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1.xml" ContentType="application/vnd.openxmlformats-officedocument.spreadsheetml.chart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trlProps/ctrlProp10.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06nic\Desktop\XTB\codes\"/>
    </mc:Choice>
  </mc:AlternateContent>
  <xr:revisionPtr revIDLastSave="0" documentId="13_ncr:1_{6A7413FC-A07A-4901-BC57-F3FD05761626}" xr6:coauthVersionLast="47" xr6:coauthVersionMax="47" xr10:uidLastSave="{00000000-0000-0000-0000-000000000000}"/>
  <bookViews>
    <workbookView xWindow="-120" yWindow="-120" windowWidth="29040" windowHeight="15720" firstSheet="1" activeTab="1" xr2:uid="{C3F2C5C2-D63F-4F9B-B7A6-5DE9D6492EF2}"/>
  </bookViews>
  <sheets>
    <sheet name="User Guide" sheetId="11" r:id="rId1"/>
    <sheet name="Input" sheetId="1" r:id="rId2"/>
    <sheet name="Calculations" sheetId="2" r:id="rId3"/>
    <sheet name="Covariance Matrix" sheetId="3" r:id="rId4"/>
    <sheet name="Correlation Matrix" sheetId="4" r:id="rId5"/>
    <sheet name="Portfolio" sheetId="5" r:id="rId6"/>
    <sheet name="Portfolio Simulation" sheetId="7" r:id="rId7"/>
    <sheet name="Efficient Frontier" sheetId="9" r:id="rId8"/>
    <sheet name="Simplified Efficient frontier" sheetId="10" r:id="rId9"/>
  </sheets>
  <definedNames>
    <definedName name="solver_adj" localSheetId="5" hidden="1">Portfolio!$B$27:$AG$27</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Portfolio!$B$28</definedName>
    <definedName name="solver_lhs2" localSheetId="5" hidden="1">Portfolio!$B$29</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2</definedName>
    <definedName name="solver_nwt" localSheetId="5" hidden="1">1</definedName>
    <definedName name="solver_opt" localSheetId="5" hidden="1">Portfolio!$B$33</definedName>
    <definedName name="solver_pre" localSheetId="5" hidden="1">0.000001</definedName>
    <definedName name="solver_rbv" localSheetId="5" hidden="1">1</definedName>
    <definedName name="solver_rel1" localSheetId="5" hidden="1">2</definedName>
    <definedName name="solver_rel2" localSheetId="5" hidden="1">3</definedName>
    <definedName name="solver_rhs1" localSheetId="5" hidden="1">1</definedName>
    <definedName name="solver_rhs2" localSheetId="5" hidden="1">Portfolio!$B$18</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2</definedName>
    <definedName name="solver_val" localSheetId="5" hidden="1">0</definedName>
    <definedName name="solver_ver" localSheetId="5" hidden="1">3</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3" i="7" l="1"/>
  <c r="AK4" i="7"/>
  <c r="AK5" i="7"/>
  <c r="AK6" i="7"/>
  <c r="AK7" i="7"/>
  <c r="AK8" i="7"/>
  <c r="AK9" i="7"/>
  <c r="AK10" i="7"/>
  <c r="AK11" i="7"/>
  <c r="AK12" i="7"/>
  <c r="AK13" i="7"/>
  <c r="AK14" i="7"/>
  <c r="AK15" i="7"/>
  <c r="AK16" i="7"/>
  <c r="AK17" i="7"/>
  <c r="AK18" i="7"/>
  <c r="AK19" i="7"/>
  <c r="AK20" i="7"/>
  <c r="AK21" i="7"/>
  <c r="AK22" i="7"/>
  <c r="AK23" i="7"/>
  <c r="AK24" i="7"/>
  <c r="AK25" i="7"/>
  <c r="AK26" i="7"/>
  <c r="AK27" i="7"/>
  <c r="AK28" i="7"/>
  <c r="AK29" i="7"/>
  <c r="AK30" i="7"/>
  <c r="AK31" i="7"/>
  <c r="AK32" i="7"/>
  <c r="AK33" i="7"/>
  <c r="AK34" i="7"/>
  <c r="AK35" i="7"/>
  <c r="AK36" i="7"/>
  <c r="AK37" i="7"/>
  <c r="AK38" i="7"/>
  <c r="AK39" i="7"/>
  <c r="AK40" i="7"/>
  <c r="AK41" i="7"/>
  <c r="AK42" i="7"/>
  <c r="AK43" i="7"/>
  <c r="AK44" i="7"/>
  <c r="AK45" i="7"/>
  <c r="AK46" i="7"/>
  <c r="AK47" i="7"/>
  <c r="AK48" i="7"/>
  <c r="AK49" i="7"/>
  <c r="AK50" i="7"/>
  <c r="AK51" i="7"/>
  <c r="AK52" i="7"/>
  <c r="AK53" i="7"/>
  <c r="AK54" i="7"/>
  <c r="AK55" i="7"/>
  <c r="AK56" i="7"/>
  <c r="AK57" i="7"/>
  <c r="AK58" i="7"/>
  <c r="AK59" i="7"/>
  <c r="AK60" i="7"/>
  <c r="AK61" i="7"/>
  <c r="AK62" i="7"/>
  <c r="AK63" i="7"/>
  <c r="AK64" i="7"/>
  <c r="AK65" i="7"/>
  <c r="AK66" i="7"/>
  <c r="AK67" i="7"/>
  <c r="AK68" i="7"/>
  <c r="AK69" i="7"/>
  <c r="AK70" i="7"/>
  <c r="AK71" i="7"/>
  <c r="AK72" i="7"/>
  <c r="AK73" i="7"/>
  <c r="AK74" i="7"/>
  <c r="AK75" i="7"/>
  <c r="AK76" i="7"/>
  <c r="AK77" i="7"/>
  <c r="AK78" i="7"/>
  <c r="AK79" i="7"/>
  <c r="AK80" i="7"/>
  <c r="AK81" i="7"/>
  <c r="AK82" i="7"/>
  <c r="AK83" i="7"/>
  <c r="AK84" i="7"/>
  <c r="AK85" i="7"/>
  <c r="AK86" i="7"/>
  <c r="AK87" i="7"/>
  <c r="AK88" i="7"/>
  <c r="AK89" i="7"/>
  <c r="AK90" i="7"/>
  <c r="AK91" i="7"/>
  <c r="AK92" i="7"/>
  <c r="AK93" i="7"/>
  <c r="AK94" i="7"/>
  <c r="AK95" i="7"/>
  <c r="AK96" i="7"/>
  <c r="AK97" i="7"/>
  <c r="AK98" i="7"/>
  <c r="AK99" i="7"/>
  <c r="AK100" i="7"/>
  <c r="AK101" i="7"/>
  <c r="AK102" i="7"/>
  <c r="AK103" i="7"/>
  <c r="AK104" i="7"/>
  <c r="AK105" i="7"/>
  <c r="AK106" i="7"/>
  <c r="AK107" i="7"/>
  <c r="AK108" i="7"/>
  <c r="AK109" i="7"/>
  <c r="AK110" i="7"/>
  <c r="AK111" i="7"/>
  <c r="AK112" i="7"/>
  <c r="AK113" i="7"/>
  <c r="AK114" i="7"/>
  <c r="AK115" i="7"/>
  <c r="AK116" i="7"/>
  <c r="AK117" i="7"/>
  <c r="AK118" i="7"/>
  <c r="AK119" i="7"/>
  <c r="AK120" i="7"/>
  <c r="AK121" i="7"/>
  <c r="AK122" i="7"/>
  <c r="AK123" i="7"/>
  <c r="AK124" i="7"/>
  <c r="AK125" i="7"/>
  <c r="AK126" i="7"/>
  <c r="AK127" i="7"/>
  <c r="AK128" i="7"/>
  <c r="AK129" i="7"/>
  <c r="AK130" i="7"/>
  <c r="AK131" i="7"/>
  <c r="AK132" i="7"/>
  <c r="AK133" i="7"/>
  <c r="AK134" i="7"/>
  <c r="AK135" i="7"/>
  <c r="AK136" i="7"/>
  <c r="AK137" i="7"/>
  <c r="AK138" i="7"/>
  <c r="AK139" i="7"/>
  <c r="AK140" i="7"/>
  <c r="AK141" i="7"/>
  <c r="AK142" i="7"/>
  <c r="AK143" i="7"/>
  <c r="AK144" i="7"/>
  <c r="AK145" i="7"/>
  <c r="AK146" i="7"/>
  <c r="AK147" i="7"/>
  <c r="AK148" i="7"/>
  <c r="AK149" i="7"/>
  <c r="AK150" i="7"/>
  <c r="AK151" i="7"/>
  <c r="AK152" i="7"/>
  <c r="AK153" i="7"/>
  <c r="AK154" i="7"/>
  <c r="AK155" i="7"/>
  <c r="AK156" i="7"/>
  <c r="AK157" i="7"/>
  <c r="AK158" i="7"/>
  <c r="AK159" i="7"/>
  <c r="AK160" i="7"/>
  <c r="AK161" i="7"/>
  <c r="AK162" i="7"/>
  <c r="AK163" i="7"/>
  <c r="AK164" i="7"/>
  <c r="AK165" i="7"/>
  <c r="AK166" i="7"/>
  <c r="AK167" i="7"/>
  <c r="AK168" i="7"/>
  <c r="AK169" i="7"/>
  <c r="AK170" i="7"/>
  <c r="AK171" i="7"/>
  <c r="AK172" i="7"/>
  <c r="AK173" i="7"/>
  <c r="AK174" i="7"/>
  <c r="AK175" i="7"/>
  <c r="AK176" i="7"/>
  <c r="AK177" i="7"/>
  <c r="AK178" i="7"/>
  <c r="AK179" i="7"/>
  <c r="AK180" i="7"/>
  <c r="AK181" i="7"/>
  <c r="AK182" i="7"/>
  <c r="AK183" i="7"/>
  <c r="AK184" i="7"/>
  <c r="AK185" i="7"/>
  <c r="AK186" i="7"/>
  <c r="AK187" i="7"/>
  <c r="AK188" i="7"/>
  <c r="AK189" i="7"/>
  <c r="AK190" i="7"/>
  <c r="AK191" i="7"/>
  <c r="AK192" i="7"/>
  <c r="AK193" i="7"/>
  <c r="AK194" i="7"/>
  <c r="AK195" i="7"/>
  <c r="AK196" i="7"/>
  <c r="AK197" i="7"/>
  <c r="AK198" i="7"/>
  <c r="AK199" i="7"/>
  <c r="AK200" i="7"/>
  <c r="AK201" i="7"/>
  <c r="AK202" i="7"/>
  <c r="AK203" i="7"/>
  <c r="AK204" i="7"/>
  <c r="AK205" i="7"/>
  <c r="AK206" i="7"/>
  <c r="AK207" i="7"/>
  <c r="AK208" i="7"/>
  <c r="AK209" i="7"/>
  <c r="AK210" i="7"/>
  <c r="AK211" i="7"/>
  <c r="AK212" i="7"/>
  <c r="AK213" i="7"/>
  <c r="AK214" i="7"/>
  <c r="AK215" i="7"/>
  <c r="AK216" i="7"/>
  <c r="AK217" i="7"/>
  <c r="AK218" i="7"/>
  <c r="AK219" i="7"/>
  <c r="AK220" i="7"/>
  <c r="AK221" i="7"/>
  <c r="AK222" i="7"/>
  <c r="AK223" i="7"/>
  <c r="AK224" i="7"/>
  <c r="AK225" i="7"/>
  <c r="AK226" i="7"/>
  <c r="AK227" i="7"/>
  <c r="AK228" i="7"/>
  <c r="AK229" i="7"/>
  <c r="AK230" i="7"/>
  <c r="AK231" i="7"/>
  <c r="AK232" i="7"/>
  <c r="AK233" i="7"/>
  <c r="AK234" i="7"/>
  <c r="AK235" i="7"/>
  <c r="AK236" i="7"/>
  <c r="AK237" i="7"/>
  <c r="AK238" i="7"/>
  <c r="AK239" i="7"/>
  <c r="AK240" i="7"/>
  <c r="AK241" i="7"/>
  <c r="AK242" i="7"/>
  <c r="AK243" i="7"/>
  <c r="AK244" i="7"/>
  <c r="AK245" i="7"/>
  <c r="AK246" i="7"/>
  <c r="AK247" i="7"/>
  <c r="AK248" i="7"/>
  <c r="AK249" i="7"/>
  <c r="AK250" i="7"/>
  <c r="AK251" i="7"/>
  <c r="AK252" i="7"/>
  <c r="AK253" i="7"/>
  <c r="AK254" i="7"/>
  <c r="AK255" i="7"/>
  <c r="AK256" i="7"/>
  <c r="AK257" i="7"/>
  <c r="AK258" i="7"/>
  <c r="AK259" i="7"/>
  <c r="AK260" i="7"/>
  <c r="AK261" i="7"/>
  <c r="AK262" i="7"/>
  <c r="AK263" i="7"/>
  <c r="AK264" i="7"/>
  <c r="AK265" i="7"/>
  <c r="AK266" i="7"/>
  <c r="AK267" i="7"/>
  <c r="AK268" i="7"/>
  <c r="AK269" i="7"/>
  <c r="AK270" i="7"/>
  <c r="AK271" i="7"/>
  <c r="AK272" i="7"/>
  <c r="AK273" i="7"/>
  <c r="AK274" i="7"/>
  <c r="AK275" i="7"/>
  <c r="AK276" i="7"/>
  <c r="AK277" i="7"/>
  <c r="AK278" i="7"/>
  <c r="AK279" i="7"/>
  <c r="AK280" i="7"/>
  <c r="AK281" i="7"/>
  <c r="AK282" i="7"/>
  <c r="AK283" i="7"/>
  <c r="AK284" i="7"/>
  <c r="AK285" i="7"/>
  <c r="AK286" i="7"/>
  <c r="AK287" i="7"/>
  <c r="AK288" i="7"/>
  <c r="AK289" i="7"/>
  <c r="AK290" i="7"/>
  <c r="AK291" i="7"/>
  <c r="AK292" i="7"/>
  <c r="AK293" i="7"/>
  <c r="AK294" i="7"/>
  <c r="AK295" i="7"/>
  <c r="AK296" i="7"/>
  <c r="AK297" i="7"/>
  <c r="AK298" i="7"/>
  <c r="AK299" i="7"/>
  <c r="AK300" i="7"/>
  <c r="AK301" i="7"/>
  <c r="AK302" i="7"/>
  <c r="AK303" i="7"/>
  <c r="AK304" i="7"/>
  <c r="AK305" i="7"/>
  <c r="AK306" i="7"/>
  <c r="AK307" i="7"/>
  <c r="AK308" i="7"/>
  <c r="AK309" i="7"/>
  <c r="AK310" i="7"/>
  <c r="AK311" i="7"/>
  <c r="AK312" i="7"/>
  <c r="AK313" i="7"/>
  <c r="AK314" i="7"/>
  <c r="AK315" i="7"/>
  <c r="AK316" i="7"/>
  <c r="AK317" i="7"/>
  <c r="AK318" i="7"/>
  <c r="AK319" i="7"/>
  <c r="AK320" i="7"/>
  <c r="AK321" i="7"/>
  <c r="AK322" i="7"/>
  <c r="AK323" i="7"/>
  <c r="AK324" i="7"/>
  <c r="AK325" i="7"/>
  <c r="AK326" i="7"/>
  <c r="AK327" i="7"/>
  <c r="AK328" i="7"/>
  <c r="AK329" i="7"/>
  <c r="AK330" i="7"/>
  <c r="AK331" i="7"/>
  <c r="AK332" i="7"/>
  <c r="AK333" i="7"/>
  <c r="AK334" i="7"/>
  <c r="AK335" i="7"/>
  <c r="AK336" i="7"/>
  <c r="AK337" i="7"/>
  <c r="AK338" i="7"/>
  <c r="AK339" i="7"/>
  <c r="AK340" i="7"/>
  <c r="AK341" i="7"/>
  <c r="AK342" i="7"/>
  <c r="AK343" i="7"/>
  <c r="AK344" i="7"/>
  <c r="AK345" i="7"/>
  <c r="AK346" i="7"/>
  <c r="AK347" i="7"/>
  <c r="AK348" i="7"/>
  <c r="AK349" i="7"/>
  <c r="AK350" i="7"/>
  <c r="AK351" i="7"/>
  <c r="AK352" i="7"/>
  <c r="AK353" i="7"/>
  <c r="AK354" i="7"/>
  <c r="AK355" i="7"/>
  <c r="AK356" i="7"/>
  <c r="AK357" i="7"/>
  <c r="AK358" i="7"/>
  <c r="AK359" i="7"/>
  <c r="AK360" i="7"/>
  <c r="AK361" i="7"/>
  <c r="AK362" i="7"/>
  <c r="AK363" i="7"/>
  <c r="AK364" i="7"/>
  <c r="AK365" i="7"/>
  <c r="AK366" i="7"/>
  <c r="AK367" i="7"/>
  <c r="AK368" i="7"/>
  <c r="AK369" i="7"/>
  <c r="AK370" i="7"/>
  <c r="AK371" i="7"/>
  <c r="AK372" i="7"/>
  <c r="AK373" i="7"/>
  <c r="AK374" i="7"/>
  <c r="AK375" i="7"/>
  <c r="AK376" i="7"/>
  <c r="AK377" i="7"/>
  <c r="AK378" i="7"/>
  <c r="AK379" i="7"/>
  <c r="AK380" i="7"/>
  <c r="AK381" i="7"/>
  <c r="AK382" i="7"/>
  <c r="AK383" i="7"/>
  <c r="AK384" i="7"/>
  <c r="AK385" i="7"/>
  <c r="AK386" i="7"/>
  <c r="AK387" i="7"/>
  <c r="AK388" i="7"/>
  <c r="AK389" i="7"/>
  <c r="AK390" i="7"/>
  <c r="AK391" i="7"/>
  <c r="AK392" i="7"/>
  <c r="AK393" i="7"/>
  <c r="AK394" i="7"/>
  <c r="AK395" i="7"/>
  <c r="AK396" i="7"/>
  <c r="AK397" i="7"/>
  <c r="AK398" i="7"/>
  <c r="AK399" i="7"/>
  <c r="AK400" i="7"/>
  <c r="AK401" i="7"/>
  <c r="AK402" i="7"/>
  <c r="AK403" i="7"/>
  <c r="AK404" i="7"/>
  <c r="AK405" i="7"/>
  <c r="AK406" i="7"/>
  <c r="AK407" i="7"/>
  <c r="AK408" i="7"/>
  <c r="AK409" i="7"/>
  <c r="AK410" i="7"/>
  <c r="AK411" i="7"/>
  <c r="AK412" i="7"/>
  <c r="AK413" i="7"/>
  <c r="AK414" i="7"/>
  <c r="AK415" i="7"/>
  <c r="AK416" i="7"/>
  <c r="AK417" i="7"/>
  <c r="AK418" i="7"/>
  <c r="AK419" i="7"/>
  <c r="AK420" i="7"/>
  <c r="AK421" i="7"/>
  <c r="AK422" i="7"/>
  <c r="AK423" i="7"/>
  <c r="AK424" i="7"/>
  <c r="AK425" i="7"/>
  <c r="AK426" i="7"/>
  <c r="AK427" i="7"/>
  <c r="AK428" i="7"/>
  <c r="AK429" i="7"/>
  <c r="AK430" i="7"/>
  <c r="AK431" i="7"/>
  <c r="AK432" i="7"/>
  <c r="AK433" i="7"/>
  <c r="AK434" i="7"/>
  <c r="AK435" i="7"/>
  <c r="AK436" i="7"/>
  <c r="AK437" i="7"/>
  <c r="AK438" i="7"/>
  <c r="AK439" i="7"/>
  <c r="AK440" i="7"/>
  <c r="AK441" i="7"/>
  <c r="AK442" i="7"/>
  <c r="AK443" i="7"/>
  <c r="AK444" i="7"/>
  <c r="AK445" i="7"/>
  <c r="AK446" i="7"/>
  <c r="AK447" i="7"/>
  <c r="AK448" i="7"/>
  <c r="AK449" i="7"/>
  <c r="AK450" i="7"/>
  <c r="AK451" i="7"/>
  <c r="AK452" i="7"/>
  <c r="AK453" i="7"/>
  <c r="AK454" i="7"/>
  <c r="AK455" i="7"/>
  <c r="AK456" i="7"/>
  <c r="AK457" i="7"/>
  <c r="AK458" i="7"/>
  <c r="AK459" i="7"/>
  <c r="AK460" i="7"/>
  <c r="AK461" i="7"/>
  <c r="AK462" i="7"/>
  <c r="AK463" i="7"/>
  <c r="AK464" i="7"/>
  <c r="AK465" i="7"/>
  <c r="AK466" i="7"/>
  <c r="AK467" i="7"/>
  <c r="AK468" i="7"/>
  <c r="AK469" i="7"/>
  <c r="AK470" i="7"/>
  <c r="AK471" i="7"/>
  <c r="AK472" i="7"/>
  <c r="AK473" i="7"/>
  <c r="AK474" i="7"/>
  <c r="AK475" i="7"/>
  <c r="AK476" i="7"/>
  <c r="AK477" i="7"/>
  <c r="AK478" i="7"/>
  <c r="AK479" i="7"/>
  <c r="AK480" i="7"/>
  <c r="AK481" i="7"/>
  <c r="AK482" i="7"/>
  <c r="AK483" i="7"/>
  <c r="AK484" i="7"/>
  <c r="AK485" i="7"/>
  <c r="AK486" i="7"/>
  <c r="AK487" i="7"/>
  <c r="AK488" i="7"/>
  <c r="AK489" i="7"/>
  <c r="AK490" i="7"/>
  <c r="AK491" i="7"/>
  <c r="AK492" i="7"/>
  <c r="AK493" i="7"/>
  <c r="AK494" i="7"/>
  <c r="AK495" i="7"/>
  <c r="AK496" i="7"/>
  <c r="AK497" i="7"/>
  <c r="AK498" i="7"/>
  <c r="AK499" i="7"/>
  <c r="AK500" i="7"/>
  <c r="AK501" i="7"/>
  <c r="AK502" i="7"/>
  <c r="AK503" i="7"/>
  <c r="AK504" i="7"/>
  <c r="AK505" i="7"/>
  <c r="AK506" i="7"/>
  <c r="AK507" i="7"/>
  <c r="AK508" i="7"/>
  <c r="AK509" i="7"/>
  <c r="AK510" i="7"/>
  <c r="AK511" i="7"/>
  <c r="AK512" i="7"/>
  <c r="AK513" i="7"/>
  <c r="AK514" i="7"/>
  <c r="AK515" i="7"/>
  <c r="AK516" i="7"/>
  <c r="AK517" i="7"/>
  <c r="AK518" i="7"/>
  <c r="AK519" i="7"/>
  <c r="AK520" i="7"/>
  <c r="AK521" i="7"/>
  <c r="AK522" i="7"/>
  <c r="AK523" i="7"/>
  <c r="AK524" i="7"/>
  <c r="AK525" i="7"/>
  <c r="AK526" i="7"/>
  <c r="AK527" i="7"/>
  <c r="AK528" i="7"/>
  <c r="AK529" i="7"/>
  <c r="AK530" i="7"/>
  <c r="AK531" i="7"/>
  <c r="AK532" i="7"/>
  <c r="AK533" i="7"/>
  <c r="AK534" i="7"/>
  <c r="AK535" i="7"/>
  <c r="AK536" i="7"/>
  <c r="AK537" i="7"/>
  <c r="AK538" i="7"/>
  <c r="AK539" i="7"/>
  <c r="AK540" i="7"/>
  <c r="AK541" i="7"/>
  <c r="AK542" i="7"/>
  <c r="AK543" i="7"/>
  <c r="AK544" i="7"/>
  <c r="AK545" i="7"/>
  <c r="AK546" i="7"/>
  <c r="AK547" i="7"/>
  <c r="AK548" i="7"/>
  <c r="AK549" i="7"/>
  <c r="AK550" i="7"/>
  <c r="AK551" i="7"/>
  <c r="AK552" i="7"/>
  <c r="AK553" i="7"/>
  <c r="AK554" i="7"/>
  <c r="AK555" i="7"/>
  <c r="AK556" i="7"/>
  <c r="AK557" i="7"/>
  <c r="AK558" i="7"/>
  <c r="AK559" i="7"/>
  <c r="AK560" i="7"/>
  <c r="AK561" i="7"/>
  <c r="AK562" i="7"/>
  <c r="AK563" i="7"/>
  <c r="AK564" i="7"/>
  <c r="AK565" i="7"/>
  <c r="AK566" i="7"/>
  <c r="AK567" i="7"/>
  <c r="AK568" i="7"/>
  <c r="AK569" i="7"/>
  <c r="AK570" i="7"/>
  <c r="AK571" i="7"/>
  <c r="AK572" i="7"/>
  <c r="AK573" i="7"/>
  <c r="AK574" i="7"/>
  <c r="AK575" i="7"/>
  <c r="AK576" i="7"/>
  <c r="AK577" i="7"/>
  <c r="AK578" i="7"/>
  <c r="AK579" i="7"/>
  <c r="AK580" i="7"/>
  <c r="AK581" i="7"/>
  <c r="AK582" i="7"/>
  <c r="AK583" i="7"/>
  <c r="AK584" i="7"/>
  <c r="AK585" i="7"/>
  <c r="AK586" i="7"/>
  <c r="AK587" i="7"/>
  <c r="AK588" i="7"/>
  <c r="AK589" i="7"/>
  <c r="AK590" i="7"/>
  <c r="AK591" i="7"/>
  <c r="AK592" i="7"/>
  <c r="AK593" i="7"/>
  <c r="AK594" i="7"/>
  <c r="AK595" i="7"/>
  <c r="AK596" i="7"/>
  <c r="AK597" i="7"/>
  <c r="AK598" i="7"/>
  <c r="AK599" i="7"/>
  <c r="AK600" i="7"/>
  <c r="AK601" i="7"/>
  <c r="AK602" i="7"/>
  <c r="AK603" i="7"/>
  <c r="AK604" i="7"/>
  <c r="AK605" i="7"/>
  <c r="AK606" i="7"/>
  <c r="AK607" i="7"/>
  <c r="AK608" i="7"/>
  <c r="AK609" i="7"/>
  <c r="AK610" i="7"/>
  <c r="AK611" i="7"/>
  <c r="AK612" i="7"/>
  <c r="AK613" i="7"/>
  <c r="AK614" i="7"/>
  <c r="AK615" i="7"/>
  <c r="AK616" i="7"/>
  <c r="AK617" i="7"/>
  <c r="AK618" i="7"/>
  <c r="AK619" i="7"/>
  <c r="AK620" i="7"/>
  <c r="AK621" i="7"/>
  <c r="AK622" i="7"/>
  <c r="AK623" i="7"/>
  <c r="AK624" i="7"/>
  <c r="AK625" i="7"/>
  <c r="AK626" i="7"/>
  <c r="AK627" i="7"/>
  <c r="AK628" i="7"/>
  <c r="AK629" i="7"/>
  <c r="AK630" i="7"/>
  <c r="AK631" i="7"/>
  <c r="AK632" i="7"/>
  <c r="AK633" i="7"/>
  <c r="AK634" i="7"/>
  <c r="AK635" i="7"/>
  <c r="AK636" i="7"/>
  <c r="AK637" i="7"/>
  <c r="AK638" i="7"/>
  <c r="AK639" i="7"/>
  <c r="AK640" i="7"/>
  <c r="AK641" i="7"/>
  <c r="AK642" i="7"/>
  <c r="AK643" i="7"/>
  <c r="AK644" i="7"/>
  <c r="AK645" i="7"/>
  <c r="AK646" i="7"/>
  <c r="AK647" i="7"/>
  <c r="AK648" i="7"/>
  <c r="AK649" i="7"/>
  <c r="AK650" i="7"/>
  <c r="AK651" i="7"/>
  <c r="AK652" i="7"/>
  <c r="AK653" i="7"/>
  <c r="AK654" i="7"/>
  <c r="AK655" i="7"/>
  <c r="AK656" i="7"/>
  <c r="AK657" i="7"/>
  <c r="AK658" i="7"/>
  <c r="AK659" i="7"/>
  <c r="AK660" i="7"/>
  <c r="AK661" i="7"/>
  <c r="AK662" i="7"/>
  <c r="AK663" i="7"/>
  <c r="AK664" i="7"/>
  <c r="AK665" i="7"/>
  <c r="AK666" i="7"/>
  <c r="AK667" i="7"/>
  <c r="AK668" i="7"/>
  <c r="AK669" i="7"/>
  <c r="AK670" i="7"/>
  <c r="AK671" i="7"/>
  <c r="AK672" i="7"/>
  <c r="AK673" i="7"/>
  <c r="AK674" i="7"/>
  <c r="AK675" i="7"/>
  <c r="AK676" i="7"/>
  <c r="AK677" i="7"/>
  <c r="AK678" i="7"/>
  <c r="AK679" i="7"/>
  <c r="AK680" i="7"/>
  <c r="AK681" i="7"/>
  <c r="AK682" i="7"/>
  <c r="AK683" i="7"/>
  <c r="AK684" i="7"/>
  <c r="AK685" i="7"/>
  <c r="AK686" i="7"/>
  <c r="AK687" i="7"/>
  <c r="AK688" i="7"/>
  <c r="AK689" i="7"/>
  <c r="AK690" i="7"/>
  <c r="AK691" i="7"/>
  <c r="AK692" i="7"/>
  <c r="AK693" i="7"/>
  <c r="AK694" i="7"/>
  <c r="AK695" i="7"/>
  <c r="AK696" i="7"/>
  <c r="AK697" i="7"/>
  <c r="AK698" i="7"/>
  <c r="AK699" i="7"/>
  <c r="AK700" i="7"/>
  <c r="AK701" i="7"/>
  <c r="AK702" i="7"/>
  <c r="AK703" i="7"/>
  <c r="AK704" i="7"/>
  <c r="AK705" i="7"/>
  <c r="AK706" i="7"/>
  <c r="AK707" i="7"/>
  <c r="AK708" i="7"/>
  <c r="AK709" i="7"/>
  <c r="AK710" i="7"/>
  <c r="AK711" i="7"/>
  <c r="AK712" i="7"/>
  <c r="AK713" i="7"/>
  <c r="AK714" i="7"/>
  <c r="AK715" i="7"/>
  <c r="AK716" i="7"/>
  <c r="AK717" i="7"/>
  <c r="AK718" i="7"/>
  <c r="AK719" i="7"/>
  <c r="AK720" i="7"/>
  <c r="AK721" i="7"/>
  <c r="AK722" i="7"/>
  <c r="AK723" i="7"/>
  <c r="AK724" i="7"/>
  <c r="AK725" i="7"/>
  <c r="AK726" i="7"/>
  <c r="AK727" i="7"/>
  <c r="AK728" i="7"/>
  <c r="AK729" i="7"/>
  <c r="AK730" i="7"/>
  <c r="AK731" i="7"/>
  <c r="AK732" i="7"/>
  <c r="AK733" i="7"/>
  <c r="AK734" i="7"/>
  <c r="AK735" i="7"/>
  <c r="AK736" i="7"/>
  <c r="AK737" i="7"/>
  <c r="AK738" i="7"/>
  <c r="AK739" i="7"/>
  <c r="AK740" i="7"/>
  <c r="AK741" i="7"/>
  <c r="AK742" i="7"/>
  <c r="AK743" i="7"/>
  <c r="AK744" i="7"/>
  <c r="AK745" i="7"/>
  <c r="AK746" i="7"/>
  <c r="AK747" i="7"/>
  <c r="AK748" i="7"/>
  <c r="AK749" i="7"/>
  <c r="AK750" i="7"/>
  <c r="AK751" i="7"/>
  <c r="AK752" i="7"/>
  <c r="AK753" i="7"/>
  <c r="AK754" i="7"/>
  <c r="AK755" i="7"/>
  <c r="AK756" i="7"/>
  <c r="AK757" i="7"/>
  <c r="AK758" i="7"/>
  <c r="AK759" i="7"/>
  <c r="AK760" i="7"/>
  <c r="AK761" i="7"/>
  <c r="AK762" i="7"/>
  <c r="AK763" i="7"/>
  <c r="AK764" i="7"/>
  <c r="AK765" i="7"/>
  <c r="AK766" i="7"/>
  <c r="AK767" i="7"/>
  <c r="AK768" i="7"/>
  <c r="AK769" i="7"/>
  <c r="AK770" i="7"/>
  <c r="AK771" i="7"/>
  <c r="AK772" i="7"/>
  <c r="AK773" i="7"/>
  <c r="AK774" i="7"/>
  <c r="AK775" i="7"/>
  <c r="AK776" i="7"/>
  <c r="AK777" i="7"/>
  <c r="AK778" i="7"/>
  <c r="AK779" i="7"/>
  <c r="AK780" i="7"/>
  <c r="AK781" i="7"/>
  <c r="AK782" i="7"/>
  <c r="AK783" i="7"/>
  <c r="AK784" i="7"/>
  <c r="AK785" i="7"/>
  <c r="AK786" i="7"/>
  <c r="AK787" i="7"/>
  <c r="AK788" i="7"/>
  <c r="AK789" i="7"/>
  <c r="AK790" i="7"/>
  <c r="AK791" i="7"/>
  <c r="AK792" i="7"/>
  <c r="AK793" i="7"/>
  <c r="AK794" i="7"/>
  <c r="AK795" i="7"/>
  <c r="AK796" i="7"/>
  <c r="AK797" i="7"/>
  <c r="AK798" i="7"/>
  <c r="AK799" i="7"/>
  <c r="AK800" i="7"/>
  <c r="AK801" i="7"/>
  <c r="AK802" i="7"/>
  <c r="AK803" i="7"/>
  <c r="AK804" i="7"/>
  <c r="AK805" i="7"/>
  <c r="AK806" i="7"/>
  <c r="AK807" i="7"/>
  <c r="AK808" i="7"/>
  <c r="AK809" i="7"/>
  <c r="AK810" i="7"/>
  <c r="AK811" i="7"/>
  <c r="AK812" i="7"/>
  <c r="AK813" i="7"/>
  <c r="AK814" i="7"/>
  <c r="AK815" i="7"/>
  <c r="AK816" i="7"/>
  <c r="AK817" i="7"/>
  <c r="AK818" i="7"/>
  <c r="AK819" i="7"/>
  <c r="AK820" i="7"/>
  <c r="AK821" i="7"/>
  <c r="AK822" i="7"/>
  <c r="AK823" i="7"/>
  <c r="AK824" i="7"/>
  <c r="AK825" i="7"/>
  <c r="AK826" i="7"/>
  <c r="AK827" i="7"/>
  <c r="AK828" i="7"/>
  <c r="AK829" i="7"/>
  <c r="AK830" i="7"/>
  <c r="AK831" i="7"/>
  <c r="AK832" i="7"/>
  <c r="AK833" i="7"/>
  <c r="AK834" i="7"/>
  <c r="AK835" i="7"/>
  <c r="AK836" i="7"/>
  <c r="AK837" i="7"/>
  <c r="AK838" i="7"/>
  <c r="AK839" i="7"/>
  <c r="AK840" i="7"/>
  <c r="AK841" i="7"/>
  <c r="AK842" i="7"/>
  <c r="AK843" i="7"/>
  <c r="AK844" i="7"/>
  <c r="AK845" i="7"/>
  <c r="AK846" i="7"/>
  <c r="AK847" i="7"/>
  <c r="AK848" i="7"/>
  <c r="AK849" i="7"/>
  <c r="AK850" i="7"/>
  <c r="AK851" i="7"/>
  <c r="AK852" i="7"/>
  <c r="AK853" i="7"/>
  <c r="AK854" i="7"/>
  <c r="AK855" i="7"/>
  <c r="AK856" i="7"/>
  <c r="AK857" i="7"/>
  <c r="AK858" i="7"/>
  <c r="AK859" i="7"/>
  <c r="AK860" i="7"/>
  <c r="AK861" i="7"/>
  <c r="AK862" i="7"/>
  <c r="AK863" i="7"/>
  <c r="AK864" i="7"/>
  <c r="AK865" i="7"/>
  <c r="AK866" i="7"/>
  <c r="AK867" i="7"/>
  <c r="AK868" i="7"/>
  <c r="AK869" i="7"/>
  <c r="AK870" i="7"/>
  <c r="AK871" i="7"/>
  <c r="AK872" i="7"/>
  <c r="AK873" i="7"/>
  <c r="AK874" i="7"/>
  <c r="AK875" i="7"/>
  <c r="AK876" i="7"/>
  <c r="AK877" i="7"/>
  <c r="AK878" i="7"/>
  <c r="AK879" i="7"/>
  <c r="AK880" i="7"/>
  <c r="AK881" i="7"/>
  <c r="AK882" i="7"/>
  <c r="AK883" i="7"/>
  <c r="AK884" i="7"/>
  <c r="AK885" i="7"/>
  <c r="AK886" i="7"/>
  <c r="AK887" i="7"/>
  <c r="AK888" i="7"/>
  <c r="AK889" i="7"/>
  <c r="AK890" i="7"/>
  <c r="AK891" i="7"/>
  <c r="AK892" i="7"/>
  <c r="AK893" i="7"/>
  <c r="AK894" i="7"/>
  <c r="AK895" i="7"/>
  <c r="AK896" i="7"/>
  <c r="AK897" i="7"/>
  <c r="AK898" i="7"/>
  <c r="AK899" i="7"/>
  <c r="AK900" i="7"/>
  <c r="AK901" i="7"/>
  <c r="AK902" i="7"/>
  <c r="AK903" i="7"/>
  <c r="AK904" i="7"/>
  <c r="AK905" i="7"/>
  <c r="AK906" i="7"/>
  <c r="AK907" i="7"/>
  <c r="AK908" i="7"/>
  <c r="AK909" i="7"/>
  <c r="AK910" i="7"/>
  <c r="AK911" i="7"/>
  <c r="AK912" i="7"/>
  <c r="AK913" i="7"/>
  <c r="AK914" i="7"/>
  <c r="AK915" i="7"/>
  <c r="AK916" i="7"/>
  <c r="AK917" i="7"/>
  <c r="AK918" i="7"/>
  <c r="AK919" i="7"/>
  <c r="AK920" i="7"/>
  <c r="AK921" i="7"/>
  <c r="AK922" i="7"/>
  <c r="AK923" i="7"/>
  <c r="AK924" i="7"/>
  <c r="AK925" i="7"/>
  <c r="AK926" i="7"/>
  <c r="AK927" i="7"/>
  <c r="AK928" i="7"/>
  <c r="AK929" i="7"/>
  <c r="AK930" i="7"/>
  <c r="AK931" i="7"/>
  <c r="AK932" i="7"/>
  <c r="AK933" i="7"/>
  <c r="AK934" i="7"/>
  <c r="AK935" i="7"/>
  <c r="AK936" i="7"/>
  <c r="AK937" i="7"/>
  <c r="AK938" i="7"/>
  <c r="AK939" i="7"/>
  <c r="AK940" i="7"/>
  <c r="AK941" i="7"/>
  <c r="AK942" i="7"/>
  <c r="AK943" i="7"/>
  <c r="AK944" i="7"/>
  <c r="AK945" i="7"/>
  <c r="AK946" i="7"/>
  <c r="AK947" i="7"/>
  <c r="AK948" i="7"/>
  <c r="AK949" i="7"/>
  <c r="AK950" i="7"/>
  <c r="AK951" i="7"/>
  <c r="AK952" i="7"/>
  <c r="AK953" i="7"/>
  <c r="AK954" i="7"/>
  <c r="AK955" i="7"/>
  <c r="AK956" i="7"/>
  <c r="AK957" i="7"/>
  <c r="AK958" i="7"/>
  <c r="AK959" i="7"/>
  <c r="AK960" i="7"/>
  <c r="AK961" i="7"/>
  <c r="AK962" i="7"/>
  <c r="AK963" i="7"/>
  <c r="AK964" i="7"/>
  <c r="AK965" i="7"/>
  <c r="AK966" i="7"/>
  <c r="AK967" i="7"/>
  <c r="AK968" i="7"/>
  <c r="AK969" i="7"/>
  <c r="AK970" i="7"/>
  <c r="AK971" i="7"/>
  <c r="AK972" i="7"/>
  <c r="AK973" i="7"/>
  <c r="AK974" i="7"/>
  <c r="AK975" i="7"/>
  <c r="AK976" i="7"/>
  <c r="AK977" i="7"/>
  <c r="AK978" i="7"/>
  <c r="AK979" i="7"/>
  <c r="AK980" i="7"/>
  <c r="AK981" i="7"/>
  <c r="AK982" i="7"/>
  <c r="AK983" i="7"/>
  <c r="AK984" i="7"/>
  <c r="AK985" i="7"/>
  <c r="AK986" i="7"/>
  <c r="AK987" i="7"/>
  <c r="AK988" i="7"/>
  <c r="AK989" i="7"/>
  <c r="AK990" i="7"/>
  <c r="AK991" i="7"/>
  <c r="AK992" i="7"/>
  <c r="AK993" i="7"/>
  <c r="AK994" i="7"/>
  <c r="AK995" i="7"/>
  <c r="AK996" i="7"/>
  <c r="AK997" i="7"/>
  <c r="AK998" i="7"/>
  <c r="AK999" i="7"/>
  <c r="AK1000" i="7"/>
  <c r="AK1001" i="7"/>
  <c r="AK1002" i="7"/>
  <c r="AK1003" i="7"/>
  <c r="AK1004" i="7"/>
  <c r="AK1005" i="7"/>
  <c r="AK1006" i="7"/>
  <c r="AK1007" i="7"/>
  <c r="AK1008" i="7"/>
  <c r="AK1009" i="7"/>
  <c r="AK1010" i="7"/>
  <c r="AK1011" i="7"/>
  <c r="AK1012" i="7"/>
  <c r="AK1013" i="7"/>
  <c r="AK1014" i="7"/>
  <c r="AK1015" i="7"/>
  <c r="AK1016" i="7"/>
  <c r="AK1017" i="7"/>
  <c r="AK1018" i="7"/>
  <c r="AK1019" i="7"/>
  <c r="AK1020" i="7"/>
  <c r="AK1021" i="7"/>
  <c r="AK1022" i="7"/>
  <c r="AK1023" i="7"/>
  <c r="AK1024" i="7"/>
  <c r="AK1025" i="7"/>
  <c r="AK1026" i="7"/>
  <c r="AK1027" i="7"/>
  <c r="AK1028" i="7"/>
  <c r="AK1029" i="7"/>
  <c r="AK1030" i="7"/>
  <c r="AK1031" i="7"/>
  <c r="AK1032" i="7"/>
  <c r="AK1033" i="7"/>
  <c r="AK1034" i="7"/>
  <c r="AK1035" i="7"/>
  <c r="AK1036" i="7"/>
  <c r="AK1037" i="7"/>
  <c r="AK1038" i="7"/>
  <c r="AK1039" i="7"/>
  <c r="AK1040" i="7"/>
  <c r="AK1041" i="7"/>
  <c r="AK1042" i="7"/>
  <c r="AK1043" i="7"/>
  <c r="AK1044" i="7"/>
  <c r="AK1045" i="7"/>
  <c r="AK1046" i="7"/>
  <c r="AK1047" i="7"/>
  <c r="AK1048" i="7"/>
  <c r="AK1049" i="7"/>
  <c r="AK1050" i="7"/>
  <c r="AK1051" i="7"/>
  <c r="AK1052" i="7"/>
  <c r="AK1053" i="7"/>
  <c r="AK1054" i="7"/>
  <c r="AK1055" i="7"/>
  <c r="AK1056" i="7"/>
  <c r="AK1057" i="7"/>
  <c r="AK1058" i="7"/>
  <c r="AK1059" i="7"/>
  <c r="AK1060" i="7"/>
  <c r="AK1061" i="7"/>
  <c r="AK1062" i="7"/>
  <c r="AK1063" i="7"/>
  <c r="AK1064" i="7"/>
  <c r="AK1065" i="7"/>
  <c r="AK1066" i="7"/>
  <c r="AK1067" i="7"/>
  <c r="AK1068" i="7"/>
  <c r="AK1069" i="7"/>
  <c r="AK1070" i="7"/>
  <c r="AK1071" i="7"/>
  <c r="AK1072" i="7"/>
  <c r="AK1073" i="7"/>
  <c r="AK1074" i="7"/>
  <c r="AK1075" i="7"/>
  <c r="AK1076" i="7"/>
  <c r="AK1077" i="7"/>
  <c r="AK1078" i="7"/>
  <c r="AK1079" i="7"/>
  <c r="AK1080" i="7"/>
  <c r="AK1081" i="7"/>
  <c r="AK1082" i="7"/>
  <c r="AK1083" i="7"/>
  <c r="AK1084" i="7"/>
  <c r="AK1085" i="7"/>
  <c r="AK1086" i="7"/>
  <c r="AK1087" i="7"/>
  <c r="AK1088" i="7"/>
  <c r="AK1089" i="7"/>
  <c r="AK1090" i="7"/>
  <c r="AK1091" i="7"/>
  <c r="AK1092" i="7"/>
  <c r="AK1093" i="7"/>
  <c r="AK1094" i="7"/>
  <c r="AK1095" i="7"/>
  <c r="AK1096" i="7"/>
  <c r="AK1097" i="7"/>
  <c r="AK1098" i="7"/>
  <c r="AK1099" i="7"/>
  <c r="AK1100" i="7"/>
  <c r="AK1101" i="7"/>
  <c r="AK1102" i="7"/>
  <c r="AK1103" i="7"/>
  <c r="AK1104" i="7"/>
  <c r="AK1105" i="7"/>
  <c r="AK1106" i="7"/>
  <c r="AK1107" i="7"/>
  <c r="AK1108" i="7"/>
  <c r="AK1109" i="7"/>
  <c r="AK1110" i="7"/>
  <c r="AK1111" i="7"/>
  <c r="AK1112" i="7"/>
  <c r="AK1113" i="7"/>
  <c r="AK1114" i="7"/>
  <c r="AK1115" i="7"/>
  <c r="AK1116" i="7"/>
  <c r="AK1117" i="7"/>
  <c r="AK1118" i="7"/>
  <c r="AK1119" i="7"/>
  <c r="AK1120" i="7"/>
  <c r="AK1121" i="7"/>
  <c r="AK1122" i="7"/>
  <c r="AK1123" i="7"/>
  <c r="AK1124" i="7"/>
  <c r="AK1125" i="7"/>
  <c r="AK1126" i="7"/>
  <c r="AK1127" i="7"/>
  <c r="AK1128" i="7"/>
  <c r="AK1129" i="7"/>
  <c r="AK1130" i="7"/>
  <c r="AK1131" i="7"/>
  <c r="AK1132" i="7"/>
  <c r="AK1133" i="7"/>
  <c r="AK1134" i="7"/>
  <c r="AK1135" i="7"/>
  <c r="AK1136" i="7"/>
  <c r="AK1137" i="7"/>
  <c r="AK1138" i="7"/>
  <c r="AK1139" i="7"/>
  <c r="AK1140" i="7"/>
  <c r="AK1141" i="7"/>
  <c r="AK1142" i="7"/>
  <c r="AK1143" i="7"/>
  <c r="AK1144" i="7"/>
  <c r="AK1145" i="7"/>
  <c r="AK1146" i="7"/>
  <c r="AK1147" i="7"/>
  <c r="AK1148" i="7"/>
  <c r="AK1149" i="7"/>
  <c r="AK1150" i="7"/>
  <c r="AK1151" i="7"/>
  <c r="AK1152" i="7"/>
  <c r="AK1153" i="7"/>
  <c r="AK1154" i="7"/>
  <c r="AK1155" i="7"/>
  <c r="AK1156" i="7"/>
  <c r="AK1157" i="7"/>
  <c r="AK1158" i="7"/>
  <c r="AK1159" i="7"/>
  <c r="AK1160" i="7"/>
  <c r="AK1161" i="7"/>
  <c r="AK1162" i="7"/>
  <c r="AK1163" i="7"/>
  <c r="AK1164" i="7"/>
  <c r="AK1165" i="7"/>
  <c r="AK1166" i="7"/>
  <c r="AK1167" i="7"/>
  <c r="AK1168" i="7"/>
  <c r="AK1169" i="7"/>
  <c r="AK1170" i="7"/>
  <c r="AK1171" i="7"/>
  <c r="AK1172" i="7"/>
  <c r="AK1173" i="7"/>
  <c r="AK1174" i="7"/>
  <c r="AK1175" i="7"/>
  <c r="AK1176" i="7"/>
  <c r="AK1177" i="7"/>
  <c r="AK1178" i="7"/>
  <c r="AK1179" i="7"/>
  <c r="AK1180" i="7"/>
  <c r="AK1181" i="7"/>
  <c r="AK1182" i="7"/>
  <c r="AK1183" i="7"/>
  <c r="AK1184" i="7"/>
  <c r="AK1185" i="7"/>
  <c r="AK1186" i="7"/>
  <c r="AK1187" i="7"/>
  <c r="AK1188" i="7"/>
  <c r="AK1189" i="7"/>
  <c r="AK1190" i="7"/>
  <c r="AK1191" i="7"/>
  <c r="AK1192" i="7"/>
  <c r="AK1193" i="7"/>
  <c r="AK1194" i="7"/>
  <c r="AK1195" i="7"/>
  <c r="AK1196" i="7"/>
  <c r="AK1197" i="7"/>
  <c r="AK1198" i="7"/>
  <c r="AK1199" i="7"/>
  <c r="AK1200" i="7"/>
  <c r="AK1201" i="7"/>
  <c r="AK1202" i="7"/>
  <c r="AK1203" i="7"/>
  <c r="AK1204" i="7"/>
  <c r="AK1205" i="7"/>
  <c r="AK1206" i="7"/>
  <c r="AK1207" i="7"/>
  <c r="AK1208" i="7"/>
  <c r="AK1209" i="7"/>
  <c r="AK1210" i="7"/>
  <c r="AK1211" i="7"/>
  <c r="AK1212" i="7"/>
  <c r="AK1213" i="7"/>
  <c r="AK1214" i="7"/>
  <c r="AK1215" i="7"/>
  <c r="AK1216" i="7"/>
  <c r="AK1217" i="7"/>
  <c r="AK1218" i="7"/>
  <c r="AK1219" i="7"/>
  <c r="AK1220" i="7"/>
  <c r="AK1221" i="7"/>
  <c r="AK1222" i="7"/>
  <c r="AK1223" i="7"/>
  <c r="AK1224" i="7"/>
  <c r="AK1225" i="7"/>
  <c r="AK1226" i="7"/>
  <c r="AK1227" i="7"/>
  <c r="AK1228" i="7"/>
  <c r="AK1229" i="7"/>
  <c r="AK1230" i="7"/>
  <c r="AK1231" i="7"/>
  <c r="AK1232" i="7"/>
  <c r="AK1233" i="7"/>
  <c r="AK1234" i="7"/>
  <c r="AK1235" i="7"/>
  <c r="AK1236" i="7"/>
  <c r="AK1237" i="7"/>
  <c r="AK1238" i="7"/>
  <c r="AK1239" i="7"/>
  <c r="AK1240" i="7"/>
  <c r="AK1241" i="7"/>
  <c r="AK1242" i="7"/>
  <c r="AK1243" i="7"/>
  <c r="AK1244" i="7"/>
  <c r="AK1245" i="7"/>
  <c r="AK1246" i="7"/>
  <c r="AK1247" i="7"/>
  <c r="AK1248" i="7"/>
  <c r="AK1249" i="7"/>
  <c r="AK1250" i="7"/>
  <c r="AK1251" i="7"/>
  <c r="AK1252" i="7"/>
  <c r="AK1253" i="7"/>
  <c r="AK1254" i="7"/>
  <c r="AK1255" i="7"/>
  <c r="AK1256" i="7"/>
  <c r="AK1257" i="7"/>
  <c r="AK1258" i="7"/>
  <c r="AK1259" i="7"/>
  <c r="AK1260" i="7"/>
  <c r="AK1261" i="7"/>
  <c r="AK1262" i="7"/>
  <c r="AK1263" i="7"/>
  <c r="AK1264" i="7"/>
  <c r="AK1265" i="7"/>
  <c r="AK1266" i="7"/>
  <c r="AK1267" i="7"/>
  <c r="AK1268" i="7"/>
  <c r="AK1269" i="7"/>
  <c r="AK1270" i="7"/>
  <c r="AK1271" i="7"/>
  <c r="AK1272" i="7"/>
  <c r="AK1273" i="7"/>
  <c r="AK1274" i="7"/>
  <c r="AK1275" i="7"/>
  <c r="AK1276" i="7"/>
  <c r="AK1277" i="7"/>
  <c r="AK1278" i="7"/>
  <c r="AK1279" i="7"/>
  <c r="AK1280" i="7"/>
  <c r="AK1281" i="7"/>
  <c r="AK1282" i="7"/>
  <c r="AK1283" i="7"/>
  <c r="AK1284" i="7"/>
  <c r="AK1285" i="7"/>
  <c r="AK1286" i="7"/>
  <c r="AK1287" i="7"/>
  <c r="AK1288" i="7"/>
  <c r="AK1289" i="7"/>
  <c r="AK1290" i="7"/>
  <c r="AK1291" i="7"/>
  <c r="AK1292" i="7"/>
  <c r="AK1293" i="7"/>
  <c r="AK1294" i="7"/>
  <c r="AK1295" i="7"/>
  <c r="AK1296" i="7"/>
  <c r="AK1297" i="7"/>
  <c r="AK1298" i="7"/>
  <c r="AK1299" i="7"/>
  <c r="AK1300" i="7"/>
  <c r="AK1301" i="7"/>
  <c r="AK1302" i="7"/>
  <c r="AK1303" i="7"/>
  <c r="AK1304" i="7"/>
  <c r="AK1305" i="7"/>
  <c r="AK1306" i="7"/>
  <c r="AK1307" i="7"/>
  <c r="AK1308" i="7"/>
  <c r="AK1309" i="7"/>
  <c r="AK1310" i="7"/>
  <c r="AK1311" i="7"/>
  <c r="AK1312" i="7"/>
  <c r="AK1313" i="7"/>
  <c r="AK1314" i="7"/>
  <c r="AK1315" i="7"/>
  <c r="AK1316" i="7"/>
  <c r="AK1317" i="7"/>
  <c r="AK1318" i="7"/>
  <c r="AK1319" i="7"/>
  <c r="AK1320" i="7"/>
  <c r="AK1321" i="7"/>
  <c r="AK1322" i="7"/>
  <c r="AK1323" i="7"/>
  <c r="AK1324" i="7"/>
  <c r="AK1325" i="7"/>
  <c r="AK1326" i="7"/>
  <c r="AK1327" i="7"/>
  <c r="AK1328" i="7"/>
  <c r="AK1329" i="7"/>
  <c r="AK1330" i="7"/>
  <c r="AK1331" i="7"/>
  <c r="AK1332" i="7"/>
  <c r="AK1333" i="7"/>
  <c r="AK1334" i="7"/>
  <c r="AK1335" i="7"/>
  <c r="AK1336" i="7"/>
  <c r="AK1337" i="7"/>
  <c r="AK1338" i="7"/>
  <c r="AK1339" i="7"/>
  <c r="AK1340" i="7"/>
  <c r="AK1341" i="7"/>
  <c r="AK1342" i="7"/>
  <c r="AK1343" i="7"/>
  <c r="AK1344" i="7"/>
  <c r="AK1345" i="7"/>
  <c r="AK1346" i="7"/>
  <c r="AK1347" i="7"/>
  <c r="AK1348" i="7"/>
  <c r="AK1349" i="7"/>
  <c r="AK1350" i="7"/>
  <c r="AK1351" i="7"/>
  <c r="AK1352" i="7"/>
  <c r="AK1353" i="7"/>
  <c r="AK1354" i="7"/>
  <c r="AK1355" i="7"/>
  <c r="AK1356" i="7"/>
  <c r="AK1357" i="7"/>
  <c r="AK1358" i="7"/>
  <c r="AK1359" i="7"/>
  <c r="AK1360" i="7"/>
  <c r="AK1361" i="7"/>
  <c r="AK1362" i="7"/>
  <c r="AK1363" i="7"/>
  <c r="AK1364" i="7"/>
  <c r="AK1365" i="7"/>
  <c r="AK1366" i="7"/>
  <c r="AK1367" i="7"/>
  <c r="AK1368" i="7"/>
  <c r="AK1369" i="7"/>
  <c r="AK1370" i="7"/>
  <c r="AK1371" i="7"/>
  <c r="AK1372" i="7"/>
  <c r="AK1373" i="7"/>
  <c r="AK1374" i="7"/>
  <c r="AK1375" i="7"/>
  <c r="AK1376" i="7"/>
  <c r="AK1377" i="7"/>
  <c r="AK1378" i="7"/>
  <c r="AK1379" i="7"/>
  <c r="AK1380" i="7"/>
  <c r="AK1381" i="7"/>
  <c r="AK1382" i="7"/>
  <c r="AK1383" i="7"/>
  <c r="AK1384" i="7"/>
  <c r="AK1385" i="7"/>
  <c r="AK1386" i="7"/>
  <c r="AK1387" i="7"/>
  <c r="AK1388" i="7"/>
  <c r="AK1389" i="7"/>
  <c r="AK1390" i="7"/>
  <c r="AK1391" i="7"/>
  <c r="AK1392" i="7"/>
  <c r="AK1393" i="7"/>
  <c r="AK1394" i="7"/>
  <c r="AK1395" i="7"/>
  <c r="AK1396" i="7"/>
  <c r="AK1397" i="7"/>
  <c r="AK1398" i="7"/>
  <c r="AK1399" i="7"/>
  <c r="AK1400" i="7"/>
  <c r="AK1401" i="7"/>
  <c r="AK1402" i="7"/>
  <c r="AK1403" i="7"/>
  <c r="AK1404" i="7"/>
  <c r="AK1405" i="7"/>
  <c r="AK1406" i="7"/>
  <c r="AK1407" i="7"/>
  <c r="AK1408" i="7"/>
  <c r="AK1409" i="7"/>
  <c r="AK1410" i="7"/>
  <c r="AK1411" i="7"/>
  <c r="AK1412" i="7"/>
  <c r="AK1413" i="7"/>
  <c r="AK1414" i="7"/>
  <c r="AK1415" i="7"/>
  <c r="AK1416" i="7"/>
  <c r="AK1417" i="7"/>
  <c r="AK1418" i="7"/>
  <c r="AK1419" i="7"/>
  <c r="AK1420" i="7"/>
  <c r="AK1421" i="7"/>
  <c r="AK1422" i="7"/>
  <c r="AK1423" i="7"/>
  <c r="AK1424" i="7"/>
  <c r="AK1425" i="7"/>
  <c r="AK1426" i="7"/>
  <c r="AK1427" i="7"/>
  <c r="AK1428" i="7"/>
  <c r="AK1429" i="7"/>
  <c r="AK1430" i="7"/>
  <c r="AK1431" i="7"/>
  <c r="AK1432" i="7"/>
  <c r="AK1433" i="7"/>
  <c r="AK1434" i="7"/>
  <c r="AK1435" i="7"/>
  <c r="AK1436" i="7"/>
  <c r="AK1437" i="7"/>
  <c r="AK1438" i="7"/>
  <c r="AK1439" i="7"/>
  <c r="AK1440" i="7"/>
  <c r="AK1441" i="7"/>
  <c r="AK1442" i="7"/>
  <c r="AK1443" i="7"/>
  <c r="AK1444" i="7"/>
  <c r="AK1445" i="7"/>
  <c r="AK1446" i="7"/>
  <c r="AK1447" i="7"/>
  <c r="AK1448" i="7"/>
  <c r="AK1449" i="7"/>
  <c r="AK1450" i="7"/>
  <c r="AK1451" i="7"/>
  <c r="AK1452" i="7"/>
  <c r="AK1453" i="7"/>
  <c r="AK1454" i="7"/>
  <c r="AK1455" i="7"/>
  <c r="AK1456" i="7"/>
  <c r="AK1457" i="7"/>
  <c r="AK1458" i="7"/>
  <c r="AK1459" i="7"/>
  <c r="AK1460" i="7"/>
  <c r="AK1461" i="7"/>
  <c r="AK1462" i="7"/>
  <c r="AK1463" i="7"/>
  <c r="AK1464" i="7"/>
  <c r="AK1465" i="7"/>
  <c r="AK1466" i="7"/>
  <c r="AK1467" i="7"/>
  <c r="AK1468" i="7"/>
  <c r="AK1469" i="7"/>
  <c r="AK1470" i="7"/>
  <c r="AK1471" i="7"/>
  <c r="AK1472" i="7"/>
  <c r="AK1473" i="7"/>
  <c r="AK1474" i="7"/>
  <c r="AK1475" i="7"/>
  <c r="AK1476" i="7"/>
  <c r="AK1477" i="7"/>
  <c r="AK1478" i="7"/>
  <c r="AK1479" i="7"/>
  <c r="AK1480" i="7"/>
  <c r="AK1481" i="7"/>
  <c r="AK1482" i="7"/>
  <c r="AK1483" i="7"/>
  <c r="AK1484" i="7"/>
  <c r="AK1485" i="7"/>
  <c r="AK1486" i="7"/>
  <c r="AK1487" i="7"/>
  <c r="AK1488" i="7"/>
  <c r="AK1489" i="7"/>
  <c r="AK1490" i="7"/>
  <c r="AK1491" i="7"/>
  <c r="AK1492" i="7"/>
  <c r="AK1493" i="7"/>
  <c r="AK1494" i="7"/>
  <c r="AK1495" i="7"/>
  <c r="AK1496" i="7"/>
  <c r="AK1497" i="7"/>
  <c r="AK1498" i="7"/>
  <c r="AK1499" i="7"/>
  <c r="AK1500" i="7"/>
  <c r="AK1501" i="7"/>
  <c r="AK1502" i="7"/>
  <c r="AK1503" i="7"/>
  <c r="AK1504" i="7"/>
  <c r="AK1505" i="7"/>
  <c r="AK1506" i="7"/>
  <c r="AK1507" i="7"/>
  <c r="AK1508" i="7"/>
  <c r="AK1509" i="7"/>
  <c r="AK1510" i="7"/>
  <c r="AK1511" i="7"/>
  <c r="AK1512" i="7"/>
  <c r="AK1513" i="7"/>
  <c r="AK1514" i="7"/>
  <c r="AK1515" i="7"/>
  <c r="AK1516" i="7"/>
  <c r="AK1517" i="7"/>
  <c r="AK1518" i="7"/>
  <c r="AK1519" i="7"/>
  <c r="AK1520" i="7"/>
  <c r="AK1521" i="7"/>
  <c r="AK1522" i="7"/>
  <c r="AK1523" i="7"/>
  <c r="AK1524" i="7"/>
  <c r="AK1525" i="7"/>
  <c r="AK1526" i="7"/>
  <c r="AK1527" i="7"/>
  <c r="AK1528" i="7"/>
  <c r="AK1529" i="7"/>
  <c r="AK1530" i="7"/>
  <c r="AK1531" i="7"/>
  <c r="AK1532" i="7"/>
  <c r="AK1533" i="7"/>
  <c r="AK1534" i="7"/>
  <c r="AK1535" i="7"/>
  <c r="AK1536" i="7"/>
  <c r="AK1537" i="7"/>
  <c r="AK1538" i="7"/>
  <c r="AK1539" i="7"/>
  <c r="AK1540" i="7"/>
  <c r="AK1541" i="7"/>
  <c r="AK1542" i="7"/>
  <c r="AK1543" i="7"/>
  <c r="AK1544" i="7"/>
  <c r="AK1545" i="7"/>
  <c r="AK1546" i="7"/>
  <c r="AK1547" i="7"/>
  <c r="AK1548" i="7"/>
  <c r="AK1549" i="7"/>
  <c r="AK1550" i="7"/>
  <c r="AK1551" i="7"/>
  <c r="AK1552" i="7"/>
  <c r="AK1553" i="7"/>
  <c r="AK1554" i="7"/>
  <c r="AK1555" i="7"/>
  <c r="AK1556" i="7"/>
  <c r="AK1557" i="7"/>
  <c r="AK1558" i="7"/>
  <c r="AK1559" i="7"/>
  <c r="AK1560" i="7"/>
  <c r="AK1561" i="7"/>
  <c r="AK1562" i="7"/>
  <c r="AK1563" i="7"/>
  <c r="AK1564" i="7"/>
  <c r="AK1565" i="7"/>
  <c r="AK1566" i="7"/>
  <c r="AK1567" i="7"/>
  <c r="AK1568" i="7"/>
  <c r="AK1569" i="7"/>
  <c r="AK1570" i="7"/>
  <c r="AK1571" i="7"/>
  <c r="AK1572" i="7"/>
  <c r="AK1573" i="7"/>
  <c r="AK1574" i="7"/>
  <c r="AK1575" i="7"/>
  <c r="AK1576" i="7"/>
  <c r="AK1577" i="7"/>
  <c r="AK1578" i="7"/>
  <c r="AK1579" i="7"/>
  <c r="AK1580" i="7"/>
  <c r="AK1581" i="7"/>
  <c r="AK1582" i="7"/>
  <c r="AK1583" i="7"/>
  <c r="AK1584" i="7"/>
  <c r="AK1585" i="7"/>
  <c r="AK1586" i="7"/>
  <c r="AK1587" i="7"/>
  <c r="AK1588" i="7"/>
  <c r="AK1589" i="7"/>
  <c r="AK1590" i="7"/>
  <c r="AK1591" i="7"/>
  <c r="AK1592" i="7"/>
  <c r="AK1593" i="7"/>
  <c r="AK1594" i="7"/>
  <c r="AK1595" i="7"/>
  <c r="AK1596" i="7"/>
  <c r="AK1597" i="7"/>
  <c r="AK1598" i="7"/>
  <c r="AK1599" i="7"/>
  <c r="AK1600" i="7"/>
  <c r="AK1601" i="7"/>
  <c r="AK1602" i="7"/>
  <c r="AK1603" i="7"/>
  <c r="AK1604" i="7"/>
  <c r="AK1605" i="7"/>
  <c r="AK1606" i="7"/>
  <c r="AK1607" i="7"/>
  <c r="AK1608" i="7"/>
  <c r="AK1609" i="7"/>
  <c r="AK1610" i="7"/>
  <c r="AK1611" i="7"/>
  <c r="AK1612" i="7"/>
  <c r="AK1613" i="7"/>
  <c r="AK1614" i="7"/>
  <c r="AK1615" i="7"/>
  <c r="AK1616" i="7"/>
  <c r="AK1617" i="7"/>
  <c r="AK1618" i="7"/>
  <c r="AK1619" i="7"/>
  <c r="AK1620" i="7"/>
  <c r="AK1621" i="7"/>
  <c r="AK1622" i="7"/>
  <c r="AK1623" i="7"/>
  <c r="AK1624" i="7"/>
  <c r="AK1625" i="7"/>
  <c r="AK1626" i="7"/>
  <c r="AK1627" i="7"/>
  <c r="AK1628" i="7"/>
  <c r="AK1629" i="7"/>
  <c r="AK1630" i="7"/>
  <c r="AK1631" i="7"/>
  <c r="AK1632" i="7"/>
  <c r="AK1633" i="7"/>
  <c r="AK1634" i="7"/>
  <c r="AK1635" i="7"/>
  <c r="AK1636" i="7"/>
  <c r="AK1637" i="7"/>
  <c r="AK1638" i="7"/>
  <c r="AK1639" i="7"/>
  <c r="AK1640" i="7"/>
  <c r="AK1641" i="7"/>
  <c r="AK1642" i="7"/>
  <c r="AK1643" i="7"/>
  <c r="AK1644" i="7"/>
  <c r="AK1645" i="7"/>
  <c r="AK1646" i="7"/>
  <c r="AK1647" i="7"/>
  <c r="AK1648" i="7"/>
  <c r="AK1649" i="7"/>
  <c r="AK1650" i="7"/>
  <c r="AK1651" i="7"/>
  <c r="AK1652" i="7"/>
  <c r="AK1653" i="7"/>
  <c r="AK1654" i="7"/>
  <c r="AK1655" i="7"/>
  <c r="AK1656" i="7"/>
  <c r="AK1657" i="7"/>
  <c r="AK1658" i="7"/>
  <c r="AK1659" i="7"/>
  <c r="AK1660" i="7"/>
  <c r="AK1661" i="7"/>
  <c r="AK1662" i="7"/>
  <c r="AK1663" i="7"/>
  <c r="AK1664" i="7"/>
  <c r="AK1665" i="7"/>
  <c r="AK1666" i="7"/>
  <c r="AK1667" i="7"/>
  <c r="AK1668" i="7"/>
  <c r="AK1669" i="7"/>
  <c r="AK1670" i="7"/>
  <c r="AK1671" i="7"/>
  <c r="AK1672" i="7"/>
  <c r="AK1673" i="7"/>
  <c r="AK1674" i="7"/>
  <c r="AK1675" i="7"/>
  <c r="AK1676" i="7"/>
  <c r="AK1677" i="7"/>
  <c r="AK1678" i="7"/>
  <c r="AK1679" i="7"/>
  <c r="AK1680" i="7"/>
  <c r="AK1681" i="7"/>
  <c r="AK1682" i="7"/>
  <c r="AK1683" i="7"/>
  <c r="AK1684" i="7"/>
  <c r="AK1685" i="7"/>
  <c r="AK1686" i="7"/>
  <c r="AK1687" i="7"/>
  <c r="AK1688" i="7"/>
  <c r="AK1689" i="7"/>
  <c r="AK1690" i="7"/>
  <c r="AK1691" i="7"/>
  <c r="AK1692" i="7"/>
  <c r="AK1693" i="7"/>
  <c r="AK1694" i="7"/>
  <c r="AK1695" i="7"/>
  <c r="AK1696" i="7"/>
  <c r="AK1697" i="7"/>
  <c r="AK1698" i="7"/>
  <c r="AK1699" i="7"/>
  <c r="AK1700" i="7"/>
  <c r="AK1701" i="7"/>
  <c r="AK1702" i="7"/>
  <c r="AK1703" i="7"/>
  <c r="AK1704" i="7"/>
  <c r="AK1705" i="7"/>
  <c r="AK1706" i="7"/>
  <c r="AK1707" i="7"/>
  <c r="AK1708" i="7"/>
  <c r="AK1709" i="7"/>
  <c r="AK1710" i="7"/>
  <c r="AK1711" i="7"/>
  <c r="AK1712" i="7"/>
  <c r="AK1713" i="7"/>
  <c r="AK1714" i="7"/>
  <c r="AK1715" i="7"/>
  <c r="AK1716" i="7"/>
  <c r="AK1717" i="7"/>
  <c r="AK1718" i="7"/>
  <c r="AK1719" i="7"/>
  <c r="AK1720" i="7"/>
  <c r="AK1721" i="7"/>
  <c r="AK1722" i="7"/>
  <c r="AK1723" i="7"/>
  <c r="AK1724" i="7"/>
  <c r="AK1725" i="7"/>
  <c r="AK1726" i="7"/>
  <c r="AK1727" i="7"/>
  <c r="AK1728" i="7"/>
  <c r="AK1729" i="7"/>
  <c r="AK1730" i="7"/>
  <c r="AK1731" i="7"/>
  <c r="AK1732" i="7"/>
  <c r="AK1733" i="7"/>
  <c r="AK1734" i="7"/>
  <c r="AK1735" i="7"/>
  <c r="AK1736" i="7"/>
  <c r="AK1737" i="7"/>
  <c r="AK1738" i="7"/>
  <c r="AK1739" i="7"/>
  <c r="AK1740" i="7"/>
  <c r="AK1741" i="7"/>
  <c r="AK1742" i="7"/>
  <c r="AK1743" i="7"/>
  <c r="AK1744" i="7"/>
  <c r="AK1745" i="7"/>
  <c r="AK1746" i="7"/>
  <c r="AK1747" i="7"/>
  <c r="AK1748" i="7"/>
  <c r="AK1749" i="7"/>
  <c r="AK1750" i="7"/>
  <c r="AK1751" i="7"/>
  <c r="AK1752" i="7"/>
  <c r="AK1753" i="7"/>
  <c r="AK1754" i="7"/>
  <c r="AK1755" i="7"/>
  <c r="AK1756" i="7"/>
  <c r="AK1757" i="7"/>
  <c r="AK1758" i="7"/>
  <c r="AK1759" i="7"/>
  <c r="AK1760" i="7"/>
  <c r="AK1761" i="7"/>
  <c r="AK1762" i="7"/>
  <c r="AK1763" i="7"/>
  <c r="AK1764" i="7"/>
  <c r="AK1765" i="7"/>
  <c r="AK1766" i="7"/>
  <c r="AK1767" i="7"/>
  <c r="AK1768" i="7"/>
  <c r="AK1769" i="7"/>
  <c r="AK1770" i="7"/>
  <c r="AK1771" i="7"/>
  <c r="AK1772" i="7"/>
  <c r="AK1773" i="7"/>
  <c r="AK1774" i="7"/>
  <c r="AK1775" i="7"/>
  <c r="AK1776" i="7"/>
  <c r="AK1777" i="7"/>
  <c r="AK1778" i="7"/>
  <c r="AK1779" i="7"/>
  <c r="AK1780" i="7"/>
  <c r="AK1781" i="7"/>
  <c r="AK1782" i="7"/>
  <c r="AK1783" i="7"/>
  <c r="AK1784" i="7"/>
  <c r="AK1785" i="7"/>
  <c r="AK1786" i="7"/>
  <c r="AK1787" i="7"/>
  <c r="AK1788" i="7"/>
  <c r="AK1789" i="7"/>
  <c r="AK1790" i="7"/>
  <c r="AK1791" i="7"/>
  <c r="AK1792" i="7"/>
  <c r="AK1793" i="7"/>
  <c r="AK1794" i="7"/>
  <c r="AK1795" i="7"/>
  <c r="AK1796" i="7"/>
  <c r="AK1797" i="7"/>
  <c r="AK1798" i="7"/>
  <c r="AK1799" i="7"/>
  <c r="AK1800" i="7"/>
  <c r="AK1801" i="7"/>
  <c r="AK1802" i="7"/>
  <c r="AK1803" i="7"/>
  <c r="AK1804" i="7"/>
  <c r="AK1805" i="7"/>
  <c r="AK1806" i="7"/>
  <c r="AK1807" i="7"/>
  <c r="AK1808" i="7"/>
  <c r="AK1809" i="7"/>
  <c r="AK1810" i="7"/>
  <c r="AK1811" i="7"/>
  <c r="AK1812" i="7"/>
  <c r="AK1813" i="7"/>
  <c r="AK1814" i="7"/>
  <c r="AK1815" i="7"/>
  <c r="AK1816" i="7"/>
  <c r="AK1817" i="7"/>
  <c r="AK1818" i="7"/>
  <c r="AK1819" i="7"/>
  <c r="AK1820" i="7"/>
  <c r="AK1821" i="7"/>
  <c r="AK1822" i="7"/>
  <c r="AK1823" i="7"/>
  <c r="AK1824" i="7"/>
  <c r="AK1825" i="7"/>
  <c r="AK1826" i="7"/>
  <c r="AK1827" i="7"/>
  <c r="AK1828" i="7"/>
  <c r="AK1829" i="7"/>
  <c r="AK1830" i="7"/>
  <c r="AK1831" i="7"/>
  <c r="AK1832" i="7"/>
  <c r="AK1833" i="7"/>
  <c r="AK1834" i="7"/>
  <c r="AK1835" i="7"/>
  <c r="AK1836" i="7"/>
  <c r="AK1837" i="7"/>
  <c r="AK1838" i="7"/>
  <c r="AK1839" i="7"/>
  <c r="AK1840" i="7"/>
  <c r="AK1841" i="7"/>
  <c r="AK1842" i="7"/>
  <c r="AK1843" i="7"/>
  <c r="AK1844" i="7"/>
  <c r="AK1845" i="7"/>
  <c r="AK1846" i="7"/>
  <c r="AK1847" i="7"/>
  <c r="AK1848" i="7"/>
  <c r="AK1849" i="7"/>
  <c r="AK1850" i="7"/>
  <c r="AK1851" i="7"/>
  <c r="AK1852" i="7"/>
  <c r="AK1853" i="7"/>
  <c r="AK1854" i="7"/>
  <c r="AK1855" i="7"/>
  <c r="AK1856" i="7"/>
  <c r="AK1857" i="7"/>
  <c r="AK1858" i="7"/>
  <c r="AK1859" i="7"/>
  <c r="AK1860" i="7"/>
  <c r="AK1861" i="7"/>
  <c r="AK1862" i="7"/>
  <c r="AK1863" i="7"/>
  <c r="AK1864" i="7"/>
  <c r="AK1865" i="7"/>
  <c r="AK1866" i="7"/>
  <c r="AK1867" i="7"/>
  <c r="AK1868" i="7"/>
  <c r="AK1869" i="7"/>
  <c r="AK1870" i="7"/>
  <c r="AK1871" i="7"/>
  <c r="AK1872" i="7"/>
  <c r="AK1873" i="7"/>
  <c r="AK1874" i="7"/>
  <c r="AK1875" i="7"/>
  <c r="AK1876" i="7"/>
  <c r="AK1877" i="7"/>
  <c r="AK1878" i="7"/>
  <c r="AK1879" i="7"/>
  <c r="AK1880" i="7"/>
  <c r="AK1881" i="7"/>
  <c r="AK1882" i="7"/>
  <c r="AK1883" i="7"/>
  <c r="AK1884" i="7"/>
  <c r="AK1885" i="7"/>
  <c r="AK1886" i="7"/>
  <c r="AK1887" i="7"/>
  <c r="AK1888" i="7"/>
  <c r="AK1889" i="7"/>
  <c r="AK1890" i="7"/>
  <c r="AK1891" i="7"/>
  <c r="AK1892" i="7"/>
  <c r="AK1893" i="7"/>
  <c r="AK1894" i="7"/>
  <c r="AK1895" i="7"/>
  <c r="AK1896" i="7"/>
  <c r="AK1897" i="7"/>
  <c r="AK1898" i="7"/>
  <c r="AK1899" i="7"/>
  <c r="AK1900" i="7"/>
  <c r="AK1901" i="7"/>
  <c r="AK1902" i="7"/>
  <c r="AK1903" i="7"/>
  <c r="AK1904" i="7"/>
  <c r="AK1905" i="7"/>
  <c r="AK1906" i="7"/>
  <c r="AK1907" i="7"/>
  <c r="AK1908" i="7"/>
  <c r="AK1909" i="7"/>
  <c r="AK1910" i="7"/>
  <c r="AK1911" i="7"/>
  <c r="AK1912" i="7"/>
  <c r="AK1913" i="7"/>
  <c r="AK1914" i="7"/>
  <c r="AK1915" i="7"/>
  <c r="AK1916" i="7"/>
  <c r="AK1917" i="7"/>
  <c r="AK1918" i="7"/>
  <c r="AK1919" i="7"/>
  <c r="AK1920" i="7"/>
  <c r="AK1921" i="7"/>
  <c r="AK1922" i="7"/>
  <c r="AK1923" i="7"/>
  <c r="AK1924" i="7"/>
  <c r="AK1925" i="7"/>
  <c r="AK1926" i="7"/>
  <c r="AK1927" i="7"/>
  <c r="AK1928" i="7"/>
  <c r="AK1929" i="7"/>
  <c r="AK1930" i="7"/>
  <c r="AK1931" i="7"/>
  <c r="AK1932" i="7"/>
  <c r="AK1933" i="7"/>
  <c r="AK1934" i="7"/>
  <c r="AK1935" i="7"/>
  <c r="AK1936" i="7"/>
  <c r="AK1937" i="7"/>
  <c r="AK1938" i="7"/>
  <c r="AK1939" i="7"/>
  <c r="AK1940" i="7"/>
  <c r="AK1941" i="7"/>
  <c r="AK1942" i="7"/>
  <c r="AK1943" i="7"/>
  <c r="AK1944" i="7"/>
  <c r="AK1945" i="7"/>
  <c r="AK1946" i="7"/>
  <c r="AK1947" i="7"/>
  <c r="AK1948" i="7"/>
  <c r="AK1949" i="7"/>
  <c r="AK1950" i="7"/>
  <c r="AK1951" i="7"/>
  <c r="AK1952" i="7"/>
  <c r="AK1953" i="7"/>
  <c r="AK1954" i="7"/>
  <c r="AK1955" i="7"/>
  <c r="AK1956" i="7"/>
  <c r="AK1957" i="7"/>
  <c r="AK1958" i="7"/>
  <c r="AK1959" i="7"/>
  <c r="AK1960" i="7"/>
  <c r="AK1961" i="7"/>
  <c r="AK1962" i="7"/>
  <c r="AK1963" i="7"/>
  <c r="AK1964" i="7"/>
  <c r="AK1965" i="7"/>
  <c r="AK1966" i="7"/>
  <c r="AK1967" i="7"/>
  <c r="AK1968" i="7"/>
  <c r="AK1969" i="7"/>
  <c r="AK1970" i="7"/>
  <c r="AK1971" i="7"/>
  <c r="AK1972" i="7"/>
  <c r="AK1973" i="7"/>
  <c r="AK1974" i="7"/>
  <c r="AK1975" i="7"/>
  <c r="AK1976" i="7"/>
  <c r="AK1977" i="7"/>
  <c r="AK1978" i="7"/>
  <c r="AK1979" i="7"/>
  <c r="AK1980" i="7"/>
  <c r="AK1981" i="7"/>
  <c r="AK1982" i="7"/>
  <c r="AK1983" i="7"/>
  <c r="AK1984" i="7"/>
  <c r="AK1985" i="7"/>
  <c r="AK1986" i="7"/>
  <c r="AK1987" i="7"/>
  <c r="AK1988" i="7"/>
  <c r="AK1989" i="7"/>
  <c r="AK1990" i="7"/>
  <c r="AK1991" i="7"/>
  <c r="AK1992" i="7"/>
  <c r="AK1993" i="7"/>
  <c r="AK1994" i="7"/>
  <c r="AK1995" i="7"/>
  <c r="AK1996" i="7"/>
  <c r="AK1997" i="7"/>
  <c r="AK1998" i="7"/>
  <c r="AK1999" i="7"/>
  <c r="AK2000" i="7"/>
  <c r="AK2001" i="7"/>
  <c r="AK2002" i="7"/>
  <c r="AK2003" i="7"/>
  <c r="AK2004" i="7"/>
  <c r="AK2005" i="7"/>
  <c r="AK2006" i="7"/>
  <c r="AK2007" i="7"/>
  <c r="AK2008" i="7"/>
  <c r="AK2009" i="7"/>
  <c r="AK2010" i="7"/>
  <c r="AK2011" i="7"/>
  <c r="AK2012" i="7"/>
  <c r="AK2013" i="7"/>
  <c r="AK2014" i="7"/>
  <c r="AK2015" i="7"/>
  <c r="AK2016" i="7"/>
  <c r="AK2017" i="7"/>
  <c r="AK2018" i="7"/>
  <c r="AK2019" i="7"/>
  <c r="AK2020" i="7"/>
  <c r="AK2021" i="7"/>
  <c r="AK2022" i="7"/>
  <c r="AK2023" i="7"/>
  <c r="AK2024" i="7"/>
  <c r="AK2025" i="7"/>
  <c r="AK2026" i="7"/>
  <c r="AK2027" i="7"/>
  <c r="AK2028" i="7"/>
  <c r="AK2029" i="7"/>
  <c r="AK2030" i="7"/>
  <c r="AK2031" i="7"/>
  <c r="AK2032" i="7"/>
  <c r="AK2033" i="7"/>
  <c r="AK2034" i="7"/>
  <c r="AK2035" i="7"/>
  <c r="AK2036" i="7"/>
  <c r="AK2037" i="7"/>
  <c r="AK2038" i="7"/>
  <c r="AK2039" i="7"/>
  <c r="AK2040" i="7"/>
  <c r="AK2041" i="7"/>
  <c r="AK2042" i="7"/>
  <c r="AK2043" i="7"/>
  <c r="AK2044" i="7"/>
  <c r="AK2045" i="7"/>
  <c r="AK2046" i="7"/>
  <c r="AK2047" i="7"/>
  <c r="AK2048" i="7"/>
  <c r="AK2049" i="7"/>
  <c r="AK2050" i="7"/>
  <c r="AK2051" i="7"/>
  <c r="AK2052" i="7"/>
  <c r="AK2053" i="7"/>
  <c r="AK2054" i="7"/>
  <c r="AK2055" i="7"/>
  <c r="AK2056" i="7"/>
  <c r="AK2057" i="7"/>
  <c r="AK2058" i="7"/>
  <c r="AK2059" i="7"/>
  <c r="AK2060" i="7"/>
  <c r="AK2061" i="7"/>
  <c r="AK2062" i="7"/>
  <c r="AK2063" i="7"/>
  <c r="AK2064" i="7"/>
  <c r="AK2065" i="7"/>
  <c r="AK2066" i="7"/>
  <c r="AK2067" i="7"/>
  <c r="AK2068" i="7"/>
  <c r="AK2069" i="7"/>
  <c r="AK2070" i="7"/>
  <c r="AK2071" i="7"/>
  <c r="AK2072" i="7"/>
  <c r="AK2073" i="7"/>
  <c r="AK2074" i="7"/>
  <c r="AK2075" i="7"/>
  <c r="AK2076" i="7"/>
  <c r="AK2077" i="7"/>
  <c r="AK2078" i="7"/>
  <c r="AK2079" i="7"/>
  <c r="AK2080" i="7"/>
  <c r="AK2081" i="7"/>
  <c r="AK2082" i="7"/>
  <c r="AK2083" i="7"/>
  <c r="AK2084" i="7"/>
  <c r="AK2085" i="7"/>
  <c r="AK2086" i="7"/>
  <c r="AK2087" i="7"/>
  <c r="AK2088" i="7"/>
  <c r="AK2089" i="7"/>
  <c r="AK2090" i="7"/>
  <c r="AK2091" i="7"/>
  <c r="AK2092" i="7"/>
  <c r="AK2093" i="7"/>
  <c r="AK2094" i="7"/>
  <c r="AK2095" i="7"/>
  <c r="AK2096" i="7"/>
  <c r="AK2097" i="7"/>
  <c r="AK2098" i="7"/>
  <c r="AK2099" i="7"/>
  <c r="AK2100" i="7"/>
  <c r="AK2101" i="7"/>
  <c r="AK2102" i="7"/>
  <c r="AK2103" i="7"/>
  <c r="AK2104" i="7"/>
  <c r="AK2105" i="7"/>
  <c r="AK2106" i="7"/>
  <c r="AK2107" i="7"/>
  <c r="AK2108" i="7"/>
  <c r="AK2109" i="7"/>
  <c r="AK2110" i="7"/>
  <c r="AK2111" i="7"/>
  <c r="AK2112" i="7"/>
  <c r="AK2113" i="7"/>
  <c r="AK2114" i="7"/>
  <c r="AK2115" i="7"/>
  <c r="AK2116" i="7"/>
  <c r="AK2117" i="7"/>
  <c r="AK2118" i="7"/>
  <c r="AK2119" i="7"/>
  <c r="AK2120" i="7"/>
  <c r="AK2121" i="7"/>
  <c r="AK2122" i="7"/>
  <c r="AK2123" i="7"/>
  <c r="AK2124" i="7"/>
  <c r="AK2125" i="7"/>
  <c r="AK2126" i="7"/>
  <c r="AK2127" i="7"/>
  <c r="AK2128" i="7"/>
  <c r="AK2129" i="7"/>
  <c r="AK2130" i="7"/>
  <c r="AK2131" i="7"/>
  <c r="AK2132" i="7"/>
  <c r="AK2133" i="7"/>
  <c r="AK2134" i="7"/>
  <c r="AK2135" i="7"/>
  <c r="AK2136" i="7"/>
  <c r="AK2137" i="7"/>
  <c r="AK2138" i="7"/>
  <c r="AK2139" i="7"/>
  <c r="AK2140" i="7"/>
  <c r="AK2141" i="7"/>
  <c r="AK2142" i="7"/>
  <c r="AK2143" i="7"/>
  <c r="AK2144" i="7"/>
  <c r="AK2145" i="7"/>
  <c r="AK2146" i="7"/>
  <c r="AK2147" i="7"/>
  <c r="AK2148" i="7"/>
  <c r="AK2149" i="7"/>
  <c r="AK2150" i="7"/>
  <c r="AK2151" i="7"/>
  <c r="AK2152" i="7"/>
  <c r="AK2153" i="7"/>
  <c r="AK2154" i="7"/>
  <c r="AK2155" i="7"/>
  <c r="AK2156" i="7"/>
  <c r="AK2157" i="7"/>
  <c r="AK2158" i="7"/>
  <c r="AK2159" i="7"/>
  <c r="AK2160" i="7"/>
  <c r="AK2161" i="7"/>
  <c r="AK2162" i="7"/>
  <c r="AK2163" i="7"/>
  <c r="AK2164" i="7"/>
  <c r="AK2165" i="7"/>
  <c r="AK2166" i="7"/>
  <c r="AK2167" i="7"/>
  <c r="AK2168" i="7"/>
  <c r="AK2169" i="7"/>
  <c r="AK2170" i="7"/>
  <c r="AK2171" i="7"/>
  <c r="AK2172" i="7"/>
  <c r="AK2173" i="7"/>
  <c r="AK2174" i="7"/>
  <c r="AK2175" i="7"/>
  <c r="AK2176" i="7"/>
  <c r="AK2177" i="7"/>
  <c r="AK2178" i="7"/>
  <c r="AK2179" i="7"/>
  <c r="AK2180" i="7"/>
  <c r="AK2181" i="7"/>
  <c r="AK2182" i="7"/>
  <c r="AK2183" i="7"/>
  <c r="AK2184" i="7"/>
  <c r="AK2185" i="7"/>
  <c r="AK2186" i="7"/>
  <c r="AK2187" i="7"/>
  <c r="AK2188" i="7"/>
  <c r="AK2189" i="7"/>
  <c r="AK2190" i="7"/>
  <c r="AK2191" i="7"/>
  <c r="AK2192" i="7"/>
  <c r="AK2193" i="7"/>
  <c r="AK2194" i="7"/>
  <c r="AK2195" i="7"/>
  <c r="AK2196" i="7"/>
  <c r="AK2197" i="7"/>
  <c r="AK2198" i="7"/>
  <c r="AK2199" i="7"/>
  <c r="AK2200" i="7"/>
  <c r="AK2201" i="7"/>
  <c r="AK2202" i="7"/>
  <c r="AK2203" i="7"/>
  <c r="AK2204" i="7"/>
  <c r="AK2205" i="7"/>
  <c r="AK2206" i="7"/>
  <c r="AK2207" i="7"/>
  <c r="AK2208" i="7"/>
  <c r="AK2209" i="7"/>
  <c r="AK2210" i="7"/>
  <c r="AK2211" i="7"/>
  <c r="AK2212" i="7"/>
  <c r="AK2213" i="7"/>
  <c r="AK2214" i="7"/>
  <c r="AK2215" i="7"/>
  <c r="AK2216" i="7"/>
  <c r="AK2217" i="7"/>
  <c r="AK2218" i="7"/>
  <c r="AK2219" i="7"/>
  <c r="AK2220" i="7"/>
  <c r="AK2221" i="7"/>
  <c r="AK2222" i="7"/>
  <c r="AK2223" i="7"/>
  <c r="AK2224" i="7"/>
  <c r="AK2225" i="7"/>
  <c r="AK2226" i="7"/>
  <c r="AK2227" i="7"/>
  <c r="AK2228" i="7"/>
  <c r="AK2229" i="7"/>
  <c r="AK2230" i="7"/>
  <c r="AK2231" i="7"/>
  <c r="AK2232" i="7"/>
  <c r="AK2233" i="7"/>
  <c r="AK2234" i="7"/>
  <c r="AK2235" i="7"/>
  <c r="AK2236" i="7"/>
  <c r="AK2237" i="7"/>
  <c r="AK2238" i="7"/>
  <c r="AK2239" i="7"/>
  <c r="AK2240" i="7"/>
  <c r="AK2241" i="7"/>
  <c r="AK2242" i="7"/>
  <c r="AK2243" i="7"/>
  <c r="AK2244" i="7"/>
  <c r="AK2245" i="7"/>
  <c r="AK2246" i="7"/>
  <c r="AK2247" i="7"/>
  <c r="AK2248" i="7"/>
  <c r="AK2249" i="7"/>
  <c r="AK2250" i="7"/>
  <c r="AK2251" i="7"/>
  <c r="AK2252" i="7"/>
  <c r="AK2253" i="7"/>
  <c r="AK2254" i="7"/>
  <c r="AK2255" i="7"/>
  <c r="AK2256" i="7"/>
  <c r="AK2257" i="7"/>
  <c r="AK2258" i="7"/>
  <c r="AK2259" i="7"/>
  <c r="AK2260" i="7"/>
  <c r="AK2261" i="7"/>
  <c r="AK2262" i="7"/>
  <c r="AK2263" i="7"/>
  <c r="AK2264" i="7"/>
  <c r="AK2265" i="7"/>
  <c r="AK2266" i="7"/>
  <c r="AK2267" i="7"/>
  <c r="AK2268" i="7"/>
  <c r="AK2269" i="7"/>
  <c r="AK2270" i="7"/>
  <c r="AK2271" i="7"/>
  <c r="AK2272" i="7"/>
  <c r="AK2273" i="7"/>
  <c r="AK2274" i="7"/>
  <c r="AK2275" i="7"/>
  <c r="AK2276" i="7"/>
  <c r="AK2277" i="7"/>
  <c r="AK2278" i="7"/>
  <c r="AK2279" i="7"/>
  <c r="AK2280" i="7"/>
  <c r="AK2281" i="7"/>
  <c r="AK2282" i="7"/>
  <c r="AK2283" i="7"/>
  <c r="AK2284" i="7"/>
  <c r="AK2285" i="7"/>
  <c r="AK2286" i="7"/>
  <c r="AK2287" i="7"/>
  <c r="AK2288" i="7"/>
  <c r="AK2289" i="7"/>
  <c r="AK2290" i="7"/>
  <c r="AK2291" i="7"/>
  <c r="AK2292" i="7"/>
  <c r="AK2293" i="7"/>
  <c r="AK2294" i="7"/>
  <c r="AK2295" i="7"/>
  <c r="AK2296" i="7"/>
  <c r="AK2297" i="7"/>
  <c r="AK2298" i="7"/>
  <c r="AK2299" i="7"/>
  <c r="AK2300" i="7"/>
  <c r="AK2301" i="7"/>
  <c r="AK2302" i="7"/>
  <c r="AK2303" i="7"/>
  <c r="AK2304" i="7"/>
  <c r="AK2305" i="7"/>
  <c r="AK2306" i="7"/>
  <c r="AK2307" i="7"/>
  <c r="AK2308" i="7"/>
  <c r="AK2309" i="7"/>
  <c r="AK2310" i="7"/>
  <c r="AK2311" i="7"/>
  <c r="AK2312" i="7"/>
  <c r="AK2313" i="7"/>
  <c r="AK2314" i="7"/>
  <c r="AK2315" i="7"/>
  <c r="AK2316" i="7"/>
  <c r="AK2317" i="7"/>
  <c r="AK2318" i="7"/>
  <c r="AK2319" i="7"/>
  <c r="AK2320" i="7"/>
  <c r="AK2321" i="7"/>
  <c r="AK2322" i="7"/>
  <c r="AK2323" i="7"/>
  <c r="AK2324" i="7"/>
  <c r="AK2325" i="7"/>
  <c r="AK2326" i="7"/>
  <c r="AK2327" i="7"/>
  <c r="AK2328" i="7"/>
  <c r="AK2329" i="7"/>
  <c r="AK2330" i="7"/>
  <c r="AK2331" i="7"/>
  <c r="AK2332" i="7"/>
  <c r="AK2333" i="7"/>
  <c r="AK2334" i="7"/>
  <c r="AK2335" i="7"/>
  <c r="AK2336" i="7"/>
  <c r="AK2337" i="7"/>
  <c r="AK2338" i="7"/>
  <c r="AK2339" i="7"/>
  <c r="AK2340" i="7"/>
  <c r="AK2341" i="7"/>
  <c r="AK2342" i="7"/>
  <c r="AK2343" i="7"/>
  <c r="AK2344" i="7"/>
  <c r="AK2345" i="7"/>
  <c r="AK2346" i="7"/>
  <c r="AK2347" i="7"/>
  <c r="AK2348" i="7"/>
  <c r="AK2349" i="7"/>
  <c r="AK2350" i="7"/>
  <c r="AK2351" i="7"/>
  <c r="AK2352" i="7"/>
  <c r="AK2353" i="7"/>
  <c r="AK2354" i="7"/>
  <c r="AK2355" i="7"/>
  <c r="AK2356" i="7"/>
  <c r="AK2357" i="7"/>
  <c r="AK2358" i="7"/>
  <c r="AK2359" i="7"/>
  <c r="AK2360" i="7"/>
  <c r="AK2361" i="7"/>
  <c r="AK2362" i="7"/>
  <c r="AK2363" i="7"/>
  <c r="AK2364" i="7"/>
  <c r="AK2365" i="7"/>
  <c r="AK2366" i="7"/>
  <c r="AK2367" i="7"/>
  <c r="AK2368" i="7"/>
  <c r="AK2369" i="7"/>
  <c r="AK2370" i="7"/>
  <c r="AK2371" i="7"/>
  <c r="AK2372" i="7"/>
  <c r="AK2373" i="7"/>
  <c r="AK2374" i="7"/>
  <c r="AK2375" i="7"/>
  <c r="AK2376" i="7"/>
  <c r="AK2377" i="7"/>
  <c r="AK2378" i="7"/>
  <c r="AK2379" i="7"/>
  <c r="AK2380" i="7"/>
  <c r="AK2381" i="7"/>
  <c r="AK2382" i="7"/>
  <c r="AK2383" i="7"/>
  <c r="AK2384" i="7"/>
  <c r="AK2385" i="7"/>
  <c r="AK2386" i="7"/>
  <c r="AK2387" i="7"/>
  <c r="AK2388" i="7"/>
  <c r="AK2389" i="7"/>
  <c r="AK2390" i="7"/>
  <c r="AK2391" i="7"/>
  <c r="AK2392" i="7"/>
  <c r="AK2393" i="7"/>
  <c r="AK2394" i="7"/>
  <c r="AK2395" i="7"/>
  <c r="AK2396" i="7"/>
  <c r="AK2397" i="7"/>
  <c r="AK2398" i="7"/>
  <c r="AK2399" i="7"/>
  <c r="AK2400" i="7"/>
  <c r="AK2401" i="7"/>
  <c r="AK2402" i="7"/>
  <c r="AK2403" i="7"/>
  <c r="AK2404" i="7"/>
  <c r="AK2405" i="7"/>
  <c r="AK2406" i="7"/>
  <c r="AK2407" i="7"/>
  <c r="AK2408" i="7"/>
  <c r="AK2409" i="7"/>
  <c r="AK2410" i="7"/>
  <c r="AK2411" i="7"/>
  <c r="AK2412" i="7"/>
  <c r="AK2413" i="7"/>
  <c r="AK2414" i="7"/>
  <c r="AK2415" i="7"/>
  <c r="AK2416" i="7"/>
  <c r="AK2417" i="7"/>
  <c r="AK2418" i="7"/>
  <c r="AK2419" i="7"/>
  <c r="AK2420" i="7"/>
  <c r="AK2421" i="7"/>
  <c r="AK2422" i="7"/>
  <c r="AK2423" i="7"/>
  <c r="AK2424" i="7"/>
  <c r="AK2425" i="7"/>
  <c r="AK2426" i="7"/>
  <c r="AK2427" i="7"/>
  <c r="AK2428" i="7"/>
  <c r="AK2429" i="7"/>
  <c r="AK2430" i="7"/>
  <c r="AK2431" i="7"/>
  <c r="AK2432" i="7"/>
  <c r="AK2433" i="7"/>
  <c r="AK2434" i="7"/>
  <c r="AK2435" i="7"/>
  <c r="AK2436" i="7"/>
  <c r="AK2437" i="7"/>
  <c r="AK2438" i="7"/>
  <c r="AK2439" i="7"/>
  <c r="AK2440" i="7"/>
  <c r="AK2441" i="7"/>
  <c r="AK2442" i="7"/>
  <c r="AK2443" i="7"/>
  <c r="AK2444" i="7"/>
  <c r="AK2445" i="7"/>
  <c r="AK2446" i="7"/>
  <c r="AK2447" i="7"/>
  <c r="AK2448" i="7"/>
  <c r="AK2449" i="7"/>
  <c r="AK2450" i="7"/>
  <c r="AK2451" i="7"/>
  <c r="AK2452" i="7"/>
  <c r="AK2453" i="7"/>
  <c r="AK2454" i="7"/>
  <c r="AK2455" i="7"/>
  <c r="AK2456" i="7"/>
  <c r="AK2457" i="7"/>
  <c r="AK2458" i="7"/>
  <c r="AK2459" i="7"/>
  <c r="AK2460" i="7"/>
  <c r="AK2461" i="7"/>
  <c r="AK2462" i="7"/>
  <c r="AK2463" i="7"/>
  <c r="AK2464" i="7"/>
  <c r="AK2465" i="7"/>
  <c r="AK2466" i="7"/>
  <c r="AK2467" i="7"/>
  <c r="AK2468" i="7"/>
  <c r="AK2469" i="7"/>
  <c r="AK2470" i="7"/>
  <c r="AK2471" i="7"/>
  <c r="AK2472" i="7"/>
  <c r="AK2473" i="7"/>
  <c r="AK2474" i="7"/>
  <c r="AK2475" i="7"/>
  <c r="AK2476" i="7"/>
  <c r="AK2477" i="7"/>
  <c r="AK2478" i="7"/>
  <c r="AK2479" i="7"/>
  <c r="AK2480" i="7"/>
  <c r="AK2481" i="7"/>
  <c r="AK2482" i="7"/>
  <c r="AK2483" i="7"/>
  <c r="AK2484" i="7"/>
  <c r="AK2485" i="7"/>
  <c r="AK2486" i="7"/>
  <c r="AK2487" i="7"/>
  <c r="AK2488" i="7"/>
  <c r="AK2489" i="7"/>
  <c r="AK2490" i="7"/>
  <c r="AK2491" i="7"/>
  <c r="AK2492" i="7"/>
  <c r="AK2493" i="7"/>
  <c r="AK2494" i="7"/>
  <c r="AK2495" i="7"/>
  <c r="AK2496" i="7"/>
  <c r="AK2497" i="7"/>
  <c r="AK2498" i="7"/>
  <c r="AK2499" i="7"/>
  <c r="AK2500" i="7"/>
  <c r="AK2501" i="7"/>
  <c r="AK2502" i="7"/>
  <c r="AK2503" i="7"/>
  <c r="AK2504" i="7"/>
  <c r="AK2505" i="7"/>
  <c r="AK2506" i="7"/>
  <c r="AK2507" i="7"/>
  <c r="AK2508" i="7"/>
  <c r="AK2509" i="7"/>
  <c r="AK2510" i="7"/>
  <c r="AK2511" i="7"/>
  <c r="AK2512" i="7"/>
  <c r="AK2513" i="7"/>
  <c r="AK2514" i="7"/>
  <c r="AK2515" i="7"/>
  <c r="AK2516" i="7"/>
  <c r="AK2517" i="7"/>
  <c r="AK2518" i="7"/>
  <c r="AK2519" i="7"/>
  <c r="AK2520" i="7"/>
  <c r="AK2521" i="7"/>
  <c r="AK2522" i="7"/>
  <c r="AK2523" i="7"/>
  <c r="AK2524" i="7"/>
  <c r="AK2525" i="7"/>
  <c r="AK2526" i="7"/>
  <c r="AK2527" i="7"/>
  <c r="AK2528" i="7"/>
  <c r="AK2529" i="7"/>
  <c r="AK2530" i="7"/>
  <c r="AK2531" i="7"/>
  <c r="AK2532" i="7"/>
  <c r="AK2533" i="7"/>
  <c r="AK2534" i="7"/>
  <c r="AK2535" i="7"/>
  <c r="AK2536" i="7"/>
  <c r="AK2537" i="7"/>
  <c r="AK2538" i="7"/>
  <c r="AK2539" i="7"/>
  <c r="AK2540" i="7"/>
  <c r="AK2541" i="7"/>
  <c r="AK2542" i="7"/>
  <c r="AK2543" i="7"/>
  <c r="AK2544" i="7"/>
  <c r="AK2545" i="7"/>
  <c r="AK2546" i="7"/>
  <c r="AK2547" i="7"/>
  <c r="AK2548" i="7"/>
  <c r="AK2549" i="7"/>
  <c r="AK2550" i="7"/>
  <c r="AK2551" i="7"/>
  <c r="AK2552" i="7"/>
  <c r="AK2553" i="7"/>
  <c r="AK2554" i="7"/>
  <c r="AK2555" i="7"/>
  <c r="AK2556" i="7"/>
  <c r="AK2557" i="7"/>
  <c r="AK2558" i="7"/>
  <c r="AK2559" i="7"/>
  <c r="AK2560" i="7"/>
  <c r="AK2561" i="7"/>
  <c r="AK2562" i="7"/>
  <c r="AK2563" i="7"/>
  <c r="AK2564" i="7"/>
  <c r="AK2565" i="7"/>
  <c r="AK2566" i="7"/>
  <c r="AK2567" i="7"/>
  <c r="AK2568" i="7"/>
  <c r="AK2569" i="7"/>
  <c r="AK2570" i="7"/>
  <c r="AK2571" i="7"/>
  <c r="AK2572" i="7"/>
  <c r="AK2573" i="7"/>
  <c r="AK2574" i="7"/>
  <c r="AK2575" i="7"/>
  <c r="AK2576" i="7"/>
  <c r="AK2577" i="7"/>
  <c r="AK2578" i="7"/>
  <c r="AK2579" i="7"/>
  <c r="AK2580" i="7"/>
  <c r="AK2581" i="7"/>
  <c r="AK2582" i="7"/>
  <c r="AK2583" i="7"/>
  <c r="AK2584" i="7"/>
  <c r="AK2585" i="7"/>
  <c r="AK2586" i="7"/>
  <c r="AK2587" i="7"/>
  <c r="AK2588" i="7"/>
  <c r="AK2589" i="7"/>
  <c r="AK2590" i="7"/>
  <c r="AK2591" i="7"/>
  <c r="AK2592" i="7"/>
  <c r="AK2593" i="7"/>
  <c r="AK2594" i="7"/>
  <c r="AK2595" i="7"/>
  <c r="AK2596" i="7"/>
  <c r="AK2597" i="7"/>
  <c r="AK2598" i="7"/>
  <c r="AK2599" i="7"/>
  <c r="AK2600" i="7"/>
  <c r="AK2601" i="7"/>
  <c r="AK2602" i="7"/>
  <c r="AK2603" i="7"/>
  <c r="AK2604" i="7"/>
  <c r="AK2605" i="7"/>
  <c r="AK2606" i="7"/>
  <c r="AK2607" i="7"/>
  <c r="AK2608" i="7"/>
  <c r="AK2609" i="7"/>
  <c r="AK2610" i="7"/>
  <c r="AK2611" i="7"/>
  <c r="AK2612" i="7"/>
  <c r="AK2613" i="7"/>
  <c r="AK2614" i="7"/>
  <c r="AK2615" i="7"/>
  <c r="AK2616" i="7"/>
  <c r="AK2617" i="7"/>
  <c r="AK2618" i="7"/>
  <c r="AK2619" i="7"/>
  <c r="AK2620" i="7"/>
  <c r="AK2621" i="7"/>
  <c r="AK2622" i="7"/>
  <c r="AK2623" i="7"/>
  <c r="AK2624" i="7"/>
  <c r="AK2625" i="7"/>
  <c r="AK2626" i="7"/>
  <c r="AK2627" i="7"/>
  <c r="AK2628" i="7"/>
  <c r="AK2629" i="7"/>
  <c r="AK2630" i="7"/>
  <c r="AK2631" i="7"/>
  <c r="AK2632" i="7"/>
  <c r="AK2633" i="7"/>
  <c r="AK2634" i="7"/>
  <c r="AK2635" i="7"/>
  <c r="AK2636" i="7"/>
  <c r="AK2637" i="7"/>
  <c r="AK2638" i="7"/>
  <c r="AK2639" i="7"/>
  <c r="AK2640" i="7"/>
  <c r="AK2641" i="7"/>
  <c r="AK2642" i="7"/>
  <c r="AK2643" i="7"/>
  <c r="AK2644" i="7"/>
  <c r="AK2645" i="7"/>
  <c r="AK2646" i="7"/>
  <c r="AK2647" i="7"/>
  <c r="AK2648" i="7"/>
  <c r="AK2649" i="7"/>
  <c r="AK2650" i="7"/>
  <c r="AK2651" i="7"/>
  <c r="AK2652" i="7"/>
  <c r="AK2653" i="7"/>
  <c r="AK2654" i="7"/>
  <c r="AK2655" i="7"/>
  <c r="AK2656" i="7"/>
  <c r="AK2657" i="7"/>
  <c r="AK2658" i="7"/>
  <c r="AK2659" i="7"/>
  <c r="AK2660" i="7"/>
  <c r="AK2661" i="7"/>
  <c r="AK2662" i="7"/>
  <c r="AK2663" i="7"/>
  <c r="AK2664" i="7"/>
  <c r="AK2665" i="7"/>
  <c r="AK2666" i="7"/>
  <c r="AK2667" i="7"/>
  <c r="AK2668" i="7"/>
  <c r="AK2669" i="7"/>
  <c r="AK2670" i="7"/>
  <c r="AK2671" i="7"/>
  <c r="AK2672" i="7"/>
  <c r="AK2673" i="7"/>
  <c r="AK2674" i="7"/>
  <c r="AK2675" i="7"/>
  <c r="AK2676" i="7"/>
  <c r="AK2677" i="7"/>
  <c r="AK2678" i="7"/>
  <c r="AK2679" i="7"/>
  <c r="AK2680" i="7"/>
  <c r="AK2681" i="7"/>
  <c r="AK2682" i="7"/>
  <c r="AK2683" i="7"/>
  <c r="AK2684" i="7"/>
  <c r="AK2685" i="7"/>
  <c r="AK2686" i="7"/>
  <c r="AK2687" i="7"/>
  <c r="AK2688" i="7"/>
  <c r="AK2689" i="7"/>
  <c r="AK2690" i="7"/>
  <c r="AK2691" i="7"/>
  <c r="AK2692" i="7"/>
  <c r="AK2693" i="7"/>
  <c r="AK2694" i="7"/>
  <c r="AK2695" i="7"/>
  <c r="AK2696" i="7"/>
  <c r="AK2697" i="7"/>
  <c r="AK2698" i="7"/>
  <c r="AK2699" i="7"/>
  <c r="AK2700" i="7"/>
  <c r="AK2701" i="7"/>
  <c r="AK2702" i="7"/>
  <c r="AK2703" i="7"/>
  <c r="AK2704" i="7"/>
  <c r="AK2705" i="7"/>
  <c r="AK2706" i="7"/>
  <c r="AK2707" i="7"/>
  <c r="AK2708" i="7"/>
  <c r="AK2709" i="7"/>
  <c r="AK2710" i="7"/>
  <c r="AK2711" i="7"/>
  <c r="AK2712" i="7"/>
  <c r="AK2713" i="7"/>
  <c r="AK2714" i="7"/>
  <c r="AK2715" i="7"/>
  <c r="AK2716" i="7"/>
  <c r="AK2717" i="7"/>
  <c r="AK2718" i="7"/>
  <c r="AK2719" i="7"/>
  <c r="AK2720" i="7"/>
  <c r="AK2721" i="7"/>
  <c r="AK2722" i="7"/>
  <c r="AK2723" i="7"/>
  <c r="AK2724" i="7"/>
  <c r="AK2725" i="7"/>
  <c r="AK2726" i="7"/>
  <c r="AK2727" i="7"/>
  <c r="AK2728" i="7"/>
  <c r="AK2729" i="7"/>
  <c r="AK2730" i="7"/>
  <c r="AK2731" i="7"/>
  <c r="AK2732" i="7"/>
  <c r="AK2733" i="7"/>
  <c r="AK2734" i="7"/>
  <c r="AK2735" i="7"/>
  <c r="AK2736" i="7"/>
  <c r="AK2737" i="7"/>
  <c r="AK2738" i="7"/>
  <c r="AK2739" i="7"/>
  <c r="AK2740" i="7"/>
  <c r="AK2741" i="7"/>
  <c r="AK2742" i="7"/>
  <c r="AK2743" i="7"/>
  <c r="AK2744" i="7"/>
  <c r="AK2745" i="7"/>
  <c r="AK2746" i="7"/>
  <c r="AK2747" i="7"/>
  <c r="AK2748" i="7"/>
  <c r="AK2749" i="7"/>
  <c r="AK2750" i="7"/>
  <c r="AK2751" i="7"/>
  <c r="AK2752" i="7"/>
  <c r="AK2753" i="7"/>
  <c r="AK2754" i="7"/>
  <c r="AK2755" i="7"/>
  <c r="AK2756" i="7"/>
  <c r="AK2757" i="7"/>
  <c r="AK2758" i="7"/>
  <c r="AK2759" i="7"/>
  <c r="AK2760" i="7"/>
  <c r="AK2761" i="7"/>
  <c r="AK2762" i="7"/>
  <c r="AK2763" i="7"/>
  <c r="AK2764" i="7"/>
  <c r="AK2765" i="7"/>
  <c r="AK2766" i="7"/>
  <c r="AK2767" i="7"/>
  <c r="AK2768" i="7"/>
  <c r="AK2769" i="7"/>
  <c r="AK2770" i="7"/>
  <c r="AK2771" i="7"/>
  <c r="AK2772" i="7"/>
  <c r="AK2773" i="7"/>
  <c r="AK2774" i="7"/>
  <c r="AK2775" i="7"/>
  <c r="AK2776" i="7"/>
  <c r="AK2777" i="7"/>
  <c r="AK2778" i="7"/>
  <c r="AK2779" i="7"/>
  <c r="AK2780" i="7"/>
  <c r="AK2781" i="7"/>
  <c r="AK2782" i="7"/>
  <c r="AK2783" i="7"/>
  <c r="AK2784" i="7"/>
  <c r="AK2785" i="7"/>
  <c r="AK2786" i="7"/>
  <c r="AK2787" i="7"/>
  <c r="AK2788" i="7"/>
  <c r="AK2789" i="7"/>
  <c r="AK2790" i="7"/>
  <c r="AK2791" i="7"/>
  <c r="AK2792" i="7"/>
  <c r="AK2793" i="7"/>
  <c r="AK2794" i="7"/>
  <c r="AK2795" i="7"/>
  <c r="AK2796" i="7"/>
  <c r="AK2797" i="7"/>
  <c r="AK2798" i="7"/>
  <c r="AK2799" i="7"/>
  <c r="AK2800" i="7"/>
  <c r="AK2801" i="7"/>
  <c r="AK2802" i="7"/>
  <c r="AK2803" i="7"/>
  <c r="AK2804" i="7"/>
  <c r="AK2805" i="7"/>
  <c r="AK2806" i="7"/>
  <c r="AK2807" i="7"/>
  <c r="AK2808" i="7"/>
  <c r="AK2809" i="7"/>
  <c r="AK2810" i="7"/>
  <c r="AK2811" i="7"/>
  <c r="AK2812" i="7"/>
  <c r="AK2813" i="7"/>
  <c r="AK2814" i="7"/>
  <c r="AK2815" i="7"/>
  <c r="AK2816" i="7"/>
  <c r="AK2817" i="7"/>
  <c r="AK2818" i="7"/>
  <c r="AK2819" i="7"/>
  <c r="AK2820" i="7"/>
  <c r="AK2821" i="7"/>
  <c r="AK2822" i="7"/>
  <c r="AK2823" i="7"/>
  <c r="AK2824" i="7"/>
  <c r="AK2825" i="7"/>
  <c r="AK2826" i="7"/>
  <c r="AK2827" i="7"/>
  <c r="AK2828" i="7"/>
  <c r="AK2829" i="7"/>
  <c r="AK2830" i="7"/>
  <c r="AK2831" i="7"/>
  <c r="AK2832" i="7"/>
  <c r="AK2833" i="7"/>
  <c r="AK2834" i="7"/>
  <c r="AK2835" i="7"/>
  <c r="AK2836" i="7"/>
  <c r="AK2837" i="7"/>
  <c r="AK2838" i="7"/>
  <c r="AK2839" i="7"/>
  <c r="AK2840" i="7"/>
  <c r="AK2841" i="7"/>
  <c r="AK2842" i="7"/>
  <c r="AK2843" i="7"/>
  <c r="AK2844" i="7"/>
  <c r="AK2845" i="7"/>
  <c r="AK2846" i="7"/>
  <c r="AK2847" i="7"/>
  <c r="AK2848" i="7"/>
  <c r="AK2849" i="7"/>
  <c r="AK2850" i="7"/>
  <c r="AK2851" i="7"/>
  <c r="AK2852" i="7"/>
  <c r="AK2853" i="7"/>
  <c r="AK2854" i="7"/>
  <c r="AK2855" i="7"/>
  <c r="AK2856" i="7"/>
  <c r="AK2857" i="7"/>
  <c r="AK2858" i="7"/>
  <c r="AK2859" i="7"/>
  <c r="AK2860" i="7"/>
  <c r="AK2861" i="7"/>
  <c r="AK2862" i="7"/>
  <c r="AK2863" i="7"/>
  <c r="AK2864" i="7"/>
  <c r="AK2865" i="7"/>
  <c r="AK2866" i="7"/>
  <c r="AK2867" i="7"/>
  <c r="AK2868" i="7"/>
  <c r="AK2869" i="7"/>
  <c r="AK2870" i="7"/>
  <c r="AK2871" i="7"/>
  <c r="AK2872" i="7"/>
  <c r="AK2873" i="7"/>
  <c r="AK2874" i="7"/>
  <c r="AK2875" i="7"/>
  <c r="AK2876" i="7"/>
  <c r="AK2877" i="7"/>
  <c r="AK2878" i="7"/>
  <c r="AK2879" i="7"/>
  <c r="AK2880" i="7"/>
  <c r="AK2881" i="7"/>
  <c r="AK2882" i="7"/>
  <c r="AK2883" i="7"/>
  <c r="AK2884" i="7"/>
  <c r="AK2885" i="7"/>
  <c r="AK2886" i="7"/>
  <c r="AK2887" i="7"/>
  <c r="AK2888" i="7"/>
  <c r="AK2889" i="7"/>
  <c r="AK2890" i="7"/>
  <c r="AK2891" i="7"/>
  <c r="AK2892" i="7"/>
  <c r="AK2893" i="7"/>
  <c r="AK2894" i="7"/>
  <c r="AK2895" i="7"/>
  <c r="AK2896" i="7"/>
  <c r="AK2897" i="7"/>
  <c r="AK2898" i="7"/>
  <c r="AK2899" i="7"/>
  <c r="AK2900" i="7"/>
  <c r="AK2901" i="7"/>
  <c r="AK2902" i="7"/>
  <c r="AK2903" i="7"/>
  <c r="AK2904" i="7"/>
  <c r="AK2905" i="7"/>
  <c r="AK2906" i="7"/>
  <c r="AK2907" i="7"/>
  <c r="AK2908" i="7"/>
  <c r="AK2909" i="7"/>
  <c r="AK2910" i="7"/>
  <c r="AK2911" i="7"/>
  <c r="AK2912" i="7"/>
  <c r="AK2913" i="7"/>
  <c r="AK2914" i="7"/>
  <c r="AK2915" i="7"/>
  <c r="AK2916" i="7"/>
  <c r="AK2917" i="7"/>
  <c r="AK2918" i="7"/>
  <c r="AK2919" i="7"/>
  <c r="AK2920" i="7"/>
  <c r="AK2921" i="7"/>
  <c r="AK2922" i="7"/>
  <c r="AK2923" i="7"/>
  <c r="AK2924" i="7"/>
  <c r="AK2925" i="7"/>
  <c r="AK2926" i="7"/>
  <c r="AK2927" i="7"/>
  <c r="AK2928" i="7"/>
  <c r="AK2929" i="7"/>
  <c r="AK2930" i="7"/>
  <c r="AK2931" i="7"/>
  <c r="AK2932" i="7"/>
  <c r="AK2933" i="7"/>
  <c r="AK2934" i="7"/>
  <c r="AK2935" i="7"/>
  <c r="AK2936" i="7"/>
  <c r="AK2937" i="7"/>
  <c r="AK2938" i="7"/>
  <c r="AK2939" i="7"/>
  <c r="AK2940" i="7"/>
  <c r="AK2941" i="7"/>
  <c r="AK2942" i="7"/>
  <c r="AK2943" i="7"/>
  <c r="AK2944" i="7"/>
  <c r="AK2945" i="7"/>
  <c r="AK2946" i="7"/>
  <c r="AK2947" i="7"/>
  <c r="AK2948" i="7"/>
  <c r="AK2949" i="7"/>
  <c r="AK2950" i="7"/>
  <c r="AK2951" i="7"/>
  <c r="AK2952" i="7"/>
  <c r="AK2953" i="7"/>
  <c r="AK2954" i="7"/>
  <c r="AK2955" i="7"/>
  <c r="AK2956" i="7"/>
  <c r="AK2957" i="7"/>
  <c r="AK2958" i="7"/>
  <c r="AK2959" i="7"/>
  <c r="AK2960" i="7"/>
  <c r="AK2961" i="7"/>
  <c r="AK2962" i="7"/>
  <c r="AK2963" i="7"/>
  <c r="AK2964" i="7"/>
  <c r="AK2965" i="7"/>
  <c r="AK2966" i="7"/>
  <c r="AK2967" i="7"/>
  <c r="AK2968" i="7"/>
  <c r="AK2969" i="7"/>
  <c r="AK2970" i="7"/>
  <c r="AK2971" i="7"/>
  <c r="AK2972" i="7"/>
  <c r="AK2973" i="7"/>
  <c r="AK2974" i="7"/>
  <c r="AK2975" i="7"/>
  <c r="AK2976" i="7"/>
  <c r="AK2977" i="7"/>
  <c r="AK2978" i="7"/>
  <c r="AK2979" i="7"/>
  <c r="AK2980" i="7"/>
  <c r="AK2981" i="7"/>
  <c r="AK2982" i="7"/>
  <c r="AK2983" i="7"/>
  <c r="AK2984" i="7"/>
  <c r="AK2985" i="7"/>
  <c r="AK2986" i="7"/>
  <c r="AK2987" i="7"/>
  <c r="AK2988" i="7"/>
  <c r="AK2989" i="7"/>
  <c r="AK2990" i="7"/>
  <c r="AK2991" i="7"/>
  <c r="AK2992" i="7"/>
  <c r="AK2993" i="7"/>
  <c r="AK2994" i="7"/>
  <c r="AK2995" i="7"/>
  <c r="AK2996" i="7"/>
  <c r="AK2997" i="7"/>
  <c r="AK2998" i="7"/>
  <c r="AK2999" i="7"/>
  <c r="AK3000" i="7"/>
  <c r="AK3001" i="7"/>
  <c r="AK3002" i="7"/>
  <c r="AK3003" i="7"/>
  <c r="AK3004" i="7"/>
  <c r="AK3005" i="7"/>
  <c r="AK3006" i="7"/>
  <c r="AK3007" i="7"/>
  <c r="AK3008" i="7"/>
  <c r="AK3009" i="7"/>
  <c r="AK3010" i="7"/>
  <c r="AK3011" i="7"/>
  <c r="AK3012" i="7"/>
  <c r="AK3013" i="7"/>
  <c r="AK3014" i="7"/>
  <c r="AK3015" i="7"/>
  <c r="AK3016" i="7"/>
  <c r="AK3017" i="7"/>
  <c r="AK3018" i="7"/>
  <c r="AK3019" i="7"/>
  <c r="AK3020" i="7"/>
  <c r="AK3021" i="7"/>
  <c r="AK3022" i="7"/>
  <c r="AK3023" i="7"/>
  <c r="AK3024" i="7"/>
  <c r="AK3025" i="7"/>
  <c r="AK3026" i="7"/>
  <c r="AK3027" i="7"/>
  <c r="AK3028" i="7"/>
  <c r="AK3029" i="7"/>
  <c r="AK3030" i="7"/>
  <c r="AK3031" i="7"/>
  <c r="AK3032" i="7"/>
  <c r="AK3033" i="7"/>
  <c r="AK3034" i="7"/>
  <c r="AK3035" i="7"/>
  <c r="AK3036" i="7"/>
  <c r="AK3037" i="7"/>
  <c r="AK3038" i="7"/>
  <c r="AK3039" i="7"/>
  <c r="AK3040" i="7"/>
  <c r="AK3041" i="7"/>
  <c r="AK3042" i="7"/>
  <c r="AK3043" i="7"/>
  <c r="AK3044" i="7"/>
  <c r="AK3045" i="7"/>
  <c r="AK3046" i="7"/>
  <c r="AK3047" i="7"/>
  <c r="AK3048" i="7"/>
  <c r="AK3049" i="7"/>
  <c r="AK3050" i="7"/>
  <c r="AK3051" i="7"/>
  <c r="AK3052" i="7"/>
  <c r="AK3053" i="7"/>
  <c r="AK3054" i="7"/>
  <c r="AK3055" i="7"/>
  <c r="AK3056" i="7"/>
  <c r="AK3057" i="7"/>
  <c r="AK3058" i="7"/>
  <c r="AK3059" i="7"/>
  <c r="AK3060" i="7"/>
  <c r="AK3061" i="7"/>
  <c r="AK3062" i="7"/>
  <c r="AK3063" i="7"/>
  <c r="AK3064" i="7"/>
  <c r="AK3065" i="7"/>
  <c r="AK3066" i="7"/>
  <c r="AK3067" i="7"/>
  <c r="AK3068" i="7"/>
  <c r="AK3069" i="7"/>
  <c r="AK3070" i="7"/>
  <c r="AK3071" i="7"/>
  <c r="AK3072" i="7"/>
  <c r="AK3073" i="7"/>
  <c r="AK3074" i="7"/>
  <c r="AK3075" i="7"/>
  <c r="AK3076" i="7"/>
  <c r="AK3077" i="7"/>
  <c r="AK3078" i="7"/>
  <c r="AK3079" i="7"/>
  <c r="AK3080" i="7"/>
  <c r="AK3081" i="7"/>
  <c r="AK3082" i="7"/>
  <c r="AK3083" i="7"/>
  <c r="AK3084" i="7"/>
  <c r="AK3085" i="7"/>
  <c r="AK3086" i="7"/>
  <c r="AK3087" i="7"/>
  <c r="AK3088" i="7"/>
  <c r="AK3089" i="7"/>
  <c r="AK3090" i="7"/>
  <c r="AK3091" i="7"/>
  <c r="AK3092" i="7"/>
  <c r="AK3093" i="7"/>
  <c r="AK3094" i="7"/>
  <c r="AK3095" i="7"/>
  <c r="AK3096" i="7"/>
  <c r="AK3097" i="7"/>
  <c r="AK3098" i="7"/>
  <c r="AK3099" i="7"/>
  <c r="AK3100" i="7"/>
  <c r="AK3101" i="7"/>
  <c r="AK3102" i="7"/>
  <c r="AK3103" i="7"/>
  <c r="AK3104" i="7"/>
  <c r="AK3105" i="7"/>
  <c r="AK3106" i="7"/>
  <c r="AK3107" i="7"/>
  <c r="AK3108" i="7"/>
  <c r="AK3109" i="7"/>
  <c r="AK3110" i="7"/>
  <c r="AK3111" i="7"/>
  <c r="AK3112" i="7"/>
  <c r="AK3113" i="7"/>
  <c r="AK3114" i="7"/>
  <c r="AK3115" i="7"/>
  <c r="AK3116" i="7"/>
  <c r="AK3117" i="7"/>
  <c r="AK3118" i="7"/>
  <c r="AK3119" i="7"/>
  <c r="AK3120" i="7"/>
  <c r="AK3121" i="7"/>
  <c r="AK3122" i="7"/>
  <c r="AK3123" i="7"/>
  <c r="AK3124" i="7"/>
  <c r="AK3125" i="7"/>
  <c r="AK3126" i="7"/>
  <c r="AK3127" i="7"/>
  <c r="AK3128" i="7"/>
  <c r="AK3129" i="7"/>
  <c r="AK3130" i="7"/>
  <c r="AK3131" i="7"/>
  <c r="AK3132" i="7"/>
  <c r="AK3133" i="7"/>
  <c r="AK3134" i="7"/>
  <c r="AK3135" i="7"/>
  <c r="AK3136" i="7"/>
  <c r="AK3137" i="7"/>
  <c r="AK3138" i="7"/>
  <c r="AK3139" i="7"/>
  <c r="AK3140" i="7"/>
  <c r="AK3141" i="7"/>
  <c r="AK3142" i="7"/>
  <c r="AK3143" i="7"/>
  <c r="AK3144" i="7"/>
  <c r="AK3145" i="7"/>
  <c r="AK3146" i="7"/>
  <c r="AK3147" i="7"/>
  <c r="AK3148" i="7"/>
  <c r="AK3149" i="7"/>
  <c r="AK3150" i="7"/>
  <c r="AK3151" i="7"/>
  <c r="AK3152" i="7"/>
  <c r="AK3153" i="7"/>
  <c r="AK3154" i="7"/>
  <c r="AK3155" i="7"/>
  <c r="AK3156" i="7"/>
  <c r="AK3157" i="7"/>
  <c r="AK3158" i="7"/>
  <c r="AK3159" i="7"/>
  <c r="AK3160" i="7"/>
  <c r="AK3161" i="7"/>
  <c r="AK3162" i="7"/>
  <c r="AK3163" i="7"/>
  <c r="AK3164" i="7"/>
  <c r="AK3165" i="7"/>
  <c r="AK3166" i="7"/>
  <c r="AK3167" i="7"/>
  <c r="AK3168" i="7"/>
  <c r="AK3169" i="7"/>
  <c r="AK3170" i="7"/>
  <c r="AK3171" i="7"/>
  <c r="AK3172" i="7"/>
  <c r="AK3173" i="7"/>
  <c r="AK3174" i="7"/>
  <c r="AK3175" i="7"/>
  <c r="AK3176" i="7"/>
  <c r="AK3177" i="7"/>
  <c r="AK3178" i="7"/>
  <c r="AK3179" i="7"/>
  <c r="AK3180" i="7"/>
  <c r="AK3181" i="7"/>
  <c r="AK3182" i="7"/>
  <c r="AK3183" i="7"/>
  <c r="AK3184" i="7"/>
  <c r="AK3185" i="7"/>
  <c r="AK3186" i="7"/>
  <c r="AK3187" i="7"/>
  <c r="AK3188" i="7"/>
  <c r="AK3189" i="7"/>
  <c r="AK3190" i="7"/>
  <c r="AK3191" i="7"/>
  <c r="AK3192" i="7"/>
  <c r="AK3193" i="7"/>
  <c r="AK3194" i="7"/>
  <c r="AK3195" i="7"/>
  <c r="AK3196" i="7"/>
  <c r="AK3197" i="7"/>
  <c r="AK3198" i="7"/>
  <c r="AK3199" i="7"/>
  <c r="AK3200" i="7"/>
  <c r="AK3201" i="7"/>
  <c r="AK3202" i="7"/>
  <c r="AK3203" i="7"/>
  <c r="AK3204" i="7"/>
  <c r="AK3205" i="7"/>
  <c r="AK3206" i="7"/>
  <c r="AK3207" i="7"/>
  <c r="AK3208" i="7"/>
  <c r="AK3209" i="7"/>
  <c r="AK3210" i="7"/>
  <c r="AK3211" i="7"/>
  <c r="AK3212" i="7"/>
  <c r="AK3213" i="7"/>
  <c r="AK3214" i="7"/>
  <c r="AK3215" i="7"/>
  <c r="AK3216" i="7"/>
  <c r="AK3217" i="7"/>
  <c r="AK3218" i="7"/>
  <c r="AK3219" i="7"/>
  <c r="AK3220" i="7"/>
  <c r="AK3221" i="7"/>
  <c r="AK3222" i="7"/>
  <c r="AK3223" i="7"/>
  <c r="AK3224" i="7"/>
  <c r="AK3225" i="7"/>
  <c r="AK3226" i="7"/>
  <c r="AK3227" i="7"/>
  <c r="AK3228" i="7"/>
  <c r="AK3229" i="7"/>
  <c r="AK3230" i="7"/>
  <c r="AK3231" i="7"/>
  <c r="AK3232" i="7"/>
  <c r="AK3233" i="7"/>
  <c r="AK3234" i="7"/>
  <c r="AK3235" i="7"/>
  <c r="AK3236" i="7"/>
  <c r="AK3237" i="7"/>
  <c r="AK3238" i="7"/>
  <c r="AK3239" i="7"/>
  <c r="AK3240" i="7"/>
  <c r="AK3241" i="7"/>
  <c r="AK3242" i="7"/>
  <c r="AK3243" i="7"/>
  <c r="AK3244" i="7"/>
  <c r="AK3245" i="7"/>
  <c r="AK3246" i="7"/>
  <c r="AK3247" i="7"/>
  <c r="AK3248" i="7"/>
  <c r="AK3249" i="7"/>
  <c r="AK3250" i="7"/>
  <c r="AK3251" i="7"/>
  <c r="AK3252" i="7"/>
  <c r="AK3253" i="7"/>
  <c r="AK3254" i="7"/>
  <c r="AK3255" i="7"/>
  <c r="AK3256" i="7"/>
  <c r="AK3257" i="7"/>
  <c r="AK3258" i="7"/>
  <c r="AK3259" i="7"/>
  <c r="AK3260" i="7"/>
  <c r="AK3261" i="7"/>
  <c r="AK3262" i="7"/>
  <c r="AK3263" i="7"/>
  <c r="AK3264" i="7"/>
  <c r="AK3265" i="7"/>
  <c r="AK3266" i="7"/>
  <c r="AK3267" i="7"/>
  <c r="AK3268" i="7"/>
  <c r="AK3269" i="7"/>
  <c r="AK3270" i="7"/>
  <c r="AK3271" i="7"/>
  <c r="AK3272" i="7"/>
  <c r="AK3273" i="7"/>
  <c r="AK3274" i="7"/>
  <c r="AK3275" i="7"/>
  <c r="AK3276" i="7"/>
  <c r="AK3277" i="7"/>
  <c r="AK3278" i="7"/>
  <c r="AK3279" i="7"/>
  <c r="AK3280" i="7"/>
  <c r="AK3281" i="7"/>
  <c r="AK3282" i="7"/>
  <c r="AK3283" i="7"/>
  <c r="AK3284" i="7"/>
  <c r="AK3285" i="7"/>
  <c r="AK3286" i="7"/>
  <c r="AK3287" i="7"/>
  <c r="AK3288" i="7"/>
  <c r="AK3289" i="7"/>
  <c r="AK3290" i="7"/>
  <c r="AK3291" i="7"/>
  <c r="AK3292" i="7"/>
  <c r="AK3293" i="7"/>
  <c r="AK3294" i="7"/>
  <c r="AK3295" i="7"/>
  <c r="AK3296" i="7"/>
  <c r="AK3297" i="7"/>
  <c r="AK3298" i="7"/>
  <c r="AK3299" i="7"/>
  <c r="AK3300" i="7"/>
  <c r="AK3301" i="7"/>
  <c r="AK3302" i="7"/>
  <c r="AK3303" i="7"/>
  <c r="AK3304" i="7"/>
  <c r="AK3305" i="7"/>
  <c r="AK3306" i="7"/>
  <c r="AK3307" i="7"/>
  <c r="AK3308" i="7"/>
  <c r="AK3309" i="7"/>
  <c r="AK3310" i="7"/>
  <c r="AK3311" i="7"/>
  <c r="AK3312" i="7"/>
  <c r="AK3313" i="7"/>
  <c r="AK3314" i="7"/>
  <c r="AK3315" i="7"/>
  <c r="AK3316" i="7"/>
  <c r="AK3317" i="7"/>
  <c r="AK3318" i="7"/>
  <c r="AK3319" i="7"/>
  <c r="AK3320" i="7"/>
  <c r="AK3321" i="7"/>
  <c r="AK3322" i="7"/>
  <c r="AK3323" i="7"/>
  <c r="AK3324" i="7"/>
  <c r="AK3325" i="7"/>
  <c r="AK3326" i="7"/>
  <c r="AK3327" i="7"/>
  <c r="AK3328" i="7"/>
  <c r="AK3329" i="7"/>
  <c r="AK3330" i="7"/>
  <c r="AK3331" i="7"/>
  <c r="AK3332" i="7"/>
  <c r="AK3333" i="7"/>
  <c r="AK3334" i="7"/>
  <c r="AK3335" i="7"/>
  <c r="AK3336" i="7"/>
  <c r="AK3337" i="7"/>
  <c r="AK3338" i="7"/>
  <c r="AK3339" i="7"/>
  <c r="AK3340" i="7"/>
  <c r="AK3341" i="7"/>
  <c r="AK3342" i="7"/>
  <c r="AK3343" i="7"/>
  <c r="AK3344" i="7"/>
  <c r="AK3345" i="7"/>
  <c r="AK3346" i="7"/>
  <c r="AK3347" i="7"/>
  <c r="AK3348" i="7"/>
  <c r="AK3349" i="7"/>
  <c r="AK3350" i="7"/>
  <c r="AK3351" i="7"/>
  <c r="AK3352" i="7"/>
  <c r="AK3353" i="7"/>
  <c r="AK3354" i="7"/>
  <c r="AK3355" i="7"/>
  <c r="AK3356" i="7"/>
  <c r="AK3357" i="7"/>
  <c r="AK3358" i="7"/>
  <c r="AK3359" i="7"/>
  <c r="AK3360" i="7"/>
  <c r="AK3361" i="7"/>
  <c r="AK3362" i="7"/>
  <c r="AK3363" i="7"/>
  <c r="AK3364" i="7"/>
  <c r="AK3365" i="7"/>
  <c r="AK3366" i="7"/>
  <c r="AK3367" i="7"/>
  <c r="AK3368" i="7"/>
  <c r="AK3369" i="7"/>
  <c r="AK3370" i="7"/>
  <c r="AK3371" i="7"/>
  <c r="AK3372" i="7"/>
  <c r="AK3373" i="7"/>
  <c r="AK3374" i="7"/>
  <c r="AK3375" i="7"/>
  <c r="AK3376" i="7"/>
  <c r="AK3377" i="7"/>
  <c r="AK3378" i="7"/>
  <c r="AK3379" i="7"/>
  <c r="AK3380" i="7"/>
  <c r="AK3381" i="7"/>
  <c r="AK3382" i="7"/>
  <c r="AK3383" i="7"/>
  <c r="AK3384" i="7"/>
  <c r="AK3385" i="7"/>
  <c r="AK3386" i="7"/>
  <c r="AK3387" i="7"/>
  <c r="AK3388" i="7"/>
  <c r="AK3389" i="7"/>
  <c r="AK3390" i="7"/>
  <c r="AK3391" i="7"/>
  <c r="AK3392" i="7"/>
  <c r="AK3393" i="7"/>
  <c r="AK3394" i="7"/>
  <c r="AK3395" i="7"/>
  <c r="AK3396" i="7"/>
  <c r="AK3397" i="7"/>
  <c r="AK3398" i="7"/>
  <c r="AK3399" i="7"/>
  <c r="AK3400" i="7"/>
  <c r="AK3401" i="7"/>
  <c r="AK3402" i="7"/>
  <c r="AK3403" i="7"/>
  <c r="AK3404" i="7"/>
  <c r="AK3405" i="7"/>
  <c r="AK3406" i="7"/>
  <c r="AK3407" i="7"/>
  <c r="AK3408" i="7"/>
  <c r="AK3409" i="7"/>
  <c r="AK3410" i="7"/>
  <c r="AK3411" i="7"/>
  <c r="AK3412" i="7"/>
  <c r="AK3413" i="7"/>
  <c r="AK3414" i="7"/>
  <c r="AK3415" i="7"/>
  <c r="AK3416" i="7"/>
  <c r="AK3417" i="7"/>
  <c r="AK3418" i="7"/>
  <c r="AK3419" i="7"/>
  <c r="AK3420" i="7"/>
  <c r="AK3421" i="7"/>
  <c r="AK3422" i="7"/>
  <c r="AK3423" i="7"/>
  <c r="AK3424" i="7"/>
  <c r="AK3425" i="7"/>
  <c r="AK3426" i="7"/>
  <c r="AK3427" i="7"/>
  <c r="AK3428" i="7"/>
  <c r="AK3429" i="7"/>
  <c r="AK3430" i="7"/>
  <c r="AK3431" i="7"/>
  <c r="AK3432" i="7"/>
  <c r="AK3433" i="7"/>
  <c r="AK3434" i="7"/>
  <c r="AK3435" i="7"/>
  <c r="AK3436" i="7"/>
  <c r="AK3437" i="7"/>
  <c r="AK3438" i="7"/>
  <c r="AK3439" i="7"/>
  <c r="AK3440" i="7"/>
  <c r="AK3441" i="7"/>
  <c r="AK3442" i="7"/>
  <c r="AK3443" i="7"/>
  <c r="AK3444" i="7"/>
  <c r="AK3445" i="7"/>
  <c r="AK3446" i="7"/>
  <c r="AK3447" i="7"/>
  <c r="AK3448" i="7"/>
  <c r="AK3449" i="7"/>
  <c r="AK3450" i="7"/>
  <c r="AK3451" i="7"/>
  <c r="AK3452" i="7"/>
  <c r="AK3453" i="7"/>
  <c r="AK3454" i="7"/>
  <c r="AK3455" i="7"/>
  <c r="AK3456" i="7"/>
  <c r="AK3457" i="7"/>
  <c r="AK3458" i="7"/>
  <c r="AK3459" i="7"/>
  <c r="AK3460" i="7"/>
  <c r="AK3461" i="7"/>
  <c r="AK3462" i="7"/>
  <c r="AK3463" i="7"/>
  <c r="AK3464" i="7"/>
  <c r="AK3465" i="7"/>
  <c r="AK3466" i="7"/>
  <c r="AK3467" i="7"/>
  <c r="AK3468" i="7"/>
  <c r="AK3469" i="7"/>
  <c r="AK3470" i="7"/>
  <c r="AK3471" i="7"/>
  <c r="AK3472" i="7"/>
  <c r="AK3473" i="7"/>
  <c r="AK3474" i="7"/>
  <c r="AK3475" i="7"/>
  <c r="AK3476" i="7"/>
  <c r="AK3477" i="7"/>
  <c r="AK3478" i="7"/>
  <c r="AK3479" i="7"/>
  <c r="AK3480" i="7"/>
  <c r="AK3481" i="7"/>
  <c r="AK3482" i="7"/>
  <c r="AK3483" i="7"/>
  <c r="AK3484" i="7"/>
  <c r="AK3485" i="7"/>
  <c r="AK3486" i="7"/>
  <c r="AK3487" i="7"/>
  <c r="AK3488" i="7"/>
  <c r="AK3489" i="7"/>
  <c r="AK3490" i="7"/>
  <c r="AK3491" i="7"/>
  <c r="AK3492" i="7"/>
  <c r="AK3493" i="7"/>
  <c r="AK3494" i="7"/>
  <c r="AK3495" i="7"/>
  <c r="AK3496" i="7"/>
  <c r="AK3497" i="7"/>
  <c r="AK3498" i="7"/>
  <c r="AK3499" i="7"/>
  <c r="AK3500" i="7"/>
  <c r="AK3501" i="7"/>
  <c r="AK3502" i="7"/>
  <c r="AK3503" i="7"/>
  <c r="AK3504" i="7"/>
  <c r="AK3505" i="7"/>
  <c r="AK3506" i="7"/>
  <c r="AK3507" i="7"/>
  <c r="AK3508" i="7"/>
  <c r="AK3509" i="7"/>
  <c r="AK3510" i="7"/>
  <c r="AK3511" i="7"/>
  <c r="AK3512" i="7"/>
  <c r="AK3513" i="7"/>
  <c r="AK3514" i="7"/>
  <c r="AK3515" i="7"/>
  <c r="AK3516" i="7"/>
  <c r="AK3517" i="7"/>
  <c r="AK3518" i="7"/>
  <c r="AK3519" i="7"/>
  <c r="AK3520" i="7"/>
  <c r="AK3521" i="7"/>
  <c r="AK3522" i="7"/>
  <c r="AK3523" i="7"/>
  <c r="AK3524" i="7"/>
  <c r="AK3525" i="7"/>
  <c r="AK3526" i="7"/>
  <c r="AK3527" i="7"/>
  <c r="AK3528" i="7"/>
  <c r="AK3529" i="7"/>
  <c r="AK3530" i="7"/>
  <c r="AK3531" i="7"/>
  <c r="AK3532" i="7"/>
  <c r="AK3533" i="7"/>
  <c r="AK3534" i="7"/>
  <c r="AK3535" i="7"/>
  <c r="AK3536" i="7"/>
  <c r="AK3537" i="7"/>
  <c r="AK3538" i="7"/>
  <c r="AK3539" i="7"/>
  <c r="AK3540" i="7"/>
  <c r="AK3541" i="7"/>
  <c r="AK3542" i="7"/>
  <c r="AK3543" i="7"/>
  <c r="AK3544" i="7"/>
  <c r="AK3545" i="7"/>
  <c r="AK3546" i="7"/>
  <c r="AK3547" i="7"/>
  <c r="AK3548" i="7"/>
  <c r="AK3549" i="7"/>
  <c r="AK3550" i="7"/>
  <c r="AK3551" i="7"/>
  <c r="AK3552" i="7"/>
  <c r="AK3553" i="7"/>
  <c r="AK3554" i="7"/>
  <c r="AK3555" i="7"/>
  <c r="AK3556" i="7"/>
  <c r="AK3557" i="7"/>
  <c r="AK3558" i="7"/>
  <c r="AK3559" i="7"/>
  <c r="AK3560" i="7"/>
  <c r="AK3561" i="7"/>
  <c r="AK3562" i="7"/>
  <c r="AK3563" i="7"/>
  <c r="AK3564" i="7"/>
  <c r="AK3565" i="7"/>
  <c r="AK3566" i="7"/>
  <c r="AK3567" i="7"/>
  <c r="AK3568" i="7"/>
  <c r="AK3569" i="7"/>
  <c r="AK3570" i="7"/>
  <c r="AK3571" i="7"/>
  <c r="AK3572" i="7"/>
  <c r="AK3573" i="7"/>
  <c r="AK3574" i="7"/>
  <c r="AK3575" i="7"/>
  <c r="AK3576" i="7"/>
  <c r="AK3577" i="7"/>
  <c r="AK3578" i="7"/>
  <c r="AK3579" i="7"/>
  <c r="AK3580" i="7"/>
  <c r="AK3581" i="7"/>
  <c r="AK3582" i="7"/>
  <c r="AK3583" i="7"/>
  <c r="AK3584" i="7"/>
  <c r="AK3585" i="7"/>
  <c r="AK3586" i="7"/>
  <c r="AK3587" i="7"/>
  <c r="AK3588" i="7"/>
  <c r="AK3589" i="7"/>
  <c r="AK3590" i="7"/>
  <c r="AK3591" i="7"/>
  <c r="AK3592" i="7"/>
  <c r="AK3593" i="7"/>
  <c r="AK3594" i="7"/>
  <c r="AK3595" i="7"/>
  <c r="AK3596" i="7"/>
  <c r="AK3597" i="7"/>
  <c r="AK3598" i="7"/>
  <c r="AK3599" i="7"/>
  <c r="AK3600" i="7"/>
  <c r="AK3601" i="7"/>
  <c r="AK3602" i="7"/>
  <c r="AK3603" i="7"/>
  <c r="AK3604" i="7"/>
  <c r="AK3605" i="7"/>
  <c r="AK3606" i="7"/>
  <c r="AK3607" i="7"/>
  <c r="AK3608" i="7"/>
  <c r="AK3609" i="7"/>
  <c r="AK3610" i="7"/>
  <c r="AK3611" i="7"/>
  <c r="AK3612" i="7"/>
  <c r="AK3613" i="7"/>
  <c r="AK3614" i="7"/>
  <c r="AK3615" i="7"/>
  <c r="AK3616" i="7"/>
  <c r="AK3617" i="7"/>
  <c r="AK3618" i="7"/>
  <c r="AK3619" i="7"/>
  <c r="AK3620" i="7"/>
  <c r="AK3621" i="7"/>
  <c r="AK3622" i="7"/>
  <c r="AK3623" i="7"/>
  <c r="AK3624" i="7"/>
  <c r="AK3625" i="7"/>
  <c r="AK3626" i="7"/>
  <c r="AK3627" i="7"/>
  <c r="AK3628" i="7"/>
  <c r="AK3629" i="7"/>
  <c r="AK3630" i="7"/>
  <c r="AK3631" i="7"/>
  <c r="AK3632" i="7"/>
  <c r="AK3633" i="7"/>
  <c r="AK3634" i="7"/>
  <c r="AK3635" i="7"/>
  <c r="AK3636" i="7"/>
  <c r="AK3637" i="7"/>
  <c r="AK3638" i="7"/>
  <c r="AK3639" i="7"/>
  <c r="AK3640" i="7"/>
  <c r="AK3641" i="7"/>
  <c r="AK3642" i="7"/>
  <c r="AK3643" i="7"/>
  <c r="AK3644" i="7"/>
  <c r="AK3645" i="7"/>
  <c r="AK3646" i="7"/>
  <c r="AK3647" i="7"/>
  <c r="AK3648" i="7"/>
  <c r="AK3649" i="7"/>
  <c r="AK3650" i="7"/>
  <c r="AK3651" i="7"/>
  <c r="AK3652" i="7"/>
  <c r="AK3653" i="7"/>
  <c r="AK3654" i="7"/>
  <c r="AK3655" i="7"/>
  <c r="AK3656" i="7"/>
  <c r="AK3657" i="7"/>
  <c r="AK3658" i="7"/>
  <c r="AK3659" i="7"/>
  <c r="AK3660" i="7"/>
  <c r="AK3661" i="7"/>
  <c r="AK3662" i="7"/>
  <c r="AK3663" i="7"/>
  <c r="AK3664" i="7"/>
  <c r="AK3665" i="7"/>
  <c r="AK3666" i="7"/>
  <c r="AK3667" i="7"/>
  <c r="AK3668" i="7"/>
  <c r="AK3669" i="7"/>
  <c r="AK3670" i="7"/>
  <c r="AK3671" i="7"/>
  <c r="AK3672" i="7"/>
  <c r="AK3673" i="7"/>
  <c r="AK3674" i="7"/>
  <c r="AK3675" i="7"/>
  <c r="AK3676" i="7"/>
  <c r="AK3677" i="7"/>
  <c r="AK3678" i="7"/>
  <c r="AK3679" i="7"/>
  <c r="AK3680" i="7"/>
  <c r="AK3681" i="7"/>
  <c r="AK3682" i="7"/>
  <c r="AK3683" i="7"/>
  <c r="AK3684" i="7"/>
  <c r="AK3685" i="7"/>
  <c r="AK3686" i="7"/>
  <c r="AK3687" i="7"/>
  <c r="AK3688" i="7"/>
  <c r="AK3689" i="7"/>
  <c r="AK3690" i="7"/>
  <c r="AK3691" i="7"/>
  <c r="AK3692" i="7"/>
  <c r="AK3693" i="7"/>
  <c r="AK3694" i="7"/>
  <c r="AK3695" i="7"/>
  <c r="AK3696" i="7"/>
  <c r="AK3697" i="7"/>
  <c r="AK3698" i="7"/>
  <c r="AK3699" i="7"/>
  <c r="AK3700" i="7"/>
  <c r="AK3701" i="7"/>
  <c r="AK3702" i="7"/>
  <c r="AK3703" i="7"/>
  <c r="AK3704" i="7"/>
  <c r="AK3705" i="7"/>
  <c r="AK3706" i="7"/>
  <c r="AK3707" i="7"/>
  <c r="AK3708" i="7"/>
  <c r="AK3709" i="7"/>
  <c r="AK3710" i="7"/>
  <c r="AK3711" i="7"/>
  <c r="AK3712" i="7"/>
  <c r="AK3713" i="7"/>
  <c r="AK3714" i="7"/>
  <c r="AK3715" i="7"/>
  <c r="AK3716" i="7"/>
  <c r="AK3717" i="7"/>
  <c r="AK3718" i="7"/>
  <c r="AK3719" i="7"/>
  <c r="AK3720" i="7"/>
  <c r="AK3721" i="7"/>
  <c r="AK3722" i="7"/>
  <c r="AK3723" i="7"/>
  <c r="AK3724" i="7"/>
  <c r="AK3725" i="7"/>
  <c r="AK3726" i="7"/>
  <c r="AK3727" i="7"/>
  <c r="AK3728" i="7"/>
  <c r="AK3729" i="7"/>
  <c r="AK3730" i="7"/>
  <c r="AK3731" i="7"/>
  <c r="AK3732" i="7"/>
  <c r="AK3733" i="7"/>
  <c r="AK3734" i="7"/>
  <c r="AK3735" i="7"/>
  <c r="AK3736" i="7"/>
  <c r="AK3737" i="7"/>
  <c r="AK3738" i="7"/>
  <c r="AK3739" i="7"/>
  <c r="AK3740" i="7"/>
  <c r="AK3741" i="7"/>
  <c r="AK3742" i="7"/>
  <c r="AK3743" i="7"/>
  <c r="AK3744" i="7"/>
  <c r="AK3745" i="7"/>
  <c r="AK3746" i="7"/>
  <c r="AK3747" i="7"/>
  <c r="AK3748" i="7"/>
  <c r="AK3749" i="7"/>
  <c r="AK3750" i="7"/>
  <c r="AK3751" i="7"/>
  <c r="AK3752" i="7"/>
  <c r="AK3753" i="7"/>
  <c r="AK3754" i="7"/>
  <c r="AK3755" i="7"/>
  <c r="AK3756" i="7"/>
  <c r="AK3757" i="7"/>
  <c r="AK3758" i="7"/>
  <c r="AK3759" i="7"/>
  <c r="AK3760" i="7"/>
  <c r="AK3761" i="7"/>
  <c r="AK3762" i="7"/>
  <c r="AK3763" i="7"/>
  <c r="AK3764" i="7"/>
  <c r="AK3765" i="7"/>
  <c r="AK3766" i="7"/>
  <c r="AK3767" i="7"/>
  <c r="AK3768" i="7"/>
  <c r="AK3769" i="7"/>
  <c r="AK3770" i="7"/>
  <c r="AK3771" i="7"/>
  <c r="AK3772" i="7"/>
  <c r="AK3773" i="7"/>
  <c r="AK3774" i="7"/>
  <c r="AK3775" i="7"/>
  <c r="AK3776" i="7"/>
  <c r="AK3777" i="7"/>
  <c r="AK3778" i="7"/>
  <c r="AK3779" i="7"/>
  <c r="AK3780" i="7"/>
  <c r="AK3781" i="7"/>
  <c r="AK3782" i="7"/>
  <c r="AK3783" i="7"/>
  <c r="AK3784" i="7"/>
  <c r="AK3785" i="7"/>
  <c r="AK3786" i="7"/>
  <c r="AK3787" i="7"/>
  <c r="AK3788" i="7"/>
  <c r="AK3789" i="7"/>
  <c r="AK3790" i="7"/>
  <c r="AK3791" i="7"/>
  <c r="AK3792" i="7"/>
  <c r="AK3793" i="7"/>
  <c r="AK3794" i="7"/>
  <c r="AK3795" i="7"/>
  <c r="AK3796" i="7"/>
  <c r="AK3797" i="7"/>
  <c r="AK3798" i="7"/>
  <c r="AK3799" i="7"/>
  <c r="AK3800" i="7"/>
  <c r="AK3801" i="7"/>
  <c r="AK3802" i="7"/>
  <c r="AK3803" i="7"/>
  <c r="AK3804" i="7"/>
  <c r="AK3805" i="7"/>
  <c r="AK3806" i="7"/>
  <c r="AK3807" i="7"/>
  <c r="AK3808" i="7"/>
  <c r="AK3809" i="7"/>
  <c r="AK3810" i="7"/>
  <c r="AK3811" i="7"/>
  <c r="AK3812" i="7"/>
  <c r="AK3813" i="7"/>
  <c r="AK3814" i="7"/>
  <c r="AK3815" i="7"/>
  <c r="AK3816" i="7"/>
  <c r="AK3817" i="7"/>
  <c r="AK3818" i="7"/>
  <c r="AK3819" i="7"/>
  <c r="AK3820" i="7"/>
  <c r="AK3821" i="7"/>
  <c r="AK3822" i="7"/>
  <c r="AK3823" i="7"/>
  <c r="AK3824" i="7"/>
  <c r="AK3825" i="7"/>
  <c r="AK3826" i="7"/>
  <c r="AK3827" i="7"/>
  <c r="AK3828" i="7"/>
  <c r="AK3829" i="7"/>
  <c r="AK3830" i="7"/>
  <c r="AK3831" i="7"/>
  <c r="AK3832" i="7"/>
  <c r="AK3833" i="7"/>
  <c r="AK3834" i="7"/>
  <c r="AK3835" i="7"/>
  <c r="AK3836" i="7"/>
  <c r="AK3837" i="7"/>
  <c r="AK3838" i="7"/>
  <c r="AK3839" i="7"/>
  <c r="AK3840" i="7"/>
  <c r="AK3841" i="7"/>
  <c r="AK3842" i="7"/>
  <c r="AK3843" i="7"/>
  <c r="AK3844" i="7"/>
  <c r="AK3845" i="7"/>
  <c r="AK3846" i="7"/>
  <c r="AK3847" i="7"/>
  <c r="AK3848" i="7"/>
  <c r="AK3849" i="7"/>
  <c r="AK3850" i="7"/>
  <c r="AK3851" i="7"/>
  <c r="AK3852" i="7"/>
  <c r="AK3853" i="7"/>
  <c r="AK3854" i="7"/>
  <c r="AK3855" i="7"/>
  <c r="AK3856" i="7"/>
  <c r="AK3857" i="7"/>
  <c r="AK3858" i="7"/>
  <c r="AK3859" i="7"/>
  <c r="AK3860" i="7"/>
  <c r="AK3861" i="7"/>
  <c r="AK3862" i="7"/>
  <c r="AK3863" i="7"/>
  <c r="AK3864" i="7"/>
  <c r="AK3865" i="7"/>
  <c r="AK3866" i="7"/>
  <c r="AK3867" i="7"/>
  <c r="AK3868" i="7"/>
  <c r="AK3869" i="7"/>
  <c r="AK3870" i="7"/>
  <c r="AK3871" i="7"/>
  <c r="AK3872" i="7"/>
  <c r="AK3873" i="7"/>
  <c r="AK3874" i="7"/>
  <c r="AK3875" i="7"/>
  <c r="AK3876" i="7"/>
  <c r="AK3877" i="7"/>
  <c r="AK3878" i="7"/>
  <c r="AK3879" i="7"/>
  <c r="AK3880" i="7"/>
  <c r="AK3881" i="7"/>
  <c r="AK3882" i="7"/>
  <c r="AK3883" i="7"/>
  <c r="AK3884" i="7"/>
  <c r="AK3885" i="7"/>
  <c r="AK3886" i="7"/>
  <c r="AK3887" i="7"/>
  <c r="AK3888" i="7"/>
  <c r="AK3889" i="7"/>
  <c r="AK3890" i="7"/>
  <c r="AK3891" i="7"/>
  <c r="AK3892" i="7"/>
  <c r="AK3893" i="7"/>
  <c r="AK3894" i="7"/>
  <c r="AK3895" i="7"/>
  <c r="AK3896" i="7"/>
  <c r="AK3897" i="7"/>
  <c r="AK3898" i="7"/>
  <c r="AK3899" i="7"/>
  <c r="AK3900" i="7"/>
  <c r="AK3901" i="7"/>
  <c r="AK3902" i="7"/>
  <c r="AK3903" i="7"/>
  <c r="AK3904" i="7"/>
  <c r="AK3905" i="7"/>
  <c r="AK3906" i="7"/>
  <c r="AK3907" i="7"/>
  <c r="AK3908" i="7"/>
  <c r="AK3909" i="7"/>
  <c r="AK3910" i="7"/>
  <c r="AK3911" i="7"/>
  <c r="AK3912" i="7"/>
  <c r="AK3913" i="7"/>
  <c r="AK3914" i="7"/>
  <c r="AK3915" i="7"/>
  <c r="AK3916" i="7"/>
  <c r="AK3917" i="7"/>
  <c r="AK3918" i="7"/>
  <c r="AK3919" i="7"/>
  <c r="AK3920" i="7"/>
  <c r="AK3921" i="7"/>
  <c r="AK3922" i="7"/>
  <c r="AK3923" i="7"/>
  <c r="AK3924" i="7"/>
  <c r="AK3925" i="7"/>
  <c r="AK3926" i="7"/>
  <c r="AK3927" i="7"/>
  <c r="AK3928" i="7"/>
  <c r="AK3929" i="7"/>
  <c r="AK3930" i="7"/>
  <c r="AK3931" i="7"/>
  <c r="AK3932" i="7"/>
  <c r="AK3933" i="7"/>
  <c r="AK3934" i="7"/>
  <c r="AK3935" i="7"/>
  <c r="AK3936" i="7"/>
  <c r="AK3937" i="7"/>
  <c r="AK3938" i="7"/>
  <c r="AK3939" i="7"/>
  <c r="AK3940" i="7"/>
  <c r="AK3941" i="7"/>
  <c r="AK3942" i="7"/>
  <c r="AK3943" i="7"/>
  <c r="AK3944" i="7"/>
  <c r="AK3945" i="7"/>
  <c r="AK3946" i="7"/>
  <c r="AK3947" i="7"/>
  <c r="AK3948" i="7"/>
  <c r="AK3949" i="7"/>
  <c r="AK3950" i="7"/>
  <c r="AK3951" i="7"/>
  <c r="AK3952" i="7"/>
  <c r="AK3953" i="7"/>
  <c r="AK3954" i="7"/>
  <c r="AK3955" i="7"/>
  <c r="AK3956" i="7"/>
  <c r="AK3957" i="7"/>
  <c r="AK3958" i="7"/>
  <c r="AK3959" i="7"/>
  <c r="AK3960" i="7"/>
  <c r="AK3961" i="7"/>
  <c r="AK3962" i="7"/>
  <c r="AK3963" i="7"/>
  <c r="AK3964" i="7"/>
  <c r="AK3965" i="7"/>
  <c r="AK3966" i="7"/>
  <c r="AK3967" i="7"/>
  <c r="AK3968" i="7"/>
  <c r="AK3969" i="7"/>
  <c r="AK3970" i="7"/>
  <c r="AK3971" i="7"/>
  <c r="AK3972" i="7"/>
  <c r="AK3973" i="7"/>
  <c r="AK3974" i="7"/>
  <c r="AK3975" i="7"/>
  <c r="AK3976" i="7"/>
  <c r="AK3977" i="7"/>
  <c r="AK3978" i="7"/>
  <c r="AK3979" i="7"/>
  <c r="AK3980" i="7"/>
  <c r="AK3981" i="7"/>
  <c r="AK3982" i="7"/>
  <c r="AK3983" i="7"/>
  <c r="AK3984" i="7"/>
  <c r="AK3985" i="7"/>
  <c r="AK3986" i="7"/>
  <c r="AK3987" i="7"/>
  <c r="AK3988" i="7"/>
  <c r="AK3989" i="7"/>
  <c r="AK3990" i="7"/>
  <c r="AK3991" i="7"/>
  <c r="AK3992" i="7"/>
  <c r="AK3993" i="7"/>
  <c r="AK3994" i="7"/>
  <c r="AK3995" i="7"/>
  <c r="AK3996" i="7"/>
  <c r="AK3997" i="7"/>
  <c r="AK3998" i="7"/>
  <c r="AK3999" i="7"/>
  <c r="AK4000" i="7"/>
  <c r="AK4001" i="7"/>
  <c r="AK4002" i="7"/>
  <c r="AK4003" i="7"/>
  <c r="AK4004" i="7"/>
  <c r="AK4005" i="7"/>
  <c r="AK4006" i="7"/>
  <c r="AK4007" i="7"/>
  <c r="AK4008" i="7"/>
  <c r="AK4009" i="7"/>
  <c r="AK4010" i="7"/>
  <c r="AK4011" i="7"/>
  <c r="AK4012" i="7"/>
  <c r="AK4013" i="7"/>
  <c r="AK4014" i="7"/>
  <c r="AK4015" i="7"/>
  <c r="AK4016" i="7"/>
  <c r="AK4017" i="7"/>
  <c r="AK4018" i="7"/>
  <c r="AK4019" i="7"/>
  <c r="AK4020" i="7"/>
  <c r="AK4021" i="7"/>
  <c r="AK4022" i="7"/>
  <c r="AK4023" i="7"/>
  <c r="AK4024" i="7"/>
  <c r="AK4025" i="7"/>
  <c r="AK4026" i="7"/>
  <c r="AK4027" i="7"/>
  <c r="AK4028" i="7"/>
  <c r="AK4029" i="7"/>
  <c r="AK4030" i="7"/>
  <c r="AK4031" i="7"/>
  <c r="AK4032" i="7"/>
  <c r="AK4033" i="7"/>
  <c r="AK4034" i="7"/>
  <c r="AK4035" i="7"/>
  <c r="AK4036" i="7"/>
  <c r="AK4037" i="7"/>
  <c r="AK4038" i="7"/>
  <c r="AK4039" i="7"/>
  <c r="AK4040" i="7"/>
  <c r="AK4041" i="7"/>
  <c r="AK4042" i="7"/>
  <c r="AK4043" i="7"/>
  <c r="AK4044" i="7"/>
  <c r="AK4045" i="7"/>
  <c r="AK4046" i="7"/>
  <c r="AK4047" i="7"/>
  <c r="AK4048" i="7"/>
  <c r="AK4049" i="7"/>
  <c r="AK4050" i="7"/>
  <c r="AK4051" i="7"/>
  <c r="AK4052" i="7"/>
  <c r="AK4053" i="7"/>
  <c r="AK4054" i="7"/>
  <c r="AK4055" i="7"/>
  <c r="AK4056" i="7"/>
  <c r="AK4057" i="7"/>
  <c r="AK4058" i="7"/>
  <c r="AK4059" i="7"/>
  <c r="AK4060" i="7"/>
  <c r="AK4061" i="7"/>
  <c r="AK4062" i="7"/>
  <c r="AK4063" i="7"/>
  <c r="AK4064" i="7"/>
  <c r="AK4065" i="7"/>
  <c r="AK4066" i="7"/>
  <c r="AK4067" i="7"/>
  <c r="AK4068" i="7"/>
  <c r="AK4069" i="7"/>
  <c r="AK4070" i="7"/>
  <c r="AK4071" i="7"/>
  <c r="AK4072" i="7"/>
  <c r="AK4073" i="7"/>
  <c r="AK4074" i="7"/>
  <c r="AK4075" i="7"/>
  <c r="AK4076" i="7"/>
  <c r="AK4077" i="7"/>
  <c r="AK4078" i="7"/>
  <c r="AK4079" i="7"/>
  <c r="AK4080" i="7"/>
  <c r="AK4081" i="7"/>
  <c r="AK4082" i="7"/>
  <c r="AK4083" i="7"/>
  <c r="AK4084" i="7"/>
  <c r="AK4085" i="7"/>
  <c r="AK4086" i="7"/>
  <c r="AK4087" i="7"/>
  <c r="AK4088" i="7"/>
  <c r="AK4089" i="7"/>
  <c r="AK4090" i="7"/>
  <c r="AK4091" i="7"/>
  <c r="AK4092" i="7"/>
  <c r="AK4093" i="7"/>
  <c r="AK4094" i="7"/>
  <c r="AK4095" i="7"/>
  <c r="AK4096" i="7"/>
  <c r="AK4097" i="7"/>
  <c r="AK4098" i="7"/>
  <c r="AK4099" i="7"/>
  <c r="AK4100" i="7"/>
  <c r="AK4101" i="7"/>
  <c r="AK4102" i="7"/>
  <c r="AK4103" i="7"/>
  <c r="AK4104" i="7"/>
  <c r="AK4105" i="7"/>
  <c r="AK4106" i="7"/>
  <c r="AK4107" i="7"/>
  <c r="AK4108" i="7"/>
  <c r="AK4109" i="7"/>
  <c r="AK4110" i="7"/>
  <c r="AK4111" i="7"/>
  <c r="AK4112" i="7"/>
  <c r="AK4113" i="7"/>
  <c r="AK4114" i="7"/>
  <c r="AK4115" i="7"/>
  <c r="AK4116" i="7"/>
  <c r="AK4117" i="7"/>
  <c r="AK4118" i="7"/>
  <c r="AK4119" i="7"/>
  <c r="AK4120" i="7"/>
  <c r="AK4121" i="7"/>
  <c r="AK4122" i="7"/>
  <c r="AK4123" i="7"/>
  <c r="AK4124" i="7"/>
  <c r="AK4125" i="7"/>
  <c r="AK4126" i="7"/>
  <c r="AK4127" i="7"/>
  <c r="AK4128" i="7"/>
  <c r="AK4129" i="7"/>
  <c r="AK4130" i="7"/>
  <c r="AK4131" i="7"/>
  <c r="AK4132" i="7"/>
  <c r="AK4133" i="7"/>
  <c r="AK4134" i="7"/>
  <c r="AK4135" i="7"/>
  <c r="AK4136" i="7"/>
  <c r="AK4137" i="7"/>
  <c r="AK4138" i="7"/>
  <c r="AK4139" i="7"/>
  <c r="AK4140" i="7"/>
  <c r="AK4141" i="7"/>
  <c r="AK4142" i="7"/>
  <c r="AK4143" i="7"/>
  <c r="AK4144" i="7"/>
  <c r="AK4145" i="7"/>
  <c r="AK4146" i="7"/>
  <c r="AK4147" i="7"/>
  <c r="AK4148" i="7"/>
  <c r="AK4149" i="7"/>
  <c r="AK4150" i="7"/>
  <c r="AK4151" i="7"/>
  <c r="AK4152" i="7"/>
  <c r="AK4153" i="7"/>
  <c r="AK4154" i="7"/>
  <c r="AK4155" i="7"/>
  <c r="AK4156" i="7"/>
  <c r="AK4157" i="7"/>
  <c r="AK4158" i="7"/>
  <c r="AK4159" i="7"/>
  <c r="AK4160" i="7"/>
  <c r="AK4161" i="7"/>
  <c r="AK4162" i="7"/>
  <c r="AK4163" i="7"/>
  <c r="AK4164" i="7"/>
  <c r="AK4165" i="7"/>
  <c r="AK4166" i="7"/>
  <c r="AK4167" i="7"/>
  <c r="AK4168" i="7"/>
  <c r="AK4169" i="7"/>
  <c r="AK4170" i="7"/>
  <c r="AK4171" i="7"/>
  <c r="AK4172" i="7"/>
  <c r="AK4173" i="7"/>
  <c r="AK4174" i="7"/>
  <c r="AK4175" i="7"/>
  <c r="AK4176" i="7"/>
  <c r="AK4177" i="7"/>
  <c r="AK4178" i="7"/>
  <c r="AK4179" i="7"/>
  <c r="AK4180" i="7"/>
  <c r="AK4181" i="7"/>
  <c r="AK4182" i="7"/>
  <c r="AK4183" i="7"/>
  <c r="AK4184" i="7"/>
  <c r="AK4185" i="7"/>
  <c r="AK4186" i="7"/>
  <c r="AK4187" i="7"/>
  <c r="AK4188" i="7"/>
  <c r="AK4189" i="7"/>
  <c r="AK4190" i="7"/>
  <c r="AK4191" i="7"/>
  <c r="AK4192" i="7"/>
  <c r="AK4193" i="7"/>
  <c r="AK4194" i="7"/>
  <c r="AK4195" i="7"/>
  <c r="AK4196" i="7"/>
  <c r="AK4197" i="7"/>
  <c r="AK4198" i="7"/>
  <c r="AK4199" i="7"/>
  <c r="AK4200" i="7"/>
  <c r="AK4201" i="7"/>
  <c r="AK4202" i="7"/>
  <c r="AK4203" i="7"/>
  <c r="AK4204" i="7"/>
  <c r="AK4205" i="7"/>
  <c r="AK4206" i="7"/>
  <c r="AK4207" i="7"/>
  <c r="AK4208" i="7"/>
  <c r="AK4209" i="7"/>
  <c r="AK4210" i="7"/>
  <c r="AK4211" i="7"/>
  <c r="AK4212" i="7"/>
  <c r="AK4213" i="7"/>
  <c r="AK4214" i="7"/>
  <c r="AK4215" i="7"/>
  <c r="AK4216" i="7"/>
  <c r="AK4217" i="7"/>
  <c r="AK4218" i="7"/>
  <c r="AK4219" i="7"/>
  <c r="AK4220" i="7"/>
  <c r="AK4221" i="7"/>
  <c r="AK4222" i="7"/>
  <c r="AK4223" i="7"/>
  <c r="AK4224" i="7"/>
  <c r="AK4225" i="7"/>
  <c r="AK4226" i="7"/>
  <c r="AK4227" i="7"/>
  <c r="AK4228" i="7"/>
  <c r="AK4229" i="7"/>
  <c r="AK4230" i="7"/>
  <c r="AK4231" i="7"/>
  <c r="AK4232" i="7"/>
  <c r="AK4233" i="7"/>
  <c r="AK4234" i="7"/>
  <c r="AK4235" i="7"/>
  <c r="AK4236" i="7"/>
  <c r="AK4237" i="7"/>
  <c r="AK4238" i="7"/>
  <c r="AK4239" i="7"/>
  <c r="AK4240" i="7"/>
  <c r="AK4241" i="7"/>
  <c r="AK4242" i="7"/>
  <c r="AK4243" i="7"/>
  <c r="AK4244" i="7"/>
  <c r="AK4245" i="7"/>
  <c r="AK4246" i="7"/>
  <c r="AK4247" i="7"/>
  <c r="AK4248" i="7"/>
  <c r="AK4249" i="7"/>
  <c r="AK4250" i="7"/>
  <c r="AK4251" i="7"/>
  <c r="AK4252" i="7"/>
  <c r="AK4253" i="7"/>
  <c r="AK4254" i="7"/>
  <c r="AK4255" i="7"/>
  <c r="AK4256" i="7"/>
  <c r="AK4257" i="7"/>
  <c r="AK4258" i="7"/>
  <c r="AK4259" i="7"/>
  <c r="AK4260" i="7"/>
  <c r="AK4261" i="7"/>
  <c r="AK4262" i="7"/>
  <c r="AK4263" i="7"/>
  <c r="AK4264" i="7"/>
  <c r="AK4265" i="7"/>
  <c r="AK4266" i="7"/>
  <c r="AK4267" i="7"/>
  <c r="AK4268" i="7"/>
  <c r="AK4269" i="7"/>
  <c r="AK4270" i="7"/>
  <c r="AK4271" i="7"/>
  <c r="AK4272" i="7"/>
  <c r="AK4273" i="7"/>
  <c r="AK4274" i="7"/>
  <c r="AK4275" i="7"/>
  <c r="AK4276" i="7"/>
  <c r="AK4277" i="7"/>
  <c r="AK4278" i="7"/>
  <c r="AK4279" i="7"/>
  <c r="AK4280" i="7"/>
  <c r="AK4281" i="7"/>
  <c r="AK4282" i="7"/>
  <c r="AK4283" i="7"/>
  <c r="AK4284" i="7"/>
  <c r="AK4285" i="7"/>
  <c r="AK4286" i="7"/>
  <c r="AK4287" i="7"/>
  <c r="AK4288" i="7"/>
  <c r="AK4289" i="7"/>
  <c r="AK4290" i="7"/>
  <c r="AK4291" i="7"/>
  <c r="AK4292" i="7"/>
  <c r="AK4293" i="7"/>
  <c r="AK4294" i="7"/>
  <c r="AK4295" i="7"/>
  <c r="AK4296" i="7"/>
  <c r="AK4297" i="7"/>
  <c r="AK4298" i="7"/>
  <c r="AK4299" i="7"/>
  <c r="AK4300" i="7"/>
  <c r="AK4301" i="7"/>
  <c r="AK4302" i="7"/>
  <c r="AK4303" i="7"/>
  <c r="AK4304" i="7"/>
  <c r="AK4305" i="7"/>
  <c r="AK4306" i="7"/>
  <c r="AK4307" i="7"/>
  <c r="AK4308" i="7"/>
  <c r="AK4309" i="7"/>
  <c r="AK4310" i="7"/>
  <c r="AK4311" i="7"/>
  <c r="AK4312" i="7"/>
  <c r="AK4313" i="7"/>
  <c r="AK4314" i="7"/>
  <c r="AK4315" i="7"/>
  <c r="AK4316" i="7"/>
  <c r="AK4317" i="7"/>
  <c r="AK4318" i="7"/>
  <c r="AK4319" i="7"/>
  <c r="AK4320" i="7"/>
  <c r="AK4321" i="7"/>
  <c r="AK4322" i="7"/>
  <c r="AK4323" i="7"/>
  <c r="AK4324" i="7"/>
  <c r="AK4325" i="7"/>
  <c r="AK4326" i="7"/>
  <c r="AK4327" i="7"/>
  <c r="AK4328" i="7"/>
  <c r="AK4329" i="7"/>
  <c r="AK4330" i="7"/>
  <c r="AK4331" i="7"/>
  <c r="AK4332" i="7"/>
  <c r="AK4333" i="7"/>
  <c r="AK4334" i="7"/>
  <c r="AK4335" i="7"/>
  <c r="AK4336" i="7"/>
  <c r="AK4337" i="7"/>
  <c r="AK4338" i="7"/>
  <c r="AK4339" i="7"/>
  <c r="AK4340" i="7"/>
  <c r="AK4341" i="7"/>
  <c r="AK4342" i="7"/>
  <c r="AK4343" i="7"/>
  <c r="AK4344" i="7"/>
  <c r="AK4345" i="7"/>
  <c r="AK4346" i="7"/>
  <c r="AK4347" i="7"/>
  <c r="AK4348" i="7"/>
  <c r="AK4349" i="7"/>
  <c r="AK4350" i="7"/>
  <c r="AK4351" i="7"/>
  <c r="AK4352" i="7"/>
  <c r="AK4353" i="7"/>
  <c r="AK4354" i="7"/>
  <c r="AK4355" i="7"/>
  <c r="AK4356" i="7"/>
  <c r="AK4357" i="7"/>
  <c r="AK4358" i="7"/>
  <c r="AK4359" i="7"/>
  <c r="AK4360" i="7"/>
  <c r="AK4361" i="7"/>
  <c r="AK4362" i="7"/>
  <c r="AK4363" i="7"/>
  <c r="AK4364" i="7"/>
  <c r="AK4365" i="7"/>
  <c r="AK4366" i="7"/>
  <c r="AK4367" i="7"/>
  <c r="AK4368" i="7"/>
  <c r="AK4369" i="7"/>
  <c r="AK4370" i="7"/>
  <c r="AK4371" i="7"/>
  <c r="AK4372" i="7"/>
  <c r="AK4373" i="7"/>
  <c r="AK4374" i="7"/>
  <c r="AK4375" i="7"/>
  <c r="AK4376" i="7"/>
  <c r="AK4377" i="7"/>
  <c r="AK4378" i="7"/>
  <c r="AK4379" i="7"/>
  <c r="AK4380" i="7"/>
  <c r="AK4381" i="7"/>
  <c r="AK4382" i="7"/>
  <c r="AK4383" i="7"/>
  <c r="AK4384" i="7"/>
  <c r="AK4385" i="7"/>
  <c r="AK4386" i="7"/>
  <c r="AK4387" i="7"/>
  <c r="AK4388" i="7"/>
  <c r="AK4389" i="7"/>
  <c r="AK4390" i="7"/>
  <c r="AK4391" i="7"/>
  <c r="AK4392" i="7"/>
  <c r="AK4393" i="7"/>
  <c r="AK4394" i="7"/>
  <c r="AK4395" i="7"/>
  <c r="AK4396" i="7"/>
  <c r="AK4397" i="7"/>
  <c r="AK4398" i="7"/>
  <c r="AK4399" i="7"/>
  <c r="AK4400" i="7"/>
  <c r="AK4401" i="7"/>
  <c r="AK4402" i="7"/>
  <c r="AK4403" i="7"/>
  <c r="AK4404" i="7"/>
  <c r="AK4405" i="7"/>
  <c r="AK4406" i="7"/>
  <c r="AK4407" i="7"/>
  <c r="AK4408" i="7"/>
  <c r="AK4409" i="7"/>
  <c r="AK4410" i="7"/>
  <c r="AK4411" i="7"/>
  <c r="AK4412" i="7"/>
  <c r="AK4413" i="7"/>
  <c r="AK4414" i="7"/>
  <c r="AK4415" i="7"/>
  <c r="AK4416" i="7"/>
  <c r="AK4417" i="7"/>
  <c r="AK4418" i="7"/>
  <c r="AK4419" i="7"/>
  <c r="AK4420" i="7"/>
  <c r="AK4421" i="7"/>
  <c r="AK4422" i="7"/>
  <c r="AK4423" i="7"/>
  <c r="AK4424" i="7"/>
  <c r="AK4425" i="7"/>
  <c r="AK4426" i="7"/>
  <c r="AK4427" i="7"/>
  <c r="AK4428" i="7"/>
  <c r="AK4429" i="7"/>
  <c r="AK4430" i="7"/>
  <c r="AK4431" i="7"/>
  <c r="AK4432" i="7"/>
  <c r="AK4433" i="7"/>
  <c r="AK4434" i="7"/>
  <c r="AK4435" i="7"/>
  <c r="AK4436" i="7"/>
  <c r="AK4437" i="7"/>
  <c r="AK4438" i="7"/>
  <c r="AK4439" i="7"/>
  <c r="AK4440" i="7"/>
  <c r="AK4441" i="7"/>
  <c r="AK4442" i="7"/>
  <c r="AK4443" i="7"/>
  <c r="AK4444" i="7"/>
  <c r="AK4445" i="7"/>
  <c r="AK4446" i="7"/>
  <c r="AK4447" i="7"/>
  <c r="AK4448" i="7"/>
  <c r="AK4449" i="7"/>
  <c r="AK4450" i="7"/>
  <c r="AK4451" i="7"/>
  <c r="AK4452" i="7"/>
  <c r="AK4453" i="7"/>
  <c r="AK4454" i="7"/>
  <c r="AK4455" i="7"/>
  <c r="AK4456" i="7"/>
  <c r="AK4457" i="7"/>
  <c r="AK4458" i="7"/>
  <c r="AK4459" i="7"/>
  <c r="AK4460" i="7"/>
  <c r="AK4461" i="7"/>
  <c r="AK4462" i="7"/>
  <c r="AK4463" i="7"/>
  <c r="AK4464" i="7"/>
  <c r="AK4465" i="7"/>
  <c r="AK4466" i="7"/>
  <c r="AK4467" i="7"/>
  <c r="AK4468" i="7"/>
  <c r="AK4469" i="7"/>
  <c r="AK4470" i="7"/>
  <c r="AK4471" i="7"/>
  <c r="AK4472" i="7"/>
  <c r="AK4473" i="7"/>
  <c r="AK4474" i="7"/>
  <c r="AK4475" i="7"/>
  <c r="AK4476" i="7"/>
  <c r="AK4477" i="7"/>
  <c r="AK4478" i="7"/>
  <c r="AK4479" i="7"/>
  <c r="AK4480" i="7"/>
  <c r="AK4481" i="7"/>
  <c r="AK4482" i="7"/>
  <c r="AK4483" i="7"/>
  <c r="AK4484" i="7"/>
  <c r="AK4485" i="7"/>
  <c r="AK4486" i="7"/>
  <c r="AK4487" i="7"/>
  <c r="AK4488" i="7"/>
  <c r="AK4489" i="7"/>
  <c r="AK4490" i="7"/>
  <c r="AK4491" i="7"/>
  <c r="AK4492" i="7"/>
  <c r="AK4493" i="7"/>
  <c r="AK4494" i="7"/>
  <c r="AK4495" i="7"/>
  <c r="AK4496" i="7"/>
  <c r="AK4497" i="7"/>
  <c r="AK4498" i="7"/>
  <c r="AK4499" i="7"/>
  <c r="AK4500" i="7"/>
  <c r="AK4501" i="7"/>
  <c r="AK4502" i="7"/>
  <c r="AK4503" i="7"/>
  <c r="AK4504" i="7"/>
  <c r="AK4505" i="7"/>
  <c r="AK4506" i="7"/>
  <c r="AK4507" i="7"/>
  <c r="AK4508" i="7"/>
  <c r="AK4509" i="7"/>
  <c r="AK4510" i="7"/>
  <c r="AK4511" i="7"/>
  <c r="AK4512" i="7"/>
  <c r="AK4513" i="7"/>
  <c r="AK4514" i="7"/>
  <c r="AK4515" i="7"/>
  <c r="AK4516" i="7"/>
  <c r="AK4517" i="7"/>
  <c r="AK4518" i="7"/>
  <c r="AK4519" i="7"/>
  <c r="AK4520" i="7"/>
  <c r="AK4521" i="7"/>
  <c r="AK4522" i="7"/>
  <c r="AK4523" i="7"/>
  <c r="AK4524" i="7"/>
  <c r="AK4525" i="7"/>
  <c r="AK4526" i="7"/>
  <c r="AK4527" i="7"/>
  <c r="AK4528" i="7"/>
  <c r="AK4529" i="7"/>
  <c r="AK4530" i="7"/>
  <c r="AK4531" i="7"/>
  <c r="AK4532" i="7"/>
  <c r="AK4533" i="7"/>
  <c r="AK4534" i="7"/>
  <c r="AK4535" i="7"/>
  <c r="AK4536" i="7"/>
  <c r="AK4537" i="7"/>
  <c r="AK4538" i="7"/>
  <c r="AK4539" i="7"/>
  <c r="AK4540" i="7"/>
  <c r="AK4541" i="7"/>
  <c r="AK4542" i="7"/>
  <c r="AK4543" i="7"/>
  <c r="AK4544" i="7"/>
  <c r="AK4545" i="7"/>
  <c r="AK4546" i="7"/>
  <c r="AK4547" i="7"/>
  <c r="AK4548" i="7"/>
  <c r="AK4549" i="7"/>
  <c r="AK4550" i="7"/>
  <c r="AK4551" i="7"/>
  <c r="AK4552" i="7"/>
  <c r="AK4553" i="7"/>
  <c r="AK4554" i="7"/>
  <c r="AK4555" i="7"/>
  <c r="AK4556" i="7"/>
  <c r="AK4557" i="7"/>
  <c r="AK4558" i="7"/>
  <c r="AK4559" i="7"/>
  <c r="AK4560" i="7"/>
  <c r="AK4561" i="7"/>
  <c r="AK4562" i="7"/>
  <c r="AK4563" i="7"/>
  <c r="AK4564" i="7"/>
  <c r="AK4565" i="7"/>
  <c r="AK4566" i="7"/>
  <c r="AK4567" i="7"/>
  <c r="AK4568" i="7"/>
  <c r="AK4569" i="7"/>
  <c r="AK4570" i="7"/>
  <c r="AK4571" i="7"/>
  <c r="AK4572" i="7"/>
  <c r="AK4573" i="7"/>
  <c r="AK4574" i="7"/>
  <c r="AK4575" i="7"/>
  <c r="AK4576" i="7"/>
  <c r="AK4577" i="7"/>
  <c r="AK4578" i="7"/>
  <c r="AK4579" i="7"/>
  <c r="AK4580" i="7"/>
  <c r="AK4581" i="7"/>
  <c r="AK4582" i="7"/>
  <c r="AK4583" i="7"/>
  <c r="AK4584" i="7"/>
  <c r="AK4585" i="7"/>
  <c r="AK4586" i="7"/>
  <c r="AK4587" i="7"/>
  <c r="AK4588" i="7"/>
  <c r="AK4589" i="7"/>
  <c r="AK4590" i="7"/>
  <c r="AK4591" i="7"/>
  <c r="AK4592" i="7"/>
  <c r="AK4593" i="7"/>
  <c r="AK4594" i="7"/>
  <c r="AK4595" i="7"/>
  <c r="AK4596" i="7"/>
  <c r="AK4597" i="7"/>
  <c r="AK4598" i="7"/>
  <c r="AK4599" i="7"/>
  <c r="AK4600" i="7"/>
  <c r="AK4601" i="7"/>
  <c r="AK4602" i="7"/>
  <c r="AK4603" i="7"/>
  <c r="AK4604" i="7"/>
  <c r="AK4605" i="7"/>
  <c r="AK4606" i="7"/>
  <c r="AK4607" i="7"/>
  <c r="AK4608" i="7"/>
  <c r="AK4609" i="7"/>
  <c r="AK4610" i="7"/>
  <c r="AK4611" i="7"/>
  <c r="AK4612" i="7"/>
  <c r="AK4613" i="7"/>
  <c r="AK4614" i="7"/>
  <c r="AK4615" i="7"/>
  <c r="AK4616" i="7"/>
  <c r="AK4617" i="7"/>
  <c r="AK4618" i="7"/>
  <c r="AK4619" i="7"/>
  <c r="AK4620" i="7"/>
  <c r="AK4621" i="7"/>
  <c r="AK4622" i="7"/>
  <c r="AK4623" i="7"/>
  <c r="AK4624" i="7"/>
  <c r="AK4625" i="7"/>
  <c r="AK4626" i="7"/>
  <c r="AK4627" i="7"/>
  <c r="AK4628" i="7"/>
  <c r="AK4629" i="7"/>
  <c r="AK4630" i="7"/>
  <c r="AK4631" i="7"/>
  <c r="AK4632" i="7"/>
  <c r="AK4633" i="7"/>
  <c r="AK4634" i="7"/>
  <c r="AK4635" i="7"/>
  <c r="AK4636" i="7"/>
  <c r="AK4637" i="7"/>
  <c r="AK4638" i="7"/>
  <c r="AK4639" i="7"/>
  <c r="AK4640" i="7"/>
  <c r="AK4641" i="7"/>
  <c r="AK4642" i="7"/>
  <c r="AK4643" i="7"/>
  <c r="AK4644" i="7"/>
  <c r="AK4645" i="7"/>
  <c r="AK4646" i="7"/>
  <c r="AK4647" i="7"/>
  <c r="AK4648" i="7"/>
  <c r="AK4649" i="7"/>
  <c r="AK4650" i="7"/>
  <c r="AK4651" i="7"/>
  <c r="AK4652" i="7"/>
  <c r="AK4653" i="7"/>
  <c r="AK4654" i="7"/>
  <c r="AK4655" i="7"/>
  <c r="AK4656" i="7"/>
  <c r="AK4657" i="7"/>
  <c r="AK4658" i="7"/>
  <c r="AK4659" i="7"/>
  <c r="AK4660" i="7"/>
  <c r="AK4661" i="7"/>
  <c r="AK4662" i="7"/>
  <c r="AK4663" i="7"/>
  <c r="AK4664" i="7"/>
  <c r="AK4665" i="7"/>
  <c r="AK4666" i="7"/>
  <c r="AK4667" i="7"/>
  <c r="AK4668" i="7"/>
  <c r="AK4669" i="7"/>
  <c r="AK4670" i="7"/>
  <c r="AK4671" i="7"/>
  <c r="AK4672" i="7"/>
  <c r="AK4673" i="7"/>
  <c r="AK4674" i="7"/>
  <c r="AK4675" i="7"/>
  <c r="AK4676" i="7"/>
  <c r="AK4677" i="7"/>
  <c r="AK4678" i="7"/>
  <c r="AK4679" i="7"/>
  <c r="AK4680" i="7"/>
  <c r="AK4681" i="7"/>
  <c r="AK4682" i="7"/>
  <c r="AK4683" i="7"/>
  <c r="AK4684" i="7"/>
  <c r="AK4685" i="7"/>
  <c r="AK4686" i="7"/>
  <c r="AK4687" i="7"/>
  <c r="AK4688" i="7"/>
  <c r="AK4689" i="7"/>
  <c r="AK4690" i="7"/>
  <c r="AK4691" i="7"/>
  <c r="AK4692" i="7"/>
  <c r="AK4693" i="7"/>
  <c r="AK4694" i="7"/>
  <c r="AK4695" i="7"/>
  <c r="AK4696" i="7"/>
  <c r="AK4697" i="7"/>
  <c r="AK4698" i="7"/>
  <c r="AK4699" i="7"/>
  <c r="AK4700" i="7"/>
  <c r="AK4701" i="7"/>
  <c r="AK4702" i="7"/>
  <c r="AK4703" i="7"/>
  <c r="AK4704" i="7"/>
  <c r="AK4705" i="7"/>
  <c r="AK4706" i="7"/>
  <c r="AK4707" i="7"/>
  <c r="AK4708" i="7"/>
  <c r="AK4709" i="7"/>
  <c r="AK4710" i="7"/>
  <c r="AK4711" i="7"/>
  <c r="AK4712" i="7"/>
  <c r="AK4713" i="7"/>
  <c r="AK4714" i="7"/>
  <c r="AK4715" i="7"/>
  <c r="AK4716" i="7"/>
  <c r="AK4717" i="7"/>
  <c r="AK4718" i="7"/>
  <c r="AK4719" i="7"/>
  <c r="AK4720" i="7"/>
  <c r="AK4721" i="7"/>
  <c r="AK4722" i="7"/>
  <c r="AK4723" i="7"/>
  <c r="AK4724" i="7"/>
  <c r="AK4725" i="7"/>
  <c r="AK4726" i="7"/>
  <c r="AK4727" i="7"/>
  <c r="AK4728" i="7"/>
  <c r="AK4729" i="7"/>
  <c r="AK4730" i="7"/>
  <c r="AK4731" i="7"/>
  <c r="AK4732" i="7"/>
  <c r="AK4733" i="7"/>
  <c r="AK4734" i="7"/>
  <c r="AK4735" i="7"/>
  <c r="AK4736" i="7"/>
  <c r="AK4737" i="7"/>
  <c r="AK4738" i="7"/>
  <c r="AK4739" i="7"/>
  <c r="AK4740" i="7"/>
  <c r="AK4741" i="7"/>
  <c r="AK4742" i="7"/>
  <c r="AK4743" i="7"/>
  <c r="AK4744" i="7"/>
  <c r="AK4745" i="7"/>
  <c r="AK4746" i="7"/>
  <c r="AK4747" i="7"/>
  <c r="AK4748" i="7"/>
  <c r="AK4749" i="7"/>
  <c r="AK4750" i="7"/>
  <c r="AK4751" i="7"/>
  <c r="AK4752" i="7"/>
  <c r="AK4753" i="7"/>
  <c r="AK4754" i="7"/>
  <c r="AK4755" i="7"/>
  <c r="AK4756" i="7"/>
  <c r="AK4757" i="7"/>
  <c r="AK4758" i="7"/>
  <c r="AK4759" i="7"/>
  <c r="AK4760" i="7"/>
  <c r="AK4761" i="7"/>
  <c r="AK4762" i="7"/>
  <c r="AK4763" i="7"/>
  <c r="AK4764" i="7"/>
  <c r="AK4765" i="7"/>
  <c r="AK4766" i="7"/>
  <c r="AK4767" i="7"/>
  <c r="AK4768" i="7"/>
  <c r="AK4769" i="7"/>
  <c r="AK4770" i="7"/>
  <c r="AK4771" i="7"/>
  <c r="AK4772" i="7"/>
  <c r="AK4773" i="7"/>
  <c r="AK4774" i="7"/>
  <c r="AK4775" i="7"/>
  <c r="AK4776" i="7"/>
  <c r="AK4777" i="7"/>
  <c r="AK4778" i="7"/>
  <c r="AK4779" i="7"/>
  <c r="AK4780" i="7"/>
  <c r="AK4781" i="7"/>
  <c r="AK4782" i="7"/>
  <c r="AK4783" i="7"/>
  <c r="AK4784" i="7"/>
  <c r="AK4785" i="7"/>
  <c r="AK4786" i="7"/>
  <c r="AK4787" i="7"/>
  <c r="AK4788" i="7"/>
  <c r="AK4789" i="7"/>
  <c r="AK4790" i="7"/>
  <c r="AK4791" i="7"/>
  <c r="AK4792" i="7"/>
  <c r="AK4793" i="7"/>
  <c r="AK4794" i="7"/>
  <c r="AK4795" i="7"/>
  <c r="AK4796" i="7"/>
  <c r="AK4797" i="7"/>
  <c r="AK4798" i="7"/>
  <c r="AK4799" i="7"/>
  <c r="AK4800" i="7"/>
  <c r="AK4801" i="7"/>
  <c r="AK4802" i="7"/>
  <c r="AK4803" i="7"/>
  <c r="AK4804" i="7"/>
  <c r="AK4805" i="7"/>
  <c r="AK4806" i="7"/>
  <c r="AK4807" i="7"/>
  <c r="AK4808" i="7"/>
  <c r="AK4809" i="7"/>
  <c r="AK4810" i="7"/>
  <c r="AK4811" i="7"/>
  <c r="AK4812" i="7"/>
  <c r="AK4813" i="7"/>
  <c r="AK4814" i="7"/>
  <c r="AK4815" i="7"/>
  <c r="AK4816" i="7"/>
  <c r="AK4817" i="7"/>
  <c r="AK4818" i="7"/>
  <c r="AK4819" i="7"/>
  <c r="AK4820" i="7"/>
  <c r="AK4821" i="7"/>
  <c r="AK4822" i="7"/>
  <c r="AK4823" i="7"/>
  <c r="AK4824" i="7"/>
  <c r="AK4825" i="7"/>
  <c r="AK4826" i="7"/>
  <c r="AK4827" i="7"/>
  <c r="AK4828" i="7"/>
  <c r="AK4829" i="7"/>
  <c r="AK4830" i="7"/>
  <c r="AK4831" i="7"/>
  <c r="AK4832" i="7"/>
  <c r="AK4833" i="7"/>
  <c r="AK4834" i="7"/>
  <c r="AK4835" i="7"/>
  <c r="AK4836" i="7"/>
  <c r="AK4837" i="7"/>
  <c r="AK4838" i="7"/>
  <c r="AK4839" i="7"/>
  <c r="AK4840" i="7"/>
  <c r="AK4841" i="7"/>
  <c r="AK4842" i="7"/>
  <c r="AK4843" i="7"/>
  <c r="AK4844" i="7"/>
  <c r="AK4845" i="7"/>
  <c r="AK4846" i="7"/>
  <c r="AK4847" i="7"/>
  <c r="AK4848" i="7"/>
  <c r="AK4849" i="7"/>
  <c r="AK4850" i="7"/>
  <c r="AK4851" i="7"/>
  <c r="AK4852" i="7"/>
  <c r="AK4853" i="7"/>
  <c r="AK4854" i="7"/>
  <c r="AK4855" i="7"/>
  <c r="AK4856" i="7"/>
  <c r="AK4857" i="7"/>
  <c r="AK4858" i="7"/>
  <c r="AK4859" i="7"/>
  <c r="AK4860" i="7"/>
  <c r="AK4861" i="7"/>
  <c r="AK4862" i="7"/>
  <c r="AK4863" i="7"/>
  <c r="AK4864" i="7"/>
  <c r="AK4865" i="7"/>
  <c r="AK4866" i="7"/>
  <c r="AK4867" i="7"/>
  <c r="AK4868" i="7"/>
  <c r="AK4869" i="7"/>
  <c r="AK4870" i="7"/>
  <c r="AK4871" i="7"/>
  <c r="AK4872" i="7"/>
  <c r="AK4873" i="7"/>
  <c r="AK4874" i="7"/>
  <c r="AK4875" i="7"/>
  <c r="AK4876" i="7"/>
  <c r="AK4877" i="7"/>
  <c r="AK4878" i="7"/>
  <c r="AK4879" i="7"/>
  <c r="AK4880" i="7"/>
  <c r="AK4881" i="7"/>
  <c r="AK4882" i="7"/>
  <c r="AK4883" i="7"/>
  <c r="AK4884" i="7"/>
  <c r="AK4885" i="7"/>
  <c r="AK4886" i="7"/>
  <c r="AK4887" i="7"/>
  <c r="AK4888" i="7"/>
  <c r="AK4889" i="7"/>
  <c r="AK4890" i="7"/>
  <c r="AK4891" i="7"/>
  <c r="AK4892" i="7"/>
  <c r="AK4893" i="7"/>
  <c r="AK4894" i="7"/>
  <c r="AK4895" i="7"/>
  <c r="AK4896" i="7"/>
  <c r="AK4897" i="7"/>
  <c r="AK4898" i="7"/>
  <c r="AK4899" i="7"/>
  <c r="AK4900" i="7"/>
  <c r="AK4901" i="7"/>
  <c r="AK4902" i="7"/>
  <c r="AK4903" i="7"/>
  <c r="AK4904" i="7"/>
  <c r="AK4905" i="7"/>
  <c r="AK4906" i="7"/>
  <c r="AK4907" i="7"/>
  <c r="AK4908" i="7"/>
  <c r="AK4909" i="7"/>
  <c r="AK4910" i="7"/>
  <c r="AK4911" i="7"/>
  <c r="AK4912" i="7"/>
  <c r="AK4913" i="7"/>
  <c r="AK4914" i="7"/>
  <c r="AK4915" i="7"/>
  <c r="AK4916" i="7"/>
  <c r="AK4917" i="7"/>
  <c r="AK4918" i="7"/>
  <c r="AK4919" i="7"/>
  <c r="AK4920" i="7"/>
  <c r="AK4921" i="7"/>
  <c r="AK4922" i="7"/>
  <c r="AK4923" i="7"/>
  <c r="AK4924" i="7"/>
  <c r="AK4925" i="7"/>
  <c r="AK4926" i="7"/>
  <c r="AK4927" i="7"/>
  <c r="AK4928" i="7"/>
  <c r="AK4929" i="7"/>
  <c r="AK4930" i="7"/>
  <c r="AK4931" i="7"/>
  <c r="AK4932" i="7"/>
  <c r="AK4933" i="7"/>
  <c r="AK4934" i="7"/>
  <c r="AK4935" i="7"/>
  <c r="AK4936" i="7"/>
  <c r="AK4937" i="7"/>
  <c r="AK4938" i="7"/>
  <c r="AK4939" i="7"/>
  <c r="AK4940" i="7"/>
  <c r="AK4941" i="7"/>
  <c r="AK4942" i="7"/>
  <c r="AK4943" i="7"/>
  <c r="AK4944" i="7"/>
  <c r="AK4945" i="7"/>
  <c r="AK4946" i="7"/>
  <c r="AK4947" i="7"/>
  <c r="AK4948" i="7"/>
  <c r="AK4949" i="7"/>
  <c r="AK4950" i="7"/>
  <c r="AK4951" i="7"/>
  <c r="AK4952" i="7"/>
  <c r="AK4953" i="7"/>
  <c r="AK4954" i="7"/>
  <c r="AK4955" i="7"/>
  <c r="AK4956" i="7"/>
  <c r="AK4957" i="7"/>
  <c r="AK4958" i="7"/>
  <c r="AK4959" i="7"/>
  <c r="AK4960" i="7"/>
  <c r="AK4961" i="7"/>
  <c r="AK4962" i="7"/>
  <c r="AK4963" i="7"/>
  <c r="AK4964" i="7"/>
  <c r="AK4965" i="7"/>
  <c r="AK4966" i="7"/>
  <c r="AK4967" i="7"/>
  <c r="AK4968" i="7"/>
  <c r="AK4969" i="7"/>
  <c r="AK4970" i="7"/>
  <c r="AK4971" i="7"/>
  <c r="AK4972" i="7"/>
  <c r="AK4973" i="7"/>
  <c r="AK4974" i="7"/>
  <c r="AK4975" i="7"/>
  <c r="AK4976" i="7"/>
  <c r="AK4977" i="7"/>
  <c r="AK4978" i="7"/>
  <c r="AK4979" i="7"/>
  <c r="AK4980" i="7"/>
  <c r="AK4981" i="7"/>
  <c r="AK4982" i="7"/>
  <c r="AK4983" i="7"/>
  <c r="AK4984" i="7"/>
  <c r="AK4985" i="7"/>
  <c r="AK4986" i="7"/>
  <c r="AK4987" i="7"/>
  <c r="AK4988" i="7"/>
  <c r="AK4989" i="7"/>
  <c r="AK4990" i="7"/>
  <c r="AK4991" i="7"/>
  <c r="AK4992" i="7"/>
  <c r="AK4993" i="7"/>
  <c r="AK4994" i="7"/>
  <c r="AK4995" i="7"/>
  <c r="AK4996" i="7"/>
  <c r="AK4997" i="7"/>
  <c r="AK4998" i="7"/>
  <c r="AK4999" i="7"/>
  <c r="AK5000" i="7"/>
  <c r="AK5001" i="7"/>
  <c r="AK5002" i="7"/>
  <c r="AK5003" i="7"/>
  <c r="AK5004" i="7"/>
  <c r="AK5005" i="7"/>
  <c r="AK5006" i="7"/>
  <c r="AK5007" i="7"/>
  <c r="AK5008" i="7"/>
  <c r="AK5009" i="7"/>
  <c r="AK5010" i="7"/>
  <c r="AK5011" i="7"/>
  <c r="AK5012" i="7"/>
  <c r="AK5013" i="7"/>
  <c r="AK5014" i="7"/>
  <c r="AK5015" i="7"/>
  <c r="AK5016" i="7"/>
  <c r="AK5017" i="7"/>
  <c r="AK5018" i="7"/>
  <c r="AK5019" i="7"/>
  <c r="AK5020" i="7"/>
  <c r="AK5021" i="7"/>
  <c r="AK5022" i="7"/>
  <c r="AK5023" i="7"/>
  <c r="AK5024" i="7"/>
  <c r="AK5025" i="7"/>
  <c r="AK5026" i="7"/>
  <c r="AK5027" i="7"/>
  <c r="AK5028" i="7"/>
  <c r="AK5029" i="7"/>
  <c r="AK5030" i="7"/>
  <c r="AK5031" i="7"/>
  <c r="AK5032" i="7"/>
  <c r="AK5033" i="7"/>
  <c r="AK5034" i="7"/>
  <c r="AK5035" i="7"/>
  <c r="AK5036" i="7"/>
  <c r="AK5037" i="7"/>
  <c r="AK5038" i="7"/>
  <c r="AK5039" i="7"/>
  <c r="AK5040" i="7"/>
  <c r="AK5041" i="7"/>
  <c r="AK5042" i="7"/>
  <c r="AK5043" i="7"/>
  <c r="AK5044" i="7"/>
  <c r="AK5045" i="7"/>
  <c r="AK5046" i="7"/>
  <c r="AK5047" i="7"/>
  <c r="AK5048" i="7"/>
  <c r="AK5049" i="7"/>
  <c r="AK5050" i="7"/>
  <c r="AK5051" i="7"/>
  <c r="AK5052" i="7"/>
  <c r="AK5053" i="7"/>
  <c r="AK5054" i="7"/>
  <c r="AK5055" i="7"/>
  <c r="AK5056" i="7"/>
  <c r="AK5057" i="7"/>
  <c r="AK5058" i="7"/>
  <c r="AK5059" i="7"/>
  <c r="AK5060" i="7"/>
  <c r="AK5061" i="7"/>
  <c r="AK5062" i="7"/>
  <c r="AK5063" i="7"/>
  <c r="AK5064" i="7"/>
  <c r="AK5065" i="7"/>
  <c r="AK5066" i="7"/>
  <c r="AK5067" i="7"/>
  <c r="AK5068" i="7"/>
  <c r="AK5069" i="7"/>
  <c r="AK5070" i="7"/>
  <c r="AK5071" i="7"/>
  <c r="AK5072" i="7"/>
  <c r="AK5073" i="7"/>
  <c r="AK5074" i="7"/>
  <c r="AK5075" i="7"/>
  <c r="AK5076" i="7"/>
  <c r="AK5077" i="7"/>
  <c r="AK5078" i="7"/>
  <c r="AK5079" i="7"/>
  <c r="AK5080" i="7"/>
  <c r="AK5081" i="7"/>
  <c r="AK5082" i="7"/>
  <c r="AK5083" i="7"/>
  <c r="AK5084" i="7"/>
  <c r="AK5085" i="7"/>
  <c r="AK5086" i="7"/>
  <c r="AK5087" i="7"/>
  <c r="AK5088" i="7"/>
  <c r="AK5089" i="7"/>
  <c r="AK5090" i="7"/>
  <c r="AK5091" i="7"/>
  <c r="AK5092" i="7"/>
  <c r="AK5093" i="7"/>
  <c r="AK5094" i="7"/>
  <c r="AK5095" i="7"/>
  <c r="AK5096" i="7"/>
  <c r="AK5097" i="7"/>
  <c r="AK5098" i="7"/>
  <c r="AK5099" i="7"/>
  <c r="AK5100" i="7"/>
  <c r="AK5101" i="7"/>
  <c r="AK5102" i="7"/>
  <c r="AK5103" i="7"/>
  <c r="AK5104" i="7"/>
  <c r="AK5105" i="7"/>
  <c r="AK5106" i="7"/>
  <c r="AK5107" i="7"/>
  <c r="AK5108" i="7"/>
  <c r="AK5109" i="7"/>
  <c r="AK5110" i="7"/>
  <c r="AK5111" i="7"/>
  <c r="AK5112" i="7"/>
  <c r="AK5113" i="7"/>
  <c r="AK5114" i="7"/>
  <c r="AK5115" i="7"/>
  <c r="AK5116" i="7"/>
  <c r="AK5117" i="7"/>
  <c r="AK5118" i="7"/>
  <c r="AK5119" i="7"/>
  <c r="AK5120" i="7"/>
  <c r="AK5121" i="7"/>
  <c r="AK5122" i="7"/>
  <c r="AK5123" i="7"/>
  <c r="AK5124" i="7"/>
  <c r="AK5125" i="7"/>
  <c r="AK5126" i="7"/>
  <c r="AK5127" i="7"/>
  <c r="AK5128" i="7"/>
  <c r="AK5129" i="7"/>
  <c r="AK5130" i="7"/>
  <c r="AK5131" i="7"/>
  <c r="AK5132" i="7"/>
  <c r="AK5133" i="7"/>
  <c r="AK5134" i="7"/>
  <c r="AK5135" i="7"/>
  <c r="AK5136" i="7"/>
  <c r="AK5137" i="7"/>
  <c r="AK5138" i="7"/>
  <c r="AK5139" i="7"/>
  <c r="AK5140" i="7"/>
  <c r="AK5141" i="7"/>
  <c r="AK5142" i="7"/>
  <c r="AK5143" i="7"/>
  <c r="AK5144" i="7"/>
  <c r="AK5145" i="7"/>
  <c r="AK5146" i="7"/>
  <c r="AK5147" i="7"/>
  <c r="AK5148" i="7"/>
  <c r="AK5149" i="7"/>
  <c r="AK5150" i="7"/>
  <c r="AK5151" i="7"/>
  <c r="AK5152" i="7"/>
  <c r="AK5153" i="7"/>
  <c r="AK5154" i="7"/>
  <c r="AK5155" i="7"/>
  <c r="AK5156" i="7"/>
  <c r="AK5157" i="7"/>
  <c r="AK5158" i="7"/>
  <c r="AK5159" i="7"/>
  <c r="AK5160" i="7"/>
  <c r="AK5161" i="7"/>
  <c r="AK5162" i="7"/>
  <c r="AK5163" i="7"/>
  <c r="AK5164" i="7"/>
  <c r="AK5165" i="7"/>
  <c r="AK5166" i="7"/>
  <c r="AK5167" i="7"/>
  <c r="AK5168" i="7"/>
  <c r="AK5169" i="7"/>
  <c r="AK5170" i="7"/>
  <c r="AK5171" i="7"/>
  <c r="AK5172" i="7"/>
  <c r="AK5173" i="7"/>
  <c r="AK5174" i="7"/>
  <c r="AK5175" i="7"/>
  <c r="AK5176" i="7"/>
  <c r="AK5177" i="7"/>
  <c r="AK5178" i="7"/>
  <c r="AK5179" i="7"/>
  <c r="AK5180" i="7"/>
  <c r="AK5181" i="7"/>
  <c r="AK5182" i="7"/>
  <c r="AK5183" i="7"/>
  <c r="AK5184" i="7"/>
  <c r="AK5185" i="7"/>
  <c r="AK5186" i="7"/>
  <c r="AK5187" i="7"/>
  <c r="AK5188" i="7"/>
  <c r="AK5189" i="7"/>
  <c r="AK5190" i="7"/>
  <c r="AK5191" i="7"/>
  <c r="AK5192" i="7"/>
  <c r="AK5193" i="7"/>
  <c r="AK5194" i="7"/>
  <c r="AK5195" i="7"/>
  <c r="AK5196" i="7"/>
  <c r="AK5197" i="7"/>
  <c r="AK5198" i="7"/>
  <c r="AK5199" i="7"/>
  <c r="AK5200" i="7"/>
  <c r="AK5201" i="7"/>
  <c r="AK5202" i="7"/>
  <c r="AK5203" i="7"/>
  <c r="AK5204" i="7"/>
  <c r="AK5205" i="7"/>
  <c r="AK5206" i="7"/>
  <c r="AK5207" i="7"/>
  <c r="AK5208" i="7"/>
  <c r="AK5209" i="7"/>
  <c r="AK5210" i="7"/>
  <c r="AK5211" i="7"/>
  <c r="AK5212" i="7"/>
  <c r="AK5213" i="7"/>
  <c r="AK5214" i="7"/>
  <c r="AK5215" i="7"/>
  <c r="AK5216" i="7"/>
  <c r="AK5217" i="7"/>
  <c r="AK5218" i="7"/>
  <c r="AK5219" i="7"/>
  <c r="AK5220" i="7"/>
  <c r="AK5221" i="7"/>
  <c r="AK5222" i="7"/>
  <c r="AK5223" i="7"/>
  <c r="AK5224" i="7"/>
  <c r="AK5225" i="7"/>
  <c r="AK5226" i="7"/>
  <c r="AK5227" i="7"/>
  <c r="AK5228" i="7"/>
  <c r="AK5229" i="7"/>
  <c r="AK5230" i="7"/>
  <c r="AK5231" i="7"/>
  <c r="AK5232" i="7"/>
  <c r="AK5233" i="7"/>
  <c r="AK5234" i="7"/>
  <c r="AK5235" i="7"/>
  <c r="AK5236" i="7"/>
  <c r="AK5237" i="7"/>
  <c r="AK5238" i="7"/>
  <c r="AK5239" i="7"/>
  <c r="AK5240" i="7"/>
  <c r="AK5241" i="7"/>
  <c r="AK5242" i="7"/>
  <c r="AK5243" i="7"/>
  <c r="AK5244" i="7"/>
  <c r="AK5245" i="7"/>
  <c r="AK5246" i="7"/>
  <c r="AK5247" i="7"/>
  <c r="AK5248" i="7"/>
  <c r="AK5249" i="7"/>
  <c r="AK5250" i="7"/>
  <c r="AK5251" i="7"/>
  <c r="AK5252" i="7"/>
  <c r="AK5253" i="7"/>
  <c r="AK5254" i="7"/>
  <c r="AK5255" i="7"/>
  <c r="AK5256" i="7"/>
  <c r="AK5257" i="7"/>
  <c r="AK5258" i="7"/>
  <c r="AK5259" i="7"/>
  <c r="AK5260" i="7"/>
  <c r="AK5261" i="7"/>
  <c r="AK5262" i="7"/>
  <c r="AK5263" i="7"/>
  <c r="AK5264" i="7"/>
  <c r="AK5265" i="7"/>
  <c r="AK5266" i="7"/>
  <c r="AK5267" i="7"/>
  <c r="AK5268" i="7"/>
  <c r="AK5269" i="7"/>
  <c r="AK5270" i="7"/>
  <c r="AK5271" i="7"/>
  <c r="AK5272" i="7"/>
  <c r="AK5273" i="7"/>
  <c r="AK5274" i="7"/>
  <c r="AK5275" i="7"/>
  <c r="AK5276" i="7"/>
  <c r="AK5277" i="7"/>
  <c r="AK5278" i="7"/>
  <c r="AK5279" i="7"/>
  <c r="AK5280" i="7"/>
  <c r="AK5281" i="7"/>
  <c r="AK5282" i="7"/>
  <c r="AK5283" i="7"/>
  <c r="AK5284" i="7"/>
  <c r="AK5285" i="7"/>
  <c r="AK5286" i="7"/>
  <c r="AK5287" i="7"/>
  <c r="AK5288" i="7"/>
  <c r="AK5289" i="7"/>
  <c r="AK5290" i="7"/>
  <c r="AK5291" i="7"/>
  <c r="AK5292" i="7"/>
  <c r="AK5293" i="7"/>
  <c r="AK5294" i="7"/>
  <c r="AK5295" i="7"/>
  <c r="AK5296" i="7"/>
  <c r="AK5297" i="7"/>
  <c r="AK5298" i="7"/>
  <c r="AK5299" i="7"/>
  <c r="AK5300" i="7"/>
  <c r="AK5301" i="7"/>
  <c r="AK5302" i="7"/>
  <c r="AK5303" i="7"/>
  <c r="AK5304" i="7"/>
  <c r="AK5305" i="7"/>
  <c r="AK5306" i="7"/>
  <c r="AK5307" i="7"/>
  <c r="AK5308" i="7"/>
  <c r="AK5309" i="7"/>
  <c r="AK5310" i="7"/>
  <c r="AK5311" i="7"/>
  <c r="AK5312" i="7"/>
  <c r="AK5313" i="7"/>
  <c r="AK5314" i="7"/>
  <c r="AK5315" i="7"/>
  <c r="AK5316" i="7"/>
  <c r="AK5317" i="7"/>
  <c r="AK5318" i="7"/>
  <c r="AK5319" i="7"/>
  <c r="AK5320" i="7"/>
  <c r="AK5321" i="7"/>
  <c r="AK5322" i="7"/>
  <c r="AK5323" i="7"/>
  <c r="AK5324" i="7"/>
  <c r="AK5325" i="7"/>
  <c r="AK5326" i="7"/>
  <c r="AK5327" i="7"/>
  <c r="AK5328" i="7"/>
  <c r="AK5329" i="7"/>
  <c r="AK5330" i="7"/>
  <c r="AK5331" i="7"/>
  <c r="AK5332" i="7"/>
  <c r="AK5333" i="7"/>
  <c r="AK5334" i="7"/>
  <c r="AK5335" i="7"/>
  <c r="AK5336" i="7"/>
  <c r="AK5337" i="7"/>
  <c r="AK5338" i="7"/>
  <c r="AK5339" i="7"/>
  <c r="AK5340" i="7"/>
  <c r="AK5341" i="7"/>
  <c r="AK5342" i="7"/>
  <c r="AK5343" i="7"/>
  <c r="AK5344" i="7"/>
  <c r="AK5345" i="7"/>
  <c r="AK5346" i="7"/>
  <c r="AK5347" i="7"/>
  <c r="AK5348" i="7"/>
  <c r="AK5349" i="7"/>
  <c r="AK5350" i="7"/>
  <c r="AK5351" i="7"/>
  <c r="AK5352" i="7"/>
  <c r="AK5353" i="7"/>
  <c r="AK5354" i="7"/>
  <c r="AK5355" i="7"/>
  <c r="AK5356" i="7"/>
  <c r="AK5357" i="7"/>
  <c r="AK5358" i="7"/>
  <c r="AK5359" i="7"/>
  <c r="AK5360" i="7"/>
  <c r="AK5361" i="7"/>
  <c r="AK5362" i="7"/>
  <c r="AK5363" i="7"/>
  <c r="AK5364" i="7"/>
  <c r="AK5365" i="7"/>
  <c r="AK5366" i="7"/>
  <c r="AK5367" i="7"/>
  <c r="AK5368" i="7"/>
  <c r="AK5369" i="7"/>
  <c r="AK5370" i="7"/>
  <c r="AK5371" i="7"/>
  <c r="AK5372" i="7"/>
  <c r="AK5373" i="7"/>
  <c r="AK5374" i="7"/>
  <c r="AK5375" i="7"/>
  <c r="AK5376" i="7"/>
  <c r="AK5377" i="7"/>
  <c r="AK5378" i="7"/>
  <c r="AK5379" i="7"/>
  <c r="AK5380" i="7"/>
  <c r="AK5381" i="7"/>
  <c r="AK5382" i="7"/>
  <c r="AK5383" i="7"/>
  <c r="AK5384" i="7"/>
  <c r="AK5385" i="7"/>
  <c r="AK5386" i="7"/>
  <c r="AK5387" i="7"/>
  <c r="AK5388" i="7"/>
  <c r="AK5389" i="7"/>
  <c r="AK5390" i="7"/>
  <c r="AK5391" i="7"/>
  <c r="AK5392" i="7"/>
  <c r="AK5393" i="7"/>
  <c r="AK5394" i="7"/>
  <c r="AK5395" i="7"/>
  <c r="AK5396" i="7"/>
  <c r="AK5397" i="7"/>
  <c r="AK5398" i="7"/>
  <c r="AK5399" i="7"/>
  <c r="AK5400" i="7"/>
  <c r="AK5401" i="7"/>
  <c r="AK5402" i="7"/>
  <c r="AK5403" i="7"/>
  <c r="AK5404" i="7"/>
  <c r="AK5405" i="7"/>
  <c r="AK5406" i="7"/>
  <c r="AK5407" i="7"/>
  <c r="AK5408" i="7"/>
  <c r="AK5409" i="7"/>
  <c r="AK5410" i="7"/>
  <c r="AK5411" i="7"/>
  <c r="AK5412" i="7"/>
  <c r="AK5413" i="7"/>
  <c r="AK5414" i="7"/>
  <c r="AK5415" i="7"/>
  <c r="AK5416" i="7"/>
  <c r="AK5417" i="7"/>
  <c r="AK5418" i="7"/>
  <c r="AK5419" i="7"/>
  <c r="AK5420" i="7"/>
  <c r="AK5421" i="7"/>
  <c r="AK5422" i="7"/>
  <c r="AK5423" i="7"/>
  <c r="AK5424" i="7"/>
  <c r="AK5425" i="7"/>
  <c r="AK5426" i="7"/>
  <c r="AK5427" i="7"/>
  <c r="AK5428" i="7"/>
  <c r="AK5429" i="7"/>
  <c r="AK5430" i="7"/>
  <c r="AK5431" i="7"/>
  <c r="AK5432" i="7"/>
  <c r="AK5433" i="7"/>
  <c r="AK5434" i="7"/>
  <c r="AK5435" i="7"/>
  <c r="AK5436" i="7"/>
  <c r="AK5437" i="7"/>
  <c r="AK5438" i="7"/>
  <c r="AK5439" i="7"/>
  <c r="AK5440" i="7"/>
  <c r="AK5441" i="7"/>
  <c r="AK5442" i="7"/>
  <c r="AK5443" i="7"/>
  <c r="AK5444" i="7"/>
  <c r="AK5445" i="7"/>
  <c r="AK5446" i="7"/>
  <c r="AK5447" i="7"/>
  <c r="AK5448" i="7"/>
  <c r="AK5449" i="7"/>
  <c r="AK5450" i="7"/>
  <c r="AK5451" i="7"/>
  <c r="AK5452" i="7"/>
  <c r="AK5453" i="7"/>
  <c r="AK5454" i="7"/>
  <c r="AK5455" i="7"/>
  <c r="AK5456" i="7"/>
  <c r="AK5457" i="7"/>
  <c r="AK5458" i="7"/>
  <c r="AK5459" i="7"/>
  <c r="AK5460" i="7"/>
  <c r="AK5461" i="7"/>
  <c r="AK5462" i="7"/>
  <c r="AK5463" i="7"/>
  <c r="AK5464" i="7"/>
  <c r="AK5465" i="7"/>
  <c r="AK5466" i="7"/>
  <c r="AK5467" i="7"/>
  <c r="AK5468" i="7"/>
  <c r="AK5469" i="7"/>
  <c r="AK5470" i="7"/>
  <c r="AK5471" i="7"/>
  <c r="AK5472" i="7"/>
  <c r="AK5473" i="7"/>
  <c r="AK5474" i="7"/>
  <c r="AK5475" i="7"/>
  <c r="AK5476" i="7"/>
  <c r="AK5477" i="7"/>
  <c r="AK5478" i="7"/>
  <c r="AK5479" i="7"/>
  <c r="AK5480" i="7"/>
  <c r="AK5481" i="7"/>
  <c r="AK5482" i="7"/>
  <c r="AK5483" i="7"/>
  <c r="AK5484" i="7"/>
  <c r="AK5485" i="7"/>
  <c r="AK5486" i="7"/>
  <c r="AK5487" i="7"/>
  <c r="AK5488" i="7"/>
  <c r="AK5489" i="7"/>
  <c r="AK5490" i="7"/>
  <c r="AK5491" i="7"/>
  <c r="AK5492" i="7"/>
  <c r="AK5493" i="7"/>
  <c r="AK5494" i="7"/>
  <c r="AK5495" i="7"/>
  <c r="AK5496" i="7"/>
  <c r="AK5497" i="7"/>
  <c r="AK5498" i="7"/>
  <c r="AK5499" i="7"/>
  <c r="AK5500" i="7"/>
  <c r="AK5501" i="7"/>
  <c r="AK5502" i="7"/>
  <c r="AK5503" i="7"/>
  <c r="AK5504" i="7"/>
  <c r="AK5505" i="7"/>
  <c r="AK5506" i="7"/>
  <c r="AK5507" i="7"/>
  <c r="AK5508" i="7"/>
  <c r="AK5509" i="7"/>
  <c r="AK5510" i="7"/>
  <c r="AK5511" i="7"/>
  <c r="AK5512" i="7"/>
  <c r="AK5513" i="7"/>
  <c r="AK5514" i="7"/>
  <c r="AK5515" i="7"/>
  <c r="AK5516" i="7"/>
  <c r="AK5517" i="7"/>
  <c r="AK5518" i="7"/>
  <c r="AK5519" i="7"/>
  <c r="AK5520" i="7"/>
  <c r="AK5521" i="7"/>
  <c r="AK5522" i="7"/>
  <c r="AK5523" i="7"/>
  <c r="AK5524" i="7"/>
  <c r="AK5525" i="7"/>
  <c r="AK5526" i="7"/>
  <c r="AK5527" i="7"/>
  <c r="AK5528" i="7"/>
  <c r="AK5529" i="7"/>
  <c r="AK5530" i="7"/>
  <c r="AK5531" i="7"/>
  <c r="AK5532" i="7"/>
  <c r="AK5533" i="7"/>
  <c r="AK5534" i="7"/>
  <c r="AK5535" i="7"/>
  <c r="AK5536" i="7"/>
  <c r="AK5537" i="7"/>
  <c r="AK5538" i="7"/>
  <c r="AK5539" i="7"/>
  <c r="AK5540" i="7"/>
  <c r="AK5541" i="7"/>
  <c r="AK5542" i="7"/>
  <c r="AK5543" i="7"/>
  <c r="AK5544" i="7"/>
  <c r="AK5545" i="7"/>
  <c r="AK5546" i="7"/>
  <c r="AK5547" i="7"/>
  <c r="AK5548" i="7"/>
  <c r="AK5549" i="7"/>
  <c r="AK5550" i="7"/>
  <c r="AK5551" i="7"/>
  <c r="AK5552" i="7"/>
  <c r="AK5553" i="7"/>
  <c r="AK5554" i="7"/>
  <c r="AK5555" i="7"/>
  <c r="AK5556" i="7"/>
  <c r="AK5557" i="7"/>
  <c r="AK5558" i="7"/>
  <c r="AK5559" i="7"/>
  <c r="AK5560" i="7"/>
  <c r="AK5561" i="7"/>
  <c r="AK5562" i="7"/>
  <c r="AK5563" i="7"/>
  <c r="AK5564" i="7"/>
  <c r="AK5565" i="7"/>
  <c r="AK5566" i="7"/>
  <c r="AK5567" i="7"/>
  <c r="AK5568" i="7"/>
  <c r="AK5569" i="7"/>
  <c r="AK5570" i="7"/>
  <c r="AK5571" i="7"/>
  <c r="AK5572" i="7"/>
  <c r="AK5573" i="7"/>
  <c r="AK5574" i="7"/>
  <c r="AK5575" i="7"/>
  <c r="AK5576" i="7"/>
  <c r="AK5577" i="7"/>
  <c r="AK5578" i="7"/>
  <c r="AK5579" i="7"/>
  <c r="AK5580" i="7"/>
  <c r="AK5581" i="7"/>
  <c r="AK5582" i="7"/>
  <c r="AK5583" i="7"/>
  <c r="AK5584" i="7"/>
  <c r="AK5585" i="7"/>
  <c r="AK5586" i="7"/>
  <c r="AK5587" i="7"/>
  <c r="AK5588" i="7"/>
  <c r="AK5589" i="7"/>
  <c r="AK5590" i="7"/>
  <c r="AK5591" i="7"/>
  <c r="AK5592" i="7"/>
  <c r="AK5593" i="7"/>
  <c r="AK5594" i="7"/>
  <c r="AK5595" i="7"/>
  <c r="AK5596" i="7"/>
  <c r="AK5597" i="7"/>
  <c r="AK5598" i="7"/>
  <c r="AK5599" i="7"/>
  <c r="AK5600" i="7"/>
  <c r="AK5601" i="7"/>
  <c r="AK5602" i="7"/>
  <c r="AK5603" i="7"/>
  <c r="AK5604" i="7"/>
  <c r="AK5605" i="7"/>
  <c r="AK5606" i="7"/>
  <c r="AK5607" i="7"/>
  <c r="AK5608" i="7"/>
  <c r="AK5609" i="7"/>
  <c r="AK5610" i="7"/>
  <c r="AK5611" i="7"/>
  <c r="AK5612" i="7"/>
  <c r="AK5613" i="7"/>
  <c r="AK5614" i="7"/>
  <c r="AK5615" i="7"/>
  <c r="AK5616" i="7"/>
  <c r="AK5617" i="7"/>
  <c r="AK5618" i="7"/>
  <c r="AK5619" i="7"/>
  <c r="AK5620" i="7"/>
  <c r="AK5621" i="7"/>
  <c r="AK5622" i="7"/>
  <c r="AK5623" i="7"/>
  <c r="AK5624" i="7"/>
  <c r="AK5625" i="7"/>
  <c r="AK5626" i="7"/>
  <c r="AK5627" i="7"/>
  <c r="AK5628" i="7"/>
  <c r="AK5629" i="7"/>
  <c r="AK5630" i="7"/>
  <c r="AK5631" i="7"/>
  <c r="AK5632" i="7"/>
  <c r="AK5633" i="7"/>
  <c r="AK5634" i="7"/>
  <c r="AK5635" i="7"/>
  <c r="AK5636" i="7"/>
  <c r="AK5637" i="7"/>
  <c r="AK5638" i="7"/>
  <c r="AK5639" i="7"/>
  <c r="AK5640" i="7"/>
  <c r="AK5641" i="7"/>
  <c r="AK5642" i="7"/>
  <c r="AK5643" i="7"/>
  <c r="AK5644" i="7"/>
  <c r="AK5645" i="7"/>
  <c r="AK5646" i="7"/>
  <c r="AK5647" i="7"/>
  <c r="AK5648" i="7"/>
  <c r="AK5649" i="7"/>
  <c r="AK5650" i="7"/>
  <c r="AK5651" i="7"/>
  <c r="AK5652" i="7"/>
  <c r="AK5653" i="7"/>
  <c r="AK5654" i="7"/>
  <c r="AK5655" i="7"/>
  <c r="AK5656" i="7"/>
  <c r="AK5657" i="7"/>
  <c r="AK5658" i="7"/>
  <c r="AK5659" i="7"/>
  <c r="AK5660" i="7"/>
  <c r="AK5661" i="7"/>
  <c r="AK5662" i="7"/>
  <c r="AK5663" i="7"/>
  <c r="AK5664" i="7"/>
  <c r="AK5665" i="7"/>
  <c r="AK5666" i="7"/>
  <c r="AK5667" i="7"/>
  <c r="AK5668" i="7"/>
  <c r="AK5669" i="7"/>
  <c r="AK5670" i="7"/>
  <c r="AK5671" i="7"/>
  <c r="AK5672" i="7"/>
  <c r="AK5673" i="7"/>
  <c r="AK5674" i="7"/>
  <c r="AK5675" i="7"/>
  <c r="AK5676" i="7"/>
  <c r="AK5677" i="7"/>
  <c r="AK5678" i="7"/>
  <c r="AK5679" i="7"/>
  <c r="AK5680" i="7"/>
  <c r="AK5681" i="7"/>
  <c r="AK5682" i="7"/>
  <c r="AK5683" i="7"/>
  <c r="AK5684" i="7"/>
  <c r="AK5685" i="7"/>
  <c r="AK5686" i="7"/>
  <c r="AK5687" i="7"/>
  <c r="AK5688" i="7"/>
  <c r="AK5689" i="7"/>
  <c r="AK5690" i="7"/>
  <c r="AK5691" i="7"/>
  <c r="AK5692" i="7"/>
  <c r="AK5693" i="7"/>
  <c r="AK5694" i="7"/>
  <c r="AK5695" i="7"/>
  <c r="AK5696" i="7"/>
  <c r="AK5697" i="7"/>
  <c r="AK5698" i="7"/>
  <c r="AK5699" i="7"/>
  <c r="AK5700" i="7"/>
  <c r="AK5701" i="7"/>
  <c r="AK5702" i="7"/>
  <c r="AK5703" i="7"/>
  <c r="AK5704" i="7"/>
  <c r="AK5705" i="7"/>
  <c r="AK5706" i="7"/>
  <c r="AK5707" i="7"/>
  <c r="AK5708" i="7"/>
  <c r="AK5709" i="7"/>
  <c r="AK5710" i="7"/>
  <c r="AK5711" i="7"/>
  <c r="AK5712" i="7"/>
  <c r="AK5713" i="7"/>
  <c r="AK5714" i="7"/>
  <c r="AK5715" i="7"/>
  <c r="AK5716" i="7"/>
  <c r="AK5717" i="7"/>
  <c r="AK5718" i="7"/>
  <c r="AK5719" i="7"/>
  <c r="AK5720" i="7"/>
  <c r="AK5721" i="7"/>
  <c r="AK5722" i="7"/>
  <c r="AK5723" i="7"/>
  <c r="AK5724" i="7"/>
  <c r="AK5725" i="7"/>
  <c r="AK5726" i="7"/>
  <c r="AK5727" i="7"/>
  <c r="AK5728" i="7"/>
  <c r="AK5729" i="7"/>
  <c r="AK5730" i="7"/>
  <c r="AK5731" i="7"/>
  <c r="AK5732" i="7"/>
  <c r="AK5733" i="7"/>
  <c r="AK5734" i="7"/>
  <c r="AK5735" i="7"/>
  <c r="AK5736" i="7"/>
  <c r="AK5737" i="7"/>
  <c r="AK5738" i="7"/>
  <c r="AK5739" i="7"/>
  <c r="AK5740" i="7"/>
  <c r="AK5741" i="7"/>
  <c r="AK5742" i="7"/>
  <c r="AK5743" i="7"/>
  <c r="AK5744" i="7"/>
  <c r="AK5745" i="7"/>
  <c r="AK5746" i="7"/>
  <c r="AK5747" i="7"/>
  <c r="AK5748" i="7"/>
  <c r="AK5749" i="7"/>
  <c r="AK5750" i="7"/>
  <c r="AK5751" i="7"/>
  <c r="AK5752" i="7"/>
  <c r="AK5753" i="7"/>
  <c r="AK5754" i="7"/>
  <c r="AK5755" i="7"/>
  <c r="AK5756" i="7"/>
  <c r="AK5757" i="7"/>
  <c r="AK5758" i="7"/>
  <c r="AK5759" i="7"/>
  <c r="AK5760" i="7"/>
  <c r="AK5761" i="7"/>
  <c r="AK5762" i="7"/>
  <c r="AK5763" i="7"/>
  <c r="AK5764" i="7"/>
  <c r="AK5765" i="7"/>
  <c r="AK5766" i="7"/>
  <c r="AK5767" i="7"/>
  <c r="AK5768" i="7"/>
  <c r="AK5769" i="7"/>
  <c r="AK5770" i="7"/>
  <c r="AK5771" i="7"/>
  <c r="AK5772" i="7"/>
  <c r="AK5773" i="7"/>
  <c r="AK5774" i="7"/>
  <c r="AK5775" i="7"/>
  <c r="AK5776" i="7"/>
  <c r="AK5777" i="7"/>
  <c r="AK5778" i="7"/>
  <c r="AK5779" i="7"/>
  <c r="AK5780" i="7"/>
  <c r="AK5781" i="7"/>
  <c r="AK5782" i="7"/>
  <c r="AK5783" i="7"/>
  <c r="AK5784" i="7"/>
  <c r="AK5785" i="7"/>
  <c r="AK5786" i="7"/>
  <c r="AK5787" i="7"/>
  <c r="AK5788" i="7"/>
  <c r="AK5789" i="7"/>
  <c r="AK5790" i="7"/>
  <c r="AK5791" i="7"/>
  <c r="AK5792" i="7"/>
  <c r="AK5793" i="7"/>
  <c r="AK5794" i="7"/>
  <c r="AK5795" i="7"/>
  <c r="AK5796" i="7"/>
  <c r="AK5797" i="7"/>
  <c r="AK5798" i="7"/>
  <c r="AK5799" i="7"/>
  <c r="AK5800" i="7"/>
  <c r="AK5801" i="7"/>
  <c r="AK5802" i="7"/>
  <c r="AK5803" i="7"/>
  <c r="AK5804" i="7"/>
  <c r="AK5805" i="7"/>
  <c r="AK5806" i="7"/>
  <c r="AK5807" i="7"/>
  <c r="AK5808" i="7"/>
  <c r="AK5809" i="7"/>
  <c r="AK5810" i="7"/>
  <c r="AK5811" i="7"/>
  <c r="AK5812" i="7"/>
  <c r="AK5813" i="7"/>
  <c r="AK5814" i="7"/>
  <c r="AK5815" i="7"/>
  <c r="AK5816" i="7"/>
  <c r="AK5817" i="7"/>
  <c r="AK5818" i="7"/>
  <c r="AK5819" i="7"/>
  <c r="AK5820" i="7"/>
  <c r="AK5821" i="7"/>
  <c r="AK5822" i="7"/>
  <c r="AK5823" i="7"/>
  <c r="AK5824" i="7"/>
  <c r="AK5825" i="7"/>
  <c r="AK5826" i="7"/>
  <c r="AK5827" i="7"/>
  <c r="AK5828" i="7"/>
  <c r="AK5829" i="7"/>
  <c r="AK5830" i="7"/>
  <c r="AK5831" i="7"/>
  <c r="AK5832" i="7"/>
  <c r="AK5833" i="7"/>
  <c r="AK5834" i="7"/>
  <c r="AK5835" i="7"/>
  <c r="AK5836" i="7"/>
  <c r="AK5837" i="7"/>
  <c r="AK5838" i="7"/>
  <c r="AK5839" i="7"/>
  <c r="AK5840" i="7"/>
  <c r="AK5841" i="7"/>
  <c r="AK5842" i="7"/>
  <c r="AK5843" i="7"/>
  <c r="AK5844" i="7"/>
  <c r="AK5845" i="7"/>
  <c r="AK5846" i="7"/>
  <c r="AK5847" i="7"/>
  <c r="AK5848" i="7"/>
  <c r="AK5849" i="7"/>
  <c r="AK5850" i="7"/>
  <c r="AK5851" i="7"/>
  <c r="AK5852" i="7"/>
  <c r="AK5853" i="7"/>
  <c r="AK5854" i="7"/>
  <c r="AK5855" i="7"/>
  <c r="AK5856" i="7"/>
  <c r="AK5857" i="7"/>
  <c r="AK5858" i="7"/>
  <c r="AK5859" i="7"/>
  <c r="AK5860" i="7"/>
  <c r="AK5861" i="7"/>
  <c r="AK5862" i="7"/>
  <c r="AK5863" i="7"/>
  <c r="AK5864" i="7"/>
  <c r="AK5865" i="7"/>
  <c r="AK5866" i="7"/>
  <c r="AK5867" i="7"/>
  <c r="AK5868" i="7"/>
  <c r="AK5869" i="7"/>
  <c r="AK5870" i="7"/>
  <c r="AK5871" i="7"/>
  <c r="AK5872" i="7"/>
  <c r="AK5873" i="7"/>
  <c r="AK5874" i="7"/>
  <c r="AK5875" i="7"/>
  <c r="AK5876" i="7"/>
  <c r="AK5877" i="7"/>
  <c r="AK5878" i="7"/>
  <c r="AK5879" i="7"/>
  <c r="AK5880" i="7"/>
  <c r="AK5881" i="7"/>
  <c r="AK5882" i="7"/>
  <c r="AK5883" i="7"/>
  <c r="AK5884" i="7"/>
  <c r="AK5885" i="7"/>
  <c r="AK5886" i="7"/>
  <c r="AK5887" i="7"/>
  <c r="AK5888" i="7"/>
  <c r="AK5889" i="7"/>
  <c r="AK5890" i="7"/>
  <c r="AK5891" i="7"/>
  <c r="AK5892" i="7"/>
  <c r="AK5893" i="7"/>
  <c r="AK5894" i="7"/>
  <c r="AK5895" i="7"/>
  <c r="AK5896" i="7"/>
  <c r="AK5897" i="7"/>
  <c r="AK5898" i="7"/>
  <c r="AK5899" i="7"/>
  <c r="AK5900" i="7"/>
  <c r="AK5901" i="7"/>
  <c r="AK5902" i="7"/>
  <c r="AK5903" i="7"/>
  <c r="AK5904" i="7"/>
  <c r="AK5905" i="7"/>
  <c r="AK5906" i="7"/>
  <c r="AK5907" i="7"/>
  <c r="AK5908" i="7"/>
  <c r="AK5909" i="7"/>
  <c r="AK5910" i="7"/>
  <c r="AK5911" i="7"/>
  <c r="AK5912" i="7"/>
  <c r="AK5913" i="7"/>
  <c r="AK5914" i="7"/>
  <c r="AK5915" i="7"/>
  <c r="AK5916" i="7"/>
  <c r="AK5917" i="7"/>
  <c r="AK5918" i="7"/>
  <c r="AK5919" i="7"/>
  <c r="AK5920" i="7"/>
  <c r="AK5921" i="7"/>
  <c r="AK5922" i="7"/>
  <c r="AK5923" i="7"/>
  <c r="AK5924" i="7"/>
  <c r="AK5925" i="7"/>
  <c r="AK5926" i="7"/>
  <c r="AK5927" i="7"/>
  <c r="AK5928" i="7"/>
  <c r="AK5929" i="7"/>
  <c r="AK5930" i="7"/>
  <c r="AK5931" i="7"/>
  <c r="AK5932" i="7"/>
  <c r="AK5933" i="7"/>
  <c r="AK5934" i="7"/>
  <c r="AK5935" i="7"/>
  <c r="AK5936" i="7"/>
  <c r="AK5937" i="7"/>
  <c r="AK5938" i="7"/>
  <c r="AK5939" i="7"/>
  <c r="AK5940" i="7"/>
  <c r="AK5941" i="7"/>
  <c r="AK5942" i="7"/>
  <c r="AK5943" i="7"/>
  <c r="AK5944" i="7"/>
  <c r="AK5945" i="7"/>
  <c r="AK5946" i="7"/>
  <c r="AK5947" i="7"/>
  <c r="AK5948" i="7"/>
  <c r="AK5949" i="7"/>
  <c r="AK5950" i="7"/>
  <c r="AK5951" i="7"/>
  <c r="AK5952" i="7"/>
  <c r="AK5953" i="7"/>
  <c r="AK5954" i="7"/>
  <c r="AK5955" i="7"/>
  <c r="AK5956" i="7"/>
  <c r="AK5957" i="7"/>
  <c r="AK5958" i="7"/>
  <c r="AK5959" i="7"/>
  <c r="AK5960" i="7"/>
  <c r="AK5961" i="7"/>
  <c r="AK5962" i="7"/>
  <c r="AK5963" i="7"/>
  <c r="AK5964" i="7"/>
  <c r="AK5965" i="7"/>
  <c r="AK5966" i="7"/>
  <c r="AK5967" i="7"/>
  <c r="AK5968" i="7"/>
  <c r="AK5969" i="7"/>
  <c r="AK5970" i="7"/>
  <c r="AK5971" i="7"/>
  <c r="AK5972" i="7"/>
  <c r="AK5973" i="7"/>
  <c r="AK5974" i="7"/>
  <c r="AK5975" i="7"/>
  <c r="AK5976" i="7"/>
  <c r="AK5977" i="7"/>
  <c r="AK5978" i="7"/>
  <c r="AK5979" i="7"/>
  <c r="AK5980" i="7"/>
  <c r="AK5981" i="7"/>
  <c r="AK5982" i="7"/>
  <c r="AK5983" i="7"/>
  <c r="AK5984" i="7"/>
  <c r="AK5985" i="7"/>
  <c r="AK5986" i="7"/>
  <c r="AK5987" i="7"/>
  <c r="AK5988" i="7"/>
  <c r="AK5989" i="7"/>
  <c r="AK5990" i="7"/>
  <c r="AK5991" i="7"/>
  <c r="AK5992" i="7"/>
  <c r="AK5993" i="7"/>
  <c r="AK5994" i="7"/>
  <c r="AK5995" i="7"/>
  <c r="AK5996" i="7"/>
  <c r="AK5997" i="7"/>
  <c r="AK5998" i="7"/>
  <c r="AK5999" i="7"/>
  <c r="AK6000" i="7"/>
  <c r="AK6001" i="7"/>
  <c r="AK6002" i="7"/>
  <c r="AK6003" i="7"/>
  <c r="AK6004" i="7"/>
  <c r="AK6005" i="7"/>
  <c r="AK6006" i="7"/>
  <c r="AK6007" i="7"/>
  <c r="AK6008" i="7"/>
  <c r="AK6009" i="7"/>
  <c r="AK6010" i="7"/>
  <c r="AK6011" i="7"/>
  <c r="AK6012" i="7"/>
  <c r="AK6013" i="7"/>
  <c r="AK6014" i="7"/>
  <c r="AK6015" i="7"/>
  <c r="AK6016" i="7"/>
  <c r="AK6017" i="7"/>
  <c r="AK6018" i="7"/>
  <c r="AK6019" i="7"/>
  <c r="AK6020" i="7"/>
  <c r="AK6021" i="7"/>
  <c r="AK6022" i="7"/>
  <c r="AK6023" i="7"/>
  <c r="AK6024" i="7"/>
  <c r="AK6025" i="7"/>
  <c r="AK6026" i="7"/>
  <c r="AK6027" i="7"/>
  <c r="AK6028" i="7"/>
  <c r="AK6029" i="7"/>
  <c r="AK6030" i="7"/>
  <c r="AK6031" i="7"/>
  <c r="AK6032" i="7"/>
  <c r="AK6033" i="7"/>
  <c r="AK6034" i="7"/>
  <c r="AK6035" i="7"/>
  <c r="AK6036" i="7"/>
  <c r="AK6037" i="7"/>
  <c r="AK6038" i="7"/>
  <c r="AK6039" i="7"/>
  <c r="AK6040" i="7"/>
  <c r="AK6041" i="7"/>
  <c r="AK6042" i="7"/>
  <c r="AK6043" i="7"/>
  <c r="AK6044" i="7"/>
  <c r="AK6045" i="7"/>
  <c r="AK6046" i="7"/>
  <c r="AK6047" i="7"/>
  <c r="AK6048" i="7"/>
  <c r="AK6049" i="7"/>
  <c r="AK6050" i="7"/>
  <c r="AK6051" i="7"/>
  <c r="AK6052" i="7"/>
  <c r="AK6053" i="7"/>
  <c r="AK6054" i="7"/>
  <c r="AK6055" i="7"/>
  <c r="AK6056" i="7"/>
  <c r="AK6057" i="7"/>
  <c r="AK6058" i="7"/>
  <c r="AK6059" i="7"/>
  <c r="AK6060" i="7"/>
  <c r="AK6061" i="7"/>
  <c r="AK6062" i="7"/>
  <c r="AK6063" i="7"/>
  <c r="AK6064" i="7"/>
  <c r="AK6065" i="7"/>
  <c r="AK6066" i="7"/>
  <c r="AK6067" i="7"/>
  <c r="AK6068" i="7"/>
  <c r="AK6069" i="7"/>
  <c r="AK6070" i="7"/>
  <c r="AK6071" i="7"/>
  <c r="AK6072" i="7"/>
  <c r="AK6073" i="7"/>
  <c r="AK6074" i="7"/>
  <c r="AK6075" i="7"/>
  <c r="AK6076" i="7"/>
  <c r="AK6077" i="7"/>
  <c r="AK6078" i="7"/>
  <c r="AK6079" i="7"/>
  <c r="AK6080" i="7"/>
  <c r="AK6081" i="7"/>
  <c r="AK6082" i="7"/>
  <c r="AK6083" i="7"/>
  <c r="AK6084" i="7"/>
  <c r="AK6085" i="7"/>
  <c r="AK6086" i="7"/>
  <c r="AK6087" i="7"/>
  <c r="AK6088" i="7"/>
  <c r="AK6089" i="7"/>
  <c r="AK6090" i="7"/>
  <c r="AK6091" i="7"/>
  <c r="AK6092" i="7"/>
  <c r="AK6093" i="7"/>
  <c r="AK6094" i="7"/>
  <c r="AK6095" i="7"/>
  <c r="AK6096" i="7"/>
  <c r="AK6097" i="7"/>
  <c r="AK6098" i="7"/>
  <c r="AK6099" i="7"/>
  <c r="AK6100" i="7"/>
  <c r="AK6101" i="7"/>
  <c r="AK6102" i="7"/>
  <c r="AK6103" i="7"/>
  <c r="AK6104" i="7"/>
  <c r="AK6105" i="7"/>
  <c r="AK6106" i="7"/>
  <c r="AK6107" i="7"/>
  <c r="AK6108" i="7"/>
  <c r="AK6109" i="7"/>
  <c r="AK6110" i="7"/>
  <c r="AK6111" i="7"/>
  <c r="AK6112" i="7"/>
  <c r="AK6113" i="7"/>
  <c r="AK6114" i="7"/>
  <c r="AK6115" i="7"/>
  <c r="AK6116" i="7"/>
  <c r="AK6117" i="7"/>
  <c r="AK6118" i="7"/>
  <c r="AK6119" i="7"/>
  <c r="AK6120" i="7"/>
  <c r="AK6121" i="7"/>
  <c r="AK6122" i="7"/>
  <c r="AK6123" i="7"/>
  <c r="AK6124" i="7"/>
  <c r="AK6125" i="7"/>
  <c r="AK6126" i="7"/>
  <c r="AK6127" i="7"/>
  <c r="AK6128" i="7"/>
  <c r="AK6129" i="7"/>
  <c r="AK6130" i="7"/>
  <c r="AK6131" i="7"/>
  <c r="AK6132" i="7"/>
  <c r="AK6133" i="7"/>
  <c r="AK6134" i="7"/>
  <c r="AK6135" i="7"/>
  <c r="AK6136" i="7"/>
  <c r="AK6137" i="7"/>
  <c r="AK6138" i="7"/>
  <c r="AK6139" i="7"/>
  <c r="AK6140" i="7"/>
  <c r="AK6141" i="7"/>
  <c r="AK6142" i="7"/>
  <c r="AK6143" i="7"/>
  <c r="AK6144" i="7"/>
  <c r="AK6145" i="7"/>
  <c r="AK6146" i="7"/>
  <c r="AK6147" i="7"/>
  <c r="AK6148" i="7"/>
  <c r="AK6149" i="7"/>
  <c r="AK6150" i="7"/>
  <c r="AK6151" i="7"/>
  <c r="AK6152" i="7"/>
  <c r="AK6153" i="7"/>
  <c r="AK6154" i="7"/>
  <c r="AK6155" i="7"/>
  <c r="AK6156" i="7"/>
  <c r="AK6157" i="7"/>
  <c r="AK6158" i="7"/>
  <c r="AK6159" i="7"/>
  <c r="AK6160" i="7"/>
  <c r="AK6161" i="7"/>
  <c r="AK6162" i="7"/>
  <c r="AK6163" i="7"/>
  <c r="AK6164" i="7"/>
  <c r="AK6165" i="7"/>
  <c r="AK6166" i="7"/>
  <c r="AK6167" i="7"/>
  <c r="AK6168" i="7"/>
  <c r="AK6169" i="7"/>
  <c r="AK6170" i="7"/>
  <c r="AK6171" i="7"/>
  <c r="AK6172" i="7"/>
  <c r="AK6173" i="7"/>
  <c r="AK6174" i="7"/>
  <c r="AK6175" i="7"/>
  <c r="AK6176" i="7"/>
  <c r="AK6177" i="7"/>
  <c r="AK6178" i="7"/>
  <c r="AK6179" i="7"/>
  <c r="AK6180" i="7"/>
  <c r="AK6181" i="7"/>
  <c r="AK6182" i="7"/>
  <c r="AK6183" i="7"/>
  <c r="AK6184" i="7"/>
  <c r="AK6185" i="7"/>
  <c r="AK6186" i="7"/>
  <c r="AK6187" i="7"/>
  <c r="AK6188" i="7"/>
  <c r="AK6189" i="7"/>
  <c r="AK6190" i="7"/>
  <c r="AK6191" i="7"/>
  <c r="AK6192" i="7"/>
  <c r="AK6193" i="7"/>
  <c r="AK6194" i="7"/>
  <c r="AK6195" i="7"/>
  <c r="AK6196" i="7"/>
  <c r="AK6197" i="7"/>
  <c r="AK6198" i="7"/>
  <c r="AK6199" i="7"/>
  <c r="AK6200" i="7"/>
  <c r="AK6201" i="7"/>
  <c r="AK6202" i="7"/>
  <c r="AK6203" i="7"/>
  <c r="AK6204" i="7"/>
  <c r="AK6205" i="7"/>
  <c r="AK6206" i="7"/>
  <c r="AK6207" i="7"/>
  <c r="AK6208" i="7"/>
  <c r="AK6209" i="7"/>
  <c r="AK6210" i="7"/>
  <c r="AK6211" i="7"/>
  <c r="AK6212" i="7"/>
  <c r="AK6213" i="7"/>
  <c r="AK6214" i="7"/>
  <c r="AK6215" i="7"/>
  <c r="AK6216" i="7"/>
  <c r="AK6217" i="7"/>
  <c r="AK6218" i="7"/>
  <c r="AK6219" i="7"/>
  <c r="AK6220" i="7"/>
  <c r="AK6221" i="7"/>
  <c r="AK6222" i="7"/>
  <c r="AK6223" i="7"/>
  <c r="AK6224" i="7"/>
  <c r="AK6225" i="7"/>
  <c r="AK6226" i="7"/>
  <c r="AK6227" i="7"/>
  <c r="AK6228" i="7"/>
  <c r="AK6229" i="7"/>
  <c r="AK6230" i="7"/>
  <c r="AK6231" i="7"/>
  <c r="AK6232" i="7"/>
  <c r="AK6233" i="7"/>
  <c r="AK6234" i="7"/>
  <c r="AK6235" i="7"/>
  <c r="AK6236" i="7"/>
  <c r="AK6237" i="7"/>
  <c r="AK6238" i="7"/>
  <c r="AK6239" i="7"/>
  <c r="AK6240" i="7"/>
  <c r="AK6241" i="7"/>
  <c r="AK6242" i="7"/>
  <c r="AK6243" i="7"/>
  <c r="AK6244" i="7"/>
  <c r="AK6245" i="7"/>
  <c r="AK6246" i="7"/>
  <c r="AK6247" i="7"/>
  <c r="AK6248" i="7"/>
  <c r="AK6249" i="7"/>
  <c r="AK6250" i="7"/>
  <c r="AK6251" i="7"/>
  <c r="AK6252" i="7"/>
  <c r="AK6253" i="7"/>
  <c r="AK6254" i="7"/>
  <c r="AK6255" i="7"/>
  <c r="AK6256" i="7"/>
  <c r="AK6257" i="7"/>
  <c r="AK6258" i="7"/>
  <c r="AK6259" i="7"/>
  <c r="AK6260" i="7"/>
  <c r="AK6261" i="7"/>
  <c r="AK6262" i="7"/>
  <c r="AK6263" i="7"/>
  <c r="AK6264" i="7"/>
  <c r="AK6265" i="7"/>
  <c r="AK6266" i="7"/>
  <c r="AK6267" i="7"/>
  <c r="AK6268" i="7"/>
  <c r="AK6269" i="7"/>
  <c r="AK6270" i="7"/>
  <c r="AK6271" i="7"/>
  <c r="AK6272" i="7"/>
  <c r="AK6273" i="7"/>
  <c r="AK6274" i="7"/>
  <c r="AK6275" i="7"/>
  <c r="AK6276" i="7"/>
  <c r="AK6277" i="7"/>
  <c r="AK6278" i="7"/>
  <c r="AK6279" i="7"/>
  <c r="AK6280" i="7"/>
  <c r="AK6281" i="7"/>
  <c r="AK6282" i="7"/>
  <c r="AK6283" i="7"/>
  <c r="AK6284" i="7"/>
  <c r="AK6285" i="7"/>
  <c r="AK6286" i="7"/>
  <c r="AK6287" i="7"/>
  <c r="AK6288" i="7"/>
  <c r="AK6289" i="7"/>
  <c r="AK6290" i="7"/>
  <c r="AK6291" i="7"/>
  <c r="AK6292" i="7"/>
  <c r="AK6293" i="7"/>
  <c r="AK6294" i="7"/>
  <c r="AK6295" i="7"/>
  <c r="AK6296" i="7"/>
  <c r="AK6297" i="7"/>
  <c r="AK6298" i="7"/>
  <c r="AK6299" i="7"/>
  <c r="AK6300" i="7"/>
  <c r="AK6301" i="7"/>
  <c r="AK6302" i="7"/>
  <c r="AK6303" i="7"/>
  <c r="AK6304" i="7"/>
  <c r="AK6305" i="7"/>
  <c r="AK6306" i="7"/>
  <c r="AK6307" i="7"/>
  <c r="AK6308" i="7"/>
  <c r="AK6309" i="7"/>
  <c r="AK6310" i="7"/>
  <c r="AK6311" i="7"/>
  <c r="AK6312" i="7"/>
  <c r="AK6313" i="7"/>
  <c r="AK6314" i="7"/>
  <c r="AK6315" i="7"/>
  <c r="AK6316" i="7"/>
  <c r="AK6317" i="7"/>
  <c r="AK6318" i="7"/>
  <c r="AK6319" i="7"/>
  <c r="AK6320" i="7"/>
  <c r="AK6321" i="7"/>
  <c r="AK6322" i="7"/>
  <c r="AK6323" i="7"/>
  <c r="AK6324" i="7"/>
  <c r="AK6325" i="7"/>
  <c r="AK6326" i="7"/>
  <c r="AK6327" i="7"/>
  <c r="AK6328" i="7"/>
  <c r="AK6329" i="7"/>
  <c r="AK6330" i="7"/>
  <c r="AK6331" i="7"/>
  <c r="AK6332" i="7"/>
  <c r="AK6333" i="7"/>
  <c r="AK6334" i="7"/>
  <c r="AK6335" i="7"/>
  <c r="AK6336" i="7"/>
  <c r="AK6337" i="7"/>
  <c r="AK6338" i="7"/>
  <c r="AK6339" i="7"/>
  <c r="AK6340" i="7"/>
  <c r="AK6341" i="7"/>
  <c r="AK6342" i="7"/>
  <c r="AK6343" i="7"/>
  <c r="AK6344" i="7"/>
  <c r="AK6345" i="7"/>
  <c r="AK6346" i="7"/>
  <c r="AK6347" i="7"/>
  <c r="AK6348" i="7"/>
  <c r="AK6349" i="7"/>
  <c r="AK6350" i="7"/>
  <c r="AK6351" i="7"/>
  <c r="AK6352" i="7"/>
  <c r="AK6353" i="7"/>
  <c r="AK6354" i="7"/>
  <c r="AK6355" i="7"/>
  <c r="AK6356" i="7"/>
  <c r="AK6357" i="7"/>
  <c r="AK6358" i="7"/>
  <c r="AK6359" i="7"/>
  <c r="AK6360" i="7"/>
  <c r="AK6361" i="7"/>
  <c r="AK6362" i="7"/>
  <c r="AK6363" i="7"/>
  <c r="AK6364" i="7"/>
  <c r="AK6365" i="7"/>
  <c r="AK6366" i="7"/>
  <c r="AK6367" i="7"/>
  <c r="AK6368" i="7"/>
  <c r="AK6369" i="7"/>
  <c r="AK6370" i="7"/>
  <c r="AK6371" i="7"/>
  <c r="AK6372" i="7"/>
  <c r="AK6373" i="7"/>
  <c r="AK6374" i="7"/>
  <c r="AK6375" i="7"/>
  <c r="AK6376" i="7"/>
  <c r="AK6377" i="7"/>
  <c r="AK6378" i="7"/>
  <c r="AK6379" i="7"/>
  <c r="AK6380" i="7"/>
  <c r="AK6381" i="7"/>
  <c r="AK6382" i="7"/>
  <c r="AK6383" i="7"/>
  <c r="AK6384" i="7"/>
  <c r="AK6385" i="7"/>
  <c r="AK6386" i="7"/>
  <c r="AK6387" i="7"/>
  <c r="AK6388" i="7"/>
  <c r="AK6389" i="7"/>
  <c r="AK6390" i="7"/>
  <c r="AK6391" i="7"/>
  <c r="AK6392" i="7"/>
  <c r="AK6393" i="7"/>
  <c r="AK6394" i="7"/>
  <c r="AK6395" i="7"/>
  <c r="AK6396" i="7"/>
  <c r="AK6397" i="7"/>
  <c r="AK6398" i="7"/>
  <c r="AK6399" i="7"/>
  <c r="AK6400" i="7"/>
  <c r="AK6401" i="7"/>
  <c r="AK6402" i="7"/>
  <c r="AK6403" i="7"/>
  <c r="AK6404" i="7"/>
  <c r="AK6405" i="7"/>
  <c r="AK6406" i="7"/>
  <c r="AK6407" i="7"/>
  <c r="AK6408" i="7"/>
  <c r="AK6409" i="7"/>
  <c r="AK6410" i="7"/>
  <c r="AK6411" i="7"/>
  <c r="AK6412" i="7"/>
  <c r="AK6413" i="7"/>
  <c r="AK6414" i="7"/>
  <c r="AK6415" i="7"/>
  <c r="AK6416" i="7"/>
  <c r="AK6417" i="7"/>
  <c r="AK6418" i="7"/>
  <c r="AK6419" i="7"/>
  <c r="AK6420" i="7"/>
  <c r="AK6421" i="7"/>
  <c r="AK6422" i="7"/>
  <c r="AK6423" i="7"/>
  <c r="AK6424" i="7"/>
  <c r="AK6425" i="7"/>
  <c r="AK6426" i="7"/>
  <c r="AK6427" i="7"/>
  <c r="AK6428" i="7"/>
  <c r="AK6429" i="7"/>
  <c r="AK6430" i="7"/>
  <c r="AK6431" i="7"/>
  <c r="AK6432" i="7"/>
  <c r="AK6433" i="7"/>
  <c r="AK6434" i="7"/>
  <c r="AK6435" i="7"/>
  <c r="AK6436" i="7"/>
  <c r="AK6437" i="7"/>
  <c r="AK6438" i="7"/>
  <c r="AK6439" i="7"/>
  <c r="AK6440" i="7"/>
  <c r="AK6441" i="7"/>
  <c r="AK6442" i="7"/>
  <c r="AK6443" i="7"/>
  <c r="AK6444" i="7"/>
  <c r="AK6445" i="7"/>
  <c r="AK6446" i="7"/>
  <c r="AK6447" i="7"/>
  <c r="AK6448" i="7"/>
  <c r="AK6449" i="7"/>
  <c r="AK6450" i="7"/>
  <c r="AK6451" i="7"/>
  <c r="AK6452" i="7"/>
  <c r="AK6453" i="7"/>
  <c r="AK6454" i="7"/>
  <c r="AK6455" i="7"/>
  <c r="AK6456" i="7"/>
  <c r="AK6457" i="7"/>
  <c r="AK6458" i="7"/>
  <c r="AK6459" i="7"/>
  <c r="AK6460" i="7"/>
  <c r="AK6461" i="7"/>
  <c r="AK6462" i="7"/>
  <c r="AK6463" i="7"/>
  <c r="AK6464" i="7"/>
  <c r="AK6465" i="7"/>
  <c r="AK6466" i="7"/>
  <c r="AK6467" i="7"/>
  <c r="AK6468" i="7"/>
  <c r="AK6469" i="7"/>
  <c r="AK6470" i="7"/>
  <c r="AK6471" i="7"/>
  <c r="AK6472" i="7"/>
  <c r="AK6473" i="7"/>
  <c r="AK6474" i="7"/>
  <c r="AK6475" i="7"/>
  <c r="AK6476" i="7"/>
  <c r="AK6477" i="7"/>
  <c r="AK6478" i="7"/>
  <c r="AK6479" i="7"/>
  <c r="AK6480" i="7"/>
  <c r="AK6481" i="7"/>
  <c r="AK6482" i="7"/>
  <c r="AK6483" i="7"/>
  <c r="AK6484" i="7"/>
  <c r="AK6485" i="7"/>
  <c r="AK6486" i="7"/>
  <c r="AK6487" i="7"/>
  <c r="AK6488" i="7"/>
  <c r="AK6489" i="7"/>
  <c r="AK6490" i="7"/>
  <c r="AK6491" i="7"/>
  <c r="AK6492" i="7"/>
  <c r="AK6493" i="7"/>
  <c r="AK6494" i="7"/>
  <c r="AK6495" i="7"/>
  <c r="AK6496" i="7"/>
  <c r="AK6497" i="7"/>
  <c r="AK6498" i="7"/>
  <c r="AK6499" i="7"/>
  <c r="AK6500" i="7"/>
  <c r="AK6501" i="7"/>
  <c r="AK6502" i="7"/>
  <c r="AK6503" i="7"/>
  <c r="AK6504" i="7"/>
  <c r="AK6505" i="7"/>
  <c r="AK6506" i="7"/>
  <c r="AK6507" i="7"/>
  <c r="AK6508" i="7"/>
  <c r="AK6509" i="7"/>
  <c r="AK6510" i="7"/>
  <c r="AK6511" i="7"/>
  <c r="AK6512" i="7"/>
  <c r="AK6513" i="7"/>
  <c r="AK6514" i="7"/>
  <c r="AK6515" i="7"/>
  <c r="AK6516" i="7"/>
  <c r="AK6517" i="7"/>
  <c r="AK6518" i="7"/>
  <c r="AK6519" i="7"/>
  <c r="AK6520" i="7"/>
  <c r="AK6521" i="7"/>
  <c r="AK6522" i="7"/>
  <c r="AK6523" i="7"/>
  <c r="AK6524" i="7"/>
  <c r="AK6525" i="7"/>
  <c r="AK6526" i="7"/>
  <c r="AK6527" i="7"/>
  <c r="AK6528" i="7"/>
  <c r="AK6529" i="7"/>
  <c r="AK6530" i="7"/>
  <c r="AK6531" i="7"/>
  <c r="AK6532" i="7"/>
  <c r="AK6533" i="7"/>
  <c r="AK6534" i="7"/>
  <c r="AK6535" i="7"/>
  <c r="AK6536" i="7"/>
  <c r="AK6537" i="7"/>
  <c r="AK6538" i="7"/>
  <c r="AK6539" i="7"/>
  <c r="AK6540" i="7"/>
  <c r="AK6541" i="7"/>
  <c r="AK6542" i="7"/>
  <c r="AK6543" i="7"/>
  <c r="AK6544" i="7"/>
  <c r="AK6545" i="7"/>
  <c r="AK6546" i="7"/>
  <c r="AK6547" i="7"/>
  <c r="AK6548" i="7"/>
  <c r="AK6549" i="7"/>
  <c r="AK6550" i="7"/>
  <c r="AK6551" i="7"/>
  <c r="AK6552" i="7"/>
  <c r="AK6553" i="7"/>
  <c r="AK6554" i="7"/>
  <c r="AK6555" i="7"/>
  <c r="AK6556" i="7"/>
  <c r="AK6557" i="7"/>
  <c r="AK6558" i="7"/>
  <c r="AK6559" i="7"/>
  <c r="AK6560" i="7"/>
  <c r="AK6561" i="7"/>
  <c r="AK6562" i="7"/>
  <c r="AK6563" i="7"/>
  <c r="AK6564" i="7"/>
  <c r="AK6565" i="7"/>
  <c r="AK6566" i="7"/>
  <c r="AK6567" i="7"/>
  <c r="AK6568" i="7"/>
  <c r="AK6569" i="7"/>
  <c r="AK6570" i="7"/>
  <c r="AK6571" i="7"/>
  <c r="AK6572" i="7"/>
  <c r="AK6573" i="7"/>
  <c r="AK6574" i="7"/>
  <c r="AK6575" i="7"/>
  <c r="AK6576" i="7"/>
  <c r="AK6577" i="7"/>
  <c r="AK6578" i="7"/>
  <c r="AK6579" i="7"/>
  <c r="AK6580" i="7"/>
  <c r="AK6581" i="7"/>
  <c r="AK6582" i="7"/>
  <c r="AK6583" i="7"/>
  <c r="AK6584" i="7"/>
  <c r="AK6585" i="7"/>
  <c r="AK6586" i="7"/>
  <c r="AK6587" i="7"/>
  <c r="AK6588" i="7"/>
  <c r="AK6589" i="7"/>
  <c r="AK6590" i="7"/>
  <c r="AK6591" i="7"/>
  <c r="AK6592" i="7"/>
  <c r="AK6593" i="7"/>
  <c r="AK6594" i="7"/>
  <c r="AK6595" i="7"/>
  <c r="AK6596" i="7"/>
  <c r="AK6597" i="7"/>
  <c r="AK6598" i="7"/>
  <c r="AK6599" i="7"/>
  <c r="AK6600" i="7"/>
  <c r="AK6601" i="7"/>
  <c r="AK6602" i="7"/>
  <c r="AK6603" i="7"/>
  <c r="AK6604" i="7"/>
  <c r="AK6605" i="7"/>
  <c r="AK6606" i="7"/>
  <c r="AK6607" i="7"/>
  <c r="AK6608" i="7"/>
  <c r="AK6609" i="7"/>
  <c r="AK6610" i="7"/>
  <c r="AK6611" i="7"/>
  <c r="AK6612" i="7"/>
  <c r="AK6613" i="7"/>
  <c r="AK6614" i="7"/>
  <c r="AK6615" i="7"/>
  <c r="AK6616" i="7"/>
  <c r="AK6617" i="7"/>
  <c r="AK6618" i="7"/>
  <c r="AK6619" i="7"/>
  <c r="AK6620" i="7"/>
  <c r="AK6621" i="7"/>
  <c r="AK6622" i="7"/>
  <c r="AK6623" i="7"/>
  <c r="AK6624" i="7"/>
  <c r="AK6625" i="7"/>
  <c r="AK6626" i="7"/>
  <c r="AK6627" i="7"/>
  <c r="AK6628" i="7"/>
  <c r="AK6629" i="7"/>
  <c r="AK6630" i="7"/>
  <c r="AK6631" i="7"/>
  <c r="AK6632" i="7"/>
  <c r="AK6633" i="7"/>
  <c r="AK6634" i="7"/>
  <c r="AK6635" i="7"/>
  <c r="AK6636" i="7"/>
  <c r="AK6637" i="7"/>
  <c r="AK6638" i="7"/>
  <c r="AK6639" i="7"/>
  <c r="AK6640" i="7"/>
  <c r="AK6641" i="7"/>
  <c r="AK6642" i="7"/>
  <c r="AK6643" i="7"/>
  <c r="AK6644" i="7"/>
  <c r="AK6645" i="7"/>
  <c r="AK6646" i="7"/>
  <c r="AK6647" i="7"/>
  <c r="AK6648" i="7"/>
  <c r="AK6649" i="7"/>
  <c r="AK6650" i="7"/>
  <c r="AK6651" i="7"/>
  <c r="AK6652" i="7"/>
  <c r="AK6653" i="7"/>
  <c r="AK6654" i="7"/>
  <c r="AK6655" i="7"/>
  <c r="AK6656" i="7"/>
  <c r="AK6657" i="7"/>
  <c r="AK6658" i="7"/>
  <c r="AK6659" i="7"/>
  <c r="AK6660" i="7"/>
  <c r="AK6661" i="7"/>
  <c r="AK6662" i="7"/>
  <c r="AK6663" i="7"/>
  <c r="AK6664" i="7"/>
  <c r="AK6665" i="7"/>
  <c r="AK6666" i="7"/>
  <c r="AK6667" i="7"/>
  <c r="AK6668" i="7"/>
  <c r="AK6669" i="7"/>
  <c r="AK6670" i="7"/>
  <c r="AK6671" i="7"/>
  <c r="AK6672" i="7"/>
  <c r="AK6673" i="7"/>
  <c r="AK6674" i="7"/>
  <c r="AK6675" i="7"/>
  <c r="AK6676" i="7"/>
  <c r="AK6677" i="7"/>
  <c r="AK6678" i="7"/>
  <c r="AK6679" i="7"/>
  <c r="AK6680" i="7"/>
  <c r="AK6681" i="7"/>
  <c r="AK6682" i="7"/>
  <c r="AK6683" i="7"/>
  <c r="AK6684" i="7"/>
  <c r="AK6685" i="7"/>
  <c r="AK6686" i="7"/>
  <c r="AK6687" i="7"/>
  <c r="AK6688" i="7"/>
  <c r="AK6689" i="7"/>
  <c r="AK6690" i="7"/>
  <c r="AK6691" i="7"/>
  <c r="AK6692" i="7"/>
  <c r="AK6693" i="7"/>
  <c r="AK6694" i="7"/>
  <c r="AK6695" i="7"/>
  <c r="AK6696" i="7"/>
  <c r="AK6697" i="7"/>
  <c r="AK6698" i="7"/>
  <c r="AK6699" i="7"/>
  <c r="AK6700" i="7"/>
  <c r="AK6701" i="7"/>
  <c r="AK6702" i="7"/>
  <c r="AK6703" i="7"/>
  <c r="AK6704" i="7"/>
  <c r="AK6705" i="7"/>
  <c r="AK6706" i="7"/>
  <c r="AK6707" i="7"/>
  <c r="AK6708" i="7"/>
  <c r="AK6709" i="7"/>
  <c r="AK6710" i="7"/>
  <c r="AK6711" i="7"/>
  <c r="AK6712" i="7"/>
  <c r="AK6713" i="7"/>
  <c r="AK6714" i="7"/>
  <c r="AK6715" i="7"/>
  <c r="AK6716" i="7"/>
  <c r="AK6717" i="7"/>
  <c r="AK6718" i="7"/>
  <c r="AK6719" i="7"/>
  <c r="AK6720" i="7"/>
  <c r="AK6721" i="7"/>
  <c r="AK6722" i="7"/>
  <c r="AK6723" i="7"/>
  <c r="AK6724" i="7"/>
  <c r="AK6725" i="7"/>
  <c r="AK6726" i="7"/>
  <c r="AK6727" i="7"/>
  <c r="AK6728" i="7"/>
  <c r="AK6729" i="7"/>
  <c r="AK6730" i="7"/>
  <c r="AK6731" i="7"/>
  <c r="AK6732" i="7"/>
  <c r="AK6733" i="7"/>
  <c r="AK6734" i="7"/>
  <c r="AK6735" i="7"/>
  <c r="AK6736" i="7"/>
  <c r="AK6737" i="7"/>
  <c r="AK6738" i="7"/>
  <c r="AK6739" i="7"/>
  <c r="AK6740" i="7"/>
  <c r="AK6741" i="7"/>
  <c r="AK6742" i="7"/>
  <c r="AK6743" i="7"/>
  <c r="AK6744" i="7"/>
  <c r="AK6745" i="7"/>
  <c r="AK6746" i="7"/>
  <c r="AK6747" i="7"/>
  <c r="AK6748" i="7"/>
  <c r="AK6749" i="7"/>
  <c r="AK6750" i="7"/>
  <c r="AK6751" i="7"/>
  <c r="AK6752" i="7"/>
  <c r="AK6753" i="7"/>
  <c r="AK6754" i="7"/>
  <c r="AK6755" i="7"/>
  <c r="AK6756" i="7"/>
  <c r="AK6757" i="7"/>
  <c r="AK6758" i="7"/>
  <c r="AK6759" i="7"/>
  <c r="AK6760" i="7"/>
  <c r="AK6761" i="7"/>
  <c r="AK6762" i="7"/>
  <c r="AK6763" i="7"/>
  <c r="AK6764" i="7"/>
  <c r="AK6765" i="7"/>
  <c r="AK6766" i="7"/>
  <c r="AK6767" i="7"/>
  <c r="AK6768" i="7"/>
  <c r="AK6769" i="7"/>
  <c r="AK6770" i="7"/>
  <c r="AK6771" i="7"/>
  <c r="AK6772" i="7"/>
  <c r="AK6773" i="7"/>
  <c r="AK6774" i="7"/>
  <c r="AK6775" i="7"/>
  <c r="AK6776" i="7"/>
  <c r="AK6777" i="7"/>
  <c r="AK6778" i="7"/>
  <c r="AK6779" i="7"/>
  <c r="AK6780" i="7"/>
  <c r="AK6781" i="7"/>
  <c r="AK6782" i="7"/>
  <c r="AK6783" i="7"/>
  <c r="AK6784" i="7"/>
  <c r="AK6785" i="7"/>
  <c r="AK6786" i="7"/>
  <c r="AK6787" i="7"/>
  <c r="AK6788" i="7"/>
  <c r="AK6789" i="7"/>
  <c r="AK6790" i="7"/>
  <c r="AK6791" i="7"/>
  <c r="AK6792" i="7"/>
  <c r="AK6793" i="7"/>
  <c r="AK6794" i="7"/>
  <c r="AK6795" i="7"/>
  <c r="AK6796" i="7"/>
  <c r="AK6797" i="7"/>
  <c r="AK6798" i="7"/>
  <c r="AK6799" i="7"/>
  <c r="AK6800" i="7"/>
  <c r="AK6801" i="7"/>
  <c r="AK6802" i="7"/>
  <c r="AK6803" i="7"/>
  <c r="AK6804" i="7"/>
  <c r="AK6805" i="7"/>
  <c r="AK6806" i="7"/>
  <c r="AK6807" i="7"/>
  <c r="AK6808" i="7"/>
  <c r="AK6809" i="7"/>
  <c r="AK6810" i="7"/>
  <c r="AK6811" i="7"/>
  <c r="AK6812" i="7"/>
  <c r="AK6813" i="7"/>
  <c r="AK6814" i="7"/>
  <c r="AK6815" i="7"/>
  <c r="AK6816" i="7"/>
  <c r="AK6817" i="7"/>
  <c r="AK6818" i="7"/>
  <c r="AK6819" i="7"/>
  <c r="AK6820" i="7"/>
  <c r="AK6821" i="7"/>
  <c r="AK6822" i="7"/>
  <c r="AK6823" i="7"/>
  <c r="AK6824" i="7"/>
  <c r="AK6825" i="7"/>
  <c r="AK6826" i="7"/>
  <c r="AK6827" i="7"/>
  <c r="AK6828" i="7"/>
  <c r="AK6829" i="7"/>
  <c r="AK6830" i="7"/>
  <c r="AK6831" i="7"/>
  <c r="AK6832" i="7"/>
  <c r="AK6833" i="7"/>
  <c r="AK6834" i="7"/>
  <c r="AK6835" i="7"/>
  <c r="AK6836" i="7"/>
  <c r="AK6837" i="7"/>
  <c r="AK6838" i="7"/>
  <c r="AK6839" i="7"/>
  <c r="AK6840" i="7"/>
  <c r="AK6841" i="7"/>
  <c r="AK6842" i="7"/>
  <c r="AK6843" i="7"/>
  <c r="AK6844" i="7"/>
  <c r="AK6845" i="7"/>
  <c r="AK6846" i="7"/>
  <c r="AK6847" i="7"/>
  <c r="AK6848" i="7"/>
  <c r="AK6849" i="7"/>
  <c r="AK6850" i="7"/>
  <c r="AK6851" i="7"/>
  <c r="AK6852" i="7"/>
  <c r="AK6853" i="7"/>
  <c r="AK6854" i="7"/>
  <c r="AK6855" i="7"/>
  <c r="AK6856" i="7"/>
  <c r="AK6857" i="7"/>
  <c r="AK6858" i="7"/>
  <c r="AK6859" i="7"/>
  <c r="AK6860" i="7"/>
  <c r="AK6861" i="7"/>
  <c r="AK6862" i="7"/>
  <c r="AK6863" i="7"/>
  <c r="AK6864" i="7"/>
  <c r="AK6865" i="7"/>
  <c r="AK6866" i="7"/>
  <c r="AK6867" i="7"/>
  <c r="AK6868" i="7"/>
  <c r="AK6869" i="7"/>
  <c r="AK6870" i="7"/>
  <c r="AK6871" i="7"/>
  <c r="AK6872" i="7"/>
  <c r="AK6873" i="7"/>
  <c r="AK6874" i="7"/>
  <c r="AK6875" i="7"/>
  <c r="AK6876" i="7"/>
  <c r="AK6877" i="7"/>
  <c r="AK6878" i="7"/>
  <c r="AK6879" i="7"/>
  <c r="AK6880" i="7"/>
  <c r="AK6881" i="7"/>
  <c r="AK6882" i="7"/>
  <c r="AK6883" i="7"/>
  <c r="AK6884" i="7"/>
  <c r="AK6885" i="7"/>
  <c r="AK6886" i="7"/>
  <c r="AK6887" i="7"/>
  <c r="AK6888" i="7"/>
  <c r="AK6889" i="7"/>
  <c r="AK6890" i="7"/>
  <c r="AK6891" i="7"/>
  <c r="AK6892" i="7"/>
  <c r="AK6893" i="7"/>
  <c r="AK6894" i="7"/>
  <c r="AK6895" i="7"/>
  <c r="AK6896" i="7"/>
  <c r="AK6897" i="7"/>
  <c r="AK6898" i="7"/>
  <c r="AK6899" i="7"/>
  <c r="AK6900" i="7"/>
  <c r="AK6901" i="7"/>
  <c r="AK6902" i="7"/>
  <c r="AK6903" i="7"/>
  <c r="AK6904" i="7"/>
  <c r="AK6905" i="7"/>
  <c r="AK6906" i="7"/>
  <c r="AK6907" i="7"/>
  <c r="AK6908" i="7"/>
  <c r="AK6909" i="7"/>
  <c r="AK6910" i="7"/>
  <c r="AK6911" i="7"/>
  <c r="AK6912" i="7"/>
  <c r="AK6913" i="7"/>
  <c r="AK6914" i="7"/>
  <c r="AK6915" i="7"/>
  <c r="AK6916" i="7"/>
  <c r="AK6917" i="7"/>
  <c r="AK6918" i="7"/>
  <c r="AK6919" i="7"/>
  <c r="AK6920" i="7"/>
  <c r="AK6921" i="7"/>
  <c r="AK6922" i="7"/>
  <c r="AK6923" i="7"/>
  <c r="AK6924" i="7"/>
  <c r="AK6925" i="7"/>
  <c r="AK6926" i="7"/>
  <c r="AK6927" i="7"/>
  <c r="AK6928" i="7"/>
  <c r="AK6929" i="7"/>
  <c r="AK6930" i="7"/>
  <c r="AK6931" i="7"/>
  <c r="AK6932" i="7"/>
  <c r="AK6933" i="7"/>
  <c r="AK6934" i="7"/>
  <c r="AK6935" i="7"/>
  <c r="AK6936" i="7"/>
  <c r="AK6937" i="7"/>
  <c r="AK6938" i="7"/>
  <c r="AK6939" i="7"/>
  <c r="AK6940" i="7"/>
  <c r="AK6941" i="7"/>
  <c r="AK6942" i="7"/>
  <c r="AK6943" i="7"/>
  <c r="AK6944" i="7"/>
  <c r="AK6945" i="7"/>
  <c r="AK6946" i="7"/>
  <c r="AK6947" i="7"/>
  <c r="AK6948" i="7"/>
  <c r="AK6949" i="7"/>
  <c r="AK6950" i="7"/>
  <c r="AK6951" i="7"/>
  <c r="AK6952" i="7"/>
  <c r="AK6953" i="7"/>
  <c r="AK6954" i="7"/>
  <c r="AK6955" i="7"/>
  <c r="AK6956" i="7"/>
  <c r="AK6957" i="7"/>
  <c r="AK6958" i="7"/>
  <c r="AK6959" i="7"/>
  <c r="AK6960" i="7"/>
  <c r="AK6961" i="7"/>
  <c r="AK6962" i="7"/>
  <c r="AK6963" i="7"/>
  <c r="AK6964" i="7"/>
  <c r="AK6965" i="7"/>
  <c r="AK6966" i="7"/>
  <c r="AK6967" i="7"/>
  <c r="AK6968" i="7"/>
  <c r="AK6969" i="7"/>
  <c r="AK6970" i="7"/>
  <c r="AK6971" i="7"/>
  <c r="AK6972" i="7"/>
  <c r="AK6973" i="7"/>
  <c r="AK6974" i="7"/>
  <c r="AK6975" i="7"/>
  <c r="AK6976" i="7"/>
  <c r="AK6977" i="7"/>
  <c r="AK6978" i="7"/>
  <c r="AK6979" i="7"/>
  <c r="AK6980" i="7"/>
  <c r="AK6981" i="7"/>
  <c r="AK6982" i="7"/>
  <c r="AK6983" i="7"/>
  <c r="AK6984" i="7"/>
  <c r="AK6985" i="7"/>
  <c r="AK6986" i="7"/>
  <c r="AK6987" i="7"/>
  <c r="AK6988" i="7"/>
  <c r="AK6989" i="7"/>
  <c r="AK6990" i="7"/>
  <c r="AK6991" i="7"/>
  <c r="AK6992" i="7"/>
  <c r="AK6993" i="7"/>
  <c r="AK6994" i="7"/>
  <c r="AK6995" i="7"/>
  <c r="AK6996" i="7"/>
  <c r="AK6997" i="7"/>
  <c r="AK6998" i="7"/>
  <c r="AK6999" i="7"/>
  <c r="AK7000" i="7"/>
  <c r="AK7001" i="7"/>
  <c r="AK7002" i="7"/>
  <c r="AK7003" i="7"/>
  <c r="AK7004" i="7"/>
  <c r="AK7005" i="7"/>
  <c r="AK7006" i="7"/>
  <c r="AK7007" i="7"/>
  <c r="AK7008" i="7"/>
  <c r="AK7009" i="7"/>
  <c r="AK7010" i="7"/>
  <c r="AK7011" i="7"/>
  <c r="AK7012" i="7"/>
  <c r="AK7013" i="7"/>
  <c r="AK7014" i="7"/>
  <c r="AK7015" i="7"/>
  <c r="AK7016" i="7"/>
  <c r="AK7017" i="7"/>
  <c r="AK7018" i="7"/>
  <c r="AK7019" i="7"/>
  <c r="AK7020" i="7"/>
  <c r="AK7021" i="7"/>
  <c r="AK7022" i="7"/>
  <c r="AK7023" i="7"/>
  <c r="AK7024" i="7"/>
  <c r="AK7025" i="7"/>
  <c r="AK7026" i="7"/>
  <c r="AK7027" i="7"/>
  <c r="AK7028" i="7"/>
  <c r="AK7029" i="7"/>
  <c r="AK7030" i="7"/>
  <c r="AK7031" i="7"/>
  <c r="AK7032" i="7"/>
  <c r="AK7033" i="7"/>
  <c r="AK7034" i="7"/>
  <c r="AK7035" i="7"/>
  <c r="AK7036" i="7"/>
  <c r="AK7037" i="7"/>
  <c r="AK7038" i="7"/>
  <c r="AK7039" i="7"/>
  <c r="AK7040" i="7"/>
  <c r="AK7041" i="7"/>
  <c r="AK7042" i="7"/>
  <c r="AK7043" i="7"/>
  <c r="AK7044" i="7"/>
  <c r="AK7045" i="7"/>
  <c r="AK7046" i="7"/>
  <c r="AK7047" i="7"/>
  <c r="AK7048" i="7"/>
  <c r="AK7049" i="7"/>
  <c r="AK7050" i="7"/>
  <c r="AK7051" i="7"/>
  <c r="AK7052" i="7"/>
  <c r="AK7053" i="7"/>
  <c r="AK7054" i="7"/>
  <c r="AK7055" i="7"/>
  <c r="AK7056" i="7"/>
  <c r="AK7057" i="7"/>
  <c r="AK7058" i="7"/>
  <c r="AK7059" i="7"/>
  <c r="AK7060" i="7"/>
  <c r="AK7061" i="7"/>
  <c r="AK7062" i="7"/>
  <c r="AK7063" i="7"/>
  <c r="AK7064" i="7"/>
  <c r="AK7065" i="7"/>
  <c r="AK7066" i="7"/>
  <c r="AK7067" i="7"/>
  <c r="AK7068" i="7"/>
  <c r="AK7069" i="7"/>
  <c r="AK7070" i="7"/>
  <c r="AK7071" i="7"/>
  <c r="AK7072" i="7"/>
  <c r="AK7073" i="7"/>
  <c r="AK7074" i="7"/>
  <c r="AK7075" i="7"/>
  <c r="AK7076" i="7"/>
  <c r="AK7077" i="7"/>
  <c r="AK7078" i="7"/>
  <c r="AK7079" i="7"/>
  <c r="AK7080" i="7"/>
  <c r="AK7081" i="7"/>
  <c r="AK7082" i="7"/>
  <c r="AK7083" i="7"/>
  <c r="AK7084" i="7"/>
  <c r="AK7085" i="7"/>
  <c r="AK7086" i="7"/>
  <c r="AK7087" i="7"/>
  <c r="AK7088" i="7"/>
  <c r="AK7089" i="7"/>
  <c r="AK7090" i="7"/>
  <c r="AK7091" i="7"/>
  <c r="AK7092" i="7"/>
  <c r="AK7093" i="7"/>
  <c r="AK7094" i="7"/>
  <c r="AK7095" i="7"/>
  <c r="AK7096" i="7"/>
  <c r="AK7097" i="7"/>
  <c r="AK7098" i="7"/>
  <c r="AK7099" i="7"/>
  <c r="AK7100" i="7"/>
  <c r="AK7101" i="7"/>
  <c r="AK7102" i="7"/>
  <c r="AK7103" i="7"/>
  <c r="AK7104" i="7"/>
  <c r="AK7105" i="7"/>
  <c r="AK7106" i="7"/>
  <c r="AK7107" i="7"/>
  <c r="AK7108" i="7"/>
  <c r="AK7109" i="7"/>
  <c r="AK7110" i="7"/>
  <c r="AK7111" i="7"/>
  <c r="AK7112" i="7"/>
  <c r="AK7113" i="7"/>
  <c r="AK7114" i="7"/>
  <c r="AK7115" i="7"/>
  <c r="AK7116" i="7"/>
  <c r="AK7117" i="7"/>
  <c r="AK7118" i="7"/>
  <c r="AK7119" i="7"/>
  <c r="AK7120" i="7"/>
  <c r="AK7121" i="7"/>
  <c r="AK7122" i="7"/>
  <c r="AK7123" i="7"/>
  <c r="AK7124" i="7"/>
  <c r="AK7125" i="7"/>
  <c r="AK7126" i="7"/>
  <c r="AK7127" i="7"/>
  <c r="AK7128" i="7"/>
  <c r="AK7129" i="7"/>
  <c r="AK7130" i="7"/>
  <c r="AK7131" i="7"/>
  <c r="AK7132" i="7"/>
  <c r="AK7133" i="7"/>
  <c r="AK7134" i="7"/>
  <c r="AK7135" i="7"/>
  <c r="AK7136" i="7"/>
  <c r="AK7137" i="7"/>
  <c r="AK7138" i="7"/>
  <c r="AK7139" i="7"/>
  <c r="AK7140" i="7"/>
  <c r="AK7141" i="7"/>
  <c r="AK7142" i="7"/>
  <c r="AK7143" i="7"/>
  <c r="AK7144" i="7"/>
  <c r="AK7145" i="7"/>
  <c r="AK7146" i="7"/>
  <c r="AK7147" i="7"/>
  <c r="AK7148" i="7"/>
  <c r="AK7149" i="7"/>
  <c r="AK7150" i="7"/>
  <c r="AK7151" i="7"/>
  <c r="AK7152" i="7"/>
  <c r="AK7153" i="7"/>
  <c r="AK7154" i="7"/>
  <c r="AK7155" i="7"/>
  <c r="AK7156" i="7"/>
  <c r="AK7157" i="7"/>
  <c r="AK7158" i="7"/>
  <c r="AK7159" i="7"/>
  <c r="AK7160" i="7"/>
  <c r="AK7161" i="7"/>
  <c r="AK7162" i="7"/>
  <c r="AK7163" i="7"/>
  <c r="AK7164" i="7"/>
  <c r="AK7165" i="7"/>
  <c r="AK7166" i="7"/>
  <c r="AK7167" i="7"/>
  <c r="AK7168" i="7"/>
  <c r="AK7169" i="7"/>
  <c r="AK7170" i="7"/>
  <c r="AK7171" i="7"/>
  <c r="AK7172" i="7"/>
  <c r="AK7173" i="7"/>
  <c r="AK7174" i="7"/>
  <c r="AK7175" i="7"/>
  <c r="AK7176" i="7"/>
  <c r="AK7177" i="7"/>
  <c r="AK7178" i="7"/>
  <c r="AK7179" i="7"/>
  <c r="AK7180" i="7"/>
  <c r="AK7181" i="7"/>
  <c r="AK7182" i="7"/>
  <c r="AK7183" i="7"/>
  <c r="AK7184" i="7"/>
  <c r="AK7185" i="7"/>
  <c r="AK7186" i="7"/>
  <c r="AK7187" i="7"/>
  <c r="AK7188" i="7"/>
  <c r="AK7189" i="7"/>
  <c r="AK7190" i="7"/>
  <c r="AK7191" i="7"/>
  <c r="AK7192" i="7"/>
  <c r="AK7193" i="7"/>
  <c r="AK7194" i="7"/>
  <c r="AK7195" i="7"/>
  <c r="AK7196" i="7"/>
  <c r="AK7197" i="7"/>
  <c r="AK7198" i="7"/>
  <c r="AK7199" i="7"/>
  <c r="AK7200" i="7"/>
  <c r="AK7201" i="7"/>
  <c r="AK7202" i="7"/>
  <c r="AK7203" i="7"/>
  <c r="AK7204" i="7"/>
  <c r="AK7205" i="7"/>
  <c r="AK7206" i="7"/>
  <c r="AK7207" i="7"/>
  <c r="AK7208" i="7"/>
  <c r="AK7209" i="7"/>
  <c r="AK7210" i="7"/>
  <c r="AK7211" i="7"/>
  <c r="AK7212" i="7"/>
  <c r="AK7213" i="7"/>
  <c r="AK7214" i="7"/>
  <c r="AK7215" i="7"/>
  <c r="AK7216" i="7"/>
  <c r="AK7217" i="7"/>
  <c r="AK7218" i="7"/>
  <c r="AK7219" i="7"/>
  <c r="AK7220" i="7"/>
  <c r="AK7221" i="7"/>
  <c r="AK7222" i="7"/>
  <c r="AK7223" i="7"/>
  <c r="AK7224" i="7"/>
  <c r="AK7225" i="7"/>
  <c r="AK7226" i="7"/>
  <c r="AK7227" i="7"/>
  <c r="AK7228" i="7"/>
  <c r="AK7229" i="7"/>
  <c r="AK7230" i="7"/>
  <c r="AK7231" i="7"/>
  <c r="AK7232" i="7"/>
  <c r="AK7233" i="7"/>
  <c r="AK7234" i="7"/>
  <c r="AK7235" i="7"/>
  <c r="AK7236" i="7"/>
  <c r="AK7237" i="7"/>
  <c r="AK7238" i="7"/>
  <c r="AK7239" i="7"/>
  <c r="AK7240" i="7"/>
  <c r="AK7241" i="7"/>
  <c r="AK7242" i="7"/>
  <c r="AK7243" i="7"/>
  <c r="AK7244" i="7"/>
  <c r="AK7245" i="7"/>
  <c r="AK7246" i="7"/>
  <c r="AK7247" i="7"/>
  <c r="AK7248" i="7"/>
  <c r="AK7249" i="7"/>
  <c r="AK7250" i="7"/>
  <c r="AK7251" i="7"/>
  <c r="AK7252" i="7"/>
  <c r="AK7253" i="7"/>
  <c r="AK7254" i="7"/>
  <c r="AK7255" i="7"/>
  <c r="AK7256" i="7"/>
  <c r="AK7257" i="7"/>
  <c r="AK7258" i="7"/>
  <c r="AK7259" i="7"/>
  <c r="AK7260" i="7"/>
  <c r="AK7261" i="7"/>
  <c r="AK7262" i="7"/>
  <c r="AK7263" i="7"/>
  <c r="AK7264" i="7"/>
  <c r="AK7265" i="7"/>
  <c r="AK7266" i="7"/>
  <c r="AK7267" i="7"/>
  <c r="AK7268" i="7"/>
  <c r="AK7269" i="7"/>
  <c r="AK7270" i="7"/>
  <c r="AK7271" i="7"/>
  <c r="AK7272" i="7"/>
  <c r="AK7273" i="7"/>
  <c r="AK7274" i="7"/>
  <c r="AK7275" i="7"/>
  <c r="AK7276" i="7"/>
  <c r="AK7277" i="7"/>
  <c r="AK7278" i="7"/>
  <c r="AK7279" i="7"/>
  <c r="AK7280" i="7"/>
  <c r="AK7281" i="7"/>
  <c r="AK7282" i="7"/>
  <c r="AK7283" i="7"/>
  <c r="AK7284" i="7"/>
  <c r="AK7285" i="7"/>
  <c r="AK7286" i="7"/>
  <c r="AK7287" i="7"/>
  <c r="AK7288" i="7"/>
  <c r="AK7289" i="7"/>
  <c r="AK7290" i="7"/>
  <c r="AK7291" i="7"/>
  <c r="AK7292" i="7"/>
  <c r="AK7293" i="7"/>
  <c r="AK7294" i="7"/>
  <c r="AK7295" i="7"/>
  <c r="AK7296" i="7"/>
  <c r="AK7297" i="7"/>
  <c r="AK7298" i="7"/>
  <c r="AK7299" i="7"/>
  <c r="AK7300" i="7"/>
  <c r="AK7301" i="7"/>
  <c r="AK7302" i="7"/>
  <c r="AK7303" i="7"/>
  <c r="AK7304" i="7"/>
  <c r="AK7305" i="7"/>
  <c r="AK7306" i="7"/>
  <c r="AK7307" i="7"/>
  <c r="AK7308" i="7"/>
  <c r="AK7309" i="7"/>
  <c r="AK7310" i="7"/>
  <c r="AK7311" i="7"/>
  <c r="AK7312" i="7"/>
  <c r="AK7313" i="7"/>
  <c r="AK7314" i="7"/>
  <c r="AK7315" i="7"/>
  <c r="AK7316" i="7"/>
  <c r="AK7317" i="7"/>
  <c r="AK7318" i="7"/>
  <c r="AK7319" i="7"/>
  <c r="AK7320" i="7"/>
  <c r="AK7321" i="7"/>
  <c r="AK7322" i="7"/>
  <c r="AK7323" i="7"/>
  <c r="AK7324" i="7"/>
  <c r="AK7325" i="7"/>
  <c r="AK7326" i="7"/>
  <c r="AK7327" i="7"/>
  <c r="AK7328" i="7"/>
  <c r="AK7329" i="7"/>
  <c r="AK7330" i="7"/>
  <c r="AK7331" i="7"/>
  <c r="AK7332" i="7"/>
  <c r="AK7333" i="7"/>
  <c r="AK7334" i="7"/>
  <c r="AK7335" i="7"/>
  <c r="AK7336" i="7"/>
  <c r="AK7337" i="7"/>
  <c r="AK7338" i="7"/>
  <c r="AK7339" i="7"/>
  <c r="AK7340" i="7"/>
  <c r="AK7341" i="7"/>
  <c r="AK7342" i="7"/>
  <c r="AK7343" i="7"/>
  <c r="AK7344" i="7"/>
  <c r="AK7345" i="7"/>
  <c r="AK7346" i="7"/>
  <c r="AK7347" i="7"/>
  <c r="AK7348" i="7"/>
  <c r="AK7349" i="7"/>
  <c r="AK7350" i="7"/>
  <c r="AK7351" i="7"/>
  <c r="AK7352" i="7"/>
  <c r="AK7353" i="7"/>
  <c r="AK7354" i="7"/>
  <c r="AK7355" i="7"/>
  <c r="AK7356" i="7"/>
  <c r="AK7357" i="7"/>
  <c r="AK7358" i="7"/>
  <c r="AK7359" i="7"/>
  <c r="AK7360" i="7"/>
  <c r="AK7361" i="7"/>
  <c r="AK7362" i="7"/>
  <c r="AK7363" i="7"/>
  <c r="AK7364" i="7"/>
  <c r="AK7365" i="7"/>
  <c r="AK7366" i="7"/>
  <c r="AK7367" i="7"/>
  <c r="AK7368" i="7"/>
  <c r="AK7369" i="7"/>
  <c r="AK7370" i="7"/>
  <c r="AK7371" i="7"/>
  <c r="AK7372" i="7"/>
  <c r="AK7373" i="7"/>
  <c r="AK7374" i="7"/>
  <c r="AK7375" i="7"/>
  <c r="AK7376" i="7"/>
  <c r="AK7377" i="7"/>
  <c r="AK7378" i="7"/>
  <c r="AK7379" i="7"/>
  <c r="AK7380" i="7"/>
  <c r="AK7381" i="7"/>
  <c r="AK7382" i="7"/>
  <c r="AK7383" i="7"/>
  <c r="AK7384" i="7"/>
  <c r="AK7385" i="7"/>
  <c r="AK7386" i="7"/>
  <c r="AK7387" i="7"/>
  <c r="AK7388" i="7"/>
  <c r="AK7389" i="7"/>
  <c r="AK7390" i="7"/>
  <c r="AK7391" i="7"/>
  <c r="AK7392" i="7"/>
  <c r="AK7393" i="7"/>
  <c r="AK7394" i="7"/>
  <c r="AK7395" i="7"/>
  <c r="AK7396" i="7"/>
  <c r="AK7397" i="7"/>
  <c r="AK7398" i="7"/>
  <c r="AK7399" i="7"/>
  <c r="AK7400" i="7"/>
  <c r="AK7401" i="7"/>
  <c r="AK7402" i="7"/>
  <c r="AK7403" i="7"/>
  <c r="AK7404" i="7"/>
  <c r="AK7405" i="7"/>
  <c r="AK7406" i="7"/>
  <c r="AK7407" i="7"/>
  <c r="AK7408" i="7"/>
  <c r="AK7409" i="7"/>
  <c r="AK7410" i="7"/>
  <c r="AK7411" i="7"/>
  <c r="AK7412" i="7"/>
  <c r="AK7413" i="7"/>
  <c r="AK7414" i="7"/>
  <c r="AK7415" i="7"/>
  <c r="AK7416" i="7"/>
  <c r="AK7417" i="7"/>
  <c r="AK7418" i="7"/>
  <c r="AK7419" i="7"/>
  <c r="AK7420" i="7"/>
  <c r="AK7421" i="7"/>
  <c r="AK7422" i="7"/>
  <c r="AK7423" i="7"/>
  <c r="AK7424" i="7"/>
  <c r="AK7425" i="7"/>
  <c r="AK7426" i="7"/>
  <c r="AK7427" i="7"/>
  <c r="AK7428" i="7"/>
  <c r="AK7429" i="7"/>
  <c r="AK7430" i="7"/>
  <c r="AK7431" i="7"/>
  <c r="AK7432" i="7"/>
  <c r="AK7433" i="7"/>
  <c r="AK7434" i="7"/>
  <c r="AK7435" i="7"/>
  <c r="AK7436" i="7"/>
  <c r="AK7437" i="7"/>
  <c r="AK7438" i="7"/>
  <c r="AK7439" i="7"/>
  <c r="AK7440" i="7"/>
  <c r="AK7441" i="7"/>
  <c r="AK7442" i="7"/>
  <c r="AK7443" i="7"/>
  <c r="AK7444" i="7"/>
  <c r="AK7445" i="7"/>
  <c r="AK7446" i="7"/>
  <c r="AK7447" i="7"/>
  <c r="AK7448" i="7"/>
  <c r="AK7449" i="7"/>
  <c r="AK7450" i="7"/>
  <c r="AK7451" i="7"/>
  <c r="AK7452" i="7"/>
  <c r="AK7453" i="7"/>
  <c r="AK7454" i="7"/>
  <c r="AK7455" i="7"/>
  <c r="AK7456" i="7"/>
  <c r="AK7457" i="7"/>
  <c r="AK7458" i="7"/>
  <c r="AK7459" i="7"/>
  <c r="AK7460" i="7"/>
  <c r="AK7461" i="7"/>
  <c r="AK7462" i="7"/>
  <c r="AK7463" i="7"/>
  <c r="AK7464" i="7"/>
  <c r="AK7465" i="7"/>
  <c r="AK7466" i="7"/>
  <c r="AK7467" i="7"/>
  <c r="AK7468" i="7"/>
  <c r="AK7469" i="7"/>
  <c r="AK7470" i="7"/>
  <c r="AK7471" i="7"/>
  <c r="AK7472" i="7"/>
  <c r="AK7473" i="7"/>
  <c r="AK7474" i="7"/>
  <c r="AK7475" i="7"/>
  <c r="AK7476" i="7"/>
  <c r="AK7477" i="7"/>
  <c r="AK7478" i="7"/>
  <c r="AK7479" i="7"/>
  <c r="AK7480" i="7"/>
  <c r="AK7481" i="7"/>
  <c r="AK7482" i="7"/>
  <c r="AK7483" i="7"/>
  <c r="AK7484" i="7"/>
  <c r="AK7485" i="7"/>
  <c r="AK7486" i="7"/>
  <c r="AK7487" i="7"/>
  <c r="AK7488" i="7"/>
  <c r="AK7489" i="7"/>
  <c r="AK7490" i="7"/>
  <c r="AK7491" i="7"/>
  <c r="AK7492" i="7"/>
  <c r="AK7493" i="7"/>
  <c r="AK7494" i="7"/>
  <c r="AK7495" i="7"/>
  <c r="AK7496" i="7"/>
  <c r="AK7497" i="7"/>
  <c r="AK7498" i="7"/>
  <c r="AK7499" i="7"/>
  <c r="AK7500" i="7"/>
  <c r="AK7501" i="7"/>
  <c r="AK7502" i="7"/>
  <c r="AK7503" i="7"/>
  <c r="AK7504" i="7"/>
  <c r="AK7505" i="7"/>
  <c r="AK7506" i="7"/>
  <c r="AK7507" i="7"/>
  <c r="AK7508" i="7"/>
  <c r="AK7509" i="7"/>
  <c r="AK7510" i="7"/>
  <c r="AK7511" i="7"/>
  <c r="AK7512" i="7"/>
  <c r="AK7513" i="7"/>
  <c r="AK7514" i="7"/>
  <c r="AK7515" i="7"/>
  <c r="AK7516" i="7"/>
  <c r="AK7517" i="7"/>
  <c r="AK7518" i="7"/>
  <c r="AK7519" i="7"/>
  <c r="AK7520" i="7"/>
  <c r="AK7521" i="7"/>
  <c r="AK7522" i="7"/>
  <c r="AK7523" i="7"/>
  <c r="AK7524" i="7"/>
  <c r="AK7525" i="7"/>
  <c r="AK7526" i="7"/>
  <c r="AK7527" i="7"/>
  <c r="AK7528" i="7"/>
  <c r="AK7529" i="7"/>
  <c r="AK7530" i="7"/>
  <c r="AK7531" i="7"/>
  <c r="AK7532" i="7"/>
  <c r="AK7533" i="7"/>
  <c r="AK7534" i="7"/>
  <c r="AK7535" i="7"/>
  <c r="AK7536" i="7"/>
  <c r="AK7537" i="7"/>
  <c r="AK7538" i="7"/>
  <c r="AK7539" i="7"/>
  <c r="AK7540" i="7"/>
  <c r="AK7541" i="7"/>
  <c r="AK7542" i="7"/>
  <c r="AK7543" i="7"/>
  <c r="AK7544" i="7"/>
  <c r="AK7545" i="7"/>
  <c r="AK7546" i="7"/>
  <c r="AK7547" i="7"/>
  <c r="AK7548" i="7"/>
  <c r="AK7549" i="7"/>
  <c r="AK7550" i="7"/>
  <c r="AK7551" i="7"/>
  <c r="AK7552" i="7"/>
  <c r="AK7553" i="7"/>
  <c r="AK7554" i="7"/>
  <c r="AK7555" i="7"/>
  <c r="AK7556" i="7"/>
  <c r="AK7557" i="7"/>
  <c r="AK7558" i="7"/>
  <c r="AK7559" i="7"/>
  <c r="AK7560" i="7"/>
  <c r="AK7561" i="7"/>
  <c r="AK7562" i="7"/>
  <c r="AK7563" i="7"/>
  <c r="AK7564" i="7"/>
  <c r="AK7565" i="7"/>
  <c r="AK7566" i="7"/>
  <c r="AK7567" i="7"/>
  <c r="AK7568" i="7"/>
  <c r="AK7569" i="7"/>
  <c r="AK7570" i="7"/>
  <c r="AK7571" i="7"/>
  <c r="AK7572" i="7"/>
  <c r="AK7573" i="7"/>
  <c r="AK7574" i="7"/>
  <c r="AK7575" i="7"/>
  <c r="AK7576" i="7"/>
  <c r="AK7577" i="7"/>
  <c r="AK7578" i="7"/>
  <c r="AK7579" i="7"/>
  <c r="AK7580" i="7"/>
  <c r="AK7581" i="7"/>
  <c r="AK7582" i="7"/>
  <c r="AK7583" i="7"/>
  <c r="AK7584" i="7"/>
  <c r="AK7585" i="7"/>
  <c r="AK7586" i="7"/>
  <c r="AK7587" i="7"/>
  <c r="AK7588" i="7"/>
  <c r="AK7589" i="7"/>
  <c r="AK7590" i="7"/>
  <c r="AK7591" i="7"/>
  <c r="AK7592" i="7"/>
  <c r="AK7593" i="7"/>
  <c r="AK7594" i="7"/>
  <c r="AK7595" i="7"/>
  <c r="AK7596" i="7"/>
  <c r="AK7597" i="7"/>
  <c r="AK7598" i="7"/>
  <c r="AK7599" i="7"/>
  <c r="AK7600" i="7"/>
  <c r="AK7601" i="7"/>
  <c r="AK7602" i="7"/>
  <c r="AK7603" i="7"/>
  <c r="AK7604" i="7"/>
  <c r="AK7605" i="7"/>
  <c r="AK7606" i="7"/>
  <c r="AK7607" i="7"/>
  <c r="AK7608" i="7"/>
  <c r="AK7609" i="7"/>
  <c r="AK7610" i="7"/>
  <c r="AK7611" i="7"/>
  <c r="AK7612" i="7"/>
  <c r="AK7613" i="7"/>
  <c r="AK7614" i="7"/>
  <c r="AK7615" i="7"/>
  <c r="AK7616" i="7"/>
  <c r="AK7617" i="7"/>
  <c r="AK7618" i="7"/>
  <c r="AK7619" i="7"/>
  <c r="AK7620" i="7"/>
  <c r="AK7621" i="7"/>
  <c r="AK7622" i="7"/>
  <c r="AK7623" i="7"/>
  <c r="AK7624" i="7"/>
  <c r="AK7625" i="7"/>
  <c r="AK7626" i="7"/>
  <c r="AK7627" i="7"/>
  <c r="AK7628" i="7"/>
  <c r="AK7629" i="7"/>
  <c r="AK7630" i="7"/>
  <c r="AK7631" i="7"/>
  <c r="AK7632" i="7"/>
  <c r="AK7633" i="7"/>
  <c r="AK7634" i="7"/>
  <c r="AK7635" i="7"/>
  <c r="AK7636" i="7"/>
  <c r="AK7637" i="7"/>
  <c r="AK7638" i="7"/>
  <c r="AK7639" i="7"/>
  <c r="AK7640" i="7"/>
  <c r="AK7641" i="7"/>
  <c r="AK7642" i="7"/>
  <c r="AK7643" i="7"/>
  <c r="AK7644" i="7"/>
  <c r="AK7645" i="7"/>
  <c r="AK7646" i="7"/>
  <c r="AK7647" i="7"/>
  <c r="AK7648" i="7"/>
  <c r="AK7649" i="7"/>
  <c r="AK7650" i="7"/>
  <c r="AK7651" i="7"/>
  <c r="AK7652" i="7"/>
  <c r="AK7653" i="7"/>
  <c r="AK7654" i="7"/>
  <c r="AK7655" i="7"/>
  <c r="AK7656" i="7"/>
  <c r="AK7657" i="7"/>
  <c r="AK7658" i="7"/>
  <c r="AK7659" i="7"/>
  <c r="AK7660" i="7"/>
  <c r="AK7661" i="7"/>
  <c r="AK7662" i="7"/>
  <c r="AK7663" i="7"/>
  <c r="AK7664" i="7"/>
  <c r="AK7665" i="7"/>
  <c r="AK7666" i="7"/>
  <c r="AK7667" i="7"/>
  <c r="AK7668" i="7"/>
  <c r="AK7669" i="7"/>
  <c r="AK7670" i="7"/>
  <c r="AK7671" i="7"/>
  <c r="AK7672" i="7"/>
  <c r="AK7673" i="7"/>
  <c r="AK7674" i="7"/>
  <c r="AK7675" i="7"/>
  <c r="AK7676" i="7"/>
  <c r="AK7677" i="7"/>
  <c r="AK7678" i="7"/>
  <c r="AK7679" i="7"/>
  <c r="AK7680" i="7"/>
  <c r="AK7681" i="7"/>
  <c r="AK7682" i="7"/>
  <c r="AK7683" i="7"/>
  <c r="AK7684" i="7"/>
  <c r="AK7685" i="7"/>
  <c r="AK7686" i="7"/>
  <c r="AK7687" i="7"/>
  <c r="AK7688" i="7"/>
  <c r="AK7689" i="7"/>
  <c r="AK7690" i="7"/>
  <c r="AK7691" i="7"/>
  <c r="AK7692" i="7"/>
  <c r="AK7693" i="7"/>
  <c r="AK7694" i="7"/>
  <c r="AK7695" i="7"/>
  <c r="AK7696" i="7"/>
  <c r="AK7697" i="7"/>
  <c r="AK7698" i="7"/>
  <c r="AK7699" i="7"/>
  <c r="AK7700" i="7"/>
  <c r="AK7701" i="7"/>
  <c r="AK7702" i="7"/>
  <c r="AK7703" i="7"/>
  <c r="AK7704" i="7"/>
  <c r="AK7705" i="7"/>
  <c r="AK7706" i="7"/>
  <c r="AK7707" i="7"/>
  <c r="AK7708" i="7"/>
  <c r="AK7709" i="7"/>
  <c r="AK7710" i="7"/>
  <c r="AK7711" i="7"/>
  <c r="AK7712" i="7"/>
  <c r="AK7713" i="7"/>
  <c r="AK7714" i="7"/>
  <c r="AK7715" i="7"/>
  <c r="AK7716" i="7"/>
  <c r="AK7717" i="7"/>
  <c r="AK7718" i="7"/>
  <c r="AK7719" i="7"/>
  <c r="AK7720" i="7"/>
  <c r="AK7721" i="7"/>
  <c r="AK7722" i="7"/>
  <c r="AK7723" i="7"/>
  <c r="AK7724" i="7"/>
  <c r="AK7725" i="7"/>
  <c r="AK7726" i="7"/>
  <c r="AK7727" i="7"/>
  <c r="AK7728" i="7"/>
  <c r="AK7729" i="7"/>
  <c r="AK7730" i="7"/>
  <c r="AK7731" i="7"/>
  <c r="AK7732" i="7"/>
  <c r="AK7733" i="7"/>
  <c r="AK7734" i="7"/>
  <c r="AK7735" i="7"/>
  <c r="AK7736" i="7"/>
  <c r="AK7737" i="7"/>
  <c r="AK7738" i="7"/>
  <c r="AK7739" i="7"/>
  <c r="AK7740" i="7"/>
  <c r="AK7741" i="7"/>
  <c r="AK7742" i="7"/>
  <c r="AK7743" i="7"/>
  <c r="AK7744" i="7"/>
  <c r="AK7745" i="7"/>
  <c r="AK7746" i="7"/>
  <c r="AK7747" i="7"/>
  <c r="AK7748" i="7"/>
  <c r="AK7749" i="7"/>
  <c r="AK7750" i="7"/>
  <c r="AK7751" i="7"/>
  <c r="AK7752" i="7"/>
  <c r="AK7753" i="7"/>
  <c r="AK7754" i="7"/>
  <c r="AK7755" i="7"/>
  <c r="AK7756" i="7"/>
  <c r="AK7757" i="7"/>
  <c r="AK7758" i="7"/>
  <c r="AK7759" i="7"/>
  <c r="AK7760" i="7"/>
  <c r="AK7761" i="7"/>
  <c r="AK7762" i="7"/>
  <c r="AK7763" i="7"/>
  <c r="AK7764" i="7"/>
  <c r="AK7765" i="7"/>
  <c r="AK7766" i="7"/>
  <c r="AK7767" i="7"/>
  <c r="AK7768" i="7"/>
  <c r="AK7769" i="7"/>
  <c r="AK7770" i="7"/>
  <c r="AK7771" i="7"/>
  <c r="AK7772" i="7"/>
  <c r="AK7773" i="7"/>
  <c r="AK7774" i="7"/>
  <c r="AK7775" i="7"/>
  <c r="AK7776" i="7"/>
  <c r="AK7777" i="7"/>
  <c r="AK7778" i="7"/>
  <c r="AK7779" i="7"/>
  <c r="AK7780" i="7"/>
  <c r="AK7781" i="7"/>
  <c r="AK7782" i="7"/>
  <c r="AK7783" i="7"/>
  <c r="AK7784" i="7"/>
  <c r="AK7785" i="7"/>
  <c r="AK7786" i="7"/>
  <c r="AK7787" i="7"/>
  <c r="AK7788" i="7"/>
  <c r="AK7789" i="7"/>
  <c r="AK7790" i="7"/>
  <c r="AK7791" i="7"/>
  <c r="AK7792" i="7"/>
  <c r="AK7793" i="7"/>
  <c r="AK7794" i="7"/>
  <c r="AK7795" i="7"/>
  <c r="AK7796" i="7"/>
  <c r="AK7797" i="7"/>
  <c r="AK7798" i="7"/>
  <c r="AK7799" i="7"/>
  <c r="AK7800" i="7"/>
  <c r="AK7801" i="7"/>
  <c r="AK7802" i="7"/>
  <c r="AK7803" i="7"/>
  <c r="AK7804" i="7"/>
  <c r="AK7805" i="7"/>
  <c r="AK7806" i="7"/>
  <c r="AK7807" i="7"/>
  <c r="AK7808" i="7"/>
  <c r="AK7809" i="7"/>
  <c r="AK7810" i="7"/>
  <c r="AK7811" i="7"/>
  <c r="AK7812" i="7"/>
  <c r="AK7813" i="7"/>
  <c r="AK7814" i="7"/>
  <c r="AK7815" i="7"/>
  <c r="AK7816" i="7"/>
  <c r="AK7817" i="7"/>
  <c r="AK7818" i="7"/>
  <c r="AK7819" i="7"/>
  <c r="AK7820" i="7"/>
  <c r="AK7821" i="7"/>
  <c r="AK7822" i="7"/>
  <c r="AK7823" i="7"/>
  <c r="AK7824" i="7"/>
  <c r="AK7825" i="7"/>
  <c r="AK7826" i="7"/>
  <c r="AK7827" i="7"/>
  <c r="AK7828" i="7"/>
  <c r="AK7829" i="7"/>
  <c r="AK7830" i="7"/>
  <c r="AK7831" i="7"/>
  <c r="AK7832" i="7"/>
  <c r="AK7833" i="7"/>
  <c r="AK7834" i="7"/>
  <c r="AK7835" i="7"/>
  <c r="AK7836" i="7"/>
  <c r="AK7837" i="7"/>
  <c r="AK7838" i="7"/>
  <c r="AK7839" i="7"/>
  <c r="AK7840" i="7"/>
  <c r="AK7841" i="7"/>
  <c r="AK7842" i="7"/>
  <c r="AK7843" i="7"/>
  <c r="AK7844" i="7"/>
  <c r="AK7845" i="7"/>
  <c r="AK7846" i="7"/>
  <c r="AK7847" i="7"/>
  <c r="AK7848" i="7"/>
  <c r="AK7849" i="7"/>
  <c r="AK7850" i="7"/>
  <c r="AK7851" i="7"/>
  <c r="AK7852" i="7"/>
  <c r="AK7853" i="7"/>
  <c r="AK7854" i="7"/>
  <c r="AK7855" i="7"/>
  <c r="AK7856" i="7"/>
  <c r="AK7857" i="7"/>
  <c r="AK7858" i="7"/>
  <c r="AK7859" i="7"/>
  <c r="AK7860" i="7"/>
  <c r="AK7861" i="7"/>
  <c r="AK7862" i="7"/>
  <c r="AK7863" i="7"/>
  <c r="AK7864" i="7"/>
  <c r="AK7865" i="7"/>
  <c r="AK7866" i="7"/>
  <c r="AK7867" i="7"/>
  <c r="AK7868" i="7"/>
  <c r="AK7869" i="7"/>
  <c r="AK7870" i="7"/>
  <c r="AK7871" i="7"/>
  <c r="AK7872" i="7"/>
  <c r="AK7873" i="7"/>
  <c r="AK7874" i="7"/>
  <c r="AK7875" i="7"/>
  <c r="AK7876" i="7"/>
  <c r="AK7877" i="7"/>
  <c r="AK7878" i="7"/>
  <c r="AK7879" i="7"/>
  <c r="AK7880" i="7"/>
  <c r="AK7881" i="7"/>
  <c r="AK7882" i="7"/>
  <c r="AK7883" i="7"/>
  <c r="AK7884" i="7"/>
  <c r="AK7885" i="7"/>
  <c r="AK7886" i="7"/>
  <c r="AK7887" i="7"/>
  <c r="AK7888" i="7"/>
  <c r="AK7889" i="7"/>
  <c r="AK7890" i="7"/>
  <c r="AK7891" i="7"/>
  <c r="AK7892" i="7"/>
  <c r="AK7893" i="7"/>
  <c r="AK7894" i="7"/>
  <c r="AK7895" i="7"/>
  <c r="AK7896" i="7"/>
  <c r="AK7897" i="7"/>
  <c r="AK7898" i="7"/>
  <c r="AK7899" i="7"/>
  <c r="AK7900" i="7"/>
  <c r="AK7901" i="7"/>
  <c r="AK7902" i="7"/>
  <c r="AK7903" i="7"/>
  <c r="AK7904" i="7"/>
  <c r="AK7905" i="7"/>
  <c r="AK7906" i="7"/>
  <c r="AK7907" i="7"/>
  <c r="AK7908" i="7"/>
  <c r="AK7909" i="7"/>
  <c r="AK7910" i="7"/>
  <c r="AK7911" i="7"/>
  <c r="AK7912" i="7"/>
  <c r="AK7913" i="7"/>
  <c r="AK7914" i="7"/>
  <c r="AK7915" i="7"/>
  <c r="AK7916" i="7"/>
  <c r="AK7917" i="7"/>
  <c r="AK7918" i="7"/>
  <c r="AK7919" i="7"/>
  <c r="AK7920" i="7"/>
  <c r="AK7921" i="7"/>
  <c r="AK7922" i="7"/>
  <c r="AK7923" i="7"/>
  <c r="AK7924" i="7"/>
  <c r="AK7925" i="7"/>
  <c r="AK7926" i="7"/>
  <c r="AK7927" i="7"/>
  <c r="AK7928" i="7"/>
  <c r="AK7929" i="7"/>
  <c r="AK7930" i="7"/>
  <c r="AK7931" i="7"/>
  <c r="AK7932" i="7"/>
  <c r="AK7933" i="7"/>
  <c r="AK7934" i="7"/>
  <c r="AK7935" i="7"/>
  <c r="AK7936" i="7"/>
  <c r="AK7937" i="7"/>
  <c r="AK7938" i="7"/>
  <c r="AK7939" i="7"/>
  <c r="AK7940" i="7"/>
  <c r="AK7941" i="7"/>
  <c r="AK7942" i="7"/>
  <c r="AK7943" i="7"/>
  <c r="AK7944" i="7"/>
  <c r="AK7945" i="7"/>
  <c r="AK7946" i="7"/>
  <c r="AK7947" i="7"/>
  <c r="AK7948" i="7"/>
  <c r="AK7949" i="7"/>
  <c r="AK7950" i="7"/>
  <c r="AK7951" i="7"/>
  <c r="AK7952" i="7"/>
  <c r="AK7953" i="7"/>
  <c r="AK7954" i="7"/>
  <c r="AK7955" i="7"/>
  <c r="AK7956" i="7"/>
  <c r="AK7957" i="7"/>
  <c r="AK7958" i="7"/>
  <c r="AK7959" i="7"/>
  <c r="AK7960" i="7"/>
  <c r="AK7961" i="7"/>
  <c r="AK7962" i="7"/>
  <c r="AK7963" i="7"/>
  <c r="AK7964" i="7"/>
  <c r="AK7965" i="7"/>
  <c r="AK7966" i="7"/>
  <c r="AK7967" i="7"/>
  <c r="AK7968" i="7"/>
  <c r="AK7969" i="7"/>
  <c r="AK7970" i="7"/>
  <c r="AK7971" i="7"/>
  <c r="AK7972" i="7"/>
  <c r="AK7973" i="7"/>
  <c r="AK7974" i="7"/>
  <c r="AK7975" i="7"/>
  <c r="AK7976" i="7"/>
  <c r="AK7977" i="7"/>
  <c r="AK7978" i="7"/>
  <c r="AK7979" i="7"/>
  <c r="AK7980" i="7"/>
  <c r="AK7981" i="7"/>
  <c r="AK7982" i="7"/>
  <c r="AK7983" i="7"/>
  <c r="AK7984" i="7"/>
  <c r="AK7985" i="7"/>
  <c r="AK7986" i="7"/>
  <c r="AK7987" i="7"/>
  <c r="AK7988" i="7"/>
  <c r="AK7989" i="7"/>
  <c r="AK7990" i="7"/>
  <c r="AK7991" i="7"/>
  <c r="AK7992" i="7"/>
  <c r="AK7993" i="7"/>
  <c r="AK7994" i="7"/>
  <c r="AK7995" i="7"/>
  <c r="AK7996" i="7"/>
  <c r="AK7997" i="7"/>
  <c r="AK7998" i="7"/>
  <c r="AK7999" i="7"/>
  <c r="AK8000" i="7"/>
  <c r="AK8001" i="7"/>
  <c r="AK8002" i="7"/>
  <c r="AK8003" i="7"/>
  <c r="AK8004" i="7"/>
  <c r="AK8005" i="7"/>
  <c r="AK8006" i="7"/>
  <c r="AK8007" i="7"/>
  <c r="AK8008" i="7"/>
  <c r="AK8009" i="7"/>
  <c r="AK8010" i="7"/>
  <c r="AK8011" i="7"/>
  <c r="AK8012" i="7"/>
  <c r="AK8013" i="7"/>
  <c r="AK8014" i="7"/>
  <c r="AK8015" i="7"/>
  <c r="AK8016" i="7"/>
  <c r="AK8017" i="7"/>
  <c r="AK8018" i="7"/>
  <c r="AK8019" i="7"/>
  <c r="AK8020" i="7"/>
  <c r="AK8021" i="7"/>
  <c r="AK8022" i="7"/>
  <c r="AK8023" i="7"/>
  <c r="AK8024" i="7"/>
  <c r="AK8025" i="7"/>
  <c r="AK8026" i="7"/>
  <c r="AK8027" i="7"/>
  <c r="AK8028" i="7"/>
  <c r="AK8029" i="7"/>
  <c r="AK8030" i="7"/>
  <c r="AK8031" i="7"/>
  <c r="AK8032" i="7"/>
  <c r="AK8033" i="7"/>
  <c r="AK8034" i="7"/>
  <c r="AK8035" i="7"/>
  <c r="AK8036" i="7"/>
  <c r="AK8037" i="7"/>
  <c r="AK8038" i="7"/>
  <c r="AK8039" i="7"/>
  <c r="AK8040" i="7"/>
  <c r="AK8041" i="7"/>
  <c r="AK8042" i="7"/>
  <c r="AK8043" i="7"/>
  <c r="AK8044" i="7"/>
  <c r="AK8045" i="7"/>
  <c r="AK8046" i="7"/>
  <c r="AK8047" i="7"/>
  <c r="AK8048" i="7"/>
  <c r="AK8049" i="7"/>
  <c r="AK8050" i="7"/>
  <c r="AK8051" i="7"/>
  <c r="AK8052" i="7"/>
  <c r="AK8053" i="7"/>
  <c r="AK8054" i="7"/>
  <c r="AK8055" i="7"/>
  <c r="AK8056" i="7"/>
  <c r="AK8057" i="7"/>
  <c r="AK8058" i="7"/>
  <c r="AK8059" i="7"/>
  <c r="AK8060" i="7"/>
  <c r="AK8061" i="7"/>
  <c r="AK8062" i="7"/>
  <c r="AK8063" i="7"/>
  <c r="AK8064" i="7"/>
  <c r="AK8065" i="7"/>
  <c r="AK8066" i="7"/>
  <c r="AK8067" i="7"/>
  <c r="AK8068" i="7"/>
  <c r="AK8069" i="7"/>
  <c r="AK8070" i="7"/>
  <c r="AK8071" i="7"/>
  <c r="AK8072" i="7"/>
  <c r="AK8073" i="7"/>
  <c r="AK8074" i="7"/>
  <c r="AK8075" i="7"/>
  <c r="AK8076" i="7"/>
  <c r="AK8077" i="7"/>
  <c r="AK8078" i="7"/>
  <c r="AK8079" i="7"/>
  <c r="AK8080" i="7"/>
  <c r="AK8081" i="7"/>
  <c r="AK8082" i="7"/>
  <c r="AK8083" i="7"/>
  <c r="AK8084" i="7"/>
  <c r="AK8085" i="7"/>
  <c r="AK8086" i="7"/>
  <c r="AK8087" i="7"/>
  <c r="AK8088" i="7"/>
  <c r="AK8089" i="7"/>
  <c r="AK8090" i="7"/>
  <c r="AK8091" i="7"/>
  <c r="AK8092" i="7"/>
  <c r="AK8093" i="7"/>
  <c r="AK8094" i="7"/>
  <c r="AK8095" i="7"/>
  <c r="AK8096" i="7"/>
  <c r="AK8097" i="7"/>
  <c r="AK8098" i="7"/>
  <c r="AK8099" i="7"/>
  <c r="AK8100" i="7"/>
  <c r="AK8101" i="7"/>
  <c r="AK8102" i="7"/>
  <c r="AK8103" i="7"/>
  <c r="AK8104" i="7"/>
  <c r="AK8105" i="7"/>
  <c r="AK8106" i="7"/>
  <c r="AK8107" i="7"/>
  <c r="AK8108" i="7"/>
  <c r="AK8109" i="7"/>
  <c r="AK8110" i="7"/>
  <c r="AK8111" i="7"/>
  <c r="AK8112" i="7"/>
  <c r="AK8113" i="7"/>
  <c r="AK8114" i="7"/>
  <c r="AK8115" i="7"/>
  <c r="AK8116" i="7"/>
  <c r="AK8117" i="7"/>
  <c r="AK8118" i="7"/>
  <c r="AK8119" i="7"/>
  <c r="AK8120" i="7"/>
  <c r="AK8121" i="7"/>
  <c r="AK8122" i="7"/>
  <c r="AK8123" i="7"/>
  <c r="AK8124" i="7"/>
  <c r="AK8125" i="7"/>
  <c r="AK8126" i="7"/>
  <c r="AK8127" i="7"/>
  <c r="AK8128" i="7"/>
  <c r="AK8129" i="7"/>
  <c r="AK8130" i="7"/>
  <c r="AK8131" i="7"/>
  <c r="AK8132" i="7"/>
  <c r="AK8133" i="7"/>
  <c r="AK8134" i="7"/>
  <c r="AK8135" i="7"/>
  <c r="AK8136" i="7"/>
  <c r="AK8137" i="7"/>
  <c r="AK8138" i="7"/>
  <c r="AK8139" i="7"/>
  <c r="AK8140" i="7"/>
  <c r="AK8141" i="7"/>
  <c r="AK8142" i="7"/>
  <c r="AK8143" i="7"/>
  <c r="AK8144" i="7"/>
  <c r="AK8145" i="7"/>
  <c r="AK8146" i="7"/>
  <c r="AK8147" i="7"/>
  <c r="AK8148" i="7"/>
  <c r="AK8149" i="7"/>
  <c r="AK8150" i="7"/>
  <c r="AK8151" i="7"/>
  <c r="AK8152" i="7"/>
  <c r="AK8153" i="7"/>
  <c r="AK8154" i="7"/>
  <c r="AK8155" i="7"/>
  <c r="AK8156" i="7"/>
  <c r="AK8157" i="7"/>
  <c r="AK8158" i="7"/>
  <c r="AK8159" i="7"/>
  <c r="AK8160" i="7"/>
  <c r="AK8161" i="7"/>
  <c r="AK8162" i="7"/>
  <c r="AK8163" i="7"/>
  <c r="AK8164" i="7"/>
  <c r="AK8165" i="7"/>
  <c r="AK8166" i="7"/>
  <c r="AK8167" i="7"/>
  <c r="AK8168" i="7"/>
  <c r="AK8169" i="7"/>
  <c r="AK8170" i="7"/>
  <c r="AK8171" i="7"/>
  <c r="AK8172" i="7"/>
  <c r="AK8173" i="7"/>
  <c r="AK8174" i="7"/>
  <c r="AK8175" i="7"/>
  <c r="AK8176" i="7"/>
  <c r="AK8177" i="7"/>
  <c r="AK8178" i="7"/>
  <c r="AK8179" i="7"/>
  <c r="AK8180" i="7"/>
  <c r="AK8181" i="7"/>
  <c r="AK8182" i="7"/>
  <c r="AK8183" i="7"/>
  <c r="AK8184" i="7"/>
  <c r="AK8185" i="7"/>
  <c r="AK8186" i="7"/>
  <c r="AK8187" i="7"/>
  <c r="AK8188" i="7"/>
  <c r="AK8189" i="7"/>
  <c r="AK8190" i="7"/>
  <c r="AK8191" i="7"/>
  <c r="AK8192" i="7"/>
  <c r="AK8193" i="7"/>
  <c r="AK8194" i="7"/>
  <c r="AK8195" i="7"/>
  <c r="AK8196" i="7"/>
  <c r="AK8197" i="7"/>
  <c r="AK8198" i="7"/>
  <c r="AK8199" i="7"/>
  <c r="AK8200" i="7"/>
  <c r="AK8201" i="7"/>
  <c r="AK8202" i="7"/>
  <c r="AK8203" i="7"/>
  <c r="AK8204" i="7"/>
  <c r="AK8205" i="7"/>
  <c r="AK8206" i="7"/>
  <c r="AK8207" i="7"/>
  <c r="AK8208" i="7"/>
  <c r="AK8209" i="7"/>
  <c r="AK8210" i="7"/>
  <c r="AK8211" i="7"/>
  <c r="AK8212" i="7"/>
  <c r="AK8213" i="7"/>
  <c r="AK8214" i="7"/>
  <c r="AK8215" i="7"/>
  <c r="AK8216" i="7"/>
  <c r="AK8217" i="7"/>
  <c r="AK8218" i="7"/>
  <c r="AK8219" i="7"/>
  <c r="AK8220" i="7"/>
  <c r="AK8221" i="7"/>
  <c r="AK8222" i="7"/>
  <c r="AK8223" i="7"/>
  <c r="AK8224" i="7"/>
  <c r="AK8225" i="7"/>
  <c r="AK8226" i="7"/>
  <c r="AK8227" i="7"/>
  <c r="AK8228" i="7"/>
  <c r="AK8229" i="7"/>
  <c r="AK8230" i="7"/>
  <c r="AK8231" i="7"/>
  <c r="AK8232" i="7"/>
  <c r="AK8233" i="7"/>
  <c r="AK8234" i="7"/>
  <c r="AK8235" i="7"/>
  <c r="AK8236" i="7"/>
  <c r="AK8237" i="7"/>
  <c r="AK8238" i="7"/>
  <c r="AK8239" i="7"/>
  <c r="AK8240" i="7"/>
  <c r="AK8241" i="7"/>
  <c r="AK8242" i="7"/>
  <c r="AK8243" i="7"/>
  <c r="AK8244" i="7"/>
  <c r="AK8245" i="7"/>
  <c r="AK8246" i="7"/>
  <c r="AK8247" i="7"/>
  <c r="AK8248" i="7"/>
  <c r="AK8249" i="7"/>
  <c r="AK8250" i="7"/>
  <c r="AK8251" i="7"/>
  <c r="AK8252" i="7"/>
  <c r="AK8253" i="7"/>
  <c r="AK8254" i="7"/>
  <c r="AK8255" i="7"/>
  <c r="AK8256" i="7"/>
  <c r="AK8257" i="7"/>
  <c r="AK8258" i="7"/>
  <c r="AK8259" i="7"/>
  <c r="AK8260" i="7"/>
  <c r="AK8261" i="7"/>
  <c r="AK8262" i="7"/>
  <c r="AK8263" i="7"/>
  <c r="AK8264" i="7"/>
  <c r="AK8265" i="7"/>
  <c r="AK8266" i="7"/>
  <c r="AK8267" i="7"/>
  <c r="AK8268" i="7"/>
  <c r="AK8269" i="7"/>
  <c r="AK8270" i="7"/>
  <c r="AK8271" i="7"/>
  <c r="AK8272" i="7"/>
  <c r="AK8273" i="7"/>
  <c r="AK8274" i="7"/>
  <c r="AK8275" i="7"/>
  <c r="AK8276" i="7"/>
  <c r="AK8277" i="7"/>
  <c r="AK8278" i="7"/>
  <c r="AK8279" i="7"/>
  <c r="AK8280" i="7"/>
  <c r="AK8281" i="7"/>
  <c r="AK8282" i="7"/>
  <c r="AK8283" i="7"/>
  <c r="AK8284" i="7"/>
  <c r="AK8285" i="7"/>
  <c r="AK8286" i="7"/>
  <c r="AK8287" i="7"/>
  <c r="AK8288" i="7"/>
  <c r="AK8289" i="7"/>
  <c r="AK8290" i="7"/>
  <c r="AK8291" i="7"/>
  <c r="AK8292" i="7"/>
  <c r="AK8293" i="7"/>
  <c r="AK8294" i="7"/>
  <c r="AK8295" i="7"/>
  <c r="AK8296" i="7"/>
  <c r="AK8297" i="7"/>
  <c r="AK8298" i="7"/>
  <c r="AK8299" i="7"/>
  <c r="AK8300" i="7"/>
  <c r="AK8301" i="7"/>
  <c r="AK8302" i="7"/>
  <c r="AK8303" i="7"/>
  <c r="AK8304" i="7"/>
  <c r="AK8305" i="7"/>
  <c r="AK8306" i="7"/>
  <c r="AK8307" i="7"/>
  <c r="AK8308" i="7"/>
  <c r="AK8309" i="7"/>
  <c r="AK8310" i="7"/>
  <c r="AK8311" i="7"/>
  <c r="AK8312" i="7"/>
  <c r="AK8313" i="7"/>
  <c r="AK8314" i="7"/>
  <c r="AK8315" i="7"/>
  <c r="AK8316" i="7"/>
  <c r="AK8317" i="7"/>
  <c r="AK8318" i="7"/>
  <c r="AK8319" i="7"/>
  <c r="AK8320" i="7"/>
  <c r="AK8321" i="7"/>
  <c r="AK8322" i="7"/>
  <c r="AK8323" i="7"/>
  <c r="AK8324" i="7"/>
  <c r="AK8325" i="7"/>
  <c r="AK8326" i="7"/>
  <c r="AK8327" i="7"/>
  <c r="AK8328" i="7"/>
  <c r="AK8329" i="7"/>
  <c r="AK8330" i="7"/>
  <c r="AK8331" i="7"/>
  <c r="AK8332" i="7"/>
  <c r="AK8333" i="7"/>
  <c r="AK8334" i="7"/>
  <c r="AK8335" i="7"/>
  <c r="AK8336" i="7"/>
  <c r="AK8337" i="7"/>
  <c r="AK8338" i="7"/>
  <c r="AK8339" i="7"/>
  <c r="AK8340" i="7"/>
  <c r="AK8341" i="7"/>
  <c r="AK8342" i="7"/>
  <c r="AK8343" i="7"/>
  <c r="AK8344" i="7"/>
  <c r="AK8345" i="7"/>
  <c r="AK8346" i="7"/>
  <c r="AK8347" i="7"/>
  <c r="AK8348" i="7"/>
  <c r="AK8349" i="7"/>
  <c r="AK8350" i="7"/>
  <c r="AK8351" i="7"/>
  <c r="AK8352" i="7"/>
  <c r="AK8353" i="7"/>
  <c r="AK8354" i="7"/>
  <c r="AK8355" i="7"/>
  <c r="AK8356" i="7"/>
  <c r="AK8357" i="7"/>
  <c r="AK8358" i="7"/>
  <c r="AK8359" i="7"/>
  <c r="AK8360" i="7"/>
  <c r="AK8361" i="7"/>
  <c r="AK8362" i="7"/>
  <c r="AK8363" i="7"/>
  <c r="AK8364" i="7"/>
  <c r="AK8365" i="7"/>
  <c r="AK8366" i="7"/>
  <c r="AK8367" i="7"/>
  <c r="AK8368" i="7"/>
  <c r="AK8369" i="7"/>
  <c r="AK8370" i="7"/>
  <c r="AK8371" i="7"/>
  <c r="AK8372" i="7"/>
  <c r="AK8373" i="7"/>
  <c r="AK8374" i="7"/>
  <c r="AK8375" i="7"/>
  <c r="AK8376" i="7"/>
  <c r="AK8377" i="7"/>
  <c r="AK8378" i="7"/>
  <c r="AK8379" i="7"/>
  <c r="AK8380" i="7"/>
  <c r="AK8381" i="7"/>
  <c r="AK8382" i="7"/>
  <c r="AK8383" i="7"/>
  <c r="AK8384" i="7"/>
  <c r="AK8385" i="7"/>
  <c r="AK8386" i="7"/>
  <c r="AK8387" i="7"/>
  <c r="AK8388" i="7"/>
  <c r="AK8389" i="7"/>
  <c r="AK8390" i="7"/>
  <c r="AK8391" i="7"/>
  <c r="AK8392" i="7"/>
  <c r="AK8393" i="7"/>
  <c r="AK8394" i="7"/>
  <c r="AK8395" i="7"/>
  <c r="AK8396" i="7"/>
  <c r="AK8397" i="7"/>
  <c r="AK8398" i="7"/>
  <c r="AK8399" i="7"/>
  <c r="AK8400" i="7"/>
  <c r="AK8401" i="7"/>
  <c r="AK8402" i="7"/>
  <c r="AK8403" i="7"/>
  <c r="AK8404" i="7"/>
  <c r="AK8405" i="7"/>
  <c r="AK8406" i="7"/>
  <c r="AK8407" i="7"/>
  <c r="AK8408" i="7"/>
  <c r="AK8409" i="7"/>
  <c r="AK8410" i="7"/>
  <c r="AK8411" i="7"/>
  <c r="AK8412" i="7"/>
  <c r="AK8413" i="7"/>
  <c r="AK8414" i="7"/>
  <c r="AK8415" i="7"/>
  <c r="AK8416" i="7"/>
  <c r="AK8417" i="7"/>
  <c r="AK8418" i="7"/>
  <c r="AK8419" i="7"/>
  <c r="AK8420" i="7"/>
  <c r="AK8421" i="7"/>
  <c r="AK8422" i="7"/>
  <c r="AK8423" i="7"/>
  <c r="AK8424" i="7"/>
  <c r="AK8425" i="7"/>
  <c r="AK8426" i="7"/>
  <c r="AK8427" i="7"/>
  <c r="AK8428" i="7"/>
  <c r="AK8429" i="7"/>
  <c r="AK8430" i="7"/>
  <c r="AK8431" i="7"/>
  <c r="AK8432" i="7"/>
  <c r="AK8433" i="7"/>
  <c r="AK8434" i="7"/>
  <c r="AK8435" i="7"/>
  <c r="AK8436" i="7"/>
  <c r="AK8437" i="7"/>
  <c r="AK8438" i="7"/>
  <c r="AK8439" i="7"/>
  <c r="AK8440" i="7"/>
  <c r="AK8441" i="7"/>
  <c r="AK8442" i="7"/>
  <c r="AK8443" i="7"/>
  <c r="AK8444" i="7"/>
  <c r="AK8445" i="7"/>
  <c r="AK8446" i="7"/>
  <c r="AK8447" i="7"/>
  <c r="AK8448" i="7"/>
  <c r="AK8449" i="7"/>
  <c r="AK8450" i="7"/>
  <c r="AK8451" i="7"/>
  <c r="AK8452" i="7"/>
  <c r="AK8453" i="7"/>
  <c r="AK8454" i="7"/>
  <c r="AK8455" i="7"/>
  <c r="AK8456" i="7"/>
  <c r="AK8457" i="7"/>
  <c r="AK8458" i="7"/>
  <c r="AK8459" i="7"/>
  <c r="AK8460" i="7"/>
  <c r="AK8461" i="7"/>
  <c r="AK8462" i="7"/>
  <c r="AK8463" i="7"/>
  <c r="AK8464" i="7"/>
  <c r="AK8465" i="7"/>
  <c r="AK8466" i="7"/>
  <c r="AK8467" i="7"/>
  <c r="AK8468" i="7"/>
  <c r="AK8469" i="7"/>
  <c r="AK8470" i="7"/>
  <c r="AK8471" i="7"/>
  <c r="AK8472" i="7"/>
  <c r="AK8473" i="7"/>
  <c r="AK8474" i="7"/>
  <c r="AK8475" i="7"/>
  <c r="AK8476" i="7"/>
  <c r="AK8477" i="7"/>
  <c r="AK8478" i="7"/>
  <c r="AK8479" i="7"/>
  <c r="AK8480" i="7"/>
  <c r="AK8481" i="7"/>
  <c r="AK8482" i="7"/>
  <c r="AK8483" i="7"/>
  <c r="AK8484" i="7"/>
  <c r="AK8485" i="7"/>
  <c r="AK8486" i="7"/>
  <c r="AK8487" i="7"/>
  <c r="AK8488" i="7"/>
  <c r="AK8489" i="7"/>
  <c r="AK8490" i="7"/>
  <c r="AK8491" i="7"/>
  <c r="AK8492" i="7"/>
  <c r="AK8493" i="7"/>
  <c r="AK8494" i="7"/>
  <c r="AK8495" i="7"/>
  <c r="AK8496" i="7"/>
  <c r="AK8497" i="7"/>
  <c r="AK8498" i="7"/>
  <c r="AK8499" i="7"/>
  <c r="AK8500" i="7"/>
  <c r="AK8501" i="7"/>
  <c r="AK8502" i="7"/>
  <c r="AK8503" i="7"/>
  <c r="AK8504" i="7"/>
  <c r="AK8505" i="7"/>
  <c r="AK8506" i="7"/>
  <c r="AK8507" i="7"/>
  <c r="AK8508" i="7"/>
  <c r="AK8509" i="7"/>
  <c r="AK8510" i="7"/>
  <c r="AK8511" i="7"/>
  <c r="AK8512" i="7"/>
  <c r="AK8513" i="7"/>
  <c r="AK8514" i="7"/>
  <c r="AK8515" i="7"/>
  <c r="AK8516" i="7"/>
  <c r="AK8517" i="7"/>
  <c r="AK8518" i="7"/>
  <c r="AK8519" i="7"/>
  <c r="AK8520" i="7"/>
  <c r="AK8521" i="7"/>
  <c r="AK8522" i="7"/>
  <c r="AK8523" i="7"/>
  <c r="AK8524" i="7"/>
  <c r="AK8525" i="7"/>
  <c r="AK8526" i="7"/>
  <c r="AK8527" i="7"/>
  <c r="AK8528" i="7"/>
  <c r="AK8529" i="7"/>
  <c r="AK8530" i="7"/>
  <c r="AK8531" i="7"/>
  <c r="AK8532" i="7"/>
  <c r="AK8533" i="7"/>
  <c r="AK8534" i="7"/>
  <c r="AK8535" i="7"/>
  <c r="AK8536" i="7"/>
  <c r="AK8537" i="7"/>
  <c r="AK8538" i="7"/>
  <c r="AK8539" i="7"/>
  <c r="AK8540" i="7"/>
  <c r="AK8541" i="7"/>
  <c r="AK8542" i="7"/>
  <c r="AK8543" i="7"/>
  <c r="AK8544" i="7"/>
  <c r="AK8545" i="7"/>
  <c r="AK8546" i="7"/>
  <c r="AK8547" i="7"/>
  <c r="AK8548" i="7"/>
  <c r="AK8549" i="7"/>
  <c r="AK8550" i="7"/>
  <c r="AK8551" i="7"/>
  <c r="AK8552" i="7"/>
  <c r="AK8553" i="7"/>
  <c r="AK8554" i="7"/>
  <c r="AK8555" i="7"/>
  <c r="AK8556" i="7"/>
  <c r="AK8557" i="7"/>
  <c r="AK8558" i="7"/>
  <c r="AK8559" i="7"/>
  <c r="AK8560" i="7"/>
  <c r="AK8561" i="7"/>
  <c r="AK8562" i="7"/>
  <c r="AK8563" i="7"/>
  <c r="AK8564" i="7"/>
  <c r="AK8565" i="7"/>
  <c r="AK8566" i="7"/>
  <c r="AK8567" i="7"/>
  <c r="AK8568" i="7"/>
  <c r="AK8569" i="7"/>
  <c r="AK8570" i="7"/>
  <c r="AK8571" i="7"/>
  <c r="AK8572" i="7"/>
  <c r="AK8573" i="7"/>
  <c r="AK8574" i="7"/>
  <c r="AK8575" i="7"/>
  <c r="AK8576" i="7"/>
  <c r="AK8577" i="7"/>
  <c r="AK8578" i="7"/>
  <c r="AK8579" i="7"/>
  <c r="AK8580" i="7"/>
  <c r="AK8581" i="7"/>
  <c r="AK8582" i="7"/>
  <c r="AK8583" i="7"/>
  <c r="AK8584" i="7"/>
  <c r="AK8585" i="7"/>
  <c r="AK8586" i="7"/>
  <c r="AK8587" i="7"/>
  <c r="AK8588" i="7"/>
  <c r="AK8589" i="7"/>
  <c r="AK8590" i="7"/>
  <c r="AK8591" i="7"/>
  <c r="AK8592" i="7"/>
  <c r="AK8593" i="7"/>
  <c r="AK8594" i="7"/>
  <c r="AK8595" i="7"/>
  <c r="AK8596" i="7"/>
  <c r="AK8597" i="7"/>
  <c r="AK8598" i="7"/>
  <c r="AK8599" i="7"/>
  <c r="AK8600" i="7"/>
  <c r="AK8601" i="7"/>
  <c r="AK8602" i="7"/>
  <c r="AK8603" i="7"/>
  <c r="AK8604" i="7"/>
  <c r="AK8605" i="7"/>
  <c r="AK8606" i="7"/>
  <c r="AK8607" i="7"/>
  <c r="AK8608" i="7"/>
  <c r="AK8609" i="7"/>
  <c r="AK8610" i="7"/>
  <c r="AK8611" i="7"/>
  <c r="AK8612" i="7"/>
  <c r="AK8613" i="7"/>
  <c r="AK8614" i="7"/>
  <c r="AK8615" i="7"/>
  <c r="AK8616" i="7"/>
  <c r="AK8617" i="7"/>
  <c r="AK8618" i="7"/>
  <c r="AK8619" i="7"/>
  <c r="AK8620" i="7"/>
  <c r="AK8621" i="7"/>
  <c r="AK8622" i="7"/>
  <c r="AK8623" i="7"/>
  <c r="AK8624" i="7"/>
  <c r="AK8625" i="7"/>
  <c r="AK8626" i="7"/>
  <c r="AK8627" i="7"/>
  <c r="AK8628" i="7"/>
  <c r="AK8629" i="7"/>
  <c r="AK8630" i="7"/>
  <c r="AK8631" i="7"/>
  <c r="AK8632" i="7"/>
  <c r="AK8633" i="7"/>
  <c r="AK8634" i="7"/>
  <c r="AK8635" i="7"/>
  <c r="AK8636" i="7"/>
  <c r="AK8637" i="7"/>
  <c r="AK8638" i="7"/>
  <c r="AK8639" i="7"/>
  <c r="AK8640" i="7"/>
  <c r="AK8641" i="7"/>
  <c r="AK8642" i="7"/>
  <c r="AK8643" i="7"/>
  <c r="AK8644" i="7"/>
  <c r="AK8645" i="7"/>
  <c r="AK8646" i="7"/>
  <c r="AK8647" i="7"/>
  <c r="AK8648" i="7"/>
  <c r="AK8649" i="7"/>
  <c r="AK8650" i="7"/>
  <c r="AK8651" i="7"/>
  <c r="AK8652" i="7"/>
  <c r="AK8653" i="7"/>
  <c r="AK8654" i="7"/>
  <c r="AK8655" i="7"/>
  <c r="AK8656" i="7"/>
  <c r="AK8657" i="7"/>
  <c r="AK8658" i="7"/>
  <c r="AK8659" i="7"/>
  <c r="AK8660" i="7"/>
  <c r="AK8661" i="7"/>
  <c r="AK8662" i="7"/>
  <c r="AK8663" i="7"/>
  <c r="AK8664" i="7"/>
  <c r="AK8665" i="7"/>
  <c r="AK8666" i="7"/>
  <c r="AK8667" i="7"/>
  <c r="AK8668" i="7"/>
  <c r="AK8669" i="7"/>
  <c r="AK8670" i="7"/>
  <c r="AK8671" i="7"/>
  <c r="AK8672" i="7"/>
  <c r="AK8673" i="7"/>
  <c r="AK8674" i="7"/>
  <c r="AK8675" i="7"/>
  <c r="AK8676" i="7"/>
  <c r="AK8677" i="7"/>
  <c r="AK8678" i="7"/>
  <c r="AK8679" i="7"/>
  <c r="AK8680" i="7"/>
  <c r="AK8681" i="7"/>
  <c r="AK8682" i="7"/>
  <c r="AK8683" i="7"/>
  <c r="AK8684" i="7"/>
  <c r="AK8685" i="7"/>
  <c r="AK8686" i="7"/>
  <c r="AK8687" i="7"/>
  <c r="AK8688" i="7"/>
  <c r="AK8689" i="7"/>
  <c r="AK8690" i="7"/>
  <c r="AK8691" i="7"/>
  <c r="AK8692" i="7"/>
  <c r="AK8693" i="7"/>
  <c r="AK8694" i="7"/>
  <c r="AK8695" i="7"/>
  <c r="AK8696" i="7"/>
  <c r="AK8697" i="7"/>
  <c r="AK8698" i="7"/>
  <c r="AK8699" i="7"/>
  <c r="AK8700" i="7"/>
  <c r="AK8701" i="7"/>
  <c r="AK8702" i="7"/>
  <c r="AK8703" i="7"/>
  <c r="AK8704" i="7"/>
  <c r="AK8705" i="7"/>
  <c r="AK8706" i="7"/>
  <c r="AK8707" i="7"/>
  <c r="AK8708" i="7"/>
  <c r="AK8709" i="7"/>
  <c r="AK8710" i="7"/>
  <c r="AK8711" i="7"/>
  <c r="AK8712" i="7"/>
  <c r="AK8713" i="7"/>
  <c r="AK8714" i="7"/>
  <c r="AK8715" i="7"/>
  <c r="AK8716" i="7"/>
  <c r="AK8717" i="7"/>
  <c r="AK8718" i="7"/>
  <c r="AK8719" i="7"/>
  <c r="AK8720" i="7"/>
  <c r="AK8721" i="7"/>
  <c r="AK8722" i="7"/>
  <c r="AK8723" i="7"/>
  <c r="AK8724" i="7"/>
  <c r="AK8725" i="7"/>
  <c r="AK8726" i="7"/>
  <c r="AK8727" i="7"/>
  <c r="AK8728" i="7"/>
  <c r="AK8729" i="7"/>
  <c r="AK8730" i="7"/>
  <c r="AK8731" i="7"/>
  <c r="AK8732" i="7"/>
  <c r="AK8733" i="7"/>
  <c r="AK8734" i="7"/>
  <c r="AK8735" i="7"/>
  <c r="AK8736" i="7"/>
  <c r="AK8737" i="7"/>
  <c r="AK8738" i="7"/>
  <c r="AK8739" i="7"/>
  <c r="AK8740" i="7"/>
  <c r="AK8741" i="7"/>
  <c r="AK8742" i="7"/>
  <c r="AK8743" i="7"/>
  <c r="AK8744" i="7"/>
  <c r="AK8745" i="7"/>
  <c r="AK8746" i="7"/>
  <c r="AK8747" i="7"/>
  <c r="AK8748" i="7"/>
  <c r="AK8749" i="7"/>
  <c r="AK8750" i="7"/>
  <c r="AK8751" i="7"/>
  <c r="AK8752" i="7"/>
  <c r="AK8753" i="7"/>
  <c r="AK8754" i="7"/>
  <c r="AK8755" i="7"/>
  <c r="AK8756" i="7"/>
  <c r="AK8757" i="7"/>
  <c r="AK8758" i="7"/>
  <c r="AK8759" i="7"/>
  <c r="AK8760" i="7"/>
  <c r="AK8761" i="7"/>
  <c r="AK8762" i="7"/>
  <c r="AK8763" i="7"/>
  <c r="AK8764" i="7"/>
  <c r="AK8765" i="7"/>
  <c r="AK8766" i="7"/>
  <c r="AK8767" i="7"/>
  <c r="AK8768" i="7"/>
  <c r="AK8769" i="7"/>
  <c r="AK8770" i="7"/>
  <c r="AK8771" i="7"/>
  <c r="AK8772" i="7"/>
  <c r="AK8773" i="7"/>
  <c r="AK8774" i="7"/>
  <c r="AK8775" i="7"/>
  <c r="AK8776" i="7"/>
  <c r="AK8777" i="7"/>
  <c r="AK8778" i="7"/>
  <c r="AK8779" i="7"/>
  <c r="AK8780" i="7"/>
  <c r="AK8781" i="7"/>
  <c r="AK8782" i="7"/>
  <c r="AK8783" i="7"/>
  <c r="AK8784" i="7"/>
  <c r="AK8785" i="7"/>
  <c r="AK8786" i="7"/>
  <c r="AK8787" i="7"/>
  <c r="AK8788" i="7"/>
  <c r="AK8789" i="7"/>
  <c r="AK8790" i="7"/>
  <c r="AK8791" i="7"/>
  <c r="AK8792" i="7"/>
  <c r="AK8793" i="7"/>
  <c r="AK8794" i="7"/>
  <c r="AK8795" i="7"/>
  <c r="AK8796" i="7"/>
  <c r="AK8797" i="7"/>
  <c r="AK8798" i="7"/>
  <c r="AK8799" i="7"/>
  <c r="AK8800" i="7"/>
  <c r="AK8801" i="7"/>
  <c r="AK8802" i="7"/>
  <c r="AK8803" i="7"/>
  <c r="AK8804" i="7"/>
  <c r="AK8805" i="7"/>
  <c r="AK8806" i="7"/>
  <c r="AK8807" i="7"/>
  <c r="AK8808" i="7"/>
  <c r="AK8809" i="7"/>
  <c r="AK8810" i="7"/>
  <c r="AK8811" i="7"/>
  <c r="AK8812" i="7"/>
  <c r="AK8813" i="7"/>
  <c r="AK8814" i="7"/>
  <c r="AK8815" i="7"/>
  <c r="AK8816" i="7"/>
  <c r="AK8817" i="7"/>
  <c r="AK8818" i="7"/>
  <c r="AK8819" i="7"/>
  <c r="AK8820" i="7"/>
  <c r="AK8821" i="7"/>
  <c r="AK8822" i="7"/>
  <c r="AK8823" i="7"/>
  <c r="AK8824" i="7"/>
  <c r="AK8825" i="7"/>
  <c r="AK8826" i="7"/>
  <c r="AK8827" i="7"/>
  <c r="AK8828" i="7"/>
  <c r="AK8829" i="7"/>
  <c r="AK8830" i="7"/>
  <c r="AK8831" i="7"/>
  <c r="AK8832" i="7"/>
  <c r="AK8833" i="7"/>
  <c r="AK8834" i="7"/>
  <c r="AK8835" i="7"/>
  <c r="AK8836" i="7"/>
  <c r="AK8837" i="7"/>
  <c r="AK8838" i="7"/>
  <c r="AK8839" i="7"/>
  <c r="AK8840" i="7"/>
  <c r="AK8841" i="7"/>
  <c r="AK8842" i="7"/>
  <c r="AK8843" i="7"/>
  <c r="AK8844" i="7"/>
  <c r="AK8845" i="7"/>
  <c r="AK8846" i="7"/>
  <c r="AK8847" i="7"/>
  <c r="AK8848" i="7"/>
  <c r="AK8849" i="7"/>
  <c r="AK8850" i="7"/>
  <c r="AK8851" i="7"/>
  <c r="AK8852" i="7"/>
  <c r="AK8853" i="7"/>
  <c r="AK8854" i="7"/>
  <c r="AK8855" i="7"/>
  <c r="AK8856" i="7"/>
  <c r="AK8857" i="7"/>
  <c r="AK8858" i="7"/>
  <c r="AK8859" i="7"/>
  <c r="AK8860" i="7"/>
  <c r="AK8861" i="7"/>
  <c r="AK8862" i="7"/>
  <c r="AK8863" i="7"/>
  <c r="AK8864" i="7"/>
  <c r="AK8865" i="7"/>
  <c r="AK8866" i="7"/>
  <c r="AK8867" i="7"/>
  <c r="AK8868" i="7"/>
  <c r="AK8869" i="7"/>
  <c r="AK8870" i="7"/>
  <c r="AK8871" i="7"/>
  <c r="AK8872" i="7"/>
  <c r="AK8873" i="7"/>
  <c r="AK8874" i="7"/>
  <c r="AK8875" i="7"/>
  <c r="AK8876" i="7"/>
  <c r="AK8877" i="7"/>
  <c r="AK8878" i="7"/>
  <c r="AK8879" i="7"/>
  <c r="AK8880" i="7"/>
  <c r="AK8881" i="7"/>
  <c r="AK8882" i="7"/>
  <c r="AK8883" i="7"/>
  <c r="AK8884" i="7"/>
  <c r="AK8885" i="7"/>
  <c r="AK8886" i="7"/>
  <c r="AK8887" i="7"/>
  <c r="AK8888" i="7"/>
  <c r="AK8889" i="7"/>
  <c r="AK8890" i="7"/>
  <c r="AK8891" i="7"/>
  <c r="AK8892" i="7"/>
  <c r="AK8893" i="7"/>
  <c r="AK8894" i="7"/>
  <c r="AK8895" i="7"/>
  <c r="AK8896" i="7"/>
  <c r="AK8897" i="7"/>
  <c r="AK8898" i="7"/>
  <c r="AK8899" i="7"/>
  <c r="AK8900" i="7"/>
  <c r="AK8901" i="7"/>
  <c r="AK8902" i="7"/>
  <c r="AK8903" i="7"/>
  <c r="AK8904" i="7"/>
  <c r="AK8905" i="7"/>
  <c r="AK8906" i="7"/>
  <c r="AK8907" i="7"/>
  <c r="AK8908" i="7"/>
  <c r="AK8909" i="7"/>
  <c r="AK8910" i="7"/>
  <c r="AK8911" i="7"/>
  <c r="AK8912" i="7"/>
  <c r="AK8913" i="7"/>
  <c r="AK8914" i="7"/>
  <c r="AK8915" i="7"/>
  <c r="AK8916" i="7"/>
  <c r="AK8917" i="7"/>
  <c r="AK8918" i="7"/>
  <c r="AK8919" i="7"/>
  <c r="AK8920" i="7"/>
  <c r="AK8921" i="7"/>
  <c r="AK8922" i="7"/>
  <c r="AK8923" i="7"/>
  <c r="AK8924" i="7"/>
  <c r="AK8925" i="7"/>
  <c r="AK8926" i="7"/>
  <c r="AK8927" i="7"/>
  <c r="AK8928" i="7"/>
  <c r="AK8929" i="7"/>
  <c r="AK8930" i="7"/>
  <c r="AK8931" i="7"/>
  <c r="AK8932" i="7"/>
  <c r="AK8933" i="7"/>
  <c r="AK8934" i="7"/>
  <c r="AK8935" i="7"/>
  <c r="AK8936" i="7"/>
  <c r="AK8937" i="7"/>
  <c r="AK8938" i="7"/>
  <c r="AK8939" i="7"/>
  <c r="AK8940" i="7"/>
  <c r="AK8941" i="7"/>
  <c r="AK8942" i="7"/>
  <c r="AK8943" i="7"/>
  <c r="AK8944" i="7"/>
  <c r="AK8945" i="7"/>
  <c r="AK8946" i="7"/>
  <c r="AK8947" i="7"/>
  <c r="AK8948" i="7"/>
  <c r="AK8949" i="7"/>
  <c r="AK8950" i="7"/>
  <c r="AK8951" i="7"/>
  <c r="AK8952" i="7"/>
  <c r="AK8953" i="7"/>
  <c r="AK8954" i="7"/>
  <c r="AK8955" i="7"/>
  <c r="AK8956" i="7"/>
  <c r="AK8957" i="7"/>
  <c r="AK8958" i="7"/>
  <c r="AK8959" i="7"/>
  <c r="AK8960" i="7"/>
  <c r="AK8961" i="7"/>
  <c r="AK8962" i="7"/>
  <c r="AK8963" i="7"/>
  <c r="AK8964" i="7"/>
  <c r="AK8965" i="7"/>
  <c r="AK8966" i="7"/>
  <c r="AK8967" i="7"/>
  <c r="AK8968" i="7"/>
  <c r="AK8969" i="7"/>
  <c r="AK8970" i="7"/>
  <c r="AK8971" i="7"/>
  <c r="AK8972" i="7"/>
  <c r="AK8973" i="7"/>
  <c r="AK8974" i="7"/>
  <c r="AK8975" i="7"/>
  <c r="AK8976" i="7"/>
  <c r="AK8977" i="7"/>
  <c r="AK8978" i="7"/>
  <c r="AK8979" i="7"/>
  <c r="AK8980" i="7"/>
  <c r="AK8981" i="7"/>
  <c r="AK8982" i="7"/>
  <c r="AK8983" i="7"/>
  <c r="AK8984" i="7"/>
  <c r="AK8985" i="7"/>
  <c r="AK8986" i="7"/>
  <c r="AK8987" i="7"/>
  <c r="AK8988" i="7"/>
  <c r="AK8989" i="7"/>
  <c r="AK8990" i="7"/>
  <c r="AK8991" i="7"/>
  <c r="AK8992" i="7"/>
  <c r="AK8993" i="7"/>
  <c r="AK8994" i="7"/>
  <c r="AK8995" i="7"/>
  <c r="AK8996" i="7"/>
  <c r="AK8997" i="7"/>
  <c r="AK8998" i="7"/>
  <c r="AK8999" i="7"/>
  <c r="AK9000" i="7"/>
  <c r="AK9001" i="7"/>
  <c r="AK9002" i="7"/>
  <c r="AK9003" i="7"/>
  <c r="AK9004" i="7"/>
  <c r="AK9005" i="7"/>
  <c r="AK9006" i="7"/>
  <c r="AK9007" i="7"/>
  <c r="AK9008" i="7"/>
  <c r="AK9009" i="7"/>
  <c r="AK9010" i="7"/>
  <c r="AK9011" i="7"/>
  <c r="AK9012" i="7"/>
  <c r="AK9013" i="7"/>
  <c r="AK9014" i="7"/>
  <c r="AK9015" i="7"/>
  <c r="AK9016" i="7"/>
  <c r="AK9017" i="7"/>
  <c r="AK9018" i="7"/>
  <c r="AK9019" i="7"/>
  <c r="AK9020" i="7"/>
  <c r="AK9021" i="7"/>
  <c r="AK9022" i="7"/>
  <c r="AK9023" i="7"/>
  <c r="AK9024" i="7"/>
  <c r="AK9025" i="7"/>
  <c r="AK9026" i="7"/>
  <c r="AK9027" i="7"/>
  <c r="AK9028" i="7"/>
  <c r="AK9029" i="7"/>
  <c r="AK9030" i="7"/>
  <c r="AK9031" i="7"/>
  <c r="AK9032" i="7"/>
  <c r="AK9033" i="7"/>
  <c r="AK9034" i="7"/>
  <c r="AK9035" i="7"/>
  <c r="AK9036" i="7"/>
  <c r="AK9037" i="7"/>
  <c r="AK9038" i="7"/>
  <c r="AK9039" i="7"/>
  <c r="AK9040" i="7"/>
  <c r="AK9041" i="7"/>
  <c r="AK9042" i="7"/>
  <c r="AK9043" i="7"/>
  <c r="AK9044" i="7"/>
  <c r="AK9045" i="7"/>
  <c r="AK9046" i="7"/>
  <c r="AK9047" i="7"/>
  <c r="AK9048" i="7"/>
  <c r="AK9049" i="7"/>
  <c r="AK9050" i="7"/>
  <c r="AK9051" i="7"/>
  <c r="AK9052" i="7"/>
  <c r="AK9053" i="7"/>
  <c r="AK9054" i="7"/>
  <c r="AK9055" i="7"/>
  <c r="AK9056" i="7"/>
  <c r="AK9057" i="7"/>
  <c r="AK9058" i="7"/>
  <c r="AK9059" i="7"/>
  <c r="AK9060" i="7"/>
  <c r="AK9061" i="7"/>
  <c r="AK9062" i="7"/>
  <c r="AK9063" i="7"/>
  <c r="AK9064" i="7"/>
  <c r="AK9065" i="7"/>
  <c r="AK9066" i="7"/>
  <c r="AK9067" i="7"/>
  <c r="AK9068" i="7"/>
  <c r="AK9069" i="7"/>
  <c r="AK9070" i="7"/>
  <c r="AK9071" i="7"/>
  <c r="AK9072" i="7"/>
  <c r="AK9073" i="7"/>
  <c r="AK9074" i="7"/>
  <c r="AK9075" i="7"/>
  <c r="AK9076" i="7"/>
  <c r="AK9077" i="7"/>
  <c r="AK9078" i="7"/>
  <c r="AK9079" i="7"/>
  <c r="AK9080" i="7"/>
  <c r="AK9081" i="7"/>
  <c r="AK9082" i="7"/>
  <c r="AK9083" i="7"/>
  <c r="AK9084" i="7"/>
  <c r="AK9085" i="7"/>
  <c r="AK9086" i="7"/>
  <c r="AK9087" i="7"/>
  <c r="AK9088" i="7"/>
  <c r="AK9089" i="7"/>
  <c r="AK9090" i="7"/>
  <c r="AK9091" i="7"/>
  <c r="AK9092" i="7"/>
  <c r="AK9093" i="7"/>
  <c r="AK9094" i="7"/>
  <c r="AK9095" i="7"/>
  <c r="AK9096" i="7"/>
  <c r="AK9097" i="7"/>
  <c r="AK9098" i="7"/>
  <c r="AK9099" i="7"/>
  <c r="AK9100" i="7"/>
  <c r="AK9101" i="7"/>
  <c r="AK9102" i="7"/>
  <c r="AK9103" i="7"/>
  <c r="AK9104" i="7"/>
  <c r="AK9105" i="7"/>
  <c r="AK9106" i="7"/>
  <c r="AK9107" i="7"/>
  <c r="AK9108" i="7"/>
  <c r="AK9109" i="7"/>
  <c r="AK9110" i="7"/>
  <c r="AK9111" i="7"/>
  <c r="AK9112" i="7"/>
  <c r="AK9113" i="7"/>
  <c r="AK9114" i="7"/>
  <c r="AK9115" i="7"/>
  <c r="AK9116" i="7"/>
  <c r="AK9117" i="7"/>
  <c r="AK9118" i="7"/>
  <c r="AK9119" i="7"/>
  <c r="AK9120" i="7"/>
  <c r="AK9121" i="7"/>
  <c r="AK9122" i="7"/>
  <c r="AK9123" i="7"/>
  <c r="AK9124" i="7"/>
  <c r="AK9125" i="7"/>
  <c r="AK9126" i="7"/>
  <c r="AK9127" i="7"/>
  <c r="AK9128" i="7"/>
  <c r="AK9129" i="7"/>
  <c r="AK9130" i="7"/>
  <c r="AK9131" i="7"/>
  <c r="AK9132" i="7"/>
  <c r="AK9133" i="7"/>
  <c r="AK9134" i="7"/>
  <c r="AK9135" i="7"/>
  <c r="AK9136" i="7"/>
  <c r="AK9137" i="7"/>
  <c r="AK9138" i="7"/>
  <c r="AK9139" i="7"/>
  <c r="AK9140" i="7"/>
  <c r="AK9141" i="7"/>
  <c r="AK9142" i="7"/>
  <c r="AK9143" i="7"/>
  <c r="AK9144" i="7"/>
  <c r="AK9145" i="7"/>
  <c r="AK9146" i="7"/>
  <c r="AK9147" i="7"/>
  <c r="AK9148" i="7"/>
  <c r="AK9149" i="7"/>
  <c r="AK9150" i="7"/>
  <c r="AK9151" i="7"/>
  <c r="AK9152" i="7"/>
  <c r="AK9153" i="7"/>
  <c r="AK9154" i="7"/>
  <c r="AK9155" i="7"/>
  <c r="AK9156" i="7"/>
  <c r="AK9157" i="7"/>
  <c r="AK9158" i="7"/>
  <c r="AK9159" i="7"/>
  <c r="AK9160" i="7"/>
  <c r="AK9161" i="7"/>
  <c r="AK9162" i="7"/>
  <c r="AK9163" i="7"/>
  <c r="AK9164" i="7"/>
  <c r="AK9165" i="7"/>
  <c r="AK9166" i="7"/>
  <c r="AK9167" i="7"/>
  <c r="AK9168" i="7"/>
  <c r="AK9169" i="7"/>
  <c r="AK9170" i="7"/>
  <c r="AK9171" i="7"/>
  <c r="AK9172" i="7"/>
  <c r="AK9173" i="7"/>
  <c r="AK9174" i="7"/>
  <c r="AK9175" i="7"/>
  <c r="AK9176" i="7"/>
  <c r="AK9177" i="7"/>
  <c r="AK9178" i="7"/>
  <c r="AK9179" i="7"/>
  <c r="AK9180" i="7"/>
  <c r="AK9181" i="7"/>
  <c r="AK9182" i="7"/>
  <c r="AK9183" i="7"/>
  <c r="AK9184" i="7"/>
  <c r="AK9185" i="7"/>
  <c r="AK9186" i="7"/>
  <c r="AK9187" i="7"/>
  <c r="AK9188" i="7"/>
  <c r="AK9189" i="7"/>
  <c r="AK9190" i="7"/>
  <c r="AK9191" i="7"/>
  <c r="AK9192" i="7"/>
  <c r="AK9193" i="7"/>
  <c r="AK9194" i="7"/>
  <c r="AK9195" i="7"/>
  <c r="AK9196" i="7"/>
  <c r="AK9197" i="7"/>
  <c r="AK9198" i="7"/>
  <c r="AK9199" i="7"/>
  <c r="AK9200" i="7"/>
  <c r="AK9201" i="7"/>
  <c r="AK9202" i="7"/>
  <c r="AK9203" i="7"/>
  <c r="AK9204" i="7"/>
  <c r="AK9205" i="7"/>
  <c r="AK9206" i="7"/>
  <c r="AK9207" i="7"/>
  <c r="AK9208" i="7"/>
  <c r="AK9209" i="7"/>
  <c r="AK9210" i="7"/>
  <c r="AK9211" i="7"/>
  <c r="AK9212" i="7"/>
  <c r="AK9213" i="7"/>
  <c r="AK9214" i="7"/>
  <c r="AK9215" i="7"/>
  <c r="AK9216" i="7"/>
  <c r="AK9217" i="7"/>
  <c r="AK9218" i="7"/>
  <c r="AK9219" i="7"/>
  <c r="AK9220" i="7"/>
  <c r="AK9221" i="7"/>
  <c r="AK9222" i="7"/>
  <c r="AK9223" i="7"/>
  <c r="AK9224" i="7"/>
  <c r="AK9225" i="7"/>
  <c r="AK9226" i="7"/>
  <c r="AK9227" i="7"/>
  <c r="AK9228" i="7"/>
  <c r="AK9229" i="7"/>
  <c r="AK9230" i="7"/>
  <c r="AK9231" i="7"/>
  <c r="AK9232" i="7"/>
  <c r="AK9233" i="7"/>
  <c r="AK9234" i="7"/>
  <c r="AK9235" i="7"/>
  <c r="AK9236" i="7"/>
  <c r="AK9237" i="7"/>
  <c r="AK9238" i="7"/>
  <c r="AK9239" i="7"/>
  <c r="AK9240" i="7"/>
  <c r="AK9241" i="7"/>
  <c r="AK9242" i="7"/>
  <c r="AK9243" i="7"/>
  <c r="AK9244" i="7"/>
  <c r="AK9245" i="7"/>
  <c r="AK9246" i="7"/>
  <c r="AK9247" i="7"/>
  <c r="AK9248" i="7"/>
  <c r="AK9249" i="7"/>
  <c r="AK9250" i="7"/>
  <c r="AK9251" i="7"/>
  <c r="AK9252" i="7"/>
  <c r="AK9253" i="7"/>
  <c r="AK9254" i="7"/>
  <c r="AK9255" i="7"/>
  <c r="AK9256" i="7"/>
  <c r="AK9257" i="7"/>
  <c r="AK9258" i="7"/>
  <c r="AK9259" i="7"/>
  <c r="AK9260" i="7"/>
  <c r="AK9261" i="7"/>
  <c r="AK9262" i="7"/>
  <c r="AK9263" i="7"/>
  <c r="AK9264" i="7"/>
  <c r="AK9265" i="7"/>
  <c r="AK9266" i="7"/>
  <c r="AK9267" i="7"/>
  <c r="AK9268" i="7"/>
  <c r="AK9269" i="7"/>
  <c r="AK9270" i="7"/>
  <c r="AK9271" i="7"/>
  <c r="AK9272" i="7"/>
  <c r="AK9273" i="7"/>
  <c r="AK9274" i="7"/>
  <c r="AK9275" i="7"/>
  <c r="AK9276" i="7"/>
  <c r="AK9277" i="7"/>
  <c r="AK9278" i="7"/>
  <c r="AK9279" i="7"/>
  <c r="AK9280" i="7"/>
  <c r="AK9281" i="7"/>
  <c r="AK9282" i="7"/>
  <c r="AK9283" i="7"/>
  <c r="AK9284" i="7"/>
  <c r="AK9285" i="7"/>
  <c r="AK9286" i="7"/>
  <c r="AK9287" i="7"/>
  <c r="AK9288" i="7"/>
  <c r="AK9289" i="7"/>
  <c r="AK9290" i="7"/>
  <c r="AK9291" i="7"/>
  <c r="AK9292" i="7"/>
  <c r="AK9293" i="7"/>
  <c r="AK9294" i="7"/>
  <c r="AK9295" i="7"/>
  <c r="AK9296" i="7"/>
  <c r="AK9297" i="7"/>
  <c r="AK9298" i="7"/>
  <c r="AK9299" i="7"/>
  <c r="AK9300" i="7"/>
  <c r="AK9301" i="7"/>
  <c r="AK9302" i="7"/>
  <c r="AK9303" i="7"/>
  <c r="AK9304" i="7"/>
  <c r="AK9305" i="7"/>
  <c r="AK9306" i="7"/>
  <c r="AK9307" i="7"/>
  <c r="AK9308" i="7"/>
  <c r="AK9309" i="7"/>
  <c r="AK9310" i="7"/>
  <c r="AK9311" i="7"/>
  <c r="AK9312" i="7"/>
  <c r="AK9313" i="7"/>
  <c r="AK9314" i="7"/>
  <c r="AK9315" i="7"/>
  <c r="AK9316" i="7"/>
  <c r="AK9317" i="7"/>
  <c r="AK9318" i="7"/>
  <c r="AK9319" i="7"/>
  <c r="AK9320" i="7"/>
  <c r="AK9321" i="7"/>
  <c r="AK9322" i="7"/>
  <c r="AK9323" i="7"/>
  <c r="AK9324" i="7"/>
  <c r="AK9325" i="7"/>
  <c r="AK9326" i="7"/>
  <c r="AK9327" i="7"/>
  <c r="AK9328" i="7"/>
  <c r="AK9329" i="7"/>
  <c r="AK9330" i="7"/>
  <c r="AK9331" i="7"/>
  <c r="AK9332" i="7"/>
  <c r="AK9333" i="7"/>
  <c r="AK9334" i="7"/>
  <c r="AK9335" i="7"/>
  <c r="AK9336" i="7"/>
  <c r="AK9337" i="7"/>
  <c r="AK9338" i="7"/>
  <c r="AK9339" i="7"/>
  <c r="AK9340" i="7"/>
  <c r="AK9341" i="7"/>
  <c r="AK9342" i="7"/>
  <c r="AK9343" i="7"/>
  <c r="AK9344" i="7"/>
  <c r="AK9345" i="7"/>
  <c r="AK9346" i="7"/>
  <c r="AK9347" i="7"/>
  <c r="AK9348" i="7"/>
  <c r="AK9349" i="7"/>
  <c r="AK9350" i="7"/>
  <c r="AK9351" i="7"/>
  <c r="AK9352" i="7"/>
  <c r="AK9353" i="7"/>
  <c r="AK9354" i="7"/>
  <c r="AK9355" i="7"/>
  <c r="AK9356" i="7"/>
  <c r="AK9357" i="7"/>
  <c r="AK9358" i="7"/>
  <c r="AK9359" i="7"/>
  <c r="AK9360" i="7"/>
  <c r="AK9361" i="7"/>
  <c r="AK9362" i="7"/>
  <c r="AK9363" i="7"/>
  <c r="AK9364" i="7"/>
  <c r="AK9365" i="7"/>
  <c r="AK9366" i="7"/>
  <c r="AK9367" i="7"/>
  <c r="AK9368" i="7"/>
  <c r="AK9369" i="7"/>
  <c r="AK9370" i="7"/>
  <c r="AK9371" i="7"/>
  <c r="AK9372" i="7"/>
  <c r="AK9373" i="7"/>
  <c r="AK9374" i="7"/>
  <c r="AK9375" i="7"/>
  <c r="AK9376" i="7"/>
  <c r="AK9377" i="7"/>
  <c r="AK9378" i="7"/>
  <c r="AK9379" i="7"/>
  <c r="AK9380" i="7"/>
  <c r="AK9381" i="7"/>
  <c r="AK9382" i="7"/>
  <c r="AK9383" i="7"/>
  <c r="AK9384" i="7"/>
  <c r="AK9385" i="7"/>
  <c r="AK9386" i="7"/>
  <c r="AK9387" i="7"/>
  <c r="AK9388" i="7"/>
  <c r="AK9389" i="7"/>
  <c r="AK9390" i="7"/>
  <c r="AK9391" i="7"/>
  <c r="AK9392" i="7"/>
  <c r="AK9393" i="7"/>
  <c r="AK9394" i="7"/>
  <c r="AK9395" i="7"/>
  <c r="AK9396" i="7"/>
  <c r="AK9397" i="7"/>
  <c r="AK9398" i="7"/>
  <c r="AK9399" i="7"/>
  <c r="AK9400" i="7"/>
  <c r="AK9401" i="7"/>
  <c r="AK9402" i="7"/>
  <c r="AK9403" i="7"/>
  <c r="AK9404" i="7"/>
  <c r="AK9405" i="7"/>
  <c r="AK9406" i="7"/>
  <c r="AK9407" i="7"/>
  <c r="AK9408" i="7"/>
  <c r="AK9409" i="7"/>
  <c r="AK9410" i="7"/>
  <c r="AK9411" i="7"/>
  <c r="AK9412" i="7"/>
  <c r="AK9413" i="7"/>
  <c r="AK9414" i="7"/>
  <c r="AK9415" i="7"/>
  <c r="AK9416" i="7"/>
  <c r="AK9417" i="7"/>
  <c r="AK9418" i="7"/>
  <c r="AK9419" i="7"/>
  <c r="AK9420" i="7"/>
  <c r="AK9421" i="7"/>
  <c r="AK9422" i="7"/>
  <c r="AK9423" i="7"/>
  <c r="AK9424" i="7"/>
  <c r="AK9425" i="7"/>
  <c r="AK9426" i="7"/>
  <c r="AK9427" i="7"/>
  <c r="AK9428" i="7"/>
  <c r="AK9429" i="7"/>
  <c r="AK9430" i="7"/>
  <c r="AK9431" i="7"/>
  <c r="AK9432" i="7"/>
  <c r="AK9433" i="7"/>
  <c r="AK9434" i="7"/>
  <c r="AK9435" i="7"/>
  <c r="AK9436" i="7"/>
  <c r="AK9437" i="7"/>
  <c r="AK9438" i="7"/>
  <c r="AK9439" i="7"/>
  <c r="AK9440" i="7"/>
  <c r="AK9441" i="7"/>
  <c r="AK9442" i="7"/>
  <c r="AK9443" i="7"/>
  <c r="AK9444" i="7"/>
  <c r="AK9445" i="7"/>
  <c r="AK9446" i="7"/>
  <c r="AK9447" i="7"/>
  <c r="AK9448" i="7"/>
  <c r="AK9449" i="7"/>
  <c r="AK9450" i="7"/>
  <c r="AK9451" i="7"/>
  <c r="AK9452" i="7"/>
  <c r="AK9453" i="7"/>
  <c r="AK9454" i="7"/>
  <c r="AK9455" i="7"/>
  <c r="AK9456" i="7"/>
  <c r="AK9457" i="7"/>
  <c r="AK9458" i="7"/>
  <c r="AK9459" i="7"/>
  <c r="AK9460" i="7"/>
  <c r="AK9461" i="7"/>
  <c r="AK9462" i="7"/>
  <c r="AK9463" i="7"/>
  <c r="AK9464" i="7"/>
  <c r="AK9465" i="7"/>
  <c r="AK9466" i="7"/>
  <c r="AK9467" i="7"/>
  <c r="AK9468" i="7"/>
  <c r="AK9469" i="7"/>
  <c r="AK9470" i="7"/>
  <c r="AK9471" i="7"/>
  <c r="AK9472" i="7"/>
  <c r="AK9473" i="7"/>
  <c r="AK9474" i="7"/>
  <c r="AK9475" i="7"/>
  <c r="AK9476" i="7"/>
  <c r="AK9477" i="7"/>
  <c r="AK9478" i="7"/>
  <c r="AK9479" i="7"/>
  <c r="AK9480" i="7"/>
  <c r="AK9481" i="7"/>
  <c r="AK9482" i="7"/>
  <c r="AK9483" i="7"/>
  <c r="AK9484" i="7"/>
  <c r="AK9485" i="7"/>
  <c r="AK9486" i="7"/>
  <c r="AK9487" i="7"/>
  <c r="AK9488" i="7"/>
  <c r="AK9489" i="7"/>
  <c r="AK9490" i="7"/>
  <c r="AK9491" i="7"/>
  <c r="AK9492" i="7"/>
  <c r="AK9493" i="7"/>
  <c r="AK9494" i="7"/>
  <c r="AK9495" i="7"/>
  <c r="AK9496" i="7"/>
  <c r="AK9497" i="7"/>
  <c r="AK9498" i="7"/>
  <c r="AK9499" i="7"/>
  <c r="AK9500" i="7"/>
  <c r="AK9501" i="7"/>
  <c r="AK9502" i="7"/>
  <c r="AK9503" i="7"/>
  <c r="AK9504" i="7"/>
  <c r="AK9505" i="7"/>
  <c r="AK9506" i="7"/>
  <c r="AK9507" i="7"/>
  <c r="AK9508" i="7"/>
  <c r="AK9509" i="7"/>
  <c r="AK9510" i="7"/>
  <c r="AK9511" i="7"/>
  <c r="AK9512" i="7"/>
  <c r="AK9513" i="7"/>
  <c r="AK9514" i="7"/>
  <c r="AK9515" i="7"/>
  <c r="AK9516" i="7"/>
  <c r="AK9517" i="7"/>
  <c r="AK9518" i="7"/>
  <c r="AK9519" i="7"/>
  <c r="AK9520" i="7"/>
  <c r="AK9521" i="7"/>
  <c r="AK9522" i="7"/>
  <c r="AK9523" i="7"/>
  <c r="AK9524" i="7"/>
  <c r="AK9525" i="7"/>
  <c r="AK9526" i="7"/>
  <c r="AK9527" i="7"/>
  <c r="AK9528" i="7"/>
  <c r="AK9529" i="7"/>
  <c r="AK9530" i="7"/>
  <c r="AK9531" i="7"/>
  <c r="AK9532" i="7"/>
  <c r="AK9533" i="7"/>
  <c r="AK9534" i="7"/>
  <c r="AK9535" i="7"/>
  <c r="AK9536" i="7"/>
  <c r="AK9537" i="7"/>
  <c r="AK9538" i="7"/>
  <c r="AK9539" i="7"/>
  <c r="AK9540" i="7"/>
  <c r="AK9541" i="7"/>
  <c r="AK9542" i="7"/>
  <c r="AK9543" i="7"/>
  <c r="AK9544" i="7"/>
  <c r="AK9545" i="7"/>
  <c r="AK9546" i="7"/>
  <c r="AK9547" i="7"/>
  <c r="AK9548" i="7"/>
  <c r="AK9549" i="7"/>
  <c r="AK9550" i="7"/>
  <c r="AK9551" i="7"/>
  <c r="AK9552" i="7"/>
  <c r="AK9553" i="7"/>
  <c r="AK9554" i="7"/>
  <c r="AK9555" i="7"/>
  <c r="AK9556" i="7"/>
  <c r="AK9557" i="7"/>
  <c r="AK9558" i="7"/>
  <c r="AK9559" i="7"/>
  <c r="AK9560" i="7"/>
  <c r="AK9561" i="7"/>
  <c r="AK9562" i="7"/>
  <c r="AK9563" i="7"/>
  <c r="AK9564" i="7"/>
  <c r="AK9565" i="7"/>
  <c r="AK9566" i="7"/>
  <c r="AK9567" i="7"/>
  <c r="AK9568" i="7"/>
  <c r="AK9569" i="7"/>
  <c r="AK9570" i="7"/>
  <c r="AK9571" i="7"/>
  <c r="AK9572" i="7"/>
  <c r="AK9573" i="7"/>
  <c r="AK9574" i="7"/>
  <c r="AK9575" i="7"/>
  <c r="AK9576" i="7"/>
  <c r="AK9577" i="7"/>
  <c r="AK9578" i="7"/>
  <c r="AK9579" i="7"/>
  <c r="AK9580" i="7"/>
  <c r="AK9581" i="7"/>
  <c r="AK9582" i="7"/>
  <c r="AK9583" i="7"/>
  <c r="AK9584" i="7"/>
  <c r="AK9585" i="7"/>
  <c r="AK9586" i="7"/>
  <c r="AK9587" i="7"/>
  <c r="AK9588" i="7"/>
  <c r="AK9589" i="7"/>
  <c r="AK9590" i="7"/>
  <c r="AK9591" i="7"/>
  <c r="AK9592" i="7"/>
  <c r="AK9593" i="7"/>
  <c r="AK9594" i="7"/>
  <c r="AK9595" i="7"/>
  <c r="AK9596" i="7"/>
  <c r="AK9597" i="7"/>
  <c r="AK9598" i="7"/>
  <c r="AK9599" i="7"/>
  <c r="AK9600" i="7"/>
  <c r="AK9601" i="7"/>
  <c r="AK9602" i="7"/>
  <c r="AK9603" i="7"/>
  <c r="AK9604" i="7"/>
  <c r="AK9605" i="7"/>
  <c r="AK9606" i="7"/>
  <c r="AK9607" i="7"/>
  <c r="AK9608" i="7"/>
  <c r="AK9609" i="7"/>
  <c r="AK9610" i="7"/>
  <c r="AK9611" i="7"/>
  <c r="AK9612" i="7"/>
  <c r="AK9613" i="7"/>
  <c r="AK9614" i="7"/>
  <c r="AK9615" i="7"/>
  <c r="AK9616" i="7"/>
  <c r="AK9617" i="7"/>
  <c r="AK9618" i="7"/>
  <c r="AK9619" i="7"/>
  <c r="AK9620" i="7"/>
  <c r="AK9621" i="7"/>
  <c r="AK9622" i="7"/>
  <c r="AK9623" i="7"/>
  <c r="AK9624" i="7"/>
  <c r="AK9625" i="7"/>
  <c r="AK9626" i="7"/>
  <c r="AK9627" i="7"/>
  <c r="AK9628" i="7"/>
  <c r="AK9629" i="7"/>
  <c r="AK9630" i="7"/>
  <c r="AK9631" i="7"/>
  <c r="AK9632" i="7"/>
  <c r="AK9633" i="7"/>
  <c r="AK9634" i="7"/>
  <c r="AK9635" i="7"/>
  <c r="AK9636" i="7"/>
  <c r="AK9637" i="7"/>
  <c r="AK9638" i="7"/>
  <c r="AK9639" i="7"/>
  <c r="AK9640" i="7"/>
  <c r="AK9641" i="7"/>
  <c r="AK9642" i="7"/>
  <c r="AK9643" i="7"/>
  <c r="AK9644" i="7"/>
  <c r="AK9645" i="7"/>
  <c r="AK9646" i="7"/>
  <c r="AK9647" i="7"/>
  <c r="AK9648" i="7"/>
  <c r="AK9649" i="7"/>
  <c r="AK9650" i="7"/>
  <c r="AK9651" i="7"/>
  <c r="AK9652" i="7"/>
  <c r="AK9653" i="7"/>
  <c r="AK9654" i="7"/>
  <c r="AK9655" i="7"/>
  <c r="AK9656" i="7"/>
  <c r="AK9657" i="7"/>
  <c r="AK9658" i="7"/>
  <c r="AK9659" i="7"/>
  <c r="AK9660" i="7"/>
  <c r="AK9661" i="7"/>
  <c r="AK9662" i="7"/>
  <c r="AK9663" i="7"/>
  <c r="AK9664" i="7"/>
  <c r="AK9665" i="7"/>
  <c r="AK9666" i="7"/>
  <c r="AK9667" i="7"/>
  <c r="AK9668" i="7"/>
  <c r="AK9669" i="7"/>
  <c r="AK9670" i="7"/>
  <c r="AK9671" i="7"/>
  <c r="AK9672" i="7"/>
  <c r="AK9673" i="7"/>
  <c r="AK9674" i="7"/>
  <c r="AK9675" i="7"/>
  <c r="AK9676" i="7"/>
  <c r="AK9677" i="7"/>
  <c r="AK9678" i="7"/>
  <c r="AK9679" i="7"/>
  <c r="AK9680" i="7"/>
  <c r="AK9681" i="7"/>
  <c r="AK9682" i="7"/>
  <c r="AK9683" i="7"/>
  <c r="AK9684" i="7"/>
  <c r="AK9685" i="7"/>
  <c r="AK9686" i="7"/>
  <c r="AK9687" i="7"/>
  <c r="AK9688" i="7"/>
  <c r="AK9689" i="7"/>
  <c r="AK9690" i="7"/>
  <c r="AK9691" i="7"/>
  <c r="AK9692" i="7"/>
  <c r="AK9693" i="7"/>
  <c r="AK9694" i="7"/>
  <c r="AK9695" i="7"/>
  <c r="AK9696" i="7"/>
  <c r="AK9697" i="7"/>
  <c r="AK9698" i="7"/>
  <c r="AK9699" i="7"/>
  <c r="AK9700" i="7"/>
  <c r="AK9701" i="7"/>
  <c r="AK9702" i="7"/>
  <c r="AK9703" i="7"/>
  <c r="AK9704" i="7"/>
  <c r="AK9705" i="7"/>
  <c r="AK9706" i="7"/>
  <c r="AK9707" i="7"/>
  <c r="AK9708" i="7"/>
  <c r="AK9709" i="7"/>
  <c r="AK9710" i="7"/>
  <c r="AK9711" i="7"/>
  <c r="AK9712" i="7"/>
  <c r="AK9713" i="7"/>
  <c r="AK9714" i="7"/>
  <c r="AK9715" i="7"/>
  <c r="AK9716" i="7"/>
  <c r="AK9717" i="7"/>
  <c r="AK9718" i="7"/>
  <c r="AK9719" i="7"/>
  <c r="AK9720" i="7"/>
  <c r="AK9721" i="7"/>
  <c r="AK9722" i="7"/>
  <c r="AK9723" i="7"/>
  <c r="AK9724" i="7"/>
  <c r="AK9725" i="7"/>
  <c r="AK9726" i="7"/>
  <c r="AK9727" i="7"/>
  <c r="AK9728" i="7"/>
  <c r="AK9729" i="7"/>
  <c r="AK9730" i="7"/>
  <c r="AK9731" i="7"/>
  <c r="AK9732" i="7"/>
  <c r="AK9733" i="7"/>
  <c r="AK9734" i="7"/>
  <c r="AK9735" i="7"/>
  <c r="AK9736" i="7"/>
  <c r="AK9737" i="7"/>
  <c r="AK9738" i="7"/>
  <c r="AK9739" i="7"/>
  <c r="AK9740" i="7"/>
  <c r="AK9741" i="7"/>
  <c r="AK9742" i="7"/>
  <c r="AK9743" i="7"/>
  <c r="AK9744" i="7"/>
  <c r="AK9745" i="7"/>
  <c r="AK9746" i="7"/>
  <c r="AK9747" i="7"/>
  <c r="AK9748" i="7"/>
  <c r="AK9749" i="7"/>
  <c r="AK9750" i="7"/>
  <c r="AK9751" i="7"/>
  <c r="AK9752" i="7"/>
  <c r="AK9753" i="7"/>
  <c r="AK9754" i="7"/>
  <c r="AK9755" i="7"/>
  <c r="AK9756" i="7"/>
  <c r="AK9757" i="7"/>
  <c r="AK9758" i="7"/>
  <c r="AK9759" i="7"/>
  <c r="AK9760" i="7"/>
  <c r="AK9761" i="7"/>
  <c r="AK9762" i="7"/>
  <c r="AK9763" i="7"/>
  <c r="AK9764" i="7"/>
  <c r="AK9765" i="7"/>
  <c r="AK9766" i="7"/>
  <c r="AK9767" i="7"/>
  <c r="AK9768" i="7"/>
  <c r="AK9769" i="7"/>
  <c r="AK9770" i="7"/>
  <c r="AK9771" i="7"/>
  <c r="AK9772" i="7"/>
  <c r="AK9773" i="7"/>
  <c r="AK9774" i="7"/>
  <c r="AK9775" i="7"/>
  <c r="AK9776" i="7"/>
  <c r="AK9777" i="7"/>
  <c r="AK9778" i="7"/>
  <c r="AK9779" i="7"/>
  <c r="AK9780" i="7"/>
  <c r="AK9781" i="7"/>
  <c r="AK9782" i="7"/>
  <c r="AK9783" i="7"/>
  <c r="AK9784" i="7"/>
  <c r="AK9785" i="7"/>
  <c r="AK9786" i="7"/>
  <c r="AK9787" i="7"/>
  <c r="AK9788" i="7"/>
  <c r="AK9789" i="7"/>
  <c r="AK9790" i="7"/>
  <c r="AK9791" i="7"/>
  <c r="AK9792" i="7"/>
  <c r="AK9793" i="7"/>
  <c r="AK9794" i="7"/>
  <c r="AK9795" i="7"/>
  <c r="AK9796" i="7"/>
  <c r="AK9797" i="7"/>
  <c r="AK9798" i="7"/>
  <c r="AK9799" i="7"/>
  <c r="AK9800" i="7"/>
  <c r="AK9801" i="7"/>
  <c r="AK9802" i="7"/>
  <c r="AK9803" i="7"/>
  <c r="AK9804" i="7"/>
  <c r="AK9805" i="7"/>
  <c r="AK9806" i="7"/>
  <c r="AK9807" i="7"/>
  <c r="AK9808" i="7"/>
  <c r="AK9809" i="7"/>
  <c r="AK9810" i="7"/>
  <c r="AK9811" i="7"/>
  <c r="AK9812" i="7"/>
  <c r="AK9813" i="7"/>
  <c r="AK9814" i="7"/>
  <c r="AK9815" i="7"/>
  <c r="AK9816" i="7"/>
  <c r="AK9817" i="7"/>
  <c r="AK9818" i="7"/>
  <c r="AK9819" i="7"/>
  <c r="AK9820" i="7"/>
  <c r="AK9821" i="7"/>
  <c r="AK9822" i="7"/>
  <c r="AK9823" i="7"/>
  <c r="AK9824" i="7"/>
  <c r="AK9825" i="7"/>
  <c r="AK9826" i="7"/>
  <c r="AK9827" i="7"/>
  <c r="AK9828" i="7"/>
  <c r="AK9829" i="7"/>
  <c r="AK9830" i="7"/>
  <c r="AK9831" i="7"/>
  <c r="AK9832" i="7"/>
  <c r="AK9833" i="7"/>
  <c r="AK9834" i="7"/>
  <c r="AK9835" i="7"/>
  <c r="AK9836" i="7"/>
  <c r="AK9837" i="7"/>
  <c r="AK9838" i="7"/>
  <c r="AK9839" i="7"/>
  <c r="AK9840" i="7"/>
  <c r="AK9841" i="7"/>
  <c r="AK9842" i="7"/>
  <c r="AK9843" i="7"/>
  <c r="AK9844" i="7"/>
  <c r="AK9845" i="7"/>
  <c r="AK9846" i="7"/>
  <c r="AK9847" i="7"/>
  <c r="AK9848" i="7"/>
  <c r="AK9849" i="7"/>
  <c r="AK9850" i="7"/>
  <c r="AK9851" i="7"/>
  <c r="AK9852" i="7"/>
  <c r="AK9853" i="7"/>
  <c r="AK9854" i="7"/>
  <c r="AK9855" i="7"/>
  <c r="AK9856" i="7"/>
  <c r="AK9857" i="7"/>
  <c r="AK9858" i="7"/>
  <c r="AK9859" i="7"/>
  <c r="AK9860" i="7"/>
  <c r="AK9861" i="7"/>
  <c r="AK9862" i="7"/>
  <c r="AK9863" i="7"/>
  <c r="AK9864" i="7"/>
  <c r="AK9865" i="7"/>
  <c r="AK9866" i="7"/>
  <c r="AK9867" i="7"/>
  <c r="AK9868" i="7"/>
  <c r="AK9869" i="7"/>
  <c r="AK9870" i="7"/>
  <c r="AK9871" i="7"/>
  <c r="AK9872" i="7"/>
  <c r="AK9873" i="7"/>
  <c r="AK9874" i="7"/>
  <c r="AK9875" i="7"/>
  <c r="AK9876" i="7"/>
  <c r="AK9877" i="7"/>
  <c r="AK9878" i="7"/>
  <c r="AK9879" i="7"/>
  <c r="AK9880" i="7"/>
  <c r="AK9881" i="7"/>
  <c r="AK9882" i="7"/>
  <c r="AK9883" i="7"/>
  <c r="AK9884" i="7"/>
  <c r="AK9885" i="7"/>
  <c r="AK9886" i="7"/>
  <c r="AK9887" i="7"/>
  <c r="AK9888" i="7"/>
  <c r="AK9889" i="7"/>
  <c r="AK9890" i="7"/>
  <c r="AK9891" i="7"/>
  <c r="AK9892" i="7"/>
  <c r="AK9893" i="7"/>
  <c r="AK9894" i="7"/>
  <c r="AK9895" i="7"/>
  <c r="AK9896" i="7"/>
  <c r="AK9897" i="7"/>
  <c r="AK9898" i="7"/>
  <c r="AK9899" i="7"/>
  <c r="AK9900" i="7"/>
  <c r="AK9901" i="7"/>
  <c r="AK9902" i="7"/>
  <c r="AK9903" i="7"/>
  <c r="AK9904" i="7"/>
  <c r="AK9905" i="7"/>
  <c r="AK9906" i="7"/>
  <c r="AK9907" i="7"/>
  <c r="AK9908" i="7"/>
  <c r="AK9909" i="7"/>
  <c r="AK9910" i="7"/>
  <c r="AK9911" i="7"/>
  <c r="AK9912" i="7"/>
  <c r="AK9913" i="7"/>
  <c r="AK9914" i="7"/>
  <c r="AK9915" i="7"/>
  <c r="AK9916" i="7"/>
  <c r="AK9917" i="7"/>
  <c r="AK9918" i="7"/>
  <c r="AK9919" i="7"/>
  <c r="AK9920" i="7"/>
  <c r="AK9921" i="7"/>
  <c r="AK9922" i="7"/>
  <c r="AK9923" i="7"/>
  <c r="AK9924" i="7"/>
  <c r="AK9925" i="7"/>
  <c r="AK9926" i="7"/>
  <c r="AK9927" i="7"/>
  <c r="AK9928" i="7"/>
  <c r="AK9929" i="7"/>
  <c r="AK9930" i="7"/>
  <c r="AK9931" i="7"/>
  <c r="AK9932" i="7"/>
  <c r="AK9933" i="7"/>
  <c r="AK9934" i="7"/>
  <c r="AK9935" i="7"/>
  <c r="AK9936" i="7"/>
  <c r="AK9937" i="7"/>
  <c r="AK9938" i="7"/>
  <c r="AK9939" i="7"/>
  <c r="AK9940" i="7"/>
  <c r="AK9941" i="7"/>
  <c r="AK9942" i="7"/>
  <c r="AK9943" i="7"/>
  <c r="AK9944" i="7"/>
  <c r="AK9945" i="7"/>
  <c r="AK9946" i="7"/>
  <c r="AK9947" i="7"/>
  <c r="AK9948" i="7"/>
  <c r="AK9949" i="7"/>
  <c r="AK9950" i="7"/>
  <c r="AK9951" i="7"/>
  <c r="AK9952" i="7"/>
  <c r="AK9953" i="7"/>
  <c r="AK9954" i="7"/>
  <c r="AK9955" i="7"/>
  <c r="AK9956" i="7"/>
  <c r="AK9957" i="7"/>
  <c r="AK9958" i="7"/>
  <c r="AK9959" i="7"/>
  <c r="AK9960" i="7"/>
  <c r="AK9961" i="7"/>
  <c r="AK9962" i="7"/>
  <c r="AK9963" i="7"/>
  <c r="AK9964" i="7"/>
  <c r="AK9965" i="7"/>
  <c r="AK9966" i="7"/>
  <c r="AK9967" i="7"/>
  <c r="AK9968" i="7"/>
  <c r="AK9969" i="7"/>
  <c r="AK9970" i="7"/>
  <c r="AK9971" i="7"/>
  <c r="AK9972" i="7"/>
  <c r="AK9973" i="7"/>
  <c r="AK9974" i="7"/>
  <c r="AK9975" i="7"/>
  <c r="AK9976" i="7"/>
  <c r="AK9977" i="7"/>
  <c r="AK9978" i="7"/>
  <c r="AK9979" i="7"/>
  <c r="AK9980" i="7"/>
  <c r="AK9981" i="7"/>
  <c r="AK9982" i="7"/>
  <c r="AK9983" i="7"/>
  <c r="AK9984" i="7"/>
  <c r="AK9985" i="7"/>
  <c r="AK9986" i="7"/>
  <c r="AK9987" i="7"/>
  <c r="AK9988" i="7"/>
  <c r="AK9989" i="7"/>
  <c r="AK9990" i="7"/>
  <c r="AK9991" i="7"/>
  <c r="AK9992" i="7"/>
  <c r="AK9993" i="7"/>
  <c r="AK9994" i="7"/>
  <c r="AK9995" i="7"/>
  <c r="AK9996" i="7"/>
  <c r="AK9997" i="7"/>
  <c r="AK9998" i="7"/>
  <c r="AK9999" i="7"/>
  <c r="AK10000" i="7"/>
  <c r="AK10001" i="7"/>
  <c r="AK10002" i="7"/>
  <c r="E2" i="10" a="1"/>
  <c r="E2" i="10" s="1"/>
  <c r="D1" i="7" a="1"/>
  <c r="D1" i="7" s="1"/>
  <c r="B3" i="10" a="1"/>
  <c r="B5" i="5"/>
  <c r="B39" i="5" a="1"/>
  <c r="B39" i="5" s="1"/>
  <c r="AA4" i="3"/>
  <c r="AB4" i="3"/>
  <c r="AC4" i="3"/>
  <c r="AD4" i="3"/>
  <c r="AE4" i="3"/>
  <c r="AF4" i="3"/>
  <c r="AG4" i="3"/>
  <c r="AH4" i="3"/>
  <c r="AI4" i="3"/>
  <c r="AJ4" i="3"/>
  <c r="AK4" i="3"/>
  <c r="AL4" i="3"/>
  <c r="N4" i="3"/>
  <c r="O4" i="3"/>
  <c r="P4" i="3"/>
  <c r="Q4" i="3"/>
  <c r="R4" i="3"/>
  <c r="S4" i="3"/>
  <c r="T4" i="3"/>
  <c r="U4" i="3"/>
  <c r="V4" i="3"/>
  <c r="W4" i="3"/>
  <c r="X4" i="3"/>
  <c r="Y4" i="3"/>
  <c r="Z4" i="3"/>
  <c r="AG1" i="2"/>
  <c r="Y1" i="2"/>
  <c r="Z1" i="2"/>
  <c r="AA1" i="2"/>
  <c r="AB1" i="2"/>
  <c r="AC1" i="2"/>
  <c r="AD1" i="2"/>
  <c r="AE1" i="2"/>
  <c r="AF1" i="2"/>
  <c r="Y2" i="2"/>
  <c r="Z2" i="2"/>
  <c r="AA2" i="2"/>
  <c r="AB2" i="2"/>
  <c r="AC2" i="2"/>
  <c r="AD2" i="2"/>
  <c r="AE2" i="2"/>
  <c r="AF2" i="2"/>
  <c r="AG2" i="2"/>
  <c r="N2" i="2"/>
  <c r="O2" i="2"/>
  <c r="P2" i="2"/>
  <c r="Q2" i="2"/>
  <c r="R2" i="2"/>
  <c r="S2" i="2"/>
  <c r="T2" i="2"/>
  <c r="U2" i="2"/>
  <c r="V2" i="2"/>
  <c r="W2" i="2"/>
  <c r="X2" i="2"/>
  <c r="N1" i="2"/>
  <c r="O1" i="2"/>
  <c r="P1" i="2"/>
  <c r="Q1" i="2"/>
  <c r="R1" i="2"/>
  <c r="S1" i="2"/>
  <c r="T1" i="2"/>
  <c r="U1" i="2"/>
  <c r="V1" i="2"/>
  <c r="W1" i="2"/>
  <c r="X1" i="2"/>
  <c r="B6" i="2" a="1"/>
  <c r="B6" i="2" s="1"/>
  <c r="B6" i="3" a="1"/>
  <c r="B6" i="3" s="1"/>
  <c r="B9" i="2" a="1"/>
  <c r="B3" i="5" a="1"/>
  <c r="B3" i="5" s="1"/>
  <c r="B26" i="5" a="1"/>
  <c r="B26" i="5" s="1"/>
  <c r="B40" i="5" a="1"/>
  <c r="B40" i="5" s="1"/>
  <c r="B4" i="4" a="1"/>
  <c r="B4" i="4" s="1"/>
  <c r="A5" i="4" a="1"/>
  <c r="A5" i="4" s="1"/>
  <c r="A7" i="3" a="1"/>
  <c r="A7" i="3" s="1"/>
  <c r="B2" i="3" a="1"/>
  <c r="B2" i="3" s="1"/>
  <c r="B4" i="1"/>
  <c r="B3" i="1"/>
  <c r="B28" i="5"/>
  <c r="AI6" i="2" a="1"/>
  <c r="AI6" i="2" s="1"/>
  <c r="AI7" i="2" a="1"/>
  <c r="AI7" i="2" s="1"/>
  <c r="A7" i="2" a="1"/>
  <c r="A7" i="2" s="1"/>
  <c r="A6" i="2" a="1"/>
  <c r="A6" i="2" s="1"/>
  <c r="C4" i="10" l="1"/>
  <c r="C102" i="10"/>
  <c r="D102" i="10"/>
  <c r="E102" i="10" s="1" a="1"/>
  <c r="E102" i="10" s="1"/>
  <c r="C75" i="10"/>
  <c r="C11" i="10"/>
  <c r="C98" i="10"/>
  <c r="C90" i="10"/>
  <c r="C82" i="10"/>
  <c r="C74" i="10"/>
  <c r="C66" i="10"/>
  <c r="C58" i="10"/>
  <c r="C50" i="10"/>
  <c r="C42" i="10"/>
  <c r="C10" i="10"/>
  <c r="C97" i="10"/>
  <c r="C89" i="10"/>
  <c r="C81" i="10"/>
  <c r="C73" i="10"/>
  <c r="C65" i="10"/>
  <c r="C57" i="10"/>
  <c r="C49" i="10"/>
  <c r="C41" i="10"/>
  <c r="C33" i="10"/>
  <c r="C25" i="10"/>
  <c r="C17" i="10"/>
  <c r="C9" i="10"/>
  <c r="C96" i="10"/>
  <c r="C88" i="10"/>
  <c r="C80" i="10"/>
  <c r="C72" i="10"/>
  <c r="C64" i="10"/>
  <c r="C56" i="10"/>
  <c r="C48" i="10"/>
  <c r="C40" i="10"/>
  <c r="C32" i="10"/>
  <c r="C24" i="10"/>
  <c r="C16" i="10"/>
  <c r="C8" i="10"/>
  <c r="C83" i="10"/>
  <c r="C51" i="10"/>
  <c r="C27" i="10"/>
  <c r="C34" i="10"/>
  <c r="C95" i="10"/>
  <c r="C87" i="10"/>
  <c r="C79" i="10"/>
  <c r="C71" i="10"/>
  <c r="C63" i="10"/>
  <c r="C55" i="10"/>
  <c r="C47" i="10"/>
  <c r="C39" i="10"/>
  <c r="C31" i="10"/>
  <c r="C23" i="10"/>
  <c r="C15" i="10"/>
  <c r="C91" i="10"/>
  <c r="C67" i="10"/>
  <c r="C43" i="10"/>
  <c r="C35" i="10"/>
  <c r="C18" i="10"/>
  <c r="C94" i="10"/>
  <c r="C86" i="10"/>
  <c r="C78" i="10"/>
  <c r="C70" i="10"/>
  <c r="C62" i="10"/>
  <c r="C54" i="10"/>
  <c r="C46" i="10"/>
  <c r="C38" i="10"/>
  <c r="C30" i="10"/>
  <c r="C22" i="10"/>
  <c r="C14" i="10"/>
  <c r="C6" i="10"/>
  <c r="C101" i="10"/>
  <c r="C93" i="10"/>
  <c r="C85" i="10"/>
  <c r="C77" i="10"/>
  <c r="C69" i="10"/>
  <c r="C61" i="10"/>
  <c r="C53" i="10"/>
  <c r="C45" i="10"/>
  <c r="C37" i="10"/>
  <c r="C29" i="10"/>
  <c r="C21" i="10"/>
  <c r="C13" i="10"/>
  <c r="C5" i="10"/>
  <c r="C99" i="10"/>
  <c r="C59" i="10"/>
  <c r="C19" i="10"/>
  <c r="C26" i="10"/>
  <c r="C7" i="10"/>
  <c r="C100" i="10"/>
  <c r="C92" i="10"/>
  <c r="C84" i="10"/>
  <c r="C76" i="10"/>
  <c r="C68" i="10"/>
  <c r="C60" i="10"/>
  <c r="C52" i="10"/>
  <c r="C44" i="10"/>
  <c r="C36" i="10"/>
  <c r="C28" i="10"/>
  <c r="C20" i="10"/>
  <c r="C12" i="10"/>
  <c r="D4" i="10"/>
  <c r="E4" i="10" s="1" a="1"/>
  <c r="E4" i="10" s="1"/>
  <c r="D12" i="10"/>
  <c r="E12" i="10" s="1" a="1"/>
  <c r="E12" i="10" s="1"/>
  <c r="D20" i="10"/>
  <c r="E20" i="10" s="1" a="1"/>
  <c r="E20" i="10" s="1"/>
  <c r="D28" i="10"/>
  <c r="E28" i="10" s="1" a="1"/>
  <c r="E28" i="10" s="1"/>
  <c r="D36" i="10"/>
  <c r="E36" i="10" s="1" a="1"/>
  <c r="E36" i="10" s="1"/>
  <c r="D44" i="10"/>
  <c r="E44" i="10" s="1" a="1"/>
  <c r="E44" i="10" s="1"/>
  <c r="D52" i="10"/>
  <c r="E52" i="10" s="1" a="1"/>
  <c r="E52" i="10" s="1"/>
  <c r="D60" i="10"/>
  <c r="E60" i="10" s="1" a="1"/>
  <c r="E60" i="10" s="1"/>
  <c r="D68" i="10"/>
  <c r="E68" i="10" s="1" a="1"/>
  <c r="E68" i="10" s="1"/>
  <c r="D76" i="10"/>
  <c r="E76" i="10" s="1" a="1"/>
  <c r="E76" i="10" s="1"/>
  <c r="D84" i="10"/>
  <c r="E84" i="10" s="1" a="1"/>
  <c r="E84" i="10" s="1"/>
  <c r="D92" i="10"/>
  <c r="E92" i="10" s="1" a="1"/>
  <c r="E92" i="10" s="1"/>
  <c r="D100" i="10"/>
  <c r="E100" i="10" s="1" a="1"/>
  <c r="E100" i="10" s="1"/>
  <c r="D34" i="10"/>
  <c r="E34" i="10" s="1" a="1"/>
  <c r="E34" i="10" s="1"/>
  <c r="D27" i="10"/>
  <c r="E27" i="10" s="1" a="1"/>
  <c r="E27" i="10" s="1"/>
  <c r="D83" i="10"/>
  <c r="E83" i="10" s="1" a="1"/>
  <c r="E83" i="10" s="1"/>
  <c r="D5" i="10"/>
  <c r="E5" i="10" s="1" a="1"/>
  <c r="E5" i="10" s="1"/>
  <c r="D13" i="10"/>
  <c r="E13" i="10" s="1" a="1"/>
  <c r="E13" i="10" s="1"/>
  <c r="D21" i="10"/>
  <c r="E21" i="10" s="1" a="1"/>
  <c r="E21" i="10" s="1"/>
  <c r="D29" i="10"/>
  <c r="E29" i="10" s="1" a="1"/>
  <c r="E29" i="10" s="1"/>
  <c r="D37" i="10"/>
  <c r="E37" i="10" s="1" a="1"/>
  <c r="E37" i="10" s="1"/>
  <c r="D45" i="10"/>
  <c r="E45" i="10" s="1" a="1"/>
  <c r="E45" i="10" s="1"/>
  <c r="D53" i="10"/>
  <c r="E53" i="10" s="1" a="1"/>
  <c r="E53" i="10" s="1"/>
  <c r="D61" i="10"/>
  <c r="E61" i="10" s="1" a="1"/>
  <c r="E61" i="10" s="1"/>
  <c r="D69" i="10"/>
  <c r="E69" i="10" s="1" a="1"/>
  <c r="E69" i="10" s="1"/>
  <c r="D77" i="10"/>
  <c r="E77" i="10" s="1" a="1"/>
  <c r="E77" i="10" s="1"/>
  <c r="D85" i="10"/>
  <c r="E85" i="10" s="1" a="1"/>
  <c r="E85" i="10" s="1"/>
  <c r="D93" i="10"/>
  <c r="E93" i="10" s="1" a="1"/>
  <c r="E93" i="10" s="1"/>
  <c r="D101" i="10"/>
  <c r="E101" i="10" s="1" a="1"/>
  <c r="E101" i="10" s="1"/>
  <c r="D26" i="10"/>
  <c r="E26" i="10" s="1" a="1"/>
  <c r="E26" i="10" s="1"/>
  <c r="D50" i="10"/>
  <c r="E50" i="10" s="1" a="1"/>
  <c r="E50" i="10" s="1"/>
  <c r="D66" i="10"/>
  <c r="E66" i="10" s="1" a="1"/>
  <c r="E66" i="10" s="1"/>
  <c r="D82" i="10"/>
  <c r="E82" i="10" s="1" a="1"/>
  <c r="E82" i="10" s="1"/>
  <c r="D98" i="10"/>
  <c r="E98" i="10" s="1" a="1"/>
  <c r="E98" i="10" s="1"/>
  <c r="D11" i="10"/>
  <c r="E11" i="10" s="1" a="1"/>
  <c r="E11" i="10" s="1"/>
  <c r="D43" i="10"/>
  <c r="E43" i="10" s="1" a="1"/>
  <c r="E43" i="10" s="1"/>
  <c r="D51" i="10"/>
  <c r="E51" i="10" s="1" a="1"/>
  <c r="E51" i="10" s="1"/>
  <c r="D59" i="10"/>
  <c r="E59" i="10" s="1" a="1"/>
  <c r="E59" i="10" s="1"/>
  <c r="D67" i="10"/>
  <c r="E67" i="10" s="1" a="1"/>
  <c r="E67" i="10" s="1"/>
  <c r="D75" i="10"/>
  <c r="E75" i="10" s="1" a="1"/>
  <c r="E75" i="10" s="1"/>
  <c r="D99" i="10"/>
  <c r="E99" i="10" s="1" a="1"/>
  <c r="E99" i="10" s="1"/>
  <c r="D6" i="10"/>
  <c r="E6" i="10" s="1" a="1"/>
  <c r="E6" i="10" s="1"/>
  <c r="D14" i="10"/>
  <c r="E14" i="10" s="1" a="1"/>
  <c r="E14" i="10" s="1"/>
  <c r="D22" i="10"/>
  <c r="E22" i="10" s="1" a="1"/>
  <c r="E22" i="10" s="1"/>
  <c r="D30" i="10"/>
  <c r="E30" i="10" s="1" a="1"/>
  <c r="E30" i="10" s="1"/>
  <c r="D38" i="10"/>
  <c r="E38" i="10" s="1" a="1"/>
  <c r="E38" i="10" s="1"/>
  <c r="D46" i="10"/>
  <c r="E46" i="10" s="1" a="1"/>
  <c r="E46" i="10" s="1"/>
  <c r="D54" i="10"/>
  <c r="E54" i="10" s="1" a="1"/>
  <c r="E54" i="10" s="1"/>
  <c r="D62" i="10"/>
  <c r="E62" i="10" s="1" a="1"/>
  <c r="E62" i="10" s="1"/>
  <c r="D70" i="10"/>
  <c r="E70" i="10" s="1" a="1"/>
  <c r="E70" i="10" s="1"/>
  <c r="D78" i="10"/>
  <c r="E78" i="10" s="1" a="1"/>
  <c r="E78" i="10" s="1"/>
  <c r="D86" i="10"/>
  <c r="E86" i="10" s="1" a="1"/>
  <c r="E86" i="10" s="1"/>
  <c r="D94" i="10"/>
  <c r="E94" i="10" s="1" a="1"/>
  <c r="E94" i="10" s="1"/>
  <c r="D18" i="10"/>
  <c r="E18" i="10" s="1" a="1"/>
  <c r="E18" i="10" s="1"/>
  <c r="D19" i="10"/>
  <c r="E19" i="10" s="1" a="1"/>
  <c r="E19" i="10" s="1"/>
  <c r="D91" i="10"/>
  <c r="E91" i="10" s="1" a="1"/>
  <c r="E91" i="10" s="1"/>
  <c r="D7" i="10"/>
  <c r="E7" i="10" s="1" a="1"/>
  <c r="E7" i="10" s="1"/>
  <c r="D15" i="10"/>
  <c r="E15" i="10" s="1" a="1"/>
  <c r="E15" i="10" s="1"/>
  <c r="D23" i="10"/>
  <c r="E23" i="10" s="1" a="1"/>
  <c r="E23" i="10" s="1"/>
  <c r="D31" i="10"/>
  <c r="E31" i="10" s="1" a="1"/>
  <c r="E31" i="10" s="1"/>
  <c r="D39" i="10"/>
  <c r="E39" i="10" s="1" a="1"/>
  <c r="E39" i="10" s="1"/>
  <c r="D47" i="10"/>
  <c r="E47" i="10" s="1" a="1"/>
  <c r="E47" i="10" s="1"/>
  <c r="D55" i="10"/>
  <c r="E55" i="10" s="1" a="1"/>
  <c r="E55" i="10" s="1"/>
  <c r="D63" i="10"/>
  <c r="E63" i="10" s="1" a="1"/>
  <c r="E63" i="10" s="1"/>
  <c r="D71" i="10"/>
  <c r="E71" i="10" s="1" a="1"/>
  <c r="E71" i="10" s="1"/>
  <c r="D79" i="10"/>
  <c r="E79" i="10" s="1" a="1"/>
  <c r="E79" i="10" s="1"/>
  <c r="D87" i="10"/>
  <c r="E87" i="10" s="1" a="1"/>
  <c r="E87" i="10" s="1"/>
  <c r="D95" i="10"/>
  <c r="E95" i="10" s="1" a="1"/>
  <c r="E95" i="10" s="1"/>
  <c r="D8" i="10"/>
  <c r="E8" i="10" s="1" a="1"/>
  <c r="E8" i="10" s="1"/>
  <c r="D16" i="10"/>
  <c r="E16" i="10" s="1" a="1"/>
  <c r="E16" i="10" s="1"/>
  <c r="D24" i="10"/>
  <c r="E24" i="10" s="1" a="1"/>
  <c r="E24" i="10" s="1"/>
  <c r="D32" i="10"/>
  <c r="E32" i="10" s="1" a="1"/>
  <c r="E32" i="10" s="1"/>
  <c r="D40" i="10"/>
  <c r="E40" i="10" s="1" a="1"/>
  <c r="E40" i="10" s="1"/>
  <c r="D48" i="10"/>
  <c r="E48" i="10" s="1" a="1"/>
  <c r="E48" i="10" s="1"/>
  <c r="D56" i="10"/>
  <c r="E56" i="10" s="1" a="1"/>
  <c r="E56" i="10" s="1"/>
  <c r="D64" i="10"/>
  <c r="E64" i="10" s="1" a="1"/>
  <c r="E64" i="10" s="1"/>
  <c r="D72" i="10"/>
  <c r="E72" i="10" s="1" a="1"/>
  <c r="E72" i="10" s="1"/>
  <c r="D80" i="10"/>
  <c r="E80" i="10" s="1" a="1"/>
  <c r="E80" i="10" s="1"/>
  <c r="D88" i="10"/>
  <c r="E88" i="10" s="1" a="1"/>
  <c r="E88" i="10" s="1"/>
  <c r="D96" i="10"/>
  <c r="E96" i="10" s="1" a="1"/>
  <c r="E96" i="10" s="1"/>
  <c r="D10" i="10"/>
  <c r="E10" i="10" s="1" a="1"/>
  <c r="E10" i="10" s="1"/>
  <c r="D42" i="10"/>
  <c r="E42" i="10" s="1" a="1"/>
  <c r="E42" i="10" s="1"/>
  <c r="D58" i="10"/>
  <c r="E58" i="10" s="1" a="1"/>
  <c r="E58" i="10" s="1"/>
  <c r="D74" i="10"/>
  <c r="E74" i="10" s="1" a="1"/>
  <c r="E74" i="10" s="1"/>
  <c r="D90" i="10"/>
  <c r="E90" i="10" s="1" a="1"/>
  <c r="E90" i="10" s="1"/>
  <c r="D35" i="10"/>
  <c r="E35" i="10" s="1" a="1"/>
  <c r="E35" i="10" s="1"/>
  <c r="D9" i="10"/>
  <c r="E9" i="10" s="1" a="1"/>
  <c r="E9" i="10" s="1"/>
  <c r="D17" i="10"/>
  <c r="E17" i="10" s="1" a="1"/>
  <c r="E17" i="10" s="1"/>
  <c r="D25" i="10"/>
  <c r="E25" i="10" s="1" a="1"/>
  <c r="E25" i="10" s="1"/>
  <c r="D33" i="10"/>
  <c r="E33" i="10" s="1" a="1"/>
  <c r="E33" i="10" s="1"/>
  <c r="D41" i="10"/>
  <c r="E41" i="10" s="1" a="1"/>
  <c r="E41" i="10" s="1"/>
  <c r="D49" i="10"/>
  <c r="E49" i="10" s="1" a="1"/>
  <c r="E49" i="10" s="1"/>
  <c r="D57" i="10"/>
  <c r="E57" i="10" s="1" a="1"/>
  <c r="E57" i="10" s="1"/>
  <c r="D65" i="10"/>
  <c r="E65" i="10" s="1" a="1"/>
  <c r="E65" i="10" s="1"/>
  <c r="D73" i="10"/>
  <c r="E73" i="10" s="1" a="1"/>
  <c r="E73" i="10" s="1"/>
  <c r="D81" i="10"/>
  <c r="E81" i="10" s="1" a="1"/>
  <c r="E81" i="10" s="1"/>
  <c r="D89" i="10"/>
  <c r="E89" i="10" s="1" a="1"/>
  <c r="E89" i="10" s="1"/>
  <c r="D97" i="10"/>
  <c r="E97" i="10" s="1" a="1"/>
  <c r="E97" i="10" s="1"/>
  <c r="B3" i="10"/>
  <c r="B9" i="2"/>
  <c r="M2" i="2"/>
  <c r="M1" i="2"/>
  <c r="L2" i="2"/>
  <c r="L1" i="2"/>
  <c r="B41" i="5"/>
  <c r="S42" i="5" s="1"/>
  <c r="I1" i="2"/>
  <c r="J2" i="2"/>
  <c r="H1" i="2"/>
  <c r="I2" i="2"/>
  <c r="H2" i="2"/>
  <c r="F1" i="2"/>
  <c r="G2" i="2"/>
  <c r="G1" i="2"/>
  <c r="E1" i="2"/>
  <c r="F2" i="2"/>
  <c r="D1" i="2"/>
  <c r="E2" i="2"/>
  <c r="K1" i="2"/>
  <c r="C1" i="2"/>
  <c r="D2" i="2"/>
  <c r="J1" i="2"/>
  <c r="K2" i="2"/>
  <c r="C2" i="2"/>
  <c r="B2" i="2"/>
  <c r="B1" i="2"/>
  <c r="B5" i="2"/>
  <c r="C3" i="10" l="1"/>
  <c r="D3" i="10"/>
  <c r="E3" i="10" s="1" a="1"/>
  <c r="E3" i="10" s="1"/>
  <c r="B29" i="5"/>
  <c r="B6" i="5"/>
  <c r="B3" i="3" a="1"/>
  <c r="D18" i="5"/>
  <c r="C18" i="5"/>
  <c r="AJ9" i="2" a="1"/>
  <c r="AJ9" i="2" s="1"/>
  <c r="B7" i="3" s="1" a="1"/>
  <c r="B7" i="3" s="1"/>
  <c r="H42" i="5"/>
  <c r="U42" i="5"/>
  <c r="AC42" i="5"/>
  <c r="G42" i="5"/>
  <c r="AF42" i="5"/>
  <c r="AG42" i="5"/>
  <c r="P42" i="5"/>
  <c r="R42" i="5"/>
  <c r="M42" i="5"/>
  <c r="L42" i="5"/>
  <c r="C42" i="5"/>
  <c r="X42" i="5"/>
  <c r="Z42" i="5"/>
  <c r="AR42" i="5"/>
  <c r="F42" i="5"/>
  <c r="W42" i="5"/>
  <c r="I42" i="5"/>
  <c r="D42" i="5"/>
  <c r="T42" i="5"/>
  <c r="AB42" i="5"/>
  <c r="O42" i="5"/>
  <c r="AQ42" i="5"/>
  <c r="J42" i="5"/>
  <c r="N42" i="5"/>
  <c r="AE42" i="5"/>
  <c r="Q42" i="5"/>
  <c r="AD42" i="5"/>
  <c r="K42" i="5"/>
  <c r="AA42" i="5"/>
  <c r="AH42" i="5"/>
  <c r="E42" i="5"/>
  <c r="V42" i="5"/>
  <c r="Y42" i="5"/>
  <c r="B42" i="5"/>
  <c r="B8" i="5" l="1" a="1"/>
  <c r="B8" i="5" s="1"/>
  <c r="B10" i="5" s="1"/>
  <c r="B31" i="5" a="1"/>
  <c r="B31" i="5" s="1"/>
  <c r="B33" i="5" s="1"/>
  <c r="B35" i="5"/>
  <c r="B44" i="5"/>
  <c r="C2" i="7" s="1"/>
  <c r="L4" i="3"/>
  <c r="M4" i="3"/>
  <c r="B3" i="3"/>
  <c r="B4" i="3" s="1"/>
  <c r="D2" i="7" a="1"/>
  <c r="D2" i="7" s="1"/>
  <c r="B5" i="4" a="1"/>
  <c r="B5" i="4" s="1"/>
  <c r="B46" i="5" a="1"/>
  <c r="B46" i="5" s="1"/>
  <c r="B43" i="5"/>
  <c r="J4" i="3"/>
  <c r="I4" i="3"/>
  <c r="F4" i="3"/>
  <c r="E4" i="3"/>
  <c r="G4" i="3"/>
  <c r="D4" i="3"/>
  <c r="K4" i="3"/>
  <c r="H4" i="3"/>
  <c r="C4" i="3"/>
  <c r="B48" i="5" l="1"/>
  <c r="B50" i="5" s="1"/>
  <c r="B2" i="7"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<sst xmlns="http://schemas.openxmlformats.org/spreadsheetml/2006/main" count="81" uniqueCount="55">
  <si>
    <t>Portfolio Optimization Model</t>
  </si>
  <si>
    <t>Start date</t>
  </si>
  <si>
    <t>End date</t>
  </si>
  <si>
    <t>Date</t>
  </si>
  <si>
    <t>Securities</t>
  </si>
  <si>
    <t>Close</t>
  </si>
  <si>
    <t>Return Calculation</t>
  </si>
  <si>
    <t>Number of days</t>
  </si>
  <si>
    <t>Standard deviation</t>
  </si>
  <si>
    <t>Create X</t>
  </si>
  <si>
    <t xml:space="preserve">Covariance Matrix </t>
  </si>
  <si>
    <t>Variance</t>
  </si>
  <si>
    <t>Correlation Matrix</t>
  </si>
  <si>
    <t>Weight</t>
  </si>
  <si>
    <t>Portfolio Return</t>
  </si>
  <si>
    <t>Portfolio Variance</t>
  </si>
  <si>
    <t>Input your calibration</t>
  </si>
  <si>
    <t>Return / Standard Deviation</t>
  </si>
  <si>
    <t>Optimal Portfolio</t>
  </si>
  <si>
    <t>Portfolio Standard deviation</t>
  </si>
  <si>
    <t>Total Weight</t>
  </si>
  <si>
    <t>min</t>
  </si>
  <si>
    <t>max</t>
  </si>
  <si>
    <t>set a number between min , max</t>
  </si>
  <si>
    <t>Constraints</t>
  </si>
  <si>
    <t>Return</t>
  </si>
  <si>
    <t xml:space="preserve"> =&gt; Use solver to get the optimal portfolio</t>
  </si>
  <si>
    <t>random</t>
  </si>
  <si>
    <t>Total random</t>
  </si>
  <si>
    <t>Trials</t>
  </si>
  <si>
    <t>Std</t>
  </si>
  <si>
    <t>Expected Return</t>
  </si>
  <si>
    <t>AMZN</t>
  </si>
  <si>
    <t>DIS</t>
  </si>
  <si>
    <t>GM</t>
  </si>
  <si>
    <t>JPM</t>
  </si>
  <si>
    <t>META</t>
  </si>
  <si>
    <t>MS</t>
  </si>
  <si>
    <t>NFLX</t>
  </si>
  <si>
    <t>PFE</t>
  </si>
  <si>
    <t>T</t>
  </si>
  <si>
    <t>WMT</t>
  </si>
  <si>
    <t>BTC-USD</t>
  </si>
  <si>
    <t>Choose your calibration</t>
  </si>
  <si>
    <t>SIMULATION FOR EFFICIENT FRONTIER</t>
  </si>
  <si>
    <t>Optimal Portfolio (with solver)</t>
  </si>
  <si>
    <t>(Maximun number of securities : 33)</t>
  </si>
  <si>
    <t>Ratio Expected return / Std</t>
  </si>
  <si>
    <t>Risk</t>
  </si>
  <si>
    <t>Portfolio</t>
  </si>
  <si>
    <t>Return / Risk</t>
  </si>
  <si>
    <t>User Guide</t>
  </si>
  <si>
    <t>You can choose your own calibration of securities in the sheet "Portfolio".</t>
  </si>
  <si>
    <t>The first step is to enter the time series for each of the securities in your portfolio. Only the blue area needs to be filled in. Insert the name of your securities in row 6. And the time series must start on row 8. Then you click on the update button to calculate the workbook.</t>
  </si>
  <si>
    <t>Now you have the correlation matrix, the efficient frontier, and the portfolio sheets all updated. To get a view of the efficient frontier, you can go to the "Simplified Efficient Frontier" sheet, each point on the chart plotted here has a number associated with a different portfolio, so you can search through the list of portfolios displayed here to find the one that interests you.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</si>
</sst>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4" x14ac:knownFonts="1">
    <font>
      <sz val="11"/>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sz val="11"/>
      <color theme="4"/>
      <name val="Calibri"/>
      <family val="2"/>
      <scheme val="minor"/>
    </font>
    <font>
      <b/>
      <sz val="14"/>
      <color theme="1"/>
      <name val="Calibri"/>
      <family val="2"/>
      <scheme val="minor"/>
    </font>
    <font>
      <b/>
      <sz val="18"/>
      <color theme="1"/>
      <name val="Calibri"/>
      <family val="2"/>
      <scheme val="minor"/>
    </font>
    <font>
      <b/>
      <sz val="22"/>
      <color theme="1"/>
      <name val="Calibri"/>
      <family val="2"/>
      <scheme val="minor"/>
    </font>
    <font>
      <b/>
      <i/>
      <sz val="22"/>
      <color theme="1"/>
      <name val="Calibri"/>
      <family val="2"/>
      <scheme val="minor"/>
    </font>
    <font>
      <b/>
      <sz val="11"/>
      <color theme="1"/>
      <name val="Calibri"/>
      <family val="2"/>
      <scheme val="minor"/>
    </font>
    <font>
      <sz val="11"/>
      <color rgb="FF000000"/>
      <name val="Calibri"/>
      <family val="2"/>
    </font>
    <font>
      <b/>
      <sz val="16"/>
      <color theme="1"/>
      <name val="Calibri"/>
      <family val="2"/>
      <scheme val="minor"/>
    </font>
    <font>
      <sz val="16"/>
      <color theme="1"/>
      <name val="Calibri"/>
      <family val="2"/>
      <scheme val="minor"/>
    </font>
    <font>
      <b/>
      <sz val="36"/>
      <color theme="1"/>
      <name val="Calibri"/>
      <family val="2"/>
      <scheme val="minor"/>
    </font>
  </fonts>
  <fills count="9">
    <fill>
      <patternFill patternType="none"/>
    </fill>
    <fill>
      <patternFill patternType="gray125"/>
    </fill>
    <fill>
      <patternFill patternType="solid">
        <fgColor theme="4" tint="0.79998168889431442"/>
        <bgColor indexed="64"/>
      </patternFill>
    </fill>
    <fill>
      <patternFill patternType="solid">
        <fgColor theme="7" tint="0.79998168889431442"/>
        <bgColor indexed="64"/>
      </patternFill>
    </fill>
    <fill>
      <patternFill patternType="solid">
        <fgColor theme="2"/>
        <bgColor indexed="64"/>
      </patternFill>
    </fill>
    <fill>
      <patternFill patternType="solid">
        <fgColor theme="5" tint="0.79998168889431442"/>
        <bgColor indexed="64"/>
      </patternFill>
    </fill>
    <fill>
      <patternFill patternType="solid">
        <fgColor theme="7"/>
        <bgColor indexed="64"/>
      </patternFill>
    </fill>
    <fill>
      <patternFill patternType="solid">
        <fgColor theme="4" tint="0.59999389629810485"/>
        <bgColor indexed="64"/>
      </patternFill>
    </fill>
    <fill>
      <patternFill patternType="solid">
        <fgColor theme="7" tint="0.59999389629810485"/>
        <bgColor indexed="64"/>
      </patternFill>
    </fill>
  </fills>
  <borders count="20">
    <border>
      <left/>
      <right/>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9" fontId="1" fillId="0" borderId="0" applyFont="0" applyFill="0" applyBorder="0" applyAlignment="0" applyProtection="0"/>
  </cellStyleXfs>
  <cellXfs count="86">
    <xf numFmtId="0" fontId="0" fillId="0" borderId="0" xfId="0"/>
    <xf numFmtId="10" fontId="0" fillId="0" borderId="0" xfId="1" applyNumberFormat="1" applyFont="1"/>
    <xf numFmtId="0" fontId="0" fillId="2" borderId="0" xfId="0" applyFill="1"/>
    <xf numFmtId="9" fontId="2" fillId="0" borderId="0" xfId="0" applyNumberFormat="1" applyFont="1"/>
    <xf numFmtId="0" fontId="5" fillId="0" borderId="0" xfId="0" applyFont="1"/>
    <xf numFmtId="0" fontId="6" fillId="0" borderId="0" xfId="0" applyFont="1"/>
    <xf numFmtId="14" fontId="0" fillId="2" borderId="0" xfId="0" applyNumberFormat="1" applyFill="1"/>
    <xf numFmtId="0" fontId="5" fillId="2" borderId="0" xfId="0" applyFont="1" applyFill="1"/>
    <xf numFmtId="0" fontId="5" fillId="3" borderId="0" xfId="0" applyFont="1" applyFill="1"/>
    <xf numFmtId="0" fontId="0" fillId="3" borderId="0" xfId="0" applyFill="1"/>
    <xf numFmtId="14" fontId="0" fillId="3" borderId="0" xfId="0" applyNumberFormat="1" applyFill="1"/>
    <xf numFmtId="0" fontId="5" fillId="0" borderId="1" xfId="0" applyFont="1" applyBorder="1"/>
    <xf numFmtId="0" fontId="0" fillId="0" borderId="1" xfId="0" applyBorder="1"/>
    <xf numFmtId="0" fontId="0" fillId="0" borderId="3" xfId="0" applyBorder="1"/>
    <xf numFmtId="0" fontId="0" fillId="0" borderId="2" xfId="0" applyBorder="1"/>
    <xf numFmtId="0" fontId="0" fillId="0" borderId="10" xfId="0" applyBorder="1"/>
    <xf numFmtId="0" fontId="0" fillId="0" borderId="11" xfId="0" applyBorder="1"/>
    <xf numFmtId="0" fontId="0" fillId="0" borderId="4" xfId="0" applyBorder="1"/>
    <xf numFmtId="0" fontId="0" fillId="4" borderId="0" xfId="0" applyFill="1"/>
    <xf numFmtId="0" fontId="0" fillId="4" borderId="2" xfId="0" applyFill="1" applyBorder="1"/>
    <xf numFmtId="0" fontId="0" fillId="0" borderId="8" xfId="0" applyBorder="1"/>
    <xf numFmtId="0" fontId="0" fillId="4" borderId="8" xfId="0" applyFill="1" applyBorder="1"/>
    <xf numFmtId="0" fontId="5" fillId="4" borderId="1" xfId="0" applyFont="1" applyFill="1" applyBorder="1"/>
    <xf numFmtId="0" fontId="0" fillId="4" borderId="1" xfId="0" applyFill="1" applyBorder="1"/>
    <xf numFmtId="0" fontId="0" fillId="4" borderId="3" xfId="0" applyFill="1" applyBorder="1"/>
    <xf numFmtId="0" fontId="0" fillId="4" borderId="9" xfId="0" applyFill="1" applyBorder="1"/>
    <xf numFmtId="9" fontId="2" fillId="4" borderId="0" xfId="0" applyNumberFormat="1" applyFont="1" applyFill="1"/>
    <xf numFmtId="9" fontId="2" fillId="4" borderId="2" xfId="0" applyNumberFormat="1" applyFont="1" applyFill="1" applyBorder="1"/>
    <xf numFmtId="9" fontId="0" fillId="4" borderId="0" xfId="0" applyNumberFormat="1" applyFill="1"/>
    <xf numFmtId="164" fontId="0" fillId="4" borderId="0" xfId="1" applyNumberFormat="1" applyFont="1" applyFill="1" applyBorder="1"/>
    <xf numFmtId="0" fontId="0" fillId="4" borderId="10" xfId="0" applyFill="1" applyBorder="1"/>
    <xf numFmtId="0" fontId="0" fillId="4" borderId="11" xfId="0" applyFill="1" applyBorder="1"/>
    <xf numFmtId="0" fontId="0" fillId="4" borderId="4" xfId="0" applyFill="1" applyBorder="1"/>
    <xf numFmtId="0" fontId="3" fillId="5" borderId="8" xfId="0" applyFont="1" applyFill="1" applyBorder="1"/>
    <xf numFmtId="0" fontId="0" fillId="5" borderId="1" xfId="0" applyFill="1" applyBorder="1"/>
    <xf numFmtId="0" fontId="0" fillId="5" borderId="3" xfId="0" applyFill="1" applyBorder="1"/>
    <xf numFmtId="0" fontId="0" fillId="5" borderId="9" xfId="0" applyFill="1" applyBorder="1"/>
    <xf numFmtId="0" fontId="0" fillId="5" borderId="0" xfId="0" applyFill="1"/>
    <xf numFmtId="0" fontId="0" fillId="5" borderId="2" xfId="0" applyFill="1" applyBorder="1"/>
    <xf numFmtId="164" fontId="0" fillId="5" borderId="0" xfId="1" applyNumberFormat="1" applyFont="1" applyFill="1" applyBorder="1"/>
    <xf numFmtId="10" fontId="0" fillId="5" borderId="0" xfId="1" applyNumberFormat="1" applyFont="1" applyFill="1" applyBorder="1"/>
    <xf numFmtId="0" fontId="5" fillId="5" borderId="0" xfId="0" applyFont="1" applyFill="1"/>
    <xf numFmtId="9" fontId="0" fillId="5" borderId="0" xfId="0" applyNumberFormat="1" applyFill="1"/>
    <xf numFmtId="0" fontId="3" fillId="6" borderId="8" xfId="0" applyFont="1" applyFill="1" applyBorder="1"/>
    <xf numFmtId="0" fontId="5" fillId="6" borderId="1" xfId="0" applyFont="1" applyFill="1" applyBorder="1"/>
    <xf numFmtId="0" fontId="0" fillId="6" borderId="1" xfId="0" applyFill="1" applyBorder="1"/>
    <xf numFmtId="0" fontId="0" fillId="6" borderId="3" xfId="0" applyFill="1" applyBorder="1"/>
    <xf numFmtId="0" fontId="0" fillId="6" borderId="9" xfId="0" applyFill="1" applyBorder="1"/>
    <xf numFmtId="0" fontId="5" fillId="6" borderId="0" xfId="0" applyFont="1" applyFill="1"/>
    <xf numFmtId="0" fontId="0" fillId="6" borderId="0" xfId="0" applyFill="1"/>
    <xf numFmtId="0" fontId="0" fillId="6" borderId="2" xfId="0" applyFill="1" applyBorder="1"/>
    <xf numFmtId="9" fontId="0" fillId="6" borderId="0" xfId="0" applyNumberFormat="1" applyFill="1"/>
    <xf numFmtId="0" fontId="0" fillId="6" borderId="10" xfId="0" applyFill="1" applyBorder="1"/>
    <xf numFmtId="0" fontId="0" fillId="6" borderId="11" xfId="0" applyFill="1" applyBorder="1"/>
    <xf numFmtId="0" fontId="0" fillId="6" borderId="4" xfId="0" applyFill="1" applyBorder="1"/>
    <xf numFmtId="0" fontId="7" fillId="0" borderId="0" xfId="0" applyFont="1" applyAlignment="1">
      <alignment vertical="center" textRotation="105"/>
    </xf>
    <xf numFmtId="0" fontId="5" fillId="0" borderId="9" xfId="0" applyFont="1" applyBorder="1"/>
    <xf numFmtId="0" fontId="5" fillId="0" borderId="10" xfId="0" applyFont="1" applyBorder="1"/>
    <xf numFmtId="9" fontId="0" fillId="0" borderId="0" xfId="1" applyFont="1"/>
    <xf numFmtId="0" fontId="9" fillId="6" borderId="0" xfId="0" applyFont="1" applyFill="1"/>
    <xf numFmtId="164" fontId="9" fillId="6" borderId="0" xfId="1" applyNumberFormat="1" applyFont="1" applyFill="1" applyBorder="1"/>
    <xf numFmtId="164" fontId="0" fillId="5" borderId="0" xfId="0" applyNumberFormat="1" applyFill="1"/>
    <xf numFmtId="164" fontId="0" fillId="0" borderId="0" xfId="1" applyNumberFormat="1" applyFont="1"/>
    <xf numFmtId="0" fontId="8" fillId="0" borderId="0" xfId="0" applyFont="1" applyAlignment="1">
      <alignment horizontal="center" vertical="center" textRotation="105"/>
    </xf>
    <xf numFmtId="10" fontId="0" fillId="0" borderId="0" xfId="0" applyNumberFormat="1"/>
    <xf numFmtId="9" fontId="0" fillId="7" borderId="0" xfId="1" applyFont="1" applyFill="1"/>
    <xf numFmtId="9" fontId="0" fillId="8" borderId="0" xfId="1" applyFont="1" applyFill="1"/>
    <xf numFmtId="9" fontId="11" fillId="0" borderId="0" xfId="1" applyFont="1"/>
    <xf numFmtId="9" fontId="2" fillId="2" borderId="0" xfId="0" applyNumberFormat="1" applyFont="1" applyFill="1"/>
    <xf numFmtId="9" fontId="2" fillId="2" borderId="2" xfId="0" applyNumberFormat="1" applyFont="1" applyFill="1" applyBorder="1"/>
    <xf numFmtId="9" fontId="4" fillId="2" borderId="0" xfId="0" applyNumberFormat="1" applyFont="1" applyFill="1"/>
    <xf numFmtId="0" fontId="0" fillId="2" borderId="2" xfId="0" applyFill="1" applyBorder="1"/>
    <xf numFmtId="0" fontId="5" fillId="2" borderId="5" xfId="0" applyFont="1" applyFill="1" applyBorder="1"/>
    <xf numFmtId="0" fontId="5" fillId="2" borderId="6" xfId="0" applyFont="1" applyFill="1" applyBorder="1"/>
    <xf numFmtId="0" fontId="5" fillId="2" borderId="7" xfId="0" applyFont="1" applyFill="1" applyBorder="1"/>
    <xf numFmtId="0" fontId="12" fillId="2" borderId="0" xfId="0" applyFont="1" applyFill="1" applyAlignment="1">
      <alignment vertical="center"/>
    </xf>
    <xf numFmtId="0" fontId="12" fillId="2" borderId="12" xfId="0" applyFont="1" applyFill="1" applyBorder="1" applyAlignment="1">
      <alignment horizontal="center" vertical="center" wrapText="1"/>
    </xf>
    <xf numFmtId="0" fontId="12" fillId="2" borderId="13" xfId="0" applyFont="1" applyFill="1" applyBorder="1" applyAlignment="1">
      <alignment horizontal="center" vertical="center" wrapText="1"/>
    </xf>
    <xf numFmtId="0" fontId="12" fillId="2" borderId="14" xfId="0" applyFont="1" applyFill="1" applyBorder="1" applyAlignment="1">
      <alignment horizontal="center" vertical="center" wrapText="1"/>
    </xf>
    <xf numFmtId="0" fontId="12" fillId="2" borderId="15" xfId="0" applyFont="1" applyFill="1" applyBorder="1" applyAlignment="1">
      <alignment horizontal="center" vertical="center" wrapText="1"/>
    </xf>
    <xf numFmtId="0" fontId="12" fillId="2" borderId="0" xfId="0" applyFont="1" applyFill="1" applyBorder="1" applyAlignment="1">
      <alignment horizontal="center" vertical="center" wrapText="1"/>
    </xf>
    <xf numFmtId="0" fontId="12" fillId="2" borderId="16" xfId="0" applyFont="1" applyFill="1" applyBorder="1" applyAlignment="1">
      <alignment horizontal="center" vertical="center" wrapText="1"/>
    </xf>
    <xf numFmtId="0" fontId="12" fillId="2" borderId="17" xfId="0" applyFont="1" applyFill="1" applyBorder="1" applyAlignment="1">
      <alignment horizontal="center" vertical="center" wrapText="1"/>
    </xf>
    <xf numFmtId="0" fontId="12" fillId="2" borderId="18" xfId="0" applyFont="1" applyFill="1" applyBorder="1" applyAlignment="1">
      <alignment horizontal="center" vertical="center" wrapText="1"/>
    </xf>
    <xf numFmtId="0" fontId="12" fillId="2" borderId="19" xfId="0" applyFont="1" applyFill="1" applyBorder="1" applyAlignment="1">
      <alignment horizontal="center" vertical="center" wrapText="1"/>
    </xf>
    <xf numFmtId="0" fontId="13" fillId="2" borderId="0" xfId="0" applyFont="1" applyFill="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1.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Efficient</a:t>
            </a:r>
            <a:r>
              <a:rPr lang="en-US" sz="2000" baseline="0"/>
              <a:t> Frontier</a:t>
            </a:r>
            <a:endParaRPr lang="en-US"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6126935091368961E-2"/>
          <c:y val="6.1373260160661733E-2"/>
          <c:w val="0.89868887203935455"/>
          <c:h val="0.92651666268989108"/>
        </c:manualLayout>
      </c:layout>
      <c:scatterChart>
        <c:scatterStyle val="lineMarker"/>
        <c:varyColors val="0"/>
        <c:ser>
          <c:idx val="0"/>
          <c:order val="0"/>
          <c:tx>
            <c:strRef>
              <c:f>'Portfolio Simulation'!$C$1</c:f>
              <c:strCache>
                <c:ptCount val="1"/>
                <c:pt idx="0">
                  <c:v>Expected Return</c:v>
                </c:pt>
              </c:strCache>
            </c:strRef>
          </c:tx>
          <c:spPr>
            <a:ln w="25400" cap="rnd">
              <a:noFill/>
              <a:round/>
            </a:ln>
            <a:effectLst/>
          </c:spPr>
          <c:marker>
            <c:symbol val="diamond"/>
            <c:size val="2"/>
            <c:spPr>
              <a:solidFill>
                <a:schemeClr val="accent1"/>
              </a:solidFill>
              <a:ln w="9525">
                <a:solidFill>
                  <a:schemeClr val="accent2"/>
                </a:solidFill>
              </a:ln>
              <a:effectLst/>
            </c:spPr>
          </c:marker>
          <c:xVal>
            <c:numRef>
              <c:f>'Portfolio Simulation'!$B$2:$B$10002</c:f>
              <c:numCache>
                <c:formatCode>0.00%</c:formatCode>
                <c:ptCount val="10001"/>
                <c:pt idx="0">
                  <c:v>1.3299999999999999E-2</c:v>
                </c:pt>
                <c:pt idx="1">
                  <c:v>1.0500000000000001E-2</c:v>
                </c:pt>
                <c:pt idx="2">
                  <c:v>1.09E-2</c:v>
                </c:pt>
                <c:pt idx="3">
                  <c:v>1.26E-2</c:v>
                </c:pt>
                <c:pt idx="4">
                  <c:v>1.21E-2</c:v>
                </c:pt>
                <c:pt idx="5">
                  <c:v>1.2699999999999999E-2</c:v>
                </c:pt>
                <c:pt idx="6">
                  <c:v>9.9000000000000008E-3</c:v>
                </c:pt>
                <c:pt idx="7">
                  <c:v>1.12E-2</c:v>
                </c:pt>
                <c:pt idx="8">
                  <c:v>1.04E-2</c:v>
                </c:pt>
                <c:pt idx="9">
                  <c:v>1.24E-2</c:v>
                </c:pt>
                <c:pt idx="10">
                  <c:v>1.32E-2</c:v>
                </c:pt>
                <c:pt idx="11">
                  <c:v>1.23E-2</c:v>
                </c:pt>
                <c:pt idx="12">
                  <c:v>1.0999999999999999E-2</c:v>
                </c:pt>
                <c:pt idx="13">
                  <c:v>1.2200000000000001E-2</c:v>
                </c:pt>
                <c:pt idx="14">
                  <c:v>1.06E-2</c:v>
                </c:pt>
                <c:pt idx="15">
                  <c:v>1.4E-2</c:v>
                </c:pt>
                <c:pt idx="16">
                  <c:v>1.24E-2</c:v>
                </c:pt>
                <c:pt idx="17">
                  <c:v>1.2E-2</c:v>
                </c:pt>
                <c:pt idx="18">
                  <c:v>1.1599999999999999E-2</c:v>
                </c:pt>
                <c:pt idx="19">
                  <c:v>1.0800000000000001E-2</c:v>
                </c:pt>
                <c:pt idx="20">
                  <c:v>1.2699999999999999E-2</c:v>
                </c:pt>
                <c:pt idx="21">
                  <c:v>9.7999999999999997E-3</c:v>
                </c:pt>
                <c:pt idx="22">
                  <c:v>1.2800000000000001E-2</c:v>
                </c:pt>
                <c:pt idx="23">
                  <c:v>1.23E-2</c:v>
                </c:pt>
                <c:pt idx="24">
                  <c:v>1.12E-2</c:v>
                </c:pt>
                <c:pt idx="25">
                  <c:v>1.11E-2</c:v>
                </c:pt>
                <c:pt idx="26">
                  <c:v>1.17E-2</c:v>
                </c:pt>
                <c:pt idx="27">
                  <c:v>1.17E-2</c:v>
                </c:pt>
                <c:pt idx="28">
                  <c:v>1.47E-2</c:v>
                </c:pt>
                <c:pt idx="29">
                  <c:v>1.0500000000000001E-2</c:v>
                </c:pt>
                <c:pt idx="30">
                  <c:v>1.12E-2</c:v>
                </c:pt>
                <c:pt idx="31">
                  <c:v>1.2500000000000001E-2</c:v>
                </c:pt>
                <c:pt idx="32">
                  <c:v>1.2699999999999999E-2</c:v>
                </c:pt>
                <c:pt idx="33">
                  <c:v>1.44E-2</c:v>
                </c:pt>
                <c:pt idx="34">
                  <c:v>9.7999999999999997E-3</c:v>
                </c:pt>
                <c:pt idx="35">
                  <c:v>1.34E-2</c:v>
                </c:pt>
                <c:pt idx="36">
                  <c:v>1.17E-2</c:v>
                </c:pt>
                <c:pt idx="37">
                  <c:v>1.2699999999999999E-2</c:v>
                </c:pt>
                <c:pt idx="38">
                  <c:v>1.1599999999999999E-2</c:v>
                </c:pt>
                <c:pt idx="39">
                  <c:v>1.21E-2</c:v>
                </c:pt>
                <c:pt idx="40">
                  <c:v>1.1299999999999999E-2</c:v>
                </c:pt>
                <c:pt idx="41">
                  <c:v>1.3100000000000001E-2</c:v>
                </c:pt>
                <c:pt idx="42">
                  <c:v>1.17E-2</c:v>
                </c:pt>
                <c:pt idx="43">
                  <c:v>1.15E-2</c:v>
                </c:pt>
                <c:pt idx="44">
                  <c:v>1.14E-2</c:v>
                </c:pt>
                <c:pt idx="45">
                  <c:v>1.17E-2</c:v>
                </c:pt>
                <c:pt idx="46">
                  <c:v>1.3599999999999999E-2</c:v>
                </c:pt>
                <c:pt idx="47">
                  <c:v>9.2999999999999992E-3</c:v>
                </c:pt>
                <c:pt idx="48">
                  <c:v>1.04E-2</c:v>
                </c:pt>
                <c:pt idx="49">
                  <c:v>1.37E-2</c:v>
                </c:pt>
                <c:pt idx="50">
                  <c:v>1.47E-2</c:v>
                </c:pt>
                <c:pt idx="51">
                  <c:v>1.0200000000000001E-2</c:v>
                </c:pt>
                <c:pt idx="52">
                  <c:v>1.2699999999999999E-2</c:v>
                </c:pt>
                <c:pt idx="53">
                  <c:v>1.11E-2</c:v>
                </c:pt>
                <c:pt idx="54">
                  <c:v>1.11E-2</c:v>
                </c:pt>
                <c:pt idx="55">
                  <c:v>1.3299999999999999E-2</c:v>
                </c:pt>
                <c:pt idx="56">
                  <c:v>1.26E-2</c:v>
                </c:pt>
                <c:pt idx="57">
                  <c:v>1.3100000000000001E-2</c:v>
                </c:pt>
                <c:pt idx="58">
                  <c:v>1.04E-2</c:v>
                </c:pt>
                <c:pt idx="59">
                  <c:v>1.11E-2</c:v>
                </c:pt>
                <c:pt idx="60">
                  <c:v>1.49E-2</c:v>
                </c:pt>
                <c:pt idx="61">
                  <c:v>1.1900000000000001E-2</c:v>
                </c:pt>
                <c:pt idx="62">
                  <c:v>1.35E-2</c:v>
                </c:pt>
                <c:pt idx="63">
                  <c:v>1.24E-2</c:v>
                </c:pt>
                <c:pt idx="64">
                  <c:v>1.2200000000000001E-2</c:v>
                </c:pt>
                <c:pt idx="65">
                  <c:v>1.11E-2</c:v>
                </c:pt>
                <c:pt idx="66">
                  <c:v>1.0999999999999999E-2</c:v>
                </c:pt>
                <c:pt idx="67">
                  <c:v>1.1599999999999999E-2</c:v>
                </c:pt>
                <c:pt idx="68">
                  <c:v>1.5299999999999999E-2</c:v>
                </c:pt>
                <c:pt idx="69">
                  <c:v>1.29E-2</c:v>
                </c:pt>
                <c:pt idx="70">
                  <c:v>1.23E-2</c:v>
                </c:pt>
                <c:pt idx="71">
                  <c:v>1.7299999999999999E-2</c:v>
                </c:pt>
                <c:pt idx="72">
                  <c:v>1.5699999999999999E-2</c:v>
                </c:pt>
                <c:pt idx="73">
                  <c:v>1.1599999999999999E-2</c:v>
                </c:pt>
                <c:pt idx="74">
                  <c:v>1.11E-2</c:v>
                </c:pt>
                <c:pt idx="75">
                  <c:v>1.12E-2</c:v>
                </c:pt>
                <c:pt idx="76">
                  <c:v>1.2999999999999999E-2</c:v>
                </c:pt>
                <c:pt idx="77">
                  <c:v>1.1299999999999999E-2</c:v>
                </c:pt>
                <c:pt idx="78">
                  <c:v>1.26E-2</c:v>
                </c:pt>
                <c:pt idx="79">
                  <c:v>1.29E-2</c:v>
                </c:pt>
                <c:pt idx="80">
                  <c:v>1.44E-2</c:v>
                </c:pt>
                <c:pt idx="81">
                  <c:v>1.12E-2</c:v>
                </c:pt>
                <c:pt idx="82">
                  <c:v>1.2E-2</c:v>
                </c:pt>
                <c:pt idx="83">
                  <c:v>1.44E-2</c:v>
                </c:pt>
                <c:pt idx="84">
                  <c:v>1.26E-2</c:v>
                </c:pt>
                <c:pt idx="85">
                  <c:v>1.29E-2</c:v>
                </c:pt>
                <c:pt idx="86">
                  <c:v>9.1999999999999998E-3</c:v>
                </c:pt>
                <c:pt idx="87">
                  <c:v>1.14E-2</c:v>
                </c:pt>
                <c:pt idx="88">
                  <c:v>1.2999999999999999E-2</c:v>
                </c:pt>
                <c:pt idx="89">
                  <c:v>1.0800000000000001E-2</c:v>
                </c:pt>
                <c:pt idx="90">
                  <c:v>1.1299999999999999E-2</c:v>
                </c:pt>
                <c:pt idx="91">
                  <c:v>1.2999999999999999E-2</c:v>
                </c:pt>
                <c:pt idx="92">
                  <c:v>1.0500000000000001E-2</c:v>
                </c:pt>
                <c:pt idx="93">
                  <c:v>1.2200000000000001E-2</c:v>
                </c:pt>
                <c:pt idx="94">
                  <c:v>1.2999999999999999E-2</c:v>
                </c:pt>
                <c:pt idx="95">
                  <c:v>1.2699999999999999E-2</c:v>
                </c:pt>
                <c:pt idx="96">
                  <c:v>1.09E-2</c:v>
                </c:pt>
                <c:pt idx="97">
                  <c:v>1.17E-2</c:v>
                </c:pt>
                <c:pt idx="98">
                  <c:v>1.4E-2</c:v>
                </c:pt>
                <c:pt idx="99">
                  <c:v>1.3299999999999999E-2</c:v>
                </c:pt>
                <c:pt idx="100">
                  <c:v>1.34E-2</c:v>
                </c:pt>
                <c:pt idx="101">
                  <c:v>1.35E-2</c:v>
                </c:pt>
                <c:pt idx="102">
                  <c:v>1.2999999999999999E-2</c:v>
                </c:pt>
                <c:pt idx="103">
                  <c:v>1.24E-2</c:v>
                </c:pt>
                <c:pt idx="104">
                  <c:v>1.12E-2</c:v>
                </c:pt>
                <c:pt idx="105">
                  <c:v>1.2500000000000001E-2</c:v>
                </c:pt>
                <c:pt idx="106">
                  <c:v>1.0800000000000001E-2</c:v>
                </c:pt>
                <c:pt idx="107">
                  <c:v>1.03E-2</c:v>
                </c:pt>
                <c:pt idx="108">
                  <c:v>1.12E-2</c:v>
                </c:pt>
                <c:pt idx="109">
                  <c:v>1.2E-2</c:v>
                </c:pt>
                <c:pt idx="110">
                  <c:v>1.1299999999999999E-2</c:v>
                </c:pt>
                <c:pt idx="111">
                  <c:v>1.3899999999999999E-2</c:v>
                </c:pt>
                <c:pt idx="112">
                  <c:v>1.2200000000000001E-2</c:v>
                </c:pt>
                <c:pt idx="113">
                  <c:v>1.0800000000000001E-2</c:v>
                </c:pt>
                <c:pt idx="114">
                  <c:v>1.2500000000000001E-2</c:v>
                </c:pt>
                <c:pt idx="115">
                  <c:v>1.2E-2</c:v>
                </c:pt>
                <c:pt idx="116">
                  <c:v>0.01</c:v>
                </c:pt>
                <c:pt idx="117">
                  <c:v>1.18E-2</c:v>
                </c:pt>
                <c:pt idx="118">
                  <c:v>1.1900000000000001E-2</c:v>
                </c:pt>
                <c:pt idx="119">
                  <c:v>1.18E-2</c:v>
                </c:pt>
                <c:pt idx="120">
                  <c:v>1.11E-2</c:v>
                </c:pt>
                <c:pt idx="121">
                  <c:v>9.4000000000000004E-3</c:v>
                </c:pt>
                <c:pt idx="122">
                  <c:v>1.09E-2</c:v>
                </c:pt>
                <c:pt idx="123">
                  <c:v>1.7999999999999999E-2</c:v>
                </c:pt>
                <c:pt idx="124">
                  <c:v>1.0200000000000001E-2</c:v>
                </c:pt>
                <c:pt idx="125">
                  <c:v>1.17E-2</c:v>
                </c:pt>
                <c:pt idx="126">
                  <c:v>1.5299999999999999E-2</c:v>
                </c:pt>
                <c:pt idx="127">
                  <c:v>1.34E-2</c:v>
                </c:pt>
                <c:pt idx="128">
                  <c:v>1.03E-2</c:v>
                </c:pt>
                <c:pt idx="129">
                  <c:v>1.35E-2</c:v>
                </c:pt>
                <c:pt idx="130">
                  <c:v>1.5800000000000002E-2</c:v>
                </c:pt>
                <c:pt idx="131">
                  <c:v>1.35E-2</c:v>
                </c:pt>
                <c:pt idx="132">
                  <c:v>1.2200000000000001E-2</c:v>
                </c:pt>
                <c:pt idx="133">
                  <c:v>1.5100000000000001E-2</c:v>
                </c:pt>
                <c:pt idx="134">
                  <c:v>1.3299999999999999E-2</c:v>
                </c:pt>
                <c:pt idx="135">
                  <c:v>1.29E-2</c:v>
                </c:pt>
                <c:pt idx="136">
                  <c:v>1.32E-2</c:v>
                </c:pt>
                <c:pt idx="137">
                  <c:v>1.35E-2</c:v>
                </c:pt>
                <c:pt idx="138">
                  <c:v>1.0999999999999999E-2</c:v>
                </c:pt>
                <c:pt idx="139">
                  <c:v>1.2999999999999999E-2</c:v>
                </c:pt>
                <c:pt idx="140">
                  <c:v>1.03E-2</c:v>
                </c:pt>
                <c:pt idx="141">
                  <c:v>1.09E-2</c:v>
                </c:pt>
                <c:pt idx="142">
                  <c:v>1.29E-2</c:v>
                </c:pt>
                <c:pt idx="143">
                  <c:v>1.23E-2</c:v>
                </c:pt>
                <c:pt idx="144">
                  <c:v>1.12E-2</c:v>
                </c:pt>
                <c:pt idx="145">
                  <c:v>1.26E-2</c:v>
                </c:pt>
                <c:pt idx="146">
                  <c:v>1.11E-2</c:v>
                </c:pt>
                <c:pt idx="147">
                  <c:v>1.2800000000000001E-2</c:v>
                </c:pt>
                <c:pt idx="148">
                  <c:v>1.21E-2</c:v>
                </c:pt>
                <c:pt idx="149">
                  <c:v>1.06E-2</c:v>
                </c:pt>
                <c:pt idx="150">
                  <c:v>1.0200000000000001E-2</c:v>
                </c:pt>
                <c:pt idx="151">
                  <c:v>1.2200000000000001E-2</c:v>
                </c:pt>
                <c:pt idx="152">
                  <c:v>1.2699999999999999E-2</c:v>
                </c:pt>
                <c:pt idx="153">
                  <c:v>1.1299999999999999E-2</c:v>
                </c:pt>
                <c:pt idx="154">
                  <c:v>1.3599999999999999E-2</c:v>
                </c:pt>
                <c:pt idx="155">
                  <c:v>1.21E-2</c:v>
                </c:pt>
                <c:pt idx="156">
                  <c:v>1.4500000000000001E-2</c:v>
                </c:pt>
                <c:pt idx="157">
                  <c:v>9.5999999999999992E-3</c:v>
                </c:pt>
                <c:pt idx="158">
                  <c:v>1.38E-2</c:v>
                </c:pt>
                <c:pt idx="159">
                  <c:v>1.26E-2</c:v>
                </c:pt>
                <c:pt idx="160">
                  <c:v>1.11E-2</c:v>
                </c:pt>
                <c:pt idx="161">
                  <c:v>1.6E-2</c:v>
                </c:pt>
                <c:pt idx="162">
                  <c:v>1.35E-2</c:v>
                </c:pt>
                <c:pt idx="163">
                  <c:v>1.1299999999999999E-2</c:v>
                </c:pt>
                <c:pt idx="164">
                  <c:v>1.14E-2</c:v>
                </c:pt>
                <c:pt idx="165">
                  <c:v>1.0800000000000001E-2</c:v>
                </c:pt>
                <c:pt idx="166">
                  <c:v>1.21E-2</c:v>
                </c:pt>
                <c:pt idx="167">
                  <c:v>1.29E-2</c:v>
                </c:pt>
                <c:pt idx="168">
                  <c:v>1.29E-2</c:v>
                </c:pt>
                <c:pt idx="169">
                  <c:v>1.38E-2</c:v>
                </c:pt>
                <c:pt idx="170">
                  <c:v>1.09E-2</c:v>
                </c:pt>
                <c:pt idx="171">
                  <c:v>1.4500000000000001E-2</c:v>
                </c:pt>
                <c:pt idx="172">
                  <c:v>1.15E-2</c:v>
                </c:pt>
                <c:pt idx="173">
                  <c:v>1.2E-2</c:v>
                </c:pt>
                <c:pt idx="174">
                  <c:v>1.26E-2</c:v>
                </c:pt>
                <c:pt idx="175">
                  <c:v>9.7999999999999997E-3</c:v>
                </c:pt>
                <c:pt idx="176">
                  <c:v>1.35E-2</c:v>
                </c:pt>
                <c:pt idx="177">
                  <c:v>1.1900000000000001E-2</c:v>
                </c:pt>
                <c:pt idx="178">
                  <c:v>1.2E-2</c:v>
                </c:pt>
                <c:pt idx="179">
                  <c:v>1.35E-2</c:v>
                </c:pt>
                <c:pt idx="180">
                  <c:v>1.2200000000000001E-2</c:v>
                </c:pt>
                <c:pt idx="181">
                  <c:v>9.7000000000000003E-3</c:v>
                </c:pt>
                <c:pt idx="182">
                  <c:v>1.32E-2</c:v>
                </c:pt>
                <c:pt idx="183">
                  <c:v>1.4E-2</c:v>
                </c:pt>
                <c:pt idx="184">
                  <c:v>9.7999999999999997E-3</c:v>
                </c:pt>
                <c:pt idx="185">
                  <c:v>1.0500000000000001E-2</c:v>
                </c:pt>
                <c:pt idx="186">
                  <c:v>1.3100000000000001E-2</c:v>
                </c:pt>
                <c:pt idx="187">
                  <c:v>1.2999999999999999E-2</c:v>
                </c:pt>
                <c:pt idx="188">
                  <c:v>1.3100000000000001E-2</c:v>
                </c:pt>
                <c:pt idx="189">
                  <c:v>1.17E-2</c:v>
                </c:pt>
                <c:pt idx="190">
                  <c:v>1.2500000000000001E-2</c:v>
                </c:pt>
                <c:pt idx="191">
                  <c:v>1.18E-2</c:v>
                </c:pt>
                <c:pt idx="192">
                  <c:v>1.26E-2</c:v>
                </c:pt>
                <c:pt idx="193">
                  <c:v>9.7999999999999997E-3</c:v>
                </c:pt>
                <c:pt idx="194">
                  <c:v>1.2800000000000001E-2</c:v>
                </c:pt>
                <c:pt idx="195">
                  <c:v>0.01</c:v>
                </c:pt>
                <c:pt idx="196">
                  <c:v>1.1599999999999999E-2</c:v>
                </c:pt>
                <c:pt idx="197">
                  <c:v>1.26E-2</c:v>
                </c:pt>
                <c:pt idx="198">
                  <c:v>1.29E-2</c:v>
                </c:pt>
                <c:pt idx="199">
                  <c:v>1.0800000000000001E-2</c:v>
                </c:pt>
                <c:pt idx="200">
                  <c:v>1.12E-2</c:v>
                </c:pt>
                <c:pt idx="201">
                  <c:v>1.3899999999999999E-2</c:v>
                </c:pt>
                <c:pt idx="202">
                  <c:v>1.0500000000000001E-2</c:v>
                </c:pt>
                <c:pt idx="203">
                  <c:v>1.01E-2</c:v>
                </c:pt>
                <c:pt idx="204">
                  <c:v>1.18E-2</c:v>
                </c:pt>
                <c:pt idx="205">
                  <c:v>9.5999999999999992E-3</c:v>
                </c:pt>
                <c:pt idx="206">
                  <c:v>1.2699999999999999E-2</c:v>
                </c:pt>
                <c:pt idx="207">
                  <c:v>1.29E-2</c:v>
                </c:pt>
                <c:pt idx="208">
                  <c:v>1.2699999999999999E-2</c:v>
                </c:pt>
                <c:pt idx="209">
                  <c:v>1.06E-2</c:v>
                </c:pt>
                <c:pt idx="210">
                  <c:v>1.2999999999999999E-2</c:v>
                </c:pt>
                <c:pt idx="211">
                  <c:v>1.38E-2</c:v>
                </c:pt>
                <c:pt idx="212">
                  <c:v>1.17E-2</c:v>
                </c:pt>
                <c:pt idx="213">
                  <c:v>1.12E-2</c:v>
                </c:pt>
                <c:pt idx="214">
                  <c:v>1.06E-2</c:v>
                </c:pt>
                <c:pt idx="215">
                  <c:v>1.06E-2</c:v>
                </c:pt>
                <c:pt idx="216">
                  <c:v>1.32E-2</c:v>
                </c:pt>
                <c:pt idx="217">
                  <c:v>1.3599999999999999E-2</c:v>
                </c:pt>
                <c:pt idx="218">
                  <c:v>1.24E-2</c:v>
                </c:pt>
                <c:pt idx="219">
                  <c:v>1.14E-2</c:v>
                </c:pt>
                <c:pt idx="220">
                  <c:v>1.2699999999999999E-2</c:v>
                </c:pt>
                <c:pt idx="221">
                  <c:v>9.5999999999999992E-3</c:v>
                </c:pt>
                <c:pt idx="222">
                  <c:v>1.0200000000000001E-2</c:v>
                </c:pt>
                <c:pt idx="223">
                  <c:v>1.24E-2</c:v>
                </c:pt>
                <c:pt idx="224">
                  <c:v>1.1900000000000001E-2</c:v>
                </c:pt>
                <c:pt idx="225">
                  <c:v>1.1599999999999999E-2</c:v>
                </c:pt>
                <c:pt idx="226">
                  <c:v>1.24E-2</c:v>
                </c:pt>
                <c:pt idx="227">
                  <c:v>1.21E-2</c:v>
                </c:pt>
                <c:pt idx="228">
                  <c:v>1.2800000000000001E-2</c:v>
                </c:pt>
                <c:pt idx="229">
                  <c:v>1.29E-2</c:v>
                </c:pt>
                <c:pt idx="230">
                  <c:v>1.3100000000000001E-2</c:v>
                </c:pt>
                <c:pt idx="231">
                  <c:v>1.1900000000000001E-2</c:v>
                </c:pt>
                <c:pt idx="232">
                  <c:v>9.1999999999999998E-3</c:v>
                </c:pt>
                <c:pt idx="233">
                  <c:v>1.0800000000000001E-2</c:v>
                </c:pt>
                <c:pt idx="234">
                  <c:v>1.18E-2</c:v>
                </c:pt>
                <c:pt idx="235">
                  <c:v>1.32E-2</c:v>
                </c:pt>
                <c:pt idx="236">
                  <c:v>1.2E-2</c:v>
                </c:pt>
                <c:pt idx="237">
                  <c:v>1.0800000000000001E-2</c:v>
                </c:pt>
                <c:pt idx="238">
                  <c:v>1.26E-2</c:v>
                </c:pt>
                <c:pt idx="239">
                  <c:v>1.5299999999999999E-2</c:v>
                </c:pt>
                <c:pt idx="240">
                  <c:v>1.2800000000000001E-2</c:v>
                </c:pt>
                <c:pt idx="241">
                  <c:v>1.3100000000000001E-2</c:v>
                </c:pt>
                <c:pt idx="242">
                  <c:v>1.04E-2</c:v>
                </c:pt>
                <c:pt idx="243">
                  <c:v>1.24E-2</c:v>
                </c:pt>
                <c:pt idx="244">
                  <c:v>1.2500000000000001E-2</c:v>
                </c:pt>
                <c:pt idx="245">
                  <c:v>1.0200000000000001E-2</c:v>
                </c:pt>
                <c:pt idx="246">
                  <c:v>0.01</c:v>
                </c:pt>
                <c:pt idx="247">
                  <c:v>1.18E-2</c:v>
                </c:pt>
                <c:pt idx="248">
                  <c:v>9.7000000000000003E-3</c:v>
                </c:pt>
                <c:pt idx="249">
                  <c:v>1.43E-2</c:v>
                </c:pt>
                <c:pt idx="250">
                  <c:v>1.3599999999999999E-2</c:v>
                </c:pt>
                <c:pt idx="251">
                  <c:v>1.24E-2</c:v>
                </c:pt>
                <c:pt idx="252">
                  <c:v>1.2200000000000001E-2</c:v>
                </c:pt>
                <c:pt idx="253">
                  <c:v>1.2699999999999999E-2</c:v>
                </c:pt>
                <c:pt idx="254">
                  <c:v>1.26E-2</c:v>
                </c:pt>
                <c:pt idx="255">
                  <c:v>1.09E-2</c:v>
                </c:pt>
                <c:pt idx="256">
                  <c:v>1.21E-2</c:v>
                </c:pt>
                <c:pt idx="257">
                  <c:v>1.2800000000000001E-2</c:v>
                </c:pt>
                <c:pt idx="258">
                  <c:v>1.46E-2</c:v>
                </c:pt>
                <c:pt idx="259">
                  <c:v>1.2200000000000001E-2</c:v>
                </c:pt>
                <c:pt idx="260">
                  <c:v>1.2200000000000001E-2</c:v>
                </c:pt>
                <c:pt idx="261">
                  <c:v>1.17E-2</c:v>
                </c:pt>
                <c:pt idx="262">
                  <c:v>0.01</c:v>
                </c:pt>
                <c:pt idx="263">
                  <c:v>1.26E-2</c:v>
                </c:pt>
                <c:pt idx="264">
                  <c:v>1.0999999999999999E-2</c:v>
                </c:pt>
                <c:pt idx="265">
                  <c:v>1.2800000000000001E-2</c:v>
                </c:pt>
                <c:pt idx="266">
                  <c:v>1.3299999999999999E-2</c:v>
                </c:pt>
                <c:pt idx="267">
                  <c:v>1.3599999999999999E-2</c:v>
                </c:pt>
                <c:pt idx="268">
                  <c:v>1.17E-2</c:v>
                </c:pt>
                <c:pt idx="269">
                  <c:v>1.04E-2</c:v>
                </c:pt>
                <c:pt idx="270">
                  <c:v>1.1900000000000001E-2</c:v>
                </c:pt>
                <c:pt idx="271">
                  <c:v>1.32E-2</c:v>
                </c:pt>
                <c:pt idx="272">
                  <c:v>1.4E-2</c:v>
                </c:pt>
                <c:pt idx="273">
                  <c:v>1.2999999999999999E-2</c:v>
                </c:pt>
                <c:pt idx="274">
                  <c:v>1.04E-2</c:v>
                </c:pt>
                <c:pt idx="275">
                  <c:v>1.29E-2</c:v>
                </c:pt>
                <c:pt idx="276">
                  <c:v>1.1599999999999999E-2</c:v>
                </c:pt>
                <c:pt idx="277">
                  <c:v>1.4500000000000001E-2</c:v>
                </c:pt>
                <c:pt idx="278">
                  <c:v>1.12E-2</c:v>
                </c:pt>
                <c:pt idx="279">
                  <c:v>1.2200000000000001E-2</c:v>
                </c:pt>
                <c:pt idx="280">
                  <c:v>1.4800000000000001E-2</c:v>
                </c:pt>
                <c:pt idx="281">
                  <c:v>1.3100000000000001E-2</c:v>
                </c:pt>
                <c:pt idx="282">
                  <c:v>1.24E-2</c:v>
                </c:pt>
                <c:pt idx="283">
                  <c:v>1.2699999999999999E-2</c:v>
                </c:pt>
                <c:pt idx="284">
                  <c:v>1.21E-2</c:v>
                </c:pt>
                <c:pt idx="285">
                  <c:v>1.32E-2</c:v>
                </c:pt>
                <c:pt idx="286">
                  <c:v>1.38E-2</c:v>
                </c:pt>
                <c:pt idx="287">
                  <c:v>1.29E-2</c:v>
                </c:pt>
                <c:pt idx="288">
                  <c:v>1.29E-2</c:v>
                </c:pt>
                <c:pt idx="289">
                  <c:v>1.2999999999999999E-2</c:v>
                </c:pt>
                <c:pt idx="290">
                  <c:v>1.0699999999999999E-2</c:v>
                </c:pt>
                <c:pt idx="291">
                  <c:v>1.1599999999999999E-2</c:v>
                </c:pt>
                <c:pt idx="292">
                  <c:v>1.09E-2</c:v>
                </c:pt>
                <c:pt idx="293">
                  <c:v>1.32E-2</c:v>
                </c:pt>
                <c:pt idx="294">
                  <c:v>1.23E-2</c:v>
                </c:pt>
                <c:pt idx="295">
                  <c:v>1.0800000000000001E-2</c:v>
                </c:pt>
                <c:pt idx="296">
                  <c:v>1.2200000000000001E-2</c:v>
                </c:pt>
                <c:pt idx="297">
                  <c:v>1.29E-2</c:v>
                </c:pt>
                <c:pt idx="298">
                  <c:v>1.1599999999999999E-2</c:v>
                </c:pt>
                <c:pt idx="299">
                  <c:v>1.26E-2</c:v>
                </c:pt>
                <c:pt idx="300">
                  <c:v>1.35E-2</c:v>
                </c:pt>
                <c:pt idx="301">
                  <c:v>1.3599999999999999E-2</c:v>
                </c:pt>
                <c:pt idx="302">
                  <c:v>1.12E-2</c:v>
                </c:pt>
                <c:pt idx="303">
                  <c:v>1.2200000000000001E-2</c:v>
                </c:pt>
                <c:pt idx="304">
                  <c:v>1.3299999999999999E-2</c:v>
                </c:pt>
                <c:pt idx="305">
                  <c:v>1.2800000000000001E-2</c:v>
                </c:pt>
                <c:pt idx="306">
                  <c:v>1.2200000000000001E-2</c:v>
                </c:pt>
                <c:pt idx="307">
                  <c:v>1.15E-2</c:v>
                </c:pt>
                <c:pt idx="308">
                  <c:v>1.55E-2</c:v>
                </c:pt>
                <c:pt idx="309">
                  <c:v>1.12E-2</c:v>
                </c:pt>
                <c:pt idx="310">
                  <c:v>1.06E-2</c:v>
                </c:pt>
                <c:pt idx="311">
                  <c:v>1.21E-2</c:v>
                </c:pt>
                <c:pt idx="312">
                  <c:v>1.23E-2</c:v>
                </c:pt>
                <c:pt idx="313">
                  <c:v>1.35E-2</c:v>
                </c:pt>
                <c:pt idx="314">
                  <c:v>1.09E-2</c:v>
                </c:pt>
                <c:pt idx="315">
                  <c:v>1.0999999999999999E-2</c:v>
                </c:pt>
                <c:pt idx="316">
                  <c:v>9.5999999999999992E-3</c:v>
                </c:pt>
                <c:pt idx="317">
                  <c:v>1.2200000000000001E-2</c:v>
                </c:pt>
                <c:pt idx="318">
                  <c:v>1.17E-2</c:v>
                </c:pt>
                <c:pt idx="319">
                  <c:v>1.12E-2</c:v>
                </c:pt>
                <c:pt idx="320">
                  <c:v>1.3100000000000001E-2</c:v>
                </c:pt>
                <c:pt idx="321">
                  <c:v>1.17E-2</c:v>
                </c:pt>
                <c:pt idx="322">
                  <c:v>1.55E-2</c:v>
                </c:pt>
                <c:pt idx="323">
                  <c:v>1.4E-2</c:v>
                </c:pt>
                <c:pt idx="324">
                  <c:v>1.2999999999999999E-2</c:v>
                </c:pt>
                <c:pt idx="325">
                  <c:v>1.18E-2</c:v>
                </c:pt>
                <c:pt idx="326">
                  <c:v>1.09E-2</c:v>
                </c:pt>
                <c:pt idx="327">
                  <c:v>1.06E-2</c:v>
                </c:pt>
                <c:pt idx="328">
                  <c:v>1.26E-2</c:v>
                </c:pt>
                <c:pt idx="329">
                  <c:v>1.09E-2</c:v>
                </c:pt>
                <c:pt idx="330">
                  <c:v>1.2999999999999999E-2</c:v>
                </c:pt>
                <c:pt idx="331">
                  <c:v>1.17E-2</c:v>
                </c:pt>
                <c:pt idx="332">
                  <c:v>9.4999999999999998E-3</c:v>
                </c:pt>
                <c:pt idx="333">
                  <c:v>1.09E-2</c:v>
                </c:pt>
                <c:pt idx="334">
                  <c:v>9.7999999999999997E-3</c:v>
                </c:pt>
                <c:pt idx="335">
                  <c:v>1.35E-2</c:v>
                </c:pt>
                <c:pt idx="336">
                  <c:v>1.15E-2</c:v>
                </c:pt>
                <c:pt idx="337">
                  <c:v>1.35E-2</c:v>
                </c:pt>
                <c:pt idx="338">
                  <c:v>1.06E-2</c:v>
                </c:pt>
                <c:pt idx="339">
                  <c:v>1.17E-2</c:v>
                </c:pt>
                <c:pt idx="340">
                  <c:v>1.0800000000000001E-2</c:v>
                </c:pt>
                <c:pt idx="341">
                  <c:v>1.1299999999999999E-2</c:v>
                </c:pt>
                <c:pt idx="342">
                  <c:v>9.5999999999999992E-3</c:v>
                </c:pt>
                <c:pt idx="343">
                  <c:v>9.7000000000000003E-3</c:v>
                </c:pt>
                <c:pt idx="344">
                  <c:v>1.1599999999999999E-2</c:v>
                </c:pt>
                <c:pt idx="345">
                  <c:v>0.01</c:v>
                </c:pt>
                <c:pt idx="346">
                  <c:v>1.41E-2</c:v>
                </c:pt>
                <c:pt idx="347">
                  <c:v>1.23E-2</c:v>
                </c:pt>
                <c:pt idx="348">
                  <c:v>1.37E-2</c:v>
                </c:pt>
                <c:pt idx="349">
                  <c:v>1.04E-2</c:v>
                </c:pt>
                <c:pt idx="350">
                  <c:v>1.3299999999999999E-2</c:v>
                </c:pt>
                <c:pt idx="351">
                  <c:v>1.2699999999999999E-2</c:v>
                </c:pt>
                <c:pt idx="352">
                  <c:v>1.15E-2</c:v>
                </c:pt>
                <c:pt idx="353">
                  <c:v>1.1299999999999999E-2</c:v>
                </c:pt>
                <c:pt idx="354">
                  <c:v>1.29E-2</c:v>
                </c:pt>
                <c:pt idx="355">
                  <c:v>1.3599999999999999E-2</c:v>
                </c:pt>
                <c:pt idx="356">
                  <c:v>1.4999999999999999E-2</c:v>
                </c:pt>
                <c:pt idx="357">
                  <c:v>1.15E-2</c:v>
                </c:pt>
                <c:pt idx="358">
                  <c:v>1.49E-2</c:v>
                </c:pt>
                <c:pt idx="359">
                  <c:v>9.7999999999999997E-3</c:v>
                </c:pt>
                <c:pt idx="360">
                  <c:v>1.09E-2</c:v>
                </c:pt>
                <c:pt idx="361">
                  <c:v>1.0200000000000001E-2</c:v>
                </c:pt>
                <c:pt idx="362">
                  <c:v>1.0800000000000001E-2</c:v>
                </c:pt>
                <c:pt idx="363">
                  <c:v>1.4800000000000001E-2</c:v>
                </c:pt>
                <c:pt idx="364">
                  <c:v>1.3299999999999999E-2</c:v>
                </c:pt>
                <c:pt idx="365">
                  <c:v>1.2699999999999999E-2</c:v>
                </c:pt>
                <c:pt idx="366">
                  <c:v>1.0999999999999999E-2</c:v>
                </c:pt>
                <c:pt idx="367">
                  <c:v>1.2500000000000001E-2</c:v>
                </c:pt>
                <c:pt idx="368">
                  <c:v>1.2800000000000001E-2</c:v>
                </c:pt>
                <c:pt idx="369">
                  <c:v>1.1900000000000001E-2</c:v>
                </c:pt>
                <c:pt idx="370">
                  <c:v>1.06E-2</c:v>
                </c:pt>
                <c:pt idx="371">
                  <c:v>9.5999999999999992E-3</c:v>
                </c:pt>
                <c:pt idx="372">
                  <c:v>1.2E-2</c:v>
                </c:pt>
                <c:pt idx="373">
                  <c:v>1.1599999999999999E-2</c:v>
                </c:pt>
                <c:pt idx="374">
                  <c:v>1.1900000000000001E-2</c:v>
                </c:pt>
                <c:pt idx="375">
                  <c:v>1.0699999999999999E-2</c:v>
                </c:pt>
                <c:pt idx="376">
                  <c:v>9.4000000000000004E-3</c:v>
                </c:pt>
                <c:pt idx="377">
                  <c:v>1.3100000000000001E-2</c:v>
                </c:pt>
                <c:pt idx="378">
                  <c:v>1.0200000000000001E-2</c:v>
                </c:pt>
                <c:pt idx="379">
                  <c:v>1.14E-2</c:v>
                </c:pt>
                <c:pt idx="380">
                  <c:v>9.4999999999999998E-3</c:v>
                </c:pt>
                <c:pt idx="381">
                  <c:v>1.06E-2</c:v>
                </c:pt>
                <c:pt idx="382">
                  <c:v>1.3100000000000001E-2</c:v>
                </c:pt>
                <c:pt idx="383">
                  <c:v>1.2E-2</c:v>
                </c:pt>
                <c:pt idx="384">
                  <c:v>1.1299999999999999E-2</c:v>
                </c:pt>
                <c:pt idx="385">
                  <c:v>1.2E-2</c:v>
                </c:pt>
                <c:pt idx="386">
                  <c:v>1.3100000000000001E-2</c:v>
                </c:pt>
                <c:pt idx="387">
                  <c:v>1.43E-2</c:v>
                </c:pt>
                <c:pt idx="388">
                  <c:v>1.2E-2</c:v>
                </c:pt>
                <c:pt idx="389">
                  <c:v>1.15E-2</c:v>
                </c:pt>
                <c:pt idx="390">
                  <c:v>1.52E-2</c:v>
                </c:pt>
                <c:pt idx="391">
                  <c:v>1.35E-2</c:v>
                </c:pt>
                <c:pt idx="392">
                  <c:v>1.17E-2</c:v>
                </c:pt>
                <c:pt idx="393">
                  <c:v>1.24E-2</c:v>
                </c:pt>
                <c:pt idx="394">
                  <c:v>9.4000000000000004E-3</c:v>
                </c:pt>
                <c:pt idx="395">
                  <c:v>1.0800000000000001E-2</c:v>
                </c:pt>
                <c:pt idx="396">
                  <c:v>1.37E-2</c:v>
                </c:pt>
                <c:pt idx="397">
                  <c:v>1.2699999999999999E-2</c:v>
                </c:pt>
                <c:pt idx="398">
                  <c:v>1.4500000000000001E-2</c:v>
                </c:pt>
                <c:pt idx="399">
                  <c:v>1.0999999999999999E-2</c:v>
                </c:pt>
                <c:pt idx="400">
                  <c:v>1.2800000000000001E-2</c:v>
                </c:pt>
                <c:pt idx="401">
                  <c:v>1.01E-2</c:v>
                </c:pt>
                <c:pt idx="402">
                  <c:v>1.09E-2</c:v>
                </c:pt>
                <c:pt idx="403">
                  <c:v>1.12E-2</c:v>
                </c:pt>
                <c:pt idx="404">
                  <c:v>1.12E-2</c:v>
                </c:pt>
                <c:pt idx="405">
                  <c:v>1.0800000000000001E-2</c:v>
                </c:pt>
                <c:pt idx="406">
                  <c:v>1.29E-2</c:v>
                </c:pt>
                <c:pt idx="407">
                  <c:v>9.7000000000000003E-3</c:v>
                </c:pt>
                <c:pt idx="408">
                  <c:v>1.26E-2</c:v>
                </c:pt>
                <c:pt idx="409">
                  <c:v>1.21E-2</c:v>
                </c:pt>
                <c:pt idx="410">
                  <c:v>1.5800000000000002E-2</c:v>
                </c:pt>
                <c:pt idx="411">
                  <c:v>1.4999999999999999E-2</c:v>
                </c:pt>
                <c:pt idx="412">
                  <c:v>1.14E-2</c:v>
                </c:pt>
                <c:pt idx="413">
                  <c:v>1.35E-2</c:v>
                </c:pt>
                <c:pt idx="414">
                  <c:v>1.23E-2</c:v>
                </c:pt>
                <c:pt idx="415">
                  <c:v>1.23E-2</c:v>
                </c:pt>
                <c:pt idx="416">
                  <c:v>1.24E-2</c:v>
                </c:pt>
                <c:pt idx="417">
                  <c:v>1.41E-2</c:v>
                </c:pt>
                <c:pt idx="418">
                  <c:v>1.23E-2</c:v>
                </c:pt>
                <c:pt idx="419">
                  <c:v>1.2999999999999999E-2</c:v>
                </c:pt>
                <c:pt idx="420">
                  <c:v>1.0699999999999999E-2</c:v>
                </c:pt>
                <c:pt idx="421">
                  <c:v>1.2500000000000001E-2</c:v>
                </c:pt>
                <c:pt idx="422">
                  <c:v>1.2699999999999999E-2</c:v>
                </c:pt>
                <c:pt idx="423">
                  <c:v>1.1900000000000001E-2</c:v>
                </c:pt>
                <c:pt idx="424">
                  <c:v>1.37E-2</c:v>
                </c:pt>
                <c:pt idx="425">
                  <c:v>1.03E-2</c:v>
                </c:pt>
                <c:pt idx="426">
                  <c:v>1.0500000000000001E-2</c:v>
                </c:pt>
                <c:pt idx="427">
                  <c:v>1.24E-2</c:v>
                </c:pt>
                <c:pt idx="428">
                  <c:v>1.18E-2</c:v>
                </c:pt>
                <c:pt idx="429">
                  <c:v>1.01E-2</c:v>
                </c:pt>
                <c:pt idx="430">
                  <c:v>1.04E-2</c:v>
                </c:pt>
                <c:pt idx="431">
                  <c:v>1.15E-2</c:v>
                </c:pt>
                <c:pt idx="432">
                  <c:v>1.46E-2</c:v>
                </c:pt>
                <c:pt idx="433">
                  <c:v>1.2500000000000001E-2</c:v>
                </c:pt>
                <c:pt idx="434">
                  <c:v>1.14E-2</c:v>
                </c:pt>
                <c:pt idx="435">
                  <c:v>1.2999999999999999E-2</c:v>
                </c:pt>
                <c:pt idx="436">
                  <c:v>1.11E-2</c:v>
                </c:pt>
                <c:pt idx="437">
                  <c:v>1.09E-2</c:v>
                </c:pt>
                <c:pt idx="438">
                  <c:v>1.1599999999999999E-2</c:v>
                </c:pt>
                <c:pt idx="439">
                  <c:v>1.17E-2</c:v>
                </c:pt>
                <c:pt idx="440">
                  <c:v>1.0800000000000001E-2</c:v>
                </c:pt>
                <c:pt idx="441">
                  <c:v>1.35E-2</c:v>
                </c:pt>
                <c:pt idx="442">
                  <c:v>1.0999999999999999E-2</c:v>
                </c:pt>
                <c:pt idx="443">
                  <c:v>1.09E-2</c:v>
                </c:pt>
                <c:pt idx="444">
                  <c:v>1.3299999999999999E-2</c:v>
                </c:pt>
                <c:pt idx="445">
                  <c:v>1.01E-2</c:v>
                </c:pt>
                <c:pt idx="446">
                  <c:v>1.18E-2</c:v>
                </c:pt>
                <c:pt idx="447">
                  <c:v>9.4000000000000004E-3</c:v>
                </c:pt>
                <c:pt idx="448">
                  <c:v>1.41E-2</c:v>
                </c:pt>
                <c:pt idx="449">
                  <c:v>1.09E-2</c:v>
                </c:pt>
                <c:pt idx="450">
                  <c:v>1.06E-2</c:v>
                </c:pt>
                <c:pt idx="451">
                  <c:v>1.3100000000000001E-2</c:v>
                </c:pt>
                <c:pt idx="452">
                  <c:v>1.23E-2</c:v>
                </c:pt>
                <c:pt idx="453">
                  <c:v>1.2699999999999999E-2</c:v>
                </c:pt>
                <c:pt idx="454">
                  <c:v>8.8000000000000005E-3</c:v>
                </c:pt>
                <c:pt idx="455">
                  <c:v>8.6E-3</c:v>
                </c:pt>
                <c:pt idx="456">
                  <c:v>1.14E-2</c:v>
                </c:pt>
                <c:pt idx="457">
                  <c:v>1.1299999999999999E-2</c:v>
                </c:pt>
                <c:pt idx="458">
                  <c:v>1.0200000000000001E-2</c:v>
                </c:pt>
                <c:pt idx="459">
                  <c:v>1.2200000000000001E-2</c:v>
                </c:pt>
                <c:pt idx="460">
                  <c:v>1.3299999999999999E-2</c:v>
                </c:pt>
                <c:pt idx="461">
                  <c:v>9.7999999999999997E-3</c:v>
                </c:pt>
                <c:pt idx="462">
                  <c:v>1.1900000000000001E-2</c:v>
                </c:pt>
                <c:pt idx="463">
                  <c:v>1.2699999999999999E-2</c:v>
                </c:pt>
                <c:pt idx="464">
                  <c:v>1.04E-2</c:v>
                </c:pt>
                <c:pt idx="465">
                  <c:v>1.3599999999999999E-2</c:v>
                </c:pt>
                <c:pt idx="466">
                  <c:v>1.32E-2</c:v>
                </c:pt>
                <c:pt idx="467">
                  <c:v>1.0500000000000001E-2</c:v>
                </c:pt>
                <c:pt idx="468">
                  <c:v>1.0500000000000001E-2</c:v>
                </c:pt>
                <c:pt idx="469">
                  <c:v>1.14E-2</c:v>
                </c:pt>
                <c:pt idx="470">
                  <c:v>1.3599999999999999E-2</c:v>
                </c:pt>
                <c:pt idx="471">
                  <c:v>1.11E-2</c:v>
                </c:pt>
                <c:pt idx="472">
                  <c:v>8.8999999999999999E-3</c:v>
                </c:pt>
                <c:pt idx="473">
                  <c:v>1.2699999999999999E-2</c:v>
                </c:pt>
                <c:pt idx="474">
                  <c:v>1.04E-2</c:v>
                </c:pt>
                <c:pt idx="475">
                  <c:v>1.35E-2</c:v>
                </c:pt>
                <c:pt idx="476">
                  <c:v>0.01</c:v>
                </c:pt>
                <c:pt idx="477">
                  <c:v>1.23E-2</c:v>
                </c:pt>
                <c:pt idx="478">
                  <c:v>1.2E-2</c:v>
                </c:pt>
                <c:pt idx="479">
                  <c:v>1.0200000000000001E-2</c:v>
                </c:pt>
                <c:pt idx="480">
                  <c:v>1.14E-2</c:v>
                </c:pt>
                <c:pt idx="481">
                  <c:v>1.2200000000000001E-2</c:v>
                </c:pt>
                <c:pt idx="482">
                  <c:v>1.14E-2</c:v>
                </c:pt>
                <c:pt idx="483">
                  <c:v>1.2200000000000001E-2</c:v>
                </c:pt>
                <c:pt idx="484">
                  <c:v>1.21E-2</c:v>
                </c:pt>
                <c:pt idx="485">
                  <c:v>1.17E-2</c:v>
                </c:pt>
                <c:pt idx="486">
                  <c:v>1.06E-2</c:v>
                </c:pt>
                <c:pt idx="487">
                  <c:v>1.1299999999999999E-2</c:v>
                </c:pt>
                <c:pt idx="488">
                  <c:v>1.29E-2</c:v>
                </c:pt>
                <c:pt idx="489">
                  <c:v>1.34E-2</c:v>
                </c:pt>
                <c:pt idx="490">
                  <c:v>9.9000000000000008E-3</c:v>
                </c:pt>
                <c:pt idx="491">
                  <c:v>1.17E-2</c:v>
                </c:pt>
                <c:pt idx="492">
                  <c:v>1.32E-2</c:v>
                </c:pt>
                <c:pt idx="493">
                  <c:v>1.47E-2</c:v>
                </c:pt>
                <c:pt idx="494">
                  <c:v>1.23E-2</c:v>
                </c:pt>
                <c:pt idx="495">
                  <c:v>1.2200000000000001E-2</c:v>
                </c:pt>
                <c:pt idx="496">
                  <c:v>1.38E-2</c:v>
                </c:pt>
                <c:pt idx="497">
                  <c:v>1.2699999999999999E-2</c:v>
                </c:pt>
                <c:pt idx="498">
                  <c:v>1.23E-2</c:v>
                </c:pt>
                <c:pt idx="499">
                  <c:v>1.2200000000000001E-2</c:v>
                </c:pt>
                <c:pt idx="500">
                  <c:v>1.0200000000000001E-2</c:v>
                </c:pt>
                <c:pt idx="501">
                  <c:v>1.5100000000000001E-2</c:v>
                </c:pt>
                <c:pt idx="502">
                  <c:v>1.11E-2</c:v>
                </c:pt>
                <c:pt idx="503">
                  <c:v>1.09E-2</c:v>
                </c:pt>
                <c:pt idx="504">
                  <c:v>1.09E-2</c:v>
                </c:pt>
                <c:pt idx="505">
                  <c:v>1.1900000000000001E-2</c:v>
                </c:pt>
                <c:pt idx="506">
                  <c:v>1.37E-2</c:v>
                </c:pt>
                <c:pt idx="507">
                  <c:v>1.29E-2</c:v>
                </c:pt>
                <c:pt idx="508">
                  <c:v>1.3100000000000001E-2</c:v>
                </c:pt>
                <c:pt idx="509">
                  <c:v>1.06E-2</c:v>
                </c:pt>
                <c:pt idx="510">
                  <c:v>1.2999999999999999E-2</c:v>
                </c:pt>
                <c:pt idx="511">
                  <c:v>1.0500000000000001E-2</c:v>
                </c:pt>
                <c:pt idx="512">
                  <c:v>1.21E-2</c:v>
                </c:pt>
                <c:pt idx="513">
                  <c:v>1.29E-2</c:v>
                </c:pt>
                <c:pt idx="514">
                  <c:v>1.35E-2</c:v>
                </c:pt>
                <c:pt idx="515">
                  <c:v>1.3299999999999999E-2</c:v>
                </c:pt>
                <c:pt idx="516">
                  <c:v>1.2E-2</c:v>
                </c:pt>
                <c:pt idx="517">
                  <c:v>1.0500000000000001E-2</c:v>
                </c:pt>
                <c:pt idx="518">
                  <c:v>1.12E-2</c:v>
                </c:pt>
                <c:pt idx="519">
                  <c:v>1.49E-2</c:v>
                </c:pt>
                <c:pt idx="520">
                  <c:v>1.23E-2</c:v>
                </c:pt>
                <c:pt idx="521">
                  <c:v>1.35E-2</c:v>
                </c:pt>
                <c:pt idx="522">
                  <c:v>9.7000000000000003E-3</c:v>
                </c:pt>
                <c:pt idx="523">
                  <c:v>1.21E-2</c:v>
                </c:pt>
                <c:pt idx="524">
                  <c:v>1.3599999999999999E-2</c:v>
                </c:pt>
                <c:pt idx="525">
                  <c:v>1.2E-2</c:v>
                </c:pt>
                <c:pt idx="526">
                  <c:v>1.1599999999999999E-2</c:v>
                </c:pt>
                <c:pt idx="527">
                  <c:v>1.1599999999999999E-2</c:v>
                </c:pt>
                <c:pt idx="528">
                  <c:v>1.54E-2</c:v>
                </c:pt>
                <c:pt idx="529">
                  <c:v>1.06E-2</c:v>
                </c:pt>
                <c:pt idx="530">
                  <c:v>1.4200000000000001E-2</c:v>
                </c:pt>
                <c:pt idx="531">
                  <c:v>1.03E-2</c:v>
                </c:pt>
                <c:pt idx="532">
                  <c:v>1.3299999999999999E-2</c:v>
                </c:pt>
                <c:pt idx="533">
                  <c:v>1.2699999999999999E-2</c:v>
                </c:pt>
                <c:pt idx="534">
                  <c:v>1.04E-2</c:v>
                </c:pt>
                <c:pt idx="535">
                  <c:v>1.35E-2</c:v>
                </c:pt>
                <c:pt idx="536">
                  <c:v>1.52E-2</c:v>
                </c:pt>
                <c:pt idx="537">
                  <c:v>1.3299999999999999E-2</c:v>
                </c:pt>
                <c:pt idx="538">
                  <c:v>1.3599999999999999E-2</c:v>
                </c:pt>
                <c:pt idx="539">
                  <c:v>1.1299999999999999E-2</c:v>
                </c:pt>
                <c:pt idx="540">
                  <c:v>1.5699999999999999E-2</c:v>
                </c:pt>
                <c:pt idx="541">
                  <c:v>1.2999999999999999E-2</c:v>
                </c:pt>
                <c:pt idx="542">
                  <c:v>1.24E-2</c:v>
                </c:pt>
                <c:pt idx="543">
                  <c:v>1.06E-2</c:v>
                </c:pt>
                <c:pt idx="544">
                  <c:v>1.26E-2</c:v>
                </c:pt>
                <c:pt idx="545">
                  <c:v>1.2E-2</c:v>
                </c:pt>
                <c:pt idx="546">
                  <c:v>1.11E-2</c:v>
                </c:pt>
                <c:pt idx="547">
                  <c:v>1.24E-2</c:v>
                </c:pt>
                <c:pt idx="548">
                  <c:v>9.4999999999999998E-3</c:v>
                </c:pt>
                <c:pt idx="549">
                  <c:v>1.0800000000000001E-2</c:v>
                </c:pt>
                <c:pt idx="550">
                  <c:v>1.04E-2</c:v>
                </c:pt>
                <c:pt idx="551">
                  <c:v>1.17E-2</c:v>
                </c:pt>
                <c:pt idx="552">
                  <c:v>1.2800000000000001E-2</c:v>
                </c:pt>
                <c:pt idx="553">
                  <c:v>1.2999999999999999E-2</c:v>
                </c:pt>
                <c:pt idx="554">
                  <c:v>1.03E-2</c:v>
                </c:pt>
                <c:pt idx="555">
                  <c:v>1.2999999999999999E-2</c:v>
                </c:pt>
                <c:pt idx="556">
                  <c:v>1.2E-2</c:v>
                </c:pt>
                <c:pt idx="557">
                  <c:v>1.2999999999999999E-2</c:v>
                </c:pt>
                <c:pt idx="558">
                  <c:v>1.1299999999999999E-2</c:v>
                </c:pt>
                <c:pt idx="559">
                  <c:v>1.2E-2</c:v>
                </c:pt>
                <c:pt idx="560">
                  <c:v>1.14E-2</c:v>
                </c:pt>
                <c:pt idx="561">
                  <c:v>1.2699999999999999E-2</c:v>
                </c:pt>
                <c:pt idx="562">
                  <c:v>1.11E-2</c:v>
                </c:pt>
                <c:pt idx="563">
                  <c:v>9.7999999999999997E-3</c:v>
                </c:pt>
                <c:pt idx="564">
                  <c:v>1.3100000000000001E-2</c:v>
                </c:pt>
                <c:pt idx="565">
                  <c:v>1.3299999999999999E-2</c:v>
                </c:pt>
                <c:pt idx="566">
                  <c:v>1.23E-2</c:v>
                </c:pt>
                <c:pt idx="567">
                  <c:v>1.3100000000000001E-2</c:v>
                </c:pt>
                <c:pt idx="568">
                  <c:v>1.18E-2</c:v>
                </c:pt>
                <c:pt idx="569">
                  <c:v>1.18E-2</c:v>
                </c:pt>
                <c:pt idx="570">
                  <c:v>1.3599999999999999E-2</c:v>
                </c:pt>
                <c:pt idx="571">
                  <c:v>1.12E-2</c:v>
                </c:pt>
                <c:pt idx="572">
                  <c:v>1.32E-2</c:v>
                </c:pt>
                <c:pt idx="573">
                  <c:v>1.0800000000000001E-2</c:v>
                </c:pt>
                <c:pt idx="574">
                  <c:v>1.5100000000000001E-2</c:v>
                </c:pt>
                <c:pt idx="575">
                  <c:v>1.09E-2</c:v>
                </c:pt>
                <c:pt idx="576">
                  <c:v>1.0200000000000001E-2</c:v>
                </c:pt>
                <c:pt idx="577">
                  <c:v>1.54E-2</c:v>
                </c:pt>
                <c:pt idx="578">
                  <c:v>1.0500000000000001E-2</c:v>
                </c:pt>
                <c:pt idx="579">
                  <c:v>1.3100000000000001E-2</c:v>
                </c:pt>
                <c:pt idx="580">
                  <c:v>1.3899999999999999E-2</c:v>
                </c:pt>
                <c:pt idx="581">
                  <c:v>1.34E-2</c:v>
                </c:pt>
                <c:pt idx="582">
                  <c:v>1.32E-2</c:v>
                </c:pt>
                <c:pt idx="583">
                  <c:v>1.26E-2</c:v>
                </c:pt>
                <c:pt idx="584">
                  <c:v>9.4000000000000004E-3</c:v>
                </c:pt>
                <c:pt idx="585">
                  <c:v>1.18E-2</c:v>
                </c:pt>
                <c:pt idx="586">
                  <c:v>1.29E-2</c:v>
                </c:pt>
                <c:pt idx="587">
                  <c:v>1.6299999999999999E-2</c:v>
                </c:pt>
                <c:pt idx="588">
                  <c:v>1.35E-2</c:v>
                </c:pt>
                <c:pt idx="589">
                  <c:v>1.3100000000000001E-2</c:v>
                </c:pt>
                <c:pt idx="590">
                  <c:v>9.7999999999999997E-3</c:v>
                </c:pt>
                <c:pt idx="591">
                  <c:v>1.18E-2</c:v>
                </c:pt>
                <c:pt idx="592">
                  <c:v>1.2200000000000001E-2</c:v>
                </c:pt>
                <c:pt idx="593">
                  <c:v>1.2E-2</c:v>
                </c:pt>
                <c:pt idx="594">
                  <c:v>1.3100000000000001E-2</c:v>
                </c:pt>
                <c:pt idx="595">
                  <c:v>1.09E-2</c:v>
                </c:pt>
                <c:pt idx="596">
                  <c:v>1.18E-2</c:v>
                </c:pt>
                <c:pt idx="597">
                  <c:v>1.12E-2</c:v>
                </c:pt>
                <c:pt idx="598">
                  <c:v>1.21E-2</c:v>
                </c:pt>
                <c:pt idx="599">
                  <c:v>1.38E-2</c:v>
                </c:pt>
                <c:pt idx="600">
                  <c:v>1.43E-2</c:v>
                </c:pt>
                <c:pt idx="601">
                  <c:v>1.17E-2</c:v>
                </c:pt>
                <c:pt idx="602">
                  <c:v>1.24E-2</c:v>
                </c:pt>
                <c:pt idx="603">
                  <c:v>1.06E-2</c:v>
                </c:pt>
                <c:pt idx="604">
                  <c:v>1.17E-2</c:v>
                </c:pt>
                <c:pt idx="605">
                  <c:v>1.12E-2</c:v>
                </c:pt>
                <c:pt idx="606">
                  <c:v>8.9999999999999993E-3</c:v>
                </c:pt>
                <c:pt idx="607">
                  <c:v>1.24E-2</c:v>
                </c:pt>
                <c:pt idx="608">
                  <c:v>9.4000000000000004E-3</c:v>
                </c:pt>
                <c:pt idx="609">
                  <c:v>1.47E-2</c:v>
                </c:pt>
                <c:pt idx="610">
                  <c:v>1.15E-2</c:v>
                </c:pt>
                <c:pt idx="611">
                  <c:v>1.2699999999999999E-2</c:v>
                </c:pt>
                <c:pt idx="612">
                  <c:v>9.7000000000000003E-3</c:v>
                </c:pt>
                <c:pt idx="613">
                  <c:v>1.24E-2</c:v>
                </c:pt>
                <c:pt idx="614">
                  <c:v>1.17E-2</c:v>
                </c:pt>
                <c:pt idx="615">
                  <c:v>1.34E-2</c:v>
                </c:pt>
                <c:pt idx="616">
                  <c:v>1.21E-2</c:v>
                </c:pt>
                <c:pt idx="617">
                  <c:v>1.2200000000000001E-2</c:v>
                </c:pt>
                <c:pt idx="618">
                  <c:v>1.0999999999999999E-2</c:v>
                </c:pt>
                <c:pt idx="619">
                  <c:v>1.17E-2</c:v>
                </c:pt>
                <c:pt idx="620">
                  <c:v>1.34E-2</c:v>
                </c:pt>
                <c:pt idx="621">
                  <c:v>1.47E-2</c:v>
                </c:pt>
                <c:pt idx="622">
                  <c:v>1.3100000000000001E-2</c:v>
                </c:pt>
                <c:pt idx="623">
                  <c:v>1.26E-2</c:v>
                </c:pt>
                <c:pt idx="624">
                  <c:v>1.3100000000000001E-2</c:v>
                </c:pt>
                <c:pt idx="625">
                  <c:v>1.4999999999999999E-2</c:v>
                </c:pt>
                <c:pt idx="626">
                  <c:v>1.17E-2</c:v>
                </c:pt>
                <c:pt idx="627">
                  <c:v>1.21E-2</c:v>
                </c:pt>
                <c:pt idx="628">
                  <c:v>1.11E-2</c:v>
                </c:pt>
                <c:pt idx="629">
                  <c:v>1.26E-2</c:v>
                </c:pt>
                <c:pt idx="630">
                  <c:v>1.37E-2</c:v>
                </c:pt>
                <c:pt idx="631">
                  <c:v>1.2800000000000001E-2</c:v>
                </c:pt>
                <c:pt idx="632">
                  <c:v>1.0500000000000001E-2</c:v>
                </c:pt>
                <c:pt idx="633">
                  <c:v>8.8999999999999999E-3</c:v>
                </c:pt>
                <c:pt idx="634">
                  <c:v>1.0999999999999999E-2</c:v>
                </c:pt>
                <c:pt idx="635">
                  <c:v>1.24E-2</c:v>
                </c:pt>
                <c:pt idx="636">
                  <c:v>1.21E-2</c:v>
                </c:pt>
                <c:pt idx="637">
                  <c:v>1.14E-2</c:v>
                </c:pt>
                <c:pt idx="638">
                  <c:v>1.26E-2</c:v>
                </c:pt>
                <c:pt idx="639">
                  <c:v>8.8000000000000005E-3</c:v>
                </c:pt>
                <c:pt idx="640">
                  <c:v>1.43E-2</c:v>
                </c:pt>
                <c:pt idx="641">
                  <c:v>1.06E-2</c:v>
                </c:pt>
                <c:pt idx="642">
                  <c:v>1.2500000000000001E-2</c:v>
                </c:pt>
                <c:pt idx="643">
                  <c:v>1.2699999999999999E-2</c:v>
                </c:pt>
                <c:pt idx="644">
                  <c:v>1.0999999999999999E-2</c:v>
                </c:pt>
                <c:pt idx="645">
                  <c:v>1.0999999999999999E-2</c:v>
                </c:pt>
                <c:pt idx="646">
                  <c:v>1.2699999999999999E-2</c:v>
                </c:pt>
                <c:pt idx="647">
                  <c:v>1.47E-2</c:v>
                </c:pt>
                <c:pt idx="648">
                  <c:v>1.04E-2</c:v>
                </c:pt>
                <c:pt idx="649">
                  <c:v>1.2999999999999999E-2</c:v>
                </c:pt>
                <c:pt idx="650">
                  <c:v>1.0699999999999999E-2</c:v>
                </c:pt>
                <c:pt idx="651">
                  <c:v>1.18E-2</c:v>
                </c:pt>
                <c:pt idx="652">
                  <c:v>1.12E-2</c:v>
                </c:pt>
                <c:pt idx="653">
                  <c:v>1.2699999999999999E-2</c:v>
                </c:pt>
                <c:pt idx="654">
                  <c:v>1.1900000000000001E-2</c:v>
                </c:pt>
                <c:pt idx="655">
                  <c:v>1.3599999999999999E-2</c:v>
                </c:pt>
                <c:pt idx="656">
                  <c:v>1.37E-2</c:v>
                </c:pt>
                <c:pt idx="657">
                  <c:v>1.0800000000000001E-2</c:v>
                </c:pt>
                <c:pt idx="658">
                  <c:v>1.3299999999999999E-2</c:v>
                </c:pt>
                <c:pt idx="659">
                  <c:v>1.0200000000000001E-2</c:v>
                </c:pt>
                <c:pt idx="660">
                  <c:v>1.47E-2</c:v>
                </c:pt>
                <c:pt idx="661">
                  <c:v>1.0500000000000001E-2</c:v>
                </c:pt>
                <c:pt idx="662">
                  <c:v>1.1599999999999999E-2</c:v>
                </c:pt>
                <c:pt idx="663">
                  <c:v>1.2500000000000001E-2</c:v>
                </c:pt>
                <c:pt idx="664">
                  <c:v>1.18E-2</c:v>
                </c:pt>
                <c:pt idx="665">
                  <c:v>1.0200000000000001E-2</c:v>
                </c:pt>
                <c:pt idx="666">
                  <c:v>1.26E-2</c:v>
                </c:pt>
                <c:pt idx="667">
                  <c:v>9.9000000000000008E-3</c:v>
                </c:pt>
                <c:pt idx="668">
                  <c:v>1.14E-2</c:v>
                </c:pt>
                <c:pt idx="669">
                  <c:v>1.1299999999999999E-2</c:v>
                </c:pt>
                <c:pt idx="670">
                  <c:v>1.4200000000000001E-2</c:v>
                </c:pt>
                <c:pt idx="671">
                  <c:v>1.2699999999999999E-2</c:v>
                </c:pt>
                <c:pt idx="672">
                  <c:v>1.2200000000000001E-2</c:v>
                </c:pt>
                <c:pt idx="673">
                  <c:v>1.2200000000000001E-2</c:v>
                </c:pt>
                <c:pt idx="674">
                  <c:v>1.12E-2</c:v>
                </c:pt>
                <c:pt idx="675">
                  <c:v>1.17E-2</c:v>
                </c:pt>
                <c:pt idx="676">
                  <c:v>1.41E-2</c:v>
                </c:pt>
                <c:pt idx="677">
                  <c:v>1.2800000000000001E-2</c:v>
                </c:pt>
                <c:pt idx="678">
                  <c:v>1.0800000000000001E-2</c:v>
                </c:pt>
                <c:pt idx="679">
                  <c:v>1.43E-2</c:v>
                </c:pt>
                <c:pt idx="680">
                  <c:v>1.0699999999999999E-2</c:v>
                </c:pt>
                <c:pt idx="681">
                  <c:v>1.18E-2</c:v>
                </c:pt>
                <c:pt idx="682">
                  <c:v>1.26E-2</c:v>
                </c:pt>
                <c:pt idx="683">
                  <c:v>1.17E-2</c:v>
                </c:pt>
                <c:pt idx="684">
                  <c:v>1.04E-2</c:v>
                </c:pt>
                <c:pt idx="685">
                  <c:v>1.1599999999999999E-2</c:v>
                </c:pt>
                <c:pt idx="686">
                  <c:v>1.04E-2</c:v>
                </c:pt>
                <c:pt idx="687">
                  <c:v>1.35E-2</c:v>
                </c:pt>
                <c:pt idx="688">
                  <c:v>1.09E-2</c:v>
                </c:pt>
                <c:pt idx="689">
                  <c:v>1.29E-2</c:v>
                </c:pt>
                <c:pt idx="690">
                  <c:v>1.21E-2</c:v>
                </c:pt>
                <c:pt idx="691">
                  <c:v>1.18E-2</c:v>
                </c:pt>
                <c:pt idx="692">
                  <c:v>1.03E-2</c:v>
                </c:pt>
                <c:pt idx="693">
                  <c:v>1.38E-2</c:v>
                </c:pt>
                <c:pt idx="694">
                  <c:v>1.2999999999999999E-2</c:v>
                </c:pt>
                <c:pt idx="695">
                  <c:v>9.5999999999999992E-3</c:v>
                </c:pt>
                <c:pt idx="696">
                  <c:v>1.0800000000000001E-2</c:v>
                </c:pt>
                <c:pt idx="697">
                  <c:v>1.2200000000000001E-2</c:v>
                </c:pt>
                <c:pt idx="698">
                  <c:v>1.2999999999999999E-2</c:v>
                </c:pt>
                <c:pt idx="699">
                  <c:v>1.1299999999999999E-2</c:v>
                </c:pt>
                <c:pt idx="700">
                  <c:v>1.2E-2</c:v>
                </c:pt>
                <c:pt idx="701">
                  <c:v>1.0999999999999999E-2</c:v>
                </c:pt>
                <c:pt idx="702">
                  <c:v>1.11E-2</c:v>
                </c:pt>
                <c:pt idx="703">
                  <c:v>1.15E-2</c:v>
                </c:pt>
                <c:pt idx="704">
                  <c:v>1.3299999999999999E-2</c:v>
                </c:pt>
                <c:pt idx="705">
                  <c:v>1.12E-2</c:v>
                </c:pt>
                <c:pt idx="706">
                  <c:v>1.18E-2</c:v>
                </c:pt>
                <c:pt idx="707">
                  <c:v>1.2500000000000001E-2</c:v>
                </c:pt>
                <c:pt idx="708">
                  <c:v>1.1900000000000001E-2</c:v>
                </c:pt>
                <c:pt idx="709">
                  <c:v>8.9999999999999993E-3</c:v>
                </c:pt>
                <c:pt idx="710">
                  <c:v>1.1599999999999999E-2</c:v>
                </c:pt>
                <c:pt idx="711">
                  <c:v>1.03E-2</c:v>
                </c:pt>
                <c:pt idx="712">
                  <c:v>1.2E-2</c:v>
                </c:pt>
                <c:pt idx="713">
                  <c:v>1.2200000000000001E-2</c:v>
                </c:pt>
                <c:pt idx="714">
                  <c:v>1.17E-2</c:v>
                </c:pt>
                <c:pt idx="715">
                  <c:v>1.12E-2</c:v>
                </c:pt>
                <c:pt idx="716">
                  <c:v>1.0999999999999999E-2</c:v>
                </c:pt>
                <c:pt idx="717">
                  <c:v>1.09E-2</c:v>
                </c:pt>
                <c:pt idx="718">
                  <c:v>0.01</c:v>
                </c:pt>
                <c:pt idx="719">
                  <c:v>1.2200000000000001E-2</c:v>
                </c:pt>
                <c:pt idx="720">
                  <c:v>1.18E-2</c:v>
                </c:pt>
                <c:pt idx="721">
                  <c:v>1.0500000000000001E-2</c:v>
                </c:pt>
                <c:pt idx="722">
                  <c:v>1.21E-2</c:v>
                </c:pt>
                <c:pt idx="723">
                  <c:v>1.14E-2</c:v>
                </c:pt>
                <c:pt idx="724">
                  <c:v>1.1599999999999999E-2</c:v>
                </c:pt>
                <c:pt idx="725">
                  <c:v>1.0699999999999999E-2</c:v>
                </c:pt>
                <c:pt idx="726">
                  <c:v>1.17E-2</c:v>
                </c:pt>
                <c:pt idx="727">
                  <c:v>1.06E-2</c:v>
                </c:pt>
                <c:pt idx="728">
                  <c:v>1.3599999999999999E-2</c:v>
                </c:pt>
                <c:pt idx="729">
                  <c:v>1.1299999999999999E-2</c:v>
                </c:pt>
                <c:pt idx="730">
                  <c:v>1.06E-2</c:v>
                </c:pt>
                <c:pt idx="731">
                  <c:v>1.2500000000000001E-2</c:v>
                </c:pt>
                <c:pt idx="732">
                  <c:v>1.04E-2</c:v>
                </c:pt>
                <c:pt idx="733">
                  <c:v>1.04E-2</c:v>
                </c:pt>
                <c:pt idx="734">
                  <c:v>1.26E-2</c:v>
                </c:pt>
                <c:pt idx="735">
                  <c:v>1.09E-2</c:v>
                </c:pt>
                <c:pt idx="736">
                  <c:v>1.0200000000000001E-2</c:v>
                </c:pt>
                <c:pt idx="737">
                  <c:v>1.01E-2</c:v>
                </c:pt>
                <c:pt idx="738">
                  <c:v>1.0200000000000001E-2</c:v>
                </c:pt>
                <c:pt idx="739">
                  <c:v>1.0699999999999999E-2</c:v>
                </c:pt>
                <c:pt idx="740">
                  <c:v>1.18E-2</c:v>
                </c:pt>
                <c:pt idx="741">
                  <c:v>1.12E-2</c:v>
                </c:pt>
                <c:pt idx="742">
                  <c:v>1.0500000000000001E-2</c:v>
                </c:pt>
                <c:pt idx="743">
                  <c:v>1.32E-2</c:v>
                </c:pt>
                <c:pt idx="744">
                  <c:v>1.32E-2</c:v>
                </c:pt>
                <c:pt idx="745">
                  <c:v>1.3599999999999999E-2</c:v>
                </c:pt>
                <c:pt idx="746">
                  <c:v>1.26E-2</c:v>
                </c:pt>
                <c:pt idx="747">
                  <c:v>1.3100000000000001E-2</c:v>
                </c:pt>
                <c:pt idx="748">
                  <c:v>1.23E-2</c:v>
                </c:pt>
                <c:pt idx="749">
                  <c:v>1.2500000000000001E-2</c:v>
                </c:pt>
                <c:pt idx="750">
                  <c:v>1.29E-2</c:v>
                </c:pt>
                <c:pt idx="751">
                  <c:v>1.0200000000000001E-2</c:v>
                </c:pt>
                <c:pt idx="752">
                  <c:v>1.46E-2</c:v>
                </c:pt>
                <c:pt idx="753">
                  <c:v>1.0999999999999999E-2</c:v>
                </c:pt>
                <c:pt idx="754">
                  <c:v>1.2500000000000001E-2</c:v>
                </c:pt>
                <c:pt idx="755">
                  <c:v>9.5999999999999992E-3</c:v>
                </c:pt>
                <c:pt idx="756">
                  <c:v>1.29E-2</c:v>
                </c:pt>
                <c:pt idx="757">
                  <c:v>1.09E-2</c:v>
                </c:pt>
                <c:pt idx="758">
                  <c:v>1.15E-2</c:v>
                </c:pt>
                <c:pt idx="759">
                  <c:v>1.0800000000000001E-2</c:v>
                </c:pt>
                <c:pt idx="760">
                  <c:v>1.1599999999999999E-2</c:v>
                </c:pt>
                <c:pt idx="761">
                  <c:v>1.18E-2</c:v>
                </c:pt>
                <c:pt idx="762">
                  <c:v>1.3599999999999999E-2</c:v>
                </c:pt>
                <c:pt idx="763">
                  <c:v>1.2200000000000001E-2</c:v>
                </c:pt>
                <c:pt idx="764">
                  <c:v>1.1299999999999999E-2</c:v>
                </c:pt>
                <c:pt idx="765">
                  <c:v>1.37E-2</c:v>
                </c:pt>
                <c:pt idx="766">
                  <c:v>1.4500000000000001E-2</c:v>
                </c:pt>
                <c:pt idx="767">
                  <c:v>1.34E-2</c:v>
                </c:pt>
                <c:pt idx="768">
                  <c:v>1.15E-2</c:v>
                </c:pt>
                <c:pt idx="769">
                  <c:v>1.2699999999999999E-2</c:v>
                </c:pt>
                <c:pt idx="770">
                  <c:v>1.11E-2</c:v>
                </c:pt>
                <c:pt idx="771">
                  <c:v>1.34E-2</c:v>
                </c:pt>
                <c:pt idx="772">
                  <c:v>1.0999999999999999E-2</c:v>
                </c:pt>
                <c:pt idx="773">
                  <c:v>1.24E-2</c:v>
                </c:pt>
                <c:pt idx="774">
                  <c:v>1.2E-2</c:v>
                </c:pt>
                <c:pt idx="775">
                  <c:v>1.7399999999999999E-2</c:v>
                </c:pt>
                <c:pt idx="776">
                  <c:v>1.4E-2</c:v>
                </c:pt>
                <c:pt idx="777">
                  <c:v>1.34E-2</c:v>
                </c:pt>
                <c:pt idx="778">
                  <c:v>1.3899999999999999E-2</c:v>
                </c:pt>
                <c:pt idx="779">
                  <c:v>1.23E-2</c:v>
                </c:pt>
                <c:pt idx="780">
                  <c:v>1.3299999999999999E-2</c:v>
                </c:pt>
                <c:pt idx="781">
                  <c:v>1.4E-2</c:v>
                </c:pt>
                <c:pt idx="782">
                  <c:v>1.09E-2</c:v>
                </c:pt>
                <c:pt idx="783">
                  <c:v>1.1900000000000001E-2</c:v>
                </c:pt>
                <c:pt idx="784">
                  <c:v>1.1299999999999999E-2</c:v>
                </c:pt>
                <c:pt idx="785">
                  <c:v>1.11E-2</c:v>
                </c:pt>
                <c:pt idx="786">
                  <c:v>1.0200000000000001E-2</c:v>
                </c:pt>
                <c:pt idx="787">
                  <c:v>1.03E-2</c:v>
                </c:pt>
                <c:pt idx="788">
                  <c:v>1.23E-2</c:v>
                </c:pt>
                <c:pt idx="789">
                  <c:v>1.1900000000000001E-2</c:v>
                </c:pt>
                <c:pt idx="790">
                  <c:v>1.0999999999999999E-2</c:v>
                </c:pt>
                <c:pt idx="791">
                  <c:v>1.3599999999999999E-2</c:v>
                </c:pt>
                <c:pt idx="792">
                  <c:v>1.2200000000000001E-2</c:v>
                </c:pt>
                <c:pt idx="793">
                  <c:v>1.2800000000000001E-2</c:v>
                </c:pt>
                <c:pt idx="794">
                  <c:v>1.3100000000000001E-2</c:v>
                </c:pt>
                <c:pt idx="795">
                  <c:v>1.2999999999999999E-2</c:v>
                </c:pt>
                <c:pt idx="796">
                  <c:v>0.01</c:v>
                </c:pt>
                <c:pt idx="797">
                  <c:v>1.29E-2</c:v>
                </c:pt>
                <c:pt idx="798">
                  <c:v>1.2999999999999999E-2</c:v>
                </c:pt>
                <c:pt idx="799">
                  <c:v>1.03E-2</c:v>
                </c:pt>
                <c:pt idx="800">
                  <c:v>1.26E-2</c:v>
                </c:pt>
                <c:pt idx="801">
                  <c:v>1.32E-2</c:v>
                </c:pt>
                <c:pt idx="802">
                  <c:v>1.24E-2</c:v>
                </c:pt>
                <c:pt idx="803">
                  <c:v>1.24E-2</c:v>
                </c:pt>
                <c:pt idx="804">
                  <c:v>1.01E-2</c:v>
                </c:pt>
                <c:pt idx="805">
                  <c:v>1.09E-2</c:v>
                </c:pt>
                <c:pt idx="806">
                  <c:v>1.3899999999999999E-2</c:v>
                </c:pt>
                <c:pt idx="807">
                  <c:v>1.06E-2</c:v>
                </c:pt>
                <c:pt idx="808">
                  <c:v>1.17E-2</c:v>
                </c:pt>
                <c:pt idx="809">
                  <c:v>1.2800000000000001E-2</c:v>
                </c:pt>
                <c:pt idx="810">
                  <c:v>1.17E-2</c:v>
                </c:pt>
                <c:pt idx="811">
                  <c:v>1.2200000000000001E-2</c:v>
                </c:pt>
                <c:pt idx="812">
                  <c:v>1.2699999999999999E-2</c:v>
                </c:pt>
                <c:pt idx="813">
                  <c:v>1.12E-2</c:v>
                </c:pt>
                <c:pt idx="814">
                  <c:v>1.0500000000000001E-2</c:v>
                </c:pt>
                <c:pt idx="815">
                  <c:v>1.15E-2</c:v>
                </c:pt>
                <c:pt idx="816">
                  <c:v>1.06E-2</c:v>
                </c:pt>
                <c:pt idx="817">
                  <c:v>1.5100000000000001E-2</c:v>
                </c:pt>
                <c:pt idx="818">
                  <c:v>1.14E-2</c:v>
                </c:pt>
                <c:pt idx="819">
                  <c:v>1.15E-2</c:v>
                </c:pt>
                <c:pt idx="820">
                  <c:v>1.41E-2</c:v>
                </c:pt>
                <c:pt idx="821">
                  <c:v>1.41E-2</c:v>
                </c:pt>
                <c:pt idx="822">
                  <c:v>1.23E-2</c:v>
                </c:pt>
                <c:pt idx="823">
                  <c:v>1.3899999999999999E-2</c:v>
                </c:pt>
                <c:pt idx="824">
                  <c:v>1.47E-2</c:v>
                </c:pt>
                <c:pt idx="825">
                  <c:v>1.12E-2</c:v>
                </c:pt>
                <c:pt idx="826">
                  <c:v>1.15E-2</c:v>
                </c:pt>
                <c:pt idx="827">
                  <c:v>1.3599999999999999E-2</c:v>
                </c:pt>
                <c:pt idx="828">
                  <c:v>1.2699999999999999E-2</c:v>
                </c:pt>
                <c:pt idx="829">
                  <c:v>1.2800000000000001E-2</c:v>
                </c:pt>
                <c:pt idx="830">
                  <c:v>1.21E-2</c:v>
                </c:pt>
                <c:pt idx="831">
                  <c:v>1.17E-2</c:v>
                </c:pt>
                <c:pt idx="832">
                  <c:v>9.1999999999999998E-3</c:v>
                </c:pt>
                <c:pt idx="833">
                  <c:v>1.03E-2</c:v>
                </c:pt>
                <c:pt idx="834">
                  <c:v>1.14E-2</c:v>
                </c:pt>
                <c:pt idx="835">
                  <c:v>1.09E-2</c:v>
                </c:pt>
                <c:pt idx="836">
                  <c:v>1.21E-2</c:v>
                </c:pt>
                <c:pt idx="837">
                  <c:v>1.15E-2</c:v>
                </c:pt>
                <c:pt idx="838">
                  <c:v>1.24E-2</c:v>
                </c:pt>
                <c:pt idx="839">
                  <c:v>1.32E-2</c:v>
                </c:pt>
                <c:pt idx="840">
                  <c:v>1.1599999999999999E-2</c:v>
                </c:pt>
                <c:pt idx="841">
                  <c:v>1.2500000000000001E-2</c:v>
                </c:pt>
                <c:pt idx="842">
                  <c:v>1.29E-2</c:v>
                </c:pt>
                <c:pt idx="843">
                  <c:v>1.32E-2</c:v>
                </c:pt>
                <c:pt idx="844">
                  <c:v>1.24E-2</c:v>
                </c:pt>
                <c:pt idx="845">
                  <c:v>1.15E-2</c:v>
                </c:pt>
                <c:pt idx="846">
                  <c:v>1.46E-2</c:v>
                </c:pt>
                <c:pt idx="847">
                  <c:v>1.32E-2</c:v>
                </c:pt>
                <c:pt idx="848">
                  <c:v>1.3299999999999999E-2</c:v>
                </c:pt>
                <c:pt idx="849">
                  <c:v>1.2699999999999999E-2</c:v>
                </c:pt>
                <c:pt idx="850">
                  <c:v>1.23E-2</c:v>
                </c:pt>
                <c:pt idx="851">
                  <c:v>1.18E-2</c:v>
                </c:pt>
                <c:pt idx="852">
                  <c:v>1.4200000000000001E-2</c:v>
                </c:pt>
                <c:pt idx="853">
                  <c:v>1.32E-2</c:v>
                </c:pt>
                <c:pt idx="854">
                  <c:v>1.29E-2</c:v>
                </c:pt>
                <c:pt idx="855">
                  <c:v>1.1599999999999999E-2</c:v>
                </c:pt>
                <c:pt idx="856">
                  <c:v>1.43E-2</c:v>
                </c:pt>
                <c:pt idx="857">
                  <c:v>1.09E-2</c:v>
                </c:pt>
                <c:pt idx="858">
                  <c:v>1.1900000000000001E-2</c:v>
                </c:pt>
                <c:pt idx="859">
                  <c:v>9.2999999999999992E-3</c:v>
                </c:pt>
                <c:pt idx="860">
                  <c:v>1.21E-2</c:v>
                </c:pt>
                <c:pt idx="861">
                  <c:v>1.4E-2</c:v>
                </c:pt>
                <c:pt idx="862">
                  <c:v>1.3299999999999999E-2</c:v>
                </c:pt>
                <c:pt idx="863">
                  <c:v>9.7999999999999997E-3</c:v>
                </c:pt>
                <c:pt idx="864">
                  <c:v>1.03E-2</c:v>
                </c:pt>
                <c:pt idx="865">
                  <c:v>1.2200000000000001E-2</c:v>
                </c:pt>
                <c:pt idx="866">
                  <c:v>1.2800000000000001E-2</c:v>
                </c:pt>
                <c:pt idx="867">
                  <c:v>1.0999999999999999E-2</c:v>
                </c:pt>
                <c:pt idx="868">
                  <c:v>1.6400000000000001E-2</c:v>
                </c:pt>
                <c:pt idx="869">
                  <c:v>1.24E-2</c:v>
                </c:pt>
                <c:pt idx="870">
                  <c:v>1.2E-2</c:v>
                </c:pt>
                <c:pt idx="871">
                  <c:v>1.41E-2</c:v>
                </c:pt>
                <c:pt idx="872">
                  <c:v>1.0999999999999999E-2</c:v>
                </c:pt>
                <c:pt idx="873">
                  <c:v>1.01E-2</c:v>
                </c:pt>
                <c:pt idx="874">
                  <c:v>1.5699999999999999E-2</c:v>
                </c:pt>
                <c:pt idx="875">
                  <c:v>1.1299999999999999E-2</c:v>
                </c:pt>
                <c:pt idx="876">
                  <c:v>1.5100000000000001E-2</c:v>
                </c:pt>
                <c:pt idx="877">
                  <c:v>1.17E-2</c:v>
                </c:pt>
                <c:pt idx="878">
                  <c:v>9.9000000000000008E-3</c:v>
                </c:pt>
                <c:pt idx="879">
                  <c:v>1.1599999999999999E-2</c:v>
                </c:pt>
                <c:pt idx="880">
                  <c:v>1.32E-2</c:v>
                </c:pt>
                <c:pt idx="881">
                  <c:v>1.5100000000000001E-2</c:v>
                </c:pt>
                <c:pt idx="882">
                  <c:v>1.3599999999999999E-2</c:v>
                </c:pt>
                <c:pt idx="883">
                  <c:v>1.29E-2</c:v>
                </c:pt>
                <c:pt idx="884">
                  <c:v>1.12E-2</c:v>
                </c:pt>
                <c:pt idx="885">
                  <c:v>1.29E-2</c:v>
                </c:pt>
                <c:pt idx="886">
                  <c:v>1.24E-2</c:v>
                </c:pt>
                <c:pt idx="887">
                  <c:v>1.2699999999999999E-2</c:v>
                </c:pt>
                <c:pt idx="888">
                  <c:v>1.32E-2</c:v>
                </c:pt>
                <c:pt idx="889">
                  <c:v>1.1299999999999999E-2</c:v>
                </c:pt>
                <c:pt idx="890">
                  <c:v>1.2999999999999999E-2</c:v>
                </c:pt>
                <c:pt idx="891">
                  <c:v>1.1299999999999999E-2</c:v>
                </c:pt>
                <c:pt idx="892">
                  <c:v>1.12E-2</c:v>
                </c:pt>
                <c:pt idx="893">
                  <c:v>1.44E-2</c:v>
                </c:pt>
                <c:pt idx="894">
                  <c:v>1.23E-2</c:v>
                </c:pt>
                <c:pt idx="895">
                  <c:v>1.2E-2</c:v>
                </c:pt>
                <c:pt idx="896">
                  <c:v>1.24E-2</c:v>
                </c:pt>
                <c:pt idx="897">
                  <c:v>1.17E-2</c:v>
                </c:pt>
                <c:pt idx="898">
                  <c:v>1.3599999999999999E-2</c:v>
                </c:pt>
                <c:pt idx="899">
                  <c:v>1.24E-2</c:v>
                </c:pt>
                <c:pt idx="900">
                  <c:v>1.2E-2</c:v>
                </c:pt>
                <c:pt idx="901">
                  <c:v>8.8999999999999999E-3</c:v>
                </c:pt>
                <c:pt idx="902">
                  <c:v>1.15E-2</c:v>
                </c:pt>
                <c:pt idx="903">
                  <c:v>1.34E-2</c:v>
                </c:pt>
                <c:pt idx="904">
                  <c:v>1.09E-2</c:v>
                </c:pt>
                <c:pt idx="905">
                  <c:v>1.32E-2</c:v>
                </c:pt>
                <c:pt idx="906">
                  <c:v>1.0699999999999999E-2</c:v>
                </c:pt>
                <c:pt idx="907">
                  <c:v>1.15E-2</c:v>
                </c:pt>
                <c:pt idx="908">
                  <c:v>1.18E-2</c:v>
                </c:pt>
                <c:pt idx="909">
                  <c:v>1.34E-2</c:v>
                </c:pt>
                <c:pt idx="910">
                  <c:v>1.32E-2</c:v>
                </c:pt>
                <c:pt idx="911">
                  <c:v>1.18E-2</c:v>
                </c:pt>
                <c:pt idx="912">
                  <c:v>1.21E-2</c:v>
                </c:pt>
                <c:pt idx="913">
                  <c:v>1.2200000000000001E-2</c:v>
                </c:pt>
                <c:pt idx="914">
                  <c:v>1.0699999999999999E-2</c:v>
                </c:pt>
                <c:pt idx="915">
                  <c:v>1.26E-2</c:v>
                </c:pt>
                <c:pt idx="916">
                  <c:v>1.14E-2</c:v>
                </c:pt>
                <c:pt idx="917">
                  <c:v>1.3299999999999999E-2</c:v>
                </c:pt>
                <c:pt idx="918">
                  <c:v>1.0999999999999999E-2</c:v>
                </c:pt>
                <c:pt idx="919">
                  <c:v>1.43E-2</c:v>
                </c:pt>
                <c:pt idx="920">
                  <c:v>1.3100000000000001E-2</c:v>
                </c:pt>
                <c:pt idx="921">
                  <c:v>1.38E-2</c:v>
                </c:pt>
                <c:pt idx="922">
                  <c:v>1.2699999999999999E-2</c:v>
                </c:pt>
                <c:pt idx="923">
                  <c:v>1.17E-2</c:v>
                </c:pt>
                <c:pt idx="924">
                  <c:v>9.7999999999999997E-3</c:v>
                </c:pt>
                <c:pt idx="925">
                  <c:v>1.38E-2</c:v>
                </c:pt>
                <c:pt idx="926">
                  <c:v>1.2999999999999999E-2</c:v>
                </c:pt>
                <c:pt idx="927">
                  <c:v>1.01E-2</c:v>
                </c:pt>
                <c:pt idx="928">
                  <c:v>1.1299999999999999E-2</c:v>
                </c:pt>
                <c:pt idx="929">
                  <c:v>1.1900000000000001E-2</c:v>
                </c:pt>
                <c:pt idx="930">
                  <c:v>1.2800000000000001E-2</c:v>
                </c:pt>
                <c:pt idx="931">
                  <c:v>1.0200000000000001E-2</c:v>
                </c:pt>
                <c:pt idx="932">
                  <c:v>1.26E-2</c:v>
                </c:pt>
                <c:pt idx="933">
                  <c:v>9.9000000000000008E-3</c:v>
                </c:pt>
                <c:pt idx="934">
                  <c:v>1.1599999999999999E-2</c:v>
                </c:pt>
                <c:pt idx="935">
                  <c:v>1.0699999999999999E-2</c:v>
                </c:pt>
                <c:pt idx="936">
                  <c:v>1.06E-2</c:v>
                </c:pt>
                <c:pt idx="937">
                  <c:v>1.2E-2</c:v>
                </c:pt>
                <c:pt idx="938">
                  <c:v>1.35E-2</c:v>
                </c:pt>
                <c:pt idx="939">
                  <c:v>1.3599999999999999E-2</c:v>
                </c:pt>
                <c:pt idx="940">
                  <c:v>1.21E-2</c:v>
                </c:pt>
                <c:pt idx="941">
                  <c:v>1.12E-2</c:v>
                </c:pt>
                <c:pt idx="942">
                  <c:v>1.2E-2</c:v>
                </c:pt>
                <c:pt idx="943">
                  <c:v>1.35E-2</c:v>
                </c:pt>
                <c:pt idx="944">
                  <c:v>1.37E-2</c:v>
                </c:pt>
                <c:pt idx="945">
                  <c:v>1.09E-2</c:v>
                </c:pt>
                <c:pt idx="946">
                  <c:v>1.35E-2</c:v>
                </c:pt>
                <c:pt idx="947">
                  <c:v>1.38E-2</c:v>
                </c:pt>
                <c:pt idx="948">
                  <c:v>1.47E-2</c:v>
                </c:pt>
                <c:pt idx="949">
                  <c:v>1.34E-2</c:v>
                </c:pt>
                <c:pt idx="950">
                  <c:v>1.37E-2</c:v>
                </c:pt>
                <c:pt idx="951">
                  <c:v>1.2200000000000001E-2</c:v>
                </c:pt>
                <c:pt idx="952">
                  <c:v>1.52E-2</c:v>
                </c:pt>
                <c:pt idx="953">
                  <c:v>1.2500000000000001E-2</c:v>
                </c:pt>
                <c:pt idx="954">
                  <c:v>1.49E-2</c:v>
                </c:pt>
                <c:pt idx="955">
                  <c:v>1.18E-2</c:v>
                </c:pt>
                <c:pt idx="956">
                  <c:v>1.34E-2</c:v>
                </c:pt>
                <c:pt idx="957">
                  <c:v>9.7999999999999997E-3</c:v>
                </c:pt>
                <c:pt idx="958">
                  <c:v>1.2800000000000001E-2</c:v>
                </c:pt>
                <c:pt idx="959">
                  <c:v>1.17E-2</c:v>
                </c:pt>
                <c:pt idx="960">
                  <c:v>1.0699999999999999E-2</c:v>
                </c:pt>
                <c:pt idx="961">
                  <c:v>1.0699999999999999E-2</c:v>
                </c:pt>
                <c:pt idx="962">
                  <c:v>8.5000000000000006E-3</c:v>
                </c:pt>
                <c:pt idx="963">
                  <c:v>1.0200000000000001E-2</c:v>
                </c:pt>
                <c:pt idx="964">
                  <c:v>1.2699999999999999E-2</c:v>
                </c:pt>
                <c:pt idx="965">
                  <c:v>1.2500000000000001E-2</c:v>
                </c:pt>
                <c:pt idx="966">
                  <c:v>1.38E-2</c:v>
                </c:pt>
                <c:pt idx="967">
                  <c:v>1.2699999999999999E-2</c:v>
                </c:pt>
                <c:pt idx="968">
                  <c:v>1.21E-2</c:v>
                </c:pt>
                <c:pt idx="969">
                  <c:v>1.35E-2</c:v>
                </c:pt>
                <c:pt idx="970">
                  <c:v>9.5999999999999992E-3</c:v>
                </c:pt>
                <c:pt idx="971">
                  <c:v>1.24E-2</c:v>
                </c:pt>
                <c:pt idx="972">
                  <c:v>1.0800000000000001E-2</c:v>
                </c:pt>
                <c:pt idx="973">
                  <c:v>1.32E-2</c:v>
                </c:pt>
                <c:pt idx="974">
                  <c:v>1.0699999999999999E-2</c:v>
                </c:pt>
                <c:pt idx="975">
                  <c:v>1.41E-2</c:v>
                </c:pt>
                <c:pt idx="976">
                  <c:v>1.26E-2</c:v>
                </c:pt>
                <c:pt idx="977">
                  <c:v>1.1299999999999999E-2</c:v>
                </c:pt>
                <c:pt idx="978">
                  <c:v>1.21E-2</c:v>
                </c:pt>
                <c:pt idx="979">
                  <c:v>1.04E-2</c:v>
                </c:pt>
                <c:pt idx="980">
                  <c:v>1.5100000000000001E-2</c:v>
                </c:pt>
                <c:pt idx="981">
                  <c:v>1.21E-2</c:v>
                </c:pt>
                <c:pt idx="982">
                  <c:v>1.2800000000000001E-2</c:v>
                </c:pt>
                <c:pt idx="983">
                  <c:v>1.2200000000000001E-2</c:v>
                </c:pt>
                <c:pt idx="984">
                  <c:v>1.06E-2</c:v>
                </c:pt>
                <c:pt idx="985">
                  <c:v>9.9000000000000008E-3</c:v>
                </c:pt>
                <c:pt idx="986">
                  <c:v>1.2999999999999999E-2</c:v>
                </c:pt>
                <c:pt idx="987">
                  <c:v>1.2200000000000001E-2</c:v>
                </c:pt>
                <c:pt idx="988">
                  <c:v>1.2E-2</c:v>
                </c:pt>
                <c:pt idx="989">
                  <c:v>1.21E-2</c:v>
                </c:pt>
                <c:pt idx="990">
                  <c:v>9.4999999999999998E-3</c:v>
                </c:pt>
                <c:pt idx="991">
                  <c:v>1.18E-2</c:v>
                </c:pt>
                <c:pt idx="992">
                  <c:v>1.2500000000000001E-2</c:v>
                </c:pt>
                <c:pt idx="993">
                  <c:v>1.24E-2</c:v>
                </c:pt>
                <c:pt idx="994">
                  <c:v>9.7000000000000003E-3</c:v>
                </c:pt>
                <c:pt idx="995">
                  <c:v>1.1599999999999999E-2</c:v>
                </c:pt>
                <c:pt idx="996">
                  <c:v>1.32E-2</c:v>
                </c:pt>
                <c:pt idx="997">
                  <c:v>1.11E-2</c:v>
                </c:pt>
                <c:pt idx="998">
                  <c:v>1.0800000000000001E-2</c:v>
                </c:pt>
                <c:pt idx="999">
                  <c:v>1.38E-2</c:v>
                </c:pt>
                <c:pt idx="1000">
                  <c:v>1.23E-2</c:v>
                </c:pt>
                <c:pt idx="1001">
                  <c:v>1.24E-2</c:v>
                </c:pt>
                <c:pt idx="1002">
                  <c:v>1.2500000000000001E-2</c:v>
                </c:pt>
                <c:pt idx="1003">
                  <c:v>1.3299999999999999E-2</c:v>
                </c:pt>
                <c:pt idx="1004">
                  <c:v>1.24E-2</c:v>
                </c:pt>
                <c:pt idx="1005">
                  <c:v>1.18E-2</c:v>
                </c:pt>
                <c:pt idx="1006">
                  <c:v>1.0800000000000001E-2</c:v>
                </c:pt>
                <c:pt idx="1007">
                  <c:v>1.3100000000000001E-2</c:v>
                </c:pt>
                <c:pt idx="1008">
                  <c:v>1.4E-2</c:v>
                </c:pt>
                <c:pt idx="1009">
                  <c:v>1.2800000000000001E-2</c:v>
                </c:pt>
                <c:pt idx="1010">
                  <c:v>1.2500000000000001E-2</c:v>
                </c:pt>
                <c:pt idx="1011">
                  <c:v>1.18E-2</c:v>
                </c:pt>
                <c:pt idx="1012">
                  <c:v>1.0999999999999999E-2</c:v>
                </c:pt>
                <c:pt idx="1013">
                  <c:v>1.2E-2</c:v>
                </c:pt>
                <c:pt idx="1014">
                  <c:v>1.26E-2</c:v>
                </c:pt>
                <c:pt idx="1015">
                  <c:v>1.23E-2</c:v>
                </c:pt>
                <c:pt idx="1016">
                  <c:v>1.44E-2</c:v>
                </c:pt>
                <c:pt idx="1017">
                  <c:v>1.21E-2</c:v>
                </c:pt>
                <c:pt idx="1018">
                  <c:v>1.0800000000000001E-2</c:v>
                </c:pt>
                <c:pt idx="1019">
                  <c:v>1.2800000000000001E-2</c:v>
                </c:pt>
                <c:pt idx="1020">
                  <c:v>1.34E-2</c:v>
                </c:pt>
                <c:pt idx="1021">
                  <c:v>1.35E-2</c:v>
                </c:pt>
                <c:pt idx="1022">
                  <c:v>1.15E-2</c:v>
                </c:pt>
                <c:pt idx="1023">
                  <c:v>1.11E-2</c:v>
                </c:pt>
                <c:pt idx="1024">
                  <c:v>1.0500000000000001E-2</c:v>
                </c:pt>
                <c:pt idx="1025">
                  <c:v>1.14E-2</c:v>
                </c:pt>
                <c:pt idx="1026">
                  <c:v>1.1599999999999999E-2</c:v>
                </c:pt>
                <c:pt idx="1027">
                  <c:v>1.3100000000000001E-2</c:v>
                </c:pt>
                <c:pt idx="1028">
                  <c:v>1.1900000000000001E-2</c:v>
                </c:pt>
                <c:pt idx="1029">
                  <c:v>1.12E-2</c:v>
                </c:pt>
                <c:pt idx="1030">
                  <c:v>1.17E-2</c:v>
                </c:pt>
                <c:pt idx="1031">
                  <c:v>1.26E-2</c:v>
                </c:pt>
                <c:pt idx="1032">
                  <c:v>1.2E-2</c:v>
                </c:pt>
                <c:pt idx="1033">
                  <c:v>1.2E-2</c:v>
                </c:pt>
                <c:pt idx="1034">
                  <c:v>1.3100000000000001E-2</c:v>
                </c:pt>
                <c:pt idx="1035">
                  <c:v>1.37E-2</c:v>
                </c:pt>
                <c:pt idx="1036">
                  <c:v>1.29E-2</c:v>
                </c:pt>
                <c:pt idx="1037">
                  <c:v>1.24E-2</c:v>
                </c:pt>
                <c:pt idx="1038">
                  <c:v>1.23E-2</c:v>
                </c:pt>
                <c:pt idx="1039">
                  <c:v>1.2200000000000001E-2</c:v>
                </c:pt>
                <c:pt idx="1040">
                  <c:v>1.03E-2</c:v>
                </c:pt>
                <c:pt idx="1041">
                  <c:v>1.43E-2</c:v>
                </c:pt>
                <c:pt idx="1042">
                  <c:v>1.2800000000000001E-2</c:v>
                </c:pt>
                <c:pt idx="1043">
                  <c:v>1.11E-2</c:v>
                </c:pt>
                <c:pt idx="1044">
                  <c:v>9.7000000000000003E-3</c:v>
                </c:pt>
                <c:pt idx="1045">
                  <c:v>1.17E-2</c:v>
                </c:pt>
                <c:pt idx="1046">
                  <c:v>1.09E-2</c:v>
                </c:pt>
                <c:pt idx="1047">
                  <c:v>1.11E-2</c:v>
                </c:pt>
                <c:pt idx="1048">
                  <c:v>1.15E-2</c:v>
                </c:pt>
                <c:pt idx="1049">
                  <c:v>1.0999999999999999E-2</c:v>
                </c:pt>
                <c:pt idx="1050">
                  <c:v>1.09E-2</c:v>
                </c:pt>
                <c:pt idx="1051">
                  <c:v>1.4999999999999999E-2</c:v>
                </c:pt>
                <c:pt idx="1052">
                  <c:v>1.23E-2</c:v>
                </c:pt>
                <c:pt idx="1053">
                  <c:v>1.09E-2</c:v>
                </c:pt>
                <c:pt idx="1054">
                  <c:v>1.5800000000000002E-2</c:v>
                </c:pt>
                <c:pt idx="1055">
                  <c:v>1.15E-2</c:v>
                </c:pt>
                <c:pt idx="1056">
                  <c:v>1.49E-2</c:v>
                </c:pt>
                <c:pt idx="1057">
                  <c:v>1.09E-2</c:v>
                </c:pt>
                <c:pt idx="1058">
                  <c:v>1.18E-2</c:v>
                </c:pt>
                <c:pt idx="1059">
                  <c:v>1.21E-2</c:v>
                </c:pt>
                <c:pt idx="1060">
                  <c:v>9.7000000000000003E-3</c:v>
                </c:pt>
                <c:pt idx="1061">
                  <c:v>1.15E-2</c:v>
                </c:pt>
                <c:pt idx="1062">
                  <c:v>1.21E-2</c:v>
                </c:pt>
                <c:pt idx="1063">
                  <c:v>1.0999999999999999E-2</c:v>
                </c:pt>
                <c:pt idx="1064">
                  <c:v>1.44E-2</c:v>
                </c:pt>
                <c:pt idx="1065">
                  <c:v>1.23E-2</c:v>
                </c:pt>
                <c:pt idx="1066">
                  <c:v>1.2200000000000001E-2</c:v>
                </c:pt>
                <c:pt idx="1067">
                  <c:v>1.2999999999999999E-2</c:v>
                </c:pt>
                <c:pt idx="1068">
                  <c:v>1.2699999999999999E-2</c:v>
                </c:pt>
                <c:pt idx="1069">
                  <c:v>8.9999999999999993E-3</c:v>
                </c:pt>
                <c:pt idx="1070">
                  <c:v>1.1599999999999999E-2</c:v>
                </c:pt>
                <c:pt idx="1071">
                  <c:v>1.29E-2</c:v>
                </c:pt>
                <c:pt idx="1072">
                  <c:v>1.5900000000000001E-2</c:v>
                </c:pt>
                <c:pt idx="1073">
                  <c:v>1.23E-2</c:v>
                </c:pt>
                <c:pt idx="1074">
                  <c:v>1.11E-2</c:v>
                </c:pt>
                <c:pt idx="1075">
                  <c:v>1.4500000000000001E-2</c:v>
                </c:pt>
                <c:pt idx="1076">
                  <c:v>9.7000000000000003E-3</c:v>
                </c:pt>
                <c:pt idx="1077">
                  <c:v>1.3599999999999999E-2</c:v>
                </c:pt>
                <c:pt idx="1078">
                  <c:v>1.46E-2</c:v>
                </c:pt>
                <c:pt idx="1079">
                  <c:v>1.0800000000000001E-2</c:v>
                </c:pt>
                <c:pt idx="1080">
                  <c:v>1.2200000000000001E-2</c:v>
                </c:pt>
                <c:pt idx="1081">
                  <c:v>1.0699999999999999E-2</c:v>
                </c:pt>
                <c:pt idx="1082">
                  <c:v>1.3299999999999999E-2</c:v>
                </c:pt>
                <c:pt idx="1083">
                  <c:v>1.6299999999999999E-2</c:v>
                </c:pt>
                <c:pt idx="1084">
                  <c:v>1.26E-2</c:v>
                </c:pt>
                <c:pt idx="1085">
                  <c:v>1.34E-2</c:v>
                </c:pt>
                <c:pt idx="1086">
                  <c:v>9.9000000000000008E-3</c:v>
                </c:pt>
                <c:pt idx="1087">
                  <c:v>1.15E-2</c:v>
                </c:pt>
                <c:pt idx="1088">
                  <c:v>1.18E-2</c:v>
                </c:pt>
                <c:pt idx="1089">
                  <c:v>1.2200000000000001E-2</c:v>
                </c:pt>
                <c:pt idx="1090">
                  <c:v>1.3299999999999999E-2</c:v>
                </c:pt>
                <c:pt idx="1091">
                  <c:v>1.2699999999999999E-2</c:v>
                </c:pt>
                <c:pt idx="1092">
                  <c:v>1.2200000000000001E-2</c:v>
                </c:pt>
                <c:pt idx="1093">
                  <c:v>1.5699999999999999E-2</c:v>
                </c:pt>
                <c:pt idx="1094">
                  <c:v>1.1599999999999999E-2</c:v>
                </c:pt>
                <c:pt idx="1095">
                  <c:v>1.11E-2</c:v>
                </c:pt>
                <c:pt idx="1096">
                  <c:v>7.9000000000000008E-3</c:v>
                </c:pt>
                <c:pt idx="1097">
                  <c:v>1.34E-2</c:v>
                </c:pt>
                <c:pt idx="1098">
                  <c:v>1.46E-2</c:v>
                </c:pt>
                <c:pt idx="1099">
                  <c:v>1.12E-2</c:v>
                </c:pt>
                <c:pt idx="1100">
                  <c:v>1.2E-2</c:v>
                </c:pt>
                <c:pt idx="1101">
                  <c:v>1.4200000000000001E-2</c:v>
                </c:pt>
                <c:pt idx="1102">
                  <c:v>1.38E-2</c:v>
                </c:pt>
                <c:pt idx="1103">
                  <c:v>1.32E-2</c:v>
                </c:pt>
                <c:pt idx="1104">
                  <c:v>1.4200000000000001E-2</c:v>
                </c:pt>
                <c:pt idx="1105">
                  <c:v>0.01</c:v>
                </c:pt>
                <c:pt idx="1106">
                  <c:v>1.14E-2</c:v>
                </c:pt>
                <c:pt idx="1107">
                  <c:v>1.17E-2</c:v>
                </c:pt>
                <c:pt idx="1108">
                  <c:v>1.24E-2</c:v>
                </c:pt>
                <c:pt idx="1109">
                  <c:v>1.37E-2</c:v>
                </c:pt>
                <c:pt idx="1110">
                  <c:v>1.34E-2</c:v>
                </c:pt>
                <c:pt idx="1111">
                  <c:v>1.0999999999999999E-2</c:v>
                </c:pt>
                <c:pt idx="1112">
                  <c:v>1.3599999999999999E-2</c:v>
                </c:pt>
                <c:pt idx="1113">
                  <c:v>1.3299999999999999E-2</c:v>
                </c:pt>
                <c:pt idx="1114">
                  <c:v>1.14E-2</c:v>
                </c:pt>
                <c:pt idx="1115">
                  <c:v>1.06E-2</c:v>
                </c:pt>
                <c:pt idx="1116">
                  <c:v>1.1299999999999999E-2</c:v>
                </c:pt>
                <c:pt idx="1117">
                  <c:v>1.24E-2</c:v>
                </c:pt>
                <c:pt idx="1118">
                  <c:v>1.3100000000000001E-2</c:v>
                </c:pt>
                <c:pt idx="1119">
                  <c:v>0.01</c:v>
                </c:pt>
                <c:pt idx="1120">
                  <c:v>1.24E-2</c:v>
                </c:pt>
                <c:pt idx="1121">
                  <c:v>1.11E-2</c:v>
                </c:pt>
                <c:pt idx="1122">
                  <c:v>1.0800000000000001E-2</c:v>
                </c:pt>
                <c:pt idx="1123">
                  <c:v>1.5800000000000002E-2</c:v>
                </c:pt>
                <c:pt idx="1124">
                  <c:v>1.2800000000000001E-2</c:v>
                </c:pt>
                <c:pt idx="1125">
                  <c:v>1.21E-2</c:v>
                </c:pt>
                <c:pt idx="1126">
                  <c:v>1.09E-2</c:v>
                </c:pt>
                <c:pt idx="1127">
                  <c:v>1.1599999999999999E-2</c:v>
                </c:pt>
                <c:pt idx="1128">
                  <c:v>1.1599999999999999E-2</c:v>
                </c:pt>
                <c:pt idx="1129">
                  <c:v>1.23E-2</c:v>
                </c:pt>
                <c:pt idx="1130">
                  <c:v>1.3299999999999999E-2</c:v>
                </c:pt>
                <c:pt idx="1131">
                  <c:v>1.4E-2</c:v>
                </c:pt>
                <c:pt idx="1132">
                  <c:v>1.3100000000000001E-2</c:v>
                </c:pt>
                <c:pt idx="1133">
                  <c:v>1.2200000000000001E-2</c:v>
                </c:pt>
                <c:pt idx="1134">
                  <c:v>1.29E-2</c:v>
                </c:pt>
                <c:pt idx="1135">
                  <c:v>1.0999999999999999E-2</c:v>
                </c:pt>
                <c:pt idx="1136">
                  <c:v>1.12E-2</c:v>
                </c:pt>
                <c:pt idx="1137">
                  <c:v>1.06E-2</c:v>
                </c:pt>
                <c:pt idx="1138">
                  <c:v>1.26E-2</c:v>
                </c:pt>
                <c:pt idx="1139">
                  <c:v>1.21E-2</c:v>
                </c:pt>
                <c:pt idx="1140">
                  <c:v>0.01</c:v>
                </c:pt>
                <c:pt idx="1141">
                  <c:v>1.34E-2</c:v>
                </c:pt>
                <c:pt idx="1142">
                  <c:v>1.14E-2</c:v>
                </c:pt>
                <c:pt idx="1143">
                  <c:v>1.29E-2</c:v>
                </c:pt>
                <c:pt idx="1144">
                  <c:v>1.2800000000000001E-2</c:v>
                </c:pt>
                <c:pt idx="1145">
                  <c:v>1.15E-2</c:v>
                </c:pt>
                <c:pt idx="1146">
                  <c:v>1.24E-2</c:v>
                </c:pt>
                <c:pt idx="1147">
                  <c:v>1.2999999999999999E-2</c:v>
                </c:pt>
                <c:pt idx="1148">
                  <c:v>1.2500000000000001E-2</c:v>
                </c:pt>
                <c:pt idx="1149">
                  <c:v>1.24E-2</c:v>
                </c:pt>
                <c:pt idx="1150">
                  <c:v>9.4999999999999998E-3</c:v>
                </c:pt>
                <c:pt idx="1151">
                  <c:v>1.1900000000000001E-2</c:v>
                </c:pt>
                <c:pt idx="1152">
                  <c:v>1.06E-2</c:v>
                </c:pt>
                <c:pt idx="1153">
                  <c:v>1.2200000000000001E-2</c:v>
                </c:pt>
                <c:pt idx="1154">
                  <c:v>1.0699999999999999E-2</c:v>
                </c:pt>
                <c:pt idx="1155">
                  <c:v>1.17E-2</c:v>
                </c:pt>
                <c:pt idx="1156">
                  <c:v>1.12E-2</c:v>
                </c:pt>
                <c:pt idx="1157">
                  <c:v>1.0699999999999999E-2</c:v>
                </c:pt>
                <c:pt idx="1158">
                  <c:v>1.2E-2</c:v>
                </c:pt>
                <c:pt idx="1159">
                  <c:v>1.2699999999999999E-2</c:v>
                </c:pt>
                <c:pt idx="1160">
                  <c:v>1.32E-2</c:v>
                </c:pt>
                <c:pt idx="1161">
                  <c:v>1.3899999999999999E-2</c:v>
                </c:pt>
                <c:pt idx="1162">
                  <c:v>1.3299999999999999E-2</c:v>
                </c:pt>
                <c:pt idx="1163">
                  <c:v>1.26E-2</c:v>
                </c:pt>
                <c:pt idx="1164">
                  <c:v>1.24E-2</c:v>
                </c:pt>
                <c:pt idx="1165">
                  <c:v>1.1900000000000001E-2</c:v>
                </c:pt>
                <c:pt idx="1166">
                  <c:v>1.04E-2</c:v>
                </c:pt>
                <c:pt idx="1167">
                  <c:v>1.2500000000000001E-2</c:v>
                </c:pt>
                <c:pt idx="1168">
                  <c:v>1.0800000000000001E-2</c:v>
                </c:pt>
                <c:pt idx="1169">
                  <c:v>9.4000000000000004E-3</c:v>
                </c:pt>
                <c:pt idx="1170">
                  <c:v>9.7999999999999997E-3</c:v>
                </c:pt>
                <c:pt idx="1171">
                  <c:v>1.15E-2</c:v>
                </c:pt>
                <c:pt idx="1172">
                  <c:v>1.03E-2</c:v>
                </c:pt>
                <c:pt idx="1173">
                  <c:v>1.12E-2</c:v>
                </c:pt>
                <c:pt idx="1174">
                  <c:v>1.0200000000000001E-2</c:v>
                </c:pt>
                <c:pt idx="1175">
                  <c:v>1.1599999999999999E-2</c:v>
                </c:pt>
                <c:pt idx="1176">
                  <c:v>1.04E-2</c:v>
                </c:pt>
                <c:pt idx="1177">
                  <c:v>1.43E-2</c:v>
                </c:pt>
                <c:pt idx="1178">
                  <c:v>1.43E-2</c:v>
                </c:pt>
                <c:pt idx="1179">
                  <c:v>1.1299999999999999E-2</c:v>
                </c:pt>
                <c:pt idx="1180">
                  <c:v>1.4200000000000001E-2</c:v>
                </c:pt>
                <c:pt idx="1181">
                  <c:v>1.4200000000000001E-2</c:v>
                </c:pt>
                <c:pt idx="1182">
                  <c:v>1.0800000000000001E-2</c:v>
                </c:pt>
                <c:pt idx="1183">
                  <c:v>1.21E-2</c:v>
                </c:pt>
                <c:pt idx="1184">
                  <c:v>1.04E-2</c:v>
                </c:pt>
                <c:pt idx="1185">
                  <c:v>1.09E-2</c:v>
                </c:pt>
                <c:pt idx="1186">
                  <c:v>1.23E-2</c:v>
                </c:pt>
                <c:pt idx="1187">
                  <c:v>1.15E-2</c:v>
                </c:pt>
                <c:pt idx="1188">
                  <c:v>9.4999999999999998E-3</c:v>
                </c:pt>
                <c:pt idx="1189">
                  <c:v>1.09E-2</c:v>
                </c:pt>
                <c:pt idx="1190">
                  <c:v>9.7000000000000003E-3</c:v>
                </c:pt>
                <c:pt idx="1191">
                  <c:v>9.9000000000000008E-3</c:v>
                </c:pt>
                <c:pt idx="1192">
                  <c:v>9.4000000000000004E-3</c:v>
                </c:pt>
                <c:pt idx="1193">
                  <c:v>1.2200000000000001E-2</c:v>
                </c:pt>
                <c:pt idx="1194">
                  <c:v>1.2699999999999999E-2</c:v>
                </c:pt>
                <c:pt idx="1195">
                  <c:v>1.0699999999999999E-2</c:v>
                </c:pt>
                <c:pt idx="1196">
                  <c:v>1.1900000000000001E-2</c:v>
                </c:pt>
                <c:pt idx="1197">
                  <c:v>9.7000000000000003E-3</c:v>
                </c:pt>
                <c:pt idx="1198">
                  <c:v>1.34E-2</c:v>
                </c:pt>
                <c:pt idx="1199">
                  <c:v>1.09E-2</c:v>
                </c:pt>
                <c:pt idx="1200">
                  <c:v>1.0800000000000001E-2</c:v>
                </c:pt>
                <c:pt idx="1201">
                  <c:v>1.3599999999999999E-2</c:v>
                </c:pt>
                <c:pt idx="1202">
                  <c:v>1.2200000000000001E-2</c:v>
                </c:pt>
                <c:pt idx="1203">
                  <c:v>1.15E-2</c:v>
                </c:pt>
                <c:pt idx="1204">
                  <c:v>1.23E-2</c:v>
                </c:pt>
                <c:pt idx="1205">
                  <c:v>1.4500000000000001E-2</c:v>
                </c:pt>
                <c:pt idx="1206">
                  <c:v>1.12E-2</c:v>
                </c:pt>
                <c:pt idx="1207">
                  <c:v>1.32E-2</c:v>
                </c:pt>
                <c:pt idx="1208">
                  <c:v>1.17E-2</c:v>
                </c:pt>
                <c:pt idx="1209">
                  <c:v>1.2200000000000001E-2</c:v>
                </c:pt>
                <c:pt idx="1210">
                  <c:v>1.0500000000000001E-2</c:v>
                </c:pt>
                <c:pt idx="1211">
                  <c:v>1.43E-2</c:v>
                </c:pt>
                <c:pt idx="1212">
                  <c:v>1.38E-2</c:v>
                </c:pt>
                <c:pt idx="1213">
                  <c:v>1.11E-2</c:v>
                </c:pt>
                <c:pt idx="1214">
                  <c:v>1.6199999999999999E-2</c:v>
                </c:pt>
                <c:pt idx="1215">
                  <c:v>1.0200000000000001E-2</c:v>
                </c:pt>
                <c:pt idx="1216">
                  <c:v>1.2E-2</c:v>
                </c:pt>
                <c:pt idx="1217">
                  <c:v>1.2999999999999999E-2</c:v>
                </c:pt>
                <c:pt idx="1218">
                  <c:v>1.2699999999999999E-2</c:v>
                </c:pt>
                <c:pt idx="1219">
                  <c:v>1.15E-2</c:v>
                </c:pt>
                <c:pt idx="1220">
                  <c:v>1.17E-2</c:v>
                </c:pt>
                <c:pt idx="1221">
                  <c:v>1.14E-2</c:v>
                </c:pt>
                <c:pt idx="1222">
                  <c:v>1.41E-2</c:v>
                </c:pt>
                <c:pt idx="1223">
                  <c:v>1.29E-2</c:v>
                </c:pt>
                <c:pt idx="1224">
                  <c:v>1.47E-2</c:v>
                </c:pt>
                <c:pt idx="1225">
                  <c:v>1.3599999999999999E-2</c:v>
                </c:pt>
                <c:pt idx="1226">
                  <c:v>1.23E-2</c:v>
                </c:pt>
                <c:pt idx="1227">
                  <c:v>1.09E-2</c:v>
                </c:pt>
                <c:pt idx="1228">
                  <c:v>1.1599999999999999E-2</c:v>
                </c:pt>
                <c:pt idx="1229">
                  <c:v>1.14E-2</c:v>
                </c:pt>
                <c:pt idx="1230">
                  <c:v>9.2999999999999992E-3</c:v>
                </c:pt>
                <c:pt idx="1231">
                  <c:v>1.0999999999999999E-2</c:v>
                </c:pt>
                <c:pt idx="1232">
                  <c:v>1.35E-2</c:v>
                </c:pt>
                <c:pt idx="1233">
                  <c:v>1.2800000000000001E-2</c:v>
                </c:pt>
                <c:pt idx="1234">
                  <c:v>1.12E-2</c:v>
                </c:pt>
                <c:pt idx="1235">
                  <c:v>1.4800000000000001E-2</c:v>
                </c:pt>
                <c:pt idx="1236">
                  <c:v>1.2500000000000001E-2</c:v>
                </c:pt>
                <c:pt idx="1237">
                  <c:v>1.4999999999999999E-2</c:v>
                </c:pt>
                <c:pt idx="1238">
                  <c:v>1.2699999999999999E-2</c:v>
                </c:pt>
                <c:pt idx="1239">
                  <c:v>1.41E-2</c:v>
                </c:pt>
                <c:pt idx="1240">
                  <c:v>0.01</c:v>
                </c:pt>
                <c:pt idx="1241">
                  <c:v>1.0500000000000001E-2</c:v>
                </c:pt>
                <c:pt idx="1242">
                  <c:v>1.2500000000000001E-2</c:v>
                </c:pt>
                <c:pt idx="1243">
                  <c:v>9.5999999999999992E-3</c:v>
                </c:pt>
                <c:pt idx="1244">
                  <c:v>1.6400000000000001E-2</c:v>
                </c:pt>
                <c:pt idx="1245">
                  <c:v>1.18E-2</c:v>
                </c:pt>
                <c:pt idx="1246">
                  <c:v>1.47E-2</c:v>
                </c:pt>
                <c:pt idx="1247">
                  <c:v>1.37E-2</c:v>
                </c:pt>
                <c:pt idx="1248">
                  <c:v>1.12E-2</c:v>
                </c:pt>
                <c:pt idx="1249">
                  <c:v>1.17E-2</c:v>
                </c:pt>
                <c:pt idx="1250">
                  <c:v>1.1599999999999999E-2</c:v>
                </c:pt>
                <c:pt idx="1251">
                  <c:v>1.24E-2</c:v>
                </c:pt>
                <c:pt idx="1252">
                  <c:v>1.09E-2</c:v>
                </c:pt>
                <c:pt idx="1253">
                  <c:v>1.2999999999999999E-2</c:v>
                </c:pt>
                <c:pt idx="1254">
                  <c:v>1.21E-2</c:v>
                </c:pt>
                <c:pt idx="1255">
                  <c:v>1.37E-2</c:v>
                </c:pt>
                <c:pt idx="1256">
                  <c:v>1.0999999999999999E-2</c:v>
                </c:pt>
                <c:pt idx="1257">
                  <c:v>1.0800000000000001E-2</c:v>
                </c:pt>
                <c:pt idx="1258">
                  <c:v>1.1599999999999999E-2</c:v>
                </c:pt>
                <c:pt idx="1259">
                  <c:v>1.2200000000000001E-2</c:v>
                </c:pt>
                <c:pt idx="1260">
                  <c:v>1.2999999999999999E-2</c:v>
                </c:pt>
                <c:pt idx="1261">
                  <c:v>1.12E-2</c:v>
                </c:pt>
                <c:pt idx="1262">
                  <c:v>1.2800000000000001E-2</c:v>
                </c:pt>
                <c:pt idx="1263">
                  <c:v>1.03E-2</c:v>
                </c:pt>
                <c:pt idx="1264">
                  <c:v>1.2E-2</c:v>
                </c:pt>
                <c:pt idx="1265">
                  <c:v>1.1599999999999999E-2</c:v>
                </c:pt>
                <c:pt idx="1266">
                  <c:v>1.26E-2</c:v>
                </c:pt>
                <c:pt idx="1267">
                  <c:v>1.0699999999999999E-2</c:v>
                </c:pt>
                <c:pt idx="1268">
                  <c:v>1.01E-2</c:v>
                </c:pt>
                <c:pt idx="1269">
                  <c:v>1.14E-2</c:v>
                </c:pt>
                <c:pt idx="1270">
                  <c:v>1.23E-2</c:v>
                </c:pt>
                <c:pt idx="1271">
                  <c:v>1.2500000000000001E-2</c:v>
                </c:pt>
                <c:pt idx="1272">
                  <c:v>1.2500000000000001E-2</c:v>
                </c:pt>
                <c:pt idx="1273">
                  <c:v>1.23E-2</c:v>
                </c:pt>
                <c:pt idx="1274">
                  <c:v>1.3100000000000001E-2</c:v>
                </c:pt>
                <c:pt idx="1275">
                  <c:v>1.17E-2</c:v>
                </c:pt>
                <c:pt idx="1276">
                  <c:v>1.26E-2</c:v>
                </c:pt>
                <c:pt idx="1277">
                  <c:v>9.7999999999999997E-3</c:v>
                </c:pt>
                <c:pt idx="1278">
                  <c:v>1.14E-2</c:v>
                </c:pt>
                <c:pt idx="1279">
                  <c:v>1.3100000000000001E-2</c:v>
                </c:pt>
                <c:pt idx="1280">
                  <c:v>1.11E-2</c:v>
                </c:pt>
                <c:pt idx="1281">
                  <c:v>1.21E-2</c:v>
                </c:pt>
                <c:pt idx="1282">
                  <c:v>1.44E-2</c:v>
                </c:pt>
                <c:pt idx="1283">
                  <c:v>1.43E-2</c:v>
                </c:pt>
                <c:pt idx="1284">
                  <c:v>1.01E-2</c:v>
                </c:pt>
                <c:pt idx="1285">
                  <c:v>1.17E-2</c:v>
                </c:pt>
                <c:pt idx="1286">
                  <c:v>1.2200000000000001E-2</c:v>
                </c:pt>
                <c:pt idx="1287">
                  <c:v>1.4E-2</c:v>
                </c:pt>
                <c:pt idx="1288">
                  <c:v>1.34E-2</c:v>
                </c:pt>
                <c:pt idx="1289">
                  <c:v>1.3899999999999999E-2</c:v>
                </c:pt>
                <c:pt idx="1290">
                  <c:v>1.29E-2</c:v>
                </c:pt>
                <c:pt idx="1291">
                  <c:v>1.2699999999999999E-2</c:v>
                </c:pt>
                <c:pt idx="1292">
                  <c:v>1.09E-2</c:v>
                </c:pt>
                <c:pt idx="1293">
                  <c:v>1.3299999999999999E-2</c:v>
                </c:pt>
                <c:pt idx="1294">
                  <c:v>1.43E-2</c:v>
                </c:pt>
                <c:pt idx="1295">
                  <c:v>1.24E-2</c:v>
                </c:pt>
                <c:pt idx="1296">
                  <c:v>1.38E-2</c:v>
                </c:pt>
                <c:pt idx="1297">
                  <c:v>1.03E-2</c:v>
                </c:pt>
                <c:pt idx="1298">
                  <c:v>1.0699999999999999E-2</c:v>
                </c:pt>
                <c:pt idx="1299">
                  <c:v>1.4500000000000001E-2</c:v>
                </c:pt>
                <c:pt idx="1300">
                  <c:v>1.0500000000000001E-2</c:v>
                </c:pt>
                <c:pt idx="1301">
                  <c:v>1.2800000000000001E-2</c:v>
                </c:pt>
                <c:pt idx="1302">
                  <c:v>1.26E-2</c:v>
                </c:pt>
                <c:pt idx="1303">
                  <c:v>1.2500000000000001E-2</c:v>
                </c:pt>
                <c:pt idx="1304">
                  <c:v>1.3100000000000001E-2</c:v>
                </c:pt>
                <c:pt idx="1305">
                  <c:v>1.1900000000000001E-2</c:v>
                </c:pt>
                <c:pt idx="1306">
                  <c:v>1.17E-2</c:v>
                </c:pt>
                <c:pt idx="1307">
                  <c:v>1.2699999999999999E-2</c:v>
                </c:pt>
                <c:pt idx="1308">
                  <c:v>1.3299999999999999E-2</c:v>
                </c:pt>
                <c:pt idx="1309">
                  <c:v>1.34E-2</c:v>
                </c:pt>
                <c:pt idx="1310">
                  <c:v>1.29E-2</c:v>
                </c:pt>
                <c:pt idx="1311">
                  <c:v>1.41E-2</c:v>
                </c:pt>
                <c:pt idx="1312">
                  <c:v>1.2E-2</c:v>
                </c:pt>
                <c:pt idx="1313">
                  <c:v>1.23E-2</c:v>
                </c:pt>
                <c:pt idx="1314">
                  <c:v>1.26E-2</c:v>
                </c:pt>
                <c:pt idx="1315">
                  <c:v>1.3899999999999999E-2</c:v>
                </c:pt>
                <c:pt idx="1316">
                  <c:v>1.35E-2</c:v>
                </c:pt>
                <c:pt idx="1317">
                  <c:v>1.2E-2</c:v>
                </c:pt>
                <c:pt idx="1318">
                  <c:v>1.23E-2</c:v>
                </c:pt>
                <c:pt idx="1319">
                  <c:v>1.06E-2</c:v>
                </c:pt>
                <c:pt idx="1320">
                  <c:v>1.2E-2</c:v>
                </c:pt>
                <c:pt idx="1321">
                  <c:v>1.3899999999999999E-2</c:v>
                </c:pt>
                <c:pt idx="1322">
                  <c:v>1.0999999999999999E-2</c:v>
                </c:pt>
                <c:pt idx="1323">
                  <c:v>1.21E-2</c:v>
                </c:pt>
                <c:pt idx="1324">
                  <c:v>1.26E-2</c:v>
                </c:pt>
                <c:pt idx="1325">
                  <c:v>1.24E-2</c:v>
                </c:pt>
                <c:pt idx="1326">
                  <c:v>1.06E-2</c:v>
                </c:pt>
                <c:pt idx="1327">
                  <c:v>9.5999999999999992E-3</c:v>
                </c:pt>
                <c:pt idx="1328">
                  <c:v>1.2500000000000001E-2</c:v>
                </c:pt>
                <c:pt idx="1329">
                  <c:v>1.4200000000000001E-2</c:v>
                </c:pt>
                <c:pt idx="1330">
                  <c:v>1.03E-2</c:v>
                </c:pt>
                <c:pt idx="1331">
                  <c:v>1.11E-2</c:v>
                </c:pt>
                <c:pt idx="1332">
                  <c:v>1.2800000000000001E-2</c:v>
                </c:pt>
                <c:pt idx="1333">
                  <c:v>9.9000000000000008E-3</c:v>
                </c:pt>
                <c:pt idx="1334">
                  <c:v>1.3299999999999999E-2</c:v>
                </c:pt>
                <c:pt idx="1335">
                  <c:v>9.9000000000000008E-3</c:v>
                </c:pt>
                <c:pt idx="1336">
                  <c:v>1.2800000000000001E-2</c:v>
                </c:pt>
                <c:pt idx="1337">
                  <c:v>1.1900000000000001E-2</c:v>
                </c:pt>
                <c:pt idx="1338">
                  <c:v>1.15E-2</c:v>
                </c:pt>
                <c:pt idx="1339">
                  <c:v>1.32E-2</c:v>
                </c:pt>
                <c:pt idx="1340">
                  <c:v>1.04E-2</c:v>
                </c:pt>
                <c:pt idx="1341">
                  <c:v>1.38E-2</c:v>
                </c:pt>
                <c:pt idx="1342">
                  <c:v>1.3100000000000001E-2</c:v>
                </c:pt>
                <c:pt idx="1343">
                  <c:v>1.4500000000000001E-2</c:v>
                </c:pt>
                <c:pt idx="1344">
                  <c:v>1.32E-2</c:v>
                </c:pt>
                <c:pt idx="1345">
                  <c:v>1.1599999999999999E-2</c:v>
                </c:pt>
                <c:pt idx="1346">
                  <c:v>1.3299999999999999E-2</c:v>
                </c:pt>
                <c:pt idx="1347">
                  <c:v>1.14E-2</c:v>
                </c:pt>
                <c:pt idx="1348">
                  <c:v>1.3299999999999999E-2</c:v>
                </c:pt>
                <c:pt idx="1349">
                  <c:v>9.9000000000000008E-3</c:v>
                </c:pt>
                <c:pt idx="1350">
                  <c:v>1.29E-2</c:v>
                </c:pt>
                <c:pt idx="1351">
                  <c:v>1.2500000000000001E-2</c:v>
                </c:pt>
                <c:pt idx="1352">
                  <c:v>1.2800000000000001E-2</c:v>
                </c:pt>
                <c:pt idx="1353">
                  <c:v>1.29E-2</c:v>
                </c:pt>
                <c:pt idx="1354">
                  <c:v>1.2E-2</c:v>
                </c:pt>
                <c:pt idx="1355">
                  <c:v>1.4800000000000001E-2</c:v>
                </c:pt>
                <c:pt idx="1356">
                  <c:v>1.26E-2</c:v>
                </c:pt>
                <c:pt idx="1357">
                  <c:v>9.2999999999999992E-3</c:v>
                </c:pt>
                <c:pt idx="1358">
                  <c:v>1.24E-2</c:v>
                </c:pt>
                <c:pt idx="1359">
                  <c:v>1.12E-2</c:v>
                </c:pt>
                <c:pt idx="1360">
                  <c:v>1.1299999999999999E-2</c:v>
                </c:pt>
                <c:pt idx="1361">
                  <c:v>1.0500000000000001E-2</c:v>
                </c:pt>
                <c:pt idx="1362">
                  <c:v>1.46E-2</c:v>
                </c:pt>
                <c:pt idx="1363">
                  <c:v>1.1299999999999999E-2</c:v>
                </c:pt>
                <c:pt idx="1364">
                  <c:v>1.0699999999999999E-2</c:v>
                </c:pt>
                <c:pt idx="1365">
                  <c:v>1.2699999999999999E-2</c:v>
                </c:pt>
                <c:pt idx="1366">
                  <c:v>1.17E-2</c:v>
                </c:pt>
                <c:pt idx="1367">
                  <c:v>1.0800000000000001E-2</c:v>
                </c:pt>
                <c:pt idx="1368">
                  <c:v>1.14E-2</c:v>
                </c:pt>
                <c:pt idx="1369">
                  <c:v>1.0500000000000001E-2</c:v>
                </c:pt>
                <c:pt idx="1370">
                  <c:v>1.04E-2</c:v>
                </c:pt>
                <c:pt idx="1371">
                  <c:v>1.35E-2</c:v>
                </c:pt>
                <c:pt idx="1372">
                  <c:v>1.29E-2</c:v>
                </c:pt>
                <c:pt idx="1373">
                  <c:v>1.5599999999999999E-2</c:v>
                </c:pt>
                <c:pt idx="1374">
                  <c:v>1.3100000000000001E-2</c:v>
                </c:pt>
                <c:pt idx="1375">
                  <c:v>1.32E-2</c:v>
                </c:pt>
                <c:pt idx="1376">
                  <c:v>1.2999999999999999E-2</c:v>
                </c:pt>
                <c:pt idx="1377">
                  <c:v>1.35E-2</c:v>
                </c:pt>
                <c:pt idx="1378">
                  <c:v>1.09E-2</c:v>
                </c:pt>
                <c:pt idx="1379">
                  <c:v>1.2699999999999999E-2</c:v>
                </c:pt>
                <c:pt idx="1380">
                  <c:v>1.11E-2</c:v>
                </c:pt>
                <c:pt idx="1381">
                  <c:v>1.18E-2</c:v>
                </c:pt>
                <c:pt idx="1382">
                  <c:v>1.3599999999999999E-2</c:v>
                </c:pt>
                <c:pt idx="1383">
                  <c:v>1.09E-2</c:v>
                </c:pt>
                <c:pt idx="1384">
                  <c:v>9.2999999999999992E-3</c:v>
                </c:pt>
                <c:pt idx="1385">
                  <c:v>1.29E-2</c:v>
                </c:pt>
                <c:pt idx="1386">
                  <c:v>1.24E-2</c:v>
                </c:pt>
                <c:pt idx="1387">
                  <c:v>9.7000000000000003E-3</c:v>
                </c:pt>
                <c:pt idx="1388">
                  <c:v>1.2800000000000001E-2</c:v>
                </c:pt>
                <c:pt idx="1389">
                  <c:v>1.11E-2</c:v>
                </c:pt>
                <c:pt idx="1390">
                  <c:v>1.49E-2</c:v>
                </c:pt>
                <c:pt idx="1391">
                  <c:v>1.1900000000000001E-2</c:v>
                </c:pt>
                <c:pt idx="1392">
                  <c:v>1.2500000000000001E-2</c:v>
                </c:pt>
                <c:pt idx="1393">
                  <c:v>9.4999999999999998E-3</c:v>
                </c:pt>
                <c:pt idx="1394">
                  <c:v>1.2999999999999999E-2</c:v>
                </c:pt>
                <c:pt idx="1395">
                  <c:v>1.12E-2</c:v>
                </c:pt>
                <c:pt idx="1396">
                  <c:v>1.2E-2</c:v>
                </c:pt>
                <c:pt idx="1397">
                  <c:v>1.26E-2</c:v>
                </c:pt>
                <c:pt idx="1398">
                  <c:v>1.77E-2</c:v>
                </c:pt>
                <c:pt idx="1399">
                  <c:v>1.2500000000000001E-2</c:v>
                </c:pt>
                <c:pt idx="1400">
                  <c:v>9.5999999999999992E-3</c:v>
                </c:pt>
                <c:pt idx="1401">
                  <c:v>1.0699999999999999E-2</c:v>
                </c:pt>
                <c:pt idx="1402">
                  <c:v>1.4200000000000001E-2</c:v>
                </c:pt>
                <c:pt idx="1403">
                  <c:v>1.24E-2</c:v>
                </c:pt>
                <c:pt idx="1404">
                  <c:v>1.2999999999999999E-2</c:v>
                </c:pt>
                <c:pt idx="1405">
                  <c:v>1.14E-2</c:v>
                </c:pt>
                <c:pt idx="1406">
                  <c:v>1.0699999999999999E-2</c:v>
                </c:pt>
                <c:pt idx="1407">
                  <c:v>1.38E-2</c:v>
                </c:pt>
                <c:pt idx="1408">
                  <c:v>1.52E-2</c:v>
                </c:pt>
                <c:pt idx="1409">
                  <c:v>1.29E-2</c:v>
                </c:pt>
                <c:pt idx="1410">
                  <c:v>1.6899999999999998E-2</c:v>
                </c:pt>
                <c:pt idx="1411">
                  <c:v>1.0699999999999999E-2</c:v>
                </c:pt>
                <c:pt idx="1412">
                  <c:v>1.0200000000000001E-2</c:v>
                </c:pt>
                <c:pt idx="1413">
                  <c:v>1.15E-2</c:v>
                </c:pt>
                <c:pt idx="1414">
                  <c:v>1.2999999999999999E-2</c:v>
                </c:pt>
                <c:pt idx="1415">
                  <c:v>1.12E-2</c:v>
                </c:pt>
                <c:pt idx="1416">
                  <c:v>1.1599999999999999E-2</c:v>
                </c:pt>
                <c:pt idx="1417">
                  <c:v>1.2200000000000001E-2</c:v>
                </c:pt>
                <c:pt idx="1418">
                  <c:v>1.4500000000000001E-2</c:v>
                </c:pt>
                <c:pt idx="1419">
                  <c:v>1.32E-2</c:v>
                </c:pt>
                <c:pt idx="1420">
                  <c:v>1.11E-2</c:v>
                </c:pt>
                <c:pt idx="1421">
                  <c:v>1.04E-2</c:v>
                </c:pt>
                <c:pt idx="1422">
                  <c:v>1.0200000000000001E-2</c:v>
                </c:pt>
                <c:pt idx="1423">
                  <c:v>1.3100000000000001E-2</c:v>
                </c:pt>
                <c:pt idx="1424">
                  <c:v>1.38E-2</c:v>
                </c:pt>
                <c:pt idx="1425">
                  <c:v>1.04E-2</c:v>
                </c:pt>
                <c:pt idx="1426">
                  <c:v>1.06E-2</c:v>
                </c:pt>
                <c:pt idx="1427">
                  <c:v>1.47E-2</c:v>
                </c:pt>
                <c:pt idx="1428">
                  <c:v>1.01E-2</c:v>
                </c:pt>
                <c:pt idx="1429">
                  <c:v>1.2E-2</c:v>
                </c:pt>
                <c:pt idx="1430">
                  <c:v>1.2200000000000001E-2</c:v>
                </c:pt>
                <c:pt idx="1431">
                  <c:v>1.0999999999999999E-2</c:v>
                </c:pt>
                <c:pt idx="1432">
                  <c:v>1.29E-2</c:v>
                </c:pt>
                <c:pt idx="1433">
                  <c:v>1.21E-2</c:v>
                </c:pt>
                <c:pt idx="1434">
                  <c:v>1.2200000000000001E-2</c:v>
                </c:pt>
                <c:pt idx="1435">
                  <c:v>1.15E-2</c:v>
                </c:pt>
                <c:pt idx="1436">
                  <c:v>1.04E-2</c:v>
                </c:pt>
                <c:pt idx="1437">
                  <c:v>1.0500000000000001E-2</c:v>
                </c:pt>
                <c:pt idx="1438">
                  <c:v>1.09E-2</c:v>
                </c:pt>
                <c:pt idx="1439">
                  <c:v>1.03E-2</c:v>
                </c:pt>
                <c:pt idx="1440">
                  <c:v>1.1299999999999999E-2</c:v>
                </c:pt>
                <c:pt idx="1441">
                  <c:v>1.1299999999999999E-2</c:v>
                </c:pt>
                <c:pt idx="1442">
                  <c:v>1.4500000000000001E-2</c:v>
                </c:pt>
                <c:pt idx="1443">
                  <c:v>1.0699999999999999E-2</c:v>
                </c:pt>
                <c:pt idx="1444">
                  <c:v>1.04E-2</c:v>
                </c:pt>
                <c:pt idx="1445">
                  <c:v>1.11E-2</c:v>
                </c:pt>
                <c:pt idx="1446">
                  <c:v>1.21E-2</c:v>
                </c:pt>
                <c:pt idx="1447">
                  <c:v>9.7000000000000003E-3</c:v>
                </c:pt>
                <c:pt idx="1448">
                  <c:v>1.1900000000000001E-2</c:v>
                </c:pt>
                <c:pt idx="1449">
                  <c:v>9.7999999999999997E-3</c:v>
                </c:pt>
                <c:pt idx="1450">
                  <c:v>1.2699999999999999E-2</c:v>
                </c:pt>
                <c:pt idx="1451">
                  <c:v>1.38E-2</c:v>
                </c:pt>
                <c:pt idx="1452">
                  <c:v>1.2200000000000001E-2</c:v>
                </c:pt>
                <c:pt idx="1453">
                  <c:v>1.21E-2</c:v>
                </c:pt>
                <c:pt idx="1454">
                  <c:v>1.14E-2</c:v>
                </c:pt>
                <c:pt idx="1455">
                  <c:v>1.29E-2</c:v>
                </c:pt>
                <c:pt idx="1456">
                  <c:v>1.26E-2</c:v>
                </c:pt>
                <c:pt idx="1457">
                  <c:v>1.3100000000000001E-2</c:v>
                </c:pt>
                <c:pt idx="1458">
                  <c:v>1.1900000000000001E-2</c:v>
                </c:pt>
                <c:pt idx="1459">
                  <c:v>1.0500000000000001E-2</c:v>
                </c:pt>
                <c:pt idx="1460">
                  <c:v>1.37E-2</c:v>
                </c:pt>
                <c:pt idx="1461">
                  <c:v>1.4E-2</c:v>
                </c:pt>
                <c:pt idx="1462">
                  <c:v>1.3100000000000001E-2</c:v>
                </c:pt>
                <c:pt idx="1463">
                  <c:v>9.9000000000000008E-3</c:v>
                </c:pt>
                <c:pt idx="1464">
                  <c:v>1.01E-2</c:v>
                </c:pt>
                <c:pt idx="1465">
                  <c:v>1.03E-2</c:v>
                </c:pt>
                <c:pt idx="1466">
                  <c:v>1.0999999999999999E-2</c:v>
                </c:pt>
                <c:pt idx="1467">
                  <c:v>1.21E-2</c:v>
                </c:pt>
                <c:pt idx="1468">
                  <c:v>1.26E-2</c:v>
                </c:pt>
                <c:pt idx="1469">
                  <c:v>1.26E-2</c:v>
                </c:pt>
                <c:pt idx="1470">
                  <c:v>1.0999999999999999E-2</c:v>
                </c:pt>
                <c:pt idx="1471">
                  <c:v>1.35E-2</c:v>
                </c:pt>
                <c:pt idx="1472">
                  <c:v>1.23E-2</c:v>
                </c:pt>
                <c:pt idx="1473">
                  <c:v>1.11E-2</c:v>
                </c:pt>
                <c:pt idx="1474">
                  <c:v>1.1599999999999999E-2</c:v>
                </c:pt>
                <c:pt idx="1475">
                  <c:v>1.2E-2</c:v>
                </c:pt>
                <c:pt idx="1476">
                  <c:v>1.4999999999999999E-2</c:v>
                </c:pt>
                <c:pt idx="1477">
                  <c:v>1.15E-2</c:v>
                </c:pt>
                <c:pt idx="1478">
                  <c:v>1.14E-2</c:v>
                </c:pt>
                <c:pt idx="1479">
                  <c:v>1.11E-2</c:v>
                </c:pt>
                <c:pt idx="1480">
                  <c:v>1.2999999999999999E-2</c:v>
                </c:pt>
                <c:pt idx="1481">
                  <c:v>1.0800000000000001E-2</c:v>
                </c:pt>
                <c:pt idx="1482">
                  <c:v>1.0800000000000001E-2</c:v>
                </c:pt>
                <c:pt idx="1483">
                  <c:v>1.24E-2</c:v>
                </c:pt>
                <c:pt idx="1484">
                  <c:v>9.4999999999999998E-3</c:v>
                </c:pt>
                <c:pt idx="1485">
                  <c:v>1.2699999999999999E-2</c:v>
                </c:pt>
                <c:pt idx="1486">
                  <c:v>1.34E-2</c:v>
                </c:pt>
                <c:pt idx="1487">
                  <c:v>1.18E-2</c:v>
                </c:pt>
                <c:pt idx="1488">
                  <c:v>9.2999999999999992E-3</c:v>
                </c:pt>
                <c:pt idx="1489">
                  <c:v>1.09E-2</c:v>
                </c:pt>
                <c:pt idx="1490">
                  <c:v>1.2699999999999999E-2</c:v>
                </c:pt>
                <c:pt idx="1491">
                  <c:v>1.21E-2</c:v>
                </c:pt>
                <c:pt idx="1492">
                  <c:v>1.1299999999999999E-2</c:v>
                </c:pt>
                <c:pt idx="1493">
                  <c:v>1.38E-2</c:v>
                </c:pt>
                <c:pt idx="1494">
                  <c:v>1.26E-2</c:v>
                </c:pt>
                <c:pt idx="1495">
                  <c:v>1.04E-2</c:v>
                </c:pt>
                <c:pt idx="1496">
                  <c:v>1.23E-2</c:v>
                </c:pt>
                <c:pt idx="1497">
                  <c:v>1.3899999999999999E-2</c:v>
                </c:pt>
                <c:pt idx="1498">
                  <c:v>1.2699999999999999E-2</c:v>
                </c:pt>
                <c:pt idx="1499">
                  <c:v>1.21E-2</c:v>
                </c:pt>
                <c:pt idx="1500">
                  <c:v>1.06E-2</c:v>
                </c:pt>
                <c:pt idx="1501">
                  <c:v>1.0800000000000001E-2</c:v>
                </c:pt>
                <c:pt idx="1502">
                  <c:v>1.2999999999999999E-2</c:v>
                </c:pt>
                <c:pt idx="1503">
                  <c:v>1.2800000000000001E-2</c:v>
                </c:pt>
                <c:pt idx="1504">
                  <c:v>1.2500000000000001E-2</c:v>
                </c:pt>
                <c:pt idx="1505">
                  <c:v>1.3899999999999999E-2</c:v>
                </c:pt>
                <c:pt idx="1506">
                  <c:v>1.2800000000000001E-2</c:v>
                </c:pt>
                <c:pt idx="1507">
                  <c:v>1.5599999999999999E-2</c:v>
                </c:pt>
                <c:pt idx="1508">
                  <c:v>1.4500000000000001E-2</c:v>
                </c:pt>
                <c:pt idx="1509">
                  <c:v>1.21E-2</c:v>
                </c:pt>
                <c:pt idx="1510">
                  <c:v>1.17E-2</c:v>
                </c:pt>
                <c:pt idx="1511">
                  <c:v>1.0500000000000001E-2</c:v>
                </c:pt>
                <c:pt idx="1512">
                  <c:v>1.35E-2</c:v>
                </c:pt>
                <c:pt idx="1513">
                  <c:v>1.1599999999999999E-2</c:v>
                </c:pt>
                <c:pt idx="1514">
                  <c:v>1.11E-2</c:v>
                </c:pt>
                <c:pt idx="1515">
                  <c:v>1.1599999999999999E-2</c:v>
                </c:pt>
                <c:pt idx="1516">
                  <c:v>9.2999999999999992E-3</c:v>
                </c:pt>
                <c:pt idx="1517">
                  <c:v>1.11E-2</c:v>
                </c:pt>
                <c:pt idx="1518">
                  <c:v>1.14E-2</c:v>
                </c:pt>
                <c:pt idx="1519">
                  <c:v>1.29E-2</c:v>
                </c:pt>
                <c:pt idx="1520">
                  <c:v>1.09E-2</c:v>
                </c:pt>
                <c:pt idx="1521">
                  <c:v>1.2500000000000001E-2</c:v>
                </c:pt>
                <c:pt idx="1522">
                  <c:v>1.3299999999999999E-2</c:v>
                </c:pt>
                <c:pt idx="1523">
                  <c:v>0.01</c:v>
                </c:pt>
                <c:pt idx="1524">
                  <c:v>1.34E-2</c:v>
                </c:pt>
                <c:pt idx="1525">
                  <c:v>1.15E-2</c:v>
                </c:pt>
                <c:pt idx="1526">
                  <c:v>1.17E-2</c:v>
                </c:pt>
                <c:pt idx="1527">
                  <c:v>1.2699999999999999E-2</c:v>
                </c:pt>
                <c:pt idx="1528">
                  <c:v>1.35E-2</c:v>
                </c:pt>
                <c:pt idx="1529">
                  <c:v>1.0699999999999999E-2</c:v>
                </c:pt>
                <c:pt idx="1530">
                  <c:v>1.12E-2</c:v>
                </c:pt>
                <c:pt idx="1531">
                  <c:v>1.4E-2</c:v>
                </c:pt>
                <c:pt idx="1532">
                  <c:v>1.23E-2</c:v>
                </c:pt>
                <c:pt idx="1533">
                  <c:v>1.12E-2</c:v>
                </c:pt>
                <c:pt idx="1534">
                  <c:v>1.26E-2</c:v>
                </c:pt>
                <c:pt idx="1535">
                  <c:v>1.1599999999999999E-2</c:v>
                </c:pt>
                <c:pt idx="1536">
                  <c:v>1.0200000000000001E-2</c:v>
                </c:pt>
                <c:pt idx="1537">
                  <c:v>1.14E-2</c:v>
                </c:pt>
                <c:pt idx="1538">
                  <c:v>1.23E-2</c:v>
                </c:pt>
                <c:pt idx="1539">
                  <c:v>1.23E-2</c:v>
                </c:pt>
                <c:pt idx="1540">
                  <c:v>1.06E-2</c:v>
                </c:pt>
                <c:pt idx="1541">
                  <c:v>1.15E-2</c:v>
                </c:pt>
                <c:pt idx="1542">
                  <c:v>1.21E-2</c:v>
                </c:pt>
                <c:pt idx="1543">
                  <c:v>1.2699999999999999E-2</c:v>
                </c:pt>
                <c:pt idx="1544">
                  <c:v>1.23E-2</c:v>
                </c:pt>
                <c:pt idx="1545">
                  <c:v>1.3100000000000001E-2</c:v>
                </c:pt>
                <c:pt idx="1546">
                  <c:v>1.2E-2</c:v>
                </c:pt>
                <c:pt idx="1547">
                  <c:v>1.44E-2</c:v>
                </c:pt>
                <c:pt idx="1548">
                  <c:v>1.03E-2</c:v>
                </c:pt>
                <c:pt idx="1549">
                  <c:v>1.15E-2</c:v>
                </c:pt>
                <c:pt idx="1550">
                  <c:v>1.44E-2</c:v>
                </c:pt>
                <c:pt idx="1551">
                  <c:v>1.2500000000000001E-2</c:v>
                </c:pt>
                <c:pt idx="1552">
                  <c:v>1.11E-2</c:v>
                </c:pt>
                <c:pt idx="1553">
                  <c:v>1.26E-2</c:v>
                </c:pt>
                <c:pt idx="1554">
                  <c:v>1.44E-2</c:v>
                </c:pt>
                <c:pt idx="1555">
                  <c:v>1.1299999999999999E-2</c:v>
                </c:pt>
                <c:pt idx="1556">
                  <c:v>1.24E-2</c:v>
                </c:pt>
                <c:pt idx="1557">
                  <c:v>1.3100000000000001E-2</c:v>
                </c:pt>
                <c:pt idx="1558">
                  <c:v>1.15E-2</c:v>
                </c:pt>
                <c:pt idx="1559">
                  <c:v>1.2500000000000001E-2</c:v>
                </c:pt>
                <c:pt idx="1560">
                  <c:v>1.0500000000000001E-2</c:v>
                </c:pt>
                <c:pt idx="1561">
                  <c:v>1.1900000000000001E-2</c:v>
                </c:pt>
                <c:pt idx="1562">
                  <c:v>1.1299999999999999E-2</c:v>
                </c:pt>
                <c:pt idx="1563">
                  <c:v>1.26E-2</c:v>
                </c:pt>
                <c:pt idx="1564">
                  <c:v>1.23E-2</c:v>
                </c:pt>
                <c:pt idx="1565">
                  <c:v>1.2500000000000001E-2</c:v>
                </c:pt>
                <c:pt idx="1566">
                  <c:v>1.0999999999999999E-2</c:v>
                </c:pt>
                <c:pt idx="1567">
                  <c:v>1.17E-2</c:v>
                </c:pt>
                <c:pt idx="1568">
                  <c:v>1.2E-2</c:v>
                </c:pt>
                <c:pt idx="1569">
                  <c:v>1.26E-2</c:v>
                </c:pt>
                <c:pt idx="1570">
                  <c:v>1.2200000000000001E-2</c:v>
                </c:pt>
                <c:pt idx="1571">
                  <c:v>1.2800000000000001E-2</c:v>
                </c:pt>
                <c:pt idx="1572">
                  <c:v>1.24E-2</c:v>
                </c:pt>
                <c:pt idx="1573">
                  <c:v>1.2699999999999999E-2</c:v>
                </c:pt>
                <c:pt idx="1574">
                  <c:v>1.32E-2</c:v>
                </c:pt>
                <c:pt idx="1575">
                  <c:v>1.14E-2</c:v>
                </c:pt>
                <c:pt idx="1576">
                  <c:v>1.5599999999999999E-2</c:v>
                </c:pt>
                <c:pt idx="1577">
                  <c:v>1.1299999999999999E-2</c:v>
                </c:pt>
                <c:pt idx="1578">
                  <c:v>1.24E-2</c:v>
                </c:pt>
                <c:pt idx="1579">
                  <c:v>1.06E-2</c:v>
                </c:pt>
                <c:pt idx="1580">
                  <c:v>1.2999999999999999E-2</c:v>
                </c:pt>
                <c:pt idx="1581">
                  <c:v>1.0999999999999999E-2</c:v>
                </c:pt>
                <c:pt idx="1582">
                  <c:v>1.0800000000000001E-2</c:v>
                </c:pt>
                <c:pt idx="1583">
                  <c:v>9.4000000000000004E-3</c:v>
                </c:pt>
                <c:pt idx="1584">
                  <c:v>1.0999999999999999E-2</c:v>
                </c:pt>
                <c:pt idx="1585">
                  <c:v>1.18E-2</c:v>
                </c:pt>
                <c:pt idx="1586">
                  <c:v>1.3299999999999999E-2</c:v>
                </c:pt>
                <c:pt idx="1587">
                  <c:v>1.06E-2</c:v>
                </c:pt>
                <c:pt idx="1588">
                  <c:v>1.3899999999999999E-2</c:v>
                </c:pt>
                <c:pt idx="1589">
                  <c:v>1.66E-2</c:v>
                </c:pt>
                <c:pt idx="1590">
                  <c:v>1.17E-2</c:v>
                </c:pt>
                <c:pt idx="1591">
                  <c:v>1.06E-2</c:v>
                </c:pt>
                <c:pt idx="1592">
                  <c:v>1.26E-2</c:v>
                </c:pt>
                <c:pt idx="1593">
                  <c:v>1.4E-2</c:v>
                </c:pt>
                <c:pt idx="1594">
                  <c:v>1.2200000000000001E-2</c:v>
                </c:pt>
                <c:pt idx="1595">
                  <c:v>1.17E-2</c:v>
                </c:pt>
                <c:pt idx="1596">
                  <c:v>1.09E-2</c:v>
                </c:pt>
                <c:pt idx="1597">
                  <c:v>0.01</c:v>
                </c:pt>
                <c:pt idx="1598">
                  <c:v>1.24E-2</c:v>
                </c:pt>
                <c:pt idx="1599">
                  <c:v>1.2200000000000001E-2</c:v>
                </c:pt>
                <c:pt idx="1600">
                  <c:v>1.26E-2</c:v>
                </c:pt>
                <c:pt idx="1601">
                  <c:v>1.35E-2</c:v>
                </c:pt>
                <c:pt idx="1602">
                  <c:v>1.15E-2</c:v>
                </c:pt>
                <c:pt idx="1603">
                  <c:v>1.0200000000000001E-2</c:v>
                </c:pt>
                <c:pt idx="1604">
                  <c:v>1.0999999999999999E-2</c:v>
                </c:pt>
                <c:pt idx="1605">
                  <c:v>1.0699999999999999E-2</c:v>
                </c:pt>
                <c:pt idx="1606">
                  <c:v>1.09E-2</c:v>
                </c:pt>
                <c:pt idx="1607">
                  <c:v>1.3599999999999999E-2</c:v>
                </c:pt>
                <c:pt idx="1608">
                  <c:v>1.3299999999999999E-2</c:v>
                </c:pt>
                <c:pt idx="1609">
                  <c:v>1.0200000000000001E-2</c:v>
                </c:pt>
                <c:pt idx="1610">
                  <c:v>1.44E-2</c:v>
                </c:pt>
                <c:pt idx="1611">
                  <c:v>1.0699999999999999E-2</c:v>
                </c:pt>
                <c:pt idx="1612">
                  <c:v>1.14E-2</c:v>
                </c:pt>
                <c:pt idx="1613">
                  <c:v>1.35E-2</c:v>
                </c:pt>
                <c:pt idx="1614">
                  <c:v>1.35E-2</c:v>
                </c:pt>
                <c:pt idx="1615">
                  <c:v>1.1900000000000001E-2</c:v>
                </c:pt>
                <c:pt idx="1616">
                  <c:v>1.32E-2</c:v>
                </c:pt>
                <c:pt idx="1617">
                  <c:v>1.4E-2</c:v>
                </c:pt>
                <c:pt idx="1618">
                  <c:v>1.41E-2</c:v>
                </c:pt>
                <c:pt idx="1619">
                  <c:v>9.1999999999999998E-3</c:v>
                </c:pt>
                <c:pt idx="1620">
                  <c:v>1.2699999999999999E-2</c:v>
                </c:pt>
                <c:pt idx="1621">
                  <c:v>1.6500000000000001E-2</c:v>
                </c:pt>
                <c:pt idx="1622">
                  <c:v>1.18E-2</c:v>
                </c:pt>
                <c:pt idx="1623">
                  <c:v>1.5100000000000001E-2</c:v>
                </c:pt>
                <c:pt idx="1624">
                  <c:v>1.4200000000000001E-2</c:v>
                </c:pt>
                <c:pt idx="1625">
                  <c:v>1.4200000000000001E-2</c:v>
                </c:pt>
                <c:pt idx="1626">
                  <c:v>1.09E-2</c:v>
                </c:pt>
                <c:pt idx="1627">
                  <c:v>1.17E-2</c:v>
                </c:pt>
                <c:pt idx="1628">
                  <c:v>1.0699999999999999E-2</c:v>
                </c:pt>
                <c:pt idx="1629">
                  <c:v>1.12E-2</c:v>
                </c:pt>
                <c:pt idx="1630">
                  <c:v>1.35E-2</c:v>
                </c:pt>
                <c:pt idx="1631">
                  <c:v>1.37E-2</c:v>
                </c:pt>
                <c:pt idx="1632">
                  <c:v>1.34E-2</c:v>
                </c:pt>
                <c:pt idx="1633">
                  <c:v>1.14E-2</c:v>
                </c:pt>
                <c:pt idx="1634">
                  <c:v>1.03E-2</c:v>
                </c:pt>
                <c:pt idx="1635">
                  <c:v>1.1599999999999999E-2</c:v>
                </c:pt>
                <c:pt idx="1636">
                  <c:v>1.6799999999999999E-2</c:v>
                </c:pt>
                <c:pt idx="1637">
                  <c:v>1.24E-2</c:v>
                </c:pt>
                <c:pt idx="1638">
                  <c:v>1.3100000000000001E-2</c:v>
                </c:pt>
                <c:pt idx="1639">
                  <c:v>1.32E-2</c:v>
                </c:pt>
                <c:pt idx="1640">
                  <c:v>1.1299999999999999E-2</c:v>
                </c:pt>
                <c:pt idx="1641">
                  <c:v>1.3100000000000001E-2</c:v>
                </c:pt>
                <c:pt idx="1642">
                  <c:v>1.23E-2</c:v>
                </c:pt>
                <c:pt idx="1643">
                  <c:v>1.2200000000000001E-2</c:v>
                </c:pt>
                <c:pt idx="1644">
                  <c:v>1.0699999999999999E-2</c:v>
                </c:pt>
                <c:pt idx="1645">
                  <c:v>1.04E-2</c:v>
                </c:pt>
                <c:pt idx="1646">
                  <c:v>1.35E-2</c:v>
                </c:pt>
                <c:pt idx="1647">
                  <c:v>1.23E-2</c:v>
                </c:pt>
                <c:pt idx="1648">
                  <c:v>1.0699999999999999E-2</c:v>
                </c:pt>
                <c:pt idx="1649">
                  <c:v>1.2E-2</c:v>
                </c:pt>
                <c:pt idx="1650">
                  <c:v>1.3299999999999999E-2</c:v>
                </c:pt>
                <c:pt idx="1651">
                  <c:v>1.06E-2</c:v>
                </c:pt>
                <c:pt idx="1652">
                  <c:v>1.21E-2</c:v>
                </c:pt>
                <c:pt idx="1653">
                  <c:v>1.17E-2</c:v>
                </c:pt>
                <c:pt idx="1654">
                  <c:v>1.11E-2</c:v>
                </c:pt>
                <c:pt idx="1655">
                  <c:v>1.23E-2</c:v>
                </c:pt>
                <c:pt idx="1656">
                  <c:v>1.14E-2</c:v>
                </c:pt>
                <c:pt idx="1657">
                  <c:v>1.0200000000000001E-2</c:v>
                </c:pt>
                <c:pt idx="1658">
                  <c:v>1.18E-2</c:v>
                </c:pt>
                <c:pt idx="1659">
                  <c:v>1.11E-2</c:v>
                </c:pt>
                <c:pt idx="1660">
                  <c:v>1.1900000000000001E-2</c:v>
                </c:pt>
                <c:pt idx="1661">
                  <c:v>1.43E-2</c:v>
                </c:pt>
                <c:pt idx="1662">
                  <c:v>1.14E-2</c:v>
                </c:pt>
                <c:pt idx="1663">
                  <c:v>1.15E-2</c:v>
                </c:pt>
                <c:pt idx="1664">
                  <c:v>1.15E-2</c:v>
                </c:pt>
                <c:pt idx="1665">
                  <c:v>8.5000000000000006E-3</c:v>
                </c:pt>
                <c:pt idx="1666">
                  <c:v>1.06E-2</c:v>
                </c:pt>
                <c:pt idx="1667">
                  <c:v>1.0699999999999999E-2</c:v>
                </c:pt>
                <c:pt idx="1668">
                  <c:v>1.0699999999999999E-2</c:v>
                </c:pt>
                <c:pt idx="1669">
                  <c:v>1.1299999999999999E-2</c:v>
                </c:pt>
                <c:pt idx="1670">
                  <c:v>9.2999999999999992E-3</c:v>
                </c:pt>
                <c:pt idx="1671">
                  <c:v>1.11E-2</c:v>
                </c:pt>
                <c:pt idx="1672">
                  <c:v>1.11E-2</c:v>
                </c:pt>
                <c:pt idx="1673">
                  <c:v>1.11E-2</c:v>
                </c:pt>
                <c:pt idx="1674">
                  <c:v>1.2200000000000001E-2</c:v>
                </c:pt>
                <c:pt idx="1675">
                  <c:v>1.18E-2</c:v>
                </c:pt>
                <c:pt idx="1676">
                  <c:v>1.06E-2</c:v>
                </c:pt>
                <c:pt idx="1677">
                  <c:v>1.0999999999999999E-2</c:v>
                </c:pt>
                <c:pt idx="1678">
                  <c:v>1.29E-2</c:v>
                </c:pt>
                <c:pt idx="1679">
                  <c:v>1.12E-2</c:v>
                </c:pt>
                <c:pt idx="1680">
                  <c:v>1.1299999999999999E-2</c:v>
                </c:pt>
                <c:pt idx="1681">
                  <c:v>1.1299999999999999E-2</c:v>
                </c:pt>
                <c:pt idx="1682">
                  <c:v>1.29E-2</c:v>
                </c:pt>
                <c:pt idx="1683">
                  <c:v>1.0500000000000001E-2</c:v>
                </c:pt>
                <c:pt idx="1684">
                  <c:v>1.46E-2</c:v>
                </c:pt>
                <c:pt idx="1685">
                  <c:v>1.3899999999999999E-2</c:v>
                </c:pt>
                <c:pt idx="1686">
                  <c:v>1.2800000000000001E-2</c:v>
                </c:pt>
                <c:pt idx="1687">
                  <c:v>1.2999999999999999E-2</c:v>
                </c:pt>
                <c:pt idx="1688">
                  <c:v>1.35E-2</c:v>
                </c:pt>
                <c:pt idx="1689">
                  <c:v>1.35E-2</c:v>
                </c:pt>
                <c:pt idx="1690">
                  <c:v>1.34E-2</c:v>
                </c:pt>
                <c:pt idx="1691">
                  <c:v>1.18E-2</c:v>
                </c:pt>
                <c:pt idx="1692">
                  <c:v>1.03E-2</c:v>
                </c:pt>
                <c:pt idx="1693">
                  <c:v>1.2699999999999999E-2</c:v>
                </c:pt>
                <c:pt idx="1694">
                  <c:v>1.34E-2</c:v>
                </c:pt>
                <c:pt idx="1695">
                  <c:v>1.23E-2</c:v>
                </c:pt>
                <c:pt idx="1696">
                  <c:v>1.3299999999999999E-2</c:v>
                </c:pt>
                <c:pt idx="1697">
                  <c:v>1.2800000000000001E-2</c:v>
                </c:pt>
                <c:pt idx="1698">
                  <c:v>1.2699999999999999E-2</c:v>
                </c:pt>
                <c:pt idx="1699">
                  <c:v>1.1599999999999999E-2</c:v>
                </c:pt>
                <c:pt idx="1700">
                  <c:v>1.2800000000000001E-2</c:v>
                </c:pt>
                <c:pt idx="1701">
                  <c:v>1.21E-2</c:v>
                </c:pt>
                <c:pt idx="1702">
                  <c:v>1.09E-2</c:v>
                </c:pt>
                <c:pt idx="1703">
                  <c:v>1.26E-2</c:v>
                </c:pt>
                <c:pt idx="1704">
                  <c:v>1.2E-2</c:v>
                </c:pt>
                <c:pt idx="1705">
                  <c:v>1.6E-2</c:v>
                </c:pt>
                <c:pt idx="1706">
                  <c:v>1.5699999999999999E-2</c:v>
                </c:pt>
                <c:pt idx="1707">
                  <c:v>9.5999999999999992E-3</c:v>
                </c:pt>
                <c:pt idx="1708">
                  <c:v>1.38E-2</c:v>
                </c:pt>
                <c:pt idx="1709">
                  <c:v>1.21E-2</c:v>
                </c:pt>
                <c:pt idx="1710">
                  <c:v>1.2999999999999999E-2</c:v>
                </c:pt>
                <c:pt idx="1711">
                  <c:v>1.32E-2</c:v>
                </c:pt>
                <c:pt idx="1712">
                  <c:v>1.2200000000000001E-2</c:v>
                </c:pt>
                <c:pt idx="1713">
                  <c:v>9.4000000000000004E-3</c:v>
                </c:pt>
                <c:pt idx="1714">
                  <c:v>1.2E-2</c:v>
                </c:pt>
                <c:pt idx="1715">
                  <c:v>1.21E-2</c:v>
                </c:pt>
                <c:pt idx="1716">
                  <c:v>1.0500000000000001E-2</c:v>
                </c:pt>
                <c:pt idx="1717">
                  <c:v>1.2999999999999999E-2</c:v>
                </c:pt>
                <c:pt idx="1718">
                  <c:v>1.0999999999999999E-2</c:v>
                </c:pt>
                <c:pt idx="1719">
                  <c:v>1.4200000000000001E-2</c:v>
                </c:pt>
                <c:pt idx="1720">
                  <c:v>1.1900000000000001E-2</c:v>
                </c:pt>
                <c:pt idx="1721">
                  <c:v>1.0699999999999999E-2</c:v>
                </c:pt>
                <c:pt idx="1722">
                  <c:v>1.21E-2</c:v>
                </c:pt>
                <c:pt idx="1723">
                  <c:v>1.0699999999999999E-2</c:v>
                </c:pt>
                <c:pt idx="1724">
                  <c:v>1.1599999999999999E-2</c:v>
                </c:pt>
                <c:pt idx="1725">
                  <c:v>1.01E-2</c:v>
                </c:pt>
                <c:pt idx="1726">
                  <c:v>1.46E-2</c:v>
                </c:pt>
                <c:pt idx="1727">
                  <c:v>1.21E-2</c:v>
                </c:pt>
                <c:pt idx="1728">
                  <c:v>1.3299999999999999E-2</c:v>
                </c:pt>
                <c:pt idx="1729">
                  <c:v>1.3599999999999999E-2</c:v>
                </c:pt>
                <c:pt idx="1730">
                  <c:v>1.2500000000000001E-2</c:v>
                </c:pt>
                <c:pt idx="1731">
                  <c:v>1.3599999999999999E-2</c:v>
                </c:pt>
                <c:pt idx="1732">
                  <c:v>1.35E-2</c:v>
                </c:pt>
                <c:pt idx="1733">
                  <c:v>1.01E-2</c:v>
                </c:pt>
                <c:pt idx="1734">
                  <c:v>1.3299999999999999E-2</c:v>
                </c:pt>
                <c:pt idx="1735">
                  <c:v>1.18E-2</c:v>
                </c:pt>
                <c:pt idx="1736">
                  <c:v>1.01E-2</c:v>
                </c:pt>
                <c:pt idx="1737">
                  <c:v>1.1900000000000001E-2</c:v>
                </c:pt>
                <c:pt idx="1738">
                  <c:v>9.7000000000000003E-3</c:v>
                </c:pt>
                <c:pt idx="1739">
                  <c:v>1.34E-2</c:v>
                </c:pt>
                <c:pt idx="1740">
                  <c:v>1.17E-2</c:v>
                </c:pt>
                <c:pt idx="1741">
                  <c:v>1.3599999999999999E-2</c:v>
                </c:pt>
                <c:pt idx="1742">
                  <c:v>1.06E-2</c:v>
                </c:pt>
                <c:pt idx="1743">
                  <c:v>1.3299999999999999E-2</c:v>
                </c:pt>
                <c:pt idx="1744">
                  <c:v>1.1900000000000001E-2</c:v>
                </c:pt>
                <c:pt idx="1745">
                  <c:v>1.0999999999999999E-2</c:v>
                </c:pt>
                <c:pt idx="1746">
                  <c:v>1.23E-2</c:v>
                </c:pt>
                <c:pt idx="1747">
                  <c:v>1.04E-2</c:v>
                </c:pt>
                <c:pt idx="1748">
                  <c:v>1.11E-2</c:v>
                </c:pt>
                <c:pt idx="1749">
                  <c:v>1.0699999999999999E-2</c:v>
                </c:pt>
                <c:pt idx="1750">
                  <c:v>1.21E-2</c:v>
                </c:pt>
                <c:pt idx="1751">
                  <c:v>1.3599999999999999E-2</c:v>
                </c:pt>
                <c:pt idx="1752">
                  <c:v>1.24E-2</c:v>
                </c:pt>
                <c:pt idx="1753">
                  <c:v>1.18E-2</c:v>
                </c:pt>
                <c:pt idx="1754">
                  <c:v>1.5100000000000001E-2</c:v>
                </c:pt>
                <c:pt idx="1755">
                  <c:v>1.24E-2</c:v>
                </c:pt>
                <c:pt idx="1756">
                  <c:v>1.3899999999999999E-2</c:v>
                </c:pt>
                <c:pt idx="1757">
                  <c:v>1.15E-2</c:v>
                </c:pt>
                <c:pt idx="1758">
                  <c:v>1.37E-2</c:v>
                </c:pt>
                <c:pt idx="1759">
                  <c:v>1.2200000000000001E-2</c:v>
                </c:pt>
                <c:pt idx="1760">
                  <c:v>1.23E-2</c:v>
                </c:pt>
                <c:pt idx="1761">
                  <c:v>1.03E-2</c:v>
                </c:pt>
                <c:pt idx="1762">
                  <c:v>1.11E-2</c:v>
                </c:pt>
                <c:pt idx="1763">
                  <c:v>1.21E-2</c:v>
                </c:pt>
                <c:pt idx="1764">
                  <c:v>1.1599999999999999E-2</c:v>
                </c:pt>
                <c:pt idx="1765">
                  <c:v>1.2699999999999999E-2</c:v>
                </c:pt>
                <c:pt idx="1766">
                  <c:v>1.17E-2</c:v>
                </c:pt>
                <c:pt idx="1767">
                  <c:v>1.4E-2</c:v>
                </c:pt>
                <c:pt idx="1768">
                  <c:v>9.5999999999999992E-3</c:v>
                </c:pt>
                <c:pt idx="1769">
                  <c:v>1.24E-2</c:v>
                </c:pt>
                <c:pt idx="1770">
                  <c:v>1.04E-2</c:v>
                </c:pt>
                <c:pt idx="1771">
                  <c:v>1.2200000000000001E-2</c:v>
                </c:pt>
                <c:pt idx="1772">
                  <c:v>1.2200000000000001E-2</c:v>
                </c:pt>
                <c:pt idx="1773">
                  <c:v>1.09E-2</c:v>
                </c:pt>
                <c:pt idx="1774">
                  <c:v>1.1299999999999999E-2</c:v>
                </c:pt>
                <c:pt idx="1775">
                  <c:v>1.0800000000000001E-2</c:v>
                </c:pt>
                <c:pt idx="1776">
                  <c:v>1.2800000000000001E-2</c:v>
                </c:pt>
                <c:pt idx="1777">
                  <c:v>1.0999999999999999E-2</c:v>
                </c:pt>
                <c:pt idx="1778">
                  <c:v>1.34E-2</c:v>
                </c:pt>
                <c:pt idx="1779">
                  <c:v>1.17E-2</c:v>
                </c:pt>
                <c:pt idx="1780">
                  <c:v>1.21E-2</c:v>
                </c:pt>
                <c:pt idx="1781">
                  <c:v>1.06E-2</c:v>
                </c:pt>
                <c:pt idx="1782">
                  <c:v>1.32E-2</c:v>
                </c:pt>
                <c:pt idx="1783">
                  <c:v>1.17E-2</c:v>
                </c:pt>
                <c:pt idx="1784">
                  <c:v>1.0999999999999999E-2</c:v>
                </c:pt>
                <c:pt idx="1785">
                  <c:v>1.18E-2</c:v>
                </c:pt>
                <c:pt idx="1786">
                  <c:v>1.1900000000000001E-2</c:v>
                </c:pt>
                <c:pt idx="1787">
                  <c:v>1.23E-2</c:v>
                </c:pt>
                <c:pt idx="1788">
                  <c:v>1.0999999999999999E-2</c:v>
                </c:pt>
                <c:pt idx="1789">
                  <c:v>1.2500000000000001E-2</c:v>
                </c:pt>
                <c:pt idx="1790">
                  <c:v>1.0500000000000001E-2</c:v>
                </c:pt>
                <c:pt idx="1791">
                  <c:v>1.2200000000000001E-2</c:v>
                </c:pt>
                <c:pt idx="1792">
                  <c:v>1.6799999999999999E-2</c:v>
                </c:pt>
                <c:pt idx="1793">
                  <c:v>1.14E-2</c:v>
                </c:pt>
                <c:pt idx="1794">
                  <c:v>1.18E-2</c:v>
                </c:pt>
                <c:pt idx="1795">
                  <c:v>1.23E-2</c:v>
                </c:pt>
                <c:pt idx="1796">
                  <c:v>1.21E-2</c:v>
                </c:pt>
                <c:pt idx="1797">
                  <c:v>1.11E-2</c:v>
                </c:pt>
                <c:pt idx="1798">
                  <c:v>1.0699999999999999E-2</c:v>
                </c:pt>
                <c:pt idx="1799">
                  <c:v>1.2200000000000001E-2</c:v>
                </c:pt>
                <c:pt idx="1800">
                  <c:v>1.15E-2</c:v>
                </c:pt>
                <c:pt idx="1801">
                  <c:v>1.1900000000000001E-2</c:v>
                </c:pt>
                <c:pt idx="1802">
                  <c:v>1.44E-2</c:v>
                </c:pt>
                <c:pt idx="1803">
                  <c:v>1.1299999999999999E-2</c:v>
                </c:pt>
                <c:pt idx="1804">
                  <c:v>1.0800000000000001E-2</c:v>
                </c:pt>
                <c:pt idx="1805">
                  <c:v>1.0699999999999999E-2</c:v>
                </c:pt>
                <c:pt idx="1806">
                  <c:v>1.23E-2</c:v>
                </c:pt>
                <c:pt idx="1807">
                  <c:v>1.1599999999999999E-2</c:v>
                </c:pt>
                <c:pt idx="1808">
                  <c:v>1.55E-2</c:v>
                </c:pt>
                <c:pt idx="1809">
                  <c:v>1.29E-2</c:v>
                </c:pt>
                <c:pt idx="1810">
                  <c:v>1.2E-2</c:v>
                </c:pt>
                <c:pt idx="1811">
                  <c:v>1.0500000000000001E-2</c:v>
                </c:pt>
                <c:pt idx="1812">
                  <c:v>1.37E-2</c:v>
                </c:pt>
                <c:pt idx="1813">
                  <c:v>1.32E-2</c:v>
                </c:pt>
                <c:pt idx="1814">
                  <c:v>1.1299999999999999E-2</c:v>
                </c:pt>
                <c:pt idx="1815">
                  <c:v>1.37E-2</c:v>
                </c:pt>
                <c:pt idx="1816">
                  <c:v>1.2699999999999999E-2</c:v>
                </c:pt>
                <c:pt idx="1817">
                  <c:v>1.38E-2</c:v>
                </c:pt>
                <c:pt idx="1818">
                  <c:v>1.2699999999999999E-2</c:v>
                </c:pt>
                <c:pt idx="1819">
                  <c:v>1.2E-2</c:v>
                </c:pt>
                <c:pt idx="1820">
                  <c:v>1.1900000000000001E-2</c:v>
                </c:pt>
                <c:pt idx="1821">
                  <c:v>1.1900000000000001E-2</c:v>
                </c:pt>
                <c:pt idx="1822">
                  <c:v>1.0200000000000001E-2</c:v>
                </c:pt>
                <c:pt idx="1823">
                  <c:v>1.37E-2</c:v>
                </c:pt>
                <c:pt idx="1824">
                  <c:v>1.34E-2</c:v>
                </c:pt>
                <c:pt idx="1825">
                  <c:v>1.09E-2</c:v>
                </c:pt>
                <c:pt idx="1826">
                  <c:v>1.14E-2</c:v>
                </c:pt>
                <c:pt idx="1827">
                  <c:v>1.2800000000000001E-2</c:v>
                </c:pt>
                <c:pt idx="1828">
                  <c:v>1.0800000000000001E-2</c:v>
                </c:pt>
                <c:pt idx="1829">
                  <c:v>1.15E-2</c:v>
                </c:pt>
                <c:pt idx="1830">
                  <c:v>1.0699999999999999E-2</c:v>
                </c:pt>
                <c:pt idx="1831">
                  <c:v>1.38E-2</c:v>
                </c:pt>
                <c:pt idx="1832">
                  <c:v>1.21E-2</c:v>
                </c:pt>
                <c:pt idx="1833">
                  <c:v>1.2699999999999999E-2</c:v>
                </c:pt>
                <c:pt idx="1834">
                  <c:v>1.2200000000000001E-2</c:v>
                </c:pt>
                <c:pt idx="1835">
                  <c:v>1.6299999999999999E-2</c:v>
                </c:pt>
                <c:pt idx="1836">
                  <c:v>1.2200000000000001E-2</c:v>
                </c:pt>
                <c:pt idx="1837">
                  <c:v>1.2200000000000001E-2</c:v>
                </c:pt>
                <c:pt idx="1838">
                  <c:v>1.38E-2</c:v>
                </c:pt>
                <c:pt idx="1839">
                  <c:v>1.34E-2</c:v>
                </c:pt>
                <c:pt idx="1840">
                  <c:v>1.23E-2</c:v>
                </c:pt>
                <c:pt idx="1841">
                  <c:v>1.15E-2</c:v>
                </c:pt>
                <c:pt idx="1842">
                  <c:v>1.23E-2</c:v>
                </c:pt>
                <c:pt idx="1843">
                  <c:v>1.21E-2</c:v>
                </c:pt>
                <c:pt idx="1844">
                  <c:v>1.2699999999999999E-2</c:v>
                </c:pt>
                <c:pt idx="1845">
                  <c:v>9.4999999999999998E-3</c:v>
                </c:pt>
                <c:pt idx="1846">
                  <c:v>1.09E-2</c:v>
                </c:pt>
                <c:pt idx="1847">
                  <c:v>1.46E-2</c:v>
                </c:pt>
                <c:pt idx="1848">
                  <c:v>1.1599999999999999E-2</c:v>
                </c:pt>
                <c:pt idx="1849">
                  <c:v>1.34E-2</c:v>
                </c:pt>
                <c:pt idx="1850">
                  <c:v>1.2999999999999999E-2</c:v>
                </c:pt>
                <c:pt idx="1851">
                  <c:v>1.14E-2</c:v>
                </c:pt>
                <c:pt idx="1852">
                  <c:v>1.3599999999999999E-2</c:v>
                </c:pt>
                <c:pt idx="1853">
                  <c:v>1.35E-2</c:v>
                </c:pt>
                <c:pt idx="1854">
                  <c:v>1.47E-2</c:v>
                </c:pt>
                <c:pt idx="1855">
                  <c:v>1.2800000000000001E-2</c:v>
                </c:pt>
                <c:pt idx="1856">
                  <c:v>1.2E-2</c:v>
                </c:pt>
                <c:pt idx="1857">
                  <c:v>1.43E-2</c:v>
                </c:pt>
                <c:pt idx="1858">
                  <c:v>9.2999999999999992E-3</c:v>
                </c:pt>
                <c:pt idx="1859">
                  <c:v>1.32E-2</c:v>
                </c:pt>
                <c:pt idx="1860">
                  <c:v>1.61E-2</c:v>
                </c:pt>
                <c:pt idx="1861">
                  <c:v>1.11E-2</c:v>
                </c:pt>
                <c:pt idx="1862">
                  <c:v>1.1900000000000001E-2</c:v>
                </c:pt>
                <c:pt idx="1863">
                  <c:v>1.09E-2</c:v>
                </c:pt>
                <c:pt idx="1864">
                  <c:v>1.43E-2</c:v>
                </c:pt>
                <c:pt idx="1865">
                  <c:v>1.3899999999999999E-2</c:v>
                </c:pt>
                <c:pt idx="1866">
                  <c:v>1.12E-2</c:v>
                </c:pt>
                <c:pt idx="1867">
                  <c:v>1.2500000000000001E-2</c:v>
                </c:pt>
                <c:pt idx="1868">
                  <c:v>1.09E-2</c:v>
                </c:pt>
                <c:pt idx="1869">
                  <c:v>1.24E-2</c:v>
                </c:pt>
                <c:pt idx="1870">
                  <c:v>1.21E-2</c:v>
                </c:pt>
                <c:pt idx="1871">
                  <c:v>1.0800000000000001E-2</c:v>
                </c:pt>
                <c:pt idx="1872">
                  <c:v>1.34E-2</c:v>
                </c:pt>
                <c:pt idx="1873">
                  <c:v>1.2800000000000001E-2</c:v>
                </c:pt>
                <c:pt idx="1874">
                  <c:v>1.54E-2</c:v>
                </c:pt>
                <c:pt idx="1875">
                  <c:v>1.41E-2</c:v>
                </c:pt>
                <c:pt idx="1876">
                  <c:v>1.09E-2</c:v>
                </c:pt>
                <c:pt idx="1877">
                  <c:v>1.3899999999999999E-2</c:v>
                </c:pt>
                <c:pt idx="1878">
                  <c:v>0.01</c:v>
                </c:pt>
                <c:pt idx="1879">
                  <c:v>1.0999999999999999E-2</c:v>
                </c:pt>
                <c:pt idx="1880">
                  <c:v>1.4200000000000001E-2</c:v>
                </c:pt>
                <c:pt idx="1881">
                  <c:v>1.2E-2</c:v>
                </c:pt>
                <c:pt idx="1882">
                  <c:v>1.2999999999999999E-2</c:v>
                </c:pt>
                <c:pt idx="1883">
                  <c:v>1.0800000000000001E-2</c:v>
                </c:pt>
                <c:pt idx="1884">
                  <c:v>1.29E-2</c:v>
                </c:pt>
                <c:pt idx="1885">
                  <c:v>1.34E-2</c:v>
                </c:pt>
                <c:pt idx="1886">
                  <c:v>1.4500000000000001E-2</c:v>
                </c:pt>
                <c:pt idx="1887">
                  <c:v>1.0999999999999999E-2</c:v>
                </c:pt>
                <c:pt idx="1888">
                  <c:v>1.04E-2</c:v>
                </c:pt>
                <c:pt idx="1889">
                  <c:v>1.3100000000000001E-2</c:v>
                </c:pt>
                <c:pt idx="1890">
                  <c:v>1.37E-2</c:v>
                </c:pt>
                <c:pt idx="1891">
                  <c:v>1.2200000000000001E-2</c:v>
                </c:pt>
                <c:pt idx="1892">
                  <c:v>1.2500000000000001E-2</c:v>
                </c:pt>
                <c:pt idx="1893">
                  <c:v>1.1299999999999999E-2</c:v>
                </c:pt>
                <c:pt idx="1894">
                  <c:v>9.7000000000000003E-3</c:v>
                </c:pt>
                <c:pt idx="1895">
                  <c:v>1.2500000000000001E-2</c:v>
                </c:pt>
                <c:pt idx="1896">
                  <c:v>1.26E-2</c:v>
                </c:pt>
                <c:pt idx="1897">
                  <c:v>1.03E-2</c:v>
                </c:pt>
                <c:pt idx="1898">
                  <c:v>1.26E-2</c:v>
                </c:pt>
                <c:pt idx="1899">
                  <c:v>9.5999999999999992E-3</c:v>
                </c:pt>
                <c:pt idx="1900">
                  <c:v>1.06E-2</c:v>
                </c:pt>
                <c:pt idx="1901">
                  <c:v>1.5699999999999999E-2</c:v>
                </c:pt>
                <c:pt idx="1902">
                  <c:v>1.32E-2</c:v>
                </c:pt>
                <c:pt idx="1903">
                  <c:v>1.2999999999999999E-2</c:v>
                </c:pt>
                <c:pt idx="1904">
                  <c:v>1.2200000000000001E-2</c:v>
                </c:pt>
                <c:pt idx="1905">
                  <c:v>1.34E-2</c:v>
                </c:pt>
                <c:pt idx="1906">
                  <c:v>1.1900000000000001E-2</c:v>
                </c:pt>
                <c:pt idx="1907">
                  <c:v>1.35E-2</c:v>
                </c:pt>
                <c:pt idx="1908">
                  <c:v>1.24E-2</c:v>
                </c:pt>
                <c:pt idx="1909">
                  <c:v>1.4999999999999999E-2</c:v>
                </c:pt>
                <c:pt idx="1910">
                  <c:v>1.17E-2</c:v>
                </c:pt>
                <c:pt idx="1911">
                  <c:v>1.17E-2</c:v>
                </c:pt>
                <c:pt idx="1912">
                  <c:v>1.3100000000000001E-2</c:v>
                </c:pt>
                <c:pt idx="1913">
                  <c:v>1.32E-2</c:v>
                </c:pt>
                <c:pt idx="1914">
                  <c:v>1.2500000000000001E-2</c:v>
                </c:pt>
                <c:pt idx="1915">
                  <c:v>1.23E-2</c:v>
                </c:pt>
                <c:pt idx="1916">
                  <c:v>1.18E-2</c:v>
                </c:pt>
                <c:pt idx="1917">
                  <c:v>1.0500000000000001E-2</c:v>
                </c:pt>
                <c:pt idx="1918">
                  <c:v>1.2500000000000001E-2</c:v>
                </c:pt>
                <c:pt idx="1919">
                  <c:v>1.23E-2</c:v>
                </c:pt>
                <c:pt idx="1920">
                  <c:v>1.0699999999999999E-2</c:v>
                </c:pt>
                <c:pt idx="1921">
                  <c:v>1.1299999999999999E-2</c:v>
                </c:pt>
                <c:pt idx="1922">
                  <c:v>1.23E-2</c:v>
                </c:pt>
                <c:pt idx="1923">
                  <c:v>1.23E-2</c:v>
                </c:pt>
                <c:pt idx="1924">
                  <c:v>1.21E-2</c:v>
                </c:pt>
                <c:pt idx="1925">
                  <c:v>1.03E-2</c:v>
                </c:pt>
                <c:pt idx="1926">
                  <c:v>1.11E-2</c:v>
                </c:pt>
                <c:pt idx="1927">
                  <c:v>1.21E-2</c:v>
                </c:pt>
                <c:pt idx="1928">
                  <c:v>8.9999999999999993E-3</c:v>
                </c:pt>
                <c:pt idx="1929">
                  <c:v>1.37E-2</c:v>
                </c:pt>
                <c:pt idx="1930">
                  <c:v>1.1900000000000001E-2</c:v>
                </c:pt>
                <c:pt idx="1931">
                  <c:v>1.2699999999999999E-2</c:v>
                </c:pt>
                <c:pt idx="1932">
                  <c:v>1.3299999999999999E-2</c:v>
                </c:pt>
                <c:pt idx="1933">
                  <c:v>1.0699999999999999E-2</c:v>
                </c:pt>
                <c:pt idx="1934">
                  <c:v>1.15E-2</c:v>
                </c:pt>
                <c:pt idx="1935">
                  <c:v>1.32E-2</c:v>
                </c:pt>
                <c:pt idx="1936">
                  <c:v>1.4500000000000001E-2</c:v>
                </c:pt>
                <c:pt idx="1937">
                  <c:v>1.18E-2</c:v>
                </c:pt>
                <c:pt idx="1938">
                  <c:v>1.26E-2</c:v>
                </c:pt>
                <c:pt idx="1939">
                  <c:v>1.14E-2</c:v>
                </c:pt>
                <c:pt idx="1940">
                  <c:v>1.14E-2</c:v>
                </c:pt>
                <c:pt idx="1941">
                  <c:v>9.1999999999999998E-3</c:v>
                </c:pt>
                <c:pt idx="1942">
                  <c:v>0.01</c:v>
                </c:pt>
                <c:pt idx="1943">
                  <c:v>1.23E-2</c:v>
                </c:pt>
                <c:pt idx="1944">
                  <c:v>1.1299999999999999E-2</c:v>
                </c:pt>
                <c:pt idx="1945">
                  <c:v>1.2E-2</c:v>
                </c:pt>
                <c:pt idx="1946">
                  <c:v>1.3599999999999999E-2</c:v>
                </c:pt>
                <c:pt idx="1947">
                  <c:v>1.06E-2</c:v>
                </c:pt>
                <c:pt idx="1948">
                  <c:v>1.03E-2</c:v>
                </c:pt>
                <c:pt idx="1949">
                  <c:v>1.3100000000000001E-2</c:v>
                </c:pt>
                <c:pt idx="1950">
                  <c:v>1.23E-2</c:v>
                </c:pt>
                <c:pt idx="1951">
                  <c:v>1.17E-2</c:v>
                </c:pt>
                <c:pt idx="1952">
                  <c:v>9.9000000000000008E-3</c:v>
                </c:pt>
                <c:pt idx="1953">
                  <c:v>1.2200000000000001E-2</c:v>
                </c:pt>
                <c:pt idx="1954">
                  <c:v>8.2000000000000007E-3</c:v>
                </c:pt>
                <c:pt idx="1955">
                  <c:v>1.15E-2</c:v>
                </c:pt>
                <c:pt idx="1956">
                  <c:v>9.7999999999999997E-3</c:v>
                </c:pt>
                <c:pt idx="1957">
                  <c:v>1.2800000000000001E-2</c:v>
                </c:pt>
                <c:pt idx="1958">
                  <c:v>1.1599999999999999E-2</c:v>
                </c:pt>
                <c:pt idx="1959">
                  <c:v>1.06E-2</c:v>
                </c:pt>
                <c:pt idx="1960">
                  <c:v>1.09E-2</c:v>
                </c:pt>
                <c:pt idx="1961">
                  <c:v>1.2500000000000001E-2</c:v>
                </c:pt>
                <c:pt idx="1962">
                  <c:v>1.15E-2</c:v>
                </c:pt>
                <c:pt idx="1963">
                  <c:v>1.0800000000000001E-2</c:v>
                </c:pt>
                <c:pt idx="1964">
                  <c:v>0.01</c:v>
                </c:pt>
                <c:pt idx="1965">
                  <c:v>1.66E-2</c:v>
                </c:pt>
                <c:pt idx="1966">
                  <c:v>1.3899999999999999E-2</c:v>
                </c:pt>
                <c:pt idx="1967">
                  <c:v>1.41E-2</c:v>
                </c:pt>
                <c:pt idx="1968">
                  <c:v>1.14E-2</c:v>
                </c:pt>
                <c:pt idx="1969">
                  <c:v>1.12E-2</c:v>
                </c:pt>
                <c:pt idx="1970">
                  <c:v>1.2200000000000001E-2</c:v>
                </c:pt>
                <c:pt idx="1971">
                  <c:v>1.5100000000000001E-2</c:v>
                </c:pt>
                <c:pt idx="1972">
                  <c:v>1.12E-2</c:v>
                </c:pt>
                <c:pt idx="1973">
                  <c:v>1.44E-2</c:v>
                </c:pt>
                <c:pt idx="1974">
                  <c:v>1.1599999999999999E-2</c:v>
                </c:pt>
                <c:pt idx="1975">
                  <c:v>1.1900000000000001E-2</c:v>
                </c:pt>
                <c:pt idx="1976">
                  <c:v>1.3899999999999999E-2</c:v>
                </c:pt>
                <c:pt idx="1977">
                  <c:v>1.17E-2</c:v>
                </c:pt>
                <c:pt idx="1978">
                  <c:v>1.2699999999999999E-2</c:v>
                </c:pt>
                <c:pt idx="1979">
                  <c:v>1.35E-2</c:v>
                </c:pt>
                <c:pt idx="1980">
                  <c:v>1.04E-2</c:v>
                </c:pt>
                <c:pt idx="1981">
                  <c:v>1.41E-2</c:v>
                </c:pt>
                <c:pt idx="1982">
                  <c:v>1.2699999999999999E-2</c:v>
                </c:pt>
                <c:pt idx="1983">
                  <c:v>1.4500000000000001E-2</c:v>
                </c:pt>
                <c:pt idx="1984">
                  <c:v>1.1299999999999999E-2</c:v>
                </c:pt>
                <c:pt idx="1985">
                  <c:v>1.01E-2</c:v>
                </c:pt>
                <c:pt idx="1986">
                  <c:v>1.43E-2</c:v>
                </c:pt>
                <c:pt idx="1987">
                  <c:v>1.12E-2</c:v>
                </c:pt>
                <c:pt idx="1988">
                  <c:v>1.2500000000000001E-2</c:v>
                </c:pt>
                <c:pt idx="1989">
                  <c:v>1.23E-2</c:v>
                </c:pt>
                <c:pt idx="1990">
                  <c:v>1.0500000000000001E-2</c:v>
                </c:pt>
                <c:pt idx="1991">
                  <c:v>1.09E-2</c:v>
                </c:pt>
                <c:pt idx="1992">
                  <c:v>1.12E-2</c:v>
                </c:pt>
                <c:pt idx="1993">
                  <c:v>1.09E-2</c:v>
                </c:pt>
                <c:pt idx="1994">
                  <c:v>1.3100000000000001E-2</c:v>
                </c:pt>
                <c:pt idx="1995">
                  <c:v>1.32E-2</c:v>
                </c:pt>
                <c:pt idx="1996">
                  <c:v>9.9000000000000008E-3</c:v>
                </c:pt>
                <c:pt idx="1997">
                  <c:v>1.2999999999999999E-2</c:v>
                </c:pt>
                <c:pt idx="1998">
                  <c:v>1.18E-2</c:v>
                </c:pt>
                <c:pt idx="1999">
                  <c:v>1.18E-2</c:v>
                </c:pt>
                <c:pt idx="2000">
                  <c:v>1.17E-2</c:v>
                </c:pt>
                <c:pt idx="2001">
                  <c:v>1.1299999999999999E-2</c:v>
                </c:pt>
                <c:pt idx="2002">
                  <c:v>1.15E-2</c:v>
                </c:pt>
                <c:pt idx="2003">
                  <c:v>1.2999999999999999E-2</c:v>
                </c:pt>
                <c:pt idx="2004">
                  <c:v>1.17E-2</c:v>
                </c:pt>
                <c:pt idx="2005">
                  <c:v>1.43E-2</c:v>
                </c:pt>
                <c:pt idx="2006">
                  <c:v>1.24E-2</c:v>
                </c:pt>
                <c:pt idx="2007">
                  <c:v>1.2500000000000001E-2</c:v>
                </c:pt>
                <c:pt idx="2008">
                  <c:v>1.37E-2</c:v>
                </c:pt>
                <c:pt idx="2009">
                  <c:v>1.3599999999999999E-2</c:v>
                </c:pt>
                <c:pt idx="2010">
                  <c:v>1.15E-2</c:v>
                </c:pt>
                <c:pt idx="2011">
                  <c:v>1.09E-2</c:v>
                </c:pt>
                <c:pt idx="2012">
                  <c:v>1.0699999999999999E-2</c:v>
                </c:pt>
                <c:pt idx="2013">
                  <c:v>1.0500000000000001E-2</c:v>
                </c:pt>
                <c:pt idx="2014">
                  <c:v>1.29E-2</c:v>
                </c:pt>
                <c:pt idx="2015">
                  <c:v>1.4E-2</c:v>
                </c:pt>
                <c:pt idx="2016">
                  <c:v>1.21E-2</c:v>
                </c:pt>
                <c:pt idx="2017">
                  <c:v>1.1599999999999999E-2</c:v>
                </c:pt>
                <c:pt idx="2018">
                  <c:v>1.3599999999999999E-2</c:v>
                </c:pt>
                <c:pt idx="2019">
                  <c:v>1.37E-2</c:v>
                </c:pt>
                <c:pt idx="2020">
                  <c:v>1.1299999999999999E-2</c:v>
                </c:pt>
                <c:pt idx="2021">
                  <c:v>1.21E-2</c:v>
                </c:pt>
                <c:pt idx="2022">
                  <c:v>1.15E-2</c:v>
                </c:pt>
                <c:pt idx="2023">
                  <c:v>9.1999999999999998E-3</c:v>
                </c:pt>
                <c:pt idx="2024">
                  <c:v>1.11E-2</c:v>
                </c:pt>
                <c:pt idx="2025">
                  <c:v>1.2200000000000001E-2</c:v>
                </c:pt>
                <c:pt idx="2026">
                  <c:v>1.2E-2</c:v>
                </c:pt>
                <c:pt idx="2027">
                  <c:v>1.0800000000000001E-2</c:v>
                </c:pt>
                <c:pt idx="2028">
                  <c:v>1.01E-2</c:v>
                </c:pt>
                <c:pt idx="2029">
                  <c:v>1.1299999999999999E-2</c:v>
                </c:pt>
                <c:pt idx="2030">
                  <c:v>1.32E-2</c:v>
                </c:pt>
                <c:pt idx="2031">
                  <c:v>1.0200000000000001E-2</c:v>
                </c:pt>
                <c:pt idx="2032">
                  <c:v>1.32E-2</c:v>
                </c:pt>
                <c:pt idx="2033">
                  <c:v>1.15E-2</c:v>
                </c:pt>
                <c:pt idx="2034">
                  <c:v>9.1999999999999998E-3</c:v>
                </c:pt>
                <c:pt idx="2035">
                  <c:v>1.37E-2</c:v>
                </c:pt>
                <c:pt idx="2036">
                  <c:v>1.3100000000000001E-2</c:v>
                </c:pt>
                <c:pt idx="2037">
                  <c:v>1.2200000000000001E-2</c:v>
                </c:pt>
                <c:pt idx="2038">
                  <c:v>1.4E-2</c:v>
                </c:pt>
                <c:pt idx="2039">
                  <c:v>1.15E-2</c:v>
                </c:pt>
                <c:pt idx="2040">
                  <c:v>1.23E-2</c:v>
                </c:pt>
                <c:pt idx="2041">
                  <c:v>1.1299999999999999E-2</c:v>
                </c:pt>
                <c:pt idx="2042">
                  <c:v>1.12E-2</c:v>
                </c:pt>
                <c:pt idx="2043">
                  <c:v>1.4500000000000001E-2</c:v>
                </c:pt>
                <c:pt idx="2044">
                  <c:v>1.18E-2</c:v>
                </c:pt>
                <c:pt idx="2045">
                  <c:v>1.2699999999999999E-2</c:v>
                </c:pt>
                <c:pt idx="2046">
                  <c:v>1.5900000000000001E-2</c:v>
                </c:pt>
                <c:pt idx="2047">
                  <c:v>1.2699999999999999E-2</c:v>
                </c:pt>
                <c:pt idx="2048">
                  <c:v>1.2800000000000001E-2</c:v>
                </c:pt>
                <c:pt idx="2049">
                  <c:v>1.15E-2</c:v>
                </c:pt>
                <c:pt idx="2050">
                  <c:v>1.0800000000000001E-2</c:v>
                </c:pt>
                <c:pt idx="2051">
                  <c:v>1.0699999999999999E-2</c:v>
                </c:pt>
                <c:pt idx="2052">
                  <c:v>1.01E-2</c:v>
                </c:pt>
                <c:pt idx="2053">
                  <c:v>1.2200000000000001E-2</c:v>
                </c:pt>
                <c:pt idx="2054">
                  <c:v>1.2500000000000001E-2</c:v>
                </c:pt>
                <c:pt idx="2055">
                  <c:v>1.3899999999999999E-2</c:v>
                </c:pt>
                <c:pt idx="2056">
                  <c:v>1.26E-2</c:v>
                </c:pt>
                <c:pt idx="2057">
                  <c:v>1.06E-2</c:v>
                </c:pt>
                <c:pt idx="2058">
                  <c:v>1.43E-2</c:v>
                </c:pt>
                <c:pt idx="2059">
                  <c:v>1.32E-2</c:v>
                </c:pt>
                <c:pt idx="2060">
                  <c:v>1.11E-2</c:v>
                </c:pt>
                <c:pt idx="2061">
                  <c:v>1.35E-2</c:v>
                </c:pt>
                <c:pt idx="2062">
                  <c:v>1.18E-2</c:v>
                </c:pt>
                <c:pt idx="2063">
                  <c:v>1.2500000000000001E-2</c:v>
                </c:pt>
                <c:pt idx="2064">
                  <c:v>1.32E-2</c:v>
                </c:pt>
                <c:pt idx="2065">
                  <c:v>1.47E-2</c:v>
                </c:pt>
                <c:pt idx="2066">
                  <c:v>1.43E-2</c:v>
                </c:pt>
                <c:pt idx="2067">
                  <c:v>1.23E-2</c:v>
                </c:pt>
                <c:pt idx="2068">
                  <c:v>1.4200000000000001E-2</c:v>
                </c:pt>
                <c:pt idx="2069">
                  <c:v>1.12E-2</c:v>
                </c:pt>
                <c:pt idx="2070">
                  <c:v>1.15E-2</c:v>
                </c:pt>
                <c:pt idx="2071">
                  <c:v>1.1900000000000001E-2</c:v>
                </c:pt>
                <c:pt idx="2072">
                  <c:v>1.14E-2</c:v>
                </c:pt>
                <c:pt idx="2073">
                  <c:v>1.1900000000000001E-2</c:v>
                </c:pt>
                <c:pt idx="2074">
                  <c:v>1.23E-2</c:v>
                </c:pt>
                <c:pt idx="2075">
                  <c:v>1.2200000000000001E-2</c:v>
                </c:pt>
                <c:pt idx="2076">
                  <c:v>1.2500000000000001E-2</c:v>
                </c:pt>
                <c:pt idx="2077">
                  <c:v>1.14E-2</c:v>
                </c:pt>
                <c:pt idx="2078">
                  <c:v>1.15E-2</c:v>
                </c:pt>
                <c:pt idx="2079">
                  <c:v>1.0999999999999999E-2</c:v>
                </c:pt>
                <c:pt idx="2080">
                  <c:v>1.35E-2</c:v>
                </c:pt>
                <c:pt idx="2081">
                  <c:v>1.0200000000000001E-2</c:v>
                </c:pt>
                <c:pt idx="2082">
                  <c:v>1.2800000000000001E-2</c:v>
                </c:pt>
                <c:pt idx="2083">
                  <c:v>1.3299999999999999E-2</c:v>
                </c:pt>
                <c:pt idx="2084">
                  <c:v>9.7999999999999997E-3</c:v>
                </c:pt>
                <c:pt idx="2085">
                  <c:v>1.38E-2</c:v>
                </c:pt>
                <c:pt idx="2086">
                  <c:v>1.24E-2</c:v>
                </c:pt>
                <c:pt idx="2087">
                  <c:v>1.14E-2</c:v>
                </c:pt>
                <c:pt idx="2088">
                  <c:v>1.2999999999999999E-2</c:v>
                </c:pt>
                <c:pt idx="2089">
                  <c:v>1.0999999999999999E-2</c:v>
                </c:pt>
                <c:pt idx="2090">
                  <c:v>1.11E-2</c:v>
                </c:pt>
                <c:pt idx="2091">
                  <c:v>1.09E-2</c:v>
                </c:pt>
                <c:pt idx="2092">
                  <c:v>1.23E-2</c:v>
                </c:pt>
                <c:pt idx="2093">
                  <c:v>1.2E-2</c:v>
                </c:pt>
                <c:pt idx="2094">
                  <c:v>1.17E-2</c:v>
                </c:pt>
                <c:pt idx="2095">
                  <c:v>1.1900000000000001E-2</c:v>
                </c:pt>
                <c:pt idx="2096">
                  <c:v>1.3299999999999999E-2</c:v>
                </c:pt>
                <c:pt idx="2097">
                  <c:v>1.1599999999999999E-2</c:v>
                </c:pt>
                <c:pt idx="2098">
                  <c:v>1.2699999999999999E-2</c:v>
                </c:pt>
                <c:pt idx="2099">
                  <c:v>1.2E-2</c:v>
                </c:pt>
                <c:pt idx="2100">
                  <c:v>1.2200000000000001E-2</c:v>
                </c:pt>
                <c:pt idx="2101">
                  <c:v>1.24E-2</c:v>
                </c:pt>
                <c:pt idx="2102">
                  <c:v>1.4800000000000001E-2</c:v>
                </c:pt>
                <c:pt idx="2103">
                  <c:v>9.1999999999999998E-3</c:v>
                </c:pt>
                <c:pt idx="2104">
                  <c:v>1.15E-2</c:v>
                </c:pt>
                <c:pt idx="2105">
                  <c:v>1.2500000000000001E-2</c:v>
                </c:pt>
                <c:pt idx="2106">
                  <c:v>1.1299999999999999E-2</c:v>
                </c:pt>
                <c:pt idx="2107">
                  <c:v>1.2699999999999999E-2</c:v>
                </c:pt>
                <c:pt idx="2108">
                  <c:v>1.2E-2</c:v>
                </c:pt>
                <c:pt idx="2109">
                  <c:v>1.0200000000000001E-2</c:v>
                </c:pt>
                <c:pt idx="2110">
                  <c:v>1.2699999999999999E-2</c:v>
                </c:pt>
                <c:pt idx="2111">
                  <c:v>1.14E-2</c:v>
                </c:pt>
                <c:pt idx="2112">
                  <c:v>1.26E-2</c:v>
                </c:pt>
                <c:pt idx="2113">
                  <c:v>1.12E-2</c:v>
                </c:pt>
                <c:pt idx="2114">
                  <c:v>1.06E-2</c:v>
                </c:pt>
                <c:pt idx="2115">
                  <c:v>1.35E-2</c:v>
                </c:pt>
                <c:pt idx="2116">
                  <c:v>1.0500000000000001E-2</c:v>
                </c:pt>
                <c:pt idx="2117">
                  <c:v>1.2800000000000001E-2</c:v>
                </c:pt>
                <c:pt idx="2118">
                  <c:v>1.04E-2</c:v>
                </c:pt>
                <c:pt idx="2119">
                  <c:v>8.5000000000000006E-3</c:v>
                </c:pt>
                <c:pt idx="2120">
                  <c:v>1.17E-2</c:v>
                </c:pt>
                <c:pt idx="2121">
                  <c:v>1.4200000000000001E-2</c:v>
                </c:pt>
                <c:pt idx="2122">
                  <c:v>1.14E-2</c:v>
                </c:pt>
                <c:pt idx="2123">
                  <c:v>1.3100000000000001E-2</c:v>
                </c:pt>
                <c:pt idx="2124">
                  <c:v>1.46E-2</c:v>
                </c:pt>
                <c:pt idx="2125">
                  <c:v>1.2E-2</c:v>
                </c:pt>
                <c:pt idx="2126">
                  <c:v>1.1299999999999999E-2</c:v>
                </c:pt>
                <c:pt idx="2127">
                  <c:v>1.49E-2</c:v>
                </c:pt>
                <c:pt idx="2128">
                  <c:v>1.5299999999999999E-2</c:v>
                </c:pt>
                <c:pt idx="2129">
                  <c:v>1.09E-2</c:v>
                </c:pt>
                <c:pt idx="2130">
                  <c:v>1.15E-2</c:v>
                </c:pt>
                <c:pt idx="2131">
                  <c:v>1.3100000000000001E-2</c:v>
                </c:pt>
                <c:pt idx="2132">
                  <c:v>1.1900000000000001E-2</c:v>
                </c:pt>
                <c:pt idx="2133">
                  <c:v>1.0200000000000001E-2</c:v>
                </c:pt>
                <c:pt idx="2134">
                  <c:v>1.26E-2</c:v>
                </c:pt>
                <c:pt idx="2135">
                  <c:v>1.14E-2</c:v>
                </c:pt>
                <c:pt idx="2136">
                  <c:v>1.3100000000000001E-2</c:v>
                </c:pt>
                <c:pt idx="2137">
                  <c:v>1.18E-2</c:v>
                </c:pt>
                <c:pt idx="2138">
                  <c:v>8.2000000000000007E-3</c:v>
                </c:pt>
                <c:pt idx="2139">
                  <c:v>1.15E-2</c:v>
                </c:pt>
                <c:pt idx="2140">
                  <c:v>1.2200000000000001E-2</c:v>
                </c:pt>
                <c:pt idx="2141">
                  <c:v>1.3299999999999999E-2</c:v>
                </c:pt>
                <c:pt idx="2142">
                  <c:v>1.3100000000000001E-2</c:v>
                </c:pt>
                <c:pt idx="2143">
                  <c:v>1.2200000000000001E-2</c:v>
                </c:pt>
                <c:pt idx="2144">
                  <c:v>9.1999999999999998E-3</c:v>
                </c:pt>
                <c:pt idx="2145">
                  <c:v>1.2E-2</c:v>
                </c:pt>
                <c:pt idx="2146">
                  <c:v>1.0699999999999999E-2</c:v>
                </c:pt>
                <c:pt idx="2147">
                  <c:v>1.01E-2</c:v>
                </c:pt>
                <c:pt idx="2148">
                  <c:v>1.03E-2</c:v>
                </c:pt>
                <c:pt idx="2149">
                  <c:v>1.3899999999999999E-2</c:v>
                </c:pt>
                <c:pt idx="2150">
                  <c:v>1.1900000000000001E-2</c:v>
                </c:pt>
                <c:pt idx="2151">
                  <c:v>1.35E-2</c:v>
                </c:pt>
                <c:pt idx="2152">
                  <c:v>1.03E-2</c:v>
                </c:pt>
                <c:pt idx="2153">
                  <c:v>1.23E-2</c:v>
                </c:pt>
                <c:pt idx="2154">
                  <c:v>1.21E-2</c:v>
                </c:pt>
                <c:pt idx="2155">
                  <c:v>1.23E-2</c:v>
                </c:pt>
                <c:pt idx="2156">
                  <c:v>1.1599999999999999E-2</c:v>
                </c:pt>
                <c:pt idx="2157">
                  <c:v>1.1900000000000001E-2</c:v>
                </c:pt>
                <c:pt idx="2158">
                  <c:v>1.21E-2</c:v>
                </c:pt>
                <c:pt idx="2159">
                  <c:v>1.15E-2</c:v>
                </c:pt>
                <c:pt idx="2160">
                  <c:v>1.18E-2</c:v>
                </c:pt>
                <c:pt idx="2161">
                  <c:v>1.1599999999999999E-2</c:v>
                </c:pt>
                <c:pt idx="2162">
                  <c:v>1.3100000000000001E-2</c:v>
                </c:pt>
                <c:pt idx="2163">
                  <c:v>1.2800000000000001E-2</c:v>
                </c:pt>
                <c:pt idx="2164">
                  <c:v>1.2E-2</c:v>
                </c:pt>
                <c:pt idx="2165">
                  <c:v>1.4500000000000001E-2</c:v>
                </c:pt>
                <c:pt idx="2166">
                  <c:v>1.43E-2</c:v>
                </c:pt>
                <c:pt idx="2167">
                  <c:v>1.35E-2</c:v>
                </c:pt>
                <c:pt idx="2168">
                  <c:v>1.44E-2</c:v>
                </c:pt>
                <c:pt idx="2169">
                  <c:v>1.18E-2</c:v>
                </c:pt>
                <c:pt idx="2170">
                  <c:v>1.1900000000000001E-2</c:v>
                </c:pt>
                <c:pt idx="2171">
                  <c:v>1.15E-2</c:v>
                </c:pt>
                <c:pt idx="2172">
                  <c:v>1.2500000000000001E-2</c:v>
                </c:pt>
                <c:pt idx="2173">
                  <c:v>1.35E-2</c:v>
                </c:pt>
                <c:pt idx="2174">
                  <c:v>1.04E-2</c:v>
                </c:pt>
                <c:pt idx="2175">
                  <c:v>1.04E-2</c:v>
                </c:pt>
                <c:pt idx="2176">
                  <c:v>1.0800000000000001E-2</c:v>
                </c:pt>
                <c:pt idx="2177">
                  <c:v>1.06E-2</c:v>
                </c:pt>
                <c:pt idx="2178">
                  <c:v>1.3100000000000001E-2</c:v>
                </c:pt>
                <c:pt idx="2179">
                  <c:v>1.29E-2</c:v>
                </c:pt>
                <c:pt idx="2180">
                  <c:v>1.06E-2</c:v>
                </c:pt>
                <c:pt idx="2181">
                  <c:v>1.2200000000000001E-2</c:v>
                </c:pt>
                <c:pt idx="2182">
                  <c:v>1.32E-2</c:v>
                </c:pt>
                <c:pt idx="2183">
                  <c:v>1.49E-2</c:v>
                </c:pt>
                <c:pt idx="2184">
                  <c:v>9.9000000000000008E-3</c:v>
                </c:pt>
                <c:pt idx="2185">
                  <c:v>1.0500000000000001E-2</c:v>
                </c:pt>
                <c:pt idx="2186">
                  <c:v>1.5599999999999999E-2</c:v>
                </c:pt>
                <c:pt idx="2187">
                  <c:v>1.3899999999999999E-2</c:v>
                </c:pt>
                <c:pt idx="2188">
                  <c:v>1.2500000000000001E-2</c:v>
                </c:pt>
                <c:pt idx="2189">
                  <c:v>1.2699999999999999E-2</c:v>
                </c:pt>
                <c:pt idx="2190">
                  <c:v>1.2800000000000001E-2</c:v>
                </c:pt>
                <c:pt idx="2191">
                  <c:v>1.1900000000000001E-2</c:v>
                </c:pt>
                <c:pt idx="2192">
                  <c:v>1.18E-2</c:v>
                </c:pt>
                <c:pt idx="2193">
                  <c:v>1.38E-2</c:v>
                </c:pt>
                <c:pt idx="2194">
                  <c:v>8.5000000000000006E-3</c:v>
                </c:pt>
                <c:pt idx="2195">
                  <c:v>1.3899999999999999E-2</c:v>
                </c:pt>
                <c:pt idx="2196">
                  <c:v>1.0800000000000001E-2</c:v>
                </c:pt>
                <c:pt idx="2197">
                  <c:v>1.18E-2</c:v>
                </c:pt>
                <c:pt idx="2198">
                  <c:v>1.12E-2</c:v>
                </c:pt>
                <c:pt idx="2199">
                  <c:v>1.11E-2</c:v>
                </c:pt>
                <c:pt idx="2200">
                  <c:v>1.0800000000000001E-2</c:v>
                </c:pt>
                <c:pt idx="2201">
                  <c:v>1.2200000000000001E-2</c:v>
                </c:pt>
                <c:pt idx="2202">
                  <c:v>1.1599999999999999E-2</c:v>
                </c:pt>
                <c:pt idx="2203">
                  <c:v>1.34E-2</c:v>
                </c:pt>
                <c:pt idx="2204">
                  <c:v>1.0699999999999999E-2</c:v>
                </c:pt>
                <c:pt idx="2205">
                  <c:v>1.14E-2</c:v>
                </c:pt>
                <c:pt idx="2206">
                  <c:v>1.26E-2</c:v>
                </c:pt>
                <c:pt idx="2207">
                  <c:v>1.15E-2</c:v>
                </c:pt>
                <c:pt idx="2208">
                  <c:v>1.5800000000000002E-2</c:v>
                </c:pt>
                <c:pt idx="2209">
                  <c:v>1.2200000000000001E-2</c:v>
                </c:pt>
                <c:pt idx="2210">
                  <c:v>1.2999999999999999E-2</c:v>
                </c:pt>
                <c:pt idx="2211">
                  <c:v>1.6799999999999999E-2</c:v>
                </c:pt>
                <c:pt idx="2212">
                  <c:v>1.1299999999999999E-2</c:v>
                </c:pt>
                <c:pt idx="2213">
                  <c:v>1.0800000000000001E-2</c:v>
                </c:pt>
                <c:pt idx="2214">
                  <c:v>9.1999999999999998E-3</c:v>
                </c:pt>
                <c:pt idx="2215">
                  <c:v>1.01E-2</c:v>
                </c:pt>
                <c:pt idx="2216">
                  <c:v>1.38E-2</c:v>
                </c:pt>
                <c:pt idx="2217">
                  <c:v>1.1599999999999999E-2</c:v>
                </c:pt>
                <c:pt idx="2218">
                  <c:v>1.2999999999999999E-2</c:v>
                </c:pt>
                <c:pt idx="2219">
                  <c:v>1.0699999999999999E-2</c:v>
                </c:pt>
                <c:pt idx="2220">
                  <c:v>1.11E-2</c:v>
                </c:pt>
                <c:pt idx="2221">
                  <c:v>1.2999999999999999E-2</c:v>
                </c:pt>
                <c:pt idx="2222">
                  <c:v>1.03E-2</c:v>
                </c:pt>
                <c:pt idx="2223">
                  <c:v>1.3899999999999999E-2</c:v>
                </c:pt>
                <c:pt idx="2224">
                  <c:v>1.5100000000000001E-2</c:v>
                </c:pt>
                <c:pt idx="2225">
                  <c:v>1.2500000000000001E-2</c:v>
                </c:pt>
                <c:pt idx="2226">
                  <c:v>1.3599999999999999E-2</c:v>
                </c:pt>
                <c:pt idx="2227">
                  <c:v>1.3599999999999999E-2</c:v>
                </c:pt>
                <c:pt idx="2228">
                  <c:v>1.32E-2</c:v>
                </c:pt>
                <c:pt idx="2229">
                  <c:v>1.03E-2</c:v>
                </c:pt>
                <c:pt idx="2230">
                  <c:v>1.2699999999999999E-2</c:v>
                </c:pt>
                <c:pt idx="2231">
                  <c:v>1.4E-2</c:v>
                </c:pt>
                <c:pt idx="2232">
                  <c:v>1.12E-2</c:v>
                </c:pt>
                <c:pt idx="2233">
                  <c:v>1.23E-2</c:v>
                </c:pt>
                <c:pt idx="2234">
                  <c:v>1.3899999999999999E-2</c:v>
                </c:pt>
                <c:pt idx="2235">
                  <c:v>1.35E-2</c:v>
                </c:pt>
                <c:pt idx="2236">
                  <c:v>1.23E-2</c:v>
                </c:pt>
                <c:pt idx="2237">
                  <c:v>1.2999999999999999E-2</c:v>
                </c:pt>
                <c:pt idx="2238">
                  <c:v>1.43E-2</c:v>
                </c:pt>
                <c:pt idx="2239">
                  <c:v>1.26E-2</c:v>
                </c:pt>
                <c:pt idx="2240">
                  <c:v>1.0800000000000001E-2</c:v>
                </c:pt>
                <c:pt idx="2241">
                  <c:v>1.23E-2</c:v>
                </c:pt>
                <c:pt idx="2242">
                  <c:v>1.06E-2</c:v>
                </c:pt>
                <c:pt idx="2243">
                  <c:v>1.5100000000000001E-2</c:v>
                </c:pt>
                <c:pt idx="2244">
                  <c:v>1.2E-2</c:v>
                </c:pt>
                <c:pt idx="2245">
                  <c:v>1.01E-2</c:v>
                </c:pt>
                <c:pt idx="2246">
                  <c:v>1.4E-2</c:v>
                </c:pt>
                <c:pt idx="2247">
                  <c:v>1.38E-2</c:v>
                </c:pt>
                <c:pt idx="2248">
                  <c:v>1.34E-2</c:v>
                </c:pt>
                <c:pt idx="2249">
                  <c:v>1.0999999999999999E-2</c:v>
                </c:pt>
                <c:pt idx="2250">
                  <c:v>1.32E-2</c:v>
                </c:pt>
                <c:pt idx="2251">
                  <c:v>1.2699999999999999E-2</c:v>
                </c:pt>
                <c:pt idx="2252">
                  <c:v>1.1299999999999999E-2</c:v>
                </c:pt>
                <c:pt idx="2253">
                  <c:v>9.7999999999999997E-3</c:v>
                </c:pt>
                <c:pt idx="2254">
                  <c:v>1.0999999999999999E-2</c:v>
                </c:pt>
                <c:pt idx="2255">
                  <c:v>1.12E-2</c:v>
                </c:pt>
                <c:pt idx="2256">
                  <c:v>9.4999999999999998E-3</c:v>
                </c:pt>
                <c:pt idx="2257">
                  <c:v>1.21E-2</c:v>
                </c:pt>
                <c:pt idx="2258">
                  <c:v>1.2200000000000001E-2</c:v>
                </c:pt>
                <c:pt idx="2259">
                  <c:v>1.0699999999999999E-2</c:v>
                </c:pt>
                <c:pt idx="2260">
                  <c:v>1.18E-2</c:v>
                </c:pt>
                <c:pt idx="2261">
                  <c:v>1.32E-2</c:v>
                </c:pt>
                <c:pt idx="2262">
                  <c:v>1.23E-2</c:v>
                </c:pt>
                <c:pt idx="2263">
                  <c:v>1.12E-2</c:v>
                </c:pt>
                <c:pt idx="2264">
                  <c:v>9.4000000000000004E-3</c:v>
                </c:pt>
                <c:pt idx="2265">
                  <c:v>1.18E-2</c:v>
                </c:pt>
                <c:pt idx="2266">
                  <c:v>1.29E-2</c:v>
                </c:pt>
                <c:pt idx="2267">
                  <c:v>1.4200000000000001E-2</c:v>
                </c:pt>
                <c:pt idx="2268">
                  <c:v>1.3599999999999999E-2</c:v>
                </c:pt>
                <c:pt idx="2269">
                  <c:v>1.2699999999999999E-2</c:v>
                </c:pt>
                <c:pt idx="2270">
                  <c:v>1.47E-2</c:v>
                </c:pt>
                <c:pt idx="2271">
                  <c:v>1.03E-2</c:v>
                </c:pt>
                <c:pt idx="2272">
                  <c:v>0.01</c:v>
                </c:pt>
                <c:pt idx="2273">
                  <c:v>1.0999999999999999E-2</c:v>
                </c:pt>
                <c:pt idx="2274">
                  <c:v>1.1299999999999999E-2</c:v>
                </c:pt>
                <c:pt idx="2275">
                  <c:v>1.23E-2</c:v>
                </c:pt>
                <c:pt idx="2276">
                  <c:v>1.5100000000000001E-2</c:v>
                </c:pt>
                <c:pt idx="2277">
                  <c:v>1.21E-2</c:v>
                </c:pt>
                <c:pt idx="2278">
                  <c:v>9.7999999999999997E-3</c:v>
                </c:pt>
                <c:pt idx="2279">
                  <c:v>1.34E-2</c:v>
                </c:pt>
                <c:pt idx="2280">
                  <c:v>1.09E-2</c:v>
                </c:pt>
                <c:pt idx="2281">
                  <c:v>1.2500000000000001E-2</c:v>
                </c:pt>
                <c:pt idx="2282">
                  <c:v>1.2500000000000001E-2</c:v>
                </c:pt>
                <c:pt idx="2283">
                  <c:v>1.21E-2</c:v>
                </c:pt>
                <c:pt idx="2284">
                  <c:v>1.4200000000000001E-2</c:v>
                </c:pt>
                <c:pt idx="2285">
                  <c:v>1.12E-2</c:v>
                </c:pt>
                <c:pt idx="2286">
                  <c:v>1.1299999999999999E-2</c:v>
                </c:pt>
                <c:pt idx="2287">
                  <c:v>1.0699999999999999E-2</c:v>
                </c:pt>
                <c:pt idx="2288">
                  <c:v>1.15E-2</c:v>
                </c:pt>
                <c:pt idx="2289">
                  <c:v>1.17E-2</c:v>
                </c:pt>
                <c:pt idx="2290">
                  <c:v>1.24E-2</c:v>
                </c:pt>
                <c:pt idx="2291">
                  <c:v>1.2500000000000001E-2</c:v>
                </c:pt>
                <c:pt idx="2292">
                  <c:v>1.5800000000000002E-2</c:v>
                </c:pt>
                <c:pt idx="2293">
                  <c:v>8.6999999999999994E-3</c:v>
                </c:pt>
                <c:pt idx="2294">
                  <c:v>1.06E-2</c:v>
                </c:pt>
                <c:pt idx="2295">
                  <c:v>9.1000000000000004E-3</c:v>
                </c:pt>
                <c:pt idx="2296">
                  <c:v>1.17E-2</c:v>
                </c:pt>
                <c:pt idx="2297">
                  <c:v>1.14E-2</c:v>
                </c:pt>
                <c:pt idx="2298">
                  <c:v>1.17E-2</c:v>
                </c:pt>
                <c:pt idx="2299">
                  <c:v>1.04E-2</c:v>
                </c:pt>
                <c:pt idx="2300">
                  <c:v>1.0999999999999999E-2</c:v>
                </c:pt>
                <c:pt idx="2301">
                  <c:v>1.23E-2</c:v>
                </c:pt>
                <c:pt idx="2302">
                  <c:v>1.3299999999999999E-2</c:v>
                </c:pt>
                <c:pt idx="2303">
                  <c:v>1.2500000000000001E-2</c:v>
                </c:pt>
                <c:pt idx="2304">
                  <c:v>1.0999999999999999E-2</c:v>
                </c:pt>
                <c:pt idx="2305">
                  <c:v>1.12E-2</c:v>
                </c:pt>
                <c:pt idx="2306">
                  <c:v>9.4000000000000004E-3</c:v>
                </c:pt>
                <c:pt idx="2307">
                  <c:v>1.5800000000000002E-2</c:v>
                </c:pt>
                <c:pt idx="2308">
                  <c:v>1.18E-2</c:v>
                </c:pt>
                <c:pt idx="2309">
                  <c:v>1.35E-2</c:v>
                </c:pt>
                <c:pt idx="2310">
                  <c:v>1.44E-2</c:v>
                </c:pt>
                <c:pt idx="2311">
                  <c:v>1.2800000000000001E-2</c:v>
                </c:pt>
                <c:pt idx="2312">
                  <c:v>1.3299999999999999E-2</c:v>
                </c:pt>
                <c:pt idx="2313">
                  <c:v>1.3899999999999999E-2</c:v>
                </c:pt>
                <c:pt idx="2314">
                  <c:v>1.38E-2</c:v>
                </c:pt>
                <c:pt idx="2315">
                  <c:v>1.1599999999999999E-2</c:v>
                </c:pt>
                <c:pt idx="2316">
                  <c:v>1.2999999999999999E-2</c:v>
                </c:pt>
                <c:pt idx="2317">
                  <c:v>1.21E-2</c:v>
                </c:pt>
                <c:pt idx="2318">
                  <c:v>1.18E-2</c:v>
                </c:pt>
                <c:pt idx="2319">
                  <c:v>1.21E-2</c:v>
                </c:pt>
                <c:pt idx="2320">
                  <c:v>1.11E-2</c:v>
                </c:pt>
                <c:pt idx="2321">
                  <c:v>1.3299999999999999E-2</c:v>
                </c:pt>
                <c:pt idx="2322">
                  <c:v>1.14E-2</c:v>
                </c:pt>
                <c:pt idx="2323">
                  <c:v>1.21E-2</c:v>
                </c:pt>
                <c:pt idx="2324">
                  <c:v>1.0800000000000001E-2</c:v>
                </c:pt>
                <c:pt idx="2325">
                  <c:v>9.7000000000000003E-3</c:v>
                </c:pt>
                <c:pt idx="2326">
                  <c:v>1.09E-2</c:v>
                </c:pt>
                <c:pt idx="2327">
                  <c:v>1.3599999999999999E-2</c:v>
                </c:pt>
                <c:pt idx="2328">
                  <c:v>1.0500000000000001E-2</c:v>
                </c:pt>
                <c:pt idx="2329">
                  <c:v>1.1900000000000001E-2</c:v>
                </c:pt>
                <c:pt idx="2330">
                  <c:v>1.38E-2</c:v>
                </c:pt>
                <c:pt idx="2331">
                  <c:v>1.0500000000000001E-2</c:v>
                </c:pt>
                <c:pt idx="2332">
                  <c:v>1.1599999999999999E-2</c:v>
                </c:pt>
                <c:pt idx="2333">
                  <c:v>1.2500000000000001E-2</c:v>
                </c:pt>
                <c:pt idx="2334">
                  <c:v>1.34E-2</c:v>
                </c:pt>
                <c:pt idx="2335">
                  <c:v>1.24E-2</c:v>
                </c:pt>
                <c:pt idx="2336">
                  <c:v>1.34E-2</c:v>
                </c:pt>
                <c:pt idx="2337">
                  <c:v>0.01</c:v>
                </c:pt>
                <c:pt idx="2338">
                  <c:v>1.1599999999999999E-2</c:v>
                </c:pt>
                <c:pt idx="2339">
                  <c:v>8.6999999999999994E-3</c:v>
                </c:pt>
                <c:pt idx="2340">
                  <c:v>1.32E-2</c:v>
                </c:pt>
                <c:pt idx="2341">
                  <c:v>1.18E-2</c:v>
                </c:pt>
                <c:pt idx="2342">
                  <c:v>1.3599999999999999E-2</c:v>
                </c:pt>
                <c:pt idx="2343">
                  <c:v>1.32E-2</c:v>
                </c:pt>
                <c:pt idx="2344">
                  <c:v>8.9999999999999993E-3</c:v>
                </c:pt>
                <c:pt idx="2345">
                  <c:v>1.0699999999999999E-2</c:v>
                </c:pt>
                <c:pt idx="2346">
                  <c:v>1.4800000000000001E-2</c:v>
                </c:pt>
                <c:pt idx="2347">
                  <c:v>1.2200000000000001E-2</c:v>
                </c:pt>
                <c:pt idx="2348">
                  <c:v>1.0699999999999999E-2</c:v>
                </c:pt>
                <c:pt idx="2349">
                  <c:v>1.5900000000000001E-2</c:v>
                </c:pt>
                <c:pt idx="2350">
                  <c:v>1.26E-2</c:v>
                </c:pt>
                <c:pt idx="2351">
                  <c:v>9.5999999999999992E-3</c:v>
                </c:pt>
                <c:pt idx="2352">
                  <c:v>1.11E-2</c:v>
                </c:pt>
                <c:pt idx="2353">
                  <c:v>9.1000000000000004E-3</c:v>
                </c:pt>
                <c:pt idx="2354">
                  <c:v>1.1900000000000001E-2</c:v>
                </c:pt>
                <c:pt idx="2355">
                  <c:v>1.1599999999999999E-2</c:v>
                </c:pt>
                <c:pt idx="2356">
                  <c:v>1.21E-2</c:v>
                </c:pt>
                <c:pt idx="2357">
                  <c:v>1.1900000000000001E-2</c:v>
                </c:pt>
                <c:pt idx="2358">
                  <c:v>1.2699999999999999E-2</c:v>
                </c:pt>
                <c:pt idx="2359">
                  <c:v>1.21E-2</c:v>
                </c:pt>
                <c:pt idx="2360">
                  <c:v>1.14E-2</c:v>
                </c:pt>
                <c:pt idx="2361">
                  <c:v>1.17E-2</c:v>
                </c:pt>
                <c:pt idx="2362">
                  <c:v>1.38E-2</c:v>
                </c:pt>
                <c:pt idx="2363">
                  <c:v>1.21E-2</c:v>
                </c:pt>
                <c:pt idx="2364">
                  <c:v>1.26E-2</c:v>
                </c:pt>
                <c:pt idx="2365">
                  <c:v>1.14E-2</c:v>
                </c:pt>
                <c:pt idx="2366">
                  <c:v>1.0500000000000001E-2</c:v>
                </c:pt>
                <c:pt idx="2367">
                  <c:v>1.37E-2</c:v>
                </c:pt>
                <c:pt idx="2368">
                  <c:v>9.5999999999999992E-3</c:v>
                </c:pt>
                <c:pt idx="2369">
                  <c:v>1.18E-2</c:v>
                </c:pt>
                <c:pt idx="2370">
                  <c:v>1.1900000000000001E-2</c:v>
                </c:pt>
                <c:pt idx="2371">
                  <c:v>1.2E-2</c:v>
                </c:pt>
                <c:pt idx="2372">
                  <c:v>1.14E-2</c:v>
                </c:pt>
                <c:pt idx="2373">
                  <c:v>1.2800000000000001E-2</c:v>
                </c:pt>
                <c:pt idx="2374">
                  <c:v>1.24E-2</c:v>
                </c:pt>
                <c:pt idx="2375">
                  <c:v>1.2500000000000001E-2</c:v>
                </c:pt>
                <c:pt idx="2376">
                  <c:v>1.26E-2</c:v>
                </c:pt>
                <c:pt idx="2377">
                  <c:v>1.46E-2</c:v>
                </c:pt>
                <c:pt idx="2378">
                  <c:v>1.32E-2</c:v>
                </c:pt>
                <c:pt idx="2379">
                  <c:v>1.44E-2</c:v>
                </c:pt>
                <c:pt idx="2380">
                  <c:v>9.4999999999999998E-3</c:v>
                </c:pt>
                <c:pt idx="2381">
                  <c:v>1.23E-2</c:v>
                </c:pt>
                <c:pt idx="2382">
                  <c:v>1.03E-2</c:v>
                </c:pt>
                <c:pt idx="2383">
                  <c:v>1.44E-2</c:v>
                </c:pt>
                <c:pt idx="2384">
                  <c:v>1.14E-2</c:v>
                </c:pt>
                <c:pt idx="2385">
                  <c:v>1.1599999999999999E-2</c:v>
                </c:pt>
                <c:pt idx="2386">
                  <c:v>1.3599999999999999E-2</c:v>
                </c:pt>
                <c:pt idx="2387">
                  <c:v>1.1599999999999999E-2</c:v>
                </c:pt>
                <c:pt idx="2388">
                  <c:v>1.2500000000000001E-2</c:v>
                </c:pt>
                <c:pt idx="2389">
                  <c:v>1.43E-2</c:v>
                </c:pt>
                <c:pt idx="2390">
                  <c:v>1.5900000000000001E-2</c:v>
                </c:pt>
                <c:pt idx="2391">
                  <c:v>1.21E-2</c:v>
                </c:pt>
                <c:pt idx="2392">
                  <c:v>9.2999999999999992E-3</c:v>
                </c:pt>
                <c:pt idx="2393">
                  <c:v>1.11E-2</c:v>
                </c:pt>
                <c:pt idx="2394">
                  <c:v>1.0699999999999999E-2</c:v>
                </c:pt>
                <c:pt idx="2395">
                  <c:v>1.03E-2</c:v>
                </c:pt>
                <c:pt idx="2396">
                  <c:v>1.11E-2</c:v>
                </c:pt>
                <c:pt idx="2397">
                  <c:v>1.3599999999999999E-2</c:v>
                </c:pt>
                <c:pt idx="2398">
                  <c:v>1.14E-2</c:v>
                </c:pt>
                <c:pt idx="2399">
                  <c:v>1.06E-2</c:v>
                </c:pt>
                <c:pt idx="2400">
                  <c:v>1.0200000000000001E-2</c:v>
                </c:pt>
                <c:pt idx="2401">
                  <c:v>1.2200000000000001E-2</c:v>
                </c:pt>
                <c:pt idx="2402">
                  <c:v>1.23E-2</c:v>
                </c:pt>
                <c:pt idx="2403">
                  <c:v>1.15E-2</c:v>
                </c:pt>
                <c:pt idx="2404">
                  <c:v>9.7999999999999997E-3</c:v>
                </c:pt>
                <c:pt idx="2405">
                  <c:v>0.01</c:v>
                </c:pt>
                <c:pt idx="2406">
                  <c:v>1.29E-2</c:v>
                </c:pt>
                <c:pt idx="2407">
                  <c:v>1.17E-2</c:v>
                </c:pt>
                <c:pt idx="2408">
                  <c:v>1.3599999999999999E-2</c:v>
                </c:pt>
                <c:pt idx="2409">
                  <c:v>1.2500000000000001E-2</c:v>
                </c:pt>
                <c:pt idx="2410">
                  <c:v>1.0699999999999999E-2</c:v>
                </c:pt>
                <c:pt idx="2411">
                  <c:v>1.29E-2</c:v>
                </c:pt>
                <c:pt idx="2412">
                  <c:v>1.3599999999999999E-2</c:v>
                </c:pt>
                <c:pt idx="2413">
                  <c:v>1.2500000000000001E-2</c:v>
                </c:pt>
                <c:pt idx="2414">
                  <c:v>1.12E-2</c:v>
                </c:pt>
                <c:pt idx="2415">
                  <c:v>1.0500000000000001E-2</c:v>
                </c:pt>
                <c:pt idx="2416">
                  <c:v>1.2200000000000001E-2</c:v>
                </c:pt>
                <c:pt idx="2417">
                  <c:v>1.1900000000000001E-2</c:v>
                </c:pt>
                <c:pt idx="2418">
                  <c:v>9.4000000000000004E-3</c:v>
                </c:pt>
                <c:pt idx="2419">
                  <c:v>1.21E-2</c:v>
                </c:pt>
                <c:pt idx="2420">
                  <c:v>1.35E-2</c:v>
                </c:pt>
                <c:pt idx="2421">
                  <c:v>1.2200000000000001E-2</c:v>
                </c:pt>
                <c:pt idx="2422">
                  <c:v>1.34E-2</c:v>
                </c:pt>
                <c:pt idx="2423">
                  <c:v>9.4999999999999998E-3</c:v>
                </c:pt>
                <c:pt idx="2424">
                  <c:v>1.44E-2</c:v>
                </c:pt>
                <c:pt idx="2425">
                  <c:v>1.2800000000000001E-2</c:v>
                </c:pt>
                <c:pt idx="2426">
                  <c:v>1.4200000000000001E-2</c:v>
                </c:pt>
                <c:pt idx="2427">
                  <c:v>1.0800000000000001E-2</c:v>
                </c:pt>
                <c:pt idx="2428">
                  <c:v>9.9000000000000008E-3</c:v>
                </c:pt>
                <c:pt idx="2429">
                  <c:v>1.0699999999999999E-2</c:v>
                </c:pt>
                <c:pt idx="2430">
                  <c:v>9.1999999999999998E-3</c:v>
                </c:pt>
                <c:pt idx="2431">
                  <c:v>1.29E-2</c:v>
                </c:pt>
                <c:pt idx="2432">
                  <c:v>1.4E-2</c:v>
                </c:pt>
                <c:pt idx="2433">
                  <c:v>1.46E-2</c:v>
                </c:pt>
                <c:pt idx="2434">
                  <c:v>1.1900000000000001E-2</c:v>
                </c:pt>
                <c:pt idx="2435">
                  <c:v>1.3100000000000001E-2</c:v>
                </c:pt>
                <c:pt idx="2436">
                  <c:v>1.3899999999999999E-2</c:v>
                </c:pt>
                <c:pt idx="2437">
                  <c:v>1.1299999999999999E-2</c:v>
                </c:pt>
                <c:pt idx="2438">
                  <c:v>1.2999999999999999E-2</c:v>
                </c:pt>
                <c:pt idx="2439">
                  <c:v>1.0699999999999999E-2</c:v>
                </c:pt>
                <c:pt idx="2440">
                  <c:v>1.3299999999999999E-2</c:v>
                </c:pt>
                <c:pt idx="2441">
                  <c:v>1.18E-2</c:v>
                </c:pt>
                <c:pt idx="2442">
                  <c:v>1.0800000000000001E-2</c:v>
                </c:pt>
                <c:pt idx="2443">
                  <c:v>1.3599999999999999E-2</c:v>
                </c:pt>
                <c:pt idx="2444">
                  <c:v>1.15E-2</c:v>
                </c:pt>
                <c:pt idx="2445">
                  <c:v>1.04E-2</c:v>
                </c:pt>
                <c:pt idx="2446">
                  <c:v>1.12E-2</c:v>
                </c:pt>
                <c:pt idx="2447">
                  <c:v>1.26E-2</c:v>
                </c:pt>
                <c:pt idx="2448">
                  <c:v>1.2699999999999999E-2</c:v>
                </c:pt>
                <c:pt idx="2449">
                  <c:v>0.01</c:v>
                </c:pt>
                <c:pt idx="2450">
                  <c:v>1.1900000000000001E-2</c:v>
                </c:pt>
                <c:pt idx="2451">
                  <c:v>9.4999999999999998E-3</c:v>
                </c:pt>
                <c:pt idx="2452">
                  <c:v>1.29E-2</c:v>
                </c:pt>
                <c:pt idx="2453">
                  <c:v>1.17E-2</c:v>
                </c:pt>
                <c:pt idx="2454">
                  <c:v>1.24E-2</c:v>
                </c:pt>
                <c:pt idx="2455">
                  <c:v>1.23E-2</c:v>
                </c:pt>
                <c:pt idx="2456">
                  <c:v>1.01E-2</c:v>
                </c:pt>
                <c:pt idx="2457">
                  <c:v>1.23E-2</c:v>
                </c:pt>
                <c:pt idx="2458">
                  <c:v>9.7999999999999997E-3</c:v>
                </c:pt>
                <c:pt idx="2459">
                  <c:v>1.3599999999999999E-2</c:v>
                </c:pt>
                <c:pt idx="2460">
                  <c:v>1.0800000000000001E-2</c:v>
                </c:pt>
                <c:pt idx="2461">
                  <c:v>1.5699999999999999E-2</c:v>
                </c:pt>
                <c:pt idx="2462">
                  <c:v>1.4800000000000001E-2</c:v>
                </c:pt>
                <c:pt idx="2463">
                  <c:v>9.7999999999999997E-3</c:v>
                </c:pt>
                <c:pt idx="2464">
                  <c:v>1.0999999999999999E-2</c:v>
                </c:pt>
                <c:pt idx="2465">
                  <c:v>1.06E-2</c:v>
                </c:pt>
                <c:pt idx="2466">
                  <c:v>1.0699999999999999E-2</c:v>
                </c:pt>
                <c:pt idx="2467">
                  <c:v>1.32E-2</c:v>
                </c:pt>
                <c:pt idx="2468">
                  <c:v>1.03E-2</c:v>
                </c:pt>
                <c:pt idx="2469">
                  <c:v>1.14E-2</c:v>
                </c:pt>
                <c:pt idx="2470">
                  <c:v>1.2E-2</c:v>
                </c:pt>
                <c:pt idx="2471">
                  <c:v>1.1299999999999999E-2</c:v>
                </c:pt>
                <c:pt idx="2472">
                  <c:v>1.1599999999999999E-2</c:v>
                </c:pt>
                <c:pt idx="2473">
                  <c:v>9.4000000000000004E-3</c:v>
                </c:pt>
                <c:pt idx="2474">
                  <c:v>1.18E-2</c:v>
                </c:pt>
                <c:pt idx="2475">
                  <c:v>1.41E-2</c:v>
                </c:pt>
                <c:pt idx="2476">
                  <c:v>1.24E-2</c:v>
                </c:pt>
                <c:pt idx="2477">
                  <c:v>1.34E-2</c:v>
                </c:pt>
                <c:pt idx="2478">
                  <c:v>9.1000000000000004E-3</c:v>
                </c:pt>
                <c:pt idx="2479">
                  <c:v>1.12E-2</c:v>
                </c:pt>
                <c:pt idx="2480">
                  <c:v>1.14E-2</c:v>
                </c:pt>
                <c:pt idx="2481">
                  <c:v>1.06E-2</c:v>
                </c:pt>
                <c:pt idx="2482">
                  <c:v>1.0800000000000001E-2</c:v>
                </c:pt>
                <c:pt idx="2483">
                  <c:v>1.0500000000000001E-2</c:v>
                </c:pt>
                <c:pt idx="2484">
                  <c:v>1.29E-2</c:v>
                </c:pt>
                <c:pt idx="2485">
                  <c:v>1.0200000000000001E-2</c:v>
                </c:pt>
                <c:pt idx="2486">
                  <c:v>1.7000000000000001E-2</c:v>
                </c:pt>
                <c:pt idx="2487">
                  <c:v>1.2200000000000001E-2</c:v>
                </c:pt>
                <c:pt idx="2488">
                  <c:v>1.14E-2</c:v>
                </c:pt>
                <c:pt idx="2489">
                  <c:v>1.15E-2</c:v>
                </c:pt>
                <c:pt idx="2490">
                  <c:v>1.41E-2</c:v>
                </c:pt>
                <c:pt idx="2491">
                  <c:v>1.29E-2</c:v>
                </c:pt>
                <c:pt idx="2492">
                  <c:v>1.29E-2</c:v>
                </c:pt>
                <c:pt idx="2493">
                  <c:v>1.21E-2</c:v>
                </c:pt>
                <c:pt idx="2494">
                  <c:v>0.01</c:v>
                </c:pt>
                <c:pt idx="2495">
                  <c:v>1.15E-2</c:v>
                </c:pt>
                <c:pt idx="2496">
                  <c:v>1.3299999999999999E-2</c:v>
                </c:pt>
                <c:pt idx="2497">
                  <c:v>1.21E-2</c:v>
                </c:pt>
                <c:pt idx="2498">
                  <c:v>1.4800000000000001E-2</c:v>
                </c:pt>
                <c:pt idx="2499">
                  <c:v>1.17E-2</c:v>
                </c:pt>
                <c:pt idx="2500">
                  <c:v>1.0999999999999999E-2</c:v>
                </c:pt>
                <c:pt idx="2501">
                  <c:v>1.21E-2</c:v>
                </c:pt>
                <c:pt idx="2502">
                  <c:v>1.2E-2</c:v>
                </c:pt>
                <c:pt idx="2503">
                  <c:v>1.2200000000000001E-2</c:v>
                </c:pt>
                <c:pt idx="2504">
                  <c:v>9.4000000000000004E-3</c:v>
                </c:pt>
                <c:pt idx="2505">
                  <c:v>1.2E-2</c:v>
                </c:pt>
                <c:pt idx="2506">
                  <c:v>1.21E-2</c:v>
                </c:pt>
                <c:pt idx="2507">
                  <c:v>1.14E-2</c:v>
                </c:pt>
                <c:pt idx="2508">
                  <c:v>1.2500000000000001E-2</c:v>
                </c:pt>
                <c:pt idx="2509">
                  <c:v>1.11E-2</c:v>
                </c:pt>
                <c:pt idx="2510">
                  <c:v>1.2699999999999999E-2</c:v>
                </c:pt>
                <c:pt idx="2511">
                  <c:v>9.9000000000000008E-3</c:v>
                </c:pt>
                <c:pt idx="2512">
                  <c:v>1.04E-2</c:v>
                </c:pt>
                <c:pt idx="2513">
                  <c:v>1.55E-2</c:v>
                </c:pt>
                <c:pt idx="2514">
                  <c:v>1.24E-2</c:v>
                </c:pt>
                <c:pt idx="2515">
                  <c:v>1.2800000000000001E-2</c:v>
                </c:pt>
                <c:pt idx="2516">
                  <c:v>1.2699999999999999E-2</c:v>
                </c:pt>
                <c:pt idx="2517">
                  <c:v>1.0800000000000001E-2</c:v>
                </c:pt>
                <c:pt idx="2518">
                  <c:v>9.4999999999999998E-3</c:v>
                </c:pt>
                <c:pt idx="2519">
                  <c:v>1.5299999999999999E-2</c:v>
                </c:pt>
                <c:pt idx="2520">
                  <c:v>1.2699999999999999E-2</c:v>
                </c:pt>
                <c:pt idx="2521">
                  <c:v>1.2E-2</c:v>
                </c:pt>
                <c:pt idx="2522">
                  <c:v>1.17E-2</c:v>
                </c:pt>
                <c:pt idx="2523">
                  <c:v>1.41E-2</c:v>
                </c:pt>
                <c:pt idx="2524">
                  <c:v>1.03E-2</c:v>
                </c:pt>
                <c:pt idx="2525">
                  <c:v>1.15E-2</c:v>
                </c:pt>
                <c:pt idx="2526">
                  <c:v>1.0699999999999999E-2</c:v>
                </c:pt>
                <c:pt idx="2527">
                  <c:v>1.17E-2</c:v>
                </c:pt>
                <c:pt idx="2528">
                  <c:v>1.17E-2</c:v>
                </c:pt>
                <c:pt idx="2529">
                  <c:v>1.24E-2</c:v>
                </c:pt>
                <c:pt idx="2530">
                  <c:v>1.11E-2</c:v>
                </c:pt>
                <c:pt idx="2531">
                  <c:v>1.0200000000000001E-2</c:v>
                </c:pt>
                <c:pt idx="2532">
                  <c:v>1.32E-2</c:v>
                </c:pt>
                <c:pt idx="2533">
                  <c:v>1.21E-2</c:v>
                </c:pt>
                <c:pt idx="2534">
                  <c:v>1.03E-2</c:v>
                </c:pt>
                <c:pt idx="2535">
                  <c:v>1.0500000000000001E-2</c:v>
                </c:pt>
                <c:pt idx="2536">
                  <c:v>1.0200000000000001E-2</c:v>
                </c:pt>
                <c:pt idx="2537">
                  <c:v>1.06E-2</c:v>
                </c:pt>
                <c:pt idx="2538">
                  <c:v>9.7000000000000003E-3</c:v>
                </c:pt>
                <c:pt idx="2539">
                  <c:v>1.5599999999999999E-2</c:v>
                </c:pt>
                <c:pt idx="2540">
                  <c:v>1.66E-2</c:v>
                </c:pt>
                <c:pt idx="2541">
                  <c:v>1.1299999999999999E-2</c:v>
                </c:pt>
                <c:pt idx="2542">
                  <c:v>1.0999999999999999E-2</c:v>
                </c:pt>
                <c:pt idx="2543">
                  <c:v>1.5599999999999999E-2</c:v>
                </c:pt>
                <c:pt idx="2544">
                  <c:v>1.15E-2</c:v>
                </c:pt>
                <c:pt idx="2545">
                  <c:v>1.3599999999999999E-2</c:v>
                </c:pt>
                <c:pt idx="2546">
                  <c:v>1.06E-2</c:v>
                </c:pt>
                <c:pt idx="2547">
                  <c:v>1.4800000000000001E-2</c:v>
                </c:pt>
                <c:pt idx="2548">
                  <c:v>8.3000000000000001E-3</c:v>
                </c:pt>
                <c:pt idx="2549">
                  <c:v>1.37E-2</c:v>
                </c:pt>
                <c:pt idx="2550">
                  <c:v>1.2E-2</c:v>
                </c:pt>
                <c:pt idx="2551">
                  <c:v>1.1299999999999999E-2</c:v>
                </c:pt>
                <c:pt idx="2552">
                  <c:v>1.1299999999999999E-2</c:v>
                </c:pt>
                <c:pt idx="2553">
                  <c:v>1.21E-2</c:v>
                </c:pt>
                <c:pt idx="2554">
                  <c:v>1.2800000000000001E-2</c:v>
                </c:pt>
                <c:pt idx="2555">
                  <c:v>1.12E-2</c:v>
                </c:pt>
                <c:pt idx="2556">
                  <c:v>0.01</c:v>
                </c:pt>
                <c:pt idx="2557">
                  <c:v>1.29E-2</c:v>
                </c:pt>
                <c:pt idx="2558">
                  <c:v>1.35E-2</c:v>
                </c:pt>
                <c:pt idx="2559">
                  <c:v>1.29E-2</c:v>
                </c:pt>
                <c:pt idx="2560">
                  <c:v>1.2800000000000001E-2</c:v>
                </c:pt>
                <c:pt idx="2561">
                  <c:v>1.2999999999999999E-2</c:v>
                </c:pt>
                <c:pt idx="2562">
                  <c:v>1.1299999999999999E-2</c:v>
                </c:pt>
                <c:pt idx="2563">
                  <c:v>9.5999999999999992E-3</c:v>
                </c:pt>
                <c:pt idx="2564">
                  <c:v>1.11E-2</c:v>
                </c:pt>
                <c:pt idx="2565">
                  <c:v>1.2500000000000001E-2</c:v>
                </c:pt>
                <c:pt idx="2566">
                  <c:v>1.03E-2</c:v>
                </c:pt>
                <c:pt idx="2567">
                  <c:v>1.24E-2</c:v>
                </c:pt>
                <c:pt idx="2568">
                  <c:v>1.04E-2</c:v>
                </c:pt>
                <c:pt idx="2569">
                  <c:v>1.11E-2</c:v>
                </c:pt>
                <c:pt idx="2570">
                  <c:v>1.18E-2</c:v>
                </c:pt>
                <c:pt idx="2571">
                  <c:v>1.0699999999999999E-2</c:v>
                </c:pt>
                <c:pt idx="2572">
                  <c:v>1.3599999999999999E-2</c:v>
                </c:pt>
                <c:pt idx="2573">
                  <c:v>1.34E-2</c:v>
                </c:pt>
                <c:pt idx="2574">
                  <c:v>1.29E-2</c:v>
                </c:pt>
                <c:pt idx="2575">
                  <c:v>1.21E-2</c:v>
                </c:pt>
                <c:pt idx="2576">
                  <c:v>1.2E-2</c:v>
                </c:pt>
                <c:pt idx="2577">
                  <c:v>1.24E-2</c:v>
                </c:pt>
                <c:pt idx="2578">
                  <c:v>1.26E-2</c:v>
                </c:pt>
                <c:pt idx="2579">
                  <c:v>1.06E-2</c:v>
                </c:pt>
                <c:pt idx="2580">
                  <c:v>1.38E-2</c:v>
                </c:pt>
                <c:pt idx="2581">
                  <c:v>1.38E-2</c:v>
                </c:pt>
                <c:pt idx="2582">
                  <c:v>1.15E-2</c:v>
                </c:pt>
                <c:pt idx="2583">
                  <c:v>1.41E-2</c:v>
                </c:pt>
                <c:pt idx="2584">
                  <c:v>1.01E-2</c:v>
                </c:pt>
                <c:pt idx="2585">
                  <c:v>1.26E-2</c:v>
                </c:pt>
                <c:pt idx="2586">
                  <c:v>1.3599999999999999E-2</c:v>
                </c:pt>
                <c:pt idx="2587">
                  <c:v>1.09E-2</c:v>
                </c:pt>
                <c:pt idx="2588">
                  <c:v>1.1299999999999999E-2</c:v>
                </c:pt>
                <c:pt idx="2589">
                  <c:v>1.1599999999999999E-2</c:v>
                </c:pt>
                <c:pt idx="2590">
                  <c:v>1.4800000000000001E-2</c:v>
                </c:pt>
                <c:pt idx="2591">
                  <c:v>1.2999999999999999E-2</c:v>
                </c:pt>
                <c:pt idx="2592">
                  <c:v>1.1599999999999999E-2</c:v>
                </c:pt>
                <c:pt idx="2593">
                  <c:v>1.35E-2</c:v>
                </c:pt>
                <c:pt idx="2594">
                  <c:v>1.2200000000000001E-2</c:v>
                </c:pt>
                <c:pt idx="2595">
                  <c:v>1.47E-2</c:v>
                </c:pt>
                <c:pt idx="2596">
                  <c:v>1.24E-2</c:v>
                </c:pt>
                <c:pt idx="2597">
                  <c:v>1.0800000000000001E-2</c:v>
                </c:pt>
                <c:pt idx="2598">
                  <c:v>1.34E-2</c:v>
                </c:pt>
                <c:pt idx="2599">
                  <c:v>1.2999999999999999E-2</c:v>
                </c:pt>
                <c:pt idx="2600">
                  <c:v>1.2800000000000001E-2</c:v>
                </c:pt>
                <c:pt idx="2601">
                  <c:v>1.24E-2</c:v>
                </c:pt>
                <c:pt idx="2602">
                  <c:v>9.1000000000000004E-3</c:v>
                </c:pt>
                <c:pt idx="2603">
                  <c:v>1.24E-2</c:v>
                </c:pt>
                <c:pt idx="2604">
                  <c:v>1.06E-2</c:v>
                </c:pt>
                <c:pt idx="2605">
                  <c:v>1.1900000000000001E-2</c:v>
                </c:pt>
                <c:pt idx="2606">
                  <c:v>1.35E-2</c:v>
                </c:pt>
                <c:pt idx="2607">
                  <c:v>1.32E-2</c:v>
                </c:pt>
                <c:pt idx="2608">
                  <c:v>1.3599999999999999E-2</c:v>
                </c:pt>
                <c:pt idx="2609">
                  <c:v>1.34E-2</c:v>
                </c:pt>
                <c:pt idx="2610">
                  <c:v>1.3899999999999999E-2</c:v>
                </c:pt>
                <c:pt idx="2611">
                  <c:v>9.9000000000000008E-3</c:v>
                </c:pt>
                <c:pt idx="2612">
                  <c:v>1.2500000000000001E-2</c:v>
                </c:pt>
                <c:pt idx="2613">
                  <c:v>1.23E-2</c:v>
                </c:pt>
                <c:pt idx="2614">
                  <c:v>1.06E-2</c:v>
                </c:pt>
                <c:pt idx="2615">
                  <c:v>1.2699999999999999E-2</c:v>
                </c:pt>
                <c:pt idx="2616">
                  <c:v>1.18E-2</c:v>
                </c:pt>
                <c:pt idx="2617">
                  <c:v>1.3100000000000001E-2</c:v>
                </c:pt>
                <c:pt idx="2618">
                  <c:v>1.11E-2</c:v>
                </c:pt>
                <c:pt idx="2619">
                  <c:v>1.06E-2</c:v>
                </c:pt>
                <c:pt idx="2620">
                  <c:v>1.2200000000000001E-2</c:v>
                </c:pt>
                <c:pt idx="2621">
                  <c:v>1.3299999999999999E-2</c:v>
                </c:pt>
                <c:pt idx="2622">
                  <c:v>1.35E-2</c:v>
                </c:pt>
                <c:pt idx="2623">
                  <c:v>1.29E-2</c:v>
                </c:pt>
                <c:pt idx="2624">
                  <c:v>1.26E-2</c:v>
                </c:pt>
                <c:pt idx="2625">
                  <c:v>1.2800000000000001E-2</c:v>
                </c:pt>
                <c:pt idx="2626">
                  <c:v>1.0999999999999999E-2</c:v>
                </c:pt>
                <c:pt idx="2627">
                  <c:v>1.5100000000000001E-2</c:v>
                </c:pt>
                <c:pt idx="2628">
                  <c:v>1.21E-2</c:v>
                </c:pt>
                <c:pt idx="2629">
                  <c:v>1.2800000000000001E-2</c:v>
                </c:pt>
                <c:pt idx="2630">
                  <c:v>1.3299999999999999E-2</c:v>
                </c:pt>
                <c:pt idx="2631">
                  <c:v>1.0699999999999999E-2</c:v>
                </c:pt>
                <c:pt idx="2632">
                  <c:v>1.09E-2</c:v>
                </c:pt>
                <c:pt idx="2633">
                  <c:v>1.0699999999999999E-2</c:v>
                </c:pt>
                <c:pt idx="2634">
                  <c:v>1.04E-2</c:v>
                </c:pt>
                <c:pt idx="2635">
                  <c:v>1.04E-2</c:v>
                </c:pt>
                <c:pt idx="2636">
                  <c:v>0.01</c:v>
                </c:pt>
                <c:pt idx="2637">
                  <c:v>1.37E-2</c:v>
                </c:pt>
                <c:pt idx="2638">
                  <c:v>1.35E-2</c:v>
                </c:pt>
                <c:pt idx="2639">
                  <c:v>1.21E-2</c:v>
                </c:pt>
                <c:pt idx="2640">
                  <c:v>1.2200000000000001E-2</c:v>
                </c:pt>
                <c:pt idx="2641">
                  <c:v>1.38E-2</c:v>
                </c:pt>
                <c:pt idx="2642">
                  <c:v>1.14E-2</c:v>
                </c:pt>
                <c:pt idx="2643">
                  <c:v>1.15E-2</c:v>
                </c:pt>
                <c:pt idx="2644">
                  <c:v>1.32E-2</c:v>
                </c:pt>
                <c:pt idx="2645">
                  <c:v>1.18E-2</c:v>
                </c:pt>
                <c:pt idx="2646">
                  <c:v>1.1299999999999999E-2</c:v>
                </c:pt>
                <c:pt idx="2647">
                  <c:v>1.44E-2</c:v>
                </c:pt>
                <c:pt idx="2648">
                  <c:v>1.4800000000000001E-2</c:v>
                </c:pt>
                <c:pt idx="2649">
                  <c:v>9.1000000000000004E-3</c:v>
                </c:pt>
                <c:pt idx="2650">
                  <c:v>1.0999999999999999E-2</c:v>
                </c:pt>
                <c:pt idx="2651">
                  <c:v>1.14E-2</c:v>
                </c:pt>
                <c:pt idx="2652">
                  <c:v>1.32E-2</c:v>
                </c:pt>
                <c:pt idx="2653">
                  <c:v>1.18E-2</c:v>
                </c:pt>
                <c:pt idx="2654">
                  <c:v>1.2800000000000001E-2</c:v>
                </c:pt>
                <c:pt idx="2655">
                  <c:v>1.06E-2</c:v>
                </c:pt>
                <c:pt idx="2656">
                  <c:v>1.3899999999999999E-2</c:v>
                </c:pt>
                <c:pt idx="2657">
                  <c:v>1.61E-2</c:v>
                </c:pt>
                <c:pt idx="2658">
                  <c:v>1.18E-2</c:v>
                </c:pt>
                <c:pt idx="2659">
                  <c:v>1.2699999999999999E-2</c:v>
                </c:pt>
                <c:pt idx="2660">
                  <c:v>1.11E-2</c:v>
                </c:pt>
                <c:pt idx="2661">
                  <c:v>1.11E-2</c:v>
                </c:pt>
                <c:pt idx="2662">
                  <c:v>1.0200000000000001E-2</c:v>
                </c:pt>
                <c:pt idx="2663">
                  <c:v>1.06E-2</c:v>
                </c:pt>
                <c:pt idx="2664">
                  <c:v>1.3599999999999999E-2</c:v>
                </c:pt>
                <c:pt idx="2665">
                  <c:v>1.0500000000000001E-2</c:v>
                </c:pt>
                <c:pt idx="2666">
                  <c:v>1.2E-2</c:v>
                </c:pt>
                <c:pt idx="2667">
                  <c:v>1.2500000000000001E-2</c:v>
                </c:pt>
                <c:pt idx="2668">
                  <c:v>1.03E-2</c:v>
                </c:pt>
                <c:pt idx="2669">
                  <c:v>1.15E-2</c:v>
                </c:pt>
                <c:pt idx="2670">
                  <c:v>1.12E-2</c:v>
                </c:pt>
                <c:pt idx="2671">
                  <c:v>1.46E-2</c:v>
                </c:pt>
                <c:pt idx="2672">
                  <c:v>1.23E-2</c:v>
                </c:pt>
                <c:pt idx="2673">
                  <c:v>1.2699999999999999E-2</c:v>
                </c:pt>
                <c:pt idx="2674">
                  <c:v>1.32E-2</c:v>
                </c:pt>
                <c:pt idx="2675">
                  <c:v>9.4000000000000004E-3</c:v>
                </c:pt>
                <c:pt idx="2676">
                  <c:v>1.34E-2</c:v>
                </c:pt>
                <c:pt idx="2677">
                  <c:v>9.5999999999999992E-3</c:v>
                </c:pt>
                <c:pt idx="2678">
                  <c:v>1.03E-2</c:v>
                </c:pt>
                <c:pt idx="2679">
                  <c:v>1.18E-2</c:v>
                </c:pt>
                <c:pt idx="2680">
                  <c:v>1.0500000000000001E-2</c:v>
                </c:pt>
                <c:pt idx="2681">
                  <c:v>1.03E-2</c:v>
                </c:pt>
                <c:pt idx="2682">
                  <c:v>1.2200000000000001E-2</c:v>
                </c:pt>
                <c:pt idx="2683">
                  <c:v>1.0500000000000001E-2</c:v>
                </c:pt>
                <c:pt idx="2684">
                  <c:v>1.4200000000000001E-2</c:v>
                </c:pt>
                <c:pt idx="2685">
                  <c:v>1.17E-2</c:v>
                </c:pt>
                <c:pt idx="2686">
                  <c:v>1.2500000000000001E-2</c:v>
                </c:pt>
                <c:pt idx="2687">
                  <c:v>1.11E-2</c:v>
                </c:pt>
                <c:pt idx="2688">
                  <c:v>9.4000000000000004E-3</c:v>
                </c:pt>
                <c:pt idx="2689">
                  <c:v>1.5299999999999999E-2</c:v>
                </c:pt>
                <c:pt idx="2690">
                  <c:v>1.3899999999999999E-2</c:v>
                </c:pt>
                <c:pt idx="2691">
                  <c:v>1.24E-2</c:v>
                </c:pt>
                <c:pt idx="2692">
                  <c:v>1.0200000000000001E-2</c:v>
                </c:pt>
                <c:pt idx="2693">
                  <c:v>1.12E-2</c:v>
                </c:pt>
                <c:pt idx="2694">
                  <c:v>1.17E-2</c:v>
                </c:pt>
                <c:pt idx="2695">
                  <c:v>1.24E-2</c:v>
                </c:pt>
                <c:pt idx="2696">
                  <c:v>1.17E-2</c:v>
                </c:pt>
                <c:pt idx="2697">
                  <c:v>1.18E-2</c:v>
                </c:pt>
                <c:pt idx="2698">
                  <c:v>1.18E-2</c:v>
                </c:pt>
                <c:pt idx="2699">
                  <c:v>1.18E-2</c:v>
                </c:pt>
                <c:pt idx="2700">
                  <c:v>1.2500000000000001E-2</c:v>
                </c:pt>
                <c:pt idx="2701">
                  <c:v>1.3299999999999999E-2</c:v>
                </c:pt>
                <c:pt idx="2702">
                  <c:v>1.0999999999999999E-2</c:v>
                </c:pt>
                <c:pt idx="2703">
                  <c:v>1.3299999999999999E-2</c:v>
                </c:pt>
                <c:pt idx="2704">
                  <c:v>1.24E-2</c:v>
                </c:pt>
                <c:pt idx="2705">
                  <c:v>1.7100000000000001E-2</c:v>
                </c:pt>
                <c:pt idx="2706">
                  <c:v>1.3100000000000001E-2</c:v>
                </c:pt>
                <c:pt idx="2707">
                  <c:v>1.0500000000000001E-2</c:v>
                </c:pt>
                <c:pt idx="2708">
                  <c:v>1.43E-2</c:v>
                </c:pt>
                <c:pt idx="2709">
                  <c:v>1.2699999999999999E-2</c:v>
                </c:pt>
                <c:pt idx="2710">
                  <c:v>1.01E-2</c:v>
                </c:pt>
                <c:pt idx="2711">
                  <c:v>1.2999999999999999E-2</c:v>
                </c:pt>
                <c:pt idx="2712">
                  <c:v>1.29E-2</c:v>
                </c:pt>
                <c:pt idx="2713">
                  <c:v>1.41E-2</c:v>
                </c:pt>
                <c:pt idx="2714">
                  <c:v>1.2E-2</c:v>
                </c:pt>
                <c:pt idx="2715">
                  <c:v>1.1599999999999999E-2</c:v>
                </c:pt>
                <c:pt idx="2716">
                  <c:v>1.2699999999999999E-2</c:v>
                </c:pt>
                <c:pt idx="2717">
                  <c:v>1.14E-2</c:v>
                </c:pt>
                <c:pt idx="2718">
                  <c:v>8.9999999999999993E-3</c:v>
                </c:pt>
                <c:pt idx="2719">
                  <c:v>1.0999999999999999E-2</c:v>
                </c:pt>
                <c:pt idx="2720">
                  <c:v>1.01E-2</c:v>
                </c:pt>
                <c:pt idx="2721">
                  <c:v>1.3599999999999999E-2</c:v>
                </c:pt>
                <c:pt idx="2722">
                  <c:v>1.2800000000000001E-2</c:v>
                </c:pt>
                <c:pt idx="2723">
                  <c:v>1.21E-2</c:v>
                </c:pt>
                <c:pt idx="2724">
                  <c:v>1.03E-2</c:v>
                </c:pt>
                <c:pt idx="2725">
                  <c:v>1.0800000000000001E-2</c:v>
                </c:pt>
                <c:pt idx="2726">
                  <c:v>1.09E-2</c:v>
                </c:pt>
                <c:pt idx="2727">
                  <c:v>1.21E-2</c:v>
                </c:pt>
                <c:pt idx="2728">
                  <c:v>1.14E-2</c:v>
                </c:pt>
                <c:pt idx="2729">
                  <c:v>1.15E-2</c:v>
                </c:pt>
                <c:pt idx="2730">
                  <c:v>1.2200000000000001E-2</c:v>
                </c:pt>
                <c:pt idx="2731">
                  <c:v>1.12E-2</c:v>
                </c:pt>
                <c:pt idx="2732">
                  <c:v>1.1900000000000001E-2</c:v>
                </c:pt>
                <c:pt idx="2733">
                  <c:v>1.0699999999999999E-2</c:v>
                </c:pt>
                <c:pt idx="2734">
                  <c:v>1.0999999999999999E-2</c:v>
                </c:pt>
                <c:pt idx="2735">
                  <c:v>1.23E-2</c:v>
                </c:pt>
                <c:pt idx="2736">
                  <c:v>0.01</c:v>
                </c:pt>
                <c:pt idx="2737">
                  <c:v>9.1999999999999998E-3</c:v>
                </c:pt>
                <c:pt idx="2738">
                  <c:v>1.0999999999999999E-2</c:v>
                </c:pt>
                <c:pt idx="2739">
                  <c:v>1.1900000000000001E-2</c:v>
                </c:pt>
                <c:pt idx="2740">
                  <c:v>1.06E-2</c:v>
                </c:pt>
                <c:pt idx="2741">
                  <c:v>1.2200000000000001E-2</c:v>
                </c:pt>
                <c:pt idx="2742">
                  <c:v>1.2E-2</c:v>
                </c:pt>
                <c:pt idx="2743">
                  <c:v>8.6999999999999994E-3</c:v>
                </c:pt>
                <c:pt idx="2744">
                  <c:v>9.9000000000000008E-3</c:v>
                </c:pt>
                <c:pt idx="2745">
                  <c:v>1.26E-2</c:v>
                </c:pt>
                <c:pt idx="2746">
                  <c:v>1.2999999999999999E-2</c:v>
                </c:pt>
                <c:pt idx="2747">
                  <c:v>1.38E-2</c:v>
                </c:pt>
                <c:pt idx="2748">
                  <c:v>1.29E-2</c:v>
                </c:pt>
                <c:pt idx="2749">
                  <c:v>1.2699999999999999E-2</c:v>
                </c:pt>
                <c:pt idx="2750">
                  <c:v>9.4999999999999998E-3</c:v>
                </c:pt>
                <c:pt idx="2751">
                  <c:v>1.47E-2</c:v>
                </c:pt>
                <c:pt idx="2752">
                  <c:v>1.3899999999999999E-2</c:v>
                </c:pt>
                <c:pt idx="2753">
                  <c:v>1.21E-2</c:v>
                </c:pt>
                <c:pt idx="2754">
                  <c:v>1.0200000000000001E-2</c:v>
                </c:pt>
                <c:pt idx="2755">
                  <c:v>1.2500000000000001E-2</c:v>
                </c:pt>
                <c:pt idx="2756">
                  <c:v>1.29E-2</c:v>
                </c:pt>
                <c:pt idx="2757">
                  <c:v>1.12E-2</c:v>
                </c:pt>
                <c:pt idx="2758">
                  <c:v>1.0800000000000001E-2</c:v>
                </c:pt>
                <c:pt idx="2759">
                  <c:v>1.4E-2</c:v>
                </c:pt>
                <c:pt idx="2760">
                  <c:v>1.09E-2</c:v>
                </c:pt>
                <c:pt idx="2761">
                  <c:v>1.46E-2</c:v>
                </c:pt>
                <c:pt idx="2762">
                  <c:v>1.38E-2</c:v>
                </c:pt>
                <c:pt idx="2763">
                  <c:v>1.0200000000000001E-2</c:v>
                </c:pt>
                <c:pt idx="2764">
                  <c:v>1.3299999999999999E-2</c:v>
                </c:pt>
                <c:pt idx="2765">
                  <c:v>1.4E-2</c:v>
                </c:pt>
                <c:pt idx="2766">
                  <c:v>1.01E-2</c:v>
                </c:pt>
                <c:pt idx="2767">
                  <c:v>1.24E-2</c:v>
                </c:pt>
                <c:pt idx="2768">
                  <c:v>1.34E-2</c:v>
                </c:pt>
                <c:pt idx="2769">
                  <c:v>1.01E-2</c:v>
                </c:pt>
                <c:pt idx="2770">
                  <c:v>1.1599999999999999E-2</c:v>
                </c:pt>
                <c:pt idx="2771">
                  <c:v>1.35E-2</c:v>
                </c:pt>
                <c:pt idx="2772">
                  <c:v>1.29E-2</c:v>
                </c:pt>
                <c:pt idx="2773">
                  <c:v>1.2E-2</c:v>
                </c:pt>
                <c:pt idx="2774">
                  <c:v>1.18E-2</c:v>
                </c:pt>
                <c:pt idx="2775">
                  <c:v>1.2800000000000001E-2</c:v>
                </c:pt>
                <c:pt idx="2776">
                  <c:v>1.23E-2</c:v>
                </c:pt>
                <c:pt idx="2777">
                  <c:v>1.1900000000000001E-2</c:v>
                </c:pt>
                <c:pt idx="2778">
                  <c:v>1.2500000000000001E-2</c:v>
                </c:pt>
                <c:pt idx="2779">
                  <c:v>1.17E-2</c:v>
                </c:pt>
                <c:pt idx="2780">
                  <c:v>1.21E-2</c:v>
                </c:pt>
                <c:pt idx="2781">
                  <c:v>1.26E-2</c:v>
                </c:pt>
                <c:pt idx="2782">
                  <c:v>1.2800000000000001E-2</c:v>
                </c:pt>
                <c:pt idx="2783">
                  <c:v>1.2999999999999999E-2</c:v>
                </c:pt>
                <c:pt idx="2784">
                  <c:v>1.14E-2</c:v>
                </c:pt>
                <c:pt idx="2785">
                  <c:v>1.1299999999999999E-2</c:v>
                </c:pt>
                <c:pt idx="2786">
                  <c:v>1.0699999999999999E-2</c:v>
                </c:pt>
                <c:pt idx="2787">
                  <c:v>1.12E-2</c:v>
                </c:pt>
                <c:pt idx="2788">
                  <c:v>1.0699999999999999E-2</c:v>
                </c:pt>
                <c:pt idx="2789">
                  <c:v>9.7999999999999997E-3</c:v>
                </c:pt>
                <c:pt idx="2790">
                  <c:v>1.18E-2</c:v>
                </c:pt>
                <c:pt idx="2791">
                  <c:v>1.0999999999999999E-2</c:v>
                </c:pt>
                <c:pt idx="2792">
                  <c:v>1.1599999999999999E-2</c:v>
                </c:pt>
                <c:pt idx="2793">
                  <c:v>1.3100000000000001E-2</c:v>
                </c:pt>
                <c:pt idx="2794">
                  <c:v>1.14E-2</c:v>
                </c:pt>
                <c:pt idx="2795">
                  <c:v>1.0699999999999999E-2</c:v>
                </c:pt>
                <c:pt idx="2796">
                  <c:v>1.03E-2</c:v>
                </c:pt>
                <c:pt idx="2797">
                  <c:v>9.1999999999999998E-3</c:v>
                </c:pt>
                <c:pt idx="2798">
                  <c:v>1.35E-2</c:v>
                </c:pt>
                <c:pt idx="2799">
                  <c:v>1.37E-2</c:v>
                </c:pt>
                <c:pt idx="2800">
                  <c:v>1.14E-2</c:v>
                </c:pt>
                <c:pt idx="2801">
                  <c:v>1.3100000000000001E-2</c:v>
                </c:pt>
                <c:pt idx="2802">
                  <c:v>1.09E-2</c:v>
                </c:pt>
                <c:pt idx="2803">
                  <c:v>1.2699999999999999E-2</c:v>
                </c:pt>
                <c:pt idx="2804">
                  <c:v>1.32E-2</c:v>
                </c:pt>
                <c:pt idx="2805">
                  <c:v>1.5100000000000001E-2</c:v>
                </c:pt>
                <c:pt idx="2806">
                  <c:v>1.1599999999999999E-2</c:v>
                </c:pt>
                <c:pt idx="2807">
                  <c:v>1.3599999999999999E-2</c:v>
                </c:pt>
                <c:pt idx="2808">
                  <c:v>1.0699999999999999E-2</c:v>
                </c:pt>
                <c:pt idx="2809">
                  <c:v>1.2999999999999999E-2</c:v>
                </c:pt>
                <c:pt idx="2810">
                  <c:v>1.14E-2</c:v>
                </c:pt>
                <c:pt idx="2811">
                  <c:v>1.0699999999999999E-2</c:v>
                </c:pt>
                <c:pt idx="2812">
                  <c:v>1.21E-2</c:v>
                </c:pt>
                <c:pt idx="2813">
                  <c:v>1.18E-2</c:v>
                </c:pt>
                <c:pt idx="2814">
                  <c:v>1.0500000000000001E-2</c:v>
                </c:pt>
                <c:pt idx="2815">
                  <c:v>1.46E-2</c:v>
                </c:pt>
                <c:pt idx="2816">
                  <c:v>1.2699999999999999E-2</c:v>
                </c:pt>
                <c:pt idx="2817">
                  <c:v>1.34E-2</c:v>
                </c:pt>
                <c:pt idx="2818">
                  <c:v>1.29E-2</c:v>
                </c:pt>
                <c:pt idx="2819">
                  <c:v>1.43E-2</c:v>
                </c:pt>
                <c:pt idx="2820">
                  <c:v>9.9000000000000008E-3</c:v>
                </c:pt>
                <c:pt idx="2821">
                  <c:v>1.35E-2</c:v>
                </c:pt>
                <c:pt idx="2822">
                  <c:v>1.41E-2</c:v>
                </c:pt>
                <c:pt idx="2823">
                  <c:v>1.0800000000000001E-2</c:v>
                </c:pt>
                <c:pt idx="2824">
                  <c:v>1.17E-2</c:v>
                </c:pt>
                <c:pt idx="2825">
                  <c:v>1.18E-2</c:v>
                </c:pt>
                <c:pt idx="2826">
                  <c:v>1.38E-2</c:v>
                </c:pt>
                <c:pt idx="2827">
                  <c:v>1.2800000000000001E-2</c:v>
                </c:pt>
                <c:pt idx="2828">
                  <c:v>1.32E-2</c:v>
                </c:pt>
                <c:pt idx="2829">
                  <c:v>1.2200000000000001E-2</c:v>
                </c:pt>
                <c:pt idx="2830">
                  <c:v>1.49E-2</c:v>
                </c:pt>
                <c:pt idx="2831">
                  <c:v>1.0999999999999999E-2</c:v>
                </c:pt>
                <c:pt idx="2832">
                  <c:v>1.26E-2</c:v>
                </c:pt>
                <c:pt idx="2833">
                  <c:v>1.21E-2</c:v>
                </c:pt>
                <c:pt idx="2834">
                  <c:v>1.2699999999999999E-2</c:v>
                </c:pt>
                <c:pt idx="2835">
                  <c:v>1.23E-2</c:v>
                </c:pt>
                <c:pt idx="2836">
                  <c:v>1.2E-2</c:v>
                </c:pt>
                <c:pt idx="2837">
                  <c:v>1.2E-2</c:v>
                </c:pt>
                <c:pt idx="2838">
                  <c:v>1.3599999999999999E-2</c:v>
                </c:pt>
                <c:pt idx="2839">
                  <c:v>1.44E-2</c:v>
                </c:pt>
                <c:pt idx="2840">
                  <c:v>1.2500000000000001E-2</c:v>
                </c:pt>
                <c:pt idx="2841">
                  <c:v>1.2999999999999999E-2</c:v>
                </c:pt>
                <c:pt idx="2842">
                  <c:v>1.2999999999999999E-2</c:v>
                </c:pt>
                <c:pt idx="2843">
                  <c:v>1.34E-2</c:v>
                </c:pt>
                <c:pt idx="2844">
                  <c:v>1.1900000000000001E-2</c:v>
                </c:pt>
                <c:pt idx="2845">
                  <c:v>1.4800000000000001E-2</c:v>
                </c:pt>
                <c:pt idx="2846">
                  <c:v>1.34E-2</c:v>
                </c:pt>
                <c:pt idx="2847">
                  <c:v>1.14E-2</c:v>
                </c:pt>
                <c:pt idx="2848">
                  <c:v>1.0200000000000001E-2</c:v>
                </c:pt>
                <c:pt idx="2849">
                  <c:v>9.7000000000000003E-3</c:v>
                </c:pt>
                <c:pt idx="2850">
                  <c:v>1.0500000000000001E-2</c:v>
                </c:pt>
                <c:pt idx="2851">
                  <c:v>1.2999999999999999E-2</c:v>
                </c:pt>
                <c:pt idx="2852">
                  <c:v>1.2699999999999999E-2</c:v>
                </c:pt>
                <c:pt idx="2853">
                  <c:v>1.2E-2</c:v>
                </c:pt>
                <c:pt idx="2854">
                  <c:v>1.0699999999999999E-2</c:v>
                </c:pt>
                <c:pt idx="2855">
                  <c:v>1.2E-2</c:v>
                </c:pt>
                <c:pt idx="2856">
                  <c:v>1.7000000000000001E-2</c:v>
                </c:pt>
                <c:pt idx="2857">
                  <c:v>1.11E-2</c:v>
                </c:pt>
                <c:pt idx="2858">
                  <c:v>1.18E-2</c:v>
                </c:pt>
                <c:pt idx="2859">
                  <c:v>1.14E-2</c:v>
                </c:pt>
                <c:pt idx="2860">
                  <c:v>1.34E-2</c:v>
                </c:pt>
                <c:pt idx="2861">
                  <c:v>1.49E-2</c:v>
                </c:pt>
                <c:pt idx="2862">
                  <c:v>1.1599999999999999E-2</c:v>
                </c:pt>
                <c:pt idx="2863">
                  <c:v>1.0800000000000001E-2</c:v>
                </c:pt>
                <c:pt idx="2864">
                  <c:v>1.18E-2</c:v>
                </c:pt>
                <c:pt idx="2865">
                  <c:v>1.11E-2</c:v>
                </c:pt>
                <c:pt idx="2866">
                  <c:v>1.29E-2</c:v>
                </c:pt>
                <c:pt idx="2867">
                  <c:v>1.1900000000000001E-2</c:v>
                </c:pt>
                <c:pt idx="2868">
                  <c:v>1.24E-2</c:v>
                </c:pt>
                <c:pt idx="2869">
                  <c:v>1.14E-2</c:v>
                </c:pt>
                <c:pt idx="2870">
                  <c:v>1.1599999999999999E-2</c:v>
                </c:pt>
                <c:pt idx="2871">
                  <c:v>0.01</c:v>
                </c:pt>
                <c:pt idx="2872">
                  <c:v>1.47E-2</c:v>
                </c:pt>
                <c:pt idx="2873">
                  <c:v>1.4E-2</c:v>
                </c:pt>
                <c:pt idx="2874">
                  <c:v>1.43E-2</c:v>
                </c:pt>
                <c:pt idx="2875">
                  <c:v>1.47E-2</c:v>
                </c:pt>
                <c:pt idx="2876">
                  <c:v>1.18E-2</c:v>
                </c:pt>
                <c:pt idx="2877">
                  <c:v>1.0999999999999999E-2</c:v>
                </c:pt>
                <c:pt idx="2878">
                  <c:v>1.1900000000000001E-2</c:v>
                </c:pt>
                <c:pt idx="2879">
                  <c:v>1.0500000000000001E-2</c:v>
                </c:pt>
                <c:pt idx="2880">
                  <c:v>1.2E-2</c:v>
                </c:pt>
                <c:pt idx="2881">
                  <c:v>1.26E-2</c:v>
                </c:pt>
                <c:pt idx="2882">
                  <c:v>8.5000000000000006E-3</c:v>
                </c:pt>
                <c:pt idx="2883">
                  <c:v>1.17E-2</c:v>
                </c:pt>
                <c:pt idx="2884">
                  <c:v>1.21E-2</c:v>
                </c:pt>
                <c:pt idx="2885">
                  <c:v>1.26E-2</c:v>
                </c:pt>
                <c:pt idx="2886">
                  <c:v>9.9000000000000008E-3</c:v>
                </c:pt>
                <c:pt idx="2887">
                  <c:v>9.2999999999999992E-3</c:v>
                </c:pt>
                <c:pt idx="2888">
                  <c:v>1.03E-2</c:v>
                </c:pt>
                <c:pt idx="2889">
                  <c:v>1.14E-2</c:v>
                </c:pt>
                <c:pt idx="2890">
                  <c:v>1.1900000000000001E-2</c:v>
                </c:pt>
                <c:pt idx="2891">
                  <c:v>1.0500000000000001E-2</c:v>
                </c:pt>
                <c:pt idx="2892">
                  <c:v>1.1900000000000001E-2</c:v>
                </c:pt>
                <c:pt idx="2893">
                  <c:v>1.0800000000000001E-2</c:v>
                </c:pt>
                <c:pt idx="2894">
                  <c:v>1.15E-2</c:v>
                </c:pt>
                <c:pt idx="2895">
                  <c:v>1.11E-2</c:v>
                </c:pt>
                <c:pt idx="2896">
                  <c:v>1.24E-2</c:v>
                </c:pt>
                <c:pt idx="2897">
                  <c:v>1.12E-2</c:v>
                </c:pt>
                <c:pt idx="2898">
                  <c:v>1.37E-2</c:v>
                </c:pt>
                <c:pt idx="2899">
                  <c:v>1.37E-2</c:v>
                </c:pt>
                <c:pt idx="2900">
                  <c:v>1.0500000000000001E-2</c:v>
                </c:pt>
                <c:pt idx="2901">
                  <c:v>1.12E-2</c:v>
                </c:pt>
                <c:pt idx="2902">
                  <c:v>1.04E-2</c:v>
                </c:pt>
                <c:pt idx="2903">
                  <c:v>1.23E-2</c:v>
                </c:pt>
                <c:pt idx="2904">
                  <c:v>1.01E-2</c:v>
                </c:pt>
                <c:pt idx="2905">
                  <c:v>1.24E-2</c:v>
                </c:pt>
                <c:pt idx="2906">
                  <c:v>1.1599999999999999E-2</c:v>
                </c:pt>
                <c:pt idx="2907">
                  <c:v>9.4999999999999998E-3</c:v>
                </c:pt>
                <c:pt idx="2908">
                  <c:v>1.2699999999999999E-2</c:v>
                </c:pt>
                <c:pt idx="2909">
                  <c:v>1.24E-2</c:v>
                </c:pt>
                <c:pt idx="2910">
                  <c:v>8.6999999999999994E-3</c:v>
                </c:pt>
                <c:pt idx="2911">
                  <c:v>1.2E-2</c:v>
                </c:pt>
                <c:pt idx="2912">
                  <c:v>1.4E-2</c:v>
                </c:pt>
                <c:pt idx="2913">
                  <c:v>1.21E-2</c:v>
                </c:pt>
                <c:pt idx="2914">
                  <c:v>1.38E-2</c:v>
                </c:pt>
                <c:pt idx="2915">
                  <c:v>1.23E-2</c:v>
                </c:pt>
                <c:pt idx="2916">
                  <c:v>1.1900000000000001E-2</c:v>
                </c:pt>
                <c:pt idx="2917">
                  <c:v>1.4E-2</c:v>
                </c:pt>
                <c:pt idx="2918">
                  <c:v>1.54E-2</c:v>
                </c:pt>
                <c:pt idx="2919">
                  <c:v>1.14E-2</c:v>
                </c:pt>
                <c:pt idx="2920">
                  <c:v>1.1599999999999999E-2</c:v>
                </c:pt>
                <c:pt idx="2921">
                  <c:v>1.1299999999999999E-2</c:v>
                </c:pt>
                <c:pt idx="2922">
                  <c:v>1.29E-2</c:v>
                </c:pt>
                <c:pt idx="2923">
                  <c:v>1.0999999999999999E-2</c:v>
                </c:pt>
                <c:pt idx="2924">
                  <c:v>1.0800000000000001E-2</c:v>
                </c:pt>
                <c:pt idx="2925">
                  <c:v>1.2999999999999999E-2</c:v>
                </c:pt>
                <c:pt idx="2926">
                  <c:v>1.06E-2</c:v>
                </c:pt>
                <c:pt idx="2927">
                  <c:v>1.11E-2</c:v>
                </c:pt>
                <c:pt idx="2928">
                  <c:v>1.1900000000000001E-2</c:v>
                </c:pt>
                <c:pt idx="2929">
                  <c:v>1.2E-2</c:v>
                </c:pt>
                <c:pt idx="2930">
                  <c:v>1.34E-2</c:v>
                </c:pt>
                <c:pt idx="2931">
                  <c:v>1.2699999999999999E-2</c:v>
                </c:pt>
                <c:pt idx="2932">
                  <c:v>1.38E-2</c:v>
                </c:pt>
                <c:pt idx="2933">
                  <c:v>1.4500000000000001E-2</c:v>
                </c:pt>
                <c:pt idx="2934">
                  <c:v>1.2200000000000001E-2</c:v>
                </c:pt>
                <c:pt idx="2935">
                  <c:v>9.9000000000000008E-3</c:v>
                </c:pt>
                <c:pt idx="2936">
                  <c:v>1.21E-2</c:v>
                </c:pt>
                <c:pt idx="2937">
                  <c:v>1.03E-2</c:v>
                </c:pt>
                <c:pt idx="2938">
                  <c:v>1.18E-2</c:v>
                </c:pt>
                <c:pt idx="2939">
                  <c:v>9.9000000000000008E-3</c:v>
                </c:pt>
                <c:pt idx="2940">
                  <c:v>1.2999999999999999E-2</c:v>
                </c:pt>
                <c:pt idx="2941">
                  <c:v>1.1900000000000001E-2</c:v>
                </c:pt>
                <c:pt idx="2942">
                  <c:v>1.2800000000000001E-2</c:v>
                </c:pt>
                <c:pt idx="2943">
                  <c:v>1.03E-2</c:v>
                </c:pt>
                <c:pt idx="2944">
                  <c:v>1.18E-2</c:v>
                </c:pt>
                <c:pt idx="2945">
                  <c:v>1.18E-2</c:v>
                </c:pt>
                <c:pt idx="2946">
                  <c:v>1.1599999999999999E-2</c:v>
                </c:pt>
                <c:pt idx="2947">
                  <c:v>1.23E-2</c:v>
                </c:pt>
                <c:pt idx="2948">
                  <c:v>1.3599999999999999E-2</c:v>
                </c:pt>
                <c:pt idx="2949">
                  <c:v>1.09E-2</c:v>
                </c:pt>
                <c:pt idx="2950">
                  <c:v>1.41E-2</c:v>
                </c:pt>
                <c:pt idx="2951">
                  <c:v>9.9000000000000008E-3</c:v>
                </c:pt>
                <c:pt idx="2952">
                  <c:v>1.2E-2</c:v>
                </c:pt>
                <c:pt idx="2953">
                  <c:v>1.1900000000000001E-2</c:v>
                </c:pt>
                <c:pt idx="2954">
                  <c:v>1.29E-2</c:v>
                </c:pt>
                <c:pt idx="2955">
                  <c:v>1.1299999999999999E-2</c:v>
                </c:pt>
                <c:pt idx="2956">
                  <c:v>1.2699999999999999E-2</c:v>
                </c:pt>
                <c:pt idx="2957">
                  <c:v>1.12E-2</c:v>
                </c:pt>
                <c:pt idx="2958">
                  <c:v>1.12E-2</c:v>
                </c:pt>
                <c:pt idx="2959">
                  <c:v>1.2699999999999999E-2</c:v>
                </c:pt>
                <c:pt idx="2960">
                  <c:v>1.4500000000000001E-2</c:v>
                </c:pt>
                <c:pt idx="2961">
                  <c:v>1.2699999999999999E-2</c:v>
                </c:pt>
                <c:pt idx="2962">
                  <c:v>1.3299999999999999E-2</c:v>
                </c:pt>
                <c:pt idx="2963">
                  <c:v>1.2500000000000001E-2</c:v>
                </c:pt>
                <c:pt idx="2964">
                  <c:v>1.2699999999999999E-2</c:v>
                </c:pt>
                <c:pt idx="2965">
                  <c:v>1.11E-2</c:v>
                </c:pt>
                <c:pt idx="2966">
                  <c:v>1.29E-2</c:v>
                </c:pt>
                <c:pt idx="2967">
                  <c:v>1.24E-2</c:v>
                </c:pt>
                <c:pt idx="2968">
                  <c:v>1.15E-2</c:v>
                </c:pt>
                <c:pt idx="2969">
                  <c:v>1.01E-2</c:v>
                </c:pt>
                <c:pt idx="2970">
                  <c:v>1.26E-2</c:v>
                </c:pt>
                <c:pt idx="2971">
                  <c:v>1.6E-2</c:v>
                </c:pt>
                <c:pt idx="2972">
                  <c:v>1.24E-2</c:v>
                </c:pt>
                <c:pt idx="2973">
                  <c:v>1.21E-2</c:v>
                </c:pt>
                <c:pt idx="2974">
                  <c:v>1.24E-2</c:v>
                </c:pt>
                <c:pt idx="2975">
                  <c:v>1.12E-2</c:v>
                </c:pt>
                <c:pt idx="2976">
                  <c:v>1.29E-2</c:v>
                </c:pt>
                <c:pt idx="2977">
                  <c:v>1.37E-2</c:v>
                </c:pt>
                <c:pt idx="2978">
                  <c:v>1.18E-2</c:v>
                </c:pt>
                <c:pt idx="2979">
                  <c:v>1.2500000000000001E-2</c:v>
                </c:pt>
                <c:pt idx="2980">
                  <c:v>1.34E-2</c:v>
                </c:pt>
                <c:pt idx="2981">
                  <c:v>1.0500000000000001E-2</c:v>
                </c:pt>
                <c:pt idx="2982">
                  <c:v>1.3599999999999999E-2</c:v>
                </c:pt>
                <c:pt idx="2983">
                  <c:v>1.21E-2</c:v>
                </c:pt>
                <c:pt idx="2984">
                  <c:v>1.12E-2</c:v>
                </c:pt>
                <c:pt idx="2985">
                  <c:v>1.12E-2</c:v>
                </c:pt>
                <c:pt idx="2986">
                  <c:v>1.0699999999999999E-2</c:v>
                </c:pt>
                <c:pt idx="2987">
                  <c:v>1.1599999999999999E-2</c:v>
                </c:pt>
                <c:pt idx="2988">
                  <c:v>1.0999999999999999E-2</c:v>
                </c:pt>
                <c:pt idx="2989">
                  <c:v>1.14E-2</c:v>
                </c:pt>
                <c:pt idx="2990">
                  <c:v>1.29E-2</c:v>
                </c:pt>
                <c:pt idx="2991">
                  <c:v>1.2800000000000001E-2</c:v>
                </c:pt>
                <c:pt idx="2992">
                  <c:v>1.11E-2</c:v>
                </c:pt>
                <c:pt idx="2993">
                  <c:v>1.3899999999999999E-2</c:v>
                </c:pt>
                <c:pt idx="2994">
                  <c:v>1.18E-2</c:v>
                </c:pt>
                <c:pt idx="2995">
                  <c:v>1.0200000000000001E-2</c:v>
                </c:pt>
                <c:pt idx="2996">
                  <c:v>1.4500000000000001E-2</c:v>
                </c:pt>
                <c:pt idx="2997">
                  <c:v>1.2999999999999999E-2</c:v>
                </c:pt>
                <c:pt idx="2998">
                  <c:v>1.1599999999999999E-2</c:v>
                </c:pt>
                <c:pt idx="2999">
                  <c:v>1.15E-2</c:v>
                </c:pt>
                <c:pt idx="3000">
                  <c:v>9.7000000000000003E-3</c:v>
                </c:pt>
                <c:pt idx="3001">
                  <c:v>1.2E-2</c:v>
                </c:pt>
                <c:pt idx="3002">
                  <c:v>1.14E-2</c:v>
                </c:pt>
                <c:pt idx="3003">
                  <c:v>1.24E-2</c:v>
                </c:pt>
                <c:pt idx="3004">
                  <c:v>1.18E-2</c:v>
                </c:pt>
                <c:pt idx="3005">
                  <c:v>1.3100000000000001E-2</c:v>
                </c:pt>
                <c:pt idx="3006">
                  <c:v>1.47E-2</c:v>
                </c:pt>
                <c:pt idx="3007">
                  <c:v>1.1299999999999999E-2</c:v>
                </c:pt>
                <c:pt idx="3008">
                  <c:v>1.47E-2</c:v>
                </c:pt>
                <c:pt idx="3009">
                  <c:v>1.2800000000000001E-2</c:v>
                </c:pt>
                <c:pt idx="3010">
                  <c:v>1.1900000000000001E-2</c:v>
                </c:pt>
                <c:pt idx="3011">
                  <c:v>1.24E-2</c:v>
                </c:pt>
                <c:pt idx="3012">
                  <c:v>1.21E-2</c:v>
                </c:pt>
                <c:pt idx="3013">
                  <c:v>1.04E-2</c:v>
                </c:pt>
                <c:pt idx="3014">
                  <c:v>1.2999999999999999E-2</c:v>
                </c:pt>
                <c:pt idx="3015">
                  <c:v>1.18E-2</c:v>
                </c:pt>
                <c:pt idx="3016">
                  <c:v>1.0999999999999999E-2</c:v>
                </c:pt>
                <c:pt idx="3017">
                  <c:v>1.14E-2</c:v>
                </c:pt>
                <c:pt idx="3018">
                  <c:v>1.11E-2</c:v>
                </c:pt>
                <c:pt idx="3019">
                  <c:v>9.7999999999999997E-3</c:v>
                </c:pt>
                <c:pt idx="3020">
                  <c:v>1.3100000000000001E-2</c:v>
                </c:pt>
                <c:pt idx="3021">
                  <c:v>8.8000000000000005E-3</c:v>
                </c:pt>
                <c:pt idx="3022">
                  <c:v>1.38E-2</c:v>
                </c:pt>
                <c:pt idx="3023">
                  <c:v>1.3899999999999999E-2</c:v>
                </c:pt>
                <c:pt idx="3024">
                  <c:v>1.29E-2</c:v>
                </c:pt>
                <c:pt idx="3025">
                  <c:v>1.1900000000000001E-2</c:v>
                </c:pt>
                <c:pt idx="3026">
                  <c:v>1.15E-2</c:v>
                </c:pt>
                <c:pt idx="3027">
                  <c:v>1.2800000000000001E-2</c:v>
                </c:pt>
                <c:pt idx="3028">
                  <c:v>1.1299999999999999E-2</c:v>
                </c:pt>
                <c:pt idx="3029">
                  <c:v>1.15E-2</c:v>
                </c:pt>
                <c:pt idx="3030">
                  <c:v>1.2E-2</c:v>
                </c:pt>
                <c:pt idx="3031">
                  <c:v>9.7000000000000003E-3</c:v>
                </c:pt>
                <c:pt idx="3032">
                  <c:v>1.23E-2</c:v>
                </c:pt>
                <c:pt idx="3033">
                  <c:v>9.4000000000000004E-3</c:v>
                </c:pt>
                <c:pt idx="3034">
                  <c:v>1.1299999999999999E-2</c:v>
                </c:pt>
                <c:pt idx="3035">
                  <c:v>1.26E-2</c:v>
                </c:pt>
                <c:pt idx="3036">
                  <c:v>1.01E-2</c:v>
                </c:pt>
                <c:pt idx="3037">
                  <c:v>1.2999999999999999E-2</c:v>
                </c:pt>
                <c:pt idx="3038">
                  <c:v>1.01E-2</c:v>
                </c:pt>
                <c:pt idx="3039">
                  <c:v>1.17E-2</c:v>
                </c:pt>
                <c:pt idx="3040">
                  <c:v>1.4800000000000001E-2</c:v>
                </c:pt>
                <c:pt idx="3041">
                  <c:v>1.14E-2</c:v>
                </c:pt>
                <c:pt idx="3042">
                  <c:v>1.2999999999999999E-2</c:v>
                </c:pt>
                <c:pt idx="3043">
                  <c:v>9.9000000000000008E-3</c:v>
                </c:pt>
                <c:pt idx="3044">
                  <c:v>1.18E-2</c:v>
                </c:pt>
                <c:pt idx="3045">
                  <c:v>1.04E-2</c:v>
                </c:pt>
                <c:pt idx="3046">
                  <c:v>1.14E-2</c:v>
                </c:pt>
                <c:pt idx="3047">
                  <c:v>1.21E-2</c:v>
                </c:pt>
                <c:pt idx="3048">
                  <c:v>9.7999999999999997E-3</c:v>
                </c:pt>
                <c:pt idx="3049">
                  <c:v>1.14E-2</c:v>
                </c:pt>
                <c:pt idx="3050">
                  <c:v>1.2699999999999999E-2</c:v>
                </c:pt>
                <c:pt idx="3051">
                  <c:v>1.34E-2</c:v>
                </c:pt>
                <c:pt idx="3052">
                  <c:v>1.12E-2</c:v>
                </c:pt>
                <c:pt idx="3053">
                  <c:v>1.1900000000000001E-2</c:v>
                </c:pt>
                <c:pt idx="3054">
                  <c:v>1.7100000000000001E-2</c:v>
                </c:pt>
                <c:pt idx="3055">
                  <c:v>1.11E-2</c:v>
                </c:pt>
                <c:pt idx="3056">
                  <c:v>1.2500000000000001E-2</c:v>
                </c:pt>
                <c:pt idx="3057">
                  <c:v>8.8000000000000005E-3</c:v>
                </c:pt>
                <c:pt idx="3058">
                  <c:v>1.2699999999999999E-2</c:v>
                </c:pt>
                <c:pt idx="3059">
                  <c:v>1.01E-2</c:v>
                </c:pt>
                <c:pt idx="3060">
                  <c:v>1.09E-2</c:v>
                </c:pt>
                <c:pt idx="3061">
                  <c:v>1.24E-2</c:v>
                </c:pt>
                <c:pt idx="3062">
                  <c:v>1.2800000000000001E-2</c:v>
                </c:pt>
                <c:pt idx="3063">
                  <c:v>1.14E-2</c:v>
                </c:pt>
                <c:pt idx="3064">
                  <c:v>1.1900000000000001E-2</c:v>
                </c:pt>
                <c:pt idx="3065">
                  <c:v>1.43E-2</c:v>
                </c:pt>
                <c:pt idx="3066">
                  <c:v>1.04E-2</c:v>
                </c:pt>
                <c:pt idx="3067">
                  <c:v>1.37E-2</c:v>
                </c:pt>
                <c:pt idx="3068">
                  <c:v>1.09E-2</c:v>
                </c:pt>
                <c:pt idx="3069">
                  <c:v>1.1599999999999999E-2</c:v>
                </c:pt>
                <c:pt idx="3070">
                  <c:v>1.2800000000000001E-2</c:v>
                </c:pt>
                <c:pt idx="3071">
                  <c:v>1.2800000000000001E-2</c:v>
                </c:pt>
                <c:pt idx="3072">
                  <c:v>1.2E-2</c:v>
                </c:pt>
                <c:pt idx="3073">
                  <c:v>7.6E-3</c:v>
                </c:pt>
                <c:pt idx="3074">
                  <c:v>1.1299999999999999E-2</c:v>
                </c:pt>
                <c:pt idx="3075">
                  <c:v>9.2999999999999992E-3</c:v>
                </c:pt>
                <c:pt idx="3076">
                  <c:v>1.11E-2</c:v>
                </c:pt>
                <c:pt idx="3077">
                  <c:v>1.29E-2</c:v>
                </c:pt>
                <c:pt idx="3078">
                  <c:v>1.11E-2</c:v>
                </c:pt>
                <c:pt idx="3079">
                  <c:v>1.2699999999999999E-2</c:v>
                </c:pt>
                <c:pt idx="3080">
                  <c:v>1.29E-2</c:v>
                </c:pt>
                <c:pt idx="3081">
                  <c:v>1.2699999999999999E-2</c:v>
                </c:pt>
                <c:pt idx="3082">
                  <c:v>1.2200000000000001E-2</c:v>
                </c:pt>
                <c:pt idx="3083">
                  <c:v>1.04E-2</c:v>
                </c:pt>
                <c:pt idx="3084">
                  <c:v>1.21E-2</c:v>
                </c:pt>
                <c:pt idx="3085">
                  <c:v>1.0200000000000001E-2</c:v>
                </c:pt>
                <c:pt idx="3086">
                  <c:v>1.2200000000000001E-2</c:v>
                </c:pt>
                <c:pt idx="3087">
                  <c:v>1.26E-2</c:v>
                </c:pt>
                <c:pt idx="3088">
                  <c:v>1.1599999999999999E-2</c:v>
                </c:pt>
                <c:pt idx="3089">
                  <c:v>1.12E-2</c:v>
                </c:pt>
                <c:pt idx="3090">
                  <c:v>9.4000000000000004E-3</c:v>
                </c:pt>
                <c:pt idx="3091">
                  <c:v>1.24E-2</c:v>
                </c:pt>
                <c:pt idx="3092">
                  <c:v>1.2999999999999999E-2</c:v>
                </c:pt>
                <c:pt idx="3093">
                  <c:v>1.26E-2</c:v>
                </c:pt>
                <c:pt idx="3094">
                  <c:v>1.15E-2</c:v>
                </c:pt>
                <c:pt idx="3095">
                  <c:v>1.12E-2</c:v>
                </c:pt>
                <c:pt idx="3096">
                  <c:v>1.0800000000000001E-2</c:v>
                </c:pt>
                <c:pt idx="3097">
                  <c:v>1.12E-2</c:v>
                </c:pt>
                <c:pt idx="3098">
                  <c:v>1.3100000000000001E-2</c:v>
                </c:pt>
                <c:pt idx="3099">
                  <c:v>1.2500000000000001E-2</c:v>
                </c:pt>
                <c:pt idx="3100">
                  <c:v>1.49E-2</c:v>
                </c:pt>
                <c:pt idx="3101">
                  <c:v>1.2800000000000001E-2</c:v>
                </c:pt>
                <c:pt idx="3102">
                  <c:v>1.06E-2</c:v>
                </c:pt>
                <c:pt idx="3103">
                  <c:v>1.2200000000000001E-2</c:v>
                </c:pt>
                <c:pt idx="3104">
                  <c:v>9.5999999999999992E-3</c:v>
                </c:pt>
                <c:pt idx="3105">
                  <c:v>1.32E-2</c:v>
                </c:pt>
                <c:pt idx="3106">
                  <c:v>1.2500000000000001E-2</c:v>
                </c:pt>
                <c:pt idx="3107">
                  <c:v>1.06E-2</c:v>
                </c:pt>
                <c:pt idx="3108">
                  <c:v>1.37E-2</c:v>
                </c:pt>
                <c:pt idx="3109">
                  <c:v>1.24E-2</c:v>
                </c:pt>
                <c:pt idx="3110">
                  <c:v>1.34E-2</c:v>
                </c:pt>
                <c:pt idx="3111">
                  <c:v>1.18E-2</c:v>
                </c:pt>
                <c:pt idx="3112">
                  <c:v>1.21E-2</c:v>
                </c:pt>
                <c:pt idx="3113">
                  <c:v>1.12E-2</c:v>
                </c:pt>
                <c:pt idx="3114">
                  <c:v>1.4500000000000001E-2</c:v>
                </c:pt>
                <c:pt idx="3115">
                  <c:v>1.3899999999999999E-2</c:v>
                </c:pt>
                <c:pt idx="3116">
                  <c:v>1.0800000000000001E-2</c:v>
                </c:pt>
                <c:pt idx="3117">
                  <c:v>8.8000000000000005E-3</c:v>
                </c:pt>
                <c:pt idx="3118">
                  <c:v>1.2800000000000001E-2</c:v>
                </c:pt>
                <c:pt idx="3119">
                  <c:v>9.5999999999999992E-3</c:v>
                </c:pt>
                <c:pt idx="3120">
                  <c:v>1.0699999999999999E-2</c:v>
                </c:pt>
                <c:pt idx="3121">
                  <c:v>1.2699999999999999E-2</c:v>
                </c:pt>
                <c:pt idx="3122">
                  <c:v>9.5999999999999992E-3</c:v>
                </c:pt>
                <c:pt idx="3123">
                  <c:v>1.4200000000000001E-2</c:v>
                </c:pt>
                <c:pt idx="3124">
                  <c:v>1.0200000000000001E-2</c:v>
                </c:pt>
                <c:pt idx="3125">
                  <c:v>1.2999999999999999E-2</c:v>
                </c:pt>
                <c:pt idx="3126">
                  <c:v>1.1299999999999999E-2</c:v>
                </c:pt>
                <c:pt idx="3127">
                  <c:v>1.44E-2</c:v>
                </c:pt>
                <c:pt idx="3128">
                  <c:v>1.11E-2</c:v>
                </c:pt>
                <c:pt idx="3129">
                  <c:v>1.41E-2</c:v>
                </c:pt>
                <c:pt idx="3130">
                  <c:v>1.41E-2</c:v>
                </c:pt>
                <c:pt idx="3131">
                  <c:v>1.2500000000000001E-2</c:v>
                </c:pt>
                <c:pt idx="3132">
                  <c:v>1.44E-2</c:v>
                </c:pt>
                <c:pt idx="3133">
                  <c:v>1.3299999999999999E-2</c:v>
                </c:pt>
                <c:pt idx="3134">
                  <c:v>1.35E-2</c:v>
                </c:pt>
                <c:pt idx="3135">
                  <c:v>1.2500000000000001E-2</c:v>
                </c:pt>
                <c:pt idx="3136">
                  <c:v>1.38E-2</c:v>
                </c:pt>
                <c:pt idx="3137">
                  <c:v>1.23E-2</c:v>
                </c:pt>
                <c:pt idx="3138">
                  <c:v>1.21E-2</c:v>
                </c:pt>
                <c:pt idx="3139">
                  <c:v>1.32E-2</c:v>
                </c:pt>
                <c:pt idx="3140">
                  <c:v>1.24E-2</c:v>
                </c:pt>
                <c:pt idx="3141">
                  <c:v>1.18E-2</c:v>
                </c:pt>
                <c:pt idx="3142">
                  <c:v>1.35E-2</c:v>
                </c:pt>
                <c:pt idx="3143">
                  <c:v>1.2999999999999999E-2</c:v>
                </c:pt>
                <c:pt idx="3144">
                  <c:v>1.34E-2</c:v>
                </c:pt>
                <c:pt idx="3145">
                  <c:v>1.0699999999999999E-2</c:v>
                </c:pt>
                <c:pt idx="3146">
                  <c:v>0.01</c:v>
                </c:pt>
                <c:pt idx="3147">
                  <c:v>1.26E-2</c:v>
                </c:pt>
                <c:pt idx="3148">
                  <c:v>1.2500000000000001E-2</c:v>
                </c:pt>
                <c:pt idx="3149">
                  <c:v>1.1900000000000001E-2</c:v>
                </c:pt>
                <c:pt idx="3150">
                  <c:v>1.43E-2</c:v>
                </c:pt>
                <c:pt idx="3151">
                  <c:v>1.15E-2</c:v>
                </c:pt>
                <c:pt idx="3152">
                  <c:v>1.11E-2</c:v>
                </c:pt>
                <c:pt idx="3153">
                  <c:v>1.2800000000000001E-2</c:v>
                </c:pt>
                <c:pt idx="3154">
                  <c:v>1.1299999999999999E-2</c:v>
                </c:pt>
                <c:pt idx="3155">
                  <c:v>1.0500000000000001E-2</c:v>
                </c:pt>
                <c:pt idx="3156">
                  <c:v>1.2E-2</c:v>
                </c:pt>
                <c:pt idx="3157">
                  <c:v>1.26E-2</c:v>
                </c:pt>
                <c:pt idx="3158">
                  <c:v>1.23E-2</c:v>
                </c:pt>
                <c:pt idx="3159">
                  <c:v>1.32E-2</c:v>
                </c:pt>
                <c:pt idx="3160">
                  <c:v>1.2699999999999999E-2</c:v>
                </c:pt>
                <c:pt idx="3161">
                  <c:v>1.0699999999999999E-2</c:v>
                </c:pt>
                <c:pt idx="3162">
                  <c:v>9.2999999999999992E-3</c:v>
                </c:pt>
                <c:pt idx="3163">
                  <c:v>1.3899999999999999E-2</c:v>
                </c:pt>
                <c:pt idx="3164">
                  <c:v>1.2699999999999999E-2</c:v>
                </c:pt>
                <c:pt idx="3165">
                  <c:v>1.11E-2</c:v>
                </c:pt>
                <c:pt idx="3166">
                  <c:v>1.5599999999999999E-2</c:v>
                </c:pt>
                <c:pt idx="3167">
                  <c:v>1.2500000000000001E-2</c:v>
                </c:pt>
                <c:pt idx="3168">
                  <c:v>1.18E-2</c:v>
                </c:pt>
                <c:pt idx="3169">
                  <c:v>1.1599999999999999E-2</c:v>
                </c:pt>
                <c:pt idx="3170">
                  <c:v>1.0200000000000001E-2</c:v>
                </c:pt>
                <c:pt idx="3171">
                  <c:v>1.14E-2</c:v>
                </c:pt>
                <c:pt idx="3172">
                  <c:v>1.2800000000000001E-2</c:v>
                </c:pt>
                <c:pt idx="3173">
                  <c:v>1.1299999999999999E-2</c:v>
                </c:pt>
                <c:pt idx="3174">
                  <c:v>1.4200000000000001E-2</c:v>
                </c:pt>
                <c:pt idx="3175">
                  <c:v>1.3899999999999999E-2</c:v>
                </c:pt>
                <c:pt idx="3176">
                  <c:v>1.0699999999999999E-2</c:v>
                </c:pt>
                <c:pt idx="3177">
                  <c:v>1.14E-2</c:v>
                </c:pt>
                <c:pt idx="3178">
                  <c:v>1.72E-2</c:v>
                </c:pt>
                <c:pt idx="3179">
                  <c:v>1.15E-2</c:v>
                </c:pt>
                <c:pt idx="3180">
                  <c:v>1.1299999999999999E-2</c:v>
                </c:pt>
                <c:pt idx="3181">
                  <c:v>1.23E-2</c:v>
                </c:pt>
                <c:pt idx="3182">
                  <c:v>1.0999999999999999E-2</c:v>
                </c:pt>
                <c:pt idx="3183">
                  <c:v>9.4000000000000004E-3</c:v>
                </c:pt>
                <c:pt idx="3184">
                  <c:v>1.46E-2</c:v>
                </c:pt>
                <c:pt idx="3185">
                  <c:v>1.2999999999999999E-2</c:v>
                </c:pt>
                <c:pt idx="3186">
                  <c:v>1.0800000000000001E-2</c:v>
                </c:pt>
                <c:pt idx="3187">
                  <c:v>1.26E-2</c:v>
                </c:pt>
                <c:pt idx="3188">
                  <c:v>1.32E-2</c:v>
                </c:pt>
                <c:pt idx="3189">
                  <c:v>1.0699999999999999E-2</c:v>
                </c:pt>
                <c:pt idx="3190">
                  <c:v>1.26E-2</c:v>
                </c:pt>
                <c:pt idx="3191">
                  <c:v>1.55E-2</c:v>
                </c:pt>
                <c:pt idx="3192">
                  <c:v>1.37E-2</c:v>
                </c:pt>
                <c:pt idx="3193">
                  <c:v>1.17E-2</c:v>
                </c:pt>
                <c:pt idx="3194">
                  <c:v>1.14E-2</c:v>
                </c:pt>
                <c:pt idx="3195">
                  <c:v>1.35E-2</c:v>
                </c:pt>
                <c:pt idx="3196">
                  <c:v>1.12E-2</c:v>
                </c:pt>
                <c:pt idx="3197">
                  <c:v>1.06E-2</c:v>
                </c:pt>
                <c:pt idx="3198">
                  <c:v>1.1900000000000001E-2</c:v>
                </c:pt>
                <c:pt idx="3199">
                  <c:v>1.41E-2</c:v>
                </c:pt>
                <c:pt idx="3200">
                  <c:v>1.12E-2</c:v>
                </c:pt>
                <c:pt idx="3201">
                  <c:v>1.0999999999999999E-2</c:v>
                </c:pt>
                <c:pt idx="3202">
                  <c:v>1.15E-2</c:v>
                </c:pt>
                <c:pt idx="3203">
                  <c:v>1.14E-2</c:v>
                </c:pt>
                <c:pt idx="3204">
                  <c:v>1.18E-2</c:v>
                </c:pt>
                <c:pt idx="3205">
                  <c:v>1.2500000000000001E-2</c:v>
                </c:pt>
                <c:pt idx="3206">
                  <c:v>1.23E-2</c:v>
                </c:pt>
                <c:pt idx="3207">
                  <c:v>1.24E-2</c:v>
                </c:pt>
                <c:pt idx="3208">
                  <c:v>1.2500000000000001E-2</c:v>
                </c:pt>
                <c:pt idx="3209">
                  <c:v>9.7000000000000003E-3</c:v>
                </c:pt>
                <c:pt idx="3210">
                  <c:v>1.21E-2</c:v>
                </c:pt>
                <c:pt idx="3211">
                  <c:v>1.35E-2</c:v>
                </c:pt>
                <c:pt idx="3212">
                  <c:v>1.38E-2</c:v>
                </c:pt>
                <c:pt idx="3213">
                  <c:v>1.43E-2</c:v>
                </c:pt>
                <c:pt idx="3214">
                  <c:v>1.0500000000000001E-2</c:v>
                </c:pt>
                <c:pt idx="3215">
                  <c:v>1.2800000000000001E-2</c:v>
                </c:pt>
                <c:pt idx="3216">
                  <c:v>1.09E-2</c:v>
                </c:pt>
                <c:pt idx="3217">
                  <c:v>1.3599999999999999E-2</c:v>
                </c:pt>
                <c:pt idx="3218">
                  <c:v>1.21E-2</c:v>
                </c:pt>
                <c:pt idx="3219">
                  <c:v>1.5100000000000001E-2</c:v>
                </c:pt>
                <c:pt idx="3220">
                  <c:v>1.17E-2</c:v>
                </c:pt>
                <c:pt idx="3221">
                  <c:v>1.17E-2</c:v>
                </c:pt>
                <c:pt idx="3222">
                  <c:v>1.49E-2</c:v>
                </c:pt>
                <c:pt idx="3223">
                  <c:v>1.2699999999999999E-2</c:v>
                </c:pt>
                <c:pt idx="3224">
                  <c:v>1.03E-2</c:v>
                </c:pt>
                <c:pt idx="3225">
                  <c:v>1.2500000000000001E-2</c:v>
                </c:pt>
                <c:pt idx="3226">
                  <c:v>1.3100000000000001E-2</c:v>
                </c:pt>
                <c:pt idx="3227">
                  <c:v>1.3100000000000001E-2</c:v>
                </c:pt>
                <c:pt idx="3228">
                  <c:v>1.61E-2</c:v>
                </c:pt>
                <c:pt idx="3229">
                  <c:v>1.3899999999999999E-2</c:v>
                </c:pt>
                <c:pt idx="3230">
                  <c:v>1.15E-2</c:v>
                </c:pt>
                <c:pt idx="3231">
                  <c:v>1.06E-2</c:v>
                </c:pt>
                <c:pt idx="3232">
                  <c:v>9.7999999999999997E-3</c:v>
                </c:pt>
                <c:pt idx="3233">
                  <c:v>1.12E-2</c:v>
                </c:pt>
                <c:pt idx="3234">
                  <c:v>1.17E-2</c:v>
                </c:pt>
                <c:pt idx="3235">
                  <c:v>1.1900000000000001E-2</c:v>
                </c:pt>
                <c:pt idx="3236">
                  <c:v>1.17E-2</c:v>
                </c:pt>
                <c:pt idx="3237">
                  <c:v>9.7999999999999997E-3</c:v>
                </c:pt>
                <c:pt idx="3238">
                  <c:v>1.29E-2</c:v>
                </c:pt>
                <c:pt idx="3239">
                  <c:v>1.04E-2</c:v>
                </c:pt>
                <c:pt idx="3240">
                  <c:v>1.15E-2</c:v>
                </c:pt>
                <c:pt idx="3241">
                  <c:v>1.4999999999999999E-2</c:v>
                </c:pt>
                <c:pt idx="3242">
                  <c:v>1.4999999999999999E-2</c:v>
                </c:pt>
                <c:pt idx="3243">
                  <c:v>1.11E-2</c:v>
                </c:pt>
                <c:pt idx="3244">
                  <c:v>1.0800000000000001E-2</c:v>
                </c:pt>
                <c:pt idx="3245">
                  <c:v>1.03E-2</c:v>
                </c:pt>
                <c:pt idx="3246">
                  <c:v>1.1900000000000001E-2</c:v>
                </c:pt>
                <c:pt idx="3247">
                  <c:v>1.3599999999999999E-2</c:v>
                </c:pt>
                <c:pt idx="3248">
                  <c:v>1.2999999999999999E-2</c:v>
                </c:pt>
                <c:pt idx="3249">
                  <c:v>1.0500000000000001E-2</c:v>
                </c:pt>
                <c:pt idx="3250">
                  <c:v>1.0800000000000001E-2</c:v>
                </c:pt>
                <c:pt idx="3251">
                  <c:v>1.0500000000000001E-2</c:v>
                </c:pt>
                <c:pt idx="3252">
                  <c:v>1.01E-2</c:v>
                </c:pt>
                <c:pt idx="3253">
                  <c:v>1.2200000000000001E-2</c:v>
                </c:pt>
                <c:pt idx="3254">
                  <c:v>1.2699999999999999E-2</c:v>
                </c:pt>
                <c:pt idx="3255">
                  <c:v>1.1900000000000001E-2</c:v>
                </c:pt>
                <c:pt idx="3256">
                  <c:v>1.1599999999999999E-2</c:v>
                </c:pt>
                <c:pt idx="3257">
                  <c:v>1.0800000000000001E-2</c:v>
                </c:pt>
                <c:pt idx="3258">
                  <c:v>1.24E-2</c:v>
                </c:pt>
                <c:pt idx="3259">
                  <c:v>1.1599999999999999E-2</c:v>
                </c:pt>
                <c:pt idx="3260">
                  <c:v>1.04E-2</c:v>
                </c:pt>
                <c:pt idx="3261">
                  <c:v>1.14E-2</c:v>
                </c:pt>
                <c:pt idx="3262">
                  <c:v>1.0800000000000001E-2</c:v>
                </c:pt>
                <c:pt idx="3263">
                  <c:v>1.2200000000000001E-2</c:v>
                </c:pt>
                <c:pt idx="3264">
                  <c:v>1.2800000000000001E-2</c:v>
                </c:pt>
                <c:pt idx="3265">
                  <c:v>1.3100000000000001E-2</c:v>
                </c:pt>
                <c:pt idx="3266">
                  <c:v>1.21E-2</c:v>
                </c:pt>
                <c:pt idx="3267">
                  <c:v>1.23E-2</c:v>
                </c:pt>
                <c:pt idx="3268">
                  <c:v>1.2200000000000001E-2</c:v>
                </c:pt>
                <c:pt idx="3269">
                  <c:v>0.01</c:v>
                </c:pt>
                <c:pt idx="3270">
                  <c:v>1.17E-2</c:v>
                </c:pt>
                <c:pt idx="3271">
                  <c:v>1.24E-2</c:v>
                </c:pt>
                <c:pt idx="3272">
                  <c:v>1.4999999999999999E-2</c:v>
                </c:pt>
                <c:pt idx="3273">
                  <c:v>1.2E-2</c:v>
                </c:pt>
                <c:pt idx="3274">
                  <c:v>1.1299999999999999E-2</c:v>
                </c:pt>
                <c:pt idx="3275">
                  <c:v>1.24E-2</c:v>
                </c:pt>
                <c:pt idx="3276">
                  <c:v>1.14E-2</c:v>
                </c:pt>
                <c:pt idx="3277">
                  <c:v>8.3999999999999995E-3</c:v>
                </c:pt>
                <c:pt idx="3278">
                  <c:v>1.3299999999999999E-2</c:v>
                </c:pt>
                <c:pt idx="3279">
                  <c:v>1.18E-2</c:v>
                </c:pt>
                <c:pt idx="3280">
                  <c:v>1.2200000000000001E-2</c:v>
                </c:pt>
                <c:pt idx="3281">
                  <c:v>1.0999999999999999E-2</c:v>
                </c:pt>
                <c:pt idx="3282">
                  <c:v>7.3000000000000001E-3</c:v>
                </c:pt>
                <c:pt idx="3283">
                  <c:v>1.32E-2</c:v>
                </c:pt>
                <c:pt idx="3284">
                  <c:v>1.18E-2</c:v>
                </c:pt>
                <c:pt idx="3285">
                  <c:v>1.12E-2</c:v>
                </c:pt>
                <c:pt idx="3286">
                  <c:v>1.2800000000000001E-2</c:v>
                </c:pt>
                <c:pt idx="3287">
                  <c:v>1.2200000000000001E-2</c:v>
                </c:pt>
                <c:pt idx="3288">
                  <c:v>1.11E-2</c:v>
                </c:pt>
                <c:pt idx="3289">
                  <c:v>1.2E-2</c:v>
                </c:pt>
                <c:pt idx="3290">
                  <c:v>1.0699999999999999E-2</c:v>
                </c:pt>
                <c:pt idx="3291">
                  <c:v>1.24E-2</c:v>
                </c:pt>
                <c:pt idx="3292">
                  <c:v>1.06E-2</c:v>
                </c:pt>
                <c:pt idx="3293">
                  <c:v>1.4800000000000001E-2</c:v>
                </c:pt>
                <c:pt idx="3294">
                  <c:v>1.41E-2</c:v>
                </c:pt>
                <c:pt idx="3295">
                  <c:v>1.2E-2</c:v>
                </c:pt>
                <c:pt idx="3296">
                  <c:v>1.2E-2</c:v>
                </c:pt>
                <c:pt idx="3297">
                  <c:v>1.5800000000000002E-2</c:v>
                </c:pt>
                <c:pt idx="3298">
                  <c:v>1.2800000000000001E-2</c:v>
                </c:pt>
                <c:pt idx="3299">
                  <c:v>1.2699999999999999E-2</c:v>
                </c:pt>
                <c:pt idx="3300">
                  <c:v>1.2999999999999999E-2</c:v>
                </c:pt>
                <c:pt idx="3301">
                  <c:v>1.06E-2</c:v>
                </c:pt>
                <c:pt idx="3302">
                  <c:v>1.2999999999999999E-2</c:v>
                </c:pt>
                <c:pt idx="3303">
                  <c:v>1.15E-2</c:v>
                </c:pt>
                <c:pt idx="3304">
                  <c:v>1.2200000000000001E-2</c:v>
                </c:pt>
                <c:pt idx="3305">
                  <c:v>1.1299999999999999E-2</c:v>
                </c:pt>
                <c:pt idx="3306">
                  <c:v>1.35E-2</c:v>
                </c:pt>
                <c:pt idx="3307">
                  <c:v>1.2500000000000001E-2</c:v>
                </c:pt>
                <c:pt idx="3308">
                  <c:v>1.1299999999999999E-2</c:v>
                </c:pt>
                <c:pt idx="3309">
                  <c:v>1.0699999999999999E-2</c:v>
                </c:pt>
                <c:pt idx="3310">
                  <c:v>1.0999999999999999E-2</c:v>
                </c:pt>
                <c:pt idx="3311">
                  <c:v>1.34E-2</c:v>
                </c:pt>
                <c:pt idx="3312">
                  <c:v>1.1299999999999999E-2</c:v>
                </c:pt>
                <c:pt idx="3313">
                  <c:v>1.11E-2</c:v>
                </c:pt>
                <c:pt idx="3314">
                  <c:v>1.23E-2</c:v>
                </c:pt>
                <c:pt idx="3315">
                  <c:v>1.2500000000000001E-2</c:v>
                </c:pt>
                <c:pt idx="3316">
                  <c:v>1.0800000000000001E-2</c:v>
                </c:pt>
                <c:pt idx="3317">
                  <c:v>1.11E-2</c:v>
                </c:pt>
                <c:pt idx="3318">
                  <c:v>1.15E-2</c:v>
                </c:pt>
                <c:pt idx="3319">
                  <c:v>1.2999999999999999E-2</c:v>
                </c:pt>
                <c:pt idx="3320">
                  <c:v>1.3299999999999999E-2</c:v>
                </c:pt>
                <c:pt idx="3321">
                  <c:v>1.52E-2</c:v>
                </c:pt>
                <c:pt idx="3322">
                  <c:v>1.14E-2</c:v>
                </c:pt>
                <c:pt idx="3323">
                  <c:v>1.21E-2</c:v>
                </c:pt>
                <c:pt idx="3324">
                  <c:v>1.1900000000000001E-2</c:v>
                </c:pt>
                <c:pt idx="3325">
                  <c:v>1.2999999999999999E-2</c:v>
                </c:pt>
                <c:pt idx="3326">
                  <c:v>1.21E-2</c:v>
                </c:pt>
                <c:pt idx="3327">
                  <c:v>1.5299999999999999E-2</c:v>
                </c:pt>
                <c:pt idx="3328">
                  <c:v>1.34E-2</c:v>
                </c:pt>
                <c:pt idx="3329">
                  <c:v>1.21E-2</c:v>
                </c:pt>
                <c:pt idx="3330">
                  <c:v>1.29E-2</c:v>
                </c:pt>
                <c:pt idx="3331">
                  <c:v>1.2E-2</c:v>
                </c:pt>
                <c:pt idx="3332">
                  <c:v>1.2800000000000001E-2</c:v>
                </c:pt>
                <c:pt idx="3333">
                  <c:v>1.41E-2</c:v>
                </c:pt>
                <c:pt idx="3334">
                  <c:v>1.34E-2</c:v>
                </c:pt>
                <c:pt idx="3335">
                  <c:v>1.2699999999999999E-2</c:v>
                </c:pt>
                <c:pt idx="3336">
                  <c:v>1.15E-2</c:v>
                </c:pt>
                <c:pt idx="3337">
                  <c:v>1.23E-2</c:v>
                </c:pt>
                <c:pt idx="3338">
                  <c:v>1.2699999999999999E-2</c:v>
                </c:pt>
                <c:pt idx="3339">
                  <c:v>1.1900000000000001E-2</c:v>
                </c:pt>
                <c:pt idx="3340">
                  <c:v>1.4999999999999999E-2</c:v>
                </c:pt>
                <c:pt idx="3341">
                  <c:v>1.23E-2</c:v>
                </c:pt>
                <c:pt idx="3342">
                  <c:v>1.2999999999999999E-2</c:v>
                </c:pt>
                <c:pt idx="3343">
                  <c:v>1.35E-2</c:v>
                </c:pt>
                <c:pt idx="3344">
                  <c:v>1.41E-2</c:v>
                </c:pt>
                <c:pt idx="3345">
                  <c:v>1.18E-2</c:v>
                </c:pt>
                <c:pt idx="3346">
                  <c:v>1.35E-2</c:v>
                </c:pt>
                <c:pt idx="3347">
                  <c:v>1.1599999999999999E-2</c:v>
                </c:pt>
                <c:pt idx="3348">
                  <c:v>1.12E-2</c:v>
                </c:pt>
                <c:pt idx="3349">
                  <c:v>1.26E-2</c:v>
                </c:pt>
                <c:pt idx="3350">
                  <c:v>1.17E-2</c:v>
                </c:pt>
                <c:pt idx="3351">
                  <c:v>1.38E-2</c:v>
                </c:pt>
                <c:pt idx="3352">
                  <c:v>1.0200000000000001E-2</c:v>
                </c:pt>
                <c:pt idx="3353">
                  <c:v>1.1900000000000001E-2</c:v>
                </c:pt>
                <c:pt idx="3354">
                  <c:v>1.26E-2</c:v>
                </c:pt>
                <c:pt idx="3355">
                  <c:v>1.41E-2</c:v>
                </c:pt>
                <c:pt idx="3356">
                  <c:v>1.2800000000000001E-2</c:v>
                </c:pt>
                <c:pt idx="3357">
                  <c:v>1.2E-2</c:v>
                </c:pt>
                <c:pt idx="3358">
                  <c:v>1.26E-2</c:v>
                </c:pt>
                <c:pt idx="3359">
                  <c:v>1.47E-2</c:v>
                </c:pt>
                <c:pt idx="3360">
                  <c:v>1.2200000000000001E-2</c:v>
                </c:pt>
                <c:pt idx="3361">
                  <c:v>8.3000000000000001E-3</c:v>
                </c:pt>
                <c:pt idx="3362">
                  <c:v>1.32E-2</c:v>
                </c:pt>
                <c:pt idx="3363">
                  <c:v>1.1299999999999999E-2</c:v>
                </c:pt>
                <c:pt idx="3364">
                  <c:v>1.41E-2</c:v>
                </c:pt>
                <c:pt idx="3365">
                  <c:v>1.1900000000000001E-2</c:v>
                </c:pt>
                <c:pt idx="3366">
                  <c:v>1.3899999999999999E-2</c:v>
                </c:pt>
                <c:pt idx="3367">
                  <c:v>1.3899999999999999E-2</c:v>
                </c:pt>
                <c:pt idx="3368">
                  <c:v>1.0800000000000001E-2</c:v>
                </c:pt>
                <c:pt idx="3369">
                  <c:v>1.29E-2</c:v>
                </c:pt>
                <c:pt idx="3370">
                  <c:v>1.0800000000000001E-2</c:v>
                </c:pt>
                <c:pt idx="3371">
                  <c:v>1.41E-2</c:v>
                </c:pt>
                <c:pt idx="3372">
                  <c:v>9.7000000000000003E-3</c:v>
                </c:pt>
                <c:pt idx="3373">
                  <c:v>1.37E-2</c:v>
                </c:pt>
                <c:pt idx="3374">
                  <c:v>1.0999999999999999E-2</c:v>
                </c:pt>
                <c:pt idx="3375">
                  <c:v>1.24E-2</c:v>
                </c:pt>
                <c:pt idx="3376">
                  <c:v>1.18E-2</c:v>
                </c:pt>
                <c:pt idx="3377">
                  <c:v>1.0699999999999999E-2</c:v>
                </c:pt>
                <c:pt idx="3378">
                  <c:v>1.21E-2</c:v>
                </c:pt>
                <c:pt idx="3379">
                  <c:v>1.2699999999999999E-2</c:v>
                </c:pt>
                <c:pt idx="3380">
                  <c:v>1.3100000000000001E-2</c:v>
                </c:pt>
                <c:pt idx="3381">
                  <c:v>1.2500000000000001E-2</c:v>
                </c:pt>
                <c:pt idx="3382">
                  <c:v>1.41E-2</c:v>
                </c:pt>
                <c:pt idx="3383">
                  <c:v>1.4999999999999999E-2</c:v>
                </c:pt>
                <c:pt idx="3384">
                  <c:v>1.2800000000000001E-2</c:v>
                </c:pt>
                <c:pt idx="3385">
                  <c:v>1.3899999999999999E-2</c:v>
                </c:pt>
                <c:pt idx="3386">
                  <c:v>1.23E-2</c:v>
                </c:pt>
                <c:pt idx="3387">
                  <c:v>1.18E-2</c:v>
                </c:pt>
                <c:pt idx="3388">
                  <c:v>1.2999999999999999E-2</c:v>
                </c:pt>
                <c:pt idx="3389">
                  <c:v>1.12E-2</c:v>
                </c:pt>
                <c:pt idx="3390">
                  <c:v>1.03E-2</c:v>
                </c:pt>
                <c:pt idx="3391">
                  <c:v>1.17E-2</c:v>
                </c:pt>
                <c:pt idx="3392">
                  <c:v>1.03E-2</c:v>
                </c:pt>
                <c:pt idx="3393">
                  <c:v>1.4200000000000001E-2</c:v>
                </c:pt>
                <c:pt idx="3394">
                  <c:v>1.21E-2</c:v>
                </c:pt>
                <c:pt idx="3395">
                  <c:v>1.26E-2</c:v>
                </c:pt>
                <c:pt idx="3396">
                  <c:v>1.06E-2</c:v>
                </c:pt>
                <c:pt idx="3397">
                  <c:v>1.1299999999999999E-2</c:v>
                </c:pt>
                <c:pt idx="3398">
                  <c:v>1.06E-2</c:v>
                </c:pt>
                <c:pt idx="3399">
                  <c:v>1.38E-2</c:v>
                </c:pt>
                <c:pt idx="3400">
                  <c:v>1.34E-2</c:v>
                </c:pt>
                <c:pt idx="3401">
                  <c:v>1.03E-2</c:v>
                </c:pt>
                <c:pt idx="3402">
                  <c:v>1.38E-2</c:v>
                </c:pt>
                <c:pt idx="3403">
                  <c:v>1.12E-2</c:v>
                </c:pt>
                <c:pt idx="3404">
                  <c:v>1.15E-2</c:v>
                </c:pt>
                <c:pt idx="3405">
                  <c:v>1.06E-2</c:v>
                </c:pt>
                <c:pt idx="3406">
                  <c:v>9.9000000000000008E-3</c:v>
                </c:pt>
                <c:pt idx="3407">
                  <c:v>1.24E-2</c:v>
                </c:pt>
                <c:pt idx="3408">
                  <c:v>1.0200000000000001E-2</c:v>
                </c:pt>
                <c:pt idx="3409">
                  <c:v>1.1599999999999999E-2</c:v>
                </c:pt>
                <c:pt idx="3410">
                  <c:v>1.18E-2</c:v>
                </c:pt>
                <c:pt idx="3411">
                  <c:v>1.1599999999999999E-2</c:v>
                </c:pt>
                <c:pt idx="3412">
                  <c:v>1.06E-2</c:v>
                </c:pt>
                <c:pt idx="3413">
                  <c:v>1.21E-2</c:v>
                </c:pt>
                <c:pt idx="3414">
                  <c:v>1.14E-2</c:v>
                </c:pt>
                <c:pt idx="3415">
                  <c:v>8.8000000000000005E-3</c:v>
                </c:pt>
                <c:pt idx="3416">
                  <c:v>1.2999999999999999E-2</c:v>
                </c:pt>
                <c:pt idx="3417">
                  <c:v>9.7000000000000003E-3</c:v>
                </c:pt>
                <c:pt idx="3418">
                  <c:v>1.12E-2</c:v>
                </c:pt>
                <c:pt idx="3419">
                  <c:v>1.18E-2</c:v>
                </c:pt>
                <c:pt idx="3420">
                  <c:v>1.1599999999999999E-2</c:v>
                </c:pt>
                <c:pt idx="3421">
                  <c:v>1.4500000000000001E-2</c:v>
                </c:pt>
                <c:pt idx="3422">
                  <c:v>1.17E-2</c:v>
                </c:pt>
                <c:pt idx="3423">
                  <c:v>1.2699999999999999E-2</c:v>
                </c:pt>
                <c:pt idx="3424">
                  <c:v>1.0999999999999999E-2</c:v>
                </c:pt>
                <c:pt idx="3425">
                  <c:v>1.01E-2</c:v>
                </c:pt>
                <c:pt idx="3426">
                  <c:v>1.03E-2</c:v>
                </c:pt>
                <c:pt idx="3427">
                  <c:v>1.23E-2</c:v>
                </c:pt>
                <c:pt idx="3428">
                  <c:v>1.0200000000000001E-2</c:v>
                </c:pt>
                <c:pt idx="3429">
                  <c:v>1.0200000000000001E-2</c:v>
                </c:pt>
                <c:pt idx="3430">
                  <c:v>1.21E-2</c:v>
                </c:pt>
                <c:pt idx="3431">
                  <c:v>1.2699999999999999E-2</c:v>
                </c:pt>
                <c:pt idx="3432">
                  <c:v>1.37E-2</c:v>
                </c:pt>
                <c:pt idx="3433">
                  <c:v>1.2699999999999999E-2</c:v>
                </c:pt>
                <c:pt idx="3434">
                  <c:v>1.09E-2</c:v>
                </c:pt>
                <c:pt idx="3435">
                  <c:v>1.4800000000000001E-2</c:v>
                </c:pt>
                <c:pt idx="3436">
                  <c:v>1.2800000000000001E-2</c:v>
                </c:pt>
                <c:pt idx="3437">
                  <c:v>1.06E-2</c:v>
                </c:pt>
                <c:pt idx="3438">
                  <c:v>1.2E-2</c:v>
                </c:pt>
                <c:pt idx="3439">
                  <c:v>1.35E-2</c:v>
                </c:pt>
                <c:pt idx="3440">
                  <c:v>1.23E-2</c:v>
                </c:pt>
                <c:pt idx="3441">
                  <c:v>1.21E-2</c:v>
                </c:pt>
                <c:pt idx="3442">
                  <c:v>1.2200000000000001E-2</c:v>
                </c:pt>
                <c:pt idx="3443">
                  <c:v>1.1900000000000001E-2</c:v>
                </c:pt>
                <c:pt idx="3444">
                  <c:v>1.0500000000000001E-2</c:v>
                </c:pt>
                <c:pt idx="3445">
                  <c:v>1.15E-2</c:v>
                </c:pt>
                <c:pt idx="3446">
                  <c:v>9.5999999999999992E-3</c:v>
                </c:pt>
                <c:pt idx="3447">
                  <c:v>1.18E-2</c:v>
                </c:pt>
                <c:pt idx="3448">
                  <c:v>9.1999999999999998E-3</c:v>
                </c:pt>
                <c:pt idx="3449">
                  <c:v>1.12E-2</c:v>
                </c:pt>
                <c:pt idx="3450">
                  <c:v>0.01</c:v>
                </c:pt>
                <c:pt idx="3451">
                  <c:v>1.0500000000000001E-2</c:v>
                </c:pt>
                <c:pt idx="3452">
                  <c:v>1.21E-2</c:v>
                </c:pt>
                <c:pt idx="3453">
                  <c:v>1.29E-2</c:v>
                </c:pt>
                <c:pt idx="3454">
                  <c:v>1.3299999999999999E-2</c:v>
                </c:pt>
                <c:pt idx="3455">
                  <c:v>1.2E-2</c:v>
                </c:pt>
                <c:pt idx="3456">
                  <c:v>1.29E-2</c:v>
                </c:pt>
                <c:pt idx="3457">
                  <c:v>1.29E-2</c:v>
                </c:pt>
                <c:pt idx="3458">
                  <c:v>1.23E-2</c:v>
                </c:pt>
                <c:pt idx="3459">
                  <c:v>1.38E-2</c:v>
                </c:pt>
                <c:pt idx="3460">
                  <c:v>1.12E-2</c:v>
                </c:pt>
                <c:pt idx="3461">
                  <c:v>1.21E-2</c:v>
                </c:pt>
                <c:pt idx="3462">
                  <c:v>1.2E-2</c:v>
                </c:pt>
                <c:pt idx="3463">
                  <c:v>1.4500000000000001E-2</c:v>
                </c:pt>
                <c:pt idx="3464">
                  <c:v>1.15E-2</c:v>
                </c:pt>
                <c:pt idx="3465">
                  <c:v>9.7000000000000003E-3</c:v>
                </c:pt>
                <c:pt idx="3466">
                  <c:v>1.2999999999999999E-2</c:v>
                </c:pt>
                <c:pt idx="3467">
                  <c:v>9.5999999999999992E-3</c:v>
                </c:pt>
                <c:pt idx="3468">
                  <c:v>9.7999999999999997E-3</c:v>
                </c:pt>
                <c:pt idx="3469">
                  <c:v>9.5999999999999992E-3</c:v>
                </c:pt>
                <c:pt idx="3470">
                  <c:v>1.12E-2</c:v>
                </c:pt>
                <c:pt idx="3471">
                  <c:v>1.2E-2</c:v>
                </c:pt>
                <c:pt idx="3472">
                  <c:v>1.23E-2</c:v>
                </c:pt>
                <c:pt idx="3473">
                  <c:v>1.0800000000000001E-2</c:v>
                </c:pt>
                <c:pt idx="3474">
                  <c:v>1.14E-2</c:v>
                </c:pt>
                <c:pt idx="3475">
                  <c:v>1.06E-2</c:v>
                </c:pt>
                <c:pt idx="3476">
                  <c:v>1.1299999999999999E-2</c:v>
                </c:pt>
                <c:pt idx="3477">
                  <c:v>1.21E-2</c:v>
                </c:pt>
                <c:pt idx="3478">
                  <c:v>1.0999999999999999E-2</c:v>
                </c:pt>
                <c:pt idx="3479">
                  <c:v>1.04E-2</c:v>
                </c:pt>
                <c:pt idx="3480">
                  <c:v>1.12E-2</c:v>
                </c:pt>
                <c:pt idx="3481">
                  <c:v>1.11E-2</c:v>
                </c:pt>
                <c:pt idx="3482">
                  <c:v>1.2699999999999999E-2</c:v>
                </c:pt>
                <c:pt idx="3483">
                  <c:v>8.0999999999999996E-3</c:v>
                </c:pt>
                <c:pt idx="3484">
                  <c:v>1.34E-2</c:v>
                </c:pt>
                <c:pt idx="3485">
                  <c:v>1.18E-2</c:v>
                </c:pt>
                <c:pt idx="3486">
                  <c:v>1.3899999999999999E-2</c:v>
                </c:pt>
                <c:pt idx="3487">
                  <c:v>1.15E-2</c:v>
                </c:pt>
                <c:pt idx="3488">
                  <c:v>1.32E-2</c:v>
                </c:pt>
                <c:pt idx="3489">
                  <c:v>1.18E-2</c:v>
                </c:pt>
                <c:pt idx="3490">
                  <c:v>9.2999999999999992E-3</c:v>
                </c:pt>
                <c:pt idx="3491">
                  <c:v>1.2E-2</c:v>
                </c:pt>
                <c:pt idx="3492">
                  <c:v>1.0500000000000001E-2</c:v>
                </c:pt>
                <c:pt idx="3493">
                  <c:v>1.23E-2</c:v>
                </c:pt>
                <c:pt idx="3494">
                  <c:v>1.3100000000000001E-2</c:v>
                </c:pt>
                <c:pt idx="3495">
                  <c:v>1.5699999999999999E-2</c:v>
                </c:pt>
                <c:pt idx="3496">
                  <c:v>1.14E-2</c:v>
                </c:pt>
                <c:pt idx="3497">
                  <c:v>1.2800000000000001E-2</c:v>
                </c:pt>
                <c:pt idx="3498">
                  <c:v>1.18E-2</c:v>
                </c:pt>
                <c:pt idx="3499">
                  <c:v>9.4999999999999998E-3</c:v>
                </c:pt>
                <c:pt idx="3500">
                  <c:v>1.11E-2</c:v>
                </c:pt>
                <c:pt idx="3501">
                  <c:v>1.4E-2</c:v>
                </c:pt>
                <c:pt idx="3502">
                  <c:v>1.47E-2</c:v>
                </c:pt>
                <c:pt idx="3503">
                  <c:v>1.04E-2</c:v>
                </c:pt>
                <c:pt idx="3504">
                  <c:v>1.43E-2</c:v>
                </c:pt>
                <c:pt idx="3505">
                  <c:v>1.17E-2</c:v>
                </c:pt>
                <c:pt idx="3506">
                  <c:v>1.1900000000000001E-2</c:v>
                </c:pt>
                <c:pt idx="3507">
                  <c:v>1.2500000000000001E-2</c:v>
                </c:pt>
                <c:pt idx="3508">
                  <c:v>1.0500000000000001E-2</c:v>
                </c:pt>
                <c:pt idx="3509">
                  <c:v>1.24E-2</c:v>
                </c:pt>
                <c:pt idx="3510">
                  <c:v>1.38E-2</c:v>
                </c:pt>
                <c:pt idx="3511">
                  <c:v>9.7999999999999997E-3</c:v>
                </c:pt>
                <c:pt idx="3512">
                  <c:v>1.2800000000000001E-2</c:v>
                </c:pt>
                <c:pt idx="3513">
                  <c:v>1.18E-2</c:v>
                </c:pt>
                <c:pt idx="3514">
                  <c:v>1.15E-2</c:v>
                </c:pt>
                <c:pt idx="3515">
                  <c:v>1.38E-2</c:v>
                </c:pt>
                <c:pt idx="3516">
                  <c:v>1.3899999999999999E-2</c:v>
                </c:pt>
                <c:pt idx="3517">
                  <c:v>1.24E-2</c:v>
                </c:pt>
                <c:pt idx="3518">
                  <c:v>1.0699999999999999E-2</c:v>
                </c:pt>
                <c:pt idx="3519">
                  <c:v>1.0699999999999999E-2</c:v>
                </c:pt>
                <c:pt idx="3520">
                  <c:v>1.3899999999999999E-2</c:v>
                </c:pt>
                <c:pt idx="3521">
                  <c:v>1.14E-2</c:v>
                </c:pt>
                <c:pt idx="3522">
                  <c:v>1.03E-2</c:v>
                </c:pt>
                <c:pt idx="3523">
                  <c:v>1.44E-2</c:v>
                </c:pt>
                <c:pt idx="3524">
                  <c:v>1.1599999999999999E-2</c:v>
                </c:pt>
                <c:pt idx="3525">
                  <c:v>1.23E-2</c:v>
                </c:pt>
                <c:pt idx="3526">
                  <c:v>1.35E-2</c:v>
                </c:pt>
                <c:pt idx="3527">
                  <c:v>1.1900000000000001E-2</c:v>
                </c:pt>
                <c:pt idx="3528">
                  <c:v>1.14E-2</c:v>
                </c:pt>
                <c:pt idx="3529">
                  <c:v>1.1900000000000001E-2</c:v>
                </c:pt>
                <c:pt idx="3530">
                  <c:v>1.5599999999999999E-2</c:v>
                </c:pt>
                <c:pt idx="3531">
                  <c:v>1.0999999999999999E-2</c:v>
                </c:pt>
                <c:pt idx="3532">
                  <c:v>1.2200000000000001E-2</c:v>
                </c:pt>
                <c:pt idx="3533">
                  <c:v>1.2E-2</c:v>
                </c:pt>
                <c:pt idx="3534">
                  <c:v>1.18E-2</c:v>
                </c:pt>
                <c:pt idx="3535">
                  <c:v>1.1299999999999999E-2</c:v>
                </c:pt>
                <c:pt idx="3536">
                  <c:v>1.2200000000000001E-2</c:v>
                </c:pt>
                <c:pt idx="3537">
                  <c:v>1.5100000000000001E-2</c:v>
                </c:pt>
                <c:pt idx="3538">
                  <c:v>1.1299999999999999E-2</c:v>
                </c:pt>
                <c:pt idx="3539">
                  <c:v>1.06E-2</c:v>
                </c:pt>
                <c:pt idx="3540">
                  <c:v>1.0699999999999999E-2</c:v>
                </c:pt>
                <c:pt idx="3541">
                  <c:v>1.04E-2</c:v>
                </c:pt>
                <c:pt idx="3542">
                  <c:v>1.0800000000000001E-2</c:v>
                </c:pt>
                <c:pt idx="3543">
                  <c:v>1.2800000000000001E-2</c:v>
                </c:pt>
                <c:pt idx="3544">
                  <c:v>1.1599999999999999E-2</c:v>
                </c:pt>
                <c:pt idx="3545">
                  <c:v>1.2500000000000001E-2</c:v>
                </c:pt>
                <c:pt idx="3546">
                  <c:v>1.3599999999999999E-2</c:v>
                </c:pt>
                <c:pt idx="3547">
                  <c:v>1.1900000000000001E-2</c:v>
                </c:pt>
                <c:pt idx="3548">
                  <c:v>1.6299999999999999E-2</c:v>
                </c:pt>
                <c:pt idx="3549">
                  <c:v>1.1599999999999999E-2</c:v>
                </c:pt>
                <c:pt idx="3550">
                  <c:v>1.24E-2</c:v>
                </c:pt>
                <c:pt idx="3551">
                  <c:v>1.38E-2</c:v>
                </c:pt>
                <c:pt idx="3552">
                  <c:v>1.11E-2</c:v>
                </c:pt>
                <c:pt idx="3553">
                  <c:v>1.24E-2</c:v>
                </c:pt>
                <c:pt idx="3554">
                  <c:v>1.54E-2</c:v>
                </c:pt>
                <c:pt idx="3555">
                  <c:v>1.21E-2</c:v>
                </c:pt>
                <c:pt idx="3556">
                  <c:v>1.3299999999999999E-2</c:v>
                </c:pt>
                <c:pt idx="3557">
                  <c:v>1.2699999999999999E-2</c:v>
                </c:pt>
                <c:pt idx="3558">
                  <c:v>1.01E-2</c:v>
                </c:pt>
                <c:pt idx="3559">
                  <c:v>8.8000000000000005E-3</c:v>
                </c:pt>
                <c:pt idx="3560">
                  <c:v>9.1999999999999998E-3</c:v>
                </c:pt>
                <c:pt idx="3561">
                  <c:v>1.32E-2</c:v>
                </c:pt>
                <c:pt idx="3562">
                  <c:v>1.0200000000000001E-2</c:v>
                </c:pt>
                <c:pt idx="3563">
                  <c:v>1.32E-2</c:v>
                </c:pt>
                <c:pt idx="3564">
                  <c:v>1.0999999999999999E-2</c:v>
                </c:pt>
                <c:pt idx="3565">
                  <c:v>1.2E-2</c:v>
                </c:pt>
                <c:pt idx="3566">
                  <c:v>1.3100000000000001E-2</c:v>
                </c:pt>
                <c:pt idx="3567">
                  <c:v>1.0699999999999999E-2</c:v>
                </c:pt>
                <c:pt idx="3568">
                  <c:v>1.24E-2</c:v>
                </c:pt>
                <c:pt idx="3569">
                  <c:v>1.06E-2</c:v>
                </c:pt>
                <c:pt idx="3570">
                  <c:v>9.9000000000000008E-3</c:v>
                </c:pt>
                <c:pt idx="3571">
                  <c:v>1.11E-2</c:v>
                </c:pt>
                <c:pt idx="3572">
                  <c:v>8.6999999999999994E-3</c:v>
                </c:pt>
                <c:pt idx="3573">
                  <c:v>1.14E-2</c:v>
                </c:pt>
                <c:pt idx="3574">
                  <c:v>1.2E-2</c:v>
                </c:pt>
                <c:pt idx="3575">
                  <c:v>1.32E-2</c:v>
                </c:pt>
                <c:pt idx="3576">
                  <c:v>1.49E-2</c:v>
                </c:pt>
                <c:pt idx="3577">
                  <c:v>1.09E-2</c:v>
                </c:pt>
                <c:pt idx="3578">
                  <c:v>1.0800000000000001E-2</c:v>
                </c:pt>
                <c:pt idx="3579">
                  <c:v>1.1900000000000001E-2</c:v>
                </c:pt>
                <c:pt idx="3580">
                  <c:v>1.2699999999999999E-2</c:v>
                </c:pt>
                <c:pt idx="3581">
                  <c:v>1.23E-2</c:v>
                </c:pt>
                <c:pt idx="3582">
                  <c:v>1.3599999999999999E-2</c:v>
                </c:pt>
                <c:pt idx="3583">
                  <c:v>1.32E-2</c:v>
                </c:pt>
                <c:pt idx="3584">
                  <c:v>1.2999999999999999E-2</c:v>
                </c:pt>
                <c:pt idx="3585">
                  <c:v>1.0500000000000001E-2</c:v>
                </c:pt>
                <c:pt idx="3586">
                  <c:v>1.14E-2</c:v>
                </c:pt>
                <c:pt idx="3587">
                  <c:v>1.1299999999999999E-2</c:v>
                </c:pt>
                <c:pt idx="3588">
                  <c:v>1.2699999999999999E-2</c:v>
                </c:pt>
                <c:pt idx="3589">
                  <c:v>1.3599999999999999E-2</c:v>
                </c:pt>
                <c:pt idx="3590">
                  <c:v>1.0999999999999999E-2</c:v>
                </c:pt>
                <c:pt idx="3591">
                  <c:v>1.0800000000000001E-2</c:v>
                </c:pt>
                <c:pt idx="3592">
                  <c:v>1.18E-2</c:v>
                </c:pt>
                <c:pt idx="3593">
                  <c:v>1.1599999999999999E-2</c:v>
                </c:pt>
                <c:pt idx="3594">
                  <c:v>1.12E-2</c:v>
                </c:pt>
                <c:pt idx="3595">
                  <c:v>1.15E-2</c:v>
                </c:pt>
                <c:pt idx="3596">
                  <c:v>1.44E-2</c:v>
                </c:pt>
                <c:pt idx="3597">
                  <c:v>1.0800000000000001E-2</c:v>
                </c:pt>
                <c:pt idx="3598">
                  <c:v>1.3299999999999999E-2</c:v>
                </c:pt>
                <c:pt idx="3599">
                  <c:v>1.3599999999999999E-2</c:v>
                </c:pt>
                <c:pt idx="3600">
                  <c:v>1.34E-2</c:v>
                </c:pt>
                <c:pt idx="3601">
                  <c:v>1.17E-2</c:v>
                </c:pt>
                <c:pt idx="3602">
                  <c:v>1.4E-2</c:v>
                </c:pt>
                <c:pt idx="3603">
                  <c:v>1.17E-2</c:v>
                </c:pt>
                <c:pt idx="3604">
                  <c:v>1.41E-2</c:v>
                </c:pt>
                <c:pt idx="3605">
                  <c:v>1.32E-2</c:v>
                </c:pt>
                <c:pt idx="3606">
                  <c:v>1.1599999999999999E-2</c:v>
                </c:pt>
                <c:pt idx="3607">
                  <c:v>1.1299999999999999E-2</c:v>
                </c:pt>
                <c:pt idx="3608">
                  <c:v>1.2699999999999999E-2</c:v>
                </c:pt>
                <c:pt idx="3609">
                  <c:v>1.0200000000000001E-2</c:v>
                </c:pt>
                <c:pt idx="3610">
                  <c:v>1.4200000000000001E-2</c:v>
                </c:pt>
                <c:pt idx="3611">
                  <c:v>8.9999999999999993E-3</c:v>
                </c:pt>
                <c:pt idx="3612">
                  <c:v>1.4500000000000001E-2</c:v>
                </c:pt>
                <c:pt idx="3613">
                  <c:v>1.0500000000000001E-2</c:v>
                </c:pt>
                <c:pt idx="3614">
                  <c:v>1.17E-2</c:v>
                </c:pt>
                <c:pt idx="3615">
                  <c:v>1.14E-2</c:v>
                </c:pt>
                <c:pt idx="3616">
                  <c:v>1.2999999999999999E-2</c:v>
                </c:pt>
                <c:pt idx="3617">
                  <c:v>1.06E-2</c:v>
                </c:pt>
                <c:pt idx="3618">
                  <c:v>1.1900000000000001E-2</c:v>
                </c:pt>
                <c:pt idx="3619">
                  <c:v>1.29E-2</c:v>
                </c:pt>
                <c:pt idx="3620">
                  <c:v>1.6E-2</c:v>
                </c:pt>
                <c:pt idx="3621">
                  <c:v>1.23E-2</c:v>
                </c:pt>
                <c:pt idx="3622">
                  <c:v>9.7999999999999997E-3</c:v>
                </c:pt>
                <c:pt idx="3623">
                  <c:v>9.2999999999999992E-3</c:v>
                </c:pt>
                <c:pt idx="3624">
                  <c:v>1.24E-2</c:v>
                </c:pt>
                <c:pt idx="3625">
                  <c:v>1.23E-2</c:v>
                </c:pt>
                <c:pt idx="3626">
                  <c:v>1.2800000000000001E-2</c:v>
                </c:pt>
                <c:pt idx="3627">
                  <c:v>9.9000000000000008E-3</c:v>
                </c:pt>
                <c:pt idx="3628">
                  <c:v>1.26E-2</c:v>
                </c:pt>
                <c:pt idx="3629">
                  <c:v>1.2800000000000001E-2</c:v>
                </c:pt>
                <c:pt idx="3630">
                  <c:v>1.0999999999999999E-2</c:v>
                </c:pt>
                <c:pt idx="3631">
                  <c:v>1.2999999999999999E-2</c:v>
                </c:pt>
                <c:pt idx="3632">
                  <c:v>1.3100000000000001E-2</c:v>
                </c:pt>
                <c:pt idx="3633">
                  <c:v>1.3899999999999999E-2</c:v>
                </c:pt>
                <c:pt idx="3634">
                  <c:v>1.32E-2</c:v>
                </c:pt>
                <c:pt idx="3635">
                  <c:v>1.2699999999999999E-2</c:v>
                </c:pt>
                <c:pt idx="3636">
                  <c:v>9.5999999999999992E-3</c:v>
                </c:pt>
                <c:pt idx="3637">
                  <c:v>1.3299999999999999E-2</c:v>
                </c:pt>
                <c:pt idx="3638">
                  <c:v>1.17E-2</c:v>
                </c:pt>
                <c:pt idx="3639">
                  <c:v>1.1900000000000001E-2</c:v>
                </c:pt>
                <c:pt idx="3640">
                  <c:v>1.55E-2</c:v>
                </c:pt>
                <c:pt idx="3641">
                  <c:v>1.0200000000000001E-2</c:v>
                </c:pt>
                <c:pt idx="3642">
                  <c:v>1.2500000000000001E-2</c:v>
                </c:pt>
                <c:pt idx="3643">
                  <c:v>1.23E-2</c:v>
                </c:pt>
                <c:pt idx="3644">
                  <c:v>1.0999999999999999E-2</c:v>
                </c:pt>
                <c:pt idx="3645">
                  <c:v>1.38E-2</c:v>
                </c:pt>
                <c:pt idx="3646">
                  <c:v>1.0999999999999999E-2</c:v>
                </c:pt>
                <c:pt idx="3647">
                  <c:v>1.2200000000000001E-2</c:v>
                </c:pt>
                <c:pt idx="3648">
                  <c:v>1.2800000000000001E-2</c:v>
                </c:pt>
                <c:pt idx="3649">
                  <c:v>1.1299999999999999E-2</c:v>
                </c:pt>
                <c:pt idx="3650">
                  <c:v>1.24E-2</c:v>
                </c:pt>
                <c:pt idx="3651">
                  <c:v>1.35E-2</c:v>
                </c:pt>
                <c:pt idx="3652">
                  <c:v>1.1599999999999999E-2</c:v>
                </c:pt>
                <c:pt idx="3653">
                  <c:v>1.2E-2</c:v>
                </c:pt>
                <c:pt idx="3654">
                  <c:v>9.9000000000000008E-3</c:v>
                </c:pt>
                <c:pt idx="3655">
                  <c:v>1.5299999999999999E-2</c:v>
                </c:pt>
                <c:pt idx="3656">
                  <c:v>1.4E-2</c:v>
                </c:pt>
                <c:pt idx="3657">
                  <c:v>1.18E-2</c:v>
                </c:pt>
                <c:pt idx="3658">
                  <c:v>8.6999999999999994E-3</c:v>
                </c:pt>
                <c:pt idx="3659">
                  <c:v>1.2800000000000001E-2</c:v>
                </c:pt>
                <c:pt idx="3660">
                  <c:v>1.1900000000000001E-2</c:v>
                </c:pt>
                <c:pt idx="3661">
                  <c:v>1.0800000000000001E-2</c:v>
                </c:pt>
                <c:pt idx="3662">
                  <c:v>1.4500000000000001E-2</c:v>
                </c:pt>
                <c:pt idx="3663">
                  <c:v>1.18E-2</c:v>
                </c:pt>
                <c:pt idx="3664">
                  <c:v>9.7000000000000003E-3</c:v>
                </c:pt>
                <c:pt idx="3665">
                  <c:v>1.32E-2</c:v>
                </c:pt>
                <c:pt idx="3666">
                  <c:v>1.24E-2</c:v>
                </c:pt>
                <c:pt idx="3667">
                  <c:v>1.17E-2</c:v>
                </c:pt>
                <c:pt idx="3668">
                  <c:v>1.1900000000000001E-2</c:v>
                </c:pt>
                <c:pt idx="3669">
                  <c:v>1.0699999999999999E-2</c:v>
                </c:pt>
                <c:pt idx="3670">
                  <c:v>1.12E-2</c:v>
                </c:pt>
                <c:pt idx="3671">
                  <c:v>0.01</c:v>
                </c:pt>
                <c:pt idx="3672">
                  <c:v>1.1599999999999999E-2</c:v>
                </c:pt>
                <c:pt idx="3673">
                  <c:v>1.24E-2</c:v>
                </c:pt>
                <c:pt idx="3674">
                  <c:v>1.18E-2</c:v>
                </c:pt>
                <c:pt idx="3675">
                  <c:v>1.49E-2</c:v>
                </c:pt>
                <c:pt idx="3676">
                  <c:v>1.26E-2</c:v>
                </c:pt>
                <c:pt idx="3677">
                  <c:v>1.12E-2</c:v>
                </c:pt>
                <c:pt idx="3678">
                  <c:v>1.34E-2</c:v>
                </c:pt>
                <c:pt idx="3679">
                  <c:v>1.14E-2</c:v>
                </c:pt>
                <c:pt idx="3680">
                  <c:v>1.2E-2</c:v>
                </c:pt>
                <c:pt idx="3681">
                  <c:v>1.2699999999999999E-2</c:v>
                </c:pt>
                <c:pt idx="3682">
                  <c:v>1.2800000000000001E-2</c:v>
                </c:pt>
                <c:pt idx="3683">
                  <c:v>1.21E-2</c:v>
                </c:pt>
                <c:pt idx="3684">
                  <c:v>1.35E-2</c:v>
                </c:pt>
                <c:pt idx="3685">
                  <c:v>1.52E-2</c:v>
                </c:pt>
                <c:pt idx="3686">
                  <c:v>1.1599999999999999E-2</c:v>
                </c:pt>
                <c:pt idx="3687">
                  <c:v>1.2500000000000001E-2</c:v>
                </c:pt>
                <c:pt idx="3688">
                  <c:v>1.01E-2</c:v>
                </c:pt>
                <c:pt idx="3689">
                  <c:v>1.04E-2</c:v>
                </c:pt>
                <c:pt idx="3690">
                  <c:v>1.03E-2</c:v>
                </c:pt>
                <c:pt idx="3691">
                  <c:v>1.1299999999999999E-2</c:v>
                </c:pt>
                <c:pt idx="3692">
                  <c:v>1.2699999999999999E-2</c:v>
                </c:pt>
                <c:pt idx="3693">
                  <c:v>1.1599999999999999E-2</c:v>
                </c:pt>
                <c:pt idx="3694">
                  <c:v>1.4200000000000001E-2</c:v>
                </c:pt>
                <c:pt idx="3695">
                  <c:v>9.4999999999999998E-3</c:v>
                </c:pt>
                <c:pt idx="3696">
                  <c:v>1.1599999999999999E-2</c:v>
                </c:pt>
                <c:pt idx="3697">
                  <c:v>1.1900000000000001E-2</c:v>
                </c:pt>
                <c:pt idx="3698">
                  <c:v>1.3100000000000001E-2</c:v>
                </c:pt>
                <c:pt idx="3699">
                  <c:v>1.3599999999999999E-2</c:v>
                </c:pt>
                <c:pt idx="3700">
                  <c:v>1.15E-2</c:v>
                </c:pt>
                <c:pt idx="3701">
                  <c:v>1.2999999999999999E-2</c:v>
                </c:pt>
                <c:pt idx="3702">
                  <c:v>1.38E-2</c:v>
                </c:pt>
                <c:pt idx="3703">
                  <c:v>1.0500000000000001E-2</c:v>
                </c:pt>
                <c:pt idx="3704">
                  <c:v>1.29E-2</c:v>
                </c:pt>
                <c:pt idx="3705">
                  <c:v>1.11E-2</c:v>
                </c:pt>
                <c:pt idx="3706">
                  <c:v>1.17E-2</c:v>
                </c:pt>
                <c:pt idx="3707">
                  <c:v>1.2E-2</c:v>
                </c:pt>
                <c:pt idx="3708">
                  <c:v>1.0800000000000001E-2</c:v>
                </c:pt>
                <c:pt idx="3709">
                  <c:v>1.3599999999999999E-2</c:v>
                </c:pt>
                <c:pt idx="3710">
                  <c:v>1.14E-2</c:v>
                </c:pt>
                <c:pt idx="3711">
                  <c:v>1.2800000000000001E-2</c:v>
                </c:pt>
                <c:pt idx="3712">
                  <c:v>1.1900000000000001E-2</c:v>
                </c:pt>
                <c:pt idx="3713">
                  <c:v>1.2800000000000001E-2</c:v>
                </c:pt>
                <c:pt idx="3714">
                  <c:v>1.12E-2</c:v>
                </c:pt>
                <c:pt idx="3715">
                  <c:v>1.15E-2</c:v>
                </c:pt>
                <c:pt idx="3716">
                  <c:v>1.12E-2</c:v>
                </c:pt>
                <c:pt idx="3717">
                  <c:v>1.26E-2</c:v>
                </c:pt>
                <c:pt idx="3718">
                  <c:v>1.2999999999999999E-2</c:v>
                </c:pt>
                <c:pt idx="3719">
                  <c:v>1.38E-2</c:v>
                </c:pt>
                <c:pt idx="3720">
                  <c:v>1.14E-2</c:v>
                </c:pt>
                <c:pt idx="3721">
                  <c:v>1.24E-2</c:v>
                </c:pt>
                <c:pt idx="3722">
                  <c:v>1.49E-2</c:v>
                </c:pt>
                <c:pt idx="3723">
                  <c:v>1.43E-2</c:v>
                </c:pt>
                <c:pt idx="3724">
                  <c:v>1.26E-2</c:v>
                </c:pt>
                <c:pt idx="3725">
                  <c:v>1.11E-2</c:v>
                </c:pt>
                <c:pt idx="3726">
                  <c:v>1.32E-2</c:v>
                </c:pt>
                <c:pt idx="3727">
                  <c:v>1.2999999999999999E-2</c:v>
                </c:pt>
                <c:pt idx="3728">
                  <c:v>1.11E-2</c:v>
                </c:pt>
                <c:pt idx="3729">
                  <c:v>1.43E-2</c:v>
                </c:pt>
                <c:pt idx="3730">
                  <c:v>1.18E-2</c:v>
                </c:pt>
                <c:pt idx="3731">
                  <c:v>1.3599999999999999E-2</c:v>
                </c:pt>
                <c:pt idx="3732">
                  <c:v>1.4200000000000001E-2</c:v>
                </c:pt>
                <c:pt idx="3733">
                  <c:v>1.04E-2</c:v>
                </c:pt>
                <c:pt idx="3734">
                  <c:v>9.7000000000000003E-3</c:v>
                </c:pt>
                <c:pt idx="3735">
                  <c:v>1.4E-2</c:v>
                </c:pt>
                <c:pt idx="3736">
                  <c:v>1.2800000000000001E-2</c:v>
                </c:pt>
                <c:pt idx="3737">
                  <c:v>1.03E-2</c:v>
                </c:pt>
                <c:pt idx="3738">
                  <c:v>1.06E-2</c:v>
                </c:pt>
                <c:pt idx="3739">
                  <c:v>1.26E-2</c:v>
                </c:pt>
                <c:pt idx="3740">
                  <c:v>1.44E-2</c:v>
                </c:pt>
                <c:pt idx="3741">
                  <c:v>1.03E-2</c:v>
                </c:pt>
                <c:pt idx="3742">
                  <c:v>1.4500000000000001E-2</c:v>
                </c:pt>
                <c:pt idx="3743">
                  <c:v>1.37E-2</c:v>
                </c:pt>
                <c:pt idx="3744">
                  <c:v>1.04E-2</c:v>
                </c:pt>
                <c:pt idx="3745">
                  <c:v>1.14E-2</c:v>
                </c:pt>
                <c:pt idx="3746">
                  <c:v>1.24E-2</c:v>
                </c:pt>
                <c:pt idx="3747">
                  <c:v>1.37E-2</c:v>
                </c:pt>
                <c:pt idx="3748">
                  <c:v>1.01E-2</c:v>
                </c:pt>
                <c:pt idx="3749">
                  <c:v>1.15E-2</c:v>
                </c:pt>
                <c:pt idx="3750">
                  <c:v>1.21E-2</c:v>
                </c:pt>
                <c:pt idx="3751">
                  <c:v>1.0999999999999999E-2</c:v>
                </c:pt>
                <c:pt idx="3752">
                  <c:v>1.3899999999999999E-2</c:v>
                </c:pt>
                <c:pt idx="3753">
                  <c:v>1.2500000000000001E-2</c:v>
                </c:pt>
                <c:pt idx="3754">
                  <c:v>9.5999999999999992E-3</c:v>
                </c:pt>
                <c:pt idx="3755">
                  <c:v>1.18E-2</c:v>
                </c:pt>
                <c:pt idx="3756">
                  <c:v>9.7000000000000003E-3</c:v>
                </c:pt>
                <c:pt idx="3757">
                  <c:v>1.26E-2</c:v>
                </c:pt>
                <c:pt idx="3758">
                  <c:v>1.0699999999999999E-2</c:v>
                </c:pt>
                <c:pt idx="3759">
                  <c:v>1.2699999999999999E-2</c:v>
                </c:pt>
                <c:pt idx="3760">
                  <c:v>1.3899999999999999E-2</c:v>
                </c:pt>
                <c:pt idx="3761">
                  <c:v>1.2200000000000001E-2</c:v>
                </c:pt>
                <c:pt idx="3762">
                  <c:v>9.9000000000000008E-3</c:v>
                </c:pt>
                <c:pt idx="3763">
                  <c:v>1.0200000000000001E-2</c:v>
                </c:pt>
                <c:pt idx="3764">
                  <c:v>1.18E-2</c:v>
                </c:pt>
                <c:pt idx="3765">
                  <c:v>1.14E-2</c:v>
                </c:pt>
                <c:pt idx="3766">
                  <c:v>1.12E-2</c:v>
                </c:pt>
                <c:pt idx="3767">
                  <c:v>1.1599999999999999E-2</c:v>
                </c:pt>
                <c:pt idx="3768">
                  <c:v>1.0800000000000001E-2</c:v>
                </c:pt>
                <c:pt idx="3769">
                  <c:v>1.1599999999999999E-2</c:v>
                </c:pt>
                <c:pt idx="3770">
                  <c:v>1.32E-2</c:v>
                </c:pt>
                <c:pt idx="3771">
                  <c:v>1.2800000000000001E-2</c:v>
                </c:pt>
                <c:pt idx="3772">
                  <c:v>1.2999999999999999E-2</c:v>
                </c:pt>
                <c:pt idx="3773">
                  <c:v>1.2999999999999999E-2</c:v>
                </c:pt>
                <c:pt idx="3774">
                  <c:v>1.26E-2</c:v>
                </c:pt>
                <c:pt idx="3775">
                  <c:v>1.34E-2</c:v>
                </c:pt>
                <c:pt idx="3776">
                  <c:v>1.1599999999999999E-2</c:v>
                </c:pt>
                <c:pt idx="3777">
                  <c:v>1.12E-2</c:v>
                </c:pt>
                <c:pt idx="3778">
                  <c:v>1.4E-2</c:v>
                </c:pt>
                <c:pt idx="3779">
                  <c:v>1.55E-2</c:v>
                </c:pt>
                <c:pt idx="3780">
                  <c:v>1.5599999999999999E-2</c:v>
                </c:pt>
                <c:pt idx="3781">
                  <c:v>1.23E-2</c:v>
                </c:pt>
                <c:pt idx="3782">
                  <c:v>9.2999999999999992E-3</c:v>
                </c:pt>
                <c:pt idx="3783">
                  <c:v>1.06E-2</c:v>
                </c:pt>
                <c:pt idx="3784">
                  <c:v>1.2E-2</c:v>
                </c:pt>
                <c:pt idx="3785">
                  <c:v>1.2999999999999999E-2</c:v>
                </c:pt>
                <c:pt idx="3786">
                  <c:v>1.2500000000000001E-2</c:v>
                </c:pt>
                <c:pt idx="3787">
                  <c:v>1.11E-2</c:v>
                </c:pt>
                <c:pt idx="3788">
                  <c:v>1.26E-2</c:v>
                </c:pt>
                <c:pt idx="3789">
                  <c:v>1.23E-2</c:v>
                </c:pt>
                <c:pt idx="3790">
                  <c:v>1.38E-2</c:v>
                </c:pt>
                <c:pt idx="3791">
                  <c:v>1.21E-2</c:v>
                </c:pt>
                <c:pt idx="3792">
                  <c:v>1.34E-2</c:v>
                </c:pt>
                <c:pt idx="3793">
                  <c:v>1.44E-2</c:v>
                </c:pt>
                <c:pt idx="3794">
                  <c:v>1.21E-2</c:v>
                </c:pt>
                <c:pt idx="3795">
                  <c:v>1.14E-2</c:v>
                </c:pt>
                <c:pt idx="3796">
                  <c:v>1.55E-2</c:v>
                </c:pt>
                <c:pt idx="3797">
                  <c:v>1.2200000000000001E-2</c:v>
                </c:pt>
                <c:pt idx="3798">
                  <c:v>1.17E-2</c:v>
                </c:pt>
                <c:pt idx="3799">
                  <c:v>1.1900000000000001E-2</c:v>
                </c:pt>
                <c:pt idx="3800">
                  <c:v>9.4999999999999998E-3</c:v>
                </c:pt>
                <c:pt idx="3801">
                  <c:v>1.2500000000000001E-2</c:v>
                </c:pt>
                <c:pt idx="3802">
                  <c:v>1.4200000000000001E-2</c:v>
                </c:pt>
                <c:pt idx="3803">
                  <c:v>1.0699999999999999E-2</c:v>
                </c:pt>
                <c:pt idx="3804">
                  <c:v>9.1999999999999998E-3</c:v>
                </c:pt>
                <c:pt idx="3805">
                  <c:v>1.26E-2</c:v>
                </c:pt>
                <c:pt idx="3806">
                  <c:v>1.43E-2</c:v>
                </c:pt>
                <c:pt idx="3807">
                  <c:v>1.2E-2</c:v>
                </c:pt>
                <c:pt idx="3808">
                  <c:v>1.1599999999999999E-2</c:v>
                </c:pt>
                <c:pt idx="3809">
                  <c:v>1.29E-2</c:v>
                </c:pt>
                <c:pt idx="3810">
                  <c:v>1.15E-2</c:v>
                </c:pt>
                <c:pt idx="3811">
                  <c:v>1.06E-2</c:v>
                </c:pt>
                <c:pt idx="3812">
                  <c:v>1.34E-2</c:v>
                </c:pt>
                <c:pt idx="3813">
                  <c:v>1.21E-2</c:v>
                </c:pt>
                <c:pt idx="3814">
                  <c:v>1.26E-2</c:v>
                </c:pt>
                <c:pt idx="3815">
                  <c:v>1.15E-2</c:v>
                </c:pt>
                <c:pt idx="3816">
                  <c:v>1.03E-2</c:v>
                </c:pt>
                <c:pt idx="3817">
                  <c:v>1.1900000000000001E-2</c:v>
                </c:pt>
                <c:pt idx="3818">
                  <c:v>1.2200000000000001E-2</c:v>
                </c:pt>
                <c:pt idx="3819">
                  <c:v>1.2E-2</c:v>
                </c:pt>
                <c:pt idx="3820">
                  <c:v>1.15E-2</c:v>
                </c:pt>
                <c:pt idx="3821">
                  <c:v>1.3899999999999999E-2</c:v>
                </c:pt>
                <c:pt idx="3822">
                  <c:v>1.2800000000000001E-2</c:v>
                </c:pt>
                <c:pt idx="3823">
                  <c:v>1.09E-2</c:v>
                </c:pt>
                <c:pt idx="3824">
                  <c:v>1.14E-2</c:v>
                </c:pt>
                <c:pt idx="3825">
                  <c:v>1.03E-2</c:v>
                </c:pt>
                <c:pt idx="3826">
                  <c:v>1.06E-2</c:v>
                </c:pt>
                <c:pt idx="3827">
                  <c:v>1.1599999999999999E-2</c:v>
                </c:pt>
                <c:pt idx="3828">
                  <c:v>1.1599999999999999E-2</c:v>
                </c:pt>
                <c:pt idx="3829">
                  <c:v>1.17E-2</c:v>
                </c:pt>
                <c:pt idx="3830">
                  <c:v>1.1900000000000001E-2</c:v>
                </c:pt>
                <c:pt idx="3831">
                  <c:v>1.11E-2</c:v>
                </c:pt>
                <c:pt idx="3832">
                  <c:v>1.32E-2</c:v>
                </c:pt>
                <c:pt idx="3833">
                  <c:v>1.3299999999999999E-2</c:v>
                </c:pt>
                <c:pt idx="3834">
                  <c:v>1.2699999999999999E-2</c:v>
                </c:pt>
                <c:pt idx="3835">
                  <c:v>1.12E-2</c:v>
                </c:pt>
                <c:pt idx="3836">
                  <c:v>1.0800000000000001E-2</c:v>
                </c:pt>
                <c:pt idx="3837">
                  <c:v>1.01E-2</c:v>
                </c:pt>
                <c:pt idx="3838">
                  <c:v>1.4200000000000001E-2</c:v>
                </c:pt>
                <c:pt idx="3839">
                  <c:v>9.7000000000000003E-3</c:v>
                </c:pt>
                <c:pt idx="3840">
                  <c:v>1.3599999999999999E-2</c:v>
                </c:pt>
                <c:pt idx="3841">
                  <c:v>1.0699999999999999E-2</c:v>
                </c:pt>
                <c:pt idx="3842">
                  <c:v>1.2E-2</c:v>
                </c:pt>
                <c:pt idx="3843">
                  <c:v>1.2500000000000001E-2</c:v>
                </c:pt>
                <c:pt idx="3844">
                  <c:v>9.1999999999999998E-3</c:v>
                </c:pt>
                <c:pt idx="3845">
                  <c:v>1.0500000000000001E-2</c:v>
                </c:pt>
                <c:pt idx="3846">
                  <c:v>1.1900000000000001E-2</c:v>
                </c:pt>
                <c:pt idx="3847">
                  <c:v>1.24E-2</c:v>
                </c:pt>
                <c:pt idx="3848">
                  <c:v>1.1299999999999999E-2</c:v>
                </c:pt>
                <c:pt idx="3849">
                  <c:v>1.17E-2</c:v>
                </c:pt>
                <c:pt idx="3850">
                  <c:v>1.12E-2</c:v>
                </c:pt>
                <c:pt idx="3851">
                  <c:v>1.15E-2</c:v>
                </c:pt>
                <c:pt idx="3852">
                  <c:v>1.2800000000000001E-2</c:v>
                </c:pt>
                <c:pt idx="3853">
                  <c:v>1.1299999999999999E-2</c:v>
                </c:pt>
                <c:pt idx="3854">
                  <c:v>1.1599999999999999E-2</c:v>
                </c:pt>
                <c:pt idx="3855">
                  <c:v>1.21E-2</c:v>
                </c:pt>
                <c:pt idx="3856">
                  <c:v>0.01</c:v>
                </c:pt>
                <c:pt idx="3857">
                  <c:v>1.67E-2</c:v>
                </c:pt>
                <c:pt idx="3858">
                  <c:v>1.23E-2</c:v>
                </c:pt>
                <c:pt idx="3859">
                  <c:v>1.3100000000000001E-2</c:v>
                </c:pt>
                <c:pt idx="3860">
                  <c:v>1.3100000000000001E-2</c:v>
                </c:pt>
                <c:pt idx="3861">
                  <c:v>1.46E-2</c:v>
                </c:pt>
                <c:pt idx="3862">
                  <c:v>1.12E-2</c:v>
                </c:pt>
                <c:pt idx="3863">
                  <c:v>1.2999999999999999E-2</c:v>
                </c:pt>
                <c:pt idx="3864">
                  <c:v>1.1900000000000001E-2</c:v>
                </c:pt>
                <c:pt idx="3865">
                  <c:v>8.9999999999999993E-3</c:v>
                </c:pt>
                <c:pt idx="3866">
                  <c:v>1.2E-2</c:v>
                </c:pt>
                <c:pt idx="3867">
                  <c:v>9.7000000000000003E-3</c:v>
                </c:pt>
                <c:pt idx="3868">
                  <c:v>1.0699999999999999E-2</c:v>
                </c:pt>
                <c:pt idx="3869">
                  <c:v>1.26E-2</c:v>
                </c:pt>
                <c:pt idx="3870">
                  <c:v>1.35E-2</c:v>
                </c:pt>
                <c:pt idx="3871">
                  <c:v>1.3100000000000001E-2</c:v>
                </c:pt>
                <c:pt idx="3872">
                  <c:v>1.3100000000000001E-2</c:v>
                </c:pt>
                <c:pt idx="3873">
                  <c:v>1.4E-2</c:v>
                </c:pt>
                <c:pt idx="3874">
                  <c:v>1.24E-2</c:v>
                </c:pt>
                <c:pt idx="3875">
                  <c:v>1.09E-2</c:v>
                </c:pt>
                <c:pt idx="3876">
                  <c:v>1.49E-2</c:v>
                </c:pt>
                <c:pt idx="3877">
                  <c:v>1.3100000000000001E-2</c:v>
                </c:pt>
                <c:pt idx="3878">
                  <c:v>1.2200000000000001E-2</c:v>
                </c:pt>
                <c:pt idx="3879">
                  <c:v>1.37E-2</c:v>
                </c:pt>
                <c:pt idx="3880">
                  <c:v>1.38E-2</c:v>
                </c:pt>
                <c:pt idx="3881">
                  <c:v>1.29E-2</c:v>
                </c:pt>
                <c:pt idx="3882">
                  <c:v>1.67E-2</c:v>
                </c:pt>
                <c:pt idx="3883">
                  <c:v>1.35E-2</c:v>
                </c:pt>
                <c:pt idx="3884">
                  <c:v>1.2E-2</c:v>
                </c:pt>
                <c:pt idx="3885">
                  <c:v>1.21E-2</c:v>
                </c:pt>
                <c:pt idx="3886">
                  <c:v>1.2699999999999999E-2</c:v>
                </c:pt>
                <c:pt idx="3887">
                  <c:v>1.06E-2</c:v>
                </c:pt>
                <c:pt idx="3888">
                  <c:v>1.26E-2</c:v>
                </c:pt>
                <c:pt idx="3889">
                  <c:v>0.01</c:v>
                </c:pt>
                <c:pt idx="3890">
                  <c:v>1.12E-2</c:v>
                </c:pt>
                <c:pt idx="3891">
                  <c:v>1.2E-2</c:v>
                </c:pt>
                <c:pt idx="3892">
                  <c:v>1.2500000000000001E-2</c:v>
                </c:pt>
                <c:pt idx="3893">
                  <c:v>1.52E-2</c:v>
                </c:pt>
                <c:pt idx="3894">
                  <c:v>1.2200000000000001E-2</c:v>
                </c:pt>
                <c:pt idx="3895">
                  <c:v>1.09E-2</c:v>
                </c:pt>
                <c:pt idx="3896">
                  <c:v>1.2E-2</c:v>
                </c:pt>
                <c:pt idx="3897">
                  <c:v>1.1299999999999999E-2</c:v>
                </c:pt>
                <c:pt idx="3898">
                  <c:v>1.0800000000000001E-2</c:v>
                </c:pt>
                <c:pt idx="3899">
                  <c:v>1.09E-2</c:v>
                </c:pt>
                <c:pt idx="3900">
                  <c:v>1.15E-2</c:v>
                </c:pt>
                <c:pt idx="3901">
                  <c:v>1.6199999999999999E-2</c:v>
                </c:pt>
                <c:pt idx="3902">
                  <c:v>1.49E-2</c:v>
                </c:pt>
                <c:pt idx="3903">
                  <c:v>1.43E-2</c:v>
                </c:pt>
                <c:pt idx="3904">
                  <c:v>1.3100000000000001E-2</c:v>
                </c:pt>
                <c:pt idx="3905">
                  <c:v>1.44E-2</c:v>
                </c:pt>
                <c:pt idx="3906">
                  <c:v>1.2800000000000001E-2</c:v>
                </c:pt>
                <c:pt idx="3907">
                  <c:v>1.5299999999999999E-2</c:v>
                </c:pt>
                <c:pt idx="3908">
                  <c:v>1.2699999999999999E-2</c:v>
                </c:pt>
                <c:pt idx="3909">
                  <c:v>1.03E-2</c:v>
                </c:pt>
                <c:pt idx="3910">
                  <c:v>1.35E-2</c:v>
                </c:pt>
                <c:pt idx="3911">
                  <c:v>1.34E-2</c:v>
                </c:pt>
                <c:pt idx="3912">
                  <c:v>1.17E-2</c:v>
                </c:pt>
                <c:pt idx="3913">
                  <c:v>1.17E-2</c:v>
                </c:pt>
                <c:pt idx="3914">
                  <c:v>1.17E-2</c:v>
                </c:pt>
                <c:pt idx="3915">
                  <c:v>9.1000000000000004E-3</c:v>
                </c:pt>
                <c:pt idx="3916">
                  <c:v>1.4E-2</c:v>
                </c:pt>
                <c:pt idx="3917">
                  <c:v>1.2500000000000001E-2</c:v>
                </c:pt>
                <c:pt idx="3918">
                  <c:v>1.14E-2</c:v>
                </c:pt>
                <c:pt idx="3919">
                  <c:v>1.47E-2</c:v>
                </c:pt>
                <c:pt idx="3920">
                  <c:v>1.29E-2</c:v>
                </c:pt>
                <c:pt idx="3921">
                  <c:v>9.5999999999999992E-3</c:v>
                </c:pt>
                <c:pt idx="3922">
                  <c:v>1.15E-2</c:v>
                </c:pt>
                <c:pt idx="3923">
                  <c:v>1.52E-2</c:v>
                </c:pt>
                <c:pt idx="3924">
                  <c:v>1.03E-2</c:v>
                </c:pt>
                <c:pt idx="3925">
                  <c:v>9.7000000000000003E-3</c:v>
                </c:pt>
                <c:pt idx="3926">
                  <c:v>1.21E-2</c:v>
                </c:pt>
                <c:pt idx="3927">
                  <c:v>1.54E-2</c:v>
                </c:pt>
                <c:pt idx="3928">
                  <c:v>1.17E-2</c:v>
                </c:pt>
                <c:pt idx="3929">
                  <c:v>1.09E-2</c:v>
                </c:pt>
                <c:pt idx="3930">
                  <c:v>1.21E-2</c:v>
                </c:pt>
                <c:pt idx="3931">
                  <c:v>1.2999999999999999E-2</c:v>
                </c:pt>
                <c:pt idx="3932">
                  <c:v>1.15E-2</c:v>
                </c:pt>
                <c:pt idx="3933">
                  <c:v>1.12E-2</c:v>
                </c:pt>
                <c:pt idx="3934">
                  <c:v>1.4500000000000001E-2</c:v>
                </c:pt>
                <c:pt idx="3935">
                  <c:v>1.3599999999999999E-2</c:v>
                </c:pt>
                <c:pt idx="3936">
                  <c:v>1.34E-2</c:v>
                </c:pt>
                <c:pt idx="3937">
                  <c:v>1.21E-2</c:v>
                </c:pt>
                <c:pt idx="3938">
                  <c:v>1.4E-2</c:v>
                </c:pt>
                <c:pt idx="3939">
                  <c:v>1.41E-2</c:v>
                </c:pt>
                <c:pt idx="3940">
                  <c:v>1.4500000000000001E-2</c:v>
                </c:pt>
                <c:pt idx="3941">
                  <c:v>1.0800000000000001E-2</c:v>
                </c:pt>
                <c:pt idx="3942">
                  <c:v>1.46E-2</c:v>
                </c:pt>
                <c:pt idx="3943">
                  <c:v>1.24E-2</c:v>
                </c:pt>
                <c:pt idx="3944">
                  <c:v>9.9000000000000008E-3</c:v>
                </c:pt>
                <c:pt idx="3945">
                  <c:v>1.3599999999999999E-2</c:v>
                </c:pt>
                <c:pt idx="3946">
                  <c:v>1.12E-2</c:v>
                </c:pt>
                <c:pt idx="3947">
                  <c:v>1.11E-2</c:v>
                </c:pt>
                <c:pt idx="3948">
                  <c:v>1.26E-2</c:v>
                </c:pt>
                <c:pt idx="3949">
                  <c:v>1.4500000000000001E-2</c:v>
                </c:pt>
                <c:pt idx="3950">
                  <c:v>9.7000000000000003E-3</c:v>
                </c:pt>
                <c:pt idx="3951">
                  <c:v>1.0500000000000001E-2</c:v>
                </c:pt>
                <c:pt idx="3952">
                  <c:v>1.15E-2</c:v>
                </c:pt>
                <c:pt idx="3953">
                  <c:v>1.1900000000000001E-2</c:v>
                </c:pt>
                <c:pt idx="3954">
                  <c:v>1.44E-2</c:v>
                </c:pt>
                <c:pt idx="3955">
                  <c:v>9.9000000000000008E-3</c:v>
                </c:pt>
                <c:pt idx="3956">
                  <c:v>1.21E-2</c:v>
                </c:pt>
                <c:pt idx="3957">
                  <c:v>1.0699999999999999E-2</c:v>
                </c:pt>
                <c:pt idx="3958">
                  <c:v>1.18E-2</c:v>
                </c:pt>
                <c:pt idx="3959">
                  <c:v>1.2200000000000001E-2</c:v>
                </c:pt>
                <c:pt idx="3960">
                  <c:v>1.03E-2</c:v>
                </c:pt>
                <c:pt idx="3961">
                  <c:v>1.24E-2</c:v>
                </c:pt>
                <c:pt idx="3962">
                  <c:v>1.1599999999999999E-2</c:v>
                </c:pt>
                <c:pt idx="3963">
                  <c:v>0.01</c:v>
                </c:pt>
                <c:pt idx="3964">
                  <c:v>1.2699999999999999E-2</c:v>
                </c:pt>
                <c:pt idx="3965">
                  <c:v>1.26E-2</c:v>
                </c:pt>
                <c:pt idx="3966">
                  <c:v>1.2E-2</c:v>
                </c:pt>
                <c:pt idx="3967">
                  <c:v>1.3299999999999999E-2</c:v>
                </c:pt>
                <c:pt idx="3968">
                  <c:v>1.32E-2</c:v>
                </c:pt>
                <c:pt idx="3969">
                  <c:v>1.03E-2</c:v>
                </c:pt>
                <c:pt idx="3970">
                  <c:v>1.17E-2</c:v>
                </c:pt>
                <c:pt idx="3971">
                  <c:v>1.15E-2</c:v>
                </c:pt>
                <c:pt idx="3972">
                  <c:v>8.8000000000000005E-3</c:v>
                </c:pt>
                <c:pt idx="3973">
                  <c:v>1.2800000000000001E-2</c:v>
                </c:pt>
                <c:pt idx="3974">
                  <c:v>1.24E-2</c:v>
                </c:pt>
                <c:pt idx="3975">
                  <c:v>1.2E-2</c:v>
                </c:pt>
                <c:pt idx="3976">
                  <c:v>1.0699999999999999E-2</c:v>
                </c:pt>
                <c:pt idx="3977">
                  <c:v>1.03E-2</c:v>
                </c:pt>
                <c:pt idx="3978">
                  <c:v>1.17E-2</c:v>
                </c:pt>
                <c:pt idx="3979">
                  <c:v>1.15E-2</c:v>
                </c:pt>
                <c:pt idx="3980">
                  <c:v>1.6299999999999999E-2</c:v>
                </c:pt>
                <c:pt idx="3981">
                  <c:v>9.1000000000000004E-3</c:v>
                </c:pt>
                <c:pt idx="3982">
                  <c:v>1.2200000000000001E-2</c:v>
                </c:pt>
                <c:pt idx="3983">
                  <c:v>1.3100000000000001E-2</c:v>
                </c:pt>
                <c:pt idx="3984">
                  <c:v>1.1299999999999999E-2</c:v>
                </c:pt>
                <c:pt idx="3985">
                  <c:v>1.24E-2</c:v>
                </c:pt>
                <c:pt idx="3986">
                  <c:v>1.32E-2</c:v>
                </c:pt>
                <c:pt idx="3987">
                  <c:v>1.01E-2</c:v>
                </c:pt>
                <c:pt idx="3988">
                  <c:v>1.4200000000000001E-2</c:v>
                </c:pt>
                <c:pt idx="3989">
                  <c:v>1.24E-2</c:v>
                </c:pt>
                <c:pt idx="3990">
                  <c:v>1.11E-2</c:v>
                </c:pt>
                <c:pt idx="3991">
                  <c:v>9.9000000000000008E-3</c:v>
                </c:pt>
                <c:pt idx="3992">
                  <c:v>1.14E-2</c:v>
                </c:pt>
                <c:pt idx="3993">
                  <c:v>1.47E-2</c:v>
                </c:pt>
                <c:pt idx="3994">
                  <c:v>1.0699999999999999E-2</c:v>
                </c:pt>
                <c:pt idx="3995">
                  <c:v>1.2800000000000001E-2</c:v>
                </c:pt>
                <c:pt idx="3996">
                  <c:v>1.1900000000000001E-2</c:v>
                </c:pt>
                <c:pt idx="3997">
                  <c:v>1.23E-2</c:v>
                </c:pt>
                <c:pt idx="3998">
                  <c:v>1.06E-2</c:v>
                </c:pt>
                <c:pt idx="3999">
                  <c:v>1.14E-2</c:v>
                </c:pt>
                <c:pt idx="4000">
                  <c:v>1.2500000000000001E-2</c:v>
                </c:pt>
                <c:pt idx="4001">
                  <c:v>1.35E-2</c:v>
                </c:pt>
                <c:pt idx="4002">
                  <c:v>1.3299999999999999E-2</c:v>
                </c:pt>
                <c:pt idx="4003">
                  <c:v>1.4500000000000001E-2</c:v>
                </c:pt>
                <c:pt idx="4004">
                  <c:v>1.17E-2</c:v>
                </c:pt>
                <c:pt idx="4005">
                  <c:v>1.3299999999999999E-2</c:v>
                </c:pt>
                <c:pt idx="4006">
                  <c:v>1.34E-2</c:v>
                </c:pt>
                <c:pt idx="4007">
                  <c:v>1.1299999999999999E-2</c:v>
                </c:pt>
                <c:pt idx="4008">
                  <c:v>1.0800000000000001E-2</c:v>
                </c:pt>
                <c:pt idx="4009">
                  <c:v>1.21E-2</c:v>
                </c:pt>
                <c:pt idx="4010">
                  <c:v>1.2500000000000001E-2</c:v>
                </c:pt>
                <c:pt idx="4011">
                  <c:v>9.7999999999999997E-3</c:v>
                </c:pt>
                <c:pt idx="4012">
                  <c:v>1.0699999999999999E-2</c:v>
                </c:pt>
                <c:pt idx="4013">
                  <c:v>1.21E-2</c:v>
                </c:pt>
                <c:pt idx="4014">
                  <c:v>1.04E-2</c:v>
                </c:pt>
                <c:pt idx="4015">
                  <c:v>1.2699999999999999E-2</c:v>
                </c:pt>
                <c:pt idx="4016">
                  <c:v>1.23E-2</c:v>
                </c:pt>
                <c:pt idx="4017">
                  <c:v>1.2500000000000001E-2</c:v>
                </c:pt>
                <c:pt idx="4018">
                  <c:v>1.0699999999999999E-2</c:v>
                </c:pt>
                <c:pt idx="4019">
                  <c:v>1.17E-2</c:v>
                </c:pt>
                <c:pt idx="4020">
                  <c:v>1.34E-2</c:v>
                </c:pt>
                <c:pt idx="4021">
                  <c:v>1.24E-2</c:v>
                </c:pt>
                <c:pt idx="4022">
                  <c:v>1.2200000000000001E-2</c:v>
                </c:pt>
                <c:pt idx="4023">
                  <c:v>1.3299999999999999E-2</c:v>
                </c:pt>
                <c:pt idx="4024">
                  <c:v>1.2800000000000001E-2</c:v>
                </c:pt>
                <c:pt idx="4025">
                  <c:v>1.09E-2</c:v>
                </c:pt>
                <c:pt idx="4026">
                  <c:v>1.0999999999999999E-2</c:v>
                </c:pt>
                <c:pt idx="4027">
                  <c:v>1.21E-2</c:v>
                </c:pt>
                <c:pt idx="4028">
                  <c:v>1.06E-2</c:v>
                </c:pt>
                <c:pt idx="4029">
                  <c:v>1.23E-2</c:v>
                </c:pt>
                <c:pt idx="4030">
                  <c:v>1.35E-2</c:v>
                </c:pt>
                <c:pt idx="4031">
                  <c:v>8.8000000000000005E-3</c:v>
                </c:pt>
                <c:pt idx="4032">
                  <c:v>1.11E-2</c:v>
                </c:pt>
                <c:pt idx="4033">
                  <c:v>1.34E-2</c:v>
                </c:pt>
                <c:pt idx="4034">
                  <c:v>1.24E-2</c:v>
                </c:pt>
                <c:pt idx="4035">
                  <c:v>1.3599999999999999E-2</c:v>
                </c:pt>
                <c:pt idx="4036">
                  <c:v>9.4999999999999998E-3</c:v>
                </c:pt>
                <c:pt idx="4037">
                  <c:v>1.14E-2</c:v>
                </c:pt>
                <c:pt idx="4038">
                  <c:v>1.34E-2</c:v>
                </c:pt>
                <c:pt idx="4039">
                  <c:v>1.18E-2</c:v>
                </c:pt>
                <c:pt idx="4040">
                  <c:v>1.0800000000000001E-2</c:v>
                </c:pt>
                <c:pt idx="4041">
                  <c:v>9.9000000000000008E-3</c:v>
                </c:pt>
                <c:pt idx="4042">
                  <c:v>1.43E-2</c:v>
                </c:pt>
                <c:pt idx="4043">
                  <c:v>1.3299999999999999E-2</c:v>
                </c:pt>
                <c:pt idx="4044">
                  <c:v>1.03E-2</c:v>
                </c:pt>
                <c:pt idx="4045">
                  <c:v>1.24E-2</c:v>
                </c:pt>
                <c:pt idx="4046">
                  <c:v>1.0999999999999999E-2</c:v>
                </c:pt>
                <c:pt idx="4047">
                  <c:v>1.0500000000000001E-2</c:v>
                </c:pt>
                <c:pt idx="4048">
                  <c:v>1.0800000000000001E-2</c:v>
                </c:pt>
                <c:pt idx="4049">
                  <c:v>1.1599999999999999E-2</c:v>
                </c:pt>
                <c:pt idx="4050">
                  <c:v>1.4E-2</c:v>
                </c:pt>
                <c:pt idx="4051">
                  <c:v>1.3599999999999999E-2</c:v>
                </c:pt>
                <c:pt idx="4052">
                  <c:v>1.1900000000000001E-2</c:v>
                </c:pt>
                <c:pt idx="4053">
                  <c:v>1.0999999999999999E-2</c:v>
                </c:pt>
                <c:pt idx="4054">
                  <c:v>1.1599999999999999E-2</c:v>
                </c:pt>
                <c:pt idx="4055">
                  <c:v>1.3599999999999999E-2</c:v>
                </c:pt>
                <c:pt idx="4056">
                  <c:v>1.14E-2</c:v>
                </c:pt>
                <c:pt idx="4057">
                  <c:v>1.2500000000000001E-2</c:v>
                </c:pt>
                <c:pt idx="4058">
                  <c:v>1.15E-2</c:v>
                </c:pt>
                <c:pt idx="4059">
                  <c:v>1.21E-2</c:v>
                </c:pt>
                <c:pt idx="4060">
                  <c:v>1.0999999999999999E-2</c:v>
                </c:pt>
                <c:pt idx="4061">
                  <c:v>1.0500000000000001E-2</c:v>
                </c:pt>
                <c:pt idx="4062">
                  <c:v>1.1900000000000001E-2</c:v>
                </c:pt>
                <c:pt idx="4063">
                  <c:v>1.1299999999999999E-2</c:v>
                </c:pt>
                <c:pt idx="4064">
                  <c:v>1.3100000000000001E-2</c:v>
                </c:pt>
                <c:pt idx="4065">
                  <c:v>1.26E-2</c:v>
                </c:pt>
                <c:pt idx="4066">
                  <c:v>1.26E-2</c:v>
                </c:pt>
                <c:pt idx="4067">
                  <c:v>9.9000000000000008E-3</c:v>
                </c:pt>
                <c:pt idx="4068">
                  <c:v>1.23E-2</c:v>
                </c:pt>
                <c:pt idx="4069">
                  <c:v>1.2200000000000001E-2</c:v>
                </c:pt>
                <c:pt idx="4070">
                  <c:v>1.3100000000000001E-2</c:v>
                </c:pt>
                <c:pt idx="4071">
                  <c:v>1.34E-2</c:v>
                </c:pt>
                <c:pt idx="4072">
                  <c:v>1.34E-2</c:v>
                </c:pt>
                <c:pt idx="4073">
                  <c:v>1.3899999999999999E-2</c:v>
                </c:pt>
                <c:pt idx="4074">
                  <c:v>1.37E-2</c:v>
                </c:pt>
                <c:pt idx="4075">
                  <c:v>1.15E-2</c:v>
                </c:pt>
                <c:pt idx="4076">
                  <c:v>1.12E-2</c:v>
                </c:pt>
                <c:pt idx="4077">
                  <c:v>1.12E-2</c:v>
                </c:pt>
                <c:pt idx="4078">
                  <c:v>1.54E-2</c:v>
                </c:pt>
                <c:pt idx="4079">
                  <c:v>1.15E-2</c:v>
                </c:pt>
                <c:pt idx="4080">
                  <c:v>1.2999999999999999E-2</c:v>
                </c:pt>
                <c:pt idx="4081">
                  <c:v>1.29E-2</c:v>
                </c:pt>
                <c:pt idx="4082">
                  <c:v>1.0500000000000001E-2</c:v>
                </c:pt>
                <c:pt idx="4083">
                  <c:v>1.1599999999999999E-2</c:v>
                </c:pt>
                <c:pt idx="4084">
                  <c:v>1.1900000000000001E-2</c:v>
                </c:pt>
                <c:pt idx="4085">
                  <c:v>1.04E-2</c:v>
                </c:pt>
                <c:pt idx="4086">
                  <c:v>1.24E-2</c:v>
                </c:pt>
                <c:pt idx="4087">
                  <c:v>1.29E-2</c:v>
                </c:pt>
                <c:pt idx="4088">
                  <c:v>1.09E-2</c:v>
                </c:pt>
                <c:pt idx="4089">
                  <c:v>1.2E-2</c:v>
                </c:pt>
                <c:pt idx="4090">
                  <c:v>1.2200000000000001E-2</c:v>
                </c:pt>
                <c:pt idx="4091">
                  <c:v>1.09E-2</c:v>
                </c:pt>
                <c:pt idx="4092">
                  <c:v>1.2200000000000001E-2</c:v>
                </c:pt>
                <c:pt idx="4093">
                  <c:v>9.9000000000000008E-3</c:v>
                </c:pt>
                <c:pt idx="4094">
                  <c:v>1.0200000000000001E-2</c:v>
                </c:pt>
                <c:pt idx="4095">
                  <c:v>1.35E-2</c:v>
                </c:pt>
                <c:pt idx="4096">
                  <c:v>0.01</c:v>
                </c:pt>
                <c:pt idx="4097">
                  <c:v>1.4200000000000001E-2</c:v>
                </c:pt>
                <c:pt idx="4098">
                  <c:v>1.23E-2</c:v>
                </c:pt>
                <c:pt idx="4099">
                  <c:v>1.2E-2</c:v>
                </c:pt>
                <c:pt idx="4100">
                  <c:v>1.18E-2</c:v>
                </c:pt>
                <c:pt idx="4101">
                  <c:v>1.0999999999999999E-2</c:v>
                </c:pt>
                <c:pt idx="4102">
                  <c:v>8.3000000000000001E-3</c:v>
                </c:pt>
                <c:pt idx="4103">
                  <c:v>1.12E-2</c:v>
                </c:pt>
                <c:pt idx="4104">
                  <c:v>1.2800000000000001E-2</c:v>
                </c:pt>
                <c:pt idx="4105">
                  <c:v>1.2800000000000001E-2</c:v>
                </c:pt>
                <c:pt idx="4106">
                  <c:v>1.32E-2</c:v>
                </c:pt>
                <c:pt idx="4107">
                  <c:v>1.04E-2</c:v>
                </c:pt>
                <c:pt idx="4108">
                  <c:v>1.1900000000000001E-2</c:v>
                </c:pt>
                <c:pt idx="4109">
                  <c:v>1.17E-2</c:v>
                </c:pt>
                <c:pt idx="4110">
                  <c:v>1.2500000000000001E-2</c:v>
                </c:pt>
                <c:pt idx="4111">
                  <c:v>1.2500000000000001E-2</c:v>
                </c:pt>
                <c:pt idx="4112">
                  <c:v>1.47E-2</c:v>
                </c:pt>
                <c:pt idx="4113">
                  <c:v>1.2500000000000001E-2</c:v>
                </c:pt>
                <c:pt idx="4114">
                  <c:v>1.0800000000000001E-2</c:v>
                </c:pt>
                <c:pt idx="4115">
                  <c:v>9.9000000000000008E-3</c:v>
                </c:pt>
                <c:pt idx="4116">
                  <c:v>1.0800000000000001E-2</c:v>
                </c:pt>
                <c:pt idx="4117">
                  <c:v>1.47E-2</c:v>
                </c:pt>
                <c:pt idx="4118">
                  <c:v>1.11E-2</c:v>
                </c:pt>
                <c:pt idx="4119">
                  <c:v>1.2500000000000001E-2</c:v>
                </c:pt>
                <c:pt idx="4120">
                  <c:v>1.04E-2</c:v>
                </c:pt>
                <c:pt idx="4121">
                  <c:v>1.12E-2</c:v>
                </c:pt>
                <c:pt idx="4122">
                  <c:v>1.15E-2</c:v>
                </c:pt>
                <c:pt idx="4123">
                  <c:v>1.26E-2</c:v>
                </c:pt>
                <c:pt idx="4124">
                  <c:v>1.0500000000000001E-2</c:v>
                </c:pt>
                <c:pt idx="4125">
                  <c:v>1.2E-2</c:v>
                </c:pt>
                <c:pt idx="4126">
                  <c:v>1.1599999999999999E-2</c:v>
                </c:pt>
                <c:pt idx="4127">
                  <c:v>1.0999999999999999E-2</c:v>
                </c:pt>
                <c:pt idx="4128">
                  <c:v>1.2699999999999999E-2</c:v>
                </c:pt>
                <c:pt idx="4129">
                  <c:v>1.0800000000000001E-2</c:v>
                </c:pt>
                <c:pt idx="4130">
                  <c:v>1.5599999999999999E-2</c:v>
                </c:pt>
                <c:pt idx="4131">
                  <c:v>1.17E-2</c:v>
                </c:pt>
                <c:pt idx="4132">
                  <c:v>1.3599999999999999E-2</c:v>
                </c:pt>
                <c:pt idx="4133">
                  <c:v>1.0999999999999999E-2</c:v>
                </c:pt>
                <c:pt idx="4134">
                  <c:v>1.06E-2</c:v>
                </c:pt>
                <c:pt idx="4135">
                  <c:v>1.21E-2</c:v>
                </c:pt>
                <c:pt idx="4136">
                  <c:v>1.15E-2</c:v>
                </c:pt>
                <c:pt idx="4137">
                  <c:v>1.17E-2</c:v>
                </c:pt>
                <c:pt idx="4138">
                  <c:v>9.7000000000000003E-3</c:v>
                </c:pt>
                <c:pt idx="4139">
                  <c:v>1.21E-2</c:v>
                </c:pt>
                <c:pt idx="4140">
                  <c:v>1.14E-2</c:v>
                </c:pt>
                <c:pt idx="4141">
                  <c:v>1.5100000000000001E-2</c:v>
                </c:pt>
                <c:pt idx="4142">
                  <c:v>1.38E-2</c:v>
                </c:pt>
                <c:pt idx="4143">
                  <c:v>1.04E-2</c:v>
                </c:pt>
                <c:pt idx="4144">
                  <c:v>1.14E-2</c:v>
                </c:pt>
                <c:pt idx="4145">
                  <c:v>1.3599999999999999E-2</c:v>
                </c:pt>
                <c:pt idx="4146">
                  <c:v>1.0999999999999999E-2</c:v>
                </c:pt>
                <c:pt idx="4147">
                  <c:v>1.2200000000000001E-2</c:v>
                </c:pt>
                <c:pt idx="4148">
                  <c:v>1.34E-2</c:v>
                </c:pt>
                <c:pt idx="4149">
                  <c:v>1.0699999999999999E-2</c:v>
                </c:pt>
                <c:pt idx="4150">
                  <c:v>1.0999999999999999E-2</c:v>
                </c:pt>
                <c:pt idx="4151">
                  <c:v>1.37E-2</c:v>
                </c:pt>
                <c:pt idx="4152">
                  <c:v>1.35E-2</c:v>
                </c:pt>
                <c:pt idx="4153">
                  <c:v>1.24E-2</c:v>
                </c:pt>
                <c:pt idx="4154">
                  <c:v>1.04E-2</c:v>
                </c:pt>
                <c:pt idx="4155">
                  <c:v>1.0500000000000001E-2</c:v>
                </c:pt>
                <c:pt idx="4156">
                  <c:v>1.04E-2</c:v>
                </c:pt>
                <c:pt idx="4157">
                  <c:v>1.38E-2</c:v>
                </c:pt>
                <c:pt idx="4158">
                  <c:v>1.2699999999999999E-2</c:v>
                </c:pt>
                <c:pt idx="4159">
                  <c:v>1.18E-2</c:v>
                </c:pt>
                <c:pt idx="4160">
                  <c:v>1.2E-2</c:v>
                </c:pt>
                <c:pt idx="4161">
                  <c:v>1.17E-2</c:v>
                </c:pt>
                <c:pt idx="4162">
                  <c:v>1.2699999999999999E-2</c:v>
                </c:pt>
                <c:pt idx="4163">
                  <c:v>1.09E-2</c:v>
                </c:pt>
                <c:pt idx="4164">
                  <c:v>1.32E-2</c:v>
                </c:pt>
                <c:pt idx="4165">
                  <c:v>1.3100000000000001E-2</c:v>
                </c:pt>
                <c:pt idx="4166">
                  <c:v>1.4999999999999999E-2</c:v>
                </c:pt>
                <c:pt idx="4167">
                  <c:v>1.2800000000000001E-2</c:v>
                </c:pt>
                <c:pt idx="4168">
                  <c:v>1.0999999999999999E-2</c:v>
                </c:pt>
                <c:pt idx="4169">
                  <c:v>1.0999999999999999E-2</c:v>
                </c:pt>
                <c:pt idx="4170">
                  <c:v>1.3100000000000001E-2</c:v>
                </c:pt>
                <c:pt idx="4171">
                  <c:v>1.1299999999999999E-2</c:v>
                </c:pt>
                <c:pt idx="4172">
                  <c:v>1.1900000000000001E-2</c:v>
                </c:pt>
                <c:pt idx="4173">
                  <c:v>1.49E-2</c:v>
                </c:pt>
                <c:pt idx="4174">
                  <c:v>1.1299999999999999E-2</c:v>
                </c:pt>
                <c:pt idx="4175">
                  <c:v>1.12E-2</c:v>
                </c:pt>
                <c:pt idx="4176">
                  <c:v>1.2699999999999999E-2</c:v>
                </c:pt>
                <c:pt idx="4177">
                  <c:v>1.12E-2</c:v>
                </c:pt>
                <c:pt idx="4178">
                  <c:v>1.23E-2</c:v>
                </c:pt>
                <c:pt idx="4179">
                  <c:v>1.1900000000000001E-2</c:v>
                </c:pt>
                <c:pt idx="4180">
                  <c:v>1.29E-2</c:v>
                </c:pt>
                <c:pt idx="4181">
                  <c:v>1.34E-2</c:v>
                </c:pt>
                <c:pt idx="4182">
                  <c:v>1.21E-2</c:v>
                </c:pt>
                <c:pt idx="4183">
                  <c:v>1.15E-2</c:v>
                </c:pt>
                <c:pt idx="4184">
                  <c:v>1.2E-2</c:v>
                </c:pt>
                <c:pt idx="4185">
                  <c:v>1.2999999999999999E-2</c:v>
                </c:pt>
                <c:pt idx="4186">
                  <c:v>1.2800000000000001E-2</c:v>
                </c:pt>
                <c:pt idx="4187">
                  <c:v>1.23E-2</c:v>
                </c:pt>
                <c:pt idx="4188">
                  <c:v>1.1299999999999999E-2</c:v>
                </c:pt>
                <c:pt idx="4189">
                  <c:v>1.1900000000000001E-2</c:v>
                </c:pt>
                <c:pt idx="4190">
                  <c:v>1.0699999999999999E-2</c:v>
                </c:pt>
                <c:pt idx="4191">
                  <c:v>1.15E-2</c:v>
                </c:pt>
                <c:pt idx="4192">
                  <c:v>1.12E-2</c:v>
                </c:pt>
                <c:pt idx="4193">
                  <c:v>1.1299999999999999E-2</c:v>
                </c:pt>
                <c:pt idx="4194">
                  <c:v>1.18E-2</c:v>
                </c:pt>
                <c:pt idx="4195">
                  <c:v>1.0999999999999999E-2</c:v>
                </c:pt>
                <c:pt idx="4196">
                  <c:v>1.01E-2</c:v>
                </c:pt>
                <c:pt idx="4197">
                  <c:v>1.06E-2</c:v>
                </c:pt>
                <c:pt idx="4198">
                  <c:v>1.4E-2</c:v>
                </c:pt>
                <c:pt idx="4199">
                  <c:v>1.11E-2</c:v>
                </c:pt>
                <c:pt idx="4200">
                  <c:v>1.3100000000000001E-2</c:v>
                </c:pt>
                <c:pt idx="4201">
                  <c:v>1.24E-2</c:v>
                </c:pt>
                <c:pt idx="4202">
                  <c:v>9.7999999999999997E-3</c:v>
                </c:pt>
                <c:pt idx="4203">
                  <c:v>1.04E-2</c:v>
                </c:pt>
                <c:pt idx="4204">
                  <c:v>1.15E-2</c:v>
                </c:pt>
                <c:pt idx="4205">
                  <c:v>1.12E-2</c:v>
                </c:pt>
                <c:pt idx="4206">
                  <c:v>1.18E-2</c:v>
                </c:pt>
                <c:pt idx="4207">
                  <c:v>1.46E-2</c:v>
                </c:pt>
                <c:pt idx="4208">
                  <c:v>1.21E-2</c:v>
                </c:pt>
                <c:pt idx="4209">
                  <c:v>1.2699999999999999E-2</c:v>
                </c:pt>
                <c:pt idx="4210">
                  <c:v>1.32E-2</c:v>
                </c:pt>
                <c:pt idx="4211">
                  <c:v>0.01</c:v>
                </c:pt>
                <c:pt idx="4212">
                  <c:v>1.01E-2</c:v>
                </c:pt>
                <c:pt idx="4213">
                  <c:v>1.2200000000000001E-2</c:v>
                </c:pt>
                <c:pt idx="4214">
                  <c:v>1.24E-2</c:v>
                </c:pt>
                <c:pt idx="4215">
                  <c:v>1.5299999999999999E-2</c:v>
                </c:pt>
                <c:pt idx="4216">
                  <c:v>1.1599999999999999E-2</c:v>
                </c:pt>
                <c:pt idx="4217">
                  <c:v>1.15E-2</c:v>
                </c:pt>
                <c:pt idx="4218">
                  <c:v>1.0800000000000001E-2</c:v>
                </c:pt>
                <c:pt idx="4219">
                  <c:v>1.09E-2</c:v>
                </c:pt>
                <c:pt idx="4220">
                  <c:v>1.37E-2</c:v>
                </c:pt>
                <c:pt idx="4221">
                  <c:v>1.0699999999999999E-2</c:v>
                </c:pt>
                <c:pt idx="4222">
                  <c:v>1.2699999999999999E-2</c:v>
                </c:pt>
                <c:pt idx="4223">
                  <c:v>1.49E-2</c:v>
                </c:pt>
                <c:pt idx="4224">
                  <c:v>1.29E-2</c:v>
                </c:pt>
                <c:pt idx="4225">
                  <c:v>1.21E-2</c:v>
                </c:pt>
                <c:pt idx="4226">
                  <c:v>1.34E-2</c:v>
                </c:pt>
                <c:pt idx="4227">
                  <c:v>1.26E-2</c:v>
                </c:pt>
                <c:pt idx="4228">
                  <c:v>1.0800000000000001E-2</c:v>
                </c:pt>
                <c:pt idx="4229">
                  <c:v>1.1599999999999999E-2</c:v>
                </c:pt>
                <c:pt idx="4230">
                  <c:v>1.14E-2</c:v>
                </c:pt>
                <c:pt idx="4231">
                  <c:v>1.0999999999999999E-2</c:v>
                </c:pt>
                <c:pt idx="4232">
                  <c:v>1.37E-2</c:v>
                </c:pt>
                <c:pt idx="4233">
                  <c:v>1.0200000000000001E-2</c:v>
                </c:pt>
                <c:pt idx="4234">
                  <c:v>1.2500000000000001E-2</c:v>
                </c:pt>
                <c:pt idx="4235">
                  <c:v>1.1599999999999999E-2</c:v>
                </c:pt>
                <c:pt idx="4236">
                  <c:v>1.4200000000000001E-2</c:v>
                </c:pt>
                <c:pt idx="4237">
                  <c:v>1.11E-2</c:v>
                </c:pt>
                <c:pt idx="4238">
                  <c:v>1.21E-2</c:v>
                </c:pt>
                <c:pt idx="4239">
                  <c:v>1.0699999999999999E-2</c:v>
                </c:pt>
                <c:pt idx="4240">
                  <c:v>1.0999999999999999E-2</c:v>
                </c:pt>
                <c:pt idx="4241">
                  <c:v>1.04E-2</c:v>
                </c:pt>
                <c:pt idx="4242">
                  <c:v>9.2999999999999992E-3</c:v>
                </c:pt>
                <c:pt idx="4243">
                  <c:v>1.2800000000000001E-2</c:v>
                </c:pt>
                <c:pt idx="4244">
                  <c:v>1.2200000000000001E-2</c:v>
                </c:pt>
                <c:pt idx="4245">
                  <c:v>1.2200000000000001E-2</c:v>
                </c:pt>
                <c:pt idx="4246">
                  <c:v>1.12E-2</c:v>
                </c:pt>
                <c:pt idx="4247">
                  <c:v>1.04E-2</c:v>
                </c:pt>
                <c:pt idx="4248">
                  <c:v>1.06E-2</c:v>
                </c:pt>
                <c:pt idx="4249">
                  <c:v>1.1900000000000001E-2</c:v>
                </c:pt>
                <c:pt idx="4250">
                  <c:v>1.15E-2</c:v>
                </c:pt>
                <c:pt idx="4251">
                  <c:v>1.5599999999999999E-2</c:v>
                </c:pt>
                <c:pt idx="4252">
                  <c:v>1.18E-2</c:v>
                </c:pt>
                <c:pt idx="4253">
                  <c:v>1.0500000000000001E-2</c:v>
                </c:pt>
                <c:pt idx="4254">
                  <c:v>9.5999999999999992E-3</c:v>
                </c:pt>
                <c:pt idx="4255">
                  <c:v>1.2699999999999999E-2</c:v>
                </c:pt>
                <c:pt idx="4256">
                  <c:v>1.3899999999999999E-2</c:v>
                </c:pt>
                <c:pt idx="4257">
                  <c:v>1.1900000000000001E-2</c:v>
                </c:pt>
                <c:pt idx="4258">
                  <c:v>1.17E-2</c:v>
                </c:pt>
                <c:pt idx="4259">
                  <c:v>1.2500000000000001E-2</c:v>
                </c:pt>
                <c:pt idx="4260">
                  <c:v>1.4E-2</c:v>
                </c:pt>
                <c:pt idx="4261">
                  <c:v>1.18E-2</c:v>
                </c:pt>
                <c:pt idx="4262">
                  <c:v>1.0800000000000001E-2</c:v>
                </c:pt>
                <c:pt idx="4263">
                  <c:v>1.0699999999999999E-2</c:v>
                </c:pt>
                <c:pt idx="4264">
                  <c:v>9.4000000000000004E-3</c:v>
                </c:pt>
                <c:pt idx="4265">
                  <c:v>1.17E-2</c:v>
                </c:pt>
                <c:pt idx="4266">
                  <c:v>1.1900000000000001E-2</c:v>
                </c:pt>
                <c:pt idx="4267">
                  <c:v>1.04E-2</c:v>
                </c:pt>
                <c:pt idx="4268">
                  <c:v>1.2800000000000001E-2</c:v>
                </c:pt>
                <c:pt idx="4269">
                  <c:v>1.3599999999999999E-2</c:v>
                </c:pt>
                <c:pt idx="4270">
                  <c:v>1.4500000000000001E-2</c:v>
                </c:pt>
                <c:pt idx="4271">
                  <c:v>1.21E-2</c:v>
                </c:pt>
                <c:pt idx="4272">
                  <c:v>1.21E-2</c:v>
                </c:pt>
                <c:pt idx="4273">
                  <c:v>1.29E-2</c:v>
                </c:pt>
                <c:pt idx="4274">
                  <c:v>1.32E-2</c:v>
                </c:pt>
                <c:pt idx="4275">
                  <c:v>1.34E-2</c:v>
                </c:pt>
                <c:pt idx="4276">
                  <c:v>1.47E-2</c:v>
                </c:pt>
                <c:pt idx="4277">
                  <c:v>1.32E-2</c:v>
                </c:pt>
                <c:pt idx="4278">
                  <c:v>1.21E-2</c:v>
                </c:pt>
                <c:pt idx="4279">
                  <c:v>1.17E-2</c:v>
                </c:pt>
                <c:pt idx="4280">
                  <c:v>1.2E-2</c:v>
                </c:pt>
                <c:pt idx="4281">
                  <c:v>1.34E-2</c:v>
                </c:pt>
                <c:pt idx="4282">
                  <c:v>9.7999999999999997E-3</c:v>
                </c:pt>
                <c:pt idx="4283">
                  <c:v>1.2800000000000001E-2</c:v>
                </c:pt>
                <c:pt idx="4284">
                  <c:v>1.38E-2</c:v>
                </c:pt>
                <c:pt idx="4285">
                  <c:v>1.1900000000000001E-2</c:v>
                </c:pt>
                <c:pt idx="4286">
                  <c:v>1.26E-2</c:v>
                </c:pt>
                <c:pt idx="4287">
                  <c:v>1.32E-2</c:v>
                </c:pt>
                <c:pt idx="4288">
                  <c:v>9.9000000000000008E-3</c:v>
                </c:pt>
                <c:pt idx="4289">
                  <c:v>1.2E-2</c:v>
                </c:pt>
                <c:pt idx="4290">
                  <c:v>1.06E-2</c:v>
                </c:pt>
                <c:pt idx="4291">
                  <c:v>1.26E-2</c:v>
                </c:pt>
                <c:pt idx="4292">
                  <c:v>1.2500000000000001E-2</c:v>
                </c:pt>
                <c:pt idx="4293">
                  <c:v>1.3100000000000001E-2</c:v>
                </c:pt>
                <c:pt idx="4294">
                  <c:v>1.17E-2</c:v>
                </c:pt>
                <c:pt idx="4295">
                  <c:v>1.0999999999999999E-2</c:v>
                </c:pt>
                <c:pt idx="4296">
                  <c:v>1.11E-2</c:v>
                </c:pt>
                <c:pt idx="4297">
                  <c:v>1.2500000000000001E-2</c:v>
                </c:pt>
                <c:pt idx="4298">
                  <c:v>1.23E-2</c:v>
                </c:pt>
                <c:pt idx="4299">
                  <c:v>1.1900000000000001E-2</c:v>
                </c:pt>
                <c:pt idx="4300">
                  <c:v>1.37E-2</c:v>
                </c:pt>
                <c:pt idx="4301">
                  <c:v>1.0200000000000001E-2</c:v>
                </c:pt>
                <c:pt idx="4302">
                  <c:v>1.18E-2</c:v>
                </c:pt>
                <c:pt idx="4303">
                  <c:v>9.5999999999999992E-3</c:v>
                </c:pt>
                <c:pt idx="4304">
                  <c:v>1.2E-2</c:v>
                </c:pt>
                <c:pt idx="4305">
                  <c:v>1.11E-2</c:v>
                </c:pt>
                <c:pt idx="4306">
                  <c:v>1.3599999999999999E-2</c:v>
                </c:pt>
                <c:pt idx="4307">
                  <c:v>1.3599999999999999E-2</c:v>
                </c:pt>
                <c:pt idx="4308">
                  <c:v>1.1299999999999999E-2</c:v>
                </c:pt>
                <c:pt idx="4309">
                  <c:v>1.1299999999999999E-2</c:v>
                </c:pt>
                <c:pt idx="4310">
                  <c:v>1.2699999999999999E-2</c:v>
                </c:pt>
                <c:pt idx="4311">
                  <c:v>1.15E-2</c:v>
                </c:pt>
                <c:pt idx="4312">
                  <c:v>1.0699999999999999E-2</c:v>
                </c:pt>
                <c:pt idx="4313">
                  <c:v>1.21E-2</c:v>
                </c:pt>
                <c:pt idx="4314">
                  <c:v>1.0500000000000001E-2</c:v>
                </c:pt>
                <c:pt idx="4315">
                  <c:v>1.37E-2</c:v>
                </c:pt>
                <c:pt idx="4316">
                  <c:v>1.1599999999999999E-2</c:v>
                </c:pt>
                <c:pt idx="4317">
                  <c:v>1.0800000000000001E-2</c:v>
                </c:pt>
                <c:pt idx="4318">
                  <c:v>1.0699999999999999E-2</c:v>
                </c:pt>
                <c:pt idx="4319">
                  <c:v>1.14E-2</c:v>
                </c:pt>
                <c:pt idx="4320">
                  <c:v>1.4500000000000001E-2</c:v>
                </c:pt>
                <c:pt idx="4321">
                  <c:v>1.2200000000000001E-2</c:v>
                </c:pt>
                <c:pt idx="4322">
                  <c:v>1.5800000000000002E-2</c:v>
                </c:pt>
                <c:pt idx="4323">
                  <c:v>1.1299999999999999E-2</c:v>
                </c:pt>
                <c:pt idx="4324">
                  <c:v>1.23E-2</c:v>
                </c:pt>
                <c:pt idx="4325">
                  <c:v>1.1900000000000001E-2</c:v>
                </c:pt>
                <c:pt idx="4326">
                  <c:v>1.12E-2</c:v>
                </c:pt>
                <c:pt idx="4327">
                  <c:v>1.23E-2</c:v>
                </c:pt>
                <c:pt idx="4328">
                  <c:v>1.32E-2</c:v>
                </c:pt>
                <c:pt idx="4329">
                  <c:v>1.43E-2</c:v>
                </c:pt>
                <c:pt idx="4330">
                  <c:v>1.43E-2</c:v>
                </c:pt>
                <c:pt idx="4331">
                  <c:v>1.4800000000000001E-2</c:v>
                </c:pt>
                <c:pt idx="4332">
                  <c:v>1.21E-2</c:v>
                </c:pt>
                <c:pt idx="4333">
                  <c:v>1.14E-2</c:v>
                </c:pt>
                <c:pt idx="4334">
                  <c:v>1.06E-2</c:v>
                </c:pt>
                <c:pt idx="4335">
                  <c:v>1.43E-2</c:v>
                </c:pt>
                <c:pt idx="4336">
                  <c:v>1.49E-2</c:v>
                </c:pt>
                <c:pt idx="4337">
                  <c:v>1.1599999999999999E-2</c:v>
                </c:pt>
                <c:pt idx="4338">
                  <c:v>1.06E-2</c:v>
                </c:pt>
                <c:pt idx="4339">
                  <c:v>1.17E-2</c:v>
                </c:pt>
                <c:pt idx="4340">
                  <c:v>1.2200000000000001E-2</c:v>
                </c:pt>
                <c:pt idx="4341">
                  <c:v>1.3100000000000001E-2</c:v>
                </c:pt>
                <c:pt idx="4342">
                  <c:v>1.0500000000000001E-2</c:v>
                </c:pt>
                <c:pt idx="4343">
                  <c:v>1.0999999999999999E-2</c:v>
                </c:pt>
                <c:pt idx="4344">
                  <c:v>1.2500000000000001E-2</c:v>
                </c:pt>
                <c:pt idx="4345">
                  <c:v>1.0500000000000001E-2</c:v>
                </c:pt>
                <c:pt idx="4346">
                  <c:v>1.34E-2</c:v>
                </c:pt>
                <c:pt idx="4347">
                  <c:v>1.15E-2</c:v>
                </c:pt>
                <c:pt idx="4348">
                  <c:v>1.35E-2</c:v>
                </c:pt>
                <c:pt idx="4349">
                  <c:v>1.32E-2</c:v>
                </c:pt>
                <c:pt idx="4350">
                  <c:v>1.44E-2</c:v>
                </c:pt>
                <c:pt idx="4351">
                  <c:v>1.2999999999999999E-2</c:v>
                </c:pt>
                <c:pt idx="4352">
                  <c:v>9.7999999999999997E-3</c:v>
                </c:pt>
                <c:pt idx="4353">
                  <c:v>1.2200000000000001E-2</c:v>
                </c:pt>
                <c:pt idx="4354">
                  <c:v>1.03E-2</c:v>
                </c:pt>
                <c:pt idx="4355">
                  <c:v>1.0699999999999999E-2</c:v>
                </c:pt>
                <c:pt idx="4356">
                  <c:v>1.1299999999999999E-2</c:v>
                </c:pt>
                <c:pt idx="4357">
                  <c:v>1.3899999999999999E-2</c:v>
                </c:pt>
                <c:pt idx="4358">
                  <c:v>1.38E-2</c:v>
                </c:pt>
                <c:pt idx="4359">
                  <c:v>1.4800000000000001E-2</c:v>
                </c:pt>
                <c:pt idx="4360">
                  <c:v>1.2800000000000001E-2</c:v>
                </c:pt>
                <c:pt idx="4361">
                  <c:v>1.14E-2</c:v>
                </c:pt>
                <c:pt idx="4362">
                  <c:v>1.01E-2</c:v>
                </c:pt>
                <c:pt idx="4363">
                  <c:v>1.34E-2</c:v>
                </c:pt>
                <c:pt idx="4364">
                  <c:v>1.0200000000000001E-2</c:v>
                </c:pt>
                <c:pt idx="4365">
                  <c:v>1.04E-2</c:v>
                </c:pt>
                <c:pt idx="4366">
                  <c:v>1.04E-2</c:v>
                </c:pt>
                <c:pt idx="4367">
                  <c:v>1.43E-2</c:v>
                </c:pt>
                <c:pt idx="4368">
                  <c:v>1.06E-2</c:v>
                </c:pt>
                <c:pt idx="4369">
                  <c:v>1.11E-2</c:v>
                </c:pt>
                <c:pt idx="4370">
                  <c:v>1.37E-2</c:v>
                </c:pt>
                <c:pt idx="4371">
                  <c:v>1.09E-2</c:v>
                </c:pt>
                <c:pt idx="4372">
                  <c:v>1.3100000000000001E-2</c:v>
                </c:pt>
                <c:pt idx="4373">
                  <c:v>1.26E-2</c:v>
                </c:pt>
                <c:pt idx="4374">
                  <c:v>1.0500000000000001E-2</c:v>
                </c:pt>
                <c:pt idx="4375">
                  <c:v>1.0200000000000001E-2</c:v>
                </c:pt>
                <c:pt idx="4376">
                  <c:v>1.4500000000000001E-2</c:v>
                </c:pt>
                <c:pt idx="4377">
                  <c:v>0.01</c:v>
                </c:pt>
                <c:pt idx="4378">
                  <c:v>1.0999999999999999E-2</c:v>
                </c:pt>
                <c:pt idx="4379">
                  <c:v>1.0699999999999999E-2</c:v>
                </c:pt>
                <c:pt idx="4380">
                  <c:v>1.03E-2</c:v>
                </c:pt>
                <c:pt idx="4381">
                  <c:v>1.34E-2</c:v>
                </c:pt>
                <c:pt idx="4382">
                  <c:v>1.18E-2</c:v>
                </c:pt>
                <c:pt idx="4383">
                  <c:v>1.12E-2</c:v>
                </c:pt>
                <c:pt idx="4384">
                  <c:v>1.95E-2</c:v>
                </c:pt>
                <c:pt idx="4385">
                  <c:v>1.17E-2</c:v>
                </c:pt>
                <c:pt idx="4386">
                  <c:v>1.0999999999999999E-2</c:v>
                </c:pt>
                <c:pt idx="4387">
                  <c:v>1.0200000000000001E-2</c:v>
                </c:pt>
                <c:pt idx="4388">
                  <c:v>1.4E-2</c:v>
                </c:pt>
                <c:pt idx="4389">
                  <c:v>1.4E-2</c:v>
                </c:pt>
                <c:pt idx="4390">
                  <c:v>1.1599999999999999E-2</c:v>
                </c:pt>
                <c:pt idx="4391">
                  <c:v>9.5999999999999992E-3</c:v>
                </c:pt>
                <c:pt idx="4392">
                  <c:v>1.2200000000000001E-2</c:v>
                </c:pt>
                <c:pt idx="4393">
                  <c:v>1.0500000000000001E-2</c:v>
                </c:pt>
                <c:pt idx="4394">
                  <c:v>1.4200000000000001E-2</c:v>
                </c:pt>
                <c:pt idx="4395">
                  <c:v>1.14E-2</c:v>
                </c:pt>
                <c:pt idx="4396">
                  <c:v>1.2500000000000001E-2</c:v>
                </c:pt>
                <c:pt idx="4397">
                  <c:v>1.0500000000000001E-2</c:v>
                </c:pt>
                <c:pt idx="4398">
                  <c:v>1.2800000000000001E-2</c:v>
                </c:pt>
                <c:pt idx="4399">
                  <c:v>1.15E-2</c:v>
                </c:pt>
                <c:pt idx="4400">
                  <c:v>1.26E-2</c:v>
                </c:pt>
                <c:pt idx="4401">
                  <c:v>1.09E-2</c:v>
                </c:pt>
                <c:pt idx="4402">
                  <c:v>1.24E-2</c:v>
                </c:pt>
                <c:pt idx="4403">
                  <c:v>1.23E-2</c:v>
                </c:pt>
                <c:pt idx="4404">
                  <c:v>1.55E-2</c:v>
                </c:pt>
                <c:pt idx="4405">
                  <c:v>1.2999999999999999E-2</c:v>
                </c:pt>
                <c:pt idx="4406">
                  <c:v>1.0200000000000001E-2</c:v>
                </c:pt>
                <c:pt idx="4407">
                  <c:v>1.21E-2</c:v>
                </c:pt>
                <c:pt idx="4408">
                  <c:v>1.1299999999999999E-2</c:v>
                </c:pt>
                <c:pt idx="4409">
                  <c:v>1.21E-2</c:v>
                </c:pt>
                <c:pt idx="4410">
                  <c:v>1.2800000000000001E-2</c:v>
                </c:pt>
                <c:pt idx="4411">
                  <c:v>1.2E-2</c:v>
                </c:pt>
                <c:pt idx="4412">
                  <c:v>1.21E-2</c:v>
                </c:pt>
                <c:pt idx="4413">
                  <c:v>9.5999999999999992E-3</c:v>
                </c:pt>
                <c:pt idx="4414">
                  <c:v>1.1599999999999999E-2</c:v>
                </c:pt>
                <c:pt idx="4415">
                  <c:v>1.0800000000000001E-2</c:v>
                </c:pt>
                <c:pt idx="4416">
                  <c:v>1.1900000000000001E-2</c:v>
                </c:pt>
                <c:pt idx="4417">
                  <c:v>1.2500000000000001E-2</c:v>
                </c:pt>
                <c:pt idx="4418">
                  <c:v>1.18E-2</c:v>
                </c:pt>
                <c:pt idx="4419">
                  <c:v>1.0200000000000001E-2</c:v>
                </c:pt>
                <c:pt idx="4420">
                  <c:v>1.32E-2</c:v>
                </c:pt>
                <c:pt idx="4421">
                  <c:v>1.03E-2</c:v>
                </c:pt>
                <c:pt idx="4422">
                  <c:v>1.0999999999999999E-2</c:v>
                </c:pt>
                <c:pt idx="4423">
                  <c:v>1.1900000000000001E-2</c:v>
                </c:pt>
                <c:pt idx="4424">
                  <c:v>1.4500000000000001E-2</c:v>
                </c:pt>
                <c:pt idx="4425">
                  <c:v>1.2E-2</c:v>
                </c:pt>
                <c:pt idx="4426">
                  <c:v>1.09E-2</c:v>
                </c:pt>
                <c:pt idx="4427">
                  <c:v>1.15E-2</c:v>
                </c:pt>
                <c:pt idx="4428">
                  <c:v>1.21E-2</c:v>
                </c:pt>
                <c:pt idx="4429">
                  <c:v>1.0200000000000001E-2</c:v>
                </c:pt>
                <c:pt idx="4430">
                  <c:v>1.04E-2</c:v>
                </c:pt>
                <c:pt idx="4431">
                  <c:v>1.17E-2</c:v>
                </c:pt>
                <c:pt idx="4432">
                  <c:v>1.4E-2</c:v>
                </c:pt>
                <c:pt idx="4433">
                  <c:v>9.9000000000000008E-3</c:v>
                </c:pt>
                <c:pt idx="4434">
                  <c:v>1.0500000000000001E-2</c:v>
                </c:pt>
                <c:pt idx="4435">
                  <c:v>1.26E-2</c:v>
                </c:pt>
                <c:pt idx="4436">
                  <c:v>1.2200000000000001E-2</c:v>
                </c:pt>
                <c:pt idx="4437">
                  <c:v>9.1999999999999998E-3</c:v>
                </c:pt>
                <c:pt idx="4438">
                  <c:v>1.01E-2</c:v>
                </c:pt>
                <c:pt idx="4439">
                  <c:v>1.3299999999999999E-2</c:v>
                </c:pt>
                <c:pt idx="4440">
                  <c:v>1.2999999999999999E-2</c:v>
                </c:pt>
                <c:pt idx="4441">
                  <c:v>1.32E-2</c:v>
                </c:pt>
                <c:pt idx="4442">
                  <c:v>1.24E-2</c:v>
                </c:pt>
                <c:pt idx="4443">
                  <c:v>1.11E-2</c:v>
                </c:pt>
                <c:pt idx="4444">
                  <c:v>1.0999999999999999E-2</c:v>
                </c:pt>
                <c:pt idx="4445">
                  <c:v>1.24E-2</c:v>
                </c:pt>
                <c:pt idx="4446">
                  <c:v>1.3100000000000001E-2</c:v>
                </c:pt>
                <c:pt idx="4447">
                  <c:v>1.1599999999999999E-2</c:v>
                </c:pt>
                <c:pt idx="4448">
                  <c:v>1.35E-2</c:v>
                </c:pt>
                <c:pt idx="4449">
                  <c:v>0.01</c:v>
                </c:pt>
                <c:pt idx="4450">
                  <c:v>1.4200000000000001E-2</c:v>
                </c:pt>
                <c:pt idx="4451">
                  <c:v>1.35E-2</c:v>
                </c:pt>
                <c:pt idx="4452">
                  <c:v>1.23E-2</c:v>
                </c:pt>
                <c:pt idx="4453">
                  <c:v>1.0999999999999999E-2</c:v>
                </c:pt>
                <c:pt idx="4454">
                  <c:v>1.24E-2</c:v>
                </c:pt>
                <c:pt idx="4455">
                  <c:v>1.1900000000000001E-2</c:v>
                </c:pt>
                <c:pt idx="4456">
                  <c:v>1.2699999999999999E-2</c:v>
                </c:pt>
                <c:pt idx="4457">
                  <c:v>1.14E-2</c:v>
                </c:pt>
                <c:pt idx="4458">
                  <c:v>9.7999999999999997E-3</c:v>
                </c:pt>
                <c:pt idx="4459">
                  <c:v>9.7000000000000003E-3</c:v>
                </c:pt>
                <c:pt idx="4460">
                  <c:v>1.2E-2</c:v>
                </c:pt>
                <c:pt idx="4461">
                  <c:v>1.1900000000000001E-2</c:v>
                </c:pt>
                <c:pt idx="4462">
                  <c:v>1.4E-2</c:v>
                </c:pt>
                <c:pt idx="4463">
                  <c:v>1.0999999999999999E-2</c:v>
                </c:pt>
                <c:pt idx="4464">
                  <c:v>1.12E-2</c:v>
                </c:pt>
                <c:pt idx="4465">
                  <c:v>1.43E-2</c:v>
                </c:pt>
                <c:pt idx="4466">
                  <c:v>1.3100000000000001E-2</c:v>
                </c:pt>
                <c:pt idx="4467">
                  <c:v>1.1900000000000001E-2</c:v>
                </c:pt>
                <c:pt idx="4468">
                  <c:v>1.0500000000000001E-2</c:v>
                </c:pt>
                <c:pt idx="4469">
                  <c:v>1.37E-2</c:v>
                </c:pt>
                <c:pt idx="4470">
                  <c:v>1.18E-2</c:v>
                </c:pt>
                <c:pt idx="4471">
                  <c:v>1.12E-2</c:v>
                </c:pt>
                <c:pt idx="4472">
                  <c:v>1.11E-2</c:v>
                </c:pt>
                <c:pt idx="4473">
                  <c:v>1.0800000000000001E-2</c:v>
                </c:pt>
                <c:pt idx="4474">
                  <c:v>1.2500000000000001E-2</c:v>
                </c:pt>
                <c:pt idx="4475">
                  <c:v>1.01E-2</c:v>
                </c:pt>
                <c:pt idx="4476">
                  <c:v>1.4E-2</c:v>
                </c:pt>
                <c:pt idx="4477">
                  <c:v>1.17E-2</c:v>
                </c:pt>
                <c:pt idx="4478">
                  <c:v>1.29E-2</c:v>
                </c:pt>
                <c:pt idx="4479">
                  <c:v>1.1299999999999999E-2</c:v>
                </c:pt>
                <c:pt idx="4480">
                  <c:v>1.2E-2</c:v>
                </c:pt>
                <c:pt idx="4481">
                  <c:v>1.38E-2</c:v>
                </c:pt>
                <c:pt idx="4482">
                  <c:v>1.17E-2</c:v>
                </c:pt>
                <c:pt idx="4483">
                  <c:v>1.32E-2</c:v>
                </c:pt>
                <c:pt idx="4484">
                  <c:v>1.04E-2</c:v>
                </c:pt>
                <c:pt idx="4485">
                  <c:v>1.3100000000000001E-2</c:v>
                </c:pt>
                <c:pt idx="4486">
                  <c:v>1.0699999999999999E-2</c:v>
                </c:pt>
                <c:pt idx="4487">
                  <c:v>9.7999999999999997E-3</c:v>
                </c:pt>
                <c:pt idx="4488">
                  <c:v>1.29E-2</c:v>
                </c:pt>
                <c:pt idx="4489">
                  <c:v>1.0999999999999999E-2</c:v>
                </c:pt>
                <c:pt idx="4490">
                  <c:v>1.3299999999999999E-2</c:v>
                </c:pt>
                <c:pt idx="4491">
                  <c:v>1.3299999999999999E-2</c:v>
                </c:pt>
                <c:pt idx="4492">
                  <c:v>1.2500000000000001E-2</c:v>
                </c:pt>
                <c:pt idx="4493">
                  <c:v>1.21E-2</c:v>
                </c:pt>
                <c:pt idx="4494">
                  <c:v>1.23E-2</c:v>
                </c:pt>
                <c:pt idx="4495">
                  <c:v>1.11E-2</c:v>
                </c:pt>
                <c:pt idx="4496">
                  <c:v>1.18E-2</c:v>
                </c:pt>
                <c:pt idx="4497">
                  <c:v>1.3599999999999999E-2</c:v>
                </c:pt>
                <c:pt idx="4498">
                  <c:v>1.0699999999999999E-2</c:v>
                </c:pt>
                <c:pt idx="4499">
                  <c:v>1.0800000000000001E-2</c:v>
                </c:pt>
                <c:pt idx="4500">
                  <c:v>1.23E-2</c:v>
                </c:pt>
                <c:pt idx="4501">
                  <c:v>1.11E-2</c:v>
                </c:pt>
                <c:pt idx="4502">
                  <c:v>1.09E-2</c:v>
                </c:pt>
                <c:pt idx="4503">
                  <c:v>9.4999999999999998E-3</c:v>
                </c:pt>
                <c:pt idx="4504">
                  <c:v>1.1900000000000001E-2</c:v>
                </c:pt>
                <c:pt idx="4505">
                  <c:v>1.47E-2</c:v>
                </c:pt>
                <c:pt idx="4506">
                  <c:v>1.1299999999999999E-2</c:v>
                </c:pt>
                <c:pt idx="4507">
                  <c:v>0.01</c:v>
                </c:pt>
                <c:pt idx="4508">
                  <c:v>1.18E-2</c:v>
                </c:pt>
                <c:pt idx="4509">
                  <c:v>1.29E-2</c:v>
                </c:pt>
                <c:pt idx="4510">
                  <c:v>1.14E-2</c:v>
                </c:pt>
                <c:pt idx="4511">
                  <c:v>1.2699999999999999E-2</c:v>
                </c:pt>
                <c:pt idx="4512">
                  <c:v>1.2E-2</c:v>
                </c:pt>
                <c:pt idx="4513">
                  <c:v>1.23E-2</c:v>
                </c:pt>
                <c:pt idx="4514">
                  <c:v>1.3899999999999999E-2</c:v>
                </c:pt>
                <c:pt idx="4515">
                  <c:v>1.32E-2</c:v>
                </c:pt>
                <c:pt idx="4516">
                  <c:v>1.29E-2</c:v>
                </c:pt>
                <c:pt idx="4517">
                  <c:v>1.14E-2</c:v>
                </c:pt>
                <c:pt idx="4518">
                  <c:v>1.2200000000000001E-2</c:v>
                </c:pt>
                <c:pt idx="4519">
                  <c:v>1.0999999999999999E-2</c:v>
                </c:pt>
                <c:pt idx="4520">
                  <c:v>1.12E-2</c:v>
                </c:pt>
                <c:pt idx="4521">
                  <c:v>1.1900000000000001E-2</c:v>
                </c:pt>
                <c:pt idx="4522">
                  <c:v>1.34E-2</c:v>
                </c:pt>
                <c:pt idx="4523">
                  <c:v>1.0999999999999999E-2</c:v>
                </c:pt>
                <c:pt idx="4524">
                  <c:v>1.1599999999999999E-2</c:v>
                </c:pt>
                <c:pt idx="4525">
                  <c:v>1.52E-2</c:v>
                </c:pt>
                <c:pt idx="4526">
                  <c:v>1.2500000000000001E-2</c:v>
                </c:pt>
                <c:pt idx="4527">
                  <c:v>1.1900000000000001E-2</c:v>
                </c:pt>
                <c:pt idx="4528">
                  <c:v>1.18E-2</c:v>
                </c:pt>
                <c:pt idx="4529">
                  <c:v>9.7000000000000003E-3</c:v>
                </c:pt>
                <c:pt idx="4530">
                  <c:v>1.5299999999999999E-2</c:v>
                </c:pt>
                <c:pt idx="4531">
                  <c:v>1.21E-2</c:v>
                </c:pt>
                <c:pt idx="4532">
                  <c:v>1.23E-2</c:v>
                </c:pt>
                <c:pt idx="4533">
                  <c:v>1.2500000000000001E-2</c:v>
                </c:pt>
                <c:pt idx="4534">
                  <c:v>1.32E-2</c:v>
                </c:pt>
                <c:pt idx="4535">
                  <c:v>1.01E-2</c:v>
                </c:pt>
                <c:pt idx="4536">
                  <c:v>1.24E-2</c:v>
                </c:pt>
                <c:pt idx="4537">
                  <c:v>1.32E-2</c:v>
                </c:pt>
                <c:pt idx="4538">
                  <c:v>9.9000000000000008E-3</c:v>
                </c:pt>
                <c:pt idx="4539">
                  <c:v>1.0200000000000001E-2</c:v>
                </c:pt>
                <c:pt idx="4540">
                  <c:v>1.23E-2</c:v>
                </c:pt>
                <c:pt idx="4541">
                  <c:v>1.1900000000000001E-2</c:v>
                </c:pt>
                <c:pt idx="4542">
                  <c:v>1.24E-2</c:v>
                </c:pt>
                <c:pt idx="4543">
                  <c:v>1.14E-2</c:v>
                </c:pt>
                <c:pt idx="4544">
                  <c:v>1.09E-2</c:v>
                </c:pt>
                <c:pt idx="4545">
                  <c:v>1.4E-2</c:v>
                </c:pt>
                <c:pt idx="4546">
                  <c:v>1.18E-2</c:v>
                </c:pt>
                <c:pt idx="4547">
                  <c:v>1.4E-2</c:v>
                </c:pt>
                <c:pt idx="4548">
                  <c:v>9.4999999999999998E-3</c:v>
                </c:pt>
                <c:pt idx="4549">
                  <c:v>1.1599999999999999E-2</c:v>
                </c:pt>
                <c:pt idx="4550">
                  <c:v>1.2500000000000001E-2</c:v>
                </c:pt>
                <c:pt idx="4551">
                  <c:v>9.7000000000000003E-3</c:v>
                </c:pt>
                <c:pt idx="4552">
                  <c:v>1.04E-2</c:v>
                </c:pt>
                <c:pt idx="4553">
                  <c:v>1.2200000000000001E-2</c:v>
                </c:pt>
                <c:pt idx="4554">
                  <c:v>1.37E-2</c:v>
                </c:pt>
                <c:pt idx="4555">
                  <c:v>1.0200000000000001E-2</c:v>
                </c:pt>
                <c:pt idx="4556">
                  <c:v>1.1900000000000001E-2</c:v>
                </c:pt>
                <c:pt idx="4557">
                  <c:v>1.15E-2</c:v>
                </c:pt>
                <c:pt idx="4558">
                  <c:v>1.12E-2</c:v>
                </c:pt>
                <c:pt idx="4559">
                  <c:v>1.0500000000000001E-2</c:v>
                </c:pt>
                <c:pt idx="4560">
                  <c:v>1.09E-2</c:v>
                </c:pt>
                <c:pt idx="4561">
                  <c:v>1.23E-2</c:v>
                </c:pt>
                <c:pt idx="4562">
                  <c:v>1.23E-2</c:v>
                </c:pt>
                <c:pt idx="4563">
                  <c:v>1.32E-2</c:v>
                </c:pt>
                <c:pt idx="4564">
                  <c:v>1.0500000000000001E-2</c:v>
                </c:pt>
                <c:pt idx="4565">
                  <c:v>1.3100000000000001E-2</c:v>
                </c:pt>
                <c:pt idx="4566">
                  <c:v>9.5999999999999992E-3</c:v>
                </c:pt>
                <c:pt idx="4567">
                  <c:v>1.2E-2</c:v>
                </c:pt>
                <c:pt idx="4568">
                  <c:v>1.3899999999999999E-2</c:v>
                </c:pt>
                <c:pt idx="4569">
                  <c:v>1.2500000000000001E-2</c:v>
                </c:pt>
                <c:pt idx="4570">
                  <c:v>1.12E-2</c:v>
                </c:pt>
                <c:pt idx="4571">
                  <c:v>1.26E-2</c:v>
                </c:pt>
                <c:pt idx="4572">
                  <c:v>1.11E-2</c:v>
                </c:pt>
                <c:pt idx="4573">
                  <c:v>1.2800000000000001E-2</c:v>
                </c:pt>
                <c:pt idx="4574">
                  <c:v>1.2500000000000001E-2</c:v>
                </c:pt>
                <c:pt idx="4575">
                  <c:v>1.26E-2</c:v>
                </c:pt>
                <c:pt idx="4576">
                  <c:v>1.2500000000000001E-2</c:v>
                </c:pt>
                <c:pt idx="4577">
                  <c:v>1.2999999999999999E-2</c:v>
                </c:pt>
                <c:pt idx="4578">
                  <c:v>1.0500000000000001E-2</c:v>
                </c:pt>
                <c:pt idx="4579">
                  <c:v>1.12E-2</c:v>
                </c:pt>
                <c:pt idx="4580">
                  <c:v>1.49E-2</c:v>
                </c:pt>
                <c:pt idx="4581">
                  <c:v>1.1900000000000001E-2</c:v>
                </c:pt>
                <c:pt idx="4582">
                  <c:v>1.11E-2</c:v>
                </c:pt>
                <c:pt idx="4583">
                  <c:v>1.12E-2</c:v>
                </c:pt>
                <c:pt idx="4584">
                  <c:v>1.3599999999999999E-2</c:v>
                </c:pt>
                <c:pt idx="4585">
                  <c:v>1.06E-2</c:v>
                </c:pt>
                <c:pt idx="4586">
                  <c:v>1.2E-2</c:v>
                </c:pt>
                <c:pt idx="4587">
                  <c:v>1.11E-2</c:v>
                </c:pt>
                <c:pt idx="4588">
                  <c:v>8.8000000000000005E-3</c:v>
                </c:pt>
                <c:pt idx="4589">
                  <c:v>1.14E-2</c:v>
                </c:pt>
                <c:pt idx="4590">
                  <c:v>1.1900000000000001E-2</c:v>
                </c:pt>
                <c:pt idx="4591">
                  <c:v>1.3299999999999999E-2</c:v>
                </c:pt>
                <c:pt idx="4592">
                  <c:v>1.0500000000000001E-2</c:v>
                </c:pt>
                <c:pt idx="4593">
                  <c:v>1.0699999999999999E-2</c:v>
                </c:pt>
                <c:pt idx="4594">
                  <c:v>1.1599999999999999E-2</c:v>
                </c:pt>
                <c:pt idx="4595">
                  <c:v>1.4999999999999999E-2</c:v>
                </c:pt>
                <c:pt idx="4596">
                  <c:v>1.0800000000000001E-2</c:v>
                </c:pt>
                <c:pt idx="4597">
                  <c:v>0.01</c:v>
                </c:pt>
                <c:pt idx="4598">
                  <c:v>1.0699999999999999E-2</c:v>
                </c:pt>
                <c:pt idx="4599">
                  <c:v>1.41E-2</c:v>
                </c:pt>
                <c:pt idx="4600">
                  <c:v>1.2999999999999999E-2</c:v>
                </c:pt>
                <c:pt idx="4601">
                  <c:v>1.06E-2</c:v>
                </c:pt>
                <c:pt idx="4602">
                  <c:v>1.11E-2</c:v>
                </c:pt>
                <c:pt idx="4603">
                  <c:v>1.41E-2</c:v>
                </c:pt>
                <c:pt idx="4604">
                  <c:v>1.0999999999999999E-2</c:v>
                </c:pt>
                <c:pt idx="4605">
                  <c:v>1.26E-2</c:v>
                </c:pt>
                <c:pt idx="4606">
                  <c:v>1.2200000000000001E-2</c:v>
                </c:pt>
                <c:pt idx="4607">
                  <c:v>1.1900000000000001E-2</c:v>
                </c:pt>
                <c:pt idx="4608">
                  <c:v>1.0999999999999999E-2</c:v>
                </c:pt>
                <c:pt idx="4609">
                  <c:v>1.17E-2</c:v>
                </c:pt>
                <c:pt idx="4610">
                  <c:v>8.8999999999999999E-3</c:v>
                </c:pt>
                <c:pt idx="4611">
                  <c:v>1.35E-2</c:v>
                </c:pt>
                <c:pt idx="4612">
                  <c:v>1.26E-2</c:v>
                </c:pt>
                <c:pt idx="4613">
                  <c:v>1.15E-2</c:v>
                </c:pt>
                <c:pt idx="4614">
                  <c:v>1.49E-2</c:v>
                </c:pt>
                <c:pt idx="4615">
                  <c:v>1.1599999999999999E-2</c:v>
                </c:pt>
                <c:pt idx="4616">
                  <c:v>1.26E-2</c:v>
                </c:pt>
                <c:pt idx="4617">
                  <c:v>1.35E-2</c:v>
                </c:pt>
                <c:pt idx="4618">
                  <c:v>1.1299999999999999E-2</c:v>
                </c:pt>
                <c:pt idx="4619">
                  <c:v>1.35E-2</c:v>
                </c:pt>
                <c:pt idx="4620">
                  <c:v>1.2800000000000001E-2</c:v>
                </c:pt>
                <c:pt idx="4621">
                  <c:v>1.1900000000000001E-2</c:v>
                </c:pt>
                <c:pt idx="4622">
                  <c:v>1.2500000000000001E-2</c:v>
                </c:pt>
                <c:pt idx="4623">
                  <c:v>1.24E-2</c:v>
                </c:pt>
                <c:pt idx="4624">
                  <c:v>1.43E-2</c:v>
                </c:pt>
                <c:pt idx="4625">
                  <c:v>1.4800000000000001E-2</c:v>
                </c:pt>
                <c:pt idx="4626">
                  <c:v>1.18E-2</c:v>
                </c:pt>
                <c:pt idx="4627">
                  <c:v>1.0200000000000001E-2</c:v>
                </c:pt>
                <c:pt idx="4628">
                  <c:v>1.32E-2</c:v>
                </c:pt>
                <c:pt idx="4629">
                  <c:v>9.2999999999999992E-3</c:v>
                </c:pt>
                <c:pt idx="4630">
                  <c:v>1.0699999999999999E-2</c:v>
                </c:pt>
                <c:pt idx="4631">
                  <c:v>1.18E-2</c:v>
                </c:pt>
                <c:pt idx="4632">
                  <c:v>1.23E-2</c:v>
                </c:pt>
                <c:pt idx="4633">
                  <c:v>1.2800000000000001E-2</c:v>
                </c:pt>
                <c:pt idx="4634">
                  <c:v>1.15E-2</c:v>
                </c:pt>
                <c:pt idx="4635">
                  <c:v>1.32E-2</c:v>
                </c:pt>
                <c:pt idx="4636">
                  <c:v>1.2800000000000001E-2</c:v>
                </c:pt>
                <c:pt idx="4637">
                  <c:v>1.26E-2</c:v>
                </c:pt>
                <c:pt idx="4638">
                  <c:v>1.4500000000000001E-2</c:v>
                </c:pt>
                <c:pt idx="4639">
                  <c:v>1.2699999999999999E-2</c:v>
                </c:pt>
                <c:pt idx="4640">
                  <c:v>1.1299999999999999E-2</c:v>
                </c:pt>
                <c:pt idx="4641">
                  <c:v>1.2500000000000001E-2</c:v>
                </c:pt>
                <c:pt idx="4642">
                  <c:v>1.29E-2</c:v>
                </c:pt>
                <c:pt idx="4643">
                  <c:v>1.35E-2</c:v>
                </c:pt>
                <c:pt idx="4644">
                  <c:v>1.26E-2</c:v>
                </c:pt>
                <c:pt idx="4645">
                  <c:v>1.14E-2</c:v>
                </c:pt>
                <c:pt idx="4646">
                  <c:v>1.0999999999999999E-2</c:v>
                </c:pt>
                <c:pt idx="4647">
                  <c:v>1.3899999999999999E-2</c:v>
                </c:pt>
                <c:pt idx="4648">
                  <c:v>1.32E-2</c:v>
                </c:pt>
                <c:pt idx="4649">
                  <c:v>1.7100000000000001E-2</c:v>
                </c:pt>
                <c:pt idx="4650">
                  <c:v>1.35E-2</c:v>
                </c:pt>
                <c:pt idx="4651">
                  <c:v>1.35E-2</c:v>
                </c:pt>
                <c:pt idx="4652">
                  <c:v>1.34E-2</c:v>
                </c:pt>
                <c:pt idx="4653">
                  <c:v>1.1599999999999999E-2</c:v>
                </c:pt>
                <c:pt idx="4654">
                  <c:v>1.21E-2</c:v>
                </c:pt>
                <c:pt idx="4655">
                  <c:v>1.38E-2</c:v>
                </c:pt>
                <c:pt idx="4656">
                  <c:v>1.17E-2</c:v>
                </c:pt>
                <c:pt idx="4657">
                  <c:v>1.2999999999999999E-2</c:v>
                </c:pt>
                <c:pt idx="4658">
                  <c:v>1.2699999999999999E-2</c:v>
                </c:pt>
                <c:pt idx="4659">
                  <c:v>1.2999999999999999E-2</c:v>
                </c:pt>
                <c:pt idx="4660">
                  <c:v>1.1599999999999999E-2</c:v>
                </c:pt>
                <c:pt idx="4661">
                  <c:v>1.3100000000000001E-2</c:v>
                </c:pt>
                <c:pt idx="4662">
                  <c:v>1.14E-2</c:v>
                </c:pt>
                <c:pt idx="4663">
                  <c:v>1.09E-2</c:v>
                </c:pt>
                <c:pt idx="4664">
                  <c:v>1.2500000000000001E-2</c:v>
                </c:pt>
                <c:pt idx="4665">
                  <c:v>1.26E-2</c:v>
                </c:pt>
                <c:pt idx="4666">
                  <c:v>1.2500000000000001E-2</c:v>
                </c:pt>
                <c:pt idx="4667">
                  <c:v>1.21E-2</c:v>
                </c:pt>
                <c:pt idx="4668">
                  <c:v>1.03E-2</c:v>
                </c:pt>
                <c:pt idx="4669">
                  <c:v>1.23E-2</c:v>
                </c:pt>
                <c:pt idx="4670">
                  <c:v>1.21E-2</c:v>
                </c:pt>
                <c:pt idx="4671">
                  <c:v>1.3100000000000001E-2</c:v>
                </c:pt>
                <c:pt idx="4672">
                  <c:v>1.32E-2</c:v>
                </c:pt>
                <c:pt idx="4673">
                  <c:v>1.1599999999999999E-2</c:v>
                </c:pt>
                <c:pt idx="4674">
                  <c:v>1.15E-2</c:v>
                </c:pt>
                <c:pt idx="4675">
                  <c:v>1.14E-2</c:v>
                </c:pt>
                <c:pt idx="4676">
                  <c:v>1.24E-2</c:v>
                </c:pt>
                <c:pt idx="4677">
                  <c:v>1.24E-2</c:v>
                </c:pt>
                <c:pt idx="4678">
                  <c:v>1.15E-2</c:v>
                </c:pt>
                <c:pt idx="4679">
                  <c:v>1.26E-2</c:v>
                </c:pt>
                <c:pt idx="4680">
                  <c:v>1.0500000000000001E-2</c:v>
                </c:pt>
                <c:pt idx="4681">
                  <c:v>1.12E-2</c:v>
                </c:pt>
                <c:pt idx="4682">
                  <c:v>1.2E-2</c:v>
                </c:pt>
                <c:pt idx="4683">
                  <c:v>1.5100000000000001E-2</c:v>
                </c:pt>
                <c:pt idx="4684">
                  <c:v>1.4999999999999999E-2</c:v>
                </c:pt>
                <c:pt idx="4685">
                  <c:v>1.29E-2</c:v>
                </c:pt>
                <c:pt idx="4686">
                  <c:v>1.26E-2</c:v>
                </c:pt>
                <c:pt idx="4687">
                  <c:v>1.0699999999999999E-2</c:v>
                </c:pt>
                <c:pt idx="4688">
                  <c:v>1.29E-2</c:v>
                </c:pt>
                <c:pt idx="4689">
                  <c:v>1.2E-2</c:v>
                </c:pt>
                <c:pt idx="4690">
                  <c:v>1.18E-2</c:v>
                </c:pt>
                <c:pt idx="4691">
                  <c:v>1.35E-2</c:v>
                </c:pt>
                <c:pt idx="4692">
                  <c:v>1.26E-2</c:v>
                </c:pt>
                <c:pt idx="4693">
                  <c:v>1.04E-2</c:v>
                </c:pt>
                <c:pt idx="4694">
                  <c:v>1.0500000000000001E-2</c:v>
                </c:pt>
                <c:pt idx="4695">
                  <c:v>1.37E-2</c:v>
                </c:pt>
                <c:pt idx="4696">
                  <c:v>1.0699999999999999E-2</c:v>
                </c:pt>
                <c:pt idx="4697">
                  <c:v>1.2699999999999999E-2</c:v>
                </c:pt>
                <c:pt idx="4698">
                  <c:v>1.2999999999999999E-2</c:v>
                </c:pt>
                <c:pt idx="4699">
                  <c:v>1.2200000000000001E-2</c:v>
                </c:pt>
                <c:pt idx="4700">
                  <c:v>1.2800000000000001E-2</c:v>
                </c:pt>
                <c:pt idx="4701">
                  <c:v>1.1599999999999999E-2</c:v>
                </c:pt>
                <c:pt idx="4702">
                  <c:v>1.37E-2</c:v>
                </c:pt>
                <c:pt idx="4703">
                  <c:v>1.2500000000000001E-2</c:v>
                </c:pt>
                <c:pt idx="4704">
                  <c:v>1.26E-2</c:v>
                </c:pt>
                <c:pt idx="4705">
                  <c:v>1.1900000000000001E-2</c:v>
                </c:pt>
                <c:pt idx="4706">
                  <c:v>1.09E-2</c:v>
                </c:pt>
                <c:pt idx="4707">
                  <c:v>1.4200000000000001E-2</c:v>
                </c:pt>
                <c:pt idx="4708">
                  <c:v>1.1299999999999999E-2</c:v>
                </c:pt>
                <c:pt idx="4709">
                  <c:v>1.1900000000000001E-2</c:v>
                </c:pt>
                <c:pt idx="4710">
                  <c:v>9.7000000000000003E-3</c:v>
                </c:pt>
                <c:pt idx="4711">
                  <c:v>1.26E-2</c:v>
                </c:pt>
                <c:pt idx="4712">
                  <c:v>1.2E-2</c:v>
                </c:pt>
                <c:pt idx="4713">
                  <c:v>1.23E-2</c:v>
                </c:pt>
                <c:pt idx="4714">
                  <c:v>1.4500000000000001E-2</c:v>
                </c:pt>
                <c:pt idx="4715">
                  <c:v>1.04E-2</c:v>
                </c:pt>
                <c:pt idx="4716">
                  <c:v>1.32E-2</c:v>
                </c:pt>
                <c:pt idx="4717">
                  <c:v>1.03E-2</c:v>
                </c:pt>
                <c:pt idx="4718">
                  <c:v>1.0999999999999999E-2</c:v>
                </c:pt>
                <c:pt idx="4719">
                  <c:v>1.14E-2</c:v>
                </c:pt>
                <c:pt idx="4720">
                  <c:v>0.01</c:v>
                </c:pt>
                <c:pt idx="4721">
                  <c:v>1.15E-2</c:v>
                </c:pt>
                <c:pt idx="4722">
                  <c:v>1.12E-2</c:v>
                </c:pt>
                <c:pt idx="4723">
                  <c:v>1.23E-2</c:v>
                </c:pt>
                <c:pt idx="4724">
                  <c:v>1.03E-2</c:v>
                </c:pt>
                <c:pt idx="4725">
                  <c:v>1.0699999999999999E-2</c:v>
                </c:pt>
                <c:pt idx="4726">
                  <c:v>1.2999999999999999E-2</c:v>
                </c:pt>
                <c:pt idx="4727">
                  <c:v>1.06E-2</c:v>
                </c:pt>
                <c:pt idx="4728">
                  <c:v>1.21E-2</c:v>
                </c:pt>
                <c:pt idx="4729">
                  <c:v>1.0200000000000001E-2</c:v>
                </c:pt>
                <c:pt idx="4730">
                  <c:v>1.4E-2</c:v>
                </c:pt>
                <c:pt idx="4731">
                  <c:v>1.1599999999999999E-2</c:v>
                </c:pt>
                <c:pt idx="4732">
                  <c:v>1.46E-2</c:v>
                </c:pt>
                <c:pt idx="4733">
                  <c:v>1.2E-2</c:v>
                </c:pt>
                <c:pt idx="4734">
                  <c:v>1.0699999999999999E-2</c:v>
                </c:pt>
                <c:pt idx="4735">
                  <c:v>1.26E-2</c:v>
                </c:pt>
                <c:pt idx="4736">
                  <c:v>1.24E-2</c:v>
                </c:pt>
                <c:pt idx="4737">
                  <c:v>1.52E-2</c:v>
                </c:pt>
                <c:pt idx="4738">
                  <c:v>1.32E-2</c:v>
                </c:pt>
                <c:pt idx="4739">
                  <c:v>1.04E-2</c:v>
                </c:pt>
                <c:pt idx="4740">
                  <c:v>1.0500000000000001E-2</c:v>
                </c:pt>
                <c:pt idx="4741">
                  <c:v>1.32E-2</c:v>
                </c:pt>
                <c:pt idx="4742">
                  <c:v>1.2200000000000001E-2</c:v>
                </c:pt>
                <c:pt idx="4743">
                  <c:v>1.35E-2</c:v>
                </c:pt>
                <c:pt idx="4744">
                  <c:v>1.2800000000000001E-2</c:v>
                </c:pt>
                <c:pt idx="4745">
                  <c:v>1.17E-2</c:v>
                </c:pt>
                <c:pt idx="4746">
                  <c:v>1.0200000000000001E-2</c:v>
                </c:pt>
                <c:pt idx="4747">
                  <c:v>1.2500000000000001E-2</c:v>
                </c:pt>
                <c:pt idx="4748">
                  <c:v>1.0500000000000001E-2</c:v>
                </c:pt>
                <c:pt idx="4749">
                  <c:v>1.1299999999999999E-2</c:v>
                </c:pt>
                <c:pt idx="4750">
                  <c:v>1.09E-2</c:v>
                </c:pt>
                <c:pt idx="4751">
                  <c:v>1.6799999999999999E-2</c:v>
                </c:pt>
                <c:pt idx="4752">
                  <c:v>1.14E-2</c:v>
                </c:pt>
                <c:pt idx="4753">
                  <c:v>1.2699999999999999E-2</c:v>
                </c:pt>
                <c:pt idx="4754">
                  <c:v>0.01</c:v>
                </c:pt>
                <c:pt idx="4755">
                  <c:v>1.0999999999999999E-2</c:v>
                </c:pt>
                <c:pt idx="4756">
                  <c:v>1.32E-2</c:v>
                </c:pt>
                <c:pt idx="4757">
                  <c:v>1.01E-2</c:v>
                </c:pt>
                <c:pt idx="4758">
                  <c:v>9.7999999999999997E-3</c:v>
                </c:pt>
                <c:pt idx="4759">
                  <c:v>1.21E-2</c:v>
                </c:pt>
                <c:pt idx="4760">
                  <c:v>1.06E-2</c:v>
                </c:pt>
                <c:pt idx="4761">
                  <c:v>1.14E-2</c:v>
                </c:pt>
                <c:pt idx="4762">
                  <c:v>1.23E-2</c:v>
                </c:pt>
                <c:pt idx="4763">
                  <c:v>1.2800000000000001E-2</c:v>
                </c:pt>
                <c:pt idx="4764">
                  <c:v>1.0500000000000001E-2</c:v>
                </c:pt>
                <c:pt idx="4765">
                  <c:v>1.1599999999999999E-2</c:v>
                </c:pt>
                <c:pt idx="4766">
                  <c:v>1.18E-2</c:v>
                </c:pt>
                <c:pt idx="4767">
                  <c:v>1.3299999999999999E-2</c:v>
                </c:pt>
                <c:pt idx="4768">
                  <c:v>1.3599999999999999E-2</c:v>
                </c:pt>
                <c:pt idx="4769">
                  <c:v>1.44E-2</c:v>
                </c:pt>
                <c:pt idx="4770">
                  <c:v>1.0200000000000001E-2</c:v>
                </c:pt>
                <c:pt idx="4771">
                  <c:v>1.5599999999999999E-2</c:v>
                </c:pt>
                <c:pt idx="4772">
                  <c:v>1.1299999999999999E-2</c:v>
                </c:pt>
                <c:pt idx="4773">
                  <c:v>1.2500000000000001E-2</c:v>
                </c:pt>
                <c:pt idx="4774">
                  <c:v>1.23E-2</c:v>
                </c:pt>
                <c:pt idx="4775">
                  <c:v>1.2E-2</c:v>
                </c:pt>
                <c:pt idx="4776">
                  <c:v>1.0800000000000001E-2</c:v>
                </c:pt>
                <c:pt idx="4777">
                  <c:v>1.14E-2</c:v>
                </c:pt>
                <c:pt idx="4778">
                  <c:v>1.5699999999999999E-2</c:v>
                </c:pt>
                <c:pt idx="4779">
                  <c:v>1.03E-2</c:v>
                </c:pt>
                <c:pt idx="4780">
                  <c:v>1.23E-2</c:v>
                </c:pt>
                <c:pt idx="4781">
                  <c:v>1.34E-2</c:v>
                </c:pt>
                <c:pt idx="4782">
                  <c:v>1.24E-2</c:v>
                </c:pt>
                <c:pt idx="4783">
                  <c:v>1.21E-2</c:v>
                </c:pt>
                <c:pt idx="4784">
                  <c:v>1.2699999999999999E-2</c:v>
                </c:pt>
                <c:pt idx="4785">
                  <c:v>1.2500000000000001E-2</c:v>
                </c:pt>
                <c:pt idx="4786">
                  <c:v>9.5999999999999992E-3</c:v>
                </c:pt>
                <c:pt idx="4787">
                  <c:v>1.4800000000000001E-2</c:v>
                </c:pt>
                <c:pt idx="4788">
                  <c:v>9.5999999999999992E-3</c:v>
                </c:pt>
                <c:pt idx="4789">
                  <c:v>1.1599999999999999E-2</c:v>
                </c:pt>
                <c:pt idx="4790">
                  <c:v>1.3100000000000001E-2</c:v>
                </c:pt>
                <c:pt idx="4791">
                  <c:v>0.01</c:v>
                </c:pt>
                <c:pt idx="4792">
                  <c:v>1.0500000000000001E-2</c:v>
                </c:pt>
                <c:pt idx="4793">
                  <c:v>1.3599999999999999E-2</c:v>
                </c:pt>
                <c:pt idx="4794">
                  <c:v>1.2E-2</c:v>
                </c:pt>
                <c:pt idx="4795">
                  <c:v>1.32E-2</c:v>
                </c:pt>
                <c:pt idx="4796">
                  <c:v>1.2699999999999999E-2</c:v>
                </c:pt>
                <c:pt idx="4797">
                  <c:v>1.3299999999999999E-2</c:v>
                </c:pt>
                <c:pt idx="4798">
                  <c:v>1.2200000000000001E-2</c:v>
                </c:pt>
                <c:pt idx="4799">
                  <c:v>7.6E-3</c:v>
                </c:pt>
                <c:pt idx="4800">
                  <c:v>1.26E-2</c:v>
                </c:pt>
                <c:pt idx="4801">
                  <c:v>1.0999999999999999E-2</c:v>
                </c:pt>
                <c:pt idx="4802">
                  <c:v>1.14E-2</c:v>
                </c:pt>
                <c:pt idx="4803">
                  <c:v>1.29E-2</c:v>
                </c:pt>
                <c:pt idx="4804">
                  <c:v>1.32E-2</c:v>
                </c:pt>
                <c:pt idx="4805">
                  <c:v>1.43E-2</c:v>
                </c:pt>
                <c:pt idx="4806">
                  <c:v>1.17E-2</c:v>
                </c:pt>
                <c:pt idx="4807">
                  <c:v>1.29E-2</c:v>
                </c:pt>
                <c:pt idx="4808">
                  <c:v>1.1900000000000001E-2</c:v>
                </c:pt>
                <c:pt idx="4809">
                  <c:v>1.1599999999999999E-2</c:v>
                </c:pt>
                <c:pt idx="4810">
                  <c:v>1.17E-2</c:v>
                </c:pt>
                <c:pt idx="4811">
                  <c:v>1.34E-2</c:v>
                </c:pt>
                <c:pt idx="4812">
                  <c:v>1.44E-2</c:v>
                </c:pt>
                <c:pt idx="4813">
                  <c:v>1.15E-2</c:v>
                </c:pt>
                <c:pt idx="4814">
                  <c:v>1.52E-2</c:v>
                </c:pt>
                <c:pt idx="4815">
                  <c:v>1.14E-2</c:v>
                </c:pt>
                <c:pt idx="4816">
                  <c:v>1.11E-2</c:v>
                </c:pt>
                <c:pt idx="4817">
                  <c:v>9.7999999999999997E-3</c:v>
                </c:pt>
                <c:pt idx="4818">
                  <c:v>1.04E-2</c:v>
                </c:pt>
                <c:pt idx="4819">
                  <c:v>1.0999999999999999E-2</c:v>
                </c:pt>
                <c:pt idx="4820">
                  <c:v>9.7000000000000003E-3</c:v>
                </c:pt>
                <c:pt idx="4821">
                  <c:v>1.23E-2</c:v>
                </c:pt>
                <c:pt idx="4822">
                  <c:v>1.26E-2</c:v>
                </c:pt>
                <c:pt idx="4823">
                  <c:v>1.0500000000000001E-2</c:v>
                </c:pt>
                <c:pt idx="4824">
                  <c:v>1.06E-2</c:v>
                </c:pt>
                <c:pt idx="4825">
                  <c:v>1.38E-2</c:v>
                </c:pt>
                <c:pt idx="4826">
                  <c:v>1.2699999999999999E-2</c:v>
                </c:pt>
                <c:pt idx="4827">
                  <c:v>1.26E-2</c:v>
                </c:pt>
                <c:pt idx="4828">
                  <c:v>1.37E-2</c:v>
                </c:pt>
                <c:pt idx="4829">
                  <c:v>1.2999999999999999E-2</c:v>
                </c:pt>
                <c:pt idx="4830">
                  <c:v>1.1900000000000001E-2</c:v>
                </c:pt>
                <c:pt idx="4831">
                  <c:v>1.18E-2</c:v>
                </c:pt>
                <c:pt idx="4832">
                  <c:v>1.3299999999999999E-2</c:v>
                </c:pt>
                <c:pt idx="4833">
                  <c:v>1.2E-2</c:v>
                </c:pt>
                <c:pt idx="4834">
                  <c:v>1.2699999999999999E-2</c:v>
                </c:pt>
                <c:pt idx="4835">
                  <c:v>1.4E-2</c:v>
                </c:pt>
                <c:pt idx="4836">
                  <c:v>1.24E-2</c:v>
                </c:pt>
                <c:pt idx="4837">
                  <c:v>1.1599999999999999E-2</c:v>
                </c:pt>
                <c:pt idx="4838">
                  <c:v>1.43E-2</c:v>
                </c:pt>
                <c:pt idx="4839">
                  <c:v>1.2200000000000001E-2</c:v>
                </c:pt>
                <c:pt idx="4840">
                  <c:v>1.03E-2</c:v>
                </c:pt>
                <c:pt idx="4841">
                  <c:v>1.2999999999999999E-2</c:v>
                </c:pt>
                <c:pt idx="4842">
                  <c:v>1.2999999999999999E-2</c:v>
                </c:pt>
                <c:pt idx="4843">
                  <c:v>1.3599999999999999E-2</c:v>
                </c:pt>
                <c:pt idx="4844">
                  <c:v>1.41E-2</c:v>
                </c:pt>
                <c:pt idx="4845">
                  <c:v>1.2200000000000001E-2</c:v>
                </c:pt>
                <c:pt idx="4846">
                  <c:v>9.7999999999999997E-3</c:v>
                </c:pt>
                <c:pt idx="4847">
                  <c:v>1.34E-2</c:v>
                </c:pt>
                <c:pt idx="4848">
                  <c:v>1.3899999999999999E-2</c:v>
                </c:pt>
                <c:pt idx="4849">
                  <c:v>1.14E-2</c:v>
                </c:pt>
                <c:pt idx="4850">
                  <c:v>1.2500000000000001E-2</c:v>
                </c:pt>
                <c:pt idx="4851">
                  <c:v>1.03E-2</c:v>
                </c:pt>
                <c:pt idx="4852">
                  <c:v>1.4500000000000001E-2</c:v>
                </c:pt>
                <c:pt idx="4853">
                  <c:v>1.37E-2</c:v>
                </c:pt>
                <c:pt idx="4854">
                  <c:v>1.03E-2</c:v>
                </c:pt>
                <c:pt idx="4855">
                  <c:v>1.1599999999999999E-2</c:v>
                </c:pt>
                <c:pt idx="4856">
                  <c:v>9.7000000000000003E-3</c:v>
                </c:pt>
                <c:pt idx="4857">
                  <c:v>1.2E-2</c:v>
                </c:pt>
                <c:pt idx="4858">
                  <c:v>1.01E-2</c:v>
                </c:pt>
                <c:pt idx="4859">
                  <c:v>1.12E-2</c:v>
                </c:pt>
                <c:pt idx="4860">
                  <c:v>1.21E-2</c:v>
                </c:pt>
                <c:pt idx="4861">
                  <c:v>1.2E-2</c:v>
                </c:pt>
                <c:pt idx="4862">
                  <c:v>1.3599999999999999E-2</c:v>
                </c:pt>
                <c:pt idx="4863">
                  <c:v>1.44E-2</c:v>
                </c:pt>
                <c:pt idx="4864">
                  <c:v>1.15E-2</c:v>
                </c:pt>
                <c:pt idx="4865">
                  <c:v>1.2200000000000001E-2</c:v>
                </c:pt>
                <c:pt idx="4866">
                  <c:v>1.43E-2</c:v>
                </c:pt>
                <c:pt idx="4867">
                  <c:v>1.2500000000000001E-2</c:v>
                </c:pt>
                <c:pt idx="4868">
                  <c:v>1.11E-2</c:v>
                </c:pt>
                <c:pt idx="4869">
                  <c:v>1.14E-2</c:v>
                </c:pt>
                <c:pt idx="4870">
                  <c:v>1.2800000000000001E-2</c:v>
                </c:pt>
                <c:pt idx="4871">
                  <c:v>1.0500000000000001E-2</c:v>
                </c:pt>
                <c:pt idx="4872">
                  <c:v>1.1299999999999999E-2</c:v>
                </c:pt>
                <c:pt idx="4873">
                  <c:v>1.11E-2</c:v>
                </c:pt>
                <c:pt idx="4874">
                  <c:v>1.26E-2</c:v>
                </c:pt>
                <c:pt idx="4875">
                  <c:v>1.4E-2</c:v>
                </c:pt>
                <c:pt idx="4876">
                  <c:v>1.0999999999999999E-2</c:v>
                </c:pt>
                <c:pt idx="4877">
                  <c:v>1.2999999999999999E-2</c:v>
                </c:pt>
                <c:pt idx="4878">
                  <c:v>9.7999999999999997E-3</c:v>
                </c:pt>
                <c:pt idx="4879">
                  <c:v>1.12E-2</c:v>
                </c:pt>
                <c:pt idx="4880">
                  <c:v>1.54E-2</c:v>
                </c:pt>
                <c:pt idx="4881">
                  <c:v>1.1299999999999999E-2</c:v>
                </c:pt>
                <c:pt idx="4882">
                  <c:v>1.14E-2</c:v>
                </c:pt>
                <c:pt idx="4883">
                  <c:v>1.2999999999999999E-2</c:v>
                </c:pt>
                <c:pt idx="4884">
                  <c:v>1.15E-2</c:v>
                </c:pt>
                <c:pt idx="4885">
                  <c:v>1.06E-2</c:v>
                </c:pt>
                <c:pt idx="4886">
                  <c:v>1.34E-2</c:v>
                </c:pt>
                <c:pt idx="4887">
                  <c:v>1.0800000000000001E-2</c:v>
                </c:pt>
                <c:pt idx="4888">
                  <c:v>1.1299999999999999E-2</c:v>
                </c:pt>
                <c:pt idx="4889">
                  <c:v>1.3299999999999999E-2</c:v>
                </c:pt>
                <c:pt idx="4890">
                  <c:v>1.0800000000000001E-2</c:v>
                </c:pt>
                <c:pt idx="4891">
                  <c:v>1.0699999999999999E-2</c:v>
                </c:pt>
                <c:pt idx="4892">
                  <c:v>1.1599999999999999E-2</c:v>
                </c:pt>
                <c:pt idx="4893">
                  <c:v>1.4E-2</c:v>
                </c:pt>
                <c:pt idx="4894">
                  <c:v>1.3599999999999999E-2</c:v>
                </c:pt>
                <c:pt idx="4895">
                  <c:v>1.12E-2</c:v>
                </c:pt>
                <c:pt idx="4896">
                  <c:v>1.14E-2</c:v>
                </c:pt>
                <c:pt idx="4897">
                  <c:v>1.2800000000000001E-2</c:v>
                </c:pt>
                <c:pt idx="4898">
                  <c:v>1.2200000000000001E-2</c:v>
                </c:pt>
                <c:pt idx="4899">
                  <c:v>1.1599999999999999E-2</c:v>
                </c:pt>
                <c:pt idx="4900">
                  <c:v>1.46E-2</c:v>
                </c:pt>
                <c:pt idx="4901">
                  <c:v>1.0200000000000001E-2</c:v>
                </c:pt>
                <c:pt idx="4902">
                  <c:v>1.37E-2</c:v>
                </c:pt>
                <c:pt idx="4903">
                  <c:v>1.2200000000000001E-2</c:v>
                </c:pt>
                <c:pt idx="4904">
                  <c:v>1.0999999999999999E-2</c:v>
                </c:pt>
                <c:pt idx="4905">
                  <c:v>1.38E-2</c:v>
                </c:pt>
                <c:pt idx="4906">
                  <c:v>1.2500000000000001E-2</c:v>
                </c:pt>
                <c:pt idx="4907">
                  <c:v>1.0200000000000001E-2</c:v>
                </c:pt>
                <c:pt idx="4908">
                  <c:v>1.21E-2</c:v>
                </c:pt>
                <c:pt idx="4909">
                  <c:v>1.1599999999999999E-2</c:v>
                </c:pt>
                <c:pt idx="4910">
                  <c:v>9.5999999999999992E-3</c:v>
                </c:pt>
                <c:pt idx="4911">
                  <c:v>1.09E-2</c:v>
                </c:pt>
                <c:pt idx="4912">
                  <c:v>1.23E-2</c:v>
                </c:pt>
                <c:pt idx="4913">
                  <c:v>1.0699999999999999E-2</c:v>
                </c:pt>
                <c:pt idx="4914">
                  <c:v>9.7999999999999997E-3</c:v>
                </c:pt>
                <c:pt idx="4915">
                  <c:v>9.4999999999999998E-3</c:v>
                </c:pt>
                <c:pt idx="4916">
                  <c:v>1.3599999999999999E-2</c:v>
                </c:pt>
                <c:pt idx="4917">
                  <c:v>1.2E-2</c:v>
                </c:pt>
                <c:pt idx="4918">
                  <c:v>1.1299999999999999E-2</c:v>
                </c:pt>
                <c:pt idx="4919">
                  <c:v>1.2500000000000001E-2</c:v>
                </c:pt>
                <c:pt idx="4920">
                  <c:v>1.37E-2</c:v>
                </c:pt>
                <c:pt idx="4921">
                  <c:v>1.1299999999999999E-2</c:v>
                </c:pt>
                <c:pt idx="4922">
                  <c:v>1.0200000000000001E-2</c:v>
                </c:pt>
                <c:pt idx="4923">
                  <c:v>1.2200000000000001E-2</c:v>
                </c:pt>
                <c:pt idx="4924">
                  <c:v>1.34E-2</c:v>
                </c:pt>
                <c:pt idx="4925">
                  <c:v>1.26E-2</c:v>
                </c:pt>
                <c:pt idx="4926">
                  <c:v>9.7000000000000003E-3</c:v>
                </c:pt>
                <c:pt idx="4927">
                  <c:v>1.2699999999999999E-2</c:v>
                </c:pt>
                <c:pt idx="4928">
                  <c:v>1.21E-2</c:v>
                </c:pt>
                <c:pt idx="4929">
                  <c:v>1.14E-2</c:v>
                </c:pt>
                <c:pt idx="4930">
                  <c:v>1.2800000000000001E-2</c:v>
                </c:pt>
                <c:pt idx="4931">
                  <c:v>1.24E-2</c:v>
                </c:pt>
                <c:pt idx="4932">
                  <c:v>1.35E-2</c:v>
                </c:pt>
                <c:pt idx="4933">
                  <c:v>1.17E-2</c:v>
                </c:pt>
                <c:pt idx="4934">
                  <c:v>1.0800000000000001E-2</c:v>
                </c:pt>
                <c:pt idx="4935">
                  <c:v>1.0800000000000001E-2</c:v>
                </c:pt>
                <c:pt idx="4936">
                  <c:v>1.2699999999999999E-2</c:v>
                </c:pt>
                <c:pt idx="4937">
                  <c:v>1.26E-2</c:v>
                </c:pt>
                <c:pt idx="4938">
                  <c:v>1.26E-2</c:v>
                </c:pt>
                <c:pt idx="4939">
                  <c:v>9.4000000000000004E-3</c:v>
                </c:pt>
                <c:pt idx="4940">
                  <c:v>1.29E-2</c:v>
                </c:pt>
                <c:pt idx="4941">
                  <c:v>1.1900000000000001E-2</c:v>
                </c:pt>
                <c:pt idx="4942">
                  <c:v>1.5699999999999999E-2</c:v>
                </c:pt>
                <c:pt idx="4943">
                  <c:v>1.21E-2</c:v>
                </c:pt>
                <c:pt idx="4944">
                  <c:v>9.5999999999999992E-3</c:v>
                </c:pt>
                <c:pt idx="4945">
                  <c:v>1.11E-2</c:v>
                </c:pt>
                <c:pt idx="4946">
                  <c:v>1.12E-2</c:v>
                </c:pt>
                <c:pt idx="4947">
                  <c:v>1.2999999999999999E-2</c:v>
                </c:pt>
                <c:pt idx="4948">
                  <c:v>9.4000000000000004E-3</c:v>
                </c:pt>
                <c:pt idx="4949">
                  <c:v>1.1299999999999999E-2</c:v>
                </c:pt>
                <c:pt idx="4950">
                  <c:v>1.1900000000000001E-2</c:v>
                </c:pt>
                <c:pt idx="4951">
                  <c:v>1.3599999999999999E-2</c:v>
                </c:pt>
                <c:pt idx="4952">
                  <c:v>1.12E-2</c:v>
                </c:pt>
                <c:pt idx="4953">
                  <c:v>1.0699999999999999E-2</c:v>
                </c:pt>
                <c:pt idx="4954">
                  <c:v>1.0200000000000001E-2</c:v>
                </c:pt>
                <c:pt idx="4955">
                  <c:v>1.2200000000000001E-2</c:v>
                </c:pt>
                <c:pt idx="4956">
                  <c:v>1.09E-2</c:v>
                </c:pt>
                <c:pt idx="4957">
                  <c:v>1.18E-2</c:v>
                </c:pt>
                <c:pt idx="4958">
                  <c:v>1.3299999999999999E-2</c:v>
                </c:pt>
                <c:pt idx="4959">
                  <c:v>1.2200000000000001E-2</c:v>
                </c:pt>
                <c:pt idx="4960">
                  <c:v>1.2500000000000001E-2</c:v>
                </c:pt>
                <c:pt idx="4961">
                  <c:v>1.11E-2</c:v>
                </c:pt>
                <c:pt idx="4962">
                  <c:v>1.35E-2</c:v>
                </c:pt>
                <c:pt idx="4963">
                  <c:v>1.41E-2</c:v>
                </c:pt>
                <c:pt idx="4964">
                  <c:v>1.06E-2</c:v>
                </c:pt>
                <c:pt idx="4965">
                  <c:v>1.34E-2</c:v>
                </c:pt>
                <c:pt idx="4966">
                  <c:v>1.46E-2</c:v>
                </c:pt>
                <c:pt idx="4967">
                  <c:v>1.17E-2</c:v>
                </c:pt>
                <c:pt idx="4968">
                  <c:v>1.14E-2</c:v>
                </c:pt>
                <c:pt idx="4969">
                  <c:v>1.14E-2</c:v>
                </c:pt>
                <c:pt idx="4970">
                  <c:v>1.2E-2</c:v>
                </c:pt>
                <c:pt idx="4971">
                  <c:v>1.47E-2</c:v>
                </c:pt>
                <c:pt idx="4972">
                  <c:v>1.3100000000000001E-2</c:v>
                </c:pt>
                <c:pt idx="4973">
                  <c:v>1.3299999999999999E-2</c:v>
                </c:pt>
                <c:pt idx="4974">
                  <c:v>1.1599999999999999E-2</c:v>
                </c:pt>
                <c:pt idx="4975">
                  <c:v>1.2999999999999999E-2</c:v>
                </c:pt>
                <c:pt idx="4976">
                  <c:v>1.2200000000000001E-2</c:v>
                </c:pt>
                <c:pt idx="4977">
                  <c:v>1.0200000000000001E-2</c:v>
                </c:pt>
                <c:pt idx="4978">
                  <c:v>1.2999999999999999E-2</c:v>
                </c:pt>
                <c:pt idx="4979">
                  <c:v>1.1599999999999999E-2</c:v>
                </c:pt>
                <c:pt idx="4980">
                  <c:v>1.4200000000000001E-2</c:v>
                </c:pt>
                <c:pt idx="4981">
                  <c:v>1.12E-2</c:v>
                </c:pt>
                <c:pt idx="4982">
                  <c:v>1.2999999999999999E-2</c:v>
                </c:pt>
                <c:pt idx="4983">
                  <c:v>1.2E-2</c:v>
                </c:pt>
                <c:pt idx="4984">
                  <c:v>1.0699999999999999E-2</c:v>
                </c:pt>
                <c:pt idx="4985">
                  <c:v>1.21E-2</c:v>
                </c:pt>
                <c:pt idx="4986">
                  <c:v>1.14E-2</c:v>
                </c:pt>
                <c:pt idx="4987">
                  <c:v>1.09E-2</c:v>
                </c:pt>
                <c:pt idx="4988">
                  <c:v>1.2999999999999999E-2</c:v>
                </c:pt>
                <c:pt idx="4989">
                  <c:v>1.09E-2</c:v>
                </c:pt>
                <c:pt idx="4990">
                  <c:v>1.49E-2</c:v>
                </c:pt>
                <c:pt idx="4991">
                  <c:v>1.5900000000000001E-2</c:v>
                </c:pt>
                <c:pt idx="4992">
                  <c:v>1.2800000000000001E-2</c:v>
                </c:pt>
                <c:pt idx="4993">
                  <c:v>1.4E-2</c:v>
                </c:pt>
                <c:pt idx="4994">
                  <c:v>1.1299999999999999E-2</c:v>
                </c:pt>
                <c:pt idx="4995">
                  <c:v>1.18E-2</c:v>
                </c:pt>
                <c:pt idx="4996">
                  <c:v>1.3299999999999999E-2</c:v>
                </c:pt>
                <c:pt idx="4997">
                  <c:v>1.09E-2</c:v>
                </c:pt>
                <c:pt idx="4998">
                  <c:v>9.4999999999999998E-3</c:v>
                </c:pt>
                <c:pt idx="4999">
                  <c:v>1.4200000000000001E-2</c:v>
                </c:pt>
                <c:pt idx="5000">
                  <c:v>1.29E-2</c:v>
                </c:pt>
                <c:pt idx="5001">
                  <c:v>0.01</c:v>
                </c:pt>
                <c:pt idx="5002">
                  <c:v>1.23E-2</c:v>
                </c:pt>
                <c:pt idx="5003">
                  <c:v>1.2800000000000001E-2</c:v>
                </c:pt>
                <c:pt idx="5004">
                  <c:v>1.2999999999999999E-2</c:v>
                </c:pt>
                <c:pt idx="5005">
                  <c:v>1.15E-2</c:v>
                </c:pt>
                <c:pt idx="5006">
                  <c:v>1.15E-2</c:v>
                </c:pt>
                <c:pt idx="5007">
                  <c:v>1.3100000000000001E-2</c:v>
                </c:pt>
                <c:pt idx="5008">
                  <c:v>1.3899999999999999E-2</c:v>
                </c:pt>
                <c:pt idx="5009">
                  <c:v>1.15E-2</c:v>
                </c:pt>
                <c:pt idx="5010">
                  <c:v>1.32E-2</c:v>
                </c:pt>
                <c:pt idx="5011">
                  <c:v>9.4000000000000004E-3</c:v>
                </c:pt>
                <c:pt idx="5012">
                  <c:v>1.3100000000000001E-2</c:v>
                </c:pt>
                <c:pt idx="5013">
                  <c:v>1.21E-2</c:v>
                </c:pt>
                <c:pt idx="5014">
                  <c:v>1.21E-2</c:v>
                </c:pt>
                <c:pt idx="5015">
                  <c:v>1.37E-2</c:v>
                </c:pt>
                <c:pt idx="5016">
                  <c:v>1.12E-2</c:v>
                </c:pt>
                <c:pt idx="5017">
                  <c:v>1.01E-2</c:v>
                </c:pt>
                <c:pt idx="5018">
                  <c:v>1.3100000000000001E-2</c:v>
                </c:pt>
                <c:pt idx="5019">
                  <c:v>1.21E-2</c:v>
                </c:pt>
                <c:pt idx="5020">
                  <c:v>1.1900000000000001E-2</c:v>
                </c:pt>
                <c:pt idx="5021">
                  <c:v>1.3100000000000001E-2</c:v>
                </c:pt>
                <c:pt idx="5022">
                  <c:v>1.2800000000000001E-2</c:v>
                </c:pt>
                <c:pt idx="5023">
                  <c:v>1.29E-2</c:v>
                </c:pt>
                <c:pt idx="5024">
                  <c:v>1.24E-2</c:v>
                </c:pt>
                <c:pt idx="5025">
                  <c:v>1.26E-2</c:v>
                </c:pt>
                <c:pt idx="5026">
                  <c:v>1.38E-2</c:v>
                </c:pt>
                <c:pt idx="5027">
                  <c:v>1.14E-2</c:v>
                </c:pt>
                <c:pt idx="5028">
                  <c:v>1.4200000000000001E-2</c:v>
                </c:pt>
                <c:pt idx="5029">
                  <c:v>1.3299999999999999E-2</c:v>
                </c:pt>
                <c:pt idx="5030">
                  <c:v>0.01</c:v>
                </c:pt>
                <c:pt idx="5031">
                  <c:v>1.11E-2</c:v>
                </c:pt>
                <c:pt idx="5032">
                  <c:v>1.49E-2</c:v>
                </c:pt>
                <c:pt idx="5033">
                  <c:v>1.4E-2</c:v>
                </c:pt>
                <c:pt idx="5034">
                  <c:v>1.21E-2</c:v>
                </c:pt>
                <c:pt idx="5035">
                  <c:v>1.4200000000000001E-2</c:v>
                </c:pt>
                <c:pt idx="5036">
                  <c:v>1.1299999999999999E-2</c:v>
                </c:pt>
                <c:pt idx="5037">
                  <c:v>1.2E-2</c:v>
                </c:pt>
                <c:pt idx="5038">
                  <c:v>1.0999999999999999E-2</c:v>
                </c:pt>
                <c:pt idx="5039">
                  <c:v>1.24E-2</c:v>
                </c:pt>
                <c:pt idx="5040">
                  <c:v>1.06E-2</c:v>
                </c:pt>
                <c:pt idx="5041">
                  <c:v>1.2E-2</c:v>
                </c:pt>
                <c:pt idx="5042">
                  <c:v>1.2500000000000001E-2</c:v>
                </c:pt>
                <c:pt idx="5043">
                  <c:v>1.35E-2</c:v>
                </c:pt>
                <c:pt idx="5044">
                  <c:v>1.09E-2</c:v>
                </c:pt>
                <c:pt idx="5045">
                  <c:v>1.11E-2</c:v>
                </c:pt>
                <c:pt idx="5046">
                  <c:v>1.18E-2</c:v>
                </c:pt>
                <c:pt idx="5047">
                  <c:v>1.15E-2</c:v>
                </c:pt>
                <c:pt idx="5048">
                  <c:v>1.2200000000000001E-2</c:v>
                </c:pt>
                <c:pt idx="5049">
                  <c:v>1.0999999999999999E-2</c:v>
                </c:pt>
                <c:pt idx="5050">
                  <c:v>1.2500000000000001E-2</c:v>
                </c:pt>
                <c:pt idx="5051">
                  <c:v>1.4E-2</c:v>
                </c:pt>
                <c:pt idx="5052">
                  <c:v>1.1900000000000001E-2</c:v>
                </c:pt>
                <c:pt idx="5053">
                  <c:v>1.47E-2</c:v>
                </c:pt>
                <c:pt idx="5054">
                  <c:v>1.0999999999999999E-2</c:v>
                </c:pt>
                <c:pt idx="5055">
                  <c:v>9.2999999999999992E-3</c:v>
                </c:pt>
                <c:pt idx="5056">
                  <c:v>1.38E-2</c:v>
                </c:pt>
                <c:pt idx="5057">
                  <c:v>1.2E-2</c:v>
                </c:pt>
                <c:pt idx="5058">
                  <c:v>9.4000000000000004E-3</c:v>
                </c:pt>
                <c:pt idx="5059">
                  <c:v>1.1900000000000001E-2</c:v>
                </c:pt>
                <c:pt idx="5060">
                  <c:v>1.2800000000000001E-2</c:v>
                </c:pt>
                <c:pt idx="5061">
                  <c:v>1.0800000000000001E-2</c:v>
                </c:pt>
                <c:pt idx="5062">
                  <c:v>1.4500000000000001E-2</c:v>
                </c:pt>
                <c:pt idx="5063">
                  <c:v>1.3100000000000001E-2</c:v>
                </c:pt>
                <c:pt idx="5064">
                  <c:v>1.18E-2</c:v>
                </c:pt>
                <c:pt idx="5065">
                  <c:v>1.4200000000000001E-2</c:v>
                </c:pt>
                <c:pt idx="5066">
                  <c:v>1.3299999999999999E-2</c:v>
                </c:pt>
                <c:pt idx="5067">
                  <c:v>1.4200000000000001E-2</c:v>
                </c:pt>
                <c:pt idx="5068">
                  <c:v>1.47E-2</c:v>
                </c:pt>
                <c:pt idx="5069">
                  <c:v>1.3299999999999999E-2</c:v>
                </c:pt>
                <c:pt idx="5070">
                  <c:v>1.29E-2</c:v>
                </c:pt>
                <c:pt idx="5071">
                  <c:v>1.09E-2</c:v>
                </c:pt>
                <c:pt idx="5072">
                  <c:v>9.9000000000000008E-3</c:v>
                </c:pt>
                <c:pt idx="5073">
                  <c:v>1.23E-2</c:v>
                </c:pt>
                <c:pt idx="5074">
                  <c:v>1.3299999999999999E-2</c:v>
                </c:pt>
                <c:pt idx="5075">
                  <c:v>1.54E-2</c:v>
                </c:pt>
                <c:pt idx="5076">
                  <c:v>1.2999999999999999E-2</c:v>
                </c:pt>
                <c:pt idx="5077">
                  <c:v>1.24E-2</c:v>
                </c:pt>
                <c:pt idx="5078">
                  <c:v>1.1599999999999999E-2</c:v>
                </c:pt>
                <c:pt idx="5079">
                  <c:v>1.32E-2</c:v>
                </c:pt>
                <c:pt idx="5080">
                  <c:v>1.1900000000000001E-2</c:v>
                </c:pt>
                <c:pt idx="5081">
                  <c:v>1.2500000000000001E-2</c:v>
                </c:pt>
                <c:pt idx="5082">
                  <c:v>9.7999999999999997E-3</c:v>
                </c:pt>
                <c:pt idx="5083">
                  <c:v>1.1299999999999999E-2</c:v>
                </c:pt>
                <c:pt idx="5084">
                  <c:v>1.2800000000000001E-2</c:v>
                </c:pt>
                <c:pt idx="5085">
                  <c:v>1.3599999999999999E-2</c:v>
                </c:pt>
                <c:pt idx="5086">
                  <c:v>1.09E-2</c:v>
                </c:pt>
                <c:pt idx="5087">
                  <c:v>1.4E-2</c:v>
                </c:pt>
                <c:pt idx="5088">
                  <c:v>1.2E-2</c:v>
                </c:pt>
                <c:pt idx="5089">
                  <c:v>1.0699999999999999E-2</c:v>
                </c:pt>
                <c:pt idx="5090">
                  <c:v>1.09E-2</c:v>
                </c:pt>
                <c:pt idx="5091">
                  <c:v>1.09E-2</c:v>
                </c:pt>
                <c:pt idx="5092">
                  <c:v>1.1900000000000001E-2</c:v>
                </c:pt>
                <c:pt idx="5093">
                  <c:v>1.24E-2</c:v>
                </c:pt>
                <c:pt idx="5094">
                  <c:v>1.2E-2</c:v>
                </c:pt>
                <c:pt idx="5095">
                  <c:v>1.2800000000000001E-2</c:v>
                </c:pt>
                <c:pt idx="5096">
                  <c:v>1.17E-2</c:v>
                </c:pt>
                <c:pt idx="5097">
                  <c:v>1.12E-2</c:v>
                </c:pt>
                <c:pt idx="5098">
                  <c:v>8.8000000000000005E-3</c:v>
                </c:pt>
                <c:pt idx="5099">
                  <c:v>1.4200000000000001E-2</c:v>
                </c:pt>
                <c:pt idx="5100">
                  <c:v>1.04E-2</c:v>
                </c:pt>
                <c:pt idx="5101">
                  <c:v>1.44E-2</c:v>
                </c:pt>
                <c:pt idx="5102">
                  <c:v>1.1299999999999999E-2</c:v>
                </c:pt>
                <c:pt idx="5103">
                  <c:v>1.6400000000000001E-2</c:v>
                </c:pt>
                <c:pt idx="5104">
                  <c:v>1.2500000000000001E-2</c:v>
                </c:pt>
                <c:pt idx="5105">
                  <c:v>1.2800000000000001E-2</c:v>
                </c:pt>
                <c:pt idx="5106">
                  <c:v>1.03E-2</c:v>
                </c:pt>
                <c:pt idx="5107">
                  <c:v>1.0699999999999999E-2</c:v>
                </c:pt>
                <c:pt idx="5108">
                  <c:v>1.0800000000000001E-2</c:v>
                </c:pt>
                <c:pt idx="5109">
                  <c:v>1.03E-2</c:v>
                </c:pt>
                <c:pt idx="5110">
                  <c:v>1.0699999999999999E-2</c:v>
                </c:pt>
                <c:pt idx="5111">
                  <c:v>9.7000000000000003E-3</c:v>
                </c:pt>
                <c:pt idx="5112">
                  <c:v>1.12E-2</c:v>
                </c:pt>
                <c:pt idx="5113">
                  <c:v>1.1900000000000001E-2</c:v>
                </c:pt>
                <c:pt idx="5114">
                  <c:v>1.5299999999999999E-2</c:v>
                </c:pt>
                <c:pt idx="5115">
                  <c:v>1.23E-2</c:v>
                </c:pt>
                <c:pt idx="5116">
                  <c:v>1.3599999999999999E-2</c:v>
                </c:pt>
                <c:pt idx="5117">
                  <c:v>1.2200000000000001E-2</c:v>
                </c:pt>
                <c:pt idx="5118">
                  <c:v>8.9999999999999993E-3</c:v>
                </c:pt>
                <c:pt idx="5119">
                  <c:v>1.29E-2</c:v>
                </c:pt>
                <c:pt idx="5120">
                  <c:v>1.2500000000000001E-2</c:v>
                </c:pt>
                <c:pt idx="5121">
                  <c:v>1.2E-2</c:v>
                </c:pt>
                <c:pt idx="5122">
                  <c:v>1.2E-2</c:v>
                </c:pt>
                <c:pt idx="5123">
                  <c:v>9.5999999999999992E-3</c:v>
                </c:pt>
                <c:pt idx="5124">
                  <c:v>1.29E-2</c:v>
                </c:pt>
                <c:pt idx="5125">
                  <c:v>1.0800000000000001E-2</c:v>
                </c:pt>
                <c:pt idx="5126">
                  <c:v>1.06E-2</c:v>
                </c:pt>
                <c:pt idx="5127">
                  <c:v>1.3299999999999999E-2</c:v>
                </c:pt>
                <c:pt idx="5128">
                  <c:v>1.47E-2</c:v>
                </c:pt>
                <c:pt idx="5129">
                  <c:v>1.43E-2</c:v>
                </c:pt>
                <c:pt idx="5130">
                  <c:v>1.21E-2</c:v>
                </c:pt>
                <c:pt idx="5131">
                  <c:v>1.12E-2</c:v>
                </c:pt>
                <c:pt idx="5132">
                  <c:v>1.47E-2</c:v>
                </c:pt>
                <c:pt idx="5133">
                  <c:v>1.2800000000000001E-2</c:v>
                </c:pt>
                <c:pt idx="5134">
                  <c:v>1.1599999999999999E-2</c:v>
                </c:pt>
                <c:pt idx="5135">
                  <c:v>1.1599999999999999E-2</c:v>
                </c:pt>
                <c:pt idx="5136">
                  <c:v>1.7000000000000001E-2</c:v>
                </c:pt>
                <c:pt idx="5137">
                  <c:v>1.4200000000000001E-2</c:v>
                </c:pt>
                <c:pt idx="5138">
                  <c:v>1.6199999999999999E-2</c:v>
                </c:pt>
                <c:pt idx="5139">
                  <c:v>1.1900000000000001E-2</c:v>
                </c:pt>
                <c:pt idx="5140">
                  <c:v>1.14E-2</c:v>
                </c:pt>
                <c:pt idx="5141">
                  <c:v>1.17E-2</c:v>
                </c:pt>
                <c:pt idx="5142">
                  <c:v>1.0800000000000001E-2</c:v>
                </c:pt>
                <c:pt idx="5143">
                  <c:v>1.2699999999999999E-2</c:v>
                </c:pt>
                <c:pt idx="5144">
                  <c:v>1.38E-2</c:v>
                </c:pt>
                <c:pt idx="5145">
                  <c:v>1.2500000000000001E-2</c:v>
                </c:pt>
                <c:pt idx="5146">
                  <c:v>0.01</c:v>
                </c:pt>
                <c:pt idx="5147">
                  <c:v>1.26E-2</c:v>
                </c:pt>
                <c:pt idx="5148">
                  <c:v>1.32E-2</c:v>
                </c:pt>
                <c:pt idx="5149">
                  <c:v>1.32E-2</c:v>
                </c:pt>
                <c:pt idx="5150">
                  <c:v>1.29E-2</c:v>
                </c:pt>
                <c:pt idx="5151">
                  <c:v>9.9000000000000008E-3</c:v>
                </c:pt>
                <c:pt idx="5152">
                  <c:v>9.7000000000000003E-3</c:v>
                </c:pt>
                <c:pt idx="5153">
                  <c:v>1.3299999999999999E-2</c:v>
                </c:pt>
                <c:pt idx="5154">
                  <c:v>1.5299999999999999E-2</c:v>
                </c:pt>
                <c:pt idx="5155">
                  <c:v>1.32E-2</c:v>
                </c:pt>
                <c:pt idx="5156">
                  <c:v>1.2200000000000001E-2</c:v>
                </c:pt>
                <c:pt idx="5157">
                  <c:v>1.0800000000000001E-2</c:v>
                </c:pt>
                <c:pt idx="5158">
                  <c:v>1.17E-2</c:v>
                </c:pt>
                <c:pt idx="5159">
                  <c:v>1.3899999999999999E-2</c:v>
                </c:pt>
                <c:pt idx="5160">
                  <c:v>1.41E-2</c:v>
                </c:pt>
                <c:pt idx="5161">
                  <c:v>1.1299999999999999E-2</c:v>
                </c:pt>
                <c:pt idx="5162">
                  <c:v>1.15E-2</c:v>
                </c:pt>
                <c:pt idx="5163">
                  <c:v>1.46E-2</c:v>
                </c:pt>
                <c:pt idx="5164">
                  <c:v>1.43E-2</c:v>
                </c:pt>
                <c:pt idx="5165">
                  <c:v>1.41E-2</c:v>
                </c:pt>
                <c:pt idx="5166">
                  <c:v>1.15E-2</c:v>
                </c:pt>
                <c:pt idx="5167">
                  <c:v>9.9000000000000008E-3</c:v>
                </c:pt>
                <c:pt idx="5168">
                  <c:v>1.2699999999999999E-2</c:v>
                </c:pt>
                <c:pt idx="5169">
                  <c:v>1.0699999999999999E-2</c:v>
                </c:pt>
                <c:pt idx="5170">
                  <c:v>0.01</c:v>
                </c:pt>
                <c:pt idx="5171">
                  <c:v>1.2E-2</c:v>
                </c:pt>
                <c:pt idx="5172">
                  <c:v>1.1900000000000001E-2</c:v>
                </c:pt>
                <c:pt idx="5173">
                  <c:v>1.0699999999999999E-2</c:v>
                </c:pt>
                <c:pt idx="5174">
                  <c:v>1.2999999999999999E-2</c:v>
                </c:pt>
                <c:pt idx="5175">
                  <c:v>1.0999999999999999E-2</c:v>
                </c:pt>
                <c:pt idx="5176">
                  <c:v>1.12E-2</c:v>
                </c:pt>
                <c:pt idx="5177">
                  <c:v>1.09E-2</c:v>
                </c:pt>
                <c:pt idx="5178">
                  <c:v>1.26E-2</c:v>
                </c:pt>
                <c:pt idx="5179">
                  <c:v>0.01</c:v>
                </c:pt>
                <c:pt idx="5180">
                  <c:v>1.3100000000000001E-2</c:v>
                </c:pt>
                <c:pt idx="5181">
                  <c:v>1.2800000000000001E-2</c:v>
                </c:pt>
                <c:pt idx="5182">
                  <c:v>1.1599999999999999E-2</c:v>
                </c:pt>
                <c:pt idx="5183">
                  <c:v>1.2800000000000001E-2</c:v>
                </c:pt>
                <c:pt idx="5184">
                  <c:v>1.14E-2</c:v>
                </c:pt>
                <c:pt idx="5185">
                  <c:v>1.18E-2</c:v>
                </c:pt>
                <c:pt idx="5186">
                  <c:v>1.2200000000000001E-2</c:v>
                </c:pt>
                <c:pt idx="5187">
                  <c:v>1.1599999999999999E-2</c:v>
                </c:pt>
                <c:pt idx="5188">
                  <c:v>1.15E-2</c:v>
                </c:pt>
                <c:pt idx="5189">
                  <c:v>1.18E-2</c:v>
                </c:pt>
                <c:pt idx="5190">
                  <c:v>1.2500000000000001E-2</c:v>
                </c:pt>
                <c:pt idx="5191">
                  <c:v>1.03E-2</c:v>
                </c:pt>
                <c:pt idx="5192">
                  <c:v>1.3899999999999999E-2</c:v>
                </c:pt>
                <c:pt idx="5193">
                  <c:v>1.14E-2</c:v>
                </c:pt>
                <c:pt idx="5194">
                  <c:v>1.0500000000000001E-2</c:v>
                </c:pt>
                <c:pt idx="5195">
                  <c:v>1.24E-2</c:v>
                </c:pt>
                <c:pt idx="5196">
                  <c:v>1.32E-2</c:v>
                </c:pt>
                <c:pt idx="5197">
                  <c:v>1.14E-2</c:v>
                </c:pt>
                <c:pt idx="5198">
                  <c:v>1.14E-2</c:v>
                </c:pt>
                <c:pt idx="5199">
                  <c:v>1.1299999999999999E-2</c:v>
                </c:pt>
                <c:pt idx="5200">
                  <c:v>1.1599999999999999E-2</c:v>
                </c:pt>
                <c:pt idx="5201">
                  <c:v>1.15E-2</c:v>
                </c:pt>
                <c:pt idx="5202">
                  <c:v>1.2699999999999999E-2</c:v>
                </c:pt>
                <c:pt idx="5203">
                  <c:v>1.2800000000000001E-2</c:v>
                </c:pt>
                <c:pt idx="5204">
                  <c:v>1.26E-2</c:v>
                </c:pt>
                <c:pt idx="5205">
                  <c:v>1.2699999999999999E-2</c:v>
                </c:pt>
                <c:pt idx="5206">
                  <c:v>1.18E-2</c:v>
                </c:pt>
                <c:pt idx="5207">
                  <c:v>1.18E-2</c:v>
                </c:pt>
                <c:pt idx="5208">
                  <c:v>1.21E-2</c:v>
                </c:pt>
                <c:pt idx="5209">
                  <c:v>1.11E-2</c:v>
                </c:pt>
                <c:pt idx="5210">
                  <c:v>1.24E-2</c:v>
                </c:pt>
                <c:pt idx="5211">
                  <c:v>1.2E-2</c:v>
                </c:pt>
                <c:pt idx="5212">
                  <c:v>1.26E-2</c:v>
                </c:pt>
                <c:pt idx="5213">
                  <c:v>8.6E-3</c:v>
                </c:pt>
                <c:pt idx="5214">
                  <c:v>1.21E-2</c:v>
                </c:pt>
                <c:pt idx="5215">
                  <c:v>1.43E-2</c:v>
                </c:pt>
                <c:pt idx="5216">
                  <c:v>1.21E-2</c:v>
                </c:pt>
                <c:pt idx="5217">
                  <c:v>1.0999999999999999E-2</c:v>
                </c:pt>
                <c:pt idx="5218">
                  <c:v>1.17E-2</c:v>
                </c:pt>
                <c:pt idx="5219">
                  <c:v>1.15E-2</c:v>
                </c:pt>
                <c:pt idx="5220">
                  <c:v>1.2699999999999999E-2</c:v>
                </c:pt>
                <c:pt idx="5221">
                  <c:v>1.18E-2</c:v>
                </c:pt>
                <c:pt idx="5222">
                  <c:v>1.06E-2</c:v>
                </c:pt>
                <c:pt idx="5223">
                  <c:v>1.2200000000000001E-2</c:v>
                </c:pt>
                <c:pt idx="5224">
                  <c:v>1.17E-2</c:v>
                </c:pt>
                <c:pt idx="5225">
                  <c:v>1.67E-2</c:v>
                </c:pt>
                <c:pt idx="5226">
                  <c:v>1.1900000000000001E-2</c:v>
                </c:pt>
                <c:pt idx="5227">
                  <c:v>1.34E-2</c:v>
                </c:pt>
                <c:pt idx="5228">
                  <c:v>1.4E-2</c:v>
                </c:pt>
                <c:pt idx="5229">
                  <c:v>1.0999999999999999E-2</c:v>
                </c:pt>
                <c:pt idx="5230">
                  <c:v>1.3899999999999999E-2</c:v>
                </c:pt>
                <c:pt idx="5231">
                  <c:v>1.26E-2</c:v>
                </c:pt>
                <c:pt idx="5232">
                  <c:v>9.9000000000000008E-3</c:v>
                </c:pt>
                <c:pt idx="5233">
                  <c:v>1.15E-2</c:v>
                </c:pt>
                <c:pt idx="5234">
                  <c:v>1.0500000000000001E-2</c:v>
                </c:pt>
                <c:pt idx="5235">
                  <c:v>1.2800000000000001E-2</c:v>
                </c:pt>
                <c:pt idx="5236">
                  <c:v>1.2500000000000001E-2</c:v>
                </c:pt>
                <c:pt idx="5237">
                  <c:v>1.0999999999999999E-2</c:v>
                </c:pt>
                <c:pt idx="5238">
                  <c:v>9.9000000000000008E-3</c:v>
                </c:pt>
                <c:pt idx="5239">
                  <c:v>1.37E-2</c:v>
                </c:pt>
                <c:pt idx="5240">
                  <c:v>1.1900000000000001E-2</c:v>
                </c:pt>
                <c:pt idx="5241">
                  <c:v>1.1299999999999999E-2</c:v>
                </c:pt>
                <c:pt idx="5242">
                  <c:v>1.1299999999999999E-2</c:v>
                </c:pt>
                <c:pt idx="5243">
                  <c:v>1.14E-2</c:v>
                </c:pt>
                <c:pt idx="5244">
                  <c:v>9.9000000000000008E-3</c:v>
                </c:pt>
                <c:pt idx="5245">
                  <c:v>1.2200000000000001E-2</c:v>
                </c:pt>
                <c:pt idx="5246">
                  <c:v>1.1599999999999999E-2</c:v>
                </c:pt>
                <c:pt idx="5247">
                  <c:v>1.12E-2</c:v>
                </c:pt>
                <c:pt idx="5248">
                  <c:v>1.0999999999999999E-2</c:v>
                </c:pt>
                <c:pt idx="5249">
                  <c:v>1.11E-2</c:v>
                </c:pt>
                <c:pt idx="5250">
                  <c:v>1.29E-2</c:v>
                </c:pt>
                <c:pt idx="5251">
                  <c:v>1.2999999999999999E-2</c:v>
                </c:pt>
                <c:pt idx="5252">
                  <c:v>1.2500000000000001E-2</c:v>
                </c:pt>
                <c:pt idx="5253">
                  <c:v>1.0500000000000001E-2</c:v>
                </c:pt>
                <c:pt idx="5254">
                  <c:v>1.3299999999999999E-2</c:v>
                </c:pt>
                <c:pt idx="5255">
                  <c:v>0.01</c:v>
                </c:pt>
                <c:pt idx="5256">
                  <c:v>9.2999999999999992E-3</c:v>
                </c:pt>
                <c:pt idx="5257">
                  <c:v>1.2500000000000001E-2</c:v>
                </c:pt>
                <c:pt idx="5258">
                  <c:v>9.9000000000000008E-3</c:v>
                </c:pt>
                <c:pt idx="5259">
                  <c:v>1.18E-2</c:v>
                </c:pt>
                <c:pt idx="5260">
                  <c:v>1.2699999999999999E-2</c:v>
                </c:pt>
                <c:pt idx="5261">
                  <c:v>1.52E-2</c:v>
                </c:pt>
                <c:pt idx="5262">
                  <c:v>1.18E-2</c:v>
                </c:pt>
                <c:pt idx="5263">
                  <c:v>1.26E-2</c:v>
                </c:pt>
                <c:pt idx="5264">
                  <c:v>1.35E-2</c:v>
                </c:pt>
                <c:pt idx="5265">
                  <c:v>1.2200000000000001E-2</c:v>
                </c:pt>
                <c:pt idx="5266">
                  <c:v>1.18E-2</c:v>
                </c:pt>
                <c:pt idx="5267">
                  <c:v>1.4200000000000001E-2</c:v>
                </c:pt>
                <c:pt idx="5268">
                  <c:v>1.1299999999999999E-2</c:v>
                </c:pt>
                <c:pt idx="5269">
                  <c:v>1.24E-2</c:v>
                </c:pt>
                <c:pt idx="5270">
                  <c:v>1.11E-2</c:v>
                </c:pt>
                <c:pt idx="5271">
                  <c:v>1.09E-2</c:v>
                </c:pt>
                <c:pt idx="5272">
                  <c:v>1.12E-2</c:v>
                </c:pt>
                <c:pt idx="5273">
                  <c:v>1.61E-2</c:v>
                </c:pt>
                <c:pt idx="5274">
                  <c:v>1.17E-2</c:v>
                </c:pt>
                <c:pt idx="5275">
                  <c:v>1.3100000000000001E-2</c:v>
                </c:pt>
                <c:pt idx="5276">
                  <c:v>1.21E-2</c:v>
                </c:pt>
                <c:pt idx="5277">
                  <c:v>1.12E-2</c:v>
                </c:pt>
                <c:pt idx="5278">
                  <c:v>1.0800000000000001E-2</c:v>
                </c:pt>
                <c:pt idx="5279">
                  <c:v>1.3599999999999999E-2</c:v>
                </c:pt>
                <c:pt idx="5280">
                  <c:v>1.1900000000000001E-2</c:v>
                </c:pt>
                <c:pt idx="5281">
                  <c:v>1.35E-2</c:v>
                </c:pt>
                <c:pt idx="5282">
                  <c:v>1.2E-2</c:v>
                </c:pt>
                <c:pt idx="5283">
                  <c:v>1.4999999999999999E-2</c:v>
                </c:pt>
                <c:pt idx="5284">
                  <c:v>1.0800000000000001E-2</c:v>
                </c:pt>
                <c:pt idx="5285">
                  <c:v>1.3599999999999999E-2</c:v>
                </c:pt>
                <c:pt idx="5286">
                  <c:v>1.2200000000000001E-2</c:v>
                </c:pt>
                <c:pt idx="5287">
                  <c:v>1.0800000000000001E-2</c:v>
                </c:pt>
                <c:pt idx="5288">
                  <c:v>1.12E-2</c:v>
                </c:pt>
                <c:pt idx="5289">
                  <c:v>1.18E-2</c:v>
                </c:pt>
                <c:pt idx="5290">
                  <c:v>1.4500000000000001E-2</c:v>
                </c:pt>
                <c:pt idx="5291">
                  <c:v>1.21E-2</c:v>
                </c:pt>
                <c:pt idx="5292">
                  <c:v>1.1599999999999999E-2</c:v>
                </c:pt>
                <c:pt idx="5293">
                  <c:v>1.24E-2</c:v>
                </c:pt>
                <c:pt idx="5294">
                  <c:v>9.7000000000000003E-3</c:v>
                </c:pt>
                <c:pt idx="5295">
                  <c:v>1.2500000000000001E-2</c:v>
                </c:pt>
                <c:pt idx="5296">
                  <c:v>1.38E-2</c:v>
                </c:pt>
                <c:pt idx="5297">
                  <c:v>1.04E-2</c:v>
                </c:pt>
                <c:pt idx="5298">
                  <c:v>1.2E-2</c:v>
                </c:pt>
                <c:pt idx="5299">
                  <c:v>1.01E-2</c:v>
                </c:pt>
                <c:pt idx="5300">
                  <c:v>1.1900000000000001E-2</c:v>
                </c:pt>
                <c:pt idx="5301">
                  <c:v>1.12E-2</c:v>
                </c:pt>
                <c:pt idx="5302">
                  <c:v>1.2500000000000001E-2</c:v>
                </c:pt>
                <c:pt idx="5303">
                  <c:v>1.2999999999999999E-2</c:v>
                </c:pt>
                <c:pt idx="5304">
                  <c:v>1.0699999999999999E-2</c:v>
                </c:pt>
                <c:pt idx="5305">
                  <c:v>1.0800000000000001E-2</c:v>
                </c:pt>
                <c:pt idx="5306">
                  <c:v>1.09E-2</c:v>
                </c:pt>
                <c:pt idx="5307">
                  <c:v>1.0500000000000001E-2</c:v>
                </c:pt>
                <c:pt idx="5308">
                  <c:v>1.09E-2</c:v>
                </c:pt>
                <c:pt idx="5309">
                  <c:v>1.41E-2</c:v>
                </c:pt>
                <c:pt idx="5310">
                  <c:v>1.2699999999999999E-2</c:v>
                </c:pt>
                <c:pt idx="5311">
                  <c:v>1.2500000000000001E-2</c:v>
                </c:pt>
                <c:pt idx="5312">
                  <c:v>1.23E-2</c:v>
                </c:pt>
                <c:pt idx="5313">
                  <c:v>1.1900000000000001E-2</c:v>
                </c:pt>
                <c:pt idx="5314">
                  <c:v>1.21E-2</c:v>
                </c:pt>
                <c:pt idx="5315">
                  <c:v>1.24E-2</c:v>
                </c:pt>
                <c:pt idx="5316">
                  <c:v>1.4500000000000001E-2</c:v>
                </c:pt>
                <c:pt idx="5317">
                  <c:v>9.2999999999999992E-3</c:v>
                </c:pt>
                <c:pt idx="5318">
                  <c:v>1.2699999999999999E-2</c:v>
                </c:pt>
                <c:pt idx="5319">
                  <c:v>1.34E-2</c:v>
                </c:pt>
                <c:pt idx="5320">
                  <c:v>1.41E-2</c:v>
                </c:pt>
                <c:pt idx="5321">
                  <c:v>1.2E-2</c:v>
                </c:pt>
                <c:pt idx="5322">
                  <c:v>1.04E-2</c:v>
                </c:pt>
                <c:pt idx="5323">
                  <c:v>0.01</c:v>
                </c:pt>
                <c:pt idx="5324">
                  <c:v>1.2200000000000001E-2</c:v>
                </c:pt>
                <c:pt idx="5325">
                  <c:v>8.9999999999999993E-3</c:v>
                </c:pt>
                <c:pt idx="5326">
                  <c:v>1.6400000000000001E-2</c:v>
                </c:pt>
                <c:pt idx="5327">
                  <c:v>1.15E-2</c:v>
                </c:pt>
                <c:pt idx="5328">
                  <c:v>1.34E-2</c:v>
                </c:pt>
                <c:pt idx="5329">
                  <c:v>1.2E-2</c:v>
                </c:pt>
                <c:pt idx="5330">
                  <c:v>1.0800000000000001E-2</c:v>
                </c:pt>
                <c:pt idx="5331">
                  <c:v>1.1299999999999999E-2</c:v>
                </c:pt>
                <c:pt idx="5332">
                  <c:v>1.15E-2</c:v>
                </c:pt>
                <c:pt idx="5333">
                  <c:v>1.34E-2</c:v>
                </c:pt>
                <c:pt idx="5334">
                  <c:v>1.4500000000000001E-2</c:v>
                </c:pt>
                <c:pt idx="5335">
                  <c:v>1.32E-2</c:v>
                </c:pt>
                <c:pt idx="5336">
                  <c:v>1.12E-2</c:v>
                </c:pt>
                <c:pt idx="5337">
                  <c:v>1.21E-2</c:v>
                </c:pt>
                <c:pt idx="5338">
                  <c:v>1.38E-2</c:v>
                </c:pt>
                <c:pt idx="5339">
                  <c:v>1.46E-2</c:v>
                </c:pt>
                <c:pt idx="5340">
                  <c:v>1.37E-2</c:v>
                </c:pt>
                <c:pt idx="5341">
                  <c:v>1.34E-2</c:v>
                </c:pt>
                <c:pt idx="5342">
                  <c:v>1.23E-2</c:v>
                </c:pt>
                <c:pt idx="5343">
                  <c:v>1.32E-2</c:v>
                </c:pt>
                <c:pt idx="5344">
                  <c:v>1.2200000000000001E-2</c:v>
                </c:pt>
                <c:pt idx="5345">
                  <c:v>1.1299999999999999E-2</c:v>
                </c:pt>
                <c:pt idx="5346">
                  <c:v>1.1900000000000001E-2</c:v>
                </c:pt>
                <c:pt idx="5347">
                  <c:v>1.15E-2</c:v>
                </c:pt>
                <c:pt idx="5348">
                  <c:v>1.2E-2</c:v>
                </c:pt>
                <c:pt idx="5349">
                  <c:v>1.26E-2</c:v>
                </c:pt>
                <c:pt idx="5350">
                  <c:v>1.2699999999999999E-2</c:v>
                </c:pt>
                <c:pt idx="5351">
                  <c:v>1.4E-2</c:v>
                </c:pt>
                <c:pt idx="5352">
                  <c:v>1.0999999999999999E-2</c:v>
                </c:pt>
                <c:pt idx="5353">
                  <c:v>1.17E-2</c:v>
                </c:pt>
                <c:pt idx="5354">
                  <c:v>1.1900000000000001E-2</c:v>
                </c:pt>
                <c:pt idx="5355">
                  <c:v>1.09E-2</c:v>
                </c:pt>
                <c:pt idx="5356">
                  <c:v>1.2999999999999999E-2</c:v>
                </c:pt>
                <c:pt idx="5357">
                  <c:v>1.35E-2</c:v>
                </c:pt>
                <c:pt idx="5358">
                  <c:v>1.0500000000000001E-2</c:v>
                </c:pt>
                <c:pt idx="5359">
                  <c:v>1.26E-2</c:v>
                </c:pt>
                <c:pt idx="5360">
                  <c:v>1.38E-2</c:v>
                </c:pt>
                <c:pt idx="5361">
                  <c:v>1.4E-2</c:v>
                </c:pt>
                <c:pt idx="5362">
                  <c:v>1.38E-2</c:v>
                </c:pt>
                <c:pt idx="5363">
                  <c:v>1.35E-2</c:v>
                </c:pt>
                <c:pt idx="5364">
                  <c:v>1.2500000000000001E-2</c:v>
                </c:pt>
                <c:pt idx="5365">
                  <c:v>1.24E-2</c:v>
                </c:pt>
                <c:pt idx="5366">
                  <c:v>0.01</c:v>
                </c:pt>
                <c:pt idx="5367">
                  <c:v>1.09E-2</c:v>
                </c:pt>
                <c:pt idx="5368">
                  <c:v>1.12E-2</c:v>
                </c:pt>
                <c:pt idx="5369">
                  <c:v>1.1299999999999999E-2</c:v>
                </c:pt>
                <c:pt idx="5370">
                  <c:v>1.3299999999999999E-2</c:v>
                </c:pt>
                <c:pt idx="5371">
                  <c:v>1.24E-2</c:v>
                </c:pt>
                <c:pt idx="5372">
                  <c:v>1.1599999999999999E-2</c:v>
                </c:pt>
                <c:pt idx="5373">
                  <c:v>1.18E-2</c:v>
                </c:pt>
                <c:pt idx="5374">
                  <c:v>1.03E-2</c:v>
                </c:pt>
                <c:pt idx="5375">
                  <c:v>1.0800000000000001E-2</c:v>
                </c:pt>
                <c:pt idx="5376">
                  <c:v>1.0999999999999999E-2</c:v>
                </c:pt>
                <c:pt idx="5377">
                  <c:v>1.29E-2</c:v>
                </c:pt>
                <c:pt idx="5378">
                  <c:v>1.04E-2</c:v>
                </c:pt>
                <c:pt idx="5379">
                  <c:v>1.11E-2</c:v>
                </c:pt>
                <c:pt idx="5380">
                  <c:v>1.01E-2</c:v>
                </c:pt>
                <c:pt idx="5381">
                  <c:v>1.44E-2</c:v>
                </c:pt>
                <c:pt idx="5382">
                  <c:v>1.0200000000000001E-2</c:v>
                </c:pt>
                <c:pt idx="5383">
                  <c:v>1.17E-2</c:v>
                </c:pt>
                <c:pt idx="5384">
                  <c:v>1.15E-2</c:v>
                </c:pt>
                <c:pt idx="5385">
                  <c:v>1.11E-2</c:v>
                </c:pt>
                <c:pt idx="5386">
                  <c:v>1.44E-2</c:v>
                </c:pt>
                <c:pt idx="5387">
                  <c:v>1.34E-2</c:v>
                </c:pt>
                <c:pt idx="5388">
                  <c:v>1.15E-2</c:v>
                </c:pt>
                <c:pt idx="5389">
                  <c:v>1.2999999999999999E-2</c:v>
                </c:pt>
                <c:pt idx="5390">
                  <c:v>1.4200000000000001E-2</c:v>
                </c:pt>
                <c:pt idx="5391">
                  <c:v>1.23E-2</c:v>
                </c:pt>
                <c:pt idx="5392">
                  <c:v>1.38E-2</c:v>
                </c:pt>
                <c:pt idx="5393">
                  <c:v>1.12E-2</c:v>
                </c:pt>
                <c:pt idx="5394">
                  <c:v>1.26E-2</c:v>
                </c:pt>
                <c:pt idx="5395">
                  <c:v>1.38E-2</c:v>
                </c:pt>
                <c:pt idx="5396">
                  <c:v>1.12E-2</c:v>
                </c:pt>
                <c:pt idx="5397">
                  <c:v>1.3899999999999999E-2</c:v>
                </c:pt>
                <c:pt idx="5398">
                  <c:v>1.2500000000000001E-2</c:v>
                </c:pt>
                <c:pt idx="5399">
                  <c:v>1.2500000000000001E-2</c:v>
                </c:pt>
                <c:pt idx="5400">
                  <c:v>1.11E-2</c:v>
                </c:pt>
                <c:pt idx="5401">
                  <c:v>1.0200000000000001E-2</c:v>
                </c:pt>
                <c:pt idx="5402">
                  <c:v>1.5699999999999999E-2</c:v>
                </c:pt>
                <c:pt idx="5403">
                  <c:v>1.24E-2</c:v>
                </c:pt>
                <c:pt idx="5404">
                  <c:v>1.32E-2</c:v>
                </c:pt>
                <c:pt idx="5405">
                  <c:v>1.32E-2</c:v>
                </c:pt>
                <c:pt idx="5406">
                  <c:v>1.37E-2</c:v>
                </c:pt>
                <c:pt idx="5407">
                  <c:v>1.3599999999999999E-2</c:v>
                </c:pt>
                <c:pt idx="5408">
                  <c:v>1.3299999999999999E-2</c:v>
                </c:pt>
                <c:pt idx="5409">
                  <c:v>1.17E-2</c:v>
                </c:pt>
                <c:pt idx="5410">
                  <c:v>1.14E-2</c:v>
                </c:pt>
                <c:pt idx="5411">
                  <c:v>1.3599999999999999E-2</c:v>
                </c:pt>
                <c:pt idx="5412">
                  <c:v>1.1900000000000001E-2</c:v>
                </c:pt>
                <c:pt idx="5413">
                  <c:v>1.0999999999999999E-2</c:v>
                </c:pt>
                <c:pt idx="5414">
                  <c:v>1.18E-2</c:v>
                </c:pt>
                <c:pt idx="5415">
                  <c:v>1.41E-2</c:v>
                </c:pt>
                <c:pt idx="5416">
                  <c:v>1.3100000000000001E-2</c:v>
                </c:pt>
                <c:pt idx="5417">
                  <c:v>1.0800000000000001E-2</c:v>
                </c:pt>
                <c:pt idx="5418">
                  <c:v>1.12E-2</c:v>
                </c:pt>
                <c:pt idx="5419">
                  <c:v>1.1599999999999999E-2</c:v>
                </c:pt>
                <c:pt idx="5420">
                  <c:v>1.2500000000000001E-2</c:v>
                </c:pt>
                <c:pt idx="5421">
                  <c:v>1.18E-2</c:v>
                </c:pt>
                <c:pt idx="5422">
                  <c:v>1.06E-2</c:v>
                </c:pt>
                <c:pt idx="5423">
                  <c:v>1.37E-2</c:v>
                </c:pt>
                <c:pt idx="5424">
                  <c:v>1.2E-2</c:v>
                </c:pt>
                <c:pt idx="5425">
                  <c:v>1.14E-2</c:v>
                </c:pt>
                <c:pt idx="5426">
                  <c:v>1.0699999999999999E-2</c:v>
                </c:pt>
                <c:pt idx="5427">
                  <c:v>1.23E-2</c:v>
                </c:pt>
                <c:pt idx="5428">
                  <c:v>1.29E-2</c:v>
                </c:pt>
                <c:pt idx="5429">
                  <c:v>1.15E-2</c:v>
                </c:pt>
                <c:pt idx="5430">
                  <c:v>1.2E-2</c:v>
                </c:pt>
                <c:pt idx="5431">
                  <c:v>1.12E-2</c:v>
                </c:pt>
                <c:pt idx="5432">
                  <c:v>1.49E-2</c:v>
                </c:pt>
                <c:pt idx="5433">
                  <c:v>1.3899999999999999E-2</c:v>
                </c:pt>
                <c:pt idx="5434">
                  <c:v>1.4E-2</c:v>
                </c:pt>
                <c:pt idx="5435">
                  <c:v>1.2800000000000001E-2</c:v>
                </c:pt>
                <c:pt idx="5436">
                  <c:v>1.43E-2</c:v>
                </c:pt>
                <c:pt idx="5437">
                  <c:v>1.1599999999999999E-2</c:v>
                </c:pt>
                <c:pt idx="5438">
                  <c:v>1.3599999999999999E-2</c:v>
                </c:pt>
                <c:pt idx="5439">
                  <c:v>1.15E-2</c:v>
                </c:pt>
                <c:pt idx="5440">
                  <c:v>1.32E-2</c:v>
                </c:pt>
                <c:pt idx="5441">
                  <c:v>1.23E-2</c:v>
                </c:pt>
                <c:pt idx="5442">
                  <c:v>1.3599999999999999E-2</c:v>
                </c:pt>
                <c:pt idx="5443">
                  <c:v>1.2200000000000001E-2</c:v>
                </c:pt>
                <c:pt idx="5444">
                  <c:v>1.11E-2</c:v>
                </c:pt>
                <c:pt idx="5445">
                  <c:v>1.09E-2</c:v>
                </c:pt>
                <c:pt idx="5446">
                  <c:v>9.5999999999999992E-3</c:v>
                </c:pt>
                <c:pt idx="5447">
                  <c:v>1.34E-2</c:v>
                </c:pt>
                <c:pt idx="5448">
                  <c:v>1.2699999999999999E-2</c:v>
                </c:pt>
                <c:pt idx="5449">
                  <c:v>1.0999999999999999E-2</c:v>
                </c:pt>
                <c:pt idx="5450">
                  <c:v>9.4999999999999998E-3</c:v>
                </c:pt>
                <c:pt idx="5451">
                  <c:v>1.2200000000000001E-2</c:v>
                </c:pt>
                <c:pt idx="5452">
                  <c:v>1.0999999999999999E-2</c:v>
                </c:pt>
                <c:pt idx="5453">
                  <c:v>1.2E-2</c:v>
                </c:pt>
                <c:pt idx="5454">
                  <c:v>1.2699999999999999E-2</c:v>
                </c:pt>
                <c:pt idx="5455">
                  <c:v>1.24E-2</c:v>
                </c:pt>
                <c:pt idx="5456">
                  <c:v>1.15E-2</c:v>
                </c:pt>
                <c:pt idx="5457">
                  <c:v>1.29E-2</c:v>
                </c:pt>
                <c:pt idx="5458">
                  <c:v>1.2200000000000001E-2</c:v>
                </c:pt>
                <c:pt idx="5459">
                  <c:v>1.17E-2</c:v>
                </c:pt>
                <c:pt idx="5460">
                  <c:v>1.23E-2</c:v>
                </c:pt>
                <c:pt idx="5461">
                  <c:v>1.32E-2</c:v>
                </c:pt>
                <c:pt idx="5462">
                  <c:v>1.37E-2</c:v>
                </c:pt>
                <c:pt idx="5463">
                  <c:v>1.1599999999999999E-2</c:v>
                </c:pt>
                <c:pt idx="5464">
                  <c:v>1.17E-2</c:v>
                </c:pt>
                <c:pt idx="5465">
                  <c:v>8.3999999999999995E-3</c:v>
                </c:pt>
                <c:pt idx="5466">
                  <c:v>1.2200000000000001E-2</c:v>
                </c:pt>
                <c:pt idx="5467">
                  <c:v>1.4E-2</c:v>
                </c:pt>
                <c:pt idx="5468">
                  <c:v>1.12E-2</c:v>
                </c:pt>
                <c:pt idx="5469">
                  <c:v>1.01E-2</c:v>
                </c:pt>
                <c:pt idx="5470">
                  <c:v>1.11E-2</c:v>
                </c:pt>
                <c:pt idx="5471">
                  <c:v>1.26E-2</c:v>
                </c:pt>
                <c:pt idx="5472">
                  <c:v>1.4800000000000001E-2</c:v>
                </c:pt>
                <c:pt idx="5473">
                  <c:v>1.15E-2</c:v>
                </c:pt>
                <c:pt idx="5474">
                  <c:v>1.2800000000000001E-2</c:v>
                </c:pt>
                <c:pt idx="5475">
                  <c:v>1.21E-2</c:v>
                </c:pt>
                <c:pt idx="5476">
                  <c:v>1.2999999999999999E-2</c:v>
                </c:pt>
                <c:pt idx="5477">
                  <c:v>1.03E-2</c:v>
                </c:pt>
                <c:pt idx="5478">
                  <c:v>1.03E-2</c:v>
                </c:pt>
                <c:pt idx="5479">
                  <c:v>1.23E-2</c:v>
                </c:pt>
                <c:pt idx="5480">
                  <c:v>1.24E-2</c:v>
                </c:pt>
                <c:pt idx="5481">
                  <c:v>1.17E-2</c:v>
                </c:pt>
                <c:pt idx="5482">
                  <c:v>1.37E-2</c:v>
                </c:pt>
                <c:pt idx="5483">
                  <c:v>1.17E-2</c:v>
                </c:pt>
                <c:pt idx="5484">
                  <c:v>1.1599999999999999E-2</c:v>
                </c:pt>
                <c:pt idx="5485">
                  <c:v>1.1900000000000001E-2</c:v>
                </c:pt>
                <c:pt idx="5486">
                  <c:v>1.09E-2</c:v>
                </c:pt>
                <c:pt idx="5487">
                  <c:v>1.2500000000000001E-2</c:v>
                </c:pt>
                <c:pt idx="5488">
                  <c:v>1.2200000000000001E-2</c:v>
                </c:pt>
                <c:pt idx="5489">
                  <c:v>1.2E-2</c:v>
                </c:pt>
                <c:pt idx="5490">
                  <c:v>8.6999999999999994E-3</c:v>
                </c:pt>
                <c:pt idx="5491">
                  <c:v>1.12E-2</c:v>
                </c:pt>
                <c:pt idx="5492">
                  <c:v>1.2E-2</c:v>
                </c:pt>
                <c:pt idx="5493">
                  <c:v>1.11E-2</c:v>
                </c:pt>
                <c:pt idx="5494">
                  <c:v>1.26E-2</c:v>
                </c:pt>
                <c:pt idx="5495">
                  <c:v>1.15E-2</c:v>
                </c:pt>
                <c:pt idx="5496">
                  <c:v>1.21E-2</c:v>
                </c:pt>
                <c:pt idx="5497">
                  <c:v>1.24E-2</c:v>
                </c:pt>
                <c:pt idx="5498">
                  <c:v>1.1599999999999999E-2</c:v>
                </c:pt>
                <c:pt idx="5499">
                  <c:v>1.09E-2</c:v>
                </c:pt>
                <c:pt idx="5500">
                  <c:v>1.1900000000000001E-2</c:v>
                </c:pt>
                <c:pt idx="5501">
                  <c:v>0.01</c:v>
                </c:pt>
                <c:pt idx="5502">
                  <c:v>1.2200000000000001E-2</c:v>
                </c:pt>
                <c:pt idx="5503">
                  <c:v>1.1900000000000001E-2</c:v>
                </c:pt>
                <c:pt idx="5504">
                  <c:v>1.3599999999999999E-2</c:v>
                </c:pt>
                <c:pt idx="5505">
                  <c:v>1.1900000000000001E-2</c:v>
                </c:pt>
                <c:pt idx="5506">
                  <c:v>1.2800000000000001E-2</c:v>
                </c:pt>
                <c:pt idx="5507">
                  <c:v>1.3599999999999999E-2</c:v>
                </c:pt>
                <c:pt idx="5508">
                  <c:v>1.4500000000000001E-2</c:v>
                </c:pt>
                <c:pt idx="5509">
                  <c:v>1.09E-2</c:v>
                </c:pt>
                <c:pt idx="5510">
                  <c:v>1.34E-2</c:v>
                </c:pt>
                <c:pt idx="5511">
                  <c:v>1.3100000000000001E-2</c:v>
                </c:pt>
                <c:pt idx="5512">
                  <c:v>1.26E-2</c:v>
                </c:pt>
                <c:pt idx="5513">
                  <c:v>1.09E-2</c:v>
                </c:pt>
                <c:pt idx="5514">
                  <c:v>1.24E-2</c:v>
                </c:pt>
                <c:pt idx="5515">
                  <c:v>1.0500000000000001E-2</c:v>
                </c:pt>
                <c:pt idx="5516">
                  <c:v>1.0500000000000001E-2</c:v>
                </c:pt>
                <c:pt idx="5517">
                  <c:v>1.26E-2</c:v>
                </c:pt>
                <c:pt idx="5518">
                  <c:v>1.38E-2</c:v>
                </c:pt>
                <c:pt idx="5519">
                  <c:v>1.12E-2</c:v>
                </c:pt>
                <c:pt idx="5520">
                  <c:v>8.8000000000000005E-3</c:v>
                </c:pt>
                <c:pt idx="5521">
                  <c:v>1.17E-2</c:v>
                </c:pt>
                <c:pt idx="5522">
                  <c:v>1.09E-2</c:v>
                </c:pt>
                <c:pt idx="5523">
                  <c:v>1.23E-2</c:v>
                </c:pt>
                <c:pt idx="5524">
                  <c:v>1.1299999999999999E-2</c:v>
                </c:pt>
                <c:pt idx="5525">
                  <c:v>1.0200000000000001E-2</c:v>
                </c:pt>
                <c:pt idx="5526">
                  <c:v>1.1599999999999999E-2</c:v>
                </c:pt>
                <c:pt idx="5527">
                  <c:v>1.26E-2</c:v>
                </c:pt>
                <c:pt idx="5528">
                  <c:v>8.5000000000000006E-3</c:v>
                </c:pt>
                <c:pt idx="5529">
                  <c:v>1.47E-2</c:v>
                </c:pt>
                <c:pt idx="5530">
                  <c:v>1.03E-2</c:v>
                </c:pt>
                <c:pt idx="5531">
                  <c:v>1.26E-2</c:v>
                </c:pt>
                <c:pt idx="5532">
                  <c:v>9.7999999999999997E-3</c:v>
                </c:pt>
                <c:pt idx="5533">
                  <c:v>1.04E-2</c:v>
                </c:pt>
                <c:pt idx="5534">
                  <c:v>1.2200000000000001E-2</c:v>
                </c:pt>
                <c:pt idx="5535">
                  <c:v>1.32E-2</c:v>
                </c:pt>
                <c:pt idx="5536">
                  <c:v>1.2800000000000001E-2</c:v>
                </c:pt>
                <c:pt idx="5537">
                  <c:v>1.17E-2</c:v>
                </c:pt>
                <c:pt idx="5538">
                  <c:v>1.47E-2</c:v>
                </c:pt>
                <c:pt idx="5539">
                  <c:v>1.17E-2</c:v>
                </c:pt>
                <c:pt idx="5540">
                  <c:v>1.1299999999999999E-2</c:v>
                </c:pt>
                <c:pt idx="5541">
                  <c:v>1.0800000000000001E-2</c:v>
                </c:pt>
                <c:pt idx="5542">
                  <c:v>1.3299999999999999E-2</c:v>
                </c:pt>
                <c:pt idx="5543">
                  <c:v>1.21E-2</c:v>
                </c:pt>
                <c:pt idx="5544">
                  <c:v>1.2699999999999999E-2</c:v>
                </c:pt>
                <c:pt idx="5545">
                  <c:v>1.06E-2</c:v>
                </c:pt>
                <c:pt idx="5546">
                  <c:v>8.5000000000000006E-3</c:v>
                </c:pt>
                <c:pt idx="5547">
                  <c:v>1.1900000000000001E-2</c:v>
                </c:pt>
                <c:pt idx="5548">
                  <c:v>1.2200000000000001E-2</c:v>
                </c:pt>
                <c:pt idx="5549">
                  <c:v>1.1599999999999999E-2</c:v>
                </c:pt>
                <c:pt idx="5550">
                  <c:v>1.2999999999999999E-2</c:v>
                </c:pt>
                <c:pt idx="5551">
                  <c:v>1.29E-2</c:v>
                </c:pt>
                <c:pt idx="5552">
                  <c:v>1.11E-2</c:v>
                </c:pt>
                <c:pt idx="5553">
                  <c:v>1.1599999999999999E-2</c:v>
                </c:pt>
                <c:pt idx="5554">
                  <c:v>1.2699999999999999E-2</c:v>
                </c:pt>
                <c:pt idx="5555">
                  <c:v>1.3299999999999999E-2</c:v>
                </c:pt>
                <c:pt idx="5556">
                  <c:v>1.04E-2</c:v>
                </c:pt>
                <c:pt idx="5557">
                  <c:v>1.4200000000000001E-2</c:v>
                </c:pt>
                <c:pt idx="5558">
                  <c:v>1.29E-2</c:v>
                </c:pt>
                <c:pt idx="5559">
                  <c:v>1.09E-2</c:v>
                </c:pt>
                <c:pt idx="5560">
                  <c:v>1.18E-2</c:v>
                </c:pt>
                <c:pt idx="5561">
                  <c:v>1.24E-2</c:v>
                </c:pt>
                <c:pt idx="5562">
                  <c:v>1.2200000000000001E-2</c:v>
                </c:pt>
                <c:pt idx="5563">
                  <c:v>1.17E-2</c:v>
                </c:pt>
                <c:pt idx="5564">
                  <c:v>1.3899999999999999E-2</c:v>
                </c:pt>
                <c:pt idx="5565">
                  <c:v>1.24E-2</c:v>
                </c:pt>
                <c:pt idx="5566">
                  <c:v>1.41E-2</c:v>
                </c:pt>
                <c:pt idx="5567">
                  <c:v>8.9999999999999993E-3</c:v>
                </c:pt>
                <c:pt idx="5568">
                  <c:v>1.37E-2</c:v>
                </c:pt>
                <c:pt idx="5569">
                  <c:v>1.38E-2</c:v>
                </c:pt>
                <c:pt idx="5570">
                  <c:v>1.1299999999999999E-2</c:v>
                </c:pt>
                <c:pt idx="5571">
                  <c:v>1.18E-2</c:v>
                </c:pt>
                <c:pt idx="5572">
                  <c:v>1.38E-2</c:v>
                </c:pt>
                <c:pt idx="5573">
                  <c:v>1.01E-2</c:v>
                </c:pt>
                <c:pt idx="5574">
                  <c:v>1.2200000000000001E-2</c:v>
                </c:pt>
                <c:pt idx="5575">
                  <c:v>1.01E-2</c:v>
                </c:pt>
                <c:pt idx="5576">
                  <c:v>1.46E-2</c:v>
                </c:pt>
                <c:pt idx="5577">
                  <c:v>1.15E-2</c:v>
                </c:pt>
                <c:pt idx="5578">
                  <c:v>1.32E-2</c:v>
                </c:pt>
                <c:pt idx="5579">
                  <c:v>1.03E-2</c:v>
                </c:pt>
                <c:pt idx="5580">
                  <c:v>1.1299999999999999E-2</c:v>
                </c:pt>
                <c:pt idx="5581">
                  <c:v>0.01</c:v>
                </c:pt>
                <c:pt idx="5582">
                  <c:v>1.3899999999999999E-2</c:v>
                </c:pt>
                <c:pt idx="5583">
                  <c:v>1.2699999999999999E-2</c:v>
                </c:pt>
                <c:pt idx="5584">
                  <c:v>1.11E-2</c:v>
                </c:pt>
                <c:pt idx="5585">
                  <c:v>1.11E-2</c:v>
                </c:pt>
                <c:pt idx="5586">
                  <c:v>1.0999999999999999E-2</c:v>
                </c:pt>
                <c:pt idx="5587">
                  <c:v>1.6E-2</c:v>
                </c:pt>
                <c:pt idx="5588">
                  <c:v>1.2200000000000001E-2</c:v>
                </c:pt>
                <c:pt idx="5589">
                  <c:v>1.0999999999999999E-2</c:v>
                </c:pt>
                <c:pt idx="5590">
                  <c:v>1.17E-2</c:v>
                </c:pt>
                <c:pt idx="5591">
                  <c:v>1.38E-2</c:v>
                </c:pt>
                <c:pt idx="5592">
                  <c:v>1.0200000000000001E-2</c:v>
                </c:pt>
                <c:pt idx="5593">
                  <c:v>1.0500000000000001E-2</c:v>
                </c:pt>
                <c:pt idx="5594">
                  <c:v>1.06E-2</c:v>
                </c:pt>
                <c:pt idx="5595">
                  <c:v>1.06E-2</c:v>
                </c:pt>
                <c:pt idx="5596">
                  <c:v>1.03E-2</c:v>
                </c:pt>
                <c:pt idx="5597">
                  <c:v>1.1900000000000001E-2</c:v>
                </c:pt>
                <c:pt idx="5598">
                  <c:v>1.4200000000000001E-2</c:v>
                </c:pt>
                <c:pt idx="5599">
                  <c:v>1.0999999999999999E-2</c:v>
                </c:pt>
                <c:pt idx="5600">
                  <c:v>0.01</c:v>
                </c:pt>
                <c:pt idx="5601">
                  <c:v>1.14E-2</c:v>
                </c:pt>
                <c:pt idx="5602">
                  <c:v>1.12E-2</c:v>
                </c:pt>
                <c:pt idx="5603">
                  <c:v>9.4999999999999998E-3</c:v>
                </c:pt>
                <c:pt idx="5604">
                  <c:v>1.41E-2</c:v>
                </c:pt>
                <c:pt idx="5605">
                  <c:v>1.17E-2</c:v>
                </c:pt>
                <c:pt idx="5606">
                  <c:v>1.03E-2</c:v>
                </c:pt>
                <c:pt idx="5607">
                  <c:v>1.44E-2</c:v>
                </c:pt>
                <c:pt idx="5608">
                  <c:v>1.38E-2</c:v>
                </c:pt>
                <c:pt idx="5609">
                  <c:v>1.14E-2</c:v>
                </c:pt>
                <c:pt idx="5610">
                  <c:v>1.11E-2</c:v>
                </c:pt>
                <c:pt idx="5611">
                  <c:v>1.44E-2</c:v>
                </c:pt>
                <c:pt idx="5612">
                  <c:v>1.35E-2</c:v>
                </c:pt>
                <c:pt idx="5613">
                  <c:v>1.0800000000000001E-2</c:v>
                </c:pt>
                <c:pt idx="5614">
                  <c:v>1.23E-2</c:v>
                </c:pt>
                <c:pt idx="5615">
                  <c:v>1.17E-2</c:v>
                </c:pt>
                <c:pt idx="5616">
                  <c:v>1.2800000000000001E-2</c:v>
                </c:pt>
                <c:pt idx="5617">
                  <c:v>1.2699999999999999E-2</c:v>
                </c:pt>
                <c:pt idx="5618">
                  <c:v>1.2E-2</c:v>
                </c:pt>
                <c:pt idx="5619">
                  <c:v>1.1900000000000001E-2</c:v>
                </c:pt>
                <c:pt idx="5620">
                  <c:v>1.32E-2</c:v>
                </c:pt>
                <c:pt idx="5621">
                  <c:v>1.29E-2</c:v>
                </c:pt>
                <c:pt idx="5622">
                  <c:v>1.17E-2</c:v>
                </c:pt>
                <c:pt idx="5623">
                  <c:v>1.2500000000000001E-2</c:v>
                </c:pt>
                <c:pt idx="5624">
                  <c:v>1.12E-2</c:v>
                </c:pt>
                <c:pt idx="5625">
                  <c:v>1.3599999999999999E-2</c:v>
                </c:pt>
                <c:pt idx="5626">
                  <c:v>1.06E-2</c:v>
                </c:pt>
                <c:pt idx="5627">
                  <c:v>1.2200000000000001E-2</c:v>
                </c:pt>
                <c:pt idx="5628">
                  <c:v>9.9000000000000008E-3</c:v>
                </c:pt>
                <c:pt idx="5629">
                  <c:v>1.29E-2</c:v>
                </c:pt>
                <c:pt idx="5630">
                  <c:v>1.01E-2</c:v>
                </c:pt>
                <c:pt idx="5631">
                  <c:v>1.14E-2</c:v>
                </c:pt>
                <c:pt idx="5632">
                  <c:v>1.24E-2</c:v>
                </c:pt>
                <c:pt idx="5633">
                  <c:v>1.12E-2</c:v>
                </c:pt>
                <c:pt idx="5634">
                  <c:v>1.2200000000000001E-2</c:v>
                </c:pt>
                <c:pt idx="5635">
                  <c:v>1.3899999999999999E-2</c:v>
                </c:pt>
                <c:pt idx="5636">
                  <c:v>1.21E-2</c:v>
                </c:pt>
                <c:pt idx="5637">
                  <c:v>1.37E-2</c:v>
                </c:pt>
                <c:pt idx="5638">
                  <c:v>1.09E-2</c:v>
                </c:pt>
                <c:pt idx="5639">
                  <c:v>1.01E-2</c:v>
                </c:pt>
                <c:pt idx="5640">
                  <c:v>1.17E-2</c:v>
                </c:pt>
                <c:pt idx="5641">
                  <c:v>1.44E-2</c:v>
                </c:pt>
                <c:pt idx="5642">
                  <c:v>1.0800000000000001E-2</c:v>
                </c:pt>
                <c:pt idx="5643">
                  <c:v>1.2800000000000001E-2</c:v>
                </c:pt>
                <c:pt idx="5644">
                  <c:v>1.17E-2</c:v>
                </c:pt>
                <c:pt idx="5645">
                  <c:v>1.24E-2</c:v>
                </c:pt>
                <c:pt idx="5646">
                  <c:v>1.44E-2</c:v>
                </c:pt>
                <c:pt idx="5647">
                  <c:v>1.03E-2</c:v>
                </c:pt>
                <c:pt idx="5648">
                  <c:v>1.1599999999999999E-2</c:v>
                </c:pt>
                <c:pt idx="5649">
                  <c:v>1.2500000000000001E-2</c:v>
                </c:pt>
                <c:pt idx="5650">
                  <c:v>1.0200000000000001E-2</c:v>
                </c:pt>
                <c:pt idx="5651">
                  <c:v>8.8000000000000005E-3</c:v>
                </c:pt>
                <c:pt idx="5652">
                  <c:v>1.35E-2</c:v>
                </c:pt>
                <c:pt idx="5653">
                  <c:v>1.44E-2</c:v>
                </c:pt>
                <c:pt idx="5654">
                  <c:v>1.11E-2</c:v>
                </c:pt>
                <c:pt idx="5655">
                  <c:v>1.37E-2</c:v>
                </c:pt>
                <c:pt idx="5656">
                  <c:v>1.0699999999999999E-2</c:v>
                </c:pt>
                <c:pt idx="5657">
                  <c:v>1.4500000000000001E-2</c:v>
                </c:pt>
                <c:pt idx="5658">
                  <c:v>1.24E-2</c:v>
                </c:pt>
                <c:pt idx="5659">
                  <c:v>1.32E-2</c:v>
                </c:pt>
                <c:pt idx="5660">
                  <c:v>1.3599999999999999E-2</c:v>
                </c:pt>
                <c:pt idx="5661">
                  <c:v>1.0699999999999999E-2</c:v>
                </c:pt>
                <c:pt idx="5662">
                  <c:v>1.21E-2</c:v>
                </c:pt>
                <c:pt idx="5663">
                  <c:v>0.01</c:v>
                </c:pt>
                <c:pt idx="5664">
                  <c:v>1.4500000000000001E-2</c:v>
                </c:pt>
                <c:pt idx="5665">
                  <c:v>1.5800000000000002E-2</c:v>
                </c:pt>
                <c:pt idx="5666">
                  <c:v>1.2500000000000001E-2</c:v>
                </c:pt>
                <c:pt idx="5667">
                  <c:v>1.09E-2</c:v>
                </c:pt>
                <c:pt idx="5668">
                  <c:v>1.29E-2</c:v>
                </c:pt>
                <c:pt idx="5669">
                  <c:v>1.2200000000000001E-2</c:v>
                </c:pt>
                <c:pt idx="5670">
                  <c:v>1.29E-2</c:v>
                </c:pt>
                <c:pt idx="5671">
                  <c:v>1.26E-2</c:v>
                </c:pt>
                <c:pt idx="5672">
                  <c:v>1.5599999999999999E-2</c:v>
                </c:pt>
                <c:pt idx="5673">
                  <c:v>1.32E-2</c:v>
                </c:pt>
                <c:pt idx="5674">
                  <c:v>1.06E-2</c:v>
                </c:pt>
                <c:pt idx="5675">
                  <c:v>1.14E-2</c:v>
                </c:pt>
                <c:pt idx="5676">
                  <c:v>1.0500000000000001E-2</c:v>
                </c:pt>
                <c:pt idx="5677">
                  <c:v>1.17E-2</c:v>
                </c:pt>
                <c:pt idx="5678">
                  <c:v>1.4800000000000001E-2</c:v>
                </c:pt>
                <c:pt idx="5679">
                  <c:v>1.2699999999999999E-2</c:v>
                </c:pt>
                <c:pt idx="5680">
                  <c:v>1.17E-2</c:v>
                </c:pt>
                <c:pt idx="5681">
                  <c:v>1.2699999999999999E-2</c:v>
                </c:pt>
                <c:pt idx="5682">
                  <c:v>1.43E-2</c:v>
                </c:pt>
                <c:pt idx="5683">
                  <c:v>1.04E-2</c:v>
                </c:pt>
                <c:pt idx="5684">
                  <c:v>1.4200000000000001E-2</c:v>
                </c:pt>
                <c:pt idx="5685">
                  <c:v>1.01E-2</c:v>
                </c:pt>
                <c:pt idx="5686">
                  <c:v>1.5699999999999999E-2</c:v>
                </c:pt>
                <c:pt idx="5687">
                  <c:v>1.18E-2</c:v>
                </c:pt>
                <c:pt idx="5688">
                  <c:v>1.1900000000000001E-2</c:v>
                </c:pt>
                <c:pt idx="5689">
                  <c:v>9.4999999999999998E-3</c:v>
                </c:pt>
                <c:pt idx="5690">
                  <c:v>1.41E-2</c:v>
                </c:pt>
                <c:pt idx="5691">
                  <c:v>1.21E-2</c:v>
                </c:pt>
                <c:pt idx="5692">
                  <c:v>1.24E-2</c:v>
                </c:pt>
                <c:pt idx="5693">
                  <c:v>1.0999999999999999E-2</c:v>
                </c:pt>
                <c:pt idx="5694">
                  <c:v>1.18E-2</c:v>
                </c:pt>
                <c:pt idx="5695">
                  <c:v>1.55E-2</c:v>
                </c:pt>
                <c:pt idx="5696">
                  <c:v>1.0999999999999999E-2</c:v>
                </c:pt>
                <c:pt idx="5697">
                  <c:v>1.1599999999999999E-2</c:v>
                </c:pt>
                <c:pt idx="5698">
                  <c:v>1.1900000000000001E-2</c:v>
                </c:pt>
                <c:pt idx="5699">
                  <c:v>1.12E-2</c:v>
                </c:pt>
                <c:pt idx="5700">
                  <c:v>1.1599999999999999E-2</c:v>
                </c:pt>
                <c:pt idx="5701">
                  <c:v>1.17E-2</c:v>
                </c:pt>
                <c:pt idx="5702">
                  <c:v>1.2200000000000001E-2</c:v>
                </c:pt>
                <c:pt idx="5703">
                  <c:v>1.18E-2</c:v>
                </c:pt>
                <c:pt idx="5704">
                  <c:v>1.06E-2</c:v>
                </c:pt>
                <c:pt idx="5705">
                  <c:v>1.0999999999999999E-2</c:v>
                </c:pt>
                <c:pt idx="5706">
                  <c:v>1.35E-2</c:v>
                </c:pt>
                <c:pt idx="5707">
                  <c:v>1.12E-2</c:v>
                </c:pt>
                <c:pt idx="5708">
                  <c:v>1.49E-2</c:v>
                </c:pt>
                <c:pt idx="5709">
                  <c:v>9.1000000000000004E-3</c:v>
                </c:pt>
                <c:pt idx="5710">
                  <c:v>1.3299999999999999E-2</c:v>
                </c:pt>
                <c:pt idx="5711">
                  <c:v>1.2800000000000001E-2</c:v>
                </c:pt>
                <c:pt idx="5712">
                  <c:v>1.2E-2</c:v>
                </c:pt>
                <c:pt idx="5713">
                  <c:v>1.2E-2</c:v>
                </c:pt>
                <c:pt idx="5714">
                  <c:v>1.0200000000000001E-2</c:v>
                </c:pt>
                <c:pt idx="5715">
                  <c:v>1.32E-2</c:v>
                </c:pt>
                <c:pt idx="5716">
                  <c:v>1.0500000000000001E-2</c:v>
                </c:pt>
                <c:pt idx="5717">
                  <c:v>1.17E-2</c:v>
                </c:pt>
                <c:pt idx="5718">
                  <c:v>1.47E-2</c:v>
                </c:pt>
                <c:pt idx="5719">
                  <c:v>1.14E-2</c:v>
                </c:pt>
                <c:pt idx="5720">
                  <c:v>1.2999999999999999E-2</c:v>
                </c:pt>
                <c:pt idx="5721">
                  <c:v>1.11E-2</c:v>
                </c:pt>
                <c:pt idx="5722">
                  <c:v>1.41E-2</c:v>
                </c:pt>
                <c:pt idx="5723">
                  <c:v>1.24E-2</c:v>
                </c:pt>
                <c:pt idx="5724">
                  <c:v>1.3299999999999999E-2</c:v>
                </c:pt>
                <c:pt idx="5725">
                  <c:v>1.29E-2</c:v>
                </c:pt>
                <c:pt idx="5726">
                  <c:v>1.2500000000000001E-2</c:v>
                </c:pt>
                <c:pt idx="5727">
                  <c:v>1.2999999999999999E-2</c:v>
                </c:pt>
                <c:pt idx="5728">
                  <c:v>1.0200000000000001E-2</c:v>
                </c:pt>
                <c:pt idx="5729">
                  <c:v>1.2500000000000001E-2</c:v>
                </c:pt>
                <c:pt idx="5730">
                  <c:v>1.26E-2</c:v>
                </c:pt>
                <c:pt idx="5731">
                  <c:v>1.0200000000000001E-2</c:v>
                </c:pt>
                <c:pt idx="5732">
                  <c:v>1.3100000000000001E-2</c:v>
                </c:pt>
                <c:pt idx="5733">
                  <c:v>1.2699999999999999E-2</c:v>
                </c:pt>
                <c:pt idx="5734">
                  <c:v>9.7000000000000003E-3</c:v>
                </c:pt>
                <c:pt idx="5735">
                  <c:v>1.18E-2</c:v>
                </c:pt>
                <c:pt idx="5736">
                  <c:v>1.0800000000000001E-2</c:v>
                </c:pt>
                <c:pt idx="5737">
                  <c:v>1.1900000000000001E-2</c:v>
                </c:pt>
                <c:pt idx="5738">
                  <c:v>1.03E-2</c:v>
                </c:pt>
                <c:pt idx="5739">
                  <c:v>1.3299999999999999E-2</c:v>
                </c:pt>
                <c:pt idx="5740">
                  <c:v>9.1999999999999998E-3</c:v>
                </c:pt>
                <c:pt idx="5741">
                  <c:v>1.0999999999999999E-2</c:v>
                </c:pt>
                <c:pt idx="5742">
                  <c:v>0.01</c:v>
                </c:pt>
                <c:pt idx="5743">
                  <c:v>1.2200000000000001E-2</c:v>
                </c:pt>
                <c:pt idx="5744">
                  <c:v>1.11E-2</c:v>
                </c:pt>
                <c:pt idx="5745">
                  <c:v>1.4E-2</c:v>
                </c:pt>
                <c:pt idx="5746">
                  <c:v>9.9000000000000008E-3</c:v>
                </c:pt>
                <c:pt idx="5747">
                  <c:v>1.2800000000000001E-2</c:v>
                </c:pt>
                <c:pt idx="5748">
                  <c:v>1.09E-2</c:v>
                </c:pt>
                <c:pt idx="5749">
                  <c:v>1.17E-2</c:v>
                </c:pt>
                <c:pt idx="5750">
                  <c:v>1.24E-2</c:v>
                </c:pt>
                <c:pt idx="5751">
                  <c:v>1.0699999999999999E-2</c:v>
                </c:pt>
                <c:pt idx="5752">
                  <c:v>1.2200000000000001E-2</c:v>
                </c:pt>
                <c:pt idx="5753">
                  <c:v>1.01E-2</c:v>
                </c:pt>
                <c:pt idx="5754">
                  <c:v>1.2200000000000001E-2</c:v>
                </c:pt>
                <c:pt idx="5755">
                  <c:v>1.38E-2</c:v>
                </c:pt>
                <c:pt idx="5756">
                  <c:v>1.0800000000000001E-2</c:v>
                </c:pt>
                <c:pt idx="5757">
                  <c:v>1.29E-2</c:v>
                </c:pt>
                <c:pt idx="5758">
                  <c:v>1.24E-2</c:v>
                </c:pt>
                <c:pt idx="5759">
                  <c:v>1.41E-2</c:v>
                </c:pt>
                <c:pt idx="5760">
                  <c:v>1.38E-2</c:v>
                </c:pt>
                <c:pt idx="5761">
                  <c:v>1.26E-2</c:v>
                </c:pt>
                <c:pt idx="5762">
                  <c:v>1.26E-2</c:v>
                </c:pt>
                <c:pt idx="5763">
                  <c:v>1.18E-2</c:v>
                </c:pt>
                <c:pt idx="5764">
                  <c:v>1.3100000000000001E-2</c:v>
                </c:pt>
                <c:pt idx="5765">
                  <c:v>1.4E-2</c:v>
                </c:pt>
                <c:pt idx="5766">
                  <c:v>1.06E-2</c:v>
                </c:pt>
                <c:pt idx="5767">
                  <c:v>1.2800000000000001E-2</c:v>
                </c:pt>
                <c:pt idx="5768">
                  <c:v>1.0500000000000001E-2</c:v>
                </c:pt>
                <c:pt idx="5769">
                  <c:v>1.15E-2</c:v>
                </c:pt>
                <c:pt idx="5770">
                  <c:v>1.3100000000000001E-2</c:v>
                </c:pt>
                <c:pt idx="5771">
                  <c:v>9.4999999999999998E-3</c:v>
                </c:pt>
                <c:pt idx="5772">
                  <c:v>1.37E-2</c:v>
                </c:pt>
                <c:pt idx="5773">
                  <c:v>1.3599999999999999E-2</c:v>
                </c:pt>
                <c:pt idx="5774">
                  <c:v>1.4200000000000001E-2</c:v>
                </c:pt>
                <c:pt idx="5775">
                  <c:v>1.4999999999999999E-2</c:v>
                </c:pt>
                <c:pt idx="5776">
                  <c:v>1.3599999999999999E-2</c:v>
                </c:pt>
                <c:pt idx="5777">
                  <c:v>1.0500000000000001E-2</c:v>
                </c:pt>
                <c:pt idx="5778">
                  <c:v>1.52E-2</c:v>
                </c:pt>
                <c:pt idx="5779">
                  <c:v>1.2500000000000001E-2</c:v>
                </c:pt>
                <c:pt idx="5780">
                  <c:v>8.8999999999999999E-3</c:v>
                </c:pt>
                <c:pt idx="5781">
                  <c:v>9.2999999999999992E-3</c:v>
                </c:pt>
                <c:pt idx="5782">
                  <c:v>1.18E-2</c:v>
                </c:pt>
                <c:pt idx="5783">
                  <c:v>1.18E-2</c:v>
                </c:pt>
                <c:pt idx="5784">
                  <c:v>1.24E-2</c:v>
                </c:pt>
                <c:pt idx="5785">
                  <c:v>1.14E-2</c:v>
                </c:pt>
                <c:pt idx="5786">
                  <c:v>1.2800000000000001E-2</c:v>
                </c:pt>
                <c:pt idx="5787">
                  <c:v>1.0800000000000001E-2</c:v>
                </c:pt>
                <c:pt idx="5788">
                  <c:v>1.0999999999999999E-2</c:v>
                </c:pt>
                <c:pt idx="5789">
                  <c:v>1.24E-2</c:v>
                </c:pt>
                <c:pt idx="5790">
                  <c:v>1.1900000000000001E-2</c:v>
                </c:pt>
                <c:pt idx="5791">
                  <c:v>1.17E-2</c:v>
                </c:pt>
                <c:pt idx="5792">
                  <c:v>1.0699999999999999E-2</c:v>
                </c:pt>
                <c:pt idx="5793">
                  <c:v>1.2999999999999999E-2</c:v>
                </c:pt>
                <c:pt idx="5794">
                  <c:v>1.11E-2</c:v>
                </c:pt>
                <c:pt idx="5795">
                  <c:v>1.18E-2</c:v>
                </c:pt>
                <c:pt idx="5796">
                  <c:v>1.03E-2</c:v>
                </c:pt>
                <c:pt idx="5797">
                  <c:v>1.06E-2</c:v>
                </c:pt>
                <c:pt idx="5798">
                  <c:v>1.21E-2</c:v>
                </c:pt>
                <c:pt idx="5799">
                  <c:v>1.0699999999999999E-2</c:v>
                </c:pt>
                <c:pt idx="5800">
                  <c:v>0.01</c:v>
                </c:pt>
                <c:pt idx="5801">
                  <c:v>1.14E-2</c:v>
                </c:pt>
                <c:pt idx="5802">
                  <c:v>1.0699999999999999E-2</c:v>
                </c:pt>
                <c:pt idx="5803">
                  <c:v>1.1599999999999999E-2</c:v>
                </c:pt>
                <c:pt idx="5804">
                  <c:v>1.1599999999999999E-2</c:v>
                </c:pt>
                <c:pt idx="5805">
                  <c:v>1.17E-2</c:v>
                </c:pt>
                <c:pt idx="5806">
                  <c:v>1.0699999999999999E-2</c:v>
                </c:pt>
                <c:pt idx="5807">
                  <c:v>1.21E-2</c:v>
                </c:pt>
                <c:pt idx="5808">
                  <c:v>1.1599999999999999E-2</c:v>
                </c:pt>
                <c:pt idx="5809">
                  <c:v>1.26E-2</c:v>
                </c:pt>
                <c:pt idx="5810">
                  <c:v>1.2E-2</c:v>
                </c:pt>
                <c:pt idx="5811">
                  <c:v>1.03E-2</c:v>
                </c:pt>
                <c:pt idx="5812">
                  <c:v>1.41E-2</c:v>
                </c:pt>
                <c:pt idx="5813">
                  <c:v>1.14E-2</c:v>
                </c:pt>
                <c:pt idx="5814">
                  <c:v>1.4500000000000001E-2</c:v>
                </c:pt>
                <c:pt idx="5815">
                  <c:v>1.18E-2</c:v>
                </c:pt>
                <c:pt idx="5816">
                  <c:v>1.44E-2</c:v>
                </c:pt>
                <c:pt idx="5817">
                  <c:v>1.2999999999999999E-2</c:v>
                </c:pt>
                <c:pt idx="5818">
                  <c:v>1.41E-2</c:v>
                </c:pt>
                <c:pt idx="5819">
                  <c:v>1.2699999999999999E-2</c:v>
                </c:pt>
                <c:pt idx="5820">
                  <c:v>1.4E-2</c:v>
                </c:pt>
                <c:pt idx="5821">
                  <c:v>1.34E-2</c:v>
                </c:pt>
                <c:pt idx="5822">
                  <c:v>1.14E-2</c:v>
                </c:pt>
                <c:pt idx="5823">
                  <c:v>9.2999999999999992E-3</c:v>
                </c:pt>
                <c:pt idx="5824">
                  <c:v>9.7000000000000003E-3</c:v>
                </c:pt>
                <c:pt idx="5825">
                  <c:v>1.35E-2</c:v>
                </c:pt>
                <c:pt idx="5826">
                  <c:v>1.15E-2</c:v>
                </c:pt>
                <c:pt idx="5827">
                  <c:v>1.2800000000000001E-2</c:v>
                </c:pt>
                <c:pt idx="5828">
                  <c:v>1.15E-2</c:v>
                </c:pt>
                <c:pt idx="5829">
                  <c:v>1.3100000000000001E-2</c:v>
                </c:pt>
                <c:pt idx="5830">
                  <c:v>1.18E-2</c:v>
                </c:pt>
                <c:pt idx="5831">
                  <c:v>1.11E-2</c:v>
                </c:pt>
                <c:pt idx="5832">
                  <c:v>1.06E-2</c:v>
                </c:pt>
                <c:pt idx="5833">
                  <c:v>1.09E-2</c:v>
                </c:pt>
                <c:pt idx="5834">
                  <c:v>1.1299999999999999E-2</c:v>
                </c:pt>
                <c:pt idx="5835">
                  <c:v>1.2500000000000001E-2</c:v>
                </c:pt>
                <c:pt idx="5836">
                  <c:v>1.24E-2</c:v>
                </c:pt>
                <c:pt idx="5837">
                  <c:v>9.7000000000000003E-3</c:v>
                </c:pt>
                <c:pt idx="5838">
                  <c:v>9.7999999999999997E-3</c:v>
                </c:pt>
                <c:pt idx="5839">
                  <c:v>1.2800000000000001E-2</c:v>
                </c:pt>
                <c:pt idx="5840">
                  <c:v>1.32E-2</c:v>
                </c:pt>
                <c:pt idx="5841">
                  <c:v>1.38E-2</c:v>
                </c:pt>
                <c:pt idx="5842">
                  <c:v>1.21E-2</c:v>
                </c:pt>
                <c:pt idx="5843">
                  <c:v>9.4999999999999998E-3</c:v>
                </c:pt>
                <c:pt idx="5844">
                  <c:v>1.0999999999999999E-2</c:v>
                </c:pt>
                <c:pt idx="5845">
                  <c:v>1.4200000000000001E-2</c:v>
                </c:pt>
                <c:pt idx="5846">
                  <c:v>1.14E-2</c:v>
                </c:pt>
                <c:pt idx="5847">
                  <c:v>1.2800000000000001E-2</c:v>
                </c:pt>
                <c:pt idx="5848">
                  <c:v>1.4500000000000001E-2</c:v>
                </c:pt>
                <c:pt idx="5849">
                  <c:v>1.0699999999999999E-2</c:v>
                </c:pt>
                <c:pt idx="5850">
                  <c:v>1.11E-2</c:v>
                </c:pt>
                <c:pt idx="5851">
                  <c:v>9.2999999999999992E-3</c:v>
                </c:pt>
                <c:pt idx="5852">
                  <c:v>1.41E-2</c:v>
                </c:pt>
                <c:pt idx="5853">
                  <c:v>1.3899999999999999E-2</c:v>
                </c:pt>
                <c:pt idx="5854">
                  <c:v>1.24E-2</c:v>
                </c:pt>
                <c:pt idx="5855">
                  <c:v>1.29E-2</c:v>
                </c:pt>
                <c:pt idx="5856">
                  <c:v>0.01</c:v>
                </c:pt>
                <c:pt idx="5857">
                  <c:v>1.0999999999999999E-2</c:v>
                </c:pt>
                <c:pt idx="5858">
                  <c:v>1.0800000000000001E-2</c:v>
                </c:pt>
                <c:pt idx="5859">
                  <c:v>1.11E-2</c:v>
                </c:pt>
                <c:pt idx="5860">
                  <c:v>1.3299999999999999E-2</c:v>
                </c:pt>
                <c:pt idx="5861">
                  <c:v>1.24E-2</c:v>
                </c:pt>
                <c:pt idx="5862">
                  <c:v>1.17E-2</c:v>
                </c:pt>
                <c:pt idx="5863">
                  <c:v>9.7000000000000003E-3</c:v>
                </c:pt>
                <c:pt idx="5864">
                  <c:v>9.4999999999999998E-3</c:v>
                </c:pt>
                <c:pt idx="5865">
                  <c:v>1.2800000000000001E-2</c:v>
                </c:pt>
                <c:pt idx="5866">
                  <c:v>9.7999999999999997E-3</c:v>
                </c:pt>
                <c:pt idx="5867">
                  <c:v>1.2E-2</c:v>
                </c:pt>
                <c:pt idx="5868">
                  <c:v>1.11E-2</c:v>
                </c:pt>
                <c:pt idx="5869">
                  <c:v>1.17E-2</c:v>
                </c:pt>
                <c:pt idx="5870">
                  <c:v>1.37E-2</c:v>
                </c:pt>
                <c:pt idx="5871">
                  <c:v>9.4000000000000004E-3</c:v>
                </c:pt>
                <c:pt idx="5872">
                  <c:v>1.2E-2</c:v>
                </c:pt>
                <c:pt idx="5873">
                  <c:v>1.29E-2</c:v>
                </c:pt>
                <c:pt idx="5874">
                  <c:v>1.18E-2</c:v>
                </c:pt>
                <c:pt idx="5875">
                  <c:v>1.17E-2</c:v>
                </c:pt>
                <c:pt idx="5876">
                  <c:v>1.5299999999999999E-2</c:v>
                </c:pt>
                <c:pt idx="5877">
                  <c:v>1.1900000000000001E-2</c:v>
                </c:pt>
                <c:pt idx="5878">
                  <c:v>1.01E-2</c:v>
                </c:pt>
                <c:pt idx="5879">
                  <c:v>1.09E-2</c:v>
                </c:pt>
                <c:pt idx="5880">
                  <c:v>1.3299999999999999E-2</c:v>
                </c:pt>
                <c:pt idx="5881">
                  <c:v>1.2800000000000001E-2</c:v>
                </c:pt>
                <c:pt idx="5882">
                  <c:v>1.21E-2</c:v>
                </c:pt>
                <c:pt idx="5883">
                  <c:v>0.01</c:v>
                </c:pt>
                <c:pt idx="5884">
                  <c:v>1.12E-2</c:v>
                </c:pt>
                <c:pt idx="5885">
                  <c:v>1.15E-2</c:v>
                </c:pt>
                <c:pt idx="5886">
                  <c:v>1.29E-2</c:v>
                </c:pt>
                <c:pt idx="5887">
                  <c:v>1.38E-2</c:v>
                </c:pt>
                <c:pt idx="5888">
                  <c:v>1.5800000000000002E-2</c:v>
                </c:pt>
                <c:pt idx="5889">
                  <c:v>1.1599999999999999E-2</c:v>
                </c:pt>
                <c:pt idx="5890">
                  <c:v>1.35E-2</c:v>
                </c:pt>
                <c:pt idx="5891">
                  <c:v>1.06E-2</c:v>
                </c:pt>
                <c:pt idx="5892">
                  <c:v>1.18E-2</c:v>
                </c:pt>
                <c:pt idx="5893">
                  <c:v>1.17E-2</c:v>
                </c:pt>
                <c:pt idx="5894">
                  <c:v>1.15E-2</c:v>
                </c:pt>
                <c:pt idx="5895">
                  <c:v>1.18E-2</c:v>
                </c:pt>
                <c:pt idx="5896">
                  <c:v>1.12E-2</c:v>
                </c:pt>
                <c:pt idx="5897">
                  <c:v>1.17E-2</c:v>
                </c:pt>
                <c:pt idx="5898">
                  <c:v>1.2699999999999999E-2</c:v>
                </c:pt>
                <c:pt idx="5899">
                  <c:v>1.6E-2</c:v>
                </c:pt>
                <c:pt idx="5900">
                  <c:v>1.09E-2</c:v>
                </c:pt>
                <c:pt idx="5901">
                  <c:v>1.0500000000000001E-2</c:v>
                </c:pt>
                <c:pt idx="5902">
                  <c:v>1.18E-2</c:v>
                </c:pt>
                <c:pt idx="5903">
                  <c:v>1.38E-2</c:v>
                </c:pt>
                <c:pt idx="5904">
                  <c:v>1.01E-2</c:v>
                </c:pt>
                <c:pt idx="5905">
                  <c:v>1.23E-2</c:v>
                </c:pt>
                <c:pt idx="5906">
                  <c:v>1.06E-2</c:v>
                </c:pt>
                <c:pt idx="5907">
                  <c:v>1.2E-2</c:v>
                </c:pt>
                <c:pt idx="5908">
                  <c:v>1.2699999999999999E-2</c:v>
                </c:pt>
                <c:pt idx="5909">
                  <c:v>1.1900000000000001E-2</c:v>
                </c:pt>
                <c:pt idx="5910">
                  <c:v>1.3299999999999999E-2</c:v>
                </c:pt>
                <c:pt idx="5911">
                  <c:v>1.21E-2</c:v>
                </c:pt>
                <c:pt idx="5912">
                  <c:v>9.7000000000000003E-3</c:v>
                </c:pt>
                <c:pt idx="5913">
                  <c:v>1.18E-2</c:v>
                </c:pt>
                <c:pt idx="5914">
                  <c:v>1.11E-2</c:v>
                </c:pt>
                <c:pt idx="5915">
                  <c:v>9.7000000000000003E-3</c:v>
                </c:pt>
                <c:pt idx="5916">
                  <c:v>1.35E-2</c:v>
                </c:pt>
                <c:pt idx="5917">
                  <c:v>9.9000000000000008E-3</c:v>
                </c:pt>
                <c:pt idx="5918">
                  <c:v>1.2800000000000001E-2</c:v>
                </c:pt>
                <c:pt idx="5919">
                  <c:v>1.3100000000000001E-2</c:v>
                </c:pt>
                <c:pt idx="5920">
                  <c:v>1.21E-2</c:v>
                </c:pt>
                <c:pt idx="5921">
                  <c:v>1.21E-2</c:v>
                </c:pt>
                <c:pt idx="5922">
                  <c:v>1.34E-2</c:v>
                </c:pt>
                <c:pt idx="5923">
                  <c:v>1.11E-2</c:v>
                </c:pt>
                <c:pt idx="5924">
                  <c:v>1.1299999999999999E-2</c:v>
                </c:pt>
                <c:pt idx="5925">
                  <c:v>8.8000000000000005E-3</c:v>
                </c:pt>
                <c:pt idx="5926">
                  <c:v>1.15E-2</c:v>
                </c:pt>
                <c:pt idx="5927">
                  <c:v>1.3899999999999999E-2</c:v>
                </c:pt>
                <c:pt idx="5928">
                  <c:v>9.9000000000000008E-3</c:v>
                </c:pt>
                <c:pt idx="5929">
                  <c:v>1.18E-2</c:v>
                </c:pt>
                <c:pt idx="5930">
                  <c:v>1.1599999999999999E-2</c:v>
                </c:pt>
                <c:pt idx="5931">
                  <c:v>1.2800000000000001E-2</c:v>
                </c:pt>
                <c:pt idx="5932">
                  <c:v>1.3100000000000001E-2</c:v>
                </c:pt>
                <c:pt idx="5933">
                  <c:v>1.32E-2</c:v>
                </c:pt>
                <c:pt idx="5934">
                  <c:v>1.15E-2</c:v>
                </c:pt>
                <c:pt idx="5935">
                  <c:v>1.0999999999999999E-2</c:v>
                </c:pt>
                <c:pt idx="5936">
                  <c:v>1.3599999999999999E-2</c:v>
                </c:pt>
                <c:pt idx="5937">
                  <c:v>1.2E-2</c:v>
                </c:pt>
                <c:pt idx="5938">
                  <c:v>1.09E-2</c:v>
                </c:pt>
                <c:pt idx="5939">
                  <c:v>1.21E-2</c:v>
                </c:pt>
                <c:pt idx="5940">
                  <c:v>1.3899999999999999E-2</c:v>
                </c:pt>
                <c:pt idx="5941">
                  <c:v>1.09E-2</c:v>
                </c:pt>
                <c:pt idx="5942">
                  <c:v>1.0699999999999999E-2</c:v>
                </c:pt>
                <c:pt idx="5943">
                  <c:v>1.03E-2</c:v>
                </c:pt>
                <c:pt idx="5944">
                  <c:v>9.7999999999999997E-3</c:v>
                </c:pt>
                <c:pt idx="5945">
                  <c:v>1.2800000000000001E-2</c:v>
                </c:pt>
                <c:pt idx="5946">
                  <c:v>1.23E-2</c:v>
                </c:pt>
                <c:pt idx="5947">
                  <c:v>1.3899999999999999E-2</c:v>
                </c:pt>
                <c:pt idx="5948">
                  <c:v>1.21E-2</c:v>
                </c:pt>
                <c:pt idx="5949">
                  <c:v>1.0500000000000001E-2</c:v>
                </c:pt>
                <c:pt idx="5950">
                  <c:v>1.23E-2</c:v>
                </c:pt>
                <c:pt idx="5951">
                  <c:v>1.09E-2</c:v>
                </c:pt>
                <c:pt idx="5952">
                  <c:v>1.18E-2</c:v>
                </c:pt>
                <c:pt idx="5953">
                  <c:v>1.17E-2</c:v>
                </c:pt>
                <c:pt idx="5954">
                  <c:v>1.14E-2</c:v>
                </c:pt>
                <c:pt idx="5955">
                  <c:v>1.41E-2</c:v>
                </c:pt>
                <c:pt idx="5956">
                  <c:v>1.17E-2</c:v>
                </c:pt>
                <c:pt idx="5957">
                  <c:v>1.29E-2</c:v>
                </c:pt>
                <c:pt idx="5958">
                  <c:v>1.09E-2</c:v>
                </c:pt>
                <c:pt idx="5959">
                  <c:v>1.37E-2</c:v>
                </c:pt>
                <c:pt idx="5960">
                  <c:v>1.23E-2</c:v>
                </c:pt>
                <c:pt idx="5961">
                  <c:v>1.3899999999999999E-2</c:v>
                </c:pt>
                <c:pt idx="5962">
                  <c:v>0.01</c:v>
                </c:pt>
                <c:pt idx="5963">
                  <c:v>1.15E-2</c:v>
                </c:pt>
                <c:pt idx="5964">
                  <c:v>1.3100000000000001E-2</c:v>
                </c:pt>
                <c:pt idx="5965">
                  <c:v>1.52E-2</c:v>
                </c:pt>
                <c:pt idx="5966">
                  <c:v>1.29E-2</c:v>
                </c:pt>
                <c:pt idx="5967">
                  <c:v>1.35E-2</c:v>
                </c:pt>
                <c:pt idx="5968">
                  <c:v>8.8999999999999999E-3</c:v>
                </c:pt>
                <c:pt idx="5969">
                  <c:v>1.17E-2</c:v>
                </c:pt>
                <c:pt idx="5970">
                  <c:v>1.1299999999999999E-2</c:v>
                </c:pt>
                <c:pt idx="5971">
                  <c:v>9.4999999999999998E-3</c:v>
                </c:pt>
                <c:pt idx="5972">
                  <c:v>1.0800000000000001E-2</c:v>
                </c:pt>
                <c:pt idx="5973">
                  <c:v>1.1299999999999999E-2</c:v>
                </c:pt>
                <c:pt idx="5974">
                  <c:v>1.4800000000000001E-2</c:v>
                </c:pt>
                <c:pt idx="5975">
                  <c:v>1.2800000000000001E-2</c:v>
                </c:pt>
                <c:pt idx="5976">
                  <c:v>1.2500000000000001E-2</c:v>
                </c:pt>
                <c:pt idx="5977">
                  <c:v>1.14E-2</c:v>
                </c:pt>
                <c:pt idx="5978">
                  <c:v>1.35E-2</c:v>
                </c:pt>
                <c:pt idx="5979">
                  <c:v>1.47E-2</c:v>
                </c:pt>
                <c:pt idx="5980">
                  <c:v>1.21E-2</c:v>
                </c:pt>
                <c:pt idx="5981">
                  <c:v>1.2500000000000001E-2</c:v>
                </c:pt>
                <c:pt idx="5982">
                  <c:v>1.03E-2</c:v>
                </c:pt>
                <c:pt idx="5983">
                  <c:v>1.24E-2</c:v>
                </c:pt>
                <c:pt idx="5984">
                  <c:v>1.49E-2</c:v>
                </c:pt>
                <c:pt idx="5985">
                  <c:v>9.4000000000000004E-3</c:v>
                </c:pt>
                <c:pt idx="5986">
                  <c:v>1.2200000000000001E-2</c:v>
                </c:pt>
                <c:pt idx="5987">
                  <c:v>1.24E-2</c:v>
                </c:pt>
                <c:pt idx="5988">
                  <c:v>1.37E-2</c:v>
                </c:pt>
                <c:pt idx="5989">
                  <c:v>9.4000000000000004E-3</c:v>
                </c:pt>
                <c:pt idx="5990">
                  <c:v>0.01</c:v>
                </c:pt>
                <c:pt idx="5991">
                  <c:v>1.23E-2</c:v>
                </c:pt>
                <c:pt idx="5992">
                  <c:v>1.04E-2</c:v>
                </c:pt>
                <c:pt idx="5993">
                  <c:v>1.6400000000000001E-2</c:v>
                </c:pt>
                <c:pt idx="5994">
                  <c:v>1.34E-2</c:v>
                </c:pt>
                <c:pt idx="5995">
                  <c:v>1.03E-2</c:v>
                </c:pt>
                <c:pt idx="5996">
                  <c:v>1.37E-2</c:v>
                </c:pt>
                <c:pt idx="5997">
                  <c:v>1.26E-2</c:v>
                </c:pt>
                <c:pt idx="5998">
                  <c:v>1.1599999999999999E-2</c:v>
                </c:pt>
                <c:pt idx="5999">
                  <c:v>1.11E-2</c:v>
                </c:pt>
                <c:pt idx="6000">
                  <c:v>1.26E-2</c:v>
                </c:pt>
                <c:pt idx="6001">
                  <c:v>1.01E-2</c:v>
                </c:pt>
                <c:pt idx="6002">
                  <c:v>1.09E-2</c:v>
                </c:pt>
                <c:pt idx="6003">
                  <c:v>1.2200000000000001E-2</c:v>
                </c:pt>
                <c:pt idx="6004">
                  <c:v>1.17E-2</c:v>
                </c:pt>
                <c:pt idx="6005">
                  <c:v>1.2200000000000001E-2</c:v>
                </c:pt>
                <c:pt idx="6006">
                  <c:v>1.23E-2</c:v>
                </c:pt>
                <c:pt idx="6007">
                  <c:v>1.24E-2</c:v>
                </c:pt>
                <c:pt idx="6008">
                  <c:v>1.06E-2</c:v>
                </c:pt>
                <c:pt idx="6009">
                  <c:v>1.15E-2</c:v>
                </c:pt>
                <c:pt idx="6010">
                  <c:v>1.44E-2</c:v>
                </c:pt>
                <c:pt idx="6011">
                  <c:v>1.1299999999999999E-2</c:v>
                </c:pt>
                <c:pt idx="6012">
                  <c:v>9.7999999999999997E-3</c:v>
                </c:pt>
                <c:pt idx="6013">
                  <c:v>9.1000000000000004E-3</c:v>
                </c:pt>
                <c:pt idx="6014">
                  <c:v>1.46E-2</c:v>
                </c:pt>
                <c:pt idx="6015">
                  <c:v>1.1299999999999999E-2</c:v>
                </c:pt>
                <c:pt idx="6016">
                  <c:v>1.37E-2</c:v>
                </c:pt>
                <c:pt idx="6017">
                  <c:v>1.14E-2</c:v>
                </c:pt>
                <c:pt idx="6018">
                  <c:v>1.01E-2</c:v>
                </c:pt>
                <c:pt idx="6019">
                  <c:v>1.15E-2</c:v>
                </c:pt>
                <c:pt idx="6020">
                  <c:v>1.09E-2</c:v>
                </c:pt>
                <c:pt idx="6021">
                  <c:v>1.2E-2</c:v>
                </c:pt>
                <c:pt idx="6022">
                  <c:v>1.46E-2</c:v>
                </c:pt>
                <c:pt idx="6023">
                  <c:v>0.01</c:v>
                </c:pt>
                <c:pt idx="6024">
                  <c:v>1.34E-2</c:v>
                </c:pt>
                <c:pt idx="6025">
                  <c:v>1.44E-2</c:v>
                </c:pt>
                <c:pt idx="6026">
                  <c:v>1.0999999999999999E-2</c:v>
                </c:pt>
                <c:pt idx="6027">
                  <c:v>9.7999999999999997E-3</c:v>
                </c:pt>
                <c:pt idx="6028">
                  <c:v>1.3100000000000001E-2</c:v>
                </c:pt>
                <c:pt idx="6029">
                  <c:v>1.3899999999999999E-2</c:v>
                </c:pt>
                <c:pt idx="6030">
                  <c:v>1.0999999999999999E-2</c:v>
                </c:pt>
                <c:pt idx="6031">
                  <c:v>1.54E-2</c:v>
                </c:pt>
                <c:pt idx="6032">
                  <c:v>1.2999999999999999E-2</c:v>
                </c:pt>
                <c:pt idx="6033">
                  <c:v>1.4200000000000001E-2</c:v>
                </c:pt>
                <c:pt idx="6034">
                  <c:v>1.1599999999999999E-2</c:v>
                </c:pt>
                <c:pt idx="6035">
                  <c:v>9.9000000000000008E-3</c:v>
                </c:pt>
                <c:pt idx="6036">
                  <c:v>1.38E-2</c:v>
                </c:pt>
                <c:pt idx="6037">
                  <c:v>1.2E-2</c:v>
                </c:pt>
                <c:pt idx="6038">
                  <c:v>1.43E-2</c:v>
                </c:pt>
                <c:pt idx="6039">
                  <c:v>1.11E-2</c:v>
                </c:pt>
                <c:pt idx="6040">
                  <c:v>1.44E-2</c:v>
                </c:pt>
                <c:pt idx="6041">
                  <c:v>1.3599999999999999E-2</c:v>
                </c:pt>
                <c:pt idx="6042">
                  <c:v>1.15E-2</c:v>
                </c:pt>
                <c:pt idx="6043">
                  <c:v>1.2699999999999999E-2</c:v>
                </c:pt>
                <c:pt idx="6044">
                  <c:v>1.24E-2</c:v>
                </c:pt>
                <c:pt idx="6045">
                  <c:v>1.26E-2</c:v>
                </c:pt>
                <c:pt idx="6046">
                  <c:v>0.01</c:v>
                </c:pt>
                <c:pt idx="6047">
                  <c:v>1.2E-2</c:v>
                </c:pt>
                <c:pt idx="6048">
                  <c:v>1.3100000000000001E-2</c:v>
                </c:pt>
                <c:pt idx="6049">
                  <c:v>1.3899999999999999E-2</c:v>
                </c:pt>
                <c:pt idx="6050">
                  <c:v>1.1599999999999999E-2</c:v>
                </c:pt>
                <c:pt idx="6051">
                  <c:v>1.2999999999999999E-2</c:v>
                </c:pt>
                <c:pt idx="6052">
                  <c:v>1.18E-2</c:v>
                </c:pt>
                <c:pt idx="6053">
                  <c:v>1.18E-2</c:v>
                </c:pt>
                <c:pt idx="6054">
                  <c:v>1.37E-2</c:v>
                </c:pt>
                <c:pt idx="6055">
                  <c:v>1.4800000000000001E-2</c:v>
                </c:pt>
                <c:pt idx="6056">
                  <c:v>1.4500000000000001E-2</c:v>
                </c:pt>
                <c:pt idx="6057">
                  <c:v>1.1599999999999999E-2</c:v>
                </c:pt>
                <c:pt idx="6058">
                  <c:v>1.12E-2</c:v>
                </c:pt>
                <c:pt idx="6059">
                  <c:v>1.1599999999999999E-2</c:v>
                </c:pt>
                <c:pt idx="6060">
                  <c:v>1.29E-2</c:v>
                </c:pt>
                <c:pt idx="6061">
                  <c:v>1.15E-2</c:v>
                </c:pt>
                <c:pt idx="6062">
                  <c:v>1.2200000000000001E-2</c:v>
                </c:pt>
                <c:pt idx="6063">
                  <c:v>1.2200000000000001E-2</c:v>
                </c:pt>
                <c:pt idx="6064">
                  <c:v>1.01E-2</c:v>
                </c:pt>
                <c:pt idx="6065">
                  <c:v>1.1900000000000001E-2</c:v>
                </c:pt>
                <c:pt idx="6066">
                  <c:v>1.3299999999999999E-2</c:v>
                </c:pt>
                <c:pt idx="6067">
                  <c:v>9.4999999999999998E-3</c:v>
                </c:pt>
                <c:pt idx="6068">
                  <c:v>1.1599999999999999E-2</c:v>
                </c:pt>
                <c:pt idx="6069">
                  <c:v>1.11E-2</c:v>
                </c:pt>
                <c:pt idx="6070">
                  <c:v>1.1599999999999999E-2</c:v>
                </c:pt>
                <c:pt idx="6071">
                  <c:v>9.4000000000000004E-3</c:v>
                </c:pt>
                <c:pt idx="6072">
                  <c:v>1.2800000000000001E-2</c:v>
                </c:pt>
                <c:pt idx="6073">
                  <c:v>1.0200000000000001E-2</c:v>
                </c:pt>
                <c:pt idx="6074">
                  <c:v>1.2699999999999999E-2</c:v>
                </c:pt>
                <c:pt idx="6075">
                  <c:v>1.38E-2</c:v>
                </c:pt>
                <c:pt idx="6076">
                  <c:v>1.3899999999999999E-2</c:v>
                </c:pt>
                <c:pt idx="6077">
                  <c:v>1.26E-2</c:v>
                </c:pt>
                <c:pt idx="6078">
                  <c:v>1.0500000000000001E-2</c:v>
                </c:pt>
                <c:pt idx="6079">
                  <c:v>1.2E-2</c:v>
                </c:pt>
                <c:pt idx="6080">
                  <c:v>1.21E-2</c:v>
                </c:pt>
                <c:pt idx="6081">
                  <c:v>1.4500000000000001E-2</c:v>
                </c:pt>
                <c:pt idx="6082">
                  <c:v>1.2500000000000001E-2</c:v>
                </c:pt>
                <c:pt idx="6083">
                  <c:v>1.18E-2</c:v>
                </c:pt>
                <c:pt idx="6084">
                  <c:v>1.46E-2</c:v>
                </c:pt>
                <c:pt idx="6085">
                  <c:v>1.4E-2</c:v>
                </c:pt>
                <c:pt idx="6086">
                  <c:v>1.15E-2</c:v>
                </c:pt>
                <c:pt idx="6087">
                  <c:v>1.12E-2</c:v>
                </c:pt>
                <c:pt idx="6088">
                  <c:v>1.32E-2</c:v>
                </c:pt>
                <c:pt idx="6089">
                  <c:v>1.2500000000000001E-2</c:v>
                </c:pt>
                <c:pt idx="6090">
                  <c:v>1.4500000000000001E-2</c:v>
                </c:pt>
                <c:pt idx="6091">
                  <c:v>1.04E-2</c:v>
                </c:pt>
                <c:pt idx="6092">
                  <c:v>1.01E-2</c:v>
                </c:pt>
                <c:pt idx="6093">
                  <c:v>1.2699999999999999E-2</c:v>
                </c:pt>
                <c:pt idx="6094">
                  <c:v>1.0200000000000001E-2</c:v>
                </c:pt>
                <c:pt idx="6095">
                  <c:v>1.1900000000000001E-2</c:v>
                </c:pt>
                <c:pt idx="6096">
                  <c:v>1.0999999999999999E-2</c:v>
                </c:pt>
                <c:pt idx="6097">
                  <c:v>1.0699999999999999E-2</c:v>
                </c:pt>
                <c:pt idx="6098">
                  <c:v>1.2800000000000001E-2</c:v>
                </c:pt>
                <c:pt idx="6099">
                  <c:v>1.26E-2</c:v>
                </c:pt>
                <c:pt idx="6100">
                  <c:v>1.09E-2</c:v>
                </c:pt>
                <c:pt idx="6101">
                  <c:v>1.12E-2</c:v>
                </c:pt>
                <c:pt idx="6102">
                  <c:v>1.0999999999999999E-2</c:v>
                </c:pt>
                <c:pt idx="6103">
                  <c:v>1.03E-2</c:v>
                </c:pt>
                <c:pt idx="6104">
                  <c:v>1.09E-2</c:v>
                </c:pt>
                <c:pt idx="6105">
                  <c:v>1.35E-2</c:v>
                </c:pt>
                <c:pt idx="6106">
                  <c:v>1.41E-2</c:v>
                </c:pt>
                <c:pt idx="6107">
                  <c:v>1.0999999999999999E-2</c:v>
                </c:pt>
                <c:pt idx="6108">
                  <c:v>1.0500000000000001E-2</c:v>
                </c:pt>
                <c:pt idx="6109">
                  <c:v>1.1299999999999999E-2</c:v>
                </c:pt>
                <c:pt idx="6110">
                  <c:v>1.26E-2</c:v>
                </c:pt>
                <c:pt idx="6111">
                  <c:v>1.26E-2</c:v>
                </c:pt>
                <c:pt idx="6112">
                  <c:v>1.17E-2</c:v>
                </c:pt>
                <c:pt idx="6113">
                  <c:v>1.24E-2</c:v>
                </c:pt>
                <c:pt idx="6114">
                  <c:v>1.04E-2</c:v>
                </c:pt>
                <c:pt idx="6115">
                  <c:v>1.2999999999999999E-2</c:v>
                </c:pt>
                <c:pt idx="6116">
                  <c:v>1.4200000000000001E-2</c:v>
                </c:pt>
                <c:pt idx="6117">
                  <c:v>1.15E-2</c:v>
                </c:pt>
                <c:pt idx="6118">
                  <c:v>1.2200000000000001E-2</c:v>
                </c:pt>
                <c:pt idx="6119">
                  <c:v>1.09E-2</c:v>
                </c:pt>
                <c:pt idx="6120">
                  <c:v>1.18E-2</c:v>
                </c:pt>
                <c:pt idx="6121">
                  <c:v>1.29E-2</c:v>
                </c:pt>
                <c:pt idx="6122">
                  <c:v>1.0800000000000001E-2</c:v>
                </c:pt>
                <c:pt idx="6123">
                  <c:v>1.38E-2</c:v>
                </c:pt>
                <c:pt idx="6124">
                  <c:v>1.0699999999999999E-2</c:v>
                </c:pt>
                <c:pt idx="6125">
                  <c:v>1.4999999999999999E-2</c:v>
                </c:pt>
                <c:pt idx="6126">
                  <c:v>1.23E-2</c:v>
                </c:pt>
                <c:pt idx="6127">
                  <c:v>1.0699999999999999E-2</c:v>
                </c:pt>
                <c:pt idx="6128">
                  <c:v>1.34E-2</c:v>
                </c:pt>
                <c:pt idx="6129">
                  <c:v>1.49E-2</c:v>
                </c:pt>
                <c:pt idx="6130">
                  <c:v>1.29E-2</c:v>
                </c:pt>
                <c:pt idx="6131">
                  <c:v>0.01</c:v>
                </c:pt>
                <c:pt idx="6132">
                  <c:v>1.2999999999999999E-2</c:v>
                </c:pt>
                <c:pt idx="6133">
                  <c:v>9.4999999999999998E-3</c:v>
                </c:pt>
                <c:pt idx="6134">
                  <c:v>1.0699999999999999E-2</c:v>
                </c:pt>
                <c:pt idx="6135">
                  <c:v>9.7999999999999997E-3</c:v>
                </c:pt>
                <c:pt idx="6136">
                  <c:v>1.44E-2</c:v>
                </c:pt>
                <c:pt idx="6137">
                  <c:v>1.34E-2</c:v>
                </c:pt>
                <c:pt idx="6138">
                  <c:v>1.1599999999999999E-2</c:v>
                </c:pt>
                <c:pt idx="6139">
                  <c:v>1.46E-2</c:v>
                </c:pt>
                <c:pt idx="6140">
                  <c:v>9.4999999999999998E-3</c:v>
                </c:pt>
                <c:pt idx="6141">
                  <c:v>1.23E-2</c:v>
                </c:pt>
                <c:pt idx="6142">
                  <c:v>1.26E-2</c:v>
                </c:pt>
                <c:pt idx="6143">
                  <c:v>1.4200000000000001E-2</c:v>
                </c:pt>
                <c:pt idx="6144">
                  <c:v>1.26E-2</c:v>
                </c:pt>
                <c:pt idx="6145">
                  <c:v>1.0999999999999999E-2</c:v>
                </c:pt>
                <c:pt idx="6146">
                  <c:v>1.18E-2</c:v>
                </c:pt>
                <c:pt idx="6147">
                  <c:v>9.2999999999999992E-3</c:v>
                </c:pt>
                <c:pt idx="6148">
                  <c:v>1.15E-2</c:v>
                </c:pt>
                <c:pt idx="6149">
                  <c:v>1.29E-2</c:v>
                </c:pt>
                <c:pt idx="6150">
                  <c:v>1.2800000000000001E-2</c:v>
                </c:pt>
                <c:pt idx="6151">
                  <c:v>1.3299999999999999E-2</c:v>
                </c:pt>
                <c:pt idx="6152">
                  <c:v>1.1599999999999999E-2</c:v>
                </c:pt>
                <c:pt idx="6153">
                  <c:v>9.7999999999999997E-3</c:v>
                </c:pt>
                <c:pt idx="6154">
                  <c:v>1.06E-2</c:v>
                </c:pt>
                <c:pt idx="6155">
                  <c:v>1.04E-2</c:v>
                </c:pt>
                <c:pt idx="6156">
                  <c:v>1.11E-2</c:v>
                </c:pt>
                <c:pt idx="6157">
                  <c:v>1.3100000000000001E-2</c:v>
                </c:pt>
                <c:pt idx="6158">
                  <c:v>1.18E-2</c:v>
                </c:pt>
                <c:pt idx="6159">
                  <c:v>1.2500000000000001E-2</c:v>
                </c:pt>
                <c:pt idx="6160">
                  <c:v>1.38E-2</c:v>
                </c:pt>
                <c:pt idx="6161">
                  <c:v>1.14E-2</c:v>
                </c:pt>
                <c:pt idx="6162">
                  <c:v>1.0500000000000001E-2</c:v>
                </c:pt>
                <c:pt idx="6163">
                  <c:v>1.24E-2</c:v>
                </c:pt>
                <c:pt idx="6164">
                  <c:v>1.17E-2</c:v>
                </c:pt>
                <c:pt idx="6165">
                  <c:v>1.15E-2</c:v>
                </c:pt>
                <c:pt idx="6166">
                  <c:v>9.9000000000000008E-3</c:v>
                </c:pt>
                <c:pt idx="6167">
                  <c:v>9.4999999999999998E-3</c:v>
                </c:pt>
                <c:pt idx="6168">
                  <c:v>1.14E-2</c:v>
                </c:pt>
                <c:pt idx="6169">
                  <c:v>1.17E-2</c:v>
                </c:pt>
                <c:pt idx="6170">
                  <c:v>1.09E-2</c:v>
                </c:pt>
                <c:pt idx="6171">
                  <c:v>1.2200000000000001E-2</c:v>
                </c:pt>
                <c:pt idx="6172">
                  <c:v>1.1599999999999999E-2</c:v>
                </c:pt>
                <c:pt idx="6173">
                  <c:v>1.38E-2</c:v>
                </c:pt>
                <c:pt idx="6174">
                  <c:v>1.23E-2</c:v>
                </c:pt>
                <c:pt idx="6175">
                  <c:v>1.0200000000000001E-2</c:v>
                </c:pt>
                <c:pt idx="6176">
                  <c:v>1.04E-2</c:v>
                </c:pt>
                <c:pt idx="6177">
                  <c:v>1.18E-2</c:v>
                </c:pt>
                <c:pt idx="6178">
                  <c:v>1.1599999999999999E-2</c:v>
                </c:pt>
                <c:pt idx="6179">
                  <c:v>1.0800000000000001E-2</c:v>
                </c:pt>
                <c:pt idx="6180">
                  <c:v>1.2699999999999999E-2</c:v>
                </c:pt>
                <c:pt idx="6181">
                  <c:v>1.2800000000000001E-2</c:v>
                </c:pt>
                <c:pt idx="6182">
                  <c:v>1.52E-2</c:v>
                </c:pt>
                <c:pt idx="6183">
                  <c:v>1.2999999999999999E-2</c:v>
                </c:pt>
                <c:pt idx="6184">
                  <c:v>1.1900000000000001E-2</c:v>
                </c:pt>
                <c:pt idx="6185">
                  <c:v>1.3299999999999999E-2</c:v>
                </c:pt>
                <c:pt idx="6186">
                  <c:v>1.2E-2</c:v>
                </c:pt>
                <c:pt idx="6187">
                  <c:v>1.09E-2</c:v>
                </c:pt>
                <c:pt idx="6188">
                  <c:v>1.29E-2</c:v>
                </c:pt>
                <c:pt idx="6189">
                  <c:v>1.29E-2</c:v>
                </c:pt>
                <c:pt idx="6190">
                  <c:v>1.15E-2</c:v>
                </c:pt>
                <c:pt idx="6191">
                  <c:v>1.32E-2</c:v>
                </c:pt>
                <c:pt idx="6192">
                  <c:v>1.1900000000000001E-2</c:v>
                </c:pt>
                <c:pt idx="6193">
                  <c:v>1.2999999999999999E-2</c:v>
                </c:pt>
                <c:pt idx="6194">
                  <c:v>1.15E-2</c:v>
                </c:pt>
                <c:pt idx="6195">
                  <c:v>1.2500000000000001E-2</c:v>
                </c:pt>
                <c:pt idx="6196">
                  <c:v>1.14E-2</c:v>
                </c:pt>
                <c:pt idx="6197">
                  <c:v>1.18E-2</c:v>
                </c:pt>
                <c:pt idx="6198">
                  <c:v>1.26E-2</c:v>
                </c:pt>
                <c:pt idx="6199">
                  <c:v>1.49E-2</c:v>
                </c:pt>
                <c:pt idx="6200">
                  <c:v>1.03E-2</c:v>
                </c:pt>
                <c:pt idx="6201">
                  <c:v>1.2699999999999999E-2</c:v>
                </c:pt>
                <c:pt idx="6202">
                  <c:v>1.01E-2</c:v>
                </c:pt>
                <c:pt idx="6203">
                  <c:v>1.38E-2</c:v>
                </c:pt>
                <c:pt idx="6204">
                  <c:v>1.2500000000000001E-2</c:v>
                </c:pt>
                <c:pt idx="6205">
                  <c:v>1.12E-2</c:v>
                </c:pt>
                <c:pt idx="6206">
                  <c:v>1.3299999999999999E-2</c:v>
                </c:pt>
                <c:pt idx="6207">
                  <c:v>1.01E-2</c:v>
                </c:pt>
                <c:pt idx="6208">
                  <c:v>1.0699999999999999E-2</c:v>
                </c:pt>
                <c:pt idx="6209">
                  <c:v>1.06E-2</c:v>
                </c:pt>
                <c:pt idx="6210">
                  <c:v>1.38E-2</c:v>
                </c:pt>
                <c:pt idx="6211">
                  <c:v>1.1599999999999999E-2</c:v>
                </c:pt>
                <c:pt idx="6212">
                  <c:v>1.3599999999999999E-2</c:v>
                </c:pt>
                <c:pt idx="6213">
                  <c:v>1.4500000000000001E-2</c:v>
                </c:pt>
                <c:pt idx="6214">
                  <c:v>1.2E-2</c:v>
                </c:pt>
                <c:pt idx="6215">
                  <c:v>1.0699999999999999E-2</c:v>
                </c:pt>
                <c:pt idx="6216">
                  <c:v>1.18E-2</c:v>
                </c:pt>
                <c:pt idx="6217">
                  <c:v>1.0800000000000001E-2</c:v>
                </c:pt>
                <c:pt idx="6218">
                  <c:v>1.12E-2</c:v>
                </c:pt>
                <c:pt idx="6219">
                  <c:v>1.24E-2</c:v>
                </c:pt>
                <c:pt idx="6220">
                  <c:v>1.3100000000000001E-2</c:v>
                </c:pt>
                <c:pt idx="6221">
                  <c:v>1.12E-2</c:v>
                </c:pt>
                <c:pt idx="6222">
                  <c:v>1.14E-2</c:v>
                </c:pt>
                <c:pt idx="6223">
                  <c:v>1.11E-2</c:v>
                </c:pt>
                <c:pt idx="6224">
                  <c:v>1.18E-2</c:v>
                </c:pt>
                <c:pt idx="6225">
                  <c:v>1.17E-2</c:v>
                </c:pt>
                <c:pt idx="6226">
                  <c:v>1.14E-2</c:v>
                </c:pt>
                <c:pt idx="6227">
                  <c:v>1.14E-2</c:v>
                </c:pt>
                <c:pt idx="6228">
                  <c:v>1.18E-2</c:v>
                </c:pt>
                <c:pt idx="6229">
                  <c:v>1.17E-2</c:v>
                </c:pt>
                <c:pt idx="6230">
                  <c:v>9.7000000000000003E-3</c:v>
                </c:pt>
                <c:pt idx="6231">
                  <c:v>9.7999999999999997E-3</c:v>
                </c:pt>
                <c:pt idx="6232">
                  <c:v>1.1299999999999999E-2</c:v>
                </c:pt>
                <c:pt idx="6233">
                  <c:v>1.52E-2</c:v>
                </c:pt>
                <c:pt idx="6234">
                  <c:v>1.4500000000000001E-2</c:v>
                </c:pt>
                <c:pt idx="6235">
                  <c:v>1.3299999999999999E-2</c:v>
                </c:pt>
                <c:pt idx="6236">
                  <c:v>1.1299999999999999E-2</c:v>
                </c:pt>
                <c:pt idx="6237">
                  <c:v>1.2699999999999999E-2</c:v>
                </c:pt>
                <c:pt idx="6238">
                  <c:v>1.26E-2</c:v>
                </c:pt>
                <c:pt idx="6239">
                  <c:v>1.0699999999999999E-2</c:v>
                </c:pt>
                <c:pt idx="6240">
                  <c:v>1.21E-2</c:v>
                </c:pt>
                <c:pt idx="6241">
                  <c:v>1.1299999999999999E-2</c:v>
                </c:pt>
                <c:pt idx="6242">
                  <c:v>1.26E-2</c:v>
                </c:pt>
                <c:pt idx="6243">
                  <c:v>1.0999999999999999E-2</c:v>
                </c:pt>
                <c:pt idx="6244">
                  <c:v>1.03E-2</c:v>
                </c:pt>
                <c:pt idx="6245">
                  <c:v>1.43E-2</c:v>
                </c:pt>
                <c:pt idx="6246">
                  <c:v>1.11E-2</c:v>
                </c:pt>
                <c:pt idx="6247">
                  <c:v>8.9999999999999993E-3</c:v>
                </c:pt>
                <c:pt idx="6248">
                  <c:v>1.17E-2</c:v>
                </c:pt>
                <c:pt idx="6249">
                  <c:v>1.04E-2</c:v>
                </c:pt>
                <c:pt idx="6250">
                  <c:v>9.9000000000000008E-3</c:v>
                </c:pt>
                <c:pt idx="6251">
                  <c:v>1.5900000000000001E-2</c:v>
                </c:pt>
                <c:pt idx="6252">
                  <c:v>1.03E-2</c:v>
                </c:pt>
                <c:pt idx="6253">
                  <c:v>1.35E-2</c:v>
                </c:pt>
                <c:pt idx="6254">
                  <c:v>1.4800000000000001E-2</c:v>
                </c:pt>
                <c:pt idx="6255">
                  <c:v>1.0699999999999999E-2</c:v>
                </c:pt>
                <c:pt idx="6256">
                  <c:v>1.03E-2</c:v>
                </c:pt>
                <c:pt idx="6257">
                  <c:v>1.24E-2</c:v>
                </c:pt>
                <c:pt idx="6258">
                  <c:v>1.0699999999999999E-2</c:v>
                </c:pt>
                <c:pt idx="6259">
                  <c:v>1.0699999999999999E-2</c:v>
                </c:pt>
                <c:pt idx="6260">
                  <c:v>1.2E-2</c:v>
                </c:pt>
                <c:pt idx="6261">
                  <c:v>1.1900000000000001E-2</c:v>
                </c:pt>
                <c:pt idx="6262">
                  <c:v>1.3599999999999999E-2</c:v>
                </c:pt>
                <c:pt idx="6263">
                  <c:v>1.2699999999999999E-2</c:v>
                </c:pt>
                <c:pt idx="6264">
                  <c:v>1.23E-2</c:v>
                </c:pt>
                <c:pt idx="6265">
                  <c:v>0.01</c:v>
                </c:pt>
                <c:pt idx="6266">
                  <c:v>1.44E-2</c:v>
                </c:pt>
                <c:pt idx="6267">
                  <c:v>1.21E-2</c:v>
                </c:pt>
                <c:pt idx="6268">
                  <c:v>1.1900000000000001E-2</c:v>
                </c:pt>
                <c:pt idx="6269">
                  <c:v>9.4999999999999998E-3</c:v>
                </c:pt>
                <c:pt idx="6270">
                  <c:v>1.0500000000000001E-2</c:v>
                </c:pt>
                <c:pt idx="6271">
                  <c:v>1.2500000000000001E-2</c:v>
                </c:pt>
                <c:pt idx="6272">
                  <c:v>1.1599999999999999E-2</c:v>
                </c:pt>
                <c:pt idx="6273">
                  <c:v>1.06E-2</c:v>
                </c:pt>
                <c:pt idx="6274">
                  <c:v>1.09E-2</c:v>
                </c:pt>
                <c:pt idx="6275">
                  <c:v>1.3299999999999999E-2</c:v>
                </c:pt>
                <c:pt idx="6276">
                  <c:v>1.21E-2</c:v>
                </c:pt>
                <c:pt idx="6277">
                  <c:v>1.34E-2</c:v>
                </c:pt>
                <c:pt idx="6278">
                  <c:v>1.38E-2</c:v>
                </c:pt>
                <c:pt idx="6279">
                  <c:v>1.2200000000000001E-2</c:v>
                </c:pt>
                <c:pt idx="6280">
                  <c:v>1.09E-2</c:v>
                </c:pt>
                <c:pt idx="6281">
                  <c:v>1.0800000000000001E-2</c:v>
                </c:pt>
                <c:pt idx="6282">
                  <c:v>1.2200000000000001E-2</c:v>
                </c:pt>
                <c:pt idx="6283">
                  <c:v>1.3899999999999999E-2</c:v>
                </c:pt>
                <c:pt idx="6284">
                  <c:v>1.2500000000000001E-2</c:v>
                </c:pt>
                <c:pt idx="6285">
                  <c:v>1.0800000000000001E-2</c:v>
                </c:pt>
                <c:pt idx="6286">
                  <c:v>1.29E-2</c:v>
                </c:pt>
                <c:pt idx="6287">
                  <c:v>1.4999999999999999E-2</c:v>
                </c:pt>
                <c:pt idx="6288">
                  <c:v>1.11E-2</c:v>
                </c:pt>
                <c:pt idx="6289">
                  <c:v>1.0999999999999999E-2</c:v>
                </c:pt>
                <c:pt idx="6290">
                  <c:v>1.1599999999999999E-2</c:v>
                </c:pt>
                <c:pt idx="6291">
                  <c:v>9.4999999999999998E-3</c:v>
                </c:pt>
                <c:pt idx="6292">
                  <c:v>1.09E-2</c:v>
                </c:pt>
                <c:pt idx="6293">
                  <c:v>1.4200000000000001E-2</c:v>
                </c:pt>
                <c:pt idx="6294">
                  <c:v>1.03E-2</c:v>
                </c:pt>
                <c:pt idx="6295">
                  <c:v>9.7999999999999997E-3</c:v>
                </c:pt>
                <c:pt idx="6296">
                  <c:v>1.1900000000000001E-2</c:v>
                </c:pt>
                <c:pt idx="6297">
                  <c:v>1.34E-2</c:v>
                </c:pt>
                <c:pt idx="6298">
                  <c:v>1.0800000000000001E-2</c:v>
                </c:pt>
                <c:pt idx="6299">
                  <c:v>1.14E-2</c:v>
                </c:pt>
                <c:pt idx="6300">
                  <c:v>1.2200000000000001E-2</c:v>
                </c:pt>
                <c:pt idx="6301">
                  <c:v>1.0699999999999999E-2</c:v>
                </c:pt>
                <c:pt idx="6302">
                  <c:v>1.5299999999999999E-2</c:v>
                </c:pt>
                <c:pt idx="6303">
                  <c:v>1.03E-2</c:v>
                </c:pt>
                <c:pt idx="6304">
                  <c:v>1.1900000000000001E-2</c:v>
                </c:pt>
                <c:pt idx="6305">
                  <c:v>1.0999999999999999E-2</c:v>
                </c:pt>
                <c:pt idx="6306">
                  <c:v>1.29E-2</c:v>
                </c:pt>
                <c:pt idx="6307">
                  <c:v>1.17E-2</c:v>
                </c:pt>
                <c:pt idx="6308">
                  <c:v>1.3599999999999999E-2</c:v>
                </c:pt>
                <c:pt idx="6309">
                  <c:v>1.0800000000000001E-2</c:v>
                </c:pt>
                <c:pt idx="6310">
                  <c:v>1.26E-2</c:v>
                </c:pt>
                <c:pt idx="6311">
                  <c:v>1.11E-2</c:v>
                </c:pt>
                <c:pt idx="6312">
                  <c:v>1.2699999999999999E-2</c:v>
                </c:pt>
                <c:pt idx="6313">
                  <c:v>1.4E-2</c:v>
                </c:pt>
                <c:pt idx="6314">
                  <c:v>1.37E-2</c:v>
                </c:pt>
                <c:pt idx="6315">
                  <c:v>1.0500000000000001E-2</c:v>
                </c:pt>
                <c:pt idx="6316">
                  <c:v>1.29E-2</c:v>
                </c:pt>
                <c:pt idx="6317">
                  <c:v>1.26E-2</c:v>
                </c:pt>
                <c:pt idx="6318">
                  <c:v>1.5100000000000001E-2</c:v>
                </c:pt>
                <c:pt idx="6319">
                  <c:v>1.1299999999999999E-2</c:v>
                </c:pt>
                <c:pt idx="6320">
                  <c:v>1.4E-2</c:v>
                </c:pt>
                <c:pt idx="6321">
                  <c:v>1.15E-2</c:v>
                </c:pt>
                <c:pt idx="6322">
                  <c:v>1.24E-2</c:v>
                </c:pt>
                <c:pt idx="6323">
                  <c:v>1.11E-2</c:v>
                </c:pt>
                <c:pt idx="6324">
                  <c:v>1.1599999999999999E-2</c:v>
                </c:pt>
                <c:pt idx="6325">
                  <c:v>1.1299999999999999E-2</c:v>
                </c:pt>
                <c:pt idx="6326">
                  <c:v>9.9000000000000008E-3</c:v>
                </c:pt>
                <c:pt idx="6327">
                  <c:v>1.0699999999999999E-2</c:v>
                </c:pt>
                <c:pt idx="6328">
                  <c:v>1.0800000000000001E-2</c:v>
                </c:pt>
                <c:pt idx="6329">
                  <c:v>1.2200000000000001E-2</c:v>
                </c:pt>
                <c:pt idx="6330">
                  <c:v>1.09E-2</c:v>
                </c:pt>
                <c:pt idx="6331">
                  <c:v>1.2699999999999999E-2</c:v>
                </c:pt>
                <c:pt idx="6332">
                  <c:v>1.2E-2</c:v>
                </c:pt>
                <c:pt idx="6333">
                  <c:v>1.17E-2</c:v>
                </c:pt>
                <c:pt idx="6334">
                  <c:v>1.2500000000000001E-2</c:v>
                </c:pt>
                <c:pt idx="6335">
                  <c:v>1.2200000000000001E-2</c:v>
                </c:pt>
                <c:pt idx="6336">
                  <c:v>1.21E-2</c:v>
                </c:pt>
                <c:pt idx="6337">
                  <c:v>1.21E-2</c:v>
                </c:pt>
                <c:pt idx="6338">
                  <c:v>1.2E-2</c:v>
                </c:pt>
                <c:pt idx="6339">
                  <c:v>1.11E-2</c:v>
                </c:pt>
                <c:pt idx="6340">
                  <c:v>1.1900000000000001E-2</c:v>
                </c:pt>
                <c:pt idx="6341">
                  <c:v>1.43E-2</c:v>
                </c:pt>
                <c:pt idx="6342">
                  <c:v>1.1299999999999999E-2</c:v>
                </c:pt>
                <c:pt idx="6343">
                  <c:v>1.29E-2</c:v>
                </c:pt>
                <c:pt idx="6344">
                  <c:v>1.3599999999999999E-2</c:v>
                </c:pt>
                <c:pt idx="6345">
                  <c:v>1.55E-2</c:v>
                </c:pt>
                <c:pt idx="6346">
                  <c:v>1.09E-2</c:v>
                </c:pt>
                <c:pt idx="6347">
                  <c:v>1.2999999999999999E-2</c:v>
                </c:pt>
                <c:pt idx="6348">
                  <c:v>1.24E-2</c:v>
                </c:pt>
                <c:pt idx="6349">
                  <c:v>1.1299999999999999E-2</c:v>
                </c:pt>
                <c:pt idx="6350">
                  <c:v>1.3899999999999999E-2</c:v>
                </c:pt>
                <c:pt idx="6351">
                  <c:v>1.3599999999999999E-2</c:v>
                </c:pt>
                <c:pt idx="6352">
                  <c:v>1.2500000000000001E-2</c:v>
                </c:pt>
                <c:pt idx="6353">
                  <c:v>1.49E-2</c:v>
                </c:pt>
                <c:pt idx="6354">
                  <c:v>1.3299999999999999E-2</c:v>
                </c:pt>
                <c:pt idx="6355">
                  <c:v>1.2E-2</c:v>
                </c:pt>
                <c:pt idx="6356">
                  <c:v>1.54E-2</c:v>
                </c:pt>
                <c:pt idx="6357">
                  <c:v>1.03E-2</c:v>
                </c:pt>
                <c:pt idx="6358">
                  <c:v>1.15E-2</c:v>
                </c:pt>
                <c:pt idx="6359">
                  <c:v>1.32E-2</c:v>
                </c:pt>
                <c:pt idx="6360">
                  <c:v>1.12E-2</c:v>
                </c:pt>
                <c:pt idx="6361">
                  <c:v>1.26E-2</c:v>
                </c:pt>
                <c:pt idx="6362">
                  <c:v>1.21E-2</c:v>
                </c:pt>
                <c:pt idx="6363">
                  <c:v>1.23E-2</c:v>
                </c:pt>
                <c:pt idx="6364">
                  <c:v>1.18E-2</c:v>
                </c:pt>
                <c:pt idx="6365">
                  <c:v>1.23E-2</c:v>
                </c:pt>
                <c:pt idx="6366">
                  <c:v>9.7999999999999997E-3</c:v>
                </c:pt>
                <c:pt idx="6367">
                  <c:v>9.7999999999999997E-3</c:v>
                </c:pt>
                <c:pt idx="6368">
                  <c:v>1.2699999999999999E-2</c:v>
                </c:pt>
                <c:pt idx="6369">
                  <c:v>1.24E-2</c:v>
                </c:pt>
                <c:pt idx="6370">
                  <c:v>1.04E-2</c:v>
                </c:pt>
                <c:pt idx="6371">
                  <c:v>1.3599999999999999E-2</c:v>
                </c:pt>
                <c:pt idx="6372">
                  <c:v>1.0999999999999999E-2</c:v>
                </c:pt>
                <c:pt idx="6373">
                  <c:v>1.35E-2</c:v>
                </c:pt>
                <c:pt idx="6374">
                  <c:v>1.2E-2</c:v>
                </c:pt>
                <c:pt idx="6375">
                  <c:v>1.2500000000000001E-2</c:v>
                </c:pt>
                <c:pt idx="6376">
                  <c:v>1.0500000000000001E-2</c:v>
                </c:pt>
                <c:pt idx="6377">
                  <c:v>9.7999999999999997E-3</c:v>
                </c:pt>
                <c:pt idx="6378">
                  <c:v>1.5299999999999999E-2</c:v>
                </c:pt>
                <c:pt idx="6379">
                  <c:v>1.0699999999999999E-2</c:v>
                </c:pt>
                <c:pt idx="6380">
                  <c:v>1.15E-2</c:v>
                </c:pt>
                <c:pt idx="6381">
                  <c:v>1.0200000000000001E-2</c:v>
                </c:pt>
                <c:pt idx="6382">
                  <c:v>1.17E-2</c:v>
                </c:pt>
                <c:pt idx="6383">
                  <c:v>9.7000000000000003E-3</c:v>
                </c:pt>
                <c:pt idx="6384">
                  <c:v>1.3299999999999999E-2</c:v>
                </c:pt>
                <c:pt idx="6385">
                  <c:v>1.2E-2</c:v>
                </c:pt>
                <c:pt idx="6386">
                  <c:v>1.29E-2</c:v>
                </c:pt>
                <c:pt idx="6387">
                  <c:v>1.03E-2</c:v>
                </c:pt>
                <c:pt idx="6388">
                  <c:v>1.1900000000000001E-2</c:v>
                </c:pt>
                <c:pt idx="6389">
                  <c:v>1.15E-2</c:v>
                </c:pt>
                <c:pt idx="6390">
                  <c:v>0.01</c:v>
                </c:pt>
                <c:pt idx="6391">
                  <c:v>1.3100000000000001E-2</c:v>
                </c:pt>
                <c:pt idx="6392">
                  <c:v>1.26E-2</c:v>
                </c:pt>
                <c:pt idx="6393">
                  <c:v>1.2999999999999999E-2</c:v>
                </c:pt>
                <c:pt idx="6394">
                  <c:v>1.2699999999999999E-2</c:v>
                </c:pt>
                <c:pt idx="6395">
                  <c:v>1.38E-2</c:v>
                </c:pt>
                <c:pt idx="6396">
                  <c:v>1.1900000000000001E-2</c:v>
                </c:pt>
                <c:pt idx="6397">
                  <c:v>1.21E-2</c:v>
                </c:pt>
                <c:pt idx="6398">
                  <c:v>9.9000000000000008E-3</c:v>
                </c:pt>
                <c:pt idx="6399">
                  <c:v>1.4200000000000001E-2</c:v>
                </c:pt>
                <c:pt idx="6400">
                  <c:v>1.18E-2</c:v>
                </c:pt>
                <c:pt idx="6401">
                  <c:v>1.26E-2</c:v>
                </c:pt>
                <c:pt idx="6402">
                  <c:v>1.2999999999999999E-2</c:v>
                </c:pt>
                <c:pt idx="6403">
                  <c:v>1.21E-2</c:v>
                </c:pt>
                <c:pt idx="6404">
                  <c:v>1.18E-2</c:v>
                </c:pt>
                <c:pt idx="6405">
                  <c:v>1.24E-2</c:v>
                </c:pt>
                <c:pt idx="6406">
                  <c:v>1.0999999999999999E-2</c:v>
                </c:pt>
                <c:pt idx="6407">
                  <c:v>1.2500000000000001E-2</c:v>
                </c:pt>
                <c:pt idx="6408">
                  <c:v>1.17E-2</c:v>
                </c:pt>
                <c:pt idx="6409">
                  <c:v>1.1900000000000001E-2</c:v>
                </c:pt>
                <c:pt idx="6410">
                  <c:v>1.21E-2</c:v>
                </c:pt>
                <c:pt idx="6411">
                  <c:v>1.2200000000000001E-2</c:v>
                </c:pt>
                <c:pt idx="6412">
                  <c:v>1.2999999999999999E-2</c:v>
                </c:pt>
                <c:pt idx="6413">
                  <c:v>9.7000000000000003E-3</c:v>
                </c:pt>
                <c:pt idx="6414">
                  <c:v>1.37E-2</c:v>
                </c:pt>
                <c:pt idx="6415">
                  <c:v>1.2E-2</c:v>
                </c:pt>
                <c:pt idx="6416">
                  <c:v>1.29E-2</c:v>
                </c:pt>
                <c:pt idx="6417">
                  <c:v>1.06E-2</c:v>
                </c:pt>
                <c:pt idx="6418">
                  <c:v>1.1299999999999999E-2</c:v>
                </c:pt>
                <c:pt idx="6419">
                  <c:v>1.43E-2</c:v>
                </c:pt>
                <c:pt idx="6420">
                  <c:v>1.18E-2</c:v>
                </c:pt>
                <c:pt idx="6421">
                  <c:v>1.23E-2</c:v>
                </c:pt>
                <c:pt idx="6422">
                  <c:v>1.2200000000000001E-2</c:v>
                </c:pt>
                <c:pt idx="6423">
                  <c:v>1.38E-2</c:v>
                </c:pt>
                <c:pt idx="6424">
                  <c:v>1.24E-2</c:v>
                </c:pt>
                <c:pt idx="6425">
                  <c:v>1.44E-2</c:v>
                </c:pt>
                <c:pt idx="6426">
                  <c:v>1.04E-2</c:v>
                </c:pt>
                <c:pt idx="6427">
                  <c:v>1.23E-2</c:v>
                </c:pt>
                <c:pt idx="6428">
                  <c:v>1.3899999999999999E-2</c:v>
                </c:pt>
                <c:pt idx="6429">
                  <c:v>1.41E-2</c:v>
                </c:pt>
                <c:pt idx="6430">
                  <c:v>0.01</c:v>
                </c:pt>
                <c:pt idx="6431">
                  <c:v>1.38E-2</c:v>
                </c:pt>
                <c:pt idx="6432">
                  <c:v>1.0200000000000001E-2</c:v>
                </c:pt>
                <c:pt idx="6433">
                  <c:v>1.12E-2</c:v>
                </c:pt>
                <c:pt idx="6434">
                  <c:v>8.8000000000000005E-3</c:v>
                </c:pt>
                <c:pt idx="6435">
                  <c:v>1.2699999999999999E-2</c:v>
                </c:pt>
                <c:pt idx="6436">
                  <c:v>1.3599999999999999E-2</c:v>
                </c:pt>
                <c:pt idx="6437">
                  <c:v>1.09E-2</c:v>
                </c:pt>
                <c:pt idx="6438">
                  <c:v>1.2E-2</c:v>
                </c:pt>
                <c:pt idx="6439">
                  <c:v>1.2500000000000001E-2</c:v>
                </c:pt>
                <c:pt idx="6440">
                  <c:v>1.09E-2</c:v>
                </c:pt>
                <c:pt idx="6441">
                  <c:v>1.35E-2</c:v>
                </c:pt>
                <c:pt idx="6442">
                  <c:v>9.9000000000000008E-3</c:v>
                </c:pt>
                <c:pt idx="6443">
                  <c:v>1.3100000000000001E-2</c:v>
                </c:pt>
                <c:pt idx="6444">
                  <c:v>1.37E-2</c:v>
                </c:pt>
                <c:pt idx="6445">
                  <c:v>1.2500000000000001E-2</c:v>
                </c:pt>
                <c:pt idx="6446">
                  <c:v>1.0999999999999999E-2</c:v>
                </c:pt>
                <c:pt idx="6447">
                  <c:v>1.2E-2</c:v>
                </c:pt>
                <c:pt idx="6448">
                  <c:v>1.32E-2</c:v>
                </c:pt>
                <c:pt idx="6449">
                  <c:v>1.32E-2</c:v>
                </c:pt>
                <c:pt idx="6450">
                  <c:v>1.0999999999999999E-2</c:v>
                </c:pt>
                <c:pt idx="6451">
                  <c:v>1.3599999999999999E-2</c:v>
                </c:pt>
                <c:pt idx="6452">
                  <c:v>1.29E-2</c:v>
                </c:pt>
                <c:pt idx="6453">
                  <c:v>1.03E-2</c:v>
                </c:pt>
                <c:pt idx="6454">
                  <c:v>1.1599999999999999E-2</c:v>
                </c:pt>
                <c:pt idx="6455">
                  <c:v>1.4500000000000001E-2</c:v>
                </c:pt>
                <c:pt idx="6456">
                  <c:v>1.47E-2</c:v>
                </c:pt>
                <c:pt idx="6457">
                  <c:v>1.15E-2</c:v>
                </c:pt>
                <c:pt idx="6458">
                  <c:v>8.8999999999999999E-3</c:v>
                </c:pt>
                <c:pt idx="6459">
                  <c:v>0.01</c:v>
                </c:pt>
                <c:pt idx="6460">
                  <c:v>9.4000000000000004E-3</c:v>
                </c:pt>
                <c:pt idx="6461">
                  <c:v>1.38E-2</c:v>
                </c:pt>
                <c:pt idx="6462">
                  <c:v>9.4999999999999998E-3</c:v>
                </c:pt>
                <c:pt idx="6463">
                  <c:v>1.0699999999999999E-2</c:v>
                </c:pt>
                <c:pt idx="6464">
                  <c:v>1.23E-2</c:v>
                </c:pt>
                <c:pt idx="6465">
                  <c:v>9.7000000000000003E-3</c:v>
                </c:pt>
                <c:pt idx="6466">
                  <c:v>1.0500000000000001E-2</c:v>
                </c:pt>
                <c:pt idx="6467">
                  <c:v>1.2699999999999999E-2</c:v>
                </c:pt>
                <c:pt idx="6468">
                  <c:v>1.17E-2</c:v>
                </c:pt>
                <c:pt idx="6469">
                  <c:v>1.15E-2</c:v>
                </c:pt>
                <c:pt idx="6470">
                  <c:v>1.09E-2</c:v>
                </c:pt>
                <c:pt idx="6471">
                  <c:v>1.2500000000000001E-2</c:v>
                </c:pt>
                <c:pt idx="6472">
                  <c:v>1.17E-2</c:v>
                </c:pt>
                <c:pt idx="6473">
                  <c:v>1.32E-2</c:v>
                </c:pt>
                <c:pt idx="6474">
                  <c:v>1.03E-2</c:v>
                </c:pt>
                <c:pt idx="6475">
                  <c:v>1.2E-2</c:v>
                </c:pt>
                <c:pt idx="6476">
                  <c:v>1.11E-2</c:v>
                </c:pt>
                <c:pt idx="6477">
                  <c:v>1.0699999999999999E-2</c:v>
                </c:pt>
                <c:pt idx="6478">
                  <c:v>1.17E-2</c:v>
                </c:pt>
                <c:pt idx="6479">
                  <c:v>1.06E-2</c:v>
                </c:pt>
                <c:pt idx="6480">
                  <c:v>1.46E-2</c:v>
                </c:pt>
                <c:pt idx="6481">
                  <c:v>1.06E-2</c:v>
                </c:pt>
                <c:pt idx="6482">
                  <c:v>1.35E-2</c:v>
                </c:pt>
                <c:pt idx="6483">
                  <c:v>1.24E-2</c:v>
                </c:pt>
                <c:pt idx="6484">
                  <c:v>1.4500000000000001E-2</c:v>
                </c:pt>
                <c:pt idx="6485">
                  <c:v>1.03E-2</c:v>
                </c:pt>
                <c:pt idx="6486">
                  <c:v>1.18E-2</c:v>
                </c:pt>
                <c:pt idx="6487">
                  <c:v>1.12E-2</c:v>
                </c:pt>
                <c:pt idx="6488">
                  <c:v>1.2E-2</c:v>
                </c:pt>
                <c:pt idx="6489">
                  <c:v>1.2999999999999999E-2</c:v>
                </c:pt>
                <c:pt idx="6490">
                  <c:v>1.4200000000000001E-2</c:v>
                </c:pt>
                <c:pt idx="6491">
                  <c:v>1.66E-2</c:v>
                </c:pt>
                <c:pt idx="6492">
                  <c:v>1.29E-2</c:v>
                </c:pt>
                <c:pt idx="6493">
                  <c:v>1.11E-2</c:v>
                </c:pt>
                <c:pt idx="6494">
                  <c:v>1.3899999999999999E-2</c:v>
                </c:pt>
                <c:pt idx="6495">
                  <c:v>1.2699999999999999E-2</c:v>
                </c:pt>
                <c:pt idx="6496">
                  <c:v>1.32E-2</c:v>
                </c:pt>
                <c:pt idx="6497">
                  <c:v>1.15E-2</c:v>
                </c:pt>
                <c:pt idx="6498">
                  <c:v>1.11E-2</c:v>
                </c:pt>
                <c:pt idx="6499">
                  <c:v>1.1299999999999999E-2</c:v>
                </c:pt>
                <c:pt idx="6500">
                  <c:v>1.17E-2</c:v>
                </c:pt>
                <c:pt idx="6501">
                  <c:v>1.4500000000000001E-2</c:v>
                </c:pt>
                <c:pt idx="6502">
                  <c:v>1.2699999999999999E-2</c:v>
                </c:pt>
                <c:pt idx="6503">
                  <c:v>1.1599999999999999E-2</c:v>
                </c:pt>
                <c:pt idx="6504">
                  <c:v>1.4200000000000001E-2</c:v>
                </c:pt>
                <c:pt idx="6505">
                  <c:v>1.11E-2</c:v>
                </c:pt>
                <c:pt idx="6506">
                  <c:v>1.2E-2</c:v>
                </c:pt>
                <c:pt idx="6507">
                  <c:v>9.5999999999999992E-3</c:v>
                </c:pt>
                <c:pt idx="6508">
                  <c:v>1.01E-2</c:v>
                </c:pt>
                <c:pt idx="6509">
                  <c:v>9.7999999999999997E-3</c:v>
                </c:pt>
                <c:pt idx="6510">
                  <c:v>1.03E-2</c:v>
                </c:pt>
                <c:pt idx="6511">
                  <c:v>9.2999999999999992E-3</c:v>
                </c:pt>
                <c:pt idx="6512">
                  <c:v>1.3299999999999999E-2</c:v>
                </c:pt>
                <c:pt idx="6513">
                  <c:v>1.18E-2</c:v>
                </c:pt>
                <c:pt idx="6514">
                  <c:v>1.11E-2</c:v>
                </c:pt>
                <c:pt idx="6515">
                  <c:v>1.26E-2</c:v>
                </c:pt>
                <c:pt idx="6516">
                  <c:v>1.17E-2</c:v>
                </c:pt>
                <c:pt idx="6517">
                  <c:v>1.1900000000000001E-2</c:v>
                </c:pt>
                <c:pt idx="6518">
                  <c:v>1.15E-2</c:v>
                </c:pt>
                <c:pt idx="6519">
                  <c:v>1.4E-2</c:v>
                </c:pt>
                <c:pt idx="6520">
                  <c:v>1.23E-2</c:v>
                </c:pt>
                <c:pt idx="6521">
                  <c:v>1.24E-2</c:v>
                </c:pt>
                <c:pt idx="6522">
                  <c:v>1.03E-2</c:v>
                </c:pt>
                <c:pt idx="6523">
                  <c:v>0.01</c:v>
                </c:pt>
                <c:pt idx="6524">
                  <c:v>1.2699999999999999E-2</c:v>
                </c:pt>
                <c:pt idx="6525">
                  <c:v>1.1900000000000001E-2</c:v>
                </c:pt>
                <c:pt idx="6526">
                  <c:v>1.2E-2</c:v>
                </c:pt>
                <c:pt idx="6527">
                  <c:v>1.38E-2</c:v>
                </c:pt>
                <c:pt idx="6528">
                  <c:v>1.1599999999999999E-2</c:v>
                </c:pt>
                <c:pt idx="6529">
                  <c:v>1.21E-2</c:v>
                </c:pt>
                <c:pt idx="6530">
                  <c:v>1.06E-2</c:v>
                </c:pt>
                <c:pt idx="6531">
                  <c:v>1.2999999999999999E-2</c:v>
                </c:pt>
                <c:pt idx="6532">
                  <c:v>1.2699999999999999E-2</c:v>
                </c:pt>
                <c:pt idx="6533">
                  <c:v>9.7000000000000003E-3</c:v>
                </c:pt>
                <c:pt idx="6534">
                  <c:v>1.0800000000000001E-2</c:v>
                </c:pt>
                <c:pt idx="6535">
                  <c:v>1.1599999999999999E-2</c:v>
                </c:pt>
                <c:pt idx="6536">
                  <c:v>1.09E-2</c:v>
                </c:pt>
                <c:pt idx="6537">
                  <c:v>1.29E-2</c:v>
                </c:pt>
                <c:pt idx="6538">
                  <c:v>1.18E-2</c:v>
                </c:pt>
                <c:pt idx="6539">
                  <c:v>1.15E-2</c:v>
                </c:pt>
                <c:pt idx="6540">
                  <c:v>1.3299999999999999E-2</c:v>
                </c:pt>
                <c:pt idx="6541">
                  <c:v>1.2200000000000001E-2</c:v>
                </c:pt>
                <c:pt idx="6542">
                  <c:v>1.15E-2</c:v>
                </c:pt>
                <c:pt idx="6543">
                  <c:v>1.0699999999999999E-2</c:v>
                </c:pt>
                <c:pt idx="6544">
                  <c:v>1.0200000000000001E-2</c:v>
                </c:pt>
                <c:pt idx="6545">
                  <c:v>1.3899999999999999E-2</c:v>
                </c:pt>
                <c:pt idx="6546">
                  <c:v>1.11E-2</c:v>
                </c:pt>
                <c:pt idx="6547">
                  <c:v>1.4500000000000001E-2</c:v>
                </c:pt>
                <c:pt idx="6548">
                  <c:v>1.12E-2</c:v>
                </c:pt>
                <c:pt idx="6549">
                  <c:v>1.18E-2</c:v>
                </c:pt>
                <c:pt idx="6550">
                  <c:v>9.2999999999999992E-3</c:v>
                </c:pt>
                <c:pt idx="6551">
                  <c:v>1.26E-2</c:v>
                </c:pt>
                <c:pt idx="6552">
                  <c:v>1.2999999999999999E-2</c:v>
                </c:pt>
                <c:pt idx="6553">
                  <c:v>1.2E-2</c:v>
                </c:pt>
                <c:pt idx="6554">
                  <c:v>1.15E-2</c:v>
                </c:pt>
                <c:pt idx="6555">
                  <c:v>1.2800000000000001E-2</c:v>
                </c:pt>
                <c:pt idx="6556">
                  <c:v>1.2699999999999999E-2</c:v>
                </c:pt>
                <c:pt idx="6557">
                  <c:v>9.9000000000000008E-3</c:v>
                </c:pt>
                <c:pt idx="6558">
                  <c:v>1.21E-2</c:v>
                </c:pt>
                <c:pt idx="6559">
                  <c:v>1.2200000000000001E-2</c:v>
                </c:pt>
                <c:pt idx="6560">
                  <c:v>1.12E-2</c:v>
                </c:pt>
                <c:pt idx="6561">
                  <c:v>9.5999999999999992E-3</c:v>
                </c:pt>
                <c:pt idx="6562">
                  <c:v>1.0800000000000001E-2</c:v>
                </c:pt>
                <c:pt idx="6563">
                  <c:v>1.1599999999999999E-2</c:v>
                </c:pt>
                <c:pt idx="6564">
                  <c:v>1.14E-2</c:v>
                </c:pt>
                <c:pt idx="6565">
                  <c:v>1.21E-2</c:v>
                </c:pt>
                <c:pt idx="6566">
                  <c:v>1.1299999999999999E-2</c:v>
                </c:pt>
                <c:pt idx="6567">
                  <c:v>1.1299999999999999E-2</c:v>
                </c:pt>
                <c:pt idx="6568">
                  <c:v>1.14E-2</c:v>
                </c:pt>
                <c:pt idx="6569">
                  <c:v>1.41E-2</c:v>
                </c:pt>
                <c:pt idx="6570">
                  <c:v>1.03E-2</c:v>
                </c:pt>
                <c:pt idx="6571">
                  <c:v>1.15E-2</c:v>
                </c:pt>
                <c:pt idx="6572">
                  <c:v>1.18E-2</c:v>
                </c:pt>
                <c:pt idx="6573">
                  <c:v>1.0999999999999999E-2</c:v>
                </c:pt>
                <c:pt idx="6574">
                  <c:v>1.12E-2</c:v>
                </c:pt>
                <c:pt idx="6575">
                  <c:v>1.2200000000000001E-2</c:v>
                </c:pt>
                <c:pt idx="6576">
                  <c:v>1.11E-2</c:v>
                </c:pt>
                <c:pt idx="6577">
                  <c:v>1.09E-2</c:v>
                </c:pt>
                <c:pt idx="6578">
                  <c:v>1.2800000000000001E-2</c:v>
                </c:pt>
                <c:pt idx="6579">
                  <c:v>1.21E-2</c:v>
                </c:pt>
                <c:pt idx="6580">
                  <c:v>1.43E-2</c:v>
                </c:pt>
                <c:pt idx="6581">
                  <c:v>1.21E-2</c:v>
                </c:pt>
                <c:pt idx="6582">
                  <c:v>1.3599999999999999E-2</c:v>
                </c:pt>
                <c:pt idx="6583">
                  <c:v>1.06E-2</c:v>
                </c:pt>
                <c:pt idx="6584">
                  <c:v>1.15E-2</c:v>
                </c:pt>
                <c:pt idx="6585">
                  <c:v>9.2999999999999992E-3</c:v>
                </c:pt>
                <c:pt idx="6586">
                  <c:v>1.3299999999999999E-2</c:v>
                </c:pt>
                <c:pt idx="6587">
                  <c:v>1.37E-2</c:v>
                </c:pt>
                <c:pt idx="6588">
                  <c:v>1.23E-2</c:v>
                </c:pt>
                <c:pt idx="6589">
                  <c:v>1.1299999999999999E-2</c:v>
                </c:pt>
                <c:pt idx="6590">
                  <c:v>1.2E-2</c:v>
                </c:pt>
                <c:pt idx="6591">
                  <c:v>1.18E-2</c:v>
                </c:pt>
                <c:pt idx="6592">
                  <c:v>1.1599999999999999E-2</c:v>
                </c:pt>
                <c:pt idx="6593">
                  <c:v>1.4E-2</c:v>
                </c:pt>
                <c:pt idx="6594">
                  <c:v>1.2800000000000001E-2</c:v>
                </c:pt>
                <c:pt idx="6595">
                  <c:v>1.3899999999999999E-2</c:v>
                </c:pt>
                <c:pt idx="6596">
                  <c:v>1.15E-2</c:v>
                </c:pt>
                <c:pt idx="6597">
                  <c:v>1.2200000000000001E-2</c:v>
                </c:pt>
                <c:pt idx="6598">
                  <c:v>1.24E-2</c:v>
                </c:pt>
                <c:pt idx="6599">
                  <c:v>1.0800000000000001E-2</c:v>
                </c:pt>
                <c:pt idx="6600">
                  <c:v>1.29E-2</c:v>
                </c:pt>
                <c:pt idx="6601">
                  <c:v>1.4200000000000001E-2</c:v>
                </c:pt>
                <c:pt idx="6602">
                  <c:v>1.3100000000000001E-2</c:v>
                </c:pt>
                <c:pt idx="6603">
                  <c:v>1.4200000000000001E-2</c:v>
                </c:pt>
                <c:pt idx="6604">
                  <c:v>1.38E-2</c:v>
                </c:pt>
                <c:pt idx="6605">
                  <c:v>1.26E-2</c:v>
                </c:pt>
                <c:pt idx="6606">
                  <c:v>1.41E-2</c:v>
                </c:pt>
                <c:pt idx="6607">
                  <c:v>1.29E-2</c:v>
                </c:pt>
                <c:pt idx="6608">
                  <c:v>1.09E-2</c:v>
                </c:pt>
                <c:pt idx="6609">
                  <c:v>1.38E-2</c:v>
                </c:pt>
                <c:pt idx="6610">
                  <c:v>1.2699999999999999E-2</c:v>
                </c:pt>
                <c:pt idx="6611">
                  <c:v>1.29E-2</c:v>
                </c:pt>
                <c:pt idx="6612">
                  <c:v>1.14E-2</c:v>
                </c:pt>
                <c:pt idx="6613">
                  <c:v>1.12E-2</c:v>
                </c:pt>
                <c:pt idx="6614">
                  <c:v>1.18E-2</c:v>
                </c:pt>
                <c:pt idx="6615">
                  <c:v>1.12E-2</c:v>
                </c:pt>
                <c:pt idx="6616">
                  <c:v>1.21E-2</c:v>
                </c:pt>
                <c:pt idx="6617">
                  <c:v>1.34E-2</c:v>
                </c:pt>
                <c:pt idx="6618">
                  <c:v>1.09E-2</c:v>
                </c:pt>
                <c:pt idx="6619">
                  <c:v>1.5599999999999999E-2</c:v>
                </c:pt>
                <c:pt idx="6620">
                  <c:v>1.2200000000000001E-2</c:v>
                </c:pt>
                <c:pt idx="6621">
                  <c:v>1.35E-2</c:v>
                </c:pt>
                <c:pt idx="6622">
                  <c:v>1.12E-2</c:v>
                </c:pt>
                <c:pt idx="6623">
                  <c:v>1.35E-2</c:v>
                </c:pt>
                <c:pt idx="6624">
                  <c:v>1.1599999999999999E-2</c:v>
                </c:pt>
                <c:pt idx="6625">
                  <c:v>1.14E-2</c:v>
                </c:pt>
                <c:pt idx="6626">
                  <c:v>1.4500000000000001E-2</c:v>
                </c:pt>
                <c:pt idx="6627">
                  <c:v>1.61E-2</c:v>
                </c:pt>
                <c:pt idx="6628">
                  <c:v>1.06E-2</c:v>
                </c:pt>
                <c:pt idx="6629">
                  <c:v>1.0999999999999999E-2</c:v>
                </c:pt>
                <c:pt idx="6630">
                  <c:v>1.12E-2</c:v>
                </c:pt>
                <c:pt idx="6631">
                  <c:v>1.3299999999999999E-2</c:v>
                </c:pt>
                <c:pt idx="6632">
                  <c:v>1.17E-2</c:v>
                </c:pt>
                <c:pt idx="6633">
                  <c:v>1.01E-2</c:v>
                </c:pt>
                <c:pt idx="6634">
                  <c:v>1.17E-2</c:v>
                </c:pt>
                <c:pt idx="6635">
                  <c:v>1.35E-2</c:v>
                </c:pt>
                <c:pt idx="6636">
                  <c:v>1.23E-2</c:v>
                </c:pt>
                <c:pt idx="6637">
                  <c:v>1.12E-2</c:v>
                </c:pt>
                <c:pt idx="6638">
                  <c:v>1.2500000000000001E-2</c:v>
                </c:pt>
                <c:pt idx="6639">
                  <c:v>1.23E-2</c:v>
                </c:pt>
                <c:pt idx="6640">
                  <c:v>1.35E-2</c:v>
                </c:pt>
                <c:pt idx="6641">
                  <c:v>1.21E-2</c:v>
                </c:pt>
                <c:pt idx="6642">
                  <c:v>1.2800000000000001E-2</c:v>
                </c:pt>
                <c:pt idx="6643">
                  <c:v>1.29E-2</c:v>
                </c:pt>
                <c:pt idx="6644">
                  <c:v>1.34E-2</c:v>
                </c:pt>
                <c:pt idx="6645">
                  <c:v>1.3299999999999999E-2</c:v>
                </c:pt>
                <c:pt idx="6646">
                  <c:v>1.14E-2</c:v>
                </c:pt>
                <c:pt idx="6647">
                  <c:v>1.2500000000000001E-2</c:v>
                </c:pt>
                <c:pt idx="6648">
                  <c:v>1.32E-2</c:v>
                </c:pt>
                <c:pt idx="6649">
                  <c:v>1.18E-2</c:v>
                </c:pt>
                <c:pt idx="6650">
                  <c:v>1.17E-2</c:v>
                </c:pt>
                <c:pt idx="6651">
                  <c:v>1.14E-2</c:v>
                </c:pt>
                <c:pt idx="6652">
                  <c:v>1.17E-2</c:v>
                </c:pt>
                <c:pt idx="6653">
                  <c:v>9.4000000000000004E-3</c:v>
                </c:pt>
                <c:pt idx="6654">
                  <c:v>1.3599999999999999E-2</c:v>
                </c:pt>
                <c:pt idx="6655">
                  <c:v>1.0699999999999999E-2</c:v>
                </c:pt>
                <c:pt idx="6656">
                  <c:v>1.4500000000000001E-2</c:v>
                </c:pt>
                <c:pt idx="6657">
                  <c:v>1.06E-2</c:v>
                </c:pt>
                <c:pt idx="6658">
                  <c:v>1.17E-2</c:v>
                </c:pt>
                <c:pt idx="6659">
                  <c:v>1.15E-2</c:v>
                </c:pt>
                <c:pt idx="6660">
                  <c:v>1.26E-2</c:v>
                </c:pt>
                <c:pt idx="6661">
                  <c:v>1.3299999999999999E-2</c:v>
                </c:pt>
                <c:pt idx="6662">
                  <c:v>1.23E-2</c:v>
                </c:pt>
                <c:pt idx="6663">
                  <c:v>1.2699999999999999E-2</c:v>
                </c:pt>
                <c:pt idx="6664">
                  <c:v>1.14E-2</c:v>
                </c:pt>
                <c:pt idx="6665">
                  <c:v>1.1599999999999999E-2</c:v>
                </c:pt>
                <c:pt idx="6666">
                  <c:v>1.37E-2</c:v>
                </c:pt>
                <c:pt idx="6667">
                  <c:v>1.1900000000000001E-2</c:v>
                </c:pt>
                <c:pt idx="6668">
                  <c:v>1.61E-2</c:v>
                </c:pt>
                <c:pt idx="6669">
                  <c:v>1.11E-2</c:v>
                </c:pt>
                <c:pt idx="6670">
                  <c:v>1.15E-2</c:v>
                </c:pt>
                <c:pt idx="6671">
                  <c:v>1.06E-2</c:v>
                </c:pt>
                <c:pt idx="6672">
                  <c:v>1.2E-2</c:v>
                </c:pt>
                <c:pt idx="6673">
                  <c:v>1.15E-2</c:v>
                </c:pt>
                <c:pt idx="6674">
                  <c:v>1.0699999999999999E-2</c:v>
                </c:pt>
                <c:pt idx="6675">
                  <c:v>1.12E-2</c:v>
                </c:pt>
                <c:pt idx="6676">
                  <c:v>1.23E-2</c:v>
                </c:pt>
                <c:pt idx="6677">
                  <c:v>1.1599999999999999E-2</c:v>
                </c:pt>
                <c:pt idx="6678">
                  <c:v>1.34E-2</c:v>
                </c:pt>
                <c:pt idx="6679">
                  <c:v>1.11E-2</c:v>
                </c:pt>
                <c:pt idx="6680">
                  <c:v>1.2500000000000001E-2</c:v>
                </c:pt>
                <c:pt idx="6681">
                  <c:v>1.2E-2</c:v>
                </c:pt>
                <c:pt idx="6682">
                  <c:v>1.34E-2</c:v>
                </c:pt>
                <c:pt idx="6683">
                  <c:v>1.52E-2</c:v>
                </c:pt>
                <c:pt idx="6684">
                  <c:v>1.2500000000000001E-2</c:v>
                </c:pt>
                <c:pt idx="6685">
                  <c:v>1.21E-2</c:v>
                </c:pt>
                <c:pt idx="6686">
                  <c:v>1.3100000000000001E-2</c:v>
                </c:pt>
                <c:pt idx="6687">
                  <c:v>1.23E-2</c:v>
                </c:pt>
                <c:pt idx="6688">
                  <c:v>1.14E-2</c:v>
                </c:pt>
                <c:pt idx="6689">
                  <c:v>1.14E-2</c:v>
                </c:pt>
                <c:pt idx="6690">
                  <c:v>1.09E-2</c:v>
                </c:pt>
                <c:pt idx="6691">
                  <c:v>1.5299999999999999E-2</c:v>
                </c:pt>
                <c:pt idx="6692">
                  <c:v>9.1999999999999998E-3</c:v>
                </c:pt>
                <c:pt idx="6693">
                  <c:v>1.0500000000000001E-2</c:v>
                </c:pt>
                <c:pt idx="6694">
                  <c:v>1.15E-2</c:v>
                </c:pt>
                <c:pt idx="6695">
                  <c:v>1.3100000000000001E-2</c:v>
                </c:pt>
                <c:pt idx="6696">
                  <c:v>1.17E-2</c:v>
                </c:pt>
                <c:pt idx="6697">
                  <c:v>1.11E-2</c:v>
                </c:pt>
                <c:pt idx="6698">
                  <c:v>1.15E-2</c:v>
                </c:pt>
                <c:pt idx="6699">
                  <c:v>1.06E-2</c:v>
                </c:pt>
                <c:pt idx="6700">
                  <c:v>1.1900000000000001E-2</c:v>
                </c:pt>
                <c:pt idx="6701">
                  <c:v>1.29E-2</c:v>
                </c:pt>
                <c:pt idx="6702">
                  <c:v>1.3899999999999999E-2</c:v>
                </c:pt>
                <c:pt idx="6703">
                  <c:v>1.21E-2</c:v>
                </c:pt>
                <c:pt idx="6704">
                  <c:v>1.1599999999999999E-2</c:v>
                </c:pt>
                <c:pt idx="6705">
                  <c:v>1.2999999999999999E-2</c:v>
                </c:pt>
                <c:pt idx="6706">
                  <c:v>1.23E-2</c:v>
                </c:pt>
                <c:pt idx="6707">
                  <c:v>1.37E-2</c:v>
                </c:pt>
                <c:pt idx="6708">
                  <c:v>1.18E-2</c:v>
                </c:pt>
                <c:pt idx="6709">
                  <c:v>1.15E-2</c:v>
                </c:pt>
                <c:pt idx="6710">
                  <c:v>1.29E-2</c:v>
                </c:pt>
                <c:pt idx="6711">
                  <c:v>1.12E-2</c:v>
                </c:pt>
                <c:pt idx="6712">
                  <c:v>1.15E-2</c:v>
                </c:pt>
                <c:pt idx="6713">
                  <c:v>1.24E-2</c:v>
                </c:pt>
                <c:pt idx="6714">
                  <c:v>1.23E-2</c:v>
                </c:pt>
                <c:pt idx="6715">
                  <c:v>1.26E-2</c:v>
                </c:pt>
                <c:pt idx="6716">
                  <c:v>1.23E-2</c:v>
                </c:pt>
                <c:pt idx="6717">
                  <c:v>1.37E-2</c:v>
                </c:pt>
                <c:pt idx="6718">
                  <c:v>1.14E-2</c:v>
                </c:pt>
                <c:pt idx="6719">
                  <c:v>1.04E-2</c:v>
                </c:pt>
                <c:pt idx="6720">
                  <c:v>1.0200000000000001E-2</c:v>
                </c:pt>
                <c:pt idx="6721">
                  <c:v>1.18E-2</c:v>
                </c:pt>
                <c:pt idx="6722">
                  <c:v>0.01</c:v>
                </c:pt>
                <c:pt idx="6723">
                  <c:v>1.21E-2</c:v>
                </c:pt>
                <c:pt idx="6724">
                  <c:v>1.35E-2</c:v>
                </c:pt>
                <c:pt idx="6725">
                  <c:v>1.17E-2</c:v>
                </c:pt>
                <c:pt idx="6726">
                  <c:v>1.26E-2</c:v>
                </c:pt>
                <c:pt idx="6727">
                  <c:v>1.4500000000000001E-2</c:v>
                </c:pt>
                <c:pt idx="6728">
                  <c:v>1.1900000000000001E-2</c:v>
                </c:pt>
                <c:pt idx="6729">
                  <c:v>1.1299999999999999E-2</c:v>
                </c:pt>
                <c:pt idx="6730">
                  <c:v>9.4999999999999998E-3</c:v>
                </c:pt>
                <c:pt idx="6731">
                  <c:v>1.0699999999999999E-2</c:v>
                </c:pt>
                <c:pt idx="6732">
                  <c:v>1.01E-2</c:v>
                </c:pt>
                <c:pt idx="6733">
                  <c:v>9.9000000000000008E-3</c:v>
                </c:pt>
                <c:pt idx="6734">
                  <c:v>1.12E-2</c:v>
                </c:pt>
                <c:pt idx="6735">
                  <c:v>1.14E-2</c:v>
                </c:pt>
                <c:pt idx="6736">
                  <c:v>1.35E-2</c:v>
                </c:pt>
                <c:pt idx="6737">
                  <c:v>1.5599999999999999E-2</c:v>
                </c:pt>
                <c:pt idx="6738">
                  <c:v>1.1599999999999999E-2</c:v>
                </c:pt>
                <c:pt idx="6739">
                  <c:v>1.1900000000000001E-2</c:v>
                </c:pt>
                <c:pt idx="6740">
                  <c:v>1.14E-2</c:v>
                </c:pt>
                <c:pt idx="6741">
                  <c:v>1.15E-2</c:v>
                </c:pt>
                <c:pt idx="6742">
                  <c:v>1.15E-2</c:v>
                </c:pt>
                <c:pt idx="6743">
                  <c:v>1.0999999999999999E-2</c:v>
                </c:pt>
                <c:pt idx="6744">
                  <c:v>1.15E-2</c:v>
                </c:pt>
                <c:pt idx="6745">
                  <c:v>1.34E-2</c:v>
                </c:pt>
                <c:pt idx="6746">
                  <c:v>1.3599999999999999E-2</c:v>
                </c:pt>
                <c:pt idx="6747">
                  <c:v>1.1900000000000001E-2</c:v>
                </c:pt>
                <c:pt idx="6748">
                  <c:v>1.3299999999999999E-2</c:v>
                </c:pt>
                <c:pt idx="6749">
                  <c:v>1.29E-2</c:v>
                </c:pt>
                <c:pt idx="6750">
                  <c:v>1.3299999999999999E-2</c:v>
                </c:pt>
                <c:pt idx="6751">
                  <c:v>1.3599999999999999E-2</c:v>
                </c:pt>
                <c:pt idx="6752">
                  <c:v>1.21E-2</c:v>
                </c:pt>
                <c:pt idx="6753">
                  <c:v>1.35E-2</c:v>
                </c:pt>
                <c:pt idx="6754">
                  <c:v>1.24E-2</c:v>
                </c:pt>
                <c:pt idx="6755">
                  <c:v>1.4800000000000001E-2</c:v>
                </c:pt>
                <c:pt idx="6756">
                  <c:v>1.0999999999999999E-2</c:v>
                </c:pt>
                <c:pt idx="6757">
                  <c:v>1.1900000000000001E-2</c:v>
                </c:pt>
                <c:pt idx="6758">
                  <c:v>1.44E-2</c:v>
                </c:pt>
                <c:pt idx="6759">
                  <c:v>1.17E-2</c:v>
                </c:pt>
                <c:pt idx="6760">
                  <c:v>1.21E-2</c:v>
                </c:pt>
                <c:pt idx="6761">
                  <c:v>1.32E-2</c:v>
                </c:pt>
                <c:pt idx="6762">
                  <c:v>1.0999999999999999E-2</c:v>
                </c:pt>
                <c:pt idx="6763">
                  <c:v>1.26E-2</c:v>
                </c:pt>
                <c:pt idx="6764">
                  <c:v>9.9000000000000008E-3</c:v>
                </c:pt>
                <c:pt idx="6765">
                  <c:v>9.9000000000000008E-3</c:v>
                </c:pt>
                <c:pt idx="6766">
                  <c:v>1.21E-2</c:v>
                </c:pt>
                <c:pt idx="6767">
                  <c:v>1.2800000000000001E-2</c:v>
                </c:pt>
                <c:pt idx="6768">
                  <c:v>1.18E-2</c:v>
                </c:pt>
                <c:pt idx="6769">
                  <c:v>0.01</c:v>
                </c:pt>
                <c:pt idx="6770">
                  <c:v>0.01</c:v>
                </c:pt>
                <c:pt idx="6771">
                  <c:v>1.12E-2</c:v>
                </c:pt>
                <c:pt idx="6772">
                  <c:v>1.34E-2</c:v>
                </c:pt>
                <c:pt idx="6773">
                  <c:v>1.2200000000000001E-2</c:v>
                </c:pt>
                <c:pt idx="6774">
                  <c:v>1.38E-2</c:v>
                </c:pt>
                <c:pt idx="6775">
                  <c:v>1.0699999999999999E-2</c:v>
                </c:pt>
                <c:pt idx="6776">
                  <c:v>1.1599999999999999E-2</c:v>
                </c:pt>
                <c:pt idx="6777">
                  <c:v>1.34E-2</c:v>
                </c:pt>
                <c:pt idx="6778">
                  <c:v>1.06E-2</c:v>
                </c:pt>
                <c:pt idx="6779">
                  <c:v>1.2500000000000001E-2</c:v>
                </c:pt>
                <c:pt idx="6780">
                  <c:v>1.49E-2</c:v>
                </c:pt>
                <c:pt idx="6781">
                  <c:v>1.61E-2</c:v>
                </c:pt>
                <c:pt idx="6782">
                  <c:v>1.2200000000000001E-2</c:v>
                </c:pt>
                <c:pt idx="6783">
                  <c:v>1.0500000000000001E-2</c:v>
                </c:pt>
                <c:pt idx="6784">
                  <c:v>1.26E-2</c:v>
                </c:pt>
                <c:pt idx="6785">
                  <c:v>1.44E-2</c:v>
                </c:pt>
                <c:pt idx="6786">
                  <c:v>1.18E-2</c:v>
                </c:pt>
                <c:pt idx="6787">
                  <c:v>1.2500000000000001E-2</c:v>
                </c:pt>
                <c:pt idx="6788">
                  <c:v>1.12E-2</c:v>
                </c:pt>
                <c:pt idx="6789">
                  <c:v>1.2E-2</c:v>
                </c:pt>
                <c:pt idx="6790">
                  <c:v>1.1599999999999999E-2</c:v>
                </c:pt>
                <c:pt idx="6791">
                  <c:v>1.1299999999999999E-2</c:v>
                </c:pt>
                <c:pt idx="6792">
                  <c:v>1.0999999999999999E-2</c:v>
                </c:pt>
                <c:pt idx="6793">
                  <c:v>1.2800000000000001E-2</c:v>
                </c:pt>
                <c:pt idx="6794">
                  <c:v>1.03E-2</c:v>
                </c:pt>
                <c:pt idx="6795">
                  <c:v>1.0200000000000001E-2</c:v>
                </c:pt>
                <c:pt idx="6796">
                  <c:v>9.4999999999999998E-3</c:v>
                </c:pt>
                <c:pt idx="6797">
                  <c:v>1.37E-2</c:v>
                </c:pt>
                <c:pt idx="6798">
                  <c:v>1.1299999999999999E-2</c:v>
                </c:pt>
                <c:pt idx="6799">
                  <c:v>1.2999999999999999E-2</c:v>
                </c:pt>
                <c:pt idx="6800">
                  <c:v>1.2500000000000001E-2</c:v>
                </c:pt>
                <c:pt idx="6801">
                  <c:v>9.2999999999999992E-3</c:v>
                </c:pt>
                <c:pt idx="6802">
                  <c:v>1.2800000000000001E-2</c:v>
                </c:pt>
                <c:pt idx="6803">
                  <c:v>1.03E-2</c:v>
                </c:pt>
                <c:pt idx="6804">
                  <c:v>1.4200000000000001E-2</c:v>
                </c:pt>
                <c:pt idx="6805">
                  <c:v>1.24E-2</c:v>
                </c:pt>
                <c:pt idx="6806">
                  <c:v>1.0999999999999999E-2</c:v>
                </c:pt>
                <c:pt idx="6807">
                  <c:v>1.1599999999999999E-2</c:v>
                </c:pt>
                <c:pt idx="6808">
                  <c:v>1.2500000000000001E-2</c:v>
                </c:pt>
                <c:pt idx="6809">
                  <c:v>1.1900000000000001E-2</c:v>
                </c:pt>
                <c:pt idx="6810">
                  <c:v>1.1299999999999999E-2</c:v>
                </c:pt>
                <c:pt idx="6811">
                  <c:v>1.21E-2</c:v>
                </c:pt>
                <c:pt idx="6812">
                  <c:v>1.3899999999999999E-2</c:v>
                </c:pt>
                <c:pt idx="6813">
                  <c:v>1.24E-2</c:v>
                </c:pt>
                <c:pt idx="6814">
                  <c:v>1.09E-2</c:v>
                </c:pt>
                <c:pt idx="6815">
                  <c:v>1.23E-2</c:v>
                </c:pt>
                <c:pt idx="6816">
                  <c:v>1.12E-2</c:v>
                </c:pt>
                <c:pt idx="6817">
                  <c:v>1.2200000000000001E-2</c:v>
                </c:pt>
                <c:pt idx="6818">
                  <c:v>1.12E-2</c:v>
                </c:pt>
                <c:pt idx="6819">
                  <c:v>1.23E-2</c:v>
                </c:pt>
                <c:pt idx="6820">
                  <c:v>1.3599999999999999E-2</c:v>
                </c:pt>
                <c:pt idx="6821">
                  <c:v>1.49E-2</c:v>
                </c:pt>
                <c:pt idx="6822">
                  <c:v>1.37E-2</c:v>
                </c:pt>
                <c:pt idx="6823">
                  <c:v>1.2200000000000001E-2</c:v>
                </c:pt>
                <c:pt idx="6824">
                  <c:v>1.1599999999999999E-2</c:v>
                </c:pt>
                <c:pt idx="6825">
                  <c:v>1.34E-2</c:v>
                </c:pt>
                <c:pt idx="6826">
                  <c:v>1.3100000000000001E-2</c:v>
                </c:pt>
                <c:pt idx="6827">
                  <c:v>1.2999999999999999E-2</c:v>
                </c:pt>
                <c:pt idx="6828">
                  <c:v>1.1900000000000001E-2</c:v>
                </c:pt>
                <c:pt idx="6829">
                  <c:v>1.0800000000000001E-2</c:v>
                </c:pt>
                <c:pt idx="6830">
                  <c:v>1.29E-2</c:v>
                </c:pt>
                <c:pt idx="6831">
                  <c:v>1.14E-2</c:v>
                </c:pt>
                <c:pt idx="6832">
                  <c:v>1.29E-2</c:v>
                </c:pt>
                <c:pt idx="6833">
                  <c:v>1.21E-2</c:v>
                </c:pt>
                <c:pt idx="6834">
                  <c:v>1.2500000000000001E-2</c:v>
                </c:pt>
                <c:pt idx="6835">
                  <c:v>1.37E-2</c:v>
                </c:pt>
                <c:pt idx="6836">
                  <c:v>1.2500000000000001E-2</c:v>
                </c:pt>
                <c:pt idx="6837">
                  <c:v>1.0500000000000001E-2</c:v>
                </c:pt>
                <c:pt idx="6838">
                  <c:v>1.5100000000000001E-2</c:v>
                </c:pt>
                <c:pt idx="6839">
                  <c:v>1.14E-2</c:v>
                </c:pt>
                <c:pt idx="6840">
                  <c:v>1.3599999999999999E-2</c:v>
                </c:pt>
                <c:pt idx="6841">
                  <c:v>1.17E-2</c:v>
                </c:pt>
                <c:pt idx="6842">
                  <c:v>1.2500000000000001E-2</c:v>
                </c:pt>
                <c:pt idx="6843">
                  <c:v>1.43E-2</c:v>
                </c:pt>
                <c:pt idx="6844">
                  <c:v>1.17E-2</c:v>
                </c:pt>
                <c:pt idx="6845">
                  <c:v>1.29E-2</c:v>
                </c:pt>
                <c:pt idx="6846">
                  <c:v>1.3599999999999999E-2</c:v>
                </c:pt>
                <c:pt idx="6847">
                  <c:v>1.18E-2</c:v>
                </c:pt>
                <c:pt idx="6848">
                  <c:v>1.2200000000000001E-2</c:v>
                </c:pt>
                <c:pt idx="6849">
                  <c:v>1.34E-2</c:v>
                </c:pt>
                <c:pt idx="6850">
                  <c:v>1.2500000000000001E-2</c:v>
                </c:pt>
                <c:pt idx="6851">
                  <c:v>1.03E-2</c:v>
                </c:pt>
                <c:pt idx="6852">
                  <c:v>1.1599999999999999E-2</c:v>
                </c:pt>
                <c:pt idx="6853">
                  <c:v>1.04E-2</c:v>
                </c:pt>
                <c:pt idx="6854">
                  <c:v>1.3299999999999999E-2</c:v>
                </c:pt>
                <c:pt idx="6855">
                  <c:v>0.01</c:v>
                </c:pt>
                <c:pt idx="6856">
                  <c:v>1.0500000000000001E-2</c:v>
                </c:pt>
                <c:pt idx="6857">
                  <c:v>1.17E-2</c:v>
                </c:pt>
                <c:pt idx="6858">
                  <c:v>1.2E-2</c:v>
                </c:pt>
                <c:pt idx="6859">
                  <c:v>1.43E-2</c:v>
                </c:pt>
                <c:pt idx="6860">
                  <c:v>1.15E-2</c:v>
                </c:pt>
                <c:pt idx="6861">
                  <c:v>1.1900000000000001E-2</c:v>
                </c:pt>
                <c:pt idx="6862">
                  <c:v>1.5299999999999999E-2</c:v>
                </c:pt>
                <c:pt idx="6863">
                  <c:v>1.17E-2</c:v>
                </c:pt>
                <c:pt idx="6864">
                  <c:v>1.23E-2</c:v>
                </c:pt>
                <c:pt idx="6865">
                  <c:v>1.0999999999999999E-2</c:v>
                </c:pt>
                <c:pt idx="6866">
                  <c:v>1.11E-2</c:v>
                </c:pt>
                <c:pt idx="6867">
                  <c:v>1.26E-2</c:v>
                </c:pt>
                <c:pt idx="6868">
                  <c:v>1.14E-2</c:v>
                </c:pt>
                <c:pt idx="6869">
                  <c:v>1.15E-2</c:v>
                </c:pt>
                <c:pt idx="6870">
                  <c:v>1.12E-2</c:v>
                </c:pt>
                <c:pt idx="6871">
                  <c:v>1.2699999999999999E-2</c:v>
                </c:pt>
                <c:pt idx="6872">
                  <c:v>1.14E-2</c:v>
                </c:pt>
                <c:pt idx="6873">
                  <c:v>1.2E-2</c:v>
                </c:pt>
                <c:pt idx="6874">
                  <c:v>1.14E-2</c:v>
                </c:pt>
                <c:pt idx="6875">
                  <c:v>9.4999999999999998E-3</c:v>
                </c:pt>
                <c:pt idx="6876">
                  <c:v>1.0699999999999999E-2</c:v>
                </c:pt>
                <c:pt idx="6877">
                  <c:v>1.04E-2</c:v>
                </c:pt>
                <c:pt idx="6878">
                  <c:v>9.4000000000000004E-3</c:v>
                </c:pt>
                <c:pt idx="6879">
                  <c:v>1.43E-2</c:v>
                </c:pt>
                <c:pt idx="6880">
                  <c:v>1.09E-2</c:v>
                </c:pt>
                <c:pt idx="6881">
                  <c:v>1.2800000000000001E-2</c:v>
                </c:pt>
                <c:pt idx="6882">
                  <c:v>1.23E-2</c:v>
                </c:pt>
                <c:pt idx="6883">
                  <c:v>1.2800000000000001E-2</c:v>
                </c:pt>
                <c:pt idx="6884">
                  <c:v>9.7000000000000003E-3</c:v>
                </c:pt>
                <c:pt idx="6885">
                  <c:v>1.4999999999999999E-2</c:v>
                </c:pt>
                <c:pt idx="6886">
                  <c:v>8.8000000000000005E-3</c:v>
                </c:pt>
                <c:pt idx="6887">
                  <c:v>1.1599999999999999E-2</c:v>
                </c:pt>
                <c:pt idx="6888">
                  <c:v>1.0699999999999999E-2</c:v>
                </c:pt>
                <c:pt idx="6889">
                  <c:v>1.35E-2</c:v>
                </c:pt>
                <c:pt idx="6890">
                  <c:v>1.0699999999999999E-2</c:v>
                </c:pt>
                <c:pt idx="6891">
                  <c:v>1.2699999999999999E-2</c:v>
                </c:pt>
                <c:pt idx="6892">
                  <c:v>1.21E-2</c:v>
                </c:pt>
                <c:pt idx="6893">
                  <c:v>1.2999999999999999E-2</c:v>
                </c:pt>
                <c:pt idx="6894">
                  <c:v>0.01</c:v>
                </c:pt>
                <c:pt idx="6895">
                  <c:v>1.2500000000000001E-2</c:v>
                </c:pt>
                <c:pt idx="6896">
                  <c:v>1.01E-2</c:v>
                </c:pt>
                <c:pt idx="6897">
                  <c:v>1.29E-2</c:v>
                </c:pt>
                <c:pt idx="6898">
                  <c:v>1.37E-2</c:v>
                </c:pt>
                <c:pt idx="6899">
                  <c:v>1.5100000000000001E-2</c:v>
                </c:pt>
                <c:pt idx="6900">
                  <c:v>1.3100000000000001E-2</c:v>
                </c:pt>
                <c:pt idx="6901">
                  <c:v>1.01E-2</c:v>
                </c:pt>
                <c:pt idx="6902">
                  <c:v>1.38E-2</c:v>
                </c:pt>
                <c:pt idx="6903">
                  <c:v>1.24E-2</c:v>
                </c:pt>
                <c:pt idx="6904">
                  <c:v>1.14E-2</c:v>
                </c:pt>
                <c:pt idx="6905">
                  <c:v>1.17E-2</c:v>
                </c:pt>
                <c:pt idx="6906">
                  <c:v>1.1299999999999999E-2</c:v>
                </c:pt>
                <c:pt idx="6907">
                  <c:v>1.23E-2</c:v>
                </c:pt>
                <c:pt idx="6908">
                  <c:v>1.2699999999999999E-2</c:v>
                </c:pt>
                <c:pt idx="6909">
                  <c:v>1.0500000000000001E-2</c:v>
                </c:pt>
                <c:pt idx="6910">
                  <c:v>1.21E-2</c:v>
                </c:pt>
                <c:pt idx="6911">
                  <c:v>1.32E-2</c:v>
                </c:pt>
                <c:pt idx="6912">
                  <c:v>1.0999999999999999E-2</c:v>
                </c:pt>
                <c:pt idx="6913">
                  <c:v>1.1599999999999999E-2</c:v>
                </c:pt>
                <c:pt idx="6914">
                  <c:v>1.34E-2</c:v>
                </c:pt>
                <c:pt idx="6915">
                  <c:v>9.7000000000000003E-3</c:v>
                </c:pt>
                <c:pt idx="6916">
                  <c:v>1.3299999999999999E-2</c:v>
                </c:pt>
                <c:pt idx="6917">
                  <c:v>1.23E-2</c:v>
                </c:pt>
                <c:pt idx="6918">
                  <c:v>1.18E-2</c:v>
                </c:pt>
                <c:pt idx="6919">
                  <c:v>8.9999999999999993E-3</c:v>
                </c:pt>
                <c:pt idx="6920">
                  <c:v>1.0699999999999999E-2</c:v>
                </c:pt>
                <c:pt idx="6921">
                  <c:v>1.09E-2</c:v>
                </c:pt>
                <c:pt idx="6922">
                  <c:v>1.37E-2</c:v>
                </c:pt>
                <c:pt idx="6923">
                  <c:v>1.3299999999999999E-2</c:v>
                </c:pt>
                <c:pt idx="6924">
                  <c:v>1.37E-2</c:v>
                </c:pt>
                <c:pt idx="6925">
                  <c:v>1.24E-2</c:v>
                </c:pt>
                <c:pt idx="6926">
                  <c:v>1.0500000000000001E-2</c:v>
                </c:pt>
                <c:pt idx="6927">
                  <c:v>1.41E-2</c:v>
                </c:pt>
                <c:pt idx="6928">
                  <c:v>1.2200000000000001E-2</c:v>
                </c:pt>
                <c:pt idx="6929">
                  <c:v>1.1599999999999999E-2</c:v>
                </c:pt>
                <c:pt idx="6930">
                  <c:v>1.0699999999999999E-2</c:v>
                </c:pt>
                <c:pt idx="6931">
                  <c:v>1.17E-2</c:v>
                </c:pt>
                <c:pt idx="6932">
                  <c:v>1.2800000000000001E-2</c:v>
                </c:pt>
                <c:pt idx="6933">
                  <c:v>1.0200000000000001E-2</c:v>
                </c:pt>
                <c:pt idx="6934">
                  <c:v>1.35E-2</c:v>
                </c:pt>
                <c:pt idx="6935">
                  <c:v>1.2999999999999999E-2</c:v>
                </c:pt>
                <c:pt idx="6936">
                  <c:v>1.5100000000000001E-2</c:v>
                </c:pt>
                <c:pt idx="6937">
                  <c:v>1.2E-2</c:v>
                </c:pt>
                <c:pt idx="6938">
                  <c:v>1.12E-2</c:v>
                </c:pt>
                <c:pt idx="6939">
                  <c:v>1.0999999999999999E-2</c:v>
                </c:pt>
                <c:pt idx="6940">
                  <c:v>1.23E-2</c:v>
                </c:pt>
                <c:pt idx="6941">
                  <c:v>1.41E-2</c:v>
                </c:pt>
                <c:pt idx="6942">
                  <c:v>1.32E-2</c:v>
                </c:pt>
                <c:pt idx="6943">
                  <c:v>1.17E-2</c:v>
                </c:pt>
                <c:pt idx="6944">
                  <c:v>1.2500000000000001E-2</c:v>
                </c:pt>
                <c:pt idx="6945">
                  <c:v>1.0200000000000001E-2</c:v>
                </c:pt>
                <c:pt idx="6946">
                  <c:v>1.4E-2</c:v>
                </c:pt>
                <c:pt idx="6947">
                  <c:v>1.03E-2</c:v>
                </c:pt>
                <c:pt idx="6948">
                  <c:v>1.03E-2</c:v>
                </c:pt>
                <c:pt idx="6949">
                  <c:v>1.01E-2</c:v>
                </c:pt>
                <c:pt idx="6950">
                  <c:v>1.0999999999999999E-2</c:v>
                </c:pt>
                <c:pt idx="6951">
                  <c:v>1.03E-2</c:v>
                </c:pt>
                <c:pt idx="6952">
                  <c:v>1.2200000000000001E-2</c:v>
                </c:pt>
                <c:pt idx="6953">
                  <c:v>1.23E-2</c:v>
                </c:pt>
                <c:pt idx="6954">
                  <c:v>1.11E-2</c:v>
                </c:pt>
                <c:pt idx="6955">
                  <c:v>1.01E-2</c:v>
                </c:pt>
                <c:pt idx="6956">
                  <c:v>1.41E-2</c:v>
                </c:pt>
                <c:pt idx="6957">
                  <c:v>1.21E-2</c:v>
                </c:pt>
                <c:pt idx="6958">
                  <c:v>1.23E-2</c:v>
                </c:pt>
                <c:pt idx="6959">
                  <c:v>1.2E-2</c:v>
                </c:pt>
                <c:pt idx="6960">
                  <c:v>1.3299999999999999E-2</c:v>
                </c:pt>
                <c:pt idx="6961">
                  <c:v>1.12E-2</c:v>
                </c:pt>
                <c:pt idx="6962">
                  <c:v>1.23E-2</c:v>
                </c:pt>
                <c:pt idx="6963">
                  <c:v>0.01</c:v>
                </c:pt>
                <c:pt idx="6964">
                  <c:v>1.3599999999999999E-2</c:v>
                </c:pt>
                <c:pt idx="6965">
                  <c:v>1.35E-2</c:v>
                </c:pt>
                <c:pt idx="6966">
                  <c:v>1.3899999999999999E-2</c:v>
                </c:pt>
                <c:pt idx="6967">
                  <c:v>1.1900000000000001E-2</c:v>
                </c:pt>
                <c:pt idx="6968">
                  <c:v>1.37E-2</c:v>
                </c:pt>
                <c:pt idx="6969">
                  <c:v>1.44E-2</c:v>
                </c:pt>
                <c:pt idx="6970">
                  <c:v>1.21E-2</c:v>
                </c:pt>
                <c:pt idx="6971">
                  <c:v>1.0800000000000001E-2</c:v>
                </c:pt>
                <c:pt idx="6972">
                  <c:v>9.7999999999999997E-3</c:v>
                </c:pt>
                <c:pt idx="6973">
                  <c:v>1.24E-2</c:v>
                </c:pt>
                <c:pt idx="6974">
                  <c:v>1.23E-2</c:v>
                </c:pt>
                <c:pt idx="6975">
                  <c:v>9.5999999999999992E-3</c:v>
                </c:pt>
                <c:pt idx="6976">
                  <c:v>1.1599999999999999E-2</c:v>
                </c:pt>
                <c:pt idx="6977">
                  <c:v>1.2500000000000001E-2</c:v>
                </c:pt>
                <c:pt idx="6978">
                  <c:v>1.0699999999999999E-2</c:v>
                </c:pt>
                <c:pt idx="6979">
                  <c:v>1.12E-2</c:v>
                </c:pt>
                <c:pt idx="6980">
                  <c:v>9.7000000000000003E-3</c:v>
                </c:pt>
                <c:pt idx="6981">
                  <c:v>1.17E-2</c:v>
                </c:pt>
                <c:pt idx="6982">
                  <c:v>1.2200000000000001E-2</c:v>
                </c:pt>
                <c:pt idx="6983">
                  <c:v>1.47E-2</c:v>
                </c:pt>
                <c:pt idx="6984">
                  <c:v>1.24E-2</c:v>
                </c:pt>
                <c:pt idx="6985">
                  <c:v>1.37E-2</c:v>
                </c:pt>
                <c:pt idx="6986">
                  <c:v>1.0699999999999999E-2</c:v>
                </c:pt>
                <c:pt idx="6987">
                  <c:v>1.09E-2</c:v>
                </c:pt>
                <c:pt idx="6988">
                  <c:v>1.23E-2</c:v>
                </c:pt>
                <c:pt idx="6989">
                  <c:v>1.2800000000000001E-2</c:v>
                </c:pt>
                <c:pt idx="6990">
                  <c:v>1.11E-2</c:v>
                </c:pt>
                <c:pt idx="6991">
                  <c:v>1.0800000000000001E-2</c:v>
                </c:pt>
                <c:pt idx="6992">
                  <c:v>1.18E-2</c:v>
                </c:pt>
                <c:pt idx="6993">
                  <c:v>1.1299999999999999E-2</c:v>
                </c:pt>
                <c:pt idx="6994">
                  <c:v>1.2999999999999999E-2</c:v>
                </c:pt>
                <c:pt idx="6995">
                  <c:v>1.04E-2</c:v>
                </c:pt>
                <c:pt idx="6996">
                  <c:v>1.1900000000000001E-2</c:v>
                </c:pt>
                <c:pt idx="6997">
                  <c:v>1.34E-2</c:v>
                </c:pt>
                <c:pt idx="6998">
                  <c:v>1.23E-2</c:v>
                </c:pt>
                <c:pt idx="6999">
                  <c:v>1.1900000000000001E-2</c:v>
                </c:pt>
                <c:pt idx="7000">
                  <c:v>1.2E-2</c:v>
                </c:pt>
                <c:pt idx="7001">
                  <c:v>1.2699999999999999E-2</c:v>
                </c:pt>
                <c:pt idx="7002">
                  <c:v>1.1299999999999999E-2</c:v>
                </c:pt>
                <c:pt idx="7003">
                  <c:v>9.9000000000000008E-3</c:v>
                </c:pt>
                <c:pt idx="7004">
                  <c:v>0.01</c:v>
                </c:pt>
                <c:pt idx="7005">
                  <c:v>1.1900000000000001E-2</c:v>
                </c:pt>
                <c:pt idx="7006">
                  <c:v>1.11E-2</c:v>
                </c:pt>
                <c:pt idx="7007">
                  <c:v>1.3299999999999999E-2</c:v>
                </c:pt>
                <c:pt idx="7008">
                  <c:v>1.2500000000000001E-2</c:v>
                </c:pt>
                <c:pt idx="7009">
                  <c:v>1.2800000000000001E-2</c:v>
                </c:pt>
                <c:pt idx="7010">
                  <c:v>1.2699999999999999E-2</c:v>
                </c:pt>
                <c:pt idx="7011">
                  <c:v>1.3899999999999999E-2</c:v>
                </c:pt>
                <c:pt idx="7012">
                  <c:v>1.1299999999999999E-2</c:v>
                </c:pt>
                <c:pt idx="7013">
                  <c:v>1.11E-2</c:v>
                </c:pt>
                <c:pt idx="7014">
                  <c:v>1.17E-2</c:v>
                </c:pt>
                <c:pt idx="7015">
                  <c:v>1.43E-2</c:v>
                </c:pt>
                <c:pt idx="7016">
                  <c:v>1.14E-2</c:v>
                </c:pt>
                <c:pt idx="7017">
                  <c:v>1.2699999999999999E-2</c:v>
                </c:pt>
                <c:pt idx="7018">
                  <c:v>1.26E-2</c:v>
                </c:pt>
                <c:pt idx="7019">
                  <c:v>1.14E-2</c:v>
                </c:pt>
                <c:pt idx="7020">
                  <c:v>9.7000000000000003E-3</c:v>
                </c:pt>
                <c:pt idx="7021">
                  <c:v>1.32E-2</c:v>
                </c:pt>
                <c:pt idx="7022">
                  <c:v>1.0200000000000001E-2</c:v>
                </c:pt>
                <c:pt idx="7023">
                  <c:v>1.32E-2</c:v>
                </c:pt>
                <c:pt idx="7024">
                  <c:v>1.3599999999999999E-2</c:v>
                </c:pt>
                <c:pt idx="7025">
                  <c:v>1.3599999999999999E-2</c:v>
                </c:pt>
                <c:pt idx="7026">
                  <c:v>1.2200000000000001E-2</c:v>
                </c:pt>
                <c:pt idx="7027">
                  <c:v>1.21E-2</c:v>
                </c:pt>
                <c:pt idx="7028">
                  <c:v>1.4999999999999999E-2</c:v>
                </c:pt>
                <c:pt idx="7029">
                  <c:v>1.2800000000000001E-2</c:v>
                </c:pt>
                <c:pt idx="7030">
                  <c:v>9.7000000000000003E-3</c:v>
                </c:pt>
                <c:pt idx="7031">
                  <c:v>1.0699999999999999E-2</c:v>
                </c:pt>
                <c:pt idx="7032">
                  <c:v>1.14E-2</c:v>
                </c:pt>
                <c:pt idx="7033">
                  <c:v>1.1599999999999999E-2</c:v>
                </c:pt>
                <c:pt idx="7034">
                  <c:v>1.23E-2</c:v>
                </c:pt>
                <c:pt idx="7035">
                  <c:v>1.2699999999999999E-2</c:v>
                </c:pt>
                <c:pt idx="7036">
                  <c:v>1.3299999999999999E-2</c:v>
                </c:pt>
                <c:pt idx="7037">
                  <c:v>1.09E-2</c:v>
                </c:pt>
                <c:pt idx="7038">
                  <c:v>1.2200000000000001E-2</c:v>
                </c:pt>
                <c:pt idx="7039">
                  <c:v>1.2699999999999999E-2</c:v>
                </c:pt>
                <c:pt idx="7040">
                  <c:v>1.24E-2</c:v>
                </c:pt>
                <c:pt idx="7041">
                  <c:v>1.2200000000000001E-2</c:v>
                </c:pt>
                <c:pt idx="7042">
                  <c:v>1.35E-2</c:v>
                </c:pt>
                <c:pt idx="7043">
                  <c:v>9.7000000000000003E-3</c:v>
                </c:pt>
                <c:pt idx="7044">
                  <c:v>1.26E-2</c:v>
                </c:pt>
                <c:pt idx="7045">
                  <c:v>1.2699999999999999E-2</c:v>
                </c:pt>
                <c:pt idx="7046">
                  <c:v>1.11E-2</c:v>
                </c:pt>
                <c:pt idx="7047">
                  <c:v>1.21E-2</c:v>
                </c:pt>
                <c:pt idx="7048">
                  <c:v>1.17E-2</c:v>
                </c:pt>
                <c:pt idx="7049">
                  <c:v>1.2800000000000001E-2</c:v>
                </c:pt>
                <c:pt idx="7050">
                  <c:v>1.3899999999999999E-2</c:v>
                </c:pt>
                <c:pt idx="7051">
                  <c:v>1.15E-2</c:v>
                </c:pt>
                <c:pt idx="7052">
                  <c:v>1.2500000000000001E-2</c:v>
                </c:pt>
                <c:pt idx="7053">
                  <c:v>1.2699999999999999E-2</c:v>
                </c:pt>
                <c:pt idx="7054">
                  <c:v>9.1999999999999998E-3</c:v>
                </c:pt>
                <c:pt idx="7055">
                  <c:v>1.41E-2</c:v>
                </c:pt>
                <c:pt idx="7056">
                  <c:v>1.15E-2</c:v>
                </c:pt>
                <c:pt idx="7057">
                  <c:v>9.5999999999999992E-3</c:v>
                </c:pt>
                <c:pt idx="7058">
                  <c:v>1.23E-2</c:v>
                </c:pt>
                <c:pt idx="7059">
                  <c:v>1.15E-2</c:v>
                </c:pt>
                <c:pt idx="7060">
                  <c:v>1.3299999999999999E-2</c:v>
                </c:pt>
                <c:pt idx="7061">
                  <c:v>9.9000000000000008E-3</c:v>
                </c:pt>
                <c:pt idx="7062">
                  <c:v>1.2800000000000001E-2</c:v>
                </c:pt>
                <c:pt idx="7063">
                  <c:v>1.3299999999999999E-2</c:v>
                </c:pt>
                <c:pt idx="7064">
                  <c:v>8.8999999999999999E-3</c:v>
                </c:pt>
                <c:pt idx="7065">
                  <c:v>1.23E-2</c:v>
                </c:pt>
                <c:pt idx="7066">
                  <c:v>9.5999999999999992E-3</c:v>
                </c:pt>
                <c:pt idx="7067">
                  <c:v>1.35E-2</c:v>
                </c:pt>
                <c:pt idx="7068">
                  <c:v>1.26E-2</c:v>
                </c:pt>
                <c:pt idx="7069">
                  <c:v>1.21E-2</c:v>
                </c:pt>
                <c:pt idx="7070">
                  <c:v>1.0200000000000001E-2</c:v>
                </c:pt>
                <c:pt idx="7071">
                  <c:v>1.2500000000000001E-2</c:v>
                </c:pt>
                <c:pt idx="7072">
                  <c:v>1.34E-2</c:v>
                </c:pt>
                <c:pt idx="7073">
                  <c:v>1.0500000000000001E-2</c:v>
                </c:pt>
                <c:pt idx="7074">
                  <c:v>1.3100000000000001E-2</c:v>
                </c:pt>
                <c:pt idx="7075">
                  <c:v>1.12E-2</c:v>
                </c:pt>
                <c:pt idx="7076">
                  <c:v>1.52E-2</c:v>
                </c:pt>
                <c:pt idx="7077">
                  <c:v>1.15E-2</c:v>
                </c:pt>
                <c:pt idx="7078">
                  <c:v>1.37E-2</c:v>
                </c:pt>
                <c:pt idx="7079">
                  <c:v>1.29E-2</c:v>
                </c:pt>
                <c:pt idx="7080">
                  <c:v>1.14E-2</c:v>
                </c:pt>
                <c:pt idx="7081">
                  <c:v>1.15E-2</c:v>
                </c:pt>
                <c:pt idx="7082">
                  <c:v>1.2999999999999999E-2</c:v>
                </c:pt>
                <c:pt idx="7083">
                  <c:v>1.0999999999999999E-2</c:v>
                </c:pt>
                <c:pt idx="7084">
                  <c:v>1.21E-2</c:v>
                </c:pt>
                <c:pt idx="7085">
                  <c:v>1.2500000000000001E-2</c:v>
                </c:pt>
                <c:pt idx="7086">
                  <c:v>1.21E-2</c:v>
                </c:pt>
                <c:pt idx="7087">
                  <c:v>1.2200000000000001E-2</c:v>
                </c:pt>
                <c:pt idx="7088">
                  <c:v>1.29E-2</c:v>
                </c:pt>
                <c:pt idx="7089">
                  <c:v>1.2699999999999999E-2</c:v>
                </c:pt>
                <c:pt idx="7090">
                  <c:v>1.2E-2</c:v>
                </c:pt>
                <c:pt idx="7091">
                  <c:v>0.01</c:v>
                </c:pt>
                <c:pt idx="7092">
                  <c:v>1.1599999999999999E-2</c:v>
                </c:pt>
                <c:pt idx="7093">
                  <c:v>9.4999999999999998E-3</c:v>
                </c:pt>
                <c:pt idx="7094">
                  <c:v>1.11E-2</c:v>
                </c:pt>
                <c:pt idx="7095">
                  <c:v>1.14E-2</c:v>
                </c:pt>
                <c:pt idx="7096">
                  <c:v>1.3100000000000001E-2</c:v>
                </c:pt>
                <c:pt idx="7097">
                  <c:v>1.0800000000000001E-2</c:v>
                </c:pt>
                <c:pt idx="7098">
                  <c:v>1.2999999999999999E-2</c:v>
                </c:pt>
                <c:pt idx="7099">
                  <c:v>1.2699999999999999E-2</c:v>
                </c:pt>
                <c:pt idx="7100">
                  <c:v>9.7999999999999997E-3</c:v>
                </c:pt>
                <c:pt idx="7101">
                  <c:v>0.01</c:v>
                </c:pt>
                <c:pt idx="7102">
                  <c:v>1.12E-2</c:v>
                </c:pt>
                <c:pt idx="7103">
                  <c:v>1.12E-2</c:v>
                </c:pt>
                <c:pt idx="7104">
                  <c:v>1.2699999999999999E-2</c:v>
                </c:pt>
                <c:pt idx="7105">
                  <c:v>1.21E-2</c:v>
                </c:pt>
                <c:pt idx="7106">
                  <c:v>1.12E-2</c:v>
                </c:pt>
                <c:pt idx="7107">
                  <c:v>1.34E-2</c:v>
                </c:pt>
                <c:pt idx="7108">
                  <c:v>1.2200000000000001E-2</c:v>
                </c:pt>
                <c:pt idx="7109">
                  <c:v>1.03E-2</c:v>
                </c:pt>
                <c:pt idx="7110">
                  <c:v>1.37E-2</c:v>
                </c:pt>
                <c:pt idx="7111">
                  <c:v>1.1299999999999999E-2</c:v>
                </c:pt>
                <c:pt idx="7112">
                  <c:v>1.3299999999999999E-2</c:v>
                </c:pt>
                <c:pt idx="7113">
                  <c:v>1.29E-2</c:v>
                </c:pt>
                <c:pt idx="7114">
                  <c:v>1.4E-2</c:v>
                </c:pt>
                <c:pt idx="7115">
                  <c:v>1.15E-2</c:v>
                </c:pt>
                <c:pt idx="7116">
                  <c:v>1.47E-2</c:v>
                </c:pt>
                <c:pt idx="7117">
                  <c:v>1.3299999999999999E-2</c:v>
                </c:pt>
                <c:pt idx="7118">
                  <c:v>1.38E-2</c:v>
                </c:pt>
                <c:pt idx="7119">
                  <c:v>1.2800000000000001E-2</c:v>
                </c:pt>
                <c:pt idx="7120">
                  <c:v>1.4500000000000001E-2</c:v>
                </c:pt>
                <c:pt idx="7121">
                  <c:v>1.0500000000000001E-2</c:v>
                </c:pt>
                <c:pt idx="7122">
                  <c:v>1.4500000000000001E-2</c:v>
                </c:pt>
                <c:pt idx="7123">
                  <c:v>1.2699999999999999E-2</c:v>
                </c:pt>
                <c:pt idx="7124">
                  <c:v>1.0999999999999999E-2</c:v>
                </c:pt>
                <c:pt idx="7125">
                  <c:v>1.38E-2</c:v>
                </c:pt>
                <c:pt idx="7126">
                  <c:v>1.2699999999999999E-2</c:v>
                </c:pt>
                <c:pt idx="7127">
                  <c:v>1.1599999999999999E-2</c:v>
                </c:pt>
                <c:pt idx="7128">
                  <c:v>1.03E-2</c:v>
                </c:pt>
                <c:pt idx="7129">
                  <c:v>1.3299999999999999E-2</c:v>
                </c:pt>
                <c:pt idx="7130">
                  <c:v>9.9000000000000008E-3</c:v>
                </c:pt>
                <c:pt idx="7131">
                  <c:v>1.06E-2</c:v>
                </c:pt>
                <c:pt idx="7132">
                  <c:v>1.09E-2</c:v>
                </c:pt>
                <c:pt idx="7133">
                  <c:v>1.17E-2</c:v>
                </c:pt>
                <c:pt idx="7134">
                  <c:v>1.3100000000000001E-2</c:v>
                </c:pt>
                <c:pt idx="7135">
                  <c:v>1.3100000000000001E-2</c:v>
                </c:pt>
                <c:pt idx="7136">
                  <c:v>1.2500000000000001E-2</c:v>
                </c:pt>
                <c:pt idx="7137">
                  <c:v>1.1299999999999999E-2</c:v>
                </c:pt>
                <c:pt idx="7138">
                  <c:v>9.7999999999999997E-3</c:v>
                </c:pt>
                <c:pt idx="7139">
                  <c:v>1.2200000000000001E-2</c:v>
                </c:pt>
                <c:pt idx="7140">
                  <c:v>1.41E-2</c:v>
                </c:pt>
                <c:pt idx="7141">
                  <c:v>1.09E-2</c:v>
                </c:pt>
                <c:pt idx="7142">
                  <c:v>8.6999999999999994E-3</c:v>
                </c:pt>
                <c:pt idx="7143">
                  <c:v>8.9999999999999993E-3</c:v>
                </c:pt>
                <c:pt idx="7144">
                  <c:v>1.0800000000000001E-2</c:v>
                </c:pt>
                <c:pt idx="7145">
                  <c:v>1.14E-2</c:v>
                </c:pt>
                <c:pt idx="7146">
                  <c:v>9.7000000000000003E-3</c:v>
                </c:pt>
                <c:pt idx="7147">
                  <c:v>1.29E-2</c:v>
                </c:pt>
                <c:pt idx="7148">
                  <c:v>1.34E-2</c:v>
                </c:pt>
                <c:pt idx="7149">
                  <c:v>1.4200000000000001E-2</c:v>
                </c:pt>
                <c:pt idx="7150">
                  <c:v>1.3599999999999999E-2</c:v>
                </c:pt>
                <c:pt idx="7151">
                  <c:v>1.09E-2</c:v>
                </c:pt>
                <c:pt idx="7152">
                  <c:v>1.01E-2</c:v>
                </c:pt>
                <c:pt idx="7153">
                  <c:v>1.11E-2</c:v>
                </c:pt>
                <c:pt idx="7154">
                  <c:v>1.0500000000000001E-2</c:v>
                </c:pt>
                <c:pt idx="7155">
                  <c:v>1.2E-2</c:v>
                </c:pt>
                <c:pt idx="7156">
                  <c:v>1.09E-2</c:v>
                </c:pt>
                <c:pt idx="7157">
                  <c:v>1.21E-2</c:v>
                </c:pt>
                <c:pt idx="7158">
                  <c:v>0.01</c:v>
                </c:pt>
                <c:pt idx="7159">
                  <c:v>1.23E-2</c:v>
                </c:pt>
                <c:pt idx="7160">
                  <c:v>1.1299999999999999E-2</c:v>
                </c:pt>
                <c:pt idx="7161">
                  <c:v>1.1599999999999999E-2</c:v>
                </c:pt>
                <c:pt idx="7162">
                  <c:v>1.06E-2</c:v>
                </c:pt>
                <c:pt idx="7163">
                  <c:v>1.18E-2</c:v>
                </c:pt>
                <c:pt idx="7164">
                  <c:v>1.29E-2</c:v>
                </c:pt>
                <c:pt idx="7165">
                  <c:v>1.29E-2</c:v>
                </c:pt>
                <c:pt idx="7166">
                  <c:v>1.1599999999999999E-2</c:v>
                </c:pt>
                <c:pt idx="7167">
                  <c:v>8.9999999999999993E-3</c:v>
                </c:pt>
                <c:pt idx="7168">
                  <c:v>1.4200000000000001E-2</c:v>
                </c:pt>
                <c:pt idx="7169">
                  <c:v>1.32E-2</c:v>
                </c:pt>
                <c:pt idx="7170">
                  <c:v>9.1999999999999998E-3</c:v>
                </c:pt>
                <c:pt idx="7171">
                  <c:v>1.0200000000000001E-2</c:v>
                </c:pt>
                <c:pt idx="7172">
                  <c:v>1.3299999999999999E-2</c:v>
                </c:pt>
                <c:pt idx="7173">
                  <c:v>8.3999999999999995E-3</c:v>
                </c:pt>
                <c:pt idx="7174">
                  <c:v>1.38E-2</c:v>
                </c:pt>
                <c:pt idx="7175">
                  <c:v>1.18E-2</c:v>
                </c:pt>
                <c:pt idx="7176">
                  <c:v>1.3100000000000001E-2</c:v>
                </c:pt>
                <c:pt idx="7177">
                  <c:v>9.7000000000000003E-3</c:v>
                </c:pt>
                <c:pt idx="7178">
                  <c:v>1.46E-2</c:v>
                </c:pt>
                <c:pt idx="7179">
                  <c:v>1.09E-2</c:v>
                </c:pt>
                <c:pt idx="7180">
                  <c:v>1.4E-2</c:v>
                </c:pt>
                <c:pt idx="7181">
                  <c:v>1.2699999999999999E-2</c:v>
                </c:pt>
                <c:pt idx="7182">
                  <c:v>1.2999999999999999E-2</c:v>
                </c:pt>
                <c:pt idx="7183">
                  <c:v>1.35E-2</c:v>
                </c:pt>
                <c:pt idx="7184">
                  <c:v>1.24E-2</c:v>
                </c:pt>
                <c:pt idx="7185">
                  <c:v>1.26E-2</c:v>
                </c:pt>
                <c:pt idx="7186">
                  <c:v>1.3599999999999999E-2</c:v>
                </c:pt>
                <c:pt idx="7187">
                  <c:v>1.0999999999999999E-2</c:v>
                </c:pt>
                <c:pt idx="7188">
                  <c:v>1.0999999999999999E-2</c:v>
                </c:pt>
                <c:pt idx="7189">
                  <c:v>1.4E-2</c:v>
                </c:pt>
                <c:pt idx="7190">
                  <c:v>1.26E-2</c:v>
                </c:pt>
                <c:pt idx="7191">
                  <c:v>1.03E-2</c:v>
                </c:pt>
                <c:pt idx="7192">
                  <c:v>1.24E-2</c:v>
                </c:pt>
                <c:pt idx="7193">
                  <c:v>1.2E-2</c:v>
                </c:pt>
                <c:pt idx="7194">
                  <c:v>1.29E-2</c:v>
                </c:pt>
                <c:pt idx="7195">
                  <c:v>1.0999999999999999E-2</c:v>
                </c:pt>
                <c:pt idx="7196">
                  <c:v>1.2E-2</c:v>
                </c:pt>
                <c:pt idx="7197">
                  <c:v>1.3100000000000001E-2</c:v>
                </c:pt>
                <c:pt idx="7198">
                  <c:v>1.1299999999999999E-2</c:v>
                </c:pt>
                <c:pt idx="7199">
                  <c:v>1.0800000000000001E-2</c:v>
                </c:pt>
                <c:pt idx="7200">
                  <c:v>1.2800000000000001E-2</c:v>
                </c:pt>
                <c:pt idx="7201">
                  <c:v>1.26E-2</c:v>
                </c:pt>
                <c:pt idx="7202">
                  <c:v>1.3599999999999999E-2</c:v>
                </c:pt>
                <c:pt idx="7203">
                  <c:v>1.0699999999999999E-2</c:v>
                </c:pt>
                <c:pt idx="7204">
                  <c:v>1.15E-2</c:v>
                </c:pt>
                <c:pt idx="7205">
                  <c:v>1.44E-2</c:v>
                </c:pt>
                <c:pt idx="7206">
                  <c:v>1.5299999999999999E-2</c:v>
                </c:pt>
                <c:pt idx="7207">
                  <c:v>1.38E-2</c:v>
                </c:pt>
                <c:pt idx="7208">
                  <c:v>1.03E-2</c:v>
                </c:pt>
                <c:pt idx="7209">
                  <c:v>1.2699999999999999E-2</c:v>
                </c:pt>
                <c:pt idx="7210">
                  <c:v>1.1299999999999999E-2</c:v>
                </c:pt>
                <c:pt idx="7211">
                  <c:v>1.0699999999999999E-2</c:v>
                </c:pt>
                <c:pt idx="7212">
                  <c:v>1.1299999999999999E-2</c:v>
                </c:pt>
                <c:pt idx="7213">
                  <c:v>1.2E-2</c:v>
                </c:pt>
                <c:pt idx="7214">
                  <c:v>1.23E-2</c:v>
                </c:pt>
                <c:pt idx="7215">
                  <c:v>1.23E-2</c:v>
                </c:pt>
                <c:pt idx="7216">
                  <c:v>1.2800000000000001E-2</c:v>
                </c:pt>
                <c:pt idx="7217">
                  <c:v>1.11E-2</c:v>
                </c:pt>
                <c:pt idx="7218">
                  <c:v>1.12E-2</c:v>
                </c:pt>
                <c:pt idx="7219">
                  <c:v>1.38E-2</c:v>
                </c:pt>
                <c:pt idx="7220">
                  <c:v>9.1000000000000004E-3</c:v>
                </c:pt>
                <c:pt idx="7221">
                  <c:v>1.17E-2</c:v>
                </c:pt>
                <c:pt idx="7222">
                  <c:v>1.12E-2</c:v>
                </c:pt>
                <c:pt idx="7223">
                  <c:v>1.14E-2</c:v>
                </c:pt>
                <c:pt idx="7224">
                  <c:v>1.2699999999999999E-2</c:v>
                </c:pt>
                <c:pt idx="7225">
                  <c:v>1.0999999999999999E-2</c:v>
                </c:pt>
                <c:pt idx="7226">
                  <c:v>1.46E-2</c:v>
                </c:pt>
                <c:pt idx="7227">
                  <c:v>1.1299999999999999E-2</c:v>
                </c:pt>
                <c:pt idx="7228">
                  <c:v>1.18E-2</c:v>
                </c:pt>
                <c:pt idx="7229">
                  <c:v>1.3599999999999999E-2</c:v>
                </c:pt>
                <c:pt idx="7230">
                  <c:v>1.24E-2</c:v>
                </c:pt>
                <c:pt idx="7231">
                  <c:v>1.37E-2</c:v>
                </c:pt>
                <c:pt idx="7232">
                  <c:v>1.49E-2</c:v>
                </c:pt>
                <c:pt idx="7233">
                  <c:v>1.0999999999999999E-2</c:v>
                </c:pt>
                <c:pt idx="7234">
                  <c:v>9.7999999999999997E-3</c:v>
                </c:pt>
                <c:pt idx="7235">
                  <c:v>1.32E-2</c:v>
                </c:pt>
                <c:pt idx="7236">
                  <c:v>1.23E-2</c:v>
                </c:pt>
                <c:pt idx="7237">
                  <c:v>1.0500000000000001E-2</c:v>
                </c:pt>
                <c:pt idx="7238">
                  <c:v>1.17E-2</c:v>
                </c:pt>
                <c:pt idx="7239">
                  <c:v>1.29E-2</c:v>
                </c:pt>
                <c:pt idx="7240">
                  <c:v>1.4500000000000001E-2</c:v>
                </c:pt>
                <c:pt idx="7241">
                  <c:v>1.0999999999999999E-2</c:v>
                </c:pt>
                <c:pt idx="7242">
                  <c:v>1.29E-2</c:v>
                </c:pt>
                <c:pt idx="7243">
                  <c:v>1.2999999999999999E-2</c:v>
                </c:pt>
                <c:pt idx="7244">
                  <c:v>1.38E-2</c:v>
                </c:pt>
                <c:pt idx="7245">
                  <c:v>1.17E-2</c:v>
                </c:pt>
                <c:pt idx="7246">
                  <c:v>1.1599999999999999E-2</c:v>
                </c:pt>
                <c:pt idx="7247">
                  <c:v>1.1900000000000001E-2</c:v>
                </c:pt>
                <c:pt idx="7248">
                  <c:v>1.29E-2</c:v>
                </c:pt>
                <c:pt idx="7249">
                  <c:v>8.9999999999999993E-3</c:v>
                </c:pt>
                <c:pt idx="7250">
                  <c:v>1.0699999999999999E-2</c:v>
                </c:pt>
                <c:pt idx="7251">
                  <c:v>1.11E-2</c:v>
                </c:pt>
                <c:pt idx="7252">
                  <c:v>1.1599999999999999E-2</c:v>
                </c:pt>
                <c:pt idx="7253">
                  <c:v>1.1599999999999999E-2</c:v>
                </c:pt>
                <c:pt idx="7254">
                  <c:v>1.0200000000000001E-2</c:v>
                </c:pt>
                <c:pt idx="7255">
                  <c:v>1.18E-2</c:v>
                </c:pt>
                <c:pt idx="7256">
                  <c:v>1.1599999999999999E-2</c:v>
                </c:pt>
                <c:pt idx="7257">
                  <c:v>1.41E-2</c:v>
                </c:pt>
                <c:pt idx="7258">
                  <c:v>1.1900000000000001E-2</c:v>
                </c:pt>
                <c:pt idx="7259">
                  <c:v>1.2200000000000001E-2</c:v>
                </c:pt>
                <c:pt idx="7260">
                  <c:v>1.4800000000000001E-2</c:v>
                </c:pt>
                <c:pt idx="7261">
                  <c:v>1.3299999999999999E-2</c:v>
                </c:pt>
                <c:pt idx="7262">
                  <c:v>1.4500000000000001E-2</c:v>
                </c:pt>
                <c:pt idx="7263">
                  <c:v>1.2E-2</c:v>
                </c:pt>
                <c:pt idx="7264">
                  <c:v>1.18E-2</c:v>
                </c:pt>
                <c:pt idx="7265">
                  <c:v>1.2699999999999999E-2</c:v>
                </c:pt>
                <c:pt idx="7266">
                  <c:v>1.2E-2</c:v>
                </c:pt>
                <c:pt idx="7267">
                  <c:v>1.14E-2</c:v>
                </c:pt>
                <c:pt idx="7268">
                  <c:v>1.29E-2</c:v>
                </c:pt>
                <c:pt idx="7269">
                  <c:v>1.24E-2</c:v>
                </c:pt>
                <c:pt idx="7270">
                  <c:v>1.06E-2</c:v>
                </c:pt>
                <c:pt idx="7271">
                  <c:v>1.2E-2</c:v>
                </c:pt>
                <c:pt idx="7272">
                  <c:v>1.26E-2</c:v>
                </c:pt>
                <c:pt idx="7273">
                  <c:v>1.0999999999999999E-2</c:v>
                </c:pt>
                <c:pt idx="7274">
                  <c:v>1.11E-2</c:v>
                </c:pt>
                <c:pt idx="7275">
                  <c:v>1.21E-2</c:v>
                </c:pt>
                <c:pt idx="7276">
                  <c:v>1.11E-2</c:v>
                </c:pt>
                <c:pt idx="7277">
                  <c:v>1.18E-2</c:v>
                </c:pt>
                <c:pt idx="7278">
                  <c:v>1.3299999999999999E-2</c:v>
                </c:pt>
                <c:pt idx="7279">
                  <c:v>1.1900000000000001E-2</c:v>
                </c:pt>
                <c:pt idx="7280">
                  <c:v>1.04E-2</c:v>
                </c:pt>
                <c:pt idx="7281">
                  <c:v>1.26E-2</c:v>
                </c:pt>
                <c:pt idx="7282">
                  <c:v>1.03E-2</c:v>
                </c:pt>
                <c:pt idx="7283">
                  <c:v>1.0699999999999999E-2</c:v>
                </c:pt>
                <c:pt idx="7284">
                  <c:v>1.3899999999999999E-2</c:v>
                </c:pt>
                <c:pt idx="7285">
                  <c:v>1.2E-2</c:v>
                </c:pt>
                <c:pt idx="7286">
                  <c:v>1.21E-2</c:v>
                </c:pt>
                <c:pt idx="7287">
                  <c:v>1.2800000000000001E-2</c:v>
                </c:pt>
                <c:pt idx="7288">
                  <c:v>1.2800000000000001E-2</c:v>
                </c:pt>
                <c:pt idx="7289">
                  <c:v>1.2200000000000001E-2</c:v>
                </c:pt>
                <c:pt idx="7290">
                  <c:v>1.0500000000000001E-2</c:v>
                </c:pt>
                <c:pt idx="7291">
                  <c:v>1.0999999999999999E-2</c:v>
                </c:pt>
                <c:pt idx="7292">
                  <c:v>1.3599999999999999E-2</c:v>
                </c:pt>
                <c:pt idx="7293">
                  <c:v>1.44E-2</c:v>
                </c:pt>
                <c:pt idx="7294">
                  <c:v>9.7000000000000003E-3</c:v>
                </c:pt>
                <c:pt idx="7295">
                  <c:v>1.2E-2</c:v>
                </c:pt>
                <c:pt idx="7296">
                  <c:v>1.5599999999999999E-2</c:v>
                </c:pt>
                <c:pt idx="7297">
                  <c:v>1.26E-2</c:v>
                </c:pt>
                <c:pt idx="7298">
                  <c:v>1.4200000000000001E-2</c:v>
                </c:pt>
                <c:pt idx="7299">
                  <c:v>1.17E-2</c:v>
                </c:pt>
                <c:pt idx="7300">
                  <c:v>1.11E-2</c:v>
                </c:pt>
                <c:pt idx="7301">
                  <c:v>1.34E-2</c:v>
                </c:pt>
                <c:pt idx="7302">
                  <c:v>1.18E-2</c:v>
                </c:pt>
                <c:pt idx="7303">
                  <c:v>1.0699999999999999E-2</c:v>
                </c:pt>
                <c:pt idx="7304">
                  <c:v>1.23E-2</c:v>
                </c:pt>
                <c:pt idx="7305">
                  <c:v>1.17E-2</c:v>
                </c:pt>
                <c:pt idx="7306">
                  <c:v>1.03E-2</c:v>
                </c:pt>
                <c:pt idx="7307">
                  <c:v>1.1299999999999999E-2</c:v>
                </c:pt>
                <c:pt idx="7308">
                  <c:v>1.3299999999999999E-2</c:v>
                </c:pt>
                <c:pt idx="7309">
                  <c:v>1.37E-2</c:v>
                </c:pt>
                <c:pt idx="7310">
                  <c:v>1.0500000000000001E-2</c:v>
                </c:pt>
                <c:pt idx="7311">
                  <c:v>1.21E-2</c:v>
                </c:pt>
                <c:pt idx="7312">
                  <c:v>1.12E-2</c:v>
                </c:pt>
                <c:pt idx="7313">
                  <c:v>1.0999999999999999E-2</c:v>
                </c:pt>
                <c:pt idx="7314">
                  <c:v>1.2800000000000001E-2</c:v>
                </c:pt>
                <c:pt idx="7315">
                  <c:v>1.3299999999999999E-2</c:v>
                </c:pt>
                <c:pt idx="7316">
                  <c:v>1.37E-2</c:v>
                </c:pt>
                <c:pt idx="7317">
                  <c:v>1.0699999999999999E-2</c:v>
                </c:pt>
                <c:pt idx="7318">
                  <c:v>1.2500000000000001E-2</c:v>
                </c:pt>
                <c:pt idx="7319">
                  <c:v>8.6E-3</c:v>
                </c:pt>
                <c:pt idx="7320">
                  <c:v>1.4E-2</c:v>
                </c:pt>
                <c:pt idx="7321">
                  <c:v>1.1599999999999999E-2</c:v>
                </c:pt>
                <c:pt idx="7322">
                  <c:v>1.46E-2</c:v>
                </c:pt>
                <c:pt idx="7323">
                  <c:v>1.2999999999999999E-2</c:v>
                </c:pt>
                <c:pt idx="7324">
                  <c:v>1.2200000000000001E-2</c:v>
                </c:pt>
                <c:pt idx="7325">
                  <c:v>1.34E-2</c:v>
                </c:pt>
                <c:pt idx="7326">
                  <c:v>1.0800000000000001E-2</c:v>
                </c:pt>
                <c:pt idx="7327">
                  <c:v>1.14E-2</c:v>
                </c:pt>
                <c:pt idx="7328">
                  <c:v>1.26E-2</c:v>
                </c:pt>
                <c:pt idx="7329">
                  <c:v>1.32E-2</c:v>
                </c:pt>
                <c:pt idx="7330">
                  <c:v>1.32E-2</c:v>
                </c:pt>
                <c:pt idx="7331">
                  <c:v>1.14E-2</c:v>
                </c:pt>
                <c:pt idx="7332">
                  <c:v>9.1999999999999998E-3</c:v>
                </c:pt>
                <c:pt idx="7333">
                  <c:v>1.2800000000000001E-2</c:v>
                </c:pt>
                <c:pt idx="7334">
                  <c:v>1.35E-2</c:v>
                </c:pt>
                <c:pt idx="7335">
                  <c:v>1.1299999999999999E-2</c:v>
                </c:pt>
                <c:pt idx="7336">
                  <c:v>1.2500000000000001E-2</c:v>
                </c:pt>
                <c:pt idx="7337">
                  <c:v>1.3899999999999999E-2</c:v>
                </c:pt>
                <c:pt idx="7338">
                  <c:v>1.4800000000000001E-2</c:v>
                </c:pt>
                <c:pt idx="7339">
                  <c:v>1.1900000000000001E-2</c:v>
                </c:pt>
                <c:pt idx="7340">
                  <c:v>1.26E-2</c:v>
                </c:pt>
                <c:pt idx="7341">
                  <c:v>1.21E-2</c:v>
                </c:pt>
                <c:pt idx="7342">
                  <c:v>1.0699999999999999E-2</c:v>
                </c:pt>
                <c:pt idx="7343">
                  <c:v>1.03E-2</c:v>
                </c:pt>
                <c:pt idx="7344">
                  <c:v>1.35E-2</c:v>
                </c:pt>
                <c:pt idx="7345">
                  <c:v>1.29E-2</c:v>
                </c:pt>
                <c:pt idx="7346">
                  <c:v>1.35E-2</c:v>
                </c:pt>
                <c:pt idx="7347">
                  <c:v>1.11E-2</c:v>
                </c:pt>
                <c:pt idx="7348">
                  <c:v>1.26E-2</c:v>
                </c:pt>
                <c:pt idx="7349">
                  <c:v>1.09E-2</c:v>
                </c:pt>
                <c:pt idx="7350">
                  <c:v>1.2800000000000001E-2</c:v>
                </c:pt>
                <c:pt idx="7351">
                  <c:v>1.29E-2</c:v>
                </c:pt>
                <c:pt idx="7352">
                  <c:v>1.32E-2</c:v>
                </c:pt>
                <c:pt idx="7353">
                  <c:v>1.17E-2</c:v>
                </c:pt>
                <c:pt idx="7354">
                  <c:v>9.9000000000000008E-3</c:v>
                </c:pt>
                <c:pt idx="7355">
                  <c:v>1.26E-2</c:v>
                </c:pt>
                <c:pt idx="7356">
                  <c:v>1.52E-2</c:v>
                </c:pt>
                <c:pt idx="7357">
                  <c:v>1.23E-2</c:v>
                </c:pt>
                <c:pt idx="7358">
                  <c:v>1.1599999999999999E-2</c:v>
                </c:pt>
                <c:pt idx="7359">
                  <c:v>1.24E-2</c:v>
                </c:pt>
                <c:pt idx="7360">
                  <c:v>1.41E-2</c:v>
                </c:pt>
                <c:pt idx="7361">
                  <c:v>1.12E-2</c:v>
                </c:pt>
                <c:pt idx="7362">
                  <c:v>1.1900000000000001E-2</c:v>
                </c:pt>
                <c:pt idx="7363">
                  <c:v>1.1900000000000001E-2</c:v>
                </c:pt>
                <c:pt idx="7364">
                  <c:v>1.11E-2</c:v>
                </c:pt>
                <c:pt idx="7365">
                  <c:v>9.9000000000000008E-3</c:v>
                </c:pt>
                <c:pt idx="7366">
                  <c:v>1.0800000000000001E-2</c:v>
                </c:pt>
                <c:pt idx="7367">
                  <c:v>1.2800000000000001E-2</c:v>
                </c:pt>
                <c:pt idx="7368">
                  <c:v>1.3899999999999999E-2</c:v>
                </c:pt>
                <c:pt idx="7369">
                  <c:v>1.46E-2</c:v>
                </c:pt>
                <c:pt idx="7370">
                  <c:v>1.6500000000000001E-2</c:v>
                </c:pt>
                <c:pt idx="7371">
                  <c:v>1.1299999999999999E-2</c:v>
                </c:pt>
                <c:pt idx="7372">
                  <c:v>1.0699999999999999E-2</c:v>
                </c:pt>
                <c:pt idx="7373">
                  <c:v>1.29E-2</c:v>
                </c:pt>
                <c:pt idx="7374">
                  <c:v>1.24E-2</c:v>
                </c:pt>
                <c:pt idx="7375">
                  <c:v>1.1299999999999999E-2</c:v>
                </c:pt>
                <c:pt idx="7376">
                  <c:v>1.4800000000000001E-2</c:v>
                </c:pt>
                <c:pt idx="7377">
                  <c:v>1.12E-2</c:v>
                </c:pt>
                <c:pt idx="7378">
                  <c:v>1.2500000000000001E-2</c:v>
                </c:pt>
                <c:pt idx="7379">
                  <c:v>1.01E-2</c:v>
                </c:pt>
                <c:pt idx="7380">
                  <c:v>1.17E-2</c:v>
                </c:pt>
                <c:pt idx="7381">
                  <c:v>1.21E-2</c:v>
                </c:pt>
                <c:pt idx="7382">
                  <c:v>1.24E-2</c:v>
                </c:pt>
                <c:pt idx="7383">
                  <c:v>1.2E-2</c:v>
                </c:pt>
                <c:pt idx="7384">
                  <c:v>1.29E-2</c:v>
                </c:pt>
                <c:pt idx="7385">
                  <c:v>9.9000000000000008E-3</c:v>
                </c:pt>
                <c:pt idx="7386">
                  <c:v>1.2999999999999999E-2</c:v>
                </c:pt>
                <c:pt idx="7387">
                  <c:v>1.46E-2</c:v>
                </c:pt>
                <c:pt idx="7388">
                  <c:v>1.2800000000000001E-2</c:v>
                </c:pt>
                <c:pt idx="7389">
                  <c:v>1.4E-2</c:v>
                </c:pt>
                <c:pt idx="7390">
                  <c:v>1.2699999999999999E-2</c:v>
                </c:pt>
                <c:pt idx="7391">
                  <c:v>1.41E-2</c:v>
                </c:pt>
                <c:pt idx="7392">
                  <c:v>1.09E-2</c:v>
                </c:pt>
                <c:pt idx="7393">
                  <c:v>1.1599999999999999E-2</c:v>
                </c:pt>
                <c:pt idx="7394">
                  <c:v>1.2800000000000001E-2</c:v>
                </c:pt>
                <c:pt idx="7395">
                  <c:v>1.24E-2</c:v>
                </c:pt>
                <c:pt idx="7396">
                  <c:v>1.0999999999999999E-2</c:v>
                </c:pt>
                <c:pt idx="7397">
                  <c:v>1.4200000000000001E-2</c:v>
                </c:pt>
                <c:pt idx="7398">
                  <c:v>1.26E-2</c:v>
                </c:pt>
                <c:pt idx="7399">
                  <c:v>1.12E-2</c:v>
                </c:pt>
                <c:pt idx="7400">
                  <c:v>1.3100000000000001E-2</c:v>
                </c:pt>
                <c:pt idx="7401">
                  <c:v>8.6999999999999994E-3</c:v>
                </c:pt>
                <c:pt idx="7402">
                  <c:v>1.1900000000000001E-2</c:v>
                </c:pt>
                <c:pt idx="7403">
                  <c:v>1.35E-2</c:v>
                </c:pt>
                <c:pt idx="7404">
                  <c:v>1.2E-2</c:v>
                </c:pt>
                <c:pt idx="7405">
                  <c:v>1.37E-2</c:v>
                </c:pt>
                <c:pt idx="7406">
                  <c:v>1.21E-2</c:v>
                </c:pt>
                <c:pt idx="7407">
                  <c:v>1.1599999999999999E-2</c:v>
                </c:pt>
                <c:pt idx="7408">
                  <c:v>1.1299999999999999E-2</c:v>
                </c:pt>
                <c:pt idx="7409">
                  <c:v>1.21E-2</c:v>
                </c:pt>
                <c:pt idx="7410">
                  <c:v>1.4500000000000001E-2</c:v>
                </c:pt>
                <c:pt idx="7411">
                  <c:v>1.14E-2</c:v>
                </c:pt>
                <c:pt idx="7412">
                  <c:v>1.3299999999999999E-2</c:v>
                </c:pt>
                <c:pt idx="7413">
                  <c:v>1.01E-2</c:v>
                </c:pt>
                <c:pt idx="7414">
                  <c:v>1.24E-2</c:v>
                </c:pt>
                <c:pt idx="7415">
                  <c:v>1.11E-2</c:v>
                </c:pt>
                <c:pt idx="7416">
                  <c:v>1.2E-2</c:v>
                </c:pt>
                <c:pt idx="7417">
                  <c:v>1.18E-2</c:v>
                </c:pt>
                <c:pt idx="7418">
                  <c:v>1.0699999999999999E-2</c:v>
                </c:pt>
                <c:pt idx="7419">
                  <c:v>1.24E-2</c:v>
                </c:pt>
                <c:pt idx="7420">
                  <c:v>1.35E-2</c:v>
                </c:pt>
                <c:pt idx="7421">
                  <c:v>1.09E-2</c:v>
                </c:pt>
                <c:pt idx="7422">
                  <c:v>1.29E-2</c:v>
                </c:pt>
                <c:pt idx="7423">
                  <c:v>1.2E-2</c:v>
                </c:pt>
                <c:pt idx="7424">
                  <c:v>1.4E-2</c:v>
                </c:pt>
                <c:pt idx="7425">
                  <c:v>1.11E-2</c:v>
                </c:pt>
                <c:pt idx="7426">
                  <c:v>1.2500000000000001E-2</c:v>
                </c:pt>
                <c:pt idx="7427">
                  <c:v>1.6500000000000001E-2</c:v>
                </c:pt>
                <c:pt idx="7428">
                  <c:v>1.4500000000000001E-2</c:v>
                </c:pt>
                <c:pt idx="7429">
                  <c:v>1.03E-2</c:v>
                </c:pt>
                <c:pt idx="7430">
                  <c:v>1.24E-2</c:v>
                </c:pt>
                <c:pt idx="7431">
                  <c:v>1.0500000000000001E-2</c:v>
                </c:pt>
                <c:pt idx="7432">
                  <c:v>1.38E-2</c:v>
                </c:pt>
                <c:pt idx="7433">
                  <c:v>1.47E-2</c:v>
                </c:pt>
                <c:pt idx="7434">
                  <c:v>0.01</c:v>
                </c:pt>
                <c:pt idx="7435">
                  <c:v>1.34E-2</c:v>
                </c:pt>
                <c:pt idx="7436">
                  <c:v>1.15E-2</c:v>
                </c:pt>
                <c:pt idx="7437">
                  <c:v>1.1599999999999999E-2</c:v>
                </c:pt>
                <c:pt idx="7438">
                  <c:v>1.14E-2</c:v>
                </c:pt>
                <c:pt idx="7439">
                  <c:v>1.47E-2</c:v>
                </c:pt>
                <c:pt idx="7440">
                  <c:v>1.0200000000000001E-2</c:v>
                </c:pt>
                <c:pt idx="7441">
                  <c:v>1.26E-2</c:v>
                </c:pt>
                <c:pt idx="7442">
                  <c:v>1.1599999999999999E-2</c:v>
                </c:pt>
                <c:pt idx="7443">
                  <c:v>1.11E-2</c:v>
                </c:pt>
                <c:pt idx="7444">
                  <c:v>1.04E-2</c:v>
                </c:pt>
                <c:pt idx="7445">
                  <c:v>1.15E-2</c:v>
                </c:pt>
                <c:pt idx="7446">
                  <c:v>1.37E-2</c:v>
                </c:pt>
                <c:pt idx="7447">
                  <c:v>1.21E-2</c:v>
                </c:pt>
                <c:pt idx="7448">
                  <c:v>1.21E-2</c:v>
                </c:pt>
                <c:pt idx="7449">
                  <c:v>1.2999999999999999E-2</c:v>
                </c:pt>
                <c:pt idx="7450">
                  <c:v>1.14E-2</c:v>
                </c:pt>
                <c:pt idx="7451">
                  <c:v>9.7999999999999997E-3</c:v>
                </c:pt>
                <c:pt idx="7452">
                  <c:v>1.37E-2</c:v>
                </c:pt>
                <c:pt idx="7453">
                  <c:v>1.0999999999999999E-2</c:v>
                </c:pt>
                <c:pt idx="7454">
                  <c:v>9.4999999999999998E-3</c:v>
                </c:pt>
                <c:pt idx="7455">
                  <c:v>1.03E-2</c:v>
                </c:pt>
                <c:pt idx="7456">
                  <c:v>1.11E-2</c:v>
                </c:pt>
                <c:pt idx="7457">
                  <c:v>1.2E-2</c:v>
                </c:pt>
                <c:pt idx="7458">
                  <c:v>1.24E-2</c:v>
                </c:pt>
                <c:pt idx="7459">
                  <c:v>1.32E-2</c:v>
                </c:pt>
                <c:pt idx="7460">
                  <c:v>1.2800000000000001E-2</c:v>
                </c:pt>
                <c:pt idx="7461">
                  <c:v>1.14E-2</c:v>
                </c:pt>
                <c:pt idx="7462">
                  <c:v>1.18E-2</c:v>
                </c:pt>
                <c:pt idx="7463">
                  <c:v>1.15E-2</c:v>
                </c:pt>
                <c:pt idx="7464">
                  <c:v>1.34E-2</c:v>
                </c:pt>
                <c:pt idx="7465">
                  <c:v>1.23E-2</c:v>
                </c:pt>
                <c:pt idx="7466">
                  <c:v>1.17E-2</c:v>
                </c:pt>
                <c:pt idx="7467">
                  <c:v>1.03E-2</c:v>
                </c:pt>
                <c:pt idx="7468">
                  <c:v>1.4200000000000001E-2</c:v>
                </c:pt>
                <c:pt idx="7469">
                  <c:v>1.5800000000000002E-2</c:v>
                </c:pt>
                <c:pt idx="7470">
                  <c:v>1.3299999999999999E-2</c:v>
                </c:pt>
                <c:pt idx="7471">
                  <c:v>1.2E-2</c:v>
                </c:pt>
                <c:pt idx="7472">
                  <c:v>1.23E-2</c:v>
                </c:pt>
                <c:pt idx="7473">
                  <c:v>1.12E-2</c:v>
                </c:pt>
                <c:pt idx="7474">
                  <c:v>1.34E-2</c:v>
                </c:pt>
                <c:pt idx="7475">
                  <c:v>1.41E-2</c:v>
                </c:pt>
                <c:pt idx="7476">
                  <c:v>1.1599999999999999E-2</c:v>
                </c:pt>
                <c:pt idx="7477">
                  <c:v>1.24E-2</c:v>
                </c:pt>
                <c:pt idx="7478">
                  <c:v>1.2999999999999999E-2</c:v>
                </c:pt>
                <c:pt idx="7479">
                  <c:v>1.0800000000000001E-2</c:v>
                </c:pt>
                <c:pt idx="7480">
                  <c:v>1.2200000000000001E-2</c:v>
                </c:pt>
                <c:pt idx="7481">
                  <c:v>1.04E-2</c:v>
                </c:pt>
                <c:pt idx="7482">
                  <c:v>1.4500000000000001E-2</c:v>
                </c:pt>
                <c:pt idx="7483">
                  <c:v>1.0500000000000001E-2</c:v>
                </c:pt>
                <c:pt idx="7484">
                  <c:v>1.06E-2</c:v>
                </c:pt>
                <c:pt idx="7485">
                  <c:v>1.18E-2</c:v>
                </c:pt>
                <c:pt idx="7486">
                  <c:v>9.7999999999999997E-3</c:v>
                </c:pt>
                <c:pt idx="7487">
                  <c:v>1.06E-2</c:v>
                </c:pt>
                <c:pt idx="7488">
                  <c:v>1.0800000000000001E-2</c:v>
                </c:pt>
                <c:pt idx="7489">
                  <c:v>1.32E-2</c:v>
                </c:pt>
                <c:pt idx="7490">
                  <c:v>1.32E-2</c:v>
                </c:pt>
                <c:pt idx="7491">
                  <c:v>1.2500000000000001E-2</c:v>
                </c:pt>
                <c:pt idx="7492">
                  <c:v>1.12E-2</c:v>
                </c:pt>
                <c:pt idx="7493">
                  <c:v>1.1900000000000001E-2</c:v>
                </c:pt>
                <c:pt idx="7494">
                  <c:v>1.2E-2</c:v>
                </c:pt>
                <c:pt idx="7495">
                  <c:v>1.04E-2</c:v>
                </c:pt>
                <c:pt idx="7496">
                  <c:v>1.18E-2</c:v>
                </c:pt>
                <c:pt idx="7497">
                  <c:v>1.7000000000000001E-2</c:v>
                </c:pt>
                <c:pt idx="7498">
                  <c:v>1.3100000000000001E-2</c:v>
                </c:pt>
                <c:pt idx="7499">
                  <c:v>1.2800000000000001E-2</c:v>
                </c:pt>
                <c:pt idx="7500">
                  <c:v>1.0800000000000001E-2</c:v>
                </c:pt>
                <c:pt idx="7501">
                  <c:v>1.3299999999999999E-2</c:v>
                </c:pt>
                <c:pt idx="7502">
                  <c:v>1.2699999999999999E-2</c:v>
                </c:pt>
                <c:pt idx="7503">
                  <c:v>1.15E-2</c:v>
                </c:pt>
                <c:pt idx="7504">
                  <c:v>1.21E-2</c:v>
                </c:pt>
                <c:pt idx="7505">
                  <c:v>1.17E-2</c:v>
                </c:pt>
                <c:pt idx="7506">
                  <c:v>9.7000000000000003E-3</c:v>
                </c:pt>
                <c:pt idx="7507">
                  <c:v>1.1599999999999999E-2</c:v>
                </c:pt>
                <c:pt idx="7508">
                  <c:v>1.0999999999999999E-2</c:v>
                </c:pt>
                <c:pt idx="7509">
                  <c:v>1.32E-2</c:v>
                </c:pt>
                <c:pt idx="7510">
                  <c:v>1.3899999999999999E-2</c:v>
                </c:pt>
                <c:pt idx="7511">
                  <c:v>1.35E-2</c:v>
                </c:pt>
                <c:pt idx="7512">
                  <c:v>1.06E-2</c:v>
                </c:pt>
                <c:pt idx="7513">
                  <c:v>1.34E-2</c:v>
                </c:pt>
                <c:pt idx="7514">
                  <c:v>1.4999999999999999E-2</c:v>
                </c:pt>
                <c:pt idx="7515">
                  <c:v>9.4999999999999998E-3</c:v>
                </c:pt>
                <c:pt idx="7516">
                  <c:v>1.37E-2</c:v>
                </c:pt>
                <c:pt idx="7517">
                  <c:v>1.38E-2</c:v>
                </c:pt>
                <c:pt idx="7518">
                  <c:v>1.4999999999999999E-2</c:v>
                </c:pt>
                <c:pt idx="7519">
                  <c:v>1.2699999999999999E-2</c:v>
                </c:pt>
                <c:pt idx="7520">
                  <c:v>1.4E-2</c:v>
                </c:pt>
                <c:pt idx="7521">
                  <c:v>1.18E-2</c:v>
                </c:pt>
                <c:pt idx="7522">
                  <c:v>9.7999999999999997E-3</c:v>
                </c:pt>
                <c:pt idx="7523">
                  <c:v>1.11E-2</c:v>
                </c:pt>
                <c:pt idx="7524">
                  <c:v>1.21E-2</c:v>
                </c:pt>
                <c:pt idx="7525">
                  <c:v>1.2200000000000001E-2</c:v>
                </c:pt>
                <c:pt idx="7526">
                  <c:v>1.03E-2</c:v>
                </c:pt>
                <c:pt idx="7527">
                  <c:v>1.14E-2</c:v>
                </c:pt>
                <c:pt idx="7528">
                  <c:v>1.2E-2</c:v>
                </c:pt>
                <c:pt idx="7529">
                  <c:v>1.37E-2</c:v>
                </c:pt>
                <c:pt idx="7530">
                  <c:v>1.24E-2</c:v>
                </c:pt>
                <c:pt idx="7531">
                  <c:v>1.43E-2</c:v>
                </c:pt>
                <c:pt idx="7532">
                  <c:v>1.2699999999999999E-2</c:v>
                </c:pt>
                <c:pt idx="7533">
                  <c:v>1.1900000000000001E-2</c:v>
                </c:pt>
                <c:pt idx="7534">
                  <c:v>1.21E-2</c:v>
                </c:pt>
                <c:pt idx="7535">
                  <c:v>1.47E-2</c:v>
                </c:pt>
                <c:pt idx="7536">
                  <c:v>1.3100000000000001E-2</c:v>
                </c:pt>
                <c:pt idx="7537">
                  <c:v>1.14E-2</c:v>
                </c:pt>
                <c:pt idx="7538">
                  <c:v>1.41E-2</c:v>
                </c:pt>
                <c:pt idx="7539">
                  <c:v>0.01</c:v>
                </c:pt>
                <c:pt idx="7540">
                  <c:v>1.11E-2</c:v>
                </c:pt>
                <c:pt idx="7541">
                  <c:v>1.14E-2</c:v>
                </c:pt>
                <c:pt idx="7542">
                  <c:v>1.41E-2</c:v>
                </c:pt>
                <c:pt idx="7543">
                  <c:v>1.2E-2</c:v>
                </c:pt>
                <c:pt idx="7544">
                  <c:v>1.3100000000000001E-2</c:v>
                </c:pt>
                <c:pt idx="7545">
                  <c:v>1.11E-2</c:v>
                </c:pt>
                <c:pt idx="7546">
                  <c:v>1.1900000000000001E-2</c:v>
                </c:pt>
                <c:pt idx="7547">
                  <c:v>1.0800000000000001E-2</c:v>
                </c:pt>
                <c:pt idx="7548">
                  <c:v>1.23E-2</c:v>
                </c:pt>
                <c:pt idx="7549">
                  <c:v>1.4200000000000001E-2</c:v>
                </c:pt>
                <c:pt idx="7550">
                  <c:v>1.3599999999999999E-2</c:v>
                </c:pt>
                <c:pt idx="7551">
                  <c:v>1.0500000000000001E-2</c:v>
                </c:pt>
                <c:pt idx="7552">
                  <c:v>1.2699999999999999E-2</c:v>
                </c:pt>
                <c:pt idx="7553">
                  <c:v>1.1599999999999999E-2</c:v>
                </c:pt>
                <c:pt idx="7554">
                  <c:v>1.15E-2</c:v>
                </c:pt>
                <c:pt idx="7555">
                  <c:v>1.2500000000000001E-2</c:v>
                </c:pt>
                <c:pt idx="7556">
                  <c:v>1.29E-2</c:v>
                </c:pt>
                <c:pt idx="7557">
                  <c:v>1.1299999999999999E-2</c:v>
                </c:pt>
                <c:pt idx="7558">
                  <c:v>1.21E-2</c:v>
                </c:pt>
                <c:pt idx="7559">
                  <c:v>1.17E-2</c:v>
                </c:pt>
                <c:pt idx="7560">
                  <c:v>1.34E-2</c:v>
                </c:pt>
                <c:pt idx="7561">
                  <c:v>1.2699999999999999E-2</c:v>
                </c:pt>
                <c:pt idx="7562">
                  <c:v>1.38E-2</c:v>
                </c:pt>
                <c:pt idx="7563">
                  <c:v>1.2E-2</c:v>
                </c:pt>
                <c:pt idx="7564">
                  <c:v>9.7000000000000003E-3</c:v>
                </c:pt>
                <c:pt idx="7565">
                  <c:v>1.23E-2</c:v>
                </c:pt>
                <c:pt idx="7566">
                  <c:v>1.26E-2</c:v>
                </c:pt>
                <c:pt idx="7567">
                  <c:v>1.4500000000000001E-2</c:v>
                </c:pt>
                <c:pt idx="7568">
                  <c:v>1.23E-2</c:v>
                </c:pt>
                <c:pt idx="7569">
                  <c:v>1.09E-2</c:v>
                </c:pt>
                <c:pt idx="7570">
                  <c:v>1.11E-2</c:v>
                </c:pt>
                <c:pt idx="7571">
                  <c:v>1.34E-2</c:v>
                </c:pt>
                <c:pt idx="7572">
                  <c:v>9.5999999999999992E-3</c:v>
                </c:pt>
                <c:pt idx="7573">
                  <c:v>1.06E-2</c:v>
                </c:pt>
                <c:pt idx="7574">
                  <c:v>1.3100000000000001E-2</c:v>
                </c:pt>
                <c:pt idx="7575">
                  <c:v>1.11E-2</c:v>
                </c:pt>
                <c:pt idx="7576">
                  <c:v>1.35E-2</c:v>
                </c:pt>
                <c:pt idx="7577">
                  <c:v>9.4000000000000004E-3</c:v>
                </c:pt>
                <c:pt idx="7578">
                  <c:v>1.26E-2</c:v>
                </c:pt>
                <c:pt idx="7579">
                  <c:v>1.23E-2</c:v>
                </c:pt>
                <c:pt idx="7580">
                  <c:v>1.1599999999999999E-2</c:v>
                </c:pt>
                <c:pt idx="7581">
                  <c:v>1.12E-2</c:v>
                </c:pt>
                <c:pt idx="7582">
                  <c:v>1.23E-2</c:v>
                </c:pt>
                <c:pt idx="7583">
                  <c:v>1.1599999999999999E-2</c:v>
                </c:pt>
                <c:pt idx="7584">
                  <c:v>1.26E-2</c:v>
                </c:pt>
                <c:pt idx="7585">
                  <c:v>1.11E-2</c:v>
                </c:pt>
                <c:pt idx="7586">
                  <c:v>1.55E-2</c:v>
                </c:pt>
                <c:pt idx="7587">
                  <c:v>1.44E-2</c:v>
                </c:pt>
                <c:pt idx="7588">
                  <c:v>1.06E-2</c:v>
                </c:pt>
                <c:pt idx="7589">
                  <c:v>1.0800000000000001E-2</c:v>
                </c:pt>
                <c:pt idx="7590">
                  <c:v>1.21E-2</c:v>
                </c:pt>
                <c:pt idx="7591">
                  <c:v>1.01E-2</c:v>
                </c:pt>
                <c:pt idx="7592">
                  <c:v>1.37E-2</c:v>
                </c:pt>
                <c:pt idx="7593">
                  <c:v>1.26E-2</c:v>
                </c:pt>
                <c:pt idx="7594">
                  <c:v>9.4999999999999998E-3</c:v>
                </c:pt>
                <c:pt idx="7595">
                  <c:v>1.3599999999999999E-2</c:v>
                </c:pt>
                <c:pt idx="7596">
                  <c:v>1.14E-2</c:v>
                </c:pt>
                <c:pt idx="7597">
                  <c:v>1.47E-2</c:v>
                </c:pt>
                <c:pt idx="7598">
                  <c:v>1.2200000000000001E-2</c:v>
                </c:pt>
                <c:pt idx="7599">
                  <c:v>1.15E-2</c:v>
                </c:pt>
                <c:pt idx="7600">
                  <c:v>1.1299999999999999E-2</c:v>
                </c:pt>
                <c:pt idx="7601">
                  <c:v>1.1299999999999999E-2</c:v>
                </c:pt>
                <c:pt idx="7602">
                  <c:v>1.29E-2</c:v>
                </c:pt>
                <c:pt idx="7603">
                  <c:v>1.5900000000000001E-2</c:v>
                </c:pt>
                <c:pt idx="7604">
                  <c:v>8.8999999999999999E-3</c:v>
                </c:pt>
                <c:pt idx="7605">
                  <c:v>1.18E-2</c:v>
                </c:pt>
                <c:pt idx="7606">
                  <c:v>1.24E-2</c:v>
                </c:pt>
                <c:pt idx="7607">
                  <c:v>1.37E-2</c:v>
                </c:pt>
                <c:pt idx="7608">
                  <c:v>1.2500000000000001E-2</c:v>
                </c:pt>
                <c:pt idx="7609">
                  <c:v>1.24E-2</c:v>
                </c:pt>
                <c:pt idx="7610">
                  <c:v>1.32E-2</c:v>
                </c:pt>
                <c:pt idx="7611">
                  <c:v>1.15E-2</c:v>
                </c:pt>
                <c:pt idx="7612">
                  <c:v>1.15E-2</c:v>
                </c:pt>
                <c:pt idx="7613">
                  <c:v>1.0500000000000001E-2</c:v>
                </c:pt>
                <c:pt idx="7614">
                  <c:v>1.34E-2</c:v>
                </c:pt>
                <c:pt idx="7615">
                  <c:v>1.5100000000000001E-2</c:v>
                </c:pt>
                <c:pt idx="7616">
                  <c:v>1.12E-2</c:v>
                </c:pt>
                <c:pt idx="7617">
                  <c:v>1.2999999999999999E-2</c:v>
                </c:pt>
                <c:pt idx="7618">
                  <c:v>1.04E-2</c:v>
                </c:pt>
                <c:pt idx="7619">
                  <c:v>1.1299999999999999E-2</c:v>
                </c:pt>
                <c:pt idx="7620">
                  <c:v>1.0999999999999999E-2</c:v>
                </c:pt>
                <c:pt idx="7621">
                  <c:v>1.2999999999999999E-2</c:v>
                </c:pt>
                <c:pt idx="7622">
                  <c:v>1.14E-2</c:v>
                </c:pt>
                <c:pt idx="7623">
                  <c:v>1.11E-2</c:v>
                </c:pt>
                <c:pt idx="7624">
                  <c:v>1.2200000000000001E-2</c:v>
                </c:pt>
                <c:pt idx="7625">
                  <c:v>1.44E-2</c:v>
                </c:pt>
                <c:pt idx="7626">
                  <c:v>1.18E-2</c:v>
                </c:pt>
                <c:pt idx="7627">
                  <c:v>1.5599999999999999E-2</c:v>
                </c:pt>
                <c:pt idx="7628">
                  <c:v>1.0999999999999999E-2</c:v>
                </c:pt>
                <c:pt idx="7629">
                  <c:v>1.24E-2</c:v>
                </c:pt>
                <c:pt idx="7630">
                  <c:v>1.0699999999999999E-2</c:v>
                </c:pt>
                <c:pt idx="7631">
                  <c:v>1.09E-2</c:v>
                </c:pt>
                <c:pt idx="7632">
                  <c:v>1.2200000000000001E-2</c:v>
                </c:pt>
                <c:pt idx="7633">
                  <c:v>0.01</c:v>
                </c:pt>
                <c:pt idx="7634">
                  <c:v>1.14E-2</c:v>
                </c:pt>
                <c:pt idx="7635">
                  <c:v>1.2200000000000001E-2</c:v>
                </c:pt>
                <c:pt idx="7636">
                  <c:v>1.18E-2</c:v>
                </c:pt>
                <c:pt idx="7637">
                  <c:v>1.2999999999999999E-2</c:v>
                </c:pt>
                <c:pt idx="7638">
                  <c:v>1.21E-2</c:v>
                </c:pt>
                <c:pt idx="7639">
                  <c:v>1.01E-2</c:v>
                </c:pt>
                <c:pt idx="7640">
                  <c:v>1.17E-2</c:v>
                </c:pt>
                <c:pt idx="7641">
                  <c:v>1.26E-2</c:v>
                </c:pt>
                <c:pt idx="7642">
                  <c:v>9.7999999999999997E-3</c:v>
                </c:pt>
                <c:pt idx="7643">
                  <c:v>1.17E-2</c:v>
                </c:pt>
                <c:pt idx="7644">
                  <c:v>1.1299999999999999E-2</c:v>
                </c:pt>
                <c:pt idx="7645">
                  <c:v>9.1999999999999998E-3</c:v>
                </c:pt>
                <c:pt idx="7646">
                  <c:v>1.09E-2</c:v>
                </c:pt>
                <c:pt idx="7647">
                  <c:v>1.1900000000000001E-2</c:v>
                </c:pt>
                <c:pt idx="7648">
                  <c:v>1.2200000000000001E-2</c:v>
                </c:pt>
                <c:pt idx="7649">
                  <c:v>1.0699999999999999E-2</c:v>
                </c:pt>
                <c:pt idx="7650">
                  <c:v>1.0699999999999999E-2</c:v>
                </c:pt>
                <c:pt idx="7651">
                  <c:v>1.21E-2</c:v>
                </c:pt>
                <c:pt idx="7652">
                  <c:v>1.11E-2</c:v>
                </c:pt>
                <c:pt idx="7653">
                  <c:v>1.26E-2</c:v>
                </c:pt>
                <c:pt idx="7654">
                  <c:v>1.2E-2</c:v>
                </c:pt>
                <c:pt idx="7655">
                  <c:v>1.2200000000000001E-2</c:v>
                </c:pt>
                <c:pt idx="7656">
                  <c:v>1.0699999999999999E-2</c:v>
                </c:pt>
                <c:pt idx="7657">
                  <c:v>1.38E-2</c:v>
                </c:pt>
                <c:pt idx="7658">
                  <c:v>1.21E-2</c:v>
                </c:pt>
                <c:pt idx="7659">
                  <c:v>1.6299999999999999E-2</c:v>
                </c:pt>
                <c:pt idx="7660">
                  <c:v>1.4200000000000001E-2</c:v>
                </c:pt>
                <c:pt idx="7661">
                  <c:v>1.15E-2</c:v>
                </c:pt>
                <c:pt idx="7662">
                  <c:v>8.8999999999999999E-3</c:v>
                </c:pt>
                <c:pt idx="7663">
                  <c:v>1.21E-2</c:v>
                </c:pt>
                <c:pt idx="7664">
                  <c:v>1.06E-2</c:v>
                </c:pt>
                <c:pt idx="7665">
                  <c:v>1.09E-2</c:v>
                </c:pt>
                <c:pt idx="7666">
                  <c:v>1.0999999999999999E-2</c:v>
                </c:pt>
                <c:pt idx="7667">
                  <c:v>1.03E-2</c:v>
                </c:pt>
                <c:pt idx="7668">
                  <c:v>1.11E-2</c:v>
                </c:pt>
                <c:pt idx="7669">
                  <c:v>1.18E-2</c:v>
                </c:pt>
                <c:pt idx="7670">
                  <c:v>1.09E-2</c:v>
                </c:pt>
                <c:pt idx="7671">
                  <c:v>1.15E-2</c:v>
                </c:pt>
                <c:pt idx="7672">
                  <c:v>1.2800000000000001E-2</c:v>
                </c:pt>
                <c:pt idx="7673">
                  <c:v>1.2500000000000001E-2</c:v>
                </c:pt>
                <c:pt idx="7674">
                  <c:v>1.2200000000000001E-2</c:v>
                </c:pt>
                <c:pt idx="7675">
                  <c:v>1.2200000000000001E-2</c:v>
                </c:pt>
                <c:pt idx="7676">
                  <c:v>1.04E-2</c:v>
                </c:pt>
                <c:pt idx="7677">
                  <c:v>1.14E-2</c:v>
                </c:pt>
                <c:pt idx="7678">
                  <c:v>1.1299999999999999E-2</c:v>
                </c:pt>
                <c:pt idx="7679">
                  <c:v>1.04E-2</c:v>
                </c:pt>
                <c:pt idx="7680">
                  <c:v>1.17E-2</c:v>
                </c:pt>
                <c:pt idx="7681">
                  <c:v>1.11E-2</c:v>
                </c:pt>
                <c:pt idx="7682">
                  <c:v>1.2E-2</c:v>
                </c:pt>
                <c:pt idx="7683">
                  <c:v>9.5999999999999992E-3</c:v>
                </c:pt>
                <c:pt idx="7684">
                  <c:v>1.24E-2</c:v>
                </c:pt>
                <c:pt idx="7685">
                  <c:v>1.0699999999999999E-2</c:v>
                </c:pt>
                <c:pt idx="7686">
                  <c:v>1.5699999999999999E-2</c:v>
                </c:pt>
                <c:pt idx="7687">
                  <c:v>1.0800000000000001E-2</c:v>
                </c:pt>
                <c:pt idx="7688">
                  <c:v>1.0200000000000001E-2</c:v>
                </c:pt>
                <c:pt idx="7689">
                  <c:v>9.4000000000000004E-3</c:v>
                </c:pt>
                <c:pt idx="7690">
                  <c:v>1.0200000000000001E-2</c:v>
                </c:pt>
                <c:pt idx="7691">
                  <c:v>1.37E-2</c:v>
                </c:pt>
                <c:pt idx="7692">
                  <c:v>1.1599999999999999E-2</c:v>
                </c:pt>
                <c:pt idx="7693">
                  <c:v>1.0699999999999999E-2</c:v>
                </c:pt>
                <c:pt idx="7694">
                  <c:v>1.11E-2</c:v>
                </c:pt>
                <c:pt idx="7695">
                  <c:v>1.12E-2</c:v>
                </c:pt>
                <c:pt idx="7696">
                  <c:v>1.29E-2</c:v>
                </c:pt>
                <c:pt idx="7697">
                  <c:v>1.12E-2</c:v>
                </c:pt>
                <c:pt idx="7698">
                  <c:v>1.3299999999999999E-2</c:v>
                </c:pt>
                <c:pt idx="7699">
                  <c:v>1.3100000000000001E-2</c:v>
                </c:pt>
                <c:pt idx="7700">
                  <c:v>1.26E-2</c:v>
                </c:pt>
                <c:pt idx="7701">
                  <c:v>1.3100000000000001E-2</c:v>
                </c:pt>
                <c:pt idx="7702">
                  <c:v>1.26E-2</c:v>
                </c:pt>
                <c:pt idx="7703">
                  <c:v>1.06E-2</c:v>
                </c:pt>
                <c:pt idx="7704">
                  <c:v>1.29E-2</c:v>
                </c:pt>
                <c:pt idx="7705">
                  <c:v>1.46E-2</c:v>
                </c:pt>
                <c:pt idx="7706">
                  <c:v>1.2699999999999999E-2</c:v>
                </c:pt>
                <c:pt idx="7707">
                  <c:v>1.17E-2</c:v>
                </c:pt>
                <c:pt idx="7708">
                  <c:v>1.2999999999999999E-2</c:v>
                </c:pt>
                <c:pt idx="7709">
                  <c:v>9.9000000000000008E-3</c:v>
                </c:pt>
                <c:pt idx="7710">
                  <c:v>1.06E-2</c:v>
                </c:pt>
                <c:pt idx="7711">
                  <c:v>1.2699999999999999E-2</c:v>
                </c:pt>
                <c:pt idx="7712">
                  <c:v>1.14E-2</c:v>
                </c:pt>
                <c:pt idx="7713">
                  <c:v>1.2500000000000001E-2</c:v>
                </c:pt>
                <c:pt idx="7714">
                  <c:v>1.0800000000000001E-2</c:v>
                </c:pt>
                <c:pt idx="7715">
                  <c:v>9.7000000000000003E-3</c:v>
                </c:pt>
                <c:pt idx="7716">
                  <c:v>1.4E-2</c:v>
                </c:pt>
                <c:pt idx="7717">
                  <c:v>1.4800000000000001E-2</c:v>
                </c:pt>
                <c:pt idx="7718">
                  <c:v>1.34E-2</c:v>
                </c:pt>
                <c:pt idx="7719">
                  <c:v>1.54E-2</c:v>
                </c:pt>
                <c:pt idx="7720">
                  <c:v>1.29E-2</c:v>
                </c:pt>
                <c:pt idx="7721">
                  <c:v>1.2699999999999999E-2</c:v>
                </c:pt>
                <c:pt idx="7722">
                  <c:v>1.2699999999999999E-2</c:v>
                </c:pt>
                <c:pt idx="7723">
                  <c:v>1.21E-2</c:v>
                </c:pt>
                <c:pt idx="7724">
                  <c:v>1.1900000000000001E-2</c:v>
                </c:pt>
                <c:pt idx="7725">
                  <c:v>1.09E-2</c:v>
                </c:pt>
                <c:pt idx="7726">
                  <c:v>9.7999999999999997E-3</c:v>
                </c:pt>
                <c:pt idx="7727">
                  <c:v>1.14E-2</c:v>
                </c:pt>
                <c:pt idx="7728">
                  <c:v>1.35E-2</c:v>
                </c:pt>
                <c:pt idx="7729">
                  <c:v>1.37E-2</c:v>
                </c:pt>
                <c:pt idx="7730">
                  <c:v>1.37E-2</c:v>
                </c:pt>
                <c:pt idx="7731">
                  <c:v>1.11E-2</c:v>
                </c:pt>
                <c:pt idx="7732">
                  <c:v>1.2E-2</c:v>
                </c:pt>
                <c:pt idx="7733">
                  <c:v>0.01</c:v>
                </c:pt>
                <c:pt idx="7734">
                  <c:v>1.2200000000000001E-2</c:v>
                </c:pt>
                <c:pt idx="7735">
                  <c:v>1.2999999999999999E-2</c:v>
                </c:pt>
                <c:pt idx="7736">
                  <c:v>1.26E-2</c:v>
                </c:pt>
                <c:pt idx="7737">
                  <c:v>1.21E-2</c:v>
                </c:pt>
                <c:pt idx="7738">
                  <c:v>1.3100000000000001E-2</c:v>
                </c:pt>
                <c:pt idx="7739">
                  <c:v>1.12E-2</c:v>
                </c:pt>
                <c:pt idx="7740">
                  <c:v>1.37E-2</c:v>
                </c:pt>
                <c:pt idx="7741">
                  <c:v>1.0699999999999999E-2</c:v>
                </c:pt>
                <c:pt idx="7742">
                  <c:v>1.32E-2</c:v>
                </c:pt>
                <c:pt idx="7743">
                  <c:v>1.15E-2</c:v>
                </c:pt>
                <c:pt idx="7744">
                  <c:v>1.3100000000000001E-2</c:v>
                </c:pt>
                <c:pt idx="7745">
                  <c:v>1.4E-2</c:v>
                </c:pt>
                <c:pt idx="7746">
                  <c:v>1.2200000000000001E-2</c:v>
                </c:pt>
                <c:pt idx="7747">
                  <c:v>1.17E-2</c:v>
                </c:pt>
                <c:pt idx="7748">
                  <c:v>9.1999999999999998E-3</c:v>
                </c:pt>
                <c:pt idx="7749">
                  <c:v>1.2500000000000001E-2</c:v>
                </c:pt>
                <c:pt idx="7750">
                  <c:v>1.12E-2</c:v>
                </c:pt>
                <c:pt idx="7751">
                  <c:v>1.0800000000000001E-2</c:v>
                </c:pt>
                <c:pt idx="7752">
                  <c:v>1.2999999999999999E-2</c:v>
                </c:pt>
                <c:pt idx="7753">
                  <c:v>1.03E-2</c:v>
                </c:pt>
                <c:pt idx="7754">
                  <c:v>1.18E-2</c:v>
                </c:pt>
                <c:pt idx="7755">
                  <c:v>1.06E-2</c:v>
                </c:pt>
                <c:pt idx="7756">
                  <c:v>1.11E-2</c:v>
                </c:pt>
                <c:pt idx="7757">
                  <c:v>1.2200000000000001E-2</c:v>
                </c:pt>
                <c:pt idx="7758">
                  <c:v>1.2500000000000001E-2</c:v>
                </c:pt>
                <c:pt idx="7759">
                  <c:v>1.18E-2</c:v>
                </c:pt>
                <c:pt idx="7760">
                  <c:v>1.21E-2</c:v>
                </c:pt>
                <c:pt idx="7761">
                  <c:v>1.2200000000000001E-2</c:v>
                </c:pt>
                <c:pt idx="7762">
                  <c:v>1.01E-2</c:v>
                </c:pt>
                <c:pt idx="7763">
                  <c:v>1.23E-2</c:v>
                </c:pt>
                <c:pt idx="7764">
                  <c:v>1.2E-2</c:v>
                </c:pt>
                <c:pt idx="7765">
                  <c:v>1.1599999999999999E-2</c:v>
                </c:pt>
                <c:pt idx="7766">
                  <c:v>1.41E-2</c:v>
                </c:pt>
                <c:pt idx="7767">
                  <c:v>1.38E-2</c:v>
                </c:pt>
                <c:pt idx="7768">
                  <c:v>1.17E-2</c:v>
                </c:pt>
                <c:pt idx="7769">
                  <c:v>1.03E-2</c:v>
                </c:pt>
                <c:pt idx="7770">
                  <c:v>1.4500000000000001E-2</c:v>
                </c:pt>
                <c:pt idx="7771">
                  <c:v>1.09E-2</c:v>
                </c:pt>
                <c:pt idx="7772">
                  <c:v>1.04E-2</c:v>
                </c:pt>
                <c:pt idx="7773">
                  <c:v>1.2699999999999999E-2</c:v>
                </c:pt>
                <c:pt idx="7774">
                  <c:v>1.44E-2</c:v>
                </c:pt>
                <c:pt idx="7775">
                  <c:v>1.3599999999999999E-2</c:v>
                </c:pt>
                <c:pt idx="7776">
                  <c:v>1.1599999999999999E-2</c:v>
                </c:pt>
                <c:pt idx="7777">
                  <c:v>1.29E-2</c:v>
                </c:pt>
                <c:pt idx="7778">
                  <c:v>1.3899999999999999E-2</c:v>
                </c:pt>
                <c:pt idx="7779">
                  <c:v>1.2200000000000001E-2</c:v>
                </c:pt>
                <c:pt idx="7780">
                  <c:v>1.3100000000000001E-2</c:v>
                </c:pt>
                <c:pt idx="7781">
                  <c:v>1.54E-2</c:v>
                </c:pt>
                <c:pt idx="7782">
                  <c:v>1.17E-2</c:v>
                </c:pt>
                <c:pt idx="7783">
                  <c:v>1.06E-2</c:v>
                </c:pt>
                <c:pt idx="7784">
                  <c:v>1.17E-2</c:v>
                </c:pt>
                <c:pt idx="7785">
                  <c:v>1.2E-2</c:v>
                </c:pt>
                <c:pt idx="7786">
                  <c:v>1.2699999999999999E-2</c:v>
                </c:pt>
                <c:pt idx="7787">
                  <c:v>1.01E-2</c:v>
                </c:pt>
                <c:pt idx="7788">
                  <c:v>1.09E-2</c:v>
                </c:pt>
                <c:pt idx="7789">
                  <c:v>1.2699999999999999E-2</c:v>
                </c:pt>
                <c:pt idx="7790">
                  <c:v>1.2E-2</c:v>
                </c:pt>
                <c:pt idx="7791">
                  <c:v>1.32E-2</c:v>
                </c:pt>
                <c:pt idx="7792">
                  <c:v>1.29E-2</c:v>
                </c:pt>
                <c:pt idx="7793">
                  <c:v>1.23E-2</c:v>
                </c:pt>
                <c:pt idx="7794">
                  <c:v>1.38E-2</c:v>
                </c:pt>
                <c:pt idx="7795">
                  <c:v>1.4E-2</c:v>
                </c:pt>
                <c:pt idx="7796">
                  <c:v>1.0999999999999999E-2</c:v>
                </c:pt>
                <c:pt idx="7797">
                  <c:v>1.4500000000000001E-2</c:v>
                </c:pt>
                <c:pt idx="7798">
                  <c:v>1.4200000000000001E-2</c:v>
                </c:pt>
                <c:pt idx="7799">
                  <c:v>1.4999999999999999E-2</c:v>
                </c:pt>
                <c:pt idx="7800">
                  <c:v>1.0500000000000001E-2</c:v>
                </c:pt>
                <c:pt idx="7801">
                  <c:v>1.09E-2</c:v>
                </c:pt>
                <c:pt idx="7802">
                  <c:v>1.1599999999999999E-2</c:v>
                </c:pt>
                <c:pt idx="7803">
                  <c:v>1.1900000000000001E-2</c:v>
                </c:pt>
                <c:pt idx="7804">
                  <c:v>1.4200000000000001E-2</c:v>
                </c:pt>
                <c:pt idx="7805">
                  <c:v>1.4200000000000001E-2</c:v>
                </c:pt>
                <c:pt idx="7806">
                  <c:v>1.2200000000000001E-2</c:v>
                </c:pt>
                <c:pt idx="7807">
                  <c:v>1.2E-2</c:v>
                </c:pt>
                <c:pt idx="7808">
                  <c:v>1.26E-2</c:v>
                </c:pt>
                <c:pt idx="7809">
                  <c:v>1.29E-2</c:v>
                </c:pt>
                <c:pt idx="7810">
                  <c:v>1.44E-2</c:v>
                </c:pt>
                <c:pt idx="7811">
                  <c:v>1.17E-2</c:v>
                </c:pt>
                <c:pt idx="7812">
                  <c:v>1.29E-2</c:v>
                </c:pt>
                <c:pt idx="7813">
                  <c:v>1.0800000000000001E-2</c:v>
                </c:pt>
                <c:pt idx="7814">
                  <c:v>1.17E-2</c:v>
                </c:pt>
                <c:pt idx="7815">
                  <c:v>1.1299999999999999E-2</c:v>
                </c:pt>
                <c:pt idx="7816">
                  <c:v>1.01E-2</c:v>
                </c:pt>
                <c:pt idx="7817">
                  <c:v>1.3899999999999999E-2</c:v>
                </c:pt>
                <c:pt idx="7818">
                  <c:v>1.21E-2</c:v>
                </c:pt>
                <c:pt idx="7819">
                  <c:v>1.2200000000000001E-2</c:v>
                </c:pt>
                <c:pt idx="7820">
                  <c:v>1.1900000000000001E-2</c:v>
                </c:pt>
                <c:pt idx="7821">
                  <c:v>1.3599999999999999E-2</c:v>
                </c:pt>
                <c:pt idx="7822">
                  <c:v>1.2E-2</c:v>
                </c:pt>
                <c:pt idx="7823">
                  <c:v>1.1900000000000001E-2</c:v>
                </c:pt>
                <c:pt idx="7824">
                  <c:v>1.5100000000000001E-2</c:v>
                </c:pt>
                <c:pt idx="7825">
                  <c:v>1.0500000000000001E-2</c:v>
                </c:pt>
                <c:pt idx="7826">
                  <c:v>1.14E-2</c:v>
                </c:pt>
                <c:pt idx="7827">
                  <c:v>1.2800000000000001E-2</c:v>
                </c:pt>
                <c:pt idx="7828">
                  <c:v>1.1299999999999999E-2</c:v>
                </c:pt>
                <c:pt idx="7829">
                  <c:v>1.24E-2</c:v>
                </c:pt>
                <c:pt idx="7830">
                  <c:v>1.14E-2</c:v>
                </c:pt>
                <c:pt idx="7831">
                  <c:v>1.0699999999999999E-2</c:v>
                </c:pt>
                <c:pt idx="7832">
                  <c:v>1.0200000000000001E-2</c:v>
                </c:pt>
                <c:pt idx="7833">
                  <c:v>1.47E-2</c:v>
                </c:pt>
                <c:pt idx="7834">
                  <c:v>1.11E-2</c:v>
                </c:pt>
                <c:pt idx="7835">
                  <c:v>1.0500000000000001E-2</c:v>
                </c:pt>
                <c:pt idx="7836">
                  <c:v>1.0999999999999999E-2</c:v>
                </c:pt>
                <c:pt idx="7837">
                  <c:v>1.21E-2</c:v>
                </c:pt>
                <c:pt idx="7838">
                  <c:v>1.01E-2</c:v>
                </c:pt>
                <c:pt idx="7839">
                  <c:v>1.4E-2</c:v>
                </c:pt>
                <c:pt idx="7840">
                  <c:v>1.23E-2</c:v>
                </c:pt>
                <c:pt idx="7841">
                  <c:v>1.4500000000000001E-2</c:v>
                </c:pt>
                <c:pt idx="7842">
                  <c:v>1.2699999999999999E-2</c:v>
                </c:pt>
                <c:pt idx="7843">
                  <c:v>1.24E-2</c:v>
                </c:pt>
                <c:pt idx="7844">
                  <c:v>1.17E-2</c:v>
                </c:pt>
                <c:pt idx="7845">
                  <c:v>1.26E-2</c:v>
                </c:pt>
                <c:pt idx="7846">
                  <c:v>1.2800000000000001E-2</c:v>
                </c:pt>
                <c:pt idx="7847">
                  <c:v>0.01</c:v>
                </c:pt>
                <c:pt idx="7848">
                  <c:v>1.44E-2</c:v>
                </c:pt>
                <c:pt idx="7849">
                  <c:v>1.2800000000000001E-2</c:v>
                </c:pt>
                <c:pt idx="7850">
                  <c:v>9.4999999999999998E-3</c:v>
                </c:pt>
                <c:pt idx="7851">
                  <c:v>1.32E-2</c:v>
                </c:pt>
                <c:pt idx="7852">
                  <c:v>1.2E-2</c:v>
                </c:pt>
                <c:pt idx="7853">
                  <c:v>9.7999999999999997E-3</c:v>
                </c:pt>
                <c:pt idx="7854">
                  <c:v>1.23E-2</c:v>
                </c:pt>
                <c:pt idx="7855">
                  <c:v>1.2699999999999999E-2</c:v>
                </c:pt>
                <c:pt idx="7856">
                  <c:v>1.04E-2</c:v>
                </c:pt>
                <c:pt idx="7857">
                  <c:v>1.21E-2</c:v>
                </c:pt>
                <c:pt idx="7858">
                  <c:v>1.11E-2</c:v>
                </c:pt>
                <c:pt idx="7859">
                  <c:v>1.17E-2</c:v>
                </c:pt>
                <c:pt idx="7860">
                  <c:v>1.09E-2</c:v>
                </c:pt>
                <c:pt idx="7861">
                  <c:v>1.24E-2</c:v>
                </c:pt>
                <c:pt idx="7862">
                  <c:v>1.04E-2</c:v>
                </c:pt>
                <c:pt idx="7863">
                  <c:v>1.2800000000000001E-2</c:v>
                </c:pt>
                <c:pt idx="7864">
                  <c:v>1.11E-2</c:v>
                </c:pt>
                <c:pt idx="7865">
                  <c:v>1.3100000000000001E-2</c:v>
                </c:pt>
                <c:pt idx="7866">
                  <c:v>1.49E-2</c:v>
                </c:pt>
                <c:pt idx="7867">
                  <c:v>1.18E-2</c:v>
                </c:pt>
                <c:pt idx="7868">
                  <c:v>1.2200000000000001E-2</c:v>
                </c:pt>
                <c:pt idx="7869">
                  <c:v>1.4E-2</c:v>
                </c:pt>
                <c:pt idx="7870">
                  <c:v>1.17E-2</c:v>
                </c:pt>
                <c:pt idx="7871">
                  <c:v>1.2E-2</c:v>
                </c:pt>
                <c:pt idx="7872">
                  <c:v>1.21E-2</c:v>
                </c:pt>
                <c:pt idx="7873">
                  <c:v>1.3100000000000001E-2</c:v>
                </c:pt>
                <c:pt idx="7874">
                  <c:v>1.29E-2</c:v>
                </c:pt>
                <c:pt idx="7875">
                  <c:v>1.21E-2</c:v>
                </c:pt>
                <c:pt idx="7876">
                  <c:v>1.11E-2</c:v>
                </c:pt>
                <c:pt idx="7877">
                  <c:v>1.12E-2</c:v>
                </c:pt>
                <c:pt idx="7878">
                  <c:v>1.3299999999999999E-2</c:v>
                </c:pt>
                <c:pt idx="7879">
                  <c:v>1.2200000000000001E-2</c:v>
                </c:pt>
                <c:pt idx="7880">
                  <c:v>1.2E-2</c:v>
                </c:pt>
                <c:pt idx="7881">
                  <c:v>1.4500000000000001E-2</c:v>
                </c:pt>
                <c:pt idx="7882">
                  <c:v>1.3100000000000001E-2</c:v>
                </c:pt>
                <c:pt idx="7883">
                  <c:v>1.2E-2</c:v>
                </c:pt>
                <c:pt idx="7884">
                  <c:v>1.09E-2</c:v>
                </c:pt>
                <c:pt idx="7885">
                  <c:v>1.44E-2</c:v>
                </c:pt>
                <c:pt idx="7886">
                  <c:v>1.06E-2</c:v>
                </c:pt>
                <c:pt idx="7887">
                  <c:v>8.3999999999999995E-3</c:v>
                </c:pt>
                <c:pt idx="7888">
                  <c:v>1.4E-2</c:v>
                </c:pt>
                <c:pt idx="7889">
                  <c:v>1.0800000000000001E-2</c:v>
                </c:pt>
                <c:pt idx="7890">
                  <c:v>1.29E-2</c:v>
                </c:pt>
                <c:pt idx="7891">
                  <c:v>9.7999999999999997E-3</c:v>
                </c:pt>
                <c:pt idx="7892">
                  <c:v>1.2E-2</c:v>
                </c:pt>
                <c:pt idx="7893">
                  <c:v>1.15E-2</c:v>
                </c:pt>
                <c:pt idx="7894">
                  <c:v>1.2999999999999999E-2</c:v>
                </c:pt>
                <c:pt idx="7895">
                  <c:v>1.03E-2</c:v>
                </c:pt>
                <c:pt idx="7896">
                  <c:v>1.37E-2</c:v>
                </c:pt>
                <c:pt idx="7897">
                  <c:v>1.0699999999999999E-2</c:v>
                </c:pt>
                <c:pt idx="7898">
                  <c:v>1.14E-2</c:v>
                </c:pt>
                <c:pt idx="7899">
                  <c:v>1.29E-2</c:v>
                </c:pt>
                <c:pt idx="7900">
                  <c:v>9.9000000000000008E-3</c:v>
                </c:pt>
                <c:pt idx="7901">
                  <c:v>1.29E-2</c:v>
                </c:pt>
                <c:pt idx="7902">
                  <c:v>1.3899999999999999E-2</c:v>
                </c:pt>
                <c:pt idx="7903">
                  <c:v>1.17E-2</c:v>
                </c:pt>
                <c:pt idx="7904">
                  <c:v>1.24E-2</c:v>
                </c:pt>
                <c:pt idx="7905">
                  <c:v>1.2999999999999999E-2</c:v>
                </c:pt>
                <c:pt idx="7906">
                  <c:v>1.23E-2</c:v>
                </c:pt>
                <c:pt idx="7907">
                  <c:v>1.12E-2</c:v>
                </c:pt>
                <c:pt idx="7908">
                  <c:v>1.26E-2</c:v>
                </c:pt>
                <c:pt idx="7909">
                  <c:v>1.6899999999999998E-2</c:v>
                </c:pt>
                <c:pt idx="7910">
                  <c:v>1.2E-2</c:v>
                </c:pt>
                <c:pt idx="7911">
                  <c:v>1.38E-2</c:v>
                </c:pt>
                <c:pt idx="7912">
                  <c:v>0.01</c:v>
                </c:pt>
                <c:pt idx="7913">
                  <c:v>1.4200000000000001E-2</c:v>
                </c:pt>
                <c:pt idx="7914">
                  <c:v>1.1900000000000001E-2</c:v>
                </c:pt>
                <c:pt idx="7915">
                  <c:v>1.0699999999999999E-2</c:v>
                </c:pt>
                <c:pt idx="7916">
                  <c:v>1.17E-2</c:v>
                </c:pt>
                <c:pt idx="7917">
                  <c:v>1.23E-2</c:v>
                </c:pt>
                <c:pt idx="7918">
                  <c:v>1.5299999999999999E-2</c:v>
                </c:pt>
                <c:pt idx="7919">
                  <c:v>9.1999999999999998E-3</c:v>
                </c:pt>
                <c:pt idx="7920">
                  <c:v>1.35E-2</c:v>
                </c:pt>
                <c:pt idx="7921">
                  <c:v>1.34E-2</c:v>
                </c:pt>
                <c:pt idx="7922">
                  <c:v>1.32E-2</c:v>
                </c:pt>
                <c:pt idx="7923">
                  <c:v>1.44E-2</c:v>
                </c:pt>
                <c:pt idx="7924">
                  <c:v>1.29E-2</c:v>
                </c:pt>
                <c:pt idx="7925">
                  <c:v>9.7000000000000003E-3</c:v>
                </c:pt>
                <c:pt idx="7926">
                  <c:v>1.0999999999999999E-2</c:v>
                </c:pt>
                <c:pt idx="7927">
                  <c:v>9.9000000000000008E-3</c:v>
                </c:pt>
                <c:pt idx="7928">
                  <c:v>1.44E-2</c:v>
                </c:pt>
                <c:pt idx="7929">
                  <c:v>1.1900000000000001E-2</c:v>
                </c:pt>
                <c:pt idx="7930">
                  <c:v>1.2800000000000001E-2</c:v>
                </c:pt>
                <c:pt idx="7931">
                  <c:v>1.11E-2</c:v>
                </c:pt>
                <c:pt idx="7932">
                  <c:v>1.37E-2</c:v>
                </c:pt>
                <c:pt idx="7933">
                  <c:v>1.23E-2</c:v>
                </c:pt>
                <c:pt idx="7934">
                  <c:v>1.2200000000000001E-2</c:v>
                </c:pt>
                <c:pt idx="7935">
                  <c:v>9.5999999999999992E-3</c:v>
                </c:pt>
                <c:pt idx="7936">
                  <c:v>1.23E-2</c:v>
                </c:pt>
                <c:pt idx="7937">
                  <c:v>1.2500000000000001E-2</c:v>
                </c:pt>
                <c:pt idx="7938">
                  <c:v>1.03E-2</c:v>
                </c:pt>
                <c:pt idx="7939">
                  <c:v>1.0200000000000001E-2</c:v>
                </c:pt>
                <c:pt idx="7940">
                  <c:v>1.46E-2</c:v>
                </c:pt>
                <c:pt idx="7941">
                  <c:v>1.3100000000000001E-2</c:v>
                </c:pt>
                <c:pt idx="7942">
                  <c:v>1.2200000000000001E-2</c:v>
                </c:pt>
                <c:pt idx="7943">
                  <c:v>1.2500000000000001E-2</c:v>
                </c:pt>
                <c:pt idx="7944">
                  <c:v>1.04E-2</c:v>
                </c:pt>
                <c:pt idx="7945">
                  <c:v>1.09E-2</c:v>
                </c:pt>
                <c:pt idx="7946">
                  <c:v>1.11E-2</c:v>
                </c:pt>
                <c:pt idx="7947">
                  <c:v>1.03E-2</c:v>
                </c:pt>
                <c:pt idx="7948">
                  <c:v>1.41E-2</c:v>
                </c:pt>
                <c:pt idx="7949">
                  <c:v>1.21E-2</c:v>
                </c:pt>
                <c:pt idx="7950">
                  <c:v>1.14E-2</c:v>
                </c:pt>
                <c:pt idx="7951">
                  <c:v>1.34E-2</c:v>
                </c:pt>
                <c:pt idx="7952">
                  <c:v>1.01E-2</c:v>
                </c:pt>
                <c:pt idx="7953">
                  <c:v>1.2800000000000001E-2</c:v>
                </c:pt>
                <c:pt idx="7954">
                  <c:v>1.0500000000000001E-2</c:v>
                </c:pt>
                <c:pt idx="7955">
                  <c:v>1.2E-2</c:v>
                </c:pt>
                <c:pt idx="7956">
                  <c:v>1.35E-2</c:v>
                </c:pt>
                <c:pt idx="7957">
                  <c:v>1.1900000000000001E-2</c:v>
                </c:pt>
                <c:pt idx="7958">
                  <c:v>1.3100000000000001E-2</c:v>
                </c:pt>
                <c:pt idx="7959">
                  <c:v>1.15E-2</c:v>
                </c:pt>
                <c:pt idx="7960">
                  <c:v>1.2999999999999999E-2</c:v>
                </c:pt>
                <c:pt idx="7961">
                  <c:v>1.32E-2</c:v>
                </c:pt>
                <c:pt idx="7962">
                  <c:v>9.7999999999999997E-3</c:v>
                </c:pt>
                <c:pt idx="7963">
                  <c:v>1.21E-2</c:v>
                </c:pt>
                <c:pt idx="7964">
                  <c:v>1.0200000000000001E-2</c:v>
                </c:pt>
                <c:pt idx="7965">
                  <c:v>1.24E-2</c:v>
                </c:pt>
                <c:pt idx="7966">
                  <c:v>1.3299999999999999E-2</c:v>
                </c:pt>
                <c:pt idx="7967">
                  <c:v>1.17E-2</c:v>
                </c:pt>
                <c:pt idx="7968">
                  <c:v>1.1299999999999999E-2</c:v>
                </c:pt>
                <c:pt idx="7969">
                  <c:v>1.12E-2</c:v>
                </c:pt>
                <c:pt idx="7970">
                  <c:v>1.0800000000000001E-2</c:v>
                </c:pt>
                <c:pt idx="7971">
                  <c:v>1.43E-2</c:v>
                </c:pt>
                <c:pt idx="7972">
                  <c:v>1.0999999999999999E-2</c:v>
                </c:pt>
                <c:pt idx="7973">
                  <c:v>1.5100000000000001E-2</c:v>
                </c:pt>
                <c:pt idx="7974">
                  <c:v>1.24E-2</c:v>
                </c:pt>
                <c:pt idx="7975">
                  <c:v>1.0999999999999999E-2</c:v>
                </c:pt>
                <c:pt idx="7976">
                  <c:v>9.4999999999999998E-3</c:v>
                </c:pt>
                <c:pt idx="7977">
                  <c:v>1.2500000000000001E-2</c:v>
                </c:pt>
                <c:pt idx="7978">
                  <c:v>1.14E-2</c:v>
                </c:pt>
                <c:pt idx="7979">
                  <c:v>1.21E-2</c:v>
                </c:pt>
                <c:pt idx="7980">
                  <c:v>1.32E-2</c:v>
                </c:pt>
                <c:pt idx="7981">
                  <c:v>1.35E-2</c:v>
                </c:pt>
                <c:pt idx="7982">
                  <c:v>1.26E-2</c:v>
                </c:pt>
                <c:pt idx="7983">
                  <c:v>1.2800000000000001E-2</c:v>
                </c:pt>
                <c:pt idx="7984">
                  <c:v>1.2999999999999999E-2</c:v>
                </c:pt>
                <c:pt idx="7985">
                  <c:v>1.2E-2</c:v>
                </c:pt>
                <c:pt idx="7986">
                  <c:v>1.29E-2</c:v>
                </c:pt>
                <c:pt idx="7987">
                  <c:v>1.24E-2</c:v>
                </c:pt>
                <c:pt idx="7988">
                  <c:v>1.06E-2</c:v>
                </c:pt>
                <c:pt idx="7989">
                  <c:v>1.12E-2</c:v>
                </c:pt>
                <c:pt idx="7990">
                  <c:v>1.2699999999999999E-2</c:v>
                </c:pt>
                <c:pt idx="7991">
                  <c:v>1.4E-2</c:v>
                </c:pt>
                <c:pt idx="7992">
                  <c:v>1.26E-2</c:v>
                </c:pt>
                <c:pt idx="7993">
                  <c:v>1.46E-2</c:v>
                </c:pt>
                <c:pt idx="7994">
                  <c:v>1.0500000000000001E-2</c:v>
                </c:pt>
                <c:pt idx="7995">
                  <c:v>1.17E-2</c:v>
                </c:pt>
                <c:pt idx="7996">
                  <c:v>1.3299999999999999E-2</c:v>
                </c:pt>
                <c:pt idx="7997">
                  <c:v>1.29E-2</c:v>
                </c:pt>
                <c:pt idx="7998">
                  <c:v>1.0999999999999999E-2</c:v>
                </c:pt>
                <c:pt idx="7999">
                  <c:v>1.35E-2</c:v>
                </c:pt>
                <c:pt idx="8000">
                  <c:v>1.17E-2</c:v>
                </c:pt>
                <c:pt idx="8001">
                  <c:v>1.2800000000000001E-2</c:v>
                </c:pt>
                <c:pt idx="8002">
                  <c:v>1.2999999999999999E-2</c:v>
                </c:pt>
                <c:pt idx="8003">
                  <c:v>1.4E-2</c:v>
                </c:pt>
                <c:pt idx="8004">
                  <c:v>1.26E-2</c:v>
                </c:pt>
                <c:pt idx="8005">
                  <c:v>1.0999999999999999E-2</c:v>
                </c:pt>
                <c:pt idx="8006">
                  <c:v>1.2699999999999999E-2</c:v>
                </c:pt>
                <c:pt idx="8007">
                  <c:v>1.0500000000000001E-2</c:v>
                </c:pt>
                <c:pt idx="8008">
                  <c:v>1.35E-2</c:v>
                </c:pt>
                <c:pt idx="8009">
                  <c:v>1.0999999999999999E-2</c:v>
                </c:pt>
                <c:pt idx="8010">
                  <c:v>1.52E-2</c:v>
                </c:pt>
                <c:pt idx="8011">
                  <c:v>1.5599999999999999E-2</c:v>
                </c:pt>
                <c:pt idx="8012">
                  <c:v>1.1900000000000001E-2</c:v>
                </c:pt>
                <c:pt idx="8013">
                  <c:v>1.12E-2</c:v>
                </c:pt>
                <c:pt idx="8014">
                  <c:v>1.2699999999999999E-2</c:v>
                </c:pt>
                <c:pt idx="8015">
                  <c:v>1.7500000000000002E-2</c:v>
                </c:pt>
                <c:pt idx="8016">
                  <c:v>1.29E-2</c:v>
                </c:pt>
                <c:pt idx="8017">
                  <c:v>1.3599999999999999E-2</c:v>
                </c:pt>
                <c:pt idx="8018">
                  <c:v>1.14E-2</c:v>
                </c:pt>
                <c:pt idx="8019">
                  <c:v>1.0500000000000001E-2</c:v>
                </c:pt>
                <c:pt idx="8020">
                  <c:v>1.3299999999999999E-2</c:v>
                </c:pt>
                <c:pt idx="8021">
                  <c:v>1.3599999999999999E-2</c:v>
                </c:pt>
                <c:pt idx="8022">
                  <c:v>1.34E-2</c:v>
                </c:pt>
                <c:pt idx="8023">
                  <c:v>1.18E-2</c:v>
                </c:pt>
                <c:pt idx="8024">
                  <c:v>1.12E-2</c:v>
                </c:pt>
                <c:pt idx="8025">
                  <c:v>1.2500000000000001E-2</c:v>
                </c:pt>
                <c:pt idx="8026">
                  <c:v>1.1599999999999999E-2</c:v>
                </c:pt>
                <c:pt idx="8027">
                  <c:v>1.21E-2</c:v>
                </c:pt>
                <c:pt idx="8028">
                  <c:v>1.09E-2</c:v>
                </c:pt>
                <c:pt idx="8029">
                  <c:v>1.1900000000000001E-2</c:v>
                </c:pt>
                <c:pt idx="8030">
                  <c:v>1.14E-2</c:v>
                </c:pt>
                <c:pt idx="8031">
                  <c:v>1.2200000000000001E-2</c:v>
                </c:pt>
                <c:pt idx="8032">
                  <c:v>1.1599999999999999E-2</c:v>
                </c:pt>
                <c:pt idx="8033">
                  <c:v>1.14E-2</c:v>
                </c:pt>
                <c:pt idx="8034">
                  <c:v>1.21E-2</c:v>
                </c:pt>
                <c:pt idx="8035">
                  <c:v>1.29E-2</c:v>
                </c:pt>
                <c:pt idx="8036">
                  <c:v>1.11E-2</c:v>
                </c:pt>
                <c:pt idx="8037">
                  <c:v>1.14E-2</c:v>
                </c:pt>
                <c:pt idx="8038">
                  <c:v>1.2200000000000001E-2</c:v>
                </c:pt>
                <c:pt idx="8039">
                  <c:v>1.11E-2</c:v>
                </c:pt>
                <c:pt idx="8040">
                  <c:v>1.34E-2</c:v>
                </c:pt>
                <c:pt idx="8041">
                  <c:v>1.0800000000000001E-2</c:v>
                </c:pt>
                <c:pt idx="8042">
                  <c:v>1.0800000000000001E-2</c:v>
                </c:pt>
                <c:pt idx="8043">
                  <c:v>1.2699999999999999E-2</c:v>
                </c:pt>
                <c:pt idx="8044">
                  <c:v>1.04E-2</c:v>
                </c:pt>
                <c:pt idx="8045">
                  <c:v>1.17E-2</c:v>
                </c:pt>
                <c:pt idx="8046">
                  <c:v>1.12E-2</c:v>
                </c:pt>
                <c:pt idx="8047">
                  <c:v>1.3899999999999999E-2</c:v>
                </c:pt>
                <c:pt idx="8048">
                  <c:v>1.1900000000000001E-2</c:v>
                </c:pt>
                <c:pt idx="8049">
                  <c:v>1.0699999999999999E-2</c:v>
                </c:pt>
                <c:pt idx="8050">
                  <c:v>1.2E-2</c:v>
                </c:pt>
                <c:pt idx="8051">
                  <c:v>1.43E-2</c:v>
                </c:pt>
                <c:pt idx="8052">
                  <c:v>1.38E-2</c:v>
                </c:pt>
                <c:pt idx="8053">
                  <c:v>1.24E-2</c:v>
                </c:pt>
                <c:pt idx="8054">
                  <c:v>1.29E-2</c:v>
                </c:pt>
                <c:pt idx="8055">
                  <c:v>1.12E-2</c:v>
                </c:pt>
                <c:pt idx="8056">
                  <c:v>1.24E-2</c:v>
                </c:pt>
                <c:pt idx="8057">
                  <c:v>1.1900000000000001E-2</c:v>
                </c:pt>
                <c:pt idx="8058">
                  <c:v>1.2699999999999999E-2</c:v>
                </c:pt>
                <c:pt idx="8059">
                  <c:v>1.47E-2</c:v>
                </c:pt>
                <c:pt idx="8060">
                  <c:v>1.2E-2</c:v>
                </c:pt>
                <c:pt idx="8061">
                  <c:v>1.2E-2</c:v>
                </c:pt>
                <c:pt idx="8062">
                  <c:v>1.2699999999999999E-2</c:v>
                </c:pt>
                <c:pt idx="8063">
                  <c:v>1.34E-2</c:v>
                </c:pt>
                <c:pt idx="8064">
                  <c:v>1.4200000000000001E-2</c:v>
                </c:pt>
                <c:pt idx="8065">
                  <c:v>9.2999999999999992E-3</c:v>
                </c:pt>
                <c:pt idx="8066">
                  <c:v>1.06E-2</c:v>
                </c:pt>
                <c:pt idx="8067">
                  <c:v>1.34E-2</c:v>
                </c:pt>
                <c:pt idx="8068">
                  <c:v>1.4500000000000001E-2</c:v>
                </c:pt>
                <c:pt idx="8069">
                  <c:v>1.0200000000000001E-2</c:v>
                </c:pt>
                <c:pt idx="8070">
                  <c:v>1.15E-2</c:v>
                </c:pt>
                <c:pt idx="8071">
                  <c:v>1.2500000000000001E-2</c:v>
                </c:pt>
                <c:pt idx="8072">
                  <c:v>1.41E-2</c:v>
                </c:pt>
                <c:pt idx="8073">
                  <c:v>1.24E-2</c:v>
                </c:pt>
                <c:pt idx="8074">
                  <c:v>1.0999999999999999E-2</c:v>
                </c:pt>
                <c:pt idx="8075">
                  <c:v>1.0699999999999999E-2</c:v>
                </c:pt>
                <c:pt idx="8076">
                  <c:v>1.14E-2</c:v>
                </c:pt>
                <c:pt idx="8077">
                  <c:v>1.04E-2</c:v>
                </c:pt>
                <c:pt idx="8078">
                  <c:v>1.26E-2</c:v>
                </c:pt>
                <c:pt idx="8079">
                  <c:v>1.35E-2</c:v>
                </c:pt>
                <c:pt idx="8080">
                  <c:v>1.34E-2</c:v>
                </c:pt>
                <c:pt idx="8081">
                  <c:v>1.5599999999999999E-2</c:v>
                </c:pt>
                <c:pt idx="8082">
                  <c:v>1.1599999999999999E-2</c:v>
                </c:pt>
                <c:pt idx="8083">
                  <c:v>1.26E-2</c:v>
                </c:pt>
                <c:pt idx="8084">
                  <c:v>1.2500000000000001E-2</c:v>
                </c:pt>
                <c:pt idx="8085">
                  <c:v>1.2200000000000001E-2</c:v>
                </c:pt>
                <c:pt idx="8086">
                  <c:v>9.2999999999999992E-3</c:v>
                </c:pt>
                <c:pt idx="8087">
                  <c:v>1.2E-2</c:v>
                </c:pt>
                <c:pt idx="8088">
                  <c:v>1.3899999999999999E-2</c:v>
                </c:pt>
                <c:pt idx="8089">
                  <c:v>9.4999999999999998E-3</c:v>
                </c:pt>
                <c:pt idx="8090">
                  <c:v>1.24E-2</c:v>
                </c:pt>
                <c:pt idx="8091">
                  <c:v>1.0999999999999999E-2</c:v>
                </c:pt>
                <c:pt idx="8092">
                  <c:v>1.24E-2</c:v>
                </c:pt>
                <c:pt idx="8093">
                  <c:v>9.9000000000000008E-3</c:v>
                </c:pt>
                <c:pt idx="8094">
                  <c:v>1.23E-2</c:v>
                </c:pt>
                <c:pt idx="8095">
                  <c:v>1.2200000000000001E-2</c:v>
                </c:pt>
                <c:pt idx="8096">
                  <c:v>1.09E-2</c:v>
                </c:pt>
                <c:pt idx="8097">
                  <c:v>1.14E-2</c:v>
                </c:pt>
                <c:pt idx="8098">
                  <c:v>1.3899999999999999E-2</c:v>
                </c:pt>
                <c:pt idx="8099">
                  <c:v>1.23E-2</c:v>
                </c:pt>
                <c:pt idx="8100">
                  <c:v>1.0999999999999999E-2</c:v>
                </c:pt>
                <c:pt idx="8101">
                  <c:v>1.03E-2</c:v>
                </c:pt>
                <c:pt idx="8102">
                  <c:v>1.2E-2</c:v>
                </c:pt>
                <c:pt idx="8103">
                  <c:v>1.17E-2</c:v>
                </c:pt>
                <c:pt idx="8104">
                  <c:v>0.01</c:v>
                </c:pt>
                <c:pt idx="8105">
                  <c:v>1.0800000000000001E-2</c:v>
                </c:pt>
                <c:pt idx="8106">
                  <c:v>1.21E-2</c:v>
                </c:pt>
                <c:pt idx="8107">
                  <c:v>1.04E-2</c:v>
                </c:pt>
                <c:pt idx="8108">
                  <c:v>1.3299999999999999E-2</c:v>
                </c:pt>
                <c:pt idx="8109">
                  <c:v>1.12E-2</c:v>
                </c:pt>
                <c:pt idx="8110">
                  <c:v>1.11E-2</c:v>
                </c:pt>
                <c:pt idx="8111">
                  <c:v>1.0500000000000001E-2</c:v>
                </c:pt>
                <c:pt idx="8112">
                  <c:v>1.2699999999999999E-2</c:v>
                </c:pt>
                <c:pt idx="8113">
                  <c:v>1.37E-2</c:v>
                </c:pt>
                <c:pt idx="8114">
                  <c:v>1.2500000000000001E-2</c:v>
                </c:pt>
                <c:pt idx="8115">
                  <c:v>1.3599999999999999E-2</c:v>
                </c:pt>
                <c:pt idx="8116">
                  <c:v>1.1900000000000001E-2</c:v>
                </c:pt>
                <c:pt idx="8117">
                  <c:v>1.01E-2</c:v>
                </c:pt>
                <c:pt idx="8118">
                  <c:v>1.3100000000000001E-2</c:v>
                </c:pt>
                <c:pt idx="8119">
                  <c:v>1.23E-2</c:v>
                </c:pt>
                <c:pt idx="8120">
                  <c:v>9.1999999999999998E-3</c:v>
                </c:pt>
                <c:pt idx="8121">
                  <c:v>1.4E-2</c:v>
                </c:pt>
                <c:pt idx="8122">
                  <c:v>1.4E-2</c:v>
                </c:pt>
                <c:pt idx="8123">
                  <c:v>1.23E-2</c:v>
                </c:pt>
                <c:pt idx="8124">
                  <c:v>1.2800000000000001E-2</c:v>
                </c:pt>
                <c:pt idx="8125">
                  <c:v>1.1900000000000001E-2</c:v>
                </c:pt>
                <c:pt idx="8126">
                  <c:v>1.21E-2</c:v>
                </c:pt>
                <c:pt idx="8127">
                  <c:v>1.0699999999999999E-2</c:v>
                </c:pt>
                <c:pt idx="8128">
                  <c:v>1.0500000000000001E-2</c:v>
                </c:pt>
                <c:pt idx="8129">
                  <c:v>1.32E-2</c:v>
                </c:pt>
                <c:pt idx="8130">
                  <c:v>1.2800000000000001E-2</c:v>
                </c:pt>
                <c:pt idx="8131">
                  <c:v>1.1599999999999999E-2</c:v>
                </c:pt>
                <c:pt idx="8132">
                  <c:v>1.37E-2</c:v>
                </c:pt>
                <c:pt idx="8133">
                  <c:v>1.1900000000000001E-2</c:v>
                </c:pt>
                <c:pt idx="8134">
                  <c:v>1.14E-2</c:v>
                </c:pt>
                <c:pt idx="8135">
                  <c:v>1.21E-2</c:v>
                </c:pt>
                <c:pt idx="8136">
                  <c:v>1.0999999999999999E-2</c:v>
                </c:pt>
                <c:pt idx="8137">
                  <c:v>1.0200000000000001E-2</c:v>
                </c:pt>
                <c:pt idx="8138">
                  <c:v>1.3299999999999999E-2</c:v>
                </c:pt>
                <c:pt idx="8139">
                  <c:v>1.14E-2</c:v>
                </c:pt>
                <c:pt idx="8140">
                  <c:v>1.3100000000000001E-2</c:v>
                </c:pt>
                <c:pt idx="8141">
                  <c:v>1.17E-2</c:v>
                </c:pt>
                <c:pt idx="8142">
                  <c:v>1.01E-2</c:v>
                </c:pt>
                <c:pt idx="8143">
                  <c:v>1.2999999999999999E-2</c:v>
                </c:pt>
                <c:pt idx="8144">
                  <c:v>1.4E-2</c:v>
                </c:pt>
                <c:pt idx="8145">
                  <c:v>9.7999999999999997E-3</c:v>
                </c:pt>
                <c:pt idx="8146">
                  <c:v>1.17E-2</c:v>
                </c:pt>
                <c:pt idx="8147">
                  <c:v>1.04E-2</c:v>
                </c:pt>
                <c:pt idx="8148">
                  <c:v>1.04E-2</c:v>
                </c:pt>
                <c:pt idx="8149">
                  <c:v>1.1299999999999999E-2</c:v>
                </c:pt>
                <c:pt idx="8150">
                  <c:v>1.0500000000000001E-2</c:v>
                </c:pt>
                <c:pt idx="8151">
                  <c:v>1.0800000000000001E-2</c:v>
                </c:pt>
                <c:pt idx="8152">
                  <c:v>1.12E-2</c:v>
                </c:pt>
                <c:pt idx="8153">
                  <c:v>1.55E-2</c:v>
                </c:pt>
                <c:pt idx="8154">
                  <c:v>1.26E-2</c:v>
                </c:pt>
                <c:pt idx="8155">
                  <c:v>1.2999999999999999E-2</c:v>
                </c:pt>
                <c:pt idx="8156">
                  <c:v>1.23E-2</c:v>
                </c:pt>
                <c:pt idx="8157">
                  <c:v>1.2699999999999999E-2</c:v>
                </c:pt>
                <c:pt idx="8158">
                  <c:v>1.15E-2</c:v>
                </c:pt>
                <c:pt idx="8159">
                  <c:v>1.23E-2</c:v>
                </c:pt>
                <c:pt idx="8160">
                  <c:v>1.21E-2</c:v>
                </c:pt>
                <c:pt idx="8161">
                  <c:v>1.47E-2</c:v>
                </c:pt>
                <c:pt idx="8162">
                  <c:v>1.2200000000000001E-2</c:v>
                </c:pt>
                <c:pt idx="8163">
                  <c:v>1.41E-2</c:v>
                </c:pt>
                <c:pt idx="8164">
                  <c:v>1.12E-2</c:v>
                </c:pt>
                <c:pt idx="8165">
                  <c:v>1.2200000000000001E-2</c:v>
                </c:pt>
                <c:pt idx="8166">
                  <c:v>1.2800000000000001E-2</c:v>
                </c:pt>
                <c:pt idx="8167">
                  <c:v>1.32E-2</c:v>
                </c:pt>
                <c:pt idx="8168">
                  <c:v>1.0999999999999999E-2</c:v>
                </c:pt>
                <c:pt idx="8169">
                  <c:v>1.3599999999999999E-2</c:v>
                </c:pt>
                <c:pt idx="8170">
                  <c:v>1.2999999999999999E-2</c:v>
                </c:pt>
                <c:pt idx="8171">
                  <c:v>1.01E-2</c:v>
                </c:pt>
                <c:pt idx="8172">
                  <c:v>1.34E-2</c:v>
                </c:pt>
                <c:pt idx="8173">
                  <c:v>1.2699999999999999E-2</c:v>
                </c:pt>
                <c:pt idx="8174">
                  <c:v>1.3299999999999999E-2</c:v>
                </c:pt>
                <c:pt idx="8175">
                  <c:v>1.23E-2</c:v>
                </c:pt>
                <c:pt idx="8176">
                  <c:v>1.14E-2</c:v>
                </c:pt>
                <c:pt idx="8177">
                  <c:v>1.18E-2</c:v>
                </c:pt>
                <c:pt idx="8178">
                  <c:v>1.3299999999999999E-2</c:v>
                </c:pt>
                <c:pt idx="8179">
                  <c:v>1.14E-2</c:v>
                </c:pt>
                <c:pt idx="8180">
                  <c:v>1.0699999999999999E-2</c:v>
                </c:pt>
                <c:pt idx="8181">
                  <c:v>1.32E-2</c:v>
                </c:pt>
                <c:pt idx="8182">
                  <c:v>1.17E-2</c:v>
                </c:pt>
                <c:pt idx="8183">
                  <c:v>1.11E-2</c:v>
                </c:pt>
                <c:pt idx="8184">
                  <c:v>1.0500000000000001E-2</c:v>
                </c:pt>
                <c:pt idx="8185">
                  <c:v>1.15E-2</c:v>
                </c:pt>
                <c:pt idx="8186">
                  <c:v>1.1900000000000001E-2</c:v>
                </c:pt>
                <c:pt idx="8187">
                  <c:v>1.24E-2</c:v>
                </c:pt>
                <c:pt idx="8188">
                  <c:v>1.01E-2</c:v>
                </c:pt>
                <c:pt idx="8189">
                  <c:v>1.14E-2</c:v>
                </c:pt>
                <c:pt idx="8190">
                  <c:v>1.52E-2</c:v>
                </c:pt>
                <c:pt idx="8191">
                  <c:v>1.4E-2</c:v>
                </c:pt>
                <c:pt idx="8192">
                  <c:v>1.2500000000000001E-2</c:v>
                </c:pt>
                <c:pt idx="8193">
                  <c:v>1.3100000000000001E-2</c:v>
                </c:pt>
                <c:pt idx="8194">
                  <c:v>1.18E-2</c:v>
                </c:pt>
                <c:pt idx="8195">
                  <c:v>1.2999999999999999E-2</c:v>
                </c:pt>
                <c:pt idx="8196">
                  <c:v>1.11E-2</c:v>
                </c:pt>
                <c:pt idx="8197">
                  <c:v>1.21E-2</c:v>
                </c:pt>
                <c:pt idx="8198">
                  <c:v>1.06E-2</c:v>
                </c:pt>
                <c:pt idx="8199">
                  <c:v>1.09E-2</c:v>
                </c:pt>
                <c:pt idx="8200">
                  <c:v>1.21E-2</c:v>
                </c:pt>
                <c:pt idx="8201">
                  <c:v>1.18E-2</c:v>
                </c:pt>
                <c:pt idx="8202">
                  <c:v>1.0500000000000001E-2</c:v>
                </c:pt>
                <c:pt idx="8203">
                  <c:v>1.2999999999999999E-2</c:v>
                </c:pt>
                <c:pt idx="8204">
                  <c:v>1.06E-2</c:v>
                </c:pt>
                <c:pt idx="8205">
                  <c:v>1.06E-2</c:v>
                </c:pt>
                <c:pt idx="8206">
                  <c:v>1.2500000000000001E-2</c:v>
                </c:pt>
                <c:pt idx="8207">
                  <c:v>1.12E-2</c:v>
                </c:pt>
                <c:pt idx="8208">
                  <c:v>1.5100000000000001E-2</c:v>
                </c:pt>
                <c:pt idx="8209">
                  <c:v>1.3299999999999999E-2</c:v>
                </c:pt>
                <c:pt idx="8210">
                  <c:v>1.2800000000000001E-2</c:v>
                </c:pt>
                <c:pt idx="8211">
                  <c:v>9.7999999999999997E-3</c:v>
                </c:pt>
                <c:pt idx="8212">
                  <c:v>1.0699999999999999E-2</c:v>
                </c:pt>
                <c:pt idx="8213">
                  <c:v>9.1999999999999998E-3</c:v>
                </c:pt>
                <c:pt idx="8214">
                  <c:v>1.21E-2</c:v>
                </c:pt>
                <c:pt idx="8215">
                  <c:v>1.21E-2</c:v>
                </c:pt>
                <c:pt idx="8216">
                  <c:v>1.12E-2</c:v>
                </c:pt>
                <c:pt idx="8217">
                  <c:v>1.3299999999999999E-2</c:v>
                </c:pt>
                <c:pt idx="8218">
                  <c:v>1.0999999999999999E-2</c:v>
                </c:pt>
                <c:pt idx="8219">
                  <c:v>1.15E-2</c:v>
                </c:pt>
                <c:pt idx="8220">
                  <c:v>1.09E-2</c:v>
                </c:pt>
                <c:pt idx="8221">
                  <c:v>1.04E-2</c:v>
                </c:pt>
                <c:pt idx="8222">
                  <c:v>1.6199999999999999E-2</c:v>
                </c:pt>
                <c:pt idx="8223">
                  <c:v>1.23E-2</c:v>
                </c:pt>
                <c:pt idx="8224">
                  <c:v>1.3299999999999999E-2</c:v>
                </c:pt>
                <c:pt idx="8225">
                  <c:v>1.29E-2</c:v>
                </c:pt>
                <c:pt idx="8226">
                  <c:v>1.1599999999999999E-2</c:v>
                </c:pt>
                <c:pt idx="8227">
                  <c:v>1.2200000000000001E-2</c:v>
                </c:pt>
                <c:pt idx="8228">
                  <c:v>1.52E-2</c:v>
                </c:pt>
                <c:pt idx="8229">
                  <c:v>9.9000000000000008E-3</c:v>
                </c:pt>
                <c:pt idx="8230">
                  <c:v>1.4500000000000001E-2</c:v>
                </c:pt>
                <c:pt idx="8231">
                  <c:v>1.1299999999999999E-2</c:v>
                </c:pt>
                <c:pt idx="8232">
                  <c:v>1.26E-2</c:v>
                </c:pt>
                <c:pt idx="8233">
                  <c:v>1.5100000000000001E-2</c:v>
                </c:pt>
                <c:pt idx="8234">
                  <c:v>1.52E-2</c:v>
                </c:pt>
                <c:pt idx="8235">
                  <c:v>1.35E-2</c:v>
                </c:pt>
                <c:pt idx="8236">
                  <c:v>1.0699999999999999E-2</c:v>
                </c:pt>
                <c:pt idx="8237">
                  <c:v>1.1599999999999999E-2</c:v>
                </c:pt>
                <c:pt idx="8238">
                  <c:v>1.0699999999999999E-2</c:v>
                </c:pt>
                <c:pt idx="8239">
                  <c:v>1.37E-2</c:v>
                </c:pt>
                <c:pt idx="8240">
                  <c:v>1.26E-2</c:v>
                </c:pt>
                <c:pt idx="8241">
                  <c:v>8.0000000000000002E-3</c:v>
                </c:pt>
                <c:pt idx="8242">
                  <c:v>1.1599999999999999E-2</c:v>
                </c:pt>
                <c:pt idx="8243">
                  <c:v>1.2500000000000001E-2</c:v>
                </c:pt>
                <c:pt idx="8244">
                  <c:v>1.2999999999999999E-2</c:v>
                </c:pt>
                <c:pt idx="8245">
                  <c:v>1.34E-2</c:v>
                </c:pt>
                <c:pt idx="8246">
                  <c:v>1.23E-2</c:v>
                </c:pt>
                <c:pt idx="8247">
                  <c:v>1.32E-2</c:v>
                </c:pt>
                <c:pt idx="8248">
                  <c:v>1.1599999999999999E-2</c:v>
                </c:pt>
                <c:pt idx="8249">
                  <c:v>1.15E-2</c:v>
                </c:pt>
                <c:pt idx="8250">
                  <c:v>1.34E-2</c:v>
                </c:pt>
                <c:pt idx="8251">
                  <c:v>1.3100000000000001E-2</c:v>
                </c:pt>
                <c:pt idx="8252">
                  <c:v>1.0699999999999999E-2</c:v>
                </c:pt>
                <c:pt idx="8253">
                  <c:v>1.2999999999999999E-2</c:v>
                </c:pt>
                <c:pt idx="8254">
                  <c:v>1.0500000000000001E-2</c:v>
                </c:pt>
                <c:pt idx="8255">
                  <c:v>1.04E-2</c:v>
                </c:pt>
                <c:pt idx="8256">
                  <c:v>1.15E-2</c:v>
                </c:pt>
                <c:pt idx="8257">
                  <c:v>1.23E-2</c:v>
                </c:pt>
                <c:pt idx="8258">
                  <c:v>1.2200000000000001E-2</c:v>
                </c:pt>
                <c:pt idx="8259">
                  <c:v>1.15E-2</c:v>
                </c:pt>
                <c:pt idx="8260">
                  <c:v>1.5800000000000002E-2</c:v>
                </c:pt>
                <c:pt idx="8261">
                  <c:v>1.4200000000000001E-2</c:v>
                </c:pt>
                <c:pt idx="8262">
                  <c:v>1.23E-2</c:v>
                </c:pt>
                <c:pt idx="8263">
                  <c:v>1.0800000000000001E-2</c:v>
                </c:pt>
                <c:pt idx="8264">
                  <c:v>1.04E-2</c:v>
                </c:pt>
                <c:pt idx="8265">
                  <c:v>1.2200000000000001E-2</c:v>
                </c:pt>
                <c:pt idx="8266">
                  <c:v>1.09E-2</c:v>
                </c:pt>
                <c:pt idx="8267">
                  <c:v>1.0200000000000001E-2</c:v>
                </c:pt>
                <c:pt idx="8268">
                  <c:v>1.1299999999999999E-2</c:v>
                </c:pt>
                <c:pt idx="8269">
                  <c:v>1.26E-2</c:v>
                </c:pt>
                <c:pt idx="8270">
                  <c:v>1.2999999999999999E-2</c:v>
                </c:pt>
                <c:pt idx="8271">
                  <c:v>1.2699999999999999E-2</c:v>
                </c:pt>
                <c:pt idx="8272">
                  <c:v>9.7999999999999997E-3</c:v>
                </c:pt>
                <c:pt idx="8273">
                  <c:v>1.2E-2</c:v>
                </c:pt>
                <c:pt idx="8274">
                  <c:v>1.1900000000000001E-2</c:v>
                </c:pt>
                <c:pt idx="8275">
                  <c:v>1.29E-2</c:v>
                </c:pt>
                <c:pt idx="8276">
                  <c:v>1.15E-2</c:v>
                </c:pt>
                <c:pt idx="8277">
                  <c:v>1.2E-2</c:v>
                </c:pt>
                <c:pt idx="8278">
                  <c:v>1.15E-2</c:v>
                </c:pt>
                <c:pt idx="8279">
                  <c:v>1.2699999999999999E-2</c:v>
                </c:pt>
                <c:pt idx="8280">
                  <c:v>1.44E-2</c:v>
                </c:pt>
                <c:pt idx="8281">
                  <c:v>1.26E-2</c:v>
                </c:pt>
                <c:pt idx="8282">
                  <c:v>1.17E-2</c:v>
                </c:pt>
                <c:pt idx="8283">
                  <c:v>1.3100000000000001E-2</c:v>
                </c:pt>
                <c:pt idx="8284">
                  <c:v>1.2500000000000001E-2</c:v>
                </c:pt>
                <c:pt idx="8285">
                  <c:v>1.3299999999999999E-2</c:v>
                </c:pt>
                <c:pt idx="8286">
                  <c:v>9.4000000000000004E-3</c:v>
                </c:pt>
                <c:pt idx="8287">
                  <c:v>1.15E-2</c:v>
                </c:pt>
                <c:pt idx="8288">
                  <c:v>1.21E-2</c:v>
                </c:pt>
                <c:pt idx="8289">
                  <c:v>1.38E-2</c:v>
                </c:pt>
                <c:pt idx="8290">
                  <c:v>1.23E-2</c:v>
                </c:pt>
                <c:pt idx="8291">
                  <c:v>9.7000000000000003E-3</c:v>
                </c:pt>
                <c:pt idx="8292">
                  <c:v>1.18E-2</c:v>
                </c:pt>
                <c:pt idx="8293">
                  <c:v>1.2E-2</c:v>
                </c:pt>
                <c:pt idx="8294">
                  <c:v>1.14E-2</c:v>
                </c:pt>
                <c:pt idx="8295">
                  <c:v>1.18E-2</c:v>
                </c:pt>
                <c:pt idx="8296">
                  <c:v>1.34E-2</c:v>
                </c:pt>
                <c:pt idx="8297">
                  <c:v>1.34E-2</c:v>
                </c:pt>
                <c:pt idx="8298">
                  <c:v>1.21E-2</c:v>
                </c:pt>
                <c:pt idx="8299">
                  <c:v>1.29E-2</c:v>
                </c:pt>
                <c:pt idx="8300">
                  <c:v>9.4000000000000004E-3</c:v>
                </c:pt>
                <c:pt idx="8301">
                  <c:v>1.2E-2</c:v>
                </c:pt>
                <c:pt idx="8302">
                  <c:v>1.2E-2</c:v>
                </c:pt>
                <c:pt idx="8303">
                  <c:v>1.5100000000000001E-2</c:v>
                </c:pt>
                <c:pt idx="8304">
                  <c:v>1.18E-2</c:v>
                </c:pt>
                <c:pt idx="8305">
                  <c:v>1.4800000000000001E-2</c:v>
                </c:pt>
                <c:pt idx="8306">
                  <c:v>1.1599999999999999E-2</c:v>
                </c:pt>
                <c:pt idx="8307">
                  <c:v>1.43E-2</c:v>
                </c:pt>
                <c:pt idx="8308">
                  <c:v>1.4E-2</c:v>
                </c:pt>
                <c:pt idx="8309">
                  <c:v>1.01E-2</c:v>
                </c:pt>
                <c:pt idx="8310">
                  <c:v>1.0500000000000001E-2</c:v>
                </c:pt>
                <c:pt idx="8311">
                  <c:v>1.11E-2</c:v>
                </c:pt>
                <c:pt idx="8312">
                  <c:v>1.12E-2</c:v>
                </c:pt>
                <c:pt idx="8313">
                  <c:v>9.9000000000000008E-3</c:v>
                </c:pt>
                <c:pt idx="8314">
                  <c:v>1.23E-2</c:v>
                </c:pt>
                <c:pt idx="8315">
                  <c:v>1.0500000000000001E-2</c:v>
                </c:pt>
                <c:pt idx="8316">
                  <c:v>1.11E-2</c:v>
                </c:pt>
                <c:pt idx="8317">
                  <c:v>1.46E-2</c:v>
                </c:pt>
                <c:pt idx="8318">
                  <c:v>1.01E-2</c:v>
                </c:pt>
                <c:pt idx="8319">
                  <c:v>1.0999999999999999E-2</c:v>
                </c:pt>
                <c:pt idx="8320">
                  <c:v>1.47E-2</c:v>
                </c:pt>
                <c:pt idx="8321">
                  <c:v>1.3899999999999999E-2</c:v>
                </c:pt>
                <c:pt idx="8322">
                  <c:v>1.3299999999999999E-2</c:v>
                </c:pt>
                <c:pt idx="8323">
                  <c:v>1.2E-2</c:v>
                </c:pt>
                <c:pt idx="8324">
                  <c:v>1.32E-2</c:v>
                </c:pt>
                <c:pt idx="8325">
                  <c:v>1.3299999999999999E-2</c:v>
                </c:pt>
                <c:pt idx="8326">
                  <c:v>1.9599999999999999E-2</c:v>
                </c:pt>
                <c:pt idx="8327">
                  <c:v>9.9000000000000008E-3</c:v>
                </c:pt>
                <c:pt idx="8328">
                  <c:v>1.2800000000000001E-2</c:v>
                </c:pt>
                <c:pt idx="8329">
                  <c:v>1.14E-2</c:v>
                </c:pt>
                <c:pt idx="8330">
                  <c:v>1.35E-2</c:v>
                </c:pt>
                <c:pt idx="8331">
                  <c:v>1.37E-2</c:v>
                </c:pt>
                <c:pt idx="8332">
                  <c:v>1.18E-2</c:v>
                </c:pt>
                <c:pt idx="8333">
                  <c:v>1.2200000000000001E-2</c:v>
                </c:pt>
                <c:pt idx="8334">
                  <c:v>1.3299999999999999E-2</c:v>
                </c:pt>
                <c:pt idx="8335">
                  <c:v>1.3599999999999999E-2</c:v>
                </c:pt>
                <c:pt idx="8336">
                  <c:v>1.3100000000000001E-2</c:v>
                </c:pt>
                <c:pt idx="8337">
                  <c:v>1.18E-2</c:v>
                </c:pt>
                <c:pt idx="8338">
                  <c:v>1.21E-2</c:v>
                </c:pt>
                <c:pt idx="8339">
                  <c:v>1.1900000000000001E-2</c:v>
                </c:pt>
                <c:pt idx="8340">
                  <c:v>1.4E-2</c:v>
                </c:pt>
                <c:pt idx="8341">
                  <c:v>1.12E-2</c:v>
                </c:pt>
                <c:pt idx="8342">
                  <c:v>1.1599999999999999E-2</c:v>
                </c:pt>
                <c:pt idx="8343">
                  <c:v>1.0500000000000001E-2</c:v>
                </c:pt>
                <c:pt idx="8344">
                  <c:v>8.8000000000000005E-3</c:v>
                </c:pt>
                <c:pt idx="8345">
                  <c:v>1.1599999999999999E-2</c:v>
                </c:pt>
                <c:pt idx="8346">
                  <c:v>1.4800000000000001E-2</c:v>
                </c:pt>
                <c:pt idx="8347">
                  <c:v>1.17E-2</c:v>
                </c:pt>
                <c:pt idx="8348">
                  <c:v>1.14E-2</c:v>
                </c:pt>
                <c:pt idx="8349">
                  <c:v>1.35E-2</c:v>
                </c:pt>
                <c:pt idx="8350">
                  <c:v>1.1299999999999999E-2</c:v>
                </c:pt>
                <c:pt idx="8351">
                  <c:v>1.38E-2</c:v>
                </c:pt>
                <c:pt idx="8352">
                  <c:v>1.06E-2</c:v>
                </c:pt>
                <c:pt idx="8353">
                  <c:v>1.3899999999999999E-2</c:v>
                </c:pt>
                <c:pt idx="8354">
                  <c:v>1.4200000000000001E-2</c:v>
                </c:pt>
                <c:pt idx="8355">
                  <c:v>1.3100000000000001E-2</c:v>
                </c:pt>
                <c:pt idx="8356">
                  <c:v>1.38E-2</c:v>
                </c:pt>
                <c:pt idx="8357">
                  <c:v>1.1299999999999999E-2</c:v>
                </c:pt>
                <c:pt idx="8358">
                  <c:v>1.23E-2</c:v>
                </c:pt>
                <c:pt idx="8359">
                  <c:v>1.0699999999999999E-2</c:v>
                </c:pt>
                <c:pt idx="8360">
                  <c:v>1.23E-2</c:v>
                </c:pt>
                <c:pt idx="8361">
                  <c:v>1.4999999999999999E-2</c:v>
                </c:pt>
                <c:pt idx="8362">
                  <c:v>1.34E-2</c:v>
                </c:pt>
                <c:pt idx="8363">
                  <c:v>1.18E-2</c:v>
                </c:pt>
                <c:pt idx="8364">
                  <c:v>1.21E-2</c:v>
                </c:pt>
                <c:pt idx="8365">
                  <c:v>1.15E-2</c:v>
                </c:pt>
                <c:pt idx="8366">
                  <c:v>9.7000000000000003E-3</c:v>
                </c:pt>
                <c:pt idx="8367">
                  <c:v>1.12E-2</c:v>
                </c:pt>
                <c:pt idx="8368">
                  <c:v>1.0500000000000001E-2</c:v>
                </c:pt>
                <c:pt idx="8369">
                  <c:v>1.2200000000000001E-2</c:v>
                </c:pt>
                <c:pt idx="8370">
                  <c:v>1.24E-2</c:v>
                </c:pt>
                <c:pt idx="8371">
                  <c:v>1.18E-2</c:v>
                </c:pt>
                <c:pt idx="8372">
                  <c:v>1.2200000000000001E-2</c:v>
                </c:pt>
                <c:pt idx="8373">
                  <c:v>1.37E-2</c:v>
                </c:pt>
                <c:pt idx="8374">
                  <c:v>1.09E-2</c:v>
                </c:pt>
                <c:pt idx="8375">
                  <c:v>1.1599999999999999E-2</c:v>
                </c:pt>
                <c:pt idx="8376">
                  <c:v>1.17E-2</c:v>
                </c:pt>
                <c:pt idx="8377">
                  <c:v>1.3100000000000001E-2</c:v>
                </c:pt>
                <c:pt idx="8378">
                  <c:v>1.0699999999999999E-2</c:v>
                </c:pt>
                <c:pt idx="8379">
                  <c:v>1.1599999999999999E-2</c:v>
                </c:pt>
                <c:pt idx="8380">
                  <c:v>1.0999999999999999E-2</c:v>
                </c:pt>
                <c:pt idx="8381">
                  <c:v>1.35E-2</c:v>
                </c:pt>
                <c:pt idx="8382">
                  <c:v>1.2E-2</c:v>
                </c:pt>
                <c:pt idx="8383">
                  <c:v>1.2699999999999999E-2</c:v>
                </c:pt>
                <c:pt idx="8384">
                  <c:v>1.15E-2</c:v>
                </c:pt>
                <c:pt idx="8385">
                  <c:v>1.0999999999999999E-2</c:v>
                </c:pt>
                <c:pt idx="8386">
                  <c:v>1.15E-2</c:v>
                </c:pt>
                <c:pt idx="8387">
                  <c:v>1.0500000000000001E-2</c:v>
                </c:pt>
                <c:pt idx="8388">
                  <c:v>1.18E-2</c:v>
                </c:pt>
                <c:pt idx="8389">
                  <c:v>1.17E-2</c:v>
                </c:pt>
                <c:pt idx="8390">
                  <c:v>1.43E-2</c:v>
                </c:pt>
                <c:pt idx="8391">
                  <c:v>1.1299999999999999E-2</c:v>
                </c:pt>
                <c:pt idx="8392">
                  <c:v>1.23E-2</c:v>
                </c:pt>
                <c:pt idx="8393">
                  <c:v>1.12E-2</c:v>
                </c:pt>
                <c:pt idx="8394">
                  <c:v>1.24E-2</c:v>
                </c:pt>
                <c:pt idx="8395">
                  <c:v>1.01E-2</c:v>
                </c:pt>
                <c:pt idx="8396">
                  <c:v>1.18E-2</c:v>
                </c:pt>
                <c:pt idx="8397">
                  <c:v>1.1299999999999999E-2</c:v>
                </c:pt>
                <c:pt idx="8398">
                  <c:v>1.0699999999999999E-2</c:v>
                </c:pt>
                <c:pt idx="8399">
                  <c:v>1.1599999999999999E-2</c:v>
                </c:pt>
                <c:pt idx="8400">
                  <c:v>1.4999999999999999E-2</c:v>
                </c:pt>
                <c:pt idx="8401">
                  <c:v>1.24E-2</c:v>
                </c:pt>
                <c:pt idx="8402">
                  <c:v>1.2800000000000001E-2</c:v>
                </c:pt>
                <c:pt idx="8403">
                  <c:v>1.26E-2</c:v>
                </c:pt>
                <c:pt idx="8404">
                  <c:v>1.5599999999999999E-2</c:v>
                </c:pt>
                <c:pt idx="8405">
                  <c:v>1.09E-2</c:v>
                </c:pt>
                <c:pt idx="8406">
                  <c:v>1.2E-2</c:v>
                </c:pt>
                <c:pt idx="8407">
                  <c:v>9.4999999999999998E-3</c:v>
                </c:pt>
                <c:pt idx="8408">
                  <c:v>1.4200000000000001E-2</c:v>
                </c:pt>
                <c:pt idx="8409">
                  <c:v>1.12E-2</c:v>
                </c:pt>
                <c:pt idx="8410">
                  <c:v>1.3899999999999999E-2</c:v>
                </c:pt>
                <c:pt idx="8411">
                  <c:v>1.4E-2</c:v>
                </c:pt>
                <c:pt idx="8412">
                  <c:v>1.2500000000000001E-2</c:v>
                </c:pt>
                <c:pt idx="8413">
                  <c:v>1.18E-2</c:v>
                </c:pt>
                <c:pt idx="8414">
                  <c:v>1.3899999999999999E-2</c:v>
                </c:pt>
                <c:pt idx="8415">
                  <c:v>1.0500000000000001E-2</c:v>
                </c:pt>
                <c:pt idx="8416">
                  <c:v>1.04E-2</c:v>
                </c:pt>
                <c:pt idx="8417">
                  <c:v>1.32E-2</c:v>
                </c:pt>
                <c:pt idx="8418">
                  <c:v>1.38E-2</c:v>
                </c:pt>
                <c:pt idx="8419">
                  <c:v>1.21E-2</c:v>
                </c:pt>
                <c:pt idx="8420">
                  <c:v>1.21E-2</c:v>
                </c:pt>
                <c:pt idx="8421">
                  <c:v>1.2699999999999999E-2</c:v>
                </c:pt>
                <c:pt idx="8422">
                  <c:v>9.2999999999999992E-3</c:v>
                </c:pt>
                <c:pt idx="8423">
                  <c:v>1.2500000000000001E-2</c:v>
                </c:pt>
                <c:pt idx="8424">
                  <c:v>1.2E-2</c:v>
                </c:pt>
                <c:pt idx="8425">
                  <c:v>1.09E-2</c:v>
                </c:pt>
                <c:pt idx="8426">
                  <c:v>1.34E-2</c:v>
                </c:pt>
                <c:pt idx="8427">
                  <c:v>1.11E-2</c:v>
                </c:pt>
                <c:pt idx="8428">
                  <c:v>1.21E-2</c:v>
                </c:pt>
                <c:pt idx="8429">
                  <c:v>1.26E-2</c:v>
                </c:pt>
                <c:pt idx="8430">
                  <c:v>1.2999999999999999E-2</c:v>
                </c:pt>
                <c:pt idx="8431">
                  <c:v>1.18E-2</c:v>
                </c:pt>
                <c:pt idx="8432">
                  <c:v>1.18E-2</c:v>
                </c:pt>
                <c:pt idx="8433">
                  <c:v>1.1299999999999999E-2</c:v>
                </c:pt>
                <c:pt idx="8434">
                  <c:v>1.2800000000000001E-2</c:v>
                </c:pt>
                <c:pt idx="8435">
                  <c:v>1.2500000000000001E-2</c:v>
                </c:pt>
                <c:pt idx="8436">
                  <c:v>1.32E-2</c:v>
                </c:pt>
                <c:pt idx="8437">
                  <c:v>1.1299999999999999E-2</c:v>
                </c:pt>
                <c:pt idx="8438">
                  <c:v>1.11E-2</c:v>
                </c:pt>
                <c:pt idx="8439">
                  <c:v>1.2699999999999999E-2</c:v>
                </c:pt>
                <c:pt idx="8440">
                  <c:v>1.4500000000000001E-2</c:v>
                </c:pt>
                <c:pt idx="8441">
                  <c:v>1.2E-2</c:v>
                </c:pt>
                <c:pt idx="8442">
                  <c:v>1.0999999999999999E-2</c:v>
                </c:pt>
                <c:pt idx="8443">
                  <c:v>1.23E-2</c:v>
                </c:pt>
                <c:pt idx="8444">
                  <c:v>1.29E-2</c:v>
                </c:pt>
                <c:pt idx="8445">
                  <c:v>9.1999999999999998E-3</c:v>
                </c:pt>
                <c:pt idx="8446">
                  <c:v>1.17E-2</c:v>
                </c:pt>
                <c:pt idx="8447">
                  <c:v>1.2200000000000001E-2</c:v>
                </c:pt>
                <c:pt idx="8448">
                  <c:v>1.09E-2</c:v>
                </c:pt>
                <c:pt idx="8449">
                  <c:v>1.15E-2</c:v>
                </c:pt>
                <c:pt idx="8450">
                  <c:v>1.2E-2</c:v>
                </c:pt>
                <c:pt idx="8451">
                  <c:v>1.17E-2</c:v>
                </c:pt>
                <c:pt idx="8452">
                  <c:v>1.24E-2</c:v>
                </c:pt>
                <c:pt idx="8453">
                  <c:v>1.3100000000000001E-2</c:v>
                </c:pt>
                <c:pt idx="8454">
                  <c:v>1.04E-2</c:v>
                </c:pt>
                <c:pt idx="8455">
                  <c:v>1.0500000000000001E-2</c:v>
                </c:pt>
                <c:pt idx="8456">
                  <c:v>1.2E-2</c:v>
                </c:pt>
                <c:pt idx="8457">
                  <c:v>1.2200000000000001E-2</c:v>
                </c:pt>
                <c:pt idx="8458">
                  <c:v>1.4E-2</c:v>
                </c:pt>
                <c:pt idx="8459">
                  <c:v>1.23E-2</c:v>
                </c:pt>
                <c:pt idx="8460">
                  <c:v>1.44E-2</c:v>
                </c:pt>
                <c:pt idx="8461">
                  <c:v>1.21E-2</c:v>
                </c:pt>
                <c:pt idx="8462">
                  <c:v>1.01E-2</c:v>
                </c:pt>
                <c:pt idx="8463">
                  <c:v>1.0999999999999999E-2</c:v>
                </c:pt>
                <c:pt idx="8464">
                  <c:v>1.37E-2</c:v>
                </c:pt>
                <c:pt idx="8465">
                  <c:v>1.2699999999999999E-2</c:v>
                </c:pt>
                <c:pt idx="8466">
                  <c:v>1.2500000000000001E-2</c:v>
                </c:pt>
                <c:pt idx="8467">
                  <c:v>1.03E-2</c:v>
                </c:pt>
                <c:pt idx="8468">
                  <c:v>1.3100000000000001E-2</c:v>
                </c:pt>
                <c:pt idx="8469">
                  <c:v>1.6E-2</c:v>
                </c:pt>
                <c:pt idx="8470">
                  <c:v>1.2999999999999999E-2</c:v>
                </c:pt>
                <c:pt idx="8471">
                  <c:v>1.5800000000000002E-2</c:v>
                </c:pt>
                <c:pt idx="8472">
                  <c:v>1.1299999999999999E-2</c:v>
                </c:pt>
                <c:pt idx="8473">
                  <c:v>9.9000000000000008E-3</c:v>
                </c:pt>
                <c:pt idx="8474">
                  <c:v>1.14E-2</c:v>
                </c:pt>
                <c:pt idx="8475">
                  <c:v>1.1900000000000001E-2</c:v>
                </c:pt>
                <c:pt idx="8476">
                  <c:v>1.1299999999999999E-2</c:v>
                </c:pt>
                <c:pt idx="8477">
                  <c:v>1.29E-2</c:v>
                </c:pt>
                <c:pt idx="8478">
                  <c:v>1.18E-2</c:v>
                </c:pt>
                <c:pt idx="8479">
                  <c:v>1.26E-2</c:v>
                </c:pt>
                <c:pt idx="8480">
                  <c:v>1.32E-2</c:v>
                </c:pt>
                <c:pt idx="8481">
                  <c:v>1.15E-2</c:v>
                </c:pt>
                <c:pt idx="8482">
                  <c:v>1.24E-2</c:v>
                </c:pt>
                <c:pt idx="8483">
                  <c:v>1.0500000000000001E-2</c:v>
                </c:pt>
                <c:pt idx="8484">
                  <c:v>1.09E-2</c:v>
                </c:pt>
                <c:pt idx="8485">
                  <c:v>1.2500000000000001E-2</c:v>
                </c:pt>
                <c:pt idx="8486">
                  <c:v>1.3599999999999999E-2</c:v>
                </c:pt>
                <c:pt idx="8487">
                  <c:v>1.18E-2</c:v>
                </c:pt>
                <c:pt idx="8488">
                  <c:v>1.04E-2</c:v>
                </c:pt>
                <c:pt idx="8489">
                  <c:v>1.15E-2</c:v>
                </c:pt>
                <c:pt idx="8490">
                  <c:v>1.44E-2</c:v>
                </c:pt>
                <c:pt idx="8491">
                  <c:v>1.24E-2</c:v>
                </c:pt>
                <c:pt idx="8492">
                  <c:v>1.37E-2</c:v>
                </c:pt>
                <c:pt idx="8493">
                  <c:v>1.2200000000000001E-2</c:v>
                </c:pt>
                <c:pt idx="8494">
                  <c:v>1.04E-2</c:v>
                </c:pt>
                <c:pt idx="8495">
                  <c:v>1.11E-2</c:v>
                </c:pt>
                <c:pt idx="8496">
                  <c:v>1.3100000000000001E-2</c:v>
                </c:pt>
                <c:pt idx="8497">
                  <c:v>1.29E-2</c:v>
                </c:pt>
                <c:pt idx="8498">
                  <c:v>1.0500000000000001E-2</c:v>
                </c:pt>
                <c:pt idx="8499">
                  <c:v>1.0699999999999999E-2</c:v>
                </c:pt>
                <c:pt idx="8500">
                  <c:v>1.37E-2</c:v>
                </c:pt>
                <c:pt idx="8501">
                  <c:v>9.5999999999999992E-3</c:v>
                </c:pt>
                <c:pt idx="8502">
                  <c:v>1.3100000000000001E-2</c:v>
                </c:pt>
                <c:pt idx="8503">
                  <c:v>1.0999999999999999E-2</c:v>
                </c:pt>
                <c:pt idx="8504">
                  <c:v>1.3899999999999999E-2</c:v>
                </c:pt>
                <c:pt idx="8505">
                  <c:v>1.41E-2</c:v>
                </c:pt>
                <c:pt idx="8506">
                  <c:v>1.4500000000000001E-2</c:v>
                </c:pt>
                <c:pt idx="8507">
                  <c:v>9.4999999999999998E-3</c:v>
                </c:pt>
                <c:pt idx="8508">
                  <c:v>1.35E-2</c:v>
                </c:pt>
                <c:pt idx="8509">
                  <c:v>9.1000000000000004E-3</c:v>
                </c:pt>
                <c:pt idx="8510">
                  <c:v>1.2699999999999999E-2</c:v>
                </c:pt>
                <c:pt idx="8511">
                  <c:v>1.1599999999999999E-2</c:v>
                </c:pt>
                <c:pt idx="8512">
                  <c:v>1.6299999999999999E-2</c:v>
                </c:pt>
                <c:pt idx="8513">
                  <c:v>1.4E-2</c:v>
                </c:pt>
                <c:pt idx="8514">
                  <c:v>1.2500000000000001E-2</c:v>
                </c:pt>
                <c:pt idx="8515">
                  <c:v>1.0800000000000001E-2</c:v>
                </c:pt>
                <c:pt idx="8516">
                  <c:v>1.15E-2</c:v>
                </c:pt>
                <c:pt idx="8517">
                  <c:v>1.2999999999999999E-2</c:v>
                </c:pt>
                <c:pt idx="8518">
                  <c:v>1.0999999999999999E-2</c:v>
                </c:pt>
                <c:pt idx="8519">
                  <c:v>1.24E-2</c:v>
                </c:pt>
                <c:pt idx="8520">
                  <c:v>1.2200000000000001E-2</c:v>
                </c:pt>
                <c:pt idx="8521">
                  <c:v>1.2200000000000001E-2</c:v>
                </c:pt>
                <c:pt idx="8522">
                  <c:v>1.37E-2</c:v>
                </c:pt>
                <c:pt idx="8523">
                  <c:v>1.0200000000000001E-2</c:v>
                </c:pt>
                <c:pt idx="8524">
                  <c:v>1.4800000000000001E-2</c:v>
                </c:pt>
                <c:pt idx="8525">
                  <c:v>1.0200000000000001E-2</c:v>
                </c:pt>
                <c:pt idx="8526">
                  <c:v>1.2999999999999999E-2</c:v>
                </c:pt>
                <c:pt idx="8527">
                  <c:v>1.17E-2</c:v>
                </c:pt>
                <c:pt idx="8528">
                  <c:v>1.3299999999999999E-2</c:v>
                </c:pt>
                <c:pt idx="8529">
                  <c:v>1.38E-2</c:v>
                </c:pt>
                <c:pt idx="8530">
                  <c:v>1.3599999999999999E-2</c:v>
                </c:pt>
                <c:pt idx="8531">
                  <c:v>1.21E-2</c:v>
                </c:pt>
                <c:pt idx="8532">
                  <c:v>1.26E-2</c:v>
                </c:pt>
                <c:pt idx="8533">
                  <c:v>1.29E-2</c:v>
                </c:pt>
                <c:pt idx="8534">
                  <c:v>1.04E-2</c:v>
                </c:pt>
                <c:pt idx="8535">
                  <c:v>1.14E-2</c:v>
                </c:pt>
                <c:pt idx="8536">
                  <c:v>1.35E-2</c:v>
                </c:pt>
                <c:pt idx="8537">
                  <c:v>1.2699999999999999E-2</c:v>
                </c:pt>
                <c:pt idx="8538">
                  <c:v>1.2500000000000001E-2</c:v>
                </c:pt>
                <c:pt idx="8539">
                  <c:v>1.3100000000000001E-2</c:v>
                </c:pt>
                <c:pt idx="8540">
                  <c:v>1.1599999999999999E-2</c:v>
                </c:pt>
                <c:pt idx="8541">
                  <c:v>1.1900000000000001E-2</c:v>
                </c:pt>
                <c:pt idx="8542">
                  <c:v>1.1599999999999999E-2</c:v>
                </c:pt>
                <c:pt idx="8543">
                  <c:v>1.2999999999999999E-2</c:v>
                </c:pt>
                <c:pt idx="8544">
                  <c:v>1.26E-2</c:v>
                </c:pt>
                <c:pt idx="8545">
                  <c:v>9.7000000000000003E-3</c:v>
                </c:pt>
                <c:pt idx="8546">
                  <c:v>1.0699999999999999E-2</c:v>
                </c:pt>
                <c:pt idx="8547">
                  <c:v>1.3100000000000001E-2</c:v>
                </c:pt>
                <c:pt idx="8548">
                  <c:v>1.06E-2</c:v>
                </c:pt>
                <c:pt idx="8549">
                  <c:v>1.4500000000000001E-2</c:v>
                </c:pt>
                <c:pt idx="8550">
                  <c:v>1.17E-2</c:v>
                </c:pt>
                <c:pt idx="8551">
                  <c:v>9.7000000000000003E-3</c:v>
                </c:pt>
                <c:pt idx="8552">
                  <c:v>1.2800000000000001E-2</c:v>
                </c:pt>
                <c:pt idx="8553">
                  <c:v>1.23E-2</c:v>
                </c:pt>
                <c:pt idx="8554">
                  <c:v>9.9000000000000008E-3</c:v>
                </c:pt>
                <c:pt idx="8555">
                  <c:v>1.35E-2</c:v>
                </c:pt>
                <c:pt idx="8556">
                  <c:v>1.1299999999999999E-2</c:v>
                </c:pt>
                <c:pt idx="8557">
                  <c:v>1.44E-2</c:v>
                </c:pt>
                <c:pt idx="8558">
                  <c:v>1.18E-2</c:v>
                </c:pt>
                <c:pt idx="8559">
                  <c:v>1.2999999999999999E-2</c:v>
                </c:pt>
                <c:pt idx="8560">
                  <c:v>1.06E-2</c:v>
                </c:pt>
                <c:pt idx="8561">
                  <c:v>9.4000000000000004E-3</c:v>
                </c:pt>
                <c:pt idx="8562">
                  <c:v>1.0999999999999999E-2</c:v>
                </c:pt>
                <c:pt idx="8563">
                  <c:v>1.11E-2</c:v>
                </c:pt>
                <c:pt idx="8564">
                  <c:v>1.21E-2</c:v>
                </c:pt>
                <c:pt idx="8565">
                  <c:v>1.1900000000000001E-2</c:v>
                </c:pt>
                <c:pt idx="8566">
                  <c:v>1.04E-2</c:v>
                </c:pt>
                <c:pt idx="8567">
                  <c:v>1.3599999999999999E-2</c:v>
                </c:pt>
                <c:pt idx="8568">
                  <c:v>1.11E-2</c:v>
                </c:pt>
                <c:pt idx="8569">
                  <c:v>1.7100000000000001E-2</c:v>
                </c:pt>
                <c:pt idx="8570">
                  <c:v>1.2500000000000001E-2</c:v>
                </c:pt>
                <c:pt idx="8571">
                  <c:v>1.12E-2</c:v>
                </c:pt>
                <c:pt idx="8572">
                  <c:v>9.1000000000000004E-3</c:v>
                </c:pt>
                <c:pt idx="8573">
                  <c:v>1.14E-2</c:v>
                </c:pt>
                <c:pt idx="8574">
                  <c:v>1.21E-2</c:v>
                </c:pt>
                <c:pt idx="8575">
                  <c:v>1.0500000000000001E-2</c:v>
                </c:pt>
                <c:pt idx="8576">
                  <c:v>1.11E-2</c:v>
                </c:pt>
                <c:pt idx="8577">
                  <c:v>1.17E-2</c:v>
                </c:pt>
                <c:pt idx="8578">
                  <c:v>1.43E-2</c:v>
                </c:pt>
                <c:pt idx="8579">
                  <c:v>1.2E-2</c:v>
                </c:pt>
                <c:pt idx="8580">
                  <c:v>1.17E-2</c:v>
                </c:pt>
                <c:pt idx="8581">
                  <c:v>1.14E-2</c:v>
                </c:pt>
                <c:pt idx="8582">
                  <c:v>1.26E-2</c:v>
                </c:pt>
                <c:pt idx="8583">
                  <c:v>1.15E-2</c:v>
                </c:pt>
                <c:pt idx="8584">
                  <c:v>1.2999999999999999E-2</c:v>
                </c:pt>
                <c:pt idx="8585">
                  <c:v>0.01</c:v>
                </c:pt>
                <c:pt idx="8586">
                  <c:v>1.3599999999999999E-2</c:v>
                </c:pt>
                <c:pt idx="8587">
                  <c:v>1.14E-2</c:v>
                </c:pt>
                <c:pt idx="8588">
                  <c:v>1.0999999999999999E-2</c:v>
                </c:pt>
                <c:pt idx="8589">
                  <c:v>1.3100000000000001E-2</c:v>
                </c:pt>
                <c:pt idx="8590">
                  <c:v>1.2500000000000001E-2</c:v>
                </c:pt>
                <c:pt idx="8591">
                  <c:v>1.18E-2</c:v>
                </c:pt>
                <c:pt idx="8592">
                  <c:v>1.2200000000000001E-2</c:v>
                </c:pt>
                <c:pt idx="8593">
                  <c:v>1.17E-2</c:v>
                </c:pt>
                <c:pt idx="8594">
                  <c:v>1.32E-2</c:v>
                </c:pt>
                <c:pt idx="8595">
                  <c:v>1.26E-2</c:v>
                </c:pt>
                <c:pt idx="8596">
                  <c:v>1.24E-2</c:v>
                </c:pt>
                <c:pt idx="8597">
                  <c:v>1.41E-2</c:v>
                </c:pt>
                <c:pt idx="8598">
                  <c:v>1.24E-2</c:v>
                </c:pt>
                <c:pt idx="8599">
                  <c:v>1.43E-2</c:v>
                </c:pt>
                <c:pt idx="8600">
                  <c:v>1.24E-2</c:v>
                </c:pt>
                <c:pt idx="8601">
                  <c:v>1.1599999999999999E-2</c:v>
                </c:pt>
                <c:pt idx="8602">
                  <c:v>1.2200000000000001E-2</c:v>
                </c:pt>
                <c:pt idx="8603">
                  <c:v>1.24E-2</c:v>
                </c:pt>
                <c:pt idx="8604">
                  <c:v>1.2500000000000001E-2</c:v>
                </c:pt>
                <c:pt idx="8605">
                  <c:v>1.3299999999999999E-2</c:v>
                </c:pt>
                <c:pt idx="8606">
                  <c:v>1.0999999999999999E-2</c:v>
                </c:pt>
                <c:pt idx="8607">
                  <c:v>1.21E-2</c:v>
                </c:pt>
                <c:pt idx="8608">
                  <c:v>1.2500000000000001E-2</c:v>
                </c:pt>
                <c:pt idx="8609">
                  <c:v>1.2500000000000001E-2</c:v>
                </c:pt>
                <c:pt idx="8610">
                  <c:v>1.18E-2</c:v>
                </c:pt>
                <c:pt idx="8611">
                  <c:v>1.5900000000000001E-2</c:v>
                </c:pt>
                <c:pt idx="8612">
                  <c:v>1.0699999999999999E-2</c:v>
                </c:pt>
                <c:pt idx="8613">
                  <c:v>1.37E-2</c:v>
                </c:pt>
                <c:pt idx="8614">
                  <c:v>1.1599999999999999E-2</c:v>
                </c:pt>
                <c:pt idx="8615">
                  <c:v>1.03E-2</c:v>
                </c:pt>
                <c:pt idx="8616">
                  <c:v>1.2999999999999999E-2</c:v>
                </c:pt>
                <c:pt idx="8617">
                  <c:v>1.0699999999999999E-2</c:v>
                </c:pt>
                <c:pt idx="8618">
                  <c:v>1.2999999999999999E-2</c:v>
                </c:pt>
                <c:pt idx="8619">
                  <c:v>1.38E-2</c:v>
                </c:pt>
                <c:pt idx="8620">
                  <c:v>1.43E-2</c:v>
                </c:pt>
                <c:pt idx="8621">
                  <c:v>1.01E-2</c:v>
                </c:pt>
                <c:pt idx="8622">
                  <c:v>1.2500000000000001E-2</c:v>
                </c:pt>
                <c:pt idx="8623">
                  <c:v>1.11E-2</c:v>
                </c:pt>
                <c:pt idx="8624">
                  <c:v>1.4E-2</c:v>
                </c:pt>
                <c:pt idx="8625">
                  <c:v>9.1000000000000004E-3</c:v>
                </c:pt>
                <c:pt idx="8626">
                  <c:v>9.9000000000000008E-3</c:v>
                </c:pt>
                <c:pt idx="8627">
                  <c:v>1.04E-2</c:v>
                </c:pt>
                <c:pt idx="8628">
                  <c:v>1.24E-2</c:v>
                </c:pt>
                <c:pt idx="8629">
                  <c:v>1.2500000000000001E-2</c:v>
                </c:pt>
                <c:pt idx="8630">
                  <c:v>1.47E-2</c:v>
                </c:pt>
                <c:pt idx="8631">
                  <c:v>1.1599999999999999E-2</c:v>
                </c:pt>
                <c:pt idx="8632">
                  <c:v>1.09E-2</c:v>
                </c:pt>
                <c:pt idx="8633">
                  <c:v>9.7999999999999997E-3</c:v>
                </c:pt>
                <c:pt idx="8634">
                  <c:v>1.18E-2</c:v>
                </c:pt>
                <c:pt idx="8635">
                  <c:v>1.2500000000000001E-2</c:v>
                </c:pt>
                <c:pt idx="8636">
                  <c:v>1.3599999999999999E-2</c:v>
                </c:pt>
                <c:pt idx="8637">
                  <c:v>1.11E-2</c:v>
                </c:pt>
                <c:pt idx="8638">
                  <c:v>1.2800000000000001E-2</c:v>
                </c:pt>
                <c:pt idx="8639">
                  <c:v>1.17E-2</c:v>
                </c:pt>
                <c:pt idx="8640">
                  <c:v>1.29E-2</c:v>
                </c:pt>
                <c:pt idx="8641">
                  <c:v>1.43E-2</c:v>
                </c:pt>
                <c:pt idx="8642">
                  <c:v>0.01</c:v>
                </c:pt>
                <c:pt idx="8643">
                  <c:v>1.18E-2</c:v>
                </c:pt>
                <c:pt idx="8644">
                  <c:v>1.2E-2</c:v>
                </c:pt>
                <c:pt idx="8645">
                  <c:v>1.35E-2</c:v>
                </c:pt>
                <c:pt idx="8646">
                  <c:v>1.55E-2</c:v>
                </c:pt>
                <c:pt idx="8647">
                  <c:v>1.2699999999999999E-2</c:v>
                </c:pt>
                <c:pt idx="8648">
                  <c:v>1.2500000000000001E-2</c:v>
                </c:pt>
                <c:pt idx="8649">
                  <c:v>1.11E-2</c:v>
                </c:pt>
                <c:pt idx="8650">
                  <c:v>1.44E-2</c:v>
                </c:pt>
                <c:pt idx="8651">
                  <c:v>1.1900000000000001E-2</c:v>
                </c:pt>
                <c:pt idx="8652">
                  <c:v>1.06E-2</c:v>
                </c:pt>
                <c:pt idx="8653">
                  <c:v>1.1299999999999999E-2</c:v>
                </c:pt>
                <c:pt idx="8654">
                  <c:v>9.5999999999999992E-3</c:v>
                </c:pt>
                <c:pt idx="8655">
                  <c:v>1.0200000000000001E-2</c:v>
                </c:pt>
                <c:pt idx="8656">
                  <c:v>1.0500000000000001E-2</c:v>
                </c:pt>
                <c:pt idx="8657">
                  <c:v>1.21E-2</c:v>
                </c:pt>
                <c:pt idx="8658">
                  <c:v>1.0800000000000001E-2</c:v>
                </c:pt>
                <c:pt idx="8659">
                  <c:v>1.01E-2</c:v>
                </c:pt>
                <c:pt idx="8660">
                  <c:v>1.06E-2</c:v>
                </c:pt>
                <c:pt idx="8661">
                  <c:v>1.1599999999999999E-2</c:v>
                </c:pt>
                <c:pt idx="8662">
                  <c:v>1.1900000000000001E-2</c:v>
                </c:pt>
                <c:pt idx="8663">
                  <c:v>1.38E-2</c:v>
                </c:pt>
                <c:pt idx="8664">
                  <c:v>1.35E-2</c:v>
                </c:pt>
                <c:pt idx="8665">
                  <c:v>1.04E-2</c:v>
                </c:pt>
                <c:pt idx="8666">
                  <c:v>1.17E-2</c:v>
                </c:pt>
                <c:pt idx="8667">
                  <c:v>1.4200000000000001E-2</c:v>
                </c:pt>
                <c:pt idx="8668">
                  <c:v>1.1900000000000001E-2</c:v>
                </c:pt>
                <c:pt idx="8669">
                  <c:v>1.14E-2</c:v>
                </c:pt>
                <c:pt idx="8670">
                  <c:v>1.2699999999999999E-2</c:v>
                </c:pt>
                <c:pt idx="8671">
                  <c:v>1.04E-2</c:v>
                </c:pt>
                <c:pt idx="8672">
                  <c:v>1.3299999999999999E-2</c:v>
                </c:pt>
                <c:pt idx="8673">
                  <c:v>1.0200000000000001E-2</c:v>
                </c:pt>
                <c:pt idx="8674">
                  <c:v>1.4800000000000001E-2</c:v>
                </c:pt>
                <c:pt idx="8675">
                  <c:v>9.5999999999999992E-3</c:v>
                </c:pt>
                <c:pt idx="8676">
                  <c:v>1.29E-2</c:v>
                </c:pt>
                <c:pt idx="8677">
                  <c:v>1.2800000000000001E-2</c:v>
                </c:pt>
                <c:pt idx="8678">
                  <c:v>1.14E-2</c:v>
                </c:pt>
                <c:pt idx="8679">
                  <c:v>1.24E-2</c:v>
                </c:pt>
                <c:pt idx="8680">
                  <c:v>1.3299999999999999E-2</c:v>
                </c:pt>
                <c:pt idx="8681">
                  <c:v>1.06E-2</c:v>
                </c:pt>
                <c:pt idx="8682">
                  <c:v>9.7999999999999997E-3</c:v>
                </c:pt>
                <c:pt idx="8683">
                  <c:v>1.0999999999999999E-2</c:v>
                </c:pt>
                <c:pt idx="8684">
                  <c:v>1.0800000000000001E-2</c:v>
                </c:pt>
                <c:pt idx="8685">
                  <c:v>1.18E-2</c:v>
                </c:pt>
                <c:pt idx="8686">
                  <c:v>1.3100000000000001E-2</c:v>
                </c:pt>
                <c:pt idx="8687">
                  <c:v>1.26E-2</c:v>
                </c:pt>
                <c:pt idx="8688">
                  <c:v>1.4200000000000001E-2</c:v>
                </c:pt>
                <c:pt idx="8689">
                  <c:v>1.14E-2</c:v>
                </c:pt>
                <c:pt idx="8690">
                  <c:v>1.5100000000000001E-2</c:v>
                </c:pt>
                <c:pt idx="8691">
                  <c:v>1.14E-2</c:v>
                </c:pt>
                <c:pt idx="8692">
                  <c:v>1.18E-2</c:v>
                </c:pt>
                <c:pt idx="8693">
                  <c:v>1.29E-2</c:v>
                </c:pt>
                <c:pt idx="8694">
                  <c:v>1.0200000000000001E-2</c:v>
                </c:pt>
                <c:pt idx="8695">
                  <c:v>1.26E-2</c:v>
                </c:pt>
                <c:pt idx="8696">
                  <c:v>1.0500000000000001E-2</c:v>
                </c:pt>
                <c:pt idx="8697">
                  <c:v>1.12E-2</c:v>
                </c:pt>
                <c:pt idx="8698">
                  <c:v>1.2800000000000001E-2</c:v>
                </c:pt>
                <c:pt idx="8699">
                  <c:v>1.2500000000000001E-2</c:v>
                </c:pt>
                <c:pt idx="8700">
                  <c:v>1.2200000000000001E-2</c:v>
                </c:pt>
                <c:pt idx="8701">
                  <c:v>1.18E-2</c:v>
                </c:pt>
                <c:pt idx="8702">
                  <c:v>1.5299999999999999E-2</c:v>
                </c:pt>
                <c:pt idx="8703">
                  <c:v>1.2800000000000001E-2</c:v>
                </c:pt>
                <c:pt idx="8704">
                  <c:v>1.23E-2</c:v>
                </c:pt>
                <c:pt idx="8705">
                  <c:v>1.2E-2</c:v>
                </c:pt>
                <c:pt idx="8706">
                  <c:v>1.32E-2</c:v>
                </c:pt>
                <c:pt idx="8707">
                  <c:v>0.01</c:v>
                </c:pt>
                <c:pt idx="8708">
                  <c:v>1.12E-2</c:v>
                </c:pt>
                <c:pt idx="8709">
                  <c:v>1.2800000000000001E-2</c:v>
                </c:pt>
                <c:pt idx="8710">
                  <c:v>1.34E-2</c:v>
                </c:pt>
                <c:pt idx="8711">
                  <c:v>1.0999999999999999E-2</c:v>
                </c:pt>
                <c:pt idx="8712">
                  <c:v>1.09E-2</c:v>
                </c:pt>
                <c:pt idx="8713">
                  <c:v>1.21E-2</c:v>
                </c:pt>
                <c:pt idx="8714">
                  <c:v>1.1299999999999999E-2</c:v>
                </c:pt>
                <c:pt idx="8715">
                  <c:v>1.11E-2</c:v>
                </c:pt>
                <c:pt idx="8716">
                  <c:v>1.21E-2</c:v>
                </c:pt>
                <c:pt idx="8717">
                  <c:v>1.2500000000000001E-2</c:v>
                </c:pt>
                <c:pt idx="8718">
                  <c:v>1.11E-2</c:v>
                </c:pt>
                <c:pt idx="8719">
                  <c:v>1.04E-2</c:v>
                </c:pt>
                <c:pt idx="8720">
                  <c:v>1.38E-2</c:v>
                </c:pt>
                <c:pt idx="8721">
                  <c:v>1.2E-2</c:v>
                </c:pt>
                <c:pt idx="8722">
                  <c:v>1.2699999999999999E-2</c:v>
                </c:pt>
                <c:pt idx="8723">
                  <c:v>1.03E-2</c:v>
                </c:pt>
                <c:pt idx="8724">
                  <c:v>1.37E-2</c:v>
                </c:pt>
                <c:pt idx="8725">
                  <c:v>1.2E-2</c:v>
                </c:pt>
                <c:pt idx="8726">
                  <c:v>1.18E-2</c:v>
                </c:pt>
                <c:pt idx="8727">
                  <c:v>1.12E-2</c:v>
                </c:pt>
                <c:pt idx="8728">
                  <c:v>1.3100000000000001E-2</c:v>
                </c:pt>
                <c:pt idx="8729">
                  <c:v>1.1599999999999999E-2</c:v>
                </c:pt>
                <c:pt idx="8730">
                  <c:v>1.26E-2</c:v>
                </c:pt>
                <c:pt idx="8731">
                  <c:v>1.0999999999999999E-2</c:v>
                </c:pt>
                <c:pt idx="8732">
                  <c:v>1.29E-2</c:v>
                </c:pt>
                <c:pt idx="8733">
                  <c:v>1.24E-2</c:v>
                </c:pt>
                <c:pt idx="8734">
                  <c:v>1.32E-2</c:v>
                </c:pt>
                <c:pt idx="8735">
                  <c:v>1.3899999999999999E-2</c:v>
                </c:pt>
                <c:pt idx="8736">
                  <c:v>1.1900000000000001E-2</c:v>
                </c:pt>
                <c:pt idx="8737">
                  <c:v>1.26E-2</c:v>
                </c:pt>
                <c:pt idx="8738">
                  <c:v>1.0699999999999999E-2</c:v>
                </c:pt>
                <c:pt idx="8739">
                  <c:v>1.2699999999999999E-2</c:v>
                </c:pt>
                <c:pt idx="8740">
                  <c:v>1.17E-2</c:v>
                </c:pt>
                <c:pt idx="8741">
                  <c:v>1.3100000000000001E-2</c:v>
                </c:pt>
                <c:pt idx="8742">
                  <c:v>1.2999999999999999E-2</c:v>
                </c:pt>
                <c:pt idx="8743">
                  <c:v>1.2E-2</c:v>
                </c:pt>
                <c:pt idx="8744">
                  <c:v>1.11E-2</c:v>
                </c:pt>
                <c:pt idx="8745">
                  <c:v>1.1900000000000001E-2</c:v>
                </c:pt>
                <c:pt idx="8746">
                  <c:v>1.32E-2</c:v>
                </c:pt>
                <c:pt idx="8747">
                  <c:v>1.0200000000000001E-2</c:v>
                </c:pt>
                <c:pt idx="8748">
                  <c:v>1.2200000000000001E-2</c:v>
                </c:pt>
                <c:pt idx="8749">
                  <c:v>1.2500000000000001E-2</c:v>
                </c:pt>
                <c:pt idx="8750">
                  <c:v>1.1900000000000001E-2</c:v>
                </c:pt>
                <c:pt idx="8751">
                  <c:v>1.26E-2</c:v>
                </c:pt>
                <c:pt idx="8752">
                  <c:v>1.26E-2</c:v>
                </c:pt>
                <c:pt idx="8753">
                  <c:v>1.3100000000000001E-2</c:v>
                </c:pt>
                <c:pt idx="8754">
                  <c:v>1.03E-2</c:v>
                </c:pt>
                <c:pt idx="8755">
                  <c:v>1.06E-2</c:v>
                </c:pt>
                <c:pt idx="8756">
                  <c:v>1.24E-2</c:v>
                </c:pt>
                <c:pt idx="8757">
                  <c:v>0.01</c:v>
                </c:pt>
                <c:pt idx="8758">
                  <c:v>1.17E-2</c:v>
                </c:pt>
                <c:pt idx="8759">
                  <c:v>1.09E-2</c:v>
                </c:pt>
                <c:pt idx="8760">
                  <c:v>1.14E-2</c:v>
                </c:pt>
                <c:pt idx="8761">
                  <c:v>1.1299999999999999E-2</c:v>
                </c:pt>
                <c:pt idx="8762">
                  <c:v>1.3599999999999999E-2</c:v>
                </c:pt>
                <c:pt idx="8763">
                  <c:v>1.2800000000000001E-2</c:v>
                </c:pt>
                <c:pt idx="8764">
                  <c:v>1.09E-2</c:v>
                </c:pt>
                <c:pt idx="8765">
                  <c:v>1.17E-2</c:v>
                </c:pt>
                <c:pt idx="8766">
                  <c:v>1.34E-2</c:v>
                </c:pt>
                <c:pt idx="8767">
                  <c:v>8.8000000000000005E-3</c:v>
                </c:pt>
                <c:pt idx="8768">
                  <c:v>1.3100000000000001E-2</c:v>
                </c:pt>
                <c:pt idx="8769">
                  <c:v>1.4999999999999999E-2</c:v>
                </c:pt>
                <c:pt idx="8770">
                  <c:v>1.26E-2</c:v>
                </c:pt>
                <c:pt idx="8771">
                  <c:v>1.0999999999999999E-2</c:v>
                </c:pt>
                <c:pt idx="8772">
                  <c:v>1.0800000000000001E-2</c:v>
                </c:pt>
                <c:pt idx="8773">
                  <c:v>9.4000000000000004E-3</c:v>
                </c:pt>
                <c:pt idx="8774">
                  <c:v>1.06E-2</c:v>
                </c:pt>
                <c:pt idx="8775">
                  <c:v>1.12E-2</c:v>
                </c:pt>
                <c:pt idx="8776">
                  <c:v>1.01E-2</c:v>
                </c:pt>
                <c:pt idx="8777">
                  <c:v>1.3100000000000001E-2</c:v>
                </c:pt>
                <c:pt idx="8778">
                  <c:v>1.32E-2</c:v>
                </c:pt>
                <c:pt idx="8779">
                  <c:v>1.06E-2</c:v>
                </c:pt>
                <c:pt idx="8780">
                  <c:v>1.1599999999999999E-2</c:v>
                </c:pt>
                <c:pt idx="8781">
                  <c:v>1.29E-2</c:v>
                </c:pt>
                <c:pt idx="8782">
                  <c:v>8.3999999999999995E-3</c:v>
                </c:pt>
                <c:pt idx="8783">
                  <c:v>1.2200000000000001E-2</c:v>
                </c:pt>
                <c:pt idx="8784">
                  <c:v>1.21E-2</c:v>
                </c:pt>
                <c:pt idx="8785">
                  <c:v>1.2200000000000001E-2</c:v>
                </c:pt>
                <c:pt idx="8786">
                  <c:v>1.11E-2</c:v>
                </c:pt>
                <c:pt idx="8787">
                  <c:v>1.46E-2</c:v>
                </c:pt>
                <c:pt idx="8788">
                  <c:v>1.03E-2</c:v>
                </c:pt>
                <c:pt idx="8789">
                  <c:v>1.15E-2</c:v>
                </c:pt>
                <c:pt idx="8790">
                  <c:v>1.52E-2</c:v>
                </c:pt>
                <c:pt idx="8791">
                  <c:v>1.04E-2</c:v>
                </c:pt>
                <c:pt idx="8792">
                  <c:v>1.1599999999999999E-2</c:v>
                </c:pt>
                <c:pt idx="8793">
                  <c:v>1.21E-2</c:v>
                </c:pt>
                <c:pt idx="8794">
                  <c:v>1.6899999999999998E-2</c:v>
                </c:pt>
                <c:pt idx="8795">
                  <c:v>1.6799999999999999E-2</c:v>
                </c:pt>
                <c:pt idx="8796">
                  <c:v>1.3299999999999999E-2</c:v>
                </c:pt>
                <c:pt idx="8797">
                  <c:v>1.12E-2</c:v>
                </c:pt>
                <c:pt idx="8798">
                  <c:v>1.1599999999999999E-2</c:v>
                </c:pt>
                <c:pt idx="8799">
                  <c:v>1.06E-2</c:v>
                </c:pt>
                <c:pt idx="8800">
                  <c:v>8.9999999999999993E-3</c:v>
                </c:pt>
                <c:pt idx="8801">
                  <c:v>1.24E-2</c:v>
                </c:pt>
                <c:pt idx="8802">
                  <c:v>1.4E-2</c:v>
                </c:pt>
                <c:pt idx="8803">
                  <c:v>1.47E-2</c:v>
                </c:pt>
                <c:pt idx="8804">
                  <c:v>1.1900000000000001E-2</c:v>
                </c:pt>
                <c:pt idx="8805">
                  <c:v>1.34E-2</c:v>
                </c:pt>
                <c:pt idx="8806">
                  <c:v>1.3599999999999999E-2</c:v>
                </c:pt>
                <c:pt idx="8807">
                  <c:v>1.03E-2</c:v>
                </c:pt>
                <c:pt idx="8808">
                  <c:v>1.3899999999999999E-2</c:v>
                </c:pt>
                <c:pt idx="8809">
                  <c:v>1.35E-2</c:v>
                </c:pt>
                <c:pt idx="8810">
                  <c:v>1.0699999999999999E-2</c:v>
                </c:pt>
                <c:pt idx="8811">
                  <c:v>8.8000000000000005E-3</c:v>
                </c:pt>
                <c:pt idx="8812">
                  <c:v>1.2E-2</c:v>
                </c:pt>
                <c:pt idx="8813">
                  <c:v>1.2500000000000001E-2</c:v>
                </c:pt>
                <c:pt idx="8814">
                  <c:v>1.2200000000000001E-2</c:v>
                </c:pt>
                <c:pt idx="8815">
                  <c:v>1.17E-2</c:v>
                </c:pt>
                <c:pt idx="8816">
                  <c:v>1.12E-2</c:v>
                </c:pt>
                <c:pt idx="8817">
                  <c:v>1.3100000000000001E-2</c:v>
                </c:pt>
                <c:pt idx="8818">
                  <c:v>1.21E-2</c:v>
                </c:pt>
                <c:pt idx="8819">
                  <c:v>8.9999999999999993E-3</c:v>
                </c:pt>
                <c:pt idx="8820">
                  <c:v>1.26E-2</c:v>
                </c:pt>
                <c:pt idx="8821">
                  <c:v>1.6199999999999999E-2</c:v>
                </c:pt>
                <c:pt idx="8822">
                  <c:v>1.2500000000000001E-2</c:v>
                </c:pt>
                <c:pt idx="8823">
                  <c:v>1.11E-2</c:v>
                </c:pt>
                <c:pt idx="8824">
                  <c:v>1.15E-2</c:v>
                </c:pt>
                <c:pt idx="8825">
                  <c:v>1.12E-2</c:v>
                </c:pt>
                <c:pt idx="8826">
                  <c:v>1.0699999999999999E-2</c:v>
                </c:pt>
                <c:pt idx="8827">
                  <c:v>1.3899999999999999E-2</c:v>
                </c:pt>
                <c:pt idx="8828">
                  <c:v>1.46E-2</c:v>
                </c:pt>
                <c:pt idx="8829">
                  <c:v>1.55E-2</c:v>
                </c:pt>
                <c:pt idx="8830">
                  <c:v>1.17E-2</c:v>
                </c:pt>
                <c:pt idx="8831">
                  <c:v>1.1299999999999999E-2</c:v>
                </c:pt>
                <c:pt idx="8832">
                  <c:v>9.4999999999999998E-3</c:v>
                </c:pt>
                <c:pt idx="8833">
                  <c:v>1.0699999999999999E-2</c:v>
                </c:pt>
                <c:pt idx="8834">
                  <c:v>1.15E-2</c:v>
                </c:pt>
                <c:pt idx="8835">
                  <c:v>1.2999999999999999E-2</c:v>
                </c:pt>
                <c:pt idx="8836">
                  <c:v>1.44E-2</c:v>
                </c:pt>
                <c:pt idx="8837">
                  <c:v>1.15E-2</c:v>
                </c:pt>
                <c:pt idx="8838">
                  <c:v>1.2E-2</c:v>
                </c:pt>
                <c:pt idx="8839">
                  <c:v>1.44E-2</c:v>
                </c:pt>
                <c:pt idx="8840">
                  <c:v>1.4200000000000001E-2</c:v>
                </c:pt>
                <c:pt idx="8841">
                  <c:v>1.43E-2</c:v>
                </c:pt>
                <c:pt idx="8842">
                  <c:v>1.03E-2</c:v>
                </c:pt>
                <c:pt idx="8843">
                  <c:v>1.18E-2</c:v>
                </c:pt>
                <c:pt idx="8844">
                  <c:v>1.12E-2</c:v>
                </c:pt>
                <c:pt idx="8845">
                  <c:v>9.2999999999999992E-3</c:v>
                </c:pt>
                <c:pt idx="8846">
                  <c:v>1.26E-2</c:v>
                </c:pt>
                <c:pt idx="8847">
                  <c:v>1.3100000000000001E-2</c:v>
                </c:pt>
                <c:pt idx="8848">
                  <c:v>1.46E-2</c:v>
                </c:pt>
                <c:pt idx="8849">
                  <c:v>1.2800000000000001E-2</c:v>
                </c:pt>
                <c:pt idx="8850">
                  <c:v>1.4500000000000001E-2</c:v>
                </c:pt>
                <c:pt idx="8851">
                  <c:v>1.17E-2</c:v>
                </c:pt>
                <c:pt idx="8852">
                  <c:v>1.14E-2</c:v>
                </c:pt>
                <c:pt idx="8853">
                  <c:v>1.26E-2</c:v>
                </c:pt>
                <c:pt idx="8854">
                  <c:v>1.0999999999999999E-2</c:v>
                </c:pt>
                <c:pt idx="8855">
                  <c:v>1.2699999999999999E-2</c:v>
                </c:pt>
                <c:pt idx="8856">
                  <c:v>1.17E-2</c:v>
                </c:pt>
                <c:pt idx="8857">
                  <c:v>1.17E-2</c:v>
                </c:pt>
                <c:pt idx="8858">
                  <c:v>1.32E-2</c:v>
                </c:pt>
                <c:pt idx="8859">
                  <c:v>1.3100000000000001E-2</c:v>
                </c:pt>
                <c:pt idx="8860">
                  <c:v>1.17E-2</c:v>
                </c:pt>
                <c:pt idx="8861">
                  <c:v>1.4500000000000001E-2</c:v>
                </c:pt>
                <c:pt idx="8862">
                  <c:v>1.0999999999999999E-2</c:v>
                </c:pt>
                <c:pt idx="8863">
                  <c:v>1.11E-2</c:v>
                </c:pt>
                <c:pt idx="8864">
                  <c:v>1.17E-2</c:v>
                </c:pt>
                <c:pt idx="8865">
                  <c:v>1.24E-2</c:v>
                </c:pt>
                <c:pt idx="8866">
                  <c:v>1.09E-2</c:v>
                </c:pt>
                <c:pt idx="8867">
                  <c:v>1.0699999999999999E-2</c:v>
                </c:pt>
                <c:pt idx="8868">
                  <c:v>1.3299999999999999E-2</c:v>
                </c:pt>
                <c:pt idx="8869">
                  <c:v>1.1299999999999999E-2</c:v>
                </c:pt>
                <c:pt idx="8870">
                  <c:v>1.11E-2</c:v>
                </c:pt>
                <c:pt idx="8871">
                  <c:v>1.2E-2</c:v>
                </c:pt>
                <c:pt idx="8872">
                  <c:v>1.23E-2</c:v>
                </c:pt>
                <c:pt idx="8873">
                  <c:v>9.9000000000000008E-3</c:v>
                </c:pt>
                <c:pt idx="8874">
                  <c:v>1.1599999999999999E-2</c:v>
                </c:pt>
                <c:pt idx="8875">
                  <c:v>1.29E-2</c:v>
                </c:pt>
                <c:pt idx="8876">
                  <c:v>1.09E-2</c:v>
                </c:pt>
                <c:pt idx="8877">
                  <c:v>1.32E-2</c:v>
                </c:pt>
                <c:pt idx="8878">
                  <c:v>1.21E-2</c:v>
                </c:pt>
                <c:pt idx="8879">
                  <c:v>1.0999999999999999E-2</c:v>
                </c:pt>
                <c:pt idx="8880">
                  <c:v>1.03E-2</c:v>
                </c:pt>
                <c:pt idx="8881">
                  <c:v>1.34E-2</c:v>
                </c:pt>
                <c:pt idx="8882">
                  <c:v>1.2500000000000001E-2</c:v>
                </c:pt>
                <c:pt idx="8883">
                  <c:v>1.1900000000000001E-2</c:v>
                </c:pt>
                <c:pt idx="8884">
                  <c:v>1.06E-2</c:v>
                </c:pt>
                <c:pt idx="8885">
                  <c:v>1.3899999999999999E-2</c:v>
                </c:pt>
                <c:pt idx="8886">
                  <c:v>1.0200000000000001E-2</c:v>
                </c:pt>
                <c:pt idx="8887">
                  <c:v>1.2800000000000001E-2</c:v>
                </c:pt>
                <c:pt idx="8888">
                  <c:v>1.34E-2</c:v>
                </c:pt>
                <c:pt idx="8889">
                  <c:v>1.32E-2</c:v>
                </c:pt>
                <c:pt idx="8890">
                  <c:v>1.0200000000000001E-2</c:v>
                </c:pt>
                <c:pt idx="8891">
                  <c:v>1.09E-2</c:v>
                </c:pt>
                <c:pt idx="8892">
                  <c:v>1.03E-2</c:v>
                </c:pt>
                <c:pt idx="8893">
                  <c:v>1.3100000000000001E-2</c:v>
                </c:pt>
                <c:pt idx="8894">
                  <c:v>1.24E-2</c:v>
                </c:pt>
                <c:pt idx="8895">
                  <c:v>1.18E-2</c:v>
                </c:pt>
                <c:pt idx="8896">
                  <c:v>1.3899999999999999E-2</c:v>
                </c:pt>
                <c:pt idx="8897">
                  <c:v>1.0699999999999999E-2</c:v>
                </c:pt>
                <c:pt idx="8898">
                  <c:v>1.15E-2</c:v>
                </c:pt>
                <c:pt idx="8899">
                  <c:v>1.2500000000000001E-2</c:v>
                </c:pt>
                <c:pt idx="8900">
                  <c:v>1.3899999999999999E-2</c:v>
                </c:pt>
                <c:pt idx="8901">
                  <c:v>1.24E-2</c:v>
                </c:pt>
                <c:pt idx="8902">
                  <c:v>9.9000000000000008E-3</c:v>
                </c:pt>
                <c:pt idx="8903">
                  <c:v>1.23E-2</c:v>
                </c:pt>
                <c:pt idx="8904">
                  <c:v>1.2999999999999999E-2</c:v>
                </c:pt>
                <c:pt idx="8905">
                  <c:v>1.43E-2</c:v>
                </c:pt>
                <c:pt idx="8906">
                  <c:v>1.15E-2</c:v>
                </c:pt>
                <c:pt idx="8907">
                  <c:v>1.4200000000000001E-2</c:v>
                </c:pt>
                <c:pt idx="8908">
                  <c:v>1.2800000000000001E-2</c:v>
                </c:pt>
                <c:pt idx="8909">
                  <c:v>1.5100000000000001E-2</c:v>
                </c:pt>
                <c:pt idx="8910">
                  <c:v>1.35E-2</c:v>
                </c:pt>
                <c:pt idx="8911">
                  <c:v>1.43E-2</c:v>
                </c:pt>
                <c:pt idx="8912">
                  <c:v>1.3599999999999999E-2</c:v>
                </c:pt>
                <c:pt idx="8913">
                  <c:v>1.23E-2</c:v>
                </c:pt>
                <c:pt idx="8914">
                  <c:v>1.2999999999999999E-2</c:v>
                </c:pt>
                <c:pt idx="8915">
                  <c:v>1.15E-2</c:v>
                </c:pt>
                <c:pt idx="8916">
                  <c:v>9.9000000000000008E-3</c:v>
                </c:pt>
                <c:pt idx="8917">
                  <c:v>1.21E-2</c:v>
                </c:pt>
                <c:pt idx="8918">
                  <c:v>1.3100000000000001E-2</c:v>
                </c:pt>
                <c:pt idx="8919">
                  <c:v>1.2200000000000001E-2</c:v>
                </c:pt>
                <c:pt idx="8920">
                  <c:v>1.41E-2</c:v>
                </c:pt>
                <c:pt idx="8921">
                  <c:v>1.06E-2</c:v>
                </c:pt>
                <c:pt idx="8922">
                  <c:v>1.52E-2</c:v>
                </c:pt>
                <c:pt idx="8923">
                  <c:v>1.3100000000000001E-2</c:v>
                </c:pt>
                <c:pt idx="8924">
                  <c:v>1.12E-2</c:v>
                </c:pt>
                <c:pt idx="8925">
                  <c:v>1.21E-2</c:v>
                </c:pt>
                <c:pt idx="8926">
                  <c:v>1.52E-2</c:v>
                </c:pt>
                <c:pt idx="8927">
                  <c:v>1.2800000000000001E-2</c:v>
                </c:pt>
                <c:pt idx="8928">
                  <c:v>1.06E-2</c:v>
                </c:pt>
                <c:pt idx="8929">
                  <c:v>1.2200000000000001E-2</c:v>
                </c:pt>
                <c:pt idx="8930">
                  <c:v>1.26E-2</c:v>
                </c:pt>
                <c:pt idx="8931">
                  <c:v>1.35E-2</c:v>
                </c:pt>
                <c:pt idx="8932">
                  <c:v>1.2500000000000001E-2</c:v>
                </c:pt>
                <c:pt idx="8933">
                  <c:v>1.0699999999999999E-2</c:v>
                </c:pt>
                <c:pt idx="8934">
                  <c:v>1.26E-2</c:v>
                </c:pt>
                <c:pt idx="8935">
                  <c:v>1.14E-2</c:v>
                </c:pt>
                <c:pt idx="8936">
                  <c:v>1.29E-2</c:v>
                </c:pt>
                <c:pt idx="8937">
                  <c:v>1.14E-2</c:v>
                </c:pt>
                <c:pt idx="8938">
                  <c:v>0.01</c:v>
                </c:pt>
                <c:pt idx="8939">
                  <c:v>1.1299999999999999E-2</c:v>
                </c:pt>
                <c:pt idx="8940">
                  <c:v>9.4000000000000004E-3</c:v>
                </c:pt>
                <c:pt idx="8941">
                  <c:v>1.2800000000000001E-2</c:v>
                </c:pt>
                <c:pt idx="8942">
                  <c:v>1.4800000000000001E-2</c:v>
                </c:pt>
                <c:pt idx="8943">
                  <c:v>1.01E-2</c:v>
                </c:pt>
                <c:pt idx="8944">
                  <c:v>1.01E-2</c:v>
                </c:pt>
                <c:pt idx="8945">
                  <c:v>1.44E-2</c:v>
                </c:pt>
                <c:pt idx="8946">
                  <c:v>1.0500000000000001E-2</c:v>
                </c:pt>
                <c:pt idx="8947">
                  <c:v>1.2E-2</c:v>
                </c:pt>
                <c:pt idx="8948">
                  <c:v>1.12E-2</c:v>
                </c:pt>
                <c:pt idx="8949">
                  <c:v>1.2E-2</c:v>
                </c:pt>
                <c:pt idx="8950">
                  <c:v>1.01E-2</c:v>
                </c:pt>
                <c:pt idx="8951">
                  <c:v>1.7299999999999999E-2</c:v>
                </c:pt>
                <c:pt idx="8952">
                  <c:v>1.1900000000000001E-2</c:v>
                </c:pt>
                <c:pt idx="8953">
                  <c:v>9.7000000000000003E-3</c:v>
                </c:pt>
                <c:pt idx="8954">
                  <c:v>1.26E-2</c:v>
                </c:pt>
                <c:pt idx="8955">
                  <c:v>1.04E-2</c:v>
                </c:pt>
                <c:pt idx="8956">
                  <c:v>1.4200000000000001E-2</c:v>
                </c:pt>
                <c:pt idx="8957">
                  <c:v>1.26E-2</c:v>
                </c:pt>
                <c:pt idx="8958">
                  <c:v>1.0699999999999999E-2</c:v>
                </c:pt>
                <c:pt idx="8959">
                  <c:v>1.18E-2</c:v>
                </c:pt>
                <c:pt idx="8960">
                  <c:v>1.4999999999999999E-2</c:v>
                </c:pt>
                <c:pt idx="8961">
                  <c:v>1.21E-2</c:v>
                </c:pt>
                <c:pt idx="8962">
                  <c:v>1.1900000000000001E-2</c:v>
                </c:pt>
                <c:pt idx="8963">
                  <c:v>1.1599999999999999E-2</c:v>
                </c:pt>
                <c:pt idx="8964">
                  <c:v>1.24E-2</c:v>
                </c:pt>
                <c:pt idx="8965">
                  <c:v>1.3100000000000001E-2</c:v>
                </c:pt>
                <c:pt idx="8966">
                  <c:v>1.2500000000000001E-2</c:v>
                </c:pt>
                <c:pt idx="8967">
                  <c:v>1.2999999999999999E-2</c:v>
                </c:pt>
                <c:pt idx="8968">
                  <c:v>1.14E-2</c:v>
                </c:pt>
                <c:pt idx="8969">
                  <c:v>1.46E-2</c:v>
                </c:pt>
                <c:pt idx="8970">
                  <c:v>1.03E-2</c:v>
                </c:pt>
                <c:pt idx="8971">
                  <c:v>1.3899999999999999E-2</c:v>
                </c:pt>
                <c:pt idx="8972">
                  <c:v>1.14E-2</c:v>
                </c:pt>
                <c:pt idx="8973">
                  <c:v>1.2699999999999999E-2</c:v>
                </c:pt>
                <c:pt idx="8974">
                  <c:v>1.5800000000000002E-2</c:v>
                </c:pt>
                <c:pt idx="8975">
                  <c:v>1.17E-2</c:v>
                </c:pt>
                <c:pt idx="8976">
                  <c:v>1.11E-2</c:v>
                </c:pt>
                <c:pt idx="8977">
                  <c:v>1.4800000000000001E-2</c:v>
                </c:pt>
                <c:pt idx="8978">
                  <c:v>1.04E-2</c:v>
                </c:pt>
                <c:pt idx="8979">
                  <c:v>1.3899999999999999E-2</c:v>
                </c:pt>
                <c:pt idx="8980">
                  <c:v>8.6999999999999994E-3</c:v>
                </c:pt>
                <c:pt idx="8981">
                  <c:v>1.29E-2</c:v>
                </c:pt>
                <c:pt idx="8982">
                  <c:v>1.09E-2</c:v>
                </c:pt>
                <c:pt idx="8983">
                  <c:v>1.15E-2</c:v>
                </c:pt>
                <c:pt idx="8984">
                  <c:v>1.17E-2</c:v>
                </c:pt>
                <c:pt idx="8985">
                  <c:v>1.3100000000000001E-2</c:v>
                </c:pt>
                <c:pt idx="8986">
                  <c:v>1.32E-2</c:v>
                </c:pt>
                <c:pt idx="8987">
                  <c:v>1.01E-2</c:v>
                </c:pt>
                <c:pt idx="8988">
                  <c:v>1.12E-2</c:v>
                </c:pt>
                <c:pt idx="8989">
                  <c:v>1.3100000000000001E-2</c:v>
                </c:pt>
                <c:pt idx="8990">
                  <c:v>1.0699999999999999E-2</c:v>
                </c:pt>
                <c:pt idx="8991">
                  <c:v>0.01</c:v>
                </c:pt>
                <c:pt idx="8992">
                  <c:v>1.0200000000000001E-2</c:v>
                </c:pt>
                <c:pt idx="8993">
                  <c:v>1.2999999999999999E-2</c:v>
                </c:pt>
                <c:pt idx="8994">
                  <c:v>1.44E-2</c:v>
                </c:pt>
                <c:pt idx="8995">
                  <c:v>1.7000000000000001E-2</c:v>
                </c:pt>
                <c:pt idx="8996">
                  <c:v>9.7999999999999997E-3</c:v>
                </c:pt>
                <c:pt idx="8997">
                  <c:v>1.24E-2</c:v>
                </c:pt>
                <c:pt idx="8998">
                  <c:v>1.6E-2</c:v>
                </c:pt>
                <c:pt idx="8999">
                  <c:v>1.15E-2</c:v>
                </c:pt>
                <c:pt idx="9000">
                  <c:v>1.12E-2</c:v>
                </c:pt>
                <c:pt idx="9001">
                  <c:v>1.14E-2</c:v>
                </c:pt>
                <c:pt idx="9002">
                  <c:v>9.4999999999999998E-3</c:v>
                </c:pt>
                <c:pt idx="9003">
                  <c:v>1.2E-2</c:v>
                </c:pt>
                <c:pt idx="9004">
                  <c:v>9.9000000000000008E-3</c:v>
                </c:pt>
                <c:pt idx="9005">
                  <c:v>1.1900000000000001E-2</c:v>
                </c:pt>
                <c:pt idx="9006">
                  <c:v>1.2999999999999999E-2</c:v>
                </c:pt>
                <c:pt idx="9007">
                  <c:v>1.09E-2</c:v>
                </c:pt>
                <c:pt idx="9008">
                  <c:v>1.1299999999999999E-2</c:v>
                </c:pt>
                <c:pt idx="9009">
                  <c:v>1.26E-2</c:v>
                </c:pt>
                <c:pt idx="9010">
                  <c:v>1.06E-2</c:v>
                </c:pt>
                <c:pt idx="9011">
                  <c:v>1.29E-2</c:v>
                </c:pt>
                <c:pt idx="9012">
                  <c:v>1.12E-2</c:v>
                </c:pt>
                <c:pt idx="9013">
                  <c:v>1.3299999999999999E-2</c:v>
                </c:pt>
                <c:pt idx="9014">
                  <c:v>1.18E-2</c:v>
                </c:pt>
                <c:pt idx="9015">
                  <c:v>1.37E-2</c:v>
                </c:pt>
                <c:pt idx="9016">
                  <c:v>1.18E-2</c:v>
                </c:pt>
                <c:pt idx="9017">
                  <c:v>1.2E-2</c:v>
                </c:pt>
                <c:pt idx="9018">
                  <c:v>1.06E-2</c:v>
                </c:pt>
                <c:pt idx="9019">
                  <c:v>1.2800000000000001E-2</c:v>
                </c:pt>
                <c:pt idx="9020">
                  <c:v>9.1999999999999998E-3</c:v>
                </c:pt>
                <c:pt idx="9021">
                  <c:v>1.1599999999999999E-2</c:v>
                </c:pt>
                <c:pt idx="9022">
                  <c:v>1.29E-2</c:v>
                </c:pt>
                <c:pt idx="9023">
                  <c:v>1.35E-2</c:v>
                </c:pt>
                <c:pt idx="9024">
                  <c:v>1.15E-2</c:v>
                </c:pt>
                <c:pt idx="9025">
                  <c:v>1.44E-2</c:v>
                </c:pt>
                <c:pt idx="9026">
                  <c:v>1.0800000000000001E-2</c:v>
                </c:pt>
                <c:pt idx="9027">
                  <c:v>1.44E-2</c:v>
                </c:pt>
                <c:pt idx="9028">
                  <c:v>9.7000000000000003E-3</c:v>
                </c:pt>
                <c:pt idx="9029">
                  <c:v>1.35E-2</c:v>
                </c:pt>
                <c:pt idx="9030">
                  <c:v>1.03E-2</c:v>
                </c:pt>
                <c:pt idx="9031">
                  <c:v>1.44E-2</c:v>
                </c:pt>
                <c:pt idx="9032">
                  <c:v>1.3299999999999999E-2</c:v>
                </c:pt>
                <c:pt idx="9033">
                  <c:v>1.2E-2</c:v>
                </c:pt>
                <c:pt idx="9034">
                  <c:v>1.0500000000000001E-2</c:v>
                </c:pt>
                <c:pt idx="9035">
                  <c:v>1.26E-2</c:v>
                </c:pt>
                <c:pt idx="9036">
                  <c:v>1.2800000000000001E-2</c:v>
                </c:pt>
                <c:pt idx="9037">
                  <c:v>1.34E-2</c:v>
                </c:pt>
                <c:pt idx="9038">
                  <c:v>1.26E-2</c:v>
                </c:pt>
                <c:pt idx="9039">
                  <c:v>1.09E-2</c:v>
                </c:pt>
                <c:pt idx="9040">
                  <c:v>1.2699999999999999E-2</c:v>
                </c:pt>
                <c:pt idx="9041">
                  <c:v>1.09E-2</c:v>
                </c:pt>
                <c:pt idx="9042">
                  <c:v>1.11E-2</c:v>
                </c:pt>
                <c:pt idx="9043">
                  <c:v>1.17E-2</c:v>
                </c:pt>
                <c:pt idx="9044">
                  <c:v>1.32E-2</c:v>
                </c:pt>
                <c:pt idx="9045">
                  <c:v>1.0200000000000001E-2</c:v>
                </c:pt>
                <c:pt idx="9046">
                  <c:v>1.2200000000000001E-2</c:v>
                </c:pt>
                <c:pt idx="9047">
                  <c:v>1.23E-2</c:v>
                </c:pt>
                <c:pt idx="9048">
                  <c:v>1.18E-2</c:v>
                </c:pt>
                <c:pt idx="9049">
                  <c:v>1.2699999999999999E-2</c:v>
                </c:pt>
                <c:pt idx="9050">
                  <c:v>1.24E-2</c:v>
                </c:pt>
                <c:pt idx="9051">
                  <c:v>9.2999999999999992E-3</c:v>
                </c:pt>
                <c:pt idx="9052">
                  <c:v>1.23E-2</c:v>
                </c:pt>
                <c:pt idx="9053">
                  <c:v>1.2200000000000001E-2</c:v>
                </c:pt>
                <c:pt idx="9054">
                  <c:v>1.5599999999999999E-2</c:v>
                </c:pt>
                <c:pt idx="9055">
                  <c:v>1.0500000000000001E-2</c:v>
                </c:pt>
                <c:pt idx="9056">
                  <c:v>1.3100000000000001E-2</c:v>
                </c:pt>
                <c:pt idx="9057">
                  <c:v>1.2E-2</c:v>
                </c:pt>
                <c:pt idx="9058">
                  <c:v>1.55E-2</c:v>
                </c:pt>
                <c:pt idx="9059">
                  <c:v>1.0500000000000001E-2</c:v>
                </c:pt>
                <c:pt idx="9060">
                  <c:v>1.26E-2</c:v>
                </c:pt>
                <c:pt idx="9061">
                  <c:v>1.23E-2</c:v>
                </c:pt>
                <c:pt idx="9062">
                  <c:v>1.0200000000000001E-2</c:v>
                </c:pt>
                <c:pt idx="9063">
                  <c:v>1.21E-2</c:v>
                </c:pt>
                <c:pt idx="9064">
                  <c:v>1.23E-2</c:v>
                </c:pt>
                <c:pt idx="9065">
                  <c:v>1.17E-2</c:v>
                </c:pt>
                <c:pt idx="9066">
                  <c:v>1.24E-2</c:v>
                </c:pt>
                <c:pt idx="9067">
                  <c:v>1.03E-2</c:v>
                </c:pt>
                <c:pt idx="9068">
                  <c:v>9.7000000000000003E-3</c:v>
                </c:pt>
                <c:pt idx="9069">
                  <c:v>1.1299999999999999E-2</c:v>
                </c:pt>
                <c:pt idx="9070">
                  <c:v>1.41E-2</c:v>
                </c:pt>
                <c:pt idx="9071">
                  <c:v>1.0200000000000001E-2</c:v>
                </c:pt>
                <c:pt idx="9072">
                  <c:v>1.2200000000000001E-2</c:v>
                </c:pt>
                <c:pt idx="9073">
                  <c:v>1.3299999999999999E-2</c:v>
                </c:pt>
                <c:pt idx="9074">
                  <c:v>1.18E-2</c:v>
                </c:pt>
                <c:pt idx="9075">
                  <c:v>1.37E-2</c:v>
                </c:pt>
                <c:pt idx="9076">
                  <c:v>1.17E-2</c:v>
                </c:pt>
                <c:pt idx="9077">
                  <c:v>1.09E-2</c:v>
                </c:pt>
                <c:pt idx="9078">
                  <c:v>1.21E-2</c:v>
                </c:pt>
                <c:pt idx="9079">
                  <c:v>1.3100000000000001E-2</c:v>
                </c:pt>
                <c:pt idx="9080">
                  <c:v>1.03E-2</c:v>
                </c:pt>
                <c:pt idx="9081">
                  <c:v>1.3599999999999999E-2</c:v>
                </c:pt>
                <c:pt idx="9082">
                  <c:v>9.7999999999999997E-3</c:v>
                </c:pt>
                <c:pt idx="9083">
                  <c:v>1.1900000000000001E-2</c:v>
                </c:pt>
                <c:pt idx="9084">
                  <c:v>9.7999999999999997E-3</c:v>
                </c:pt>
                <c:pt idx="9085">
                  <c:v>1.23E-2</c:v>
                </c:pt>
                <c:pt idx="9086">
                  <c:v>1.06E-2</c:v>
                </c:pt>
                <c:pt idx="9087">
                  <c:v>1.3599999999999999E-2</c:v>
                </c:pt>
                <c:pt idx="9088">
                  <c:v>1.54E-2</c:v>
                </c:pt>
                <c:pt idx="9089">
                  <c:v>1.2200000000000001E-2</c:v>
                </c:pt>
                <c:pt idx="9090">
                  <c:v>1.2E-2</c:v>
                </c:pt>
                <c:pt idx="9091">
                  <c:v>1.2E-2</c:v>
                </c:pt>
                <c:pt idx="9092">
                  <c:v>1.2999999999999999E-2</c:v>
                </c:pt>
                <c:pt idx="9093">
                  <c:v>1.23E-2</c:v>
                </c:pt>
                <c:pt idx="9094">
                  <c:v>1.32E-2</c:v>
                </c:pt>
                <c:pt idx="9095">
                  <c:v>1.1599999999999999E-2</c:v>
                </c:pt>
                <c:pt idx="9096">
                  <c:v>1.1299999999999999E-2</c:v>
                </c:pt>
                <c:pt idx="9097">
                  <c:v>1.14E-2</c:v>
                </c:pt>
                <c:pt idx="9098">
                  <c:v>1.43E-2</c:v>
                </c:pt>
                <c:pt idx="9099">
                  <c:v>1.17E-2</c:v>
                </c:pt>
                <c:pt idx="9100">
                  <c:v>1.04E-2</c:v>
                </c:pt>
                <c:pt idx="9101">
                  <c:v>1.2200000000000001E-2</c:v>
                </c:pt>
                <c:pt idx="9102">
                  <c:v>1.3599999999999999E-2</c:v>
                </c:pt>
                <c:pt idx="9103">
                  <c:v>1.2999999999999999E-2</c:v>
                </c:pt>
                <c:pt idx="9104">
                  <c:v>1.23E-2</c:v>
                </c:pt>
                <c:pt idx="9105">
                  <c:v>1.04E-2</c:v>
                </c:pt>
                <c:pt idx="9106">
                  <c:v>8.8999999999999999E-3</c:v>
                </c:pt>
                <c:pt idx="9107">
                  <c:v>1.06E-2</c:v>
                </c:pt>
                <c:pt idx="9108">
                  <c:v>1.4800000000000001E-2</c:v>
                </c:pt>
                <c:pt idx="9109">
                  <c:v>9.1999999999999998E-3</c:v>
                </c:pt>
                <c:pt idx="9110">
                  <c:v>1.1299999999999999E-2</c:v>
                </c:pt>
                <c:pt idx="9111">
                  <c:v>1.21E-2</c:v>
                </c:pt>
                <c:pt idx="9112">
                  <c:v>9.7999999999999997E-3</c:v>
                </c:pt>
                <c:pt idx="9113">
                  <c:v>1.0200000000000001E-2</c:v>
                </c:pt>
                <c:pt idx="9114">
                  <c:v>1.41E-2</c:v>
                </c:pt>
                <c:pt idx="9115">
                  <c:v>1.1299999999999999E-2</c:v>
                </c:pt>
                <c:pt idx="9116">
                  <c:v>1.2800000000000001E-2</c:v>
                </c:pt>
                <c:pt idx="9117">
                  <c:v>1.1900000000000001E-2</c:v>
                </c:pt>
                <c:pt idx="9118">
                  <c:v>1.38E-2</c:v>
                </c:pt>
                <c:pt idx="9119">
                  <c:v>1.2699999999999999E-2</c:v>
                </c:pt>
                <c:pt idx="9120">
                  <c:v>1.17E-2</c:v>
                </c:pt>
                <c:pt idx="9121">
                  <c:v>1.37E-2</c:v>
                </c:pt>
                <c:pt idx="9122">
                  <c:v>1.0999999999999999E-2</c:v>
                </c:pt>
                <c:pt idx="9123">
                  <c:v>1.38E-2</c:v>
                </c:pt>
                <c:pt idx="9124">
                  <c:v>1.3899999999999999E-2</c:v>
                </c:pt>
                <c:pt idx="9125">
                  <c:v>1.23E-2</c:v>
                </c:pt>
                <c:pt idx="9126">
                  <c:v>1.18E-2</c:v>
                </c:pt>
                <c:pt idx="9127">
                  <c:v>1.23E-2</c:v>
                </c:pt>
                <c:pt idx="9128">
                  <c:v>1.4E-2</c:v>
                </c:pt>
                <c:pt idx="9129">
                  <c:v>9.7000000000000003E-3</c:v>
                </c:pt>
                <c:pt idx="9130">
                  <c:v>1.26E-2</c:v>
                </c:pt>
                <c:pt idx="9131">
                  <c:v>1.24E-2</c:v>
                </c:pt>
                <c:pt idx="9132">
                  <c:v>1.04E-2</c:v>
                </c:pt>
                <c:pt idx="9133">
                  <c:v>1.38E-2</c:v>
                </c:pt>
                <c:pt idx="9134">
                  <c:v>1.18E-2</c:v>
                </c:pt>
                <c:pt idx="9135">
                  <c:v>9.1999999999999998E-3</c:v>
                </c:pt>
                <c:pt idx="9136">
                  <c:v>1.06E-2</c:v>
                </c:pt>
                <c:pt idx="9137">
                  <c:v>1.2200000000000001E-2</c:v>
                </c:pt>
                <c:pt idx="9138">
                  <c:v>1.44E-2</c:v>
                </c:pt>
                <c:pt idx="9139">
                  <c:v>1.4500000000000001E-2</c:v>
                </c:pt>
                <c:pt idx="9140">
                  <c:v>1.3100000000000001E-2</c:v>
                </c:pt>
                <c:pt idx="9141">
                  <c:v>1.18E-2</c:v>
                </c:pt>
                <c:pt idx="9142">
                  <c:v>1.0200000000000001E-2</c:v>
                </c:pt>
                <c:pt idx="9143">
                  <c:v>1.1599999999999999E-2</c:v>
                </c:pt>
                <c:pt idx="9144">
                  <c:v>1.21E-2</c:v>
                </c:pt>
                <c:pt idx="9145">
                  <c:v>1.67E-2</c:v>
                </c:pt>
                <c:pt idx="9146">
                  <c:v>1.35E-2</c:v>
                </c:pt>
                <c:pt idx="9147">
                  <c:v>1.0699999999999999E-2</c:v>
                </c:pt>
                <c:pt idx="9148">
                  <c:v>9.9000000000000008E-3</c:v>
                </c:pt>
                <c:pt idx="9149">
                  <c:v>1.1299999999999999E-2</c:v>
                </c:pt>
                <c:pt idx="9150">
                  <c:v>1.0200000000000001E-2</c:v>
                </c:pt>
                <c:pt idx="9151">
                  <c:v>1.0699999999999999E-2</c:v>
                </c:pt>
                <c:pt idx="9152">
                  <c:v>1.12E-2</c:v>
                </c:pt>
                <c:pt idx="9153">
                  <c:v>1.12E-2</c:v>
                </c:pt>
                <c:pt idx="9154">
                  <c:v>1.15E-2</c:v>
                </c:pt>
                <c:pt idx="9155">
                  <c:v>1.12E-2</c:v>
                </c:pt>
                <c:pt idx="9156">
                  <c:v>1.03E-2</c:v>
                </c:pt>
                <c:pt idx="9157">
                  <c:v>1.1599999999999999E-2</c:v>
                </c:pt>
                <c:pt idx="9158">
                  <c:v>1.01E-2</c:v>
                </c:pt>
                <c:pt idx="9159">
                  <c:v>1.15E-2</c:v>
                </c:pt>
                <c:pt idx="9160">
                  <c:v>1.0699999999999999E-2</c:v>
                </c:pt>
                <c:pt idx="9161">
                  <c:v>1.24E-2</c:v>
                </c:pt>
                <c:pt idx="9162">
                  <c:v>1.2200000000000001E-2</c:v>
                </c:pt>
                <c:pt idx="9163">
                  <c:v>1.09E-2</c:v>
                </c:pt>
                <c:pt idx="9164">
                  <c:v>1.38E-2</c:v>
                </c:pt>
                <c:pt idx="9165">
                  <c:v>1.0200000000000001E-2</c:v>
                </c:pt>
                <c:pt idx="9166">
                  <c:v>1.1599999999999999E-2</c:v>
                </c:pt>
                <c:pt idx="9167">
                  <c:v>1.29E-2</c:v>
                </c:pt>
                <c:pt idx="9168">
                  <c:v>1.26E-2</c:v>
                </c:pt>
                <c:pt idx="9169">
                  <c:v>1.1900000000000001E-2</c:v>
                </c:pt>
                <c:pt idx="9170">
                  <c:v>1.17E-2</c:v>
                </c:pt>
                <c:pt idx="9171">
                  <c:v>1.1599999999999999E-2</c:v>
                </c:pt>
                <c:pt idx="9172">
                  <c:v>1.44E-2</c:v>
                </c:pt>
                <c:pt idx="9173">
                  <c:v>1.46E-2</c:v>
                </c:pt>
                <c:pt idx="9174">
                  <c:v>1.11E-2</c:v>
                </c:pt>
                <c:pt idx="9175">
                  <c:v>1.2200000000000001E-2</c:v>
                </c:pt>
                <c:pt idx="9176">
                  <c:v>1.1599999999999999E-2</c:v>
                </c:pt>
                <c:pt idx="9177">
                  <c:v>1.29E-2</c:v>
                </c:pt>
                <c:pt idx="9178">
                  <c:v>1.11E-2</c:v>
                </c:pt>
                <c:pt idx="9179">
                  <c:v>1.09E-2</c:v>
                </c:pt>
                <c:pt idx="9180">
                  <c:v>1.2699999999999999E-2</c:v>
                </c:pt>
                <c:pt idx="9181">
                  <c:v>1.2500000000000001E-2</c:v>
                </c:pt>
                <c:pt idx="9182">
                  <c:v>1.17E-2</c:v>
                </c:pt>
                <c:pt idx="9183">
                  <c:v>1.14E-2</c:v>
                </c:pt>
                <c:pt idx="9184">
                  <c:v>1.0800000000000001E-2</c:v>
                </c:pt>
                <c:pt idx="9185">
                  <c:v>1.12E-2</c:v>
                </c:pt>
                <c:pt idx="9186">
                  <c:v>1.06E-2</c:v>
                </c:pt>
                <c:pt idx="9187">
                  <c:v>1.09E-2</c:v>
                </c:pt>
                <c:pt idx="9188">
                  <c:v>1.2E-2</c:v>
                </c:pt>
                <c:pt idx="9189">
                  <c:v>1.38E-2</c:v>
                </c:pt>
                <c:pt idx="9190">
                  <c:v>1.2800000000000001E-2</c:v>
                </c:pt>
                <c:pt idx="9191">
                  <c:v>1.2200000000000001E-2</c:v>
                </c:pt>
                <c:pt idx="9192">
                  <c:v>1.0699999999999999E-2</c:v>
                </c:pt>
                <c:pt idx="9193">
                  <c:v>1.24E-2</c:v>
                </c:pt>
                <c:pt idx="9194">
                  <c:v>1.26E-2</c:v>
                </c:pt>
                <c:pt idx="9195">
                  <c:v>1.3100000000000001E-2</c:v>
                </c:pt>
                <c:pt idx="9196">
                  <c:v>1.4E-2</c:v>
                </c:pt>
                <c:pt idx="9197">
                  <c:v>1.15E-2</c:v>
                </c:pt>
                <c:pt idx="9198">
                  <c:v>1.11E-2</c:v>
                </c:pt>
                <c:pt idx="9199">
                  <c:v>1.1299999999999999E-2</c:v>
                </c:pt>
                <c:pt idx="9200">
                  <c:v>1.15E-2</c:v>
                </c:pt>
                <c:pt idx="9201">
                  <c:v>1.0699999999999999E-2</c:v>
                </c:pt>
                <c:pt idx="9202">
                  <c:v>1.44E-2</c:v>
                </c:pt>
                <c:pt idx="9203">
                  <c:v>1.29E-2</c:v>
                </c:pt>
                <c:pt idx="9204">
                  <c:v>1.4800000000000001E-2</c:v>
                </c:pt>
                <c:pt idx="9205">
                  <c:v>1.5100000000000001E-2</c:v>
                </c:pt>
                <c:pt idx="9206">
                  <c:v>1.11E-2</c:v>
                </c:pt>
                <c:pt idx="9207">
                  <c:v>1.18E-2</c:v>
                </c:pt>
                <c:pt idx="9208">
                  <c:v>1.61E-2</c:v>
                </c:pt>
                <c:pt idx="9209">
                  <c:v>1.2500000000000001E-2</c:v>
                </c:pt>
                <c:pt idx="9210">
                  <c:v>1.09E-2</c:v>
                </c:pt>
                <c:pt idx="9211">
                  <c:v>1.09E-2</c:v>
                </c:pt>
                <c:pt idx="9212">
                  <c:v>1.2500000000000001E-2</c:v>
                </c:pt>
                <c:pt idx="9213">
                  <c:v>1.2800000000000001E-2</c:v>
                </c:pt>
                <c:pt idx="9214">
                  <c:v>1.0999999999999999E-2</c:v>
                </c:pt>
                <c:pt idx="9215">
                  <c:v>1.0200000000000001E-2</c:v>
                </c:pt>
                <c:pt idx="9216">
                  <c:v>1.1299999999999999E-2</c:v>
                </c:pt>
                <c:pt idx="9217">
                  <c:v>1.3299999999999999E-2</c:v>
                </c:pt>
                <c:pt idx="9218">
                  <c:v>1.3299999999999999E-2</c:v>
                </c:pt>
                <c:pt idx="9219">
                  <c:v>1.23E-2</c:v>
                </c:pt>
                <c:pt idx="9220">
                  <c:v>1.01E-2</c:v>
                </c:pt>
                <c:pt idx="9221">
                  <c:v>1.14E-2</c:v>
                </c:pt>
                <c:pt idx="9222">
                  <c:v>1.1900000000000001E-2</c:v>
                </c:pt>
                <c:pt idx="9223">
                  <c:v>1.06E-2</c:v>
                </c:pt>
                <c:pt idx="9224">
                  <c:v>1.2500000000000001E-2</c:v>
                </c:pt>
                <c:pt idx="9225">
                  <c:v>1.24E-2</c:v>
                </c:pt>
                <c:pt idx="9226">
                  <c:v>9.9000000000000008E-3</c:v>
                </c:pt>
                <c:pt idx="9227">
                  <c:v>1.06E-2</c:v>
                </c:pt>
                <c:pt idx="9228">
                  <c:v>1.38E-2</c:v>
                </c:pt>
                <c:pt idx="9229">
                  <c:v>1.14E-2</c:v>
                </c:pt>
                <c:pt idx="9230">
                  <c:v>1.09E-2</c:v>
                </c:pt>
                <c:pt idx="9231">
                  <c:v>1.0800000000000001E-2</c:v>
                </c:pt>
                <c:pt idx="9232">
                  <c:v>1.1299999999999999E-2</c:v>
                </c:pt>
                <c:pt idx="9233">
                  <c:v>1.01E-2</c:v>
                </c:pt>
                <c:pt idx="9234">
                  <c:v>1.1299999999999999E-2</c:v>
                </c:pt>
                <c:pt idx="9235">
                  <c:v>1.2E-2</c:v>
                </c:pt>
                <c:pt idx="9236">
                  <c:v>1.09E-2</c:v>
                </c:pt>
                <c:pt idx="9237">
                  <c:v>1.3599999999999999E-2</c:v>
                </c:pt>
                <c:pt idx="9238">
                  <c:v>1.09E-2</c:v>
                </c:pt>
                <c:pt idx="9239">
                  <c:v>1.18E-2</c:v>
                </c:pt>
                <c:pt idx="9240">
                  <c:v>1.43E-2</c:v>
                </c:pt>
                <c:pt idx="9241">
                  <c:v>1.1900000000000001E-2</c:v>
                </c:pt>
                <c:pt idx="9242">
                  <c:v>1.1599999999999999E-2</c:v>
                </c:pt>
                <c:pt idx="9243">
                  <c:v>1.1599999999999999E-2</c:v>
                </c:pt>
                <c:pt idx="9244">
                  <c:v>1.04E-2</c:v>
                </c:pt>
                <c:pt idx="9245">
                  <c:v>1.37E-2</c:v>
                </c:pt>
                <c:pt idx="9246">
                  <c:v>1.2800000000000001E-2</c:v>
                </c:pt>
                <c:pt idx="9247">
                  <c:v>1.26E-2</c:v>
                </c:pt>
                <c:pt idx="9248">
                  <c:v>1.2999999999999999E-2</c:v>
                </c:pt>
                <c:pt idx="9249">
                  <c:v>1.11E-2</c:v>
                </c:pt>
                <c:pt idx="9250">
                  <c:v>1.23E-2</c:v>
                </c:pt>
                <c:pt idx="9251">
                  <c:v>1.3299999999999999E-2</c:v>
                </c:pt>
                <c:pt idx="9252">
                  <c:v>1.3299999999999999E-2</c:v>
                </c:pt>
                <c:pt idx="9253">
                  <c:v>1.0500000000000001E-2</c:v>
                </c:pt>
                <c:pt idx="9254">
                  <c:v>1.09E-2</c:v>
                </c:pt>
                <c:pt idx="9255">
                  <c:v>1.18E-2</c:v>
                </c:pt>
                <c:pt idx="9256">
                  <c:v>1.2800000000000001E-2</c:v>
                </c:pt>
                <c:pt idx="9257">
                  <c:v>1.11E-2</c:v>
                </c:pt>
                <c:pt idx="9258">
                  <c:v>1.1299999999999999E-2</c:v>
                </c:pt>
                <c:pt idx="9259">
                  <c:v>9.7999999999999997E-3</c:v>
                </c:pt>
                <c:pt idx="9260">
                  <c:v>1.2800000000000001E-2</c:v>
                </c:pt>
                <c:pt idx="9261">
                  <c:v>1.06E-2</c:v>
                </c:pt>
                <c:pt idx="9262">
                  <c:v>1.0800000000000001E-2</c:v>
                </c:pt>
                <c:pt idx="9263">
                  <c:v>1.34E-2</c:v>
                </c:pt>
                <c:pt idx="9264">
                  <c:v>1.34E-2</c:v>
                </c:pt>
                <c:pt idx="9265">
                  <c:v>1.32E-2</c:v>
                </c:pt>
                <c:pt idx="9266">
                  <c:v>1.35E-2</c:v>
                </c:pt>
                <c:pt idx="9267">
                  <c:v>1.17E-2</c:v>
                </c:pt>
                <c:pt idx="9268">
                  <c:v>1.2E-2</c:v>
                </c:pt>
                <c:pt idx="9269">
                  <c:v>1.0999999999999999E-2</c:v>
                </c:pt>
                <c:pt idx="9270">
                  <c:v>1.18E-2</c:v>
                </c:pt>
                <c:pt idx="9271">
                  <c:v>1.1599999999999999E-2</c:v>
                </c:pt>
                <c:pt idx="9272">
                  <c:v>1.2999999999999999E-2</c:v>
                </c:pt>
                <c:pt idx="9273">
                  <c:v>1.4E-2</c:v>
                </c:pt>
                <c:pt idx="9274">
                  <c:v>1.44E-2</c:v>
                </c:pt>
                <c:pt idx="9275">
                  <c:v>1.09E-2</c:v>
                </c:pt>
                <c:pt idx="9276">
                  <c:v>1.0699999999999999E-2</c:v>
                </c:pt>
                <c:pt idx="9277">
                  <c:v>0.01</c:v>
                </c:pt>
                <c:pt idx="9278">
                  <c:v>1.2500000000000001E-2</c:v>
                </c:pt>
                <c:pt idx="9279">
                  <c:v>1.23E-2</c:v>
                </c:pt>
                <c:pt idx="9280">
                  <c:v>1.47E-2</c:v>
                </c:pt>
                <c:pt idx="9281">
                  <c:v>1.1900000000000001E-2</c:v>
                </c:pt>
                <c:pt idx="9282">
                  <c:v>9.4999999999999998E-3</c:v>
                </c:pt>
                <c:pt idx="9283">
                  <c:v>1.2800000000000001E-2</c:v>
                </c:pt>
                <c:pt idx="9284">
                  <c:v>9.9000000000000008E-3</c:v>
                </c:pt>
                <c:pt idx="9285">
                  <c:v>1.26E-2</c:v>
                </c:pt>
                <c:pt idx="9286">
                  <c:v>1.1900000000000001E-2</c:v>
                </c:pt>
                <c:pt idx="9287">
                  <c:v>1.24E-2</c:v>
                </c:pt>
                <c:pt idx="9288">
                  <c:v>1.2699999999999999E-2</c:v>
                </c:pt>
                <c:pt idx="9289">
                  <c:v>1.18E-2</c:v>
                </c:pt>
                <c:pt idx="9290">
                  <c:v>1.26E-2</c:v>
                </c:pt>
                <c:pt idx="9291">
                  <c:v>1.2999999999999999E-2</c:v>
                </c:pt>
                <c:pt idx="9292">
                  <c:v>1.2699999999999999E-2</c:v>
                </c:pt>
                <c:pt idx="9293">
                  <c:v>1.34E-2</c:v>
                </c:pt>
                <c:pt idx="9294">
                  <c:v>1.32E-2</c:v>
                </c:pt>
                <c:pt idx="9295">
                  <c:v>1.26E-2</c:v>
                </c:pt>
                <c:pt idx="9296">
                  <c:v>1.3100000000000001E-2</c:v>
                </c:pt>
                <c:pt idx="9297">
                  <c:v>1.43E-2</c:v>
                </c:pt>
                <c:pt idx="9298">
                  <c:v>1.47E-2</c:v>
                </c:pt>
                <c:pt idx="9299">
                  <c:v>1.14E-2</c:v>
                </c:pt>
                <c:pt idx="9300">
                  <c:v>1.26E-2</c:v>
                </c:pt>
                <c:pt idx="9301">
                  <c:v>1.1900000000000001E-2</c:v>
                </c:pt>
                <c:pt idx="9302">
                  <c:v>1.0800000000000001E-2</c:v>
                </c:pt>
                <c:pt idx="9303">
                  <c:v>1.1299999999999999E-2</c:v>
                </c:pt>
                <c:pt idx="9304">
                  <c:v>1.2699999999999999E-2</c:v>
                </c:pt>
                <c:pt idx="9305">
                  <c:v>1.52E-2</c:v>
                </c:pt>
                <c:pt idx="9306">
                  <c:v>1.03E-2</c:v>
                </c:pt>
                <c:pt idx="9307">
                  <c:v>1.49E-2</c:v>
                </c:pt>
                <c:pt idx="9308">
                  <c:v>1.41E-2</c:v>
                </c:pt>
                <c:pt idx="9309">
                  <c:v>1.46E-2</c:v>
                </c:pt>
                <c:pt idx="9310">
                  <c:v>1.2699999999999999E-2</c:v>
                </c:pt>
                <c:pt idx="9311">
                  <c:v>1.1599999999999999E-2</c:v>
                </c:pt>
                <c:pt idx="9312">
                  <c:v>1.11E-2</c:v>
                </c:pt>
                <c:pt idx="9313">
                  <c:v>1.09E-2</c:v>
                </c:pt>
                <c:pt idx="9314">
                  <c:v>1.2E-2</c:v>
                </c:pt>
                <c:pt idx="9315">
                  <c:v>1.2699999999999999E-2</c:v>
                </c:pt>
                <c:pt idx="9316">
                  <c:v>1.2699999999999999E-2</c:v>
                </c:pt>
                <c:pt idx="9317">
                  <c:v>9.1999999999999998E-3</c:v>
                </c:pt>
                <c:pt idx="9318">
                  <c:v>1.2999999999999999E-2</c:v>
                </c:pt>
                <c:pt idx="9319">
                  <c:v>1.18E-2</c:v>
                </c:pt>
                <c:pt idx="9320">
                  <c:v>1.1599999999999999E-2</c:v>
                </c:pt>
                <c:pt idx="9321">
                  <c:v>1.18E-2</c:v>
                </c:pt>
                <c:pt idx="9322">
                  <c:v>1.5299999999999999E-2</c:v>
                </c:pt>
                <c:pt idx="9323">
                  <c:v>1.1299999999999999E-2</c:v>
                </c:pt>
                <c:pt idx="9324">
                  <c:v>1.3100000000000001E-2</c:v>
                </c:pt>
                <c:pt idx="9325">
                  <c:v>1.2200000000000001E-2</c:v>
                </c:pt>
                <c:pt idx="9326">
                  <c:v>1.23E-2</c:v>
                </c:pt>
                <c:pt idx="9327">
                  <c:v>1.41E-2</c:v>
                </c:pt>
                <c:pt idx="9328">
                  <c:v>1.24E-2</c:v>
                </c:pt>
                <c:pt idx="9329">
                  <c:v>1.0800000000000001E-2</c:v>
                </c:pt>
                <c:pt idx="9330">
                  <c:v>1.2500000000000001E-2</c:v>
                </c:pt>
                <c:pt idx="9331">
                  <c:v>1.26E-2</c:v>
                </c:pt>
                <c:pt idx="9332">
                  <c:v>1.2999999999999999E-2</c:v>
                </c:pt>
                <c:pt idx="9333">
                  <c:v>1.26E-2</c:v>
                </c:pt>
                <c:pt idx="9334">
                  <c:v>1.17E-2</c:v>
                </c:pt>
                <c:pt idx="9335">
                  <c:v>1.0999999999999999E-2</c:v>
                </c:pt>
                <c:pt idx="9336">
                  <c:v>1.09E-2</c:v>
                </c:pt>
                <c:pt idx="9337">
                  <c:v>1.03E-2</c:v>
                </c:pt>
                <c:pt idx="9338">
                  <c:v>1.2E-2</c:v>
                </c:pt>
                <c:pt idx="9339">
                  <c:v>1.2500000000000001E-2</c:v>
                </c:pt>
                <c:pt idx="9340">
                  <c:v>1.0800000000000001E-2</c:v>
                </c:pt>
                <c:pt idx="9341">
                  <c:v>1.0699999999999999E-2</c:v>
                </c:pt>
                <c:pt idx="9342">
                  <c:v>1.2E-2</c:v>
                </c:pt>
                <c:pt idx="9343">
                  <c:v>1.29E-2</c:v>
                </c:pt>
                <c:pt idx="9344">
                  <c:v>1.1299999999999999E-2</c:v>
                </c:pt>
                <c:pt idx="9345">
                  <c:v>1.41E-2</c:v>
                </c:pt>
                <c:pt idx="9346">
                  <c:v>1.17E-2</c:v>
                </c:pt>
                <c:pt idx="9347">
                  <c:v>1.18E-2</c:v>
                </c:pt>
                <c:pt idx="9348">
                  <c:v>1.34E-2</c:v>
                </c:pt>
                <c:pt idx="9349">
                  <c:v>1.3100000000000001E-2</c:v>
                </c:pt>
                <c:pt idx="9350">
                  <c:v>1.12E-2</c:v>
                </c:pt>
                <c:pt idx="9351">
                  <c:v>1.1900000000000001E-2</c:v>
                </c:pt>
                <c:pt idx="9352">
                  <c:v>1.1599999999999999E-2</c:v>
                </c:pt>
                <c:pt idx="9353">
                  <c:v>1.24E-2</c:v>
                </c:pt>
                <c:pt idx="9354">
                  <c:v>1.23E-2</c:v>
                </c:pt>
                <c:pt idx="9355">
                  <c:v>1.1900000000000001E-2</c:v>
                </c:pt>
                <c:pt idx="9356">
                  <c:v>1.2999999999999999E-2</c:v>
                </c:pt>
                <c:pt idx="9357">
                  <c:v>1.24E-2</c:v>
                </c:pt>
                <c:pt idx="9358">
                  <c:v>1.35E-2</c:v>
                </c:pt>
                <c:pt idx="9359">
                  <c:v>1.3899999999999999E-2</c:v>
                </c:pt>
                <c:pt idx="9360">
                  <c:v>1.2999999999999999E-2</c:v>
                </c:pt>
                <c:pt idx="9361">
                  <c:v>1.4500000000000001E-2</c:v>
                </c:pt>
                <c:pt idx="9362">
                  <c:v>1.15E-2</c:v>
                </c:pt>
                <c:pt idx="9363">
                  <c:v>1.18E-2</c:v>
                </c:pt>
                <c:pt idx="9364">
                  <c:v>1.21E-2</c:v>
                </c:pt>
                <c:pt idx="9365">
                  <c:v>1.3100000000000001E-2</c:v>
                </c:pt>
                <c:pt idx="9366">
                  <c:v>1.14E-2</c:v>
                </c:pt>
                <c:pt idx="9367">
                  <c:v>1.0999999999999999E-2</c:v>
                </c:pt>
                <c:pt idx="9368">
                  <c:v>1.1599999999999999E-2</c:v>
                </c:pt>
                <c:pt idx="9369">
                  <c:v>1.06E-2</c:v>
                </c:pt>
                <c:pt idx="9370">
                  <c:v>1.0699999999999999E-2</c:v>
                </c:pt>
                <c:pt idx="9371">
                  <c:v>1.35E-2</c:v>
                </c:pt>
                <c:pt idx="9372">
                  <c:v>1.04E-2</c:v>
                </c:pt>
                <c:pt idx="9373">
                  <c:v>1.2E-2</c:v>
                </c:pt>
                <c:pt idx="9374">
                  <c:v>1.3100000000000001E-2</c:v>
                </c:pt>
                <c:pt idx="9375">
                  <c:v>1.2500000000000001E-2</c:v>
                </c:pt>
                <c:pt idx="9376">
                  <c:v>1.18E-2</c:v>
                </c:pt>
                <c:pt idx="9377">
                  <c:v>1.0200000000000001E-2</c:v>
                </c:pt>
                <c:pt idx="9378">
                  <c:v>1.0200000000000001E-2</c:v>
                </c:pt>
                <c:pt idx="9379">
                  <c:v>1.17E-2</c:v>
                </c:pt>
                <c:pt idx="9380">
                  <c:v>1.12E-2</c:v>
                </c:pt>
                <c:pt idx="9381">
                  <c:v>1.41E-2</c:v>
                </c:pt>
                <c:pt idx="9382">
                  <c:v>1.0999999999999999E-2</c:v>
                </c:pt>
                <c:pt idx="9383">
                  <c:v>1.5800000000000002E-2</c:v>
                </c:pt>
                <c:pt idx="9384">
                  <c:v>1.2500000000000001E-2</c:v>
                </c:pt>
                <c:pt idx="9385">
                  <c:v>1.17E-2</c:v>
                </c:pt>
                <c:pt idx="9386">
                  <c:v>1.7299999999999999E-2</c:v>
                </c:pt>
                <c:pt idx="9387">
                  <c:v>1.35E-2</c:v>
                </c:pt>
                <c:pt idx="9388">
                  <c:v>1.1900000000000001E-2</c:v>
                </c:pt>
                <c:pt idx="9389">
                  <c:v>1.15E-2</c:v>
                </c:pt>
                <c:pt idx="9390">
                  <c:v>1.3599999999999999E-2</c:v>
                </c:pt>
                <c:pt idx="9391">
                  <c:v>1.2200000000000001E-2</c:v>
                </c:pt>
                <c:pt idx="9392">
                  <c:v>1.2E-2</c:v>
                </c:pt>
                <c:pt idx="9393">
                  <c:v>1.2800000000000001E-2</c:v>
                </c:pt>
                <c:pt idx="9394">
                  <c:v>1.26E-2</c:v>
                </c:pt>
                <c:pt idx="9395">
                  <c:v>1.29E-2</c:v>
                </c:pt>
                <c:pt idx="9396">
                  <c:v>1.23E-2</c:v>
                </c:pt>
                <c:pt idx="9397">
                  <c:v>1.01E-2</c:v>
                </c:pt>
                <c:pt idx="9398">
                  <c:v>1.4E-2</c:v>
                </c:pt>
                <c:pt idx="9399">
                  <c:v>1.37E-2</c:v>
                </c:pt>
                <c:pt idx="9400">
                  <c:v>1.2E-2</c:v>
                </c:pt>
                <c:pt idx="9401">
                  <c:v>1.2E-2</c:v>
                </c:pt>
                <c:pt idx="9402">
                  <c:v>1.44E-2</c:v>
                </c:pt>
                <c:pt idx="9403">
                  <c:v>1.2699999999999999E-2</c:v>
                </c:pt>
                <c:pt idx="9404">
                  <c:v>1.32E-2</c:v>
                </c:pt>
                <c:pt idx="9405">
                  <c:v>1.5699999999999999E-2</c:v>
                </c:pt>
                <c:pt idx="9406">
                  <c:v>1.23E-2</c:v>
                </c:pt>
                <c:pt idx="9407">
                  <c:v>1.3899999999999999E-2</c:v>
                </c:pt>
                <c:pt idx="9408">
                  <c:v>1.2500000000000001E-2</c:v>
                </c:pt>
                <c:pt idx="9409">
                  <c:v>1.17E-2</c:v>
                </c:pt>
                <c:pt idx="9410">
                  <c:v>1.2800000000000001E-2</c:v>
                </c:pt>
                <c:pt idx="9411">
                  <c:v>1.1299999999999999E-2</c:v>
                </c:pt>
                <c:pt idx="9412">
                  <c:v>1.0500000000000001E-2</c:v>
                </c:pt>
                <c:pt idx="9413">
                  <c:v>1.21E-2</c:v>
                </c:pt>
                <c:pt idx="9414">
                  <c:v>1.0999999999999999E-2</c:v>
                </c:pt>
                <c:pt idx="9415">
                  <c:v>1.0200000000000001E-2</c:v>
                </c:pt>
                <c:pt idx="9416">
                  <c:v>1.04E-2</c:v>
                </c:pt>
                <c:pt idx="9417">
                  <c:v>1.34E-2</c:v>
                </c:pt>
                <c:pt idx="9418">
                  <c:v>1.11E-2</c:v>
                </c:pt>
                <c:pt idx="9419">
                  <c:v>1.3899999999999999E-2</c:v>
                </c:pt>
                <c:pt idx="9420">
                  <c:v>1.2999999999999999E-2</c:v>
                </c:pt>
                <c:pt idx="9421">
                  <c:v>1.2999999999999999E-2</c:v>
                </c:pt>
                <c:pt idx="9422">
                  <c:v>1.3100000000000001E-2</c:v>
                </c:pt>
                <c:pt idx="9423">
                  <c:v>1.0800000000000001E-2</c:v>
                </c:pt>
                <c:pt idx="9424">
                  <c:v>1.38E-2</c:v>
                </c:pt>
                <c:pt idx="9425">
                  <c:v>1.18E-2</c:v>
                </c:pt>
                <c:pt idx="9426">
                  <c:v>1.4200000000000001E-2</c:v>
                </c:pt>
                <c:pt idx="9427">
                  <c:v>1.2200000000000001E-2</c:v>
                </c:pt>
                <c:pt idx="9428">
                  <c:v>1.1900000000000001E-2</c:v>
                </c:pt>
                <c:pt idx="9429">
                  <c:v>1.0500000000000001E-2</c:v>
                </c:pt>
                <c:pt idx="9430">
                  <c:v>1.5599999999999999E-2</c:v>
                </c:pt>
                <c:pt idx="9431">
                  <c:v>1.6799999999999999E-2</c:v>
                </c:pt>
                <c:pt idx="9432">
                  <c:v>1.24E-2</c:v>
                </c:pt>
                <c:pt idx="9433">
                  <c:v>1.1599999999999999E-2</c:v>
                </c:pt>
                <c:pt idx="9434">
                  <c:v>1.3100000000000001E-2</c:v>
                </c:pt>
                <c:pt idx="9435">
                  <c:v>1.2500000000000001E-2</c:v>
                </c:pt>
                <c:pt idx="9436">
                  <c:v>1.72E-2</c:v>
                </c:pt>
                <c:pt idx="9437">
                  <c:v>1.23E-2</c:v>
                </c:pt>
                <c:pt idx="9438">
                  <c:v>1.2999999999999999E-2</c:v>
                </c:pt>
                <c:pt idx="9439">
                  <c:v>1.35E-2</c:v>
                </c:pt>
                <c:pt idx="9440">
                  <c:v>1.41E-2</c:v>
                </c:pt>
                <c:pt idx="9441">
                  <c:v>1.24E-2</c:v>
                </c:pt>
                <c:pt idx="9442">
                  <c:v>1.3599999999999999E-2</c:v>
                </c:pt>
                <c:pt idx="9443">
                  <c:v>1.1599999999999999E-2</c:v>
                </c:pt>
                <c:pt idx="9444">
                  <c:v>1.03E-2</c:v>
                </c:pt>
                <c:pt idx="9445">
                  <c:v>1.12E-2</c:v>
                </c:pt>
                <c:pt idx="9446">
                  <c:v>1.1599999999999999E-2</c:v>
                </c:pt>
                <c:pt idx="9447">
                  <c:v>1.44E-2</c:v>
                </c:pt>
                <c:pt idx="9448">
                  <c:v>1.4200000000000001E-2</c:v>
                </c:pt>
                <c:pt idx="9449">
                  <c:v>1.12E-2</c:v>
                </c:pt>
                <c:pt idx="9450">
                  <c:v>1.18E-2</c:v>
                </c:pt>
                <c:pt idx="9451">
                  <c:v>1.3899999999999999E-2</c:v>
                </c:pt>
                <c:pt idx="9452">
                  <c:v>1.0200000000000001E-2</c:v>
                </c:pt>
                <c:pt idx="9453">
                  <c:v>1.1299999999999999E-2</c:v>
                </c:pt>
                <c:pt idx="9454">
                  <c:v>1.5699999999999999E-2</c:v>
                </c:pt>
                <c:pt idx="9455">
                  <c:v>1.55E-2</c:v>
                </c:pt>
                <c:pt idx="9456">
                  <c:v>1.14E-2</c:v>
                </c:pt>
                <c:pt idx="9457">
                  <c:v>1.12E-2</c:v>
                </c:pt>
                <c:pt idx="9458">
                  <c:v>1.2500000000000001E-2</c:v>
                </c:pt>
                <c:pt idx="9459">
                  <c:v>1.1900000000000001E-2</c:v>
                </c:pt>
                <c:pt idx="9460">
                  <c:v>1.18E-2</c:v>
                </c:pt>
                <c:pt idx="9461">
                  <c:v>1.1900000000000001E-2</c:v>
                </c:pt>
                <c:pt idx="9462">
                  <c:v>1.24E-2</c:v>
                </c:pt>
                <c:pt idx="9463">
                  <c:v>9.2999999999999992E-3</c:v>
                </c:pt>
                <c:pt idx="9464">
                  <c:v>1.2200000000000001E-2</c:v>
                </c:pt>
                <c:pt idx="9465">
                  <c:v>1.4E-2</c:v>
                </c:pt>
                <c:pt idx="9466">
                  <c:v>1.4500000000000001E-2</c:v>
                </c:pt>
                <c:pt idx="9467">
                  <c:v>9.4999999999999998E-3</c:v>
                </c:pt>
                <c:pt idx="9468">
                  <c:v>1.55E-2</c:v>
                </c:pt>
                <c:pt idx="9469">
                  <c:v>1.6299999999999999E-2</c:v>
                </c:pt>
                <c:pt idx="9470">
                  <c:v>1.17E-2</c:v>
                </c:pt>
                <c:pt idx="9471">
                  <c:v>1.4200000000000001E-2</c:v>
                </c:pt>
                <c:pt idx="9472">
                  <c:v>1.2800000000000001E-2</c:v>
                </c:pt>
                <c:pt idx="9473">
                  <c:v>1.47E-2</c:v>
                </c:pt>
                <c:pt idx="9474">
                  <c:v>1.0800000000000001E-2</c:v>
                </c:pt>
                <c:pt idx="9475">
                  <c:v>1.3599999999999999E-2</c:v>
                </c:pt>
                <c:pt idx="9476">
                  <c:v>1.2E-2</c:v>
                </c:pt>
                <c:pt idx="9477">
                  <c:v>1.0699999999999999E-2</c:v>
                </c:pt>
                <c:pt idx="9478">
                  <c:v>1.35E-2</c:v>
                </c:pt>
                <c:pt idx="9479">
                  <c:v>1.52E-2</c:v>
                </c:pt>
                <c:pt idx="9480">
                  <c:v>1.11E-2</c:v>
                </c:pt>
                <c:pt idx="9481">
                  <c:v>1.5100000000000001E-2</c:v>
                </c:pt>
                <c:pt idx="9482">
                  <c:v>1.54E-2</c:v>
                </c:pt>
                <c:pt idx="9483">
                  <c:v>1.44E-2</c:v>
                </c:pt>
                <c:pt idx="9484">
                  <c:v>1.24E-2</c:v>
                </c:pt>
                <c:pt idx="9485">
                  <c:v>1.2200000000000001E-2</c:v>
                </c:pt>
                <c:pt idx="9486">
                  <c:v>1.54E-2</c:v>
                </c:pt>
                <c:pt idx="9487">
                  <c:v>1.37E-2</c:v>
                </c:pt>
                <c:pt idx="9488">
                  <c:v>1.18E-2</c:v>
                </c:pt>
                <c:pt idx="9489">
                  <c:v>1.24E-2</c:v>
                </c:pt>
                <c:pt idx="9490">
                  <c:v>1.2200000000000001E-2</c:v>
                </c:pt>
                <c:pt idx="9491">
                  <c:v>1.24E-2</c:v>
                </c:pt>
                <c:pt idx="9492">
                  <c:v>1.32E-2</c:v>
                </c:pt>
                <c:pt idx="9493">
                  <c:v>1.26E-2</c:v>
                </c:pt>
                <c:pt idx="9494">
                  <c:v>1.01E-2</c:v>
                </c:pt>
                <c:pt idx="9495">
                  <c:v>1.21E-2</c:v>
                </c:pt>
                <c:pt idx="9496">
                  <c:v>1.5699999999999999E-2</c:v>
                </c:pt>
                <c:pt idx="9497">
                  <c:v>1.14E-2</c:v>
                </c:pt>
                <c:pt idx="9498">
                  <c:v>1.0699999999999999E-2</c:v>
                </c:pt>
                <c:pt idx="9499">
                  <c:v>1.15E-2</c:v>
                </c:pt>
                <c:pt idx="9500">
                  <c:v>1.32E-2</c:v>
                </c:pt>
                <c:pt idx="9501">
                  <c:v>1.03E-2</c:v>
                </c:pt>
                <c:pt idx="9502">
                  <c:v>1.0200000000000001E-2</c:v>
                </c:pt>
                <c:pt idx="9503">
                  <c:v>1.2999999999999999E-2</c:v>
                </c:pt>
                <c:pt idx="9504">
                  <c:v>1.01E-2</c:v>
                </c:pt>
                <c:pt idx="9505">
                  <c:v>1.43E-2</c:v>
                </c:pt>
                <c:pt idx="9506">
                  <c:v>1.17E-2</c:v>
                </c:pt>
                <c:pt idx="9507">
                  <c:v>1.21E-2</c:v>
                </c:pt>
                <c:pt idx="9508">
                  <c:v>1.1299999999999999E-2</c:v>
                </c:pt>
                <c:pt idx="9509">
                  <c:v>1.3599999999999999E-2</c:v>
                </c:pt>
                <c:pt idx="9510">
                  <c:v>1.3299999999999999E-2</c:v>
                </c:pt>
                <c:pt idx="9511">
                  <c:v>1.17E-2</c:v>
                </c:pt>
                <c:pt idx="9512">
                  <c:v>1.0800000000000001E-2</c:v>
                </c:pt>
                <c:pt idx="9513">
                  <c:v>1.23E-2</c:v>
                </c:pt>
                <c:pt idx="9514">
                  <c:v>1.4800000000000001E-2</c:v>
                </c:pt>
                <c:pt idx="9515">
                  <c:v>1.04E-2</c:v>
                </c:pt>
                <c:pt idx="9516">
                  <c:v>8.6E-3</c:v>
                </c:pt>
                <c:pt idx="9517">
                  <c:v>1.37E-2</c:v>
                </c:pt>
                <c:pt idx="9518">
                  <c:v>1.3100000000000001E-2</c:v>
                </c:pt>
                <c:pt idx="9519">
                  <c:v>1.23E-2</c:v>
                </c:pt>
                <c:pt idx="9520">
                  <c:v>1.0200000000000001E-2</c:v>
                </c:pt>
                <c:pt idx="9521">
                  <c:v>1.09E-2</c:v>
                </c:pt>
                <c:pt idx="9522">
                  <c:v>1.2699999999999999E-2</c:v>
                </c:pt>
                <c:pt idx="9523">
                  <c:v>1.0999999999999999E-2</c:v>
                </c:pt>
                <c:pt idx="9524">
                  <c:v>1.32E-2</c:v>
                </c:pt>
                <c:pt idx="9525">
                  <c:v>1.12E-2</c:v>
                </c:pt>
                <c:pt idx="9526">
                  <c:v>1.1299999999999999E-2</c:v>
                </c:pt>
                <c:pt idx="9527">
                  <c:v>1.32E-2</c:v>
                </c:pt>
                <c:pt idx="9528">
                  <c:v>1.2800000000000001E-2</c:v>
                </c:pt>
                <c:pt idx="9529">
                  <c:v>9.5999999999999992E-3</c:v>
                </c:pt>
                <c:pt idx="9530">
                  <c:v>1.4E-2</c:v>
                </c:pt>
                <c:pt idx="9531">
                  <c:v>1.12E-2</c:v>
                </c:pt>
                <c:pt idx="9532">
                  <c:v>1.3100000000000001E-2</c:v>
                </c:pt>
                <c:pt idx="9533">
                  <c:v>1.0999999999999999E-2</c:v>
                </c:pt>
                <c:pt idx="9534">
                  <c:v>1.41E-2</c:v>
                </c:pt>
                <c:pt idx="9535">
                  <c:v>9.5999999999999992E-3</c:v>
                </c:pt>
                <c:pt idx="9536">
                  <c:v>9.7999999999999997E-3</c:v>
                </c:pt>
                <c:pt idx="9537">
                  <c:v>1.09E-2</c:v>
                </c:pt>
                <c:pt idx="9538">
                  <c:v>9.7999999999999997E-3</c:v>
                </c:pt>
                <c:pt idx="9539">
                  <c:v>1.21E-2</c:v>
                </c:pt>
                <c:pt idx="9540">
                  <c:v>1.26E-2</c:v>
                </c:pt>
                <c:pt idx="9541">
                  <c:v>1.2800000000000001E-2</c:v>
                </c:pt>
                <c:pt idx="9542">
                  <c:v>1.12E-2</c:v>
                </c:pt>
                <c:pt idx="9543">
                  <c:v>1.43E-2</c:v>
                </c:pt>
                <c:pt idx="9544">
                  <c:v>1.15E-2</c:v>
                </c:pt>
                <c:pt idx="9545">
                  <c:v>1.21E-2</c:v>
                </c:pt>
                <c:pt idx="9546">
                  <c:v>1.23E-2</c:v>
                </c:pt>
                <c:pt idx="9547">
                  <c:v>1.15E-2</c:v>
                </c:pt>
                <c:pt idx="9548">
                  <c:v>1.0800000000000001E-2</c:v>
                </c:pt>
                <c:pt idx="9549">
                  <c:v>1.01E-2</c:v>
                </c:pt>
                <c:pt idx="9550">
                  <c:v>1.0500000000000001E-2</c:v>
                </c:pt>
                <c:pt idx="9551">
                  <c:v>1.06E-2</c:v>
                </c:pt>
                <c:pt idx="9552">
                  <c:v>1.2500000000000001E-2</c:v>
                </c:pt>
                <c:pt idx="9553">
                  <c:v>1.34E-2</c:v>
                </c:pt>
                <c:pt idx="9554">
                  <c:v>1.0200000000000001E-2</c:v>
                </c:pt>
                <c:pt idx="9555">
                  <c:v>1.11E-2</c:v>
                </c:pt>
                <c:pt idx="9556">
                  <c:v>1.1900000000000001E-2</c:v>
                </c:pt>
                <c:pt idx="9557">
                  <c:v>1.17E-2</c:v>
                </c:pt>
                <c:pt idx="9558">
                  <c:v>0.01</c:v>
                </c:pt>
                <c:pt idx="9559">
                  <c:v>1.2699999999999999E-2</c:v>
                </c:pt>
                <c:pt idx="9560">
                  <c:v>1.2E-2</c:v>
                </c:pt>
                <c:pt idx="9561">
                  <c:v>1.41E-2</c:v>
                </c:pt>
                <c:pt idx="9562">
                  <c:v>1.4500000000000001E-2</c:v>
                </c:pt>
                <c:pt idx="9563">
                  <c:v>9.7000000000000003E-3</c:v>
                </c:pt>
                <c:pt idx="9564">
                  <c:v>9.5999999999999992E-3</c:v>
                </c:pt>
                <c:pt idx="9565">
                  <c:v>1.2699999999999999E-2</c:v>
                </c:pt>
                <c:pt idx="9566">
                  <c:v>1.17E-2</c:v>
                </c:pt>
                <c:pt idx="9567">
                  <c:v>0.01</c:v>
                </c:pt>
                <c:pt idx="9568">
                  <c:v>9.7000000000000003E-3</c:v>
                </c:pt>
                <c:pt idx="9569">
                  <c:v>1.2500000000000001E-2</c:v>
                </c:pt>
                <c:pt idx="9570">
                  <c:v>1.0800000000000001E-2</c:v>
                </c:pt>
                <c:pt idx="9571">
                  <c:v>1.43E-2</c:v>
                </c:pt>
                <c:pt idx="9572">
                  <c:v>9.1999999999999998E-3</c:v>
                </c:pt>
                <c:pt idx="9573">
                  <c:v>1.1299999999999999E-2</c:v>
                </c:pt>
                <c:pt idx="9574">
                  <c:v>1.24E-2</c:v>
                </c:pt>
                <c:pt idx="9575">
                  <c:v>1.5699999999999999E-2</c:v>
                </c:pt>
                <c:pt idx="9576">
                  <c:v>1.24E-2</c:v>
                </c:pt>
                <c:pt idx="9577">
                  <c:v>1.26E-2</c:v>
                </c:pt>
                <c:pt idx="9578">
                  <c:v>1.3599999999999999E-2</c:v>
                </c:pt>
                <c:pt idx="9579">
                  <c:v>1.2E-2</c:v>
                </c:pt>
                <c:pt idx="9580">
                  <c:v>1.0800000000000001E-2</c:v>
                </c:pt>
                <c:pt idx="9581">
                  <c:v>1.2E-2</c:v>
                </c:pt>
                <c:pt idx="9582">
                  <c:v>1.0999999999999999E-2</c:v>
                </c:pt>
                <c:pt idx="9583">
                  <c:v>1.23E-2</c:v>
                </c:pt>
                <c:pt idx="9584">
                  <c:v>1.0800000000000001E-2</c:v>
                </c:pt>
                <c:pt idx="9585">
                  <c:v>1.0999999999999999E-2</c:v>
                </c:pt>
                <c:pt idx="9586">
                  <c:v>1.4200000000000001E-2</c:v>
                </c:pt>
                <c:pt idx="9587">
                  <c:v>9.7999999999999997E-3</c:v>
                </c:pt>
                <c:pt idx="9588">
                  <c:v>1.21E-2</c:v>
                </c:pt>
                <c:pt idx="9589">
                  <c:v>9.4999999999999998E-3</c:v>
                </c:pt>
                <c:pt idx="9590">
                  <c:v>1.26E-2</c:v>
                </c:pt>
                <c:pt idx="9591">
                  <c:v>1.43E-2</c:v>
                </c:pt>
                <c:pt idx="9592">
                  <c:v>1.38E-2</c:v>
                </c:pt>
                <c:pt idx="9593">
                  <c:v>1.2E-2</c:v>
                </c:pt>
                <c:pt idx="9594">
                  <c:v>1.3100000000000001E-2</c:v>
                </c:pt>
                <c:pt idx="9595">
                  <c:v>1.32E-2</c:v>
                </c:pt>
                <c:pt idx="9596">
                  <c:v>1.2500000000000001E-2</c:v>
                </c:pt>
                <c:pt idx="9597">
                  <c:v>1.15E-2</c:v>
                </c:pt>
                <c:pt idx="9598">
                  <c:v>1.04E-2</c:v>
                </c:pt>
                <c:pt idx="9599">
                  <c:v>1.0699999999999999E-2</c:v>
                </c:pt>
                <c:pt idx="9600">
                  <c:v>9.1999999999999998E-3</c:v>
                </c:pt>
                <c:pt idx="9601">
                  <c:v>1.26E-2</c:v>
                </c:pt>
                <c:pt idx="9602">
                  <c:v>1.44E-2</c:v>
                </c:pt>
                <c:pt idx="9603">
                  <c:v>1.0800000000000001E-2</c:v>
                </c:pt>
                <c:pt idx="9604">
                  <c:v>1.14E-2</c:v>
                </c:pt>
                <c:pt idx="9605">
                  <c:v>1.3299999999999999E-2</c:v>
                </c:pt>
                <c:pt idx="9606">
                  <c:v>1.11E-2</c:v>
                </c:pt>
                <c:pt idx="9607">
                  <c:v>1.03E-2</c:v>
                </c:pt>
                <c:pt idx="9608">
                  <c:v>1.21E-2</c:v>
                </c:pt>
                <c:pt idx="9609">
                  <c:v>1.34E-2</c:v>
                </c:pt>
                <c:pt idx="9610">
                  <c:v>9.4000000000000004E-3</c:v>
                </c:pt>
                <c:pt idx="9611">
                  <c:v>9.1000000000000004E-3</c:v>
                </c:pt>
                <c:pt idx="9612">
                  <c:v>1.1299999999999999E-2</c:v>
                </c:pt>
                <c:pt idx="9613">
                  <c:v>1.2200000000000001E-2</c:v>
                </c:pt>
                <c:pt idx="9614">
                  <c:v>1.24E-2</c:v>
                </c:pt>
                <c:pt idx="9615">
                  <c:v>1.03E-2</c:v>
                </c:pt>
                <c:pt idx="9616">
                  <c:v>1.37E-2</c:v>
                </c:pt>
                <c:pt idx="9617">
                  <c:v>0.01</c:v>
                </c:pt>
                <c:pt idx="9618">
                  <c:v>1.3100000000000001E-2</c:v>
                </c:pt>
                <c:pt idx="9619">
                  <c:v>9.9000000000000008E-3</c:v>
                </c:pt>
                <c:pt idx="9620">
                  <c:v>1.17E-2</c:v>
                </c:pt>
                <c:pt idx="9621">
                  <c:v>1.38E-2</c:v>
                </c:pt>
                <c:pt idx="9622">
                  <c:v>1.17E-2</c:v>
                </c:pt>
                <c:pt idx="9623">
                  <c:v>1.21E-2</c:v>
                </c:pt>
                <c:pt idx="9624">
                  <c:v>1.29E-2</c:v>
                </c:pt>
                <c:pt idx="9625">
                  <c:v>1.2E-2</c:v>
                </c:pt>
                <c:pt idx="9626">
                  <c:v>1.0500000000000001E-2</c:v>
                </c:pt>
                <c:pt idx="9627">
                  <c:v>1.03E-2</c:v>
                </c:pt>
                <c:pt idx="9628">
                  <c:v>1.06E-2</c:v>
                </c:pt>
                <c:pt idx="9629">
                  <c:v>1.1299999999999999E-2</c:v>
                </c:pt>
                <c:pt idx="9630">
                  <c:v>1.2699999999999999E-2</c:v>
                </c:pt>
                <c:pt idx="9631">
                  <c:v>1.37E-2</c:v>
                </c:pt>
                <c:pt idx="9632">
                  <c:v>1.12E-2</c:v>
                </c:pt>
                <c:pt idx="9633">
                  <c:v>1.32E-2</c:v>
                </c:pt>
                <c:pt idx="9634">
                  <c:v>1.37E-2</c:v>
                </c:pt>
                <c:pt idx="9635">
                  <c:v>9.1000000000000004E-3</c:v>
                </c:pt>
                <c:pt idx="9636">
                  <c:v>1.29E-2</c:v>
                </c:pt>
                <c:pt idx="9637">
                  <c:v>1.06E-2</c:v>
                </c:pt>
                <c:pt idx="9638">
                  <c:v>1.1599999999999999E-2</c:v>
                </c:pt>
                <c:pt idx="9639">
                  <c:v>1.2E-2</c:v>
                </c:pt>
                <c:pt idx="9640">
                  <c:v>1.0800000000000001E-2</c:v>
                </c:pt>
                <c:pt idx="9641">
                  <c:v>1.3299999999999999E-2</c:v>
                </c:pt>
                <c:pt idx="9642">
                  <c:v>1.1900000000000001E-2</c:v>
                </c:pt>
                <c:pt idx="9643">
                  <c:v>1.11E-2</c:v>
                </c:pt>
                <c:pt idx="9644">
                  <c:v>1.15E-2</c:v>
                </c:pt>
                <c:pt idx="9645">
                  <c:v>1.17E-2</c:v>
                </c:pt>
                <c:pt idx="9646">
                  <c:v>1.18E-2</c:v>
                </c:pt>
                <c:pt idx="9647">
                  <c:v>1.04E-2</c:v>
                </c:pt>
                <c:pt idx="9648">
                  <c:v>1.2800000000000001E-2</c:v>
                </c:pt>
                <c:pt idx="9649">
                  <c:v>1.0800000000000001E-2</c:v>
                </c:pt>
                <c:pt idx="9650">
                  <c:v>1.2200000000000001E-2</c:v>
                </c:pt>
                <c:pt idx="9651">
                  <c:v>1.2500000000000001E-2</c:v>
                </c:pt>
                <c:pt idx="9652">
                  <c:v>1.26E-2</c:v>
                </c:pt>
                <c:pt idx="9653">
                  <c:v>1.3299999999999999E-2</c:v>
                </c:pt>
                <c:pt idx="9654">
                  <c:v>1.23E-2</c:v>
                </c:pt>
                <c:pt idx="9655">
                  <c:v>1.2E-2</c:v>
                </c:pt>
                <c:pt idx="9656">
                  <c:v>1.0200000000000001E-2</c:v>
                </c:pt>
                <c:pt idx="9657">
                  <c:v>1.1599999999999999E-2</c:v>
                </c:pt>
                <c:pt idx="9658">
                  <c:v>1.1599999999999999E-2</c:v>
                </c:pt>
                <c:pt idx="9659">
                  <c:v>1.1299999999999999E-2</c:v>
                </c:pt>
                <c:pt idx="9660">
                  <c:v>1.15E-2</c:v>
                </c:pt>
                <c:pt idx="9661">
                  <c:v>1.46E-2</c:v>
                </c:pt>
                <c:pt idx="9662">
                  <c:v>1.1299999999999999E-2</c:v>
                </c:pt>
                <c:pt idx="9663">
                  <c:v>1.1299999999999999E-2</c:v>
                </c:pt>
                <c:pt idx="9664">
                  <c:v>1.04E-2</c:v>
                </c:pt>
                <c:pt idx="9665">
                  <c:v>1.23E-2</c:v>
                </c:pt>
                <c:pt idx="9666">
                  <c:v>1.26E-2</c:v>
                </c:pt>
                <c:pt idx="9667">
                  <c:v>1.0699999999999999E-2</c:v>
                </c:pt>
                <c:pt idx="9668">
                  <c:v>8.9999999999999993E-3</c:v>
                </c:pt>
                <c:pt idx="9669">
                  <c:v>1.21E-2</c:v>
                </c:pt>
                <c:pt idx="9670">
                  <c:v>1.17E-2</c:v>
                </c:pt>
                <c:pt idx="9671">
                  <c:v>1.12E-2</c:v>
                </c:pt>
                <c:pt idx="9672">
                  <c:v>1.2500000000000001E-2</c:v>
                </c:pt>
                <c:pt idx="9673">
                  <c:v>1.26E-2</c:v>
                </c:pt>
                <c:pt idx="9674">
                  <c:v>1.0500000000000001E-2</c:v>
                </c:pt>
                <c:pt idx="9675">
                  <c:v>1.21E-2</c:v>
                </c:pt>
                <c:pt idx="9676">
                  <c:v>9.1000000000000004E-3</c:v>
                </c:pt>
                <c:pt idx="9677">
                  <c:v>1.2200000000000001E-2</c:v>
                </c:pt>
                <c:pt idx="9678">
                  <c:v>1.54E-2</c:v>
                </c:pt>
                <c:pt idx="9679">
                  <c:v>1.14E-2</c:v>
                </c:pt>
                <c:pt idx="9680">
                  <c:v>1.14E-2</c:v>
                </c:pt>
                <c:pt idx="9681">
                  <c:v>1.34E-2</c:v>
                </c:pt>
                <c:pt idx="9682">
                  <c:v>1.3599999999999999E-2</c:v>
                </c:pt>
                <c:pt idx="9683">
                  <c:v>9.7000000000000003E-3</c:v>
                </c:pt>
                <c:pt idx="9684">
                  <c:v>0.01</c:v>
                </c:pt>
                <c:pt idx="9685">
                  <c:v>1.3599999999999999E-2</c:v>
                </c:pt>
                <c:pt idx="9686">
                  <c:v>9.4999999999999998E-3</c:v>
                </c:pt>
                <c:pt idx="9687">
                  <c:v>9.2999999999999992E-3</c:v>
                </c:pt>
                <c:pt idx="9688">
                  <c:v>1.01E-2</c:v>
                </c:pt>
                <c:pt idx="9689">
                  <c:v>1.2699999999999999E-2</c:v>
                </c:pt>
                <c:pt idx="9690">
                  <c:v>1.3599999999999999E-2</c:v>
                </c:pt>
                <c:pt idx="9691">
                  <c:v>9.1000000000000004E-3</c:v>
                </c:pt>
                <c:pt idx="9692">
                  <c:v>1.34E-2</c:v>
                </c:pt>
                <c:pt idx="9693">
                  <c:v>1.2500000000000001E-2</c:v>
                </c:pt>
                <c:pt idx="9694">
                  <c:v>1.24E-2</c:v>
                </c:pt>
                <c:pt idx="9695">
                  <c:v>1.04E-2</c:v>
                </c:pt>
                <c:pt idx="9696">
                  <c:v>1.26E-2</c:v>
                </c:pt>
                <c:pt idx="9697">
                  <c:v>1.21E-2</c:v>
                </c:pt>
                <c:pt idx="9698">
                  <c:v>1.09E-2</c:v>
                </c:pt>
                <c:pt idx="9699">
                  <c:v>1.2800000000000001E-2</c:v>
                </c:pt>
                <c:pt idx="9700">
                  <c:v>9.5999999999999992E-3</c:v>
                </c:pt>
                <c:pt idx="9701">
                  <c:v>1.17E-2</c:v>
                </c:pt>
                <c:pt idx="9702">
                  <c:v>1.23E-2</c:v>
                </c:pt>
                <c:pt idx="9703">
                  <c:v>1.37E-2</c:v>
                </c:pt>
                <c:pt idx="9704">
                  <c:v>1.24E-2</c:v>
                </c:pt>
                <c:pt idx="9705">
                  <c:v>9.7999999999999997E-3</c:v>
                </c:pt>
                <c:pt idx="9706">
                  <c:v>9.4000000000000004E-3</c:v>
                </c:pt>
                <c:pt idx="9707">
                  <c:v>1.2800000000000001E-2</c:v>
                </c:pt>
                <c:pt idx="9708">
                  <c:v>1.2999999999999999E-2</c:v>
                </c:pt>
                <c:pt idx="9709">
                  <c:v>1.35E-2</c:v>
                </c:pt>
                <c:pt idx="9710">
                  <c:v>1.23E-2</c:v>
                </c:pt>
                <c:pt idx="9711">
                  <c:v>1.3100000000000001E-2</c:v>
                </c:pt>
                <c:pt idx="9712">
                  <c:v>1.4E-2</c:v>
                </c:pt>
                <c:pt idx="9713">
                  <c:v>1.3899999999999999E-2</c:v>
                </c:pt>
                <c:pt idx="9714">
                  <c:v>1.0999999999999999E-2</c:v>
                </c:pt>
                <c:pt idx="9715">
                  <c:v>1.23E-2</c:v>
                </c:pt>
                <c:pt idx="9716">
                  <c:v>1.2800000000000001E-2</c:v>
                </c:pt>
                <c:pt idx="9717">
                  <c:v>1.4800000000000001E-2</c:v>
                </c:pt>
                <c:pt idx="9718">
                  <c:v>1.2E-2</c:v>
                </c:pt>
                <c:pt idx="9719">
                  <c:v>1.46E-2</c:v>
                </c:pt>
                <c:pt idx="9720">
                  <c:v>1.0699999999999999E-2</c:v>
                </c:pt>
                <c:pt idx="9721">
                  <c:v>1.32E-2</c:v>
                </c:pt>
                <c:pt idx="9722">
                  <c:v>1.01E-2</c:v>
                </c:pt>
                <c:pt idx="9723">
                  <c:v>1.0999999999999999E-2</c:v>
                </c:pt>
                <c:pt idx="9724">
                  <c:v>1.37E-2</c:v>
                </c:pt>
                <c:pt idx="9725">
                  <c:v>1.2699999999999999E-2</c:v>
                </c:pt>
                <c:pt idx="9726">
                  <c:v>1.23E-2</c:v>
                </c:pt>
                <c:pt idx="9727">
                  <c:v>1.46E-2</c:v>
                </c:pt>
                <c:pt idx="9728">
                  <c:v>1.21E-2</c:v>
                </c:pt>
                <c:pt idx="9729">
                  <c:v>1.5299999999999999E-2</c:v>
                </c:pt>
                <c:pt idx="9730">
                  <c:v>1.11E-2</c:v>
                </c:pt>
                <c:pt idx="9731">
                  <c:v>1.5100000000000001E-2</c:v>
                </c:pt>
                <c:pt idx="9732">
                  <c:v>1.4800000000000001E-2</c:v>
                </c:pt>
                <c:pt idx="9733">
                  <c:v>1.3100000000000001E-2</c:v>
                </c:pt>
                <c:pt idx="9734">
                  <c:v>1.0999999999999999E-2</c:v>
                </c:pt>
                <c:pt idx="9735">
                  <c:v>1.23E-2</c:v>
                </c:pt>
                <c:pt idx="9736">
                  <c:v>1.0200000000000001E-2</c:v>
                </c:pt>
                <c:pt idx="9737">
                  <c:v>1.35E-2</c:v>
                </c:pt>
                <c:pt idx="9738">
                  <c:v>1.0999999999999999E-2</c:v>
                </c:pt>
                <c:pt idx="9739">
                  <c:v>1.38E-2</c:v>
                </c:pt>
                <c:pt idx="9740">
                  <c:v>9.4000000000000004E-3</c:v>
                </c:pt>
                <c:pt idx="9741">
                  <c:v>1.2699999999999999E-2</c:v>
                </c:pt>
                <c:pt idx="9742">
                  <c:v>1.1299999999999999E-2</c:v>
                </c:pt>
                <c:pt idx="9743">
                  <c:v>0.01</c:v>
                </c:pt>
                <c:pt idx="9744">
                  <c:v>1.24E-2</c:v>
                </c:pt>
                <c:pt idx="9745">
                  <c:v>1.14E-2</c:v>
                </c:pt>
                <c:pt idx="9746">
                  <c:v>1.4800000000000001E-2</c:v>
                </c:pt>
                <c:pt idx="9747">
                  <c:v>1.23E-2</c:v>
                </c:pt>
                <c:pt idx="9748">
                  <c:v>1.23E-2</c:v>
                </c:pt>
                <c:pt idx="9749">
                  <c:v>1.03E-2</c:v>
                </c:pt>
                <c:pt idx="9750">
                  <c:v>9.7000000000000003E-3</c:v>
                </c:pt>
                <c:pt idx="9751">
                  <c:v>1.15E-2</c:v>
                </c:pt>
                <c:pt idx="9752">
                  <c:v>1.2800000000000001E-2</c:v>
                </c:pt>
                <c:pt idx="9753">
                  <c:v>1.09E-2</c:v>
                </c:pt>
                <c:pt idx="9754">
                  <c:v>1.4200000000000001E-2</c:v>
                </c:pt>
                <c:pt idx="9755">
                  <c:v>1.01E-2</c:v>
                </c:pt>
                <c:pt idx="9756">
                  <c:v>1.38E-2</c:v>
                </c:pt>
                <c:pt idx="9757">
                  <c:v>1.1299999999999999E-2</c:v>
                </c:pt>
                <c:pt idx="9758">
                  <c:v>9.9000000000000008E-3</c:v>
                </c:pt>
                <c:pt idx="9759">
                  <c:v>1.24E-2</c:v>
                </c:pt>
                <c:pt idx="9760">
                  <c:v>1.3299999999999999E-2</c:v>
                </c:pt>
                <c:pt idx="9761">
                  <c:v>1.43E-2</c:v>
                </c:pt>
                <c:pt idx="9762">
                  <c:v>1.2200000000000001E-2</c:v>
                </c:pt>
                <c:pt idx="9763">
                  <c:v>1.2800000000000001E-2</c:v>
                </c:pt>
                <c:pt idx="9764">
                  <c:v>1.2999999999999999E-2</c:v>
                </c:pt>
                <c:pt idx="9765">
                  <c:v>1.17E-2</c:v>
                </c:pt>
                <c:pt idx="9766">
                  <c:v>1.0200000000000001E-2</c:v>
                </c:pt>
                <c:pt idx="9767">
                  <c:v>1.32E-2</c:v>
                </c:pt>
                <c:pt idx="9768">
                  <c:v>1.24E-2</c:v>
                </c:pt>
                <c:pt idx="9769">
                  <c:v>1.3299999999999999E-2</c:v>
                </c:pt>
                <c:pt idx="9770">
                  <c:v>1.17E-2</c:v>
                </c:pt>
                <c:pt idx="9771">
                  <c:v>1.17E-2</c:v>
                </c:pt>
                <c:pt idx="9772">
                  <c:v>1.4E-2</c:v>
                </c:pt>
                <c:pt idx="9773">
                  <c:v>1.1299999999999999E-2</c:v>
                </c:pt>
                <c:pt idx="9774">
                  <c:v>1.03E-2</c:v>
                </c:pt>
                <c:pt idx="9775">
                  <c:v>1.15E-2</c:v>
                </c:pt>
                <c:pt idx="9776">
                  <c:v>1.35E-2</c:v>
                </c:pt>
                <c:pt idx="9777">
                  <c:v>1.24E-2</c:v>
                </c:pt>
                <c:pt idx="9778">
                  <c:v>1.3899999999999999E-2</c:v>
                </c:pt>
                <c:pt idx="9779">
                  <c:v>1.35E-2</c:v>
                </c:pt>
                <c:pt idx="9780">
                  <c:v>1.38E-2</c:v>
                </c:pt>
                <c:pt idx="9781">
                  <c:v>1.26E-2</c:v>
                </c:pt>
                <c:pt idx="9782">
                  <c:v>1.1900000000000001E-2</c:v>
                </c:pt>
                <c:pt idx="9783">
                  <c:v>1.3299999999999999E-2</c:v>
                </c:pt>
                <c:pt idx="9784">
                  <c:v>1.2800000000000001E-2</c:v>
                </c:pt>
                <c:pt idx="9785">
                  <c:v>1.1299999999999999E-2</c:v>
                </c:pt>
                <c:pt idx="9786">
                  <c:v>1.2E-2</c:v>
                </c:pt>
                <c:pt idx="9787">
                  <c:v>1.14E-2</c:v>
                </c:pt>
                <c:pt idx="9788">
                  <c:v>1.23E-2</c:v>
                </c:pt>
                <c:pt idx="9789">
                  <c:v>1.4800000000000001E-2</c:v>
                </c:pt>
                <c:pt idx="9790">
                  <c:v>1.21E-2</c:v>
                </c:pt>
                <c:pt idx="9791">
                  <c:v>1.0500000000000001E-2</c:v>
                </c:pt>
                <c:pt idx="9792">
                  <c:v>1.2500000000000001E-2</c:v>
                </c:pt>
                <c:pt idx="9793">
                  <c:v>1.09E-2</c:v>
                </c:pt>
                <c:pt idx="9794">
                  <c:v>1.17E-2</c:v>
                </c:pt>
                <c:pt idx="9795">
                  <c:v>1.2500000000000001E-2</c:v>
                </c:pt>
                <c:pt idx="9796">
                  <c:v>1.26E-2</c:v>
                </c:pt>
                <c:pt idx="9797">
                  <c:v>1.21E-2</c:v>
                </c:pt>
                <c:pt idx="9798">
                  <c:v>1.3100000000000001E-2</c:v>
                </c:pt>
                <c:pt idx="9799">
                  <c:v>1.0800000000000001E-2</c:v>
                </c:pt>
                <c:pt idx="9800">
                  <c:v>1.2699999999999999E-2</c:v>
                </c:pt>
                <c:pt idx="9801">
                  <c:v>1.06E-2</c:v>
                </c:pt>
                <c:pt idx="9802">
                  <c:v>1.1900000000000001E-2</c:v>
                </c:pt>
                <c:pt idx="9803">
                  <c:v>1.12E-2</c:v>
                </c:pt>
                <c:pt idx="9804">
                  <c:v>1.0699999999999999E-2</c:v>
                </c:pt>
                <c:pt idx="9805">
                  <c:v>1.29E-2</c:v>
                </c:pt>
                <c:pt idx="9806">
                  <c:v>1.2200000000000001E-2</c:v>
                </c:pt>
                <c:pt idx="9807">
                  <c:v>1.14E-2</c:v>
                </c:pt>
                <c:pt idx="9808">
                  <c:v>1.47E-2</c:v>
                </c:pt>
                <c:pt idx="9809">
                  <c:v>1.2E-2</c:v>
                </c:pt>
                <c:pt idx="9810">
                  <c:v>1.3100000000000001E-2</c:v>
                </c:pt>
                <c:pt idx="9811">
                  <c:v>9.5999999999999992E-3</c:v>
                </c:pt>
                <c:pt idx="9812">
                  <c:v>1.24E-2</c:v>
                </c:pt>
                <c:pt idx="9813">
                  <c:v>1.06E-2</c:v>
                </c:pt>
                <c:pt idx="9814">
                  <c:v>1.1299999999999999E-2</c:v>
                </c:pt>
                <c:pt idx="9815">
                  <c:v>9.1999999999999998E-3</c:v>
                </c:pt>
                <c:pt idx="9816">
                  <c:v>1.23E-2</c:v>
                </c:pt>
                <c:pt idx="9817">
                  <c:v>1.17E-2</c:v>
                </c:pt>
                <c:pt idx="9818">
                  <c:v>1.23E-2</c:v>
                </c:pt>
                <c:pt idx="9819">
                  <c:v>1.11E-2</c:v>
                </c:pt>
                <c:pt idx="9820">
                  <c:v>1.38E-2</c:v>
                </c:pt>
                <c:pt idx="9821">
                  <c:v>1.0800000000000001E-2</c:v>
                </c:pt>
                <c:pt idx="9822">
                  <c:v>1.2200000000000001E-2</c:v>
                </c:pt>
                <c:pt idx="9823">
                  <c:v>1.2500000000000001E-2</c:v>
                </c:pt>
                <c:pt idx="9824">
                  <c:v>1.44E-2</c:v>
                </c:pt>
                <c:pt idx="9825">
                  <c:v>1.34E-2</c:v>
                </c:pt>
                <c:pt idx="9826">
                  <c:v>1.0699999999999999E-2</c:v>
                </c:pt>
                <c:pt idx="9827">
                  <c:v>1.2E-2</c:v>
                </c:pt>
                <c:pt idx="9828">
                  <c:v>9.9000000000000008E-3</c:v>
                </c:pt>
                <c:pt idx="9829">
                  <c:v>0.01</c:v>
                </c:pt>
                <c:pt idx="9830">
                  <c:v>1.32E-2</c:v>
                </c:pt>
                <c:pt idx="9831">
                  <c:v>9.7999999999999997E-3</c:v>
                </c:pt>
                <c:pt idx="9832">
                  <c:v>1.17E-2</c:v>
                </c:pt>
                <c:pt idx="9833">
                  <c:v>1.18E-2</c:v>
                </c:pt>
                <c:pt idx="9834">
                  <c:v>1.41E-2</c:v>
                </c:pt>
                <c:pt idx="9835">
                  <c:v>1.2200000000000001E-2</c:v>
                </c:pt>
                <c:pt idx="9836">
                  <c:v>1.32E-2</c:v>
                </c:pt>
                <c:pt idx="9837">
                  <c:v>1.14E-2</c:v>
                </c:pt>
                <c:pt idx="9838">
                  <c:v>1.4500000000000001E-2</c:v>
                </c:pt>
                <c:pt idx="9839">
                  <c:v>1.18E-2</c:v>
                </c:pt>
                <c:pt idx="9840">
                  <c:v>1.0500000000000001E-2</c:v>
                </c:pt>
                <c:pt idx="9841">
                  <c:v>1.2800000000000001E-2</c:v>
                </c:pt>
                <c:pt idx="9842">
                  <c:v>9.7999999999999997E-3</c:v>
                </c:pt>
                <c:pt idx="9843">
                  <c:v>1.32E-2</c:v>
                </c:pt>
                <c:pt idx="9844">
                  <c:v>1.37E-2</c:v>
                </c:pt>
                <c:pt idx="9845">
                  <c:v>1.35E-2</c:v>
                </c:pt>
                <c:pt idx="9846">
                  <c:v>8.8999999999999999E-3</c:v>
                </c:pt>
                <c:pt idx="9847">
                  <c:v>1.5299999999999999E-2</c:v>
                </c:pt>
                <c:pt idx="9848">
                  <c:v>1.5100000000000001E-2</c:v>
                </c:pt>
                <c:pt idx="9849">
                  <c:v>1.1900000000000001E-2</c:v>
                </c:pt>
                <c:pt idx="9850">
                  <c:v>1.4500000000000001E-2</c:v>
                </c:pt>
                <c:pt idx="9851">
                  <c:v>1.21E-2</c:v>
                </c:pt>
                <c:pt idx="9852">
                  <c:v>1.35E-2</c:v>
                </c:pt>
                <c:pt idx="9853">
                  <c:v>1.35E-2</c:v>
                </c:pt>
                <c:pt idx="9854">
                  <c:v>1.2200000000000001E-2</c:v>
                </c:pt>
                <c:pt idx="9855">
                  <c:v>1.21E-2</c:v>
                </c:pt>
                <c:pt idx="9856">
                  <c:v>1.23E-2</c:v>
                </c:pt>
                <c:pt idx="9857">
                  <c:v>1.1299999999999999E-2</c:v>
                </c:pt>
                <c:pt idx="9858">
                  <c:v>1.12E-2</c:v>
                </c:pt>
                <c:pt idx="9859">
                  <c:v>1.21E-2</c:v>
                </c:pt>
                <c:pt idx="9860">
                  <c:v>1.15E-2</c:v>
                </c:pt>
                <c:pt idx="9861">
                  <c:v>1.3299999999999999E-2</c:v>
                </c:pt>
                <c:pt idx="9862">
                  <c:v>1.55E-2</c:v>
                </c:pt>
                <c:pt idx="9863">
                  <c:v>1.2699999999999999E-2</c:v>
                </c:pt>
                <c:pt idx="9864">
                  <c:v>1.06E-2</c:v>
                </c:pt>
                <c:pt idx="9865">
                  <c:v>1.0699999999999999E-2</c:v>
                </c:pt>
                <c:pt idx="9866">
                  <c:v>1.32E-2</c:v>
                </c:pt>
                <c:pt idx="9867">
                  <c:v>1.14E-2</c:v>
                </c:pt>
                <c:pt idx="9868">
                  <c:v>1.3599999999999999E-2</c:v>
                </c:pt>
                <c:pt idx="9869">
                  <c:v>1.17E-2</c:v>
                </c:pt>
                <c:pt idx="9870">
                  <c:v>1.3299999999999999E-2</c:v>
                </c:pt>
                <c:pt idx="9871">
                  <c:v>1.2E-2</c:v>
                </c:pt>
                <c:pt idx="9872">
                  <c:v>9.7999999999999997E-3</c:v>
                </c:pt>
                <c:pt idx="9873">
                  <c:v>1.21E-2</c:v>
                </c:pt>
                <c:pt idx="9874">
                  <c:v>1.14E-2</c:v>
                </c:pt>
                <c:pt idx="9875">
                  <c:v>1.38E-2</c:v>
                </c:pt>
                <c:pt idx="9876">
                  <c:v>1.12E-2</c:v>
                </c:pt>
                <c:pt idx="9877">
                  <c:v>1.17E-2</c:v>
                </c:pt>
                <c:pt idx="9878">
                  <c:v>1.06E-2</c:v>
                </c:pt>
                <c:pt idx="9879">
                  <c:v>1.44E-2</c:v>
                </c:pt>
                <c:pt idx="9880">
                  <c:v>0.01</c:v>
                </c:pt>
                <c:pt idx="9881">
                  <c:v>1.17E-2</c:v>
                </c:pt>
                <c:pt idx="9882">
                  <c:v>1.2999999999999999E-2</c:v>
                </c:pt>
                <c:pt idx="9883">
                  <c:v>1.21E-2</c:v>
                </c:pt>
                <c:pt idx="9884">
                  <c:v>9.1999999999999998E-3</c:v>
                </c:pt>
                <c:pt idx="9885">
                  <c:v>1.38E-2</c:v>
                </c:pt>
                <c:pt idx="9886">
                  <c:v>1.18E-2</c:v>
                </c:pt>
                <c:pt idx="9887">
                  <c:v>1.2200000000000001E-2</c:v>
                </c:pt>
                <c:pt idx="9888">
                  <c:v>1.14E-2</c:v>
                </c:pt>
                <c:pt idx="9889">
                  <c:v>1.01E-2</c:v>
                </c:pt>
                <c:pt idx="9890">
                  <c:v>1.2800000000000001E-2</c:v>
                </c:pt>
                <c:pt idx="9891">
                  <c:v>1.38E-2</c:v>
                </c:pt>
                <c:pt idx="9892">
                  <c:v>1.2800000000000001E-2</c:v>
                </c:pt>
                <c:pt idx="9893">
                  <c:v>1.1599999999999999E-2</c:v>
                </c:pt>
                <c:pt idx="9894">
                  <c:v>1.35E-2</c:v>
                </c:pt>
                <c:pt idx="9895">
                  <c:v>1.23E-2</c:v>
                </c:pt>
                <c:pt idx="9896">
                  <c:v>1.1599999999999999E-2</c:v>
                </c:pt>
                <c:pt idx="9897">
                  <c:v>9.7000000000000003E-3</c:v>
                </c:pt>
                <c:pt idx="9898">
                  <c:v>1.06E-2</c:v>
                </c:pt>
                <c:pt idx="9899">
                  <c:v>1.2200000000000001E-2</c:v>
                </c:pt>
                <c:pt idx="9900">
                  <c:v>1.17E-2</c:v>
                </c:pt>
                <c:pt idx="9901">
                  <c:v>1.44E-2</c:v>
                </c:pt>
                <c:pt idx="9902">
                  <c:v>1.0999999999999999E-2</c:v>
                </c:pt>
                <c:pt idx="9903">
                  <c:v>1.29E-2</c:v>
                </c:pt>
                <c:pt idx="9904">
                  <c:v>1.03E-2</c:v>
                </c:pt>
                <c:pt idx="9905">
                  <c:v>1.12E-2</c:v>
                </c:pt>
                <c:pt idx="9906">
                  <c:v>1.32E-2</c:v>
                </c:pt>
                <c:pt idx="9907">
                  <c:v>1.03E-2</c:v>
                </c:pt>
                <c:pt idx="9908">
                  <c:v>1.17E-2</c:v>
                </c:pt>
                <c:pt idx="9909">
                  <c:v>1.09E-2</c:v>
                </c:pt>
                <c:pt idx="9910">
                  <c:v>1.0699999999999999E-2</c:v>
                </c:pt>
                <c:pt idx="9911">
                  <c:v>1.2E-2</c:v>
                </c:pt>
                <c:pt idx="9912">
                  <c:v>1.49E-2</c:v>
                </c:pt>
                <c:pt idx="9913">
                  <c:v>1.3299999999999999E-2</c:v>
                </c:pt>
                <c:pt idx="9914">
                  <c:v>0.01</c:v>
                </c:pt>
                <c:pt idx="9915">
                  <c:v>1.5599999999999999E-2</c:v>
                </c:pt>
                <c:pt idx="9916">
                  <c:v>1.14E-2</c:v>
                </c:pt>
                <c:pt idx="9917">
                  <c:v>0.01</c:v>
                </c:pt>
                <c:pt idx="9918">
                  <c:v>1.0500000000000001E-2</c:v>
                </c:pt>
                <c:pt idx="9919">
                  <c:v>1.0500000000000001E-2</c:v>
                </c:pt>
                <c:pt idx="9920">
                  <c:v>1.3899999999999999E-2</c:v>
                </c:pt>
                <c:pt idx="9921">
                  <c:v>1.3100000000000001E-2</c:v>
                </c:pt>
                <c:pt idx="9922">
                  <c:v>1.4800000000000001E-2</c:v>
                </c:pt>
                <c:pt idx="9923">
                  <c:v>1.61E-2</c:v>
                </c:pt>
                <c:pt idx="9924">
                  <c:v>1.14E-2</c:v>
                </c:pt>
                <c:pt idx="9925">
                  <c:v>1.4E-2</c:v>
                </c:pt>
                <c:pt idx="9926">
                  <c:v>0.01</c:v>
                </c:pt>
                <c:pt idx="9927">
                  <c:v>9.7999999999999997E-3</c:v>
                </c:pt>
                <c:pt idx="9928">
                  <c:v>1.2500000000000001E-2</c:v>
                </c:pt>
                <c:pt idx="9929">
                  <c:v>1.18E-2</c:v>
                </c:pt>
                <c:pt idx="9930">
                  <c:v>1.3599999999999999E-2</c:v>
                </c:pt>
                <c:pt idx="9931">
                  <c:v>1.2E-2</c:v>
                </c:pt>
                <c:pt idx="9932">
                  <c:v>1.06E-2</c:v>
                </c:pt>
                <c:pt idx="9933">
                  <c:v>1.41E-2</c:v>
                </c:pt>
                <c:pt idx="9934">
                  <c:v>1.26E-2</c:v>
                </c:pt>
                <c:pt idx="9935">
                  <c:v>1.21E-2</c:v>
                </c:pt>
                <c:pt idx="9936">
                  <c:v>1.23E-2</c:v>
                </c:pt>
                <c:pt idx="9937">
                  <c:v>1.17E-2</c:v>
                </c:pt>
                <c:pt idx="9938">
                  <c:v>1.12E-2</c:v>
                </c:pt>
                <c:pt idx="9939">
                  <c:v>1.26E-2</c:v>
                </c:pt>
                <c:pt idx="9940">
                  <c:v>1.14E-2</c:v>
                </c:pt>
                <c:pt idx="9941">
                  <c:v>1.1299999999999999E-2</c:v>
                </c:pt>
                <c:pt idx="9942">
                  <c:v>1.1900000000000001E-2</c:v>
                </c:pt>
                <c:pt idx="9943">
                  <c:v>1.23E-2</c:v>
                </c:pt>
                <c:pt idx="9944">
                  <c:v>9.7999999999999997E-3</c:v>
                </c:pt>
                <c:pt idx="9945">
                  <c:v>8.8999999999999999E-3</c:v>
                </c:pt>
                <c:pt idx="9946">
                  <c:v>1.1900000000000001E-2</c:v>
                </c:pt>
                <c:pt idx="9947">
                  <c:v>1.6E-2</c:v>
                </c:pt>
                <c:pt idx="9948">
                  <c:v>1.4500000000000001E-2</c:v>
                </c:pt>
                <c:pt idx="9949">
                  <c:v>1.14E-2</c:v>
                </c:pt>
                <c:pt idx="9950">
                  <c:v>1.23E-2</c:v>
                </c:pt>
                <c:pt idx="9951">
                  <c:v>9.7000000000000003E-3</c:v>
                </c:pt>
                <c:pt idx="9952">
                  <c:v>1.38E-2</c:v>
                </c:pt>
                <c:pt idx="9953">
                  <c:v>1.2699999999999999E-2</c:v>
                </c:pt>
                <c:pt idx="9954">
                  <c:v>1.3299999999999999E-2</c:v>
                </c:pt>
                <c:pt idx="9955">
                  <c:v>1.2200000000000001E-2</c:v>
                </c:pt>
                <c:pt idx="9956">
                  <c:v>1.2500000000000001E-2</c:v>
                </c:pt>
                <c:pt idx="9957">
                  <c:v>1.3599999999999999E-2</c:v>
                </c:pt>
                <c:pt idx="9958">
                  <c:v>1.12E-2</c:v>
                </c:pt>
                <c:pt idx="9959">
                  <c:v>1.06E-2</c:v>
                </c:pt>
                <c:pt idx="9960">
                  <c:v>1.3100000000000001E-2</c:v>
                </c:pt>
                <c:pt idx="9961">
                  <c:v>1.2999999999999999E-2</c:v>
                </c:pt>
                <c:pt idx="9962">
                  <c:v>1.04E-2</c:v>
                </c:pt>
                <c:pt idx="9963">
                  <c:v>1.3100000000000001E-2</c:v>
                </c:pt>
                <c:pt idx="9964">
                  <c:v>1.2699999999999999E-2</c:v>
                </c:pt>
                <c:pt idx="9965">
                  <c:v>1.32E-2</c:v>
                </c:pt>
                <c:pt idx="9966">
                  <c:v>1.2E-2</c:v>
                </c:pt>
                <c:pt idx="9967">
                  <c:v>1.18E-2</c:v>
                </c:pt>
                <c:pt idx="9968">
                  <c:v>1.2E-2</c:v>
                </c:pt>
                <c:pt idx="9969">
                  <c:v>1.1299999999999999E-2</c:v>
                </c:pt>
                <c:pt idx="9970">
                  <c:v>1.15E-2</c:v>
                </c:pt>
                <c:pt idx="9971">
                  <c:v>1.2500000000000001E-2</c:v>
                </c:pt>
                <c:pt idx="9972">
                  <c:v>1.2500000000000001E-2</c:v>
                </c:pt>
                <c:pt idx="9973">
                  <c:v>1.1599999999999999E-2</c:v>
                </c:pt>
                <c:pt idx="9974">
                  <c:v>1.1299999999999999E-2</c:v>
                </c:pt>
                <c:pt idx="9975">
                  <c:v>1.2699999999999999E-2</c:v>
                </c:pt>
                <c:pt idx="9976">
                  <c:v>1.3299999999999999E-2</c:v>
                </c:pt>
                <c:pt idx="9977">
                  <c:v>1.26E-2</c:v>
                </c:pt>
                <c:pt idx="9978">
                  <c:v>1.29E-2</c:v>
                </c:pt>
                <c:pt idx="9979">
                  <c:v>1.15E-2</c:v>
                </c:pt>
                <c:pt idx="9980">
                  <c:v>1.34E-2</c:v>
                </c:pt>
                <c:pt idx="9981">
                  <c:v>1.2E-2</c:v>
                </c:pt>
                <c:pt idx="9982">
                  <c:v>1.6E-2</c:v>
                </c:pt>
                <c:pt idx="9983">
                  <c:v>1.12E-2</c:v>
                </c:pt>
                <c:pt idx="9984">
                  <c:v>1.35E-2</c:v>
                </c:pt>
                <c:pt idx="9985">
                  <c:v>1.41E-2</c:v>
                </c:pt>
                <c:pt idx="9986">
                  <c:v>1.3299999999999999E-2</c:v>
                </c:pt>
                <c:pt idx="9987">
                  <c:v>1.18E-2</c:v>
                </c:pt>
                <c:pt idx="9988">
                  <c:v>1.47E-2</c:v>
                </c:pt>
                <c:pt idx="9989">
                  <c:v>1.2800000000000001E-2</c:v>
                </c:pt>
                <c:pt idx="9990">
                  <c:v>1.1900000000000001E-2</c:v>
                </c:pt>
                <c:pt idx="9991">
                  <c:v>1.14E-2</c:v>
                </c:pt>
                <c:pt idx="9992">
                  <c:v>1.2E-2</c:v>
                </c:pt>
                <c:pt idx="9993">
                  <c:v>1.37E-2</c:v>
                </c:pt>
                <c:pt idx="9994">
                  <c:v>1.26E-2</c:v>
                </c:pt>
                <c:pt idx="9995">
                  <c:v>1.3899999999999999E-2</c:v>
                </c:pt>
                <c:pt idx="9996">
                  <c:v>1.2699999999999999E-2</c:v>
                </c:pt>
                <c:pt idx="9997">
                  <c:v>1.1299999999999999E-2</c:v>
                </c:pt>
                <c:pt idx="9998">
                  <c:v>1.3299999999999999E-2</c:v>
                </c:pt>
                <c:pt idx="9999">
                  <c:v>1.14E-2</c:v>
                </c:pt>
                <c:pt idx="10000">
                  <c:v>1.2500000000000001E-2</c:v>
                </c:pt>
              </c:numCache>
            </c:numRef>
          </c:xVal>
          <c:yVal>
            <c:numRef>
              <c:f>'Portfolio Simulation'!$C$2:$C$10002</c:f>
              <c:numCache>
                <c:formatCode>0.00%</c:formatCode>
                <c:ptCount val="10001"/>
                <c:pt idx="0">
                  <c:v>8.8219030228735724E-5</c:v>
                </c:pt>
                <c:pt idx="1">
                  <c:v>-6.2304097644896839E-5</c:v>
                </c:pt>
                <c:pt idx="2">
                  <c:v>-1.7976314623562289E-4</c:v>
                </c:pt>
                <c:pt idx="3">
                  <c:v>2.61627365226692E-4</c:v>
                </c:pt>
                <c:pt idx="4">
                  <c:v>-2.0843069822561601E-4</c:v>
                </c:pt>
                <c:pt idx="5">
                  <c:v>4.4380311556732046E-4</c:v>
                </c:pt>
                <c:pt idx="6">
                  <c:v>2.6462217638475867E-5</c:v>
                </c:pt>
                <c:pt idx="7">
                  <c:v>-3.1288661621162032E-4</c:v>
                </c:pt>
                <c:pt idx="8">
                  <c:v>-1.8265162880339576E-5</c:v>
                </c:pt>
                <c:pt idx="9">
                  <c:v>-4.1727697212879229E-5</c:v>
                </c:pt>
                <c:pt idx="10">
                  <c:v>-6.0826740642397269E-5</c:v>
                </c:pt>
                <c:pt idx="11">
                  <c:v>-6.7770576851469989E-5</c:v>
                </c:pt>
                <c:pt idx="12">
                  <c:v>-7.857921052754583E-5</c:v>
                </c:pt>
                <c:pt idx="13">
                  <c:v>3.8401302190893552E-5</c:v>
                </c:pt>
                <c:pt idx="14">
                  <c:v>-2.2526513755191045E-4</c:v>
                </c:pt>
                <c:pt idx="15">
                  <c:v>9.7921082514058872E-5</c:v>
                </c:pt>
                <c:pt idx="16">
                  <c:v>-5.0057480771461581E-6</c:v>
                </c:pt>
                <c:pt idx="17">
                  <c:v>-1.5659078544357679E-4</c:v>
                </c:pt>
                <c:pt idx="18">
                  <c:v>-3.04721506250885E-4</c:v>
                </c:pt>
                <c:pt idx="19">
                  <c:v>-5.7198153942005624E-5</c:v>
                </c:pt>
                <c:pt idx="20">
                  <c:v>-1.1919186892728272E-4</c:v>
                </c:pt>
                <c:pt idx="21">
                  <c:v>-1.3648124828348257E-4</c:v>
                </c:pt>
                <c:pt idx="22">
                  <c:v>-4.7417779335454247E-5</c:v>
                </c:pt>
                <c:pt idx="23">
                  <c:v>1.977726123257104E-4</c:v>
                </c:pt>
                <c:pt idx="24">
                  <c:v>-2.5875385171902861E-4</c:v>
                </c:pt>
                <c:pt idx="25">
                  <c:v>-1.940432823077106E-4</c:v>
                </c:pt>
                <c:pt idx="26">
                  <c:v>-9.758434761154356E-5</c:v>
                </c:pt>
                <c:pt idx="27">
                  <c:v>4.0843467371181648E-5</c:v>
                </c:pt>
                <c:pt idx="28">
                  <c:v>3.0498695092211924E-4</c:v>
                </c:pt>
                <c:pt idx="29">
                  <c:v>-3.7269112372417176E-5</c:v>
                </c:pt>
                <c:pt idx="30">
                  <c:v>-1.0380388099604193E-4</c:v>
                </c:pt>
                <c:pt idx="31">
                  <c:v>-3.2311073381653668E-5</c:v>
                </c:pt>
                <c:pt idx="32">
                  <c:v>-3.3104240284217008E-4</c:v>
                </c:pt>
                <c:pt idx="33">
                  <c:v>3.083909688411048E-4</c:v>
                </c:pt>
                <c:pt idx="34">
                  <c:v>-1.8370919299121888E-6</c:v>
                </c:pt>
                <c:pt idx="35">
                  <c:v>1.5616843305471406E-4</c:v>
                </c:pt>
                <c:pt idx="36">
                  <c:v>1.4994331939884275E-4</c:v>
                </c:pt>
                <c:pt idx="37">
                  <c:v>1.1337849262375872E-4</c:v>
                </c:pt>
                <c:pt idx="38">
                  <c:v>2.0286926383735433E-4</c:v>
                </c:pt>
                <c:pt idx="39">
                  <c:v>2.8685264592453688E-5</c:v>
                </c:pt>
                <c:pt idx="40">
                  <c:v>-6.2700690519906777E-5</c:v>
                </c:pt>
                <c:pt idx="41">
                  <c:v>1.4158765589661972E-4</c:v>
                </c:pt>
                <c:pt idx="42">
                  <c:v>3.9846842824520836E-4</c:v>
                </c:pt>
                <c:pt idx="43">
                  <c:v>5.2465010079762071E-5</c:v>
                </c:pt>
                <c:pt idx="44">
                  <c:v>1.3515604612160888E-4</c:v>
                </c:pt>
                <c:pt idx="45">
                  <c:v>9.9583094064402153E-5</c:v>
                </c:pt>
                <c:pt idx="46">
                  <c:v>-2.0515280531718301E-4</c:v>
                </c:pt>
                <c:pt idx="47">
                  <c:v>3.1729855675827299E-4</c:v>
                </c:pt>
                <c:pt idx="48">
                  <c:v>-6.7879703813075411E-5</c:v>
                </c:pt>
                <c:pt idx="49">
                  <c:v>-4.9066205969483562E-5</c:v>
                </c:pt>
                <c:pt idx="50">
                  <c:v>1.0250630669813892E-4</c:v>
                </c:pt>
                <c:pt idx="51">
                  <c:v>5.2639326162267112E-6</c:v>
                </c:pt>
                <c:pt idx="52">
                  <c:v>-9.9966472496919355E-5</c:v>
                </c:pt>
                <c:pt idx="53">
                  <c:v>-1.569161062625104E-4</c:v>
                </c:pt>
                <c:pt idx="54">
                  <c:v>-9.5166847799532824E-5</c:v>
                </c:pt>
                <c:pt idx="55">
                  <c:v>-8.4962680309937471E-5</c:v>
                </c:pt>
                <c:pt idx="56">
                  <c:v>-2.6117073195500742E-4</c:v>
                </c:pt>
                <c:pt idx="57">
                  <c:v>-5.5986128991580576E-6</c:v>
                </c:pt>
                <c:pt idx="58">
                  <c:v>-1.1604323004101944E-4</c:v>
                </c:pt>
                <c:pt idx="59">
                  <c:v>3.1114922276658343E-4</c:v>
                </c:pt>
                <c:pt idx="60">
                  <c:v>-9.7305085440387815E-5</c:v>
                </c:pt>
                <c:pt idx="61">
                  <c:v>4.2724805321176904E-5</c:v>
                </c:pt>
                <c:pt idx="62">
                  <c:v>5.6836126070144866E-5</c:v>
                </c:pt>
                <c:pt idx="63">
                  <c:v>-3.5988095622458392E-4</c:v>
                </c:pt>
                <c:pt idx="64">
                  <c:v>5.9343193703646978E-5</c:v>
                </c:pt>
                <c:pt idx="65">
                  <c:v>-1.2061952469124055E-4</c:v>
                </c:pt>
                <c:pt idx="66">
                  <c:v>1.0277397218187221E-4</c:v>
                </c:pt>
                <c:pt idx="67">
                  <c:v>1.0604113677576083E-4</c:v>
                </c:pt>
                <c:pt idx="68">
                  <c:v>-1.6486341759466133E-4</c:v>
                </c:pt>
                <c:pt idx="69">
                  <c:v>-1.6763630264941901E-4</c:v>
                </c:pt>
                <c:pt idx="70">
                  <c:v>1.4512644717524877E-4</c:v>
                </c:pt>
                <c:pt idx="71">
                  <c:v>1.0346359683430037E-5</c:v>
                </c:pt>
                <c:pt idx="72">
                  <c:v>9.8021817493977327E-5</c:v>
                </c:pt>
                <c:pt idx="73">
                  <c:v>-4.0951747868054776E-4</c:v>
                </c:pt>
                <c:pt idx="74">
                  <c:v>1.7627272066383633E-4</c:v>
                </c:pt>
                <c:pt idx="75">
                  <c:v>3.2614618344068307E-5</c:v>
                </c:pt>
                <c:pt idx="76">
                  <c:v>-3.3424951110638134E-5</c:v>
                </c:pt>
                <c:pt idx="77">
                  <c:v>3.1200641017632352E-5</c:v>
                </c:pt>
                <c:pt idx="78">
                  <c:v>1.1068501927680705E-4</c:v>
                </c:pt>
                <c:pt idx="79">
                  <c:v>-1.9909745108285525E-4</c:v>
                </c:pt>
                <c:pt idx="80">
                  <c:v>-1.3285911157132432E-4</c:v>
                </c:pt>
                <c:pt idx="81">
                  <c:v>-2.4154781738984409E-4</c:v>
                </c:pt>
                <c:pt idx="82">
                  <c:v>-2.3634373248771797E-4</c:v>
                </c:pt>
                <c:pt idx="83">
                  <c:v>-9.2899038897174265E-6</c:v>
                </c:pt>
                <c:pt idx="84">
                  <c:v>4.6818953241457494E-7</c:v>
                </c:pt>
                <c:pt idx="85">
                  <c:v>-3.534227462199934E-4</c:v>
                </c:pt>
                <c:pt idx="86">
                  <c:v>-5.7237571200457499E-5</c:v>
                </c:pt>
                <c:pt idx="87">
                  <c:v>-1.5185447496851066E-4</c:v>
                </c:pt>
                <c:pt idx="88">
                  <c:v>-3.527861832134219E-5</c:v>
                </c:pt>
                <c:pt idx="89">
                  <c:v>4.7070030790927488E-5</c:v>
                </c:pt>
                <c:pt idx="90">
                  <c:v>-3.6669799965686296E-4</c:v>
                </c:pt>
                <c:pt idx="91">
                  <c:v>2.0555481556436327E-4</c:v>
                </c:pt>
                <c:pt idx="92">
                  <c:v>2.6306390955344776E-4</c:v>
                </c:pt>
                <c:pt idx="93">
                  <c:v>1.330581894655005E-4</c:v>
                </c:pt>
                <c:pt idx="94">
                  <c:v>-2.2369146896601E-4</c:v>
                </c:pt>
                <c:pt idx="95">
                  <c:v>-7.5209069187759916E-6</c:v>
                </c:pt>
                <c:pt idx="96">
                  <c:v>3.5450055625450238E-5</c:v>
                </c:pt>
                <c:pt idx="97">
                  <c:v>-1.6394049719259876E-4</c:v>
                </c:pt>
                <c:pt idx="98">
                  <c:v>-3.7646762471603711E-4</c:v>
                </c:pt>
                <c:pt idx="99">
                  <c:v>-1.5658571493433536E-4</c:v>
                </c:pt>
                <c:pt idx="100">
                  <c:v>1.0931216041285222E-4</c:v>
                </c:pt>
                <c:pt idx="101">
                  <c:v>8.7918466381729169E-6</c:v>
                </c:pt>
                <c:pt idx="102">
                  <c:v>-2.6773531057228166E-4</c:v>
                </c:pt>
                <c:pt idx="103">
                  <c:v>1.2143049714892486E-4</c:v>
                </c:pt>
                <c:pt idx="104">
                  <c:v>1.5174101083448473E-4</c:v>
                </c:pt>
                <c:pt idx="105">
                  <c:v>1.0518321464774086E-4</c:v>
                </c:pt>
                <c:pt idx="106">
                  <c:v>6.8128133271103472E-5</c:v>
                </c:pt>
                <c:pt idx="107">
                  <c:v>-3.2673539388330134E-5</c:v>
                </c:pt>
                <c:pt idx="108">
                  <c:v>-2.2286753171470443E-4</c:v>
                </c:pt>
                <c:pt idx="109">
                  <c:v>9.3919776580933504E-5</c:v>
                </c:pt>
                <c:pt idx="110">
                  <c:v>-7.0049122914696927E-5</c:v>
                </c:pt>
                <c:pt idx="111">
                  <c:v>2.080262438705064E-5</c:v>
                </c:pt>
                <c:pt idx="112">
                  <c:v>2.1219903255451089E-4</c:v>
                </c:pt>
                <c:pt idx="113">
                  <c:v>-2.950521441093479E-4</c:v>
                </c:pt>
                <c:pt idx="114">
                  <c:v>-2.1671259488413775E-4</c:v>
                </c:pt>
                <c:pt idx="115">
                  <c:v>-3.3383597324928633E-4</c:v>
                </c:pt>
                <c:pt idx="116">
                  <c:v>2.6351657574076717E-4</c:v>
                </c:pt>
                <c:pt idx="117">
                  <c:v>-9.2630735557841401E-5</c:v>
                </c:pt>
                <c:pt idx="118">
                  <c:v>1.5984420937640865E-4</c:v>
                </c:pt>
                <c:pt idx="119">
                  <c:v>1.155017727071615E-5</c:v>
                </c:pt>
                <c:pt idx="120">
                  <c:v>5.8659519885021523E-5</c:v>
                </c:pt>
                <c:pt idx="121">
                  <c:v>-2.1019691055739219E-4</c:v>
                </c:pt>
                <c:pt idx="122">
                  <c:v>2.3433070739049193E-4</c:v>
                </c:pt>
                <c:pt idx="123">
                  <c:v>3.8447369221277059E-4</c:v>
                </c:pt>
                <c:pt idx="124">
                  <c:v>-1.9293216206274039E-4</c:v>
                </c:pt>
                <c:pt idx="125">
                  <c:v>-5.3970851460447152E-5</c:v>
                </c:pt>
                <c:pt idx="126">
                  <c:v>2.5692475158650315E-5</c:v>
                </c:pt>
                <c:pt idx="127">
                  <c:v>9.7762157242008395E-6</c:v>
                </c:pt>
                <c:pt idx="128">
                  <c:v>-1.0595255286830439E-4</c:v>
                </c:pt>
                <c:pt idx="129">
                  <c:v>-2.8971917207991918E-4</c:v>
                </c:pt>
                <c:pt idx="130">
                  <c:v>-1.6907910979374491E-4</c:v>
                </c:pt>
                <c:pt idx="131">
                  <c:v>8.200899453876439E-5</c:v>
                </c:pt>
                <c:pt idx="132">
                  <c:v>2.6105300309367738E-5</c:v>
                </c:pt>
                <c:pt idx="133">
                  <c:v>-2.4954264904165964E-5</c:v>
                </c:pt>
                <c:pt idx="134">
                  <c:v>4.211723856706054E-5</c:v>
                </c:pt>
                <c:pt idx="135">
                  <c:v>6.0191313216416813E-5</c:v>
                </c:pt>
                <c:pt idx="136">
                  <c:v>3.7325620569339242E-6</c:v>
                </c:pt>
                <c:pt idx="137">
                  <c:v>-2.2939670371210119E-4</c:v>
                </c:pt>
                <c:pt idx="138">
                  <c:v>2.504510520786141E-4</c:v>
                </c:pt>
                <c:pt idx="139">
                  <c:v>2.9793025837008863E-4</c:v>
                </c:pt>
                <c:pt idx="140">
                  <c:v>-8.601481688215985E-5</c:v>
                </c:pt>
                <c:pt idx="141">
                  <c:v>-1.505197054150951E-4</c:v>
                </c:pt>
                <c:pt idx="142">
                  <c:v>-5.0256979650709568E-5</c:v>
                </c:pt>
                <c:pt idx="143">
                  <c:v>-6.1923486433896699E-5</c:v>
                </c:pt>
                <c:pt idx="144">
                  <c:v>8.8092821202226889E-5</c:v>
                </c:pt>
                <c:pt idx="145">
                  <c:v>-3.3081120583768357E-4</c:v>
                </c:pt>
                <c:pt idx="146">
                  <c:v>1.5473347351753399E-4</c:v>
                </c:pt>
                <c:pt idx="147">
                  <c:v>3.3801680783157568E-4</c:v>
                </c:pt>
                <c:pt idx="148">
                  <c:v>7.3041411832519375E-5</c:v>
                </c:pt>
                <c:pt idx="149">
                  <c:v>-2.8901755535535482E-5</c:v>
                </c:pt>
                <c:pt idx="150">
                  <c:v>-1.1949535057279717E-4</c:v>
                </c:pt>
                <c:pt idx="151">
                  <c:v>-8.3106468455089742E-5</c:v>
                </c:pt>
                <c:pt idx="152">
                  <c:v>-2.3122731675549785E-5</c:v>
                </c:pt>
                <c:pt idx="153">
                  <c:v>1.5691792684251193E-4</c:v>
                </c:pt>
                <c:pt idx="154">
                  <c:v>2.7620256801748068E-4</c:v>
                </c:pt>
                <c:pt idx="155">
                  <c:v>2.4613751654848655E-4</c:v>
                </c:pt>
                <c:pt idx="156">
                  <c:v>-1.5356710759852998E-4</c:v>
                </c:pt>
                <c:pt idx="157">
                  <c:v>-7.0943823537665459E-5</c:v>
                </c:pt>
                <c:pt idx="158">
                  <c:v>3.9078374405770602E-5</c:v>
                </c:pt>
                <c:pt idx="159">
                  <c:v>-9.9182049330375898E-5</c:v>
                </c:pt>
                <c:pt idx="160">
                  <c:v>-5.6972143364032271E-5</c:v>
                </c:pt>
                <c:pt idx="161">
                  <c:v>-8.511541121014501E-5</c:v>
                </c:pt>
                <c:pt idx="162">
                  <c:v>1.6197289413474064E-4</c:v>
                </c:pt>
                <c:pt idx="163">
                  <c:v>-2.9690436415883131E-4</c:v>
                </c:pt>
                <c:pt idx="164">
                  <c:v>-2.2311265858955542E-4</c:v>
                </c:pt>
                <c:pt idx="165">
                  <c:v>-1.1972429577535367E-4</c:v>
                </c:pt>
                <c:pt idx="166">
                  <c:v>1.6448094489189151E-4</c:v>
                </c:pt>
                <c:pt idx="167">
                  <c:v>1.0472835312001689E-4</c:v>
                </c:pt>
                <c:pt idx="168">
                  <c:v>-9.2777861829805122E-5</c:v>
                </c:pt>
                <c:pt idx="169">
                  <c:v>2.0420903959272088E-4</c:v>
                </c:pt>
                <c:pt idx="170">
                  <c:v>-1.5642339279613971E-4</c:v>
                </c:pt>
                <c:pt idx="171">
                  <c:v>3.7451950043054024E-4</c:v>
                </c:pt>
                <c:pt idx="172">
                  <c:v>-1.1882291070843479E-5</c:v>
                </c:pt>
                <c:pt idx="173">
                  <c:v>-1.1794696946807224E-4</c:v>
                </c:pt>
                <c:pt idx="174">
                  <c:v>-5.8053703449421348E-6</c:v>
                </c:pt>
                <c:pt idx="175">
                  <c:v>1.5284701635698601E-4</c:v>
                </c:pt>
                <c:pt idx="176">
                  <c:v>-7.8045365749035797E-5</c:v>
                </c:pt>
                <c:pt idx="177">
                  <c:v>-2.3455525093635715E-4</c:v>
                </c:pt>
                <c:pt idx="178">
                  <c:v>-1.8134879854718615E-4</c:v>
                </c:pt>
                <c:pt idx="179">
                  <c:v>-3.8194899938762052E-4</c:v>
                </c:pt>
                <c:pt idx="180">
                  <c:v>-2.3258591471142504E-4</c:v>
                </c:pt>
                <c:pt idx="181">
                  <c:v>3.8417853204615897E-4</c:v>
                </c:pt>
                <c:pt idx="182">
                  <c:v>2.0290802723328525E-4</c:v>
                </c:pt>
                <c:pt idx="183">
                  <c:v>-1.0166889378228114E-4</c:v>
                </c:pt>
                <c:pt idx="184">
                  <c:v>-1.3684333448836294E-4</c:v>
                </c:pt>
                <c:pt idx="185">
                  <c:v>-8.5213372740396286E-5</c:v>
                </c:pt>
                <c:pt idx="186">
                  <c:v>-2.1031223824797914E-4</c:v>
                </c:pt>
                <c:pt idx="187">
                  <c:v>-1.4693153217274179E-4</c:v>
                </c:pt>
                <c:pt idx="188">
                  <c:v>2.3947366076091017E-5</c:v>
                </c:pt>
                <c:pt idx="189">
                  <c:v>7.7878114928981183E-5</c:v>
                </c:pt>
                <c:pt idx="190">
                  <c:v>3.5658305922827392E-4</c:v>
                </c:pt>
                <c:pt idx="191">
                  <c:v>2.1434286664694373E-4</c:v>
                </c:pt>
                <c:pt idx="192">
                  <c:v>1.6028918061532986E-4</c:v>
                </c:pt>
                <c:pt idx="193">
                  <c:v>7.7862509468249524E-5</c:v>
                </c:pt>
                <c:pt idx="194">
                  <c:v>-3.2617350673374716E-4</c:v>
                </c:pt>
                <c:pt idx="195">
                  <c:v>3.1648221159884037E-4</c:v>
                </c:pt>
                <c:pt idx="196">
                  <c:v>-1.9967814826484572E-4</c:v>
                </c:pt>
                <c:pt idx="197">
                  <c:v>-7.5277095921163256E-5</c:v>
                </c:pt>
                <c:pt idx="198">
                  <c:v>7.2596182838559288E-6</c:v>
                </c:pt>
                <c:pt idx="199">
                  <c:v>5.0061363366814279E-5</c:v>
                </c:pt>
                <c:pt idx="200">
                  <c:v>1.0305420481904841E-4</c:v>
                </c:pt>
                <c:pt idx="201">
                  <c:v>-8.101988185576947E-5</c:v>
                </c:pt>
                <c:pt idx="202">
                  <c:v>-2.7608028129864382E-5</c:v>
                </c:pt>
                <c:pt idx="203">
                  <c:v>-4.3459515849285542E-4</c:v>
                </c:pt>
                <c:pt idx="204">
                  <c:v>-1.531203376404639E-4</c:v>
                </c:pt>
                <c:pt idx="205">
                  <c:v>-7.9680153860895402E-7</c:v>
                </c:pt>
                <c:pt idx="206">
                  <c:v>2.4693315376831992E-4</c:v>
                </c:pt>
                <c:pt idx="207">
                  <c:v>-1.7617969020478332E-4</c:v>
                </c:pt>
                <c:pt idx="208">
                  <c:v>-2.3403900680766805E-4</c:v>
                </c:pt>
                <c:pt idx="209">
                  <c:v>-7.8076412211852884E-6</c:v>
                </c:pt>
                <c:pt idx="210">
                  <c:v>1.2805123293915365E-4</c:v>
                </c:pt>
                <c:pt idx="211">
                  <c:v>-2.1985685820598785E-4</c:v>
                </c:pt>
                <c:pt idx="212">
                  <c:v>2.0154609970417459E-4</c:v>
                </c:pt>
                <c:pt idx="213">
                  <c:v>-1.0180309799122745E-4</c:v>
                </c:pt>
                <c:pt idx="214">
                  <c:v>3.8474843777856543E-5</c:v>
                </c:pt>
                <c:pt idx="215">
                  <c:v>-6.6591687823338243E-6</c:v>
                </c:pt>
                <c:pt idx="216">
                  <c:v>-2.1201641841748364E-4</c:v>
                </c:pt>
                <c:pt idx="217">
                  <c:v>-4.537179879320176E-5</c:v>
                </c:pt>
                <c:pt idx="218">
                  <c:v>-1.0134854989093557E-4</c:v>
                </c:pt>
                <c:pt idx="219">
                  <c:v>-5.1171407399904219E-5</c:v>
                </c:pt>
                <c:pt idx="220">
                  <c:v>-3.213294970205762E-4</c:v>
                </c:pt>
                <c:pt idx="221">
                  <c:v>-8.6608627012963938E-5</c:v>
                </c:pt>
                <c:pt idx="222">
                  <c:v>1.7056190448755279E-4</c:v>
                </c:pt>
                <c:pt idx="223">
                  <c:v>2.7290709994897284E-4</c:v>
                </c:pt>
                <c:pt idx="224">
                  <c:v>-1.6973435035975751E-5</c:v>
                </c:pt>
                <c:pt idx="225">
                  <c:v>-3.0214777933792173E-4</c:v>
                </c:pt>
                <c:pt idx="226">
                  <c:v>1.5951995167216623E-4</c:v>
                </c:pt>
                <c:pt idx="227">
                  <c:v>4.1286476272539303E-4</c:v>
                </c:pt>
                <c:pt idx="228">
                  <c:v>-2.1306164977185761E-5</c:v>
                </c:pt>
                <c:pt idx="229">
                  <c:v>-3.0581692085001441E-5</c:v>
                </c:pt>
                <c:pt idx="230">
                  <c:v>2.9961480095342297E-4</c:v>
                </c:pt>
                <c:pt idx="231">
                  <c:v>6.9192489760240105E-5</c:v>
                </c:pt>
                <c:pt idx="232">
                  <c:v>-1.5302729706561586E-4</c:v>
                </c:pt>
                <c:pt idx="233">
                  <c:v>1.3448590271964437E-4</c:v>
                </c:pt>
                <c:pt idx="234">
                  <c:v>-9.4029463338192999E-5</c:v>
                </c:pt>
                <c:pt idx="235">
                  <c:v>1.940533429676237E-4</c:v>
                </c:pt>
                <c:pt idx="236">
                  <c:v>-1.3182811882284475E-4</c:v>
                </c:pt>
                <c:pt idx="237">
                  <c:v>-1.1646844137322461E-4</c:v>
                </c:pt>
                <c:pt idx="238">
                  <c:v>1.2620051746896499E-5</c:v>
                </c:pt>
                <c:pt idx="239">
                  <c:v>1.317015950033565E-4</c:v>
                </c:pt>
                <c:pt idx="240">
                  <c:v>-6.2750639793884112E-5</c:v>
                </c:pt>
                <c:pt idx="241">
                  <c:v>1.2598463668559123E-4</c:v>
                </c:pt>
                <c:pt idx="242">
                  <c:v>1.6978360945129692E-4</c:v>
                </c:pt>
                <c:pt idx="243">
                  <c:v>1.221276430197947E-4</c:v>
                </c:pt>
                <c:pt idx="244">
                  <c:v>-3.726533917176482E-4</c:v>
                </c:pt>
                <c:pt idx="245">
                  <c:v>1.7205002957380709E-4</c:v>
                </c:pt>
                <c:pt idx="246">
                  <c:v>-1.0488463085489781E-4</c:v>
                </c:pt>
                <c:pt idx="247">
                  <c:v>-2.0306570721398035E-4</c:v>
                </c:pt>
                <c:pt idx="248">
                  <c:v>-1.5236253400710155E-4</c:v>
                </c:pt>
                <c:pt idx="249">
                  <c:v>4.203704303253596E-5</c:v>
                </c:pt>
                <c:pt idx="250">
                  <c:v>3.6907690473833414E-4</c:v>
                </c:pt>
                <c:pt idx="251">
                  <c:v>2.7097383633279743E-4</c:v>
                </c:pt>
                <c:pt idx="252">
                  <c:v>9.2832152446904609E-5</c:v>
                </c:pt>
                <c:pt idx="253">
                  <c:v>4.8611748634107629E-4</c:v>
                </c:pt>
                <c:pt idx="254">
                  <c:v>3.3096737042583502E-4</c:v>
                </c:pt>
                <c:pt idx="255">
                  <c:v>3.3157087078139415E-4</c:v>
                </c:pt>
                <c:pt idx="256">
                  <c:v>1.5954296318261544E-5</c:v>
                </c:pt>
                <c:pt idx="257">
                  <c:v>-2.7371157023524612E-4</c:v>
                </c:pt>
                <c:pt idx="258">
                  <c:v>-2.7512059896934847E-4</c:v>
                </c:pt>
                <c:pt idx="259">
                  <c:v>1.0681795579696282E-4</c:v>
                </c:pt>
                <c:pt idx="260">
                  <c:v>-1.0286583091421604E-4</c:v>
                </c:pt>
                <c:pt idx="261">
                  <c:v>2.5824803844321675E-4</c:v>
                </c:pt>
                <c:pt idx="262">
                  <c:v>-1.6303939110413762E-4</c:v>
                </c:pt>
                <c:pt idx="263">
                  <c:v>1.2711473655382932E-5</c:v>
                </c:pt>
                <c:pt idx="264">
                  <c:v>-2.7888727306863646E-4</c:v>
                </c:pt>
                <c:pt idx="265">
                  <c:v>2.0516485186190773E-4</c:v>
                </c:pt>
                <c:pt idx="266">
                  <c:v>-8.5790352426821101E-5</c:v>
                </c:pt>
                <c:pt idx="267">
                  <c:v>7.61151473838655E-5</c:v>
                </c:pt>
                <c:pt idx="268">
                  <c:v>-8.0423741450828766E-5</c:v>
                </c:pt>
                <c:pt idx="269">
                  <c:v>2.840025920422253E-4</c:v>
                </c:pt>
                <c:pt idx="270">
                  <c:v>2.9369935627846347E-5</c:v>
                </c:pt>
                <c:pt idx="271">
                  <c:v>3.4429604805172664E-5</c:v>
                </c:pt>
                <c:pt idx="272">
                  <c:v>-8.1300664366917828E-5</c:v>
                </c:pt>
                <c:pt idx="273">
                  <c:v>-4.5506938290899184E-4</c:v>
                </c:pt>
                <c:pt idx="274">
                  <c:v>8.4395517468222115E-5</c:v>
                </c:pt>
                <c:pt idx="275">
                  <c:v>1.4315448497997035E-4</c:v>
                </c:pt>
                <c:pt idx="276">
                  <c:v>-2.8197069807096164E-4</c:v>
                </c:pt>
                <c:pt idx="277">
                  <c:v>-1.2594267343997527E-5</c:v>
                </c:pt>
                <c:pt idx="278">
                  <c:v>-8.9012587700700396E-5</c:v>
                </c:pt>
                <c:pt idx="279">
                  <c:v>7.3795692173322586E-5</c:v>
                </c:pt>
                <c:pt idx="280">
                  <c:v>-6.0326833963247206E-5</c:v>
                </c:pt>
                <c:pt idx="281">
                  <c:v>-1.6733733811251345E-4</c:v>
                </c:pt>
                <c:pt idx="282">
                  <c:v>6.0209379425727946E-4</c:v>
                </c:pt>
                <c:pt idx="283">
                  <c:v>1.2591094304203741E-4</c:v>
                </c:pt>
                <c:pt idx="284">
                  <c:v>1.8064265381595538E-4</c:v>
                </c:pt>
                <c:pt idx="285">
                  <c:v>9.2062863648974589E-5</c:v>
                </c:pt>
                <c:pt idx="286">
                  <c:v>-3.9301654146188791E-5</c:v>
                </c:pt>
                <c:pt idx="287">
                  <c:v>-1.7246091019940769E-4</c:v>
                </c:pt>
                <c:pt idx="288">
                  <c:v>-8.4196116981383569E-5</c:v>
                </c:pt>
                <c:pt idx="289">
                  <c:v>-4.0475196437601728E-5</c:v>
                </c:pt>
                <c:pt idx="290">
                  <c:v>-2.8229560629443006E-5</c:v>
                </c:pt>
                <c:pt idx="291">
                  <c:v>1.9623127977339529E-4</c:v>
                </c:pt>
                <c:pt idx="292">
                  <c:v>2.1283226484547832E-4</c:v>
                </c:pt>
                <c:pt idx="293">
                  <c:v>-1.2263088459894909E-4</c:v>
                </c:pt>
                <c:pt idx="294">
                  <c:v>1.3497134371133892E-5</c:v>
                </c:pt>
                <c:pt idx="295">
                  <c:v>2.7923675663223613E-5</c:v>
                </c:pt>
                <c:pt idx="296">
                  <c:v>2.9381942917194447E-4</c:v>
                </c:pt>
                <c:pt idx="297">
                  <c:v>2.2823472267055028E-4</c:v>
                </c:pt>
                <c:pt idx="298">
                  <c:v>-4.1481447155320778E-5</c:v>
                </c:pt>
                <c:pt idx="299">
                  <c:v>4.4355685721538809E-4</c:v>
                </c:pt>
                <c:pt idx="300">
                  <c:v>2.0359195608061896E-5</c:v>
                </c:pt>
                <c:pt idx="301">
                  <c:v>1.0657295098458783E-4</c:v>
                </c:pt>
                <c:pt idx="302">
                  <c:v>4.1316707377297773E-4</c:v>
                </c:pt>
                <c:pt idx="303">
                  <c:v>9.9640053201807327E-5</c:v>
                </c:pt>
                <c:pt idx="304">
                  <c:v>1.006646152540459E-4</c:v>
                </c:pt>
                <c:pt idx="305">
                  <c:v>-1.2677005853224313E-4</c:v>
                </c:pt>
                <c:pt idx="306">
                  <c:v>-1.0482696687904651E-4</c:v>
                </c:pt>
                <c:pt idx="307">
                  <c:v>1.6013565498194726E-4</c:v>
                </c:pt>
                <c:pt idx="308">
                  <c:v>1.0462035945993759E-4</c:v>
                </c:pt>
                <c:pt idx="309">
                  <c:v>-4.8163465996050171E-4</c:v>
                </c:pt>
                <c:pt idx="310">
                  <c:v>1.7891256184020236E-4</c:v>
                </c:pt>
                <c:pt idx="311">
                  <c:v>4.0250216748047112E-5</c:v>
                </c:pt>
                <c:pt idx="312">
                  <c:v>2.9402562886572165E-5</c:v>
                </c:pt>
                <c:pt idx="313">
                  <c:v>-3.781952239385384E-4</c:v>
                </c:pt>
                <c:pt idx="314">
                  <c:v>1.3667564500030116E-4</c:v>
                </c:pt>
                <c:pt idx="315">
                  <c:v>-7.7901995680743473E-5</c:v>
                </c:pt>
                <c:pt idx="316">
                  <c:v>2.1679421382654677E-4</c:v>
                </c:pt>
                <c:pt idx="317">
                  <c:v>-1.7758502549178524E-4</c:v>
                </c:pt>
                <c:pt idx="318">
                  <c:v>-2.7849818228183916E-4</c:v>
                </c:pt>
                <c:pt idx="319">
                  <c:v>-1.5154400408124237E-5</c:v>
                </c:pt>
                <c:pt idx="320">
                  <c:v>1.7533116385780886E-4</c:v>
                </c:pt>
                <c:pt idx="321">
                  <c:v>-6.4581503499125148E-5</c:v>
                </c:pt>
                <c:pt idx="322">
                  <c:v>8.9113917653430049E-5</c:v>
                </c:pt>
                <c:pt idx="323">
                  <c:v>-3.7726974784487875E-4</c:v>
                </c:pt>
                <c:pt idx="324">
                  <c:v>-2.9412898242307491E-4</c:v>
                </c:pt>
                <c:pt idx="325">
                  <c:v>1.1957393119124178E-4</c:v>
                </c:pt>
                <c:pt idx="326">
                  <c:v>-2.5148329388887682E-4</c:v>
                </c:pt>
                <c:pt idx="327">
                  <c:v>1.009969185836318E-4</c:v>
                </c:pt>
                <c:pt idx="328">
                  <c:v>4.1658552773102828E-4</c:v>
                </c:pt>
                <c:pt idx="329">
                  <c:v>-2.3746782689011939E-4</c:v>
                </c:pt>
                <c:pt idx="330">
                  <c:v>2.9560389065478524E-4</c:v>
                </c:pt>
                <c:pt idx="331">
                  <c:v>-2.4454116444838838E-5</c:v>
                </c:pt>
                <c:pt idx="332">
                  <c:v>-3.0654834858901684E-5</c:v>
                </c:pt>
                <c:pt idx="333">
                  <c:v>-1.204720793379353E-4</c:v>
                </c:pt>
                <c:pt idx="334">
                  <c:v>-1.4468080618895054E-4</c:v>
                </c:pt>
                <c:pt idx="335">
                  <c:v>4.4124779110080643E-5</c:v>
                </c:pt>
                <c:pt idx="336">
                  <c:v>-4.0397660774792203E-5</c:v>
                </c:pt>
                <c:pt idx="337">
                  <c:v>-2.158590804218452E-4</c:v>
                </c:pt>
                <c:pt idx="338">
                  <c:v>-5.6491836257550585E-5</c:v>
                </c:pt>
                <c:pt idx="339">
                  <c:v>8.0792900499834959E-5</c:v>
                </c:pt>
                <c:pt idx="340">
                  <c:v>-2.1817585058444549E-4</c:v>
                </c:pt>
                <c:pt idx="341">
                  <c:v>-9.0881610764192828E-5</c:v>
                </c:pt>
                <c:pt idx="342">
                  <c:v>-1.0222011061605106E-4</c:v>
                </c:pt>
                <c:pt idx="343">
                  <c:v>-6.7315292554232604E-5</c:v>
                </c:pt>
                <c:pt idx="344">
                  <c:v>3.7939202024255652E-5</c:v>
                </c:pt>
                <c:pt idx="345">
                  <c:v>4.5441884987775067E-5</c:v>
                </c:pt>
                <c:pt idx="346">
                  <c:v>-2.5261180786635598E-4</c:v>
                </c:pt>
                <c:pt idx="347">
                  <c:v>2.4361132333912985E-4</c:v>
                </c:pt>
                <c:pt idx="348">
                  <c:v>2.1340567600760114E-4</c:v>
                </c:pt>
                <c:pt idx="349">
                  <c:v>-2.9679136254935601E-4</c:v>
                </c:pt>
                <c:pt idx="350">
                  <c:v>4.8360884580567505E-5</c:v>
                </c:pt>
                <c:pt idx="351">
                  <c:v>-7.2748574118459589E-5</c:v>
                </c:pt>
                <c:pt idx="352">
                  <c:v>-1.3086022694513221E-4</c:v>
                </c:pt>
                <c:pt idx="353">
                  <c:v>-7.632384676721637E-5</c:v>
                </c:pt>
                <c:pt idx="354">
                  <c:v>-2.8284527512840768E-4</c:v>
                </c:pt>
                <c:pt idx="355">
                  <c:v>-1.1514679502758559E-4</c:v>
                </c:pt>
                <c:pt idx="356">
                  <c:v>2.7570140319459224E-4</c:v>
                </c:pt>
                <c:pt idx="357">
                  <c:v>-2.1314695957686227E-4</c:v>
                </c:pt>
                <c:pt idx="358">
                  <c:v>-3.9984900162054869E-5</c:v>
                </c:pt>
                <c:pt idx="359">
                  <c:v>7.6159223413685081E-5</c:v>
                </c:pt>
                <c:pt idx="360">
                  <c:v>1.0998913508425682E-4</c:v>
                </c:pt>
                <c:pt idx="361">
                  <c:v>1.1385591474851686E-4</c:v>
                </c:pt>
                <c:pt idx="362">
                  <c:v>1.2400300248219736E-4</c:v>
                </c:pt>
                <c:pt idx="363">
                  <c:v>-7.753683399262882E-5</c:v>
                </c:pt>
                <c:pt idx="364">
                  <c:v>-1.0501268025068962E-4</c:v>
                </c:pt>
                <c:pt idx="365">
                  <c:v>3.8436925940492394E-4</c:v>
                </c:pt>
                <c:pt idx="366">
                  <c:v>-1.075341962362039E-4</c:v>
                </c:pt>
                <c:pt idx="367">
                  <c:v>1.5405718973028699E-4</c:v>
                </c:pt>
                <c:pt idx="368">
                  <c:v>2.2477805090562273E-4</c:v>
                </c:pt>
                <c:pt idx="369">
                  <c:v>-1.3688405502318806E-4</c:v>
                </c:pt>
                <c:pt idx="370">
                  <c:v>3.0528388106575936E-4</c:v>
                </c:pt>
                <c:pt idx="371">
                  <c:v>-1.468767617622055E-4</c:v>
                </c:pt>
                <c:pt idx="372">
                  <c:v>4.6436957812415089E-5</c:v>
                </c:pt>
                <c:pt idx="373">
                  <c:v>3.5843219424529804E-5</c:v>
                </c:pt>
                <c:pt idx="374">
                  <c:v>-6.0895587172267756E-5</c:v>
                </c:pt>
                <c:pt idx="375">
                  <c:v>7.2699303566969322E-5</c:v>
                </c:pt>
                <c:pt idx="376">
                  <c:v>-2.1224281663778644E-5</c:v>
                </c:pt>
                <c:pt idx="377">
                  <c:v>-4.9219064948883033E-4</c:v>
                </c:pt>
                <c:pt idx="378">
                  <c:v>-1.0237546569589292E-4</c:v>
                </c:pt>
                <c:pt idx="379">
                  <c:v>9.0385343512772802E-5</c:v>
                </c:pt>
                <c:pt idx="380">
                  <c:v>-1.0763422331101538E-4</c:v>
                </c:pt>
                <c:pt idx="381">
                  <c:v>-1.7448322792765547E-4</c:v>
                </c:pt>
                <c:pt idx="382">
                  <c:v>2.6602875168310944E-4</c:v>
                </c:pt>
                <c:pt idx="383">
                  <c:v>-1.4772837464650747E-4</c:v>
                </c:pt>
                <c:pt idx="384">
                  <c:v>-4.0219571553747697E-4</c:v>
                </c:pt>
                <c:pt idx="385">
                  <c:v>-1.2082406869696021E-4</c:v>
                </c:pt>
                <c:pt idx="386">
                  <c:v>-2.0540411118865666E-5</c:v>
                </c:pt>
                <c:pt idx="387">
                  <c:v>-1.1611384858205357E-4</c:v>
                </c:pt>
                <c:pt idx="388">
                  <c:v>-6.0556772795789466E-5</c:v>
                </c:pt>
                <c:pt idx="389">
                  <c:v>1.2434260761338015E-4</c:v>
                </c:pt>
                <c:pt idx="390">
                  <c:v>1.2572495897142518E-4</c:v>
                </c:pt>
                <c:pt idx="391">
                  <c:v>-1.4374475905641319E-5</c:v>
                </c:pt>
                <c:pt idx="392">
                  <c:v>-5.9068062558988857E-5</c:v>
                </c:pt>
                <c:pt idx="393">
                  <c:v>-1.8917724413151262E-4</c:v>
                </c:pt>
                <c:pt idx="394">
                  <c:v>1.1338963743842395E-4</c:v>
                </c:pt>
                <c:pt idx="395">
                  <c:v>-1.5772088441304408E-4</c:v>
                </c:pt>
                <c:pt idx="396">
                  <c:v>1.2944163333510774E-4</c:v>
                </c:pt>
                <c:pt idx="397">
                  <c:v>-2.1908832191599794E-4</c:v>
                </c:pt>
                <c:pt idx="398">
                  <c:v>-2.388071531859524E-4</c:v>
                </c:pt>
                <c:pt idx="399">
                  <c:v>-3.7994479868695686E-5</c:v>
                </c:pt>
                <c:pt idx="400">
                  <c:v>1.2057798709754001E-4</c:v>
                </c:pt>
                <c:pt idx="401">
                  <c:v>-1.7128256601923222E-4</c:v>
                </c:pt>
                <c:pt idx="402">
                  <c:v>-1.0500990559742621E-4</c:v>
                </c:pt>
                <c:pt idx="403">
                  <c:v>-1.4087890467906459E-4</c:v>
                </c:pt>
                <c:pt idx="404">
                  <c:v>2.0849071534420009E-4</c:v>
                </c:pt>
                <c:pt idx="405">
                  <c:v>-3.1143561504313284E-4</c:v>
                </c:pt>
                <c:pt idx="406">
                  <c:v>7.8356067720590129E-5</c:v>
                </c:pt>
                <c:pt idx="407">
                  <c:v>-6.1187784498139636E-5</c:v>
                </c:pt>
                <c:pt idx="408">
                  <c:v>-2.1417020423281698E-4</c:v>
                </c:pt>
                <c:pt idx="409">
                  <c:v>2.7094144041310509E-4</c:v>
                </c:pt>
                <c:pt idx="410">
                  <c:v>7.344504067250326E-5</c:v>
                </c:pt>
                <c:pt idx="411">
                  <c:v>-2.1924509959296966E-4</c:v>
                </c:pt>
                <c:pt idx="412">
                  <c:v>-9.6431485381372775E-5</c:v>
                </c:pt>
                <c:pt idx="413">
                  <c:v>3.6511826196236358E-4</c:v>
                </c:pt>
                <c:pt idx="414">
                  <c:v>1.5259384178144066E-4</c:v>
                </c:pt>
                <c:pt idx="415">
                  <c:v>-2.0214398285820162E-4</c:v>
                </c:pt>
                <c:pt idx="416">
                  <c:v>3.319211474677323E-5</c:v>
                </c:pt>
                <c:pt idx="417">
                  <c:v>1.7196817462382372E-4</c:v>
                </c:pt>
                <c:pt idx="418">
                  <c:v>4.3806774248790736E-4</c:v>
                </c:pt>
                <c:pt idx="419">
                  <c:v>7.0208548283840302E-5</c:v>
                </c:pt>
                <c:pt idx="420">
                  <c:v>3.0540414345766887E-4</c:v>
                </c:pt>
                <c:pt idx="421">
                  <c:v>2.1802866569329023E-5</c:v>
                </c:pt>
                <c:pt idx="422">
                  <c:v>-4.5961994667555102E-4</c:v>
                </c:pt>
                <c:pt idx="423">
                  <c:v>-2.8443811294003729E-4</c:v>
                </c:pt>
                <c:pt idx="424">
                  <c:v>1.5559981999580764E-5</c:v>
                </c:pt>
                <c:pt idx="425">
                  <c:v>-4.5330650692073941E-5</c:v>
                </c:pt>
                <c:pt idx="426">
                  <c:v>1.1359777278544978E-5</c:v>
                </c:pt>
                <c:pt idx="427">
                  <c:v>4.2128289109118685E-5</c:v>
                </c:pt>
                <c:pt idx="428">
                  <c:v>-4.1960089547767748E-4</c:v>
                </c:pt>
                <c:pt idx="429">
                  <c:v>1.0886398132318567E-5</c:v>
                </c:pt>
                <c:pt idx="430">
                  <c:v>-1.1320269680215992E-4</c:v>
                </c:pt>
                <c:pt idx="431">
                  <c:v>3.5097427191993998E-5</c:v>
                </c:pt>
                <c:pt idx="432">
                  <c:v>1.2765842014177126E-4</c:v>
                </c:pt>
                <c:pt idx="433">
                  <c:v>3.0962463358049481E-4</c:v>
                </c:pt>
                <c:pt idx="434">
                  <c:v>-5.9155486617693005E-5</c:v>
                </c:pt>
                <c:pt idx="435">
                  <c:v>-1.0230949121798773E-4</c:v>
                </c:pt>
                <c:pt idx="436">
                  <c:v>-4.9694110896366196E-5</c:v>
                </c:pt>
                <c:pt idx="437">
                  <c:v>-2.5448727793778712E-6</c:v>
                </c:pt>
                <c:pt idx="438">
                  <c:v>1.6812051672114798E-4</c:v>
                </c:pt>
                <c:pt idx="439">
                  <c:v>-3.8888826291644122E-4</c:v>
                </c:pt>
                <c:pt idx="440">
                  <c:v>-1.0753029090969265E-4</c:v>
                </c:pt>
                <c:pt idx="441">
                  <c:v>1.8344053799900718E-4</c:v>
                </c:pt>
                <c:pt idx="442">
                  <c:v>-1.0841126038373773E-4</c:v>
                </c:pt>
                <c:pt idx="443">
                  <c:v>1.5786856847312206E-4</c:v>
                </c:pt>
                <c:pt idx="444">
                  <c:v>-2.9533244677373046E-4</c:v>
                </c:pt>
                <c:pt idx="445">
                  <c:v>-7.7644102161641374E-5</c:v>
                </c:pt>
                <c:pt idx="446">
                  <c:v>-1.8174227670196688E-4</c:v>
                </c:pt>
                <c:pt idx="447">
                  <c:v>2.478780608015034E-5</c:v>
                </c:pt>
                <c:pt idx="448">
                  <c:v>-1.5543344354413525E-4</c:v>
                </c:pt>
                <c:pt idx="449">
                  <c:v>-4.6524180604914125E-5</c:v>
                </c:pt>
                <c:pt idx="450">
                  <c:v>3.9566261343165452E-5</c:v>
                </c:pt>
                <c:pt idx="451">
                  <c:v>-2.8909127332885396E-4</c:v>
                </c:pt>
                <c:pt idx="452">
                  <c:v>-1.0392951764154246E-4</c:v>
                </c:pt>
                <c:pt idx="453">
                  <c:v>-2.1242249711116E-5</c:v>
                </c:pt>
                <c:pt idx="454">
                  <c:v>2.5757346210057063E-4</c:v>
                </c:pt>
                <c:pt idx="455">
                  <c:v>1.3419585939167258E-4</c:v>
                </c:pt>
                <c:pt idx="456">
                  <c:v>-5.4069593362935866E-6</c:v>
                </c:pt>
                <c:pt idx="457">
                  <c:v>-6.9985995452957289E-5</c:v>
                </c:pt>
                <c:pt idx="458">
                  <c:v>1.6545990220125212E-4</c:v>
                </c:pt>
                <c:pt idx="459">
                  <c:v>-2.4752421258392877E-5</c:v>
                </c:pt>
                <c:pt idx="460">
                  <c:v>-1.0019683282112973E-4</c:v>
                </c:pt>
                <c:pt idx="461">
                  <c:v>4.0377985980221354E-5</c:v>
                </c:pt>
                <c:pt idx="462">
                  <c:v>-3.3086953159465531E-4</c:v>
                </c:pt>
                <c:pt idx="463">
                  <c:v>2.5776525397400868E-4</c:v>
                </c:pt>
                <c:pt idx="464">
                  <c:v>-2.2248919796220582E-4</c:v>
                </c:pt>
                <c:pt idx="465">
                  <c:v>9.2130108189318209E-5</c:v>
                </c:pt>
                <c:pt idx="466">
                  <c:v>-2.4954612723103459E-4</c:v>
                </c:pt>
                <c:pt idx="467">
                  <c:v>5.2388955356126132E-5</c:v>
                </c:pt>
                <c:pt idx="468">
                  <c:v>1.0081460121935746E-4</c:v>
                </c:pt>
                <c:pt idx="469">
                  <c:v>2.409792689528301E-5</c:v>
                </c:pt>
                <c:pt idx="470">
                  <c:v>5.2570272066456781E-4</c:v>
                </c:pt>
                <c:pt idx="471">
                  <c:v>2.1444268149731362E-4</c:v>
                </c:pt>
                <c:pt idx="472">
                  <c:v>-4.5296543644562129E-5</c:v>
                </c:pt>
                <c:pt idx="473">
                  <c:v>2.6299848515983669E-4</c:v>
                </c:pt>
                <c:pt idx="474">
                  <c:v>2.0016543712607303E-4</c:v>
                </c:pt>
                <c:pt idx="475">
                  <c:v>4.1986813002793211E-4</c:v>
                </c:pt>
                <c:pt idx="476">
                  <c:v>-2.4602899557420546E-4</c:v>
                </c:pt>
                <c:pt idx="477">
                  <c:v>6.4073537410890313E-6</c:v>
                </c:pt>
                <c:pt idx="478">
                  <c:v>3.2030926018647461E-5</c:v>
                </c:pt>
                <c:pt idx="479">
                  <c:v>-4.6174295542115156E-5</c:v>
                </c:pt>
                <c:pt idx="480">
                  <c:v>-1.484812044906525E-4</c:v>
                </c:pt>
                <c:pt idx="481">
                  <c:v>-2.9406583706270706E-4</c:v>
                </c:pt>
                <c:pt idx="482">
                  <c:v>-1.8596374765472598E-4</c:v>
                </c:pt>
                <c:pt idx="483">
                  <c:v>7.4679841881653496E-5</c:v>
                </c:pt>
                <c:pt idx="484">
                  <c:v>1.3383774337905369E-4</c:v>
                </c:pt>
                <c:pt idx="485">
                  <c:v>3.2075821675772389E-4</c:v>
                </c:pt>
                <c:pt idx="486">
                  <c:v>6.7312473394153029E-5</c:v>
                </c:pt>
                <c:pt idx="487">
                  <c:v>-1.6182991168903375E-4</c:v>
                </c:pt>
                <c:pt idx="488">
                  <c:v>-9.3328167970885775E-5</c:v>
                </c:pt>
                <c:pt idx="489">
                  <c:v>4.1430330535732311E-5</c:v>
                </c:pt>
                <c:pt idx="490">
                  <c:v>-2.7923465994802347E-5</c:v>
                </c:pt>
                <c:pt idx="491">
                  <c:v>1.6597063726069801E-5</c:v>
                </c:pt>
                <c:pt idx="492">
                  <c:v>5.7089287933830067E-4</c:v>
                </c:pt>
                <c:pt idx="493">
                  <c:v>-4.2413904873668209E-4</c:v>
                </c:pt>
                <c:pt idx="494">
                  <c:v>2.6638985373476947E-4</c:v>
                </c:pt>
                <c:pt idx="495">
                  <c:v>-6.3357610993099725E-5</c:v>
                </c:pt>
                <c:pt idx="496">
                  <c:v>4.7253751387170091E-5</c:v>
                </c:pt>
                <c:pt idx="497">
                  <c:v>4.9376628760726567E-4</c:v>
                </c:pt>
                <c:pt idx="498">
                  <c:v>-2.3878550523186002E-4</c:v>
                </c:pt>
                <c:pt idx="499">
                  <c:v>-3.1703206869610991E-4</c:v>
                </c:pt>
                <c:pt idx="500">
                  <c:v>-3.2621718082067187E-4</c:v>
                </c:pt>
                <c:pt idx="501">
                  <c:v>2.5354481898536365E-4</c:v>
                </c:pt>
                <c:pt idx="502">
                  <c:v>2.9927655593362234E-4</c:v>
                </c:pt>
                <c:pt idx="503">
                  <c:v>3.2171497838112695E-5</c:v>
                </c:pt>
                <c:pt idx="504">
                  <c:v>-2.8355226713109693E-4</c:v>
                </c:pt>
                <c:pt idx="505">
                  <c:v>-5.0820562109042152E-5</c:v>
                </c:pt>
                <c:pt idx="506">
                  <c:v>2.6355089050946411E-4</c:v>
                </c:pt>
                <c:pt idx="507">
                  <c:v>9.8049981491225027E-5</c:v>
                </c:pt>
                <c:pt idx="508">
                  <c:v>2.1963274027313352E-4</c:v>
                </c:pt>
                <c:pt idx="509">
                  <c:v>1.9533419133789564E-4</c:v>
                </c:pt>
                <c:pt idx="510">
                  <c:v>9.9127279163540119E-5</c:v>
                </c:pt>
                <c:pt idx="511">
                  <c:v>-7.2060223724823143E-5</c:v>
                </c:pt>
                <c:pt idx="512">
                  <c:v>-1.6112998381706835E-4</c:v>
                </c:pt>
                <c:pt idx="513">
                  <c:v>-2.7388147755676085E-5</c:v>
                </c:pt>
                <c:pt idx="514">
                  <c:v>3.6629036568275444E-4</c:v>
                </c:pt>
                <c:pt idx="515">
                  <c:v>-2.2048103315852181E-5</c:v>
                </c:pt>
                <c:pt idx="516">
                  <c:v>-1.101167857942662E-4</c:v>
                </c:pt>
                <c:pt idx="517">
                  <c:v>-3.5826847977567309E-4</c:v>
                </c:pt>
                <c:pt idx="518">
                  <c:v>1.4590791070957657E-5</c:v>
                </c:pt>
                <c:pt idx="519">
                  <c:v>-1.3157330693013903E-4</c:v>
                </c:pt>
                <c:pt idx="520">
                  <c:v>3.0598457964717881E-4</c:v>
                </c:pt>
                <c:pt idx="521">
                  <c:v>-2.5863247957050328E-4</c:v>
                </c:pt>
                <c:pt idx="522">
                  <c:v>-1.4016564427586452E-5</c:v>
                </c:pt>
                <c:pt idx="523">
                  <c:v>-2.7430734375619175E-4</c:v>
                </c:pt>
                <c:pt idx="524">
                  <c:v>-3.3020870469628426E-4</c:v>
                </c:pt>
                <c:pt idx="525">
                  <c:v>2.5159550122165166E-4</c:v>
                </c:pt>
                <c:pt idx="526">
                  <c:v>1.4395271049071998E-4</c:v>
                </c:pt>
                <c:pt idx="527">
                  <c:v>2.0569343300522153E-4</c:v>
                </c:pt>
                <c:pt idx="528">
                  <c:v>-1.5686876852113085E-4</c:v>
                </c:pt>
                <c:pt idx="529">
                  <c:v>-3.0958480916581222E-4</c:v>
                </c:pt>
                <c:pt idx="530">
                  <c:v>1.5014910989732852E-4</c:v>
                </c:pt>
                <c:pt idx="531">
                  <c:v>1.3245535005883304E-4</c:v>
                </c:pt>
                <c:pt idx="532">
                  <c:v>3.0133068146577892E-4</c:v>
                </c:pt>
                <c:pt idx="533">
                  <c:v>-4.667257181678115E-5</c:v>
                </c:pt>
                <c:pt idx="534">
                  <c:v>2.337750060535931E-4</c:v>
                </c:pt>
                <c:pt idx="535">
                  <c:v>1.1207244857981538E-4</c:v>
                </c:pt>
                <c:pt idx="536">
                  <c:v>-7.8230816966512684E-5</c:v>
                </c:pt>
                <c:pt idx="537">
                  <c:v>2.6320433719318652E-4</c:v>
                </c:pt>
                <c:pt idx="538">
                  <c:v>2.9848769546565002E-4</c:v>
                </c:pt>
                <c:pt idx="539">
                  <c:v>6.6617889089395606E-6</c:v>
                </c:pt>
                <c:pt idx="540">
                  <c:v>-2.9324959343542387E-5</c:v>
                </c:pt>
                <c:pt idx="541">
                  <c:v>1.6552535851163848E-4</c:v>
                </c:pt>
                <c:pt idx="542">
                  <c:v>-9.9566128582816488E-5</c:v>
                </c:pt>
                <c:pt idx="543">
                  <c:v>-8.8738451722230493E-5</c:v>
                </c:pt>
                <c:pt idx="544">
                  <c:v>-2.2308544965644904E-5</c:v>
                </c:pt>
                <c:pt idx="545">
                  <c:v>9.7639965279970448E-5</c:v>
                </c:pt>
                <c:pt idx="546">
                  <c:v>-6.1325881707805413E-5</c:v>
                </c:pt>
                <c:pt idx="547">
                  <c:v>-2.595479170453861E-5</c:v>
                </c:pt>
                <c:pt idx="548">
                  <c:v>1.3981472189360507E-4</c:v>
                </c:pt>
                <c:pt idx="549">
                  <c:v>1.1241922943050432E-4</c:v>
                </c:pt>
                <c:pt idx="550">
                  <c:v>2.1458432253504661E-4</c:v>
                </c:pt>
                <c:pt idx="551">
                  <c:v>-3.1724381709400036E-4</c:v>
                </c:pt>
                <c:pt idx="552">
                  <c:v>-3.7952077424406155E-4</c:v>
                </c:pt>
                <c:pt idx="553">
                  <c:v>-2.0038687568951118E-4</c:v>
                </c:pt>
                <c:pt idx="554">
                  <c:v>6.0713569760854815E-6</c:v>
                </c:pt>
                <c:pt idx="555">
                  <c:v>-3.395961968480903E-4</c:v>
                </c:pt>
                <c:pt idx="556">
                  <c:v>1.9598242068261053E-4</c:v>
                </c:pt>
                <c:pt idx="557">
                  <c:v>1.9500068199482777E-4</c:v>
                </c:pt>
                <c:pt idx="558">
                  <c:v>-1.5774057713544457E-4</c:v>
                </c:pt>
                <c:pt idx="559">
                  <c:v>-1.0251270650158312E-4</c:v>
                </c:pt>
                <c:pt idx="560">
                  <c:v>-1.1901274509800752E-4</c:v>
                </c:pt>
                <c:pt idx="561">
                  <c:v>-2.7644560999232845E-5</c:v>
                </c:pt>
                <c:pt idx="562">
                  <c:v>-4.7365559499654084E-5</c:v>
                </c:pt>
                <c:pt idx="563">
                  <c:v>-7.3825992923262754E-5</c:v>
                </c:pt>
                <c:pt idx="564">
                  <c:v>-2.1805853003536182E-4</c:v>
                </c:pt>
                <c:pt idx="565">
                  <c:v>-1.8950986096711363E-4</c:v>
                </c:pt>
                <c:pt idx="566">
                  <c:v>-4.5659742147384692E-4</c:v>
                </c:pt>
                <c:pt idx="567">
                  <c:v>3.4652357006476552E-4</c:v>
                </c:pt>
                <c:pt idx="568">
                  <c:v>1.3463287688252997E-4</c:v>
                </c:pt>
                <c:pt idx="569">
                  <c:v>-3.1815032169622284E-4</c:v>
                </c:pt>
                <c:pt idx="570">
                  <c:v>1.2276124334880864E-5</c:v>
                </c:pt>
                <c:pt idx="571">
                  <c:v>-5.9995877961393674E-5</c:v>
                </c:pt>
                <c:pt idx="572">
                  <c:v>-8.615014404562518E-5</c:v>
                </c:pt>
                <c:pt idx="573">
                  <c:v>-1.5508846358197742E-4</c:v>
                </c:pt>
                <c:pt idx="574">
                  <c:v>-1.9709330145358431E-4</c:v>
                </c:pt>
                <c:pt idx="575">
                  <c:v>-3.0246775955498895E-4</c:v>
                </c:pt>
                <c:pt idx="576">
                  <c:v>-3.3398754330859776E-4</c:v>
                </c:pt>
                <c:pt idx="577">
                  <c:v>8.4456237671190067E-5</c:v>
                </c:pt>
                <c:pt idx="578">
                  <c:v>2.2815019922701332E-4</c:v>
                </c:pt>
                <c:pt idx="579">
                  <c:v>-4.0193501040038728E-4</c:v>
                </c:pt>
                <c:pt idx="580">
                  <c:v>2.3053600731972174E-5</c:v>
                </c:pt>
                <c:pt idx="581">
                  <c:v>-2.3044166336808617E-4</c:v>
                </c:pt>
                <c:pt idx="582">
                  <c:v>2.1883074641031969E-5</c:v>
                </c:pt>
                <c:pt idx="583">
                  <c:v>-1.5188955510763309E-4</c:v>
                </c:pt>
                <c:pt idx="584">
                  <c:v>-1.0547422802390335E-4</c:v>
                </c:pt>
                <c:pt idx="585">
                  <c:v>-2.72048474545245E-4</c:v>
                </c:pt>
                <c:pt idx="586">
                  <c:v>2.0825813808377972E-4</c:v>
                </c:pt>
                <c:pt idx="587">
                  <c:v>4.9203985170032365E-4</c:v>
                </c:pt>
                <c:pt idx="588">
                  <c:v>-8.3531368362697357E-5</c:v>
                </c:pt>
                <c:pt idx="589">
                  <c:v>7.185357044633007E-5</c:v>
                </c:pt>
                <c:pt idx="590">
                  <c:v>2.5544721728037805E-4</c:v>
                </c:pt>
                <c:pt idx="591">
                  <c:v>-2.3667596481190649E-4</c:v>
                </c:pt>
                <c:pt idx="592">
                  <c:v>-1.0055274916092474E-4</c:v>
                </c:pt>
                <c:pt idx="593">
                  <c:v>1.9368876329818355E-4</c:v>
                </c:pt>
                <c:pt idx="594">
                  <c:v>-3.5018237738439613E-4</c:v>
                </c:pt>
                <c:pt idx="595">
                  <c:v>2.4774795502779641E-4</c:v>
                </c:pt>
                <c:pt idx="596">
                  <c:v>-3.1107687102969606E-5</c:v>
                </c:pt>
                <c:pt idx="597">
                  <c:v>-1.711587340425403E-4</c:v>
                </c:pt>
                <c:pt idx="598">
                  <c:v>-2.1420141183732153E-4</c:v>
                </c:pt>
                <c:pt idx="599">
                  <c:v>2.7883796071442125E-4</c:v>
                </c:pt>
                <c:pt idx="600">
                  <c:v>2.4720043004196877E-5</c:v>
                </c:pt>
                <c:pt idx="601">
                  <c:v>-2.382045867462332E-5</c:v>
                </c:pt>
                <c:pt idx="602">
                  <c:v>-1.129215589620999E-4</c:v>
                </c:pt>
                <c:pt idx="603">
                  <c:v>-8.839931028667391E-6</c:v>
                </c:pt>
                <c:pt idx="604">
                  <c:v>3.1022339847771273E-4</c:v>
                </c:pt>
                <c:pt idx="605">
                  <c:v>1.1460352846850207E-4</c:v>
                </c:pt>
                <c:pt idx="606">
                  <c:v>1.655093934378017E-4</c:v>
                </c:pt>
                <c:pt idx="607">
                  <c:v>2.1111046877427865E-4</c:v>
                </c:pt>
                <c:pt idx="608">
                  <c:v>-2.8483289487771354E-4</c:v>
                </c:pt>
                <c:pt idx="609">
                  <c:v>-2.1095156292047311E-4</c:v>
                </c:pt>
                <c:pt idx="610">
                  <c:v>3.2103052303054968E-5</c:v>
                </c:pt>
                <c:pt idx="611">
                  <c:v>-1.9230534073288053E-4</c:v>
                </c:pt>
                <c:pt idx="612">
                  <c:v>-1.0478191409937947E-4</c:v>
                </c:pt>
                <c:pt idx="613">
                  <c:v>1.5142121283955181E-4</c:v>
                </c:pt>
                <c:pt idx="614">
                  <c:v>2.6942551413920116E-4</c:v>
                </c:pt>
                <c:pt idx="615">
                  <c:v>6.2935931069448773E-5</c:v>
                </c:pt>
                <c:pt idx="616">
                  <c:v>-2.1367153746279611E-4</c:v>
                </c:pt>
                <c:pt idx="617">
                  <c:v>-1.6082209814170791E-5</c:v>
                </c:pt>
                <c:pt idx="618">
                  <c:v>2.1392600076703329E-5</c:v>
                </c:pt>
                <c:pt idx="619">
                  <c:v>-5.0360500537404871E-4</c:v>
                </c:pt>
                <c:pt idx="620">
                  <c:v>-1.3762398350674392E-4</c:v>
                </c:pt>
                <c:pt idx="621">
                  <c:v>-4.237303299132265E-4</c:v>
                </c:pt>
                <c:pt idx="622">
                  <c:v>-2.4142637505466985E-5</c:v>
                </c:pt>
                <c:pt idx="623">
                  <c:v>-3.6970208760440503E-4</c:v>
                </c:pt>
                <c:pt idx="624">
                  <c:v>-4.8146368115050396E-4</c:v>
                </c:pt>
                <c:pt idx="625">
                  <c:v>2.0348013321184452E-4</c:v>
                </c:pt>
                <c:pt idx="626">
                  <c:v>3.388022271485713E-5</c:v>
                </c:pt>
                <c:pt idx="627">
                  <c:v>3.5546754067446016E-4</c:v>
                </c:pt>
                <c:pt idx="628">
                  <c:v>-1.5384604020607338E-4</c:v>
                </c:pt>
                <c:pt idx="629">
                  <c:v>-2.8221575895840046E-4</c:v>
                </c:pt>
                <c:pt idx="630">
                  <c:v>6.534506595133965E-5</c:v>
                </c:pt>
                <c:pt idx="631">
                  <c:v>-5.3662704350739973E-5</c:v>
                </c:pt>
                <c:pt idx="632">
                  <c:v>-3.5350628124051787E-5</c:v>
                </c:pt>
                <c:pt idx="633">
                  <c:v>-2.1792372051735392E-5</c:v>
                </c:pt>
                <c:pt idx="634">
                  <c:v>-2.4157146570506701E-5</c:v>
                </c:pt>
                <c:pt idx="635">
                  <c:v>-1.7868792446422015E-4</c:v>
                </c:pt>
                <c:pt idx="636">
                  <c:v>9.679722394677115E-5</c:v>
                </c:pt>
                <c:pt idx="637">
                  <c:v>2.5405936897149155E-4</c:v>
                </c:pt>
                <c:pt idx="638">
                  <c:v>-4.6553448870596646E-4</c:v>
                </c:pt>
                <c:pt idx="639">
                  <c:v>7.1359269419153686E-5</c:v>
                </c:pt>
                <c:pt idx="640">
                  <c:v>4.9297564716191801E-4</c:v>
                </c:pt>
                <c:pt idx="641">
                  <c:v>6.8865054696643521E-5</c:v>
                </c:pt>
                <c:pt idx="642">
                  <c:v>1.3848924562408476E-4</c:v>
                </c:pt>
                <c:pt idx="643">
                  <c:v>-2.3025167792761951E-4</c:v>
                </c:pt>
                <c:pt idx="644">
                  <c:v>2.3015859907030552E-4</c:v>
                </c:pt>
                <c:pt idx="645">
                  <c:v>-2.573839723035567E-4</c:v>
                </c:pt>
                <c:pt idx="646">
                  <c:v>7.6416722105932458E-5</c:v>
                </c:pt>
                <c:pt idx="647">
                  <c:v>2.1556243124871001E-4</c:v>
                </c:pt>
                <c:pt idx="648">
                  <c:v>2.1956672622107709E-4</c:v>
                </c:pt>
                <c:pt idx="649">
                  <c:v>-2.9333362441659032E-4</c:v>
                </c:pt>
                <c:pt idx="650">
                  <c:v>2.9597515017977993E-4</c:v>
                </c:pt>
                <c:pt idx="651">
                  <c:v>-2.651136312095146E-4</c:v>
                </c:pt>
                <c:pt idx="652">
                  <c:v>1.1520602937076429E-4</c:v>
                </c:pt>
                <c:pt idx="653">
                  <c:v>2.787476676743316E-4</c:v>
                </c:pt>
                <c:pt idx="654">
                  <c:v>-1.6901416056962562E-4</c:v>
                </c:pt>
                <c:pt idx="655">
                  <c:v>-3.6387267113800617E-4</c:v>
                </c:pt>
                <c:pt idx="656">
                  <c:v>-2.462348928839699E-4</c:v>
                </c:pt>
                <c:pt idx="657">
                  <c:v>1.9921578314294867E-4</c:v>
                </c:pt>
                <c:pt idx="658">
                  <c:v>9.6093341571863326E-5</c:v>
                </c:pt>
                <c:pt idx="659">
                  <c:v>-2.1370576957504451E-5</c:v>
                </c:pt>
                <c:pt idx="660">
                  <c:v>-1.9294277715130285E-4</c:v>
                </c:pt>
                <c:pt idx="661">
                  <c:v>7.021133085871847E-5</c:v>
                </c:pt>
                <c:pt idx="662">
                  <c:v>-1.8755049205920185E-4</c:v>
                </c:pt>
                <c:pt idx="663">
                  <c:v>3.8922492563611464E-5</c:v>
                </c:pt>
                <c:pt idx="664">
                  <c:v>2.5261149754074409E-4</c:v>
                </c:pt>
                <c:pt idx="665">
                  <c:v>-1.3392743819658096E-4</c:v>
                </c:pt>
                <c:pt idx="666">
                  <c:v>2.2139438337731476E-4</c:v>
                </c:pt>
                <c:pt idx="667">
                  <c:v>2.6708397975248746E-4</c:v>
                </c:pt>
                <c:pt idx="668">
                  <c:v>3.3265026426277298E-5</c:v>
                </c:pt>
                <c:pt idx="669">
                  <c:v>2.3370693151805787E-4</c:v>
                </c:pt>
                <c:pt idx="670">
                  <c:v>1.0343331479468053E-4</c:v>
                </c:pt>
                <c:pt idx="671">
                  <c:v>3.7393262732240832E-4</c:v>
                </c:pt>
                <c:pt idx="672">
                  <c:v>-1.2046438532112543E-4</c:v>
                </c:pt>
                <c:pt idx="673">
                  <c:v>1.3835316144011385E-4</c:v>
                </c:pt>
                <c:pt idx="674">
                  <c:v>2.4112833989909497E-5</c:v>
                </c:pt>
                <c:pt idx="675">
                  <c:v>-1.574689275651947E-4</c:v>
                </c:pt>
                <c:pt idx="676">
                  <c:v>-3.2332885528853992E-4</c:v>
                </c:pt>
                <c:pt idx="677">
                  <c:v>-1.2030972613072399E-4</c:v>
                </c:pt>
                <c:pt idx="678">
                  <c:v>5.6990422638305167E-5</c:v>
                </c:pt>
                <c:pt idx="679">
                  <c:v>1.9748803870431561E-4</c:v>
                </c:pt>
                <c:pt idx="680">
                  <c:v>-9.2833623970077847E-5</c:v>
                </c:pt>
                <c:pt idx="681">
                  <c:v>-2.1517666990873219E-4</c:v>
                </c:pt>
                <c:pt idx="682">
                  <c:v>-9.9901195355891556E-5</c:v>
                </c:pt>
                <c:pt idx="683">
                  <c:v>3.1189179066618002E-5</c:v>
                </c:pt>
                <c:pt idx="684">
                  <c:v>-5.9113551589529905E-5</c:v>
                </c:pt>
                <c:pt idx="685">
                  <c:v>1.1633336048222657E-4</c:v>
                </c:pt>
                <c:pt idx="686">
                  <c:v>-1.6471661171781418E-4</c:v>
                </c:pt>
                <c:pt idx="687">
                  <c:v>2.6895015015606001E-4</c:v>
                </c:pt>
                <c:pt idx="688">
                  <c:v>-8.6782573719087846E-5</c:v>
                </c:pt>
                <c:pt idx="689">
                  <c:v>3.4936113445706209E-4</c:v>
                </c:pt>
                <c:pt idx="690">
                  <c:v>-2.5926599752426252E-4</c:v>
                </c:pt>
                <c:pt idx="691">
                  <c:v>1.180056524242119E-4</c:v>
                </c:pt>
                <c:pt idx="692">
                  <c:v>1.5617885872509511E-4</c:v>
                </c:pt>
                <c:pt idx="693">
                  <c:v>6.1067934298998739E-5</c:v>
                </c:pt>
                <c:pt idx="694">
                  <c:v>-1.5733598540376448E-5</c:v>
                </c:pt>
                <c:pt idx="695">
                  <c:v>2.4511137958666397E-4</c:v>
                </c:pt>
                <c:pt idx="696">
                  <c:v>-1.5958002400792354E-4</c:v>
                </c:pt>
                <c:pt idx="697">
                  <c:v>-2.3309761640035554E-4</c:v>
                </c:pt>
                <c:pt idx="698">
                  <c:v>-7.6097634565043266E-5</c:v>
                </c:pt>
                <c:pt idx="699">
                  <c:v>1.3817088742803501E-4</c:v>
                </c:pt>
                <c:pt idx="700">
                  <c:v>1.1076678326729194E-4</c:v>
                </c:pt>
                <c:pt idx="701">
                  <c:v>-8.2611081857496204E-5</c:v>
                </c:pt>
                <c:pt idx="702">
                  <c:v>-2.03971851451006E-4</c:v>
                </c:pt>
                <c:pt idx="703">
                  <c:v>-3.3631675336432906E-4</c:v>
                </c:pt>
                <c:pt idx="704">
                  <c:v>-2.5499850238819603E-4</c:v>
                </c:pt>
                <c:pt idx="705">
                  <c:v>-1.5316781885161909E-4</c:v>
                </c:pt>
                <c:pt idx="706">
                  <c:v>7.1862764483419776E-5</c:v>
                </c:pt>
                <c:pt idx="707">
                  <c:v>3.6133998891813653E-4</c:v>
                </c:pt>
                <c:pt idx="708">
                  <c:v>3.9350933861502296E-4</c:v>
                </c:pt>
                <c:pt idx="709">
                  <c:v>-3.3063203623978192E-5</c:v>
                </c:pt>
                <c:pt idx="710">
                  <c:v>1.8911195322656157E-4</c:v>
                </c:pt>
                <c:pt idx="711">
                  <c:v>1.0799814980136358E-5</c:v>
                </c:pt>
                <c:pt idx="712">
                  <c:v>2.8748424404945845E-5</c:v>
                </c:pt>
                <c:pt idx="713">
                  <c:v>3.2517080261277312E-4</c:v>
                </c:pt>
                <c:pt idx="714">
                  <c:v>9.6029515968550693E-5</c:v>
                </c:pt>
                <c:pt idx="715">
                  <c:v>4.5902468506033911E-5</c:v>
                </c:pt>
                <c:pt idx="716">
                  <c:v>-1.811170566340436E-4</c:v>
                </c:pt>
                <c:pt idx="717">
                  <c:v>-6.0623979508443687E-5</c:v>
                </c:pt>
                <c:pt idx="718">
                  <c:v>8.0849748403240325E-5</c:v>
                </c:pt>
                <c:pt idx="719">
                  <c:v>2.6424007040695555E-4</c:v>
                </c:pt>
                <c:pt idx="720">
                  <c:v>1.9386760357203138E-4</c:v>
                </c:pt>
                <c:pt idx="721">
                  <c:v>1.720561508665199E-4</c:v>
                </c:pt>
                <c:pt idx="722">
                  <c:v>-3.4049782571205333E-5</c:v>
                </c:pt>
                <c:pt idx="723">
                  <c:v>3.7853633420221436E-4</c:v>
                </c:pt>
                <c:pt idx="724">
                  <c:v>2.224361511166479E-4</c:v>
                </c:pt>
                <c:pt idx="725">
                  <c:v>-7.5210227574234556E-5</c:v>
                </c:pt>
                <c:pt idx="726">
                  <c:v>8.7941196080344605E-5</c:v>
                </c:pt>
                <c:pt idx="727">
                  <c:v>2.7893464073339049E-4</c:v>
                </c:pt>
                <c:pt idx="728">
                  <c:v>-3.8791093756896245E-4</c:v>
                </c:pt>
                <c:pt idx="729">
                  <c:v>2.7091726947764904E-4</c:v>
                </c:pt>
                <c:pt idx="730">
                  <c:v>-1.0326689427357304E-4</c:v>
                </c:pt>
                <c:pt idx="731">
                  <c:v>-1.7742330461283094E-5</c:v>
                </c:pt>
                <c:pt idx="732">
                  <c:v>-9.8550326118716176E-5</c:v>
                </c:pt>
                <c:pt idx="733">
                  <c:v>-7.0146657833430309E-5</c:v>
                </c:pt>
                <c:pt idx="734">
                  <c:v>-2.0850695367555954E-4</c:v>
                </c:pt>
                <c:pt idx="735">
                  <c:v>-6.8312746137748855E-5</c:v>
                </c:pt>
                <c:pt idx="736">
                  <c:v>-4.8523650687362277E-6</c:v>
                </c:pt>
                <c:pt idx="737">
                  <c:v>-5.9466069151779527E-5</c:v>
                </c:pt>
                <c:pt idx="738">
                  <c:v>1.0165176555481444E-4</c:v>
                </c:pt>
                <c:pt idx="739">
                  <c:v>1.8020842806044739E-4</c:v>
                </c:pt>
                <c:pt idx="740">
                  <c:v>3.5573945750770931E-5</c:v>
                </c:pt>
                <c:pt idx="741">
                  <c:v>-4.7444491023565918E-5</c:v>
                </c:pt>
                <c:pt idx="742">
                  <c:v>-3.5331431525083425E-5</c:v>
                </c:pt>
                <c:pt idx="743">
                  <c:v>3.1363309130804637E-4</c:v>
                </c:pt>
                <c:pt idx="744">
                  <c:v>1.9700303107295694E-4</c:v>
                </c:pt>
                <c:pt idx="745">
                  <c:v>-1.5398871344354448E-4</c:v>
                </c:pt>
                <c:pt idx="746">
                  <c:v>6.3217151231611789E-5</c:v>
                </c:pt>
                <c:pt idx="747">
                  <c:v>2.1492961020710638E-4</c:v>
                </c:pt>
                <c:pt idx="748">
                  <c:v>-4.368589666762694E-4</c:v>
                </c:pt>
                <c:pt idx="749">
                  <c:v>3.0691098758943733E-5</c:v>
                </c:pt>
                <c:pt idx="750">
                  <c:v>1.5681535353587295E-4</c:v>
                </c:pt>
                <c:pt idx="751">
                  <c:v>3.4852364168916747E-5</c:v>
                </c:pt>
                <c:pt idx="752">
                  <c:v>6.8875062903634118E-5</c:v>
                </c:pt>
                <c:pt idx="753">
                  <c:v>-2.4674039609404939E-4</c:v>
                </c:pt>
                <c:pt idx="754">
                  <c:v>-4.3411784153820675E-5</c:v>
                </c:pt>
                <c:pt idx="755">
                  <c:v>-8.9328716666817805E-5</c:v>
                </c:pt>
                <c:pt idx="756">
                  <c:v>-1.0052474605085385E-4</c:v>
                </c:pt>
                <c:pt idx="757">
                  <c:v>2.556833276252066E-5</c:v>
                </c:pt>
                <c:pt idx="758">
                  <c:v>-9.0880217678701071E-5</c:v>
                </c:pt>
                <c:pt idx="759">
                  <c:v>-1.6079780527021421E-4</c:v>
                </c:pt>
                <c:pt idx="760">
                  <c:v>3.5521816205656763E-4</c:v>
                </c:pt>
                <c:pt idx="761">
                  <c:v>2.1416903884709054E-5</c:v>
                </c:pt>
                <c:pt idx="762">
                  <c:v>6.4313663021617649E-5</c:v>
                </c:pt>
                <c:pt idx="763">
                  <c:v>7.3770193468130154E-5</c:v>
                </c:pt>
                <c:pt idx="764">
                  <c:v>1.2683964920325261E-4</c:v>
                </c:pt>
                <c:pt idx="765">
                  <c:v>-4.9990485600139385E-5</c:v>
                </c:pt>
                <c:pt idx="766">
                  <c:v>3.2315365780390457E-4</c:v>
                </c:pt>
                <c:pt idx="767">
                  <c:v>-2.5367665449850788E-6</c:v>
                </c:pt>
                <c:pt idx="768">
                  <c:v>1.889492813906432E-4</c:v>
                </c:pt>
                <c:pt idx="769">
                  <c:v>-4.281114562438492E-5</c:v>
                </c:pt>
                <c:pt idx="770">
                  <c:v>-1.856829075528193E-4</c:v>
                </c:pt>
                <c:pt idx="771">
                  <c:v>-1.9668374702833257E-4</c:v>
                </c:pt>
                <c:pt idx="772">
                  <c:v>2.1133627395458743E-4</c:v>
                </c:pt>
                <c:pt idx="773">
                  <c:v>-1.7777340724361036E-4</c:v>
                </c:pt>
                <c:pt idx="774">
                  <c:v>4.0967273431740411E-4</c:v>
                </c:pt>
                <c:pt idx="775">
                  <c:v>2.3769737786014312E-5</c:v>
                </c:pt>
                <c:pt idx="776">
                  <c:v>-1.6243264506035919E-4</c:v>
                </c:pt>
                <c:pt idx="777">
                  <c:v>1.8586671209150628E-4</c:v>
                </c:pt>
                <c:pt idx="778">
                  <c:v>3.9623657506752339E-4</c:v>
                </c:pt>
                <c:pt idx="779">
                  <c:v>-2.7098789869091449E-5</c:v>
                </c:pt>
                <c:pt idx="780">
                  <c:v>1.858726903810429E-4</c:v>
                </c:pt>
                <c:pt idx="781">
                  <c:v>1.1087100039329849E-4</c:v>
                </c:pt>
                <c:pt idx="782">
                  <c:v>3.3111508045146739E-5</c:v>
                </c:pt>
                <c:pt idx="783">
                  <c:v>3.2236528412665213E-4</c:v>
                </c:pt>
                <c:pt idx="784">
                  <c:v>2.1672197122930086E-4</c:v>
                </c:pt>
                <c:pt idx="785">
                  <c:v>3.4839511259692306E-6</c:v>
                </c:pt>
                <c:pt idx="786">
                  <c:v>1.0638643379007249E-4</c:v>
                </c:pt>
                <c:pt idx="787">
                  <c:v>-6.1107749776049701E-5</c:v>
                </c:pt>
                <c:pt idx="788">
                  <c:v>-1.5272067661223658E-4</c:v>
                </c:pt>
                <c:pt idx="789">
                  <c:v>-2.9914591654213858E-4</c:v>
                </c:pt>
                <c:pt idx="790">
                  <c:v>-1.1996017281275392E-4</c:v>
                </c:pt>
                <c:pt idx="791">
                  <c:v>-1.3508411740137535E-4</c:v>
                </c:pt>
                <c:pt idx="792">
                  <c:v>-3.5929030823438611E-5</c:v>
                </c:pt>
                <c:pt idx="793">
                  <c:v>-3.9354367660510451E-4</c:v>
                </c:pt>
                <c:pt idx="794">
                  <c:v>1.2960458066084061E-4</c:v>
                </c:pt>
                <c:pt idx="795">
                  <c:v>7.4707535018595997E-5</c:v>
                </c:pt>
                <c:pt idx="796">
                  <c:v>3.0222246793851061E-5</c:v>
                </c:pt>
                <c:pt idx="797">
                  <c:v>2.3912584951742304E-4</c:v>
                </c:pt>
                <c:pt idx="798">
                  <c:v>2.5769286949514766E-4</c:v>
                </c:pt>
                <c:pt idx="799">
                  <c:v>2.4125605210520849E-5</c:v>
                </c:pt>
                <c:pt idx="800">
                  <c:v>3.4819717840023638E-4</c:v>
                </c:pt>
                <c:pt idx="801">
                  <c:v>-4.2595919259347324E-4</c:v>
                </c:pt>
                <c:pt idx="802">
                  <c:v>1.4412059203965883E-4</c:v>
                </c:pt>
                <c:pt idx="803">
                  <c:v>-1.8543362304748745E-4</c:v>
                </c:pt>
                <c:pt idx="804">
                  <c:v>-2.4949376450671639E-4</c:v>
                </c:pt>
                <c:pt idx="805">
                  <c:v>1.6511667012967848E-4</c:v>
                </c:pt>
                <c:pt idx="806">
                  <c:v>1.0535363452146107E-4</c:v>
                </c:pt>
                <c:pt idx="807">
                  <c:v>1.6706451190008224E-4</c:v>
                </c:pt>
                <c:pt idx="808">
                  <c:v>4.5104826720075578E-4</c:v>
                </c:pt>
                <c:pt idx="809">
                  <c:v>-1.8036243725300346E-4</c:v>
                </c:pt>
                <c:pt idx="810">
                  <c:v>-1.4607124383973327E-4</c:v>
                </c:pt>
                <c:pt idx="811">
                  <c:v>-5.700106112276707E-5</c:v>
                </c:pt>
                <c:pt idx="812">
                  <c:v>1.153678730768275E-4</c:v>
                </c:pt>
                <c:pt idx="813">
                  <c:v>4.2041255651801764E-5</c:v>
                </c:pt>
                <c:pt idx="814">
                  <c:v>5.6062563363877209E-5</c:v>
                </c:pt>
                <c:pt idx="815">
                  <c:v>-1.1237826972921135E-4</c:v>
                </c:pt>
                <c:pt idx="816">
                  <c:v>1.6744082986779643E-4</c:v>
                </c:pt>
                <c:pt idx="817">
                  <c:v>-3.1943984363608063E-5</c:v>
                </c:pt>
                <c:pt idx="818">
                  <c:v>-7.9934784128003208E-5</c:v>
                </c:pt>
                <c:pt idx="819">
                  <c:v>-2.0501102310725439E-5</c:v>
                </c:pt>
                <c:pt idx="820">
                  <c:v>-1.3958516506459894E-4</c:v>
                </c:pt>
                <c:pt idx="821">
                  <c:v>1.0605475777549987E-4</c:v>
                </c:pt>
                <c:pt idx="822">
                  <c:v>-1.8759598681446183E-4</c:v>
                </c:pt>
                <c:pt idx="823">
                  <c:v>1.0557279407129492E-4</c:v>
                </c:pt>
                <c:pt idx="824">
                  <c:v>-8.3598772928385718E-5</c:v>
                </c:pt>
                <c:pt idx="825">
                  <c:v>1.6251244772756603E-4</c:v>
                </c:pt>
                <c:pt idx="826">
                  <c:v>-4.1547470531849186E-4</c:v>
                </c:pt>
                <c:pt idx="827">
                  <c:v>3.0847865037445269E-4</c:v>
                </c:pt>
                <c:pt idx="828">
                  <c:v>-2.3809222036285808E-4</c:v>
                </c:pt>
                <c:pt idx="829">
                  <c:v>1.5465879672951077E-4</c:v>
                </c:pt>
                <c:pt idx="830">
                  <c:v>1.3413989599763971E-4</c:v>
                </c:pt>
                <c:pt idx="831">
                  <c:v>-7.5341951003631214E-5</c:v>
                </c:pt>
                <c:pt idx="832">
                  <c:v>1.0406704538159249E-4</c:v>
                </c:pt>
                <c:pt idx="833">
                  <c:v>-1.5005768971632067E-5</c:v>
                </c:pt>
                <c:pt idx="834">
                  <c:v>1.2897209012522595E-4</c:v>
                </c:pt>
                <c:pt idx="835">
                  <c:v>-1.9525209973654539E-4</c:v>
                </c:pt>
                <c:pt idx="836">
                  <c:v>-4.0517848009769247E-4</c:v>
                </c:pt>
                <c:pt idx="837">
                  <c:v>-5.4220521462261439E-5</c:v>
                </c:pt>
                <c:pt idx="838">
                  <c:v>1.2635088807344183E-4</c:v>
                </c:pt>
                <c:pt idx="839">
                  <c:v>3.3014726993799043E-6</c:v>
                </c:pt>
                <c:pt idx="840">
                  <c:v>4.360888498908548E-5</c:v>
                </c:pt>
                <c:pt idx="841">
                  <c:v>-2.6620226305104194E-4</c:v>
                </c:pt>
                <c:pt idx="842">
                  <c:v>2.3661516344199683E-4</c:v>
                </c:pt>
                <c:pt idx="843">
                  <c:v>-1.5373758273054533E-4</c:v>
                </c:pt>
                <c:pt idx="844">
                  <c:v>4.979534123083354E-5</c:v>
                </c:pt>
                <c:pt idx="845">
                  <c:v>2.7362976331097314E-4</c:v>
                </c:pt>
                <c:pt idx="846">
                  <c:v>-2.1202519368708725E-4</c:v>
                </c:pt>
                <c:pt idx="847">
                  <c:v>-2.2986042191270266E-4</c:v>
                </c:pt>
                <c:pt idx="848">
                  <c:v>-1.5165847126350054E-4</c:v>
                </c:pt>
                <c:pt idx="849">
                  <c:v>-2.2482446974402155E-4</c:v>
                </c:pt>
                <c:pt idx="850">
                  <c:v>-3.2644487907989786E-4</c:v>
                </c:pt>
                <c:pt idx="851">
                  <c:v>2.5715887266244307E-4</c:v>
                </c:pt>
                <c:pt idx="852">
                  <c:v>-1.7407310876360715E-4</c:v>
                </c:pt>
                <c:pt idx="853">
                  <c:v>9.4938501214619367E-6</c:v>
                </c:pt>
                <c:pt idx="854">
                  <c:v>8.696073003512951E-5</c:v>
                </c:pt>
                <c:pt idx="855">
                  <c:v>1.5418038237032773E-5</c:v>
                </c:pt>
                <c:pt idx="856">
                  <c:v>2.4415270635300465E-4</c:v>
                </c:pt>
                <c:pt idx="857">
                  <c:v>7.0778374250637038E-5</c:v>
                </c:pt>
                <c:pt idx="858">
                  <c:v>-1.1923265389889253E-4</c:v>
                </c:pt>
                <c:pt idx="859">
                  <c:v>3.874476364272757E-4</c:v>
                </c:pt>
                <c:pt idx="860">
                  <c:v>-5.0986717399971171E-5</c:v>
                </c:pt>
                <c:pt idx="861">
                  <c:v>3.0384690013135252E-4</c:v>
                </c:pt>
                <c:pt idx="862">
                  <c:v>-3.9919132669785607E-5</c:v>
                </c:pt>
                <c:pt idx="863">
                  <c:v>-1.2443600750910622E-4</c:v>
                </c:pt>
                <c:pt idx="864">
                  <c:v>-1.0467993168501751E-4</c:v>
                </c:pt>
                <c:pt idx="865">
                  <c:v>1.1206161752574778E-4</c:v>
                </c:pt>
                <c:pt idx="866">
                  <c:v>-2.3222634424373967E-4</c:v>
                </c:pt>
                <c:pt idx="867">
                  <c:v>-2.3248923699959796E-4</c:v>
                </c:pt>
                <c:pt idx="868">
                  <c:v>-7.5654659466947756E-5</c:v>
                </c:pt>
                <c:pt idx="869">
                  <c:v>4.2303954532575849E-5</c:v>
                </c:pt>
                <c:pt idx="870">
                  <c:v>3.2379164186152192E-4</c:v>
                </c:pt>
                <c:pt idx="871">
                  <c:v>2.4845152336354836E-4</c:v>
                </c:pt>
                <c:pt idx="872">
                  <c:v>3.5009415097406562E-4</c:v>
                </c:pt>
                <c:pt idx="873">
                  <c:v>5.4942591185521005E-5</c:v>
                </c:pt>
                <c:pt idx="874">
                  <c:v>-2.0941910745246749E-4</c:v>
                </c:pt>
                <c:pt idx="875">
                  <c:v>-2.1853863109220093E-4</c:v>
                </c:pt>
                <c:pt idx="876">
                  <c:v>1.7654130303333969E-4</c:v>
                </c:pt>
                <c:pt idx="877">
                  <c:v>4.169636095520061E-4</c:v>
                </c:pt>
                <c:pt idx="878">
                  <c:v>2.1978528327174207E-4</c:v>
                </c:pt>
                <c:pt idx="879">
                  <c:v>2.2002953148128317E-4</c:v>
                </c:pt>
                <c:pt idx="880">
                  <c:v>2.4966489400763E-4</c:v>
                </c:pt>
                <c:pt idx="881">
                  <c:v>-1.315889411300345E-5</c:v>
                </c:pt>
                <c:pt idx="882">
                  <c:v>1.7206365895715156E-4</c:v>
                </c:pt>
                <c:pt idx="883">
                  <c:v>3.0040204643727657E-4</c:v>
                </c:pt>
                <c:pt idx="884">
                  <c:v>-2.4270252708189443E-4</c:v>
                </c:pt>
                <c:pt idx="885">
                  <c:v>-9.1223892410194032E-5</c:v>
                </c:pt>
                <c:pt idx="886">
                  <c:v>-4.3237614841319378E-4</c:v>
                </c:pt>
                <c:pt idx="887">
                  <c:v>-2.0150410804187588E-4</c:v>
                </c:pt>
                <c:pt idx="888">
                  <c:v>1.747807302449514E-4</c:v>
                </c:pt>
                <c:pt idx="889">
                  <c:v>-1.7115644976226885E-4</c:v>
                </c:pt>
                <c:pt idx="890">
                  <c:v>-4.7951552362326182E-5</c:v>
                </c:pt>
                <c:pt idx="891">
                  <c:v>-1.592587600432188E-4</c:v>
                </c:pt>
                <c:pt idx="892">
                  <c:v>-7.0807113850254407E-5</c:v>
                </c:pt>
                <c:pt idx="893">
                  <c:v>3.8364145139711787E-5</c:v>
                </c:pt>
                <c:pt idx="894">
                  <c:v>-1.5168788198479088E-5</c:v>
                </c:pt>
                <c:pt idx="895">
                  <c:v>-2.7367168098110523E-4</c:v>
                </c:pt>
                <c:pt idx="896">
                  <c:v>7.0180379585930487E-5</c:v>
                </c:pt>
                <c:pt idx="897">
                  <c:v>1.5400424262707041E-4</c:v>
                </c:pt>
                <c:pt idx="898">
                  <c:v>3.2913806785542975E-4</c:v>
                </c:pt>
                <c:pt idx="899">
                  <c:v>8.7336636677300757E-5</c:v>
                </c:pt>
                <c:pt idx="900">
                  <c:v>-2.2515026754295735E-4</c:v>
                </c:pt>
                <c:pt idx="901">
                  <c:v>8.3922063319077358E-5</c:v>
                </c:pt>
                <c:pt idx="902">
                  <c:v>-9.6511732173698662E-5</c:v>
                </c:pt>
                <c:pt idx="903">
                  <c:v>3.8590144490738157E-4</c:v>
                </c:pt>
                <c:pt idx="904">
                  <c:v>7.0602910653362654E-6</c:v>
                </c:pt>
                <c:pt idx="905">
                  <c:v>5.0865225061094146E-5</c:v>
                </c:pt>
                <c:pt idx="906">
                  <c:v>-2.4071812712783916E-4</c:v>
                </c:pt>
                <c:pt idx="907">
                  <c:v>-3.1516099620430057E-4</c:v>
                </c:pt>
                <c:pt idx="908">
                  <c:v>1.0147430720354296E-4</c:v>
                </c:pt>
                <c:pt idx="909">
                  <c:v>-3.2134157636440245E-5</c:v>
                </c:pt>
                <c:pt idx="910">
                  <c:v>5.9606690009323928E-5</c:v>
                </c:pt>
                <c:pt idx="911">
                  <c:v>-5.8436044775506498E-5</c:v>
                </c:pt>
                <c:pt idx="912">
                  <c:v>-1.4461285603438131E-4</c:v>
                </c:pt>
                <c:pt idx="913">
                  <c:v>1.4860645201392682E-4</c:v>
                </c:pt>
                <c:pt idx="914">
                  <c:v>-2.0810740692835481E-5</c:v>
                </c:pt>
                <c:pt idx="915">
                  <c:v>-5.5903181455244024E-4</c:v>
                </c:pt>
                <c:pt idx="916">
                  <c:v>-3.3200732977394626E-4</c:v>
                </c:pt>
                <c:pt idx="917">
                  <c:v>2.553010643031973E-4</c:v>
                </c:pt>
                <c:pt idx="918">
                  <c:v>-8.0057546147919989E-5</c:v>
                </c:pt>
                <c:pt idx="919">
                  <c:v>1.8877030053337116E-4</c:v>
                </c:pt>
                <c:pt idx="920">
                  <c:v>-2.6602761290213503E-4</c:v>
                </c:pt>
                <c:pt idx="921">
                  <c:v>3.272477734096782E-5</c:v>
                </c:pt>
                <c:pt idx="922">
                  <c:v>-2.701087575366884E-4</c:v>
                </c:pt>
                <c:pt idx="923">
                  <c:v>4.1455425900486138E-5</c:v>
                </c:pt>
                <c:pt idx="924">
                  <c:v>-1.135752156039616E-4</c:v>
                </c:pt>
                <c:pt idx="925">
                  <c:v>2.6815051756847764E-4</c:v>
                </c:pt>
                <c:pt idx="926">
                  <c:v>-1.3527083999934382E-4</c:v>
                </c:pt>
                <c:pt idx="927">
                  <c:v>5.7557496403393547E-6</c:v>
                </c:pt>
                <c:pt idx="928">
                  <c:v>-2.17947346707604E-5</c:v>
                </c:pt>
                <c:pt idx="929">
                  <c:v>1.4345895679427928E-4</c:v>
                </c:pt>
                <c:pt idx="930">
                  <c:v>4.29901190114689E-5</c:v>
                </c:pt>
                <c:pt idx="931">
                  <c:v>-1.4941549593455269E-4</c:v>
                </c:pt>
                <c:pt idx="932">
                  <c:v>-5.2966020897336061E-5</c:v>
                </c:pt>
                <c:pt idx="933">
                  <c:v>1.5034437442715487E-4</c:v>
                </c:pt>
                <c:pt idx="934">
                  <c:v>-8.1273720039106849E-5</c:v>
                </c:pt>
                <c:pt idx="935">
                  <c:v>-2.552189228206512E-4</c:v>
                </c:pt>
                <c:pt idx="936">
                  <c:v>2.5392892267996786E-4</c:v>
                </c:pt>
                <c:pt idx="937">
                  <c:v>4.6023203189096489E-4</c:v>
                </c:pt>
                <c:pt idx="938">
                  <c:v>-2.4689394962710399E-4</c:v>
                </c:pt>
                <c:pt idx="939">
                  <c:v>1.7463330252369207E-4</c:v>
                </c:pt>
                <c:pt idx="940">
                  <c:v>-5.0858641332420716E-5</c:v>
                </c:pt>
                <c:pt idx="941">
                  <c:v>5.7622738181798787E-5</c:v>
                </c:pt>
                <c:pt idx="942">
                  <c:v>5.5375884227531971E-5</c:v>
                </c:pt>
                <c:pt idx="943">
                  <c:v>4.0030244798928275E-5</c:v>
                </c:pt>
                <c:pt idx="944">
                  <c:v>-4.9684801934930185E-5</c:v>
                </c:pt>
                <c:pt idx="945">
                  <c:v>4.6784726571719407E-5</c:v>
                </c:pt>
                <c:pt idx="946">
                  <c:v>9.4853455679513865E-5</c:v>
                </c:pt>
                <c:pt idx="947">
                  <c:v>-1.0032204572085389E-4</c:v>
                </c:pt>
                <c:pt idx="948">
                  <c:v>2.8262724072787007E-4</c:v>
                </c:pt>
                <c:pt idx="949">
                  <c:v>3.7280063564316051E-7</c:v>
                </c:pt>
                <c:pt idx="950">
                  <c:v>7.4965700994963883E-5</c:v>
                </c:pt>
                <c:pt idx="951">
                  <c:v>5.0675857770174854E-5</c:v>
                </c:pt>
                <c:pt idx="952">
                  <c:v>-2.6789560296275746E-5</c:v>
                </c:pt>
                <c:pt idx="953">
                  <c:v>1.1911788504707208E-4</c:v>
                </c:pt>
                <c:pt idx="954">
                  <c:v>7.751905373220853E-5</c:v>
                </c:pt>
                <c:pt idx="955">
                  <c:v>-2.1492522223931894E-4</c:v>
                </c:pt>
                <c:pt idx="956">
                  <c:v>1.6747657866599935E-4</c:v>
                </c:pt>
                <c:pt idx="957">
                  <c:v>-6.8649916196478032E-5</c:v>
                </c:pt>
                <c:pt idx="958">
                  <c:v>5.5489331029290865E-4</c:v>
                </c:pt>
                <c:pt idx="959">
                  <c:v>2.1641342231358429E-4</c:v>
                </c:pt>
                <c:pt idx="960">
                  <c:v>-1.5325260745338389E-4</c:v>
                </c:pt>
                <c:pt idx="961">
                  <c:v>-9.0753056131753518E-5</c:v>
                </c:pt>
                <c:pt idx="962">
                  <c:v>-1.9793975306985623E-5</c:v>
                </c:pt>
                <c:pt idx="963">
                  <c:v>2.5784500679199224E-4</c:v>
                </c:pt>
                <c:pt idx="964">
                  <c:v>9.2093040377489168E-5</c:v>
                </c:pt>
                <c:pt idx="965">
                  <c:v>-1.4037127775746173E-4</c:v>
                </c:pt>
                <c:pt idx="966">
                  <c:v>-4.5567546241992711E-4</c:v>
                </c:pt>
                <c:pt idx="967">
                  <c:v>-1.4490829859839163E-5</c:v>
                </c:pt>
                <c:pt idx="968">
                  <c:v>1.0539692794144596E-4</c:v>
                </c:pt>
                <c:pt idx="969">
                  <c:v>-3.765696134169476E-6</c:v>
                </c:pt>
                <c:pt idx="970">
                  <c:v>1.4836943412415638E-4</c:v>
                </c:pt>
                <c:pt idx="971">
                  <c:v>-1.0682646427636401E-4</c:v>
                </c:pt>
                <c:pt idx="972">
                  <c:v>-8.0939498163740936E-5</c:v>
                </c:pt>
                <c:pt idx="973">
                  <c:v>-1.8866856599295719E-4</c:v>
                </c:pt>
                <c:pt idx="974">
                  <c:v>-1.0394243593443525E-4</c:v>
                </c:pt>
                <c:pt idx="975">
                  <c:v>-9.4663197427299699E-5</c:v>
                </c:pt>
                <c:pt idx="976">
                  <c:v>-4.4272193981942593E-4</c:v>
                </c:pt>
                <c:pt idx="977">
                  <c:v>-1.940249341328019E-4</c:v>
                </c:pt>
                <c:pt idx="978">
                  <c:v>4.0655240110122382E-4</c:v>
                </c:pt>
                <c:pt idx="979">
                  <c:v>-2.0307301679602406E-4</c:v>
                </c:pt>
                <c:pt idx="980">
                  <c:v>-2.9868360902947026E-5</c:v>
                </c:pt>
                <c:pt idx="981">
                  <c:v>-3.046248564933001E-5</c:v>
                </c:pt>
                <c:pt idx="982">
                  <c:v>-3.4583061900065443E-4</c:v>
                </c:pt>
                <c:pt idx="983">
                  <c:v>2.6963839114823283E-4</c:v>
                </c:pt>
                <c:pt idx="984">
                  <c:v>-1.2973849632280467E-4</c:v>
                </c:pt>
                <c:pt idx="985">
                  <c:v>-3.6546261172213392E-5</c:v>
                </c:pt>
                <c:pt idx="986">
                  <c:v>-5.4246668699680761E-5</c:v>
                </c:pt>
                <c:pt idx="987">
                  <c:v>-1.558707702547993E-4</c:v>
                </c:pt>
                <c:pt idx="988">
                  <c:v>6.1572256747163541E-5</c:v>
                </c:pt>
                <c:pt idx="989">
                  <c:v>1.9125080746610585E-4</c:v>
                </c:pt>
                <c:pt idx="990">
                  <c:v>-3.7099942686954145E-4</c:v>
                </c:pt>
                <c:pt idx="991">
                  <c:v>-3.5130893756062022E-4</c:v>
                </c:pt>
                <c:pt idx="992">
                  <c:v>-6.5618636394880513E-5</c:v>
                </c:pt>
                <c:pt idx="993">
                  <c:v>1.5658189309012628E-4</c:v>
                </c:pt>
                <c:pt idx="994">
                  <c:v>-1.9911717048047773E-4</c:v>
                </c:pt>
                <c:pt idx="995">
                  <c:v>3.0083862466123574E-5</c:v>
                </c:pt>
                <c:pt idx="996">
                  <c:v>3.7833485368852723E-5</c:v>
                </c:pt>
                <c:pt idx="997">
                  <c:v>2.5352336473443283E-4</c:v>
                </c:pt>
                <c:pt idx="998">
                  <c:v>-1.5139869102403518E-4</c:v>
                </c:pt>
                <c:pt idx="999">
                  <c:v>2.4345964717823485E-4</c:v>
                </c:pt>
                <c:pt idx="1000">
                  <c:v>-1.4288118547316897E-4</c:v>
                </c:pt>
                <c:pt idx="1001">
                  <c:v>-2.1879327070701687E-4</c:v>
                </c:pt>
                <c:pt idx="1002">
                  <c:v>2.2632846144557943E-4</c:v>
                </c:pt>
                <c:pt idx="1003">
                  <c:v>-1.8493425342593189E-4</c:v>
                </c:pt>
                <c:pt idx="1004">
                  <c:v>-3.1121061069089686E-4</c:v>
                </c:pt>
                <c:pt idx="1005">
                  <c:v>6.4553797463893806E-5</c:v>
                </c:pt>
                <c:pt idx="1006">
                  <c:v>-4.641808497400334E-5</c:v>
                </c:pt>
                <c:pt idx="1007">
                  <c:v>-1.1782169234083951E-5</c:v>
                </c:pt>
                <c:pt idx="1008">
                  <c:v>2.3869022735920485E-4</c:v>
                </c:pt>
                <c:pt idx="1009">
                  <c:v>-1.5473495902276727E-4</c:v>
                </c:pt>
                <c:pt idx="1010">
                  <c:v>1.7963587617456404E-4</c:v>
                </c:pt>
                <c:pt idx="1011">
                  <c:v>3.4247647027761284E-4</c:v>
                </c:pt>
                <c:pt idx="1012">
                  <c:v>-1.5945724737630212E-4</c:v>
                </c:pt>
                <c:pt idx="1013">
                  <c:v>-4.0542676931988537E-5</c:v>
                </c:pt>
                <c:pt idx="1014">
                  <c:v>4.3757227970012673E-4</c:v>
                </c:pt>
                <c:pt idx="1015">
                  <c:v>1.8041729825954764E-4</c:v>
                </c:pt>
                <c:pt idx="1016">
                  <c:v>-1.6437020485152615E-4</c:v>
                </c:pt>
                <c:pt idx="1017">
                  <c:v>2.2110728111869924E-4</c:v>
                </c:pt>
                <c:pt idx="1018">
                  <c:v>1.6793438539664776E-4</c:v>
                </c:pt>
                <c:pt idx="1019">
                  <c:v>2.0477677936983797E-5</c:v>
                </c:pt>
                <c:pt idx="1020">
                  <c:v>1.086650324535921E-6</c:v>
                </c:pt>
                <c:pt idx="1021">
                  <c:v>1.8267846732741518E-4</c:v>
                </c:pt>
                <c:pt idx="1022">
                  <c:v>7.4919329559876126E-5</c:v>
                </c:pt>
                <c:pt idx="1023">
                  <c:v>8.2521510588369156E-5</c:v>
                </c:pt>
                <c:pt idx="1024">
                  <c:v>-2.7547125897045473E-4</c:v>
                </c:pt>
                <c:pt idx="1025">
                  <c:v>-5.3013894962202317E-5</c:v>
                </c:pt>
                <c:pt idx="1026">
                  <c:v>-3.2638486135922731E-4</c:v>
                </c:pt>
                <c:pt idx="1027">
                  <c:v>4.2373157286041337E-5</c:v>
                </c:pt>
                <c:pt idx="1028">
                  <c:v>1.9048970205163708E-4</c:v>
                </c:pt>
                <c:pt idx="1029">
                  <c:v>-1.6862389378263213E-5</c:v>
                </c:pt>
                <c:pt idx="1030">
                  <c:v>-1.238297179090823E-4</c:v>
                </c:pt>
                <c:pt idx="1031">
                  <c:v>1.2292997325486781E-4</c:v>
                </c:pt>
                <c:pt idx="1032">
                  <c:v>1.6534337233036926E-4</c:v>
                </c:pt>
                <c:pt idx="1033">
                  <c:v>-2.8715678618123692E-4</c:v>
                </c:pt>
                <c:pt idx="1034">
                  <c:v>-3.3651449358657848E-6</c:v>
                </c:pt>
                <c:pt idx="1035">
                  <c:v>2.3333055069928358E-4</c:v>
                </c:pt>
                <c:pt idx="1036">
                  <c:v>2.0982873392891914E-5</c:v>
                </c:pt>
                <c:pt idx="1037">
                  <c:v>-2.0263124146723433E-4</c:v>
                </c:pt>
                <c:pt idx="1038">
                  <c:v>3.9488230978110983E-4</c:v>
                </c:pt>
                <c:pt idx="1039">
                  <c:v>5.1560598121697576E-4</c:v>
                </c:pt>
                <c:pt idx="1040">
                  <c:v>2.0745977460926725E-5</c:v>
                </c:pt>
                <c:pt idx="1041">
                  <c:v>-4.4631924660371186E-5</c:v>
                </c:pt>
                <c:pt idx="1042">
                  <c:v>-2.0275473298791454E-6</c:v>
                </c:pt>
                <c:pt idx="1043">
                  <c:v>-1.3364512894704919E-4</c:v>
                </c:pt>
                <c:pt idx="1044">
                  <c:v>8.812202111673135E-5</c:v>
                </c:pt>
                <c:pt idx="1045">
                  <c:v>-3.4869018514951922E-4</c:v>
                </c:pt>
                <c:pt idx="1046">
                  <c:v>-2.5110233658524455E-4</c:v>
                </c:pt>
                <c:pt idx="1047">
                  <c:v>3.0224937221751781E-4</c:v>
                </c:pt>
                <c:pt idx="1048">
                  <c:v>5.6694445825055634E-5</c:v>
                </c:pt>
                <c:pt idx="1049">
                  <c:v>2.5603292091565022E-4</c:v>
                </c:pt>
                <c:pt idx="1050">
                  <c:v>4.2720400036803716E-5</c:v>
                </c:pt>
                <c:pt idx="1051">
                  <c:v>-7.8217947256471314E-5</c:v>
                </c:pt>
                <c:pt idx="1052">
                  <c:v>5.0809729713521326E-5</c:v>
                </c:pt>
                <c:pt idx="1053">
                  <c:v>1.2558196281856285E-4</c:v>
                </c:pt>
                <c:pt idx="1054">
                  <c:v>-8.2082429436663697E-5</c:v>
                </c:pt>
                <c:pt idx="1055">
                  <c:v>-2.6674496181176782E-5</c:v>
                </c:pt>
                <c:pt idx="1056">
                  <c:v>6.2646703346614242E-4</c:v>
                </c:pt>
                <c:pt idx="1057">
                  <c:v>-2.6909463649084445E-4</c:v>
                </c:pt>
                <c:pt idx="1058">
                  <c:v>-3.5400032174122181E-4</c:v>
                </c:pt>
                <c:pt idx="1059">
                  <c:v>-2.1804807052016528E-5</c:v>
                </c:pt>
                <c:pt idx="1060">
                  <c:v>9.3044363554856493E-5</c:v>
                </c:pt>
                <c:pt idx="1061">
                  <c:v>4.1866929846216689E-6</c:v>
                </c:pt>
                <c:pt idx="1062">
                  <c:v>-2.0883572204126666E-4</c:v>
                </c:pt>
                <c:pt idx="1063">
                  <c:v>1.0921469019754105E-4</c:v>
                </c:pt>
                <c:pt idx="1064">
                  <c:v>1.178717712709892E-5</c:v>
                </c:pt>
                <c:pt idx="1065">
                  <c:v>-2.1590806954541007E-4</c:v>
                </c:pt>
                <c:pt idx="1066">
                  <c:v>3.0419080887473138E-4</c:v>
                </c:pt>
                <c:pt idx="1067">
                  <c:v>-2.1892253854077131E-4</c:v>
                </c:pt>
                <c:pt idx="1068">
                  <c:v>-1.5163615511577837E-4</c:v>
                </c:pt>
                <c:pt idx="1069">
                  <c:v>5.1758402322156677E-5</c:v>
                </c:pt>
                <c:pt idx="1070">
                  <c:v>1.2314055945692778E-5</c:v>
                </c:pt>
                <c:pt idx="1071">
                  <c:v>-2.2443874652022832E-4</c:v>
                </c:pt>
                <c:pt idx="1072">
                  <c:v>1.5069063854044373E-4</c:v>
                </c:pt>
                <c:pt idx="1073">
                  <c:v>1.7621839932807119E-4</c:v>
                </c:pt>
                <c:pt idx="1074">
                  <c:v>4.7576201811842255E-5</c:v>
                </c:pt>
                <c:pt idx="1075">
                  <c:v>-3.7969827630957058E-4</c:v>
                </c:pt>
                <c:pt idx="1076">
                  <c:v>-3.3975300984931693E-5</c:v>
                </c:pt>
                <c:pt idx="1077">
                  <c:v>8.710353388188832E-6</c:v>
                </c:pt>
                <c:pt idx="1078">
                  <c:v>-9.241209345755884E-5</c:v>
                </c:pt>
                <c:pt idx="1079">
                  <c:v>1.5758458976857919E-4</c:v>
                </c:pt>
                <c:pt idx="1080">
                  <c:v>3.6551586313338127E-5</c:v>
                </c:pt>
                <c:pt idx="1081">
                  <c:v>1.1033607523526148E-4</c:v>
                </c:pt>
                <c:pt idx="1082">
                  <c:v>-1.0496211985880363E-4</c:v>
                </c:pt>
                <c:pt idx="1083">
                  <c:v>3.4371233352776108E-5</c:v>
                </c:pt>
                <c:pt idx="1084">
                  <c:v>2.352377481543596E-4</c:v>
                </c:pt>
                <c:pt idx="1085">
                  <c:v>-6.2461245256987798E-5</c:v>
                </c:pt>
                <c:pt idx="1086">
                  <c:v>-7.5088589704023145E-5</c:v>
                </c:pt>
                <c:pt idx="1087">
                  <c:v>2.4776415007719534E-4</c:v>
                </c:pt>
                <c:pt idx="1088">
                  <c:v>2.4846884652555908E-4</c:v>
                </c:pt>
                <c:pt idx="1089">
                  <c:v>-1.7567361627110283E-4</c:v>
                </c:pt>
                <c:pt idx="1090">
                  <c:v>8.9075222593923881E-5</c:v>
                </c:pt>
                <c:pt idx="1091">
                  <c:v>6.5715815171477293E-5</c:v>
                </c:pt>
                <c:pt idx="1092">
                  <c:v>-8.3756505105910795E-6</c:v>
                </c:pt>
                <c:pt idx="1093">
                  <c:v>-4.6604582652408968E-4</c:v>
                </c:pt>
                <c:pt idx="1094">
                  <c:v>6.4778814136661931E-5</c:v>
                </c:pt>
                <c:pt idx="1095">
                  <c:v>-7.0057275994005031E-5</c:v>
                </c:pt>
                <c:pt idx="1096">
                  <c:v>-4.719922112911302E-5</c:v>
                </c:pt>
                <c:pt idx="1097">
                  <c:v>2.1344369677032791E-5</c:v>
                </c:pt>
                <c:pt idx="1098">
                  <c:v>-1.7678663812699077E-4</c:v>
                </c:pt>
                <c:pt idx="1099">
                  <c:v>8.750962329064378E-5</c:v>
                </c:pt>
                <c:pt idx="1100">
                  <c:v>2.2509416994757428E-4</c:v>
                </c:pt>
                <c:pt idx="1101">
                  <c:v>4.6662208511816315E-5</c:v>
                </c:pt>
                <c:pt idx="1102">
                  <c:v>-9.045184120027688E-5</c:v>
                </c:pt>
                <c:pt idx="1103">
                  <c:v>4.052806939153154E-4</c:v>
                </c:pt>
                <c:pt idx="1104">
                  <c:v>1.019147792625933E-4</c:v>
                </c:pt>
                <c:pt idx="1105">
                  <c:v>-1.3050100576528333E-5</c:v>
                </c:pt>
                <c:pt idx="1106">
                  <c:v>-2.2278713092265884E-4</c:v>
                </c:pt>
                <c:pt idx="1107">
                  <c:v>-2.5039686657863389E-4</c:v>
                </c:pt>
                <c:pt idx="1108">
                  <c:v>6.6628335172055786E-6</c:v>
                </c:pt>
                <c:pt idx="1109">
                  <c:v>4.1420365572527798E-4</c:v>
                </c:pt>
                <c:pt idx="1110">
                  <c:v>-9.2620962952138331E-6</c:v>
                </c:pt>
                <c:pt idx="1111">
                  <c:v>-3.7061415852834769E-6</c:v>
                </c:pt>
                <c:pt idx="1112">
                  <c:v>-4.3685409597801781E-5</c:v>
                </c:pt>
                <c:pt idx="1113">
                  <c:v>-1.4553490004703611E-5</c:v>
                </c:pt>
                <c:pt idx="1114">
                  <c:v>2.0257896117405004E-4</c:v>
                </c:pt>
                <c:pt idx="1115">
                  <c:v>2.1185877466722036E-4</c:v>
                </c:pt>
                <c:pt idx="1116">
                  <c:v>-8.2038119428063619E-5</c:v>
                </c:pt>
                <c:pt idx="1117">
                  <c:v>-3.4753678328062489E-4</c:v>
                </c:pt>
                <c:pt idx="1118">
                  <c:v>9.5678698514835493E-5</c:v>
                </c:pt>
                <c:pt idx="1119">
                  <c:v>2.2424297526064675E-4</c:v>
                </c:pt>
                <c:pt idx="1120">
                  <c:v>4.2768494075822384E-5</c:v>
                </c:pt>
                <c:pt idx="1121">
                  <c:v>-7.5980535210575648E-6</c:v>
                </c:pt>
                <c:pt idx="1122">
                  <c:v>-2.2196504344652667E-4</c:v>
                </c:pt>
                <c:pt idx="1123">
                  <c:v>-2.5595386514233934E-4</c:v>
                </c:pt>
                <c:pt idx="1124">
                  <c:v>1.7950343391285058E-4</c:v>
                </c:pt>
                <c:pt idx="1125">
                  <c:v>-2.4769576163407729E-4</c:v>
                </c:pt>
                <c:pt idx="1126">
                  <c:v>-3.4758090417477123E-5</c:v>
                </c:pt>
                <c:pt idx="1127">
                  <c:v>5.7903074747951702E-5</c:v>
                </c:pt>
                <c:pt idx="1128">
                  <c:v>-1.2002024351202685E-4</c:v>
                </c:pt>
                <c:pt idx="1129">
                  <c:v>-1.7818439537172227E-6</c:v>
                </c:pt>
                <c:pt idx="1130">
                  <c:v>4.1221771566066754E-4</c:v>
                </c:pt>
                <c:pt idx="1131">
                  <c:v>2.1730265933206152E-4</c:v>
                </c:pt>
                <c:pt idx="1132">
                  <c:v>9.8283260600649981E-5</c:v>
                </c:pt>
                <c:pt idx="1133">
                  <c:v>-3.7379660018255629E-4</c:v>
                </c:pt>
                <c:pt idx="1134">
                  <c:v>-9.5302332749930064E-6</c:v>
                </c:pt>
                <c:pt idx="1135">
                  <c:v>3.1342480890847528E-5</c:v>
                </c:pt>
                <c:pt idx="1136">
                  <c:v>-4.2783928415692632E-5</c:v>
                </c:pt>
                <c:pt idx="1137">
                  <c:v>2.8105781184759481E-5</c:v>
                </c:pt>
                <c:pt idx="1138">
                  <c:v>-2.4846541686636013E-4</c:v>
                </c:pt>
                <c:pt idx="1139">
                  <c:v>1.6540744319625987E-4</c:v>
                </c:pt>
                <c:pt idx="1140">
                  <c:v>-4.555939061831157E-6</c:v>
                </c:pt>
                <c:pt idx="1141">
                  <c:v>-1.903156998200901E-4</c:v>
                </c:pt>
                <c:pt idx="1142">
                  <c:v>-4.0481082260994091E-4</c:v>
                </c:pt>
                <c:pt idx="1143">
                  <c:v>-4.0885268962285385E-4</c:v>
                </c:pt>
                <c:pt idx="1144">
                  <c:v>4.4723114291538832E-4</c:v>
                </c:pt>
                <c:pt idx="1145">
                  <c:v>3.7096836543209539E-4</c:v>
                </c:pt>
                <c:pt idx="1146">
                  <c:v>-9.3178794484179394E-5</c:v>
                </c:pt>
                <c:pt idx="1147">
                  <c:v>1.7472269432406277E-4</c:v>
                </c:pt>
                <c:pt idx="1148">
                  <c:v>-1.987634704975954E-5</c:v>
                </c:pt>
                <c:pt idx="1149">
                  <c:v>-1.3450115028839526E-4</c:v>
                </c:pt>
                <c:pt idx="1150">
                  <c:v>8.5316196420895981E-5</c:v>
                </c:pt>
                <c:pt idx="1151">
                  <c:v>-2.2696177404156478E-4</c:v>
                </c:pt>
                <c:pt idx="1152">
                  <c:v>6.5059915671904282E-5</c:v>
                </c:pt>
                <c:pt idx="1153">
                  <c:v>2.8846754115315298E-4</c:v>
                </c:pt>
                <c:pt idx="1154">
                  <c:v>7.5302515467277367E-6</c:v>
                </c:pt>
                <c:pt idx="1155">
                  <c:v>1.1500882064829511E-5</c:v>
                </c:pt>
                <c:pt idx="1156">
                  <c:v>-2.4281998108360606E-4</c:v>
                </c:pt>
                <c:pt idx="1157">
                  <c:v>-2.1993045915399506E-4</c:v>
                </c:pt>
                <c:pt idx="1158">
                  <c:v>5.6611551446969553E-5</c:v>
                </c:pt>
                <c:pt idx="1159">
                  <c:v>1.462933629667094E-4</c:v>
                </c:pt>
                <c:pt idx="1160">
                  <c:v>-3.3730486795415584E-4</c:v>
                </c:pt>
                <c:pt idx="1161">
                  <c:v>1.8303953606990745E-4</c:v>
                </c:pt>
                <c:pt idx="1162">
                  <c:v>-3.6496809632454022E-4</c:v>
                </c:pt>
                <c:pt idx="1163">
                  <c:v>1.8796845572528509E-4</c:v>
                </c:pt>
                <c:pt idx="1164">
                  <c:v>-2.3230051536704454E-4</c:v>
                </c:pt>
                <c:pt idx="1165">
                  <c:v>-1.6427453634134095E-4</c:v>
                </c:pt>
                <c:pt idx="1166">
                  <c:v>1.9234630313500273E-4</c:v>
                </c:pt>
                <c:pt idx="1167">
                  <c:v>-2.4436020879729665E-5</c:v>
                </c:pt>
                <c:pt idx="1168">
                  <c:v>-1.0903805642860416E-4</c:v>
                </c:pt>
                <c:pt idx="1169">
                  <c:v>1.5051739102759441E-4</c:v>
                </c:pt>
                <c:pt idx="1170">
                  <c:v>-3.4846431374211205E-5</c:v>
                </c:pt>
                <c:pt idx="1171">
                  <c:v>2.9291015771572959E-4</c:v>
                </c:pt>
                <c:pt idx="1172">
                  <c:v>-3.1804619878051619E-4</c:v>
                </c:pt>
                <c:pt idx="1173">
                  <c:v>-2.9084246943479229E-4</c:v>
                </c:pt>
                <c:pt idx="1174">
                  <c:v>-3.1781366753849573E-5</c:v>
                </c:pt>
                <c:pt idx="1175">
                  <c:v>-1.6943978173470726E-4</c:v>
                </c:pt>
                <c:pt idx="1176">
                  <c:v>-9.1441577512590491E-5</c:v>
                </c:pt>
                <c:pt idx="1177">
                  <c:v>-5.9998361285486246E-5</c:v>
                </c:pt>
                <c:pt idx="1178">
                  <c:v>3.3032526642465769E-4</c:v>
                </c:pt>
                <c:pt idx="1179">
                  <c:v>-7.8413273419493301E-5</c:v>
                </c:pt>
                <c:pt idx="1180">
                  <c:v>1.7570230483725539E-4</c:v>
                </c:pt>
                <c:pt idx="1181">
                  <c:v>2.7756175741129494E-5</c:v>
                </c:pt>
                <c:pt idx="1182">
                  <c:v>9.0611636899145907E-5</c:v>
                </c:pt>
                <c:pt idx="1183">
                  <c:v>9.5980481906594923E-5</c:v>
                </c:pt>
                <c:pt idx="1184">
                  <c:v>2.5651102801701504E-4</c:v>
                </c:pt>
                <c:pt idx="1185">
                  <c:v>-8.8793057014831185E-5</c:v>
                </c:pt>
                <c:pt idx="1186">
                  <c:v>1.3285864687034615E-4</c:v>
                </c:pt>
                <c:pt idx="1187">
                  <c:v>3.3973554635209917E-4</c:v>
                </c:pt>
                <c:pt idx="1188">
                  <c:v>1.2646002073377617E-4</c:v>
                </c:pt>
                <c:pt idx="1189">
                  <c:v>-1.547132387111106E-5</c:v>
                </c:pt>
                <c:pt idx="1190">
                  <c:v>4.3815378232746487E-5</c:v>
                </c:pt>
                <c:pt idx="1191">
                  <c:v>7.5626620661781543E-5</c:v>
                </c:pt>
                <c:pt idx="1192">
                  <c:v>2.818037165890348E-5</c:v>
                </c:pt>
                <c:pt idx="1193">
                  <c:v>1.5924492908491681E-4</c:v>
                </c:pt>
                <c:pt idx="1194">
                  <c:v>1.9961053914240463E-4</c:v>
                </c:pt>
                <c:pt idx="1195">
                  <c:v>1.7630553997081256E-4</c:v>
                </c:pt>
                <c:pt idx="1196">
                  <c:v>-1.4388090931662526E-4</c:v>
                </c:pt>
                <c:pt idx="1197">
                  <c:v>7.2888271978793054E-5</c:v>
                </c:pt>
                <c:pt idx="1198">
                  <c:v>-2.0733232536236564E-4</c:v>
                </c:pt>
                <c:pt idx="1199">
                  <c:v>-4.0883572900026425E-5</c:v>
                </c:pt>
                <c:pt idx="1200">
                  <c:v>-1.6046781080347253E-4</c:v>
                </c:pt>
                <c:pt idx="1201">
                  <c:v>1.4748782622477617E-4</c:v>
                </c:pt>
                <c:pt idx="1202">
                  <c:v>-1.7918598488984348E-4</c:v>
                </c:pt>
                <c:pt idx="1203">
                  <c:v>-2.9800460981816226E-4</c:v>
                </c:pt>
                <c:pt idx="1204">
                  <c:v>-1.0757756606850457E-4</c:v>
                </c:pt>
                <c:pt idx="1205">
                  <c:v>3.5177516428623192E-5</c:v>
                </c:pt>
                <c:pt idx="1206">
                  <c:v>3.560025324716048E-4</c:v>
                </c:pt>
                <c:pt idx="1207">
                  <c:v>3.6394990915467729E-4</c:v>
                </c:pt>
                <c:pt idx="1208">
                  <c:v>-2.224520770904153E-5</c:v>
                </c:pt>
                <c:pt idx="1209">
                  <c:v>-4.8896366327518722E-5</c:v>
                </c:pt>
                <c:pt idx="1210">
                  <c:v>1.2428129879819095E-5</c:v>
                </c:pt>
                <c:pt idx="1211">
                  <c:v>-2.2575694355923188E-5</c:v>
                </c:pt>
                <c:pt idx="1212">
                  <c:v>2.284524270750617E-4</c:v>
                </c:pt>
                <c:pt idx="1213">
                  <c:v>3.1677294790605762E-4</c:v>
                </c:pt>
                <c:pt idx="1214">
                  <c:v>6.2951498801584402E-5</c:v>
                </c:pt>
                <c:pt idx="1215">
                  <c:v>8.436566847784164E-5</c:v>
                </c:pt>
                <c:pt idx="1216">
                  <c:v>4.185071204295742E-5</c:v>
                </c:pt>
                <c:pt idx="1217">
                  <c:v>2.63829988341072E-4</c:v>
                </c:pt>
                <c:pt idx="1218">
                  <c:v>-3.2455621421430633E-4</c:v>
                </c:pt>
                <c:pt idx="1219">
                  <c:v>2.3544961210627608E-4</c:v>
                </c:pt>
                <c:pt idx="1220">
                  <c:v>-3.6489778264729093E-4</c:v>
                </c:pt>
                <c:pt idx="1221">
                  <c:v>-3.7801566415381418E-4</c:v>
                </c:pt>
                <c:pt idx="1222">
                  <c:v>2.2393782263969847E-4</c:v>
                </c:pt>
                <c:pt idx="1223">
                  <c:v>2.2115247556289276E-4</c:v>
                </c:pt>
                <c:pt idx="1224">
                  <c:v>1.1857120744079592E-4</c:v>
                </c:pt>
                <c:pt idx="1225">
                  <c:v>-2.1345316903413836E-4</c:v>
                </c:pt>
                <c:pt idx="1226">
                  <c:v>-2.0825979914317711E-4</c:v>
                </c:pt>
                <c:pt idx="1227">
                  <c:v>-1.8375037802046022E-4</c:v>
                </c:pt>
                <c:pt idx="1228">
                  <c:v>-2.1077558803621715E-4</c:v>
                </c:pt>
                <c:pt idx="1229">
                  <c:v>5.8379852708615866E-5</c:v>
                </c:pt>
                <c:pt idx="1230">
                  <c:v>2.0481504492082141E-4</c:v>
                </c:pt>
                <c:pt idx="1231">
                  <c:v>1.1691275675179385E-4</c:v>
                </c:pt>
                <c:pt idx="1232">
                  <c:v>-1.1822552009311429E-4</c:v>
                </c:pt>
                <c:pt idx="1233">
                  <c:v>3.6596658541667007E-4</c:v>
                </c:pt>
                <c:pt idx="1234">
                  <c:v>-2.3628551492958262E-4</c:v>
                </c:pt>
                <c:pt idx="1235">
                  <c:v>-2.4881097679548101E-4</c:v>
                </c:pt>
                <c:pt idx="1236">
                  <c:v>2.179481309138619E-4</c:v>
                </c:pt>
                <c:pt idx="1237">
                  <c:v>-8.0574903609480729E-5</c:v>
                </c:pt>
                <c:pt idx="1238">
                  <c:v>2.4284782769483669E-4</c:v>
                </c:pt>
                <c:pt idx="1239">
                  <c:v>-2.5379925192149812E-4</c:v>
                </c:pt>
                <c:pt idx="1240">
                  <c:v>-8.3868036778399354E-5</c:v>
                </c:pt>
                <c:pt idx="1241">
                  <c:v>2.8198437757384788E-4</c:v>
                </c:pt>
                <c:pt idx="1242">
                  <c:v>-2.0055575927828019E-4</c:v>
                </c:pt>
                <c:pt idx="1243">
                  <c:v>-2.1079993212473668E-4</c:v>
                </c:pt>
                <c:pt idx="1244">
                  <c:v>2.2575891159730394E-4</c:v>
                </c:pt>
                <c:pt idx="1245">
                  <c:v>-1.2542998519384543E-4</c:v>
                </c:pt>
                <c:pt idx="1246">
                  <c:v>5.7617960880388502E-5</c:v>
                </c:pt>
                <c:pt idx="1247">
                  <c:v>2.384370744108971E-4</c:v>
                </c:pt>
                <c:pt idx="1248">
                  <c:v>-9.1951215002374493E-5</c:v>
                </c:pt>
                <c:pt idx="1249">
                  <c:v>-1.7145202902849621E-4</c:v>
                </c:pt>
                <c:pt idx="1250">
                  <c:v>-1.0552112028202583E-4</c:v>
                </c:pt>
                <c:pt idx="1251">
                  <c:v>2.3744784329030429E-4</c:v>
                </c:pt>
                <c:pt idx="1252">
                  <c:v>-1.2006133588637771E-4</c:v>
                </c:pt>
                <c:pt idx="1253">
                  <c:v>-2.9070781601571666E-4</c:v>
                </c:pt>
                <c:pt idx="1254">
                  <c:v>2.9804853724850358E-4</c:v>
                </c:pt>
                <c:pt idx="1255">
                  <c:v>2.9459023212279241E-4</c:v>
                </c:pt>
                <c:pt idx="1256">
                  <c:v>-1.5161887022454063E-4</c:v>
                </c:pt>
                <c:pt idx="1257">
                  <c:v>-5.002301620472481E-5</c:v>
                </c:pt>
                <c:pt idx="1258">
                  <c:v>3.3728506400329712E-4</c:v>
                </c:pt>
                <c:pt idx="1259">
                  <c:v>-1.1670194086039118E-4</c:v>
                </c:pt>
                <c:pt idx="1260">
                  <c:v>-3.1779454068667137E-4</c:v>
                </c:pt>
                <c:pt idx="1261">
                  <c:v>5.5469255797913078E-5</c:v>
                </c:pt>
                <c:pt idx="1262">
                  <c:v>8.4419600683913572E-5</c:v>
                </c:pt>
                <c:pt idx="1263">
                  <c:v>-1.6783354733302199E-4</c:v>
                </c:pt>
                <c:pt idx="1264">
                  <c:v>2.1676914187231006E-5</c:v>
                </c:pt>
                <c:pt idx="1265">
                  <c:v>-3.2895969285434202E-4</c:v>
                </c:pt>
                <c:pt idx="1266">
                  <c:v>1.9550172671506033E-4</c:v>
                </c:pt>
                <c:pt idx="1267">
                  <c:v>8.5414277895111388E-5</c:v>
                </c:pt>
                <c:pt idx="1268">
                  <c:v>-1.3501178309267015E-5</c:v>
                </c:pt>
                <c:pt idx="1269">
                  <c:v>4.7535306843440018E-5</c:v>
                </c:pt>
                <c:pt idx="1270">
                  <c:v>7.656904068303255E-6</c:v>
                </c:pt>
                <c:pt idx="1271">
                  <c:v>-3.1990511556387891E-5</c:v>
                </c:pt>
                <c:pt idx="1272">
                  <c:v>8.6907386991819761E-6</c:v>
                </c:pt>
                <c:pt idx="1273">
                  <c:v>-3.5985981951163924E-5</c:v>
                </c:pt>
                <c:pt idx="1274">
                  <c:v>2.2604303205586566E-4</c:v>
                </c:pt>
                <c:pt idx="1275">
                  <c:v>-3.4039476154956695E-7</c:v>
                </c:pt>
                <c:pt idx="1276">
                  <c:v>-2.7052568587706042E-4</c:v>
                </c:pt>
                <c:pt idx="1277">
                  <c:v>1.8722312538583129E-5</c:v>
                </c:pt>
                <c:pt idx="1278">
                  <c:v>-4.8535980768938538E-5</c:v>
                </c:pt>
                <c:pt idx="1279">
                  <c:v>-1.016846566225039E-4</c:v>
                </c:pt>
                <c:pt idx="1280">
                  <c:v>1.6526545846920503E-5</c:v>
                </c:pt>
                <c:pt idx="1281">
                  <c:v>-7.180890392853436E-5</c:v>
                </c:pt>
                <c:pt idx="1282">
                  <c:v>-1.1681289496697148E-4</c:v>
                </c:pt>
                <c:pt idx="1283">
                  <c:v>-2.9918271473666633E-5</c:v>
                </c:pt>
                <c:pt idx="1284">
                  <c:v>-1.5194279432908552E-4</c:v>
                </c:pt>
                <c:pt idx="1285">
                  <c:v>-2.0368370148000529E-4</c:v>
                </c:pt>
                <c:pt idx="1286">
                  <c:v>2.0132585062666706E-4</c:v>
                </c:pt>
                <c:pt idx="1287">
                  <c:v>1.3624186089756873E-4</c:v>
                </c:pt>
                <c:pt idx="1288">
                  <c:v>1.1059471377817909E-4</c:v>
                </c:pt>
                <c:pt idx="1289">
                  <c:v>5.3655037084631102E-5</c:v>
                </c:pt>
                <c:pt idx="1290">
                  <c:v>2.6344309718234743E-4</c:v>
                </c:pt>
                <c:pt idx="1291">
                  <c:v>-1.7663801030331147E-4</c:v>
                </c:pt>
                <c:pt idx="1292">
                  <c:v>3.5747496989654883E-5</c:v>
                </c:pt>
                <c:pt idx="1293">
                  <c:v>-2.3767049877812307E-4</c:v>
                </c:pt>
                <c:pt idx="1294">
                  <c:v>-3.5324718381065547E-5</c:v>
                </c:pt>
                <c:pt idx="1295">
                  <c:v>-3.5053394023815604E-4</c:v>
                </c:pt>
                <c:pt idx="1296">
                  <c:v>3.8274182214914787E-5</c:v>
                </c:pt>
                <c:pt idx="1297">
                  <c:v>2.346480767920369E-4</c:v>
                </c:pt>
                <c:pt idx="1298">
                  <c:v>1.0290418073987896E-4</c:v>
                </c:pt>
                <c:pt idx="1299">
                  <c:v>-2.0939122044692332E-4</c:v>
                </c:pt>
                <c:pt idx="1300">
                  <c:v>-2.7878244680776899E-4</c:v>
                </c:pt>
                <c:pt idx="1301">
                  <c:v>4.2990791770361243E-5</c:v>
                </c:pt>
                <c:pt idx="1302">
                  <c:v>2.1272668191185277E-4</c:v>
                </c:pt>
                <c:pt idx="1303">
                  <c:v>1.2645925571920752E-4</c:v>
                </c:pt>
                <c:pt idx="1304">
                  <c:v>7.9428756294742055E-5</c:v>
                </c:pt>
                <c:pt idx="1305">
                  <c:v>1.2986131515334027E-4</c:v>
                </c:pt>
                <c:pt idx="1306">
                  <c:v>4.5465271581396181E-4</c:v>
                </c:pt>
                <c:pt idx="1307">
                  <c:v>-3.0576931629640915E-4</c:v>
                </c:pt>
                <c:pt idx="1308">
                  <c:v>1.7108886053277993E-5</c:v>
                </c:pt>
                <c:pt idx="1309">
                  <c:v>2.0689394112283351E-4</c:v>
                </c:pt>
                <c:pt idx="1310">
                  <c:v>3.8756568045698799E-4</c:v>
                </c:pt>
                <c:pt idx="1311">
                  <c:v>-3.8084134717136789E-5</c:v>
                </c:pt>
                <c:pt idx="1312">
                  <c:v>-1.0459056949424526E-4</c:v>
                </c:pt>
                <c:pt idx="1313">
                  <c:v>1.0075848366218131E-5</c:v>
                </c:pt>
                <c:pt idx="1314">
                  <c:v>-1.2806582287054635E-4</c:v>
                </c:pt>
                <c:pt idx="1315">
                  <c:v>2.447238715582664E-5</c:v>
                </c:pt>
                <c:pt idx="1316">
                  <c:v>1.7983298282907834E-4</c:v>
                </c:pt>
                <c:pt idx="1317">
                  <c:v>8.2547423170883284E-5</c:v>
                </c:pt>
                <c:pt idx="1318">
                  <c:v>5.9465864336722719E-5</c:v>
                </c:pt>
                <c:pt idx="1319">
                  <c:v>8.2623672614651216E-5</c:v>
                </c:pt>
                <c:pt idx="1320">
                  <c:v>2.0166188325341016E-5</c:v>
                </c:pt>
                <c:pt idx="1321">
                  <c:v>7.6353902449997007E-5</c:v>
                </c:pt>
                <c:pt idx="1322">
                  <c:v>-4.2972721825223231E-5</c:v>
                </c:pt>
                <c:pt idx="1323">
                  <c:v>-1.2128789360020039E-4</c:v>
                </c:pt>
                <c:pt idx="1324">
                  <c:v>2.9854844434479879E-4</c:v>
                </c:pt>
                <c:pt idx="1325">
                  <c:v>-3.1459092607126542E-5</c:v>
                </c:pt>
                <c:pt idx="1326">
                  <c:v>-6.452979796387364E-5</c:v>
                </c:pt>
                <c:pt idx="1327">
                  <c:v>2.1664232016016826E-5</c:v>
                </c:pt>
                <c:pt idx="1328">
                  <c:v>-3.74872438989342E-5</c:v>
                </c:pt>
                <c:pt idx="1329">
                  <c:v>7.182322046976032E-5</c:v>
                </c:pt>
                <c:pt idx="1330">
                  <c:v>-5.449154203671717E-5</c:v>
                </c:pt>
                <c:pt idx="1331">
                  <c:v>-3.5084136324311558E-5</c:v>
                </c:pt>
                <c:pt idx="1332">
                  <c:v>3.4046916574624717E-4</c:v>
                </c:pt>
                <c:pt idx="1333">
                  <c:v>2.4327762226247973E-5</c:v>
                </c:pt>
                <c:pt idx="1334">
                  <c:v>-1.0564475570705187E-4</c:v>
                </c:pt>
                <c:pt idx="1335">
                  <c:v>-1.1641225251162014E-4</c:v>
                </c:pt>
                <c:pt idx="1336">
                  <c:v>-2.6942115476460174E-4</c:v>
                </c:pt>
                <c:pt idx="1337">
                  <c:v>-1.0472384420553399E-4</c:v>
                </c:pt>
                <c:pt idx="1338">
                  <c:v>-5.8971146666951094E-6</c:v>
                </c:pt>
                <c:pt idx="1339">
                  <c:v>1.2699681776524117E-4</c:v>
                </c:pt>
                <c:pt idx="1340">
                  <c:v>-5.7927406786981232E-5</c:v>
                </c:pt>
                <c:pt idx="1341">
                  <c:v>3.5986281320973942E-4</c:v>
                </c:pt>
                <c:pt idx="1342">
                  <c:v>1.0149931878058685E-4</c:v>
                </c:pt>
                <c:pt idx="1343">
                  <c:v>2.1738252526737396E-4</c:v>
                </c:pt>
                <c:pt idx="1344">
                  <c:v>-4.7857927756256443E-4</c:v>
                </c:pt>
                <c:pt idx="1345">
                  <c:v>-1.3213384922343305E-4</c:v>
                </c:pt>
                <c:pt idx="1346">
                  <c:v>1.5518459446449618E-4</c:v>
                </c:pt>
                <c:pt idx="1347">
                  <c:v>-8.7366703494979451E-5</c:v>
                </c:pt>
                <c:pt idx="1348">
                  <c:v>-5.458620782179145E-4</c:v>
                </c:pt>
                <c:pt idx="1349">
                  <c:v>2.377191646738094E-4</c:v>
                </c:pt>
                <c:pt idx="1350">
                  <c:v>-1.3411227100281761E-4</c:v>
                </c:pt>
                <c:pt idx="1351">
                  <c:v>3.4781610411526169E-4</c:v>
                </c:pt>
                <c:pt idx="1352">
                  <c:v>6.3431225816506305E-5</c:v>
                </c:pt>
                <c:pt idx="1353">
                  <c:v>-1.1531791847057951E-4</c:v>
                </c:pt>
                <c:pt idx="1354">
                  <c:v>4.2222798091111281E-4</c:v>
                </c:pt>
                <c:pt idx="1355">
                  <c:v>-2.6395701545333349E-5</c:v>
                </c:pt>
                <c:pt idx="1356">
                  <c:v>-9.6164225693931774E-6</c:v>
                </c:pt>
                <c:pt idx="1357">
                  <c:v>1.7242230906157219E-4</c:v>
                </c:pt>
                <c:pt idx="1358">
                  <c:v>-1.3089883511294083E-4</c:v>
                </c:pt>
                <c:pt idx="1359">
                  <c:v>-8.912117968613422E-5</c:v>
                </c:pt>
                <c:pt idx="1360">
                  <c:v>-9.8317255109136521E-5</c:v>
                </c:pt>
                <c:pt idx="1361">
                  <c:v>2.3899941560171599E-4</c:v>
                </c:pt>
                <c:pt idx="1362">
                  <c:v>7.4646251848199999E-4</c:v>
                </c:pt>
                <c:pt idx="1363">
                  <c:v>-1.9328500981778614E-4</c:v>
                </c:pt>
                <c:pt idx="1364">
                  <c:v>1.3909453569808282E-4</c:v>
                </c:pt>
                <c:pt idx="1365">
                  <c:v>-2.2261202649848533E-4</c:v>
                </c:pt>
                <c:pt idx="1366">
                  <c:v>-3.9757332543560432E-4</c:v>
                </c:pt>
                <c:pt idx="1367">
                  <c:v>-1.680525279648641E-4</c:v>
                </c:pt>
                <c:pt idx="1368">
                  <c:v>-1.8329275484880829E-4</c:v>
                </c:pt>
                <c:pt idx="1369">
                  <c:v>-2.0566987030946057E-5</c:v>
                </c:pt>
                <c:pt idx="1370">
                  <c:v>-9.852471505974512E-5</c:v>
                </c:pt>
                <c:pt idx="1371">
                  <c:v>9.7107476072270707E-5</c:v>
                </c:pt>
                <c:pt idx="1372">
                  <c:v>1.3282538733321177E-6</c:v>
                </c:pt>
                <c:pt idx="1373">
                  <c:v>-1.1502803795255863E-4</c:v>
                </c:pt>
                <c:pt idx="1374">
                  <c:v>-4.0926466109293111E-4</c:v>
                </c:pt>
                <c:pt idx="1375">
                  <c:v>-2.6511520064337877E-4</c:v>
                </c:pt>
                <c:pt idx="1376">
                  <c:v>-1.3024091126901038E-5</c:v>
                </c:pt>
                <c:pt idx="1377">
                  <c:v>2.1379717707529304E-4</c:v>
                </c:pt>
                <c:pt idx="1378">
                  <c:v>7.1571277766556226E-5</c:v>
                </c:pt>
                <c:pt idx="1379">
                  <c:v>1.2746673950172804E-4</c:v>
                </c:pt>
                <c:pt idx="1380">
                  <c:v>-2.5462839582938046E-4</c:v>
                </c:pt>
                <c:pt idx="1381">
                  <c:v>1.1354233501352809E-5</c:v>
                </c:pt>
                <c:pt idx="1382">
                  <c:v>-4.5579086966965777E-4</c:v>
                </c:pt>
                <c:pt idx="1383">
                  <c:v>-2.5793004066152224E-4</c:v>
                </c:pt>
                <c:pt idx="1384">
                  <c:v>-3.9878639453673762E-5</c:v>
                </c:pt>
                <c:pt idx="1385">
                  <c:v>-5.8103130354051713E-5</c:v>
                </c:pt>
                <c:pt idx="1386">
                  <c:v>-4.7922651539001115E-5</c:v>
                </c:pt>
                <c:pt idx="1387">
                  <c:v>-4.0183614678816897E-6</c:v>
                </c:pt>
                <c:pt idx="1388">
                  <c:v>-1.1886324394752882E-5</c:v>
                </c:pt>
                <c:pt idx="1389">
                  <c:v>3.135526902537114E-5</c:v>
                </c:pt>
                <c:pt idx="1390">
                  <c:v>1.397732803890156E-4</c:v>
                </c:pt>
                <c:pt idx="1391">
                  <c:v>7.9348691384221711E-6</c:v>
                </c:pt>
                <c:pt idx="1392">
                  <c:v>-2.4737224250666746E-4</c:v>
                </c:pt>
                <c:pt idx="1393">
                  <c:v>1.350229787741822E-4</c:v>
                </c:pt>
                <c:pt idx="1394">
                  <c:v>2.0027372117106647E-4</c:v>
                </c:pt>
                <c:pt idx="1395">
                  <c:v>-3.4824412724051261E-4</c:v>
                </c:pt>
                <c:pt idx="1396">
                  <c:v>1.2200324696198803E-4</c:v>
                </c:pt>
                <c:pt idx="1397">
                  <c:v>1.5943270709469561E-4</c:v>
                </c:pt>
                <c:pt idx="1398">
                  <c:v>3.5328709543414581E-4</c:v>
                </c:pt>
                <c:pt idx="1399">
                  <c:v>2.2487133295862361E-5</c:v>
                </c:pt>
                <c:pt idx="1400">
                  <c:v>-7.2065340667883235E-5</c:v>
                </c:pt>
                <c:pt idx="1401">
                  <c:v>-6.6008209407460524E-5</c:v>
                </c:pt>
                <c:pt idx="1402">
                  <c:v>2.9118558507512622E-4</c:v>
                </c:pt>
                <c:pt idx="1403">
                  <c:v>2.0397081074213173E-4</c:v>
                </c:pt>
                <c:pt idx="1404">
                  <c:v>-6.6039946980421009E-5</c:v>
                </c:pt>
                <c:pt idx="1405">
                  <c:v>-7.6809453954946295E-5</c:v>
                </c:pt>
                <c:pt idx="1406">
                  <c:v>1.3458615474478869E-4</c:v>
                </c:pt>
                <c:pt idx="1407">
                  <c:v>-1.0982168792686436E-4</c:v>
                </c:pt>
                <c:pt idx="1408">
                  <c:v>4.2599271617388147E-4</c:v>
                </c:pt>
                <c:pt idx="1409">
                  <c:v>-9.7953522875479827E-5</c:v>
                </c:pt>
                <c:pt idx="1410">
                  <c:v>2.3427115590185518E-4</c:v>
                </c:pt>
                <c:pt idx="1411">
                  <c:v>-4.974561134051208E-5</c:v>
                </c:pt>
                <c:pt idx="1412">
                  <c:v>-1.0093180363042855E-4</c:v>
                </c:pt>
                <c:pt idx="1413">
                  <c:v>8.6709080500992509E-5</c:v>
                </c:pt>
                <c:pt idx="1414">
                  <c:v>2.9440881077547932E-6</c:v>
                </c:pt>
                <c:pt idx="1415">
                  <c:v>-2.0628974684433734E-4</c:v>
                </c:pt>
                <c:pt idx="1416">
                  <c:v>2.0642531575429385E-4</c:v>
                </c:pt>
                <c:pt idx="1417">
                  <c:v>-3.5333972207544597E-4</c:v>
                </c:pt>
                <c:pt idx="1418">
                  <c:v>2.3079304708396783E-4</c:v>
                </c:pt>
                <c:pt idx="1419">
                  <c:v>-2.9446477221126117E-5</c:v>
                </c:pt>
                <c:pt idx="1420">
                  <c:v>6.0765284648906868E-5</c:v>
                </c:pt>
                <c:pt idx="1421">
                  <c:v>1.3268047570325582E-4</c:v>
                </c:pt>
                <c:pt idx="1422">
                  <c:v>4.0141317236233305E-4</c:v>
                </c:pt>
                <c:pt idx="1423">
                  <c:v>6.5711335874235442E-5</c:v>
                </c:pt>
                <c:pt idx="1424">
                  <c:v>-1.5836410751714241E-4</c:v>
                </c:pt>
                <c:pt idx="1425">
                  <c:v>4.0073092033828415E-5</c:v>
                </c:pt>
                <c:pt idx="1426">
                  <c:v>-1.1974664621107132E-4</c:v>
                </c:pt>
                <c:pt idx="1427">
                  <c:v>-1.5903913886569644E-6</c:v>
                </c:pt>
                <c:pt idx="1428">
                  <c:v>2.7789950973599508E-4</c:v>
                </c:pt>
                <c:pt idx="1429">
                  <c:v>4.2963187240390322E-5</c:v>
                </c:pt>
                <c:pt idx="1430">
                  <c:v>-9.0721074626904971E-5</c:v>
                </c:pt>
                <c:pt idx="1431">
                  <c:v>-3.4854066378851595E-4</c:v>
                </c:pt>
                <c:pt idx="1432">
                  <c:v>-2.6064704297334545E-4</c:v>
                </c:pt>
                <c:pt idx="1433">
                  <c:v>-2.7327942393254296E-4</c:v>
                </c:pt>
                <c:pt idx="1434">
                  <c:v>-7.6870960694083094E-6</c:v>
                </c:pt>
                <c:pt idx="1435">
                  <c:v>-3.4988966958799921E-5</c:v>
                </c:pt>
                <c:pt idx="1436">
                  <c:v>6.1580807647639214E-5</c:v>
                </c:pt>
                <c:pt idx="1437">
                  <c:v>-1.1809180630113547E-4</c:v>
                </c:pt>
                <c:pt idx="1438">
                  <c:v>-2.2092530124636912E-4</c:v>
                </c:pt>
                <c:pt idx="1439">
                  <c:v>-2.3077964319638796E-4</c:v>
                </c:pt>
                <c:pt idx="1440">
                  <c:v>3.6550776724313247E-4</c:v>
                </c:pt>
                <c:pt idx="1441">
                  <c:v>-7.0264263687621085E-5</c:v>
                </c:pt>
                <c:pt idx="1442">
                  <c:v>-7.6291151918963444E-5</c:v>
                </c:pt>
                <c:pt idx="1443">
                  <c:v>-5.3652001605078145E-5</c:v>
                </c:pt>
                <c:pt idx="1444">
                  <c:v>-1.3464057893014444E-5</c:v>
                </c:pt>
                <c:pt idx="1445">
                  <c:v>-1.3546790528980862E-4</c:v>
                </c:pt>
                <c:pt idx="1446">
                  <c:v>7.7655977969954708E-5</c:v>
                </c:pt>
                <c:pt idx="1447">
                  <c:v>1.3346711337695245E-4</c:v>
                </c:pt>
                <c:pt idx="1448">
                  <c:v>-6.8205240019831188E-5</c:v>
                </c:pt>
                <c:pt idx="1449">
                  <c:v>-8.3023883075408094E-5</c:v>
                </c:pt>
                <c:pt idx="1450">
                  <c:v>1.0801089800965326E-4</c:v>
                </c:pt>
                <c:pt idx="1451">
                  <c:v>-4.6126975493869748E-6</c:v>
                </c:pt>
                <c:pt idx="1452">
                  <c:v>1.2963833121452549E-4</c:v>
                </c:pt>
                <c:pt idx="1453">
                  <c:v>3.1760032878161823E-5</c:v>
                </c:pt>
                <c:pt idx="1454">
                  <c:v>-7.4431573191724966E-5</c:v>
                </c:pt>
                <c:pt idx="1455">
                  <c:v>-2.7396558614359766E-5</c:v>
                </c:pt>
                <c:pt idx="1456">
                  <c:v>-1.2445337374548588E-4</c:v>
                </c:pt>
                <c:pt idx="1457">
                  <c:v>1.994221940545065E-4</c:v>
                </c:pt>
                <c:pt idx="1458">
                  <c:v>-5.9597102139895078E-5</c:v>
                </c:pt>
                <c:pt idx="1459">
                  <c:v>-3.6684842458678864E-5</c:v>
                </c:pt>
                <c:pt idx="1460">
                  <c:v>-1.1625040283449945E-4</c:v>
                </c:pt>
                <c:pt idx="1461">
                  <c:v>-1.3880722218204296E-4</c:v>
                </c:pt>
                <c:pt idx="1462">
                  <c:v>-2.0756973533640963E-4</c:v>
                </c:pt>
                <c:pt idx="1463">
                  <c:v>3.1789169421094968E-4</c:v>
                </c:pt>
                <c:pt idx="1464">
                  <c:v>6.3776221274571021E-5</c:v>
                </c:pt>
                <c:pt idx="1465">
                  <c:v>1.4670369780384624E-5</c:v>
                </c:pt>
                <c:pt idx="1466">
                  <c:v>-3.0212778023053081E-4</c:v>
                </c:pt>
                <c:pt idx="1467">
                  <c:v>8.6407583052734092E-5</c:v>
                </c:pt>
                <c:pt idx="1468">
                  <c:v>1.3511640722942882E-4</c:v>
                </c:pt>
                <c:pt idx="1469">
                  <c:v>-1.2331218719988668E-5</c:v>
                </c:pt>
                <c:pt idx="1470">
                  <c:v>-1.8373036031625115E-4</c:v>
                </c:pt>
                <c:pt idx="1471">
                  <c:v>-1.1963461110374118E-4</c:v>
                </c:pt>
                <c:pt idx="1472">
                  <c:v>2.686307204462284E-4</c:v>
                </c:pt>
                <c:pt idx="1473">
                  <c:v>1.3299657775787588E-5</c:v>
                </c:pt>
                <c:pt idx="1474">
                  <c:v>-2.4982501480110404E-4</c:v>
                </c:pt>
                <c:pt idx="1475">
                  <c:v>-1.1318499896361205E-4</c:v>
                </c:pt>
                <c:pt idx="1476">
                  <c:v>2.8124846883224299E-4</c:v>
                </c:pt>
                <c:pt idx="1477">
                  <c:v>4.74564543722985E-4</c:v>
                </c:pt>
                <c:pt idx="1478">
                  <c:v>-2.4792524721225774E-4</c:v>
                </c:pt>
                <c:pt idx="1479">
                  <c:v>-2.0609183795268723E-4</c:v>
                </c:pt>
                <c:pt idx="1480">
                  <c:v>8.3991175320193506E-5</c:v>
                </c:pt>
                <c:pt idx="1481">
                  <c:v>-1.5983183480821901E-4</c:v>
                </c:pt>
                <c:pt idx="1482">
                  <c:v>1.4309253292411762E-5</c:v>
                </c:pt>
                <c:pt idx="1483">
                  <c:v>-8.1566625031126449E-5</c:v>
                </c:pt>
                <c:pt idx="1484">
                  <c:v>1.4360660992259589E-4</c:v>
                </c:pt>
                <c:pt idx="1485">
                  <c:v>-3.2910285170776959E-4</c:v>
                </c:pt>
                <c:pt idx="1486">
                  <c:v>3.4576637690025293E-4</c:v>
                </c:pt>
                <c:pt idx="1487">
                  <c:v>-1.6649453293317274E-4</c:v>
                </c:pt>
                <c:pt idx="1488">
                  <c:v>-6.8846050252474827E-5</c:v>
                </c:pt>
                <c:pt idx="1489">
                  <c:v>-1.1807277518948085E-4</c:v>
                </c:pt>
                <c:pt idx="1490">
                  <c:v>2.3829630598852094E-4</c:v>
                </c:pt>
                <c:pt idx="1491">
                  <c:v>-1.4042764127797483E-4</c:v>
                </c:pt>
                <c:pt idx="1492">
                  <c:v>2.5435559965801498E-4</c:v>
                </c:pt>
                <c:pt idx="1493">
                  <c:v>7.7365310493267628E-5</c:v>
                </c:pt>
                <c:pt idx="1494">
                  <c:v>2.1604850171882464E-5</c:v>
                </c:pt>
                <c:pt idx="1495">
                  <c:v>-8.4454082772678714E-5</c:v>
                </c:pt>
                <c:pt idx="1496">
                  <c:v>2.3101169966202516E-4</c:v>
                </c:pt>
                <c:pt idx="1497">
                  <c:v>-8.7303573730295261E-5</c:v>
                </c:pt>
                <c:pt idx="1498">
                  <c:v>-7.9604252487047646E-5</c:v>
                </c:pt>
                <c:pt idx="1499">
                  <c:v>-2.8207921804566081E-4</c:v>
                </c:pt>
                <c:pt idx="1500">
                  <c:v>2.5308344194390744E-4</c:v>
                </c:pt>
                <c:pt idx="1501">
                  <c:v>7.1812876431643374E-6</c:v>
                </c:pt>
                <c:pt idx="1502">
                  <c:v>2.0464340357332391E-4</c:v>
                </c:pt>
                <c:pt idx="1503">
                  <c:v>4.0965971304442742E-4</c:v>
                </c:pt>
                <c:pt idx="1504">
                  <c:v>-1.0150923487693566E-4</c:v>
                </c:pt>
                <c:pt idx="1505">
                  <c:v>-2.2050424240242753E-4</c:v>
                </c:pt>
                <c:pt idx="1506">
                  <c:v>2.054664443632431E-4</c:v>
                </c:pt>
                <c:pt idx="1507">
                  <c:v>-1.7744619078710779E-4</c:v>
                </c:pt>
                <c:pt idx="1508">
                  <c:v>4.5592309942574108E-5</c:v>
                </c:pt>
                <c:pt idx="1509">
                  <c:v>-2.1611289256076547E-4</c:v>
                </c:pt>
                <c:pt idx="1510">
                  <c:v>1.3896189699650241E-4</c:v>
                </c:pt>
                <c:pt idx="1511">
                  <c:v>2.4117569590829428E-5</c:v>
                </c:pt>
                <c:pt idx="1512">
                  <c:v>1.6086649850423083E-4</c:v>
                </c:pt>
                <c:pt idx="1513">
                  <c:v>1.3249400568539677E-4</c:v>
                </c:pt>
                <c:pt idx="1514">
                  <c:v>2.6094326036850537E-6</c:v>
                </c:pt>
                <c:pt idx="1515">
                  <c:v>-2.2155347244379474E-4</c:v>
                </c:pt>
                <c:pt idx="1516">
                  <c:v>-1.6044844031964369E-4</c:v>
                </c:pt>
                <c:pt idx="1517">
                  <c:v>1.0520471197937563E-4</c:v>
                </c:pt>
                <c:pt idx="1518">
                  <c:v>-1.8732467872285564E-4</c:v>
                </c:pt>
                <c:pt idx="1519">
                  <c:v>2.298403039953871E-5</c:v>
                </c:pt>
                <c:pt idx="1520">
                  <c:v>2.1672083887657805E-5</c:v>
                </c:pt>
                <c:pt idx="1521">
                  <c:v>2.1908993178864155E-4</c:v>
                </c:pt>
                <c:pt idx="1522">
                  <c:v>-2.3432635209917559E-4</c:v>
                </c:pt>
                <c:pt idx="1523">
                  <c:v>-2.4678267963547286E-5</c:v>
                </c:pt>
                <c:pt idx="1524">
                  <c:v>8.8028633185899686E-5</c:v>
                </c:pt>
                <c:pt idx="1525">
                  <c:v>2.0887960607074256E-4</c:v>
                </c:pt>
                <c:pt idx="1526">
                  <c:v>-3.0511379308754443E-5</c:v>
                </c:pt>
                <c:pt idx="1527">
                  <c:v>-1.5463098422828703E-4</c:v>
                </c:pt>
                <c:pt idx="1528">
                  <c:v>1.3592797374721422E-4</c:v>
                </c:pt>
                <c:pt idx="1529">
                  <c:v>1.3017307110657601E-4</c:v>
                </c:pt>
                <c:pt idx="1530">
                  <c:v>1.3899318415626404E-4</c:v>
                </c:pt>
                <c:pt idx="1531">
                  <c:v>-1.7276078831671425E-4</c:v>
                </c:pt>
                <c:pt idx="1532">
                  <c:v>3.7476917335888655E-4</c:v>
                </c:pt>
                <c:pt idx="1533">
                  <c:v>-2.8504572674526991E-4</c:v>
                </c:pt>
                <c:pt idx="1534">
                  <c:v>1.7794236835162158E-4</c:v>
                </c:pt>
                <c:pt idx="1535">
                  <c:v>-2.337603689736125E-4</c:v>
                </c:pt>
                <c:pt idx="1536">
                  <c:v>1.2803679586626427E-5</c:v>
                </c:pt>
                <c:pt idx="1537">
                  <c:v>9.6249876485705716E-5</c:v>
                </c:pt>
                <c:pt idx="1538">
                  <c:v>2.6542487545439404E-4</c:v>
                </c:pt>
                <c:pt idx="1539">
                  <c:v>-3.9525174038633406E-4</c:v>
                </c:pt>
                <c:pt idx="1540">
                  <c:v>-7.7364095654894961E-6</c:v>
                </c:pt>
                <c:pt idx="1541">
                  <c:v>-1.8131724407887016E-4</c:v>
                </c:pt>
                <c:pt idx="1542">
                  <c:v>-6.3519322236726505E-5</c:v>
                </c:pt>
                <c:pt idx="1543">
                  <c:v>2.2228457305993615E-4</c:v>
                </c:pt>
                <c:pt idx="1544">
                  <c:v>2.4918185146209068E-4</c:v>
                </c:pt>
                <c:pt idx="1545">
                  <c:v>2.801801908411571E-4</c:v>
                </c:pt>
                <c:pt idx="1546">
                  <c:v>1.3967286445149192E-4</c:v>
                </c:pt>
                <c:pt idx="1547">
                  <c:v>8.6053694276787344E-5</c:v>
                </c:pt>
                <c:pt idx="1548">
                  <c:v>2.7588175138396321E-6</c:v>
                </c:pt>
                <c:pt idx="1549">
                  <c:v>-1.4341315136063109E-4</c:v>
                </c:pt>
                <c:pt idx="1550">
                  <c:v>-1.0105820244496905E-4</c:v>
                </c:pt>
                <c:pt idx="1551">
                  <c:v>-2.4373269314614359E-4</c:v>
                </c:pt>
                <c:pt idx="1552">
                  <c:v>-1.6965098608018076E-4</c:v>
                </c:pt>
                <c:pt idx="1553">
                  <c:v>1.1356694120400527E-4</c:v>
                </c:pt>
                <c:pt idx="1554">
                  <c:v>-1.4929282971741713E-6</c:v>
                </c:pt>
                <c:pt idx="1555">
                  <c:v>-1.6350610372745184E-4</c:v>
                </c:pt>
                <c:pt idx="1556">
                  <c:v>-3.1621513124847341E-5</c:v>
                </c:pt>
                <c:pt idx="1557">
                  <c:v>4.3175521993610519E-6</c:v>
                </c:pt>
                <c:pt idx="1558">
                  <c:v>1.2334251201032701E-4</c:v>
                </c:pt>
                <c:pt idx="1559">
                  <c:v>8.9867274365093062E-5</c:v>
                </c:pt>
                <c:pt idx="1560">
                  <c:v>-2.2401427291577445E-4</c:v>
                </c:pt>
                <c:pt idx="1561">
                  <c:v>-6.9961851860978475E-5</c:v>
                </c:pt>
                <c:pt idx="1562">
                  <c:v>1.833444941134343E-4</c:v>
                </c:pt>
                <c:pt idx="1563">
                  <c:v>6.5071680773070634E-5</c:v>
                </c:pt>
                <c:pt idx="1564">
                  <c:v>1.6126585490583396E-4</c:v>
                </c:pt>
                <c:pt idx="1565">
                  <c:v>9.573297318870681E-5</c:v>
                </c:pt>
                <c:pt idx="1566">
                  <c:v>1.5695374683065392E-4</c:v>
                </c:pt>
                <c:pt idx="1567">
                  <c:v>-1.8551974619681472E-4</c:v>
                </c:pt>
                <c:pt idx="1568">
                  <c:v>-2.679165554324523E-4</c:v>
                </c:pt>
                <c:pt idx="1569">
                  <c:v>-2.1631525462078446E-4</c:v>
                </c:pt>
                <c:pt idx="1570">
                  <c:v>2.0622597487827294E-5</c:v>
                </c:pt>
                <c:pt idx="1571">
                  <c:v>5.0742668733413842E-5</c:v>
                </c:pt>
                <c:pt idx="1572">
                  <c:v>3.045750145531108E-4</c:v>
                </c:pt>
                <c:pt idx="1573">
                  <c:v>2.3646681930545725E-4</c:v>
                </c:pt>
                <c:pt idx="1574">
                  <c:v>-1.2324206572897052E-4</c:v>
                </c:pt>
                <c:pt idx="1575">
                  <c:v>9.0113059737773094E-6</c:v>
                </c:pt>
                <c:pt idx="1576">
                  <c:v>-5.6823189408925177E-5</c:v>
                </c:pt>
                <c:pt idx="1577">
                  <c:v>3.850837561318843E-4</c:v>
                </c:pt>
                <c:pt idx="1578">
                  <c:v>-2.0862681506215883E-4</c:v>
                </c:pt>
                <c:pt idx="1579">
                  <c:v>-1.1492237626666168E-4</c:v>
                </c:pt>
                <c:pt idx="1580">
                  <c:v>1.4934973365667523E-5</c:v>
                </c:pt>
                <c:pt idx="1581">
                  <c:v>-2.6265826664235764E-4</c:v>
                </c:pt>
                <c:pt idx="1582">
                  <c:v>-1.0511780636825329E-4</c:v>
                </c:pt>
                <c:pt idx="1583">
                  <c:v>-1.4844364107030562E-4</c:v>
                </c:pt>
                <c:pt idx="1584">
                  <c:v>2.1273885254199055E-5</c:v>
                </c:pt>
                <c:pt idx="1585">
                  <c:v>2.3535699280147692E-4</c:v>
                </c:pt>
                <c:pt idx="1586">
                  <c:v>-1.5701923549380812E-4</c:v>
                </c:pt>
                <c:pt idx="1587">
                  <c:v>-1.0177707647354031E-4</c:v>
                </c:pt>
                <c:pt idx="1588">
                  <c:v>-3.9132686892708325E-5</c:v>
                </c:pt>
                <c:pt idx="1589">
                  <c:v>-6.8385529383988797E-5</c:v>
                </c:pt>
                <c:pt idx="1590">
                  <c:v>-6.0176087244572509E-5</c:v>
                </c:pt>
                <c:pt idx="1591">
                  <c:v>-2.9902360140663308E-4</c:v>
                </c:pt>
                <c:pt idx="1592">
                  <c:v>-1.6358264024944358E-4</c:v>
                </c:pt>
                <c:pt idx="1593">
                  <c:v>6.4730431964957888E-6</c:v>
                </c:pt>
                <c:pt idx="1594">
                  <c:v>1.5434604903074195E-4</c:v>
                </c:pt>
                <c:pt idx="1595">
                  <c:v>3.4235072336341935E-4</c:v>
                </c:pt>
                <c:pt idx="1596">
                  <c:v>1.0659711187251376E-4</c:v>
                </c:pt>
                <c:pt idx="1597">
                  <c:v>-1.4838697879160374E-5</c:v>
                </c:pt>
                <c:pt idx="1598">
                  <c:v>3.9357398992979575E-5</c:v>
                </c:pt>
                <c:pt idx="1599">
                  <c:v>-3.5404644978302219E-4</c:v>
                </c:pt>
                <c:pt idx="1600">
                  <c:v>3.5632303316478556E-4</c:v>
                </c:pt>
                <c:pt idx="1601">
                  <c:v>4.2857529261112855E-5</c:v>
                </c:pt>
                <c:pt idx="1602">
                  <c:v>-1.4512650580798079E-4</c:v>
                </c:pt>
                <c:pt idx="1603">
                  <c:v>-1.8422338138897285E-4</c:v>
                </c:pt>
                <c:pt idx="1604">
                  <c:v>8.4138951185321777E-5</c:v>
                </c:pt>
                <c:pt idx="1605">
                  <c:v>3.1429433112731328E-5</c:v>
                </c:pt>
                <c:pt idx="1606">
                  <c:v>-1.4129924429311572E-4</c:v>
                </c:pt>
                <c:pt idx="1607">
                  <c:v>3.7693315730096379E-4</c:v>
                </c:pt>
                <c:pt idx="1608">
                  <c:v>-2.441842985421509E-4</c:v>
                </c:pt>
                <c:pt idx="1609">
                  <c:v>-1.0277995953412125E-4</c:v>
                </c:pt>
                <c:pt idx="1610">
                  <c:v>3.6807941052553631E-4</c:v>
                </c:pt>
                <c:pt idx="1611">
                  <c:v>-4.9644433335763215E-5</c:v>
                </c:pt>
                <c:pt idx="1612">
                  <c:v>-3.3901189348734174E-4</c:v>
                </c:pt>
                <c:pt idx="1613">
                  <c:v>-1.8282190266040503E-4</c:v>
                </c:pt>
                <c:pt idx="1614">
                  <c:v>2.2507782254071726E-5</c:v>
                </c:pt>
                <c:pt idx="1615">
                  <c:v>-5.744548030411857E-5</c:v>
                </c:pt>
                <c:pt idx="1616">
                  <c:v>-7.6398835152562025E-5</c:v>
                </c:pt>
                <c:pt idx="1617">
                  <c:v>6.6072979695445578E-5</c:v>
                </c:pt>
                <c:pt idx="1618">
                  <c:v>-3.4078813502733596E-5</c:v>
                </c:pt>
                <c:pt idx="1619">
                  <c:v>1.0608119741582233E-4</c:v>
                </c:pt>
                <c:pt idx="1620">
                  <c:v>-1.8932648263470553E-4</c:v>
                </c:pt>
                <c:pt idx="1621">
                  <c:v>2.9698140232664274E-4</c:v>
                </c:pt>
                <c:pt idx="1622">
                  <c:v>3.0987379982757364E-4</c:v>
                </c:pt>
                <c:pt idx="1623">
                  <c:v>-3.8581665650790011E-4</c:v>
                </c:pt>
                <c:pt idx="1624">
                  <c:v>-1.8957636691788513E-4</c:v>
                </c:pt>
                <c:pt idx="1625">
                  <c:v>1.428312024044934E-4</c:v>
                </c:pt>
                <c:pt idx="1626">
                  <c:v>5.511833278895198E-4</c:v>
                </c:pt>
                <c:pt idx="1627">
                  <c:v>9.6128827299287492E-5</c:v>
                </c:pt>
                <c:pt idx="1628">
                  <c:v>-6.1359210169079236E-6</c:v>
                </c:pt>
                <c:pt idx="1629">
                  <c:v>1.1309058555964842E-5</c:v>
                </c:pt>
                <c:pt idx="1630">
                  <c:v>-9.0111730616550283E-5</c:v>
                </c:pt>
                <c:pt idx="1631">
                  <c:v>2.8537669984999659E-4</c:v>
                </c:pt>
                <c:pt idx="1632">
                  <c:v>-1.638318250592909E-4</c:v>
                </c:pt>
                <c:pt idx="1633">
                  <c:v>1.2814298067461227E-4</c:v>
                </c:pt>
                <c:pt idx="1634">
                  <c:v>9.4861480649328889E-5</c:v>
                </c:pt>
                <c:pt idx="1635">
                  <c:v>3.6464370806452894E-4</c:v>
                </c:pt>
                <c:pt idx="1636">
                  <c:v>1.0969000645222448E-6</c:v>
                </c:pt>
                <c:pt idx="1637">
                  <c:v>1.6210701104830261E-4</c:v>
                </c:pt>
                <c:pt idx="1638">
                  <c:v>-3.3825019744726791E-4</c:v>
                </c:pt>
                <c:pt idx="1639">
                  <c:v>1.1618569004342664E-4</c:v>
                </c:pt>
                <c:pt idx="1640">
                  <c:v>1.3378835613269574E-4</c:v>
                </c:pt>
                <c:pt idx="1641">
                  <c:v>1.3662243232364114E-4</c:v>
                </c:pt>
                <c:pt idx="1642">
                  <c:v>9.5488700632344179E-5</c:v>
                </c:pt>
                <c:pt idx="1643">
                  <c:v>2.2319422056078656E-4</c:v>
                </c:pt>
                <c:pt idx="1644">
                  <c:v>-1.3015521193585061E-4</c:v>
                </c:pt>
                <c:pt idx="1645">
                  <c:v>-3.406627912885063E-5</c:v>
                </c:pt>
                <c:pt idx="1646">
                  <c:v>-1.7514501113409425E-4</c:v>
                </c:pt>
                <c:pt idx="1647">
                  <c:v>-4.0216806711570438E-5</c:v>
                </c:pt>
                <c:pt idx="1648">
                  <c:v>6.6961164095814002E-5</c:v>
                </c:pt>
                <c:pt idx="1649">
                  <c:v>-2.426144246013799E-4</c:v>
                </c:pt>
                <c:pt idx="1650">
                  <c:v>5.8004868816121805E-5</c:v>
                </c:pt>
                <c:pt idx="1651">
                  <c:v>9.2393345145701198E-5</c:v>
                </c:pt>
                <c:pt idx="1652">
                  <c:v>5.6083701316139261E-5</c:v>
                </c:pt>
                <c:pt idx="1653">
                  <c:v>-3.5097368554443814E-4</c:v>
                </c:pt>
                <c:pt idx="1654">
                  <c:v>-1.8189735615805889E-4</c:v>
                </c:pt>
                <c:pt idx="1655">
                  <c:v>6.4992630615960781E-5</c:v>
                </c:pt>
                <c:pt idx="1656">
                  <c:v>1.1759706796641802E-4</c:v>
                </c:pt>
                <c:pt idx="1657">
                  <c:v>1.3058984066743114E-4</c:v>
                </c:pt>
                <c:pt idx="1658">
                  <c:v>-2.6989874965665253E-4</c:v>
                </c:pt>
                <c:pt idx="1659">
                  <c:v>-1.0359591300833544E-4</c:v>
                </c:pt>
                <c:pt idx="1660">
                  <c:v>1.167189644541801E-4</c:v>
                </c:pt>
                <c:pt idx="1661">
                  <c:v>-1.6799535547319354E-4</c:v>
                </c:pt>
                <c:pt idx="1662">
                  <c:v>-1.0726796227914583E-4</c:v>
                </c:pt>
                <c:pt idx="1663">
                  <c:v>2.0565851021642155E-4</c:v>
                </c:pt>
                <c:pt idx="1664">
                  <c:v>-1.0005452114019754E-4</c:v>
                </c:pt>
                <c:pt idx="1665">
                  <c:v>1.0276622563105348E-4</c:v>
                </c:pt>
                <c:pt idx="1666">
                  <c:v>4.3390490313948099E-4</c:v>
                </c:pt>
                <c:pt idx="1667">
                  <c:v>-2.194974616340941E-5</c:v>
                </c:pt>
                <c:pt idx="1668">
                  <c:v>-4.2865725834509884E-5</c:v>
                </c:pt>
                <c:pt idx="1669">
                  <c:v>-1.0657530148221903E-4</c:v>
                </c:pt>
                <c:pt idx="1670">
                  <c:v>-3.0542643884773671E-5</c:v>
                </c:pt>
                <c:pt idx="1671">
                  <c:v>8.979891809583751E-5</c:v>
                </c:pt>
                <c:pt idx="1672">
                  <c:v>-1.3718990094401364E-4</c:v>
                </c:pt>
                <c:pt idx="1673">
                  <c:v>-1.8013301385765482E-4</c:v>
                </c:pt>
                <c:pt idx="1674">
                  <c:v>-2.7917056747349763E-5</c:v>
                </c:pt>
                <c:pt idx="1675">
                  <c:v>2.0550278443163384E-4</c:v>
                </c:pt>
                <c:pt idx="1676">
                  <c:v>-2.3768288363213824E-4</c:v>
                </c:pt>
                <c:pt idx="1677">
                  <c:v>-1.9316053086893131E-4</c:v>
                </c:pt>
                <c:pt idx="1678">
                  <c:v>-1.9264064205946072E-4</c:v>
                </c:pt>
                <c:pt idx="1679">
                  <c:v>1.0627896875580094E-4</c:v>
                </c:pt>
                <c:pt idx="1680">
                  <c:v>5.7295421376490246E-5</c:v>
                </c:pt>
                <c:pt idx="1681">
                  <c:v>1.6809049418089014E-4</c:v>
                </c:pt>
                <c:pt idx="1682">
                  <c:v>1.5987734856246399E-4</c:v>
                </c:pt>
                <c:pt idx="1683">
                  <c:v>8.1964240644790909E-5</c:v>
                </c:pt>
                <c:pt idx="1684">
                  <c:v>3.5722707872071126E-4</c:v>
                </c:pt>
                <c:pt idx="1685">
                  <c:v>1.4455725151452906E-5</c:v>
                </c:pt>
                <c:pt idx="1686">
                  <c:v>-1.6027309633498258E-4</c:v>
                </c:pt>
                <c:pt idx="1687">
                  <c:v>1.6612330644945455E-4</c:v>
                </c:pt>
                <c:pt idx="1688">
                  <c:v>2.2333397623300159E-4</c:v>
                </c:pt>
                <c:pt idx="1689">
                  <c:v>-1.6299252289140188E-4</c:v>
                </c:pt>
                <c:pt idx="1690">
                  <c:v>3.1907992769427401E-5</c:v>
                </c:pt>
                <c:pt idx="1691">
                  <c:v>-7.6554680075585283E-5</c:v>
                </c:pt>
                <c:pt idx="1692">
                  <c:v>-6.031554357986361E-5</c:v>
                </c:pt>
                <c:pt idx="1693">
                  <c:v>-2.0027077479654908E-4</c:v>
                </c:pt>
                <c:pt idx="1694">
                  <c:v>1.7741301124801301E-4</c:v>
                </c:pt>
                <c:pt idx="1695">
                  <c:v>4.4860001191829828E-4</c:v>
                </c:pt>
                <c:pt idx="1696">
                  <c:v>-2.9369664130324784E-4</c:v>
                </c:pt>
                <c:pt idx="1697">
                  <c:v>2.112521462507125E-5</c:v>
                </c:pt>
                <c:pt idx="1698">
                  <c:v>-1.3561696806037811E-6</c:v>
                </c:pt>
                <c:pt idx="1699">
                  <c:v>-2.0535833188045061E-4</c:v>
                </c:pt>
                <c:pt idx="1700">
                  <c:v>2.7966311431819958E-4</c:v>
                </c:pt>
                <c:pt idx="1701">
                  <c:v>6.898071911033456E-5</c:v>
                </c:pt>
                <c:pt idx="1702">
                  <c:v>3.0948798834503309E-5</c:v>
                </c:pt>
                <c:pt idx="1703">
                  <c:v>-6.0440857711951699E-5</c:v>
                </c:pt>
                <c:pt idx="1704">
                  <c:v>-1.905382971846617E-4</c:v>
                </c:pt>
                <c:pt idx="1705">
                  <c:v>3.1858271189245701E-5</c:v>
                </c:pt>
                <c:pt idx="1706">
                  <c:v>-3.399880098078766E-5</c:v>
                </c:pt>
                <c:pt idx="1707">
                  <c:v>1.9670246997494762E-4</c:v>
                </c:pt>
                <c:pt idx="1708">
                  <c:v>-4.2541939493573192E-4</c:v>
                </c:pt>
                <c:pt idx="1709">
                  <c:v>-1.3656008066156966E-4</c:v>
                </c:pt>
                <c:pt idx="1710">
                  <c:v>-8.9558022112033882E-5</c:v>
                </c:pt>
                <c:pt idx="1711">
                  <c:v>-6.5315736427553792E-5</c:v>
                </c:pt>
                <c:pt idx="1712">
                  <c:v>1.5934085702334615E-4</c:v>
                </c:pt>
                <c:pt idx="1713">
                  <c:v>-1.6739203108266155E-4</c:v>
                </c:pt>
                <c:pt idx="1714">
                  <c:v>1.5080581565993651E-4</c:v>
                </c:pt>
                <c:pt idx="1715">
                  <c:v>-1.7041804636360274E-4</c:v>
                </c:pt>
                <c:pt idx="1716">
                  <c:v>1.6701628548354127E-4</c:v>
                </c:pt>
                <c:pt idx="1717">
                  <c:v>-2.2520957950927079E-4</c:v>
                </c:pt>
                <c:pt idx="1718">
                  <c:v>2.1110994963263784E-4</c:v>
                </c:pt>
                <c:pt idx="1719">
                  <c:v>1.5981179853718632E-4</c:v>
                </c:pt>
                <c:pt idx="1720">
                  <c:v>2.7506366043318143E-4</c:v>
                </c:pt>
                <c:pt idx="1721">
                  <c:v>-3.0703596857483942E-5</c:v>
                </c:pt>
                <c:pt idx="1722">
                  <c:v>2.9429012518718115E-4</c:v>
                </c:pt>
                <c:pt idx="1723">
                  <c:v>-1.9339547250152485E-4</c:v>
                </c:pt>
                <c:pt idx="1724">
                  <c:v>-2.727732434567717E-4</c:v>
                </c:pt>
                <c:pt idx="1725">
                  <c:v>3.7176677764951704E-5</c:v>
                </c:pt>
                <c:pt idx="1726">
                  <c:v>1.9483885111172948E-4</c:v>
                </c:pt>
                <c:pt idx="1727">
                  <c:v>-8.5810450694334941E-5</c:v>
                </c:pt>
                <c:pt idx="1728">
                  <c:v>2.9940374205419723E-4</c:v>
                </c:pt>
                <c:pt idx="1729">
                  <c:v>1.6373344648208324E-4</c:v>
                </c:pt>
                <c:pt idx="1730">
                  <c:v>9.7206928017919825E-5</c:v>
                </c:pt>
                <c:pt idx="1731">
                  <c:v>4.1874714337046027E-4</c:v>
                </c:pt>
                <c:pt idx="1732">
                  <c:v>1.7735873103328877E-4</c:v>
                </c:pt>
                <c:pt idx="1733">
                  <c:v>-6.9349886840563933E-5</c:v>
                </c:pt>
                <c:pt idx="1734">
                  <c:v>-1.03327149901088E-4</c:v>
                </c:pt>
                <c:pt idx="1735">
                  <c:v>-7.3966832314681033E-5</c:v>
                </c:pt>
                <c:pt idx="1736">
                  <c:v>1.4540564097017057E-5</c:v>
                </c:pt>
                <c:pt idx="1737">
                  <c:v>-8.1032016259381665E-5</c:v>
                </c:pt>
                <c:pt idx="1738">
                  <c:v>3.0408608011151428E-4</c:v>
                </c:pt>
                <c:pt idx="1739">
                  <c:v>-4.8440622061021531E-4</c:v>
                </c:pt>
                <c:pt idx="1740">
                  <c:v>-4.9844858431945976E-5</c:v>
                </c:pt>
                <c:pt idx="1741">
                  <c:v>-5.5018404132782497E-5</c:v>
                </c:pt>
                <c:pt idx="1742">
                  <c:v>-5.3816797904332966E-6</c:v>
                </c:pt>
                <c:pt idx="1743">
                  <c:v>-6.9003373954955424E-5</c:v>
                </c:pt>
                <c:pt idx="1744">
                  <c:v>-1.7781607147244728E-4</c:v>
                </c:pt>
                <c:pt idx="1745">
                  <c:v>2.538526163377077E-4</c:v>
                </c:pt>
                <c:pt idx="1746">
                  <c:v>-1.4124562315216914E-5</c:v>
                </c:pt>
                <c:pt idx="1747">
                  <c:v>-2.5224525105809218E-4</c:v>
                </c:pt>
                <c:pt idx="1748">
                  <c:v>8.2080798402745447E-5</c:v>
                </c:pt>
                <c:pt idx="1749">
                  <c:v>-1.5283234547330604E-4</c:v>
                </c:pt>
                <c:pt idx="1750">
                  <c:v>-1.0812536994587803E-4</c:v>
                </c:pt>
                <c:pt idx="1751">
                  <c:v>9.7596246151060925E-5</c:v>
                </c:pt>
                <c:pt idx="1752">
                  <c:v>-2.7728134192252202E-4</c:v>
                </c:pt>
                <c:pt idx="1753">
                  <c:v>-8.3165300740037997E-5</c:v>
                </c:pt>
                <c:pt idx="1754">
                  <c:v>5.0236481741784266E-5</c:v>
                </c:pt>
                <c:pt idx="1755">
                  <c:v>1.1535229273694301E-4</c:v>
                </c:pt>
                <c:pt idx="1756">
                  <c:v>1.8795229817271318E-4</c:v>
                </c:pt>
                <c:pt idx="1757">
                  <c:v>2.7362299951746218E-4</c:v>
                </c:pt>
                <c:pt idx="1758">
                  <c:v>4.179498784902663E-4</c:v>
                </c:pt>
                <c:pt idx="1759">
                  <c:v>2.6584632701444176E-4</c:v>
                </c:pt>
                <c:pt idx="1760">
                  <c:v>-1.3890817275924065E-4</c:v>
                </c:pt>
                <c:pt idx="1761">
                  <c:v>-2.2565343852454185E-4</c:v>
                </c:pt>
                <c:pt idx="1762">
                  <c:v>-1.1332651181745955E-4</c:v>
                </c:pt>
                <c:pt idx="1763">
                  <c:v>-1.3717250690223935E-5</c:v>
                </c:pt>
                <c:pt idx="1764">
                  <c:v>-1.773612052553595E-5</c:v>
                </c:pt>
                <c:pt idx="1765">
                  <c:v>1.4380490986132464E-4</c:v>
                </c:pt>
                <c:pt idx="1766">
                  <c:v>-3.7732704100543879E-4</c:v>
                </c:pt>
                <c:pt idx="1767">
                  <c:v>4.8730343923691124E-4</c:v>
                </c:pt>
                <c:pt idx="1768">
                  <c:v>3.9746586633714156E-5</c:v>
                </c:pt>
                <c:pt idx="1769">
                  <c:v>2.72401055496153E-4</c:v>
                </c:pt>
                <c:pt idx="1770">
                  <c:v>-7.6385151250155231E-5</c:v>
                </c:pt>
                <c:pt idx="1771">
                  <c:v>-2.0614061047158401E-4</c:v>
                </c:pt>
                <c:pt idx="1772">
                  <c:v>2.3531514062029112E-4</c:v>
                </c:pt>
                <c:pt idx="1773">
                  <c:v>-4.2239426377184712E-5</c:v>
                </c:pt>
                <c:pt idx="1774">
                  <c:v>-1.843992739852985E-4</c:v>
                </c:pt>
                <c:pt idx="1775">
                  <c:v>-8.9283902572747097E-5</c:v>
                </c:pt>
                <c:pt idx="1776">
                  <c:v>1.5318480117513215E-5</c:v>
                </c:pt>
                <c:pt idx="1777">
                  <c:v>-2.4952363580260158E-5</c:v>
                </c:pt>
                <c:pt idx="1778">
                  <c:v>5.657793275130671E-4</c:v>
                </c:pt>
                <c:pt idx="1779">
                  <c:v>4.4545966776769877E-4</c:v>
                </c:pt>
                <c:pt idx="1780">
                  <c:v>1.2321489052062633E-4</c:v>
                </c:pt>
                <c:pt idx="1781">
                  <c:v>1.8983189607351758E-4</c:v>
                </c:pt>
                <c:pt idx="1782">
                  <c:v>1.2027395676212639E-4</c:v>
                </c:pt>
                <c:pt idx="1783">
                  <c:v>-6.264778261330184E-5</c:v>
                </c:pt>
                <c:pt idx="1784">
                  <c:v>8.7327296965975166E-5</c:v>
                </c:pt>
                <c:pt idx="1785">
                  <c:v>2.0395930416474315E-4</c:v>
                </c:pt>
                <c:pt idx="1786">
                  <c:v>2.7350350784229586E-4</c:v>
                </c:pt>
                <c:pt idx="1787">
                  <c:v>1.8453569956705046E-5</c:v>
                </c:pt>
                <c:pt idx="1788">
                  <c:v>2.5646765983347597E-4</c:v>
                </c:pt>
                <c:pt idx="1789">
                  <c:v>-3.2152375224070776E-4</c:v>
                </c:pt>
                <c:pt idx="1790">
                  <c:v>-5.9958748760615377E-5</c:v>
                </c:pt>
                <c:pt idx="1791">
                  <c:v>8.8251979795920063E-5</c:v>
                </c:pt>
                <c:pt idx="1792">
                  <c:v>3.7163895271225027E-4</c:v>
                </c:pt>
                <c:pt idx="1793">
                  <c:v>-1.6123893397139056E-4</c:v>
                </c:pt>
                <c:pt idx="1794">
                  <c:v>-6.2724349553822714E-5</c:v>
                </c:pt>
                <c:pt idx="1795">
                  <c:v>-4.8220407430479338E-5</c:v>
                </c:pt>
                <c:pt idx="1796">
                  <c:v>5.0864210388012045E-5</c:v>
                </c:pt>
                <c:pt idx="1797">
                  <c:v>1.6031241917600857E-4</c:v>
                </c:pt>
                <c:pt idx="1798">
                  <c:v>-1.7096862918916978E-4</c:v>
                </c:pt>
                <c:pt idx="1799">
                  <c:v>-2.4833303500231745E-4</c:v>
                </c:pt>
                <c:pt idx="1800">
                  <c:v>-1.9323348746264787E-4</c:v>
                </c:pt>
                <c:pt idx="1801">
                  <c:v>1.6390869011951592E-5</c:v>
                </c:pt>
                <c:pt idx="1802">
                  <c:v>-9.6536142205707169E-5</c:v>
                </c:pt>
                <c:pt idx="1803">
                  <c:v>-1.0553471069641724E-4</c:v>
                </c:pt>
                <c:pt idx="1804">
                  <c:v>-1.245236400863256E-4</c:v>
                </c:pt>
                <c:pt idx="1805">
                  <c:v>3.7069640811624165E-4</c:v>
                </c:pt>
                <c:pt idx="1806">
                  <c:v>-8.7786361223701141E-5</c:v>
                </c:pt>
                <c:pt idx="1807">
                  <c:v>7.5514013496185664E-5</c:v>
                </c:pt>
                <c:pt idx="1808">
                  <c:v>-2.6846998491015432E-4</c:v>
                </c:pt>
                <c:pt idx="1809">
                  <c:v>3.4529888054732132E-4</c:v>
                </c:pt>
                <c:pt idx="1810">
                  <c:v>1.3378727239721493E-4</c:v>
                </c:pt>
                <c:pt idx="1811">
                  <c:v>-7.1988207401158004E-5</c:v>
                </c:pt>
                <c:pt idx="1812">
                  <c:v>1.9925673635098342E-4</c:v>
                </c:pt>
                <c:pt idx="1813">
                  <c:v>-2.2361096427684913E-5</c:v>
                </c:pt>
                <c:pt idx="1814">
                  <c:v>1.2224860921477434E-4</c:v>
                </c:pt>
                <c:pt idx="1815">
                  <c:v>-5.4888425718525475E-5</c:v>
                </c:pt>
                <c:pt idx="1816">
                  <c:v>-3.4853737149187383E-4</c:v>
                </c:pt>
                <c:pt idx="1817">
                  <c:v>-1.6123070749206585E-4</c:v>
                </c:pt>
                <c:pt idx="1818">
                  <c:v>-2.3321625883717282E-4</c:v>
                </c:pt>
                <c:pt idx="1819">
                  <c:v>-2.7392636567269473E-4</c:v>
                </c:pt>
                <c:pt idx="1820">
                  <c:v>2.3348948563908296E-5</c:v>
                </c:pt>
                <c:pt idx="1821">
                  <c:v>4.5530030554915993E-4</c:v>
                </c:pt>
                <c:pt idx="1822">
                  <c:v>1.344264373005032E-4</c:v>
                </c:pt>
                <c:pt idx="1823">
                  <c:v>5.5638287060669999E-5</c:v>
                </c:pt>
                <c:pt idx="1824">
                  <c:v>-2.3426790394596916E-4</c:v>
                </c:pt>
                <c:pt idx="1825">
                  <c:v>8.7964736391022948E-5</c:v>
                </c:pt>
                <c:pt idx="1826">
                  <c:v>-2.7249745738485342E-4</c:v>
                </c:pt>
                <c:pt idx="1827">
                  <c:v>3.8165446746008288E-5</c:v>
                </c:pt>
                <c:pt idx="1828">
                  <c:v>7.9648752570149516E-5</c:v>
                </c:pt>
                <c:pt idx="1829">
                  <c:v>2.7530731919496985E-4</c:v>
                </c:pt>
                <c:pt idx="1830">
                  <c:v>-2.2445953171408291E-4</c:v>
                </c:pt>
                <c:pt idx="1831">
                  <c:v>-1.638519660753414E-4</c:v>
                </c:pt>
                <c:pt idx="1832">
                  <c:v>-1.6525622076423178E-4</c:v>
                </c:pt>
                <c:pt idx="1833">
                  <c:v>-1.8674979619412606E-4</c:v>
                </c:pt>
                <c:pt idx="1834">
                  <c:v>8.4696448891381941E-5</c:v>
                </c:pt>
                <c:pt idx="1835">
                  <c:v>-1.3254965118393626E-4</c:v>
                </c:pt>
                <c:pt idx="1836">
                  <c:v>-7.4480481578136911E-5</c:v>
                </c:pt>
                <c:pt idx="1837">
                  <c:v>-3.251309211310926E-4</c:v>
                </c:pt>
                <c:pt idx="1838">
                  <c:v>-3.8241884334267286E-4</c:v>
                </c:pt>
                <c:pt idx="1839">
                  <c:v>-2.1394144824040464E-4</c:v>
                </c:pt>
                <c:pt idx="1840">
                  <c:v>-1.0303052202979939E-4</c:v>
                </c:pt>
                <c:pt idx="1841">
                  <c:v>-3.997916195891939E-4</c:v>
                </c:pt>
                <c:pt idx="1842">
                  <c:v>2.9547278460603039E-4</c:v>
                </c:pt>
                <c:pt idx="1843">
                  <c:v>-2.345624674901808E-4</c:v>
                </c:pt>
                <c:pt idx="1844">
                  <c:v>-1.1892470677999184E-5</c:v>
                </c:pt>
                <c:pt idx="1845">
                  <c:v>2.5400607935667469E-4</c:v>
                </c:pt>
                <c:pt idx="1846">
                  <c:v>1.1373819731764863E-4</c:v>
                </c:pt>
                <c:pt idx="1847">
                  <c:v>-2.5925707389985791E-5</c:v>
                </c:pt>
                <c:pt idx="1848">
                  <c:v>-1.4757509290017604E-6</c:v>
                </c:pt>
                <c:pt idx="1849">
                  <c:v>-1.1576927596096889E-4</c:v>
                </c:pt>
                <c:pt idx="1850">
                  <c:v>-1.1667286383908259E-4</c:v>
                </c:pt>
                <c:pt idx="1851">
                  <c:v>-1.7873827688805294E-4</c:v>
                </c:pt>
                <c:pt idx="1852">
                  <c:v>3.3277079059129157E-5</c:v>
                </c:pt>
                <c:pt idx="1853">
                  <c:v>1.0484532530570821E-4</c:v>
                </c:pt>
                <c:pt idx="1854">
                  <c:v>-1.767919922706122E-4</c:v>
                </c:pt>
                <c:pt idx="1855">
                  <c:v>4.5978797941199334E-5</c:v>
                </c:pt>
                <c:pt idx="1856">
                  <c:v>-1.196057434415346E-4</c:v>
                </c:pt>
                <c:pt idx="1857">
                  <c:v>-2.2192125961130059E-4</c:v>
                </c:pt>
                <c:pt idx="1858">
                  <c:v>8.6385913223988449E-5</c:v>
                </c:pt>
                <c:pt idx="1859">
                  <c:v>-2.850361196839771E-4</c:v>
                </c:pt>
                <c:pt idx="1860">
                  <c:v>3.1897442759204237E-4</c:v>
                </c:pt>
                <c:pt idx="1861">
                  <c:v>-8.0199332282393206E-5</c:v>
                </c:pt>
                <c:pt idx="1862">
                  <c:v>-1.5572639923379063E-4</c:v>
                </c:pt>
                <c:pt idx="1863">
                  <c:v>-1.7266793684852215E-4</c:v>
                </c:pt>
                <c:pt idx="1864">
                  <c:v>2.4483873349894468E-4</c:v>
                </c:pt>
                <c:pt idx="1865">
                  <c:v>-2.1245823843362631E-4</c:v>
                </c:pt>
                <c:pt idx="1866">
                  <c:v>3.2203187421531003E-4</c:v>
                </c:pt>
                <c:pt idx="1867">
                  <c:v>1.7760983873090836E-4</c:v>
                </c:pt>
                <c:pt idx="1868">
                  <c:v>-2.6924856561394623E-4</c:v>
                </c:pt>
                <c:pt idx="1869">
                  <c:v>4.6091713392967865E-5</c:v>
                </c:pt>
                <c:pt idx="1870">
                  <c:v>1.6684609721670692E-4</c:v>
                </c:pt>
                <c:pt idx="1871">
                  <c:v>-2.6449001530867369E-4</c:v>
                </c:pt>
                <c:pt idx="1872">
                  <c:v>-2.1264111019379269E-4</c:v>
                </c:pt>
                <c:pt idx="1873">
                  <c:v>1.8962596403341802E-4</c:v>
                </c:pt>
                <c:pt idx="1874">
                  <c:v>1.3368446846291033E-4</c:v>
                </c:pt>
                <c:pt idx="1875">
                  <c:v>5.780170305607823E-5</c:v>
                </c:pt>
                <c:pt idx="1876">
                  <c:v>3.7358570249914326E-6</c:v>
                </c:pt>
                <c:pt idx="1877">
                  <c:v>-6.3960562873531751E-5</c:v>
                </c:pt>
                <c:pt idx="1878">
                  <c:v>2.1213154843457089E-5</c:v>
                </c:pt>
                <c:pt idx="1879">
                  <c:v>3.5238160085738623E-4</c:v>
                </c:pt>
                <c:pt idx="1880">
                  <c:v>-1.5749091614466278E-4</c:v>
                </c:pt>
                <c:pt idx="1881">
                  <c:v>-9.859850774532714E-5</c:v>
                </c:pt>
                <c:pt idx="1882">
                  <c:v>1.1312688757806447E-4</c:v>
                </c:pt>
                <c:pt idx="1883">
                  <c:v>-2.1982831872495128E-4</c:v>
                </c:pt>
                <c:pt idx="1884">
                  <c:v>2.1805538911155365E-4</c:v>
                </c:pt>
                <c:pt idx="1885">
                  <c:v>1.5794169878959236E-4</c:v>
                </c:pt>
                <c:pt idx="1886">
                  <c:v>-2.3946156747817426E-4</c:v>
                </c:pt>
                <c:pt idx="1887">
                  <c:v>-3.2153111762853046E-4</c:v>
                </c:pt>
                <c:pt idx="1888">
                  <c:v>5.3261497412920088E-5</c:v>
                </c:pt>
                <c:pt idx="1889">
                  <c:v>-5.4534875109849327E-4</c:v>
                </c:pt>
                <c:pt idx="1890">
                  <c:v>-2.687246205000826E-4</c:v>
                </c:pt>
                <c:pt idx="1891">
                  <c:v>2.7577046459154628E-4</c:v>
                </c:pt>
                <c:pt idx="1892">
                  <c:v>-1.6606783514460172E-4</c:v>
                </c:pt>
                <c:pt idx="1893">
                  <c:v>-1.8349799348347541E-4</c:v>
                </c:pt>
                <c:pt idx="1894">
                  <c:v>-9.9791964445961957E-5</c:v>
                </c:pt>
                <c:pt idx="1895">
                  <c:v>2.4882966415805906E-4</c:v>
                </c:pt>
                <c:pt idx="1896">
                  <c:v>-5.1154181067611363E-5</c:v>
                </c:pt>
                <c:pt idx="1897">
                  <c:v>2.8493587439399508E-4</c:v>
                </c:pt>
                <c:pt idx="1898">
                  <c:v>-2.9821616763092034E-4</c:v>
                </c:pt>
                <c:pt idx="1899">
                  <c:v>1.8953038290384438E-4</c:v>
                </c:pt>
                <c:pt idx="1900">
                  <c:v>-1.1246494155270572E-4</c:v>
                </c:pt>
                <c:pt idx="1901">
                  <c:v>-1.5872081298328318E-4</c:v>
                </c:pt>
                <c:pt idx="1902">
                  <c:v>-7.8033970454664548E-5</c:v>
                </c:pt>
                <c:pt idx="1903">
                  <c:v>3.262379920480643E-4</c:v>
                </c:pt>
                <c:pt idx="1904">
                  <c:v>2.3275411194486806E-4</c:v>
                </c:pt>
                <c:pt idx="1905">
                  <c:v>-3.7089196364783182E-4</c:v>
                </c:pt>
                <c:pt idx="1906">
                  <c:v>9.9080583743187421E-5</c:v>
                </c:pt>
                <c:pt idx="1907">
                  <c:v>1.3735294764035603E-4</c:v>
                </c:pt>
                <c:pt idx="1908">
                  <c:v>-1.2628269837283116E-5</c:v>
                </c:pt>
                <c:pt idx="1909">
                  <c:v>-4.2781522450990227E-4</c:v>
                </c:pt>
                <c:pt idx="1910">
                  <c:v>2.7271207113010255E-5</c:v>
                </c:pt>
                <c:pt idx="1911">
                  <c:v>1.2758988992897811E-4</c:v>
                </c:pt>
                <c:pt idx="1912">
                  <c:v>1.2721940701365453E-4</c:v>
                </c:pt>
                <c:pt idx="1913">
                  <c:v>-4.6559875862436749E-5</c:v>
                </c:pt>
                <c:pt idx="1914">
                  <c:v>-4.3889153834867403E-4</c:v>
                </c:pt>
                <c:pt idx="1915">
                  <c:v>-1.4473140369609957E-4</c:v>
                </c:pt>
                <c:pt idx="1916">
                  <c:v>2.7101153017999673E-4</c:v>
                </c:pt>
                <c:pt idx="1917">
                  <c:v>-7.7578349638237113E-5</c:v>
                </c:pt>
                <c:pt idx="1918">
                  <c:v>-2.1097862060859957E-4</c:v>
                </c:pt>
                <c:pt idx="1919">
                  <c:v>-9.3863483744699089E-5</c:v>
                </c:pt>
                <c:pt idx="1920">
                  <c:v>6.7717416649556913E-5</c:v>
                </c:pt>
                <c:pt idx="1921">
                  <c:v>-7.08153614960097E-5</c:v>
                </c:pt>
                <c:pt idx="1922">
                  <c:v>6.5862130819840909E-5</c:v>
                </c:pt>
                <c:pt idx="1923">
                  <c:v>1.9626793100474744E-4</c:v>
                </c:pt>
                <c:pt idx="1924">
                  <c:v>4.1962591717715803E-5</c:v>
                </c:pt>
                <c:pt idx="1925">
                  <c:v>1.7983855156871853E-5</c:v>
                </c:pt>
                <c:pt idx="1926">
                  <c:v>-9.8948390839266931E-6</c:v>
                </c:pt>
                <c:pt idx="1927">
                  <c:v>2.6617903579426698E-4</c:v>
                </c:pt>
                <c:pt idx="1928">
                  <c:v>-1.1212950374440997E-5</c:v>
                </c:pt>
                <c:pt idx="1929">
                  <c:v>2.464550011601273E-4</c:v>
                </c:pt>
                <c:pt idx="1930">
                  <c:v>2.6725960296389707E-4</c:v>
                </c:pt>
                <c:pt idx="1931">
                  <c:v>-7.0029569273638649E-5</c:v>
                </c:pt>
                <c:pt idx="1932">
                  <c:v>5.0448685953818705E-5</c:v>
                </c:pt>
                <c:pt idx="1933">
                  <c:v>1.5957978214324015E-4</c:v>
                </c:pt>
                <c:pt idx="1934">
                  <c:v>-2.4385324072200441E-4</c:v>
                </c:pt>
                <c:pt idx="1935">
                  <c:v>-6.2675665431865336E-5</c:v>
                </c:pt>
                <c:pt idx="1936">
                  <c:v>-1.2956964548123498E-4</c:v>
                </c:pt>
                <c:pt idx="1937">
                  <c:v>2.5244576169060031E-6</c:v>
                </c:pt>
                <c:pt idx="1938">
                  <c:v>4.1631540944765396E-5</c:v>
                </c:pt>
                <c:pt idx="1939">
                  <c:v>-2.2511550301893314E-4</c:v>
                </c:pt>
                <c:pt idx="1940">
                  <c:v>2.4174868699626669E-4</c:v>
                </c:pt>
                <c:pt idx="1941">
                  <c:v>7.9146146074835039E-6</c:v>
                </c:pt>
                <c:pt idx="1942">
                  <c:v>-2.4685290439568431E-5</c:v>
                </c:pt>
                <c:pt idx="1943">
                  <c:v>1.4042245734198803E-4</c:v>
                </c:pt>
                <c:pt idx="1944">
                  <c:v>-6.7687834480111236E-7</c:v>
                </c:pt>
                <c:pt idx="1945">
                  <c:v>4.5483579061936616E-5</c:v>
                </c:pt>
                <c:pt idx="1946">
                  <c:v>-1.6896804897546385E-4</c:v>
                </c:pt>
                <c:pt idx="1947">
                  <c:v>-2.2596848791992286E-4</c:v>
                </c:pt>
                <c:pt idx="1948">
                  <c:v>-1.4449873290996884E-4</c:v>
                </c:pt>
                <c:pt idx="1949">
                  <c:v>-1.1980232658051151E-4</c:v>
                </c:pt>
                <c:pt idx="1950">
                  <c:v>6.2884001857470412E-5</c:v>
                </c:pt>
                <c:pt idx="1951">
                  <c:v>3.1739244778368416E-4</c:v>
                </c:pt>
                <c:pt idx="1952">
                  <c:v>-9.0493463074904596E-5</c:v>
                </c:pt>
                <c:pt idx="1953">
                  <c:v>-2.2744069711942371E-4</c:v>
                </c:pt>
                <c:pt idx="1954">
                  <c:v>-1.328594501160671E-4</c:v>
                </c:pt>
                <c:pt idx="1955">
                  <c:v>4.265567742596577E-5</c:v>
                </c:pt>
                <c:pt idx="1956">
                  <c:v>7.1897681840368041E-5</c:v>
                </c:pt>
                <c:pt idx="1957">
                  <c:v>4.3782191500277171E-4</c:v>
                </c:pt>
                <c:pt idx="1958">
                  <c:v>-1.097556247002416E-4</c:v>
                </c:pt>
                <c:pt idx="1959">
                  <c:v>-1.4900773805039865E-4</c:v>
                </c:pt>
                <c:pt idx="1960">
                  <c:v>-2.5240463393912712E-4</c:v>
                </c:pt>
                <c:pt idx="1961">
                  <c:v>-2.3044567674755539E-4</c:v>
                </c:pt>
                <c:pt idx="1962">
                  <c:v>1.8752455888471541E-6</c:v>
                </c:pt>
                <c:pt idx="1963">
                  <c:v>-3.0038094497565631E-4</c:v>
                </c:pt>
                <c:pt idx="1964">
                  <c:v>-6.8378811865492235E-5</c:v>
                </c:pt>
                <c:pt idx="1965">
                  <c:v>1.6128714079752924E-4</c:v>
                </c:pt>
                <c:pt idx="1966">
                  <c:v>-1.685400023536587E-4</c:v>
                </c:pt>
                <c:pt idx="1967">
                  <c:v>1.8307657156453399E-4</c:v>
                </c:pt>
                <c:pt idx="1968">
                  <c:v>-2.9969652398923889E-4</c:v>
                </c:pt>
                <c:pt idx="1969">
                  <c:v>2.004240003877153E-4</c:v>
                </c:pt>
                <c:pt idx="1970">
                  <c:v>-2.9734123594386754E-4</c:v>
                </c:pt>
                <c:pt idx="1971">
                  <c:v>3.152351994517827E-4</c:v>
                </c:pt>
                <c:pt idx="1972">
                  <c:v>1.0705244509691219E-4</c:v>
                </c:pt>
                <c:pt idx="1973">
                  <c:v>2.3257954418901705E-4</c:v>
                </c:pt>
                <c:pt idx="1974">
                  <c:v>-6.7657081331214678E-5</c:v>
                </c:pt>
                <c:pt idx="1975">
                  <c:v>-4.1106295385646182E-5</c:v>
                </c:pt>
                <c:pt idx="1976">
                  <c:v>7.0691793194764161E-5</c:v>
                </c:pt>
                <c:pt idx="1977">
                  <c:v>-1.5296384863937529E-4</c:v>
                </c:pt>
                <c:pt idx="1978">
                  <c:v>5.1417667484231928E-5</c:v>
                </c:pt>
                <c:pt idx="1979">
                  <c:v>1.5461747760738483E-4</c:v>
                </c:pt>
                <c:pt idx="1980">
                  <c:v>-5.605126263666589E-5</c:v>
                </c:pt>
                <c:pt idx="1981">
                  <c:v>6.2595594893406054E-4</c:v>
                </c:pt>
                <c:pt idx="1982">
                  <c:v>1.4461833227902618E-4</c:v>
                </c:pt>
                <c:pt idx="1983">
                  <c:v>-4.8116687443885201E-5</c:v>
                </c:pt>
                <c:pt idx="1984">
                  <c:v>4.3433779175438766E-4</c:v>
                </c:pt>
                <c:pt idx="1985">
                  <c:v>1.067250081321791E-4</c:v>
                </c:pt>
                <c:pt idx="1986">
                  <c:v>7.3789152064937649E-5</c:v>
                </c:pt>
                <c:pt idx="1987">
                  <c:v>2.6635398722092749E-5</c:v>
                </c:pt>
                <c:pt idx="1988">
                  <c:v>3.9341614487330856E-4</c:v>
                </c:pt>
                <c:pt idx="1989">
                  <c:v>-1.8957110551235401E-4</c:v>
                </c:pt>
                <c:pt idx="1990">
                  <c:v>9.1427861370137263E-5</c:v>
                </c:pt>
                <c:pt idx="1991">
                  <c:v>8.0508688117483481E-5</c:v>
                </c:pt>
                <c:pt idx="1992">
                  <c:v>1.4309512892403273E-4</c:v>
                </c:pt>
                <c:pt idx="1993">
                  <c:v>-2.1184659168203596E-4</c:v>
                </c:pt>
                <c:pt idx="1994">
                  <c:v>4.9749228384810549E-4</c:v>
                </c:pt>
                <c:pt idx="1995">
                  <c:v>-1.4264277187235697E-4</c:v>
                </c:pt>
                <c:pt idx="1996">
                  <c:v>-1.761183994294577E-4</c:v>
                </c:pt>
                <c:pt idx="1997">
                  <c:v>5.530711285727566E-5</c:v>
                </c:pt>
                <c:pt idx="1998">
                  <c:v>-6.3627945678880994E-6</c:v>
                </c:pt>
                <c:pt idx="1999">
                  <c:v>-6.5441175392769548E-5</c:v>
                </c:pt>
                <c:pt idx="2000">
                  <c:v>-8.0323976915638076E-5</c:v>
                </c:pt>
                <c:pt idx="2001">
                  <c:v>-2.2678556392085103E-6</c:v>
                </c:pt>
                <c:pt idx="2002">
                  <c:v>1.1625094458643864E-5</c:v>
                </c:pt>
                <c:pt idx="2003">
                  <c:v>-2.5499947234863829E-4</c:v>
                </c:pt>
                <c:pt idx="2004">
                  <c:v>1.3979203181489007E-4</c:v>
                </c:pt>
                <c:pt idx="2005">
                  <c:v>-1.5173424325562394E-4</c:v>
                </c:pt>
                <c:pt idx="2006">
                  <c:v>-1.4062610522527151E-4</c:v>
                </c:pt>
                <c:pt idx="2007">
                  <c:v>2.9297013926295483E-4</c:v>
                </c:pt>
                <c:pt idx="2008">
                  <c:v>-2.9404403889831944E-4</c:v>
                </c:pt>
                <c:pt idx="2009">
                  <c:v>-2.1093042076374631E-5</c:v>
                </c:pt>
                <c:pt idx="2010">
                  <c:v>1.5238993030826893E-4</c:v>
                </c:pt>
                <c:pt idx="2011">
                  <c:v>-4.0505315539810226E-4</c:v>
                </c:pt>
                <c:pt idx="2012">
                  <c:v>-1.604279344098498E-4</c:v>
                </c:pt>
                <c:pt idx="2013">
                  <c:v>-1.091645234963532E-4</c:v>
                </c:pt>
                <c:pt idx="2014">
                  <c:v>2.4154191100176858E-4</c:v>
                </c:pt>
                <c:pt idx="2015">
                  <c:v>5.8020432459220158E-5</c:v>
                </c:pt>
                <c:pt idx="2016">
                  <c:v>-3.4298089363657533E-4</c:v>
                </c:pt>
                <c:pt idx="2017">
                  <c:v>1.8856342858444708E-4</c:v>
                </c:pt>
                <c:pt idx="2018">
                  <c:v>-1.8972333976962586E-4</c:v>
                </c:pt>
                <c:pt idx="2019">
                  <c:v>-1.0915556475803725E-4</c:v>
                </c:pt>
                <c:pt idx="2020">
                  <c:v>-1.6796014947644222E-4</c:v>
                </c:pt>
                <c:pt idx="2021">
                  <c:v>-4.8954640289225725E-5</c:v>
                </c:pt>
                <c:pt idx="2022">
                  <c:v>3.1306661379961853E-4</c:v>
                </c:pt>
                <c:pt idx="2023">
                  <c:v>7.7904807816809571E-5</c:v>
                </c:pt>
                <c:pt idx="2024">
                  <c:v>2.4470749897392223E-4</c:v>
                </c:pt>
                <c:pt idx="2025">
                  <c:v>-2.5717142468986508E-4</c:v>
                </c:pt>
                <c:pt idx="2026">
                  <c:v>-6.0699634209281923E-5</c:v>
                </c:pt>
                <c:pt idx="2027">
                  <c:v>-4.6832607159857298E-5</c:v>
                </c:pt>
                <c:pt idx="2028">
                  <c:v>-3.2957007873966192E-5</c:v>
                </c:pt>
                <c:pt idx="2029">
                  <c:v>-1.4833127460650953E-5</c:v>
                </c:pt>
                <c:pt idx="2030">
                  <c:v>-4.044546981756519E-4</c:v>
                </c:pt>
                <c:pt idx="2031">
                  <c:v>5.5407933897481754E-5</c:v>
                </c:pt>
                <c:pt idx="2032">
                  <c:v>8.5973188862223398E-5</c:v>
                </c:pt>
                <c:pt idx="2033">
                  <c:v>-1.5841000442100647E-4</c:v>
                </c:pt>
                <c:pt idx="2034">
                  <c:v>-3.5052343962345506E-5</c:v>
                </c:pt>
                <c:pt idx="2035">
                  <c:v>-1.6234085869566597E-4</c:v>
                </c:pt>
                <c:pt idx="2036">
                  <c:v>-1.3535911455838896E-5</c:v>
                </c:pt>
                <c:pt idx="2037">
                  <c:v>-2.9455133362888184E-4</c:v>
                </c:pt>
                <c:pt idx="2038">
                  <c:v>-2.4127854866719091E-4</c:v>
                </c:pt>
                <c:pt idx="2039">
                  <c:v>2.3942900404697636E-4</c:v>
                </c:pt>
                <c:pt idx="2040">
                  <c:v>1.1562089695359092E-4</c:v>
                </c:pt>
                <c:pt idx="2041">
                  <c:v>7.5224037744041789E-5</c:v>
                </c:pt>
                <c:pt idx="2042">
                  <c:v>1.4059836281747048E-4</c:v>
                </c:pt>
                <c:pt idx="2043">
                  <c:v>2.9853638871873502E-5</c:v>
                </c:pt>
                <c:pt idx="2044">
                  <c:v>6.4766620013857471E-5</c:v>
                </c:pt>
                <c:pt idx="2045">
                  <c:v>1.3148374641722715E-4</c:v>
                </c:pt>
                <c:pt idx="2046">
                  <c:v>-1.9992532547910048E-6</c:v>
                </c:pt>
                <c:pt idx="2047">
                  <c:v>1.4134253537543951E-4</c:v>
                </c:pt>
                <c:pt idx="2048">
                  <c:v>3.6029836817712052E-5</c:v>
                </c:pt>
                <c:pt idx="2049">
                  <c:v>-2.519051596061313E-5</c:v>
                </c:pt>
                <c:pt idx="2050">
                  <c:v>-1.2018960944957415E-4</c:v>
                </c:pt>
                <c:pt idx="2051">
                  <c:v>-1.8476495963792503E-4</c:v>
                </c:pt>
                <c:pt idx="2052">
                  <c:v>6.8774601712225363E-5</c:v>
                </c:pt>
                <c:pt idx="2053">
                  <c:v>-1.1600836386383863E-4</c:v>
                </c:pt>
                <c:pt idx="2054">
                  <c:v>2.206224875935664E-5</c:v>
                </c:pt>
                <c:pt idx="2055">
                  <c:v>2.8206624326675958E-4</c:v>
                </c:pt>
                <c:pt idx="2056">
                  <c:v>-4.0037590487952094E-4</c:v>
                </c:pt>
                <c:pt idx="2057">
                  <c:v>4.9687767141209383E-6</c:v>
                </c:pt>
                <c:pt idx="2058">
                  <c:v>1.3661427629639721E-4</c:v>
                </c:pt>
                <c:pt idx="2059">
                  <c:v>9.7107888226571277E-5</c:v>
                </c:pt>
                <c:pt idx="2060">
                  <c:v>-1.6480959364344289E-4</c:v>
                </c:pt>
                <c:pt idx="2061">
                  <c:v>-4.3029777381625207E-4</c:v>
                </c:pt>
                <c:pt idx="2062">
                  <c:v>-2.9377927647704203E-4</c:v>
                </c:pt>
                <c:pt idx="2063">
                  <c:v>-3.1911572443066565E-4</c:v>
                </c:pt>
                <c:pt idx="2064">
                  <c:v>-3.1820838971737729E-4</c:v>
                </c:pt>
                <c:pt idx="2065">
                  <c:v>-2.336572821238843E-4</c:v>
                </c:pt>
                <c:pt idx="2066">
                  <c:v>4.8763210813183751E-5</c:v>
                </c:pt>
                <c:pt idx="2067">
                  <c:v>-2.6416356166595104E-4</c:v>
                </c:pt>
                <c:pt idx="2068">
                  <c:v>-3.7925334264822064E-4</c:v>
                </c:pt>
                <c:pt idx="2069">
                  <c:v>3.8870997027510201E-4</c:v>
                </c:pt>
                <c:pt idx="2070">
                  <c:v>1.017850956298311E-4</c:v>
                </c:pt>
                <c:pt idx="2071">
                  <c:v>-1.0453470553352176E-5</c:v>
                </c:pt>
                <c:pt idx="2072">
                  <c:v>-2.1444479577097935E-4</c:v>
                </c:pt>
                <c:pt idx="2073">
                  <c:v>7.147294486752642E-5</c:v>
                </c:pt>
                <c:pt idx="2074">
                  <c:v>2.0619919165427305E-4</c:v>
                </c:pt>
                <c:pt idx="2075">
                  <c:v>-9.5081044690947306E-5</c:v>
                </c:pt>
                <c:pt idx="2076">
                  <c:v>1.6632085083020441E-4</c:v>
                </c:pt>
                <c:pt idx="2077">
                  <c:v>-4.1779679369125281E-5</c:v>
                </c:pt>
                <c:pt idx="2078">
                  <c:v>-2.2971826241015311E-4</c:v>
                </c:pt>
                <c:pt idx="2079">
                  <c:v>-1.166599316087363E-4</c:v>
                </c:pt>
                <c:pt idx="2080">
                  <c:v>-2.0354414504638186E-4</c:v>
                </c:pt>
                <c:pt idx="2081">
                  <c:v>-3.2514808872276898E-5</c:v>
                </c:pt>
                <c:pt idx="2082">
                  <c:v>1.606566000129318E-4</c:v>
                </c:pt>
                <c:pt idx="2083">
                  <c:v>-9.4899914051650261E-5</c:v>
                </c:pt>
                <c:pt idx="2084">
                  <c:v>5.7069295406620767E-5</c:v>
                </c:pt>
                <c:pt idx="2085">
                  <c:v>2.3434070443472662E-5</c:v>
                </c:pt>
                <c:pt idx="2086">
                  <c:v>2.4182003268580113E-4</c:v>
                </c:pt>
                <c:pt idx="2087">
                  <c:v>1.3238675329396233E-4</c:v>
                </c:pt>
                <c:pt idx="2088">
                  <c:v>1.5680705351713616E-4</c:v>
                </c:pt>
                <c:pt idx="2089">
                  <c:v>2.9706946167884583E-4</c:v>
                </c:pt>
                <c:pt idx="2090">
                  <c:v>-1.5366883924626518E-4</c:v>
                </c:pt>
                <c:pt idx="2091">
                  <c:v>-1.9918243687966166E-4</c:v>
                </c:pt>
                <c:pt idx="2092">
                  <c:v>4.8830899240182957E-4</c:v>
                </c:pt>
                <c:pt idx="2093">
                  <c:v>2.7931724534606221E-4</c:v>
                </c:pt>
                <c:pt idx="2094">
                  <c:v>-1.4777792581998259E-4</c:v>
                </c:pt>
                <c:pt idx="2095">
                  <c:v>-1.9818267505298696E-4</c:v>
                </c:pt>
                <c:pt idx="2096">
                  <c:v>1.3095377933544354E-4</c:v>
                </c:pt>
                <c:pt idx="2097">
                  <c:v>1.4032811433356974E-4</c:v>
                </c:pt>
                <c:pt idx="2098">
                  <c:v>-1.890069299680215E-5</c:v>
                </c:pt>
                <c:pt idx="2099">
                  <c:v>-2.5515557618718988E-4</c:v>
                </c:pt>
                <c:pt idx="2100">
                  <c:v>3.2514487542632413E-4</c:v>
                </c:pt>
                <c:pt idx="2101">
                  <c:v>9.8350918824034224E-5</c:v>
                </c:pt>
                <c:pt idx="2102">
                  <c:v>-4.4925740667923521E-4</c:v>
                </c:pt>
                <c:pt idx="2103">
                  <c:v>9.4410545093329834E-5</c:v>
                </c:pt>
                <c:pt idx="2104">
                  <c:v>-1.9866450841276001E-4</c:v>
                </c:pt>
                <c:pt idx="2105">
                  <c:v>2.5108548414646159E-4</c:v>
                </c:pt>
                <c:pt idx="2106">
                  <c:v>-1.9706268918847825E-4</c:v>
                </c:pt>
                <c:pt idx="2107">
                  <c:v>2.0020999339859057E-4</c:v>
                </c:pt>
                <c:pt idx="2108">
                  <c:v>1.2348180351556728E-4</c:v>
                </c:pt>
                <c:pt idx="2109">
                  <c:v>1.0463508783194338E-4</c:v>
                </c:pt>
                <c:pt idx="2110">
                  <c:v>-7.0457557785330043E-5</c:v>
                </c:pt>
                <c:pt idx="2111">
                  <c:v>-2.8040493289696833E-4</c:v>
                </c:pt>
                <c:pt idx="2112">
                  <c:v>1.6283223249357955E-4</c:v>
                </c:pt>
                <c:pt idx="2113">
                  <c:v>-8.8847722337925122E-5</c:v>
                </c:pt>
                <c:pt idx="2114">
                  <c:v>-1.6028123640773098E-4</c:v>
                </c:pt>
                <c:pt idx="2115">
                  <c:v>-7.6123190822257426E-5</c:v>
                </c:pt>
                <c:pt idx="2116">
                  <c:v>1.293134167924466E-4</c:v>
                </c:pt>
                <c:pt idx="2117">
                  <c:v>1.7707123799107482E-4</c:v>
                </c:pt>
                <c:pt idx="2118">
                  <c:v>2.985930634353293E-4</c:v>
                </c:pt>
                <c:pt idx="2119">
                  <c:v>9.5190072997709983E-5</c:v>
                </c:pt>
                <c:pt idx="2120">
                  <c:v>-1.0533172963797886E-4</c:v>
                </c:pt>
                <c:pt idx="2121">
                  <c:v>2.7520196760997819E-5</c:v>
                </c:pt>
                <c:pt idx="2122">
                  <c:v>-4.132190871247358E-4</c:v>
                </c:pt>
                <c:pt idx="2123">
                  <c:v>-9.6197853885635689E-5</c:v>
                </c:pt>
                <c:pt idx="2124">
                  <c:v>3.3286727276511674E-4</c:v>
                </c:pt>
                <c:pt idx="2125">
                  <c:v>-1.747971894417403E-5</c:v>
                </c:pt>
                <c:pt idx="2126">
                  <c:v>-1.0047853367492845E-4</c:v>
                </c:pt>
                <c:pt idx="2127">
                  <c:v>2.1634784320628001E-4</c:v>
                </c:pt>
                <c:pt idx="2128">
                  <c:v>-7.9600835899601012E-5</c:v>
                </c:pt>
                <c:pt idx="2129">
                  <c:v>3.9259174332017577E-5</c:v>
                </c:pt>
                <c:pt idx="2130">
                  <c:v>-3.3595566310019593E-4</c:v>
                </c:pt>
                <c:pt idx="2131">
                  <c:v>2.4262917514763843E-4</c:v>
                </c:pt>
                <c:pt idx="2132">
                  <c:v>-2.5738618351472557E-4</c:v>
                </c:pt>
                <c:pt idx="2133">
                  <c:v>1.5421631764009295E-4</c:v>
                </c:pt>
                <c:pt idx="2134">
                  <c:v>2.5629780633059366E-4</c:v>
                </c:pt>
                <c:pt idx="2135">
                  <c:v>-3.301089635136278E-5</c:v>
                </c:pt>
                <c:pt idx="2136">
                  <c:v>6.7800931131919081E-5</c:v>
                </c:pt>
                <c:pt idx="2137">
                  <c:v>-4.137131377242559E-4</c:v>
                </c:pt>
                <c:pt idx="2138">
                  <c:v>2.6805264192622096E-4</c:v>
                </c:pt>
                <c:pt idx="2139">
                  <c:v>-6.224740973052608E-5</c:v>
                </c:pt>
                <c:pt idx="2140">
                  <c:v>7.3205691454687169E-5</c:v>
                </c:pt>
                <c:pt idx="2141">
                  <c:v>3.8259584678361686E-4</c:v>
                </c:pt>
                <c:pt idx="2142">
                  <c:v>2.3096759865089822E-4</c:v>
                </c:pt>
                <c:pt idx="2143">
                  <c:v>-2.7406214278646168E-4</c:v>
                </c:pt>
                <c:pt idx="2144">
                  <c:v>1.8559402509985104E-4</c:v>
                </c:pt>
                <c:pt idx="2145">
                  <c:v>1.1608894100754195E-4</c:v>
                </c:pt>
                <c:pt idx="2146">
                  <c:v>7.5242264867566731E-5</c:v>
                </c:pt>
                <c:pt idx="2147">
                  <c:v>1.8617656341885717E-4</c:v>
                </c:pt>
                <c:pt idx="2148">
                  <c:v>5.5436403668415171E-5</c:v>
                </c:pt>
                <c:pt idx="2149">
                  <c:v>4.5873774317793648E-4</c:v>
                </c:pt>
                <c:pt idx="2150">
                  <c:v>-2.5581215560902112E-4</c:v>
                </c:pt>
                <c:pt idx="2151">
                  <c:v>2.1473775525815419E-4</c:v>
                </c:pt>
                <c:pt idx="2152">
                  <c:v>5.2328404750130389E-6</c:v>
                </c:pt>
                <c:pt idx="2153">
                  <c:v>3.9388284707705934E-4</c:v>
                </c:pt>
                <c:pt idx="2154">
                  <c:v>3.1635323267974948E-5</c:v>
                </c:pt>
                <c:pt idx="2155">
                  <c:v>-3.886065619107066E-4</c:v>
                </c:pt>
                <c:pt idx="2156">
                  <c:v>-1.0953826514632007E-4</c:v>
                </c:pt>
                <c:pt idx="2157">
                  <c:v>2.4421811205192984E-4</c:v>
                </c:pt>
                <c:pt idx="2158">
                  <c:v>7.8729077178672671E-5</c:v>
                </c:pt>
                <c:pt idx="2159">
                  <c:v>7.1156908360757659E-6</c:v>
                </c:pt>
                <c:pt idx="2160">
                  <c:v>-1.4269628374827327E-4</c:v>
                </c:pt>
                <c:pt idx="2161">
                  <c:v>2.0089481564851281E-4</c:v>
                </c:pt>
                <c:pt idx="2162">
                  <c:v>3.4629631308481535E-4</c:v>
                </c:pt>
                <c:pt idx="2163">
                  <c:v>-9.2405460813551129E-5</c:v>
                </c:pt>
                <c:pt idx="2164">
                  <c:v>2.7188779225556653E-5</c:v>
                </c:pt>
                <c:pt idx="2165">
                  <c:v>-3.5372546853804895E-4</c:v>
                </c:pt>
                <c:pt idx="2166">
                  <c:v>6.115531282453214E-5</c:v>
                </c:pt>
                <c:pt idx="2167">
                  <c:v>6.6197983726241487E-5</c:v>
                </c:pt>
                <c:pt idx="2168">
                  <c:v>-4.8249157584887784E-4</c:v>
                </c:pt>
                <c:pt idx="2169">
                  <c:v>2.9389953853795932E-4</c:v>
                </c:pt>
                <c:pt idx="2170">
                  <c:v>-6.5696020315744925E-5</c:v>
                </c:pt>
                <c:pt idx="2171">
                  <c:v>-2.6622644725523945E-5</c:v>
                </c:pt>
                <c:pt idx="2172">
                  <c:v>2.5885932494282412E-4</c:v>
                </c:pt>
                <c:pt idx="2173">
                  <c:v>3.2713394941370619E-4</c:v>
                </c:pt>
                <c:pt idx="2174">
                  <c:v>7.5225599291128535E-5</c:v>
                </c:pt>
                <c:pt idx="2175">
                  <c:v>2.3787671207921289E-5</c:v>
                </c:pt>
                <c:pt idx="2176">
                  <c:v>-6.9485606893759683E-5</c:v>
                </c:pt>
                <c:pt idx="2177">
                  <c:v>-2.132513389183078E-4</c:v>
                </c:pt>
                <c:pt idx="2178">
                  <c:v>7.564417588600362E-5</c:v>
                </c:pt>
                <c:pt idx="2179">
                  <c:v>1.975070907456035E-4</c:v>
                </c:pt>
                <c:pt idx="2180">
                  <c:v>-2.0397317775966954E-4</c:v>
                </c:pt>
                <c:pt idx="2181">
                  <c:v>-1.6810734750315605E-4</c:v>
                </c:pt>
                <c:pt idx="2182">
                  <c:v>3.3365448976891153E-4</c:v>
                </c:pt>
                <c:pt idx="2183">
                  <c:v>-1.7088503601563155E-4</c:v>
                </c:pt>
                <c:pt idx="2184">
                  <c:v>-1.2969420310462727E-4</c:v>
                </c:pt>
                <c:pt idx="2185">
                  <c:v>4.0637249638170084E-5</c:v>
                </c:pt>
                <c:pt idx="2186">
                  <c:v>4.2004137173885152E-5</c:v>
                </c:pt>
                <c:pt idx="2187">
                  <c:v>4.5413165593032776E-5</c:v>
                </c:pt>
                <c:pt idx="2188">
                  <c:v>2.7729645077695126E-4</c:v>
                </c:pt>
                <c:pt idx="2189">
                  <c:v>-2.5966561459851397E-4</c:v>
                </c:pt>
                <c:pt idx="2190">
                  <c:v>-3.366372437094866E-4</c:v>
                </c:pt>
                <c:pt idx="2191">
                  <c:v>9.5564436829600523E-5</c:v>
                </c:pt>
                <c:pt idx="2192">
                  <c:v>2.9052446998069977E-4</c:v>
                </c:pt>
                <c:pt idx="2193">
                  <c:v>-3.9890725775976931E-4</c:v>
                </c:pt>
                <c:pt idx="2194">
                  <c:v>7.8428388994366207E-5</c:v>
                </c:pt>
                <c:pt idx="2195">
                  <c:v>4.9552313281208999E-4</c:v>
                </c:pt>
                <c:pt idx="2196">
                  <c:v>-1.9170598606003017E-5</c:v>
                </c:pt>
                <c:pt idx="2197">
                  <c:v>-4.1265913151997572E-5</c:v>
                </c:pt>
                <c:pt idx="2198">
                  <c:v>1.4046892276211638E-4</c:v>
                </c:pt>
                <c:pt idx="2199">
                  <c:v>-2.935226863062248E-4</c:v>
                </c:pt>
                <c:pt idx="2200">
                  <c:v>-1.9245950766833778E-4</c:v>
                </c:pt>
                <c:pt idx="2201">
                  <c:v>-1.4532510694641458E-4</c:v>
                </c:pt>
                <c:pt idx="2202">
                  <c:v>-6.2638275989972391E-5</c:v>
                </c:pt>
                <c:pt idx="2203">
                  <c:v>6.5410272793090091E-5</c:v>
                </c:pt>
                <c:pt idx="2204">
                  <c:v>1.5058260521419158E-4</c:v>
                </c:pt>
                <c:pt idx="2205">
                  <c:v>-2.7514647059780534E-4</c:v>
                </c:pt>
                <c:pt idx="2206">
                  <c:v>1.2679308275712558E-4</c:v>
                </c:pt>
                <c:pt idx="2207">
                  <c:v>-1.015490418914196E-4</c:v>
                </c:pt>
                <c:pt idx="2208">
                  <c:v>1.0970242663025255E-5</c:v>
                </c:pt>
                <c:pt idx="2209">
                  <c:v>-1.8242158298460476E-4</c:v>
                </c:pt>
                <c:pt idx="2210">
                  <c:v>2.9822571580193086E-4</c:v>
                </c:pt>
                <c:pt idx="2211">
                  <c:v>2.4809184430030695E-4</c:v>
                </c:pt>
                <c:pt idx="2212">
                  <c:v>2.8042642182329045E-4</c:v>
                </c:pt>
                <c:pt idx="2213">
                  <c:v>-8.468332300582661E-5</c:v>
                </c:pt>
                <c:pt idx="2214">
                  <c:v>2.0270353840207947E-4</c:v>
                </c:pt>
                <c:pt idx="2215">
                  <c:v>-2.1394176336225068E-4</c:v>
                </c:pt>
                <c:pt idx="2216">
                  <c:v>1.2352715390261953E-4</c:v>
                </c:pt>
                <c:pt idx="2217">
                  <c:v>1.2074868317712294E-4</c:v>
                </c:pt>
                <c:pt idx="2218">
                  <c:v>-3.0892470062050397E-4</c:v>
                </c:pt>
                <c:pt idx="2219">
                  <c:v>-2.0453939516194288E-4</c:v>
                </c:pt>
                <c:pt idx="2220">
                  <c:v>-8.5334729225836162E-5</c:v>
                </c:pt>
                <c:pt idx="2221">
                  <c:v>1.1488236387525115E-4</c:v>
                </c:pt>
                <c:pt idx="2222">
                  <c:v>-8.5175715655545726E-5</c:v>
                </c:pt>
                <c:pt idx="2223">
                  <c:v>-2.5303886288593352E-4</c:v>
                </c:pt>
                <c:pt idx="2224">
                  <c:v>2.0326518379170204E-5</c:v>
                </c:pt>
                <c:pt idx="2225">
                  <c:v>-8.6468870165782325E-5</c:v>
                </c:pt>
                <c:pt idx="2226">
                  <c:v>5.2395218964819737E-4</c:v>
                </c:pt>
                <c:pt idx="2227">
                  <c:v>6.8088946951975048E-5</c:v>
                </c:pt>
                <c:pt idx="2228">
                  <c:v>4.190901091421263E-5</c:v>
                </c:pt>
                <c:pt idx="2229">
                  <c:v>1.5315690580035946E-4</c:v>
                </c:pt>
                <c:pt idx="2230">
                  <c:v>-4.630973685150333E-5</c:v>
                </c:pt>
                <c:pt idx="2231">
                  <c:v>-1.4372046091731659E-4</c:v>
                </c:pt>
                <c:pt idx="2232">
                  <c:v>-6.2625797827434954E-5</c:v>
                </c:pt>
                <c:pt idx="2233">
                  <c:v>-2.2987453003699631E-5</c:v>
                </c:pt>
                <c:pt idx="2234">
                  <c:v>1.8638911209275754E-4</c:v>
                </c:pt>
                <c:pt idx="2235">
                  <c:v>1.5558078578152611E-4</c:v>
                </c:pt>
                <c:pt idx="2236">
                  <c:v>3.0870750163937182E-5</c:v>
                </c:pt>
                <c:pt idx="2237">
                  <c:v>8.5649067345678153E-5</c:v>
                </c:pt>
                <c:pt idx="2238">
                  <c:v>1.3980638371817114E-4</c:v>
                </c:pt>
                <c:pt idx="2239">
                  <c:v>9.7391148525850679E-5</c:v>
                </c:pt>
                <c:pt idx="2240">
                  <c:v>-9.8921990694980042E-5</c:v>
                </c:pt>
                <c:pt idx="2241">
                  <c:v>-2.9678546475080857E-4</c:v>
                </c:pt>
                <c:pt idx="2242">
                  <c:v>1.4490716886238149E-4</c:v>
                </c:pt>
                <c:pt idx="2243">
                  <c:v>-6.1338481219656241E-4</c:v>
                </c:pt>
                <c:pt idx="2244">
                  <c:v>-1.4740287796533228E-4</c:v>
                </c:pt>
                <c:pt idx="2245">
                  <c:v>-1.1241060324647243E-4</c:v>
                </c:pt>
                <c:pt idx="2246">
                  <c:v>-5.6795884289947962E-5</c:v>
                </c:pt>
                <c:pt idx="2247">
                  <c:v>-2.1359267551226559E-4</c:v>
                </c:pt>
                <c:pt idx="2248">
                  <c:v>5.5283223299253924E-5</c:v>
                </c:pt>
                <c:pt idx="2249">
                  <c:v>-1.9394265391663297E-5</c:v>
                </c:pt>
                <c:pt idx="2250">
                  <c:v>8.5365193144667083E-5</c:v>
                </c:pt>
                <c:pt idx="2251">
                  <c:v>4.24594724319331E-4</c:v>
                </c:pt>
                <c:pt idx="2252">
                  <c:v>2.3345040396548932E-4</c:v>
                </c:pt>
                <c:pt idx="2253">
                  <c:v>2.6730274648552961E-5</c:v>
                </c:pt>
                <c:pt idx="2254">
                  <c:v>-5.1948169250807405E-5</c:v>
                </c:pt>
                <c:pt idx="2255">
                  <c:v>1.4729474662832215E-4</c:v>
                </c:pt>
                <c:pt idx="2256">
                  <c:v>1.4741472558745916E-4</c:v>
                </c:pt>
                <c:pt idx="2257">
                  <c:v>-4.0867412879885064E-4</c:v>
                </c:pt>
                <c:pt idx="2258">
                  <c:v>9.3429952621628163E-5</c:v>
                </c:pt>
                <c:pt idx="2259">
                  <c:v>-1.7547771186609905E-4</c:v>
                </c:pt>
                <c:pt idx="2260">
                  <c:v>-9.3089207796028407E-5</c:v>
                </c:pt>
                <c:pt idx="2261">
                  <c:v>5.5103361655634474E-5</c:v>
                </c:pt>
                <c:pt idx="2262">
                  <c:v>9.2392611619320151E-5</c:v>
                </c:pt>
                <c:pt idx="2263">
                  <c:v>9.8570484663502026E-5</c:v>
                </c:pt>
                <c:pt idx="2264">
                  <c:v>1.9692446691794797E-5</c:v>
                </c:pt>
                <c:pt idx="2265">
                  <c:v>-1.1469060348100222E-4</c:v>
                </c:pt>
                <c:pt idx="2266">
                  <c:v>1.6536630710140404E-5</c:v>
                </c:pt>
                <c:pt idx="2267">
                  <c:v>4.1417270945629989E-4</c:v>
                </c:pt>
                <c:pt idx="2268">
                  <c:v>2.8361755799682182E-4</c:v>
                </c:pt>
                <c:pt idx="2269">
                  <c:v>5.1189346894685284E-4</c:v>
                </c:pt>
                <c:pt idx="2270">
                  <c:v>-5.8182041944538459E-5</c:v>
                </c:pt>
                <c:pt idx="2271">
                  <c:v>9.9078163215528416E-5</c:v>
                </c:pt>
                <c:pt idx="2272">
                  <c:v>1.6328147920175015E-4</c:v>
                </c:pt>
                <c:pt idx="2273">
                  <c:v>1.0022342072988685E-4</c:v>
                </c:pt>
                <c:pt idx="2274">
                  <c:v>-2.8552288722688183E-4</c:v>
                </c:pt>
                <c:pt idx="2275">
                  <c:v>-4.3457695839690041E-5</c:v>
                </c:pt>
                <c:pt idx="2276">
                  <c:v>9.2858709541733823E-5</c:v>
                </c:pt>
                <c:pt idx="2277">
                  <c:v>2.6674536735891334E-4</c:v>
                </c:pt>
                <c:pt idx="2278">
                  <c:v>3.043208882156182E-4</c:v>
                </c:pt>
                <c:pt idx="2279">
                  <c:v>3.2727952287394573E-4</c:v>
                </c:pt>
                <c:pt idx="2280">
                  <c:v>1.899254445619028E-4</c:v>
                </c:pt>
                <c:pt idx="2281">
                  <c:v>1.3995630323999691E-4</c:v>
                </c:pt>
                <c:pt idx="2282">
                  <c:v>8.8343940461998945E-5</c:v>
                </c:pt>
                <c:pt idx="2283">
                  <c:v>1.0425397926152455E-4</c:v>
                </c:pt>
                <c:pt idx="2284">
                  <c:v>-1.9795186014236172E-4</c:v>
                </c:pt>
                <c:pt idx="2285">
                  <c:v>-1.4326490891929217E-4</c:v>
                </c:pt>
                <c:pt idx="2286">
                  <c:v>-1.3292209630980765E-4</c:v>
                </c:pt>
                <c:pt idx="2287">
                  <c:v>-1.685567351912762E-4</c:v>
                </c:pt>
                <c:pt idx="2288">
                  <c:v>2.5889519504978934E-4</c:v>
                </c:pt>
                <c:pt idx="2289">
                  <c:v>1.5602189011496194E-4</c:v>
                </c:pt>
                <c:pt idx="2290">
                  <c:v>4.6390669409490575E-5</c:v>
                </c:pt>
                <c:pt idx="2291">
                  <c:v>-1.6302830143497305E-4</c:v>
                </c:pt>
                <c:pt idx="2292">
                  <c:v>1.8903537984791305E-4</c:v>
                </c:pt>
                <c:pt idx="2293">
                  <c:v>8.9196940748147396E-6</c:v>
                </c:pt>
                <c:pt idx="2294">
                  <c:v>1.7020503075547454E-4</c:v>
                </c:pt>
                <c:pt idx="2295">
                  <c:v>2.812785378238824E-5</c:v>
                </c:pt>
                <c:pt idx="2296">
                  <c:v>-7.1964457553563184E-5</c:v>
                </c:pt>
                <c:pt idx="2297">
                  <c:v>2.417502572585846E-5</c:v>
                </c:pt>
                <c:pt idx="2298">
                  <c:v>-1.1902863484216717E-4</c:v>
                </c:pt>
                <c:pt idx="2299">
                  <c:v>-1.3389399815072131E-4</c:v>
                </c:pt>
                <c:pt idx="2300">
                  <c:v>-4.7243854153501815E-5</c:v>
                </c:pt>
                <c:pt idx="2301">
                  <c:v>-2.9562317448153215E-4</c:v>
                </c:pt>
                <c:pt idx="2302">
                  <c:v>2.8764582003907929E-4</c:v>
                </c:pt>
                <c:pt idx="2303">
                  <c:v>-2.4611742582810072E-4</c:v>
                </c:pt>
                <c:pt idx="2304">
                  <c:v>-1.3559793296544848E-5</c:v>
                </c:pt>
                <c:pt idx="2305">
                  <c:v>-2.9694337003306612E-5</c:v>
                </c:pt>
                <c:pt idx="2306">
                  <c:v>2.2166478015521986E-4</c:v>
                </c:pt>
                <c:pt idx="2307">
                  <c:v>-1.2645985819390179E-5</c:v>
                </c:pt>
                <c:pt idx="2308">
                  <c:v>-1.2269958045198697E-4</c:v>
                </c:pt>
                <c:pt idx="2309">
                  <c:v>8.6325803215165465E-5</c:v>
                </c:pt>
                <c:pt idx="2310">
                  <c:v>-1.4585306661230355E-4</c:v>
                </c:pt>
                <c:pt idx="2311">
                  <c:v>9.4264575928504544E-5</c:v>
                </c:pt>
                <c:pt idx="2312">
                  <c:v>-9.8346697779062907E-5</c:v>
                </c:pt>
                <c:pt idx="2313">
                  <c:v>2.2365284075623009E-4</c:v>
                </c:pt>
                <c:pt idx="2314">
                  <c:v>-9.2515085706981528E-5</c:v>
                </c:pt>
                <c:pt idx="2315">
                  <c:v>-9.9535729041076398E-5</c:v>
                </c:pt>
                <c:pt idx="2316">
                  <c:v>2.0145357892428079E-4</c:v>
                </c:pt>
                <c:pt idx="2317">
                  <c:v>2.0719753078398174E-5</c:v>
                </c:pt>
                <c:pt idx="2318">
                  <c:v>2.3310373042740315E-4</c:v>
                </c:pt>
                <c:pt idx="2319">
                  <c:v>9.5922603552548008E-5</c:v>
                </c:pt>
                <c:pt idx="2320">
                  <c:v>-6.2054791126776068E-5</c:v>
                </c:pt>
                <c:pt idx="2321">
                  <c:v>-9.6732779679336293E-5</c:v>
                </c:pt>
                <c:pt idx="2322">
                  <c:v>-2.1943184414350691E-4</c:v>
                </c:pt>
                <c:pt idx="2323">
                  <c:v>-3.2660736262901031E-5</c:v>
                </c:pt>
                <c:pt idx="2324">
                  <c:v>-1.8535305162310694E-4</c:v>
                </c:pt>
                <c:pt idx="2325">
                  <c:v>2.4299167836935233E-4</c:v>
                </c:pt>
                <c:pt idx="2326">
                  <c:v>-1.6162794438566414E-4</c:v>
                </c:pt>
                <c:pt idx="2327">
                  <c:v>-5.167790387407776E-4</c:v>
                </c:pt>
                <c:pt idx="2328">
                  <c:v>2.1552065150440118E-4</c:v>
                </c:pt>
                <c:pt idx="2329">
                  <c:v>-3.5701980317731359E-5</c:v>
                </c:pt>
                <c:pt idx="2330">
                  <c:v>2.5977177782683382E-4</c:v>
                </c:pt>
                <c:pt idx="2331">
                  <c:v>-1.5421698013168592E-4</c:v>
                </c:pt>
                <c:pt idx="2332">
                  <c:v>3.4318741161493263E-4</c:v>
                </c:pt>
                <c:pt idx="2333">
                  <c:v>-9.8379635907774383E-5</c:v>
                </c:pt>
                <c:pt idx="2334">
                  <c:v>-3.2785024114485747E-4</c:v>
                </c:pt>
                <c:pt idx="2335">
                  <c:v>1.4645558276818694E-6</c:v>
                </c:pt>
                <c:pt idx="2336">
                  <c:v>-2.2127751046586839E-4</c:v>
                </c:pt>
                <c:pt idx="2337">
                  <c:v>1.0769553914069912E-4</c:v>
                </c:pt>
                <c:pt idx="2338">
                  <c:v>1.3841300419819868E-5</c:v>
                </c:pt>
                <c:pt idx="2339">
                  <c:v>1.2557957591908064E-4</c:v>
                </c:pt>
                <c:pt idx="2340">
                  <c:v>-7.0697576516545472E-5</c:v>
                </c:pt>
                <c:pt idx="2341">
                  <c:v>-1.6468012255049555E-4</c:v>
                </c:pt>
                <c:pt idx="2342">
                  <c:v>-2.3304242810432675E-5</c:v>
                </c:pt>
                <c:pt idx="2343">
                  <c:v>2.0432255841194339E-4</c:v>
                </c:pt>
                <c:pt idx="2344">
                  <c:v>1.5924394866604171E-4</c:v>
                </c:pt>
                <c:pt idx="2345">
                  <c:v>5.6029241596705812E-5</c:v>
                </c:pt>
                <c:pt idx="2346">
                  <c:v>-9.4843139812413762E-5</c:v>
                </c:pt>
                <c:pt idx="2347">
                  <c:v>1.5031997353365324E-4</c:v>
                </c:pt>
                <c:pt idx="2348">
                  <c:v>-2.2745748478387335E-5</c:v>
                </c:pt>
                <c:pt idx="2349">
                  <c:v>-2.7529320314429552E-4</c:v>
                </c:pt>
                <c:pt idx="2350">
                  <c:v>1.1561796446118029E-4</c:v>
                </c:pt>
                <c:pt idx="2351">
                  <c:v>3.7380854925746757E-5</c:v>
                </c:pt>
                <c:pt idx="2352">
                  <c:v>-3.9221212499377099E-6</c:v>
                </c:pt>
                <c:pt idx="2353">
                  <c:v>3.1353171355951519E-5</c:v>
                </c:pt>
                <c:pt idx="2354">
                  <c:v>-9.1469811459582025E-5</c:v>
                </c:pt>
                <c:pt idx="2355">
                  <c:v>1.4332904317982358E-4</c:v>
                </c:pt>
                <c:pt idx="2356">
                  <c:v>-1.6138695013784114E-4</c:v>
                </c:pt>
                <c:pt idx="2357">
                  <c:v>1.8868132175732142E-4</c:v>
                </c:pt>
                <c:pt idx="2358">
                  <c:v>2.4872221667449198E-4</c:v>
                </c:pt>
                <c:pt idx="2359">
                  <c:v>-1.1228948324906394E-4</c:v>
                </c:pt>
                <c:pt idx="2360">
                  <c:v>-1.2924700602933093E-4</c:v>
                </c:pt>
                <c:pt idx="2361">
                  <c:v>-4.0723705276556011E-5</c:v>
                </c:pt>
                <c:pt idx="2362">
                  <c:v>-3.4604359444117702E-5</c:v>
                </c:pt>
                <c:pt idx="2363">
                  <c:v>-3.9101635656096006E-4</c:v>
                </c:pt>
                <c:pt idx="2364">
                  <c:v>-1.1512428207968138E-4</c:v>
                </c:pt>
                <c:pt idx="2365">
                  <c:v>1.08022673930966E-4</c:v>
                </c:pt>
                <c:pt idx="2366">
                  <c:v>-7.2496725171240146E-5</c:v>
                </c:pt>
                <c:pt idx="2367">
                  <c:v>1.8793548967361131E-4</c:v>
                </c:pt>
                <c:pt idx="2368">
                  <c:v>-1.9671017971285853E-4</c:v>
                </c:pt>
                <c:pt idx="2369">
                  <c:v>-1.5792496611123196E-4</c:v>
                </c:pt>
                <c:pt idx="2370">
                  <c:v>1.146364798080477E-4</c:v>
                </c:pt>
                <c:pt idx="2371">
                  <c:v>2.8098008263177687E-4</c:v>
                </c:pt>
                <c:pt idx="2372">
                  <c:v>2.9430107562056316E-4</c:v>
                </c:pt>
                <c:pt idx="2373">
                  <c:v>-1.8236600345142512E-4</c:v>
                </c:pt>
                <c:pt idx="2374">
                  <c:v>3.82903071014678E-4</c:v>
                </c:pt>
                <c:pt idx="2375">
                  <c:v>-1.064844899923952E-4</c:v>
                </c:pt>
                <c:pt idx="2376">
                  <c:v>1.4638077322607748E-4</c:v>
                </c:pt>
                <c:pt idx="2377">
                  <c:v>-1.0830155938707964E-4</c:v>
                </c:pt>
                <c:pt idx="2378">
                  <c:v>1.0046588002583406E-4</c:v>
                </c:pt>
                <c:pt idx="2379">
                  <c:v>1.0170225941781568E-4</c:v>
                </c:pt>
                <c:pt idx="2380">
                  <c:v>1.4615290575026454E-4</c:v>
                </c:pt>
                <c:pt idx="2381">
                  <c:v>-7.3212054666876037E-5</c:v>
                </c:pt>
                <c:pt idx="2382">
                  <c:v>5.3912970551692706E-6</c:v>
                </c:pt>
                <c:pt idx="2383">
                  <c:v>5.014638301014772E-4</c:v>
                </c:pt>
                <c:pt idx="2384">
                  <c:v>-1.3885240701371444E-4</c:v>
                </c:pt>
                <c:pt idx="2385">
                  <c:v>2.3418368017987471E-5</c:v>
                </c:pt>
                <c:pt idx="2386">
                  <c:v>1.32883333177565E-4</c:v>
                </c:pt>
                <c:pt idx="2387">
                  <c:v>3.6198519290428618E-6</c:v>
                </c:pt>
                <c:pt idx="2388">
                  <c:v>1.0009409668611537E-4</c:v>
                </c:pt>
                <c:pt idx="2389">
                  <c:v>1.1041409409574753E-4</c:v>
                </c:pt>
                <c:pt idx="2390">
                  <c:v>-2.455797679767615E-4</c:v>
                </c:pt>
                <c:pt idx="2391">
                  <c:v>-1.140042932301968E-4</c:v>
                </c:pt>
                <c:pt idx="2392">
                  <c:v>4.4560209553030405E-6</c:v>
                </c:pt>
                <c:pt idx="2393">
                  <c:v>3.7079431325789155E-4</c:v>
                </c:pt>
                <c:pt idx="2394">
                  <c:v>-2.5669373392824332E-4</c:v>
                </c:pt>
                <c:pt idx="2395">
                  <c:v>-5.3555052864128024E-5</c:v>
                </c:pt>
                <c:pt idx="2396">
                  <c:v>1.0388617086639127E-4</c:v>
                </c:pt>
                <c:pt idx="2397">
                  <c:v>3.5606959655105487E-5</c:v>
                </c:pt>
                <c:pt idx="2398">
                  <c:v>7.8087807951121249E-5</c:v>
                </c:pt>
                <c:pt idx="2399">
                  <c:v>7.6832761706483951E-5</c:v>
                </c:pt>
                <c:pt idx="2400">
                  <c:v>3.0955940310145385E-4</c:v>
                </c:pt>
                <c:pt idx="2401">
                  <c:v>1.8819750268170529E-4</c:v>
                </c:pt>
                <c:pt idx="2402">
                  <c:v>-1.2765028542822404E-4</c:v>
                </c:pt>
                <c:pt idx="2403">
                  <c:v>-1.033294348546311E-4</c:v>
                </c:pt>
                <c:pt idx="2404">
                  <c:v>2.2592856466418413E-5</c:v>
                </c:pt>
                <c:pt idx="2405">
                  <c:v>-8.0733555476614617E-5</c:v>
                </c:pt>
                <c:pt idx="2406">
                  <c:v>2.8651534062140905E-4</c:v>
                </c:pt>
                <c:pt idx="2407">
                  <c:v>4.5683929902756498E-4</c:v>
                </c:pt>
                <c:pt idx="2408">
                  <c:v>3.2819333437025523E-4</c:v>
                </c:pt>
                <c:pt idx="2409">
                  <c:v>-5.1651092446359227E-5</c:v>
                </c:pt>
                <c:pt idx="2410">
                  <c:v>-4.5533339283322065E-5</c:v>
                </c:pt>
                <c:pt idx="2411">
                  <c:v>-1.9742084080713343E-4</c:v>
                </c:pt>
                <c:pt idx="2412">
                  <c:v>2.9660432289807228E-4</c:v>
                </c:pt>
                <c:pt idx="2413">
                  <c:v>1.247665198133947E-4</c:v>
                </c:pt>
                <c:pt idx="2414">
                  <c:v>7.7420651089246334E-5</c:v>
                </c:pt>
                <c:pt idx="2415">
                  <c:v>3.5986168959547719E-5</c:v>
                </c:pt>
                <c:pt idx="2416">
                  <c:v>1.4049685045635978E-5</c:v>
                </c:pt>
                <c:pt idx="2417">
                  <c:v>3.6781955472049637E-5</c:v>
                </c:pt>
                <c:pt idx="2418">
                  <c:v>2.2842143713219294E-4</c:v>
                </c:pt>
                <c:pt idx="2419">
                  <c:v>2.5504666404155241E-4</c:v>
                </c:pt>
                <c:pt idx="2420">
                  <c:v>-2.5037669919112195E-4</c:v>
                </c:pt>
                <c:pt idx="2421">
                  <c:v>-1.8679821309926356E-4</c:v>
                </c:pt>
                <c:pt idx="2422">
                  <c:v>1.864913233372537E-4</c:v>
                </c:pt>
                <c:pt idx="2423">
                  <c:v>5.2221447012191125E-5</c:v>
                </c:pt>
                <c:pt idx="2424">
                  <c:v>5.8432407282356846E-5</c:v>
                </c:pt>
                <c:pt idx="2425">
                  <c:v>-1.8700886829056757E-4</c:v>
                </c:pt>
                <c:pt idx="2426">
                  <c:v>-1.917296656257074E-4</c:v>
                </c:pt>
                <c:pt idx="2427">
                  <c:v>1.6686375861628733E-4</c:v>
                </c:pt>
                <c:pt idx="2428">
                  <c:v>-1.2608853834780824E-5</c:v>
                </c:pt>
                <c:pt idx="2429">
                  <c:v>1.2782547892066216E-5</c:v>
                </c:pt>
                <c:pt idx="2430">
                  <c:v>1.4709579423292208E-4</c:v>
                </c:pt>
                <c:pt idx="2431">
                  <c:v>6.8353116809709381E-5</c:v>
                </c:pt>
                <c:pt idx="2432">
                  <c:v>2.1892355151012082E-4</c:v>
                </c:pt>
                <c:pt idx="2433">
                  <c:v>-1.0960023198776586E-4</c:v>
                </c:pt>
                <c:pt idx="2434">
                  <c:v>1.1929321569027426E-4</c:v>
                </c:pt>
                <c:pt idx="2435">
                  <c:v>4.7487503855683783E-4</c:v>
                </c:pt>
                <c:pt idx="2436">
                  <c:v>2.8946284620708746E-4</c:v>
                </c:pt>
                <c:pt idx="2437">
                  <c:v>-1.4628565313024446E-5</c:v>
                </c:pt>
                <c:pt idx="2438">
                  <c:v>-1.278857376713468E-4</c:v>
                </c:pt>
                <c:pt idx="2439">
                  <c:v>2.1462052008538561E-5</c:v>
                </c:pt>
                <c:pt idx="2440">
                  <c:v>-1.440874243753885E-4</c:v>
                </c:pt>
                <c:pt idx="2441">
                  <c:v>-1.708614683369359E-4</c:v>
                </c:pt>
                <c:pt idx="2442">
                  <c:v>-1.5850474664621969E-4</c:v>
                </c:pt>
                <c:pt idx="2443">
                  <c:v>2.2717917703332364E-4</c:v>
                </c:pt>
                <c:pt idx="2444">
                  <c:v>-2.9026585971304102E-5</c:v>
                </c:pt>
                <c:pt idx="2445">
                  <c:v>1.9094900558023413E-4</c:v>
                </c:pt>
                <c:pt idx="2446">
                  <c:v>2.2467726303984355E-4</c:v>
                </c:pt>
                <c:pt idx="2447">
                  <c:v>-3.7653261943492404E-4</c:v>
                </c:pt>
                <c:pt idx="2448">
                  <c:v>-2.137101585419644E-4</c:v>
                </c:pt>
                <c:pt idx="2449">
                  <c:v>1.1948481034806733E-4</c:v>
                </c:pt>
                <c:pt idx="2450">
                  <c:v>1.0075698609929989E-4</c:v>
                </c:pt>
                <c:pt idx="2451">
                  <c:v>1.8322344843613755E-4</c:v>
                </c:pt>
                <c:pt idx="2452">
                  <c:v>3.2446489094945945E-4</c:v>
                </c:pt>
                <c:pt idx="2453">
                  <c:v>-1.707821818571807E-4</c:v>
                </c:pt>
                <c:pt idx="2454">
                  <c:v>-2.7604916800344736E-4</c:v>
                </c:pt>
                <c:pt idx="2455">
                  <c:v>-1.4898406154676129E-4</c:v>
                </c:pt>
                <c:pt idx="2456">
                  <c:v>2.0891495549013323E-4</c:v>
                </c:pt>
                <c:pt idx="2457">
                  <c:v>1.5770482957249842E-5</c:v>
                </c:pt>
                <c:pt idx="2458">
                  <c:v>-2.1381057125614321E-4</c:v>
                </c:pt>
                <c:pt idx="2459">
                  <c:v>-1.3981456178750585E-4</c:v>
                </c:pt>
                <c:pt idx="2460">
                  <c:v>3.6803076987095904E-5</c:v>
                </c:pt>
                <c:pt idx="2461">
                  <c:v>1.0547382695650574E-4</c:v>
                </c:pt>
                <c:pt idx="2462">
                  <c:v>-8.7619108061142502E-5</c:v>
                </c:pt>
                <c:pt idx="2463">
                  <c:v>-2.9653899355134943E-6</c:v>
                </c:pt>
                <c:pt idx="2464">
                  <c:v>1.1401900442713988E-4</c:v>
                </c:pt>
                <c:pt idx="2465">
                  <c:v>2.9200871835371675E-4</c:v>
                </c:pt>
                <c:pt idx="2466">
                  <c:v>-2.4383216087793621E-5</c:v>
                </c:pt>
                <c:pt idx="2467">
                  <c:v>-2.8537134890632364E-5</c:v>
                </c:pt>
                <c:pt idx="2468">
                  <c:v>-3.6165138808768614E-5</c:v>
                </c:pt>
                <c:pt idx="2469">
                  <c:v>-1.8761650696572563E-4</c:v>
                </c:pt>
                <c:pt idx="2470">
                  <c:v>2.8539897953220141E-4</c:v>
                </c:pt>
                <c:pt idx="2471">
                  <c:v>-7.625749796702696E-5</c:v>
                </c:pt>
                <c:pt idx="2472">
                  <c:v>5.2217542486610814E-5</c:v>
                </c:pt>
                <c:pt idx="2473">
                  <c:v>4.1585673555602327E-5</c:v>
                </c:pt>
                <c:pt idx="2474">
                  <c:v>2.0141076616693979E-5</c:v>
                </c:pt>
                <c:pt idx="2475">
                  <c:v>6.3446846888852193E-5</c:v>
                </c:pt>
                <c:pt idx="2476">
                  <c:v>3.6249947596111239E-4</c:v>
                </c:pt>
                <c:pt idx="2477">
                  <c:v>-4.9642820194426354E-4</c:v>
                </c:pt>
                <c:pt idx="2478">
                  <c:v>-7.3286140061591302E-5</c:v>
                </c:pt>
                <c:pt idx="2479">
                  <c:v>-1.8689317150365271E-4</c:v>
                </c:pt>
                <c:pt idx="2480">
                  <c:v>-1.642987835650142E-4</c:v>
                </c:pt>
                <c:pt idx="2481">
                  <c:v>2.9861866599788234E-4</c:v>
                </c:pt>
                <c:pt idx="2482">
                  <c:v>-1.4527909387768433E-4</c:v>
                </c:pt>
                <c:pt idx="2483">
                  <c:v>1.4642597807952031E-5</c:v>
                </c:pt>
                <c:pt idx="2484">
                  <c:v>6.5342145619914712E-5</c:v>
                </c:pt>
                <c:pt idx="2485">
                  <c:v>8.3831639062861837E-5</c:v>
                </c:pt>
                <c:pt idx="2486">
                  <c:v>-9.3304734506937876E-6</c:v>
                </c:pt>
                <c:pt idx="2487">
                  <c:v>6.404508571450212E-5</c:v>
                </c:pt>
                <c:pt idx="2488">
                  <c:v>-2.7529402285777176E-4</c:v>
                </c:pt>
                <c:pt idx="2489">
                  <c:v>2.3217961846723221E-5</c:v>
                </c:pt>
                <c:pt idx="2490">
                  <c:v>-9.5490602492370497E-5</c:v>
                </c:pt>
                <c:pt idx="2491">
                  <c:v>1.8993751281620475E-4</c:v>
                </c:pt>
                <c:pt idx="2492">
                  <c:v>4.2853043829913804E-6</c:v>
                </c:pt>
                <c:pt idx="2493">
                  <c:v>-1.4853753298734373E-4</c:v>
                </c:pt>
                <c:pt idx="2494">
                  <c:v>-2.2614595263335233E-4</c:v>
                </c:pt>
                <c:pt idx="2495">
                  <c:v>-2.5755057087880403E-4</c:v>
                </c:pt>
                <c:pt idx="2496">
                  <c:v>3.7993621973914007E-4</c:v>
                </c:pt>
                <c:pt idx="2497">
                  <c:v>-3.3126697980605558E-5</c:v>
                </c:pt>
                <c:pt idx="2498">
                  <c:v>1.6767963810886306E-5</c:v>
                </c:pt>
                <c:pt idx="2499">
                  <c:v>-3.4667454575032318E-4</c:v>
                </c:pt>
                <c:pt idx="2500">
                  <c:v>-2.077883419263479E-4</c:v>
                </c:pt>
                <c:pt idx="2501">
                  <c:v>1.0052370558421165E-4</c:v>
                </c:pt>
                <c:pt idx="2502">
                  <c:v>2.9383165776119971E-4</c:v>
                </c:pt>
                <c:pt idx="2503">
                  <c:v>-9.7822731855648078E-5</c:v>
                </c:pt>
                <c:pt idx="2504">
                  <c:v>-2.7174818894346411E-6</c:v>
                </c:pt>
                <c:pt idx="2505">
                  <c:v>4.6542558100418519E-4</c:v>
                </c:pt>
                <c:pt idx="2506">
                  <c:v>-2.7968406238519108E-4</c:v>
                </c:pt>
                <c:pt idx="2507">
                  <c:v>-8.1646609770131575E-5</c:v>
                </c:pt>
                <c:pt idx="2508">
                  <c:v>1.0954961989339408E-5</c:v>
                </c:pt>
                <c:pt idx="2509">
                  <c:v>-5.51108825672763E-5</c:v>
                </c:pt>
                <c:pt idx="2510">
                  <c:v>1.6365042984336977E-4</c:v>
                </c:pt>
                <c:pt idx="2511">
                  <c:v>3.2044444657286736E-4</c:v>
                </c:pt>
                <c:pt idx="2512">
                  <c:v>-1.3649493866176152E-4</c:v>
                </c:pt>
                <c:pt idx="2513">
                  <c:v>1.0433455611149398E-4</c:v>
                </c:pt>
                <c:pt idx="2514">
                  <c:v>1.5369078034816098E-4</c:v>
                </c:pt>
                <c:pt idx="2515">
                  <c:v>-1.3719987417700353E-4</c:v>
                </c:pt>
                <c:pt idx="2516">
                  <c:v>-1.5316671662586183E-4</c:v>
                </c:pt>
                <c:pt idx="2517">
                  <c:v>9.4114139058800133E-5</c:v>
                </c:pt>
                <c:pt idx="2518">
                  <c:v>3.4021214214266149E-5</c:v>
                </c:pt>
                <c:pt idx="2519">
                  <c:v>1.9538134379337003E-4</c:v>
                </c:pt>
                <c:pt idx="2520">
                  <c:v>2.9064276528987993E-5</c:v>
                </c:pt>
                <c:pt idx="2521">
                  <c:v>1.0698072991666095E-6</c:v>
                </c:pt>
                <c:pt idx="2522">
                  <c:v>4.1719630421105998E-4</c:v>
                </c:pt>
                <c:pt idx="2523">
                  <c:v>-3.3970911068650596E-4</c:v>
                </c:pt>
                <c:pt idx="2524">
                  <c:v>-8.9537892022324963E-5</c:v>
                </c:pt>
                <c:pt idx="2525">
                  <c:v>-1.0193028120888901E-4</c:v>
                </c:pt>
                <c:pt idx="2526">
                  <c:v>3.0642313463086869E-4</c:v>
                </c:pt>
                <c:pt idx="2527">
                  <c:v>-2.3463760010025936E-4</c:v>
                </c:pt>
                <c:pt idx="2528">
                  <c:v>3.0986494394159836E-4</c:v>
                </c:pt>
                <c:pt idx="2529">
                  <c:v>1.5758986210205638E-4</c:v>
                </c:pt>
                <c:pt idx="2530">
                  <c:v>1.5229809694280601E-4</c:v>
                </c:pt>
                <c:pt idx="2531">
                  <c:v>6.3646022303471915E-5</c:v>
                </c:pt>
                <c:pt idx="2532">
                  <c:v>2.126238207056139E-4</c:v>
                </c:pt>
                <c:pt idx="2533">
                  <c:v>3.1838555032071116E-6</c:v>
                </c:pt>
                <c:pt idx="2534">
                  <c:v>-1.5274281712978453E-4</c:v>
                </c:pt>
                <c:pt idx="2535">
                  <c:v>-6.5086344678805849E-5</c:v>
                </c:pt>
                <c:pt idx="2536">
                  <c:v>3.5845242606598728E-4</c:v>
                </c:pt>
                <c:pt idx="2537">
                  <c:v>-1.8393891573581153E-5</c:v>
                </c:pt>
                <c:pt idx="2538">
                  <c:v>2.068021285863735E-4</c:v>
                </c:pt>
                <c:pt idx="2539">
                  <c:v>-2.643251482133918E-4</c:v>
                </c:pt>
                <c:pt idx="2540">
                  <c:v>5.4908188923902333E-4</c:v>
                </c:pt>
                <c:pt idx="2541">
                  <c:v>-1.7101867922972766E-4</c:v>
                </c:pt>
                <c:pt idx="2542">
                  <c:v>-1.4980855120822888E-4</c:v>
                </c:pt>
                <c:pt idx="2543">
                  <c:v>-1.0334664091172373E-4</c:v>
                </c:pt>
                <c:pt idx="2544">
                  <c:v>1.9044891505423977E-5</c:v>
                </c:pt>
                <c:pt idx="2545">
                  <c:v>-3.4048752580952883E-4</c:v>
                </c:pt>
                <c:pt idx="2546">
                  <c:v>-7.6007398367603261E-5</c:v>
                </c:pt>
                <c:pt idx="2547">
                  <c:v>2.7655751349364493E-4</c:v>
                </c:pt>
                <c:pt idx="2548">
                  <c:v>1.1087706057360421E-4</c:v>
                </c:pt>
                <c:pt idx="2549">
                  <c:v>4.4399999235610472E-4</c:v>
                </c:pt>
                <c:pt idx="2550">
                  <c:v>-1.54112992922123E-4</c:v>
                </c:pt>
                <c:pt idx="2551">
                  <c:v>9.2991518260051144E-5</c:v>
                </c:pt>
                <c:pt idx="2552">
                  <c:v>7.0673452601511424E-6</c:v>
                </c:pt>
                <c:pt idx="2553">
                  <c:v>4.8948155341371771E-5</c:v>
                </c:pt>
                <c:pt idx="2554">
                  <c:v>1.3203688212676078E-4</c:v>
                </c:pt>
                <c:pt idx="2555">
                  <c:v>-6.2267930547055717E-5</c:v>
                </c:pt>
                <c:pt idx="2556">
                  <c:v>2.2704843608565114E-4</c:v>
                </c:pt>
                <c:pt idx="2557">
                  <c:v>2.9766680575005151E-5</c:v>
                </c:pt>
                <c:pt idx="2558">
                  <c:v>7.8289609384367371E-5</c:v>
                </c:pt>
                <c:pt idx="2559">
                  <c:v>-2.707057278522522E-4</c:v>
                </c:pt>
                <c:pt idx="2560">
                  <c:v>-1.6429595989945223E-4</c:v>
                </c:pt>
                <c:pt idx="2561">
                  <c:v>3.3434071260711202E-4</c:v>
                </c:pt>
                <c:pt idx="2562">
                  <c:v>-3.7926715032665328E-4</c:v>
                </c:pt>
                <c:pt idx="2563">
                  <c:v>-6.4488434076182303E-7</c:v>
                </c:pt>
                <c:pt idx="2564">
                  <c:v>-4.7208925338740337E-5</c:v>
                </c:pt>
                <c:pt idx="2565">
                  <c:v>1.9196185575336635E-4</c:v>
                </c:pt>
                <c:pt idx="2566">
                  <c:v>-1.5285732255717206E-4</c:v>
                </c:pt>
                <c:pt idx="2567">
                  <c:v>9.182973976481175E-5</c:v>
                </c:pt>
                <c:pt idx="2568">
                  <c:v>2.4361816125779791E-4</c:v>
                </c:pt>
                <c:pt idx="2569">
                  <c:v>-1.5492273515505515E-4</c:v>
                </c:pt>
                <c:pt idx="2570">
                  <c:v>-2.0243071564805066E-4</c:v>
                </c:pt>
                <c:pt idx="2571">
                  <c:v>-1.5201538060650768E-4</c:v>
                </c:pt>
                <c:pt idx="2572">
                  <c:v>7.5108403050035187E-7</c:v>
                </c:pt>
                <c:pt idx="2573">
                  <c:v>4.529523845666556E-4</c:v>
                </c:pt>
                <c:pt idx="2574">
                  <c:v>1.0059740362714356E-4</c:v>
                </c:pt>
                <c:pt idx="2575">
                  <c:v>-6.1335465821437638E-5</c:v>
                </c:pt>
                <c:pt idx="2576">
                  <c:v>-2.1449849794513955E-4</c:v>
                </c:pt>
                <c:pt idx="2577">
                  <c:v>-3.5205728186839589E-6</c:v>
                </c:pt>
                <c:pt idx="2578">
                  <c:v>-1.1489369191813389E-4</c:v>
                </c:pt>
                <c:pt idx="2579">
                  <c:v>1.9378390496343109E-4</c:v>
                </c:pt>
                <c:pt idx="2580">
                  <c:v>6.468709428753088E-5</c:v>
                </c:pt>
                <c:pt idx="2581">
                  <c:v>3.5537772115101817E-5</c:v>
                </c:pt>
                <c:pt idx="2582">
                  <c:v>-7.4010190956099733E-6</c:v>
                </c:pt>
                <c:pt idx="2583">
                  <c:v>-3.8070171550183448E-6</c:v>
                </c:pt>
                <c:pt idx="2584">
                  <c:v>1.1164183711758324E-4</c:v>
                </c:pt>
                <c:pt idx="2585">
                  <c:v>-2.3085976761090293E-4</c:v>
                </c:pt>
                <c:pt idx="2586">
                  <c:v>3.6191097289481639E-5</c:v>
                </c:pt>
                <c:pt idx="2587">
                  <c:v>-7.907895295708014E-5</c:v>
                </c:pt>
                <c:pt idx="2588">
                  <c:v>-6.1608922106692432E-5</c:v>
                </c:pt>
                <c:pt idx="2589">
                  <c:v>-2.8254280017129136E-4</c:v>
                </c:pt>
                <c:pt idx="2590">
                  <c:v>-7.0194640748396904E-4</c:v>
                </c:pt>
                <c:pt idx="2591">
                  <c:v>-6.907929000742009E-5</c:v>
                </c:pt>
                <c:pt idx="2592">
                  <c:v>-7.9035249348154352E-5</c:v>
                </c:pt>
                <c:pt idx="2593">
                  <c:v>-1.8952109532237486E-4</c:v>
                </c:pt>
                <c:pt idx="2594">
                  <c:v>4.7730583221867948E-5</c:v>
                </c:pt>
                <c:pt idx="2595">
                  <c:v>-4.3483756994412758E-4</c:v>
                </c:pt>
                <c:pt idx="2596">
                  <c:v>1.9262314992979607E-4</c:v>
                </c:pt>
                <c:pt idx="2597">
                  <c:v>2.103507051278709E-4</c:v>
                </c:pt>
                <c:pt idx="2598">
                  <c:v>3.3390294185467321E-4</c:v>
                </c:pt>
                <c:pt idx="2599">
                  <c:v>-1.0038045695459928E-4</c:v>
                </c:pt>
                <c:pt idx="2600">
                  <c:v>5.4530741344725492E-4</c:v>
                </c:pt>
                <c:pt idx="2601">
                  <c:v>2.2737838783564853E-4</c:v>
                </c:pt>
                <c:pt idx="2602">
                  <c:v>2.7563796914558834E-4</c:v>
                </c:pt>
                <c:pt idx="2603">
                  <c:v>2.6916991080906058E-5</c:v>
                </c:pt>
                <c:pt idx="2604">
                  <c:v>3.3211612320811139E-5</c:v>
                </c:pt>
                <c:pt idx="2605">
                  <c:v>6.4841466201359565E-5</c:v>
                </c:pt>
                <c:pt idx="2606">
                  <c:v>-1.3361948268636586E-4</c:v>
                </c:pt>
                <c:pt idx="2607">
                  <c:v>2.1813227391181175E-4</c:v>
                </c:pt>
                <c:pt idx="2608">
                  <c:v>-9.848881908269461E-5</c:v>
                </c:pt>
                <c:pt idx="2609">
                  <c:v>4.4236648269042513E-5</c:v>
                </c:pt>
                <c:pt idx="2610">
                  <c:v>-5.1159154961331703E-4</c:v>
                </c:pt>
                <c:pt idx="2611">
                  <c:v>2.6993353581612533E-5</c:v>
                </c:pt>
                <c:pt idx="2612">
                  <c:v>-5.0601040466840977E-5</c:v>
                </c:pt>
                <c:pt idx="2613">
                  <c:v>5.8104391342094701E-5</c:v>
                </c:pt>
                <c:pt idx="2614">
                  <c:v>-1.2305800482041731E-4</c:v>
                </c:pt>
                <c:pt idx="2615">
                  <c:v>1.0628630685664599E-5</c:v>
                </c:pt>
                <c:pt idx="2616">
                  <c:v>-5.2886991944375104E-6</c:v>
                </c:pt>
                <c:pt idx="2617">
                  <c:v>-2.4169524559475896E-5</c:v>
                </c:pt>
                <c:pt idx="2618">
                  <c:v>7.9509264350422453E-5</c:v>
                </c:pt>
                <c:pt idx="2619">
                  <c:v>-1.3189753977315072E-4</c:v>
                </c:pt>
                <c:pt idx="2620">
                  <c:v>1.4649967967296078E-4</c:v>
                </c:pt>
                <c:pt idx="2621">
                  <c:v>-1.6704017895270381E-4</c:v>
                </c:pt>
                <c:pt idx="2622">
                  <c:v>1.3843624138945885E-4</c:v>
                </c:pt>
                <c:pt idx="2623">
                  <c:v>2.5936881877454963E-4</c:v>
                </c:pt>
                <c:pt idx="2624">
                  <c:v>5.0145393358856801E-4</c:v>
                </c:pt>
                <c:pt idx="2625">
                  <c:v>2.9337335590195535E-4</c:v>
                </c:pt>
                <c:pt idx="2626">
                  <c:v>-3.3930496891819586E-4</c:v>
                </c:pt>
                <c:pt idx="2627">
                  <c:v>-3.4553672628314931E-4</c:v>
                </c:pt>
                <c:pt idx="2628">
                  <c:v>-1.0537797435262918E-4</c:v>
                </c:pt>
                <c:pt idx="2629">
                  <c:v>1.0351419870904604E-4</c:v>
                </c:pt>
                <c:pt idx="2630">
                  <c:v>6.1703188611243908E-5</c:v>
                </c:pt>
                <c:pt idx="2631">
                  <c:v>-2.900288599613171E-5</c:v>
                </c:pt>
                <c:pt idx="2632">
                  <c:v>6.9253095636570328E-5</c:v>
                </c:pt>
                <c:pt idx="2633">
                  <c:v>-1.5501319594758153E-4</c:v>
                </c:pt>
                <c:pt idx="2634">
                  <c:v>1.1112244716049939E-4</c:v>
                </c:pt>
                <c:pt idx="2635">
                  <c:v>3.4876011875822216E-4</c:v>
                </c:pt>
                <c:pt idx="2636">
                  <c:v>-1.4640039278922289E-4</c:v>
                </c:pt>
                <c:pt idx="2637">
                  <c:v>-1.3962967764652895E-4</c:v>
                </c:pt>
                <c:pt idx="2638">
                  <c:v>-1.2517664057441505E-4</c:v>
                </c:pt>
                <c:pt idx="2639">
                  <c:v>-4.0486679413821193E-4</c:v>
                </c:pt>
                <c:pt idx="2640">
                  <c:v>-7.6771724473176234E-6</c:v>
                </c:pt>
                <c:pt idx="2641">
                  <c:v>5.5550132912989569E-5</c:v>
                </c:pt>
                <c:pt idx="2642">
                  <c:v>9.5042919729747591E-5</c:v>
                </c:pt>
                <c:pt idx="2643">
                  <c:v>8.9698116951823599E-5</c:v>
                </c:pt>
                <c:pt idx="2644">
                  <c:v>-8.0916091003132963E-5</c:v>
                </c:pt>
                <c:pt idx="2645">
                  <c:v>1.58826171250617E-4</c:v>
                </c:pt>
                <c:pt idx="2646">
                  <c:v>-9.765695209385764E-5</c:v>
                </c:pt>
                <c:pt idx="2647">
                  <c:v>-6.3107606819178772E-5</c:v>
                </c:pt>
                <c:pt idx="2648">
                  <c:v>1.4783135265950192E-5</c:v>
                </c:pt>
                <c:pt idx="2649">
                  <c:v>8.6488391719693076E-5</c:v>
                </c:pt>
                <c:pt idx="2650">
                  <c:v>1.2091461356492423E-5</c:v>
                </c:pt>
                <c:pt idx="2651">
                  <c:v>-4.5852074812969233E-4</c:v>
                </c:pt>
                <c:pt idx="2652">
                  <c:v>-4.0544535360668418E-6</c:v>
                </c:pt>
                <c:pt idx="2653">
                  <c:v>-9.7745509333594364E-5</c:v>
                </c:pt>
                <c:pt idx="2654">
                  <c:v>4.1303598186515441E-4</c:v>
                </c:pt>
                <c:pt idx="2655">
                  <c:v>-9.2486162222512965E-6</c:v>
                </c:pt>
                <c:pt idx="2656">
                  <c:v>-1.3667294176662762E-5</c:v>
                </c:pt>
                <c:pt idx="2657">
                  <c:v>-4.2600207436731961E-5</c:v>
                </c:pt>
                <c:pt idx="2658">
                  <c:v>5.9881108200791932E-5</c:v>
                </c:pt>
                <c:pt idx="2659">
                  <c:v>-1.2137627523780005E-5</c:v>
                </c:pt>
                <c:pt idx="2660">
                  <c:v>-6.4483855041053937E-5</c:v>
                </c:pt>
                <c:pt idx="2661">
                  <c:v>3.1283658283564562E-4</c:v>
                </c:pt>
                <c:pt idx="2662">
                  <c:v>-1.1232108831352544E-4</c:v>
                </c:pt>
                <c:pt idx="2663">
                  <c:v>-1.4045215828565227E-4</c:v>
                </c:pt>
                <c:pt idx="2664">
                  <c:v>-6.2043264726036816E-5</c:v>
                </c:pt>
                <c:pt idx="2665">
                  <c:v>8.3895772016800039E-5</c:v>
                </c:pt>
                <c:pt idx="2666">
                  <c:v>-1.6000358395902104E-4</c:v>
                </c:pt>
                <c:pt idx="2667">
                  <c:v>-3.7701627661064294E-5</c:v>
                </c:pt>
                <c:pt idx="2668">
                  <c:v>8.9024095845209096E-5</c:v>
                </c:pt>
                <c:pt idx="2669">
                  <c:v>-6.8691347081694003E-5</c:v>
                </c:pt>
                <c:pt idx="2670">
                  <c:v>-2.4632159375379719E-4</c:v>
                </c:pt>
                <c:pt idx="2671">
                  <c:v>-2.1656951835460762E-4</c:v>
                </c:pt>
                <c:pt idx="2672">
                  <c:v>1.167761554099547E-4</c:v>
                </c:pt>
                <c:pt idx="2673">
                  <c:v>-2.1575251552411368E-4</c:v>
                </c:pt>
                <c:pt idx="2674">
                  <c:v>-2.3972974021160235E-4</c:v>
                </c:pt>
                <c:pt idx="2675">
                  <c:v>8.3203403145859533E-5</c:v>
                </c:pt>
                <c:pt idx="2676">
                  <c:v>2.5631645826985244E-4</c:v>
                </c:pt>
                <c:pt idx="2677">
                  <c:v>5.0782976751690477E-5</c:v>
                </c:pt>
                <c:pt idx="2678">
                  <c:v>-1.3417076638218105E-4</c:v>
                </c:pt>
                <c:pt idx="2679">
                  <c:v>2.0740517729419289E-4</c:v>
                </c:pt>
                <c:pt idx="2680">
                  <c:v>-6.9079769179894169E-5</c:v>
                </c:pt>
                <c:pt idx="2681">
                  <c:v>2.3238706513061181E-4</c:v>
                </c:pt>
                <c:pt idx="2682">
                  <c:v>-1.1077401877248151E-4</c:v>
                </c:pt>
                <c:pt idx="2683">
                  <c:v>-2.8577755636588373E-4</c:v>
                </c:pt>
                <c:pt idx="2684">
                  <c:v>4.3871490690205312E-4</c:v>
                </c:pt>
                <c:pt idx="2685">
                  <c:v>-1.5040498556209199E-4</c:v>
                </c:pt>
                <c:pt idx="2686">
                  <c:v>1.6676726496301996E-4</c:v>
                </c:pt>
                <c:pt idx="2687">
                  <c:v>7.2415411980104535E-5</c:v>
                </c:pt>
                <c:pt idx="2688">
                  <c:v>-6.7096089036673944E-5</c:v>
                </c:pt>
                <c:pt idx="2689">
                  <c:v>8.2607651608445699E-5</c:v>
                </c:pt>
                <c:pt idx="2690">
                  <c:v>6.0896217231369104E-7</c:v>
                </c:pt>
                <c:pt idx="2691">
                  <c:v>-3.1639368299967191E-5</c:v>
                </c:pt>
                <c:pt idx="2692">
                  <c:v>4.2019486113942318E-5</c:v>
                </c:pt>
                <c:pt idx="2693">
                  <c:v>9.7430300248136311E-5</c:v>
                </c:pt>
                <c:pt idx="2694">
                  <c:v>-3.3831197170277309E-4</c:v>
                </c:pt>
                <c:pt idx="2695">
                  <c:v>3.1495043952617081E-4</c:v>
                </c:pt>
                <c:pt idx="2696">
                  <c:v>-1.1450031554422792E-5</c:v>
                </c:pt>
                <c:pt idx="2697">
                  <c:v>-1.4460370807032656E-4</c:v>
                </c:pt>
                <c:pt idx="2698">
                  <c:v>-6.6505481758256715E-5</c:v>
                </c:pt>
                <c:pt idx="2699">
                  <c:v>1.225231006795666E-4</c:v>
                </c:pt>
                <c:pt idx="2700">
                  <c:v>2.3282568811450606E-4</c:v>
                </c:pt>
                <c:pt idx="2701">
                  <c:v>1.721201644052009E-4</c:v>
                </c:pt>
                <c:pt idx="2702">
                  <c:v>-4.3348702909877397E-5</c:v>
                </c:pt>
                <c:pt idx="2703">
                  <c:v>-1.0435062538852375E-4</c:v>
                </c:pt>
                <c:pt idx="2704">
                  <c:v>1.6198252149250393E-4</c:v>
                </c:pt>
                <c:pt idx="2705">
                  <c:v>1.1843583970187604E-4</c:v>
                </c:pt>
                <c:pt idx="2706">
                  <c:v>-3.772840748802741E-4</c:v>
                </c:pt>
                <c:pt idx="2707">
                  <c:v>-9.1983133087326062E-5</c:v>
                </c:pt>
                <c:pt idx="2708">
                  <c:v>3.6351683721016435E-4</c:v>
                </c:pt>
                <c:pt idx="2709">
                  <c:v>2.3840149293624576E-4</c:v>
                </c:pt>
                <c:pt idx="2710">
                  <c:v>-6.4550215497374804E-6</c:v>
                </c:pt>
                <c:pt idx="2711">
                  <c:v>3.9048989123036712E-4</c:v>
                </c:pt>
                <c:pt idx="2712">
                  <c:v>9.511900599183868E-5</c:v>
                </c:pt>
                <c:pt idx="2713">
                  <c:v>2.086894274922103E-4</c:v>
                </c:pt>
                <c:pt idx="2714">
                  <c:v>4.9733773919669066E-5</c:v>
                </c:pt>
                <c:pt idx="2715">
                  <c:v>1.3824327438262109E-4</c:v>
                </c:pt>
                <c:pt idx="2716">
                  <c:v>2.2017116691982333E-4</c:v>
                </c:pt>
                <c:pt idx="2717">
                  <c:v>-9.9283065834639936E-5</c:v>
                </c:pt>
                <c:pt idx="2718">
                  <c:v>1.4764836134284609E-5</c:v>
                </c:pt>
                <c:pt idx="2719">
                  <c:v>-4.1718005492017461E-5</c:v>
                </c:pt>
                <c:pt idx="2720">
                  <c:v>-4.4743803183094579E-5</c:v>
                </c:pt>
                <c:pt idx="2721">
                  <c:v>-1.6398809834287459E-4</c:v>
                </c:pt>
                <c:pt idx="2722">
                  <c:v>-5.6646020664808327E-4</c:v>
                </c:pt>
                <c:pt idx="2723">
                  <c:v>2.0238804527885308E-4</c:v>
                </c:pt>
                <c:pt idx="2724">
                  <c:v>-9.8778603309978427E-5</c:v>
                </c:pt>
                <c:pt idx="2725">
                  <c:v>-8.761729209373391E-5</c:v>
                </c:pt>
                <c:pt idx="2726">
                  <c:v>-3.6341480390202763E-4</c:v>
                </c:pt>
                <c:pt idx="2727">
                  <c:v>-2.9435714186462809E-4</c:v>
                </c:pt>
                <c:pt idx="2728">
                  <c:v>-2.0445063492073221E-4</c:v>
                </c:pt>
                <c:pt idx="2729">
                  <c:v>-2.5910129350258749E-4</c:v>
                </c:pt>
                <c:pt idx="2730">
                  <c:v>8.8067077818681087E-5</c:v>
                </c:pt>
                <c:pt idx="2731">
                  <c:v>3.0174406008483299E-5</c:v>
                </c:pt>
                <c:pt idx="2732">
                  <c:v>-2.7386231362461357E-4</c:v>
                </c:pt>
                <c:pt idx="2733">
                  <c:v>9.7402449880831901E-5</c:v>
                </c:pt>
                <c:pt idx="2734">
                  <c:v>3.0938100824315107E-4</c:v>
                </c:pt>
                <c:pt idx="2735">
                  <c:v>-2.8421562786442027E-4</c:v>
                </c:pt>
                <c:pt idx="2736">
                  <c:v>3.3556962706576508E-5</c:v>
                </c:pt>
                <c:pt idx="2737">
                  <c:v>8.3104621365765653E-6</c:v>
                </c:pt>
                <c:pt idx="2738">
                  <c:v>7.3677244254376226E-5</c:v>
                </c:pt>
                <c:pt idx="2739">
                  <c:v>1.4557707421813563E-4</c:v>
                </c:pt>
                <c:pt idx="2740">
                  <c:v>1.1061293534383487E-4</c:v>
                </c:pt>
                <c:pt idx="2741">
                  <c:v>1.852928188935047E-4</c:v>
                </c:pt>
                <c:pt idx="2742">
                  <c:v>1.3527360317701803E-5</c:v>
                </c:pt>
                <c:pt idx="2743">
                  <c:v>7.3658988226374571E-5</c:v>
                </c:pt>
                <c:pt idx="2744">
                  <c:v>2.5062052116218586E-5</c:v>
                </c:pt>
                <c:pt idx="2745">
                  <c:v>3.6827893281093265E-6</c:v>
                </c:pt>
                <c:pt idx="2746">
                  <c:v>4.1315458900042064E-5</c:v>
                </c:pt>
                <c:pt idx="2747">
                  <c:v>1.1182576304109534E-4</c:v>
                </c:pt>
                <c:pt idx="2748">
                  <c:v>-3.0890817102199473E-4</c:v>
                </c:pt>
                <c:pt idx="2749">
                  <c:v>1.3150404004872826E-4</c:v>
                </c:pt>
                <c:pt idx="2750">
                  <c:v>-1.3826301999077164E-4</c:v>
                </c:pt>
                <c:pt idx="2751">
                  <c:v>3.5801386096859678E-4</c:v>
                </c:pt>
                <c:pt idx="2752">
                  <c:v>-2.4053723908856322E-4</c:v>
                </c:pt>
                <c:pt idx="2753">
                  <c:v>-2.3125581892133307E-6</c:v>
                </c:pt>
                <c:pt idx="2754">
                  <c:v>3.6679153760165339E-5</c:v>
                </c:pt>
                <c:pt idx="2755">
                  <c:v>2.0969285672879016E-4</c:v>
                </c:pt>
                <c:pt idx="2756">
                  <c:v>-1.4563403804516577E-4</c:v>
                </c:pt>
                <c:pt idx="2757">
                  <c:v>-4.9112962355155655E-5</c:v>
                </c:pt>
                <c:pt idx="2758">
                  <c:v>-1.3741125533740187E-4</c:v>
                </c:pt>
                <c:pt idx="2759">
                  <c:v>4.7719140169064766E-5</c:v>
                </c:pt>
                <c:pt idx="2760">
                  <c:v>-2.3201121647553724E-4</c:v>
                </c:pt>
                <c:pt idx="2761">
                  <c:v>-1.3274401281080302E-4</c:v>
                </c:pt>
                <c:pt idx="2762">
                  <c:v>-6.9798960799553441E-5</c:v>
                </c:pt>
                <c:pt idx="2763">
                  <c:v>-9.7989365035760828E-5</c:v>
                </c:pt>
                <c:pt idx="2764">
                  <c:v>-1.7152563703121444E-4</c:v>
                </c:pt>
                <c:pt idx="2765">
                  <c:v>-1.130511885088821E-4</c:v>
                </c:pt>
                <c:pt idx="2766">
                  <c:v>3.140264493295659E-5</c:v>
                </c:pt>
                <c:pt idx="2767">
                  <c:v>-2.8144505482714409E-5</c:v>
                </c:pt>
                <c:pt idx="2768">
                  <c:v>2.3648993040248191E-5</c:v>
                </c:pt>
                <c:pt idx="2769">
                  <c:v>-2.1103749706068613E-5</c:v>
                </c:pt>
                <c:pt idx="2770">
                  <c:v>5.1355948872582943E-5</c:v>
                </c:pt>
                <c:pt idx="2771">
                  <c:v>3.5391109280051087E-4</c:v>
                </c:pt>
                <c:pt idx="2772">
                  <c:v>-1.8773813590161717E-4</c:v>
                </c:pt>
                <c:pt idx="2773">
                  <c:v>-3.0033003700509817E-4</c:v>
                </c:pt>
                <c:pt idx="2774">
                  <c:v>-1.0838841959247317E-5</c:v>
                </c:pt>
                <c:pt idx="2775">
                  <c:v>-7.4151830830349453E-5</c:v>
                </c:pt>
                <c:pt idx="2776">
                  <c:v>1.1336538726585133E-4</c:v>
                </c:pt>
                <c:pt idx="2777">
                  <c:v>1.6399318186092962E-5</c:v>
                </c:pt>
                <c:pt idx="2778">
                  <c:v>4.4698994011020451E-5</c:v>
                </c:pt>
                <c:pt idx="2779">
                  <c:v>-2.0598051918974209E-4</c:v>
                </c:pt>
                <c:pt idx="2780">
                  <c:v>2.2198543197956531E-5</c:v>
                </c:pt>
                <c:pt idx="2781">
                  <c:v>-2.0314402833960049E-4</c:v>
                </c:pt>
                <c:pt idx="2782">
                  <c:v>4.8638581744980954E-6</c:v>
                </c:pt>
                <c:pt idx="2783">
                  <c:v>1.5525436304217473E-4</c:v>
                </c:pt>
                <c:pt idx="2784">
                  <c:v>-3.9928311148337917E-5</c:v>
                </c:pt>
                <c:pt idx="2785">
                  <c:v>-2.3152420750301682E-4</c:v>
                </c:pt>
                <c:pt idx="2786">
                  <c:v>1.1424600069948304E-4</c:v>
                </c:pt>
                <c:pt idx="2787">
                  <c:v>4.1988116783022277E-5</c:v>
                </c:pt>
                <c:pt idx="2788">
                  <c:v>7.4637256756024411E-5</c:v>
                </c:pt>
                <c:pt idx="2789">
                  <c:v>1.0170706011821707E-4</c:v>
                </c:pt>
                <c:pt idx="2790">
                  <c:v>1.6379517333686252E-5</c:v>
                </c:pt>
                <c:pt idx="2791">
                  <c:v>2.8746366580854502E-4</c:v>
                </c:pt>
                <c:pt idx="2792">
                  <c:v>1.158129429424753E-5</c:v>
                </c:pt>
                <c:pt idx="2793">
                  <c:v>2.6706875740597255E-4</c:v>
                </c:pt>
                <c:pt idx="2794">
                  <c:v>-9.2750313014060341E-5</c:v>
                </c:pt>
                <c:pt idx="2795">
                  <c:v>-1.6213089371504573E-4</c:v>
                </c:pt>
                <c:pt idx="2796">
                  <c:v>1.0675231734360945E-4</c:v>
                </c:pt>
                <c:pt idx="2797">
                  <c:v>2.9581183763224432E-4</c:v>
                </c:pt>
                <c:pt idx="2798">
                  <c:v>1.2073254308108078E-4</c:v>
                </c:pt>
                <c:pt idx="2799">
                  <c:v>-5.5823751393497916E-4</c:v>
                </c:pt>
                <c:pt idx="2800">
                  <c:v>2.0361098918262411E-4</c:v>
                </c:pt>
                <c:pt idx="2801">
                  <c:v>3.4494724103889844E-5</c:v>
                </c:pt>
                <c:pt idx="2802">
                  <c:v>-2.7899289895661823E-4</c:v>
                </c:pt>
                <c:pt idx="2803">
                  <c:v>2.3259006909456936E-4</c:v>
                </c:pt>
                <c:pt idx="2804">
                  <c:v>-1.5456279388456588E-4</c:v>
                </c:pt>
                <c:pt idx="2805">
                  <c:v>-2.3694281646427073E-4</c:v>
                </c:pt>
                <c:pt idx="2806">
                  <c:v>1.3190101551012538E-4</c:v>
                </c:pt>
                <c:pt idx="2807">
                  <c:v>1.4987432997034907E-4</c:v>
                </c:pt>
                <c:pt idx="2808">
                  <c:v>-8.7978215163275628E-5</c:v>
                </c:pt>
                <c:pt idx="2809">
                  <c:v>-3.394925564238562E-6</c:v>
                </c:pt>
                <c:pt idx="2810">
                  <c:v>1.4929122117437671E-4</c:v>
                </c:pt>
                <c:pt idx="2811">
                  <c:v>-6.3276980331518785E-6</c:v>
                </c:pt>
                <c:pt idx="2812">
                  <c:v>6.3229353610840005E-5</c:v>
                </c:pt>
                <c:pt idx="2813">
                  <c:v>-3.4132428999077396E-5</c:v>
                </c:pt>
                <c:pt idx="2814">
                  <c:v>-1.0728227970421974E-4</c:v>
                </c:pt>
                <c:pt idx="2815">
                  <c:v>8.980961903811361E-5</c:v>
                </c:pt>
                <c:pt idx="2816">
                  <c:v>3.6158840212113612E-4</c:v>
                </c:pt>
                <c:pt idx="2817">
                  <c:v>3.7932133281373714E-4</c:v>
                </c:pt>
                <c:pt idx="2818">
                  <c:v>3.6752959713585363E-4</c:v>
                </c:pt>
                <c:pt idx="2819">
                  <c:v>-1.0161118653098995E-4</c:v>
                </c:pt>
                <c:pt idx="2820">
                  <c:v>2.3798445006897835E-4</c:v>
                </c:pt>
                <c:pt idx="2821">
                  <c:v>-5.3192322646791813E-5</c:v>
                </c:pt>
                <c:pt idx="2822">
                  <c:v>-2.4794804457119483E-4</c:v>
                </c:pt>
                <c:pt idx="2823">
                  <c:v>2.5820945012844149E-4</c:v>
                </c:pt>
                <c:pt idx="2824">
                  <c:v>-5.4474799594765569E-5</c:v>
                </c:pt>
                <c:pt idx="2825">
                  <c:v>6.8382891438953738E-5</c:v>
                </c:pt>
                <c:pt idx="2826">
                  <c:v>-8.377331812523648E-5</c:v>
                </c:pt>
                <c:pt idx="2827">
                  <c:v>-6.6035668235830237E-5</c:v>
                </c:pt>
                <c:pt idx="2828">
                  <c:v>3.1980565689692641E-5</c:v>
                </c:pt>
                <c:pt idx="2829">
                  <c:v>-5.8651881238576487E-5</c:v>
                </c:pt>
                <c:pt idx="2830">
                  <c:v>1.4163991257758977E-4</c:v>
                </c:pt>
                <c:pt idx="2831">
                  <c:v>-6.7927214860345297E-5</c:v>
                </c:pt>
                <c:pt idx="2832">
                  <c:v>2.9916987476587482E-4</c:v>
                </c:pt>
                <c:pt idx="2833">
                  <c:v>-4.290476027262513E-5</c:v>
                </c:pt>
                <c:pt idx="2834">
                  <c:v>2.0956954895468081E-4</c:v>
                </c:pt>
                <c:pt idx="2835">
                  <c:v>-2.5176614891228257E-4</c:v>
                </c:pt>
                <c:pt idx="2836">
                  <c:v>2.0286648540323655E-4</c:v>
                </c:pt>
                <c:pt idx="2837">
                  <c:v>-3.0670189831774109E-4</c:v>
                </c:pt>
                <c:pt idx="2838">
                  <c:v>2.369004456302491E-4</c:v>
                </c:pt>
                <c:pt idx="2839">
                  <c:v>2.3557923798646956E-4</c:v>
                </c:pt>
                <c:pt idx="2840">
                  <c:v>2.1264766138336065E-4</c:v>
                </c:pt>
                <c:pt idx="2841">
                  <c:v>-1.7177367164549636E-4</c:v>
                </c:pt>
                <c:pt idx="2842">
                  <c:v>2.446919811514111E-4</c:v>
                </c:pt>
                <c:pt idx="2843">
                  <c:v>-5.1795350210914848E-5</c:v>
                </c:pt>
                <c:pt idx="2844">
                  <c:v>7.1995616310671786E-5</c:v>
                </c:pt>
                <c:pt idx="2845">
                  <c:v>6.5521111240781735E-5</c:v>
                </c:pt>
                <c:pt idx="2846">
                  <c:v>-1.2029003134210451E-5</c:v>
                </c:pt>
                <c:pt idx="2847">
                  <c:v>3.1113970016906096E-4</c:v>
                </c:pt>
                <c:pt idx="2848">
                  <c:v>3.5364325366496881E-4</c:v>
                </c:pt>
                <c:pt idx="2849">
                  <c:v>1.7525159760030832E-4</c:v>
                </c:pt>
                <c:pt idx="2850">
                  <c:v>-4.8893413550757408E-5</c:v>
                </c:pt>
                <c:pt idx="2851">
                  <c:v>3.1616573392333024E-4</c:v>
                </c:pt>
                <c:pt idx="2852">
                  <c:v>4.0540299871156361E-4</c:v>
                </c:pt>
                <c:pt idx="2853">
                  <c:v>-2.280943833412456E-4</c:v>
                </c:pt>
                <c:pt idx="2854">
                  <c:v>-7.2483790952629419E-5</c:v>
                </c:pt>
                <c:pt idx="2855">
                  <c:v>3.9719138453585338E-5</c:v>
                </c:pt>
                <c:pt idx="2856">
                  <c:v>3.6105663944665774E-4</c:v>
                </c:pt>
                <c:pt idx="2857">
                  <c:v>1.6575309997495977E-4</c:v>
                </c:pt>
                <c:pt idx="2858">
                  <c:v>-1.0317190362077783E-4</c:v>
                </c:pt>
                <c:pt idx="2859">
                  <c:v>-9.1824158668766718E-5</c:v>
                </c:pt>
                <c:pt idx="2860">
                  <c:v>1.8535512039864163E-4</c:v>
                </c:pt>
                <c:pt idx="2861">
                  <c:v>1.6159549332409533E-4</c:v>
                </c:pt>
                <c:pt idx="2862">
                  <c:v>-2.9347972234371707E-6</c:v>
                </c:pt>
                <c:pt idx="2863">
                  <c:v>-1.2857905832193125E-4</c:v>
                </c:pt>
                <c:pt idx="2864">
                  <c:v>-2.4809417885011774E-4</c:v>
                </c:pt>
                <c:pt idx="2865">
                  <c:v>7.2259418050286866E-5</c:v>
                </c:pt>
                <c:pt idx="2866">
                  <c:v>9.9451844358167335E-5</c:v>
                </c:pt>
                <c:pt idx="2867">
                  <c:v>1.7427008985430187E-4</c:v>
                </c:pt>
                <c:pt idx="2868">
                  <c:v>-9.2253543643191309E-5</c:v>
                </c:pt>
                <c:pt idx="2869">
                  <c:v>-1.1859950902615194E-4</c:v>
                </c:pt>
                <c:pt idx="2870">
                  <c:v>-9.438452713866068E-5</c:v>
                </c:pt>
                <c:pt idx="2871">
                  <c:v>-1.3543619097466578E-4</c:v>
                </c:pt>
                <c:pt idx="2872">
                  <c:v>5.8119833058276608E-5</c:v>
                </c:pt>
                <c:pt idx="2873">
                  <c:v>2.8610104944305239E-4</c:v>
                </c:pt>
                <c:pt idx="2874">
                  <c:v>-3.7467976654780553E-5</c:v>
                </c:pt>
                <c:pt idx="2875">
                  <c:v>2.3000809600178218E-4</c:v>
                </c:pt>
                <c:pt idx="2876">
                  <c:v>-1.9785935730980969E-6</c:v>
                </c:pt>
                <c:pt idx="2877">
                  <c:v>-1.114995433345114E-4</c:v>
                </c:pt>
                <c:pt idx="2878">
                  <c:v>6.4911300561628661E-5</c:v>
                </c:pt>
                <c:pt idx="2879">
                  <c:v>4.288421098514938E-5</c:v>
                </c:pt>
                <c:pt idx="2880">
                  <c:v>1.9611049595856154E-4</c:v>
                </c:pt>
                <c:pt idx="2881">
                  <c:v>-1.6898901730423506E-4</c:v>
                </c:pt>
                <c:pt idx="2882">
                  <c:v>1.3689120134212699E-4</c:v>
                </c:pt>
                <c:pt idx="2883">
                  <c:v>3.7702273612957632E-4</c:v>
                </c:pt>
                <c:pt idx="2884">
                  <c:v>1.5313998218676619E-4</c:v>
                </c:pt>
                <c:pt idx="2885">
                  <c:v>-2.4185540326838049E-4</c:v>
                </c:pt>
                <c:pt idx="2886">
                  <c:v>3.778415003221044E-5</c:v>
                </c:pt>
                <c:pt idx="2887">
                  <c:v>1.5592437594457196E-4</c:v>
                </c:pt>
                <c:pt idx="2888">
                  <c:v>-2.2889963942395597E-5</c:v>
                </c:pt>
                <c:pt idx="2889">
                  <c:v>5.3867853029133594E-5</c:v>
                </c:pt>
                <c:pt idx="2890">
                  <c:v>4.6039816505319051E-4</c:v>
                </c:pt>
                <c:pt idx="2891">
                  <c:v>-1.8803825310087532E-4</c:v>
                </c:pt>
                <c:pt idx="2892">
                  <c:v>-7.5068603291308437E-5</c:v>
                </c:pt>
                <c:pt idx="2893">
                  <c:v>-1.7479264789180344E-4</c:v>
                </c:pt>
                <c:pt idx="2894">
                  <c:v>-1.123126011072271E-4</c:v>
                </c:pt>
                <c:pt idx="2895">
                  <c:v>-2.1794959463644699E-4</c:v>
                </c:pt>
                <c:pt idx="2896">
                  <c:v>3.261449581018149E-4</c:v>
                </c:pt>
                <c:pt idx="2897">
                  <c:v>2.6698859330805146E-4</c:v>
                </c:pt>
                <c:pt idx="2898">
                  <c:v>1.8708590612321086E-4</c:v>
                </c:pt>
                <c:pt idx="2899">
                  <c:v>4.2081624515678936E-4</c:v>
                </c:pt>
                <c:pt idx="2900">
                  <c:v>3.3193487414434755E-4</c:v>
                </c:pt>
                <c:pt idx="2901">
                  <c:v>-2.6636354359545962E-5</c:v>
                </c:pt>
                <c:pt idx="2902">
                  <c:v>2.0182198304245083E-4</c:v>
                </c:pt>
                <c:pt idx="2903">
                  <c:v>2.1533027409908993E-4</c:v>
                </c:pt>
                <c:pt idx="2904">
                  <c:v>7.8025046009481746E-5</c:v>
                </c:pt>
                <c:pt idx="2905">
                  <c:v>-1.6276736999232773E-4</c:v>
                </c:pt>
                <c:pt idx="2906">
                  <c:v>6.290422618081913E-5</c:v>
                </c:pt>
                <c:pt idx="2907">
                  <c:v>8.9998392587033616E-5</c:v>
                </c:pt>
                <c:pt idx="2908">
                  <c:v>1.7026244656984514E-4</c:v>
                </c:pt>
                <c:pt idx="2909">
                  <c:v>1.5487805800864436E-4</c:v>
                </c:pt>
                <c:pt idx="2910">
                  <c:v>5.6724679260742334E-6</c:v>
                </c:pt>
                <c:pt idx="2911">
                  <c:v>1.8892198499655458E-4</c:v>
                </c:pt>
                <c:pt idx="2912">
                  <c:v>-1.351267614738845E-4</c:v>
                </c:pt>
                <c:pt idx="2913">
                  <c:v>1.5153829992769036E-5</c:v>
                </c:pt>
                <c:pt idx="2914">
                  <c:v>-1.3516675537924981E-4</c:v>
                </c:pt>
                <c:pt idx="2915">
                  <c:v>2.3124125245586199E-4</c:v>
                </c:pt>
                <c:pt idx="2916">
                  <c:v>3.5113079161446507E-4</c:v>
                </c:pt>
                <c:pt idx="2917">
                  <c:v>-1.8699440219429786E-4</c:v>
                </c:pt>
                <c:pt idx="2918">
                  <c:v>-1.3284081291074594E-4</c:v>
                </c:pt>
                <c:pt idx="2919">
                  <c:v>3.0348486982025328E-4</c:v>
                </c:pt>
                <c:pt idx="2920">
                  <c:v>-3.2126043304363548E-4</c:v>
                </c:pt>
                <c:pt idx="2921">
                  <c:v>-3.2714878622111114E-4</c:v>
                </c:pt>
                <c:pt idx="2922">
                  <c:v>5.8318978223413154E-5</c:v>
                </c:pt>
                <c:pt idx="2923">
                  <c:v>-2.7153437421729309E-4</c:v>
                </c:pt>
                <c:pt idx="2924">
                  <c:v>8.289646824262359E-6</c:v>
                </c:pt>
                <c:pt idx="2925">
                  <c:v>6.1735814657039071E-5</c:v>
                </c:pt>
                <c:pt idx="2926">
                  <c:v>1.6447276598695964E-5</c:v>
                </c:pt>
                <c:pt idx="2927">
                  <c:v>1.0669411702639008E-4</c:v>
                </c:pt>
                <c:pt idx="2928">
                  <c:v>-1.908977203839672E-4</c:v>
                </c:pt>
                <c:pt idx="2929">
                  <c:v>2.2390128399780518E-5</c:v>
                </c:pt>
                <c:pt idx="2930">
                  <c:v>2.4236964745851644E-4</c:v>
                </c:pt>
                <c:pt idx="2931">
                  <c:v>-1.46533962363961E-4</c:v>
                </c:pt>
                <c:pt idx="2932">
                  <c:v>-1.7168188826234619E-4</c:v>
                </c:pt>
                <c:pt idx="2933">
                  <c:v>9.0612290888874964E-5</c:v>
                </c:pt>
                <c:pt idx="2934">
                  <c:v>1.709478546943332E-4</c:v>
                </c:pt>
                <c:pt idx="2935">
                  <c:v>-4.1417860944614435E-5</c:v>
                </c:pt>
                <c:pt idx="2936">
                  <c:v>3.9425234951466812E-4</c:v>
                </c:pt>
                <c:pt idx="2937">
                  <c:v>1.5386075934278079E-4</c:v>
                </c:pt>
                <c:pt idx="2938">
                  <c:v>-1.6038495186483187E-4</c:v>
                </c:pt>
                <c:pt idx="2939">
                  <c:v>-9.5618443802631192E-5</c:v>
                </c:pt>
                <c:pt idx="2940">
                  <c:v>1.8236920316128393E-4</c:v>
                </c:pt>
                <c:pt idx="2941">
                  <c:v>-1.3770044557318088E-4</c:v>
                </c:pt>
                <c:pt idx="2942">
                  <c:v>-6.0436548124917706E-6</c:v>
                </c:pt>
                <c:pt idx="2943">
                  <c:v>1.8758388158320255E-4</c:v>
                </c:pt>
                <c:pt idx="2944">
                  <c:v>4.4212275866373551E-6</c:v>
                </c:pt>
                <c:pt idx="2945">
                  <c:v>-2.9673726807413102E-4</c:v>
                </c:pt>
                <c:pt idx="2946">
                  <c:v>-7.3489530771551982E-5</c:v>
                </c:pt>
                <c:pt idx="2947">
                  <c:v>2.9105966938598136E-4</c:v>
                </c:pt>
                <c:pt idx="2948">
                  <c:v>-3.0851241695614782E-5</c:v>
                </c:pt>
                <c:pt idx="2949">
                  <c:v>-1.6671174919392529E-4</c:v>
                </c:pt>
                <c:pt idx="2950">
                  <c:v>-1.6229581545478629E-4</c:v>
                </c:pt>
                <c:pt idx="2951">
                  <c:v>-1.9570060613039667E-4</c:v>
                </c:pt>
                <c:pt idx="2952">
                  <c:v>2.6790998243364592E-4</c:v>
                </c:pt>
                <c:pt idx="2953">
                  <c:v>1.728262434643374E-4</c:v>
                </c:pt>
                <c:pt idx="2954">
                  <c:v>2.1461686116592898E-4</c:v>
                </c:pt>
                <c:pt idx="2955">
                  <c:v>4.3168677628311507E-4</c:v>
                </c:pt>
                <c:pt idx="2956">
                  <c:v>3.6065574112423586E-4</c:v>
                </c:pt>
                <c:pt idx="2957">
                  <c:v>8.0031177315730898E-5</c:v>
                </c:pt>
                <c:pt idx="2958">
                  <c:v>-6.9468002576937178E-5</c:v>
                </c:pt>
                <c:pt idx="2959">
                  <c:v>3.7340440343274808E-5</c:v>
                </c:pt>
                <c:pt idx="2960">
                  <c:v>1.4797414140159406E-4</c:v>
                </c:pt>
                <c:pt idx="2961">
                  <c:v>-2.4549560340502645E-4</c:v>
                </c:pt>
                <c:pt idx="2962">
                  <c:v>-7.5660405274945755E-5</c:v>
                </c:pt>
                <c:pt idx="2963">
                  <c:v>2.0108346089143457E-4</c:v>
                </c:pt>
                <c:pt idx="2964">
                  <c:v>6.0814454185658068E-5</c:v>
                </c:pt>
                <c:pt idx="2965">
                  <c:v>-8.4272120167195797E-5</c:v>
                </c:pt>
                <c:pt idx="2966">
                  <c:v>-2.3689831530567296E-4</c:v>
                </c:pt>
                <c:pt idx="2967">
                  <c:v>-3.7789447041742234E-4</c:v>
                </c:pt>
                <c:pt idx="2968">
                  <c:v>2.1784613846706336E-4</c:v>
                </c:pt>
                <c:pt idx="2969">
                  <c:v>1.8404410598867981E-5</c:v>
                </c:pt>
                <c:pt idx="2970">
                  <c:v>1.0941569030371681E-4</c:v>
                </c:pt>
                <c:pt idx="2971">
                  <c:v>1.8833634268866006E-5</c:v>
                </c:pt>
                <c:pt idx="2972">
                  <c:v>2.7193499472717871E-4</c:v>
                </c:pt>
                <c:pt idx="2973">
                  <c:v>-6.8190161754911965E-5</c:v>
                </c:pt>
                <c:pt idx="2974">
                  <c:v>1.486680600114449E-5</c:v>
                </c:pt>
                <c:pt idx="2975">
                  <c:v>-3.3420891882698827E-5</c:v>
                </c:pt>
                <c:pt idx="2976">
                  <c:v>8.3594358065974209E-5</c:v>
                </c:pt>
                <c:pt idx="2977">
                  <c:v>-2.897889873735426E-4</c:v>
                </c:pt>
                <c:pt idx="2978">
                  <c:v>-7.2137227035996994E-5</c:v>
                </c:pt>
                <c:pt idx="2979">
                  <c:v>-1.360279893215687E-4</c:v>
                </c:pt>
                <c:pt idx="2980">
                  <c:v>-3.6977602866827207E-4</c:v>
                </c:pt>
                <c:pt idx="2981">
                  <c:v>1.2156675186753249E-4</c:v>
                </c:pt>
                <c:pt idx="2982">
                  <c:v>1.8029444014358809E-5</c:v>
                </c:pt>
                <c:pt idx="2983">
                  <c:v>7.5671244311148163E-5</c:v>
                </c:pt>
                <c:pt idx="2984">
                  <c:v>6.5496084327505317E-5</c:v>
                </c:pt>
                <c:pt idx="2985">
                  <c:v>-6.6999802302762502E-5</c:v>
                </c:pt>
                <c:pt idx="2986">
                  <c:v>-1.6159802654405739E-4</c:v>
                </c:pt>
                <c:pt idx="2987">
                  <c:v>3.0307519985861412E-4</c:v>
                </c:pt>
                <c:pt idx="2988">
                  <c:v>-7.5135121713223869E-5</c:v>
                </c:pt>
                <c:pt idx="2989">
                  <c:v>-3.7263080747943094E-5</c:v>
                </c:pt>
                <c:pt idx="2990">
                  <c:v>6.2009804925342019E-5</c:v>
                </c:pt>
                <c:pt idx="2991">
                  <c:v>2.3354870873018095E-5</c:v>
                </c:pt>
                <c:pt idx="2992">
                  <c:v>9.277729413829961E-6</c:v>
                </c:pt>
                <c:pt idx="2993">
                  <c:v>-3.4244719533443305E-5</c:v>
                </c:pt>
                <c:pt idx="2994">
                  <c:v>3.8347616643498542E-4</c:v>
                </c:pt>
                <c:pt idx="2995">
                  <c:v>-8.8808993603718746E-5</c:v>
                </c:pt>
                <c:pt idx="2996">
                  <c:v>-3.4711083436087409E-4</c:v>
                </c:pt>
                <c:pt idx="2997">
                  <c:v>-1.1293598312303558E-4</c:v>
                </c:pt>
                <c:pt idx="2998">
                  <c:v>1.057192383097488E-4</c:v>
                </c:pt>
                <c:pt idx="2999">
                  <c:v>-1.8516003243757782E-4</c:v>
                </c:pt>
                <c:pt idx="3000">
                  <c:v>-1.4593319297862887E-4</c:v>
                </c:pt>
                <c:pt idx="3001">
                  <c:v>1.9805122321148782E-4</c:v>
                </c:pt>
                <c:pt idx="3002">
                  <c:v>-4.4554359438131257E-5</c:v>
                </c:pt>
                <c:pt idx="3003">
                  <c:v>1.2252879145780674E-4</c:v>
                </c:pt>
                <c:pt idx="3004">
                  <c:v>3.2208642692378551E-4</c:v>
                </c:pt>
                <c:pt idx="3005">
                  <c:v>1.7236661022716253E-4</c:v>
                </c:pt>
                <c:pt idx="3006">
                  <c:v>-6.943927323404319E-5</c:v>
                </c:pt>
                <c:pt idx="3007">
                  <c:v>1.2835222335209415E-4</c:v>
                </c:pt>
                <c:pt idx="3008">
                  <c:v>8.7645631391574812E-5</c:v>
                </c:pt>
                <c:pt idx="3009">
                  <c:v>-2.891056261222948E-4</c:v>
                </c:pt>
                <c:pt idx="3010">
                  <c:v>-1.7598659921714378E-4</c:v>
                </c:pt>
                <c:pt idx="3011">
                  <c:v>-2.076210832654803E-4</c:v>
                </c:pt>
                <c:pt idx="3012">
                  <c:v>5.487153813640057E-5</c:v>
                </c:pt>
                <c:pt idx="3013">
                  <c:v>-1.2326333829079829E-4</c:v>
                </c:pt>
                <c:pt idx="3014">
                  <c:v>-6.676983502408396E-5</c:v>
                </c:pt>
                <c:pt idx="3015">
                  <c:v>-2.304871993033715E-4</c:v>
                </c:pt>
                <c:pt idx="3016">
                  <c:v>1.161260894637745E-4</c:v>
                </c:pt>
                <c:pt idx="3017">
                  <c:v>8.8135513495733736E-5</c:v>
                </c:pt>
                <c:pt idx="3018">
                  <c:v>-7.6792808374807068E-5</c:v>
                </c:pt>
                <c:pt idx="3019">
                  <c:v>2.9367440162073048E-5</c:v>
                </c:pt>
                <c:pt idx="3020">
                  <c:v>-2.3422826334431565E-4</c:v>
                </c:pt>
                <c:pt idx="3021">
                  <c:v>2.3085372808388547E-5</c:v>
                </c:pt>
                <c:pt idx="3022">
                  <c:v>2.5167974862148245E-4</c:v>
                </c:pt>
                <c:pt idx="3023">
                  <c:v>1.0655769203342182E-4</c:v>
                </c:pt>
                <c:pt idx="3024">
                  <c:v>3.0700159722632454E-4</c:v>
                </c:pt>
                <c:pt idx="3025">
                  <c:v>7.1737931542721454E-5</c:v>
                </c:pt>
                <c:pt idx="3026">
                  <c:v>2.5958298138258046E-4</c:v>
                </c:pt>
                <c:pt idx="3027">
                  <c:v>-2.1060307397187945E-4</c:v>
                </c:pt>
                <c:pt idx="3028">
                  <c:v>1.5013761335307805E-4</c:v>
                </c:pt>
                <c:pt idx="3029">
                  <c:v>-9.7500065049000459E-6</c:v>
                </c:pt>
                <c:pt idx="3030">
                  <c:v>1.9585255571083623E-4</c:v>
                </c:pt>
                <c:pt idx="3031">
                  <c:v>1.5467109140076602E-4</c:v>
                </c:pt>
                <c:pt idx="3032">
                  <c:v>3.5213842394393116E-5</c:v>
                </c:pt>
                <c:pt idx="3033">
                  <c:v>1.3280555621275438E-4</c:v>
                </c:pt>
                <c:pt idx="3034">
                  <c:v>3.4489432156053091E-4</c:v>
                </c:pt>
                <c:pt idx="3035">
                  <c:v>-8.9546123475179909E-5</c:v>
                </c:pt>
                <c:pt idx="3036">
                  <c:v>2.7591960018995433E-4</c:v>
                </c:pt>
                <c:pt idx="3037">
                  <c:v>1.2024955614816122E-5</c:v>
                </c:pt>
                <c:pt idx="3038">
                  <c:v>3.4661473520896735E-4</c:v>
                </c:pt>
                <c:pt idx="3039">
                  <c:v>-5.3100004029354409E-5</c:v>
                </c:pt>
                <c:pt idx="3040">
                  <c:v>1.7901628467449387E-6</c:v>
                </c:pt>
                <c:pt idx="3041">
                  <c:v>-3.5062098837014545E-5</c:v>
                </c:pt>
                <c:pt idx="3042">
                  <c:v>2.0776048661372626E-4</c:v>
                </c:pt>
                <c:pt idx="3043">
                  <c:v>1.8875235102909984E-4</c:v>
                </c:pt>
                <c:pt idx="3044">
                  <c:v>-9.7599629710056287E-5</c:v>
                </c:pt>
                <c:pt idx="3045">
                  <c:v>-4.317011828263681E-6</c:v>
                </c:pt>
                <c:pt idx="3046">
                  <c:v>-1.2283223087583675E-4</c:v>
                </c:pt>
                <c:pt idx="3047">
                  <c:v>-7.1381674850651841E-5</c:v>
                </c:pt>
                <c:pt idx="3048">
                  <c:v>7.5787216761071858E-5</c:v>
                </c:pt>
                <c:pt idx="3049">
                  <c:v>-8.5043901300330571E-5</c:v>
                </c:pt>
                <c:pt idx="3050">
                  <c:v>-6.0922438174233575E-5</c:v>
                </c:pt>
                <c:pt idx="3051">
                  <c:v>2.4972147968210106E-4</c:v>
                </c:pt>
                <c:pt idx="3052">
                  <c:v>1.6566945690217128E-4</c:v>
                </c:pt>
                <c:pt idx="3053">
                  <c:v>1.3322901483637985E-4</c:v>
                </c:pt>
                <c:pt idx="3054">
                  <c:v>-2.0474271333240259E-4</c:v>
                </c:pt>
                <c:pt idx="3055">
                  <c:v>1.4659574148738247E-4</c:v>
                </c:pt>
                <c:pt idx="3056">
                  <c:v>-1.1690802603766267E-4</c:v>
                </c:pt>
                <c:pt idx="3057">
                  <c:v>2.2921247124358001E-4</c:v>
                </c:pt>
                <c:pt idx="3058">
                  <c:v>-2.673346002482814E-4</c:v>
                </c:pt>
                <c:pt idx="3059">
                  <c:v>2.609009607382943E-5</c:v>
                </c:pt>
                <c:pt idx="3060">
                  <c:v>-1.1765657543676856E-4</c:v>
                </c:pt>
                <c:pt idx="3061">
                  <c:v>-3.9375460154344622E-5</c:v>
                </c:pt>
                <c:pt idx="3062">
                  <c:v>-3.3283256052775872E-5</c:v>
                </c:pt>
                <c:pt idx="3063">
                  <c:v>-1.6348844137327006E-4</c:v>
                </c:pt>
                <c:pt idx="3064">
                  <c:v>1.4435418054444481E-4</c:v>
                </c:pt>
                <c:pt idx="3065">
                  <c:v>-4.3074515890802965E-6</c:v>
                </c:pt>
                <c:pt idx="3066">
                  <c:v>-2.6067011386903918E-5</c:v>
                </c:pt>
                <c:pt idx="3067">
                  <c:v>3.2589310217079077E-4</c:v>
                </c:pt>
                <c:pt idx="3068">
                  <c:v>1.4872058670146196E-4</c:v>
                </c:pt>
                <c:pt idx="3069">
                  <c:v>-1.3032354729798041E-4</c:v>
                </c:pt>
                <c:pt idx="3070">
                  <c:v>-2.0710780643642818E-4</c:v>
                </c:pt>
                <c:pt idx="3071">
                  <c:v>-1.9502060234081792E-5</c:v>
                </c:pt>
                <c:pt idx="3072">
                  <c:v>-3.8995703955132431E-4</c:v>
                </c:pt>
                <c:pt idx="3073">
                  <c:v>7.2316135564732729E-5</c:v>
                </c:pt>
                <c:pt idx="3074">
                  <c:v>7.5460278534384995E-5</c:v>
                </c:pt>
                <c:pt idx="3075">
                  <c:v>-1.3272608122047935E-4</c:v>
                </c:pt>
                <c:pt idx="3076">
                  <c:v>5.459650670252103E-5</c:v>
                </c:pt>
                <c:pt idx="3077">
                  <c:v>3.4002186968668294E-4</c:v>
                </c:pt>
                <c:pt idx="3078">
                  <c:v>2.3777432114874624E-4</c:v>
                </c:pt>
                <c:pt idx="3079">
                  <c:v>2.4948673829556676E-4</c:v>
                </c:pt>
                <c:pt idx="3080">
                  <c:v>-1.9943450611530555E-4</c:v>
                </c:pt>
                <c:pt idx="3081">
                  <c:v>3.8929872700418352E-4</c:v>
                </c:pt>
                <c:pt idx="3082">
                  <c:v>3.7501308399585145E-4</c:v>
                </c:pt>
                <c:pt idx="3083">
                  <c:v>-6.6391984219853602E-5</c:v>
                </c:pt>
                <c:pt idx="3084">
                  <c:v>2.8677357128475142E-5</c:v>
                </c:pt>
                <c:pt idx="3085">
                  <c:v>6.6161144968214847E-5</c:v>
                </c:pt>
                <c:pt idx="3086">
                  <c:v>-2.9618049932920895E-4</c:v>
                </c:pt>
                <c:pt idx="3087">
                  <c:v>2.7947699066930366E-4</c:v>
                </c:pt>
                <c:pt idx="3088">
                  <c:v>-8.32603851824602E-5</c:v>
                </c:pt>
                <c:pt idx="3089">
                  <c:v>1.1132161205266723E-4</c:v>
                </c:pt>
                <c:pt idx="3090">
                  <c:v>1.1763208481464855E-4</c:v>
                </c:pt>
                <c:pt idx="3091">
                  <c:v>3.6129077897055479E-4</c:v>
                </c:pt>
                <c:pt idx="3092">
                  <c:v>-2.1007411700975549E-4</c:v>
                </c:pt>
                <c:pt idx="3093">
                  <c:v>-1.3485641849616384E-4</c:v>
                </c:pt>
                <c:pt idx="3094">
                  <c:v>-1.3987495193600838E-4</c:v>
                </c:pt>
                <c:pt idx="3095">
                  <c:v>1.2138372584960698E-4</c:v>
                </c:pt>
                <c:pt idx="3096">
                  <c:v>7.8388862624261338E-6</c:v>
                </c:pt>
                <c:pt idx="3097">
                  <c:v>-2.324102156395213E-4</c:v>
                </c:pt>
                <c:pt idx="3098">
                  <c:v>-2.9782766757268711E-5</c:v>
                </c:pt>
                <c:pt idx="3099">
                  <c:v>-1.7960373029050077E-5</c:v>
                </c:pt>
                <c:pt idx="3100">
                  <c:v>-2.3631732592725805E-4</c:v>
                </c:pt>
                <c:pt idx="3101">
                  <c:v>-3.6912024815358036E-5</c:v>
                </c:pt>
                <c:pt idx="3102">
                  <c:v>-7.8809714252076318E-5</c:v>
                </c:pt>
                <c:pt idx="3103">
                  <c:v>5.5524597962691724E-5</c:v>
                </c:pt>
                <c:pt idx="3104">
                  <c:v>2.1938115675635247E-4</c:v>
                </c:pt>
                <c:pt idx="3105">
                  <c:v>1.4218892544638103E-4</c:v>
                </c:pt>
                <c:pt idx="3106">
                  <c:v>3.029939629364579E-5</c:v>
                </c:pt>
                <c:pt idx="3107">
                  <c:v>-7.2291742027225854E-5</c:v>
                </c:pt>
                <c:pt idx="3108">
                  <c:v>1.2352105626782121E-4</c:v>
                </c:pt>
                <c:pt idx="3109">
                  <c:v>3.2026956926442312E-4</c:v>
                </c:pt>
                <c:pt idx="3110">
                  <c:v>3.582688954713928E-4</c:v>
                </c:pt>
                <c:pt idx="3111">
                  <c:v>1.5659293627660415E-5</c:v>
                </c:pt>
                <c:pt idx="3112">
                  <c:v>1.4733316673177756E-4</c:v>
                </c:pt>
                <c:pt idx="3113">
                  <c:v>-1.9533329782171866E-4</c:v>
                </c:pt>
                <c:pt idx="3114">
                  <c:v>-2.5429028582993216E-4</c:v>
                </c:pt>
                <c:pt idx="3115">
                  <c:v>-3.7262792226021611E-4</c:v>
                </c:pt>
                <c:pt idx="3116">
                  <c:v>2.0243704198278329E-5</c:v>
                </c:pt>
                <c:pt idx="3117">
                  <c:v>-1.953423359540002E-4</c:v>
                </c:pt>
                <c:pt idx="3118">
                  <c:v>5.005913789511697E-4</c:v>
                </c:pt>
                <c:pt idx="3119">
                  <c:v>-5.2909798929428478E-5</c:v>
                </c:pt>
                <c:pt idx="3120">
                  <c:v>-1.7907556346739555E-4</c:v>
                </c:pt>
                <c:pt idx="3121">
                  <c:v>2.3883260735179447E-4</c:v>
                </c:pt>
                <c:pt idx="3122">
                  <c:v>1.5399064336422879E-4</c:v>
                </c:pt>
                <c:pt idx="3123">
                  <c:v>-2.2023244685748014E-4</c:v>
                </c:pt>
                <c:pt idx="3124">
                  <c:v>4.8495618773290197E-5</c:v>
                </c:pt>
                <c:pt idx="3125">
                  <c:v>-1.8323996268036872E-4</c:v>
                </c:pt>
                <c:pt idx="3126">
                  <c:v>-1.4800630689552077E-4</c:v>
                </c:pt>
                <c:pt idx="3127">
                  <c:v>-1.9405340800436783E-4</c:v>
                </c:pt>
                <c:pt idx="3128">
                  <c:v>-1.9547254716450828E-4</c:v>
                </c:pt>
                <c:pt idx="3129">
                  <c:v>-7.7040337891227118E-5</c:v>
                </c:pt>
                <c:pt idx="3130">
                  <c:v>-3.0039845650825984E-5</c:v>
                </c:pt>
                <c:pt idx="3131">
                  <c:v>1.7397347920730072E-4</c:v>
                </c:pt>
                <c:pt idx="3132">
                  <c:v>1.0988637780504631E-4</c:v>
                </c:pt>
                <c:pt idx="3133">
                  <c:v>3.9728892956900544E-5</c:v>
                </c:pt>
                <c:pt idx="3134">
                  <c:v>1.9686461620308234E-4</c:v>
                </c:pt>
                <c:pt idx="3135">
                  <c:v>9.4566593116855274E-5</c:v>
                </c:pt>
                <c:pt idx="3136">
                  <c:v>1.2943176010956961E-4</c:v>
                </c:pt>
                <c:pt idx="3137">
                  <c:v>-2.7358476036913918E-4</c:v>
                </c:pt>
                <c:pt idx="3138">
                  <c:v>-1.1521024760418119E-4</c:v>
                </c:pt>
                <c:pt idx="3139">
                  <c:v>-8.8800836898949545E-5</c:v>
                </c:pt>
                <c:pt idx="3140">
                  <c:v>1.4644281201772494E-4</c:v>
                </c:pt>
                <c:pt idx="3141">
                  <c:v>-3.1263829495204426E-5</c:v>
                </c:pt>
                <c:pt idx="3142">
                  <c:v>-1.6195025029441419E-4</c:v>
                </c:pt>
                <c:pt idx="3143">
                  <c:v>-2.8443617477246467E-4</c:v>
                </c:pt>
                <c:pt idx="3144">
                  <c:v>3.3935858260079494E-7</c:v>
                </c:pt>
                <c:pt idx="3145">
                  <c:v>3.8325098073265326E-4</c:v>
                </c:pt>
                <c:pt idx="3146">
                  <c:v>-6.9530838279743086E-5</c:v>
                </c:pt>
                <c:pt idx="3147">
                  <c:v>2.6034908591677624E-4</c:v>
                </c:pt>
                <c:pt idx="3148">
                  <c:v>-5.2342068075756364E-5</c:v>
                </c:pt>
                <c:pt idx="3149">
                  <c:v>-3.1419982617477587E-4</c:v>
                </c:pt>
                <c:pt idx="3150">
                  <c:v>-3.2943275291000339E-4</c:v>
                </c:pt>
                <c:pt idx="3151">
                  <c:v>3.0401435423547848E-4</c:v>
                </c:pt>
                <c:pt idx="3152">
                  <c:v>2.0874940663714235E-4</c:v>
                </c:pt>
                <c:pt idx="3153">
                  <c:v>2.8034339164822005E-4</c:v>
                </c:pt>
                <c:pt idx="3154">
                  <c:v>-1.4680836165361063E-4</c:v>
                </c:pt>
                <c:pt idx="3155">
                  <c:v>4.1948026278324928E-4</c:v>
                </c:pt>
                <c:pt idx="3156">
                  <c:v>-9.6128576061395754E-5</c:v>
                </c:pt>
                <c:pt idx="3157">
                  <c:v>-1.9871319393868243E-4</c:v>
                </c:pt>
                <c:pt idx="3158">
                  <c:v>1.826487158735553E-4</c:v>
                </c:pt>
                <c:pt idx="3159">
                  <c:v>-1.6631067247453596E-4</c:v>
                </c:pt>
                <c:pt idx="3160">
                  <c:v>-2.8269001890406244E-4</c:v>
                </c:pt>
                <c:pt idx="3161">
                  <c:v>-3.4867946350738737E-5</c:v>
                </c:pt>
                <c:pt idx="3162">
                  <c:v>-1.3017277755369224E-4</c:v>
                </c:pt>
                <c:pt idx="3163">
                  <c:v>-1.4137360929088969E-4</c:v>
                </c:pt>
                <c:pt idx="3164">
                  <c:v>-5.6920573722791006E-5</c:v>
                </c:pt>
                <c:pt idx="3165">
                  <c:v>3.7862364751153331E-5</c:v>
                </c:pt>
                <c:pt idx="3166">
                  <c:v>1.5058976480675106E-5</c:v>
                </c:pt>
                <c:pt idx="3167">
                  <c:v>1.8108672361392386E-4</c:v>
                </c:pt>
                <c:pt idx="3168">
                  <c:v>2.305814096100487E-4</c:v>
                </c:pt>
                <c:pt idx="3169">
                  <c:v>-4.7682743947869334E-5</c:v>
                </c:pt>
                <c:pt idx="3170">
                  <c:v>1.5221569105981168E-4</c:v>
                </c:pt>
                <c:pt idx="3171">
                  <c:v>-5.4521444938716352E-5</c:v>
                </c:pt>
                <c:pt idx="3172">
                  <c:v>-1.5467083915381952E-4</c:v>
                </c:pt>
                <c:pt idx="3173">
                  <c:v>-8.183579665505035E-5</c:v>
                </c:pt>
                <c:pt idx="3174">
                  <c:v>3.6120568493831782E-5</c:v>
                </c:pt>
                <c:pt idx="3175">
                  <c:v>1.8511790028286315E-4</c:v>
                </c:pt>
                <c:pt idx="3176">
                  <c:v>8.0405991816033301E-5</c:v>
                </c:pt>
                <c:pt idx="3177">
                  <c:v>-2.056302314421901E-6</c:v>
                </c:pt>
                <c:pt idx="3178">
                  <c:v>-4.5917763312029199E-5</c:v>
                </c:pt>
                <c:pt idx="3179">
                  <c:v>2.4921924081546666E-5</c:v>
                </c:pt>
                <c:pt idx="3180">
                  <c:v>1.5503003216402829E-5</c:v>
                </c:pt>
                <c:pt idx="3181">
                  <c:v>-1.9312888891146216E-5</c:v>
                </c:pt>
                <c:pt idx="3182">
                  <c:v>2.726677339390818E-4</c:v>
                </c:pt>
                <c:pt idx="3183">
                  <c:v>2.9996872592438583E-4</c:v>
                </c:pt>
                <c:pt idx="3184">
                  <c:v>9.6289482247778311E-7</c:v>
                </c:pt>
                <c:pt idx="3185">
                  <c:v>-1.9819450850982817E-4</c:v>
                </c:pt>
                <c:pt idx="3186">
                  <c:v>-1.7854588664720545E-4</c:v>
                </c:pt>
                <c:pt idx="3187">
                  <c:v>3.2259366595191713E-4</c:v>
                </c:pt>
                <c:pt idx="3188">
                  <c:v>3.3462087767535263E-5</c:v>
                </c:pt>
                <c:pt idx="3189">
                  <c:v>8.1104868894280719E-5</c:v>
                </c:pt>
                <c:pt idx="3190">
                  <c:v>5.6940192257005483E-4</c:v>
                </c:pt>
                <c:pt idx="3191">
                  <c:v>1.5286021090846533E-4</c:v>
                </c:pt>
                <c:pt idx="3192">
                  <c:v>-1.0254087770811484E-4</c:v>
                </c:pt>
                <c:pt idx="3193">
                  <c:v>2.6447401386622561E-5</c:v>
                </c:pt>
                <c:pt idx="3194">
                  <c:v>-1.219361341000912E-4</c:v>
                </c:pt>
                <c:pt idx="3195">
                  <c:v>-1.8034368905684464E-4</c:v>
                </c:pt>
                <c:pt idx="3196">
                  <c:v>3.8550372410056076E-6</c:v>
                </c:pt>
                <c:pt idx="3197">
                  <c:v>1.7327720409136512E-6</c:v>
                </c:pt>
                <c:pt idx="3198">
                  <c:v>2.2157907681506927E-5</c:v>
                </c:pt>
                <c:pt idx="3199">
                  <c:v>4.5450019347715724E-4</c:v>
                </c:pt>
                <c:pt idx="3200">
                  <c:v>3.529136050500951E-4</c:v>
                </c:pt>
                <c:pt idx="3201">
                  <c:v>-8.2092429501189889E-5</c:v>
                </c:pt>
                <c:pt idx="3202">
                  <c:v>1.0373610998772372E-4</c:v>
                </c:pt>
                <c:pt idx="3203">
                  <c:v>6.8895071065844531E-5</c:v>
                </c:pt>
                <c:pt idx="3204">
                  <c:v>-5.6992730716705147E-5</c:v>
                </c:pt>
                <c:pt idx="3205">
                  <c:v>-3.4224682135916757E-4</c:v>
                </c:pt>
                <c:pt idx="3206">
                  <c:v>-1.5768803512669142E-4</c:v>
                </c:pt>
                <c:pt idx="3207">
                  <c:v>-5.6983906299832185E-5</c:v>
                </c:pt>
                <c:pt idx="3208">
                  <c:v>-3.2196624339611427E-4</c:v>
                </c:pt>
                <c:pt idx="3209">
                  <c:v>-2.1658482189236897E-4</c:v>
                </c:pt>
                <c:pt idx="3210">
                  <c:v>-2.9625806828043196E-4</c:v>
                </c:pt>
                <c:pt idx="3211">
                  <c:v>-1.7159948549741962E-4</c:v>
                </c:pt>
                <c:pt idx="3212">
                  <c:v>3.2598899777134502E-4</c:v>
                </c:pt>
                <c:pt idx="3213">
                  <c:v>2.9131837581415377E-4</c:v>
                </c:pt>
                <c:pt idx="3214">
                  <c:v>1.5429385634587611E-4</c:v>
                </c:pt>
                <c:pt idx="3215">
                  <c:v>3.147410257482333E-4</c:v>
                </c:pt>
                <c:pt idx="3216">
                  <c:v>8.5291287912055017E-5</c:v>
                </c:pt>
                <c:pt idx="3217">
                  <c:v>1.8530103153065669E-4</c:v>
                </c:pt>
                <c:pt idx="3218">
                  <c:v>4.0228416852229279E-4</c:v>
                </c:pt>
                <c:pt idx="3219">
                  <c:v>9.741885963266584E-5</c:v>
                </c:pt>
                <c:pt idx="3220">
                  <c:v>1.0525392405384473E-4</c:v>
                </c:pt>
                <c:pt idx="3221">
                  <c:v>3.1213381569213382E-4</c:v>
                </c:pt>
                <c:pt idx="3222">
                  <c:v>4.3421683408017151E-5</c:v>
                </c:pt>
                <c:pt idx="3223">
                  <c:v>2.8388146793170623E-4</c:v>
                </c:pt>
                <c:pt idx="3224">
                  <c:v>-5.0267762207388099E-5</c:v>
                </c:pt>
                <c:pt idx="3225">
                  <c:v>2.0873787836413608E-4</c:v>
                </c:pt>
                <c:pt idx="3226">
                  <c:v>-7.821431760190614E-5</c:v>
                </c:pt>
                <c:pt idx="3227">
                  <c:v>-6.6937127840598748E-6</c:v>
                </c:pt>
                <c:pt idx="3228">
                  <c:v>2.6155698030097026E-4</c:v>
                </c:pt>
                <c:pt idx="3229">
                  <c:v>2.3070643499905057E-4</c:v>
                </c:pt>
                <c:pt idx="3230">
                  <c:v>2.295167091776901E-4</c:v>
                </c:pt>
                <c:pt idx="3231">
                  <c:v>-1.1204028861542955E-4</c:v>
                </c:pt>
                <c:pt idx="3232">
                  <c:v>-7.6320641339798679E-5</c:v>
                </c:pt>
                <c:pt idx="3233">
                  <c:v>-6.1056241112026862E-5</c:v>
                </c:pt>
                <c:pt idx="3234">
                  <c:v>4.6473643371020137E-4</c:v>
                </c:pt>
                <c:pt idx="3235">
                  <c:v>4.0604188404022806E-4</c:v>
                </c:pt>
                <c:pt idx="3236">
                  <c:v>1.9833767049460313E-5</c:v>
                </c:pt>
                <c:pt idx="3237">
                  <c:v>-1.8836074223346405E-4</c:v>
                </c:pt>
                <c:pt idx="3238">
                  <c:v>-3.9145773020505257E-4</c:v>
                </c:pt>
                <c:pt idx="3239">
                  <c:v>1.3030204582063815E-5</c:v>
                </c:pt>
                <c:pt idx="3240">
                  <c:v>-1.9482611153533836E-4</c:v>
                </c:pt>
                <c:pt idx="3241">
                  <c:v>-5.3591458971499833E-5</c:v>
                </c:pt>
                <c:pt idx="3242">
                  <c:v>-6.9651792992814888E-5</c:v>
                </c:pt>
                <c:pt idx="3243">
                  <c:v>-1.2438727056085825E-4</c:v>
                </c:pt>
                <c:pt idx="3244">
                  <c:v>-1.8595623930091763E-4</c:v>
                </c:pt>
                <c:pt idx="3245">
                  <c:v>-6.3989321161155653E-5</c:v>
                </c:pt>
                <c:pt idx="3246">
                  <c:v>2.2763532500858538E-4</c:v>
                </c:pt>
                <c:pt idx="3247">
                  <c:v>-1.2626737286057255E-4</c:v>
                </c:pt>
                <c:pt idx="3248">
                  <c:v>2.0942738096975654E-4</c:v>
                </c:pt>
                <c:pt idx="3249">
                  <c:v>2.3391211152570053E-4</c:v>
                </c:pt>
                <c:pt idx="3250">
                  <c:v>-1.6476348662127429E-4</c:v>
                </c:pt>
                <c:pt idx="3251">
                  <c:v>-8.7671768719309095E-5</c:v>
                </c:pt>
                <c:pt idx="3252">
                  <c:v>3.0889252350592222E-4</c:v>
                </c:pt>
                <c:pt idx="3253">
                  <c:v>8.1766792927547667E-5</c:v>
                </c:pt>
                <c:pt idx="3254">
                  <c:v>-2.6361543816298504E-4</c:v>
                </c:pt>
                <c:pt idx="3255">
                  <c:v>-1.8903972890809513E-4</c:v>
                </c:pt>
                <c:pt idx="3256">
                  <c:v>1.0166450747648853E-4</c:v>
                </c:pt>
                <c:pt idx="3257">
                  <c:v>1.0062979119494618E-4</c:v>
                </c:pt>
                <c:pt idx="3258">
                  <c:v>1.7997932594974666E-4</c:v>
                </c:pt>
                <c:pt idx="3259">
                  <c:v>3.0484740368705272E-4</c:v>
                </c:pt>
                <c:pt idx="3260">
                  <c:v>-1.9341044506269428E-4</c:v>
                </c:pt>
                <c:pt idx="3261">
                  <c:v>1.2833812796464927E-4</c:v>
                </c:pt>
                <c:pt idx="3262">
                  <c:v>8.4830999145548902E-5</c:v>
                </c:pt>
                <c:pt idx="3263">
                  <c:v>3.0034646632827942E-6</c:v>
                </c:pt>
                <c:pt idx="3264">
                  <c:v>1.7423997700155623E-4</c:v>
                </c:pt>
                <c:pt idx="3265">
                  <c:v>-1.2349956653983184E-4</c:v>
                </c:pt>
                <c:pt idx="3266">
                  <c:v>-2.5819510896208048E-4</c:v>
                </c:pt>
                <c:pt idx="3267">
                  <c:v>3.6814984910098116E-5</c:v>
                </c:pt>
                <c:pt idx="3268">
                  <c:v>2.4254218391838136E-4</c:v>
                </c:pt>
                <c:pt idx="3269">
                  <c:v>9.2524257432860223E-5</c:v>
                </c:pt>
                <c:pt idx="3270">
                  <c:v>8.701786649958405E-5</c:v>
                </c:pt>
                <c:pt idx="3271">
                  <c:v>3.492401153249866E-4</c:v>
                </c:pt>
                <c:pt idx="3272">
                  <c:v>2.4694827896911024E-5</c:v>
                </c:pt>
                <c:pt idx="3273">
                  <c:v>-5.4577305918353152E-5</c:v>
                </c:pt>
                <c:pt idx="3274">
                  <c:v>-8.7149147283982565E-5</c:v>
                </c:pt>
                <c:pt idx="3275">
                  <c:v>1.7080117006749456E-4</c:v>
                </c:pt>
                <c:pt idx="3276">
                  <c:v>-3.2071332779406861E-4</c:v>
                </c:pt>
                <c:pt idx="3277">
                  <c:v>1.8798325144908469E-4</c:v>
                </c:pt>
                <c:pt idx="3278">
                  <c:v>3.6727676003573903E-4</c:v>
                </c:pt>
                <c:pt idx="3279">
                  <c:v>-1.7735152345688349E-4</c:v>
                </c:pt>
                <c:pt idx="3280">
                  <c:v>-1.2254276558426266E-4</c:v>
                </c:pt>
                <c:pt idx="3281">
                  <c:v>7.9649993957316948E-5</c:v>
                </c:pt>
                <c:pt idx="3282">
                  <c:v>2.1479285505169595E-4</c:v>
                </c:pt>
                <c:pt idx="3283">
                  <c:v>-1.9389902386807598E-4</c:v>
                </c:pt>
                <c:pt idx="3284">
                  <c:v>-1.5187621943450851E-5</c:v>
                </c:pt>
                <c:pt idx="3285">
                  <c:v>-3.1431705529129074E-4</c:v>
                </c:pt>
                <c:pt idx="3286">
                  <c:v>-1.1709294918655475E-4</c:v>
                </c:pt>
                <c:pt idx="3287">
                  <c:v>2.1540198820681281E-4</c:v>
                </c:pt>
                <c:pt idx="3288">
                  <c:v>-3.1589634027735461E-4</c:v>
                </c:pt>
                <c:pt idx="3289">
                  <c:v>2.7458874869384806E-5</c:v>
                </c:pt>
                <c:pt idx="3290">
                  <c:v>2.317815774089527E-4</c:v>
                </c:pt>
                <c:pt idx="3291">
                  <c:v>-3.9965440887638912E-5</c:v>
                </c:pt>
                <c:pt idx="3292">
                  <c:v>-1.1247428521869586E-4</c:v>
                </c:pt>
                <c:pt idx="3293">
                  <c:v>-1.8538364181755755E-4</c:v>
                </c:pt>
                <c:pt idx="3294">
                  <c:v>-9.5815633645288505E-5</c:v>
                </c:pt>
                <c:pt idx="3295">
                  <c:v>-2.9731847314071267E-4</c:v>
                </c:pt>
                <c:pt idx="3296">
                  <c:v>2.5202849138349315E-4</c:v>
                </c:pt>
                <c:pt idx="3297">
                  <c:v>1.6281806571697907E-4</c:v>
                </c:pt>
                <c:pt idx="3298">
                  <c:v>-2.5862357964098336E-4</c:v>
                </c:pt>
                <c:pt idx="3299">
                  <c:v>1.2426501482093246E-4</c:v>
                </c:pt>
                <c:pt idx="3300">
                  <c:v>-1.7097714715190224E-4</c:v>
                </c:pt>
                <c:pt idx="3301">
                  <c:v>3.147844913018498E-5</c:v>
                </c:pt>
                <c:pt idx="3302">
                  <c:v>9.875090846523624E-5</c:v>
                </c:pt>
                <c:pt idx="3303">
                  <c:v>-1.9845652859871364E-4</c:v>
                </c:pt>
                <c:pt idx="3304">
                  <c:v>-2.2333774987551088E-4</c:v>
                </c:pt>
                <c:pt idx="3305">
                  <c:v>-3.2363038002206388E-4</c:v>
                </c:pt>
                <c:pt idx="3306">
                  <c:v>4.3218154051858643E-5</c:v>
                </c:pt>
                <c:pt idx="3307">
                  <c:v>3.3248113941010074E-4</c:v>
                </c:pt>
                <c:pt idx="3308">
                  <c:v>-9.6419108971588127E-5</c:v>
                </c:pt>
                <c:pt idx="3309">
                  <c:v>-1.6747022302310833E-4</c:v>
                </c:pt>
                <c:pt idx="3310">
                  <c:v>7.2618359740521621E-5</c:v>
                </c:pt>
                <c:pt idx="3311">
                  <c:v>3.4088658571990395E-5</c:v>
                </c:pt>
                <c:pt idx="3312">
                  <c:v>-5.8832193305947037E-5</c:v>
                </c:pt>
                <c:pt idx="3313">
                  <c:v>-9.7627110712358774E-5</c:v>
                </c:pt>
                <c:pt idx="3314">
                  <c:v>1.7947224206169631E-4</c:v>
                </c:pt>
                <c:pt idx="3315">
                  <c:v>-2.0223326846113758E-4</c:v>
                </c:pt>
                <c:pt idx="3316">
                  <c:v>9.5685637555076064E-5</c:v>
                </c:pt>
                <c:pt idx="3317">
                  <c:v>-2.4291408253623601E-4</c:v>
                </c:pt>
                <c:pt idx="3318">
                  <c:v>-6.9346295241603189E-5</c:v>
                </c:pt>
                <c:pt idx="3319">
                  <c:v>3.2133380530255547E-4</c:v>
                </c:pt>
                <c:pt idx="3320">
                  <c:v>1.6645425093670446E-4</c:v>
                </c:pt>
                <c:pt idx="3321">
                  <c:v>2.2030363289339029E-4</c:v>
                </c:pt>
                <c:pt idx="3322">
                  <c:v>-3.0198156891374011E-4</c:v>
                </c:pt>
                <c:pt idx="3323">
                  <c:v>1.6211191316025487E-4</c:v>
                </c:pt>
                <c:pt idx="3324">
                  <c:v>1.2859356458716473E-4</c:v>
                </c:pt>
                <c:pt idx="3325">
                  <c:v>3.213110659323225E-4</c:v>
                </c:pt>
                <c:pt idx="3326">
                  <c:v>1.2740201244239291E-4</c:v>
                </c:pt>
                <c:pt idx="3327">
                  <c:v>-8.9754362930014121E-5</c:v>
                </c:pt>
                <c:pt idx="3328">
                  <c:v>1.4925838405376973E-4</c:v>
                </c:pt>
                <c:pt idx="3329">
                  <c:v>-2.3730747063913603E-4</c:v>
                </c:pt>
                <c:pt idx="3330">
                  <c:v>1.5889639580491909E-4</c:v>
                </c:pt>
                <c:pt idx="3331">
                  <c:v>-5.1235326978275495E-4</c:v>
                </c:pt>
                <c:pt idx="3332">
                  <c:v>1.2114975491170888E-4</c:v>
                </c:pt>
                <c:pt idx="3333">
                  <c:v>-3.484230806443679E-6</c:v>
                </c:pt>
                <c:pt idx="3334">
                  <c:v>1.4263435477627375E-4</c:v>
                </c:pt>
                <c:pt idx="3335">
                  <c:v>2.775052843315545E-4</c:v>
                </c:pt>
                <c:pt idx="3336">
                  <c:v>1.4309654202651289E-4</c:v>
                </c:pt>
                <c:pt idx="3337">
                  <c:v>-1.2067509351857254E-4</c:v>
                </c:pt>
                <c:pt idx="3338">
                  <c:v>2.345209356008591E-4</c:v>
                </c:pt>
                <c:pt idx="3339">
                  <c:v>2.5229921907314749E-5</c:v>
                </c:pt>
                <c:pt idx="3340">
                  <c:v>3.6834518143406299E-4</c:v>
                </c:pt>
                <c:pt idx="3341">
                  <c:v>3.0051942759668545E-4</c:v>
                </c:pt>
                <c:pt idx="3342">
                  <c:v>-2.6214457293774486E-5</c:v>
                </c:pt>
                <c:pt idx="3343">
                  <c:v>-3.7481889870497618E-5</c:v>
                </c:pt>
                <c:pt idx="3344">
                  <c:v>1.310759074619444E-4</c:v>
                </c:pt>
                <c:pt idx="3345">
                  <c:v>1.8581706636417762E-4</c:v>
                </c:pt>
                <c:pt idx="3346">
                  <c:v>1.5213200990786972E-4</c:v>
                </c:pt>
                <c:pt idx="3347">
                  <c:v>2.1943469377358319E-4</c:v>
                </c:pt>
                <c:pt idx="3348">
                  <c:v>-2.6941150561533801E-4</c:v>
                </c:pt>
                <c:pt idx="3349">
                  <c:v>-4.3339666286236673E-4</c:v>
                </c:pt>
                <c:pt idx="3350">
                  <c:v>-3.3893496756426693E-4</c:v>
                </c:pt>
                <c:pt idx="3351">
                  <c:v>1.4442492258587305E-4</c:v>
                </c:pt>
                <c:pt idx="3352">
                  <c:v>1.7813185779558968E-4</c:v>
                </c:pt>
                <c:pt idx="3353">
                  <c:v>4.9174242819821068E-5</c:v>
                </c:pt>
                <c:pt idx="3354">
                  <c:v>1.0598173653668711E-4</c:v>
                </c:pt>
                <c:pt idx="3355">
                  <c:v>2.5845840627561643E-4</c:v>
                </c:pt>
                <c:pt idx="3356">
                  <c:v>-1.6425840327477471E-4</c:v>
                </c:pt>
                <c:pt idx="3357">
                  <c:v>-1.463948550745152E-4</c:v>
                </c:pt>
                <c:pt idx="3358">
                  <c:v>1.7337592886544926E-4</c:v>
                </c:pt>
                <c:pt idx="3359">
                  <c:v>-2.9469828811935053E-5</c:v>
                </c:pt>
                <c:pt idx="3360">
                  <c:v>-2.7459367747345733E-4</c:v>
                </c:pt>
                <c:pt idx="3361">
                  <c:v>7.2940445380573774E-5</c:v>
                </c:pt>
                <c:pt idx="3362">
                  <c:v>-5.3176352560890347E-6</c:v>
                </c:pt>
                <c:pt idx="3363">
                  <c:v>-2.8362191720521181E-4</c:v>
                </c:pt>
                <c:pt idx="3364">
                  <c:v>2.1577083694798916E-4</c:v>
                </c:pt>
                <c:pt idx="3365">
                  <c:v>-1.2272733007019122E-4</c:v>
                </c:pt>
                <c:pt idx="3366">
                  <c:v>1.3410815920107975E-4</c:v>
                </c:pt>
                <c:pt idx="3367">
                  <c:v>-1.9465499379414555E-4</c:v>
                </c:pt>
                <c:pt idx="3368">
                  <c:v>4.6539688300687598E-4</c:v>
                </c:pt>
                <c:pt idx="3369">
                  <c:v>1.6473109120963109E-4</c:v>
                </c:pt>
                <c:pt idx="3370">
                  <c:v>1.6880831233731676E-4</c:v>
                </c:pt>
                <c:pt idx="3371">
                  <c:v>3.021531691207538E-5</c:v>
                </c:pt>
                <c:pt idx="3372">
                  <c:v>-1.1879460811745327E-4</c:v>
                </c:pt>
                <c:pt idx="3373">
                  <c:v>1.9202453558434389E-4</c:v>
                </c:pt>
                <c:pt idx="3374">
                  <c:v>1.1610315658959419E-4</c:v>
                </c:pt>
                <c:pt idx="3375">
                  <c:v>1.7251049285627376E-4</c:v>
                </c:pt>
                <c:pt idx="3376">
                  <c:v>1.1536683713815459E-4</c:v>
                </c:pt>
                <c:pt idx="3377">
                  <c:v>-8.8783051064871726E-7</c:v>
                </c:pt>
                <c:pt idx="3378">
                  <c:v>1.4506058026601381E-4</c:v>
                </c:pt>
                <c:pt idx="3379">
                  <c:v>1.9599165687064237E-5</c:v>
                </c:pt>
                <c:pt idx="3380">
                  <c:v>-4.63038669686293E-4</c:v>
                </c:pt>
                <c:pt idx="3381">
                  <c:v>5.3084576444506734E-5</c:v>
                </c:pt>
                <c:pt idx="3382">
                  <c:v>-2.8300881188604799E-4</c:v>
                </c:pt>
                <c:pt idx="3383">
                  <c:v>9.6364290424926364E-5</c:v>
                </c:pt>
                <c:pt idx="3384">
                  <c:v>2.3103991162458349E-4</c:v>
                </c:pt>
                <c:pt idx="3385">
                  <c:v>-1.2218837919222511E-4</c:v>
                </c:pt>
                <c:pt idx="3386">
                  <c:v>1.8304638733809505E-4</c:v>
                </c:pt>
                <c:pt idx="3387">
                  <c:v>7.3420207728419513E-6</c:v>
                </c:pt>
                <c:pt idx="3388">
                  <c:v>8.7727835356148819E-5</c:v>
                </c:pt>
                <c:pt idx="3389">
                  <c:v>-6.3976239094924779E-5</c:v>
                </c:pt>
                <c:pt idx="3390">
                  <c:v>3.6555436474646147E-4</c:v>
                </c:pt>
                <c:pt idx="3391">
                  <c:v>-2.6167592810339872E-4</c:v>
                </c:pt>
                <c:pt idx="3392">
                  <c:v>5.0132359526073579E-6</c:v>
                </c:pt>
                <c:pt idx="3393">
                  <c:v>2.2012718253986062E-4</c:v>
                </c:pt>
                <c:pt idx="3394">
                  <c:v>-3.7703269692266906E-6</c:v>
                </c:pt>
                <c:pt idx="3395">
                  <c:v>1.7242648094218928E-4</c:v>
                </c:pt>
                <c:pt idx="3396">
                  <c:v>1.660197394037335E-4</c:v>
                </c:pt>
                <c:pt idx="3397">
                  <c:v>1.1956654882469081E-4</c:v>
                </c:pt>
                <c:pt idx="3398">
                  <c:v>-2.0391653006344193E-4</c:v>
                </c:pt>
                <c:pt idx="3399">
                  <c:v>-1.4194230560242386E-4</c:v>
                </c:pt>
                <c:pt idx="3400">
                  <c:v>5.0821749062331808E-5</c:v>
                </c:pt>
                <c:pt idx="3401">
                  <c:v>9.3686918879183426E-6</c:v>
                </c:pt>
                <c:pt idx="3402">
                  <c:v>3.6383241648138267E-5</c:v>
                </c:pt>
                <c:pt idx="3403">
                  <c:v>-1.2471423673560844E-4</c:v>
                </c:pt>
                <c:pt idx="3404">
                  <c:v>2.3490162264789823E-4</c:v>
                </c:pt>
                <c:pt idx="3405">
                  <c:v>1.1884433899961712E-4</c:v>
                </c:pt>
                <c:pt idx="3406">
                  <c:v>-1.2229907914457057E-4</c:v>
                </c:pt>
                <c:pt idx="3407">
                  <c:v>2.1157280907891428E-4</c:v>
                </c:pt>
                <c:pt idx="3408">
                  <c:v>2.3965665829613058E-5</c:v>
                </c:pt>
                <c:pt idx="3409">
                  <c:v>1.5986536910904086E-4</c:v>
                </c:pt>
                <c:pt idx="3410">
                  <c:v>3.990757888596133E-4</c:v>
                </c:pt>
                <c:pt idx="3411">
                  <c:v>-1.2378078378412759E-4</c:v>
                </c:pt>
                <c:pt idx="3412">
                  <c:v>-9.8427098273117371E-5</c:v>
                </c:pt>
                <c:pt idx="3413">
                  <c:v>1.1373798796974419E-4</c:v>
                </c:pt>
                <c:pt idx="3414">
                  <c:v>-1.8533252199780023E-4</c:v>
                </c:pt>
                <c:pt idx="3415">
                  <c:v>5.5946209653640324E-5</c:v>
                </c:pt>
                <c:pt idx="3416">
                  <c:v>2.3074143617417573E-5</c:v>
                </c:pt>
                <c:pt idx="3417">
                  <c:v>1.7359737481182148E-5</c:v>
                </c:pt>
                <c:pt idx="3418">
                  <c:v>1.783496372986222E-4</c:v>
                </c:pt>
                <c:pt idx="3419">
                  <c:v>1.9519459303358382E-5</c:v>
                </c:pt>
                <c:pt idx="3420">
                  <c:v>-2.8959261019725284E-4</c:v>
                </c:pt>
                <c:pt idx="3421">
                  <c:v>-1.1945485939445627E-4</c:v>
                </c:pt>
                <c:pt idx="3422">
                  <c:v>1.1604324039637993E-4</c:v>
                </c:pt>
                <c:pt idx="3423">
                  <c:v>-1.6175187522096926E-4</c:v>
                </c:pt>
                <c:pt idx="3424">
                  <c:v>-4.1190760129726053E-5</c:v>
                </c:pt>
                <c:pt idx="3425">
                  <c:v>2.6051615505924151E-4</c:v>
                </c:pt>
                <c:pt idx="3426">
                  <c:v>-2.5178688562587581E-5</c:v>
                </c:pt>
                <c:pt idx="3427">
                  <c:v>-1.4598018591996164E-4</c:v>
                </c:pt>
                <c:pt idx="3428">
                  <c:v>9.9708378677877983E-5</c:v>
                </c:pt>
                <c:pt idx="3429">
                  <c:v>-1.3482328310007663E-5</c:v>
                </c:pt>
                <c:pt idx="3430">
                  <c:v>-1.5707477929539034E-4</c:v>
                </c:pt>
                <c:pt idx="3431">
                  <c:v>-2.14519957647069E-4</c:v>
                </c:pt>
                <c:pt idx="3432">
                  <c:v>2.3773000100563632E-4</c:v>
                </c:pt>
                <c:pt idx="3433">
                  <c:v>1.2108223682555708E-4</c:v>
                </c:pt>
                <c:pt idx="3434">
                  <c:v>-3.0000053926614887E-5</c:v>
                </c:pt>
                <c:pt idx="3435">
                  <c:v>2.412381492439014E-4</c:v>
                </c:pt>
                <c:pt idx="3436">
                  <c:v>-3.736975534343003E-6</c:v>
                </c:pt>
                <c:pt idx="3437">
                  <c:v>1.129764309495251E-4</c:v>
                </c:pt>
                <c:pt idx="3438">
                  <c:v>-3.062448645804521E-4</c:v>
                </c:pt>
                <c:pt idx="3439">
                  <c:v>-3.2365945947115948E-4</c:v>
                </c:pt>
                <c:pt idx="3440">
                  <c:v>-3.6840652652920212E-5</c:v>
                </c:pt>
                <c:pt idx="3441">
                  <c:v>-1.4113447331768863E-4</c:v>
                </c:pt>
                <c:pt idx="3442">
                  <c:v>-1.9793561377627418E-4</c:v>
                </c:pt>
                <c:pt idx="3443">
                  <c:v>-1.4363886387646764E-4</c:v>
                </c:pt>
                <c:pt idx="3444">
                  <c:v>-2.1713956861613211E-4</c:v>
                </c:pt>
                <c:pt idx="3445">
                  <c:v>-2.5629652725035903E-4</c:v>
                </c:pt>
                <c:pt idx="3446">
                  <c:v>-3.5049112572547699E-4</c:v>
                </c:pt>
                <c:pt idx="3447">
                  <c:v>-2.546911974097483E-4</c:v>
                </c:pt>
                <c:pt idx="3448">
                  <c:v>3.1811254789798995E-4</c:v>
                </c:pt>
                <c:pt idx="3449">
                  <c:v>-2.6292653143032002E-4</c:v>
                </c:pt>
                <c:pt idx="3450">
                  <c:v>4.128812288618908E-5</c:v>
                </c:pt>
                <c:pt idx="3451">
                  <c:v>8.1037045511495062E-5</c:v>
                </c:pt>
                <c:pt idx="3452">
                  <c:v>9.9305655853963544E-5</c:v>
                </c:pt>
                <c:pt idx="3453">
                  <c:v>5.6743067989284296E-5</c:v>
                </c:pt>
                <c:pt idx="3454">
                  <c:v>-1.3700004061261198E-4</c:v>
                </c:pt>
                <c:pt idx="3455">
                  <c:v>-2.6073143292548446E-4</c:v>
                </c:pt>
                <c:pt idx="3456">
                  <c:v>5.5501160799289089E-5</c:v>
                </c:pt>
                <c:pt idx="3457">
                  <c:v>-7.0250135996264366E-5</c:v>
                </c:pt>
                <c:pt idx="3458">
                  <c:v>-2.3411724960204118E-4</c:v>
                </c:pt>
                <c:pt idx="3459">
                  <c:v>-6.5363433243106298E-5</c:v>
                </c:pt>
                <c:pt idx="3460">
                  <c:v>-5.6250883905677586E-5</c:v>
                </c:pt>
                <c:pt idx="3461">
                  <c:v>5.4206584352015509E-5</c:v>
                </c:pt>
                <c:pt idx="3462">
                  <c:v>-2.3243939854442826E-4</c:v>
                </c:pt>
                <c:pt idx="3463">
                  <c:v>-4.874755433335005E-4</c:v>
                </c:pt>
                <c:pt idx="3464">
                  <c:v>9.4970190776664289E-6</c:v>
                </c:pt>
                <c:pt idx="3465">
                  <c:v>3.4844907779320756E-5</c:v>
                </c:pt>
                <c:pt idx="3466">
                  <c:v>2.4667533098343145E-5</c:v>
                </c:pt>
                <c:pt idx="3467">
                  <c:v>1.3316038566196461E-4</c:v>
                </c:pt>
                <c:pt idx="3468">
                  <c:v>-1.3734729993777279E-4</c:v>
                </c:pt>
                <c:pt idx="3469">
                  <c:v>1.9391180738515435E-4</c:v>
                </c:pt>
                <c:pt idx="3470">
                  <c:v>1.1351804141754648E-4</c:v>
                </c:pt>
                <c:pt idx="3471">
                  <c:v>-2.9925730248616204E-5</c:v>
                </c:pt>
                <c:pt idx="3472">
                  <c:v>5.3324857852965455E-5</c:v>
                </c:pt>
                <c:pt idx="3473">
                  <c:v>-2.0188811801328746E-4</c:v>
                </c:pt>
                <c:pt idx="3474">
                  <c:v>-2.3527928735508963E-5</c:v>
                </c:pt>
                <c:pt idx="3475">
                  <c:v>3.4537925203383129E-5</c:v>
                </c:pt>
                <c:pt idx="3476">
                  <c:v>9.7938623948278105E-6</c:v>
                </c:pt>
                <c:pt idx="3477">
                  <c:v>1.3039358715007576E-4</c:v>
                </c:pt>
                <c:pt idx="3478">
                  <c:v>-9.9868539156129356E-5</c:v>
                </c:pt>
                <c:pt idx="3479">
                  <c:v>3.4617920676047991E-5</c:v>
                </c:pt>
                <c:pt idx="3480">
                  <c:v>-3.3764605929937822E-4</c:v>
                </c:pt>
                <c:pt idx="3481">
                  <c:v>1.278297026141348E-4</c:v>
                </c:pt>
                <c:pt idx="3482">
                  <c:v>1.5090902575229243E-4</c:v>
                </c:pt>
                <c:pt idx="3483">
                  <c:v>1.3724996669342226E-4</c:v>
                </c:pt>
                <c:pt idx="3484">
                  <c:v>-2.0773256563690523E-4</c:v>
                </c:pt>
                <c:pt idx="3485">
                  <c:v>-1.7240273686258852E-4</c:v>
                </c:pt>
                <c:pt idx="3486">
                  <c:v>-3.7792458292259712E-5</c:v>
                </c:pt>
                <c:pt idx="3487">
                  <c:v>-3.4737862385841688E-4</c:v>
                </c:pt>
                <c:pt idx="3488">
                  <c:v>2.6647913973587193E-4</c:v>
                </c:pt>
                <c:pt idx="3489">
                  <c:v>2.2779932483417698E-5</c:v>
                </c:pt>
                <c:pt idx="3490">
                  <c:v>1.977462672112406E-4</c:v>
                </c:pt>
                <c:pt idx="3491">
                  <c:v>2.6872970509409531E-5</c:v>
                </c:pt>
                <c:pt idx="3492">
                  <c:v>1.9809245797539518E-4</c:v>
                </c:pt>
                <c:pt idx="3493">
                  <c:v>-1.6244706411705761E-4</c:v>
                </c:pt>
                <c:pt idx="3494">
                  <c:v>3.2201877996363288E-4</c:v>
                </c:pt>
                <c:pt idx="3495">
                  <c:v>2.1440945588494876E-4</c:v>
                </c:pt>
                <c:pt idx="3496">
                  <c:v>-1.9688684361121177E-6</c:v>
                </c:pt>
                <c:pt idx="3497">
                  <c:v>-1.8882564437360222E-4</c:v>
                </c:pt>
                <c:pt idx="3498">
                  <c:v>3.7343220358944352E-4</c:v>
                </c:pt>
                <c:pt idx="3499">
                  <c:v>4.7321494541334523E-5</c:v>
                </c:pt>
                <c:pt idx="3500">
                  <c:v>7.0532627646852536E-5</c:v>
                </c:pt>
                <c:pt idx="3501">
                  <c:v>1.7869831431044489E-4</c:v>
                </c:pt>
                <c:pt idx="3502">
                  <c:v>-1.0566886818736951E-4</c:v>
                </c:pt>
                <c:pt idx="3503">
                  <c:v>-1.5121293770657836E-4</c:v>
                </c:pt>
                <c:pt idx="3504">
                  <c:v>-3.5983122444584382E-4</c:v>
                </c:pt>
                <c:pt idx="3505">
                  <c:v>2.2153327120460784E-4</c:v>
                </c:pt>
                <c:pt idx="3506">
                  <c:v>3.2018771062525443E-4</c:v>
                </c:pt>
                <c:pt idx="3507">
                  <c:v>-4.3324071601444868E-4</c:v>
                </c:pt>
                <c:pt idx="3508">
                  <c:v>1.4357929850659251E-4</c:v>
                </c:pt>
                <c:pt idx="3509">
                  <c:v>-2.3089371051037105E-4</c:v>
                </c:pt>
                <c:pt idx="3510">
                  <c:v>-8.9061307844936994E-5</c:v>
                </c:pt>
                <c:pt idx="3511">
                  <c:v>-2.3770080611757832E-4</c:v>
                </c:pt>
                <c:pt idx="3512">
                  <c:v>3.7616082297815785E-4</c:v>
                </c:pt>
                <c:pt idx="3513">
                  <c:v>-2.832036938040994E-4</c:v>
                </c:pt>
                <c:pt idx="3514">
                  <c:v>1.1222619796135561E-4</c:v>
                </c:pt>
                <c:pt idx="3515">
                  <c:v>4.9989205525593843E-4</c:v>
                </c:pt>
                <c:pt idx="3516">
                  <c:v>-4.0649293712370605E-4</c:v>
                </c:pt>
                <c:pt idx="3517">
                  <c:v>2.1450329625542053E-4</c:v>
                </c:pt>
                <c:pt idx="3518">
                  <c:v>-3.9012158899067871E-4</c:v>
                </c:pt>
                <c:pt idx="3519">
                  <c:v>9.4047692168419968E-6</c:v>
                </c:pt>
                <c:pt idx="3520">
                  <c:v>2.9056553279052443E-4</c:v>
                </c:pt>
                <c:pt idx="3521">
                  <c:v>-1.2180203281784424E-4</c:v>
                </c:pt>
                <c:pt idx="3522">
                  <c:v>-1.3295850874007922E-4</c:v>
                </c:pt>
                <c:pt idx="3523">
                  <c:v>1.5062381892150714E-6</c:v>
                </c:pt>
                <c:pt idx="3524">
                  <c:v>3.017455909225602E-4</c:v>
                </c:pt>
                <c:pt idx="3525">
                  <c:v>-2.8791473704477163E-4</c:v>
                </c:pt>
                <c:pt idx="3526">
                  <c:v>1.9260562442546814E-4</c:v>
                </c:pt>
                <c:pt idx="3527">
                  <c:v>-1.5375023150405079E-4</c:v>
                </c:pt>
                <c:pt idx="3528">
                  <c:v>-2.5681946421624409E-4</c:v>
                </c:pt>
                <c:pt idx="3529">
                  <c:v>1.2975279002932E-4</c:v>
                </c:pt>
                <c:pt idx="3530">
                  <c:v>-5.9985951860176937E-5</c:v>
                </c:pt>
                <c:pt idx="3531">
                  <c:v>7.8457117766199107E-5</c:v>
                </c:pt>
                <c:pt idx="3532">
                  <c:v>2.4538941153284469E-4</c:v>
                </c:pt>
                <c:pt idx="3533">
                  <c:v>-2.1325037143258622E-4</c:v>
                </c:pt>
                <c:pt idx="3534">
                  <c:v>-5.0950890569988534E-5</c:v>
                </c:pt>
                <c:pt idx="3535">
                  <c:v>-8.9127790480173047E-5</c:v>
                </c:pt>
                <c:pt idx="3536">
                  <c:v>-1.7367064165996107E-4</c:v>
                </c:pt>
                <c:pt idx="3537">
                  <c:v>-2.9991422125089529E-4</c:v>
                </c:pt>
                <c:pt idx="3538">
                  <c:v>-1.0639528375701909E-4</c:v>
                </c:pt>
                <c:pt idx="3539">
                  <c:v>3.7688126195914201E-4</c:v>
                </c:pt>
                <c:pt idx="3540">
                  <c:v>3.8713744903205051E-5</c:v>
                </c:pt>
                <c:pt idx="3541">
                  <c:v>-3.5132342880516936E-5</c:v>
                </c:pt>
                <c:pt idx="3542">
                  <c:v>-2.3846846331378448E-5</c:v>
                </c:pt>
                <c:pt idx="3543">
                  <c:v>2.2512410342826389E-4</c:v>
                </c:pt>
                <c:pt idx="3544">
                  <c:v>-2.1829580889262876E-5</c:v>
                </c:pt>
                <c:pt idx="3545">
                  <c:v>1.2355764793968362E-4</c:v>
                </c:pt>
                <c:pt idx="3546">
                  <c:v>-1.1419901604910671E-5</c:v>
                </c:pt>
                <c:pt idx="3547">
                  <c:v>-2.1786939266916236E-4</c:v>
                </c:pt>
                <c:pt idx="3548">
                  <c:v>-2.9028576744409839E-4</c:v>
                </c:pt>
                <c:pt idx="3549">
                  <c:v>4.7627857044341186E-5</c:v>
                </c:pt>
                <c:pt idx="3550">
                  <c:v>1.0094304098448801E-4</c:v>
                </c:pt>
                <c:pt idx="3551">
                  <c:v>1.2633041109435286E-4</c:v>
                </c:pt>
                <c:pt idx="3552">
                  <c:v>1.0445228213156989E-4</c:v>
                </c:pt>
                <c:pt idx="3553">
                  <c:v>-1.6033503752139322E-4</c:v>
                </c:pt>
                <c:pt idx="3554">
                  <c:v>8.5227716312056548E-5</c:v>
                </c:pt>
                <c:pt idx="3555">
                  <c:v>-1.9243880644318937E-4</c:v>
                </c:pt>
                <c:pt idx="3556">
                  <c:v>-2.6935200061041666E-4</c:v>
                </c:pt>
                <c:pt idx="3557">
                  <c:v>-1.0443662745123953E-5</c:v>
                </c:pt>
                <c:pt idx="3558">
                  <c:v>2.6400510897607316E-4</c:v>
                </c:pt>
                <c:pt idx="3559">
                  <c:v>1.2677458773181931E-4</c:v>
                </c:pt>
                <c:pt idx="3560">
                  <c:v>-4.4070985270995314E-5</c:v>
                </c:pt>
                <c:pt idx="3561">
                  <c:v>1.0168224852917142E-4</c:v>
                </c:pt>
                <c:pt idx="3562">
                  <c:v>-2.1042925008411974E-4</c:v>
                </c:pt>
                <c:pt idx="3563">
                  <c:v>1.4827840529007299E-4</c:v>
                </c:pt>
                <c:pt idx="3564">
                  <c:v>-1.3613831368811113E-4</c:v>
                </c:pt>
                <c:pt idx="3565">
                  <c:v>1.3247690087768869E-4</c:v>
                </c:pt>
                <c:pt idx="3566">
                  <c:v>-5.0366131364227017E-5</c:v>
                </c:pt>
                <c:pt idx="3567">
                  <c:v>-2.9984389263162973E-5</c:v>
                </c:pt>
                <c:pt idx="3568">
                  <c:v>1.7468467222475886E-4</c:v>
                </c:pt>
                <c:pt idx="3569">
                  <c:v>8.8278538932340172E-5</c:v>
                </c:pt>
                <c:pt idx="3570">
                  <c:v>1.9362958815527203E-4</c:v>
                </c:pt>
                <c:pt idx="3571">
                  <c:v>3.2038658911385334E-5</c:v>
                </c:pt>
                <c:pt idx="3572">
                  <c:v>1.8087232378513323E-4</c:v>
                </c:pt>
                <c:pt idx="3573">
                  <c:v>2.9142784142489777E-4</c:v>
                </c:pt>
                <c:pt idx="3574">
                  <c:v>3.4117273603777938E-4</c:v>
                </c:pt>
                <c:pt idx="3575">
                  <c:v>-2.0858014235377488E-4</c:v>
                </c:pt>
                <c:pt idx="3576">
                  <c:v>-9.8580402025932315E-5</c:v>
                </c:pt>
                <c:pt idx="3577">
                  <c:v>1.1135630634942893E-4</c:v>
                </c:pt>
                <c:pt idx="3578">
                  <c:v>2.9167983860707802E-6</c:v>
                </c:pt>
                <c:pt idx="3579">
                  <c:v>1.442214906412713E-4</c:v>
                </c:pt>
                <c:pt idx="3580">
                  <c:v>3.0198688387567688E-4</c:v>
                </c:pt>
                <c:pt idx="3581">
                  <c:v>2.9431349374454464E-4</c:v>
                </c:pt>
                <c:pt idx="3582">
                  <c:v>1.0323360033364588E-4</c:v>
                </c:pt>
                <c:pt idx="3583">
                  <c:v>6.7125690050328041E-5</c:v>
                </c:pt>
                <c:pt idx="3584">
                  <c:v>9.6879799293987624E-5</c:v>
                </c:pt>
                <c:pt idx="3585">
                  <c:v>-8.7639998158439182E-5</c:v>
                </c:pt>
                <c:pt idx="3586">
                  <c:v>-2.0497453442652627E-4</c:v>
                </c:pt>
                <c:pt idx="3587">
                  <c:v>4.2371743005470143E-5</c:v>
                </c:pt>
                <c:pt idx="3588">
                  <c:v>4.1288229013451176E-5</c:v>
                </c:pt>
                <c:pt idx="3589">
                  <c:v>-2.3679519723586288E-4</c:v>
                </c:pt>
                <c:pt idx="3590">
                  <c:v>4.207370140833647E-4</c:v>
                </c:pt>
                <c:pt idx="3591">
                  <c:v>8.7306201651821699E-5</c:v>
                </c:pt>
                <c:pt idx="3592">
                  <c:v>-2.5834851873003813E-4</c:v>
                </c:pt>
                <c:pt idx="3593">
                  <c:v>-2.4489176340646501E-4</c:v>
                </c:pt>
                <c:pt idx="3594">
                  <c:v>-3.1557902229582938E-4</c:v>
                </c:pt>
                <c:pt idx="3595">
                  <c:v>-1.7618788845198414E-4</c:v>
                </c:pt>
                <c:pt idx="3596">
                  <c:v>1.3822143265710424E-4</c:v>
                </c:pt>
                <c:pt idx="3597">
                  <c:v>-2.4320703010401521E-4</c:v>
                </c:pt>
                <c:pt idx="3598">
                  <c:v>2.0696255468897511E-4</c:v>
                </c:pt>
                <c:pt idx="3599">
                  <c:v>1.2560832682144635E-4</c:v>
                </c:pt>
                <c:pt idx="3600">
                  <c:v>1.5586363639684422E-4</c:v>
                </c:pt>
                <c:pt idx="3601">
                  <c:v>-1.1119170287707825E-4</c:v>
                </c:pt>
                <c:pt idx="3602">
                  <c:v>-1.3709835827719388E-5</c:v>
                </c:pt>
                <c:pt idx="3603">
                  <c:v>-1.5929762661863066E-4</c:v>
                </c:pt>
                <c:pt idx="3604">
                  <c:v>-4.110552627250435E-4</c:v>
                </c:pt>
                <c:pt idx="3605">
                  <c:v>-1.4096147912185091E-4</c:v>
                </c:pt>
                <c:pt idx="3606">
                  <c:v>2.7429640867661148E-4</c:v>
                </c:pt>
                <c:pt idx="3607">
                  <c:v>4.7827300731121146E-5</c:v>
                </c:pt>
                <c:pt idx="3608">
                  <c:v>2.8205900916963676E-4</c:v>
                </c:pt>
                <c:pt idx="3609">
                  <c:v>-6.8718691610814844E-5</c:v>
                </c:pt>
                <c:pt idx="3610">
                  <c:v>-6.8212784065209225E-4</c:v>
                </c:pt>
                <c:pt idx="3611">
                  <c:v>3.6912581254666579E-5</c:v>
                </c:pt>
                <c:pt idx="3612">
                  <c:v>1.26521523840202E-4</c:v>
                </c:pt>
                <c:pt idx="3613">
                  <c:v>1.810744554510753E-5</c:v>
                </c:pt>
                <c:pt idx="3614">
                  <c:v>-2.5956553748511394E-4</c:v>
                </c:pt>
                <c:pt idx="3615">
                  <c:v>-2.8918921475619761E-4</c:v>
                </c:pt>
                <c:pt idx="3616">
                  <c:v>-3.6463645895245595E-4</c:v>
                </c:pt>
                <c:pt idx="3617">
                  <c:v>-5.3927388415307961E-5</c:v>
                </c:pt>
                <c:pt idx="3618">
                  <c:v>-7.4937749621057005E-5</c:v>
                </c:pt>
                <c:pt idx="3619">
                  <c:v>3.9742931901017826E-5</c:v>
                </c:pt>
                <c:pt idx="3620">
                  <c:v>-9.9550266259860277E-5</c:v>
                </c:pt>
                <c:pt idx="3621">
                  <c:v>-2.7419066443850389E-4</c:v>
                </c:pt>
                <c:pt idx="3622">
                  <c:v>-5.9162417726599981E-5</c:v>
                </c:pt>
                <c:pt idx="3623">
                  <c:v>-1.6891680951076107E-4</c:v>
                </c:pt>
                <c:pt idx="3624">
                  <c:v>-9.0724779359150099E-6</c:v>
                </c:pt>
                <c:pt idx="3625">
                  <c:v>9.1805133305711731E-5</c:v>
                </c:pt>
                <c:pt idx="3626">
                  <c:v>4.5200797513530219E-5</c:v>
                </c:pt>
                <c:pt idx="3627">
                  <c:v>2.3045743332249867E-4</c:v>
                </c:pt>
                <c:pt idx="3628">
                  <c:v>1.3085330404246281E-5</c:v>
                </c:pt>
                <c:pt idx="3629">
                  <c:v>2.3627762209822427E-4</c:v>
                </c:pt>
                <c:pt idx="3630">
                  <c:v>3.4798167196236322E-5</c:v>
                </c:pt>
                <c:pt idx="3631">
                  <c:v>-3.7671258869191083E-4</c:v>
                </c:pt>
                <c:pt idx="3632">
                  <c:v>3.0354973032824424E-4</c:v>
                </c:pt>
                <c:pt idx="3633">
                  <c:v>-4.7752219699218691E-4</c:v>
                </c:pt>
                <c:pt idx="3634">
                  <c:v>4.342263452493396E-4</c:v>
                </c:pt>
                <c:pt idx="3635">
                  <c:v>-1.0546375360807845E-4</c:v>
                </c:pt>
                <c:pt idx="3636">
                  <c:v>-1.0015436144419096E-4</c:v>
                </c:pt>
                <c:pt idx="3637">
                  <c:v>4.4437790835725566E-4</c:v>
                </c:pt>
                <c:pt idx="3638">
                  <c:v>3.6446779557724448E-4</c:v>
                </c:pt>
                <c:pt idx="3639">
                  <c:v>2.9688285728926426E-4</c:v>
                </c:pt>
                <c:pt idx="3640">
                  <c:v>-7.4754738082051785E-5</c:v>
                </c:pt>
                <c:pt idx="3641">
                  <c:v>1.3053749325828013E-4</c:v>
                </c:pt>
                <c:pt idx="3642">
                  <c:v>-1.8938983464553824E-5</c:v>
                </c:pt>
                <c:pt idx="3643">
                  <c:v>1.2426317724336159E-4</c:v>
                </c:pt>
                <c:pt idx="3644">
                  <c:v>8.2649231089929311E-5</c:v>
                </c:pt>
                <c:pt idx="3645">
                  <c:v>5.6024197321288599E-5</c:v>
                </c:pt>
                <c:pt idx="3646">
                  <c:v>-1.5508081584280934E-4</c:v>
                </c:pt>
                <c:pt idx="3647">
                  <c:v>-7.9435544376124108E-5</c:v>
                </c:pt>
                <c:pt idx="3648">
                  <c:v>7.2421688163765301E-5</c:v>
                </c:pt>
                <c:pt idx="3649">
                  <c:v>1.2944264690951718E-4</c:v>
                </c:pt>
                <c:pt idx="3650">
                  <c:v>3.8315966237272253E-4</c:v>
                </c:pt>
                <c:pt idx="3651">
                  <c:v>-5.1827203915207325E-4</c:v>
                </c:pt>
                <c:pt idx="3652">
                  <c:v>-7.8837913371444535E-5</c:v>
                </c:pt>
                <c:pt idx="3653">
                  <c:v>2.2687091243992852E-4</c:v>
                </c:pt>
                <c:pt idx="3654">
                  <c:v>4.8541064549523829E-5</c:v>
                </c:pt>
                <c:pt idx="3655">
                  <c:v>1.1946327503196822E-4</c:v>
                </c:pt>
                <c:pt idx="3656">
                  <c:v>-2.4506036073779859E-4</c:v>
                </c:pt>
                <c:pt idx="3657">
                  <c:v>2.3053864283708391E-4</c:v>
                </c:pt>
                <c:pt idx="3658">
                  <c:v>3.8758541955107321E-5</c:v>
                </c:pt>
                <c:pt idx="3659">
                  <c:v>-2.364836655018747E-4</c:v>
                </c:pt>
                <c:pt idx="3660">
                  <c:v>-1.3641668179981381E-4</c:v>
                </c:pt>
                <c:pt idx="3661">
                  <c:v>6.0678094556626232E-5</c:v>
                </c:pt>
                <c:pt idx="3662">
                  <c:v>2.6915755857771312E-4</c:v>
                </c:pt>
                <c:pt idx="3663">
                  <c:v>7.9291715964106615E-5</c:v>
                </c:pt>
                <c:pt idx="3664">
                  <c:v>-1.2411398820050016E-4</c:v>
                </c:pt>
                <c:pt idx="3665">
                  <c:v>-5.7868198629581474E-5</c:v>
                </c:pt>
                <c:pt idx="3666">
                  <c:v>-1.6127082865264404E-4</c:v>
                </c:pt>
                <c:pt idx="3667">
                  <c:v>1.7358931326723594E-4</c:v>
                </c:pt>
                <c:pt idx="3668">
                  <c:v>-4.5358339429121903E-5</c:v>
                </c:pt>
                <c:pt idx="3669">
                  <c:v>-2.3650597980069032E-4</c:v>
                </c:pt>
                <c:pt idx="3670">
                  <c:v>5.2603315033876784E-5</c:v>
                </c:pt>
                <c:pt idx="3671">
                  <c:v>1.1269319696410724E-5</c:v>
                </c:pt>
                <c:pt idx="3672">
                  <c:v>-5.8204750693389077E-6</c:v>
                </c:pt>
                <c:pt idx="3673">
                  <c:v>-1.9493584317763839E-4</c:v>
                </c:pt>
                <c:pt idx="3674">
                  <c:v>-5.3753615007218124E-5</c:v>
                </c:pt>
                <c:pt idx="3675">
                  <c:v>-1.4417665358834367E-4</c:v>
                </c:pt>
                <c:pt idx="3676">
                  <c:v>3.6631895292914951E-4</c:v>
                </c:pt>
                <c:pt idx="3677">
                  <c:v>-3.6647140426541606E-4</c:v>
                </c:pt>
                <c:pt idx="3678">
                  <c:v>1.1211191158155454E-4</c:v>
                </c:pt>
                <c:pt idx="3679">
                  <c:v>-6.8333163833989328E-5</c:v>
                </c:pt>
                <c:pt idx="3680">
                  <c:v>-2.7434596335841588E-4</c:v>
                </c:pt>
                <c:pt idx="3681">
                  <c:v>-1.5926244211848057E-4</c:v>
                </c:pt>
                <c:pt idx="3682">
                  <c:v>2.1768245388238843E-4</c:v>
                </c:pt>
                <c:pt idx="3683">
                  <c:v>-1.3164000291212038E-5</c:v>
                </c:pt>
                <c:pt idx="3684">
                  <c:v>-5.6390440891319806E-4</c:v>
                </c:pt>
                <c:pt idx="3685">
                  <c:v>-2.8668772041914411E-5</c:v>
                </c:pt>
                <c:pt idx="3686">
                  <c:v>9.6869711390055923E-7</c:v>
                </c:pt>
                <c:pt idx="3687">
                  <c:v>1.4927399676018006E-5</c:v>
                </c:pt>
                <c:pt idx="3688">
                  <c:v>1.2208083219551036E-4</c:v>
                </c:pt>
                <c:pt idx="3689">
                  <c:v>-1.9653283807343551E-4</c:v>
                </c:pt>
                <c:pt idx="3690">
                  <c:v>-3.8881431060831062E-5</c:v>
                </c:pt>
                <c:pt idx="3691">
                  <c:v>1.5572258835950915E-4</c:v>
                </c:pt>
                <c:pt idx="3692">
                  <c:v>-3.2612804051761668E-4</c:v>
                </c:pt>
                <c:pt idx="3693">
                  <c:v>-3.7808497988451021E-5</c:v>
                </c:pt>
                <c:pt idx="3694">
                  <c:v>-1.6057684329829158E-4</c:v>
                </c:pt>
                <c:pt idx="3695">
                  <c:v>-1.2184151334659971E-4</c:v>
                </c:pt>
                <c:pt idx="3696">
                  <c:v>4.3327462998476302E-4</c:v>
                </c:pt>
                <c:pt idx="3697">
                  <c:v>7.2640435585790191E-6</c:v>
                </c:pt>
                <c:pt idx="3698">
                  <c:v>1.4417871225816658E-4</c:v>
                </c:pt>
                <c:pt idx="3699">
                  <c:v>5.8961965275995657E-6</c:v>
                </c:pt>
                <c:pt idx="3700">
                  <c:v>-1.9888278657065106E-4</c:v>
                </c:pt>
                <c:pt idx="3701">
                  <c:v>-5.3152673826449787E-4</c:v>
                </c:pt>
                <c:pt idx="3702">
                  <c:v>-1.6514821149777375E-4</c:v>
                </c:pt>
                <c:pt idx="3703">
                  <c:v>-2.3220869005894881E-4</c:v>
                </c:pt>
                <c:pt idx="3704">
                  <c:v>2.0515230672850585E-4</c:v>
                </c:pt>
                <c:pt idx="3705">
                  <c:v>-1.1091343613746796E-4</c:v>
                </c:pt>
                <c:pt idx="3706">
                  <c:v>-1.0057422099841254E-4</c:v>
                </c:pt>
                <c:pt idx="3707">
                  <c:v>1.8150185968286671E-4</c:v>
                </c:pt>
                <c:pt idx="3708">
                  <c:v>-1.5803914872648852E-4</c:v>
                </c:pt>
                <c:pt idx="3709">
                  <c:v>-9.1215346136522629E-5</c:v>
                </c:pt>
                <c:pt idx="3710">
                  <c:v>1.8825027812537619E-4</c:v>
                </c:pt>
                <c:pt idx="3711">
                  <c:v>2.2894649369746336E-4</c:v>
                </c:pt>
                <c:pt idx="3712">
                  <c:v>1.0810661801971643E-5</c:v>
                </c:pt>
                <c:pt idx="3713">
                  <c:v>-3.7056730105263663E-4</c:v>
                </c:pt>
                <c:pt idx="3714">
                  <c:v>1.1199915105799307E-4</c:v>
                </c:pt>
                <c:pt idx="3715">
                  <c:v>7.0293097219051954E-5</c:v>
                </c:pt>
                <c:pt idx="3716">
                  <c:v>-2.4723845449111905E-4</c:v>
                </c:pt>
                <c:pt idx="3717">
                  <c:v>-2.2484876310390297E-4</c:v>
                </c:pt>
                <c:pt idx="3718">
                  <c:v>1.3469566492306924E-4</c:v>
                </c:pt>
                <c:pt idx="3719">
                  <c:v>-1.4748166829991544E-4</c:v>
                </c:pt>
                <c:pt idx="3720">
                  <c:v>4.8880526333174174E-5</c:v>
                </c:pt>
                <c:pt idx="3721">
                  <c:v>-2.8698882217342451E-4</c:v>
                </c:pt>
                <c:pt idx="3722">
                  <c:v>2.2301466495014343E-4</c:v>
                </c:pt>
                <c:pt idx="3723">
                  <c:v>-1.6783163164738832E-4</c:v>
                </c:pt>
                <c:pt idx="3724">
                  <c:v>-8.918850564519771E-5</c:v>
                </c:pt>
                <c:pt idx="3725">
                  <c:v>8.5426540993202552E-5</c:v>
                </c:pt>
                <c:pt idx="3726">
                  <c:v>-1.2294291443898047E-4</c:v>
                </c:pt>
                <c:pt idx="3727">
                  <c:v>2.1901630943827786E-4</c:v>
                </c:pt>
                <c:pt idx="3728">
                  <c:v>1.5230466649778337E-4</c:v>
                </c:pt>
                <c:pt idx="3729">
                  <c:v>-3.8194208269364991E-4</c:v>
                </c:pt>
                <c:pt idx="3730">
                  <c:v>-1.7616711925734675E-4</c:v>
                </c:pt>
                <c:pt idx="3731">
                  <c:v>-3.1139004936662086E-4</c:v>
                </c:pt>
                <c:pt idx="3732">
                  <c:v>5.3115746654702322E-4</c:v>
                </c:pt>
                <c:pt idx="3733">
                  <c:v>-2.7254095959113045E-4</c:v>
                </c:pt>
                <c:pt idx="3734">
                  <c:v>-1.7091077193979133E-4</c:v>
                </c:pt>
                <c:pt idx="3735">
                  <c:v>-2.2890437825238416E-4</c:v>
                </c:pt>
                <c:pt idx="3736">
                  <c:v>2.9027783333801071E-4</c:v>
                </c:pt>
                <c:pt idx="3737">
                  <c:v>-2.9925132853292063E-5</c:v>
                </c:pt>
                <c:pt idx="3738">
                  <c:v>-1.5157417434476269E-4</c:v>
                </c:pt>
                <c:pt idx="3739">
                  <c:v>-1.4250049037769298E-4</c:v>
                </c:pt>
                <c:pt idx="3740">
                  <c:v>9.827373868635606E-5</c:v>
                </c:pt>
                <c:pt idx="3741">
                  <c:v>-4.8903400018924468E-5</c:v>
                </c:pt>
                <c:pt idx="3742">
                  <c:v>-1.0040752230510509E-4</c:v>
                </c:pt>
                <c:pt idx="3743">
                  <c:v>-2.0376987798836125E-5</c:v>
                </c:pt>
                <c:pt idx="3744">
                  <c:v>2.0942865106630254E-4</c:v>
                </c:pt>
                <c:pt idx="3745">
                  <c:v>9.8751709821114786E-5</c:v>
                </c:pt>
                <c:pt idx="3746">
                  <c:v>-2.0898771078600964E-4</c:v>
                </c:pt>
                <c:pt idx="3747">
                  <c:v>-5.6361987828570446E-5</c:v>
                </c:pt>
                <c:pt idx="3748">
                  <c:v>5.0785592393442699E-5</c:v>
                </c:pt>
                <c:pt idx="3749">
                  <c:v>-5.960779242573608E-5</c:v>
                </c:pt>
                <c:pt idx="3750">
                  <c:v>1.9153799714356103E-4</c:v>
                </c:pt>
                <c:pt idx="3751">
                  <c:v>3.3107563908317306E-4</c:v>
                </c:pt>
                <c:pt idx="3752">
                  <c:v>3.0774526681982378E-4</c:v>
                </c:pt>
                <c:pt idx="3753">
                  <c:v>-5.9190494201895438E-5</c:v>
                </c:pt>
                <c:pt idx="3754">
                  <c:v>4.4803395193069124E-5</c:v>
                </c:pt>
                <c:pt idx="3755">
                  <c:v>-1.2141731061022078E-4</c:v>
                </c:pt>
                <c:pt idx="3756">
                  <c:v>1.4091888903185662E-5</c:v>
                </c:pt>
                <c:pt idx="3757">
                  <c:v>-1.5261018036979274E-4</c:v>
                </c:pt>
                <c:pt idx="3758">
                  <c:v>-1.9914519967229936E-4</c:v>
                </c:pt>
                <c:pt idx="3759">
                  <c:v>1.2439413220253828E-4</c:v>
                </c:pt>
                <c:pt idx="3760">
                  <c:v>-3.2812359511534593E-4</c:v>
                </c:pt>
                <c:pt idx="3761">
                  <c:v>5.9761677486376555E-5</c:v>
                </c:pt>
                <c:pt idx="3762">
                  <c:v>-1.0191285405710884E-4</c:v>
                </c:pt>
                <c:pt idx="3763">
                  <c:v>-2.4607659011031204E-4</c:v>
                </c:pt>
                <c:pt idx="3764">
                  <c:v>1.273562890144689E-4</c:v>
                </c:pt>
                <c:pt idx="3765">
                  <c:v>-2.0608636679060418E-5</c:v>
                </c:pt>
                <c:pt idx="3766">
                  <c:v>-9.3776463870558072E-6</c:v>
                </c:pt>
                <c:pt idx="3767">
                  <c:v>2.4908146345948326E-6</c:v>
                </c:pt>
                <c:pt idx="3768">
                  <c:v>-2.5160059638409959E-4</c:v>
                </c:pt>
                <c:pt idx="3769">
                  <c:v>-6.5920870636391289E-5</c:v>
                </c:pt>
                <c:pt idx="3770">
                  <c:v>-3.8012308855034892E-4</c:v>
                </c:pt>
                <c:pt idx="3771">
                  <c:v>-7.2603303477526742E-5</c:v>
                </c:pt>
                <c:pt idx="3772">
                  <c:v>6.7665631243906576E-5</c:v>
                </c:pt>
                <c:pt idx="3773">
                  <c:v>1.8699556128168554E-4</c:v>
                </c:pt>
                <c:pt idx="3774">
                  <c:v>-3.3010557377389405E-5</c:v>
                </c:pt>
                <c:pt idx="3775">
                  <c:v>-1.1817539453983888E-4</c:v>
                </c:pt>
                <c:pt idx="3776">
                  <c:v>4.9471210525678583E-4</c:v>
                </c:pt>
                <c:pt idx="3777">
                  <c:v>-2.1067163680358144E-4</c:v>
                </c:pt>
                <c:pt idx="3778">
                  <c:v>-1.9633972985544105E-4</c:v>
                </c:pt>
                <c:pt idx="3779">
                  <c:v>1.1119757245949418E-4</c:v>
                </c:pt>
                <c:pt idx="3780">
                  <c:v>5.0225629041040338E-4</c:v>
                </c:pt>
                <c:pt idx="3781">
                  <c:v>9.5982766617238037E-5</c:v>
                </c:pt>
                <c:pt idx="3782">
                  <c:v>1.5779256915880586E-4</c:v>
                </c:pt>
                <c:pt idx="3783">
                  <c:v>2.3847366847680067E-4</c:v>
                </c:pt>
                <c:pt idx="3784">
                  <c:v>-1.1956101136092713E-4</c:v>
                </c:pt>
                <c:pt idx="3785">
                  <c:v>-8.7542912932373317E-6</c:v>
                </c:pt>
                <c:pt idx="3786">
                  <c:v>-2.2723243079711368E-4</c:v>
                </c:pt>
                <c:pt idx="3787">
                  <c:v>1.45580722679938E-4</c:v>
                </c:pt>
                <c:pt idx="3788">
                  <c:v>-2.1727717731099671E-4</c:v>
                </c:pt>
                <c:pt idx="3789">
                  <c:v>4.0369030606723352E-4</c:v>
                </c:pt>
                <c:pt idx="3790">
                  <c:v>1.1903056365033409E-4</c:v>
                </c:pt>
                <c:pt idx="3791">
                  <c:v>-1.9993765279668782E-4</c:v>
                </c:pt>
                <c:pt idx="3792">
                  <c:v>2.1220231141441293E-4</c:v>
                </c:pt>
                <c:pt idx="3793">
                  <c:v>4.2884637436961049E-5</c:v>
                </c:pt>
                <c:pt idx="3794">
                  <c:v>2.411826031101296E-4</c:v>
                </c:pt>
                <c:pt idx="3795">
                  <c:v>1.6569784024173331E-4</c:v>
                </c:pt>
                <c:pt idx="3796">
                  <c:v>1.3711473023376178E-4</c:v>
                </c:pt>
                <c:pt idx="3797">
                  <c:v>-3.9484344355114262E-4</c:v>
                </c:pt>
                <c:pt idx="3798">
                  <c:v>1.2976084030465987E-4</c:v>
                </c:pt>
                <c:pt idx="3799">
                  <c:v>1.4452880572307829E-4</c:v>
                </c:pt>
                <c:pt idx="3800">
                  <c:v>-8.2749515984863875E-5</c:v>
                </c:pt>
                <c:pt idx="3801">
                  <c:v>3.7348415564566361E-4</c:v>
                </c:pt>
                <c:pt idx="3802">
                  <c:v>2.7934805685499961E-4</c:v>
                </c:pt>
                <c:pt idx="3803">
                  <c:v>-1.1930538127435109E-4</c:v>
                </c:pt>
                <c:pt idx="3804">
                  <c:v>-1.1033491129638502E-4</c:v>
                </c:pt>
                <c:pt idx="3805">
                  <c:v>-4.5832437071587979E-5</c:v>
                </c:pt>
                <c:pt idx="3806">
                  <c:v>-9.1825763407721528E-6</c:v>
                </c:pt>
                <c:pt idx="3807">
                  <c:v>2.9123736421084385E-4</c:v>
                </c:pt>
                <c:pt idx="3808">
                  <c:v>4.1928169224416376E-5</c:v>
                </c:pt>
                <c:pt idx="3809">
                  <c:v>-9.2414131860709499E-5</c:v>
                </c:pt>
                <c:pt idx="3810">
                  <c:v>2.1254495030790084E-4</c:v>
                </c:pt>
                <c:pt idx="3811">
                  <c:v>-2.1102385844070417E-4</c:v>
                </c:pt>
                <c:pt idx="3812">
                  <c:v>-3.0690858858821958E-5</c:v>
                </c:pt>
                <c:pt idx="3813">
                  <c:v>1.390356849219614E-4</c:v>
                </c:pt>
                <c:pt idx="3814">
                  <c:v>-2.2403897174953807E-4</c:v>
                </c:pt>
                <c:pt idx="3815">
                  <c:v>1.0138666363134846E-4</c:v>
                </c:pt>
                <c:pt idx="3816">
                  <c:v>2.1899144431224804E-5</c:v>
                </c:pt>
                <c:pt idx="3817">
                  <c:v>-1.8276011408075242E-5</c:v>
                </c:pt>
                <c:pt idx="3818">
                  <c:v>-1.3690090680084613E-4</c:v>
                </c:pt>
                <c:pt idx="3819">
                  <c:v>-1.661047553474347E-4</c:v>
                </c:pt>
                <c:pt idx="3820">
                  <c:v>1.7821646035688556E-4</c:v>
                </c:pt>
                <c:pt idx="3821">
                  <c:v>3.4210519918720313E-4</c:v>
                </c:pt>
                <c:pt idx="3822">
                  <c:v>-1.5387117281369785E-4</c:v>
                </c:pt>
                <c:pt idx="3823">
                  <c:v>-9.4469674006516824E-6</c:v>
                </c:pt>
                <c:pt idx="3824">
                  <c:v>4.593078741778419E-5</c:v>
                </c:pt>
                <c:pt idx="3825">
                  <c:v>2.6538461503016401E-6</c:v>
                </c:pt>
                <c:pt idx="3826">
                  <c:v>2.1998265263942565E-4</c:v>
                </c:pt>
                <c:pt idx="3827">
                  <c:v>-2.1492919228822648E-4</c:v>
                </c:pt>
                <c:pt idx="3828">
                  <c:v>-1.1490194166895108E-4</c:v>
                </c:pt>
                <c:pt idx="3829">
                  <c:v>9.950205822732411E-5</c:v>
                </c:pt>
                <c:pt idx="3830">
                  <c:v>-1.5848544913697849E-4</c:v>
                </c:pt>
                <c:pt idx="3831">
                  <c:v>1.2670813189425421E-4</c:v>
                </c:pt>
                <c:pt idx="3832">
                  <c:v>-8.8153595889040363E-5</c:v>
                </c:pt>
                <c:pt idx="3833">
                  <c:v>1.7719225550556463E-4</c:v>
                </c:pt>
                <c:pt idx="3834">
                  <c:v>-1.600377812386938E-4</c:v>
                </c:pt>
                <c:pt idx="3835">
                  <c:v>4.4719319453714217E-5</c:v>
                </c:pt>
                <c:pt idx="3836">
                  <c:v>2.040793234106348E-4</c:v>
                </c:pt>
                <c:pt idx="3837">
                  <c:v>2.1280087879313645E-5</c:v>
                </c:pt>
                <c:pt idx="3838">
                  <c:v>4.9391743169499683E-5</c:v>
                </c:pt>
                <c:pt idx="3839">
                  <c:v>1.0043247405243009E-4</c:v>
                </c:pt>
                <c:pt idx="3840">
                  <c:v>-1.7543300889061758E-5</c:v>
                </c:pt>
                <c:pt idx="3841">
                  <c:v>-2.5204544198506335E-4</c:v>
                </c:pt>
                <c:pt idx="3842">
                  <c:v>2.0151196994358354E-4</c:v>
                </c:pt>
                <c:pt idx="3843">
                  <c:v>1.8768315649637311E-4</c:v>
                </c:pt>
                <c:pt idx="3844">
                  <c:v>1.3109130271880031E-5</c:v>
                </c:pt>
                <c:pt idx="3845">
                  <c:v>-9.9063368524071024E-5</c:v>
                </c:pt>
                <c:pt idx="3846">
                  <c:v>2.334997582241334E-4</c:v>
                </c:pt>
                <c:pt idx="3847">
                  <c:v>3.0883452455509518E-4</c:v>
                </c:pt>
                <c:pt idx="3848">
                  <c:v>4.8125980508834394E-5</c:v>
                </c:pt>
                <c:pt idx="3849">
                  <c:v>-1.0150240250716934E-5</c:v>
                </c:pt>
                <c:pt idx="3850">
                  <c:v>-8.2894844232217035E-5</c:v>
                </c:pt>
                <c:pt idx="3851">
                  <c:v>1.8241853434403831E-4</c:v>
                </c:pt>
                <c:pt idx="3852">
                  <c:v>-4.2013591401409063E-4</c:v>
                </c:pt>
                <c:pt idx="3853">
                  <c:v>1.6336321240128828E-5</c:v>
                </c:pt>
                <c:pt idx="3854">
                  <c:v>3.836927058644691E-5</c:v>
                </c:pt>
                <c:pt idx="3855">
                  <c:v>1.5690715167969796E-4</c:v>
                </c:pt>
                <c:pt idx="3856">
                  <c:v>-4.7608455677896575E-5</c:v>
                </c:pt>
                <c:pt idx="3857">
                  <c:v>-2.3822847440965254E-4</c:v>
                </c:pt>
                <c:pt idx="3858">
                  <c:v>1.1324387378757234E-5</c:v>
                </c:pt>
                <c:pt idx="3859">
                  <c:v>1.0536112875911505E-4</c:v>
                </c:pt>
                <c:pt idx="3860">
                  <c:v>-2.6276639074252677E-4</c:v>
                </c:pt>
                <c:pt idx="3861">
                  <c:v>1.257832386153941E-4</c:v>
                </c:pt>
                <c:pt idx="3862">
                  <c:v>2.5885507542830813E-4</c:v>
                </c:pt>
                <c:pt idx="3863">
                  <c:v>-7.7358496819148525E-5</c:v>
                </c:pt>
                <c:pt idx="3864">
                  <c:v>-6.4382713990931517E-5</c:v>
                </c:pt>
                <c:pt idx="3865">
                  <c:v>3.7520057832800404E-4</c:v>
                </c:pt>
                <c:pt idx="3866">
                  <c:v>3.9950589326204623E-4</c:v>
                </c:pt>
                <c:pt idx="3867">
                  <c:v>5.4549852600849631E-6</c:v>
                </c:pt>
                <c:pt idx="3868">
                  <c:v>-5.5126232731034477E-5</c:v>
                </c:pt>
                <c:pt idx="3869">
                  <c:v>2.0098826397578254E-4</c:v>
                </c:pt>
                <c:pt idx="3870">
                  <c:v>2.8281192361492922E-4</c:v>
                </c:pt>
                <c:pt idx="3871">
                  <c:v>2.1837982623055071E-4</c:v>
                </c:pt>
                <c:pt idx="3872">
                  <c:v>3.3522380292504817E-4</c:v>
                </c:pt>
                <c:pt idx="3873">
                  <c:v>-7.7901457080159568E-5</c:v>
                </c:pt>
                <c:pt idx="3874">
                  <c:v>-9.1095465258953198E-5</c:v>
                </c:pt>
                <c:pt idx="3875">
                  <c:v>-8.9777751599647582E-5</c:v>
                </c:pt>
                <c:pt idx="3876">
                  <c:v>-9.0028748594128092E-5</c:v>
                </c:pt>
                <c:pt idx="3877">
                  <c:v>9.452210857866141E-6</c:v>
                </c:pt>
                <c:pt idx="3878">
                  <c:v>8.6474168320931682E-5</c:v>
                </c:pt>
                <c:pt idx="3879">
                  <c:v>1.2936073592072027E-4</c:v>
                </c:pt>
                <c:pt idx="3880">
                  <c:v>9.3945437921767028E-5</c:v>
                </c:pt>
                <c:pt idx="3881">
                  <c:v>1.7267826722698365E-4</c:v>
                </c:pt>
                <c:pt idx="3882">
                  <c:v>9.2492576193996983E-5</c:v>
                </c:pt>
                <c:pt idx="3883">
                  <c:v>-1.3720794643300058E-4</c:v>
                </c:pt>
                <c:pt idx="3884">
                  <c:v>-3.0996460069126786E-4</c:v>
                </c:pt>
                <c:pt idx="3885">
                  <c:v>-7.3926478004571983E-5</c:v>
                </c:pt>
                <c:pt idx="3886">
                  <c:v>6.1135768570454448E-5</c:v>
                </c:pt>
                <c:pt idx="3887">
                  <c:v>2.7400166862375658E-4</c:v>
                </c:pt>
                <c:pt idx="3888">
                  <c:v>-8.30543706024985E-5</c:v>
                </c:pt>
                <c:pt idx="3889">
                  <c:v>1.2046838326658417E-4</c:v>
                </c:pt>
                <c:pt idx="3890">
                  <c:v>-2.8414905681590575E-4</c:v>
                </c:pt>
                <c:pt idx="3891">
                  <c:v>-3.1522393834058237E-4</c:v>
                </c:pt>
                <c:pt idx="3892">
                  <c:v>-1.8954259872893092E-4</c:v>
                </c:pt>
                <c:pt idx="3893">
                  <c:v>-1.7722992726564976E-4</c:v>
                </c:pt>
                <c:pt idx="3894">
                  <c:v>2.6659807956022029E-5</c:v>
                </c:pt>
                <c:pt idx="3895">
                  <c:v>-1.8201464526799966E-4</c:v>
                </c:pt>
                <c:pt idx="3896">
                  <c:v>-4.4326195838606194E-4</c:v>
                </c:pt>
                <c:pt idx="3897">
                  <c:v>-3.2293970808441289E-4</c:v>
                </c:pt>
                <c:pt idx="3898">
                  <c:v>-3.2107171998059346E-4</c:v>
                </c:pt>
                <c:pt idx="3899">
                  <c:v>-2.3306449427413004E-4</c:v>
                </c:pt>
                <c:pt idx="3900">
                  <c:v>-4.2356492725399161E-4</c:v>
                </c:pt>
                <c:pt idx="3901">
                  <c:v>-1.4437048819765892E-4</c:v>
                </c:pt>
                <c:pt idx="3902">
                  <c:v>-2.3597247393744228E-4</c:v>
                </c:pt>
                <c:pt idx="3903">
                  <c:v>4.4903907700430011E-5</c:v>
                </c:pt>
                <c:pt idx="3904">
                  <c:v>1.3496490918880064E-4</c:v>
                </c:pt>
                <c:pt idx="3905">
                  <c:v>-1.0323548459106673E-4</c:v>
                </c:pt>
                <c:pt idx="3906">
                  <c:v>4.225374175350455E-4</c:v>
                </c:pt>
                <c:pt idx="3907">
                  <c:v>3.2581217812903027E-4</c:v>
                </c:pt>
                <c:pt idx="3908">
                  <c:v>8.344087305981486E-5</c:v>
                </c:pt>
                <c:pt idx="3909">
                  <c:v>3.1679627536255594E-4</c:v>
                </c:pt>
                <c:pt idx="3910">
                  <c:v>-5.2458852648607052E-5</c:v>
                </c:pt>
                <c:pt idx="3911">
                  <c:v>1.3040647567861462E-4</c:v>
                </c:pt>
                <c:pt idx="3912">
                  <c:v>-8.9640320849810468E-5</c:v>
                </c:pt>
                <c:pt idx="3913">
                  <c:v>-3.7805922500534257E-4</c:v>
                </c:pt>
                <c:pt idx="3914">
                  <c:v>-3.6153461572434785E-5</c:v>
                </c:pt>
                <c:pt idx="3915">
                  <c:v>2.137109640840929E-5</c:v>
                </c:pt>
                <c:pt idx="3916">
                  <c:v>-1.0865499781830424E-4</c:v>
                </c:pt>
                <c:pt idx="3917">
                  <c:v>3.0536315132601358E-4</c:v>
                </c:pt>
                <c:pt idx="3918">
                  <c:v>-2.6812416713093172E-4</c:v>
                </c:pt>
                <c:pt idx="3919">
                  <c:v>5.4484570975459264E-6</c:v>
                </c:pt>
                <c:pt idx="3920">
                  <c:v>-3.5027790690809622E-5</c:v>
                </c:pt>
                <c:pt idx="3921">
                  <c:v>6.7621442795022662E-5</c:v>
                </c:pt>
                <c:pt idx="3922">
                  <c:v>5.5434576140561472E-5</c:v>
                </c:pt>
                <c:pt idx="3923">
                  <c:v>1.2549003832245217E-4</c:v>
                </c:pt>
                <c:pt idx="3924">
                  <c:v>-4.4202879803532505E-5</c:v>
                </c:pt>
                <c:pt idx="3925">
                  <c:v>9.5303856780152066E-5</c:v>
                </c:pt>
                <c:pt idx="3926">
                  <c:v>-2.3776409335606117E-4</c:v>
                </c:pt>
                <c:pt idx="3927">
                  <c:v>7.7586025247640444E-5</c:v>
                </c:pt>
                <c:pt idx="3928">
                  <c:v>-3.069594160636173E-4</c:v>
                </c:pt>
                <c:pt idx="3929">
                  <c:v>-1.6737594536146076E-4</c:v>
                </c:pt>
                <c:pt idx="3930">
                  <c:v>4.2037770460243115E-5</c:v>
                </c:pt>
                <c:pt idx="3931">
                  <c:v>2.7705725315274529E-5</c:v>
                </c:pt>
                <c:pt idx="3932">
                  <c:v>-2.9530545528841997E-4</c:v>
                </c:pt>
                <c:pt idx="3933">
                  <c:v>1.3158516547661861E-4</c:v>
                </c:pt>
                <c:pt idx="3934">
                  <c:v>4.1828736559516172E-4</c:v>
                </c:pt>
                <c:pt idx="3935">
                  <c:v>1.9992189479696294E-5</c:v>
                </c:pt>
                <c:pt idx="3936">
                  <c:v>-6.0691162103853011E-5</c:v>
                </c:pt>
                <c:pt idx="3937">
                  <c:v>2.90200563367834E-4</c:v>
                </c:pt>
                <c:pt idx="3938">
                  <c:v>5.4744568305998482E-5</c:v>
                </c:pt>
                <c:pt idx="3939">
                  <c:v>-3.8092221640149675E-5</c:v>
                </c:pt>
                <c:pt idx="3940">
                  <c:v>-4.4430364475520599E-5</c:v>
                </c:pt>
                <c:pt idx="3941">
                  <c:v>-4.6960752369289046E-5</c:v>
                </c:pt>
                <c:pt idx="3942">
                  <c:v>1.3793963366841622E-4</c:v>
                </c:pt>
                <c:pt idx="3943">
                  <c:v>8.4603173340696888E-5</c:v>
                </c:pt>
                <c:pt idx="3944">
                  <c:v>1.4198873556782693E-4</c:v>
                </c:pt>
                <c:pt idx="3945">
                  <c:v>-3.9854009756040155E-5</c:v>
                </c:pt>
                <c:pt idx="3946">
                  <c:v>2.5920807426539486E-4</c:v>
                </c:pt>
                <c:pt idx="3947">
                  <c:v>-1.5918887431603696E-4</c:v>
                </c:pt>
                <c:pt idx="3948">
                  <c:v>-2.2256586922053417E-5</c:v>
                </c:pt>
                <c:pt idx="3949">
                  <c:v>-2.0708482826631714E-4</c:v>
                </c:pt>
                <c:pt idx="3950">
                  <c:v>-1.543429320146417E-4</c:v>
                </c:pt>
                <c:pt idx="3951">
                  <c:v>1.8468690437652685E-5</c:v>
                </c:pt>
                <c:pt idx="3952">
                  <c:v>6.2375101846549205E-5</c:v>
                </c:pt>
                <c:pt idx="3953">
                  <c:v>4.6714340151063582E-4</c:v>
                </c:pt>
                <c:pt idx="3954">
                  <c:v>1.3031952921483693E-4</c:v>
                </c:pt>
                <c:pt idx="3955">
                  <c:v>3.8877683904128811E-5</c:v>
                </c:pt>
                <c:pt idx="3956">
                  <c:v>-1.8849949662720611E-4</c:v>
                </c:pt>
                <c:pt idx="3957">
                  <c:v>-7.2932688817018871E-5</c:v>
                </c:pt>
                <c:pt idx="3958">
                  <c:v>8.6143240688438803E-5</c:v>
                </c:pt>
                <c:pt idx="3959">
                  <c:v>9.7896152289484963E-5</c:v>
                </c:pt>
                <c:pt idx="3960">
                  <c:v>3.5422196333247731E-4</c:v>
                </c:pt>
                <c:pt idx="3961">
                  <c:v>-1.8760469841379898E-4</c:v>
                </c:pt>
                <c:pt idx="3962">
                  <c:v>-1.7418109209315375E-4</c:v>
                </c:pt>
                <c:pt idx="3963">
                  <c:v>8.7190966373338377E-5</c:v>
                </c:pt>
                <c:pt idx="3964">
                  <c:v>-7.350230115925357E-5</c:v>
                </c:pt>
                <c:pt idx="3965">
                  <c:v>2.4255860607091292E-5</c:v>
                </c:pt>
                <c:pt idx="3966">
                  <c:v>3.6452039339067823E-4</c:v>
                </c:pt>
                <c:pt idx="3967">
                  <c:v>9.8679620510548185E-5</c:v>
                </c:pt>
                <c:pt idx="3968">
                  <c:v>-3.8677805880799371E-5</c:v>
                </c:pt>
                <c:pt idx="3969">
                  <c:v>-2.1150343316423222E-5</c:v>
                </c:pt>
                <c:pt idx="3970">
                  <c:v>-2.348014029461059E-4</c:v>
                </c:pt>
                <c:pt idx="3971">
                  <c:v>2.6497693595090238E-4</c:v>
                </c:pt>
                <c:pt idx="3972">
                  <c:v>1.3682581572912515E-4</c:v>
                </c:pt>
                <c:pt idx="3973">
                  <c:v>1.5001392371029405E-4</c:v>
                </c:pt>
                <c:pt idx="3974">
                  <c:v>-5.4246747944156678E-4</c:v>
                </c:pt>
                <c:pt idx="3975">
                  <c:v>3.6040184447361055E-4</c:v>
                </c:pt>
                <c:pt idx="3976">
                  <c:v>-1.9268235968642139E-4</c:v>
                </c:pt>
                <c:pt idx="3977">
                  <c:v>1.163321122191727E-4</c:v>
                </c:pt>
                <c:pt idx="3978">
                  <c:v>-2.9654637045895953E-4</c:v>
                </c:pt>
                <c:pt idx="3979">
                  <c:v>-1.749629310695927E-4</c:v>
                </c:pt>
                <c:pt idx="3980">
                  <c:v>-1.3562489833233362E-5</c:v>
                </c:pt>
                <c:pt idx="3981">
                  <c:v>9.4561028488091069E-5</c:v>
                </c:pt>
                <c:pt idx="3982">
                  <c:v>-1.1187015968859515E-5</c:v>
                </c:pt>
                <c:pt idx="3983">
                  <c:v>-1.6088975657003196E-4</c:v>
                </c:pt>
                <c:pt idx="3984">
                  <c:v>1.5595973412183033E-4</c:v>
                </c:pt>
                <c:pt idx="3985">
                  <c:v>2.0025081143373318E-4</c:v>
                </c:pt>
                <c:pt idx="3986">
                  <c:v>9.2209472597938198E-5</c:v>
                </c:pt>
                <c:pt idx="3987">
                  <c:v>9.6832487450817134E-5</c:v>
                </c:pt>
                <c:pt idx="3988">
                  <c:v>-2.3423656776671775E-4</c:v>
                </c:pt>
                <c:pt idx="3989">
                  <c:v>1.045473517062923E-5</c:v>
                </c:pt>
                <c:pt idx="3990">
                  <c:v>-3.014819991354748E-4</c:v>
                </c:pt>
                <c:pt idx="3991">
                  <c:v>-1.012864826700136E-4</c:v>
                </c:pt>
                <c:pt idx="3992">
                  <c:v>-1.6912078930787414E-4</c:v>
                </c:pt>
                <c:pt idx="3993">
                  <c:v>-5.9904004678454911E-5</c:v>
                </c:pt>
                <c:pt idx="3994">
                  <c:v>-1.0925144772083636E-4</c:v>
                </c:pt>
                <c:pt idx="3995">
                  <c:v>-1.5752540014620645E-4</c:v>
                </c:pt>
                <c:pt idx="3996">
                  <c:v>-2.2307478278092089E-4</c:v>
                </c:pt>
                <c:pt idx="3997">
                  <c:v>2.3958099110003991E-4</c:v>
                </c:pt>
                <c:pt idx="3998">
                  <c:v>-2.3915533186965069E-4</c:v>
                </c:pt>
                <c:pt idx="3999">
                  <c:v>-2.5792406776729306E-4</c:v>
                </c:pt>
                <c:pt idx="4000">
                  <c:v>1.66890339287856E-4</c:v>
                </c:pt>
                <c:pt idx="4001">
                  <c:v>1.3851207458100124E-4</c:v>
                </c:pt>
                <c:pt idx="4002">
                  <c:v>-3.269097647196542E-5</c:v>
                </c:pt>
                <c:pt idx="4003">
                  <c:v>1.0540441390277215E-4</c:v>
                </c:pt>
                <c:pt idx="4004">
                  <c:v>-3.2195137430944028E-4</c:v>
                </c:pt>
                <c:pt idx="4005">
                  <c:v>-1.9511749697004863E-4</c:v>
                </c:pt>
                <c:pt idx="4006">
                  <c:v>3.8877034389524589E-6</c:v>
                </c:pt>
                <c:pt idx="4007">
                  <c:v>1.0579682055781165E-4</c:v>
                </c:pt>
                <c:pt idx="4008">
                  <c:v>-1.255055783028734E-4</c:v>
                </c:pt>
                <c:pt idx="4009">
                  <c:v>-2.1517673604856699E-4</c:v>
                </c:pt>
                <c:pt idx="4010">
                  <c:v>2.9397114426703427E-4</c:v>
                </c:pt>
                <c:pt idx="4011">
                  <c:v>-2.8664423219117136E-5</c:v>
                </c:pt>
                <c:pt idx="4012">
                  <c:v>-1.8614696950566137E-4</c:v>
                </c:pt>
                <c:pt idx="4013">
                  <c:v>-2.1942706056594558E-4</c:v>
                </c:pt>
                <c:pt idx="4014">
                  <c:v>3.8040896194292952E-6</c:v>
                </c:pt>
                <c:pt idx="4015">
                  <c:v>4.5315237271045046E-4</c:v>
                </c:pt>
                <c:pt idx="4016">
                  <c:v>-3.2275136744870111E-4</c:v>
                </c:pt>
                <c:pt idx="4017">
                  <c:v>-1.5537828406619907E-4</c:v>
                </c:pt>
                <c:pt idx="4018">
                  <c:v>-2.1416650458183116E-4</c:v>
                </c:pt>
                <c:pt idx="4019">
                  <c:v>-1.9126223950004541E-4</c:v>
                </c:pt>
                <c:pt idx="4020">
                  <c:v>3.7226852360453834E-4</c:v>
                </c:pt>
                <c:pt idx="4021">
                  <c:v>6.1651525816822019E-5</c:v>
                </c:pt>
                <c:pt idx="4022">
                  <c:v>1.6787241069338659E-4</c:v>
                </c:pt>
                <c:pt idx="4023">
                  <c:v>1.9520601916059383E-5</c:v>
                </c:pt>
                <c:pt idx="4024">
                  <c:v>-7.1003423591334193E-5</c:v>
                </c:pt>
                <c:pt idx="4025">
                  <c:v>-2.1449555483580145E-4</c:v>
                </c:pt>
                <c:pt idx="4026">
                  <c:v>1.7353175027859195E-5</c:v>
                </c:pt>
                <c:pt idx="4027">
                  <c:v>-1.9597548284682747E-4</c:v>
                </c:pt>
                <c:pt idx="4028">
                  <c:v>2.7886876069420276E-4</c:v>
                </c:pt>
                <c:pt idx="4029">
                  <c:v>-3.6268202345781053E-4</c:v>
                </c:pt>
                <c:pt idx="4030">
                  <c:v>5.3304776666248109E-5</c:v>
                </c:pt>
                <c:pt idx="4031">
                  <c:v>1.0986662951858035E-4</c:v>
                </c:pt>
                <c:pt idx="4032">
                  <c:v>-8.6650330976429103E-5</c:v>
                </c:pt>
                <c:pt idx="4033">
                  <c:v>1.9211239760987534E-4</c:v>
                </c:pt>
                <c:pt idx="4034">
                  <c:v>-8.238487057776842E-5</c:v>
                </c:pt>
                <c:pt idx="4035">
                  <c:v>8.7367512218447025E-5</c:v>
                </c:pt>
                <c:pt idx="4036">
                  <c:v>1.3493558602354329E-4</c:v>
                </c:pt>
                <c:pt idx="4037">
                  <c:v>-2.1523439602215832E-5</c:v>
                </c:pt>
                <c:pt idx="4038">
                  <c:v>-1.9896799041421628E-4</c:v>
                </c:pt>
                <c:pt idx="4039">
                  <c:v>1.0581543868942813E-4</c:v>
                </c:pt>
                <c:pt idx="4040">
                  <c:v>-1.2404451215792057E-5</c:v>
                </c:pt>
                <c:pt idx="4041">
                  <c:v>1.7651084729858861E-4</c:v>
                </c:pt>
                <c:pt idx="4042">
                  <c:v>-4.0324069403407253E-4</c:v>
                </c:pt>
                <c:pt idx="4043">
                  <c:v>4.7902284313441533E-5</c:v>
                </c:pt>
                <c:pt idx="4044">
                  <c:v>-1.3095156488287965E-4</c:v>
                </c:pt>
                <c:pt idx="4045">
                  <c:v>-3.5965268899778425E-4</c:v>
                </c:pt>
                <c:pt idx="4046">
                  <c:v>-5.3015738522546143E-5</c:v>
                </c:pt>
                <c:pt idx="4047">
                  <c:v>-1.369190513409772E-5</c:v>
                </c:pt>
                <c:pt idx="4048">
                  <c:v>-1.06997063810071E-4</c:v>
                </c:pt>
                <c:pt idx="4049">
                  <c:v>-2.4213806376189488E-4</c:v>
                </c:pt>
                <c:pt idx="4050">
                  <c:v>-1.4486332200201201E-4</c:v>
                </c:pt>
                <c:pt idx="4051">
                  <c:v>-1.6690773610599665E-4</c:v>
                </c:pt>
                <c:pt idx="4052">
                  <c:v>-2.6792034655049582E-4</c:v>
                </c:pt>
                <c:pt idx="4053">
                  <c:v>5.9784047505532123E-6</c:v>
                </c:pt>
                <c:pt idx="4054">
                  <c:v>5.2202609391174674E-5</c:v>
                </c:pt>
                <c:pt idx="4055">
                  <c:v>-1.3371052914069425E-4</c:v>
                </c:pt>
                <c:pt idx="4056">
                  <c:v>-8.6022618715004954E-5</c:v>
                </c:pt>
                <c:pt idx="4057">
                  <c:v>3.5800806120867224E-4</c:v>
                </c:pt>
                <c:pt idx="4058">
                  <c:v>-9.4577636252835288E-5</c:v>
                </c:pt>
                <c:pt idx="4059">
                  <c:v>-2.3091724916875941E-4</c:v>
                </c:pt>
                <c:pt idx="4060">
                  <c:v>-4.8378312065921013E-5</c:v>
                </c:pt>
                <c:pt idx="4061">
                  <c:v>-3.1247264630117105E-4</c:v>
                </c:pt>
                <c:pt idx="4062">
                  <c:v>1.517214838901151E-4</c:v>
                </c:pt>
                <c:pt idx="4063">
                  <c:v>-6.8600844251832263E-5</c:v>
                </c:pt>
                <c:pt idx="4064">
                  <c:v>2.184120629054526E-4</c:v>
                </c:pt>
                <c:pt idx="4065">
                  <c:v>-2.9763294027563584E-5</c:v>
                </c:pt>
                <c:pt idx="4066">
                  <c:v>4.4100320891749705E-4</c:v>
                </c:pt>
                <c:pt idx="4067">
                  <c:v>1.9186843893306393E-4</c:v>
                </c:pt>
                <c:pt idx="4068">
                  <c:v>1.9538561963169373E-4</c:v>
                </c:pt>
                <c:pt idx="4069">
                  <c:v>-1.7961848465720978E-4</c:v>
                </c:pt>
                <c:pt idx="4070">
                  <c:v>1.8722245288784489E-4</c:v>
                </c:pt>
                <c:pt idx="4071">
                  <c:v>-2.2081134013026926E-4</c:v>
                </c:pt>
                <c:pt idx="4072">
                  <c:v>-9.9379993892791132E-5</c:v>
                </c:pt>
                <c:pt idx="4073">
                  <c:v>-4.2956906815890648E-5</c:v>
                </c:pt>
                <c:pt idx="4074">
                  <c:v>8.6460224081713345E-5</c:v>
                </c:pt>
                <c:pt idx="4075">
                  <c:v>-2.970786217011961E-4</c:v>
                </c:pt>
                <c:pt idx="4076">
                  <c:v>1.1469522532567175E-4</c:v>
                </c:pt>
                <c:pt idx="4077">
                  <c:v>-1.8747592106336728E-4</c:v>
                </c:pt>
                <c:pt idx="4078">
                  <c:v>-3.6049383659878125E-5</c:v>
                </c:pt>
                <c:pt idx="4079">
                  <c:v>-3.3913031137855774E-4</c:v>
                </c:pt>
                <c:pt idx="4080">
                  <c:v>-1.9274408174691971E-4</c:v>
                </c:pt>
                <c:pt idx="4081">
                  <c:v>-3.3094100131043127E-4</c:v>
                </c:pt>
                <c:pt idx="4082">
                  <c:v>-3.537545862199576E-5</c:v>
                </c:pt>
                <c:pt idx="4083">
                  <c:v>-1.4480727399605536E-4</c:v>
                </c:pt>
                <c:pt idx="4084">
                  <c:v>-1.1137504914201661E-4</c:v>
                </c:pt>
                <c:pt idx="4085">
                  <c:v>2.1916819829957619E-4</c:v>
                </c:pt>
                <c:pt idx="4086">
                  <c:v>2.1951972597040869E-5</c:v>
                </c:pt>
                <c:pt idx="4087">
                  <c:v>-2.9773602078522781E-4</c:v>
                </c:pt>
                <c:pt idx="4088">
                  <c:v>-4.4448446992559656E-6</c:v>
                </c:pt>
                <c:pt idx="4089">
                  <c:v>-7.6071489459724959E-5</c:v>
                </c:pt>
                <c:pt idx="4090">
                  <c:v>-1.5216545738857629E-4</c:v>
                </c:pt>
                <c:pt idx="4091">
                  <c:v>-6.4886522903613518E-5</c:v>
                </c:pt>
                <c:pt idx="4092">
                  <c:v>4.3373675458058951E-5</c:v>
                </c:pt>
                <c:pt idx="4093">
                  <c:v>-1.1113449891426949E-4</c:v>
                </c:pt>
                <c:pt idx="4094">
                  <c:v>-9.7863633769304948E-5</c:v>
                </c:pt>
                <c:pt idx="4095">
                  <c:v>8.6375763650739905E-5</c:v>
                </c:pt>
                <c:pt idx="4096">
                  <c:v>2.2230944198069557E-4</c:v>
                </c:pt>
                <c:pt idx="4097">
                  <c:v>-3.1581228357233447E-5</c:v>
                </c:pt>
                <c:pt idx="4098">
                  <c:v>2.0609442899399005E-4</c:v>
                </c:pt>
                <c:pt idx="4099">
                  <c:v>-1.1020158292638766E-4</c:v>
                </c:pt>
                <c:pt idx="4100">
                  <c:v>-1.3603736617264335E-4</c:v>
                </c:pt>
                <c:pt idx="4101">
                  <c:v>3.2653041868274155E-5</c:v>
                </c:pt>
                <c:pt idx="4102">
                  <c:v>2.5526090001505759E-5</c:v>
                </c:pt>
                <c:pt idx="4103">
                  <c:v>-1.4067078005857629E-4</c:v>
                </c:pt>
                <c:pt idx="4104">
                  <c:v>-7.4530961192989913E-5</c:v>
                </c:pt>
                <c:pt idx="4105">
                  <c:v>1.6320293827582104E-6</c:v>
                </c:pt>
                <c:pt idx="4106">
                  <c:v>1.1814471988651497E-5</c:v>
                </c:pt>
                <c:pt idx="4107">
                  <c:v>3.6665835926050577E-5</c:v>
                </c:pt>
                <c:pt idx="4108">
                  <c:v>1.5741304135014831E-4</c:v>
                </c:pt>
                <c:pt idx="4109">
                  <c:v>9.3069123402175088E-5</c:v>
                </c:pt>
                <c:pt idx="4110">
                  <c:v>-1.0476297337418263E-4</c:v>
                </c:pt>
                <c:pt idx="4111">
                  <c:v>2.8700587066568561E-4</c:v>
                </c:pt>
                <c:pt idx="4112">
                  <c:v>3.2147542846223357E-4</c:v>
                </c:pt>
                <c:pt idx="4113">
                  <c:v>-3.4065614569277414E-4</c:v>
                </c:pt>
                <c:pt idx="4114">
                  <c:v>-7.7948987529703295E-5</c:v>
                </c:pt>
                <c:pt idx="4115">
                  <c:v>1.8642369256549702E-4</c:v>
                </c:pt>
                <c:pt idx="4116">
                  <c:v>-2.0378127618174077E-4</c:v>
                </c:pt>
                <c:pt idx="4117">
                  <c:v>-3.6839131280390493E-4</c:v>
                </c:pt>
                <c:pt idx="4118">
                  <c:v>-1.3337835676116789E-4</c:v>
                </c:pt>
                <c:pt idx="4119">
                  <c:v>-9.5641249837399319E-5</c:v>
                </c:pt>
                <c:pt idx="4120">
                  <c:v>2.839971384998614E-4</c:v>
                </c:pt>
                <c:pt idx="4121">
                  <c:v>1.7754479765447136E-4</c:v>
                </c:pt>
                <c:pt idx="4122">
                  <c:v>2.5392749610389986E-4</c:v>
                </c:pt>
                <c:pt idx="4123">
                  <c:v>-1.917928595150771E-4</c:v>
                </c:pt>
                <c:pt idx="4124">
                  <c:v>4.1055303264570227E-5</c:v>
                </c:pt>
                <c:pt idx="4125">
                  <c:v>-8.78381650477196E-5</c:v>
                </c:pt>
                <c:pt idx="4126">
                  <c:v>1.1651431456299569E-4</c:v>
                </c:pt>
                <c:pt idx="4127">
                  <c:v>-2.2001954953457351E-4</c:v>
                </c:pt>
                <c:pt idx="4128">
                  <c:v>2.4631953641651688E-5</c:v>
                </c:pt>
                <c:pt idx="4129">
                  <c:v>2.4818188292913083E-5</c:v>
                </c:pt>
                <c:pt idx="4130">
                  <c:v>-2.1486282118435041E-4</c:v>
                </c:pt>
                <c:pt idx="4131">
                  <c:v>-5.6015035975767136E-5</c:v>
                </c:pt>
                <c:pt idx="4132">
                  <c:v>4.7348834867553342E-4</c:v>
                </c:pt>
                <c:pt idx="4133">
                  <c:v>9.3425170377771537E-5</c:v>
                </c:pt>
                <c:pt idx="4134">
                  <c:v>4.2964222618314134E-5</c:v>
                </c:pt>
                <c:pt idx="4135">
                  <c:v>-1.7699863430099171E-4</c:v>
                </c:pt>
                <c:pt idx="4136">
                  <c:v>-7.0748374367885265E-5</c:v>
                </c:pt>
                <c:pt idx="4137">
                  <c:v>-2.7142116158991998E-4</c:v>
                </c:pt>
                <c:pt idx="4138">
                  <c:v>5.5525198466428765E-5</c:v>
                </c:pt>
                <c:pt idx="4139">
                  <c:v>2.2511613772844844E-4</c:v>
                </c:pt>
                <c:pt idx="4140">
                  <c:v>1.3017198956574499E-4</c:v>
                </c:pt>
                <c:pt idx="4141">
                  <c:v>-2.2791283066103146E-5</c:v>
                </c:pt>
                <c:pt idx="4142">
                  <c:v>-4.0900328485638489E-5</c:v>
                </c:pt>
                <c:pt idx="4143">
                  <c:v>-1.4609597503725905E-4</c:v>
                </c:pt>
                <c:pt idx="4144">
                  <c:v>1.1864797505257972E-4</c:v>
                </c:pt>
                <c:pt idx="4145">
                  <c:v>3.7327760342185305E-4</c:v>
                </c:pt>
                <c:pt idx="4146">
                  <c:v>-2.2049994624957428E-4</c:v>
                </c:pt>
                <c:pt idx="4147">
                  <c:v>2.9685687312754164E-4</c:v>
                </c:pt>
                <c:pt idx="4148">
                  <c:v>5.9964878609354241E-4</c:v>
                </c:pt>
                <c:pt idx="4149">
                  <c:v>-2.54538147557436E-4</c:v>
                </c:pt>
                <c:pt idx="4150">
                  <c:v>7.7956586456247602E-5</c:v>
                </c:pt>
                <c:pt idx="4151">
                  <c:v>-4.8103346286687722E-4</c:v>
                </c:pt>
                <c:pt idx="4152">
                  <c:v>-2.4240770022866228E-5</c:v>
                </c:pt>
                <c:pt idx="4153">
                  <c:v>1.0566286614193429E-4</c:v>
                </c:pt>
                <c:pt idx="4154">
                  <c:v>1.0583397966843928E-4</c:v>
                </c:pt>
                <c:pt idx="4155">
                  <c:v>-1.9106506836329216E-4</c:v>
                </c:pt>
                <c:pt idx="4156">
                  <c:v>1.7636585825773476E-4</c:v>
                </c:pt>
                <c:pt idx="4157">
                  <c:v>4.3309829032117249E-5</c:v>
                </c:pt>
                <c:pt idx="4158">
                  <c:v>3.5975288789882556E-4</c:v>
                </c:pt>
                <c:pt idx="4159">
                  <c:v>2.5469551964382015E-4</c:v>
                </c:pt>
                <c:pt idx="4160">
                  <c:v>-1.2517588579788127E-4</c:v>
                </c:pt>
                <c:pt idx="4161">
                  <c:v>-3.8861318153669018E-5</c:v>
                </c:pt>
                <c:pt idx="4162">
                  <c:v>1.1331050126184121E-4</c:v>
                </c:pt>
                <c:pt idx="4163">
                  <c:v>1.8496503632293635E-4</c:v>
                </c:pt>
                <c:pt idx="4164">
                  <c:v>2.711177830348321E-4</c:v>
                </c:pt>
                <c:pt idx="4165">
                  <c:v>-3.6963184729220427E-4</c:v>
                </c:pt>
                <c:pt idx="4166">
                  <c:v>3.7926783668960548E-4</c:v>
                </c:pt>
                <c:pt idx="4167">
                  <c:v>8.4969217732592839E-5</c:v>
                </c:pt>
                <c:pt idx="4168">
                  <c:v>-2.4167873120802468E-4</c:v>
                </c:pt>
                <c:pt idx="4169">
                  <c:v>5.5883214958717571E-6</c:v>
                </c:pt>
                <c:pt idx="4170">
                  <c:v>2.4802960639841177E-5</c:v>
                </c:pt>
                <c:pt idx="4171">
                  <c:v>6.3981913136779253E-5</c:v>
                </c:pt>
                <c:pt idx="4172">
                  <c:v>-1.374898672041131E-4</c:v>
                </c:pt>
                <c:pt idx="4173">
                  <c:v>1.9653710233983336E-5</c:v>
                </c:pt>
                <c:pt idx="4174">
                  <c:v>-1.8020093294125337E-4</c:v>
                </c:pt>
                <c:pt idx="4175">
                  <c:v>-1.811794415095866E-4</c:v>
                </c:pt>
                <c:pt idx="4176">
                  <c:v>1.8747561806299528E-4</c:v>
                </c:pt>
                <c:pt idx="4177">
                  <c:v>-6.5692564010905681E-5</c:v>
                </c:pt>
                <c:pt idx="4178">
                  <c:v>3.1229310605543407E-4</c:v>
                </c:pt>
                <c:pt idx="4179">
                  <c:v>3.7055658233986602E-4</c:v>
                </c:pt>
                <c:pt idx="4180">
                  <c:v>-2.7247935015287442E-4</c:v>
                </c:pt>
                <c:pt idx="4181">
                  <c:v>-1.9740617162072473E-4</c:v>
                </c:pt>
                <c:pt idx="4182">
                  <c:v>-1.5594548892959554E-4</c:v>
                </c:pt>
                <c:pt idx="4183">
                  <c:v>1.7707800957553579E-4</c:v>
                </c:pt>
                <c:pt idx="4184">
                  <c:v>7.861487128523602E-5</c:v>
                </c:pt>
                <c:pt idx="4185">
                  <c:v>1.1094215698533341E-5</c:v>
                </c:pt>
                <c:pt idx="4186">
                  <c:v>-1.8672798274034695E-4</c:v>
                </c:pt>
                <c:pt idx="4187">
                  <c:v>-1.258950517737786E-4</c:v>
                </c:pt>
                <c:pt idx="4188">
                  <c:v>3.240852318059516E-4</c:v>
                </c:pt>
                <c:pt idx="4189">
                  <c:v>-1.0122420333138982E-4</c:v>
                </c:pt>
                <c:pt idx="4190">
                  <c:v>1.7152889518168052E-4</c:v>
                </c:pt>
                <c:pt idx="4191">
                  <c:v>-2.0941882164944434E-4</c:v>
                </c:pt>
                <c:pt idx="4192">
                  <c:v>-3.4626602112911955E-5</c:v>
                </c:pt>
                <c:pt idx="4193">
                  <c:v>7.2765312970791995E-5</c:v>
                </c:pt>
                <c:pt idx="4194">
                  <c:v>1.5970521706705967E-4</c:v>
                </c:pt>
                <c:pt idx="4195">
                  <c:v>-2.1645965177892809E-4</c:v>
                </c:pt>
                <c:pt idx="4196">
                  <c:v>1.1241056806048877E-4</c:v>
                </c:pt>
                <c:pt idx="4197">
                  <c:v>8.3629000395062396E-5</c:v>
                </c:pt>
                <c:pt idx="4198">
                  <c:v>1.1729311957522023E-4</c:v>
                </c:pt>
                <c:pt idx="4199">
                  <c:v>-2.263790397334339E-4</c:v>
                </c:pt>
                <c:pt idx="4200">
                  <c:v>3.2681049921393443E-4</c:v>
                </c:pt>
                <c:pt idx="4201">
                  <c:v>-6.5147491629856567E-5</c:v>
                </c:pt>
                <c:pt idx="4202">
                  <c:v>-1.4275550663586583E-4</c:v>
                </c:pt>
                <c:pt idx="4203">
                  <c:v>1.4772850839878896E-4</c:v>
                </c:pt>
                <c:pt idx="4204">
                  <c:v>7.2934518450425823E-6</c:v>
                </c:pt>
                <c:pt idx="4205">
                  <c:v>1.0077931177100339E-4</c:v>
                </c:pt>
                <c:pt idx="4206">
                  <c:v>-2.7884717442565034E-4</c:v>
                </c:pt>
                <c:pt idx="4207">
                  <c:v>-2.271335443034183E-4</c:v>
                </c:pt>
                <c:pt idx="4208">
                  <c:v>6.1985500936693328E-5</c:v>
                </c:pt>
                <c:pt idx="4209">
                  <c:v>3.6550804606515984E-4</c:v>
                </c:pt>
                <c:pt idx="4210">
                  <c:v>2.0654616629337796E-5</c:v>
                </c:pt>
                <c:pt idx="4211">
                  <c:v>2.8678981582765497E-5</c:v>
                </c:pt>
                <c:pt idx="4212">
                  <c:v>9.2377426172932271E-5</c:v>
                </c:pt>
                <c:pt idx="4213">
                  <c:v>-3.2972890830071486E-4</c:v>
                </c:pt>
                <c:pt idx="4214">
                  <c:v>2.252559699334231E-4</c:v>
                </c:pt>
                <c:pt idx="4215">
                  <c:v>-7.8230552974733753E-5</c:v>
                </c:pt>
                <c:pt idx="4216">
                  <c:v>1.7583854009718696E-4</c:v>
                </c:pt>
                <c:pt idx="4217">
                  <c:v>-3.2744767839471601E-5</c:v>
                </c:pt>
                <c:pt idx="4218">
                  <c:v>-1.0731323577644456E-4</c:v>
                </c:pt>
                <c:pt idx="4219">
                  <c:v>-2.4123444630798224E-4</c:v>
                </c:pt>
                <c:pt idx="4220">
                  <c:v>4.1360253392937543E-5</c:v>
                </c:pt>
                <c:pt idx="4221">
                  <c:v>1.8999974752346689E-4</c:v>
                </c:pt>
                <c:pt idx="4222">
                  <c:v>3.8977578278955152E-4</c:v>
                </c:pt>
                <c:pt idx="4223">
                  <c:v>3.5753797608556508E-4</c:v>
                </c:pt>
                <c:pt idx="4224">
                  <c:v>-3.3227558562215156E-4</c:v>
                </c:pt>
                <c:pt idx="4225">
                  <c:v>2.1043227169278167E-4</c:v>
                </c:pt>
                <c:pt idx="4226">
                  <c:v>1.8663136532096617E-4</c:v>
                </c:pt>
                <c:pt idx="4227">
                  <c:v>1.3004334567194556E-4</c:v>
                </c:pt>
                <c:pt idx="4228">
                  <c:v>-2.0931071480345803E-4</c:v>
                </c:pt>
                <c:pt idx="4229">
                  <c:v>2.0437753272924844E-4</c:v>
                </c:pt>
                <c:pt idx="4230">
                  <c:v>6.1608432290431367E-5</c:v>
                </c:pt>
                <c:pt idx="4231">
                  <c:v>-1.0169603860004674E-5</c:v>
                </c:pt>
                <c:pt idx="4232">
                  <c:v>3.6569659293184207E-4</c:v>
                </c:pt>
                <c:pt idx="4233">
                  <c:v>-1.5995310768066997E-4</c:v>
                </c:pt>
                <c:pt idx="4234">
                  <c:v>1.1416053417440061E-5</c:v>
                </c:pt>
                <c:pt idx="4235">
                  <c:v>-2.7691574543244253E-4</c:v>
                </c:pt>
                <c:pt idx="4236">
                  <c:v>1.154736716483264E-4</c:v>
                </c:pt>
                <c:pt idx="4237">
                  <c:v>4.1576551518162231E-5</c:v>
                </c:pt>
                <c:pt idx="4238">
                  <c:v>-1.794566867183104E-4</c:v>
                </c:pt>
                <c:pt idx="4239">
                  <c:v>8.3320663818967861E-5</c:v>
                </c:pt>
                <c:pt idx="4240">
                  <c:v>1.2782485165091113E-4</c:v>
                </c:pt>
                <c:pt idx="4241">
                  <c:v>1.6583757231027838E-4</c:v>
                </c:pt>
                <c:pt idx="4242">
                  <c:v>-2.3849275608232242E-5</c:v>
                </c:pt>
                <c:pt idx="4243">
                  <c:v>1.7821308076837052E-4</c:v>
                </c:pt>
                <c:pt idx="4244">
                  <c:v>-1.2695830710331501E-4</c:v>
                </c:pt>
                <c:pt idx="4245">
                  <c:v>6.2210807025189272E-5</c:v>
                </c:pt>
                <c:pt idx="4246">
                  <c:v>1.196961769538896E-4</c:v>
                </c:pt>
                <c:pt idx="4247">
                  <c:v>-4.2575691970506819E-5</c:v>
                </c:pt>
                <c:pt idx="4248">
                  <c:v>1.1669244292115348E-4</c:v>
                </c:pt>
                <c:pt idx="4249">
                  <c:v>2.2239072427649405E-4</c:v>
                </c:pt>
                <c:pt idx="4250">
                  <c:v>6.3016225612779945E-5</c:v>
                </c:pt>
                <c:pt idx="4251">
                  <c:v>1.6386171776548958E-4</c:v>
                </c:pt>
                <c:pt idx="4252">
                  <c:v>-5.0393000311793075E-6</c:v>
                </c:pt>
                <c:pt idx="4253">
                  <c:v>-1.6260499252694841E-4</c:v>
                </c:pt>
                <c:pt idx="4254">
                  <c:v>-4.5279447707625243E-6</c:v>
                </c:pt>
                <c:pt idx="4255">
                  <c:v>-1.8319912379920634E-4</c:v>
                </c:pt>
                <c:pt idx="4256">
                  <c:v>1.2208244233176028E-4</c:v>
                </c:pt>
                <c:pt idx="4257">
                  <c:v>-6.5777179377288119E-5</c:v>
                </c:pt>
                <c:pt idx="4258">
                  <c:v>-1.5568606779042942E-5</c:v>
                </c:pt>
                <c:pt idx="4259">
                  <c:v>-2.0783153129876493E-5</c:v>
                </c:pt>
                <c:pt idx="4260">
                  <c:v>-8.2546683321608544E-5</c:v>
                </c:pt>
                <c:pt idx="4261">
                  <c:v>-1.2446441898040052E-4</c:v>
                </c:pt>
                <c:pt idx="4262">
                  <c:v>-9.998994803746935E-5</c:v>
                </c:pt>
                <c:pt idx="4263">
                  <c:v>2.598051552222219E-4</c:v>
                </c:pt>
                <c:pt idx="4264">
                  <c:v>2.9452404279413824E-4</c:v>
                </c:pt>
                <c:pt idx="4265">
                  <c:v>-1.8541324485913009E-4</c:v>
                </c:pt>
                <c:pt idx="4266">
                  <c:v>-7.7612531427887673E-5</c:v>
                </c:pt>
                <c:pt idx="4267">
                  <c:v>2.3629403899155628E-4</c:v>
                </c:pt>
                <c:pt idx="4268">
                  <c:v>-6.3025105532900534E-5</c:v>
                </c:pt>
                <c:pt idx="4269">
                  <c:v>3.3624862968343915E-5</c:v>
                </c:pt>
                <c:pt idx="4270">
                  <c:v>2.3589210296352513E-4</c:v>
                </c:pt>
                <c:pt idx="4271">
                  <c:v>-1.1204611281962648E-4</c:v>
                </c:pt>
                <c:pt idx="4272">
                  <c:v>-2.4845479116977943E-4</c:v>
                </c:pt>
                <c:pt idx="4273">
                  <c:v>4.776995467927151E-4</c:v>
                </c:pt>
                <c:pt idx="4274">
                  <c:v>-2.0349020090803849E-4</c:v>
                </c:pt>
                <c:pt idx="4275">
                  <c:v>9.3882405321359544E-5</c:v>
                </c:pt>
                <c:pt idx="4276">
                  <c:v>-7.1649907836989819E-5</c:v>
                </c:pt>
                <c:pt idx="4277">
                  <c:v>-1.6364543709155365E-4</c:v>
                </c:pt>
                <c:pt idx="4278">
                  <c:v>-1.576216925062847E-4</c:v>
                </c:pt>
                <c:pt idx="4279">
                  <c:v>-3.3827162322740074E-5</c:v>
                </c:pt>
                <c:pt idx="4280">
                  <c:v>1.1508072601060801E-4</c:v>
                </c:pt>
                <c:pt idx="4281">
                  <c:v>1.814980319386818E-4</c:v>
                </c:pt>
                <c:pt idx="4282">
                  <c:v>1.850939762269568E-4</c:v>
                </c:pt>
                <c:pt idx="4283">
                  <c:v>-2.5601815352664176E-4</c:v>
                </c:pt>
                <c:pt idx="4284">
                  <c:v>4.9821116609563131E-4</c:v>
                </c:pt>
                <c:pt idx="4285">
                  <c:v>2.2693899471497325E-4</c:v>
                </c:pt>
                <c:pt idx="4286">
                  <c:v>-5.144638426487595E-5</c:v>
                </c:pt>
                <c:pt idx="4287">
                  <c:v>1.3827124328144281E-5</c:v>
                </c:pt>
                <c:pt idx="4288">
                  <c:v>-1.2081871602903551E-4</c:v>
                </c:pt>
                <c:pt idx="4289">
                  <c:v>-7.0299890303025786E-5</c:v>
                </c:pt>
                <c:pt idx="4290">
                  <c:v>-4.3422985762382541E-6</c:v>
                </c:pt>
                <c:pt idx="4291">
                  <c:v>-2.0269305928890247E-4</c:v>
                </c:pt>
                <c:pt idx="4292">
                  <c:v>1.3950727173213769E-4</c:v>
                </c:pt>
                <c:pt idx="4293">
                  <c:v>2.1563570677403081E-4</c:v>
                </c:pt>
                <c:pt idx="4294">
                  <c:v>-6.6949775255647261E-5</c:v>
                </c:pt>
                <c:pt idx="4295">
                  <c:v>6.6697855854018964E-5</c:v>
                </c:pt>
                <c:pt idx="4296">
                  <c:v>2.8267609275831474E-4</c:v>
                </c:pt>
                <c:pt idx="4297">
                  <c:v>-2.2552894717324415E-4</c:v>
                </c:pt>
                <c:pt idx="4298">
                  <c:v>2.5203220595675682E-4</c:v>
                </c:pt>
                <c:pt idx="4299">
                  <c:v>-2.8993173955654778E-4</c:v>
                </c:pt>
                <c:pt idx="4300">
                  <c:v>3.6016944756181993E-4</c:v>
                </c:pt>
                <c:pt idx="4301">
                  <c:v>2.6945695717335582E-4</c:v>
                </c:pt>
                <c:pt idx="4302">
                  <c:v>3.4563206163329526E-5</c:v>
                </c:pt>
                <c:pt idx="4303">
                  <c:v>-1.0874545564111386E-4</c:v>
                </c:pt>
                <c:pt idx="4304">
                  <c:v>-7.5698612605558206E-5</c:v>
                </c:pt>
                <c:pt idx="4305">
                  <c:v>1.5088574586930617E-4</c:v>
                </c:pt>
                <c:pt idx="4306">
                  <c:v>-2.8120030985195484E-5</c:v>
                </c:pt>
                <c:pt idx="4307">
                  <c:v>-1.1536279948588175E-4</c:v>
                </c:pt>
                <c:pt idx="4308">
                  <c:v>8.0217711738481392E-5</c:v>
                </c:pt>
                <c:pt idx="4309">
                  <c:v>2.9537373879537007E-4</c:v>
                </c:pt>
                <c:pt idx="4310">
                  <c:v>-1.1812797022150312E-4</c:v>
                </c:pt>
                <c:pt idx="4311">
                  <c:v>2.644540663858493E-4</c:v>
                </c:pt>
                <c:pt idx="4312">
                  <c:v>-9.7737382943417024E-5</c:v>
                </c:pt>
                <c:pt idx="4313">
                  <c:v>8.0026385116284561E-5</c:v>
                </c:pt>
                <c:pt idx="4314">
                  <c:v>-2.2032461460512714E-4</c:v>
                </c:pt>
                <c:pt idx="4315">
                  <c:v>-1.2870989585889793E-4</c:v>
                </c:pt>
                <c:pt idx="4316">
                  <c:v>-7.5164729747259949E-5</c:v>
                </c:pt>
                <c:pt idx="4317">
                  <c:v>-1.3173263441349875E-5</c:v>
                </c:pt>
                <c:pt idx="4318">
                  <c:v>-1.0224936916855714E-4</c:v>
                </c:pt>
                <c:pt idx="4319">
                  <c:v>-1.130856897676896E-4</c:v>
                </c:pt>
                <c:pt idx="4320">
                  <c:v>2.2128692450032303E-5</c:v>
                </c:pt>
                <c:pt idx="4321">
                  <c:v>-2.9446813013863607E-4</c:v>
                </c:pt>
                <c:pt idx="4322">
                  <c:v>-1.5321956436188382E-4</c:v>
                </c:pt>
                <c:pt idx="4323">
                  <c:v>1.6257233775852852E-4</c:v>
                </c:pt>
                <c:pt idx="4324">
                  <c:v>-2.2967272084063891E-4</c:v>
                </c:pt>
                <c:pt idx="4325">
                  <c:v>2.2798370672286135E-4</c:v>
                </c:pt>
                <c:pt idx="4326">
                  <c:v>3.044548258950957E-4</c:v>
                </c:pt>
                <c:pt idx="4327">
                  <c:v>-3.2707817615273559E-4</c:v>
                </c:pt>
                <c:pt idx="4328">
                  <c:v>7.4338973644389361E-5</c:v>
                </c:pt>
                <c:pt idx="4329">
                  <c:v>3.2635317299918652E-4</c:v>
                </c:pt>
                <c:pt idx="4330">
                  <c:v>4.6308443007416638E-4</c:v>
                </c:pt>
                <c:pt idx="4331">
                  <c:v>-1.6292689286652218E-4</c:v>
                </c:pt>
                <c:pt idx="4332">
                  <c:v>1.4235841648187119E-4</c:v>
                </c:pt>
                <c:pt idx="4333">
                  <c:v>-1.5473853759234962E-4</c:v>
                </c:pt>
                <c:pt idx="4334">
                  <c:v>1.4351867311188061E-4</c:v>
                </c:pt>
                <c:pt idx="4335">
                  <c:v>-1.0726871164403307E-4</c:v>
                </c:pt>
                <c:pt idx="4336">
                  <c:v>-7.6808052350834944E-7</c:v>
                </c:pt>
                <c:pt idx="4337">
                  <c:v>-3.1871182456550285E-4</c:v>
                </c:pt>
                <c:pt idx="4338">
                  <c:v>-1.9920020313858662E-4</c:v>
                </c:pt>
                <c:pt idx="4339">
                  <c:v>-1.5041146941078252E-4</c:v>
                </c:pt>
                <c:pt idx="4340">
                  <c:v>-9.5380461869015905E-5</c:v>
                </c:pt>
                <c:pt idx="4341">
                  <c:v>4.8155326799626766E-4</c:v>
                </c:pt>
                <c:pt idx="4342">
                  <c:v>-2.2817509034128494E-4</c:v>
                </c:pt>
                <c:pt idx="4343">
                  <c:v>1.5917507782956973E-4</c:v>
                </c:pt>
                <c:pt idx="4344">
                  <c:v>-4.8934618372815378E-5</c:v>
                </c:pt>
                <c:pt idx="4345">
                  <c:v>-3.2293091496877678E-5</c:v>
                </c:pt>
                <c:pt idx="4346">
                  <c:v>1.3675300560642641E-4</c:v>
                </c:pt>
                <c:pt idx="4347">
                  <c:v>1.2859174612036054E-4</c:v>
                </c:pt>
                <c:pt idx="4348">
                  <c:v>5.0404555451906882E-5</c:v>
                </c:pt>
                <c:pt idx="4349">
                  <c:v>-2.6224348854579876E-4</c:v>
                </c:pt>
                <c:pt idx="4350">
                  <c:v>-2.6525903131494521E-4</c:v>
                </c:pt>
                <c:pt idx="4351">
                  <c:v>8.0003834793728813E-5</c:v>
                </c:pt>
                <c:pt idx="4352">
                  <c:v>2.1293375457881E-6</c:v>
                </c:pt>
                <c:pt idx="4353">
                  <c:v>-4.5956211091421244E-5</c:v>
                </c:pt>
                <c:pt idx="4354">
                  <c:v>2.5495110849447144E-4</c:v>
                </c:pt>
                <c:pt idx="4355">
                  <c:v>-5.564950506406593E-5</c:v>
                </c:pt>
                <c:pt idx="4356">
                  <c:v>-4.5561580246776029E-5</c:v>
                </c:pt>
                <c:pt idx="4357">
                  <c:v>2.8760816142274313E-4</c:v>
                </c:pt>
                <c:pt idx="4358">
                  <c:v>-4.9822199367796433E-5</c:v>
                </c:pt>
                <c:pt idx="4359">
                  <c:v>-1.8359406007589955E-4</c:v>
                </c:pt>
                <c:pt idx="4360">
                  <c:v>1.1205500521203905E-4</c:v>
                </c:pt>
                <c:pt idx="4361">
                  <c:v>-2.0594026403485512E-4</c:v>
                </c:pt>
                <c:pt idx="4362">
                  <c:v>9.6535679837669365E-5</c:v>
                </c:pt>
                <c:pt idx="4363">
                  <c:v>-2.9887557785214644E-5</c:v>
                </c:pt>
                <c:pt idx="4364">
                  <c:v>-7.8253407625546406E-5</c:v>
                </c:pt>
                <c:pt idx="4365">
                  <c:v>1.70063392270935E-4</c:v>
                </c:pt>
                <c:pt idx="4366">
                  <c:v>-1.5831309074283641E-5</c:v>
                </c:pt>
                <c:pt idx="4367">
                  <c:v>9.0112438392563246E-6</c:v>
                </c:pt>
                <c:pt idx="4368">
                  <c:v>-1.2189804968199607E-4</c:v>
                </c:pt>
                <c:pt idx="4369">
                  <c:v>-3.5659978055033947E-5</c:v>
                </c:pt>
                <c:pt idx="4370">
                  <c:v>3.4274096187351629E-4</c:v>
                </c:pt>
                <c:pt idx="4371">
                  <c:v>2.0496036390263943E-4</c:v>
                </c:pt>
                <c:pt idx="4372">
                  <c:v>-1.2535465840046199E-4</c:v>
                </c:pt>
                <c:pt idx="4373">
                  <c:v>1.9657342530438111E-5</c:v>
                </c:pt>
                <c:pt idx="4374">
                  <c:v>2.6510117334439185E-4</c:v>
                </c:pt>
                <c:pt idx="4375">
                  <c:v>-1.0824636498285513E-4</c:v>
                </c:pt>
                <c:pt idx="4376">
                  <c:v>9.7539337710154874E-5</c:v>
                </c:pt>
                <c:pt idx="4377">
                  <c:v>1.1271017305705295E-4</c:v>
                </c:pt>
                <c:pt idx="4378">
                  <c:v>-1.2267723896745481E-5</c:v>
                </c:pt>
                <c:pt idx="4379">
                  <c:v>-1.1614754753794707E-4</c:v>
                </c:pt>
                <c:pt idx="4380">
                  <c:v>4.7719873089856125E-5</c:v>
                </c:pt>
                <c:pt idx="4381">
                  <c:v>-1.9811853338101028E-5</c:v>
                </c:pt>
                <c:pt idx="4382">
                  <c:v>1.4770528414352198E-4</c:v>
                </c:pt>
                <c:pt idx="4383">
                  <c:v>-1.1578906773835533E-5</c:v>
                </c:pt>
                <c:pt idx="4384">
                  <c:v>6.8669625780107019E-4</c:v>
                </c:pt>
                <c:pt idx="4385">
                  <c:v>-2.4462476321964274E-4</c:v>
                </c:pt>
                <c:pt idx="4386">
                  <c:v>-4.6661067469746335E-5</c:v>
                </c:pt>
                <c:pt idx="4387">
                  <c:v>-1.858857274852697E-5</c:v>
                </c:pt>
                <c:pt idx="4388">
                  <c:v>-4.2736072335640542E-5</c:v>
                </c:pt>
                <c:pt idx="4389">
                  <c:v>1.8296252764131451E-4</c:v>
                </c:pt>
                <c:pt idx="4390">
                  <c:v>2.5177262350358339E-4</c:v>
                </c:pt>
                <c:pt idx="4391">
                  <c:v>-5.8890830463876107E-5</c:v>
                </c:pt>
                <c:pt idx="4392">
                  <c:v>-1.7318787012363747E-4</c:v>
                </c:pt>
                <c:pt idx="4393">
                  <c:v>-1.5543714364439135E-4</c:v>
                </c:pt>
                <c:pt idx="4394">
                  <c:v>3.2864608738994402E-5</c:v>
                </c:pt>
                <c:pt idx="4395">
                  <c:v>4.3910869265974191E-4</c:v>
                </c:pt>
                <c:pt idx="4396">
                  <c:v>-1.5615607899447924E-4</c:v>
                </c:pt>
                <c:pt idx="4397">
                  <c:v>2.5769929021306057E-4</c:v>
                </c:pt>
                <c:pt idx="4398">
                  <c:v>7.9998141117935685E-5</c:v>
                </c:pt>
                <c:pt idx="4399">
                  <c:v>-1.8157945205688053E-4</c:v>
                </c:pt>
                <c:pt idx="4400">
                  <c:v>1.6429221969053542E-4</c:v>
                </c:pt>
                <c:pt idx="4401">
                  <c:v>-1.818868042445677E-4</c:v>
                </c:pt>
                <c:pt idx="4402">
                  <c:v>1.6412090820693619E-4</c:v>
                </c:pt>
                <c:pt idx="4403">
                  <c:v>7.3810799701130742E-5</c:v>
                </c:pt>
                <c:pt idx="4404">
                  <c:v>-1.6573303218114625E-4</c:v>
                </c:pt>
                <c:pt idx="4405">
                  <c:v>-1.9344440586124633E-4</c:v>
                </c:pt>
                <c:pt idx="4406">
                  <c:v>2.7903400679972316E-4</c:v>
                </c:pt>
                <c:pt idx="4407">
                  <c:v>2.2929024569493907E-5</c:v>
                </c:pt>
                <c:pt idx="4408">
                  <c:v>2.2762620411046917E-4</c:v>
                </c:pt>
                <c:pt idx="4409">
                  <c:v>2.8290669405390591E-6</c:v>
                </c:pt>
                <c:pt idx="4410">
                  <c:v>7.0645951577794032E-5</c:v>
                </c:pt>
                <c:pt idx="4411">
                  <c:v>-3.6793605474511584E-5</c:v>
                </c:pt>
                <c:pt idx="4412">
                  <c:v>7.2129449265620284E-5</c:v>
                </c:pt>
                <c:pt idx="4413">
                  <c:v>-1.0708574886965541E-4</c:v>
                </c:pt>
                <c:pt idx="4414">
                  <c:v>-3.9249906863631352E-4</c:v>
                </c:pt>
                <c:pt idx="4415">
                  <c:v>-1.1467916157858437E-4</c:v>
                </c:pt>
                <c:pt idx="4416">
                  <c:v>-4.0693551026794449E-5</c:v>
                </c:pt>
                <c:pt idx="4417">
                  <c:v>1.1528127499780522E-4</c:v>
                </c:pt>
                <c:pt idx="4418">
                  <c:v>3.7183897178086461E-5</c:v>
                </c:pt>
                <c:pt idx="4419">
                  <c:v>-3.3281121296003476E-5</c:v>
                </c:pt>
                <c:pt idx="4420">
                  <c:v>7.7646656205159013E-5</c:v>
                </c:pt>
                <c:pt idx="4421">
                  <c:v>3.1869457473063776E-4</c:v>
                </c:pt>
                <c:pt idx="4422">
                  <c:v>1.181898292745216E-6</c:v>
                </c:pt>
                <c:pt idx="4423">
                  <c:v>4.0021497825757166E-4</c:v>
                </c:pt>
                <c:pt idx="4424">
                  <c:v>-1.4901607333112408E-4</c:v>
                </c:pt>
                <c:pt idx="4425">
                  <c:v>1.6548283301256588E-4</c:v>
                </c:pt>
                <c:pt idx="4426">
                  <c:v>-1.4677211479768073E-5</c:v>
                </c:pt>
                <c:pt idx="4427">
                  <c:v>2.1964022165848337E-4</c:v>
                </c:pt>
                <c:pt idx="4428">
                  <c:v>-1.2757244607825667E-4</c:v>
                </c:pt>
                <c:pt idx="4429">
                  <c:v>-2.5938335605546801E-4</c:v>
                </c:pt>
                <c:pt idx="4430">
                  <c:v>1.5917364718728041E-5</c:v>
                </c:pt>
                <c:pt idx="4431">
                  <c:v>-2.3675426822801027E-4</c:v>
                </c:pt>
                <c:pt idx="4432">
                  <c:v>2.3999621145130649E-5</c:v>
                </c:pt>
                <c:pt idx="4433">
                  <c:v>-1.5588667413554124E-5</c:v>
                </c:pt>
                <c:pt idx="4434">
                  <c:v>-2.1616647218634377E-4</c:v>
                </c:pt>
                <c:pt idx="4435">
                  <c:v>8.2735154317423193E-5</c:v>
                </c:pt>
                <c:pt idx="4436">
                  <c:v>2.7890653576600882E-5</c:v>
                </c:pt>
                <c:pt idx="4437">
                  <c:v>6.9521390662271101E-5</c:v>
                </c:pt>
                <c:pt idx="4438">
                  <c:v>-2.5717196723697372E-4</c:v>
                </c:pt>
                <c:pt idx="4439">
                  <c:v>-2.0015462828618211E-4</c:v>
                </c:pt>
                <c:pt idx="4440">
                  <c:v>2.9546114957766943E-5</c:v>
                </c:pt>
                <c:pt idx="4441">
                  <c:v>1.5017667423983076E-4</c:v>
                </c:pt>
                <c:pt idx="4442">
                  <c:v>-1.2508424772821622E-4</c:v>
                </c:pt>
                <c:pt idx="4443">
                  <c:v>-6.9150369389860361E-5</c:v>
                </c:pt>
                <c:pt idx="4444">
                  <c:v>-2.6964881879586319E-4</c:v>
                </c:pt>
                <c:pt idx="4445">
                  <c:v>7.0778951948448094E-5</c:v>
                </c:pt>
                <c:pt idx="4446">
                  <c:v>3.3035346132297589E-4</c:v>
                </c:pt>
                <c:pt idx="4447">
                  <c:v>-1.9702226180605409E-5</c:v>
                </c:pt>
                <c:pt idx="4448">
                  <c:v>-3.418077798562627E-4</c:v>
                </c:pt>
                <c:pt idx="4449">
                  <c:v>5.9709353284624977E-5</c:v>
                </c:pt>
                <c:pt idx="4450">
                  <c:v>-6.1063853101411817E-6</c:v>
                </c:pt>
                <c:pt idx="4451">
                  <c:v>3.255323959615063E-5</c:v>
                </c:pt>
                <c:pt idx="4452">
                  <c:v>1.0136948473099842E-4</c:v>
                </c:pt>
                <c:pt idx="4453">
                  <c:v>1.669057542317489E-4</c:v>
                </c:pt>
                <c:pt idx="4454">
                  <c:v>-5.2174865374286802E-5</c:v>
                </c:pt>
                <c:pt idx="4455">
                  <c:v>1.6104187789670201E-4</c:v>
                </c:pt>
                <c:pt idx="4456">
                  <c:v>-4.6413421033300812E-5</c:v>
                </c:pt>
                <c:pt idx="4457">
                  <c:v>-5.5189259822860028E-5</c:v>
                </c:pt>
                <c:pt idx="4458">
                  <c:v>1.5392622363385094E-4</c:v>
                </c:pt>
                <c:pt idx="4459">
                  <c:v>1.011086612050917E-4</c:v>
                </c:pt>
                <c:pt idx="4460">
                  <c:v>1.8258560065490486E-4</c:v>
                </c:pt>
                <c:pt idx="4461">
                  <c:v>1.4758696813342085E-5</c:v>
                </c:pt>
                <c:pt idx="4462">
                  <c:v>2.8764832101325872E-4</c:v>
                </c:pt>
                <c:pt idx="4463">
                  <c:v>-7.2222517149187854E-5</c:v>
                </c:pt>
                <c:pt idx="4464">
                  <c:v>2.9108263943881057E-4</c:v>
                </c:pt>
                <c:pt idx="4465">
                  <c:v>8.1767342108508723E-5</c:v>
                </c:pt>
                <c:pt idx="4466">
                  <c:v>-2.4597814762678324E-5</c:v>
                </c:pt>
                <c:pt idx="4467">
                  <c:v>7.4169112224364202E-5</c:v>
                </c:pt>
                <c:pt idx="4468">
                  <c:v>-1.3866265725158427E-4</c:v>
                </c:pt>
                <c:pt idx="4469">
                  <c:v>1.8615833707452759E-4</c:v>
                </c:pt>
                <c:pt idx="4470">
                  <c:v>-1.9522637080353531E-4</c:v>
                </c:pt>
                <c:pt idx="4471">
                  <c:v>-8.5108922194601701E-6</c:v>
                </c:pt>
                <c:pt idx="4472">
                  <c:v>-2.102949064703135E-4</c:v>
                </c:pt>
                <c:pt idx="4473">
                  <c:v>-1.4199997403017145E-4</c:v>
                </c:pt>
                <c:pt idx="4474">
                  <c:v>-2.0911848394696757E-6</c:v>
                </c:pt>
                <c:pt idx="4475">
                  <c:v>-1.8199087322735231E-6</c:v>
                </c:pt>
                <c:pt idx="4476">
                  <c:v>-1.5412390360028494E-4</c:v>
                </c:pt>
                <c:pt idx="4477">
                  <c:v>-9.0352603391669018E-5</c:v>
                </c:pt>
                <c:pt idx="4478">
                  <c:v>-9.9684276736780033E-5</c:v>
                </c:pt>
                <c:pt idx="4479">
                  <c:v>-1.1071346015227137E-4</c:v>
                </c:pt>
                <c:pt idx="4480">
                  <c:v>-2.5278067594586848E-4</c:v>
                </c:pt>
                <c:pt idx="4481">
                  <c:v>-2.577557205644411E-4</c:v>
                </c:pt>
                <c:pt idx="4482">
                  <c:v>-2.6901473651606963E-4</c:v>
                </c:pt>
                <c:pt idx="4483">
                  <c:v>2.0520017263444006E-4</c:v>
                </c:pt>
                <c:pt idx="4484">
                  <c:v>7.1754076004923795E-5</c:v>
                </c:pt>
                <c:pt idx="4485">
                  <c:v>1.932195684127322E-4</c:v>
                </c:pt>
                <c:pt idx="4486">
                  <c:v>-8.1234691361658083E-5</c:v>
                </c:pt>
                <c:pt idx="4487">
                  <c:v>2.7436572770858826E-4</c:v>
                </c:pt>
                <c:pt idx="4488">
                  <c:v>5.5814595798256547E-5</c:v>
                </c:pt>
                <c:pt idx="4489">
                  <c:v>-3.407665806248358E-4</c:v>
                </c:pt>
                <c:pt idx="4490">
                  <c:v>1.8177727237322883E-4</c:v>
                </c:pt>
                <c:pt idx="4491">
                  <c:v>-3.0415087384863548E-4</c:v>
                </c:pt>
                <c:pt idx="4492">
                  <c:v>-3.2622311648467704E-4</c:v>
                </c:pt>
                <c:pt idx="4493">
                  <c:v>8.1447244798249605E-5</c:v>
                </c:pt>
                <c:pt idx="4494">
                  <c:v>3.0038814230391123E-4</c:v>
                </c:pt>
                <c:pt idx="4495">
                  <c:v>1.1677721113072188E-4</c:v>
                </c:pt>
                <c:pt idx="4496">
                  <c:v>1.2244790060071461E-4</c:v>
                </c:pt>
                <c:pt idx="4497">
                  <c:v>-8.0939289639066642E-5</c:v>
                </c:pt>
                <c:pt idx="4498">
                  <c:v>-1.3130834612710328E-4</c:v>
                </c:pt>
                <c:pt idx="4499">
                  <c:v>6.6001345861997334E-5</c:v>
                </c:pt>
                <c:pt idx="4500">
                  <c:v>2.7206536452880861E-4</c:v>
                </c:pt>
                <c:pt idx="4501">
                  <c:v>2.9599466179855118E-4</c:v>
                </c:pt>
                <c:pt idx="4502">
                  <c:v>1.1808742564642326E-4</c:v>
                </c:pt>
                <c:pt idx="4503">
                  <c:v>1.3912784236527146E-4</c:v>
                </c:pt>
                <c:pt idx="4504">
                  <c:v>1.4580099792494295E-4</c:v>
                </c:pt>
                <c:pt idx="4505">
                  <c:v>-1.6922940088787407E-4</c:v>
                </c:pt>
                <c:pt idx="4506">
                  <c:v>-9.9645187402573767E-6</c:v>
                </c:pt>
                <c:pt idx="4507">
                  <c:v>4.5067724283969999E-5</c:v>
                </c:pt>
                <c:pt idx="4508">
                  <c:v>-1.3030331351031682E-4</c:v>
                </c:pt>
                <c:pt idx="4509">
                  <c:v>2.0833892582591037E-4</c:v>
                </c:pt>
                <c:pt idx="4510">
                  <c:v>4.3851987001173741E-4</c:v>
                </c:pt>
                <c:pt idx="4511">
                  <c:v>-1.3630078017007395E-4</c:v>
                </c:pt>
                <c:pt idx="4512">
                  <c:v>-1.0164316853146702E-4</c:v>
                </c:pt>
                <c:pt idx="4513">
                  <c:v>4.4031891033027761E-4</c:v>
                </c:pt>
                <c:pt idx="4514">
                  <c:v>-2.8348184698963311E-5</c:v>
                </c:pt>
                <c:pt idx="4515">
                  <c:v>1.2653157104831902E-4</c:v>
                </c:pt>
                <c:pt idx="4516">
                  <c:v>3.8953978240307749E-4</c:v>
                </c:pt>
                <c:pt idx="4517">
                  <c:v>8.0230853271480554E-5</c:v>
                </c:pt>
                <c:pt idx="4518">
                  <c:v>4.926234363241079E-4</c:v>
                </c:pt>
                <c:pt idx="4519">
                  <c:v>-2.5529889852588075E-4</c:v>
                </c:pt>
                <c:pt idx="4520">
                  <c:v>1.0975731493062169E-4</c:v>
                </c:pt>
                <c:pt idx="4521">
                  <c:v>6.5742681511908737E-5</c:v>
                </c:pt>
                <c:pt idx="4522">
                  <c:v>-1.3858269175169197E-4</c:v>
                </c:pt>
                <c:pt idx="4523">
                  <c:v>2.1331852280260209E-4</c:v>
                </c:pt>
                <c:pt idx="4524">
                  <c:v>1.390489889099985E-4</c:v>
                </c:pt>
                <c:pt idx="4525">
                  <c:v>-3.3047845775565683E-5</c:v>
                </c:pt>
                <c:pt idx="4526">
                  <c:v>2.2497325787944621E-4</c:v>
                </c:pt>
                <c:pt idx="4527">
                  <c:v>-2.3753436710395369E-5</c:v>
                </c:pt>
                <c:pt idx="4528">
                  <c:v>-3.6643990370417462E-4</c:v>
                </c:pt>
                <c:pt idx="4529">
                  <c:v>1.4915084055040836E-5</c:v>
                </c:pt>
                <c:pt idx="4530">
                  <c:v>2.485016483224195E-4</c:v>
                </c:pt>
                <c:pt idx="4531">
                  <c:v>-1.8822322418562135E-4</c:v>
                </c:pt>
                <c:pt idx="4532">
                  <c:v>-1.8472140126045327E-4</c:v>
                </c:pt>
                <c:pt idx="4533">
                  <c:v>-2.7853902642159165E-4</c:v>
                </c:pt>
                <c:pt idx="4534">
                  <c:v>-7.4142032123414208E-5</c:v>
                </c:pt>
                <c:pt idx="4535">
                  <c:v>-4.6875888946822099E-5</c:v>
                </c:pt>
                <c:pt idx="4536">
                  <c:v>-1.9160183855192401E-4</c:v>
                </c:pt>
                <c:pt idx="4537">
                  <c:v>-3.5162649772111255E-4</c:v>
                </c:pt>
                <c:pt idx="4538">
                  <c:v>2.6446144660928397E-4</c:v>
                </c:pt>
                <c:pt idx="4539">
                  <c:v>1.0095125187696837E-4</c:v>
                </c:pt>
                <c:pt idx="4540">
                  <c:v>-1.527227800250328E-5</c:v>
                </c:pt>
                <c:pt idx="4541">
                  <c:v>5.1633486811808961E-5</c:v>
                </c:pt>
                <c:pt idx="4542">
                  <c:v>1.0988575944766867E-4</c:v>
                </c:pt>
                <c:pt idx="4543">
                  <c:v>-3.1803088695610878E-4</c:v>
                </c:pt>
                <c:pt idx="4544">
                  <c:v>-2.0627277460947204E-4</c:v>
                </c:pt>
                <c:pt idx="4545">
                  <c:v>-2.4664257012139723E-5</c:v>
                </c:pt>
                <c:pt idx="4546">
                  <c:v>5.8737803063795859E-5</c:v>
                </c:pt>
                <c:pt idx="4547">
                  <c:v>-1.5913600237283643E-4</c:v>
                </c:pt>
                <c:pt idx="4548">
                  <c:v>-2.3607999826044778E-5</c:v>
                </c:pt>
                <c:pt idx="4549">
                  <c:v>-1.613913878127645E-4</c:v>
                </c:pt>
                <c:pt idx="4550">
                  <c:v>-1.8218569465905987E-4</c:v>
                </c:pt>
                <c:pt idx="4551">
                  <c:v>2.6452774106679348E-5</c:v>
                </c:pt>
                <c:pt idx="4552">
                  <c:v>-9.8376869612681745E-5</c:v>
                </c:pt>
                <c:pt idx="4553">
                  <c:v>1.984107106004529E-4</c:v>
                </c:pt>
                <c:pt idx="4554">
                  <c:v>-2.0961457244942153E-4</c:v>
                </c:pt>
                <c:pt idx="4555">
                  <c:v>-1.5755134381949639E-4</c:v>
                </c:pt>
                <c:pt idx="4556">
                  <c:v>3.002894963296174E-4</c:v>
                </c:pt>
                <c:pt idx="4557">
                  <c:v>-1.5227640067726962E-4</c:v>
                </c:pt>
                <c:pt idx="4558">
                  <c:v>-2.3429668804769349E-4</c:v>
                </c:pt>
                <c:pt idx="4559">
                  <c:v>-1.4136781110637436E-4</c:v>
                </c:pt>
                <c:pt idx="4560">
                  <c:v>-7.8088171812782753E-5</c:v>
                </c:pt>
                <c:pt idx="4561">
                  <c:v>2.906890320765806E-4</c:v>
                </c:pt>
                <c:pt idx="4562">
                  <c:v>2.2889513797793616E-4</c:v>
                </c:pt>
                <c:pt idx="4563">
                  <c:v>4.0285411094664035E-4</c:v>
                </c:pt>
                <c:pt idx="4564">
                  <c:v>-1.7289872089020275E-4</c:v>
                </c:pt>
                <c:pt idx="4565">
                  <c:v>-3.5595520225409859E-4</c:v>
                </c:pt>
                <c:pt idx="4566">
                  <c:v>1.6576789534315583E-4</c:v>
                </c:pt>
                <c:pt idx="4567">
                  <c:v>-9.2934131255488928E-5</c:v>
                </c:pt>
                <c:pt idx="4568">
                  <c:v>5.8194432721517383E-5</c:v>
                </c:pt>
                <c:pt idx="4569">
                  <c:v>-9.5568894708612486E-5</c:v>
                </c:pt>
                <c:pt idx="4570">
                  <c:v>-2.0673349556986874E-4</c:v>
                </c:pt>
                <c:pt idx="4571">
                  <c:v>1.2000310975144522E-4</c:v>
                </c:pt>
                <c:pt idx="4572">
                  <c:v>-3.2442858805536252E-4</c:v>
                </c:pt>
                <c:pt idx="4573">
                  <c:v>4.7042553789427423E-6</c:v>
                </c:pt>
                <c:pt idx="4574">
                  <c:v>-3.334907044429973E-4</c:v>
                </c:pt>
                <c:pt idx="4575">
                  <c:v>-1.9327418889235435E-4</c:v>
                </c:pt>
                <c:pt idx="4576">
                  <c:v>-2.4530136431696809E-5</c:v>
                </c:pt>
                <c:pt idx="4577">
                  <c:v>-5.1350942646922306E-6</c:v>
                </c:pt>
                <c:pt idx="4578">
                  <c:v>-1.0284614343295132E-4</c:v>
                </c:pt>
                <c:pt idx="4579">
                  <c:v>2.4377777484504587E-5</c:v>
                </c:pt>
                <c:pt idx="4580">
                  <c:v>-5.8215326950745317E-5</c:v>
                </c:pt>
                <c:pt idx="4581">
                  <c:v>-7.2793196885489512E-5</c:v>
                </c:pt>
                <c:pt idx="4582">
                  <c:v>-3.4655758109972308E-4</c:v>
                </c:pt>
                <c:pt idx="4583">
                  <c:v>8.2089160455020127E-5</c:v>
                </c:pt>
                <c:pt idx="4584">
                  <c:v>9.2529199566542377E-5</c:v>
                </c:pt>
                <c:pt idx="4585">
                  <c:v>-1.8240189476975731E-4</c:v>
                </c:pt>
                <c:pt idx="4586">
                  <c:v>1.6016230699621088E-4</c:v>
                </c:pt>
                <c:pt idx="4587">
                  <c:v>-2.6071718548555892E-4</c:v>
                </c:pt>
                <c:pt idx="4588">
                  <c:v>4.4999316122134469E-4</c:v>
                </c:pt>
                <c:pt idx="4589">
                  <c:v>9.0641713472813546E-6</c:v>
                </c:pt>
                <c:pt idx="4590">
                  <c:v>-7.5709623157516206E-5</c:v>
                </c:pt>
                <c:pt idx="4591">
                  <c:v>3.8409417999077486E-4</c:v>
                </c:pt>
                <c:pt idx="4592">
                  <c:v>2.7092062980843242E-4</c:v>
                </c:pt>
                <c:pt idx="4593">
                  <c:v>1.3867870755237085E-4</c:v>
                </c:pt>
                <c:pt idx="4594">
                  <c:v>1.9256340728224288E-4</c:v>
                </c:pt>
                <c:pt idx="4595">
                  <c:v>1.880028568123714E-4</c:v>
                </c:pt>
                <c:pt idx="4596">
                  <c:v>1.7450732448196041E-4</c:v>
                </c:pt>
                <c:pt idx="4597">
                  <c:v>-2.1079177346455417E-4</c:v>
                </c:pt>
                <c:pt idx="4598">
                  <c:v>4.6438613148136815E-5</c:v>
                </c:pt>
                <c:pt idx="4599">
                  <c:v>4.6760175241942857E-4</c:v>
                </c:pt>
                <c:pt idx="4600">
                  <c:v>3.0248598418787569E-4</c:v>
                </c:pt>
                <c:pt idx="4601">
                  <c:v>-2.8188534869499345E-4</c:v>
                </c:pt>
                <c:pt idx="4602">
                  <c:v>2.2244061898397981E-4</c:v>
                </c:pt>
                <c:pt idx="4603">
                  <c:v>-2.3880376651457696E-4</c:v>
                </c:pt>
                <c:pt idx="4604">
                  <c:v>2.4691364371958038E-4</c:v>
                </c:pt>
                <c:pt idx="4605">
                  <c:v>-5.9025494976752834E-5</c:v>
                </c:pt>
                <c:pt idx="4606">
                  <c:v>7.6752030728130482E-6</c:v>
                </c:pt>
                <c:pt idx="4607">
                  <c:v>3.4818504351568719E-4</c:v>
                </c:pt>
                <c:pt idx="4608">
                  <c:v>-3.9734900440830474E-4</c:v>
                </c:pt>
                <c:pt idx="4609">
                  <c:v>-1.6446957314853551E-4</c:v>
                </c:pt>
                <c:pt idx="4610">
                  <c:v>9.5643262405681106E-5</c:v>
                </c:pt>
                <c:pt idx="4611">
                  <c:v>-6.6235297101753645E-5</c:v>
                </c:pt>
                <c:pt idx="4612">
                  <c:v>5.0173056993618368E-4</c:v>
                </c:pt>
                <c:pt idx="4613">
                  <c:v>1.1789028642932626E-4</c:v>
                </c:pt>
                <c:pt idx="4614">
                  <c:v>-1.6711822217697862E-4</c:v>
                </c:pt>
                <c:pt idx="4615">
                  <c:v>1.6804207040542463E-4</c:v>
                </c:pt>
                <c:pt idx="4616">
                  <c:v>-5.7311919608759172E-5</c:v>
                </c:pt>
                <c:pt idx="4617">
                  <c:v>2.0194852735217199E-4</c:v>
                </c:pt>
                <c:pt idx="4618">
                  <c:v>1.0441215928467684E-4</c:v>
                </c:pt>
                <c:pt idx="4619">
                  <c:v>4.00193410016426E-4</c:v>
                </c:pt>
                <c:pt idx="4620">
                  <c:v>1.8698678946099114E-4</c:v>
                </c:pt>
                <c:pt idx="4621">
                  <c:v>-2.8799358508092393E-4</c:v>
                </c:pt>
                <c:pt idx="4622">
                  <c:v>-3.5931501354280514E-4</c:v>
                </c:pt>
                <c:pt idx="4623">
                  <c:v>3.0202806208064057E-4</c:v>
                </c:pt>
                <c:pt idx="4624">
                  <c:v>-1.2147376623148707E-4</c:v>
                </c:pt>
                <c:pt idx="4625">
                  <c:v>6.8132585457116019E-5</c:v>
                </c:pt>
                <c:pt idx="4626">
                  <c:v>2.0797927451060159E-5</c:v>
                </c:pt>
                <c:pt idx="4627">
                  <c:v>-7.2548935755063047E-5</c:v>
                </c:pt>
                <c:pt idx="4628">
                  <c:v>-2.3185598836352305E-4</c:v>
                </c:pt>
                <c:pt idx="4629">
                  <c:v>1.4303181888423107E-4</c:v>
                </c:pt>
                <c:pt idx="4630">
                  <c:v>9.2754668045209537E-5</c:v>
                </c:pt>
                <c:pt idx="4631">
                  <c:v>3.3428455304121223E-4</c:v>
                </c:pt>
                <c:pt idx="4632">
                  <c:v>3.0919444007814449E-4</c:v>
                </c:pt>
                <c:pt idx="4633">
                  <c:v>-2.7700966878889963E-4</c:v>
                </c:pt>
                <c:pt idx="4634">
                  <c:v>1.5344598675024113E-5</c:v>
                </c:pt>
                <c:pt idx="4635">
                  <c:v>2.5061333233477212E-5</c:v>
                </c:pt>
                <c:pt idx="4636">
                  <c:v>6.902865142897461E-5</c:v>
                </c:pt>
                <c:pt idx="4637">
                  <c:v>-3.758412525281782E-5</c:v>
                </c:pt>
                <c:pt idx="4638">
                  <c:v>1.5116615139219318E-4</c:v>
                </c:pt>
                <c:pt idx="4639">
                  <c:v>-9.3449165090858877E-5</c:v>
                </c:pt>
                <c:pt idx="4640">
                  <c:v>4.7332361374074884E-5</c:v>
                </c:pt>
                <c:pt idx="4641">
                  <c:v>4.9391398230546159E-4</c:v>
                </c:pt>
                <c:pt idx="4642">
                  <c:v>4.5304252998038804E-4</c:v>
                </c:pt>
                <c:pt idx="4643">
                  <c:v>-1.1231838939332949E-4</c:v>
                </c:pt>
                <c:pt idx="4644">
                  <c:v>-4.9932414788360921E-5</c:v>
                </c:pt>
                <c:pt idx="4645">
                  <c:v>4.4830500831205783E-4</c:v>
                </c:pt>
                <c:pt idx="4646">
                  <c:v>3.5318436367455541E-4</c:v>
                </c:pt>
                <c:pt idx="4647">
                  <c:v>1.8809711900019818E-4</c:v>
                </c:pt>
                <c:pt idx="4648">
                  <c:v>-1.3976896326841414E-4</c:v>
                </c:pt>
                <c:pt idx="4649">
                  <c:v>1.5598420738707281E-4</c:v>
                </c:pt>
                <c:pt idx="4650">
                  <c:v>-4.006713989075105E-5</c:v>
                </c:pt>
                <c:pt idx="4651">
                  <c:v>1.7421380775941947E-5</c:v>
                </c:pt>
                <c:pt idx="4652">
                  <c:v>1.734405533955725E-4</c:v>
                </c:pt>
                <c:pt idx="4653">
                  <c:v>-1.6012140163592248E-5</c:v>
                </c:pt>
                <c:pt idx="4654">
                  <c:v>1.2283143001973987E-4</c:v>
                </c:pt>
                <c:pt idx="4655">
                  <c:v>2.1309258031124395E-4</c:v>
                </c:pt>
                <c:pt idx="4656">
                  <c:v>-3.0619814805770573E-4</c:v>
                </c:pt>
                <c:pt idx="4657">
                  <c:v>4.0980825559371189E-4</c:v>
                </c:pt>
                <c:pt idx="4658">
                  <c:v>1.3013058705235961E-4</c:v>
                </c:pt>
                <c:pt idx="4659">
                  <c:v>1.9137324895025155E-4</c:v>
                </c:pt>
                <c:pt idx="4660">
                  <c:v>-2.128726584662932E-4</c:v>
                </c:pt>
                <c:pt idx="4661">
                  <c:v>-1.0360810030165429E-4</c:v>
                </c:pt>
                <c:pt idx="4662">
                  <c:v>1.8081687582652411E-4</c:v>
                </c:pt>
                <c:pt idx="4663">
                  <c:v>-2.013368170382506E-4</c:v>
                </c:pt>
                <c:pt idx="4664">
                  <c:v>2.2007870198469242E-4</c:v>
                </c:pt>
                <c:pt idx="4665">
                  <c:v>-7.7643737214722105E-5</c:v>
                </c:pt>
                <c:pt idx="4666">
                  <c:v>-4.6095431869852934E-4</c:v>
                </c:pt>
                <c:pt idx="4667">
                  <c:v>3.8176329298656185E-4</c:v>
                </c:pt>
                <c:pt idx="4668">
                  <c:v>1.5356926132639774E-4</c:v>
                </c:pt>
                <c:pt idx="4669">
                  <c:v>-3.4813654388286233E-4</c:v>
                </c:pt>
                <c:pt idx="4670">
                  <c:v>2.7722009441875602E-4</c:v>
                </c:pt>
                <c:pt idx="4671">
                  <c:v>3.4405673209030792E-5</c:v>
                </c:pt>
                <c:pt idx="4672">
                  <c:v>-6.5397001825517328E-5</c:v>
                </c:pt>
                <c:pt idx="4673">
                  <c:v>2.1860620057862946E-4</c:v>
                </c:pt>
                <c:pt idx="4674">
                  <c:v>-1.8743189107706178E-4</c:v>
                </c:pt>
                <c:pt idx="4675">
                  <c:v>2.2593754490491113E-4</c:v>
                </c:pt>
                <c:pt idx="4676">
                  <c:v>-2.810257252850665E-4</c:v>
                </c:pt>
                <c:pt idx="4677">
                  <c:v>-1.2034748593566404E-4</c:v>
                </c:pt>
                <c:pt idx="4678">
                  <c:v>1.3683384629873627E-4</c:v>
                </c:pt>
                <c:pt idx="4679">
                  <c:v>3.7487643809603239E-4</c:v>
                </c:pt>
                <c:pt idx="4680">
                  <c:v>-6.7682194829660401E-5</c:v>
                </c:pt>
                <c:pt idx="4681">
                  <c:v>2.0455172339008958E-4</c:v>
                </c:pt>
                <c:pt idx="4682">
                  <c:v>-1.4238469161846504E-4</c:v>
                </c:pt>
                <c:pt idx="4683">
                  <c:v>-1.6507359996878866E-4</c:v>
                </c:pt>
                <c:pt idx="4684">
                  <c:v>1.4452532180877069E-4</c:v>
                </c:pt>
                <c:pt idx="4685">
                  <c:v>1.5781920590537542E-4</c:v>
                </c:pt>
                <c:pt idx="4686">
                  <c:v>2.0627461650214013E-4</c:v>
                </c:pt>
                <c:pt idx="4687">
                  <c:v>-1.4835501940336991E-4</c:v>
                </c:pt>
                <c:pt idx="4688">
                  <c:v>5.1439435736402858E-5</c:v>
                </c:pt>
                <c:pt idx="4689">
                  <c:v>1.4365138756697543E-4</c:v>
                </c:pt>
                <c:pt idx="4690">
                  <c:v>3.3646626268212887E-4</c:v>
                </c:pt>
                <c:pt idx="4691">
                  <c:v>1.6109541419515974E-4</c:v>
                </c:pt>
                <c:pt idx="4692">
                  <c:v>-2.8256338587760575E-4</c:v>
                </c:pt>
                <c:pt idx="4693">
                  <c:v>1.7994619227657379E-4</c:v>
                </c:pt>
                <c:pt idx="4694">
                  <c:v>-1.2791615352958927E-4</c:v>
                </c:pt>
                <c:pt idx="4695">
                  <c:v>-1.7557058261903429E-4</c:v>
                </c:pt>
                <c:pt idx="4696">
                  <c:v>-1.9526605021922473E-4</c:v>
                </c:pt>
                <c:pt idx="4697">
                  <c:v>2.7630283303027865E-5</c:v>
                </c:pt>
                <c:pt idx="4698">
                  <c:v>-9.9111535985318947E-5</c:v>
                </c:pt>
                <c:pt idx="4699">
                  <c:v>1.6844257755937141E-4</c:v>
                </c:pt>
                <c:pt idx="4700">
                  <c:v>-2.1698791343291167E-4</c:v>
                </c:pt>
                <c:pt idx="4701">
                  <c:v>-7.044723887157207E-5</c:v>
                </c:pt>
                <c:pt idx="4702">
                  <c:v>3.0065723965419462E-4</c:v>
                </c:pt>
                <c:pt idx="4703">
                  <c:v>2.4358765361531142E-4</c:v>
                </c:pt>
                <c:pt idx="4704">
                  <c:v>3.7889676864239278E-4</c:v>
                </c:pt>
                <c:pt idx="4705">
                  <c:v>1.7881036038750324E-4</c:v>
                </c:pt>
                <c:pt idx="4706">
                  <c:v>1.8902674569916876E-5</c:v>
                </c:pt>
                <c:pt idx="4707">
                  <c:v>4.0791437330893626E-6</c:v>
                </c:pt>
                <c:pt idx="4708">
                  <c:v>-7.222324738107693E-5</c:v>
                </c:pt>
                <c:pt idx="4709">
                  <c:v>-3.8277122028151425E-5</c:v>
                </c:pt>
                <c:pt idx="4710">
                  <c:v>2.4012583327962477E-4</c:v>
                </c:pt>
                <c:pt idx="4711">
                  <c:v>-2.4767230100980996E-4</c:v>
                </c:pt>
                <c:pt idx="4712">
                  <c:v>7.340233187731312E-5</c:v>
                </c:pt>
                <c:pt idx="4713">
                  <c:v>-6.5275440557699467E-5</c:v>
                </c:pt>
                <c:pt idx="4714">
                  <c:v>-9.175575233616352E-5</c:v>
                </c:pt>
                <c:pt idx="4715">
                  <c:v>1.1508809662504795E-4</c:v>
                </c:pt>
                <c:pt idx="4716">
                  <c:v>5.1940150082586571E-5</c:v>
                </c:pt>
                <c:pt idx="4717">
                  <c:v>-6.7950160132144969E-5</c:v>
                </c:pt>
                <c:pt idx="4718">
                  <c:v>1.7271210678038718E-4</c:v>
                </c:pt>
                <c:pt idx="4719">
                  <c:v>-3.9897384853294817E-4</c:v>
                </c:pt>
                <c:pt idx="4720">
                  <c:v>-1.5463503157167466E-4</c:v>
                </c:pt>
                <c:pt idx="4721">
                  <c:v>-3.4823039576505722E-4</c:v>
                </c:pt>
                <c:pt idx="4722">
                  <c:v>-1.6153749518437862E-4</c:v>
                </c:pt>
                <c:pt idx="4723">
                  <c:v>4.3309167672590972E-4</c:v>
                </c:pt>
                <c:pt idx="4724">
                  <c:v>-6.9011572055035049E-5</c:v>
                </c:pt>
                <c:pt idx="4725">
                  <c:v>-1.4515274939731122E-4</c:v>
                </c:pt>
                <c:pt idx="4726">
                  <c:v>2.310080980545341E-5</c:v>
                </c:pt>
                <c:pt idx="4727">
                  <c:v>-6.8265586239835225E-5</c:v>
                </c:pt>
                <c:pt idx="4728">
                  <c:v>-1.0522590740592551E-4</c:v>
                </c:pt>
                <c:pt idx="4729">
                  <c:v>-7.7829398332811522E-5</c:v>
                </c:pt>
                <c:pt idx="4730">
                  <c:v>-3.1718018488523182E-4</c:v>
                </c:pt>
                <c:pt idx="4731">
                  <c:v>1.6232167005260858E-4</c:v>
                </c:pt>
                <c:pt idx="4732">
                  <c:v>-2.7354848539505665E-4</c:v>
                </c:pt>
                <c:pt idx="4733">
                  <c:v>-5.6931746444865703E-5</c:v>
                </c:pt>
                <c:pt idx="4734">
                  <c:v>-1.1471968261003666E-5</c:v>
                </c:pt>
                <c:pt idx="4735">
                  <c:v>-9.8659703076354519E-5</c:v>
                </c:pt>
                <c:pt idx="4736">
                  <c:v>-1.1871170129014973E-4</c:v>
                </c:pt>
                <c:pt idx="4737">
                  <c:v>3.8303099018039701E-4</c:v>
                </c:pt>
                <c:pt idx="4738">
                  <c:v>-7.6033259077304717E-5</c:v>
                </c:pt>
                <c:pt idx="4739">
                  <c:v>1.6613672119738127E-4</c:v>
                </c:pt>
                <c:pt idx="4740">
                  <c:v>-3.1082142337626255E-5</c:v>
                </c:pt>
                <c:pt idx="4741">
                  <c:v>9.7694298326975879E-5</c:v>
                </c:pt>
                <c:pt idx="4742">
                  <c:v>-8.8930125982017899E-5</c:v>
                </c:pt>
                <c:pt idx="4743">
                  <c:v>5.1000011612919712E-5</c:v>
                </c:pt>
                <c:pt idx="4744">
                  <c:v>4.4088458939473503E-5</c:v>
                </c:pt>
                <c:pt idx="4745">
                  <c:v>1.502523928518528E-4</c:v>
                </c:pt>
                <c:pt idx="4746">
                  <c:v>-2.3670288121353106E-5</c:v>
                </c:pt>
                <c:pt idx="4747">
                  <c:v>-5.2799308242562485E-4</c:v>
                </c:pt>
                <c:pt idx="4748">
                  <c:v>1.5529995735249184E-4</c:v>
                </c:pt>
                <c:pt idx="4749">
                  <c:v>8.6114648581267871E-5</c:v>
                </c:pt>
                <c:pt idx="4750">
                  <c:v>-5.8441202559755792E-5</c:v>
                </c:pt>
                <c:pt idx="4751">
                  <c:v>1.2325836989600408E-4</c:v>
                </c:pt>
                <c:pt idx="4752">
                  <c:v>-1.5818963554296235E-4</c:v>
                </c:pt>
                <c:pt idx="4753">
                  <c:v>-1.8082671350607972E-4</c:v>
                </c:pt>
                <c:pt idx="4754">
                  <c:v>-9.4956837512600792E-5</c:v>
                </c:pt>
                <c:pt idx="4755">
                  <c:v>3.6443961813459419E-5</c:v>
                </c:pt>
                <c:pt idx="4756">
                  <c:v>-3.2801130691588487E-4</c:v>
                </c:pt>
                <c:pt idx="4757">
                  <c:v>-2.450137266922651E-4</c:v>
                </c:pt>
                <c:pt idx="4758">
                  <c:v>1.7574731334312567E-4</c:v>
                </c:pt>
                <c:pt idx="4759">
                  <c:v>-2.4652018164463116E-4</c:v>
                </c:pt>
                <c:pt idx="4760">
                  <c:v>9.856906921692467E-5</c:v>
                </c:pt>
                <c:pt idx="4761">
                  <c:v>2.2274329175554856E-4</c:v>
                </c:pt>
                <c:pt idx="4762">
                  <c:v>-1.4782237751297431E-5</c:v>
                </c:pt>
                <c:pt idx="4763">
                  <c:v>8.1816583215512143E-5</c:v>
                </c:pt>
                <c:pt idx="4764">
                  <c:v>2.5983820731264803E-4</c:v>
                </c:pt>
                <c:pt idx="4765">
                  <c:v>-6.6448183570700265E-5</c:v>
                </c:pt>
                <c:pt idx="4766">
                  <c:v>3.5833603935840039E-4</c:v>
                </c:pt>
                <c:pt idx="4767">
                  <c:v>1.6947718185433703E-4</c:v>
                </c:pt>
                <c:pt idx="4768">
                  <c:v>4.3470133478414372E-5</c:v>
                </c:pt>
                <c:pt idx="4769">
                  <c:v>7.6668919197814278E-5</c:v>
                </c:pt>
                <c:pt idx="4770">
                  <c:v>1.2028067511689294E-4</c:v>
                </c:pt>
                <c:pt idx="4771">
                  <c:v>-3.1729287854686649E-4</c:v>
                </c:pt>
                <c:pt idx="4772">
                  <c:v>-1.695312991087113E-4</c:v>
                </c:pt>
                <c:pt idx="4773">
                  <c:v>-2.2620298893144051E-4</c:v>
                </c:pt>
                <c:pt idx="4774">
                  <c:v>-1.3013524742703126E-4</c:v>
                </c:pt>
                <c:pt idx="4775">
                  <c:v>-1.2609024552842805E-4</c:v>
                </c:pt>
                <c:pt idx="4776">
                  <c:v>1.5730267873987955E-4</c:v>
                </c:pt>
                <c:pt idx="4777">
                  <c:v>-2.5237840633500719E-5</c:v>
                </c:pt>
                <c:pt idx="4778">
                  <c:v>-9.1342239105471473E-5</c:v>
                </c:pt>
                <c:pt idx="4779">
                  <c:v>3.8653282221437268E-4</c:v>
                </c:pt>
                <c:pt idx="4780">
                  <c:v>-1.7625358814864708E-4</c:v>
                </c:pt>
                <c:pt idx="4781">
                  <c:v>-2.5836059616045818E-5</c:v>
                </c:pt>
                <c:pt idx="4782">
                  <c:v>1.9163393689121061E-4</c:v>
                </c:pt>
                <c:pt idx="4783">
                  <c:v>9.0677652528675908E-6</c:v>
                </c:pt>
                <c:pt idx="4784">
                  <c:v>-1.4534454843205026E-4</c:v>
                </c:pt>
                <c:pt idx="4785">
                  <c:v>5.3287852437467591E-5</c:v>
                </c:pt>
                <c:pt idx="4786">
                  <c:v>-1.275108651358277E-4</c:v>
                </c:pt>
                <c:pt idx="4787">
                  <c:v>3.8396531771902814E-5</c:v>
                </c:pt>
                <c:pt idx="4788">
                  <c:v>1.2638318631019073E-4</c:v>
                </c:pt>
                <c:pt idx="4789">
                  <c:v>-1.4550969030233319E-4</c:v>
                </c:pt>
                <c:pt idx="4790">
                  <c:v>1.6680625495271858E-4</c:v>
                </c:pt>
                <c:pt idx="4791">
                  <c:v>1.3984193663405811E-4</c:v>
                </c:pt>
                <c:pt idx="4792">
                  <c:v>3.0668496885708207E-4</c:v>
                </c:pt>
                <c:pt idx="4793">
                  <c:v>1.2563486333549731E-4</c:v>
                </c:pt>
                <c:pt idx="4794">
                  <c:v>1.2451564731053469E-4</c:v>
                </c:pt>
                <c:pt idx="4795">
                  <c:v>4.2796328999540232E-5</c:v>
                </c:pt>
                <c:pt idx="4796">
                  <c:v>-1.6638603271429251E-4</c:v>
                </c:pt>
                <c:pt idx="4797">
                  <c:v>-2.1782419598017234E-4</c:v>
                </c:pt>
                <c:pt idx="4798">
                  <c:v>1.2002439898674852E-4</c:v>
                </c:pt>
                <c:pt idx="4799">
                  <c:v>1.7078147985750925E-4</c:v>
                </c:pt>
                <c:pt idx="4800">
                  <c:v>-1.2209882623399649E-4</c:v>
                </c:pt>
                <c:pt idx="4801">
                  <c:v>-1.802040521049459E-4</c:v>
                </c:pt>
                <c:pt idx="4802">
                  <c:v>-2.8264322871156923E-4</c:v>
                </c:pt>
                <c:pt idx="4803">
                  <c:v>1.8024051004922044E-4</c:v>
                </c:pt>
                <c:pt idx="4804">
                  <c:v>1.4752946323518917E-4</c:v>
                </c:pt>
                <c:pt idx="4805">
                  <c:v>2.7702444603615317E-5</c:v>
                </c:pt>
                <c:pt idx="4806">
                  <c:v>5.2748941968989364E-4</c:v>
                </c:pt>
                <c:pt idx="4807">
                  <c:v>1.5141398237982772E-4</c:v>
                </c:pt>
                <c:pt idx="4808">
                  <c:v>-2.6940553893580068E-4</c:v>
                </c:pt>
                <c:pt idx="4809">
                  <c:v>-3.6029387874658326E-5</c:v>
                </c:pt>
                <c:pt idx="4810">
                  <c:v>-1.7806733304550251E-4</c:v>
                </c:pt>
                <c:pt idx="4811">
                  <c:v>2.3079059449880306E-4</c:v>
                </c:pt>
                <c:pt idx="4812">
                  <c:v>4.8810326566987449E-4</c:v>
                </c:pt>
                <c:pt idx="4813">
                  <c:v>1.3950983377502372E-4</c:v>
                </c:pt>
                <c:pt idx="4814">
                  <c:v>1.1733788482076233E-4</c:v>
                </c:pt>
                <c:pt idx="4815">
                  <c:v>4.0488667917638161E-4</c:v>
                </c:pt>
                <c:pt idx="4816">
                  <c:v>4.1254436737148882E-5</c:v>
                </c:pt>
                <c:pt idx="4817">
                  <c:v>-2.8841227180719173E-5</c:v>
                </c:pt>
                <c:pt idx="4818">
                  <c:v>-2.9171597005158648E-4</c:v>
                </c:pt>
                <c:pt idx="4819">
                  <c:v>6.2148420875350198E-5</c:v>
                </c:pt>
                <c:pt idx="4820">
                  <c:v>1.1728534882707236E-4</c:v>
                </c:pt>
                <c:pt idx="4821">
                  <c:v>1.3182710293374407E-4</c:v>
                </c:pt>
                <c:pt idx="4822">
                  <c:v>1.989549900517082E-4</c:v>
                </c:pt>
                <c:pt idx="4823">
                  <c:v>-2.3687837666949932E-4</c:v>
                </c:pt>
                <c:pt idx="4824">
                  <c:v>-1.1783214350197363E-4</c:v>
                </c:pt>
                <c:pt idx="4825">
                  <c:v>-1.0340845397893877E-4</c:v>
                </c:pt>
                <c:pt idx="4826">
                  <c:v>1.5331241650353835E-4</c:v>
                </c:pt>
                <c:pt idx="4827">
                  <c:v>-2.7282215701407046E-4</c:v>
                </c:pt>
                <c:pt idx="4828">
                  <c:v>2.5727243955860367E-4</c:v>
                </c:pt>
                <c:pt idx="4829">
                  <c:v>2.281141546327148E-4</c:v>
                </c:pt>
                <c:pt idx="4830">
                  <c:v>-2.0261226618980671E-4</c:v>
                </c:pt>
                <c:pt idx="4831">
                  <c:v>-2.8830481157453264E-4</c:v>
                </c:pt>
                <c:pt idx="4832">
                  <c:v>-1.468322553297519E-4</c:v>
                </c:pt>
                <c:pt idx="4833">
                  <c:v>-1.5638782182652097E-4</c:v>
                </c:pt>
                <c:pt idx="4834">
                  <c:v>-2.9418406617633136E-4</c:v>
                </c:pt>
                <c:pt idx="4835">
                  <c:v>-2.0801797737288007E-4</c:v>
                </c:pt>
                <c:pt idx="4836">
                  <c:v>2.5310158010264229E-4</c:v>
                </c:pt>
                <c:pt idx="4837">
                  <c:v>3.1605339386683152E-4</c:v>
                </c:pt>
                <c:pt idx="4838">
                  <c:v>2.3061691413455655E-4</c:v>
                </c:pt>
                <c:pt idx="4839">
                  <c:v>-1.7836767561624101E-4</c:v>
                </c:pt>
                <c:pt idx="4840">
                  <c:v>2.9633350759102376E-4</c:v>
                </c:pt>
                <c:pt idx="4841">
                  <c:v>-5.8521472694353255E-5</c:v>
                </c:pt>
                <c:pt idx="4842">
                  <c:v>-5.28364560402748E-4</c:v>
                </c:pt>
                <c:pt idx="4843">
                  <c:v>-2.3800110956826527E-4</c:v>
                </c:pt>
                <c:pt idx="4844">
                  <c:v>-2.7675539971400826E-4</c:v>
                </c:pt>
                <c:pt idx="4845">
                  <c:v>9.2690676930499212E-5</c:v>
                </c:pt>
                <c:pt idx="4846">
                  <c:v>-5.4366113427925446E-6</c:v>
                </c:pt>
                <c:pt idx="4847">
                  <c:v>-2.2443949867521093E-5</c:v>
                </c:pt>
                <c:pt idx="4848">
                  <c:v>5.2088259874494584E-4</c:v>
                </c:pt>
                <c:pt idx="4849">
                  <c:v>1.6547501816871089E-4</c:v>
                </c:pt>
                <c:pt idx="4850">
                  <c:v>-2.5401239575466403E-4</c:v>
                </c:pt>
                <c:pt idx="4851">
                  <c:v>1.7520392900195471E-4</c:v>
                </c:pt>
                <c:pt idx="4852">
                  <c:v>-9.0656195987282102E-5</c:v>
                </c:pt>
                <c:pt idx="4853">
                  <c:v>-9.5159420039695979E-5</c:v>
                </c:pt>
                <c:pt idx="4854">
                  <c:v>-1.4695828900572114E-4</c:v>
                </c:pt>
                <c:pt idx="4855">
                  <c:v>4.7286462660261732E-4</c:v>
                </c:pt>
                <c:pt idx="4856">
                  <c:v>6.85253733079528E-5</c:v>
                </c:pt>
                <c:pt idx="4857">
                  <c:v>4.8437400625553474E-5</c:v>
                </c:pt>
                <c:pt idx="4858">
                  <c:v>-3.4881625795866211E-5</c:v>
                </c:pt>
                <c:pt idx="4859">
                  <c:v>2.7391365449767174E-5</c:v>
                </c:pt>
                <c:pt idx="4860">
                  <c:v>3.0718418291792105E-4</c:v>
                </c:pt>
                <c:pt idx="4861">
                  <c:v>5.1084822919355971E-5</c:v>
                </c:pt>
                <c:pt idx="4862">
                  <c:v>2.1046311567399968E-4</c:v>
                </c:pt>
                <c:pt idx="4863">
                  <c:v>-1.2289144617086712E-4</c:v>
                </c:pt>
                <c:pt idx="4864">
                  <c:v>7.6049281724380468E-5</c:v>
                </c:pt>
                <c:pt idx="4865">
                  <c:v>-2.1824944616653547E-4</c:v>
                </c:pt>
                <c:pt idx="4866">
                  <c:v>3.2403509897892182E-4</c:v>
                </c:pt>
                <c:pt idx="4867">
                  <c:v>3.5881149687272228E-4</c:v>
                </c:pt>
                <c:pt idx="4868">
                  <c:v>2.3546511097258013E-4</c:v>
                </c:pt>
                <c:pt idx="4869">
                  <c:v>-3.3104327598589006E-4</c:v>
                </c:pt>
                <c:pt idx="4870">
                  <c:v>-1.2950738224600466E-4</c:v>
                </c:pt>
                <c:pt idx="4871">
                  <c:v>-1.1400503058734051E-4</c:v>
                </c:pt>
                <c:pt idx="4872">
                  <c:v>-1.0534011690037083E-4</c:v>
                </c:pt>
                <c:pt idx="4873">
                  <c:v>-2.6264398367921199E-4</c:v>
                </c:pt>
                <c:pt idx="4874">
                  <c:v>-3.2040561521025953E-4</c:v>
                </c:pt>
                <c:pt idx="4875">
                  <c:v>-3.3100673888768015E-5</c:v>
                </c:pt>
                <c:pt idx="4876">
                  <c:v>3.5650860937558505E-4</c:v>
                </c:pt>
                <c:pt idx="4877">
                  <c:v>2.0354446897616151E-4</c:v>
                </c:pt>
                <c:pt idx="4878">
                  <c:v>1.3942246117352127E-4</c:v>
                </c:pt>
                <c:pt idx="4879">
                  <c:v>3.7210237807633568E-5</c:v>
                </c:pt>
                <c:pt idx="4880">
                  <c:v>-1.3421373114649699E-4</c:v>
                </c:pt>
                <c:pt idx="4881">
                  <c:v>-2.5570294989347647E-5</c:v>
                </c:pt>
                <c:pt idx="4882">
                  <c:v>-5.6401720292809417E-5</c:v>
                </c:pt>
                <c:pt idx="4883">
                  <c:v>4.6450543959937387E-4</c:v>
                </c:pt>
                <c:pt idx="4884">
                  <c:v>4.200512743378047E-4</c:v>
                </c:pt>
                <c:pt idx="4885">
                  <c:v>-1.3614523466984587E-4</c:v>
                </c:pt>
                <c:pt idx="4886">
                  <c:v>-1.8170514098290983E-4</c:v>
                </c:pt>
                <c:pt idx="4887">
                  <c:v>-1.0034609632617668E-4</c:v>
                </c:pt>
                <c:pt idx="4888">
                  <c:v>1.2432142997941934E-5</c:v>
                </c:pt>
                <c:pt idx="4889">
                  <c:v>1.8446553181505201E-4</c:v>
                </c:pt>
                <c:pt idx="4890">
                  <c:v>6.8940679782663185E-7</c:v>
                </c:pt>
                <c:pt idx="4891">
                  <c:v>2.191347139750871E-5</c:v>
                </c:pt>
                <c:pt idx="4892">
                  <c:v>1.9587229521312062E-4</c:v>
                </c:pt>
                <c:pt idx="4893">
                  <c:v>2.931828749897221E-5</c:v>
                </c:pt>
                <c:pt idx="4894">
                  <c:v>2.936700167005846E-4</c:v>
                </c:pt>
                <c:pt idx="4895">
                  <c:v>2.8481961995967637E-5</c:v>
                </c:pt>
                <c:pt idx="4896">
                  <c:v>-7.3496167542350235E-5</c:v>
                </c:pt>
                <c:pt idx="4897">
                  <c:v>-1.1653538681857094E-5</c:v>
                </c:pt>
                <c:pt idx="4898">
                  <c:v>1.5119142453532788E-4</c:v>
                </c:pt>
                <c:pt idx="4899">
                  <c:v>-2.876864813258191E-4</c:v>
                </c:pt>
                <c:pt idx="4900">
                  <c:v>-2.1384984262251761E-4</c:v>
                </c:pt>
                <c:pt idx="4901">
                  <c:v>-2.0275958067231335E-4</c:v>
                </c:pt>
                <c:pt idx="4902">
                  <c:v>-2.2134416022484966E-4</c:v>
                </c:pt>
                <c:pt idx="4903">
                  <c:v>1.7413650641368299E-4</c:v>
                </c:pt>
                <c:pt idx="4904">
                  <c:v>1.7183180709094028E-4</c:v>
                </c:pt>
                <c:pt idx="4905">
                  <c:v>4.3085575412926702E-4</c:v>
                </c:pt>
                <c:pt idx="4906">
                  <c:v>-1.1376540928094395E-5</c:v>
                </c:pt>
                <c:pt idx="4907">
                  <c:v>-3.3210131852154769E-4</c:v>
                </c:pt>
                <c:pt idx="4908">
                  <c:v>-1.598169298044381E-4</c:v>
                </c:pt>
                <c:pt idx="4909">
                  <c:v>-6.5663493558739287E-5</c:v>
                </c:pt>
                <c:pt idx="4910">
                  <c:v>-4.3817131915320407E-5</c:v>
                </c:pt>
                <c:pt idx="4911">
                  <c:v>-3.4027781791106805E-5</c:v>
                </c:pt>
                <c:pt idx="4912">
                  <c:v>2.8943847659464243E-4</c:v>
                </c:pt>
                <c:pt idx="4913">
                  <c:v>-3.4051817862473604E-4</c:v>
                </c:pt>
                <c:pt idx="4914">
                  <c:v>2.3405920214703536E-4</c:v>
                </c:pt>
                <c:pt idx="4915">
                  <c:v>2.2489445868477005E-4</c:v>
                </c:pt>
                <c:pt idx="4916">
                  <c:v>1.2986826588276345E-4</c:v>
                </c:pt>
                <c:pt idx="4917">
                  <c:v>-3.747723553683825E-4</c:v>
                </c:pt>
                <c:pt idx="4918">
                  <c:v>1.8167316684474414E-4</c:v>
                </c:pt>
                <c:pt idx="4919">
                  <c:v>4.0488965535885032E-4</c:v>
                </c:pt>
                <c:pt idx="4920">
                  <c:v>8.5387831702432931E-5</c:v>
                </c:pt>
                <c:pt idx="4921">
                  <c:v>-8.2721574655366976E-5</c:v>
                </c:pt>
                <c:pt idx="4922">
                  <c:v>-4.1933807950890856E-5</c:v>
                </c:pt>
                <c:pt idx="4923">
                  <c:v>3.2718409482321829E-4</c:v>
                </c:pt>
                <c:pt idx="4924">
                  <c:v>2.0055096924807608E-4</c:v>
                </c:pt>
                <c:pt idx="4925">
                  <c:v>6.519502273269576E-5</c:v>
                </c:pt>
                <c:pt idx="4926">
                  <c:v>-4.5709585956672729E-5</c:v>
                </c:pt>
                <c:pt idx="4927">
                  <c:v>1.7979553119207718E-4</c:v>
                </c:pt>
                <c:pt idx="4928">
                  <c:v>5.7668800767123553E-5</c:v>
                </c:pt>
                <c:pt idx="4929">
                  <c:v>-9.3905192065259587E-5</c:v>
                </c:pt>
                <c:pt idx="4930">
                  <c:v>-2.6699691001025371E-4</c:v>
                </c:pt>
                <c:pt idx="4931">
                  <c:v>4.6494501854394398E-5</c:v>
                </c:pt>
                <c:pt idx="4932">
                  <c:v>1.5065046620000384E-4</c:v>
                </c:pt>
                <c:pt idx="4933">
                  <c:v>-1.0018326674227876E-4</c:v>
                </c:pt>
                <c:pt idx="4934">
                  <c:v>-1.7012188235669229E-4</c:v>
                </c:pt>
                <c:pt idx="4935">
                  <c:v>-9.4278926741723422E-5</c:v>
                </c:pt>
                <c:pt idx="4936">
                  <c:v>6.8285051245671092E-6</c:v>
                </c:pt>
                <c:pt idx="4937">
                  <c:v>1.0265390567465298E-4</c:v>
                </c:pt>
                <c:pt idx="4938">
                  <c:v>9.9712666939178821E-6</c:v>
                </c:pt>
                <c:pt idx="4939">
                  <c:v>-1.0663959142044828E-4</c:v>
                </c:pt>
                <c:pt idx="4940">
                  <c:v>2.4411053564820279E-4</c:v>
                </c:pt>
                <c:pt idx="4941">
                  <c:v>6.8914546178381749E-5</c:v>
                </c:pt>
                <c:pt idx="4942">
                  <c:v>1.062591355034447E-4</c:v>
                </c:pt>
                <c:pt idx="4943">
                  <c:v>-6.9517654939840851E-5</c:v>
                </c:pt>
                <c:pt idx="4944">
                  <c:v>-9.8951341805561511E-5</c:v>
                </c:pt>
                <c:pt idx="4945">
                  <c:v>-1.6997333318536783E-4</c:v>
                </c:pt>
                <c:pt idx="4946">
                  <c:v>-7.3082149237727606E-5</c:v>
                </c:pt>
                <c:pt idx="4947">
                  <c:v>-6.882258117524027E-5</c:v>
                </c:pt>
                <c:pt idx="4948">
                  <c:v>3.4693449186207782E-5</c:v>
                </c:pt>
                <c:pt idx="4949">
                  <c:v>-7.696567022391099E-5</c:v>
                </c:pt>
                <c:pt idx="4950">
                  <c:v>-4.1929458470747624E-5</c:v>
                </c:pt>
                <c:pt idx="4951">
                  <c:v>-1.4916881669110803E-4</c:v>
                </c:pt>
                <c:pt idx="4952">
                  <c:v>-4.4587710886485147E-5</c:v>
                </c:pt>
                <c:pt idx="4953">
                  <c:v>-3.5331484306663747E-5</c:v>
                </c:pt>
                <c:pt idx="4954">
                  <c:v>4.1822715532744293E-4</c:v>
                </c:pt>
                <c:pt idx="4955">
                  <c:v>3.1889373238938175E-5</c:v>
                </c:pt>
                <c:pt idx="4956">
                  <c:v>8.454882918308247E-5</c:v>
                </c:pt>
                <c:pt idx="4957">
                  <c:v>6.2352013464924517E-5</c:v>
                </c:pt>
                <c:pt idx="4958">
                  <c:v>9.2046553670206693E-5</c:v>
                </c:pt>
                <c:pt idx="4959">
                  <c:v>-3.1262276756511268E-4</c:v>
                </c:pt>
                <c:pt idx="4960">
                  <c:v>-1.9113596631335184E-4</c:v>
                </c:pt>
                <c:pt idx="4961">
                  <c:v>-3.4088846077658352E-4</c:v>
                </c:pt>
                <c:pt idx="4962">
                  <c:v>-1.7326679047465437E-4</c:v>
                </c:pt>
                <c:pt idx="4963">
                  <c:v>-4.602122263726655E-4</c:v>
                </c:pt>
                <c:pt idx="4964">
                  <c:v>-4.5194147165636951E-5</c:v>
                </c:pt>
                <c:pt idx="4965">
                  <c:v>-8.4505068205360974E-5</c:v>
                </c:pt>
                <c:pt idx="4966">
                  <c:v>4.9537536411848896E-5</c:v>
                </c:pt>
                <c:pt idx="4967">
                  <c:v>2.0385715661847159E-5</c:v>
                </c:pt>
                <c:pt idx="4968">
                  <c:v>1.4606719245530386E-4</c:v>
                </c:pt>
                <c:pt idx="4969">
                  <c:v>-1.3349870318250576E-4</c:v>
                </c:pt>
                <c:pt idx="4970">
                  <c:v>-3.0393445732791009E-4</c:v>
                </c:pt>
                <c:pt idx="4971">
                  <c:v>-4.4835903456601638E-5</c:v>
                </c:pt>
                <c:pt idx="4972">
                  <c:v>-1.3595879864398606E-5</c:v>
                </c:pt>
                <c:pt idx="4973">
                  <c:v>-2.1701542521301332E-5</c:v>
                </c:pt>
                <c:pt idx="4974">
                  <c:v>-4.6119513653365479E-4</c:v>
                </c:pt>
                <c:pt idx="4975">
                  <c:v>3.7092111016658925E-4</c:v>
                </c:pt>
                <c:pt idx="4976">
                  <c:v>-4.3834867343360857E-5</c:v>
                </c:pt>
                <c:pt idx="4977">
                  <c:v>-9.9209233752955189E-5</c:v>
                </c:pt>
                <c:pt idx="4978">
                  <c:v>4.103847275754951E-4</c:v>
                </c:pt>
                <c:pt idx="4979">
                  <c:v>3.1652756454335208E-5</c:v>
                </c:pt>
                <c:pt idx="4980">
                  <c:v>-3.4840560079777501E-4</c:v>
                </c:pt>
                <c:pt idx="4981">
                  <c:v>-2.4499094547040563E-4</c:v>
                </c:pt>
                <c:pt idx="4982">
                  <c:v>2.3955596865923818E-4</c:v>
                </c:pt>
                <c:pt idx="4983">
                  <c:v>1.1157866155635609E-4</c:v>
                </c:pt>
                <c:pt idx="4984">
                  <c:v>-1.7268928261755868E-4</c:v>
                </c:pt>
                <c:pt idx="4985">
                  <c:v>2.1138060983035302E-5</c:v>
                </c:pt>
                <c:pt idx="4986">
                  <c:v>-8.32501513964854E-5</c:v>
                </c:pt>
                <c:pt idx="4987">
                  <c:v>1.1166783732492145E-4</c:v>
                </c:pt>
                <c:pt idx="4988">
                  <c:v>-1.495080465945206E-5</c:v>
                </c:pt>
                <c:pt idx="4989">
                  <c:v>2.8255357556452253E-4</c:v>
                </c:pt>
                <c:pt idx="4990">
                  <c:v>7.2648198740710547E-5</c:v>
                </c:pt>
                <c:pt idx="4991">
                  <c:v>-9.2203930634065197E-5</c:v>
                </c:pt>
                <c:pt idx="4992">
                  <c:v>-3.4591148815420566E-4</c:v>
                </c:pt>
                <c:pt idx="4993">
                  <c:v>3.2070980468457267E-5</c:v>
                </c:pt>
                <c:pt idx="4994">
                  <c:v>-2.708117091137512E-5</c:v>
                </c:pt>
                <c:pt idx="4995">
                  <c:v>1.0928035817637117E-4</c:v>
                </c:pt>
                <c:pt idx="4996">
                  <c:v>5.0591210231531521E-5</c:v>
                </c:pt>
                <c:pt idx="4997">
                  <c:v>2.1460577790589992E-4</c:v>
                </c:pt>
                <c:pt idx="4998">
                  <c:v>1.3499895156924403E-4</c:v>
                </c:pt>
                <c:pt idx="4999">
                  <c:v>2.7452616075386891E-4</c:v>
                </c:pt>
                <c:pt idx="5000">
                  <c:v>3.2608478286094309E-4</c:v>
                </c:pt>
                <c:pt idx="5001">
                  <c:v>3.3134062235480588E-5</c:v>
                </c:pt>
                <c:pt idx="5002">
                  <c:v>-4.4811363646505285E-5</c:v>
                </c:pt>
                <c:pt idx="5003">
                  <c:v>-2.2836327523922609E-4</c:v>
                </c:pt>
                <c:pt idx="5004">
                  <c:v>-3.9909475250261855E-4</c:v>
                </c:pt>
                <c:pt idx="5005">
                  <c:v>-3.7120936147750414E-6</c:v>
                </c:pt>
                <c:pt idx="5006">
                  <c:v>-9.1236948209757367E-5</c:v>
                </c:pt>
                <c:pt idx="5007">
                  <c:v>4.1194841382033041E-4</c:v>
                </c:pt>
                <c:pt idx="5008">
                  <c:v>-5.2404190496406749E-4</c:v>
                </c:pt>
                <c:pt idx="5009">
                  <c:v>6.1479441795913708E-5</c:v>
                </c:pt>
                <c:pt idx="5010">
                  <c:v>2.5678523791731008E-4</c:v>
                </c:pt>
                <c:pt idx="5011">
                  <c:v>1.4429846744202344E-4</c:v>
                </c:pt>
                <c:pt idx="5012">
                  <c:v>7.3902133150715454E-5</c:v>
                </c:pt>
                <c:pt idx="5013">
                  <c:v>-1.2300462857379457E-4</c:v>
                </c:pt>
                <c:pt idx="5014">
                  <c:v>1.7528389522402681E-4</c:v>
                </c:pt>
                <c:pt idx="5015">
                  <c:v>-3.4099057327004038E-5</c:v>
                </c:pt>
                <c:pt idx="5016">
                  <c:v>-6.666605164148902E-5</c:v>
                </c:pt>
                <c:pt idx="5017">
                  <c:v>-4.3894623035747746E-5</c:v>
                </c:pt>
                <c:pt idx="5018">
                  <c:v>3.9683053950723861E-4</c:v>
                </c:pt>
                <c:pt idx="5019">
                  <c:v>-1.9552797212257398E-4</c:v>
                </c:pt>
                <c:pt idx="5020">
                  <c:v>-2.2175811710228348E-4</c:v>
                </c:pt>
                <c:pt idx="5021">
                  <c:v>-1.4004963546272991E-4</c:v>
                </c:pt>
                <c:pt idx="5022">
                  <c:v>-2.1430136774478381E-4</c:v>
                </c:pt>
                <c:pt idx="5023">
                  <c:v>3.0826392314671783E-5</c:v>
                </c:pt>
                <c:pt idx="5024">
                  <c:v>-3.10620334155703E-4</c:v>
                </c:pt>
                <c:pt idx="5025">
                  <c:v>-1.6150069736883046E-4</c:v>
                </c:pt>
                <c:pt idx="5026">
                  <c:v>-3.3487090078403316E-4</c:v>
                </c:pt>
                <c:pt idx="5027">
                  <c:v>-1.3296747529069358E-4</c:v>
                </c:pt>
                <c:pt idx="5028">
                  <c:v>1.0961055051836241E-4</c:v>
                </c:pt>
                <c:pt idx="5029">
                  <c:v>-5.1068291778971937E-4</c:v>
                </c:pt>
                <c:pt idx="5030">
                  <c:v>1.6395877218295407E-4</c:v>
                </c:pt>
                <c:pt idx="5031">
                  <c:v>2.8252552046289863E-4</c:v>
                </c:pt>
                <c:pt idx="5032">
                  <c:v>6.1584739468260535E-5</c:v>
                </c:pt>
                <c:pt idx="5033">
                  <c:v>1.143862261292793E-4</c:v>
                </c:pt>
                <c:pt idx="5034">
                  <c:v>-7.0725421029632197E-6</c:v>
                </c:pt>
                <c:pt idx="5035">
                  <c:v>-1.4225293899941957E-6</c:v>
                </c:pt>
                <c:pt idx="5036">
                  <c:v>-1.7627892671911088E-4</c:v>
                </c:pt>
                <c:pt idx="5037">
                  <c:v>-6.1985285523408353E-5</c:v>
                </c:pt>
                <c:pt idx="5038">
                  <c:v>2.4414419919413386E-4</c:v>
                </c:pt>
                <c:pt idx="5039">
                  <c:v>-1.2188172371453545E-4</c:v>
                </c:pt>
                <c:pt idx="5040">
                  <c:v>-1.7832174773872467E-4</c:v>
                </c:pt>
                <c:pt idx="5041">
                  <c:v>2.3323686230788707E-4</c:v>
                </c:pt>
                <c:pt idx="5042">
                  <c:v>1.8158599182697854E-5</c:v>
                </c:pt>
                <c:pt idx="5043">
                  <c:v>6.1224186011682194E-5</c:v>
                </c:pt>
                <c:pt idx="5044">
                  <c:v>-1.7050361514364784E-4</c:v>
                </c:pt>
                <c:pt idx="5045">
                  <c:v>-6.5796095001420405E-5</c:v>
                </c:pt>
                <c:pt idx="5046">
                  <c:v>9.6150262997754006E-5</c:v>
                </c:pt>
                <c:pt idx="5047">
                  <c:v>-7.8872722602893469E-7</c:v>
                </c:pt>
                <c:pt idx="5048">
                  <c:v>-1.8206377915668236E-4</c:v>
                </c:pt>
                <c:pt idx="5049">
                  <c:v>5.384474260582485E-5</c:v>
                </c:pt>
                <c:pt idx="5050">
                  <c:v>8.5231245324570172E-5</c:v>
                </c:pt>
                <c:pt idx="5051">
                  <c:v>2.0595813666659352E-4</c:v>
                </c:pt>
                <c:pt idx="5052">
                  <c:v>-1.2804639597382972E-4</c:v>
                </c:pt>
                <c:pt idx="5053">
                  <c:v>4.7688795059814353E-5</c:v>
                </c:pt>
                <c:pt idx="5054">
                  <c:v>-7.1283224115232911E-5</c:v>
                </c:pt>
                <c:pt idx="5055">
                  <c:v>1.0491226806299605E-4</c:v>
                </c:pt>
                <c:pt idx="5056">
                  <c:v>-1.8888354844186681E-4</c:v>
                </c:pt>
                <c:pt idx="5057">
                  <c:v>4.2813764676261459E-4</c:v>
                </c:pt>
                <c:pt idx="5058">
                  <c:v>5.6982090001586442E-5</c:v>
                </c:pt>
                <c:pt idx="5059">
                  <c:v>3.1976971648830989E-4</c:v>
                </c:pt>
                <c:pt idx="5060">
                  <c:v>2.3193648497749264E-5</c:v>
                </c:pt>
                <c:pt idx="5061">
                  <c:v>2.1077807424327722E-4</c:v>
                </c:pt>
                <c:pt idx="5062">
                  <c:v>1.0893460764101317E-4</c:v>
                </c:pt>
                <c:pt idx="5063">
                  <c:v>1.3860806686733014E-4</c:v>
                </c:pt>
                <c:pt idx="5064">
                  <c:v>1.4100163580366539E-4</c:v>
                </c:pt>
                <c:pt idx="5065">
                  <c:v>5.5106536552461314E-6</c:v>
                </c:pt>
                <c:pt idx="5066">
                  <c:v>1.186572063574372E-4</c:v>
                </c:pt>
                <c:pt idx="5067">
                  <c:v>-2.8495053216122753E-4</c:v>
                </c:pt>
                <c:pt idx="5068">
                  <c:v>2.2464659786415142E-4</c:v>
                </c:pt>
                <c:pt idx="5069">
                  <c:v>3.5047275969573438E-5</c:v>
                </c:pt>
                <c:pt idx="5070">
                  <c:v>-3.4108298089467629E-4</c:v>
                </c:pt>
                <c:pt idx="5071">
                  <c:v>-4.9831463857949424E-5</c:v>
                </c:pt>
                <c:pt idx="5072">
                  <c:v>2.4996989220625701E-4</c:v>
                </c:pt>
                <c:pt idx="5073">
                  <c:v>1.40077571469224E-4</c:v>
                </c:pt>
                <c:pt idx="5074">
                  <c:v>-1.9433878406867704E-4</c:v>
                </c:pt>
                <c:pt idx="5075">
                  <c:v>-5.9997530335897974E-4</c:v>
                </c:pt>
                <c:pt idx="5076">
                  <c:v>-4.1047689553417731E-4</c:v>
                </c:pt>
                <c:pt idx="5077">
                  <c:v>2.3491822048711425E-4</c:v>
                </c:pt>
                <c:pt idx="5078">
                  <c:v>3.3217817705526761E-5</c:v>
                </c:pt>
                <c:pt idx="5079">
                  <c:v>-3.622976199859959E-5</c:v>
                </c:pt>
                <c:pt idx="5080">
                  <c:v>-5.2101653312888232E-5</c:v>
                </c:pt>
                <c:pt idx="5081">
                  <c:v>1.7710449137987131E-4</c:v>
                </c:pt>
                <c:pt idx="5082">
                  <c:v>3.551773252050271E-5</c:v>
                </c:pt>
                <c:pt idx="5083">
                  <c:v>-1.3630569536970594E-5</c:v>
                </c:pt>
                <c:pt idx="5084">
                  <c:v>7.0624670561515501E-5</c:v>
                </c:pt>
                <c:pt idx="5085">
                  <c:v>-3.9602765815589195E-4</c:v>
                </c:pt>
                <c:pt idx="5086">
                  <c:v>-1.3968279762674386E-4</c:v>
                </c:pt>
                <c:pt idx="5087">
                  <c:v>-3.266633902412564E-4</c:v>
                </c:pt>
                <c:pt idx="5088">
                  <c:v>1.3563623229631222E-4</c:v>
                </c:pt>
                <c:pt idx="5089">
                  <c:v>-4.1374167405364108E-5</c:v>
                </c:pt>
                <c:pt idx="5090">
                  <c:v>2.0439391345317677E-4</c:v>
                </c:pt>
                <c:pt idx="5091">
                  <c:v>5.252404567596729E-4</c:v>
                </c:pt>
                <c:pt idx="5092">
                  <c:v>2.9212138530950127E-4</c:v>
                </c:pt>
                <c:pt idx="5093">
                  <c:v>-4.7629466719392565E-5</c:v>
                </c:pt>
                <c:pt idx="5094">
                  <c:v>-1.4308730345749497E-4</c:v>
                </c:pt>
                <c:pt idx="5095">
                  <c:v>-2.5829911388266689E-4</c:v>
                </c:pt>
                <c:pt idx="5096">
                  <c:v>-1.9762484828755888E-4</c:v>
                </c:pt>
                <c:pt idx="5097">
                  <c:v>-1.4365961872573495E-4</c:v>
                </c:pt>
                <c:pt idx="5098">
                  <c:v>-1.2701102005693691E-4</c:v>
                </c:pt>
                <c:pt idx="5099">
                  <c:v>1.0410536498338673E-4</c:v>
                </c:pt>
                <c:pt idx="5100">
                  <c:v>1.564914064204487E-4</c:v>
                </c:pt>
                <c:pt idx="5101">
                  <c:v>-4.3712936827996915E-4</c:v>
                </c:pt>
                <c:pt idx="5102">
                  <c:v>-4.2397238070274418E-4</c:v>
                </c:pt>
                <c:pt idx="5103">
                  <c:v>-2.0920132193240324E-4</c:v>
                </c:pt>
                <c:pt idx="5104">
                  <c:v>-1.7310872849569012E-4</c:v>
                </c:pt>
                <c:pt idx="5105">
                  <c:v>-9.4990033384073375E-5</c:v>
                </c:pt>
                <c:pt idx="5106">
                  <c:v>3.6846101134893394E-5</c:v>
                </c:pt>
                <c:pt idx="5107">
                  <c:v>4.9445629131674503E-5</c:v>
                </c:pt>
                <c:pt idx="5108">
                  <c:v>1.2636149810210242E-4</c:v>
                </c:pt>
                <c:pt idx="5109">
                  <c:v>5.3915437882305042E-5</c:v>
                </c:pt>
                <c:pt idx="5110">
                  <c:v>3.8373278671778073E-4</c:v>
                </c:pt>
                <c:pt idx="5111">
                  <c:v>3.0567387101256357E-4</c:v>
                </c:pt>
                <c:pt idx="5112">
                  <c:v>-2.8135464793334586E-4</c:v>
                </c:pt>
                <c:pt idx="5113">
                  <c:v>8.9593040927986648E-5</c:v>
                </c:pt>
                <c:pt idx="5114">
                  <c:v>-1.7661660446880009E-4</c:v>
                </c:pt>
                <c:pt idx="5115">
                  <c:v>2.0736010288641629E-4</c:v>
                </c:pt>
                <c:pt idx="5116">
                  <c:v>2.1677583041715455E-5</c:v>
                </c:pt>
                <c:pt idx="5117">
                  <c:v>-5.5517385590090873E-5</c:v>
                </c:pt>
                <c:pt idx="5118">
                  <c:v>-1.9900991979841885E-4</c:v>
                </c:pt>
                <c:pt idx="5119">
                  <c:v>3.3534095104341156E-4</c:v>
                </c:pt>
                <c:pt idx="5120">
                  <c:v>6.6480867824940328E-5</c:v>
                </c:pt>
                <c:pt idx="5121">
                  <c:v>1.9542481738259258E-4</c:v>
                </c:pt>
                <c:pt idx="5122">
                  <c:v>2.4931111506643778E-5</c:v>
                </c:pt>
                <c:pt idx="5123">
                  <c:v>1.4394595163247067E-4</c:v>
                </c:pt>
                <c:pt idx="5124">
                  <c:v>-1.2161924866857933E-4</c:v>
                </c:pt>
                <c:pt idx="5125">
                  <c:v>3.0733191062402073E-4</c:v>
                </c:pt>
                <c:pt idx="5126">
                  <c:v>-5.958965485920306E-5</c:v>
                </c:pt>
                <c:pt idx="5127">
                  <c:v>1.3265565898783066E-4</c:v>
                </c:pt>
                <c:pt idx="5128">
                  <c:v>1.348217788419657E-5</c:v>
                </c:pt>
                <c:pt idx="5129">
                  <c:v>4.2053551855772409E-4</c:v>
                </c:pt>
                <c:pt idx="5130">
                  <c:v>-2.5755842902090692E-4</c:v>
                </c:pt>
                <c:pt idx="5131">
                  <c:v>-5.7142559362857969E-5</c:v>
                </c:pt>
                <c:pt idx="5132">
                  <c:v>1.4268735812033171E-4</c:v>
                </c:pt>
                <c:pt idx="5133">
                  <c:v>5.7274847462779213E-5</c:v>
                </c:pt>
                <c:pt idx="5134">
                  <c:v>-1.7331334700464466E-4</c:v>
                </c:pt>
                <c:pt idx="5135">
                  <c:v>-2.7270198479094777E-4</c:v>
                </c:pt>
                <c:pt idx="5136">
                  <c:v>3.9826698844684461E-6</c:v>
                </c:pt>
                <c:pt idx="5137">
                  <c:v>3.0529765817014917E-5</c:v>
                </c:pt>
                <c:pt idx="5138">
                  <c:v>4.6320220962529435E-4</c:v>
                </c:pt>
                <c:pt idx="5139">
                  <c:v>-5.016677440974047E-4</c:v>
                </c:pt>
                <c:pt idx="5140">
                  <c:v>1.7292431933659685E-4</c:v>
                </c:pt>
                <c:pt idx="5141">
                  <c:v>2.5625137100255407E-4</c:v>
                </c:pt>
                <c:pt idx="5142">
                  <c:v>-1.006252643404262E-4</c:v>
                </c:pt>
                <c:pt idx="5143">
                  <c:v>2.5179867929704425E-4</c:v>
                </c:pt>
                <c:pt idx="5144">
                  <c:v>-4.8643581097061998E-5</c:v>
                </c:pt>
                <c:pt idx="5145">
                  <c:v>-1.9150839814603094E-4</c:v>
                </c:pt>
                <c:pt idx="5146">
                  <c:v>-1.0610505719219045E-5</c:v>
                </c:pt>
                <c:pt idx="5147">
                  <c:v>-1.2958289646065101E-4</c:v>
                </c:pt>
                <c:pt idx="5148">
                  <c:v>3.1250303452427699E-4</c:v>
                </c:pt>
                <c:pt idx="5149">
                  <c:v>-1.0154381536953971E-4</c:v>
                </c:pt>
                <c:pt idx="5150">
                  <c:v>-2.6949536369382161E-4</c:v>
                </c:pt>
                <c:pt idx="5151">
                  <c:v>-1.2396848577139822E-4</c:v>
                </c:pt>
                <c:pt idx="5152">
                  <c:v>-9.8721371128925435E-5</c:v>
                </c:pt>
                <c:pt idx="5153">
                  <c:v>-1.8112852275697095E-4</c:v>
                </c:pt>
                <c:pt idx="5154">
                  <c:v>2.3671971743572325E-4</c:v>
                </c:pt>
                <c:pt idx="5155">
                  <c:v>-1.7677061873234187E-4</c:v>
                </c:pt>
                <c:pt idx="5156">
                  <c:v>2.3771430720115732E-4</c:v>
                </c:pt>
                <c:pt idx="5157">
                  <c:v>2.4433717375683565E-4</c:v>
                </c:pt>
                <c:pt idx="5158">
                  <c:v>-1.3026179759148012E-5</c:v>
                </c:pt>
                <c:pt idx="5159">
                  <c:v>-1.2371839972247602E-4</c:v>
                </c:pt>
                <c:pt idx="5160">
                  <c:v>4.4226496707176874E-4</c:v>
                </c:pt>
                <c:pt idx="5161">
                  <c:v>-1.3798272152975305E-4</c:v>
                </c:pt>
                <c:pt idx="5162">
                  <c:v>8.358149689804086E-5</c:v>
                </c:pt>
                <c:pt idx="5163">
                  <c:v>-1.6369240902260876E-4</c:v>
                </c:pt>
                <c:pt idx="5164">
                  <c:v>2.9332397191329633E-4</c:v>
                </c:pt>
                <c:pt idx="5165">
                  <c:v>7.547334831121963E-5</c:v>
                </c:pt>
                <c:pt idx="5166">
                  <c:v>9.3552904023983797E-6</c:v>
                </c:pt>
                <c:pt idx="5167">
                  <c:v>-2.0898318705654873E-4</c:v>
                </c:pt>
                <c:pt idx="5168">
                  <c:v>-4.7024048359563528E-5</c:v>
                </c:pt>
                <c:pt idx="5169">
                  <c:v>-9.3334929438133537E-5</c:v>
                </c:pt>
                <c:pt idx="5170">
                  <c:v>-1.121666283152715E-4</c:v>
                </c:pt>
                <c:pt idx="5171">
                  <c:v>-1.8457274467346943E-4</c:v>
                </c:pt>
                <c:pt idx="5172">
                  <c:v>1.6378029935965323E-4</c:v>
                </c:pt>
                <c:pt idx="5173">
                  <c:v>-6.2150391638203062E-5</c:v>
                </c:pt>
                <c:pt idx="5174">
                  <c:v>-4.9783695896437454E-5</c:v>
                </c:pt>
                <c:pt idx="5175">
                  <c:v>8.6425856426422401E-5</c:v>
                </c:pt>
                <c:pt idx="5176">
                  <c:v>1.2524520851544974E-4</c:v>
                </c:pt>
                <c:pt idx="5177">
                  <c:v>1.0535581807178734E-4</c:v>
                </c:pt>
                <c:pt idx="5178">
                  <c:v>-2.557212023572703E-4</c:v>
                </c:pt>
                <c:pt idx="5179">
                  <c:v>1.4179970768886439E-4</c:v>
                </c:pt>
                <c:pt idx="5180">
                  <c:v>-3.7002877265376644E-4</c:v>
                </c:pt>
                <c:pt idx="5181">
                  <c:v>-2.1311019702012856E-4</c:v>
                </c:pt>
                <c:pt idx="5182">
                  <c:v>3.2541948855936611E-5</c:v>
                </c:pt>
                <c:pt idx="5183">
                  <c:v>-1.9203584942295202E-4</c:v>
                </c:pt>
                <c:pt idx="5184">
                  <c:v>-1.8552670347541983E-4</c:v>
                </c:pt>
                <c:pt idx="5185">
                  <c:v>-3.4490066298846475E-5</c:v>
                </c:pt>
                <c:pt idx="5186">
                  <c:v>-2.2150803629099322E-4</c:v>
                </c:pt>
                <c:pt idx="5187">
                  <c:v>1.3699791919568924E-4</c:v>
                </c:pt>
                <c:pt idx="5188">
                  <c:v>-1.7591470533494905E-4</c:v>
                </c:pt>
                <c:pt idx="5189">
                  <c:v>1.3260144746509727E-4</c:v>
                </c:pt>
                <c:pt idx="5190">
                  <c:v>-4.1208459559950825E-4</c:v>
                </c:pt>
                <c:pt idx="5191">
                  <c:v>-2.500144695824799E-4</c:v>
                </c:pt>
                <c:pt idx="5192">
                  <c:v>3.1626554643582573E-5</c:v>
                </c:pt>
                <c:pt idx="5193">
                  <c:v>-1.0447239304336599E-4</c:v>
                </c:pt>
                <c:pt idx="5194">
                  <c:v>7.3129280930403829E-5</c:v>
                </c:pt>
                <c:pt idx="5195">
                  <c:v>-2.7000703974559891E-4</c:v>
                </c:pt>
                <c:pt idx="5196">
                  <c:v>1.4981848026182753E-4</c:v>
                </c:pt>
                <c:pt idx="5197">
                  <c:v>-1.7482991212779836E-4</c:v>
                </c:pt>
                <c:pt idx="5198">
                  <c:v>2.9979242743199407E-6</c:v>
                </c:pt>
                <c:pt idx="5199">
                  <c:v>-1.4979346106398404E-4</c:v>
                </c:pt>
                <c:pt idx="5200">
                  <c:v>-3.997585759179201E-5</c:v>
                </c:pt>
                <c:pt idx="5201">
                  <c:v>-2.7253332720456183E-4</c:v>
                </c:pt>
                <c:pt idx="5202">
                  <c:v>2.1172096466422376E-4</c:v>
                </c:pt>
                <c:pt idx="5203">
                  <c:v>-2.1298867574551673E-4</c:v>
                </c:pt>
                <c:pt idx="5204">
                  <c:v>6.1802553587966709E-6</c:v>
                </c:pt>
                <c:pt idx="5205">
                  <c:v>4.0487824864394789E-4</c:v>
                </c:pt>
                <c:pt idx="5206">
                  <c:v>-1.0920357132316474E-4</c:v>
                </c:pt>
                <c:pt idx="5207">
                  <c:v>-1.2021348293850045E-5</c:v>
                </c:pt>
                <c:pt idx="5208">
                  <c:v>9.1746719251950816E-5</c:v>
                </c:pt>
                <c:pt idx="5209">
                  <c:v>-2.7423558243951697E-6</c:v>
                </c:pt>
                <c:pt idx="5210">
                  <c:v>1.7409520866660519E-4</c:v>
                </c:pt>
                <c:pt idx="5211">
                  <c:v>-3.1343665864291354E-4</c:v>
                </c:pt>
                <c:pt idx="5212">
                  <c:v>5.0978884261963726E-5</c:v>
                </c:pt>
                <c:pt idx="5213">
                  <c:v>-5.2299171397709239E-5</c:v>
                </c:pt>
                <c:pt idx="5214">
                  <c:v>1.0273133059610166E-4</c:v>
                </c:pt>
                <c:pt idx="5215">
                  <c:v>-2.3794200239148311E-4</c:v>
                </c:pt>
                <c:pt idx="5216">
                  <c:v>3.3445387341382129E-6</c:v>
                </c:pt>
                <c:pt idx="5217">
                  <c:v>2.5698288029889568E-4</c:v>
                </c:pt>
                <c:pt idx="5218">
                  <c:v>-7.093621323582151E-5</c:v>
                </c:pt>
                <c:pt idx="5219">
                  <c:v>1.0986119412372669E-4</c:v>
                </c:pt>
                <c:pt idx="5220">
                  <c:v>3.715303815428911E-8</c:v>
                </c:pt>
                <c:pt idx="5221">
                  <c:v>6.4390580368869864E-7</c:v>
                </c:pt>
                <c:pt idx="5222">
                  <c:v>-6.131649042105604E-5</c:v>
                </c:pt>
                <c:pt idx="5223">
                  <c:v>6.3380285936606959E-6</c:v>
                </c:pt>
                <c:pt idx="5224">
                  <c:v>2.8855741700049483E-5</c:v>
                </c:pt>
                <c:pt idx="5225">
                  <c:v>6.4402306437723732E-5</c:v>
                </c:pt>
                <c:pt idx="5226">
                  <c:v>2.8025871670161329E-4</c:v>
                </c:pt>
                <c:pt idx="5227">
                  <c:v>-3.9378190243712845E-4</c:v>
                </c:pt>
                <c:pt idx="5228">
                  <c:v>-1.5241645175515138E-4</c:v>
                </c:pt>
                <c:pt idx="5229">
                  <c:v>3.6979360154880425E-4</c:v>
                </c:pt>
                <c:pt idx="5230">
                  <c:v>2.5227060977981667E-4</c:v>
                </c:pt>
                <c:pt idx="5231">
                  <c:v>-2.3005300509984364E-4</c:v>
                </c:pt>
                <c:pt idx="5232">
                  <c:v>-8.0092517724788921E-5</c:v>
                </c:pt>
                <c:pt idx="5233">
                  <c:v>1.8063334030489659E-5</c:v>
                </c:pt>
                <c:pt idx="5234">
                  <c:v>-4.6232840305552789E-5</c:v>
                </c:pt>
                <c:pt idx="5235">
                  <c:v>2.0652219625665237E-4</c:v>
                </c:pt>
                <c:pt idx="5236">
                  <c:v>-4.1246398143328308E-5</c:v>
                </c:pt>
                <c:pt idx="5237">
                  <c:v>6.7881862276381681E-5</c:v>
                </c:pt>
                <c:pt idx="5238">
                  <c:v>-2.6767436160378823E-4</c:v>
                </c:pt>
                <c:pt idx="5239">
                  <c:v>9.0660186558168669E-5</c:v>
                </c:pt>
                <c:pt idx="5240">
                  <c:v>2.5156182778618264E-5</c:v>
                </c:pt>
                <c:pt idx="5241">
                  <c:v>1.9534214873595719E-4</c:v>
                </c:pt>
                <c:pt idx="5242">
                  <c:v>3.6110607890174937E-4</c:v>
                </c:pt>
                <c:pt idx="5243">
                  <c:v>-3.6477280417390371E-4</c:v>
                </c:pt>
                <c:pt idx="5244">
                  <c:v>-1.5402152038919363E-4</c:v>
                </c:pt>
                <c:pt idx="5245">
                  <c:v>-3.4567990210530636E-4</c:v>
                </c:pt>
                <c:pt idx="5246">
                  <c:v>-5.872291401406891E-5</c:v>
                </c:pt>
                <c:pt idx="5247">
                  <c:v>1.2206846874068786E-4</c:v>
                </c:pt>
                <c:pt idx="5248">
                  <c:v>-5.6036948228053264E-5</c:v>
                </c:pt>
                <c:pt idx="5249">
                  <c:v>1.4529219602904856E-4</c:v>
                </c:pt>
                <c:pt idx="5250">
                  <c:v>-1.0566931113592824E-4</c:v>
                </c:pt>
                <c:pt idx="5251">
                  <c:v>-7.3112520381498608E-5</c:v>
                </c:pt>
                <c:pt idx="5252">
                  <c:v>7.4837608783580379E-5</c:v>
                </c:pt>
                <c:pt idx="5253">
                  <c:v>2.7874331588899462E-4</c:v>
                </c:pt>
                <c:pt idx="5254">
                  <c:v>1.7258538089741994E-4</c:v>
                </c:pt>
                <c:pt idx="5255">
                  <c:v>7.3661901766392148E-5</c:v>
                </c:pt>
                <c:pt idx="5256">
                  <c:v>6.2714037559253203E-5</c:v>
                </c:pt>
                <c:pt idx="5257">
                  <c:v>-2.3408794472833323E-4</c:v>
                </c:pt>
                <c:pt idx="5258">
                  <c:v>3.3732707656872207E-4</c:v>
                </c:pt>
                <c:pt idx="5259">
                  <c:v>5.194666195341808E-4</c:v>
                </c:pt>
                <c:pt idx="5260">
                  <c:v>7.5796504854177815E-6</c:v>
                </c:pt>
                <c:pt idx="5261">
                  <c:v>3.2024232841455509E-4</c:v>
                </c:pt>
                <c:pt idx="5262">
                  <c:v>3.5218518509282575E-5</c:v>
                </c:pt>
                <c:pt idx="5263">
                  <c:v>-2.4207650199212891E-4</c:v>
                </c:pt>
                <c:pt idx="5264">
                  <c:v>1.8580625561066225E-4</c:v>
                </c:pt>
                <c:pt idx="5265">
                  <c:v>9.2686119810552308E-5</c:v>
                </c:pt>
                <c:pt idx="5266">
                  <c:v>1.920397616798613E-4</c:v>
                </c:pt>
                <c:pt idx="5267">
                  <c:v>1.8446050714675559E-4</c:v>
                </c:pt>
                <c:pt idx="5268">
                  <c:v>-2.0453696162571976E-4</c:v>
                </c:pt>
                <c:pt idx="5269">
                  <c:v>1.3018893647960905E-4</c:v>
                </c:pt>
                <c:pt idx="5270">
                  <c:v>-7.2821353089815022E-5</c:v>
                </c:pt>
                <c:pt idx="5271">
                  <c:v>-7.5599857967329742E-5</c:v>
                </c:pt>
                <c:pt idx="5272">
                  <c:v>-1.1562187689597921E-4</c:v>
                </c:pt>
                <c:pt idx="5273">
                  <c:v>-1.6826029338941356E-5</c:v>
                </c:pt>
                <c:pt idx="5274">
                  <c:v>-4.5159038388383258E-5</c:v>
                </c:pt>
                <c:pt idx="5275">
                  <c:v>-1.141018778496026E-4</c:v>
                </c:pt>
                <c:pt idx="5276">
                  <c:v>5.8308112940917101E-5</c:v>
                </c:pt>
                <c:pt idx="5277">
                  <c:v>9.6361224164614789E-5</c:v>
                </c:pt>
                <c:pt idx="5278">
                  <c:v>2.0354759387596709E-4</c:v>
                </c:pt>
                <c:pt idx="5279">
                  <c:v>-9.4603764803404949E-6</c:v>
                </c:pt>
                <c:pt idx="5280">
                  <c:v>3.0421498286653558E-4</c:v>
                </c:pt>
                <c:pt idx="5281">
                  <c:v>4.5223947774095975E-4</c:v>
                </c:pt>
                <c:pt idx="5282">
                  <c:v>-2.07869550000297E-5</c:v>
                </c:pt>
                <c:pt idx="5283">
                  <c:v>6.205743603446585E-5</c:v>
                </c:pt>
                <c:pt idx="5284">
                  <c:v>-1.8464930016518855E-4</c:v>
                </c:pt>
                <c:pt idx="5285">
                  <c:v>-2.732570603242385E-4</c:v>
                </c:pt>
                <c:pt idx="5286">
                  <c:v>-1.4900663317751585E-4</c:v>
                </c:pt>
                <c:pt idx="5287">
                  <c:v>-3.0541985287778643E-4</c:v>
                </c:pt>
                <c:pt idx="5288">
                  <c:v>-2.7286796846714913E-4</c:v>
                </c:pt>
                <c:pt idx="5289">
                  <c:v>1.8192730692935674E-5</c:v>
                </c:pt>
                <c:pt idx="5290">
                  <c:v>-6.6917705865965338E-5</c:v>
                </c:pt>
                <c:pt idx="5291">
                  <c:v>3.3652332792588613E-4</c:v>
                </c:pt>
                <c:pt idx="5292">
                  <c:v>2.0009099614773059E-4</c:v>
                </c:pt>
                <c:pt idx="5293">
                  <c:v>-1.0791495014795654E-4</c:v>
                </c:pt>
                <c:pt idx="5294">
                  <c:v>6.9783604020119246E-5</c:v>
                </c:pt>
                <c:pt idx="5295">
                  <c:v>2.7928785678799252E-4</c:v>
                </c:pt>
                <c:pt idx="5296">
                  <c:v>3.3927608693953978E-4</c:v>
                </c:pt>
                <c:pt idx="5297">
                  <c:v>2.0613515477025353E-4</c:v>
                </c:pt>
                <c:pt idx="5298">
                  <c:v>5.1124735622209049E-5</c:v>
                </c:pt>
                <c:pt idx="5299">
                  <c:v>1.4055556664846455E-5</c:v>
                </c:pt>
                <c:pt idx="5300">
                  <c:v>-3.4224141793999083E-6</c:v>
                </c:pt>
                <c:pt idx="5301">
                  <c:v>9.3862201400368202E-5</c:v>
                </c:pt>
                <c:pt idx="5302">
                  <c:v>-2.7950160797722177E-4</c:v>
                </c:pt>
                <c:pt idx="5303">
                  <c:v>-2.3927117614376718E-4</c:v>
                </c:pt>
                <c:pt idx="5304">
                  <c:v>-1.323509484419729E-4</c:v>
                </c:pt>
                <c:pt idx="5305">
                  <c:v>1.5036935853103702E-4</c:v>
                </c:pt>
                <c:pt idx="5306">
                  <c:v>-1.5254201846745584E-4</c:v>
                </c:pt>
                <c:pt idx="5307">
                  <c:v>-1.6976324800989167E-4</c:v>
                </c:pt>
                <c:pt idx="5308">
                  <c:v>-2.5768991074221512E-4</c:v>
                </c:pt>
                <c:pt idx="5309">
                  <c:v>-2.3094934559243308E-4</c:v>
                </c:pt>
                <c:pt idx="5310">
                  <c:v>-8.8256438980808752E-6</c:v>
                </c:pt>
                <c:pt idx="5311">
                  <c:v>1.5258793760006896E-4</c:v>
                </c:pt>
                <c:pt idx="5312">
                  <c:v>-1.0489908506719958E-4</c:v>
                </c:pt>
                <c:pt idx="5313">
                  <c:v>2.0321221619303253E-4</c:v>
                </c:pt>
                <c:pt idx="5314">
                  <c:v>-2.3025695452990791E-4</c:v>
                </c:pt>
                <c:pt idx="5315">
                  <c:v>-5.6672066703641779E-4</c:v>
                </c:pt>
                <c:pt idx="5316">
                  <c:v>-2.2637685521020338E-4</c:v>
                </c:pt>
                <c:pt idx="5317">
                  <c:v>-7.1863047540655047E-6</c:v>
                </c:pt>
                <c:pt idx="5318">
                  <c:v>1.2830532131267062E-4</c:v>
                </c:pt>
                <c:pt idx="5319">
                  <c:v>1.9523336326552937E-4</c:v>
                </c:pt>
                <c:pt idx="5320">
                  <c:v>2.293815028114166E-4</c:v>
                </c:pt>
                <c:pt idx="5321">
                  <c:v>-1.5239399612449248E-4</c:v>
                </c:pt>
                <c:pt idx="5322">
                  <c:v>1.1194333781597381E-4</c:v>
                </c:pt>
                <c:pt idx="5323">
                  <c:v>4.9143891781464104E-5</c:v>
                </c:pt>
                <c:pt idx="5324">
                  <c:v>1.9918628847592494E-4</c:v>
                </c:pt>
                <c:pt idx="5325">
                  <c:v>-1.4013346382115766E-4</c:v>
                </c:pt>
                <c:pt idx="5326">
                  <c:v>-1.2890733423356195E-5</c:v>
                </c:pt>
                <c:pt idx="5327">
                  <c:v>8.4338760132301874E-5</c:v>
                </c:pt>
                <c:pt idx="5328">
                  <c:v>-1.8086743700769422E-4</c:v>
                </c:pt>
                <c:pt idx="5329">
                  <c:v>1.4746825721861055E-4</c:v>
                </c:pt>
                <c:pt idx="5330">
                  <c:v>-1.7047340887469509E-4</c:v>
                </c:pt>
                <c:pt idx="5331">
                  <c:v>-1.3218278965561217E-4</c:v>
                </c:pt>
                <c:pt idx="5332">
                  <c:v>1.2294519438415486E-4</c:v>
                </c:pt>
                <c:pt idx="5333">
                  <c:v>-9.4525239850545099E-5</c:v>
                </c:pt>
                <c:pt idx="5334">
                  <c:v>-1.3095877767513184E-4</c:v>
                </c:pt>
                <c:pt idx="5335">
                  <c:v>4.8505295955656091E-5</c:v>
                </c:pt>
                <c:pt idx="5336">
                  <c:v>-7.6650370023792768E-5</c:v>
                </c:pt>
                <c:pt idx="5337">
                  <c:v>-1.2363605829473251E-4</c:v>
                </c:pt>
                <c:pt idx="5338">
                  <c:v>-1.6021782577459314E-4</c:v>
                </c:pt>
                <c:pt idx="5339">
                  <c:v>8.1372827930802861E-5</c:v>
                </c:pt>
                <c:pt idx="5340">
                  <c:v>1.2473004935903402E-5</c:v>
                </c:pt>
                <c:pt idx="5341">
                  <c:v>-2.2612555480216945E-5</c:v>
                </c:pt>
                <c:pt idx="5342">
                  <c:v>8.1461477253400968E-5</c:v>
                </c:pt>
                <c:pt idx="5343">
                  <c:v>3.2882816046301053E-4</c:v>
                </c:pt>
                <c:pt idx="5344">
                  <c:v>2.0534518223570085E-4</c:v>
                </c:pt>
                <c:pt idx="5345">
                  <c:v>-5.3930209089103135E-5</c:v>
                </c:pt>
                <c:pt idx="5346">
                  <c:v>-1.6857708178018649E-4</c:v>
                </c:pt>
                <c:pt idx="5347">
                  <c:v>-6.9280840856187671E-5</c:v>
                </c:pt>
                <c:pt idx="5348">
                  <c:v>1.1589398365797766E-4</c:v>
                </c:pt>
                <c:pt idx="5349">
                  <c:v>3.0021565990880186E-4</c:v>
                </c:pt>
                <c:pt idx="5350">
                  <c:v>3.6259090957739983E-5</c:v>
                </c:pt>
                <c:pt idx="5351">
                  <c:v>8.3584144741610981E-5</c:v>
                </c:pt>
                <c:pt idx="5352">
                  <c:v>1.246940353293314E-4</c:v>
                </c:pt>
                <c:pt idx="5353">
                  <c:v>2.6586878710167149E-5</c:v>
                </c:pt>
                <c:pt idx="5354">
                  <c:v>4.2128042417160334E-4</c:v>
                </c:pt>
                <c:pt idx="5355">
                  <c:v>-2.475923240199426E-5</c:v>
                </c:pt>
                <c:pt idx="5356">
                  <c:v>-2.2873316094287129E-4</c:v>
                </c:pt>
                <c:pt idx="5357">
                  <c:v>4.6269399450445086E-5</c:v>
                </c:pt>
                <c:pt idx="5358">
                  <c:v>1.686162259353799E-4</c:v>
                </c:pt>
                <c:pt idx="5359">
                  <c:v>-2.6797386345229991E-4</c:v>
                </c:pt>
                <c:pt idx="5360">
                  <c:v>-1.8846884272957212E-4</c:v>
                </c:pt>
                <c:pt idx="5361">
                  <c:v>1.2828562161839885E-4</c:v>
                </c:pt>
                <c:pt idx="5362">
                  <c:v>-1.7333596098184379E-4</c:v>
                </c:pt>
                <c:pt idx="5363">
                  <c:v>7.1525427797926414E-5</c:v>
                </c:pt>
                <c:pt idx="5364">
                  <c:v>1.1795219050339775E-6</c:v>
                </c:pt>
                <c:pt idx="5365">
                  <c:v>-1.0690203627783883E-4</c:v>
                </c:pt>
                <c:pt idx="5366">
                  <c:v>1.900055024418421E-4</c:v>
                </c:pt>
                <c:pt idx="5367">
                  <c:v>2.9598751868862265E-4</c:v>
                </c:pt>
                <c:pt idx="5368">
                  <c:v>-2.0763640439584802E-5</c:v>
                </c:pt>
                <c:pt idx="5369">
                  <c:v>-1.4847791180046607E-4</c:v>
                </c:pt>
                <c:pt idx="5370">
                  <c:v>-2.0648396378495489E-5</c:v>
                </c:pt>
                <c:pt idx="5371">
                  <c:v>1.8449336358557149E-4</c:v>
                </c:pt>
                <c:pt idx="5372">
                  <c:v>-7.9321326070142548E-6</c:v>
                </c:pt>
                <c:pt idx="5373">
                  <c:v>4.3169932574618449E-4</c:v>
                </c:pt>
                <c:pt idx="5374">
                  <c:v>1.921708848740344E-4</c:v>
                </c:pt>
                <c:pt idx="5375">
                  <c:v>3.3872419567269587E-4</c:v>
                </c:pt>
                <c:pt idx="5376">
                  <c:v>-4.290920469984968E-5</c:v>
                </c:pt>
                <c:pt idx="5377">
                  <c:v>-2.5498815623991881E-5</c:v>
                </c:pt>
                <c:pt idx="5378">
                  <c:v>1.2645165687972753E-4</c:v>
                </c:pt>
                <c:pt idx="5379">
                  <c:v>3.2991767763831741E-6</c:v>
                </c:pt>
                <c:pt idx="5380">
                  <c:v>-1.708289234323584E-4</c:v>
                </c:pt>
                <c:pt idx="5381">
                  <c:v>-1.2928633648698381E-4</c:v>
                </c:pt>
                <c:pt idx="5382">
                  <c:v>1.911735340151012E-4</c:v>
                </c:pt>
                <c:pt idx="5383">
                  <c:v>-1.3568817535978528E-4</c:v>
                </c:pt>
                <c:pt idx="5384">
                  <c:v>-8.3012686875618975E-5</c:v>
                </c:pt>
                <c:pt idx="5385">
                  <c:v>-2.2281814577658311E-4</c:v>
                </c:pt>
                <c:pt idx="5386">
                  <c:v>-3.4431495645644451E-5</c:v>
                </c:pt>
                <c:pt idx="5387">
                  <c:v>-1.671313858797352E-4</c:v>
                </c:pt>
                <c:pt idx="5388">
                  <c:v>-1.5763329447138395E-4</c:v>
                </c:pt>
                <c:pt idx="5389">
                  <c:v>-1.3147568745183275E-4</c:v>
                </c:pt>
                <c:pt idx="5390">
                  <c:v>-5.243854841400445E-4</c:v>
                </c:pt>
                <c:pt idx="5391">
                  <c:v>-1.6775509028659387E-5</c:v>
                </c:pt>
                <c:pt idx="5392">
                  <c:v>-6.844321994673271E-5</c:v>
                </c:pt>
                <c:pt idx="5393">
                  <c:v>-7.4525371601956301E-5</c:v>
                </c:pt>
                <c:pt idx="5394">
                  <c:v>-1.932547538791994E-4</c:v>
                </c:pt>
                <c:pt idx="5395">
                  <c:v>8.9143146375212891E-5</c:v>
                </c:pt>
                <c:pt idx="5396">
                  <c:v>2.4503352731562554E-4</c:v>
                </c:pt>
                <c:pt idx="5397">
                  <c:v>1.5621828019944848E-4</c:v>
                </c:pt>
                <c:pt idx="5398">
                  <c:v>-2.5619321894902909E-4</c:v>
                </c:pt>
                <c:pt idx="5399">
                  <c:v>3.718470633319744E-4</c:v>
                </c:pt>
                <c:pt idx="5400">
                  <c:v>-1.7796528697079363E-4</c:v>
                </c:pt>
                <c:pt idx="5401">
                  <c:v>-8.4091247093775134E-5</c:v>
                </c:pt>
                <c:pt idx="5402">
                  <c:v>3.7248345146903539E-4</c:v>
                </c:pt>
                <c:pt idx="5403">
                  <c:v>-1.9416589156276689E-4</c:v>
                </c:pt>
                <c:pt idx="5404">
                  <c:v>-8.7755440527546017E-5</c:v>
                </c:pt>
                <c:pt idx="5405">
                  <c:v>1.2284701657168066E-5</c:v>
                </c:pt>
                <c:pt idx="5406">
                  <c:v>-2.1940702739604373E-4</c:v>
                </c:pt>
                <c:pt idx="5407">
                  <c:v>2.7678521974415678E-4</c:v>
                </c:pt>
                <c:pt idx="5408">
                  <c:v>4.0779318064309439E-4</c:v>
                </c:pt>
                <c:pt idx="5409">
                  <c:v>-1.2911916043262925E-4</c:v>
                </c:pt>
                <c:pt idx="5410">
                  <c:v>1.0621233416735353E-4</c:v>
                </c:pt>
                <c:pt idx="5411">
                  <c:v>-2.8847972261459166E-4</c:v>
                </c:pt>
                <c:pt idx="5412">
                  <c:v>1.7968972929108975E-4</c:v>
                </c:pt>
                <c:pt idx="5413">
                  <c:v>1.454460750635104E-4</c:v>
                </c:pt>
                <c:pt idx="5414">
                  <c:v>-1.3610165717558784E-4</c:v>
                </c:pt>
                <c:pt idx="5415">
                  <c:v>-3.1732508486113974E-4</c:v>
                </c:pt>
                <c:pt idx="5416">
                  <c:v>9.3222097544727351E-5</c:v>
                </c:pt>
                <c:pt idx="5417">
                  <c:v>1.2629247726532981E-4</c:v>
                </c:pt>
                <c:pt idx="5418">
                  <c:v>1.2233158669676882E-4</c:v>
                </c:pt>
                <c:pt idx="5419">
                  <c:v>-1.5925595536549702E-4</c:v>
                </c:pt>
                <c:pt idx="5420">
                  <c:v>2.376463677578141E-4</c:v>
                </c:pt>
                <c:pt idx="5421">
                  <c:v>-3.1644315406333329E-4</c:v>
                </c:pt>
                <c:pt idx="5422">
                  <c:v>-3.375367800730909E-5</c:v>
                </c:pt>
                <c:pt idx="5423">
                  <c:v>2.156640839022711E-4</c:v>
                </c:pt>
                <c:pt idx="5424">
                  <c:v>2.0412332303978756E-4</c:v>
                </c:pt>
                <c:pt idx="5425">
                  <c:v>5.2406249721247017E-6</c:v>
                </c:pt>
                <c:pt idx="5426">
                  <c:v>1.1927464498619558E-4</c:v>
                </c:pt>
                <c:pt idx="5427">
                  <c:v>-2.7320286473040783E-4</c:v>
                </c:pt>
                <c:pt idx="5428">
                  <c:v>-1.3575206641739377E-4</c:v>
                </c:pt>
                <c:pt idx="5429">
                  <c:v>9.7675964154497589E-5</c:v>
                </c:pt>
                <c:pt idx="5430">
                  <c:v>6.0702976239516906E-4</c:v>
                </c:pt>
                <c:pt idx="5431">
                  <c:v>-1.4480792119112202E-4</c:v>
                </c:pt>
                <c:pt idx="5432">
                  <c:v>-1.3494221109396513E-4</c:v>
                </c:pt>
                <c:pt idx="5433">
                  <c:v>-2.0351178159163936E-4</c:v>
                </c:pt>
                <c:pt idx="5434">
                  <c:v>8.7983535569620649E-5</c:v>
                </c:pt>
                <c:pt idx="5435">
                  <c:v>1.3463521951215005E-4</c:v>
                </c:pt>
                <c:pt idx="5436">
                  <c:v>-4.0628388707636279E-4</c:v>
                </c:pt>
                <c:pt idx="5437">
                  <c:v>-2.5892952872029034E-4</c:v>
                </c:pt>
                <c:pt idx="5438">
                  <c:v>4.089111639280083E-4</c:v>
                </c:pt>
                <c:pt idx="5439">
                  <c:v>7.9638542169055594E-5</c:v>
                </c:pt>
                <c:pt idx="5440">
                  <c:v>-1.4052707523401836E-4</c:v>
                </c:pt>
                <c:pt idx="5441">
                  <c:v>3.7602015374891656E-4</c:v>
                </c:pt>
                <c:pt idx="5442">
                  <c:v>-3.7612903209562412E-4</c:v>
                </c:pt>
                <c:pt idx="5443">
                  <c:v>1.6580416722445938E-4</c:v>
                </c:pt>
                <c:pt idx="5444">
                  <c:v>1.3262878812371934E-4</c:v>
                </c:pt>
                <c:pt idx="5445">
                  <c:v>-2.3621415737093508E-4</c:v>
                </c:pt>
                <c:pt idx="5446">
                  <c:v>3.7373901251298413E-4</c:v>
                </c:pt>
                <c:pt idx="5447">
                  <c:v>-4.0922611753798283E-6</c:v>
                </c:pt>
                <c:pt idx="5448">
                  <c:v>2.0400043951417142E-4</c:v>
                </c:pt>
                <c:pt idx="5449">
                  <c:v>6.4467054254610961E-6</c:v>
                </c:pt>
                <c:pt idx="5450">
                  <c:v>-2.5337462769218028E-5</c:v>
                </c:pt>
                <c:pt idx="5451">
                  <c:v>2.1847939212694826E-4</c:v>
                </c:pt>
                <c:pt idx="5452">
                  <c:v>-1.727102670080868E-4</c:v>
                </c:pt>
                <c:pt idx="5453">
                  <c:v>1.2292472722647127E-4</c:v>
                </c:pt>
                <c:pt idx="5454">
                  <c:v>-9.4904515544425318E-5</c:v>
                </c:pt>
                <c:pt idx="5455">
                  <c:v>-2.1024568360988806E-4</c:v>
                </c:pt>
                <c:pt idx="5456">
                  <c:v>3.2834352228157003E-4</c:v>
                </c:pt>
                <c:pt idx="5457">
                  <c:v>4.6101666610509479E-5</c:v>
                </c:pt>
                <c:pt idx="5458">
                  <c:v>4.5225121286793449E-5</c:v>
                </c:pt>
                <c:pt idx="5459">
                  <c:v>1.7289467143898264E-4</c:v>
                </c:pt>
                <c:pt idx="5460">
                  <c:v>3.4332044985247101E-4</c:v>
                </c:pt>
                <c:pt idx="5461">
                  <c:v>-1.9047303180826208E-4</c:v>
                </c:pt>
                <c:pt idx="5462">
                  <c:v>-2.7448662205812002E-4</c:v>
                </c:pt>
                <c:pt idx="5463">
                  <c:v>1.916524256354019E-5</c:v>
                </c:pt>
                <c:pt idx="5464">
                  <c:v>-1.7184132992334073E-4</c:v>
                </c:pt>
                <c:pt idx="5465">
                  <c:v>1.7159186649657579E-4</c:v>
                </c:pt>
                <c:pt idx="5466">
                  <c:v>2.307059858357718E-5</c:v>
                </c:pt>
                <c:pt idx="5467">
                  <c:v>-1.1592934518555151E-4</c:v>
                </c:pt>
                <c:pt idx="5468">
                  <c:v>3.3505640841303703E-4</c:v>
                </c:pt>
                <c:pt idx="5469">
                  <c:v>-7.0032947620826328E-5</c:v>
                </c:pt>
                <c:pt idx="5470">
                  <c:v>-1.0382787673527338E-4</c:v>
                </c:pt>
                <c:pt idx="5471">
                  <c:v>1.8884878470263735E-4</c:v>
                </c:pt>
                <c:pt idx="5472">
                  <c:v>-2.5370904818453367E-5</c:v>
                </c:pt>
                <c:pt idx="5473">
                  <c:v>1.0704490365023232E-4</c:v>
                </c:pt>
                <c:pt idx="5474">
                  <c:v>2.2330951857746654E-4</c:v>
                </c:pt>
                <c:pt idx="5475">
                  <c:v>3.1244141657967662E-4</c:v>
                </c:pt>
                <c:pt idx="5476">
                  <c:v>3.8724201900434235E-5</c:v>
                </c:pt>
                <c:pt idx="5477">
                  <c:v>-3.5590868541622876E-5</c:v>
                </c:pt>
                <c:pt idx="5478">
                  <c:v>-1.8384816384308549E-5</c:v>
                </c:pt>
                <c:pt idx="5479">
                  <c:v>1.5127638741307363E-5</c:v>
                </c:pt>
                <c:pt idx="5480">
                  <c:v>5.8186445363949172E-5</c:v>
                </c:pt>
                <c:pt idx="5481">
                  <c:v>3.3046154972093397E-4</c:v>
                </c:pt>
                <c:pt idx="5482">
                  <c:v>-3.0848639657410956E-4</c:v>
                </c:pt>
                <c:pt idx="5483">
                  <c:v>9.4500220379769467E-5</c:v>
                </c:pt>
                <c:pt idx="5484">
                  <c:v>2.2089787049705799E-4</c:v>
                </c:pt>
                <c:pt idx="5485">
                  <c:v>-4.1715467381688218E-5</c:v>
                </c:pt>
                <c:pt idx="5486">
                  <c:v>3.6107719766749377E-4</c:v>
                </c:pt>
                <c:pt idx="5487">
                  <c:v>1.5942771614525905E-4</c:v>
                </c:pt>
                <c:pt idx="5488">
                  <c:v>1.7253937259259874E-4</c:v>
                </c:pt>
                <c:pt idx="5489">
                  <c:v>1.8485982354164668E-5</c:v>
                </c:pt>
                <c:pt idx="5490">
                  <c:v>1.6860265702830672E-4</c:v>
                </c:pt>
                <c:pt idx="5491">
                  <c:v>-2.6788285813330817E-4</c:v>
                </c:pt>
                <c:pt idx="5492">
                  <c:v>-1.5858426914657306E-4</c:v>
                </c:pt>
                <c:pt idx="5493">
                  <c:v>-2.3722857642432164E-5</c:v>
                </c:pt>
                <c:pt idx="5494">
                  <c:v>-4.9523775698288791E-5</c:v>
                </c:pt>
                <c:pt idx="5495">
                  <c:v>1.2958520915384164E-4</c:v>
                </c:pt>
                <c:pt idx="5496">
                  <c:v>1.5940800541922731E-4</c:v>
                </c:pt>
                <c:pt idx="5497">
                  <c:v>4.9595909282180973E-4</c:v>
                </c:pt>
                <c:pt idx="5498">
                  <c:v>1.7657548141077593E-4</c:v>
                </c:pt>
                <c:pt idx="5499">
                  <c:v>2.4732962270059851E-4</c:v>
                </c:pt>
                <c:pt idx="5500">
                  <c:v>-1.0189502888976525E-4</c:v>
                </c:pt>
                <c:pt idx="5501">
                  <c:v>4.57041085828746E-5</c:v>
                </c:pt>
                <c:pt idx="5502">
                  <c:v>2.0924676407426405E-4</c:v>
                </c:pt>
                <c:pt idx="5503">
                  <c:v>-8.998406626947958E-5</c:v>
                </c:pt>
                <c:pt idx="5504">
                  <c:v>1.4549840148260487E-5</c:v>
                </c:pt>
                <c:pt idx="5505">
                  <c:v>-1.8439779304668341E-4</c:v>
                </c:pt>
                <c:pt idx="5506">
                  <c:v>-1.9999816650334077E-4</c:v>
                </c:pt>
                <c:pt idx="5507">
                  <c:v>4.0434462384462955E-4</c:v>
                </c:pt>
                <c:pt idx="5508">
                  <c:v>-1.8915356418291191E-4</c:v>
                </c:pt>
                <c:pt idx="5509">
                  <c:v>-1.01081522749732E-4</c:v>
                </c:pt>
                <c:pt idx="5510">
                  <c:v>1.0730450953078341E-4</c:v>
                </c:pt>
                <c:pt idx="5511">
                  <c:v>-1.5336245746927835E-4</c:v>
                </c:pt>
                <c:pt idx="5512">
                  <c:v>6.7452635387418939E-5</c:v>
                </c:pt>
                <c:pt idx="5513">
                  <c:v>3.1932072248158178E-4</c:v>
                </c:pt>
                <c:pt idx="5514">
                  <c:v>-1.2514278243144701E-4</c:v>
                </c:pt>
                <c:pt idx="5515">
                  <c:v>1.5236048184295118E-4</c:v>
                </c:pt>
                <c:pt idx="5516">
                  <c:v>2.8835414610441111E-5</c:v>
                </c:pt>
                <c:pt idx="5517">
                  <c:v>1.5145858860943331E-4</c:v>
                </c:pt>
                <c:pt idx="5518">
                  <c:v>1.8092324980111552E-4</c:v>
                </c:pt>
                <c:pt idx="5519">
                  <c:v>-7.6513935119510259E-5</c:v>
                </c:pt>
                <c:pt idx="5520">
                  <c:v>2.3469206607956529E-4</c:v>
                </c:pt>
                <c:pt idx="5521">
                  <c:v>-1.105514190265051E-4</c:v>
                </c:pt>
                <c:pt idx="5522">
                  <c:v>2.6897689990952673E-5</c:v>
                </c:pt>
                <c:pt idx="5523">
                  <c:v>2.4444438029847334E-4</c:v>
                </c:pt>
                <c:pt idx="5524">
                  <c:v>-3.8643006519847354E-5</c:v>
                </c:pt>
                <c:pt idx="5525">
                  <c:v>-3.4325069111956411E-4</c:v>
                </c:pt>
                <c:pt idx="5526">
                  <c:v>1.3743002592782157E-4</c:v>
                </c:pt>
                <c:pt idx="5527">
                  <c:v>-3.6211937293811016E-5</c:v>
                </c:pt>
                <c:pt idx="5528">
                  <c:v>-1.9852746013267233E-4</c:v>
                </c:pt>
                <c:pt idx="5529">
                  <c:v>1.1160177802819008E-4</c:v>
                </c:pt>
                <c:pt idx="5530">
                  <c:v>-9.9223438859189313E-5</c:v>
                </c:pt>
                <c:pt idx="5531">
                  <c:v>-2.2694749391722E-5</c:v>
                </c:pt>
                <c:pt idx="5532">
                  <c:v>-1.0846137190453345E-5</c:v>
                </c:pt>
                <c:pt idx="5533">
                  <c:v>-8.8981366175912529E-5</c:v>
                </c:pt>
                <c:pt idx="5534">
                  <c:v>-2.347976243749189E-4</c:v>
                </c:pt>
                <c:pt idx="5535">
                  <c:v>2.2742738941851264E-5</c:v>
                </c:pt>
                <c:pt idx="5536">
                  <c:v>-1.8379280220141172E-4</c:v>
                </c:pt>
                <c:pt idx="5537">
                  <c:v>1.1354440244070772E-5</c:v>
                </c:pt>
                <c:pt idx="5538">
                  <c:v>2.3710508711026265E-4</c:v>
                </c:pt>
                <c:pt idx="5539">
                  <c:v>2.2297859462707057E-4</c:v>
                </c:pt>
                <c:pt idx="5540">
                  <c:v>-4.1768234840698459E-6</c:v>
                </c:pt>
                <c:pt idx="5541">
                  <c:v>2.7379626554347277E-4</c:v>
                </c:pt>
                <c:pt idx="5542">
                  <c:v>-9.4766439963974764E-5</c:v>
                </c:pt>
                <c:pt idx="5543">
                  <c:v>-1.5161829176029334E-4</c:v>
                </c:pt>
                <c:pt idx="5544">
                  <c:v>-1.9037248142638301E-4</c:v>
                </c:pt>
                <c:pt idx="5545">
                  <c:v>-2.0177546465128537E-4</c:v>
                </c:pt>
                <c:pt idx="5546">
                  <c:v>2.3668618711888148E-4</c:v>
                </c:pt>
                <c:pt idx="5547">
                  <c:v>3.9158569584490276E-4</c:v>
                </c:pt>
                <c:pt idx="5548">
                  <c:v>-2.3119470229827476E-4</c:v>
                </c:pt>
                <c:pt idx="5549">
                  <c:v>-1.0977297471808015E-4</c:v>
                </c:pt>
                <c:pt idx="5550">
                  <c:v>1.3075290156471504E-4</c:v>
                </c:pt>
                <c:pt idx="5551">
                  <c:v>-2.2571651989990155E-4</c:v>
                </c:pt>
                <c:pt idx="5552">
                  <c:v>1.3108706029176409E-4</c:v>
                </c:pt>
                <c:pt idx="5553">
                  <c:v>-2.552343203721945E-4</c:v>
                </c:pt>
                <c:pt idx="5554">
                  <c:v>-1.5928307558077552E-4</c:v>
                </c:pt>
                <c:pt idx="5555">
                  <c:v>1.1533777080500218E-4</c:v>
                </c:pt>
                <c:pt idx="5556">
                  <c:v>3.1517871084489001E-5</c:v>
                </c:pt>
                <c:pt idx="5557">
                  <c:v>-5.2039160155636631E-5</c:v>
                </c:pt>
                <c:pt idx="5558">
                  <c:v>-8.8317015893818733E-5</c:v>
                </c:pt>
                <c:pt idx="5559">
                  <c:v>-1.5219717037111294E-4</c:v>
                </c:pt>
                <c:pt idx="5560">
                  <c:v>2.0434463358511761E-4</c:v>
                </c:pt>
                <c:pt idx="5561">
                  <c:v>-2.5438935144693838E-4</c:v>
                </c:pt>
                <c:pt idx="5562">
                  <c:v>-2.5536107416397619E-4</c:v>
                </c:pt>
                <c:pt idx="5563">
                  <c:v>3.93668165744817E-5</c:v>
                </c:pt>
                <c:pt idx="5564">
                  <c:v>7.8757377470647382E-5</c:v>
                </c:pt>
                <c:pt idx="5565">
                  <c:v>1.4650420607649955E-4</c:v>
                </c:pt>
                <c:pt idx="5566">
                  <c:v>2.269631340150303E-4</c:v>
                </c:pt>
                <c:pt idx="5567">
                  <c:v>-9.1861041485674928E-5</c:v>
                </c:pt>
                <c:pt idx="5568">
                  <c:v>-4.2161039144985896E-5</c:v>
                </c:pt>
                <c:pt idx="5569">
                  <c:v>-2.0618254016432989E-4</c:v>
                </c:pt>
                <c:pt idx="5570">
                  <c:v>4.3930399664840903E-5</c:v>
                </c:pt>
                <c:pt idx="5571">
                  <c:v>1.5848974777191678E-4</c:v>
                </c:pt>
                <c:pt idx="5572">
                  <c:v>-4.8597540018554764E-5</c:v>
                </c:pt>
                <c:pt idx="5573">
                  <c:v>-3.9019149260898428E-5</c:v>
                </c:pt>
                <c:pt idx="5574">
                  <c:v>3.6561731544548196E-4</c:v>
                </c:pt>
                <c:pt idx="5575">
                  <c:v>9.9363573475648253E-5</c:v>
                </c:pt>
                <c:pt idx="5576">
                  <c:v>4.0247614627939504E-4</c:v>
                </c:pt>
                <c:pt idx="5577">
                  <c:v>1.1258612480678056E-4</c:v>
                </c:pt>
                <c:pt idx="5578">
                  <c:v>-1.7088106649903437E-4</c:v>
                </c:pt>
                <c:pt idx="5579">
                  <c:v>-1.4053279465489472E-4</c:v>
                </c:pt>
                <c:pt idx="5580">
                  <c:v>1.6282490609163773E-4</c:v>
                </c:pt>
                <c:pt idx="5581">
                  <c:v>-5.290956346620906E-5</c:v>
                </c:pt>
                <c:pt idx="5582">
                  <c:v>1.0274134058107431E-4</c:v>
                </c:pt>
                <c:pt idx="5583">
                  <c:v>-2.0720687983817232E-5</c:v>
                </c:pt>
                <c:pt idx="5584">
                  <c:v>-1.0375789475217119E-4</c:v>
                </c:pt>
                <c:pt idx="5585">
                  <c:v>1.2609661846412171E-4</c:v>
                </c:pt>
                <c:pt idx="5586">
                  <c:v>-9.6327188525220826E-5</c:v>
                </c:pt>
                <c:pt idx="5587">
                  <c:v>1.121248421137088E-4</c:v>
                </c:pt>
                <c:pt idx="5588">
                  <c:v>-7.9664212641809327E-6</c:v>
                </c:pt>
                <c:pt idx="5589">
                  <c:v>-2.396428433688851E-6</c:v>
                </c:pt>
                <c:pt idx="5590">
                  <c:v>-9.7017804397525243E-5</c:v>
                </c:pt>
                <c:pt idx="5591">
                  <c:v>9.3611921098717707E-5</c:v>
                </c:pt>
                <c:pt idx="5592">
                  <c:v>4.8830196602033541E-5</c:v>
                </c:pt>
                <c:pt idx="5593">
                  <c:v>-2.4824379206497908E-4</c:v>
                </c:pt>
                <c:pt idx="5594">
                  <c:v>9.5718987878539436E-5</c:v>
                </c:pt>
                <c:pt idx="5595">
                  <c:v>-1.58078945540101E-4</c:v>
                </c:pt>
                <c:pt idx="5596">
                  <c:v>3.0836673120804558E-4</c:v>
                </c:pt>
                <c:pt idx="5597">
                  <c:v>-1.902836859381777E-4</c:v>
                </c:pt>
                <c:pt idx="5598">
                  <c:v>-1.5650914574613553E-4</c:v>
                </c:pt>
                <c:pt idx="5599">
                  <c:v>-4.5652629249375095E-5</c:v>
                </c:pt>
                <c:pt idx="5600">
                  <c:v>-1.1595757534444998E-4</c:v>
                </c:pt>
                <c:pt idx="5601">
                  <c:v>-1.4102654428341618E-5</c:v>
                </c:pt>
                <c:pt idx="5602">
                  <c:v>4.2018761690802868E-5</c:v>
                </c:pt>
                <c:pt idx="5603">
                  <c:v>1.9175275079097808E-4</c:v>
                </c:pt>
                <c:pt idx="5604">
                  <c:v>3.5384277588310689E-4</c:v>
                </c:pt>
                <c:pt idx="5605">
                  <c:v>-1.2585640403832654E-4</c:v>
                </c:pt>
                <c:pt idx="5606">
                  <c:v>-2.645181912279327E-6</c:v>
                </c:pt>
                <c:pt idx="5607">
                  <c:v>1.163317254359213E-4</c:v>
                </c:pt>
                <c:pt idx="5608">
                  <c:v>1.4144407888729227E-4</c:v>
                </c:pt>
                <c:pt idx="5609">
                  <c:v>-2.329203046607267E-4</c:v>
                </c:pt>
                <c:pt idx="5610">
                  <c:v>-5.0626931458576454E-5</c:v>
                </c:pt>
                <c:pt idx="5611">
                  <c:v>-1.7234580440352409E-4</c:v>
                </c:pt>
                <c:pt idx="5612">
                  <c:v>-4.5206518090189733E-4</c:v>
                </c:pt>
                <c:pt idx="5613">
                  <c:v>6.030918052976931E-5</c:v>
                </c:pt>
                <c:pt idx="5614">
                  <c:v>1.9396339480270055E-4</c:v>
                </c:pt>
                <c:pt idx="5615">
                  <c:v>-1.8418743070136643E-4</c:v>
                </c:pt>
                <c:pt idx="5616">
                  <c:v>-2.2472414171080971E-4</c:v>
                </c:pt>
                <c:pt idx="5617">
                  <c:v>-1.3759129263914152E-4</c:v>
                </c:pt>
                <c:pt idx="5618">
                  <c:v>-3.4283925620073722E-4</c:v>
                </c:pt>
                <c:pt idx="5619">
                  <c:v>-1.2245401652627897E-4</c:v>
                </c:pt>
                <c:pt idx="5620">
                  <c:v>3.647176673120681E-4</c:v>
                </c:pt>
                <c:pt idx="5621">
                  <c:v>8.1662277829027666E-5</c:v>
                </c:pt>
                <c:pt idx="5622">
                  <c:v>-2.2332830800484235E-4</c:v>
                </c:pt>
                <c:pt idx="5623">
                  <c:v>1.3438210338192154E-4</c:v>
                </c:pt>
                <c:pt idx="5624">
                  <c:v>-1.6525823116843522E-4</c:v>
                </c:pt>
                <c:pt idx="5625">
                  <c:v>-2.7923751460596672E-4</c:v>
                </c:pt>
                <c:pt idx="5626">
                  <c:v>-2.0118279153546681E-4</c:v>
                </c:pt>
                <c:pt idx="5627">
                  <c:v>2.1462322939413929E-4</c:v>
                </c:pt>
                <c:pt idx="5628">
                  <c:v>4.2920294850020297E-5</c:v>
                </c:pt>
                <c:pt idx="5629">
                  <c:v>1.8943568667603819E-4</c:v>
                </c:pt>
                <c:pt idx="5630">
                  <c:v>-4.1649116539781088E-5</c:v>
                </c:pt>
                <c:pt idx="5631">
                  <c:v>-1.5623350104770854E-4</c:v>
                </c:pt>
                <c:pt idx="5632">
                  <c:v>2.5408016096105601E-4</c:v>
                </c:pt>
                <c:pt idx="5633">
                  <c:v>5.5733684856163733E-5</c:v>
                </c:pt>
                <c:pt idx="5634">
                  <c:v>-2.2061940598318497E-4</c:v>
                </c:pt>
                <c:pt idx="5635">
                  <c:v>-4.8659640040908799E-4</c:v>
                </c:pt>
                <c:pt idx="5636">
                  <c:v>2.376869188179204E-4</c:v>
                </c:pt>
                <c:pt idx="5637">
                  <c:v>-1.0948002457356163E-4</c:v>
                </c:pt>
                <c:pt idx="5638">
                  <c:v>1.3291150021004378E-4</c:v>
                </c:pt>
                <c:pt idx="5639">
                  <c:v>-6.5911233128245617E-5</c:v>
                </c:pt>
                <c:pt idx="5640">
                  <c:v>-8.7751771586941157E-5</c:v>
                </c:pt>
                <c:pt idx="5641">
                  <c:v>3.8040857913829606E-5</c:v>
                </c:pt>
                <c:pt idx="5642">
                  <c:v>-3.9047957554884825E-5</c:v>
                </c:pt>
                <c:pt idx="5643">
                  <c:v>-1.0801226870383343E-4</c:v>
                </c:pt>
                <c:pt idx="5644">
                  <c:v>-1.8200180772887602E-4</c:v>
                </c:pt>
                <c:pt idx="5645">
                  <c:v>-2.2636395020230764E-5</c:v>
                </c:pt>
                <c:pt idx="5646">
                  <c:v>1.7960446665330771E-6</c:v>
                </c:pt>
                <c:pt idx="5647">
                  <c:v>5.7000830381483426E-5</c:v>
                </c:pt>
                <c:pt idx="5648">
                  <c:v>3.7751641914837995E-4</c:v>
                </c:pt>
                <c:pt idx="5649">
                  <c:v>1.525783634273306E-4</c:v>
                </c:pt>
                <c:pt idx="5650">
                  <c:v>9.0741701309752829E-5</c:v>
                </c:pt>
                <c:pt idx="5651">
                  <c:v>1.2157243309137863E-4</c:v>
                </c:pt>
                <c:pt idx="5652">
                  <c:v>-1.2772003774630587E-5</c:v>
                </c:pt>
                <c:pt idx="5653">
                  <c:v>-4.3942596907917976E-4</c:v>
                </c:pt>
                <c:pt idx="5654">
                  <c:v>-1.2185703059905119E-4</c:v>
                </c:pt>
                <c:pt idx="5655">
                  <c:v>-9.9961679146656624E-5</c:v>
                </c:pt>
                <c:pt idx="5656">
                  <c:v>-2.3041231198146872E-4</c:v>
                </c:pt>
                <c:pt idx="5657">
                  <c:v>-2.5314124365142084E-4</c:v>
                </c:pt>
                <c:pt idx="5658">
                  <c:v>-3.7748634066366162E-4</c:v>
                </c:pt>
                <c:pt idx="5659">
                  <c:v>2.6616313398077665E-4</c:v>
                </c:pt>
                <c:pt idx="5660">
                  <c:v>3.8843446842689477E-4</c:v>
                </c:pt>
                <c:pt idx="5661">
                  <c:v>2.8776359683335158E-4</c:v>
                </c:pt>
                <c:pt idx="5662">
                  <c:v>-2.2541988706464464E-4</c:v>
                </c:pt>
                <c:pt idx="5663">
                  <c:v>1.5338502466069097E-4</c:v>
                </c:pt>
                <c:pt idx="5664">
                  <c:v>3.8742880103950918E-4</c:v>
                </c:pt>
                <c:pt idx="5665">
                  <c:v>-1.1553654208168388E-4</c:v>
                </c:pt>
                <c:pt idx="5666">
                  <c:v>4.0441094402731439E-4</c:v>
                </c:pt>
                <c:pt idx="5667">
                  <c:v>4.6028293849668174E-4</c:v>
                </c:pt>
                <c:pt idx="5668">
                  <c:v>3.2941316142186846E-5</c:v>
                </c:pt>
                <c:pt idx="5669">
                  <c:v>1.5411233490342534E-4</c:v>
                </c:pt>
                <c:pt idx="5670">
                  <c:v>3.3020028026831323E-4</c:v>
                </c:pt>
                <c:pt idx="5671">
                  <c:v>3.625831068215762E-4</c:v>
                </c:pt>
                <c:pt idx="5672">
                  <c:v>-1.0576659899355971E-4</c:v>
                </c:pt>
                <c:pt idx="5673">
                  <c:v>5.6104339960381945E-5</c:v>
                </c:pt>
                <c:pt idx="5674">
                  <c:v>1.2936081214169056E-4</c:v>
                </c:pt>
                <c:pt idx="5675">
                  <c:v>-1.494220965973025E-4</c:v>
                </c:pt>
                <c:pt idx="5676">
                  <c:v>-1.3876696013160201E-4</c:v>
                </c:pt>
                <c:pt idx="5677">
                  <c:v>1.0657894355116891E-4</c:v>
                </c:pt>
                <c:pt idx="5678">
                  <c:v>1.919983575599697E-4</c:v>
                </c:pt>
                <c:pt idx="5679">
                  <c:v>6.0317447659915375E-6</c:v>
                </c:pt>
                <c:pt idx="5680">
                  <c:v>-1.8941996251335756E-4</c:v>
                </c:pt>
                <c:pt idx="5681">
                  <c:v>1.940373115196282E-5</c:v>
                </c:pt>
                <c:pt idx="5682">
                  <c:v>-1.4311766585264985E-5</c:v>
                </c:pt>
                <c:pt idx="5683">
                  <c:v>-5.7067280431289912E-5</c:v>
                </c:pt>
                <c:pt idx="5684">
                  <c:v>-4.9218768249703757E-5</c:v>
                </c:pt>
                <c:pt idx="5685">
                  <c:v>5.8114649357116038E-5</c:v>
                </c:pt>
                <c:pt idx="5686">
                  <c:v>-1.5025506167247639E-4</c:v>
                </c:pt>
                <c:pt idx="5687">
                  <c:v>-4.5362466930700009E-4</c:v>
                </c:pt>
                <c:pt idx="5688">
                  <c:v>-1.2221900374313665E-4</c:v>
                </c:pt>
                <c:pt idx="5689">
                  <c:v>4.8799734587770392E-5</c:v>
                </c:pt>
                <c:pt idx="5690">
                  <c:v>3.5653253971313956E-5</c:v>
                </c:pt>
                <c:pt idx="5691">
                  <c:v>-2.3640587489666404E-4</c:v>
                </c:pt>
                <c:pt idx="5692">
                  <c:v>-2.8026677656198024E-4</c:v>
                </c:pt>
                <c:pt idx="5693">
                  <c:v>-1.2908916929397788E-4</c:v>
                </c:pt>
                <c:pt idx="5694">
                  <c:v>-1.1460429108847776E-4</c:v>
                </c:pt>
                <c:pt idx="5695">
                  <c:v>2.2461874618413393E-5</c:v>
                </c:pt>
                <c:pt idx="5696">
                  <c:v>-1.5412491145328769E-4</c:v>
                </c:pt>
                <c:pt idx="5697">
                  <c:v>3.7587300626574138E-4</c:v>
                </c:pt>
                <c:pt idx="5698">
                  <c:v>-4.096487515613858E-5</c:v>
                </c:pt>
                <c:pt idx="5699">
                  <c:v>-1.4107951353301305E-4</c:v>
                </c:pt>
                <c:pt idx="5700">
                  <c:v>1.9132645336339825E-4</c:v>
                </c:pt>
                <c:pt idx="5701">
                  <c:v>1.0423064270720565E-5</c:v>
                </c:pt>
                <c:pt idx="5702">
                  <c:v>-1.013372096176614E-4</c:v>
                </c:pt>
                <c:pt idx="5703">
                  <c:v>-1.4362692426086738E-4</c:v>
                </c:pt>
                <c:pt idx="5704">
                  <c:v>-4.6532180884493325E-5</c:v>
                </c:pt>
                <c:pt idx="5705">
                  <c:v>1.9775779814866742E-4</c:v>
                </c:pt>
                <c:pt idx="5706">
                  <c:v>-5.7991391631337211E-5</c:v>
                </c:pt>
                <c:pt idx="5707">
                  <c:v>-8.2949780979736496E-5</c:v>
                </c:pt>
                <c:pt idx="5708">
                  <c:v>2.1738299123767233E-4</c:v>
                </c:pt>
                <c:pt idx="5709">
                  <c:v>-9.3891979050722248E-5</c:v>
                </c:pt>
                <c:pt idx="5710">
                  <c:v>1.1773877574493442E-4</c:v>
                </c:pt>
                <c:pt idx="5711">
                  <c:v>7.5259298248993853E-5</c:v>
                </c:pt>
                <c:pt idx="5712">
                  <c:v>-2.2139977514178973E-4</c:v>
                </c:pt>
                <c:pt idx="5713">
                  <c:v>9.3405497372485663E-5</c:v>
                </c:pt>
                <c:pt idx="5714">
                  <c:v>6.3908688000827681E-5</c:v>
                </c:pt>
                <c:pt idx="5715">
                  <c:v>-8.8275055913401124E-5</c:v>
                </c:pt>
                <c:pt idx="5716">
                  <c:v>7.3817992379088798E-6</c:v>
                </c:pt>
                <c:pt idx="5717">
                  <c:v>-2.0784398392750293E-4</c:v>
                </c:pt>
                <c:pt idx="5718">
                  <c:v>1.6892918718743185E-4</c:v>
                </c:pt>
                <c:pt idx="5719">
                  <c:v>-2.4959830399013137E-4</c:v>
                </c:pt>
                <c:pt idx="5720">
                  <c:v>1.6529630545124302E-4</c:v>
                </c:pt>
                <c:pt idx="5721">
                  <c:v>1.3179129060574644E-4</c:v>
                </c:pt>
                <c:pt idx="5722">
                  <c:v>-8.7049085829691729E-6</c:v>
                </c:pt>
                <c:pt idx="5723">
                  <c:v>8.3667576819890948E-5</c:v>
                </c:pt>
                <c:pt idx="5724">
                  <c:v>4.8694748459743203E-5</c:v>
                </c:pt>
                <c:pt idx="5725">
                  <c:v>-3.4206533632150782E-4</c:v>
                </c:pt>
                <c:pt idx="5726">
                  <c:v>1.243305358845387E-4</c:v>
                </c:pt>
                <c:pt idx="5727">
                  <c:v>-2.7436466583924651E-4</c:v>
                </c:pt>
                <c:pt idx="5728">
                  <c:v>9.8556385490977934E-5</c:v>
                </c:pt>
                <c:pt idx="5729">
                  <c:v>1.2280090108449421E-4</c:v>
                </c:pt>
                <c:pt idx="5730">
                  <c:v>4.2267311880783188E-4</c:v>
                </c:pt>
                <c:pt idx="5731">
                  <c:v>1.6399027099080001E-4</c:v>
                </c:pt>
                <c:pt idx="5732">
                  <c:v>2.3521446708470037E-4</c:v>
                </c:pt>
                <c:pt idx="5733">
                  <c:v>1.1987968314199543E-4</c:v>
                </c:pt>
                <c:pt idx="5734">
                  <c:v>1.0485984871409792E-4</c:v>
                </c:pt>
                <c:pt idx="5735">
                  <c:v>6.7249947868612802E-5</c:v>
                </c:pt>
                <c:pt idx="5736">
                  <c:v>-6.3879049611133076E-5</c:v>
                </c:pt>
                <c:pt idx="5737">
                  <c:v>-2.00581978081617E-4</c:v>
                </c:pt>
                <c:pt idx="5738">
                  <c:v>2.2953093247717361E-4</c:v>
                </c:pt>
                <c:pt idx="5739">
                  <c:v>9.3355756772636896E-5</c:v>
                </c:pt>
                <c:pt idx="5740">
                  <c:v>-1.0687045364863654E-4</c:v>
                </c:pt>
                <c:pt idx="5741">
                  <c:v>7.2554651539400241E-5</c:v>
                </c:pt>
                <c:pt idx="5742">
                  <c:v>2.0015166647512842E-4</c:v>
                </c:pt>
                <c:pt idx="5743">
                  <c:v>2.1591386540466322E-4</c:v>
                </c:pt>
                <c:pt idx="5744">
                  <c:v>1.0156074608522326E-4</c:v>
                </c:pt>
                <c:pt idx="5745">
                  <c:v>2.6054729349516537E-4</c:v>
                </c:pt>
                <c:pt idx="5746">
                  <c:v>-1.0436746669107011E-4</c:v>
                </c:pt>
                <c:pt idx="5747">
                  <c:v>-4.7253249244150421E-5</c:v>
                </c:pt>
                <c:pt idx="5748">
                  <c:v>-1.5210405830927458E-4</c:v>
                </c:pt>
                <c:pt idx="5749">
                  <c:v>-5.4200005092868628E-5</c:v>
                </c:pt>
                <c:pt idx="5750">
                  <c:v>-1.5574348537499718E-4</c:v>
                </c:pt>
                <c:pt idx="5751">
                  <c:v>9.5152743392704809E-6</c:v>
                </c:pt>
                <c:pt idx="5752">
                  <c:v>2.6652056319728573E-5</c:v>
                </c:pt>
                <c:pt idx="5753">
                  <c:v>-2.5277273016380259E-4</c:v>
                </c:pt>
                <c:pt idx="5754">
                  <c:v>-2.6116282966002737E-4</c:v>
                </c:pt>
                <c:pt idx="5755">
                  <c:v>2.0741191390476104E-4</c:v>
                </c:pt>
                <c:pt idx="5756">
                  <c:v>-1.6278368559515338E-4</c:v>
                </c:pt>
                <c:pt idx="5757">
                  <c:v>-2.7474537589836068E-4</c:v>
                </c:pt>
                <c:pt idx="5758">
                  <c:v>2.1620580534451446E-4</c:v>
                </c:pt>
                <c:pt idx="5759">
                  <c:v>3.0079234631264358E-4</c:v>
                </c:pt>
                <c:pt idx="5760">
                  <c:v>-1.7114835414753067E-4</c:v>
                </c:pt>
                <c:pt idx="5761">
                  <c:v>-8.9412125459122411E-5</c:v>
                </c:pt>
                <c:pt idx="5762">
                  <c:v>2.2251032730150972E-4</c:v>
                </c:pt>
                <c:pt idx="5763">
                  <c:v>-2.1964542035774872E-4</c:v>
                </c:pt>
                <c:pt idx="5764">
                  <c:v>3.4169786909406437E-4</c:v>
                </c:pt>
                <c:pt idx="5765">
                  <c:v>-2.1761993565924789E-4</c:v>
                </c:pt>
                <c:pt idx="5766">
                  <c:v>1.4858420451840181E-4</c:v>
                </c:pt>
                <c:pt idx="5767">
                  <c:v>2.4077767750598392E-4</c:v>
                </c:pt>
                <c:pt idx="5768">
                  <c:v>1.4291288043568145E-4</c:v>
                </c:pt>
                <c:pt idx="5769">
                  <c:v>-2.6316789775956045E-4</c:v>
                </c:pt>
                <c:pt idx="5770">
                  <c:v>-5.8993534350995237E-5</c:v>
                </c:pt>
                <c:pt idx="5771">
                  <c:v>9.064174726982317E-5</c:v>
                </c:pt>
                <c:pt idx="5772">
                  <c:v>1.7140138770089494E-4</c:v>
                </c:pt>
                <c:pt idx="5773">
                  <c:v>1.4666793905742856E-4</c:v>
                </c:pt>
                <c:pt idx="5774">
                  <c:v>1.9015403593042134E-4</c:v>
                </c:pt>
                <c:pt idx="5775">
                  <c:v>1.0777071800356683E-4</c:v>
                </c:pt>
                <c:pt idx="5776">
                  <c:v>1.4393573302663254E-4</c:v>
                </c:pt>
                <c:pt idx="5777">
                  <c:v>1.9776472629414187E-5</c:v>
                </c:pt>
                <c:pt idx="5778">
                  <c:v>5.8359434361781929E-5</c:v>
                </c:pt>
                <c:pt idx="5779">
                  <c:v>9.0034865278142294E-5</c:v>
                </c:pt>
                <c:pt idx="5780">
                  <c:v>-5.8887547844274795E-5</c:v>
                </c:pt>
                <c:pt idx="5781">
                  <c:v>-1.4180048554620898E-4</c:v>
                </c:pt>
                <c:pt idx="5782">
                  <c:v>-1.3334987192957471E-4</c:v>
                </c:pt>
                <c:pt idx="5783">
                  <c:v>-2.6587896475248774E-4</c:v>
                </c:pt>
                <c:pt idx="5784">
                  <c:v>-1.163392650964072E-4</c:v>
                </c:pt>
                <c:pt idx="5785">
                  <c:v>-3.776737358901866E-4</c:v>
                </c:pt>
                <c:pt idx="5786">
                  <c:v>1.5848987075815562E-4</c:v>
                </c:pt>
                <c:pt idx="5787">
                  <c:v>1.2837275797183685E-4</c:v>
                </c:pt>
                <c:pt idx="5788">
                  <c:v>-1.6006159966908018E-5</c:v>
                </c:pt>
                <c:pt idx="5789">
                  <c:v>8.7088283229270526E-5</c:v>
                </c:pt>
                <c:pt idx="5790">
                  <c:v>2.5884159190842835E-5</c:v>
                </c:pt>
                <c:pt idx="5791">
                  <c:v>2.7125886685912747E-4</c:v>
                </c:pt>
                <c:pt idx="5792">
                  <c:v>1.5722091506879067E-4</c:v>
                </c:pt>
                <c:pt idx="5793">
                  <c:v>1.3597867577080241E-4</c:v>
                </c:pt>
                <c:pt idx="5794">
                  <c:v>2.4170486606563872E-4</c:v>
                </c:pt>
                <c:pt idx="5795">
                  <c:v>-2.4320089603282203E-6</c:v>
                </c:pt>
                <c:pt idx="5796">
                  <c:v>6.1671023045849273E-5</c:v>
                </c:pt>
                <c:pt idx="5797">
                  <c:v>-9.3728267200979598E-5</c:v>
                </c:pt>
                <c:pt idx="5798">
                  <c:v>-1.2435326665906055E-5</c:v>
                </c:pt>
                <c:pt idx="5799">
                  <c:v>-6.7797653414134026E-5</c:v>
                </c:pt>
                <c:pt idx="5800">
                  <c:v>-7.1616842014169909E-5</c:v>
                </c:pt>
                <c:pt idx="5801">
                  <c:v>-6.564524513986747E-5</c:v>
                </c:pt>
                <c:pt idx="5802">
                  <c:v>-1.5277700562164566E-4</c:v>
                </c:pt>
                <c:pt idx="5803">
                  <c:v>-1.2925932313647616E-4</c:v>
                </c:pt>
                <c:pt idx="5804">
                  <c:v>-2.9275504855546044E-5</c:v>
                </c:pt>
                <c:pt idx="5805">
                  <c:v>-1.7742257945216057E-4</c:v>
                </c:pt>
                <c:pt idx="5806">
                  <c:v>1.7771031397171453E-5</c:v>
                </c:pt>
                <c:pt idx="5807">
                  <c:v>9.610682753377236E-5</c:v>
                </c:pt>
                <c:pt idx="5808">
                  <c:v>6.1878259008308378E-5</c:v>
                </c:pt>
                <c:pt idx="5809">
                  <c:v>3.9522616546869255E-4</c:v>
                </c:pt>
                <c:pt idx="5810">
                  <c:v>-2.236760998776586E-4</c:v>
                </c:pt>
                <c:pt idx="5811">
                  <c:v>-5.734088271008221E-5</c:v>
                </c:pt>
                <c:pt idx="5812">
                  <c:v>-3.6325832132982307E-5</c:v>
                </c:pt>
                <c:pt idx="5813">
                  <c:v>-1.1708805903522368E-4</c:v>
                </c:pt>
                <c:pt idx="5814">
                  <c:v>-1.8334936138247388E-4</c:v>
                </c:pt>
                <c:pt idx="5815">
                  <c:v>-2.550391258513584E-4</c:v>
                </c:pt>
                <c:pt idx="5816">
                  <c:v>1.1003251228465389E-4</c:v>
                </c:pt>
                <c:pt idx="5817">
                  <c:v>2.9602513513612484E-4</c:v>
                </c:pt>
                <c:pt idx="5818">
                  <c:v>2.8007961410088264E-4</c:v>
                </c:pt>
                <c:pt idx="5819">
                  <c:v>-2.4072344461110968E-4</c:v>
                </c:pt>
                <c:pt idx="5820">
                  <c:v>-1.5021226692371121E-4</c:v>
                </c:pt>
                <c:pt idx="5821">
                  <c:v>2.5960709726538999E-4</c:v>
                </c:pt>
                <c:pt idx="5822">
                  <c:v>-2.0419247322626006E-4</c:v>
                </c:pt>
                <c:pt idx="5823">
                  <c:v>-2.140464901099554E-4</c:v>
                </c:pt>
                <c:pt idx="5824">
                  <c:v>-6.3290415668662981E-5</c:v>
                </c:pt>
                <c:pt idx="5825">
                  <c:v>7.6003128825049556E-5</c:v>
                </c:pt>
                <c:pt idx="5826">
                  <c:v>4.6896199600035099E-4</c:v>
                </c:pt>
                <c:pt idx="5827">
                  <c:v>2.3368493627665428E-4</c:v>
                </c:pt>
                <c:pt idx="5828">
                  <c:v>5.0050283068709345E-5</c:v>
                </c:pt>
                <c:pt idx="5829">
                  <c:v>2.0224367894080189E-4</c:v>
                </c:pt>
                <c:pt idx="5830">
                  <c:v>3.0450373983356959E-4</c:v>
                </c:pt>
                <c:pt idx="5831">
                  <c:v>-6.5860300863308113E-5</c:v>
                </c:pt>
                <c:pt idx="5832">
                  <c:v>-3.5043525715265404E-5</c:v>
                </c:pt>
                <c:pt idx="5833">
                  <c:v>-1.5681275526769012E-4</c:v>
                </c:pt>
                <c:pt idx="5834">
                  <c:v>-1.4441094905645152E-4</c:v>
                </c:pt>
                <c:pt idx="5835">
                  <c:v>5.8616709133820386E-5</c:v>
                </c:pt>
                <c:pt idx="5836">
                  <c:v>-1.311832298384143E-4</c:v>
                </c:pt>
                <c:pt idx="5837">
                  <c:v>2.2696298873207013E-4</c:v>
                </c:pt>
                <c:pt idx="5838">
                  <c:v>3.7250997590114889E-6</c:v>
                </c:pt>
                <c:pt idx="5839">
                  <c:v>2.4861728165923133E-4</c:v>
                </c:pt>
                <c:pt idx="5840">
                  <c:v>5.445809643834107E-5</c:v>
                </c:pt>
                <c:pt idx="5841">
                  <c:v>-5.7403253196805867E-6</c:v>
                </c:pt>
                <c:pt idx="5842">
                  <c:v>-3.8326073953184517E-5</c:v>
                </c:pt>
                <c:pt idx="5843">
                  <c:v>-2.1345311711679635E-4</c:v>
                </c:pt>
                <c:pt idx="5844">
                  <c:v>1.2799268243140628E-4</c:v>
                </c:pt>
                <c:pt idx="5845">
                  <c:v>1.0074794172226781E-4</c:v>
                </c:pt>
                <c:pt idx="5846">
                  <c:v>-1.6180328123836332E-4</c:v>
                </c:pt>
                <c:pt idx="5847">
                  <c:v>-4.1158806834857038E-5</c:v>
                </c:pt>
                <c:pt idx="5848">
                  <c:v>4.3622760012484455E-5</c:v>
                </c:pt>
                <c:pt idx="5849">
                  <c:v>3.3106743017049969E-4</c:v>
                </c:pt>
                <c:pt idx="5850">
                  <c:v>1.6089949183233092E-5</c:v>
                </c:pt>
                <c:pt idx="5851">
                  <c:v>8.5352027177267847E-5</c:v>
                </c:pt>
                <c:pt idx="5852">
                  <c:v>-9.5516961919906343E-5</c:v>
                </c:pt>
                <c:pt idx="5853">
                  <c:v>9.7695856340797581E-7</c:v>
                </c:pt>
                <c:pt idx="5854">
                  <c:v>2.390475584651148E-4</c:v>
                </c:pt>
                <c:pt idx="5855">
                  <c:v>-3.3081924585556013E-4</c:v>
                </c:pt>
                <c:pt idx="5856">
                  <c:v>-3.2172073143496197E-4</c:v>
                </c:pt>
                <c:pt idx="5857">
                  <c:v>-4.3641729054315078E-5</c:v>
                </c:pt>
                <c:pt idx="5858">
                  <c:v>-1.1821860925469762E-4</c:v>
                </c:pt>
                <c:pt idx="5859">
                  <c:v>2.194265135417236E-4</c:v>
                </c:pt>
                <c:pt idx="5860">
                  <c:v>1.666401124328272E-6</c:v>
                </c:pt>
                <c:pt idx="5861">
                  <c:v>1.7380365306392346E-4</c:v>
                </c:pt>
                <c:pt idx="5862">
                  <c:v>1.3617697822864867E-4</c:v>
                </c:pt>
                <c:pt idx="5863">
                  <c:v>1.5641224061741351E-5</c:v>
                </c:pt>
                <c:pt idx="5864">
                  <c:v>6.1411304943712112E-5</c:v>
                </c:pt>
                <c:pt idx="5865">
                  <c:v>-2.2430038988886179E-4</c:v>
                </c:pt>
                <c:pt idx="5866">
                  <c:v>8.532145332970947E-5</c:v>
                </c:pt>
                <c:pt idx="5867">
                  <c:v>8.5862586927936063E-7</c:v>
                </c:pt>
                <c:pt idx="5868">
                  <c:v>9.8898624199981024E-5</c:v>
                </c:pt>
                <c:pt idx="5869">
                  <c:v>-1.8161960368900791E-4</c:v>
                </c:pt>
                <c:pt idx="5870">
                  <c:v>-1.7517532534941341E-5</c:v>
                </c:pt>
                <c:pt idx="5871">
                  <c:v>3.1860698918549287E-5</c:v>
                </c:pt>
                <c:pt idx="5872">
                  <c:v>-4.0844466805330256E-4</c:v>
                </c:pt>
                <c:pt idx="5873">
                  <c:v>1.3157007534091581E-4</c:v>
                </c:pt>
                <c:pt idx="5874">
                  <c:v>2.8617886499312758E-4</c:v>
                </c:pt>
                <c:pt idx="5875">
                  <c:v>-1.5505700478432049E-4</c:v>
                </c:pt>
                <c:pt idx="5876">
                  <c:v>1.2401134889840449E-4</c:v>
                </c:pt>
                <c:pt idx="5877">
                  <c:v>3.4546704183784283E-4</c:v>
                </c:pt>
                <c:pt idx="5878">
                  <c:v>2.5799730861885344E-4</c:v>
                </c:pt>
                <c:pt idx="5879">
                  <c:v>7.2227590936539588E-6</c:v>
                </c:pt>
                <c:pt idx="5880">
                  <c:v>2.823024225193669E-5</c:v>
                </c:pt>
                <c:pt idx="5881">
                  <c:v>3.2206309407995152E-5</c:v>
                </c:pt>
                <c:pt idx="5882">
                  <c:v>1.4532618852466377E-4</c:v>
                </c:pt>
                <c:pt idx="5883">
                  <c:v>-8.2390462256349818E-5</c:v>
                </c:pt>
                <c:pt idx="5884">
                  <c:v>-1.0779159723960772E-4</c:v>
                </c:pt>
                <c:pt idx="5885">
                  <c:v>-7.450403752257316E-5</c:v>
                </c:pt>
                <c:pt idx="5886">
                  <c:v>5.2821518491143657E-5</c:v>
                </c:pt>
                <c:pt idx="5887">
                  <c:v>6.340491227401713E-5</c:v>
                </c:pt>
                <c:pt idx="5888">
                  <c:v>2.246343896155641E-4</c:v>
                </c:pt>
                <c:pt idx="5889">
                  <c:v>-1.0673567230526754E-4</c:v>
                </c:pt>
                <c:pt idx="5890">
                  <c:v>-2.9985442317201865E-4</c:v>
                </c:pt>
                <c:pt idx="5891">
                  <c:v>-5.3039207127419632E-5</c:v>
                </c:pt>
                <c:pt idx="5892">
                  <c:v>-1.5626657709367445E-4</c:v>
                </c:pt>
                <c:pt idx="5893">
                  <c:v>1.3485539686225958E-4</c:v>
                </c:pt>
                <c:pt idx="5894">
                  <c:v>-1.5230026131674492E-4</c:v>
                </c:pt>
                <c:pt idx="5895">
                  <c:v>4.0587631762390873E-4</c:v>
                </c:pt>
                <c:pt idx="5896">
                  <c:v>-4.997312276716753E-5</c:v>
                </c:pt>
                <c:pt idx="5897">
                  <c:v>4.0693237826932205E-5</c:v>
                </c:pt>
                <c:pt idx="5898">
                  <c:v>-3.815955850438707E-4</c:v>
                </c:pt>
                <c:pt idx="5899">
                  <c:v>1.0492390104857881E-4</c:v>
                </c:pt>
                <c:pt idx="5900">
                  <c:v>8.4697700116331939E-5</c:v>
                </c:pt>
                <c:pt idx="5901">
                  <c:v>2.087410282008478E-5</c:v>
                </c:pt>
                <c:pt idx="5902">
                  <c:v>-1.9362486139358148E-4</c:v>
                </c:pt>
                <c:pt idx="5903">
                  <c:v>-5.2521552099289823E-4</c:v>
                </c:pt>
                <c:pt idx="5904">
                  <c:v>7.5536705167472283E-5</c:v>
                </c:pt>
                <c:pt idx="5905">
                  <c:v>-2.4560764383512867E-4</c:v>
                </c:pt>
                <c:pt idx="5906">
                  <c:v>-3.7701524891211974E-5</c:v>
                </c:pt>
                <c:pt idx="5907">
                  <c:v>-4.3758850273591373E-5</c:v>
                </c:pt>
                <c:pt idx="5908">
                  <c:v>-2.7807229792661153E-4</c:v>
                </c:pt>
                <c:pt idx="5909">
                  <c:v>6.3561183584768762E-5</c:v>
                </c:pt>
                <c:pt idx="5910">
                  <c:v>2.0640036865119622E-4</c:v>
                </c:pt>
                <c:pt idx="5911">
                  <c:v>-2.5904605190349596E-4</c:v>
                </c:pt>
                <c:pt idx="5912">
                  <c:v>5.0180989892370951E-5</c:v>
                </c:pt>
                <c:pt idx="5913">
                  <c:v>4.2503817307780898E-5</c:v>
                </c:pt>
                <c:pt idx="5914">
                  <c:v>-1.4139862501140831E-4</c:v>
                </c:pt>
                <c:pt idx="5915">
                  <c:v>1.2973245770443669E-4</c:v>
                </c:pt>
                <c:pt idx="5916">
                  <c:v>9.2385875646504176E-5</c:v>
                </c:pt>
                <c:pt idx="5917">
                  <c:v>-1.6783236086258817E-5</c:v>
                </c:pt>
                <c:pt idx="5918">
                  <c:v>8.2367214655133965E-5</c:v>
                </c:pt>
                <c:pt idx="5919">
                  <c:v>-2.6661655791730477E-5</c:v>
                </c:pt>
                <c:pt idx="5920">
                  <c:v>2.0561833538580921E-4</c:v>
                </c:pt>
                <c:pt idx="5921">
                  <c:v>2.7251941614753123E-5</c:v>
                </c:pt>
                <c:pt idx="5922">
                  <c:v>-1.7839398635766069E-6</c:v>
                </c:pt>
                <c:pt idx="5923">
                  <c:v>-3.1523798261965806E-4</c:v>
                </c:pt>
                <c:pt idx="5924">
                  <c:v>1.2273051410157071E-4</c:v>
                </c:pt>
                <c:pt idx="5925">
                  <c:v>1.3067679002246744E-5</c:v>
                </c:pt>
                <c:pt idx="5926">
                  <c:v>2.0075936930462587E-4</c:v>
                </c:pt>
                <c:pt idx="5927">
                  <c:v>-1.2525334307656461E-4</c:v>
                </c:pt>
                <c:pt idx="5928">
                  <c:v>-2.197548280459691E-4</c:v>
                </c:pt>
                <c:pt idx="5929">
                  <c:v>2.2429077458013607E-6</c:v>
                </c:pt>
                <c:pt idx="5930">
                  <c:v>-1.2356207929454673E-4</c:v>
                </c:pt>
                <c:pt idx="5931">
                  <c:v>-1.1047019048827536E-4</c:v>
                </c:pt>
                <c:pt idx="5932">
                  <c:v>-9.507755729463432E-5</c:v>
                </c:pt>
                <c:pt idx="5933">
                  <c:v>3.7975573199312368E-4</c:v>
                </c:pt>
                <c:pt idx="5934">
                  <c:v>-3.1868281313048057E-4</c:v>
                </c:pt>
                <c:pt idx="5935">
                  <c:v>-1.968212143706224E-4</c:v>
                </c:pt>
                <c:pt idx="5936">
                  <c:v>-4.4171225639936211E-4</c:v>
                </c:pt>
                <c:pt idx="5937">
                  <c:v>-1.7414338049216309E-4</c:v>
                </c:pt>
                <c:pt idx="5938">
                  <c:v>4.8418911683502193E-5</c:v>
                </c:pt>
                <c:pt idx="5939">
                  <c:v>-3.1022654618602851E-4</c:v>
                </c:pt>
                <c:pt idx="5940">
                  <c:v>-1.4738116109525021E-4</c:v>
                </c:pt>
                <c:pt idx="5941">
                  <c:v>-2.7832354874167615E-4</c:v>
                </c:pt>
                <c:pt idx="5942">
                  <c:v>3.8649975030114416E-5</c:v>
                </c:pt>
                <c:pt idx="5943">
                  <c:v>-1.6132943664308295E-4</c:v>
                </c:pt>
                <c:pt idx="5944">
                  <c:v>1.566692851657494E-4</c:v>
                </c:pt>
                <c:pt idx="5945">
                  <c:v>-2.2398714323862838E-4</c:v>
                </c:pt>
                <c:pt idx="5946">
                  <c:v>-2.2617582724874361E-4</c:v>
                </c:pt>
                <c:pt idx="5947">
                  <c:v>-6.5317892060849422E-5</c:v>
                </c:pt>
                <c:pt idx="5948">
                  <c:v>1.7249754230813164E-4</c:v>
                </c:pt>
                <c:pt idx="5949">
                  <c:v>-1.2715608346122238E-4</c:v>
                </c:pt>
                <c:pt idx="5950">
                  <c:v>-9.5812827522324397E-5</c:v>
                </c:pt>
                <c:pt idx="5951">
                  <c:v>-1.9197509236552811E-4</c:v>
                </c:pt>
                <c:pt idx="5952">
                  <c:v>2.8357087661295413E-4</c:v>
                </c:pt>
                <c:pt idx="5953">
                  <c:v>-5.0770545680699089E-5</c:v>
                </c:pt>
                <c:pt idx="5954">
                  <c:v>3.4327745170132935E-4</c:v>
                </c:pt>
                <c:pt idx="5955">
                  <c:v>9.9377547896388761E-5</c:v>
                </c:pt>
                <c:pt idx="5956">
                  <c:v>8.4346963976616855E-6</c:v>
                </c:pt>
                <c:pt idx="5957">
                  <c:v>5.6424626048514876E-6</c:v>
                </c:pt>
                <c:pt idx="5958">
                  <c:v>3.1766922270241448E-4</c:v>
                </c:pt>
                <c:pt idx="5959">
                  <c:v>2.3937794349924686E-5</c:v>
                </c:pt>
                <c:pt idx="5960">
                  <c:v>1.8414077253820581E-4</c:v>
                </c:pt>
                <c:pt idx="5961">
                  <c:v>1.3587521306574377E-4</c:v>
                </c:pt>
                <c:pt idx="5962">
                  <c:v>3.0531547590494443E-4</c:v>
                </c:pt>
                <c:pt idx="5963">
                  <c:v>-8.0493657110863467E-6</c:v>
                </c:pt>
                <c:pt idx="5964">
                  <c:v>-7.3554214281414709E-5</c:v>
                </c:pt>
                <c:pt idx="5965">
                  <c:v>-3.6033851520959485E-4</c:v>
                </c:pt>
                <c:pt idx="5966">
                  <c:v>-1.2012820862601233E-5</c:v>
                </c:pt>
                <c:pt idx="5967">
                  <c:v>2.926973101254408E-5</c:v>
                </c:pt>
                <c:pt idx="5968">
                  <c:v>-3.9534393103785937E-5</c:v>
                </c:pt>
                <c:pt idx="5969">
                  <c:v>-3.4977105265193665E-4</c:v>
                </c:pt>
                <c:pt idx="5970">
                  <c:v>8.1688719830495023E-5</c:v>
                </c:pt>
                <c:pt idx="5971">
                  <c:v>-1.2424209440133304E-4</c:v>
                </c:pt>
                <c:pt idx="5972">
                  <c:v>3.623808785733177E-4</c:v>
                </c:pt>
                <c:pt idx="5973">
                  <c:v>1.3660642990469154E-4</c:v>
                </c:pt>
                <c:pt idx="5974">
                  <c:v>1.0562308121873099E-4</c:v>
                </c:pt>
                <c:pt idx="5975">
                  <c:v>-1.8584560992667478E-4</c:v>
                </c:pt>
                <c:pt idx="5976">
                  <c:v>2.424468920946306E-5</c:v>
                </c:pt>
                <c:pt idx="5977">
                  <c:v>-5.369192128800484E-5</c:v>
                </c:pt>
                <c:pt idx="5978">
                  <c:v>-2.4829407588563928E-4</c:v>
                </c:pt>
                <c:pt idx="5979">
                  <c:v>3.8226663107435545E-4</c:v>
                </c:pt>
                <c:pt idx="5980">
                  <c:v>7.5297365255925028E-5</c:v>
                </c:pt>
                <c:pt idx="5981">
                  <c:v>-2.0022317651673037E-4</c:v>
                </c:pt>
                <c:pt idx="5982">
                  <c:v>1.1317959394222798E-4</c:v>
                </c:pt>
                <c:pt idx="5983">
                  <c:v>-3.4720405569353804E-4</c:v>
                </c:pt>
                <c:pt idx="5984">
                  <c:v>-3.3439165916388738E-5</c:v>
                </c:pt>
                <c:pt idx="5985">
                  <c:v>2.2666428592850002E-5</c:v>
                </c:pt>
                <c:pt idx="5986">
                  <c:v>3.4757209658517109E-5</c:v>
                </c:pt>
                <c:pt idx="5987">
                  <c:v>-2.0199809327909257E-4</c:v>
                </c:pt>
                <c:pt idx="5988">
                  <c:v>1.3658009804325233E-4</c:v>
                </c:pt>
                <c:pt idx="5989">
                  <c:v>2.0507423173419899E-4</c:v>
                </c:pt>
                <c:pt idx="5990">
                  <c:v>-8.4859220888397798E-6</c:v>
                </c:pt>
                <c:pt idx="5991">
                  <c:v>-4.5489908102168167E-5</c:v>
                </c:pt>
                <c:pt idx="5992">
                  <c:v>-3.2666712955932507E-5</c:v>
                </c:pt>
                <c:pt idx="5993">
                  <c:v>4.7801498344096958E-4</c:v>
                </c:pt>
                <c:pt idx="5994">
                  <c:v>1.4953205537855525E-4</c:v>
                </c:pt>
                <c:pt idx="5995">
                  <c:v>1.029997803042185E-4</c:v>
                </c:pt>
                <c:pt idx="5996">
                  <c:v>-2.0130249270999893E-4</c:v>
                </c:pt>
                <c:pt idx="5997">
                  <c:v>-8.8670000604715689E-5</c:v>
                </c:pt>
                <c:pt idx="5998">
                  <c:v>3.7039322832454428E-4</c:v>
                </c:pt>
                <c:pt idx="5999">
                  <c:v>-1.0163384775365828E-4</c:v>
                </c:pt>
                <c:pt idx="6000">
                  <c:v>2.6479693130769684E-5</c:v>
                </c:pt>
                <c:pt idx="6001">
                  <c:v>5.203829789059503E-5</c:v>
                </c:pt>
                <c:pt idx="6002">
                  <c:v>-6.2210838106260407E-5</c:v>
                </c:pt>
                <c:pt idx="6003">
                  <c:v>1.1045326663257476E-5</c:v>
                </c:pt>
                <c:pt idx="6004">
                  <c:v>-1.0992951025046773E-4</c:v>
                </c:pt>
                <c:pt idx="6005">
                  <c:v>3.6997047322989457E-4</c:v>
                </c:pt>
                <c:pt idx="6006">
                  <c:v>7.3494074856193338E-6</c:v>
                </c:pt>
                <c:pt idx="6007">
                  <c:v>1.6558213965338708E-4</c:v>
                </c:pt>
                <c:pt idx="6008">
                  <c:v>3.1927685057169371E-4</c:v>
                </c:pt>
                <c:pt idx="6009">
                  <c:v>-9.106620921725482E-5</c:v>
                </c:pt>
                <c:pt idx="6010">
                  <c:v>-7.0836785621436433E-5</c:v>
                </c:pt>
                <c:pt idx="6011">
                  <c:v>2.2667170153314271E-5</c:v>
                </c:pt>
                <c:pt idx="6012">
                  <c:v>9.3022437011229929E-5</c:v>
                </c:pt>
                <c:pt idx="6013">
                  <c:v>8.417657943061574E-5</c:v>
                </c:pt>
                <c:pt idx="6014">
                  <c:v>3.5474834487646116E-4</c:v>
                </c:pt>
                <c:pt idx="6015">
                  <c:v>6.0978505373065727E-5</c:v>
                </c:pt>
                <c:pt idx="6016">
                  <c:v>1.9849724712128972E-4</c:v>
                </c:pt>
                <c:pt idx="6017">
                  <c:v>1.9000481323403834E-4</c:v>
                </c:pt>
                <c:pt idx="6018">
                  <c:v>-5.9155234942026221E-5</c:v>
                </c:pt>
                <c:pt idx="6019">
                  <c:v>-1.8273391733435022E-4</c:v>
                </c:pt>
                <c:pt idx="6020">
                  <c:v>-2.0722248492852205E-4</c:v>
                </c:pt>
                <c:pt idx="6021">
                  <c:v>1.0439107367122454E-4</c:v>
                </c:pt>
                <c:pt idx="6022">
                  <c:v>-4.4266906671855412E-5</c:v>
                </c:pt>
                <c:pt idx="6023">
                  <c:v>1.9995933656299044E-6</c:v>
                </c:pt>
                <c:pt idx="6024">
                  <c:v>1.1538323254449657E-4</c:v>
                </c:pt>
                <c:pt idx="6025">
                  <c:v>5.0877553217240749E-5</c:v>
                </c:pt>
                <c:pt idx="6026">
                  <c:v>3.0671300309080644E-4</c:v>
                </c:pt>
                <c:pt idx="6027">
                  <c:v>-1.6719346127562308E-4</c:v>
                </c:pt>
                <c:pt idx="6028">
                  <c:v>-4.8195548448932789E-4</c:v>
                </c:pt>
                <c:pt idx="6029">
                  <c:v>1.6015906604164688E-5</c:v>
                </c:pt>
                <c:pt idx="6030">
                  <c:v>1.5104541999126048E-4</c:v>
                </c:pt>
                <c:pt idx="6031">
                  <c:v>4.2643017778229496E-4</c:v>
                </c:pt>
                <c:pt idx="6032">
                  <c:v>2.4433354248344505E-4</c:v>
                </c:pt>
                <c:pt idx="6033">
                  <c:v>1.9725883944592021E-4</c:v>
                </c:pt>
                <c:pt idx="6034">
                  <c:v>-1.6474299663654201E-4</c:v>
                </c:pt>
                <c:pt idx="6035">
                  <c:v>3.1451987671637361E-5</c:v>
                </c:pt>
                <c:pt idx="6036">
                  <c:v>2.8448887152440674E-4</c:v>
                </c:pt>
                <c:pt idx="6037">
                  <c:v>-1.8993287401225639E-4</c:v>
                </c:pt>
                <c:pt idx="6038">
                  <c:v>-3.6963195229730133E-4</c:v>
                </c:pt>
                <c:pt idx="6039">
                  <c:v>1.3695371629438455E-4</c:v>
                </c:pt>
                <c:pt idx="6040">
                  <c:v>1.3124567076702018E-5</c:v>
                </c:pt>
                <c:pt idx="6041">
                  <c:v>-1.1055185718589271E-4</c:v>
                </c:pt>
                <c:pt idx="6042">
                  <c:v>-2.3632247507184993E-4</c:v>
                </c:pt>
                <c:pt idx="6043">
                  <c:v>-1.0059691035587027E-4</c:v>
                </c:pt>
                <c:pt idx="6044">
                  <c:v>-1.9539622000311205E-4</c:v>
                </c:pt>
                <c:pt idx="6045">
                  <c:v>-3.6052775762007197E-5</c:v>
                </c:pt>
                <c:pt idx="6046">
                  <c:v>3.9268632569440368E-5</c:v>
                </c:pt>
                <c:pt idx="6047">
                  <c:v>-1.0900898113311072E-4</c:v>
                </c:pt>
                <c:pt idx="6048">
                  <c:v>-3.3558703195585098E-4</c:v>
                </c:pt>
                <c:pt idx="6049">
                  <c:v>6.1026800240233557E-4</c:v>
                </c:pt>
                <c:pt idx="6050">
                  <c:v>1.6967800777778114E-4</c:v>
                </c:pt>
                <c:pt idx="6051">
                  <c:v>-1.7496232374740876E-4</c:v>
                </c:pt>
                <c:pt idx="6052">
                  <c:v>-3.0234586431341026E-4</c:v>
                </c:pt>
                <c:pt idx="6053">
                  <c:v>-1.7924745259274529E-4</c:v>
                </c:pt>
                <c:pt idx="6054">
                  <c:v>-4.2654533066586943E-4</c:v>
                </c:pt>
                <c:pt idx="6055">
                  <c:v>-1.1481836811707713E-4</c:v>
                </c:pt>
                <c:pt idx="6056">
                  <c:v>-7.986639542404265E-4</c:v>
                </c:pt>
                <c:pt idx="6057">
                  <c:v>2.1761810887978853E-4</c:v>
                </c:pt>
                <c:pt idx="6058">
                  <c:v>-2.1930381061702157E-4</c:v>
                </c:pt>
                <c:pt idx="6059">
                  <c:v>1.3210371190113879E-4</c:v>
                </c:pt>
                <c:pt idx="6060">
                  <c:v>5.556398620253513E-4</c:v>
                </c:pt>
                <c:pt idx="6061">
                  <c:v>8.0222660462707913E-5</c:v>
                </c:pt>
                <c:pt idx="6062">
                  <c:v>2.1231057249939634E-4</c:v>
                </c:pt>
                <c:pt idx="6063">
                  <c:v>2.1903797610249657E-4</c:v>
                </c:pt>
                <c:pt idx="6064">
                  <c:v>-1.6248905263018529E-4</c:v>
                </c:pt>
                <c:pt idx="6065">
                  <c:v>3.9336956393534895E-5</c:v>
                </c:pt>
                <c:pt idx="6066">
                  <c:v>3.1963491631755835E-4</c:v>
                </c:pt>
                <c:pt idx="6067">
                  <c:v>6.3116505157434949E-5</c:v>
                </c:pt>
                <c:pt idx="6068">
                  <c:v>1.4671317785317709E-4</c:v>
                </c:pt>
                <c:pt idx="6069">
                  <c:v>2.2667307811675534E-5</c:v>
                </c:pt>
                <c:pt idx="6070">
                  <c:v>-3.0179298163299332E-5</c:v>
                </c:pt>
                <c:pt idx="6071">
                  <c:v>1.750434412511901E-4</c:v>
                </c:pt>
                <c:pt idx="6072">
                  <c:v>-1.2407776763377878E-4</c:v>
                </c:pt>
                <c:pt idx="6073">
                  <c:v>1.0711739498974631E-4</c:v>
                </c:pt>
                <c:pt idx="6074">
                  <c:v>2.970843508371987E-5</c:v>
                </c:pt>
                <c:pt idx="6075">
                  <c:v>-3.6763067817631353E-4</c:v>
                </c:pt>
                <c:pt idx="6076">
                  <c:v>-1.4942351461776112E-4</c:v>
                </c:pt>
                <c:pt idx="6077">
                  <c:v>4.7414051300522213E-4</c:v>
                </c:pt>
                <c:pt idx="6078">
                  <c:v>-5.3116777138957893E-5</c:v>
                </c:pt>
                <c:pt idx="6079">
                  <c:v>-4.0203051624785447E-4</c:v>
                </c:pt>
                <c:pt idx="6080">
                  <c:v>1.2817002735416474E-4</c:v>
                </c:pt>
                <c:pt idx="6081">
                  <c:v>3.5181260157079413E-5</c:v>
                </c:pt>
                <c:pt idx="6082">
                  <c:v>1.5403053966711009E-4</c:v>
                </c:pt>
                <c:pt idx="6083">
                  <c:v>-1.1107306558920116E-4</c:v>
                </c:pt>
                <c:pt idx="6084">
                  <c:v>2.0885795255570709E-4</c:v>
                </c:pt>
                <c:pt idx="6085">
                  <c:v>-1.9023336609799761E-4</c:v>
                </c:pt>
                <c:pt idx="6086">
                  <c:v>-9.1865162399822772E-6</c:v>
                </c:pt>
                <c:pt idx="6087">
                  <c:v>-1.7935979790152542E-4</c:v>
                </c:pt>
                <c:pt idx="6088">
                  <c:v>-1.3941132497962035E-4</c:v>
                </c:pt>
                <c:pt idx="6089">
                  <c:v>-1.7045447944765403E-4</c:v>
                </c:pt>
                <c:pt idx="6090">
                  <c:v>5.9379276189156447E-6</c:v>
                </c:pt>
                <c:pt idx="6091">
                  <c:v>1.9378017429126749E-4</c:v>
                </c:pt>
                <c:pt idx="6092">
                  <c:v>8.3698647033558538E-5</c:v>
                </c:pt>
                <c:pt idx="6093">
                  <c:v>-1.1698417928230081E-4</c:v>
                </c:pt>
                <c:pt idx="6094">
                  <c:v>2.9022668144161242E-5</c:v>
                </c:pt>
                <c:pt idx="6095">
                  <c:v>-7.7514764257749476E-6</c:v>
                </c:pt>
                <c:pt idx="6096">
                  <c:v>-1.6037489859591794E-4</c:v>
                </c:pt>
                <c:pt idx="6097">
                  <c:v>1.5689211218304008E-6</c:v>
                </c:pt>
                <c:pt idx="6098">
                  <c:v>3.0777081634071005E-4</c:v>
                </c:pt>
                <c:pt idx="6099">
                  <c:v>1.9671539781044057E-4</c:v>
                </c:pt>
                <c:pt idx="6100">
                  <c:v>-2.2724510286693521E-4</c:v>
                </c:pt>
                <c:pt idx="6101">
                  <c:v>-2.1767468944664726E-4</c:v>
                </c:pt>
                <c:pt idx="6102">
                  <c:v>-2.790983175543193E-4</c:v>
                </c:pt>
                <c:pt idx="6103">
                  <c:v>-1.2057366652718739E-4</c:v>
                </c:pt>
                <c:pt idx="6104">
                  <c:v>1.0680478196509135E-4</c:v>
                </c:pt>
                <c:pt idx="6105">
                  <c:v>6.1800770538396121E-5</c:v>
                </c:pt>
                <c:pt idx="6106">
                  <c:v>-5.7314363738483667E-4</c:v>
                </c:pt>
                <c:pt idx="6107">
                  <c:v>3.3270304374900898E-4</c:v>
                </c:pt>
                <c:pt idx="6108">
                  <c:v>-4.9203075500040447E-5</c:v>
                </c:pt>
                <c:pt idx="6109">
                  <c:v>-1.9380642975011481E-4</c:v>
                </c:pt>
                <c:pt idx="6110">
                  <c:v>-1.721640721343472E-4</c:v>
                </c:pt>
                <c:pt idx="6111">
                  <c:v>6.460928063135346E-5</c:v>
                </c:pt>
                <c:pt idx="6112">
                  <c:v>-1.486608109586098E-5</c:v>
                </c:pt>
                <c:pt idx="6113">
                  <c:v>2.2038279921024633E-4</c:v>
                </c:pt>
                <c:pt idx="6114">
                  <c:v>1.7162877700198506E-4</c:v>
                </c:pt>
                <c:pt idx="6115">
                  <c:v>3.7432296943283887E-4</c:v>
                </c:pt>
                <c:pt idx="6116">
                  <c:v>-3.0104927307584637E-6</c:v>
                </c:pt>
                <c:pt idx="6117">
                  <c:v>1.4486467338877809E-4</c:v>
                </c:pt>
                <c:pt idx="6118">
                  <c:v>-2.2692770285205214E-5</c:v>
                </c:pt>
                <c:pt idx="6119">
                  <c:v>1.4173903127287561E-4</c:v>
                </c:pt>
                <c:pt idx="6120">
                  <c:v>1.9574974741143613E-4</c:v>
                </c:pt>
                <c:pt idx="6121">
                  <c:v>4.0502508690451462E-5</c:v>
                </c:pt>
                <c:pt idx="6122">
                  <c:v>-1.3013687806958868E-4</c:v>
                </c:pt>
                <c:pt idx="6123">
                  <c:v>2.2695060804149328E-4</c:v>
                </c:pt>
                <c:pt idx="6124">
                  <c:v>-1.6667451494233848E-4</c:v>
                </c:pt>
                <c:pt idx="6125">
                  <c:v>2.1506271928548802E-4</c:v>
                </c:pt>
                <c:pt idx="6126">
                  <c:v>-5.9690838674170245E-5</c:v>
                </c:pt>
                <c:pt idx="6127">
                  <c:v>-5.6548378426790637E-5</c:v>
                </c:pt>
                <c:pt idx="6128">
                  <c:v>1.0300465814851815E-4</c:v>
                </c:pt>
                <c:pt idx="6129">
                  <c:v>-8.4045062563749116E-5</c:v>
                </c:pt>
                <c:pt idx="6130">
                  <c:v>1.4449276700207722E-4</c:v>
                </c:pt>
                <c:pt idx="6131">
                  <c:v>1.4884448170250147E-5</c:v>
                </c:pt>
                <c:pt idx="6132">
                  <c:v>-2.0538653999624477E-4</c:v>
                </c:pt>
                <c:pt idx="6133">
                  <c:v>-9.2678667670775027E-5</c:v>
                </c:pt>
                <c:pt idx="6134">
                  <c:v>9.3054841487830392E-5</c:v>
                </c:pt>
                <c:pt idx="6135">
                  <c:v>1.1496664688247707E-4</c:v>
                </c:pt>
                <c:pt idx="6136">
                  <c:v>5.0362088352878722E-4</c:v>
                </c:pt>
                <c:pt idx="6137">
                  <c:v>9.7135498431781157E-5</c:v>
                </c:pt>
                <c:pt idx="6138">
                  <c:v>-4.1868071710131263E-4</c:v>
                </c:pt>
                <c:pt idx="6139">
                  <c:v>4.2140821901813773E-4</c:v>
                </c:pt>
                <c:pt idx="6140">
                  <c:v>-2.4697531878718396E-4</c:v>
                </c:pt>
                <c:pt idx="6141">
                  <c:v>3.4453808195054479E-4</c:v>
                </c:pt>
                <c:pt idx="6142">
                  <c:v>2.1011835898205277E-4</c:v>
                </c:pt>
                <c:pt idx="6143">
                  <c:v>-2.7542234167213819E-5</c:v>
                </c:pt>
                <c:pt idx="6144">
                  <c:v>1.2132264017599037E-4</c:v>
                </c:pt>
                <c:pt idx="6145">
                  <c:v>9.5595056817030988E-5</c:v>
                </c:pt>
                <c:pt idx="6146">
                  <c:v>7.5726114115426648E-5</c:v>
                </c:pt>
                <c:pt idx="6147">
                  <c:v>-2.807772646671362E-4</c:v>
                </c:pt>
                <c:pt idx="6148">
                  <c:v>-3.4134454539123314E-4</c:v>
                </c:pt>
                <c:pt idx="6149">
                  <c:v>1.7069058071137843E-4</c:v>
                </c:pt>
                <c:pt idx="6150">
                  <c:v>-1.3663920770858406E-4</c:v>
                </c:pt>
                <c:pt idx="6151">
                  <c:v>1.1786071920533926E-4</c:v>
                </c:pt>
                <c:pt idx="6152">
                  <c:v>3.1413785147826309E-4</c:v>
                </c:pt>
                <c:pt idx="6153">
                  <c:v>1.2657904404560181E-4</c:v>
                </c:pt>
                <c:pt idx="6154">
                  <c:v>-2.987637579038586E-5</c:v>
                </c:pt>
                <c:pt idx="6155">
                  <c:v>-6.7630796507008341E-5</c:v>
                </c:pt>
                <c:pt idx="6156">
                  <c:v>7.8169408490964202E-6</c:v>
                </c:pt>
                <c:pt idx="6157">
                  <c:v>-4.8356902326586302E-5</c:v>
                </c:pt>
                <c:pt idx="6158">
                  <c:v>5.4053728443990429E-5</c:v>
                </c:pt>
                <c:pt idx="6159">
                  <c:v>2.5139852633297905E-4</c:v>
                </c:pt>
                <c:pt idx="6160">
                  <c:v>1.3949145165850256E-4</c:v>
                </c:pt>
                <c:pt idx="6161">
                  <c:v>-1.286851589339796E-4</c:v>
                </c:pt>
                <c:pt idx="6162">
                  <c:v>-2.0106782361499451E-4</c:v>
                </c:pt>
                <c:pt idx="6163">
                  <c:v>9.1531721474639649E-5</c:v>
                </c:pt>
                <c:pt idx="6164">
                  <c:v>-3.1777280343017956E-5</c:v>
                </c:pt>
                <c:pt idx="6165">
                  <c:v>-3.753695080496223E-4</c:v>
                </c:pt>
                <c:pt idx="6166">
                  <c:v>9.7470585138940597E-5</c:v>
                </c:pt>
                <c:pt idx="6167">
                  <c:v>8.6448681969826513E-5</c:v>
                </c:pt>
                <c:pt idx="6168">
                  <c:v>-1.3155077268330655E-4</c:v>
                </c:pt>
                <c:pt idx="6169">
                  <c:v>-7.4463666157849974E-5</c:v>
                </c:pt>
                <c:pt idx="6170">
                  <c:v>1.6554838672949869E-5</c:v>
                </c:pt>
                <c:pt idx="6171">
                  <c:v>-1.2232149303958206E-4</c:v>
                </c:pt>
                <c:pt idx="6172">
                  <c:v>-8.0379443788883921E-5</c:v>
                </c:pt>
                <c:pt idx="6173">
                  <c:v>8.7422305550775075E-5</c:v>
                </c:pt>
                <c:pt idx="6174">
                  <c:v>-4.0740505211219239E-4</c:v>
                </c:pt>
                <c:pt idx="6175">
                  <c:v>-9.7773691167154489E-5</c:v>
                </c:pt>
                <c:pt idx="6176">
                  <c:v>-3.4141522729077032E-4</c:v>
                </c:pt>
                <c:pt idx="6177">
                  <c:v>1.4986984113774641E-4</c:v>
                </c:pt>
                <c:pt idx="6178">
                  <c:v>-4.1867982310290222E-6</c:v>
                </c:pt>
                <c:pt idx="6179">
                  <c:v>-1.2844470691970866E-4</c:v>
                </c:pt>
                <c:pt idx="6180">
                  <c:v>1.6495908284211314E-4</c:v>
                </c:pt>
                <c:pt idx="6181">
                  <c:v>8.7971949902994955E-5</c:v>
                </c:pt>
                <c:pt idx="6182">
                  <c:v>1.1787621812808944E-4</c:v>
                </c:pt>
                <c:pt idx="6183">
                  <c:v>-1.2706032552833697E-4</c:v>
                </c:pt>
                <c:pt idx="6184">
                  <c:v>-1.8297027811935078E-4</c:v>
                </c:pt>
                <c:pt idx="6185">
                  <c:v>-5.496148323532855E-4</c:v>
                </c:pt>
                <c:pt idx="6186">
                  <c:v>-2.9160554446999888E-4</c:v>
                </c:pt>
                <c:pt idx="6187">
                  <c:v>5.2577034871463425E-5</c:v>
                </c:pt>
                <c:pt idx="6188">
                  <c:v>-3.2295454558184673E-5</c:v>
                </c:pt>
                <c:pt idx="6189">
                  <c:v>-1.5260105828499723E-4</c:v>
                </c:pt>
                <c:pt idx="6190">
                  <c:v>-8.4925295215718398E-5</c:v>
                </c:pt>
                <c:pt idx="6191">
                  <c:v>1.2898997010269222E-4</c:v>
                </c:pt>
                <c:pt idx="6192">
                  <c:v>-5.0684484406324183E-4</c:v>
                </c:pt>
                <c:pt idx="6193">
                  <c:v>-2.2904716318742827E-4</c:v>
                </c:pt>
                <c:pt idx="6194">
                  <c:v>-2.1604646738388188E-4</c:v>
                </c:pt>
                <c:pt idx="6195">
                  <c:v>-3.2668046860253768E-5</c:v>
                </c:pt>
                <c:pt idx="6196">
                  <c:v>1.2810622564712122E-4</c:v>
                </c:pt>
                <c:pt idx="6197">
                  <c:v>-2.1668654642664492E-5</c:v>
                </c:pt>
                <c:pt idx="6198">
                  <c:v>3.5502184522603019E-4</c:v>
                </c:pt>
                <c:pt idx="6199">
                  <c:v>1.3403132729084704E-4</c:v>
                </c:pt>
                <c:pt idx="6200">
                  <c:v>-1.7916756446320783E-5</c:v>
                </c:pt>
                <c:pt idx="6201">
                  <c:v>4.0335295633309018E-5</c:v>
                </c:pt>
                <c:pt idx="6202">
                  <c:v>2.1808163453828865E-4</c:v>
                </c:pt>
                <c:pt idx="6203">
                  <c:v>-2.3444617987390022E-4</c:v>
                </c:pt>
                <c:pt idx="6204">
                  <c:v>4.3838816479051056E-4</c:v>
                </c:pt>
                <c:pt idx="6205">
                  <c:v>-8.7458728503229857E-5</c:v>
                </c:pt>
                <c:pt idx="6206">
                  <c:v>5.2145050085834795E-5</c:v>
                </c:pt>
                <c:pt idx="6207">
                  <c:v>1.6947375593322756E-4</c:v>
                </c:pt>
                <c:pt idx="6208">
                  <c:v>1.8646691301897421E-4</c:v>
                </c:pt>
                <c:pt idx="6209">
                  <c:v>-4.9980954165422325E-5</c:v>
                </c:pt>
                <c:pt idx="6210">
                  <c:v>1.4839614585227917E-4</c:v>
                </c:pt>
                <c:pt idx="6211">
                  <c:v>-2.7502475223484973E-4</c:v>
                </c:pt>
                <c:pt idx="6212">
                  <c:v>-5.0383454246145336E-6</c:v>
                </c:pt>
                <c:pt idx="6213">
                  <c:v>3.8473012217371983E-4</c:v>
                </c:pt>
                <c:pt idx="6214">
                  <c:v>-1.2252995577682283E-4</c:v>
                </c:pt>
                <c:pt idx="6215">
                  <c:v>-3.9497301435756386E-5</c:v>
                </c:pt>
                <c:pt idx="6216">
                  <c:v>3.5994202242189224E-5</c:v>
                </c:pt>
                <c:pt idx="6217">
                  <c:v>3.6427907101697449E-5</c:v>
                </c:pt>
                <c:pt idx="6218">
                  <c:v>1.7924943035038978E-5</c:v>
                </c:pt>
                <c:pt idx="6219">
                  <c:v>4.4686207246601213E-5</c:v>
                </c:pt>
                <c:pt idx="6220">
                  <c:v>3.9501765268624788E-4</c:v>
                </c:pt>
                <c:pt idx="6221">
                  <c:v>1.5674995351171295E-4</c:v>
                </c:pt>
                <c:pt idx="6222">
                  <c:v>-1.0926012854950478E-4</c:v>
                </c:pt>
                <c:pt idx="6223">
                  <c:v>1.319690900254971E-4</c:v>
                </c:pt>
                <c:pt idx="6224">
                  <c:v>-2.1085923401693868E-4</c:v>
                </c:pt>
                <c:pt idx="6225">
                  <c:v>4.7566768599136821E-5</c:v>
                </c:pt>
                <c:pt idx="6226">
                  <c:v>3.5219669133169468E-4</c:v>
                </c:pt>
                <c:pt idx="6227">
                  <c:v>-2.2303878989887591E-4</c:v>
                </c:pt>
                <c:pt idx="6228">
                  <c:v>2.1913500594156429E-4</c:v>
                </c:pt>
                <c:pt idx="6229">
                  <c:v>1.8442933069568069E-5</c:v>
                </c:pt>
                <c:pt idx="6230">
                  <c:v>5.7807020690881141E-5</c:v>
                </c:pt>
                <c:pt idx="6231">
                  <c:v>2.7800514258628209E-4</c:v>
                </c:pt>
                <c:pt idx="6232">
                  <c:v>3.0023389935114646E-4</c:v>
                </c:pt>
                <c:pt idx="6233">
                  <c:v>-1.3106741226804746E-4</c:v>
                </c:pt>
                <c:pt idx="6234">
                  <c:v>-3.7261719412030315E-5</c:v>
                </c:pt>
                <c:pt idx="6235">
                  <c:v>8.889155420183808E-5</c:v>
                </c:pt>
                <c:pt idx="6236">
                  <c:v>-1.4325211161904372E-4</c:v>
                </c:pt>
                <c:pt idx="6237">
                  <c:v>-1.3588421374232038E-4</c:v>
                </c:pt>
                <c:pt idx="6238">
                  <c:v>2.5431185950171271E-5</c:v>
                </c:pt>
                <c:pt idx="6239">
                  <c:v>5.8977182373167737E-5</c:v>
                </c:pt>
                <c:pt idx="6240">
                  <c:v>2.8488548679727428E-5</c:v>
                </c:pt>
                <c:pt idx="6241">
                  <c:v>7.2005017574184593E-5</c:v>
                </c:pt>
                <c:pt idx="6242">
                  <c:v>1.2856742233757746E-4</c:v>
                </c:pt>
                <c:pt idx="6243">
                  <c:v>2.4739050778385153E-4</c:v>
                </c:pt>
                <c:pt idx="6244">
                  <c:v>-1.4799125413883678E-4</c:v>
                </c:pt>
                <c:pt idx="6245">
                  <c:v>-4.8815443962155924E-4</c:v>
                </c:pt>
                <c:pt idx="6246">
                  <c:v>-1.9736608289170664E-4</c:v>
                </c:pt>
                <c:pt idx="6247">
                  <c:v>3.6538336834321186E-5</c:v>
                </c:pt>
                <c:pt idx="6248">
                  <c:v>-2.7524410034404493E-4</c:v>
                </c:pt>
                <c:pt idx="6249">
                  <c:v>-6.8372292156473183E-5</c:v>
                </c:pt>
                <c:pt idx="6250">
                  <c:v>1.1519251990126076E-4</c:v>
                </c:pt>
                <c:pt idx="6251">
                  <c:v>5.4920865742718065E-4</c:v>
                </c:pt>
                <c:pt idx="6252">
                  <c:v>-1.4209303719522458E-4</c:v>
                </c:pt>
                <c:pt idx="6253">
                  <c:v>-1.076029171093685E-4</c:v>
                </c:pt>
                <c:pt idx="6254">
                  <c:v>-4.1062976536891742E-4</c:v>
                </c:pt>
                <c:pt idx="6255">
                  <c:v>1.1942093839997051E-4</c:v>
                </c:pt>
                <c:pt idx="6256">
                  <c:v>-2.0898451760163555E-4</c:v>
                </c:pt>
                <c:pt idx="6257">
                  <c:v>-1.3781479537089757E-5</c:v>
                </c:pt>
                <c:pt idx="6258">
                  <c:v>2.8711282337829585E-5</c:v>
                </c:pt>
                <c:pt idx="6259">
                  <c:v>-4.8105212084895159E-5</c:v>
                </c:pt>
                <c:pt idx="6260">
                  <c:v>-2.2779025982377901E-4</c:v>
                </c:pt>
                <c:pt idx="6261">
                  <c:v>1.4227134332252516E-4</c:v>
                </c:pt>
                <c:pt idx="6262">
                  <c:v>2.9358792450703532E-4</c:v>
                </c:pt>
                <c:pt idx="6263">
                  <c:v>-1.4345452310706483E-4</c:v>
                </c:pt>
                <c:pt idx="6264">
                  <c:v>2.9531623785518325E-4</c:v>
                </c:pt>
                <c:pt idx="6265">
                  <c:v>1.8952152620843875E-4</c:v>
                </c:pt>
                <c:pt idx="6266">
                  <c:v>-2.3119233431747251E-4</c:v>
                </c:pt>
                <c:pt idx="6267">
                  <c:v>-1.5506357567589854E-4</c:v>
                </c:pt>
                <c:pt idx="6268">
                  <c:v>6.2899209040422595E-5</c:v>
                </c:pt>
                <c:pt idx="6269">
                  <c:v>2.741737869236436E-4</c:v>
                </c:pt>
                <c:pt idx="6270">
                  <c:v>1.5780925833740932E-4</c:v>
                </c:pt>
                <c:pt idx="6271">
                  <c:v>-1.5559874266356279E-4</c:v>
                </c:pt>
                <c:pt idx="6272">
                  <c:v>1.5856149426551696E-4</c:v>
                </c:pt>
                <c:pt idx="6273">
                  <c:v>1.6695543773373827E-4</c:v>
                </c:pt>
                <c:pt idx="6274">
                  <c:v>-6.3291592563097265E-5</c:v>
                </c:pt>
                <c:pt idx="6275">
                  <c:v>7.1228496136828591E-5</c:v>
                </c:pt>
                <c:pt idx="6276">
                  <c:v>2.5778517112617569E-4</c:v>
                </c:pt>
                <c:pt idx="6277">
                  <c:v>-4.6175271516480873E-5</c:v>
                </c:pt>
                <c:pt idx="6278">
                  <c:v>3.1104344926248498E-5</c:v>
                </c:pt>
                <c:pt idx="6279">
                  <c:v>2.2208321596145204E-4</c:v>
                </c:pt>
                <c:pt idx="6280">
                  <c:v>-1.268869747076712E-4</c:v>
                </c:pt>
                <c:pt idx="6281">
                  <c:v>1.559132651277251E-4</c:v>
                </c:pt>
                <c:pt idx="6282">
                  <c:v>3.951303644269052E-4</c:v>
                </c:pt>
                <c:pt idx="6283">
                  <c:v>-3.3210896730478901E-4</c:v>
                </c:pt>
                <c:pt idx="6284">
                  <c:v>3.9051112294665756E-5</c:v>
                </c:pt>
                <c:pt idx="6285">
                  <c:v>4.7776700208854506E-5</c:v>
                </c:pt>
                <c:pt idx="6286">
                  <c:v>3.0541811432299981E-4</c:v>
                </c:pt>
                <c:pt idx="6287">
                  <c:v>1.2573555819779401E-4</c:v>
                </c:pt>
                <c:pt idx="6288">
                  <c:v>-1.3653129148415716E-4</c:v>
                </c:pt>
                <c:pt idx="6289">
                  <c:v>2.7619313884502482E-4</c:v>
                </c:pt>
                <c:pt idx="6290">
                  <c:v>3.1501012879968479E-4</c:v>
                </c:pt>
                <c:pt idx="6291">
                  <c:v>-3.8653234577316248E-5</c:v>
                </c:pt>
                <c:pt idx="6292">
                  <c:v>3.36831973854112E-5</c:v>
                </c:pt>
                <c:pt idx="6293">
                  <c:v>-7.1748815552716359E-4</c:v>
                </c:pt>
                <c:pt idx="6294">
                  <c:v>-1.6622307878948921E-4</c:v>
                </c:pt>
                <c:pt idx="6295">
                  <c:v>2.6201768392267389E-4</c:v>
                </c:pt>
                <c:pt idx="6296">
                  <c:v>2.2390511915405161E-4</c:v>
                </c:pt>
                <c:pt idx="6297">
                  <c:v>-1.4557724395166725E-4</c:v>
                </c:pt>
                <c:pt idx="6298">
                  <c:v>-1.1090986558683201E-5</c:v>
                </c:pt>
                <c:pt idx="6299">
                  <c:v>-8.3970061627443705E-5</c:v>
                </c:pt>
                <c:pt idx="6300">
                  <c:v>-1.8179009306328595E-4</c:v>
                </c:pt>
                <c:pt idx="6301">
                  <c:v>5.4194512296719955E-5</c:v>
                </c:pt>
                <c:pt idx="6302">
                  <c:v>5.5349261051581666E-4</c:v>
                </c:pt>
                <c:pt idx="6303">
                  <c:v>-2.7547481876893259E-4</c:v>
                </c:pt>
                <c:pt idx="6304">
                  <c:v>-5.374855639540165E-5</c:v>
                </c:pt>
                <c:pt idx="6305">
                  <c:v>-2.3258224267099509E-4</c:v>
                </c:pt>
                <c:pt idx="6306">
                  <c:v>4.0668762095113752E-5</c:v>
                </c:pt>
                <c:pt idx="6307">
                  <c:v>8.3957451787933652E-5</c:v>
                </c:pt>
                <c:pt idx="6308">
                  <c:v>2.5121396211171313E-4</c:v>
                </c:pt>
                <c:pt idx="6309">
                  <c:v>-2.9955583397394034E-5</c:v>
                </c:pt>
                <c:pt idx="6310">
                  <c:v>-2.6313079550583735E-4</c:v>
                </c:pt>
                <c:pt idx="6311">
                  <c:v>1.0310088682806079E-4</c:v>
                </c:pt>
                <c:pt idx="6312">
                  <c:v>5.199991981670818E-5</c:v>
                </c:pt>
                <c:pt idx="6313">
                  <c:v>-2.9945994220413458E-5</c:v>
                </c:pt>
                <c:pt idx="6314">
                  <c:v>7.7212944798535691E-5</c:v>
                </c:pt>
                <c:pt idx="6315">
                  <c:v>-2.394165758713904E-4</c:v>
                </c:pt>
                <c:pt idx="6316">
                  <c:v>-1.8719159031923356E-4</c:v>
                </c:pt>
                <c:pt idx="6317">
                  <c:v>-3.671633576138566E-4</c:v>
                </c:pt>
                <c:pt idx="6318">
                  <c:v>-3.8133795114108813E-4</c:v>
                </c:pt>
                <c:pt idx="6319">
                  <c:v>-2.5343050363348408E-5</c:v>
                </c:pt>
                <c:pt idx="6320">
                  <c:v>-7.8233687660612163E-5</c:v>
                </c:pt>
                <c:pt idx="6321">
                  <c:v>1.2441880103522434E-4</c:v>
                </c:pt>
                <c:pt idx="6322">
                  <c:v>-1.0146443786104969E-4</c:v>
                </c:pt>
                <c:pt idx="6323">
                  <c:v>1.7206865464641091E-4</c:v>
                </c:pt>
                <c:pt idx="6324">
                  <c:v>-2.6106587584339184E-4</c:v>
                </c:pt>
                <c:pt idx="6325">
                  <c:v>1.5517986350481381E-5</c:v>
                </c:pt>
                <c:pt idx="6326">
                  <c:v>1.1685197289444809E-4</c:v>
                </c:pt>
                <c:pt idx="6327">
                  <c:v>3.6811416396127853E-4</c:v>
                </c:pt>
                <c:pt idx="6328">
                  <c:v>-8.0477643962454266E-5</c:v>
                </c:pt>
                <c:pt idx="6329">
                  <c:v>4.2489597266161591E-4</c:v>
                </c:pt>
                <c:pt idx="6330">
                  <c:v>1.1577548273300859E-4</c:v>
                </c:pt>
                <c:pt idx="6331">
                  <c:v>-7.0990610615387134E-5</c:v>
                </c:pt>
                <c:pt idx="6332">
                  <c:v>-5.7742466249233358E-5</c:v>
                </c:pt>
                <c:pt idx="6333">
                  <c:v>7.4775274372908401E-5</c:v>
                </c:pt>
                <c:pt idx="6334">
                  <c:v>4.1003840209532998E-6</c:v>
                </c:pt>
                <c:pt idx="6335">
                  <c:v>2.3456437890438566E-4</c:v>
                </c:pt>
                <c:pt idx="6336">
                  <c:v>-9.1893296860366851E-5</c:v>
                </c:pt>
                <c:pt idx="6337">
                  <c:v>2.3078476633434309E-4</c:v>
                </c:pt>
                <c:pt idx="6338">
                  <c:v>-4.918638570983259E-5</c:v>
                </c:pt>
                <c:pt idx="6339">
                  <c:v>-3.211948175570472E-4</c:v>
                </c:pt>
                <c:pt idx="6340">
                  <c:v>-6.0105330114453576E-5</c:v>
                </c:pt>
                <c:pt idx="6341">
                  <c:v>-9.3358439856408454E-5</c:v>
                </c:pt>
                <c:pt idx="6342">
                  <c:v>-2.6075852206353301E-4</c:v>
                </c:pt>
                <c:pt idx="6343">
                  <c:v>8.3621971957859078E-5</c:v>
                </c:pt>
                <c:pt idx="6344">
                  <c:v>1.1490301427095003E-4</c:v>
                </c:pt>
                <c:pt idx="6345">
                  <c:v>-2.883779807494159E-5</c:v>
                </c:pt>
                <c:pt idx="6346">
                  <c:v>-1.9042239875366582E-4</c:v>
                </c:pt>
                <c:pt idx="6347">
                  <c:v>1.5709003373878979E-4</c:v>
                </c:pt>
                <c:pt idx="6348">
                  <c:v>-1.6345152736486516E-4</c:v>
                </c:pt>
                <c:pt idx="6349">
                  <c:v>-1.3429729568746777E-4</c:v>
                </c:pt>
                <c:pt idx="6350">
                  <c:v>-2.55522592213651E-4</c:v>
                </c:pt>
                <c:pt idx="6351">
                  <c:v>-1.637037465598412E-4</c:v>
                </c:pt>
                <c:pt idx="6352">
                  <c:v>-2.2643069085024068E-5</c:v>
                </c:pt>
                <c:pt idx="6353">
                  <c:v>4.5570245773122922E-5</c:v>
                </c:pt>
                <c:pt idx="6354">
                  <c:v>1.1233614051042986E-4</c:v>
                </c:pt>
                <c:pt idx="6355">
                  <c:v>-2.4916108977958722E-4</c:v>
                </c:pt>
                <c:pt idx="6356">
                  <c:v>-4.4351019574927805E-4</c:v>
                </c:pt>
                <c:pt idx="6357">
                  <c:v>-4.1381922913697149E-5</c:v>
                </c:pt>
                <c:pt idx="6358">
                  <c:v>4.5869109553371743E-5</c:v>
                </c:pt>
                <c:pt idx="6359">
                  <c:v>4.8803082731714945E-5</c:v>
                </c:pt>
                <c:pt idx="6360">
                  <c:v>6.3425671336396383E-5</c:v>
                </c:pt>
                <c:pt idx="6361">
                  <c:v>2.1750537823503793E-4</c:v>
                </c:pt>
                <c:pt idx="6362">
                  <c:v>-2.3082964245542504E-4</c:v>
                </c:pt>
                <c:pt idx="6363">
                  <c:v>2.3241597664902693E-4</c:v>
                </c:pt>
                <c:pt idx="6364">
                  <c:v>9.2477142458614447E-5</c:v>
                </c:pt>
                <c:pt idx="6365">
                  <c:v>1.6345128006515922E-4</c:v>
                </c:pt>
                <c:pt idx="6366">
                  <c:v>-1.0405426571290363E-4</c:v>
                </c:pt>
                <c:pt idx="6367">
                  <c:v>8.7017648977179217E-5</c:v>
                </c:pt>
                <c:pt idx="6368">
                  <c:v>3.7776385998040057E-4</c:v>
                </c:pt>
                <c:pt idx="6369">
                  <c:v>7.2494635304818316E-5</c:v>
                </c:pt>
                <c:pt idx="6370">
                  <c:v>1.651432287417071E-5</c:v>
                </c:pt>
                <c:pt idx="6371">
                  <c:v>-4.5140231260474537E-4</c:v>
                </c:pt>
                <c:pt idx="6372">
                  <c:v>6.8177429740346005E-5</c:v>
                </c:pt>
                <c:pt idx="6373">
                  <c:v>1.5158438228798411E-4</c:v>
                </c:pt>
                <c:pt idx="6374">
                  <c:v>2.7903720770513769E-5</c:v>
                </c:pt>
                <c:pt idx="6375">
                  <c:v>-7.4692372101115039E-5</c:v>
                </c:pt>
                <c:pt idx="6376">
                  <c:v>-2.1980346250693325E-4</c:v>
                </c:pt>
                <c:pt idx="6377">
                  <c:v>-4.7188743029051606E-6</c:v>
                </c:pt>
                <c:pt idx="6378">
                  <c:v>-6.4284998773828599E-5</c:v>
                </c:pt>
                <c:pt idx="6379">
                  <c:v>-3.6466949066692498E-4</c:v>
                </c:pt>
                <c:pt idx="6380">
                  <c:v>-2.5716931368566799E-5</c:v>
                </c:pt>
                <c:pt idx="6381">
                  <c:v>4.3897750317287769E-5</c:v>
                </c:pt>
                <c:pt idx="6382">
                  <c:v>8.669346589800101E-5</c:v>
                </c:pt>
                <c:pt idx="6383">
                  <c:v>1.3419575470651444E-4</c:v>
                </c:pt>
                <c:pt idx="6384">
                  <c:v>3.7318089947185732E-4</c:v>
                </c:pt>
                <c:pt idx="6385">
                  <c:v>-9.9101671667389633E-5</c:v>
                </c:pt>
                <c:pt idx="6386">
                  <c:v>6.78817659206612E-5</c:v>
                </c:pt>
                <c:pt idx="6387">
                  <c:v>1.0293005393474826E-4</c:v>
                </c:pt>
                <c:pt idx="6388">
                  <c:v>2.3323932535001277E-4</c:v>
                </c:pt>
                <c:pt idx="6389">
                  <c:v>2.1000353647561602E-4</c:v>
                </c:pt>
                <c:pt idx="6390">
                  <c:v>2.4378689792933987E-5</c:v>
                </c:pt>
                <c:pt idx="6391">
                  <c:v>1.3812103860520465E-4</c:v>
                </c:pt>
                <c:pt idx="6392">
                  <c:v>1.1278782414965198E-4</c:v>
                </c:pt>
                <c:pt idx="6393">
                  <c:v>1.1949502861557238E-4</c:v>
                </c:pt>
                <c:pt idx="6394">
                  <c:v>-2.7317577942279384E-4</c:v>
                </c:pt>
                <c:pt idx="6395">
                  <c:v>-3.8859320098095967E-5</c:v>
                </c:pt>
                <c:pt idx="6396">
                  <c:v>-2.6343645602332373E-4</c:v>
                </c:pt>
                <c:pt idx="6397">
                  <c:v>2.328033656546562E-4</c:v>
                </c:pt>
                <c:pt idx="6398">
                  <c:v>-1.0962042431342085E-4</c:v>
                </c:pt>
                <c:pt idx="6399">
                  <c:v>1.5416547297258192E-4</c:v>
                </c:pt>
                <c:pt idx="6400">
                  <c:v>4.4376036499611945E-4</c:v>
                </c:pt>
                <c:pt idx="6401">
                  <c:v>5.2943581169203343E-5</c:v>
                </c:pt>
                <c:pt idx="6402">
                  <c:v>-8.2641362103861886E-6</c:v>
                </c:pt>
                <c:pt idx="6403">
                  <c:v>2.4804081356187732E-6</c:v>
                </c:pt>
                <c:pt idx="6404">
                  <c:v>-8.6704306448310496E-5</c:v>
                </c:pt>
                <c:pt idx="6405">
                  <c:v>1.5404025683257079E-5</c:v>
                </c:pt>
                <c:pt idx="6406">
                  <c:v>-2.4550393505189794E-4</c:v>
                </c:pt>
                <c:pt idx="6407">
                  <c:v>5.1542938320591503E-5</c:v>
                </c:pt>
                <c:pt idx="6408">
                  <c:v>3.0099230124759408E-5</c:v>
                </c:pt>
                <c:pt idx="6409">
                  <c:v>8.8596941967253551E-5</c:v>
                </c:pt>
                <c:pt idx="6410">
                  <c:v>2.6988617976430993E-4</c:v>
                </c:pt>
                <c:pt idx="6411">
                  <c:v>-4.9374398388916581E-5</c:v>
                </c:pt>
                <c:pt idx="6412">
                  <c:v>6.6707884909280777E-5</c:v>
                </c:pt>
                <c:pt idx="6413">
                  <c:v>-1.5241895053692841E-4</c:v>
                </c:pt>
                <c:pt idx="6414">
                  <c:v>-4.279664040590083E-5</c:v>
                </c:pt>
                <c:pt idx="6415">
                  <c:v>1.3733285879746562E-4</c:v>
                </c:pt>
                <c:pt idx="6416">
                  <c:v>-2.8179674634277041E-5</c:v>
                </c:pt>
                <c:pt idx="6417">
                  <c:v>9.5077605459862904E-6</c:v>
                </c:pt>
                <c:pt idx="6418">
                  <c:v>2.0017274782789041E-4</c:v>
                </c:pt>
                <c:pt idx="6419">
                  <c:v>-7.05161479558913E-5</c:v>
                </c:pt>
                <c:pt idx="6420">
                  <c:v>1.3398136485697801E-5</c:v>
                </c:pt>
                <c:pt idx="6421">
                  <c:v>-2.3267878139722806E-4</c:v>
                </c:pt>
                <c:pt idx="6422">
                  <c:v>-2.9149471936190565E-4</c:v>
                </c:pt>
                <c:pt idx="6423">
                  <c:v>1.7136052725626186E-4</c:v>
                </c:pt>
                <c:pt idx="6424">
                  <c:v>-3.4660545238399159E-4</c:v>
                </c:pt>
                <c:pt idx="6425">
                  <c:v>-1.9607901176307624E-4</c:v>
                </c:pt>
                <c:pt idx="6426">
                  <c:v>-2.5370231055145843E-4</c:v>
                </c:pt>
                <c:pt idx="6427">
                  <c:v>1.007362810703248E-4</c:v>
                </c:pt>
                <c:pt idx="6428">
                  <c:v>-5.6511964870160916E-5</c:v>
                </c:pt>
                <c:pt idx="6429">
                  <c:v>-1.1151025732068944E-5</c:v>
                </c:pt>
                <c:pt idx="6430">
                  <c:v>2.723293407696791E-5</c:v>
                </c:pt>
                <c:pt idx="6431">
                  <c:v>6.8608116650417628E-5</c:v>
                </c:pt>
                <c:pt idx="6432">
                  <c:v>2.7626170530165554E-4</c:v>
                </c:pt>
                <c:pt idx="6433">
                  <c:v>1.1721181628414858E-4</c:v>
                </c:pt>
                <c:pt idx="6434">
                  <c:v>1.6394568700996896E-4</c:v>
                </c:pt>
                <c:pt idx="6435">
                  <c:v>-3.2064612270898474E-4</c:v>
                </c:pt>
                <c:pt idx="6436">
                  <c:v>1.1681942307849289E-4</c:v>
                </c:pt>
                <c:pt idx="6437">
                  <c:v>-4.1093409479351517E-6</c:v>
                </c:pt>
                <c:pt idx="6438">
                  <c:v>-2.7982771986164373E-4</c:v>
                </c:pt>
                <c:pt idx="6439">
                  <c:v>2.9980038848585482E-5</c:v>
                </c:pt>
                <c:pt idx="6440">
                  <c:v>-7.8698449049776609E-5</c:v>
                </c:pt>
                <c:pt idx="6441">
                  <c:v>1.8405813817832199E-4</c:v>
                </c:pt>
                <c:pt idx="6442">
                  <c:v>2.771009323965802E-5</c:v>
                </c:pt>
                <c:pt idx="6443">
                  <c:v>5.2897140024211033E-4</c:v>
                </c:pt>
                <c:pt idx="6444">
                  <c:v>2.0707457763801578E-4</c:v>
                </c:pt>
                <c:pt idx="6445">
                  <c:v>1.2691115123057326E-4</c:v>
                </c:pt>
                <c:pt idx="6446">
                  <c:v>2.8635560833975115E-4</c:v>
                </c:pt>
                <c:pt idx="6447">
                  <c:v>-2.6788433719739888E-4</c:v>
                </c:pt>
                <c:pt idx="6448">
                  <c:v>2.7182754214835929E-4</c:v>
                </c:pt>
                <c:pt idx="6449">
                  <c:v>-5.8576220290147598E-4</c:v>
                </c:pt>
                <c:pt idx="6450">
                  <c:v>-1.6159103091984914E-4</c:v>
                </c:pt>
                <c:pt idx="6451">
                  <c:v>-7.6364053598799623E-5</c:v>
                </c:pt>
                <c:pt idx="6452">
                  <c:v>-3.4347724403148552E-5</c:v>
                </c:pt>
                <c:pt idx="6453">
                  <c:v>1.1106299520773712E-4</c:v>
                </c:pt>
                <c:pt idx="6454">
                  <c:v>-3.1272424500310164E-4</c:v>
                </c:pt>
                <c:pt idx="6455">
                  <c:v>-4.7090613067310395E-4</c:v>
                </c:pt>
                <c:pt idx="6456">
                  <c:v>-6.1138859503796894E-5</c:v>
                </c:pt>
                <c:pt idx="6457">
                  <c:v>-4.3684210179589211E-5</c:v>
                </c:pt>
                <c:pt idx="6458">
                  <c:v>1.6014663331759938E-4</c:v>
                </c:pt>
                <c:pt idx="6459">
                  <c:v>-2.1527463213006853E-4</c:v>
                </c:pt>
                <c:pt idx="6460">
                  <c:v>7.5124369311221694E-5</c:v>
                </c:pt>
                <c:pt idx="6461">
                  <c:v>-6.5097220671177217E-5</c:v>
                </c:pt>
                <c:pt idx="6462">
                  <c:v>-3.1297789306889917E-5</c:v>
                </c:pt>
                <c:pt idx="6463">
                  <c:v>2.4392537054494329E-4</c:v>
                </c:pt>
                <c:pt idx="6464">
                  <c:v>1.4686618647249375E-4</c:v>
                </c:pt>
                <c:pt idx="6465">
                  <c:v>-3.309337017114473E-4</c:v>
                </c:pt>
                <c:pt idx="6466">
                  <c:v>-1.2303432700618968E-4</c:v>
                </c:pt>
                <c:pt idx="6467">
                  <c:v>-3.3708330896304331E-5</c:v>
                </c:pt>
                <c:pt idx="6468">
                  <c:v>-6.2217346605069506E-5</c:v>
                </c:pt>
                <c:pt idx="6469">
                  <c:v>-9.0763983259818426E-5</c:v>
                </c:pt>
                <c:pt idx="6470">
                  <c:v>1.643335262570394E-4</c:v>
                </c:pt>
                <c:pt idx="6471">
                  <c:v>-6.6887419581477078E-5</c:v>
                </c:pt>
                <c:pt idx="6472">
                  <c:v>7.1384014407962758E-5</c:v>
                </c:pt>
                <c:pt idx="6473">
                  <c:v>4.3173713810452127E-4</c:v>
                </c:pt>
                <c:pt idx="6474">
                  <c:v>-1.034234034002041E-4</c:v>
                </c:pt>
                <c:pt idx="6475">
                  <c:v>-1.6924691049599941E-4</c:v>
                </c:pt>
                <c:pt idx="6476">
                  <c:v>-2.4656959122789351E-5</c:v>
                </c:pt>
                <c:pt idx="6477">
                  <c:v>8.9852712528803855E-5</c:v>
                </c:pt>
                <c:pt idx="6478">
                  <c:v>-6.6951452082543482E-5</c:v>
                </c:pt>
                <c:pt idx="6479">
                  <c:v>-6.2315474218452296E-5</c:v>
                </c:pt>
                <c:pt idx="6480">
                  <c:v>-9.0876743097971301E-5</c:v>
                </c:pt>
                <c:pt idx="6481">
                  <c:v>-2.5446361746607167E-4</c:v>
                </c:pt>
                <c:pt idx="6482">
                  <c:v>1.0470744989756912E-4</c:v>
                </c:pt>
                <c:pt idx="6483">
                  <c:v>3.6174049887789244E-4</c:v>
                </c:pt>
                <c:pt idx="6484">
                  <c:v>-6.8701728772228672E-5</c:v>
                </c:pt>
                <c:pt idx="6485">
                  <c:v>1.4747247779839782E-4</c:v>
                </c:pt>
                <c:pt idx="6486">
                  <c:v>2.2278340092593153E-4</c:v>
                </c:pt>
                <c:pt idx="6487">
                  <c:v>-1.9956073182171994E-4</c:v>
                </c:pt>
                <c:pt idx="6488">
                  <c:v>-2.2817934875643501E-4</c:v>
                </c:pt>
                <c:pt idx="6489">
                  <c:v>-5.6287193117149528E-5</c:v>
                </c:pt>
                <c:pt idx="6490">
                  <c:v>-1.9900188102571283E-4</c:v>
                </c:pt>
                <c:pt idx="6491">
                  <c:v>4.4664478980476694E-4</c:v>
                </c:pt>
                <c:pt idx="6492">
                  <c:v>1.0677971520981139E-4</c:v>
                </c:pt>
                <c:pt idx="6493">
                  <c:v>1.4925094354408994E-7</c:v>
                </c:pt>
                <c:pt idx="6494">
                  <c:v>3.3193456934027998E-4</c:v>
                </c:pt>
                <c:pt idx="6495">
                  <c:v>-9.2805380198422526E-7</c:v>
                </c:pt>
                <c:pt idx="6496">
                  <c:v>-8.7326471874004996E-5</c:v>
                </c:pt>
                <c:pt idx="6497">
                  <c:v>1.9535477036954665E-4</c:v>
                </c:pt>
                <c:pt idx="6498">
                  <c:v>1.3869596729897124E-4</c:v>
                </c:pt>
                <c:pt idx="6499">
                  <c:v>-9.8601970608257409E-5</c:v>
                </c:pt>
                <c:pt idx="6500">
                  <c:v>-8.8919356269823925E-5</c:v>
                </c:pt>
                <c:pt idx="6501">
                  <c:v>4.3087945410175733E-5</c:v>
                </c:pt>
                <c:pt idx="6502">
                  <c:v>2.9962185126237655E-5</c:v>
                </c:pt>
                <c:pt idx="6503">
                  <c:v>-1.0618385995571095E-4</c:v>
                </c:pt>
                <c:pt idx="6504">
                  <c:v>-1.3012020036422076E-5</c:v>
                </c:pt>
                <c:pt idx="6505">
                  <c:v>2.1785017529174976E-5</c:v>
                </c:pt>
                <c:pt idx="6506">
                  <c:v>5.3186662755766129E-5</c:v>
                </c:pt>
                <c:pt idx="6507">
                  <c:v>2.579097454089363E-5</c:v>
                </c:pt>
                <c:pt idx="6508">
                  <c:v>3.9169514379704443E-5</c:v>
                </c:pt>
                <c:pt idx="6509">
                  <c:v>2.2501108867233185E-4</c:v>
                </c:pt>
                <c:pt idx="6510">
                  <c:v>-6.1189639671988731E-5</c:v>
                </c:pt>
                <c:pt idx="6511">
                  <c:v>7.3317148873661408E-5</c:v>
                </c:pt>
                <c:pt idx="6512">
                  <c:v>2.0184104713374037E-4</c:v>
                </c:pt>
                <c:pt idx="6513">
                  <c:v>-1.8278436238683453E-4</c:v>
                </c:pt>
                <c:pt idx="6514">
                  <c:v>-3.6766076838406413E-4</c:v>
                </c:pt>
                <c:pt idx="6515">
                  <c:v>1.2281895109441572E-4</c:v>
                </c:pt>
                <c:pt idx="6516">
                  <c:v>2.2563206209597192E-4</c:v>
                </c:pt>
                <c:pt idx="6517">
                  <c:v>-6.8000630640079206E-5</c:v>
                </c:pt>
                <c:pt idx="6518">
                  <c:v>-5.3893027512874026E-5</c:v>
                </c:pt>
                <c:pt idx="6519">
                  <c:v>1.2092941956252106E-4</c:v>
                </c:pt>
                <c:pt idx="6520">
                  <c:v>2.9831794442056853E-4</c:v>
                </c:pt>
                <c:pt idx="6521">
                  <c:v>1.9212763558978488E-4</c:v>
                </c:pt>
                <c:pt idx="6522">
                  <c:v>-1.1594917532131371E-4</c:v>
                </c:pt>
                <c:pt idx="6523">
                  <c:v>9.8644447722509457E-5</c:v>
                </c:pt>
                <c:pt idx="6524">
                  <c:v>-1.8761055661517385E-4</c:v>
                </c:pt>
                <c:pt idx="6525">
                  <c:v>-2.1239244786741513E-4</c:v>
                </c:pt>
                <c:pt idx="6526">
                  <c:v>2.6717826066029449E-5</c:v>
                </c:pt>
                <c:pt idx="6527">
                  <c:v>-5.3555881793734207E-5</c:v>
                </c:pt>
                <c:pt idx="6528">
                  <c:v>2.4648739022767264E-4</c:v>
                </c:pt>
                <c:pt idx="6529">
                  <c:v>8.0755296507378934E-5</c:v>
                </c:pt>
                <c:pt idx="6530">
                  <c:v>3.9697379554083648E-6</c:v>
                </c:pt>
                <c:pt idx="6531">
                  <c:v>-3.2049257529270442E-5</c:v>
                </c:pt>
                <c:pt idx="6532">
                  <c:v>-3.8710247414709849E-4</c:v>
                </c:pt>
                <c:pt idx="6533">
                  <c:v>2.6858891768047179E-5</c:v>
                </c:pt>
                <c:pt idx="6534">
                  <c:v>-1.9262050148844082E-4</c:v>
                </c:pt>
                <c:pt idx="6535">
                  <c:v>1.0725273054818405E-4</c:v>
                </c:pt>
                <c:pt idx="6536">
                  <c:v>-1.1197978445085633E-4</c:v>
                </c:pt>
                <c:pt idx="6537">
                  <c:v>-1.6226974264175995E-4</c:v>
                </c:pt>
                <c:pt idx="6538">
                  <c:v>6.9904033753797595E-5</c:v>
                </c:pt>
                <c:pt idx="6539">
                  <c:v>-2.866836722139666E-4</c:v>
                </c:pt>
                <c:pt idx="6540">
                  <c:v>5.3748039549670899E-5</c:v>
                </c:pt>
                <c:pt idx="6541">
                  <c:v>1.3734730283004442E-4</c:v>
                </c:pt>
                <c:pt idx="6542">
                  <c:v>6.6721750101559642E-5</c:v>
                </c:pt>
                <c:pt idx="6543">
                  <c:v>-1.4093446590918904E-5</c:v>
                </c:pt>
                <c:pt idx="6544">
                  <c:v>2.2154498385890391E-4</c:v>
                </c:pt>
                <c:pt idx="6545">
                  <c:v>7.3822989261153828E-5</c:v>
                </c:pt>
                <c:pt idx="6546">
                  <c:v>-2.7333847784846509E-4</c:v>
                </c:pt>
                <c:pt idx="6547">
                  <c:v>-6.9528602244272182E-5</c:v>
                </c:pt>
                <c:pt idx="6548">
                  <c:v>-1.1358314377374527E-4</c:v>
                </c:pt>
                <c:pt idx="6549">
                  <c:v>-1.2449287362269721E-4</c:v>
                </c:pt>
                <c:pt idx="6550">
                  <c:v>1.5603186997509066E-4</c:v>
                </c:pt>
                <c:pt idx="6551">
                  <c:v>2.0557223826574571E-5</c:v>
                </c:pt>
                <c:pt idx="6552">
                  <c:v>-1.4832880916413818E-4</c:v>
                </c:pt>
                <c:pt idx="6553">
                  <c:v>2.9679852772534712E-4</c:v>
                </c:pt>
                <c:pt idx="6554">
                  <c:v>2.973905691581397E-4</c:v>
                </c:pt>
                <c:pt idx="6555">
                  <c:v>-5.5881474242423803E-5</c:v>
                </c:pt>
                <c:pt idx="6556">
                  <c:v>-2.6127223930322616E-4</c:v>
                </c:pt>
                <c:pt idx="6557">
                  <c:v>1.9426826406977258E-4</c:v>
                </c:pt>
                <c:pt idx="6558">
                  <c:v>-1.2704808386409137E-4</c:v>
                </c:pt>
                <c:pt idx="6559">
                  <c:v>-2.8527332337812197E-4</c:v>
                </c:pt>
                <c:pt idx="6560">
                  <c:v>1.3947750551327103E-5</c:v>
                </c:pt>
                <c:pt idx="6561">
                  <c:v>-1.4223988213122864E-4</c:v>
                </c:pt>
                <c:pt idx="6562">
                  <c:v>-1.2353942366321663E-4</c:v>
                </c:pt>
                <c:pt idx="6563">
                  <c:v>3.153670494163968E-4</c:v>
                </c:pt>
                <c:pt idx="6564">
                  <c:v>-3.3260134741856253E-5</c:v>
                </c:pt>
                <c:pt idx="6565">
                  <c:v>-3.4176322465855843E-5</c:v>
                </c:pt>
                <c:pt idx="6566">
                  <c:v>3.1280776344040539E-6</c:v>
                </c:pt>
                <c:pt idx="6567">
                  <c:v>-1.6982477477647977E-5</c:v>
                </c:pt>
                <c:pt idx="6568">
                  <c:v>7.6349018888658199E-5</c:v>
                </c:pt>
                <c:pt idx="6569">
                  <c:v>-2.8240365432121258E-4</c:v>
                </c:pt>
                <c:pt idx="6570">
                  <c:v>1.6328064731959098E-5</c:v>
                </c:pt>
                <c:pt idx="6571">
                  <c:v>2.4236700123251537E-4</c:v>
                </c:pt>
                <c:pt idx="6572">
                  <c:v>-2.2988823593446275E-4</c:v>
                </c:pt>
                <c:pt idx="6573">
                  <c:v>-1.7968762994678819E-4</c:v>
                </c:pt>
                <c:pt idx="6574">
                  <c:v>-2.0853600744246876E-4</c:v>
                </c:pt>
                <c:pt idx="6575">
                  <c:v>2.7959422364138328E-4</c:v>
                </c:pt>
                <c:pt idx="6576">
                  <c:v>-8.3156237864303153E-5</c:v>
                </c:pt>
                <c:pt idx="6577">
                  <c:v>1.9082304487984272E-4</c:v>
                </c:pt>
                <c:pt idx="6578">
                  <c:v>5.4252746243141277E-5</c:v>
                </c:pt>
                <c:pt idx="6579">
                  <c:v>1.8822071918266691E-4</c:v>
                </c:pt>
                <c:pt idx="6580">
                  <c:v>3.8460639930168861E-5</c:v>
                </c:pt>
                <c:pt idx="6581">
                  <c:v>1.7551592389349307E-6</c:v>
                </c:pt>
                <c:pt idx="6582">
                  <c:v>-5.3444358893827435E-4</c:v>
                </c:pt>
                <c:pt idx="6583">
                  <c:v>1.4394569509434019E-4</c:v>
                </c:pt>
                <c:pt idx="6584">
                  <c:v>6.580284115198886E-5</c:v>
                </c:pt>
                <c:pt idx="6585">
                  <c:v>-8.3711847569456472E-5</c:v>
                </c:pt>
                <c:pt idx="6586">
                  <c:v>1.9853080768319998E-4</c:v>
                </c:pt>
                <c:pt idx="6587">
                  <c:v>2.0121741578626269E-4</c:v>
                </c:pt>
                <c:pt idx="6588">
                  <c:v>-4.0672412125746448E-4</c:v>
                </c:pt>
                <c:pt idx="6589">
                  <c:v>2.0486314154564994E-4</c:v>
                </c:pt>
                <c:pt idx="6590">
                  <c:v>3.2966863910987103E-6</c:v>
                </c:pt>
                <c:pt idx="6591">
                  <c:v>-1.6747969504382921E-4</c:v>
                </c:pt>
                <c:pt idx="6592">
                  <c:v>3.2690935023499759E-4</c:v>
                </c:pt>
                <c:pt idx="6593">
                  <c:v>-2.2898265330941614E-4</c:v>
                </c:pt>
                <c:pt idx="6594">
                  <c:v>-2.3984226483678457E-4</c:v>
                </c:pt>
                <c:pt idx="6595">
                  <c:v>1.3422541338395352E-5</c:v>
                </c:pt>
                <c:pt idx="6596">
                  <c:v>-8.8455981725282792E-5</c:v>
                </c:pt>
                <c:pt idx="6597">
                  <c:v>-5.8778500707468047E-5</c:v>
                </c:pt>
                <c:pt idx="6598">
                  <c:v>-1.1456513888193526E-4</c:v>
                </c:pt>
                <c:pt idx="6599">
                  <c:v>-2.3963131735264508E-4</c:v>
                </c:pt>
                <c:pt idx="6600">
                  <c:v>8.1456094306280789E-5</c:v>
                </c:pt>
                <c:pt idx="6601">
                  <c:v>2.1498263317059089E-4</c:v>
                </c:pt>
                <c:pt idx="6602">
                  <c:v>-1.9002858521476954E-4</c:v>
                </c:pt>
                <c:pt idx="6603">
                  <c:v>6.070697376180479E-5</c:v>
                </c:pt>
                <c:pt idx="6604">
                  <c:v>1.0614770090193625E-4</c:v>
                </c:pt>
                <c:pt idx="6605">
                  <c:v>2.9271597978004608E-4</c:v>
                </c:pt>
                <c:pt idx="6606">
                  <c:v>-5.0722591367858376E-5</c:v>
                </c:pt>
                <c:pt idx="6607">
                  <c:v>-2.358814121121139E-4</c:v>
                </c:pt>
                <c:pt idx="6608">
                  <c:v>2.9084936468077635E-5</c:v>
                </c:pt>
                <c:pt idx="6609">
                  <c:v>-1.8038969720191099E-4</c:v>
                </c:pt>
                <c:pt idx="6610">
                  <c:v>2.4463426664480398E-4</c:v>
                </c:pt>
                <c:pt idx="6611">
                  <c:v>-5.7245119037547612E-5</c:v>
                </c:pt>
                <c:pt idx="6612">
                  <c:v>-1.8997161045290599E-4</c:v>
                </c:pt>
                <c:pt idx="6613">
                  <c:v>-5.8090842382463407E-5</c:v>
                </c:pt>
                <c:pt idx="6614">
                  <c:v>-2.4594337234097386E-5</c:v>
                </c:pt>
                <c:pt idx="6615">
                  <c:v>9.7478970128134419E-5</c:v>
                </c:pt>
                <c:pt idx="6616">
                  <c:v>1.1094311874546914E-4</c:v>
                </c:pt>
                <c:pt idx="6617">
                  <c:v>-2.3259620764992694E-4</c:v>
                </c:pt>
                <c:pt idx="6618">
                  <c:v>-1.270249403621061E-4</c:v>
                </c:pt>
                <c:pt idx="6619">
                  <c:v>-2.4698299681915752E-4</c:v>
                </c:pt>
                <c:pt idx="6620">
                  <c:v>-2.3104322689689887E-4</c:v>
                </c:pt>
                <c:pt idx="6621">
                  <c:v>-5.8095245198731082E-5</c:v>
                </c:pt>
                <c:pt idx="6622">
                  <c:v>1.0553554168845708E-4</c:v>
                </c:pt>
                <c:pt idx="6623">
                  <c:v>1.9352577406756623E-4</c:v>
                </c:pt>
                <c:pt idx="6624">
                  <c:v>-1.0810976281600075E-4</c:v>
                </c:pt>
                <c:pt idx="6625">
                  <c:v>-1.8478727956972894E-4</c:v>
                </c:pt>
                <c:pt idx="6626">
                  <c:v>4.307306447267796E-4</c:v>
                </c:pt>
                <c:pt idx="6627">
                  <c:v>3.881471808524079E-4</c:v>
                </c:pt>
                <c:pt idx="6628">
                  <c:v>1.4215130143706837E-4</c:v>
                </c:pt>
                <c:pt idx="6629">
                  <c:v>3.5927796241584985E-5</c:v>
                </c:pt>
                <c:pt idx="6630">
                  <c:v>-2.692676984933806E-4</c:v>
                </c:pt>
                <c:pt idx="6631">
                  <c:v>-1.0377836753675565E-4</c:v>
                </c:pt>
                <c:pt idx="6632">
                  <c:v>3.7301975434879213E-4</c:v>
                </c:pt>
                <c:pt idx="6633">
                  <c:v>-4.5304805353912884E-5</c:v>
                </c:pt>
                <c:pt idx="6634">
                  <c:v>1.3336291720304259E-4</c:v>
                </c:pt>
                <c:pt idx="6635">
                  <c:v>1.1408361363314661E-4</c:v>
                </c:pt>
                <c:pt idx="6636">
                  <c:v>-2.3252133839716643E-4</c:v>
                </c:pt>
                <c:pt idx="6637">
                  <c:v>1.6779617828610312E-4</c:v>
                </c:pt>
                <c:pt idx="6638">
                  <c:v>4.7488196992993773E-5</c:v>
                </c:pt>
                <c:pt idx="6639">
                  <c:v>1.7101713783891645E-4</c:v>
                </c:pt>
                <c:pt idx="6640">
                  <c:v>7.5576748519036056E-5</c:v>
                </c:pt>
                <c:pt idx="6641">
                  <c:v>-2.7850629632235547E-4</c:v>
                </c:pt>
                <c:pt idx="6642">
                  <c:v>-3.4731493311438225E-4</c:v>
                </c:pt>
                <c:pt idx="6643">
                  <c:v>1.8416679386484066E-4</c:v>
                </c:pt>
                <c:pt idx="6644">
                  <c:v>-2.3599727622741361E-4</c:v>
                </c:pt>
                <c:pt idx="6645">
                  <c:v>-1.4798999416255597E-4</c:v>
                </c:pt>
                <c:pt idx="6646">
                  <c:v>-1.1922205619005577E-4</c:v>
                </c:pt>
                <c:pt idx="6647">
                  <c:v>2.2469166869661707E-4</c:v>
                </c:pt>
                <c:pt idx="6648">
                  <c:v>-3.0073195810565877E-5</c:v>
                </c:pt>
                <c:pt idx="6649">
                  <c:v>-4.806436441772048E-5</c:v>
                </c:pt>
                <c:pt idx="6650">
                  <c:v>-3.8989526801543826E-4</c:v>
                </c:pt>
                <c:pt idx="6651">
                  <c:v>-1.1788056286857441E-5</c:v>
                </c:pt>
                <c:pt idx="6652">
                  <c:v>-3.2955244622909278E-4</c:v>
                </c:pt>
                <c:pt idx="6653">
                  <c:v>-1.1808994141074435E-4</c:v>
                </c:pt>
                <c:pt idx="6654">
                  <c:v>-7.7687781471151953E-5</c:v>
                </c:pt>
                <c:pt idx="6655">
                  <c:v>-1.3157842156863111E-4</c:v>
                </c:pt>
                <c:pt idx="6656">
                  <c:v>2.4239252917428204E-5</c:v>
                </c:pt>
                <c:pt idx="6657">
                  <c:v>-1.622460715550013E-4</c:v>
                </c:pt>
                <c:pt idx="6658">
                  <c:v>-2.627028306024911E-4</c:v>
                </c:pt>
                <c:pt idx="6659">
                  <c:v>1.214562522488631E-4</c:v>
                </c:pt>
                <c:pt idx="6660">
                  <c:v>-1.246396863689588E-4</c:v>
                </c:pt>
                <c:pt idx="6661">
                  <c:v>1.1368341569848329E-4</c:v>
                </c:pt>
                <c:pt idx="6662">
                  <c:v>-3.6146963073144435E-4</c:v>
                </c:pt>
                <c:pt idx="6663">
                  <c:v>1.6429165655737005E-4</c:v>
                </c:pt>
                <c:pt idx="6664">
                  <c:v>-1.7708308309053971E-4</c:v>
                </c:pt>
                <c:pt idx="6665">
                  <c:v>-1.7637014680985431E-4</c:v>
                </c:pt>
                <c:pt idx="6666">
                  <c:v>1.1261512550823958E-4</c:v>
                </c:pt>
                <c:pt idx="6667">
                  <c:v>-1.2142986200217391E-4</c:v>
                </c:pt>
                <c:pt idx="6668">
                  <c:v>1.0897358026008733E-5</c:v>
                </c:pt>
                <c:pt idx="6669">
                  <c:v>1.0907286371108734E-4</c:v>
                </c:pt>
                <c:pt idx="6670">
                  <c:v>-2.4735550832279921E-4</c:v>
                </c:pt>
                <c:pt idx="6671">
                  <c:v>1.9025353804560561E-4</c:v>
                </c:pt>
                <c:pt idx="6672">
                  <c:v>4.8730354185816048E-5</c:v>
                </c:pt>
                <c:pt idx="6673">
                  <c:v>-2.0555946301750467E-4</c:v>
                </c:pt>
                <c:pt idx="6674">
                  <c:v>9.7749738400980553E-5</c:v>
                </c:pt>
                <c:pt idx="6675">
                  <c:v>1.2435150641056766E-5</c:v>
                </c:pt>
                <c:pt idx="6676">
                  <c:v>1.1427002184726535E-4</c:v>
                </c:pt>
                <c:pt idx="6677">
                  <c:v>-1.5555821058193186E-4</c:v>
                </c:pt>
                <c:pt idx="6678">
                  <c:v>7.5565154455603647E-5</c:v>
                </c:pt>
                <c:pt idx="6679">
                  <c:v>-1.2455337405407343E-4</c:v>
                </c:pt>
                <c:pt idx="6680">
                  <c:v>5.04358248702632E-5</c:v>
                </c:pt>
                <c:pt idx="6681">
                  <c:v>-1.9466102731858923E-4</c:v>
                </c:pt>
                <c:pt idx="6682">
                  <c:v>-6.7442073492210143E-5</c:v>
                </c:pt>
                <c:pt idx="6683">
                  <c:v>-2.5132728278053876E-4</c:v>
                </c:pt>
                <c:pt idx="6684">
                  <c:v>3.6986435648585003E-4</c:v>
                </c:pt>
                <c:pt idx="6685">
                  <c:v>1.2048823815606594E-4</c:v>
                </c:pt>
                <c:pt idx="6686">
                  <c:v>-1.8080542435038479E-5</c:v>
                </c:pt>
                <c:pt idx="6687">
                  <c:v>6.0857265216151372E-5</c:v>
                </c:pt>
                <c:pt idx="6688">
                  <c:v>3.069840011595958E-4</c:v>
                </c:pt>
                <c:pt idx="6689">
                  <c:v>4.0813036288074779E-4</c:v>
                </c:pt>
                <c:pt idx="6690">
                  <c:v>9.6386780736964752E-5</c:v>
                </c:pt>
                <c:pt idx="6691">
                  <c:v>-2.1629173101622121E-4</c:v>
                </c:pt>
                <c:pt idx="6692">
                  <c:v>1.9434021852826584E-4</c:v>
                </c:pt>
                <c:pt idx="6693">
                  <c:v>-2.5703270956525267E-4</c:v>
                </c:pt>
                <c:pt idx="6694">
                  <c:v>-2.1422393170038823E-5</c:v>
                </c:pt>
                <c:pt idx="6695">
                  <c:v>-3.786664807855354E-4</c:v>
                </c:pt>
                <c:pt idx="6696">
                  <c:v>3.0811876215818733E-4</c:v>
                </c:pt>
                <c:pt idx="6697">
                  <c:v>2.4230371998074736E-5</c:v>
                </c:pt>
                <c:pt idx="6698">
                  <c:v>-2.353099914534558E-4</c:v>
                </c:pt>
                <c:pt idx="6699">
                  <c:v>3.6849213581376603E-5</c:v>
                </c:pt>
                <c:pt idx="6700">
                  <c:v>-3.9425302949196229E-5</c:v>
                </c:pt>
                <c:pt idx="6701">
                  <c:v>-2.9808061260880038E-4</c:v>
                </c:pt>
                <c:pt idx="6702">
                  <c:v>2.5093209500113493E-4</c:v>
                </c:pt>
                <c:pt idx="6703">
                  <c:v>-1.6344536810135939E-4</c:v>
                </c:pt>
                <c:pt idx="6704">
                  <c:v>-4.047555713728537E-6</c:v>
                </c:pt>
                <c:pt idx="6705">
                  <c:v>-2.5466429805550881E-4</c:v>
                </c:pt>
                <c:pt idx="6706">
                  <c:v>2.6568076004111198E-5</c:v>
                </c:pt>
                <c:pt idx="6707">
                  <c:v>-1.1893201094781159E-4</c:v>
                </c:pt>
                <c:pt idx="6708">
                  <c:v>-1.3277688971063598E-4</c:v>
                </c:pt>
                <c:pt idx="6709">
                  <c:v>-1.3064904485534677E-4</c:v>
                </c:pt>
                <c:pt idx="6710">
                  <c:v>-2.6223216411867497E-4</c:v>
                </c:pt>
                <c:pt idx="6711">
                  <c:v>1.8538525136426782E-4</c:v>
                </c:pt>
                <c:pt idx="6712">
                  <c:v>6.2455137652927601E-5</c:v>
                </c:pt>
                <c:pt idx="6713">
                  <c:v>3.7464614025268551E-4</c:v>
                </c:pt>
                <c:pt idx="6714">
                  <c:v>3.6692310361350789E-5</c:v>
                </c:pt>
                <c:pt idx="6715">
                  <c:v>-2.5968606982956278E-4</c:v>
                </c:pt>
                <c:pt idx="6716">
                  <c:v>-5.3040309424605777E-5</c:v>
                </c:pt>
                <c:pt idx="6717">
                  <c:v>4.0885929999877254E-4</c:v>
                </c:pt>
                <c:pt idx="6718">
                  <c:v>5.6892653301292848E-5</c:v>
                </c:pt>
                <c:pt idx="6719">
                  <c:v>-1.52230488694102E-4</c:v>
                </c:pt>
                <c:pt idx="6720">
                  <c:v>-1.4295097053706926E-4</c:v>
                </c:pt>
                <c:pt idx="6721">
                  <c:v>6.4837266870328668E-5</c:v>
                </c:pt>
                <c:pt idx="6722">
                  <c:v>-1.4094937516728043E-4</c:v>
                </c:pt>
                <c:pt idx="6723">
                  <c:v>1.7214912656745325E-6</c:v>
                </c:pt>
                <c:pt idx="6724">
                  <c:v>-1.6171751885561677E-5</c:v>
                </c:pt>
                <c:pt idx="6725">
                  <c:v>-1.7320612154702098E-5</c:v>
                </c:pt>
                <c:pt idx="6726">
                  <c:v>2.2596289291538128E-5</c:v>
                </c:pt>
                <c:pt idx="6727">
                  <c:v>1.3839267316151537E-4</c:v>
                </c:pt>
                <c:pt idx="6728">
                  <c:v>4.3106425816536142E-5</c:v>
                </c:pt>
                <c:pt idx="6729">
                  <c:v>4.8816873583979557E-5</c:v>
                </c:pt>
                <c:pt idx="6730">
                  <c:v>2.2603770604346179E-4</c:v>
                </c:pt>
                <c:pt idx="6731">
                  <c:v>-9.8801210773935338E-6</c:v>
                </c:pt>
                <c:pt idx="6732">
                  <c:v>1.3114632824929917E-4</c:v>
                </c:pt>
                <c:pt idx="6733">
                  <c:v>2.2092250771000266E-5</c:v>
                </c:pt>
                <c:pt idx="6734">
                  <c:v>-1.9350354587647475E-4</c:v>
                </c:pt>
                <c:pt idx="6735">
                  <c:v>-4.6433691028238477E-5</c:v>
                </c:pt>
                <c:pt idx="6736">
                  <c:v>1.8887312833101096E-4</c:v>
                </c:pt>
                <c:pt idx="6737">
                  <c:v>-1.9183648948556669E-4</c:v>
                </c:pt>
                <c:pt idx="6738">
                  <c:v>2.515536037019431E-4</c:v>
                </c:pt>
                <c:pt idx="6739">
                  <c:v>8.4893867712571719E-5</c:v>
                </c:pt>
                <c:pt idx="6740">
                  <c:v>-2.1427350527432594E-5</c:v>
                </c:pt>
                <c:pt idx="6741">
                  <c:v>-1.1752157009513171E-6</c:v>
                </c:pt>
                <c:pt idx="6742">
                  <c:v>8.7673578005103767E-6</c:v>
                </c:pt>
                <c:pt idx="6743">
                  <c:v>5.6406947446225934E-6</c:v>
                </c:pt>
                <c:pt idx="6744">
                  <c:v>2.0595908285899882E-4</c:v>
                </c:pt>
                <c:pt idx="6745">
                  <c:v>1.1785848182518826E-4</c:v>
                </c:pt>
                <c:pt idx="6746">
                  <c:v>2.7736217116459857E-4</c:v>
                </c:pt>
                <c:pt idx="6747">
                  <c:v>-3.0625144141394858E-4</c:v>
                </c:pt>
                <c:pt idx="6748">
                  <c:v>1.6878544302536636E-4</c:v>
                </c:pt>
                <c:pt idx="6749">
                  <c:v>-3.6461480909984024E-5</c:v>
                </c:pt>
                <c:pt idx="6750">
                  <c:v>-1.850800998881258E-4</c:v>
                </c:pt>
                <c:pt idx="6751">
                  <c:v>3.0111074041848227E-4</c:v>
                </c:pt>
                <c:pt idx="6752">
                  <c:v>2.7471454102566032E-4</c:v>
                </c:pt>
                <c:pt idx="6753">
                  <c:v>-1.2868157705259766E-4</c:v>
                </c:pt>
                <c:pt idx="6754">
                  <c:v>3.6215540546834409E-4</c:v>
                </c:pt>
                <c:pt idx="6755">
                  <c:v>4.065290457146231E-4</c:v>
                </c:pt>
                <c:pt idx="6756">
                  <c:v>-7.236341509985725E-5</c:v>
                </c:pt>
                <c:pt idx="6757">
                  <c:v>-1.0397678066144695E-5</c:v>
                </c:pt>
                <c:pt idx="6758">
                  <c:v>-6.4356399359764502E-5</c:v>
                </c:pt>
                <c:pt idx="6759">
                  <c:v>4.3016955644372165E-5</c:v>
                </c:pt>
                <c:pt idx="6760">
                  <c:v>-4.3344863257316254E-5</c:v>
                </c:pt>
                <c:pt idx="6761">
                  <c:v>-1.2951661482165744E-4</c:v>
                </c:pt>
                <c:pt idx="6762">
                  <c:v>2.541895199462172E-4</c:v>
                </c:pt>
                <c:pt idx="6763">
                  <c:v>4.0788533551753577E-5</c:v>
                </c:pt>
                <c:pt idx="6764">
                  <c:v>8.7573677766134811E-5</c:v>
                </c:pt>
                <c:pt idx="6765">
                  <c:v>3.1843848675822573E-4</c:v>
                </c:pt>
                <c:pt idx="6766">
                  <c:v>-3.9379994017519672E-4</c:v>
                </c:pt>
                <c:pt idx="6767">
                  <c:v>-6.6728963200784813E-5</c:v>
                </c:pt>
                <c:pt idx="6768">
                  <c:v>-2.7346183740005573E-4</c:v>
                </c:pt>
                <c:pt idx="6769">
                  <c:v>1.3884792411135189E-4</c:v>
                </c:pt>
                <c:pt idx="6770">
                  <c:v>-2.9289865628831692E-4</c:v>
                </c:pt>
                <c:pt idx="6771">
                  <c:v>1.2511642046518612E-4</c:v>
                </c:pt>
                <c:pt idx="6772">
                  <c:v>1.5432363478979535E-4</c:v>
                </c:pt>
                <c:pt idx="6773">
                  <c:v>1.5701499279119737E-4</c:v>
                </c:pt>
                <c:pt idx="6774">
                  <c:v>3.2942969933679432E-4</c:v>
                </c:pt>
                <c:pt idx="6775">
                  <c:v>-8.0444132317782278E-5</c:v>
                </c:pt>
                <c:pt idx="6776">
                  <c:v>-3.2529430319017003E-4</c:v>
                </c:pt>
                <c:pt idx="6777">
                  <c:v>-3.6918798282128018E-4</c:v>
                </c:pt>
                <c:pt idx="6778">
                  <c:v>-1.9360242574775093E-4</c:v>
                </c:pt>
                <c:pt idx="6779">
                  <c:v>-3.1060878397481874E-4</c:v>
                </c:pt>
                <c:pt idx="6780">
                  <c:v>1.8503306172017192E-4</c:v>
                </c:pt>
                <c:pt idx="6781">
                  <c:v>3.6897938293584809E-4</c:v>
                </c:pt>
                <c:pt idx="6782">
                  <c:v>7.8343462734584867E-5</c:v>
                </c:pt>
                <c:pt idx="6783">
                  <c:v>2.6753507195961031E-5</c:v>
                </c:pt>
                <c:pt idx="6784">
                  <c:v>3.1325909338437688E-5</c:v>
                </c:pt>
                <c:pt idx="6785">
                  <c:v>1.2839459148971275E-4</c:v>
                </c:pt>
                <c:pt idx="6786">
                  <c:v>-3.3618950385054514E-4</c:v>
                </c:pt>
                <c:pt idx="6787">
                  <c:v>2.6065387163643039E-5</c:v>
                </c:pt>
                <c:pt idx="6788">
                  <c:v>2.2842885610566417E-4</c:v>
                </c:pt>
                <c:pt idx="6789">
                  <c:v>-7.1047294842633624E-5</c:v>
                </c:pt>
                <c:pt idx="6790">
                  <c:v>7.6443711271896781E-5</c:v>
                </c:pt>
                <c:pt idx="6791">
                  <c:v>-1.3234167720049375E-4</c:v>
                </c:pt>
                <c:pt idx="6792">
                  <c:v>-1.5886153300075559E-5</c:v>
                </c:pt>
                <c:pt idx="6793">
                  <c:v>1.7179314601695412E-4</c:v>
                </c:pt>
                <c:pt idx="6794">
                  <c:v>5.3657163500920801E-5</c:v>
                </c:pt>
                <c:pt idx="6795">
                  <c:v>1.7971724394861226E-4</c:v>
                </c:pt>
                <c:pt idx="6796">
                  <c:v>1.5165009314816616E-4</c:v>
                </c:pt>
                <c:pt idx="6797">
                  <c:v>-1.2227596246665908E-5</c:v>
                </c:pt>
                <c:pt idx="6798">
                  <c:v>-2.1852115747823937E-5</c:v>
                </c:pt>
                <c:pt idx="6799">
                  <c:v>-7.6388634022139641E-5</c:v>
                </c:pt>
                <c:pt idx="6800">
                  <c:v>4.0032318283672808E-4</c:v>
                </c:pt>
                <c:pt idx="6801">
                  <c:v>6.5010061769687173E-6</c:v>
                </c:pt>
                <c:pt idx="6802">
                  <c:v>2.6839356321439452E-4</c:v>
                </c:pt>
                <c:pt idx="6803">
                  <c:v>2.7676742842563348E-5</c:v>
                </c:pt>
                <c:pt idx="6804">
                  <c:v>-6.4079473213544448E-5</c:v>
                </c:pt>
                <c:pt idx="6805">
                  <c:v>8.1063816583438488E-5</c:v>
                </c:pt>
                <c:pt idx="6806">
                  <c:v>-1.2783267174839327E-4</c:v>
                </c:pt>
                <c:pt idx="6807">
                  <c:v>-1.5458448047918772E-4</c:v>
                </c:pt>
                <c:pt idx="6808">
                  <c:v>-6.1569655490810563E-5</c:v>
                </c:pt>
                <c:pt idx="6809">
                  <c:v>-4.038669377414566E-4</c:v>
                </c:pt>
                <c:pt idx="6810">
                  <c:v>5.3036978736241086E-5</c:v>
                </c:pt>
                <c:pt idx="6811">
                  <c:v>3.9208218903595099E-4</c:v>
                </c:pt>
                <c:pt idx="6812">
                  <c:v>-3.9905054018892438E-4</c:v>
                </c:pt>
                <c:pt idx="6813">
                  <c:v>-3.3741404154137469E-4</c:v>
                </c:pt>
                <c:pt idx="6814">
                  <c:v>-2.0967751086820537E-4</c:v>
                </c:pt>
                <c:pt idx="6815">
                  <c:v>-3.822833379840061E-4</c:v>
                </c:pt>
                <c:pt idx="6816">
                  <c:v>9.6105164259915188E-5</c:v>
                </c:pt>
                <c:pt idx="6817">
                  <c:v>-1.8283957076567663E-4</c:v>
                </c:pt>
                <c:pt idx="6818">
                  <c:v>9.3190213371159019E-5</c:v>
                </c:pt>
                <c:pt idx="6819">
                  <c:v>-3.3462615181540013E-4</c:v>
                </c:pt>
                <c:pt idx="6820">
                  <c:v>2.9404462775534134E-4</c:v>
                </c:pt>
                <c:pt idx="6821">
                  <c:v>-1.7388134768608237E-4</c:v>
                </c:pt>
                <c:pt idx="6822">
                  <c:v>-3.2502041339945234E-4</c:v>
                </c:pt>
                <c:pt idx="6823">
                  <c:v>-1.0773043789014396E-4</c:v>
                </c:pt>
                <c:pt idx="6824">
                  <c:v>-8.3543529627474902E-5</c:v>
                </c:pt>
                <c:pt idx="6825">
                  <c:v>1.9159614496712428E-4</c:v>
                </c:pt>
                <c:pt idx="6826">
                  <c:v>1.3099755900649723E-4</c:v>
                </c:pt>
                <c:pt idx="6827">
                  <c:v>-3.2801527092768093E-5</c:v>
                </c:pt>
                <c:pt idx="6828">
                  <c:v>7.4037065205413737E-5</c:v>
                </c:pt>
                <c:pt idx="6829">
                  <c:v>2.0337311363162225E-4</c:v>
                </c:pt>
                <c:pt idx="6830">
                  <c:v>-3.7340020989276053E-4</c:v>
                </c:pt>
                <c:pt idx="6831">
                  <c:v>-1.0594168118493715E-4</c:v>
                </c:pt>
                <c:pt idx="6832">
                  <c:v>-6.6742357488543507E-5</c:v>
                </c:pt>
                <c:pt idx="6833">
                  <c:v>1.0429294967494201E-4</c:v>
                </c:pt>
                <c:pt idx="6834">
                  <c:v>-4.4511735645980704E-5</c:v>
                </c:pt>
                <c:pt idx="6835">
                  <c:v>1.7830223807094959E-4</c:v>
                </c:pt>
                <c:pt idx="6836">
                  <c:v>3.2780103387033155E-5</c:v>
                </c:pt>
                <c:pt idx="6837">
                  <c:v>1.2228256696962737E-4</c:v>
                </c:pt>
                <c:pt idx="6838">
                  <c:v>-7.9594392987796301E-5</c:v>
                </c:pt>
                <c:pt idx="6839">
                  <c:v>-1.161088213194109E-4</c:v>
                </c:pt>
                <c:pt idx="6840">
                  <c:v>2.3438707849437313E-4</c:v>
                </c:pt>
                <c:pt idx="6841">
                  <c:v>-1.5367788386593298E-4</c:v>
                </c:pt>
                <c:pt idx="6842">
                  <c:v>-1.0821328518426331E-4</c:v>
                </c:pt>
                <c:pt idx="6843">
                  <c:v>-5.3265302890707618E-4</c:v>
                </c:pt>
                <c:pt idx="6844">
                  <c:v>1.8872751787945207E-4</c:v>
                </c:pt>
                <c:pt idx="6845">
                  <c:v>7.99936535768607E-5</c:v>
                </c:pt>
                <c:pt idx="6846">
                  <c:v>-4.1621317578287282E-4</c:v>
                </c:pt>
                <c:pt idx="6847">
                  <c:v>-3.555176948346969E-4</c:v>
                </c:pt>
                <c:pt idx="6848">
                  <c:v>-1.7316671069627908E-4</c:v>
                </c:pt>
                <c:pt idx="6849">
                  <c:v>1.1544628964051327E-4</c:v>
                </c:pt>
                <c:pt idx="6850">
                  <c:v>-3.1563490073386653E-5</c:v>
                </c:pt>
                <c:pt idx="6851">
                  <c:v>-1.7638147903881499E-4</c:v>
                </c:pt>
                <c:pt idx="6852">
                  <c:v>1.7873035059090222E-4</c:v>
                </c:pt>
                <c:pt idx="6853">
                  <c:v>-9.0171587871129815E-5</c:v>
                </c:pt>
                <c:pt idx="6854">
                  <c:v>-5.6540266020633565E-5</c:v>
                </c:pt>
                <c:pt idx="6855">
                  <c:v>-3.1736162269454928E-5</c:v>
                </c:pt>
                <c:pt idx="6856">
                  <c:v>-7.5253791596760627E-5</c:v>
                </c:pt>
                <c:pt idx="6857">
                  <c:v>1.6441890595885592E-4</c:v>
                </c:pt>
                <c:pt idx="6858">
                  <c:v>9.9615810960250125E-5</c:v>
                </c:pt>
                <c:pt idx="6859">
                  <c:v>2.8136241293810229E-4</c:v>
                </c:pt>
                <c:pt idx="6860">
                  <c:v>2.6935451072584516E-4</c:v>
                </c:pt>
                <c:pt idx="6861">
                  <c:v>-7.8599874946855416E-5</c:v>
                </c:pt>
                <c:pt idx="6862">
                  <c:v>-4.2686316858136787E-4</c:v>
                </c:pt>
                <c:pt idx="6863">
                  <c:v>-1.4334122697350261E-4</c:v>
                </c:pt>
                <c:pt idx="6864">
                  <c:v>4.4872721462520254E-4</c:v>
                </c:pt>
                <c:pt idx="6865">
                  <c:v>1.645322300605621E-4</c:v>
                </c:pt>
                <c:pt idx="6866">
                  <c:v>-2.5470492861422687E-4</c:v>
                </c:pt>
                <c:pt idx="6867">
                  <c:v>8.6270626032083726E-6</c:v>
                </c:pt>
                <c:pt idx="6868">
                  <c:v>7.6105067623236564E-5</c:v>
                </c:pt>
                <c:pt idx="6869">
                  <c:v>-2.1619821056338562E-4</c:v>
                </c:pt>
                <c:pt idx="6870">
                  <c:v>2.1875033718171982E-5</c:v>
                </c:pt>
                <c:pt idx="6871">
                  <c:v>-3.0988807648553267E-4</c:v>
                </c:pt>
                <c:pt idx="6872">
                  <c:v>4.005595923520643E-4</c:v>
                </c:pt>
                <c:pt idx="6873">
                  <c:v>-2.3572301184873935E-4</c:v>
                </c:pt>
                <c:pt idx="6874">
                  <c:v>2.9234132217051243E-4</c:v>
                </c:pt>
                <c:pt idx="6875">
                  <c:v>-4.403466013366078E-6</c:v>
                </c:pt>
                <c:pt idx="6876">
                  <c:v>7.027428344082944E-5</c:v>
                </c:pt>
                <c:pt idx="6877">
                  <c:v>1.4120196767459272E-4</c:v>
                </c:pt>
                <c:pt idx="6878">
                  <c:v>4.6146781110853348E-5</c:v>
                </c:pt>
                <c:pt idx="6879">
                  <c:v>1.0148843236553219E-4</c:v>
                </c:pt>
                <c:pt idx="6880">
                  <c:v>3.5399082846107306E-4</c:v>
                </c:pt>
                <c:pt idx="6881">
                  <c:v>3.9458720606075483E-5</c:v>
                </c:pt>
                <c:pt idx="6882">
                  <c:v>-2.7634866992117788E-4</c:v>
                </c:pt>
                <c:pt idx="6883">
                  <c:v>2.4291000571044171E-4</c:v>
                </c:pt>
                <c:pt idx="6884">
                  <c:v>1.062263430364051E-4</c:v>
                </c:pt>
                <c:pt idx="6885">
                  <c:v>6.0327206718256445E-6</c:v>
                </c:pt>
                <c:pt idx="6886">
                  <c:v>3.0722380242515884E-4</c:v>
                </c:pt>
                <c:pt idx="6887">
                  <c:v>-2.9934270682017034E-4</c:v>
                </c:pt>
                <c:pt idx="6888">
                  <c:v>-1.3724463867641131E-4</c:v>
                </c:pt>
                <c:pt idx="6889">
                  <c:v>-3.0103192681346039E-4</c:v>
                </c:pt>
                <c:pt idx="6890">
                  <c:v>2.8858118497168022E-4</c:v>
                </c:pt>
                <c:pt idx="6891">
                  <c:v>-1.2948533868382259E-4</c:v>
                </c:pt>
                <c:pt idx="6892">
                  <c:v>-2.260084558351511E-4</c:v>
                </c:pt>
                <c:pt idx="6893">
                  <c:v>3.1352270235160493E-4</c:v>
                </c:pt>
                <c:pt idx="6894">
                  <c:v>-1.1610307608020066E-4</c:v>
                </c:pt>
                <c:pt idx="6895">
                  <c:v>7.2248411530110177E-5</c:v>
                </c:pt>
                <c:pt idx="6896">
                  <c:v>-1.2586845823078004E-6</c:v>
                </c:pt>
                <c:pt idx="6897">
                  <c:v>-6.986613629115341E-5</c:v>
                </c:pt>
                <c:pt idx="6898">
                  <c:v>-1.7512191786720794E-4</c:v>
                </c:pt>
                <c:pt idx="6899">
                  <c:v>2.8674284718090506E-4</c:v>
                </c:pt>
                <c:pt idx="6900">
                  <c:v>-1.4772289854699062E-4</c:v>
                </c:pt>
                <c:pt idx="6901">
                  <c:v>-8.1768152159955256E-5</c:v>
                </c:pt>
                <c:pt idx="6902">
                  <c:v>2.1256572494892699E-4</c:v>
                </c:pt>
                <c:pt idx="6903">
                  <c:v>9.7953258595703026E-5</c:v>
                </c:pt>
                <c:pt idx="6904">
                  <c:v>-2.443829508084731E-4</c:v>
                </c:pt>
                <c:pt idx="6905">
                  <c:v>2.537718939298973E-4</c:v>
                </c:pt>
                <c:pt idx="6906">
                  <c:v>1.944714523432345E-4</c:v>
                </c:pt>
                <c:pt idx="6907">
                  <c:v>-1.537928218819679E-4</c:v>
                </c:pt>
                <c:pt idx="6908">
                  <c:v>-1.5491847819156234E-5</c:v>
                </c:pt>
                <c:pt idx="6909">
                  <c:v>8.1741540490571314E-5</c:v>
                </c:pt>
                <c:pt idx="6910">
                  <c:v>-1.6190458087793669E-4</c:v>
                </c:pt>
                <c:pt idx="6911">
                  <c:v>-4.1416231380644812E-5</c:v>
                </c:pt>
                <c:pt idx="6912">
                  <c:v>4.3316159653123033E-4</c:v>
                </c:pt>
                <c:pt idx="6913">
                  <c:v>-1.2232097624503002E-5</c:v>
                </c:pt>
                <c:pt idx="6914">
                  <c:v>8.3622093328127798E-5</c:v>
                </c:pt>
                <c:pt idx="6915">
                  <c:v>-6.1675345284088425E-5</c:v>
                </c:pt>
                <c:pt idx="6916">
                  <c:v>-3.8045172941183685E-5</c:v>
                </c:pt>
                <c:pt idx="6917">
                  <c:v>-1.4999859423675237E-4</c:v>
                </c:pt>
                <c:pt idx="6918">
                  <c:v>5.0844902479655829E-7</c:v>
                </c:pt>
                <c:pt idx="6919">
                  <c:v>7.6403576829630305E-5</c:v>
                </c:pt>
                <c:pt idx="6920">
                  <c:v>1.6639117084614149E-4</c:v>
                </c:pt>
                <c:pt idx="6921">
                  <c:v>-3.0671837857067474E-4</c:v>
                </c:pt>
                <c:pt idx="6922">
                  <c:v>-2.218368236370781E-4</c:v>
                </c:pt>
                <c:pt idx="6923">
                  <c:v>-1.9329127823122398E-6</c:v>
                </c:pt>
                <c:pt idx="6924">
                  <c:v>3.6668741899349716E-5</c:v>
                </c:pt>
                <c:pt idx="6925">
                  <c:v>-1.2620549930386654E-4</c:v>
                </c:pt>
                <c:pt idx="6926">
                  <c:v>-1.2287818826401214E-4</c:v>
                </c:pt>
                <c:pt idx="6927">
                  <c:v>1.7505684769513014E-4</c:v>
                </c:pt>
                <c:pt idx="6928">
                  <c:v>2.0956196183614118E-4</c:v>
                </c:pt>
                <c:pt idx="6929">
                  <c:v>-1.925583048043999E-5</c:v>
                </c:pt>
                <c:pt idx="6930">
                  <c:v>6.6143392684146003E-5</c:v>
                </c:pt>
                <c:pt idx="6931">
                  <c:v>2.2463202548668644E-4</c:v>
                </c:pt>
                <c:pt idx="6932">
                  <c:v>-2.5802444855900801E-4</c:v>
                </c:pt>
                <c:pt idx="6933">
                  <c:v>1.7352531157336646E-5</c:v>
                </c:pt>
                <c:pt idx="6934">
                  <c:v>-3.8904847081111125E-4</c:v>
                </c:pt>
                <c:pt idx="6935">
                  <c:v>-3.7267342497726975E-4</c:v>
                </c:pt>
                <c:pt idx="6936">
                  <c:v>6.7656475073146462E-5</c:v>
                </c:pt>
                <c:pt idx="6937">
                  <c:v>1.2609397382046009E-4</c:v>
                </c:pt>
                <c:pt idx="6938">
                  <c:v>-1.1655179885410471E-4</c:v>
                </c:pt>
                <c:pt idx="6939">
                  <c:v>-2.8972627060779779E-5</c:v>
                </c:pt>
                <c:pt idx="6940">
                  <c:v>-2.6827790467905512E-4</c:v>
                </c:pt>
                <c:pt idx="6941">
                  <c:v>-2.8659639858203139E-4</c:v>
                </c:pt>
                <c:pt idx="6942">
                  <c:v>2.6546037996652734E-4</c:v>
                </c:pt>
                <c:pt idx="6943">
                  <c:v>2.3943743575179766E-4</c:v>
                </c:pt>
                <c:pt idx="6944">
                  <c:v>-1.0715490771281661E-5</c:v>
                </c:pt>
                <c:pt idx="6945">
                  <c:v>-7.7760245806179651E-6</c:v>
                </c:pt>
                <c:pt idx="6946">
                  <c:v>-3.2373271011087236E-4</c:v>
                </c:pt>
                <c:pt idx="6947">
                  <c:v>-2.2359479225242678E-4</c:v>
                </c:pt>
                <c:pt idx="6948">
                  <c:v>-8.3730225200197506E-5</c:v>
                </c:pt>
                <c:pt idx="6949">
                  <c:v>-6.3393016456529764E-5</c:v>
                </c:pt>
                <c:pt idx="6950">
                  <c:v>-5.7551649421610575E-5</c:v>
                </c:pt>
                <c:pt idx="6951">
                  <c:v>-1.8396584525969017E-4</c:v>
                </c:pt>
                <c:pt idx="6952">
                  <c:v>6.2717536321992665E-5</c:v>
                </c:pt>
                <c:pt idx="6953">
                  <c:v>-2.3801560838621439E-5</c:v>
                </c:pt>
                <c:pt idx="6954">
                  <c:v>-1.430794704951631E-4</c:v>
                </c:pt>
                <c:pt idx="6955">
                  <c:v>-1.2523484510213319E-4</c:v>
                </c:pt>
                <c:pt idx="6956">
                  <c:v>8.8150685241067662E-6</c:v>
                </c:pt>
                <c:pt idx="6957">
                  <c:v>1.5764861444693249E-4</c:v>
                </c:pt>
                <c:pt idx="6958">
                  <c:v>-6.7104992105699988E-5</c:v>
                </c:pt>
                <c:pt idx="6959">
                  <c:v>-2.2793283367827266E-4</c:v>
                </c:pt>
                <c:pt idx="6960">
                  <c:v>-6.5018381938179644E-5</c:v>
                </c:pt>
                <c:pt idx="6961">
                  <c:v>-9.6506386894946365E-5</c:v>
                </c:pt>
                <c:pt idx="6962">
                  <c:v>3.3162782055112507E-4</c:v>
                </c:pt>
                <c:pt idx="6963">
                  <c:v>-1.3226937877703834E-4</c:v>
                </c:pt>
                <c:pt idx="6964">
                  <c:v>4.761275418796236E-4</c:v>
                </c:pt>
                <c:pt idx="6965">
                  <c:v>-2.5027516306209854E-4</c:v>
                </c:pt>
                <c:pt idx="6966">
                  <c:v>-4.0452260799888336E-5</c:v>
                </c:pt>
                <c:pt idx="6967">
                  <c:v>1.9706699102907394E-4</c:v>
                </c:pt>
                <c:pt idx="6968">
                  <c:v>5.337471587337533E-5</c:v>
                </c:pt>
                <c:pt idx="6969">
                  <c:v>1.7838927921769024E-4</c:v>
                </c:pt>
                <c:pt idx="6970">
                  <c:v>-2.3289001274262458E-4</c:v>
                </c:pt>
                <c:pt idx="6971">
                  <c:v>2.3252643229091565E-4</c:v>
                </c:pt>
                <c:pt idx="6972">
                  <c:v>-1.7708335473637656E-4</c:v>
                </c:pt>
                <c:pt idx="6973">
                  <c:v>4.8095789350934085E-4</c:v>
                </c:pt>
                <c:pt idx="6974">
                  <c:v>3.3237147927503499E-5</c:v>
                </c:pt>
                <c:pt idx="6975">
                  <c:v>-2.3554345938853245E-5</c:v>
                </c:pt>
                <c:pt idx="6976">
                  <c:v>-2.4903882946478102E-4</c:v>
                </c:pt>
                <c:pt idx="6977">
                  <c:v>-4.0809437323511262E-5</c:v>
                </c:pt>
                <c:pt idx="6978">
                  <c:v>-1.6067304629071108E-5</c:v>
                </c:pt>
                <c:pt idx="6979">
                  <c:v>-2.5011001033945716E-4</c:v>
                </c:pt>
                <c:pt idx="6980">
                  <c:v>1.8566982837579099E-4</c:v>
                </c:pt>
                <c:pt idx="6981">
                  <c:v>1.0694177796507248E-5</c:v>
                </c:pt>
                <c:pt idx="6982">
                  <c:v>3.1161120811802791E-4</c:v>
                </c:pt>
                <c:pt idx="6983">
                  <c:v>-4.2145583251913221E-5</c:v>
                </c:pt>
                <c:pt idx="6984">
                  <c:v>-2.4750097246291493E-4</c:v>
                </c:pt>
                <c:pt idx="6985">
                  <c:v>6.1872747954779607E-5</c:v>
                </c:pt>
                <c:pt idx="6986">
                  <c:v>-2.9883270227398166E-4</c:v>
                </c:pt>
                <c:pt idx="6987">
                  <c:v>-1.9029812202598648E-5</c:v>
                </c:pt>
                <c:pt idx="6988">
                  <c:v>1.3649278185497168E-5</c:v>
                </c:pt>
                <c:pt idx="6989">
                  <c:v>2.4502780097786979E-4</c:v>
                </c:pt>
                <c:pt idx="6990">
                  <c:v>-2.445505503582521E-5</c:v>
                </c:pt>
                <c:pt idx="6991">
                  <c:v>1.0545678355678219E-4</c:v>
                </c:pt>
                <c:pt idx="6992">
                  <c:v>1.1440937001389669E-4</c:v>
                </c:pt>
                <c:pt idx="6993">
                  <c:v>1.7517804780595674E-4</c:v>
                </c:pt>
                <c:pt idx="6994">
                  <c:v>-1.470539234107055E-4</c:v>
                </c:pt>
                <c:pt idx="6995">
                  <c:v>1.7491129461662274E-4</c:v>
                </c:pt>
                <c:pt idx="6996">
                  <c:v>-2.472312235928908E-5</c:v>
                </c:pt>
                <c:pt idx="6997">
                  <c:v>7.7524500706484113E-5</c:v>
                </c:pt>
                <c:pt idx="6998">
                  <c:v>1.8371840348508839E-4</c:v>
                </c:pt>
                <c:pt idx="6999">
                  <c:v>-3.4528075949912223E-4</c:v>
                </c:pt>
                <c:pt idx="7000">
                  <c:v>2.1212809477288619E-4</c:v>
                </c:pt>
                <c:pt idx="7001">
                  <c:v>-4.6167275796689396E-7</c:v>
                </c:pt>
                <c:pt idx="7002">
                  <c:v>3.6753463633057705E-5</c:v>
                </c:pt>
                <c:pt idx="7003">
                  <c:v>-1.144503013058107E-4</c:v>
                </c:pt>
                <c:pt idx="7004">
                  <c:v>5.5429870022531057E-5</c:v>
                </c:pt>
                <c:pt idx="7005">
                  <c:v>-2.2593062342669701E-4</c:v>
                </c:pt>
                <c:pt idx="7006">
                  <c:v>-1.1286091158672199E-4</c:v>
                </c:pt>
                <c:pt idx="7007">
                  <c:v>9.2641011424435165E-5</c:v>
                </c:pt>
                <c:pt idx="7008">
                  <c:v>-6.4303753207760862E-5</c:v>
                </c:pt>
                <c:pt idx="7009">
                  <c:v>-1.5804824550092348E-4</c:v>
                </c:pt>
                <c:pt idx="7010">
                  <c:v>1.1050847825986131E-4</c:v>
                </c:pt>
                <c:pt idx="7011">
                  <c:v>2.8558686002429097E-5</c:v>
                </c:pt>
                <c:pt idx="7012">
                  <c:v>-1.4717267845405936E-4</c:v>
                </c:pt>
                <c:pt idx="7013">
                  <c:v>-3.5473823228307091E-6</c:v>
                </c:pt>
                <c:pt idx="7014">
                  <c:v>-2.1216983460222374E-4</c:v>
                </c:pt>
                <c:pt idx="7015">
                  <c:v>-4.5386226422431216E-4</c:v>
                </c:pt>
                <c:pt idx="7016">
                  <c:v>-1.3405258753986665E-4</c:v>
                </c:pt>
                <c:pt idx="7017">
                  <c:v>-2.9188857668419022E-4</c:v>
                </c:pt>
                <c:pt idx="7018">
                  <c:v>1.6763115626128886E-4</c:v>
                </c:pt>
                <c:pt idx="7019">
                  <c:v>1.5637430600994495E-4</c:v>
                </c:pt>
                <c:pt idx="7020">
                  <c:v>-9.0200071372154806E-5</c:v>
                </c:pt>
                <c:pt idx="7021">
                  <c:v>1.7033543764747748E-4</c:v>
                </c:pt>
                <c:pt idx="7022">
                  <c:v>3.2888493036267081E-5</c:v>
                </c:pt>
                <c:pt idx="7023">
                  <c:v>2.9625771426199468E-4</c:v>
                </c:pt>
                <c:pt idx="7024">
                  <c:v>3.2608534569126917E-4</c:v>
                </c:pt>
                <c:pt idx="7025">
                  <c:v>-4.9517746773905177E-4</c:v>
                </c:pt>
                <c:pt idx="7026">
                  <c:v>1.5951636039682376E-5</c:v>
                </c:pt>
                <c:pt idx="7027">
                  <c:v>-1.3849269918959369E-4</c:v>
                </c:pt>
                <c:pt idx="7028">
                  <c:v>1.0763179917954653E-4</c:v>
                </c:pt>
                <c:pt idx="7029">
                  <c:v>1.0873051292663922E-4</c:v>
                </c:pt>
                <c:pt idx="7030">
                  <c:v>-6.5545684358345164E-5</c:v>
                </c:pt>
                <c:pt idx="7031">
                  <c:v>-1.0329218487253976E-4</c:v>
                </c:pt>
                <c:pt idx="7032">
                  <c:v>-1.3412692064602495E-4</c:v>
                </c:pt>
                <c:pt idx="7033">
                  <c:v>-1.7787481798048861E-4</c:v>
                </c:pt>
                <c:pt idx="7034">
                  <c:v>-3.0335800255942277E-4</c:v>
                </c:pt>
                <c:pt idx="7035">
                  <c:v>-4.843701359753811E-4</c:v>
                </c:pt>
                <c:pt idx="7036">
                  <c:v>-9.2829278211532237E-5</c:v>
                </c:pt>
                <c:pt idx="7037">
                  <c:v>-3.4284720438215276E-5</c:v>
                </c:pt>
                <c:pt idx="7038">
                  <c:v>-1.0221928589506794E-5</c:v>
                </c:pt>
                <c:pt idx="7039">
                  <c:v>1.7954810927961318E-5</c:v>
                </c:pt>
                <c:pt idx="7040">
                  <c:v>1.1437162113765408E-4</c:v>
                </c:pt>
                <c:pt idx="7041">
                  <c:v>-2.8065376511154206E-4</c:v>
                </c:pt>
                <c:pt idx="7042">
                  <c:v>-4.6452137877478467E-4</c:v>
                </c:pt>
                <c:pt idx="7043">
                  <c:v>-1.8866651540854883E-4</c:v>
                </c:pt>
                <c:pt idx="7044">
                  <c:v>-1.7489395214804167E-4</c:v>
                </c:pt>
                <c:pt idx="7045">
                  <c:v>2.7025069963078954E-4</c:v>
                </c:pt>
                <c:pt idx="7046">
                  <c:v>-1.9413072623367881E-4</c:v>
                </c:pt>
                <c:pt idx="7047">
                  <c:v>-2.1588943877507149E-4</c:v>
                </c:pt>
                <c:pt idx="7048">
                  <c:v>-9.2027833839116628E-5</c:v>
                </c:pt>
                <c:pt idx="7049">
                  <c:v>-3.6514959327084011E-4</c:v>
                </c:pt>
                <c:pt idx="7050">
                  <c:v>-4.3630193578718614E-5</c:v>
                </c:pt>
                <c:pt idx="7051">
                  <c:v>-4.2775974056850148E-5</c:v>
                </c:pt>
                <c:pt idx="7052">
                  <c:v>-3.7282919513550913E-4</c:v>
                </c:pt>
                <c:pt idx="7053">
                  <c:v>1.1813641721293301E-4</c:v>
                </c:pt>
                <c:pt idx="7054">
                  <c:v>1.2682759339737395E-4</c:v>
                </c:pt>
                <c:pt idx="7055">
                  <c:v>8.4105481159493605E-5</c:v>
                </c:pt>
                <c:pt idx="7056">
                  <c:v>-2.8659747958032835E-5</c:v>
                </c:pt>
                <c:pt idx="7057">
                  <c:v>2.501841302302789E-4</c:v>
                </c:pt>
                <c:pt idx="7058">
                  <c:v>1.0996337474102879E-4</c:v>
                </c:pt>
                <c:pt idx="7059">
                  <c:v>-8.6802354887610252E-5</c:v>
                </c:pt>
                <c:pt idx="7060">
                  <c:v>-6.2055793825019243E-5</c:v>
                </c:pt>
                <c:pt idx="7061">
                  <c:v>4.419759463767517E-5</c:v>
                </c:pt>
                <c:pt idx="7062">
                  <c:v>1.9261520555353064E-4</c:v>
                </c:pt>
                <c:pt idx="7063">
                  <c:v>5.1551523920319904E-5</c:v>
                </c:pt>
                <c:pt idx="7064">
                  <c:v>2.2638220270020467E-5</c:v>
                </c:pt>
                <c:pt idx="7065">
                  <c:v>8.6758812494533362E-5</c:v>
                </c:pt>
                <c:pt idx="7066">
                  <c:v>2.4357165767047059E-4</c:v>
                </c:pt>
                <c:pt idx="7067">
                  <c:v>1.749328897598186E-4</c:v>
                </c:pt>
                <c:pt idx="7068">
                  <c:v>-1.2263879668687294E-4</c:v>
                </c:pt>
                <c:pt idx="7069">
                  <c:v>-8.3638211866948696E-5</c:v>
                </c:pt>
                <c:pt idx="7070">
                  <c:v>5.7238296426389263E-5</c:v>
                </c:pt>
                <c:pt idx="7071">
                  <c:v>-1.8542651209145961E-4</c:v>
                </c:pt>
                <c:pt idx="7072">
                  <c:v>1.7413424508112201E-4</c:v>
                </c:pt>
                <c:pt idx="7073">
                  <c:v>-1.2191095697535313E-4</c:v>
                </c:pt>
                <c:pt idx="7074">
                  <c:v>-5.8393065828837864E-4</c:v>
                </c:pt>
                <c:pt idx="7075">
                  <c:v>2.1371019498037582E-4</c:v>
                </c:pt>
                <c:pt idx="7076">
                  <c:v>-6.3391856953767789E-4</c:v>
                </c:pt>
                <c:pt idx="7077">
                  <c:v>-2.6265476475366721E-4</c:v>
                </c:pt>
                <c:pt idx="7078">
                  <c:v>1.6764772058811293E-4</c:v>
                </c:pt>
                <c:pt idx="7079">
                  <c:v>3.8260555197200581E-4</c:v>
                </c:pt>
                <c:pt idx="7080">
                  <c:v>-9.1972762952674704E-5</c:v>
                </c:pt>
                <c:pt idx="7081">
                  <c:v>2.7523485406740741E-4</c:v>
                </c:pt>
                <c:pt idx="7082">
                  <c:v>1.2582784363455031E-4</c:v>
                </c:pt>
                <c:pt idx="7083">
                  <c:v>2.6000451363193027E-4</c:v>
                </c:pt>
                <c:pt idx="7084">
                  <c:v>-6.2434137214002143E-5</c:v>
                </c:pt>
                <c:pt idx="7085">
                  <c:v>-1.6013402065785068E-4</c:v>
                </c:pt>
                <c:pt idx="7086">
                  <c:v>-2.2114607744556312E-4</c:v>
                </c:pt>
                <c:pt idx="7087">
                  <c:v>-2.2255369484639419E-4</c:v>
                </c:pt>
                <c:pt idx="7088">
                  <c:v>2.184733244003422E-5</c:v>
                </c:pt>
                <c:pt idx="7089">
                  <c:v>1.2228682564305638E-4</c:v>
                </c:pt>
                <c:pt idx="7090">
                  <c:v>-1.5645856933861792E-4</c:v>
                </c:pt>
                <c:pt idx="7091">
                  <c:v>-3.1289253187825108E-4</c:v>
                </c:pt>
                <c:pt idx="7092">
                  <c:v>9.6303509724220476E-5</c:v>
                </c:pt>
                <c:pt idx="7093">
                  <c:v>8.6529475743758337E-5</c:v>
                </c:pt>
                <c:pt idx="7094">
                  <c:v>-1.3071310739028673E-4</c:v>
                </c:pt>
                <c:pt idx="7095">
                  <c:v>9.0072325654483497E-5</c:v>
                </c:pt>
                <c:pt idx="7096">
                  <c:v>6.6869386016396487E-5</c:v>
                </c:pt>
                <c:pt idx="7097">
                  <c:v>-5.7300742824169827E-5</c:v>
                </c:pt>
                <c:pt idx="7098">
                  <c:v>-1.8314129267435681E-4</c:v>
                </c:pt>
                <c:pt idx="7099">
                  <c:v>1.4839280256917077E-4</c:v>
                </c:pt>
                <c:pt idx="7100">
                  <c:v>-3.4981918123845997E-4</c:v>
                </c:pt>
                <c:pt idx="7101">
                  <c:v>1.9609406148977045E-4</c:v>
                </c:pt>
                <c:pt idx="7102">
                  <c:v>3.0644404563525306E-5</c:v>
                </c:pt>
                <c:pt idx="7103">
                  <c:v>5.3606377373283082E-5</c:v>
                </c:pt>
                <c:pt idx="7104">
                  <c:v>1.271750685762523E-4</c:v>
                </c:pt>
                <c:pt idx="7105">
                  <c:v>5.9805422392485627E-5</c:v>
                </c:pt>
                <c:pt idx="7106">
                  <c:v>9.8246699544375681E-5</c:v>
                </c:pt>
                <c:pt idx="7107">
                  <c:v>4.2927881230175429E-4</c:v>
                </c:pt>
                <c:pt idx="7108">
                  <c:v>-3.5970513338840903E-4</c:v>
                </c:pt>
                <c:pt idx="7109">
                  <c:v>7.661117762679793E-5</c:v>
                </c:pt>
                <c:pt idx="7110">
                  <c:v>4.0147872782380614E-4</c:v>
                </c:pt>
                <c:pt idx="7111">
                  <c:v>3.990202661716235E-5</c:v>
                </c:pt>
                <c:pt idx="7112">
                  <c:v>1.1206789080526078E-4</c:v>
                </c:pt>
                <c:pt idx="7113">
                  <c:v>-1.2102178995225841E-4</c:v>
                </c:pt>
                <c:pt idx="7114">
                  <c:v>-1.392492200149367E-4</c:v>
                </c:pt>
                <c:pt idx="7115">
                  <c:v>8.0711841283907386E-5</c:v>
                </c:pt>
                <c:pt idx="7116">
                  <c:v>-2.9890924652932807E-4</c:v>
                </c:pt>
                <c:pt idx="7117">
                  <c:v>3.0697515740799145E-4</c:v>
                </c:pt>
                <c:pt idx="7118">
                  <c:v>-7.1039499802201425E-5</c:v>
                </c:pt>
                <c:pt idx="7119">
                  <c:v>3.3209853309621313E-4</c:v>
                </c:pt>
                <c:pt idx="7120">
                  <c:v>-9.6515645585375448E-5</c:v>
                </c:pt>
                <c:pt idx="7121">
                  <c:v>-1.7399443518218555E-4</c:v>
                </c:pt>
                <c:pt idx="7122">
                  <c:v>-1.9909459708145131E-4</c:v>
                </c:pt>
                <c:pt idx="7123">
                  <c:v>5.3318908388553085E-5</c:v>
                </c:pt>
                <c:pt idx="7124">
                  <c:v>-1.3601867695217374E-4</c:v>
                </c:pt>
                <c:pt idx="7125">
                  <c:v>1.4957999555779122E-5</c:v>
                </c:pt>
                <c:pt idx="7126">
                  <c:v>1.3021363549028616E-4</c:v>
                </c:pt>
                <c:pt idx="7127">
                  <c:v>-2.2363000181948258E-4</c:v>
                </c:pt>
                <c:pt idx="7128">
                  <c:v>-2.5931772920020576E-4</c:v>
                </c:pt>
                <c:pt idx="7129">
                  <c:v>1.0834309619066176E-4</c:v>
                </c:pt>
                <c:pt idx="7130">
                  <c:v>-1.2612379542984852E-4</c:v>
                </c:pt>
                <c:pt idx="7131">
                  <c:v>1.1806771659215296E-4</c:v>
                </c:pt>
                <c:pt idx="7132">
                  <c:v>-3.8070060711550858E-5</c:v>
                </c:pt>
                <c:pt idx="7133">
                  <c:v>-2.9963034345498455E-5</c:v>
                </c:pt>
                <c:pt idx="7134">
                  <c:v>-3.8603756888092738E-4</c:v>
                </c:pt>
                <c:pt idx="7135">
                  <c:v>2.4516802264893962E-4</c:v>
                </c:pt>
                <c:pt idx="7136">
                  <c:v>1.0776085585820704E-4</c:v>
                </c:pt>
                <c:pt idx="7137">
                  <c:v>-4.8514427444603411E-5</c:v>
                </c:pt>
                <c:pt idx="7138">
                  <c:v>-2.4578034870315766E-5</c:v>
                </c:pt>
                <c:pt idx="7139">
                  <c:v>-1.1575741776091529E-4</c:v>
                </c:pt>
                <c:pt idx="7140">
                  <c:v>3.155770191848147E-4</c:v>
                </c:pt>
                <c:pt idx="7141">
                  <c:v>2.4420052687274256E-4</c:v>
                </c:pt>
                <c:pt idx="7142">
                  <c:v>1.3269561551033601E-4</c:v>
                </c:pt>
                <c:pt idx="7143">
                  <c:v>-3.2725359421267768E-6</c:v>
                </c:pt>
                <c:pt idx="7144">
                  <c:v>7.9102712943379276E-5</c:v>
                </c:pt>
                <c:pt idx="7145">
                  <c:v>-1.7107681367186537E-5</c:v>
                </c:pt>
                <c:pt idx="7146">
                  <c:v>9.3091562651108356E-5</c:v>
                </c:pt>
                <c:pt idx="7147">
                  <c:v>1.6282094926382856E-4</c:v>
                </c:pt>
                <c:pt idx="7148">
                  <c:v>8.1229147215162997E-5</c:v>
                </c:pt>
                <c:pt idx="7149">
                  <c:v>1.2455545549649305E-4</c:v>
                </c:pt>
                <c:pt idx="7150">
                  <c:v>9.0189756041711251E-5</c:v>
                </c:pt>
                <c:pt idx="7151">
                  <c:v>-1.8905092397934663E-5</c:v>
                </c:pt>
                <c:pt idx="7152">
                  <c:v>1.4119369717293928E-5</c:v>
                </c:pt>
                <c:pt idx="7153">
                  <c:v>-2.7379730739291304E-4</c:v>
                </c:pt>
                <c:pt idx="7154">
                  <c:v>-5.6005273624446746E-5</c:v>
                </c:pt>
                <c:pt idx="7155">
                  <c:v>7.2767020086252068E-5</c:v>
                </c:pt>
                <c:pt idx="7156">
                  <c:v>-1.2928032809922263E-4</c:v>
                </c:pt>
                <c:pt idx="7157">
                  <c:v>9.0676903067767366E-6</c:v>
                </c:pt>
                <c:pt idx="7158">
                  <c:v>-1.2432257128301748E-4</c:v>
                </c:pt>
                <c:pt idx="7159">
                  <c:v>-4.2211990207201749E-4</c:v>
                </c:pt>
                <c:pt idx="7160">
                  <c:v>3.563392717592927E-5</c:v>
                </c:pt>
                <c:pt idx="7161">
                  <c:v>-1.7941751800439547E-4</c:v>
                </c:pt>
                <c:pt idx="7162">
                  <c:v>-1.3669038368233161E-4</c:v>
                </c:pt>
                <c:pt idx="7163">
                  <c:v>-2.417565651443896E-4</c:v>
                </c:pt>
                <c:pt idx="7164">
                  <c:v>-8.3015490076584719E-5</c:v>
                </c:pt>
                <c:pt idx="7165">
                  <c:v>-2.5947186600828808E-4</c:v>
                </c:pt>
                <c:pt idx="7166">
                  <c:v>2.7899795025121844E-4</c:v>
                </c:pt>
                <c:pt idx="7167">
                  <c:v>-3.7775263204648631E-5</c:v>
                </c:pt>
                <c:pt idx="7168">
                  <c:v>2.2342183074638652E-4</c:v>
                </c:pt>
                <c:pt idx="7169">
                  <c:v>1.178675402582652E-4</c:v>
                </c:pt>
                <c:pt idx="7170">
                  <c:v>1.5065695699770194E-4</c:v>
                </c:pt>
                <c:pt idx="7171">
                  <c:v>-2.0028518783419793E-4</c:v>
                </c:pt>
                <c:pt idx="7172">
                  <c:v>1.064343284687948E-4</c:v>
                </c:pt>
                <c:pt idx="7173">
                  <c:v>3.6115984523193889E-5</c:v>
                </c:pt>
                <c:pt idx="7174">
                  <c:v>-1.1362618814392866E-4</c:v>
                </c:pt>
                <c:pt idx="7175">
                  <c:v>-2.412860040627109E-4</c:v>
                </c:pt>
                <c:pt idx="7176">
                  <c:v>3.8476420188150247E-5</c:v>
                </c:pt>
                <c:pt idx="7177">
                  <c:v>3.6757065913213378E-5</c:v>
                </c:pt>
                <c:pt idx="7178">
                  <c:v>-6.1247786202279933E-5</c:v>
                </c:pt>
                <c:pt idx="7179">
                  <c:v>1.4769527108863899E-4</c:v>
                </c:pt>
                <c:pt idx="7180">
                  <c:v>6.4610421775955436E-5</c:v>
                </c:pt>
                <c:pt idx="7181">
                  <c:v>1.5228070178091576E-5</c:v>
                </c:pt>
                <c:pt idx="7182">
                  <c:v>-2.2645184423730923E-4</c:v>
                </c:pt>
                <c:pt idx="7183">
                  <c:v>-1.2762919962338597E-4</c:v>
                </c:pt>
                <c:pt idx="7184">
                  <c:v>-1.8642715416454373E-4</c:v>
                </c:pt>
                <c:pt idx="7185">
                  <c:v>7.7909395610187163E-5</c:v>
                </c:pt>
                <c:pt idx="7186">
                  <c:v>2.0153567607255149E-4</c:v>
                </c:pt>
                <c:pt idx="7187">
                  <c:v>4.1155162467290491E-5</c:v>
                </c:pt>
                <c:pt idx="7188">
                  <c:v>1.1478726536285509E-4</c:v>
                </c:pt>
                <c:pt idx="7189">
                  <c:v>-4.2975194612309084E-5</c:v>
                </c:pt>
                <c:pt idx="7190">
                  <c:v>1.1852069996881434E-4</c:v>
                </c:pt>
                <c:pt idx="7191">
                  <c:v>5.9319999366195469E-5</c:v>
                </c:pt>
                <c:pt idx="7192">
                  <c:v>2.0947345944045501E-4</c:v>
                </c:pt>
                <c:pt idx="7193">
                  <c:v>-1.3422767605104517E-4</c:v>
                </c:pt>
                <c:pt idx="7194">
                  <c:v>1.7110175097064575E-4</c:v>
                </c:pt>
                <c:pt idx="7195">
                  <c:v>9.9340502101310827E-5</c:v>
                </c:pt>
                <c:pt idx="7196">
                  <c:v>8.8001548433772314E-5</c:v>
                </c:pt>
                <c:pt idx="7197">
                  <c:v>-1.727755961013099E-4</c:v>
                </c:pt>
                <c:pt idx="7198">
                  <c:v>1.3010636935873126E-5</c:v>
                </c:pt>
                <c:pt idx="7199">
                  <c:v>-1.6405259255843069E-4</c:v>
                </c:pt>
                <c:pt idx="7200">
                  <c:v>7.3023155032855445E-5</c:v>
                </c:pt>
                <c:pt idx="7201">
                  <c:v>1.7062470761928822E-4</c:v>
                </c:pt>
                <c:pt idx="7202">
                  <c:v>-2.2818784886874331E-4</c:v>
                </c:pt>
                <c:pt idx="7203">
                  <c:v>3.0266057509056117E-4</c:v>
                </c:pt>
                <c:pt idx="7204">
                  <c:v>2.3225065653314022E-4</c:v>
                </c:pt>
                <c:pt idx="7205">
                  <c:v>4.628078337984609E-5</c:v>
                </c:pt>
                <c:pt idx="7206">
                  <c:v>-3.2858901586776268E-4</c:v>
                </c:pt>
                <c:pt idx="7207">
                  <c:v>2.1574338862851257E-4</c:v>
                </c:pt>
                <c:pt idx="7208">
                  <c:v>2.1786177746440678E-5</c:v>
                </c:pt>
                <c:pt idx="7209">
                  <c:v>-5.1449421962738271E-5</c:v>
                </c:pt>
                <c:pt idx="7210">
                  <c:v>-1.034848090383349E-4</c:v>
                </c:pt>
                <c:pt idx="7211">
                  <c:v>1.1616633355938881E-5</c:v>
                </c:pt>
                <c:pt idx="7212">
                  <c:v>-3.3717822271705984E-4</c:v>
                </c:pt>
                <c:pt idx="7213">
                  <c:v>-6.5342317692632278E-5</c:v>
                </c:pt>
                <c:pt idx="7214">
                  <c:v>5.0114792888542625E-5</c:v>
                </c:pt>
                <c:pt idx="7215">
                  <c:v>1.0102688352492663E-4</c:v>
                </c:pt>
                <c:pt idx="7216">
                  <c:v>8.3763355145200822E-5</c:v>
                </c:pt>
                <c:pt idx="7217">
                  <c:v>7.992295238598713E-6</c:v>
                </c:pt>
                <c:pt idx="7218">
                  <c:v>-3.9440547944854205E-5</c:v>
                </c:pt>
                <c:pt idx="7219">
                  <c:v>-1.3022292552674822E-4</c:v>
                </c:pt>
                <c:pt idx="7220">
                  <c:v>2.2433509208230571E-4</c:v>
                </c:pt>
                <c:pt idx="7221">
                  <c:v>-1.7272735507561514E-4</c:v>
                </c:pt>
                <c:pt idx="7222">
                  <c:v>-2.8465657541966986E-4</c:v>
                </c:pt>
                <c:pt idx="7223">
                  <c:v>6.4119636964151482E-5</c:v>
                </c:pt>
                <c:pt idx="7224">
                  <c:v>-2.3625963855958756E-4</c:v>
                </c:pt>
                <c:pt idx="7225">
                  <c:v>9.1098193786479404E-5</c:v>
                </c:pt>
                <c:pt idx="7226">
                  <c:v>2.0786494725935449E-4</c:v>
                </c:pt>
                <c:pt idx="7227">
                  <c:v>-8.3503573160137505E-5</c:v>
                </c:pt>
                <c:pt idx="7228">
                  <c:v>-4.4281690244204524E-5</c:v>
                </c:pt>
                <c:pt idx="7229">
                  <c:v>6.9469861466124166E-5</c:v>
                </c:pt>
                <c:pt idx="7230">
                  <c:v>-4.3118887036095702E-7</c:v>
                </c:pt>
                <c:pt idx="7231">
                  <c:v>9.0197014566158342E-5</c:v>
                </c:pt>
                <c:pt idx="7232">
                  <c:v>-2.8191136518049718E-5</c:v>
                </c:pt>
                <c:pt idx="7233">
                  <c:v>-3.1275279001977883E-4</c:v>
                </c:pt>
                <c:pt idx="7234">
                  <c:v>2.1896604231069403E-4</c:v>
                </c:pt>
                <c:pt idx="7235">
                  <c:v>9.5685199290209704E-5</c:v>
                </c:pt>
                <c:pt idx="7236">
                  <c:v>-6.7182337059535144E-5</c:v>
                </c:pt>
                <c:pt idx="7237">
                  <c:v>2.036898595218647E-5</c:v>
                </c:pt>
                <c:pt idx="7238">
                  <c:v>2.2610709440998826E-4</c:v>
                </c:pt>
                <c:pt idx="7239">
                  <c:v>1.7416957632547869E-4</c:v>
                </c:pt>
                <c:pt idx="7240">
                  <c:v>-1.2214280894634204E-4</c:v>
                </c:pt>
                <c:pt idx="7241">
                  <c:v>-1.4940923586566747E-4</c:v>
                </c:pt>
                <c:pt idx="7242">
                  <c:v>1.439867337696082E-4</c:v>
                </c:pt>
                <c:pt idx="7243">
                  <c:v>6.3570297552983463E-5</c:v>
                </c:pt>
                <c:pt idx="7244">
                  <c:v>-3.2371855533757532E-4</c:v>
                </c:pt>
                <c:pt idx="7245">
                  <c:v>2.1163093961394156E-4</c:v>
                </c:pt>
                <c:pt idx="7246">
                  <c:v>3.0464266830502058E-5</c:v>
                </c:pt>
                <c:pt idx="7247">
                  <c:v>-1.5470636641012021E-4</c:v>
                </c:pt>
                <c:pt idx="7248">
                  <c:v>-2.4185623992742031E-4</c:v>
                </c:pt>
                <c:pt idx="7249">
                  <c:v>2.4841224566893589E-5</c:v>
                </c:pt>
                <c:pt idx="7250">
                  <c:v>1.014347325078142E-4</c:v>
                </c:pt>
                <c:pt idx="7251">
                  <c:v>2.1128134713002924E-5</c:v>
                </c:pt>
                <c:pt idx="7252">
                  <c:v>2.1872168335320349E-4</c:v>
                </c:pt>
                <c:pt idx="7253">
                  <c:v>7.1746787639585417E-5</c:v>
                </c:pt>
                <c:pt idx="7254">
                  <c:v>7.1555565123977022E-5</c:v>
                </c:pt>
                <c:pt idx="7255">
                  <c:v>2.8698537742659862E-4</c:v>
                </c:pt>
                <c:pt idx="7256">
                  <c:v>-1.6832181425913367E-4</c:v>
                </c:pt>
                <c:pt idx="7257">
                  <c:v>1.3069113894109363E-4</c:v>
                </c:pt>
                <c:pt idx="7258">
                  <c:v>2.2572034951026369E-4</c:v>
                </c:pt>
                <c:pt idx="7259">
                  <c:v>-4.1754268107574458E-5</c:v>
                </c:pt>
                <c:pt idx="7260">
                  <c:v>-3.8892460415639214E-5</c:v>
                </c:pt>
                <c:pt idx="7261">
                  <c:v>-1.1088915962979316E-4</c:v>
                </c:pt>
                <c:pt idx="7262">
                  <c:v>2.589780820158063E-4</c:v>
                </c:pt>
                <c:pt idx="7263">
                  <c:v>-2.6146657218048189E-4</c:v>
                </c:pt>
                <c:pt idx="7264">
                  <c:v>-3.2191418923265303E-5</c:v>
                </c:pt>
                <c:pt idx="7265">
                  <c:v>1.3371393880415593E-6</c:v>
                </c:pt>
                <c:pt idx="7266">
                  <c:v>-2.6915029007565854E-6</c:v>
                </c:pt>
                <c:pt idx="7267">
                  <c:v>2.849736531903294E-4</c:v>
                </c:pt>
                <c:pt idx="7268">
                  <c:v>3.1227736100044315E-4</c:v>
                </c:pt>
                <c:pt idx="7269">
                  <c:v>3.1223929473341515E-4</c:v>
                </c:pt>
                <c:pt idx="7270">
                  <c:v>-9.7851772822186897E-5</c:v>
                </c:pt>
                <c:pt idx="7271">
                  <c:v>-6.3811564635409781E-6</c:v>
                </c:pt>
                <c:pt idx="7272">
                  <c:v>1.7363997035851238E-4</c:v>
                </c:pt>
                <c:pt idx="7273">
                  <c:v>-2.7933067483070699E-4</c:v>
                </c:pt>
                <c:pt idx="7274">
                  <c:v>2.8419960385034745E-4</c:v>
                </c:pt>
                <c:pt idx="7275">
                  <c:v>-1.7317463877843865E-4</c:v>
                </c:pt>
                <c:pt idx="7276">
                  <c:v>1.3831987542727665E-4</c:v>
                </c:pt>
                <c:pt idx="7277">
                  <c:v>1.3601763588433561E-4</c:v>
                </c:pt>
                <c:pt idx="7278">
                  <c:v>-2.8782153723358955E-4</c:v>
                </c:pt>
                <c:pt idx="7279">
                  <c:v>6.9043408133334199E-5</c:v>
                </c:pt>
                <c:pt idx="7280">
                  <c:v>-2.2874170547106909E-4</c:v>
                </c:pt>
                <c:pt idx="7281">
                  <c:v>-1.391011084742115E-4</c:v>
                </c:pt>
                <c:pt idx="7282">
                  <c:v>4.1193951894567892E-5</c:v>
                </c:pt>
                <c:pt idx="7283">
                  <c:v>-6.4296698542026071E-5</c:v>
                </c:pt>
                <c:pt idx="7284">
                  <c:v>2.4875495628191445E-4</c:v>
                </c:pt>
                <c:pt idx="7285">
                  <c:v>-2.2523411781684969E-4</c:v>
                </c:pt>
                <c:pt idx="7286">
                  <c:v>-1.2054440346442839E-4</c:v>
                </c:pt>
                <c:pt idx="7287">
                  <c:v>2.0235825618321643E-4</c:v>
                </c:pt>
                <c:pt idx="7288">
                  <c:v>2.8132907403927577E-4</c:v>
                </c:pt>
                <c:pt idx="7289">
                  <c:v>-1.8826722386960221E-4</c:v>
                </c:pt>
                <c:pt idx="7290">
                  <c:v>-5.2616564592983672E-5</c:v>
                </c:pt>
                <c:pt idx="7291">
                  <c:v>-2.7166452943603648E-4</c:v>
                </c:pt>
                <c:pt idx="7292">
                  <c:v>-8.7890473546598283E-5</c:v>
                </c:pt>
                <c:pt idx="7293">
                  <c:v>-8.3936597588364973E-5</c:v>
                </c:pt>
                <c:pt idx="7294">
                  <c:v>2.2692090548740668E-4</c:v>
                </c:pt>
                <c:pt idx="7295">
                  <c:v>-2.7508384737118735E-4</c:v>
                </c:pt>
                <c:pt idx="7296">
                  <c:v>-8.876513340007592E-5</c:v>
                </c:pt>
                <c:pt idx="7297">
                  <c:v>9.8874473913570837E-5</c:v>
                </c:pt>
                <c:pt idx="7298">
                  <c:v>-2.3558833047368724E-4</c:v>
                </c:pt>
                <c:pt idx="7299">
                  <c:v>2.9412573194160271E-4</c:v>
                </c:pt>
                <c:pt idx="7300">
                  <c:v>1.0162168819740009E-4</c:v>
                </c:pt>
                <c:pt idx="7301">
                  <c:v>1.2997409486460043E-4</c:v>
                </c:pt>
                <c:pt idx="7302">
                  <c:v>-3.2692651644905215E-4</c:v>
                </c:pt>
                <c:pt idx="7303">
                  <c:v>-3.7285780811349584E-6</c:v>
                </c:pt>
                <c:pt idx="7304">
                  <c:v>6.7085199272198337E-5</c:v>
                </c:pt>
                <c:pt idx="7305">
                  <c:v>-5.4446995592539745E-5</c:v>
                </c:pt>
                <c:pt idx="7306">
                  <c:v>-6.8630403535406789E-5</c:v>
                </c:pt>
                <c:pt idx="7307">
                  <c:v>1.8595442654460102E-4</c:v>
                </c:pt>
                <c:pt idx="7308">
                  <c:v>-4.9167777524179303E-5</c:v>
                </c:pt>
                <c:pt idx="7309">
                  <c:v>9.1258742464346093E-5</c:v>
                </c:pt>
                <c:pt idx="7310">
                  <c:v>-2.0040706015103242E-4</c:v>
                </c:pt>
                <c:pt idx="7311">
                  <c:v>-2.5147796277377819E-4</c:v>
                </c:pt>
                <c:pt idx="7312">
                  <c:v>3.2553858030892759E-4</c:v>
                </c:pt>
                <c:pt idx="7313">
                  <c:v>3.5222266207339324E-5</c:v>
                </c:pt>
                <c:pt idx="7314">
                  <c:v>1.0632612735860872E-5</c:v>
                </c:pt>
                <c:pt idx="7315">
                  <c:v>4.9148032035801425E-5</c:v>
                </c:pt>
                <c:pt idx="7316">
                  <c:v>2.7654982366487416E-4</c:v>
                </c:pt>
                <c:pt idx="7317">
                  <c:v>3.2094187997153617E-4</c:v>
                </c:pt>
                <c:pt idx="7318">
                  <c:v>1.263628772330917E-4</c:v>
                </c:pt>
                <c:pt idx="7319">
                  <c:v>1.1475047960909183E-4</c:v>
                </c:pt>
                <c:pt idx="7320">
                  <c:v>-6.7274273082559597E-5</c:v>
                </c:pt>
                <c:pt idx="7321">
                  <c:v>-2.1961097795895719E-5</c:v>
                </c:pt>
                <c:pt idx="7322">
                  <c:v>-2.6533655733327401E-4</c:v>
                </c:pt>
                <c:pt idx="7323">
                  <c:v>2.1446891000722793E-4</c:v>
                </c:pt>
                <c:pt idx="7324">
                  <c:v>5.2809521577444275E-6</c:v>
                </c:pt>
                <c:pt idx="7325">
                  <c:v>1.6194216090827411E-4</c:v>
                </c:pt>
                <c:pt idx="7326">
                  <c:v>4.3374117933085472E-5</c:v>
                </c:pt>
                <c:pt idx="7327">
                  <c:v>4.1746660208864401E-5</c:v>
                </c:pt>
                <c:pt idx="7328">
                  <c:v>2.4131800028382464E-4</c:v>
                </c:pt>
                <c:pt idx="7329">
                  <c:v>1.3753411086695632E-4</c:v>
                </c:pt>
                <c:pt idx="7330">
                  <c:v>7.9912334817796172E-7</c:v>
                </c:pt>
                <c:pt idx="7331">
                  <c:v>4.9407551467237743E-6</c:v>
                </c:pt>
                <c:pt idx="7332">
                  <c:v>2.3747494390276427E-4</c:v>
                </c:pt>
                <c:pt idx="7333">
                  <c:v>1.0767872945380649E-4</c:v>
                </c:pt>
                <c:pt idx="7334">
                  <c:v>-2.1563856038392688E-4</c:v>
                </c:pt>
                <c:pt idx="7335">
                  <c:v>-8.8226891319769435E-5</c:v>
                </c:pt>
                <c:pt idx="7336">
                  <c:v>5.2361680037109234E-5</c:v>
                </c:pt>
                <c:pt idx="7337">
                  <c:v>1.3049941927439814E-4</c:v>
                </c:pt>
                <c:pt idx="7338">
                  <c:v>1.8842609973867834E-4</c:v>
                </c:pt>
                <c:pt idx="7339">
                  <c:v>-1.4580527774193331E-4</c:v>
                </c:pt>
                <c:pt idx="7340">
                  <c:v>1.6477597253458911E-4</c:v>
                </c:pt>
                <c:pt idx="7341">
                  <c:v>-1.3189223272368645E-4</c:v>
                </c:pt>
                <c:pt idx="7342">
                  <c:v>6.0949668734761389E-5</c:v>
                </c:pt>
                <c:pt idx="7343">
                  <c:v>-1.0547971435593526E-4</c:v>
                </c:pt>
                <c:pt idx="7344">
                  <c:v>2.6241499092526885E-4</c:v>
                </c:pt>
                <c:pt idx="7345">
                  <c:v>-2.1917003793874083E-4</c:v>
                </c:pt>
                <c:pt idx="7346">
                  <c:v>-4.5594640068249207E-5</c:v>
                </c:pt>
                <c:pt idx="7347">
                  <c:v>-1.9968919335348203E-4</c:v>
                </c:pt>
                <c:pt idx="7348">
                  <c:v>-1.5382401960100121E-4</c:v>
                </c:pt>
                <c:pt idx="7349">
                  <c:v>-7.9811057320321895E-5</c:v>
                </c:pt>
                <c:pt idx="7350">
                  <c:v>1.397153928505751E-4</c:v>
                </c:pt>
                <c:pt idx="7351">
                  <c:v>5.1911140775645947E-5</c:v>
                </c:pt>
                <c:pt idx="7352">
                  <c:v>-3.2035008115910717E-4</c:v>
                </c:pt>
                <c:pt idx="7353">
                  <c:v>1.1987785988529839E-4</c:v>
                </c:pt>
                <c:pt idx="7354">
                  <c:v>-9.0837847990138813E-5</c:v>
                </c:pt>
                <c:pt idx="7355">
                  <c:v>-1.7876713004727764E-4</c:v>
                </c:pt>
                <c:pt idx="7356">
                  <c:v>1.6443589967638245E-5</c:v>
                </c:pt>
                <c:pt idx="7357">
                  <c:v>1.4006599437578433E-4</c:v>
                </c:pt>
                <c:pt idx="7358">
                  <c:v>-2.7855393166012835E-5</c:v>
                </c:pt>
                <c:pt idx="7359">
                  <c:v>-1.0123174340818288E-4</c:v>
                </c:pt>
                <c:pt idx="7360">
                  <c:v>1.4143419817139419E-4</c:v>
                </c:pt>
                <c:pt idx="7361">
                  <c:v>-2.9225215374634948E-4</c:v>
                </c:pt>
                <c:pt idx="7362">
                  <c:v>-8.4149765994501427E-5</c:v>
                </c:pt>
                <c:pt idx="7363">
                  <c:v>-1.5288096909625104E-4</c:v>
                </c:pt>
                <c:pt idx="7364">
                  <c:v>-3.2881538195437746E-4</c:v>
                </c:pt>
                <c:pt idx="7365">
                  <c:v>-1.7480281369194853E-4</c:v>
                </c:pt>
                <c:pt idx="7366">
                  <c:v>-2.7673358770603531E-5</c:v>
                </c:pt>
                <c:pt idx="7367">
                  <c:v>2.6138348173806216E-4</c:v>
                </c:pt>
                <c:pt idx="7368">
                  <c:v>6.2811789898132371E-4</c:v>
                </c:pt>
                <c:pt idx="7369">
                  <c:v>2.0730180202423531E-4</c:v>
                </c:pt>
                <c:pt idx="7370">
                  <c:v>2.6277776282861409E-4</c:v>
                </c:pt>
                <c:pt idx="7371">
                  <c:v>1.4971847868371814E-4</c:v>
                </c:pt>
                <c:pt idx="7372">
                  <c:v>-2.3804138523676852E-4</c:v>
                </c:pt>
                <c:pt idx="7373">
                  <c:v>3.2674718427440065E-4</c:v>
                </c:pt>
                <c:pt idx="7374">
                  <c:v>-1.3193365274595558E-4</c:v>
                </c:pt>
                <c:pt idx="7375">
                  <c:v>8.2218368926867413E-5</c:v>
                </c:pt>
                <c:pt idx="7376">
                  <c:v>2.4245381345372428E-4</c:v>
                </c:pt>
                <c:pt idx="7377">
                  <c:v>-1.1608266141194349E-4</c:v>
                </c:pt>
                <c:pt idx="7378">
                  <c:v>7.0495754211033777E-5</c:v>
                </c:pt>
                <c:pt idx="7379">
                  <c:v>-1.2325397873807585E-5</c:v>
                </c:pt>
                <c:pt idx="7380">
                  <c:v>2.7230793254330127E-5</c:v>
                </c:pt>
                <c:pt idx="7381">
                  <c:v>1.1200220003892985E-4</c:v>
                </c:pt>
                <c:pt idx="7382">
                  <c:v>1.5002180420411199E-4</c:v>
                </c:pt>
                <c:pt idx="7383">
                  <c:v>8.5000032020898322E-5</c:v>
                </c:pt>
                <c:pt idx="7384">
                  <c:v>-9.2251359371321501E-5</c:v>
                </c:pt>
                <c:pt idx="7385">
                  <c:v>-1.1679747696246379E-4</c:v>
                </c:pt>
                <c:pt idx="7386">
                  <c:v>-2.50840904901038E-4</c:v>
                </c:pt>
                <c:pt idx="7387">
                  <c:v>8.6507292156381746E-5</c:v>
                </c:pt>
                <c:pt idx="7388">
                  <c:v>-1.8289678900542206E-5</c:v>
                </c:pt>
                <c:pt idx="7389">
                  <c:v>-2.2229716743953659E-4</c:v>
                </c:pt>
                <c:pt idx="7390">
                  <c:v>1.213196771218907E-4</c:v>
                </c:pt>
                <c:pt idx="7391">
                  <c:v>-9.381889058975891E-5</c:v>
                </c:pt>
                <c:pt idx="7392">
                  <c:v>-5.2774804444298386E-5</c:v>
                </c:pt>
                <c:pt idx="7393">
                  <c:v>1.7333226232957302E-4</c:v>
                </c:pt>
                <c:pt idx="7394">
                  <c:v>5.5461959141041523E-4</c:v>
                </c:pt>
                <c:pt idx="7395">
                  <c:v>-1.4087804654412881E-4</c:v>
                </c:pt>
                <c:pt idx="7396">
                  <c:v>3.8066186121452232E-5</c:v>
                </c:pt>
                <c:pt idx="7397">
                  <c:v>2.3715225177784567E-4</c:v>
                </c:pt>
                <c:pt idx="7398">
                  <c:v>-4.0335601463340929E-4</c:v>
                </c:pt>
                <c:pt idx="7399">
                  <c:v>3.8049827092806877E-4</c:v>
                </c:pt>
                <c:pt idx="7400">
                  <c:v>3.2724050565206386E-4</c:v>
                </c:pt>
                <c:pt idx="7401">
                  <c:v>2.3123195093608349E-4</c:v>
                </c:pt>
                <c:pt idx="7402">
                  <c:v>-2.2372440411258521E-4</c:v>
                </c:pt>
                <c:pt idx="7403">
                  <c:v>2.2992956391543719E-4</c:v>
                </c:pt>
                <c:pt idx="7404">
                  <c:v>8.1948734952283964E-5</c:v>
                </c:pt>
                <c:pt idx="7405">
                  <c:v>1.8632020602560583E-4</c:v>
                </c:pt>
                <c:pt idx="7406">
                  <c:v>1.8118530094487118E-4</c:v>
                </c:pt>
                <c:pt idx="7407">
                  <c:v>-1.9065747446531285E-5</c:v>
                </c:pt>
                <c:pt idx="7408">
                  <c:v>-2.3682466245982892E-4</c:v>
                </c:pt>
                <c:pt idx="7409">
                  <c:v>-2.0654778799107475E-4</c:v>
                </c:pt>
                <c:pt idx="7410">
                  <c:v>5.8226166378031721E-4</c:v>
                </c:pt>
                <c:pt idx="7411">
                  <c:v>-1.4721680792014205E-5</c:v>
                </c:pt>
                <c:pt idx="7412">
                  <c:v>3.6153794103884065E-4</c:v>
                </c:pt>
                <c:pt idx="7413">
                  <c:v>-3.223897749395876E-5</c:v>
                </c:pt>
                <c:pt idx="7414">
                  <c:v>-2.8979029751804829E-4</c:v>
                </c:pt>
                <c:pt idx="7415">
                  <c:v>-1.8790524683456923E-4</c:v>
                </c:pt>
                <c:pt idx="7416">
                  <c:v>-2.4165448722884297E-4</c:v>
                </c:pt>
                <c:pt idx="7417">
                  <c:v>-9.5479289776964982E-5</c:v>
                </c:pt>
                <c:pt idx="7418">
                  <c:v>-3.0943316471161192E-5</c:v>
                </c:pt>
                <c:pt idx="7419">
                  <c:v>9.6648515690984368E-5</c:v>
                </c:pt>
                <c:pt idx="7420">
                  <c:v>-2.3867188745415321E-5</c:v>
                </c:pt>
                <c:pt idx="7421">
                  <c:v>3.3938567439335127E-4</c:v>
                </c:pt>
                <c:pt idx="7422">
                  <c:v>2.3290516411246314E-4</c:v>
                </c:pt>
                <c:pt idx="7423">
                  <c:v>-3.9212848444304183E-5</c:v>
                </c:pt>
                <c:pt idx="7424">
                  <c:v>4.150458036898528E-5</c:v>
                </c:pt>
                <c:pt idx="7425">
                  <c:v>1.0869099669101308E-4</c:v>
                </c:pt>
                <c:pt idx="7426">
                  <c:v>-1.3876832514693747E-4</c:v>
                </c:pt>
                <c:pt idx="7427">
                  <c:v>-3.8104728024658557E-4</c:v>
                </c:pt>
                <c:pt idx="7428">
                  <c:v>-8.3314616766809549E-5</c:v>
                </c:pt>
                <c:pt idx="7429">
                  <c:v>9.0710191879644583E-5</c:v>
                </c:pt>
                <c:pt idx="7430">
                  <c:v>1.921327215066198E-4</c:v>
                </c:pt>
                <c:pt idx="7431">
                  <c:v>3.8985572709327864E-4</c:v>
                </c:pt>
                <c:pt idx="7432">
                  <c:v>2.4942888315347542E-4</c:v>
                </c:pt>
                <c:pt idx="7433">
                  <c:v>1.8901195105699186E-4</c:v>
                </c:pt>
                <c:pt idx="7434">
                  <c:v>1.0716998684281546E-4</c:v>
                </c:pt>
                <c:pt idx="7435">
                  <c:v>-4.0783643663396565E-4</c:v>
                </c:pt>
                <c:pt idx="7436">
                  <c:v>-1.2778085463941048E-4</c:v>
                </c:pt>
                <c:pt idx="7437">
                  <c:v>7.7916484386530754E-5</c:v>
                </c:pt>
                <c:pt idx="7438">
                  <c:v>4.3780700194764858E-5</c:v>
                </c:pt>
                <c:pt idx="7439">
                  <c:v>8.1942642456721892E-5</c:v>
                </c:pt>
                <c:pt idx="7440">
                  <c:v>-2.1311995729375509E-4</c:v>
                </c:pt>
                <c:pt idx="7441">
                  <c:v>1.5394160439619219E-4</c:v>
                </c:pt>
                <c:pt idx="7442">
                  <c:v>1.7941537014762082E-5</c:v>
                </c:pt>
                <c:pt idx="7443">
                  <c:v>3.7010535578216243E-4</c:v>
                </c:pt>
                <c:pt idx="7444">
                  <c:v>-1.0307397749119234E-4</c:v>
                </c:pt>
                <c:pt idx="7445">
                  <c:v>4.2645958402653716E-4</c:v>
                </c:pt>
                <c:pt idx="7446">
                  <c:v>1.6904430766215655E-4</c:v>
                </c:pt>
                <c:pt idx="7447">
                  <c:v>-1.5993992899790763E-4</c:v>
                </c:pt>
                <c:pt idx="7448">
                  <c:v>1.8772011505372192E-4</c:v>
                </c:pt>
                <c:pt idx="7449">
                  <c:v>5.4640251924060896E-5</c:v>
                </c:pt>
                <c:pt idx="7450">
                  <c:v>6.636223809870469E-6</c:v>
                </c:pt>
                <c:pt idx="7451">
                  <c:v>2.6805641314029962E-5</c:v>
                </c:pt>
                <c:pt idx="7452">
                  <c:v>1.4711965587473258E-5</c:v>
                </c:pt>
                <c:pt idx="7453">
                  <c:v>9.0643474680503352E-5</c:v>
                </c:pt>
                <c:pt idx="7454">
                  <c:v>2.035484349197185E-4</c:v>
                </c:pt>
                <c:pt idx="7455">
                  <c:v>-2.2208805037599014E-4</c:v>
                </c:pt>
                <c:pt idx="7456">
                  <c:v>2.5494495307770926E-4</c:v>
                </c:pt>
                <c:pt idx="7457">
                  <c:v>7.0960692887081232E-5</c:v>
                </c:pt>
                <c:pt idx="7458">
                  <c:v>8.2018893043909601E-5</c:v>
                </c:pt>
                <c:pt idx="7459">
                  <c:v>5.3058115676387867E-6</c:v>
                </c:pt>
                <c:pt idx="7460">
                  <c:v>-1.0132107812594766E-4</c:v>
                </c:pt>
                <c:pt idx="7461">
                  <c:v>2.2518319722170064E-4</c:v>
                </c:pt>
                <c:pt idx="7462">
                  <c:v>3.2883877632536394E-4</c:v>
                </c:pt>
                <c:pt idx="7463">
                  <c:v>1.133442543870999E-4</c:v>
                </c:pt>
                <c:pt idx="7464">
                  <c:v>-1.1566760230752475E-4</c:v>
                </c:pt>
                <c:pt idx="7465">
                  <c:v>1.8154731946500382E-4</c:v>
                </c:pt>
                <c:pt idx="7466">
                  <c:v>2.2414912463217051E-6</c:v>
                </c:pt>
                <c:pt idx="7467">
                  <c:v>-1.4892795323401002E-4</c:v>
                </c:pt>
                <c:pt idx="7468">
                  <c:v>5.1443524007650017E-5</c:v>
                </c:pt>
                <c:pt idx="7469">
                  <c:v>2.7308289825104777E-4</c:v>
                </c:pt>
                <c:pt idx="7470">
                  <c:v>-3.1490649178647218E-5</c:v>
                </c:pt>
                <c:pt idx="7471">
                  <c:v>-7.2889827392786229E-5</c:v>
                </c:pt>
                <c:pt idx="7472">
                  <c:v>-2.8607146536005631E-4</c:v>
                </c:pt>
                <c:pt idx="7473">
                  <c:v>-8.357991179431802E-5</c:v>
                </c:pt>
                <c:pt idx="7474">
                  <c:v>2.0891394501539552E-4</c:v>
                </c:pt>
                <c:pt idx="7475">
                  <c:v>-2.9877070023543627E-4</c:v>
                </c:pt>
                <c:pt idx="7476">
                  <c:v>-4.7635495282754331E-5</c:v>
                </c:pt>
                <c:pt idx="7477">
                  <c:v>-1.2158233355472986E-5</c:v>
                </c:pt>
                <c:pt idx="7478">
                  <c:v>-1.1208776179847294E-4</c:v>
                </c:pt>
                <c:pt idx="7479">
                  <c:v>-4.2740259745372259E-5</c:v>
                </c:pt>
                <c:pt idx="7480">
                  <c:v>-1.5475794159600423E-4</c:v>
                </c:pt>
                <c:pt idx="7481">
                  <c:v>-6.3208094554557904E-5</c:v>
                </c:pt>
                <c:pt idx="7482">
                  <c:v>-2.3789050231154491E-4</c:v>
                </c:pt>
                <c:pt idx="7483">
                  <c:v>-1.3356943662100507E-5</c:v>
                </c:pt>
                <c:pt idx="7484">
                  <c:v>9.0230565404395363E-5</c:v>
                </c:pt>
                <c:pt idx="7485">
                  <c:v>1.9055115175949114E-5</c:v>
                </c:pt>
                <c:pt idx="7486">
                  <c:v>-2.0747186023155453E-6</c:v>
                </c:pt>
                <c:pt idx="7487">
                  <c:v>-9.548711539301974E-5</c:v>
                </c:pt>
                <c:pt idx="7488">
                  <c:v>2.2129770110387666E-4</c:v>
                </c:pt>
                <c:pt idx="7489">
                  <c:v>-2.6178139589883731E-4</c:v>
                </c:pt>
                <c:pt idx="7490">
                  <c:v>4.9425163338019449E-5</c:v>
                </c:pt>
                <c:pt idx="7491">
                  <c:v>2.1940189260355727E-4</c:v>
                </c:pt>
                <c:pt idx="7492">
                  <c:v>2.1311780312434245E-4</c:v>
                </c:pt>
                <c:pt idx="7493">
                  <c:v>3.0078440694089733E-4</c:v>
                </c:pt>
                <c:pt idx="7494">
                  <c:v>1.2304813195599719E-4</c:v>
                </c:pt>
                <c:pt idx="7495">
                  <c:v>4.38806826197633E-5</c:v>
                </c:pt>
                <c:pt idx="7496">
                  <c:v>1.0898145183444515E-4</c:v>
                </c:pt>
                <c:pt idx="7497">
                  <c:v>1.1235275393859734E-4</c:v>
                </c:pt>
                <c:pt idx="7498">
                  <c:v>-1.4151652579382296E-4</c:v>
                </c:pt>
                <c:pt idx="7499">
                  <c:v>1.5443133234734071E-4</c:v>
                </c:pt>
                <c:pt idx="7500">
                  <c:v>-4.2120811801961601E-5</c:v>
                </c:pt>
                <c:pt idx="7501">
                  <c:v>1.850970606134912E-4</c:v>
                </c:pt>
                <c:pt idx="7502">
                  <c:v>2.2017028213798501E-4</c:v>
                </c:pt>
                <c:pt idx="7503">
                  <c:v>1.5645587757401246E-4</c:v>
                </c:pt>
                <c:pt idx="7504">
                  <c:v>3.2851682924161136E-4</c:v>
                </c:pt>
                <c:pt idx="7505">
                  <c:v>-3.0585893794782216E-4</c:v>
                </c:pt>
                <c:pt idx="7506">
                  <c:v>-2.1705476531229357E-4</c:v>
                </c:pt>
                <c:pt idx="7507">
                  <c:v>1.8731091505602384E-4</c:v>
                </c:pt>
                <c:pt idx="7508">
                  <c:v>2.0869363608886032E-4</c:v>
                </c:pt>
                <c:pt idx="7509">
                  <c:v>-9.7185349176232388E-5</c:v>
                </c:pt>
                <c:pt idx="7510">
                  <c:v>-1.2242378259400244E-4</c:v>
                </c:pt>
                <c:pt idx="7511">
                  <c:v>2.3834895783888114E-4</c:v>
                </c:pt>
                <c:pt idx="7512">
                  <c:v>2.2619794479594596E-4</c:v>
                </c:pt>
                <c:pt idx="7513">
                  <c:v>1.8977572416849507E-7</c:v>
                </c:pt>
                <c:pt idx="7514">
                  <c:v>4.1635303056228723E-5</c:v>
                </c:pt>
                <c:pt idx="7515">
                  <c:v>-8.2668584011177772E-5</c:v>
                </c:pt>
                <c:pt idx="7516">
                  <c:v>5.0763679257970741E-5</c:v>
                </c:pt>
                <c:pt idx="7517">
                  <c:v>1.2547081292815362E-4</c:v>
                </c:pt>
                <c:pt idx="7518">
                  <c:v>-8.576879669576897E-6</c:v>
                </c:pt>
                <c:pt idx="7519">
                  <c:v>6.3840677469004302E-5</c:v>
                </c:pt>
                <c:pt idx="7520">
                  <c:v>-1.1536959542894726E-4</c:v>
                </c:pt>
                <c:pt idx="7521">
                  <c:v>1.6166311009224851E-5</c:v>
                </c:pt>
                <c:pt idx="7522">
                  <c:v>-2.6787653140917524E-4</c:v>
                </c:pt>
                <c:pt idx="7523">
                  <c:v>-3.6975349502869057E-4</c:v>
                </c:pt>
                <c:pt idx="7524">
                  <c:v>-2.1873140297157164E-4</c:v>
                </c:pt>
                <c:pt idx="7525">
                  <c:v>4.1155523908369097E-4</c:v>
                </c:pt>
                <c:pt idx="7526">
                  <c:v>-1.7368852288493844E-4</c:v>
                </c:pt>
                <c:pt idx="7527">
                  <c:v>-1.3602926767116938E-4</c:v>
                </c:pt>
                <c:pt idx="7528">
                  <c:v>5.5185653763651624E-4</c:v>
                </c:pt>
                <c:pt idx="7529">
                  <c:v>1.0841590549747833E-5</c:v>
                </c:pt>
                <c:pt idx="7530">
                  <c:v>4.1478591031743131E-5</c:v>
                </c:pt>
                <c:pt idx="7531">
                  <c:v>-1.7809102062229168E-4</c:v>
                </c:pt>
                <c:pt idx="7532">
                  <c:v>-2.5559228765353865E-4</c:v>
                </c:pt>
                <c:pt idx="7533">
                  <c:v>-1.0837975277707338E-4</c:v>
                </c:pt>
                <c:pt idx="7534">
                  <c:v>-4.3979399449280056E-5</c:v>
                </c:pt>
                <c:pt idx="7535">
                  <c:v>1.4591594580522479E-4</c:v>
                </c:pt>
                <c:pt idx="7536">
                  <c:v>-4.6021269237586491E-4</c:v>
                </c:pt>
                <c:pt idx="7537">
                  <c:v>-1.1196917362087234E-4</c:v>
                </c:pt>
                <c:pt idx="7538">
                  <c:v>1.9323729202932853E-4</c:v>
                </c:pt>
                <c:pt idx="7539">
                  <c:v>-1.9423966665757221E-4</c:v>
                </c:pt>
                <c:pt idx="7540">
                  <c:v>-1.1446347571763951E-5</c:v>
                </c:pt>
                <c:pt idx="7541">
                  <c:v>-2.4399518103029245E-4</c:v>
                </c:pt>
                <c:pt idx="7542">
                  <c:v>-2.3096224116612735E-4</c:v>
                </c:pt>
                <c:pt idx="7543">
                  <c:v>-1.8053603262495021E-4</c:v>
                </c:pt>
                <c:pt idx="7544">
                  <c:v>1.471436469845951E-4</c:v>
                </c:pt>
                <c:pt idx="7545">
                  <c:v>2.2709582562595285E-4</c:v>
                </c:pt>
                <c:pt idx="7546">
                  <c:v>2.075796634089068E-4</c:v>
                </c:pt>
                <c:pt idx="7547">
                  <c:v>-5.6676297763364459E-6</c:v>
                </c:pt>
                <c:pt idx="7548">
                  <c:v>-6.9544596477517847E-5</c:v>
                </c:pt>
                <c:pt idx="7549">
                  <c:v>2.8537128264628517E-5</c:v>
                </c:pt>
                <c:pt idx="7550">
                  <c:v>-3.9519765097046744E-4</c:v>
                </c:pt>
                <c:pt idx="7551">
                  <c:v>3.6181258791403154E-5</c:v>
                </c:pt>
                <c:pt idx="7552">
                  <c:v>-5.2299109298053134E-5</c:v>
                </c:pt>
                <c:pt idx="7553">
                  <c:v>2.2807728051056972E-4</c:v>
                </c:pt>
                <c:pt idx="7554">
                  <c:v>-7.1937671469402181E-6</c:v>
                </c:pt>
                <c:pt idx="7555">
                  <c:v>2.8458808454335352E-5</c:v>
                </c:pt>
                <c:pt idx="7556">
                  <c:v>-4.7292534183842922E-4</c:v>
                </c:pt>
                <c:pt idx="7557">
                  <c:v>1.3182668248867916E-4</c:v>
                </c:pt>
                <c:pt idx="7558">
                  <c:v>2.7313009622038166E-4</c:v>
                </c:pt>
                <c:pt idx="7559">
                  <c:v>-1.9216693269984844E-4</c:v>
                </c:pt>
                <c:pt idx="7560">
                  <c:v>-3.093871206506152E-4</c:v>
                </c:pt>
                <c:pt idx="7561">
                  <c:v>5.5889955449838082E-5</c:v>
                </c:pt>
                <c:pt idx="7562">
                  <c:v>2.7395961874240979E-4</c:v>
                </c:pt>
                <c:pt idx="7563">
                  <c:v>-1.8189289763066667E-4</c:v>
                </c:pt>
                <c:pt idx="7564">
                  <c:v>-7.8801067001557006E-5</c:v>
                </c:pt>
                <c:pt idx="7565">
                  <c:v>1.9998924150164521E-4</c:v>
                </c:pt>
                <c:pt idx="7566">
                  <c:v>-2.4243805165661598E-4</c:v>
                </c:pt>
                <c:pt idx="7567">
                  <c:v>1.8815851250038193E-6</c:v>
                </c:pt>
                <c:pt idx="7568">
                  <c:v>2.0068095967979713E-5</c:v>
                </c:pt>
                <c:pt idx="7569">
                  <c:v>-1.7890009053772086E-4</c:v>
                </c:pt>
                <c:pt idx="7570">
                  <c:v>1.5658946679266255E-4</c:v>
                </c:pt>
                <c:pt idx="7571">
                  <c:v>5.7111989259605103E-4</c:v>
                </c:pt>
                <c:pt idx="7572">
                  <c:v>-6.5888898368705175E-6</c:v>
                </c:pt>
                <c:pt idx="7573">
                  <c:v>3.4967954096957495E-4</c:v>
                </c:pt>
                <c:pt idx="7574">
                  <c:v>-5.9607662823172325E-7</c:v>
                </c:pt>
                <c:pt idx="7575">
                  <c:v>1.591221362299704E-4</c:v>
                </c:pt>
                <c:pt idx="7576">
                  <c:v>1.4049028667015897E-4</c:v>
                </c:pt>
                <c:pt idx="7577">
                  <c:v>-4.8579501861036002E-5</c:v>
                </c:pt>
                <c:pt idx="7578">
                  <c:v>3.3560335858662263E-5</c:v>
                </c:pt>
                <c:pt idx="7579">
                  <c:v>-5.6077781030864995E-5</c:v>
                </c:pt>
                <c:pt idx="7580">
                  <c:v>2.9142634273737007E-4</c:v>
                </c:pt>
                <c:pt idx="7581">
                  <c:v>2.0700658551013018E-4</c:v>
                </c:pt>
                <c:pt idx="7582">
                  <c:v>1.3563277578295825E-4</c:v>
                </c:pt>
                <c:pt idx="7583">
                  <c:v>-1.6017782446809919E-4</c:v>
                </c:pt>
                <c:pt idx="7584">
                  <c:v>1.3315015845387422E-4</c:v>
                </c:pt>
                <c:pt idx="7585">
                  <c:v>1.7811478234646075E-4</c:v>
                </c:pt>
                <c:pt idx="7586">
                  <c:v>4.0370394291071348E-4</c:v>
                </c:pt>
                <c:pt idx="7587">
                  <c:v>2.0915542028577494E-5</c:v>
                </c:pt>
                <c:pt idx="7588">
                  <c:v>-1.9045172545325358E-4</c:v>
                </c:pt>
                <c:pt idx="7589">
                  <c:v>1.8343139885196373E-4</c:v>
                </c:pt>
                <c:pt idx="7590">
                  <c:v>2.3963567434027793E-4</c:v>
                </c:pt>
                <c:pt idx="7591">
                  <c:v>1.959287207596823E-4</c:v>
                </c:pt>
                <c:pt idx="7592">
                  <c:v>3.9085645616867583E-4</c:v>
                </c:pt>
                <c:pt idx="7593">
                  <c:v>3.3756966942330029E-4</c:v>
                </c:pt>
                <c:pt idx="7594">
                  <c:v>2.1057454632982198E-4</c:v>
                </c:pt>
                <c:pt idx="7595">
                  <c:v>2.1938350060208999E-5</c:v>
                </c:pt>
                <c:pt idx="7596">
                  <c:v>-3.1180050527216367E-4</c:v>
                </c:pt>
                <c:pt idx="7597">
                  <c:v>4.7444277284873065E-4</c:v>
                </c:pt>
                <c:pt idx="7598">
                  <c:v>2.4386111307659231E-4</c:v>
                </c:pt>
                <c:pt idx="7599">
                  <c:v>2.3558004429185725E-4</c:v>
                </c:pt>
                <c:pt idx="7600">
                  <c:v>-2.315121034447843E-4</c:v>
                </c:pt>
                <c:pt idx="7601">
                  <c:v>-1.7684020680021421E-4</c:v>
                </c:pt>
                <c:pt idx="7602">
                  <c:v>3.1520793035159374E-5</c:v>
                </c:pt>
                <c:pt idx="7603">
                  <c:v>-6.6220110319799844E-5</c:v>
                </c:pt>
                <c:pt idx="7604">
                  <c:v>-2.1515115848777796E-6</c:v>
                </c:pt>
                <c:pt idx="7605">
                  <c:v>4.9835302448550037E-5</c:v>
                </c:pt>
                <c:pt idx="7606">
                  <c:v>-3.8664280148671584E-4</c:v>
                </c:pt>
                <c:pt idx="7607">
                  <c:v>-5.4595862723292451E-5</c:v>
                </c:pt>
                <c:pt idx="7608">
                  <c:v>1.3957558553121744E-5</c:v>
                </c:pt>
                <c:pt idx="7609">
                  <c:v>1.2305108581208264E-4</c:v>
                </c:pt>
                <c:pt idx="7610">
                  <c:v>7.1177375962727245E-5</c:v>
                </c:pt>
                <c:pt idx="7611">
                  <c:v>-8.5624448258642775E-5</c:v>
                </c:pt>
                <c:pt idx="7612">
                  <c:v>3.1732482866477809E-4</c:v>
                </c:pt>
                <c:pt idx="7613">
                  <c:v>-3.1906680257946568E-4</c:v>
                </c:pt>
                <c:pt idx="7614">
                  <c:v>2.4088060264211342E-4</c:v>
                </c:pt>
                <c:pt idx="7615">
                  <c:v>-5.2904402836045575E-5</c:v>
                </c:pt>
                <c:pt idx="7616">
                  <c:v>-2.2262606419918432E-4</c:v>
                </c:pt>
                <c:pt idx="7617">
                  <c:v>-4.7976471239522141E-4</c:v>
                </c:pt>
                <c:pt idx="7618">
                  <c:v>2.1922925775760195E-4</c:v>
                </c:pt>
                <c:pt idx="7619">
                  <c:v>2.0830962271161922E-4</c:v>
                </c:pt>
                <c:pt idx="7620">
                  <c:v>-6.1271385986867092E-5</c:v>
                </c:pt>
                <c:pt idx="7621">
                  <c:v>2.2768553873170932E-4</c:v>
                </c:pt>
                <c:pt idx="7622">
                  <c:v>-2.0415904609025356E-5</c:v>
                </c:pt>
                <c:pt idx="7623">
                  <c:v>9.8038330318137398E-5</c:v>
                </c:pt>
                <c:pt idx="7624">
                  <c:v>-5.5772016334844116E-5</c:v>
                </c:pt>
                <c:pt idx="7625">
                  <c:v>3.5695921141814815E-6</c:v>
                </c:pt>
                <c:pt idx="7626">
                  <c:v>-1.23010108099555E-4</c:v>
                </c:pt>
                <c:pt idx="7627">
                  <c:v>3.0588207390744764E-6</c:v>
                </c:pt>
                <c:pt idx="7628">
                  <c:v>-1.4030549993479649E-4</c:v>
                </c:pt>
                <c:pt idx="7629">
                  <c:v>-2.543372710888882E-4</c:v>
                </c:pt>
                <c:pt idx="7630">
                  <c:v>-5.1510272378087105E-5</c:v>
                </c:pt>
                <c:pt idx="7631">
                  <c:v>4.7594467978222436E-6</c:v>
                </c:pt>
                <c:pt idx="7632">
                  <c:v>3.2140869103984486E-5</c:v>
                </c:pt>
                <c:pt idx="7633">
                  <c:v>1.0365057439702538E-4</c:v>
                </c:pt>
                <c:pt idx="7634">
                  <c:v>2.3470291649339928E-4</c:v>
                </c:pt>
                <c:pt idx="7635">
                  <c:v>2.0402605327773834E-4</c:v>
                </c:pt>
                <c:pt idx="7636">
                  <c:v>-2.2673773472448407E-5</c:v>
                </c:pt>
                <c:pt idx="7637">
                  <c:v>-1.270228385250136E-4</c:v>
                </c:pt>
                <c:pt idx="7638">
                  <c:v>1.5082066448878769E-4</c:v>
                </c:pt>
                <c:pt idx="7639">
                  <c:v>8.0812511840341254E-5</c:v>
                </c:pt>
                <c:pt idx="7640">
                  <c:v>-6.7772403326689146E-5</c:v>
                </c:pt>
                <c:pt idx="7641">
                  <c:v>-1.5177101969637429E-4</c:v>
                </c:pt>
                <c:pt idx="7642">
                  <c:v>8.8611276413218184E-5</c:v>
                </c:pt>
                <c:pt idx="7643">
                  <c:v>5.2819794544130234E-5</c:v>
                </c:pt>
                <c:pt idx="7644">
                  <c:v>-1.7902728993717497E-4</c:v>
                </c:pt>
                <c:pt idx="7645">
                  <c:v>1.5253165681744245E-5</c:v>
                </c:pt>
                <c:pt idx="7646">
                  <c:v>-9.1342278215345585E-5</c:v>
                </c:pt>
                <c:pt idx="7647">
                  <c:v>-7.2532237710183544E-5</c:v>
                </c:pt>
                <c:pt idx="7648">
                  <c:v>-1.0844753008574501E-4</c:v>
                </c:pt>
                <c:pt idx="7649">
                  <c:v>-1.2989630447634865E-4</c:v>
                </c:pt>
                <c:pt idx="7650">
                  <c:v>-1.1693420131103273E-4</c:v>
                </c:pt>
                <c:pt idx="7651">
                  <c:v>1.5985530285785553E-4</c:v>
                </c:pt>
                <c:pt idx="7652">
                  <c:v>-1.6861006816733227E-4</c:v>
                </c:pt>
                <c:pt idx="7653">
                  <c:v>1.7902972434903419E-4</c:v>
                </c:pt>
                <c:pt idx="7654">
                  <c:v>-2.1396279655916471E-4</c:v>
                </c:pt>
                <c:pt idx="7655">
                  <c:v>-1.1137828385446218E-4</c:v>
                </c:pt>
                <c:pt idx="7656">
                  <c:v>-1.6614743555689964E-4</c:v>
                </c:pt>
                <c:pt idx="7657">
                  <c:v>-2.7124972540209445E-4</c:v>
                </c:pt>
                <c:pt idx="7658">
                  <c:v>-4.7788022647337941E-5</c:v>
                </c:pt>
                <c:pt idx="7659">
                  <c:v>-2.3325421047131861E-4</c:v>
                </c:pt>
                <c:pt idx="7660">
                  <c:v>1.7731990499347374E-4</c:v>
                </c:pt>
                <c:pt idx="7661">
                  <c:v>-1.2319309116068711E-4</c:v>
                </c:pt>
                <c:pt idx="7662">
                  <c:v>-1.665100019966014E-4</c:v>
                </c:pt>
                <c:pt idx="7663">
                  <c:v>5.5042301430098037E-5</c:v>
                </c:pt>
                <c:pt idx="7664">
                  <c:v>1.6365425385999837E-4</c:v>
                </c:pt>
                <c:pt idx="7665">
                  <c:v>-1.746200525304968E-5</c:v>
                </c:pt>
                <c:pt idx="7666">
                  <c:v>1.3847651955739622E-4</c:v>
                </c:pt>
                <c:pt idx="7667">
                  <c:v>-1.5725612682177063E-4</c:v>
                </c:pt>
                <c:pt idx="7668">
                  <c:v>-4.2590910880830205E-6</c:v>
                </c:pt>
                <c:pt idx="7669">
                  <c:v>-9.484174051409012E-5</c:v>
                </c:pt>
                <c:pt idx="7670">
                  <c:v>8.232657634648662E-5</c:v>
                </c:pt>
                <c:pt idx="7671">
                  <c:v>-2.075099148243212E-4</c:v>
                </c:pt>
                <c:pt idx="7672">
                  <c:v>2.9453003786557427E-4</c:v>
                </c:pt>
                <c:pt idx="7673">
                  <c:v>1.0525666417625823E-4</c:v>
                </c:pt>
                <c:pt idx="7674">
                  <c:v>2.5827034635838458E-4</c:v>
                </c:pt>
                <c:pt idx="7675">
                  <c:v>5.3278269593959077E-4</c:v>
                </c:pt>
                <c:pt idx="7676">
                  <c:v>-1.1494703766202905E-4</c:v>
                </c:pt>
                <c:pt idx="7677">
                  <c:v>-1.0219668291392212E-4</c:v>
                </c:pt>
                <c:pt idx="7678">
                  <c:v>8.4604412395946499E-6</c:v>
                </c:pt>
                <c:pt idx="7679">
                  <c:v>-1.2517597788452023E-4</c:v>
                </c:pt>
                <c:pt idx="7680">
                  <c:v>-1.6072066921611386E-4</c:v>
                </c:pt>
                <c:pt idx="7681">
                  <c:v>-9.2310953137908825E-5</c:v>
                </c:pt>
                <c:pt idx="7682">
                  <c:v>9.514289382129405E-6</c:v>
                </c:pt>
                <c:pt idx="7683">
                  <c:v>-2.2329576085204475E-5</c:v>
                </c:pt>
                <c:pt idx="7684">
                  <c:v>1.728541228666893E-4</c:v>
                </c:pt>
                <c:pt idx="7685">
                  <c:v>2.7783109492431556E-4</c:v>
                </c:pt>
                <c:pt idx="7686">
                  <c:v>5.6244486640910532E-4</c:v>
                </c:pt>
                <c:pt idx="7687">
                  <c:v>-6.977055465613537E-5</c:v>
                </c:pt>
                <c:pt idx="7688">
                  <c:v>-6.2713290698740718E-6</c:v>
                </c:pt>
                <c:pt idx="7689">
                  <c:v>-6.3731862708735779E-5</c:v>
                </c:pt>
                <c:pt idx="7690">
                  <c:v>5.5173131316488264E-5</c:v>
                </c:pt>
                <c:pt idx="7691">
                  <c:v>-4.243167941170186E-5</c:v>
                </c:pt>
                <c:pt idx="7692">
                  <c:v>-3.3240749135337382E-5</c:v>
                </c:pt>
                <c:pt idx="7693">
                  <c:v>-3.531932263745523E-5</c:v>
                </c:pt>
                <c:pt idx="7694">
                  <c:v>-2.3371847965082584E-4</c:v>
                </c:pt>
                <c:pt idx="7695">
                  <c:v>-2.1960932299676589E-4</c:v>
                </c:pt>
                <c:pt idx="7696">
                  <c:v>-8.4457898471768672E-5</c:v>
                </c:pt>
                <c:pt idx="7697">
                  <c:v>-1.7289258500721158E-4</c:v>
                </c:pt>
                <c:pt idx="7698">
                  <c:v>-3.084234163599424E-4</c:v>
                </c:pt>
                <c:pt idx="7699">
                  <c:v>3.3333550438858627E-4</c:v>
                </c:pt>
                <c:pt idx="7700">
                  <c:v>1.6962744975866786E-4</c:v>
                </c:pt>
                <c:pt idx="7701">
                  <c:v>5.4486036555855548E-6</c:v>
                </c:pt>
                <c:pt idx="7702">
                  <c:v>-2.9907807538054282E-5</c:v>
                </c:pt>
                <c:pt idx="7703">
                  <c:v>-8.0673774801814089E-5</c:v>
                </c:pt>
                <c:pt idx="7704">
                  <c:v>-2.6818434991083911E-4</c:v>
                </c:pt>
                <c:pt idx="7705">
                  <c:v>2.7787709765757164E-4</c:v>
                </c:pt>
                <c:pt idx="7706">
                  <c:v>3.8064032517444663E-4</c:v>
                </c:pt>
                <c:pt idx="7707">
                  <c:v>-1.4383764022116239E-4</c:v>
                </c:pt>
                <c:pt idx="7708">
                  <c:v>1.4176121188932058E-4</c:v>
                </c:pt>
                <c:pt idx="7709">
                  <c:v>-2.2491675025219959E-4</c:v>
                </c:pt>
                <c:pt idx="7710">
                  <c:v>1.9584603795677689E-4</c:v>
                </c:pt>
                <c:pt idx="7711">
                  <c:v>6.1514771617334158E-4</c:v>
                </c:pt>
                <c:pt idx="7712">
                  <c:v>5.1566508019099447E-4</c:v>
                </c:pt>
                <c:pt idx="7713">
                  <c:v>-5.3009429706128003E-4</c:v>
                </c:pt>
                <c:pt idx="7714">
                  <c:v>-2.2629135516187583E-5</c:v>
                </c:pt>
                <c:pt idx="7715">
                  <c:v>-4.2532911134565357E-5</c:v>
                </c:pt>
                <c:pt idx="7716">
                  <c:v>3.2016801417434883E-6</c:v>
                </c:pt>
                <c:pt idx="7717">
                  <c:v>-8.6681564061565582E-5</c:v>
                </c:pt>
                <c:pt idx="7718">
                  <c:v>-1.423854608622538E-4</c:v>
                </c:pt>
                <c:pt idx="7719">
                  <c:v>3.6833461337529619E-4</c:v>
                </c:pt>
                <c:pt idx="7720">
                  <c:v>8.7930007077521546E-5</c:v>
                </c:pt>
                <c:pt idx="7721">
                  <c:v>-4.3953247306675679E-4</c:v>
                </c:pt>
                <c:pt idx="7722">
                  <c:v>5.4102431064660297E-5</c:v>
                </c:pt>
                <c:pt idx="7723">
                  <c:v>4.4475468194560165E-5</c:v>
                </c:pt>
                <c:pt idx="7724">
                  <c:v>5.0840787856905374E-5</c:v>
                </c:pt>
                <c:pt idx="7725">
                  <c:v>5.134429420425103E-5</c:v>
                </c:pt>
                <c:pt idx="7726">
                  <c:v>1.1315525108670642E-4</c:v>
                </c:pt>
                <c:pt idx="7727">
                  <c:v>2.2285818645818791E-4</c:v>
                </c:pt>
                <c:pt idx="7728">
                  <c:v>1.9480070012980941E-5</c:v>
                </c:pt>
                <c:pt idx="7729">
                  <c:v>-2.5389572795732855E-4</c:v>
                </c:pt>
                <c:pt idx="7730">
                  <c:v>-2.1492725910397402E-5</c:v>
                </c:pt>
                <c:pt idx="7731">
                  <c:v>2.2880167849836377E-4</c:v>
                </c:pt>
                <c:pt idx="7732">
                  <c:v>3.1329167327197838E-5</c:v>
                </c:pt>
                <c:pt idx="7733">
                  <c:v>2.0023266239494131E-4</c:v>
                </c:pt>
                <c:pt idx="7734">
                  <c:v>5.9898152843520624E-5</c:v>
                </c:pt>
                <c:pt idx="7735">
                  <c:v>-1.4924363236970203E-4</c:v>
                </c:pt>
                <c:pt idx="7736">
                  <c:v>-2.4235501403896203E-4</c:v>
                </c:pt>
                <c:pt idx="7737">
                  <c:v>1.0522881118736214E-4</c:v>
                </c:pt>
                <c:pt idx="7738">
                  <c:v>-1.8117651764693404E-4</c:v>
                </c:pt>
                <c:pt idx="7739">
                  <c:v>-4.4907469966340958E-5</c:v>
                </c:pt>
                <c:pt idx="7740">
                  <c:v>2.2373647092189511E-4</c:v>
                </c:pt>
                <c:pt idx="7741">
                  <c:v>-1.7287249215008015E-4</c:v>
                </c:pt>
                <c:pt idx="7742">
                  <c:v>9.9936471153637365E-6</c:v>
                </c:pt>
                <c:pt idx="7743">
                  <c:v>-1.4808519296223661E-4</c:v>
                </c:pt>
                <c:pt idx="7744">
                  <c:v>1.3812160894081401E-4</c:v>
                </c:pt>
                <c:pt idx="7745">
                  <c:v>1.6293537541997734E-4</c:v>
                </c:pt>
                <c:pt idx="7746">
                  <c:v>-4.0593002362899496E-4</c:v>
                </c:pt>
                <c:pt idx="7747">
                  <c:v>9.5039224833215372E-6</c:v>
                </c:pt>
                <c:pt idx="7748">
                  <c:v>8.9340669447326033E-5</c:v>
                </c:pt>
                <c:pt idx="7749">
                  <c:v>-3.5073356810176077E-4</c:v>
                </c:pt>
                <c:pt idx="7750">
                  <c:v>2.6736723951786059E-4</c:v>
                </c:pt>
                <c:pt idx="7751">
                  <c:v>1.7777006327243414E-4</c:v>
                </c:pt>
                <c:pt idx="7752">
                  <c:v>1.955211709025556E-4</c:v>
                </c:pt>
                <c:pt idx="7753">
                  <c:v>-2.5308080321246564E-5</c:v>
                </c:pt>
                <c:pt idx="7754">
                  <c:v>2.3770295967464778E-4</c:v>
                </c:pt>
                <c:pt idx="7755">
                  <c:v>2.8652193591563235E-4</c:v>
                </c:pt>
                <c:pt idx="7756">
                  <c:v>-1.6902566981995891E-4</c:v>
                </c:pt>
                <c:pt idx="7757">
                  <c:v>-1.3352676552301226E-5</c:v>
                </c:pt>
                <c:pt idx="7758">
                  <c:v>5.7902432155208444E-5</c:v>
                </c:pt>
                <c:pt idx="7759">
                  <c:v>1.5828864690649384E-4</c:v>
                </c:pt>
                <c:pt idx="7760">
                  <c:v>4.2216815551834787E-4</c:v>
                </c:pt>
                <c:pt idx="7761">
                  <c:v>4.6201406914488796E-4</c:v>
                </c:pt>
                <c:pt idx="7762">
                  <c:v>1.5541216399630358E-5</c:v>
                </c:pt>
                <c:pt idx="7763">
                  <c:v>1.8346400851491167E-4</c:v>
                </c:pt>
                <c:pt idx="7764">
                  <c:v>1.3614553354344204E-4</c:v>
                </c:pt>
                <c:pt idx="7765">
                  <c:v>-1.5802073559445165E-4</c:v>
                </c:pt>
                <c:pt idx="7766">
                  <c:v>-2.5473415009797052E-4</c:v>
                </c:pt>
                <c:pt idx="7767">
                  <c:v>2.6846740069088573E-4</c:v>
                </c:pt>
                <c:pt idx="7768">
                  <c:v>2.030583015353621E-4</c:v>
                </c:pt>
                <c:pt idx="7769">
                  <c:v>2.6190771481666433E-4</c:v>
                </c:pt>
                <c:pt idx="7770">
                  <c:v>-1.0339977231549493E-4</c:v>
                </c:pt>
                <c:pt idx="7771">
                  <c:v>3.6541736216685029E-5</c:v>
                </c:pt>
                <c:pt idx="7772">
                  <c:v>2.1521642830700188E-4</c:v>
                </c:pt>
                <c:pt idx="7773">
                  <c:v>3.1601763841739662E-4</c:v>
                </c:pt>
                <c:pt idx="7774">
                  <c:v>1.093083537939536E-4</c:v>
                </c:pt>
                <c:pt idx="7775">
                  <c:v>6.6004081266926647E-5</c:v>
                </c:pt>
                <c:pt idx="7776">
                  <c:v>-1.3389117786476849E-5</c:v>
                </c:pt>
                <c:pt idx="7777">
                  <c:v>-1.7171056961950634E-4</c:v>
                </c:pt>
                <c:pt idx="7778">
                  <c:v>1.5441904447801726E-4</c:v>
                </c:pt>
                <c:pt idx="7779">
                  <c:v>1.4876888166485974E-4</c:v>
                </c:pt>
                <c:pt idx="7780">
                  <c:v>-9.6186198592305907E-5</c:v>
                </c:pt>
                <c:pt idx="7781">
                  <c:v>7.9653778460770771E-5</c:v>
                </c:pt>
                <c:pt idx="7782">
                  <c:v>-2.6265447964842538E-4</c:v>
                </c:pt>
                <c:pt idx="7783">
                  <c:v>3.9184744429226788E-5</c:v>
                </c:pt>
                <c:pt idx="7784">
                  <c:v>1.5438376216596293E-4</c:v>
                </c:pt>
                <c:pt idx="7785">
                  <c:v>2.0267545644283349E-4</c:v>
                </c:pt>
                <c:pt idx="7786">
                  <c:v>7.0555719526075309E-5</c:v>
                </c:pt>
                <c:pt idx="7787">
                  <c:v>-2.387377763106213E-5</c:v>
                </c:pt>
                <c:pt idx="7788">
                  <c:v>-1.5165854400684946E-4</c:v>
                </c:pt>
                <c:pt idx="7789">
                  <c:v>-6.3063757959526959E-5</c:v>
                </c:pt>
                <c:pt idx="7790">
                  <c:v>8.833148064703631E-5</c:v>
                </c:pt>
                <c:pt idx="7791">
                  <c:v>-1.5062253359527235E-5</c:v>
                </c:pt>
                <c:pt idx="7792">
                  <c:v>-2.2637119656432076E-4</c:v>
                </c:pt>
                <c:pt idx="7793">
                  <c:v>-1.0582953806159167E-4</c:v>
                </c:pt>
                <c:pt idx="7794">
                  <c:v>-2.1758922969586163E-5</c:v>
                </c:pt>
                <c:pt idx="7795">
                  <c:v>3.2583526497800537E-4</c:v>
                </c:pt>
                <c:pt idx="7796">
                  <c:v>1.9506185300256333E-5</c:v>
                </c:pt>
                <c:pt idx="7797">
                  <c:v>-1.1928988248814432E-5</c:v>
                </c:pt>
                <c:pt idx="7798">
                  <c:v>2.4614487796301312E-4</c:v>
                </c:pt>
                <c:pt idx="7799">
                  <c:v>3.7063575608913202E-5</c:v>
                </c:pt>
                <c:pt idx="7800">
                  <c:v>3.2060965716642526E-5</c:v>
                </c:pt>
                <c:pt idx="7801">
                  <c:v>1.1634270285060217E-4</c:v>
                </c:pt>
                <c:pt idx="7802">
                  <c:v>-9.2817237812639145E-5</c:v>
                </c:pt>
                <c:pt idx="7803">
                  <c:v>-2.7521689609210119E-4</c:v>
                </c:pt>
                <c:pt idx="7804">
                  <c:v>-5.7283028169056278E-4</c:v>
                </c:pt>
                <c:pt idx="7805">
                  <c:v>2.1423725367961818E-4</c:v>
                </c:pt>
                <c:pt idx="7806">
                  <c:v>4.6396689805730746E-4</c:v>
                </c:pt>
                <c:pt idx="7807">
                  <c:v>3.4767729830122905E-5</c:v>
                </c:pt>
                <c:pt idx="7808">
                  <c:v>-1.1935527014787388E-4</c:v>
                </c:pt>
                <c:pt idx="7809">
                  <c:v>6.2541443597728967E-5</c:v>
                </c:pt>
                <c:pt idx="7810">
                  <c:v>-3.5598844811167435E-4</c:v>
                </c:pt>
                <c:pt idx="7811">
                  <c:v>1.63287895255925E-4</c:v>
                </c:pt>
                <c:pt idx="7812">
                  <c:v>-1.402001557244322E-4</c:v>
                </c:pt>
                <c:pt idx="7813">
                  <c:v>-4.8621918844383969E-5</c:v>
                </c:pt>
                <c:pt idx="7814">
                  <c:v>-1.1101000410278419E-4</c:v>
                </c:pt>
                <c:pt idx="7815">
                  <c:v>-3.2979246420751886E-4</c:v>
                </c:pt>
                <c:pt idx="7816">
                  <c:v>-2.5584728240935021E-8</c:v>
                </c:pt>
                <c:pt idx="7817">
                  <c:v>3.7718679085161396E-4</c:v>
                </c:pt>
                <c:pt idx="7818">
                  <c:v>2.4947336945825513E-5</c:v>
                </c:pt>
                <c:pt idx="7819">
                  <c:v>-3.9358182932588821E-5</c:v>
                </c:pt>
                <c:pt idx="7820">
                  <c:v>-2.0267271325273838E-4</c:v>
                </c:pt>
                <c:pt idx="7821">
                  <c:v>8.5453612202212844E-5</c:v>
                </c:pt>
                <c:pt idx="7822">
                  <c:v>-2.7217408531684151E-4</c:v>
                </c:pt>
                <c:pt idx="7823">
                  <c:v>-5.3979071647223371E-5</c:v>
                </c:pt>
                <c:pt idx="7824">
                  <c:v>2.5747100050951545E-4</c:v>
                </c:pt>
                <c:pt idx="7825">
                  <c:v>-5.8895562691663539E-5</c:v>
                </c:pt>
                <c:pt idx="7826">
                  <c:v>-9.4404403480697366E-5</c:v>
                </c:pt>
                <c:pt idx="7827">
                  <c:v>2.4555363887395718E-5</c:v>
                </c:pt>
                <c:pt idx="7828">
                  <c:v>-1.6934713984649653E-5</c:v>
                </c:pt>
                <c:pt idx="7829">
                  <c:v>-1.5546302801107325E-4</c:v>
                </c:pt>
                <c:pt idx="7830">
                  <c:v>3.8490116537365294E-5</c:v>
                </c:pt>
                <c:pt idx="7831">
                  <c:v>1.8638351723329822E-4</c:v>
                </c:pt>
                <c:pt idx="7832">
                  <c:v>-1.1029480357290021E-4</c:v>
                </c:pt>
                <c:pt idx="7833">
                  <c:v>1.6294357142884996E-4</c:v>
                </c:pt>
                <c:pt idx="7834">
                  <c:v>9.4047344127078154E-5</c:v>
                </c:pt>
                <c:pt idx="7835">
                  <c:v>-1.1676630832210456E-4</c:v>
                </c:pt>
                <c:pt idx="7836">
                  <c:v>8.9516911674661343E-5</c:v>
                </c:pt>
                <c:pt idx="7837">
                  <c:v>1.8007035138476769E-4</c:v>
                </c:pt>
                <c:pt idx="7838">
                  <c:v>1.0555432553818598E-5</c:v>
                </c:pt>
                <c:pt idx="7839">
                  <c:v>-2.6661050119786736E-4</c:v>
                </c:pt>
                <c:pt idx="7840">
                  <c:v>-2.4842925875210713E-4</c:v>
                </c:pt>
                <c:pt idx="7841">
                  <c:v>7.8490677057013094E-6</c:v>
                </c:pt>
                <c:pt idx="7842">
                  <c:v>-3.8622409006980245E-5</c:v>
                </c:pt>
                <c:pt idx="7843">
                  <c:v>2.0187830352292846E-5</c:v>
                </c:pt>
                <c:pt idx="7844">
                  <c:v>2.2758838912103705E-4</c:v>
                </c:pt>
                <c:pt idx="7845">
                  <c:v>1.2211673033407938E-5</c:v>
                </c:pt>
                <c:pt idx="7846">
                  <c:v>-1.8701167169823393E-4</c:v>
                </c:pt>
                <c:pt idx="7847">
                  <c:v>1.5807841896058684E-4</c:v>
                </c:pt>
                <c:pt idx="7848">
                  <c:v>1.2262726429818906E-4</c:v>
                </c:pt>
                <c:pt idx="7849">
                  <c:v>9.8817011148681221E-5</c:v>
                </c:pt>
                <c:pt idx="7850">
                  <c:v>2.8154071650032786E-4</c:v>
                </c:pt>
                <c:pt idx="7851">
                  <c:v>2.439924445741505E-4</c:v>
                </c:pt>
                <c:pt idx="7852">
                  <c:v>6.0074155615219544E-5</c:v>
                </c:pt>
                <c:pt idx="7853">
                  <c:v>1.5201150262136629E-5</c:v>
                </c:pt>
                <c:pt idx="7854">
                  <c:v>6.9315196636916192E-5</c:v>
                </c:pt>
                <c:pt idx="7855">
                  <c:v>2.0646002571951465E-4</c:v>
                </c:pt>
                <c:pt idx="7856">
                  <c:v>1.1315016729666757E-4</c:v>
                </c:pt>
                <c:pt idx="7857">
                  <c:v>-1.250218006459441E-5</c:v>
                </c:pt>
                <c:pt idx="7858">
                  <c:v>-8.6618072576427483E-5</c:v>
                </c:pt>
                <c:pt idx="7859">
                  <c:v>-2.2391947292564948E-4</c:v>
                </c:pt>
                <c:pt idx="7860">
                  <c:v>-2.4633810284085825E-4</c:v>
                </c:pt>
                <c:pt idx="7861">
                  <c:v>2.480985655529869E-5</c:v>
                </c:pt>
                <c:pt idx="7862">
                  <c:v>2.1557337188722625E-4</c:v>
                </c:pt>
                <c:pt idx="7863">
                  <c:v>-2.8486624026499783E-4</c:v>
                </c:pt>
                <c:pt idx="7864">
                  <c:v>-1.9428445754982512E-4</c:v>
                </c:pt>
                <c:pt idx="7865">
                  <c:v>-4.0077762795771212E-5</c:v>
                </c:pt>
                <c:pt idx="7866">
                  <c:v>-2.6727008164299511E-4</c:v>
                </c:pt>
                <c:pt idx="7867">
                  <c:v>-3.0395460845073131E-4</c:v>
                </c:pt>
                <c:pt idx="7868">
                  <c:v>1.2982093682606339E-4</c:v>
                </c:pt>
                <c:pt idx="7869">
                  <c:v>1.1159613709980465E-4</c:v>
                </c:pt>
                <c:pt idx="7870">
                  <c:v>1.0689673217493688E-4</c:v>
                </c:pt>
                <c:pt idx="7871">
                  <c:v>8.8402466478223289E-5</c:v>
                </c:pt>
                <c:pt idx="7872">
                  <c:v>-1.7790207895648953E-4</c:v>
                </c:pt>
                <c:pt idx="7873">
                  <c:v>-3.2712221555886254E-4</c:v>
                </c:pt>
                <c:pt idx="7874">
                  <c:v>1.718553393289674E-4</c:v>
                </c:pt>
                <c:pt idx="7875">
                  <c:v>4.8656061824094198E-4</c:v>
                </c:pt>
                <c:pt idx="7876">
                  <c:v>-1.9391092366749621E-4</c:v>
                </c:pt>
                <c:pt idx="7877">
                  <c:v>-2.2715711543221147E-4</c:v>
                </c:pt>
                <c:pt idx="7878">
                  <c:v>1.6525885700400947E-4</c:v>
                </c:pt>
                <c:pt idx="7879">
                  <c:v>-1.5929973583639787E-4</c:v>
                </c:pt>
                <c:pt idx="7880">
                  <c:v>-4.927908965965689E-5</c:v>
                </c:pt>
                <c:pt idx="7881">
                  <c:v>3.1178982167432995E-4</c:v>
                </c:pt>
                <c:pt idx="7882">
                  <c:v>2.3859603031367347E-5</c:v>
                </c:pt>
                <c:pt idx="7883">
                  <c:v>1.1093121389785105E-4</c:v>
                </c:pt>
                <c:pt idx="7884">
                  <c:v>4.8702678560212775E-5</c:v>
                </c:pt>
                <c:pt idx="7885">
                  <c:v>2.3128190857014193E-4</c:v>
                </c:pt>
                <c:pt idx="7886">
                  <c:v>3.2133841534946349E-4</c:v>
                </c:pt>
                <c:pt idx="7887">
                  <c:v>3.2000379904697875E-5</c:v>
                </c:pt>
                <c:pt idx="7888">
                  <c:v>-9.2928012995939803E-5</c:v>
                </c:pt>
                <c:pt idx="7889">
                  <c:v>-9.756914226252831E-5</c:v>
                </c:pt>
                <c:pt idx="7890">
                  <c:v>1.9939510221048591E-5</c:v>
                </c:pt>
                <c:pt idx="7891">
                  <c:v>-6.5398843088788981E-5</c:v>
                </c:pt>
                <c:pt idx="7892">
                  <c:v>-1.4964553395773009E-4</c:v>
                </c:pt>
                <c:pt idx="7893">
                  <c:v>2.9632095051722492E-6</c:v>
                </c:pt>
                <c:pt idx="7894">
                  <c:v>1.1060761503766768E-5</c:v>
                </c:pt>
                <c:pt idx="7895">
                  <c:v>2.3919803748634223E-5</c:v>
                </c:pt>
                <c:pt idx="7896">
                  <c:v>-1.3019374907125251E-5</c:v>
                </c:pt>
                <c:pt idx="7897">
                  <c:v>1.1441895058009725E-4</c:v>
                </c:pt>
                <c:pt idx="7898">
                  <c:v>-4.2334779751774052E-5</c:v>
                </c:pt>
                <c:pt idx="7899">
                  <c:v>-4.5033343383656945E-4</c:v>
                </c:pt>
                <c:pt idx="7900">
                  <c:v>2.7670661972471343E-5</c:v>
                </c:pt>
                <c:pt idx="7901">
                  <c:v>2.0402819022927228E-4</c:v>
                </c:pt>
                <c:pt idx="7902">
                  <c:v>-2.395647318234251E-4</c:v>
                </c:pt>
                <c:pt idx="7903">
                  <c:v>-1.7573314407396263E-4</c:v>
                </c:pt>
                <c:pt idx="7904">
                  <c:v>-2.6555215484578979E-4</c:v>
                </c:pt>
                <c:pt idx="7905">
                  <c:v>3.1229819215463733E-4</c:v>
                </c:pt>
                <c:pt idx="7906">
                  <c:v>1.8647481798634644E-4</c:v>
                </c:pt>
                <c:pt idx="7907">
                  <c:v>5.5250405138913331E-6</c:v>
                </c:pt>
                <c:pt idx="7908">
                  <c:v>3.2955865966894678E-4</c:v>
                </c:pt>
                <c:pt idx="7909">
                  <c:v>1.9199619031459893E-4</c:v>
                </c:pt>
                <c:pt idx="7910">
                  <c:v>-2.7083313834713149E-4</c:v>
                </c:pt>
                <c:pt idx="7911">
                  <c:v>-2.1135033086207836E-4</c:v>
                </c:pt>
                <c:pt idx="7912">
                  <c:v>4.2848215195666754E-5</c:v>
                </c:pt>
                <c:pt idx="7913">
                  <c:v>-3.7543243297370342E-4</c:v>
                </c:pt>
                <c:pt idx="7914">
                  <c:v>-2.2640860965653293E-4</c:v>
                </c:pt>
                <c:pt idx="7915">
                  <c:v>-4.5857180563279806E-4</c:v>
                </c:pt>
                <c:pt idx="7916">
                  <c:v>-1.4041603974796042E-5</c:v>
                </c:pt>
                <c:pt idx="7917">
                  <c:v>-2.7496889576591571E-4</c:v>
                </c:pt>
                <c:pt idx="7918">
                  <c:v>-3.6638646286314955E-5</c:v>
                </c:pt>
                <c:pt idx="7919">
                  <c:v>1.49495910253759E-5</c:v>
                </c:pt>
                <c:pt idx="7920">
                  <c:v>1.5426811198273078E-4</c:v>
                </c:pt>
                <c:pt idx="7921">
                  <c:v>-1.0742127566867878E-4</c:v>
                </c:pt>
                <c:pt idx="7922">
                  <c:v>1.7448923377671755E-4</c:v>
                </c:pt>
                <c:pt idx="7923">
                  <c:v>2.5812862950938401E-4</c:v>
                </c:pt>
                <c:pt idx="7924">
                  <c:v>2.4161865344311662E-4</c:v>
                </c:pt>
                <c:pt idx="7925">
                  <c:v>3.1226020923151571E-4</c:v>
                </c:pt>
                <c:pt idx="7926">
                  <c:v>-2.0276598985358179E-4</c:v>
                </c:pt>
                <c:pt idx="7927">
                  <c:v>6.9866981974102521E-5</c:v>
                </c:pt>
                <c:pt idx="7928">
                  <c:v>-4.3046038254504966E-5</c:v>
                </c:pt>
                <c:pt idx="7929">
                  <c:v>1.888529876961966E-4</c:v>
                </c:pt>
                <c:pt idx="7930">
                  <c:v>5.7820590140915694E-5</c:v>
                </c:pt>
                <c:pt idx="7931">
                  <c:v>1.8505813678030447E-4</c:v>
                </c:pt>
                <c:pt idx="7932">
                  <c:v>-5.6711649119948148E-5</c:v>
                </c:pt>
                <c:pt idx="7933">
                  <c:v>2.805629709245564E-4</c:v>
                </c:pt>
                <c:pt idx="7934">
                  <c:v>-1.3735375597492219E-5</c:v>
                </c:pt>
                <c:pt idx="7935">
                  <c:v>-5.524173533671011E-6</c:v>
                </c:pt>
                <c:pt idx="7936">
                  <c:v>1.6659284193442178E-4</c:v>
                </c:pt>
                <c:pt idx="7937">
                  <c:v>-8.4268679405709548E-5</c:v>
                </c:pt>
                <c:pt idx="7938">
                  <c:v>-9.7667306745847783E-5</c:v>
                </c:pt>
                <c:pt idx="7939">
                  <c:v>-5.1362594565934342E-5</c:v>
                </c:pt>
                <c:pt idx="7940">
                  <c:v>3.3738222503988021E-5</c:v>
                </c:pt>
                <c:pt idx="7941">
                  <c:v>-3.3011084574255395E-4</c:v>
                </c:pt>
                <c:pt idx="7942">
                  <c:v>1.7937136559235817E-5</c:v>
                </c:pt>
                <c:pt idx="7943">
                  <c:v>3.9941434512549546E-5</c:v>
                </c:pt>
                <c:pt idx="7944">
                  <c:v>4.0599399946136507E-6</c:v>
                </c:pt>
                <c:pt idx="7945">
                  <c:v>1.5767607522180913E-4</c:v>
                </c:pt>
                <c:pt idx="7946">
                  <c:v>-9.0834557178457809E-5</c:v>
                </c:pt>
                <c:pt idx="7947">
                  <c:v>-7.9960937065384963E-5</c:v>
                </c:pt>
                <c:pt idx="7948">
                  <c:v>4.0327125031985341E-4</c:v>
                </c:pt>
                <c:pt idx="7949">
                  <c:v>-5.7389504834126585E-5</c:v>
                </c:pt>
                <c:pt idx="7950">
                  <c:v>3.2457731927171426E-4</c:v>
                </c:pt>
                <c:pt idx="7951">
                  <c:v>-3.1075216716949002E-4</c:v>
                </c:pt>
                <c:pt idx="7952">
                  <c:v>-1.8571081056809868E-4</c:v>
                </c:pt>
                <c:pt idx="7953">
                  <c:v>4.0912259192156021E-4</c:v>
                </c:pt>
                <c:pt idx="7954">
                  <c:v>7.2568081121595539E-5</c:v>
                </c:pt>
                <c:pt idx="7955">
                  <c:v>-1.3082371982039542E-4</c:v>
                </c:pt>
                <c:pt idx="7956">
                  <c:v>3.3626898064454883E-4</c:v>
                </c:pt>
                <c:pt idx="7957">
                  <c:v>1.7475164664613617E-4</c:v>
                </c:pt>
                <c:pt idx="7958">
                  <c:v>9.3920364940825154E-5</c:v>
                </c:pt>
                <c:pt idx="7959">
                  <c:v>3.8016873280169962E-5</c:v>
                </c:pt>
                <c:pt idx="7960">
                  <c:v>-1.3792216779834183E-4</c:v>
                </c:pt>
                <c:pt idx="7961">
                  <c:v>2.6091635642115272E-4</c:v>
                </c:pt>
                <c:pt idx="7962">
                  <c:v>-1.3410451062396447E-5</c:v>
                </c:pt>
                <c:pt idx="7963">
                  <c:v>1.7767697633828269E-4</c:v>
                </c:pt>
                <c:pt idx="7964">
                  <c:v>-7.4687929560655038E-5</c:v>
                </c:pt>
                <c:pt idx="7965">
                  <c:v>3.9265767313911723E-4</c:v>
                </c:pt>
                <c:pt idx="7966">
                  <c:v>1.2923689188378549E-4</c:v>
                </c:pt>
                <c:pt idx="7967">
                  <c:v>2.0967494536695419E-5</c:v>
                </c:pt>
                <c:pt idx="7968">
                  <c:v>-8.9067821122210028E-5</c:v>
                </c:pt>
                <c:pt idx="7969">
                  <c:v>1.211093961669308E-4</c:v>
                </c:pt>
                <c:pt idx="7970">
                  <c:v>-3.4442952801069993E-4</c:v>
                </c:pt>
                <c:pt idx="7971">
                  <c:v>4.8101293973903318E-4</c:v>
                </c:pt>
                <c:pt idx="7972">
                  <c:v>-1.6612537024256348E-4</c:v>
                </c:pt>
                <c:pt idx="7973">
                  <c:v>-3.2669851579212705E-4</c:v>
                </c:pt>
                <c:pt idx="7974">
                  <c:v>8.6930225147307098E-5</c:v>
                </c:pt>
                <c:pt idx="7975">
                  <c:v>-1.9330531910934963E-4</c:v>
                </c:pt>
                <c:pt idx="7976">
                  <c:v>2.8998030307625769E-5</c:v>
                </c:pt>
                <c:pt idx="7977">
                  <c:v>-4.480559450060476E-5</c:v>
                </c:pt>
                <c:pt idx="7978">
                  <c:v>1.6267392026528016E-5</c:v>
                </c:pt>
                <c:pt idx="7979">
                  <c:v>2.9324085220843256E-5</c:v>
                </c:pt>
                <c:pt idx="7980">
                  <c:v>-1.1909265343241604E-4</c:v>
                </c:pt>
                <c:pt idx="7981">
                  <c:v>-1.7041740372435312E-4</c:v>
                </c:pt>
                <c:pt idx="7982">
                  <c:v>3.0497353109381302E-4</c:v>
                </c:pt>
                <c:pt idx="7983">
                  <c:v>5.0226480540539316E-5</c:v>
                </c:pt>
                <c:pt idx="7984">
                  <c:v>1.2486627828040697E-4</c:v>
                </c:pt>
                <c:pt idx="7985">
                  <c:v>8.3161843530277826E-5</c:v>
                </c:pt>
                <c:pt idx="7986">
                  <c:v>-4.1198294767365973E-5</c:v>
                </c:pt>
                <c:pt idx="7987">
                  <c:v>-3.200147186035997E-5</c:v>
                </c:pt>
                <c:pt idx="7988">
                  <c:v>7.2209398119024061E-5</c:v>
                </c:pt>
                <c:pt idx="7989">
                  <c:v>-1.1774302391459664E-4</c:v>
                </c:pt>
                <c:pt idx="7990">
                  <c:v>1.6456141321152524E-4</c:v>
                </c:pt>
                <c:pt idx="7991">
                  <c:v>3.6165892661979836E-4</c:v>
                </c:pt>
                <c:pt idx="7992">
                  <c:v>-1.6706878037438914E-4</c:v>
                </c:pt>
                <c:pt idx="7993">
                  <c:v>-9.627338362585796E-5</c:v>
                </c:pt>
                <c:pt idx="7994">
                  <c:v>1.499271729464076E-4</c:v>
                </c:pt>
                <c:pt idx="7995">
                  <c:v>9.9341230067065845E-5</c:v>
                </c:pt>
                <c:pt idx="7996">
                  <c:v>-2.7958291695208377E-4</c:v>
                </c:pt>
                <c:pt idx="7997">
                  <c:v>-2.9290419416005422E-4</c:v>
                </c:pt>
                <c:pt idx="7998">
                  <c:v>-1.6579639293729016E-4</c:v>
                </c:pt>
                <c:pt idx="7999">
                  <c:v>2.5162851266706402E-4</c:v>
                </c:pt>
                <c:pt idx="8000">
                  <c:v>-3.1527322523353888E-5</c:v>
                </c:pt>
                <c:pt idx="8001">
                  <c:v>9.5757084437380019E-5</c:v>
                </c:pt>
                <c:pt idx="8002">
                  <c:v>1.2472400295271395E-5</c:v>
                </c:pt>
                <c:pt idx="8003">
                  <c:v>1.9758782173497617E-4</c:v>
                </c:pt>
                <c:pt idx="8004">
                  <c:v>-3.6702372379331786E-5</c:v>
                </c:pt>
                <c:pt idx="8005">
                  <c:v>1.8063319728125625E-4</c:v>
                </c:pt>
                <c:pt idx="8006">
                  <c:v>-4.7533324368648735E-5</c:v>
                </c:pt>
                <c:pt idx="8007">
                  <c:v>1.9156431795469583E-4</c:v>
                </c:pt>
                <c:pt idx="8008">
                  <c:v>1.7054628221830541E-4</c:v>
                </c:pt>
                <c:pt idx="8009">
                  <c:v>4.6462576876491126E-5</c:v>
                </c:pt>
                <c:pt idx="8010">
                  <c:v>-1.79428419695354E-4</c:v>
                </c:pt>
                <c:pt idx="8011">
                  <c:v>2.1493901702500051E-4</c:v>
                </c:pt>
                <c:pt idx="8012">
                  <c:v>-7.7339527630101868E-5</c:v>
                </c:pt>
                <c:pt idx="8013">
                  <c:v>2.2694243515037477E-4</c:v>
                </c:pt>
                <c:pt idx="8014">
                  <c:v>1.7952568189707048E-4</c:v>
                </c:pt>
                <c:pt idx="8015">
                  <c:v>-6.3729282820178815E-5</c:v>
                </c:pt>
                <c:pt idx="8016">
                  <c:v>2.1623357432187947E-4</c:v>
                </c:pt>
                <c:pt idx="8017">
                  <c:v>3.083703746146592E-4</c:v>
                </c:pt>
                <c:pt idx="8018">
                  <c:v>3.6587419062536394E-4</c:v>
                </c:pt>
                <c:pt idx="8019">
                  <c:v>-8.9165298089560079E-5</c:v>
                </c:pt>
                <c:pt idx="8020">
                  <c:v>-1.2735714565368736E-4</c:v>
                </c:pt>
                <c:pt idx="8021">
                  <c:v>-1.0670086386343903E-4</c:v>
                </c:pt>
                <c:pt idx="8022">
                  <c:v>-8.7182128739922273E-6</c:v>
                </c:pt>
                <c:pt idx="8023">
                  <c:v>-1.1522352929650462E-4</c:v>
                </c:pt>
                <c:pt idx="8024">
                  <c:v>1.8576061549735028E-5</c:v>
                </c:pt>
                <c:pt idx="8025">
                  <c:v>-6.1849445750482827E-5</c:v>
                </c:pt>
                <c:pt idx="8026">
                  <c:v>-8.9353461008343137E-5</c:v>
                </c:pt>
                <c:pt idx="8027">
                  <c:v>-2.4458785709387628E-4</c:v>
                </c:pt>
                <c:pt idx="8028">
                  <c:v>-8.5509184901079254E-5</c:v>
                </c:pt>
                <c:pt idx="8029">
                  <c:v>-8.9329834101139094E-5</c:v>
                </c:pt>
                <c:pt idx="8030">
                  <c:v>1.0979256883173484E-4</c:v>
                </c:pt>
                <c:pt idx="8031">
                  <c:v>-7.7672987453738647E-5</c:v>
                </c:pt>
                <c:pt idx="8032">
                  <c:v>1.2951138028634328E-4</c:v>
                </c:pt>
                <c:pt idx="8033">
                  <c:v>7.8888429606807967E-5</c:v>
                </c:pt>
                <c:pt idx="8034">
                  <c:v>-1.7764688513372611E-4</c:v>
                </c:pt>
                <c:pt idx="8035">
                  <c:v>1.6239084431328451E-4</c:v>
                </c:pt>
                <c:pt idx="8036">
                  <c:v>-2.4153024306778666E-4</c:v>
                </c:pt>
                <c:pt idx="8037">
                  <c:v>-1.2187969599385974E-4</c:v>
                </c:pt>
                <c:pt idx="8038">
                  <c:v>-1.0806248534883894E-5</c:v>
                </c:pt>
                <c:pt idx="8039">
                  <c:v>4.4868777424647429E-5</c:v>
                </c:pt>
                <c:pt idx="8040">
                  <c:v>1.6247894276273477E-4</c:v>
                </c:pt>
                <c:pt idx="8041">
                  <c:v>-1.5293450505248865E-4</c:v>
                </c:pt>
                <c:pt idx="8042">
                  <c:v>-2.9860767037402817E-5</c:v>
                </c:pt>
                <c:pt idx="8043">
                  <c:v>2.268355275491162E-4</c:v>
                </c:pt>
                <c:pt idx="8044">
                  <c:v>2.1690892992531129E-4</c:v>
                </c:pt>
                <c:pt idx="8045">
                  <c:v>-3.3393341836281155E-5</c:v>
                </c:pt>
                <c:pt idx="8046">
                  <c:v>2.8604681838932584E-5</c:v>
                </c:pt>
                <c:pt idx="8047">
                  <c:v>-2.3053782443729795E-4</c:v>
                </c:pt>
                <c:pt idx="8048">
                  <c:v>-2.6082985420464709E-5</c:v>
                </c:pt>
                <c:pt idx="8049">
                  <c:v>-1.4030908640406454E-4</c:v>
                </c:pt>
                <c:pt idx="8050">
                  <c:v>-1.2107127634801543E-4</c:v>
                </c:pt>
                <c:pt idx="8051">
                  <c:v>2.1873723962788835E-4</c:v>
                </c:pt>
                <c:pt idx="8052">
                  <c:v>1.4894266202346765E-4</c:v>
                </c:pt>
                <c:pt idx="8053">
                  <c:v>-5.2763375303040508E-4</c:v>
                </c:pt>
                <c:pt idx="8054">
                  <c:v>1.446936987719269E-4</c:v>
                </c:pt>
                <c:pt idx="8055">
                  <c:v>2.0844851418132834E-4</c:v>
                </c:pt>
                <c:pt idx="8056">
                  <c:v>4.3868751019314912E-4</c:v>
                </c:pt>
                <c:pt idx="8057">
                  <c:v>5.8320720986826384E-5</c:v>
                </c:pt>
                <c:pt idx="8058">
                  <c:v>2.6646623292281605E-4</c:v>
                </c:pt>
                <c:pt idx="8059">
                  <c:v>-1.8992904159040999E-4</c:v>
                </c:pt>
                <c:pt idx="8060">
                  <c:v>-3.3157373452783822E-5</c:v>
                </c:pt>
                <c:pt idx="8061">
                  <c:v>-4.4039461196537425E-5</c:v>
                </c:pt>
                <c:pt idx="8062">
                  <c:v>8.000406763392384E-5</c:v>
                </c:pt>
                <c:pt idx="8063">
                  <c:v>8.6175951777634158E-5</c:v>
                </c:pt>
                <c:pt idx="8064">
                  <c:v>1.4716508269428452E-4</c:v>
                </c:pt>
                <c:pt idx="8065">
                  <c:v>6.7717268218781768E-5</c:v>
                </c:pt>
                <c:pt idx="8066">
                  <c:v>6.2933033014519289E-5</c:v>
                </c:pt>
                <c:pt idx="8067">
                  <c:v>-2.2761339469828376E-4</c:v>
                </c:pt>
                <c:pt idx="8068">
                  <c:v>2.3327096350840901E-4</c:v>
                </c:pt>
                <c:pt idx="8069">
                  <c:v>-2.1222705265961498E-4</c:v>
                </c:pt>
                <c:pt idx="8070">
                  <c:v>-4.1292632576230383E-4</c:v>
                </c:pt>
                <c:pt idx="8071">
                  <c:v>2.0267321303962647E-4</c:v>
                </c:pt>
                <c:pt idx="8072">
                  <c:v>2.6719718909457246E-4</c:v>
                </c:pt>
                <c:pt idx="8073">
                  <c:v>3.3701421738316535E-4</c:v>
                </c:pt>
                <c:pt idx="8074">
                  <c:v>1.277393774402486E-4</c:v>
                </c:pt>
                <c:pt idx="8075">
                  <c:v>8.4448104832692388E-5</c:v>
                </c:pt>
                <c:pt idx="8076">
                  <c:v>-3.6221765640144401E-6</c:v>
                </c:pt>
                <c:pt idx="8077">
                  <c:v>8.473610856082283E-5</c:v>
                </c:pt>
                <c:pt idx="8078">
                  <c:v>-3.4859011861298198E-4</c:v>
                </c:pt>
                <c:pt idx="8079">
                  <c:v>6.7561896290366225E-5</c:v>
                </c:pt>
                <c:pt idx="8080">
                  <c:v>1.1928091080944469E-4</c:v>
                </c:pt>
                <c:pt idx="8081">
                  <c:v>6.3252802004019404E-4</c:v>
                </c:pt>
                <c:pt idx="8082">
                  <c:v>-2.5061135553579214E-4</c:v>
                </c:pt>
                <c:pt idx="8083">
                  <c:v>-9.6464484432717915E-5</c:v>
                </c:pt>
                <c:pt idx="8084">
                  <c:v>1.0865019387845069E-4</c:v>
                </c:pt>
                <c:pt idx="8085">
                  <c:v>2.0667951914047576E-4</c:v>
                </c:pt>
                <c:pt idx="8086">
                  <c:v>2.982272744177109E-5</c:v>
                </c:pt>
                <c:pt idx="8087">
                  <c:v>1.8251941801382807E-5</c:v>
                </c:pt>
                <c:pt idx="8088">
                  <c:v>3.1821818095701038E-4</c:v>
                </c:pt>
                <c:pt idx="8089">
                  <c:v>-2.1142124427636681E-4</c:v>
                </c:pt>
                <c:pt idx="8090">
                  <c:v>-1.6181039789382807E-4</c:v>
                </c:pt>
                <c:pt idx="8091">
                  <c:v>3.7391101799255389E-4</c:v>
                </c:pt>
                <c:pt idx="8092">
                  <c:v>-2.1291615072343076E-4</c:v>
                </c:pt>
                <c:pt idx="8093">
                  <c:v>-1.0636081527954418E-4</c:v>
                </c:pt>
                <c:pt idx="8094">
                  <c:v>-2.8744708309673129E-4</c:v>
                </c:pt>
                <c:pt idx="8095">
                  <c:v>1.8779284195682725E-4</c:v>
                </c:pt>
                <c:pt idx="8096">
                  <c:v>-2.028383086256031E-4</c:v>
                </c:pt>
                <c:pt idx="8097">
                  <c:v>2.6575924141656435E-5</c:v>
                </c:pt>
                <c:pt idx="8098">
                  <c:v>3.2569596635598675E-4</c:v>
                </c:pt>
                <c:pt idx="8099">
                  <c:v>-2.878226955684239E-4</c:v>
                </c:pt>
                <c:pt idx="8100">
                  <c:v>1.9515668832742781E-4</c:v>
                </c:pt>
                <c:pt idx="8101">
                  <c:v>3.186142229626668E-5</c:v>
                </c:pt>
                <c:pt idx="8102">
                  <c:v>2.6156044671520204E-5</c:v>
                </c:pt>
                <c:pt idx="8103">
                  <c:v>4.4972662839713355E-4</c:v>
                </c:pt>
                <c:pt idx="8104">
                  <c:v>-5.859504053413695E-5</c:v>
                </c:pt>
                <c:pt idx="8105">
                  <c:v>-7.7437293795908579E-5</c:v>
                </c:pt>
                <c:pt idx="8106">
                  <c:v>-3.3615702678863177E-4</c:v>
                </c:pt>
                <c:pt idx="8107">
                  <c:v>2.0358935266967304E-4</c:v>
                </c:pt>
                <c:pt idx="8108">
                  <c:v>-1.4087497516365865E-4</c:v>
                </c:pt>
                <c:pt idx="8109">
                  <c:v>1.4283775955085273E-4</c:v>
                </c:pt>
                <c:pt idx="8110">
                  <c:v>-2.7958474147338354E-4</c:v>
                </c:pt>
                <c:pt idx="8111">
                  <c:v>2.5549638505874777E-4</c:v>
                </c:pt>
                <c:pt idx="8112">
                  <c:v>1.6425705070037948E-4</c:v>
                </c:pt>
                <c:pt idx="8113">
                  <c:v>-1.3110861065310334E-4</c:v>
                </c:pt>
                <c:pt idx="8114">
                  <c:v>-1.4966694411553899E-4</c:v>
                </c:pt>
                <c:pt idx="8115">
                  <c:v>-8.5084434358811601E-5</c:v>
                </c:pt>
                <c:pt idx="8116">
                  <c:v>-2.7932354197968682E-4</c:v>
                </c:pt>
                <c:pt idx="8117">
                  <c:v>-4.5680164403976221E-5</c:v>
                </c:pt>
                <c:pt idx="8118">
                  <c:v>2.1407476395116291E-4</c:v>
                </c:pt>
                <c:pt idx="8119">
                  <c:v>1.2423032763279943E-5</c:v>
                </c:pt>
                <c:pt idx="8120">
                  <c:v>1.3107908068609486E-4</c:v>
                </c:pt>
                <c:pt idx="8121">
                  <c:v>1.3932870339474557E-5</c:v>
                </c:pt>
                <c:pt idx="8122">
                  <c:v>-3.2230088167107683E-5</c:v>
                </c:pt>
                <c:pt idx="8123">
                  <c:v>-2.1443840069194263E-4</c:v>
                </c:pt>
                <c:pt idx="8124">
                  <c:v>-1.4945635742166582E-4</c:v>
                </c:pt>
                <c:pt idx="8125">
                  <c:v>3.3259730796950665E-5</c:v>
                </c:pt>
                <c:pt idx="8126">
                  <c:v>5.8634020478973679E-4</c:v>
                </c:pt>
                <c:pt idx="8127">
                  <c:v>7.2127768254604582E-5</c:v>
                </c:pt>
                <c:pt idx="8128">
                  <c:v>-2.4419844157745174E-4</c:v>
                </c:pt>
                <c:pt idx="8129">
                  <c:v>-4.5726374597847129E-4</c:v>
                </c:pt>
                <c:pt idx="8130">
                  <c:v>8.1859015892548267E-5</c:v>
                </c:pt>
                <c:pt idx="8131">
                  <c:v>-3.3263347598164314E-4</c:v>
                </c:pt>
                <c:pt idx="8132">
                  <c:v>5.5377824530222929E-5</c:v>
                </c:pt>
                <c:pt idx="8133">
                  <c:v>-2.9032856407414673E-4</c:v>
                </c:pt>
                <c:pt idx="8134">
                  <c:v>-4.3475527130582844E-4</c:v>
                </c:pt>
                <c:pt idx="8135">
                  <c:v>3.9837399937215371E-4</c:v>
                </c:pt>
                <c:pt idx="8136">
                  <c:v>-4.8174605971488106E-5</c:v>
                </c:pt>
                <c:pt idx="8137">
                  <c:v>-9.0577129771277773E-5</c:v>
                </c:pt>
                <c:pt idx="8138">
                  <c:v>-2.4250244389053364E-4</c:v>
                </c:pt>
                <c:pt idx="8139">
                  <c:v>1.7640414316865121E-4</c:v>
                </c:pt>
                <c:pt idx="8140">
                  <c:v>-7.1459129448820933E-5</c:v>
                </c:pt>
                <c:pt idx="8141">
                  <c:v>-2.6790549750430688E-4</c:v>
                </c:pt>
                <c:pt idx="8142">
                  <c:v>1.0602865474580566E-4</c:v>
                </c:pt>
                <c:pt idx="8143">
                  <c:v>2.4353722500693729E-4</c:v>
                </c:pt>
                <c:pt idx="8144">
                  <c:v>-1.3519059991949945E-4</c:v>
                </c:pt>
                <c:pt idx="8145">
                  <c:v>3.5170387551461033E-5</c:v>
                </c:pt>
                <c:pt idx="8146">
                  <c:v>-1.4570616583338216E-4</c:v>
                </c:pt>
                <c:pt idx="8147">
                  <c:v>-3.1116927548635755E-4</c:v>
                </c:pt>
                <c:pt idx="8148">
                  <c:v>-1.6523795302789403E-4</c:v>
                </c:pt>
                <c:pt idx="8149">
                  <c:v>3.7822893292398207E-5</c:v>
                </c:pt>
                <c:pt idx="8150">
                  <c:v>1.3868920924231152E-4</c:v>
                </c:pt>
                <c:pt idx="8151">
                  <c:v>2.7104435453066905E-4</c:v>
                </c:pt>
                <c:pt idx="8152">
                  <c:v>1.7127676264696085E-4</c:v>
                </c:pt>
                <c:pt idx="8153">
                  <c:v>2.2803394217678873E-4</c:v>
                </c:pt>
                <c:pt idx="8154">
                  <c:v>3.4269015938610342E-4</c:v>
                </c:pt>
                <c:pt idx="8155">
                  <c:v>4.3906028916857051E-4</c:v>
                </c:pt>
                <c:pt idx="8156">
                  <c:v>-1.5295268594211326E-4</c:v>
                </c:pt>
                <c:pt idx="8157">
                  <c:v>2.0358189224118606E-4</c:v>
                </c:pt>
                <c:pt idx="8158">
                  <c:v>-3.4628444643288044E-5</c:v>
                </c:pt>
                <c:pt idx="8159">
                  <c:v>2.7563032580845131E-4</c:v>
                </c:pt>
                <c:pt idx="8160">
                  <c:v>-2.6769943333512159E-5</c:v>
                </c:pt>
                <c:pt idx="8161">
                  <c:v>1.2079198532306083E-5</c:v>
                </c:pt>
                <c:pt idx="8162">
                  <c:v>2.1115798967553546E-4</c:v>
                </c:pt>
                <c:pt idx="8163">
                  <c:v>-1.2640938450680204E-4</c:v>
                </c:pt>
                <c:pt idx="8164">
                  <c:v>-3.1239311808260998E-5</c:v>
                </c:pt>
                <c:pt idx="8165">
                  <c:v>-3.6926210204221466E-5</c:v>
                </c:pt>
                <c:pt idx="8166">
                  <c:v>1.6975876050831401E-4</c:v>
                </c:pt>
                <c:pt idx="8167">
                  <c:v>-1.5360420213621868E-4</c:v>
                </c:pt>
                <c:pt idx="8168">
                  <c:v>7.5893024631862468E-5</c:v>
                </c:pt>
                <c:pt idx="8169">
                  <c:v>2.8787820071945265E-5</c:v>
                </c:pt>
                <c:pt idx="8170">
                  <c:v>-5.8160593890743239E-4</c:v>
                </c:pt>
                <c:pt idx="8171">
                  <c:v>-1.813103959582838E-4</c:v>
                </c:pt>
                <c:pt idx="8172">
                  <c:v>-2.7065427399280864E-4</c:v>
                </c:pt>
                <c:pt idx="8173">
                  <c:v>-1.472807562445669E-4</c:v>
                </c:pt>
                <c:pt idx="8174">
                  <c:v>2.1991587890351472E-5</c:v>
                </c:pt>
                <c:pt idx="8175">
                  <c:v>8.6992177793623963E-5</c:v>
                </c:pt>
                <c:pt idx="8176">
                  <c:v>-3.6026437464366343E-4</c:v>
                </c:pt>
                <c:pt idx="8177">
                  <c:v>-1.7531460636942218E-4</c:v>
                </c:pt>
                <c:pt idx="8178">
                  <c:v>1.402448714056232E-4</c:v>
                </c:pt>
                <c:pt idx="8179">
                  <c:v>-5.1319408704458387E-5</c:v>
                </c:pt>
                <c:pt idx="8180">
                  <c:v>-3.9791122434291491E-5</c:v>
                </c:pt>
                <c:pt idx="8181">
                  <c:v>3.3746192166057512E-4</c:v>
                </c:pt>
                <c:pt idx="8182">
                  <c:v>-1.1962471676929439E-5</c:v>
                </c:pt>
                <c:pt idx="8183">
                  <c:v>1.8607218297355389E-4</c:v>
                </c:pt>
                <c:pt idx="8184">
                  <c:v>-2.2027509042134205E-4</c:v>
                </c:pt>
                <c:pt idx="8185">
                  <c:v>3.2579946396281548E-4</c:v>
                </c:pt>
                <c:pt idx="8186">
                  <c:v>-1.0223433564599644E-4</c:v>
                </c:pt>
                <c:pt idx="8187">
                  <c:v>-2.5020828485234539E-5</c:v>
                </c:pt>
                <c:pt idx="8188">
                  <c:v>1.2116064884418359E-4</c:v>
                </c:pt>
                <c:pt idx="8189">
                  <c:v>2.141651281615899E-4</c:v>
                </c:pt>
                <c:pt idx="8190">
                  <c:v>-3.4406580041962208E-4</c:v>
                </c:pt>
                <c:pt idx="8191">
                  <c:v>5.420929143879078E-5</c:v>
                </c:pt>
                <c:pt idx="8192">
                  <c:v>4.5959848573477373E-5</c:v>
                </c:pt>
                <c:pt idx="8193">
                  <c:v>1.0818511141274789E-4</c:v>
                </c:pt>
                <c:pt idx="8194">
                  <c:v>-8.990630841084385E-5</c:v>
                </c:pt>
                <c:pt idx="8195">
                  <c:v>2.6508562354673348E-4</c:v>
                </c:pt>
                <c:pt idx="8196">
                  <c:v>-5.9936794313973608E-5</c:v>
                </c:pt>
                <c:pt idx="8197">
                  <c:v>-3.1632204126338861E-4</c:v>
                </c:pt>
                <c:pt idx="8198">
                  <c:v>-5.8903198692167931E-6</c:v>
                </c:pt>
                <c:pt idx="8199">
                  <c:v>3.8905380783158574E-4</c:v>
                </c:pt>
                <c:pt idx="8200">
                  <c:v>-1.0502035609707676E-5</c:v>
                </c:pt>
                <c:pt idx="8201">
                  <c:v>-1.3998361887758887E-4</c:v>
                </c:pt>
                <c:pt idx="8202">
                  <c:v>3.1812684380881013E-5</c:v>
                </c:pt>
                <c:pt idx="8203">
                  <c:v>7.034297342864498E-5</c:v>
                </c:pt>
                <c:pt idx="8204">
                  <c:v>8.4520840135785238E-5</c:v>
                </c:pt>
                <c:pt idx="8205">
                  <c:v>-6.2389519691073204E-6</c:v>
                </c:pt>
                <c:pt idx="8206">
                  <c:v>-4.4438786333557314E-4</c:v>
                </c:pt>
                <c:pt idx="8207">
                  <c:v>-4.0859265630248235E-4</c:v>
                </c:pt>
                <c:pt idx="8208">
                  <c:v>2.7727689984298964E-4</c:v>
                </c:pt>
                <c:pt idx="8209">
                  <c:v>2.1507475452450223E-5</c:v>
                </c:pt>
                <c:pt idx="8210">
                  <c:v>-2.5261161108363185E-4</c:v>
                </c:pt>
                <c:pt idx="8211">
                  <c:v>3.8762003843827464E-5</c:v>
                </c:pt>
                <c:pt idx="8212">
                  <c:v>3.0917982122448672E-4</c:v>
                </c:pt>
                <c:pt idx="8213">
                  <c:v>7.2006536701234875E-6</c:v>
                </c:pt>
                <c:pt idx="8214">
                  <c:v>1.3617614793069764E-4</c:v>
                </c:pt>
                <c:pt idx="8215">
                  <c:v>7.9393052589798934E-5</c:v>
                </c:pt>
                <c:pt idx="8216">
                  <c:v>9.3000050980772959E-5</c:v>
                </c:pt>
                <c:pt idx="8217">
                  <c:v>-4.4374447971603476E-5</c:v>
                </c:pt>
                <c:pt idx="8218">
                  <c:v>8.178902084091409E-5</c:v>
                </c:pt>
                <c:pt idx="8219">
                  <c:v>2.5620504534842814E-5</c:v>
                </c:pt>
                <c:pt idx="8220">
                  <c:v>-2.2811798937140515E-4</c:v>
                </c:pt>
                <c:pt idx="8221">
                  <c:v>2.7337341820074588E-4</c:v>
                </c:pt>
                <c:pt idx="8222">
                  <c:v>4.7227057570237069E-6</c:v>
                </c:pt>
                <c:pt idx="8223">
                  <c:v>5.0015077368412744E-5</c:v>
                </c:pt>
                <c:pt idx="8224">
                  <c:v>4.68737540740104E-4</c:v>
                </c:pt>
                <c:pt idx="8225">
                  <c:v>-1.6841601685078353E-4</c:v>
                </c:pt>
                <c:pt idx="8226">
                  <c:v>4.1272516678604766E-4</c:v>
                </c:pt>
                <c:pt idx="8227">
                  <c:v>-1.2173536103179383E-4</c:v>
                </c:pt>
                <c:pt idx="8228">
                  <c:v>2.0736824926984173E-4</c:v>
                </c:pt>
                <c:pt idx="8229">
                  <c:v>4.7907369101115395E-5</c:v>
                </c:pt>
                <c:pt idx="8230">
                  <c:v>1.5593481499803693E-4</c:v>
                </c:pt>
                <c:pt idx="8231">
                  <c:v>-2.9694873466487462E-4</c:v>
                </c:pt>
                <c:pt idx="8232">
                  <c:v>8.2656525036907874E-5</c:v>
                </c:pt>
                <c:pt idx="8233">
                  <c:v>2.238648187112993E-4</c:v>
                </c:pt>
                <c:pt idx="8234">
                  <c:v>-4.0135933287261945E-4</c:v>
                </c:pt>
                <c:pt idx="8235">
                  <c:v>-1.5503764755456944E-4</c:v>
                </c:pt>
                <c:pt idx="8236">
                  <c:v>-5.8921096382659782E-5</c:v>
                </c:pt>
                <c:pt idx="8237">
                  <c:v>1.711163786184094E-4</c:v>
                </c:pt>
                <c:pt idx="8238">
                  <c:v>1.6953390549025176E-5</c:v>
                </c:pt>
                <c:pt idx="8239">
                  <c:v>2.5144717026737541E-4</c:v>
                </c:pt>
                <c:pt idx="8240">
                  <c:v>-2.2641216823264922E-4</c:v>
                </c:pt>
                <c:pt idx="8241">
                  <c:v>-1.0283667925302576E-4</c:v>
                </c:pt>
                <c:pt idx="8242">
                  <c:v>-1.2360080327258413E-4</c:v>
                </c:pt>
                <c:pt idx="8243">
                  <c:v>-2.0635283003334222E-7</c:v>
                </c:pt>
                <c:pt idx="8244">
                  <c:v>9.1127585968332514E-5</c:v>
                </c:pt>
                <c:pt idx="8245">
                  <c:v>-1.6520312900873314E-4</c:v>
                </c:pt>
                <c:pt idx="8246">
                  <c:v>1.7473310290033595E-4</c:v>
                </c:pt>
                <c:pt idx="8247">
                  <c:v>-4.2533375184292279E-5</c:v>
                </c:pt>
                <c:pt idx="8248">
                  <c:v>3.3274899938647912E-4</c:v>
                </c:pt>
                <c:pt idx="8249">
                  <c:v>-1.9785719491543125E-4</c:v>
                </c:pt>
                <c:pt idx="8250">
                  <c:v>-2.9608604199989004E-4</c:v>
                </c:pt>
                <c:pt idx="8251">
                  <c:v>1.767831414170739E-4</c:v>
                </c:pt>
                <c:pt idx="8252">
                  <c:v>4.0113866317960369E-5</c:v>
                </c:pt>
                <c:pt idx="8253">
                  <c:v>3.2468952219114278E-4</c:v>
                </c:pt>
                <c:pt idx="8254">
                  <c:v>2.0911132586837525E-4</c:v>
                </c:pt>
                <c:pt idx="8255">
                  <c:v>-7.2853024859807384E-5</c:v>
                </c:pt>
                <c:pt idx="8256">
                  <c:v>1.3286433823284772E-4</c:v>
                </c:pt>
                <c:pt idx="8257">
                  <c:v>-1.6725841854416763E-4</c:v>
                </c:pt>
                <c:pt idx="8258">
                  <c:v>-4.8995232928266662E-5</c:v>
                </c:pt>
                <c:pt idx="8259">
                  <c:v>-8.7625506545426253E-5</c:v>
                </c:pt>
                <c:pt idx="8260">
                  <c:v>-2.4578920883635002E-4</c:v>
                </c:pt>
                <c:pt idx="8261">
                  <c:v>3.5127367571724917E-4</c:v>
                </c:pt>
                <c:pt idx="8262">
                  <c:v>6.2111466670665343E-5</c:v>
                </c:pt>
                <c:pt idx="8263">
                  <c:v>5.7651116475760786E-5</c:v>
                </c:pt>
                <c:pt idx="8264">
                  <c:v>-1.1241391377430538E-4</c:v>
                </c:pt>
                <c:pt idx="8265">
                  <c:v>5.1405811404580888E-5</c:v>
                </c:pt>
                <c:pt idx="8266">
                  <c:v>2.0135510752956014E-4</c:v>
                </c:pt>
                <c:pt idx="8267">
                  <c:v>-9.434055325068548E-5</c:v>
                </c:pt>
                <c:pt idx="8268">
                  <c:v>7.5380945138133813E-5</c:v>
                </c:pt>
                <c:pt idx="8269">
                  <c:v>2.9574649808609336E-4</c:v>
                </c:pt>
                <c:pt idx="8270">
                  <c:v>2.4907439675060335E-4</c:v>
                </c:pt>
                <c:pt idx="8271">
                  <c:v>-4.5123583446368719E-4</c:v>
                </c:pt>
                <c:pt idx="8272">
                  <c:v>-1.5400156702753166E-4</c:v>
                </c:pt>
                <c:pt idx="8273">
                  <c:v>-4.066827953821221E-5</c:v>
                </c:pt>
                <c:pt idx="8274">
                  <c:v>-1.3969971561014489E-4</c:v>
                </c:pt>
                <c:pt idx="8275">
                  <c:v>1.4067004832253547E-5</c:v>
                </c:pt>
                <c:pt idx="8276">
                  <c:v>-5.2959024117328996E-5</c:v>
                </c:pt>
                <c:pt idx="8277">
                  <c:v>2.3844726687970703E-4</c:v>
                </c:pt>
                <c:pt idx="8278">
                  <c:v>-2.4891252159945639E-4</c:v>
                </c:pt>
                <c:pt idx="8279">
                  <c:v>-4.0889526483957778E-4</c:v>
                </c:pt>
                <c:pt idx="8280">
                  <c:v>-5.1703695254654002E-5</c:v>
                </c:pt>
                <c:pt idx="8281">
                  <c:v>2.9351527885541093E-4</c:v>
                </c:pt>
                <c:pt idx="8282">
                  <c:v>-2.2270228014080636E-4</c:v>
                </c:pt>
                <c:pt idx="8283">
                  <c:v>3.0082340583736879E-4</c:v>
                </c:pt>
                <c:pt idx="8284">
                  <c:v>1.0618566763254879E-5</c:v>
                </c:pt>
                <c:pt idx="8285">
                  <c:v>9.7572293499905864E-5</c:v>
                </c:pt>
                <c:pt idx="8286">
                  <c:v>1.6937479625280339E-5</c:v>
                </c:pt>
                <c:pt idx="8287">
                  <c:v>-1.1134501013739973E-4</c:v>
                </c:pt>
                <c:pt idx="8288">
                  <c:v>-1.7356091115782398E-4</c:v>
                </c:pt>
                <c:pt idx="8289">
                  <c:v>6.262920341199165E-5</c:v>
                </c:pt>
                <c:pt idx="8290">
                  <c:v>-2.7841160932894564E-5</c:v>
                </c:pt>
                <c:pt idx="8291">
                  <c:v>-1.5108193689710868E-4</c:v>
                </c:pt>
                <c:pt idx="8292">
                  <c:v>-2.8234097032050668E-4</c:v>
                </c:pt>
                <c:pt idx="8293">
                  <c:v>-1.5226344304303648E-4</c:v>
                </c:pt>
                <c:pt idx="8294">
                  <c:v>9.0886684445297907E-5</c:v>
                </c:pt>
                <c:pt idx="8295">
                  <c:v>1.1216465274724333E-4</c:v>
                </c:pt>
                <c:pt idx="8296">
                  <c:v>4.5532549496143693E-5</c:v>
                </c:pt>
                <c:pt idx="8297">
                  <c:v>2.3093969120601803E-4</c:v>
                </c:pt>
                <c:pt idx="8298">
                  <c:v>6.3213602230229572E-5</c:v>
                </c:pt>
                <c:pt idx="8299">
                  <c:v>-1.2605497305134283E-4</c:v>
                </c:pt>
                <c:pt idx="8300">
                  <c:v>-4.3138171806625383E-5</c:v>
                </c:pt>
                <c:pt idx="8301">
                  <c:v>1.2624961500533162E-4</c:v>
                </c:pt>
                <c:pt idx="8302">
                  <c:v>-2.3000861985254503E-5</c:v>
                </c:pt>
                <c:pt idx="8303">
                  <c:v>-4.9811316865808245E-5</c:v>
                </c:pt>
                <c:pt idx="8304">
                  <c:v>-2.6512749259682296E-4</c:v>
                </c:pt>
                <c:pt idx="8305">
                  <c:v>-5.8284761979830691E-4</c:v>
                </c:pt>
                <c:pt idx="8306">
                  <c:v>1.9682448503597496E-4</c:v>
                </c:pt>
                <c:pt idx="8307">
                  <c:v>-8.9939178299862498E-5</c:v>
                </c:pt>
                <c:pt idx="8308">
                  <c:v>8.5724009952222146E-5</c:v>
                </c:pt>
                <c:pt idx="8309">
                  <c:v>-1.9407431036512696E-4</c:v>
                </c:pt>
                <c:pt idx="8310">
                  <c:v>-9.8854310988802865E-5</c:v>
                </c:pt>
                <c:pt idx="8311">
                  <c:v>1.6342811675821844E-5</c:v>
                </c:pt>
                <c:pt idx="8312">
                  <c:v>2.6822616023586753E-4</c:v>
                </c:pt>
                <c:pt idx="8313">
                  <c:v>-1.7472158588891615E-4</c:v>
                </c:pt>
                <c:pt idx="8314">
                  <c:v>-3.1065484627287784E-4</c:v>
                </c:pt>
                <c:pt idx="8315">
                  <c:v>-3.2708541936370383E-4</c:v>
                </c:pt>
                <c:pt idx="8316">
                  <c:v>-3.4505014834591298E-4</c:v>
                </c:pt>
                <c:pt idx="8317">
                  <c:v>5.5881234052004051E-5</c:v>
                </c:pt>
                <c:pt idx="8318">
                  <c:v>6.4215150278353381E-5</c:v>
                </c:pt>
                <c:pt idx="8319">
                  <c:v>-3.7436511151671891E-5</c:v>
                </c:pt>
                <c:pt idx="8320">
                  <c:v>-2.9440613676859714E-4</c:v>
                </c:pt>
                <c:pt idx="8321">
                  <c:v>-2.6878353069465091E-4</c:v>
                </c:pt>
                <c:pt idx="8322">
                  <c:v>1.3723368314760641E-4</c:v>
                </c:pt>
                <c:pt idx="8323">
                  <c:v>-7.9402694802142805E-5</c:v>
                </c:pt>
                <c:pt idx="8324">
                  <c:v>-8.3086143816425346E-5</c:v>
                </c:pt>
                <c:pt idx="8325">
                  <c:v>1.901671295173386E-4</c:v>
                </c:pt>
                <c:pt idx="8326">
                  <c:v>6.6035601468884505E-4</c:v>
                </c:pt>
                <c:pt idx="8327">
                  <c:v>-8.088395308954925E-5</c:v>
                </c:pt>
                <c:pt idx="8328">
                  <c:v>-2.7994099618066086E-4</c:v>
                </c:pt>
                <c:pt idx="8329">
                  <c:v>-2.913710493337521E-4</c:v>
                </c:pt>
                <c:pt idx="8330">
                  <c:v>-2.3904350078657712E-4</c:v>
                </c:pt>
                <c:pt idx="8331">
                  <c:v>4.8510151023666244E-5</c:v>
                </c:pt>
                <c:pt idx="8332">
                  <c:v>9.153761203970787E-5</c:v>
                </c:pt>
                <c:pt idx="8333">
                  <c:v>-7.6339978629830414E-5</c:v>
                </c:pt>
                <c:pt idx="8334">
                  <c:v>-3.7157832567721904E-4</c:v>
                </c:pt>
                <c:pt idx="8335">
                  <c:v>2.697597205154721E-4</c:v>
                </c:pt>
                <c:pt idx="8336">
                  <c:v>1.190902657367597E-4</c:v>
                </c:pt>
                <c:pt idx="8337">
                  <c:v>-1.8164187742099027E-4</c:v>
                </c:pt>
                <c:pt idx="8338">
                  <c:v>1.3559470083597921E-4</c:v>
                </c:pt>
                <c:pt idx="8339">
                  <c:v>-1.8365044570832931E-4</c:v>
                </c:pt>
                <c:pt idx="8340">
                  <c:v>-2.7066406091762059E-5</c:v>
                </c:pt>
                <c:pt idx="8341">
                  <c:v>1.2814017624970017E-4</c:v>
                </c:pt>
                <c:pt idx="8342">
                  <c:v>-2.9433724069298961E-4</c:v>
                </c:pt>
                <c:pt idx="8343">
                  <c:v>4.4067468572840708E-5</c:v>
                </c:pt>
                <c:pt idx="8344">
                  <c:v>1.2130280399010249E-4</c:v>
                </c:pt>
                <c:pt idx="8345">
                  <c:v>2.2363561734661686E-4</c:v>
                </c:pt>
                <c:pt idx="8346">
                  <c:v>-3.5054423481208622E-4</c:v>
                </c:pt>
                <c:pt idx="8347">
                  <c:v>2.3780595997693643E-4</c:v>
                </c:pt>
                <c:pt idx="8348">
                  <c:v>2.2405213667278423E-4</c:v>
                </c:pt>
                <c:pt idx="8349">
                  <c:v>-7.5582258243105701E-5</c:v>
                </c:pt>
                <c:pt idx="8350">
                  <c:v>-1.2703918010265345E-4</c:v>
                </c:pt>
                <c:pt idx="8351">
                  <c:v>1.5033481868942124E-6</c:v>
                </c:pt>
                <c:pt idx="8352">
                  <c:v>7.7071052213471524E-5</c:v>
                </c:pt>
                <c:pt idx="8353">
                  <c:v>-6.8599107501064201E-5</c:v>
                </c:pt>
                <c:pt idx="8354">
                  <c:v>5.895643262314607E-5</c:v>
                </c:pt>
                <c:pt idx="8355">
                  <c:v>-3.1084106339272609E-4</c:v>
                </c:pt>
                <c:pt idx="8356">
                  <c:v>2.8328445168497894E-4</c:v>
                </c:pt>
                <c:pt idx="8357">
                  <c:v>-5.5502216652230374E-5</c:v>
                </c:pt>
                <c:pt idx="8358">
                  <c:v>-1.3495270720334881E-4</c:v>
                </c:pt>
                <c:pt idx="8359">
                  <c:v>-2.1769668203513605E-4</c:v>
                </c:pt>
                <c:pt idx="8360">
                  <c:v>2.7525303686226182E-4</c:v>
                </c:pt>
                <c:pt idx="8361">
                  <c:v>3.2705562647810516E-4</c:v>
                </c:pt>
                <c:pt idx="8362">
                  <c:v>7.0082606490100543E-5</c:v>
                </c:pt>
                <c:pt idx="8363">
                  <c:v>-1.2917797173896337E-4</c:v>
                </c:pt>
                <c:pt idx="8364">
                  <c:v>3.9360397262402995E-4</c:v>
                </c:pt>
                <c:pt idx="8365">
                  <c:v>5.615856875662153E-4</c:v>
                </c:pt>
                <c:pt idx="8366">
                  <c:v>3.8059962246166234E-5</c:v>
                </c:pt>
                <c:pt idx="8367">
                  <c:v>2.5457304954858043E-4</c:v>
                </c:pt>
                <c:pt idx="8368">
                  <c:v>-1.8709795727350818E-4</c:v>
                </c:pt>
                <c:pt idx="8369">
                  <c:v>1.9206378948783532E-4</c:v>
                </c:pt>
                <c:pt idx="8370">
                  <c:v>1.7782550845164138E-4</c:v>
                </c:pt>
                <c:pt idx="8371">
                  <c:v>2.2815166466508984E-4</c:v>
                </c:pt>
                <c:pt idx="8372">
                  <c:v>7.8038265355167866E-5</c:v>
                </c:pt>
                <c:pt idx="8373">
                  <c:v>5.7505947576530383E-4</c:v>
                </c:pt>
                <c:pt idx="8374">
                  <c:v>-3.6149255907853801E-4</c:v>
                </c:pt>
                <c:pt idx="8375">
                  <c:v>8.8437363719103115E-5</c:v>
                </c:pt>
                <c:pt idx="8376">
                  <c:v>1.3642132096650102E-5</c:v>
                </c:pt>
                <c:pt idx="8377">
                  <c:v>-3.2951433086701081E-4</c:v>
                </c:pt>
                <c:pt idx="8378">
                  <c:v>3.1518675894129876E-4</c:v>
                </c:pt>
                <c:pt idx="8379">
                  <c:v>-7.9152704514721318E-5</c:v>
                </c:pt>
                <c:pt idx="8380">
                  <c:v>2.3856056114795755E-4</c:v>
                </c:pt>
                <c:pt idx="8381">
                  <c:v>1.4412100737783238E-4</c:v>
                </c:pt>
                <c:pt idx="8382">
                  <c:v>-2.9036017649032271E-4</c:v>
                </c:pt>
                <c:pt idx="8383">
                  <c:v>-1.3945567675048342E-4</c:v>
                </c:pt>
                <c:pt idx="8384">
                  <c:v>-1.4914237331686728E-4</c:v>
                </c:pt>
                <c:pt idx="8385">
                  <c:v>1.1754546567423062E-4</c:v>
                </c:pt>
                <c:pt idx="8386">
                  <c:v>1.1125228086318861E-4</c:v>
                </c:pt>
                <c:pt idx="8387">
                  <c:v>9.7933533785973727E-5</c:v>
                </c:pt>
                <c:pt idx="8388">
                  <c:v>-1.2947510309215535E-4</c:v>
                </c:pt>
                <c:pt idx="8389">
                  <c:v>1.1830392804199314E-5</c:v>
                </c:pt>
                <c:pt idx="8390">
                  <c:v>1.452241305270539E-4</c:v>
                </c:pt>
                <c:pt idx="8391">
                  <c:v>-2.14210597040636E-4</c:v>
                </c:pt>
                <c:pt idx="8392">
                  <c:v>2.404676159596935E-4</c:v>
                </c:pt>
                <c:pt idx="8393">
                  <c:v>6.2567071908513065E-5</c:v>
                </c:pt>
                <c:pt idx="8394">
                  <c:v>1.4874455457298034E-4</c:v>
                </c:pt>
                <c:pt idx="8395">
                  <c:v>2.2093855052053517E-4</c:v>
                </c:pt>
                <c:pt idx="8396">
                  <c:v>-1.1205668095967778E-4</c:v>
                </c:pt>
                <c:pt idx="8397">
                  <c:v>9.1981876899661824E-5</c:v>
                </c:pt>
                <c:pt idx="8398">
                  <c:v>6.1097545294345405E-5</c:v>
                </c:pt>
                <c:pt idx="8399">
                  <c:v>-8.5860063974957433E-5</c:v>
                </c:pt>
                <c:pt idx="8400">
                  <c:v>-1.7530715985855676E-4</c:v>
                </c:pt>
                <c:pt idx="8401">
                  <c:v>8.9522649923660708E-5</c:v>
                </c:pt>
                <c:pt idx="8402">
                  <c:v>-1.6279338526599643E-4</c:v>
                </c:pt>
                <c:pt idx="8403">
                  <c:v>8.2366978623700892E-5</c:v>
                </c:pt>
                <c:pt idx="8404">
                  <c:v>-8.0227854718209729E-4</c:v>
                </c:pt>
                <c:pt idx="8405">
                  <c:v>4.9082027853374204E-5</c:v>
                </c:pt>
                <c:pt idx="8406">
                  <c:v>-2.9221617317590085E-4</c:v>
                </c:pt>
                <c:pt idx="8407">
                  <c:v>-9.4999699616282133E-6</c:v>
                </c:pt>
                <c:pt idx="8408">
                  <c:v>-3.8725936300037568E-4</c:v>
                </c:pt>
                <c:pt idx="8409">
                  <c:v>-1.99885827453391E-4</c:v>
                </c:pt>
                <c:pt idx="8410">
                  <c:v>-1.1429025084446314E-4</c:v>
                </c:pt>
                <c:pt idx="8411">
                  <c:v>-2.6790942045228165E-4</c:v>
                </c:pt>
                <c:pt idx="8412">
                  <c:v>4.2086873367878902E-5</c:v>
                </c:pt>
                <c:pt idx="8413">
                  <c:v>2.2986568713949038E-4</c:v>
                </c:pt>
                <c:pt idx="8414">
                  <c:v>-6.6691097883681414E-6</c:v>
                </c:pt>
                <c:pt idx="8415">
                  <c:v>3.1122613604070702E-4</c:v>
                </c:pt>
                <c:pt idx="8416">
                  <c:v>-1.9391602941398623E-6</c:v>
                </c:pt>
                <c:pt idx="8417">
                  <c:v>3.4759927520116332E-5</c:v>
                </c:pt>
                <c:pt idx="8418">
                  <c:v>-1.7881586808512096E-4</c:v>
                </c:pt>
                <c:pt idx="8419">
                  <c:v>1.5435899648136487E-4</c:v>
                </c:pt>
                <c:pt idx="8420">
                  <c:v>-5.2167140761967102E-5</c:v>
                </c:pt>
                <c:pt idx="8421">
                  <c:v>-8.9825411573216969E-5</c:v>
                </c:pt>
                <c:pt idx="8422">
                  <c:v>2.2980772967539357E-4</c:v>
                </c:pt>
                <c:pt idx="8423">
                  <c:v>-3.650734601348909E-4</c:v>
                </c:pt>
                <c:pt idx="8424">
                  <c:v>6.5849957021103057E-5</c:v>
                </c:pt>
                <c:pt idx="8425">
                  <c:v>-6.4227929552171544E-5</c:v>
                </c:pt>
                <c:pt idx="8426">
                  <c:v>-2.7292325555113061E-4</c:v>
                </c:pt>
                <c:pt idx="8427">
                  <c:v>-2.5063712031361585E-4</c:v>
                </c:pt>
                <c:pt idx="8428">
                  <c:v>-1.7230915367626349E-4</c:v>
                </c:pt>
                <c:pt idx="8429">
                  <c:v>5.033558659766283E-5</c:v>
                </c:pt>
                <c:pt idx="8430">
                  <c:v>-3.7766112276362912E-4</c:v>
                </c:pt>
                <c:pt idx="8431">
                  <c:v>-2.9689880446583336E-5</c:v>
                </c:pt>
                <c:pt idx="8432">
                  <c:v>1.0902898443235765E-4</c:v>
                </c:pt>
                <c:pt idx="8433">
                  <c:v>-9.2404253818668142E-5</c:v>
                </c:pt>
                <c:pt idx="8434">
                  <c:v>-3.2634066939047165E-4</c:v>
                </c:pt>
                <c:pt idx="8435">
                  <c:v>-7.7745361631817504E-5</c:v>
                </c:pt>
                <c:pt idx="8436">
                  <c:v>-9.1310200866199777E-5</c:v>
                </c:pt>
                <c:pt idx="8437">
                  <c:v>-1.7582635492892947E-4</c:v>
                </c:pt>
                <c:pt idx="8438">
                  <c:v>-2.3816408520708921E-4</c:v>
                </c:pt>
                <c:pt idx="8439">
                  <c:v>2.8532962377309436E-5</c:v>
                </c:pt>
                <c:pt idx="8440">
                  <c:v>1.9347010771313258E-4</c:v>
                </c:pt>
                <c:pt idx="8441">
                  <c:v>6.3926734513023169E-5</c:v>
                </c:pt>
                <c:pt idx="8442">
                  <c:v>-2.1136461098348304E-4</c:v>
                </c:pt>
                <c:pt idx="8443">
                  <c:v>5.9239956603146854E-5</c:v>
                </c:pt>
                <c:pt idx="8444">
                  <c:v>-1.1167428669191457E-4</c:v>
                </c:pt>
                <c:pt idx="8445">
                  <c:v>-9.9293473762572006E-5</c:v>
                </c:pt>
                <c:pt idx="8446">
                  <c:v>-2.4946350344569757E-4</c:v>
                </c:pt>
                <c:pt idx="8447">
                  <c:v>-3.7864706508117813E-6</c:v>
                </c:pt>
                <c:pt idx="8448">
                  <c:v>9.3777439046164266E-6</c:v>
                </c:pt>
                <c:pt idx="8449">
                  <c:v>1.6953519854173132E-4</c:v>
                </c:pt>
                <c:pt idx="8450">
                  <c:v>-1.6432440983105116E-5</c:v>
                </c:pt>
                <c:pt idx="8451">
                  <c:v>-1.3129968107041817E-4</c:v>
                </c:pt>
                <c:pt idx="8452">
                  <c:v>-2.5208227689101493E-4</c:v>
                </c:pt>
                <c:pt idx="8453">
                  <c:v>-1.5280571582066007E-4</c:v>
                </c:pt>
                <c:pt idx="8454">
                  <c:v>2.0799408085967844E-4</c:v>
                </c:pt>
                <c:pt idx="8455">
                  <c:v>3.7781263231660695E-6</c:v>
                </c:pt>
                <c:pt idx="8456">
                  <c:v>-1.0398800080149682E-4</c:v>
                </c:pt>
                <c:pt idx="8457">
                  <c:v>-1.1663809739343292E-4</c:v>
                </c:pt>
                <c:pt idx="8458">
                  <c:v>2.0573205516807928E-4</c:v>
                </c:pt>
                <c:pt idx="8459">
                  <c:v>1.1741198409712694E-4</c:v>
                </c:pt>
                <c:pt idx="8460">
                  <c:v>3.8435236480432628E-5</c:v>
                </c:pt>
                <c:pt idx="8461">
                  <c:v>-4.5398608548471456E-5</c:v>
                </c:pt>
                <c:pt idx="8462">
                  <c:v>6.4526760302325287E-5</c:v>
                </c:pt>
                <c:pt idx="8463">
                  <c:v>1.3605678650855334E-4</c:v>
                </c:pt>
                <c:pt idx="8464">
                  <c:v>-3.1345682397290069E-4</c:v>
                </c:pt>
                <c:pt idx="8465">
                  <c:v>-3.9285417807880554E-4</c:v>
                </c:pt>
                <c:pt idx="8466">
                  <c:v>-9.6876290205201801E-5</c:v>
                </c:pt>
                <c:pt idx="8467">
                  <c:v>-1.9354079286329411E-4</c:v>
                </c:pt>
                <c:pt idx="8468">
                  <c:v>2.3473556925462298E-4</c:v>
                </c:pt>
                <c:pt idx="8469">
                  <c:v>5.0759539396498456E-4</c:v>
                </c:pt>
                <c:pt idx="8470">
                  <c:v>-1.5902555787647228E-6</c:v>
                </c:pt>
                <c:pt idx="8471">
                  <c:v>1.2201622500390202E-4</c:v>
                </c:pt>
                <c:pt idx="8472">
                  <c:v>-6.9476396888113408E-5</c:v>
                </c:pt>
                <c:pt idx="8473">
                  <c:v>4.1921109958177415E-4</c:v>
                </c:pt>
                <c:pt idx="8474">
                  <c:v>-4.346696376224453E-5</c:v>
                </c:pt>
                <c:pt idx="8475">
                  <c:v>3.0055939282877097E-4</c:v>
                </c:pt>
                <c:pt idx="8476">
                  <c:v>2.6435745515966148E-4</c:v>
                </c:pt>
                <c:pt idx="8477">
                  <c:v>1.3235136207087809E-4</c:v>
                </c:pt>
                <c:pt idx="8478">
                  <c:v>8.1809970435140695E-5</c:v>
                </c:pt>
                <c:pt idx="8479">
                  <c:v>-1.0096066267488551E-4</c:v>
                </c:pt>
                <c:pt idx="8480">
                  <c:v>1.0697859857481952E-4</c:v>
                </c:pt>
                <c:pt idx="8481">
                  <c:v>-1.5408195859376446E-4</c:v>
                </c:pt>
                <c:pt idx="8482">
                  <c:v>-2.467476328405642E-4</c:v>
                </c:pt>
                <c:pt idx="8483">
                  <c:v>2.0495033152896687E-4</c:v>
                </c:pt>
                <c:pt idx="8484">
                  <c:v>-3.3492304212349339E-5</c:v>
                </c:pt>
                <c:pt idx="8485">
                  <c:v>-3.3071814069209513E-5</c:v>
                </c:pt>
                <c:pt idx="8486">
                  <c:v>1.1013354762376025E-4</c:v>
                </c:pt>
                <c:pt idx="8487">
                  <c:v>-1.3146825487928067E-4</c:v>
                </c:pt>
                <c:pt idx="8488">
                  <c:v>-2.5531906231770601E-4</c:v>
                </c:pt>
                <c:pt idx="8489">
                  <c:v>2.672482138631011E-4</c:v>
                </c:pt>
                <c:pt idx="8490">
                  <c:v>1.4385290305851014E-4</c:v>
                </c:pt>
                <c:pt idx="8491">
                  <c:v>1.2855951710562156E-5</c:v>
                </c:pt>
                <c:pt idx="8492">
                  <c:v>-9.6620004208126069E-5</c:v>
                </c:pt>
                <c:pt idx="8493">
                  <c:v>-1.318597011642321E-4</c:v>
                </c:pt>
                <c:pt idx="8494">
                  <c:v>1.8096540629646747E-4</c:v>
                </c:pt>
                <c:pt idx="8495">
                  <c:v>3.5736328244653564E-4</c:v>
                </c:pt>
                <c:pt idx="8496">
                  <c:v>3.3705074470589486E-4</c:v>
                </c:pt>
                <c:pt idx="8497">
                  <c:v>4.1064181391082226E-4</c:v>
                </c:pt>
                <c:pt idx="8498">
                  <c:v>-7.7648604689588047E-5</c:v>
                </c:pt>
                <c:pt idx="8499">
                  <c:v>1.9244734549963356E-4</c:v>
                </c:pt>
                <c:pt idx="8500">
                  <c:v>1.9676533018867865E-4</c:v>
                </c:pt>
                <c:pt idx="8501">
                  <c:v>3.4483052464559559E-4</c:v>
                </c:pt>
                <c:pt idx="8502">
                  <c:v>-4.0552990123969861E-4</c:v>
                </c:pt>
                <c:pt idx="8503">
                  <c:v>-2.4692225084703174E-4</c:v>
                </c:pt>
                <c:pt idx="8504">
                  <c:v>1.3132582841241295E-4</c:v>
                </c:pt>
                <c:pt idx="8505">
                  <c:v>-4.5163644156333513E-5</c:v>
                </c:pt>
                <c:pt idx="8506">
                  <c:v>-9.1923092024219886E-6</c:v>
                </c:pt>
                <c:pt idx="8507">
                  <c:v>-6.1339234999851464E-5</c:v>
                </c:pt>
                <c:pt idx="8508">
                  <c:v>4.5051217142393685E-5</c:v>
                </c:pt>
                <c:pt idx="8509">
                  <c:v>4.1992556928076587E-5</c:v>
                </c:pt>
                <c:pt idx="8510">
                  <c:v>-6.8262897288974816E-5</c:v>
                </c:pt>
                <c:pt idx="8511">
                  <c:v>1.6745526803647493E-4</c:v>
                </c:pt>
                <c:pt idx="8512">
                  <c:v>3.7740934431229947E-4</c:v>
                </c:pt>
                <c:pt idx="8513">
                  <c:v>2.106582682829901E-4</c:v>
                </c:pt>
                <c:pt idx="8514">
                  <c:v>-2.4085799524244935E-4</c:v>
                </c:pt>
                <c:pt idx="8515">
                  <c:v>1.2264431690672112E-4</c:v>
                </c:pt>
                <c:pt idx="8516">
                  <c:v>2.3128452134910883E-4</c:v>
                </c:pt>
                <c:pt idx="8517">
                  <c:v>4.6801204282113907E-4</c:v>
                </c:pt>
                <c:pt idx="8518">
                  <c:v>-2.8368327718580368E-4</c:v>
                </c:pt>
                <c:pt idx="8519">
                  <c:v>2.6292570567138472E-4</c:v>
                </c:pt>
                <c:pt idx="8520">
                  <c:v>3.4851105793324666E-4</c:v>
                </c:pt>
                <c:pt idx="8521">
                  <c:v>-1.4140237199548861E-4</c:v>
                </c:pt>
                <c:pt idx="8522">
                  <c:v>-3.0677587453301948E-4</c:v>
                </c:pt>
                <c:pt idx="8523">
                  <c:v>-2.2834030688052636E-4</c:v>
                </c:pt>
                <c:pt idx="8524">
                  <c:v>-1.1144359087142115E-4</c:v>
                </c:pt>
                <c:pt idx="8525">
                  <c:v>-2.8514756286400386E-5</c:v>
                </c:pt>
                <c:pt idx="8526">
                  <c:v>3.5692326384119519E-4</c:v>
                </c:pt>
                <c:pt idx="8527">
                  <c:v>-3.8653070697734754E-4</c:v>
                </c:pt>
                <c:pt idx="8528">
                  <c:v>2.9940877888409101E-5</c:v>
                </c:pt>
                <c:pt idx="8529">
                  <c:v>1.0155606043345768E-4</c:v>
                </c:pt>
                <c:pt idx="8530">
                  <c:v>-2.6832605855113111E-4</c:v>
                </c:pt>
                <c:pt idx="8531">
                  <c:v>-1.4392733106873988E-5</c:v>
                </c:pt>
                <c:pt idx="8532">
                  <c:v>2.0688084581211997E-4</c:v>
                </c:pt>
                <c:pt idx="8533">
                  <c:v>1.0774825187478699E-4</c:v>
                </c:pt>
                <c:pt idx="8534">
                  <c:v>2.9216140792109324E-5</c:v>
                </c:pt>
                <c:pt idx="8535">
                  <c:v>1.6970173311804825E-4</c:v>
                </c:pt>
                <c:pt idx="8536">
                  <c:v>-2.5324801397484469E-4</c:v>
                </c:pt>
                <c:pt idx="8537">
                  <c:v>2.6664663197237352E-4</c:v>
                </c:pt>
                <c:pt idx="8538">
                  <c:v>-4.3737116889407141E-5</c:v>
                </c:pt>
                <c:pt idx="8539">
                  <c:v>3.3768086744248859E-4</c:v>
                </c:pt>
                <c:pt idx="8540">
                  <c:v>1.2907822345798145E-4</c:v>
                </c:pt>
                <c:pt idx="8541">
                  <c:v>1.852356169692184E-4</c:v>
                </c:pt>
                <c:pt idx="8542">
                  <c:v>-2.8665896682607056E-4</c:v>
                </c:pt>
                <c:pt idx="8543">
                  <c:v>1.0659319971585933E-4</c:v>
                </c:pt>
                <c:pt idx="8544">
                  <c:v>5.3196145705225382E-5</c:v>
                </c:pt>
                <c:pt idx="8545">
                  <c:v>8.8399954522447782E-5</c:v>
                </c:pt>
                <c:pt idx="8546">
                  <c:v>5.3937978450693577E-5</c:v>
                </c:pt>
                <c:pt idx="8547">
                  <c:v>-1.8204661457074195E-4</c:v>
                </c:pt>
                <c:pt idx="8548">
                  <c:v>6.0460647877859916E-5</c:v>
                </c:pt>
                <c:pt idx="8549">
                  <c:v>1.0355967923159286E-4</c:v>
                </c:pt>
                <c:pt idx="8550">
                  <c:v>2.9256614956999059E-5</c:v>
                </c:pt>
                <c:pt idx="8551">
                  <c:v>2.7739691115224682E-4</c:v>
                </c:pt>
                <c:pt idx="8552">
                  <c:v>-5.9078499673710386E-6</c:v>
                </c:pt>
                <c:pt idx="8553">
                  <c:v>2.0460270636838362E-4</c:v>
                </c:pt>
                <c:pt idx="8554">
                  <c:v>-4.2774804359056067E-5</c:v>
                </c:pt>
                <c:pt idx="8555">
                  <c:v>2.1287821215084114E-4</c:v>
                </c:pt>
                <c:pt idx="8556">
                  <c:v>-1.76860324542562E-4</c:v>
                </c:pt>
                <c:pt idx="8557">
                  <c:v>-1.7326970020042635E-4</c:v>
                </c:pt>
                <c:pt idx="8558">
                  <c:v>1.105640131464962E-4</c:v>
                </c:pt>
                <c:pt idx="8559">
                  <c:v>-2.0326681219038368E-4</c:v>
                </c:pt>
                <c:pt idx="8560">
                  <c:v>-1.8373619796717956E-4</c:v>
                </c:pt>
                <c:pt idx="8561">
                  <c:v>1.1448225907345622E-4</c:v>
                </c:pt>
                <c:pt idx="8562">
                  <c:v>-8.8722716387205375E-6</c:v>
                </c:pt>
                <c:pt idx="8563">
                  <c:v>1.3078392764933569E-4</c:v>
                </c:pt>
                <c:pt idx="8564">
                  <c:v>9.0774817329723414E-5</c:v>
                </c:pt>
                <c:pt idx="8565">
                  <c:v>8.9400432040803542E-5</c:v>
                </c:pt>
                <c:pt idx="8566">
                  <c:v>-7.5952279079133007E-5</c:v>
                </c:pt>
                <c:pt idx="8567">
                  <c:v>3.6397141159171139E-4</c:v>
                </c:pt>
                <c:pt idx="8568">
                  <c:v>-2.6975535522403253E-4</c:v>
                </c:pt>
                <c:pt idx="8569">
                  <c:v>-4.5559420540682271E-4</c:v>
                </c:pt>
                <c:pt idx="8570">
                  <c:v>1.0221296742255845E-4</c:v>
                </c:pt>
                <c:pt idx="8571">
                  <c:v>4.8321542274082477E-5</c:v>
                </c:pt>
                <c:pt idx="8572">
                  <c:v>-2.3164169428200506E-4</c:v>
                </c:pt>
                <c:pt idx="8573">
                  <c:v>2.4283974903997413E-5</c:v>
                </c:pt>
                <c:pt idx="8574">
                  <c:v>-3.4832602982313407E-5</c:v>
                </c:pt>
                <c:pt idx="8575">
                  <c:v>-8.0573311185094026E-5</c:v>
                </c:pt>
                <c:pt idx="8576">
                  <c:v>-4.9761757437813121E-4</c:v>
                </c:pt>
                <c:pt idx="8577">
                  <c:v>3.3654413122650951E-4</c:v>
                </c:pt>
                <c:pt idx="8578">
                  <c:v>-1.3036114677434052E-4</c:v>
                </c:pt>
                <c:pt idx="8579">
                  <c:v>9.5435512468052339E-5</c:v>
                </c:pt>
                <c:pt idx="8580">
                  <c:v>-6.5860497214631633E-5</c:v>
                </c:pt>
                <c:pt idx="8581">
                  <c:v>-2.6845325573352115E-4</c:v>
                </c:pt>
                <c:pt idx="8582">
                  <c:v>-1.3410141145178177E-4</c:v>
                </c:pt>
                <c:pt idx="8583">
                  <c:v>1.4751124709268924E-4</c:v>
                </c:pt>
                <c:pt idx="8584">
                  <c:v>-1.5807193790363412E-4</c:v>
                </c:pt>
                <c:pt idx="8585">
                  <c:v>-2.1769447223681253E-5</c:v>
                </c:pt>
                <c:pt idx="8586">
                  <c:v>9.6407230922328365E-5</c:v>
                </c:pt>
                <c:pt idx="8587">
                  <c:v>-1.2711041979487017E-4</c:v>
                </c:pt>
                <c:pt idx="8588">
                  <c:v>1.7498567801372148E-4</c:v>
                </c:pt>
                <c:pt idx="8589">
                  <c:v>6.0260703066821039E-4</c:v>
                </c:pt>
                <c:pt idx="8590">
                  <c:v>9.9642932549846771E-5</c:v>
                </c:pt>
                <c:pt idx="8591">
                  <c:v>-1.5768575126467039E-4</c:v>
                </c:pt>
                <c:pt idx="8592">
                  <c:v>1.3884646249436443E-4</c:v>
                </c:pt>
                <c:pt idx="8593">
                  <c:v>5.9818289321989606E-5</c:v>
                </c:pt>
                <c:pt idx="8594">
                  <c:v>1.7371544393903772E-4</c:v>
                </c:pt>
                <c:pt idx="8595">
                  <c:v>9.1849513435736141E-5</c:v>
                </c:pt>
                <c:pt idx="8596">
                  <c:v>-3.1667301560421519E-4</c:v>
                </c:pt>
                <c:pt idx="8597">
                  <c:v>2.315608778697658E-4</c:v>
                </c:pt>
                <c:pt idx="8598">
                  <c:v>-1.5623648501174265E-4</c:v>
                </c:pt>
                <c:pt idx="8599">
                  <c:v>8.7116572358632695E-5</c:v>
                </c:pt>
                <c:pt idx="8600">
                  <c:v>-6.4125512992291807E-6</c:v>
                </c:pt>
                <c:pt idx="8601">
                  <c:v>-2.1305857936825394E-4</c:v>
                </c:pt>
                <c:pt idx="8602">
                  <c:v>5.781799053433189E-5</c:v>
                </c:pt>
                <c:pt idx="8603">
                  <c:v>1.0397459403060231E-4</c:v>
                </c:pt>
                <c:pt idx="8604">
                  <c:v>1.2857704297850237E-4</c:v>
                </c:pt>
                <c:pt idx="8605">
                  <c:v>-1.0045431044598814E-5</c:v>
                </c:pt>
                <c:pt idx="8606">
                  <c:v>-3.9168716789055006E-5</c:v>
                </c:pt>
                <c:pt idx="8607">
                  <c:v>-1.4345968225251782E-4</c:v>
                </c:pt>
                <c:pt idx="8608">
                  <c:v>-4.2789136717696967E-4</c:v>
                </c:pt>
                <c:pt idx="8609">
                  <c:v>3.6819913524587445E-5</c:v>
                </c:pt>
                <c:pt idx="8610">
                  <c:v>-2.0449529817209833E-4</c:v>
                </c:pt>
                <c:pt idx="8611">
                  <c:v>5.7962859937786223E-4</c:v>
                </c:pt>
                <c:pt idx="8612">
                  <c:v>-1.1692550993619595E-4</c:v>
                </c:pt>
                <c:pt idx="8613">
                  <c:v>-4.7348600521536244E-4</c:v>
                </c:pt>
                <c:pt idx="8614">
                  <c:v>-1.1325808931268713E-4</c:v>
                </c:pt>
                <c:pt idx="8615">
                  <c:v>-2.0442235892789175E-4</c:v>
                </c:pt>
                <c:pt idx="8616">
                  <c:v>-7.0467536910464589E-5</c:v>
                </c:pt>
                <c:pt idx="8617">
                  <c:v>-1.2683353534214786E-4</c:v>
                </c:pt>
                <c:pt idx="8618">
                  <c:v>-5.8736623722241689E-5</c:v>
                </c:pt>
                <c:pt idx="8619">
                  <c:v>4.9627031829642239E-5</c:v>
                </c:pt>
                <c:pt idx="8620">
                  <c:v>6.5902271508517141E-4</c:v>
                </c:pt>
                <c:pt idx="8621">
                  <c:v>1.0260696550454421E-5</c:v>
                </c:pt>
                <c:pt idx="8622">
                  <c:v>-5.8441958723208174E-5</c:v>
                </c:pt>
                <c:pt idx="8623">
                  <c:v>3.104964109148873E-4</c:v>
                </c:pt>
                <c:pt idx="8624">
                  <c:v>-3.8138744444854764E-4</c:v>
                </c:pt>
                <c:pt idx="8625">
                  <c:v>-2.241523440062669E-5</c:v>
                </c:pt>
                <c:pt idx="8626">
                  <c:v>1.6672032870576327E-4</c:v>
                </c:pt>
                <c:pt idx="8627">
                  <c:v>3.968311780876105E-5</c:v>
                </c:pt>
                <c:pt idx="8628">
                  <c:v>2.6248542432095171E-4</c:v>
                </c:pt>
                <c:pt idx="8629">
                  <c:v>1.3392589049558549E-4</c:v>
                </c:pt>
                <c:pt idx="8630">
                  <c:v>3.7699801489998231E-4</c:v>
                </c:pt>
                <c:pt idx="8631">
                  <c:v>7.8443327027146107E-5</c:v>
                </c:pt>
                <c:pt idx="8632">
                  <c:v>2.8325999939830181E-4</c:v>
                </c:pt>
                <c:pt idx="8633">
                  <c:v>-1.3576367420803576E-4</c:v>
                </c:pt>
                <c:pt idx="8634">
                  <c:v>-2.6977262047766371E-4</c:v>
                </c:pt>
                <c:pt idx="8635">
                  <c:v>-1.6182252685309262E-4</c:v>
                </c:pt>
                <c:pt idx="8636">
                  <c:v>2.1571186744174343E-4</c:v>
                </c:pt>
                <c:pt idx="8637">
                  <c:v>-4.789376470543573E-6</c:v>
                </c:pt>
                <c:pt idx="8638">
                  <c:v>2.0303452965597969E-4</c:v>
                </c:pt>
                <c:pt idx="8639">
                  <c:v>-2.0278523617909094E-4</c:v>
                </c:pt>
                <c:pt idx="8640">
                  <c:v>1.4148783526399589E-4</c:v>
                </c:pt>
                <c:pt idx="8641">
                  <c:v>4.156932469007271E-4</c:v>
                </c:pt>
                <c:pt idx="8642">
                  <c:v>3.44602924428534E-5</c:v>
                </c:pt>
                <c:pt idx="8643">
                  <c:v>1.7917833436305238E-4</c:v>
                </c:pt>
                <c:pt idx="8644">
                  <c:v>-3.6421791883507073E-5</c:v>
                </c:pt>
                <c:pt idx="8645">
                  <c:v>-4.2917698352555806E-4</c:v>
                </c:pt>
                <c:pt idx="8646">
                  <c:v>3.4747724473206447E-5</c:v>
                </c:pt>
                <c:pt idx="8647">
                  <c:v>-2.018839616667002E-5</c:v>
                </c:pt>
                <c:pt idx="8648">
                  <c:v>-4.1984810056439043E-4</c:v>
                </c:pt>
                <c:pt idx="8649">
                  <c:v>-1.036512065301248E-4</c:v>
                </c:pt>
                <c:pt idx="8650">
                  <c:v>2.0733152986098901E-4</c:v>
                </c:pt>
                <c:pt idx="8651">
                  <c:v>5.2126579590615257E-5</c:v>
                </c:pt>
                <c:pt idx="8652">
                  <c:v>1.70351693481833E-4</c:v>
                </c:pt>
                <c:pt idx="8653">
                  <c:v>-4.0923621717535663E-6</c:v>
                </c:pt>
                <c:pt idx="8654">
                  <c:v>-2.8463462427040604E-5</c:v>
                </c:pt>
                <c:pt idx="8655">
                  <c:v>1.2666172631457391E-4</c:v>
                </c:pt>
                <c:pt idx="8656">
                  <c:v>8.2113866418534836E-5</c:v>
                </c:pt>
                <c:pt idx="8657">
                  <c:v>-2.0627242177088033E-5</c:v>
                </c:pt>
                <c:pt idx="8658">
                  <c:v>1.8398208626828173E-4</c:v>
                </c:pt>
                <c:pt idx="8659">
                  <c:v>-8.9051202923389665E-5</c:v>
                </c:pt>
                <c:pt idx="8660">
                  <c:v>-1.9718553472350541E-4</c:v>
                </c:pt>
                <c:pt idx="8661">
                  <c:v>-3.97713210914376E-6</c:v>
                </c:pt>
                <c:pt idx="8662">
                  <c:v>1.4742545585699291E-4</c:v>
                </c:pt>
                <c:pt idx="8663">
                  <c:v>2.7972027076859468E-4</c:v>
                </c:pt>
                <c:pt idx="8664">
                  <c:v>1.308592662560301E-4</c:v>
                </c:pt>
                <c:pt idx="8665">
                  <c:v>-2.6115607365179699E-5</c:v>
                </c:pt>
                <c:pt idx="8666">
                  <c:v>-1.0980787892702174E-4</c:v>
                </c:pt>
                <c:pt idx="8667">
                  <c:v>-7.0305324989523952E-5</c:v>
                </c:pt>
                <c:pt idx="8668">
                  <c:v>2.8041852147575694E-4</c:v>
                </c:pt>
                <c:pt idx="8669">
                  <c:v>-5.3664883613315505E-5</c:v>
                </c:pt>
                <c:pt idx="8670">
                  <c:v>3.6265465434600609E-5</c:v>
                </c:pt>
                <c:pt idx="8671">
                  <c:v>7.6275681099102218E-5</c:v>
                </c:pt>
                <c:pt idx="8672">
                  <c:v>3.8589227401255222E-4</c:v>
                </c:pt>
                <c:pt idx="8673">
                  <c:v>2.6870802156539067E-5</c:v>
                </c:pt>
                <c:pt idx="8674">
                  <c:v>3.2238025589070424E-6</c:v>
                </c:pt>
                <c:pt idx="8675">
                  <c:v>4.4364851386643332E-5</c:v>
                </c:pt>
                <c:pt idx="8676">
                  <c:v>-1.5696046786557922E-4</c:v>
                </c:pt>
                <c:pt idx="8677">
                  <c:v>4.1165801223160941E-5</c:v>
                </c:pt>
                <c:pt idx="8678">
                  <c:v>2.7113770596318159E-4</c:v>
                </c:pt>
                <c:pt idx="8679">
                  <c:v>2.7098189306519498E-4</c:v>
                </c:pt>
                <c:pt idx="8680">
                  <c:v>4.3981873440145059E-4</c:v>
                </c:pt>
                <c:pt idx="8681">
                  <c:v>1.6519317135815532E-4</c:v>
                </c:pt>
                <c:pt idx="8682">
                  <c:v>2.2011769917651815E-4</c:v>
                </c:pt>
                <c:pt idx="8683">
                  <c:v>1.6780407446318938E-4</c:v>
                </c:pt>
                <c:pt idx="8684">
                  <c:v>8.4333208461374214E-5</c:v>
                </c:pt>
                <c:pt idx="8685">
                  <c:v>3.561576028040022E-4</c:v>
                </c:pt>
                <c:pt idx="8686">
                  <c:v>1.6373973035413943E-4</c:v>
                </c:pt>
                <c:pt idx="8687">
                  <c:v>-3.1390364286490159E-4</c:v>
                </c:pt>
                <c:pt idx="8688">
                  <c:v>-2.1652337318923585E-4</c:v>
                </c:pt>
                <c:pt idx="8689">
                  <c:v>5.1866643586770114E-5</c:v>
                </c:pt>
                <c:pt idx="8690">
                  <c:v>-6.341461634188694E-4</c:v>
                </c:pt>
                <c:pt idx="8691">
                  <c:v>-3.6833901251953958E-4</c:v>
                </c:pt>
                <c:pt idx="8692">
                  <c:v>1.2082335168964752E-4</c:v>
                </c:pt>
                <c:pt idx="8693">
                  <c:v>-3.2891488263457022E-4</c:v>
                </c:pt>
                <c:pt idx="8694">
                  <c:v>-1.4623197966266391E-5</c:v>
                </c:pt>
                <c:pt idx="8695">
                  <c:v>-1.5510748268149113E-4</c:v>
                </c:pt>
                <c:pt idx="8696">
                  <c:v>1.3193989736577037E-4</c:v>
                </c:pt>
                <c:pt idx="8697">
                  <c:v>-1.9168622209265584E-4</c:v>
                </c:pt>
                <c:pt idx="8698">
                  <c:v>6.3747029370577325E-5</c:v>
                </c:pt>
                <c:pt idx="8699">
                  <c:v>-3.1674703302036155E-4</c:v>
                </c:pt>
                <c:pt idx="8700">
                  <c:v>1.5200859841537877E-4</c:v>
                </c:pt>
                <c:pt idx="8701">
                  <c:v>-1.5211895726695392E-5</c:v>
                </c:pt>
                <c:pt idx="8702">
                  <c:v>-1.1308969311495356E-4</c:v>
                </c:pt>
                <c:pt idx="8703">
                  <c:v>-1.1392281257608422E-4</c:v>
                </c:pt>
                <c:pt idx="8704">
                  <c:v>-2.4110497702700334E-4</c:v>
                </c:pt>
                <c:pt idx="8705">
                  <c:v>-6.0348526758643214E-5</c:v>
                </c:pt>
                <c:pt idx="8706">
                  <c:v>1.0073101910482003E-4</c:v>
                </c:pt>
                <c:pt idx="8707">
                  <c:v>5.374423655992795E-5</c:v>
                </c:pt>
                <c:pt idx="8708">
                  <c:v>-1.7496559910383058E-4</c:v>
                </c:pt>
                <c:pt idx="8709">
                  <c:v>6.049481393495716E-5</c:v>
                </c:pt>
                <c:pt idx="8710">
                  <c:v>1.0758019371008661E-4</c:v>
                </c:pt>
                <c:pt idx="8711">
                  <c:v>1.8196351076181315E-4</c:v>
                </c:pt>
                <c:pt idx="8712">
                  <c:v>7.1405211889696434E-5</c:v>
                </c:pt>
                <c:pt idx="8713">
                  <c:v>1.5599395416269939E-4</c:v>
                </c:pt>
                <c:pt idx="8714">
                  <c:v>2.0174438515437493E-4</c:v>
                </c:pt>
                <c:pt idx="8715">
                  <c:v>-2.325145273397879E-4</c:v>
                </c:pt>
                <c:pt idx="8716">
                  <c:v>-6.8413076140417237E-5</c:v>
                </c:pt>
                <c:pt idx="8717">
                  <c:v>-2.3599038827147795E-4</c:v>
                </c:pt>
                <c:pt idx="8718">
                  <c:v>-1.2123031972872813E-4</c:v>
                </c:pt>
                <c:pt idx="8719">
                  <c:v>2.5766030815031218E-4</c:v>
                </c:pt>
                <c:pt idx="8720">
                  <c:v>-1.3265507927394315E-4</c:v>
                </c:pt>
                <c:pt idx="8721">
                  <c:v>2.142331601660589E-5</c:v>
                </c:pt>
                <c:pt idx="8722">
                  <c:v>-2.2996346472979506E-5</c:v>
                </c:pt>
                <c:pt idx="8723">
                  <c:v>-1.1558471102182032E-4</c:v>
                </c:pt>
                <c:pt idx="8724">
                  <c:v>6.7476324772656511E-5</c:v>
                </c:pt>
                <c:pt idx="8725">
                  <c:v>-3.0003008743736785E-4</c:v>
                </c:pt>
                <c:pt idx="8726">
                  <c:v>-9.1325478959741033E-5</c:v>
                </c:pt>
                <c:pt idx="8727">
                  <c:v>3.2967069089026384E-4</c:v>
                </c:pt>
                <c:pt idx="8728">
                  <c:v>3.2472298182232652E-5</c:v>
                </c:pt>
                <c:pt idx="8729">
                  <c:v>-4.2866984739466337E-7</c:v>
                </c:pt>
                <c:pt idx="8730">
                  <c:v>-2.4190266388911475E-4</c:v>
                </c:pt>
                <c:pt idx="8731">
                  <c:v>-1.0539084164148152E-4</c:v>
                </c:pt>
                <c:pt idx="8732">
                  <c:v>-2.4672711850422675E-4</c:v>
                </c:pt>
                <c:pt idx="8733">
                  <c:v>1.5121024124642755E-4</c:v>
                </c:pt>
                <c:pt idx="8734">
                  <c:v>-9.2589381452745561E-5</c:v>
                </c:pt>
                <c:pt idx="8735">
                  <c:v>-4.305095849471932E-5</c:v>
                </c:pt>
                <c:pt idx="8736">
                  <c:v>2.7305737727466095E-4</c:v>
                </c:pt>
                <c:pt idx="8737">
                  <c:v>-3.5991952428356648E-4</c:v>
                </c:pt>
                <c:pt idx="8738">
                  <c:v>-2.6587594345961767E-4</c:v>
                </c:pt>
                <c:pt idx="8739">
                  <c:v>5.8818893844637166E-5</c:v>
                </c:pt>
                <c:pt idx="8740">
                  <c:v>8.7067057316073151E-5</c:v>
                </c:pt>
                <c:pt idx="8741">
                  <c:v>2.1209666471620594E-5</c:v>
                </c:pt>
                <c:pt idx="8742">
                  <c:v>6.973557833755216E-5</c:v>
                </c:pt>
                <c:pt idx="8743">
                  <c:v>-2.9806707107117434E-4</c:v>
                </c:pt>
                <c:pt idx="8744">
                  <c:v>5.1568857523685149E-5</c:v>
                </c:pt>
                <c:pt idx="8745">
                  <c:v>-1.8333616072384673E-4</c:v>
                </c:pt>
                <c:pt idx="8746">
                  <c:v>2.763071396543504E-5</c:v>
                </c:pt>
                <c:pt idx="8747">
                  <c:v>1.609333330292552E-4</c:v>
                </c:pt>
                <c:pt idx="8748">
                  <c:v>-1.6120458846176171E-4</c:v>
                </c:pt>
                <c:pt idx="8749">
                  <c:v>1.5010562107105601E-4</c:v>
                </c:pt>
                <c:pt idx="8750">
                  <c:v>3.546748005025563E-4</c:v>
                </c:pt>
                <c:pt idx="8751">
                  <c:v>3.0559227254835296E-4</c:v>
                </c:pt>
                <c:pt idx="8752">
                  <c:v>-8.0156943783184236E-5</c:v>
                </c:pt>
                <c:pt idx="8753">
                  <c:v>-6.364431985731849E-5</c:v>
                </c:pt>
                <c:pt idx="8754">
                  <c:v>1.7457436795214731E-4</c:v>
                </c:pt>
                <c:pt idx="8755">
                  <c:v>3.4515544002666521E-4</c:v>
                </c:pt>
                <c:pt idx="8756">
                  <c:v>1.8644736820786932E-4</c:v>
                </c:pt>
                <c:pt idx="8757">
                  <c:v>-1.5530343263318663E-4</c:v>
                </c:pt>
                <c:pt idx="8758">
                  <c:v>9.4731442619659672E-5</c:v>
                </c:pt>
                <c:pt idx="8759">
                  <c:v>1.8324465099140975E-4</c:v>
                </c:pt>
                <c:pt idx="8760">
                  <c:v>-4.1610755956802408E-5</c:v>
                </c:pt>
                <c:pt idx="8761">
                  <c:v>1.0774138714669934E-5</c:v>
                </c:pt>
                <c:pt idx="8762">
                  <c:v>-2.6442922663339624E-4</c:v>
                </c:pt>
                <c:pt idx="8763">
                  <c:v>-7.5374787786927787E-5</c:v>
                </c:pt>
                <c:pt idx="8764">
                  <c:v>-1.9237922387925234E-5</c:v>
                </c:pt>
                <c:pt idx="8765">
                  <c:v>1.4279598488337137E-4</c:v>
                </c:pt>
                <c:pt idx="8766">
                  <c:v>-4.1163639123901716E-5</c:v>
                </c:pt>
                <c:pt idx="8767">
                  <c:v>5.3772996969286701E-5</c:v>
                </c:pt>
                <c:pt idx="8768">
                  <c:v>-4.0592684614152515E-4</c:v>
                </c:pt>
                <c:pt idx="8769">
                  <c:v>4.9326424238440713E-4</c:v>
                </c:pt>
                <c:pt idx="8770">
                  <c:v>-1.6288780381953203E-4</c:v>
                </c:pt>
                <c:pt idx="8771">
                  <c:v>1.7621206843357773E-4</c:v>
                </c:pt>
                <c:pt idx="8772">
                  <c:v>1.6627463838401443E-5</c:v>
                </c:pt>
                <c:pt idx="8773">
                  <c:v>3.3071181315624018E-4</c:v>
                </c:pt>
                <c:pt idx="8774">
                  <c:v>-2.1288674489004767E-4</c:v>
                </c:pt>
                <c:pt idx="8775">
                  <c:v>3.0993852630294242E-4</c:v>
                </c:pt>
                <c:pt idx="8776">
                  <c:v>5.5062222719724156E-5</c:v>
                </c:pt>
                <c:pt idx="8777">
                  <c:v>-3.0751478645069281E-4</c:v>
                </c:pt>
                <c:pt idx="8778">
                  <c:v>-5.1181900052804587E-4</c:v>
                </c:pt>
                <c:pt idx="8779">
                  <c:v>1.1646086377828416E-5</c:v>
                </c:pt>
                <c:pt idx="8780">
                  <c:v>1.8797627403359726E-4</c:v>
                </c:pt>
                <c:pt idx="8781">
                  <c:v>-1.9637327706830852E-4</c:v>
                </c:pt>
                <c:pt idx="8782">
                  <c:v>1.6480909051712746E-4</c:v>
                </c:pt>
                <c:pt idx="8783">
                  <c:v>-1.6236665144279619E-4</c:v>
                </c:pt>
                <c:pt idx="8784">
                  <c:v>2.4340514040815589E-4</c:v>
                </c:pt>
                <c:pt idx="8785">
                  <c:v>7.9241062026357313E-5</c:v>
                </c:pt>
                <c:pt idx="8786">
                  <c:v>7.7074861698731982E-6</c:v>
                </c:pt>
                <c:pt idx="8787">
                  <c:v>1.1487640000928717E-4</c:v>
                </c:pt>
                <c:pt idx="8788">
                  <c:v>1.9028887108626793E-5</c:v>
                </c:pt>
                <c:pt idx="8789">
                  <c:v>2.742501934891942E-4</c:v>
                </c:pt>
                <c:pt idx="8790">
                  <c:v>-1.5387755238392089E-5</c:v>
                </c:pt>
                <c:pt idx="8791">
                  <c:v>2.0884364595622702E-4</c:v>
                </c:pt>
                <c:pt idx="8792">
                  <c:v>1.4347298816797202E-4</c:v>
                </c:pt>
                <c:pt idx="8793">
                  <c:v>-1.9319064415702881E-4</c:v>
                </c:pt>
                <c:pt idx="8794">
                  <c:v>4.197095016881853E-5</c:v>
                </c:pt>
                <c:pt idx="8795">
                  <c:v>-4.2523419745963428E-4</c:v>
                </c:pt>
                <c:pt idx="8796">
                  <c:v>-6.6601917057921228E-5</c:v>
                </c:pt>
                <c:pt idx="8797">
                  <c:v>-1.2044998346041232E-4</c:v>
                </c:pt>
                <c:pt idx="8798">
                  <c:v>-1.5706875716621455E-4</c:v>
                </c:pt>
                <c:pt idx="8799">
                  <c:v>-8.5689580298713933E-6</c:v>
                </c:pt>
                <c:pt idx="8800">
                  <c:v>2.315476939491041E-4</c:v>
                </c:pt>
                <c:pt idx="8801">
                  <c:v>-1.403566189772793E-4</c:v>
                </c:pt>
                <c:pt idx="8802">
                  <c:v>-5.8061514032212695E-5</c:v>
                </c:pt>
                <c:pt idx="8803">
                  <c:v>3.4376887470862421E-5</c:v>
                </c:pt>
                <c:pt idx="8804">
                  <c:v>4.5889097748397489E-4</c:v>
                </c:pt>
                <c:pt idx="8805">
                  <c:v>-1.9251478078392218E-5</c:v>
                </c:pt>
                <c:pt idx="8806">
                  <c:v>1.3812804481042461E-4</c:v>
                </c:pt>
                <c:pt idx="8807">
                  <c:v>-5.4500459528045447E-5</c:v>
                </c:pt>
                <c:pt idx="8808">
                  <c:v>2.4229024052118217E-4</c:v>
                </c:pt>
                <c:pt idx="8809">
                  <c:v>-7.6278584524033333E-5</c:v>
                </c:pt>
                <c:pt idx="8810">
                  <c:v>-3.2166896990383411E-4</c:v>
                </c:pt>
                <c:pt idx="8811">
                  <c:v>1.589444597561618E-4</c:v>
                </c:pt>
                <c:pt idx="8812">
                  <c:v>-1.789170367118959E-4</c:v>
                </c:pt>
                <c:pt idx="8813">
                  <c:v>1.298999323029235E-4</c:v>
                </c:pt>
                <c:pt idx="8814">
                  <c:v>-2.8727709423926679E-4</c:v>
                </c:pt>
                <c:pt idx="8815">
                  <c:v>1.2584582923484461E-4</c:v>
                </c:pt>
                <c:pt idx="8816">
                  <c:v>1.1209768645506187E-4</c:v>
                </c:pt>
                <c:pt idx="8817">
                  <c:v>4.1665940128166946E-4</c:v>
                </c:pt>
                <c:pt idx="8818">
                  <c:v>3.5349057313708107E-4</c:v>
                </c:pt>
                <c:pt idx="8819">
                  <c:v>-5.8565860614841747E-5</c:v>
                </c:pt>
                <c:pt idx="8820">
                  <c:v>1.5449270343308839E-4</c:v>
                </c:pt>
                <c:pt idx="8821">
                  <c:v>5.1237299629099578E-5</c:v>
                </c:pt>
                <c:pt idx="8822">
                  <c:v>1.8138084167663667E-4</c:v>
                </c:pt>
                <c:pt idx="8823">
                  <c:v>-1.6752680131113402E-4</c:v>
                </c:pt>
                <c:pt idx="8824">
                  <c:v>-2.2043469444498997E-4</c:v>
                </c:pt>
                <c:pt idx="8825">
                  <c:v>-3.1624598317155002E-4</c:v>
                </c:pt>
                <c:pt idx="8826">
                  <c:v>1.4198908771017053E-4</c:v>
                </c:pt>
                <c:pt idx="8827">
                  <c:v>1.1974651595459456E-4</c:v>
                </c:pt>
                <c:pt idx="8828">
                  <c:v>1.4199734727853727E-4</c:v>
                </c:pt>
                <c:pt idx="8829">
                  <c:v>-1.1676079886468103E-4</c:v>
                </c:pt>
                <c:pt idx="8830">
                  <c:v>-7.1216088526074048E-5</c:v>
                </c:pt>
                <c:pt idx="8831">
                  <c:v>-3.4825641912237067E-4</c:v>
                </c:pt>
                <c:pt idx="8832">
                  <c:v>1.0841781537513751E-4</c:v>
                </c:pt>
                <c:pt idx="8833">
                  <c:v>-6.4717947577953464E-5</c:v>
                </c:pt>
                <c:pt idx="8834">
                  <c:v>-1.2875357481347398E-4</c:v>
                </c:pt>
                <c:pt idx="8835">
                  <c:v>1.2858573415627163E-4</c:v>
                </c:pt>
                <c:pt idx="8836">
                  <c:v>1.991217255133011E-4</c:v>
                </c:pt>
                <c:pt idx="8837">
                  <c:v>-2.2025529513664639E-4</c:v>
                </c:pt>
                <c:pt idx="8838">
                  <c:v>-3.1521870847509362E-4</c:v>
                </c:pt>
                <c:pt idx="8839">
                  <c:v>2.6811717410187924E-4</c:v>
                </c:pt>
                <c:pt idx="8840">
                  <c:v>-6.6288325810151495E-5</c:v>
                </c:pt>
                <c:pt idx="8841">
                  <c:v>1.0576673371573745E-4</c:v>
                </c:pt>
                <c:pt idx="8842">
                  <c:v>2.0166801390583325E-4</c:v>
                </c:pt>
                <c:pt idx="8843">
                  <c:v>3.7024421446274807E-5</c:v>
                </c:pt>
                <c:pt idx="8844">
                  <c:v>-1.7202447062297595E-4</c:v>
                </c:pt>
                <c:pt idx="8845">
                  <c:v>1.1745031618883402E-4</c:v>
                </c:pt>
                <c:pt idx="8846">
                  <c:v>3.0838636115839639E-4</c:v>
                </c:pt>
                <c:pt idx="8847">
                  <c:v>3.9006040962718595E-6</c:v>
                </c:pt>
                <c:pt idx="8848">
                  <c:v>-3.4115252320268128E-5</c:v>
                </c:pt>
                <c:pt idx="8849">
                  <c:v>3.9363184993615589E-5</c:v>
                </c:pt>
                <c:pt idx="8850">
                  <c:v>-3.3040166662877776E-4</c:v>
                </c:pt>
                <c:pt idx="8851">
                  <c:v>1.8815965788918245E-4</c:v>
                </c:pt>
                <c:pt idx="8852">
                  <c:v>-7.2186636505284016E-5</c:v>
                </c:pt>
                <c:pt idx="8853">
                  <c:v>2.5671786100363536E-4</c:v>
                </c:pt>
                <c:pt idx="8854">
                  <c:v>-1.9416532374336081E-4</c:v>
                </c:pt>
                <c:pt idx="8855">
                  <c:v>2.3500943864231851E-5</c:v>
                </c:pt>
                <c:pt idx="8856">
                  <c:v>1.2466283485507187E-4</c:v>
                </c:pt>
                <c:pt idx="8857">
                  <c:v>8.9193900549149844E-5</c:v>
                </c:pt>
                <c:pt idx="8858">
                  <c:v>-3.045309038290361E-4</c:v>
                </c:pt>
                <c:pt idx="8859">
                  <c:v>-4.300744874923713E-4</c:v>
                </c:pt>
                <c:pt idx="8860">
                  <c:v>-2.5183177326179469E-5</c:v>
                </c:pt>
                <c:pt idx="8861">
                  <c:v>5.9774542798098887E-4</c:v>
                </c:pt>
                <c:pt idx="8862">
                  <c:v>1.0175713745229493E-4</c:v>
                </c:pt>
                <c:pt idx="8863">
                  <c:v>-1.5857501201891358E-5</c:v>
                </c:pt>
                <c:pt idx="8864">
                  <c:v>-1.2606740139909243E-4</c:v>
                </c:pt>
                <c:pt idx="8865">
                  <c:v>-1.6227838679353445E-4</c:v>
                </c:pt>
                <c:pt idx="8866">
                  <c:v>-1.6063750973738239E-4</c:v>
                </c:pt>
                <c:pt idx="8867">
                  <c:v>-2.0237971748541712E-4</c:v>
                </c:pt>
                <c:pt idx="8868">
                  <c:v>1.2092939918879119E-5</c:v>
                </c:pt>
                <c:pt idx="8869">
                  <c:v>-1.512115993693526E-4</c:v>
                </c:pt>
                <c:pt idx="8870">
                  <c:v>-1.3869542220291273E-4</c:v>
                </c:pt>
                <c:pt idx="8871">
                  <c:v>-7.0773451593941585E-5</c:v>
                </c:pt>
                <c:pt idx="8872">
                  <c:v>1.0455617307402599E-5</c:v>
                </c:pt>
                <c:pt idx="8873">
                  <c:v>-7.8007369542181239E-5</c:v>
                </c:pt>
                <c:pt idx="8874">
                  <c:v>5.276599003421085E-6</c:v>
                </c:pt>
                <c:pt idx="8875">
                  <c:v>1.2267023635968735E-4</c:v>
                </c:pt>
                <c:pt idx="8876">
                  <c:v>-2.0476077502542495E-4</c:v>
                </c:pt>
                <c:pt idx="8877">
                  <c:v>3.5807703459655156E-5</c:v>
                </c:pt>
                <c:pt idx="8878">
                  <c:v>-2.7181784332578317E-4</c:v>
                </c:pt>
                <c:pt idx="8879">
                  <c:v>3.5430932535146308E-4</c:v>
                </c:pt>
                <c:pt idx="8880">
                  <c:v>1.3375405105644193E-4</c:v>
                </c:pt>
                <c:pt idx="8881">
                  <c:v>-5.499845982726744E-5</c:v>
                </c:pt>
                <c:pt idx="8882">
                  <c:v>3.3592733951242016E-4</c:v>
                </c:pt>
                <c:pt idx="8883">
                  <c:v>-5.9248275857224365E-5</c:v>
                </c:pt>
                <c:pt idx="8884">
                  <c:v>-1.6745541470388164E-4</c:v>
                </c:pt>
                <c:pt idx="8885">
                  <c:v>-2.2508965491491212E-5</c:v>
                </c:pt>
                <c:pt idx="8886">
                  <c:v>-1.4263733929658102E-4</c:v>
                </c:pt>
                <c:pt idx="8887">
                  <c:v>6.9290428366209446E-7</c:v>
                </c:pt>
                <c:pt idx="8888">
                  <c:v>1.9089614239055759E-4</c:v>
                </c:pt>
                <c:pt idx="8889">
                  <c:v>3.0000864404097235E-4</c:v>
                </c:pt>
                <c:pt idx="8890">
                  <c:v>7.2918146376892455E-5</c:v>
                </c:pt>
                <c:pt idx="8891">
                  <c:v>-1.6367111828695808E-4</c:v>
                </c:pt>
                <c:pt idx="8892">
                  <c:v>2.0152757135026247E-4</c:v>
                </c:pt>
                <c:pt idx="8893">
                  <c:v>4.8761247643654901E-5</c:v>
                </c:pt>
                <c:pt idx="8894">
                  <c:v>-1.9783578976204904E-4</c:v>
                </c:pt>
                <c:pt idx="8895">
                  <c:v>-2.3108816453748412E-4</c:v>
                </c:pt>
                <c:pt idx="8896">
                  <c:v>-3.3951012883409569E-4</c:v>
                </c:pt>
                <c:pt idx="8897">
                  <c:v>-1.6734620348568703E-4</c:v>
                </c:pt>
                <c:pt idx="8898">
                  <c:v>-2.9942918970010967E-5</c:v>
                </c:pt>
                <c:pt idx="8899">
                  <c:v>1.2324782481372271E-4</c:v>
                </c:pt>
                <c:pt idx="8900">
                  <c:v>2.295955986023557E-4</c:v>
                </c:pt>
                <c:pt idx="8901">
                  <c:v>-1.3975258856327265E-4</c:v>
                </c:pt>
                <c:pt idx="8902">
                  <c:v>6.5051630577946044E-5</c:v>
                </c:pt>
                <c:pt idx="8903">
                  <c:v>-1.20091303009755E-4</c:v>
                </c:pt>
                <c:pt idx="8904">
                  <c:v>-3.398673403642344E-4</c:v>
                </c:pt>
                <c:pt idx="8905">
                  <c:v>8.0697133499131278E-6</c:v>
                </c:pt>
                <c:pt idx="8906">
                  <c:v>-7.9145683333643076E-5</c:v>
                </c:pt>
                <c:pt idx="8907">
                  <c:v>-6.9901601009700212E-5</c:v>
                </c:pt>
                <c:pt idx="8908">
                  <c:v>3.2143609836970128E-5</c:v>
                </c:pt>
                <c:pt idx="8909">
                  <c:v>-3.9521540786237246E-5</c:v>
                </c:pt>
                <c:pt idx="8910">
                  <c:v>8.4836263370579251E-5</c:v>
                </c:pt>
                <c:pt idx="8911">
                  <c:v>7.1133084394704846E-5</c:v>
                </c:pt>
                <c:pt idx="8912">
                  <c:v>1.5563159318114105E-4</c:v>
                </c:pt>
                <c:pt idx="8913">
                  <c:v>-1.5474638633170882E-4</c:v>
                </c:pt>
                <c:pt idx="8914">
                  <c:v>-2.4358036362210511E-4</c:v>
                </c:pt>
                <c:pt idx="8915">
                  <c:v>9.7947279993134556E-5</c:v>
                </c:pt>
                <c:pt idx="8916">
                  <c:v>2.2169569908923629E-4</c:v>
                </c:pt>
                <c:pt idx="8917">
                  <c:v>-2.0324438722010862E-4</c:v>
                </c:pt>
                <c:pt idx="8918">
                  <c:v>-7.6322266803787239E-5</c:v>
                </c:pt>
                <c:pt idx="8919">
                  <c:v>2.0718882626183073E-4</c:v>
                </c:pt>
                <c:pt idx="8920">
                  <c:v>-1.3138614332695063E-5</c:v>
                </c:pt>
                <c:pt idx="8921">
                  <c:v>-1.023258031569288E-4</c:v>
                </c:pt>
                <c:pt idx="8922">
                  <c:v>3.7403471105176204E-4</c:v>
                </c:pt>
                <c:pt idx="8923">
                  <c:v>3.5318232625847218E-6</c:v>
                </c:pt>
                <c:pt idx="8924">
                  <c:v>-2.7952660627882418E-4</c:v>
                </c:pt>
                <c:pt idx="8925">
                  <c:v>-1.0361525217335974E-4</c:v>
                </c:pt>
                <c:pt idx="8926">
                  <c:v>-4.7796692587412959E-5</c:v>
                </c:pt>
                <c:pt idx="8927">
                  <c:v>-2.1786485585024193E-4</c:v>
                </c:pt>
                <c:pt idx="8928">
                  <c:v>1.8328937009030088E-4</c:v>
                </c:pt>
                <c:pt idx="8929">
                  <c:v>-2.1214411983301395E-4</c:v>
                </c:pt>
                <c:pt idx="8930">
                  <c:v>1.7636617033798491E-4</c:v>
                </c:pt>
                <c:pt idx="8931">
                  <c:v>-2.2940485494153358E-4</c:v>
                </c:pt>
                <c:pt idx="8932">
                  <c:v>8.5878590314021291E-5</c:v>
                </c:pt>
                <c:pt idx="8933">
                  <c:v>-2.4249374152046809E-4</c:v>
                </c:pt>
                <c:pt idx="8934">
                  <c:v>1.7903696875745713E-4</c:v>
                </c:pt>
                <c:pt idx="8935">
                  <c:v>-1.1677764455581468E-4</c:v>
                </c:pt>
                <c:pt idx="8936">
                  <c:v>-2.4368083944629343E-4</c:v>
                </c:pt>
                <c:pt idx="8937">
                  <c:v>2.3855453668938087E-5</c:v>
                </c:pt>
                <c:pt idx="8938">
                  <c:v>2.926184867066938E-4</c:v>
                </c:pt>
                <c:pt idx="8939">
                  <c:v>4.8470813692551348E-5</c:v>
                </c:pt>
                <c:pt idx="8940">
                  <c:v>2.5766799508584423E-4</c:v>
                </c:pt>
                <c:pt idx="8941">
                  <c:v>-3.3350769837460205E-4</c:v>
                </c:pt>
                <c:pt idx="8942">
                  <c:v>1.6724824410481809E-4</c:v>
                </c:pt>
                <c:pt idx="8943">
                  <c:v>-9.4154993865714899E-5</c:v>
                </c:pt>
                <c:pt idx="8944">
                  <c:v>9.9355769076091196E-5</c:v>
                </c:pt>
                <c:pt idx="8945">
                  <c:v>-1.7927362334221796E-4</c:v>
                </c:pt>
                <c:pt idx="8946">
                  <c:v>-3.3315637377778434E-5</c:v>
                </c:pt>
                <c:pt idx="8947">
                  <c:v>-7.5395264730190967E-5</c:v>
                </c:pt>
                <c:pt idx="8948">
                  <c:v>1.1452053715895009E-4</c:v>
                </c:pt>
                <c:pt idx="8949">
                  <c:v>-2.2623316285972926E-4</c:v>
                </c:pt>
                <c:pt idx="8950">
                  <c:v>-2.2449021876445253E-4</c:v>
                </c:pt>
                <c:pt idx="8951">
                  <c:v>4.2159610307007986E-4</c:v>
                </c:pt>
                <c:pt idx="8952">
                  <c:v>-1.3892137942239354E-4</c:v>
                </c:pt>
                <c:pt idx="8953">
                  <c:v>-2.457954750542681E-4</c:v>
                </c:pt>
                <c:pt idx="8954">
                  <c:v>1.5238145001664956E-4</c:v>
                </c:pt>
                <c:pt idx="8955">
                  <c:v>-1.0738248889657255E-4</c:v>
                </c:pt>
                <c:pt idx="8956">
                  <c:v>1.7016616357211191E-4</c:v>
                </c:pt>
                <c:pt idx="8957">
                  <c:v>2.3842658713420803E-4</c:v>
                </c:pt>
                <c:pt idx="8958">
                  <c:v>2.0721092079016521E-4</c:v>
                </c:pt>
                <c:pt idx="8959">
                  <c:v>2.3068564333340012E-4</c:v>
                </c:pt>
                <c:pt idx="8960">
                  <c:v>1.2005944772884382E-4</c:v>
                </c:pt>
                <c:pt idx="8961">
                  <c:v>-5.1900199096104125E-4</c:v>
                </c:pt>
                <c:pt idx="8962">
                  <c:v>-1.8178339161562966E-4</c:v>
                </c:pt>
                <c:pt idx="8963">
                  <c:v>1.1307302955607496E-4</c:v>
                </c:pt>
                <c:pt idx="8964">
                  <c:v>-3.1206292825861748E-4</c:v>
                </c:pt>
                <c:pt idx="8965">
                  <c:v>-2.727160517689376E-4</c:v>
                </c:pt>
                <c:pt idx="8966">
                  <c:v>2.4176331425682988E-4</c:v>
                </c:pt>
                <c:pt idx="8967">
                  <c:v>2.4390768524204054E-4</c:v>
                </c:pt>
                <c:pt idx="8968">
                  <c:v>1.3204117693495094E-4</c:v>
                </c:pt>
                <c:pt idx="8969">
                  <c:v>2.2309748801393979E-4</c:v>
                </c:pt>
                <c:pt idx="8970">
                  <c:v>-1.3081541351280757E-5</c:v>
                </c:pt>
                <c:pt idx="8971">
                  <c:v>3.0239368891509032E-4</c:v>
                </c:pt>
                <c:pt idx="8972">
                  <c:v>2.4945315298370346E-4</c:v>
                </c:pt>
                <c:pt idx="8973">
                  <c:v>1.1902165011083306E-4</c:v>
                </c:pt>
                <c:pt idx="8974">
                  <c:v>2.2961748698677509E-4</c:v>
                </c:pt>
                <c:pt idx="8975">
                  <c:v>1.2108025511051324E-4</c:v>
                </c:pt>
                <c:pt idx="8976">
                  <c:v>-2.609738071847024E-6</c:v>
                </c:pt>
                <c:pt idx="8977">
                  <c:v>-8.8509136255189683E-5</c:v>
                </c:pt>
                <c:pt idx="8978">
                  <c:v>-8.9509271890860222E-5</c:v>
                </c:pt>
                <c:pt idx="8979">
                  <c:v>-5.4780453528956741E-5</c:v>
                </c:pt>
                <c:pt idx="8980">
                  <c:v>2.1340258926343358E-4</c:v>
                </c:pt>
                <c:pt idx="8981">
                  <c:v>2.5697275432867115E-4</c:v>
                </c:pt>
                <c:pt idx="8982">
                  <c:v>-1.6162835560345885E-4</c:v>
                </c:pt>
                <c:pt idx="8983">
                  <c:v>-6.7640403589683289E-7</c:v>
                </c:pt>
                <c:pt idx="8984">
                  <c:v>9.0765391703441197E-5</c:v>
                </c:pt>
                <c:pt idx="8985">
                  <c:v>-1.5857249058392681E-4</c:v>
                </c:pt>
                <c:pt idx="8986">
                  <c:v>1.9338231940183443E-4</c:v>
                </c:pt>
                <c:pt idx="8987">
                  <c:v>1.5170481962782818E-4</c:v>
                </c:pt>
                <c:pt idx="8988">
                  <c:v>-1.4430922757870701E-4</c:v>
                </c:pt>
                <c:pt idx="8989">
                  <c:v>2.9747877235491332E-5</c:v>
                </c:pt>
                <c:pt idx="8990">
                  <c:v>3.6920459985078882E-4</c:v>
                </c:pt>
                <c:pt idx="8991">
                  <c:v>-9.7682014830161815E-5</c:v>
                </c:pt>
                <c:pt idx="8992">
                  <c:v>1.3788400556914715E-4</c:v>
                </c:pt>
                <c:pt idx="8993">
                  <c:v>-3.3409285056094988E-4</c:v>
                </c:pt>
                <c:pt idx="8994">
                  <c:v>-2.1375003928390425E-4</c:v>
                </c:pt>
                <c:pt idx="8995">
                  <c:v>3.4150755553774662E-4</c:v>
                </c:pt>
                <c:pt idx="8996">
                  <c:v>7.2582901327750666E-5</c:v>
                </c:pt>
                <c:pt idx="8997">
                  <c:v>1.3367751563834616E-4</c:v>
                </c:pt>
                <c:pt idx="8998">
                  <c:v>5.6263968470647692E-5</c:v>
                </c:pt>
                <c:pt idx="8999">
                  <c:v>-1.2167282709172757E-5</c:v>
                </c:pt>
                <c:pt idx="9000">
                  <c:v>-1.7691123508547875E-4</c:v>
                </c:pt>
                <c:pt idx="9001">
                  <c:v>-3.1859445524084345E-4</c:v>
                </c:pt>
                <c:pt idx="9002">
                  <c:v>-2.9170170255168179E-5</c:v>
                </c:pt>
                <c:pt idx="9003">
                  <c:v>1.6587034840350384E-5</c:v>
                </c:pt>
                <c:pt idx="9004">
                  <c:v>-4.7735738239244973E-5</c:v>
                </c:pt>
                <c:pt idx="9005">
                  <c:v>4.1925480125814261E-4</c:v>
                </c:pt>
                <c:pt idx="9006">
                  <c:v>1.8060102506181179E-5</c:v>
                </c:pt>
                <c:pt idx="9007">
                  <c:v>-1.2418249046954031E-4</c:v>
                </c:pt>
                <c:pt idx="9008">
                  <c:v>5.4639985710808573E-5</c:v>
                </c:pt>
                <c:pt idx="9009">
                  <c:v>2.8365166287033458E-4</c:v>
                </c:pt>
                <c:pt idx="9010">
                  <c:v>-1.402917151924183E-4</c:v>
                </c:pt>
                <c:pt idx="9011">
                  <c:v>-2.3588597165719192E-5</c:v>
                </c:pt>
                <c:pt idx="9012">
                  <c:v>1.1476711254797705E-4</c:v>
                </c:pt>
                <c:pt idx="9013">
                  <c:v>1.4475464490088216E-4</c:v>
                </c:pt>
                <c:pt idx="9014">
                  <c:v>2.2519178013229166E-4</c:v>
                </c:pt>
                <c:pt idx="9015">
                  <c:v>9.159160918687824E-6</c:v>
                </c:pt>
                <c:pt idx="9016">
                  <c:v>-1.2778434392189528E-4</c:v>
                </c:pt>
                <c:pt idx="9017">
                  <c:v>1.6635115689222189E-4</c:v>
                </c:pt>
                <c:pt idx="9018">
                  <c:v>-7.2741604419331967E-5</c:v>
                </c:pt>
                <c:pt idx="9019">
                  <c:v>-4.2043076926526147E-5</c:v>
                </c:pt>
                <c:pt idx="9020">
                  <c:v>-1.0941186554233453E-4</c:v>
                </c:pt>
                <c:pt idx="9021">
                  <c:v>-3.4500053449697052E-5</c:v>
                </c:pt>
                <c:pt idx="9022">
                  <c:v>1.0174017194991557E-4</c:v>
                </c:pt>
                <c:pt idx="9023">
                  <c:v>8.145390716441605E-5</c:v>
                </c:pt>
                <c:pt idx="9024">
                  <c:v>-2.1528481454997412E-4</c:v>
                </c:pt>
                <c:pt idx="9025">
                  <c:v>-4.9340033404157328E-5</c:v>
                </c:pt>
                <c:pt idx="9026">
                  <c:v>6.7470591710044707E-5</c:v>
                </c:pt>
                <c:pt idx="9027">
                  <c:v>-6.9871438791496162E-5</c:v>
                </c:pt>
                <c:pt idx="9028">
                  <c:v>2.0434215200648072E-4</c:v>
                </c:pt>
                <c:pt idx="9029">
                  <c:v>3.295444939293657E-4</c:v>
                </c:pt>
                <c:pt idx="9030">
                  <c:v>-2.0766628691374833E-4</c:v>
                </c:pt>
                <c:pt idx="9031">
                  <c:v>-1.0064775395897375E-4</c:v>
                </c:pt>
                <c:pt idx="9032">
                  <c:v>2.63262759323051E-4</c:v>
                </c:pt>
                <c:pt idx="9033">
                  <c:v>-1.410047595543163E-4</c:v>
                </c:pt>
                <c:pt idx="9034">
                  <c:v>3.7460397114329705E-5</c:v>
                </c:pt>
                <c:pt idx="9035">
                  <c:v>2.5557991711900474E-4</c:v>
                </c:pt>
                <c:pt idx="9036">
                  <c:v>7.8472794879854487E-5</c:v>
                </c:pt>
                <c:pt idx="9037">
                  <c:v>2.4776636554108195E-4</c:v>
                </c:pt>
                <c:pt idx="9038">
                  <c:v>3.6912118219047026E-4</c:v>
                </c:pt>
                <c:pt idx="9039">
                  <c:v>1.0127941591684054E-4</c:v>
                </c:pt>
                <c:pt idx="9040">
                  <c:v>-9.4797456831089241E-5</c:v>
                </c:pt>
                <c:pt idx="9041">
                  <c:v>-8.0405672647710101E-5</c:v>
                </c:pt>
                <c:pt idx="9042">
                  <c:v>-7.1746205011203706E-5</c:v>
                </c:pt>
                <c:pt idx="9043">
                  <c:v>2.0620472166567295E-4</c:v>
                </c:pt>
                <c:pt idx="9044">
                  <c:v>6.6886592541071422E-5</c:v>
                </c:pt>
                <c:pt idx="9045">
                  <c:v>6.0273926658476105E-5</c:v>
                </c:pt>
                <c:pt idx="9046">
                  <c:v>-1.8199478927356493E-4</c:v>
                </c:pt>
                <c:pt idx="9047">
                  <c:v>8.8750560973939517E-5</c:v>
                </c:pt>
                <c:pt idx="9048">
                  <c:v>5.2832352392602883E-6</c:v>
                </c:pt>
                <c:pt idx="9049">
                  <c:v>-4.5398924861006588E-4</c:v>
                </c:pt>
                <c:pt idx="9050">
                  <c:v>-5.8370138592460674E-5</c:v>
                </c:pt>
                <c:pt idx="9051">
                  <c:v>1.5034684761378053E-4</c:v>
                </c:pt>
                <c:pt idx="9052">
                  <c:v>1.0924056207970872E-4</c:v>
                </c:pt>
                <c:pt idx="9053">
                  <c:v>2.8403147724733206E-4</c:v>
                </c:pt>
                <c:pt idx="9054">
                  <c:v>1.7530020380831192E-4</c:v>
                </c:pt>
                <c:pt idx="9055">
                  <c:v>3.9097135327957636E-5</c:v>
                </c:pt>
                <c:pt idx="9056">
                  <c:v>4.4771251764667158E-4</c:v>
                </c:pt>
                <c:pt idx="9057">
                  <c:v>2.207842863536276E-4</c:v>
                </c:pt>
                <c:pt idx="9058">
                  <c:v>-2.0297561260688361E-4</c:v>
                </c:pt>
                <c:pt idx="9059">
                  <c:v>-7.3316023744673302E-5</c:v>
                </c:pt>
                <c:pt idx="9060">
                  <c:v>-4.0003454535263351E-4</c:v>
                </c:pt>
                <c:pt idx="9061">
                  <c:v>1.7330406049997376E-4</c:v>
                </c:pt>
                <c:pt idx="9062">
                  <c:v>1.6080339746025131E-4</c:v>
                </c:pt>
                <c:pt idx="9063">
                  <c:v>1.2306596786700445E-4</c:v>
                </c:pt>
                <c:pt idx="9064">
                  <c:v>2.1175292841058013E-4</c:v>
                </c:pt>
                <c:pt idx="9065">
                  <c:v>-2.2838957982609032E-5</c:v>
                </c:pt>
                <c:pt idx="9066">
                  <c:v>4.9202127169876525E-5</c:v>
                </c:pt>
                <c:pt idx="9067">
                  <c:v>9.6609547160599472E-5</c:v>
                </c:pt>
                <c:pt idx="9068">
                  <c:v>1.2514056161054714E-4</c:v>
                </c:pt>
                <c:pt idx="9069">
                  <c:v>1.6381824901919525E-4</c:v>
                </c:pt>
                <c:pt idx="9070">
                  <c:v>1.281511909850455E-4</c:v>
                </c:pt>
                <c:pt idx="9071">
                  <c:v>-1.4269060759799574E-4</c:v>
                </c:pt>
                <c:pt idx="9072">
                  <c:v>-1.1173634986787064E-4</c:v>
                </c:pt>
                <c:pt idx="9073">
                  <c:v>2.6251051172268206E-4</c:v>
                </c:pt>
                <c:pt idx="9074">
                  <c:v>3.2670255795295966E-4</c:v>
                </c:pt>
                <c:pt idx="9075">
                  <c:v>-2.2611391138829947E-4</c:v>
                </c:pt>
                <c:pt idx="9076">
                  <c:v>1.2958083543962467E-4</c:v>
                </c:pt>
                <c:pt idx="9077">
                  <c:v>1.4798469892108654E-4</c:v>
                </c:pt>
                <c:pt idx="9078">
                  <c:v>-5.4931997329757138E-4</c:v>
                </c:pt>
                <c:pt idx="9079">
                  <c:v>-2.843930529158706E-4</c:v>
                </c:pt>
                <c:pt idx="9080">
                  <c:v>2.9089187995973842E-5</c:v>
                </c:pt>
                <c:pt idx="9081">
                  <c:v>-9.0968254969654358E-5</c:v>
                </c:pt>
                <c:pt idx="9082">
                  <c:v>2.4922536284889692E-4</c:v>
                </c:pt>
                <c:pt idx="9083">
                  <c:v>1.9578948923791738E-5</c:v>
                </c:pt>
                <c:pt idx="9084">
                  <c:v>-1.541552543490298E-4</c:v>
                </c:pt>
                <c:pt idx="9085">
                  <c:v>4.3033421169103703E-4</c:v>
                </c:pt>
                <c:pt idx="9086">
                  <c:v>8.1443877701582284E-5</c:v>
                </c:pt>
                <c:pt idx="9087">
                  <c:v>2.1806814291272527E-4</c:v>
                </c:pt>
                <c:pt idx="9088">
                  <c:v>-2.5358290116168539E-5</c:v>
                </c:pt>
                <c:pt idx="9089">
                  <c:v>3.9591570486637891E-4</c:v>
                </c:pt>
                <c:pt idx="9090">
                  <c:v>7.4227807057689225E-5</c:v>
                </c:pt>
                <c:pt idx="9091">
                  <c:v>7.978870478598349E-6</c:v>
                </c:pt>
                <c:pt idx="9092">
                  <c:v>2.3471695301233853E-4</c:v>
                </c:pt>
                <c:pt idx="9093">
                  <c:v>2.9956264204062608E-5</c:v>
                </c:pt>
                <c:pt idx="9094">
                  <c:v>3.0023830991826654E-4</c:v>
                </c:pt>
                <c:pt idx="9095">
                  <c:v>6.9552334224352283E-5</c:v>
                </c:pt>
                <c:pt idx="9096">
                  <c:v>-1.611079678091004E-4</c:v>
                </c:pt>
                <c:pt idx="9097">
                  <c:v>-2.6114176803796217E-4</c:v>
                </c:pt>
                <c:pt idx="9098">
                  <c:v>3.7596337902927812E-4</c:v>
                </c:pt>
                <c:pt idx="9099">
                  <c:v>-2.9347725515503932E-5</c:v>
                </c:pt>
                <c:pt idx="9100">
                  <c:v>6.0202428091831485E-5</c:v>
                </c:pt>
                <c:pt idx="9101">
                  <c:v>-9.9858757579677625E-5</c:v>
                </c:pt>
                <c:pt idx="9102">
                  <c:v>2.5129258607675453E-4</c:v>
                </c:pt>
                <c:pt idx="9103">
                  <c:v>2.0332907654333854E-4</c:v>
                </c:pt>
                <c:pt idx="9104">
                  <c:v>2.6493494980516131E-4</c:v>
                </c:pt>
                <c:pt idx="9105">
                  <c:v>1.8858824582918718E-5</c:v>
                </c:pt>
                <c:pt idx="9106">
                  <c:v>-3.2408256647744695E-5</c:v>
                </c:pt>
                <c:pt idx="9107">
                  <c:v>4.4198759339757257E-5</c:v>
                </c:pt>
                <c:pt idx="9108">
                  <c:v>5.2900996068523762E-4</c:v>
                </c:pt>
                <c:pt idx="9109">
                  <c:v>6.1579648071426074E-6</c:v>
                </c:pt>
                <c:pt idx="9110">
                  <c:v>4.6426260469200942E-5</c:v>
                </c:pt>
                <c:pt idx="9111">
                  <c:v>-5.6658964558054602E-5</c:v>
                </c:pt>
                <c:pt idx="9112">
                  <c:v>-1.845123363068242E-4</c:v>
                </c:pt>
                <c:pt idx="9113">
                  <c:v>-6.6030355288020768E-5</c:v>
                </c:pt>
                <c:pt idx="9114">
                  <c:v>3.6292230945073327E-4</c:v>
                </c:pt>
                <c:pt idx="9115">
                  <c:v>6.9777289824488999E-5</c:v>
                </c:pt>
                <c:pt idx="9116">
                  <c:v>3.2969182902993808E-4</c:v>
                </c:pt>
                <c:pt idx="9117">
                  <c:v>3.1020335388053799E-4</c:v>
                </c:pt>
                <c:pt idx="9118">
                  <c:v>2.9175079250107037E-4</c:v>
                </c:pt>
                <c:pt idx="9119">
                  <c:v>2.8504276421896453E-4</c:v>
                </c:pt>
                <c:pt idx="9120">
                  <c:v>-2.189179733375867E-4</c:v>
                </c:pt>
                <c:pt idx="9121">
                  <c:v>-5.5762778015417368E-4</c:v>
                </c:pt>
                <c:pt idx="9122">
                  <c:v>9.8572307098171644E-5</c:v>
                </c:pt>
                <c:pt idx="9123">
                  <c:v>1.1174843660300829E-5</c:v>
                </c:pt>
                <c:pt idx="9124">
                  <c:v>1.2816639611276694E-4</c:v>
                </c:pt>
                <c:pt idx="9125">
                  <c:v>-1.9756295201212024E-4</c:v>
                </c:pt>
                <c:pt idx="9126">
                  <c:v>2.0964011641011921E-4</c:v>
                </c:pt>
                <c:pt idx="9127">
                  <c:v>1.1025679394609077E-5</c:v>
                </c:pt>
                <c:pt idx="9128">
                  <c:v>-2.9091261502697926E-4</c:v>
                </c:pt>
                <c:pt idx="9129">
                  <c:v>-9.7685161480245676E-5</c:v>
                </c:pt>
                <c:pt idx="9130">
                  <c:v>-1.0657253958410795E-5</c:v>
                </c:pt>
                <c:pt idx="9131">
                  <c:v>-3.9020154858335703E-4</c:v>
                </c:pt>
                <c:pt idx="9132">
                  <c:v>2.2213431651812077E-4</c:v>
                </c:pt>
                <c:pt idx="9133">
                  <c:v>2.4052814051618988E-4</c:v>
                </c:pt>
                <c:pt idx="9134">
                  <c:v>-4.1812650549945707E-4</c:v>
                </c:pt>
                <c:pt idx="9135">
                  <c:v>1.9306121507163624E-4</c:v>
                </c:pt>
                <c:pt idx="9136">
                  <c:v>-3.5664024431502543E-4</c:v>
                </c:pt>
                <c:pt idx="9137">
                  <c:v>1.2551876570200853E-4</c:v>
                </c:pt>
                <c:pt idx="9138">
                  <c:v>-6.8626516205484882E-5</c:v>
                </c:pt>
                <c:pt idx="9139">
                  <c:v>4.8087582980836186E-4</c:v>
                </c:pt>
                <c:pt idx="9140">
                  <c:v>-3.4442543626056704E-4</c:v>
                </c:pt>
                <c:pt idx="9141">
                  <c:v>-1.46739882399241E-4</c:v>
                </c:pt>
                <c:pt idx="9142">
                  <c:v>-5.8954961121462214E-5</c:v>
                </c:pt>
                <c:pt idx="9143">
                  <c:v>-4.905722559745823E-5</c:v>
                </c:pt>
                <c:pt idx="9144">
                  <c:v>-2.7656264545367396E-4</c:v>
                </c:pt>
                <c:pt idx="9145">
                  <c:v>-3.5648540972892247E-4</c:v>
                </c:pt>
                <c:pt idx="9146">
                  <c:v>7.0752088995742297E-5</c:v>
                </c:pt>
                <c:pt idx="9147">
                  <c:v>8.7446738494849707E-5</c:v>
                </c:pt>
                <c:pt idx="9148">
                  <c:v>1.1998601098201524E-4</c:v>
                </c:pt>
                <c:pt idx="9149">
                  <c:v>1.3687543644367006E-4</c:v>
                </c:pt>
                <c:pt idx="9150">
                  <c:v>3.0060226096119077E-4</c:v>
                </c:pt>
                <c:pt idx="9151">
                  <c:v>-4.7022750477828541E-5</c:v>
                </c:pt>
                <c:pt idx="9152">
                  <c:v>-2.6821615140409168E-4</c:v>
                </c:pt>
                <c:pt idx="9153">
                  <c:v>-4.3997642338334451E-5</c:v>
                </c:pt>
                <c:pt idx="9154">
                  <c:v>-3.0369248005125335E-4</c:v>
                </c:pt>
                <c:pt idx="9155">
                  <c:v>1.8772100599855082E-5</c:v>
                </c:pt>
                <c:pt idx="9156">
                  <c:v>-5.4491951607405604E-5</c:v>
                </c:pt>
                <c:pt idx="9157">
                  <c:v>-9.9207276693008824E-5</c:v>
                </c:pt>
                <c:pt idx="9158">
                  <c:v>-2.6749223436996282E-4</c:v>
                </c:pt>
                <c:pt idx="9159">
                  <c:v>-1.8053143763790383E-4</c:v>
                </c:pt>
                <c:pt idx="9160">
                  <c:v>-1.4846134560908832E-4</c:v>
                </c:pt>
                <c:pt idx="9161">
                  <c:v>-1.0656741887281444E-4</c:v>
                </c:pt>
                <c:pt idx="9162">
                  <c:v>-1.8249057930547913E-4</c:v>
                </c:pt>
                <c:pt idx="9163">
                  <c:v>1.0639785541198214E-4</c:v>
                </c:pt>
                <c:pt idx="9164">
                  <c:v>1.1477191125874308E-4</c:v>
                </c:pt>
                <c:pt idx="9165">
                  <c:v>8.2536105102138266E-5</c:v>
                </c:pt>
                <c:pt idx="9166">
                  <c:v>9.5057556802246733E-5</c:v>
                </c:pt>
                <c:pt idx="9167">
                  <c:v>8.5736895538743348E-6</c:v>
                </c:pt>
                <c:pt idx="9168">
                  <c:v>-3.0864796569078987E-4</c:v>
                </c:pt>
                <c:pt idx="9169">
                  <c:v>-2.0987737050076835E-4</c:v>
                </c:pt>
                <c:pt idx="9170">
                  <c:v>-4.7999973249925684E-5</c:v>
                </c:pt>
                <c:pt idx="9171">
                  <c:v>-7.3089662848226168E-5</c:v>
                </c:pt>
                <c:pt idx="9172">
                  <c:v>-1.0470307573385493E-4</c:v>
                </c:pt>
                <c:pt idx="9173">
                  <c:v>1.4766083279353366E-4</c:v>
                </c:pt>
                <c:pt idx="9174">
                  <c:v>-1.0430340204388981E-4</c:v>
                </c:pt>
                <c:pt idx="9175">
                  <c:v>-1.5689053972616935E-4</c:v>
                </c:pt>
                <c:pt idx="9176">
                  <c:v>4.6984657908555105E-5</c:v>
                </c:pt>
                <c:pt idx="9177">
                  <c:v>-2.0249891500836764E-4</c:v>
                </c:pt>
                <c:pt idx="9178">
                  <c:v>-2.9513531108060379E-4</c:v>
                </c:pt>
                <c:pt idx="9179">
                  <c:v>-1.1170274650554551E-4</c:v>
                </c:pt>
                <c:pt idx="9180">
                  <c:v>-1.8272823562237196E-5</c:v>
                </c:pt>
                <c:pt idx="9181">
                  <c:v>-1.8077930768080827E-4</c:v>
                </c:pt>
                <c:pt idx="9182">
                  <c:v>1.2442124087813278E-4</c:v>
                </c:pt>
                <c:pt idx="9183">
                  <c:v>1.2871187625071293E-4</c:v>
                </c:pt>
                <c:pt idx="9184">
                  <c:v>-6.6531665329753006E-5</c:v>
                </c:pt>
                <c:pt idx="9185">
                  <c:v>4.3649314533375692E-5</c:v>
                </c:pt>
                <c:pt idx="9186">
                  <c:v>-3.361447861111282E-4</c:v>
                </c:pt>
                <c:pt idx="9187">
                  <c:v>-1.7853892094826725E-4</c:v>
                </c:pt>
                <c:pt idx="9188">
                  <c:v>-1.9648214126556098E-5</c:v>
                </c:pt>
                <c:pt idx="9189">
                  <c:v>2.6310755725640541E-4</c:v>
                </c:pt>
                <c:pt idx="9190">
                  <c:v>8.2743891573257243E-5</c:v>
                </c:pt>
                <c:pt idx="9191">
                  <c:v>3.0405628694289165E-5</c:v>
                </c:pt>
                <c:pt idx="9192">
                  <c:v>-6.1037639521560612E-6</c:v>
                </c:pt>
                <c:pt idx="9193">
                  <c:v>-3.5685440373454296E-4</c:v>
                </c:pt>
                <c:pt idx="9194">
                  <c:v>-7.5109059810419965E-5</c:v>
                </c:pt>
                <c:pt idx="9195">
                  <c:v>1.8604267135797079E-4</c:v>
                </c:pt>
                <c:pt idx="9196">
                  <c:v>-1.0722323015539963E-4</c:v>
                </c:pt>
                <c:pt idx="9197">
                  <c:v>2.6194486776615734E-4</c:v>
                </c:pt>
                <c:pt idx="9198">
                  <c:v>-9.281722367693589E-5</c:v>
                </c:pt>
                <c:pt idx="9199">
                  <c:v>-5.1033069466758061E-5</c:v>
                </c:pt>
                <c:pt idx="9200">
                  <c:v>2.872628871895873E-4</c:v>
                </c:pt>
                <c:pt idx="9201">
                  <c:v>-1.3322248381943445E-4</c:v>
                </c:pt>
                <c:pt idx="9202">
                  <c:v>9.2893611720498298E-6</c:v>
                </c:pt>
                <c:pt idx="9203">
                  <c:v>1.028594719748004E-4</c:v>
                </c:pt>
                <c:pt idx="9204">
                  <c:v>-1.5226226187130246E-4</c:v>
                </c:pt>
                <c:pt idx="9205">
                  <c:v>2.9948822288395434E-4</c:v>
                </c:pt>
                <c:pt idx="9206">
                  <c:v>-4.1146850304116365E-5</c:v>
                </c:pt>
                <c:pt idx="9207">
                  <c:v>-5.7183455242433063E-5</c:v>
                </c:pt>
                <c:pt idx="9208">
                  <c:v>-8.0324063686871395E-5</c:v>
                </c:pt>
                <c:pt idx="9209">
                  <c:v>-9.3039654631224799E-5</c:v>
                </c:pt>
                <c:pt idx="9210">
                  <c:v>1.4298744431238669E-5</c:v>
                </c:pt>
                <c:pt idx="9211">
                  <c:v>-1.9750413400917508E-4</c:v>
                </c:pt>
                <c:pt idx="9212">
                  <c:v>1.1000509910172281E-4</c:v>
                </c:pt>
                <c:pt idx="9213">
                  <c:v>1.588399427126848E-4</c:v>
                </c:pt>
                <c:pt idx="9214">
                  <c:v>5.1589968061700568E-5</c:v>
                </c:pt>
                <c:pt idx="9215">
                  <c:v>-3.4815649832868842E-5</c:v>
                </c:pt>
                <c:pt idx="9216">
                  <c:v>6.6661929356489163E-5</c:v>
                </c:pt>
                <c:pt idx="9217">
                  <c:v>-2.2127931542802374E-4</c:v>
                </c:pt>
                <c:pt idx="9218">
                  <c:v>-2.0524093894421834E-4</c:v>
                </c:pt>
                <c:pt idx="9219">
                  <c:v>2.3936418722927811E-4</c:v>
                </c:pt>
                <c:pt idx="9220">
                  <c:v>7.5622512814222377E-7</c:v>
                </c:pt>
                <c:pt idx="9221">
                  <c:v>-3.3610469465745617E-4</c:v>
                </c:pt>
                <c:pt idx="9222">
                  <c:v>1.6125140670735947E-4</c:v>
                </c:pt>
                <c:pt idx="9223">
                  <c:v>-3.5247971212232346E-4</c:v>
                </c:pt>
                <c:pt idx="9224">
                  <c:v>3.6685774929051543E-4</c:v>
                </c:pt>
                <c:pt idx="9225">
                  <c:v>-2.2432050673812577E-4</c:v>
                </c:pt>
                <c:pt idx="9226">
                  <c:v>-3.7303976165984537E-5</c:v>
                </c:pt>
                <c:pt idx="9227">
                  <c:v>4.4153756072846491E-5</c:v>
                </c:pt>
                <c:pt idx="9228">
                  <c:v>1.6521981727319853E-4</c:v>
                </c:pt>
                <c:pt idx="9229">
                  <c:v>-2.1204625476341292E-4</c:v>
                </c:pt>
                <c:pt idx="9230">
                  <c:v>-2.9373115303554063E-5</c:v>
                </c:pt>
                <c:pt idx="9231">
                  <c:v>1.4669570637204589E-4</c:v>
                </c:pt>
                <c:pt idx="9232">
                  <c:v>-2.5684747132530527E-4</c:v>
                </c:pt>
                <c:pt idx="9233">
                  <c:v>9.2861389370995059E-5</c:v>
                </c:pt>
                <c:pt idx="9234">
                  <c:v>-1.9680533391239332E-4</c:v>
                </c:pt>
                <c:pt idx="9235">
                  <c:v>9.8270753079165372E-5</c:v>
                </c:pt>
                <c:pt idx="9236">
                  <c:v>-1.335726312845405E-4</c:v>
                </c:pt>
                <c:pt idx="9237">
                  <c:v>1.2712058720675372E-4</c:v>
                </c:pt>
                <c:pt idx="9238">
                  <c:v>1.4239538738745728E-4</c:v>
                </c:pt>
                <c:pt idx="9239">
                  <c:v>-8.9992428727674268E-5</c:v>
                </c:pt>
                <c:pt idx="9240">
                  <c:v>8.0389292049911617E-5</c:v>
                </c:pt>
                <c:pt idx="9241">
                  <c:v>-1.5845738589957649E-4</c:v>
                </c:pt>
                <c:pt idx="9242">
                  <c:v>-4.3356832239550396E-5</c:v>
                </c:pt>
                <c:pt idx="9243">
                  <c:v>4.1453193090233253E-5</c:v>
                </c:pt>
                <c:pt idx="9244">
                  <c:v>1.9087862162262291E-4</c:v>
                </c:pt>
                <c:pt idx="9245">
                  <c:v>-3.0391163050321638E-5</c:v>
                </c:pt>
                <c:pt idx="9246">
                  <c:v>-2.0110973167575871E-4</c:v>
                </c:pt>
                <c:pt idx="9247">
                  <c:v>3.2832778523930701E-4</c:v>
                </c:pt>
                <c:pt idx="9248">
                  <c:v>9.7849544626671172E-5</c:v>
                </c:pt>
                <c:pt idx="9249">
                  <c:v>-3.0442491258858085E-4</c:v>
                </c:pt>
                <c:pt idx="9250">
                  <c:v>3.3633399004371961E-4</c:v>
                </c:pt>
                <c:pt idx="9251">
                  <c:v>-4.6380993093515468E-4</c:v>
                </c:pt>
                <c:pt idx="9252">
                  <c:v>1.7164197560858734E-4</c:v>
                </c:pt>
                <c:pt idx="9253">
                  <c:v>-1.7462207181591206E-4</c:v>
                </c:pt>
                <c:pt idx="9254">
                  <c:v>-6.4389609896167406E-5</c:v>
                </c:pt>
                <c:pt idx="9255">
                  <c:v>-3.8979708150037857E-5</c:v>
                </c:pt>
                <c:pt idx="9256">
                  <c:v>4.6856735519397829E-5</c:v>
                </c:pt>
                <c:pt idx="9257">
                  <c:v>2.651998586261844E-4</c:v>
                </c:pt>
                <c:pt idx="9258">
                  <c:v>1.4190650913549775E-4</c:v>
                </c:pt>
                <c:pt idx="9259">
                  <c:v>1.8424994805335722E-4</c:v>
                </c:pt>
                <c:pt idx="9260">
                  <c:v>2.4973494196994637E-4</c:v>
                </c:pt>
                <c:pt idx="9261">
                  <c:v>2.0020434142287521E-4</c:v>
                </c:pt>
                <c:pt idx="9262">
                  <c:v>5.7937199171240005E-5</c:v>
                </c:pt>
                <c:pt idx="9263">
                  <c:v>6.9400899776756486E-5</c:v>
                </c:pt>
                <c:pt idx="9264">
                  <c:v>2.9977074115640305E-4</c:v>
                </c:pt>
                <c:pt idx="9265">
                  <c:v>2.4649867463285479E-5</c:v>
                </c:pt>
                <c:pt idx="9266">
                  <c:v>-2.3274501142512133E-5</c:v>
                </c:pt>
                <c:pt idx="9267">
                  <c:v>4.1036043120050279E-4</c:v>
                </c:pt>
                <c:pt idx="9268">
                  <c:v>1.0670966108419528E-4</c:v>
                </c:pt>
                <c:pt idx="9269">
                  <c:v>2.8848875643174976E-5</c:v>
                </c:pt>
                <c:pt idx="9270">
                  <c:v>1.0814222351825873E-4</c:v>
                </c:pt>
                <c:pt idx="9271">
                  <c:v>1.0907684266685968E-4</c:v>
                </c:pt>
                <c:pt idx="9272">
                  <c:v>-2.6810086395488429E-5</c:v>
                </c:pt>
                <c:pt idx="9273">
                  <c:v>2.040412344039694E-4</c:v>
                </c:pt>
                <c:pt idx="9274">
                  <c:v>-5.6926518480805561E-5</c:v>
                </c:pt>
                <c:pt idx="9275">
                  <c:v>-3.8841183508650295E-6</c:v>
                </c:pt>
                <c:pt idx="9276">
                  <c:v>2.523394836457688E-4</c:v>
                </c:pt>
                <c:pt idx="9277">
                  <c:v>-6.1193260128869205E-5</c:v>
                </c:pt>
                <c:pt idx="9278">
                  <c:v>-4.0319703719558915E-5</c:v>
                </c:pt>
                <c:pt idx="9279">
                  <c:v>1.5313938269223483E-5</c:v>
                </c:pt>
                <c:pt idx="9280">
                  <c:v>-1.3518601933083796E-4</c:v>
                </c:pt>
                <c:pt idx="9281">
                  <c:v>-1.1600222805222113E-4</c:v>
                </c:pt>
                <c:pt idx="9282">
                  <c:v>9.1167857447078851E-5</c:v>
                </c:pt>
                <c:pt idx="9283">
                  <c:v>2.1845824225854465E-4</c:v>
                </c:pt>
                <c:pt idx="9284">
                  <c:v>-3.8572362696562314E-6</c:v>
                </c:pt>
                <c:pt idx="9285">
                  <c:v>-1.5477917190692602E-4</c:v>
                </c:pt>
                <c:pt idx="9286">
                  <c:v>-3.8788182356844084E-5</c:v>
                </c:pt>
                <c:pt idx="9287">
                  <c:v>-2.4730864845383285E-4</c:v>
                </c:pt>
                <c:pt idx="9288">
                  <c:v>3.3109974651175181E-5</c:v>
                </c:pt>
                <c:pt idx="9289">
                  <c:v>5.2225998527637596E-4</c:v>
                </c:pt>
                <c:pt idx="9290">
                  <c:v>2.6119792409128143E-4</c:v>
                </c:pt>
                <c:pt idx="9291">
                  <c:v>-1.2683882928665293E-4</c:v>
                </c:pt>
                <c:pt idx="9292">
                  <c:v>1.6138722495772558E-4</c:v>
                </c:pt>
                <c:pt idx="9293">
                  <c:v>9.9858867518840969E-6</c:v>
                </c:pt>
                <c:pt idx="9294">
                  <c:v>1.661621464435127E-4</c:v>
                </c:pt>
                <c:pt idx="9295">
                  <c:v>7.341236446377289E-5</c:v>
                </c:pt>
                <c:pt idx="9296">
                  <c:v>6.5641205296517434E-5</c:v>
                </c:pt>
                <c:pt idx="9297">
                  <c:v>-3.1422705046393651E-4</c:v>
                </c:pt>
                <c:pt idx="9298">
                  <c:v>-4.2008312429199274E-5</c:v>
                </c:pt>
                <c:pt idx="9299">
                  <c:v>1.9962616738231778E-4</c:v>
                </c:pt>
                <c:pt idx="9300">
                  <c:v>1.410029085272902E-4</c:v>
                </c:pt>
                <c:pt idx="9301">
                  <c:v>5.0577202131538646E-6</c:v>
                </c:pt>
                <c:pt idx="9302">
                  <c:v>-1.871581175770256E-5</c:v>
                </c:pt>
                <c:pt idx="9303">
                  <c:v>6.3847691362858158E-5</c:v>
                </c:pt>
                <c:pt idx="9304">
                  <c:v>-2.0071322923286147E-4</c:v>
                </c:pt>
                <c:pt idx="9305">
                  <c:v>1.0937711540086785E-4</c:v>
                </c:pt>
                <c:pt idx="9306">
                  <c:v>-2.2736551840245035E-4</c:v>
                </c:pt>
                <c:pt idx="9307">
                  <c:v>2.191823345098259E-4</c:v>
                </c:pt>
                <c:pt idx="9308">
                  <c:v>2.6718073978718144E-4</c:v>
                </c:pt>
                <c:pt idx="9309">
                  <c:v>-7.7505564657779475E-5</c:v>
                </c:pt>
                <c:pt idx="9310">
                  <c:v>-7.8572364814941744E-5</c:v>
                </c:pt>
                <c:pt idx="9311">
                  <c:v>3.6619038577985073E-4</c:v>
                </c:pt>
                <c:pt idx="9312">
                  <c:v>3.5965341338632759E-4</c:v>
                </c:pt>
                <c:pt idx="9313">
                  <c:v>7.1519342370248397E-6</c:v>
                </c:pt>
                <c:pt idx="9314">
                  <c:v>-1.9197034928203574E-4</c:v>
                </c:pt>
                <c:pt idx="9315">
                  <c:v>5.2948234649025533E-5</c:v>
                </c:pt>
                <c:pt idx="9316">
                  <c:v>2.2522050247532442E-5</c:v>
                </c:pt>
                <c:pt idx="9317">
                  <c:v>-4.3969664334321528E-5</c:v>
                </c:pt>
                <c:pt idx="9318">
                  <c:v>-8.2565122979613573E-5</c:v>
                </c:pt>
                <c:pt idx="9319">
                  <c:v>-4.2564324324373626E-4</c:v>
                </c:pt>
                <c:pt idx="9320">
                  <c:v>2.1272333486934249E-4</c:v>
                </c:pt>
                <c:pt idx="9321">
                  <c:v>-7.0570593115535713E-5</c:v>
                </c:pt>
                <c:pt idx="9322">
                  <c:v>-1.9904162011138599E-4</c:v>
                </c:pt>
                <c:pt idx="9323">
                  <c:v>-3.2961362102674628E-4</c:v>
                </c:pt>
                <c:pt idx="9324">
                  <c:v>2.4774061369274439E-4</c:v>
                </c:pt>
                <c:pt idx="9325">
                  <c:v>-2.5765791816716616E-4</c:v>
                </c:pt>
                <c:pt idx="9326">
                  <c:v>-2.2415037862641025E-4</c:v>
                </c:pt>
                <c:pt idx="9327">
                  <c:v>-1.4915793119191952E-4</c:v>
                </c:pt>
                <c:pt idx="9328">
                  <c:v>3.2438175388463786E-5</c:v>
                </c:pt>
                <c:pt idx="9329">
                  <c:v>1.2844436737308895E-4</c:v>
                </c:pt>
                <c:pt idx="9330">
                  <c:v>1.1098635424602537E-4</c:v>
                </c:pt>
                <c:pt idx="9331">
                  <c:v>-3.1466592490095552E-4</c:v>
                </c:pt>
                <c:pt idx="9332">
                  <c:v>2.777582765179282E-4</c:v>
                </c:pt>
                <c:pt idx="9333">
                  <c:v>-1.2712499043866581E-4</c:v>
                </c:pt>
                <c:pt idx="9334">
                  <c:v>-1.8647467903950139E-4</c:v>
                </c:pt>
                <c:pt idx="9335">
                  <c:v>2.19308220977423E-4</c:v>
                </c:pt>
                <c:pt idx="9336">
                  <c:v>-3.0436487329280428E-4</c:v>
                </c:pt>
                <c:pt idx="9337">
                  <c:v>3.1891158633221153E-5</c:v>
                </c:pt>
                <c:pt idx="9338">
                  <c:v>-1.7914343847269813E-4</c:v>
                </c:pt>
                <c:pt idx="9339">
                  <c:v>3.1822250665812735E-4</c:v>
                </c:pt>
                <c:pt idx="9340">
                  <c:v>-2.756438702268062E-4</c:v>
                </c:pt>
                <c:pt idx="9341">
                  <c:v>-1.8743276537523643E-4</c:v>
                </c:pt>
                <c:pt idx="9342">
                  <c:v>-2.9995619152708107E-4</c:v>
                </c:pt>
                <c:pt idx="9343">
                  <c:v>-9.4724126610686301E-5</c:v>
                </c:pt>
                <c:pt idx="9344">
                  <c:v>-2.362942665666744E-4</c:v>
                </c:pt>
                <c:pt idx="9345">
                  <c:v>6.4129637083886522E-5</c:v>
                </c:pt>
                <c:pt idx="9346">
                  <c:v>2.6875526721377701E-4</c:v>
                </c:pt>
                <c:pt idx="9347">
                  <c:v>-4.5015199312109364E-4</c:v>
                </c:pt>
                <c:pt idx="9348">
                  <c:v>6.1265791812598646E-5</c:v>
                </c:pt>
                <c:pt idx="9349">
                  <c:v>3.3088884144537637E-4</c:v>
                </c:pt>
                <c:pt idx="9350">
                  <c:v>-2.4827156399330507E-4</c:v>
                </c:pt>
                <c:pt idx="9351">
                  <c:v>4.0446199987173088E-5</c:v>
                </c:pt>
                <c:pt idx="9352">
                  <c:v>5.4264306449618063E-5</c:v>
                </c:pt>
                <c:pt idx="9353">
                  <c:v>-8.66101468566404E-5</c:v>
                </c:pt>
                <c:pt idx="9354">
                  <c:v>-1.6023489639494857E-4</c:v>
                </c:pt>
                <c:pt idx="9355">
                  <c:v>1.1723838433879211E-4</c:v>
                </c:pt>
                <c:pt idx="9356">
                  <c:v>-4.0713640784259997E-4</c:v>
                </c:pt>
                <c:pt idx="9357">
                  <c:v>1.8718782153807778E-4</c:v>
                </c:pt>
                <c:pt idx="9358">
                  <c:v>-1.6422702593631294E-4</c:v>
                </c:pt>
                <c:pt idx="9359">
                  <c:v>-3.8096785336818554E-4</c:v>
                </c:pt>
                <c:pt idx="9360">
                  <c:v>8.8470847093192627E-5</c:v>
                </c:pt>
                <c:pt idx="9361">
                  <c:v>1.0129293900476815E-4</c:v>
                </c:pt>
                <c:pt idx="9362">
                  <c:v>-1.8536155247986552E-5</c:v>
                </c:pt>
                <c:pt idx="9363">
                  <c:v>3.6810510673119905E-4</c:v>
                </c:pt>
                <c:pt idx="9364">
                  <c:v>2.8551915543381152E-4</c:v>
                </c:pt>
                <c:pt idx="9365">
                  <c:v>-1.1836485688970121E-5</c:v>
                </c:pt>
                <c:pt idx="9366">
                  <c:v>-1.6256413245477656E-4</c:v>
                </c:pt>
                <c:pt idx="9367">
                  <c:v>-3.8769330467992389E-5</c:v>
                </c:pt>
                <c:pt idx="9368">
                  <c:v>-1.7133684200909994E-4</c:v>
                </c:pt>
                <c:pt idx="9369">
                  <c:v>-6.0162998111760083E-5</c:v>
                </c:pt>
                <c:pt idx="9370">
                  <c:v>1.8955433366532808E-5</c:v>
                </c:pt>
                <c:pt idx="9371">
                  <c:v>8.4495767346311245E-5</c:v>
                </c:pt>
                <c:pt idx="9372">
                  <c:v>1.2062591466185554E-4</c:v>
                </c:pt>
                <c:pt idx="9373">
                  <c:v>-3.4540264252443911E-4</c:v>
                </c:pt>
                <c:pt idx="9374">
                  <c:v>2.1323701870602042E-5</c:v>
                </c:pt>
                <c:pt idx="9375">
                  <c:v>2.8633763822977784E-4</c:v>
                </c:pt>
                <c:pt idx="9376">
                  <c:v>3.658366177543515E-5</c:v>
                </c:pt>
                <c:pt idx="9377">
                  <c:v>-1.1767558557937797E-4</c:v>
                </c:pt>
                <c:pt idx="9378">
                  <c:v>-4.3509922933812538E-5</c:v>
                </c:pt>
                <c:pt idx="9379">
                  <c:v>-3.2675264847097346E-4</c:v>
                </c:pt>
                <c:pt idx="9380">
                  <c:v>1.3385855341173527E-4</c:v>
                </c:pt>
                <c:pt idx="9381">
                  <c:v>-2.3145760002185012E-4</c:v>
                </c:pt>
                <c:pt idx="9382">
                  <c:v>-4.766806823896557E-5</c:v>
                </c:pt>
                <c:pt idx="9383">
                  <c:v>-6.501764372381544E-5</c:v>
                </c:pt>
                <c:pt idx="9384">
                  <c:v>7.5990059020364709E-5</c:v>
                </c:pt>
                <c:pt idx="9385">
                  <c:v>4.2616075075538394E-4</c:v>
                </c:pt>
                <c:pt idx="9386">
                  <c:v>-2.1307188552427674E-4</c:v>
                </c:pt>
                <c:pt idx="9387">
                  <c:v>1.1700537468031807E-4</c:v>
                </c:pt>
                <c:pt idx="9388">
                  <c:v>-1.2528767447605663E-4</c:v>
                </c:pt>
                <c:pt idx="9389">
                  <c:v>-1.7740565068070417E-4</c:v>
                </c:pt>
                <c:pt idx="9390">
                  <c:v>-8.9940326572636805E-6</c:v>
                </c:pt>
                <c:pt idx="9391">
                  <c:v>-7.6957597187128441E-6</c:v>
                </c:pt>
                <c:pt idx="9392">
                  <c:v>7.5459414606805346E-5</c:v>
                </c:pt>
                <c:pt idx="9393">
                  <c:v>4.3300846235559025E-5</c:v>
                </c:pt>
                <c:pt idx="9394">
                  <c:v>-3.0363893784612298E-4</c:v>
                </c:pt>
                <c:pt idx="9395">
                  <c:v>1.3567791835339472E-4</c:v>
                </c:pt>
                <c:pt idx="9396">
                  <c:v>-1.7021349115142162E-4</c:v>
                </c:pt>
                <c:pt idx="9397">
                  <c:v>7.7296658312505067E-5</c:v>
                </c:pt>
                <c:pt idx="9398">
                  <c:v>2.3560407001281901E-5</c:v>
                </c:pt>
                <c:pt idx="9399">
                  <c:v>-6.2634229493789176E-5</c:v>
                </c:pt>
                <c:pt idx="9400">
                  <c:v>-3.7649843623728573E-4</c:v>
                </c:pt>
                <c:pt idx="9401">
                  <c:v>3.2386443051545326E-6</c:v>
                </c:pt>
                <c:pt idx="9402">
                  <c:v>3.9406315028072715E-4</c:v>
                </c:pt>
                <c:pt idx="9403">
                  <c:v>1.3277076707980613E-5</c:v>
                </c:pt>
                <c:pt idx="9404">
                  <c:v>-1.4147708357721862E-4</c:v>
                </c:pt>
                <c:pt idx="9405">
                  <c:v>2.8170480675190072E-4</c:v>
                </c:pt>
                <c:pt idx="9406">
                  <c:v>2.7984932081292422E-4</c:v>
                </c:pt>
                <c:pt idx="9407">
                  <c:v>2.7032175976288793E-4</c:v>
                </c:pt>
                <c:pt idx="9408">
                  <c:v>8.3136985625113736E-5</c:v>
                </c:pt>
                <c:pt idx="9409">
                  <c:v>-2.5211500304809706E-5</c:v>
                </c:pt>
                <c:pt idx="9410">
                  <c:v>-2.9900010531903464E-4</c:v>
                </c:pt>
                <c:pt idx="9411">
                  <c:v>2.7816184311237155E-4</c:v>
                </c:pt>
                <c:pt idx="9412">
                  <c:v>2.8119455842698859E-4</c:v>
                </c:pt>
                <c:pt idx="9413">
                  <c:v>-4.4691613288155018E-5</c:v>
                </c:pt>
                <c:pt idx="9414">
                  <c:v>3.2346291962196213E-4</c:v>
                </c:pt>
                <c:pt idx="9415">
                  <c:v>6.8673234157850415E-5</c:v>
                </c:pt>
                <c:pt idx="9416">
                  <c:v>2.0193739589248954E-4</c:v>
                </c:pt>
                <c:pt idx="9417">
                  <c:v>2.1666061979772167E-4</c:v>
                </c:pt>
                <c:pt idx="9418">
                  <c:v>-2.774433226129237E-6</c:v>
                </c:pt>
                <c:pt idx="9419">
                  <c:v>-3.0877452936686766E-4</c:v>
                </c:pt>
                <c:pt idx="9420">
                  <c:v>8.8324874537235466E-5</c:v>
                </c:pt>
                <c:pt idx="9421">
                  <c:v>3.0284585349054613E-4</c:v>
                </c:pt>
                <c:pt idx="9422">
                  <c:v>-2.7827653374219653E-4</c:v>
                </c:pt>
                <c:pt idx="9423">
                  <c:v>3.6547509105599692E-5</c:v>
                </c:pt>
                <c:pt idx="9424">
                  <c:v>1.6467028925869047E-4</c:v>
                </c:pt>
                <c:pt idx="9425">
                  <c:v>-5.3682227982869676E-6</c:v>
                </c:pt>
                <c:pt idx="9426">
                  <c:v>-6.3872811281001106E-5</c:v>
                </c:pt>
                <c:pt idx="9427">
                  <c:v>-2.53746633442197E-5</c:v>
                </c:pt>
                <c:pt idx="9428">
                  <c:v>2.0891868081355963E-4</c:v>
                </c:pt>
                <c:pt idx="9429">
                  <c:v>7.8857345711946938E-6</c:v>
                </c:pt>
                <c:pt idx="9430">
                  <c:v>-4.2682437777414223E-5</c:v>
                </c:pt>
                <c:pt idx="9431">
                  <c:v>-6.997578578536776E-4</c:v>
                </c:pt>
                <c:pt idx="9432">
                  <c:v>1.4853479396264457E-4</c:v>
                </c:pt>
                <c:pt idx="9433">
                  <c:v>-2.4505864673399799E-4</c:v>
                </c:pt>
                <c:pt idx="9434">
                  <c:v>-1.2076971365181083E-4</c:v>
                </c:pt>
                <c:pt idx="9435">
                  <c:v>1.9266698890578194E-4</c:v>
                </c:pt>
                <c:pt idx="9436">
                  <c:v>-1.6976962768033897E-4</c:v>
                </c:pt>
                <c:pt idx="9437">
                  <c:v>-1.9437968371291599E-4</c:v>
                </c:pt>
                <c:pt idx="9438">
                  <c:v>-1.3197732761053969E-4</c:v>
                </c:pt>
                <c:pt idx="9439">
                  <c:v>1.9920637401281248E-4</c:v>
                </c:pt>
                <c:pt idx="9440">
                  <c:v>4.3986933005126441E-5</c:v>
                </c:pt>
                <c:pt idx="9441">
                  <c:v>4.0930104634021979E-4</c:v>
                </c:pt>
                <c:pt idx="9442">
                  <c:v>4.4661465812619168E-5</c:v>
                </c:pt>
                <c:pt idx="9443">
                  <c:v>-3.8226642267495613E-5</c:v>
                </c:pt>
                <c:pt idx="9444">
                  <c:v>3.4106966914162915E-4</c:v>
                </c:pt>
                <c:pt idx="9445">
                  <c:v>1.4039572789400424E-4</c:v>
                </c:pt>
                <c:pt idx="9446">
                  <c:v>1.7857600845718835E-4</c:v>
                </c:pt>
                <c:pt idx="9447">
                  <c:v>-3.3129763377295576E-4</c:v>
                </c:pt>
                <c:pt idx="9448">
                  <c:v>-4.2196846489959237E-5</c:v>
                </c:pt>
                <c:pt idx="9449">
                  <c:v>-2.0078662751475798E-4</c:v>
                </c:pt>
                <c:pt idx="9450">
                  <c:v>1.9769615538137439E-5</c:v>
                </c:pt>
                <c:pt idx="9451">
                  <c:v>-3.0306591311288287E-4</c:v>
                </c:pt>
                <c:pt idx="9452">
                  <c:v>1.1643345344979254E-4</c:v>
                </c:pt>
                <c:pt idx="9453">
                  <c:v>-1.7947670095789003E-5</c:v>
                </c:pt>
                <c:pt idx="9454">
                  <c:v>2.196486964951466E-4</c:v>
                </c:pt>
                <c:pt idx="9455">
                  <c:v>1.9655104213217055E-4</c:v>
                </c:pt>
                <c:pt idx="9456">
                  <c:v>2.8104220784277355E-4</c:v>
                </c:pt>
                <c:pt idx="9457">
                  <c:v>4.0437166002644712E-4</c:v>
                </c:pt>
                <c:pt idx="9458">
                  <c:v>1.0315760462337638E-5</c:v>
                </c:pt>
                <c:pt idx="9459">
                  <c:v>9.19084492976675E-5</c:v>
                </c:pt>
                <c:pt idx="9460">
                  <c:v>3.5178780704534039E-4</c:v>
                </c:pt>
                <c:pt idx="9461">
                  <c:v>9.6902187630780828E-5</c:v>
                </c:pt>
                <c:pt idx="9462">
                  <c:v>2.4765207328675628E-4</c:v>
                </c:pt>
                <c:pt idx="9463">
                  <c:v>-1.8187318567158486E-4</c:v>
                </c:pt>
                <c:pt idx="9464">
                  <c:v>1.4530254673968297E-4</c:v>
                </c:pt>
                <c:pt idx="9465">
                  <c:v>-2.6686730506307821E-4</c:v>
                </c:pt>
                <c:pt idx="9466">
                  <c:v>-8.4487317442896804E-5</c:v>
                </c:pt>
                <c:pt idx="9467">
                  <c:v>-1.4511426768342507E-4</c:v>
                </c:pt>
                <c:pt idx="9468">
                  <c:v>2.8047444719297651E-4</c:v>
                </c:pt>
                <c:pt idx="9469">
                  <c:v>1.139979441150721E-4</c:v>
                </c:pt>
                <c:pt idx="9470">
                  <c:v>9.8084383522761826E-5</c:v>
                </c:pt>
                <c:pt idx="9471">
                  <c:v>-1.7546633992202961E-4</c:v>
                </c:pt>
                <c:pt idx="9472">
                  <c:v>1.6638863632752624E-4</c:v>
                </c:pt>
                <c:pt idx="9473">
                  <c:v>-5.0167995261106262E-4</c:v>
                </c:pt>
                <c:pt idx="9474">
                  <c:v>-3.0682155373980685E-5</c:v>
                </c:pt>
                <c:pt idx="9475">
                  <c:v>6.4463325090674848E-5</c:v>
                </c:pt>
                <c:pt idx="9476">
                  <c:v>-1.838714134762138E-4</c:v>
                </c:pt>
                <c:pt idx="9477">
                  <c:v>-2.2426273773345001E-4</c:v>
                </c:pt>
                <c:pt idx="9478">
                  <c:v>2.1737023375932666E-4</c:v>
                </c:pt>
                <c:pt idx="9479">
                  <c:v>1.8029666180398788E-5</c:v>
                </c:pt>
                <c:pt idx="9480">
                  <c:v>-4.0569681481443404E-5</c:v>
                </c:pt>
                <c:pt idx="9481">
                  <c:v>1.6500090175151244E-4</c:v>
                </c:pt>
                <c:pt idx="9482">
                  <c:v>-3.7297795472757622E-4</c:v>
                </c:pt>
                <c:pt idx="9483">
                  <c:v>2.1599819439643066E-4</c:v>
                </c:pt>
                <c:pt idx="9484">
                  <c:v>1.3619818574989528E-4</c:v>
                </c:pt>
                <c:pt idx="9485">
                  <c:v>7.2154401523394585E-5</c:v>
                </c:pt>
                <c:pt idx="9486">
                  <c:v>-3.4147851615569418E-4</c:v>
                </c:pt>
                <c:pt idx="9487">
                  <c:v>2.2219109618028019E-4</c:v>
                </c:pt>
                <c:pt idx="9488">
                  <c:v>2.8381911120360024E-6</c:v>
                </c:pt>
                <c:pt idx="9489">
                  <c:v>1.3435562924563854E-4</c:v>
                </c:pt>
                <c:pt idx="9490">
                  <c:v>-1.7615304402143501E-4</c:v>
                </c:pt>
                <c:pt idx="9491">
                  <c:v>1.3597087744800441E-4</c:v>
                </c:pt>
                <c:pt idx="9492">
                  <c:v>-4.0612551958303682E-4</c:v>
                </c:pt>
                <c:pt idx="9493">
                  <c:v>-1.9402669920264043E-5</c:v>
                </c:pt>
                <c:pt idx="9494">
                  <c:v>2.1139212310504289E-4</c:v>
                </c:pt>
                <c:pt idx="9495">
                  <c:v>7.4144766729897936E-6</c:v>
                </c:pt>
                <c:pt idx="9496">
                  <c:v>3.0475835363330642E-4</c:v>
                </c:pt>
                <c:pt idx="9497">
                  <c:v>4.0497618809836748E-5</c:v>
                </c:pt>
                <c:pt idx="9498">
                  <c:v>2.487592416470975E-4</c:v>
                </c:pt>
                <c:pt idx="9499">
                  <c:v>4.3810427123362343E-5</c:v>
                </c:pt>
                <c:pt idx="9500">
                  <c:v>-6.7759144203569427E-5</c:v>
                </c:pt>
                <c:pt idx="9501">
                  <c:v>-1.7758565742101293E-4</c:v>
                </c:pt>
                <c:pt idx="9502">
                  <c:v>1.993703318342842E-5</c:v>
                </c:pt>
                <c:pt idx="9503">
                  <c:v>6.5717829122528089E-5</c:v>
                </c:pt>
                <c:pt idx="9504">
                  <c:v>-3.5428633538537143E-6</c:v>
                </c:pt>
                <c:pt idx="9505">
                  <c:v>8.098280739579057E-5</c:v>
                </c:pt>
                <c:pt idx="9506">
                  <c:v>2.7428610779999126E-4</c:v>
                </c:pt>
                <c:pt idx="9507">
                  <c:v>-7.3062622176717765E-5</c:v>
                </c:pt>
                <c:pt idx="9508">
                  <c:v>-1.0560842024900326E-4</c:v>
                </c:pt>
                <c:pt idx="9509">
                  <c:v>4.8875787343015203E-5</c:v>
                </c:pt>
                <c:pt idx="9510">
                  <c:v>2.8837903731337668E-5</c:v>
                </c:pt>
                <c:pt idx="9511">
                  <c:v>-2.8473445639711788E-4</c:v>
                </c:pt>
                <c:pt idx="9512">
                  <c:v>7.950877581296465E-5</c:v>
                </c:pt>
                <c:pt idx="9513">
                  <c:v>-4.1767415403078223E-5</c:v>
                </c:pt>
                <c:pt idx="9514">
                  <c:v>5.2703770144042567E-5</c:v>
                </c:pt>
                <c:pt idx="9515">
                  <c:v>-1.1681272133565483E-4</c:v>
                </c:pt>
                <c:pt idx="9516">
                  <c:v>6.3627164401912798E-5</c:v>
                </c:pt>
                <c:pt idx="9517">
                  <c:v>5.1508892971651528E-4</c:v>
                </c:pt>
                <c:pt idx="9518">
                  <c:v>-3.8984878362624629E-4</c:v>
                </c:pt>
                <c:pt idx="9519">
                  <c:v>3.9153891930368974E-4</c:v>
                </c:pt>
                <c:pt idx="9520">
                  <c:v>2.8863460748385848E-4</c:v>
                </c:pt>
                <c:pt idx="9521">
                  <c:v>-1.8470875796046624E-5</c:v>
                </c:pt>
                <c:pt idx="9522">
                  <c:v>1.0737826288449621E-4</c:v>
                </c:pt>
                <c:pt idx="9523">
                  <c:v>-3.9577624596384844E-4</c:v>
                </c:pt>
                <c:pt idx="9524">
                  <c:v>1.524480719499664E-4</c:v>
                </c:pt>
                <c:pt idx="9525">
                  <c:v>1.8861285936882369E-4</c:v>
                </c:pt>
                <c:pt idx="9526">
                  <c:v>-2.7206875444881439E-4</c:v>
                </c:pt>
                <c:pt idx="9527">
                  <c:v>-3.2479841077299651E-4</c:v>
                </c:pt>
                <c:pt idx="9528">
                  <c:v>-2.1499393016507904E-4</c:v>
                </c:pt>
                <c:pt idx="9529">
                  <c:v>-2.7342567069064737E-5</c:v>
                </c:pt>
                <c:pt idx="9530">
                  <c:v>6.6223059718346742E-5</c:v>
                </c:pt>
                <c:pt idx="9531">
                  <c:v>-1.0649632816741847E-4</c:v>
                </c:pt>
                <c:pt idx="9532">
                  <c:v>2.11509381599059E-5</c:v>
                </c:pt>
                <c:pt idx="9533">
                  <c:v>-1.0508469647413926E-4</c:v>
                </c:pt>
                <c:pt idx="9534">
                  <c:v>-2.0172781468621003E-4</c:v>
                </c:pt>
                <c:pt idx="9535">
                  <c:v>-2.8476200401722401E-5</c:v>
                </c:pt>
                <c:pt idx="9536">
                  <c:v>-2.399785310745227E-5</c:v>
                </c:pt>
                <c:pt idx="9537">
                  <c:v>-2.2743016366808677E-4</c:v>
                </c:pt>
                <c:pt idx="9538">
                  <c:v>-3.3288696796281567E-5</c:v>
                </c:pt>
                <c:pt idx="9539">
                  <c:v>1.227556822360752E-4</c:v>
                </c:pt>
                <c:pt idx="9540">
                  <c:v>-3.0807277334954174E-4</c:v>
                </c:pt>
                <c:pt idx="9541">
                  <c:v>-2.3695947687626126E-4</c:v>
                </c:pt>
                <c:pt idx="9542">
                  <c:v>-1.7390512452267312E-4</c:v>
                </c:pt>
                <c:pt idx="9543">
                  <c:v>-3.2404802939527817E-6</c:v>
                </c:pt>
                <c:pt idx="9544">
                  <c:v>1.5733319002261726E-5</c:v>
                </c:pt>
                <c:pt idx="9545">
                  <c:v>1.1482718793360595E-4</c:v>
                </c:pt>
                <c:pt idx="9546">
                  <c:v>7.2391741408669733E-5</c:v>
                </c:pt>
                <c:pt idx="9547">
                  <c:v>-2.7786979087484384E-4</c:v>
                </c:pt>
                <c:pt idx="9548">
                  <c:v>-9.9735652082167146E-5</c:v>
                </c:pt>
                <c:pt idx="9549">
                  <c:v>-1.9790884293474605E-5</c:v>
                </c:pt>
                <c:pt idx="9550">
                  <c:v>2.6748760773679841E-5</c:v>
                </c:pt>
                <c:pt idx="9551">
                  <c:v>1.6193289465401729E-4</c:v>
                </c:pt>
                <c:pt idx="9552">
                  <c:v>-2.0847795549165502E-4</c:v>
                </c:pt>
                <c:pt idx="9553">
                  <c:v>-9.4079555589782316E-5</c:v>
                </c:pt>
                <c:pt idx="9554">
                  <c:v>-7.0238078847681423E-5</c:v>
                </c:pt>
                <c:pt idx="9555">
                  <c:v>1.4332480617770403E-4</c:v>
                </c:pt>
                <c:pt idx="9556">
                  <c:v>-2.1883971319855105E-4</c:v>
                </c:pt>
                <c:pt idx="9557">
                  <c:v>1.7051033556392451E-4</c:v>
                </c:pt>
                <c:pt idx="9558">
                  <c:v>1.0895382123517659E-4</c:v>
                </c:pt>
                <c:pt idx="9559">
                  <c:v>2.4737508695066072E-5</c:v>
                </c:pt>
                <c:pt idx="9560">
                  <c:v>-2.0661772726341245E-4</c:v>
                </c:pt>
                <c:pt idx="9561">
                  <c:v>-1.5544431729927737E-4</c:v>
                </c:pt>
                <c:pt idx="9562">
                  <c:v>1.4618865533171469E-5</c:v>
                </c:pt>
                <c:pt idx="9563">
                  <c:v>8.3722590347140322E-5</c:v>
                </c:pt>
                <c:pt idx="9564">
                  <c:v>-1.6266965783808693E-4</c:v>
                </c:pt>
                <c:pt idx="9565">
                  <c:v>1.3069428642600259E-4</c:v>
                </c:pt>
                <c:pt idx="9566">
                  <c:v>-3.0777168911464483E-4</c:v>
                </c:pt>
                <c:pt idx="9567">
                  <c:v>2.1515958503139685E-5</c:v>
                </c:pt>
                <c:pt idx="9568">
                  <c:v>1.7862919188172308E-4</c:v>
                </c:pt>
                <c:pt idx="9569">
                  <c:v>6.1486716365363961E-5</c:v>
                </c:pt>
                <c:pt idx="9570">
                  <c:v>1.2563467201783288E-4</c:v>
                </c:pt>
                <c:pt idx="9571">
                  <c:v>1.0673911788399484E-4</c:v>
                </c:pt>
                <c:pt idx="9572">
                  <c:v>8.2396091707869341E-5</c:v>
                </c:pt>
                <c:pt idx="9573">
                  <c:v>-1.7222060301793719E-5</c:v>
                </c:pt>
                <c:pt idx="9574">
                  <c:v>-2.2565586140097166E-4</c:v>
                </c:pt>
                <c:pt idx="9575">
                  <c:v>-6.3157162840726423E-5</c:v>
                </c:pt>
                <c:pt idx="9576">
                  <c:v>-3.5621696419451373E-5</c:v>
                </c:pt>
                <c:pt idx="9577">
                  <c:v>1.4264163108998826E-4</c:v>
                </c:pt>
                <c:pt idx="9578">
                  <c:v>1.0761221624135418E-4</c:v>
                </c:pt>
                <c:pt idx="9579">
                  <c:v>2.8860188129027349E-4</c:v>
                </c:pt>
                <c:pt idx="9580">
                  <c:v>-5.2883671035808308E-5</c:v>
                </c:pt>
                <c:pt idx="9581">
                  <c:v>-6.4292069745882098E-5</c:v>
                </c:pt>
                <c:pt idx="9582">
                  <c:v>-4.4601911463136617E-4</c:v>
                </c:pt>
                <c:pt idx="9583">
                  <c:v>1.6079791829632265E-5</c:v>
                </c:pt>
                <c:pt idx="9584">
                  <c:v>-1.8079073544738066E-4</c:v>
                </c:pt>
                <c:pt idx="9585">
                  <c:v>3.5305834316767701E-4</c:v>
                </c:pt>
                <c:pt idx="9586">
                  <c:v>4.7566960429250369E-5</c:v>
                </c:pt>
                <c:pt idx="9587">
                  <c:v>-4.6595666940385552E-5</c:v>
                </c:pt>
                <c:pt idx="9588">
                  <c:v>-1.9803191089314508E-4</c:v>
                </c:pt>
                <c:pt idx="9589">
                  <c:v>-4.9572200995947458E-5</c:v>
                </c:pt>
                <c:pt idx="9590">
                  <c:v>-3.9591873159293471E-4</c:v>
                </c:pt>
                <c:pt idx="9591">
                  <c:v>1.7193285659773222E-4</c:v>
                </c:pt>
                <c:pt idx="9592">
                  <c:v>3.3609626175646208E-4</c:v>
                </c:pt>
                <c:pt idx="9593">
                  <c:v>1.0682303958619007E-4</c:v>
                </c:pt>
                <c:pt idx="9594">
                  <c:v>-4.0428361811160794E-6</c:v>
                </c:pt>
                <c:pt idx="9595">
                  <c:v>1.5607721623885141E-4</c:v>
                </c:pt>
                <c:pt idx="9596">
                  <c:v>-1.4762816628266051E-4</c:v>
                </c:pt>
                <c:pt idx="9597">
                  <c:v>2.8336513662252004E-4</c:v>
                </c:pt>
                <c:pt idx="9598">
                  <c:v>8.8625642117903932E-5</c:v>
                </c:pt>
                <c:pt idx="9599">
                  <c:v>-2.9195124984963012E-4</c:v>
                </c:pt>
                <c:pt idx="9600">
                  <c:v>1.2011017716119721E-4</c:v>
                </c:pt>
                <c:pt idx="9601">
                  <c:v>1.6255045249938019E-4</c:v>
                </c:pt>
                <c:pt idx="9602">
                  <c:v>6.1580336481546486E-5</c:v>
                </c:pt>
                <c:pt idx="9603">
                  <c:v>2.2771790035919188E-5</c:v>
                </c:pt>
                <c:pt idx="9604">
                  <c:v>-1.090396370504964E-4</c:v>
                </c:pt>
                <c:pt idx="9605">
                  <c:v>1.1779191480402483E-4</c:v>
                </c:pt>
                <c:pt idx="9606">
                  <c:v>-1.1867631101546565E-4</c:v>
                </c:pt>
                <c:pt idx="9607">
                  <c:v>-2.0504918226070876E-4</c:v>
                </c:pt>
                <c:pt idx="9608">
                  <c:v>-2.4979438698385643E-4</c:v>
                </c:pt>
                <c:pt idx="9609">
                  <c:v>3.3071745246217326E-4</c:v>
                </c:pt>
                <c:pt idx="9610">
                  <c:v>5.4741423408959549E-5</c:v>
                </c:pt>
                <c:pt idx="9611">
                  <c:v>3.326500976059671E-5</c:v>
                </c:pt>
                <c:pt idx="9612">
                  <c:v>2.9543884021051892E-4</c:v>
                </c:pt>
                <c:pt idx="9613">
                  <c:v>-1.8962780337358198E-4</c:v>
                </c:pt>
                <c:pt idx="9614">
                  <c:v>1.4936744993225445E-4</c:v>
                </c:pt>
                <c:pt idx="9615">
                  <c:v>1.1678029950267698E-4</c:v>
                </c:pt>
                <c:pt idx="9616">
                  <c:v>7.830040651292592E-5</c:v>
                </c:pt>
                <c:pt idx="9617">
                  <c:v>-3.1988982022617752E-4</c:v>
                </c:pt>
                <c:pt idx="9618">
                  <c:v>1.1685324040663651E-4</c:v>
                </c:pt>
                <c:pt idx="9619">
                  <c:v>-7.0790558822942556E-5</c:v>
                </c:pt>
                <c:pt idx="9620">
                  <c:v>-1.3630644506480082E-4</c:v>
                </c:pt>
                <c:pt idx="9621">
                  <c:v>4.7091819255141E-4</c:v>
                </c:pt>
                <c:pt idx="9622">
                  <c:v>-4.2744077079891408E-4</c:v>
                </c:pt>
                <c:pt idx="9623">
                  <c:v>1.9072739470896643E-4</c:v>
                </c:pt>
                <c:pt idx="9624">
                  <c:v>-1.0659295636832184E-4</c:v>
                </c:pt>
                <c:pt idx="9625">
                  <c:v>-2.4625886290785938E-4</c:v>
                </c:pt>
                <c:pt idx="9626">
                  <c:v>-2.4699738165676917E-4</c:v>
                </c:pt>
                <c:pt idx="9627">
                  <c:v>3.2455503073356431E-5</c:v>
                </c:pt>
                <c:pt idx="9628">
                  <c:v>-2.5159692596892554E-4</c:v>
                </c:pt>
                <c:pt idx="9629">
                  <c:v>3.7984113014274208E-4</c:v>
                </c:pt>
                <c:pt idx="9630">
                  <c:v>-1.9468309324592882E-4</c:v>
                </c:pt>
                <c:pt idx="9631">
                  <c:v>1.44803696306013E-4</c:v>
                </c:pt>
                <c:pt idx="9632">
                  <c:v>-1.0445665997315123E-5</c:v>
                </c:pt>
                <c:pt idx="9633">
                  <c:v>-1.0963831449409403E-5</c:v>
                </c:pt>
                <c:pt idx="9634">
                  <c:v>4.6400009986933373E-4</c:v>
                </c:pt>
                <c:pt idx="9635">
                  <c:v>1.506722244451569E-4</c:v>
                </c:pt>
                <c:pt idx="9636">
                  <c:v>-1.7709102069471249E-5</c:v>
                </c:pt>
                <c:pt idx="9637">
                  <c:v>-8.5483448082817386E-5</c:v>
                </c:pt>
                <c:pt idx="9638">
                  <c:v>4.2566536094994017E-4</c:v>
                </c:pt>
                <c:pt idx="9639">
                  <c:v>3.5207029947735213E-5</c:v>
                </c:pt>
                <c:pt idx="9640">
                  <c:v>1.4298271899642313E-4</c:v>
                </c:pt>
                <c:pt idx="9641">
                  <c:v>2.5541460074375306E-4</c:v>
                </c:pt>
                <c:pt idx="9642">
                  <c:v>-1.8815696087399675E-4</c:v>
                </c:pt>
                <c:pt idx="9643">
                  <c:v>-1.9459853441395442E-4</c:v>
                </c:pt>
                <c:pt idx="9644">
                  <c:v>6.8143330600926925E-5</c:v>
                </c:pt>
                <c:pt idx="9645">
                  <c:v>3.5361097826954981E-4</c:v>
                </c:pt>
                <c:pt idx="9646">
                  <c:v>-2.8060448911879733E-4</c:v>
                </c:pt>
                <c:pt idx="9647">
                  <c:v>1.4805785065213908E-4</c:v>
                </c:pt>
                <c:pt idx="9648">
                  <c:v>1.0184267264465726E-4</c:v>
                </c:pt>
                <c:pt idx="9649">
                  <c:v>-1.3629860693772396E-4</c:v>
                </c:pt>
                <c:pt idx="9650">
                  <c:v>1.0883034012610621E-4</c:v>
                </c:pt>
                <c:pt idx="9651">
                  <c:v>1.3361741245693145E-4</c:v>
                </c:pt>
                <c:pt idx="9652">
                  <c:v>9.334437299922079E-6</c:v>
                </c:pt>
                <c:pt idx="9653">
                  <c:v>3.8123348658130566E-4</c:v>
                </c:pt>
                <c:pt idx="9654">
                  <c:v>2.7103962337144733E-4</c:v>
                </c:pt>
                <c:pt idx="9655">
                  <c:v>-1.5153844633530677E-4</c:v>
                </c:pt>
                <c:pt idx="9656">
                  <c:v>-2.4348424529373362E-4</c:v>
                </c:pt>
                <c:pt idx="9657">
                  <c:v>-1.6457780618168259E-4</c:v>
                </c:pt>
                <c:pt idx="9658">
                  <c:v>-1.6678879124442682E-4</c:v>
                </c:pt>
                <c:pt idx="9659">
                  <c:v>-3.5861205482125676E-4</c:v>
                </c:pt>
                <c:pt idx="9660">
                  <c:v>1.7822895150821418E-4</c:v>
                </c:pt>
                <c:pt idx="9661">
                  <c:v>-4.3643092555211151E-5</c:v>
                </c:pt>
                <c:pt idx="9662">
                  <c:v>5.0742095283670077E-5</c:v>
                </c:pt>
                <c:pt idx="9663">
                  <c:v>5.1502151475785551E-6</c:v>
                </c:pt>
                <c:pt idx="9664">
                  <c:v>1.816051063906413E-4</c:v>
                </c:pt>
                <c:pt idx="9665">
                  <c:v>-6.2130640922215585E-5</c:v>
                </c:pt>
                <c:pt idx="9666">
                  <c:v>1.0068659585373901E-4</c:v>
                </c:pt>
                <c:pt idx="9667">
                  <c:v>5.3408900702671966E-5</c:v>
                </c:pt>
                <c:pt idx="9668">
                  <c:v>-1.0263068983172891E-4</c:v>
                </c:pt>
                <c:pt idx="9669">
                  <c:v>-2.3099332708621583E-4</c:v>
                </c:pt>
                <c:pt idx="9670">
                  <c:v>-7.838069575411325E-5</c:v>
                </c:pt>
                <c:pt idx="9671">
                  <c:v>1.3747197819372493E-4</c:v>
                </c:pt>
                <c:pt idx="9672">
                  <c:v>-1.1363709315648757E-4</c:v>
                </c:pt>
                <c:pt idx="9673">
                  <c:v>1.034592288410029E-4</c:v>
                </c:pt>
                <c:pt idx="9674">
                  <c:v>3.2313094499346703E-5</c:v>
                </c:pt>
                <c:pt idx="9675">
                  <c:v>7.0900862455032523E-5</c:v>
                </c:pt>
                <c:pt idx="9676">
                  <c:v>1.1814982968656275E-4</c:v>
                </c:pt>
                <c:pt idx="9677">
                  <c:v>2.7322304721498529E-4</c:v>
                </c:pt>
                <c:pt idx="9678">
                  <c:v>4.4009672520318641E-4</c:v>
                </c:pt>
                <c:pt idx="9679">
                  <c:v>8.0340795576106723E-5</c:v>
                </c:pt>
                <c:pt idx="9680">
                  <c:v>-3.5643257570915261E-4</c:v>
                </c:pt>
                <c:pt idx="9681">
                  <c:v>-9.9881238293210713E-6</c:v>
                </c:pt>
                <c:pt idx="9682">
                  <c:v>7.0392992367335929E-5</c:v>
                </c:pt>
                <c:pt idx="9683">
                  <c:v>-8.907754565979426E-5</c:v>
                </c:pt>
                <c:pt idx="9684">
                  <c:v>-5.9123565594101281E-5</c:v>
                </c:pt>
                <c:pt idx="9685">
                  <c:v>1.0289980968168149E-4</c:v>
                </c:pt>
                <c:pt idx="9686">
                  <c:v>2.6283199446949332E-5</c:v>
                </c:pt>
                <c:pt idx="9687">
                  <c:v>9.7758138706402451E-5</c:v>
                </c:pt>
                <c:pt idx="9688">
                  <c:v>-1.4889023219649967E-5</c:v>
                </c:pt>
                <c:pt idx="9689">
                  <c:v>-2.2296325240065922E-4</c:v>
                </c:pt>
                <c:pt idx="9690">
                  <c:v>-3.4990665870802387E-5</c:v>
                </c:pt>
                <c:pt idx="9691">
                  <c:v>-2.0365275855442809E-4</c:v>
                </c:pt>
                <c:pt idx="9692">
                  <c:v>9.9411930793121277E-5</c:v>
                </c:pt>
                <c:pt idx="9693">
                  <c:v>-2.2945315766092242E-4</c:v>
                </c:pt>
                <c:pt idx="9694">
                  <c:v>-2.545535830086776E-4</c:v>
                </c:pt>
                <c:pt idx="9695">
                  <c:v>-4.8174363231291938E-5</c:v>
                </c:pt>
                <c:pt idx="9696">
                  <c:v>1.4405335934845079E-4</c:v>
                </c:pt>
                <c:pt idx="9697">
                  <c:v>1.4610644096405376E-5</c:v>
                </c:pt>
                <c:pt idx="9698">
                  <c:v>1.3791713263552483E-5</c:v>
                </c:pt>
                <c:pt idx="9699">
                  <c:v>4.028258597580437E-5</c:v>
                </c:pt>
                <c:pt idx="9700">
                  <c:v>1.3510521762229605E-4</c:v>
                </c:pt>
                <c:pt idx="9701">
                  <c:v>-3.6950341158468634E-4</c:v>
                </c:pt>
                <c:pt idx="9702">
                  <c:v>-2.1577624351960101E-4</c:v>
                </c:pt>
                <c:pt idx="9703">
                  <c:v>8.8124311577757707E-5</c:v>
                </c:pt>
                <c:pt idx="9704">
                  <c:v>2.5204353061932254E-4</c:v>
                </c:pt>
                <c:pt idx="9705">
                  <c:v>2.5863862258988141E-5</c:v>
                </c:pt>
                <c:pt idx="9706">
                  <c:v>3.2240150634429141E-4</c:v>
                </c:pt>
                <c:pt idx="9707">
                  <c:v>3.0043660782566356E-4</c:v>
                </c:pt>
                <c:pt idx="9708">
                  <c:v>-6.7218521189989921E-5</c:v>
                </c:pt>
                <c:pt idx="9709">
                  <c:v>6.7645416238862829E-5</c:v>
                </c:pt>
                <c:pt idx="9710">
                  <c:v>3.6669561893776459E-4</c:v>
                </c:pt>
                <c:pt idx="9711">
                  <c:v>-1.1157332548138544E-5</c:v>
                </c:pt>
                <c:pt idx="9712">
                  <c:v>3.6564767650030806E-5</c:v>
                </c:pt>
                <c:pt idx="9713">
                  <c:v>1.7024497575122562E-4</c:v>
                </c:pt>
                <c:pt idx="9714">
                  <c:v>7.2809227233630364E-5</c:v>
                </c:pt>
                <c:pt idx="9715">
                  <c:v>-1.5141902377708655E-4</c:v>
                </c:pt>
                <c:pt idx="9716">
                  <c:v>1.9187376987006178E-4</c:v>
                </c:pt>
                <c:pt idx="9717">
                  <c:v>-3.7416136857057251E-5</c:v>
                </c:pt>
                <c:pt idx="9718">
                  <c:v>-3.0331430791793079E-4</c:v>
                </c:pt>
                <c:pt idx="9719">
                  <c:v>1.5510415920000576E-4</c:v>
                </c:pt>
                <c:pt idx="9720">
                  <c:v>9.7486297815713234E-6</c:v>
                </c:pt>
                <c:pt idx="9721">
                  <c:v>-2.1976387240248344E-4</c:v>
                </c:pt>
                <c:pt idx="9722">
                  <c:v>1.3691611436820101E-5</c:v>
                </c:pt>
                <c:pt idx="9723">
                  <c:v>-1.7249609547710244E-4</c:v>
                </c:pt>
                <c:pt idx="9724">
                  <c:v>7.4809625117487649E-5</c:v>
                </c:pt>
                <c:pt idx="9725">
                  <c:v>-1.3210897951101774E-4</c:v>
                </c:pt>
                <c:pt idx="9726">
                  <c:v>-1.8309474501319536E-4</c:v>
                </c:pt>
                <c:pt idx="9727">
                  <c:v>1.6748420448090944E-4</c:v>
                </c:pt>
                <c:pt idx="9728">
                  <c:v>1.2240594435643251E-4</c:v>
                </c:pt>
                <c:pt idx="9729">
                  <c:v>-6.568115616419461E-5</c:v>
                </c:pt>
                <c:pt idx="9730">
                  <c:v>1.7039167435474483E-4</c:v>
                </c:pt>
                <c:pt idx="9731">
                  <c:v>-4.2913602616280966E-5</c:v>
                </c:pt>
                <c:pt idx="9732">
                  <c:v>-6.7041751794661502E-5</c:v>
                </c:pt>
                <c:pt idx="9733">
                  <c:v>-1.0151177323780131E-4</c:v>
                </c:pt>
                <c:pt idx="9734">
                  <c:v>-3.5115330789693887E-5</c:v>
                </c:pt>
                <c:pt idx="9735">
                  <c:v>3.0460420653845093E-4</c:v>
                </c:pt>
                <c:pt idx="9736">
                  <c:v>-7.4316861897807165E-5</c:v>
                </c:pt>
                <c:pt idx="9737">
                  <c:v>-1.8943057211059618E-4</c:v>
                </c:pt>
                <c:pt idx="9738">
                  <c:v>-2.3100425567400946E-4</c:v>
                </c:pt>
                <c:pt idx="9739">
                  <c:v>9.7006425639107902E-5</c:v>
                </c:pt>
                <c:pt idx="9740">
                  <c:v>5.5517757915334731E-5</c:v>
                </c:pt>
                <c:pt idx="9741">
                  <c:v>-3.4845553064793611E-5</c:v>
                </c:pt>
                <c:pt idx="9742">
                  <c:v>-1.5311353189943023E-4</c:v>
                </c:pt>
                <c:pt idx="9743">
                  <c:v>1.4809840147780374E-4</c:v>
                </c:pt>
                <c:pt idx="9744">
                  <c:v>1.7334852965755949E-5</c:v>
                </c:pt>
                <c:pt idx="9745">
                  <c:v>2.5516460635349188E-4</c:v>
                </c:pt>
                <c:pt idx="9746">
                  <c:v>-2.5967491631425336E-4</c:v>
                </c:pt>
                <c:pt idx="9747">
                  <c:v>-2.7330655782920542E-4</c:v>
                </c:pt>
                <c:pt idx="9748">
                  <c:v>-1.369435343586029E-4</c:v>
                </c:pt>
                <c:pt idx="9749">
                  <c:v>-6.362645124245191E-5</c:v>
                </c:pt>
                <c:pt idx="9750">
                  <c:v>8.5029576708673847E-5</c:v>
                </c:pt>
                <c:pt idx="9751">
                  <c:v>-1.1300516683634526E-4</c:v>
                </c:pt>
                <c:pt idx="9752">
                  <c:v>1.0042116482241503E-4</c:v>
                </c:pt>
                <c:pt idx="9753">
                  <c:v>-4.2525322957749502E-5</c:v>
                </c:pt>
                <c:pt idx="9754">
                  <c:v>1.8647050886898468E-4</c:v>
                </c:pt>
                <c:pt idx="9755">
                  <c:v>-4.539577539869555E-5</c:v>
                </c:pt>
                <c:pt idx="9756">
                  <c:v>5.4950415279325556E-5</c:v>
                </c:pt>
                <c:pt idx="9757">
                  <c:v>-1.2073657074115755E-4</c:v>
                </c:pt>
                <c:pt idx="9758">
                  <c:v>-6.2973936972420056E-5</c:v>
                </c:pt>
                <c:pt idx="9759">
                  <c:v>-4.2800431850006655E-4</c:v>
                </c:pt>
                <c:pt idx="9760">
                  <c:v>1.903702786357364E-4</c:v>
                </c:pt>
                <c:pt idx="9761">
                  <c:v>2.5397753072484971E-5</c:v>
                </c:pt>
                <c:pt idx="9762">
                  <c:v>2.9070050214714532E-5</c:v>
                </c:pt>
                <c:pt idx="9763">
                  <c:v>-2.2273843719137549E-4</c:v>
                </c:pt>
                <c:pt idx="9764">
                  <c:v>2.510682555543211E-4</c:v>
                </c:pt>
                <c:pt idx="9765">
                  <c:v>-1.3842716700732919E-5</c:v>
                </c:pt>
                <c:pt idx="9766">
                  <c:v>-6.1069230545701502E-5</c:v>
                </c:pt>
                <c:pt idx="9767">
                  <c:v>-2.6928650296931467E-4</c:v>
                </c:pt>
                <c:pt idx="9768">
                  <c:v>-1.7636952123721982E-5</c:v>
                </c:pt>
                <c:pt idx="9769">
                  <c:v>1.6293503527364431E-5</c:v>
                </c:pt>
                <c:pt idx="9770">
                  <c:v>-3.6075139434437083E-4</c:v>
                </c:pt>
                <c:pt idx="9771">
                  <c:v>-1.6412430707159984E-4</c:v>
                </c:pt>
                <c:pt idx="9772">
                  <c:v>-4.4127293502192923E-4</c:v>
                </c:pt>
                <c:pt idx="9773">
                  <c:v>-9.5432220877272517E-5</c:v>
                </c:pt>
                <c:pt idx="9774">
                  <c:v>1.2070652450622856E-4</c:v>
                </c:pt>
                <c:pt idx="9775">
                  <c:v>2.4589554865561149E-4</c:v>
                </c:pt>
                <c:pt idx="9776">
                  <c:v>3.9078748392906243E-4</c:v>
                </c:pt>
                <c:pt idx="9777">
                  <c:v>1.7044785888619272E-4</c:v>
                </c:pt>
                <c:pt idx="9778">
                  <c:v>-2.8750528259236164E-4</c:v>
                </c:pt>
                <c:pt idx="9779">
                  <c:v>4.0694979778842238E-4</c:v>
                </c:pt>
                <c:pt idx="9780">
                  <c:v>-7.4124918767046327E-6</c:v>
                </c:pt>
                <c:pt idx="9781">
                  <c:v>-4.1733198826371599E-4</c:v>
                </c:pt>
                <c:pt idx="9782">
                  <c:v>3.7412598441754867E-4</c:v>
                </c:pt>
                <c:pt idx="9783">
                  <c:v>-3.0215524275984772E-5</c:v>
                </c:pt>
                <c:pt idx="9784">
                  <c:v>-7.9917092239858832E-5</c:v>
                </c:pt>
                <c:pt idx="9785">
                  <c:v>4.8120823839941118E-5</c:v>
                </c:pt>
                <c:pt idx="9786">
                  <c:v>4.1198834936346143E-5</c:v>
                </c:pt>
                <c:pt idx="9787">
                  <c:v>-1.4127482753746926E-4</c:v>
                </c:pt>
                <c:pt idx="9788">
                  <c:v>1.3825339237763794E-4</c:v>
                </c:pt>
                <c:pt idx="9789">
                  <c:v>-3.0420348417815178E-6</c:v>
                </c:pt>
                <c:pt idx="9790">
                  <c:v>-1.5450549288865267E-4</c:v>
                </c:pt>
                <c:pt idx="9791">
                  <c:v>-7.7384216726093983E-5</c:v>
                </c:pt>
                <c:pt idx="9792">
                  <c:v>-2.8853214505335581E-4</c:v>
                </c:pt>
                <c:pt idx="9793">
                  <c:v>-2.5774705173503592E-4</c:v>
                </c:pt>
                <c:pt idx="9794">
                  <c:v>-2.0490834699434608E-4</c:v>
                </c:pt>
                <c:pt idx="9795">
                  <c:v>-3.2973643282673579E-4</c:v>
                </c:pt>
                <c:pt idx="9796">
                  <c:v>-3.8746772415465026E-4</c:v>
                </c:pt>
                <c:pt idx="9797">
                  <c:v>5.5545819318239567E-5</c:v>
                </c:pt>
                <c:pt idx="9798">
                  <c:v>-2.1881100834299737E-4</c:v>
                </c:pt>
                <c:pt idx="9799">
                  <c:v>-4.6535038279748899E-5</c:v>
                </c:pt>
                <c:pt idx="9800">
                  <c:v>1.5449091213348663E-4</c:v>
                </c:pt>
                <c:pt idx="9801">
                  <c:v>-1.4106094096531785E-4</c:v>
                </c:pt>
                <c:pt idx="9802">
                  <c:v>2.5307904411693669E-4</c:v>
                </c:pt>
                <c:pt idx="9803">
                  <c:v>-3.9106169471157885E-4</c:v>
                </c:pt>
                <c:pt idx="9804">
                  <c:v>3.1051482435553676E-5</c:v>
                </c:pt>
                <c:pt idx="9805">
                  <c:v>-1.3982702791319172E-4</c:v>
                </c:pt>
                <c:pt idx="9806">
                  <c:v>7.0140661870562483E-5</c:v>
                </c:pt>
                <c:pt idx="9807">
                  <c:v>-2.4324160192580157E-4</c:v>
                </c:pt>
                <c:pt idx="9808">
                  <c:v>4.3145421729539051E-4</c:v>
                </c:pt>
                <c:pt idx="9809">
                  <c:v>-2.185611748926257E-4</c:v>
                </c:pt>
                <c:pt idx="9810">
                  <c:v>-1.4068085166732546E-4</c:v>
                </c:pt>
                <c:pt idx="9811">
                  <c:v>-5.1061855023851753E-5</c:v>
                </c:pt>
                <c:pt idx="9812">
                  <c:v>1.5965702123591586E-4</c:v>
                </c:pt>
                <c:pt idx="9813">
                  <c:v>-1.6034136523916937E-5</c:v>
                </c:pt>
                <c:pt idx="9814">
                  <c:v>-8.5844739448476124E-5</c:v>
                </c:pt>
                <c:pt idx="9815">
                  <c:v>3.2156546953788194E-4</c:v>
                </c:pt>
                <c:pt idx="9816">
                  <c:v>2.6691430315733131E-4</c:v>
                </c:pt>
                <c:pt idx="9817">
                  <c:v>-3.2582458089112931E-4</c:v>
                </c:pt>
                <c:pt idx="9818">
                  <c:v>-3.0597677366016416E-4</c:v>
                </c:pt>
                <c:pt idx="9819">
                  <c:v>2.5508304949373861E-4</c:v>
                </c:pt>
                <c:pt idx="9820">
                  <c:v>2.221769936307406E-4</c:v>
                </c:pt>
                <c:pt idx="9821">
                  <c:v>4.0444676537137672E-4</c:v>
                </c:pt>
                <c:pt idx="9822">
                  <c:v>6.3050605749646936E-5</c:v>
                </c:pt>
                <c:pt idx="9823">
                  <c:v>1.761787446507718E-5</c:v>
                </c:pt>
                <c:pt idx="9824">
                  <c:v>-8.0021245642609435E-6</c:v>
                </c:pt>
                <c:pt idx="9825">
                  <c:v>8.2183025776006027E-5</c:v>
                </c:pt>
                <c:pt idx="9826">
                  <c:v>-3.2812983887456479E-4</c:v>
                </c:pt>
                <c:pt idx="9827">
                  <c:v>5.889684595556811E-4</c:v>
                </c:pt>
                <c:pt idx="9828">
                  <c:v>-1.0808886244326478E-4</c:v>
                </c:pt>
                <c:pt idx="9829">
                  <c:v>-1.4232295376312486E-4</c:v>
                </c:pt>
                <c:pt idx="9830">
                  <c:v>-1.1188843679622631E-4</c:v>
                </c:pt>
                <c:pt idx="9831">
                  <c:v>3.9998074160940781E-5</c:v>
                </c:pt>
                <c:pt idx="9832">
                  <c:v>-8.838733627839179E-5</c:v>
                </c:pt>
                <c:pt idx="9833">
                  <c:v>-1.5083711836847867E-4</c:v>
                </c:pt>
                <c:pt idx="9834">
                  <c:v>3.979637182441305E-4</c:v>
                </c:pt>
                <c:pt idx="9835">
                  <c:v>1.5067862072104497E-4</c:v>
                </c:pt>
                <c:pt idx="9836">
                  <c:v>-9.6745106628085602E-5</c:v>
                </c:pt>
                <c:pt idx="9837">
                  <c:v>-2.6922753630882811E-4</c:v>
                </c:pt>
                <c:pt idx="9838">
                  <c:v>8.6372217604568078E-5</c:v>
                </c:pt>
                <c:pt idx="9839">
                  <c:v>1.7811412429555415E-4</c:v>
                </c:pt>
                <c:pt idx="9840">
                  <c:v>-9.3846221069086847E-5</c:v>
                </c:pt>
                <c:pt idx="9841">
                  <c:v>-3.8423327942419433E-4</c:v>
                </c:pt>
                <c:pt idx="9842">
                  <c:v>2.0016198533036713E-4</c:v>
                </c:pt>
                <c:pt idx="9843">
                  <c:v>-4.0698461656140815E-4</c:v>
                </c:pt>
                <c:pt idx="9844">
                  <c:v>7.8558755320793625E-5</c:v>
                </c:pt>
                <c:pt idx="9845">
                  <c:v>-1.6088275597775129E-4</c:v>
                </c:pt>
                <c:pt idx="9846">
                  <c:v>-2.2299422457734361E-5</c:v>
                </c:pt>
                <c:pt idx="9847">
                  <c:v>-8.300639066018199E-5</c:v>
                </c:pt>
                <c:pt idx="9848">
                  <c:v>-4.0811763696036585E-6</c:v>
                </c:pt>
                <c:pt idx="9849">
                  <c:v>1.8417136618637675E-4</c:v>
                </c:pt>
                <c:pt idx="9850">
                  <c:v>1.2390424512290937E-4</c:v>
                </c:pt>
                <c:pt idx="9851">
                  <c:v>2.7852742342216006E-4</c:v>
                </c:pt>
                <c:pt idx="9852">
                  <c:v>-2.2888144797863615E-4</c:v>
                </c:pt>
                <c:pt idx="9853">
                  <c:v>-7.8479609809551602E-5</c:v>
                </c:pt>
                <c:pt idx="9854">
                  <c:v>1.2221331509259614E-5</c:v>
                </c:pt>
                <c:pt idx="9855">
                  <c:v>2.9159221505471408E-4</c:v>
                </c:pt>
                <c:pt idx="9856">
                  <c:v>-7.2647250109727197E-5</c:v>
                </c:pt>
                <c:pt idx="9857">
                  <c:v>2.9455443347320621E-4</c:v>
                </c:pt>
                <c:pt idx="9858">
                  <c:v>-3.1820850128609534E-5</c:v>
                </c:pt>
                <c:pt idx="9859">
                  <c:v>3.0369528142653684E-4</c:v>
                </c:pt>
                <c:pt idx="9860">
                  <c:v>-3.2316813887361311E-4</c:v>
                </c:pt>
                <c:pt idx="9861">
                  <c:v>1.9975046272504551E-4</c:v>
                </c:pt>
                <c:pt idx="9862">
                  <c:v>-3.9557714898831005E-5</c:v>
                </c:pt>
                <c:pt idx="9863">
                  <c:v>5.3009519544859927E-5</c:v>
                </c:pt>
                <c:pt idx="9864">
                  <c:v>-1.5035402081060512E-4</c:v>
                </c:pt>
                <c:pt idx="9865">
                  <c:v>-1.2429845730638762E-4</c:v>
                </c:pt>
                <c:pt idx="9866">
                  <c:v>1.3426003231980916E-4</c:v>
                </c:pt>
                <c:pt idx="9867">
                  <c:v>-2.1835829912122501E-4</c:v>
                </c:pt>
                <c:pt idx="9868">
                  <c:v>2.448518042960064E-4</c:v>
                </c:pt>
                <c:pt idx="9869">
                  <c:v>1.5052871560733528E-4</c:v>
                </c:pt>
                <c:pt idx="9870">
                  <c:v>1.4072853842557345E-4</c:v>
                </c:pt>
                <c:pt idx="9871">
                  <c:v>2.8589942012110408E-4</c:v>
                </c:pt>
                <c:pt idx="9872">
                  <c:v>1.2609060256033592E-4</c:v>
                </c:pt>
                <c:pt idx="9873">
                  <c:v>-3.7531070549569881E-6</c:v>
                </c:pt>
                <c:pt idx="9874">
                  <c:v>-5.1585705481077272E-5</c:v>
                </c:pt>
                <c:pt idx="9875">
                  <c:v>5.491669865213901E-4</c:v>
                </c:pt>
                <c:pt idx="9876">
                  <c:v>5.0639015582997939E-5</c:v>
                </c:pt>
                <c:pt idx="9877">
                  <c:v>-3.8636947284114974E-6</c:v>
                </c:pt>
                <c:pt idx="9878">
                  <c:v>2.0469666237447805E-4</c:v>
                </c:pt>
                <c:pt idx="9879">
                  <c:v>3.4969441271654096E-4</c:v>
                </c:pt>
                <c:pt idx="9880">
                  <c:v>1.4612567149887225E-4</c:v>
                </c:pt>
                <c:pt idx="9881">
                  <c:v>-4.7596169046585835E-5</c:v>
                </c:pt>
                <c:pt idx="9882">
                  <c:v>2.9756550723648287E-4</c:v>
                </c:pt>
                <c:pt idx="9883">
                  <c:v>-3.0102529746188546E-5</c:v>
                </c:pt>
                <c:pt idx="9884">
                  <c:v>2.1479982584254989E-4</c:v>
                </c:pt>
                <c:pt idx="9885">
                  <c:v>3.5847176134956186E-5</c:v>
                </c:pt>
                <c:pt idx="9886">
                  <c:v>1.0203548417070118E-4</c:v>
                </c:pt>
                <c:pt idx="9887">
                  <c:v>1.0014121083364374E-4</c:v>
                </c:pt>
                <c:pt idx="9888">
                  <c:v>-1.8440094133013139E-4</c:v>
                </c:pt>
                <c:pt idx="9889">
                  <c:v>-8.1298224813350221E-5</c:v>
                </c:pt>
                <c:pt idx="9890">
                  <c:v>1.5015936479295669E-4</c:v>
                </c:pt>
                <c:pt idx="9891">
                  <c:v>-7.2575195584321107E-5</c:v>
                </c:pt>
                <c:pt idx="9892">
                  <c:v>-2.1886535596753302E-5</c:v>
                </c:pt>
                <c:pt idx="9893">
                  <c:v>2.6695320896489411E-4</c:v>
                </c:pt>
                <c:pt idx="9894">
                  <c:v>2.4582677372655856E-4</c:v>
                </c:pt>
                <c:pt idx="9895">
                  <c:v>1.3340663630006316E-5</c:v>
                </c:pt>
                <c:pt idx="9896">
                  <c:v>2.1541155465086152E-4</c:v>
                </c:pt>
                <c:pt idx="9897">
                  <c:v>-1.4765499128627807E-4</c:v>
                </c:pt>
                <c:pt idx="9898">
                  <c:v>-4.1974536711335004E-5</c:v>
                </c:pt>
                <c:pt idx="9899">
                  <c:v>4.2072260434754727E-4</c:v>
                </c:pt>
                <c:pt idx="9900">
                  <c:v>1.0132610683711161E-4</c:v>
                </c:pt>
                <c:pt idx="9901">
                  <c:v>3.7369182295904168E-4</c:v>
                </c:pt>
                <c:pt idx="9902">
                  <c:v>-5.0395452942384508E-4</c:v>
                </c:pt>
                <c:pt idx="9903">
                  <c:v>1.7869987805836405E-4</c:v>
                </c:pt>
                <c:pt idx="9904">
                  <c:v>-5.4879529128306587E-5</c:v>
                </c:pt>
                <c:pt idx="9905">
                  <c:v>-7.8249131274123559E-5</c:v>
                </c:pt>
                <c:pt idx="9906">
                  <c:v>-1.8889538913666998E-4</c:v>
                </c:pt>
                <c:pt idx="9907">
                  <c:v>1.2016326254996119E-4</c:v>
                </c:pt>
                <c:pt idx="9908">
                  <c:v>-1.2710659052626001E-4</c:v>
                </c:pt>
                <c:pt idx="9909">
                  <c:v>-4.6629028572672647E-5</c:v>
                </c:pt>
                <c:pt idx="9910">
                  <c:v>3.9881057086229271E-5</c:v>
                </c:pt>
                <c:pt idx="9911">
                  <c:v>7.1184299933753264E-6</c:v>
                </c:pt>
                <c:pt idx="9912">
                  <c:v>1.6491606704292666E-4</c:v>
                </c:pt>
                <c:pt idx="9913">
                  <c:v>-2.2907757647203759E-4</c:v>
                </c:pt>
                <c:pt idx="9914">
                  <c:v>8.6299441751608948E-5</c:v>
                </c:pt>
                <c:pt idx="9915">
                  <c:v>2.6892048961757209E-4</c:v>
                </c:pt>
                <c:pt idx="9916">
                  <c:v>4.379371516591668E-5</c:v>
                </c:pt>
                <c:pt idx="9917">
                  <c:v>7.3317525099717088E-5</c:v>
                </c:pt>
                <c:pt idx="9918">
                  <c:v>1.0468499792299249E-5</c:v>
                </c:pt>
                <c:pt idx="9919">
                  <c:v>-1.899601624453477E-4</c:v>
                </c:pt>
                <c:pt idx="9920">
                  <c:v>-1.4176812886108555E-4</c:v>
                </c:pt>
                <c:pt idx="9921">
                  <c:v>-9.9513554309448908E-5</c:v>
                </c:pt>
                <c:pt idx="9922">
                  <c:v>1.3292551823538239E-4</c:v>
                </c:pt>
                <c:pt idx="9923">
                  <c:v>3.43691674265984E-4</c:v>
                </c:pt>
                <c:pt idx="9924">
                  <c:v>2.632093680784141E-5</c:v>
                </c:pt>
                <c:pt idx="9925">
                  <c:v>-1.2143649489312096E-5</c:v>
                </c:pt>
                <c:pt idx="9926">
                  <c:v>-6.1657666630687076E-5</c:v>
                </c:pt>
                <c:pt idx="9927">
                  <c:v>1.6435999172571971E-4</c:v>
                </c:pt>
                <c:pt idx="9928">
                  <c:v>-7.3967405257753928E-5</c:v>
                </c:pt>
                <c:pt idx="9929">
                  <c:v>-3.3692563456063225E-4</c:v>
                </c:pt>
                <c:pt idx="9930">
                  <c:v>3.031105968731839E-4</c:v>
                </c:pt>
                <c:pt idx="9931">
                  <c:v>-1.3016073669374045E-4</c:v>
                </c:pt>
                <c:pt idx="9932">
                  <c:v>-2.2852231352695794E-4</c:v>
                </c:pt>
                <c:pt idx="9933">
                  <c:v>4.7088307529268666E-5</c:v>
                </c:pt>
                <c:pt idx="9934">
                  <c:v>8.7286889748009215E-5</c:v>
                </c:pt>
                <c:pt idx="9935">
                  <c:v>-3.3804881097084346E-4</c:v>
                </c:pt>
                <c:pt idx="9936">
                  <c:v>-2.5321492520692727E-4</c:v>
                </c:pt>
                <c:pt idx="9937">
                  <c:v>5.026533751497892E-4</c:v>
                </c:pt>
                <c:pt idx="9938">
                  <c:v>-1.7886327017850508E-4</c:v>
                </c:pt>
                <c:pt idx="9939">
                  <c:v>-6.2690237365658309E-5</c:v>
                </c:pt>
                <c:pt idx="9940">
                  <c:v>9.0194966747368747E-5</c:v>
                </c:pt>
                <c:pt idx="9941">
                  <c:v>1.4427979583984734E-4</c:v>
                </c:pt>
                <c:pt idx="9942">
                  <c:v>9.2168312399869173E-5</c:v>
                </c:pt>
                <c:pt idx="9943">
                  <c:v>4.9005251672939178E-5</c:v>
                </c:pt>
                <c:pt idx="9944">
                  <c:v>1.3523766200386665E-4</c:v>
                </c:pt>
                <c:pt idx="9945">
                  <c:v>6.1151096206838948E-5</c:v>
                </c:pt>
                <c:pt idx="9946">
                  <c:v>3.9961230514426585E-4</c:v>
                </c:pt>
                <c:pt idx="9947">
                  <c:v>-1.0010728018333919E-5</c:v>
                </c:pt>
                <c:pt idx="9948">
                  <c:v>3.9735214341041008E-4</c:v>
                </c:pt>
                <c:pt idx="9949">
                  <c:v>2.8076271916218287E-4</c:v>
                </c:pt>
                <c:pt idx="9950">
                  <c:v>-3.7249210594382192E-6</c:v>
                </c:pt>
                <c:pt idx="9951">
                  <c:v>-2.272547325402856E-5</c:v>
                </c:pt>
                <c:pt idx="9952">
                  <c:v>2.2608429261688345E-4</c:v>
                </c:pt>
                <c:pt idx="9953">
                  <c:v>4.2020487496031587E-5</c:v>
                </c:pt>
                <c:pt idx="9954">
                  <c:v>-1.1347716856801168E-4</c:v>
                </c:pt>
                <c:pt idx="9955">
                  <c:v>-2.5496321593117163E-4</c:v>
                </c:pt>
                <c:pt idx="9956">
                  <c:v>3.9929989721972304E-4</c:v>
                </c:pt>
                <c:pt idx="9957">
                  <c:v>1.1373971161677491E-4</c:v>
                </c:pt>
                <c:pt idx="9958">
                  <c:v>-2.3551284392644598E-5</c:v>
                </c:pt>
                <c:pt idx="9959">
                  <c:v>-5.1993446267523961E-5</c:v>
                </c:pt>
                <c:pt idx="9960">
                  <c:v>-4.6395762767173542E-6</c:v>
                </c:pt>
                <c:pt idx="9961">
                  <c:v>9.6811889600629156E-5</c:v>
                </c:pt>
                <c:pt idx="9962">
                  <c:v>-1.111504236989794E-4</c:v>
                </c:pt>
                <c:pt idx="9963">
                  <c:v>3.8913839869154497E-4</c:v>
                </c:pt>
                <c:pt idx="9964">
                  <c:v>-1.0202249831668889E-4</c:v>
                </c:pt>
                <c:pt idx="9965">
                  <c:v>4.7957264175158996E-4</c:v>
                </c:pt>
                <c:pt idx="9966">
                  <c:v>1.2992378282776016E-5</c:v>
                </c:pt>
                <c:pt idx="9967">
                  <c:v>-1.8291246665282524E-4</c:v>
                </c:pt>
                <c:pt idx="9968">
                  <c:v>-2.2782953136421126E-4</c:v>
                </c:pt>
                <c:pt idx="9969">
                  <c:v>-3.1497577421874012E-4</c:v>
                </c:pt>
                <c:pt idx="9970">
                  <c:v>2.5112310773185488E-5</c:v>
                </c:pt>
                <c:pt idx="9971">
                  <c:v>2.5426903538343175E-4</c:v>
                </c:pt>
                <c:pt idx="9972">
                  <c:v>9.6197789393768059E-5</c:v>
                </c:pt>
                <c:pt idx="9973">
                  <c:v>-3.891657737773598E-4</c:v>
                </c:pt>
                <c:pt idx="9974">
                  <c:v>1.8846470529601626E-4</c:v>
                </c:pt>
                <c:pt idx="9975">
                  <c:v>2.6070676211185055E-4</c:v>
                </c:pt>
                <c:pt idx="9976">
                  <c:v>-2.0354626383779759E-4</c:v>
                </c:pt>
                <c:pt idx="9977">
                  <c:v>-8.1568792224458468E-5</c:v>
                </c:pt>
                <c:pt idx="9978">
                  <c:v>-7.8597891194135409E-5</c:v>
                </c:pt>
                <c:pt idx="9979">
                  <c:v>-2.747875356971575E-4</c:v>
                </c:pt>
                <c:pt idx="9980">
                  <c:v>-4.8908463783351895E-4</c:v>
                </c:pt>
                <c:pt idx="9981">
                  <c:v>-2.9954468958983229E-4</c:v>
                </c:pt>
                <c:pt idx="9982">
                  <c:v>2.0637811975501949E-4</c:v>
                </c:pt>
                <c:pt idx="9983">
                  <c:v>-1.2088139222298292E-4</c:v>
                </c:pt>
                <c:pt idx="9984">
                  <c:v>1.4156371930865221E-4</c:v>
                </c:pt>
                <c:pt idx="9985">
                  <c:v>-3.9681625156498453E-4</c:v>
                </c:pt>
                <c:pt idx="9986">
                  <c:v>7.9098842953218214E-6</c:v>
                </c:pt>
                <c:pt idx="9987">
                  <c:v>1.2050949705597614E-4</c:v>
                </c:pt>
                <c:pt idx="9988">
                  <c:v>2.201478175704294E-5</c:v>
                </c:pt>
                <c:pt idx="9989">
                  <c:v>-2.8538956610044166E-5</c:v>
                </c:pt>
                <c:pt idx="9990">
                  <c:v>-8.5329420360726814E-5</c:v>
                </c:pt>
                <c:pt idx="9991">
                  <c:v>5.9412481637355269E-5</c:v>
                </c:pt>
                <c:pt idx="9992">
                  <c:v>-7.5807904247724469E-5</c:v>
                </c:pt>
                <c:pt idx="9993">
                  <c:v>-2.7896388343445904E-5</c:v>
                </c:pt>
                <c:pt idx="9994">
                  <c:v>5.1000968018311975E-4</c:v>
                </c:pt>
                <c:pt idx="9995">
                  <c:v>-1.8066244201487227E-4</c:v>
                </c:pt>
                <c:pt idx="9996">
                  <c:v>-1.7354981846066022E-4</c:v>
                </c:pt>
                <c:pt idx="9997">
                  <c:v>1.0725884498236573E-4</c:v>
                </c:pt>
                <c:pt idx="9998">
                  <c:v>2.1815229187044194E-5</c:v>
                </c:pt>
                <c:pt idx="9999">
                  <c:v>1.4914608951050587E-4</c:v>
                </c:pt>
                <c:pt idx="10000">
                  <c:v>1.6445413074833861E-4</c:v>
                </c:pt>
              </c:numCache>
            </c:numRef>
          </c:yVal>
          <c:smooth val="0"/>
          <c:extLst>
            <c:ext xmlns:c16="http://schemas.microsoft.com/office/drawing/2014/chart" uri="{C3380CC4-5D6E-409C-BE32-E72D297353CC}">
              <c16:uniqueId val="{00000075-8F0A-46BB-B76E-62A2AB77772D}"/>
            </c:ext>
          </c:extLst>
        </c:ser>
        <c:dLbls>
          <c:showLegendKey val="0"/>
          <c:showVal val="0"/>
          <c:showCatName val="0"/>
          <c:showSerName val="0"/>
          <c:showPercent val="0"/>
          <c:showBubbleSize val="0"/>
        </c:dLbls>
        <c:axId val="485085903"/>
        <c:axId val="485077583"/>
      </c:scatterChart>
      <c:valAx>
        <c:axId val="485085903"/>
        <c:scaling>
          <c:orientation val="minMax"/>
          <c:min val="6.0000000000000019E-3"/>
        </c:scaling>
        <c:delete val="0"/>
        <c:axPos val="b"/>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a:t>RISK</a:t>
                </a:r>
              </a:p>
            </c:rich>
          </c:tx>
          <c:layout>
            <c:manualLayout>
              <c:xMode val="edge"/>
              <c:yMode val="edge"/>
              <c:x val="0.91952776262178948"/>
              <c:y val="0.57130295076751769"/>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77583"/>
        <c:crosses val="autoZero"/>
        <c:crossBetween val="midCat"/>
      </c:valAx>
      <c:valAx>
        <c:axId val="4850775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EXPECTED RETURN</a:t>
                </a:r>
              </a:p>
            </c:rich>
          </c:tx>
          <c:layout>
            <c:manualLayout>
              <c:xMode val="edge"/>
              <c:yMode val="edge"/>
              <c:x val="7.3295089840734965E-3"/>
              <c:y val="9.7995227869243612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85903"/>
        <c:crosses val="autoZero"/>
        <c:crossBetween val="midCat"/>
      </c:valAx>
      <c:spPr>
        <a:pattFill prst="pct20">
          <a:fgClr>
            <a:schemeClr val="accent1"/>
          </a:fgClr>
          <a:bgClr>
            <a:schemeClr val="bg1"/>
          </a:bgClr>
        </a:pattFill>
        <a:ln>
          <a:solidFill>
            <a:schemeClr val="bg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Efficient Frontier</c:v>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dLbls>
            <c:dLbl>
              <c:idx val="0"/>
              <c:tx>
                <c:rich>
                  <a:bodyPr/>
                  <a:lstStyle/>
                  <a:p>
                    <a:fld id="{E0B9AFA5-5FE5-4F0D-8CC9-9C68690FDA6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70DD-4D4A-9912-C985F8B4B871}"/>
                </c:ext>
              </c:extLst>
            </c:dLbl>
            <c:dLbl>
              <c:idx val="1"/>
              <c:tx>
                <c:rich>
                  <a:bodyPr/>
                  <a:lstStyle/>
                  <a:p>
                    <a:fld id="{5D105424-227D-402E-A380-63E4CE70935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70DD-4D4A-9912-C985F8B4B871}"/>
                </c:ext>
              </c:extLst>
            </c:dLbl>
            <c:dLbl>
              <c:idx val="2"/>
              <c:tx>
                <c:rich>
                  <a:bodyPr/>
                  <a:lstStyle/>
                  <a:p>
                    <a:fld id="{946DEF11-F987-41D0-A46D-AAAD5544A1F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70DD-4D4A-9912-C985F8B4B871}"/>
                </c:ext>
              </c:extLst>
            </c:dLbl>
            <c:dLbl>
              <c:idx val="3"/>
              <c:tx>
                <c:rich>
                  <a:bodyPr/>
                  <a:lstStyle/>
                  <a:p>
                    <a:fld id="{084C44F7-9641-4715-9E8E-2DDC6066DA2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70DD-4D4A-9912-C985F8B4B871}"/>
                </c:ext>
              </c:extLst>
            </c:dLbl>
            <c:dLbl>
              <c:idx val="4"/>
              <c:tx>
                <c:rich>
                  <a:bodyPr/>
                  <a:lstStyle/>
                  <a:p>
                    <a:fld id="{5456D034-0A75-40A0-AA78-2D0E2755EE9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70DD-4D4A-9912-C985F8B4B871}"/>
                </c:ext>
              </c:extLst>
            </c:dLbl>
            <c:dLbl>
              <c:idx val="5"/>
              <c:tx>
                <c:rich>
                  <a:bodyPr/>
                  <a:lstStyle/>
                  <a:p>
                    <a:fld id="{50393428-86D1-494C-96E3-21E7B74222C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70DD-4D4A-9912-C985F8B4B871}"/>
                </c:ext>
              </c:extLst>
            </c:dLbl>
            <c:dLbl>
              <c:idx val="6"/>
              <c:tx>
                <c:rich>
                  <a:bodyPr/>
                  <a:lstStyle/>
                  <a:p>
                    <a:fld id="{BE213A85-D60E-4D75-8007-F2DEB47C1A8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70DD-4D4A-9912-C985F8B4B871}"/>
                </c:ext>
              </c:extLst>
            </c:dLbl>
            <c:dLbl>
              <c:idx val="7"/>
              <c:tx>
                <c:rich>
                  <a:bodyPr/>
                  <a:lstStyle/>
                  <a:p>
                    <a:fld id="{1C03BFCC-2A83-4947-A019-0EA8B9EE1D2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70DD-4D4A-9912-C985F8B4B871}"/>
                </c:ext>
              </c:extLst>
            </c:dLbl>
            <c:dLbl>
              <c:idx val="8"/>
              <c:tx>
                <c:rich>
                  <a:bodyPr/>
                  <a:lstStyle/>
                  <a:p>
                    <a:fld id="{F99FE02B-3757-4CBE-8A19-0EF78B98D49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70DD-4D4A-9912-C985F8B4B871}"/>
                </c:ext>
              </c:extLst>
            </c:dLbl>
            <c:dLbl>
              <c:idx val="9"/>
              <c:tx>
                <c:rich>
                  <a:bodyPr/>
                  <a:lstStyle/>
                  <a:p>
                    <a:fld id="{0C6DDD8D-06F5-46D2-B85C-29C8BE7042B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70DD-4D4A-9912-C985F8B4B871}"/>
                </c:ext>
              </c:extLst>
            </c:dLbl>
            <c:dLbl>
              <c:idx val="10"/>
              <c:tx>
                <c:rich>
                  <a:bodyPr/>
                  <a:lstStyle/>
                  <a:p>
                    <a:fld id="{27E1B113-A57F-492B-BACB-E347A8835B7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70DD-4D4A-9912-C985F8B4B871}"/>
                </c:ext>
              </c:extLst>
            </c:dLbl>
            <c:dLbl>
              <c:idx val="11"/>
              <c:tx>
                <c:rich>
                  <a:bodyPr/>
                  <a:lstStyle/>
                  <a:p>
                    <a:fld id="{B7969713-4CC6-4334-B61F-451FEC5166A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70DD-4D4A-9912-C985F8B4B871}"/>
                </c:ext>
              </c:extLst>
            </c:dLbl>
            <c:dLbl>
              <c:idx val="12"/>
              <c:tx>
                <c:rich>
                  <a:bodyPr/>
                  <a:lstStyle/>
                  <a:p>
                    <a:fld id="{BE3DA831-DDAC-4490-B383-91FE83CC758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70DD-4D4A-9912-C985F8B4B871}"/>
                </c:ext>
              </c:extLst>
            </c:dLbl>
            <c:dLbl>
              <c:idx val="13"/>
              <c:tx>
                <c:rich>
                  <a:bodyPr/>
                  <a:lstStyle/>
                  <a:p>
                    <a:fld id="{8E95CD20-5FEE-461A-AA55-43DC0AE4399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70DD-4D4A-9912-C985F8B4B871}"/>
                </c:ext>
              </c:extLst>
            </c:dLbl>
            <c:dLbl>
              <c:idx val="14"/>
              <c:tx>
                <c:rich>
                  <a:bodyPr/>
                  <a:lstStyle/>
                  <a:p>
                    <a:fld id="{6E953497-41EB-445F-86FD-82B97B81BDF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70DD-4D4A-9912-C985F8B4B871}"/>
                </c:ext>
              </c:extLst>
            </c:dLbl>
            <c:dLbl>
              <c:idx val="15"/>
              <c:tx>
                <c:rich>
                  <a:bodyPr/>
                  <a:lstStyle/>
                  <a:p>
                    <a:fld id="{561BC571-96B8-44B6-A640-C39EEC964AE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70DD-4D4A-9912-C985F8B4B871}"/>
                </c:ext>
              </c:extLst>
            </c:dLbl>
            <c:dLbl>
              <c:idx val="16"/>
              <c:tx>
                <c:rich>
                  <a:bodyPr/>
                  <a:lstStyle/>
                  <a:p>
                    <a:fld id="{0C99724F-C84D-4202-9CBD-16A0AA7788C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70DD-4D4A-9912-C985F8B4B871}"/>
                </c:ext>
              </c:extLst>
            </c:dLbl>
            <c:dLbl>
              <c:idx val="17"/>
              <c:tx>
                <c:rich>
                  <a:bodyPr/>
                  <a:lstStyle/>
                  <a:p>
                    <a:fld id="{70852242-6F7F-4E45-9AA3-E9509927038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70DD-4D4A-9912-C985F8B4B871}"/>
                </c:ext>
              </c:extLst>
            </c:dLbl>
            <c:dLbl>
              <c:idx val="18"/>
              <c:tx>
                <c:rich>
                  <a:bodyPr/>
                  <a:lstStyle/>
                  <a:p>
                    <a:fld id="{2DB76F8C-5161-4F51-BD65-07742D0C300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70DD-4D4A-9912-C985F8B4B871}"/>
                </c:ext>
              </c:extLst>
            </c:dLbl>
            <c:dLbl>
              <c:idx val="19"/>
              <c:tx>
                <c:rich>
                  <a:bodyPr/>
                  <a:lstStyle/>
                  <a:p>
                    <a:fld id="{FC65DFF4-C267-45C3-8769-4EF7CBA4AEF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70DD-4D4A-9912-C985F8B4B871}"/>
                </c:ext>
              </c:extLst>
            </c:dLbl>
            <c:dLbl>
              <c:idx val="20"/>
              <c:tx>
                <c:rich>
                  <a:bodyPr/>
                  <a:lstStyle/>
                  <a:p>
                    <a:fld id="{8C8D2629-E77C-4475-A35C-3A7AD61641B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70DD-4D4A-9912-C985F8B4B871}"/>
                </c:ext>
              </c:extLst>
            </c:dLbl>
            <c:dLbl>
              <c:idx val="21"/>
              <c:tx>
                <c:rich>
                  <a:bodyPr/>
                  <a:lstStyle/>
                  <a:p>
                    <a:fld id="{441FB103-FE46-475F-A6E3-D4593B388A2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70DD-4D4A-9912-C985F8B4B871}"/>
                </c:ext>
              </c:extLst>
            </c:dLbl>
            <c:dLbl>
              <c:idx val="22"/>
              <c:tx>
                <c:rich>
                  <a:bodyPr/>
                  <a:lstStyle/>
                  <a:p>
                    <a:fld id="{C07EE279-B6E4-4617-BE10-4B09706A5DC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70DD-4D4A-9912-C985F8B4B871}"/>
                </c:ext>
              </c:extLst>
            </c:dLbl>
            <c:dLbl>
              <c:idx val="23"/>
              <c:tx>
                <c:rich>
                  <a:bodyPr/>
                  <a:lstStyle/>
                  <a:p>
                    <a:fld id="{9EE80E4B-6C79-40B9-8626-617C85B4BD6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70DD-4D4A-9912-C985F8B4B871}"/>
                </c:ext>
              </c:extLst>
            </c:dLbl>
            <c:dLbl>
              <c:idx val="24"/>
              <c:tx>
                <c:rich>
                  <a:bodyPr/>
                  <a:lstStyle/>
                  <a:p>
                    <a:fld id="{36A82757-4531-4163-9D83-4326DF5C845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70DD-4D4A-9912-C985F8B4B871}"/>
                </c:ext>
              </c:extLst>
            </c:dLbl>
            <c:dLbl>
              <c:idx val="25"/>
              <c:tx>
                <c:rich>
                  <a:bodyPr/>
                  <a:lstStyle/>
                  <a:p>
                    <a:fld id="{318B4779-974D-493B-A2B0-3D3B68E92FF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70DD-4D4A-9912-C985F8B4B871}"/>
                </c:ext>
              </c:extLst>
            </c:dLbl>
            <c:dLbl>
              <c:idx val="26"/>
              <c:tx>
                <c:rich>
                  <a:bodyPr/>
                  <a:lstStyle/>
                  <a:p>
                    <a:fld id="{C46E4C80-0433-43E7-9FAF-53B00AD98AE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70DD-4D4A-9912-C985F8B4B871}"/>
                </c:ext>
              </c:extLst>
            </c:dLbl>
            <c:dLbl>
              <c:idx val="27"/>
              <c:tx>
                <c:rich>
                  <a:bodyPr/>
                  <a:lstStyle/>
                  <a:p>
                    <a:fld id="{3DCDCFF0-A3E8-4D88-A6BC-B91563095D9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70DD-4D4A-9912-C985F8B4B871}"/>
                </c:ext>
              </c:extLst>
            </c:dLbl>
            <c:dLbl>
              <c:idx val="28"/>
              <c:tx>
                <c:rich>
                  <a:bodyPr/>
                  <a:lstStyle/>
                  <a:p>
                    <a:fld id="{81401BAD-77F7-40A0-847A-622EAC3C548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70DD-4D4A-9912-C985F8B4B871}"/>
                </c:ext>
              </c:extLst>
            </c:dLbl>
            <c:dLbl>
              <c:idx val="29"/>
              <c:tx>
                <c:rich>
                  <a:bodyPr/>
                  <a:lstStyle/>
                  <a:p>
                    <a:fld id="{0A44A885-F80F-4D06-A2A3-39CF05B1EA8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70DD-4D4A-9912-C985F8B4B871}"/>
                </c:ext>
              </c:extLst>
            </c:dLbl>
            <c:dLbl>
              <c:idx val="30"/>
              <c:tx>
                <c:rich>
                  <a:bodyPr/>
                  <a:lstStyle/>
                  <a:p>
                    <a:fld id="{906FD4C2-B733-435F-AD32-DD3D4B7BF2C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70DD-4D4A-9912-C985F8B4B871}"/>
                </c:ext>
              </c:extLst>
            </c:dLbl>
            <c:dLbl>
              <c:idx val="31"/>
              <c:tx>
                <c:rich>
                  <a:bodyPr/>
                  <a:lstStyle/>
                  <a:p>
                    <a:fld id="{988D1C81-8315-421C-BFD1-044C5391169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70DD-4D4A-9912-C985F8B4B871}"/>
                </c:ext>
              </c:extLst>
            </c:dLbl>
            <c:dLbl>
              <c:idx val="32"/>
              <c:tx>
                <c:rich>
                  <a:bodyPr/>
                  <a:lstStyle/>
                  <a:p>
                    <a:fld id="{02773FA8-F954-469C-AF48-128497869CD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70DD-4D4A-9912-C985F8B4B871}"/>
                </c:ext>
              </c:extLst>
            </c:dLbl>
            <c:dLbl>
              <c:idx val="33"/>
              <c:tx>
                <c:rich>
                  <a:bodyPr/>
                  <a:lstStyle/>
                  <a:p>
                    <a:fld id="{A97DA6B8-67C4-4B04-A7A0-CEC14398D2E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70DD-4D4A-9912-C985F8B4B871}"/>
                </c:ext>
              </c:extLst>
            </c:dLbl>
            <c:dLbl>
              <c:idx val="34"/>
              <c:tx>
                <c:rich>
                  <a:bodyPr/>
                  <a:lstStyle/>
                  <a:p>
                    <a:fld id="{B13AA818-155F-4B57-92A6-FAB32F00144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70DD-4D4A-9912-C985F8B4B871}"/>
                </c:ext>
              </c:extLst>
            </c:dLbl>
            <c:dLbl>
              <c:idx val="35"/>
              <c:tx>
                <c:rich>
                  <a:bodyPr/>
                  <a:lstStyle/>
                  <a:p>
                    <a:fld id="{1A80AB30-433F-45A4-9FB8-86DE2F701E7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70DD-4D4A-9912-C985F8B4B871}"/>
                </c:ext>
              </c:extLst>
            </c:dLbl>
            <c:dLbl>
              <c:idx val="36"/>
              <c:tx>
                <c:rich>
                  <a:bodyPr/>
                  <a:lstStyle/>
                  <a:p>
                    <a:fld id="{94F7B89A-8A6F-421E-BB08-5CF6BC95DF4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70DD-4D4A-9912-C985F8B4B871}"/>
                </c:ext>
              </c:extLst>
            </c:dLbl>
            <c:dLbl>
              <c:idx val="37"/>
              <c:tx>
                <c:rich>
                  <a:bodyPr/>
                  <a:lstStyle/>
                  <a:p>
                    <a:fld id="{77D4E1D2-217B-4292-9C22-28A754AFF94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70DD-4D4A-9912-C985F8B4B871}"/>
                </c:ext>
              </c:extLst>
            </c:dLbl>
            <c:dLbl>
              <c:idx val="38"/>
              <c:tx>
                <c:rich>
                  <a:bodyPr/>
                  <a:lstStyle/>
                  <a:p>
                    <a:fld id="{25EF1F26-9D60-47F8-A77E-D7BEEAA87DA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70DD-4D4A-9912-C985F8B4B871}"/>
                </c:ext>
              </c:extLst>
            </c:dLbl>
            <c:dLbl>
              <c:idx val="39"/>
              <c:tx>
                <c:rich>
                  <a:bodyPr/>
                  <a:lstStyle/>
                  <a:p>
                    <a:fld id="{94EAFEFC-7AF0-47FA-9B8E-4E247577044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70DD-4D4A-9912-C985F8B4B871}"/>
                </c:ext>
              </c:extLst>
            </c:dLbl>
            <c:dLbl>
              <c:idx val="40"/>
              <c:tx>
                <c:rich>
                  <a:bodyPr/>
                  <a:lstStyle/>
                  <a:p>
                    <a:fld id="{E6A25BAC-D928-499A-899A-B25B2947DBD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70DD-4D4A-9912-C985F8B4B871}"/>
                </c:ext>
              </c:extLst>
            </c:dLbl>
            <c:dLbl>
              <c:idx val="41"/>
              <c:tx>
                <c:rich>
                  <a:bodyPr/>
                  <a:lstStyle/>
                  <a:p>
                    <a:fld id="{5C324FD9-0BFE-43DA-AFA0-3491D4E1288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70DD-4D4A-9912-C985F8B4B871}"/>
                </c:ext>
              </c:extLst>
            </c:dLbl>
            <c:dLbl>
              <c:idx val="42"/>
              <c:tx>
                <c:rich>
                  <a:bodyPr/>
                  <a:lstStyle/>
                  <a:p>
                    <a:fld id="{E9BCBCF4-7551-4EBB-A4FD-45E474F8DFB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70DD-4D4A-9912-C985F8B4B871}"/>
                </c:ext>
              </c:extLst>
            </c:dLbl>
            <c:dLbl>
              <c:idx val="43"/>
              <c:tx>
                <c:rich>
                  <a:bodyPr/>
                  <a:lstStyle/>
                  <a:p>
                    <a:fld id="{29A62432-536B-42E4-96B3-537EEB6C177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70DD-4D4A-9912-C985F8B4B871}"/>
                </c:ext>
              </c:extLst>
            </c:dLbl>
            <c:dLbl>
              <c:idx val="44"/>
              <c:tx>
                <c:rich>
                  <a:bodyPr/>
                  <a:lstStyle/>
                  <a:p>
                    <a:fld id="{6A017743-EAEA-4E93-88A3-750302BE3EC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70DD-4D4A-9912-C985F8B4B871}"/>
                </c:ext>
              </c:extLst>
            </c:dLbl>
            <c:dLbl>
              <c:idx val="45"/>
              <c:tx>
                <c:rich>
                  <a:bodyPr/>
                  <a:lstStyle/>
                  <a:p>
                    <a:fld id="{206E789F-EF04-436B-A1E2-3649AE857E8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70DD-4D4A-9912-C985F8B4B871}"/>
                </c:ext>
              </c:extLst>
            </c:dLbl>
            <c:dLbl>
              <c:idx val="46"/>
              <c:tx>
                <c:rich>
                  <a:bodyPr/>
                  <a:lstStyle/>
                  <a:p>
                    <a:fld id="{F0DA29C1-1198-4FAF-BCD1-FF050127196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70DD-4D4A-9912-C985F8B4B871}"/>
                </c:ext>
              </c:extLst>
            </c:dLbl>
            <c:dLbl>
              <c:idx val="47"/>
              <c:tx>
                <c:rich>
                  <a:bodyPr/>
                  <a:lstStyle/>
                  <a:p>
                    <a:fld id="{C3C98032-875C-48C6-AA3C-1DB7225F6FB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70DD-4D4A-9912-C985F8B4B871}"/>
                </c:ext>
              </c:extLst>
            </c:dLbl>
            <c:dLbl>
              <c:idx val="48"/>
              <c:tx>
                <c:rich>
                  <a:bodyPr/>
                  <a:lstStyle/>
                  <a:p>
                    <a:fld id="{5DD794B3-9063-4ECC-BD49-D43C1C8FAEC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70DD-4D4A-9912-C985F8B4B871}"/>
                </c:ext>
              </c:extLst>
            </c:dLbl>
            <c:dLbl>
              <c:idx val="49"/>
              <c:tx>
                <c:rich>
                  <a:bodyPr/>
                  <a:lstStyle/>
                  <a:p>
                    <a:fld id="{9D91B60F-C056-46B1-ABD4-DCA151629EA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70DD-4D4A-9912-C985F8B4B871}"/>
                </c:ext>
              </c:extLst>
            </c:dLbl>
            <c:dLbl>
              <c:idx val="50"/>
              <c:tx>
                <c:rich>
                  <a:bodyPr/>
                  <a:lstStyle/>
                  <a:p>
                    <a:fld id="{43F6E17F-B056-4A86-BFCC-AE7B830EF7A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70DD-4D4A-9912-C985F8B4B871}"/>
                </c:ext>
              </c:extLst>
            </c:dLbl>
            <c:dLbl>
              <c:idx val="51"/>
              <c:tx>
                <c:rich>
                  <a:bodyPr/>
                  <a:lstStyle/>
                  <a:p>
                    <a:fld id="{67E49D27-DB2A-4BB3-9A64-61FB1E71BF7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70DD-4D4A-9912-C985F8B4B871}"/>
                </c:ext>
              </c:extLst>
            </c:dLbl>
            <c:dLbl>
              <c:idx val="52"/>
              <c:tx>
                <c:rich>
                  <a:bodyPr/>
                  <a:lstStyle/>
                  <a:p>
                    <a:fld id="{F86BE8BD-4804-42A6-8192-FCEBC1BF95B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70DD-4D4A-9912-C985F8B4B871}"/>
                </c:ext>
              </c:extLst>
            </c:dLbl>
            <c:dLbl>
              <c:idx val="53"/>
              <c:tx>
                <c:rich>
                  <a:bodyPr/>
                  <a:lstStyle/>
                  <a:p>
                    <a:fld id="{7F247646-CF4C-401C-9F74-67CC456CCEA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70DD-4D4A-9912-C985F8B4B871}"/>
                </c:ext>
              </c:extLst>
            </c:dLbl>
            <c:dLbl>
              <c:idx val="54"/>
              <c:tx>
                <c:rich>
                  <a:bodyPr/>
                  <a:lstStyle/>
                  <a:p>
                    <a:fld id="{B84341A0-975A-4B09-B530-18B088AA95A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70DD-4D4A-9912-C985F8B4B871}"/>
                </c:ext>
              </c:extLst>
            </c:dLbl>
            <c:dLbl>
              <c:idx val="55"/>
              <c:tx>
                <c:rich>
                  <a:bodyPr/>
                  <a:lstStyle/>
                  <a:p>
                    <a:fld id="{C29A3613-7951-4B59-BBB5-538435ABA90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70DD-4D4A-9912-C985F8B4B871}"/>
                </c:ext>
              </c:extLst>
            </c:dLbl>
            <c:dLbl>
              <c:idx val="56"/>
              <c:tx>
                <c:rich>
                  <a:bodyPr/>
                  <a:lstStyle/>
                  <a:p>
                    <a:fld id="{FBB7D66B-C225-4A30-8742-0F931D5B289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70DD-4D4A-9912-C985F8B4B871}"/>
                </c:ext>
              </c:extLst>
            </c:dLbl>
            <c:dLbl>
              <c:idx val="57"/>
              <c:tx>
                <c:rich>
                  <a:bodyPr/>
                  <a:lstStyle/>
                  <a:p>
                    <a:fld id="{7560DD00-95FF-4DCA-805D-2A578574174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70DD-4D4A-9912-C985F8B4B871}"/>
                </c:ext>
              </c:extLst>
            </c:dLbl>
            <c:dLbl>
              <c:idx val="58"/>
              <c:tx>
                <c:rich>
                  <a:bodyPr/>
                  <a:lstStyle/>
                  <a:p>
                    <a:fld id="{9D4F45AF-9028-4FE5-A185-54E2EE37107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70DD-4D4A-9912-C985F8B4B871}"/>
                </c:ext>
              </c:extLst>
            </c:dLbl>
            <c:dLbl>
              <c:idx val="59"/>
              <c:tx>
                <c:rich>
                  <a:bodyPr/>
                  <a:lstStyle/>
                  <a:p>
                    <a:fld id="{8759B317-5EF5-4C98-A52A-C02D8CBD823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70DD-4D4A-9912-C985F8B4B871}"/>
                </c:ext>
              </c:extLst>
            </c:dLbl>
            <c:dLbl>
              <c:idx val="60"/>
              <c:tx>
                <c:rich>
                  <a:bodyPr/>
                  <a:lstStyle/>
                  <a:p>
                    <a:fld id="{6C92F1E8-1B40-42BC-A8DD-2B4D6292EC7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70DD-4D4A-9912-C985F8B4B871}"/>
                </c:ext>
              </c:extLst>
            </c:dLbl>
            <c:dLbl>
              <c:idx val="61"/>
              <c:tx>
                <c:rich>
                  <a:bodyPr/>
                  <a:lstStyle/>
                  <a:p>
                    <a:fld id="{08012AA8-B459-4667-BA87-05026FAD5F3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70DD-4D4A-9912-C985F8B4B871}"/>
                </c:ext>
              </c:extLst>
            </c:dLbl>
            <c:dLbl>
              <c:idx val="62"/>
              <c:tx>
                <c:rich>
                  <a:bodyPr/>
                  <a:lstStyle/>
                  <a:p>
                    <a:fld id="{019D2D20-DEC1-429A-BF19-480A7CA2EE4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70DD-4D4A-9912-C985F8B4B871}"/>
                </c:ext>
              </c:extLst>
            </c:dLbl>
            <c:dLbl>
              <c:idx val="63"/>
              <c:tx>
                <c:rich>
                  <a:bodyPr/>
                  <a:lstStyle/>
                  <a:p>
                    <a:fld id="{147932F1-C065-4A82-9C2B-8EC51567991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70DD-4D4A-9912-C985F8B4B871}"/>
                </c:ext>
              </c:extLst>
            </c:dLbl>
            <c:dLbl>
              <c:idx val="64"/>
              <c:tx>
                <c:rich>
                  <a:bodyPr/>
                  <a:lstStyle/>
                  <a:p>
                    <a:fld id="{9CA2A839-02C6-41CE-83AB-CFCA8A47DC6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70DD-4D4A-9912-C985F8B4B871}"/>
                </c:ext>
              </c:extLst>
            </c:dLbl>
            <c:dLbl>
              <c:idx val="65"/>
              <c:tx>
                <c:rich>
                  <a:bodyPr/>
                  <a:lstStyle/>
                  <a:p>
                    <a:fld id="{EE85D4E1-8981-4E82-9859-ADF21835C2A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70DD-4D4A-9912-C985F8B4B871}"/>
                </c:ext>
              </c:extLst>
            </c:dLbl>
            <c:dLbl>
              <c:idx val="66"/>
              <c:tx>
                <c:rich>
                  <a:bodyPr/>
                  <a:lstStyle/>
                  <a:p>
                    <a:fld id="{01FC5FED-75A9-49A4-BDAD-5F6747F80F3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70DD-4D4A-9912-C985F8B4B871}"/>
                </c:ext>
              </c:extLst>
            </c:dLbl>
            <c:dLbl>
              <c:idx val="67"/>
              <c:tx>
                <c:rich>
                  <a:bodyPr/>
                  <a:lstStyle/>
                  <a:p>
                    <a:fld id="{31B0AFF1-AD3C-4C90-9DC2-FDC99A2E926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70DD-4D4A-9912-C985F8B4B871}"/>
                </c:ext>
              </c:extLst>
            </c:dLbl>
            <c:dLbl>
              <c:idx val="68"/>
              <c:tx>
                <c:rich>
                  <a:bodyPr/>
                  <a:lstStyle/>
                  <a:p>
                    <a:fld id="{10ED2D7B-D63F-43FA-A8C7-F7767EDFFCD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70DD-4D4A-9912-C985F8B4B871}"/>
                </c:ext>
              </c:extLst>
            </c:dLbl>
            <c:dLbl>
              <c:idx val="69"/>
              <c:tx>
                <c:rich>
                  <a:bodyPr/>
                  <a:lstStyle/>
                  <a:p>
                    <a:fld id="{07557979-D238-46D9-A943-38C16038B7A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70DD-4D4A-9912-C985F8B4B871}"/>
                </c:ext>
              </c:extLst>
            </c:dLbl>
            <c:dLbl>
              <c:idx val="70"/>
              <c:tx>
                <c:rich>
                  <a:bodyPr/>
                  <a:lstStyle/>
                  <a:p>
                    <a:fld id="{5BE41046-1EAF-4DD2-BD07-B94E8900E8C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70DD-4D4A-9912-C985F8B4B871}"/>
                </c:ext>
              </c:extLst>
            </c:dLbl>
            <c:dLbl>
              <c:idx val="71"/>
              <c:tx>
                <c:rich>
                  <a:bodyPr/>
                  <a:lstStyle/>
                  <a:p>
                    <a:fld id="{2C4858FB-F18B-4D6A-A148-8AEFE9DB13E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70DD-4D4A-9912-C985F8B4B871}"/>
                </c:ext>
              </c:extLst>
            </c:dLbl>
            <c:dLbl>
              <c:idx val="72"/>
              <c:tx>
                <c:rich>
                  <a:bodyPr/>
                  <a:lstStyle/>
                  <a:p>
                    <a:fld id="{12FA530C-B238-4785-AB69-407D0A3A45A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70DD-4D4A-9912-C985F8B4B871}"/>
                </c:ext>
              </c:extLst>
            </c:dLbl>
            <c:dLbl>
              <c:idx val="73"/>
              <c:tx>
                <c:rich>
                  <a:bodyPr/>
                  <a:lstStyle/>
                  <a:p>
                    <a:fld id="{D403B185-CFFD-4616-A5FC-05E33EA1842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70DD-4D4A-9912-C985F8B4B871}"/>
                </c:ext>
              </c:extLst>
            </c:dLbl>
            <c:dLbl>
              <c:idx val="74"/>
              <c:tx>
                <c:rich>
                  <a:bodyPr/>
                  <a:lstStyle/>
                  <a:p>
                    <a:fld id="{71C23BA9-CDA6-4873-BFFF-DD1A1BCD4E4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70DD-4D4A-9912-C985F8B4B871}"/>
                </c:ext>
              </c:extLst>
            </c:dLbl>
            <c:dLbl>
              <c:idx val="75"/>
              <c:tx>
                <c:rich>
                  <a:bodyPr/>
                  <a:lstStyle/>
                  <a:p>
                    <a:fld id="{ADB007AE-9A80-4DDE-AF29-967D3F9527F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70DD-4D4A-9912-C985F8B4B871}"/>
                </c:ext>
              </c:extLst>
            </c:dLbl>
            <c:dLbl>
              <c:idx val="76"/>
              <c:tx>
                <c:rich>
                  <a:bodyPr/>
                  <a:lstStyle/>
                  <a:p>
                    <a:fld id="{2818FF9A-D60D-4C38-98D1-1F253D044F6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70DD-4D4A-9912-C985F8B4B871}"/>
                </c:ext>
              </c:extLst>
            </c:dLbl>
            <c:dLbl>
              <c:idx val="77"/>
              <c:tx>
                <c:rich>
                  <a:bodyPr/>
                  <a:lstStyle/>
                  <a:p>
                    <a:fld id="{CB8ED197-1E45-489D-806A-E9020FF374A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70DD-4D4A-9912-C985F8B4B871}"/>
                </c:ext>
              </c:extLst>
            </c:dLbl>
            <c:dLbl>
              <c:idx val="78"/>
              <c:tx>
                <c:rich>
                  <a:bodyPr/>
                  <a:lstStyle/>
                  <a:p>
                    <a:fld id="{22AD3F08-6695-430E-8F00-D6CC32632C7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70DD-4D4A-9912-C985F8B4B871}"/>
                </c:ext>
              </c:extLst>
            </c:dLbl>
            <c:dLbl>
              <c:idx val="79"/>
              <c:tx>
                <c:rich>
                  <a:bodyPr/>
                  <a:lstStyle/>
                  <a:p>
                    <a:fld id="{4C4AB6D1-D244-47BF-A0EB-F6929529920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70DD-4D4A-9912-C985F8B4B871}"/>
                </c:ext>
              </c:extLst>
            </c:dLbl>
            <c:dLbl>
              <c:idx val="80"/>
              <c:tx>
                <c:rich>
                  <a:bodyPr/>
                  <a:lstStyle/>
                  <a:p>
                    <a:fld id="{855ABE4F-C7C2-46DD-9FE5-496618576B9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70DD-4D4A-9912-C985F8B4B871}"/>
                </c:ext>
              </c:extLst>
            </c:dLbl>
            <c:dLbl>
              <c:idx val="81"/>
              <c:tx>
                <c:rich>
                  <a:bodyPr/>
                  <a:lstStyle/>
                  <a:p>
                    <a:fld id="{0373C083-9216-40C9-9BC6-8EF90FA9098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70DD-4D4A-9912-C985F8B4B871}"/>
                </c:ext>
              </c:extLst>
            </c:dLbl>
            <c:dLbl>
              <c:idx val="82"/>
              <c:tx>
                <c:rich>
                  <a:bodyPr/>
                  <a:lstStyle/>
                  <a:p>
                    <a:fld id="{D703A8BE-5100-4AC3-A43D-D6C9F197E66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70DD-4D4A-9912-C985F8B4B871}"/>
                </c:ext>
              </c:extLst>
            </c:dLbl>
            <c:dLbl>
              <c:idx val="83"/>
              <c:tx>
                <c:rich>
                  <a:bodyPr/>
                  <a:lstStyle/>
                  <a:p>
                    <a:fld id="{6706BBD9-796A-4497-BA10-CBF2EC32C81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70DD-4D4A-9912-C985F8B4B871}"/>
                </c:ext>
              </c:extLst>
            </c:dLbl>
            <c:dLbl>
              <c:idx val="84"/>
              <c:tx>
                <c:rich>
                  <a:bodyPr/>
                  <a:lstStyle/>
                  <a:p>
                    <a:fld id="{BA6D4216-8A78-4828-B488-D3B312DB65E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70DD-4D4A-9912-C985F8B4B871}"/>
                </c:ext>
              </c:extLst>
            </c:dLbl>
            <c:dLbl>
              <c:idx val="85"/>
              <c:tx>
                <c:rich>
                  <a:bodyPr/>
                  <a:lstStyle/>
                  <a:p>
                    <a:fld id="{7FE4E6B9-76E5-4228-8B2E-3EAACBF0978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70DD-4D4A-9912-C985F8B4B871}"/>
                </c:ext>
              </c:extLst>
            </c:dLbl>
            <c:dLbl>
              <c:idx val="86"/>
              <c:tx>
                <c:rich>
                  <a:bodyPr/>
                  <a:lstStyle/>
                  <a:p>
                    <a:fld id="{E92F8C4E-6FB1-4797-9018-052DD64696F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70DD-4D4A-9912-C985F8B4B871}"/>
                </c:ext>
              </c:extLst>
            </c:dLbl>
            <c:dLbl>
              <c:idx val="87"/>
              <c:tx>
                <c:rich>
                  <a:bodyPr/>
                  <a:lstStyle/>
                  <a:p>
                    <a:fld id="{6DC9D67B-E9C2-4C05-9C5C-9B3822DFD06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70DD-4D4A-9912-C985F8B4B871}"/>
                </c:ext>
              </c:extLst>
            </c:dLbl>
            <c:dLbl>
              <c:idx val="88"/>
              <c:tx>
                <c:rich>
                  <a:bodyPr/>
                  <a:lstStyle/>
                  <a:p>
                    <a:fld id="{79075890-EC92-45B7-95DE-3EB0A522A88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70DD-4D4A-9912-C985F8B4B871}"/>
                </c:ext>
              </c:extLst>
            </c:dLbl>
            <c:dLbl>
              <c:idx val="89"/>
              <c:tx>
                <c:rich>
                  <a:bodyPr/>
                  <a:lstStyle/>
                  <a:p>
                    <a:fld id="{25E3A953-555F-4318-B8B4-17361A180C3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70DD-4D4A-9912-C985F8B4B871}"/>
                </c:ext>
              </c:extLst>
            </c:dLbl>
            <c:dLbl>
              <c:idx val="90"/>
              <c:tx>
                <c:rich>
                  <a:bodyPr/>
                  <a:lstStyle/>
                  <a:p>
                    <a:fld id="{BCCDA492-3A1B-49DF-872C-1A28F6B8FA1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70DD-4D4A-9912-C985F8B4B871}"/>
                </c:ext>
              </c:extLst>
            </c:dLbl>
            <c:dLbl>
              <c:idx val="91"/>
              <c:tx>
                <c:rich>
                  <a:bodyPr/>
                  <a:lstStyle/>
                  <a:p>
                    <a:fld id="{847BE2E1-DB73-4888-BEE9-1CD45834C54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70DD-4D4A-9912-C985F8B4B871}"/>
                </c:ext>
              </c:extLst>
            </c:dLbl>
            <c:dLbl>
              <c:idx val="92"/>
              <c:tx>
                <c:rich>
                  <a:bodyPr/>
                  <a:lstStyle/>
                  <a:p>
                    <a:fld id="{B691538A-C38D-4721-9215-02755169C50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70DD-4D4A-9912-C985F8B4B871}"/>
                </c:ext>
              </c:extLst>
            </c:dLbl>
            <c:dLbl>
              <c:idx val="93"/>
              <c:tx>
                <c:rich>
                  <a:bodyPr/>
                  <a:lstStyle/>
                  <a:p>
                    <a:fld id="{BAA6ED91-8A84-4D0C-9D0B-A1EE4843FF0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70DD-4D4A-9912-C985F8B4B871}"/>
                </c:ext>
              </c:extLst>
            </c:dLbl>
            <c:dLbl>
              <c:idx val="94"/>
              <c:tx>
                <c:rich>
                  <a:bodyPr/>
                  <a:lstStyle/>
                  <a:p>
                    <a:fld id="{50F68FF8-6095-4E9E-A096-0109784CF36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70DD-4D4A-9912-C985F8B4B871}"/>
                </c:ext>
              </c:extLst>
            </c:dLbl>
            <c:dLbl>
              <c:idx val="95"/>
              <c:tx>
                <c:rich>
                  <a:bodyPr/>
                  <a:lstStyle/>
                  <a:p>
                    <a:fld id="{2A67E451-B6F3-458A-A3B9-EA19C8EC5A4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70DD-4D4A-9912-C985F8B4B871}"/>
                </c:ext>
              </c:extLst>
            </c:dLbl>
            <c:dLbl>
              <c:idx val="96"/>
              <c:tx>
                <c:rich>
                  <a:bodyPr/>
                  <a:lstStyle/>
                  <a:p>
                    <a:fld id="{AB37990B-B104-48ED-80AA-01D0D784F21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70DD-4D4A-9912-C985F8B4B871}"/>
                </c:ext>
              </c:extLst>
            </c:dLbl>
            <c:dLbl>
              <c:idx val="97"/>
              <c:tx>
                <c:rich>
                  <a:bodyPr/>
                  <a:lstStyle/>
                  <a:p>
                    <a:fld id="{473FF096-BE21-4E90-89CB-E3D96D24BC1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70DD-4D4A-9912-C985F8B4B871}"/>
                </c:ext>
              </c:extLst>
            </c:dLbl>
            <c:dLbl>
              <c:idx val="98"/>
              <c:tx>
                <c:rich>
                  <a:bodyPr/>
                  <a:lstStyle/>
                  <a:p>
                    <a:fld id="{E194F16E-B7D4-4C5B-BBB4-7EFC928831E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70DD-4D4A-9912-C985F8B4B871}"/>
                </c:ext>
              </c:extLst>
            </c:dLbl>
            <c:dLbl>
              <c:idx val="99"/>
              <c:tx>
                <c:rich>
                  <a:bodyPr/>
                  <a:lstStyle/>
                  <a:p>
                    <a:fld id="{5FA6889F-BF3B-4728-98C7-5DA29D795C3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70DD-4D4A-9912-C985F8B4B871}"/>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9-70DD-4D4A-9912-C985F8B4B871}"/>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A-70DD-4D4A-9912-C985F8B4B8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'Simplified Efficient frontier'!$B$3:$B$104</c:f>
              <c:numCache>
                <c:formatCode>0.00%</c:formatCode>
                <c:ptCount val="102"/>
                <c:pt idx="0">
                  <c:v>1.0500000000000001E-2</c:v>
                </c:pt>
                <c:pt idx="1">
                  <c:v>1.09E-2</c:v>
                </c:pt>
                <c:pt idx="2">
                  <c:v>1.26E-2</c:v>
                </c:pt>
                <c:pt idx="3">
                  <c:v>1.21E-2</c:v>
                </c:pt>
                <c:pt idx="4">
                  <c:v>1.2699999999999999E-2</c:v>
                </c:pt>
                <c:pt idx="5">
                  <c:v>9.9000000000000008E-3</c:v>
                </c:pt>
                <c:pt idx="6">
                  <c:v>1.12E-2</c:v>
                </c:pt>
                <c:pt idx="7">
                  <c:v>1.04E-2</c:v>
                </c:pt>
                <c:pt idx="8">
                  <c:v>1.24E-2</c:v>
                </c:pt>
                <c:pt idx="9">
                  <c:v>1.32E-2</c:v>
                </c:pt>
                <c:pt idx="10">
                  <c:v>1.23E-2</c:v>
                </c:pt>
                <c:pt idx="11">
                  <c:v>1.0999999999999999E-2</c:v>
                </c:pt>
                <c:pt idx="12">
                  <c:v>1.2200000000000001E-2</c:v>
                </c:pt>
                <c:pt idx="13">
                  <c:v>1.06E-2</c:v>
                </c:pt>
                <c:pt idx="14">
                  <c:v>1.4E-2</c:v>
                </c:pt>
                <c:pt idx="15">
                  <c:v>1.2E-2</c:v>
                </c:pt>
                <c:pt idx="16">
                  <c:v>1.1599999999999999E-2</c:v>
                </c:pt>
                <c:pt idx="17">
                  <c:v>1.0800000000000001E-2</c:v>
                </c:pt>
                <c:pt idx="18">
                  <c:v>9.7999999999999997E-3</c:v>
                </c:pt>
                <c:pt idx="19">
                  <c:v>1.2800000000000001E-2</c:v>
                </c:pt>
                <c:pt idx="20">
                  <c:v>1.11E-2</c:v>
                </c:pt>
                <c:pt idx="21">
                  <c:v>1.17E-2</c:v>
                </c:pt>
                <c:pt idx="22">
                  <c:v>1.47E-2</c:v>
                </c:pt>
                <c:pt idx="23">
                  <c:v>1.2500000000000001E-2</c:v>
                </c:pt>
                <c:pt idx="24">
                  <c:v>1.44E-2</c:v>
                </c:pt>
                <c:pt idx="25">
                  <c:v>1.34E-2</c:v>
                </c:pt>
                <c:pt idx="26">
                  <c:v>1.1299999999999999E-2</c:v>
                </c:pt>
                <c:pt idx="27">
                  <c:v>1.3100000000000001E-2</c:v>
                </c:pt>
                <c:pt idx="28">
                  <c:v>1.15E-2</c:v>
                </c:pt>
                <c:pt idx="29">
                  <c:v>1.14E-2</c:v>
                </c:pt>
                <c:pt idx="30">
                  <c:v>1.3599999999999999E-2</c:v>
                </c:pt>
                <c:pt idx="31">
                  <c:v>9.2999999999999992E-3</c:v>
                </c:pt>
                <c:pt idx="32">
                  <c:v>1.37E-2</c:v>
                </c:pt>
                <c:pt idx="33">
                  <c:v>1.0200000000000001E-2</c:v>
                </c:pt>
                <c:pt idx="34">
                  <c:v>1.3299999999999999E-2</c:v>
                </c:pt>
                <c:pt idx="35">
                  <c:v>1.49E-2</c:v>
                </c:pt>
                <c:pt idx="36">
                  <c:v>1.1900000000000001E-2</c:v>
                </c:pt>
                <c:pt idx="37">
                  <c:v>1.35E-2</c:v>
                </c:pt>
                <c:pt idx="38">
                  <c:v>1.5299999999999999E-2</c:v>
                </c:pt>
                <c:pt idx="39">
                  <c:v>1.29E-2</c:v>
                </c:pt>
                <c:pt idx="40">
                  <c:v>1.7299999999999999E-2</c:v>
                </c:pt>
                <c:pt idx="41">
                  <c:v>1.5699999999999999E-2</c:v>
                </c:pt>
                <c:pt idx="42">
                  <c:v>1.2999999999999999E-2</c:v>
                </c:pt>
                <c:pt idx="43">
                  <c:v>9.1999999999999998E-3</c:v>
                </c:pt>
                <c:pt idx="44">
                  <c:v>1.03E-2</c:v>
                </c:pt>
                <c:pt idx="45">
                  <c:v>1.3899999999999999E-2</c:v>
                </c:pt>
                <c:pt idx="46">
                  <c:v>0.01</c:v>
                </c:pt>
                <c:pt idx="47">
                  <c:v>1.18E-2</c:v>
                </c:pt>
                <c:pt idx="48">
                  <c:v>9.4000000000000004E-3</c:v>
                </c:pt>
                <c:pt idx="49">
                  <c:v>1.7999999999999999E-2</c:v>
                </c:pt>
                <c:pt idx="50">
                  <c:v>1.5800000000000002E-2</c:v>
                </c:pt>
                <c:pt idx="51">
                  <c:v>1.5100000000000001E-2</c:v>
                </c:pt>
                <c:pt idx="52">
                  <c:v>1.4500000000000001E-2</c:v>
                </c:pt>
                <c:pt idx="53">
                  <c:v>9.5999999999999992E-3</c:v>
                </c:pt>
                <c:pt idx="54">
                  <c:v>1.38E-2</c:v>
                </c:pt>
                <c:pt idx="55">
                  <c:v>1.6E-2</c:v>
                </c:pt>
                <c:pt idx="56">
                  <c:v>9.7000000000000003E-3</c:v>
                </c:pt>
                <c:pt idx="57">
                  <c:v>1.01E-2</c:v>
                </c:pt>
                <c:pt idx="58">
                  <c:v>1.43E-2</c:v>
                </c:pt>
                <c:pt idx="59">
                  <c:v>1.46E-2</c:v>
                </c:pt>
                <c:pt idx="60">
                  <c:v>1.4800000000000001E-2</c:v>
                </c:pt>
                <c:pt idx="61">
                  <c:v>1.0699999999999999E-2</c:v>
                </c:pt>
                <c:pt idx="62">
                  <c:v>1.55E-2</c:v>
                </c:pt>
                <c:pt idx="63">
                  <c:v>9.4999999999999998E-3</c:v>
                </c:pt>
                <c:pt idx="64">
                  <c:v>1.41E-2</c:v>
                </c:pt>
                <c:pt idx="65">
                  <c:v>1.4999999999999999E-2</c:v>
                </c:pt>
                <c:pt idx="66">
                  <c:v>1.52E-2</c:v>
                </c:pt>
                <c:pt idx="67">
                  <c:v>8.8000000000000005E-3</c:v>
                </c:pt>
                <c:pt idx="68">
                  <c:v>8.6E-3</c:v>
                </c:pt>
                <c:pt idx="69">
                  <c:v>8.8999999999999999E-3</c:v>
                </c:pt>
                <c:pt idx="70">
                  <c:v>1.54E-2</c:v>
                </c:pt>
                <c:pt idx="71">
                  <c:v>1.4200000000000001E-2</c:v>
                </c:pt>
                <c:pt idx="72">
                  <c:v>1.6299999999999999E-2</c:v>
                </c:pt>
                <c:pt idx="73">
                  <c:v>8.9999999999999993E-3</c:v>
                </c:pt>
                <c:pt idx="74">
                  <c:v>1.7399999999999999E-2</c:v>
                </c:pt>
                <c:pt idx="75">
                  <c:v>1.6400000000000001E-2</c:v>
                </c:pt>
                <c:pt idx="76">
                  <c:v>8.5000000000000006E-3</c:v>
                </c:pt>
                <c:pt idx="77">
                  <c:v>1.5900000000000001E-2</c:v>
                </c:pt>
                <c:pt idx="78">
                  <c:v>7.9000000000000008E-3</c:v>
                </c:pt>
                <c:pt idx="79">
                  <c:v>1.6199999999999999E-2</c:v>
                </c:pt>
                <c:pt idx="80">
                  <c:v>1.5599999999999999E-2</c:v>
                </c:pt>
                <c:pt idx="81">
                  <c:v>1.77E-2</c:v>
                </c:pt>
                <c:pt idx="82">
                  <c:v>1.6899999999999998E-2</c:v>
                </c:pt>
                <c:pt idx="83">
                  <c:v>1.66E-2</c:v>
                </c:pt>
                <c:pt idx="84">
                  <c:v>1.6500000000000001E-2</c:v>
                </c:pt>
                <c:pt idx="85">
                  <c:v>1.6799999999999999E-2</c:v>
                </c:pt>
                <c:pt idx="86">
                  <c:v>1.61E-2</c:v>
                </c:pt>
                <c:pt idx="87">
                  <c:v>8.2000000000000007E-3</c:v>
                </c:pt>
                <c:pt idx="88">
                  <c:v>8.6999999999999994E-3</c:v>
                </c:pt>
                <c:pt idx="89">
                  <c:v>9.1000000000000004E-3</c:v>
                </c:pt>
                <c:pt idx="90">
                  <c:v>1.7000000000000001E-2</c:v>
                </c:pt>
                <c:pt idx="91">
                  <c:v>8.3000000000000001E-3</c:v>
                </c:pt>
                <c:pt idx="92">
                  <c:v>1.7100000000000001E-2</c:v>
                </c:pt>
                <c:pt idx="93">
                  <c:v>7.6E-3</c:v>
                </c:pt>
                <c:pt idx="94">
                  <c:v>1.72E-2</c:v>
                </c:pt>
                <c:pt idx="95">
                  <c:v>8.3999999999999995E-3</c:v>
                </c:pt>
                <c:pt idx="96">
                  <c:v>7.3000000000000001E-3</c:v>
                </c:pt>
                <c:pt idx="97">
                  <c:v>8.0999999999999996E-3</c:v>
                </c:pt>
                <c:pt idx="98">
                  <c:v>1.67E-2</c:v>
                </c:pt>
                <c:pt idx="99">
                  <c:v>1.95E-2</c:v>
                </c:pt>
                <c:pt idx="100">
                  <c:v>1.7500000000000002E-2</c:v>
                </c:pt>
                <c:pt idx="101">
                  <c:v>8.0000000000000002E-3</c:v>
                </c:pt>
              </c:numCache>
            </c:numRef>
          </c:xVal>
          <c:yVal>
            <c:numRef>
              <c:f>'Simplified Efficient frontier'!$C$3:$C$104</c:f>
              <c:numCache>
                <c:formatCode>0.00%</c:formatCode>
                <c:ptCount val="102"/>
                <c:pt idx="0">
                  <c:v>4.1948026278324928E-4</c:v>
                </c:pt>
                <c:pt idx="1">
                  <c:v>5.511833278895198E-4</c:v>
                </c:pt>
                <c:pt idx="2">
                  <c:v>5.6940192257005483E-4</c:v>
                </c:pt>
                <c:pt idx="3">
                  <c:v>5.8634020478973679E-4</c:v>
                </c:pt>
                <c:pt idx="4">
                  <c:v>6.1514771617334158E-4</c:v>
                </c:pt>
                <c:pt idx="5">
                  <c:v>4.1921109958177415E-4</c:v>
                </c:pt>
                <c:pt idx="6">
                  <c:v>4.1316707377297773E-4</c:v>
                </c:pt>
                <c:pt idx="7">
                  <c:v>3.4876011875822216E-4</c:v>
                </c:pt>
                <c:pt idx="8">
                  <c:v>6.0209379425727946E-4</c:v>
                </c:pt>
                <c:pt idx="9">
                  <c:v>5.7089287933830067E-4</c:v>
                </c:pt>
                <c:pt idx="10">
                  <c:v>4.8830899240182957E-4</c:v>
                </c:pt>
                <c:pt idx="11">
                  <c:v>4.3316159653123033E-4</c:v>
                </c:pt>
                <c:pt idx="12">
                  <c:v>5.3278269593959077E-4</c:v>
                </c:pt>
                <c:pt idx="13">
                  <c:v>4.3390490313948099E-4</c:v>
                </c:pt>
                <c:pt idx="14">
                  <c:v>4.8730343923691124E-4</c:v>
                </c:pt>
                <c:pt idx="15">
                  <c:v>6.0702976239516906E-4</c:v>
                </c:pt>
                <c:pt idx="16">
                  <c:v>4.9471210525678583E-4</c:v>
                </c:pt>
                <c:pt idx="17">
                  <c:v>4.6539688300687598E-4</c:v>
                </c:pt>
                <c:pt idx="18">
                  <c:v>3.043208882156182E-4</c:v>
                </c:pt>
                <c:pt idx="19">
                  <c:v>5.5489331029290865E-4</c:v>
                </c:pt>
                <c:pt idx="20">
                  <c:v>3.7079431325789155E-4</c:v>
                </c:pt>
                <c:pt idx="21">
                  <c:v>5.2748941968989364E-4</c:v>
                </c:pt>
                <c:pt idx="22">
                  <c:v>4.7444277284873065E-4</c:v>
                </c:pt>
                <c:pt idx="23">
                  <c:v>4.9391398230546159E-4</c:v>
                </c:pt>
                <c:pt idx="24">
                  <c:v>5.0362088352878722E-4</c:v>
                </c:pt>
                <c:pt idx="25">
                  <c:v>5.9964878609354241E-4</c:v>
                </c:pt>
                <c:pt idx="26">
                  <c:v>4.3433779175438766E-4</c:v>
                </c:pt>
                <c:pt idx="27">
                  <c:v>6.0260703066821039E-4</c:v>
                </c:pt>
                <c:pt idx="28">
                  <c:v>5.615856875662153E-4</c:v>
                </c:pt>
                <c:pt idx="29">
                  <c:v>5.1566508019099447E-4</c:v>
                </c:pt>
                <c:pt idx="30">
                  <c:v>5.2570272066456781E-4</c:v>
                </c:pt>
                <c:pt idx="31">
                  <c:v>3.874476364272757E-4</c:v>
                </c:pt>
                <c:pt idx="32">
                  <c:v>5.7505947576530383E-4</c:v>
                </c:pt>
                <c:pt idx="33">
                  <c:v>4.1822715532744293E-4</c:v>
                </c:pt>
                <c:pt idx="34">
                  <c:v>4.68737540740104E-4</c:v>
                </c:pt>
                <c:pt idx="35">
                  <c:v>6.2646703346614242E-4</c:v>
                </c:pt>
                <c:pt idx="36">
                  <c:v>4.6714340151063582E-4</c:v>
                </c:pt>
                <c:pt idx="37">
                  <c:v>4.5223947774095975E-4</c:v>
                </c:pt>
                <c:pt idx="38">
                  <c:v>5.5349261051581666E-4</c:v>
                </c:pt>
                <c:pt idx="39">
                  <c:v>5.556398620253513E-4</c:v>
                </c:pt>
                <c:pt idx="40">
                  <c:v>4.2159610307007986E-4</c:v>
                </c:pt>
                <c:pt idx="41">
                  <c:v>5.6244486640910532E-4</c:v>
                </c:pt>
                <c:pt idx="42">
                  <c:v>4.6801204282113907E-4</c:v>
                </c:pt>
                <c:pt idx="43">
                  <c:v>3.2156546953788194E-4</c:v>
                </c:pt>
                <c:pt idx="44">
                  <c:v>3.8653282221437268E-4</c:v>
                </c:pt>
                <c:pt idx="45">
                  <c:v>6.2811789898132371E-4</c:v>
                </c:pt>
                <c:pt idx="46">
                  <c:v>3.1648221159884037E-4</c:v>
                </c:pt>
                <c:pt idx="47">
                  <c:v>5.2225998527637596E-4</c:v>
                </c:pt>
                <c:pt idx="48">
                  <c:v>3.3071181315624018E-4</c:v>
                </c:pt>
                <c:pt idx="49">
                  <c:v>3.8447369221277059E-4</c:v>
                </c:pt>
                <c:pt idx="50">
                  <c:v>2.7308289825104777E-4</c:v>
                </c:pt>
                <c:pt idx="51">
                  <c:v>3.152351994517827E-4</c:v>
                </c:pt>
                <c:pt idx="52">
                  <c:v>5.9774542798098887E-4</c:v>
                </c:pt>
                <c:pt idx="53">
                  <c:v>3.7373901251298413E-4</c:v>
                </c:pt>
                <c:pt idx="54">
                  <c:v>5.491669865213901E-4</c:v>
                </c:pt>
                <c:pt idx="55">
                  <c:v>5.0759539396498456E-4</c:v>
                </c:pt>
                <c:pt idx="56">
                  <c:v>3.8417853204615897E-4</c:v>
                </c:pt>
                <c:pt idx="57">
                  <c:v>3.4661473520896735E-4</c:v>
                </c:pt>
                <c:pt idx="58">
                  <c:v>6.5902271508517141E-4</c:v>
                </c:pt>
                <c:pt idx="59">
                  <c:v>7.4646251848199999E-4</c:v>
                </c:pt>
                <c:pt idx="60">
                  <c:v>5.2900996068523762E-4</c:v>
                </c:pt>
                <c:pt idx="61">
                  <c:v>3.8373278671778073E-4</c:v>
                </c:pt>
                <c:pt idx="62">
                  <c:v>4.0370394291071348E-4</c:v>
                </c:pt>
                <c:pt idx="63">
                  <c:v>2.8154071650032786E-4</c:v>
                </c:pt>
                <c:pt idx="64">
                  <c:v>6.2595594893406054E-4</c:v>
                </c:pt>
                <c:pt idx="65">
                  <c:v>4.9326424238440713E-4</c:v>
                </c:pt>
                <c:pt idx="66">
                  <c:v>4.2599271617388147E-4</c:v>
                </c:pt>
                <c:pt idx="67">
                  <c:v>4.4999316122134469E-4</c:v>
                </c:pt>
                <c:pt idx="68">
                  <c:v>1.3419585939167258E-4</c:v>
                </c:pt>
                <c:pt idx="69">
                  <c:v>1.6014663331759938E-4</c:v>
                </c:pt>
                <c:pt idx="70">
                  <c:v>4.4009672520318641E-4</c:v>
                </c:pt>
                <c:pt idx="71">
                  <c:v>5.3115746654702322E-4</c:v>
                </c:pt>
                <c:pt idx="72">
                  <c:v>4.9203985170032365E-4</c:v>
                </c:pt>
                <c:pt idx="73">
                  <c:v>3.7520057832800404E-4</c:v>
                </c:pt>
                <c:pt idx="74">
                  <c:v>2.3769737786014312E-5</c:v>
                </c:pt>
                <c:pt idx="75">
                  <c:v>4.7801498344096958E-4</c:v>
                </c:pt>
                <c:pt idx="76">
                  <c:v>2.3668618711888148E-4</c:v>
                </c:pt>
                <c:pt idx="77">
                  <c:v>5.7962859937786223E-4</c:v>
                </c:pt>
                <c:pt idx="78">
                  <c:v>-4.719922112911302E-5</c:v>
                </c:pt>
                <c:pt idx="79">
                  <c:v>4.6320220962529435E-4</c:v>
                </c:pt>
                <c:pt idx="80">
                  <c:v>6.3252802004019404E-4</c:v>
                </c:pt>
                <c:pt idx="81">
                  <c:v>3.5328709543414581E-4</c:v>
                </c:pt>
                <c:pt idx="82">
                  <c:v>2.3427115590185518E-4</c:v>
                </c:pt>
                <c:pt idx="83">
                  <c:v>5.4908188923902333E-4</c:v>
                </c:pt>
                <c:pt idx="84">
                  <c:v>2.9698140232664274E-4</c:v>
                </c:pt>
                <c:pt idx="85">
                  <c:v>3.7163895271225027E-4</c:v>
                </c:pt>
                <c:pt idx="86">
                  <c:v>3.881471808524079E-4</c:v>
                </c:pt>
                <c:pt idx="87">
                  <c:v>2.6805264192622096E-4</c:v>
                </c:pt>
                <c:pt idx="88">
                  <c:v>2.3123195093608349E-4</c:v>
                </c:pt>
                <c:pt idx="89">
                  <c:v>2.7563796914558834E-4</c:v>
                </c:pt>
                <c:pt idx="90">
                  <c:v>3.6105663944665774E-4</c:v>
                </c:pt>
                <c:pt idx="91">
                  <c:v>1.1087706057360421E-4</c:v>
                </c:pt>
                <c:pt idx="92">
                  <c:v>1.5598420738707281E-4</c:v>
                </c:pt>
                <c:pt idx="93">
                  <c:v>1.7078147985750925E-4</c:v>
                </c:pt>
                <c:pt idx="94">
                  <c:v>-4.5917763312029199E-5</c:v>
                </c:pt>
                <c:pt idx="95">
                  <c:v>1.8798325144908469E-4</c:v>
                </c:pt>
                <c:pt idx="96">
                  <c:v>2.1479285505169595E-4</c:v>
                </c:pt>
                <c:pt idx="97">
                  <c:v>1.3724996669342226E-4</c:v>
                </c:pt>
                <c:pt idx="98">
                  <c:v>9.2492576193996983E-5</c:v>
                </c:pt>
                <c:pt idx="99">
                  <c:v>6.8669625780107019E-4</c:v>
                </c:pt>
              </c:numCache>
            </c:numRef>
          </c:yVal>
          <c:smooth val="0"/>
          <c:extLst>
            <c:ext xmlns:c15="http://schemas.microsoft.com/office/drawing/2012/chart" uri="{02D57815-91ED-43cb-92C2-25804820EDAC}">
              <c15:datalabelsRange>
                <c15:f>'Simplified Efficient frontier'!$A$3:$A$102</c15:f>
                <c15:dlblRangeCach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15:dlblRangeCache>
              </c15:datalabelsRange>
            </c:ext>
            <c:ext xmlns:c16="http://schemas.microsoft.com/office/drawing/2014/chart" uri="{C3380CC4-5D6E-409C-BE32-E72D297353CC}">
              <c16:uniqueId val="{00000000-70DD-4D4A-9912-C985F8B4B871}"/>
            </c:ext>
          </c:extLst>
        </c:ser>
        <c:dLbls>
          <c:showLegendKey val="0"/>
          <c:showVal val="0"/>
          <c:showCatName val="0"/>
          <c:showSerName val="0"/>
          <c:showPercent val="0"/>
          <c:showBubbleSize val="0"/>
        </c:dLbls>
        <c:axId val="805348767"/>
        <c:axId val="805364159"/>
      </c:scatterChart>
      <c:valAx>
        <c:axId val="80534876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RISK</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364159"/>
        <c:crosses val="autoZero"/>
        <c:crossBetween val="midCat"/>
      </c:valAx>
      <c:valAx>
        <c:axId val="8053641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EXPECTED RETURN</a:t>
                </a:r>
              </a:p>
            </c:rich>
          </c:tx>
          <c:layout>
            <c:manualLayout>
              <c:xMode val="edge"/>
              <c:yMode val="edge"/>
              <c:x val="9.227218288666331E-3"/>
              <c:y val="0.12943608336221168"/>
            </c:manualLayout>
          </c:layout>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348767"/>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9511466-DD0C-4CC6-8F81-6936F714849B}">
  <sheetPr codeName="Chart1">
    <tabColor theme="4"/>
  </sheetPr>
  <sheetViews>
    <sheetView zoomScale="85"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5</xdr:row>
          <xdr:rowOff>180975</xdr:rowOff>
        </xdr:from>
        <xdr:to>
          <xdr:col>18</xdr:col>
          <xdr:colOff>0</xdr:colOff>
          <xdr:row>9</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1562101</xdr:colOff>
          <xdr:row>14</xdr:row>
          <xdr:rowOff>180975</xdr:rowOff>
        </xdr:from>
        <xdr:to>
          <xdr:col>5</xdr:col>
          <xdr:colOff>600075</xdr:colOff>
          <xdr:row>17</xdr:row>
          <xdr:rowOff>180975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Correlation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9524</xdr:colOff>
          <xdr:row>14</xdr:row>
          <xdr:rowOff>171450</xdr:rowOff>
        </xdr:from>
        <xdr:to>
          <xdr:col>15</xdr:col>
          <xdr:colOff>609599</xdr:colOff>
          <xdr:row>17</xdr:row>
          <xdr:rowOff>171450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Efficient Frontier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581025</xdr:colOff>
          <xdr:row>14</xdr:row>
          <xdr:rowOff>171450</xdr:rowOff>
        </xdr:from>
        <xdr:to>
          <xdr:col>26</xdr:col>
          <xdr:colOff>0</xdr:colOff>
          <xdr:row>17</xdr:row>
          <xdr:rowOff>180975</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Create your own Portfolio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19</xdr:row>
          <xdr:rowOff>9525</xdr:rowOff>
        </xdr:from>
        <xdr:to>
          <xdr:col>16</xdr:col>
          <xdr:colOff>9525</xdr:colOff>
          <xdr:row>22</xdr:row>
          <xdr:rowOff>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Simplified Efficient Frontier</a:t>
              </a:r>
            </a:p>
          </xdr:txBody>
        </xdr:sp>
        <xdr:clientData fPrintsWithSheet="0"/>
      </xdr:twoCellAnchor>
    </mc:Choice>
    <mc:Fallback/>
  </mc:AlternateContent>
  <xdr:twoCellAnchor>
    <xdr:from>
      <xdr:col>18</xdr:col>
      <xdr:colOff>209550</xdr:colOff>
      <xdr:row>6</xdr:row>
      <xdr:rowOff>47625</xdr:rowOff>
    </xdr:from>
    <xdr:to>
      <xdr:col>23</xdr:col>
      <xdr:colOff>142875</xdr:colOff>
      <xdr:row>9</xdr:row>
      <xdr:rowOff>133350</xdr:rowOff>
    </xdr:to>
    <xdr:sp macro="" textlink="">
      <xdr:nvSpPr>
        <xdr:cNvPr id="2" name="TextBox 1">
          <a:extLst>
            <a:ext uri="{FF2B5EF4-FFF2-40B4-BE49-F238E27FC236}">
              <a16:creationId xmlns:a16="http://schemas.microsoft.com/office/drawing/2014/main" id="{75A8D90F-699F-573E-E36F-B53864C6F315}"/>
            </a:ext>
          </a:extLst>
        </xdr:cNvPr>
        <xdr:cNvSpPr txBox="1"/>
      </xdr:nvSpPr>
      <xdr:spPr>
        <a:xfrm>
          <a:off x="12144375" y="1447800"/>
          <a:ext cx="2981325" cy="657225"/>
        </a:xfrm>
        <a:prstGeom prst="rect">
          <a:avLst/>
        </a:prstGeom>
        <a:noFill/>
        <a:ln>
          <a:noFill/>
        </a:ln>
      </xdr:spPr>
      <xdr:style>
        <a:lnRef idx="0">
          <a:scrgbClr r="0" g="0" b="0"/>
        </a:lnRef>
        <a:fillRef idx="0">
          <a:scrgbClr r="0" g="0" b="0"/>
        </a:fillRef>
        <a:effectRef idx="0">
          <a:scrgbClr r="0" g="0" b="0"/>
        </a:effectRef>
        <a:fontRef idx="minor">
          <a:schemeClr val="accent2"/>
        </a:fontRef>
      </xdr:style>
      <xdr:txBody>
        <a:bodyPr vertOverflow="clip" horzOverflow="clip" wrap="square" rtlCol="0" anchor="t"/>
        <a:lstStyle/>
        <a:p>
          <a:r>
            <a:rPr lang="en-US" sz="1600" b="1">
              <a:solidFill>
                <a:srgbClr val="FF0000"/>
              </a:solidFill>
            </a:rPr>
            <a:t>!!! Don't Forget</a:t>
          </a:r>
          <a:r>
            <a:rPr lang="en-US" sz="1600" b="1" baseline="0">
              <a:solidFill>
                <a:srgbClr val="FF0000"/>
              </a:solidFill>
            </a:rPr>
            <a:t> to Update in the Input sheet</a:t>
          </a:r>
          <a:endParaRPr lang="en-US" sz="1600" b="1">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2</xdr:row>
          <xdr:rowOff>0</xdr:rowOff>
        </xdr:from>
        <xdr:to>
          <xdr:col>8</xdr:col>
          <xdr:colOff>47625</xdr:colOff>
          <xdr:row>4</xdr:row>
          <xdr:rowOff>85725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590550</xdr:colOff>
          <xdr:row>2</xdr:row>
          <xdr:rowOff>0</xdr:rowOff>
        </xdr:from>
        <xdr:to>
          <xdr:col>11</xdr:col>
          <xdr:colOff>582706</xdr:colOff>
          <xdr:row>4</xdr:row>
          <xdr:rowOff>78441</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User Guide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38100</xdr:rowOff>
        </xdr:from>
        <xdr:to>
          <xdr:col>8</xdr:col>
          <xdr:colOff>590550</xdr:colOff>
          <xdr:row>2</xdr:row>
          <xdr:rowOff>47625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User Guide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25</xdr:col>
      <xdr:colOff>225137</xdr:colOff>
      <xdr:row>3</xdr:row>
      <xdr:rowOff>173182</xdr:rowOff>
    </xdr:from>
    <xdr:to>
      <xdr:col>25</xdr:col>
      <xdr:colOff>225137</xdr:colOff>
      <xdr:row>25</xdr:row>
      <xdr:rowOff>225137</xdr:rowOff>
    </xdr:to>
    <xdr:cxnSp macro="">
      <xdr:nvCxnSpPr>
        <xdr:cNvPr id="3" name="Straight Arrow Connector 2">
          <a:extLst>
            <a:ext uri="{FF2B5EF4-FFF2-40B4-BE49-F238E27FC236}">
              <a16:creationId xmlns:a16="http://schemas.microsoft.com/office/drawing/2014/main" id="{09491049-98BC-C4F3-4053-91FDB8114AA3}"/>
            </a:ext>
          </a:extLst>
        </xdr:cNvPr>
        <xdr:cNvCxnSpPr/>
      </xdr:nvCxnSpPr>
      <xdr:spPr>
        <a:xfrm>
          <a:off x="16937182" y="1004455"/>
          <a:ext cx="0" cy="4312227"/>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259773</xdr:colOff>
      <xdr:row>11</xdr:row>
      <xdr:rowOff>51953</xdr:rowOff>
    </xdr:from>
    <xdr:to>
      <xdr:col>33</xdr:col>
      <xdr:colOff>277091</xdr:colOff>
      <xdr:row>13</xdr:row>
      <xdr:rowOff>138544</xdr:rowOff>
    </xdr:to>
    <xdr:sp macro="" textlink="">
      <xdr:nvSpPr>
        <xdr:cNvPr id="4" name="TextBox 3">
          <a:extLst>
            <a:ext uri="{FF2B5EF4-FFF2-40B4-BE49-F238E27FC236}">
              <a16:creationId xmlns:a16="http://schemas.microsoft.com/office/drawing/2014/main" id="{A36A1345-DF11-A7E7-A378-694906CEE076}"/>
            </a:ext>
          </a:extLst>
        </xdr:cNvPr>
        <xdr:cNvSpPr txBox="1"/>
      </xdr:nvSpPr>
      <xdr:spPr>
        <a:xfrm>
          <a:off x="16971818" y="2407226"/>
          <a:ext cx="4866409" cy="4675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You</a:t>
          </a:r>
          <a:r>
            <a:rPr lang="en-US" sz="1100" baseline="0"/>
            <a:t> need to input a default percentage in those cells if your have more than 10 securities</a:t>
          </a:r>
          <a:endParaRPr lang="en-US" sz="1100"/>
        </a:p>
      </xdr:txBody>
    </xdr:sp>
    <xdr:clientData/>
  </xdr:twoCellAnchor>
  <mc:AlternateContent xmlns:mc="http://schemas.openxmlformats.org/markup-compatibility/2006">
    <mc:Choice xmlns:a14="http://schemas.microsoft.com/office/drawing/2010/main" Requires="a14">
      <xdr:twoCellAnchor>
        <xdr:from>
          <xdr:col>34</xdr:col>
          <xdr:colOff>38100</xdr:colOff>
          <xdr:row>0</xdr:row>
          <xdr:rowOff>19050</xdr:rowOff>
        </xdr:from>
        <xdr:to>
          <xdr:col>37</xdr:col>
          <xdr:colOff>504825</xdr:colOff>
          <xdr:row>1</xdr:row>
          <xdr:rowOff>314325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User Guide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absoluteAnchor>
    <xdr:pos x="0" y="0"/>
    <xdr:ext cx="8663609" cy="6286500"/>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0.84906</cdr:x>
      <cdr:y>0.43578</cdr:y>
    </cdr:from>
    <cdr:to>
      <cdr:x>1</cdr:x>
      <cdr:y>0.48318</cdr:y>
    </cdr:to>
    <cdr:sp macro="" textlink="">
      <cdr:nvSpPr>
        <cdr:cNvPr id="2" name="TextBox 1">
          <a:extLst xmlns:a="http://schemas.openxmlformats.org/drawingml/2006/main">
            <a:ext uri="{FF2B5EF4-FFF2-40B4-BE49-F238E27FC236}">
              <a16:creationId xmlns:a16="http://schemas.microsoft.com/office/drawing/2014/main" id="{1941E0B3-07D2-FCD7-1B3F-9CD2A8B6C75E}"/>
            </a:ext>
          </a:extLst>
        </cdr:cNvPr>
        <cdr:cNvSpPr txBox="1"/>
      </cdr:nvSpPr>
      <cdr:spPr>
        <a:xfrm xmlns:a="http://schemas.openxmlformats.org/drawingml/2006/main">
          <a:off x="7360227" y="2742045"/>
          <a:ext cx="1308485" cy="29825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Standard Deviation</a:t>
          </a:r>
        </a:p>
      </cdr:txBody>
    </cdr:sp>
  </cdr:relSizeAnchor>
</c:userShapes>
</file>

<file path=xl/drawings/drawing7.xml><?xml version="1.0" encoding="utf-8"?>
<xdr:wsDr xmlns:xdr="http://schemas.openxmlformats.org/drawingml/2006/spreadsheetDrawing" xmlns:a="http://schemas.openxmlformats.org/drawingml/2006/main">
  <xdr:twoCellAnchor>
    <xdr:from>
      <xdr:col>16</xdr:col>
      <xdr:colOff>547686</xdr:colOff>
      <xdr:row>1</xdr:row>
      <xdr:rowOff>95250</xdr:rowOff>
    </xdr:from>
    <xdr:to>
      <xdr:col>28</xdr:col>
      <xdr:colOff>114300</xdr:colOff>
      <xdr:row>23</xdr:row>
      <xdr:rowOff>100012</xdr:rowOff>
    </xdr:to>
    <xdr:graphicFrame macro="">
      <xdr:nvGraphicFramePr>
        <xdr:cNvPr id="3" name="Chart 2">
          <a:extLst>
            <a:ext uri="{FF2B5EF4-FFF2-40B4-BE49-F238E27FC236}">
              <a16:creationId xmlns:a16="http://schemas.microsoft.com/office/drawing/2014/main" id="{1435AE01-905F-06B6-2110-8169BD1D45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19050</xdr:colOff>
          <xdr:row>0</xdr:row>
          <xdr:rowOff>19050</xdr:rowOff>
        </xdr:from>
        <xdr:to>
          <xdr:col>2</xdr:col>
          <xdr:colOff>590550</xdr:colOff>
          <xdr:row>0</xdr:row>
          <xdr:rowOff>257175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User Guide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54A4E-2545-42F3-B5C3-820D324225DF}">
  <sheetPr codeName="Sheet8"/>
  <dimension ref="A1:AC26"/>
  <sheetViews>
    <sheetView workbookViewId="0">
      <selection activeCell="B24" sqref="B24:Z26"/>
    </sheetView>
  </sheetViews>
  <sheetFormatPr defaultRowHeight="15" x14ac:dyDescent="0.25"/>
  <cols>
    <col min="1" max="1" width="23.5703125" style="2" customWidth="1"/>
    <col min="2" max="16384" width="9.140625" style="2"/>
  </cols>
  <sheetData>
    <row r="1" spans="1:29" ht="46.5" x14ac:dyDescent="0.7">
      <c r="A1" s="85" t="s">
        <v>51</v>
      </c>
    </row>
    <row r="2" spans="1:29" ht="15.75" thickBot="1" x14ac:dyDescent="0.3"/>
    <row r="3" spans="1:29" ht="21" customHeight="1" x14ac:dyDescent="0.25">
      <c r="B3" s="76" t="s">
        <v>53</v>
      </c>
      <c r="C3" s="77"/>
      <c r="D3" s="77"/>
      <c r="E3" s="77"/>
      <c r="F3" s="77"/>
      <c r="G3" s="77"/>
      <c r="H3" s="77"/>
      <c r="I3" s="77"/>
      <c r="J3" s="77"/>
      <c r="K3" s="77"/>
      <c r="L3" s="77"/>
      <c r="M3" s="77"/>
      <c r="N3" s="77"/>
      <c r="O3" s="77"/>
      <c r="P3" s="77"/>
      <c r="Q3" s="77"/>
      <c r="R3" s="77"/>
      <c r="S3" s="77"/>
      <c r="T3" s="77"/>
      <c r="U3" s="77"/>
      <c r="V3" s="77"/>
      <c r="W3" s="77"/>
      <c r="X3" s="77"/>
      <c r="Y3" s="77"/>
      <c r="Z3" s="78"/>
      <c r="AA3" s="75"/>
      <c r="AB3" s="75"/>
      <c r="AC3" s="75"/>
    </row>
    <row r="4" spans="1:29" ht="15" customHeight="1" x14ac:dyDescent="0.25">
      <c r="B4" s="79"/>
      <c r="C4" s="80"/>
      <c r="D4" s="80"/>
      <c r="E4" s="80"/>
      <c r="F4" s="80"/>
      <c r="G4" s="80"/>
      <c r="H4" s="80"/>
      <c r="I4" s="80"/>
      <c r="J4" s="80"/>
      <c r="K4" s="80"/>
      <c r="L4" s="80"/>
      <c r="M4" s="80"/>
      <c r="N4" s="80"/>
      <c r="O4" s="80"/>
      <c r="P4" s="80"/>
      <c r="Q4" s="80"/>
      <c r="R4" s="80"/>
      <c r="S4" s="80"/>
      <c r="T4" s="80"/>
      <c r="U4" s="80"/>
      <c r="V4" s="80"/>
      <c r="W4" s="80"/>
      <c r="X4" s="80"/>
      <c r="Y4" s="80"/>
      <c r="Z4" s="81"/>
      <c r="AA4" s="75"/>
      <c r="AB4" s="75"/>
      <c r="AC4" s="75"/>
    </row>
    <row r="5" spans="1:29" ht="15" customHeight="1" thickBot="1" x14ac:dyDescent="0.3">
      <c r="B5" s="82"/>
      <c r="C5" s="83"/>
      <c r="D5" s="83"/>
      <c r="E5" s="83"/>
      <c r="F5" s="83"/>
      <c r="G5" s="83"/>
      <c r="H5" s="83"/>
      <c r="I5" s="83"/>
      <c r="J5" s="83"/>
      <c r="K5" s="83"/>
      <c r="L5" s="83"/>
      <c r="M5" s="83"/>
      <c r="N5" s="83"/>
      <c r="O5" s="83"/>
      <c r="P5" s="83"/>
      <c r="Q5" s="83"/>
      <c r="R5" s="83"/>
      <c r="S5" s="83"/>
      <c r="T5" s="83"/>
      <c r="U5" s="83"/>
      <c r="V5" s="83"/>
      <c r="W5" s="83"/>
      <c r="X5" s="83"/>
      <c r="Y5" s="83"/>
      <c r="Z5" s="84"/>
      <c r="AA5" s="75"/>
      <c r="AB5" s="75"/>
      <c r="AC5" s="75"/>
    </row>
    <row r="11" spans="1:29" ht="15.75" thickBot="1" x14ac:dyDescent="0.3"/>
    <row r="12" spans="1:29" x14ac:dyDescent="0.25">
      <c r="B12" s="76" t="s">
        <v>54</v>
      </c>
      <c r="C12" s="77"/>
      <c r="D12" s="77"/>
      <c r="E12" s="77"/>
      <c r="F12" s="77"/>
      <c r="G12" s="77"/>
      <c r="H12" s="77"/>
      <c r="I12" s="77"/>
      <c r="J12" s="77"/>
      <c r="K12" s="77"/>
      <c r="L12" s="77"/>
      <c r="M12" s="77"/>
      <c r="N12" s="77"/>
      <c r="O12" s="77"/>
      <c r="P12" s="77"/>
      <c r="Q12" s="77"/>
      <c r="R12" s="77"/>
      <c r="S12" s="77"/>
      <c r="T12" s="77"/>
      <c r="U12" s="77"/>
      <c r="V12" s="77"/>
      <c r="W12" s="77"/>
      <c r="X12" s="77"/>
      <c r="Y12" s="77"/>
      <c r="Z12" s="78"/>
    </row>
    <row r="13" spans="1:29" x14ac:dyDescent="0.25">
      <c r="B13" s="79"/>
      <c r="C13" s="80"/>
      <c r="D13" s="80"/>
      <c r="E13" s="80"/>
      <c r="F13" s="80"/>
      <c r="G13" s="80"/>
      <c r="H13" s="80"/>
      <c r="I13" s="80"/>
      <c r="J13" s="80"/>
      <c r="K13" s="80"/>
      <c r="L13" s="80"/>
      <c r="M13" s="80"/>
      <c r="N13" s="80"/>
      <c r="O13" s="80"/>
      <c r="P13" s="80"/>
      <c r="Q13" s="80"/>
      <c r="R13" s="80"/>
      <c r="S13" s="80"/>
      <c r="T13" s="80"/>
      <c r="U13" s="80"/>
      <c r="V13" s="80"/>
      <c r="W13" s="80"/>
      <c r="X13" s="80"/>
      <c r="Y13" s="80"/>
      <c r="Z13" s="81"/>
    </row>
    <row r="14" spans="1:29" ht="41.25" customHeight="1" thickBot="1" x14ac:dyDescent="0.3">
      <c r="B14" s="82"/>
      <c r="C14" s="83"/>
      <c r="D14" s="83"/>
      <c r="E14" s="83"/>
      <c r="F14" s="83"/>
      <c r="G14" s="83"/>
      <c r="H14" s="83"/>
      <c r="I14" s="83"/>
      <c r="J14" s="83"/>
      <c r="K14" s="83"/>
      <c r="L14" s="83"/>
      <c r="M14" s="83"/>
      <c r="N14" s="83"/>
      <c r="O14" s="83"/>
      <c r="P14" s="83"/>
      <c r="Q14" s="83"/>
      <c r="R14" s="83"/>
      <c r="S14" s="83"/>
      <c r="T14" s="83"/>
      <c r="U14" s="83"/>
      <c r="V14" s="83"/>
      <c r="W14" s="83"/>
      <c r="X14" s="83"/>
      <c r="Y14" s="83"/>
      <c r="Z14" s="84"/>
    </row>
    <row r="23" spans="2:26" ht="15.75" thickBot="1" x14ac:dyDescent="0.3"/>
    <row r="24" spans="2:26" x14ac:dyDescent="0.25">
      <c r="B24" s="76" t="s">
        <v>52</v>
      </c>
      <c r="C24" s="77"/>
      <c r="D24" s="77"/>
      <c r="E24" s="77"/>
      <c r="F24" s="77"/>
      <c r="G24" s="77"/>
      <c r="H24" s="77"/>
      <c r="I24" s="77"/>
      <c r="J24" s="77"/>
      <c r="K24" s="77"/>
      <c r="L24" s="77"/>
      <c r="M24" s="77"/>
      <c r="N24" s="77"/>
      <c r="O24" s="77"/>
      <c r="P24" s="77"/>
      <c r="Q24" s="77"/>
      <c r="R24" s="77"/>
      <c r="S24" s="77"/>
      <c r="T24" s="77"/>
      <c r="U24" s="77"/>
      <c r="V24" s="77"/>
      <c r="W24" s="77"/>
      <c r="X24" s="77"/>
      <c r="Y24" s="77"/>
      <c r="Z24" s="78"/>
    </row>
    <row r="25" spans="2:26" x14ac:dyDescent="0.25">
      <c r="B25" s="79"/>
      <c r="C25" s="80"/>
      <c r="D25" s="80"/>
      <c r="E25" s="80"/>
      <c r="F25" s="80"/>
      <c r="G25" s="80"/>
      <c r="H25" s="80"/>
      <c r="I25" s="80"/>
      <c r="J25" s="80"/>
      <c r="K25" s="80"/>
      <c r="L25" s="80"/>
      <c r="M25" s="80"/>
      <c r="N25" s="80"/>
      <c r="O25" s="80"/>
      <c r="P25" s="80"/>
      <c r="Q25" s="80"/>
      <c r="R25" s="80"/>
      <c r="S25" s="80"/>
      <c r="T25" s="80"/>
      <c r="U25" s="80"/>
      <c r="V25" s="80"/>
      <c r="W25" s="80"/>
      <c r="X25" s="80"/>
      <c r="Y25" s="80"/>
      <c r="Z25" s="81"/>
    </row>
    <row r="26" spans="2:26" ht="15.75" thickBot="1" x14ac:dyDescent="0.3">
      <c r="B26" s="82"/>
      <c r="C26" s="83"/>
      <c r="D26" s="83"/>
      <c r="E26" s="83"/>
      <c r="F26" s="83"/>
      <c r="G26" s="83"/>
      <c r="H26" s="83"/>
      <c r="I26" s="83"/>
      <c r="J26" s="83"/>
      <c r="K26" s="83"/>
      <c r="L26" s="83"/>
      <c r="M26" s="83"/>
      <c r="N26" s="83"/>
      <c r="O26" s="83"/>
      <c r="P26" s="83"/>
      <c r="Q26" s="83"/>
      <c r="R26" s="83"/>
      <c r="S26" s="83"/>
      <c r="T26" s="83"/>
      <c r="U26" s="83"/>
      <c r="V26" s="83"/>
      <c r="W26" s="83"/>
      <c r="X26" s="83"/>
      <c r="Y26" s="83"/>
      <c r="Z26" s="84"/>
    </row>
  </sheetData>
  <mergeCells count="3">
    <mergeCell ref="B3:Z5"/>
    <mergeCell ref="B12:Z14"/>
    <mergeCell ref="B24:Z2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Button1_Click">
                <anchor moveWithCells="1" sizeWithCells="1">
                  <from>
                    <xdr:col>9</xdr:col>
                    <xdr:colOff>19050</xdr:colOff>
                    <xdr:row>5</xdr:row>
                    <xdr:rowOff>180975</xdr:rowOff>
                  </from>
                  <to>
                    <xdr:col>18</xdr:col>
                    <xdr:colOff>0</xdr:colOff>
                    <xdr:row>9</xdr:row>
                    <xdr:rowOff>0</xdr:rowOff>
                  </to>
                </anchor>
              </controlPr>
            </control>
          </mc:Choice>
        </mc:AlternateContent>
        <mc:AlternateContent xmlns:mc="http://schemas.openxmlformats.org/markup-compatibility/2006">
          <mc:Choice Requires="x14">
            <control shapeId="7170" r:id="rId4" name="Button 2">
              <controlPr defaultSize="0" print="0" autoFill="0" autoPict="0" macro="[0]!Button2_Click">
                <anchor moveWithCells="1" sizeWithCells="1">
                  <from>
                    <xdr:col>0</xdr:col>
                    <xdr:colOff>1562100</xdr:colOff>
                    <xdr:row>14</xdr:row>
                    <xdr:rowOff>180975</xdr:rowOff>
                  </from>
                  <to>
                    <xdr:col>5</xdr:col>
                    <xdr:colOff>600075</xdr:colOff>
                    <xdr:row>17</xdr:row>
                    <xdr:rowOff>180975</xdr:rowOff>
                  </to>
                </anchor>
              </controlPr>
            </control>
          </mc:Choice>
        </mc:AlternateContent>
        <mc:AlternateContent xmlns:mc="http://schemas.openxmlformats.org/markup-compatibility/2006">
          <mc:Choice Requires="x14">
            <control shapeId="7171" r:id="rId5" name="Button 3">
              <controlPr defaultSize="0" print="0" autoFill="0" autoPict="0" macro="[0]!Button3_Click">
                <anchor moveWithCells="1" sizeWithCells="1">
                  <from>
                    <xdr:col>11</xdr:col>
                    <xdr:colOff>9525</xdr:colOff>
                    <xdr:row>14</xdr:row>
                    <xdr:rowOff>171450</xdr:rowOff>
                  </from>
                  <to>
                    <xdr:col>15</xdr:col>
                    <xdr:colOff>609600</xdr:colOff>
                    <xdr:row>17</xdr:row>
                    <xdr:rowOff>171450</xdr:rowOff>
                  </to>
                </anchor>
              </controlPr>
            </control>
          </mc:Choice>
        </mc:AlternateContent>
        <mc:AlternateContent xmlns:mc="http://schemas.openxmlformats.org/markup-compatibility/2006">
          <mc:Choice Requires="x14">
            <control shapeId="7173" r:id="rId6" name="Button 5">
              <controlPr defaultSize="0" print="0" autoFill="0" autoPict="0" macro="[0]!Button5_Click">
                <anchor moveWithCells="1" sizeWithCells="1">
                  <from>
                    <xdr:col>20</xdr:col>
                    <xdr:colOff>581025</xdr:colOff>
                    <xdr:row>14</xdr:row>
                    <xdr:rowOff>171450</xdr:rowOff>
                  </from>
                  <to>
                    <xdr:col>26</xdr:col>
                    <xdr:colOff>0</xdr:colOff>
                    <xdr:row>17</xdr:row>
                    <xdr:rowOff>180975</xdr:rowOff>
                  </to>
                </anchor>
              </controlPr>
            </control>
          </mc:Choice>
        </mc:AlternateContent>
        <mc:AlternateContent xmlns:mc="http://schemas.openxmlformats.org/markup-compatibility/2006">
          <mc:Choice Requires="x14">
            <control shapeId="7174" r:id="rId7" name="Button 6">
              <controlPr defaultSize="0" print="0" autoFill="0" autoPict="0" macro="[0]!Button6_Click">
                <anchor moveWithCells="1" sizeWithCells="1">
                  <from>
                    <xdr:col>11</xdr:col>
                    <xdr:colOff>0</xdr:colOff>
                    <xdr:row>19</xdr:row>
                    <xdr:rowOff>9525</xdr:rowOff>
                  </from>
                  <to>
                    <xdr:col>16</xdr:col>
                    <xdr:colOff>9525</xdr:colOff>
                    <xdr:row>22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AC6E-1845-48A5-AC11-25ECDCC8929C}">
  <sheetPr codeName="Sheet1">
    <tabColor rgb="FFFF0000"/>
  </sheetPr>
  <dimension ref="A1:AG336"/>
  <sheetViews>
    <sheetView tabSelected="1" zoomScale="70" zoomScaleNormal="70" workbookViewId="0">
      <selection activeCell="AC10" sqref="AC10"/>
    </sheetView>
  </sheetViews>
  <sheetFormatPr defaultRowHeight="15" x14ac:dyDescent="0.25"/>
  <cols>
    <col min="1" max="1" width="17.5703125" style="6" customWidth="1"/>
    <col min="2" max="2" width="10.85546875" style="2" bestFit="1" customWidth="1"/>
    <col min="3" max="32" width="9.140625" style="2"/>
    <col min="33" max="33" width="9.140625" style="71"/>
    <col min="34" max="16384" width="9.140625" style="9"/>
  </cols>
  <sheetData>
    <row r="1" spans="1:33" ht="18.75" x14ac:dyDescent="0.3">
      <c r="A1" s="8" t="s">
        <v>0</v>
      </c>
      <c r="B1" s="9"/>
      <c r="C1" s="9"/>
      <c r="D1" s="9"/>
      <c r="E1" s="9"/>
      <c r="F1" s="9" t="s">
        <v>46</v>
      </c>
      <c r="G1" s="9"/>
      <c r="H1" s="9"/>
      <c r="I1" s="9"/>
      <c r="J1" s="9"/>
      <c r="K1" s="9"/>
      <c r="L1" s="9"/>
      <c r="M1" s="9"/>
      <c r="N1" s="9"/>
      <c r="O1" s="9"/>
      <c r="P1" s="9"/>
      <c r="Q1" s="9"/>
      <c r="R1" s="9"/>
      <c r="S1" s="9"/>
      <c r="T1" s="9"/>
      <c r="U1" s="9"/>
      <c r="V1" s="9"/>
      <c r="W1" s="9"/>
      <c r="X1" s="9"/>
      <c r="Y1" s="9"/>
      <c r="Z1" s="9"/>
      <c r="AA1" s="9"/>
      <c r="AB1" s="9"/>
      <c r="AC1" s="9"/>
      <c r="AD1" s="9"/>
      <c r="AE1" s="9"/>
      <c r="AF1" s="9"/>
      <c r="AG1" s="9"/>
    </row>
    <row r="2" spans="1:33" x14ac:dyDescent="0.25">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row>
    <row r="3" spans="1:33" x14ac:dyDescent="0.25">
      <c r="A3" s="9" t="s">
        <v>1</v>
      </c>
      <c r="B3" s="10">
        <f>MIN(A8:A1048576)</f>
        <v>44196</v>
      </c>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row>
    <row r="4" spans="1:33" x14ac:dyDescent="0.25">
      <c r="A4" s="9" t="s">
        <v>2</v>
      </c>
      <c r="B4" s="10">
        <f>MAX(A8:A1048576)</f>
        <v>44673</v>
      </c>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row>
    <row r="5" spans="1:33" x14ac:dyDescent="0.25">
      <c r="A5" s="9"/>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row>
    <row r="6" spans="1:33" s="8" customFormat="1" ht="18.75" x14ac:dyDescent="0.3">
      <c r="A6" s="72" t="s">
        <v>4</v>
      </c>
      <c r="B6" s="73" t="s">
        <v>32</v>
      </c>
      <c r="C6" s="73" t="s">
        <v>42</v>
      </c>
      <c r="D6" s="73" t="s">
        <v>33</v>
      </c>
      <c r="E6" s="73" t="s">
        <v>34</v>
      </c>
      <c r="F6" s="73" t="s">
        <v>35</v>
      </c>
      <c r="G6" s="73" t="s">
        <v>36</v>
      </c>
      <c r="H6" s="73" t="s">
        <v>37</v>
      </c>
      <c r="I6" s="73" t="s">
        <v>38</v>
      </c>
      <c r="J6" s="73" t="s">
        <v>39</v>
      </c>
      <c r="K6" s="73" t="s">
        <v>40</v>
      </c>
      <c r="L6" s="73" t="s">
        <v>41</v>
      </c>
      <c r="M6" s="73"/>
      <c r="N6" s="73"/>
      <c r="O6" s="73"/>
      <c r="P6" s="73"/>
      <c r="Q6" s="73"/>
      <c r="R6" s="73"/>
      <c r="S6" s="73"/>
      <c r="T6" s="73"/>
      <c r="U6" s="73"/>
      <c r="V6" s="73"/>
      <c r="W6" s="73"/>
      <c r="X6" s="73"/>
      <c r="Y6" s="73"/>
      <c r="Z6" s="73"/>
      <c r="AA6" s="73"/>
      <c r="AB6" s="73"/>
      <c r="AC6" s="73"/>
      <c r="AD6" s="73"/>
      <c r="AE6" s="73"/>
      <c r="AF6" s="73"/>
      <c r="AG6" s="74"/>
    </row>
    <row r="7" spans="1:33" x14ac:dyDescent="0.25">
      <c r="A7" s="2" t="s">
        <v>3</v>
      </c>
      <c r="B7" s="2" t="s">
        <v>5</v>
      </c>
      <c r="C7" s="2" t="s">
        <v>5</v>
      </c>
      <c r="D7" s="2" t="s">
        <v>5</v>
      </c>
      <c r="E7" s="2" t="s">
        <v>5</v>
      </c>
      <c r="F7" s="2" t="s">
        <v>5</v>
      </c>
      <c r="G7" s="2" t="s">
        <v>5</v>
      </c>
      <c r="H7" s="2" t="s">
        <v>5</v>
      </c>
      <c r="I7" s="2" t="s">
        <v>5</v>
      </c>
      <c r="J7" s="2" t="s">
        <v>5</v>
      </c>
      <c r="K7" s="2" t="s">
        <v>5</v>
      </c>
      <c r="L7" s="2" t="s">
        <v>5</v>
      </c>
    </row>
    <row r="8" spans="1:33" x14ac:dyDescent="0.25">
      <c r="A8" s="6">
        <v>44196</v>
      </c>
      <c r="B8" s="2">
        <v>162.84649658203119</v>
      </c>
      <c r="C8" s="2">
        <v>29001.720703125</v>
      </c>
      <c r="D8" s="2">
        <v>181.17999267578119</v>
      </c>
      <c r="E8" s="2">
        <v>41.639999389648438</v>
      </c>
      <c r="F8" s="2">
        <v>127.0699996948242</v>
      </c>
      <c r="G8" s="2">
        <v>273.16000366210938</v>
      </c>
      <c r="H8" s="2">
        <v>68.529998779296875</v>
      </c>
      <c r="I8" s="2">
        <v>540.72998046875</v>
      </c>
      <c r="J8" s="2">
        <v>36.810001373291023</v>
      </c>
      <c r="K8" s="2">
        <v>21.722053527832031</v>
      </c>
      <c r="L8" s="2">
        <v>144.1499938964844</v>
      </c>
    </row>
    <row r="9" spans="1:33" x14ac:dyDescent="0.25">
      <c r="A9" s="6">
        <v>44200</v>
      </c>
      <c r="B9" s="2">
        <v>159.33149719238281</v>
      </c>
      <c r="C9" s="2">
        <v>31971.9140625</v>
      </c>
      <c r="D9" s="2">
        <v>177.67999267578119</v>
      </c>
      <c r="E9" s="2">
        <v>40.509998321533203</v>
      </c>
      <c r="F9" s="2">
        <v>125.870002746582</v>
      </c>
      <c r="G9" s="2">
        <v>268.94000244140619</v>
      </c>
      <c r="H9" s="2">
        <v>68.330001831054688</v>
      </c>
      <c r="I9" s="2">
        <v>522.8599853515625</v>
      </c>
      <c r="J9" s="2">
        <v>36.810001373291023</v>
      </c>
      <c r="K9" s="2">
        <v>22.235649108886719</v>
      </c>
      <c r="L9" s="2">
        <v>146.5299987792969</v>
      </c>
    </row>
    <row r="10" spans="1:33" x14ac:dyDescent="0.25">
      <c r="A10" s="6">
        <v>44201</v>
      </c>
      <c r="B10" s="2">
        <v>160.9255065917969</v>
      </c>
      <c r="C10" s="2">
        <v>33992.4296875</v>
      </c>
      <c r="D10" s="2">
        <v>178.44000244140619</v>
      </c>
      <c r="E10" s="2">
        <v>41.659999847412109</v>
      </c>
      <c r="F10" s="2">
        <v>125.65000152587891</v>
      </c>
      <c r="G10" s="2">
        <v>270.97000122070313</v>
      </c>
      <c r="H10" s="2">
        <v>69.489997863769531</v>
      </c>
      <c r="I10" s="2">
        <v>520.79998779296875</v>
      </c>
      <c r="J10" s="2">
        <v>37.189998626708977</v>
      </c>
      <c r="K10" s="2">
        <v>22.099697113037109</v>
      </c>
      <c r="L10" s="2">
        <v>145.75</v>
      </c>
    </row>
    <row r="11" spans="1:33" x14ac:dyDescent="0.25">
      <c r="A11" s="6">
        <v>44202</v>
      </c>
      <c r="B11" s="2">
        <v>156.91900634765619</v>
      </c>
      <c r="C11" s="2">
        <v>36824.36328125</v>
      </c>
      <c r="D11" s="2">
        <v>179.1199951171875</v>
      </c>
      <c r="E11" s="2">
        <v>42.979999542236328</v>
      </c>
      <c r="F11" s="2">
        <v>131.55000305175781</v>
      </c>
      <c r="G11" s="2">
        <v>263.30999755859381</v>
      </c>
      <c r="H11" s="2">
        <v>73.680000305175781</v>
      </c>
      <c r="I11" s="2">
        <v>500.489990234375</v>
      </c>
      <c r="J11" s="2">
        <v>36.869998931884773</v>
      </c>
      <c r="K11" s="2">
        <v>22.530210494995121</v>
      </c>
      <c r="L11" s="2">
        <v>146.6600036621094</v>
      </c>
    </row>
    <row r="12" spans="1:33" x14ac:dyDescent="0.25">
      <c r="A12" s="6">
        <v>44203</v>
      </c>
      <c r="B12" s="2">
        <v>158.1080017089844</v>
      </c>
      <c r="C12" s="2">
        <v>39371.04296875</v>
      </c>
      <c r="D12" s="2">
        <v>178.58000183105469</v>
      </c>
      <c r="E12" s="2">
        <v>43.319999694824219</v>
      </c>
      <c r="F12" s="2">
        <v>135.8699951171875</v>
      </c>
      <c r="G12" s="2">
        <v>268.739990234375</v>
      </c>
      <c r="H12" s="2">
        <v>74.94000244140625</v>
      </c>
      <c r="I12" s="2">
        <v>508.8900146484375</v>
      </c>
      <c r="J12" s="2">
        <v>37.060001373291023</v>
      </c>
      <c r="K12" s="2">
        <v>22.590633392333981</v>
      </c>
      <c r="L12" s="2">
        <v>146.6499938964844</v>
      </c>
    </row>
    <row r="13" spans="1:33" x14ac:dyDescent="0.25">
      <c r="A13" s="6">
        <v>44204</v>
      </c>
      <c r="B13" s="2">
        <v>159.13499450683591</v>
      </c>
      <c r="C13" s="2">
        <v>40797.609375</v>
      </c>
      <c r="D13" s="2">
        <v>178.69000244140619</v>
      </c>
      <c r="E13" s="2">
        <v>43.060001373291023</v>
      </c>
      <c r="F13" s="2">
        <v>136.02000427246091</v>
      </c>
      <c r="G13" s="2">
        <v>267.57000732421881</v>
      </c>
      <c r="H13" s="2">
        <v>75.25</v>
      </c>
      <c r="I13" s="2">
        <v>510.39999389648438</v>
      </c>
      <c r="J13" s="2">
        <v>37.130001068115227</v>
      </c>
      <c r="K13" s="2">
        <v>21.918428421020511</v>
      </c>
      <c r="L13" s="2">
        <v>146.6300048828125</v>
      </c>
    </row>
    <row r="14" spans="1:33" x14ac:dyDescent="0.25">
      <c r="A14" s="6">
        <v>44207</v>
      </c>
      <c r="B14" s="2">
        <v>155.71049499511719</v>
      </c>
      <c r="C14" s="2">
        <v>35566.65625</v>
      </c>
      <c r="D14" s="2">
        <v>179.0899963378906</v>
      </c>
      <c r="E14" s="2">
        <v>45.009998321533203</v>
      </c>
      <c r="F14" s="2">
        <v>138.05000305175781</v>
      </c>
      <c r="G14" s="2">
        <v>256.83999633789063</v>
      </c>
      <c r="H14" s="2">
        <v>76.05999755859375</v>
      </c>
      <c r="I14" s="2">
        <v>499.10000610351563</v>
      </c>
      <c r="J14" s="2">
        <v>37.770000457763672</v>
      </c>
      <c r="K14" s="2">
        <v>21.805135726928711</v>
      </c>
      <c r="L14" s="2">
        <v>147.28999328613281</v>
      </c>
    </row>
    <row r="15" spans="1:33" x14ac:dyDescent="0.25">
      <c r="A15" s="6">
        <v>44208</v>
      </c>
      <c r="B15" s="2">
        <v>156.04150390625</v>
      </c>
      <c r="C15" s="2">
        <v>33922.9609375</v>
      </c>
      <c r="D15" s="2">
        <v>175.99000549316409</v>
      </c>
      <c r="E15" s="2">
        <v>47.819999694824219</v>
      </c>
      <c r="F15" s="2">
        <v>140.2200012207031</v>
      </c>
      <c r="G15" s="2">
        <v>251.0899963378906</v>
      </c>
      <c r="H15" s="2">
        <v>75.800003051757813</v>
      </c>
      <c r="I15" s="2">
        <v>494.25</v>
      </c>
      <c r="J15" s="2">
        <v>37.180000305175781</v>
      </c>
      <c r="K15" s="2">
        <v>21.805135726928711</v>
      </c>
      <c r="L15" s="2">
        <v>148.9700012207031</v>
      </c>
    </row>
    <row r="16" spans="1:33" x14ac:dyDescent="0.25">
      <c r="A16" s="6">
        <v>44209</v>
      </c>
      <c r="B16" s="2">
        <v>158.29449462890619</v>
      </c>
      <c r="C16" s="2">
        <v>37316.359375</v>
      </c>
      <c r="D16" s="2">
        <v>176.1199951171875</v>
      </c>
      <c r="E16" s="2">
        <v>48.729999542236328</v>
      </c>
      <c r="F16" s="2">
        <v>140.3500061035156</v>
      </c>
      <c r="G16" s="2">
        <v>251.63999938964841</v>
      </c>
      <c r="H16" s="2">
        <v>75.55999755859375</v>
      </c>
      <c r="I16" s="2">
        <v>507.79000854492188</v>
      </c>
      <c r="J16" s="2">
        <v>36.860000610351563</v>
      </c>
      <c r="K16" s="2">
        <v>21.805135726928711</v>
      </c>
      <c r="L16" s="2">
        <v>147.44999694824219</v>
      </c>
    </row>
    <row r="17" spans="1:12" x14ac:dyDescent="0.25">
      <c r="A17" s="6">
        <v>44210</v>
      </c>
      <c r="B17" s="2">
        <v>156.3735046386719</v>
      </c>
      <c r="C17" s="2">
        <v>39187.328125</v>
      </c>
      <c r="D17" s="2">
        <v>173.42999267578119</v>
      </c>
      <c r="E17" s="2">
        <v>51.529998779296882</v>
      </c>
      <c r="F17" s="2">
        <v>141.16999816894531</v>
      </c>
      <c r="G17" s="2">
        <v>245.63999938964841</v>
      </c>
      <c r="H17" s="2">
        <v>76.470001220703125</v>
      </c>
      <c r="I17" s="2">
        <v>500.8599853515625</v>
      </c>
      <c r="J17" s="2">
        <v>36.75</v>
      </c>
      <c r="K17" s="2">
        <v>21.805135726928711</v>
      </c>
      <c r="L17" s="2">
        <v>146.9700012207031</v>
      </c>
    </row>
    <row r="18" spans="1:12" x14ac:dyDescent="0.25">
      <c r="A18" s="6">
        <v>44211</v>
      </c>
      <c r="B18" s="2">
        <v>155.2124938964844</v>
      </c>
      <c r="C18" s="2">
        <v>36825.3671875</v>
      </c>
      <c r="D18" s="2">
        <v>171.44000244140619</v>
      </c>
      <c r="E18" s="2">
        <v>49.970001220703118</v>
      </c>
      <c r="F18" s="2">
        <v>138.63999938964841</v>
      </c>
      <c r="G18" s="2">
        <v>251.36000061035159</v>
      </c>
      <c r="H18" s="2">
        <v>75.239997863769531</v>
      </c>
      <c r="I18" s="2">
        <v>497.98001098632813</v>
      </c>
      <c r="J18" s="2">
        <v>36.700000762939453</v>
      </c>
      <c r="K18" s="2">
        <v>21.805135726928711</v>
      </c>
      <c r="L18" s="2">
        <v>144.63999938964841</v>
      </c>
    </row>
    <row r="19" spans="1:12" x14ac:dyDescent="0.25">
      <c r="A19" s="6">
        <v>44215</v>
      </c>
      <c r="B19" s="2">
        <v>156.0379943847656</v>
      </c>
      <c r="C19" s="2">
        <v>36069.8046875</v>
      </c>
      <c r="D19" s="2">
        <v>172.25999450683591</v>
      </c>
      <c r="E19" s="2">
        <v>54.840000152587891</v>
      </c>
      <c r="F19" s="2">
        <v>138.03999328613281</v>
      </c>
      <c r="G19" s="2">
        <v>261.10000610351563</v>
      </c>
      <c r="H19" s="2">
        <v>74.989997863769531</v>
      </c>
      <c r="I19" s="2">
        <v>501.76998901367188</v>
      </c>
      <c r="J19" s="2">
        <v>36.729999542236328</v>
      </c>
      <c r="K19" s="2">
        <v>21.805135726928711</v>
      </c>
      <c r="L19" s="2">
        <v>143.38999938964841</v>
      </c>
    </row>
    <row r="20" spans="1:12" x14ac:dyDescent="0.25">
      <c r="A20" s="6">
        <v>44216</v>
      </c>
      <c r="B20" s="2">
        <v>163.16900634765619</v>
      </c>
      <c r="C20" s="2">
        <v>35547.75</v>
      </c>
      <c r="D20" s="2">
        <v>173.63999938964841</v>
      </c>
      <c r="E20" s="2">
        <v>55.860000610351563</v>
      </c>
      <c r="F20" s="2">
        <v>135.9700012207031</v>
      </c>
      <c r="G20" s="2">
        <v>267.48001098632813</v>
      </c>
      <c r="H20" s="2">
        <v>74.839996337890625</v>
      </c>
      <c r="I20" s="2">
        <v>586.34002685546875</v>
      </c>
      <c r="J20" s="2">
        <v>36.5</v>
      </c>
      <c r="K20" s="2">
        <v>21.805135726928711</v>
      </c>
      <c r="L20" s="2">
        <v>145.50999450683591</v>
      </c>
    </row>
    <row r="21" spans="1:12" x14ac:dyDescent="0.25">
      <c r="A21" s="6">
        <v>44217</v>
      </c>
      <c r="B21" s="2">
        <v>165.34950256347659</v>
      </c>
      <c r="C21" s="2">
        <v>30825.69921875</v>
      </c>
      <c r="D21" s="2">
        <v>171.2799987792969</v>
      </c>
      <c r="E21" s="2">
        <v>55.080001831054688</v>
      </c>
      <c r="F21" s="2">
        <v>134.83000183105469</v>
      </c>
      <c r="G21" s="2">
        <v>272.8699951171875</v>
      </c>
      <c r="H21" s="2">
        <v>74.699996948242188</v>
      </c>
      <c r="I21" s="2">
        <v>579.84002685546875</v>
      </c>
      <c r="J21" s="2">
        <v>36.479999542236328</v>
      </c>
      <c r="K21" s="2">
        <v>21.805135726928711</v>
      </c>
      <c r="L21" s="2">
        <v>144.8500061035156</v>
      </c>
    </row>
    <row r="22" spans="1:12" x14ac:dyDescent="0.25">
      <c r="A22" s="6">
        <v>44218</v>
      </c>
      <c r="B22" s="2">
        <v>164.61149597167969</v>
      </c>
      <c r="C22" s="2">
        <v>33005.76171875</v>
      </c>
      <c r="D22" s="2">
        <v>172.7799987792969</v>
      </c>
      <c r="E22" s="2">
        <v>55.400001525878913</v>
      </c>
      <c r="F22" s="2">
        <v>133.78999328613281</v>
      </c>
      <c r="G22" s="2">
        <v>274.5</v>
      </c>
      <c r="H22" s="2">
        <v>74.129997253417969</v>
      </c>
      <c r="I22" s="2">
        <v>565.16998291015625</v>
      </c>
      <c r="J22" s="2">
        <v>36.549999237060547</v>
      </c>
      <c r="K22" s="2">
        <v>21.805135726928711</v>
      </c>
      <c r="L22" s="2">
        <v>146.33000183105469</v>
      </c>
    </row>
    <row r="23" spans="1:12" x14ac:dyDescent="0.25">
      <c r="A23" s="6">
        <v>44221</v>
      </c>
      <c r="B23" s="2">
        <v>164.69999694824219</v>
      </c>
      <c r="C23" s="2">
        <v>32366.392578125</v>
      </c>
      <c r="D23" s="2">
        <v>171.88999938964841</v>
      </c>
      <c r="E23" s="2">
        <v>53.389999389648438</v>
      </c>
      <c r="F23" s="2">
        <v>132.1199951171875</v>
      </c>
      <c r="G23" s="2">
        <v>278.010009765625</v>
      </c>
      <c r="H23" s="2">
        <v>72.379997253417969</v>
      </c>
      <c r="I23" s="2">
        <v>556.780029296875</v>
      </c>
      <c r="J23" s="2">
        <v>37.279998779296882</v>
      </c>
      <c r="K23" s="2">
        <v>21.805135726928711</v>
      </c>
      <c r="L23" s="2">
        <v>146.19999694824219</v>
      </c>
    </row>
    <row r="24" spans="1:12" x14ac:dyDescent="0.25">
      <c r="A24" s="6">
        <v>44222</v>
      </c>
      <c r="B24" s="2">
        <v>166.30650329589841</v>
      </c>
      <c r="C24" s="2">
        <v>32569.849609375</v>
      </c>
      <c r="D24" s="2">
        <v>169.55999755859381</v>
      </c>
      <c r="E24" s="2">
        <v>52.040000915527337</v>
      </c>
      <c r="F24" s="2">
        <v>131.58000183105469</v>
      </c>
      <c r="G24" s="2">
        <v>282.04998779296881</v>
      </c>
      <c r="H24" s="2">
        <v>71.209999084472656</v>
      </c>
      <c r="I24" s="2">
        <v>561.92999267578125</v>
      </c>
      <c r="J24" s="2">
        <v>37.310001373291023</v>
      </c>
      <c r="K24" s="2">
        <v>21.805135726928711</v>
      </c>
      <c r="L24" s="2">
        <v>147.50999450683591</v>
      </c>
    </row>
    <row r="25" spans="1:12" x14ac:dyDescent="0.25">
      <c r="A25" s="6">
        <v>44223</v>
      </c>
      <c r="B25" s="2">
        <v>161.6289978027344</v>
      </c>
      <c r="C25" s="2">
        <v>30432.546875</v>
      </c>
      <c r="D25" s="2">
        <v>163.0299987792969</v>
      </c>
      <c r="E25" s="2">
        <v>49.340000152587891</v>
      </c>
      <c r="F25" s="2">
        <v>127.86000061035161</v>
      </c>
      <c r="G25" s="2">
        <v>272.1400146484375</v>
      </c>
      <c r="H25" s="2">
        <v>68.419998168945313</v>
      </c>
      <c r="I25" s="2">
        <v>523.280029296875</v>
      </c>
      <c r="J25" s="2">
        <v>36.240001678466797</v>
      </c>
      <c r="K25" s="2">
        <v>21.805135726928711</v>
      </c>
      <c r="L25" s="2">
        <v>143.8399963378906</v>
      </c>
    </row>
    <row r="26" spans="1:12" x14ac:dyDescent="0.25">
      <c r="A26" s="6">
        <v>44224</v>
      </c>
      <c r="B26" s="2">
        <v>161.88099670410159</v>
      </c>
      <c r="C26" s="2">
        <v>33466.09765625</v>
      </c>
      <c r="D26" s="2">
        <v>171.8800048828125</v>
      </c>
      <c r="E26" s="2">
        <v>51.040000915527337</v>
      </c>
      <c r="F26" s="2">
        <v>130.11000061035159</v>
      </c>
      <c r="G26" s="2">
        <v>265</v>
      </c>
      <c r="H26" s="2">
        <v>69.319999694824219</v>
      </c>
      <c r="I26" s="2">
        <v>538.5999755859375</v>
      </c>
      <c r="J26" s="2">
        <v>35.860000610351563</v>
      </c>
      <c r="K26" s="2">
        <v>21.805135726928711</v>
      </c>
      <c r="L26" s="2">
        <v>143.75</v>
      </c>
    </row>
    <row r="27" spans="1:12" x14ac:dyDescent="0.25">
      <c r="A27" s="6">
        <v>44225</v>
      </c>
      <c r="B27" s="2">
        <v>160.30999755859381</v>
      </c>
      <c r="C27" s="2">
        <v>34316.38671875</v>
      </c>
      <c r="D27" s="2">
        <v>168.16999816894531</v>
      </c>
      <c r="E27" s="2">
        <v>50.680000305175781</v>
      </c>
      <c r="F27" s="2">
        <v>128.66999816894531</v>
      </c>
      <c r="G27" s="2">
        <v>258.32998657226563</v>
      </c>
      <c r="H27" s="2">
        <v>67.050003051757813</v>
      </c>
      <c r="I27" s="2">
        <v>532.3900146484375</v>
      </c>
      <c r="J27" s="2">
        <v>35.900001525878913</v>
      </c>
      <c r="K27" s="2">
        <v>21.805135726928711</v>
      </c>
      <c r="L27" s="2">
        <v>140.49000549316409</v>
      </c>
    </row>
    <row r="28" spans="1:12" x14ac:dyDescent="0.25">
      <c r="A28" s="6">
        <v>44228</v>
      </c>
      <c r="B28" s="2">
        <v>167.14399719238281</v>
      </c>
      <c r="C28" s="2">
        <v>33537.17578125</v>
      </c>
      <c r="D28" s="2">
        <v>170.9700012207031</v>
      </c>
      <c r="E28" s="2">
        <v>51.509998321533203</v>
      </c>
      <c r="F28" s="2">
        <v>129.6199951171875</v>
      </c>
      <c r="G28" s="2">
        <v>262.010009765625</v>
      </c>
      <c r="H28" s="2">
        <v>67.669998168945313</v>
      </c>
      <c r="I28" s="2">
        <v>539.03997802734375</v>
      </c>
      <c r="J28" s="2">
        <v>35.799999237060547</v>
      </c>
      <c r="K28" s="2">
        <v>21.805135726928711</v>
      </c>
      <c r="L28" s="2">
        <v>139.27000427246091</v>
      </c>
    </row>
    <row r="29" spans="1:12" x14ac:dyDescent="0.25">
      <c r="A29" s="6">
        <v>44229</v>
      </c>
      <c r="B29" s="2">
        <v>169</v>
      </c>
      <c r="C29" s="2">
        <v>35510.2890625</v>
      </c>
      <c r="D29" s="2">
        <v>176.96000671386719</v>
      </c>
      <c r="E29" s="2">
        <v>52.720001220703118</v>
      </c>
      <c r="F29" s="2">
        <v>133.61000061035159</v>
      </c>
      <c r="G29" s="2">
        <v>267.07998657226563</v>
      </c>
      <c r="H29" s="2">
        <v>70.949996948242188</v>
      </c>
      <c r="I29" s="2">
        <v>548.15997314453125</v>
      </c>
      <c r="J29" s="2">
        <v>34.990001678466797</v>
      </c>
      <c r="K29" s="2">
        <v>21.805135726928711</v>
      </c>
      <c r="L29" s="2">
        <v>140.77000427246091</v>
      </c>
    </row>
    <row r="30" spans="1:12" x14ac:dyDescent="0.25">
      <c r="A30" s="6">
        <v>44230</v>
      </c>
      <c r="B30" s="2">
        <v>165.6264953613281</v>
      </c>
      <c r="C30" s="2">
        <v>37472.08984375</v>
      </c>
      <c r="D30" s="2">
        <v>176.42999267578119</v>
      </c>
      <c r="E30" s="2">
        <v>54.25</v>
      </c>
      <c r="F30" s="2">
        <v>135.13999938964841</v>
      </c>
      <c r="G30" s="2">
        <v>266.64999389648438</v>
      </c>
      <c r="H30" s="2">
        <v>70.599998474121094</v>
      </c>
      <c r="I30" s="2">
        <v>539.45001220703125</v>
      </c>
      <c r="J30" s="2">
        <v>34.840000152587891</v>
      </c>
      <c r="K30" s="2">
        <v>21.805135726928711</v>
      </c>
      <c r="L30" s="2">
        <v>141.19999694824219</v>
      </c>
    </row>
    <row r="31" spans="1:12" x14ac:dyDescent="0.25">
      <c r="A31" s="6">
        <v>44231</v>
      </c>
      <c r="B31" s="2">
        <v>166.55000305175781</v>
      </c>
      <c r="C31" s="2">
        <v>36926.06640625</v>
      </c>
      <c r="D31" s="2">
        <v>180.22999572753909</v>
      </c>
      <c r="E31" s="2">
        <v>54.130001068115227</v>
      </c>
      <c r="F31" s="2">
        <v>138.25</v>
      </c>
      <c r="G31" s="2">
        <v>266.489990234375</v>
      </c>
      <c r="H31" s="2">
        <v>72.290000915527344</v>
      </c>
      <c r="I31" s="2">
        <v>552.15997314453125</v>
      </c>
      <c r="J31" s="2">
        <v>34.889999389648438</v>
      </c>
      <c r="K31" s="2">
        <v>21.805135726928711</v>
      </c>
      <c r="L31" s="2">
        <v>142.5299987792969</v>
      </c>
    </row>
    <row r="32" spans="1:12" x14ac:dyDescent="0.25">
      <c r="A32" s="6">
        <v>44232</v>
      </c>
      <c r="B32" s="2">
        <v>167.60749816894531</v>
      </c>
      <c r="C32" s="2">
        <v>38144.30859375</v>
      </c>
      <c r="D32" s="2">
        <v>181.1600036621094</v>
      </c>
      <c r="E32" s="2">
        <v>54.409999847412109</v>
      </c>
      <c r="F32" s="2">
        <v>137.97999572753909</v>
      </c>
      <c r="G32" s="2">
        <v>268.10000610351563</v>
      </c>
      <c r="H32" s="2">
        <v>73.220001220703125</v>
      </c>
      <c r="I32" s="2">
        <v>550.78997802734375</v>
      </c>
      <c r="J32" s="2">
        <v>34.919998168945313</v>
      </c>
      <c r="K32" s="2">
        <v>21.805135726928711</v>
      </c>
      <c r="L32" s="2">
        <v>144.36000061035159</v>
      </c>
    </row>
    <row r="33" spans="1:12" x14ac:dyDescent="0.25">
      <c r="A33" s="6">
        <v>44235</v>
      </c>
      <c r="B33" s="2">
        <v>166.1470031738281</v>
      </c>
      <c r="C33" s="2">
        <v>46196.46484375</v>
      </c>
      <c r="D33" s="2">
        <v>190</v>
      </c>
      <c r="E33" s="2">
        <v>56.880001068115227</v>
      </c>
      <c r="F33" s="2">
        <v>140.13999938964841</v>
      </c>
      <c r="G33" s="2">
        <v>266.57998657226563</v>
      </c>
      <c r="H33" s="2">
        <v>74.230003356933594</v>
      </c>
      <c r="I33" s="2">
        <v>547.91998291015625</v>
      </c>
      <c r="J33" s="2">
        <v>34.819999694824219</v>
      </c>
      <c r="K33" s="2">
        <v>21.805135726928711</v>
      </c>
      <c r="L33" s="2">
        <v>145.0299987792969</v>
      </c>
    </row>
    <row r="34" spans="1:12" x14ac:dyDescent="0.25">
      <c r="A34" s="6">
        <v>44236</v>
      </c>
      <c r="B34" s="2">
        <v>165.25</v>
      </c>
      <c r="C34" s="2">
        <v>46481.10546875</v>
      </c>
      <c r="D34" s="2">
        <v>188.21000671386719</v>
      </c>
      <c r="E34" s="2">
        <v>56.060001373291023</v>
      </c>
      <c r="F34" s="2">
        <v>139.58000183105469</v>
      </c>
      <c r="G34" s="2">
        <v>269.45001220703119</v>
      </c>
      <c r="H34" s="2">
        <v>74.239997863769531</v>
      </c>
      <c r="I34" s="2">
        <v>559.07000732421875</v>
      </c>
      <c r="J34" s="2">
        <v>34.970001220703118</v>
      </c>
      <c r="K34" s="2">
        <v>21.805135726928711</v>
      </c>
      <c r="L34" s="2">
        <v>145.83000183105469</v>
      </c>
    </row>
    <row r="35" spans="1:12" x14ac:dyDescent="0.25">
      <c r="A35" s="6">
        <v>44237</v>
      </c>
      <c r="B35" s="2">
        <v>164.32899475097659</v>
      </c>
      <c r="C35" s="2">
        <v>44918.18359375</v>
      </c>
      <c r="D35" s="2">
        <v>189.6300048828125</v>
      </c>
      <c r="E35" s="2">
        <v>54.880001068115227</v>
      </c>
      <c r="F35" s="2">
        <v>139.6600036621094</v>
      </c>
      <c r="G35" s="2">
        <v>271.8699951171875</v>
      </c>
      <c r="H35" s="2">
        <v>74.330001831054688</v>
      </c>
      <c r="I35" s="2">
        <v>563.59002685546875</v>
      </c>
      <c r="J35" s="2">
        <v>34.740001678466797</v>
      </c>
      <c r="K35" s="2">
        <v>21.805135726928711</v>
      </c>
      <c r="L35" s="2">
        <v>144.1300048828125</v>
      </c>
    </row>
    <row r="36" spans="1:12" x14ac:dyDescent="0.25">
      <c r="A36" s="6">
        <v>44238</v>
      </c>
      <c r="B36" s="2">
        <v>163.10650634765619</v>
      </c>
      <c r="C36" s="2">
        <v>47909.33203125</v>
      </c>
      <c r="D36" s="2">
        <v>190.9100036621094</v>
      </c>
      <c r="E36" s="2">
        <v>53.5</v>
      </c>
      <c r="F36" s="2">
        <v>139.27000427246091</v>
      </c>
      <c r="G36" s="2">
        <v>270.3900146484375</v>
      </c>
      <c r="H36" s="2">
        <v>73.720001220703125</v>
      </c>
      <c r="I36" s="2">
        <v>557.59002685546875</v>
      </c>
      <c r="J36" s="2">
        <v>34.430000305175781</v>
      </c>
      <c r="K36" s="2">
        <v>21.805135726928711</v>
      </c>
      <c r="L36" s="2">
        <v>144.02000427246091</v>
      </c>
    </row>
    <row r="37" spans="1:12" x14ac:dyDescent="0.25">
      <c r="A37" s="6">
        <v>44239</v>
      </c>
      <c r="B37" s="2">
        <v>163.885498046875</v>
      </c>
      <c r="C37" s="2">
        <v>47504.8515625</v>
      </c>
      <c r="D37" s="2">
        <v>187.66999816894531</v>
      </c>
      <c r="E37" s="2">
        <v>53.599998474121087</v>
      </c>
      <c r="F37" s="2">
        <v>141.25</v>
      </c>
      <c r="G37" s="2">
        <v>270.5</v>
      </c>
      <c r="H37" s="2">
        <v>74.610000610351563</v>
      </c>
      <c r="I37" s="2">
        <v>556.52001953125</v>
      </c>
      <c r="J37" s="2">
        <v>34.720001220703118</v>
      </c>
      <c r="K37" s="2">
        <v>21.805135726928711</v>
      </c>
      <c r="L37" s="2">
        <v>144.4700012207031</v>
      </c>
    </row>
    <row r="38" spans="1:12" x14ac:dyDescent="0.25">
      <c r="A38" s="6">
        <v>44243</v>
      </c>
      <c r="B38" s="2">
        <v>163.44749450683591</v>
      </c>
      <c r="C38" s="2">
        <v>49199.87109375</v>
      </c>
      <c r="D38" s="2">
        <v>186.3500061035156</v>
      </c>
      <c r="E38" s="2">
        <v>53.459999084472663</v>
      </c>
      <c r="F38" s="2">
        <v>144.6499938964844</v>
      </c>
      <c r="G38" s="2">
        <v>273.97000122070313</v>
      </c>
      <c r="H38" s="2">
        <v>76.050003051757813</v>
      </c>
      <c r="I38" s="2">
        <v>557.280029296875</v>
      </c>
      <c r="J38" s="2">
        <v>34.689998626708977</v>
      </c>
      <c r="K38" s="2">
        <v>21.805135726928711</v>
      </c>
      <c r="L38" s="2">
        <v>145.6600036621094</v>
      </c>
    </row>
    <row r="39" spans="1:12" x14ac:dyDescent="0.25">
      <c r="A39" s="6">
        <v>44244</v>
      </c>
      <c r="B39" s="2">
        <v>165.4320068359375</v>
      </c>
      <c r="C39" s="2">
        <v>52149.0078125</v>
      </c>
      <c r="D39" s="2">
        <v>186.44000244140619</v>
      </c>
      <c r="E39" s="2">
        <v>52.889999389648438</v>
      </c>
      <c r="F39" s="2">
        <v>145.1000061035156</v>
      </c>
      <c r="G39" s="2">
        <v>273.57000732421881</v>
      </c>
      <c r="H39" s="2">
        <v>75.449996948242188</v>
      </c>
      <c r="I39" s="2">
        <v>551.34002685546875</v>
      </c>
      <c r="J39" s="2">
        <v>34.889999389648438</v>
      </c>
      <c r="K39" s="2">
        <v>21.805135726928711</v>
      </c>
      <c r="L39" s="2">
        <v>147.19999694824219</v>
      </c>
    </row>
    <row r="40" spans="1:12" x14ac:dyDescent="0.25">
      <c r="A40" s="6">
        <v>44245</v>
      </c>
      <c r="B40" s="2">
        <v>166.4114990234375</v>
      </c>
      <c r="C40" s="2">
        <v>51679.796875</v>
      </c>
      <c r="D40" s="2">
        <v>183</v>
      </c>
      <c r="E40" s="2">
        <v>52.159999847412109</v>
      </c>
      <c r="F40" s="2">
        <v>145.5899963378906</v>
      </c>
      <c r="G40" s="2">
        <v>269.3900146484375</v>
      </c>
      <c r="H40" s="2">
        <v>74.830001831054688</v>
      </c>
      <c r="I40" s="2">
        <v>548.219970703125</v>
      </c>
      <c r="J40" s="2">
        <v>34.560001373291023</v>
      </c>
      <c r="K40" s="2">
        <v>21.805135726928711</v>
      </c>
      <c r="L40" s="2">
        <v>137.6600036621094</v>
      </c>
    </row>
    <row r="41" spans="1:12" x14ac:dyDescent="0.25">
      <c r="A41" s="6">
        <v>44246</v>
      </c>
      <c r="B41" s="2">
        <v>162.4949951171875</v>
      </c>
      <c r="C41" s="2">
        <v>55888.1328125</v>
      </c>
      <c r="D41" s="2">
        <v>183.6499938964844</v>
      </c>
      <c r="E41" s="2">
        <v>52.569999694824219</v>
      </c>
      <c r="F41" s="2">
        <v>148.02000427246091</v>
      </c>
      <c r="G41" s="2">
        <v>261.55999755859381</v>
      </c>
      <c r="H41" s="2">
        <v>76</v>
      </c>
      <c r="I41" s="2">
        <v>540.219970703125</v>
      </c>
      <c r="J41" s="2">
        <v>34.439998626708977</v>
      </c>
      <c r="K41" s="2">
        <v>21.805135726928711</v>
      </c>
      <c r="L41" s="2">
        <v>138.3399963378906</v>
      </c>
    </row>
    <row r="42" spans="1:12" x14ac:dyDescent="0.25">
      <c r="A42" s="6">
        <v>44249</v>
      </c>
      <c r="B42" s="2">
        <v>159.03700256347659</v>
      </c>
      <c r="C42" s="2">
        <v>54207.3203125</v>
      </c>
      <c r="D42" s="2">
        <v>191.75999450683591</v>
      </c>
      <c r="E42" s="2">
        <v>51.979999542236328</v>
      </c>
      <c r="F42" s="2">
        <v>149.4100036621094</v>
      </c>
      <c r="G42" s="2">
        <v>260.32998657226563</v>
      </c>
      <c r="H42" s="2">
        <v>77.400001525878906</v>
      </c>
      <c r="I42" s="2">
        <v>533.780029296875</v>
      </c>
      <c r="J42" s="2">
        <v>34.259998321533203</v>
      </c>
      <c r="K42" s="2">
        <v>21.805135726928711</v>
      </c>
      <c r="L42" s="2">
        <v>137.69000244140619</v>
      </c>
    </row>
    <row r="43" spans="1:12" x14ac:dyDescent="0.25">
      <c r="A43" s="6">
        <v>44250</v>
      </c>
      <c r="B43" s="2">
        <v>159.7250061035156</v>
      </c>
      <c r="C43" s="2">
        <v>48824.42578125</v>
      </c>
      <c r="D43" s="2">
        <v>197.0899963378906</v>
      </c>
      <c r="E43" s="2">
        <v>51.110000610351563</v>
      </c>
      <c r="F43" s="2">
        <v>150.61000061035159</v>
      </c>
      <c r="G43" s="2">
        <v>265.8599853515625</v>
      </c>
      <c r="H43" s="2">
        <v>77.5</v>
      </c>
      <c r="I43" s="2">
        <v>546.1500244140625</v>
      </c>
      <c r="J43" s="2">
        <v>33.909999847412109</v>
      </c>
      <c r="K43" s="2">
        <v>21.805135726928711</v>
      </c>
      <c r="L43" s="2">
        <v>135.4700012207031</v>
      </c>
    </row>
    <row r="44" spans="1:12" x14ac:dyDescent="0.25">
      <c r="A44" s="6">
        <v>44251</v>
      </c>
      <c r="B44" s="2">
        <v>157.97650146484381</v>
      </c>
      <c r="C44" s="2">
        <v>49705.33203125</v>
      </c>
      <c r="D44" s="2">
        <v>197.50999450683591</v>
      </c>
      <c r="E44" s="2">
        <v>52.900001525878913</v>
      </c>
      <c r="F44" s="2">
        <v>153.25999450683591</v>
      </c>
      <c r="G44" s="2">
        <v>264.30999755859381</v>
      </c>
      <c r="H44" s="2">
        <v>79.879997253417969</v>
      </c>
      <c r="I44" s="2">
        <v>553.40997314453125</v>
      </c>
      <c r="J44" s="2">
        <v>33.75</v>
      </c>
      <c r="K44" s="2">
        <v>21.805135726928711</v>
      </c>
      <c r="L44" s="2">
        <v>133.21000671386719</v>
      </c>
    </row>
    <row r="45" spans="1:12" x14ac:dyDescent="0.25">
      <c r="A45" s="6">
        <v>44252</v>
      </c>
      <c r="B45" s="2">
        <v>152.8580017089844</v>
      </c>
      <c r="C45" s="2">
        <v>47093.8515625</v>
      </c>
      <c r="D45" s="2">
        <v>190.97999572753909</v>
      </c>
      <c r="E45" s="2">
        <v>50.599998474121087</v>
      </c>
      <c r="F45" s="2">
        <v>151.17999267578119</v>
      </c>
      <c r="G45" s="2">
        <v>254.69000244140619</v>
      </c>
      <c r="H45" s="2">
        <v>78.430000305175781</v>
      </c>
      <c r="I45" s="2">
        <v>546.70001220703125</v>
      </c>
      <c r="J45" s="2">
        <v>33.819999694824219</v>
      </c>
      <c r="K45" s="2">
        <v>21.805135726928711</v>
      </c>
      <c r="L45" s="2">
        <v>131.94999694824219</v>
      </c>
    </row>
    <row r="46" spans="1:12" x14ac:dyDescent="0.25">
      <c r="A46" s="6">
        <v>44253</v>
      </c>
      <c r="B46" s="2">
        <v>154.64649963378909</v>
      </c>
      <c r="C46" s="2">
        <v>46339.76171875</v>
      </c>
      <c r="D46" s="2">
        <v>189.03999328613281</v>
      </c>
      <c r="E46" s="2">
        <v>51.330001831054688</v>
      </c>
      <c r="F46" s="2">
        <v>147.16999816894531</v>
      </c>
      <c r="G46" s="2">
        <v>257.6199951171875</v>
      </c>
      <c r="H46" s="2">
        <v>76.870002746582031</v>
      </c>
      <c r="I46" s="2">
        <v>538.8499755859375</v>
      </c>
      <c r="J46" s="2">
        <v>33.490001678466797</v>
      </c>
      <c r="K46" s="2">
        <v>21.805135726928711</v>
      </c>
      <c r="L46" s="2">
        <v>129.91999816894531</v>
      </c>
    </row>
    <row r="47" spans="1:12" x14ac:dyDescent="0.25">
      <c r="A47" s="6">
        <v>44256</v>
      </c>
      <c r="B47" s="2">
        <v>157.3070068359375</v>
      </c>
      <c r="C47" s="2">
        <v>49631.2421875</v>
      </c>
      <c r="D47" s="2">
        <v>194.97999572753909</v>
      </c>
      <c r="E47" s="2">
        <v>52.540000915527337</v>
      </c>
      <c r="F47" s="2">
        <v>150.5</v>
      </c>
      <c r="G47" s="2">
        <v>264.91000366210938</v>
      </c>
      <c r="H47" s="2">
        <v>79.160003662109375</v>
      </c>
      <c r="I47" s="2">
        <v>550.6400146484375</v>
      </c>
      <c r="J47" s="2">
        <v>33.689998626708977</v>
      </c>
      <c r="K47" s="2">
        <v>21.805135726928711</v>
      </c>
      <c r="L47" s="2">
        <v>131.3699951171875</v>
      </c>
    </row>
    <row r="48" spans="1:12" x14ac:dyDescent="0.25">
      <c r="A48" s="6">
        <v>44257</v>
      </c>
      <c r="B48" s="2">
        <v>154.72650146484381</v>
      </c>
      <c r="C48" s="2">
        <v>48378.98828125</v>
      </c>
      <c r="D48" s="2">
        <v>193.94000244140619</v>
      </c>
      <c r="E48" s="2">
        <v>54.110000610351563</v>
      </c>
      <c r="F48" s="2">
        <v>150.00999450683591</v>
      </c>
      <c r="G48" s="2">
        <v>259</v>
      </c>
      <c r="H48" s="2">
        <v>80.790000915527344</v>
      </c>
      <c r="I48" s="2">
        <v>547.82000732421875</v>
      </c>
      <c r="J48" s="2">
        <v>33.509998321533203</v>
      </c>
      <c r="K48" s="2">
        <v>21.805135726928711</v>
      </c>
      <c r="L48" s="2">
        <v>130.11000061035159</v>
      </c>
    </row>
    <row r="49" spans="1:12" x14ac:dyDescent="0.25">
      <c r="A49" s="6">
        <v>44258</v>
      </c>
      <c r="B49" s="2">
        <v>150.25</v>
      </c>
      <c r="C49" s="2">
        <v>50538.2421875</v>
      </c>
      <c r="D49" s="2">
        <v>192.25999450683591</v>
      </c>
      <c r="E49" s="2">
        <v>52.669998168945313</v>
      </c>
      <c r="F49" s="2">
        <v>152.9100036621094</v>
      </c>
      <c r="G49" s="2">
        <v>255.4100036621094</v>
      </c>
      <c r="H49" s="2">
        <v>82.05999755859375</v>
      </c>
      <c r="I49" s="2">
        <v>520.70001220703125</v>
      </c>
      <c r="J49" s="2">
        <v>34.389999389648438</v>
      </c>
      <c r="K49" s="2">
        <v>21.805135726928711</v>
      </c>
      <c r="L49" s="2">
        <v>127.5899963378906</v>
      </c>
    </row>
    <row r="50" spans="1:12" x14ac:dyDescent="0.25">
      <c r="A50" s="6">
        <v>44259</v>
      </c>
      <c r="B50" s="2">
        <v>148.87849426269531</v>
      </c>
      <c r="C50" s="2">
        <v>48561.16796875</v>
      </c>
      <c r="D50" s="2">
        <v>188.0299987792969</v>
      </c>
      <c r="E50" s="2">
        <v>51.830001831054688</v>
      </c>
      <c r="F50" s="2">
        <v>150.55999755859381</v>
      </c>
      <c r="G50" s="2">
        <v>257.6400146484375</v>
      </c>
      <c r="H50" s="2">
        <v>81.110000610351563</v>
      </c>
      <c r="I50" s="2">
        <v>511.29000854492188</v>
      </c>
      <c r="J50" s="2">
        <v>34.200000762939453</v>
      </c>
      <c r="K50" s="2">
        <v>21.805135726928711</v>
      </c>
      <c r="L50" s="2">
        <v>127.5299987792969</v>
      </c>
    </row>
    <row r="51" spans="1:12" x14ac:dyDescent="0.25">
      <c r="A51" s="6">
        <v>44260</v>
      </c>
      <c r="B51" s="2">
        <v>150.02299499511719</v>
      </c>
      <c r="C51" s="2">
        <v>48927.3046875</v>
      </c>
      <c r="D51" s="2">
        <v>189.99000549316409</v>
      </c>
      <c r="E51" s="2">
        <v>53.75</v>
      </c>
      <c r="F51" s="2">
        <v>150.9100036621094</v>
      </c>
      <c r="G51" s="2">
        <v>264.27999877929688</v>
      </c>
      <c r="H51" s="2">
        <v>80.870002746582031</v>
      </c>
      <c r="I51" s="2">
        <v>516.3900146484375</v>
      </c>
      <c r="J51" s="2">
        <v>34.389999389648438</v>
      </c>
      <c r="K51" s="2">
        <v>21.805135726928711</v>
      </c>
      <c r="L51" s="2">
        <v>129.1199951171875</v>
      </c>
    </row>
    <row r="52" spans="1:12" x14ac:dyDescent="0.25">
      <c r="A52" s="6">
        <v>44263</v>
      </c>
      <c r="B52" s="2">
        <v>147.5975036621094</v>
      </c>
      <c r="C52" s="2">
        <v>52246.5234375</v>
      </c>
      <c r="D52" s="2">
        <v>201.9100036621094</v>
      </c>
      <c r="E52" s="2">
        <v>54.979999542236328</v>
      </c>
      <c r="F52" s="2">
        <v>152.9100036621094</v>
      </c>
      <c r="G52" s="2">
        <v>255.30999755859381</v>
      </c>
      <c r="H52" s="2">
        <v>81.099998474121094</v>
      </c>
      <c r="I52" s="2">
        <v>493.32998657226563</v>
      </c>
      <c r="J52" s="2">
        <v>34.349998474121087</v>
      </c>
      <c r="K52" s="2">
        <v>21.805135726928711</v>
      </c>
      <c r="L52" s="2">
        <v>127.879997253418</v>
      </c>
    </row>
    <row r="53" spans="1:12" x14ac:dyDescent="0.25">
      <c r="A53" s="6">
        <v>44264</v>
      </c>
      <c r="B53" s="2">
        <v>153.14250183105469</v>
      </c>
      <c r="C53" s="2">
        <v>54824.1171875</v>
      </c>
      <c r="D53" s="2">
        <v>194.50999450683591</v>
      </c>
      <c r="E53" s="2">
        <v>54.650001525878913</v>
      </c>
      <c r="F53" s="2">
        <v>151.83000183105469</v>
      </c>
      <c r="G53" s="2">
        <v>265.739990234375</v>
      </c>
      <c r="H53" s="2">
        <v>80.849998474121094</v>
      </c>
      <c r="I53" s="2">
        <v>506.44000244140619</v>
      </c>
      <c r="J53" s="2">
        <v>34.450000762939453</v>
      </c>
      <c r="K53" s="2">
        <v>21.805135726928711</v>
      </c>
      <c r="L53" s="2">
        <v>128.88999938964841</v>
      </c>
    </row>
    <row r="54" spans="1:12" x14ac:dyDescent="0.25">
      <c r="A54" s="6">
        <v>44265</v>
      </c>
      <c r="B54" s="2">
        <v>152.88200378417969</v>
      </c>
      <c r="C54" s="2">
        <v>56008.55078125</v>
      </c>
      <c r="D54" s="2">
        <v>195.05999755859381</v>
      </c>
      <c r="E54" s="2">
        <v>56.830001831054688</v>
      </c>
      <c r="F54" s="2">
        <v>155.1300048828125</v>
      </c>
      <c r="G54" s="2">
        <v>264.89999389648438</v>
      </c>
      <c r="H54" s="2">
        <v>83.089996337890625</v>
      </c>
      <c r="I54" s="2">
        <v>504.54000854492188</v>
      </c>
      <c r="J54" s="2">
        <v>34.930000305175781</v>
      </c>
      <c r="K54" s="2">
        <v>21.805135726928711</v>
      </c>
      <c r="L54" s="2">
        <v>132.17999267578119</v>
      </c>
    </row>
    <row r="55" spans="1:12" x14ac:dyDescent="0.25">
      <c r="A55" s="6">
        <v>44266</v>
      </c>
      <c r="B55" s="2">
        <v>155.67950439453119</v>
      </c>
      <c r="C55" s="2">
        <v>57805.12109375</v>
      </c>
      <c r="D55" s="2">
        <v>196.75</v>
      </c>
      <c r="E55" s="2">
        <v>56.330001831054688</v>
      </c>
      <c r="F55" s="2">
        <v>154.32000732421881</v>
      </c>
      <c r="G55" s="2">
        <v>273.8800048828125</v>
      </c>
      <c r="H55" s="2">
        <v>83.25</v>
      </c>
      <c r="I55" s="2">
        <v>523.05999755859375</v>
      </c>
      <c r="J55" s="2">
        <v>34.709999084472663</v>
      </c>
      <c r="K55" s="2">
        <v>21.805135726928711</v>
      </c>
      <c r="L55" s="2">
        <v>132.1300048828125</v>
      </c>
    </row>
    <row r="56" spans="1:12" x14ac:dyDescent="0.25">
      <c r="A56" s="6">
        <v>44267</v>
      </c>
      <c r="B56" s="2">
        <v>154.47450256347659</v>
      </c>
      <c r="C56" s="2">
        <v>57332.08984375</v>
      </c>
      <c r="D56" s="2">
        <v>197.1600036621094</v>
      </c>
      <c r="E56" s="2">
        <v>59.259998321533203</v>
      </c>
      <c r="F56" s="2">
        <v>156.1499938964844</v>
      </c>
      <c r="G56" s="2">
        <v>268.39999389648438</v>
      </c>
      <c r="H56" s="2">
        <v>84.339996337890625</v>
      </c>
      <c r="I56" s="2">
        <v>518.02001953125</v>
      </c>
      <c r="J56" s="2">
        <v>34.939998626708977</v>
      </c>
      <c r="K56" s="2">
        <v>21.805135726928711</v>
      </c>
      <c r="L56" s="2">
        <v>134.1199951171875</v>
      </c>
    </row>
    <row r="57" spans="1:12" x14ac:dyDescent="0.25">
      <c r="A57" s="6">
        <v>44270</v>
      </c>
      <c r="B57" s="2">
        <v>154.08399963378909</v>
      </c>
      <c r="C57" s="2">
        <v>55907.19921875</v>
      </c>
      <c r="D57" s="2">
        <v>196.75999450683591</v>
      </c>
      <c r="E57" s="2">
        <v>57.939998626708977</v>
      </c>
      <c r="F57" s="2">
        <v>155.3699951171875</v>
      </c>
      <c r="G57" s="2">
        <v>273.75</v>
      </c>
      <c r="H57" s="2">
        <v>83.860000610351563</v>
      </c>
      <c r="I57" s="2">
        <v>520.25</v>
      </c>
      <c r="J57" s="2">
        <v>35.409999847412109</v>
      </c>
      <c r="K57" s="2">
        <v>21.805135726928711</v>
      </c>
      <c r="L57" s="2">
        <v>133.42999267578119</v>
      </c>
    </row>
    <row r="58" spans="1:12" x14ac:dyDescent="0.25">
      <c r="A58" s="6">
        <v>44271</v>
      </c>
      <c r="B58" s="2">
        <v>154.59300231933591</v>
      </c>
      <c r="C58" s="2">
        <v>56804.90234375</v>
      </c>
      <c r="D58" s="2">
        <v>194.24000549316409</v>
      </c>
      <c r="E58" s="2">
        <v>57.119998931884773</v>
      </c>
      <c r="F58" s="2">
        <v>153.50999450683591</v>
      </c>
      <c r="G58" s="2">
        <v>279.27999877929688</v>
      </c>
      <c r="H58" s="2">
        <v>82.540000915527344</v>
      </c>
      <c r="I58" s="2">
        <v>524.030029296875</v>
      </c>
      <c r="J58" s="2">
        <v>35.830001831054688</v>
      </c>
      <c r="K58" s="2">
        <v>21.805135726928711</v>
      </c>
      <c r="L58" s="2">
        <v>133.38999938964841</v>
      </c>
    </row>
    <row r="59" spans="1:12" x14ac:dyDescent="0.25">
      <c r="A59" s="6">
        <v>44272</v>
      </c>
      <c r="B59" s="2">
        <v>156.7864990234375</v>
      </c>
      <c r="C59" s="2">
        <v>58870.89453125</v>
      </c>
      <c r="D59" s="2">
        <v>195.24000549316409</v>
      </c>
      <c r="E59" s="2">
        <v>60.049999237060547</v>
      </c>
      <c r="F59" s="2">
        <v>155.0899963378906</v>
      </c>
      <c r="G59" s="2">
        <v>284.010009765625</v>
      </c>
      <c r="H59" s="2">
        <v>83.860000610351563</v>
      </c>
      <c r="I59" s="2">
        <v>524.44000244140625</v>
      </c>
      <c r="J59" s="2">
        <v>35.790000915527337</v>
      </c>
      <c r="K59" s="2">
        <v>21.805135726928711</v>
      </c>
      <c r="L59" s="2">
        <v>132.2799987792969</v>
      </c>
    </row>
    <row r="60" spans="1:12" x14ac:dyDescent="0.25">
      <c r="A60" s="6">
        <v>44273</v>
      </c>
      <c r="B60" s="2">
        <v>151.3995056152344</v>
      </c>
      <c r="C60" s="2">
        <v>57858.921875</v>
      </c>
      <c r="D60" s="2">
        <v>192.2799987792969</v>
      </c>
      <c r="E60" s="2">
        <v>59.270000457763672</v>
      </c>
      <c r="F60" s="2">
        <v>157.6499938964844</v>
      </c>
      <c r="G60" s="2">
        <v>278.6199951171875</v>
      </c>
      <c r="H60" s="2">
        <v>83.94000244140625</v>
      </c>
      <c r="I60" s="2">
        <v>504.79000854492188</v>
      </c>
      <c r="J60" s="2">
        <v>35.770000457763672</v>
      </c>
      <c r="K60" s="2">
        <v>21.805135726928711</v>
      </c>
      <c r="L60" s="2">
        <v>130.00999450683591</v>
      </c>
    </row>
    <row r="61" spans="1:12" x14ac:dyDescent="0.25">
      <c r="A61" s="6">
        <v>44274</v>
      </c>
      <c r="B61" s="2">
        <v>153.74800109863281</v>
      </c>
      <c r="C61" s="2">
        <v>58346.65234375</v>
      </c>
      <c r="D61" s="2">
        <v>191.13999938964841</v>
      </c>
      <c r="E61" s="2">
        <v>59.819999694824219</v>
      </c>
      <c r="F61" s="2">
        <v>155.13999938964841</v>
      </c>
      <c r="G61" s="2">
        <v>290.1099853515625</v>
      </c>
      <c r="H61" s="2">
        <v>82.94000244140625</v>
      </c>
      <c r="I61" s="2">
        <v>512.17999267578125</v>
      </c>
      <c r="J61" s="2">
        <v>35.529998779296882</v>
      </c>
      <c r="K61" s="2">
        <v>21.805135726928711</v>
      </c>
      <c r="L61" s="2">
        <v>131.74000549316409</v>
      </c>
    </row>
    <row r="62" spans="1:12" x14ac:dyDescent="0.25">
      <c r="A62" s="6">
        <v>44277</v>
      </c>
      <c r="B62" s="2">
        <v>155.54350280761719</v>
      </c>
      <c r="C62" s="2">
        <v>54529.14453125</v>
      </c>
      <c r="D62" s="2">
        <v>192.86000061035159</v>
      </c>
      <c r="E62" s="2">
        <v>58.099998474121087</v>
      </c>
      <c r="F62" s="2">
        <v>150.9700012207031</v>
      </c>
      <c r="G62" s="2">
        <v>293.54000854492188</v>
      </c>
      <c r="H62" s="2">
        <v>81.919998168945313</v>
      </c>
      <c r="I62" s="2">
        <v>523.1099853515625</v>
      </c>
      <c r="J62" s="2">
        <v>36</v>
      </c>
      <c r="K62" s="2">
        <v>21.805135726928711</v>
      </c>
      <c r="L62" s="2">
        <v>132.3699951171875</v>
      </c>
    </row>
    <row r="63" spans="1:12" x14ac:dyDescent="0.25">
      <c r="A63" s="6">
        <v>44278</v>
      </c>
      <c r="B63" s="2">
        <v>156.875</v>
      </c>
      <c r="C63" s="2">
        <v>54738.9453125</v>
      </c>
      <c r="D63" s="2">
        <v>188.72999572753909</v>
      </c>
      <c r="E63" s="2">
        <v>56.159999847412109</v>
      </c>
      <c r="F63" s="2">
        <v>149.46000671386719</v>
      </c>
      <c r="G63" s="2">
        <v>290.6300048828125</v>
      </c>
      <c r="H63" s="2">
        <v>79.120002746582031</v>
      </c>
      <c r="I63" s="2">
        <v>535.09002685546875</v>
      </c>
      <c r="J63" s="2">
        <v>35.360000610351563</v>
      </c>
      <c r="K63" s="2">
        <v>21.805135726928711</v>
      </c>
      <c r="L63" s="2">
        <v>133.94000244140619</v>
      </c>
    </row>
    <row r="64" spans="1:12" x14ac:dyDescent="0.25">
      <c r="A64" s="6">
        <v>44279</v>
      </c>
      <c r="B64" s="2">
        <v>154.35350036621091</v>
      </c>
      <c r="C64" s="2">
        <v>52774.265625</v>
      </c>
      <c r="D64" s="2">
        <v>184.7200012207031</v>
      </c>
      <c r="E64" s="2">
        <v>55.810001373291023</v>
      </c>
      <c r="F64" s="2">
        <v>150.6199951171875</v>
      </c>
      <c r="G64" s="2">
        <v>282.1400146484375</v>
      </c>
      <c r="H64" s="2">
        <v>79.330001831054688</v>
      </c>
      <c r="I64" s="2">
        <v>520.80999755859375</v>
      </c>
      <c r="J64" s="2">
        <v>35.610000610351563</v>
      </c>
      <c r="K64" s="2">
        <v>21.805135726928711</v>
      </c>
      <c r="L64" s="2">
        <v>133.11000061035159</v>
      </c>
    </row>
    <row r="65" spans="1:12" x14ac:dyDescent="0.25">
      <c r="A65" s="6">
        <v>44280</v>
      </c>
      <c r="B65" s="2">
        <v>152.31300354003909</v>
      </c>
      <c r="C65" s="2">
        <v>51704.16015625</v>
      </c>
      <c r="D65" s="2">
        <v>186.9100036621094</v>
      </c>
      <c r="E65" s="2">
        <v>56.599998474121087</v>
      </c>
      <c r="F65" s="2">
        <v>152.55000305175781</v>
      </c>
      <c r="G65" s="2">
        <v>278.739990234375</v>
      </c>
      <c r="H65" s="2">
        <v>80.129997253417969</v>
      </c>
      <c r="I65" s="2">
        <v>502.8599853515625</v>
      </c>
      <c r="J65" s="2">
        <v>35.669998168945313</v>
      </c>
      <c r="K65" s="2">
        <v>21.805135726928711</v>
      </c>
      <c r="L65" s="2">
        <v>134.00999450683591</v>
      </c>
    </row>
    <row r="66" spans="1:12" x14ac:dyDescent="0.25">
      <c r="A66" s="6">
        <v>44281</v>
      </c>
      <c r="B66" s="2">
        <v>152.60150146484381</v>
      </c>
      <c r="C66" s="2">
        <v>55137.3125</v>
      </c>
      <c r="D66" s="2">
        <v>185.91999816894531</v>
      </c>
      <c r="E66" s="2">
        <v>56.520000457763672</v>
      </c>
      <c r="F66" s="2">
        <v>155.0899963378906</v>
      </c>
      <c r="G66" s="2">
        <v>283.01998901367188</v>
      </c>
      <c r="H66" s="2">
        <v>79.980003356933594</v>
      </c>
      <c r="I66" s="2">
        <v>508.04998779296881</v>
      </c>
      <c r="J66" s="2">
        <v>36.25</v>
      </c>
      <c r="K66" s="2">
        <v>21.805135726928711</v>
      </c>
      <c r="L66" s="2">
        <v>135.1300048828125</v>
      </c>
    </row>
    <row r="67" spans="1:12" x14ac:dyDescent="0.25">
      <c r="A67" s="6">
        <v>44284</v>
      </c>
      <c r="B67" s="2">
        <v>153.7864990234375</v>
      </c>
      <c r="C67" s="2">
        <v>57750.19921875</v>
      </c>
      <c r="D67" s="2">
        <v>184.8500061035156</v>
      </c>
      <c r="E67" s="2">
        <v>55.939998626708977</v>
      </c>
      <c r="F67" s="2">
        <v>152.67999267578119</v>
      </c>
      <c r="G67" s="2">
        <v>290.82000732421881</v>
      </c>
      <c r="H67" s="2">
        <v>77.879997253417969</v>
      </c>
      <c r="I67" s="2">
        <v>513.95001220703125</v>
      </c>
      <c r="J67" s="2">
        <v>36.619998931884773</v>
      </c>
      <c r="K67" s="2">
        <v>21.805135726928711</v>
      </c>
      <c r="L67" s="2">
        <v>136.66999816894531</v>
      </c>
    </row>
    <row r="68" spans="1:12" x14ac:dyDescent="0.25">
      <c r="A68" s="6">
        <v>44285</v>
      </c>
      <c r="B68" s="2">
        <v>152.7644958496094</v>
      </c>
      <c r="C68" s="2">
        <v>58917.69140625</v>
      </c>
      <c r="D68" s="2">
        <v>185.5299987792969</v>
      </c>
      <c r="E68" s="2">
        <v>58.509998321533203</v>
      </c>
      <c r="F68" s="2">
        <v>154.47999572753909</v>
      </c>
      <c r="G68" s="2">
        <v>288</v>
      </c>
      <c r="H68" s="2">
        <v>79.089996337890625</v>
      </c>
      <c r="I68" s="2">
        <v>513.3900146484375</v>
      </c>
      <c r="J68" s="2">
        <v>36.110000610351563</v>
      </c>
      <c r="K68" s="2">
        <v>21.805135726928711</v>
      </c>
      <c r="L68" s="2">
        <v>135.74000549316409</v>
      </c>
    </row>
    <row r="69" spans="1:12" x14ac:dyDescent="0.25">
      <c r="A69" s="6">
        <v>44286</v>
      </c>
      <c r="B69" s="2">
        <v>154.70399475097659</v>
      </c>
      <c r="C69" s="2">
        <v>58918.83203125</v>
      </c>
      <c r="D69" s="2">
        <v>184.52000427246091</v>
      </c>
      <c r="E69" s="2">
        <v>57.459999084472663</v>
      </c>
      <c r="F69" s="2">
        <v>152.22999572753909</v>
      </c>
      <c r="G69" s="2">
        <v>294.52999877929688</v>
      </c>
      <c r="H69" s="2">
        <v>77.660003662109375</v>
      </c>
      <c r="I69" s="2">
        <v>521.65997314453125</v>
      </c>
      <c r="J69" s="2">
        <v>36.229999542236328</v>
      </c>
      <c r="K69" s="2">
        <v>21.805135726928711</v>
      </c>
      <c r="L69" s="2">
        <v>135.83000183105469</v>
      </c>
    </row>
    <row r="70" spans="1:12" x14ac:dyDescent="0.25">
      <c r="A70" s="6">
        <v>44287</v>
      </c>
      <c r="B70" s="2">
        <v>158.05000305175781</v>
      </c>
      <c r="C70" s="2">
        <v>59095.80859375</v>
      </c>
      <c r="D70" s="2">
        <v>188.9700012207031</v>
      </c>
      <c r="E70" s="2">
        <v>57.799999237060547</v>
      </c>
      <c r="F70" s="2">
        <v>153.71000671386719</v>
      </c>
      <c r="G70" s="2">
        <v>298.66000366210938</v>
      </c>
      <c r="H70" s="2">
        <v>78.220001220703125</v>
      </c>
      <c r="I70" s="2">
        <v>539.41998291015625</v>
      </c>
      <c r="J70" s="2">
        <v>36.299999237060547</v>
      </c>
      <c r="K70" s="2">
        <v>21.805135726928711</v>
      </c>
      <c r="L70" s="2">
        <v>135.6199951171875</v>
      </c>
    </row>
    <row r="71" spans="1:12" x14ac:dyDescent="0.25">
      <c r="A71" s="6">
        <v>44291</v>
      </c>
      <c r="B71" s="2">
        <v>161.33650207519531</v>
      </c>
      <c r="C71" s="2">
        <v>59057.87890625</v>
      </c>
      <c r="D71" s="2">
        <v>188.5</v>
      </c>
      <c r="E71" s="2">
        <v>61.040000915527337</v>
      </c>
      <c r="F71" s="2">
        <v>153.6199951171875</v>
      </c>
      <c r="G71" s="2">
        <v>308.91000366210938</v>
      </c>
      <c r="H71" s="2">
        <v>78</v>
      </c>
      <c r="I71" s="2">
        <v>540.66998291015625</v>
      </c>
      <c r="J71" s="2">
        <v>36.279998779296882</v>
      </c>
      <c r="K71" s="2">
        <v>21.805135726928711</v>
      </c>
      <c r="L71" s="2">
        <v>139.42999267578119</v>
      </c>
    </row>
    <row r="72" spans="1:12" x14ac:dyDescent="0.25">
      <c r="A72" s="6">
        <v>44292</v>
      </c>
      <c r="B72" s="2">
        <v>161.19099426269531</v>
      </c>
      <c r="C72" s="2">
        <v>58192.359375</v>
      </c>
      <c r="D72" s="2">
        <v>189.72999572753909</v>
      </c>
      <c r="E72" s="2">
        <v>61.939998626708977</v>
      </c>
      <c r="F72" s="2">
        <v>152.53999328613281</v>
      </c>
      <c r="G72" s="2">
        <v>306.260009765625</v>
      </c>
      <c r="H72" s="2">
        <v>79.089996337890625</v>
      </c>
      <c r="I72" s="2">
        <v>544.530029296875</v>
      </c>
      <c r="J72" s="2">
        <v>36.049999237060547</v>
      </c>
      <c r="K72" s="2">
        <v>21.805135726928711</v>
      </c>
      <c r="L72" s="2">
        <v>140.1000061035156</v>
      </c>
    </row>
    <row r="73" spans="1:12" x14ac:dyDescent="0.25">
      <c r="A73" s="6">
        <v>44293</v>
      </c>
      <c r="B73" s="2">
        <v>163.96949768066409</v>
      </c>
      <c r="C73" s="2">
        <v>56048.9375</v>
      </c>
      <c r="D73" s="2">
        <v>187.55999755859381</v>
      </c>
      <c r="E73" s="2">
        <v>60.830001831054688</v>
      </c>
      <c r="F73" s="2">
        <v>154.92999267578119</v>
      </c>
      <c r="G73" s="2">
        <v>313.08999633789063</v>
      </c>
      <c r="H73" s="2">
        <v>79.040000915527344</v>
      </c>
      <c r="I73" s="2">
        <v>546.989990234375</v>
      </c>
      <c r="J73" s="2">
        <v>35.909999847412109</v>
      </c>
      <c r="K73" s="2">
        <v>21.805135726928711</v>
      </c>
      <c r="L73" s="2">
        <v>139.80000305175781</v>
      </c>
    </row>
    <row r="74" spans="1:12" x14ac:dyDescent="0.25">
      <c r="A74" s="6">
        <v>44294</v>
      </c>
      <c r="B74" s="2">
        <v>164.9649963378906</v>
      </c>
      <c r="C74" s="2">
        <v>58323.953125</v>
      </c>
      <c r="D74" s="2">
        <v>187.32000732421881</v>
      </c>
      <c r="E74" s="2">
        <v>60.090000152587891</v>
      </c>
      <c r="F74" s="2">
        <v>155.1199951171875</v>
      </c>
      <c r="G74" s="2">
        <v>313.01998901367188</v>
      </c>
      <c r="H74" s="2">
        <v>80.199996948242188</v>
      </c>
      <c r="I74" s="2">
        <v>554.58001708984375</v>
      </c>
      <c r="J74" s="2">
        <v>35.959999084472663</v>
      </c>
      <c r="K74" s="2">
        <v>21.805135726928711</v>
      </c>
      <c r="L74" s="2">
        <v>139.71000671386719</v>
      </c>
    </row>
    <row r="75" spans="1:12" x14ac:dyDescent="0.25">
      <c r="A75" s="6">
        <v>44295</v>
      </c>
      <c r="B75" s="2">
        <v>168.61000061035159</v>
      </c>
      <c r="C75" s="2">
        <v>58245.00390625</v>
      </c>
      <c r="D75" s="2">
        <v>187.88999938964841</v>
      </c>
      <c r="E75" s="2">
        <v>60.159999847412109</v>
      </c>
      <c r="F75" s="2">
        <v>156.2799987792969</v>
      </c>
      <c r="G75" s="2">
        <v>312.45999145507813</v>
      </c>
      <c r="H75" s="2">
        <v>80.720001220703125</v>
      </c>
      <c r="I75" s="2">
        <v>555.30999755859375</v>
      </c>
      <c r="J75" s="2">
        <v>36.599998474121087</v>
      </c>
      <c r="K75" s="2">
        <v>21.805135726928711</v>
      </c>
      <c r="L75" s="2">
        <v>139.7799987792969</v>
      </c>
    </row>
    <row r="76" spans="1:12" x14ac:dyDescent="0.25">
      <c r="A76" s="6">
        <v>44298</v>
      </c>
      <c r="B76" s="2">
        <v>168.96949768066409</v>
      </c>
      <c r="C76" s="2">
        <v>59893.453125</v>
      </c>
      <c r="D76" s="2">
        <v>186.49000549316409</v>
      </c>
      <c r="E76" s="2">
        <v>59.659999847412109</v>
      </c>
      <c r="F76" s="2">
        <v>155.94999694824219</v>
      </c>
      <c r="G76" s="2">
        <v>311.54000854492188</v>
      </c>
      <c r="H76" s="2">
        <v>80.180000305175781</v>
      </c>
      <c r="I76" s="2">
        <v>552.780029296875</v>
      </c>
      <c r="J76" s="2">
        <v>36.970001220703118</v>
      </c>
      <c r="K76" s="2">
        <v>21.805135726928711</v>
      </c>
      <c r="L76" s="2">
        <v>139.80000305175781</v>
      </c>
    </row>
    <row r="77" spans="1:12" x14ac:dyDescent="0.25">
      <c r="A77" s="6">
        <v>44299</v>
      </c>
      <c r="B77" s="2">
        <v>170</v>
      </c>
      <c r="C77" s="2">
        <v>63503.45703125</v>
      </c>
      <c r="D77" s="2">
        <v>185.49000549316409</v>
      </c>
      <c r="E77" s="2">
        <v>58.490001678466797</v>
      </c>
      <c r="F77" s="2">
        <v>154.0899963378906</v>
      </c>
      <c r="G77" s="2">
        <v>309.760009765625</v>
      </c>
      <c r="H77" s="2">
        <v>79.529998779296875</v>
      </c>
      <c r="I77" s="2">
        <v>553.72998046875</v>
      </c>
      <c r="J77" s="2">
        <v>37.159999847412109</v>
      </c>
      <c r="K77" s="2">
        <v>21.805135726928711</v>
      </c>
      <c r="L77" s="2">
        <v>139.3699951171875</v>
      </c>
    </row>
    <row r="78" spans="1:12" x14ac:dyDescent="0.25">
      <c r="A78" s="6">
        <v>44300</v>
      </c>
      <c r="B78" s="2">
        <v>166.6499938964844</v>
      </c>
      <c r="C78" s="2">
        <v>63109.6953125</v>
      </c>
      <c r="D78" s="2">
        <v>187.46000671386719</v>
      </c>
      <c r="E78" s="2">
        <v>58.479999542236328</v>
      </c>
      <c r="F78" s="2">
        <v>151.21000671386719</v>
      </c>
      <c r="G78" s="2">
        <v>302.82000732421881</v>
      </c>
      <c r="H78" s="2">
        <v>80.790000915527344</v>
      </c>
      <c r="I78" s="2">
        <v>540.02001953125</v>
      </c>
      <c r="J78" s="2">
        <v>37.169998168945313</v>
      </c>
      <c r="K78" s="2">
        <v>21.805135726928711</v>
      </c>
      <c r="L78" s="2">
        <v>139.32000732421881</v>
      </c>
    </row>
    <row r="79" spans="1:12" x14ac:dyDescent="0.25">
      <c r="A79" s="6">
        <v>44301</v>
      </c>
      <c r="B79" s="2">
        <v>168.9544982910156</v>
      </c>
      <c r="C79" s="2">
        <v>63314.01171875</v>
      </c>
      <c r="D79" s="2">
        <v>185.92999267578119</v>
      </c>
      <c r="E79" s="2">
        <v>58.610000610351563</v>
      </c>
      <c r="F79" s="2">
        <v>152.16999816894531</v>
      </c>
      <c r="G79" s="2">
        <v>307.82000732421881</v>
      </c>
      <c r="H79" s="2">
        <v>80.819999694824219</v>
      </c>
      <c r="I79" s="2">
        <v>549.219970703125</v>
      </c>
      <c r="J79" s="2">
        <v>37.599998474121087</v>
      </c>
      <c r="K79" s="2">
        <v>21.805135726928711</v>
      </c>
      <c r="L79" s="2">
        <v>140.1600036621094</v>
      </c>
    </row>
    <row r="80" spans="1:12" x14ac:dyDescent="0.25">
      <c r="A80" s="6">
        <v>44302</v>
      </c>
      <c r="B80" s="2">
        <v>169.97200012207031</v>
      </c>
      <c r="C80" s="2">
        <v>61572.7890625</v>
      </c>
      <c r="D80" s="2">
        <v>187.25999450683591</v>
      </c>
      <c r="E80" s="2">
        <v>58.709999084472663</v>
      </c>
      <c r="F80" s="2">
        <v>153.30000305175781</v>
      </c>
      <c r="G80" s="2">
        <v>306.17999267578119</v>
      </c>
      <c r="H80" s="2">
        <v>78.589996337890625</v>
      </c>
      <c r="I80" s="2">
        <v>546.53997802734375</v>
      </c>
      <c r="J80" s="2">
        <v>38.569999694824219</v>
      </c>
      <c r="K80" s="2">
        <v>21.805135726928711</v>
      </c>
      <c r="L80" s="2">
        <v>140.61000061035159</v>
      </c>
    </row>
    <row r="81" spans="1:12" x14ac:dyDescent="0.25">
      <c r="A81" s="6">
        <v>44305</v>
      </c>
      <c r="B81" s="2">
        <v>168.6004943847656</v>
      </c>
      <c r="C81" s="2">
        <v>55724.265625</v>
      </c>
      <c r="D81" s="2">
        <v>187.42999267578119</v>
      </c>
      <c r="E81" s="2">
        <v>57.880001068115227</v>
      </c>
      <c r="F81" s="2">
        <v>152.6499938964844</v>
      </c>
      <c r="G81" s="2">
        <v>302.239990234375</v>
      </c>
      <c r="H81" s="2">
        <v>80.029998779296875</v>
      </c>
      <c r="I81" s="2">
        <v>554.44000244140625</v>
      </c>
      <c r="J81" s="2">
        <v>38.930000305175781</v>
      </c>
      <c r="K81" s="2">
        <v>21.805135726928711</v>
      </c>
      <c r="L81" s="2">
        <v>139.71000671386719</v>
      </c>
    </row>
    <row r="82" spans="1:12" x14ac:dyDescent="0.25">
      <c r="A82" s="6">
        <v>44306</v>
      </c>
      <c r="B82" s="2">
        <v>166.7344970703125</v>
      </c>
      <c r="C82" s="2">
        <v>56473.03125</v>
      </c>
      <c r="D82" s="2">
        <v>182.78999328613281</v>
      </c>
      <c r="E82" s="2">
        <v>55.770000457763672</v>
      </c>
      <c r="F82" s="2">
        <v>149.27000427246091</v>
      </c>
      <c r="G82" s="2">
        <v>302.64999389648438</v>
      </c>
      <c r="H82" s="2">
        <v>77.290000915527344</v>
      </c>
      <c r="I82" s="2">
        <v>549.57000732421875</v>
      </c>
      <c r="J82" s="2">
        <v>39.029998779296882</v>
      </c>
      <c r="K82" s="2">
        <v>21.805135726928711</v>
      </c>
      <c r="L82" s="2">
        <v>140.78999328613281</v>
      </c>
    </row>
    <row r="83" spans="1:12" x14ac:dyDescent="0.25">
      <c r="A83" s="6">
        <v>44307</v>
      </c>
      <c r="B83" s="2">
        <v>168.10099792480469</v>
      </c>
      <c r="C83" s="2">
        <v>53906.08984375</v>
      </c>
      <c r="D83" s="2">
        <v>183.11000061035159</v>
      </c>
      <c r="E83" s="2">
        <v>57.490001678466797</v>
      </c>
      <c r="F83" s="2">
        <v>150.53999328613281</v>
      </c>
      <c r="G83" s="2">
        <v>301.47000122070313</v>
      </c>
      <c r="H83" s="2">
        <v>79.25</v>
      </c>
      <c r="I83" s="2">
        <v>508.89999389648438</v>
      </c>
      <c r="J83" s="2">
        <v>39.529998779296882</v>
      </c>
      <c r="K83" s="2">
        <v>21.805135726928711</v>
      </c>
      <c r="L83" s="2">
        <v>141.19999694824219</v>
      </c>
    </row>
    <row r="84" spans="1:12" x14ac:dyDescent="0.25">
      <c r="A84" s="6">
        <v>44308</v>
      </c>
      <c r="B84" s="2">
        <v>165.4519958496094</v>
      </c>
      <c r="C84" s="2">
        <v>51762.2734375</v>
      </c>
      <c r="D84" s="2">
        <v>182.75999450683591</v>
      </c>
      <c r="E84" s="2">
        <v>56.659999847412109</v>
      </c>
      <c r="F84" s="2">
        <v>147.3699951171875</v>
      </c>
      <c r="G84" s="2">
        <v>296.51998901367188</v>
      </c>
      <c r="H84" s="2">
        <v>78.290000915527344</v>
      </c>
      <c r="I84" s="2">
        <v>508.77999877929688</v>
      </c>
      <c r="J84" s="2">
        <v>38.639999389648438</v>
      </c>
      <c r="K84" s="2">
        <v>21.805135726928711</v>
      </c>
      <c r="L84" s="2">
        <v>139.66999816894531</v>
      </c>
    </row>
    <row r="85" spans="1:12" x14ac:dyDescent="0.25">
      <c r="A85" s="6">
        <v>44309</v>
      </c>
      <c r="B85" s="2">
        <v>167.04400634765619</v>
      </c>
      <c r="C85" s="2">
        <v>51093.65234375</v>
      </c>
      <c r="D85" s="2">
        <v>183.02000427246091</v>
      </c>
      <c r="E85" s="2">
        <v>57.529998779296882</v>
      </c>
      <c r="F85" s="2">
        <v>150.19000244140619</v>
      </c>
      <c r="G85" s="2">
        <v>301.1300048828125</v>
      </c>
      <c r="H85" s="2">
        <v>80.949996948242188</v>
      </c>
      <c r="I85" s="2">
        <v>505.54998779296881</v>
      </c>
      <c r="J85" s="2">
        <v>38.659999847412109</v>
      </c>
      <c r="K85" s="2">
        <v>21.805135726928711</v>
      </c>
      <c r="L85" s="2">
        <v>139.8999938964844</v>
      </c>
    </row>
    <row r="86" spans="1:12" x14ac:dyDescent="0.25">
      <c r="A86" s="6">
        <v>44312</v>
      </c>
      <c r="B86" s="2">
        <v>170.44999694824219</v>
      </c>
      <c r="C86" s="2">
        <v>54021.75390625</v>
      </c>
      <c r="D86" s="2">
        <v>184.27000427246091</v>
      </c>
      <c r="E86" s="2">
        <v>58.209999084472663</v>
      </c>
      <c r="F86" s="2">
        <v>150.55999755859381</v>
      </c>
      <c r="G86" s="2">
        <v>303.04000854492188</v>
      </c>
      <c r="H86" s="2">
        <v>81.519996643066406</v>
      </c>
      <c r="I86" s="2">
        <v>510.29998779296881</v>
      </c>
      <c r="J86" s="2">
        <v>38.680000305175781</v>
      </c>
      <c r="K86" s="2">
        <v>21.805135726928711</v>
      </c>
      <c r="L86" s="2">
        <v>137.9100036621094</v>
      </c>
    </row>
    <row r="87" spans="1:12" x14ac:dyDescent="0.25">
      <c r="A87" s="6">
        <v>44313</v>
      </c>
      <c r="B87" s="2">
        <v>170.87150573730469</v>
      </c>
      <c r="C87" s="2">
        <v>55033.1171875</v>
      </c>
      <c r="D87" s="2">
        <v>184.63999938964841</v>
      </c>
      <c r="E87" s="2">
        <v>58.970001220703118</v>
      </c>
      <c r="F87" s="2">
        <v>151.25</v>
      </c>
      <c r="G87" s="2">
        <v>303.57000732421881</v>
      </c>
      <c r="H87" s="2">
        <v>81.959999084472656</v>
      </c>
      <c r="I87" s="2">
        <v>505.54998779296881</v>
      </c>
      <c r="J87" s="2">
        <v>38.450000762939453</v>
      </c>
      <c r="K87" s="2">
        <v>21.805135726928711</v>
      </c>
      <c r="L87" s="2">
        <v>138.3800048828125</v>
      </c>
    </row>
    <row r="88" spans="1:12" x14ac:dyDescent="0.25">
      <c r="A88" s="6">
        <v>44314</v>
      </c>
      <c r="B88" s="2">
        <v>172.92500305175781</v>
      </c>
      <c r="C88" s="2">
        <v>54824.703125</v>
      </c>
      <c r="D88" s="2">
        <v>183.38999938964841</v>
      </c>
      <c r="E88" s="2">
        <v>58.549999237060547</v>
      </c>
      <c r="F88" s="2">
        <v>152.22999572753909</v>
      </c>
      <c r="G88" s="2">
        <v>307.10000610351563</v>
      </c>
      <c r="H88" s="2">
        <v>82.730003356933594</v>
      </c>
      <c r="I88" s="2">
        <v>506.51998901367188</v>
      </c>
      <c r="J88" s="2">
        <v>38.810001373291023</v>
      </c>
      <c r="K88" s="2">
        <v>21.805135726928711</v>
      </c>
      <c r="L88" s="2">
        <v>137.88999938964841</v>
      </c>
    </row>
    <row r="89" spans="1:12" x14ac:dyDescent="0.25">
      <c r="A89" s="6">
        <v>44315</v>
      </c>
      <c r="B89" s="2">
        <v>173.56550598144531</v>
      </c>
      <c r="C89" s="2">
        <v>53555.109375</v>
      </c>
      <c r="D89" s="2">
        <v>185.33000183105469</v>
      </c>
      <c r="E89" s="2">
        <v>56.569999694824219</v>
      </c>
      <c r="F89" s="2">
        <v>155.19000244140619</v>
      </c>
      <c r="G89" s="2">
        <v>329.510009765625</v>
      </c>
      <c r="H89" s="2">
        <v>83.639999389648438</v>
      </c>
      <c r="I89" s="2">
        <v>509</v>
      </c>
      <c r="J89" s="2">
        <v>38.599998474121087</v>
      </c>
      <c r="K89" s="2">
        <v>21.805135726928711</v>
      </c>
      <c r="L89" s="2">
        <v>139.6300048828125</v>
      </c>
    </row>
    <row r="90" spans="1:12" x14ac:dyDescent="0.25">
      <c r="A90" s="6">
        <v>44316</v>
      </c>
      <c r="B90" s="2">
        <v>173.3710021972656</v>
      </c>
      <c r="C90" s="2">
        <v>57750.17578125</v>
      </c>
      <c r="D90" s="2">
        <v>186.02000427246091</v>
      </c>
      <c r="E90" s="2">
        <v>57.220001220703118</v>
      </c>
      <c r="F90" s="2">
        <v>153.80999755859381</v>
      </c>
      <c r="G90" s="2">
        <v>325.07998657226563</v>
      </c>
      <c r="H90" s="2">
        <v>82.550003051757813</v>
      </c>
      <c r="I90" s="2">
        <v>513.469970703125</v>
      </c>
      <c r="J90" s="2">
        <v>38.650001525878913</v>
      </c>
      <c r="K90" s="2">
        <v>21.805135726928711</v>
      </c>
      <c r="L90" s="2">
        <v>139.9100036621094</v>
      </c>
    </row>
    <row r="91" spans="1:12" x14ac:dyDescent="0.25">
      <c r="A91" s="6">
        <v>44319</v>
      </c>
      <c r="B91" s="2">
        <v>169.3244934082031</v>
      </c>
      <c r="C91" s="2">
        <v>57200.29296875</v>
      </c>
      <c r="D91" s="2">
        <v>185.50999450683591</v>
      </c>
      <c r="E91" s="2">
        <v>57.150001525878913</v>
      </c>
      <c r="F91" s="2">
        <v>153.36000061035159</v>
      </c>
      <c r="G91" s="2">
        <v>322.57998657226563</v>
      </c>
      <c r="H91" s="2">
        <v>82.459999084472656</v>
      </c>
      <c r="I91" s="2">
        <v>509.1099853515625</v>
      </c>
      <c r="J91" s="2">
        <v>39.830001831054688</v>
      </c>
      <c r="K91" s="2">
        <v>21.805135726928711</v>
      </c>
      <c r="L91" s="2">
        <v>142.1199951171875</v>
      </c>
    </row>
    <row r="92" spans="1:12" x14ac:dyDescent="0.25">
      <c r="A92" s="6">
        <v>44320</v>
      </c>
      <c r="B92" s="2">
        <v>165.593505859375</v>
      </c>
      <c r="C92" s="2">
        <v>53333.5390625</v>
      </c>
      <c r="D92" s="2">
        <v>184.25</v>
      </c>
      <c r="E92" s="2">
        <v>55.340000152587891</v>
      </c>
      <c r="F92" s="2">
        <v>155.47999572753909</v>
      </c>
      <c r="G92" s="2">
        <v>318.3599853515625</v>
      </c>
      <c r="H92" s="2">
        <v>82.639999389648438</v>
      </c>
      <c r="I92" s="2">
        <v>503.17999267578119</v>
      </c>
      <c r="J92" s="2">
        <v>39.950000762939453</v>
      </c>
      <c r="K92" s="2">
        <v>21.805135726928711</v>
      </c>
      <c r="L92" s="2">
        <v>140.7200012207031</v>
      </c>
    </row>
    <row r="93" spans="1:12" x14ac:dyDescent="0.25">
      <c r="A93" s="6">
        <v>44321</v>
      </c>
      <c r="B93" s="2">
        <v>163.52699279785159</v>
      </c>
      <c r="C93" s="2">
        <v>57424.0078125</v>
      </c>
      <c r="D93" s="2">
        <v>181.50999450683591</v>
      </c>
      <c r="E93" s="2">
        <v>57.580001831054688</v>
      </c>
      <c r="F93" s="2">
        <v>157.52000427246091</v>
      </c>
      <c r="G93" s="2">
        <v>315.01998901367188</v>
      </c>
      <c r="H93" s="2">
        <v>84.510002136230469</v>
      </c>
      <c r="I93" s="2">
        <v>496.07998657226563</v>
      </c>
      <c r="J93" s="2">
        <v>39.970001220703118</v>
      </c>
      <c r="K93" s="2">
        <v>21.805135726928711</v>
      </c>
      <c r="L93" s="2">
        <v>140.6000061035156</v>
      </c>
    </row>
    <row r="94" spans="1:12" x14ac:dyDescent="0.25">
      <c r="A94" s="6">
        <v>44322</v>
      </c>
      <c r="B94" s="2">
        <v>165.31849670410159</v>
      </c>
      <c r="C94" s="2">
        <v>56396.515625</v>
      </c>
      <c r="D94" s="2">
        <v>181.78999328613281</v>
      </c>
      <c r="E94" s="2">
        <v>58.720001220703118</v>
      </c>
      <c r="F94" s="2">
        <v>160.69000244140619</v>
      </c>
      <c r="G94" s="2">
        <v>320.01998901367188</v>
      </c>
      <c r="H94" s="2">
        <v>86.830001831054688</v>
      </c>
      <c r="I94" s="2">
        <v>499.54998779296881</v>
      </c>
      <c r="J94" s="2">
        <v>39.189998626708977</v>
      </c>
      <c r="K94" s="2">
        <v>21.805135726928711</v>
      </c>
      <c r="L94" s="2">
        <v>141.05000305175781</v>
      </c>
    </row>
    <row r="95" spans="1:12" x14ac:dyDescent="0.25">
      <c r="A95" s="6">
        <v>44323</v>
      </c>
      <c r="B95" s="2">
        <v>164.58050537109381</v>
      </c>
      <c r="C95" s="2">
        <v>57356.40234375</v>
      </c>
      <c r="D95" s="2">
        <v>184.8399963378906</v>
      </c>
      <c r="E95" s="2">
        <v>58.990001678466797</v>
      </c>
      <c r="F95" s="2">
        <v>161.24000549316409</v>
      </c>
      <c r="G95" s="2">
        <v>319.07998657226563</v>
      </c>
      <c r="H95" s="2">
        <v>87.699996948242188</v>
      </c>
      <c r="I95" s="2">
        <v>503.83999633789063</v>
      </c>
      <c r="J95" s="2">
        <v>39.580001831054688</v>
      </c>
      <c r="K95" s="2">
        <v>21.805135726928711</v>
      </c>
      <c r="L95" s="2">
        <v>140.19999694824219</v>
      </c>
    </row>
    <row r="96" spans="1:12" x14ac:dyDescent="0.25">
      <c r="A96" s="6">
        <v>44327</v>
      </c>
      <c r="B96" s="2">
        <v>161.19549560546881</v>
      </c>
      <c r="C96" s="2">
        <v>56704.57421875</v>
      </c>
      <c r="D96" s="2">
        <v>181.66999816894531</v>
      </c>
      <c r="E96" s="2">
        <v>55.729999542236328</v>
      </c>
      <c r="F96" s="2">
        <v>158.53999328613281</v>
      </c>
      <c r="G96" s="2">
        <v>306.52999877929688</v>
      </c>
      <c r="H96" s="2">
        <v>84.919998168945313</v>
      </c>
      <c r="I96" s="2">
        <v>495.07998657226563</v>
      </c>
      <c r="J96" s="2">
        <v>39.349998474121087</v>
      </c>
      <c r="K96" s="2">
        <v>21.805135726928711</v>
      </c>
      <c r="L96" s="2">
        <v>139.55000305175781</v>
      </c>
    </row>
    <row r="97" spans="1:12" x14ac:dyDescent="0.25">
      <c r="A97" s="6">
        <v>44328</v>
      </c>
      <c r="B97" s="2">
        <v>157.59700012207031</v>
      </c>
      <c r="C97" s="2">
        <v>49150.53515625</v>
      </c>
      <c r="D97" s="2">
        <v>177.8500061035156</v>
      </c>
      <c r="E97" s="2">
        <v>53.759998321533203</v>
      </c>
      <c r="F97" s="2">
        <v>157.44999694824219</v>
      </c>
      <c r="G97" s="2">
        <v>302.54998779296881</v>
      </c>
      <c r="H97" s="2">
        <v>83.680000305175781</v>
      </c>
      <c r="I97" s="2">
        <v>484.98001098632813</v>
      </c>
      <c r="J97" s="2">
        <v>39.689998626708977</v>
      </c>
      <c r="K97" s="2">
        <v>21.805135726928711</v>
      </c>
      <c r="L97" s="2">
        <v>135.94000244140619</v>
      </c>
    </row>
    <row r="98" spans="1:12" x14ac:dyDescent="0.25">
      <c r="A98" s="6">
        <v>44329</v>
      </c>
      <c r="B98" s="2">
        <v>158.07350158691409</v>
      </c>
      <c r="C98" s="2">
        <v>49716.19140625</v>
      </c>
      <c r="D98" s="2">
        <v>178.3399963378906</v>
      </c>
      <c r="E98" s="2">
        <v>54.599998474121087</v>
      </c>
      <c r="F98" s="2">
        <v>161.5</v>
      </c>
      <c r="G98" s="2">
        <v>305.260009765625</v>
      </c>
      <c r="H98" s="2">
        <v>84.860000610351563</v>
      </c>
      <c r="I98" s="2">
        <v>486.66000366210938</v>
      </c>
      <c r="J98" s="2">
        <v>40.099998474121087</v>
      </c>
      <c r="K98" s="2">
        <v>21.805135726928711</v>
      </c>
      <c r="L98" s="2">
        <v>138.24000549316409</v>
      </c>
    </row>
    <row r="99" spans="1:12" x14ac:dyDescent="0.25">
      <c r="A99" s="6">
        <v>44330</v>
      </c>
      <c r="B99" s="2">
        <v>161.14500427246091</v>
      </c>
      <c r="C99" s="2">
        <v>49880.53515625</v>
      </c>
      <c r="D99" s="2">
        <v>173.69999694824219</v>
      </c>
      <c r="E99" s="2">
        <v>56</v>
      </c>
      <c r="F99" s="2">
        <v>164.00999450683591</v>
      </c>
      <c r="G99" s="2">
        <v>315.94000244140619</v>
      </c>
      <c r="H99" s="2">
        <v>87.349998474121094</v>
      </c>
      <c r="I99" s="2">
        <v>493.3699951171875</v>
      </c>
      <c r="J99" s="2">
        <v>40.020000457763672</v>
      </c>
      <c r="K99" s="2">
        <v>21.805135726928711</v>
      </c>
      <c r="L99" s="2">
        <v>139.52000427246091</v>
      </c>
    </row>
    <row r="100" spans="1:12" x14ac:dyDescent="0.25">
      <c r="A100" s="6">
        <v>44333</v>
      </c>
      <c r="B100" s="2">
        <v>163.5195007324219</v>
      </c>
      <c r="C100" s="2">
        <v>43537.51171875</v>
      </c>
      <c r="D100" s="2">
        <v>170.08000183105469</v>
      </c>
      <c r="E100" s="2">
        <v>56.040000915527337</v>
      </c>
      <c r="F100" s="2">
        <v>164.66999816894531</v>
      </c>
      <c r="G100" s="2">
        <v>315.45999145507813</v>
      </c>
      <c r="H100" s="2">
        <v>88.089996337890625</v>
      </c>
      <c r="I100" s="2">
        <v>488.94000244140619</v>
      </c>
      <c r="J100" s="2">
        <v>40.110000610351563</v>
      </c>
      <c r="K100" s="2">
        <v>21.805135726928711</v>
      </c>
      <c r="L100" s="2">
        <v>138.88999938964841</v>
      </c>
    </row>
    <row r="101" spans="1:12" x14ac:dyDescent="0.25">
      <c r="A101" s="6">
        <v>44334</v>
      </c>
      <c r="B101" s="2">
        <v>161.61399841308591</v>
      </c>
      <c r="C101" s="2">
        <v>42909.40234375</v>
      </c>
      <c r="D101" s="2">
        <v>169.67999267578119</v>
      </c>
      <c r="E101" s="2">
        <v>55.889999389648438</v>
      </c>
      <c r="F101" s="2">
        <v>162.3500061035156</v>
      </c>
      <c r="G101" s="2">
        <v>309.95999145507813</v>
      </c>
      <c r="H101" s="2">
        <v>86.970001220703125</v>
      </c>
      <c r="I101" s="2">
        <v>486.27999877929688</v>
      </c>
      <c r="J101" s="2">
        <v>40.049999237060547</v>
      </c>
      <c r="K101" s="2">
        <v>21.805135726928711</v>
      </c>
      <c r="L101" s="2">
        <v>141.9100036621094</v>
      </c>
    </row>
    <row r="102" spans="1:12" x14ac:dyDescent="0.25">
      <c r="A102" s="6">
        <v>44335</v>
      </c>
      <c r="B102" s="2">
        <v>161.5899963378906</v>
      </c>
      <c r="C102" s="2">
        <v>37002.44140625</v>
      </c>
      <c r="D102" s="2">
        <v>169.27000427246091</v>
      </c>
      <c r="E102" s="2">
        <v>55.529998779296882</v>
      </c>
      <c r="F102" s="2">
        <v>161.11000061035159</v>
      </c>
      <c r="G102" s="2">
        <v>313.58999633789063</v>
      </c>
      <c r="H102" s="2">
        <v>86.050003051757813</v>
      </c>
      <c r="I102" s="2">
        <v>487.70001220703119</v>
      </c>
      <c r="J102" s="2">
        <v>39.830001831054688</v>
      </c>
      <c r="K102" s="2">
        <v>21.805135726928711</v>
      </c>
      <c r="L102" s="2">
        <v>141.91999816894531</v>
      </c>
    </row>
    <row r="103" spans="1:12" x14ac:dyDescent="0.25">
      <c r="A103" s="6">
        <v>44336</v>
      </c>
      <c r="B103" s="2">
        <v>162.3840026855469</v>
      </c>
      <c r="C103" s="2">
        <v>40782.73828125</v>
      </c>
      <c r="D103" s="2">
        <v>171.36000061035159</v>
      </c>
      <c r="E103" s="2">
        <v>55.509998321533203</v>
      </c>
      <c r="F103" s="2">
        <v>160.83000183105469</v>
      </c>
      <c r="G103" s="2">
        <v>318.6099853515625</v>
      </c>
      <c r="H103" s="2">
        <v>86.470001220703125</v>
      </c>
      <c r="I103" s="2">
        <v>501.67001342773438</v>
      </c>
      <c r="J103" s="2">
        <v>40.119998931884773</v>
      </c>
      <c r="K103" s="2">
        <v>21.805135726928711</v>
      </c>
      <c r="L103" s="2">
        <v>142.41999816894531</v>
      </c>
    </row>
    <row r="104" spans="1:12" x14ac:dyDescent="0.25">
      <c r="A104" s="6">
        <v>44337</v>
      </c>
      <c r="B104" s="2">
        <v>160.15400695800781</v>
      </c>
      <c r="C104" s="2">
        <v>37304.69140625</v>
      </c>
      <c r="D104" s="2">
        <v>172.3999938964844</v>
      </c>
      <c r="E104" s="2">
        <v>56.720001220703118</v>
      </c>
      <c r="F104" s="2">
        <v>162.6600036621094</v>
      </c>
      <c r="G104" s="2">
        <v>316.23001098632813</v>
      </c>
      <c r="H104" s="2">
        <v>88.339996337890625</v>
      </c>
      <c r="I104" s="2">
        <v>497.8900146484375</v>
      </c>
      <c r="J104" s="2">
        <v>39.950000762939453</v>
      </c>
      <c r="K104" s="2">
        <v>21.805135726928711</v>
      </c>
      <c r="L104" s="2">
        <v>141.75</v>
      </c>
    </row>
    <row r="105" spans="1:12" x14ac:dyDescent="0.25">
      <c r="A105" s="6">
        <v>44340</v>
      </c>
      <c r="B105" s="2">
        <v>162.24949645996091</v>
      </c>
      <c r="C105" s="2">
        <v>38705.98046875</v>
      </c>
      <c r="D105" s="2">
        <v>174.30999755859381</v>
      </c>
      <c r="E105" s="2">
        <v>56.599998474121087</v>
      </c>
      <c r="F105" s="2">
        <v>163.53999328613281</v>
      </c>
      <c r="G105" s="2">
        <v>324.6300048828125</v>
      </c>
      <c r="H105" s="2">
        <v>89.69000244140625</v>
      </c>
      <c r="I105" s="2">
        <v>502.89999389648438</v>
      </c>
      <c r="J105" s="2">
        <v>39.810001373291023</v>
      </c>
      <c r="K105" s="2">
        <v>21.805135726928711</v>
      </c>
      <c r="L105" s="2">
        <v>141.75999450683591</v>
      </c>
    </row>
    <row r="106" spans="1:12" x14ac:dyDescent="0.25">
      <c r="A106" s="6">
        <v>44341</v>
      </c>
      <c r="B106" s="2">
        <v>162.95249938964841</v>
      </c>
      <c r="C106" s="2">
        <v>38402.22265625</v>
      </c>
      <c r="D106" s="2">
        <v>176.16999816894531</v>
      </c>
      <c r="E106" s="2">
        <v>56.759998321533203</v>
      </c>
      <c r="F106" s="2">
        <v>161.8500061035156</v>
      </c>
      <c r="G106" s="2">
        <v>327.79000854492188</v>
      </c>
      <c r="H106" s="2">
        <v>88.860000610351563</v>
      </c>
      <c r="I106" s="2">
        <v>501.33999633789063</v>
      </c>
      <c r="J106" s="2">
        <v>39.330001831054688</v>
      </c>
      <c r="K106" s="2">
        <v>21.805135726928711</v>
      </c>
      <c r="L106" s="2">
        <v>142.3399963378906</v>
      </c>
    </row>
    <row r="107" spans="1:12" x14ac:dyDescent="0.25">
      <c r="A107" s="6">
        <v>44342</v>
      </c>
      <c r="B107" s="2">
        <v>163.25799560546881</v>
      </c>
      <c r="C107" s="2">
        <v>39294.19921875</v>
      </c>
      <c r="D107" s="2">
        <v>176.4700012207031</v>
      </c>
      <c r="E107" s="2">
        <v>58.080001831054688</v>
      </c>
      <c r="F107" s="2">
        <v>161.83000183105469</v>
      </c>
      <c r="G107" s="2">
        <v>327.66000366210938</v>
      </c>
      <c r="H107" s="2">
        <v>89.349998474121094</v>
      </c>
      <c r="I107" s="2">
        <v>502.3599853515625</v>
      </c>
      <c r="J107" s="2">
        <v>38.919998168945313</v>
      </c>
      <c r="K107" s="2">
        <v>21.805135726928711</v>
      </c>
      <c r="L107" s="2">
        <v>142.16999816894531</v>
      </c>
    </row>
    <row r="108" spans="1:12" x14ac:dyDescent="0.25">
      <c r="A108" s="6">
        <v>44343</v>
      </c>
      <c r="B108" s="2">
        <v>161.5054931640625</v>
      </c>
      <c r="C108" s="2">
        <v>38436.96875</v>
      </c>
      <c r="D108" s="2">
        <v>179.03999328613281</v>
      </c>
      <c r="E108" s="2">
        <v>59.770000457763672</v>
      </c>
      <c r="F108" s="2">
        <v>164.3500061035156</v>
      </c>
      <c r="G108" s="2">
        <v>332.75</v>
      </c>
      <c r="H108" s="2">
        <v>90.300003051757813</v>
      </c>
      <c r="I108" s="2">
        <v>503.8599853515625</v>
      </c>
      <c r="J108" s="2">
        <v>38.650001525878913</v>
      </c>
      <c r="K108" s="2">
        <v>21.805135726928711</v>
      </c>
      <c r="L108" s="2">
        <v>141.69000244140619</v>
      </c>
    </row>
    <row r="109" spans="1:12" x14ac:dyDescent="0.25">
      <c r="A109" s="6">
        <v>44344</v>
      </c>
      <c r="B109" s="2">
        <v>161.15350341796881</v>
      </c>
      <c r="C109" s="2">
        <v>35697.60546875</v>
      </c>
      <c r="D109" s="2">
        <v>178.6499938964844</v>
      </c>
      <c r="E109" s="2">
        <v>59.310001373291023</v>
      </c>
      <c r="F109" s="2">
        <v>164.24000549316409</v>
      </c>
      <c r="G109" s="2">
        <v>328.73001098632813</v>
      </c>
      <c r="H109" s="2">
        <v>90.949996948242188</v>
      </c>
      <c r="I109" s="2">
        <v>502.80999755859381</v>
      </c>
      <c r="J109" s="2">
        <v>38.729999542236328</v>
      </c>
      <c r="K109" s="2">
        <v>21.805135726928711</v>
      </c>
      <c r="L109" s="2">
        <v>142.0299987792969</v>
      </c>
    </row>
    <row r="110" spans="1:12" x14ac:dyDescent="0.25">
      <c r="A110" s="6">
        <v>44348</v>
      </c>
      <c r="B110" s="2">
        <v>160.9324951171875</v>
      </c>
      <c r="C110" s="2">
        <v>36684.92578125</v>
      </c>
      <c r="D110" s="2">
        <v>178.8399963378906</v>
      </c>
      <c r="E110" s="2">
        <v>59.650001525878913</v>
      </c>
      <c r="F110" s="2">
        <v>166.05000305175781</v>
      </c>
      <c r="G110" s="2">
        <v>329.1300048828125</v>
      </c>
      <c r="H110" s="2">
        <v>92.110000610351563</v>
      </c>
      <c r="I110" s="2">
        <v>499.07998657226563</v>
      </c>
      <c r="J110" s="2">
        <v>38.5</v>
      </c>
      <c r="K110" s="2">
        <v>21.805135726928711</v>
      </c>
      <c r="L110" s="2">
        <v>141.6600036621094</v>
      </c>
    </row>
    <row r="111" spans="1:12" x14ac:dyDescent="0.25">
      <c r="A111" s="6">
        <v>44349</v>
      </c>
      <c r="B111" s="2">
        <v>161.6994934082031</v>
      </c>
      <c r="C111" s="2">
        <v>37575.1796875</v>
      </c>
      <c r="D111" s="2">
        <v>177</v>
      </c>
      <c r="E111" s="2">
        <v>59.650001525878913</v>
      </c>
      <c r="F111" s="2">
        <v>166.05999755859381</v>
      </c>
      <c r="G111" s="2">
        <v>329.14999389648438</v>
      </c>
      <c r="H111" s="2">
        <v>92.760002136230469</v>
      </c>
      <c r="I111" s="2">
        <v>499.239990234375</v>
      </c>
      <c r="J111" s="2">
        <v>38.790000915527337</v>
      </c>
      <c r="K111" s="2">
        <v>21.805135726928711</v>
      </c>
      <c r="L111" s="2">
        <v>141.3500061035156</v>
      </c>
    </row>
    <row r="112" spans="1:12" x14ac:dyDescent="0.25">
      <c r="A112" s="6">
        <v>44350</v>
      </c>
      <c r="B112" s="2">
        <v>159.3504943847656</v>
      </c>
      <c r="C112" s="2">
        <v>39208.765625</v>
      </c>
      <c r="D112" s="2">
        <v>176.24000549316409</v>
      </c>
      <c r="E112" s="2">
        <v>63.459999084472663</v>
      </c>
      <c r="F112" s="2">
        <v>166.16999816894531</v>
      </c>
      <c r="G112" s="2">
        <v>326.04000854492188</v>
      </c>
      <c r="H112" s="2">
        <v>93.349998474121094</v>
      </c>
      <c r="I112" s="2">
        <v>489.42999267578119</v>
      </c>
      <c r="J112" s="2">
        <v>38.970001220703118</v>
      </c>
      <c r="K112" s="2">
        <v>21.805135726928711</v>
      </c>
      <c r="L112" s="2">
        <v>141.6000061035156</v>
      </c>
    </row>
    <row r="113" spans="1:12" x14ac:dyDescent="0.25">
      <c r="A113" s="6">
        <v>44351</v>
      </c>
      <c r="B113" s="2">
        <v>160.3110046386719</v>
      </c>
      <c r="C113" s="2">
        <v>36894.40625</v>
      </c>
      <c r="D113" s="2">
        <v>177.17999267578119</v>
      </c>
      <c r="E113" s="2">
        <v>63.369998931884773</v>
      </c>
      <c r="F113" s="2">
        <v>166.44000244140619</v>
      </c>
      <c r="G113" s="2">
        <v>330.35000610351563</v>
      </c>
      <c r="H113" s="2">
        <v>93.959999084472656</v>
      </c>
      <c r="I113" s="2">
        <v>494.739990234375</v>
      </c>
      <c r="J113" s="2">
        <v>39.150001525878913</v>
      </c>
      <c r="K113" s="2">
        <v>21.805135726928711</v>
      </c>
      <c r="L113" s="2">
        <v>141.8500061035156</v>
      </c>
    </row>
    <row r="114" spans="1:12" x14ac:dyDescent="0.25">
      <c r="A114" s="6">
        <v>44354</v>
      </c>
      <c r="B114" s="2">
        <v>159.90049743652341</v>
      </c>
      <c r="C114" s="2">
        <v>33560.70703125</v>
      </c>
      <c r="D114" s="2">
        <v>176.99000549316409</v>
      </c>
      <c r="E114" s="2">
        <v>63.229999542236328</v>
      </c>
      <c r="F114" s="2">
        <v>165.6600036621094</v>
      </c>
      <c r="G114" s="2">
        <v>336.57998657226563</v>
      </c>
      <c r="H114" s="2">
        <v>93.209999084472656</v>
      </c>
      <c r="I114" s="2">
        <v>494.66000366210938</v>
      </c>
      <c r="J114" s="2">
        <v>38.990001678466797</v>
      </c>
      <c r="K114" s="2">
        <v>21.805135726928711</v>
      </c>
      <c r="L114" s="2">
        <v>140.8999938964844</v>
      </c>
    </row>
    <row r="115" spans="1:12" x14ac:dyDescent="0.25">
      <c r="A115" s="6">
        <v>44355</v>
      </c>
      <c r="B115" s="2">
        <v>163.20550537109381</v>
      </c>
      <c r="C115" s="2">
        <v>33472.6328125</v>
      </c>
      <c r="D115" s="2">
        <v>176.33000183105469</v>
      </c>
      <c r="E115" s="2">
        <v>63.919998168945313</v>
      </c>
      <c r="F115" s="2">
        <v>165</v>
      </c>
      <c r="G115" s="2">
        <v>333.67999267578119</v>
      </c>
      <c r="H115" s="2">
        <v>92.790000915527344</v>
      </c>
      <c r="I115" s="2">
        <v>492.3900146484375</v>
      </c>
      <c r="J115" s="2">
        <v>38.849998474121087</v>
      </c>
      <c r="K115" s="2">
        <v>21.805135726928711</v>
      </c>
      <c r="L115" s="2">
        <v>139.83000183105469</v>
      </c>
    </row>
    <row r="116" spans="1:12" x14ac:dyDescent="0.25">
      <c r="A116" s="6">
        <v>44356</v>
      </c>
      <c r="B116" s="2">
        <v>164.0574951171875</v>
      </c>
      <c r="C116" s="2">
        <v>37345.12109375</v>
      </c>
      <c r="D116" s="2">
        <v>176.03999328613281</v>
      </c>
      <c r="E116" s="2">
        <v>62.770000457763672</v>
      </c>
      <c r="F116" s="2">
        <v>162.94000244140619</v>
      </c>
      <c r="G116" s="2">
        <v>330.25</v>
      </c>
      <c r="H116" s="2">
        <v>92.669998168945313</v>
      </c>
      <c r="I116" s="2">
        <v>485.80999755859381</v>
      </c>
      <c r="J116" s="2">
        <v>39.810001373291023</v>
      </c>
      <c r="K116" s="2">
        <v>21.805135726928711</v>
      </c>
      <c r="L116" s="2">
        <v>139.08000183105469</v>
      </c>
    </row>
    <row r="117" spans="1:12" x14ac:dyDescent="0.25">
      <c r="A117" s="6">
        <v>44357</v>
      </c>
      <c r="B117" s="2">
        <v>167.48249816894531</v>
      </c>
      <c r="C117" s="2">
        <v>36702.59765625</v>
      </c>
      <c r="D117" s="2">
        <v>176.57000732421881</v>
      </c>
      <c r="E117" s="2">
        <v>61.340000152587891</v>
      </c>
      <c r="F117" s="2">
        <v>160.3999938964844</v>
      </c>
      <c r="G117" s="2">
        <v>332.45999145507813</v>
      </c>
      <c r="H117" s="2">
        <v>91.680000305175781</v>
      </c>
      <c r="I117" s="2">
        <v>487.26998901367188</v>
      </c>
      <c r="J117" s="2">
        <v>40.680000305175781</v>
      </c>
      <c r="K117" s="2">
        <v>21.805135726928711</v>
      </c>
      <c r="L117" s="2">
        <v>139.8800048828125</v>
      </c>
    </row>
    <row r="118" spans="1:12" x14ac:dyDescent="0.25">
      <c r="A118" s="6">
        <v>44358</v>
      </c>
      <c r="B118" s="2">
        <v>167.34150695800781</v>
      </c>
      <c r="C118" s="2">
        <v>37334.3984375</v>
      </c>
      <c r="D118" s="2">
        <v>177.3800048828125</v>
      </c>
      <c r="E118" s="2">
        <v>61.490001678466797</v>
      </c>
      <c r="F118" s="2">
        <v>160.28999328613281</v>
      </c>
      <c r="G118" s="2">
        <v>331.260009765625</v>
      </c>
      <c r="H118" s="2">
        <v>92.050003051757813</v>
      </c>
      <c r="I118" s="2">
        <v>488.76998901367188</v>
      </c>
      <c r="J118" s="2">
        <v>40.150001525878913</v>
      </c>
      <c r="K118" s="2">
        <v>21.805135726928711</v>
      </c>
      <c r="L118" s="2">
        <v>140.75</v>
      </c>
    </row>
    <row r="119" spans="1:12" x14ac:dyDescent="0.25">
      <c r="A119" s="6">
        <v>44361</v>
      </c>
      <c r="B119" s="2">
        <v>169.19349670410159</v>
      </c>
      <c r="C119" s="2">
        <v>40218.4765625</v>
      </c>
      <c r="D119" s="2">
        <v>178.17999267578119</v>
      </c>
      <c r="E119" s="2">
        <v>60.790000915527337</v>
      </c>
      <c r="F119" s="2">
        <v>157.57000732421881</v>
      </c>
      <c r="G119" s="2">
        <v>336.76998901367188</v>
      </c>
      <c r="H119" s="2">
        <v>90.720001220703125</v>
      </c>
      <c r="I119" s="2">
        <v>499.8900146484375</v>
      </c>
      <c r="J119" s="2">
        <v>39.630001068115227</v>
      </c>
      <c r="K119" s="2">
        <v>21.805135726928711</v>
      </c>
      <c r="L119" s="2">
        <v>140.55999755859381</v>
      </c>
    </row>
    <row r="120" spans="1:12" x14ac:dyDescent="0.25">
      <c r="A120" s="6">
        <v>44362</v>
      </c>
      <c r="B120" s="2">
        <v>169.156494140625</v>
      </c>
      <c r="C120" s="2">
        <v>40406.26953125</v>
      </c>
      <c r="D120" s="2">
        <v>175.86000061035159</v>
      </c>
      <c r="E120" s="2">
        <v>60.810001373291023</v>
      </c>
      <c r="F120" s="2">
        <v>155.17999267578119</v>
      </c>
      <c r="G120" s="2">
        <v>336.75</v>
      </c>
      <c r="H120" s="2">
        <v>90.699996948242188</v>
      </c>
      <c r="I120" s="2">
        <v>491.89999389648438</v>
      </c>
      <c r="J120" s="2">
        <v>39.590000152587891</v>
      </c>
      <c r="K120" s="2">
        <v>21.805135726928711</v>
      </c>
      <c r="L120" s="2">
        <v>140</v>
      </c>
    </row>
    <row r="121" spans="1:12" x14ac:dyDescent="0.25">
      <c r="A121" s="6">
        <v>44363</v>
      </c>
      <c r="B121" s="2">
        <v>170.76249694824219</v>
      </c>
      <c r="C121" s="2">
        <v>38347.0625</v>
      </c>
      <c r="D121" s="2">
        <v>174.6600036621094</v>
      </c>
      <c r="E121" s="2">
        <v>61.759998321533203</v>
      </c>
      <c r="F121" s="2">
        <v>156.27000427246091</v>
      </c>
      <c r="G121" s="2">
        <v>331.07998657226563</v>
      </c>
      <c r="H121" s="2">
        <v>91.099998474121094</v>
      </c>
      <c r="I121" s="2">
        <v>492.41000366210938</v>
      </c>
      <c r="J121" s="2">
        <v>39.299999237060547</v>
      </c>
      <c r="K121" s="2">
        <v>21.805135726928711</v>
      </c>
      <c r="L121" s="2">
        <v>137.1499938964844</v>
      </c>
    </row>
    <row r="122" spans="1:12" x14ac:dyDescent="0.25">
      <c r="A122" s="6">
        <v>44364</v>
      </c>
      <c r="B122" s="2">
        <v>174.4620056152344</v>
      </c>
      <c r="C122" s="2">
        <v>38053.50390625</v>
      </c>
      <c r="D122" s="2">
        <v>174.6499938964844</v>
      </c>
      <c r="E122" s="2">
        <v>60.080001831054688</v>
      </c>
      <c r="F122" s="2">
        <v>151.75999450683591</v>
      </c>
      <c r="G122" s="2">
        <v>336.510009765625</v>
      </c>
      <c r="H122" s="2">
        <v>87.910003662109375</v>
      </c>
      <c r="I122" s="2">
        <v>498.33999633789063</v>
      </c>
      <c r="J122" s="2">
        <v>39.479999542236328</v>
      </c>
      <c r="K122" s="2">
        <v>21.805135726928711</v>
      </c>
      <c r="L122" s="2">
        <v>137.7200012207031</v>
      </c>
    </row>
    <row r="123" spans="1:12" x14ac:dyDescent="0.25">
      <c r="A123" s="6">
        <v>44365</v>
      </c>
      <c r="B123" s="2">
        <v>174.3450012207031</v>
      </c>
      <c r="C123" s="2">
        <v>35787.24609375</v>
      </c>
      <c r="D123" s="2">
        <v>172.41999816894531</v>
      </c>
      <c r="E123" s="2">
        <v>58.759998321533203</v>
      </c>
      <c r="F123" s="2">
        <v>147.91999816894531</v>
      </c>
      <c r="G123" s="2">
        <v>329.66000366210938</v>
      </c>
      <c r="H123" s="2">
        <v>84.089996337890625</v>
      </c>
      <c r="I123" s="2">
        <v>500.76998901367188</v>
      </c>
      <c r="J123" s="2">
        <v>38.810001373291023</v>
      </c>
      <c r="K123" s="2">
        <v>21.805135726928711</v>
      </c>
      <c r="L123" s="2">
        <v>135.16999816894531</v>
      </c>
    </row>
    <row r="124" spans="1:12" x14ac:dyDescent="0.25">
      <c r="A124" s="6">
        <v>44368</v>
      </c>
      <c r="B124" s="2">
        <v>172.697998046875</v>
      </c>
      <c r="C124" s="2">
        <v>31676.693359375</v>
      </c>
      <c r="D124" s="2">
        <v>173.9700012207031</v>
      </c>
      <c r="E124" s="2">
        <v>59.299999237060547</v>
      </c>
      <c r="F124" s="2">
        <v>150.42999267578119</v>
      </c>
      <c r="G124" s="2">
        <v>332.29000854492188</v>
      </c>
      <c r="H124" s="2">
        <v>85.94000244140625</v>
      </c>
      <c r="I124" s="2">
        <v>497</v>
      </c>
      <c r="J124" s="2">
        <v>39.419998168945313</v>
      </c>
      <c r="K124" s="2">
        <v>21.805135726928711</v>
      </c>
      <c r="L124" s="2">
        <v>136.3999938964844</v>
      </c>
    </row>
    <row r="125" spans="1:12" x14ac:dyDescent="0.25">
      <c r="A125" s="6">
        <v>44369</v>
      </c>
      <c r="B125" s="2">
        <v>175.2720031738281</v>
      </c>
      <c r="C125" s="2">
        <v>32505.66015625</v>
      </c>
      <c r="D125" s="2">
        <v>173.5</v>
      </c>
      <c r="E125" s="2">
        <v>59.240001678466797</v>
      </c>
      <c r="F125" s="2">
        <v>150.21000671386719</v>
      </c>
      <c r="G125" s="2">
        <v>339.02999877929688</v>
      </c>
      <c r="H125" s="2">
        <v>85.699996948242188</v>
      </c>
      <c r="I125" s="2">
        <v>508.82000732421881</v>
      </c>
      <c r="J125" s="2">
        <v>39.610000610351563</v>
      </c>
      <c r="K125" s="2">
        <v>21.805135726928711</v>
      </c>
      <c r="L125" s="2">
        <v>137.0299987792969</v>
      </c>
    </row>
    <row r="126" spans="1:12" x14ac:dyDescent="0.25">
      <c r="A126" s="6">
        <v>44370</v>
      </c>
      <c r="B126" s="2">
        <v>175.19099426269531</v>
      </c>
      <c r="C126" s="2">
        <v>33723.02734375</v>
      </c>
      <c r="D126" s="2">
        <v>175.33000183105469</v>
      </c>
      <c r="E126" s="2">
        <v>60.119998931884773</v>
      </c>
      <c r="F126" s="2">
        <v>151.1199951171875</v>
      </c>
      <c r="G126" s="2">
        <v>340.58999633789063</v>
      </c>
      <c r="H126" s="2">
        <v>85.870002746582031</v>
      </c>
      <c r="I126" s="2">
        <v>512.739990234375</v>
      </c>
      <c r="J126" s="2">
        <v>39.049999237060547</v>
      </c>
      <c r="K126" s="2">
        <v>21.805135726928711</v>
      </c>
      <c r="L126" s="2">
        <v>135.96000671386719</v>
      </c>
    </row>
    <row r="127" spans="1:12" x14ac:dyDescent="0.25">
      <c r="A127" s="6">
        <v>44371</v>
      </c>
      <c r="B127" s="2">
        <v>172.45399475097659</v>
      </c>
      <c r="C127" s="2">
        <v>34662.4375</v>
      </c>
      <c r="D127" s="2">
        <v>177.92999267578119</v>
      </c>
      <c r="E127" s="2">
        <v>60.040000915527337</v>
      </c>
      <c r="F127" s="2">
        <v>152.50999450683591</v>
      </c>
      <c r="G127" s="2">
        <v>343.17999267578119</v>
      </c>
      <c r="H127" s="2">
        <v>87.080001831054688</v>
      </c>
      <c r="I127" s="2">
        <v>518.05999755859375</v>
      </c>
      <c r="J127" s="2">
        <v>39.189998626708977</v>
      </c>
      <c r="K127" s="2">
        <v>21.805135726928711</v>
      </c>
      <c r="L127" s="2">
        <v>136.9100036621094</v>
      </c>
    </row>
    <row r="128" spans="1:12" x14ac:dyDescent="0.25">
      <c r="A128" s="6">
        <v>44372</v>
      </c>
      <c r="B128" s="2">
        <v>170.072998046875</v>
      </c>
      <c r="C128" s="2">
        <v>31637.779296875</v>
      </c>
      <c r="D128" s="2">
        <v>178.3500061035156</v>
      </c>
      <c r="E128" s="2">
        <v>60.299999237060547</v>
      </c>
      <c r="F128" s="2">
        <v>154.05000305175781</v>
      </c>
      <c r="G128" s="2">
        <v>341.3699951171875</v>
      </c>
      <c r="H128" s="2">
        <v>88.400001525878906</v>
      </c>
      <c r="I128" s="2">
        <v>527.07000732421875</v>
      </c>
      <c r="J128" s="2">
        <v>38.979999542236328</v>
      </c>
      <c r="K128" s="2">
        <v>21.805135726928711</v>
      </c>
      <c r="L128" s="2">
        <v>138.5299987792969</v>
      </c>
    </row>
    <row r="129" spans="1:12" x14ac:dyDescent="0.25">
      <c r="A129" s="6">
        <v>44375</v>
      </c>
      <c r="B129" s="2">
        <v>172.19450378417969</v>
      </c>
      <c r="C129" s="2">
        <v>34434.3359375</v>
      </c>
      <c r="D129" s="2">
        <v>176.57000732421881</v>
      </c>
      <c r="E129" s="2">
        <v>58.639999389648438</v>
      </c>
      <c r="F129" s="2">
        <v>154.33000183105469</v>
      </c>
      <c r="G129" s="2">
        <v>355.6400146484375</v>
      </c>
      <c r="H129" s="2">
        <v>87.699996948242188</v>
      </c>
      <c r="I129" s="2">
        <v>533.030029296875</v>
      </c>
      <c r="J129" s="2">
        <v>39.119998931884773</v>
      </c>
      <c r="K129" s="2">
        <v>21.805135726928711</v>
      </c>
      <c r="L129" s="2">
        <v>138.1000061035156</v>
      </c>
    </row>
    <row r="130" spans="1:12" x14ac:dyDescent="0.25">
      <c r="A130" s="6">
        <v>44376</v>
      </c>
      <c r="B130" s="2">
        <v>172.40699768066409</v>
      </c>
      <c r="C130" s="2">
        <v>35867.77734375</v>
      </c>
      <c r="D130" s="2">
        <v>173.92999267578119</v>
      </c>
      <c r="E130" s="2">
        <v>58.830001831054688</v>
      </c>
      <c r="F130" s="2">
        <v>154.13999938964841</v>
      </c>
      <c r="G130" s="2">
        <v>351.8900146484375</v>
      </c>
      <c r="H130" s="2">
        <v>90.639999389648438</v>
      </c>
      <c r="I130" s="2">
        <v>533.5</v>
      </c>
      <c r="J130" s="2">
        <v>39.099998474121087</v>
      </c>
      <c r="K130" s="2">
        <v>21.805135726928711</v>
      </c>
      <c r="L130" s="2">
        <v>137.30000305175781</v>
      </c>
    </row>
    <row r="131" spans="1:12" x14ac:dyDescent="0.25">
      <c r="A131" s="6">
        <v>44377</v>
      </c>
      <c r="B131" s="2">
        <v>172.00799560546881</v>
      </c>
      <c r="C131" s="2">
        <v>35040.8359375</v>
      </c>
      <c r="D131" s="2">
        <v>175.77000427246091</v>
      </c>
      <c r="E131" s="2">
        <v>59.169998168945313</v>
      </c>
      <c r="F131" s="2">
        <v>155.53999328613281</v>
      </c>
      <c r="G131" s="2">
        <v>347.70999145507813</v>
      </c>
      <c r="H131" s="2">
        <v>91.69000244140625</v>
      </c>
      <c r="I131" s="2">
        <v>528.21002197265625</v>
      </c>
      <c r="J131" s="2">
        <v>39.159999847412109</v>
      </c>
      <c r="K131" s="2">
        <v>21.805135726928711</v>
      </c>
      <c r="L131" s="2">
        <v>141.02000427246091</v>
      </c>
    </row>
    <row r="132" spans="1:12" x14ac:dyDescent="0.25">
      <c r="A132" s="6">
        <v>44378</v>
      </c>
      <c r="B132" s="2">
        <v>171.64849853515619</v>
      </c>
      <c r="C132" s="2">
        <v>33572.1171875</v>
      </c>
      <c r="D132" s="2">
        <v>177.25999450683591</v>
      </c>
      <c r="E132" s="2">
        <v>59.110000610351563</v>
      </c>
      <c r="F132" s="2">
        <v>157.08000183105469</v>
      </c>
      <c r="G132" s="2">
        <v>354.3900146484375</v>
      </c>
      <c r="H132" s="2">
        <v>92.019996643066406</v>
      </c>
      <c r="I132" s="2">
        <v>533.53997802734375</v>
      </c>
      <c r="J132" s="2">
        <v>39.560001373291023</v>
      </c>
      <c r="K132" s="2">
        <v>21.805135726928711</v>
      </c>
      <c r="L132" s="2">
        <v>139.32000732421881</v>
      </c>
    </row>
    <row r="133" spans="1:12" x14ac:dyDescent="0.25">
      <c r="A133" s="6">
        <v>44379</v>
      </c>
      <c r="B133" s="2">
        <v>175.54899597167969</v>
      </c>
      <c r="C133" s="2">
        <v>33897.046875</v>
      </c>
      <c r="D133" s="2">
        <v>177.11000061035159</v>
      </c>
      <c r="E133" s="2">
        <v>58.959999084472663</v>
      </c>
      <c r="F133" s="2">
        <v>156.0299987792969</v>
      </c>
      <c r="G133" s="2">
        <v>354.70001220703119</v>
      </c>
      <c r="H133" s="2">
        <v>92.029998779296875</v>
      </c>
      <c r="I133" s="2">
        <v>533.97998046875</v>
      </c>
      <c r="J133" s="2">
        <v>39.729999542236328</v>
      </c>
      <c r="K133" s="2">
        <v>21.805135726928711</v>
      </c>
      <c r="L133" s="2">
        <v>140.11000061035159</v>
      </c>
    </row>
    <row r="134" spans="1:12" x14ac:dyDescent="0.25">
      <c r="A134" s="6">
        <v>44383</v>
      </c>
      <c r="B134" s="2">
        <v>183.78700256347659</v>
      </c>
      <c r="C134" s="2">
        <v>34235.1953125</v>
      </c>
      <c r="D134" s="2">
        <v>173.69000244140619</v>
      </c>
      <c r="E134" s="2">
        <v>57.459999084472663</v>
      </c>
      <c r="F134" s="2">
        <v>153.4100036621094</v>
      </c>
      <c r="G134" s="2">
        <v>352.77999877929688</v>
      </c>
      <c r="H134" s="2">
        <v>90.209999084472656</v>
      </c>
      <c r="I134" s="2">
        <v>541.6400146484375</v>
      </c>
      <c r="J134" s="2">
        <v>39.290000915527337</v>
      </c>
      <c r="K134" s="2">
        <v>21.805135726928711</v>
      </c>
      <c r="L134" s="2">
        <v>139.94000244140619</v>
      </c>
    </row>
    <row r="135" spans="1:12" x14ac:dyDescent="0.25">
      <c r="A135" s="6">
        <v>44384</v>
      </c>
      <c r="B135" s="2">
        <v>184.82899475097659</v>
      </c>
      <c r="C135" s="2">
        <v>33855.328125</v>
      </c>
      <c r="D135" s="2">
        <v>172.82000732421881</v>
      </c>
      <c r="E135" s="2">
        <v>56.590000152587891</v>
      </c>
      <c r="F135" s="2">
        <v>153.5899963378906</v>
      </c>
      <c r="G135" s="2">
        <v>350.489990234375</v>
      </c>
      <c r="H135" s="2">
        <v>90.029998779296875</v>
      </c>
      <c r="I135" s="2">
        <v>535.96002197265625</v>
      </c>
      <c r="J135" s="2">
        <v>39.349998474121087</v>
      </c>
      <c r="K135" s="2">
        <v>21.805135726928711</v>
      </c>
      <c r="L135" s="2">
        <v>139.71000671386719</v>
      </c>
    </row>
    <row r="136" spans="1:12" x14ac:dyDescent="0.25">
      <c r="A136" s="6">
        <v>44385</v>
      </c>
      <c r="B136" s="2">
        <v>186.57049560546881</v>
      </c>
      <c r="C136" s="2">
        <v>32877.37109375</v>
      </c>
      <c r="D136" s="2">
        <v>172.80000305175781</v>
      </c>
      <c r="E136" s="2">
        <v>56.060001373291023</v>
      </c>
      <c r="F136" s="2">
        <v>150.94000244140619</v>
      </c>
      <c r="G136" s="2">
        <v>345.64999389648438</v>
      </c>
      <c r="H136" s="2">
        <v>87.639999389648438</v>
      </c>
      <c r="I136" s="2">
        <v>530.760009765625</v>
      </c>
      <c r="J136" s="2">
        <v>39.25</v>
      </c>
      <c r="K136" s="2">
        <v>21.805135726928711</v>
      </c>
      <c r="L136" s="2">
        <v>139.5899963378906</v>
      </c>
    </row>
    <row r="137" spans="1:12" x14ac:dyDescent="0.25">
      <c r="A137" s="6">
        <v>44386</v>
      </c>
      <c r="B137" s="2">
        <v>185.96699523925781</v>
      </c>
      <c r="C137" s="2">
        <v>33798.01171875</v>
      </c>
      <c r="D137" s="2">
        <v>177.03999328613281</v>
      </c>
      <c r="E137" s="2">
        <v>58.759998321533203</v>
      </c>
      <c r="F137" s="2">
        <v>155.77000427246091</v>
      </c>
      <c r="G137" s="2">
        <v>350.42001342773438</v>
      </c>
      <c r="H137" s="2">
        <v>90.330001831054688</v>
      </c>
      <c r="I137" s="2">
        <v>535.97998046875</v>
      </c>
      <c r="J137" s="2">
        <v>39.610000610351563</v>
      </c>
      <c r="K137" s="2">
        <v>21.805135726928711</v>
      </c>
      <c r="L137" s="2">
        <v>140.30000305175781</v>
      </c>
    </row>
    <row r="138" spans="1:12" x14ac:dyDescent="0.25">
      <c r="A138" s="6">
        <v>44389</v>
      </c>
      <c r="B138" s="2">
        <v>185.92750549316409</v>
      </c>
      <c r="C138" s="2">
        <v>33155.84765625</v>
      </c>
      <c r="D138" s="2">
        <v>184.3800048828125</v>
      </c>
      <c r="E138" s="2">
        <v>58.970001220703118</v>
      </c>
      <c r="F138" s="2">
        <v>158</v>
      </c>
      <c r="G138" s="2">
        <v>353.16000366210938</v>
      </c>
      <c r="H138" s="2">
        <v>92.75</v>
      </c>
      <c r="I138" s="2">
        <v>537.30999755859375</v>
      </c>
      <c r="J138" s="2">
        <v>39.759998321533203</v>
      </c>
      <c r="K138" s="2">
        <v>21.805135726928711</v>
      </c>
      <c r="L138" s="2">
        <v>140.05000305175781</v>
      </c>
    </row>
    <row r="139" spans="1:12" x14ac:dyDescent="0.25">
      <c r="A139" s="6">
        <v>44390</v>
      </c>
      <c r="B139" s="2">
        <v>183.86799621582031</v>
      </c>
      <c r="C139" s="2">
        <v>32702.025390625</v>
      </c>
      <c r="D139" s="2">
        <v>183.6499938964844</v>
      </c>
      <c r="E139" s="2">
        <v>58.729999542236328</v>
      </c>
      <c r="F139" s="2">
        <v>155.6499938964844</v>
      </c>
      <c r="G139" s="2">
        <v>352.08999633789063</v>
      </c>
      <c r="H139" s="2">
        <v>93.209999084472656</v>
      </c>
      <c r="I139" s="2">
        <v>540.67999267578125</v>
      </c>
      <c r="J139" s="2">
        <v>39.650001525878913</v>
      </c>
      <c r="K139" s="2">
        <v>21.805135726928711</v>
      </c>
      <c r="L139" s="2">
        <v>140.58000183105469</v>
      </c>
    </row>
    <row r="140" spans="1:12" x14ac:dyDescent="0.25">
      <c r="A140" s="6">
        <v>44391</v>
      </c>
      <c r="B140" s="2">
        <v>184.08399963378909</v>
      </c>
      <c r="C140" s="2">
        <v>32822.34765625</v>
      </c>
      <c r="D140" s="2">
        <v>183.41999816894531</v>
      </c>
      <c r="E140" s="2">
        <v>58</v>
      </c>
      <c r="F140" s="2">
        <v>155.1199951171875</v>
      </c>
      <c r="G140" s="2">
        <v>347.6300048828125</v>
      </c>
      <c r="H140" s="2">
        <v>92.459999084472656</v>
      </c>
      <c r="I140" s="2">
        <v>547.95001220703125</v>
      </c>
      <c r="J140" s="2">
        <v>39.950000762939453</v>
      </c>
      <c r="K140" s="2">
        <v>21.805135726928711</v>
      </c>
      <c r="L140" s="2">
        <v>141.55000305175781</v>
      </c>
    </row>
    <row r="141" spans="1:12" x14ac:dyDescent="0.25">
      <c r="A141" s="6">
        <v>44392</v>
      </c>
      <c r="B141" s="2">
        <v>181.55999755859381</v>
      </c>
      <c r="C141" s="2">
        <v>31780.73046875</v>
      </c>
      <c r="D141" s="2">
        <v>184.1499938964844</v>
      </c>
      <c r="E141" s="2">
        <v>56.950000762939453</v>
      </c>
      <c r="F141" s="2">
        <v>155.46000671386719</v>
      </c>
      <c r="G141" s="2">
        <v>344.45999145507813</v>
      </c>
      <c r="H141" s="2">
        <v>92.629997253417969</v>
      </c>
      <c r="I141" s="2">
        <v>542.95001220703125</v>
      </c>
      <c r="J141" s="2">
        <v>40.090000152587891</v>
      </c>
      <c r="K141" s="2">
        <v>21.805135726928711</v>
      </c>
      <c r="L141" s="2">
        <v>141.6600036621094</v>
      </c>
    </row>
    <row r="142" spans="1:12" x14ac:dyDescent="0.25">
      <c r="A142" s="6">
        <v>44393</v>
      </c>
      <c r="B142" s="2">
        <v>178.68150329589841</v>
      </c>
      <c r="C142" s="2">
        <v>31421.5390625</v>
      </c>
      <c r="D142" s="2">
        <v>179.30999755859381</v>
      </c>
      <c r="E142" s="2">
        <v>55.459999084472663</v>
      </c>
      <c r="F142" s="2">
        <v>151.9100036621094</v>
      </c>
      <c r="G142" s="2">
        <v>341.16000366210938</v>
      </c>
      <c r="H142" s="2">
        <v>91.25</v>
      </c>
      <c r="I142" s="2">
        <v>530.30999755859375</v>
      </c>
      <c r="J142" s="2">
        <v>40.349998474121087</v>
      </c>
      <c r="K142" s="2">
        <v>21.805135726928711</v>
      </c>
      <c r="L142" s="2">
        <v>141.55999755859381</v>
      </c>
    </row>
    <row r="143" spans="1:12" x14ac:dyDescent="0.25">
      <c r="A143" s="6">
        <v>44396</v>
      </c>
      <c r="B143" s="2">
        <v>177.47950744628909</v>
      </c>
      <c r="C143" s="2">
        <v>30817.83203125</v>
      </c>
      <c r="D143" s="2">
        <v>172.94999694824219</v>
      </c>
      <c r="E143" s="2">
        <v>54.180000305175781</v>
      </c>
      <c r="F143" s="2">
        <v>146.9700012207031</v>
      </c>
      <c r="G143" s="2">
        <v>336.95001220703119</v>
      </c>
      <c r="H143" s="2">
        <v>89.349998474121094</v>
      </c>
      <c r="I143" s="2">
        <v>532.280029296875</v>
      </c>
      <c r="J143" s="2">
        <v>40.150001525878913</v>
      </c>
      <c r="K143" s="2">
        <v>21.805135726928711</v>
      </c>
      <c r="L143" s="2">
        <v>141.22999572753909</v>
      </c>
    </row>
    <row r="144" spans="1:12" x14ac:dyDescent="0.25">
      <c r="A144" s="6">
        <v>44397</v>
      </c>
      <c r="B144" s="2">
        <v>178.65950012207031</v>
      </c>
      <c r="C144" s="2">
        <v>29807.34765625</v>
      </c>
      <c r="D144" s="2">
        <v>176.75</v>
      </c>
      <c r="E144" s="2">
        <v>56.150001525878913</v>
      </c>
      <c r="F144" s="2">
        <v>149.71000671386719</v>
      </c>
      <c r="G144" s="2">
        <v>341.66000366210938</v>
      </c>
      <c r="H144" s="2">
        <v>92.319999694824219</v>
      </c>
      <c r="I144" s="2">
        <v>531.04998779296875</v>
      </c>
      <c r="J144" s="2">
        <v>41.049999237060547</v>
      </c>
      <c r="K144" s="2">
        <v>21.805135726928711</v>
      </c>
      <c r="L144" s="2">
        <v>141.8699951171875</v>
      </c>
    </row>
    <row r="145" spans="1:12" x14ac:dyDescent="0.25">
      <c r="A145" s="6">
        <v>44398</v>
      </c>
      <c r="B145" s="2">
        <v>179.25999450683591</v>
      </c>
      <c r="C145" s="2">
        <v>32110.693359375</v>
      </c>
      <c r="D145" s="2">
        <v>176.88999938964841</v>
      </c>
      <c r="E145" s="2">
        <v>57.049999237060547</v>
      </c>
      <c r="F145" s="2">
        <v>152.86000061035159</v>
      </c>
      <c r="G145" s="2">
        <v>346.23001098632813</v>
      </c>
      <c r="H145" s="2">
        <v>95.680000305175781</v>
      </c>
      <c r="I145" s="2">
        <v>513.6300048828125</v>
      </c>
      <c r="J145" s="2">
        <v>41.020000457763672</v>
      </c>
      <c r="K145" s="2">
        <v>21.805135726928711</v>
      </c>
      <c r="L145" s="2">
        <v>141.16999816894531</v>
      </c>
    </row>
    <row r="146" spans="1:12" x14ac:dyDescent="0.25">
      <c r="A146" s="6">
        <v>44399</v>
      </c>
      <c r="B146" s="2">
        <v>181.90150451660159</v>
      </c>
      <c r="C146" s="2">
        <v>32313.10546875</v>
      </c>
      <c r="D146" s="2">
        <v>175.1300048828125</v>
      </c>
      <c r="E146" s="2">
        <v>55.639999389648438</v>
      </c>
      <c r="F146" s="2">
        <v>150.92999267578119</v>
      </c>
      <c r="G146" s="2">
        <v>351.19000244140619</v>
      </c>
      <c r="H146" s="2">
        <v>95.569999694824219</v>
      </c>
      <c r="I146" s="2">
        <v>511.76998901367188</v>
      </c>
      <c r="J146" s="2">
        <v>41.470001220703118</v>
      </c>
      <c r="K146" s="2">
        <v>21.805135726928711</v>
      </c>
      <c r="L146" s="2">
        <v>141.27000427246091</v>
      </c>
    </row>
    <row r="147" spans="1:12" x14ac:dyDescent="0.25">
      <c r="A147" s="6">
        <v>44400</v>
      </c>
      <c r="B147" s="2">
        <v>182.8320007324219</v>
      </c>
      <c r="C147" s="2">
        <v>33581.55078125</v>
      </c>
      <c r="D147" s="2">
        <v>176.13999938964841</v>
      </c>
      <c r="E147" s="2">
        <v>54.939998626708977</v>
      </c>
      <c r="F147" s="2">
        <v>150.63999938964841</v>
      </c>
      <c r="G147" s="2">
        <v>369.79000854492188</v>
      </c>
      <c r="H147" s="2">
        <v>94.550003051757813</v>
      </c>
      <c r="I147" s="2">
        <v>515.40997314453125</v>
      </c>
      <c r="J147" s="2">
        <v>41.680000305175781</v>
      </c>
      <c r="K147" s="2">
        <v>21.805135726928711</v>
      </c>
      <c r="L147" s="2">
        <v>142.42999267578119</v>
      </c>
    </row>
    <row r="148" spans="1:12" x14ac:dyDescent="0.25">
      <c r="A148" s="6">
        <v>44403</v>
      </c>
      <c r="B148" s="2">
        <v>184.9909973144531</v>
      </c>
      <c r="C148" s="2">
        <v>37337.53515625</v>
      </c>
      <c r="D148" s="2">
        <v>178.74000549316409</v>
      </c>
      <c r="E148" s="2">
        <v>55.770000457763672</v>
      </c>
      <c r="F148" s="2">
        <v>151.6499938964844</v>
      </c>
      <c r="G148" s="2">
        <v>372.45999145507813</v>
      </c>
      <c r="H148" s="2">
        <v>96.540000915527344</v>
      </c>
      <c r="I148" s="2">
        <v>516.489990234375</v>
      </c>
      <c r="J148" s="2">
        <v>41.810001373291023</v>
      </c>
      <c r="K148" s="2">
        <v>21.805135726928711</v>
      </c>
      <c r="L148" s="2">
        <v>142.6300048828125</v>
      </c>
    </row>
    <row r="149" spans="1:12" x14ac:dyDescent="0.25">
      <c r="A149" s="6">
        <v>44404</v>
      </c>
      <c r="B149" s="2">
        <v>181.31950378417969</v>
      </c>
      <c r="C149" s="2">
        <v>39406.94140625</v>
      </c>
      <c r="D149" s="2">
        <v>179.5</v>
      </c>
      <c r="E149" s="2">
        <v>55</v>
      </c>
      <c r="F149" s="2">
        <v>151.44999694824219</v>
      </c>
      <c r="G149" s="2">
        <v>367.80999755859381</v>
      </c>
      <c r="H149" s="2">
        <v>96.480003356933594</v>
      </c>
      <c r="I149" s="2">
        <v>518.90997314453125</v>
      </c>
      <c r="J149" s="2">
        <v>42.099998474121087</v>
      </c>
      <c r="K149" s="2">
        <v>21.805135726928711</v>
      </c>
      <c r="L149" s="2">
        <v>142.63999938964841</v>
      </c>
    </row>
    <row r="150" spans="1:12" x14ac:dyDescent="0.25">
      <c r="A150" s="6">
        <v>44405</v>
      </c>
      <c r="B150" s="2">
        <v>181.51600646972659</v>
      </c>
      <c r="C150" s="2">
        <v>39995.90625</v>
      </c>
      <c r="D150" s="2">
        <v>179.1000061035156</v>
      </c>
      <c r="E150" s="2">
        <v>55.490001678466797</v>
      </c>
      <c r="F150" s="2">
        <v>151.69999694824219</v>
      </c>
      <c r="G150" s="2">
        <v>373.27999877929688</v>
      </c>
      <c r="H150" s="2">
        <v>96.069999694824219</v>
      </c>
      <c r="I150" s="2">
        <v>519.29998779296875</v>
      </c>
      <c r="J150" s="2">
        <v>43.450000762939453</v>
      </c>
      <c r="K150" s="2">
        <v>21.805135726928711</v>
      </c>
      <c r="L150" s="2">
        <v>142.05999755859381</v>
      </c>
    </row>
    <row r="151" spans="1:12" x14ac:dyDescent="0.25">
      <c r="A151" s="6">
        <v>44406</v>
      </c>
      <c r="B151" s="2">
        <v>179.9960021972656</v>
      </c>
      <c r="C151" s="2">
        <v>40008.421875</v>
      </c>
      <c r="D151" s="2">
        <v>178.3500061035156</v>
      </c>
      <c r="E151" s="2">
        <v>57.279998779296882</v>
      </c>
      <c r="F151" s="2">
        <v>153</v>
      </c>
      <c r="G151" s="2">
        <v>358.32000732421881</v>
      </c>
      <c r="H151" s="2">
        <v>96.279998779296875</v>
      </c>
      <c r="I151" s="2">
        <v>514.25</v>
      </c>
      <c r="J151" s="2">
        <v>42.790000915527337</v>
      </c>
      <c r="K151" s="2">
        <v>21.805135726928711</v>
      </c>
      <c r="L151" s="2">
        <v>142.24000549316409</v>
      </c>
    </row>
    <row r="152" spans="1:12" x14ac:dyDescent="0.25">
      <c r="A152" s="6">
        <v>44407</v>
      </c>
      <c r="B152" s="2">
        <v>166.37950134277341</v>
      </c>
      <c r="C152" s="2">
        <v>42235.546875</v>
      </c>
      <c r="D152" s="2">
        <v>176.02000427246091</v>
      </c>
      <c r="E152" s="2">
        <v>56.840000152587891</v>
      </c>
      <c r="F152" s="2">
        <v>151.7799987792969</v>
      </c>
      <c r="G152" s="2">
        <v>356.29998779296881</v>
      </c>
      <c r="H152" s="2">
        <v>95.980003356933594</v>
      </c>
      <c r="I152" s="2">
        <v>517.57000732421875</v>
      </c>
      <c r="J152" s="2">
        <v>42.810001373291023</v>
      </c>
      <c r="K152" s="2">
        <v>21.805135726928711</v>
      </c>
      <c r="L152" s="2">
        <v>142.55000305175781</v>
      </c>
    </row>
    <row r="153" spans="1:12" x14ac:dyDescent="0.25">
      <c r="A153" s="6">
        <v>44410</v>
      </c>
      <c r="B153" s="2">
        <v>166.5740051269531</v>
      </c>
      <c r="C153" s="2">
        <v>39201.9453125</v>
      </c>
      <c r="D153" s="2">
        <v>175.55000305175781</v>
      </c>
      <c r="E153" s="2">
        <v>57.029998779296882</v>
      </c>
      <c r="F153" s="2">
        <v>151.16999816894531</v>
      </c>
      <c r="G153" s="2">
        <v>351.95001220703119</v>
      </c>
      <c r="H153" s="2">
        <v>96.230003356933594</v>
      </c>
      <c r="I153" s="2">
        <v>515.1500244140625</v>
      </c>
      <c r="J153" s="2">
        <v>43.959999084472663</v>
      </c>
      <c r="K153" s="2">
        <v>21.805135726928711</v>
      </c>
      <c r="L153" s="2">
        <v>142.2200012207031</v>
      </c>
    </row>
    <row r="154" spans="1:12" x14ac:dyDescent="0.25">
      <c r="A154" s="6">
        <v>44411</v>
      </c>
      <c r="B154" s="2">
        <v>168.31199645996091</v>
      </c>
      <c r="C154" s="2">
        <v>38152.98046875</v>
      </c>
      <c r="D154" s="2">
        <v>172.99000549316409</v>
      </c>
      <c r="E154" s="2">
        <v>57.880001068115227</v>
      </c>
      <c r="F154" s="2">
        <v>152.88999938964841</v>
      </c>
      <c r="G154" s="2">
        <v>351.239990234375</v>
      </c>
      <c r="H154" s="2">
        <v>96.599998474121094</v>
      </c>
      <c r="I154" s="2">
        <v>510.82000732421881</v>
      </c>
      <c r="J154" s="2">
        <v>45.680000305175781</v>
      </c>
      <c r="K154" s="2">
        <v>21.805135726928711</v>
      </c>
      <c r="L154" s="2">
        <v>143.82000732421881</v>
      </c>
    </row>
    <row r="155" spans="1:12" x14ac:dyDescent="0.25">
      <c r="A155" s="6">
        <v>44412</v>
      </c>
      <c r="B155" s="2">
        <v>167.7359924316406</v>
      </c>
      <c r="C155" s="2">
        <v>39747.50390625</v>
      </c>
      <c r="D155" s="2">
        <v>172.58000183105469</v>
      </c>
      <c r="E155" s="2">
        <v>52.720001220703118</v>
      </c>
      <c r="F155" s="2">
        <v>151.24000549316409</v>
      </c>
      <c r="G155" s="2">
        <v>358.92001342773438</v>
      </c>
      <c r="H155" s="2">
        <v>96.290000915527344</v>
      </c>
      <c r="I155" s="2">
        <v>517.3499755859375</v>
      </c>
      <c r="J155" s="2">
        <v>45.189998626708977</v>
      </c>
      <c r="K155" s="2">
        <v>21.805135726928711</v>
      </c>
      <c r="L155" s="2">
        <v>142.8399963378906</v>
      </c>
    </row>
    <row r="156" spans="1:12" x14ac:dyDescent="0.25">
      <c r="A156" s="6">
        <v>44413</v>
      </c>
      <c r="B156" s="2">
        <v>168.79949951171881</v>
      </c>
      <c r="C156" s="2">
        <v>40869.5546875</v>
      </c>
      <c r="D156" s="2">
        <v>176.71000671386719</v>
      </c>
      <c r="E156" s="2">
        <v>54.439998626708977</v>
      </c>
      <c r="F156" s="2">
        <v>153.1499938964844</v>
      </c>
      <c r="G156" s="2">
        <v>362.97000122070313</v>
      </c>
      <c r="H156" s="2">
        <v>97.830001831054688</v>
      </c>
      <c r="I156" s="2">
        <v>524.8900146484375</v>
      </c>
      <c r="J156" s="2">
        <v>45.060001373291023</v>
      </c>
      <c r="K156" s="2">
        <v>21.805135726928711</v>
      </c>
      <c r="L156" s="2">
        <v>145.49000549316409</v>
      </c>
    </row>
    <row r="157" spans="1:12" x14ac:dyDescent="0.25">
      <c r="A157" s="6">
        <v>44414</v>
      </c>
      <c r="B157" s="2">
        <v>167.24699401855469</v>
      </c>
      <c r="C157" s="2">
        <v>42816.5</v>
      </c>
      <c r="D157" s="2">
        <v>177.1300048828125</v>
      </c>
      <c r="E157" s="2">
        <v>55.049999237060547</v>
      </c>
      <c r="F157" s="2">
        <v>157.5</v>
      </c>
      <c r="G157" s="2">
        <v>363.510009765625</v>
      </c>
      <c r="H157" s="2">
        <v>99.730003356933594</v>
      </c>
      <c r="I157" s="2">
        <v>520.54998779296875</v>
      </c>
      <c r="J157" s="2">
        <v>45.069999694824219</v>
      </c>
      <c r="K157" s="2">
        <v>21.805135726928711</v>
      </c>
      <c r="L157" s="2">
        <v>145.22999572753909</v>
      </c>
    </row>
    <row r="158" spans="1:12" x14ac:dyDescent="0.25">
      <c r="A158" s="6">
        <v>44417</v>
      </c>
      <c r="B158" s="2">
        <v>167.093505859375</v>
      </c>
      <c r="C158" s="2">
        <v>46365.40234375</v>
      </c>
      <c r="D158" s="2">
        <v>176.7200012207031</v>
      </c>
      <c r="E158" s="2">
        <v>53.950000762939453</v>
      </c>
      <c r="F158" s="2">
        <v>157.33000183105469</v>
      </c>
      <c r="G158" s="2">
        <v>361.6099853515625</v>
      </c>
      <c r="H158" s="2">
        <v>100.7399978637695</v>
      </c>
      <c r="I158" s="2">
        <v>519.969970703125</v>
      </c>
      <c r="J158" s="2">
        <v>45.979999542236328</v>
      </c>
      <c r="K158" s="2">
        <v>21.805135726928711</v>
      </c>
      <c r="L158" s="2">
        <v>145.58000183105469</v>
      </c>
    </row>
    <row r="159" spans="1:12" x14ac:dyDescent="0.25">
      <c r="A159" s="6">
        <v>44418</v>
      </c>
      <c r="B159" s="2">
        <v>166.03399658203119</v>
      </c>
      <c r="C159" s="2">
        <v>45585.03125</v>
      </c>
      <c r="D159" s="2">
        <v>177.07000732421881</v>
      </c>
      <c r="E159" s="2">
        <v>54.259998321533203</v>
      </c>
      <c r="F159" s="2">
        <v>159.25999450683591</v>
      </c>
      <c r="G159" s="2">
        <v>361.1300048828125</v>
      </c>
      <c r="H159" s="2">
        <v>102.0400009155273</v>
      </c>
      <c r="I159" s="2">
        <v>515.84002685546875</v>
      </c>
      <c r="J159" s="2">
        <v>48.189998626708977</v>
      </c>
      <c r="K159" s="2">
        <v>21.805135726928711</v>
      </c>
      <c r="L159" s="2">
        <v>148.67999267578119</v>
      </c>
    </row>
    <row r="160" spans="1:12" x14ac:dyDescent="0.25">
      <c r="A160" s="6">
        <v>44419</v>
      </c>
      <c r="B160" s="2">
        <v>164.6054992675781</v>
      </c>
      <c r="C160" s="2">
        <v>45593.63671875</v>
      </c>
      <c r="D160" s="2">
        <v>178.0899963378906</v>
      </c>
      <c r="E160" s="2">
        <v>54.270000457763672</v>
      </c>
      <c r="F160" s="2">
        <v>161.1600036621094</v>
      </c>
      <c r="G160" s="2">
        <v>359.95999145507813</v>
      </c>
      <c r="H160" s="2">
        <v>103.879997253418</v>
      </c>
      <c r="I160" s="2">
        <v>512.4000244140625</v>
      </c>
      <c r="J160" s="2">
        <v>46.310001373291023</v>
      </c>
      <c r="K160" s="2">
        <v>21.805135726928711</v>
      </c>
      <c r="L160" s="2">
        <v>150.00999450683591</v>
      </c>
    </row>
    <row r="161" spans="1:12" x14ac:dyDescent="0.25">
      <c r="A161" s="6">
        <v>44420</v>
      </c>
      <c r="B161" s="2">
        <v>165.17500305175781</v>
      </c>
      <c r="C161" s="2">
        <v>44428.2890625</v>
      </c>
      <c r="D161" s="2">
        <v>179.28999328613281</v>
      </c>
      <c r="E161" s="2">
        <v>54.619998931884773</v>
      </c>
      <c r="F161" s="2">
        <v>161.78999328613281</v>
      </c>
      <c r="G161" s="2">
        <v>362.64999389648438</v>
      </c>
      <c r="H161" s="2">
        <v>104.6699981689453</v>
      </c>
      <c r="I161" s="2">
        <v>510.72000122070313</v>
      </c>
      <c r="J161" s="2">
        <v>47.240001678466797</v>
      </c>
      <c r="K161" s="2">
        <v>21.805135726928711</v>
      </c>
      <c r="L161" s="2">
        <v>149.05999755859381</v>
      </c>
    </row>
    <row r="162" spans="1:12" x14ac:dyDescent="0.25">
      <c r="A162" s="6">
        <v>44421</v>
      </c>
      <c r="B162" s="2">
        <v>164.69850158691409</v>
      </c>
      <c r="C162" s="2">
        <v>47793.3203125</v>
      </c>
      <c r="D162" s="2">
        <v>181.08000183105469</v>
      </c>
      <c r="E162" s="2">
        <v>53.650001525878913</v>
      </c>
      <c r="F162" s="2">
        <v>159.97999572753909</v>
      </c>
      <c r="G162" s="2">
        <v>363.17999267578119</v>
      </c>
      <c r="H162" s="2">
        <v>103.94000244140619</v>
      </c>
      <c r="I162" s="2">
        <v>515.91998291015625</v>
      </c>
      <c r="J162" s="2">
        <v>48.479999542236328</v>
      </c>
      <c r="K162" s="2">
        <v>21.805135726928711</v>
      </c>
      <c r="L162" s="2">
        <v>149.5299987792969</v>
      </c>
    </row>
    <row r="163" spans="1:12" x14ac:dyDescent="0.25">
      <c r="A163" s="6">
        <v>44424</v>
      </c>
      <c r="B163" s="2">
        <v>164.9494934082031</v>
      </c>
      <c r="C163" s="2">
        <v>46004.484375</v>
      </c>
      <c r="D163" s="2">
        <v>179.0899963378906</v>
      </c>
      <c r="E163" s="2">
        <v>52.950000762939453</v>
      </c>
      <c r="F163" s="2">
        <v>158.92999267578119</v>
      </c>
      <c r="G163" s="2">
        <v>366.55999755859381</v>
      </c>
      <c r="H163" s="2">
        <v>103.7200012207031</v>
      </c>
      <c r="I163" s="2">
        <v>517.91998291015625</v>
      </c>
      <c r="J163" s="2">
        <v>48.909999847412109</v>
      </c>
      <c r="K163" s="2">
        <v>21.805135726928711</v>
      </c>
      <c r="L163" s="2">
        <v>150.75</v>
      </c>
    </row>
    <row r="164" spans="1:12" x14ac:dyDescent="0.25">
      <c r="A164" s="6">
        <v>44425</v>
      </c>
      <c r="B164" s="2">
        <v>162.09800720214841</v>
      </c>
      <c r="C164" s="2">
        <v>44695.359375</v>
      </c>
      <c r="D164" s="2">
        <v>175.83000183105469</v>
      </c>
      <c r="E164" s="2">
        <v>50.470001220703118</v>
      </c>
      <c r="F164" s="2">
        <v>157.00999450683591</v>
      </c>
      <c r="G164" s="2">
        <v>358.45001220703119</v>
      </c>
      <c r="H164" s="2">
        <v>102.870002746582</v>
      </c>
      <c r="I164" s="2">
        <v>518.90997314453125</v>
      </c>
      <c r="J164" s="2">
        <v>50.419998168945313</v>
      </c>
      <c r="K164" s="2">
        <v>21.805135726928711</v>
      </c>
      <c r="L164" s="2">
        <v>150.69999694824219</v>
      </c>
    </row>
    <row r="165" spans="1:12" x14ac:dyDescent="0.25">
      <c r="A165" s="6">
        <v>44426</v>
      </c>
      <c r="B165" s="2">
        <v>160.0610046386719</v>
      </c>
      <c r="C165" s="2">
        <v>44801.1875</v>
      </c>
      <c r="D165" s="2">
        <v>174.74000549316409</v>
      </c>
      <c r="E165" s="2">
        <v>50.840000152587891</v>
      </c>
      <c r="F165" s="2">
        <v>155.58000183105469</v>
      </c>
      <c r="G165" s="2">
        <v>355.45001220703119</v>
      </c>
      <c r="H165" s="2">
        <v>101.2600021362305</v>
      </c>
      <c r="I165" s="2">
        <v>521.8699951171875</v>
      </c>
      <c r="J165" s="2">
        <v>49.310001373291023</v>
      </c>
      <c r="K165" s="2">
        <v>21.805135726928711</v>
      </c>
      <c r="L165" s="2">
        <v>149.1000061035156</v>
      </c>
    </row>
    <row r="166" spans="1:12" x14ac:dyDescent="0.25">
      <c r="A166" s="6">
        <v>44427</v>
      </c>
      <c r="B166" s="2">
        <v>159.38749694824219</v>
      </c>
      <c r="C166" s="2">
        <v>46717.578125</v>
      </c>
      <c r="D166" s="2">
        <v>173.25</v>
      </c>
      <c r="E166" s="2">
        <v>49.080001831054688</v>
      </c>
      <c r="F166" s="2">
        <v>154.2799987792969</v>
      </c>
      <c r="G166" s="2">
        <v>355.1199951171875</v>
      </c>
      <c r="H166" s="2">
        <v>99.730003356933594</v>
      </c>
      <c r="I166" s="2">
        <v>543.71002197265625</v>
      </c>
      <c r="J166" s="2">
        <v>48.799999237060547</v>
      </c>
      <c r="K166" s="2">
        <v>21.805135726928711</v>
      </c>
      <c r="L166" s="2">
        <v>150.11000061035159</v>
      </c>
    </row>
    <row r="167" spans="1:12" x14ac:dyDescent="0.25">
      <c r="A167" s="6">
        <v>44428</v>
      </c>
      <c r="B167" s="2">
        <v>159.99749755859381</v>
      </c>
      <c r="C167" s="2">
        <v>49339.17578125</v>
      </c>
      <c r="D167" s="2">
        <v>175.1199951171875</v>
      </c>
      <c r="E167" s="2">
        <v>48.799999237060547</v>
      </c>
      <c r="F167" s="2">
        <v>154.7200012207031</v>
      </c>
      <c r="G167" s="2">
        <v>359.3699951171875</v>
      </c>
      <c r="H167" s="2">
        <v>100.6600036621094</v>
      </c>
      <c r="I167" s="2">
        <v>546.8800048828125</v>
      </c>
      <c r="J167" s="2">
        <v>48.720001220703118</v>
      </c>
      <c r="K167" s="2">
        <v>21.805135726928711</v>
      </c>
      <c r="L167" s="2">
        <v>151.44999694824219</v>
      </c>
    </row>
    <row r="168" spans="1:12" x14ac:dyDescent="0.25">
      <c r="A168" s="6">
        <v>44431</v>
      </c>
      <c r="B168" s="2">
        <v>163.29350280761719</v>
      </c>
      <c r="C168" s="2">
        <v>49546.1484375</v>
      </c>
      <c r="D168" s="2">
        <v>177.6600036621094</v>
      </c>
      <c r="E168" s="2">
        <v>48.180000305175781</v>
      </c>
      <c r="F168" s="2">
        <v>156.69999694824219</v>
      </c>
      <c r="G168" s="2">
        <v>363.35000610351563</v>
      </c>
      <c r="H168" s="2">
        <v>102.1600036621094</v>
      </c>
      <c r="I168" s="2">
        <v>553.33001708984375</v>
      </c>
      <c r="J168" s="2">
        <v>49.930000305175781</v>
      </c>
      <c r="K168" s="2">
        <v>21.805135726928711</v>
      </c>
      <c r="L168" s="2">
        <v>150.44999694824219</v>
      </c>
    </row>
    <row r="169" spans="1:12" x14ac:dyDescent="0.25">
      <c r="A169" s="6">
        <v>44432</v>
      </c>
      <c r="B169" s="2">
        <v>165.28900146484381</v>
      </c>
      <c r="C169" s="2">
        <v>47706.1171875</v>
      </c>
      <c r="D169" s="2">
        <v>178.4700012207031</v>
      </c>
      <c r="E169" s="2">
        <v>49.569999694824219</v>
      </c>
      <c r="F169" s="2">
        <v>157.66999816894531</v>
      </c>
      <c r="G169" s="2">
        <v>365.510009765625</v>
      </c>
      <c r="H169" s="2">
        <v>103.0899963378906</v>
      </c>
      <c r="I169" s="2">
        <v>553.40997314453125</v>
      </c>
      <c r="J169" s="2">
        <v>48.380001068115227</v>
      </c>
      <c r="K169" s="2">
        <v>21.805135726928711</v>
      </c>
      <c r="L169" s="2">
        <v>148.8999938964844</v>
      </c>
    </row>
    <row r="170" spans="1:12" x14ac:dyDescent="0.25">
      <c r="A170" s="6">
        <v>44433</v>
      </c>
      <c r="B170" s="2">
        <v>164.95899963378909</v>
      </c>
      <c r="C170" s="2">
        <v>48960.7890625</v>
      </c>
      <c r="D170" s="2">
        <v>178.30999755859381</v>
      </c>
      <c r="E170" s="2">
        <v>49.700000762939453</v>
      </c>
      <c r="F170" s="2">
        <v>160.91999816894531</v>
      </c>
      <c r="G170" s="2">
        <v>368.3900146484375</v>
      </c>
      <c r="H170" s="2">
        <v>104.0899963378906</v>
      </c>
      <c r="I170" s="2">
        <v>547.58001708984375</v>
      </c>
      <c r="J170" s="2">
        <v>47.509998321533203</v>
      </c>
      <c r="K170" s="2">
        <v>21.805135726928711</v>
      </c>
      <c r="L170" s="2">
        <v>148.96000671386719</v>
      </c>
    </row>
    <row r="171" spans="1:12" x14ac:dyDescent="0.25">
      <c r="A171" s="6">
        <v>44434</v>
      </c>
      <c r="B171" s="2">
        <v>165.80000305175781</v>
      </c>
      <c r="C171" s="2">
        <v>46942.21875</v>
      </c>
      <c r="D171" s="2">
        <v>176.55999755859381</v>
      </c>
      <c r="E171" s="2">
        <v>48.619998931884773</v>
      </c>
      <c r="F171" s="2">
        <v>161.75</v>
      </c>
      <c r="G171" s="2">
        <v>364.3800048828125</v>
      </c>
      <c r="H171" s="2">
        <v>103.8399963378906</v>
      </c>
      <c r="I171" s="2">
        <v>550.1199951171875</v>
      </c>
      <c r="J171" s="2">
        <v>47.380001068115227</v>
      </c>
      <c r="K171" s="2">
        <v>21.805135726928711</v>
      </c>
      <c r="L171" s="2">
        <v>147.3500061035156</v>
      </c>
    </row>
    <row r="172" spans="1:12" x14ac:dyDescent="0.25">
      <c r="A172" s="6">
        <v>44435</v>
      </c>
      <c r="B172" s="2">
        <v>167.48150634765619</v>
      </c>
      <c r="C172" s="2">
        <v>49058.66796875</v>
      </c>
      <c r="D172" s="2">
        <v>180.13999938964841</v>
      </c>
      <c r="E172" s="2">
        <v>49.799999237060547</v>
      </c>
      <c r="F172" s="2">
        <v>163.05000305175781</v>
      </c>
      <c r="G172" s="2">
        <v>372.6300048828125</v>
      </c>
      <c r="H172" s="2">
        <v>105.4499969482422</v>
      </c>
      <c r="I172" s="2">
        <v>558.91998291015625</v>
      </c>
      <c r="J172" s="2">
        <v>46.599998474121087</v>
      </c>
      <c r="K172" s="2">
        <v>21.805135726928711</v>
      </c>
      <c r="L172" s="2">
        <v>146.52000427246091</v>
      </c>
    </row>
    <row r="173" spans="1:12" x14ac:dyDescent="0.25">
      <c r="A173" s="6">
        <v>44438</v>
      </c>
      <c r="B173" s="2">
        <v>171.07850646972659</v>
      </c>
      <c r="C173" s="2">
        <v>47054.984375</v>
      </c>
      <c r="D173" s="2">
        <v>179.97999572753909</v>
      </c>
      <c r="E173" s="2">
        <v>49.169998168945313</v>
      </c>
      <c r="F173" s="2">
        <v>160.44000244140619</v>
      </c>
      <c r="G173" s="2">
        <v>380.66000366210938</v>
      </c>
      <c r="H173" s="2">
        <v>104.0899963378906</v>
      </c>
      <c r="I173" s="2">
        <v>566.17999267578125</v>
      </c>
      <c r="J173" s="2">
        <v>46.759998321533203</v>
      </c>
      <c r="K173" s="2">
        <v>21.805135726928711</v>
      </c>
      <c r="L173" s="2">
        <v>147.69999694824219</v>
      </c>
    </row>
    <row r="174" spans="1:12" x14ac:dyDescent="0.25">
      <c r="A174" s="6">
        <v>44439</v>
      </c>
      <c r="B174" s="2">
        <v>173.53950500488281</v>
      </c>
      <c r="C174" s="2">
        <v>47166.6875</v>
      </c>
      <c r="D174" s="2">
        <v>181.30000305175781</v>
      </c>
      <c r="E174" s="2">
        <v>49.009998321533203</v>
      </c>
      <c r="F174" s="2">
        <v>159.94999694824219</v>
      </c>
      <c r="G174" s="2">
        <v>379.3800048828125</v>
      </c>
      <c r="H174" s="2">
        <v>104.4300003051758</v>
      </c>
      <c r="I174" s="2">
        <v>569.19000244140625</v>
      </c>
      <c r="J174" s="2">
        <v>46.069999694824219</v>
      </c>
      <c r="K174" s="2">
        <v>21.805135726928711</v>
      </c>
      <c r="L174" s="2">
        <v>148.1000061035156</v>
      </c>
    </row>
    <row r="175" spans="1:12" x14ac:dyDescent="0.25">
      <c r="A175" s="6">
        <v>44440</v>
      </c>
      <c r="B175" s="2">
        <v>173.94999694824219</v>
      </c>
      <c r="C175" s="2">
        <v>48847.02734375</v>
      </c>
      <c r="D175" s="2">
        <v>183.47999572753909</v>
      </c>
      <c r="E175" s="2">
        <v>49.110000610351563</v>
      </c>
      <c r="F175" s="2">
        <v>159.7200012207031</v>
      </c>
      <c r="G175" s="2">
        <v>382.04998779296881</v>
      </c>
      <c r="H175" s="2">
        <v>104.30999755859381</v>
      </c>
      <c r="I175" s="2">
        <v>582.07000732421875</v>
      </c>
      <c r="J175" s="2">
        <v>46.040000915527337</v>
      </c>
      <c r="K175" s="2">
        <v>21.805135726928711</v>
      </c>
      <c r="L175" s="2">
        <v>147.7799987792969</v>
      </c>
    </row>
    <row r="176" spans="1:12" x14ac:dyDescent="0.25">
      <c r="A176" s="6">
        <v>44441</v>
      </c>
      <c r="B176" s="2">
        <v>173.156005859375</v>
      </c>
      <c r="C176" s="2">
        <v>49327.72265625</v>
      </c>
      <c r="D176" s="2">
        <v>181.86000061035159</v>
      </c>
      <c r="E176" s="2">
        <v>48.950000762939453</v>
      </c>
      <c r="F176" s="2">
        <v>160.46000671386719</v>
      </c>
      <c r="G176" s="2">
        <v>375.27999877929688</v>
      </c>
      <c r="H176" s="2">
        <v>104.8300018310547</v>
      </c>
      <c r="I176" s="2">
        <v>588.54998779296875</v>
      </c>
      <c r="J176" s="2">
        <v>46.840000152587891</v>
      </c>
      <c r="K176" s="2">
        <v>21.805135726928711</v>
      </c>
      <c r="L176" s="2">
        <v>148.55999755859381</v>
      </c>
    </row>
    <row r="177" spans="1:12" x14ac:dyDescent="0.25">
      <c r="A177" s="6">
        <v>44442</v>
      </c>
      <c r="B177" s="2">
        <v>173.9024963378906</v>
      </c>
      <c r="C177" s="2">
        <v>50025.375</v>
      </c>
      <c r="D177" s="2">
        <v>181</v>
      </c>
      <c r="E177" s="2">
        <v>48.819999694824219</v>
      </c>
      <c r="F177" s="2">
        <v>159.49000549316409</v>
      </c>
      <c r="G177" s="2">
        <v>376.260009765625</v>
      </c>
      <c r="H177" s="2">
        <v>104.25</v>
      </c>
      <c r="I177" s="2">
        <v>590.530029296875</v>
      </c>
      <c r="J177" s="2">
        <v>46.840000152587891</v>
      </c>
      <c r="K177" s="2">
        <v>21.805135726928711</v>
      </c>
      <c r="L177" s="2">
        <v>149.25</v>
      </c>
    </row>
    <row r="178" spans="1:12" x14ac:dyDescent="0.25">
      <c r="A178" s="6">
        <v>44446</v>
      </c>
      <c r="B178" s="2">
        <v>175.46449279785159</v>
      </c>
      <c r="C178" s="2">
        <v>46811.12890625</v>
      </c>
      <c r="D178" s="2">
        <v>184.3399963378906</v>
      </c>
      <c r="E178" s="2">
        <v>48.720001220703118</v>
      </c>
      <c r="F178" s="2">
        <v>159.21000671386719</v>
      </c>
      <c r="G178" s="2">
        <v>382.17999267578119</v>
      </c>
      <c r="H178" s="2">
        <v>104.1800003051758</v>
      </c>
      <c r="I178" s="2">
        <v>606.71002197265625</v>
      </c>
      <c r="J178" s="2">
        <v>46.75</v>
      </c>
      <c r="K178" s="2">
        <v>21.805135726928711</v>
      </c>
      <c r="L178" s="2">
        <v>147.27000427246091</v>
      </c>
    </row>
    <row r="179" spans="1:12" x14ac:dyDescent="0.25">
      <c r="A179" s="6">
        <v>44447</v>
      </c>
      <c r="B179" s="2">
        <v>176.2749938964844</v>
      </c>
      <c r="C179" s="2">
        <v>46091.390625</v>
      </c>
      <c r="D179" s="2">
        <v>185.1499938964844</v>
      </c>
      <c r="E179" s="2">
        <v>48.970001220703118</v>
      </c>
      <c r="F179" s="2">
        <v>158.5</v>
      </c>
      <c r="G179" s="2">
        <v>377.57000732421881</v>
      </c>
      <c r="H179" s="2">
        <v>103.5699996948242</v>
      </c>
      <c r="I179" s="2">
        <v>606.04998779296875</v>
      </c>
      <c r="J179" s="2">
        <v>46.509998321533203</v>
      </c>
      <c r="K179" s="2">
        <v>21.805135726928711</v>
      </c>
      <c r="L179" s="2">
        <v>147.46000671386719</v>
      </c>
    </row>
    <row r="180" spans="1:12" x14ac:dyDescent="0.25">
      <c r="A180" s="6">
        <v>44448</v>
      </c>
      <c r="B180" s="2">
        <v>174.20799255371091</v>
      </c>
      <c r="C180" s="2">
        <v>46391.421875</v>
      </c>
      <c r="D180" s="2">
        <v>185.9100036621094</v>
      </c>
      <c r="E180" s="2">
        <v>48.419998168945313</v>
      </c>
      <c r="F180" s="2">
        <v>159.19000244140619</v>
      </c>
      <c r="G180" s="2">
        <v>378</v>
      </c>
      <c r="H180" s="2">
        <v>103.8399963378906</v>
      </c>
      <c r="I180" s="2">
        <v>597.53997802734375</v>
      </c>
      <c r="J180" s="2">
        <v>46.029998779296882</v>
      </c>
      <c r="K180" s="2">
        <v>21.805135726928711</v>
      </c>
      <c r="L180" s="2">
        <v>146.41999816894531</v>
      </c>
    </row>
    <row r="181" spans="1:12" x14ac:dyDescent="0.25">
      <c r="A181" s="6">
        <v>44449</v>
      </c>
      <c r="B181" s="2">
        <v>173.45750427246091</v>
      </c>
      <c r="C181" s="2">
        <v>44883.91015625</v>
      </c>
      <c r="D181" s="2">
        <v>184.1199951171875</v>
      </c>
      <c r="E181" s="2">
        <v>49.490001678466797</v>
      </c>
      <c r="F181" s="2">
        <v>157.36000061035159</v>
      </c>
      <c r="G181" s="2">
        <v>378.69000244140619</v>
      </c>
      <c r="H181" s="2">
        <v>103.620002746582</v>
      </c>
      <c r="I181" s="2">
        <v>598.719970703125</v>
      </c>
      <c r="J181" s="2">
        <v>45.590000152587891</v>
      </c>
      <c r="K181" s="2">
        <v>21.805135726928711</v>
      </c>
      <c r="L181" s="2">
        <v>145.88999938964841</v>
      </c>
    </row>
    <row r="182" spans="1:12" x14ac:dyDescent="0.25">
      <c r="A182" s="6">
        <v>44452</v>
      </c>
      <c r="B182" s="2">
        <v>172.85850524902341</v>
      </c>
      <c r="C182" s="2">
        <v>44963.07421875</v>
      </c>
      <c r="D182" s="2">
        <v>184.97999572753909</v>
      </c>
      <c r="E182" s="2">
        <v>50.819999694824219</v>
      </c>
      <c r="F182" s="2">
        <v>159.86000061035159</v>
      </c>
      <c r="G182" s="2">
        <v>376.510009765625</v>
      </c>
      <c r="H182" s="2">
        <v>104.40000152587891</v>
      </c>
      <c r="I182" s="2">
        <v>589.28997802734375</v>
      </c>
      <c r="J182" s="2">
        <v>44.580001831054688</v>
      </c>
      <c r="K182" s="2">
        <v>21.805135726928711</v>
      </c>
      <c r="L182" s="2">
        <v>145.05999755859381</v>
      </c>
    </row>
    <row r="183" spans="1:12" x14ac:dyDescent="0.25">
      <c r="A183" s="6">
        <v>44453</v>
      </c>
      <c r="B183" s="2">
        <v>172.5</v>
      </c>
      <c r="C183" s="2">
        <v>47092.4921875</v>
      </c>
      <c r="D183" s="2">
        <v>182.3999938964844</v>
      </c>
      <c r="E183" s="2">
        <v>50.740001678466797</v>
      </c>
      <c r="F183" s="2">
        <v>157.07000732421881</v>
      </c>
      <c r="G183" s="2">
        <v>376.52999877929688</v>
      </c>
      <c r="H183" s="2">
        <v>101.9100036621094</v>
      </c>
      <c r="I183" s="2">
        <v>577.760009765625</v>
      </c>
      <c r="J183" s="2">
        <v>44.709999084472663</v>
      </c>
      <c r="K183" s="2">
        <v>21.805135726928711</v>
      </c>
      <c r="L183" s="2">
        <v>144.30000305175781</v>
      </c>
    </row>
    <row r="184" spans="1:12" x14ac:dyDescent="0.25">
      <c r="A184" s="6">
        <v>44454</v>
      </c>
      <c r="B184" s="2">
        <v>173.78950500488281</v>
      </c>
      <c r="C184" s="2">
        <v>48176.34765625</v>
      </c>
      <c r="D184" s="2">
        <v>184.4100036621094</v>
      </c>
      <c r="E184" s="2">
        <v>51.819999694824219</v>
      </c>
      <c r="F184" s="2">
        <v>158.1600036621094</v>
      </c>
      <c r="G184" s="2">
        <v>373.92001342773438</v>
      </c>
      <c r="H184" s="2">
        <v>103.0400009155273</v>
      </c>
      <c r="I184" s="2">
        <v>582.8699951171875</v>
      </c>
      <c r="J184" s="2">
        <v>44.770000457763672</v>
      </c>
      <c r="K184" s="2">
        <v>21.805135726928711</v>
      </c>
      <c r="L184" s="2">
        <v>144.55000305175781</v>
      </c>
    </row>
    <row r="185" spans="1:12" x14ac:dyDescent="0.25">
      <c r="A185" s="6">
        <v>44455</v>
      </c>
      <c r="B185" s="2">
        <v>174.41200256347659</v>
      </c>
      <c r="C185" s="2">
        <v>47783.359375</v>
      </c>
      <c r="D185" s="2">
        <v>183.3399963378906</v>
      </c>
      <c r="E185" s="2">
        <v>51.520000457763672</v>
      </c>
      <c r="F185" s="2">
        <v>158.0899963378906</v>
      </c>
      <c r="G185" s="2">
        <v>373.05999755859381</v>
      </c>
      <c r="H185" s="2">
        <v>102.4700012207031</v>
      </c>
      <c r="I185" s="2">
        <v>586.5</v>
      </c>
      <c r="J185" s="2">
        <v>44.470001220703118</v>
      </c>
      <c r="K185" s="2">
        <v>21.805135726928711</v>
      </c>
      <c r="L185" s="2">
        <v>145.0299987792969</v>
      </c>
    </row>
    <row r="186" spans="1:12" x14ac:dyDescent="0.25">
      <c r="A186" s="6">
        <v>44456</v>
      </c>
      <c r="B186" s="2">
        <v>173.1260070800781</v>
      </c>
      <c r="C186" s="2">
        <v>47267.51953125</v>
      </c>
      <c r="D186" s="2">
        <v>183.4700012207031</v>
      </c>
      <c r="E186" s="2">
        <v>51.330001831054688</v>
      </c>
      <c r="F186" s="2">
        <v>157.67999267578119</v>
      </c>
      <c r="G186" s="2">
        <v>364.72000122070313</v>
      </c>
      <c r="H186" s="2">
        <v>101.75</v>
      </c>
      <c r="I186" s="2">
        <v>589.3499755859375</v>
      </c>
      <c r="J186" s="2">
        <v>43.889999389648438</v>
      </c>
      <c r="K186" s="2">
        <v>21.805135726928711</v>
      </c>
      <c r="L186" s="2">
        <v>144.72999572753909</v>
      </c>
    </row>
    <row r="187" spans="1:12" x14ac:dyDescent="0.25">
      <c r="A187" s="6">
        <v>44459</v>
      </c>
      <c r="B187" s="2">
        <v>167.7864990234375</v>
      </c>
      <c r="C187" s="2">
        <v>42843.80078125</v>
      </c>
      <c r="D187" s="2">
        <v>178.61000061035159</v>
      </c>
      <c r="E187" s="2">
        <v>49.369998931884773</v>
      </c>
      <c r="F187" s="2">
        <v>152.96000671386719</v>
      </c>
      <c r="G187" s="2">
        <v>355.70001220703119</v>
      </c>
      <c r="H187" s="2">
        <v>98.629997253417969</v>
      </c>
      <c r="I187" s="2">
        <v>575.42999267578125</v>
      </c>
      <c r="J187" s="2">
        <v>44.200000762939453</v>
      </c>
      <c r="K187" s="2">
        <v>21.805135726928711</v>
      </c>
      <c r="L187" s="2">
        <v>142.74000549316409</v>
      </c>
    </row>
    <row r="188" spans="1:12" x14ac:dyDescent="0.25">
      <c r="A188" s="6">
        <v>44460</v>
      </c>
      <c r="B188" s="2">
        <v>167.18150329589841</v>
      </c>
      <c r="C188" s="2">
        <v>40693.67578125</v>
      </c>
      <c r="D188" s="2">
        <v>171.16999816894531</v>
      </c>
      <c r="E188" s="2">
        <v>49.369998931884773</v>
      </c>
      <c r="F188" s="2">
        <v>152.97999572753909</v>
      </c>
      <c r="G188" s="2">
        <v>357.48001098632813</v>
      </c>
      <c r="H188" s="2">
        <v>98.300003051757813</v>
      </c>
      <c r="I188" s="2">
        <v>573.1400146484375</v>
      </c>
      <c r="J188" s="2">
        <v>43.919998168945313</v>
      </c>
      <c r="K188" s="2">
        <v>21.805135726928711</v>
      </c>
      <c r="L188" s="2">
        <v>143.02000427246091</v>
      </c>
    </row>
    <row r="189" spans="1:12" x14ac:dyDescent="0.25">
      <c r="A189" s="6">
        <v>44461</v>
      </c>
      <c r="B189" s="2">
        <v>169.00250244140619</v>
      </c>
      <c r="C189" s="2">
        <v>43574.5078125</v>
      </c>
      <c r="D189" s="2">
        <v>173.6499938964844</v>
      </c>
      <c r="E189" s="2">
        <v>50.779998779296882</v>
      </c>
      <c r="F189" s="2">
        <v>155.9100036621094</v>
      </c>
      <c r="G189" s="2">
        <v>343.20999145507813</v>
      </c>
      <c r="H189" s="2">
        <v>100.8000030517578</v>
      </c>
      <c r="I189" s="2">
        <v>590.6500244140625</v>
      </c>
      <c r="J189" s="2">
        <v>43.950000762939453</v>
      </c>
      <c r="K189" s="2">
        <v>21.805135726928711</v>
      </c>
      <c r="L189" s="2">
        <v>142.69000244140619</v>
      </c>
    </row>
    <row r="190" spans="1:12" x14ac:dyDescent="0.25">
      <c r="A190" s="6">
        <v>44462</v>
      </c>
      <c r="B190" s="2">
        <v>170.80000305175781</v>
      </c>
      <c r="C190" s="2">
        <v>44895.09765625</v>
      </c>
      <c r="D190" s="2">
        <v>176.25</v>
      </c>
      <c r="E190" s="2">
        <v>51.919998168945313</v>
      </c>
      <c r="F190" s="2">
        <v>161.17999267578119</v>
      </c>
      <c r="G190" s="2">
        <v>345.95999145507813</v>
      </c>
      <c r="H190" s="2">
        <v>103.5500030517578</v>
      </c>
      <c r="I190" s="2">
        <v>593.260009765625</v>
      </c>
      <c r="J190" s="2">
        <v>44.189998626708977</v>
      </c>
      <c r="K190" s="2">
        <v>21.805135726928711</v>
      </c>
      <c r="L190" s="2">
        <v>142.77000427246091</v>
      </c>
    </row>
    <row r="191" spans="1:12" x14ac:dyDescent="0.25">
      <c r="A191" s="6">
        <v>44463</v>
      </c>
      <c r="B191" s="2">
        <v>171.2760009765625</v>
      </c>
      <c r="C191" s="2">
        <v>42839.75</v>
      </c>
      <c r="D191" s="2">
        <v>176</v>
      </c>
      <c r="E191" s="2">
        <v>52.229999542236328</v>
      </c>
      <c r="F191" s="2">
        <v>163.03999328613281</v>
      </c>
      <c r="G191" s="2">
        <v>352.95999145507813</v>
      </c>
      <c r="H191" s="2">
        <v>102.9100036621094</v>
      </c>
      <c r="I191" s="2">
        <v>592.3900146484375</v>
      </c>
      <c r="J191" s="2">
        <v>43.939998626708977</v>
      </c>
      <c r="K191" s="2">
        <v>21.805135726928711</v>
      </c>
      <c r="L191" s="2">
        <v>143.16999816894531</v>
      </c>
    </row>
    <row r="192" spans="1:12" x14ac:dyDescent="0.25">
      <c r="A192" s="6">
        <v>44466</v>
      </c>
      <c r="B192" s="2">
        <v>170.28999328613281</v>
      </c>
      <c r="C192" s="2">
        <v>42235.73046875</v>
      </c>
      <c r="D192" s="2">
        <v>178.25999450683591</v>
      </c>
      <c r="E192" s="2">
        <v>53.240001678466797</v>
      </c>
      <c r="F192" s="2">
        <v>166.97999572753909</v>
      </c>
      <c r="G192" s="2">
        <v>353.57998657226563</v>
      </c>
      <c r="H192" s="2">
        <v>105.09999847412109</v>
      </c>
      <c r="I192" s="2">
        <v>592.6400146484375</v>
      </c>
      <c r="J192" s="2">
        <v>43.569999694824219</v>
      </c>
      <c r="K192" s="2">
        <v>21.805135726928711</v>
      </c>
      <c r="L192" s="2">
        <v>142.25</v>
      </c>
    </row>
    <row r="193" spans="1:12" x14ac:dyDescent="0.25">
      <c r="A193" s="6">
        <v>44467</v>
      </c>
      <c r="B193" s="2">
        <v>165.7980041503906</v>
      </c>
      <c r="C193" s="2">
        <v>41034.54296875</v>
      </c>
      <c r="D193" s="2">
        <v>174.52000427246091</v>
      </c>
      <c r="E193" s="2">
        <v>52.849998474121087</v>
      </c>
      <c r="F193" s="2">
        <v>166.08000183105469</v>
      </c>
      <c r="G193" s="2">
        <v>340.64999389648438</v>
      </c>
      <c r="H193" s="2">
        <v>102.0400009155273</v>
      </c>
      <c r="I193" s="2">
        <v>583.8499755859375</v>
      </c>
      <c r="J193" s="2">
        <v>43.040000915527337</v>
      </c>
      <c r="K193" s="2">
        <v>21.805135726928711</v>
      </c>
      <c r="L193" s="2">
        <v>140.5</v>
      </c>
    </row>
    <row r="194" spans="1:12" x14ac:dyDescent="0.25">
      <c r="A194" s="6">
        <v>44468</v>
      </c>
      <c r="B194" s="2">
        <v>165.0559997558594</v>
      </c>
      <c r="C194" s="2">
        <v>41564.36328125</v>
      </c>
      <c r="D194" s="2">
        <v>172.67999267578119</v>
      </c>
      <c r="E194" s="2">
        <v>52.930000305175781</v>
      </c>
      <c r="F194" s="2">
        <v>165.94999694824219</v>
      </c>
      <c r="G194" s="2">
        <v>339.6099853515625</v>
      </c>
      <c r="H194" s="2">
        <v>99.550003051757813</v>
      </c>
      <c r="I194" s="2">
        <v>599.05999755859375</v>
      </c>
      <c r="J194" s="2">
        <v>43.529998779296882</v>
      </c>
      <c r="K194" s="2">
        <v>21.805135726928711</v>
      </c>
      <c r="L194" s="2">
        <v>140.44000244140619</v>
      </c>
    </row>
    <row r="195" spans="1:12" x14ac:dyDescent="0.25">
      <c r="A195" s="6">
        <v>44469</v>
      </c>
      <c r="B195" s="2">
        <v>164.25199890136719</v>
      </c>
      <c r="C195" s="2">
        <v>43790.89453125</v>
      </c>
      <c r="D195" s="2">
        <v>169.16999816894531</v>
      </c>
      <c r="E195" s="2">
        <v>52.709999084472663</v>
      </c>
      <c r="F195" s="2">
        <v>163.69000244140619</v>
      </c>
      <c r="G195" s="2">
        <v>339.3900146484375</v>
      </c>
      <c r="H195" s="2">
        <v>97.30999755859375</v>
      </c>
      <c r="I195" s="2">
        <v>610.34002685546875</v>
      </c>
      <c r="J195" s="2">
        <v>43.009998321533203</v>
      </c>
      <c r="K195" s="2">
        <v>21.805135726928711</v>
      </c>
      <c r="L195" s="2">
        <v>139.3800048828125</v>
      </c>
    </row>
    <row r="196" spans="1:12" x14ac:dyDescent="0.25">
      <c r="A196" s="6">
        <v>44470</v>
      </c>
      <c r="B196" s="2">
        <v>164.1629943847656</v>
      </c>
      <c r="C196" s="2">
        <v>48116.94140625</v>
      </c>
      <c r="D196" s="2">
        <v>176.00999450683591</v>
      </c>
      <c r="E196" s="2">
        <v>53.130001068115227</v>
      </c>
      <c r="F196" s="2">
        <v>167.1300048828125</v>
      </c>
      <c r="G196" s="2">
        <v>343.010009765625</v>
      </c>
      <c r="H196" s="2">
        <v>99.050003051757813</v>
      </c>
      <c r="I196" s="2">
        <v>613.1500244140625</v>
      </c>
      <c r="J196" s="2">
        <v>42.930000305175781</v>
      </c>
      <c r="K196" s="2">
        <v>21.805135726928711</v>
      </c>
      <c r="L196" s="2">
        <v>137.05000305175781</v>
      </c>
    </row>
    <row r="197" spans="1:12" x14ac:dyDescent="0.25">
      <c r="A197" s="6">
        <v>44473</v>
      </c>
      <c r="B197" s="2">
        <v>159.48899841308591</v>
      </c>
      <c r="C197" s="2">
        <v>49112.90234375</v>
      </c>
      <c r="D197" s="2">
        <v>173.46000671386719</v>
      </c>
      <c r="E197" s="2">
        <v>53.979999542236328</v>
      </c>
      <c r="F197" s="2">
        <v>166.94999694824219</v>
      </c>
      <c r="G197" s="2">
        <v>326.23001098632813</v>
      </c>
      <c r="H197" s="2">
        <v>97.150001525878906</v>
      </c>
      <c r="I197" s="2">
        <v>603.3499755859375</v>
      </c>
      <c r="J197" s="2">
        <v>42.419998168945313</v>
      </c>
      <c r="K197" s="2">
        <v>21.805135726928711</v>
      </c>
      <c r="L197" s="2">
        <v>135.72999572753909</v>
      </c>
    </row>
    <row r="198" spans="1:12" x14ac:dyDescent="0.25">
      <c r="A198" s="6">
        <v>44474</v>
      </c>
      <c r="B198" s="2">
        <v>161.05000305175781</v>
      </c>
      <c r="C198" s="2">
        <v>51514.8125</v>
      </c>
      <c r="D198" s="2">
        <v>174.61000061035159</v>
      </c>
      <c r="E198" s="2">
        <v>54.340000152587891</v>
      </c>
      <c r="F198" s="2">
        <v>168.6600036621094</v>
      </c>
      <c r="G198" s="2">
        <v>332.95999145507813</v>
      </c>
      <c r="H198" s="2">
        <v>99.199996948242188</v>
      </c>
      <c r="I198" s="2">
        <v>634.80999755859375</v>
      </c>
      <c r="J198" s="2">
        <v>42.319999694824219</v>
      </c>
      <c r="K198" s="2">
        <v>21.805135726928711</v>
      </c>
      <c r="L198" s="2">
        <v>136.6199951171875</v>
      </c>
    </row>
    <row r="199" spans="1:12" x14ac:dyDescent="0.25">
      <c r="A199" s="6">
        <v>44475</v>
      </c>
      <c r="B199" s="2">
        <v>163.1004943847656</v>
      </c>
      <c r="C199" s="2">
        <v>55361.44921875</v>
      </c>
      <c r="D199" s="2">
        <v>175.47999572753909</v>
      </c>
      <c r="E199" s="2">
        <v>53.930000305175781</v>
      </c>
      <c r="F199" s="2">
        <v>169.02000427246091</v>
      </c>
      <c r="G199" s="2">
        <v>333.6400146484375</v>
      </c>
      <c r="H199" s="2">
        <v>99.099998474121094</v>
      </c>
      <c r="I199" s="2">
        <v>639.0999755859375</v>
      </c>
      <c r="J199" s="2">
        <v>42.020000457763672</v>
      </c>
      <c r="K199" s="2">
        <v>21.805135726928711</v>
      </c>
      <c r="L199" s="2">
        <v>137.6199951171875</v>
      </c>
    </row>
    <row r="200" spans="1:12" x14ac:dyDescent="0.25">
      <c r="A200" s="6">
        <v>44476</v>
      </c>
      <c r="B200" s="2">
        <v>165.12150573730469</v>
      </c>
      <c r="C200" s="2">
        <v>53805.984375</v>
      </c>
      <c r="D200" s="2">
        <v>177.71000671386719</v>
      </c>
      <c r="E200" s="2">
        <v>56.439998626708977</v>
      </c>
      <c r="F200" s="2">
        <v>170.0899963378906</v>
      </c>
      <c r="G200" s="2">
        <v>329.22000122070313</v>
      </c>
      <c r="H200" s="2">
        <v>98.800003051757813</v>
      </c>
      <c r="I200" s="2">
        <v>631.8499755859375</v>
      </c>
      <c r="J200" s="2">
        <v>42.740001678466797</v>
      </c>
      <c r="K200" s="2">
        <v>21.805135726928711</v>
      </c>
      <c r="L200" s="2">
        <v>139.24000549316409</v>
      </c>
    </row>
    <row r="201" spans="1:12" x14ac:dyDescent="0.25">
      <c r="A201" s="6">
        <v>44477</v>
      </c>
      <c r="B201" s="2">
        <v>164.4309997558594</v>
      </c>
      <c r="C201" s="2">
        <v>53967.84765625</v>
      </c>
      <c r="D201" s="2">
        <v>176.74000549316409</v>
      </c>
      <c r="E201" s="2">
        <v>58.569999694824219</v>
      </c>
      <c r="F201" s="2">
        <v>170.2200012207031</v>
      </c>
      <c r="G201" s="2">
        <v>330.04998779296881</v>
      </c>
      <c r="H201" s="2">
        <v>100.0400009155273</v>
      </c>
      <c r="I201" s="2">
        <v>632.65997314453125</v>
      </c>
      <c r="J201" s="2">
        <v>42.450000762939453</v>
      </c>
      <c r="K201" s="2">
        <v>21.805135726928711</v>
      </c>
      <c r="L201" s="2">
        <v>139.6600036621094</v>
      </c>
    </row>
    <row r="202" spans="1:12" x14ac:dyDescent="0.25">
      <c r="A202" s="6">
        <v>44480</v>
      </c>
      <c r="B202" s="2">
        <v>162.31500244140619</v>
      </c>
      <c r="C202" s="2">
        <v>57484.7890625</v>
      </c>
      <c r="D202" s="2">
        <v>173.52000427246091</v>
      </c>
      <c r="E202" s="2">
        <v>58.090000152587891</v>
      </c>
      <c r="F202" s="2">
        <v>166.63999938964841</v>
      </c>
      <c r="G202" s="2">
        <v>325.45001220703119</v>
      </c>
      <c r="H202" s="2">
        <v>97.290000915527344</v>
      </c>
      <c r="I202" s="2">
        <v>627.03997802734375</v>
      </c>
      <c r="J202" s="2">
        <v>42.060001373291023</v>
      </c>
      <c r="K202" s="2">
        <v>21.805135726928711</v>
      </c>
      <c r="L202" s="2">
        <v>139.5299987792969</v>
      </c>
    </row>
    <row r="203" spans="1:12" x14ac:dyDescent="0.25">
      <c r="A203" s="6">
        <v>44481</v>
      </c>
      <c r="B203" s="2">
        <v>162.36650085449219</v>
      </c>
      <c r="C203" s="2">
        <v>56041.05859375</v>
      </c>
      <c r="D203" s="2">
        <v>173.1300048828125</v>
      </c>
      <c r="E203" s="2">
        <v>58.959999084472663</v>
      </c>
      <c r="F203" s="2">
        <v>165.36000061035159</v>
      </c>
      <c r="G203" s="2">
        <v>323.76998901367188</v>
      </c>
      <c r="H203" s="2">
        <v>97.779998779296875</v>
      </c>
      <c r="I203" s="2">
        <v>624.94000244140625</v>
      </c>
      <c r="J203" s="2">
        <v>41.849998474121087</v>
      </c>
      <c r="K203" s="2">
        <v>21.805135726928711</v>
      </c>
      <c r="L203" s="2">
        <v>139.3800048828125</v>
      </c>
    </row>
    <row r="204" spans="1:12" x14ac:dyDescent="0.25">
      <c r="A204" s="6">
        <v>44482</v>
      </c>
      <c r="B204" s="2">
        <v>164.21400451660159</v>
      </c>
      <c r="C204" s="2">
        <v>57401.09765625</v>
      </c>
      <c r="D204" s="2">
        <v>172.96000671386719</v>
      </c>
      <c r="E204" s="2">
        <v>57.770000457763672</v>
      </c>
      <c r="F204" s="2">
        <v>161</v>
      </c>
      <c r="G204" s="2">
        <v>324.54000854492188</v>
      </c>
      <c r="H204" s="2">
        <v>98.569999694824219</v>
      </c>
      <c r="I204" s="2">
        <v>629.760009765625</v>
      </c>
      <c r="J204" s="2">
        <v>41.419998168945313</v>
      </c>
      <c r="K204" s="2">
        <v>21.805135726928711</v>
      </c>
      <c r="L204" s="2">
        <v>138.3699951171875</v>
      </c>
    </row>
    <row r="205" spans="1:12" x14ac:dyDescent="0.25">
      <c r="A205" s="6">
        <v>44483</v>
      </c>
      <c r="B205" s="2">
        <v>164.99299621582031</v>
      </c>
      <c r="C205" s="2">
        <v>57321.5234375</v>
      </c>
      <c r="D205" s="2">
        <v>174.4100036621094</v>
      </c>
      <c r="E205" s="2">
        <v>57.689998626708977</v>
      </c>
      <c r="F205" s="2">
        <v>163.4700012207031</v>
      </c>
      <c r="G205" s="2">
        <v>328.52999877929688</v>
      </c>
      <c r="H205" s="2">
        <v>101.0100021362305</v>
      </c>
      <c r="I205" s="2">
        <v>633.79998779296875</v>
      </c>
      <c r="J205" s="2">
        <v>41.669998168945313</v>
      </c>
      <c r="K205" s="2">
        <v>21.805135726928711</v>
      </c>
      <c r="L205" s="2">
        <v>139.8699951171875</v>
      </c>
    </row>
    <row r="206" spans="1:12" x14ac:dyDescent="0.25">
      <c r="A206" s="6">
        <v>44484</v>
      </c>
      <c r="B206" s="2">
        <v>170.45100402832031</v>
      </c>
      <c r="C206" s="2">
        <v>61593.94921875</v>
      </c>
      <c r="D206" s="2">
        <v>176.46000671386719</v>
      </c>
      <c r="E206" s="2">
        <v>58</v>
      </c>
      <c r="F206" s="2">
        <v>166.61000061035159</v>
      </c>
      <c r="G206" s="2">
        <v>324.760009765625</v>
      </c>
      <c r="H206" s="2">
        <v>102.13999938964839</v>
      </c>
      <c r="I206" s="2">
        <v>628.28997802734375</v>
      </c>
      <c r="J206" s="2">
        <v>41.490001678466797</v>
      </c>
      <c r="K206" s="2">
        <v>21.805135726928711</v>
      </c>
      <c r="L206" s="2">
        <v>140.55000305175781</v>
      </c>
    </row>
    <row r="207" spans="1:12" x14ac:dyDescent="0.25">
      <c r="A207" s="6">
        <v>44487</v>
      </c>
      <c r="B207" s="2">
        <v>172.3370056152344</v>
      </c>
      <c r="C207" s="2">
        <v>62026.078125</v>
      </c>
      <c r="D207" s="2">
        <v>171.13999938964841</v>
      </c>
      <c r="E207" s="2">
        <v>56.889999389648438</v>
      </c>
      <c r="F207" s="2">
        <v>166.55000305175781</v>
      </c>
      <c r="G207" s="2">
        <v>335.33999633789063</v>
      </c>
      <c r="H207" s="2">
        <v>101.4100036621094</v>
      </c>
      <c r="I207" s="2">
        <v>637.969970703125</v>
      </c>
      <c r="J207" s="2">
        <v>41.319999694824219</v>
      </c>
      <c r="K207" s="2">
        <v>21.805135726928711</v>
      </c>
      <c r="L207" s="2">
        <v>141.67999267578119</v>
      </c>
    </row>
    <row r="208" spans="1:12" x14ac:dyDescent="0.25">
      <c r="A208" s="6">
        <v>44488</v>
      </c>
      <c r="B208" s="2">
        <v>172.20750427246091</v>
      </c>
      <c r="C208" s="2">
        <v>64261.9921875</v>
      </c>
      <c r="D208" s="2">
        <v>171.17999267578119</v>
      </c>
      <c r="E208" s="2">
        <v>56.849998474121087</v>
      </c>
      <c r="F208" s="2">
        <v>168.57000732421881</v>
      </c>
      <c r="G208" s="2">
        <v>339.989990234375</v>
      </c>
      <c r="H208" s="2">
        <v>101.75</v>
      </c>
      <c r="I208" s="2">
        <v>639</v>
      </c>
      <c r="J208" s="2">
        <v>42.090000152587891</v>
      </c>
      <c r="K208" s="2">
        <v>21.805135726928711</v>
      </c>
      <c r="L208" s="2">
        <v>144.69000244140619</v>
      </c>
    </row>
    <row r="209" spans="1:12" x14ac:dyDescent="0.25">
      <c r="A209" s="6">
        <v>44489</v>
      </c>
      <c r="B209" s="2">
        <v>170.75300598144531</v>
      </c>
      <c r="C209" s="2">
        <v>65992.8359375</v>
      </c>
      <c r="D209" s="2">
        <v>170.55000305175781</v>
      </c>
      <c r="E209" s="2">
        <v>57.669998168945313</v>
      </c>
      <c r="F209" s="2">
        <v>170.8399963378906</v>
      </c>
      <c r="G209" s="2">
        <v>340.77999877929688</v>
      </c>
      <c r="H209" s="2">
        <v>100.6600036621094</v>
      </c>
      <c r="I209" s="2">
        <v>625.1400146484375</v>
      </c>
      <c r="J209" s="2">
        <v>42.799999237060547</v>
      </c>
      <c r="K209" s="2">
        <v>21.805135726928711</v>
      </c>
      <c r="L209" s="2">
        <v>146</v>
      </c>
    </row>
    <row r="210" spans="1:12" x14ac:dyDescent="0.25">
      <c r="A210" s="6">
        <v>44490</v>
      </c>
      <c r="B210" s="2">
        <v>171.75050354003909</v>
      </c>
      <c r="C210" s="2">
        <v>62210.171875</v>
      </c>
      <c r="D210" s="2">
        <v>171.3399963378906</v>
      </c>
      <c r="E210" s="2">
        <v>58.409999847412109</v>
      </c>
      <c r="F210" s="2">
        <v>169.5</v>
      </c>
      <c r="G210" s="2">
        <v>341.8800048828125</v>
      </c>
      <c r="H210" s="2">
        <v>100.2799987792969</v>
      </c>
      <c r="I210" s="2">
        <v>653.15997314453125</v>
      </c>
      <c r="J210" s="2">
        <v>42.860000610351563</v>
      </c>
      <c r="K210" s="2">
        <v>21.805135726928711</v>
      </c>
      <c r="L210" s="2">
        <v>146.80999755859381</v>
      </c>
    </row>
    <row r="211" spans="1:12" x14ac:dyDescent="0.25">
      <c r="A211" s="6">
        <v>44491</v>
      </c>
      <c r="B211" s="2">
        <v>166.7774963378906</v>
      </c>
      <c r="C211" s="2">
        <v>60692.265625</v>
      </c>
      <c r="D211" s="2">
        <v>169.41999816894531</v>
      </c>
      <c r="E211" s="2">
        <v>57.770000457763672</v>
      </c>
      <c r="F211" s="2">
        <v>171.7799987792969</v>
      </c>
      <c r="G211" s="2">
        <v>324.6099853515625</v>
      </c>
      <c r="H211" s="2">
        <v>101.8000030517578</v>
      </c>
      <c r="I211" s="2">
        <v>664.780029296875</v>
      </c>
      <c r="J211" s="2">
        <v>43.159999847412109</v>
      </c>
      <c r="K211" s="2">
        <v>21.805135726928711</v>
      </c>
      <c r="L211" s="2">
        <v>148.3399963378906</v>
      </c>
    </row>
    <row r="212" spans="1:12" x14ac:dyDescent="0.25">
      <c r="A212" s="6">
        <v>44494</v>
      </c>
      <c r="B212" s="2">
        <v>166.01849365234381</v>
      </c>
      <c r="C212" s="2">
        <v>63039.82421875</v>
      </c>
      <c r="D212" s="2">
        <v>172.00999450683591</v>
      </c>
      <c r="E212" s="2">
        <v>57.759998321533203</v>
      </c>
      <c r="F212" s="2">
        <v>170.94000244140619</v>
      </c>
      <c r="G212" s="2">
        <v>328.69000244140619</v>
      </c>
      <c r="H212" s="2">
        <v>101.9100036621094</v>
      </c>
      <c r="I212" s="2">
        <v>671.65997314453125</v>
      </c>
      <c r="J212" s="2">
        <v>43.150001525878913</v>
      </c>
      <c r="K212" s="2">
        <v>21.805135726928711</v>
      </c>
      <c r="L212" s="2">
        <v>150.05999755859381</v>
      </c>
    </row>
    <row r="213" spans="1:12" x14ac:dyDescent="0.25">
      <c r="A213" s="6">
        <v>44495</v>
      </c>
      <c r="B213" s="2">
        <v>168.8034973144531</v>
      </c>
      <c r="C213" s="2">
        <v>60363.79296875</v>
      </c>
      <c r="D213" s="2">
        <v>172.03999328613281</v>
      </c>
      <c r="E213" s="2">
        <v>57.369998931884773</v>
      </c>
      <c r="F213" s="2">
        <v>171.3999938964844</v>
      </c>
      <c r="G213" s="2">
        <v>315.80999755859381</v>
      </c>
      <c r="H213" s="2">
        <v>103.4700012207031</v>
      </c>
      <c r="I213" s="2">
        <v>668.52001953125</v>
      </c>
      <c r="J213" s="2">
        <v>43.560001373291023</v>
      </c>
      <c r="K213" s="2">
        <v>21.805135726928711</v>
      </c>
      <c r="L213" s="2">
        <v>148.75</v>
      </c>
    </row>
    <row r="214" spans="1:12" x14ac:dyDescent="0.25">
      <c r="A214" s="6">
        <v>44496</v>
      </c>
      <c r="B214" s="2">
        <v>169.62449645996091</v>
      </c>
      <c r="C214" s="2">
        <v>58482.38671875</v>
      </c>
      <c r="D214" s="2">
        <v>169.55000305175781</v>
      </c>
      <c r="E214" s="2">
        <v>54.259998321533203</v>
      </c>
      <c r="F214" s="2">
        <v>167.83000183105469</v>
      </c>
      <c r="G214" s="2">
        <v>312.22000122070313</v>
      </c>
      <c r="H214" s="2">
        <v>101.870002746582</v>
      </c>
      <c r="I214" s="2">
        <v>662.91998291015625</v>
      </c>
      <c r="J214" s="2">
        <v>42.970001220703118</v>
      </c>
      <c r="K214" s="2">
        <v>21.805135726928711</v>
      </c>
      <c r="L214" s="2">
        <v>147.5299987792969</v>
      </c>
    </row>
    <row r="215" spans="1:12" x14ac:dyDescent="0.25">
      <c r="A215" s="6">
        <v>44497</v>
      </c>
      <c r="B215" s="2">
        <v>172.32850646972659</v>
      </c>
      <c r="C215" s="2">
        <v>60622.13671875</v>
      </c>
      <c r="D215" s="2">
        <v>169.67999267578119</v>
      </c>
      <c r="E215" s="2">
        <v>54.240001678466797</v>
      </c>
      <c r="F215" s="2">
        <v>170.36000061035159</v>
      </c>
      <c r="G215" s="2">
        <v>316.92001342773438</v>
      </c>
      <c r="H215" s="2">
        <v>102.5</v>
      </c>
      <c r="I215" s="2">
        <v>674.04998779296875</v>
      </c>
      <c r="J215" s="2">
        <v>43.180000305175781</v>
      </c>
      <c r="K215" s="2">
        <v>21.805135726928711</v>
      </c>
      <c r="L215" s="2">
        <v>148.44999694824219</v>
      </c>
    </row>
    <row r="216" spans="1:12" x14ac:dyDescent="0.25">
      <c r="A216" s="6">
        <v>44498</v>
      </c>
      <c r="B216" s="2">
        <v>168.62150573730469</v>
      </c>
      <c r="C216" s="2">
        <v>62227.96484375</v>
      </c>
      <c r="D216" s="2">
        <v>169.07000732421881</v>
      </c>
      <c r="E216" s="2">
        <v>54.430000305175781</v>
      </c>
      <c r="F216" s="2">
        <v>169.88999938964841</v>
      </c>
      <c r="G216" s="2">
        <v>323.57000732421881</v>
      </c>
      <c r="H216" s="2">
        <v>102.7799987792969</v>
      </c>
      <c r="I216" s="2">
        <v>690.30999755859375</v>
      </c>
      <c r="J216" s="2">
        <v>43.740001678466797</v>
      </c>
      <c r="K216" s="2">
        <v>21.805135726928711</v>
      </c>
      <c r="L216" s="2">
        <v>149.41999816894531</v>
      </c>
    </row>
    <row r="217" spans="1:12" x14ac:dyDescent="0.25">
      <c r="A217" s="6">
        <v>44501</v>
      </c>
      <c r="B217" s="2">
        <v>165.90550231933591</v>
      </c>
      <c r="C217" s="2">
        <v>61004.40625</v>
      </c>
      <c r="D217" s="2">
        <v>170.19000244140619</v>
      </c>
      <c r="E217" s="2">
        <v>55.490001678466797</v>
      </c>
      <c r="F217" s="2">
        <v>169.80000305175781</v>
      </c>
      <c r="G217" s="2">
        <v>329.98001098632813</v>
      </c>
      <c r="H217" s="2">
        <v>104</v>
      </c>
      <c r="I217" s="2">
        <v>681.16998291015625</v>
      </c>
      <c r="J217" s="2">
        <v>43.639999389648438</v>
      </c>
      <c r="K217" s="2">
        <v>21.805135726928711</v>
      </c>
      <c r="L217" s="2">
        <v>149.78999328613281</v>
      </c>
    </row>
    <row r="218" spans="1:12" x14ac:dyDescent="0.25">
      <c r="A218" s="6">
        <v>44502</v>
      </c>
      <c r="B218" s="2">
        <v>165.63749694824219</v>
      </c>
      <c r="C218" s="2">
        <v>63226.40234375</v>
      </c>
      <c r="D218" s="2">
        <v>169.83000183105469</v>
      </c>
      <c r="E218" s="2">
        <v>55.590000152587891</v>
      </c>
      <c r="F218" s="2">
        <v>170.4700012207031</v>
      </c>
      <c r="G218" s="2">
        <v>328.07998657226563</v>
      </c>
      <c r="H218" s="2">
        <v>104.6600036621094</v>
      </c>
      <c r="I218" s="2">
        <v>677.719970703125</v>
      </c>
      <c r="J218" s="2">
        <v>45.450000762939453</v>
      </c>
      <c r="K218" s="2">
        <v>21.805135726928711</v>
      </c>
      <c r="L218" s="2">
        <v>149.7200012207031</v>
      </c>
    </row>
    <row r="219" spans="1:12" x14ac:dyDescent="0.25">
      <c r="A219" s="6">
        <v>44503</v>
      </c>
      <c r="B219" s="2">
        <v>169.19999694824219</v>
      </c>
      <c r="C219" s="2">
        <v>62970.046875</v>
      </c>
      <c r="D219" s="2">
        <v>170.08000183105469</v>
      </c>
      <c r="E219" s="2">
        <v>56</v>
      </c>
      <c r="F219" s="2">
        <v>170.5299987792969</v>
      </c>
      <c r="G219" s="2">
        <v>331.6199951171875</v>
      </c>
      <c r="H219" s="2">
        <v>102.61000061035161</v>
      </c>
      <c r="I219" s="2">
        <v>688.28997802734375</v>
      </c>
      <c r="J219" s="2">
        <v>44.819999694824219</v>
      </c>
      <c r="K219" s="2">
        <v>21.805135726928711</v>
      </c>
      <c r="L219" s="2">
        <v>150.17999267578119</v>
      </c>
    </row>
    <row r="220" spans="1:12" x14ac:dyDescent="0.25">
      <c r="A220" s="6">
        <v>44504</v>
      </c>
      <c r="B220" s="2">
        <v>173.8500061035156</v>
      </c>
      <c r="C220" s="2">
        <v>61452.23046875</v>
      </c>
      <c r="D220" s="2">
        <v>170.2799987792969</v>
      </c>
      <c r="E220" s="2">
        <v>58.639999389648438</v>
      </c>
      <c r="F220" s="2">
        <v>168.28999328613281</v>
      </c>
      <c r="G220" s="2">
        <v>335.85000610351563</v>
      </c>
      <c r="H220" s="2">
        <v>99.790000915527344</v>
      </c>
      <c r="I220" s="2">
        <v>668.4000244140625</v>
      </c>
      <c r="J220" s="2">
        <v>43.849998474121087</v>
      </c>
      <c r="K220" s="2">
        <v>21.805135726928711</v>
      </c>
      <c r="L220" s="2">
        <v>151.2799987792969</v>
      </c>
    </row>
    <row r="221" spans="1:12" x14ac:dyDescent="0.25">
      <c r="A221" s="6">
        <v>44505</v>
      </c>
      <c r="B221" s="2">
        <v>175.9494934082031</v>
      </c>
      <c r="C221" s="2">
        <v>61125.67578125</v>
      </c>
      <c r="D221" s="2">
        <v>175.6300048828125</v>
      </c>
      <c r="E221" s="2">
        <v>58.520000457763672</v>
      </c>
      <c r="F221" s="2">
        <v>168.05000305175781</v>
      </c>
      <c r="G221" s="2">
        <v>341.1300048828125</v>
      </c>
      <c r="H221" s="2">
        <v>99.870002746582031</v>
      </c>
      <c r="I221" s="2">
        <v>645.719970703125</v>
      </c>
      <c r="J221" s="2">
        <v>48.610000610351563</v>
      </c>
      <c r="K221" s="2">
        <v>21.805135726928711</v>
      </c>
      <c r="L221" s="2">
        <v>150.22999572753909</v>
      </c>
    </row>
    <row r="222" spans="1:12" x14ac:dyDescent="0.25">
      <c r="A222" s="6">
        <v>44508</v>
      </c>
      <c r="B222" s="2">
        <v>174.4490051269531</v>
      </c>
      <c r="C222" s="2">
        <v>67566.828125</v>
      </c>
      <c r="D222" s="2">
        <v>176.8699951171875</v>
      </c>
      <c r="E222" s="2">
        <v>59.599998474121087</v>
      </c>
      <c r="F222" s="2">
        <v>169.05999755859381</v>
      </c>
      <c r="G222" s="2">
        <v>338.6199951171875</v>
      </c>
      <c r="H222" s="2">
        <v>100.0699996948242</v>
      </c>
      <c r="I222" s="2">
        <v>651.45001220703125</v>
      </c>
      <c r="J222" s="2">
        <v>48.330001831054688</v>
      </c>
      <c r="K222" s="2">
        <v>21.805135726928711</v>
      </c>
      <c r="L222" s="2">
        <v>149.27000427246091</v>
      </c>
    </row>
    <row r="223" spans="1:12" x14ac:dyDescent="0.25">
      <c r="A223" s="6">
        <v>44509</v>
      </c>
      <c r="B223" s="2">
        <v>178.8114929199219</v>
      </c>
      <c r="C223" s="2">
        <v>66971.828125</v>
      </c>
      <c r="D223" s="2">
        <v>175.11000061035159</v>
      </c>
      <c r="E223" s="2">
        <v>58.619998931884773</v>
      </c>
      <c r="F223" s="2">
        <v>167.7799987792969</v>
      </c>
      <c r="G223" s="2">
        <v>335.3699951171875</v>
      </c>
      <c r="H223" s="2">
        <v>99.709999084472656</v>
      </c>
      <c r="I223" s="2">
        <v>655.989990234375</v>
      </c>
      <c r="J223" s="2">
        <v>47.299999237060547</v>
      </c>
      <c r="K223" s="2">
        <v>21.805135726928711</v>
      </c>
      <c r="L223" s="2">
        <v>149.78999328613281</v>
      </c>
    </row>
    <row r="224" spans="1:12" x14ac:dyDescent="0.25">
      <c r="A224" s="6">
        <v>44510</v>
      </c>
      <c r="B224" s="2">
        <v>174.10249328613281</v>
      </c>
      <c r="C224" s="2">
        <v>64995.23046875</v>
      </c>
      <c r="D224" s="2">
        <v>174.44999694824219</v>
      </c>
      <c r="E224" s="2">
        <v>59.270000457763672</v>
      </c>
      <c r="F224" s="2">
        <v>167.6199951171875</v>
      </c>
      <c r="G224" s="2">
        <v>327.6400146484375</v>
      </c>
      <c r="H224" s="2">
        <v>97.769996643066406</v>
      </c>
      <c r="I224" s="2">
        <v>646.90997314453125</v>
      </c>
      <c r="J224" s="2">
        <v>49.020000457763672</v>
      </c>
      <c r="K224" s="2">
        <v>21.805135726928711</v>
      </c>
      <c r="L224" s="2">
        <v>148.44000244140619</v>
      </c>
    </row>
    <row r="225" spans="1:12" x14ac:dyDescent="0.25">
      <c r="A225" s="6">
        <v>44511</v>
      </c>
      <c r="B225" s="2">
        <v>173.625</v>
      </c>
      <c r="C225" s="2">
        <v>64949.9609375</v>
      </c>
      <c r="D225" s="2">
        <v>162.11000061035159</v>
      </c>
      <c r="E225" s="2">
        <v>61.819999694824219</v>
      </c>
      <c r="F225" s="2">
        <v>167.61000061035159</v>
      </c>
      <c r="G225" s="2">
        <v>327.739990234375</v>
      </c>
      <c r="H225" s="2">
        <v>98.879997253417969</v>
      </c>
      <c r="I225" s="2">
        <v>657.58001708984375</v>
      </c>
      <c r="J225" s="2">
        <v>50.180000305175781</v>
      </c>
      <c r="K225" s="2">
        <v>21.805135726928711</v>
      </c>
      <c r="L225" s="2">
        <v>148.5</v>
      </c>
    </row>
    <row r="226" spans="1:12" x14ac:dyDescent="0.25">
      <c r="A226" s="6">
        <v>44512</v>
      </c>
      <c r="B226" s="2">
        <v>176.25750732421881</v>
      </c>
      <c r="C226" s="2">
        <v>64155.94140625</v>
      </c>
      <c r="D226" s="2">
        <v>159.6300048828125</v>
      </c>
      <c r="E226" s="2">
        <v>63.400001525878913</v>
      </c>
      <c r="F226" s="2">
        <v>166.86000061035159</v>
      </c>
      <c r="G226" s="2">
        <v>340.8900146484375</v>
      </c>
      <c r="H226" s="2">
        <v>99.849998474121094</v>
      </c>
      <c r="I226" s="2">
        <v>682.6099853515625</v>
      </c>
      <c r="J226" s="2">
        <v>49.729999542236328</v>
      </c>
      <c r="K226" s="2">
        <v>21.805135726928711</v>
      </c>
      <c r="L226" s="2">
        <v>147.75999450683591</v>
      </c>
    </row>
    <row r="227" spans="1:12" x14ac:dyDescent="0.25">
      <c r="A227" s="6">
        <v>44515</v>
      </c>
      <c r="B227" s="2">
        <v>177.28399658203119</v>
      </c>
      <c r="C227" s="2">
        <v>63557.87109375</v>
      </c>
      <c r="D227" s="2">
        <v>158.42999267578119</v>
      </c>
      <c r="E227" s="2">
        <v>62.970001220703118</v>
      </c>
      <c r="F227" s="2">
        <v>166.55999755859381</v>
      </c>
      <c r="G227" s="2">
        <v>347.55999755859381</v>
      </c>
      <c r="H227" s="2">
        <v>100.2099990844727</v>
      </c>
      <c r="I227" s="2">
        <v>679.33001708984375</v>
      </c>
      <c r="J227" s="2">
        <v>49.650001525878913</v>
      </c>
      <c r="K227" s="2">
        <v>21.805135726928711</v>
      </c>
      <c r="L227" s="2">
        <v>146.9100036621094</v>
      </c>
    </row>
    <row r="228" spans="1:12" x14ac:dyDescent="0.25">
      <c r="A228" s="6">
        <v>44516</v>
      </c>
      <c r="B228" s="2">
        <v>177.0350036621094</v>
      </c>
      <c r="C228" s="2">
        <v>60161.24609375</v>
      </c>
      <c r="D228" s="2">
        <v>158.83000183105469</v>
      </c>
      <c r="E228" s="2">
        <v>62.610000610351563</v>
      </c>
      <c r="F228" s="2">
        <v>165.36000061035159</v>
      </c>
      <c r="G228" s="2">
        <v>342.95999145507813</v>
      </c>
      <c r="H228" s="2">
        <v>100.69000244140619</v>
      </c>
      <c r="I228" s="2">
        <v>687.4000244140625</v>
      </c>
      <c r="J228" s="2">
        <v>49.599998474121087</v>
      </c>
      <c r="K228" s="2">
        <v>21.805135726928711</v>
      </c>
      <c r="L228" s="2">
        <v>143.16999816894531</v>
      </c>
    </row>
    <row r="229" spans="1:12" x14ac:dyDescent="0.25">
      <c r="A229" s="6">
        <v>44517</v>
      </c>
      <c r="B229" s="2">
        <v>177.44999694824219</v>
      </c>
      <c r="C229" s="2">
        <v>60368.01171875</v>
      </c>
      <c r="D229" s="2">
        <v>157.33000183105469</v>
      </c>
      <c r="E229" s="2">
        <v>64.610000610351563</v>
      </c>
      <c r="F229" s="2">
        <v>164.4700012207031</v>
      </c>
      <c r="G229" s="2">
        <v>340.76998901367188</v>
      </c>
      <c r="H229" s="2">
        <v>97.680000305175781</v>
      </c>
      <c r="I229" s="2">
        <v>691.69000244140625</v>
      </c>
      <c r="J229" s="2">
        <v>50.869998931884773</v>
      </c>
      <c r="K229" s="2">
        <v>21.805135726928711</v>
      </c>
      <c r="L229" s="2">
        <v>141.94000244140619</v>
      </c>
    </row>
    <row r="230" spans="1:12" x14ac:dyDescent="0.25">
      <c r="A230" s="6">
        <v>44518</v>
      </c>
      <c r="B230" s="2">
        <v>184.80299377441409</v>
      </c>
      <c r="C230" s="2">
        <v>56942.13671875</v>
      </c>
      <c r="D230" s="2">
        <v>155.58000183105469</v>
      </c>
      <c r="E230" s="2">
        <v>62.330001831054688</v>
      </c>
      <c r="F230" s="2">
        <v>163.05000305175781</v>
      </c>
      <c r="G230" s="2">
        <v>338.69000244140619</v>
      </c>
      <c r="H230" s="2">
        <v>97.680000305175781</v>
      </c>
      <c r="I230" s="2">
        <v>682.02001953125</v>
      </c>
      <c r="J230" s="2">
        <v>51.409999847412109</v>
      </c>
      <c r="K230" s="2">
        <v>21.805135726928711</v>
      </c>
      <c r="L230" s="2">
        <v>143.1600036621094</v>
      </c>
    </row>
    <row r="231" spans="1:12" x14ac:dyDescent="0.25">
      <c r="A231" s="6">
        <v>44519</v>
      </c>
      <c r="B231" s="2">
        <v>183.82850646972659</v>
      </c>
      <c r="C231" s="2">
        <v>58119.578125</v>
      </c>
      <c r="D231" s="2">
        <v>154</v>
      </c>
      <c r="E231" s="2">
        <v>61.799999237060547</v>
      </c>
      <c r="F231" s="2">
        <v>160.91999816894531</v>
      </c>
      <c r="G231" s="2">
        <v>345.29998779296881</v>
      </c>
      <c r="H231" s="2">
        <v>96.910003662109375</v>
      </c>
      <c r="I231" s="2">
        <v>678.79998779296875</v>
      </c>
      <c r="J231" s="2">
        <v>50.799999237060547</v>
      </c>
      <c r="K231" s="2">
        <v>21.805135726928711</v>
      </c>
      <c r="L231" s="2">
        <v>142.38999938964841</v>
      </c>
    </row>
    <row r="232" spans="1:12" x14ac:dyDescent="0.25">
      <c r="A232" s="6">
        <v>44522</v>
      </c>
      <c r="B232" s="2">
        <v>178.62849426269531</v>
      </c>
      <c r="C232" s="2">
        <v>56289.2890625</v>
      </c>
      <c r="D232" s="2">
        <v>154.1600036621094</v>
      </c>
      <c r="E232" s="2">
        <v>64.05999755859375</v>
      </c>
      <c r="F232" s="2">
        <v>164.3500061035156</v>
      </c>
      <c r="G232" s="2">
        <v>341.010009765625</v>
      </c>
      <c r="H232" s="2">
        <v>99.319999694824219</v>
      </c>
      <c r="I232" s="2">
        <v>659.20001220703125</v>
      </c>
      <c r="J232" s="2">
        <v>51.200000762939453</v>
      </c>
      <c r="K232" s="2">
        <v>21.805135726928711</v>
      </c>
      <c r="L232" s="2">
        <v>144.7799987792969</v>
      </c>
    </row>
    <row r="233" spans="1:12" x14ac:dyDescent="0.25">
      <c r="A233" s="6">
        <v>44523</v>
      </c>
      <c r="B233" s="2">
        <v>179.00199890136719</v>
      </c>
      <c r="C233" s="2">
        <v>57569.07421875</v>
      </c>
      <c r="D233" s="2">
        <v>151.0299987792969</v>
      </c>
      <c r="E233" s="2">
        <v>63.049999237060547</v>
      </c>
      <c r="F233" s="2">
        <v>168.2799987792969</v>
      </c>
      <c r="G233" s="2">
        <v>337.25</v>
      </c>
      <c r="H233" s="2">
        <v>101.86000061035161</v>
      </c>
      <c r="I233" s="2">
        <v>654.05999755859375</v>
      </c>
      <c r="J233" s="2">
        <v>51.080001831054688</v>
      </c>
      <c r="K233" s="2">
        <v>21.805135726928711</v>
      </c>
      <c r="L233" s="2">
        <v>145.80999755859381</v>
      </c>
    </row>
    <row r="234" spans="1:12" x14ac:dyDescent="0.25">
      <c r="A234" s="6">
        <v>44524</v>
      </c>
      <c r="B234" s="2">
        <v>179.02049255371091</v>
      </c>
      <c r="C234" s="2">
        <v>56280.42578125</v>
      </c>
      <c r="D234" s="2">
        <v>151.3399963378906</v>
      </c>
      <c r="E234" s="2">
        <v>62.189998626708977</v>
      </c>
      <c r="F234" s="2">
        <v>166.96000671386719</v>
      </c>
      <c r="G234" s="2">
        <v>341.05999755859381</v>
      </c>
      <c r="H234" s="2">
        <v>101.120002746582</v>
      </c>
      <c r="I234" s="2">
        <v>658.28997802734375</v>
      </c>
      <c r="J234" s="2">
        <v>50.889999389648438</v>
      </c>
      <c r="K234" s="2">
        <v>21.805135726928711</v>
      </c>
      <c r="L234" s="2">
        <v>146.53999328613281</v>
      </c>
    </row>
    <row r="235" spans="1:12" x14ac:dyDescent="0.25">
      <c r="A235" s="6">
        <v>44526</v>
      </c>
      <c r="B235" s="2">
        <v>175.2279968261719</v>
      </c>
      <c r="C235" s="2">
        <v>53569.765625</v>
      </c>
      <c r="D235" s="2">
        <v>148.11000061035159</v>
      </c>
      <c r="E235" s="2">
        <v>60.169998168945313</v>
      </c>
      <c r="F235" s="2">
        <v>161.92999267578119</v>
      </c>
      <c r="G235" s="2">
        <v>333.1199951171875</v>
      </c>
      <c r="H235" s="2">
        <v>97.930000305175781</v>
      </c>
      <c r="I235" s="2">
        <v>665.6400146484375</v>
      </c>
      <c r="J235" s="2">
        <v>54</v>
      </c>
      <c r="K235" s="2">
        <v>21.805135726928711</v>
      </c>
      <c r="L235" s="2">
        <v>144.8999938964844</v>
      </c>
    </row>
    <row r="236" spans="1:12" x14ac:dyDescent="0.25">
      <c r="A236" s="6">
        <v>44529</v>
      </c>
      <c r="B236" s="2">
        <v>178.07850646972659</v>
      </c>
      <c r="C236" s="2">
        <v>57806.56640625</v>
      </c>
      <c r="D236" s="2">
        <v>147.80999755859381</v>
      </c>
      <c r="E236" s="2">
        <v>59.860000610351563</v>
      </c>
      <c r="F236" s="2">
        <v>161.22999572753909</v>
      </c>
      <c r="G236" s="2">
        <v>338.02999877929688</v>
      </c>
      <c r="H236" s="2">
        <v>97.230003356933594</v>
      </c>
      <c r="I236" s="2">
        <v>663.84002685546875</v>
      </c>
      <c r="J236" s="2">
        <v>52.400001525878913</v>
      </c>
      <c r="K236" s="2">
        <v>21.805135726928711</v>
      </c>
      <c r="L236" s="2">
        <v>142.6300048828125</v>
      </c>
    </row>
    <row r="237" spans="1:12" x14ac:dyDescent="0.25">
      <c r="A237" s="6">
        <v>44530</v>
      </c>
      <c r="B237" s="2">
        <v>175.35350036621091</v>
      </c>
      <c r="C237" s="2">
        <v>57005.42578125</v>
      </c>
      <c r="D237" s="2">
        <v>144.8999938964844</v>
      </c>
      <c r="E237" s="2">
        <v>57.869998931884773</v>
      </c>
      <c r="F237" s="2">
        <v>158.83000183105469</v>
      </c>
      <c r="G237" s="2">
        <v>324.45999145507813</v>
      </c>
      <c r="H237" s="2">
        <v>94.819999694824219</v>
      </c>
      <c r="I237" s="2">
        <v>641.9000244140625</v>
      </c>
      <c r="J237" s="2">
        <v>53.729999542236328</v>
      </c>
      <c r="K237" s="2">
        <v>21.805135726928711</v>
      </c>
      <c r="L237" s="2">
        <v>140.6300048828125</v>
      </c>
    </row>
    <row r="238" spans="1:12" x14ac:dyDescent="0.25">
      <c r="A238" s="6">
        <v>44531</v>
      </c>
      <c r="B238" s="2">
        <v>172.1860046386719</v>
      </c>
      <c r="C238" s="2">
        <v>57229.828125</v>
      </c>
      <c r="D238" s="2">
        <v>142.1499938964844</v>
      </c>
      <c r="E238" s="2">
        <v>58.060001373291023</v>
      </c>
      <c r="F238" s="2">
        <v>157.88999938964841</v>
      </c>
      <c r="G238" s="2">
        <v>310.60000610351563</v>
      </c>
      <c r="H238" s="2">
        <v>95.260002136230469</v>
      </c>
      <c r="I238" s="2">
        <v>617.77001953125</v>
      </c>
      <c r="J238" s="2">
        <v>54.680000305175781</v>
      </c>
      <c r="K238" s="2">
        <v>21.805135726928711</v>
      </c>
      <c r="L238" s="2">
        <v>137.13999938964841</v>
      </c>
    </row>
    <row r="239" spans="1:12" x14ac:dyDescent="0.25">
      <c r="A239" s="6">
        <v>44532</v>
      </c>
      <c r="B239" s="2">
        <v>171.86799621582031</v>
      </c>
      <c r="C239" s="2">
        <v>56477.81640625</v>
      </c>
      <c r="D239" s="2">
        <v>147.19999694824219</v>
      </c>
      <c r="E239" s="2">
        <v>61.020000457763672</v>
      </c>
      <c r="F239" s="2">
        <v>161.21000671386719</v>
      </c>
      <c r="G239" s="2">
        <v>310.3900146484375</v>
      </c>
      <c r="H239" s="2">
        <v>98.860000610351563</v>
      </c>
      <c r="I239" s="2">
        <v>616.469970703125</v>
      </c>
      <c r="J239" s="2">
        <v>53.040000915527337</v>
      </c>
      <c r="K239" s="2">
        <v>21.805135726928711</v>
      </c>
      <c r="L239" s="2">
        <v>135.4700012207031</v>
      </c>
    </row>
    <row r="240" spans="1:12" x14ac:dyDescent="0.25">
      <c r="A240" s="6">
        <v>44533</v>
      </c>
      <c r="B240" s="2">
        <v>169.489501953125</v>
      </c>
      <c r="C240" s="2">
        <v>53598.24609375</v>
      </c>
      <c r="D240" s="2">
        <v>146.2200012207031</v>
      </c>
      <c r="E240" s="2">
        <v>59.709999084472663</v>
      </c>
      <c r="F240" s="2">
        <v>158.28999328613281</v>
      </c>
      <c r="G240" s="2">
        <v>306.83999633789063</v>
      </c>
      <c r="H240" s="2">
        <v>98.209999084472656</v>
      </c>
      <c r="I240" s="2">
        <v>602.1300048828125</v>
      </c>
      <c r="J240" s="2">
        <v>54.270000457763672</v>
      </c>
      <c r="K240" s="2">
        <v>21.805135726928711</v>
      </c>
      <c r="L240" s="2">
        <v>137.50999450683591</v>
      </c>
    </row>
    <row r="241" spans="1:12" x14ac:dyDescent="0.25">
      <c r="A241" s="6">
        <v>44536</v>
      </c>
      <c r="B241" s="2">
        <v>171.3684997558594</v>
      </c>
      <c r="C241" s="2">
        <v>50582.625</v>
      </c>
      <c r="D241" s="2">
        <v>150.3699951171875</v>
      </c>
      <c r="E241" s="2">
        <v>59.840000152587891</v>
      </c>
      <c r="F241" s="2">
        <v>160.1600036621094</v>
      </c>
      <c r="G241" s="2">
        <v>317.8699951171875</v>
      </c>
      <c r="H241" s="2">
        <v>99.269996643066406</v>
      </c>
      <c r="I241" s="2">
        <v>612.69000244140625</v>
      </c>
      <c r="J241" s="2">
        <v>51.479999542236328</v>
      </c>
      <c r="K241" s="2">
        <v>21.805135726928711</v>
      </c>
      <c r="L241" s="2">
        <v>139</v>
      </c>
    </row>
    <row r="242" spans="1:12" x14ac:dyDescent="0.25">
      <c r="A242" s="6">
        <v>44537</v>
      </c>
      <c r="B242" s="2">
        <v>176.16450500488281</v>
      </c>
      <c r="C242" s="2">
        <v>50700.0859375</v>
      </c>
      <c r="D242" s="2">
        <v>150.80999755859381</v>
      </c>
      <c r="E242" s="2">
        <v>61.529998779296882</v>
      </c>
      <c r="F242" s="2">
        <v>162.57000732421881</v>
      </c>
      <c r="G242" s="2">
        <v>322.80999755859381</v>
      </c>
      <c r="H242" s="2">
        <v>102.5</v>
      </c>
      <c r="I242" s="2">
        <v>625.58001708984375</v>
      </c>
      <c r="J242" s="2">
        <v>51.720001220703118</v>
      </c>
      <c r="K242" s="2">
        <v>21.805135726928711</v>
      </c>
      <c r="L242" s="2">
        <v>138.55000305175781</v>
      </c>
    </row>
    <row r="243" spans="1:12" x14ac:dyDescent="0.25">
      <c r="A243" s="6">
        <v>44538</v>
      </c>
      <c r="B243" s="2">
        <v>176.15800476074219</v>
      </c>
      <c r="C243" s="2">
        <v>50504.796875</v>
      </c>
      <c r="D243" s="2">
        <v>153.3399963378906</v>
      </c>
      <c r="E243" s="2">
        <v>60.779998779296882</v>
      </c>
      <c r="F243" s="2">
        <v>160.71000671386719</v>
      </c>
      <c r="G243" s="2">
        <v>330.55999755859381</v>
      </c>
      <c r="H243" s="2">
        <v>101.25</v>
      </c>
      <c r="I243" s="2">
        <v>628.08001708984375</v>
      </c>
      <c r="J243" s="2">
        <v>51.400001525878913</v>
      </c>
      <c r="K243" s="2">
        <v>21.805135726928711</v>
      </c>
      <c r="L243" s="2">
        <v>137.1499938964844</v>
      </c>
    </row>
    <row r="244" spans="1:12" x14ac:dyDescent="0.25">
      <c r="A244" s="6">
        <v>44539</v>
      </c>
      <c r="B244" s="2">
        <v>174.17100524902341</v>
      </c>
      <c r="C244" s="2">
        <v>47672.12109375</v>
      </c>
      <c r="D244" s="2">
        <v>152.94000244140619</v>
      </c>
      <c r="E244" s="2">
        <v>59.619998931884773</v>
      </c>
      <c r="F244" s="2">
        <v>160.46000671386719</v>
      </c>
      <c r="G244" s="2">
        <v>329.82000732421881</v>
      </c>
      <c r="H244" s="2">
        <v>100.5800018310547</v>
      </c>
      <c r="I244" s="2">
        <v>611</v>
      </c>
      <c r="J244" s="2">
        <v>52.080001831054688</v>
      </c>
      <c r="K244" s="2">
        <v>21.805135726928711</v>
      </c>
      <c r="L244" s="2">
        <v>138.5</v>
      </c>
    </row>
    <row r="245" spans="1:12" x14ac:dyDescent="0.25">
      <c r="A245" s="6">
        <v>44540</v>
      </c>
      <c r="B245" s="2">
        <v>172.2120056152344</v>
      </c>
      <c r="C245" s="2">
        <v>47243.3046875</v>
      </c>
      <c r="D245" s="2">
        <v>152.71000671386719</v>
      </c>
      <c r="E245" s="2">
        <v>63.209999084472663</v>
      </c>
      <c r="F245" s="2">
        <v>159.82000732421881</v>
      </c>
      <c r="G245" s="2">
        <v>329.75</v>
      </c>
      <c r="H245" s="2">
        <v>98.430000305175781</v>
      </c>
      <c r="I245" s="2">
        <v>611.65997314453125</v>
      </c>
      <c r="J245" s="2">
        <v>52.779998779296882</v>
      </c>
      <c r="K245" s="2">
        <v>21.805135726928711</v>
      </c>
      <c r="L245" s="2">
        <v>141.0299987792969</v>
      </c>
    </row>
    <row r="246" spans="1:12" x14ac:dyDescent="0.25">
      <c r="A246" s="6">
        <v>44543</v>
      </c>
      <c r="B246" s="2">
        <v>169.5675048828125</v>
      </c>
      <c r="C246" s="2">
        <v>46737.48046875</v>
      </c>
      <c r="D246" s="2">
        <v>150.42999267578119</v>
      </c>
      <c r="E246" s="2">
        <v>59.130001068115227</v>
      </c>
      <c r="F246" s="2">
        <v>157.91999816894531</v>
      </c>
      <c r="G246" s="2">
        <v>334.489990234375</v>
      </c>
      <c r="H246" s="2">
        <v>97.169998168945313</v>
      </c>
      <c r="I246" s="2">
        <v>604.55999755859375</v>
      </c>
      <c r="J246" s="2">
        <v>55.200000762939453</v>
      </c>
      <c r="K246" s="2">
        <v>21.805135726928711</v>
      </c>
      <c r="L246" s="2">
        <v>143.57000732421881</v>
      </c>
    </row>
    <row r="247" spans="1:12" x14ac:dyDescent="0.25">
      <c r="A247" s="6">
        <v>44544</v>
      </c>
      <c r="B247" s="2">
        <v>169.09150695800781</v>
      </c>
      <c r="C247" s="2">
        <v>46612.6328125</v>
      </c>
      <c r="D247" s="2">
        <v>149.1000061035156</v>
      </c>
      <c r="E247" s="2">
        <v>58.400001525878913</v>
      </c>
      <c r="F247" s="2">
        <v>159.1300048828125</v>
      </c>
      <c r="G247" s="2">
        <v>333.739990234375</v>
      </c>
      <c r="H247" s="2">
        <v>98.819999694824219</v>
      </c>
      <c r="I247" s="2">
        <v>597.989990234375</v>
      </c>
      <c r="J247" s="2">
        <v>55.540000915527337</v>
      </c>
      <c r="K247" s="2">
        <v>21.805135726928711</v>
      </c>
      <c r="L247" s="2">
        <v>144.94000244140619</v>
      </c>
    </row>
    <row r="248" spans="1:12" x14ac:dyDescent="0.25">
      <c r="A248" s="6">
        <v>44545</v>
      </c>
      <c r="B248" s="2">
        <v>173.31500244140619</v>
      </c>
      <c r="C248" s="2">
        <v>48896.72265625</v>
      </c>
      <c r="D248" s="2">
        <v>150.3999938964844</v>
      </c>
      <c r="E248" s="2">
        <v>58.610000610351563</v>
      </c>
      <c r="F248" s="2">
        <v>157.94000244140619</v>
      </c>
      <c r="G248" s="2">
        <v>341.66000366210938</v>
      </c>
      <c r="H248" s="2">
        <v>99.430000305175781</v>
      </c>
      <c r="I248" s="2">
        <v>605.03997802734375</v>
      </c>
      <c r="J248" s="2">
        <v>58.799999237060547</v>
      </c>
      <c r="K248" s="2">
        <v>21.805135726928711</v>
      </c>
      <c r="L248" s="2">
        <v>145.77000427246091</v>
      </c>
    </row>
    <row r="249" spans="1:12" x14ac:dyDescent="0.25">
      <c r="A249" s="6">
        <v>44546</v>
      </c>
      <c r="B249" s="2">
        <v>168.8710021972656</v>
      </c>
      <c r="C249" s="2">
        <v>47665.42578125</v>
      </c>
      <c r="D249" s="2">
        <v>148.75</v>
      </c>
      <c r="E249" s="2">
        <v>58.389999389648438</v>
      </c>
      <c r="F249" s="2">
        <v>160.4100036621094</v>
      </c>
      <c r="G249" s="2">
        <v>334.89999389648438</v>
      </c>
      <c r="H249" s="2">
        <v>100.3000030517578</v>
      </c>
      <c r="I249" s="2">
        <v>591.05999755859375</v>
      </c>
      <c r="J249" s="2">
        <v>61.25</v>
      </c>
      <c r="K249" s="2">
        <v>21.805135726928711</v>
      </c>
      <c r="L249" s="2">
        <v>143.3399963378906</v>
      </c>
    </row>
    <row r="250" spans="1:12" x14ac:dyDescent="0.25">
      <c r="A250" s="6">
        <v>44547</v>
      </c>
      <c r="B250" s="2">
        <v>170.01750183105469</v>
      </c>
      <c r="C250" s="2">
        <v>46202.14453125</v>
      </c>
      <c r="D250" s="2">
        <v>148.75999450683591</v>
      </c>
      <c r="E250" s="2">
        <v>55.159999847412109</v>
      </c>
      <c r="F250" s="2">
        <v>156.75999450683591</v>
      </c>
      <c r="G250" s="2">
        <v>333.79000854492188</v>
      </c>
      <c r="H250" s="2">
        <v>97.129997253417969</v>
      </c>
      <c r="I250" s="2">
        <v>586.72998046875</v>
      </c>
      <c r="J250" s="2">
        <v>59.479999542236328</v>
      </c>
      <c r="K250" s="2">
        <v>21.805135726928711</v>
      </c>
      <c r="L250" s="2">
        <v>138.75</v>
      </c>
    </row>
    <row r="251" spans="1:12" x14ac:dyDescent="0.25">
      <c r="A251" s="6">
        <v>44550</v>
      </c>
      <c r="B251" s="2">
        <v>167.07899475097659</v>
      </c>
      <c r="C251" s="2">
        <v>46880.27734375</v>
      </c>
      <c r="D251" s="2">
        <v>146.4700012207031</v>
      </c>
      <c r="E251" s="2">
        <v>54.040000915527337</v>
      </c>
      <c r="F251" s="2">
        <v>153.94000244140619</v>
      </c>
      <c r="G251" s="2">
        <v>325.45001220703119</v>
      </c>
      <c r="H251" s="2">
        <v>95.370002746582031</v>
      </c>
      <c r="I251" s="2">
        <v>593.739990234375</v>
      </c>
      <c r="J251" s="2">
        <v>61.020000457763672</v>
      </c>
      <c r="K251" s="2">
        <v>21.805135726928711</v>
      </c>
      <c r="L251" s="2">
        <v>139.19999694824219</v>
      </c>
    </row>
    <row r="252" spans="1:12" x14ac:dyDescent="0.25">
      <c r="A252" s="6">
        <v>44551</v>
      </c>
      <c r="B252" s="2">
        <v>170.41700744628909</v>
      </c>
      <c r="C252" s="2">
        <v>48936.61328125</v>
      </c>
      <c r="D252" s="2">
        <v>151.05000305175781</v>
      </c>
      <c r="E252" s="2">
        <v>54.790000915527337</v>
      </c>
      <c r="F252" s="2">
        <v>156.0899963378906</v>
      </c>
      <c r="G252" s="2">
        <v>334.20001220703119</v>
      </c>
      <c r="H252" s="2">
        <v>97.769996643066406</v>
      </c>
      <c r="I252" s="2">
        <v>604.91998291015625</v>
      </c>
      <c r="J252" s="2">
        <v>58.950000762939453</v>
      </c>
      <c r="K252" s="2">
        <v>21.805135726928711</v>
      </c>
      <c r="L252" s="2">
        <v>139.6199951171875</v>
      </c>
    </row>
    <row r="253" spans="1:12" x14ac:dyDescent="0.25">
      <c r="A253" s="6">
        <v>44552</v>
      </c>
      <c r="B253" s="2">
        <v>171.03700256347659</v>
      </c>
      <c r="C253" s="2">
        <v>48628.51171875</v>
      </c>
      <c r="D253" s="2">
        <v>151.8800048828125</v>
      </c>
      <c r="E253" s="2">
        <v>56.080001831054688</v>
      </c>
      <c r="F253" s="2">
        <v>156.69999694824219</v>
      </c>
      <c r="G253" s="2">
        <v>330.45001220703119</v>
      </c>
      <c r="H253" s="2">
        <v>98.300003051757813</v>
      </c>
      <c r="I253" s="2">
        <v>614.239990234375</v>
      </c>
      <c r="J253" s="2">
        <v>59.549999237060547</v>
      </c>
      <c r="K253" s="2">
        <v>21.805135726928711</v>
      </c>
      <c r="L253" s="2">
        <v>139.80000305175781</v>
      </c>
    </row>
    <row r="254" spans="1:12" x14ac:dyDescent="0.25">
      <c r="A254" s="6">
        <v>44553</v>
      </c>
      <c r="B254" s="2">
        <v>171.06849670410159</v>
      </c>
      <c r="C254" s="2">
        <v>50784.5390625</v>
      </c>
      <c r="D254" s="2">
        <v>153.6300048828125</v>
      </c>
      <c r="E254" s="2">
        <v>56.909999847412109</v>
      </c>
      <c r="F254" s="2">
        <v>157.25999450683591</v>
      </c>
      <c r="G254" s="2">
        <v>335.239990234375</v>
      </c>
      <c r="H254" s="2">
        <v>99.339996337890625</v>
      </c>
      <c r="I254" s="2">
        <v>614.09002685546875</v>
      </c>
      <c r="J254" s="2">
        <v>58.709999084472663</v>
      </c>
      <c r="K254" s="2">
        <v>21.805135726928711</v>
      </c>
      <c r="L254" s="2">
        <v>139.49000549316409</v>
      </c>
    </row>
    <row r="255" spans="1:12" x14ac:dyDescent="0.25">
      <c r="A255" s="6">
        <v>44557</v>
      </c>
      <c r="B255" s="2">
        <v>169.66949462890619</v>
      </c>
      <c r="C255" s="2">
        <v>50640.41796875</v>
      </c>
      <c r="D255" s="2">
        <v>152.80000305175781</v>
      </c>
      <c r="E255" s="2">
        <v>57.430000305175781</v>
      </c>
      <c r="F255" s="2">
        <v>158.1600036621094</v>
      </c>
      <c r="G255" s="2">
        <v>346.17999267578119</v>
      </c>
      <c r="H255" s="2">
        <v>100.40000152587891</v>
      </c>
      <c r="I255" s="2">
        <v>613.1199951171875</v>
      </c>
      <c r="J255" s="2">
        <v>59.200000762939453</v>
      </c>
      <c r="K255" s="2">
        <v>21.805135726928711</v>
      </c>
      <c r="L255" s="2">
        <v>140.75999450683591</v>
      </c>
    </row>
    <row r="256" spans="1:12" x14ac:dyDescent="0.25">
      <c r="A256" s="6">
        <v>44558</v>
      </c>
      <c r="B256" s="2">
        <v>170.66099548339841</v>
      </c>
      <c r="C256" s="2">
        <v>47588.85546875</v>
      </c>
      <c r="D256" s="2">
        <v>155.19999694824219</v>
      </c>
      <c r="E256" s="2">
        <v>57.110000610351563</v>
      </c>
      <c r="F256" s="2">
        <v>158.63999938964841</v>
      </c>
      <c r="G256" s="2">
        <v>346.22000122070313</v>
      </c>
      <c r="H256" s="2">
        <v>99.970001220703125</v>
      </c>
      <c r="I256" s="2">
        <v>610.71002197265625</v>
      </c>
      <c r="J256" s="2">
        <v>58.009998321533203</v>
      </c>
      <c r="K256" s="2">
        <v>21.805135726928711</v>
      </c>
      <c r="L256" s="2">
        <v>142.7799987792969</v>
      </c>
    </row>
    <row r="257" spans="1:12" x14ac:dyDescent="0.25">
      <c r="A257" s="6">
        <v>44559</v>
      </c>
      <c r="B257" s="2">
        <v>169.20100402832031</v>
      </c>
      <c r="C257" s="2">
        <v>46444.7109375</v>
      </c>
      <c r="D257" s="2">
        <v>154.8699951171875</v>
      </c>
      <c r="E257" s="2">
        <v>57.229999542236328</v>
      </c>
      <c r="F257" s="2">
        <v>158.55999755859381</v>
      </c>
      <c r="G257" s="2">
        <v>342.94000244140619</v>
      </c>
      <c r="H257" s="2">
        <v>98.730003356933594</v>
      </c>
      <c r="I257" s="2">
        <v>610.53997802734375</v>
      </c>
      <c r="J257" s="2">
        <v>57.580001831054688</v>
      </c>
      <c r="K257" s="2">
        <v>21.805135726928711</v>
      </c>
      <c r="L257" s="2">
        <v>142.71000671386719</v>
      </c>
    </row>
    <row r="258" spans="1:12" x14ac:dyDescent="0.25">
      <c r="A258" s="6">
        <v>44560</v>
      </c>
      <c r="B258" s="2">
        <v>168.6445007324219</v>
      </c>
      <c r="C258" s="2">
        <v>47178.125</v>
      </c>
      <c r="D258" s="2">
        <v>155.92999267578119</v>
      </c>
      <c r="E258" s="2">
        <v>58.130001068115227</v>
      </c>
      <c r="F258" s="2">
        <v>158.47999572753909</v>
      </c>
      <c r="G258" s="2">
        <v>344.3599853515625</v>
      </c>
      <c r="H258" s="2">
        <v>98.800003051757813</v>
      </c>
      <c r="I258" s="2">
        <v>612.09002685546875</v>
      </c>
      <c r="J258" s="2">
        <v>58.400001525878913</v>
      </c>
      <c r="K258" s="2">
        <v>21.805135726928711</v>
      </c>
      <c r="L258" s="2">
        <v>143.16999816894531</v>
      </c>
    </row>
    <row r="259" spans="1:12" x14ac:dyDescent="0.25">
      <c r="A259" s="6">
        <v>44561</v>
      </c>
      <c r="B259" s="2">
        <v>166.71699523925781</v>
      </c>
      <c r="C259" s="2">
        <v>46306.4453125</v>
      </c>
      <c r="D259" s="2">
        <v>154.88999938964841</v>
      </c>
      <c r="E259" s="2">
        <v>58.630001068115227</v>
      </c>
      <c r="F259" s="2">
        <v>158.3500061035156</v>
      </c>
      <c r="G259" s="2">
        <v>336.35000610351563</v>
      </c>
      <c r="H259" s="2">
        <v>98.160003662109375</v>
      </c>
      <c r="I259" s="2">
        <v>602.44000244140625</v>
      </c>
      <c r="J259" s="2">
        <v>59.049999237060547</v>
      </c>
      <c r="K259" s="2">
        <v>21.805135726928711</v>
      </c>
      <c r="L259" s="2">
        <v>144.69000244140619</v>
      </c>
    </row>
    <row r="260" spans="1:12" x14ac:dyDescent="0.25">
      <c r="A260" s="6">
        <v>44564</v>
      </c>
      <c r="B260" s="2">
        <v>170.40449523925781</v>
      </c>
      <c r="C260" s="2">
        <v>46458.1171875</v>
      </c>
      <c r="D260" s="2">
        <v>156.75999450683591</v>
      </c>
      <c r="E260" s="2">
        <v>61.169998168945313</v>
      </c>
      <c r="F260" s="2">
        <v>161.69999694824219</v>
      </c>
      <c r="G260" s="2">
        <v>338.54000854492188</v>
      </c>
      <c r="H260" s="2">
        <v>100.19000244140619</v>
      </c>
      <c r="I260" s="2">
        <v>597.3699951171875</v>
      </c>
      <c r="J260" s="2">
        <v>56.650001525878913</v>
      </c>
      <c r="K260" s="2">
        <v>21.805135726928711</v>
      </c>
      <c r="L260" s="2">
        <v>144.6499938964844</v>
      </c>
    </row>
    <row r="261" spans="1:12" x14ac:dyDescent="0.25">
      <c r="A261" s="6">
        <v>44565</v>
      </c>
      <c r="B261" s="2">
        <v>167.5220031738281</v>
      </c>
      <c r="C261" s="2">
        <v>45897.57421875</v>
      </c>
      <c r="D261" s="2">
        <v>155.72999572753909</v>
      </c>
      <c r="E261" s="2">
        <v>65.739997863769531</v>
      </c>
      <c r="F261" s="2">
        <v>167.83000183105469</v>
      </c>
      <c r="G261" s="2">
        <v>336.52999877929688</v>
      </c>
      <c r="H261" s="2">
        <v>104.2600021362305</v>
      </c>
      <c r="I261" s="2">
        <v>591.1500244140625</v>
      </c>
      <c r="J261" s="2">
        <v>54.529998779296882</v>
      </c>
      <c r="K261" s="2">
        <v>21.805135726928711</v>
      </c>
      <c r="L261" s="2">
        <v>142</v>
      </c>
    </row>
    <row r="262" spans="1:12" x14ac:dyDescent="0.25">
      <c r="A262" s="6">
        <v>44566</v>
      </c>
      <c r="B262" s="2">
        <v>164.35699462890619</v>
      </c>
      <c r="C262" s="2">
        <v>43569.00390625</v>
      </c>
      <c r="D262" s="2">
        <v>155.19000244140619</v>
      </c>
      <c r="E262" s="2">
        <v>62.740001678466797</v>
      </c>
      <c r="F262" s="2">
        <v>163.7799987792969</v>
      </c>
      <c r="G262" s="2">
        <v>324.17001342773438</v>
      </c>
      <c r="H262" s="2">
        <v>101.6800003051758</v>
      </c>
      <c r="I262" s="2">
        <v>567.52001953125</v>
      </c>
      <c r="J262" s="2">
        <v>55.630001068115227</v>
      </c>
      <c r="K262" s="2">
        <v>21.805135726928711</v>
      </c>
      <c r="L262" s="2">
        <v>143.91999816894531</v>
      </c>
    </row>
    <row r="263" spans="1:12" x14ac:dyDescent="0.25">
      <c r="A263" s="6">
        <v>44567</v>
      </c>
      <c r="B263" s="2">
        <v>163.2539978027344</v>
      </c>
      <c r="C263" s="2">
        <v>43160.9296875</v>
      </c>
      <c r="D263" s="2">
        <v>156.8999938964844</v>
      </c>
      <c r="E263" s="2">
        <v>62.869998931884773</v>
      </c>
      <c r="F263" s="2">
        <v>165.52000427246091</v>
      </c>
      <c r="G263" s="2">
        <v>332.45999145507813</v>
      </c>
      <c r="H263" s="2">
        <v>103.4199981689453</v>
      </c>
      <c r="I263" s="2">
        <v>553.28997802734375</v>
      </c>
      <c r="J263" s="2">
        <v>54.840000152587891</v>
      </c>
      <c r="K263" s="2">
        <v>21.805135726928711</v>
      </c>
      <c r="L263" s="2">
        <v>143.52000427246091</v>
      </c>
    </row>
    <row r="264" spans="1:12" x14ac:dyDescent="0.25">
      <c r="A264" s="6">
        <v>44568</v>
      </c>
      <c r="B264" s="2">
        <v>162.55400085449219</v>
      </c>
      <c r="C264" s="2">
        <v>41557.90234375</v>
      </c>
      <c r="D264" s="2">
        <v>157.83000183105469</v>
      </c>
      <c r="E264" s="2">
        <v>62.270000457763672</v>
      </c>
      <c r="F264" s="2">
        <v>167.1600036621094</v>
      </c>
      <c r="G264" s="2">
        <v>331.79000854492188</v>
      </c>
      <c r="H264" s="2">
        <v>104.0500030517578</v>
      </c>
      <c r="I264" s="2">
        <v>541.05999755859375</v>
      </c>
      <c r="J264" s="2">
        <v>55.720001220703118</v>
      </c>
      <c r="K264" s="2">
        <v>21.805135726928711</v>
      </c>
      <c r="L264" s="2">
        <v>144.88999938964841</v>
      </c>
    </row>
    <row r="265" spans="1:12" x14ac:dyDescent="0.25">
      <c r="A265" s="6">
        <v>44571</v>
      </c>
      <c r="B265" s="2">
        <v>161.4859924316406</v>
      </c>
      <c r="C265" s="2">
        <v>41821.26171875</v>
      </c>
      <c r="D265" s="2">
        <v>156.6000061035156</v>
      </c>
      <c r="E265" s="2">
        <v>61.069999694824219</v>
      </c>
      <c r="F265" s="2">
        <v>167.32000732421881</v>
      </c>
      <c r="G265" s="2">
        <v>328.07000732421881</v>
      </c>
      <c r="H265" s="2">
        <v>104.129997253418</v>
      </c>
      <c r="I265" s="2">
        <v>539.8499755859375</v>
      </c>
      <c r="J265" s="2">
        <v>56.240001678466797</v>
      </c>
      <c r="K265" s="2">
        <v>21.805135726928711</v>
      </c>
      <c r="L265" s="2">
        <v>144.61000061035159</v>
      </c>
    </row>
    <row r="266" spans="1:12" x14ac:dyDescent="0.25">
      <c r="A266" s="6">
        <v>44572</v>
      </c>
      <c r="B266" s="2">
        <v>165.36199951171881</v>
      </c>
      <c r="C266" s="2">
        <v>42735.85546875</v>
      </c>
      <c r="D266" s="2">
        <v>157.88999938964841</v>
      </c>
      <c r="E266" s="2">
        <v>61.459999084472663</v>
      </c>
      <c r="F266" s="2">
        <v>167.49000549316409</v>
      </c>
      <c r="G266" s="2">
        <v>334.3699951171875</v>
      </c>
      <c r="H266" s="2">
        <v>105.9199981689453</v>
      </c>
      <c r="I266" s="2">
        <v>540.84002685546875</v>
      </c>
      <c r="J266" s="2">
        <v>56.689998626708977</v>
      </c>
      <c r="K266" s="2">
        <v>21.805135726928711</v>
      </c>
      <c r="L266" s="2">
        <v>144.19999694824219</v>
      </c>
    </row>
    <row r="267" spans="1:12" x14ac:dyDescent="0.25">
      <c r="A267" s="6">
        <v>44573</v>
      </c>
      <c r="B267" s="2">
        <v>165.2070007324219</v>
      </c>
      <c r="C267" s="2">
        <v>43949.1015625</v>
      </c>
      <c r="D267" s="2">
        <v>157.80000305175781</v>
      </c>
      <c r="E267" s="2">
        <v>61.029998779296882</v>
      </c>
      <c r="F267" s="2">
        <v>168.44000244140619</v>
      </c>
      <c r="G267" s="2">
        <v>333.260009765625</v>
      </c>
      <c r="H267" s="2">
        <v>103.0500030517578</v>
      </c>
      <c r="I267" s="2">
        <v>537.219970703125</v>
      </c>
      <c r="J267" s="2">
        <v>56.650001525878913</v>
      </c>
      <c r="K267" s="2">
        <v>21.805135726928711</v>
      </c>
      <c r="L267" s="2">
        <v>143.44000244140619</v>
      </c>
    </row>
    <row r="268" spans="1:12" x14ac:dyDescent="0.25">
      <c r="A268" s="6">
        <v>44574</v>
      </c>
      <c r="B268" s="2">
        <v>161.21400451660159</v>
      </c>
      <c r="C268" s="2">
        <v>42591.5703125</v>
      </c>
      <c r="D268" s="2">
        <v>155.44000244140619</v>
      </c>
      <c r="E268" s="2">
        <v>61.770000457763672</v>
      </c>
      <c r="F268" s="2">
        <v>168.22999572753909</v>
      </c>
      <c r="G268" s="2">
        <v>326.48001098632813</v>
      </c>
      <c r="H268" s="2">
        <v>102.5500030517578</v>
      </c>
      <c r="I268" s="2">
        <v>519.20001220703125</v>
      </c>
      <c r="J268" s="2">
        <v>55.540000915527337</v>
      </c>
      <c r="K268" s="2">
        <v>21.805135726928711</v>
      </c>
      <c r="L268" s="2">
        <v>145.4700012207031</v>
      </c>
    </row>
    <row r="269" spans="1:12" x14ac:dyDescent="0.25">
      <c r="A269" s="6">
        <v>44575</v>
      </c>
      <c r="B269" s="2">
        <v>162.13800048828119</v>
      </c>
      <c r="C269" s="2">
        <v>43099.69921875</v>
      </c>
      <c r="D269" s="2">
        <v>151.94000244140619</v>
      </c>
      <c r="E269" s="2">
        <v>61.099998474121087</v>
      </c>
      <c r="F269" s="2">
        <v>157.88999938964841</v>
      </c>
      <c r="G269" s="2">
        <v>331.89999389648438</v>
      </c>
      <c r="H269" s="2">
        <v>98.879997253417969</v>
      </c>
      <c r="I269" s="2">
        <v>525.69000244140625</v>
      </c>
      <c r="J269" s="2">
        <v>54.950000762939453</v>
      </c>
      <c r="K269" s="2">
        <v>21.805135726928711</v>
      </c>
      <c r="L269" s="2">
        <v>145.05999755859381</v>
      </c>
    </row>
    <row r="270" spans="1:12" x14ac:dyDescent="0.25">
      <c r="A270" s="6">
        <v>44579</v>
      </c>
      <c r="B270" s="2">
        <v>158.91749572753909</v>
      </c>
      <c r="C270" s="2">
        <v>42375.6328125</v>
      </c>
      <c r="D270" s="2">
        <v>152.27000427246091</v>
      </c>
      <c r="E270" s="2">
        <v>58.790000915527337</v>
      </c>
      <c r="F270" s="2">
        <v>151.27000427246091</v>
      </c>
      <c r="G270" s="2">
        <v>318.14999389648438</v>
      </c>
      <c r="H270" s="2">
        <v>94.010002136230469</v>
      </c>
      <c r="I270" s="2">
        <v>510.79998779296881</v>
      </c>
      <c r="J270" s="2">
        <v>54.110000610351563</v>
      </c>
      <c r="K270" s="2">
        <v>21.805135726928711</v>
      </c>
      <c r="L270" s="2">
        <v>142.52000427246091</v>
      </c>
    </row>
    <row r="271" spans="1:12" x14ac:dyDescent="0.25">
      <c r="A271" s="6">
        <v>44580</v>
      </c>
      <c r="B271" s="2">
        <v>156.29899597167969</v>
      </c>
      <c r="C271" s="2">
        <v>41744.328125</v>
      </c>
      <c r="D271" s="2">
        <v>150.11000061035159</v>
      </c>
      <c r="E271" s="2">
        <v>56.240001678466797</v>
      </c>
      <c r="F271" s="2">
        <v>148.92999267578119</v>
      </c>
      <c r="G271" s="2">
        <v>319.58999633789063</v>
      </c>
      <c r="H271" s="2">
        <v>95.730003356933594</v>
      </c>
      <c r="I271" s="2">
        <v>515.8599853515625</v>
      </c>
      <c r="J271" s="2">
        <v>53.540000915527337</v>
      </c>
      <c r="K271" s="2">
        <v>21.805135726928711</v>
      </c>
      <c r="L271" s="2">
        <v>143.94000244140619</v>
      </c>
    </row>
    <row r="272" spans="1:12" x14ac:dyDescent="0.25">
      <c r="A272" s="6">
        <v>44581</v>
      </c>
      <c r="B272" s="2">
        <v>151.66749572753909</v>
      </c>
      <c r="C272" s="2">
        <v>40680.41796875</v>
      </c>
      <c r="D272" s="2">
        <v>147.6199951171875</v>
      </c>
      <c r="E272" s="2">
        <v>54.650001525878913</v>
      </c>
      <c r="F272" s="2">
        <v>147.6600036621094</v>
      </c>
      <c r="G272" s="2">
        <v>316.55999755859381</v>
      </c>
      <c r="H272" s="2">
        <v>99.830001831054688</v>
      </c>
      <c r="I272" s="2">
        <v>508.25</v>
      </c>
      <c r="J272" s="2">
        <v>54.049999237060547</v>
      </c>
      <c r="K272" s="2">
        <v>21.805135726928711</v>
      </c>
      <c r="L272" s="2">
        <v>141.2200012207031</v>
      </c>
    </row>
    <row r="273" spans="1:12" x14ac:dyDescent="0.25">
      <c r="A273" s="6">
        <v>44582</v>
      </c>
      <c r="B273" s="2">
        <v>142.64300537109381</v>
      </c>
      <c r="C273" s="2">
        <v>36457.31640625</v>
      </c>
      <c r="D273" s="2">
        <v>137.3800048828125</v>
      </c>
      <c r="E273" s="2">
        <v>53.279998779296882</v>
      </c>
      <c r="F273" s="2">
        <v>145.08000183105469</v>
      </c>
      <c r="G273" s="2">
        <v>303.17001342773438</v>
      </c>
      <c r="H273" s="2">
        <v>98.860000610351563</v>
      </c>
      <c r="I273" s="2">
        <v>397.5</v>
      </c>
      <c r="J273" s="2">
        <v>52.790000915527337</v>
      </c>
      <c r="K273" s="2">
        <v>21.805135726928711</v>
      </c>
      <c r="L273" s="2">
        <v>140.19000244140619</v>
      </c>
    </row>
    <row r="274" spans="1:12" x14ac:dyDescent="0.25">
      <c r="A274" s="6">
        <v>44585</v>
      </c>
      <c r="B274" s="2">
        <v>144.54400634765619</v>
      </c>
      <c r="C274" s="2">
        <v>36654.328125</v>
      </c>
      <c r="D274" s="2">
        <v>137.46000671386719</v>
      </c>
      <c r="E274" s="2">
        <v>52.639999389648438</v>
      </c>
      <c r="F274" s="2">
        <v>144.94999694824219</v>
      </c>
      <c r="G274" s="2">
        <v>308.70999145507813</v>
      </c>
      <c r="H274" s="2">
        <v>98.080001831054688</v>
      </c>
      <c r="I274" s="2">
        <v>387.14999389648438</v>
      </c>
      <c r="J274" s="2">
        <v>51.540000915527337</v>
      </c>
      <c r="K274" s="2">
        <v>21.805135726928711</v>
      </c>
      <c r="L274" s="2">
        <v>140.19999694824219</v>
      </c>
    </row>
    <row r="275" spans="1:12" x14ac:dyDescent="0.25">
      <c r="A275" s="6">
        <v>44586</v>
      </c>
      <c r="B275" s="2">
        <v>139.9859924316406</v>
      </c>
      <c r="C275" s="2">
        <v>36954.00390625</v>
      </c>
      <c r="D275" s="2">
        <v>136.50999450683591</v>
      </c>
      <c r="E275" s="2">
        <v>51.900001525878913</v>
      </c>
      <c r="F275" s="2">
        <v>146.5299987792969</v>
      </c>
      <c r="G275" s="2">
        <v>300.14999389648438</v>
      </c>
      <c r="H275" s="2">
        <v>99.040000915527344</v>
      </c>
      <c r="I275" s="2">
        <v>366.42001342773438</v>
      </c>
      <c r="J275" s="2">
        <v>52.540000915527337</v>
      </c>
      <c r="K275" s="2">
        <v>21.805135726928711</v>
      </c>
      <c r="L275" s="2">
        <v>137.1499938964844</v>
      </c>
    </row>
    <row r="276" spans="1:12" x14ac:dyDescent="0.25">
      <c r="A276" s="6">
        <v>44587</v>
      </c>
      <c r="B276" s="2">
        <v>138.87249755859381</v>
      </c>
      <c r="C276" s="2">
        <v>36852.12109375</v>
      </c>
      <c r="D276" s="2">
        <v>133.6000061035156</v>
      </c>
      <c r="E276" s="2">
        <v>52.349998474121087</v>
      </c>
      <c r="F276" s="2">
        <v>147.91999816894531</v>
      </c>
      <c r="G276" s="2">
        <v>294.6300048828125</v>
      </c>
      <c r="H276" s="2">
        <v>100.1699981689453</v>
      </c>
      <c r="I276" s="2">
        <v>359.70001220703119</v>
      </c>
      <c r="J276" s="2">
        <v>53.009998321533203</v>
      </c>
      <c r="K276" s="2">
        <v>21.805135726928711</v>
      </c>
      <c r="L276" s="2">
        <v>135.75</v>
      </c>
    </row>
    <row r="277" spans="1:12" x14ac:dyDescent="0.25">
      <c r="A277" s="6">
        <v>44588</v>
      </c>
      <c r="B277" s="2">
        <v>139.63749694824219</v>
      </c>
      <c r="C277" s="2">
        <v>37138.234375</v>
      </c>
      <c r="D277" s="2">
        <v>135.41999816894531</v>
      </c>
      <c r="E277" s="2">
        <v>51.450000762939453</v>
      </c>
      <c r="F277" s="2">
        <v>145.30999755859381</v>
      </c>
      <c r="G277" s="2">
        <v>294.6400146484375</v>
      </c>
      <c r="H277" s="2">
        <v>101.15000152587891</v>
      </c>
      <c r="I277" s="2">
        <v>386.70001220703119</v>
      </c>
      <c r="J277" s="2">
        <v>53.369998931884773</v>
      </c>
      <c r="K277" s="2">
        <v>21.805135726928711</v>
      </c>
      <c r="L277" s="2">
        <v>135.8399963378906</v>
      </c>
    </row>
    <row r="278" spans="1:12" x14ac:dyDescent="0.25">
      <c r="A278" s="6">
        <v>44589</v>
      </c>
      <c r="B278" s="2">
        <v>143.9779968261719</v>
      </c>
      <c r="C278" s="2">
        <v>37784.33203125</v>
      </c>
      <c r="D278" s="2">
        <v>138.6300048828125</v>
      </c>
      <c r="E278" s="2">
        <v>50.240001678466797</v>
      </c>
      <c r="F278" s="2">
        <v>146.61000061035159</v>
      </c>
      <c r="G278" s="2">
        <v>301.70999145507813</v>
      </c>
      <c r="H278" s="2">
        <v>101.8000030517578</v>
      </c>
      <c r="I278" s="2">
        <v>384.3599853515625</v>
      </c>
      <c r="J278" s="2">
        <v>54.330001831054688</v>
      </c>
      <c r="K278" s="2">
        <v>21.805135726928711</v>
      </c>
      <c r="L278" s="2">
        <v>137.52000427246091</v>
      </c>
    </row>
    <row r="279" spans="1:12" x14ac:dyDescent="0.25">
      <c r="A279" s="6">
        <v>44592</v>
      </c>
      <c r="B279" s="2">
        <v>149.57350158691409</v>
      </c>
      <c r="C279" s="2">
        <v>38483.125</v>
      </c>
      <c r="D279" s="2">
        <v>142.9700012207031</v>
      </c>
      <c r="E279" s="2">
        <v>52.729999542236328</v>
      </c>
      <c r="F279" s="2">
        <v>148.6000061035156</v>
      </c>
      <c r="G279" s="2">
        <v>313.260009765625</v>
      </c>
      <c r="H279" s="2">
        <v>102.5400009155273</v>
      </c>
      <c r="I279" s="2">
        <v>427.1400146484375</v>
      </c>
      <c r="J279" s="2">
        <v>52.689998626708977</v>
      </c>
      <c r="K279" s="2">
        <v>21.805135726928711</v>
      </c>
      <c r="L279" s="2">
        <v>139.80999755859381</v>
      </c>
    </row>
    <row r="280" spans="1:12" x14ac:dyDescent="0.25">
      <c r="A280" s="6">
        <v>44593</v>
      </c>
      <c r="B280" s="2">
        <v>151.19349670410159</v>
      </c>
      <c r="C280" s="2">
        <v>38743.2734375</v>
      </c>
      <c r="D280" s="2">
        <v>144.49000549316409</v>
      </c>
      <c r="E280" s="2">
        <v>54.069999694824219</v>
      </c>
      <c r="F280" s="2">
        <v>151.1499938964844</v>
      </c>
      <c r="G280" s="2">
        <v>319</v>
      </c>
      <c r="H280" s="2">
        <v>103.9499969482422</v>
      </c>
      <c r="I280" s="2">
        <v>457.1300048828125</v>
      </c>
      <c r="J280" s="2">
        <v>53.069999694824219</v>
      </c>
      <c r="K280" s="2">
        <v>21.805135726928711</v>
      </c>
      <c r="L280" s="2">
        <v>140.9100036621094</v>
      </c>
    </row>
    <row r="281" spans="1:12" x14ac:dyDescent="0.25">
      <c r="A281" s="6">
        <v>44594</v>
      </c>
      <c r="B281" s="2">
        <v>150.61250305175781</v>
      </c>
      <c r="C281" s="2">
        <v>36952.984375</v>
      </c>
      <c r="D281" s="2">
        <v>142.6199951171875</v>
      </c>
      <c r="E281" s="2">
        <v>53.5</v>
      </c>
      <c r="F281" s="2">
        <v>149.94000244140619</v>
      </c>
      <c r="G281" s="2">
        <v>323</v>
      </c>
      <c r="H281" s="2">
        <v>103.9199981689453</v>
      </c>
      <c r="I281" s="2">
        <v>429.48001098632813</v>
      </c>
      <c r="J281" s="2">
        <v>53.860000610351563</v>
      </c>
      <c r="K281" s="2">
        <v>21.805135726928711</v>
      </c>
      <c r="L281" s="2">
        <v>140.8500061035156</v>
      </c>
    </row>
    <row r="282" spans="1:12" x14ac:dyDescent="0.25">
      <c r="A282" s="6">
        <v>44595</v>
      </c>
      <c r="B282" s="2">
        <v>138.84550476074219</v>
      </c>
      <c r="C282" s="2">
        <v>37154.6015625</v>
      </c>
      <c r="D282" s="2">
        <v>140.0299987792969</v>
      </c>
      <c r="E282" s="2">
        <v>53.110000610351563</v>
      </c>
      <c r="F282" s="2">
        <v>148.69999694824219</v>
      </c>
      <c r="G282" s="2">
        <v>237.75999450683591</v>
      </c>
      <c r="H282" s="2">
        <v>102.2900009155273</v>
      </c>
      <c r="I282" s="2">
        <v>405.60000610351563</v>
      </c>
      <c r="J282" s="2">
        <v>53.380001068115227</v>
      </c>
      <c r="K282" s="2">
        <v>21.805135726928711</v>
      </c>
      <c r="L282" s="2">
        <v>140.99000549316409</v>
      </c>
    </row>
    <row r="283" spans="1:12" x14ac:dyDescent="0.25">
      <c r="A283" s="6">
        <v>44596</v>
      </c>
      <c r="B283" s="2">
        <v>157.6394958496094</v>
      </c>
      <c r="C283" s="2">
        <v>41500.875</v>
      </c>
      <c r="D283" s="2">
        <v>142.02000427246091</v>
      </c>
      <c r="E283" s="2">
        <v>51.290000915527337</v>
      </c>
      <c r="F283" s="2">
        <v>152.55999755859381</v>
      </c>
      <c r="G283" s="2">
        <v>237.0899963378906</v>
      </c>
      <c r="H283" s="2">
        <v>104.11000061035161</v>
      </c>
      <c r="I283" s="2">
        <v>410.17001342773438</v>
      </c>
      <c r="J283" s="2">
        <v>53</v>
      </c>
      <c r="K283" s="2">
        <v>21.805135726928711</v>
      </c>
      <c r="L283" s="2">
        <v>139.33000183105469</v>
      </c>
    </row>
    <row r="284" spans="1:12" x14ac:dyDescent="0.25">
      <c r="A284" s="6">
        <v>44599</v>
      </c>
      <c r="B284" s="2">
        <v>157.93550109863281</v>
      </c>
      <c r="C284" s="2">
        <v>43840.28515625</v>
      </c>
      <c r="D284" s="2">
        <v>142.50999450683591</v>
      </c>
      <c r="E284" s="2">
        <v>50.709999084472663</v>
      </c>
      <c r="F284" s="2">
        <v>153.07000732421881</v>
      </c>
      <c r="G284" s="2">
        <v>224.9100036621094</v>
      </c>
      <c r="H284" s="2">
        <v>105.1800003051758</v>
      </c>
      <c r="I284" s="2">
        <v>402.10000610351563</v>
      </c>
      <c r="J284" s="2">
        <v>53.209999084472663</v>
      </c>
      <c r="K284" s="2">
        <v>21.805135726928711</v>
      </c>
      <c r="L284" s="2">
        <v>137.96000671386719</v>
      </c>
    </row>
    <row r="285" spans="1:12" x14ac:dyDescent="0.25">
      <c r="A285" s="6">
        <v>44600</v>
      </c>
      <c r="B285" s="2">
        <v>161.41349792480469</v>
      </c>
      <c r="C285" s="2">
        <v>44118.4453125</v>
      </c>
      <c r="D285" s="2">
        <v>142.47999572753909</v>
      </c>
      <c r="E285" s="2">
        <v>49.459999084472663</v>
      </c>
      <c r="F285" s="2">
        <v>155.94999694824219</v>
      </c>
      <c r="G285" s="2">
        <v>220.17999267578119</v>
      </c>
      <c r="H285" s="2">
        <v>106.34999847412109</v>
      </c>
      <c r="I285" s="2">
        <v>403.52999877929688</v>
      </c>
      <c r="J285" s="2">
        <v>51.700000762939453</v>
      </c>
      <c r="K285" s="2">
        <v>21.805135726928711</v>
      </c>
      <c r="L285" s="2">
        <v>137.99000549316409</v>
      </c>
    </row>
    <row r="286" spans="1:12" x14ac:dyDescent="0.25">
      <c r="A286" s="6">
        <v>44601</v>
      </c>
      <c r="B286" s="2">
        <v>161.18949890136719</v>
      </c>
      <c r="C286" s="2">
        <v>44338.796875</v>
      </c>
      <c r="D286" s="2">
        <v>147.22999572753909</v>
      </c>
      <c r="E286" s="2">
        <v>50.720001220703118</v>
      </c>
      <c r="F286" s="2">
        <v>156.6000061035156</v>
      </c>
      <c r="G286" s="2">
        <v>232</v>
      </c>
      <c r="H286" s="2">
        <v>108.73000335693359</v>
      </c>
      <c r="I286" s="2">
        <v>412.8900146484375</v>
      </c>
      <c r="J286" s="2">
        <v>51.470001220703118</v>
      </c>
      <c r="K286" s="2">
        <v>21.805135726928711</v>
      </c>
      <c r="L286" s="2">
        <v>137.69000244140619</v>
      </c>
    </row>
    <row r="287" spans="1:12" x14ac:dyDescent="0.25">
      <c r="A287" s="6">
        <v>44602</v>
      </c>
      <c r="B287" s="2">
        <v>159.00349426269531</v>
      </c>
      <c r="C287" s="2">
        <v>43565.11328125</v>
      </c>
      <c r="D287" s="2">
        <v>152.1600036621094</v>
      </c>
      <c r="E287" s="2">
        <v>50.340000152587891</v>
      </c>
      <c r="F287" s="2">
        <v>155.94999694824219</v>
      </c>
      <c r="G287" s="2">
        <v>228.07000732421881</v>
      </c>
      <c r="H287" s="2">
        <v>107.5699996948242</v>
      </c>
      <c r="I287" s="2">
        <v>406.26998901367188</v>
      </c>
      <c r="J287" s="2">
        <v>50.599998474121087</v>
      </c>
      <c r="K287" s="2">
        <v>21.805135726928711</v>
      </c>
      <c r="L287" s="2">
        <v>136.08000183105469</v>
      </c>
    </row>
    <row r="288" spans="1:12" x14ac:dyDescent="0.25">
      <c r="A288" s="6">
        <v>44603</v>
      </c>
      <c r="B288" s="2">
        <v>153.29350280761719</v>
      </c>
      <c r="C288" s="2">
        <v>42407.9375</v>
      </c>
      <c r="D288" s="2">
        <v>149.4700012207031</v>
      </c>
      <c r="E288" s="2">
        <v>48.830001831054688</v>
      </c>
      <c r="F288" s="2">
        <v>153.91999816894531</v>
      </c>
      <c r="G288" s="2">
        <v>219.55000305175781</v>
      </c>
      <c r="H288" s="2">
        <v>104.5699996948242</v>
      </c>
      <c r="I288" s="2">
        <v>391.30999755859381</v>
      </c>
      <c r="J288" s="2">
        <v>50.779998779296882</v>
      </c>
      <c r="K288" s="2">
        <v>21.805135726928711</v>
      </c>
      <c r="L288" s="2">
        <v>135.33000183105469</v>
      </c>
    </row>
    <row r="289" spans="1:12" x14ac:dyDescent="0.25">
      <c r="A289" s="6">
        <v>44606</v>
      </c>
      <c r="B289" s="2">
        <v>155.16700744628909</v>
      </c>
      <c r="C289" s="2">
        <v>42586.91796875</v>
      </c>
      <c r="D289" s="2">
        <v>150.8500061035156</v>
      </c>
      <c r="E289" s="2">
        <v>48.400001525878913</v>
      </c>
      <c r="F289" s="2">
        <v>152.49000549316409</v>
      </c>
      <c r="G289" s="2">
        <v>217.69999694824219</v>
      </c>
      <c r="H289" s="2">
        <v>102.5699996948242</v>
      </c>
      <c r="I289" s="2">
        <v>396.57000732421881</v>
      </c>
      <c r="J289" s="2">
        <v>49.799999237060547</v>
      </c>
      <c r="K289" s="2">
        <v>21.805135726928711</v>
      </c>
      <c r="L289" s="2">
        <v>133.94999694824219</v>
      </c>
    </row>
    <row r="290" spans="1:12" x14ac:dyDescent="0.25">
      <c r="A290" s="6">
        <v>44607</v>
      </c>
      <c r="B290" s="2">
        <v>156.510498046875</v>
      </c>
      <c r="C290" s="2">
        <v>44575.203125</v>
      </c>
      <c r="D290" s="2">
        <v>154.7200012207031</v>
      </c>
      <c r="E290" s="2">
        <v>49.669998168945313</v>
      </c>
      <c r="F290" s="2">
        <v>154.7200012207031</v>
      </c>
      <c r="G290" s="2">
        <v>221</v>
      </c>
      <c r="H290" s="2">
        <v>103.4300003051758</v>
      </c>
      <c r="I290" s="2">
        <v>407.45999145507813</v>
      </c>
      <c r="J290" s="2">
        <v>49.790000915527337</v>
      </c>
      <c r="K290" s="2">
        <v>21.805135726928711</v>
      </c>
      <c r="L290" s="2">
        <v>134.3699951171875</v>
      </c>
    </row>
    <row r="291" spans="1:12" x14ac:dyDescent="0.25">
      <c r="A291" s="6">
        <v>44608</v>
      </c>
      <c r="B291" s="2">
        <v>158.1004943847656</v>
      </c>
      <c r="C291" s="2">
        <v>43961.859375</v>
      </c>
      <c r="D291" s="2">
        <v>156.3500061035156</v>
      </c>
      <c r="E291" s="2">
        <v>50.430000305175781</v>
      </c>
      <c r="F291" s="2">
        <v>155</v>
      </c>
      <c r="G291" s="2">
        <v>216.53999328613281</v>
      </c>
      <c r="H291" s="2">
        <v>101.15000152587891</v>
      </c>
      <c r="I291" s="2">
        <v>398.07998657226563</v>
      </c>
      <c r="J291" s="2">
        <v>49.680000305175781</v>
      </c>
      <c r="K291" s="2">
        <v>21.805135726928711</v>
      </c>
      <c r="L291" s="2">
        <v>133.5299987792969</v>
      </c>
    </row>
    <row r="292" spans="1:12" x14ac:dyDescent="0.25">
      <c r="A292" s="6">
        <v>44609</v>
      </c>
      <c r="B292" s="2">
        <v>154.6524963378906</v>
      </c>
      <c r="C292" s="2">
        <v>40538.01171875</v>
      </c>
      <c r="D292" s="2">
        <v>152.94999694824219</v>
      </c>
      <c r="E292" s="2">
        <v>48.819999694824219</v>
      </c>
      <c r="F292" s="2">
        <v>151.42999267578119</v>
      </c>
      <c r="G292" s="2">
        <v>207.71000671386719</v>
      </c>
      <c r="H292" s="2">
        <v>96.150001525878906</v>
      </c>
      <c r="I292" s="2">
        <v>386.67001342773438</v>
      </c>
      <c r="J292" s="2">
        <v>48.900001525878913</v>
      </c>
      <c r="K292" s="2">
        <v>21.805135726928711</v>
      </c>
      <c r="L292" s="2">
        <v>138.8800048828125</v>
      </c>
    </row>
    <row r="293" spans="1:12" x14ac:dyDescent="0.25">
      <c r="A293" s="6">
        <v>44610</v>
      </c>
      <c r="B293" s="2">
        <v>152.60150146484381</v>
      </c>
      <c r="C293" s="2">
        <v>40030.9765625</v>
      </c>
      <c r="D293" s="2">
        <v>151.36000061035159</v>
      </c>
      <c r="E293" s="2">
        <v>48.599998474121087</v>
      </c>
      <c r="F293" s="2">
        <v>152.13999938964841</v>
      </c>
      <c r="G293" s="2">
        <v>206.1600036621094</v>
      </c>
      <c r="H293" s="2">
        <v>95.419998168945313</v>
      </c>
      <c r="I293" s="2">
        <v>391.29000854492188</v>
      </c>
      <c r="J293" s="2">
        <v>48.529998779296882</v>
      </c>
      <c r="K293" s="2">
        <v>21.805135726928711</v>
      </c>
      <c r="L293" s="2">
        <v>137.99000549316409</v>
      </c>
    </row>
    <row r="294" spans="1:12" x14ac:dyDescent="0.25">
      <c r="A294" s="6">
        <v>44614</v>
      </c>
      <c r="B294" s="2">
        <v>150.19749450683591</v>
      </c>
      <c r="C294" s="2">
        <v>38286.02734375</v>
      </c>
      <c r="D294" s="2">
        <v>148.0899963378906</v>
      </c>
      <c r="E294" s="2">
        <v>46.770000457763672</v>
      </c>
      <c r="F294" s="2">
        <v>151.8699951171875</v>
      </c>
      <c r="G294" s="2">
        <v>202.08000183105469</v>
      </c>
      <c r="H294" s="2">
        <v>94.75</v>
      </c>
      <c r="I294" s="2">
        <v>377.3800048828125</v>
      </c>
      <c r="J294" s="2">
        <v>47.529998779296882</v>
      </c>
      <c r="K294" s="2">
        <v>21.805135726928711</v>
      </c>
      <c r="L294" s="2">
        <v>136.44999694824219</v>
      </c>
    </row>
    <row r="295" spans="1:12" x14ac:dyDescent="0.25">
      <c r="A295" s="6">
        <v>44615</v>
      </c>
      <c r="B295" s="2">
        <v>144.8269958496094</v>
      </c>
      <c r="C295" s="2">
        <v>37296.5703125</v>
      </c>
      <c r="D295" s="2">
        <v>145.8699951171875</v>
      </c>
      <c r="E295" s="2">
        <v>46.380001068115227</v>
      </c>
      <c r="F295" s="2">
        <v>148.69000244140619</v>
      </c>
      <c r="G295" s="2">
        <v>198.44999694824219</v>
      </c>
      <c r="H295" s="2">
        <v>93.550003051757813</v>
      </c>
      <c r="I295" s="2">
        <v>367.45999145507813</v>
      </c>
      <c r="J295" s="2">
        <v>46.869998931884773</v>
      </c>
      <c r="K295" s="2">
        <v>21.805135726928711</v>
      </c>
      <c r="L295" s="2">
        <v>135.05000305175781</v>
      </c>
    </row>
    <row r="296" spans="1:12" x14ac:dyDescent="0.25">
      <c r="A296" s="6">
        <v>44616</v>
      </c>
      <c r="B296" s="2">
        <v>151.3580017089844</v>
      </c>
      <c r="C296" s="2">
        <v>38332.609375</v>
      </c>
      <c r="D296" s="2">
        <v>149.3999938964844</v>
      </c>
      <c r="E296" s="2">
        <v>46.349998474121087</v>
      </c>
      <c r="F296" s="2">
        <v>144.55000305175781</v>
      </c>
      <c r="G296" s="2">
        <v>207.6000061035156</v>
      </c>
      <c r="H296" s="2">
        <v>91.80999755859375</v>
      </c>
      <c r="I296" s="2">
        <v>390.02999877929688</v>
      </c>
      <c r="J296" s="2">
        <v>45.959999084472663</v>
      </c>
      <c r="K296" s="2">
        <v>21.805135726928711</v>
      </c>
      <c r="L296" s="2">
        <v>134.5299987792969</v>
      </c>
    </row>
    <row r="297" spans="1:12" x14ac:dyDescent="0.25">
      <c r="A297" s="6">
        <v>44617</v>
      </c>
      <c r="B297" s="2">
        <v>153.78849792480469</v>
      </c>
      <c r="C297" s="2">
        <v>39214.21875</v>
      </c>
      <c r="D297" s="2">
        <v>149.5299987792969</v>
      </c>
      <c r="E297" s="2">
        <v>47.430000305175781</v>
      </c>
      <c r="F297" s="2">
        <v>147.9700012207031</v>
      </c>
      <c r="G297" s="2">
        <v>210.47999572753909</v>
      </c>
      <c r="H297" s="2">
        <v>94.550003051757813</v>
      </c>
      <c r="I297" s="2">
        <v>390.79998779296881</v>
      </c>
      <c r="J297" s="2">
        <v>47.720001220703118</v>
      </c>
      <c r="K297" s="2">
        <v>21.805135726928711</v>
      </c>
      <c r="L297" s="2">
        <v>136.3800048828125</v>
      </c>
    </row>
    <row r="298" spans="1:12" x14ac:dyDescent="0.25">
      <c r="A298" s="6">
        <v>44620</v>
      </c>
      <c r="B298" s="2">
        <v>153.56300354003909</v>
      </c>
      <c r="C298" s="2">
        <v>43193.234375</v>
      </c>
      <c r="D298" s="2">
        <v>148.46000671386719</v>
      </c>
      <c r="E298" s="2">
        <v>46.720001220703118</v>
      </c>
      <c r="F298" s="2">
        <v>141.80000305175781</v>
      </c>
      <c r="G298" s="2">
        <v>211.0299987792969</v>
      </c>
      <c r="H298" s="2">
        <v>90.739997863769531</v>
      </c>
      <c r="I298" s="2">
        <v>394.51998901367188</v>
      </c>
      <c r="J298" s="2">
        <v>46.939998626708977</v>
      </c>
      <c r="K298" s="2">
        <v>21.805135726928711</v>
      </c>
      <c r="L298" s="2">
        <v>135.1600036621094</v>
      </c>
    </row>
    <row r="299" spans="1:12" x14ac:dyDescent="0.25">
      <c r="A299" s="6">
        <v>44621</v>
      </c>
      <c r="B299" s="2">
        <v>151.1419982910156</v>
      </c>
      <c r="C299" s="2">
        <v>44354.63671875</v>
      </c>
      <c r="D299" s="2">
        <v>145.69999694824219</v>
      </c>
      <c r="E299" s="2">
        <v>44.520000457763672</v>
      </c>
      <c r="F299" s="2">
        <v>136.44999694824219</v>
      </c>
      <c r="G299" s="2">
        <v>203.49000549316409</v>
      </c>
      <c r="H299" s="2">
        <v>87.629997253417969</v>
      </c>
      <c r="I299" s="2">
        <v>386.239990234375</v>
      </c>
      <c r="J299" s="2">
        <v>45.75</v>
      </c>
      <c r="K299" s="2">
        <v>21.805135726928711</v>
      </c>
      <c r="L299" s="2">
        <v>135.99000549316409</v>
      </c>
    </row>
    <row r="300" spans="1:12" x14ac:dyDescent="0.25">
      <c r="A300" s="6">
        <v>44622</v>
      </c>
      <c r="B300" s="2">
        <v>152.05250549316409</v>
      </c>
      <c r="C300" s="2">
        <v>43924.1171875</v>
      </c>
      <c r="D300" s="2">
        <v>147.3399963378906</v>
      </c>
      <c r="E300" s="2">
        <v>46.319999694824219</v>
      </c>
      <c r="F300" s="2">
        <v>139.2799987792969</v>
      </c>
      <c r="G300" s="2">
        <v>208.11000061035159</v>
      </c>
      <c r="H300" s="2">
        <v>88.379997253417969</v>
      </c>
      <c r="I300" s="2">
        <v>380.02999877929688</v>
      </c>
      <c r="J300" s="2">
        <v>47.700000762939453</v>
      </c>
      <c r="K300" s="2">
        <v>21.805135726928711</v>
      </c>
      <c r="L300" s="2">
        <v>136.1600036621094</v>
      </c>
    </row>
    <row r="301" spans="1:12" x14ac:dyDescent="0.25">
      <c r="A301" s="6">
        <v>44623</v>
      </c>
      <c r="B301" s="2">
        <v>147.89849853515619</v>
      </c>
      <c r="C301" s="2">
        <v>42451.7890625</v>
      </c>
      <c r="D301" s="2">
        <v>145.57000732421881</v>
      </c>
      <c r="E301" s="2">
        <v>44.900001525878913</v>
      </c>
      <c r="F301" s="2">
        <v>138.28999328613281</v>
      </c>
      <c r="G301" s="2">
        <v>202.9700012207031</v>
      </c>
      <c r="H301" s="2">
        <v>87.779998779296875</v>
      </c>
      <c r="I301" s="2">
        <v>368.07000732421881</v>
      </c>
      <c r="J301" s="2">
        <v>47.830001831054688</v>
      </c>
      <c r="K301" s="2">
        <v>21.805135726928711</v>
      </c>
      <c r="L301" s="2">
        <v>139.28999328613281</v>
      </c>
    </row>
    <row r="302" spans="1:12" x14ac:dyDescent="0.25">
      <c r="A302" s="6">
        <v>44624</v>
      </c>
      <c r="B302" s="2">
        <v>145.64100646972659</v>
      </c>
      <c r="C302" s="2">
        <v>39137.60546875</v>
      </c>
      <c r="D302" s="2">
        <v>140.7200012207031</v>
      </c>
      <c r="E302" s="2">
        <v>42.400001525878913</v>
      </c>
      <c r="F302" s="2">
        <v>134.3999938964844</v>
      </c>
      <c r="G302" s="2">
        <v>200.05999755859381</v>
      </c>
      <c r="H302" s="2">
        <v>86.360000610351563</v>
      </c>
      <c r="I302" s="2">
        <v>361.73001098632813</v>
      </c>
      <c r="J302" s="2">
        <v>48.650001525878913</v>
      </c>
      <c r="K302" s="2">
        <v>21.805135726928711</v>
      </c>
      <c r="L302" s="2">
        <v>142.82000732421881</v>
      </c>
    </row>
    <row r="303" spans="1:12" x14ac:dyDescent="0.25">
      <c r="A303" s="6">
        <v>44627</v>
      </c>
      <c r="B303" s="2">
        <v>137.4530029296875</v>
      </c>
      <c r="C303" s="2">
        <v>38062.0390625</v>
      </c>
      <c r="D303" s="2">
        <v>133.5</v>
      </c>
      <c r="E303" s="2">
        <v>39.830001831054688</v>
      </c>
      <c r="F303" s="2">
        <v>129.21000671386719</v>
      </c>
      <c r="G303" s="2">
        <v>187.4700012207031</v>
      </c>
      <c r="H303" s="2">
        <v>83.449996948242188</v>
      </c>
      <c r="I303" s="2">
        <v>350.260009765625</v>
      </c>
      <c r="J303" s="2">
        <v>47.979999542236328</v>
      </c>
      <c r="K303" s="2">
        <v>21.805135726928711</v>
      </c>
      <c r="L303" s="2">
        <v>141.66999816894531</v>
      </c>
    </row>
    <row r="304" spans="1:12" x14ac:dyDescent="0.25">
      <c r="A304" s="6">
        <v>44628</v>
      </c>
      <c r="B304" s="2">
        <v>136.0144958496094</v>
      </c>
      <c r="C304" s="2">
        <v>38737.26953125</v>
      </c>
      <c r="D304" s="2">
        <v>131.75</v>
      </c>
      <c r="E304" s="2">
        <v>40.200000762939453</v>
      </c>
      <c r="F304" s="2">
        <v>128.30000305175781</v>
      </c>
      <c r="G304" s="2">
        <v>190.28999328613281</v>
      </c>
      <c r="H304" s="2">
        <v>83.30999755859375</v>
      </c>
      <c r="I304" s="2">
        <v>341.760009765625</v>
      </c>
      <c r="J304" s="2">
        <v>47.439998626708977</v>
      </c>
      <c r="K304" s="2">
        <v>21.805135726928711</v>
      </c>
      <c r="L304" s="2">
        <v>138.74000549316409</v>
      </c>
    </row>
    <row r="305" spans="1:12" x14ac:dyDescent="0.25">
      <c r="A305" s="6">
        <v>44629</v>
      </c>
      <c r="B305" s="2">
        <v>139.27900695800781</v>
      </c>
      <c r="C305" s="2">
        <v>41982.92578125</v>
      </c>
      <c r="D305" s="2">
        <v>133.6499938964844</v>
      </c>
      <c r="E305" s="2">
        <v>42.279998779296882</v>
      </c>
      <c r="F305" s="2">
        <v>133.44000244140619</v>
      </c>
      <c r="G305" s="2">
        <v>198.5</v>
      </c>
      <c r="H305" s="2">
        <v>87.400001525878906</v>
      </c>
      <c r="I305" s="2">
        <v>358.79000854492188</v>
      </c>
      <c r="J305" s="2">
        <v>48.75</v>
      </c>
      <c r="K305" s="2">
        <v>21.805135726928711</v>
      </c>
      <c r="L305" s="2">
        <v>139.46000671386719</v>
      </c>
    </row>
    <row r="306" spans="1:12" x14ac:dyDescent="0.25">
      <c r="A306" s="6">
        <v>44630</v>
      </c>
      <c r="B306" s="2">
        <v>146.8175048828125</v>
      </c>
      <c r="C306" s="2">
        <v>39437.4609375</v>
      </c>
      <c r="D306" s="2">
        <v>133.63999938964841</v>
      </c>
      <c r="E306" s="2">
        <v>41.849998474121087</v>
      </c>
      <c r="F306" s="2">
        <v>131.86000061035159</v>
      </c>
      <c r="G306" s="2">
        <v>195.21000671386719</v>
      </c>
      <c r="H306" s="2">
        <v>85.860000610351563</v>
      </c>
      <c r="I306" s="2">
        <v>356.76998901367188</v>
      </c>
      <c r="J306" s="2">
        <v>49.200000762939453</v>
      </c>
      <c r="K306" s="2">
        <v>21.805135726928711</v>
      </c>
      <c r="L306" s="2">
        <v>142.6300048828125</v>
      </c>
    </row>
    <row r="307" spans="1:12" x14ac:dyDescent="0.25">
      <c r="A307" s="6">
        <v>44631</v>
      </c>
      <c r="B307" s="2">
        <v>145.5245056152344</v>
      </c>
      <c r="C307" s="2">
        <v>38794.97265625</v>
      </c>
      <c r="D307" s="2">
        <v>131.75</v>
      </c>
      <c r="E307" s="2">
        <v>41.509998321533203</v>
      </c>
      <c r="F307" s="2">
        <v>128.88999938964841</v>
      </c>
      <c r="G307" s="2">
        <v>187.61000061035159</v>
      </c>
      <c r="H307" s="2">
        <v>85.180000305175781</v>
      </c>
      <c r="I307" s="2">
        <v>340.32000732421881</v>
      </c>
      <c r="J307" s="2">
        <v>50.270000457763672</v>
      </c>
      <c r="K307" s="2">
        <v>21.805135726928711</v>
      </c>
      <c r="L307" s="2">
        <v>142.07000732421881</v>
      </c>
    </row>
    <row r="308" spans="1:12" x14ac:dyDescent="0.25">
      <c r="A308" s="6">
        <v>44634</v>
      </c>
      <c r="B308" s="2">
        <v>141.8529968261719</v>
      </c>
      <c r="C308" s="2">
        <v>39666.75390625</v>
      </c>
      <c r="D308" s="2">
        <v>129.0299987792969</v>
      </c>
      <c r="E308" s="2">
        <v>40.830001831054688</v>
      </c>
      <c r="F308" s="2">
        <v>130.16999816894531</v>
      </c>
      <c r="G308" s="2">
        <v>186.6300048828125</v>
      </c>
      <c r="H308" s="2">
        <v>84.720001220703125</v>
      </c>
      <c r="I308" s="2">
        <v>331.010009765625</v>
      </c>
      <c r="J308" s="2">
        <v>52.25</v>
      </c>
      <c r="K308" s="2">
        <v>21.805135726928711</v>
      </c>
      <c r="L308" s="2">
        <v>144.05000305175781</v>
      </c>
    </row>
    <row r="309" spans="1:12" x14ac:dyDescent="0.25">
      <c r="A309" s="6">
        <v>44635</v>
      </c>
      <c r="B309" s="2">
        <v>147.36650085449219</v>
      </c>
      <c r="C309" s="2">
        <v>39338.78515625</v>
      </c>
      <c r="D309" s="2">
        <v>134.19999694824219</v>
      </c>
      <c r="E309" s="2">
        <v>42.130001068115227</v>
      </c>
      <c r="F309" s="2">
        <v>132.47999572753909</v>
      </c>
      <c r="G309" s="2">
        <v>192.0299987792969</v>
      </c>
      <c r="H309" s="2">
        <v>86.330001831054688</v>
      </c>
      <c r="I309" s="2">
        <v>343.75</v>
      </c>
      <c r="J309" s="2">
        <v>52.209999084472663</v>
      </c>
      <c r="K309" s="2">
        <v>21.805135726928711</v>
      </c>
      <c r="L309" s="2">
        <v>145.7799987792969</v>
      </c>
    </row>
    <row r="310" spans="1:12" x14ac:dyDescent="0.25">
      <c r="A310" s="6">
        <v>44636</v>
      </c>
      <c r="B310" s="2">
        <v>153.10400390625</v>
      </c>
      <c r="C310" s="2">
        <v>41143.9296875</v>
      </c>
      <c r="D310" s="2">
        <v>138.13999938964841</v>
      </c>
      <c r="E310" s="2">
        <v>43.849998474121087</v>
      </c>
      <c r="F310" s="2">
        <v>138.3999938964844</v>
      </c>
      <c r="G310" s="2">
        <v>203.6300048828125</v>
      </c>
      <c r="H310" s="2">
        <v>91.760002136230469</v>
      </c>
      <c r="I310" s="2">
        <v>357.52999877929688</v>
      </c>
      <c r="J310" s="2">
        <v>52.919998168945313</v>
      </c>
      <c r="K310" s="2">
        <v>21.805135726928711</v>
      </c>
      <c r="L310" s="2">
        <v>145.3500061035156</v>
      </c>
    </row>
    <row r="311" spans="1:12" x14ac:dyDescent="0.25">
      <c r="A311" s="6">
        <v>44637</v>
      </c>
      <c r="B311" s="2">
        <v>157.23899841308591</v>
      </c>
      <c r="C311" s="2">
        <v>40951.37890625</v>
      </c>
      <c r="D311" s="2">
        <v>139.4700012207031</v>
      </c>
      <c r="E311" s="2">
        <v>43.659999847412109</v>
      </c>
      <c r="F311" s="2">
        <v>140.1499938964844</v>
      </c>
      <c r="G311" s="2">
        <v>207.8399963378906</v>
      </c>
      <c r="H311" s="2">
        <v>93.860000610351563</v>
      </c>
      <c r="I311" s="2">
        <v>371.39999389648438</v>
      </c>
      <c r="J311" s="2">
        <v>54.240001678466797</v>
      </c>
      <c r="K311" s="2">
        <v>21.805135726928711</v>
      </c>
      <c r="L311" s="2">
        <v>145.00999450683591</v>
      </c>
    </row>
    <row r="312" spans="1:12" x14ac:dyDescent="0.25">
      <c r="A312" s="6">
        <v>44638</v>
      </c>
      <c r="B312" s="2">
        <v>161.25050354003909</v>
      </c>
      <c r="C312" s="2">
        <v>41801.15625</v>
      </c>
      <c r="D312" s="2">
        <v>140.30000305175781</v>
      </c>
      <c r="E312" s="2">
        <v>44.819999694824219</v>
      </c>
      <c r="F312" s="2">
        <v>140.1000061035156</v>
      </c>
      <c r="G312" s="2">
        <v>216.49000549316409</v>
      </c>
      <c r="H312" s="2">
        <v>94.819999694824219</v>
      </c>
      <c r="I312" s="2">
        <v>380.60000610351563</v>
      </c>
      <c r="J312" s="2">
        <v>54.509998321533203</v>
      </c>
      <c r="K312" s="2">
        <v>21.805135726928711</v>
      </c>
      <c r="L312" s="2">
        <v>145.44000244140619</v>
      </c>
    </row>
    <row r="313" spans="1:12" x14ac:dyDescent="0.25">
      <c r="A313" s="6">
        <v>44641</v>
      </c>
      <c r="B313" s="2">
        <v>161.49150085449219</v>
      </c>
      <c r="C313" s="2">
        <v>41077.99609375</v>
      </c>
      <c r="D313" s="2">
        <v>138.6199951171875</v>
      </c>
      <c r="E313" s="2">
        <v>43.610000610351563</v>
      </c>
      <c r="F313" s="2">
        <v>139.6499938964844</v>
      </c>
      <c r="G313" s="2">
        <v>211.49000549316409</v>
      </c>
      <c r="H313" s="2">
        <v>92.610000610351563</v>
      </c>
      <c r="I313" s="2">
        <v>374.58999633789063</v>
      </c>
      <c r="J313" s="2">
        <v>54.189998626708977</v>
      </c>
      <c r="K313" s="2">
        <v>21.805135726928711</v>
      </c>
      <c r="L313" s="2">
        <v>144.22999572753909</v>
      </c>
    </row>
    <row r="314" spans="1:12" x14ac:dyDescent="0.25">
      <c r="A314" s="6">
        <v>44642</v>
      </c>
      <c r="B314" s="2">
        <v>164.8890075683594</v>
      </c>
      <c r="C314" s="2">
        <v>42358.80859375</v>
      </c>
      <c r="D314" s="2">
        <v>140.11000061035159</v>
      </c>
      <c r="E314" s="2">
        <v>44.560001373291023</v>
      </c>
      <c r="F314" s="2">
        <v>142.6199951171875</v>
      </c>
      <c r="G314" s="2">
        <v>216.6499938964844</v>
      </c>
      <c r="H314" s="2">
        <v>94.220001220703125</v>
      </c>
      <c r="I314" s="2">
        <v>382.92001342773438</v>
      </c>
      <c r="J314" s="2">
        <v>53.040000915527337</v>
      </c>
      <c r="K314" s="2">
        <v>21.805135726928711</v>
      </c>
      <c r="L314" s="2">
        <v>143.80000305175781</v>
      </c>
    </row>
    <row r="315" spans="1:12" x14ac:dyDescent="0.25">
      <c r="A315" s="6">
        <v>44643</v>
      </c>
      <c r="B315" s="2">
        <v>163.40800476074219</v>
      </c>
      <c r="C315" s="2">
        <v>42892.95703125</v>
      </c>
      <c r="D315" s="2">
        <v>137.63999938964841</v>
      </c>
      <c r="E315" s="2">
        <v>43.779998779296882</v>
      </c>
      <c r="F315" s="2">
        <v>139.7799987792969</v>
      </c>
      <c r="G315" s="2">
        <v>213.46000671386719</v>
      </c>
      <c r="H315" s="2">
        <v>92.379997253417969</v>
      </c>
      <c r="I315" s="2">
        <v>374.489990234375</v>
      </c>
      <c r="J315" s="2">
        <v>52.189998626708977</v>
      </c>
      <c r="K315" s="2">
        <v>21.805135726928711</v>
      </c>
      <c r="L315" s="2">
        <v>141.94999694824219</v>
      </c>
    </row>
    <row r="316" spans="1:12" x14ac:dyDescent="0.25">
      <c r="A316" s="6">
        <v>44644</v>
      </c>
      <c r="B316" s="2">
        <v>163.6495056152344</v>
      </c>
      <c r="C316" s="2">
        <v>43960.93359375</v>
      </c>
      <c r="D316" s="2">
        <v>138.96000671386719</v>
      </c>
      <c r="E316" s="2">
        <v>44.349998474121087</v>
      </c>
      <c r="F316" s="2">
        <v>140.69000244140619</v>
      </c>
      <c r="G316" s="2">
        <v>219.57000732421881</v>
      </c>
      <c r="H316" s="2">
        <v>92.129997253417969</v>
      </c>
      <c r="I316" s="2">
        <v>375.70999145507813</v>
      </c>
      <c r="J316" s="2">
        <v>52.590000152587891</v>
      </c>
      <c r="K316" s="2">
        <v>21.805135726928711</v>
      </c>
      <c r="L316" s="2">
        <v>142.83000183105469</v>
      </c>
    </row>
    <row r="317" spans="1:12" x14ac:dyDescent="0.25">
      <c r="A317" s="6">
        <v>44645</v>
      </c>
      <c r="B317" s="2">
        <v>164.77349853515619</v>
      </c>
      <c r="C317" s="2">
        <v>44348.73046875</v>
      </c>
      <c r="D317" s="2">
        <v>139.13999938964841</v>
      </c>
      <c r="E317" s="2">
        <v>43.650001525878913</v>
      </c>
      <c r="F317" s="2">
        <v>141.91999816894531</v>
      </c>
      <c r="G317" s="2">
        <v>221.82000732421881</v>
      </c>
      <c r="H317" s="2">
        <v>92.379997253417969</v>
      </c>
      <c r="I317" s="2">
        <v>373.85000610351563</v>
      </c>
      <c r="J317" s="2">
        <v>52.779998779296882</v>
      </c>
      <c r="K317" s="2">
        <v>21.805135726928711</v>
      </c>
      <c r="L317" s="2">
        <v>143.44999694824219</v>
      </c>
    </row>
    <row r="318" spans="1:12" x14ac:dyDescent="0.25">
      <c r="A318" s="6">
        <v>44648</v>
      </c>
      <c r="B318" s="2">
        <v>168.99049377441409</v>
      </c>
      <c r="C318" s="2">
        <v>47128.00390625</v>
      </c>
      <c r="D318" s="2">
        <v>138.7200012207031</v>
      </c>
      <c r="E318" s="2">
        <v>44.220001220703118</v>
      </c>
      <c r="F318" s="2">
        <v>140.8699951171875</v>
      </c>
      <c r="G318" s="2">
        <v>223.5899963378906</v>
      </c>
      <c r="H318" s="2">
        <v>91.269996643066406</v>
      </c>
      <c r="I318" s="2">
        <v>378.510009765625</v>
      </c>
      <c r="J318" s="2">
        <v>53.279998779296882</v>
      </c>
      <c r="K318" s="2">
        <v>21.805135726928711</v>
      </c>
      <c r="L318" s="2">
        <v>146</v>
      </c>
    </row>
    <row r="319" spans="1:12" x14ac:dyDescent="0.25">
      <c r="A319" s="6">
        <v>44649</v>
      </c>
      <c r="B319" s="2">
        <v>169.31500244140619</v>
      </c>
      <c r="C319" s="2">
        <v>47465.73046875</v>
      </c>
      <c r="D319" s="2">
        <v>142.3800048828125</v>
      </c>
      <c r="E319" s="2">
        <v>46.259998321533203</v>
      </c>
      <c r="F319" s="2">
        <v>141.17999267578119</v>
      </c>
      <c r="G319" s="2">
        <v>229.86000061035159</v>
      </c>
      <c r="H319" s="2">
        <v>91.839996337890625</v>
      </c>
      <c r="I319" s="2">
        <v>391.82000732421881</v>
      </c>
      <c r="J319" s="2">
        <v>52.740001678466797</v>
      </c>
      <c r="K319" s="2">
        <v>21.805135726928711</v>
      </c>
      <c r="L319" s="2">
        <v>147.22999572753909</v>
      </c>
    </row>
    <row r="320" spans="1:12" x14ac:dyDescent="0.25">
      <c r="A320" s="6">
        <v>44650</v>
      </c>
      <c r="B320" s="2">
        <v>166.3009948730469</v>
      </c>
      <c r="C320" s="2">
        <v>47062.6640625</v>
      </c>
      <c r="D320" s="2">
        <v>140.96000671386719</v>
      </c>
      <c r="E320" s="2">
        <v>45.220001220703118</v>
      </c>
      <c r="F320" s="2">
        <v>140.53999328613281</v>
      </c>
      <c r="G320" s="2">
        <v>227.8500061035156</v>
      </c>
      <c r="H320" s="2">
        <v>90.269996643066406</v>
      </c>
      <c r="I320" s="2">
        <v>381.47000122070313</v>
      </c>
      <c r="J320" s="2">
        <v>52.439998626708977</v>
      </c>
      <c r="K320" s="2">
        <v>21.805135726928711</v>
      </c>
      <c r="L320" s="2">
        <v>149.8699951171875</v>
      </c>
    </row>
    <row r="321" spans="1:12" x14ac:dyDescent="0.25">
      <c r="A321" s="6">
        <v>44651</v>
      </c>
      <c r="B321" s="2">
        <v>162.99749755859381</v>
      </c>
      <c r="C321" s="2">
        <v>45538.67578125</v>
      </c>
      <c r="D321" s="2">
        <v>137.1600036621094</v>
      </c>
      <c r="E321" s="2">
        <v>43.740001678466797</v>
      </c>
      <c r="F321" s="2">
        <v>136.32000732421881</v>
      </c>
      <c r="G321" s="2">
        <v>222.36000061035159</v>
      </c>
      <c r="H321" s="2">
        <v>87.400001525878906</v>
      </c>
      <c r="I321" s="2">
        <v>374.58999633789063</v>
      </c>
      <c r="J321" s="2">
        <v>51.770000457763672</v>
      </c>
      <c r="K321" s="2">
        <v>21.805135726928711</v>
      </c>
      <c r="L321" s="2">
        <v>148.91999816894531</v>
      </c>
    </row>
    <row r="322" spans="1:12" x14ac:dyDescent="0.25">
      <c r="A322" s="6">
        <v>44652</v>
      </c>
      <c r="B322" s="2">
        <v>163.55999755859381</v>
      </c>
      <c r="C322" s="2">
        <v>46281.64453125</v>
      </c>
      <c r="D322" s="2">
        <v>137</v>
      </c>
      <c r="E322" s="2">
        <v>42.959999084472663</v>
      </c>
      <c r="F322" s="2">
        <v>135.30999755859381</v>
      </c>
      <c r="G322" s="2">
        <v>224.8500061035156</v>
      </c>
      <c r="H322" s="2">
        <v>86.989997863769531</v>
      </c>
      <c r="I322" s="2">
        <v>373.47000122070313</v>
      </c>
      <c r="J322" s="2">
        <v>51.569999694824219</v>
      </c>
      <c r="K322" s="2">
        <v>21.805135726928711</v>
      </c>
      <c r="L322" s="2">
        <v>151.00999450683591</v>
      </c>
    </row>
    <row r="323" spans="1:12" x14ac:dyDescent="0.25">
      <c r="A323" s="6">
        <v>44655</v>
      </c>
      <c r="B323" s="2">
        <v>168.34649658203119</v>
      </c>
      <c r="C323" s="2">
        <v>46622.67578125</v>
      </c>
      <c r="D323" s="2">
        <v>138.58000183105469</v>
      </c>
      <c r="E323" s="2">
        <v>43.180000305175781</v>
      </c>
      <c r="F323" s="2">
        <v>135.9100036621094</v>
      </c>
      <c r="G323" s="2">
        <v>233.88999938964841</v>
      </c>
      <c r="H323" s="2">
        <v>87.279998779296875</v>
      </c>
      <c r="I323" s="2">
        <v>391.5</v>
      </c>
      <c r="J323" s="2">
        <v>50.939998626708977</v>
      </c>
      <c r="K323" s="2">
        <v>21.805135726928711</v>
      </c>
      <c r="L323" s="2">
        <v>151.03999328613281</v>
      </c>
    </row>
    <row r="324" spans="1:12" x14ac:dyDescent="0.25">
      <c r="A324" s="6">
        <v>44656</v>
      </c>
      <c r="B324" s="2">
        <v>164.05499267578119</v>
      </c>
      <c r="C324" s="2">
        <v>45555.9921875</v>
      </c>
      <c r="D324" s="2">
        <v>135.6199951171875</v>
      </c>
      <c r="E324" s="2">
        <v>41.419998168945313</v>
      </c>
      <c r="F324" s="2">
        <v>133.3399963378906</v>
      </c>
      <c r="G324" s="2">
        <v>231.8399963378906</v>
      </c>
      <c r="H324" s="2">
        <v>85.279998779296875</v>
      </c>
      <c r="I324" s="2">
        <v>380.14999389648438</v>
      </c>
      <c r="J324" s="2">
        <v>51.240001678466797</v>
      </c>
      <c r="K324" s="2">
        <v>21.805135726928711</v>
      </c>
      <c r="L324" s="2">
        <v>151.4700012207031</v>
      </c>
    </row>
    <row r="325" spans="1:12" x14ac:dyDescent="0.25">
      <c r="A325" s="6">
        <v>44657</v>
      </c>
      <c r="B325" s="2">
        <v>158.75599670410159</v>
      </c>
      <c r="C325" s="2">
        <v>43206.73828125</v>
      </c>
      <c r="D325" s="2">
        <v>132.57000732421881</v>
      </c>
      <c r="E325" s="2">
        <v>39.5</v>
      </c>
      <c r="F325" s="2">
        <v>131.49000549316409</v>
      </c>
      <c r="G325" s="2">
        <v>223.30000305175781</v>
      </c>
      <c r="H325" s="2">
        <v>83.129997253417969</v>
      </c>
      <c r="I325" s="2">
        <v>368.35000610351563</v>
      </c>
      <c r="J325" s="2">
        <v>52.869998931884773</v>
      </c>
      <c r="K325" s="2">
        <v>21.805135726928711</v>
      </c>
      <c r="L325" s="2">
        <v>154.99000549316409</v>
      </c>
    </row>
    <row r="326" spans="1:12" x14ac:dyDescent="0.25">
      <c r="A326" s="6">
        <v>44658</v>
      </c>
      <c r="B326" s="2">
        <v>157.78450012207031</v>
      </c>
      <c r="C326" s="2">
        <v>43503.84765625</v>
      </c>
      <c r="D326" s="2">
        <v>131.8699951171875</v>
      </c>
      <c r="E326" s="2">
        <v>38.720001220703118</v>
      </c>
      <c r="F326" s="2">
        <v>131.0899963378906</v>
      </c>
      <c r="G326" s="2">
        <v>222.94999694824219</v>
      </c>
      <c r="H326" s="2">
        <v>83.129997253417969</v>
      </c>
      <c r="I326" s="2">
        <v>362.14999389648438</v>
      </c>
      <c r="J326" s="2">
        <v>55.159999847412109</v>
      </c>
      <c r="K326" s="2">
        <v>21.805135726928711</v>
      </c>
      <c r="L326" s="2">
        <v>156.53999328613281</v>
      </c>
    </row>
    <row r="327" spans="1:12" x14ac:dyDescent="0.25">
      <c r="A327" s="6">
        <v>44659</v>
      </c>
      <c r="B327" s="2">
        <v>154.46049499511719</v>
      </c>
      <c r="C327" s="2">
        <v>42287.6640625</v>
      </c>
      <c r="D327" s="2">
        <v>131.8699951171875</v>
      </c>
      <c r="E327" s="2">
        <v>39.349998474121087</v>
      </c>
      <c r="F327" s="2">
        <v>133.49000549316409</v>
      </c>
      <c r="G327" s="2">
        <v>222.33000183105469</v>
      </c>
      <c r="H327" s="2">
        <v>84.05999755859375</v>
      </c>
      <c r="I327" s="2">
        <v>355.8800048828125</v>
      </c>
      <c r="J327" s="2">
        <v>55.169998168945313</v>
      </c>
      <c r="K327" s="2">
        <v>21.805135726928711</v>
      </c>
      <c r="L327" s="2">
        <v>157.4100036621094</v>
      </c>
    </row>
    <row r="328" spans="1:12" x14ac:dyDescent="0.25">
      <c r="A328" s="6">
        <v>44662</v>
      </c>
      <c r="B328" s="2">
        <v>151.12199401855469</v>
      </c>
      <c r="C328" s="2">
        <v>39521.90234375</v>
      </c>
      <c r="D328" s="2">
        <v>130.6499938964844</v>
      </c>
      <c r="E328" s="2">
        <v>40.330001831054688</v>
      </c>
      <c r="F328" s="2">
        <v>133</v>
      </c>
      <c r="G328" s="2">
        <v>216.46000671386719</v>
      </c>
      <c r="H328" s="2">
        <v>84.019996643066406</v>
      </c>
      <c r="I328" s="2">
        <v>348</v>
      </c>
      <c r="J328" s="2">
        <v>53.930000305175781</v>
      </c>
      <c r="K328" s="2">
        <v>21.805135726928711</v>
      </c>
      <c r="L328" s="2">
        <v>154.28999328613281</v>
      </c>
    </row>
    <row r="329" spans="1:12" x14ac:dyDescent="0.25">
      <c r="A329" s="6">
        <v>44663</v>
      </c>
      <c r="B329" s="2">
        <v>150.7875061035156</v>
      </c>
      <c r="C329" s="2">
        <v>40127.18359375</v>
      </c>
      <c r="D329" s="2">
        <v>130.8399963378906</v>
      </c>
      <c r="E329" s="2">
        <v>40.040000915527337</v>
      </c>
      <c r="F329" s="2">
        <v>131.53999328613281</v>
      </c>
      <c r="G329" s="2">
        <v>214.13999938964841</v>
      </c>
      <c r="H329" s="2">
        <v>83.930000305175781</v>
      </c>
      <c r="I329" s="2">
        <v>344.10000610351563</v>
      </c>
      <c r="J329" s="2">
        <v>53.110000610351563</v>
      </c>
      <c r="K329" s="2">
        <v>21.805135726928711</v>
      </c>
      <c r="L329" s="2">
        <v>153.22999572753909</v>
      </c>
    </row>
    <row r="330" spans="1:12" x14ac:dyDescent="0.25">
      <c r="A330" s="6">
        <v>44664</v>
      </c>
      <c r="B330" s="2">
        <v>155.54100036621091</v>
      </c>
      <c r="C330" s="2">
        <v>41166.73046875</v>
      </c>
      <c r="D330" s="2">
        <v>132.3500061035156</v>
      </c>
      <c r="E330" s="2">
        <v>40.220001220703118</v>
      </c>
      <c r="F330" s="2">
        <v>127.3000030517578</v>
      </c>
      <c r="G330" s="2">
        <v>214.99000549316409</v>
      </c>
      <c r="H330" s="2">
        <v>84.129997253417969</v>
      </c>
      <c r="I330" s="2">
        <v>350.42999267578119</v>
      </c>
      <c r="J330" s="2">
        <v>53.099998474121087</v>
      </c>
      <c r="K330" s="2">
        <v>21.805135726928711</v>
      </c>
      <c r="L330" s="2">
        <v>157.2200012207031</v>
      </c>
    </row>
    <row r="331" spans="1:12" x14ac:dyDescent="0.25">
      <c r="A331" s="6">
        <v>44665</v>
      </c>
      <c r="B331" s="2">
        <v>151.70649719238281</v>
      </c>
      <c r="C331" s="2">
        <v>39935.515625</v>
      </c>
      <c r="D331" s="2">
        <v>130.4700012207031</v>
      </c>
      <c r="E331" s="2">
        <v>40.130001068115227</v>
      </c>
      <c r="F331" s="2">
        <v>126.120002746582</v>
      </c>
      <c r="G331" s="2">
        <v>210.17999267578119</v>
      </c>
      <c r="H331" s="2">
        <v>84.760002136230469</v>
      </c>
      <c r="I331" s="2">
        <v>341.1300048828125</v>
      </c>
      <c r="J331" s="2">
        <v>53.119998931884773</v>
      </c>
      <c r="K331" s="2">
        <v>21.805135726928711</v>
      </c>
      <c r="L331" s="2">
        <v>157.08000183105469</v>
      </c>
    </row>
    <row r="332" spans="1:12" x14ac:dyDescent="0.25">
      <c r="A332" s="6">
        <v>44669</v>
      </c>
      <c r="B332" s="2">
        <v>152.7850036621094</v>
      </c>
      <c r="C332" s="2">
        <v>40826.21484375</v>
      </c>
      <c r="D332" s="2">
        <v>127.76999664306641</v>
      </c>
      <c r="E332" s="2">
        <v>40.630001068115227</v>
      </c>
      <c r="F332" s="2">
        <v>128.46000671386719</v>
      </c>
      <c r="G332" s="2">
        <v>210.77000427246091</v>
      </c>
      <c r="H332" s="2">
        <v>86.480003356933594</v>
      </c>
      <c r="I332" s="2">
        <v>337.8599853515625</v>
      </c>
      <c r="J332" s="2">
        <v>51.840000152587891</v>
      </c>
      <c r="K332" s="2">
        <v>21.805135726928711</v>
      </c>
      <c r="L332" s="2">
        <v>155.8800048828125</v>
      </c>
    </row>
    <row r="333" spans="1:12" x14ac:dyDescent="0.25">
      <c r="A333" s="6">
        <v>44670</v>
      </c>
      <c r="B333" s="2">
        <v>158.11549377441409</v>
      </c>
      <c r="C333" s="2">
        <v>41502.75</v>
      </c>
      <c r="D333" s="2">
        <v>131.8999938964844</v>
      </c>
      <c r="E333" s="2">
        <v>42.080001831054688</v>
      </c>
      <c r="F333" s="2">
        <v>131.1199951171875</v>
      </c>
      <c r="G333" s="2">
        <v>217.30999755859381</v>
      </c>
      <c r="H333" s="2">
        <v>88.910003662109375</v>
      </c>
      <c r="I333" s="2">
        <v>348.6099853515625</v>
      </c>
      <c r="J333" s="2">
        <v>50.180000305175781</v>
      </c>
      <c r="K333" s="2">
        <v>21.805135726928711</v>
      </c>
      <c r="L333" s="2">
        <v>157.6499938964844</v>
      </c>
    </row>
    <row r="334" spans="1:12" x14ac:dyDescent="0.25">
      <c r="A334" s="6">
        <v>44671</v>
      </c>
      <c r="B334" s="2">
        <v>153.99800109863281</v>
      </c>
      <c r="C334" s="2">
        <v>41374.37890625</v>
      </c>
      <c r="D334" s="2">
        <v>124.5699996948242</v>
      </c>
      <c r="E334" s="2">
        <v>41.720001220703118</v>
      </c>
      <c r="F334" s="2">
        <v>131.58000183105469</v>
      </c>
      <c r="G334" s="2">
        <v>200.41999816894531</v>
      </c>
      <c r="H334" s="2">
        <v>90.610000610351563</v>
      </c>
      <c r="I334" s="2">
        <v>226.19000244140619</v>
      </c>
      <c r="J334" s="2">
        <v>49.75</v>
      </c>
      <c r="K334" s="2">
        <v>21.805135726928711</v>
      </c>
      <c r="L334" s="2">
        <v>159.6300048828125</v>
      </c>
    </row>
    <row r="335" spans="1:12" x14ac:dyDescent="0.25">
      <c r="A335" s="6">
        <v>44672</v>
      </c>
      <c r="B335" s="2">
        <v>148.29600524902341</v>
      </c>
      <c r="C335" s="2">
        <v>40527.36328125</v>
      </c>
      <c r="D335" s="2">
        <v>121.6600036621094</v>
      </c>
      <c r="E335" s="2">
        <v>40.709999084472663</v>
      </c>
      <c r="F335" s="2">
        <v>130.55999755859381</v>
      </c>
      <c r="G335" s="2">
        <v>188.07000732421881</v>
      </c>
      <c r="H335" s="2">
        <v>88.910003662109375</v>
      </c>
      <c r="I335" s="2">
        <v>218.2200012207031</v>
      </c>
      <c r="J335" s="2">
        <v>49.110000610351563</v>
      </c>
      <c r="K335" s="2">
        <v>21.805135726928711</v>
      </c>
      <c r="L335" s="2">
        <v>159.8699951171875</v>
      </c>
    </row>
    <row r="336" spans="1:12" x14ac:dyDescent="0.25">
      <c r="A336" s="6">
        <v>44673</v>
      </c>
      <c r="B336" s="2">
        <v>144.3500061035156</v>
      </c>
      <c r="C336" s="2">
        <v>39740.3203125</v>
      </c>
      <c r="D336" s="2">
        <v>118.26999664306641</v>
      </c>
      <c r="E336" s="2">
        <v>39.840000152587891</v>
      </c>
      <c r="F336" s="2">
        <v>126.80999755859381</v>
      </c>
      <c r="G336" s="2">
        <v>184.11000061035159</v>
      </c>
      <c r="H336" s="2">
        <v>84.739997863769531</v>
      </c>
      <c r="I336" s="2">
        <v>215.52000427246091</v>
      </c>
      <c r="J336" s="2">
        <v>48.130001068115227</v>
      </c>
      <c r="K336" s="2">
        <v>21.805135726928711</v>
      </c>
      <c r="L336" s="2">
        <v>156.86000061035159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update_workbook">
                <anchor moveWithCells="1" sizeWithCells="1">
                  <from>
                    <xdr:col>5</xdr:col>
                    <xdr:colOff>9525</xdr:colOff>
                    <xdr:row>2</xdr:row>
                    <xdr:rowOff>0</xdr:rowOff>
                  </from>
                  <to>
                    <xdr:col>8</xdr:col>
                    <xdr:colOff>47625</xdr:colOff>
                    <xdr:row>4</xdr:row>
                    <xdr:rowOff>85725</xdr:rowOff>
                  </to>
                </anchor>
              </controlPr>
            </control>
          </mc:Choice>
        </mc:AlternateContent>
        <mc:AlternateContent xmlns:mc="http://schemas.openxmlformats.org/markup-compatibility/2006">
          <mc:Choice Requires="x14">
            <control shapeId="3074" r:id="rId4" name="Button 2">
              <controlPr defaultSize="0" print="0" autoFill="0" autoPict="0" macro="[0]!Input_Button2_Click">
                <anchor moveWithCells="1" sizeWithCells="1">
                  <from>
                    <xdr:col>8</xdr:col>
                    <xdr:colOff>590550</xdr:colOff>
                    <xdr:row>2</xdr:row>
                    <xdr:rowOff>0</xdr:rowOff>
                  </from>
                  <to>
                    <xdr:col>11</xdr:col>
                    <xdr:colOff>581025</xdr:colOff>
                    <xdr:row>4</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80E33F-83ED-46C4-99A9-A80329E306C6}">
  <sheetPr codeName="Sheet2">
    <tabColor theme="7"/>
  </sheetPr>
  <dimension ref="A1:AT336"/>
  <sheetViews>
    <sheetView zoomScale="55" zoomScaleNormal="55" workbookViewId="0">
      <selection activeCell="N11" sqref="N11"/>
    </sheetView>
  </sheetViews>
  <sheetFormatPr defaultRowHeight="15" x14ac:dyDescent="0.25"/>
  <cols>
    <col min="1" max="1" width="16" style="6" customWidth="1"/>
    <col min="2" max="2" width="14.85546875" style="2" bestFit="1" customWidth="1"/>
    <col min="3" max="11" width="9.140625" style="2"/>
    <col min="12" max="12" width="9.140625" style="2" customWidth="1"/>
    <col min="13" max="13" width="24.7109375" style="2" customWidth="1"/>
    <col min="14" max="31" width="9.140625" style="2" customWidth="1"/>
    <col min="32" max="34" width="9.140625" style="2"/>
    <col min="35" max="35" width="18.42578125" style="6" customWidth="1"/>
    <col min="36" max="36" width="9.140625" style="2"/>
    <col min="37" max="37" width="9.140625" style="2" customWidth="1"/>
    <col min="38" max="38" width="11.140625" style="2" customWidth="1"/>
    <col min="39" max="16384" width="9.140625" style="2"/>
  </cols>
  <sheetData>
    <row r="1" spans="1:46" x14ac:dyDescent="0.25">
      <c r="A1" s="2" t="s">
        <v>6</v>
      </c>
      <c r="B1" s="2">
        <f t="shared" ref="B1:AG1" si="0">AVERAGE(B9:B1048576)</f>
        <v>-1.7982802577303454E-4</v>
      </c>
      <c r="C1" s="2">
        <f t="shared" si="0"/>
        <v>2.0566003780467714E-3</v>
      </c>
      <c r="D1" s="2">
        <f t="shared" si="0"/>
        <v>-1.1565075771267285E-3</v>
      </c>
      <c r="E1" s="2">
        <f t="shared" si="0"/>
        <v>1.8438550878075363E-4</v>
      </c>
      <c r="F1" s="2">
        <f t="shared" si="0"/>
        <v>1.1016209218269815E-4</v>
      </c>
      <c r="G1" s="2">
        <f t="shared" si="0"/>
        <v>-8.4727120214885768E-4</v>
      </c>
      <c r="H1" s="2">
        <f t="shared" si="0"/>
        <v>8.0978725029131455E-4</v>
      </c>
      <c r="I1" s="2">
        <f t="shared" si="0"/>
        <v>-2.2052118243158433E-3</v>
      </c>
      <c r="J1" s="2">
        <f t="shared" si="0"/>
        <v>9.6258483853380646E-4</v>
      </c>
      <c r="K1" s="2">
        <f t="shared" si="0"/>
        <v>1.4534902404385285E-5</v>
      </c>
      <c r="L1" s="2">
        <f t="shared" si="0"/>
        <v>3.1823351304588633E-4</v>
      </c>
      <c r="M1" s="2" t="e">
        <f t="shared" si="0"/>
        <v>#DIV/0!</v>
      </c>
      <c r="N1" s="2" t="e">
        <f t="shared" si="0"/>
        <v>#DIV/0!</v>
      </c>
      <c r="O1" s="2" t="e">
        <f t="shared" si="0"/>
        <v>#DIV/0!</v>
      </c>
      <c r="P1" s="2" t="e">
        <f t="shared" si="0"/>
        <v>#DIV/0!</v>
      </c>
      <c r="Q1" s="2" t="e">
        <f t="shared" si="0"/>
        <v>#DIV/0!</v>
      </c>
      <c r="R1" s="2" t="e">
        <f t="shared" si="0"/>
        <v>#DIV/0!</v>
      </c>
      <c r="S1" s="2" t="e">
        <f t="shared" si="0"/>
        <v>#DIV/0!</v>
      </c>
      <c r="T1" s="2" t="e">
        <f t="shared" si="0"/>
        <v>#DIV/0!</v>
      </c>
      <c r="U1" s="2" t="e">
        <f t="shared" si="0"/>
        <v>#DIV/0!</v>
      </c>
      <c r="V1" s="2" t="e">
        <f t="shared" si="0"/>
        <v>#DIV/0!</v>
      </c>
      <c r="W1" s="2" t="e">
        <f t="shared" si="0"/>
        <v>#DIV/0!</v>
      </c>
      <c r="X1" s="2" t="e">
        <f t="shared" si="0"/>
        <v>#DIV/0!</v>
      </c>
      <c r="Y1" s="2" t="e">
        <f t="shared" si="0"/>
        <v>#DIV/0!</v>
      </c>
      <c r="Z1" s="2" t="e">
        <f t="shared" si="0"/>
        <v>#DIV/0!</v>
      </c>
      <c r="AA1" s="2" t="e">
        <f t="shared" si="0"/>
        <v>#DIV/0!</v>
      </c>
      <c r="AB1" s="2" t="e">
        <f t="shared" si="0"/>
        <v>#DIV/0!</v>
      </c>
      <c r="AC1" s="2" t="e">
        <f t="shared" si="0"/>
        <v>#DIV/0!</v>
      </c>
      <c r="AD1" s="2" t="e">
        <f t="shared" si="0"/>
        <v>#DIV/0!</v>
      </c>
      <c r="AE1" s="2" t="e">
        <f t="shared" si="0"/>
        <v>#DIV/0!</v>
      </c>
      <c r="AF1" s="2" t="e">
        <f t="shared" si="0"/>
        <v>#DIV/0!</v>
      </c>
      <c r="AG1" s="2" t="e">
        <f t="shared" si="0"/>
        <v>#DIV/0!</v>
      </c>
      <c r="AI1" s="2"/>
    </row>
    <row r="2" spans="1:46" x14ac:dyDescent="0.25">
      <c r="A2" s="6" t="s">
        <v>8</v>
      </c>
      <c r="B2" s="2">
        <f t="shared" ref="B2:AG2" si="1">_xlfn.STDEV.S(B9:B1048576)</f>
        <v>1.9474322835910617E-2</v>
      </c>
      <c r="C2" s="2">
        <f t="shared" si="1"/>
        <v>4.6931299214898782E-2</v>
      </c>
      <c r="D2" s="2">
        <f t="shared" si="1"/>
        <v>1.6919725183973614E-2</v>
      </c>
      <c r="E2" s="2">
        <f t="shared" si="1"/>
        <v>2.5339832602925147E-2</v>
      </c>
      <c r="F2" s="2">
        <f t="shared" si="1"/>
        <v>1.5264091476983913E-2</v>
      </c>
      <c r="G2" s="2">
        <f t="shared" si="1"/>
        <v>2.5774504522484042E-2</v>
      </c>
      <c r="H2" s="2">
        <f t="shared" si="1"/>
        <v>1.8045464017327911E-2</v>
      </c>
      <c r="I2" s="2">
        <f t="shared" si="1"/>
        <v>3.2575554617933197E-2</v>
      </c>
      <c r="J2" s="2">
        <f t="shared" si="1"/>
        <v>1.7148100010598348E-2</v>
      </c>
      <c r="K2" s="2">
        <f t="shared" si="1"/>
        <v>2.407407521731764E-3</v>
      </c>
      <c r="L2" s="2">
        <f t="shared" si="1"/>
        <v>1.1003136145751517E-2</v>
      </c>
      <c r="M2" s="2" t="e">
        <f t="shared" si="1"/>
        <v>#DIV/0!</v>
      </c>
      <c r="N2" s="2" t="e">
        <f t="shared" si="1"/>
        <v>#DIV/0!</v>
      </c>
      <c r="O2" s="2" t="e">
        <f t="shared" si="1"/>
        <v>#DIV/0!</v>
      </c>
      <c r="P2" s="2" t="e">
        <f t="shared" si="1"/>
        <v>#DIV/0!</v>
      </c>
      <c r="Q2" s="2" t="e">
        <f t="shared" si="1"/>
        <v>#DIV/0!</v>
      </c>
      <c r="R2" s="2" t="e">
        <f t="shared" si="1"/>
        <v>#DIV/0!</v>
      </c>
      <c r="S2" s="2" t="e">
        <f t="shared" si="1"/>
        <v>#DIV/0!</v>
      </c>
      <c r="T2" s="2" t="e">
        <f t="shared" si="1"/>
        <v>#DIV/0!</v>
      </c>
      <c r="U2" s="2" t="e">
        <f t="shared" si="1"/>
        <v>#DIV/0!</v>
      </c>
      <c r="V2" s="2" t="e">
        <f t="shared" si="1"/>
        <v>#DIV/0!</v>
      </c>
      <c r="W2" s="2" t="e">
        <f t="shared" si="1"/>
        <v>#DIV/0!</v>
      </c>
      <c r="X2" s="2" t="e">
        <f t="shared" si="1"/>
        <v>#DIV/0!</v>
      </c>
      <c r="Y2" s="2" t="e">
        <f t="shared" si="1"/>
        <v>#DIV/0!</v>
      </c>
      <c r="Z2" s="2" t="e">
        <f t="shared" si="1"/>
        <v>#DIV/0!</v>
      </c>
      <c r="AA2" s="2" t="e">
        <f t="shared" si="1"/>
        <v>#DIV/0!</v>
      </c>
      <c r="AB2" s="2" t="e">
        <f t="shared" si="1"/>
        <v>#DIV/0!</v>
      </c>
      <c r="AC2" s="2" t="e">
        <f t="shared" si="1"/>
        <v>#DIV/0!</v>
      </c>
      <c r="AD2" s="2" t="e">
        <f t="shared" si="1"/>
        <v>#DIV/0!</v>
      </c>
      <c r="AE2" s="2" t="e">
        <f t="shared" si="1"/>
        <v>#DIV/0!</v>
      </c>
      <c r="AF2" s="2" t="e">
        <f t="shared" si="1"/>
        <v>#DIV/0!</v>
      </c>
      <c r="AG2" s="2" t="e">
        <f t="shared" si="1"/>
        <v>#DIV/0!</v>
      </c>
      <c r="AI2" s="2"/>
    </row>
    <row r="3" spans="1:46" x14ac:dyDescent="0.25">
      <c r="A3" s="2"/>
      <c r="AI3" s="2"/>
    </row>
    <row r="4" spans="1:46" x14ac:dyDescent="0.25">
      <c r="A4" s="2"/>
      <c r="AI4" s="2"/>
    </row>
    <row r="5" spans="1:46" x14ac:dyDescent="0.25">
      <c r="A5" s="2" t="s">
        <v>7</v>
      </c>
      <c r="B5" s="2">
        <f>COUNT(A9:A1048576)</f>
        <v>328</v>
      </c>
      <c r="AI5" s="2" t="s">
        <v>9</v>
      </c>
    </row>
    <row r="6" spans="1:46" ht="18.75" x14ac:dyDescent="0.3">
      <c r="A6" s="2" t="str" cm="1">
        <f t="array" ref="A6">Input!A6:INDEX(Input!6:6,1,COUNT(Input!6:6)+1)</f>
        <v>Securities</v>
      </c>
      <c r="B6" s="7" t="str" cm="1">
        <f t="array" ref="B6:L6">Input!B6:INDEX(Input!B6:XFD6,1,COUNT(Input!B8:XFD8))</f>
        <v>AMZN</v>
      </c>
      <c r="C6" s="7" t="str">
        <v>BTC-USD</v>
      </c>
      <c r="D6" s="7" t="str">
        <v>DIS</v>
      </c>
      <c r="E6" s="7" t="str">
        <v>GM</v>
      </c>
      <c r="F6" s="7" t="str">
        <v>JPM</v>
      </c>
      <c r="G6" s="7" t="str">
        <v>META</v>
      </c>
      <c r="H6" s="7" t="str">
        <v>MS</v>
      </c>
      <c r="I6" s="7" t="str">
        <v>NFLX</v>
      </c>
      <c r="J6" s="7" t="str">
        <v>PFE</v>
      </c>
      <c r="K6" s="7" t="str">
        <v>T</v>
      </c>
      <c r="L6" s="7" t="str">
        <v>WMT</v>
      </c>
      <c r="M6" s="7"/>
      <c r="N6" s="7"/>
      <c r="O6" s="7"/>
      <c r="P6" s="7"/>
      <c r="Q6" s="7"/>
      <c r="R6" s="7"/>
      <c r="S6" s="7"/>
      <c r="T6" s="7"/>
      <c r="U6" s="7"/>
      <c r="V6" s="7"/>
      <c r="W6" s="7"/>
      <c r="X6" s="7"/>
      <c r="Y6" s="7"/>
      <c r="Z6" s="7"/>
      <c r="AA6" s="7"/>
      <c r="AB6" s="7"/>
      <c r="AC6" s="7"/>
      <c r="AI6" s="2" t="str" cm="1">
        <f t="array" ref="AI6">Input!A6:INDEX(Input!6:6,1,COUNT(Input!6:6)+1)</f>
        <v>Securities</v>
      </c>
    </row>
    <row r="7" spans="1:46" x14ac:dyDescent="0.25">
      <c r="A7" s="2" t="str" cm="1">
        <f t="array" ref="A7:A336">Input!A7:INDEX(Input!A8:A1048576,COUNT(Input!A8:A1048576))</f>
        <v>Date</v>
      </c>
      <c r="AI7" s="2" t="str" cm="1">
        <f t="array" ref="AI7:AI336">Input!A7:INDEX(Input!A8:A1048576,COUNT(Input!A8:A1048576))</f>
        <v>Date</v>
      </c>
    </row>
    <row r="8" spans="1:46" x14ac:dyDescent="0.25">
      <c r="A8" s="6">
        <v>44196</v>
      </c>
      <c r="AI8" s="6">
        <v>44196</v>
      </c>
    </row>
    <row r="9" spans="1:46" x14ac:dyDescent="0.25">
      <c r="A9" s="6">
        <v>44200</v>
      </c>
      <c r="B9" s="2" cm="1">
        <f t="array" ref="B9:L336">Input!B9:INDEX(Input!B9:XFD1048576,COUNT(Input!B9:B1048576),COUNT(Input!B9:XFD9))/Input!B8:INDEX(Input!B8:XFD1048576,COUNT(Input!B8:B1048576)-1,COUNT(Input!B8:XFD8)) -1</f>
        <v>-2.1584740620304133E-2</v>
      </c>
      <c r="C9" s="2">
        <v>0.10241438395256863</v>
      </c>
      <c r="D9" s="2">
        <v>-1.9317806278219662E-2</v>
      </c>
      <c r="E9" s="2">
        <v>-2.7137393964423273E-2</v>
      </c>
      <c r="F9" s="2">
        <v>-9.4435897625257947E-3</v>
      </c>
      <c r="G9" s="2">
        <v>-1.5448825465397165E-2</v>
      </c>
      <c r="H9" s="2">
        <v>-2.9183854050003344E-3</v>
      </c>
      <c r="I9" s="2">
        <v>-3.3047908868852227E-2</v>
      </c>
      <c r="J9" s="2">
        <v>0</v>
      </c>
      <c r="K9" s="2">
        <v>2.3643969958762279E-2</v>
      </c>
      <c r="L9" s="2">
        <v>1.6510613829936016E-2</v>
      </c>
      <c r="AI9" s="6">
        <v>44200</v>
      </c>
      <c r="AJ9" s="2" cm="1">
        <f t="array" ref="AJ9:AT336">B9:INDEX(B9:AC1048576,COUNT(B9:B1048576),COUNT(B9:AC9))-B1:INDEX(B1:AC1,1,COUNT(B9:AC9))</f>
        <v>-2.14049125945311E-2</v>
      </c>
      <c r="AK9" s="2">
        <v>0.10035778357452187</v>
      </c>
      <c r="AL9" s="2">
        <v>-1.8161298701092933E-2</v>
      </c>
      <c r="AM9" s="2">
        <v>-2.7321779473204025E-2</v>
      </c>
      <c r="AN9" s="2">
        <v>-9.5537518547084924E-3</v>
      </c>
      <c r="AO9" s="2">
        <v>-1.4601554263248308E-2</v>
      </c>
      <c r="AP9" s="2">
        <v>-3.7281726552916492E-3</v>
      </c>
      <c r="AQ9" s="2">
        <v>-3.0842697044536384E-2</v>
      </c>
      <c r="AR9" s="2">
        <v>-9.6258483853380646E-4</v>
      </c>
      <c r="AS9" s="2">
        <v>2.3629435056357895E-2</v>
      </c>
      <c r="AT9" s="2">
        <v>1.6192380316890131E-2</v>
      </c>
    </row>
    <row r="10" spans="1:46" x14ac:dyDescent="0.25">
      <c r="A10" s="6">
        <v>44201</v>
      </c>
      <c r="B10" s="2">
        <v>1.0004358381754397E-2</v>
      </c>
      <c r="C10" s="2">
        <v>6.3196580006133374E-2</v>
      </c>
      <c r="D10" s="2">
        <v>4.2774076820895068E-3</v>
      </c>
      <c r="E10" s="2">
        <v>2.8388091175694186E-2</v>
      </c>
      <c r="F10" s="2">
        <v>-1.7478447279136722E-3</v>
      </c>
      <c r="G10" s="2">
        <v>7.548147396701177E-3</v>
      </c>
      <c r="H10" s="2">
        <v>1.6976379359434635E-2</v>
      </c>
      <c r="I10" s="2">
        <v>-3.9398646220911715E-3</v>
      </c>
      <c r="J10" s="2">
        <v>1.0323206716685407E-2</v>
      </c>
      <c r="K10" s="2">
        <v>-6.114145585939923E-3</v>
      </c>
      <c r="L10" s="2">
        <v>-5.3231337323065286E-3</v>
      </c>
      <c r="AI10" s="6">
        <v>44201</v>
      </c>
      <c r="AJ10" s="2">
        <v>1.0184186407527432E-2</v>
      </c>
      <c r="AK10" s="2">
        <v>6.1139979628086601E-2</v>
      </c>
      <c r="AL10" s="2">
        <v>5.4339152592162354E-3</v>
      </c>
      <c r="AM10" s="2">
        <v>2.8203705666913433E-2</v>
      </c>
      <c r="AN10" s="2">
        <v>-1.8580068200963703E-3</v>
      </c>
      <c r="AO10" s="2">
        <v>8.3954185988500338E-3</v>
      </c>
      <c r="AP10" s="2">
        <v>1.616659210914332E-2</v>
      </c>
      <c r="AQ10" s="2">
        <v>-1.7346527977753282E-3</v>
      </c>
      <c r="AR10" s="2">
        <v>9.3606218781515996E-3</v>
      </c>
      <c r="AS10" s="2">
        <v>-6.1286804883443086E-3</v>
      </c>
      <c r="AT10" s="2">
        <v>-5.641367245352415E-3</v>
      </c>
    </row>
    <row r="11" spans="1:46" x14ac:dyDescent="0.25">
      <c r="A11" s="6">
        <v>44202</v>
      </c>
      <c r="B11" s="2">
        <v>-2.4896614147709828E-2</v>
      </c>
      <c r="C11" s="2">
        <v>8.3310714173261413E-2</v>
      </c>
      <c r="D11" s="2">
        <v>3.8107636543245338E-3</v>
      </c>
      <c r="E11" s="2">
        <v>3.1685062401799691E-2</v>
      </c>
      <c r="F11" s="2">
        <v>4.695584125929142E-2</v>
      </c>
      <c r="G11" s="2">
        <v>-2.8268825433079181E-2</v>
      </c>
      <c r="H11" s="2">
        <v>6.029648251854125E-2</v>
      </c>
      <c r="I11" s="2">
        <v>-3.8997692078801438E-2</v>
      </c>
      <c r="J11" s="2">
        <v>-8.6044556773494651E-3</v>
      </c>
      <c r="K11" s="2">
        <v>1.9480510513605331E-2</v>
      </c>
      <c r="L11" s="2">
        <v>6.2435928789668083E-3</v>
      </c>
      <c r="AI11" s="6">
        <v>44202</v>
      </c>
      <c r="AJ11" s="2">
        <v>-2.4716786121936795E-2</v>
      </c>
      <c r="AK11" s="2">
        <v>8.1254113795214647E-2</v>
      </c>
      <c r="AL11" s="2">
        <v>4.9672712314512623E-3</v>
      </c>
      <c r="AM11" s="2">
        <v>3.1500676893018935E-2</v>
      </c>
      <c r="AN11" s="2">
        <v>4.6845679167108724E-2</v>
      </c>
      <c r="AO11" s="2">
        <v>-2.7421554230930324E-2</v>
      </c>
      <c r="AP11" s="2">
        <v>5.9486695268249935E-2</v>
      </c>
      <c r="AQ11" s="2">
        <v>-3.6792480254485595E-2</v>
      </c>
      <c r="AR11" s="2">
        <v>-9.5670405158832725E-3</v>
      </c>
      <c r="AS11" s="2">
        <v>1.9465975611200947E-2</v>
      </c>
      <c r="AT11" s="2">
        <v>5.9253593659209219E-3</v>
      </c>
    </row>
    <row r="12" spans="1:46" x14ac:dyDescent="0.25">
      <c r="A12" s="6">
        <v>44203</v>
      </c>
      <c r="B12" s="2">
        <v>7.5771277744007826E-3</v>
      </c>
      <c r="C12" s="2">
        <v>6.9157466975042103E-2</v>
      </c>
      <c r="D12" s="2">
        <v>-3.01470132231485E-3</v>
      </c>
      <c r="E12" s="2">
        <v>7.9106597535854029E-3</v>
      </c>
      <c r="F12" s="2">
        <v>3.2839163551596551E-2</v>
      </c>
      <c r="G12" s="2">
        <v>2.0622052812760527E-2</v>
      </c>
      <c r="H12" s="2">
        <v>1.7101006121222229E-2</v>
      </c>
      <c r="I12" s="2">
        <v>1.6783601226727507E-2</v>
      </c>
      <c r="J12" s="2">
        <v>5.1533074833354231E-3</v>
      </c>
      <c r="K12" s="2">
        <v>2.6818611993120189E-3</v>
      </c>
      <c r="L12" s="2">
        <v>-6.8251502625460425E-5</v>
      </c>
      <c r="AI12" s="6">
        <v>44203</v>
      </c>
      <c r="AJ12" s="2">
        <v>7.7569558001738172E-3</v>
      </c>
      <c r="AK12" s="2">
        <v>6.7100866596995337E-2</v>
      </c>
      <c r="AL12" s="2">
        <v>-1.8581937451881214E-3</v>
      </c>
      <c r="AM12" s="2">
        <v>7.7262742448046496E-3</v>
      </c>
      <c r="AN12" s="2">
        <v>3.2729001459413855E-2</v>
      </c>
      <c r="AO12" s="2">
        <v>2.1469324014909384E-2</v>
      </c>
      <c r="AP12" s="2">
        <v>1.6291218870930914E-2</v>
      </c>
      <c r="AQ12" s="2">
        <v>1.898881305104335E-2</v>
      </c>
      <c r="AR12" s="2">
        <v>4.1907226448016166E-3</v>
      </c>
      <c r="AS12" s="2">
        <v>2.6673262969076337E-3</v>
      </c>
      <c r="AT12" s="2">
        <v>-3.8648501567134676E-4</v>
      </c>
    </row>
    <row r="13" spans="1:46" x14ac:dyDescent="0.25">
      <c r="A13" s="6">
        <v>44204</v>
      </c>
      <c r="B13" s="2">
        <v>6.4955143746727728E-3</v>
      </c>
      <c r="C13" s="2">
        <v>3.6233899299602301E-2</v>
      </c>
      <c r="D13" s="2">
        <v>6.1597384490763574E-4</v>
      </c>
      <c r="E13" s="2">
        <v>-6.0018080185780809E-3</v>
      </c>
      <c r="F13" s="2">
        <v>1.1040638894850296E-3</v>
      </c>
      <c r="G13" s="2">
        <v>-4.3535869341061462E-3</v>
      </c>
      <c r="H13" s="2">
        <v>4.1366099345423457E-3</v>
      </c>
      <c r="I13" s="2">
        <v>2.9672015653323669E-3</v>
      </c>
      <c r="J13" s="2">
        <v>1.8888206214329184E-3</v>
      </c>
      <c r="K13" s="2">
        <v>-2.9755915190123883E-2</v>
      </c>
      <c r="L13" s="2">
        <v>-1.3630422436983203E-4</v>
      </c>
      <c r="AI13" s="6">
        <v>44204</v>
      </c>
      <c r="AJ13" s="2">
        <v>6.6753424004458075E-3</v>
      </c>
      <c r="AK13" s="2">
        <v>3.4177298921555528E-2</v>
      </c>
      <c r="AL13" s="2">
        <v>1.7724814220343643E-3</v>
      </c>
      <c r="AM13" s="2">
        <v>-6.1861935273588341E-3</v>
      </c>
      <c r="AN13" s="2">
        <v>9.9390179730233152E-4</v>
      </c>
      <c r="AO13" s="2">
        <v>-3.5063157319572885E-3</v>
      </c>
      <c r="AP13" s="2">
        <v>3.3268226842510309E-3</v>
      </c>
      <c r="AQ13" s="2">
        <v>5.1724133896482102E-3</v>
      </c>
      <c r="AR13" s="2">
        <v>9.2623578289911194E-4</v>
      </c>
      <c r="AS13" s="2">
        <v>-2.9770450092528267E-2</v>
      </c>
      <c r="AT13" s="2">
        <v>-4.5453773741571836E-4</v>
      </c>
    </row>
    <row r="14" spans="1:46" x14ac:dyDescent="0.25">
      <c r="A14" s="6">
        <v>44207</v>
      </c>
      <c r="B14" s="2">
        <v>-2.1519462280005452E-2</v>
      </c>
      <c r="C14" s="2">
        <v>-0.12821714814019047</v>
      </c>
      <c r="D14" s="2">
        <v>2.2384794393606189E-3</v>
      </c>
      <c r="E14" s="2">
        <v>4.5285575616625717E-2</v>
      </c>
      <c r="F14" s="2">
        <v>1.4924266398570474E-2</v>
      </c>
      <c r="G14" s="2">
        <v>-4.0101695603448007E-2</v>
      </c>
      <c r="H14" s="2">
        <v>1.0764087157391966E-2</v>
      </c>
      <c r="I14" s="2">
        <v>-2.2139474780755064E-2</v>
      </c>
      <c r="J14" s="2">
        <v>1.7236718859080069E-2</v>
      </c>
      <c r="K14" s="2">
        <v>-5.1688329069774497E-3</v>
      </c>
      <c r="L14" s="2">
        <v>4.5010460433918542E-3</v>
      </c>
      <c r="AI14" s="6">
        <v>44207</v>
      </c>
      <c r="AJ14" s="2">
        <v>-2.133963425423242E-2</v>
      </c>
      <c r="AK14" s="2">
        <v>-0.13027374851823725</v>
      </c>
      <c r="AL14" s="2">
        <v>3.3949870164873474E-3</v>
      </c>
      <c r="AM14" s="2">
        <v>4.5101190107844961E-2</v>
      </c>
      <c r="AN14" s="2">
        <v>1.4814104306387776E-2</v>
      </c>
      <c r="AO14" s="2">
        <v>-3.925442440129915E-2</v>
      </c>
      <c r="AP14" s="2">
        <v>9.9542999071006513E-3</v>
      </c>
      <c r="AQ14" s="2">
        <v>-1.9934262956439221E-2</v>
      </c>
      <c r="AR14" s="2">
        <v>1.6274134020546262E-2</v>
      </c>
      <c r="AS14" s="2">
        <v>-5.1833678093818353E-3</v>
      </c>
      <c r="AT14" s="2">
        <v>4.1828125303459678E-3</v>
      </c>
    </row>
    <row r="15" spans="1:46" x14ac:dyDescent="0.25">
      <c r="A15" s="6">
        <v>44208</v>
      </c>
      <c r="B15" s="2">
        <v>2.1257970514010349E-3</v>
      </c>
      <c r="C15" s="2">
        <v>-4.6214502171538774E-2</v>
      </c>
      <c r="D15" s="2">
        <v>-1.7309681769593244E-2</v>
      </c>
      <c r="E15" s="2">
        <v>6.2430603823121711E-2</v>
      </c>
      <c r="F15" s="2">
        <v>1.5718928800977361E-2</v>
      </c>
      <c r="G15" s="2">
        <v>-2.2387478905098179E-2</v>
      </c>
      <c r="H15" s="2">
        <v>-3.4182818193708719E-3</v>
      </c>
      <c r="I15" s="2">
        <v>-9.7175035948802169E-3</v>
      </c>
      <c r="J15" s="2">
        <v>-1.5620866969479064E-2</v>
      </c>
      <c r="K15" s="2">
        <v>0</v>
      </c>
      <c r="L15" s="2">
        <v>1.1406124048811694E-2</v>
      </c>
      <c r="AI15" s="6">
        <v>44208</v>
      </c>
      <c r="AJ15" s="2">
        <v>2.3056250771740696E-3</v>
      </c>
      <c r="AK15" s="2">
        <v>-4.8271102549585547E-2</v>
      </c>
      <c r="AL15" s="2">
        <v>-1.6153174192466514E-2</v>
      </c>
      <c r="AM15" s="2">
        <v>6.2246218314340955E-2</v>
      </c>
      <c r="AN15" s="2">
        <v>1.5608766708794663E-2</v>
      </c>
      <c r="AO15" s="2">
        <v>-2.1540207702949322E-2</v>
      </c>
      <c r="AP15" s="2">
        <v>-4.2280690696621867E-3</v>
      </c>
      <c r="AQ15" s="2">
        <v>-7.5122917705643735E-3</v>
      </c>
      <c r="AR15" s="2">
        <v>-1.6583451808012871E-2</v>
      </c>
      <c r="AS15" s="2">
        <v>-1.4534902404385285E-5</v>
      </c>
      <c r="AT15" s="2">
        <v>1.1087890535765808E-2</v>
      </c>
    </row>
    <row r="16" spans="1:46" x14ac:dyDescent="0.25">
      <c r="A16" s="6">
        <v>44209</v>
      </c>
      <c r="B16" s="2">
        <v>1.4438406874172305E-2</v>
      </c>
      <c r="C16" s="2">
        <v>0.10003249550509552</v>
      </c>
      <c r="D16" s="2">
        <v>7.3861935317953709E-4</v>
      </c>
      <c r="E16" s="2">
        <v>1.9029691618977607E-2</v>
      </c>
      <c r="F16" s="2">
        <v>9.2714934874282839E-4</v>
      </c>
      <c r="G16" s="2">
        <v>2.1904618255585984E-3</v>
      </c>
      <c r="H16" s="2">
        <v>-3.1662992546344082E-3</v>
      </c>
      <c r="I16" s="2">
        <v>2.7395060283099459E-2</v>
      </c>
      <c r="J16" s="2">
        <v>-8.6067695588392112E-3</v>
      </c>
      <c r="K16" s="2">
        <v>0</v>
      </c>
      <c r="L16" s="2">
        <v>-1.0203425253443976E-2</v>
      </c>
      <c r="AI16" s="6">
        <v>44209</v>
      </c>
      <c r="AJ16" s="2">
        <v>1.461823489994534E-2</v>
      </c>
      <c r="AK16" s="2">
        <v>9.7975895127048754E-2</v>
      </c>
      <c r="AL16" s="2">
        <v>1.8951269303062656E-3</v>
      </c>
      <c r="AM16" s="2">
        <v>1.8845306110196854E-2</v>
      </c>
      <c r="AN16" s="2">
        <v>8.1698725656013027E-4</v>
      </c>
      <c r="AO16" s="2">
        <v>3.037733027707456E-3</v>
      </c>
      <c r="AP16" s="2">
        <v>-3.976086504925723E-3</v>
      </c>
      <c r="AQ16" s="2">
        <v>2.9600272107415303E-2</v>
      </c>
      <c r="AR16" s="2">
        <v>-9.5693543973730186E-3</v>
      </c>
      <c r="AS16" s="2">
        <v>-1.4534902404385285E-5</v>
      </c>
      <c r="AT16" s="2">
        <v>-1.0521658766489863E-2</v>
      </c>
    </row>
    <row r="17" spans="1:46" x14ac:dyDescent="0.25">
      <c r="A17" s="6">
        <v>44210</v>
      </c>
      <c r="B17" s="2">
        <v>-1.2135545173176832E-2</v>
      </c>
      <c r="C17" s="2">
        <v>5.0138030111625875E-2</v>
      </c>
      <c r="D17" s="2">
        <v>-1.5273691324011351E-2</v>
      </c>
      <c r="E17" s="2">
        <v>5.7459455435325379E-2</v>
      </c>
      <c r="F17" s="2">
        <v>5.8424797276099838E-3</v>
      </c>
      <c r="G17" s="2">
        <v>-2.3843586133178274E-2</v>
      </c>
      <c r="H17" s="2">
        <v>1.2043458066600676E-2</v>
      </c>
      <c r="I17" s="2">
        <v>-1.3647419359859914E-2</v>
      </c>
      <c r="J17" s="2">
        <v>-2.9842812949023578E-3</v>
      </c>
      <c r="K17" s="2">
        <v>0</v>
      </c>
      <c r="L17" s="2">
        <v>-3.2553118852052254E-3</v>
      </c>
      <c r="AI17" s="6">
        <v>44210</v>
      </c>
      <c r="AJ17" s="2">
        <v>-1.1955717147403797E-2</v>
      </c>
      <c r="AK17" s="2">
        <v>4.8081429733579102E-2</v>
      </c>
      <c r="AL17" s="2">
        <v>-1.4117183746884622E-2</v>
      </c>
      <c r="AM17" s="2">
        <v>5.7275069926544624E-2</v>
      </c>
      <c r="AN17" s="2">
        <v>5.7323176354272852E-3</v>
      </c>
      <c r="AO17" s="2">
        <v>-2.2996314931029417E-2</v>
      </c>
      <c r="AP17" s="2">
        <v>1.1233670816309362E-2</v>
      </c>
      <c r="AQ17" s="2">
        <v>-1.144220753554407E-2</v>
      </c>
      <c r="AR17" s="2">
        <v>-3.9468661334361643E-3</v>
      </c>
      <c r="AS17" s="2">
        <v>-1.4534902404385285E-5</v>
      </c>
      <c r="AT17" s="2">
        <v>-3.5735453982511118E-3</v>
      </c>
    </row>
    <row r="18" spans="1:46" x14ac:dyDescent="0.25">
      <c r="A18" s="6">
        <v>44211</v>
      </c>
      <c r="B18" s="2">
        <v>-7.4246001256428329E-3</v>
      </c>
      <c r="C18" s="2">
        <v>-6.027358971670127E-2</v>
      </c>
      <c r="D18" s="2">
        <v>-1.1474314238686389E-2</v>
      </c>
      <c r="E18" s="2">
        <v>-3.027358035219907E-2</v>
      </c>
      <c r="F18" s="2">
        <v>-1.7921646327919705E-2</v>
      </c>
      <c r="G18" s="2">
        <v>2.3286114781452039E-2</v>
      </c>
      <c r="H18" s="2">
        <v>-1.6084782755313887E-2</v>
      </c>
      <c r="I18" s="2">
        <v>-5.7500587977953321E-3</v>
      </c>
      <c r="J18" s="2">
        <v>-1.3605234574298741E-3</v>
      </c>
      <c r="K18" s="2">
        <v>0</v>
      </c>
      <c r="L18" s="2">
        <v>-1.5853587886658249E-2</v>
      </c>
      <c r="AI18" s="6">
        <v>44211</v>
      </c>
      <c r="AJ18" s="2">
        <v>-7.2447720998697982E-3</v>
      </c>
      <c r="AK18" s="2">
        <v>-6.2330190094748043E-2</v>
      </c>
      <c r="AL18" s="2">
        <v>-1.031780666155966E-2</v>
      </c>
      <c r="AM18" s="2">
        <v>-3.0457965860979822E-2</v>
      </c>
      <c r="AN18" s="2">
        <v>-1.8031808420102404E-2</v>
      </c>
      <c r="AO18" s="2">
        <v>2.4133385983600895E-2</v>
      </c>
      <c r="AP18" s="2">
        <v>-1.6894570005605201E-2</v>
      </c>
      <c r="AQ18" s="2">
        <v>-3.5448469734794888E-3</v>
      </c>
      <c r="AR18" s="2">
        <v>-2.3231082959636806E-3</v>
      </c>
      <c r="AS18" s="2">
        <v>-1.4534902404385285E-5</v>
      </c>
      <c r="AT18" s="2">
        <v>-1.6171821399704134E-2</v>
      </c>
    </row>
    <row r="19" spans="1:46" x14ac:dyDescent="0.25">
      <c r="A19" s="6">
        <v>44215</v>
      </c>
      <c r="B19" s="2">
        <v>5.3185182942279141E-3</v>
      </c>
      <c r="C19" s="2">
        <v>-2.0517446469792922E-2</v>
      </c>
      <c r="D19" s="2">
        <v>4.7829681156821291E-3</v>
      </c>
      <c r="E19" s="2">
        <v>9.7458451329136331E-2</v>
      </c>
      <c r="F19" s="2">
        <v>-4.3277993808213955E-3</v>
      </c>
      <c r="G19" s="2">
        <v>3.8749226088134137E-2</v>
      </c>
      <c r="H19" s="2">
        <v>-3.3227007854605972E-3</v>
      </c>
      <c r="I19" s="2">
        <v>7.61070312809764E-3</v>
      </c>
      <c r="J19" s="2">
        <v>8.1740541343999773E-4</v>
      </c>
      <c r="K19" s="2">
        <v>0</v>
      </c>
      <c r="L19" s="2">
        <v>-8.6421460541672435E-3</v>
      </c>
      <c r="AI19" s="6">
        <v>44215</v>
      </c>
      <c r="AJ19" s="2">
        <v>5.4983463200009488E-3</v>
      </c>
      <c r="AK19" s="2">
        <v>-2.2574046847839695E-2</v>
      </c>
      <c r="AL19" s="2">
        <v>5.9394756928088576E-3</v>
      </c>
      <c r="AM19" s="2">
        <v>9.7274065820355582E-2</v>
      </c>
      <c r="AN19" s="2">
        <v>-4.437961473004094E-3</v>
      </c>
      <c r="AO19" s="2">
        <v>3.9596497290282993E-2</v>
      </c>
      <c r="AP19" s="2">
        <v>-4.132488035751912E-3</v>
      </c>
      <c r="AQ19" s="2">
        <v>9.8159149524134834E-3</v>
      </c>
      <c r="AR19" s="2">
        <v>-1.4517942509380873E-4</v>
      </c>
      <c r="AS19" s="2">
        <v>-1.4534902404385285E-5</v>
      </c>
      <c r="AT19" s="2">
        <v>-8.9603795672131299E-3</v>
      </c>
    </row>
    <row r="20" spans="1:46" x14ac:dyDescent="0.25">
      <c r="A20" s="6">
        <v>44216</v>
      </c>
      <c r="B20" s="2">
        <v>4.5700484622396731E-2</v>
      </c>
      <c r="C20" s="2">
        <v>-1.4473454791977813E-2</v>
      </c>
      <c r="D20" s="2">
        <v>8.0111745432438486E-3</v>
      </c>
      <c r="E20" s="2">
        <v>1.8599570658745401E-2</v>
      </c>
      <c r="F20" s="2">
        <v>-1.4995596682904622E-2</v>
      </c>
      <c r="G20" s="2">
        <v>2.4435100473659377E-2</v>
      </c>
      <c r="H20" s="2">
        <v>-2.0002871069739747E-3</v>
      </c>
      <c r="I20" s="2">
        <v>0.16854343562482876</v>
      </c>
      <c r="J20" s="2">
        <v>-6.2618988593192704E-3</v>
      </c>
      <c r="K20" s="2">
        <v>0</v>
      </c>
      <c r="L20" s="2">
        <v>1.4784818510436226E-2</v>
      </c>
      <c r="AI20" s="6">
        <v>44216</v>
      </c>
      <c r="AJ20" s="2">
        <v>4.5880312648169767E-2</v>
      </c>
      <c r="AK20" s="2">
        <v>-1.6530055170024587E-2</v>
      </c>
      <c r="AL20" s="2">
        <v>9.167682120370578E-3</v>
      </c>
      <c r="AM20" s="2">
        <v>1.8415185149964649E-2</v>
      </c>
      <c r="AN20" s="2">
        <v>-1.5105758775087319E-2</v>
      </c>
      <c r="AO20" s="2">
        <v>2.5282371675808234E-2</v>
      </c>
      <c r="AP20" s="2">
        <v>-2.8100743572652895E-3</v>
      </c>
      <c r="AQ20" s="2">
        <v>0.17074864744914461</v>
      </c>
      <c r="AR20" s="2">
        <v>-7.2244836978530768E-3</v>
      </c>
      <c r="AS20" s="2">
        <v>-1.4534902404385285E-5</v>
      </c>
      <c r="AT20" s="2">
        <v>1.446658499739034E-2</v>
      </c>
    </row>
    <row r="21" spans="1:46" x14ac:dyDescent="0.25">
      <c r="A21" s="6">
        <v>44217</v>
      </c>
      <c r="B21" s="2">
        <v>1.336342155062531E-2</v>
      </c>
      <c r="C21" s="2">
        <v>-0.13283684006020069</v>
      </c>
      <c r="D21" s="2">
        <v>-1.3591341964103942E-2</v>
      </c>
      <c r="E21" s="2">
        <v>-1.3963458123420258E-2</v>
      </c>
      <c r="F21" s="2">
        <v>-8.3841978334470157E-3</v>
      </c>
      <c r="G21" s="2">
        <v>2.0150979174047068E-2</v>
      </c>
      <c r="H21" s="2">
        <v>-1.8706493385750589E-3</v>
      </c>
      <c r="I21" s="2">
        <v>-1.1085717676242224E-2</v>
      </c>
      <c r="J21" s="2">
        <v>-5.4795774694993415E-4</v>
      </c>
      <c r="K21" s="2">
        <v>0</v>
      </c>
      <c r="L21" s="2">
        <v>-4.5356912118452719E-3</v>
      </c>
      <c r="AI21" s="6">
        <v>44217</v>
      </c>
      <c r="AJ21" s="2">
        <v>1.3543249576398344E-2</v>
      </c>
      <c r="AK21" s="2">
        <v>-0.13489344043824747</v>
      </c>
      <c r="AL21" s="2">
        <v>-1.2434834386977213E-2</v>
      </c>
      <c r="AM21" s="2">
        <v>-1.4147843632201012E-2</v>
      </c>
      <c r="AN21" s="2">
        <v>-8.4943599256297134E-3</v>
      </c>
      <c r="AO21" s="2">
        <v>2.0998250376195925E-2</v>
      </c>
      <c r="AP21" s="2">
        <v>-2.6804365888663736E-3</v>
      </c>
      <c r="AQ21" s="2">
        <v>-8.8805058519263805E-3</v>
      </c>
      <c r="AR21" s="2">
        <v>-1.5105425854837406E-3</v>
      </c>
      <c r="AS21" s="2">
        <v>-1.4534902404385285E-5</v>
      </c>
      <c r="AT21" s="2">
        <v>-4.8539247248911583E-3</v>
      </c>
    </row>
    <row r="22" spans="1:46" x14ac:dyDescent="0.25">
      <c r="A22" s="6">
        <v>44218</v>
      </c>
      <c r="B22" s="2">
        <v>-4.4633130451274816E-3</v>
      </c>
      <c r="C22" s="2">
        <v>7.0722240054621688E-2</v>
      </c>
      <c r="D22" s="2">
        <v>8.7575899736713758E-3</v>
      </c>
      <c r="E22" s="2">
        <v>5.8097255662001857E-3</v>
      </c>
      <c r="F22" s="2">
        <v>-7.7134801661208341E-3</v>
      </c>
      <c r="G22" s="2">
        <v>5.9735585149713888E-3</v>
      </c>
      <c r="H22" s="2">
        <v>-7.6305183147351574E-3</v>
      </c>
      <c r="I22" s="2">
        <v>-2.5300157398359779E-2</v>
      </c>
      <c r="J22" s="2">
        <v>1.9188513076371372E-3</v>
      </c>
      <c r="K22" s="2">
        <v>0</v>
      </c>
      <c r="L22" s="2">
        <v>1.0217436418203718E-2</v>
      </c>
      <c r="AI22" s="6">
        <v>44218</v>
      </c>
      <c r="AJ22" s="2">
        <v>-4.2834850193544469E-3</v>
      </c>
      <c r="AK22" s="2">
        <v>6.8665639676574922E-2</v>
      </c>
      <c r="AL22" s="2">
        <v>9.9140975507981052E-3</v>
      </c>
      <c r="AM22" s="2">
        <v>5.6253400574194324E-3</v>
      </c>
      <c r="AN22" s="2">
        <v>-7.8236422583035318E-3</v>
      </c>
      <c r="AO22" s="2">
        <v>6.8208297171202465E-3</v>
      </c>
      <c r="AP22" s="2">
        <v>-8.4403055650264722E-3</v>
      </c>
      <c r="AQ22" s="2">
        <v>-2.3094945574043936E-2</v>
      </c>
      <c r="AR22" s="2">
        <v>9.5626646910333072E-4</v>
      </c>
      <c r="AS22" s="2">
        <v>-1.4534902404385285E-5</v>
      </c>
      <c r="AT22" s="2">
        <v>9.8992029051578317E-3</v>
      </c>
    </row>
    <row r="23" spans="1:46" x14ac:dyDescent="0.25">
      <c r="A23" s="6">
        <v>44221</v>
      </c>
      <c r="B23" s="2">
        <v>5.3763545516738454E-4</v>
      </c>
      <c r="C23" s="2">
        <v>-1.9371440237411219E-2</v>
      </c>
      <c r="D23" s="2">
        <v>-5.1510556542215813E-3</v>
      </c>
      <c r="E23" s="2">
        <v>-3.6281626008467627E-2</v>
      </c>
      <c r="F23" s="2">
        <v>-1.2482235239923645E-2</v>
      </c>
      <c r="G23" s="2">
        <v>1.2786920821949099E-2</v>
      </c>
      <c r="H23" s="2">
        <v>-2.3607177456347661E-2</v>
      </c>
      <c r="I23" s="2">
        <v>-1.4845009230815776E-2</v>
      </c>
      <c r="J23" s="2">
        <v>1.997262811147027E-2</v>
      </c>
      <c r="K23" s="2">
        <v>0</v>
      </c>
      <c r="L23" s="2">
        <v>-8.884362822778602E-4</v>
      </c>
      <c r="AI23" s="6">
        <v>44221</v>
      </c>
      <c r="AJ23" s="2">
        <v>7.1746348094041911E-4</v>
      </c>
      <c r="AK23" s="2">
        <v>-2.1428040615457992E-2</v>
      </c>
      <c r="AL23" s="2">
        <v>-3.9945480770948527E-3</v>
      </c>
      <c r="AM23" s="2">
        <v>-3.6466011517248383E-2</v>
      </c>
      <c r="AN23" s="2">
        <v>-1.2592397332106342E-2</v>
      </c>
      <c r="AO23" s="2">
        <v>1.3634192024097956E-2</v>
      </c>
      <c r="AP23" s="2">
        <v>-2.4416964706638976E-2</v>
      </c>
      <c r="AQ23" s="2">
        <v>-1.2639797406499932E-2</v>
      </c>
      <c r="AR23" s="2">
        <v>1.9010043272936462E-2</v>
      </c>
      <c r="AS23" s="2">
        <v>-1.4534902404385285E-5</v>
      </c>
      <c r="AT23" s="2">
        <v>-1.2066697953237466E-3</v>
      </c>
    </row>
    <row r="24" spans="1:46" x14ac:dyDescent="0.25">
      <c r="A24" s="6">
        <v>44222</v>
      </c>
      <c r="B24" s="2">
        <v>9.754137082109704E-3</v>
      </c>
      <c r="C24" s="2">
        <v>6.2860583167834161E-3</v>
      </c>
      <c r="D24" s="2">
        <v>-1.3555191339391648E-2</v>
      </c>
      <c r="E24" s="2">
        <v>-2.5285605723060711E-2</v>
      </c>
      <c r="F24" s="2">
        <v>-4.0871427951072459E-3</v>
      </c>
      <c r="G24" s="2">
        <v>1.4531771826308271E-2</v>
      </c>
      <c r="H24" s="2">
        <v>-1.6164661693048976E-2</v>
      </c>
      <c r="I24" s="2">
        <v>9.2495475913707548E-3</v>
      </c>
      <c r="J24" s="2">
        <v>8.0479063778304827E-4</v>
      </c>
      <c r="K24" s="2">
        <v>0</v>
      </c>
      <c r="L24" s="2">
        <v>8.9603118053243058E-3</v>
      </c>
      <c r="AI24" s="6">
        <v>44222</v>
      </c>
      <c r="AJ24" s="2">
        <v>9.9339651078827387E-3</v>
      </c>
      <c r="AK24" s="2">
        <v>4.2294579387366447E-3</v>
      </c>
      <c r="AL24" s="2">
        <v>-1.2398683762264918E-2</v>
      </c>
      <c r="AM24" s="2">
        <v>-2.5469991231841464E-2</v>
      </c>
      <c r="AN24" s="2">
        <v>-4.1973048872899444E-3</v>
      </c>
      <c r="AO24" s="2">
        <v>1.5379043028457128E-2</v>
      </c>
      <c r="AP24" s="2">
        <v>-1.6974448943340291E-2</v>
      </c>
      <c r="AQ24" s="2">
        <v>1.1454759415686598E-2</v>
      </c>
      <c r="AR24" s="2">
        <v>-1.5779420075075819E-4</v>
      </c>
      <c r="AS24" s="2">
        <v>-1.4534902404385285E-5</v>
      </c>
      <c r="AT24" s="2">
        <v>8.6420782922784194E-3</v>
      </c>
    </row>
    <row r="25" spans="1:46" x14ac:dyDescent="0.25">
      <c r="A25" s="6">
        <v>44223</v>
      </c>
      <c r="B25" s="2">
        <v>-2.8125812283128937E-2</v>
      </c>
      <c r="C25" s="2">
        <v>-6.5622124756750222E-2</v>
      </c>
      <c r="D25" s="2">
        <v>-3.8511434732949712E-2</v>
      </c>
      <c r="E25" s="2">
        <v>-5.1883180542639851E-2</v>
      </c>
      <c r="F25" s="2">
        <v>-2.8271782709651139E-2</v>
      </c>
      <c r="G25" s="2">
        <v>-3.5135520558169486E-2</v>
      </c>
      <c r="H25" s="2">
        <v>-3.9179903825271922E-2</v>
      </c>
      <c r="I25" s="2">
        <v>-6.8780744723847209E-2</v>
      </c>
      <c r="J25" s="2">
        <v>-2.8678629199681671E-2</v>
      </c>
      <c r="K25" s="2">
        <v>0</v>
      </c>
      <c r="L25" s="2">
        <v>-2.487965768838285E-2</v>
      </c>
      <c r="AI25" s="6">
        <v>44223</v>
      </c>
      <c r="AJ25" s="2">
        <v>-2.7945984257355904E-2</v>
      </c>
      <c r="AK25" s="2">
        <v>-6.7678725134796988E-2</v>
      </c>
      <c r="AL25" s="2">
        <v>-3.7354927155822983E-2</v>
      </c>
      <c r="AM25" s="2">
        <v>-5.2067566051420607E-2</v>
      </c>
      <c r="AN25" s="2">
        <v>-2.8381944801833838E-2</v>
      </c>
      <c r="AO25" s="2">
        <v>-3.4288249356020629E-2</v>
      </c>
      <c r="AP25" s="2">
        <v>-3.9989691075563237E-2</v>
      </c>
      <c r="AQ25" s="2">
        <v>-6.6575532899531359E-2</v>
      </c>
      <c r="AR25" s="2">
        <v>-2.9641214038215478E-2</v>
      </c>
      <c r="AS25" s="2">
        <v>-1.4534902404385285E-5</v>
      </c>
      <c r="AT25" s="2">
        <v>-2.5197891201428735E-2</v>
      </c>
    </row>
    <row r="26" spans="1:46" x14ac:dyDescent="0.25">
      <c r="A26" s="6">
        <v>44224</v>
      </c>
      <c r="B26" s="2">
        <v>1.5591193708615059E-3</v>
      </c>
      <c r="C26" s="2">
        <v>9.9681133942227662E-2</v>
      </c>
      <c r="D26" s="2">
        <v>5.4284525362086056E-2</v>
      </c>
      <c r="E26" s="2">
        <v>3.4454818761290085E-2</v>
      </c>
      <c r="F26" s="2">
        <v>1.7597372041759707E-2</v>
      </c>
      <c r="G26" s="2">
        <v>-2.6236548335831E-2</v>
      </c>
      <c r="H26" s="2">
        <v>1.3154071177502669E-2</v>
      </c>
      <c r="I26" s="2">
        <v>2.9276764698335178E-2</v>
      </c>
      <c r="J26" s="2">
        <v>-1.0485680201858916E-2</v>
      </c>
      <c r="K26" s="2">
        <v>0</v>
      </c>
      <c r="L26" s="2">
        <v>-6.2566977323319506E-4</v>
      </c>
      <c r="AI26" s="6">
        <v>44224</v>
      </c>
      <c r="AJ26" s="2">
        <v>1.7389473966345403E-3</v>
      </c>
      <c r="AK26" s="2">
        <v>9.7624533564180896E-2</v>
      </c>
      <c r="AL26" s="2">
        <v>5.5441032939212785E-2</v>
      </c>
      <c r="AM26" s="2">
        <v>3.4270433252509329E-2</v>
      </c>
      <c r="AN26" s="2">
        <v>1.7487209949577007E-2</v>
      </c>
      <c r="AO26" s="2">
        <v>-2.5389277133682144E-2</v>
      </c>
      <c r="AP26" s="2">
        <v>1.2344283927211354E-2</v>
      </c>
      <c r="AQ26" s="2">
        <v>3.1481976522651021E-2</v>
      </c>
      <c r="AR26" s="2">
        <v>-1.1448265040392723E-2</v>
      </c>
      <c r="AS26" s="2">
        <v>-1.4534902404385285E-5</v>
      </c>
      <c r="AT26" s="2">
        <v>-9.4390328627908145E-4</v>
      </c>
    </row>
    <row r="27" spans="1:46" x14ac:dyDescent="0.25">
      <c r="A27" s="6">
        <v>44225</v>
      </c>
      <c r="B27" s="2">
        <v>-9.7046545146950436E-3</v>
      </c>
      <c r="C27" s="2">
        <v>2.540747568580648E-2</v>
      </c>
      <c r="D27" s="2">
        <v>-2.1584865071400672E-2</v>
      </c>
      <c r="E27" s="2">
        <v>-7.053303367830388E-3</v>
      </c>
      <c r="F27" s="2">
        <v>-1.1067576932220158E-2</v>
      </c>
      <c r="G27" s="2">
        <v>-2.5169861991450437E-2</v>
      </c>
      <c r="H27" s="2">
        <v>-3.2746633771781442E-2</v>
      </c>
      <c r="I27" s="2">
        <v>-1.1529820310044125E-2</v>
      </c>
      <c r="J27" s="2">
        <v>1.1154744798249627E-3</v>
      </c>
      <c r="K27" s="2">
        <v>0</v>
      </c>
      <c r="L27" s="2">
        <v>-2.2678222656249747E-2</v>
      </c>
      <c r="AI27" s="6">
        <v>44225</v>
      </c>
      <c r="AJ27" s="2">
        <v>-9.5248264889220089E-3</v>
      </c>
      <c r="AK27" s="2">
        <v>2.3350875307759707E-2</v>
      </c>
      <c r="AL27" s="2">
        <v>-2.0428357494273942E-2</v>
      </c>
      <c r="AM27" s="2">
        <v>-7.2376888766111412E-3</v>
      </c>
      <c r="AN27" s="2">
        <v>-1.1177739024402856E-2</v>
      </c>
      <c r="AO27" s="2">
        <v>-2.4322590789301581E-2</v>
      </c>
      <c r="AP27" s="2">
        <v>-3.3556421022072756E-2</v>
      </c>
      <c r="AQ27" s="2">
        <v>-9.3246084857282821E-3</v>
      </c>
      <c r="AR27" s="2">
        <v>1.5288964129115627E-4</v>
      </c>
      <c r="AS27" s="2">
        <v>-1.4534902404385285E-5</v>
      </c>
      <c r="AT27" s="2">
        <v>-2.2996456169295632E-2</v>
      </c>
    </row>
    <row r="28" spans="1:46" x14ac:dyDescent="0.25">
      <c r="A28" s="6">
        <v>44228</v>
      </c>
      <c r="B28" s="2">
        <v>4.2629902924745222E-2</v>
      </c>
      <c r="C28" s="2">
        <v>-2.2706672001520767E-2</v>
      </c>
      <c r="D28" s="2">
        <v>1.6649836964051534E-2</v>
      </c>
      <c r="E28" s="2">
        <v>1.6377229900542467E-2</v>
      </c>
      <c r="F28" s="2">
        <v>7.383204801128862E-3</v>
      </c>
      <c r="G28" s="2">
        <v>1.4245435623595037E-2</v>
      </c>
      <c r="H28" s="2">
        <v>9.2467574790251472E-3</v>
      </c>
      <c r="I28" s="2">
        <v>1.2490774048979025E-2</v>
      </c>
      <c r="J28" s="2">
        <v>-2.7855789573234535E-3</v>
      </c>
      <c r="K28" s="2">
        <v>0</v>
      </c>
      <c r="L28" s="2">
        <v>-8.6839004413202803E-3</v>
      </c>
      <c r="AI28" s="6">
        <v>44228</v>
      </c>
      <c r="AJ28" s="2">
        <v>4.2809730950518259E-2</v>
      </c>
      <c r="AK28" s="2">
        <v>-2.476327237956754E-2</v>
      </c>
      <c r="AL28" s="2">
        <v>1.7806344541178264E-2</v>
      </c>
      <c r="AM28" s="2">
        <v>1.6192844391761715E-2</v>
      </c>
      <c r="AN28" s="2">
        <v>7.2730427089461635E-3</v>
      </c>
      <c r="AO28" s="2">
        <v>1.5092706825743894E-2</v>
      </c>
      <c r="AP28" s="2">
        <v>8.4369702287338325E-3</v>
      </c>
      <c r="AQ28" s="2">
        <v>1.4695985873294869E-2</v>
      </c>
      <c r="AR28" s="2">
        <v>-3.74816379585726E-3</v>
      </c>
      <c r="AS28" s="2">
        <v>-1.4534902404385285E-5</v>
      </c>
      <c r="AT28" s="2">
        <v>-9.0021339543661667E-3</v>
      </c>
    </row>
    <row r="29" spans="1:46" x14ac:dyDescent="0.25">
      <c r="A29" s="6">
        <v>44229</v>
      </c>
      <c r="B29" s="2">
        <v>1.1104214562255077E-2</v>
      </c>
      <c r="C29" s="2">
        <v>5.8833614795707811E-2</v>
      </c>
      <c r="D29" s="2">
        <v>3.5035418204341306E-2</v>
      </c>
      <c r="E29" s="2">
        <v>2.349064140163426E-2</v>
      </c>
      <c r="F29" s="2">
        <v>3.0782330222715926E-2</v>
      </c>
      <c r="G29" s="2">
        <v>1.9350317230917513E-2</v>
      </c>
      <c r="H29" s="2">
        <v>4.8470501966144663E-2</v>
      </c>
      <c r="I29" s="2">
        <v>1.6918958683848961E-2</v>
      </c>
      <c r="J29" s="2">
        <v>-2.2625630610495384E-2</v>
      </c>
      <c r="K29" s="2">
        <v>0</v>
      </c>
      <c r="L29" s="2">
        <v>1.0770445566049336E-2</v>
      </c>
      <c r="AI29" s="6">
        <v>44229</v>
      </c>
      <c r="AJ29" s="2">
        <v>1.1284042588028112E-2</v>
      </c>
      <c r="AK29" s="2">
        <v>5.6777014417661038E-2</v>
      </c>
      <c r="AL29" s="2">
        <v>3.6191925781468036E-2</v>
      </c>
      <c r="AM29" s="2">
        <v>2.3306255892853508E-2</v>
      </c>
      <c r="AN29" s="2">
        <v>3.0672168130533226E-2</v>
      </c>
      <c r="AO29" s="2">
        <v>2.019758843306637E-2</v>
      </c>
      <c r="AP29" s="2">
        <v>4.7660714715853349E-2</v>
      </c>
      <c r="AQ29" s="2">
        <v>1.9124170508164805E-2</v>
      </c>
      <c r="AR29" s="2">
        <v>-2.3588215449029191E-2</v>
      </c>
      <c r="AS29" s="2">
        <v>-1.4534902404385285E-5</v>
      </c>
      <c r="AT29" s="2">
        <v>1.045221205300345E-2</v>
      </c>
    </row>
    <row r="30" spans="1:46" x14ac:dyDescent="0.25">
      <c r="A30" s="6">
        <v>44230</v>
      </c>
      <c r="B30" s="2">
        <v>-1.9961565909301204E-2</v>
      </c>
      <c r="C30" s="2">
        <v>5.5245981743407446E-2</v>
      </c>
      <c r="D30" s="2">
        <v>-2.9951063402873235E-3</v>
      </c>
      <c r="E30" s="2">
        <v>2.9021220483129495E-2</v>
      </c>
      <c r="F30" s="2">
        <v>1.1451229491112436E-2</v>
      </c>
      <c r="G30" s="2">
        <v>-1.6099771506649097E-3</v>
      </c>
      <c r="H30" s="2">
        <v>-4.9330301504652008E-3</v>
      </c>
      <c r="I30" s="2">
        <v>-1.5889450824975615E-2</v>
      </c>
      <c r="J30" s="2">
        <v>-4.2869825288182062E-3</v>
      </c>
      <c r="K30" s="2">
        <v>0</v>
      </c>
      <c r="L30" s="2">
        <v>3.0545759943931827E-3</v>
      </c>
      <c r="AI30" s="6">
        <v>44230</v>
      </c>
      <c r="AJ30" s="2">
        <v>-1.9781737883528171E-2</v>
      </c>
      <c r="AK30" s="2">
        <v>5.3189381365360673E-2</v>
      </c>
      <c r="AL30" s="2">
        <v>-1.8385987631605949E-3</v>
      </c>
      <c r="AM30" s="2">
        <v>2.8836834974348743E-2</v>
      </c>
      <c r="AN30" s="2">
        <v>1.1341067398929738E-2</v>
      </c>
      <c r="AO30" s="2">
        <v>-7.6270594851605197E-4</v>
      </c>
      <c r="AP30" s="2">
        <v>-5.7428174007565155E-3</v>
      </c>
      <c r="AQ30" s="2">
        <v>-1.3684239000659772E-2</v>
      </c>
      <c r="AR30" s="2">
        <v>-5.2495673673520126E-3</v>
      </c>
      <c r="AS30" s="2">
        <v>-1.4534902404385285E-5</v>
      </c>
      <c r="AT30" s="2">
        <v>2.7363424813472963E-3</v>
      </c>
    </row>
    <row r="31" spans="1:46" x14ac:dyDescent="0.25">
      <c r="A31" s="6">
        <v>44231</v>
      </c>
      <c r="B31" s="2">
        <v>5.5758451473297832E-3</v>
      </c>
      <c r="C31" s="2">
        <v>-1.4571470120209207E-2</v>
      </c>
      <c r="D31" s="2">
        <v>2.1538305330778051E-2</v>
      </c>
      <c r="E31" s="2">
        <v>-2.2119618780602757E-3</v>
      </c>
      <c r="F31" s="2">
        <v>2.3013176146201797E-2</v>
      </c>
      <c r="G31" s="2">
        <v>-6.0005124984729985E-4</v>
      </c>
      <c r="H31" s="2">
        <v>2.3937712152015678E-2</v>
      </c>
      <c r="I31" s="2">
        <v>2.3560961442006922E-2</v>
      </c>
      <c r="J31" s="2">
        <v>1.4351101274847622E-3</v>
      </c>
      <c r="K31" s="2">
        <v>0</v>
      </c>
      <c r="L31" s="2">
        <v>9.4192766274792117E-3</v>
      </c>
      <c r="AI31" s="6">
        <v>44231</v>
      </c>
      <c r="AJ31" s="2">
        <v>5.7556731731028179E-3</v>
      </c>
      <c r="AK31" s="2">
        <v>-1.662807049825598E-2</v>
      </c>
      <c r="AL31" s="2">
        <v>2.2694812907904781E-2</v>
      </c>
      <c r="AM31" s="2">
        <v>-2.3963473868410293E-3</v>
      </c>
      <c r="AN31" s="2">
        <v>2.2903014054019098E-2</v>
      </c>
      <c r="AO31" s="2">
        <v>2.4721995230155783E-4</v>
      </c>
      <c r="AP31" s="2">
        <v>2.3127924901724363E-2</v>
      </c>
      <c r="AQ31" s="2">
        <v>2.5766173266322766E-2</v>
      </c>
      <c r="AR31" s="2">
        <v>4.7252528895095573E-4</v>
      </c>
      <c r="AS31" s="2">
        <v>-1.4534902404385285E-5</v>
      </c>
      <c r="AT31" s="2">
        <v>9.1010431144333253E-3</v>
      </c>
    </row>
    <row r="32" spans="1:46" x14ac:dyDescent="0.25">
      <c r="A32" s="6">
        <v>44232</v>
      </c>
      <c r="B32" s="2">
        <v>6.3494151774878826E-3</v>
      </c>
      <c r="C32" s="2">
        <v>3.2991388091470286E-2</v>
      </c>
      <c r="D32" s="2">
        <v>5.1601173867652506E-3</v>
      </c>
      <c r="E32" s="2">
        <v>5.1727096577098841E-3</v>
      </c>
      <c r="F32" s="2">
        <v>-1.9530146290119843E-3</v>
      </c>
      <c r="G32" s="2">
        <v>6.0415622655267676E-3</v>
      </c>
      <c r="H32" s="2">
        <v>1.2864853968704626E-2</v>
      </c>
      <c r="I32" s="2">
        <v>-2.4811561573097052E-3</v>
      </c>
      <c r="J32" s="2">
        <v>8.5981025570824876E-4</v>
      </c>
      <c r="K32" s="2">
        <v>0</v>
      </c>
      <c r="L32" s="2">
        <v>1.2839415187874792E-2</v>
      </c>
      <c r="AI32" s="6">
        <v>44232</v>
      </c>
      <c r="AJ32" s="2">
        <v>6.5292432032609173E-3</v>
      </c>
      <c r="AK32" s="2">
        <v>3.0934787713423513E-2</v>
      </c>
      <c r="AL32" s="2">
        <v>6.3166249638919791E-3</v>
      </c>
      <c r="AM32" s="2">
        <v>4.9883241489291309E-3</v>
      </c>
      <c r="AN32" s="2">
        <v>-2.0631767211946824E-3</v>
      </c>
      <c r="AO32" s="2">
        <v>6.8888334676756252E-3</v>
      </c>
      <c r="AP32" s="2">
        <v>1.2055066718413311E-2</v>
      </c>
      <c r="AQ32" s="2">
        <v>-2.7594433299386184E-4</v>
      </c>
      <c r="AR32" s="2">
        <v>-1.027745828255577E-4</v>
      </c>
      <c r="AS32" s="2">
        <v>-1.4534902404385285E-5</v>
      </c>
      <c r="AT32" s="2">
        <v>1.2521181674828906E-2</v>
      </c>
    </row>
    <row r="33" spans="1:46" x14ac:dyDescent="0.25">
      <c r="A33" s="6">
        <v>44235</v>
      </c>
      <c r="B33" s="2">
        <v>-8.7137807739666728E-3</v>
      </c>
      <c r="C33" s="2">
        <v>0.21109718715203973</v>
      </c>
      <c r="D33" s="2">
        <v>4.8796622649547539E-2</v>
      </c>
      <c r="E33" s="2">
        <v>4.539608946204754E-2</v>
      </c>
      <c r="F33" s="2">
        <v>1.5654469698452189E-2</v>
      </c>
      <c r="G33" s="2">
        <v>-5.6695990177005884E-3</v>
      </c>
      <c r="H33" s="2">
        <v>1.3794074288336455E-2</v>
      </c>
      <c r="I33" s="2">
        <v>-5.2106887047335126E-3</v>
      </c>
      <c r="J33" s="2">
        <v>-2.8636448844382434E-3</v>
      </c>
      <c r="K33" s="2">
        <v>0</v>
      </c>
      <c r="L33" s="2">
        <v>4.6411621371056366E-3</v>
      </c>
      <c r="AI33" s="6">
        <v>44235</v>
      </c>
      <c r="AJ33" s="2">
        <v>-8.5339527481936382E-3</v>
      </c>
      <c r="AK33" s="2">
        <v>0.20904058677399295</v>
      </c>
      <c r="AL33" s="2">
        <v>4.9953130226674268E-2</v>
      </c>
      <c r="AM33" s="2">
        <v>4.5211703953266784E-2</v>
      </c>
      <c r="AN33" s="2">
        <v>1.5544307606269491E-2</v>
      </c>
      <c r="AO33" s="2">
        <v>-4.8223278155517307E-3</v>
      </c>
      <c r="AP33" s="2">
        <v>1.2984287038045141E-2</v>
      </c>
      <c r="AQ33" s="2">
        <v>-3.0054768804176693E-3</v>
      </c>
      <c r="AR33" s="2">
        <v>-3.8262297229720499E-3</v>
      </c>
      <c r="AS33" s="2">
        <v>-1.4534902404385285E-5</v>
      </c>
      <c r="AT33" s="2">
        <v>4.3229286240597502E-3</v>
      </c>
    </row>
    <row r="34" spans="1:46" x14ac:dyDescent="0.25">
      <c r="A34" s="6">
        <v>44236</v>
      </c>
      <c r="B34" s="2">
        <v>-5.3988525624480976E-3</v>
      </c>
      <c r="C34" s="2">
        <v>6.161523959955284E-3</v>
      </c>
      <c r="D34" s="2">
        <v>-9.421017295435874E-3</v>
      </c>
      <c r="E34" s="2">
        <v>-1.4416309413254669E-2</v>
      </c>
      <c r="F34" s="2">
        <v>-3.9959865922126747E-3</v>
      </c>
      <c r="G34" s="2">
        <v>1.0766095653574226E-2</v>
      </c>
      <c r="H34" s="2">
        <v>1.3464241390215292E-4</v>
      </c>
      <c r="I34" s="2">
        <v>2.0349731277989891E-2</v>
      </c>
      <c r="J34" s="2">
        <v>4.3079129004470751E-3</v>
      </c>
      <c r="K34" s="2">
        <v>0</v>
      </c>
      <c r="L34" s="2">
        <v>5.5161212058976172E-3</v>
      </c>
      <c r="AI34" s="6">
        <v>44236</v>
      </c>
      <c r="AJ34" s="2">
        <v>-5.219024536675063E-3</v>
      </c>
      <c r="AK34" s="2">
        <v>4.1049235819085126E-3</v>
      </c>
      <c r="AL34" s="2">
        <v>-8.2645097183091445E-3</v>
      </c>
      <c r="AM34" s="2">
        <v>-1.4600694922035423E-2</v>
      </c>
      <c r="AN34" s="2">
        <v>-4.1061486843953733E-3</v>
      </c>
      <c r="AO34" s="2">
        <v>1.1613366855723083E-2</v>
      </c>
      <c r="AP34" s="2">
        <v>-6.7514483638916162E-4</v>
      </c>
      <c r="AQ34" s="2">
        <v>2.2554943102305734E-2</v>
      </c>
      <c r="AR34" s="2">
        <v>3.3453280619132686E-3</v>
      </c>
      <c r="AS34" s="2">
        <v>-1.4534902404385285E-5</v>
      </c>
      <c r="AT34" s="2">
        <v>5.1978876928517308E-3</v>
      </c>
    </row>
    <row r="35" spans="1:46" x14ac:dyDescent="0.25">
      <c r="A35" s="6">
        <v>44237</v>
      </c>
      <c r="B35" s="2">
        <v>-5.5734054403837607E-3</v>
      </c>
      <c r="C35" s="2">
        <v>-3.3624886052909808E-2</v>
      </c>
      <c r="D35" s="2">
        <v>7.5447538297159777E-3</v>
      </c>
      <c r="E35" s="2">
        <v>-2.1048881132171848E-2</v>
      </c>
      <c r="F35" s="2">
        <v>5.7316112627336935E-4</v>
      </c>
      <c r="G35" s="2">
        <v>8.9811942865933858E-3</v>
      </c>
      <c r="H35" s="2">
        <v>1.212337956290277E-3</v>
      </c>
      <c r="I35" s="2">
        <v>8.0848900352987751E-3</v>
      </c>
      <c r="J35" s="2">
        <v>-6.5770527368513854E-3</v>
      </c>
      <c r="K35" s="2">
        <v>0</v>
      </c>
      <c r="L35" s="2">
        <v>-1.1657388239024069E-2</v>
      </c>
      <c r="AI35" s="6">
        <v>44237</v>
      </c>
      <c r="AJ35" s="2">
        <v>-5.3935774146107261E-3</v>
      </c>
      <c r="AK35" s="2">
        <v>-3.5681486430956581E-2</v>
      </c>
      <c r="AL35" s="2">
        <v>8.7012614068427072E-3</v>
      </c>
      <c r="AM35" s="2">
        <v>-2.1233266640952601E-2</v>
      </c>
      <c r="AN35" s="2">
        <v>4.6299903409067122E-4</v>
      </c>
      <c r="AO35" s="2">
        <v>9.8284654887422426E-3</v>
      </c>
      <c r="AP35" s="2">
        <v>4.0255070599896242E-4</v>
      </c>
      <c r="AQ35" s="2">
        <v>1.0290101859614618E-2</v>
      </c>
      <c r="AR35" s="2">
        <v>-7.5396375753851918E-3</v>
      </c>
      <c r="AS35" s="2">
        <v>-1.4534902404385285E-5</v>
      </c>
      <c r="AT35" s="2">
        <v>-1.1975621752069955E-2</v>
      </c>
    </row>
    <row r="36" spans="1:46" x14ac:dyDescent="0.25">
      <c r="A36" s="6">
        <v>44238</v>
      </c>
      <c r="B36" s="2">
        <v>-7.4392739100787031E-3</v>
      </c>
      <c r="C36" s="2">
        <v>6.65910372634968E-2</v>
      </c>
      <c r="D36" s="2">
        <v>6.7499802053367919E-3</v>
      </c>
      <c r="E36" s="2">
        <v>-2.5145791568087161E-2</v>
      </c>
      <c r="F36" s="2">
        <v>-2.7924916183738047E-3</v>
      </c>
      <c r="G36" s="2">
        <v>-5.4437065337499257E-3</v>
      </c>
      <c r="H36" s="2">
        <v>-8.2066540471509297E-3</v>
      </c>
      <c r="I36" s="2">
        <v>-1.0646036505430723E-2</v>
      </c>
      <c r="J36" s="2">
        <v>-8.92347030262719E-3</v>
      </c>
      <c r="K36" s="2">
        <v>0</v>
      </c>
      <c r="L36" s="2">
        <v>-7.6320409786312382E-4</v>
      </c>
      <c r="AI36" s="6">
        <v>44238</v>
      </c>
      <c r="AJ36" s="2">
        <v>-7.2594458843056684E-3</v>
      </c>
      <c r="AK36" s="2">
        <v>6.4534436885450033E-2</v>
      </c>
      <c r="AL36" s="2">
        <v>7.9064877824635213E-3</v>
      </c>
      <c r="AM36" s="2">
        <v>-2.5330177076867914E-2</v>
      </c>
      <c r="AN36" s="2">
        <v>-2.9026537105565028E-3</v>
      </c>
      <c r="AO36" s="2">
        <v>-4.5964353316010681E-3</v>
      </c>
      <c r="AP36" s="2">
        <v>-9.0164412974422445E-3</v>
      </c>
      <c r="AQ36" s="2">
        <v>-8.4408246811148793E-3</v>
      </c>
      <c r="AR36" s="2">
        <v>-9.8860551411609973E-3</v>
      </c>
      <c r="AS36" s="2">
        <v>-1.4534902404385285E-5</v>
      </c>
      <c r="AT36" s="2">
        <v>-1.0814376109090102E-3</v>
      </c>
    </row>
    <row r="37" spans="1:46" x14ac:dyDescent="0.25">
      <c r="A37" s="6">
        <v>44239</v>
      </c>
      <c r="B37" s="2">
        <v>4.7759694978593004E-3</v>
      </c>
      <c r="C37" s="2">
        <v>-8.4426238396763109E-3</v>
      </c>
      <c r="D37" s="2">
        <v>-1.6971376203515076E-2</v>
      </c>
      <c r="E37" s="2">
        <v>1.8691303574034368E-3</v>
      </c>
      <c r="F37" s="2">
        <v>1.4216957469646685E-2</v>
      </c>
      <c r="G37" s="2">
        <v>4.0676558158225795E-4</v>
      </c>
      <c r="H37" s="2">
        <v>1.2072699062822156E-2</v>
      </c>
      <c r="I37" s="2">
        <v>-1.9189857649589692E-3</v>
      </c>
      <c r="J37" s="2">
        <v>8.4229135334552563E-3</v>
      </c>
      <c r="K37" s="2">
        <v>0</v>
      </c>
      <c r="L37" s="2">
        <v>3.1245447499839152E-3</v>
      </c>
      <c r="AI37" s="6">
        <v>44239</v>
      </c>
      <c r="AJ37" s="2">
        <v>4.955797523632335E-3</v>
      </c>
      <c r="AK37" s="2">
        <v>-1.0499224217723082E-2</v>
      </c>
      <c r="AL37" s="2">
        <v>-1.5814868626388347E-2</v>
      </c>
      <c r="AM37" s="2">
        <v>1.6847448486226831E-3</v>
      </c>
      <c r="AN37" s="2">
        <v>1.4106795377463987E-2</v>
      </c>
      <c r="AO37" s="2">
        <v>1.2540367837311156E-3</v>
      </c>
      <c r="AP37" s="2">
        <v>1.1262911812530842E-2</v>
      </c>
      <c r="AQ37" s="2">
        <v>2.8622605935687412E-4</v>
      </c>
      <c r="AR37" s="2">
        <v>7.4603286949214498E-3</v>
      </c>
      <c r="AS37" s="2">
        <v>-1.4534902404385285E-5</v>
      </c>
      <c r="AT37" s="2">
        <v>2.8063112369380288E-3</v>
      </c>
    </row>
    <row r="38" spans="1:46" x14ac:dyDescent="0.25">
      <c r="A38" s="6">
        <v>44243</v>
      </c>
      <c r="B38" s="2">
        <v>-2.6726192693011797E-3</v>
      </c>
      <c r="C38" s="2">
        <v>3.5680977321230767E-2</v>
      </c>
      <c r="D38" s="2">
        <v>-7.0335806378674093E-3</v>
      </c>
      <c r="E38" s="2">
        <v>-2.6119289857072792E-3</v>
      </c>
      <c r="F38" s="2">
        <v>2.4070753249447074E-2</v>
      </c>
      <c r="G38" s="2">
        <v>1.2828100631065098E-2</v>
      </c>
      <c r="H38" s="2">
        <v>1.9300394446136293E-2</v>
      </c>
      <c r="I38" s="2">
        <v>1.3656467673259787E-3</v>
      </c>
      <c r="J38" s="2">
        <v>-8.6412998097040727E-4</v>
      </c>
      <c r="K38" s="2">
        <v>0</v>
      </c>
      <c r="L38" s="2">
        <v>8.2370210517848097E-3</v>
      </c>
      <c r="AI38" s="6">
        <v>44243</v>
      </c>
      <c r="AJ38" s="2">
        <v>-2.492791243528145E-3</v>
      </c>
      <c r="AK38" s="2">
        <v>3.3624376943183994E-2</v>
      </c>
      <c r="AL38" s="2">
        <v>-5.8770730607406807E-3</v>
      </c>
      <c r="AM38" s="2">
        <v>-2.7963144944880328E-3</v>
      </c>
      <c r="AN38" s="2">
        <v>2.3960591157264375E-2</v>
      </c>
      <c r="AO38" s="2">
        <v>1.3675371833213955E-2</v>
      </c>
      <c r="AP38" s="2">
        <v>1.8490607195844978E-2</v>
      </c>
      <c r="AQ38" s="2">
        <v>3.570858591641822E-3</v>
      </c>
      <c r="AR38" s="2">
        <v>-1.8267148195042137E-3</v>
      </c>
      <c r="AS38" s="2">
        <v>-1.4534902404385285E-5</v>
      </c>
      <c r="AT38" s="2">
        <v>7.9187875387389233E-3</v>
      </c>
    </row>
    <row r="39" spans="1:46" x14ac:dyDescent="0.25">
      <c r="A39" s="6">
        <v>44244</v>
      </c>
      <c r="B39" s="2">
        <v>1.2141589169594624E-2</v>
      </c>
      <c r="C39" s="2">
        <v>5.9941960277303252E-2</v>
      </c>
      <c r="D39" s="2">
        <v>4.8294250036473585E-4</v>
      </c>
      <c r="E39" s="2">
        <v>-1.0662171802950482E-2</v>
      </c>
      <c r="F39" s="2">
        <v>3.1110420049740295E-3</v>
      </c>
      <c r="G39" s="2">
        <v>-1.4599915855827428E-3</v>
      </c>
      <c r="H39" s="2">
        <v>-7.8896262911031245E-3</v>
      </c>
      <c r="I39" s="2">
        <v>-1.065891854926293E-2</v>
      </c>
      <c r="J39" s="2">
        <v>5.765372466330243E-3</v>
      </c>
      <c r="K39" s="2">
        <v>0</v>
      </c>
      <c r="L39" s="2">
        <v>1.0572519891631549E-2</v>
      </c>
      <c r="AI39" s="6">
        <v>44244</v>
      </c>
      <c r="AJ39" s="2">
        <v>1.2321417195367659E-2</v>
      </c>
      <c r="AK39" s="2">
        <v>5.7885359899256479E-2</v>
      </c>
      <c r="AL39" s="2">
        <v>1.6394500774914644E-3</v>
      </c>
      <c r="AM39" s="2">
        <v>-1.0846557311731236E-2</v>
      </c>
      <c r="AN39" s="2">
        <v>3.0008799127913314E-3</v>
      </c>
      <c r="AO39" s="2">
        <v>-6.1272038343388509E-4</v>
      </c>
      <c r="AP39" s="2">
        <v>-8.6994135413944393E-3</v>
      </c>
      <c r="AQ39" s="2">
        <v>-8.4537067249470868E-3</v>
      </c>
      <c r="AR39" s="2">
        <v>4.8027876277964366E-3</v>
      </c>
      <c r="AS39" s="2">
        <v>-1.4534902404385285E-5</v>
      </c>
      <c r="AT39" s="2">
        <v>1.0254286378585662E-2</v>
      </c>
    </row>
    <row r="40" spans="1:46" x14ac:dyDescent="0.25">
      <c r="A40" s="6">
        <v>44245</v>
      </c>
      <c r="B40" s="2">
        <v>5.9208142742981362E-3</v>
      </c>
      <c r="C40" s="2">
        <v>-8.9975045965789979E-3</v>
      </c>
      <c r="D40" s="2">
        <v>-1.8450989038617416E-2</v>
      </c>
      <c r="E40" s="2">
        <v>-1.3802222549830545E-2</v>
      </c>
      <c r="F40" s="2">
        <v>3.3769139473738274E-3</v>
      </c>
      <c r="G40" s="2">
        <v>-1.5279425974600414E-2</v>
      </c>
      <c r="H40" s="2">
        <v>-8.2172981082134777E-3</v>
      </c>
      <c r="I40" s="2">
        <v>-5.6590416083860395E-3</v>
      </c>
      <c r="J40" s="2">
        <v>-9.4582408177205091E-3</v>
      </c>
      <c r="K40" s="2">
        <v>0</v>
      </c>
      <c r="L40" s="2">
        <v>-6.4809738341823464E-2</v>
      </c>
      <c r="AI40" s="6">
        <v>44245</v>
      </c>
      <c r="AJ40" s="2">
        <v>6.1006423000711709E-3</v>
      </c>
      <c r="AK40" s="2">
        <v>-1.1054104974625769E-2</v>
      </c>
      <c r="AL40" s="2">
        <v>-1.7294481461490686E-2</v>
      </c>
      <c r="AM40" s="2">
        <v>-1.3986608058611299E-2</v>
      </c>
      <c r="AN40" s="2">
        <v>3.2667518551911293E-3</v>
      </c>
      <c r="AO40" s="2">
        <v>-1.4432154772451557E-2</v>
      </c>
      <c r="AP40" s="2">
        <v>-9.0270853585047925E-3</v>
      </c>
      <c r="AQ40" s="2">
        <v>-3.4538297840701962E-3</v>
      </c>
      <c r="AR40" s="2">
        <v>-1.0420825656254316E-2</v>
      </c>
      <c r="AS40" s="2">
        <v>-1.4534902404385285E-5</v>
      </c>
      <c r="AT40" s="2">
        <v>-6.5127971854869349E-2</v>
      </c>
    </row>
    <row r="41" spans="1:46" x14ac:dyDescent="0.25">
      <c r="A41" s="6">
        <v>44246</v>
      </c>
      <c r="B41" s="2">
        <v>-2.3535055745747435E-2</v>
      </c>
      <c r="C41" s="2">
        <v>8.1430969004751885E-2</v>
      </c>
      <c r="D41" s="2">
        <v>3.5518792157618329E-3</v>
      </c>
      <c r="E41" s="2">
        <v>7.8604265454662592E-3</v>
      </c>
      <c r="F41" s="2">
        <v>1.669076169856254E-2</v>
      </c>
      <c r="G41" s="2">
        <v>-2.906572873557367E-2</v>
      </c>
      <c r="H41" s="2">
        <v>1.5635415479299919E-2</v>
      </c>
      <c r="I41" s="2">
        <v>-1.4592682549925184E-2</v>
      </c>
      <c r="J41" s="2">
        <v>-3.4723015571054283E-3</v>
      </c>
      <c r="K41" s="2">
        <v>0</v>
      </c>
      <c r="L41" s="2">
        <v>4.9396531867764715E-3</v>
      </c>
      <c r="AI41" s="6">
        <v>44246</v>
      </c>
      <c r="AJ41" s="2">
        <v>-2.3355227719974402E-2</v>
      </c>
      <c r="AK41" s="2">
        <v>7.9374368626705119E-2</v>
      </c>
      <c r="AL41" s="2">
        <v>4.7083867928885614E-3</v>
      </c>
      <c r="AM41" s="2">
        <v>7.676041036685506E-3</v>
      </c>
      <c r="AN41" s="2">
        <v>1.658059960637984E-2</v>
      </c>
      <c r="AO41" s="2">
        <v>-2.8218457533424814E-2</v>
      </c>
      <c r="AP41" s="2">
        <v>1.4825628229008604E-2</v>
      </c>
      <c r="AQ41" s="2">
        <v>-1.2387470725609341E-2</v>
      </c>
      <c r="AR41" s="2">
        <v>-4.4348863956392348E-3</v>
      </c>
      <c r="AS41" s="2">
        <v>-1.4534902404385285E-5</v>
      </c>
      <c r="AT41" s="2">
        <v>4.6214196737305851E-3</v>
      </c>
    </row>
    <row r="42" spans="1:46" x14ac:dyDescent="0.25">
      <c r="A42" s="6">
        <v>44249</v>
      </c>
      <c r="B42" s="2">
        <v>-2.1280609604111711E-2</v>
      </c>
      <c r="C42" s="2">
        <v>-3.0074586775675316E-2</v>
      </c>
      <c r="D42" s="2">
        <v>4.4160091913331367E-2</v>
      </c>
      <c r="E42" s="2">
        <v>-1.1223134031061788E-2</v>
      </c>
      <c r="F42" s="2">
        <v>9.3906184943077786E-3</v>
      </c>
      <c r="G42" s="2">
        <v>-4.7025959543092188E-3</v>
      </c>
      <c r="H42" s="2">
        <v>1.8421072708932895E-2</v>
      </c>
      <c r="I42" s="2">
        <v>-1.1920961377766326E-2</v>
      </c>
      <c r="J42" s="2">
        <v>-5.2264899057278269E-3</v>
      </c>
      <c r="K42" s="2">
        <v>0</v>
      </c>
      <c r="L42" s="2">
        <v>-4.6985247483801729E-3</v>
      </c>
      <c r="AI42" s="6">
        <v>44249</v>
      </c>
      <c r="AJ42" s="2">
        <v>-2.1100781578338678E-2</v>
      </c>
      <c r="AK42" s="2">
        <v>-3.2131187153722089E-2</v>
      </c>
      <c r="AL42" s="2">
        <v>4.5316599490458097E-2</v>
      </c>
      <c r="AM42" s="2">
        <v>-1.1407519539842542E-2</v>
      </c>
      <c r="AN42" s="2">
        <v>9.2804564021250809E-3</v>
      </c>
      <c r="AO42" s="2">
        <v>-3.8553247521603612E-3</v>
      </c>
      <c r="AP42" s="2">
        <v>1.761128545864158E-2</v>
      </c>
      <c r="AQ42" s="2">
        <v>-9.7157495534504826E-3</v>
      </c>
      <c r="AR42" s="2">
        <v>-6.1890747442616334E-3</v>
      </c>
      <c r="AS42" s="2">
        <v>-1.4534902404385285E-5</v>
      </c>
      <c r="AT42" s="2">
        <v>-5.0167582614260593E-3</v>
      </c>
    </row>
    <row r="43" spans="1:46" x14ac:dyDescent="0.25">
      <c r="A43" s="6">
        <v>44250</v>
      </c>
      <c r="B43" s="2">
        <v>4.3260595267091695E-3</v>
      </c>
      <c r="C43" s="2">
        <v>-9.9301985418539962E-2</v>
      </c>
      <c r="D43" s="2">
        <v>2.7795170962338966E-2</v>
      </c>
      <c r="E43" s="2">
        <v>-1.6737186216745692E-2</v>
      </c>
      <c r="F43" s="2">
        <v>8.0315703020528151E-3</v>
      </c>
      <c r="G43" s="2">
        <v>2.1242265833873786E-2</v>
      </c>
      <c r="H43" s="2">
        <v>1.2919699244147154E-3</v>
      </c>
      <c r="I43" s="2">
        <v>2.3174331069451881E-2</v>
      </c>
      <c r="J43" s="2">
        <v>-1.0215951292125713E-2</v>
      </c>
      <c r="K43" s="2">
        <v>0</v>
      </c>
      <c r="L43" s="2">
        <v>-1.6123183828454124E-2</v>
      </c>
      <c r="AI43" s="6">
        <v>44250</v>
      </c>
      <c r="AJ43" s="2">
        <v>4.5058875524822042E-3</v>
      </c>
      <c r="AK43" s="2">
        <v>-0.10135858579658673</v>
      </c>
      <c r="AL43" s="2">
        <v>2.8951678539465696E-2</v>
      </c>
      <c r="AM43" s="2">
        <v>-1.6921571725526444E-2</v>
      </c>
      <c r="AN43" s="2">
        <v>7.9214082098701174E-3</v>
      </c>
      <c r="AO43" s="2">
        <v>2.2089537036022643E-2</v>
      </c>
      <c r="AP43" s="2">
        <v>4.8218267412340082E-4</v>
      </c>
      <c r="AQ43" s="2">
        <v>2.5379542893767724E-2</v>
      </c>
      <c r="AR43" s="2">
        <v>-1.1178536130659521E-2</v>
      </c>
      <c r="AS43" s="2">
        <v>-1.4534902404385285E-5</v>
      </c>
      <c r="AT43" s="2">
        <v>-1.6441417341500009E-2</v>
      </c>
    </row>
    <row r="44" spans="1:46" x14ac:dyDescent="0.25">
      <c r="A44" s="6">
        <v>44251</v>
      </c>
      <c r="B44" s="2">
        <v>-1.0946968676517788E-2</v>
      </c>
      <c r="C44" s="2">
        <v>1.8042326886684945E-2</v>
      </c>
      <c r="D44" s="2">
        <v>2.1309968884735131E-3</v>
      </c>
      <c r="E44" s="2">
        <v>3.5022517983785972E-2</v>
      </c>
      <c r="F44" s="2">
        <v>1.7595072609688289E-2</v>
      </c>
      <c r="G44" s="2">
        <v>-5.8300905678567716E-3</v>
      </c>
      <c r="H44" s="2">
        <v>3.0709641979586699E-2</v>
      </c>
      <c r="I44" s="2">
        <v>1.3292956890842644E-2</v>
      </c>
      <c r="J44" s="2">
        <v>-4.7183676830455656E-3</v>
      </c>
      <c r="K44" s="2">
        <v>0</v>
      </c>
      <c r="L44" s="2">
        <v>-1.6682619668350052E-2</v>
      </c>
      <c r="AI44" s="6">
        <v>44251</v>
      </c>
      <c r="AJ44" s="2">
        <v>-1.0767140650744753E-2</v>
      </c>
      <c r="AK44" s="2">
        <v>1.5985726508638172E-2</v>
      </c>
      <c r="AL44" s="2">
        <v>3.2875044656002416E-3</v>
      </c>
      <c r="AM44" s="2">
        <v>3.4838132475005217E-2</v>
      </c>
      <c r="AN44" s="2">
        <v>1.748491051750559E-2</v>
      </c>
      <c r="AO44" s="2">
        <v>-4.9828193657079139E-3</v>
      </c>
      <c r="AP44" s="2">
        <v>2.9899854729295385E-2</v>
      </c>
      <c r="AQ44" s="2">
        <v>1.5498168715158488E-2</v>
      </c>
      <c r="AR44" s="2">
        <v>-5.6809525215793721E-3</v>
      </c>
      <c r="AS44" s="2">
        <v>-1.4534902404385285E-5</v>
      </c>
      <c r="AT44" s="2">
        <v>-1.7000853181395936E-2</v>
      </c>
    </row>
    <row r="45" spans="1:46" x14ac:dyDescent="0.25">
      <c r="A45" s="6">
        <v>44252</v>
      </c>
      <c r="B45" s="2">
        <v>-3.2400386819545268E-2</v>
      </c>
      <c r="C45" s="2">
        <v>-5.2539242009451814E-2</v>
      </c>
      <c r="D45" s="2">
        <v>-3.3061611872359231E-2</v>
      </c>
      <c r="E45" s="2">
        <v>-4.3478317304634806E-2</v>
      </c>
      <c r="F45" s="2">
        <v>-1.3571720642088003E-2</v>
      </c>
      <c r="G45" s="2">
        <v>-3.6396637304856427E-2</v>
      </c>
      <c r="H45" s="2">
        <v>-1.8152190762376952E-2</v>
      </c>
      <c r="I45" s="2">
        <v>-1.2124756081595911E-2</v>
      </c>
      <c r="J45" s="2">
        <v>2.0740650318287202E-3</v>
      </c>
      <c r="K45" s="2">
        <v>0</v>
      </c>
      <c r="L45" s="2">
        <v>-9.4588221764111413E-3</v>
      </c>
      <c r="AI45" s="6">
        <v>44252</v>
      </c>
      <c r="AJ45" s="2">
        <v>-3.2220558793772232E-2</v>
      </c>
      <c r="AK45" s="2">
        <v>-5.4595842387498587E-2</v>
      </c>
      <c r="AL45" s="2">
        <v>-3.1905104295232502E-2</v>
      </c>
      <c r="AM45" s="2">
        <v>-4.3662702813415562E-2</v>
      </c>
      <c r="AN45" s="2">
        <v>-1.3681882734270701E-2</v>
      </c>
      <c r="AO45" s="2">
        <v>-3.5549366102707571E-2</v>
      </c>
      <c r="AP45" s="2">
        <v>-1.8961978012668267E-2</v>
      </c>
      <c r="AQ45" s="2">
        <v>-9.9195442572800677E-3</v>
      </c>
      <c r="AR45" s="2">
        <v>1.1114801932949137E-3</v>
      </c>
      <c r="AS45" s="2">
        <v>-1.4534902404385285E-5</v>
      </c>
      <c r="AT45" s="2">
        <v>-9.7770556894570277E-3</v>
      </c>
    </row>
    <row r="46" spans="1:46" x14ac:dyDescent="0.25">
      <c r="A46" s="6">
        <v>44253</v>
      </c>
      <c r="B46" s="2">
        <v>1.1700387973209825E-2</v>
      </c>
      <c r="C46" s="2">
        <v>-1.6012490351298148E-2</v>
      </c>
      <c r="D46" s="2">
        <v>-1.0158144752364429E-2</v>
      </c>
      <c r="E46" s="2">
        <v>1.4426944247971862E-2</v>
      </c>
      <c r="F46" s="2">
        <v>-2.6524637525520145E-2</v>
      </c>
      <c r="G46" s="2">
        <v>1.1504152686383495E-2</v>
      </c>
      <c r="H46" s="2">
        <v>-1.989031687522258E-2</v>
      </c>
      <c r="I46" s="2">
        <v>-1.4358947221170038E-2</v>
      </c>
      <c r="J46" s="2">
        <v>-9.757481352311359E-3</v>
      </c>
      <c r="K46" s="2">
        <v>0</v>
      </c>
      <c r="L46" s="2">
        <v>-1.5384606489177499E-2</v>
      </c>
      <c r="AI46" s="6">
        <v>44253</v>
      </c>
      <c r="AJ46" s="2">
        <v>1.188021599898286E-2</v>
      </c>
      <c r="AK46" s="2">
        <v>-1.8069090729344921E-2</v>
      </c>
      <c r="AL46" s="2">
        <v>-9.0016371752376992E-3</v>
      </c>
      <c r="AM46" s="2">
        <v>1.4242558739191108E-2</v>
      </c>
      <c r="AN46" s="2">
        <v>-2.6634799617702844E-2</v>
      </c>
      <c r="AO46" s="2">
        <v>1.2351423888532352E-2</v>
      </c>
      <c r="AP46" s="2">
        <v>-2.0700104125513895E-2</v>
      </c>
      <c r="AQ46" s="2">
        <v>-1.2153735396854194E-2</v>
      </c>
      <c r="AR46" s="2">
        <v>-1.0720066190845166E-2</v>
      </c>
      <c r="AS46" s="2">
        <v>-1.4534902404385285E-5</v>
      </c>
      <c r="AT46" s="2">
        <v>-1.5702840002223384E-2</v>
      </c>
    </row>
    <row r="47" spans="1:46" x14ac:dyDescent="0.25">
      <c r="A47" s="6">
        <v>44256</v>
      </c>
      <c r="B47" s="2">
        <v>1.7203798394717085E-2</v>
      </c>
      <c r="C47" s="2">
        <v>7.1029292052190218E-2</v>
      </c>
      <c r="D47" s="2">
        <v>3.1421935317229144E-2</v>
      </c>
      <c r="E47" s="2">
        <v>2.3572940606064741E-2</v>
      </c>
      <c r="F47" s="2">
        <v>2.2626906791369139E-2</v>
      </c>
      <c r="G47" s="2">
        <v>2.8297526135755646E-2</v>
      </c>
      <c r="H47" s="2">
        <v>2.9790566328933288E-2</v>
      </c>
      <c r="I47" s="2">
        <v>2.1880002963124756E-2</v>
      </c>
      <c r="J47" s="2">
        <v>5.97184049622701E-3</v>
      </c>
      <c r="K47" s="2">
        <v>0</v>
      </c>
      <c r="L47" s="2">
        <v>1.1160690953494701E-2</v>
      </c>
      <c r="AI47" s="6">
        <v>44256</v>
      </c>
      <c r="AJ47" s="2">
        <v>1.7383626420490118E-2</v>
      </c>
      <c r="AK47" s="2">
        <v>6.8972691674143452E-2</v>
      </c>
      <c r="AL47" s="2">
        <v>3.2578442894355873E-2</v>
      </c>
      <c r="AM47" s="2">
        <v>2.3388555097283988E-2</v>
      </c>
      <c r="AN47" s="2">
        <v>2.251674469918644E-2</v>
      </c>
      <c r="AO47" s="2">
        <v>2.9144797337904503E-2</v>
      </c>
      <c r="AP47" s="2">
        <v>2.8980779078641973E-2</v>
      </c>
      <c r="AQ47" s="2">
        <v>2.4085214787440599E-2</v>
      </c>
      <c r="AR47" s="2">
        <v>5.0092556576932035E-3</v>
      </c>
      <c r="AS47" s="2">
        <v>-1.4534902404385285E-5</v>
      </c>
      <c r="AT47" s="2">
        <v>1.0842457440448814E-2</v>
      </c>
    </row>
    <row r="48" spans="1:46" x14ac:dyDescent="0.25">
      <c r="A48" s="6">
        <v>44257</v>
      </c>
      <c r="B48" s="2">
        <v>-1.6404262105025103E-2</v>
      </c>
      <c r="C48" s="2">
        <v>-2.5231161886280384E-2</v>
      </c>
      <c r="D48" s="2">
        <v>-5.3338460812469846E-3</v>
      </c>
      <c r="E48" s="2">
        <v>2.9881988341576848E-2</v>
      </c>
      <c r="F48" s="2">
        <v>-3.2558504529175414E-3</v>
      </c>
      <c r="G48" s="2">
        <v>-2.2309477106978282E-2</v>
      </c>
      <c r="H48" s="2">
        <v>2.0591172031465987E-2</v>
      </c>
      <c r="I48" s="2">
        <v>-5.1213265458363022E-3</v>
      </c>
      <c r="J48" s="2">
        <v>-5.3428409769382679E-3</v>
      </c>
      <c r="K48" s="2">
        <v>0</v>
      </c>
      <c r="L48" s="2">
        <v>-9.5911894166695877E-3</v>
      </c>
      <c r="AI48" s="6">
        <v>44257</v>
      </c>
      <c r="AJ48" s="2">
        <v>-1.622443407925207E-2</v>
      </c>
      <c r="AK48" s="2">
        <v>-2.7287762264327158E-2</v>
      </c>
      <c r="AL48" s="2">
        <v>-4.177338504120256E-3</v>
      </c>
      <c r="AM48" s="2">
        <v>2.9697602832796096E-2</v>
      </c>
      <c r="AN48" s="2">
        <v>-3.3660125451002395E-3</v>
      </c>
      <c r="AO48" s="2">
        <v>-2.1462205904829425E-2</v>
      </c>
      <c r="AP48" s="2">
        <v>1.9781384781174673E-2</v>
      </c>
      <c r="AQ48" s="2">
        <v>-2.9161147215204589E-3</v>
      </c>
      <c r="AR48" s="2">
        <v>-6.3054258154720743E-3</v>
      </c>
      <c r="AS48" s="2">
        <v>-1.4534902404385285E-5</v>
      </c>
      <c r="AT48" s="2">
        <v>-9.9094229297154741E-3</v>
      </c>
    </row>
    <row r="49" spans="1:46" x14ac:dyDescent="0.25">
      <c r="A49" s="6">
        <v>44258</v>
      </c>
      <c r="B49" s="2">
        <v>-2.8931704798230262E-2</v>
      </c>
      <c r="C49" s="2">
        <v>4.463205996986197E-2</v>
      </c>
      <c r="D49" s="2">
        <v>-8.662513733224575E-3</v>
      </c>
      <c r="E49" s="2">
        <v>-2.6612500927060911E-2</v>
      </c>
      <c r="F49" s="2">
        <v>1.9332106269368321E-2</v>
      </c>
      <c r="G49" s="2">
        <v>-1.3860989721585337E-2</v>
      </c>
      <c r="H49" s="2">
        <v>1.571972556844381E-2</v>
      </c>
      <c r="I49" s="2">
        <v>-4.9505302388740513E-2</v>
      </c>
      <c r="J49" s="2">
        <v>2.6260850856257845E-2</v>
      </c>
      <c r="K49" s="2">
        <v>0</v>
      </c>
      <c r="L49" s="2">
        <v>-1.9368259631385332E-2</v>
      </c>
      <c r="AI49" s="6">
        <v>44258</v>
      </c>
      <c r="AJ49" s="2">
        <v>-2.8751876772457229E-2</v>
      </c>
      <c r="AK49" s="2">
        <v>4.2575459591815197E-2</v>
      </c>
      <c r="AL49" s="2">
        <v>-7.5060061560978464E-3</v>
      </c>
      <c r="AM49" s="2">
        <v>-2.6796886435841664E-2</v>
      </c>
      <c r="AN49" s="2">
        <v>1.9221944177185622E-2</v>
      </c>
      <c r="AO49" s="2">
        <v>-1.301371851943648E-2</v>
      </c>
      <c r="AP49" s="2">
        <v>1.4909938318152495E-2</v>
      </c>
      <c r="AQ49" s="2">
        <v>-4.730009056442467E-2</v>
      </c>
      <c r="AR49" s="2">
        <v>2.5298266017724037E-2</v>
      </c>
      <c r="AS49" s="2">
        <v>-1.4534902404385285E-5</v>
      </c>
      <c r="AT49" s="2">
        <v>-1.9686493144431216E-2</v>
      </c>
    </row>
    <row r="50" spans="1:46" x14ac:dyDescent="0.25">
      <c r="A50" s="6">
        <v>44259</v>
      </c>
      <c r="B50" s="2">
        <v>-9.1281579853889072E-3</v>
      </c>
      <c r="C50" s="2">
        <v>-3.9120359814156846E-2</v>
      </c>
      <c r="D50" s="2">
        <v>-2.2001434767484174E-2</v>
      </c>
      <c r="E50" s="2">
        <v>-1.5948288723994897E-2</v>
      </c>
      <c r="F50" s="2">
        <v>-1.5368556976222969E-2</v>
      </c>
      <c r="G50" s="2">
        <v>8.731102753822606E-3</v>
      </c>
      <c r="H50" s="2">
        <v>-1.1576858109992649E-2</v>
      </c>
      <c r="I50" s="2">
        <v>-1.8071832996938597E-2</v>
      </c>
      <c r="J50" s="2">
        <v>-5.5248220436483475E-3</v>
      </c>
      <c r="K50" s="2">
        <v>0</v>
      </c>
      <c r="L50" s="2">
        <v>-4.70237168396892E-4</v>
      </c>
      <c r="AI50" s="6">
        <v>44259</v>
      </c>
      <c r="AJ50" s="2">
        <v>-8.9483299596158725E-3</v>
      </c>
      <c r="AK50" s="2">
        <v>-4.117696019220362E-2</v>
      </c>
      <c r="AL50" s="2">
        <v>-2.0844927190357444E-2</v>
      </c>
      <c r="AM50" s="2">
        <v>-1.6132674232775649E-2</v>
      </c>
      <c r="AN50" s="2">
        <v>-1.5478719068405667E-2</v>
      </c>
      <c r="AO50" s="2">
        <v>9.5783739559714628E-3</v>
      </c>
      <c r="AP50" s="2">
        <v>-1.2386645360283964E-2</v>
      </c>
      <c r="AQ50" s="2">
        <v>-1.5866621172622754E-2</v>
      </c>
      <c r="AR50" s="2">
        <v>-6.487406882182154E-3</v>
      </c>
      <c r="AS50" s="2">
        <v>-1.4534902404385285E-5</v>
      </c>
      <c r="AT50" s="2">
        <v>-7.8847068144277839E-4</v>
      </c>
    </row>
    <row r="51" spans="1:46" x14ac:dyDescent="0.25">
      <c r="A51" s="6">
        <v>44260</v>
      </c>
      <c r="B51" s="2">
        <v>7.6874819166454778E-3</v>
      </c>
      <c r="C51" s="2">
        <v>7.5397016600922129E-3</v>
      </c>
      <c r="D51" s="2">
        <v>1.0423904305651543E-2</v>
      </c>
      <c r="E51" s="2">
        <v>3.7044146268868428E-2</v>
      </c>
      <c r="F51" s="2">
        <v>2.324695199197091E-3</v>
      </c>
      <c r="G51" s="2">
        <v>2.5772332531186715E-2</v>
      </c>
      <c r="H51" s="2">
        <v>-2.9589182833626992E-3</v>
      </c>
      <c r="I51" s="2">
        <v>9.9747814709496563E-3</v>
      </c>
      <c r="J51" s="2">
        <v>5.5555152769140026E-3</v>
      </c>
      <c r="K51" s="2">
        <v>0</v>
      </c>
      <c r="L51" s="2">
        <v>1.2467626073158211E-2</v>
      </c>
      <c r="AI51" s="6">
        <v>44260</v>
      </c>
      <c r="AJ51" s="2">
        <v>7.8673099424185124E-3</v>
      </c>
      <c r="AK51" s="2">
        <v>5.4831012820454415E-3</v>
      </c>
      <c r="AL51" s="2">
        <v>1.1580411882778273E-2</v>
      </c>
      <c r="AM51" s="2">
        <v>3.6859760760087672E-2</v>
      </c>
      <c r="AN51" s="2">
        <v>2.2145331070143929E-3</v>
      </c>
      <c r="AO51" s="2">
        <v>2.6619603733335571E-2</v>
      </c>
      <c r="AP51" s="2">
        <v>-3.768705533654014E-3</v>
      </c>
      <c r="AQ51" s="2">
        <v>1.21799932952655E-2</v>
      </c>
      <c r="AR51" s="2">
        <v>4.5929304383801961E-3</v>
      </c>
      <c r="AS51" s="2">
        <v>-1.4534902404385285E-5</v>
      </c>
      <c r="AT51" s="2">
        <v>1.2149392560112325E-2</v>
      </c>
    </row>
    <row r="52" spans="1:46" x14ac:dyDescent="0.25">
      <c r="A52" s="6">
        <v>44263</v>
      </c>
      <c r="B52" s="2">
        <v>-1.6167463748385513E-2</v>
      </c>
      <c r="C52" s="2">
        <v>6.7839803790540554E-2</v>
      </c>
      <c r="D52" s="2">
        <v>6.2740132766479606E-2</v>
      </c>
      <c r="E52" s="2">
        <v>2.2883712413699131E-2</v>
      </c>
      <c r="F52" s="2">
        <v>1.3252931889644826E-2</v>
      </c>
      <c r="G52" s="2">
        <v>-3.3941279181683437E-2</v>
      </c>
      <c r="H52" s="2">
        <v>2.8440178029891516E-3</v>
      </c>
      <c r="I52" s="2">
        <v>-4.4656223827006625E-2</v>
      </c>
      <c r="J52" s="2">
        <v>-1.1631554590660897E-3</v>
      </c>
      <c r="K52" s="2">
        <v>0</v>
      </c>
      <c r="L52" s="2">
        <v>-9.6034534592732701E-3</v>
      </c>
      <c r="AI52" s="6">
        <v>44263</v>
      </c>
      <c r="AJ52" s="2">
        <v>-1.598763572261248E-2</v>
      </c>
      <c r="AK52" s="2">
        <v>6.5783203412493788E-2</v>
      </c>
      <c r="AL52" s="2">
        <v>6.3896640343606328E-2</v>
      </c>
      <c r="AM52" s="2">
        <v>2.2699326904918379E-2</v>
      </c>
      <c r="AN52" s="2">
        <v>1.3142769797462128E-2</v>
      </c>
      <c r="AO52" s="2">
        <v>-3.309400797953458E-2</v>
      </c>
      <c r="AP52" s="2">
        <v>2.0342305526978369E-3</v>
      </c>
      <c r="AQ52" s="2">
        <v>-4.2451012002690781E-2</v>
      </c>
      <c r="AR52" s="2">
        <v>-2.1257402975998962E-3</v>
      </c>
      <c r="AS52" s="2">
        <v>-1.4534902404385285E-5</v>
      </c>
      <c r="AT52" s="2">
        <v>-9.9216869723191565E-3</v>
      </c>
    </row>
    <row r="53" spans="1:46" x14ac:dyDescent="0.25">
      <c r="A53" s="6">
        <v>44264</v>
      </c>
      <c r="B53" s="2">
        <v>3.7568373660568755E-2</v>
      </c>
      <c r="C53" s="2">
        <v>4.9335220420616999E-2</v>
      </c>
      <c r="D53" s="2">
        <v>-3.665003724955207E-2</v>
      </c>
      <c r="E53" s="2">
        <v>-6.0021465824842135E-3</v>
      </c>
      <c r="F53" s="2">
        <v>-7.0629900280509972E-3</v>
      </c>
      <c r="G53" s="2">
        <v>4.0852268910415379E-2</v>
      </c>
      <c r="H53" s="2">
        <v>-3.0826141147187736E-3</v>
      </c>
      <c r="I53" s="2">
        <v>2.6574536772497881E-2</v>
      </c>
      <c r="J53" s="2">
        <v>2.9112749129729387E-3</v>
      </c>
      <c r="K53" s="2">
        <v>0</v>
      </c>
      <c r="L53" s="2">
        <v>7.8980462771585103E-3</v>
      </c>
      <c r="AI53" s="6">
        <v>44264</v>
      </c>
      <c r="AJ53" s="2">
        <v>3.7748201686341791E-2</v>
      </c>
      <c r="AK53" s="2">
        <v>4.7278620042570225E-2</v>
      </c>
      <c r="AL53" s="2">
        <v>-3.549352967242534E-2</v>
      </c>
      <c r="AM53" s="2">
        <v>-6.1865320912649667E-3</v>
      </c>
      <c r="AN53" s="2">
        <v>-7.1731521202336957E-3</v>
      </c>
      <c r="AO53" s="2">
        <v>4.1699540112564236E-2</v>
      </c>
      <c r="AP53" s="2">
        <v>-3.8924013650100883E-3</v>
      </c>
      <c r="AQ53" s="2">
        <v>2.8779748596813724E-2</v>
      </c>
      <c r="AR53" s="2">
        <v>1.9486900744391323E-3</v>
      </c>
      <c r="AS53" s="2">
        <v>-1.4534902404385285E-5</v>
      </c>
      <c r="AT53" s="2">
        <v>7.5798127641126239E-3</v>
      </c>
    </row>
    <row r="54" spans="1:46" x14ac:dyDescent="0.25">
      <c r="A54" s="6">
        <v>44265</v>
      </c>
      <c r="B54" s="2">
        <v>-1.7010173123747085E-3</v>
      </c>
      <c r="C54" s="2">
        <v>2.1604243798385436E-2</v>
      </c>
      <c r="D54" s="2">
        <v>2.8276338866410899E-3</v>
      </c>
      <c r="E54" s="2">
        <v>3.9890214900423437E-2</v>
      </c>
      <c r="F54" s="2">
        <v>2.173485485055715E-2</v>
      </c>
      <c r="G54" s="2">
        <v>-3.1609707562259004E-3</v>
      </c>
      <c r="H54" s="2">
        <v>2.7705601806368829E-2</v>
      </c>
      <c r="I54" s="2">
        <v>-3.7516663125444216E-3</v>
      </c>
      <c r="J54" s="2">
        <v>1.3933222978407045E-2</v>
      </c>
      <c r="K54" s="2">
        <v>0</v>
      </c>
      <c r="L54" s="2">
        <v>2.5525590051302505E-2</v>
      </c>
      <c r="AI54" s="6">
        <v>44265</v>
      </c>
      <c r="AJ54" s="2">
        <v>-1.5211892866016741E-3</v>
      </c>
      <c r="AK54" s="2">
        <v>1.9547643420338663E-2</v>
      </c>
      <c r="AL54" s="2">
        <v>3.9841414637678185E-3</v>
      </c>
      <c r="AM54" s="2">
        <v>3.9705829391642682E-2</v>
      </c>
      <c r="AN54" s="2">
        <v>2.1624692758374451E-2</v>
      </c>
      <c r="AO54" s="2">
        <v>-2.3136995540770427E-3</v>
      </c>
      <c r="AP54" s="2">
        <v>2.6895814556077514E-2</v>
      </c>
      <c r="AQ54" s="2">
        <v>-1.5464544882285783E-3</v>
      </c>
      <c r="AR54" s="2">
        <v>1.2970638139873238E-2</v>
      </c>
      <c r="AS54" s="2">
        <v>-1.4534902404385285E-5</v>
      </c>
      <c r="AT54" s="2">
        <v>2.520735653825662E-2</v>
      </c>
    </row>
    <row r="55" spans="1:46" x14ac:dyDescent="0.25">
      <c r="A55" s="6">
        <v>44266</v>
      </c>
      <c r="B55" s="2">
        <v>1.8298429776605118E-2</v>
      </c>
      <c r="C55" s="2">
        <v>3.2076714848716215E-2</v>
      </c>
      <c r="D55" s="2">
        <v>8.6640134448814354E-3</v>
      </c>
      <c r="E55" s="2">
        <v>-8.7981696971681789E-3</v>
      </c>
      <c r="F55" s="2">
        <v>-5.2214112879425123E-3</v>
      </c>
      <c r="G55" s="2">
        <v>3.3899627003529664E-2</v>
      </c>
      <c r="H55" s="2">
        <v>1.9256669775109536E-3</v>
      </c>
      <c r="I55" s="2">
        <v>3.6706680738922914E-2</v>
      </c>
      <c r="J55" s="2">
        <v>-6.298345799628291E-3</v>
      </c>
      <c r="K55" s="2">
        <v>0</v>
      </c>
      <c r="L55" s="2">
        <v>-3.7817972264009292E-4</v>
      </c>
      <c r="AI55" s="6">
        <v>44266</v>
      </c>
      <c r="AJ55" s="2">
        <v>1.8478257802378151E-2</v>
      </c>
      <c r="AK55" s="2">
        <v>3.0020114470669441E-2</v>
      </c>
      <c r="AL55" s="2">
        <v>9.8205210220081648E-3</v>
      </c>
      <c r="AM55" s="2">
        <v>-8.982555205948933E-3</v>
      </c>
      <c r="AN55" s="2">
        <v>-5.3315733801252109E-3</v>
      </c>
      <c r="AO55" s="2">
        <v>3.4746898205678521E-2</v>
      </c>
      <c r="AP55" s="2">
        <v>1.1158797272196391E-3</v>
      </c>
      <c r="AQ55" s="2">
        <v>3.8911892563238758E-2</v>
      </c>
      <c r="AR55" s="2">
        <v>-7.2609306381620975E-3</v>
      </c>
      <c r="AS55" s="2">
        <v>-1.4534902404385285E-5</v>
      </c>
      <c r="AT55" s="2">
        <v>-6.9641323568597931E-4</v>
      </c>
    </row>
    <row r="56" spans="1:46" x14ac:dyDescent="0.25">
      <c r="A56" s="6">
        <v>44267</v>
      </c>
      <c r="B56" s="2">
        <v>-7.7402727850470754E-3</v>
      </c>
      <c r="C56" s="2">
        <v>-8.1832066268457959E-3</v>
      </c>
      <c r="D56" s="2">
        <v>2.083881383021069E-3</v>
      </c>
      <c r="E56" s="2">
        <v>5.2014848131306302E-2</v>
      </c>
      <c r="F56" s="2">
        <v>1.1858388319156088E-2</v>
      </c>
      <c r="G56" s="2">
        <v>-2.0008802718814445E-2</v>
      </c>
      <c r="H56" s="2">
        <v>1.3093049103791277E-2</v>
      </c>
      <c r="I56" s="2">
        <v>-9.6355638949031652E-3</v>
      </c>
      <c r="J56" s="2">
        <v>6.6263194555715721E-3</v>
      </c>
      <c r="K56" s="2">
        <v>0</v>
      </c>
      <c r="L56" s="2">
        <v>1.5060850380955726E-2</v>
      </c>
      <c r="AI56" s="6">
        <v>44267</v>
      </c>
      <c r="AJ56" s="2">
        <v>-7.5604447592740407E-3</v>
      </c>
      <c r="AK56" s="2">
        <v>-1.0239807004892567E-2</v>
      </c>
      <c r="AL56" s="2">
        <v>3.2403889601477975E-3</v>
      </c>
      <c r="AM56" s="2">
        <v>5.1830462622525546E-2</v>
      </c>
      <c r="AN56" s="2">
        <v>1.174822622697339E-2</v>
      </c>
      <c r="AO56" s="2">
        <v>-1.9161531516665588E-2</v>
      </c>
      <c r="AP56" s="2">
        <v>1.2283261853499962E-2</v>
      </c>
      <c r="AQ56" s="2">
        <v>-7.4303520705873219E-3</v>
      </c>
      <c r="AR56" s="2">
        <v>5.6637346170377656E-3</v>
      </c>
      <c r="AS56" s="2">
        <v>-1.4534902404385285E-5</v>
      </c>
      <c r="AT56" s="2">
        <v>1.474261686790984E-2</v>
      </c>
    </row>
    <row r="57" spans="1:46" x14ac:dyDescent="0.25">
      <c r="A57" s="6">
        <v>44270</v>
      </c>
      <c r="B57" s="2">
        <v>-2.5279442445658162E-3</v>
      </c>
      <c r="C57" s="2">
        <v>-2.4853282496474893E-2</v>
      </c>
      <c r="D57" s="2">
        <v>-2.0288554871353837E-3</v>
      </c>
      <c r="E57" s="2">
        <v>-2.2274717047107595E-2</v>
      </c>
      <c r="F57" s="2">
        <v>-4.9951893037791795E-3</v>
      </c>
      <c r="G57" s="2">
        <v>1.9932959110196435E-2</v>
      </c>
      <c r="H57" s="2">
        <v>-5.6911992931095723E-3</v>
      </c>
      <c r="I57" s="2">
        <v>4.3048152285076746E-3</v>
      </c>
      <c r="J57" s="2">
        <v>1.3451666833891984E-2</v>
      </c>
      <c r="K57" s="2">
        <v>0</v>
      </c>
      <c r="L57" s="2">
        <v>-5.1446649755945151E-3</v>
      </c>
      <c r="AI57" s="6">
        <v>44270</v>
      </c>
      <c r="AJ57" s="2">
        <v>-2.3481162187927816E-3</v>
      </c>
      <c r="AK57" s="2">
        <v>-2.6909882874521666E-2</v>
      </c>
      <c r="AL57" s="2">
        <v>-8.7234791000865512E-4</v>
      </c>
      <c r="AM57" s="2">
        <v>-2.2459102555888347E-2</v>
      </c>
      <c r="AN57" s="2">
        <v>-5.105351395961878E-3</v>
      </c>
      <c r="AO57" s="2">
        <v>2.0780230312345292E-2</v>
      </c>
      <c r="AP57" s="2">
        <v>-6.5009865434008871E-3</v>
      </c>
      <c r="AQ57" s="2">
        <v>6.510027052823518E-3</v>
      </c>
      <c r="AR57" s="2">
        <v>1.2489081995358177E-2</v>
      </c>
      <c r="AS57" s="2">
        <v>-1.4534902404385285E-5</v>
      </c>
      <c r="AT57" s="2">
        <v>-5.4628984886404015E-3</v>
      </c>
    </row>
    <row r="58" spans="1:46" x14ac:dyDescent="0.25">
      <c r="A58" s="6">
        <v>44271</v>
      </c>
      <c r="B58" s="2">
        <v>3.3034103914524326E-3</v>
      </c>
      <c r="C58" s="2">
        <v>1.6057021949669181E-2</v>
      </c>
      <c r="D58" s="2">
        <v>-1.2807425716736653E-2</v>
      </c>
      <c r="E58" s="2">
        <v>-1.4152566694162871E-2</v>
      </c>
      <c r="F58" s="2">
        <v>-1.1971427359244502E-2</v>
      </c>
      <c r="G58" s="2">
        <v>2.020090878281966E-2</v>
      </c>
      <c r="H58" s="2">
        <v>-1.5740516160469453E-2</v>
      </c>
      <c r="I58" s="2">
        <v>7.2657939392120063E-3</v>
      </c>
      <c r="J58" s="2">
        <v>1.1861112269201834E-2</v>
      </c>
      <c r="K58" s="2">
        <v>0</v>
      </c>
      <c r="L58" s="2">
        <v>-2.9973235650215813E-4</v>
      </c>
      <c r="AI58" s="6">
        <v>44271</v>
      </c>
      <c r="AJ58" s="2">
        <v>3.4832384172254673E-3</v>
      </c>
      <c r="AK58" s="2">
        <v>1.400042157162241E-2</v>
      </c>
      <c r="AL58" s="2">
        <v>-1.1650918139609924E-2</v>
      </c>
      <c r="AM58" s="2">
        <v>-1.4336952202943625E-2</v>
      </c>
      <c r="AN58" s="2">
        <v>-1.20815894514272E-2</v>
      </c>
      <c r="AO58" s="2">
        <v>2.1048179984968517E-2</v>
      </c>
      <c r="AP58" s="2">
        <v>-1.6550303410760768E-2</v>
      </c>
      <c r="AQ58" s="2">
        <v>9.4710057635278497E-3</v>
      </c>
      <c r="AR58" s="2">
        <v>1.0898527430668027E-2</v>
      </c>
      <c r="AS58" s="2">
        <v>-1.4534902404385285E-5</v>
      </c>
      <c r="AT58" s="2">
        <v>-6.1796586954804451E-4</v>
      </c>
    </row>
    <row r="59" spans="1:46" x14ac:dyDescent="0.25">
      <c r="A59" s="6">
        <v>44272</v>
      </c>
      <c r="B59" s="2">
        <v>1.4188848597238568E-2</v>
      </c>
      <c r="C59" s="2">
        <v>3.6369962842253134E-2</v>
      </c>
      <c r="D59" s="2">
        <v>5.1482700356244582E-3</v>
      </c>
      <c r="E59" s="2">
        <v>5.1295524509196611E-2</v>
      </c>
      <c r="F59" s="2">
        <v>1.0292501384881136E-2</v>
      </c>
      <c r="G59" s="2">
        <v>1.6936447318112613E-2</v>
      </c>
      <c r="H59" s="2">
        <v>1.5992242308976001E-2</v>
      </c>
      <c r="I59" s="2">
        <v>7.8234666261645103E-4</v>
      </c>
      <c r="J59" s="2">
        <v>-1.116408414265857E-3</v>
      </c>
      <c r="K59" s="2">
        <v>0</v>
      </c>
      <c r="L59" s="2">
        <v>-8.3214679918324208E-3</v>
      </c>
      <c r="AI59" s="6">
        <v>44272</v>
      </c>
      <c r="AJ59" s="2">
        <v>1.4368676623011603E-2</v>
      </c>
      <c r="AK59" s="2">
        <v>3.4313362464206361E-2</v>
      </c>
      <c r="AL59" s="2">
        <v>6.3047776127511867E-3</v>
      </c>
      <c r="AM59" s="2">
        <v>5.1111139000415855E-2</v>
      </c>
      <c r="AN59" s="2">
        <v>1.0182339292698439E-2</v>
      </c>
      <c r="AO59" s="2">
        <v>1.778371852026147E-2</v>
      </c>
      <c r="AP59" s="2">
        <v>1.5182455058684687E-2</v>
      </c>
      <c r="AQ59" s="2">
        <v>2.9875584869322944E-3</v>
      </c>
      <c r="AR59" s="2">
        <v>-2.0789932527996635E-3</v>
      </c>
      <c r="AS59" s="2">
        <v>-1.4534902404385285E-5</v>
      </c>
      <c r="AT59" s="2">
        <v>-8.6397015048783072E-3</v>
      </c>
    </row>
    <row r="60" spans="1:46" x14ac:dyDescent="0.25">
      <c r="A60" s="6">
        <v>44273</v>
      </c>
      <c r="B60" s="2">
        <v>-3.4358783707504115E-2</v>
      </c>
      <c r="C60" s="2">
        <v>-1.7189693893861602E-2</v>
      </c>
      <c r="D60" s="2">
        <v>-1.5160861660449165E-2</v>
      </c>
      <c r="E60" s="2">
        <v>-1.2989155523843721E-2</v>
      </c>
      <c r="F60" s="2">
        <v>1.6506529234912026E-2</v>
      </c>
      <c r="G60" s="2">
        <v>-1.897825591740776E-2</v>
      </c>
      <c r="H60" s="2">
        <v>9.5399273160534648E-4</v>
      </c>
      <c r="I60" s="2">
        <v>-3.7468526056381068E-2</v>
      </c>
      <c r="J60" s="2">
        <v>-5.5882808751162028E-4</v>
      </c>
      <c r="K60" s="2">
        <v>0</v>
      </c>
      <c r="L60" s="2">
        <v>-1.7160600948057048E-2</v>
      </c>
      <c r="AI60" s="6">
        <v>44273</v>
      </c>
      <c r="AJ60" s="2">
        <v>-3.4178955681731078E-2</v>
      </c>
      <c r="AK60" s="2">
        <v>-1.9246294271908375E-2</v>
      </c>
      <c r="AL60" s="2">
        <v>-1.4004354083322436E-2</v>
      </c>
      <c r="AM60" s="2">
        <v>-1.3173541032624475E-2</v>
      </c>
      <c r="AN60" s="2">
        <v>1.6396367142729327E-2</v>
      </c>
      <c r="AO60" s="2">
        <v>-1.8130984715258903E-2</v>
      </c>
      <c r="AP60" s="2">
        <v>1.4420548131403193E-4</v>
      </c>
      <c r="AQ60" s="2">
        <v>-3.5263314232065225E-2</v>
      </c>
      <c r="AR60" s="2">
        <v>-1.5214129260454267E-3</v>
      </c>
      <c r="AS60" s="2">
        <v>-1.4534902404385285E-5</v>
      </c>
      <c r="AT60" s="2">
        <v>-1.7478834461102932E-2</v>
      </c>
    </row>
    <row r="61" spans="1:46" x14ac:dyDescent="0.25">
      <c r="A61" s="6">
        <v>44274</v>
      </c>
      <c r="B61" s="2">
        <v>1.5511909856342987E-2</v>
      </c>
      <c r="C61" s="2">
        <v>8.4296501376868171E-3</v>
      </c>
      <c r="D61" s="2">
        <v>-5.9288506182955114E-3</v>
      </c>
      <c r="E61" s="2">
        <v>9.2795551343463067E-3</v>
      </c>
      <c r="F61" s="2">
        <v>-1.5921310523386967E-2</v>
      </c>
      <c r="G61" s="2">
        <v>4.1238929135514191E-2</v>
      </c>
      <c r="H61" s="2">
        <v>-1.1913271037823026E-2</v>
      </c>
      <c r="I61" s="2">
        <v>1.4639719498730441E-2</v>
      </c>
      <c r="J61" s="2">
        <v>-6.7095799663233757E-3</v>
      </c>
      <c r="K61" s="2">
        <v>0</v>
      </c>
      <c r="L61" s="2">
        <v>1.3306753783742575E-2</v>
      </c>
      <c r="AI61" s="6">
        <v>44274</v>
      </c>
      <c r="AJ61" s="2">
        <v>1.569173788211602E-2</v>
      </c>
      <c r="AK61" s="2">
        <v>6.3730497596400457E-3</v>
      </c>
      <c r="AL61" s="2">
        <v>-4.7723430411687829E-3</v>
      </c>
      <c r="AM61" s="2">
        <v>9.0951696255655527E-3</v>
      </c>
      <c r="AN61" s="2">
        <v>-1.6031472615569666E-2</v>
      </c>
      <c r="AO61" s="2">
        <v>4.2086200337663048E-2</v>
      </c>
      <c r="AP61" s="2">
        <v>-1.272305828811434E-2</v>
      </c>
      <c r="AQ61" s="2">
        <v>1.6844931323046285E-2</v>
      </c>
      <c r="AR61" s="2">
        <v>-7.6721648048571822E-3</v>
      </c>
      <c r="AS61" s="2">
        <v>-1.4534902404385285E-5</v>
      </c>
      <c r="AT61" s="2">
        <v>1.2988520270696689E-2</v>
      </c>
    </row>
    <row r="62" spans="1:46" x14ac:dyDescent="0.25">
      <c r="A62" s="6">
        <v>44277</v>
      </c>
      <c r="B62" s="2">
        <v>1.167821172408301E-2</v>
      </c>
      <c r="C62" s="2">
        <v>-6.5428052153002847E-2</v>
      </c>
      <c r="D62" s="2">
        <v>8.9986461556739172E-3</v>
      </c>
      <c r="E62" s="2">
        <v>-2.8752945995951795E-2</v>
      </c>
      <c r="F62" s="2">
        <v>-2.6878936350076765E-2</v>
      </c>
      <c r="G62" s="2">
        <v>1.1823182125919596E-2</v>
      </c>
      <c r="H62" s="2">
        <v>-1.2298097931471963E-2</v>
      </c>
      <c r="I62" s="2">
        <v>2.1340139857239926E-2</v>
      </c>
      <c r="J62" s="2">
        <v>1.3228292621754401E-2</v>
      </c>
      <c r="K62" s="2">
        <v>0</v>
      </c>
      <c r="L62" s="2">
        <v>4.7820676920808936E-3</v>
      </c>
      <c r="AI62" s="6">
        <v>44277</v>
      </c>
      <c r="AJ62" s="2">
        <v>1.1858039749856044E-2</v>
      </c>
      <c r="AK62" s="2">
        <v>-6.7484652531049613E-2</v>
      </c>
      <c r="AL62" s="2">
        <v>1.0155153732800647E-2</v>
      </c>
      <c r="AM62" s="2">
        <v>-2.8937331504732548E-2</v>
      </c>
      <c r="AN62" s="2">
        <v>-2.6989098442259465E-2</v>
      </c>
      <c r="AO62" s="2">
        <v>1.2670453328068453E-2</v>
      </c>
      <c r="AP62" s="2">
        <v>-1.3107885181763278E-2</v>
      </c>
      <c r="AQ62" s="2">
        <v>2.3545351681555769E-2</v>
      </c>
      <c r="AR62" s="2">
        <v>1.2265707783220593E-2</v>
      </c>
      <c r="AS62" s="2">
        <v>-1.4534902404385285E-5</v>
      </c>
      <c r="AT62" s="2">
        <v>4.4638341790350072E-3</v>
      </c>
    </row>
    <row r="63" spans="1:46" x14ac:dyDescent="0.25">
      <c r="A63" s="6">
        <v>44278</v>
      </c>
      <c r="B63" s="2">
        <v>8.5602880759967359E-3</v>
      </c>
      <c r="C63" s="2">
        <v>3.8474981233158623E-3</v>
      </c>
      <c r="D63" s="2">
        <v>-2.1414522813139603E-2</v>
      </c>
      <c r="E63" s="2">
        <v>-3.3390682920122483E-2</v>
      </c>
      <c r="F63" s="2">
        <v>-1.000195068309262E-2</v>
      </c>
      <c r="G63" s="2">
        <v>-9.9134822422819457E-3</v>
      </c>
      <c r="H63" s="2">
        <v>-3.4179632384619851E-2</v>
      </c>
      <c r="I63" s="2">
        <v>2.2901572975814855E-2</v>
      </c>
      <c r="J63" s="2">
        <v>-1.7777760823567745E-2</v>
      </c>
      <c r="K63" s="2">
        <v>0</v>
      </c>
      <c r="L63" s="2">
        <v>1.1860749279538396E-2</v>
      </c>
      <c r="AI63" s="6">
        <v>44278</v>
      </c>
      <c r="AJ63" s="2">
        <v>8.7401161017697706E-3</v>
      </c>
      <c r="AK63" s="2">
        <v>1.7908977452690909E-3</v>
      </c>
      <c r="AL63" s="2">
        <v>-2.0258015236012873E-2</v>
      </c>
      <c r="AM63" s="2">
        <v>-3.3575068428903239E-2</v>
      </c>
      <c r="AN63" s="2">
        <v>-1.0112112775275317E-2</v>
      </c>
      <c r="AO63" s="2">
        <v>-9.0662110401330889E-3</v>
      </c>
      <c r="AP63" s="2">
        <v>-3.4989419634911166E-2</v>
      </c>
      <c r="AQ63" s="2">
        <v>2.5106784800130698E-2</v>
      </c>
      <c r="AR63" s="2">
        <v>-1.8740345662101553E-2</v>
      </c>
      <c r="AS63" s="2">
        <v>-1.4534902404385285E-5</v>
      </c>
      <c r="AT63" s="2">
        <v>1.154251576649251E-2</v>
      </c>
    </row>
    <row r="64" spans="1:46" x14ac:dyDescent="0.25">
      <c r="A64" s="6">
        <v>44279</v>
      </c>
      <c r="B64" s="2">
        <v>-1.6073304438496194E-2</v>
      </c>
      <c r="C64" s="2">
        <v>-3.5891807492523076E-2</v>
      </c>
      <c r="D64" s="2">
        <v>-2.1247255855529446E-2</v>
      </c>
      <c r="E64" s="2">
        <v>-6.2321665789181191E-3</v>
      </c>
      <c r="F64" s="2">
        <v>7.7611959802801334E-3</v>
      </c>
      <c r="G64" s="2">
        <v>-2.921236655450743E-2</v>
      </c>
      <c r="H64" s="2">
        <v>2.6541844942205017E-3</v>
      </c>
      <c r="I64" s="2">
        <v>-2.6687152778371859E-2</v>
      </c>
      <c r="J64" s="2">
        <v>7.0701356245681524E-3</v>
      </c>
      <c r="K64" s="2">
        <v>0</v>
      </c>
      <c r="L64" s="2">
        <v>-6.1968180971005982E-3</v>
      </c>
      <c r="AI64" s="6">
        <v>44279</v>
      </c>
      <c r="AJ64" s="2">
        <v>-1.5893476412723161E-2</v>
      </c>
      <c r="AK64" s="2">
        <v>-3.7948407870569849E-2</v>
      </c>
      <c r="AL64" s="2">
        <v>-2.0090748278402716E-2</v>
      </c>
      <c r="AM64" s="2">
        <v>-6.4165520876988723E-3</v>
      </c>
      <c r="AN64" s="2">
        <v>7.6510338880974348E-3</v>
      </c>
      <c r="AO64" s="2">
        <v>-2.8365095352358573E-2</v>
      </c>
      <c r="AP64" s="2">
        <v>1.8443972439291872E-3</v>
      </c>
      <c r="AQ64" s="2">
        <v>-2.4481940954056015E-2</v>
      </c>
      <c r="AR64" s="2">
        <v>6.1075507860343459E-3</v>
      </c>
      <c r="AS64" s="2">
        <v>-1.4534902404385285E-5</v>
      </c>
      <c r="AT64" s="2">
        <v>-6.5150516101464846E-3</v>
      </c>
    </row>
    <row r="65" spans="1:46" x14ac:dyDescent="0.25">
      <c r="A65" s="6">
        <v>44280</v>
      </c>
      <c r="B65" s="2">
        <v>-1.3219634289670434E-2</v>
      </c>
      <c r="C65" s="2">
        <v>-2.0277031922222966E-2</v>
      </c>
      <c r="D65" s="2">
        <v>1.1855794862136726E-2</v>
      </c>
      <c r="E65" s="2">
        <v>1.4155117029044373E-2</v>
      </c>
      <c r="F65" s="2">
        <v>1.2813756454238989E-2</v>
      </c>
      <c r="G65" s="2">
        <v>-1.2050840850416522E-2</v>
      </c>
      <c r="H65" s="2">
        <v>1.0084399393649246E-2</v>
      </c>
      <c r="I65" s="2">
        <v>-3.4465567656488338E-2</v>
      </c>
      <c r="J65" s="2">
        <v>1.6848513778544572E-3</v>
      </c>
      <c r="K65" s="2">
        <v>0</v>
      </c>
      <c r="L65" s="2">
        <v>6.7612793355686929E-3</v>
      </c>
      <c r="AI65" s="6">
        <v>44280</v>
      </c>
      <c r="AJ65" s="2">
        <v>-1.30398062638974E-2</v>
      </c>
      <c r="AK65" s="2">
        <v>-2.2333632300269739E-2</v>
      </c>
      <c r="AL65" s="2">
        <v>1.3012302439263455E-2</v>
      </c>
      <c r="AM65" s="2">
        <v>1.3970731520263619E-2</v>
      </c>
      <c r="AN65" s="2">
        <v>1.2703594362056292E-2</v>
      </c>
      <c r="AO65" s="2">
        <v>-1.1203569648267665E-2</v>
      </c>
      <c r="AP65" s="2">
        <v>9.2746121433579312E-3</v>
      </c>
      <c r="AQ65" s="2">
        <v>-3.2260355832172495E-2</v>
      </c>
      <c r="AR65" s="2">
        <v>7.2226653932065069E-4</v>
      </c>
      <c r="AS65" s="2">
        <v>-1.4534902404385285E-5</v>
      </c>
      <c r="AT65" s="2">
        <v>6.4430458225228065E-3</v>
      </c>
    </row>
    <row r="66" spans="1:46" x14ac:dyDescent="0.25">
      <c r="A66" s="6">
        <v>44281</v>
      </c>
      <c r="B66" s="2">
        <v>1.8941122432063473E-3</v>
      </c>
      <c r="C66" s="2">
        <v>6.6399924752186479E-2</v>
      </c>
      <c r="D66" s="2">
        <v>-5.2966961305815907E-3</v>
      </c>
      <c r="E66" s="2">
        <v>-1.4133925532523461E-3</v>
      </c>
      <c r="F66" s="2">
        <v>1.6650234253164919E-2</v>
      </c>
      <c r="G66" s="2">
        <v>1.5354807093514333E-2</v>
      </c>
      <c r="H66" s="2">
        <v>-1.8718819621321714E-3</v>
      </c>
      <c r="I66" s="2">
        <v>1.0320969241125466E-2</v>
      </c>
      <c r="J66" s="2">
        <v>1.6260214769499015E-2</v>
      </c>
      <c r="K66" s="2">
        <v>0</v>
      </c>
      <c r="L66" s="2">
        <v>8.3576630243011873E-3</v>
      </c>
      <c r="AI66" s="6">
        <v>44281</v>
      </c>
      <c r="AJ66" s="2">
        <v>2.073940268979382E-3</v>
      </c>
      <c r="AK66" s="2">
        <v>6.4343324374139713E-2</v>
      </c>
      <c r="AL66" s="2">
        <v>-4.1401885534548622E-3</v>
      </c>
      <c r="AM66" s="2">
        <v>-1.5977780620330998E-3</v>
      </c>
      <c r="AN66" s="2">
        <v>1.654007216098222E-2</v>
      </c>
      <c r="AO66" s="2">
        <v>1.620207829566319E-2</v>
      </c>
      <c r="AP66" s="2">
        <v>-2.6816692124234862E-3</v>
      </c>
      <c r="AQ66" s="2">
        <v>1.2526181065441309E-2</v>
      </c>
      <c r="AR66" s="2">
        <v>1.5297629930965208E-2</v>
      </c>
      <c r="AS66" s="2">
        <v>-1.4534902404385285E-5</v>
      </c>
      <c r="AT66" s="2">
        <v>8.039429511255301E-3</v>
      </c>
    </row>
    <row r="67" spans="1:46" x14ac:dyDescent="0.25">
      <c r="A67" s="6">
        <v>44284</v>
      </c>
      <c r="B67" s="2">
        <v>7.7653073345853585E-3</v>
      </c>
      <c r="C67" s="2">
        <v>4.7388720999958167E-2</v>
      </c>
      <c r="D67" s="2">
        <v>-5.7551208905317619E-3</v>
      </c>
      <c r="E67" s="2">
        <v>-1.0261886524366215E-2</v>
      </c>
      <c r="F67" s="2">
        <v>-1.5539388219848793E-2</v>
      </c>
      <c r="G67" s="2">
        <v>2.7559955527276081E-2</v>
      </c>
      <c r="H67" s="2">
        <v>-2.6256639352010835E-2</v>
      </c>
      <c r="I67" s="2">
        <v>1.1613078547039857E-2</v>
      </c>
      <c r="J67" s="2">
        <v>1.0206867086476556E-2</v>
      </c>
      <c r="K67" s="2">
        <v>0</v>
      </c>
      <c r="L67" s="2">
        <v>1.1396382968152263E-2</v>
      </c>
      <c r="AI67" s="6">
        <v>44284</v>
      </c>
      <c r="AJ67" s="2">
        <v>7.9451353603583932E-3</v>
      </c>
      <c r="AK67" s="2">
        <v>4.5332120621911394E-2</v>
      </c>
      <c r="AL67" s="2">
        <v>-4.5986133134050334E-3</v>
      </c>
      <c r="AM67" s="2">
        <v>-1.0446272033146969E-2</v>
      </c>
      <c r="AN67" s="2">
        <v>-1.5649550312031493E-2</v>
      </c>
      <c r="AO67" s="2">
        <v>2.8407226729424938E-2</v>
      </c>
      <c r="AP67" s="2">
        <v>-2.706642660230215E-2</v>
      </c>
      <c r="AQ67" s="2">
        <v>1.38182903713557E-2</v>
      </c>
      <c r="AR67" s="2">
        <v>9.2442822479427492E-3</v>
      </c>
      <c r="AS67" s="2">
        <v>-1.4534902404385285E-5</v>
      </c>
      <c r="AT67" s="2">
        <v>1.1078149455106377E-2</v>
      </c>
    </row>
    <row r="68" spans="1:46" x14ac:dyDescent="0.25">
      <c r="A68" s="6">
        <v>44285</v>
      </c>
      <c r="B68" s="2">
        <v>-6.6455975024981573E-3</v>
      </c>
      <c r="C68" s="2">
        <v>2.0216245195582738E-2</v>
      </c>
      <c r="D68" s="2">
        <v>3.6786186276915878E-3</v>
      </c>
      <c r="E68" s="2">
        <v>4.5942076473294069E-2</v>
      </c>
      <c r="F68" s="2">
        <v>1.1789383927861774E-2</v>
      </c>
      <c r="G68" s="2">
        <v>-9.6967445608889813E-3</v>
      </c>
      <c r="H68" s="2">
        <v>1.5536711956157134E-2</v>
      </c>
      <c r="I68" s="2">
        <v>-1.0895953794980429E-3</v>
      </c>
      <c r="J68" s="2">
        <v>-1.3926770519077203E-2</v>
      </c>
      <c r="K68" s="2">
        <v>0</v>
      </c>
      <c r="L68" s="2">
        <v>-6.8046585808219096E-3</v>
      </c>
      <c r="AI68" s="6">
        <v>44285</v>
      </c>
      <c r="AJ68" s="2">
        <v>-6.4657694767251226E-3</v>
      </c>
      <c r="AK68" s="2">
        <v>1.8159644817535965E-2</v>
      </c>
      <c r="AL68" s="2">
        <v>4.8351262048183163E-3</v>
      </c>
      <c r="AM68" s="2">
        <v>4.5757690964513313E-2</v>
      </c>
      <c r="AN68" s="2">
        <v>1.1679221835679076E-2</v>
      </c>
      <c r="AO68" s="2">
        <v>-8.8494733587401245E-3</v>
      </c>
      <c r="AP68" s="2">
        <v>1.472692470586582E-2</v>
      </c>
      <c r="AQ68" s="2">
        <v>1.1156164448178005E-3</v>
      </c>
      <c r="AR68" s="2">
        <v>-1.488935535761101E-2</v>
      </c>
      <c r="AS68" s="2">
        <v>-1.4534902404385285E-5</v>
      </c>
      <c r="AT68" s="2">
        <v>-7.1228920938677959E-3</v>
      </c>
    </row>
    <row r="69" spans="1:46" x14ac:dyDescent="0.25">
      <c r="A69" s="6">
        <v>44286</v>
      </c>
      <c r="B69" s="2">
        <v>1.269600564306872E-2</v>
      </c>
      <c r="C69" s="2">
        <v>1.9359634988669328E-5</v>
      </c>
      <c r="D69" s="2">
        <v>-5.44383395397674E-3</v>
      </c>
      <c r="E69" s="2">
        <v>-1.7945637791517588E-2</v>
      </c>
      <c r="F69" s="2">
        <v>-1.456499263482891E-2</v>
      </c>
      <c r="G69" s="2">
        <v>2.2673606872558594E-2</v>
      </c>
      <c r="H69" s="2">
        <v>-1.8080575824937384E-2</v>
      </c>
      <c r="I69" s="2">
        <v>1.6108530084592454E-2</v>
      </c>
      <c r="J69" s="2">
        <v>3.3231495390881882E-3</v>
      </c>
      <c r="K69" s="2">
        <v>0</v>
      </c>
      <c r="L69" s="2">
        <v>6.6300526188745046E-4</v>
      </c>
      <c r="AI69" s="6">
        <v>44286</v>
      </c>
      <c r="AJ69" s="2">
        <v>1.2875833668841754E-2</v>
      </c>
      <c r="AK69" s="2">
        <v>-2.0372407430581021E-3</v>
      </c>
      <c r="AL69" s="2">
        <v>-4.2873263768500114E-3</v>
      </c>
      <c r="AM69" s="2">
        <v>-1.813002330029834E-2</v>
      </c>
      <c r="AN69" s="2">
        <v>-1.4675154727011608E-2</v>
      </c>
      <c r="AO69" s="2">
        <v>2.3520878074707451E-2</v>
      </c>
      <c r="AP69" s="2">
        <v>-1.8890363075228699E-2</v>
      </c>
      <c r="AQ69" s="2">
        <v>1.8313741908908297E-2</v>
      </c>
      <c r="AR69" s="2">
        <v>2.3605647005543818E-3</v>
      </c>
      <c r="AS69" s="2">
        <v>-1.4534902404385285E-5</v>
      </c>
      <c r="AT69" s="2">
        <v>3.4477174884156413E-4</v>
      </c>
    </row>
    <row r="70" spans="1:46" x14ac:dyDescent="0.25">
      <c r="A70" s="6">
        <v>44287</v>
      </c>
      <c r="B70" s="2">
        <v>2.1628454431103838E-2</v>
      </c>
      <c r="C70" s="2">
        <v>3.0037350775407035E-3</v>
      </c>
      <c r="D70" s="2">
        <v>2.4116609826603685E-2</v>
      </c>
      <c r="E70" s="2">
        <v>5.9171625131431149E-3</v>
      </c>
      <c r="F70" s="2">
        <v>9.7222034281405634E-3</v>
      </c>
      <c r="G70" s="2">
        <v>1.40223573148055E-2</v>
      </c>
      <c r="H70" s="2">
        <v>7.2108876150744905E-3</v>
      </c>
      <c r="I70" s="2">
        <v>3.4045183989426686E-2</v>
      </c>
      <c r="J70" s="2">
        <v>1.9320920703467248E-3</v>
      </c>
      <c r="K70" s="2">
        <v>0</v>
      </c>
      <c r="L70" s="2">
        <v>-1.546099617435015E-3</v>
      </c>
      <c r="AI70" s="6">
        <v>44287</v>
      </c>
      <c r="AJ70" s="2">
        <v>2.1808282456876871E-2</v>
      </c>
      <c r="AK70" s="2">
        <v>9.4713469949393204E-4</v>
      </c>
      <c r="AL70" s="2">
        <v>2.5273117403730415E-2</v>
      </c>
      <c r="AM70" s="2">
        <v>5.7327770043623617E-3</v>
      </c>
      <c r="AN70" s="2">
        <v>9.6120413359578657E-3</v>
      </c>
      <c r="AO70" s="2">
        <v>1.4869628516954357E-2</v>
      </c>
      <c r="AP70" s="2">
        <v>6.4011003647831757E-3</v>
      </c>
      <c r="AQ70" s="2">
        <v>3.6250395813742529E-2</v>
      </c>
      <c r="AR70" s="2">
        <v>9.6950723181291835E-4</v>
      </c>
      <c r="AS70" s="2">
        <v>-1.4534902404385285E-5</v>
      </c>
      <c r="AT70" s="2">
        <v>-1.8643331304809014E-3</v>
      </c>
    </row>
    <row r="71" spans="1:46" x14ac:dyDescent="0.25">
      <c r="A71" s="6">
        <v>44291</v>
      </c>
      <c r="B71" s="2">
        <v>2.0794045934698469E-2</v>
      </c>
      <c r="C71" s="2">
        <v>-6.4183380179705374E-4</v>
      </c>
      <c r="D71" s="2">
        <v>-2.4871737189342547E-3</v>
      </c>
      <c r="E71" s="2">
        <v>5.6055393100928441E-2</v>
      </c>
      <c r="F71" s="2">
        <v>-5.8559360320142861E-4</v>
      </c>
      <c r="G71" s="2">
        <v>3.4319962078338317E-2</v>
      </c>
      <c r="H71" s="2">
        <v>-2.8125954649678153E-3</v>
      </c>
      <c r="I71" s="2">
        <v>2.3173038441333116E-3</v>
      </c>
      <c r="J71" s="2">
        <v>-5.5097680947735483E-4</v>
      </c>
      <c r="K71" s="2">
        <v>0</v>
      </c>
      <c r="L71" s="2">
        <v>2.8093184602326016E-2</v>
      </c>
      <c r="AI71" s="6">
        <v>44291</v>
      </c>
      <c r="AJ71" s="2">
        <v>2.0973873960471501E-2</v>
      </c>
      <c r="AK71" s="2">
        <v>-2.6984341798438252E-3</v>
      </c>
      <c r="AL71" s="2">
        <v>-1.3306661418075261E-3</v>
      </c>
      <c r="AM71" s="2">
        <v>5.5871007592147685E-2</v>
      </c>
      <c r="AN71" s="2">
        <v>-6.9575569538412674E-4</v>
      </c>
      <c r="AO71" s="2">
        <v>3.5167233280487174E-2</v>
      </c>
      <c r="AP71" s="2">
        <v>-3.6223827152591301E-3</v>
      </c>
      <c r="AQ71" s="2">
        <v>4.5225156684491549E-3</v>
      </c>
      <c r="AR71" s="2">
        <v>-1.5135616480111613E-3</v>
      </c>
      <c r="AS71" s="2">
        <v>-1.4534902404385285E-5</v>
      </c>
      <c r="AT71" s="2">
        <v>2.7774951089280131E-2</v>
      </c>
    </row>
    <row r="72" spans="1:46" x14ac:dyDescent="0.25">
      <c r="A72" s="6">
        <v>44292</v>
      </c>
      <c r="B72" s="2">
        <v>-9.0189021472764086E-4</v>
      </c>
      <c r="C72" s="2">
        <v>-1.4655445594718208E-2</v>
      </c>
      <c r="D72" s="2">
        <v>6.5251762734168661E-3</v>
      </c>
      <c r="E72" s="2">
        <v>1.4744392163871911E-2</v>
      </c>
      <c r="F72" s="2">
        <v>-7.03034673468661E-3</v>
      </c>
      <c r="G72" s="2">
        <v>-8.5785305269134859E-3</v>
      </c>
      <c r="H72" s="2">
        <v>1.3974312024238822E-2</v>
      </c>
      <c r="I72" s="2">
        <v>7.1393761605591521E-3</v>
      </c>
      <c r="J72" s="2">
        <v>-6.3395686321683353E-3</v>
      </c>
      <c r="K72" s="2">
        <v>0</v>
      </c>
      <c r="L72" s="2">
        <v>4.8053751913506026E-3</v>
      </c>
      <c r="AI72" s="6">
        <v>44292</v>
      </c>
      <c r="AJ72" s="2">
        <v>-7.2206218895460629E-4</v>
      </c>
      <c r="AK72" s="2">
        <v>-1.6712045972764981E-2</v>
      </c>
      <c r="AL72" s="2">
        <v>7.6816838505435947E-3</v>
      </c>
      <c r="AM72" s="2">
        <v>1.4560006655091157E-2</v>
      </c>
      <c r="AN72" s="2">
        <v>-7.1405088268693085E-3</v>
      </c>
      <c r="AO72" s="2">
        <v>-7.7312593247646283E-3</v>
      </c>
      <c r="AP72" s="2">
        <v>1.3164524773947507E-2</v>
      </c>
      <c r="AQ72" s="2">
        <v>9.3445879848749955E-3</v>
      </c>
      <c r="AR72" s="2">
        <v>-7.3021534707021418E-3</v>
      </c>
      <c r="AS72" s="2">
        <v>-1.4534902404385285E-5</v>
      </c>
      <c r="AT72" s="2">
        <v>4.4871416783047163E-3</v>
      </c>
    </row>
    <row r="73" spans="1:46" x14ac:dyDescent="0.25">
      <c r="A73" s="6">
        <v>44293</v>
      </c>
      <c r="B73" s="2">
        <v>1.7237336556412242E-2</v>
      </c>
      <c r="C73" s="2">
        <v>-3.6833390122360865E-2</v>
      </c>
      <c r="D73" s="2">
        <v>-1.1437296251571638E-2</v>
      </c>
      <c r="E73" s="2">
        <v>-1.7920516956157151E-2</v>
      </c>
      <c r="F73" s="2">
        <v>1.5668018190909683E-2</v>
      </c>
      <c r="G73" s="2">
        <v>2.2301268054854662E-2</v>
      </c>
      <c r="H73" s="2">
        <v>-6.3213332505018816E-4</v>
      </c>
      <c r="I73" s="2">
        <v>4.5175854501109391E-3</v>
      </c>
      <c r="J73" s="2">
        <v>-3.8834782971233217E-3</v>
      </c>
      <c r="K73" s="2">
        <v>0</v>
      </c>
      <c r="L73" s="2">
        <v>-2.1413493125483907E-3</v>
      </c>
      <c r="AI73" s="6">
        <v>44293</v>
      </c>
      <c r="AJ73" s="2">
        <v>1.7417164582185275E-2</v>
      </c>
      <c r="AK73" s="2">
        <v>-3.8889990500407638E-2</v>
      </c>
      <c r="AL73" s="2">
        <v>-1.0280788674444909E-2</v>
      </c>
      <c r="AM73" s="2">
        <v>-1.8104902464937903E-2</v>
      </c>
      <c r="AN73" s="2">
        <v>1.5557856098726985E-2</v>
      </c>
      <c r="AO73" s="2">
        <v>2.3148539257003518E-2</v>
      </c>
      <c r="AP73" s="2">
        <v>-1.4419205753415027E-3</v>
      </c>
      <c r="AQ73" s="2">
        <v>6.7227972744267825E-3</v>
      </c>
      <c r="AR73" s="2">
        <v>-4.8460631356571282E-3</v>
      </c>
      <c r="AS73" s="2">
        <v>-1.4534902404385285E-5</v>
      </c>
      <c r="AT73" s="2">
        <v>-2.4595828255942771E-3</v>
      </c>
    </row>
    <row r="74" spans="1:46" x14ac:dyDescent="0.25">
      <c r="A74" s="6">
        <v>44294</v>
      </c>
      <c r="B74" s="2">
        <v>6.0712429525475731E-3</v>
      </c>
      <c r="C74" s="2">
        <v>4.0589808236775271E-2</v>
      </c>
      <c r="D74" s="2">
        <v>-1.2795384810133648E-3</v>
      </c>
      <c r="E74" s="2">
        <v>-1.2165077366297461E-2</v>
      </c>
      <c r="F74" s="2">
        <v>1.2263761078459279E-3</v>
      </c>
      <c r="G74" s="2">
        <v>-2.2360128090193054E-4</v>
      </c>
      <c r="H74" s="2">
        <v>1.4676062996944683E-2</v>
      </c>
      <c r="I74" s="2">
        <v>1.387598857561656E-2</v>
      </c>
      <c r="J74" s="2">
        <v>1.3923485734617103E-3</v>
      </c>
      <c r="K74" s="2">
        <v>0</v>
      </c>
      <c r="L74" s="2">
        <v>-6.4375061463561867E-4</v>
      </c>
      <c r="AI74" s="6">
        <v>44294</v>
      </c>
      <c r="AJ74" s="2">
        <v>6.2510709783206077E-3</v>
      </c>
      <c r="AK74" s="2">
        <v>3.8533207858728498E-2</v>
      </c>
      <c r="AL74" s="2">
        <v>-1.2303090388663621E-4</v>
      </c>
      <c r="AM74" s="2">
        <v>-1.2349462875078215E-2</v>
      </c>
      <c r="AN74" s="2">
        <v>1.1162140156632297E-3</v>
      </c>
      <c r="AO74" s="2">
        <v>6.2366992124692714E-4</v>
      </c>
      <c r="AP74" s="2">
        <v>1.3866275746653368E-2</v>
      </c>
      <c r="AQ74" s="2">
        <v>1.6081200399932404E-2</v>
      </c>
      <c r="AR74" s="2">
        <v>4.297637349279038E-4</v>
      </c>
      <c r="AS74" s="2">
        <v>-1.4534902404385285E-5</v>
      </c>
      <c r="AT74" s="2">
        <v>-9.6198412768150506E-4</v>
      </c>
    </row>
    <row r="75" spans="1:46" x14ac:dyDescent="0.25">
      <c r="A75" s="6">
        <v>44295</v>
      </c>
      <c r="B75" s="2">
        <v>2.2095622425227113E-2</v>
      </c>
      <c r="C75" s="2">
        <v>-1.3536328475677317E-3</v>
      </c>
      <c r="D75" s="2">
        <v>3.0428787270067037E-3</v>
      </c>
      <c r="E75" s="2">
        <v>1.1649142061318507E-3</v>
      </c>
      <c r="F75" s="2">
        <v>7.478105328929896E-3</v>
      </c>
      <c r="G75" s="2">
        <v>-1.7890153288877553E-3</v>
      </c>
      <c r="H75" s="2">
        <v>6.483844042993292E-3</v>
      </c>
      <c r="I75" s="2">
        <v>1.316276184238685E-3</v>
      </c>
      <c r="J75" s="2">
        <v>1.7797536316533691E-2</v>
      </c>
      <c r="K75" s="2">
        <v>0</v>
      </c>
      <c r="L75" s="2">
        <v>5.0098104692719581E-4</v>
      </c>
      <c r="AI75" s="6">
        <v>44295</v>
      </c>
      <c r="AJ75" s="2">
        <v>2.2275450451000146E-2</v>
      </c>
      <c r="AK75" s="2">
        <v>-3.4102332256145031E-3</v>
      </c>
      <c r="AL75" s="2">
        <v>4.1993863041334322E-3</v>
      </c>
      <c r="AM75" s="2">
        <v>9.8052869735109705E-4</v>
      </c>
      <c r="AN75" s="2">
        <v>7.3679432367471974E-3</v>
      </c>
      <c r="AO75" s="2">
        <v>-9.4174412673889759E-4</v>
      </c>
      <c r="AP75" s="2">
        <v>5.6740567927019772E-3</v>
      </c>
      <c r="AQ75" s="2">
        <v>3.5214880085545283E-3</v>
      </c>
      <c r="AR75" s="2">
        <v>1.6834951477999884E-2</v>
      </c>
      <c r="AS75" s="2">
        <v>-1.4534902404385285E-5</v>
      </c>
      <c r="AT75" s="2">
        <v>1.8274753388130947E-4</v>
      </c>
    </row>
    <row r="76" spans="1:46" x14ac:dyDescent="0.25">
      <c r="A76" s="6">
        <v>44298</v>
      </c>
      <c r="B76" s="2">
        <v>2.1321218730274705E-3</v>
      </c>
      <c r="C76" s="2">
        <v>2.8301984860423568E-2</v>
      </c>
      <c r="D76" s="2">
        <v>-7.4511357764230901E-3</v>
      </c>
      <c r="E76" s="2">
        <v>-8.311170233846088E-3</v>
      </c>
      <c r="F76" s="2">
        <v>-2.1116063068361557E-3</v>
      </c>
      <c r="G76" s="2">
        <v>-2.9443222662588475E-3</v>
      </c>
      <c r="H76" s="2">
        <v>-6.6898031139875913E-3</v>
      </c>
      <c r="I76" s="2">
        <v>-4.555956623942814E-3</v>
      </c>
      <c r="J76" s="2">
        <v>1.0109365082177524E-2</v>
      </c>
      <c r="K76" s="2">
        <v>0</v>
      </c>
      <c r="L76" s="2">
        <v>1.4311255283727675E-4</v>
      </c>
      <c r="AI76" s="6">
        <v>44298</v>
      </c>
      <c r="AJ76" s="2">
        <v>2.3119498988005052E-3</v>
      </c>
      <c r="AK76" s="2">
        <v>2.6245384482376795E-2</v>
      </c>
      <c r="AL76" s="2">
        <v>-6.2946281992963616E-3</v>
      </c>
      <c r="AM76" s="2">
        <v>-8.4955557426268421E-3</v>
      </c>
      <c r="AN76" s="2">
        <v>-2.2217683990188538E-3</v>
      </c>
      <c r="AO76" s="2">
        <v>-2.0970510641099898E-3</v>
      </c>
      <c r="AP76" s="2">
        <v>-7.4995903642789061E-3</v>
      </c>
      <c r="AQ76" s="2">
        <v>-2.3507447996269706E-3</v>
      </c>
      <c r="AR76" s="2">
        <v>9.1467802436437165E-3</v>
      </c>
      <c r="AS76" s="2">
        <v>-1.4534902404385285E-5</v>
      </c>
      <c r="AT76" s="2">
        <v>-1.7512096020860958E-4</v>
      </c>
    </row>
    <row r="77" spans="1:46" x14ac:dyDescent="0.25">
      <c r="A77" s="6">
        <v>44299</v>
      </c>
      <c r="B77" s="2">
        <v>6.0987476052243306E-3</v>
      </c>
      <c r="C77" s="2">
        <v>6.0273764792218243E-2</v>
      </c>
      <c r="D77" s="2">
        <v>-5.3622176553405065E-3</v>
      </c>
      <c r="E77" s="2">
        <v>-1.9611099093827189E-2</v>
      </c>
      <c r="F77" s="2">
        <v>-1.1926903794482913E-2</v>
      </c>
      <c r="G77" s="2">
        <v>-5.7135479568436454E-3</v>
      </c>
      <c r="H77" s="2">
        <v>-8.1067787902833199E-3</v>
      </c>
      <c r="I77" s="2">
        <v>1.7184976329251977E-3</v>
      </c>
      <c r="J77" s="2">
        <v>5.1392648210839553E-3</v>
      </c>
      <c r="K77" s="2">
        <v>0</v>
      </c>
      <c r="L77" s="2">
        <v>-3.0758792931578904E-3</v>
      </c>
      <c r="AI77" s="6">
        <v>44299</v>
      </c>
      <c r="AJ77" s="2">
        <v>6.2785756309973653E-3</v>
      </c>
      <c r="AK77" s="2">
        <v>5.821716441417147E-2</v>
      </c>
      <c r="AL77" s="2">
        <v>-4.205710078213778E-3</v>
      </c>
      <c r="AM77" s="2">
        <v>-1.9795484602607941E-2</v>
      </c>
      <c r="AN77" s="2">
        <v>-1.203706588666561E-2</v>
      </c>
      <c r="AO77" s="2">
        <v>-4.8662767546947877E-3</v>
      </c>
      <c r="AP77" s="2">
        <v>-8.9165660405746347E-3</v>
      </c>
      <c r="AQ77" s="2">
        <v>3.9237094572410411E-3</v>
      </c>
      <c r="AR77" s="2">
        <v>4.1766799825501489E-3</v>
      </c>
      <c r="AS77" s="2">
        <v>-1.4534902404385285E-5</v>
      </c>
      <c r="AT77" s="2">
        <v>-3.3941128062037768E-3</v>
      </c>
    </row>
    <row r="78" spans="1:46" x14ac:dyDescent="0.25">
      <c r="A78" s="6">
        <v>44300</v>
      </c>
      <c r="B78" s="2">
        <v>-1.970591825597412E-2</v>
      </c>
      <c r="C78" s="2">
        <v>-6.2006343773730599E-3</v>
      </c>
      <c r="D78" s="2">
        <v>1.0620524892785754E-2</v>
      </c>
      <c r="E78" s="2">
        <v>-1.7100591457408498E-4</v>
      </c>
      <c r="F78" s="2">
        <v>-1.8690308861505356E-2</v>
      </c>
      <c r="G78" s="2">
        <v>-2.2404449324033959E-2</v>
      </c>
      <c r="H78" s="2">
        <v>1.5843105187604678E-2</v>
      </c>
      <c r="I78" s="2">
        <v>-2.4759289583515254E-2</v>
      </c>
      <c r="J78" s="2">
        <v>2.6906139866134104E-4</v>
      </c>
      <c r="K78" s="2">
        <v>0</v>
      </c>
      <c r="L78" s="2">
        <v>-3.5866969017728234E-4</v>
      </c>
      <c r="AI78" s="6">
        <v>44300</v>
      </c>
      <c r="AJ78" s="2">
        <v>-1.9526090230201087E-2</v>
      </c>
      <c r="AK78" s="2">
        <v>-8.2572347554198313E-3</v>
      </c>
      <c r="AL78" s="2">
        <v>1.1777032469912484E-2</v>
      </c>
      <c r="AM78" s="2">
        <v>-3.5539142335483864E-4</v>
      </c>
      <c r="AN78" s="2">
        <v>-1.8800470953688055E-2</v>
      </c>
      <c r="AO78" s="2">
        <v>-2.1557178121885102E-2</v>
      </c>
      <c r="AP78" s="2">
        <v>1.5033317937313363E-2</v>
      </c>
      <c r="AQ78" s="2">
        <v>-2.255407775919941E-2</v>
      </c>
      <c r="AR78" s="2">
        <v>-6.9352343987246542E-4</v>
      </c>
      <c r="AS78" s="2">
        <v>-1.4534902404385285E-5</v>
      </c>
      <c r="AT78" s="2">
        <v>-6.7690320322316873E-4</v>
      </c>
    </row>
    <row r="79" spans="1:46" x14ac:dyDescent="0.25">
      <c r="A79" s="6">
        <v>44301</v>
      </c>
      <c r="B79" s="2">
        <v>1.382840971457E-2</v>
      </c>
      <c r="C79" s="2">
        <v>3.2374804732979712E-3</v>
      </c>
      <c r="D79" s="2">
        <v>-8.1618157649026024E-3</v>
      </c>
      <c r="E79" s="2">
        <v>2.2230004981675933E-3</v>
      </c>
      <c r="F79" s="2">
        <v>6.3487296637365631E-3</v>
      </c>
      <c r="G79" s="2">
        <v>1.6511458553155167E-2</v>
      </c>
      <c r="H79" s="2">
        <v>3.7131797198819427E-4</v>
      </c>
      <c r="I79" s="2">
        <v>1.7036315023766679E-2</v>
      </c>
      <c r="J79" s="2">
        <v>1.1568477975741009E-2</v>
      </c>
      <c r="K79" s="2">
        <v>0</v>
      </c>
      <c r="L79" s="2">
        <v>6.0292584964900531E-3</v>
      </c>
      <c r="AI79" s="6">
        <v>44301</v>
      </c>
      <c r="AJ79" s="2">
        <v>1.4008237740343035E-2</v>
      </c>
      <c r="AK79" s="2">
        <v>1.1808800952511998E-3</v>
      </c>
      <c r="AL79" s="2">
        <v>-7.0053081877758739E-3</v>
      </c>
      <c r="AM79" s="2">
        <v>2.0386149893868396E-3</v>
      </c>
      <c r="AN79" s="2">
        <v>6.2385675715538646E-3</v>
      </c>
      <c r="AO79" s="2">
        <v>1.7358729755304024E-2</v>
      </c>
      <c r="AP79" s="2">
        <v>-4.3846927830312027E-4</v>
      </c>
      <c r="AQ79" s="2">
        <v>1.9241526848082523E-2</v>
      </c>
      <c r="AR79" s="2">
        <v>1.0605893137207202E-2</v>
      </c>
      <c r="AS79" s="2">
        <v>-1.4534902404385285E-5</v>
      </c>
      <c r="AT79" s="2">
        <v>5.7110249834441667E-3</v>
      </c>
    </row>
    <row r="80" spans="1:46" x14ac:dyDescent="0.25">
      <c r="A80" s="6">
        <v>44302</v>
      </c>
      <c r="B80" s="2">
        <v>6.0223423545795463E-3</v>
      </c>
      <c r="C80" s="2">
        <v>-2.7501379378466195E-2</v>
      </c>
      <c r="D80" s="2">
        <v>7.1532398399754005E-3</v>
      </c>
      <c r="E80" s="2">
        <v>1.7061674301268592E-3</v>
      </c>
      <c r="F80" s="2">
        <v>7.4259374147978008E-3</v>
      </c>
      <c r="G80" s="2">
        <v>-5.3278364284821134E-3</v>
      </c>
      <c r="H80" s="2">
        <v>-2.7592221793542038E-2</v>
      </c>
      <c r="I80" s="2">
        <v>-4.8796344247100665E-3</v>
      </c>
      <c r="J80" s="2">
        <v>2.5797905852862124E-2</v>
      </c>
      <c r="K80" s="2">
        <v>0</v>
      </c>
      <c r="L80" s="2">
        <v>3.2105945810834147E-3</v>
      </c>
      <c r="AI80" s="6">
        <v>44302</v>
      </c>
      <c r="AJ80" s="2">
        <v>6.2021703803525809E-3</v>
      </c>
      <c r="AK80" s="2">
        <v>-2.9557979756512968E-2</v>
      </c>
      <c r="AL80" s="2">
        <v>8.3097474171021299E-3</v>
      </c>
      <c r="AM80" s="2">
        <v>1.5217819213461056E-3</v>
      </c>
      <c r="AN80" s="2">
        <v>7.3157753226151022E-3</v>
      </c>
      <c r="AO80" s="2">
        <v>-4.4805652263332557E-3</v>
      </c>
      <c r="AP80" s="2">
        <v>-2.8402009043833353E-2</v>
      </c>
      <c r="AQ80" s="2">
        <v>-2.6744226003942231E-3</v>
      </c>
      <c r="AR80" s="2">
        <v>2.4835321014328317E-2</v>
      </c>
      <c r="AS80" s="2">
        <v>-1.4534902404385285E-5</v>
      </c>
      <c r="AT80" s="2">
        <v>2.8923610680375283E-3</v>
      </c>
    </row>
    <row r="81" spans="1:46" x14ac:dyDescent="0.25">
      <c r="A81" s="6">
        <v>44305</v>
      </c>
      <c r="B81" s="2">
        <v>-8.0690098152621514E-3</v>
      </c>
      <c r="C81" s="2">
        <v>-9.4985520820949132E-2</v>
      </c>
      <c r="D81" s="2">
        <v>9.0781893587577045E-4</v>
      </c>
      <c r="E81" s="2">
        <v>-1.4137251393297134E-2</v>
      </c>
      <c r="F81" s="2">
        <v>-4.240111822137127E-3</v>
      </c>
      <c r="G81" s="2">
        <v>-1.2868255717735089E-2</v>
      </c>
      <c r="H81" s="2">
        <v>1.832297376901626E-2</v>
      </c>
      <c r="I81" s="2">
        <v>1.4454613992880283E-2</v>
      </c>
      <c r="J81" s="2">
        <v>9.3336949235152122E-3</v>
      </c>
      <c r="K81" s="2">
        <v>0</v>
      </c>
      <c r="L81" s="2">
        <v>-6.4006393043010146E-3</v>
      </c>
      <c r="AI81" s="6">
        <v>44305</v>
      </c>
      <c r="AJ81" s="2">
        <v>-7.8891817894891168E-3</v>
      </c>
      <c r="AK81" s="2">
        <v>-9.7042121198995898E-2</v>
      </c>
      <c r="AL81" s="2">
        <v>2.064326513002499E-3</v>
      </c>
      <c r="AM81" s="2">
        <v>-1.4321636902077889E-2</v>
      </c>
      <c r="AN81" s="2">
        <v>-4.3502739143198256E-3</v>
      </c>
      <c r="AO81" s="2">
        <v>-1.2020984515586232E-2</v>
      </c>
      <c r="AP81" s="2">
        <v>1.7513186518724945E-2</v>
      </c>
      <c r="AQ81" s="2">
        <v>1.6659825817196126E-2</v>
      </c>
      <c r="AR81" s="2">
        <v>8.3711100849814049E-3</v>
      </c>
      <c r="AS81" s="2">
        <v>-1.4534902404385285E-5</v>
      </c>
      <c r="AT81" s="2">
        <v>-6.718872817346901E-3</v>
      </c>
    </row>
    <row r="82" spans="1:46" x14ac:dyDescent="0.25">
      <c r="A82" s="6">
        <v>44306</v>
      </c>
      <c r="B82" s="2">
        <v>-1.1067567276491386E-2</v>
      </c>
      <c r="C82" s="2">
        <v>1.3436976092944253E-2</v>
      </c>
      <c r="D82" s="2">
        <v>-2.4755906583610154E-2</v>
      </c>
      <c r="E82" s="2">
        <v>-3.6454743804659406E-2</v>
      </c>
      <c r="F82" s="2">
        <v>-2.2142088170115093E-2</v>
      </c>
      <c r="G82" s="2">
        <v>1.3565500111067941E-3</v>
      </c>
      <c r="H82" s="2">
        <v>-3.4237134893951082E-2</v>
      </c>
      <c r="I82" s="2">
        <v>-8.7836286987647005E-3</v>
      </c>
      <c r="J82" s="2">
        <v>2.5686738591625957E-3</v>
      </c>
      <c r="K82" s="2">
        <v>0</v>
      </c>
      <c r="L82" s="2">
        <v>7.7302019924563314E-3</v>
      </c>
      <c r="AI82" s="6">
        <v>44306</v>
      </c>
      <c r="AJ82" s="2">
        <v>-1.0887739250718351E-2</v>
      </c>
      <c r="AK82" s="2">
        <v>1.1380375714897481E-2</v>
      </c>
      <c r="AL82" s="2">
        <v>-2.3599399006483425E-2</v>
      </c>
      <c r="AM82" s="2">
        <v>-3.6639129313440162E-2</v>
      </c>
      <c r="AN82" s="2">
        <v>-2.2252250262297792E-2</v>
      </c>
      <c r="AO82" s="2">
        <v>2.2038212132556518E-3</v>
      </c>
      <c r="AP82" s="2">
        <v>-3.5046922144242397E-2</v>
      </c>
      <c r="AQ82" s="2">
        <v>-6.5784168744488572E-3</v>
      </c>
      <c r="AR82" s="2">
        <v>1.6060890206287893E-3</v>
      </c>
      <c r="AS82" s="2">
        <v>-1.4534902404385285E-5</v>
      </c>
      <c r="AT82" s="2">
        <v>7.4119684794104451E-3</v>
      </c>
    </row>
    <row r="83" spans="1:46" x14ac:dyDescent="0.25">
      <c r="A83" s="6">
        <v>44307</v>
      </c>
      <c r="B83" s="2">
        <v>8.1956696334768431E-3</v>
      </c>
      <c r="C83" s="2">
        <v>-4.5454287638402646E-2</v>
      </c>
      <c r="D83" s="2">
        <v>1.7506829474951413E-3</v>
      </c>
      <c r="E83" s="2">
        <v>3.0840975552900218E-2</v>
      </c>
      <c r="F83" s="2">
        <v>8.5079987761895737E-3</v>
      </c>
      <c r="G83" s="2">
        <v>-3.8988689891890083E-3</v>
      </c>
      <c r="H83" s="2">
        <v>2.5359025245902167E-2</v>
      </c>
      <c r="I83" s="2">
        <v>-7.4003335126949676E-2</v>
      </c>
      <c r="J83" s="2">
        <v>1.2810658868511737E-2</v>
      </c>
      <c r="K83" s="2">
        <v>0</v>
      </c>
      <c r="L83" s="2">
        <v>2.9121647962302433E-3</v>
      </c>
      <c r="AI83" s="6">
        <v>44307</v>
      </c>
      <c r="AJ83" s="2">
        <v>8.3754976592498778E-3</v>
      </c>
      <c r="AK83" s="2">
        <v>-4.7510888016449419E-2</v>
      </c>
      <c r="AL83" s="2">
        <v>2.9071905246218699E-3</v>
      </c>
      <c r="AM83" s="2">
        <v>3.0656590044119466E-2</v>
      </c>
      <c r="AN83" s="2">
        <v>8.397836684006876E-3</v>
      </c>
      <c r="AO83" s="2">
        <v>-3.0515977870401506E-3</v>
      </c>
      <c r="AP83" s="2">
        <v>2.4549237995610852E-2</v>
      </c>
      <c r="AQ83" s="2">
        <v>-7.1798123302633826E-2</v>
      </c>
      <c r="AR83" s="2">
        <v>1.184807402997793E-2</v>
      </c>
      <c r="AS83" s="2">
        <v>-1.4534902404385285E-5</v>
      </c>
      <c r="AT83" s="2">
        <v>2.5939312831843569E-3</v>
      </c>
    </row>
    <row r="84" spans="1:46" x14ac:dyDescent="0.25">
      <c r="A84" s="6">
        <v>44308</v>
      </c>
      <c r="B84" s="2">
        <v>-1.5758395892332744E-2</v>
      </c>
      <c r="C84" s="2">
        <v>-3.9769465981746799E-2</v>
      </c>
      <c r="D84" s="2">
        <v>-1.9114526915462449E-3</v>
      </c>
      <c r="E84" s="2">
        <v>-1.4437324870796964E-2</v>
      </c>
      <c r="F84" s="2">
        <v>-2.1057515014764605E-2</v>
      </c>
      <c r="G84" s="2">
        <v>-1.6419584658466269E-2</v>
      </c>
      <c r="H84" s="2">
        <v>-1.2113553116374187E-2</v>
      </c>
      <c r="I84" s="2">
        <v>-2.357931197223273E-4</v>
      </c>
      <c r="J84" s="2">
        <v>-2.2514531169542162E-2</v>
      </c>
      <c r="K84" s="2">
        <v>0</v>
      </c>
      <c r="L84" s="2">
        <v>-1.0835685639977055E-2</v>
      </c>
      <c r="AI84" s="6">
        <v>44308</v>
      </c>
      <c r="AJ84" s="2">
        <v>-1.5578567866559709E-2</v>
      </c>
      <c r="AK84" s="2">
        <v>-4.1826066359793572E-2</v>
      </c>
      <c r="AL84" s="2">
        <v>-7.5494511441951632E-4</v>
      </c>
      <c r="AM84" s="2">
        <v>-1.4621710379577718E-2</v>
      </c>
      <c r="AN84" s="2">
        <v>-2.1167677106947305E-2</v>
      </c>
      <c r="AO84" s="2">
        <v>-1.5572313456317412E-2</v>
      </c>
      <c r="AP84" s="2">
        <v>-1.2923340366665502E-2</v>
      </c>
      <c r="AQ84" s="2">
        <v>1.969418704593516E-3</v>
      </c>
      <c r="AR84" s="2">
        <v>-2.347711600807597E-2</v>
      </c>
      <c r="AS84" s="2">
        <v>-1.4534902404385285E-5</v>
      </c>
      <c r="AT84" s="2">
        <v>-1.1153919153022942E-2</v>
      </c>
    </row>
    <row r="85" spans="1:46" x14ac:dyDescent="0.25">
      <c r="A85" s="6">
        <v>44309</v>
      </c>
      <c r="B85" s="2">
        <v>9.6221897467703155E-3</v>
      </c>
      <c r="C85" s="2">
        <v>-1.2917150838772984E-2</v>
      </c>
      <c r="D85" s="2">
        <v>1.4226842495077552E-3</v>
      </c>
      <c r="E85" s="2">
        <v>1.5354728807407625E-2</v>
      </c>
      <c r="F85" s="2">
        <v>1.9135559595942375E-2</v>
      </c>
      <c r="G85" s="2">
        <v>1.5547066099911522E-2</v>
      </c>
      <c r="H85" s="2">
        <v>3.3976191104977849E-2</v>
      </c>
      <c r="I85" s="2">
        <v>-6.3485415976999304E-3</v>
      </c>
      <c r="J85" s="2">
        <v>5.176101987474091E-4</v>
      </c>
      <c r="K85" s="2">
        <v>0</v>
      </c>
      <c r="L85" s="2">
        <v>1.6467081732247646E-3</v>
      </c>
      <c r="AI85" s="6">
        <v>44309</v>
      </c>
      <c r="AJ85" s="2">
        <v>9.8020177725433501E-3</v>
      </c>
      <c r="AK85" s="2">
        <v>-1.4973751216819755E-2</v>
      </c>
      <c r="AL85" s="2">
        <v>2.5791918266344837E-3</v>
      </c>
      <c r="AM85" s="2">
        <v>1.5170343298626871E-2</v>
      </c>
      <c r="AN85" s="2">
        <v>1.9025397503759676E-2</v>
      </c>
      <c r="AO85" s="2">
        <v>1.6394337302060379E-2</v>
      </c>
      <c r="AP85" s="2">
        <v>3.3166403854686534E-2</v>
      </c>
      <c r="AQ85" s="2">
        <v>-4.1433297733840871E-3</v>
      </c>
      <c r="AR85" s="2">
        <v>-4.4497463978639736E-4</v>
      </c>
      <c r="AS85" s="2">
        <v>-1.4534902404385285E-5</v>
      </c>
      <c r="AT85" s="2">
        <v>1.3284746601788782E-3</v>
      </c>
    </row>
    <row r="86" spans="1:46" x14ac:dyDescent="0.25">
      <c r="A86" s="6">
        <v>44312</v>
      </c>
      <c r="B86" s="2">
        <v>2.0389780364207466E-2</v>
      </c>
      <c r="C86" s="2">
        <v>5.7308519320564466E-2</v>
      </c>
      <c r="D86" s="2">
        <v>6.8298545012550615E-3</v>
      </c>
      <c r="E86" s="2">
        <v>1.1819925597156278E-2</v>
      </c>
      <c r="F86" s="2">
        <v>2.4635136238975175E-3</v>
      </c>
      <c r="G86" s="2">
        <v>6.3427876038213427E-3</v>
      </c>
      <c r="H86" s="2">
        <v>7.041380065630598E-3</v>
      </c>
      <c r="I86" s="2">
        <v>9.3957078720081633E-3</v>
      </c>
      <c r="J86" s="2">
        <v>5.1734241703593753E-4</v>
      </c>
      <c r="K86" s="2">
        <v>0</v>
      </c>
      <c r="L86" s="2">
        <v>-1.4224376849133025E-2</v>
      </c>
      <c r="AI86" s="6">
        <v>44312</v>
      </c>
      <c r="AJ86" s="2">
        <v>2.0569608389980499E-2</v>
      </c>
      <c r="AK86" s="2">
        <v>5.5251918942517693E-2</v>
      </c>
      <c r="AL86" s="2">
        <v>7.986362078381791E-3</v>
      </c>
      <c r="AM86" s="2">
        <v>1.1635540088375524E-2</v>
      </c>
      <c r="AN86" s="2">
        <v>2.3533515317148194E-3</v>
      </c>
      <c r="AO86" s="2">
        <v>7.1900588059702003E-3</v>
      </c>
      <c r="AP86" s="2">
        <v>6.2315928153392833E-3</v>
      </c>
      <c r="AQ86" s="2">
        <v>1.1600919696324007E-2</v>
      </c>
      <c r="AR86" s="2">
        <v>-4.4524242149786893E-4</v>
      </c>
      <c r="AS86" s="2">
        <v>-1.4534902404385285E-5</v>
      </c>
      <c r="AT86" s="2">
        <v>-1.4542610362178911E-2</v>
      </c>
    </row>
    <row r="87" spans="1:46" x14ac:dyDescent="0.25">
      <c r="A87" s="6">
        <v>44313</v>
      </c>
      <c r="B87" s="2">
        <v>2.4729175512423485E-3</v>
      </c>
      <c r="C87" s="2">
        <v>1.8721407731506323E-2</v>
      </c>
      <c r="D87" s="2">
        <v>2.0078966115419927E-3</v>
      </c>
      <c r="E87" s="2">
        <v>1.305621281882452E-2</v>
      </c>
      <c r="F87" s="2">
        <v>4.5829068317941868E-3</v>
      </c>
      <c r="G87" s="2">
        <v>1.7489399562842234E-3</v>
      </c>
      <c r="H87" s="2">
        <v>5.3974786497206217E-3</v>
      </c>
      <c r="I87" s="2">
        <v>-9.3082502716560489E-3</v>
      </c>
      <c r="J87" s="2">
        <v>-5.9462135579546604E-3</v>
      </c>
      <c r="K87" s="2">
        <v>0</v>
      </c>
      <c r="L87" s="2">
        <v>3.4080284839570485E-3</v>
      </c>
      <c r="AI87" s="6">
        <v>44313</v>
      </c>
      <c r="AJ87" s="2">
        <v>2.6527455770153831E-3</v>
      </c>
      <c r="AK87" s="2">
        <v>1.666480735345955E-2</v>
      </c>
      <c r="AL87" s="2">
        <v>3.1644041886687213E-3</v>
      </c>
      <c r="AM87" s="2">
        <v>1.2871827310043766E-2</v>
      </c>
      <c r="AN87" s="2">
        <v>4.4727447396114882E-3</v>
      </c>
      <c r="AO87" s="2">
        <v>2.5962111584330811E-3</v>
      </c>
      <c r="AP87" s="2">
        <v>4.587691399429307E-3</v>
      </c>
      <c r="AQ87" s="2">
        <v>-7.1030384473402056E-3</v>
      </c>
      <c r="AR87" s="2">
        <v>-6.9087983964884669E-3</v>
      </c>
      <c r="AS87" s="2">
        <v>-1.4534902404385285E-5</v>
      </c>
      <c r="AT87" s="2">
        <v>3.0897949709111621E-3</v>
      </c>
    </row>
    <row r="88" spans="1:46" x14ac:dyDescent="0.25">
      <c r="A88" s="6">
        <v>44314</v>
      </c>
      <c r="B88" s="2">
        <v>1.2017786731569835E-2</v>
      </c>
      <c r="C88" s="2">
        <v>-3.7870662821065659E-3</v>
      </c>
      <c r="D88" s="2">
        <v>-6.7699306982887952E-3</v>
      </c>
      <c r="E88" s="2">
        <v>-7.1222990494889116E-3</v>
      </c>
      <c r="F88" s="2">
        <v>6.4793105952998253E-3</v>
      </c>
      <c r="G88" s="2">
        <v>1.1628285713768616E-2</v>
      </c>
      <c r="H88" s="2">
        <v>9.3948789783089293E-3</v>
      </c>
      <c r="I88" s="2">
        <v>1.918704864256382E-3</v>
      </c>
      <c r="J88" s="2">
        <v>9.3628245307750824E-3</v>
      </c>
      <c r="K88" s="2">
        <v>0</v>
      </c>
      <c r="L88" s="2">
        <v>-3.5410137004913134E-3</v>
      </c>
      <c r="AI88" s="6">
        <v>44314</v>
      </c>
      <c r="AJ88" s="2">
        <v>1.219761475734287E-2</v>
      </c>
      <c r="AK88" s="2">
        <v>-5.8436666601533373E-3</v>
      </c>
      <c r="AL88" s="2">
        <v>-5.6134231211620667E-3</v>
      </c>
      <c r="AM88" s="2">
        <v>-7.3066845582696648E-3</v>
      </c>
      <c r="AN88" s="2">
        <v>6.3691485031171268E-3</v>
      </c>
      <c r="AO88" s="2">
        <v>1.2475556915917473E-2</v>
      </c>
      <c r="AP88" s="2">
        <v>8.5850917280176145E-3</v>
      </c>
      <c r="AQ88" s="2">
        <v>4.1239166885722253E-3</v>
      </c>
      <c r="AR88" s="2">
        <v>8.400239692241275E-3</v>
      </c>
      <c r="AS88" s="2">
        <v>-1.4534902404385285E-5</v>
      </c>
      <c r="AT88" s="2">
        <v>-3.8592472135371998E-3</v>
      </c>
    </row>
    <row r="89" spans="1:46" x14ac:dyDescent="0.25">
      <c r="A89" s="6">
        <v>44315</v>
      </c>
      <c r="B89" s="2">
        <v>3.7039347600635875E-3</v>
      </c>
      <c r="C89" s="2">
        <v>-2.3157330138301568E-2</v>
      </c>
      <c r="D89" s="2">
        <v>1.0578561796515284E-2</v>
      </c>
      <c r="E89" s="2">
        <v>-3.3817242835812777E-2</v>
      </c>
      <c r="F89" s="2">
        <v>1.9444306621179352E-2</v>
      </c>
      <c r="G89" s="2">
        <v>7.2972983447468609E-2</v>
      </c>
      <c r="H89" s="2">
        <v>1.0999588973648722E-2</v>
      </c>
      <c r="I89" s="2">
        <v>4.8961759459036358E-3</v>
      </c>
      <c r="J89" s="2">
        <v>-5.4110510625866581E-3</v>
      </c>
      <c r="K89" s="2">
        <v>0</v>
      </c>
      <c r="L89" s="2">
        <v>1.2618793972485332E-2</v>
      </c>
      <c r="AI89" s="6">
        <v>44315</v>
      </c>
      <c r="AJ89" s="2">
        <v>3.8837627858366221E-3</v>
      </c>
      <c r="AK89" s="2">
        <v>-2.5213930516348342E-2</v>
      </c>
      <c r="AL89" s="2">
        <v>1.1735069373642014E-2</v>
      </c>
      <c r="AM89" s="2">
        <v>-3.4001628344593533E-2</v>
      </c>
      <c r="AN89" s="2">
        <v>1.9334144528996653E-2</v>
      </c>
      <c r="AO89" s="2">
        <v>7.3820254649617473E-2</v>
      </c>
      <c r="AP89" s="2">
        <v>1.0189801723357407E-2</v>
      </c>
      <c r="AQ89" s="2">
        <v>7.1013877702194791E-3</v>
      </c>
      <c r="AR89" s="2">
        <v>-6.3736359011204646E-3</v>
      </c>
      <c r="AS89" s="2">
        <v>-1.4534902404385285E-5</v>
      </c>
      <c r="AT89" s="2">
        <v>1.2300560459439445E-2</v>
      </c>
    </row>
    <row r="90" spans="1:46" x14ac:dyDescent="0.25">
      <c r="A90" s="6">
        <v>44316</v>
      </c>
      <c r="B90" s="2">
        <v>-1.120636171800804E-3</v>
      </c>
      <c r="C90" s="2">
        <v>7.8331768064846763E-2</v>
      </c>
      <c r="D90" s="2">
        <v>3.7231016812659945E-3</v>
      </c>
      <c r="E90" s="2">
        <v>1.1490216181464286E-2</v>
      </c>
      <c r="F90" s="2">
        <v>-8.8923568599944547E-3</v>
      </c>
      <c r="G90" s="2">
        <v>-1.3444275020690233E-2</v>
      </c>
      <c r="H90" s="2">
        <v>-1.3031998396039302E-2</v>
      </c>
      <c r="I90" s="2">
        <v>8.7818677861002392E-3</v>
      </c>
      <c r="J90" s="2">
        <v>1.2954158998568222E-3</v>
      </c>
      <c r="K90" s="2">
        <v>0</v>
      </c>
      <c r="L90" s="2">
        <v>2.0052909081533787E-3</v>
      </c>
      <c r="AI90" s="6">
        <v>44316</v>
      </c>
      <c r="AJ90" s="2">
        <v>-9.4080814602776942E-4</v>
      </c>
      <c r="AK90" s="2">
        <v>7.6275167686799997E-2</v>
      </c>
      <c r="AL90" s="2">
        <v>4.879609258392723E-3</v>
      </c>
      <c r="AM90" s="2">
        <v>1.1305830672683531E-2</v>
      </c>
      <c r="AN90" s="2">
        <v>-9.0025189521771524E-3</v>
      </c>
      <c r="AO90" s="2">
        <v>-1.2597003818541376E-2</v>
      </c>
      <c r="AP90" s="2">
        <v>-1.3841785646330616E-2</v>
      </c>
      <c r="AQ90" s="2">
        <v>1.0987079610416083E-2</v>
      </c>
      <c r="AR90" s="2">
        <v>3.3283106132301569E-4</v>
      </c>
      <c r="AS90" s="2">
        <v>-1.4534902404385285E-5</v>
      </c>
      <c r="AT90" s="2">
        <v>1.6870573951074923E-3</v>
      </c>
    </row>
    <row r="91" spans="1:46" x14ac:dyDescent="0.25">
      <c r="A91" s="6">
        <v>44319</v>
      </c>
      <c r="B91" s="2">
        <v>-2.3340170719312603E-2</v>
      </c>
      <c r="C91" s="2">
        <v>-9.5217513204268744E-3</v>
      </c>
      <c r="D91" s="2">
        <v>-2.7416931185422211E-3</v>
      </c>
      <c r="E91" s="2">
        <v>-1.223343120077991E-3</v>
      </c>
      <c r="F91" s="2">
        <v>-2.9256677419216004E-3</v>
      </c>
      <c r="G91" s="2">
        <v>-7.6904149848187053E-3</v>
      </c>
      <c r="H91" s="2">
        <v>-1.0902963532142262E-3</v>
      </c>
      <c r="I91" s="2">
        <v>-8.4912177933056388E-3</v>
      </c>
      <c r="J91" s="2">
        <v>3.0530407725486874E-2</v>
      </c>
      <c r="K91" s="2">
        <v>0</v>
      </c>
      <c r="L91" s="2">
        <v>1.57958072849127E-2</v>
      </c>
      <c r="AI91" s="6">
        <v>44319</v>
      </c>
      <c r="AJ91" s="2">
        <v>-2.316034269353957E-2</v>
      </c>
      <c r="AK91" s="2">
        <v>-1.1578351698473646E-2</v>
      </c>
      <c r="AL91" s="2">
        <v>-1.5851855414154925E-3</v>
      </c>
      <c r="AM91" s="2">
        <v>-1.4077286288587446E-3</v>
      </c>
      <c r="AN91" s="2">
        <v>-3.0358298341042985E-3</v>
      </c>
      <c r="AO91" s="2">
        <v>-6.8431437826698477E-3</v>
      </c>
      <c r="AP91" s="2">
        <v>-1.9000836035055408E-3</v>
      </c>
      <c r="AQ91" s="2">
        <v>-6.2860059689897954E-3</v>
      </c>
      <c r="AR91" s="2">
        <v>2.9567822886953067E-2</v>
      </c>
      <c r="AS91" s="2">
        <v>-1.4534902404385285E-5</v>
      </c>
      <c r="AT91" s="2">
        <v>1.5477573771866813E-2</v>
      </c>
    </row>
    <row r="92" spans="1:46" x14ac:dyDescent="0.25">
      <c r="A92" s="6">
        <v>44320</v>
      </c>
      <c r="B92" s="2">
        <v>-2.2034541333801783E-2</v>
      </c>
      <c r="C92" s="2">
        <v>-6.7600246529550212E-2</v>
      </c>
      <c r="D92" s="2">
        <v>-6.7920572699358139E-3</v>
      </c>
      <c r="E92" s="2">
        <v>-3.1671064303846252E-2</v>
      </c>
      <c r="F92" s="2">
        <v>1.3823650943858956E-2</v>
      </c>
      <c r="G92" s="2">
        <v>-1.3082030492792995E-2</v>
      </c>
      <c r="H92" s="2">
        <v>2.1828802713348416E-3</v>
      </c>
      <c r="I92" s="2">
        <v>-1.1647763442876435E-2</v>
      </c>
      <c r="J92" s="2">
        <v>3.012777463424765E-3</v>
      </c>
      <c r="K92" s="2">
        <v>0</v>
      </c>
      <c r="L92" s="2">
        <v>-9.8507876764983848E-3</v>
      </c>
      <c r="AI92" s="6">
        <v>44320</v>
      </c>
      <c r="AJ92" s="2">
        <v>-2.185471330802875E-2</v>
      </c>
      <c r="AK92" s="2">
        <v>-6.9656846907596978E-2</v>
      </c>
      <c r="AL92" s="2">
        <v>-5.6355496928090854E-3</v>
      </c>
      <c r="AM92" s="2">
        <v>-3.1855449812627008E-2</v>
      </c>
      <c r="AN92" s="2">
        <v>1.3713488851676258E-2</v>
      </c>
      <c r="AO92" s="2">
        <v>-1.2234759290644139E-2</v>
      </c>
      <c r="AP92" s="2">
        <v>1.3730930210435271E-3</v>
      </c>
      <c r="AQ92" s="2">
        <v>-9.4425516185605921E-3</v>
      </c>
      <c r="AR92" s="2">
        <v>2.0501926248909586E-3</v>
      </c>
      <c r="AS92" s="2">
        <v>-1.4534902404385285E-5</v>
      </c>
      <c r="AT92" s="2">
        <v>-1.0169021189544271E-2</v>
      </c>
    </row>
    <row r="93" spans="1:46" x14ac:dyDescent="0.25">
      <c r="A93" s="6">
        <v>44321</v>
      </c>
      <c r="B93" s="2">
        <v>-1.2479432999494167E-2</v>
      </c>
      <c r="C93" s="2">
        <v>7.6695993213698133E-2</v>
      </c>
      <c r="D93" s="2">
        <v>-1.4871128863848559E-2</v>
      </c>
      <c r="E93" s="2">
        <v>4.0477081176192309E-2</v>
      </c>
      <c r="F93" s="2">
        <v>1.3120713924489102E-2</v>
      </c>
      <c r="G93" s="2">
        <v>-1.0491256726885112E-2</v>
      </c>
      <c r="H93" s="2">
        <v>2.2628300585591177E-2</v>
      </c>
      <c r="I93" s="2">
        <v>-1.4110271089594728E-2</v>
      </c>
      <c r="J93" s="2">
        <v>5.0063723108162428E-4</v>
      </c>
      <c r="K93" s="2">
        <v>0</v>
      </c>
      <c r="L93" s="2">
        <v>-8.5272254225821076E-4</v>
      </c>
      <c r="AI93" s="6">
        <v>44321</v>
      </c>
      <c r="AJ93" s="2">
        <v>-1.2299604973721132E-2</v>
      </c>
      <c r="AK93" s="2">
        <v>7.4639392835651366E-2</v>
      </c>
      <c r="AL93" s="2">
        <v>-1.371462128672183E-2</v>
      </c>
      <c r="AM93" s="2">
        <v>4.0292695667411553E-2</v>
      </c>
      <c r="AN93" s="2">
        <v>1.3010551832306405E-2</v>
      </c>
      <c r="AO93" s="2">
        <v>-9.6439855247362552E-3</v>
      </c>
      <c r="AP93" s="2">
        <v>2.1818513335299862E-2</v>
      </c>
      <c r="AQ93" s="2">
        <v>-1.1905059265278885E-2</v>
      </c>
      <c r="AR93" s="2">
        <v>-4.6194760745218218E-4</v>
      </c>
      <c r="AS93" s="2">
        <v>-1.4534902404385285E-5</v>
      </c>
      <c r="AT93" s="2">
        <v>-1.1709560553040971E-3</v>
      </c>
    </row>
    <row r="94" spans="1:46" x14ac:dyDescent="0.25">
      <c r="A94" s="6">
        <v>44322</v>
      </c>
      <c r="B94" s="2">
        <v>1.0955401769447537E-2</v>
      </c>
      <c r="C94" s="2">
        <v>-1.789307689659958E-2</v>
      </c>
      <c r="D94" s="2">
        <v>1.5426080533893494E-3</v>
      </c>
      <c r="E94" s="2">
        <v>1.9798529930466158E-2</v>
      </c>
      <c r="F94" s="2">
        <v>2.0124416473873197E-2</v>
      </c>
      <c r="G94" s="2">
        <v>1.5872008680004823E-2</v>
      </c>
      <c r="H94" s="2">
        <v>2.7452368195238774E-2</v>
      </c>
      <c r="I94" s="2">
        <v>6.994842192041828E-3</v>
      </c>
      <c r="J94" s="2">
        <v>-1.9514700279521735E-2</v>
      </c>
      <c r="K94" s="2">
        <v>0</v>
      </c>
      <c r="L94" s="2">
        <v>3.2005471458580459E-3</v>
      </c>
      <c r="AI94" s="6">
        <v>44322</v>
      </c>
      <c r="AJ94" s="2">
        <v>1.1135229795220572E-2</v>
      </c>
      <c r="AK94" s="2">
        <v>-1.9949677274646353E-2</v>
      </c>
      <c r="AL94" s="2">
        <v>2.6991156305160779E-3</v>
      </c>
      <c r="AM94" s="2">
        <v>1.9614144421685405E-2</v>
      </c>
      <c r="AN94" s="2">
        <v>2.0014254381690497E-2</v>
      </c>
      <c r="AO94" s="2">
        <v>1.671927988215368E-2</v>
      </c>
      <c r="AP94" s="2">
        <v>2.664258094494746E-2</v>
      </c>
      <c r="AQ94" s="2">
        <v>9.2000540163576713E-3</v>
      </c>
      <c r="AR94" s="2">
        <v>-2.0477285118055542E-2</v>
      </c>
      <c r="AS94" s="2">
        <v>-1.4534902404385285E-5</v>
      </c>
      <c r="AT94" s="2">
        <v>2.8823136328121595E-3</v>
      </c>
    </row>
    <row r="95" spans="1:46" x14ac:dyDescent="0.25">
      <c r="A95" s="6">
        <v>44323</v>
      </c>
      <c r="B95" s="2">
        <v>-4.4640578502760375E-3</v>
      </c>
      <c r="C95" s="2">
        <v>1.7020319573156195E-2</v>
      </c>
      <c r="D95" s="2">
        <v>1.6777617934982558E-2</v>
      </c>
      <c r="E95" s="2">
        <v>4.5981003431669887E-3</v>
      </c>
      <c r="F95" s="2">
        <v>3.4227583757642233E-3</v>
      </c>
      <c r="G95" s="2">
        <v>-2.9373241474803802E-3</v>
      </c>
      <c r="H95" s="2">
        <v>1.0019522041243789E-2</v>
      </c>
      <c r="I95" s="2">
        <v>8.5877462711494434E-3</v>
      </c>
      <c r="J95" s="2">
        <v>9.9516003575441658E-3</v>
      </c>
      <c r="K95" s="2">
        <v>0</v>
      </c>
      <c r="L95" s="2">
        <v>-6.026274974299084E-3</v>
      </c>
      <c r="AI95" s="6">
        <v>44323</v>
      </c>
      <c r="AJ95" s="2">
        <v>-4.2842298245030028E-3</v>
      </c>
      <c r="AK95" s="2">
        <v>1.4963719195109424E-2</v>
      </c>
      <c r="AL95" s="2">
        <v>1.7934125512109288E-2</v>
      </c>
      <c r="AM95" s="2">
        <v>4.4137148343862355E-3</v>
      </c>
      <c r="AN95" s="2">
        <v>3.3125962835815251E-3</v>
      </c>
      <c r="AO95" s="2">
        <v>-2.0900529453315225E-3</v>
      </c>
      <c r="AP95" s="2">
        <v>9.2097347909524743E-3</v>
      </c>
      <c r="AQ95" s="2">
        <v>1.0792958095465287E-2</v>
      </c>
      <c r="AR95" s="2">
        <v>8.9890155190103585E-3</v>
      </c>
      <c r="AS95" s="2">
        <v>-1.4534902404385285E-5</v>
      </c>
      <c r="AT95" s="2">
        <v>-6.3445084873449704E-3</v>
      </c>
    </row>
    <row r="96" spans="1:46" x14ac:dyDescent="0.25">
      <c r="A96" s="6">
        <v>44327</v>
      </c>
      <c r="B96" s="2">
        <v>-2.0567501345268857E-2</v>
      </c>
      <c r="C96" s="2">
        <v>-1.1364522500791563E-2</v>
      </c>
      <c r="D96" s="2">
        <v>-1.7149957973113583E-2</v>
      </c>
      <c r="E96" s="2">
        <v>-5.5263638641672941E-2</v>
      </c>
      <c r="F96" s="2">
        <v>-1.6745299646778733E-2</v>
      </c>
      <c r="G96" s="2">
        <v>-3.93317924066241E-2</v>
      </c>
      <c r="H96" s="2">
        <v>-3.1698960958203237E-2</v>
      </c>
      <c r="I96" s="2">
        <v>-1.7386491404605131E-2</v>
      </c>
      <c r="J96" s="2">
        <v>-5.8111002095290187E-3</v>
      </c>
      <c r="K96" s="2">
        <v>0</v>
      </c>
      <c r="L96" s="2">
        <v>-4.6361905180664076E-3</v>
      </c>
      <c r="AI96" s="6">
        <v>44327</v>
      </c>
      <c r="AJ96" s="2">
        <v>-2.0387673319495824E-2</v>
      </c>
      <c r="AK96" s="2">
        <v>-1.3421122878838334E-2</v>
      </c>
      <c r="AL96" s="2">
        <v>-1.5993450395986854E-2</v>
      </c>
      <c r="AM96" s="2">
        <v>-5.5448024150453697E-2</v>
      </c>
      <c r="AN96" s="2">
        <v>-1.6855461738961432E-2</v>
      </c>
      <c r="AO96" s="2">
        <v>-3.8484521204475243E-2</v>
      </c>
      <c r="AP96" s="2">
        <v>-3.2508748208494552E-2</v>
      </c>
      <c r="AQ96" s="2">
        <v>-1.5181279580289288E-2</v>
      </c>
      <c r="AR96" s="2">
        <v>-6.7736850480628252E-3</v>
      </c>
      <c r="AS96" s="2">
        <v>-1.4534902404385285E-5</v>
      </c>
      <c r="AT96" s="2">
        <v>-4.954424031112294E-3</v>
      </c>
    </row>
    <row r="97" spans="1:46" x14ac:dyDescent="0.25">
      <c r="A97" s="6">
        <v>44328</v>
      </c>
      <c r="B97" s="2">
        <v>-2.2323796765425286E-2</v>
      </c>
      <c r="C97" s="2">
        <v>-0.1332174549686006</v>
      </c>
      <c r="D97" s="2">
        <v>-2.1027093652950302E-2</v>
      </c>
      <c r="E97" s="2">
        <v>-3.5349026321274457E-2</v>
      </c>
      <c r="F97" s="2">
        <v>-6.8752137255575496E-3</v>
      </c>
      <c r="G97" s="2">
        <v>-1.298408313110555E-2</v>
      </c>
      <c r="H97" s="2">
        <v>-1.4601953491598096E-2</v>
      </c>
      <c r="I97" s="2">
        <v>-2.0400694554158161E-2</v>
      </c>
      <c r="J97" s="2">
        <v>8.6404108201298957E-3</v>
      </c>
      <c r="K97" s="2">
        <v>0</v>
      </c>
      <c r="L97" s="2">
        <v>-2.586886801437549E-2</v>
      </c>
      <c r="AI97" s="6">
        <v>44328</v>
      </c>
      <c r="AJ97" s="2">
        <v>-2.2143968739652253E-2</v>
      </c>
      <c r="AK97" s="2">
        <v>-0.13527405534664738</v>
      </c>
      <c r="AL97" s="2">
        <v>-1.9870586075823572E-2</v>
      </c>
      <c r="AM97" s="2">
        <v>-3.5533411830055213E-2</v>
      </c>
      <c r="AN97" s="2">
        <v>-6.9853758177402482E-3</v>
      </c>
      <c r="AO97" s="2">
        <v>-1.2136811928956694E-2</v>
      </c>
      <c r="AP97" s="2">
        <v>-1.5411740741889411E-2</v>
      </c>
      <c r="AQ97" s="2">
        <v>-1.8195482729842317E-2</v>
      </c>
      <c r="AR97" s="2">
        <v>7.6778259815960892E-3</v>
      </c>
      <c r="AS97" s="2">
        <v>-1.4534902404385285E-5</v>
      </c>
      <c r="AT97" s="2">
        <v>-2.6187101527421375E-2</v>
      </c>
    </row>
    <row r="98" spans="1:46" x14ac:dyDescent="0.25">
      <c r="A98" s="6">
        <v>44329</v>
      </c>
      <c r="B98" s="2">
        <v>3.0235440044841244E-3</v>
      </c>
      <c r="C98" s="2">
        <v>1.1508648851976444E-2</v>
      </c>
      <c r="D98" s="2">
        <v>2.7550757242584822E-3</v>
      </c>
      <c r="E98" s="2">
        <v>1.562500332615202E-2</v>
      </c>
      <c r="F98" s="2">
        <v>2.5722471452883866E-2</v>
      </c>
      <c r="G98" s="2">
        <v>8.9572701437707902E-3</v>
      </c>
      <c r="H98" s="2">
        <v>1.410134202763369E-2</v>
      </c>
      <c r="I98" s="2">
        <v>3.4640451930474381E-3</v>
      </c>
      <c r="J98" s="2">
        <v>1.0330054462037719E-2</v>
      </c>
      <c r="K98" s="2">
        <v>0</v>
      </c>
      <c r="L98" s="2">
        <v>1.6919251217089482E-2</v>
      </c>
      <c r="AI98" s="6">
        <v>44329</v>
      </c>
      <c r="AJ98" s="2">
        <v>3.2033720302571591E-3</v>
      </c>
      <c r="AK98" s="2">
        <v>9.4520484739296726E-3</v>
      </c>
      <c r="AL98" s="2">
        <v>3.9115833013852108E-3</v>
      </c>
      <c r="AM98" s="2">
        <v>1.5440617817371266E-2</v>
      </c>
      <c r="AN98" s="2">
        <v>2.5612309360701167E-2</v>
      </c>
      <c r="AO98" s="2">
        <v>9.804541345919647E-3</v>
      </c>
      <c r="AP98" s="2">
        <v>1.3291554777342375E-2</v>
      </c>
      <c r="AQ98" s="2">
        <v>5.6692570173632814E-3</v>
      </c>
      <c r="AR98" s="2">
        <v>9.3674696235039115E-3</v>
      </c>
      <c r="AS98" s="2">
        <v>-1.4534902404385285E-5</v>
      </c>
      <c r="AT98" s="2">
        <v>1.6601017704043597E-2</v>
      </c>
    </row>
    <row r="99" spans="1:46" x14ac:dyDescent="0.25">
      <c r="A99" s="6">
        <v>44330</v>
      </c>
      <c r="B99" s="2">
        <v>1.9430851184491615E-2</v>
      </c>
      <c r="C99" s="2">
        <v>3.3056383715535098E-3</v>
      </c>
      <c r="D99" s="2">
        <v>-2.6017716075631525E-2</v>
      </c>
      <c r="E99" s="2">
        <v>2.5641054304103683E-2</v>
      </c>
      <c r="F99" s="2">
        <v>1.5541761652234642E-2</v>
      </c>
      <c r="G99" s="2">
        <v>3.4986543713934726E-2</v>
      </c>
      <c r="H99" s="2">
        <v>2.9342420997647167E-2</v>
      </c>
      <c r="I99" s="2">
        <v>1.3787842445620146E-2</v>
      </c>
      <c r="J99" s="2">
        <v>-1.9949630773438143E-3</v>
      </c>
      <c r="K99" s="2">
        <v>0</v>
      </c>
      <c r="L99" s="2">
        <v>9.2592500610115813E-3</v>
      </c>
      <c r="AI99" s="6">
        <v>44330</v>
      </c>
      <c r="AJ99" s="2">
        <v>1.9610679210264648E-2</v>
      </c>
      <c r="AK99" s="2">
        <v>1.2490379935067384E-3</v>
      </c>
      <c r="AL99" s="2">
        <v>-2.4861208498504796E-2</v>
      </c>
      <c r="AM99" s="2">
        <v>2.5456668795322931E-2</v>
      </c>
      <c r="AN99" s="2">
        <v>1.5431599560051945E-2</v>
      </c>
      <c r="AO99" s="2">
        <v>3.5833814916083583E-2</v>
      </c>
      <c r="AP99" s="2">
        <v>2.8532633747355853E-2</v>
      </c>
      <c r="AQ99" s="2">
        <v>1.599305426993599E-2</v>
      </c>
      <c r="AR99" s="2">
        <v>-2.9575479158776207E-3</v>
      </c>
      <c r="AS99" s="2">
        <v>-1.4534902404385285E-5</v>
      </c>
      <c r="AT99" s="2">
        <v>8.9410165479656949E-3</v>
      </c>
    </row>
    <row r="100" spans="1:46" x14ac:dyDescent="0.25">
      <c r="A100" s="6">
        <v>44333</v>
      </c>
      <c r="B100" s="2">
        <v>1.4735154035220521E-2</v>
      </c>
      <c r="C100" s="2">
        <v>-0.12716430201942652</v>
      </c>
      <c r="D100" s="2">
        <v>-2.084050190436193E-2</v>
      </c>
      <c r="E100" s="2">
        <v>7.1430206298805921E-4</v>
      </c>
      <c r="F100" s="2">
        <v>4.02416733257005E-3</v>
      </c>
      <c r="G100" s="2">
        <v>-1.519310573586119E-3</v>
      </c>
      <c r="H100" s="2">
        <v>8.4716414046506205E-3</v>
      </c>
      <c r="I100" s="2">
        <v>-8.9790476105646722E-3</v>
      </c>
      <c r="J100" s="2">
        <v>2.2488793492863035E-3</v>
      </c>
      <c r="K100" s="2">
        <v>0</v>
      </c>
      <c r="L100" s="2">
        <v>-4.5155165103220041E-3</v>
      </c>
      <c r="AI100" s="6">
        <v>44333</v>
      </c>
      <c r="AJ100" s="2">
        <v>1.4914982060993556E-2</v>
      </c>
      <c r="AK100" s="2">
        <v>-0.1292209023974733</v>
      </c>
      <c r="AL100" s="2">
        <v>-1.9683994327235201E-2</v>
      </c>
      <c r="AM100" s="2">
        <v>5.2991655420730555E-4</v>
      </c>
      <c r="AN100" s="2">
        <v>3.9140052403873514E-3</v>
      </c>
      <c r="AO100" s="2">
        <v>-6.720393714372613E-4</v>
      </c>
      <c r="AP100" s="2">
        <v>7.6618541543593058E-3</v>
      </c>
      <c r="AQ100" s="2">
        <v>-6.7738357862488288E-3</v>
      </c>
      <c r="AR100" s="2">
        <v>1.286294510752497E-3</v>
      </c>
      <c r="AS100" s="2">
        <v>-1.4534902404385285E-5</v>
      </c>
      <c r="AT100" s="2">
        <v>-4.8337500233678905E-3</v>
      </c>
    </row>
    <row r="101" spans="1:46" x14ac:dyDescent="0.25">
      <c r="A101" s="6">
        <v>44334</v>
      </c>
      <c r="B101" s="2">
        <v>-1.1653058569779384E-2</v>
      </c>
      <c r="C101" s="2">
        <v>-1.4426855146374762E-2</v>
      </c>
      <c r="D101" s="2">
        <v>-2.3518882347546288E-3</v>
      </c>
      <c r="E101" s="2">
        <v>-2.6766867135674666E-3</v>
      </c>
      <c r="F101" s="2">
        <v>-1.4088735599847912E-2</v>
      </c>
      <c r="G101" s="2">
        <v>-1.7434857506433477E-2</v>
      </c>
      <c r="H101" s="2">
        <v>-1.2714214595849094E-2</v>
      </c>
      <c r="I101" s="2">
        <v>-5.4403477907866149E-3</v>
      </c>
      <c r="J101" s="2">
        <v>-1.4959205279974075E-3</v>
      </c>
      <c r="K101" s="2">
        <v>0</v>
      </c>
      <c r="L101" s="2">
        <v>2.1743856906417891E-2</v>
      </c>
      <c r="AI101" s="6">
        <v>44334</v>
      </c>
      <c r="AJ101" s="2">
        <v>-1.147323054400635E-2</v>
      </c>
      <c r="AK101" s="2">
        <v>-1.6483455524421535E-2</v>
      </c>
      <c r="AL101" s="2">
        <v>-1.1953806576279003E-3</v>
      </c>
      <c r="AM101" s="2">
        <v>-2.8610722223482202E-3</v>
      </c>
      <c r="AN101" s="2">
        <v>-1.419889769203061E-2</v>
      </c>
      <c r="AO101" s="2">
        <v>-1.658758630428462E-2</v>
      </c>
      <c r="AP101" s="2">
        <v>-1.3524001846140409E-2</v>
      </c>
      <c r="AQ101" s="2">
        <v>-3.2351359664707716E-3</v>
      </c>
      <c r="AR101" s="2">
        <v>-2.458505366531214E-3</v>
      </c>
      <c r="AS101" s="2">
        <v>-1.4534902404385285E-5</v>
      </c>
      <c r="AT101" s="2">
        <v>2.1425623393372006E-2</v>
      </c>
    </row>
    <row r="102" spans="1:46" x14ac:dyDescent="0.25">
      <c r="A102" s="6">
        <v>44335</v>
      </c>
      <c r="B102" s="2">
        <v>-1.48514828115065E-4</v>
      </c>
      <c r="C102" s="2">
        <v>-0.13766122609163733</v>
      </c>
      <c r="D102" s="2">
        <v>-2.4162448197629915E-3</v>
      </c>
      <c r="E102" s="2">
        <v>-6.4412348234562655E-3</v>
      </c>
      <c r="F102" s="2">
        <v>-7.6378530738913097E-3</v>
      </c>
      <c r="G102" s="2">
        <v>1.1711204616349891E-2</v>
      </c>
      <c r="H102" s="2">
        <v>-1.0578339151802951E-2</v>
      </c>
      <c r="I102" s="2">
        <v>2.9201559416365264E-3</v>
      </c>
      <c r="J102" s="2">
        <v>-5.4930689187699944E-3</v>
      </c>
      <c r="K102" s="2">
        <v>0</v>
      </c>
      <c r="L102" s="2">
        <v>7.0428486914186905E-5</v>
      </c>
      <c r="AI102" s="6">
        <v>44335</v>
      </c>
      <c r="AJ102" s="2">
        <v>3.1313197657969544E-5</v>
      </c>
      <c r="AK102" s="2">
        <v>-0.13971782646968411</v>
      </c>
      <c r="AL102" s="2">
        <v>-1.259737242636263E-3</v>
      </c>
      <c r="AM102" s="2">
        <v>-6.6256203322370187E-3</v>
      </c>
      <c r="AN102" s="2">
        <v>-7.7480151660740083E-3</v>
      </c>
      <c r="AO102" s="2">
        <v>1.2558475818498747E-2</v>
      </c>
      <c r="AP102" s="2">
        <v>-1.1388126402094266E-2</v>
      </c>
      <c r="AQ102" s="2">
        <v>5.1253677659523697E-3</v>
      </c>
      <c r="AR102" s="2">
        <v>-6.4556537573038008E-3</v>
      </c>
      <c r="AS102" s="2">
        <v>-1.4534902404385285E-5</v>
      </c>
      <c r="AT102" s="2">
        <v>-2.4780502613169943E-4</v>
      </c>
    </row>
    <row r="103" spans="1:46" x14ac:dyDescent="0.25">
      <c r="A103" s="6">
        <v>44336</v>
      </c>
      <c r="B103" s="2">
        <v>4.9137097942375529E-3</v>
      </c>
      <c r="C103" s="2">
        <v>0.10216344466291027</v>
      </c>
      <c r="D103" s="2">
        <v>1.2347115762616712E-2</v>
      </c>
      <c r="E103" s="2">
        <v>-3.6017392766696243E-4</v>
      </c>
      <c r="F103" s="2">
        <v>-1.7379354368826094E-3</v>
      </c>
      <c r="G103" s="2">
        <v>1.6008128678514533E-2</v>
      </c>
      <c r="H103" s="2">
        <v>4.8808617553759426E-3</v>
      </c>
      <c r="I103" s="2">
        <v>2.8644660387608933E-2</v>
      </c>
      <c r="J103" s="2">
        <v>7.2808708887375229E-3</v>
      </c>
      <c r="K103" s="2">
        <v>0</v>
      </c>
      <c r="L103" s="2">
        <v>3.5231116576310839E-3</v>
      </c>
      <c r="AI103" s="6">
        <v>44336</v>
      </c>
      <c r="AJ103" s="2">
        <v>5.0935378200105876E-3</v>
      </c>
      <c r="AK103" s="2">
        <v>0.10010684428486351</v>
      </c>
      <c r="AL103" s="2">
        <v>1.3503623339743441E-2</v>
      </c>
      <c r="AM103" s="2">
        <v>-5.4455943644771609E-4</v>
      </c>
      <c r="AN103" s="2">
        <v>-1.8480975290653076E-3</v>
      </c>
      <c r="AO103" s="2">
        <v>1.685539988066339E-2</v>
      </c>
      <c r="AP103" s="2">
        <v>4.0710745050846278E-3</v>
      </c>
      <c r="AQ103" s="2">
        <v>3.0849872211924777E-2</v>
      </c>
      <c r="AR103" s="2">
        <v>6.3182860502037164E-3</v>
      </c>
      <c r="AS103" s="2">
        <v>-1.4534902404385285E-5</v>
      </c>
      <c r="AT103" s="2">
        <v>3.2048781445851975E-3</v>
      </c>
    </row>
    <row r="104" spans="1:46" x14ac:dyDescent="0.25">
      <c r="A104" s="6">
        <v>44337</v>
      </c>
      <c r="B104" s="2">
        <v>-1.3732853548741653E-2</v>
      </c>
      <c r="C104" s="2">
        <v>-8.5282328298172283E-2</v>
      </c>
      <c r="D104" s="2">
        <v>6.0690551028743656E-3</v>
      </c>
      <c r="E104" s="2">
        <v>2.1797927143884177E-2</v>
      </c>
      <c r="F104" s="2">
        <v>1.137848542075548E-2</v>
      </c>
      <c r="G104" s="2">
        <v>-7.4698674701241252E-3</v>
      </c>
      <c r="H104" s="2">
        <v>2.1625940682186373E-2</v>
      </c>
      <c r="I104" s="2">
        <v>-7.534831020633459E-3</v>
      </c>
      <c r="J104" s="2">
        <v>-4.2372426089527515E-3</v>
      </c>
      <c r="K104" s="2">
        <v>0</v>
      </c>
      <c r="L104" s="2">
        <v>-4.7043826538357703E-3</v>
      </c>
      <c r="AI104" s="6">
        <v>44337</v>
      </c>
      <c r="AJ104" s="2">
        <v>-1.3553025522968618E-2</v>
      </c>
      <c r="AK104" s="2">
        <v>-8.7338928676219049E-2</v>
      </c>
      <c r="AL104" s="2">
        <v>7.2255626800010941E-3</v>
      </c>
      <c r="AM104" s="2">
        <v>2.1613541635103425E-2</v>
      </c>
      <c r="AN104" s="2">
        <v>1.1268323328572782E-2</v>
      </c>
      <c r="AO104" s="2">
        <v>-6.6225962679752675E-3</v>
      </c>
      <c r="AP104" s="2">
        <v>2.0816153431895058E-2</v>
      </c>
      <c r="AQ104" s="2">
        <v>-5.3296191963176157E-3</v>
      </c>
      <c r="AR104" s="2">
        <v>-5.199827447486558E-3</v>
      </c>
      <c r="AS104" s="2">
        <v>-1.4534902404385285E-5</v>
      </c>
      <c r="AT104" s="2">
        <v>-5.0226161668816566E-3</v>
      </c>
    </row>
    <row r="105" spans="1:46" x14ac:dyDescent="0.25">
      <c r="A105" s="6">
        <v>44340</v>
      </c>
      <c r="B105" s="2">
        <v>1.3084215261017773E-2</v>
      </c>
      <c r="C105" s="2">
        <v>3.7563346852005575E-2</v>
      </c>
      <c r="D105" s="2">
        <v>1.1078907945067717E-2</v>
      </c>
      <c r="E105" s="2">
        <v>-2.1157042313008079E-3</v>
      </c>
      <c r="F105" s="2">
        <v>5.4099938780980406E-3</v>
      </c>
      <c r="G105" s="2">
        <v>2.6562924468441773E-2</v>
      </c>
      <c r="H105" s="2">
        <v>1.5281935244280564E-2</v>
      </c>
      <c r="I105" s="2">
        <v>1.0062421620534945E-2</v>
      </c>
      <c r="J105" s="2">
        <v>-3.504365130783782E-3</v>
      </c>
      <c r="K105" s="2">
        <v>0</v>
      </c>
      <c r="L105" s="2">
        <v>7.0507984732959272E-5</v>
      </c>
      <c r="AI105" s="6">
        <v>44340</v>
      </c>
      <c r="AJ105" s="2">
        <v>1.3264043286790808E-2</v>
      </c>
      <c r="AK105" s="2">
        <v>3.5506746473958802E-2</v>
      </c>
      <c r="AL105" s="2">
        <v>1.2235415522194447E-2</v>
      </c>
      <c r="AM105" s="2">
        <v>-2.3000897400815615E-3</v>
      </c>
      <c r="AN105" s="2">
        <v>5.299831785915342E-3</v>
      </c>
      <c r="AO105" s="2">
        <v>2.741019567059063E-2</v>
      </c>
      <c r="AP105" s="2">
        <v>1.447214799398925E-2</v>
      </c>
      <c r="AQ105" s="2">
        <v>1.2267633444850788E-2</v>
      </c>
      <c r="AR105" s="2">
        <v>-4.4669499693175884E-3</v>
      </c>
      <c r="AS105" s="2">
        <v>-1.4534902404385285E-5</v>
      </c>
      <c r="AT105" s="2">
        <v>-2.4772552831292706E-4</v>
      </c>
    </row>
    <row r="106" spans="1:46" x14ac:dyDescent="0.25">
      <c r="A106" s="6">
        <v>44341</v>
      </c>
      <c r="B106" s="2">
        <v>4.3328512262037489E-3</v>
      </c>
      <c r="C106" s="2">
        <v>-7.8478263260955972E-3</v>
      </c>
      <c r="D106" s="2">
        <v>1.0670647905472341E-2</v>
      </c>
      <c r="E106" s="2">
        <v>2.8268525039849557E-3</v>
      </c>
      <c r="F106" s="2">
        <v>-1.0333785324672107E-2</v>
      </c>
      <c r="G106" s="2">
        <v>9.7341700230393347E-3</v>
      </c>
      <c r="H106" s="2">
        <v>-9.254117610231094E-3</v>
      </c>
      <c r="I106" s="2">
        <v>-3.1020035345533659E-3</v>
      </c>
      <c r="J106" s="2">
        <v>-1.2057260127561142E-2</v>
      </c>
      <c r="K106" s="2">
        <v>0</v>
      </c>
      <c r="L106" s="2">
        <v>4.0914351970204876E-3</v>
      </c>
      <c r="AI106" s="6">
        <v>44341</v>
      </c>
      <c r="AJ106" s="2">
        <v>4.5126792519767835E-3</v>
      </c>
      <c r="AK106" s="2">
        <v>-9.9044267041423686E-3</v>
      </c>
      <c r="AL106" s="2">
        <v>1.1827155482599071E-2</v>
      </c>
      <c r="AM106" s="2">
        <v>2.642466995204202E-3</v>
      </c>
      <c r="AN106" s="2">
        <v>-1.0443947416854804E-2</v>
      </c>
      <c r="AO106" s="2">
        <v>1.0581441225188191E-2</v>
      </c>
      <c r="AP106" s="2">
        <v>-1.0063904860522409E-2</v>
      </c>
      <c r="AQ106" s="2">
        <v>-8.9679171023752252E-4</v>
      </c>
      <c r="AR106" s="2">
        <v>-1.301984496609495E-2</v>
      </c>
      <c r="AS106" s="2">
        <v>-1.4534902404385285E-5</v>
      </c>
      <c r="AT106" s="2">
        <v>3.7732016839746012E-3</v>
      </c>
    </row>
    <row r="107" spans="1:46" x14ac:dyDescent="0.25">
      <c r="A107" s="6">
        <v>44342</v>
      </c>
      <c r="B107" s="2">
        <v>1.8747562447010147E-3</v>
      </c>
      <c r="C107" s="2">
        <v>2.3227211885217036E-2</v>
      </c>
      <c r="D107" s="2">
        <v>1.7029179478680323E-3</v>
      </c>
      <c r="E107" s="2">
        <v>2.3255876472087822E-2</v>
      </c>
      <c r="F107" s="2">
        <v>-1.2359760090530081E-4</v>
      </c>
      <c r="G107" s="2">
        <v>-3.9661026701087732E-4</v>
      </c>
      <c r="H107" s="2">
        <v>5.5142680666653288E-3</v>
      </c>
      <c r="I107" s="2">
        <v>2.0345255138678464E-3</v>
      </c>
      <c r="J107" s="2">
        <v>-1.0424704882307956E-2</v>
      </c>
      <c r="K107" s="2">
        <v>0</v>
      </c>
      <c r="L107" s="2">
        <v>-1.1943106176688367E-3</v>
      </c>
      <c r="AI107" s="6">
        <v>44342</v>
      </c>
      <c r="AJ107" s="2">
        <v>2.0545842704740493E-3</v>
      </c>
      <c r="AK107" s="2">
        <v>2.1170611507170263E-2</v>
      </c>
      <c r="AL107" s="2">
        <v>2.8594255249947608E-3</v>
      </c>
      <c r="AM107" s="2">
        <v>2.307149096330707E-2</v>
      </c>
      <c r="AN107" s="2">
        <v>-2.3375969308799896E-4</v>
      </c>
      <c r="AO107" s="2">
        <v>4.5066093513798037E-4</v>
      </c>
      <c r="AP107" s="2">
        <v>4.704480816374014E-3</v>
      </c>
      <c r="AQ107" s="2">
        <v>4.2397373381836898E-3</v>
      </c>
      <c r="AR107" s="2">
        <v>-1.1387289720841763E-2</v>
      </c>
      <c r="AS107" s="2">
        <v>-1.4534902404385285E-5</v>
      </c>
      <c r="AT107" s="2">
        <v>-1.5125441307147231E-3</v>
      </c>
    </row>
    <row r="108" spans="1:46" x14ac:dyDescent="0.25">
      <c r="A108" s="6">
        <v>44343</v>
      </c>
      <c r="B108" s="2">
        <v>-1.0734558114026016E-2</v>
      </c>
      <c r="C108" s="2">
        <v>-2.1815700174415475E-2</v>
      </c>
      <c r="D108" s="2">
        <v>1.4563336814485295E-2</v>
      </c>
      <c r="E108" s="2">
        <v>2.9097771581084286E-2</v>
      </c>
      <c r="F108" s="2">
        <v>1.5571922659258997E-2</v>
      </c>
      <c r="G108" s="2">
        <v>1.55343840597022E-2</v>
      </c>
      <c r="H108" s="2">
        <v>1.06323961260264E-2</v>
      </c>
      <c r="I108" s="2">
        <v>2.9859066082866814E-3</v>
      </c>
      <c r="J108" s="2">
        <v>-6.9372213712444175E-3</v>
      </c>
      <c r="K108" s="2">
        <v>0</v>
      </c>
      <c r="L108" s="2">
        <v>-3.3762097047277395E-3</v>
      </c>
      <c r="AI108" s="6">
        <v>44343</v>
      </c>
      <c r="AJ108" s="2">
        <v>-1.0554730088252981E-2</v>
      </c>
      <c r="AK108" s="2">
        <v>-2.3872300552462249E-2</v>
      </c>
      <c r="AL108" s="2">
        <v>1.5719844391612024E-2</v>
      </c>
      <c r="AM108" s="2">
        <v>2.8913386072303534E-2</v>
      </c>
      <c r="AN108" s="2">
        <v>1.5461760567076299E-2</v>
      </c>
      <c r="AO108" s="2">
        <v>1.6381655261851057E-2</v>
      </c>
      <c r="AP108" s="2">
        <v>9.8226088757350852E-3</v>
      </c>
      <c r="AQ108" s="2">
        <v>5.1911184326025248E-3</v>
      </c>
      <c r="AR108" s="2">
        <v>-7.8998062097782248E-3</v>
      </c>
      <c r="AS108" s="2">
        <v>-1.4534902404385285E-5</v>
      </c>
      <c r="AT108" s="2">
        <v>-3.6944432177736259E-3</v>
      </c>
    </row>
    <row r="109" spans="1:46" x14ac:dyDescent="0.25">
      <c r="A109" s="6">
        <v>44344</v>
      </c>
      <c r="B109" s="2">
        <v>-2.1794289419997392E-3</v>
      </c>
      <c r="C109" s="2">
        <v>-7.1268972823201659E-2</v>
      </c>
      <c r="D109" s="2">
        <v>-2.1782808549659638E-3</v>
      </c>
      <c r="E109" s="2">
        <v>-7.696153270028927E-3</v>
      </c>
      <c r="F109" s="2">
        <v>-6.6930700496736772E-4</v>
      </c>
      <c r="G109" s="2">
        <v>-1.2081108981733646E-2</v>
      </c>
      <c r="H109" s="2">
        <v>7.1981602936581623E-3</v>
      </c>
      <c r="I109" s="2">
        <v>-2.0838880313864827E-3</v>
      </c>
      <c r="J109" s="2">
        <v>2.069806292345211E-3</v>
      </c>
      <c r="K109" s="2">
        <v>0</v>
      </c>
      <c r="L109" s="2">
        <v>2.3995788837063436E-3</v>
      </c>
      <c r="AI109" s="6">
        <v>44344</v>
      </c>
      <c r="AJ109" s="2">
        <v>-1.9996009162267046E-3</v>
      </c>
      <c r="AK109" s="2">
        <v>-7.3325573201248426E-2</v>
      </c>
      <c r="AL109" s="2">
        <v>-1.0217732778392353E-3</v>
      </c>
      <c r="AM109" s="2">
        <v>-7.8805387788096811E-3</v>
      </c>
      <c r="AN109" s="2">
        <v>-7.7946909715006585E-4</v>
      </c>
      <c r="AO109" s="2">
        <v>-1.1233837779584789E-2</v>
      </c>
      <c r="AP109" s="2">
        <v>6.3883730433668476E-3</v>
      </c>
      <c r="AQ109" s="2">
        <v>1.2132379292936063E-4</v>
      </c>
      <c r="AR109" s="2">
        <v>1.1072214538114045E-3</v>
      </c>
      <c r="AS109" s="2">
        <v>-1.4534902404385285E-5</v>
      </c>
      <c r="AT109" s="2">
        <v>2.0813453706604573E-3</v>
      </c>
    </row>
    <row r="110" spans="1:46" x14ac:dyDescent="0.25">
      <c r="A110" s="6">
        <v>44348</v>
      </c>
      <c r="B110" s="2">
        <v>-1.3714148069626786E-3</v>
      </c>
      <c r="C110" s="2">
        <v>2.7657886279355948E-2</v>
      </c>
      <c r="D110" s="2">
        <v>1.0635457480971944E-3</v>
      </c>
      <c r="E110" s="2">
        <v>5.7325939085377531E-3</v>
      </c>
      <c r="F110" s="2">
        <v>1.1020442633077332E-2</v>
      </c>
      <c r="G110" s="2">
        <v>1.2167854565034997E-3</v>
      </c>
      <c r="H110" s="2">
        <v>1.2754301275782476E-2</v>
      </c>
      <c r="I110" s="2">
        <v>-7.4183309887220217E-3</v>
      </c>
      <c r="J110" s="2">
        <v>-5.9385371793125863E-3</v>
      </c>
      <c r="K110" s="2">
        <v>0</v>
      </c>
      <c r="L110" s="2">
        <v>-2.605049076726651E-3</v>
      </c>
      <c r="AI110" s="6">
        <v>44348</v>
      </c>
      <c r="AJ110" s="2">
        <v>-1.1915867811896441E-3</v>
      </c>
      <c r="AK110" s="2">
        <v>2.5601285901309175E-2</v>
      </c>
      <c r="AL110" s="2">
        <v>2.2200533252239229E-3</v>
      </c>
      <c r="AM110" s="2">
        <v>5.5482083997569999E-3</v>
      </c>
      <c r="AN110" s="2">
        <v>1.0910280540894634E-2</v>
      </c>
      <c r="AO110" s="2">
        <v>2.0640566586523574E-3</v>
      </c>
      <c r="AP110" s="2">
        <v>1.1944514025491161E-2</v>
      </c>
      <c r="AQ110" s="2">
        <v>-5.2131191644061783E-3</v>
      </c>
      <c r="AR110" s="2">
        <v>-6.9011220178463928E-3</v>
      </c>
      <c r="AS110" s="2">
        <v>-1.4534902404385285E-5</v>
      </c>
      <c r="AT110" s="2">
        <v>-2.9232825897725374E-3</v>
      </c>
    </row>
    <row r="111" spans="1:46" x14ac:dyDescent="0.25">
      <c r="A111" s="6">
        <v>44349</v>
      </c>
      <c r="B111" s="2">
        <v>4.765962837133042E-3</v>
      </c>
      <c r="C111" s="2">
        <v>2.426756732611457E-2</v>
      </c>
      <c r="D111" s="2">
        <v>-1.0288505790473246E-2</v>
      </c>
      <c r="E111" s="2">
        <v>0</v>
      </c>
      <c r="F111" s="2">
        <v>6.0189741959204568E-5</v>
      </c>
      <c r="G111" s="2">
        <v>6.0732881765002134E-5</v>
      </c>
      <c r="H111" s="2">
        <v>7.0567964561043528E-3</v>
      </c>
      <c r="I111" s="2">
        <v>3.2059723173483157E-4</v>
      </c>
      <c r="J111" s="2">
        <v>7.532491312398415E-3</v>
      </c>
      <c r="K111" s="2">
        <v>0</v>
      </c>
      <c r="L111" s="2">
        <v>-2.1883209839046458E-3</v>
      </c>
      <c r="AI111" s="6">
        <v>44349</v>
      </c>
      <c r="AJ111" s="2">
        <v>4.9457908629060767E-3</v>
      </c>
      <c r="AK111" s="2">
        <v>2.2210966948067797E-2</v>
      </c>
      <c r="AL111" s="2">
        <v>-9.1319982133465163E-3</v>
      </c>
      <c r="AM111" s="2">
        <v>-1.8438550878075363E-4</v>
      </c>
      <c r="AN111" s="2">
        <v>-4.9972350223493586E-5</v>
      </c>
      <c r="AO111" s="2">
        <v>9.0800408391385982E-4</v>
      </c>
      <c r="AP111" s="2">
        <v>6.247009205813038E-3</v>
      </c>
      <c r="AQ111" s="2">
        <v>2.5258090560506749E-3</v>
      </c>
      <c r="AR111" s="2">
        <v>6.5699064738646085E-3</v>
      </c>
      <c r="AS111" s="2">
        <v>-1.4534902404385285E-5</v>
      </c>
      <c r="AT111" s="2">
        <v>-2.5065544969505322E-3</v>
      </c>
    </row>
    <row r="112" spans="1:46" x14ac:dyDescent="0.25">
      <c r="A112" s="6">
        <v>44350</v>
      </c>
      <c r="B112" s="2">
        <v>-1.4526941142032901E-2</v>
      </c>
      <c r="C112" s="2">
        <v>4.3475133082156336E-2</v>
      </c>
      <c r="D112" s="2">
        <v>-4.2937542759090563E-3</v>
      </c>
      <c r="E112" s="2">
        <v>6.3872547546219183E-2</v>
      </c>
      <c r="F112" s="2">
        <v>6.6241486190965482E-4</v>
      </c>
      <c r="G112" s="2">
        <v>-9.4485353462913091E-3</v>
      </c>
      <c r="H112" s="2">
        <v>6.3604605897285005E-3</v>
      </c>
      <c r="I112" s="2">
        <v>-1.9649863293179637E-2</v>
      </c>
      <c r="J112" s="2">
        <v>4.6403789875584245E-3</v>
      </c>
      <c r="K112" s="2">
        <v>0</v>
      </c>
      <c r="L112" s="2">
        <v>1.7686592798369372E-3</v>
      </c>
      <c r="AI112" s="6">
        <v>44350</v>
      </c>
      <c r="AJ112" s="2">
        <v>-1.4347113116259866E-2</v>
      </c>
      <c r="AK112" s="2">
        <v>4.1418532704109563E-2</v>
      </c>
      <c r="AL112" s="2">
        <v>-3.1372466987823278E-3</v>
      </c>
      <c r="AM112" s="2">
        <v>6.3688162037438434E-2</v>
      </c>
      <c r="AN112" s="2">
        <v>5.5225276972695669E-4</v>
      </c>
      <c r="AO112" s="2">
        <v>-8.6012641441424523E-3</v>
      </c>
      <c r="AP112" s="2">
        <v>5.5506733394371857E-3</v>
      </c>
      <c r="AQ112" s="2">
        <v>-1.7444651468863794E-2</v>
      </c>
      <c r="AR112" s="2">
        <v>3.677794149024618E-3</v>
      </c>
      <c r="AS112" s="2">
        <v>-1.4534902404385285E-5</v>
      </c>
      <c r="AT112" s="2">
        <v>1.4504257667910508E-3</v>
      </c>
    </row>
    <row r="113" spans="1:46" x14ac:dyDescent="0.25">
      <c r="A113" s="6">
        <v>44351</v>
      </c>
      <c r="B113" s="2">
        <v>6.027657821927157E-3</v>
      </c>
      <c r="C113" s="2">
        <v>-5.9026580870588208E-2</v>
      </c>
      <c r="D113" s="2">
        <v>5.3335630578696946E-3</v>
      </c>
      <c r="E113" s="2">
        <v>-1.4182186241145089E-3</v>
      </c>
      <c r="F113" s="2">
        <v>1.6248677585370963E-3</v>
      </c>
      <c r="G113" s="2">
        <v>1.3219229068937688E-2</v>
      </c>
      <c r="H113" s="2">
        <v>6.5345540473755737E-3</v>
      </c>
      <c r="I113" s="2">
        <v>1.0849350546670244E-2</v>
      </c>
      <c r="J113" s="2">
        <v>4.6189453307015071E-3</v>
      </c>
      <c r="K113" s="2">
        <v>0</v>
      </c>
      <c r="L113" s="2">
        <v>1.7655366470623601E-3</v>
      </c>
      <c r="AI113" s="6">
        <v>44351</v>
      </c>
      <c r="AJ113" s="2">
        <v>6.2074858477001917E-3</v>
      </c>
      <c r="AK113" s="2">
        <v>-6.1083181248634981E-2</v>
      </c>
      <c r="AL113" s="2">
        <v>6.4900706349964232E-3</v>
      </c>
      <c r="AM113" s="2">
        <v>-1.6026041328952626E-3</v>
      </c>
      <c r="AN113" s="2">
        <v>1.5147056663543982E-3</v>
      </c>
      <c r="AO113" s="2">
        <v>1.4066500271086545E-2</v>
      </c>
      <c r="AP113" s="2">
        <v>5.7247667970842589E-3</v>
      </c>
      <c r="AQ113" s="2">
        <v>1.3054562370986088E-2</v>
      </c>
      <c r="AR113" s="2">
        <v>3.6563604921677007E-3</v>
      </c>
      <c r="AS113" s="2">
        <v>-1.4534902404385285E-5</v>
      </c>
      <c r="AT113" s="2">
        <v>1.4473031340164737E-3</v>
      </c>
    </row>
    <row r="114" spans="1:46" x14ac:dyDescent="0.25">
      <c r="A114" s="6">
        <v>44354</v>
      </c>
      <c r="B114" s="2">
        <v>-2.5606925929616553E-3</v>
      </c>
      <c r="C114" s="2">
        <v>-9.0357849809549418E-2</v>
      </c>
      <c r="D114" s="2">
        <v>-1.0722834996655939E-3</v>
      </c>
      <c r="E114" s="2">
        <v>-2.2092376835752825E-3</v>
      </c>
      <c r="F114" s="2">
        <v>-4.6863660649811845E-3</v>
      </c>
      <c r="G114" s="2">
        <v>1.8858726664584324E-2</v>
      </c>
      <c r="H114" s="2">
        <v>-7.9821201288617916E-3</v>
      </c>
      <c r="I114" s="2">
        <v>-1.6167395772415105E-4</v>
      </c>
      <c r="J114" s="2">
        <v>-4.0868414093510053E-3</v>
      </c>
      <c r="K114" s="2">
        <v>0</v>
      </c>
      <c r="L114" s="2">
        <v>-6.6973011360882406E-3</v>
      </c>
      <c r="AI114" s="6">
        <v>44354</v>
      </c>
      <c r="AJ114" s="2">
        <v>-2.3808645671886206E-3</v>
      </c>
      <c r="AK114" s="2">
        <v>-9.2414450187596184E-2</v>
      </c>
      <c r="AL114" s="2">
        <v>8.422407746113466E-5</v>
      </c>
      <c r="AM114" s="2">
        <v>-2.3936231923560362E-3</v>
      </c>
      <c r="AN114" s="2">
        <v>-4.796528157163883E-3</v>
      </c>
      <c r="AO114" s="2">
        <v>1.9705997866733181E-2</v>
      </c>
      <c r="AP114" s="2">
        <v>-8.7919073791531063E-3</v>
      </c>
      <c r="AQ114" s="2">
        <v>2.0435378665916923E-3</v>
      </c>
      <c r="AR114" s="2">
        <v>-5.0494262478848117E-3</v>
      </c>
      <c r="AS114" s="2">
        <v>-1.4534902404385285E-5</v>
      </c>
      <c r="AT114" s="2">
        <v>-7.015534649134127E-3</v>
      </c>
    </row>
    <row r="115" spans="1:46" x14ac:dyDescent="0.25">
      <c r="A115" s="6">
        <v>44355</v>
      </c>
      <c r="B115" s="2">
        <v>2.0669153552085762E-2</v>
      </c>
      <c r="C115" s="2">
        <v>-2.6243254847995168E-3</v>
      </c>
      <c r="D115" s="2">
        <v>-3.7290448139734034E-3</v>
      </c>
      <c r="E115" s="2">
        <v>1.0912519875127868E-2</v>
      </c>
      <c r="F115" s="2">
        <v>-3.9840857631247006E-3</v>
      </c>
      <c r="G115" s="2">
        <v>-8.6160615965851228E-3</v>
      </c>
      <c r="H115" s="2">
        <v>-4.5059346966057623E-3</v>
      </c>
      <c r="I115" s="2">
        <v>-4.5889883897353156E-3</v>
      </c>
      <c r="J115" s="2">
        <v>-3.5907463020969921E-3</v>
      </c>
      <c r="K115" s="2">
        <v>0</v>
      </c>
      <c r="L115" s="2">
        <v>-7.5939823405231088E-3</v>
      </c>
      <c r="AI115" s="6">
        <v>44355</v>
      </c>
      <c r="AJ115" s="2">
        <v>2.0848981577858795E-2</v>
      </c>
      <c r="AK115" s="2">
        <v>-4.6809258628462882E-3</v>
      </c>
      <c r="AL115" s="2">
        <v>-2.5725372368466748E-3</v>
      </c>
      <c r="AM115" s="2">
        <v>1.0728134366347114E-2</v>
      </c>
      <c r="AN115" s="2">
        <v>-4.0942478553073992E-3</v>
      </c>
      <c r="AO115" s="2">
        <v>-7.7687903944362651E-3</v>
      </c>
      <c r="AP115" s="2">
        <v>-5.3157219468970771E-3</v>
      </c>
      <c r="AQ115" s="2">
        <v>-2.3837765654194723E-3</v>
      </c>
      <c r="AR115" s="2">
        <v>-4.5533311406307985E-3</v>
      </c>
      <c r="AS115" s="2">
        <v>-1.4534902404385285E-5</v>
      </c>
      <c r="AT115" s="2">
        <v>-7.9122158535689952E-3</v>
      </c>
    </row>
    <row r="116" spans="1:46" x14ac:dyDescent="0.25">
      <c r="A116" s="6">
        <v>44356</v>
      </c>
      <c r="B116" s="2">
        <v>5.2203493022888736E-3</v>
      </c>
      <c r="C116" s="2">
        <v>0.11569117681725527</v>
      </c>
      <c r="D116" s="2">
        <v>-1.6446920087923589E-3</v>
      </c>
      <c r="E116" s="2">
        <v>-1.7991203756641427E-2</v>
      </c>
      <c r="F116" s="2">
        <v>-1.2484833688447328E-2</v>
      </c>
      <c r="G116" s="2">
        <v>-1.0279287793901193E-2</v>
      </c>
      <c r="H116" s="2">
        <v>-1.2932723935553669E-3</v>
      </c>
      <c r="I116" s="2">
        <v>-1.3363425118484096E-2</v>
      </c>
      <c r="J116" s="2">
        <v>2.4710500305667127E-2</v>
      </c>
      <c r="K116" s="2">
        <v>0</v>
      </c>
      <c r="L116" s="2">
        <v>-5.3636557976032284E-3</v>
      </c>
      <c r="AI116" s="6">
        <v>44356</v>
      </c>
      <c r="AJ116" s="2">
        <v>5.4001773280619083E-3</v>
      </c>
      <c r="AK116" s="2">
        <v>0.1136345764392085</v>
      </c>
      <c r="AL116" s="2">
        <v>-4.8818443166563034E-4</v>
      </c>
      <c r="AM116" s="2">
        <v>-1.817558926542218E-2</v>
      </c>
      <c r="AN116" s="2">
        <v>-1.2594995780630025E-2</v>
      </c>
      <c r="AO116" s="2">
        <v>-9.432016591752336E-3</v>
      </c>
      <c r="AP116" s="2">
        <v>-2.1030596438466817E-3</v>
      </c>
      <c r="AQ116" s="2">
        <v>-1.1158213294168252E-2</v>
      </c>
      <c r="AR116" s="2">
        <v>2.374791546713332E-2</v>
      </c>
      <c r="AS116" s="2">
        <v>-1.4534902404385285E-5</v>
      </c>
      <c r="AT116" s="2">
        <v>-5.6818893106491148E-3</v>
      </c>
    </row>
    <row r="117" spans="1:46" x14ac:dyDescent="0.25">
      <c r="A117" s="6">
        <v>44357</v>
      </c>
      <c r="B117" s="2">
        <v>2.0876845945449141E-2</v>
      </c>
      <c r="C117" s="2">
        <v>-1.7205016845092791E-2</v>
      </c>
      <c r="D117" s="2">
        <v>3.0107592496013691E-3</v>
      </c>
      <c r="E117" s="2">
        <v>-2.2781588254694896E-2</v>
      </c>
      <c r="F117" s="2">
        <v>-1.5588612414776382E-2</v>
      </c>
      <c r="G117" s="2">
        <v>6.6918742015991128E-3</v>
      </c>
      <c r="H117" s="2">
        <v>-1.0683046113421524E-2</v>
      </c>
      <c r="I117" s="2">
        <v>3.0052725600855368E-3</v>
      </c>
      <c r="J117" s="2">
        <v>2.1853777992292489E-2</v>
      </c>
      <c r="K117" s="2">
        <v>0</v>
      </c>
      <c r="L117" s="2">
        <v>5.7521069975940975E-3</v>
      </c>
      <c r="AI117" s="6">
        <v>44357</v>
      </c>
      <c r="AJ117" s="2">
        <v>2.1056673971222174E-2</v>
      </c>
      <c r="AK117" s="2">
        <v>-1.9261617223139564E-2</v>
      </c>
      <c r="AL117" s="2">
        <v>4.1672668267280976E-3</v>
      </c>
      <c r="AM117" s="2">
        <v>-2.2965973763475648E-2</v>
      </c>
      <c r="AN117" s="2">
        <v>-1.5698774506959081E-2</v>
      </c>
      <c r="AO117" s="2">
        <v>7.5391454037479705E-3</v>
      </c>
      <c r="AP117" s="2">
        <v>-1.1492833363712839E-2</v>
      </c>
      <c r="AQ117" s="2">
        <v>5.2104843844013801E-3</v>
      </c>
      <c r="AR117" s="2">
        <v>2.0891193153758682E-2</v>
      </c>
      <c r="AS117" s="2">
        <v>-1.4534902404385285E-5</v>
      </c>
      <c r="AT117" s="2">
        <v>5.4338734845482111E-3</v>
      </c>
    </row>
    <row r="118" spans="1:46" x14ac:dyDescent="0.25">
      <c r="A118" s="6">
        <v>44358</v>
      </c>
      <c r="B118" s="2">
        <v>-8.4182653398967577E-4</v>
      </c>
      <c r="C118" s="2">
        <v>1.7214061717574669E-2</v>
      </c>
      <c r="D118" s="2">
        <v>4.5874017386564603E-3</v>
      </c>
      <c r="E118" s="2">
        <v>2.4454112407199524E-3</v>
      </c>
      <c r="F118" s="2">
        <v>-6.85789367439682E-4</v>
      </c>
      <c r="G118" s="2">
        <v>-3.60940179358471E-3</v>
      </c>
      <c r="H118" s="2">
        <v>4.0358065592320802E-3</v>
      </c>
      <c r="I118" s="2">
        <v>3.0783755080756592E-3</v>
      </c>
      <c r="J118" s="2">
        <v>-1.3028485135715084E-2</v>
      </c>
      <c r="K118" s="2">
        <v>0</v>
      </c>
      <c r="L118" s="2">
        <v>6.2195816901517986E-3</v>
      </c>
      <c r="AI118" s="6">
        <v>44358</v>
      </c>
      <c r="AJ118" s="2">
        <v>-6.619985082166412E-4</v>
      </c>
      <c r="AK118" s="2">
        <v>1.5157461339527898E-2</v>
      </c>
      <c r="AL118" s="2">
        <v>5.7439093157831888E-3</v>
      </c>
      <c r="AM118" s="2">
        <v>2.2610257319391988E-3</v>
      </c>
      <c r="AN118" s="2">
        <v>-7.9595145962238012E-4</v>
      </c>
      <c r="AO118" s="2">
        <v>-2.7621305914358523E-3</v>
      </c>
      <c r="AP118" s="2">
        <v>3.2260193089407654E-3</v>
      </c>
      <c r="AQ118" s="2">
        <v>5.2835873323915025E-3</v>
      </c>
      <c r="AR118" s="2">
        <v>-1.3991069974248892E-2</v>
      </c>
      <c r="AS118" s="2">
        <v>-1.4534902404385285E-5</v>
      </c>
      <c r="AT118" s="2">
        <v>5.9013481771059122E-3</v>
      </c>
    </row>
    <row r="119" spans="1:46" x14ac:dyDescent="0.25">
      <c r="A119" s="6">
        <v>44361</v>
      </c>
      <c r="B119" s="2">
        <v>1.1067127216432437E-2</v>
      </c>
      <c r="C119" s="2">
        <v>7.7249888727365379E-2</v>
      </c>
      <c r="D119" s="2">
        <v>4.5100223866676448E-3</v>
      </c>
      <c r="E119" s="2">
        <v>-1.1383976969130516E-2</v>
      </c>
      <c r="F119" s="2">
        <v>-1.6969156378081385E-2</v>
      </c>
      <c r="G119" s="2">
        <v>1.6633396986087456E-2</v>
      </c>
      <c r="H119" s="2">
        <v>-1.444868861445725E-2</v>
      </c>
      <c r="I119" s="2">
        <v>2.2751040130769118E-2</v>
      </c>
      <c r="J119" s="2">
        <v>-1.2951443038638932E-2</v>
      </c>
      <c r="K119" s="2">
        <v>0</v>
      </c>
      <c r="L119" s="2">
        <v>-1.3499285357455593E-3</v>
      </c>
      <c r="AI119" s="6">
        <v>44361</v>
      </c>
      <c r="AJ119" s="2">
        <v>1.1246955242205472E-2</v>
      </c>
      <c r="AK119" s="2">
        <v>7.5193288349318613E-2</v>
      </c>
      <c r="AL119" s="2">
        <v>5.6665299637943733E-3</v>
      </c>
      <c r="AM119" s="2">
        <v>-1.156836247791127E-2</v>
      </c>
      <c r="AN119" s="2">
        <v>-1.7079318470264084E-2</v>
      </c>
      <c r="AO119" s="2">
        <v>1.7480668188236313E-2</v>
      </c>
      <c r="AP119" s="2">
        <v>-1.5258475864748565E-2</v>
      </c>
      <c r="AQ119" s="2">
        <v>2.4956251955084961E-2</v>
      </c>
      <c r="AR119" s="2">
        <v>-1.391402787717274E-2</v>
      </c>
      <c r="AS119" s="2">
        <v>-1.4534902404385285E-5</v>
      </c>
      <c r="AT119" s="2">
        <v>-1.6681620487914457E-3</v>
      </c>
    </row>
    <row r="120" spans="1:46" x14ac:dyDescent="0.25">
      <c r="A120" s="6">
        <v>44362</v>
      </c>
      <c r="B120" s="2">
        <v>-2.1869967934584622E-4</v>
      </c>
      <c r="C120" s="2">
        <v>4.6693207898655942E-3</v>
      </c>
      <c r="D120" s="2">
        <v>-1.3020497029939238E-2</v>
      </c>
      <c r="E120" s="2">
        <v>3.2900900579813097E-4</v>
      </c>
      <c r="F120" s="2">
        <v>-1.516795416224026E-2</v>
      </c>
      <c r="G120" s="2">
        <v>-5.9355091973634089E-5</v>
      </c>
      <c r="H120" s="2">
        <v>-2.2050564585274213E-4</v>
      </c>
      <c r="I120" s="2">
        <v>-1.5983557418269956E-2</v>
      </c>
      <c r="J120" s="2">
        <v>-1.0093594360137681E-3</v>
      </c>
      <c r="K120" s="2">
        <v>0</v>
      </c>
      <c r="L120" s="2">
        <v>-3.9840464450802138E-3</v>
      </c>
      <c r="AI120" s="6">
        <v>44362</v>
      </c>
      <c r="AJ120" s="2">
        <v>-3.8871653572811676E-5</v>
      </c>
      <c r="AK120" s="2">
        <v>2.6127204118188228E-3</v>
      </c>
      <c r="AL120" s="2">
        <v>-1.1863989452812508E-2</v>
      </c>
      <c r="AM120" s="2">
        <v>1.4462349701737734E-4</v>
      </c>
      <c r="AN120" s="2">
        <v>-1.5278116254422958E-2</v>
      </c>
      <c r="AO120" s="2">
        <v>7.879161101752236E-4</v>
      </c>
      <c r="AP120" s="2">
        <v>-1.0302928961440567E-3</v>
      </c>
      <c r="AQ120" s="2">
        <v>-1.3778345593954112E-2</v>
      </c>
      <c r="AR120" s="2">
        <v>-1.9719442745475746E-3</v>
      </c>
      <c r="AS120" s="2">
        <v>-1.4534902404385285E-5</v>
      </c>
      <c r="AT120" s="2">
        <v>-4.3022799581261002E-3</v>
      </c>
    </row>
    <row r="121" spans="1:46" x14ac:dyDescent="0.25">
      <c r="A121" s="6">
        <v>44363</v>
      </c>
      <c r="B121" s="2">
        <v>9.4941835711142009E-3</v>
      </c>
      <c r="C121" s="2">
        <v>-5.0962562373084719E-2</v>
      </c>
      <c r="D121" s="2">
        <v>-6.8235923125065101E-3</v>
      </c>
      <c r="E121" s="2">
        <v>1.5622379983359691E-2</v>
      </c>
      <c r="F121" s="2">
        <v>7.0241761059821606E-3</v>
      </c>
      <c r="G121" s="2">
        <v>-1.6837456355558666E-2</v>
      </c>
      <c r="H121" s="2">
        <v>4.4101603014072843E-3</v>
      </c>
      <c r="I121" s="2">
        <v>1.0368159624989381E-3</v>
      </c>
      <c r="J121" s="2">
        <v>-7.3251051884218876E-3</v>
      </c>
      <c r="K121" s="2">
        <v>0</v>
      </c>
      <c r="L121" s="2">
        <v>-2.0357186453682785E-2</v>
      </c>
      <c r="AI121" s="6">
        <v>44363</v>
      </c>
      <c r="AJ121" s="2">
        <v>9.6740115968872355E-3</v>
      </c>
      <c r="AK121" s="2">
        <v>-5.3019162751131492E-2</v>
      </c>
      <c r="AL121" s="2">
        <v>-5.6670847353797816E-3</v>
      </c>
      <c r="AM121" s="2">
        <v>1.5437994474578937E-2</v>
      </c>
      <c r="AN121" s="2">
        <v>6.914014013799462E-3</v>
      </c>
      <c r="AO121" s="2">
        <v>-1.599018515340981E-2</v>
      </c>
      <c r="AP121" s="2">
        <v>3.6003730511159696E-3</v>
      </c>
      <c r="AQ121" s="2">
        <v>3.2420277868147815E-3</v>
      </c>
      <c r="AR121" s="2">
        <v>-8.287690026955695E-3</v>
      </c>
      <c r="AS121" s="2">
        <v>-1.4534902404385285E-5</v>
      </c>
      <c r="AT121" s="2">
        <v>-2.067541996672867E-2</v>
      </c>
    </row>
    <row r="122" spans="1:46" x14ac:dyDescent="0.25">
      <c r="A122" s="6">
        <v>44364</v>
      </c>
      <c r="B122" s="2">
        <v>2.1664643777805193E-2</v>
      </c>
      <c r="C122" s="2">
        <v>-7.6553085063556514E-3</v>
      </c>
      <c r="D122" s="2">
        <v>-5.7310004666910608E-5</v>
      </c>
      <c r="E122" s="2">
        <v>-2.720201645298248E-2</v>
      </c>
      <c r="F122" s="2">
        <v>-2.8860367583798618E-2</v>
      </c>
      <c r="G122" s="2">
        <v>1.6400940599211156E-2</v>
      </c>
      <c r="H122" s="2">
        <v>-3.5016409060839915E-2</v>
      </c>
      <c r="I122" s="2">
        <v>1.2042794889785435E-2</v>
      </c>
      <c r="J122" s="2">
        <v>4.5801605259583322E-3</v>
      </c>
      <c r="K122" s="2">
        <v>0</v>
      </c>
      <c r="L122" s="2">
        <v>4.1560871278558675E-3</v>
      </c>
      <c r="AI122" s="6">
        <v>44364</v>
      </c>
      <c r="AJ122" s="2">
        <v>2.1844471803578226E-2</v>
      </c>
      <c r="AK122" s="2">
        <v>-9.7119088844024228E-3</v>
      </c>
      <c r="AL122" s="2">
        <v>1.0991975724598179E-3</v>
      </c>
      <c r="AM122" s="2">
        <v>-2.7386401961763233E-2</v>
      </c>
      <c r="AN122" s="2">
        <v>-2.8970529675981318E-2</v>
      </c>
      <c r="AO122" s="2">
        <v>1.7248211801360012E-2</v>
      </c>
      <c r="AP122" s="2">
        <v>-3.582619631113123E-2</v>
      </c>
      <c r="AQ122" s="2">
        <v>1.4248006714101279E-2</v>
      </c>
      <c r="AR122" s="2">
        <v>3.6175756874245258E-3</v>
      </c>
      <c r="AS122" s="2">
        <v>-1.4534902404385285E-5</v>
      </c>
      <c r="AT122" s="2">
        <v>3.8378536148099811E-3</v>
      </c>
    </row>
    <row r="123" spans="1:46" x14ac:dyDescent="0.25">
      <c r="A123" s="6">
        <v>44365</v>
      </c>
      <c r="B123" s="2">
        <v>-6.7065831393309239E-4</v>
      </c>
      <c r="C123" s="2">
        <v>-5.9554510882446898E-2</v>
      </c>
      <c r="D123" s="2">
        <v>-1.2768369913948141E-2</v>
      </c>
      <c r="E123" s="2">
        <v>-2.1970763470236632E-2</v>
      </c>
      <c r="F123" s="2">
        <v>-2.5303086958912813E-2</v>
      </c>
      <c r="G123" s="2">
        <v>-2.0356024797855365E-2</v>
      </c>
      <c r="H123" s="2">
        <v>-4.3453613526184376E-2</v>
      </c>
      <c r="I123" s="2">
        <v>4.8761742859058099E-3</v>
      </c>
      <c r="J123" s="2">
        <v>-1.6970571851920413E-2</v>
      </c>
      <c r="K123" s="2">
        <v>0</v>
      </c>
      <c r="L123" s="2">
        <v>-1.8515851213733892E-2</v>
      </c>
      <c r="AI123" s="6">
        <v>44365</v>
      </c>
      <c r="AJ123" s="2">
        <v>-4.9083028816005782E-4</v>
      </c>
      <c r="AK123" s="2">
        <v>-6.1611111260493671E-2</v>
      </c>
      <c r="AL123" s="2">
        <v>-1.1611862336821412E-2</v>
      </c>
      <c r="AM123" s="2">
        <v>-2.2155148979017384E-2</v>
      </c>
      <c r="AN123" s="2">
        <v>-2.5413249051095512E-2</v>
      </c>
      <c r="AO123" s="2">
        <v>-1.9508753595706509E-2</v>
      </c>
      <c r="AP123" s="2">
        <v>-4.4263400776475691E-2</v>
      </c>
      <c r="AQ123" s="2">
        <v>7.0813861102216533E-3</v>
      </c>
      <c r="AR123" s="2">
        <v>-1.793315669045422E-2</v>
      </c>
      <c r="AS123" s="2">
        <v>-1.4534902404385285E-5</v>
      </c>
      <c r="AT123" s="2">
        <v>-1.8834084726779776E-2</v>
      </c>
    </row>
    <row r="124" spans="1:46" x14ac:dyDescent="0.25">
      <c r="A124" s="6">
        <v>44368</v>
      </c>
      <c r="B124" s="2">
        <v>-9.4468046820749274E-3</v>
      </c>
      <c r="C124" s="2">
        <v>-0.11486082845287393</v>
      </c>
      <c r="D124" s="2">
        <v>8.9896941666767205E-3</v>
      </c>
      <c r="E124" s="2">
        <v>9.1899409624294215E-3</v>
      </c>
      <c r="F124" s="2">
        <v>1.6968594766808343E-2</v>
      </c>
      <c r="G124" s="2">
        <v>7.9779313644252614E-3</v>
      </c>
      <c r="H124" s="2">
        <v>2.2000311381652704E-2</v>
      </c>
      <c r="I124" s="2">
        <v>-7.5283844806621758E-3</v>
      </c>
      <c r="J124" s="2">
        <v>1.5717515435959006E-2</v>
      </c>
      <c r="K124" s="2">
        <v>0</v>
      </c>
      <c r="L124" s="2">
        <v>9.0996208049196614E-3</v>
      </c>
      <c r="AI124" s="6">
        <v>44368</v>
      </c>
      <c r="AJ124" s="2">
        <v>-9.2669766563018927E-3</v>
      </c>
      <c r="AK124" s="2">
        <v>-0.1169174288309207</v>
      </c>
      <c r="AL124" s="2">
        <v>1.014620174380345E-2</v>
      </c>
      <c r="AM124" s="2">
        <v>9.0055554536486674E-3</v>
      </c>
      <c r="AN124" s="2">
        <v>1.6858432674625643E-2</v>
      </c>
      <c r="AO124" s="2">
        <v>8.8252025665741182E-3</v>
      </c>
      <c r="AP124" s="2">
        <v>2.1190524131361389E-2</v>
      </c>
      <c r="AQ124" s="2">
        <v>-5.3231726563463325E-3</v>
      </c>
      <c r="AR124" s="2">
        <v>1.4754930597425199E-2</v>
      </c>
      <c r="AS124" s="2">
        <v>-1.4534902404385285E-5</v>
      </c>
      <c r="AT124" s="2">
        <v>8.781387291873775E-3</v>
      </c>
    </row>
    <row r="125" spans="1:46" x14ac:dyDescent="0.25">
      <c r="A125" s="6">
        <v>44369</v>
      </c>
      <c r="B125" s="2">
        <v>1.490466106187549E-2</v>
      </c>
      <c r="C125" s="2">
        <v>2.6169612701373079E-2</v>
      </c>
      <c r="D125" s="2">
        <v>-2.7016222188033234E-3</v>
      </c>
      <c r="E125" s="2">
        <v>-1.0117632270769672E-3</v>
      </c>
      <c r="F125" s="2">
        <v>-1.4623809919883657E-3</v>
      </c>
      <c r="G125" s="2">
        <v>2.0283457404840499E-2</v>
      </c>
      <c r="H125" s="2">
        <v>-2.7927098713744769E-3</v>
      </c>
      <c r="I125" s="2">
        <v>2.3782710913921035E-2</v>
      </c>
      <c r="J125" s="2">
        <v>4.8199505386059549E-3</v>
      </c>
      <c r="K125" s="2">
        <v>0</v>
      </c>
      <c r="L125" s="2">
        <v>4.6188043328698747E-3</v>
      </c>
      <c r="AI125" s="6">
        <v>44369</v>
      </c>
      <c r="AJ125" s="2">
        <v>1.5084489087648525E-2</v>
      </c>
      <c r="AK125" s="2">
        <v>2.4113012323326306E-2</v>
      </c>
      <c r="AL125" s="2">
        <v>-1.5451146416765949E-3</v>
      </c>
      <c r="AM125" s="2">
        <v>-1.1961487358577209E-3</v>
      </c>
      <c r="AN125" s="2">
        <v>-1.5725430841710638E-3</v>
      </c>
      <c r="AO125" s="2">
        <v>2.1130728606989356E-2</v>
      </c>
      <c r="AP125" s="2">
        <v>-3.6024971216657917E-3</v>
      </c>
      <c r="AQ125" s="2">
        <v>2.5987922738236878E-2</v>
      </c>
      <c r="AR125" s="2">
        <v>3.8573657000721484E-3</v>
      </c>
      <c r="AS125" s="2">
        <v>-1.4534902404385285E-5</v>
      </c>
      <c r="AT125" s="2">
        <v>4.3005708198239883E-3</v>
      </c>
    </row>
    <row r="126" spans="1:46" x14ac:dyDescent="0.25">
      <c r="A126" s="6">
        <v>44370</v>
      </c>
      <c r="B126" s="2">
        <v>-4.6218968041600306E-4</v>
      </c>
      <c r="C126" s="2">
        <v>3.7450929519606602E-2</v>
      </c>
      <c r="D126" s="2">
        <v>1.0547560985906035E-2</v>
      </c>
      <c r="E126" s="2">
        <v>1.4854781034515874E-2</v>
      </c>
      <c r="F126" s="2">
        <v>6.058107733486251E-3</v>
      </c>
      <c r="G126" s="2">
        <v>4.6013555266808392E-3</v>
      </c>
      <c r="H126" s="2">
        <v>1.9837316732054244E-3</v>
      </c>
      <c r="I126" s="2">
        <v>7.7040659835108105E-3</v>
      </c>
      <c r="J126" s="2">
        <v>-1.4137878431253248E-2</v>
      </c>
      <c r="K126" s="2">
        <v>0</v>
      </c>
      <c r="L126" s="2">
        <v>-7.8084512512699433E-3</v>
      </c>
      <c r="AI126" s="6">
        <v>44370</v>
      </c>
      <c r="AJ126" s="2">
        <v>-2.8236165464296848E-4</v>
      </c>
      <c r="AK126" s="2">
        <v>3.5394329141559829E-2</v>
      </c>
      <c r="AL126" s="2">
        <v>1.1704068563032764E-2</v>
      </c>
      <c r="AM126" s="2">
        <v>1.467039552573512E-2</v>
      </c>
      <c r="AN126" s="2">
        <v>5.9479456413035524E-3</v>
      </c>
      <c r="AO126" s="2">
        <v>5.4486267288296969E-3</v>
      </c>
      <c r="AP126" s="2">
        <v>1.1739444229141099E-3</v>
      </c>
      <c r="AQ126" s="2">
        <v>9.9092778078266538E-3</v>
      </c>
      <c r="AR126" s="2">
        <v>-1.5100463269787055E-2</v>
      </c>
      <c r="AS126" s="2">
        <v>-1.4534902404385285E-5</v>
      </c>
      <c r="AT126" s="2">
        <v>-8.1266847643158297E-3</v>
      </c>
    </row>
    <row r="127" spans="1:46" x14ac:dyDescent="0.25">
      <c r="A127" s="6">
        <v>44371</v>
      </c>
      <c r="B127" s="2">
        <v>-1.5622946391951165E-2</v>
      </c>
      <c r="C127" s="2">
        <v>2.7856637741157764E-2</v>
      </c>
      <c r="D127" s="2">
        <v>1.482912688971405E-2</v>
      </c>
      <c r="E127" s="2">
        <v>-1.330639018275348E-3</v>
      </c>
      <c r="F127" s="2">
        <v>9.1979846119669695E-3</v>
      </c>
      <c r="G127" s="2">
        <v>7.6044404290755985E-3</v>
      </c>
      <c r="H127" s="2">
        <v>1.4091056780836331E-2</v>
      </c>
      <c r="I127" s="2">
        <v>1.0375643455832195E-2</v>
      </c>
      <c r="J127" s="2">
        <v>3.5851316871617911E-3</v>
      </c>
      <c r="K127" s="2">
        <v>0</v>
      </c>
      <c r="L127" s="2">
        <v>6.9873264293192072E-3</v>
      </c>
      <c r="AI127" s="6">
        <v>44371</v>
      </c>
      <c r="AJ127" s="2">
        <v>-1.544311836617813E-2</v>
      </c>
      <c r="AK127" s="2">
        <v>2.5800037363110991E-2</v>
      </c>
      <c r="AL127" s="2">
        <v>1.598563446684078E-2</v>
      </c>
      <c r="AM127" s="2">
        <v>-1.5150245270561017E-3</v>
      </c>
      <c r="AN127" s="2">
        <v>9.0878225197842718E-3</v>
      </c>
      <c r="AO127" s="2">
        <v>8.4517116312244553E-3</v>
      </c>
      <c r="AP127" s="2">
        <v>1.3281269530545016E-2</v>
      </c>
      <c r="AQ127" s="2">
        <v>1.2580855280148039E-2</v>
      </c>
      <c r="AR127" s="2">
        <v>2.6225468486279846E-3</v>
      </c>
      <c r="AS127" s="2">
        <v>-1.4534902404385285E-5</v>
      </c>
      <c r="AT127" s="2">
        <v>6.6690929162733208E-3</v>
      </c>
    </row>
    <row r="128" spans="1:46" x14ac:dyDescent="0.25">
      <c r="A128" s="6">
        <v>44372</v>
      </c>
      <c r="B128" s="2">
        <v>-1.3806561613952439E-2</v>
      </c>
      <c r="C128" s="2">
        <v>-8.7260401208801297E-2</v>
      </c>
      <c r="D128" s="2">
        <v>2.3605544035498749E-3</v>
      </c>
      <c r="E128" s="2">
        <v>4.3304183472450131E-3</v>
      </c>
      <c r="F128" s="2">
        <v>1.0097754903878542E-2</v>
      </c>
      <c r="G128" s="2">
        <v>-5.2741931267061837E-3</v>
      </c>
      <c r="H128" s="2">
        <v>1.5158471142262542E-2</v>
      </c>
      <c r="I128" s="2">
        <v>1.7391826831034018E-2</v>
      </c>
      <c r="J128" s="2">
        <v>-5.3584866504570172E-3</v>
      </c>
      <c r="K128" s="2">
        <v>0</v>
      </c>
      <c r="L128" s="2">
        <v>1.1832554772152504E-2</v>
      </c>
      <c r="AI128" s="6">
        <v>44372</v>
      </c>
      <c r="AJ128" s="2">
        <v>-1.3626733588179405E-2</v>
      </c>
      <c r="AK128" s="2">
        <v>-8.9317001586848063E-2</v>
      </c>
      <c r="AL128" s="2">
        <v>3.5170619806766034E-3</v>
      </c>
      <c r="AM128" s="2">
        <v>4.1460328384642598E-3</v>
      </c>
      <c r="AN128" s="2">
        <v>9.9875928116958442E-3</v>
      </c>
      <c r="AO128" s="2">
        <v>-4.426921924557326E-3</v>
      </c>
      <c r="AP128" s="2">
        <v>1.4348683891971227E-2</v>
      </c>
      <c r="AQ128" s="2">
        <v>1.9597038655349862E-2</v>
      </c>
      <c r="AR128" s="2">
        <v>-6.3210714889908237E-3</v>
      </c>
      <c r="AS128" s="2">
        <v>-1.4534902404385285E-5</v>
      </c>
      <c r="AT128" s="2">
        <v>1.1514321259106617E-2</v>
      </c>
    </row>
    <row r="129" spans="1:46" x14ac:dyDescent="0.25">
      <c r="A129" s="6">
        <v>44375</v>
      </c>
      <c r="B129" s="2">
        <v>1.2474089136242261E-2</v>
      </c>
      <c r="C129" s="2">
        <v>8.8392949909136931E-2</v>
      </c>
      <c r="D129" s="2">
        <v>-9.980368479851176E-3</v>
      </c>
      <c r="E129" s="2">
        <v>-2.7529019376701269E-2</v>
      </c>
      <c r="F129" s="2">
        <v>1.8175837309317711E-3</v>
      </c>
      <c r="G129" s="2">
        <v>4.1802207971884942E-2</v>
      </c>
      <c r="H129" s="2">
        <v>-7.918603682736336E-3</v>
      </c>
      <c r="I129" s="2">
        <v>1.1307837459607173E-2</v>
      </c>
      <c r="J129" s="2">
        <v>3.5915698125330575E-3</v>
      </c>
      <c r="K129" s="2">
        <v>0</v>
      </c>
      <c r="L129" s="2">
        <v>-3.1039679460790337E-3</v>
      </c>
      <c r="AI129" s="6">
        <v>44375</v>
      </c>
      <c r="AJ129" s="2">
        <v>1.2653917162015296E-2</v>
      </c>
      <c r="AK129" s="2">
        <v>8.6336349531090165E-2</v>
      </c>
      <c r="AL129" s="2">
        <v>-8.8238609027244466E-3</v>
      </c>
      <c r="AM129" s="2">
        <v>-2.7713404885482022E-2</v>
      </c>
      <c r="AN129" s="2">
        <v>1.7074216387490729E-3</v>
      </c>
      <c r="AO129" s="2">
        <v>4.2649479174033798E-2</v>
      </c>
      <c r="AP129" s="2">
        <v>-8.7283909330276507E-3</v>
      </c>
      <c r="AQ129" s="2">
        <v>1.3513049283923016E-2</v>
      </c>
      <c r="AR129" s="2">
        <v>2.6289849739992511E-3</v>
      </c>
      <c r="AS129" s="2">
        <v>-1.4534902404385285E-5</v>
      </c>
      <c r="AT129" s="2">
        <v>-3.4222014591249201E-3</v>
      </c>
    </row>
    <row r="130" spans="1:46" x14ac:dyDescent="0.25">
      <c r="A130" s="6">
        <v>44376</v>
      </c>
      <c r="B130" s="2">
        <v>1.2340341405481237E-3</v>
      </c>
      <c r="C130" s="2">
        <v>4.1628257587187578E-2</v>
      </c>
      <c r="D130" s="2">
        <v>-1.4951659619008795E-2</v>
      </c>
      <c r="E130" s="2">
        <v>3.2401508080470709E-3</v>
      </c>
      <c r="F130" s="2">
        <v>-1.2311439069007113E-3</v>
      </c>
      <c r="G130" s="2">
        <v>-1.0544370277644433E-2</v>
      </c>
      <c r="H130" s="2">
        <v>3.3523404147224101E-2</v>
      </c>
      <c r="I130" s="2">
        <v>8.8169648480196372E-4</v>
      </c>
      <c r="J130" s="2">
        <v>-5.1125915924765675E-4</v>
      </c>
      <c r="K130" s="2">
        <v>0</v>
      </c>
      <c r="L130" s="2">
        <v>-5.7929255351236719E-3</v>
      </c>
      <c r="AI130" s="6">
        <v>44376</v>
      </c>
      <c r="AJ130" s="2">
        <v>1.4138621663211581E-3</v>
      </c>
      <c r="AK130" s="2">
        <v>3.9571657209140805E-2</v>
      </c>
      <c r="AL130" s="2">
        <v>-1.3795152041882065E-2</v>
      </c>
      <c r="AM130" s="2">
        <v>3.0557652992663172E-3</v>
      </c>
      <c r="AN130" s="2">
        <v>-1.3413059990834094E-3</v>
      </c>
      <c r="AO130" s="2">
        <v>-9.6970990754955758E-3</v>
      </c>
      <c r="AP130" s="2">
        <v>3.2713616896932786E-2</v>
      </c>
      <c r="AQ130" s="2">
        <v>3.0869083091178071E-3</v>
      </c>
      <c r="AR130" s="2">
        <v>-1.4738439977814632E-3</v>
      </c>
      <c r="AS130" s="2">
        <v>-1.4534902404385285E-5</v>
      </c>
      <c r="AT130" s="2">
        <v>-6.1111590481695583E-3</v>
      </c>
    </row>
    <row r="131" spans="1:46" x14ac:dyDescent="0.25">
      <c r="A131" s="6">
        <v>44377</v>
      </c>
      <c r="B131" s="2">
        <v>-2.3143032508130545E-3</v>
      </c>
      <c r="C131" s="2">
        <v>-2.3055273214304561E-2</v>
      </c>
      <c r="D131" s="2">
        <v>1.0579035670458703E-2</v>
      </c>
      <c r="E131" s="2">
        <v>5.7793018410403629E-3</v>
      </c>
      <c r="F131" s="2">
        <v>9.0826125731671148E-3</v>
      </c>
      <c r="G131" s="2">
        <v>-1.187877751386468E-2</v>
      </c>
      <c r="H131" s="2">
        <v>1.1584323243913452E-2</v>
      </c>
      <c r="I131" s="2">
        <v>-9.9156101730903945E-3</v>
      </c>
      <c r="J131" s="2">
        <v>1.5345620366389312E-3</v>
      </c>
      <c r="K131" s="2">
        <v>0</v>
      </c>
      <c r="L131" s="2">
        <v>2.7093963131965548E-2</v>
      </c>
      <c r="AI131" s="6">
        <v>44377</v>
      </c>
      <c r="AJ131" s="2">
        <v>-2.1344752250400199E-3</v>
      </c>
      <c r="AK131" s="2">
        <v>-2.5111873592351334E-2</v>
      </c>
      <c r="AL131" s="2">
        <v>1.1735543247585432E-2</v>
      </c>
      <c r="AM131" s="2">
        <v>5.5949163322596097E-3</v>
      </c>
      <c r="AN131" s="2">
        <v>8.9724504809844171E-3</v>
      </c>
      <c r="AO131" s="2">
        <v>-1.1031506311715823E-2</v>
      </c>
      <c r="AP131" s="2">
        <v>1.0774535993622138E-2</v>
      </c>
      <c r="AQ131" s="2">
        <v>-7.7103983487745512E-3</v>
      </c>
      <c r="AR131" s="2">
        <v>5.7197719810512474E-4</v>
      </c>
      <c r="AS131" s="2">
        <v>-1.4534902404385285E-5</v>
      </c>
      <c r="AT131" s="2">
        <v>2.6775729618919664E-2</v>
      </c>
    </row>
    <row r="132" spans="1:46" x14ac:dyDescent="0.25">
      <c r="A132" s="6">
        <v>44378</v>
      </c>
      <c r="B132" s="2">
        <v>-2.0900020900027627E-3</v>
      </c>
      <c r="C132" s="2">
        <v>-4.1914489500754382E-2</v>
      </c>
      <c r="D132" s="2">
        <v>8.476931206449656E-3</v>
      </c>
      <c r="E132" s="2">
        <v>-1.0139861492379776E-3</v>
      </c>
      <c r="F132" s="2">
        <v>9.9010454635217737E-3</v>
      </c>
      <c r="G132" s="2">
        <v>1.921147898398079E-2</v>
      </c>
      <c r="H132" s="2">
        <v>3.5990205352107729E-3</v>
      </c>
      <c r="I132" s="2">
        <v>1.0090600013195949E-2</v>
      </c>
      <c r="J132" s="2">
        <v>1.0214543601571258E-2</v>
      </c>
      <c r="K132" s="2">
        <v>0</v>
      </c>
      <c r="L132" s="2">
        <v>-1.205500564981965E-2</v>
      </c>
      <c r="AI132" s="6">
        <v>44378</v>
      </c>
      <c r="AJ132" s="2">
        <v>-1.9101740642297282E-3</v>
      </c>
      <c r="AK132" s="2">
        <v>-4.3971089878801155E-2</v>
      </c>
      <c r="AL132" s="2">
        <v>9.6334387835763854E-3</v>
      </c>
      <c r="AM132" s="2">
        <v>-1.1983716580187312E-3</v>
      </c>
      <c r="AN132" s="2">
        <v>9.790883371339076E-3</v>
      </c>
      <c r="AO132" s="2">
        <v>2.0058750186129647E-2</v>
      </c>
      <c r="AP132" s="2">
        <v>2.7892332849194582E-3</v>
      </c>
      <c r="AQ132" s="2">
        <v>1.2295811837511793E-2</v>
      </c>
      <c r="AR132" s="2">
        <v>9.2519587630374503E-3</v>
      </c>
      <c r="AS132" s="2">
        <v>-1.4534902404385285E-5</v>
      </c>
      <c r="AT132" s="2">
        <v>-1.2373239162865536E-2</v>
      </c>
    </row>
    <row r="133" spans="1:46" x14ac:dyDescent="0.25">
      <c r="A133" s="6">
        <v>44379</v>
      </c>
      <c r="B133" s="2">
        <v>2.272374923060938E-2</v>
      </c>
      <c r="C133" s="2">
        <v>9.6785581226608297E-3</v>
      </c>
      <c r="D133" s="2">
        <v>-8.4618019368454256E-4</v>
      </c>
      <c r="E133" s="2">
        <v>-2.5376674730168691E-3</v>
      </c>
      <c r="F133" s="2">
        <v>-6.6845113287374858E-3</v>
      </c>
      <c r="G133" s="2">
        <v>8.7473559011308488E-4</v>
      </c>
      <c r="H133" s="2">
        <v>1.0869524663492669E-4</v>
      </c>
      <c r="I133" s="2">
        <v>8.2468504615729188E-4</v>
      </c>
      <c r="J133" s="2">
        <v>4.2972235349840737E-3</v>
      </c>
      <c r="K133" s="2">
        <v>0</v>
      </c>
      <c r="L133" s="2">
        <v>5.6703505928932252E-3</v>
      </c>
      <c r="AI133" s="6">
        <v>44379</v>
      </c>
      <c r="AJ133" s="2">
        <v>2.2903577256382413E-2</v>
      </c>
      <c r="AK133" s="2">
        <v>7.6219577446140583E-3</v>
      </c>
      <c r="AL133" s="2">
        <v>3.1032738344218599E-4</v>
      </c>
      <c r="AM133" s="2">
        <v>-2.7220529817976228E-3</v>
      </c>
      <c r="AN133" s="2">
        <v>-6.7946734209201843E-3</v>
      </c>
      <c r="AO133" s="2">
        <v>1.7220067922619426E-3</v>
      </c>
      <c r="AP133" s="2">
        <v>-7.0109200365638786E-4</v>
      </c>
      <c r="AQ133" s="2">
        <v>3.0298968704731352E-3</v>
      </c>
      <c r="AR133" s="2">
        <v>3.3346386964502673E-3</v>
      </c>
      <c r="AS133" s="2">
        <v>-1.4534902404385285E-5</v>
      </c>
      <c r="AT133" s="2">
        <v>5.3521170798473388E-3</v>
      </c>
    </row>
    <row r="134" spans="1:46" x14ac:dyDescent="0.25">
      <c r="A134" s="6">
        <v>44383</v>
      </c>
      <c r="B134" s="2">
        <v>4.692710742205497E-2</v>
      </c>
      <c r="C134" s="2">
        <v>9.9757491780025909E-3</v>
      </c>
      <c r="D134" s="2">
        <v>-1.9310022907568669E-2</v>
      </c>
      <c r="E134" s="2">
        <v>-2.544097732856021E-2</v>
      </c>
      <c r="F134" s="2">
        <v>-1.6791611470134415E-2</v>
      </c>
      <c r="G134" s="2">
        <v>-5.4130627619308758E-3</v>
      </c>
      <c r="H134" s="2">
        <v>-1.9776156894111052E-2</v>
      </c>
      <c r="I134" s="2">
        <v>1.4345171092300602E-2</v>
      </c>
      <c r="J134" s="2">
        <v>-1.1074720155514584E-2</v>
      </c>
      <c r="K134" s="2">
        <v>0</v>
      </c>
      <c r="L134" s="2">
        <v>-1.2133193077213944E-3</v>
      </c>
      <c r="AI134" s="6">
        <v>44383</v>
      </c>
      <c r="AJ134" s="2">
        <v>4.7106935447828006E-2</v>
      </c>
      <c r="AK134" s="2">
        <v>7.9191487999558195E-3</v>
      </c>
      <c r="AL134" s="2">
        <v>-1.815351533044194E-2</v>
      </c>
      <c r="AM134" s="2">
        <v>-2.5625362837340963E-2</v>
      </c>
      <c r="AN134" s="2">
        <v>-1.6901773562317115E-2</v>
      </c>
      <c r="AO134" s="2">
        <v>-4.5657915597820181E-3</v>
      </c>
      <c r="AP134" s="2">
        <v>-2.0585944144402367E-2</v>
      </c>
      <c r="AQ134" s="2">
        <v>1.6550382916616445E-2</v>
      </c>
      <c r="AR134" s="2">
        <v>-1.2037304994048391E-2</v>
      </c>
      <c r="AS134" s="2">
        <v>-1.4534902404385285E-5</v>
      </c>
      <c r="AT134" s="2">
        <v>-1.5315528207672808E-3</v>
      </c>
    </row>
    <row r="135" spans="1:46" x14ac:dyDescent="0.25">
      <c r="A135" s="6">
        <v>44384</v>
      </c>
      <c r="B135" s="2">
        <v>5.6695640767094879E-3</v>
      </c>
      <c r="C135" s="2">
        <v>-1.1095808977648836E-2</v>
      </c>
      <c r="D135" s="2">
        <v>-5.0088957623273256E-3</v>
      </c>
      <c r="E135" s="2">
        <v>-1.5140949282052341E-2</v>
      </c>
      <c r="F135" s="2">
        <v>1.1732786095073333E-3</v>
      </c>
      <c r="G135" s="2">
        <v>-6.4913219367477293E-3</v>
      </c>
      <c r="H135" s="2">
        <v>-1.9953476000729164E-3</v>
      </c>
      <c r="I135" s="2">
        <v>-1.0486656307082454E-2</v>
      </c>
      <c r="J135" s="2">
        <v>1.5270439601857699E-3</v>
      </c>
      <c r="K135" s="2">
        <v>0</v>
      </c>
      <c r="L135" s="2">
        <v>-1.6435309670321807E-3</v>
      </c>
      <c r="AI135" s="6">
        <v>44384</v>
      </c>
      <c r="AJ135" s="2">
        <v>5.8493921024825226E-3</v>
      </c>
      <c r="AK135" s="2">
        <v>-1.3152409355695607E-2</v>
      </c>
      <c r="AL135" s="2">
        <v>-3.852388185200597E-3</v>
      </c>
      <c r="AM135" s="2">
        <v>-1.5325334790833095E-2</v>
      </c>
      <c r="AN135" s="2">
        <v>1.0631165173246352E-3</v>
      </c>
      <c r="AO135" s="2">
        <v>-5.6440507345988716E-3</v>
      </c>
      <c r="AP135" s="2">
        <v>-2.8051348503642312E-3</v>
      </c>
      <c r="AQ135" s="2">
        <v>-8.2814444827666103E-3</v>
      </c>
      <c r="AR135" s="2">
        <v>5.6445912165196347E-4</v>
      </c>
      <c r="AS135" s="2">
        <v>-1.4534902404385285E-5</v>
      </c>
      <c r="AT135" s="2">
        <v>-1.9617644800780671E-3</v>
      </c>
    </row>
    <row r="136" spans="1:46" x14ac:dyDescent="0.25">
      <c r="A136" s="6">
        <v>44385</v>
      </c>
      <c r="B136" s="2">
        <v>9.4222275938824485E-3</v>
      </c>
      <c r="C136" s="2">
        <v>-2.8886355129662422E-2</v>
      </c>
      <c r="D136" s="2">
        <v>-1.1575206349501155E-4</v>
      </c>
      <c r="E136" s="2">
        <v>-9.3655907027353491E-3</v>
      </c>
      <c r="F136" s="2">
        <v>-1.7253688128584521E-2</v>
      </c>
      <c r="G136" s="2">
        <v>-1.3809228430900711E-2</v>
      </c>
      <c r="H136" s="2">
        <v>-2.6546700233856191E-2</v>
      </c>
      <c r="I136" s="2">
        <v>-9.702238961577847E-3</v>
      </c>
      <c r="J136" s="2">
        <v>-2.5412573824329376E-3</v>
      </c>
      <c r="K136" s="2">
        <v>0</v>
      </c>
      <c r="L136" s="2">
        <v>-8.5899627950325463E-4</v>
      </c>
      <c r="AI136" s="6">
        <v>44385</v>
      </c>
      <c r="AJ136" s="2">
        <v>9.6020556196554831E-3</v>
      </c>
      <c r="AK136" s="2">
        <v>-3.0942955507709195E-2</v>
      </c>
      <c r="AL136" s="2">
        <v>1.040755513631717E-3</v>
      </c>
      <c r="AM136" s="2">
        <v>-9.5499762115161032E-3</v>
      </c>
      <c r="AN136" s="2">
        <v>-1.7363850220767221E-2</v>
      </c>
      <c r="AO136" s="2">
        <v>-1.2961957228751854E-2</v>
      </c>
      <c r="AP136" s="2">
        <v>-2.7356487484147506E-2</v>
      </c>
      <c r="AQ136" s="2">
        <v>-7.4970271372620037E-3</v>
      </c>
      <c r="AR136" s="2">
        <v>-3.5038422209667441E-3</v>
      </c>
      <c r="AS136" s="2">
        <v>-1.4534902404385285E-5</v>
      </c>
      <c r="AT136" s="2">
        <v>-1.177229792549141E-3</v>
      </c>
    </row>
    <row r="137" spans="1:46" x14ac:dyDescent="0.25">
      <c r="A137" s="6">
        <v>44386</v>
      </c>
      <c r="B137" s="2">
        <v>-3.2347042025722139E-3</v>
      </c>
      <c r="C137" s="2">
        <v>2.8002257916996731E-2</v>
      </c>
      <c r="D137" s="2">
        <v>2.4536980089664873E-2</v>
      </c>
      <c r="E137" s="2">
        <v>4.8162627222634313E-2</v>
      </c>
      <c r="F137" s="2">
        <v>3.1999481601503899E-2</v>
      </c>
      <c r="G137" s="2">
        <v>1.3800143542541221E-2</v>
      </c>
      <c r="H137" s="2">
        <v>3.0693775218396224E-2</v>
      </c>
      <c r="I137" s="2">
        <v>9.8348982724414391E-3</v>
      </c>
      <c r="J137" s="2">
        <v>9.1719900726512371E-3</v>
      </c>
      <c r="K137" s="2">
        <v>0</v>
      </c>
      <c r="L137" s="2">
        <v>5.0863724657501663E-3</v>
      </c>
      <c r="AI137" s="6">
        <v>44386</v>
      </c>
      <c r="AJ137" s="2">
        <v>-3.0548761767991792E-3</v>
      </c>
      <c r="AK137" s="2">
        <v>2.5945657538949958E-2</v>
      </c>
      <c r="AL137" s="2">
        <v>2.5693487666791602E-2</v>
      </c>
      <c r="AM137" s="2">
        <v>4.7978241713853557E-2</v>
      </c>
      <c r="AN137" s="2">
        <v>3.1889319509321203E-2</v>
      </c>
      <c r="AO137" s="2">
        <v>1.4647414744690078E-2</v>
      </c>
      <c r="AP137" s="2">
        <v>2.9883987968104909E-2</v>
      </c>
      <c r="AQ137" s="2">
        <v>1.2040110096757282E-2</v>
      </c>
      <c r="AR137" s="2">
        <v>8.2094052341174298E-3</v>
      </c>
      <c r="AS137" s="2">
        <v>-1.4534902404385285E-5</v>
      </c>
      <c r="AT137" s="2">
        <v>4.7681389527042799E-3</v>
      </c>
    </row>
    <row r="138" spans="1:46" x14ac:dyDescent="0.25">
      <c r="A138" s="6">
        <v>44389</v>
      </c>
      <c r="B138" s="2">
        <v>-2.1234814297510507E-4</v>
      </c>
      <c r="C138" s="2">
        <v>-1.9000054436449254E-2</v>
      </c>
      <c r="D138" s="2">
        <v>4.1459624237653037E-2</v>
      </c>
      <c r="E138" s="2">
        <v>3.57390920981282E-3</v>
      </c>
      <c r="F138" s="2">
        <v>1.4315950865858351E-2</v>
      </c>
      <c r="G138" s="2">
        <v>7.8191602345225597E-3</v>
      </c>
      <c r="H138" s="2">
        <v>2.679063566799722E-2</v>
      </c>
      <c r="I138" s="2">
        <v>2.4814678501248189E-3</v>
      </c>
      <c r="J138" s="2">
        <v>3.7868646521161953E-3</v>
      </c>
      <c r="K138" s="2">
        <v>0</v>
      </c>
      <c r="L138" s="2">
        <v>-1.7818958985180711E-3</v>
      </c>
      <c r="AI138" s="6">
        <v>44389</v>
      </c>
      <c r="AJ138" s="2">
        <v>-3.2520117202070525E-5</v>
      </c>
      <c r="AK138" s="2">
        <v>-2.1056654814496027E-2</v>
      </c>
      <c r="AL138" s="2">
        <v>4.2616131814779766E-2</v>
      </c>
      <c r="AM138" s="2">
        <v>3.3895237010320664E-3</v>
      </c>
      <c r="AN138" s="2">
        <v>1.4205788773675653E-2</v>
      </c>
      <c r="AO138" s="2">
        <v>8.6664314366714165E-3</v>
      </c>
      <c r="AP138" s="2">
        <v>2.5980848417705905E-2</v>
      </c>
      <c r="AQ138" s="2">
        <v>4.6866796744406622E-3</v>
      </c>
      <c r="AR138" s="2">
        <v>2.8242798135823888E-3</v>
      </c>
      <c r="AS138" s="2">
        <v>-1.4534902404385285E-5</v>
      </c>
      <c r="AT138" s="2">
        <v>-2.1001294115639575E-3</v>
      </c>
    </row>
    <row r="139" spans="1:46" x14ac:dyDescent="0.25">
      <c r="A139" s="6">
        <v>44390</v>
      </c>
      <c r="B139" s="2">
        <v>-1.1076947823728478E-2</v>
      </c>
      <c r="C139" s="2">
        <v>-1.3687548281983153E-2</v>
      </c>
      <c r="D139" s="2">
        <v>-3.9592741457625813E-3</v>
      </c>
      <c r="E139" s="2">
        <v>-4.0698944123903624E-3</v>
      </c>
      <c r="F139" s="2">
        <v>-1.48734563513645E-2</v>
      </c>
      <c r="G139" s="2">
        <v>-3.0298089056610689E-3</v>
      </c>
      <c r="H139" s="2">
        <v>4.9595588622388664E-3</v>
      </c>
      <c r="I139" s="2">
        <v>6.2719754564402042E-3</v>
      </c>
      <c r="J139" s="2">
        <v>-2.7665191221780683E-3</v>
      </c>
      <c r="K139" s="2">
        <v>0</v>
      </c>
      <c r="L139" s="2">
        <v>3.7843539289392769E-3</v>
      </c>
      <c r="AI139" s="6">
        <v>44390</v>
      </c>
      <c r="AJ139" s="2">
        <v>-1.0897119797955443E-2</v>
      </c>
      <c r="AK139" s="2">
        <v>-1.5744148660029926E-2</v>
      </c>
      <c r="AL139" s="2">
        <v>-2.8027665686358528E-3</v>
      </c>
      <c r="AM139" s="2">
        <v>-4.2542799211711156E-3</v>
      </c>
      <c r="AN139" s="2">
        <v>-1.4983618443547198E-2</v>
      </c>
      <c r="AO139" s="2">
        <v>-2.1825377035122112E-3</v>
      </c>
      <c r="AP139" s="2">
        <v>4.1497716119475517E-3</v>
      </c>
      <c r="AQ139" s="2">
        <v>8.4771872807560475E-3</v>
      </c>
      <c r="AR139" s="2">
        <v>-3.7291039607118747E-3</v>
      </c>
      <c r="AS139" s="2">
        <v>-1.4534902404385285E-5</v>
      </c>
      <c r="AT139" s="2">
        <v>3.4661204158933905E-3</v>
      </c>
    </row>
    <row r="140" spans="1:46" x14ac:dyDescent="0.25">
      <c r="A140" s="6">
        <v>44391</v>
      </c>
      <c r="B140" s="2">
        <v>1.1747744165071516E-3</v>
      </c>
      <c r="C140" s="2">
        <v>3.6793520947939751E-3</v>
      </c>
      <c r="D140" s="2">
        <v>-1.2523590263157081E-3</v>
      </c>
      <c r="E140" s="2">
        <v>-1.2429755626191308E-2</v>
      </c>
      <c r="F140" s="2">
        <v>-3.4050677807888619E-3</v>
      </c>
      <c r="G140" s="2">
        <v>-1.2667191631306696E-2</v>
      </c>
      <c r="H140" s="2">
        <v>-8.0463470375137236E-3</v>
      </c>
      <c r="I140" s="2">
        <v>1.3446067229658798E-2</v>
      </c>
      <c r="J140" s="2">
        <v>7.5661847544881145E-3</v>
      </c>
      <c r="K140" s="2">
        <v>0</v>
      </c>
      <c r="L140" s="2">
        <v>6.899994366686979E-3</v>
      </c>
      <c r="AI140" s="6">
        <v>44391</v>
      </c>
      <c r="AJ140" s="2">
        <v>1.3546024422801861E-3</v>
      </c>
      <c r="AK140" s="2">
        <v>1.6227517167472037E-3</v>
      </c>
      <c r="AL140" s="2">
        <v>-9.5851449188979511E-5</v>
      </c>
      <c r="AM140" s="2">
        <v>-1.2614141134972062E-2</v>
      </c>
      <c r="AN140" s="2">
        <v>-3.51522987297156E-3</v>
      </c>
      <c r="AO140" s="2">
        <v>-1.1819920429157839E-2</v>
      </c>
      <c r="AP140" s="2">
        <v>-8.8561342878050384E-3</v>
      </c>
      <c r="AQ140" s="2">
        <v>1.5651279053974641E-2</v>
      </c>
      <c r="AR140" s="2">
        <v>6.603599915954308E-3</v>
      </c>
      <c r="AS140" s="2">
        <v>-1.4534902404385285E-5</v>
      </c>
      <c r="AT140" s="2">
        <v>6.5817608536410926E-3</v>
      </c>
    </row>
    <row r="141" spans="1:46" x14ac:dyDescent="0.25">
      <c r="A141" s="6">
        <v>44392</v>
      </c>
      <c r="B141" s="2">
        <v>-1.3711143174944374E-2</v>
      </c>
      <c r="C141" s="2">
        <v>-3.1734999531688124E-2</v>
      </c>
      <c r="D141" s="2">
        <v>3.979913503579402E-3</v>
      </c>
      <c r="E141" s="2">
        <v>-1.8103435121733513E-2</v>
      </c>
      <c r="F141" s="2">
        <v>2.1919262982366128E-3</v>
      </c>
      <c r="G141" s="2">
        <v>-9.1189292731017613E-3</v>
      </c>
      <c r="H141" s="2">
        <v>1.8386131368008929E-3</v>
      </c>
      <c r="I141" s="2">
        <v>-9.1249199536669323E-3</v>
      </c>
      <c r="J141" s="2">
        <v>3.504365130784004E-3</v>
      </c>
      <c r="K141" s="2">
        <v>0</v>
      </c>
      <c r="L141" s="2">
        <v>7.7711485679987646E-4</v>
      </c>
      <c r="AI141" s="6">
        <v>44392</v>
      </c>
      <c r="AJ141" s="2">
        <v>-1.3531315149171339E-2</v>
      </c>
      <c r="AK141" s="2">
        <v>-3.3791599909734897E-2</v>
      </c>
      <c r="AL141" s="2">
        <v>5.1364210807061305E-3</v>
      </c>
      <c r="AM141" s="2">
        <v>-1.8287820630514266E-2</v>
      </c>
      <c r="AN141" s="2">
        <v>2.0817642060539147E-3</v>
      </c>
      <c r="AO141" s="2">
        <v>-8.2716580709529045E-3</v>
      </c>
      <c r="AP141" s="2">
        <v>1.0288258865095783E-3</v>
      </c>
      <c r="AQ141" s="2">
        <v>-6.919708129351089E-3</v>
      </c>
      <c r="AR141" s="2">
        <v>2.5417802922501976E-3</v>
      </c>
      <c r="AS141" s="2">
        <v>-1.4534902404385285E-5</v>
      </c>
      <c r="AT141" s="2">
        <v>4.5888134375399013E-4</v>
      </c>
    </row>
    <row r="142" spans="1:46" x14ac:dyDescent="0.25">
      <c r="A142" s="6">
        <v>44393</v>
      </c>
      <c r="B142" s="2">
        <v>-1.5854231666677765E-2</v>
      </c>
      <c r="C142" s="2">
        <v>-1.1302175908234458E-2</v>
      </c>
      <c r="D142" s="2">
        <v>-2.6282902515931017E-2</v>
      </c>
      <c r="E142" s="2">
        <v>-2.6163330263489937E-2</v>
      </c>
      <c r="F142" s="2">
        <v>-2.2835474710172665E-2</v>
      </c>
      <c r="G142" s="2">
        <v>-9.5801773060170126E-3</v>
      </c>
      <c r="H142" s="2">
        <v>-1.4897952006222792E-2</v>
      </c>
      <c r="I142" s="2">
        <v>-2.3280254837931169E-2</v>
      </c>
      <c r="J142" s="2">
        <v>6.4853659402246411E-3</v>
      </c>
      <c r="K142" s="2">
        <v>0</v>
      </c>
      <c r="L142" s="2">
        <v>-7.0595863991462782E-4</v>
      </c>
      <c r="AI142" s="6">
        <v>44393</v>
      </c>
      <c r="AJ142" s="2">
        <v>-1.5674403640904732E-2</v>
      </c>
      <c r="AK142" s="2">
        <v>-1.3358776286281229E-2</v>
      </c>
      <c r="AL142" s="2">
        <v>-2.5126394938804288E-2</v>
      </c>
      <c r="AM142" s="2">
        <v>-2.6347715772270689E-2</v>
      </c>
      <c r="AN142" s="2">
        <v>-2.2945636802355365E-2</v>
      </c>
      <c r="AO142" s="2">
        <v>-8.7329061038681557E-3</v>
      </c>
      <c r="AP142" s="2">
        <v>-1.5707739256514107E-2</v>
      </c>
      <c r="AQ142" s="2">
        <v>-2.1075043013615326E-2</v>
      </c>
      <c r="AR142" s="2">
        <v>5.5227811016908346E-3</v>
      </c>
      <c r="AS142" s="2">
        <v>-1.4534902404385285E-5</v>
      </c>
      <c r="AT142" s="2">
        <v>-1.0241921529605142E-3</v>
      </c>
    </row>
    <row r="143" spans="1:46" x14ac:dyDescent="0.25">
      <c r="A143" s="6">
        <v>44396</v>
      </c>
      <c r="B143" s="2">
        <v>-6.7270300923022441E-3</v>
      </c>
      <c r="C143" s="2">
        <v>-1.9213159166047822E-2</v>
      </c>
      <c r="D143" s="2">
        <v>-3.5469302866246166E-2</v>
      </c>
      <c r="E143" s="2">
        <v>-2.3079675449458326E-2</v>
      </c>
      <c r="F143" s="2">
        <v>-3.2519270109388376E-2</v>
      </c>
      <c r="G143" s="2">
        <v>-1.2340225729531418E-2</v>
      </c>
      <c r="H143" s="2">
        <v>-2.0821934530179775E-2</v>
      </c>
      <c r="I143" s="2">
        <v>3.7148681853080845E-3</v>
      </c>
      <c r="J143" s="2">
        <v>-4.9565540472187308E-3</v>
      </c>
      <c r="K143" s="2">
        <v>0</v>
      </c>
      <c r="L143" s="2">
        <v>-2.3311799713624515E-3</v>
      </c>
      <c r="AI143" s="6">
        <v>44396</v>
      </c>
      <c r="AJ143" s="2">
        <v>-6.5472020665292095E-3</v>
      </c>
      <c r="AK143" s="2">
        <v>-2.1269759544094595E-2</v>
      </c>
      <c r="AL143" s="2">
        <v>-3.4312795289119437E-2</v>
      </c>
      <c r="AM143" s="2">
        <v>-2.3264060958239078E-2</v>
      </c>
      <c r="AN143" s="2">
        <v>-3.2629432201571072E-2</v>
      </c>
      <c r="AO143" s="2">
        <v>-1.1492954527382561E-2</v>
      </c>
      <c r="AP143" s="2">
        <v>-2.163172178047109E-2</v>
      </c>
      <c r="AQ143" s="2">
        <v>5.9200800096239278E-3</v>
      </c>
      <c r="AR143" s="2">
        <v>-5.9191388857525373E-3</v>
      </c>
      <c r="AS143" s="2">
        <v>-1.4534902404385285E-5</v>
      </c>
      <c r="AT143" s="2">
        <v>-2.6494134844083379E-3</v>
      </c>
    </row>
    <row r="144" spans="1:46" x14ac:dyDescent="0.25">
      <c r="A144" s="6">
        <v>44397</v>
      </c>
      <c r="B144" s="2">
        <v>6.6486136498791204E-3</v>
      </c>
      <c r="C144" s="2">
        <v>-3.278895069501786E-2</v>
      </c>
      <c r="D144" s="2">
        <v>2.1971686145186853E-2</v>
      </c>
      <c r="E144" s="2">
        <v>3.6360302872034955E-2</v>
      </c>
      <c r="F144" s="2">
        <v>1.8643297750603249E-2</v>
      </c>
      <c r="G144" s="2">
        <v>1.3978309198529493E-2</v>
      </c>
      <c r="H144" s="2">
        <v>3.3240081381348263E-2</v>
      </c>
      <c r="I144" s="2">
        <v>-2.3108917039985633E-3</v>
      </c>
      <c r="J144" s="2">
        <v>2.2415882365571793E-2</v>
      </c>
      <c r="K144" s="2">
        <v>0</v>
      </c>
      <c r="L144" s="2">
        <v>4.5316109113471281E-3</v>
      </c>
      <c r="AI144" s="6">
        <v>44397</v>
      </c>
      <c r="AJ144" s="2">
        <v>6.8284416756521551E-3</v>
      </c>
      <c r="AK144" s="2">
        <v>-3.4845551073064633E-2</v>
      </c>
      <c r="AL144" s="2">
        <v>2.3128193722313582E-2</v>
      </c>
      <c r="AM144" s="2">
        <v>3.6175917363254199E-2</v>
      </c>
      <c r="AN144" s="2">
        <v>1.853313565842055E-2</v>
      </c>
      <c r="AO144" s="2">
        <v>1.482558040067835E-2</v>
      </c>
      <c r="AP144" s="2">
        <v>3.2430294131056948E-2</v>
      </c>
      <c r="AQ144" s="2">
        <v>-1.0567987968271991E-4</v>
      </c>
      <c r="AR144" s="2">
        <v>2.1453297527037986E-2</v>
      </c>
      <c r="AS144" s="2">
        <v>-1.4534902404385285E-5</v>
      </c>
      <c r="AT144" s="2">
        <v>4.2133773983012417E-3</v>
      </c>
    </row>
    <row r="145" spans="1:46" x14ac:dyDescent="0.25">
      <c r="A145" s="6">
        <v>44398</v>
      </c>
      <c r="B145" s="2">
        <v>3.361110852517335E-3</v>
      </c>
      <c r="C145" s="2">
        <v>7.7274426751688274E-2</v>
      </c>
      <c r="D145" s="2">
        <v>7.9207575472928227E-4</v>
      </c>
      <c r="E145" s="2">
        <v>1.6028453904259221E-2</v>
      </c>
      <c r="F145" s="2">
        <v>2.1040636932872614E-2</v>
      </c>
      <c r="G145" s="2">
        <v>1.3375892042483128E-2</v>
      </c>
      <c r="H145" s="2">
        <v>3.6395154045260947E-2</v>
      </c>
      <c r="I145" s="2">
        <v>-3.2802906149293598E-2</v>
      </c>
      <c r="J145" s="2">
        <v>-7.3078635455348095E-4</v>
      </c>
      <c r="K145" s="2">
        <v>0</v>
      </c>
      <c r="L145" s="2">
        <v>-4.9340732525152697E-3</v>
      </c>
      <c r="AI145" s="6">
        <v>44398</v>
      </c>
      <c r="AJ145" s="2">
        <v>3.5409388782903697E-3</v>
      </c>
      <c r="AK145" s="2">
        <v>7.5217826373641508E-2</v>
      </c>
      <c r="AL145" s="2">
        <v>1.9485833318560108E-3</v>
      </c>
      <c r="AM145" s="2">
        <v>1.5844068395478469E-2</v>
      </c>
      <c r="AN145" s="2">
        <v>2.0930474840689915E-2</v>
      </c>
      <c r="AO145" s="2">
        <v>1.4223163244631985E-2</v>
      </c>
      <c r="AP145" s="2">
        <v>3.5585366794969632E-2</v>
      </c>
      <c r="AQ145" s="2">
        <v>-3.0597694324977755E-2</v>
      </c>
      <c r="AR145" s="2">
        <v>-1.6933711930872874E-3</v>
      </c>
      <c r="AS145" s="2">
        <v>-1.4534902404385285E-5</v>
      </c>
      <c r="AT145" s="2">
        <v>-5.2523067655611561E-3</v>
      </c>
    </row>
    <row r="146" spans="1:46" x14ac:dyDescent="0.25">
      <c r="A146" s="6">
        <v>44399</v>
      </c>
      <c r="B146" s="2">
        <v>1.4735635895966492E-2</v>
      </c>
      <c r="C146" s="2">
        <v>6.3035733021910012E-3</v>
      </c>
      <c r="D146" s="2">
        <v>-9.9496552258957482E-3</v>
      </c>
      <c r="E146" s="2">
        <v>-2.4715159794360786E-2</v>
      </c>
      <c r="F146" s="2">
        <v>-1.2625984082586084E-2</v>
      </c>
      <c r="G146" s="2">
        <v>1.4325712092225107E-2</v>
      </c>
      <c r="H146" s="2">
        <v>-1.1496719272650058E-3</v>
      </c>
      <c r="I146" s="2">
        <v>-3.6213146651450367E-3</v>
      </c>
      <c r="J146" s="2">
        <v>1.0970276887314778E-2</v>
      </c>
      <c r="K146" s="2">
        <v>0</v>
      </c>
      <c r="L146" s="2">
        <v>7.0840904450464315E-4</v>
      </c>
      <c r="AI146" s="6">
        <v>44399</v>
      </c>
      <c r="AJ146" s="2">
        <v>1.4915463921739527E-2</v>
      </c>
      <c r="AK146" s="2">
        <v>4.2469729241442298E-3</v>
      </c>
      <c r="AL146" s="2">
        <v>-8.7931476487690188E-3</v>
      </c>
      <c r="AM146" s="2">
        <v>-2.4899545303141538E-2</v>
      </c>
      <c r="AN146" s="2">
        <v>-1.2736146174768781E-2</v>
      </c>
      <c r="AO146" s="2">
        <v>1.5172983294373964E-2</v>
      </c>
      <c r="AP146" s="2">
        <v>-1.9594591775563205E-3</v>
      </c>
      <c r="AQ146" s="2">
        <v>-1.4161028408291934E-3</v>
      </c>
      <c r="AR146" s="2">
        <v>1.0007692048780971E-2</v>
      </c>
      <c r="AS146" s="2">
        <v>-1.4534902404385285E-5</v>
      </c>
      <c r="AT146" s="2">
        <v>3.9017553145875682E-4</v>
      </c>
    </row>
    <row r="147" spans="1:46" x14ac:dyDescent="0.25">
      <c r="A147" s="6">
        <v>44400</v>
      </c>
      <c r="B147" s="2">
        <v>5.1153849347924663E-3</v>
      </c>
      <c r="C147" s="2">
        <v>3.9254825375008018E-2</v>
      </c>
      <c r="D147" s="2">
        <v>5.7671128800100835E-3</v>
      </c>
      <c r="E147" s="2">
        <v>-1.2580890916934373E-2</v>
      </c>
      <c r="F147" s="2">
        <v>-1.9213761359926362E-3</v>
      </c>
      <c r="G147" s="2">
        <v>5.2962800689689171E-2</v>
      </c>
      <c r="H147" s="2">
        <v>-1.0672770182311164E-2</v>
      </c>
      <c r="I147" s="2">
        <v>7.1125392441917512E-3</v>
      </c>
      <c r="J147" s="2">
        <v>5.0638793897075374E-3</v>
      </c>
      <c r="K147" s="2">
        <v>0</v>
      </c>
      <c r="L147" s="2">
        <v>8.2111443918631011E-3</v>
      </c>
      <c r="AI147" s="6">
        <v>44400</v>
      </c>
      <c r="AJ147" s="2">
        <v>5.2952129605655009E-3</v>
      </c>
      <c r="AK147" s="2">
        <v>3.7198224996961245E-2</v>
      </c>
      <c r="AL147" s="2">
        <v>6.923620457136812E-3</v>
      </c>
      <c r="AM147" s="2">
        <v>-1.2765276425715127E-2</v>
      </c>
      <c r="AN147" s="2">
        <v>-2.0315382281753344E-3</v>
      </c>
      <c r="AO147" s="2">
        <v>5.3810071891838028E-2</v>
      </c>
      <c r="AP147" s="2">
        <v>-1.1482557432602479E-2</v>
      </c>
      <c r="AQ147" s="2">
        <v>9.3177510685075945E-3</v>
      </c>
      <c r="AR147" s="2">
        <v>4.1012945511737309E-3</v>
      </c>
      <c r="AS147" s="2">
        <v>-1.4534902404385285E-5</v>
      </c>
      <c r="AT147" s="2">
        <v>7.8929108788172147E-3</v>
      </c>
    </row>
    <row r="148" spans="1:46" x14ac:dyDescent="0.25">
      <c r="A148" s="6">
        <v>44403</v>
      </c>
      <c r="B148" s="2">
        <v>1.1808636198161748E-2</v>
      </c>
      <c r="C148" s="2">
        <v>0.11184666245661079</v>
      </c>
      <c r="D148" s="2">
        <v>1.4761020282304305E-2</v>
      </c>
      <c r="E148" s="2">
        <v>1.5107423585758673E-2</v>
      </c>
      <c r="F148" s="2">
        <v>6.7046900619238681E-3</v>
      </c>
      <c r="G148" s="2">
        <v>7.2202678505628448E-3</v>
      </c>
      <c r="H148" s="2">
        <v>2.1047041771962594E-2</v>
      </c>
      <c r="I148" s="2">
        <v>2.0954524477951875E-3</v>
      </c>
      <c r="J148" s="2">
        <v>3.119027523113882E-3</v>
      </c>
      <c r="K148" s="2">
        <v>0</v>
      </c>
      <c r="L148" s="2">
        <v>1.4042843313668563E-3</v>
      </c>
      <c r="AI148" s="6">
        <v>44403</v>
      </c>
      <c r="AJ148" s="2">
        <v>1.1988464223934783E-2</v>
      </c>
      <c r="AK148" s="2">
        <v>0.10979006207856402</v>
      </c>
      <c r="AL148" s="2">
        <v>1.5917527859431034E-2</v>
      </c>
      <c r="AM148" s="2">
        <v>1.4923038076977918E-2</v>
      </c>
      <c r="AN148" s="2">
        <v>6.5945279697411695E-3</v>
      </c>
      <c r="AO148" s="2">
        <v>8.0675390527117016E-3</v>
      </c>
      <c r="AP148" s="2">
        <v>2.0237254521671279E-2</v>
      </c>
      <c r="AQ148" s="2">
        <v>4.3006642721110308E-3</v>
      </c>
      <c r="AR148" s="2">
        <v>2.1564426845800755E-3</v>
      </c>
      <c r="AS148" s="2">
        <v>-1.4534902404385285E-5</v>
      </c>
      <c r="AT148" s="2">
        <v>1.0860508183209699E-3</v>
      </c>
    </row>
    <row r="149" spans="1:46" x14ac:dyDescent="0.25">
      <c r="A149" s="6">
        <v>44404</v>
      </c>
      <c r="B149" s="2">
        <v>-1.9846876786293044E-2</v>
      </c>
      <c r="C149" s="2">
        <v>5.5424286615063156E-2</v>
      </c>
      <c r="D149" s="2">
        <v>4.2519552617166223E-3</v>
      </c>
      <c r="E149" s="2">
        <v>-1.380671420913504E-2</v>
      </c>
      <c r="F149" s="2">
        <v>-1.3188061740294632E-3</v>
      </c>
      <c r="G149" s="2">
        <v>-1.2484546000010144E-2</v>
      </c>
      <c r="H149" s="2">
        <v>-6.2147874481843779E-4</v>
      </c>
      <c r="I149" s="2">
        <v>4.6854400974123411E-3</v>
      </c>
      <c r="J149" s="2">
        <v>6.9360701101368605E-3</v>
      </c>
      <c r="K149" s="2">
        <v>0</v>
      </c>
      <c r="L149" s="2">
        <v>7.0072961465106332E-5</v>
      </c>
      <c r="AI149" s="6">
        <v>44404</v>
      </c>
      <c r="AJ149" s="2">
        <v>-1.9667048760520011E-2</v>
      </c>
      <c r="AK149" s="2">
        <v>5.3367686237016383E-2</v>
      </c>
      <c r="AL149" s="2">
        <v>5.4084628388433508E-3</v>
      </c>
      <c r="AM149" s="2">
        <v>-1.3991099717915794E-2</v>
      </c>
      <c r="AN149" s="2">
        <v>-1.4289682662121613E-3</v>
      </c>
      <c r="AO149" s="2">
        <v>-1.1637274797861287E-2</v>
      </c>
      <c r="AP149" s="2">
        <v>-1.4312659951097523E-3</v>
      </c>
      <c r="AQ149" s="2">
        <v>6.8906519217281845E-3</v>
      </c>
      <c r="AR149" s="2">
        <v>5.973485271603054E-3</v>
      </c>
      <c r="AS149" s="2">
        <v>-1.4534902404385285E-5</v>
      </c>
      <c r="AT149" s="2">
        <v>-2.4816055158078E-4</v>
      </c>
    </row>
    <row r="150" spans="1:46" x14ac:dyDescent="0.25">
      <c r="A150" s="6">
        <v>44405</v>
      </c>
      <c r="B150" s="2">
        <v>1.0837371680698649E-3</v>
      </c>
      <c r="C150" s="2">
        <v>1.4945713184850051E-2</v>
      </c>
      <c r="D150" s="2">
        <v>-2.228378253395058E-3</v>
      </c>
      <c r="E150" s="2">
        <v>8.9091214266689978E-3</v>
      </c>
      <c r="F150" s="2">
        <v>1.6507098384785923E-3</v>
      </c>
      <c r="G150" s="2">
        <v>1.4871812231889381E-2</v>
      </c>
      <c r="H150" s="2">
        <v>-4.2496232156268299E-3</v>
      </c>
      <c r="I150" s="2">
        <v>7.5160368584570314E-4</v>
      </c>
      <c r="J150" s="2">
        <v>3.2066563841996576E-2</v>
      </c>
      <c r="K150" s="2">
        <v>0</v>
      </c>
      <c r="L150" s="2">
        <v>-4.0661934487969953E-3</v>
      </c>
      <c r="AI150" s="6">
        <v>44405</v>
      </c>
      <c r="AJ150" s="2">
        <v>1.2635651938428993E-3</v>
      </c>
      <c r="AK150" s="2">
        <v>1.288911280680328E-2</v>
      </c>
      <c r="AL150" s="2">
        <v>-1.0718706762683295E-3</v>
      </c>
      <c r="AM150" s="2">
        <v>8.7247359178882437E-3</v>
      </c>
      <c r="AN150" s="2">
        <v>1.5405477462958942E-3</v>
      </c>
      <c r="AO150" s="2">
        <v>1.5719083434038238E-2</v>
      </c>
      <c r="AP150" s="2">
        <v>-5.0594104659181446E-3</v>
      </c>
      <c r="AQ150" s="2">
        <v>2.9568155101615465E-3</v>
      </c>
      <c r="AR150" s="2">
        <v>3.1103979003462769E-2</v>
      </c>
      <c r="AS150" s="2">
        <v>-1.4534902404385285E-5</v>
      </c>
      <c r="AT150" s="2">
        <v>-4.3844269618428817E-3</v>
      </c>
    </row>
    <row r="151" spans="1:46" x14ac:dyDescent="0.25">
      <c r="A151" s="6">
        <v>44406</v>
      </c>
      <c r="B151" s="2">
        <v>-8.3739406899880908E-3</v>
      </c>
      <c r="C151" s="2">
        <v>3.1292265067750513E-4</v>
      </c>
      <c r="D151" s="2">
        <v>-4.1876045474086299E-3</v>
      </c>
      <c r="E151" s="2">
        <v>3.2258011293676114E-2</v>
      </c>
      <c r="F151" s="2">
        <v>8.5695654443642688E-3</v>
      </c>
      <c r="G151" s="2">
        <v>-4.0077131118732123E-2</v>
      </c>
      <c r="H151" s="2">
        <v>2.1858965872774139E-3</v>
      </c>
      <c r="I151" s="2">
        <v>-9.7246060305744564E-3</v>
      </c>
      <c r="J151" s="2">
        <v>-1.5189869639198328E-2</v>
      </c>
      <c r="K151" s="2">
        <v>0</v>
      </c>
      <c r="L151" s="2">
        <v>1.2671261274381784E-3</v>
      </c>
      <c r="AI151" s="6">
        <v>44406</v>
      </c>
      <c r="AJ151" s="2">
        <v>-8.1941126642150561E-3</v>
      </c>
      <c r="AK151" s="2">
        <v>-1.7436777273692663E-3</v>
      </c>
      <c r="AL151" s="2">
        <v>-3.0310969702819013E-3</v>
      </c>
      <c r="AM151" s="2">
        <v>3.2073625784895358E-2</v>
      </c>
      <c r="AN151" s="2">
        <v>8.4594033521815711E-3</v>
      </c>
      <c r="AO151" s="2">
        <v>-3.9229859916583266E-2</v>
      </c>
      <c r="AP151" s="2">
        <v>1.3761093369860993E-3</v>
      </c>
      <c r="AQ151" s="2">
        <v>-7.519394206258613E-3</v>
      </c>
      <c r="AR151" s="2">
        <v>-1.6152454477732135E-2</v>
      </c>
      <c r="AS151" s="2">
        <v>-1.4534902404385285E-5</v>
      </c>
      <c r="AT151" s="2">
        <v>9.4889261439229204E-4</v>
      </c>
    </row>
    <row r="152" spans="1:46" x14ac:dyDescent="0.25">
      <c r="A152" s="6">
        <v>44407</v>
      </c>
      <c r="B152" s="2">
        <v>-7.564890713277761E-2</v>
      </c>
      <c r="C152" s="2">
        <v>5.5666404612466414E-2</v>
      </c>
      <c r="D152" s="2">
        <v>-1.306420942706521E-2</v>
      </c>
      <c r="E152" s="2">
        <v>-7.6815404344600102E-3</v>
      </c>
      <c r="F152" s="2">
        <v>-7.9738641876019312E-3</v>
      </c>
      <c r="G152" s="2">
        <v>-5.6374734593657161E-3</v>
      </c>
      <c r="H152" s="2">
        <v>-3.1158644180185879E-3</v>
      </c>
      <c r="I152" s="2">
        <v>6.4560181316843934E-3</v>
      </c>
      <c r="J152" s="2">
        <v>4.6740961289448713E-4</v>
      </c>
      <c r="K152" s="2">
        <v>0</v>
      </c>
      <c r="L152" s="2">
        <v>2.179397824957352E-3</v>
      </c>
      <c r="AI152" s="6">
        <v>44407</v>
      </c>
      <c r="AJ152" s="2">
        <v>-7.546907910700458E-2</v>
      </c>
      <c r="AK152" s="2">
        <v>5.360980423441964E-2</v>
      </c>
      <c r="AL152" s="2">
        <v>-1.190770184993848E-2</v>
      </c>
      <c r="AM152" s="2">
        <v>-7.8659259432407643E-3</v>
      </c>
      <c r="AN152" s="2">
        <v>-8.0840262797846289E-3</v>
      </c>
      <c r="AO152" s="2">
        <v>-4.7902022572168584E-3</v>
      </c>
      <c r="AP152" s="2">
        <v>-3.9256516683099027E-3</v>
      </c>
      <c r="AQ152" s="2">
        <v>8.6612299560002368E-3</v>
      </c>
      <c r="AR152" s="2">
        <v>-4.9517522563931934E-4</v>
      </c>
      <c r="AS152" s="2">
        <v>-1.4534902404385285E-5</v>
      </c>
      <c r="AT152" s="2">
        <v>1.8611643119114656E-3</v>
      </c>
    </row>
    <row r="153" spans="1:46" x14ac:dyDescent="0.25">
      <c r="A153" s="6">
        <v>44410</v>
      </c>
      <c r="B153" s="2">
        <v>1.1690369463182027E-3</v>
      </c>
      <c r="C153" s="2">
        <v>-7.182579099729014E-2</v>
      </c>
      <c r="D153" s="2">
        <v>-2.6701579894042871E-3</v>
      </c>
      <c r="E153" s="2">
        <v>3.3426922272861148E-3</v>
      </c>
      <c r="F153" s="2">
        <v>-4.0189788856078712E-3</v>
      </c>
      <c r="G153" s="2">
        <v>-1.2208744695397566E-2</v>
      </c>
      <c r="H153" s="2">
        <v>2.604709223339885E-3</v>
      </c>
      <c r="I153" s="2">
        <v>-4.6756629555628759E-3</v>
      </c>
      <c r="J153" s="2">
        <v>2.68628281777894E-2</v>
      </c>
      <c r="K153" s="2">
        <v>0</v>
      </c>
      <c r="L153" s="2">
        <v>-2.3149899964217679E-3</v>
      </c>
      <c r="AI153" s="6">
        <v>44410</v>
      </c>
      <c r="AJ153" s="2">
        <v>1.3488649720912371E-3</v>
      </c>
      <c r="AK153" s="2">
        <v>-7.3882391375336906E-2</v>
      </c>
      <c r="AL153" s="2">
        <v>-1.5136504122775585E-3</v>
      </c>
      <c r="AM153" s="2">
        <v>3.1583067185053612E-3</v>
      </c>
      <c r="AN153" s="2">
        <v>-4.1291409777905698E-3</v>
      </c>
      <c r="AO153" s="2">
        <v>-1.136147349324871E-2</v>
      </c>
      <c r="AP153" s="2">
        <v>1.7949219730485704E-3</v>
      </c>
      <c r="AQ153" s="2">
        <v>-2.4704511312470326E-3</v>
      </c>
      <c r="AR153" s="2">
        <v>2.5900243339255592E-2</v>
      </c>
      <c r="AS153" s="2">
        <v>-1.4534902404385285E-5</v>
      </c>
      <c r="AT153" s="2">
        <v>-2.6332235094676543E-3</v>
      </c>
    </row>
    <row r="154" spans="1:46" x14ac:dyDescent="0.25">
      <c r="A154" s="6">
        <v>44411</v>
      </c>
      <c r="B154" s="2">
        <v>1.0433748841442769E-2</v>
      </c>
      <c r="C154" s="2">
        <v>-2.6757979365261919E-2</v>
      </c>
      <c r="D154" s="2">
        <v>-1.4582725799434759E-2</v>
      </c>
      <c r="E154" s="2">
        <v>1.4904476714225678E-2</v>
      </c>
      <c r="F154" s="2">
        <v>1.1377927112103725E-2</v>
      </c>
      <c r="G154" s="2">
        <v>-2.0173943686029316E-3</v>
      </c>
      <c r="H154" s="2">
        <v>3.844903920611209E-3</v>
      </c>
      <c r="I154" s="2">
        <v>-8.4053516153255181E-3</v>
      </c>
      <c r="J154" s="2">
        <v>3.9126507200284433E-2</v>
      </c>
      <c r="K154" s="2">
        <v>0</v>
      </c>
      <c r="L154" s="2">
        <v>1.1250218603449103E-2</v>
      </c>
      <c r="AI154" s="6">
        <v>44411</v>
      </c>
      <c r="AJ154" s="2">
        <v>1.0613576867215804E-2</v>
      </c>
      <c r="AK154" s="2">
        <v>-2.8814579743308692E-2</v>
      </c>
      <c r="AL154" s="2">
        <v>-1.342621822230803E-2</v>
      </c>
      <c r="AM154" s="2">
        <v>1.4720091205444924E-2</v>
      </c>
      <c r="AN154" s="2">
        <v>1.1267765019921027E-2</v>
      </c>
      <c r="AO154" s="2">
        <v>-1.170123166454074E-3</v>
      </c>
      <c r="AP154" s="2">
        <v>3.0351166703198942E-3</v>
      </c>
      <c r="AQ154" s="2">
        <v>-6.2001397910096748E-3</v>
      </c>
      <c r="AR154" s="2">
        <v>3.8163922361750625E-2</v>
      </c>
      <c r="AS154" s="2">
        <v>-1.4534902404385285E-5</v>
      </c>
      <c r="AT154" s="2">
        <v>1.0931985090403216E-2</v>
      </c>
    </row>
    <row r="155" spans="1:46" x14ac:dyDescent="0.25">
      <c r="A155" s="6">
        <v>44412</v>
      </c>
      <c r="B155" s="2">
        <v>-3.4222398904129037E-3</v>
      </c>
      <c r="C155" s="2">
        <v>4.1792893187100555E-2</v>
      </c>
      <c r="D155" s="2">
        <v>-2.3701002895546441E-3</v>
      </c>
      <c r="E155" s="2">
        <v>-8.9149961164299851E-2</v>
      </c>
      <c r="F155" s="2">
        <v>-1.0792032854151645E-2</v>
      </c>
      <c r="G155" s="2">
        <v>2.1865457826242052E-2</v>
      </c>
      <c r="H155" s="2">
        <v>-3.2090845081824693E-3</v>
      </c>
      <c r="I155" s="2">
        <v>1.2783305602934503E-2</v>
      </c>
      <c r="J155" s="2">
        <v>-1.0726831768678502E-2</v>
      </c>
      <c r="K155" s="2">
        <v>0</v>
      </c>
      <c r="L155" s="2">
        <v>-6.8141491894027073E-3</v>
      </c>
      <c r="AI155" s="6">
        <v>44412</v>
      </c>
      <c r="AJ155" s="2">
        <v>-3.242411864639869E-3</v>
      </c>
      <c r="AK155" s="2">
        <v>3.9736292809053782E-2</v>
      </c>
      <c r="AL155" s="2">
        <v>-1.2135927124279156E-3</v>
      </c>
      <c r="AM155" s="2">
        <v>-8.93343466730806E-2</v>
      </c>
      <c r="AN155" s="2">
        <v>-1.0902194946334343E-2</v>
      </c>
      <c r="AO155" s="2">
        <v>2.2712729028390909E-2</v>
      </c>
      <c r="AP155" s="2">
        <v>-4.018871758473784E-3</v>
      </c>
      <c r="AQ155" s="2">
        <v>1.4988517427250346E-2</v>
      </c>
      <c r="AR155" s="2">
        <v>-1.1689416607212309E-2</v>
      </c>
      <c r="AS155" s="2">
        <v>-1.4534902404385285E-5</v>
      </c>
      <c r="AT155" s="2">
        <v>-7.1323827024485937E-3</v>
      </c>
    </row>
    <row r="156" spans="1:46" x14ac:dyDescent="0.25">
      <c r="A156" s="6">
        <v>44413</v>
      </c>
      <c r="B156" s="2">
        <v>6.3403629993821209E-3</v>
      </c>
      <c r="C156" s="2">
        <v>2.8229465274008492E-2</v>
      </c>
      <c r="D156" s="2">
        <v>2.3930958622051302E-2</v>
      </c>
      <c r="E156" s="2">
        <v>3.2625139722690655E-2</v>
      </c>
      <c r="F156" s="2">
        <v>1.2628857008383454E-2</v>
      </c>
      <c r="G156" s="2">
        <v>1.1283817122067941E-2</v>
      </c>
      <c r="H156" s="2">
        <v>1.5993362767525054E-2</v>
      </c>
      <c r="I156" s="2">
        <v>1.4574348928808378E-2</v>
      </c>
      <c r="J156" s="2">
        <v>-2.8766819510616104E-3</v>
      </c>
      <c r="K156" s="2">
        <v>0</v>
      </c>
      <c r="L156" s="2">
        <v>1.8552290837398511E-2</v>
      </c>
      <c r="AI156" s="6">
        <v>44413</v>
      </c>
      <c r="AJ156" s="2">
        <v>6.5201910251551556E-3</v>
      </c>
      <c r="AK156" s="2">
        <v>2.6172864895961719E-2</v>
      </c>
      <c r="AL156" s="2">
        <v>2.5087466199178031E-2</v>
      </c>
      <c r="AM156" s="2">
        <v>3.2440754213909899E-2</v>
      </c>
      <c r="AN156" s="2">
        <v>1.2518694916200756E-2</v>
      </c>
      <c r="AO156" s="2">
        <v>1.2131088324216797E-2</v>
      </c>
      <c r="AP156" s="2">
        <v>1.518357551723374E-2</v>
      </c>
      <c r="AQ156" s="2">
        <v>1.6779560753124222E-2</v>
      </c>
      <c r="AR156" s="2">
        <v>-3.8392667895954169E-3</v>
      </c>
      <c r="AS156" s="2">
        <v>-1.4534902404385285E-5</v>
      </c>
      <c r="AT156" s="2">
        <v>1.8234057324352626E-2</v>
      </c>
    </row>
    <row r="157" spans="1:46" x14ac:dyDescent="0.25">
      <c r="A157" s="6">
        <v>44414</v>
      </c>
      <c r="B157" s="2">
        <v>-9.1973346938527545E-3</v>
      </c>
      <c r="C157" s="2">
        <v>4.763803587748594E-2</v>
      </c>
      <c r="D157" s="2">
        <v>2.3767650556731912E-3</v>
      </c>
      <c r="E157" s="2">
        <v>1.1205007820339841E-2</v>
      </c>
      <c r="F157" s="2">
        <v>2.8403566940105929E-2</v>
      </c>
      <c r="G157" s="2">
        <v>1.487749795040294E-3</v>
      </c>
      <c r="H157" s="2">
        <v>1.9421460598151308E-2</v>
      </c>
      <c r="I157" s="2">
        <v>-8.2684500263843219E-3</v>
      </c>
      <c r="J157" s="2">
        <v>2.2188906410303133E-4</v>
      </c>
      <c r="K157" s="2">
        <v>0</v>
      </c>
      <c r="L157" s="2">
        <v>-1.7871314578871145E-3</v>
      </c>
      <c r="AI157" s="6">
        <v>44414</v>
      </c>
      <c r="AJ157" s="2">
        <v>-9.0175066680797198E-3</v>
      </c>
      <c r="AK157" s="2">
        <v>4.5581435499439167E-2</v>
      </c>
      <c r="AL157" s="2">
        <v>3.5332726327999197E-3</v>
      </c>
      <c r="AM157" s="2">
        <v>1.1020622311559087E-2</v>
      </c>
      <c r="AN157" s="2">
        <v>2.8293404847923229E-2</v>
      </c>
      <c r="AO157" s="2">
        <v>2.3350209971891517E-3</v>
      </c>
      <c r="AP157" s="2">
        <v>1.8611673347859993E-2</v>
      </c>
      <c r="AQ157" s="2">
        <v>-6.0632382020684786E-3</v>
      </c>
      <c r="AR157" s="2">
        <v>-7.4069577443077513E-4</v>
      </c>
      <c r="AS157" s="2">
        <v>-1.4534902404385285E-5</v>
      </c>
      <c r="AT157" s="2">
        <v>-2.1053649709330009E-3</v>
      </c>
    </row>
    <row r="158" spans="1:46" x14ac:dyDescent="0.25">
      <c r="A158" s="6">
        <v>44417</v>
      </c>
      <c r="B158" s="2">
        <v>-9.1773344017564984E-4</v>
      </c>
      <c r="C158" s="2">
        <v>8.2886325219249546E-2</v>
      </c>
      <c r="D158" s="2">
        <v>-2.3147047411908872E-3</v>
      </c>
      <c r="E158" s="2">
        <v>-1.9981807254604966E-2</v>
      </c>
      <c r="F158" s="2">
        <v>-1.0793534536209792E-3</v>
      </c>
      <c r="G158" s="2">
        <v>-5.2268833402622228E-3</v>
      </c>
      <c r="H158" s="2">
        <v>1.0127288407091983E-2</v>
      </c>
      <c r="I158" s="2">
        <v>-1.1142389846225953E-3</v>
      </c>
      <c r="J158" s="2">
        <v>2.0190811040023515E-2</v>
      </c>
      <c r="K158" s="2">
        <v>0</v>
      </c>
      <c r="L158" s="2">
        <v>2.4100124892396657E-3</v>
      </c>
      <c r="AI158" s="6">
        <v>44417</v>
      </c>
      <c r="AJ158" s="2">
        <v>-7.3790541440261527E-4</v>
      </c>
      <c r="AK158" s="2">
        <v>8.082972484120278E-2</v>
      </c>
      <c r="AL158" s="2">
        <v>-1.1581971640641587E-3</v>
      </c>
      <c r="AM158" s="2">
        <v>-2.0166192763385719E-2</v>
      </c>
      <c r="AN158" s="2">
        <v>-1.1895155458036774E-3</v>
      </c>
      <c r="AO158" s="2">
        <v>-4.3796121381133651E-3</v>
      </c>
      <c r="AP158" s="2">
        <v>9.3175011568006685E-3</v>
      </c>
      <c r="AQ158" s="2">
        <v>1.090972839693248E-3</v>
      </c>
      <c r="AR158" s="2">
        <v>1.9228226201489708E-2</v>
      </c>
      <c r="AS158" s="2">
        <v>-1.4534902404385285E-5</v>
      </c>
      <c r="AT158" s="2">
        <v>2.0917789761937793E-3</v>
      </c>
    </row>
    <row r="159" spans="1:46" x14ac:dyDescent="0.25">
      <c r="A159" s="6">
        <v>44418</v>
      </c>
      <c r="B159" s="2">
        <v>-6.3408166098057883E-3</v>
      </c>
      <c r="C159" s="2">
        <v>-1.6830892309838696E-2</v>
      </c>
      <c r="D159" s="2">
        <v>1.9805687024558871E-3</v>
      </c>
      <c r="E159" s="2">
        <v>5.7460158333622058E-3</v>
      </c>
      <c r="F159" s="2">
        <v>1.226716235504588E-2</v>
      </c>
      <c r="G159" s="2">
        <v>-1.3273429611833087E-3</v>
      </c>
      <c r="H159" s="2">
        <v>1.2904537217836687E-2</v>
      </c>
      <c r="I159" s="2">
        <v>-7.9426583848132282E-3</v>
      </c>
      <c r="J159" s="2">
        <v>4.8064356382661266E-2</v>
      </c>
      <c r="K159" s="2">
        <v>0</v>
      </c>
      <c r="L159" s="2">
        <v>2.1294070653495645E-2</v>
      </c>
      <c r="AI159" s="6">
        <v>44418</v>
      </c>
      <c r="AJ159" s="2">
        <v>-6.1609885840327536E-3</v>
      </c>
      <c r="AK159" s="2">
        <v>-1.888749268788547E-2</v>
      </c>
      <c r="AL159" s="2">
        <v>3.1370762795826157E-3</v>
      </c>
      <c r="AM159" s="2">
        <v>5.5616303245814526E-3</v>
      </c>
      <c r="AN159" s="2">
        <v>1.2157000262863182E-2</v>
      </c>
      <c r="AO159" s="2">
        <v>-4.8007175903445106E-4</v>
      </c>
      <c r="AP159" s="2">
        <v>1.2094749967545372E-2</v>
      </c>
      <c r="AQ159" s="2">
        <v>-5.7374465604973848E-3</v>
      </c>
      <c r="AR159" s="2">
        <v>4.7101771544127459E-2</v>
      </c>
      <c r="AS159" s="2">
        <v>-1.4534902404385285E-5</v>
      </c>
      <c r="AT159" s="2">
        <v>2.097583714044976E-2</v>
      </c>
    </row>
    <row r="160" spans="1:46" x14ac:dyDescent="0.25">
      <c r="A160" s="6">
        <v>44419</v>
      </c>
      <c r="B160" s="2">
        <v>-8.6036434938632222E-3</v>
      </c>
      <c r="C160" s="2">
        <v>1.8877838873909702E-4</v>
      </c>
      <c r="D160" s="2">
        <v>5.7603714433929198E-3</v>
      </c>
      <c r="E160" s="2">
        <v>1.8433720125088371E-4</v>
      </c>
      <c r="F160" s="2">
        <v>1.1930234966772701E-2</v>
      </c>
      <c r="G160" s="2">
        <v>-3.2398676706856255E-3</v>
      </c>
      <c r="H160" s="2">
        <v>1.8032108206407438E-2</v>
      </c>
      <c r="I160" s="2">
        <v>-6.6687388770048095E-3</v>
      </c>
      <c r="J160" s="2">
        <v>-3.9012187320876524E-2</v>
      </c>
      <c r="K160" s="2">
        <v>0</v>
      </c>
      <c r="L160" s="2">
        <v>8.9453988201020351E-3</v>
      </c>
      <c r="AI160" s="6">
        <v>44419</v>
      </c>
      <c r="AJ160" s="2">
        <v>-8.4238154680901876E-3</v>
      </c>
      <c r="AK160" s="2">
        <v>-1.8678219893076744E-3</v>
      </c>
      <c r="AL160" s="2">
        <v>6.9168790205196484E-3</v>
      </c>
      <c r="AM160" s="2">
        <v>-4.830752986992033E-8</v>
      </c>
      <c r="AN160" s="2">
        <v>1.1820072874590004E-2</v>
      </c>
      <c r="AO160" s="2">
        <v>-2.3925964685367678E-3</v>
      </c>
      <c r="AP160" s="2">
        <v>1.7222320956116123E-2</v>
      </c>
      <c r="AQ160" s="2">
        <v>-4.4635270526889662E-3</v>
      </c>
      <c r="AR160" s="2">
        <v>-3.9974772159410331E-2</v>
      </c>
      <c r="AS160" s="2">
        <v>-1.4534902404385285E-5</v>
      </c>
      <c r="AT160" s="2">
        <v>8.6271653070561487E-3</v>
      </c>
    </row>
    <row r="161" spans="1:46" x14ac:dyDescent="0.25">
      <c r="A161" s="6">
        <v>44420</v>
      </c>
      <c r="B161" s="2">
        <v>3.4598101929386171E-3</v>
      </c>
      <c r="C161" s="2">
        <v>-2.5559436362547538E-2</v>
      </c>
      <c r="D161" s="2">
        <v>6.7381490983100534E-3</v>
      </c>
      <c r="E161" s="2">
        <v>6.4492071341235579E-3</v>
      </c>
      <c r="F161" s="2">
        <v>3.9090941282444724E-3</v>
      </c>
      <c r="G161" s="2">
        <v>7.4730595212328943E-3</v>
      </c>
      <c r="H161" s="2">
        <v>7.6049377783489192E-3</v>
      </c>
      <c r="I161" s="2">
        <v>-3.2787336325373895E-3</v>
      </c>
      <c r="J161" s="2">
        <v>2.008206170583593E-2</v>
      </c>
      <c r="K161" s="2">
        <v>0</v>
      </c>
      <c r="L161" s="2">
        <v>-6.332891027462928E-3</v>
      </c>
      <c r="AI161" s="6">
        <v>44420</v>
      </c>
      <c r="AJ161" s="2">
        <v>3.6396382187116518E-3</v>
      </c>
      <c r="AK161" s="2">
        <v>-2.7616036740594312E-2</v>
      </c>
      <c r="AL161" s="2">
        <v>7.8946566754367828E-3</v>
      </c>
      <c r="AM161" s="2">
        <v>6.2648216253428047E-3</v>
      </c>
      <c r="AN161" s="2">
        <v>3.7989320360617743E-3</v>
      </c>
      <c r="AO161" s="2">
        <v>8.3203307233817511E-3</v>
      </c>
      <c r="AP161" s="2">
        <v>6.7951505280576044E-3</v>
      </c>
      <c r="AQ161" s="2">
        <v>-1.0735218082215461E-3</v>
      </c>
      <c r="AR161" s="2">
        <v>1.9119476867302122E-2</v>
      </c>
      <c r="AS161" s="2">
        <v>-1.4534902404385285E-5</v>
      </c>
      <c r="AT161" s="2">
        <v>-6.6511245405088144E-3</v>
      </c>
    </row>
    <row r="162" spans="1:46" x14ac:dyDescent="0.25">
      <c r="A162" s="6">
        <v>44421</v>
      </c>
      <c r="B162" s="2">
        <v>-2.8848279463594695E-3</v>
      </c>
      <c r="C162" s="2">
        <v>7.5740734586159819E-2</v>
      </c>
      <c r="D162" s="2">
        <v>9.9838731214918486E-3</v>
      </c>
      <c r="E162" s="2">
        <v>-1.7759015470057427E-2</v>
      </c>
      <c r="F162" s="2">
        <v>-1.118732698994962E-2</v>
      </c>
      <c r="G162" s="2">
        <v>1.4614608802339113E-3</v>
      </c>
      <c r="H162" s="2">
        <v>-6.9742594851376349E-3</v>
      </c>
      <c r="I162" s="2">
        <v>1.018166838389778E-2</v>
      </c>
      <c r="J162" s="2">
        <v>2.6248895421499441E-2</v>
      </c>
      <c r="K162" s="2">
        <v>0</v>
      </c>
      <c r="L162" s="2">
        <v>3.1531009553273925E-3</v>
      </c>
      <c r="AI162" s="6">
        <v>44421</v>
      </c>
      <c r="AJ162" s="2">
        <v>-2.7049999205864348E-3</v>
      </c>
      <c r="AK162" s="2">
        <v>7.3684134208113053E-2</v>
      </c>
      <c r="AL162" s="2">
        <v>1.1140380698618578E-2</v>
      </c>
      <c r="AM162" s="2">
        <v>-1.7943400978838179E-2</v>
      </c>
      <c r="AN162" s="2">
        <v>-1.1297489082132317E-2</v>
      </c>
      <c r="AO162" s="2">
        <v>2.308732082382769E-3</v>
      </c>
      <c r="AP162" s="2">
        <v>-7.7840467354289497E-3</v>
      </c>
      <c r="AQ162" s="2">
        <v>1.2386880208213623E-2</v>
      </c>
      <c r="AR162" s="2">
        <v>2.5286310582965633E-2</v>
      </c>
      <c r="AS162" s="2">
        <v>-1.4534902404385285E-5</v>
      </c>
      <c r="AT162" s="2">
        <v>2.8348674422815062E-3</v>
      </c>
    </row>
    <row r="163" spans="1:46" x14ac:dyDescent="0.25">
      <c r="A163" s="6">
        <v>44424</v>
      </c>
      <c r="B163" s="2">
        <v>1.5239472057768655E-3</v>
      </c>
      <c r="C163" s="2">
        <v>-3.7428576332499408E-2</v>
      </c>
      <c r="D163" s="2">
        <v>-1.0989648072903924E-2</v>
      </c>
      <c r="E163" s="2">
        <v>-1.304754413849929E-2</v>
      </c>
      <c r="F163" s="2">
        <v>-6.563339666205259E-3</v>
      </c>
      <c r="G163" s="2">
        <v>9.3066935155483588E-3</v>
      </c>
      <c r="H163" s="2">
        <v>-2.116617428666312E-3</v>
      </c>
      <c r="I163" s="2">
        <v>3.8765701392657892E-3</v>
      </c>
      <c r="J163" s="2">
        <v>8.8696433423263166E-3</v>
      </c>
      <c r="K163" s="2">
        <v>0</v>
      </c>
      <c r="L163" s="2">
        <v>8.1589061102300686E-3</v>
      </c>
      <c r="AI163" s="6">
        <v>44424</v>
      </c>
      <c r="AJ163" s="2">
        <v>1.7037752315499E-3</v>
      </c>
      <c r="AK163" s="2">
        <v>-3.9485176710546181E-2</v>
      </c>
      <c r="AL163" s="2">
        <v>-9.8331404957771942E-3</v>
      </c>
      <c r="AM163" s="2">
        <v>-1.3231929647280044E-2</v>
      </c>
      <c r="AN163" s="2">
        <v>-6.6735017583879576E-3</v>
      </c>
      <c r="AO163" s="2">
        <v>1.0153964717697216E-2</v>
      </c>
      <c r="AP163" s="2">
        <v>-2.9264046789576267E-3</v>
      </c>
      <c r="AQ163" s="2">
        <v>6.0817819635816325E-3</v>
      </c>
      <c r="AR163" s="2">
        <v>7.9070585037925092E-3</v>
      </c>
      <c r="AS163" s="2">
        <v>-1.4534902404385285E-5</v>
      </c>
      <c r="AT163" s="2">
        <v>7.8406725971841822E-3</v>
      </c>
    </row>
    <row r="164" spans="1:46" x14ac:dyDescent="0.25">
      <c r="A164" s="6">
        <v>44425</v>
      </c>
      <c r="B164" s="2">
        <v>-1.728702615047184E-2</v>
      </c>
      <c r="C164" s="2">
        <v>-2.8456465011732934E-2</v>
      </c>
      <c r="D164" s="2">
        <v>-1.8203107786574857E-2</v>
      </c>
      <c r="E164" s="2">
        <v>-4.6836629017994791E-2</v>
      </c>
      <c r="F164" s="2">
        <v>-1.2080779320628898E-2</v>
      </c>
      <c r="G164" s="2">
        <v>-2.21245782561591E-2</v>
      </c>
      <c r="H164" s="2">
        <v>-8.1951259556235501E-3</v>
      </c>
      <c r="I164" s="2">
        <v>1.9114733299385733E-3</v>
      </c>
      <c r="J164" s="2">
        <v>3.0872997878635289E-2</v>
      </c>
      <c r="K164" s="2">
        <v>0</v>
      </c>
      <c r="L164" s="2">
        <v>-3.3169520237352756E-4</v>
      </c>
      <c r="AI164" s="6">
        <v>44425</v>
      </c>
      <c r="AJ164" s="2">
        <v>-1.7107198124698807E-2</v>
      </c>
      <c r="AK164" s="2">
        <v>-3.0513065389779707E-2</v>
      </c>
      <c r="AL164" s="2">
        <v>-1.7046600209448128E-2</v>
      </c>
      <c r="AM164" s="2">
        <v>-4.7021014526775547E-2</v>
      </c>
      <c r="AN164" s="2">
        <v>-1.2190941412811596E-2</v>
      </c>
      <c r="AO164" s="2">
        <v>-2.1277307054010243E-2</v>
      </c>
      <c r="AP164" s="2">
        <v>-9.0049132059148648E-3</v>
      </c>
      <c r="AQ164" s="2">
        <v>4.1166851542544167E-3</v>
      </c>
      <c r="AR164" s="2">
        <v>2.9910413040101481E-2</v>
      </c>
      <c r="AS164" s="2">
        <v>-1.4534902404385285E-5</v>
      </c>
      <c r="AT164" s="2">
        <v>-6.4992871541941395E-4</v>
      </c>
    </row>
    <row r="165" spans="1:46" x14ac:dyDescent="0.25">
      <c r="A165" s="6">
        <v>44426</v>
      </c>
      <c r="B165" s="2">
        <v>-1.2566487390163972E-2</v>
      </c>
      <c r="C165" s="2">
        <v>2.3677653895135542E-3</v>
      </c>
      <c r="D165" s="2">
        <v>-6.1991487603914042E-3</v>
      </c>
      <c r="E165" s="2">
        <v>7.331066434232536E-3</v>
      </c>
      <c r="F165" s="2">
        <v>-9.107653817024719E-3</v>
      </c>
      <c r="G165" s="2">
        <v>-8.3693678276882677E-3</v>
      </c>
      <c r="H165" s="2">
        <v>-1.5650826940461049E-2</v>
      </c>
      <c r="I165" s="2">
        <v>5.704307347802251E-3</v>
      </c>
      <c r="J165" s="2">
        <v>-2.2015010630007548E-2</v>
      </c>
      <c r="K165" s="2">
        <v>0</v>
      </c>
      <c r="L165" s="2">
        <v>-1.0617059569524079E-2</v>
      </c>
      <c r="AI165" s="6">
        <v>44426</v>
      </c>
      <c r="AJ165" s="2">
        <v>-1.2386659364390937E-2</v>
      </c>
      <c r="AK165" s="2">
        <v>3.1116501146678278E-4</v>
      </c>
      <c r="AL165" s="2">
        <v>-5.0426411832646756E-3</v>
      </c>
      <c r="AM165" s="2">
        <v>7.1466809254517828E-3</v>
      </c>
      <c r="AN165" s="2">
        <v>-9.2178159092074167E-3</v>
      </c>
      <c r="AO165" s="2">
        <v>-7.52209662553941E-3</v>
      </c>
      <c r="AP165" s="2">
        <v>-1.6460614190752364E-2</v>
      </c>
      <c r="AQ165" s="2">
        <v>7.9095191721180944E-3</v>
      </c>
      <c r="AR165" s="2">
        <v>-2.2977595468541355E-2</v>
      </c>
      <c r="AS165" s="2">
        <v>-1.4534902404385285E-5</v>
      </c>
      <c r="AT165" s="2">
        <v>-1.0935293082569965E-2</v>
      </c>
    </row>
    <row r="166" spans="1:46" x14ac:dyDescent="0.25">
      <c r="A166" s="6">
        <v>44427</v>
      </c>
      <c r="B166" s="2">
        <v>-4.2078187123097965E-3</v>
      </c>
      <c r="C166" s="2">
        <v>4.2775442615220927E-2</v>
      </c>
      <c r="D166" s="2">
        <v>-8.5269855003088368E-3</v>
      </c>
      <c r="E166" s="2">
        <v>-3.4618377581645543E-2</v>
      </c>
      <c r="F166" s="2">
        <v>-8.3558493151932867E-3</v>
      </c>
      <c r="G166" s="2">
        <v>-9.2844866650754199E-4</v>
      </c>
      <c r="H166" s="2">
        <v>-1.5109606429185241E-2</v>
      </c>
      <c r="I166" s="2">
        <v>4.1849554601361083E-2</v>
      </c>
      <c r="J166" s="2">
        <v>-1.0342772703849867E-2</v>
      </c>
      <c r="K166" s="2">
        <v>0</v>
      </c>
      <c r="L166" s="2">
        <v>6.7739400770701064E-3</v>
      </c>
      <c r="AI166" s="6">
        <v>44427</v>
      </c>
      <c r="AJ166" s="2">
        <v>-4.0279906865367619E-3</v>
      </c>
      <c r="AK166" s="2">
        <v>4.0718842237174153E-2</v>
      </c>
      <c r="AL166" s="2">
        <v>-7.3704779231821083E-3</v>
      </c>
      <c r="AM166" s="2">
        <v>-3.4802763090426299E-2</v>
      </c>
      <c r="AN166" s="2">
        <v>-8.4660114073759844E-3</v>
      </c>
      <c r="AO166" s="2">
        <v>-8.1177464358684302E-5</v>
      </c>
      <c r="AP166" s="2">
        <v>-1.5919393679476555E-2</v>
      </c>
      <c r="AQ166" s="2">
        <v>4.4054766425676926E-2</v>
      </c>
      <c r="AR166" s="2">
        <v>-1.1305357542383675E-2</v>
      </c>
      <c r="AS166" s="2">
        <v>-1.4534902404385285E-5</v>
      </c>
      <c r="AT166" s="2">
        <v>6.45570656402422E-3</v>
      </c>
    </row>
    <row r="167" spans="1:46" x14ac:dyDescent="0.25">
      <c r="A167" s="6">
        <v>44428</v>
      </c>
      <c r="B167" s="2">
        <v>3.82715471433559E-3</v>
      </c>
      <c r="C167" s="2">
        <v>5.6115872471717454E-2</v>
      </c>
      <c r="D167" s="2">
        <v>1.0793622610028919E-2</v>
      </c>
      <c r="E167" s="2">
        <v>-5.7050241146684444E-3</v>
      </c>
      <c r="F167" s="2">
        <v>2.8519733269873893E-3</v>
      </c>
      <c r="G167" s="2">
        <v>1.1967785701837208E-2</v>
      </c>
      <c r="H167" s="2">
        <v>9.3251807266800935E-3</v>
      </c>
      <c r="I167" s="2">
        <v>5.8302822866040938E-3</v>
      </c>
      <c r="J167" s="2">
        <v>-1.639303639510592E-3</v>
      </c>
      <c r="K167" s="2">
        <v>0</v>
      </c>
      <c r="L167" s="2">
        <v>8.9267625903812764E-3</v>
      </c>
      <c r="AI167" s="6">
        <v>44428</v>
      </c>
      <c r="AJ167" s="2">
        <v>4.0069827401086246E-3</v>
      </c>
      <c r="AK167" s="2">
        <v>5.4059272093670681E-2</v>
      </c>
      <c r="AL167" s="2">
        <v>1.1950130187155648E-2</v>
      </c>
      <c r="AM167" s="2">
        <v>-5.8894096234491976E-3</v>
      </c>
      <c r="AN167" s="2">
        <v>2.7418112348046911E-3</v>
      </c>
      <c r="AO167" s="2">
        <v>1.2815056903986065E-2</v>
      </c>
      <c r="AP167" s="2">
        <v>8.5153934763887787E-3</v>
      </c>
      <c r="AQ167" s="2">
        <v>8.0354941109199371E-3</v>
      </c>
      <c r="AR167" s="2">
        <v>-2.6018884780443985E-3</v>
      </c>
      <c r="AS167" s="2">
        <v>-1.4534902404385285E-5</v>
      </c>
      <c r="AT167" s="2">
        <v>8.60852907733539E-3</v>
      </c>
    </row>
    <row r="168" spans="1:46" x14ac:dyDescent="0.25">
      <c r="A168" s="6">
        <v>44431</v>
      </c>
      <c r="B168" s="2">
        <v>2.0600355001279436E-2</v>
      </c>
      <c r="C168" s="2">
        <v>4.1948948877386094E-3</v>
      </c>
      <c r="D168" s="2">
        <v>1.4504389080311375E-2</v>
      </c>
      <c r="E168" s="2">
        <v>-1.2704896343808003E-2</v>
      </c>
      <c r="F168" s="2">
        <v>1.2797283556860162E-2</v>
      </c>
      <c r="G168" s="2">
        <v>1.1074967416326187E-2</v>
      </c>
      <c r="H168" s="2">
        <v>1.4901648573699022E-2</v>
      </c>
      <c r="I168" s="2">
        <v>1.1794200097722252E-2</v>
      </c>
      <c r="J168" s="2">
        <v>2.4835776973636037E-2</v>
      </c>
      <c r="K168" s="2">
        <v>0</v>
      </c>
      <c r="L168" s="2">
        <v>-6.6028393539139252E-3</v>
      </c>
      <c r="AI168" s="6">
        <v>44431</v>
      </c>
      <c r="AJ168" s="2">
        <v>2.0780183027052469E-2</v>
      </c>
      <c r="AK168" s="2">
        <v>2.138294509691838E-3</v>
      </c>
      <c r="AL168" s="2">
        <v>1.5660896657438104E-2</v>
      </c>
      <c r="AM168" s="2">
        <v>-1.2889281852588757E-2</v>
      </c>
      <c r="AN168" s="2">
        <v>1.2687121464677464E-2</v>
      </c>
      <c r="AO168" s="2">
        <v>1.1922238618475044E-2</v>
      </c>
      <c r="AP168" s="2">
        <v>1.4091861323407708E-2</v>
      </c>
      <c r="AQ168" s="2">
        <v>1.3999411922038095E-2</v>
      </c>
      <c r="AR168" s="2">
        <v>2.3873192135102229E-2</v>
      </c>
      <c r="AS168" s="2">
        <v>-1.4534902404385285E-5</v>
      </c>
      <c r="AT168" s="2">
        <v>-6.9210728669598116E-3</v>
      </c>
    </row>
    <row r="169" spans="1:46" x14ac:dyDescent="0.25">
      <c r="A169" s="6">
        <v>44432</v>
      </c>
      <c r="B169" s="2">
        <v>1.222031876906704E-2</v>
      </c>
      <c r="C169" s="2">
        <v>-3.7137725293038826E-2</v>
      </c>
      <c r="D169" s="2">
        <v>4.5592566807226564E-3</v>
      </c>
      <c r="E169" s="2">
        <v>2.8850132437610476E-2</v>
      </c>
      <c r="F169" s="2">
        <v>6.1901802143844442E-3</v>
      </c>
      <c r="G169" s="2">
        <v>5.9446914155107944E-3</v>
      </c>
      <c r="H169" s="2">
        <v>9.1032952471019613E-3</v>
      </c>
      <c r="I169" s="2">
        <v>1.4449976003105824E-4</v>
      </c>
      <c r="J169" s="2">
        <v>-3.1043445375262269E-2</v>
      </c>
      <c r="K169" s="2">
        <v>0</v>
      </c>
      <c r="L169" s="2">
        <v>-1.0302446548344002E-2</v>
      </c>
      <c r="AI169" s="6">
        <v>44432</v>
      </c>
      <c r="AJ169" s="2">
        <v>1.2400146794840075E-2</v>
      </c>
      <c r="AK169" s="2">
        <v>-3.9194325671085599E-2</v>
      </c>
      <c r="AL169" s="2">
        <v>5.715764257849385E-3</v>
      </c>
      <c r="AM169" s="2">
        <v>2.8665746928829724E-2</v>
      </c>
      <c r="AN169" s="2">
        <v>6.0800181222017457E-3</v>
      </c>
      <c r="AO169" s="2">
        <v>6.7919626176596521E-3</v>
      </c>
      <c r="AP169" s="2">
        <v>8.2935079968106465E-3</v>
      </c>
      <c r="AQ169" s="2">
        <v>2.3497115843469016E-3</v>
      </c>
      <c r="AR169" s="2">
        <v>-3.2006030213796076E-2</v>
      </c>
      <c r="AS169" s="2">
        <v>-1.4534902404385285E-5</v>
      </c>
      <c r="AT169" s="2">
        <v>-1.0620680061389888E-2</v>
      </c>
    </row>
    <row r="170" spans="1:46" x14ac:dyDescent="0.25">
      <c r="A170" s="6">
        <v>44433</v>
      </c>
      <c r="B170" s="2">
        <v>-1.9965141547843013E-3</v>
      </c>
      <c r="C170" s="2">
        <v>2.6300020814285618E-2</v>
      </c>
      <c r="D170" s="2">
        <v>-8.9652973057041674E-4</v>
      </c>
      <c r="E170" s="2">
        <v>2.6225755278510565E-3</v>
      </c>
      <c r="F170" s="2">
        <v>2.0612672275911237E-2</v>
      </c>
      <c r="G170" s="2">
        <v>7.8794145327489851E-3</v>
      </c>
      <c r="H170" s="2">
        <v>9.7002622516579873E-3</v>
      </c>
      <c r="I170" s="2">
        <v>-1.0534606056267992E-2</v>
      </c>
      <c r="J170" s="2">
        <v>-1.7982693827499729E-2</v>
      </c>
      <c r="K170" s="2">
        <v>0</v>
      </c>
      <c r="L170" s="2">
        <v>4.0304110035438434E-4</v>
      </c>
      <c r="AI170" s="6">
        <v>44433</v>
      </c>
      <c r="AJ170" s="2">
        <v>-1.8166861290112668E-3</v>
      </c>
      <c r="AK170" s="2">
        <v>2.4243420436238845E-2</v>
      </c>
      <c r="AL170" s="2">
        <v>2.5997784655631181E-4</v>
      </c>
      <c r="AM170" s="2">
        <v>2.4381900190703029E-3</v>
      </c>
      <c r="AN170" s="2">
        <v>2.0502510183728537E-2</v>
      </c>
      <c r="AO170" s="2">
        <v>8.7266857348978419E-3</v>
      </c>
      <c r="AP170" s="2">
        <v>8.8904750013666725E-3</v>
      </c>
      <c r="AQ170" s="2">
        <v>-8.3293942319521488E-3</v>
      </c>
      <c r="AR170" s="2">
        <v>-1.8945278666033537E-2</v>
      </c>
      <c r="AS170" s="2">
        <v>-1.4534902404385285E-5</v>
      </c>
      <c r="AT170" s="2">
        <v>8.4807587308498007E-5</v>
      </c>
    </row>
    <row r="171" spans="1:46" x14ac:dyDescent="0.25">
      <c r="A171" s="6">
        <v>44434</v>
      </c>
      <c r="B171" s="2">
        <v>5.0982572629305611E-3</v>
      </c>
      <c r="C171" s="2">
        <v>-4.1228304346223488E-2</v>
      </c>
      <c r="D171" s="2">
        <v>-9.8143683694736916E-3</v>
      </c>
      <c r="E171" s="2">
        <v>-2.1730418802327733E-2</v>
      </c>
      <c r="F171" s="2">
        <v>5.1578538435184118E-3</v>
      </c>
      <c r="G171" s="2">
        <v>-1.0885229257508122E-2</v>
      </c>
      <c r="H171" s="2">
        <v>-2.4017677855272535E-3</v>
      </c>
      <c r="I171" s="2">
        <v>4.6385513497053665E-3</v>
      </c>
      <c r="J171" s="2">
        <v>-2.7362083353107414E-3</v>
      </c>
      <c r="K171" s="2">
        <v>0</v>
      </c>
      <c r="L171" s="2">
        <v>-1.0808274286964736E-2</v>
      </c>
      <c r="AI171" s="6">
        <v>44434</v>
      </c>
      <c r="AJ171" s="2">
        <v>5.2780852887035958E-3</v>
      </c>
      <c r="AK171" s="2">
        <v>-4.3284904724270261E-2</v>
      </c>
      <c r="AL171" s="2">
        <v>-8.6578607923469622E-3</v>
      </c>
      <c r="AM171" s="2">
        <v>-2.1914804311108486E-2</v>
      </c>
      <c r="AN171" s="2">
        <v>5.0476917513357132E-3</v>
      </c>
      <c r="AO171" s="2">
        <v>-1.0037958055359265E-2</v>
      </c>
      <c r="AP171" s="2">
        <v>-3.2115550358185682E-3</v>
      </c>
      <c r="AQ171" s="2">
        <v>6.8437631740212099E-3</v>
      </c>
      <c r="AR171" s="2">
        <v>-3.6987931738445478E-3</v>
      </c>
      <c r="AS171" s="2">
        <v>-1.4534902404385285E-5</v>
      </c>
      <c r="AT171" s="2">
        <v>-1.1126507800010623E-2</v>
      </c>
    </row>
    <row r="172" spans="1:46" x14ac:dyDescent="0.25">
      <c r="A172" s="6">
        <v>44435</v>
      </c>
      <c r="B172" s="2">
        <v>1.0141756724657336E-2</v>
      </c>
      <c r="C172" s="2">
        <v>4.5086262965573942E-2</v>
      </c>
      <c r="D172" s="2">
        <v>2.0276403945160615E-2</v>
      </c>
      <c r="E172" s="2">
        <v>2.4269854609189068E-2</v>
      </c>
      <c r="F172" s="2">
        <v>8.0371131484253677E-3</v>
      </c>
      <c r="G172" s="2">
        <v>2.2641198445159549E-2</v>
      </c>
      <c r="H172" s="2">
        <v>1.5504628920755437E-2</v>
      </c>
      <c r="I172" s="2">
        <v>1.5996487804618376E-2</v>
      </c>
      <c r="J172" s="2">
        <v>-1.646269684276247E-2</v>
      </c>
      <c r="K172" s="2">
        <v>0</v>
      </c>
      <c r="L172" s="2">
        <v>-5.6328591562567754E-3</v>
      </c>
      <c r="AI172" s="6">
        <v>44435</v>
      </c>
      <c r="AJ172" s="2">
        <v>1.0321584750430371E-2</v>
      </c>
      <c r="AK172" s="2">
        <v>4.3029662587527169E-2</v>
      </c>
      <c r="AL172" s="2">
        <v>2.1432911522287344E-2</v>
      </c>
      <c r="AM172" s="2">
        <v>2.4085469100408315E-2</v>
      </c>
      <c r="AN172" s="2">
        <v>7.92695105624267E-3</v>
      </c>
      <c r="AO172" s="2">
        <v>2.3488469647308406E-2</v>
      </c>
      <c r="AP172" s="2">
        <v>1.4694841670464122E-2</v>
      </c>
      <c r="AQ172" s="2">
        <v>1.8201699628934219E-2</v>
      </c>
      <c r="AR172" s="2">
        <v>-1.7425281681296277E-2</v>
      </c>
      <c r="AS172" s="2">
        <v>-1.4534902404385285E-5</v>
      </c>
      <c r="AT172" s="2">
        <v>-5.9510926693026617E-3</v>
      </c>
    </row>
    <row r="173" spans="1:46" x14ac:dyDescent="0.25">
      <c r="A173" s="6">
        <v>44438</v>
      </c>
      <c r="B173" s="2">
        <v>2.147699886699006E-2</v>
      </c>
      <c r="C173" s="2">
        <v>-4.0842600843266519E-2</v>
      </c>
      <c r="D173" s="2">
        <v>-8.8821840041886091E-4</v>
      </c>
      <c r="E173" s="2">
        <v>-1.2650624051544046E-2</v>
      </c>
      <c r="F173" s="2">
        <v>-1.600736314934692E-2</v>
      </c>
      <c r="G173" s="2">
        <v>2.1549522781511454E-2</v>
      </c>
      <c r="H173" s="2">
        <v>-1.2897113795262927E-2</v>
      </c>
      <c r="I173" s="2">
        <v>1.2989354447167756E-2</v>
      </c>
      <c r="J173" s="2">
        <v>3.4334732328580309E-3</v>
      </c>
      <c r="K173" s="2">
        <v>0</v>
      </c>
      <c r="L173" s="2">
        <v>8.05345783082978E-3</v>
      </c>
      <c r="AI173" s="6">
        <v>44438</v>
      </c>
      <c r="AJ173" s="2">
        <v>2.1656826892763093E-2</v>
      </c>
      <c r="AK173" s="2">
        <v>-4.2899201221313292E-2</v>
      </c>
      <c r="AL173" s="2">
        <v>2.6828917670786764E-4</v>
      </c>
      <c r="AM173" s="2">
        <v>-1.28350095603248E-2</v>
      </c>
      <c r="AN173" s="2">
        <v>-1.611752524152962E-2</v>
      </c>
      <c r="AO173" s="2">
        <v>2.2396793983660311E-2</v>
      </c>
      <c r="AP173" s="2">
        <v>-1.3706901045554241E-2</v>
      </c>
      <c r="AQ173" s="2">
        <v>1.5194566271483599E-2</v>
      </c>
      <c r="AR173" s="2">
        <v>2.4708883943242244E-3</v>
      </c>
      <c r="AS173" s="2">
        <v>-1.4534902404385285E-5</v>
      </c>
      <c r="AT173" s="2">
        <v>7.7352243177838936E-3</v>
      </c>
    </row>
    <row r="174" spans="1:46" x14ac:dyDescent="0.25">
      <c r="A174" s="6">
        <v>44439</v>
      </c>
      <c r="B174" s="2">
        <v>1.4385200022725808E-2</v>
      </c>
      <c r="C174" s="2">
        <v>2.3738850726162664E-3</v>
      </c>
      <c r="D174" s="2">
        <v>7.3341891074216736E-3</v>
      </c>
      <c r="E174" s="2">
        <v>-3.2540136947404319E-3</v>
      </c>
      <c r="F174" s="2">
        <v>-3.0541354132861409E-3</v>
      </c>
      <c r="G174" s="2">
        <v>-3.3625775415928594E-3</v>
      </c>
      <c r="H174" s="2">
        <v>3.2664423023083256E-3</v>
      </c>
      <c r="I174" s="2">
        <v>5.3163478126445618E-3</v>
      </c>
      <c r="J174" s="2">
        <v>-1.4756173042701715E-2</v>
      </c>
      <c r="K174" s="2">
        <v>0</v>
      </c>
      <c r="L174" s="2">
        <v>2.7082543232115341E-3</v>
      </c>
      <c r="AI174" s="6">
        <v>44439</v>
      </c>
      <c r="AJ174" s="2">
        <v>1.4565028048498843E-2</v>
      </c>
      <c r="AK174" s="2">
        <v>3.1728469456949494E-4</v>
      </c>
      <c r="AL174" s="2">
        <v>8.490696684548403E-3</v>
      </c>
      <c r="AM174" s="2">
        <v>-3.4383992035211856E-3</v>
      </c>
      <c r="AN174" s="2">
        <v>-3.164297505468839E-3</v>
      </c>
      <c r="AO174" s="2">
        <v>-2.5153063394440017E-3</v>
      </c>
      <c r="AP174" s="2">
        <v>2.4566550520170108E-3</v>
      </c>
      <c r="AQ174" s="2">
        <v>7.5215596369604051E-3</v>
      </c>
      <c r="AR174" s="2">
        <v>-1.5718757881235522E-2</v>
      </c>
      <c r="AS174" s="2">
        <v>-1.4534902404385285E-5</v>
      </c>
      <c r="AT174" s="2">
        <v>2.3900208101656478E-3</v>
      </c>
    </row>
    <row r="175" spans="1:46" x14ac:dyDescent="0.25">
      <c r="A175" s="6">
        <v>44440</v>
      </c>
      <c r="B175" s="2">
        <v>2.3654092095504176E-3</v>
      </c>
      <c r="C175" s="2">
        <v>3.5625563990475229E-2</v>
      </c>
      <c r="D175" s="2">
        <v>1.2024228566388517E-2</v>
      </c>
      <c r="E175" s="2">
        <v>2.0404466893120254E-3</v>
      </c>
      <c r="F175" s="2">
        <v>-1.4379226753815644E-3</v>
      </c>
      <c r="G175" s="2">
        <v>7.0377533760141997E-3</v>
      </c>
      <c r="H175" s="2">
        <v>-1.1491213849593729E-3</v>
      </c>
      <c r="I175" s="2">
        <v>2.262865620894039E-2</v>
      </c>
      <c r="J175" s="2">
        <v>-6.5115649002822629E-4</v>
      </c>
      <c r="K175" s="2">
        <v>0</v>
      </c>
      <c r="L175" s="2">
        <v>-2.1607515937238642E-3</v>
      </c>
      <c r="AI175" s="6">
        <v>44440</v>
      </c>
      <c r="AJ175" s="2">
        <v>2.5452372353234522E-3</v>
      </c>
      <c r="AK175" s="2">
        <v>3.3568963612428455E-2</v>
      </c>
      <c r="AL175" s="2">
        <v>1.3180736143515247E-2</v>
      </c>
      <c r="AM175" s="2">
        <v>1.8560611805312718E-3</v>
      </c>
      <c r="AN175" s="2">
        <v>-1.5480847675642625E-3</v>
      </c>
      <c r="AO175" s="2">
        <v>7.8850245781630565E-3</v>
      </c>
      <c r="AP175" s="2">
        <v>-1.9589086352506876E-3</v>
      </c>
      <c r="AQ175" s="2">
        <v>2.4833868033256233E-2</v>
      </c>
      <c r="AR175" s="2">
        <v>-1.6137413285620327E-3</v>
      </c>
      <c r="AS175" s="2">
        <v>-1.4534902404385285E-5</v>
      </c>
      <c r="AT175" s="2">
        <v>-2.4789851067697505E-3</v>
      </c>
    </row>
    <row r="176" spans="1:46" x14ac:dyDescent="0.25">
      <c r="A176" s="6">
        <v>44441</v>
      </c>
      <c r="B176" s="2">
        <v>-4.5644788893179911E-3</v>
      </c>
      <c r="C176" s="2">
        <v>9.8408304177286521E-3</v>
      </c>
      <c r="D176" s="2">
        <v>-8.8292737895695472E-3</v>
      </c>
      <c r="E176" s="2">
        <v>-3.2579891147137552E-3</v>
      </c>
      <c r="F176" s="2">
        <v>4.6331422959453583E-3</v>
      </c>
      <c r="G176" s="2">
        <v>-1.7720165501851959E-2</v>
      </c>
      <c r="H176" s="2">
        <v>4.9851815226895635E-3</v>
      </c>
      <c r="I176" s="2">
        <v>1.1132647941333618E-2</v>
      </c>
      <c r="J176" s="2">
        <v>1.7376177696615702E-2</v>
      </c>
      <c r="K176" s="2">
        <v>0</v>
      </c>
      <c r="L176" s="2">
        <v>5.2781079018804355E-3</v>
      </c>
      <c r="AI176" s="6">
        <v>44441</v>
      </c>
      <c r="AJ176" s="2">
        <v>-4.3846508635449564E-3</v>
      </c>
      <c r="AK176" s="2">
        <v>7.7842300396818807E-3</v>
      </c>
      <c r="AL176" s="2">
        <v>-7.6727662124428187E-3</v>
      </c>
      <c r="AM176" s="2">
        <v>-3.4423746234945088E-3</v>
      </c>
      <c r="AN176" s="2">
        <v>4.5229802037626598E-3</v>
      </c>
      <c r="AO176" s="2">
        <v>-1.6872894299703102E-2</v>
      </c>
      <c r="AP176" s="2">
        <v>4.1753942723982487E-3</v>
      </c>
      <c r="AQ176" s="2">
        <v>1.3337859765649461E-2</v>
      </c>
      <c r="AR176" s="2">
        <v>1.6413592858081895E-2</v>
      </c>
      <c r="AS176" s="2">
        <v>-1.4534902404385285E-5</v>
      </c>
      <c r="AT176" s="2">
        <v>4.9598743888345492E-3</v>
      </c>
    </row>
    <row r="177" spans="1:46" x14ac:dyDescent="0.25">
      <c r="A177" s="6">
        <v>44442</v>
      </c>
      <c r="B177" s="2">
        <v>4.3110862647284254E-3</v>
      </c>
      <c r="C177" s="2">
        <v>1.4143210068944922E-2</v>
      </c>
      <c r="D177" s="2">
        <v>-4.7289156904503082E-3</v>
      </c>
      <c r="E177" s="2">
        <v>-2.6557929742395681E-3</v>
      </c>
      <c r="F177" s="2">
        <v>-6.0451276337836202E-3</v>
      </c>
      <c r="G177" s="2">
        <v>2.6114127838303691E-3</v>
      </c>
      <c r="H177" s="2">
        <v>-5.5327847078495695E-3</v>
      </c>
      <c r="I177" s="2">
        <v>3.3642707416090545E-3</v>
      </c>
      <c r="J177" s="2">
        <v>0</v>
      </c>
      <c r="K177" s="2">
        <v>0</v>
      </c>
      <c r="L177" s="2">
        <v>4.6446045553685256E-3</v>
      </c>
      <c r="AI177" s="6">
        <v>44442</v>
      </c>
      <c r="AJ177" s="2">
        <v>4.4909142905014601E-3</v>
      </c>
      <c r="AK177" s="2">
        <v>1.2086609690898151E-2</v>
      </c>
      <c r="AL177" s="2">
        <v>-3.5724081133235797E-3</v>
      </c>
      <c r="AM177" s="2">
        <v>-2.8401784830203217E-3</v>
      </c>
      <c r="AN177" s="2">
        <v>-6.1552897259663187E-3</v>
      </c>
      <c r="AO177" s="2">
        <v>3.4586839859792268E-3</v>
      </c>
      <c r="AP177" s="2">
        <v>-6.3425719581408843E-3</v>
      </c>
      <c r="AQ177" s="2">
        <v>5.5694825659248978E-3</v>
      </c>
      <c r="AR177" s="2">
        <v>-9.6258483853380646E-4</v>
      </c>
      <c r="AS177" s="2">
        <v>-1.4534902404385285E-5</v>
      </c>
      <c r="AT177" s="2">
        <v>4.3263710423226392E-3</v>
      </c>
    </row>
    <row r="178" spans="1:46" x14ac:dyDescent="0.25">
      <c r="A178" s="6">
        <v>44446</v>
      </c>
      <c r="B178" s="2">
        <v>8.9820243691387525E-3</v>
      </c>
      <c r="C178" s="2">
        <v>-6.4252313825733487E-2</v>
      </c>
      <c r="D178" s="2">
        <v>1.8453018441384472E-2</v>
      </c>
      <c r="E178" s="2">
        <v>-2.0483096015198043E-3</v>
      </c>
      <c r="F178" s="2">
        <v>-1.7555882478723639E-3</v>
      </c>
      <c r="G178" s="2">
        <v>1.5733755266321703E-2</v>
      </c>
      <c r="H178" s="2">
        <v>-6.7145990239048103E-4</v>
      </c>
      <c r="I178" s="2">
        <v>2.7399102286205901E-2</v>
      </c>
      <c r="J178" s="2">
        <v>-1.9214379226025757E-3</v>
      </c>
      <c r="K178" s="2">
        <v>0</v>
      </c>
      <c r="L178" s="2">
        <v>-1.3266303032087756E-2</v>
      </c>
      <c r="AI178" s="6">
        <v>44446</v>
      </c>
      <c r="AJ178" s="2">
        <v>9.1618523949117871E-3</v>
      </c>
      <c r="AK178" s="2">
        <v>-6.6308914203780253E-2</v>
      </c>
      <c r="AL178" s="2">
        <v>1.9609526018511202E-2</v>
      </c>
      <c r="AM178" s="2">
        <v>-2.232695110300558E-3</v>
      </c>
      <c r="AN178" s="2">
        <v>-1.865750340055062E-3</v>
      </c>
      <c r="AO178" s="2">
        <v>1.658102646847056E-2</v>
      </c>
      <c r="AP178" s="2">
        <v>-1.4812471526817956E-3</v>
      </c>
      <c r="AQ178" s="2">
        <v>2.9604314110521744E-2</v>
      </c>
      <c r="AR178" s="2">
        <v>-2.8840227611363822E-3</v>
      </c>
      <c r="AS178" s="2">
        <v>-1.4534902404385285E-5</v>
      </c>
      <c r="AT178" s="2">
        <v>-1.3584536545133643E-2</v>
      </c>
    </row>
    <row r="179" spans="1:46" x14ac:dyDescent="0.25">
      <c r="A179" s="6">
        <v>44447</v>
      </c>
      <c r="B179" s="2">
        <v>4.6191744307297888E-3</v>
      </c>
      <c r="C179" s="2">
        <v>-1.5375366885328479E-2</v>
      </c>
      <c r="D179" s="2">
        <v>4.3940413078293883E-3</v>
      </c>
      <c r="E179" s="2">
        <v>5.1313627614149038E-3</v>
      </c>
      <c r="F179" s="2">
        <v>-4.4595608562670863E-3</v>
      </c>
      <c r="G179" s="2">
        <v>-1.2062340886256795E-2</v>
      </c>
      <c r="H179" s="2">
        <v>-5.8552563694058701E-3</v>
      </c>
      <c r="I179" s="2">
        <v>-1.0878906821770729E-3</v>
      </c>
      <c r="J179" s="2">
        <v>-5.1337257426052885E-3</v>
      </c>
      <c r="K179" s="2">
        <v>0</v>
      </c>
      <c r="L179" s="2">
        <v>1.290163888735707E-3</v>
      </c>
      <c r="AI179" s="6">
        <v>44447</v>
      </c>
      <c r="AJ179" s="2">
        <v>4.7990024565028235E-3</v>
      </c>
      <c r="AK179" s="2">
        <v>-1.7431967263375252E-2</v>
      </c>
      <c r="AL179" s="2">
        <v>5.5505488849561168E-3</v>
      </c>
      <c r="AM179" s="2">
        <v>4.9469772526341506E-3</v>
      </c>
      <c r="AN179" s="2">
        <v>-4.5697229484497849E-3</v>
      </c>
      <c r="AO179" s="2">
        <v>-1.1215069684107938E-2</v>
      </c>
      <c r="AP179" s="2">
        <v>-6.6650436196971849E-3</v>
      </c>
      <c r="AQ179" s="2">
        <v>1.1173211421387705E-3</v>
      </c>
      <c r="AR179" s="2">
        <v>-6.0963105811390949E-3</v>
      </c>
      <c r="AS179" s="2">
        <v>-1.4534902404385285E-5</v>
      </c>
      <c r="AT179" s="2">
        <v>9.7193037568982059E-4</v>
      </c>
    </row>
    <row r="180" spans="1:46" x14ac:dyDescent="0.25">
      <c r="A180" s="6">
        <v>44448</v>
      </c>
      <c r="B180" s="2">
        <v>-1.1726004336084728E-2</v>
      </c>
      <c r="C180" s="2">
        <v>6.5094857397784978E-3</v>
      </c>
      <c r="D180" s="2">
        <v>4.1048327878958624E-3</v>
      </c>
      <c r="E180" s="2">
        <v>-1.1231428181490033E-2</v>
      </c>
      <c r="F180" s="2">
        <v>4.3533277060328057E-3</v>
      </c>
      <c r="G180" s="2">
        <v>1.1388422476363846E-3</v>
      </c>
      <c r="H180" s="2">
        <v>2.6069001048754092E-3</v>
      </c>
      <c r="I180" s="2">
        <v>-1.4041762126942081E-2</v>
      </c>
      <c r="J180" s="2">
        <v>-1.0320351742822753E-2</v>
      </c>
      <c r="K180" s="2">
        <v>0</v>
      </c>
      <c r="L180" s="2">
        <v>-7.0528176968004397E-3</v>
      </c>
      <c r="AI180" s="6">
        <v>44448</v>
      </c>
      <c r="AJ180" s="2">
        <v>-1.1546176310311693E-2</v>
      </c>
      <c r="AK180" s="2">
        <v>4.4528853617317263E-3</v>
      </c>
      <c r="AL180" s="2">
        <v>5.2613403650225909E-3</v>
      </c>
      <c r="AM180" s="2">
        <v>-1.1415813690270787E-2</v>
      </c>
      <c r="AN180" s="2">
        <v>4.2431656138501072E-3</v>
      </c>
      <c r="AO180" s="2">
        <v>1.9861134497852423E-3</v>
      </c>
      <c r="AP180" s="2">
        <v>1.7971128545840947E-3</v>
      </c>
      <c r="AQ180" s="2">
        <v>-1.1836550302626238E-2</v>
      </c>
      <c r="AR180" s="2">
        <v>-1.128293658135656E-2</v>
      </c>
      <c r="AS180" s="2">
        <v>-1.4534902404385285E-5</v>
      </c>
      <c r="AT180" s="2">
        <v>-7.3710512098463261E-3</v>
      </c>
    </row>
    <row r="181" spans="1:46" x14ac:dyDescent="0.25">
      <c r="A181" s="6">
        <v>44449</v>
      </c>
      <c r="B181" s="2">
        <v>-4.3080014312122383E-3</v>
      </c>
      <c r="C181" s="2">
        <v>-3.2495484247323514E-2</v>
      </c>
      <c r="D181" s="2">
        <v>-9.6283605489849711E-3</v>
      </c>
      <c r="E181" s="2">
        <v>2.2098379801421375E-2</v>
      </c>
      <c r="F181" s="2">
        <v>-1.1495708291908491E-2</v>
      </c>
      <c r="G181" s="2">
        <v>1.8254032841433787E-3</v>
      </c>
      <c r="H181" s="2">
        <v>-2.1185824255304242E-3</v>
      </c>
      <c r="I181" s="2">
        <v>1.9747510110985633E-3</v>
      </c>
      <c r="J181" s="2">
        <v>-9.5589536905852368E-3</v>
      </c>
      <c r="K181" s="2">
        <v>0</v>
      </c>
      <c r="L181" s="2">
        <v>-3.6197157896790122E-3</v>
      </c>
      <c r="AI181" s="6">
        <v>44449</v>
      </c>
      <c r="AJ181" s="2">
        <v>-4.1281734054392036E-3</v>
      </c>
      <c r="AK181" s="2">
        <v>-3.4552084625370287E-2</v>
      </c>
      <c r="AL181" s="2">
        <v>-8.4718529718582417E-3</v>
      </c>
      <c r="AM181" s="2">
        <v>2.1913994292640623E-2</v>
      </c>
      <c r="AN181" s="2">
        <v>-1.1605870384091188E-2</v>
      </c>
      <c r="AO181" s="2">
        <v>2.6726744862922364E-3</v>
      </c>
      <c r="AP181" s="2">
        <v>-2.928369675821739E-3</v>
      </c>
      <c r="AQ181" s="2">
        <v>4.1799628354144067E-3</v>
      </c>
      <c r="AR181" s="2">
        <v>-1.0521538529119044E-2</v>
      </c>
      <c r="AS181" s="2">
        <v>-1.4534902404385285E-5</v>
      </c>
      <c r="AT181" s="2">
        <v>-3.9379493027248986E-3</v>
      </c>
    </row>
    <row r="182" spans="1:46" x14ac:dyDescent="0.25">
      <c r="A182" s="6">
        <v>44452</v>
      </c>
      <c r="B182" s="2">
        <v>-3.4532897607970625E-3</v>
      </c>
      <c r="C182" s="2">
        <v>1.7637514696116074E-3</v>
      </c>
      <c r="D182" s="2">
        <v>4.6708702648194933E-3</v>
      </c>
      <c r="E182" s="2">
        <v>2.6874074989900576E-2</v>
      </c>
      <c r="F182" s="2">
        <v>1.5887137711637411E-2</v>
      </c>
      <c r="G182" s="2">
        <v>-5.756668150008748E-3</v>
      </c>
      <c r="H182" s="2">
        <v>7.5274923626909018E-3</v>
      </c>
      <c r="I182" s="2">
        <v>-1.5750255774342858E-2</v>
      </c>
      <c r="J182" s="2">
        <v>-2.2153944245509538E-2</v>
      </c>
      <c r="K182" s="2">
        <v>0</v>
      </c>
      <c r="L182" s="2">
        <v>-5.6892304786280157E-3</v>
      </c>
      <c r="AI182" s="6">
        <v>44452</v>
      </c>
      <c r="AJ182" s="2">
        <v>-3.2734617350240278E-3</v>
      </c>
      <c r="AK182" s="2">
        <v>-2.9284890843516397E-4</v>
      </c>
      <c r="AL182" s="2">
        <v>5.8273778419462218E-3</v>
      </c>
      <c r="AM182" s="2">
        <v>2.6689689481119824E-2</v>
      </c>
      <c r="AN182" s="2">
        <v>1.5776975619454712E-2</v>
      </c>
      <c r="AO182" s="2">
        <v>-4.9093969478598903E-3</v>
      </c>
      <c r="AP182" s="2">
        <v>6.7177051123995871E-3</v>
      </c>
      <c r="AQ182" s="2">
        <v>-1.3545043950027015E-2</v>
      </c>
      <c r="AR182" s="2">
        <v>-2.3116529084043345E-2</v>
      </c>
      <c r="AS182" s="2">
        <v>-1.4534902404385285E-5</v>
      </c>
      <c r="AT182" s="2">
        <v>-6.0074639916739021E-3</v>
      </c>
    </row>
    <row r="183" spans="1:46" x14ac:dyDescent="0.25">
      <c r="A183" s="6">
        <v>44453</v>
      </c>
      <c r="B183" s="2">
        <v>-2.0739809620992089E-3</v>
      </c>
      <c r="C183" s="2">
        <v>4.7359261032512201E-2</v>
      </c>
      <c r="D183" s="2">
        <v>-1.3947463999592791E-2</v>
      </c>
      <c r="E183" s="2">
        <v>-1.57414436910297E-3</v>
      </c>
      <c r="F183" s="2">
        <v>-1.7452729109724063E-2</v>
      </c>
      <c r="G183" s="2">
        <v>5.309025830224634E-5</v>
      </c>
      <c r="H183" s="2">
        <v>-2.3850553902073246E-2</v>
      </c>
      <c r="I183" s="2">
        <v>-1.9565865179508868E-2</v>
      </c>
      <c r="J183" s="2">
        <v>2.916044147118324E-3</v>
      </c>
      <c r="K183" s="2">
        <v>0</v>
      </c>
      <c r="L183" s="2">
        <v>-5.2391735807730822E-3</v>
      </c>
      <c r="AI183" s="6">
        <v>44453</v>
      </c>
      <c r="AJ183" s="2">
        <v>-1.8941529363261744E-3</v>
      </c>
      <c r="AK183" s="2">
        <v>4.5302660654465428E-2</v>
      </c>
      <c r="AL183" s="2">
        <v>-1.2790956422466061E-2</v>
      </c>
      <c r="AM183" s="2">
        <v>-1.7585298778837236E-3</v>
      </c>
      <c r="AN183" s="2">
        <v>-1.7562891201906763E-2</v>
      </c>
      <c r="AO183" s="2">
        <v>9.0036146045110402E-4</v>
      </c>
      <c r="AP183" s="2">
        <v>-2.4660341152364561E-2</v>
      </c>
      <c r="AQ183" s="2">
        <v>-1.7360653355193024E-2</v>
      </c>
      <c r="AR183" s="2">
        <v>1.9534593085845176E-3</v>
      </c>
      <c r="AS183" s="2">
        <v>-1.4534902404385285E-5</v>
      </c>
      <c r="AT183" s="2">
        <v>-5.5574070938189685E-3</v>
      </c>
    </row>
    <row r="184" spans="1:46" x14ac:dyDescent="0.25">
      <c r="A184" s="6">
        <v>44454</v>
      </c>
      <c r="B184" s="2">
        <v>7.4753913326539578E-3</v>
      </c>
      <c r="C184" s="2">
        <v>2.3015462091804384E-2</v>
      </c>
      <c r="D184" s="2">
        <v>1.1019790750462999E-2</v>
      </c>
      <c r="E184" s="2">
        <v>2.1284942464157464E-2</v>
      </c>
      <c r="F184" s="2">
        <v>6.9395574397641546E-3</v>
      </c>
      <c r="G184" s="2">
        <v>-6.9316797068600389E-3</v>
      </c>
      <c r="H184" s="2">
        <v>1.1088187742240629E-2</v>
      </c>
      <c r="I184" s="2">
        <v>8.8444774044424967E-3</v>
      </c>
      <c r="J184" s="2">
        <v>1.3420124025869118E-3</v>
      </c>
      <c r="K184" s="2">
        <v>0</v>
      </c>
      <c r="L184" s="2">
        <v>1.732501695861588E-3</v>
      </c>
      <c r="AI184" s="6">
        <v>44454</v>
      </c>
      <c r="AJ184" s="2">
        <v>7.6552193584269925E-3</v>
      </c>
      <c r="AK184" s="2">
        <v>2.0958861713757611E-2</v>
      </c>
      <c r="AL184" s="2">
        <v>1.2176298327589728E-2</v>
      </c>
      <c r="AM184" s="2">
        <v>2.1100556955376711E-2</v>
      </c>
      <c r="AN184" s="2">
        <v>6.8293953475814561E-3</v>
      </c>
      <c r="AO184" s="2">
        <v>-6.0844085047111812E-3</v>
      </c>
      <c r="AP184" s="2">
        <v>1.0278400491949315E-2</v>
      </c>
      <c r="AQ184" s="2">
        <v>1.104968922875834E-2</v>
      </c>
      <c r="AR184" s="2">
        <v>3.7942756405310533E-4</v>
      </c>
      <c r="AS184" s="2">
        <v>-1.4534902404385285E-5</v>
      </c>
      <c r="AT184" s="2">
        <v>1.4142681828157016E-3</v>
      </c>
    </row>
    <row r="185" spans="1:46" x14ac:dyDescent="0.25">
      <c r="A185" s="6">
        <v>44455</v>
      </c>
      <c r="B185" s="2">
        <v>3.5819053548502566E-3</v>
      </c>
      <c r="C185" s="2">
        <v>-8.1572867261351378E-3</v>
      </c>
      <c r="D185" s="2">
        <v>-5.8023279809665818E-3</v>
      </c>
      <c r="E185" s="2">
        <v>-5.7892558631279512E-3</v>
      </c>
      <c r="F185" s="2">
        <v>-4.4263608116990039E-4</v>
      </c>
      <c r="G185" s="2">
        <v>-2.2999995674389817E-3</v>
      </c>
      <c r="H185" s="2">
        <v>-5.531829287263812E-3</v>
      </c>
      <c r="I185" s="2">
        <v>6.2278122278067727E-3</v>
      </c>
      <c r="J185" s="2">
        <v>-6.7008986819996341E-3</v>
      </c>
      <c r="K185" s="2">
        <v>0</v>
      </c>
      <c r="L185" s="2">
        <v>3.3206206669342819E-3</v>
      </c>
      <c r="AI185" s="6">
        <v>44455</v>
      </c>
      <c r="AJ185" s="2">
        <v>3.7617333806232913E-3</v>
      </c>
      <c r="AK185" s="2">
        <v>-1.0213887104181909E-2</v>
      </c>
      <c r="AL185" s="2">
        <v>-4.6458204038398532E-3</v>
      </c>
      <c r="AM185" s="2">
        <v>-5.9736413719087044E-3</v>
      </c>
      <c r="AN185" s="2">
        <v>-5.5279817335259851E-4</v>
      </c>
      <c r="AO185" s="2">
        <v>-1.452728365290124E-3</v>
      </c>
      <c r="AP185" s="2">
        <v>-6.3416165375551267E-3</v>
      </c>
      <c r="AQ185" s="2">
        <v>8.433024052122616E-3</v>
      </c>
      <c r="AR185" s="2">
        <v>-7.6634835205334406E-3</v>
      </c>
      <c r="AS185" s="2">
        <v>-1.4534902404385285E-5</v>
      </c>
      <c r="AT185" s="2">
        <v>3.0023871538883955E-3</v>
      </c>
    </row>
    <row r="186" spans="1:46" x14ac:dyDescent="0.25">
      <c r="A186" s="6">
        <v>44456</v>
      </c>
      <c r="B186" s="2">
        <v>-7.3733198661626309E-3</v>
      </c>
      <c r="C186" s="2">
        <v>-1.0795386730801604E-2</v>
      </c>
      <c r="D186" s="2">
        <v>7.0909177162259418E-4</v>
      </c>
      <c r="E186" s="2">
        <v>-3.687861510497159E-3</v>
      </c>
      <c r="F186" s="2">
        <v>-2.5934826466381677E-3</v>
      </c>
      <c r="G186" s="2">
        <v>-2.2355643576019602E-2</v>
      </c>
      <c r="H186" s="2">
        <v>-7.026458593987317E-3</v>
      </c>
      <c r="I186" s="2">
        <v>4.8592934116582498E-3</v>
      </c>
      <c r="J186" s="2">
        <v>-1.3042541379213124E-2</v>
      </c>
      <c r="K186" s="2">
        <v>0</v>
      </c>
      <c r="L186" s="2">
        <v>-2.0685586036193193E-3</v>
      </c>
      <c r="AI186" s="6">
        <v>44456</v>
      </c>
      <c r="AJ186" s="2">
        <v>-7.1934918403895962E-3</v>
      </c>
      <c r="AK186" s="2">
        <v>-1.2851987108848375E-2</v>
      </c>
      <c r="AL186" s="2">
        <v>1.8655993487493227E-3</v>
      </c>
      <c r="AM186" s="2">
        <v>-3.8722470192779127E-3</v>
      </c>
      <c r="AN186" s="2">
        <v>-2.7036447388208659E-3</v>
      </c>
      <c r="AO186" s="2">
        <v>-2.1508372373870745E-2</v>
      </c>
      <c r="AP186" s="2">
        <v>-7.8362458442786317E-3</v>
      </c>
      <c r="AQ186" s="2">
        <v>7.0645052359740931E-3</v>
      </c>
      <c r="AR186" s="2">
        <v>-1.4005126217746931E-2</v>
      </c>
      <c r="AS186" s="2">
        <v>-1.4534902404385285E-5</v>
      </c>
      <c r="AT186" s="2">
        <v>-2.3867921166652057E-3</v>
      </c>
    </row>
    <row r="187" spans="1:46" x14ac:dyDescent="0.25">
      <c r="A187" s="6">
        <v>44459</v>
      </c>
      <c r="B187" s="2">
        <v>-3.0841744384313419E-2</v>
      </c>
      <c r="C187" s="2">
        <v>-9.3588975979062017E-2</v>
      </c>
      <c r="D187" s="2">
        <v>-2.6489347457436474E-2</v>
      </c>
      <c r="E187" s="2">
        <v>-3.818435280055088E-2</v>
      </c>
      <c r="F187" s="2">
        <v>-2.9933955994145389E-2</v>
      </c>
      <c r="G187" s="2">
        <v>-2.4731270518431603E-2</v>
      </c>
      <c r="H187" s="2">
        <v>-3.0663417656825898E-2</v>
      </c>
      <c r="I187" s="2">
        <v>-2.361921351793872E-2</v>
      </c>
      <c r="J187" s="2">
        <v>7.0631437138759523E-3</v>
      </c>
      <c r="K187" s="2">
        <v>0</v>
      </c>
      <c r="L187" s="2">
        <v>-1.3749673827955111E-2</v>
      </c>
      <c r="AI187" s="6">
        <v>44459</v>
      </c>
      <c r="AJ187" s="2">
        <v>-3.0661916358540386E-2</v>
      </c>
      <c r="AK187" s="2">
        <v>-9.5645576357108783E-2</v>
      </c>
      <c r="AL187" s="2">
        <v>-2.5332839880309745E-2</v>
      </c>
      <c r="AM187" s="2">
        <v>-3.8368738309331636E-2</v>
      </c>
      <c r="AN187" s="2">
        <v>-3.0044118086328089E-2</v>
      </c>
      <c r="AO187" s="2">
        <v>-2.3883999316282746E-2</v>
      </c>
      <c r="AP187" s="2">
        <v>-3.1473204907117212E-2</v>
      </c>
      <c r="AQ187" s="2">
        <v>-2.1414001693622876E-2</v>
      </c>
      <c r="AR187" s="2">
        <v>6.1005588753421458E-3</v>
      </c>
      <c r="AS187" s="2">
        <v>-1.4534902404385285E-5</v>
      </c>
      <c r="AT187" s="2">
        <v>-1.4067907341000998E-2</v>
      </c>
    </row>
    <row r="188" spans="1:46" x14ac:dyDescent="0.25">
      <c r="A188" s="6">
        <v>44460</v>
      </c>
      <c r="B188" s="2">
        <v>-3.6057473697843623E-3</v>
      </c>
      <c r="C188" s="2">
        <v>-5.0185206746199196E-2</v>
      </c>
      <c r="D188" s="2">
        <v>-4.1655016046033722E-2</v>
      </c>
      <c r="E188" s="2">
        <v>0</v>
      </c>
      <c r="F188" s="2">
        <v>1.3068130749549489E-4</v>
      </c>
      <c r="G188" s="2">
        <v>5.0042134332592969E-3</v>
      </c>
      <c r="H188" s="2">
        <v>-3.3457792846964818E-3</v>
      </c>
      <c r="I188" s="2">
        <v>-3.9795944884541967E-3</v>
      </c>
      <c r="J188" s="2">
        <v>-6.3349002072623506E-3</v>
      </c>
      <c r="K188" s="2">
        <v>0</v>
      </c>
      <c r="L188" s="2">
        <v>1.9615998915609723E-3</v>
      </c>
      <c r="AI188" s="6">
        <v>44460</v>
      </c>
      <c r="AJ188" s="2">
        <v>-3.4259193440113276E-3</v>
      </c>
      <c r="AK188" s="2">
        <v>-5.2241807124245969E-2</v>
      </c>
      <c r="AL188" s="2">
        <v>-4.0498508468906992E-2</v>
      </c>
      <c r="AM188" s="2">
        <v>-1.8438550878075363E-4</v>
      </c>
      <c r="AN188" s="2">
        <v>2.0519215312796737E-5</v>
      </c>
      <c r="AO188" s="2">
        <v>5.8514846354081546E-3</v>
      </c>
      <c r="AP188" s="2">
        <v>-4.1555665349877965E-3</v>
      </c>
      <c r="AQ188" s="2">
        <v>-1.7743826641383534E-3</v>
      </c>
      <c r="AR188" s="2">
        <v>-7.2974850457961571E-3</v>
      </c>
      <c r="AS188" s="2">
        <v>-1.4534902404385285E-5</v>
      </c>
      <c r="AT188" s="2">
        <v>1.6433663785150859E-3</v>
      </c>
    </row>
    <row r="189" spans="1:46" x14ac:dyDescent="0.25">
      <c r="A189" s="6">
        <v>44461</v>
      </c>
      <c r="B189" s="2">
        <v>1.0892348194074808E-2</v>
      </c>
      <c r="C189" s="2">
        <v>7.0793114063619988E-2</v>
      </c>
      <c r="D189" s="2">
        <v>1.4488495379262334E-2</v>
      </c>
      <c r="E189" s="2">
        <v>2.8559851689635929E-2</v>
      </c>
      <c r="F189" s="2">
        <v>1.9152882836973806E-2</v>
      </c>
      <c r="G189" s="2">
        <v>-3.9918370517773583E-2</v>
      </c>
      <c r="H189" s="2">
        <v>2.5432349159578926E-2</v>
      </c>
      <c r="I189" s="2">
        <v>3.0551016013714571E-2</v>
      </c>
      <c r="J189" s="2">
        <v>6.8311919956665079E-4</v>
      </c>
      <c r="K189" s="2">
        <v>0</v>
      </c>
      <c r="L189" s="2">
        <v>-2.3073823325164833E-3</v>
      </c>
      <c r="AI189" s="6">
        <v>44461</v>
      </c>
      <c r="AJ189" s="2">
        <v>1.1072176219847843E-2</v>
      </c>
      <c r="AK189" s="2">
        <v>6.8736513685573222E-2</v>
      </c>
      <c r="AL189" s="2">
        <v>1.5645002956389063E-2</v>
      </c>
      <c r="AM189" s="2">
        <v>2.8375466180855177E-2</v>
      </c>
      <c r="AN189" s="2">
        <v>1.9042720744791106E-2</v>
      </c>
      <c r="AO189" s="2">
        <v>-3.9071099315624726E-2</v>
      </c>
      <c r="AP189" s="2">
        <v>2.4622561909287612E-2</v>
      </c>
      <c r="AQ189" s="2">
        <v>3.2756227838030415E-2</v>
      </c>
      <c r="AR189" s="2">
        <v>-2.7946563896715567E-4</v>
      </c>
      <c r="AS189" s="2">
        <v>-1.4534902404385285E-5</v>
      </c>
      <c r="AT189" s="2">
        <v>-2.6256158455623697E-3</v>
      </c>
    </row>
    <row r="190" spans="1:46" x14ac:dyDescent="0.25">
      <c r="A190" s="6">
        <v>44462</v>
      </c>
      <c r="B190" s="2">
        <v>1.0635940796053012E-2</v>
      </c>
      <c r="C190" s="2">
        <v>3.0306477572448198E-2</v>
      </c>
      <c r="D190" s="2">
        <v>1.4972681801909582E-2</v>
      </c>
      <c r="E190" s="2">
        <v>2.2449771899427651E-2</v>
      </c>
      <c r="F190" s="2">
        <v>3.3801480917754256E-2</v>
      </c>
      <c r="G190" s="2">
        <v>8.0125872453218339E-3</v>
      </c>
      <c r="H190" s="2">
        <v>2.7281745205780972E-2</v>
      </c>
      <c r="I190" s="2">
        <v>4.4188355941432444E-3</v>
      </c>
      <c r="J190" s="2">
        <v>5.4607021525219235E-3</v>
      </c>
      <c r="K190" s="2">
        <v>0</v>
      </c>
      <c r="L190" s="2">
        <v>5.6066879028593419E-4</v>
      </c>
      <c r="AI190" s="6">
        <v>44462</v>
      </c>
      <c r="AJ190" s="2">
        <v>1.0815768821826046E-2</v>
      </c>
      <c r="AK190" s="2">
        <v>2.8249877194401425E-2</v>
      </c>
      <c r="AL190" s="2">
        <v>1.6129189379036311E-2</v>
      </c>
      <c r="AM190" s="2">
        <v>2.2265386390646898E-2</v>
      </c>
      <c r="AN190" s="2">
        <v>3.369131882557156E-2</v>
      </c>
      <c r="AO190" s="2">
        <v>8.8598584474706907E-3</v>
      </c>
      <c r="AP190" s="2">
        <v>2.6471957955489657E-2</v>
      </c>
      <c r="AQ190" s="2">
        <v>6.6240474184590878E-3</v>
      </c>
      <c r="AR190" s="2">
        <v>4.498117313988117E-3</v>
      </c>
      <c r="AS190" s="2">
        <v>-1.4534902404385285E-5</v>
      </c>
      <c r="AT190" s="2">
        <v>2.4243527724004786E-4</v>
      </c>
    </row>
    <row r="191" spans="1:46" x14ac:dyDescent="0.25">
      <c r="A191" s="6">
        <v>44463</v>
      </c>
      <c r="B191" s="2">
        <v>2.7868730462519142E-3</v>
      </c>
      <c r="C191" s="2">
        <v>-4.5781115612828382E-2</v>
      </c>
      <c r="D191" s="2">
        <v>-1.4184397163120588E-3</v>
      </c>
      <c r="E191" s="2">
        <v>5.9707508517679031E-3</v>
      </c>
      <c r="F191" s="2">
        <v>1.153989759816576E-2</v>
      </c>
      <c r="G191" s="2">
        <v>2.0233553511660674E-2</v>
      </c>
      <c r="H191" s="2">
        <v>-6.1805830109777915E-3</v>
      </c>
      <c r="I191" s="2">
        <v>-1.4664651297349174E-3</v>
      </c>
      <c r="J191" s="2">
        <v>-5.6573887252600041E-3</v>
      </c>
      <c r="K191" s="2">
        <v>0</v>
      </c>
      <c r="L191" s="2">
        <v>2.8016662079877186E-3</v>
      </c>
      <c r="AI191" s="6">
        <v>44463</v>
      </c>
      <c r="AJ191" s="2">
        <v>2.9667010720249489E-3</v>
      </c>
      <c r="AK191" s="2">
        <v>-4.7837715990875156E-2</v>
      </c>
      <c r="AL191" s="2">
        <v>-2.6193213918533024E-4</v>
      </c>
      <c r="AM191" s="2">
        <v>5.7863653429871499E-3</v>
      </c>
      <c r="AN191" s="2">
        <v>1.1429735505983063E-2</v>
      </c>
      <c r="AO191" s="2">
        <v>2.108082471380953E-2</v>
      </c>
      <c r="AP191" s="2">
        <v>-6.9903702612691063E-3</v>
      </c>
      <c r="AQ191" s="2">
        <v>7.3874669458092596E-4</v>
      </c>
      <c r="AR191" s="2">
        <v>-6.6199735637938106E-3</v>
      </c>
      <c r="AS191" s="2">
        <v>-1.4534902404385285E-5</v>
      </c>
      <c r="AT191" s="2">
        <v>2.4834326949418322E-3</v>
      </c>
    </row>
    <row r="192" spans="1:46" x14ac:dyDescent="0.25">
      <c r="A192" s="6">
        <v>44466</v>
      </c>
      <c r="B192" s="2">
        <v>-5.7568350779313437E-3</v>
      </c>
      <c r="C192" s="2">
        <v>-1.4099511114093799E-2</v>
      </c>
      <c r="D192" s="2">
        <v>1.2840877879749524E-2</v>
      </c>
      <c r="E192" s="2">
        <v>1.9337586541882335E-2</v>
      </c>
      <c r="F192" s="2">
        <v>2.4165864840853146E-2</v>
      </c>
      <c r="G192" s="2">
        <v>1.7565591914017187E-3</v>
      </c>
      <c r="H192" s="2">
        <v>2.1280679565440774E-2</v>
      </c>
      <c r="I192" s="2">
        <v>4.2201926740514928E-4</v>
      </c>
      <c r="J192" s="2">
        <v>-8.4205494640104961E-3</v>
      </c>
      <c r="K192" s="2">
        <v>0</v>
      </c>
      <c r="L192" s="2">
        <v>-6.4259145121988714E-3</v>
      </c>
      <c r="AI192" s="6">
        <v>44466</v>
      </c>
      <c r="AJ192" s="2">
        <v>-5.5770070521583091E-3</v>
      </c>
      <c r="AK192" s="2">
        <v>-1.6156111492140572E-2</v>
      </c>
      <c r="AL192" s="2">
        <v>1.3997385456876253E-2</v>
      </c>
      <c r="AM192" s="2">
        <v>1.9153201033101582E-2</v>
      </c>
      <c r="AN192" s="2">
        <v>2.4055702748670447E-2</v>
      </c>
      <c r="AO192" s="2">
        <v>2.6038303935505764E-3</v>
      </c>
      <c r="AP192" s="2">
        <v>2.047089231514946E-2</v>
      </c>
      <c r="AQ192" s="2">
        <v>2.6272310917209926E-3</v>
      </c>
      <c r="AR192" s="2">
        <v>-9.3831343025443034E-3</v>
      </c>
      <c r="AS192" s="2">
        <v>-1.4534902404385285E-5</v>
      </c>
      <c r="AT192" s="2">
        <v>-6.7441480252447578E-3</v>
      </c>
    </row>
    <row r="193" spans="1:46" x14ac:dyDescent="0.25">
      <c r="A193" s="6">
        <v>44467</v>
      </c>
      <c r="B193" s="2">
        <v>-2.6378467983109721E-2</v>
      </c>
      <c r="C193" s="2">
        <v>-2.8440078735911811E-2</v>
      </c>
      <c r="D193" s="2">
        <v>-2.0980536012703555E-2</v>
      </c>
      <c r="E193" s="2">
        <v>-7.3253792646563731E-3</v>
      </c>
      <c r="F193" s="2">
        <v>-5.3898306354787096E-3</v>
      </c>
      <c r="G193" s="2">
        <v>-3.6568791127374989E-2</v>
      </c>
      <c r="H193" s="2">
        <v>-2.9115105642435024E-2</v>
      </c>
      <c r="I193" s="2">
        <v>-1.4832003991013587E-2</v>
      </c>
      <c r="J193" s="2">
        <v>-1.2164305324974367E-2</v>
      </c>
      <c r="K193" s="2">
        <v>0</v>
      </c>
      <c r="L193" s="2">
        <v>-1.2302284710017597E-2</v>
      </c>
      <c r="AI193" s="6">
        <v>44467</v>
      </c>
      <c r="AJ193" s="2">
        <v>-2.6198639957336688E-2</v>
      </c>
      <c r="AK193" s="2">
        <v>-3.0496679113958584E-2</v>
      </c>
      <c r="AL193" s="2">
        <v>-1.9824028435576825E-2</v>
      </c>
      <c r="AM193" s="2">
        <v>-7.5097647734371263E-3</v>
      </c>
      <c r="AN193" s="2">
        <v>-5.4999927276614081E-3</v>
      </c>
      <c r="AO193" s="2">
        <v>-3.5721519925226132E-2</v>
      </c>
      <c r="AP193" s="2">
        <v>-2.9924892892726339E-2</v>
      </c>
      <c r="AQ193" s="2">
        <v>-1.2626792166697744E-2</v>
      </c>
      <c r="AR193" s="2">
        <v>-1.3126890163508174E-2</v>
      </c>
      <c r="AS193" s="2">
        <v>-1.4534902404385285E-5</v>
      </c>
      <c r="AT193" s="2">
        <v>-1.2620518223063483E-2</v>
      </c>
    </row>
    <row r="194" spans="1:46" x14ac:dyDescent="0.25">
      <c r="A194" s="6">
        <v>44468</v>
      </c>
      <c r="B194" s="2">
        <v>-4.4753517892660577E-3</v>
      </c>
      <c r="C194" s="2">
        <v>1.2911568502261384E-2</v>
      </c>
      <c r="D194" s="2">
        <v>-1.0543270408171046E-2</v>
      </c>
      <c r="E194" s="2">
        <v>1.513752759971565E-3</v>
      </c>
      <c r="F194" s="2">
        <v>-7.8278469038517429E-4</v>
      </c>
      <c r="G194" s="2">
        <v>-3.0530120756083745E-3</v>
      </c>
      <c r="H194" s="2">
        <v>-2.4402174063393067E-2</v>
      </c>
      <c r="I194" s="2">
        <v>2.605125050727608E-2</v>
      </c>
      <c r="J194" s="2">
        <v>1.1384708488534789E-2</v>
      </c>
      <c r="K194" s="2">
        <v>0</v>
      </c>
      <c r="L194" s="2">
        <v>-4.27028886788694E-4</v>
      </c>
      <c r="AI194" s="6">
        <v>44468</v>
      </c>
      <c r="AJ194" s="2">
        <v>-4.295523763493023E-3</v>
      </c>
      <c r="AK194" s="2">
        <v>1.0854968124214612E-2</v>
      </c>
      <c r="AL194" s="2">
        <v>-9.3867628310443166E-3</v>
      </c>
      <c r="AM194" s="2">
        <v>1.3293672511908113E-3</v>
      </c>
      <c r="AN194" s="2">
        <v>-8.9294678256787241E-4</v>
      </c>
      <c r="AO194" s="2">
        <v>-2.2057408734595168E-3</v>
      </c>
      <c r="AP194" s="2">
        <v>-2.5211961313684382E-2</v>
      </c>
      <c r="AQ194" s="2">
        <v>2.8256462331591924E-2</v>
      </c>
      <c r="AR194" s="2">
        <v>1.0422123650000982E-2</v>
      </c>
      <c r="AS194" s="2">
        <v>-1.4534902404385285E-5</v>
      </c>
      <c r="AT194" s="2">
        <v>-7.4526239983458038E-4</v>
      </c>
    </row>
    <row r="195" spans="1:46" x14ac:dyDescent="0.25">
      <c r="A195" s="6">
        <v>44469</v>
      </c>
      <c r="B195" s="2">
        <v>-4.8710792439017325E-3</v>
      </c>
      <c r="C195" s="2">
        <v>5.3568275181648417E-2</v>
      </c>
      <c r="D195" s="2">
        <v>-2.0326584756267252E-2</v>
      </c>
      <c r="E195" s="2">
        <v>-4.1564560633793324E-3</v>
      </c>
      <c r="F195" s="2">
        <v>-1.3618526956290733E-2</v>
      </c>
      <c r="G195" s="2">
        <v>-6.4771565210985926E-4</v>
      </c>
      <c r="H195" s="2">
        <v>-2.250131014058776E-2</v>
      </c>
      <c r="I195" s="2">
        <v>1.8829548530774121E-2</v>
      </c>
      <c r="J195" s="2">
        <v>-1.1945795367469536E-2</v>
      </c>
      <c r="K195" s="2">
        <v>0</v>
      </c>
      <c r="L195" s="2">
        <v>-7.5476896907342717E-3</v>
      </c>
      <c r="AI195" s="6">
        <v>44469</v>
      </c>
      <c r="AJ195" s="2">
        <v>-4.6912512181286978E-3</v>
      </c>
      <c r="AK195" s="2">
        <v>5.1511674803601644E-2</v>
      </c>
      <c r="AL195" s="2">
        <v>-1.9170077179140523E-2</v>
      </c>
      <c r="AM195" s="2">
        <v>-4.3408415721600856E-3</v>
      </c>
      <c r="AN195" s="2">
        <v>-1.3728689048473431E-2</v>
      </c>
      <c r="AO195" s="2">
        <v>1.9955555003899842E-4</v>
      </c>
      <c r="AP195" s="2">
        <v>-2.3311097390879075E-2</v>
      </c>
      <c r="AQ195" s="2">
        <v>2.1034760355089964E-2</v>
      </c>
      <c r="AR195" s="2">
        <v>-1.2908380206003343E-2</v>
      </c>
      <c r="AS195" s="2">
        <v>-1.4534902404385285E-5</v>
      </c>
      <c r="AT195" s="2">
        <v>-7.865923203780158E-3</v>
      </c>
    </row>
    <row r="196" spans="1:46" x14ac:dyDescent="0.25">
      <c r="A196" s="6">
        <v>44470</v>
      </c>
      <c r="B196" s="2">
        <v>-5.4187782917047844E-4</v>
      </c>
      <c r="C196" s="2">
        <v>9.8788730426889293E-2</v>
      </c>
      <c r="D196" s="2">
        <v>4.043267962360364E-2</v>
      </c>
      <c r="E196" s="2">
        <v>7.9681652615752885E-3</v>
      </c>
      <c r="F196" s="2">
        <v>2.1015348464165751E-2</v>
      </c>
      <c r="G196" s="2">
        <v>1.0666180385234147E-2</v>
      </c>
      <c r="H196" s="2">
        <v>1.7881055768358634E-2</v>
      </c>
      <c r="I196" s="2">
        <v>4.6039870153546936E-3</v>
      </c>
      <c r="J196" s="2">
        <v>-1.8599865026586171E-3</v>
      </c>
      <c r="K196" s="2">
        <v>0</v>
      </c>
      <c r="L196" s="2">
        <v>-1.671690163172046E-2</v>
      </c>
      <c r="AI196" s="6">
        <v>44470</v>
      </c>
      <c r="AJ196" s="2">
        <v>-3.6204980339744387E-4</v>
      </c>
      <c r="AK196" s="2">
        <v>9.6732130048842527E-2</v>
      </c>
      <c r="AL196" s="2">
        <v>4.158918720073037E-2</v>
      </c>
      <c r="AM196" s="2">
        <v>7.7837797527945353E-3</v>
      </c>
      <c r="AN196" s="2">
        <v>2.0905186371983051E-2</v>
      </c>
      <c r="AO196" s="2">
        <v>1.1513451587383004E-2</v>
      </c>
      <c r="AP196" s="2">
        <v>1.7071268518067319E-2</v>
      </c>
      <c r="AQ196" s="2">
        <v>6.8091988396705369E-3</v>
      </c>
      <c r="AR196" s="2">
        <v>-2.8225713411924236E-3</v>
      </c>
      <c r="AS196" s="2">
        <v>-1.4534902404385285E-5</v>
      </c>
      <c r="AT196" s="2">
        <v>-1.7035135144766345E-2</v>
      </c>
    </row>
    <row r="197" spans="1:46" x14ac:dyDescent="0.25">
      <c r="A197" s="6">
        <v>44473</v>
      </c>
      <c r="B197" s="2">
        <v>-2.8471678341373097E-2</v>
      </c>
      <c r="C197" s="2">
        <v>2.0698758241741277E-2</v>
      </c>
      <c r="D197" s="2">
        <v>-1.4487744290394122E-2</v>
      </c>
      <c r="E197" s="2">
        <v>1.5998465218010516E-2</v>
      </c>
      <c r="F197" s="2">
        <v>-1.0770533675059646E-3</v>
      </c>
      <c r="G197" s="2">
        <v>-4.8919851612384324E-2</v>
      </c>
      <c r="H197" s="2">
        <v>-1.9182246010493009E-2</v>
      </c>
      <c r="I197" s="2">
        <v>-1.5983117406690339E-2</v>
      </c>
      <c r="J197" s="2">
        <v>-1.1879854008968627E-2</v>
      </c>
      <c r="K197" s="2">
        <v>0</v>
      </c>
      <c r="L197" s="2">
        <v>-9.631574570051038E-3</v>
      </c>
      <c r="AI197" s="6">
        <v>44473</v>
      </c>
      <c r="AJ197" s="2">
        <v>-2.8291850315600064E-2</v>
      </c>
      <c r="AK197" s="2">
        <v>1.8642157863694504E-2</v>
      </c>
      <c r="AL197" s="2">
        <v>-1.3331236713267393E-2</v>
      </c>
      <c r="AM197" s="2">
        <v>1.5814079709229763E-2</v>
      </c>
      <c r="AN197" s="2">
        <v>-1.1872154596886627E-3</v>
      </c>
      <c r="AO197" s="2">
        <v>-4.8072580410235467E-2</v>
      </c>
      <c r="AP197" s="2">
        <v>-1.9992033260784324E-2</v>
      </c>
      <c r="AQ197" s="2">
        <v>-1.3777905582374496E-2</v>
      </c>
      <c r="AR197" s="2">
        <v>-1.2842438847502434E-2</v>
      </c>
      <c r="AS197" s="2">
        <v>-1.4534902404385285E-5</v>
      </c>
      <c r="AT197" s="2">
        <v>-9.9498080830969244E-3</v>
      </c>
    </row>
    <row r="198" spans="1:46" x14ac:dyDescent="0.25">
      <c r="A198" s="6">
        <v>44474</v>
      </c>
      <c r="B198" s="2">
        <v>9.7875380383842803E-3</v>
      </c>
      <c r="C198" s="2">
        <v>4.8905889117254686E-2</v>
      </c>
      <c r="D198" s="2">
        <v>6.6297351088044909E-3</v>
      </c>
      <c r="E198" s="2">
        <v>6.6691480808531711E-3</v>
      </c>
      <c r="F198" s="2">
        <v>1.0242628003146015E-2</v>
      </c>
      <c r="G198" s="2">
        <v>2.0629556576976071E-2</v>
      </c>
      <c r="H198" s="2">
        <v>2.1101342153012848E-2</v>
      </c>
      <c r="I198" s="2">
        <v>5.2142244544062688E-2</v>
      </c>
      <c r="J198" s="2">
        <v>-2.3573427260140667E-3</v>
      </c>
      <c r="K198" s="2">
        <v>0</v>
      </c>
      <c r="L198" s="2">
        <v>6.5571311991710068E-3</v>
      </c>
      <c r="AI198" s="6">
        <v>44474</v>
      </c>
      <c r="AJ198" s="2">
        <v>9.967366064157315E-3</v>
      </c>
      <c r="AK198" s="2">
        <v>4.6849288739207913E-2</v>
      </c>
      <c r="AL198" s="2">
        <v>7.7862426859312195E-3</v>
      </c>
      <c r="AM198" s="2">
        <v>6.4847625720724179E-3</v>
      </c>
      <c r="AN198" s="2">
        <v>1.0132465910963317E-2</v>
      </c>
      <c r="AO198" s="2">
        <v>2.1476827779124928E-2</v>
      </c>
      <c r="AP198" s="2">
        <v>2.0291554902721533E-2</v>
      </c>
      <c r="AQ198" s="2">
        <v>5.4347456368378531E-2</v>
      </c>
      <c r="AR198" s="2">
        <v>-3.3199275645478732E-3</v>
      </c>
      <c r="AS198" s="2">
        <v>-1.4534902404385285E-5</v>
      </c>
      <c r="AT198" s="2">
        <v>6.2388976861251205E-3</v>
      </c>
    </row>
    <row r="199" spans="1:46" x14ac:dyDescent="0.25">
      <c r="A199" s="6">
        <v>44475</v>
      </c>
      <c r="B199" s="2">
        <v>1.2732016728672857E-2</v>
      </c>
      <c r="C199" s="2">
        <v>7.4670498291146803E-2</v>
      </c>
      <c r="D199" s="2">
        <v>4.9825045194800133E-3</v>
      </c>
      <c r="E199" s="2">
        <v>-7.5450836632465768E-3</v>
      </c>
      <c r="F199" s="2">
        <v>2.134475290731741E-3</v>
      </c>
      <c r="G199" s="2">
        <v>2.0423570723544504E-3</v>
      </c>
      <c r="H199" s="2">
        <v>-1.0080491652965096E-3</v>
      </c>
      <c r="I199" s="2">
        <v>6.7578929819041011E-3</v>
      </c>
      <c r="J199" s="2">
        <v>-7.0888289041560748E-3</v>
      </c>
      <c r="K199" s="2">
        <v>0</v>
      </c>
      <c r="L199" s="2">
        <v>7.3195727985662096E-3</v>
      </c>
      <c r="AI199" s="6">
        <v>44475</v>
      </c>
      <c r="AJ199" s="2">
        <v>1.2911844754445892E-2</v>
      </c>
      <c r="AK199" s="2">
        <v>7.2613897913100037E-2</v>
      </c>
      <c r="AL199" s="2">
        <v>6.1390120966067418E-3</v>
      </c>
      <c r="AM199" s="2">
        <v>-7.72946917202733E-3</v>
      </c>
      <c r="AN199" s="2">
        <v>2.0243131985490429E-3</v>
      </c>
      <c r="AO199" s="2">
        <v>2.8896282745033081E-3</v>
      </c>
      <c r="AP199" s="2">
        <v>-1.8178364155878241E-3</v>
      </c>
      <c r="AQ199" s="2">
        <v>8.9631048062199445E-3</v>
      </c>
      <c r="AR199" s="2">
        <v>-8.0514137426898821E-3</v>
      </c>
      <c r="AS199" s="2">
        <v>-1.4534902404385285E-5</v>
      </c>
      <c r="AT199" s="2">
        <v>7.0013392855203232E-3</v>
      </c>
    </row>
    <row r="200" spans="1:46" x14ac:dyDescent="0.25">
      <c r="A200" s="6">
        <v>44476</v>
      </c>
      <c r="B200" s="2">
        <v>1.2391203105561299E-2</v>
      </c>
      <c r="C200" s="2">
        <v>-2.809653406297008E-2</v>
      </c>
      <c r="D200" s="2">
        <v>1.2708063828486438E-2</v>
      </c>
      <c r="E200" s="2">
        <v>4.6541782075463889E-2</v>
      </c>
      <c r="F200" s="2">
        <v>6.330564657333948E-3</v>
      </c>
      <c r="G200" s="2">
        <v>-1.3247851677478883E-2</v>
      </c>
      <c r="H200" s="2">
        <v>-3.0271990613766064E-3</v>
      </c>
      <c r="I200" s="2">
        <v>-1.1344078042489492E-2</v>
      </c>
      <c r="J200" s="2">
        <v>1.7134726626831798E-2</v>
      </c>
      <c r="K200" s="2">
        <v>0</v>
      </c>
      <c r="L200" s="2">
        <v>1.177162064710946E-2</v>
      </c>
      <c r="AI200" s="6">
        <v>44476</v>
      </c>
      <c r="AJ200" s="2">
        <v>1.2571031131334334E-2</v>
      </c>
      <c r="AK200" s="2">
        <v>-3.0153134441016853E-2</v>
      </c>
      <c r="AL200" s="2">
        <v>1.3864571405613167E-2</v>
      </c>
      <c r="AM200" s="2">
        <v>4.6357396566683133E-2</v>
      </c>
      <c r="AN200" s="2">
        <v>6.2204025651512495E-3</v>
      </c>
      <c r="AO200" s="2">
        <v>-1.2400580475330027E-2</v>
      </c>
      <c r="AP200" s="2">
        <v>-3.8369863116679212E-3</v>
      </c>
      <c r="AQ200" s="2">
        <v>-9.1388662181736482E-3</v>
      </c>
      <c r="AR200" s="2">
        <v>1.617214178829799E-2</v>
      </c>
      <c r="AS200" s="2">
        <v>-1.4534902404385285E-5</v>
      </c>
      <c r="AT200" s="2">
        <v>1.1453387134063573E-2</v>
      </c>
    </row>
    <row r="201" spans="1:46" x14ac:dyDescent="0.25">
      <c r="A201" s="6">
        <v>44477</v>
      </c>
      <c r="B201" s="2">
        <v>-4.1818052612954126E-3</v>
      </c>
      <c r="C201" s="2">
        <v>3.0082765538104184E-3</v>
      </c>
      <c r="D201" s="2">
        <v>-5.4583376515476845E-3</v>
      </c>
      <c r="E201" s="2">
        <v>3.7739211905424508E-2</v>
      </c>
      <c r="F201" s="2">
        <v>7.6432997596298513E-4</v>
      </c>
      <c r="G201" s="2">
        <v>2.5210697077584499E-3</v>
      </c>
      <c r="H201" s="2">
        <v>1.2550585278017667E-2</v>
      </c>
      <c r="I201" s="2">
        <v>1.2819460154962492E-3</v>
      </c>
      <c r="J201" s="2">
        <v>-6.7852340696901159E-3</v>
      </c>
      <c r="K201" s="2">
        <v>0</v>
      </c>
      <c r="L201" s="2">
        <v>3.0163613356501973E-3</v>
      </c>
      <c r="AI201" s="6">
        <v>44477</v>
      </c>
      <c r="AJ201" s="2">
        <v>-4.001977235522378E-3</v>
      </c>
      <c r="AK201" s="2">
        <v>9.5167617576364695E-4</v>
      </c>
      <c r="AL201" s="2">
        <v>-4.3018300744209559E-3</v>
      </c>
      <c r="AM201" s="2">
        <v>3.7554826396643752E-2</v>
      </c>
      <c r="AN201" s="2">
        <v>6.54167883780287E-4</v>
      </c>
      <c r="AO201" s="2">
        <v>3.3683409099073075E-3</v>
      </c>
      <c r="AP201" s="2">
        <v>1.1740798027726353E-2</v>
      </c>
      <c r="AQ201" s="2">
        <v>3.4871578398120925E-3</v>
      </c>
      <c r="AR201" s="2">
        <v>-7.7478189082239224E-3</v>
      </c>
      <c r="AS201" s="2">
        <v>-1.4534902404385285E-5</v>
      </c>
      <c r="AT201" s="2">
        <v>2.6981278226043109E-3</v>
      </c>
    </row>
    <row r="202" spans="1:46" x14ac:dyDescent="0.25">
      <c r="A202" s="6">
        <v>44480</v>
      </c>
      <c r="B202" s="2">
        <v>-1.2868603350918995E-2</v>
      </c>
      <c r="C202" s="2">
        <v>6.5167346095609924E-2</v>
      </c>
      <c r="D202" s="2">
        <v>-1.8218858892293799E-2</v>
      </c>
      <c r="E202" s="2">
        <v>-8.1953140641513045E-3</v>
      </c>
      <c r="F202" s="2">
        <v>-2.1031616762902883E-2</v>
      </c>
      <c r="G202" s="2">
        <v>-1.3937208774638887E-2</v>
      </c>
      <c r="H202" s="2">
        <v>-2.7489004146671547E-2</v>
      </c>
      <c r="I202" s="2">
        <v>-8.8831210377579017E-3</v>
      </c>
      <c r="J202" s="2">
        <v>-9.1872646086950116E-3</v>
      </c>
      <c r="K202" s="2">
        <v>0</v>
      </c>
      <c r="L202" s="2">
        <v>-9.308669583528717E-4</v>
      </c>
      <c r="AI202" s="6">
        <v>44480</v>
      </c>
      <c r="AJ202" s="2">
        <v>-1.268877532514596E-2</v>
      </c>
      <c r="AK202" s="2">
        <v>6.3110745717563158E-2</v>
      </c>
      <c r="AL202" s="2">
        <v>-1.7062351315167069E-2</v>
      </c>
      <c r="AM202" s="2">
        <v>-8.3796995729320586E-3</v>
      </c>
      <c r="AN202" s="2">
        <v>-2.1141778855085582E-2</v>
      </c>
      <c r="AO202" s="2">
        <v>-1.308993757249003E-2</v>
      </c>
      <c r="AP202" s="2">
        <v>-2.8298791396962862E-2</v>
      </c>
      <c r="AQ202" s="2">
        <v>-6.6779092134420584E-3</v>
      </c>
      <c r="AR202" s="2">
        <v>-1.0149849447228819E-2</v>
      </c>
      <c r="AS202" s="2">
        <v>-1.4534902404385285E-5</v>
      </c>
      <c r="AT202" s="2">
        <v>-1.2491004713987581E-3</v>
      </c>
    </row>
    <row r="203" spans="1:46" x14ac:dyDescent="0.25">
      <c r="A203" s="6">
        <v>44481</v>
      </c>
      <c r="B203" s="2">
        <v>3.1727451135998841E-4</v>
      </c>
      <c r="C203" s="2">
        <v>-2.5114999851183484E-2</v>
      </c>
      <c r="D203" s="2">
        <v>-2.247575956925596E-3</v>
      </c>
      <c r="E203" s="2">
        <v>1.4976741773102153E-2</v>
      </c>
      <c r="F203" s="2">
        <v>-7.6812216993822346E-3</v>
      </c>
      <c r="G203" s="2">
        <v>-5.1621543412037063E-3</v>
      </c>
      <c r="H203" s="2">
        <v>5.0364668430311621E-3</v>
      </c>
      <c r="I203" s="2">
        <v>-3.349029821900662E-3</v>
      </c>
      <c r="J203" s="2">
        <v>-4.9929360987441829E-3</v>
      </c>
      <c r="K203" s="2">
        <v>0</v>
      </c>
      <c r="L203" s="2">
        <v>-1.0749938923289015E-3</v>
      </c>
      <c r="AI203" s="6">
        <v>44481</v>
      </c>
      <c r="AJ203" s="2">
        <v>4.9710253713302298E-4</v>
      </c>
      <c r="AK203" s="2">
        <v>-2.7171600229230257E-2</v>
      </c>
      <c r="AL203" s="2">
        <v>-1.0910683797988674E-3</v>
      </c>
      <c r="AM203" s="2">
        <v>1.4792356264321399E-2</v>
      </c>
      <c r="AN203" s="2">
        <v>-7.7913837915649332E-3</v>
      </c>
      <c r="AO203" s="2">
        <v>-4.3148831390548486E-3</v>
      </c>
      <c r="AP203" s="2">
        <v>4.2266795927398473E-3</v>
      </c>
      <c r="AQ203" s="2">
        <v>-1.1438179975848187E-3</v>
      </c>
      <c r="AR203" s="2">
        <v>-5.9555209372779893E-3</v>
      </c>
      <c r="AS203" s="2">
        <v>-1.4534902404385285E-5</v>
      </c>
      <c r="AT203" s="2">
        <v>-1.3932274053747879E-3</v>
      </c>
    </row>
    <row r="204" spans="1:46" x14ac:dyDescent="0.25">
      <c r="A204" s="6">
        <v>44482</v>
      </c>
      <c r="B204" s="2">
        <v>1.137860120398293E-2</v>
      </c>
      <c r="C204" s="2">
        <v>2.4268618342118131E-2</v>
      </c>
      <c r="D204" s="2">
        <v>-9.8191049587492696E-4</v>
      </c>
      <c r="E204" s="2">
        <v>-2.0183152055414211E-2</v>
      </c>
      <c r="F204" s="2">
        <v>-2.636671863968687E-2</v>
      </c>
      <c r="G204" s="2">
        <v>2.3782918657648811E-3</v>
      </c>
      <c r="H204" s="2">
        <v>8.0793712966849007E-3</v>
      </c>
      <c r="I204" s="2">
        <v>7.71275211282485E-3</v>
      </c>
      <c r="J204" s="2">
        <v>-1.0274798586711431E-2</v>
      </c>
      <c r="K204" s="2">
        <v>0</v>
      </c>
      <c r="L204" s="2">
        <v>-7.24644662248497E-3</v>
      </c>
      <c r="AI204" s="6">
        <v>44482</v>
      </c>
      <c r="AJ204" s="2">
        <v>1.1558429229755965E-2</v>
      </c>
      <c r="AK204" s="2">
        <v>2.2212017964071358E-2</v>
      </c>
      <c r="AL204" s="2">
        <v>1.7459708125180159E-4</v>
      </c>
      <c r="AM204" s="2">
        <v>-2.0367537564194963E-2</v>
      </c>
      <c r="AN204" s="2">
        <v>-2.647688073186957E-2</v>
      </c>
      <c r="AO204" s="2">
        <v>3.2255630679137387E-3</v>
      </c>
      <c r="AP204" s="2">
        <v>7.269584046393586E-3</v>
      </c>
      <c r="AQ204" s="2">
        <v>9.9179639371406933E-3</v>
      </c>
      <c r="AR204" s="2">
        <v>-1.1237383425245238E-2</v>
      </c>
      <c r="AS204" s="2">
        <v>-1.4534902404385285E-5</v>
      </c>
      <c r="AT204" s="2">
        <v>-7.5646801355308563E-3</v>
      </c>
    </row>
    <row r="205" spans="1:46" x14ac:dyDescent="0.25">
      <c r="A205" s="6">
        <v>44483</v>
      </c>
      <c r="B205" s="2">
        <v>4.7437592275509921E-3</v>
      </c>
      <c r="C205" s="2">
        <v>-1.386283921372633E-3</v>
      </c>
      <c r="D205" s="2">
        <v>8.3834232883732707E-3</v>
      </c>
      <c r="E205" s="2">
        <v>-1.3848334848670651E-3</v>
      </c>
      <c r="F205" s="2">
        <v>1.5341622488839191E-2</v>
      </c>
      <c r="G205" s="2">
        <v>1.2294293859990146E-2</v>
      </c>
      <c r="H205" s="2">
        <v>2.4754006786655181E-2</v>
      </c>
      <c r="I205" s="2">
        <v>6.4151072864204739E-3</v>
      </c>
      <c r="J205" s="2">
        <v>6.0357317974832903E-3</v>
      </c>
      <c r="K205" s="2">
        <v>0</v>
      </c>
      <c r="L205" s="2">
        <v>1.0840500490945537E-2</v>
      </c>
      <c r="AI205" s="6">
        <v>44483</v>
      </c>
      <c r="AJ205" s="2">
        <v>4.9235872533240268E-3</v>
      </c>
      <c r="AK205" s="2">
        <v>-3.4428842994194044E-3</v>
      </c>
      <c r="AL205" s="2">
        <v>9.5399308655000001E-3</v>
      </c>
      <c r="AM205" s="2">
        <v>-1.5692189936478188E-3</v>
      </c>
      <c r="AN205" s="2">
        <v>1.5231460396656493E-2</v>
      </c>
      <c r="AO205" s="2">
        <v>1.3141565062139003E-2</v>
      </c>
      <c r="AP205" s="2">
        <v>2.3944219536363866E-2</v>
      </c>
      <c r="AQ205" s="2">
        <v>8.6203191107363172E-3</v>
      </c>
      <c r="AR205" s="2">
        <v>5.0731469589494838E-3</v>
      </c>
      <c r="AS205" s="2">
        <v>-1.4534902404385285E-5</v>
      </c>
      <c r="AT205" s="2">
        <v>1.0522266977899651E-2</v>
      </c>
    </row>
    <row r="206" spans="1:46" x14ac:dyDescent="0.25">
      <c r="A206" s="6">
        <v>44484</v>
      </c>
      <c r="B206" s="2">
        <v>3.308023939004423E-2</v>
      </c>
      <c r="C206" s="2">
        <v>7.4534407409956538E-2</v>
      </c>
      <c r="D206" s="2">
        <v>1.1753930443859861E-2</v>
      </c>
      <c r="E206" s="2">
        <v>5.3735722078436243E-3</v>
      </c>
      <c r="F206" s="2">
        <v>1.9208413569466787E-2</v>
      </c>
      <c r="G206" s="2">
        <v>-1.147532653845873E-2</v>
      </c>
      <c r="H206" s="2">
        <v>1.1186983759230884E-2</v>
      </c>
      <c r="I206" s="2">
        <v>-8.6936097692460468E-3</v>
      </c>
      <c r="J206" s="2">
        <v>-4.3195703956775411E-3</v>
      </c>
      <c r="K206" s="2">
        <v>0</v>
      </c>
      <c r="L206" s="2">
        <v>4.8617141510627349E-3</v>
      </c>
      <c r="AI206" s="6">
        <v>44484</v>
      </c>
      <c r="AJ206" s="2">
        <v>3.3260067415817267E-2</v>
      </c>
      <c r="AK206" s="2">
        <v>7.2477807031909772E-2</v>
      </c>
      <c r="AL206" s="2">
        <v>1.2910438020986591E-2</v>
      </c>
      <c r="AM206" s="2">
        <v>5.1891866990628711E-3</v>
      </c>
      <c r="AN206" s="2">
        <v>1.9098251477284087E-2</v>
      </c>
      <c r="AO206" s="2">
        <v>-1.0628055336309873E-2</v>
      </c>
      <c r="AP206" s="2">
        <v>1.0377196508939569E-2</v>
      </c>
      <c r="AQ206" s="2">
        <v>-6.4883979449302034E-3</v>
      </c>
      <c r="AR206" s="2">
        <v>-5.2821552342113475E-3</v>
      </c>
      <c r="AS206" s="2">
        <v>-1.4534902404385285E-5</v>
      </c>
      <c r="AT206" s="2">
        <v>4.5434806380168485E-3</v>
      </c>
    </row>
    <row r="207" spans="1:46" x14ac:dyDescent="0.25">
      <c r="A207" s="6">
        <v>44487</v>
      </c>
      <c r="B207" s="2">
        <v>1.1064772529006284E-2</v>
      </c>
      <c r="C207" s="2">
        <v>7.0157687846139627E-3</v>
      </c>
      <c r="D207" s="2">
        <v>-3.0148515934521392E-2</v>
      </c>
      <c r="E207" s="2">
        <v>-1.9137941557785587E-2</v>
      </c>
      <c r="F207" s="2">
        <v>-3.601077868914393E-4</v>
      </c>
      <c r="G207" s="2">
        <v>3.2577861356455351E-2</v>
      </c>
      <c r="H207" s="2">
        <v>-7.1470112776697015E-3</v>
      </c>
      <c r="I207" s="2">
        <v>1.54068869698889E-2</v>
      </c>
      <c r="J207" s="2">
        <v>-4.0974205053071477E-3</v>
      </c>
      <c r="K207" s="2">
        <v>0</v>
      </c>
      <c r="L207" s="2">
        <v>8.0397694734113401E-3</v>
      </c>
      <c r="AI207" s="6">
        <v>44487</v>
      </c>
      <c r="AJ207" s="2">
        <v>1.1244600554779318E-2</v>
      </c>
      <c r="AK207" s="2">
        <v>4.9591684065671913E-3</v>
      </c>
      <c r="AL207" s="2">
        <v>-2.8992008357394662E-2</v>
      </c>
      <c r="AM207" s="2">
        <v>-1.9322327066566339E-2</v>
      </c>
      <c r="AN207" s="2">
        <v>-4.7026987907413742E-4</v>
      </c>
      <c r="AO207" s="2">
        <v>3.3425132558604208E-2</v>
      </c>
      <c r="AP207" s="2">
        <v>-7.9567985279610162E-3</v>
      </c>
      <c r="AQ207" s="2">
        <v>1.7612098794204743E-2</v>
      </c>
      <c r="AR207" s="2">
        <v>-5.0600053438409542E-3</v>
      </c>
      <c r="AS207" s="2">
        <v>-1.4534902404385285E-5</v>
      </c>
      <c r="AT207" s="2">
        <v>7.7215359603654537E-3</v>
      </c>
    </row>
    <row r="208" spans="1:46" x14ac:dyDescent="0.25">
      <c r="A208" s="6">
        <v>44488</v>
      </c>
      <c r="B208" s="2">
        <v>-7.5144245608294025E-4</v>
      </c>
      <c r="C208" s="2">
        <v>3.6047967727284025E-2</v>
      </c>
      <c r="D208" s="2">
        <v>2.3368754397234959E-4</v>
      </c>
      <c r="E208" s="2">
        <v>-7.0312736784150509E-4</v>
      </c>
      <c r="F208" s="2">
        <v>1.2128515373447613E-2</v>
      </c>
      <c r="G208" s="2">
        <v>1.3866505478812741E-2</v>
      </c>
      <c r="H208" s="2">
        <v>3.3526903225784555E-3</v>
      </c>
      <c r="I208" s="2">
        <v>1.6145419756039558E-3</v>
      </c>
      <c r="J208" s="2">
        <v>1.8635054778572968E-2</v>
      </c>
      <c r="K208" s="2">
        <v>0</v>
      </c>
      <c r="L208" s="2">
        <v>2.1245129314151345E-2</v>
      </c>
      <c r="AI208" s="6">
        <v>44488</v>
      </c>
      <c r="AJ208" s="2">
        <v>-5.7161443030990567E-4</v>
      </c>
      <c r="AK208" s="2">
        <v>3.3991367349237252E-2</v>
      </c>
      <c r="AL208" s="2">
        <v>1.3901951210990781E-3</v>
      </c>
      <c r="AM208" s="2">
        <v>-8.8751287662225875E-4</v>
      </c>
      <c r="AN208" s="2">
        <v>1.2018353281264915E-2</v>
      </c>
      <c r="AO208" s="2">
        <v>1.4713776680961597E-2</v>
      </c>
      <c r="AP208" s="2">
        <v>2.5429030722871407E-3</v>
      </c>
      <c r="AQ208" s="2">
        <v>3.8197537999197992E-3</v>
      </c>
      <c r="AR208" s="2">
        <v>1.7672469940039161E-2</v>
      </c>
      <c r="AS208" s="2">
        <v>-1.4534902404385285E-5</v>
      </c>
      <c r="AT208" s="2">
        <v>2.0926895801105461E-2</v>
      </c>
    </row>
    <row r="209" spans="1:46" x14ac:dyDescent="0.25">
      <c r="A209" s="6">
        <v>44489</v>
      </c>
      <c r="B209" s="2">
        <v>-8.446195751808494E-3</v>
      </c>
      <c r="C209" s="2">
        <v>2.6934175102288238E-2</v>
      </c>
      <c r="D209" s="2">
        <v>-3.6802760309530003E-3</v>
      </c>
      <c r="E209" s="2">
        <v>1.4423917622398807E-2</v>
      </c>
      <c r="F209" s="2">
        <v>1.3466150056610005E-2</v>
      </c>
      <c r="G209" s="2">
        <v>2.3236229524794538E-3</v>
      </c>
      <c r="H209" s="2">
        <v>-1.071249472128355E-2</v>
      </c>
      <c r="I209" s="2">
        <v>-2.1690117921068119E-2</v>
      </c>
      <c r="J209" s="2">
        <v>1.6868593060078707E-2</v>
      </c>
      <c r="K209" s="2">
        <v>0</v>
      </c>
      <c r="L209" s="2">
        <v>9.053822216391838E-3</v>
      </c>
      <c r="AI209" s="6">
        <v>44489</v>
      </c>
      <c r="AJ209" s="2">
        <v>-8.2663677260354593E-3</v>
      </c>
      <c r="AK209" s="2">
        <v>2.4877574724241465E-2</v>
      </c>
      <c r="AL209" s="2">
        <v>-2.5237684538262717E-3</v>
      </c>
      <c r="AM209" s="2">
        <v>1.4239532113618053E-2</v>
      </c>
      <c r="AN209" s="2">
        <v>1.3355987964427307E-2</v>
      </c>
      <c r="AO209" s="2">
        <v>3.1708941546283115E-3</v>
      </c>
      <c r="AP209" s="2">
        <v>-1.1522281971574865E-2</v>
      </c>
      <c r="AQ209" s="2">
        <v>-1.9484906096752276E-2</v>
      </c>
      <c r="AR209" s="2">
        <v>1.59060082215449E-2</v>
      </c>
      <c r="AS209" s="2">
        <v>-1.4534902404385285E-5</v>
      </c>
      <c r="AT209" s="2">
        <v>8.7355887033459517E-3</v>
      </c>
    </row>
    <row r="210" spans="1:46" x14ac:dyDescent="0.25">
      <c r="A210" s="6">
        <v>44490</v>
      </c>
      <c r="B210" s="2">
        <v>5.8417569451290063E-3</v>
      </c>
      <c r="C210" s="2">
        <v>-5.7319313661295834E-2</v>
      </c>
      <c r="D210" s="2">
        <v>4.6320332570914946E-3</v>
      </c>
      <c r="E210" s="2">
        <v>1.283165774167272E-2</v>
      </c>
      <c r="F210" s="2">
        <v>-7.8435750796922443E-3</v>
      </c>
      <c r="G210" s="2">
        <v>3.2279068826102097E-3</v>
      </c>
      <c r="H210" s="2">
        <v>-3.7751328133076578E-3</v>
      </c>
      <c r="I210" s="2">
        <v>4.4821892439330435E-2</v>
      </c>
      <c r="J210" s="2">
        <v>1.4019012701069755E-3</v>
      </c>
      <c r="K210" s="2">
        <v>0</v>
      </c>
      <c r="L210" s="2">
        <v>5.5479284835191489E-3</v>
      </c>
      <c r="AI210" s="6">
        <v>44490</v>
      </c>
      <c r="AJ210" s="2">
        <v>6.021584970902041E-3</v>
      </c>
      <c r="AK210" s="2">
        <v>-5.9375914039342607E-2</v>
      </c>
      <c r="AL210" s="2">
        <v>5.7885408342182232E-3</v>
      </c>
      <c r="AM210" s="2">
        <v>1.2647272232891965E-2</v>
      </c>
      <c r="AN210" s="2">
        <v>-7.953737171874942E-3</v>
      </c>
      <c r="AO210" s="2">
        <v>4.0751780847590674E-3</v>
      </c>
      <c r="AP210" s="2">
        <v>-4.5849200635989726E-3</v>
      </c>
      <c r="AQ210" s="2">
        <v>4.7027104263646279E-2</v>
      </c>
      <c r="AR210" s="2">
        <v>4.3931643157316905E-4</v>
      </c>
      <c r="AS210" s="2">
        <v>-1.4534902404385285E-5</v>
      </c>
      <c r="AT210" s="2">
        <v>5.2296949704732625E-3</v>
      </c>
    </row>
    <row r="211" spans="1:46" x14ac:dyDescent="0.25">
      <c r="A211" s="6">
        <v>44491</v>
      </c>
      <c r="B211" s="2">
        <v>-2.8954833317208717E-2</v>
      </c>
      <c r="C211" s="2">
        <v>-2.4399647264276236E-2</v>
      </c>
      <c r="D211" s="2">
        <v>-1.1205779210820999E-2</v>
      </c>
      <c r="E211" s="2">
        <v>-1.0957017485368037E-2</v>
      </c>
      <c r="F211" s="2">
        <v>1.3451320231840036E-2</v>
      </c>
      <c r="G211" s="2">
        <v>-5.0514856922298512E-2</v>
      </c>
      <c r="H211" s="2">
        <v>1.5157601625088057E-2</v>
      </c>
      <c r="I211" s="2">
        <v>1.779052089858002E-2</v>
      </c>
      <c r="J211" s="2">
        <v>6.9995154640312141E-3</v>
      </c>
      <c r="K211" s="2">
        <v>0</v>
      </c>
      <c r="L211" s="2">
        <v>1.0421625262176937E-2</v>
      </c>
      <c r="AI211" s="6">
        <v>44491</v>
      </c>
      <c r="AJ211" s="2">
        <v>-2.8775005291435684E-2</v>
      </c>
      <c r="AK211" s="2">
        <v>-2.6456247642323009E-2</v>
      </c>
      <c r="AL211" s="2">
        <v>-1.0049271633694269E-2</v>
      </c>
      <c r="AM211" s="2">
        <v>-1.1141402994148791E-2</v>
      </c>
      <c r="AN211" s="2">
        <v>1.3341158139657338E-2</v>
      </c>
      <c r="AO211" s="2">
        <v>-4.9667585720149655E-2</v>
      </c>
      <c r="AP211" s="2">
        <v>1.4347814374796743E-2</v>
      </c>
      <c r="AQ211" s="2">
        <v>1.9995732722895863E-2</v>
      </c>
      <c r="AR211" s="2">
        <v>6.0369306254974076E-3</v>
      </c>
      <c r="AS211" s="2">
        <v>-1.4534902404385285E-5</v>
      </c>
      <c r="AT211" s="2">
        <v>1.010339174913105E-2</v>
      </c>
    </row>
    <row r="212" spans="1:46" x14ac:dyDescent="0.25">
      <c r="A212" s="6">
        <v>44494</v>
      </c>
      <c r="B212" s="2">
        <v>-4.550989805057748E-3</v>
      </c>
      <c r="C212" s="2">
        <v>3.8679699457174532E-2</v>
      </c>
      <c r="D212" s="2">
        <v>1.528742985410636E-2</v>
      </c>
      <c r="E212" s="2">
        <v>-1.7313720185585524E-4</v>
      </c>
      <c r="F212" s="2">
        <v>-4.8899542662701467E-3</v>
      </c>
      <c r="G212" s="2">
        <v>1.2568982082990843E-2</v>
      </c>
      <c r="H212" s="2">
        <v>1.0805560614342014E-3</v>
      </c>
      <c r="I212" s="2">
        <v>1.0349203562767917E-2</v>
      </c>
      <c r="J212" s="2">
        <v>-2.3165712624062529E-4</v>
      </c>
      <c r="K212" s="2">
        <v>0</v>
      </c>
      <c r="L212" s="2">
        <v>1.1594993010417554E-2</v>
      </c>
      <c r="AI212" s="6">
        <v>44494</v>
      </c>
      <c r="AJ212" s="2">
        <v>-4.3711617792847133E-3</v>
      </c>
      <c r="AK212" s="2">
        <v>3.6623099079127759E-2</v>
      </c>
      <c r="AL212" s="2">
        <v>1.644393743123309E-2</v>
      </c>
      <c r="AM212" s="2">
        <v>-3.5752271063660889E-4</v>
      </c>
      <c r="AN212" s="2">
        <v>-5.0001163584528453E-3</v>
      </c>
      <c r="AO212" s="2">
        <v>1.34162532851397E-2</v>
      </c>
      <c r="AP212" s="2">
        <v>2.7076881114288681E-4</v>
      </c>
      <c r="AQ212" s="2">
        <v>1.255441538708376E-2</v>
      </c>
      <c r="AR212" s="2">
        <v>-1.1942419647744318E-3</v>
      </c>
      <c r="AS212" s="2">
        <v>-1.4534902404385285E-5</v>
      </c>
      <c r="AT212" s="2">
        <v>1.1276759497371667E-2</v>
      </c>
    </row>
    <row r="213" spans="1:46" x14ac:dyDescent="0.25">
      <c r="A213" s="6">
        <v>44495</v>
      </c>
      <c r="B213" s="2">
        <v>1.6775261603934943E-2</v>
      </c>
      <c r="C213" s="2">
        <v>-4.244985266320056E-2</v>
      </c>
      <c r="D213" s="2">
        <v>1.7440137349522544E-4</v>
      </c>
      <c r="E213" s="2">
        <v>-6.7520671915088926E-3</v>
      </c>
      <c r="F213" s="2">
        <v>2.6909526647274085E-3</v>
      </c>
      <c r="G213" s="2">
        <v>-3.9185873580406261E-2</v>
      </c>
      <c r="H213" s="2">
        <v>1.5307599867879329E-2</v>
      </c>
      <c r="I213" s="2">
        <v>-4.6749154912132385E-3</v>
      </c>
      <c r="J213" s="2">
        <v>9.5017342506051872E-3</v>
      </c>
      <c r="K213" s="2">
        <v>0</v>
      </c>
      <c r="L213" s="2">
        <v>-8.7298252692713518E-3</v>
      </c>
      <c r="AI213" s="6">
        <v>44495</v>
      </c>
      <c r="AJ213" s="2">
        <v>1.6955089629707976E-2</v>
      </c>
      <c r="AK213" s="2">
        <v>-4.4506453041247333E-2</v>
      </c>
      <c r="AL213" s="2">
        <v>1.330908950621954E-3</v>
      </c>
      <c r="AM213" s="2">
        <v>-6.9364527002896458E-3</v>
      </c>
      <c r="AN213" s="2">
        <v>2.5807905725447103E-3</v>
      </c>
      <c r="AO213" s="2">
        <v>-3.8338602378257404E-2</v>
      </c>
      <c r="AP213" s="2">
        <v>1.4497812617588014E-2</v>
      </c>
      <c r="AQ213" s="2">
        <v>-2.4697036668973951E-3</v>
      </c>
      <c r="AR213" s="2">
        <v>8.5391494120713798E-3</v>
      </c>
      <c r="AS213" s="2">
        <v>-1.4534902404385285E-5</v>
      </c>
      <c r="AT213" s="2">
        <v>-9.0480587823172382E-3</v>
      </c>
    </row>
    <row r="214" spans="1:46" x14ac:dyDescent="0.25">
      <c r="A214" s="6">
        <v>44496</v>
      </c>
      <c r="B214" s="2">
        <v>4.8636382454707583E-3</v>
      </c>
      <c r="C214" s="2">
        <v>-3.116779376295975E-2</v>
      </c>
      <c r="D214" s="2">
        <v>-1.4473322085253204E-2</v>
      </c>
      <c r="E214" s="2">
        <v>-5.4209528817388719E-2</v>
      </c>
      <c r="F214" s="2">
        <v>-2.0828425860888733E-2</v>
      </c>
      <c r="G214" s="2">
        <v>-1.1367582931647413E-2</v>
      </c>
      <c r="H214" s="2">
        <v>-1.5463404419105764E-2</v>
      </c>
      <c r="I214" s="2">
        <v>-8.3767672732080189E-3</v>
      </c>
      <c r="J214" s="2">
        <v>-1.3544539347734363E-2</v>
      </c>
      <c r="K214" s="2">
        <v>0</v>
      </c>
      <c r="L214" s="2">
        <v>-8.2016888786762276E-3</v>
      </c>
      <c r="AI214" s="6">
        <v>44496</v>
      </c>
      <c r="AJ214" s="2">
        <v>5.043466271243793E-3</v>
      </c>
      <c r="AK214" s="2">
        <v>-3.3224394141006523E-2</v>
      </c>
      <c r="AL214" s="2">
        <v>-1.3316814508126475E-2</v>
      </c>
      <c r="AM214" s="2">
        <v>-5.4393914326169475E-2</v>
      </c>
      <c r="AN214" s="2">
        <v>-2.0938587953071432E-2</v>
      </c>
      <c r="AO214" s="2">
        <v>-1.0520311729498556E-2</v>
      </c>
      <c r="AP214" s="2">
        <v>-1.6273191669397079E-2</v>
      </c>
      <c r="AQ214" s="2">
        <v>-6.1715554488921756E-3</v>
      </c>
      <c r="AR214" s="2">
        <v>-1.4507124186268171E-2</v>
      </c>
      <c r="AS214" s="2">
        <v>-1.4534902404385285E-5</v>
      </c>
      <c r="AT214" s="2">
        <v>-8.519922391722114E-3</v>
      </c>
    </row>
    <row r="215" spans="1:46" x14ac:dyDescent="0.25">
      <c r="A215" s="6">
        <v>44497</v>
      </c>
      <c r="B215" s="2">
        <v>1.5941152759170851E-2</v>
      </c>
      <c r="C215" s="2">
        <v>3.6587939036933692E-2</v>
      </c>
      <c r="D215" s="2">
        <v>7.6667426531207283E-4</v>
      </c>
      <c r="E215" s="2">
        <v>-3.6853379441537104E-4</v>
      </c>
      <c r="F215" s="2">
        <v>1.5074770611298138E-2</v>
      </c>
      <c r="G215" s="2">
        <v>1.5053526963856756E-2</v>
      </c>
      <c r="H215" s="2">
        <v>6.1843254778859436E-3</v>
      </c>
      <c r="I215" s="2">
        <v>1.6789363980178829E-2</v>
      </c>
      <c r="J215" s="2">
        <v>4.8871091111695186E-3</v>
      </c>
      <c r="K215" s="2">
        <v>0</v>
      </c>
      <c r="L215" s="2">
        <v>6.2360074327769688E-3</v>
      </c>
      <c r="AI215" s="6">
        <v>44497</v>
      </c>
      <c r="AJ215" s="2">
        <v>1.6120980784943884E-2</v>
      </c>
      <c r="AK215" s="2">
        <v>3.4531338658886919E-2</v>
      </c>
      <c r="AL215" s="2">
        <v>1.9231818424388014E-3</v>
      </c>
      <c r="AM215" s="2">
        <v>-5.529193031961247E-4</v>
      </c>
      <c r="AN215" s="2">
        <v>1.4964608519115441E-2</v>
      </c>
      <c r="AO215" s="2">
        <v>1.5900798166005613E-2</v>
      </c>
      <c r="AP215" s="2">
        <v>5.3745382275946288E-3</v>
      </c>
      <c r="AQ215" s="2">
        <v>1.8994575804494672E-2</v>
      </c>
      <c r="AR215" s="2">
        <v>3.9245242726357122E-3</v>
      </c>
      <c r="AS215" s="2">
        <v>-1.4534902404385285E-5</v>
      </c>
      <c r="AT215" s="2">
        <v>5.9177739197310824E-3</v>
      </c>
    </row>
    <row r="216" spans="1:46" x14ac:dyDescent="0.25">
      <c r="A216" s="6">
        <v>44498</v>
      </c>
      <c r="B216" s="2">
        <v>-2.1511245053778327E-2</v>
      </c>
      <c r="C216" s="2">
        <v>2.6489137663525009E-2</v>
      </c>
      <c r="D216" s="2">
        <v>-3.5949161827695253E-3</v>
      </c>
      <c r="E216" s="2">
        <v>3.5029244253215186E-3</v>
      </c>
      <c r="F216" s="2">
        <v>-2.7588707385495237E-3</v>
      </c>
      <c r="G216" s="2">
        <v>2.0983193281357115E-2</v>
      </c>
      <c r="H216" s="2">
        <v>2.7316954077747369E-3</v>
      </c>
      <c r="I216" s="2">
        <v>2.4122854476809508E-2</v>
      </c>
      <c r="J216" s="2">
        <v>1.2968998826613953E-2</v>
      </c>
      <c r="K216" s="2">
        <v>0</v>
      </c>
      <c r="L216" s="2">
        <v>6.5341949521313669E-3</v>
      </c>
      <c r="AI216" s="6">
        <v>44498</v>
      </c>
      <c r="AJ216" s="2">
        <v>-2.1331417028005294E-2</v>
      </c>
      <c r="AK216" s="2">
        <v>2.4432537285478236E-2</v>
      </c>
      <c r="AL216" s="2">
        <v>-2.4384086056427967E-3</v>
      </c>
      <c r="AM216" s="2">
        <v>3.3185389165407649E-3</v>
      </c>
      <c r="AN216" s="2">
        <v>-2.8690328307322218E-3</v>
      </c>
      <c r="AO216" s="2">
        <v>2.1830464483505972E-2</v>
      </c>
      <c r="AP216" s="2">
        <v>1.9219081574834223E-3</v>
      </c>
      <c r="AQ216" s="2">
        <v>2.6328066301125351E-2</v>
      </c>
      <c r="AR216" s="2">
        <v>1.2006413988080146E-2</v>
      </c>
      <c r="AS216" s="2">
        <v>-1.4534902404385285E-5</v>
      </c>
      <c r="AT216" s="2">
        <v>6.2159614390854805E-3</v>
      </c>
    </row>
    <row r="217" spans="1:46" x14ac:dyDescent="0.25">
      <c r="A217" s="6">
        <v>44501</v>
      </c>
      <c r="B217" s="2">
        <v>-1.6107099780024781E-2</v>
      </c>
      <c r="C217" s="2">
        <v>-1.966251984653955E-2</v>
      </c>
      <c r="D217" s="2">
        <v>6.6244459021027602E-3</v>
      </c>
      <c r="E217" s="2">
        <v>1.9474579594852992E-2</v>
      </c>
      <c r="F217" s="2">
        <v>-5.2973299319514222E-4</v>
      </c>
      <c r="G217" s="2">
        <v>1.9810252857232369E-2</v>
      </c>
      <c r="H217" s="2">
        <v>1.1870025639160176E-2</v>
      </c>
      <c r="I217" s="2">
        <v>-1.3240449480324545E-2</v>
      </c>
      <c r="J217" s="2">
        <v>-2.2862890942134673E-3</v>
      </c>
      <c r="K217" s="2">
        <v>0</v>
      </c>
      <c r="L217" s="2">
        <v>2.4762088189103082E-3</v>
      </c>
      <c r="AI217" s="6">
        <v>44501</v>
      </c>
      <c r="AJ217" s="2">
        <v>-1.5927271754251748E-2</v>
      </c>
      <c r="AK217" s="2">
        <v>-2.1719120224586323E-2</v>
      </c>
      <c r="AL217" s="2">
        <v>7.7809534792294887E-3</v>
      </c>
      <c r="AM217" s="2">
        <v>1.929019408607224E-2</v>
      </c>
      <c r="AN217" s="2">
        <v>-6.3989508537784035E-4</v>
      </c>
      <c r="AO217" s="2">
        <v>2.0657524059381226E-2</v>
      </c>
      <c r="AP217" s="2">
        <v>1.1060238388868861E-2</v>
      </c>
      <c r="AQ217" s="2">
        <v>-1.1035237656008702E-2</v>
      </c>
      <c r="AR217" s="2">
        <v>-3.2488739327472737E-3</v>
      </c>
      <c r="AS217" s="2">
        <v>-1.4534902404385285E-5</v>
      </c>
      <c r="AT217" s="2">
        <v>2.1579753058644218E-3</v>
      </c>
    </row>
    <row r="218" spans="1:46" x14ac:dyDescent="0.25">
      <c r="A218" s="6">
        <v>44502</v>
      </c>
      <c r="B218" s="2">
        <v>-1.6154097805500811E-3</v>
      </c>
      <c r="C218" s="2">
        <v>3.6423534468053242E-2</v>
      </c>
      <c r="D218" s="2">
        <v>-2.1152864750410005E-3</v>
      </c>
      <c r="E218" s="2">
        <v>1.8020989565026291E-3</v>
      </c>
      <c r="F218" s="2">
        <v>3.9458077556162596E-3</v>
      </c>
      <c r="G218" s="2">
        <v>-5.7579985174956994E-3</v>
      </c>
      <c r="H218" s="2">
        <v>6.3461890587441783E-3</v>
      </c>
      <c r="I218" s="2">
        <v>-5.0648329985003571E-3</v>
      </c>
      <c r="J218" s="2">
        <v>4.1475742406182459E-2</v>
      </c>
      <c r="K218" s="2">
        <v>0</v>
      </c>
      <c r="L218" s="2">
        <v>-4.6726796559781736E-4</v>
      </c>
      <c r="AI218" s="6">
        <v>44502</v>
      </c>
      <c r="AJ218" s="2">
        <v>-1.4355817547770466E-3</v>
      </c>
      <c r="AK218" s="2">
        <v>3.4366934090006469E-2</v>
      </c>
      <c r="AL218" s="2">
        <v>-9.5877889791427199E-4</v>
      </c>
      <c r="AM218" s="2">
        <v>1.6177134477218754E-3</v>
      </c>
      <c r="AN218" s="2">
        <v>3.8356456634335615E-3</v>
      </c>
      <c r="AO218" s="2">
        <v>-4.9107273153468417E-3</v>
      </c>
      <c r="AP218" s="2">
        <v>5.5364018084528635E-3</v>
      </c>
      <c r="AQ218" s="2">
        <v>-2.8596211741845137E-3</v>
      </c>
      <c r="AR218" s="2">
        <v>4.0513157567648651E-2</v>
      </c>
      <c r="AS218" s="2">
        <v>-1.4534902404385285E-5</v>
      </c>
      <c r="AT218" s="2">
        <v>-7.8550147864370375E-4</v>
      </c>
    </row>
    <row r="219" spans="1:46" x14ac:dyDescent="0.25">
      <c r="A219" s="6">
        <v>44503</v>
      </c>
      <c r="B219" s="2">
        <v>2.1507811127532195E-2</v>
      </c>
      <c r="C219" s="2">
        <v>-4.0545635881074071E-3</v>
      </c>
      <c r="D219" s="2">
        <v>1.4720602797184679E-3</v>
      </c>
      <c r="E219" s="2">
        <v>7.375424469989289E-3</v>
      </c>
      <c r="F219" s="2">
        <v>3.5195376408858614E-4</v>
      </c>
      <c r="G219" s="2">
        <v>1.0790077693880074E-2</v>
      </c>
      <c r="H219" s="2">
        <v>-1.9587263329133409E-2</v>
      </c>
      <c r="I219" s="2">
        <v>1.5596422978730429E-2</v>
      </c>
      <c r="J219" s="2">
        <v>-1.3861409406816683E-2</v>
      </c>
      <c r="K219" s="2">
        <v>0</v>
      </c>
      <c r="L219" s="2">
        <v>3.072344718993314E-3</v>
      </c>
      <c r="AI219" s="6">
        <v>44503</v>
      </c>
      <c r="AJ219" s="2">
        <v>2.1687639153305228E-2</v>
      </c>
      <c r="AK219" s="2">
        <v>-6.1111639661541785E-3</v>
      </c>
      <c r="AL219" s="2">
        <v>2.6285678568451964E-3</v>
      </c>
      <c r="AM219" s="2">
        <v>7.1910389612085358E-3</v>
      </c>
      <c r="AN219" s="2">
        <v>2.4179167190588799E-4</v>
      </c>
      <c r="AO219" s="2">
        <v>1.163734889602893E-2</v>
      </c>
      <c r="AP219" s="2">
        <v>-2.0397050579424723E-2</v>
      </c>
      <c r="AQ219" s="2">
        <v>1.7801634803046272E-2</v>
      </c>
      <c r="AR219" s="2">
        <v>-1.482399424535049E-2</v>
      </c>
      <c r="AS219" s="2">
        <v>-1.4534902404385285E-5</v>
      </c>
      <c r="AT219" s="2">
        <v>2.7541112059474276E-3</v>
      </c>
    </row>
    <row r="220" spans="1:46" x14ac:dyDescent="0.25">
      <c r="A220" s="6">
        <v>44504</v>
      </c>
      <c r="B220" s="2">
        <v>2.7482324108409006E-2</v>
      </c>
      <c r="C220" s="2">
        <v>-2.4103783966732184E-2</v>
      </c>
      <c r="D220" s="2">
        <v>1.1758992596959672E-3</v>
      </c>
      <c r="E220" s="2">
        <v>4.7142846243722003E-2</v>
      </c>
      <c r="F220" s="2">
        <v>-1.3135550983397026E-2</v>
      </c>
      <c r="G220" s="2">
        <v>1.2755596913971656E-2</v>
      </c>
      <c r="H220" s="2">
        <v>-2.7482698353475832E-2</v>
      </c>
      <c r="I220" s="2">
        <v>-2.8897636531460713E-2</v>
      </c>
      <c r="J220" s="2">
        <v>-2.1642151434801304E-2</v>
      </c>
      <c r="K220" s="2">
        <v>0</v>
      </c>
      <c r="L220" s="2">
        <v>7.3245848792287127E-3</v>
      </c>
      <c r="AI220" s="6">
        <v>44504</v>
      </c>
      <c r="AJ220" s="2">
        <v>2.7662152134182039E-2</v>
      </c>
      <c r="AK220" s="2">
        <v>-2.6160384344778957E-2</v>
      </c>
      <c r="AL220" s="2">
        <v>2.3324068368226957E-3</v>
      </c>
      <c r="AM220" s="2">
        <v>4.6958460734941247E-2</v>
      </c>
      <c r="AN220" s="2">
        <v>-1.3245713075579724E-2</v>
      </c>
      <c r="AO220" s="2">
        <v>1.3602868116120513E-2</v>
      </c>
      <c r="AP220" s="2">
        <v>-2.8292485603767147E-2</v>
      </c>
      <c r="AQ220" s="2">
        <v>-2.669242470714487E-2</v>
      </c>
      <c r="AR220" s="2">
        <v>-2.2604736273335112E-2</v>
      </c>
      <c r="AS220" s="2">
        <v>-1.4534902404385285E-5</v>
      </c>
      <c r="AT220" s="2">
        <v>7.0063513661828263E-3</v>
      </c>
    </row>
    <row r="221" spans="1:46" x14ac:dyDescent="0.25">
      <c r="A221" s="6">
        <v>44505</v>
      </c>
      <c r="B221" s="2">
        <v>1.2076429283743639E-2</v>
      </c>
      <c r="C221" s="2">
        <v>-5.3139598841096536E-3</v>
      </c>
      <c r="D221" s="2">
        <v>3.1418875627605702E-2</v>
      </c>
      <c r="E221" s="2">
        <v>-2.0463665268377618E-3</v>
      </c>
      <c r="F221" s="2">
        <v>-1.4260517199436995E-3</v>
      </c>
      <c r="G221" s="2">
        <v>1.5721300233263902E-2</v>
      </c>
      <c r="H221" s="2">
        <v>8.0170187714911911E-4</v>
      </c>
      <c r="I221" s="2">
        <v>-3.3931856496892676E-2</v>
      </c>
      <c r="J221" s="2">
        <v>0.10855193390804074</v>
      </c>
      <c r="K221" s="2">
        <v>0</v>
      </c>
      <c r="L221" s="2">
        <v>-6.940792307181809E-3</v>
      </c>
      <c r="AI221" s="6">
        <v>44505</v>
      </c>
      <c r="AJ221" s="2">
        <v>1.2256257309516674E-2</v>
      </c>
      <c r="AK221" s="2">
        <v>-7.370560262156425E-3</v>
      </c>
      <c r="AL221" s="2">
        <v>3.2575383204732432E-2</v>
      </c>
      <c r="AM221" s="2">
        <v>-2.2307520356185154E-3</v>
      </c>
      <c r="AN221" s="2">
        <v>-1.5362138121263976E-3</v>
      </c>
      <c r="AO221" s="2">
        <v>1.6568571435412759E-2</v>
      </c>
      <c r="AP221" s="2">
        <v>-8.0853731421954341E-6</v>
      </c>
      <c r="AQ221" s="2">
        <v>-3.1726644672576833E-2</v>
      </c>
      <c r="AR221" s="2">
        <v>0.10758934906950694</v>
      </c>
      <c r="AS221" s="2">
        <v>-1.4534902404385285E-5</v>
      </c>
      <c r="AT221" s="2">
        <v>-7.2590258202276953E-3</v>
      </c>
    </row>
    <row r="222" spans="1:46" x14ac:dyDescent="0.25">
      <c r="A222" s="6">
        <v>44508</v>
      </c>
      <c r="B222" s="2">
        <v>-8.5279488572829187E-3</v>
      </c>
      <c r="C222" s="2">
        <v>0.1053755604568023</v>
      </c>
      <c r="D222" s="2">
        <v>7.0602414160516602E-3</v>
      </c>
      <c r="E222" s="2">
        <v>1.8455194940350195E-2</v>
      </c>
      <c r="F222" s="2">
        <v>6.0100832400753479E-3</v>
      </c>
      <c r="G222" s="2">
        <v>-7.3579272702418708E-3</v>
      </c>
      <c r="H222" s="2">
        <v>2.0025727720229813E-3</v>
      </c>
      <c r="I222" s="2">
        <v>8.8738799539789248E-3</v>
      </c>
      <c r="J222" s="2">
        <v>-5.7601064756467313E-3</v>
      </c>
      <c r="K222" s="2">
        <v>0</v>
      </c>
      <c r="L222" s="2">
        <v>-6.3901449935420684E-3</v>
      </c>
      <c r="AI222" s="6">
        <v>44508</v>
      </c>
      <c r="AJ222" s="2">
        <v>-8.3481208315098841E-3</v>
      </c>
      <c r="AK222" s="2">
        <v>0.10331896007875553</v>
      </c>
      <c r="AL222" s="2">
        <v>8.2167489931783896E-3</v>
      </c>
      <c r="AM222" s="2">
        <v>1.8270809431569442E-2</v>
      </c>
      <c r="AN222" s="2">
        <v>5.8999211478926493E-3</v>
      </c>
      <c r="AO222" s="2">
        <v>-6.5106560680930131E-3</v>
      </c>
      <c r="AP222" s="2">
        <v>1.1927855217316668E-3</v>
      </c>
      <c r="AQ222" s="2">
        <v>1.1079091778294768E-2</v>
      </c>
      <c r="AR222" s="2">
        <v>-6.7226913141805377E-3</v>
      </c>
      <c r="AS222" s="2">
        <v>-1.4534902404385285E-5</v>
      </c>
      <c r="AT222" s="2">
        <v>-6.7083785065879548E-3</v>
      </c>
    </row>
    <row r="223" spans="1:46" x14ac:dyDescent="0.25">
      <c r="A223" s="6">
        <v>44509</v>
      </c>
      <c r="B223" s="2">
        <v>2.5007238016600208E-2</v>
      </c>
      <c r="C223" s="2">
        <v>-8.8060963717171425E-3</v>
      </c>
      <c r="D223" s="2">
        <v>-9.9507805474285949E-3</v>
      </c>
      <c r="E223" s="2">
        <v>-1.6442945760507643E-2</v>
      </c>
      <c r="F223" s="2">
        <v>-7.5712693586977853E-3</v>
      </c>
      <c r="G223" s="2">
        <v>-9.59777935994377E-3</v>
      </c>
      <c r="H223" s="2">
        <v>-3.597487872983085E-3</v>
      </c>
      <c r="I223" s="2">
        <v>6.9690351404905204E-3</v>
      </c>
      <c r="J223" s="2">
        <v>-2.131186747301772E-2</v>
      </c>
      <c r="K223" s="2">
        <v>0</v>
      </c>
      <c r="L223" s="2">
        <v>3.4835465853058079E-3</v>
      </c>
      <c r="AI223" s="6">
        <v>44509</v>
      </c>
      <c r="AJ223" s="2">
        <v>2.5187066042373241E-2</v>
      </c>
      <c r="AK223" s="2">
        <v>-1.0862696749763914E-2</v>
      </c>
      <c r="AL223" s="2">
        <v>-8.7942729703018654E-3</v>
      </c>
      <c r="AM223" s="2">
        <v>-1.6627331269288396E-2</v>
      </c>
      <c r="AN223" s="2">
        <v>-7.6814314508804838E-3</v>
      </c>
      <c r="AO223" s="2">
        <v>-8.7505081577949131E-3</v>
      </c>
      <c r="AP223" s="2">
        <v>-4.4072751232743998E-3</v>
      </c>
      <c r="AQ223" s="2">
        <v>9.1742469648063638E-3</v>
      </c>
      <c r="AR223" s="2">
        <v>-2.2274452311551528E-2</v>
      </c>
      <c r="AS223" s="2">
        <v>-1.4534902404385285E-5</v>
      </c>
      <c r="AT223" s="2">
        <v>3.1653130722599215E-3</v>
      </c>
    </row>
    <row r="224" spans="1:46" x14ac:dyDescent="0.25">
      <c r="A224" s="6">
        <v>44510</v>
      </c>
      <c r="B224" s="2">
        <v>-2.6334994227121378E-2</v>
      </c>
      <c r="C224" s="2">
        <v>-2.9513867421399387E-2</v>
      </c>
      <c r="D224" s="2">
        <v>-3.7690803484035085E-3</v>
      </c>
      <c r="E224" s="2">
        <v>1.1088391977526202E-2</v>
      </c>
      <c r="F224" s="2">
        <v>-9.5365158703974995E-4</v>
      </c>
      <c r="G224" s="2">
        <v>-2.3049111671570199E-2</v>
      </c>
      <c r="H224" s="2">
        <v>-1.9456448292239137E-2</v>
      </c>
      <c r="I224" s="2">
        <v>-1.3841700673816071E-2</v>
      </c>
      <c r="J224" s="2">
        <v>3.6363662757851856E-2</v>
      </c>
      <c r="K224" s="2">
        <v>0</v>
      </c>
      <c r="L224" s="2">
        <v>-9.0125569479653223E-3</v>
      </c>
      <c r="AI224" s="6">
        <v>44510</v>
      </c>
      <c r="AJ224" s="2">
        <v>-2.6155166201348345E-2</v>
      </c>
      <c r="AK224" s="2">
        <v>-3.157046779944616E-2</v>
      </c>
      <c r="AL224" s="2">
        <v>-2.6125727712767799E-3</v>
      </c>
      <c r="AM224" s="2">
        <v>1.0904006468745448E-2</v>
      </c>
      <c r="AN224" s="2">
        <v>-1.0638136792224481E-3</v>
      </c>
      <c r="AO224" s="2">
        <v>-2.2201840469421343E-2</v>
      </c>
      <c r="AP224" s="2">
        <v>-2.0266235542530452E-2</v>
      </c>
      <c r="AQ224" s="2">
        <v>-1.1636488849500227E-2</v>
      </c>
      <c r="AR224" s="2">
        <v>3.5401077919318048E-2</v>
      </c>
      <c r="AS224" s="2">
        <v>-1.4534902404385285E-5</v>
      </c>
      <c r="AT224" s="2">
        <v>-9.3307904610112086E-3</v>
      </c>
    </row>
    <row r="225" spans="1:46" x14ac:dyDescent="0.25">
      <c r="A225" s="6">
        <v>44511</v>
      </c>
      <c r="B225" s="2">
        <v>-2.7425987825921982E-3</v>
      </c>
      <c r="C225" s="2">
        <v>-6.9650543468369186E-4</v>
      </c>
      <c r="D225" s="2">
        <v>-7.0736580990321096E-2</v>
      </c>
      <c r="E225" s="2">
        <v>4.3023438794769442E-2</v>
      </c>
      <c r="F225" s="2">
        <v>-5.9625982144484446E-5</v>
      </c>
      <c r="G225" s="2">
        <v>3.0513851015667726E-4</v>
      </c>
      <c r="H225" s="2">
        <v>1.1353182453343935E-2</v>
      </c>
      <c r="I225" s="2">
        <v>1.649386218834592E-2</v>
      </c>
      <c r="J225" s="2">
        <v>2.3663807355766675E-2</v>
      </c>
      <c r="K225" s="2">
        <v>0</v>
      </c>
      <c r="L225" s="2">
        <v>4.0418726493540724E-4</v>
      </c>
      <c r="AI225" s="6">
        <v>44511</v>
      </c>
      <c r="AJ225" s="2">
        <v>-2.5627707568191636E-3</v>
      </c>
      <c r="AK225" s="2">
        <v>-2.7531058127304633E-3</v>
      </c>
      <c r="AL225" s="2">
        <v>-6.9580073413194374E-2</v>
      </c>
      <c r="AM225" s="2">
        <v>4.2839053285988686E-2</v>
      </c>
      <c r="AN225" s="2">
        <v>-1.697880743271826E-4</v>
      </c>
      <c r="AO225" s="2">
        <v>1.1524097123055349E-3</v>
      </c>
      <c r="AP225" s="2">
        <v>1.054339520305262E-2</v>
      </c>
      <c r="AQ225" s="2">
        <v>1.8699074012661764E-2</v>
      </c>
      <c r="AR225" s="2">
        <v>2.2701222517232868E-2</v>
      </c>
      <c r="AS225" s="2">
        <v>-1.4534902404385285E-5</v>
      </c>
      <c r="AT225" s="2">
        <v>8.5953751889520909E-5</v>
      </c>
    </row>
    <row r="226" spans="1:46" x14ac:dyDescent="0.25">
      <c r="A226" s="6">
        <v>44512</v>
      </c>
      <c r="B226" s="2">
        <v>1.516202922516241E-2</v>
      </c>
      <c r="C226" s="2">
        <v>-1.222509636324598E-2</v>
      </c>
      <c r="D226" s="2">
        <v>-1.529822785887236E-2</v>
      </c>
      <c r="E226" s="2">
        <v>2.555810156671634E-2</v>
      </c>
      <c r="F226" s="2">
        <v>-4.4746733325510268E-3</v>
      </c>
      <c r="G226" s="2">
        <v>4.0123344132214633E-2</v>
      </c>
      <c r="H226" s="2">
        <v>9.8098831679487297E-3</v>
      </c>
      <c r="I226" s="2">
        <v>3.8063760472056618E-2</v>
      </c>
      <c r="J226" s="2">
        <v>-8.9677313711183926E-3</v>
      </c>
      <c r="K226" s="2">
        <v>0</v>
      </c>
      <c r="L226" s="2">
        <v>-4.9832019741690159E-3</v>
      </c>
      <c r="AI226" s="6">
        <v>44512</v>
      </c>
      <c r="AJ226" s="2">
        <v>1.5341857250935445E-2</v>
      </c>
      <c r="AK226" s="2">
        <v>-1.4281696741292751E-2</v>
      </c>
      <c r="AL226" s="2">
        <v>-1.414172028174563E-2</v>
      </c>
      <c r="AM226" s="2">
        <v>2.5373716057935588E-2</v>
      </c>
      <c r="AN226" s="2">
        <v>-4.5848354247337254E-3</v>
      </c>
      <c r="AO226" s="2">
        <v>4.097061533436349E-2</v>
      </c>
      <c r="AP226" s="2">
        <v>9.000095917657415E-3</v>
      </c>
      <c r="AQ226" s="2">
        <v>4.0268972296372461E-2</v>
      </c>
      <c r="AR226" s="2">
        <v>-9.9303162096521999E-3</v>
      </c>
      <c r="AS226" s="2">
        <v>-1.4534902404385285E-5</v>
      </c>
      <c r="AT226" s="2">
        <v>-5.3014354872149023E-3</v>
      </c>
    </row>
    <row r="227" spans="1:46" x14ac:dyDescent="0.25">
      <c r="A227" s="6">
        <v>44515</v>
      </c>
      <c r="B227" s="2">
        <v>5.8238044631153674E-3</v>
      </c>
      <c r="C227" s="2">
        <v>-9.3221344647237414E-3</v>
      </c>
      <c r="D227" s="2">
        <v>-7.5174601912232353E-3</v>
      </c>
      <c r="E227" s="2">
        <v>-6.7823390351224866E-3</v>
      </c>
      <c r="F227" s="2">
        <v>-1.7979327020281044E-3</v>
      </c>
      <c r="G227" s="2">
        <v>1.9566378079554747E-2</v>
      </c>
      <c r="H227" s="2">
        <v>3.6054142799502031E-3</v>
      </c>
      <c r="I227" s="2">
        <v>-4.8050399673387201E-3</v>
      </c>
      <c r="J227" s="2">
        <v>-1.6086470358696037E-3</v>
      </c>
      <c r="K227" s="2">
        <v>0</v>
      </c>
      <c r="L227" s="2">
        <v>-5.7525099913777744E-3</v>
      </c>
      <c r="AI227" s="6">
        <v>44515</v>
      </c>
      <c r="AJ227" s="2">
        <v>6.003632488888402E-3</v>
      </c>
      <c r="AK227" s="2">
        <v>-1.1378734842770513E-2</v>
      </c>
      <c r="AL227" s="2">
        <v>-6.3609526140965067E-3</v>
      </c>
      <c r="AM227" s="2">
        <v>-6.9667245439032398E-3</v>
      </c>
      <c r="AN227" s="2">
        <v>-1.9080947942108025E-3</v>
      </c>
      <c r="AO227" s="2">
        <v>2.0413649281703604E-2</v>
      </c>
      <c r="AP227" s="2">
        <v>2.7956270296588884E-3</v>
      </c>
      <c r="AQ227" s="2">
        <v>-2.5998281430228767E-3</v>
      </c>
      <c r="AR227" s="2">
        <v>-2.5712318744034101E-3</v>
      </c>
      <c r="AS227" s="2">
        <v>-1.4534902404385285E-5</v>
      </c>
      <c r="AT227" s="2">
        <v>-6.0707435044236608E-3</v>
      </c>
    </row>
    <row r="228" spans="1:46" x14ac:dyDescent="0.25">
      <c r="A228" s="6">
        <v>44516</v>
      </c>
      <c r="B228" s="2">
        <v>-1.404486161877383E-3</v>
      </c>
      <c r="C228" s="2">
        <v>-5.3441453301509512E-2</v>
      </c>
      <c r="D228" s="2">
        <v>2.5248322525148748E-3</v>
      </c>
      <c r="E228" s="2">
        <v>-5.7170176810031892E-3</v>
      </c>
      <c r="F228" s="2">
        <v>-7.2045927343392657E-3</v>
      </c>
      <c r="G228" s="2">
        <v>-1.3235142524536836E-2</v>
      </c>
      <c r="H228" s="2">
        <v>4.7899746663890852E-3</v>
      </c>
      <c r="I228" s="2">
        <v>1.1879362196873799E-2</v>
      </c>
      <c r="J228" s="2">
        <v>-1.0071107798811374E-3</v>
      </c>
      <c r="K228" s="2">
        <v>0</v>
      </c>
      <c r="L228" s="2">
        <v>-2.5457800013170218E-2</v>
      </c>
      <c r="AI228" s="6">
        <v>44516</v>
      </c>
      <c r="AJ228" s="2">
        <v>-1.2246581361043485E-3</v>
      </c>
      <c r="AK228" s="2">
        <v>-5.5498053679556285E-2</v>
      </c>
      <c r="AL228" s="2">
        <v>3.6813398296416033E-3</v>
      </c>
      <c r="AM228" s="2">
        <v>-5.9014031897839424E-3</v>
      </c>
      <c r="AN228" s="2">
        <v>-7.3147548265219643E-3</v>
      </c>
      <c r="AO228" s="2">
        <v>-1.2387871322387979E-2</v>
      </c>
      <c r="AP228" s="2">
        <v>3.9801874160977704E-3</v>
      </c>
      <c r="AQ228" s="2">
        <v>1.4084574021189643E-2</v>
      </c>
      <c r="AR228" s="2">
        <v>-1.9696956184149439E-3</v>
      </c>
      <c r="AS228" s="2">
        <v>-1.4534902404385285E-5</v>
      </c>
      <c r="AT228" s="2">
        <v>-2.5776033526216102E-2</v>
      </c>
    </row>
    <row r="229" spans="1:46" x14ac:dyDescent="0.25">
      <c r="A229" s="6">
        <v>44517</v>
      </c>
      <c r="B229" s="2">
        <v>2.3441312596284014E-3</v>
      </c>
      <c r="C229" s="2">
        <v>3.4368574194389989E-3</v>
      </c>
      <c r="D229" s="2">
        <v>-9.444059577582431E-3</v>
      </c>
      <c r="E229" s="2">
        <v>3.1943778637646858E-2</v>
      </c>
      <c r="F229" s="2">
        <v>-5.3821927090195176E-3</v>
      </c>
      <c r="G229" s="2">
        <v>-6.3855916024335713E-3</v>
      </c>
      <c r="H229" s="2">
        <v>-2.9893753731727202E-2</v>
      </c>
      <c r="I229" s="2">
        <v>6.2408755818716966E-3</v>
      </c>
      <c r="J229" s="2">
        <v>2.5604848726483498E-2</v>
      </c>
      <c r="K229" s="2">
        <v>0</v>
      </c>
      <c r="L229" s="2">
        <v>-8.5911555721869259E-3</v>
      </c>
      <c r="AI229" s="6">
        <v>44517</v>
      </c>
      <c r="AJ229" s="2">
        <v>2.5239592854014361E-3</v>
      </c>
      <c r="AK229" s="2">
        <v>1.3802570413922275E-3</v>
      </c>
      <c r="AL229" s="2">
        <v>-8.2875520004557016E-3</v>
      </c>
      <c r="AM229" s="2">
        <v>3.1759393128866102E-2</v>
      </c>
      <c r="AN229" s="2">
        <v>-5.4923548012022162E-3</v>
      </c>
      <c r="AO229" s="2">
        <v>-5.5383204002847136E-3</v>
      </c>
      <c r="AP229" s="2">
        <v>-3.0703540982018517E-2</v>
      </c>
      <c r="AQ229" s="2">
        <v>8.4460874061875399E-3</v>
      </c>
      <c r="AR229" s="2">
        <v>2.4642263887949691E-2</v>
      </c>
      <c r="AS229" s="2">
        <v>-1.4534902404385285E-5</v>
      </c>
      <c r="AT229" s="2">
        <v>-8.9093890852328123E-3</v>
      </c>
    </row>
    <row r="230" spans="1:46" x14ac:dyDescent="0.25">
      <c r="A230" s="6">
        <v>44518</v>
      </c>
      <c r="B230" s="2">
        <v>4.1437007340815013E-2</v>
      </c>
      <c r="C230" s="2">
        <v>-5.6749839898005749E-2</v>
      </c>
      <c r="D230" s="2">
        <v>-1.112311688573675E-2</v>
      </c>
      <c r="E230" s="2">
        <v>-3.5288635780195032E-2</v>
      </c>
      <c r="F230" s="2">
        <v>-8.6337821998297981E-3</v>
      </c>
      <c r="G230" s="2">
        <v>-6.1037844860869495E-3</v>
      </c>
      <c r="H230" s="2">
        <v>0</v>
      </c>
      <c r="I230" s="2">
        <v>-1.3980226511912663E-2</v>
      </c>
      <c r="J230" s="2">
        <v>1.0615312106658337E-2</v>
      </c>
      <c r="K230" s="2">
        <v>0</v>
      </c>
      <c r="L230" s="2">
        <v>8.5951895147164947E-3</v>
      </c>
      <c r="AI230" s="6">
        <v>44518</v>
      </c>
      <c r="AJ230" s="2">
        <v>4.1616835366588049E-2</v>
      </c>
      <c r="AK230" s="2">
        <v>-5.8806440276052523E-2</v>
      </c>
      <c r="AL230" s="2">
        <v>-9.9666093086100208E-3</v>
      </c>
      <c r="AM230" s="2">
        <v>-3.5473021288975788E-2</v>
      </c>
      <c r="AN230" s="2">
        <v>-8.7439442920124958E-3</v>
      </c>
      <c r="AO230" s="2">
        <v>-5.2565132839380918E-3</v>
      </c>
      <c r="AP230" s="2">
        <v>-8.0978725029131455E-4</v>
      </c>
      <c r="AQ230" s="2">
        <v>-1.177501468759682E-2</v>
      </c>
      <c r="AR230" s="2">
        <v>9.6527272681245294E-3</v>
      </c>
      <c r="AS230" s="2">
        <v>-1.4534902404385285E-5</v>
      </c>
      <c r="AT230" s="2">
        <v>8.2769560016706083E-3</v>
      </c>
    </row>
    <row r="231" spans="1:46" x14ac:dyDescent="0.25">
      <c r="A231" s="6">
        <v>44519</v>
      </c>
      <c r="B231" s="2">
        <v>-5.2731142758273286E-3</v>
      </c>
      <c r="C231" s="2">
        <v>2.0677857806173483E-2</v>
      </c>
      <c r="D231" s="2">
        <v>-1.015555863516715E-2</v>
      </c>
      <c r="E231" s="2">
        <v>-8.5031698768549546E-3</v>
      </c>
      <c r="F231" s="2">
        <v>-1.3063507163114663E-2</v>
      </c>
      <c r="G231" s="2">
        <v>1.9516328512549252E-2</v>
      </c>
      <c r="H231" s="2">
        <v>-7.8828484916129149E-3</v>
      </c>
      <c r="I231" s="2">
        <v>-4.7213155714906918E-3</v>
      </c>
      <c r="J231" s="2">
        <v>-1.1865407744837242E-2</v>
      </c>
      <c r="K231" s="2">
        <v>0</v>
      </c>
      <c r="L231" s="2">
        <v>-5.3786270799376368E-3</v>
      </c>
      <c r="AI231" s="6">
        <v>44519</v>
      </c>
      <c r="AJ231" s="2">
        <v>-5.0932862500542939E-3</v>
      </c>
      <c r="AK231" s="2">
        <v>1.862125742812671E-2</v>
      </c>
      <c r="AL231" s="2">
        <v>-8.9990510580404207E-3</v>
      </c>
      <c r="AM231" s="2">
        <v>-8.6875553856357087E-3</v>
      </c>
      <c r="AN231" s="2">
        <v>-1.317366925529736E-2</v>
      </c>
      <c r="AO231" s="2">
        <v>2.0363599714698109E-2</v>
      </c>
      <c r="AP231" s="2">
        <v>-8.6926357419042297E-3</v>
      </c>
      <c r="AQ231" s="2">
        <v>-2.5161037471748485E-3</v>
      </c>
      <c r="AR231" s="2">
        <v>-1.2827992583371049E-2</v>
      </c>
      <c r="AS231" s="2">
        <v>-1.4534902404385285E-5</v>
      </c>
      <c r="AT231" s="2">
        <v>-5.6968605929835232E-3</v>
      </c>
    </row>
    <row r="232" spans="1:46" x14ac:dyDescent="0.25">
      <c r="A232" s="6">
        <v>44522</v>
      </c>
      <c r="B232" s="2">
        <v>-2.828730052206363E-2</v>
      </c>
      <c r="C232" s="2">
        <v>-3.1491781625866744E-2</v>
      </c>
      <c r="D232" s="2">
        <v>1.0389848188923079E-3</v>
      </c>
      <c r="E232" s="2">
        <v>3.6569552579831077E-2</v>
      </c>
      <c r="F232" s="2">
        <v>2.1314988650255939E-2</v>
      </c>
      <c r="G232" s="2">
        <v>-1.2423915954251186E-2</v>
      </c>
      <c r="H232" s="2">
        <v>2.4868392752492641E-2</v>
      </c>
      <c r="I232" s="2">
        <v>-2.8874448936960562E-2</v>
      </c>
      <c r="J232" s="2">
        <v>7.8740459032742294E-3</v>
      </c>
      <c r="K232" s="2">
        <v>0</v>
      </c>
      <c r="L232" s="2">
        <v>1.6784882364584419E-2</v>
      </c>
      <c r="AI232" s="6">
        <v>44522</v>
      </c>
      <c r="AJ232" s="2">
        <v>-2.8107472496290597E-2</v>
      </c>
      <c r="AK232" s="2">
        <v>-3.3548382003913517E-2</v>
      </c>
      <c r="AL232" s="2">
        <v>2.1954923960190364E-3</v>
      </c>
      <c r="AM232" s="2">
        <v>3.6385167071050321E-2</v>
      </c>
      <c r="AN232" s="2">
        <v>2.120482655807324E-2</v>
      </c>
      <c r="AO232" s="2">
        <v>-1.1576644752102329E-2</v>
      </c>
      <c r="AP232" s="2">
        <v>2.4058605502201326E-2</v>
      </c>
      <c r="AQ232" s="2">
        <v>-2.6669237112644718E-2</v>
      </c>
      <c r="AR232" s="2">
        <v>6.9114610647404229E-3</v>
      </c>
      <c r="AS232" s="2">
        <v>-1.4534902404385285E-5</v>
      </c>
      <c r="AT232" s="2">
        <v>1.6466648851538535E-2</v>
      </c>
    </row>
    <row r="233" spans="1:46" x14ac:dyDescent="0.25">
      <c r="A233" s="6">
        <v>44523</v>
      </c>
      <c r="B233" s="2">
        <v>2.0909577736383245E-3</v>
      </c>
      <c r="C233" s="2">
        <v>2.2735855747423095E-2</v>
      </c>
      <c r="D233" s="2">
        <v>-2.0303611886731021E-2</v>
      </c>
      <c r="E233" s="2">
        <v>-1.5766443334772062E-2</v>
      </c>
      <c r="F233" s="2">
        <v>2.3912336658545641E-2</v>
      </c>
      <c r="G233" s="2">
        <v>-1.1026097938325208E-2</v>
      </c>
      <c r="H233" s="2">
        <v>2.5573911833788987E-2</v>
      </c>
      <c r="I233" s="2">
        <v>-7.7973521742339402E-3</v>
      </c>
      <c r="J233" s="2">
        <v>-2.3437291034500429E-3</v>
      </c>
      <c r="K233" s="2">
        <v>0</v>
      </c>
      <c r="L233" s="2">
        <v>7.1142339272085575E-3</v>
      </c>
      <c r="AI233" s="6">
        <v>44523</v>
      </c>
      <c r="AJ233" s="2">
        <v>2.2707857994113591E-3</v>
      </c>
      <c r="AK233" s="2">
        <v>2.0679255369376322E-2</v>
      </c>
      <c r="AL233" s="2">
        <v>-1.9147104309604292E-2</v>
      </c>
      <c r="AM233" s="2">
        <v>-1.5950828843552815E-2</v>
      </c>
      <c r="AN233" s="2">
        <v>2.3802174566362942E-2</v>
      </c>
      <c r="AO233" s="2">
        <v>-1.0178826736176351E-2</v>
      </c>
      <c r="AP233" s="2">
        <v>2.4764124583497672E-2</v>
      </c>
      <c r="AQ233" s="2">
        <v>-5.5921403499180969E-3</v>
      </c>
      <c r="AR233" s="2">
        <v>-3.3063139419838494E-3</v>
      </c>
      <c r="AS233" s="2">
        <v>-1.4534902404385285E-5</v>
      </c>
      <c r="AT233" s="2">
        <v>6.7960004141626711E-3</v>
      </c>
    </row>
    <row r="234" spans="1:46" x14ac:dyDescent="0.25">
      <c r="A234" s="6">
        <v>44524</v>
      </c>
      <c r="B234" s="2">
        <v>1.033153398131148E-4</v>
      </c>
      <c r="C234" s="2">
        <v>-2.2384387016602281E-2</v>
      </c>
      <c r="D234" s="2">
        <v>2.0525561881696852E-3</v>
      </c>
      <c r="E234" s="2">
        <v>-1.3639978124632024E-2</v>
      </c>
      <c r="F234" s="2">
        <v>-7.8440223140298082E-3</v>
      </c>
      <c r="G234" s="2">
        <v>1.1297249988417413E-2</v>
      </c>
      <c r="H234" s="2">
        <v>-7.2648523398339826E-3</v>
      </c>
      <c r="I234" s="2">
        <v>6.4672667408789408E-3</v>
      </c>
      <c r="J234" s="2">
        <v>-3.7197031048408213E-3</v>
      </c>
      <c r="K234" s="2">
        <v>0</v>
      </c>
      <c r="L234" s="2">
        <v>5.0064861104304192E-3</v>
      </c>
      <c r="AI234" s="6">
        <v>44524</v>
      </c>
      <c r="AJ234" s="2">
        <v>2.8314336558614938E-4</v>
      </c>
      <c r="AK234" s="2">
        <v>-2.4440987394649054E-2</v>
      </c>
      <c r="AL234" s="2">
        <v>3.2090637652964138E-3</v>
      </c>
      <c r="AM234" s="2">
        <v>-1.3824363633412778E-2</v>
      </c>
      <c r="AN234" s="2">
        <v>-7.9541844062125059E-3</v>
      </c>
      <c r="AO234" s="2">
        <v>1.2144521190566269E-2</v>
      </c>
      <c r="AP234" s="2">
        <v>-8.0746395901252974E-3</v>
      </c>
      <c r="AQ234" s="2">
        <v>8.6724785651947842E-3</v>
      </c>
      <c r="AR234" s="2">
        <v>-4.6822879433746278E-3</v>
      </c>
      <c r="AS234" s="2">
        <v>-1.4534902404385285E-5</v>
      </c>
      <c r="AT234" s="2">
        <v>4.6882525973845329E-3</v>
      </c>
    </row>
    <row r="235" spans="1:46" x14ac:dyDescent="0.25">
      <c r="A235" s="6">
        <v>44526</v>
      </c>
      <c r="B235" s="2">
        <v>-2.1184701669844652E-2</v>
      </c>
      <c r="C235" s="2">
        <v>-4.8163462138430813E-2</v>
      </c>
      <c r="D235" s="2">
        <v>-2.1342644414550693E-2</v>
      </c>
      <c r="E235" s="2">
        <v>-3.2481114365166208E-2</v>
      </c>
      <c r="F235" s="2">
        <v>-3.0127059390374411E-2</v>
      </c>
      <c r="G235" s="2">
        <v>-2.3280368551701014E-2</v>
      </c>
      <c r="H235" s="2">
        <v>-3.1546700501984049E-2</v>
      </c>
      <c r="I235" s="2">
        <v>1.1165347895951694E-2</v>
      </c>
      <c r="J235" s="2">
        <v>6.1112215516830437E-2</v>
      </c>
      <c r="K235" s="2">
        <v>0</v>
      </c>
      <c r="L235" s="2">
        <v>-1.1191479901641266E-2</v>
      </c>
      <c r="AI235" s="6">
        <v>44526</v>
      </c>
      <c r="AJ235" s="2">
        <v>-2.1004873644071619E-2</v>
      </c>
      <c r="AK235" s="2">
        <v>-5.0220062516477586E-2</v>
      </c>
      <c r="AL235" s="2">
        <v>-2.0186136837423964E-2</v>
      </c>
      <c r="AM235" s="2">
        <v>-3.2665499873946964E-2</v>
      </c>
      <c r="AN235" s="2">
        <v>-3.023722148255711E-2</v>
      </c>
      <c r="AO235" s="2">
        <v>-2.2433097349552157E-2</v>
      </c>
      <c r="AP235" s="2">
        <v>-3.2356487752275363E-2</v>
      </c>
      <c r="AQ235" s="2">
        <v>1.3370559720267537E-2</v>
      </c>
      <c r="AR235" s="2">
        <v>6.014963067829663E-2</v>
      </c>
      <c r="AS235" s="2">
        <v>-1.4534902404385285E-5</v>
      </c>
      <c r="AT235" s="2">
        <v>-1.1509713414687152E-2</v>
      </c>
    </row>
    <row r="236" spans="1:46" x14ac:dyDescent="0.25">
      <c r="A236" s="6">
        <v>44529</v>
      </c>
      <c r="B236" s="2">
        <v>1.6267432688752415E-2</v>
      </c>
      <c r="C236" s="2">
        <v>7.9089402983550938E-2</v>
      </c>
      <c r="D236" s="2">
        <v>-2.0255421681283359E-3</v>
      </c>
      <c r="E236" s="2">
        <v>-5.1520287190858216E-3</v>
      </c>
      <c r="F236" s="2">
        <v>-4.3228369042395132E-3</v>
      </c>
      <c r="G236" s="2">
        <v>1.4739444446683736E-2</v>
      </c>
      <c r="H236" s="2">
        <v>-7.1479316456735109E-3</v>
      </c>
      <c r="I236" s="2">
        <v>-2.7041460148987673E-3</v>
      </c>
      <c r="J236" s="2">
        <v>-2.9629601372612724E-2</v>
      </c>
      <c r="K236" s="2">
        <v>0</v>
      </c>
      <c r="L236" s="2">
        <v>-1.5665901375355284E-2</v>
      </c>
      <c r="AI236" s="6">
        <v>44529</v>
      </c>
      <c r="AJ236" s="2">
        <v>1.6447260714525447E-2</v>
      </c>
      <c r="AK236" s="2">
        <v>7.7032802605504172E-2</v>
      </c>
      <c r="AL236" s="2">
        <v>-8.6903459100160733E-4</v>
      </c>
      <c r="AM236" s="2">
        <v>-5.3364142278665748E-3</v>
      </c>
      <c r="AN236" s="2">
        <v>-4.4329989964222117E-3</v>
      </c>
      <c r="AO236" s="2">
        <v>1.5586715648832593E-2</v>
      </c>
      <c r="AP236" s="2">
        <v>-7.9577188959648257E-3</v>
      </c>
      <c r="AQ236" s="2">
        <v>-4.9893419058292393E-4</v>
      </c>
      <c r="AR236" s="2">
        <v>-3.0592186211146531E-2</v>
      </c>
      <c r="AS236" s="2">
        <v>-1.4534902404385285E-5</v>
      </c>
      <c r="AT236" s="2">
        <v>-1.5984134888401169E-2</v>
      </c>
    </row>
    <row r="237" spans="1:46" x14ac:dyDescent="0.25">
      <c r="A237" s="6">
        <v>44530</v>
      </c>
      <c r="B237" s="2">
        <v>-1.5302274022490958E-2</v>
      </c>
      <c r="C237" s="2">
        <v>-1.3858989986877734E-2</v>
      </c>
      <c r="D237" s="2">
        <v>-1.9687461674950946E-2</v>
      </c>
      <c r="E237" s="2">
        <v>-3.3244264252858313E-2</v>
      </c>
      <c r="F237" s="2">
        <v>-1.4885529740632952E-2</v>
      </c>
      <c r="G237" s="2">
        <v>-4.0144387697018447E-2</v>
      </c>
      <c r="H237" s="2">
        <v>-2.478662531011333E-2</v>
      </c>
      <c r="I237" s="2">
        <v>-3.3050134902731676E-2</v>
      </c>
      <c r="J237" s="2">
        <v>2.5381640794429394E-2</v>
      </c>
      <c r="K237" s="2">
        <v>0</v>
      </c>
      <c r="L237" s="2">
        <v>-1.4022294969724181E-2</v>
      </c>
      <c r="AI237" s="6">
        <v>44530</v>
      </c>
      <c r="AJ237" s="2">
        <v>-1.5122445996717923E-2</v>
      </c>
      <c r="AK237" s="2">
        <v>-1.5915590364924508E-2</v>
      </c>
      <c r="AL237" s="2">
        <v>-1.8530954097824216E-2</v>
      </c>
      <c r="AM237" s="2">
        <v>-3.3428649761639069E-2</v>
      </c>
      <c r="AN237" s="2">
        <v>-1.499569183281565E-2</v>
      </c>
      <c r="AO237" s="2">
        <v>-3.929711649486959E-2</v>
      </c>
      <c r="AP237" s="2">
        <v>-2.5596412560404645E-2</v>
      </c>
      <c r="AQ237" s="2">
        <v>-3.0844923078415833E-2</v>
      </c>
      <c r="AR237" s="2">
        <v>2.4419055955895587E-2</v>
      </c>
      <c r="AS237" s="2">
        <v>-1.4534902404385285E-5</v>
      </c>
      <c r="AT237" s="2">
        <v>-1.4340528482770067E-2</v>
      </c>
    </row>
    <row r="238" spans="1:46" x14ac:dyDescent="0.25">
      <c r="A238" s="6">
        <v>44531</v>
      </c>
      <c r="B238" s="2">
        <v>-1.8063487303783266E-2</v>
      </c>
      <c r="C238" s="2">
        <v>3.9365085108058473E-3</v>
      </c>
      <c r="D238" s="2">
        <v>-1.8978606734549541E-2</v>
      </c>
      <c r="E238" s="2">
        <v>3.2832632609842705E-3</v>
      </c>
      <c r="F238" s="2">
        <v>-5.918292706475814E-3</v>
      </c>
      <c r="G238" s="2">
        <v>-4.271708597847701E-2</v>
      </c>
      <c r="H238" s="2">
        <v>4.6403969924317945E-3</v>
      </c>
      <c r="I238" s="2">
        <v>-3.7591531336735429E-2</v>
      </c>
      <c r="J238" s="2">
        <v>1.7681011930637869E-2</v>
      </c>
      <c r="K238" s="2">
        <v>0</v>
      </c>
      <c r="L238" s="2">
        <v>-2.4816933598717617E-2</v>
      </c>
      <c r="AI238" s="6">
        <v>44531</v>
      </c>
      <c r="AJ238" s="2">
        <v>-1.7883659278010233E-2</v>
      </c>
      <c r="AK238" s="2">
        <v>1.8799081327590759E-3</v>
      </c>
      <c r="AL238" s="2">
        <v>-1.7822099157422812E-2</v>
      </c>
      <c r="AM238" s="2">
        <v>3.0988777522035168E-3</v>
      </c>
      <c r="AN238" s="2">
        <v>-6.0284547986585125E-3</v>
      </c>
      <c r="AO238" s="2">
        <v>-4.1869814776328153E-2</v>
      </c>
      <c r="AP238" s="2">
        <v>3.8306097421404797E-3</v>
      </c>
      <c r="AQ238" s="2">
        <v>-3.5386319512419585E-2</v>
      </c>
      <c r="AR238" s="2">
        <v>1.6718427092104061E-2</v>
      </c>
      <c r="AS238" s="2">
        <v>-1.4534902404385285E-5</v>
      </c>
      <c r="AT238" s="2">
        <v>-2.5135167111763501E-2</v>
      </c>
    </row>
    <row r="239" spans="1:46" x14ac:dyDescent="0.25">
      <c r="A239" s="6">
        <v>44532</v>
      </c>
      <c r="B239" s="2">
        <v>-1.8468889124811927E-3</v>
      </c>
      <c r="C239" s="2">
        <v>-1.3140205787574133E-2</v>
      </c>
      <c r="D239" s="2">
        <v>3.5525875966166076E-2</v>
      </c>
      <c r="E239" s="2">
        <v>5.0981726049946552E-2</v>
      </c>
      <c r="F239" s="2">
        <v>2.1027343954986621E-2</v>
      </c>
      <c r="G239" s="2">
        <v>-6.7608322907808382E-4</v>
      </c>
      <c r="H239" s="2">
        <v>3.7791291133636218E-2</v>
      </c>
      <c r="I239" s="2">
        <v>-2.1044220130841396E-3</v>
      </c>
      <c r="J239" s="2">
        <v>-2.9992673381408319E-2</v>
      </c>
      <c r="K239" s="2">
        <v>0</v>
      </c>
      <c r="L239" s="2">
        <v>-1.2177323730332201E-2</v>
      </c>
      <c r="AI239" s="6">
        <v>44532</v>
      </c>
      <c r="AJ239" s="2">
        <v>-1.6670608867081582E-3</v>
      </c>
      <c r="AK239" s="2">
        <v>-1.5196806165620904E-2</v>
      </c>
      <c r="AL239" s="2">
        <v>3.6682383543292806E-2</v>
      </c>
      <c r="AM239" s="2">
        <v>5.0797340541165796E-2</v>
      </c>
      <c r="AN239" s="2">
        <v>2.0917181862803922E-2</v>
      </c>
      <c r="AO239" s="2">
        <v>1.7118797307077386E-4</v>
      </c>
      <c r="AP239" s="2">
        <v>3.6981503883344903E-2</v>
      </c>
      <c r="AQ239" s="2">
        <v>1.0078981123170377E-4</v>
      </c>
      <c r="AR239" s="2">
        <v>-3.0955258219942126E-2</v>
      </c>
      <c r="AS239" s="2">
        <v>-1.4534902404385285E-5</v>
      </c>
      <c r="AT239" s="2">
        <v>-1.2495557243378088E-2</v>
      </c>
    </row>
    <row r="240" spans="1:46" x14ac:dyDescent="0.25">
      <c r="A240" s="6">
        <v>44533</v>
      </c>
      <c r="B240" s="2">
        <v>-1.3839076006382012E-2</v>
      </c>
      <c r="C240" s="2">
        <v>-5.0985864817913451E-2</v>
      </c>
      <c r="D240" s="2">
        <v>-6.6575798088071014E-3</v>
      </c>
      <c r="E240" s="2">
        <v>-2.1468393370428718E-2</v>
      </c>
      <c r="F240" s="2">
        <v>-1.8113102823183458E-2</v>
      </c>
      <c r="G240" s="2">
        <v>-1.1437282589672804E-2</v>
      </c>
      <c r="H240" s="2">
        <v>-6.5749698752363139E-3</v>
      </c>
      <c r="I240" s="2">
        <v>-2.3261418239004961E-2</v>
      </c>
      <c r="J240" s="2">
        <v>2.3190036218047272E-2</v>
      </c>
      <c r="K240" s="2">
        <v>0</v>
      </c>
      <c r="L240" s="2">
        <v>1.5058634884112188E-2</v>
      </c>
      <c r="AI240" s="6">
        <v>44533</v>
      </c>
      <c r="AJ240" s="2">
        <v>-1.3659247980608977E-2</v>
      </c>
      <c r="AK240" s="2">
        <v>-5.3042465195960224E-2</v>
      </c>
      <c r="AL240" s="2">
        <v>-5.5010722316803729E-3</v>
      </c>
      <c r="AM240" s="2">
        <v>-2.165277887920947E-2</v>
      </c>
      <c r="AN240" s="2">
        <v>-1.8223264915366157E-2</v>
      </c>
      <c r="AO240" s="2">
        <v>-1.0590011387523947E-2</v>
      </c>
      <c r="AP240" s="2">
        <v>-7.3847571255276287E-3</v>
      </c>
      <c r="AQ240" s="2">
        <v>-2.1056206414689117E-2</v>
      </c>
      <c r="AR240" s="2">
        <v>2.2227451379513465E-2</v>
      </c>
      <c r="AS240" s="2">
        <v>-1.4534902404385285E-5</v>
      </c>
      <c r="AT240" s="2">
        <v>1.4740401371066301E-2</v>
      </c>
    </row>
    <row r="241" spans="1:46" x14ac:dyDescent="0.25">
      <c r="A241" s="6">
        <v>44536</v>
      </c>
      <c r="B241" s="2">
        <v>1.1086219388703356E-2</v>
      </c>
      <c r="C241" s="2">
        <v>-5.6263428629274581E-2</v>
      </c>
      <c r="D241" s="2">
        <v>2.8381848323338676E-2</v>
      </c>
      <c r="E241" s="2">
        <v>2.1772076722244016E-3</v>
      </c>
      <c r="F241" s="2">
        <v>1.1813825606753703E-2</v>
      </c>
      <c r="G241" s="2">
        <v>3.594706984401963E-2</v>
      </c>
      <c r="H241" s="2">
        <v>1.0793173490227126E-2</v>
      </c>
      <c r="I241" s="2">
        <v>1.7537736822547112E-2</v>
      </c>
      <c r="J241" s="2">
        <v>-5.1409635010021715E-2</v>
      </c>
      <c r="K241" s="2">
        <v>0</v>
      </c>
      <c r="L241" s="2">
        <v>1.0835615974735813E-2</v>
      </c>
      <c r="AI241" s="6">
        <v>44536</v>
      </c>
      <c r="AJ241" s="2">
        <v>1.126604741447639E-2</v>
      </c>
      <c r="AK241" s="2">
        <v>-5.8320029007321354E-2</v>
      </c>
      <c r="AL241" s="2">
        <v>2.9538355900465406E-2</v>
      </c>
      <c r="AM241" s="2">
        <v>1.9928221634436479E-3</v>
      </c>
      <c r="AN241" s="2">
        <v>1.1703663514571005E-2</v>
      </c>
      <c r="AO241" s="2">
        <v>3.6794341046168487E-2</v>
      </c>
      <c r="AP241" s="2">
        <v>9.9833862399358111E-3</v>
      </c>
      <c r="AQ241" s="2">
        <v>1.9742948646862955E-2</v>
      </c>
      <c r="AR241" s="2">
        <v>-5.2372219848555522E-2</v>
      </c>
      <c r="AS241" s="2">
        <v>-1.4534902404385285E-5</v>
      </c>
      <c r="AT241" s="2">
        <v>1.0517382461689926E-2</v>
      </c>
    </row>
    <row r="242" spans="1:46" x14ac:dyDescent="0.25">
      <c r="A242" s="6">
        <v>44537</v>
      </c>
      <c r="B242" s="2">
        <v>2.7986504263362688E-2</v>
      </c>
      <c r="C242" s="2">
        <v>2.322159783127109E-3</v>
      </c>
      <c r="D242" s="2">
        <v>2.9261319125759577E-3</v>
      </c>
      <c r="E242" s="2">
        <v>2.8241955588228729E-2</v>
      </c>
      <c r="F242" s="2">
        <v>1.504747506870574E-2</v>
      </c>
      <c r="G242" s="2">
        <v>1.5540952330480584E-2</v>
      </c>
      <c r="H242" s="2">
        <v>3.2537558841140513E-2</v>
      </c>
      <c r="I242" s="2">
        <v>2.1038395594957127E-2</v>
      </c>
      <c r="J242" s="2">
        <v>4.6620373077097543E-3</v>
      </c>
      <c r="K242" s="2">
        <v>0</v>
      </c>
      <c r="L242" s="2">
        <v>-3.2373881168502594E-3</v>
      </c>
      <c r="AI242" s="6">
        <v>44537</v>
      </c>
      <c r="AJ242" s="2">
        <v>2.8166332289135721E-2</v>
      </c>
      <c r="AK242" s="2">
        <v>2.6555940508033761E-4</v>
      </c>
      <c r="AL242" s="2">
        <v>4.0826394897026863E-3</v>
      </c>
      <c r="AM242" s="2">
        <v>2.8057570079447976E-2</v>
      </c>
      <c r="AN242" s="2">
        <v>1.4937312976523042E-2</v>
      </c>
      <c r="AO242" s="2">
        <v>1.6388223532629441E-2</v>
      </c>
      <c r="AP242" s="2">
        <v>3.1727771590849198E-2</v>
      </c>
      <c r="AQ242" s="2">
        <v>2.324360741927297E-2</v>
      </c>
      <c r="AR242" s="2">
        <v>3.6994524691759479E-3</v>
      </c>
      <c r="AS242" s="2">
        <v>-1.4534902404385285E-5</v>
      </c>
      <c r="AT242" s="2">
        <v>-3.5556216298961458E-3</v>
      </c>
    </row>
    <row r="243" spans="1:46" x14ac:dyDescent="0.25">
      <c r="A243" s="6">
        <v>44538</v>
      </c>
      <c r="B243" s="2">
        <v>-3.6898716574307322E-5</v>
      </c>
      <c r="C243" s="2">
        <v>-3.85184874717448E-3</v>
      </c>
      <c r="D243" s="2">
        <v>1.6776068034307867E-2</v>
      </c>
      <c r="E243" s="2">
        <v>-1.2189176253524558E-2</v>
      </c>
      <c r="F243" s="2">
        <v>-1.144122855725882E-2</v>
      </c>
      <c r="G243" s="2">
        <v>2.4007930543084477E-2</v>
      </c>
      <c r="H243" s="2">
        <v>-1.2195121951219523E-2</v>
      </c>
      <c r="I243" s="2">
        <v>3.9962913323698945E-3</v>
      </c>
      <c r="J243" s="2">
        <v>-6.1871555930302913E-3</v>
      </c>
      <c r="K243" s="2">
        <v>0</v>
      </c>
      <c r="L243" s="2">
        <v>-1.0104721215707269E-2</v>
      </c>
      <c r="AI243" s="6">
        <v>44538</v>
      </c>
      <c r="AJ243" s="2">
        <v>1.4292930919872722E-4</v>
      </c>
      <c r="AK243" s="2">
        <v>-5.9084491252212514E-3</v>
      </c>
      <c r="AL243" s="2">
        <v>1.7932575611434597E-2</v>
      </c>
      <c r="AM243" s="2">
        <v>-1.2373561762305313E-2</v>
      </c>
      <c r="AN243" s="2">
        <v>-1.1551390649441518E-2</v>
      </c>
      <c r="AO243" s="2">
        <v>2.4855201745233334E-2</v>
      </c>
      <c r="AP243" s="2">
        <v>-1.3004909201510838E-2</v>
      </c>
      <c r="AQ243" s="2">
        <v>6.2015031566857379E-3</v>
      </c>
      <c r="AR243" s="2">
        <v>-7.1497404315640977E-3</v>
      </c>
      <c r="AS243" s="2">
        <v>-1.4534902404385285E-5</v>
      </c>
      <c r="AT243" s="2">
        <v>-1.0422954728753155E-2</v>
      </c>
    </row>
    <row r="244" spans="1:46" x14ac:dyDescent="0.25">
      <c r="A244" s="6">
        <v>44539</v>
      </c>
      <c r="B244" s="2">
        <v>-1.1279643604146905E-2</v>
      </c>
      <c r="C244" s="2">
        <v>-5.6087262131969573E-2</v>
      </c>
      <c r="D244" s="2">
        <v>-2.6085424940470725E-3</v>
      </c>
      <c r="E244" s="2">
        <v>-1.9085223275904895E-2</v>
      </c>
      <c r="F244" s="2">
        <v>-1.5555969731562147E-3</v>
      </c>
      <c r="G244" s="2">
        <v>-2.2385958368837944E-3</v>
      </c>
      <c r="H244" s="2">
        <v>-6.6172658661264316E-3</v>
      </c>
      <c r="I244" s="2">
        <v>-2.7194014496723762E-2</v>
      </c>
      <c r="J244" s="2">
        <v>1.3229577528969694E-2</v>
      </c>
      <c r="K244" s="2">
        <v>0</v>
      </c>
      <c r="L244" s="2">
        <v>9.8432822719229929E-3</v>
      </c>
      <c r="AI244" s="6">
        <v>44539</v>
      </c>
      <c r="AJ244" s="2">
        <v>-1.109981557837387E-2</v>
      </c>
      <c r="AK244" s="2">
        <v>-5.8143862510016346E-2</v>
      </c>
      <c r="AL244" s="2">
        <v>-1.452034916920344E-3</v>
      </c>
      <c r="AM244" s="2">
        <v>-1.9269608784685647E-2</v>
      </c>
      <c r="AN244" s="2">
        <v>-1.6657590653389128E-3</v>
      </c>
      <c r="AO244" s="2">
        <v>-1.3913246347349367E-3</v>
      </c>
      <c r="AP244" s="2">
        <v>-7.4270531164177464E-3</v>
      </c>
      <c r="AQ244" s="2">
        <v>-2.4988802672407918E-2</v>
      </c>
      <c r="AR244" s="2">
        <v>1.2266992690435886E-2</v>
      </c>
      <c r="AS244" s="2">
        <v>-1.4534902404385285E-5</v>
      </c>
      <c r="AT244" s="2">
        <v>9.5250487588771065E-3</v>
      </c>
    </row>
    <row r="245" spans="1:46" x14ac:dyDescent="0.25">
      <c r="A245" s="6">
        <v>44540</v>
      </c>
      <c r="B245" s="2">
        <v>-1.1247564604614291E-2</v>
      </c>
      <c r="C245" s="2">
        <v>-8.9951190845213302E-3</v>
      </c>
      <c r="D245" s="2">
        <v>-1.5038297624397901E-3</v>
      </c>
      <c r="E245" s="2">
        <v>6.0214696694131487E-2</v>
      </c>
      <c r="F245" s="2">
        <v>-3.9885289970704729E-3</v>
      </c>
      <c r="G245" s="2">
        <v>-2.1225917974709851E-4</v>
      </c>
      <c r="H245" s="2">
        <v>-2.1376033870930899E-2</v>
      </c>
      <c r="I245" s="2">
        <v>1.0801524460413159E-3</v>
      </c>
      <c r="J245" s="2">
        <v>1.3440801144995351E-2</v>
      </c>
      <c r="K245" s="2">
        <v>0</v>
      </c>
      <c r="L245" s="2">
        <v>1.8267139200699667E-2</v>
      </c>
      <c r="AI245" s="6">
        <v>44540</v>
      </c>
      <c r="AJ245" s="2">
        <v>-1.1067736578841256E-2</v>
      </c>
      <c r="AK245" s="2">
        <v>-1.1051719462568102E-2</v>
      </c>
      <c r="AL245" s="2">
        <v>-3.4732218531306151E-4</v>
      </c>
      <c r="AM245" s="2">
        <v>6.0030311185350731E-2</v>
      </c>
      <c r="AN245" s="2">
        <v>-4.0986910892531715E-3</v>
      </c>
      <c r="AO245" s="2">
        <v>6.3501202240175917E-4</v>
      </c>
      <c r="AP245" s="2">
        <v>-2.2185821121222214E-2</v>
      </c>
      <c r="AQ245" s="2">
        <v>3.2853642703571592E-3</v>
      </c>
      <c r="AR245" s="2">
        <v>1.2478216306461544E-2</v>
      </c>
      <c r="AS245" s="2">
        <v>-1.4534902404385285E-5</v>
      </c>
      <c r="AT245" s="2">
        <v>1.7948905687653782E-2</v>
      </c>
    </row>
    <row r="246" spans="1:46" x14ac:dyDescent="0.25">
      <c r="A246" s="6">
        <v>44543</v>
      </c>
      <c r="B246" s="2">
        <v>-1.5356076499860261E-2</v>
      </c>
      <c r="C246" s="2">
        <v>-1.0706791620439637E-2</v>
      </c>
      <c r="D246" s="2">
        <v>-1.493035123990305E-2</v>
      </c>
      <c r="E246" s="2">
        <v>-6.4546718485235299E-2</v>
      </c>
      <c r="F246" s="2">
        <v>-1.1888431161306667E-2</v>
      </c>
      <c r="G246" s="2">
        <v>1.4374496540940029E-2</v>
      </c>
      <c r="H246" s="2">
        <v>-1.2800996975758538E-2</v>
      </c>
      <c r="I246" s="2">
        <v>-1.1607716538057367E-2</v>
      </c>
      <c r="J246" s="2">
        <v>4.5850739666781104E-2</v>
      </c>
      <c r="K246" s="2">
        <v>0</v>
      </c>
      <c r="L246" s="2">
        <v>1.8010413152572236E-2</v>
      </c>
      <c r="AI246" s="6">
        <v>44543</v>
      </c>
      <c r="AJ246" s="2">
        <v>-1.5176248474087226E-2</v>
      </c>
      <c r="AK246" s="2">
        <v>-1.2763391998486409E-2</v>
      </c>
      <c r="AL246" s="2">
        <v>-1.3773843662776321E-2</v>
      </c>
      <c r="AM246" s="2">
        <v>-6.4731103994016048E-2</v>
      </c>
      <c r="AN246" s="2">
        <v>-1.1998593253489365E-2</v>
      </c>
      <c r="AO246" s="2">
        <v>1.5221767743088886E-2</v>
      </c>
      <c r="AP246" s="2">
        <v>-1.3610784226049853E-2</v>
      </c>
      <c r="AQ246" s="2">
        <v>-9.4025047137415232E-3</v>
      </c>
      <c r="AR246" s="2">
        <v>4.4888154828247297E-2</v>
      </c>
      <c r="AS246" s="2">
        <v>-1.4534902404385285E-5</v>
      </c>
      <c r="AT246" s="2">
        <v>1.7692179639526351E-2</v>
      </c>
    </row>
    <row r="247" spans="1:46" x14ac:dyDescent="0.25">
      <c r="A247" s="6">
        <v>44544</v>
      </c>
      <c r="B247" s="2">
        <v>-2.8071293797337082E-3</v>
      </c>
      <c r="C247" s="2">
        <v>-2.67125345649466E-3</v>
      </c>
      <c r="D247" s="2">
        <v>-8.8412327130275026E-3</v>
      </c>
      <c r="E247" s="2">
        <v>-1.234567104768669E-2</v>
      </c>
      <c r="F247" s="2">
        <v>7.6621499993478892E-3</v>
      </c>
      <c r="G247" s="2">
        <v>-2.2422195638036602E-3</v>
      </c>
      <c r="H247" s="2">
        <v>1.6980565575499096E-2</v>
      </c>
      <c r="I247" s="2">
        <v>-1.0867419860312477E-2</v>
      </c>
      <c r="J247" s="2">
        <v>6.1594229689967417E-3</v>
      </c>
      <c r="K247" s="2">
        <v>0</v>
      </c>
      <c r="L247" s="2">
        <v>9.5423490095223329E-3</v>
      </c>
      <c r="AI247" s="6">
        <v>44544</v>
      </c>
      <c r="AJ247" s="2">
        <v>-2.6273013539606736E-3</v>
      </c>
      <c r="AK247" s="2">
        <v>-4.7278538345414314E-3</v>
      </c>
      <c r="AL247" s="2">
        <v>-7.684725135900774E-3</v>
      </c>
      <c r="AM247" s="2">
        <v>-1.2530056556467445E-2</v>
      </c>
      <c r="AN247" s="2">
        <v>7.5519879071651906E-3</v>
      </c>
      <c r="AO247" s="2">
        <v>-1.3949483616548025E-3</v>
      </c>
      <c r="AP247" s="2">
        <v>1.6170778325207781E-2</v>
      </c>
      <c r="AQ247" s="2">
        <v>-8.6622080359966339E-3</v>
      </c>
      <c r="AR247" s="2">
        <v>5.1968381304629352E-3</v>
      </c>
      <c r="AS247" s="2">
        <v>-1.4534902404385285E-5</v>
      </c>
      <c r="AT247" s="2">
        <v>9.2241154964764465E-3</v>
      </c>
    </row>
    <row r="248" spans="1:46" x14ac:dyDescent="0.25">
      <c r="A248" s="6">
        <v>44545</v>
      </c>
      <c r="B248" s="2">
        <v>2.4977573145925414E-2</v>
      </c>
      <c r="C248" s="2">
        <v>4.9001519672527083E-2</v>
      </c>
      <c r="D248" s="2">
        <v>8.7188983216155425E-3</v>
      </c>
      <c r="E248" s="2">
        <v>3.595874640167418E-3</v>
      </c>
      <c r="F248" s="2">
        <v>-7.4781776213898032E-3</v>
      </c>
      <c r="G248" s="2">
        <v>2.3731089049809029E-2</v>
      </c>
      <c r="H248" s="2">
        <v>6.1728457016330118E-3</v>
      </c>
      <c r="I248" s="2">
        <v>1.1789474586699322E-2</v>
      </c>
      <c r="J248" s="2">
        <v>5.8696403813378595E-2</v>
      </c>
      <c r="K248" s="2">
        <v>0</v>
      </c>
      <c r="L248" s="2">
        <v>5.7265200570852937E-3</v>
      </c>
      <c r="AI248" s="6">
        <v>44545</v>
      </c>
      <c r="AJ248" s="2">
        <v>2.5157401171698447E-2</v>
      </c>
      <c r="AK248" s="2">
        <v>4.694491929448031E-2</v>
      </c>
      <c r="AL248" s="2">
        <v>9.8754058987422719E-3</v>
      </c>
      <c r="AM248" s="2">
        <v>3.4114891313866643E-3</v>
      </c>
      <c r="AN248" s="2">
        <v>-7.5883397135725018E-3</v>
      </c>
      <c r="AO248" s="2">
        <v>2.4578360251957886E-2</v>
      </c>
      <c r="AP248" s="2">
        <v>5.3630584513416971E-3</v>
      </c>
      <c r="AQ248" s="2">
        <v>1.3994686411015166E-2</v>
      </c>
      <c r="AR248" s="2">
        <v>5.7733818974844787E-2</v>
      </c>
      <c r="AS248" s="2">
        <v>-1.4534902404385285E-5</v>
      </c>
      <c r="AT248" s="2">
        <v>5.4082865440394073E-3</v>
      </c>
    </row>
    <row r="249" spans="1:46" x14ac:dyDescent="0.25">
      <c r="A249" s="6">
        <v>44546</v>
      </c>
      <c r="B249" s="2">
        <v>-2.5641174633125097E-2</v>
      </c>
      <c r="C249" s="2">
        <v>-2.5181582897818466E-2</v>
      </c>
      <c r="D249" s="2">
        <v>-1.0970704544177368E-2</v>
      </c>
      <c r="E249" s="2">
        <v>-3.7536464496175093E-3</v>
      </c>
      <c r="F249" s="2">
        <v>1.5638857683439422E-2</v>
      </c>
      <c r="G249" s="2">
        <v>-1.9785780287909893E-2</v>
      </c>
      <c r="H249" s="2">
        <v>8.7499018798327111E-3</v>
      </c>
      <c r="I249" s="2">
        <v>-2.3105878911224953E-2</v>
      </c>
      <c r="J249" s="2">
        <v>4.1666680182459226E-2</v>
      </c>
      <c r="K249" s="2">
        <v>0</v>
      </c>
      <c r="L249" s="2">
        <v>-1.6670150671247441E-2</v>
      </c>
      <c r="AI249" s="6">
        <v>44546</v>
      </c>
      <c r="AJ249" s="2">
        <v>-2.5461346607352064E-2</v>
      </c>
      <c r="AK249" s="2">
        <v>-2.723818327586524E-2</v>
      </c>
      <c r="AL249" s="2">
        <v>-9.8141969670506382E-3</v>
      </c>
      <c r="AM249" s="2">
        <v>-3.9380319583982625E-3</v>
      </c>
      <c r="AN249" s="2">
        <v>1.5528695591256724E-2</v>
      </c>
      <c r="AO249" s="2">
        <v>-1.8938509085761036E-2</v>
      </c>
      <c r="AP249" s="2">
        <v>7.9401146295413963E-3</v>
      </c>
      <c r="AQ249" s="2">
        <v>-2.090066708690911E-2</v>
      </c>
      <c r="AR249" s="2">
        <v>4.0704095343925419E-2</v>
      </c>
      <c r="AS249" s="2">
        <v>-1.4534902404385285E-5</v>
      </c>
      <c r="AT249" s="2">
        <v>-1.6988384184293326E-2</v>
      </c>
    </row>
    <row r="250" spans="1:46" x14ac:dyDescent="0.25">
      <c r="A250" s="6">
        <v>44547</v>
      </c>
      <c r="B250" s="2">
        <v>6.7892037050256704E-3</v>
      </c>
      <c r="C250" s="2">
        <v>-3.0699007215741814E-2</v>
      </c>
      <c r="D250" s="2">
        <v>6.7189961922009545E-5</v>
      </c>
      <c r="E250" s="2">
        <v>-5.5317684123986299E-2</v>
      </c>
      <c r="F250" s="2">
        <v>-2.2754248936755483E-2</v>
      </c>
      <c r="G250" s="2">
        <v>-3.3143785362551581E-3</v>
      </c>
      <c r="H250" s="2">
        <v>-3.1605241294997866E-2</v>
      </c>
      <c r="I250" s="2">
        <v>-7.3258503497599659E-3</v>
      </c>
      <c r="J250" s="2">
        <v>-2.8897966657366103E-2</v>
      </c>
      <c r="K250" s="2">
        <v>0</v>
      </c>
      <c r="L250" s="2">
        <v>-3.2021741699160833E-2</v>
      </c>
      <c r="AI250" s="6">
        <v>44547</v>
      </c>
      <c r="AJ250" s="2">
        <v>6.9690317307987051E-3</v>
      </c>
      <c r="AK250" s="2">
        <v>-3.2755607593788587E-2</v>
      </c>
      <c r="AL250" s="2">
        <v>1.2236975390487381E-3</v>
      </c>
      <c r="AM250" s="2">
        <v>-5.5502069632767055E-2</v>
      </c>
      <c r="AN250" s="2">
        <v>-2.2864411028938183E-2</v>
      </c>
      <c r="AO250" s="2">
        <v>-2.4671073341063004E-3</v>
      </c>
      <c r="AP250" s="2">
        <v>-3.241502854528918E-2</v>
      </c>
      <c r="AQ250" s="2">
        <v>-5.1206385254441225E-3</v>
      </c>
      <c r="AR250" s="2">
        <v>-2.986055149589991E-2</v>
      </c>
      <c r="AS250" s="2">
        <v>-1.4534902404385285E-5</v>
      </c>
      <c r="AT250" s="2">
        <v>-3.2339975212206717E-2</v>
      </c>
    </row>
    <row r="251" spans="1:46" x14ac:dyDescent="0.25">
      <c r="A251" s="6">
        <v>44550</v>
      </c>
      <c r="B251" s="2">
        <v>-1.7283556389377286E-2</v>
      </c>
      <c r="C251" s="2">
        <v>1.4677518097484077E-2</v>
      </c>
      <c r="D251" s="2">
        <v>-1.5393878533839112E-2</v>
      </c>
      <c r="E251" s="2">
        <v>-2.0304549220141466E-2</v>
      </c>
      <c r="F251" s="2">
        <v>-1.7989232994689464E-2</v>
      </c>
      <c r="G251" s="2">
        <v>-2.4985757884865678E-2</v>
      </c>
      <c r="H251" s="2">
        <v>-1.8119989257736835E-2</v>
      </c>
      <c r="I251" s="2">
        <v>1.1947590883330195E-2</v>
      </c>
      <c r="J251" s="2">
        <v>2.589107140852942E-2</v>
      </c>
      <c r="K251" s="2">
        <v>0</v>
      </c>
      <c r="L251" s="2">
        <v>3.2432212485924428E-3</v>
      </c>
      <c r="AI251" s="6">
        <v>44550</v>
      </c>
      <c r="AJ251" s="2">
        <v>-1.7103728363604253E-2</v>
      </c>
      <c r="AK251" s="2">
        <v>1.2620917719437305E-2</v>
      </c>
      <c r="AL251" s="2">
        <v>-1.4237370956712382E-2</v>
      </c>
      <c r="AM251" s="2">
        <v>-2.0488934728922218E-2</v>
      </c>
      <c r="AN251" s="2">
        <v>-1.8099395086872163E-2</v>
      </c>
      <c r="AO251" s="2">
        <v>-2.4138486682716821E-2</v>
      </c>
      <c r="AP251" s="2">
        <v>-1.892977650802815E-2</v>
      </c>
      <c r="AQ251" s="2">
        <v>1.4152802707646038E-2</v>
      </c>
      <c r="AR251" s="2">
        <v>2.4928486569995613E-2</v>
      </c>
      <c r="AS251" s="2">
        <v>-1.4534902404385285E-5</v>
      </c>
      <c r="AT251" s="2">
        <v>2.9249877355465564E-3</v>
      </c>
    </row>
    <row r="252" spans="1:46" x14ac:dyDescent="0.25">
      <c r="A252" s="6">
        <v>44551</v>
      </c>
      <c r="B252" s="2">
        <v>1.9978649621920752E-2</v>
      </c>
      <c r="C252" s="2">
        <v>4.3863561694012621E-2</v>
      </c>
      <c r="D252" s="2">
        <v>3.1269214124969524E-2</v>
      </c>
      <c r="E252" s="2">
        <v>1.38786082030673E-2</v>
      </c>
      <c r="F252" s="2">
        <v>1.3966440576761441E-2</v>
      </c>
      <c r="G252" s="2">
        <v>2.6885849352599855E-2</v>
      </c>
      <c r="H252" s="2">
        <v>2.5165081549401336E-2</v>
      </c>
      <c r="I252" s="2">
        <v>1.8829778791501051E-2</v>
      </c>
      <c r="J252" s="2">
        <v>-3.3923298579078387E-2</v>
      </c>
      <c r="K252" s="2">
        <v>0</v>
      </c>
      <c r="L252" s="2">
        <v>3.0172282913301096E-3</v>
      </c>
      <c r="AI252" s="6">
        <v>44551</v>
      </c>
      <c r="AJ252" s="2">
        <v>2.0158477647693785E-2</v>
      </c>
      <c r="AK252" s="2">
        <v>4.1806961315965847E-2</v>
      </c>
      <c r="AL252" s="2">
        <v>3.2425721702096254E-2</v>
      </c>
      <c r="AM252" s="2">
        <v>1.3694222694286546E-2</v>
      </c>
      <c r="AN252" s="2">
        <v>1.3856278484578743E-2</v>
      </c>
      <c r="AO252" s="2">
        <v>2.7733120554748712E-2</v>
      </c>
      <c r="AP252" s="2">
        <v>2.4355294299110021E-2</v>
      </c>
      <c r="AQ252" s="2">
        <v>2.1034990615816894E-2</v>
      </c>
      <c r="AR252" s="2">
        <v>-3.4885883417612194E-2</v>
      </c>
      <c r="AS252" s="2">
        <v>-1.4534902404385285E-5</v>
      </c>
      <c r="AT252" s="2">
        <v>2.6989947782842232E-3</v>
      </c>
    </row>
    <row r="253" spans="1:46" x14ac:dyDescent="0.25">
      <c r="A253" s="6">
        <v>44552</v>
      </c>
      <c r="B253" s="2">
        <v>3.6381058820253998E-3</v>
      </c>
      <c r="C253" s="2">
        <v>-6.295931447672265E-3</v>
      </c>
      <c r="D253" s="2">
        <v>5.4948812597526153E-3</v>
      </c>
      <c r="E253" s="2">
        <v>2.3544458732829954E-2</v>
      </c>
      <c r="F253" s="2">
        <v>3.9080057957789904E-3</v>
      </c>
      <c r="G253" s="2">
        <v>-1.1220825442929461E-2</v>
      </c>
      <c r="H253" s="2">
        <v>5.4209514870531272E-3</v>
      </c>
      <c r="I253" s="2">
        <v>1.5407008509426223E-2</v>
      </c>
      <c r="J253" s="2">
        <v>1.0178091032329473E-2</v>
      </c>
      <c r="K253" s="2">
        <v>0</v>
      </c>
      <c r="L253" s="2">
        <v>1.2892704545592881E-3</v>
      </c>
      <c r="AI253" s="6">
        <v>44552</v>
      </c>
      <c r="AJ253" s="2">
        <v>3.8179339077984344E-3</v>
      </c>
      <c r="AK253" s="2">
        <v>-8.3525318257190364E-3</v>
      </c>
      <c r="AL253" s="2">
        <v>6.6513888368793439E-3</v>
      </c>
      <c r="AM253" s="2">
        <v>2.3360073224049201E-2</v>
      </c>
      <c r="AN253" s="2">
        <v>3.7978437035962923E-3</v>
      </c>
      <c r="AO253" s="2">
        <v>-1.0373554240780604E-2</v>
      </c>
      <c r="AP253" s="2">
        <v>4.6111642367618125E-3</v>
      </c>
      <c r="AQ253" s="2">
        <v>1.7612220333742067E-2</v>
      </c>
      <c r="AR253" s="2">
        <v>9.2155061937956653E-3</v>
      </c>
      <c r="AS253" s="2">
        <v>-1.4534902404385285E-5</v>
      </c>
      <c r="AT253" s="2">
        <v>9.7103694151340174E-4</v>
      </c>
    </row>
    <row r="254" spans="1:46" x14ac:dyDescent="0.25">
      <c r="A254" s="6">
        <v>44553</v>
      </c>
      <c r="B254" s="2">
        <v>1.841364158221559E-4</v>
      </c>
      <c r="C254" s="2">
        <v>4.4336691943600792E-2</v>
      </c>
      <c r="D254" s="2">
        <v>1.1522254040946756E-2</v>
      </c>
      <c r="E254" s="2">
        <v>1.4800249451807357E-2</v>
      </c>
      <c r="F254" s="2">
        <v>3.5736922112301617E-3</v>
      </c>
      <c r="G254" s="2">
        <v>1.4495318052349937E-2</v>
      </c>
      <c r="H254" s="2">
        <v>1.0579788950619173E-2</v>
      </c>
      <c r="I254" s="2">
        <v>-2.4414460355959289E-4</v>
      </c>
      <c r="J254" s="2">
        <v>-1.4105796193950471E-2</v>
      </c>
      <c r="K254" s="2">
        <v>0</v>
      </c>
      <c r="L254" s="2">
        <v>-2.2174359930374754E-3</v>
      </c>
      <c r="AI254" s="6">
        <v>44553</v>
      </c>
      <c r="AJ254" s="2">
        <v>3.6396444159519047E-4</v>
      </c>
      <c r="AK254" s="2">
        <v>4.2280091565554019E-2</v>
      </c>
      <c r="AL254" s="2">
        <v>1.2678761618073485E-2</v>
      </c>
      <c r="AM254" s="2">
        <v>1.4615863943026603E-2</v>
      </c>
      <c r="AN254" s="2">
        <v>3.4635301190474635E-3</v>
      </c>
      <c r="AO254" s="2">
        <v>1.5342589254498794E-2</v>
      </c>
      <c r="AP254" s="2">
        <v>9.7700017003278586E-3</v>
      </c>
      <c r="AQ254" s="2">
        <v>1.9610672207562505E-3</v>
      </c>
      <c r="AR254" s="2">
        <v>-1.5068381032484278E-2</v>
      </c>
      <c r="AS254" s="2">
        <v>-1.4534902404385285E-5</v>
      </c>
      <c r="AT254" s="2">
        <v>-2.5356695060833618E-3</v>
      </c>
    </row>
    <row r="255" spans="1:46" x14ac:dyDescent="0.25">
      <c r="A255" s="6">
        <v>44557</v>
      </c>
      <c r="B255" s="2">
        <v>-8.1780228513684827E-3</v>
      </c>
      <c r="C255" s="2">
        <v>-2.8378931149228848E-3</v>
      </c>
      <c r="D255" s="2">
        <v>-5.4026023867395079E-3</v>
      </c>
      <c r="E255" s="2">
        <v>9.1372422976261358E-3</v>
      </c>
      <c r="F255" s="2">
        <v>5.7230649034161196E-3</v>
      </c>
      <c r="G255" s="2">
        <v>3.2633345543763292E-2</v>
      </c>
      <c r="H255" s="2">
        <v>1.0670477421630187E-2</v>
      </c>
      <c r="I255" s="2">
        <v>-1.5796246411107218E-3</v>
      </c>
      <c r="J255" s="2">
        <v>8.3461367076802517E-3</v>
      </c>
      <c r="K255" s="2">
        <v>0</v>
      </c>
      <c r="L255" s="2">
        <v>9.1045161922662654E-3</v>
      </c>
      <c r="AI255" s="6">
        <v>44557</v>
      </c>
      <c r="AJ255" s="2">
        <v>-7.998194825595448E-3</v>
      </c>
      <c r="AK255" s="2">
        <v>-4.8944934929696562E-3</v>
      </c>
      <c r="AL255" s="2">
        <v>-4.2460948096127793E-3</v>
      </c>
      <c r="AM255" s="2">
        <v>8.9528567888453817E-3</v>
      </c>
      <c r="AN255" s="2">
        <v>5.6129028112334211E-3</v>
      </c>
      <c r="AO255" s="2">
        <v>3.3480616745912149E-2</v>
      </c>
      <c r="AP255" s="2">
        <v>9.860690171338872E-3</v>
      </c>
      <c r="AQ255" s="2">
        <v>6.2558718320512158E-4</v>
      </c>
      <c r="AR255" s="2">
        <v>7.3835518691464453E-3</v>
      </c>
      <c r="AS255" s="2">
        <v>-1.4534902404385285E-5</v>
      </c>
      <c r="AT255" s="2">
        <v>8.786282679220379E-3</v>
      </c>
    </row>
    <row r="256" spans="1:46" x14ac:dyDescent="0.25">
      <c r="A256" s="6">
        <v>44558</v>
      </c>
      <c r="B256" s="2">
        <v>5.8437190295212993E-3</v>
      </c>
      <c r="C256" s="2">
        <v>-6.025942562091624E-2</v>
      </c>
      <c r="D256" s="2">
        <v>1.5706766024549346E-2</v>
      </c>
      <c r="E256" s="2">
        <v>-5.5719953530172228E-3</v>
      </c>
      <c r="F256" s="2">
        <v>3.0348742818977481E-3</v>
      </c>
      <c r="G256" s="2">
        <v>1.1557151126129206E-4</v>
      </c>
      <c r="H256" s="2">
        <v>-4.2828715004047391E-3</v>
      </c>
      <c r="I256" s="2">
        <v>-3.9306712612929839E-3</v>
      </c>
      <c r="J256" s="2">
        <v>-2.0101392332265267E-2</v>
      </c>
      <c r="K256" s="2">
        <v>0</v>
      </c>
      <c r="L256" s="2">
        <v>1.4350698716195875E-2</v>
      </c>
      <c r="AI256" s="6">
        <v>44558</v>
      </c>
      <c r="AJ256" s="2">
        <v>6.023547055294334E-3</v>
      </c>
      <c r="AK256" s="2">
        <v>-6.2316025998963014E-2</v>
      </c>
      <c r="AL256" s="2">
        <v>1.6863273601676075E-2</v>
      </c>
      <c r="AM256" s="2">
        <v>-5.756380861797976E-3</v>
      </c>
      <c r="AN256" s="2">
        <v>2.92471218971505E-3</v>
      </c>
      <c r="AO256" s="2">
        <v>9.6284271341014974E-4</v>
      </c>
      <c r="AP256" s="2">
        <v>-5.0926587506960538E-3</v>
      </c>
      <c r="AQ256" s="2">
        <v>-1.7254594369771406E-3</v>
      </c>
      <c r="AR256" s="2">
        <v>-2.1063977170799074E-2</v>
      </c>
      <c r="AS256" s="2">
        <v>-1.4534902404385285E-5</v>
      </c>
      <c r="AT256" s="2">
        <v>1.4032465203149989E-2</v>
      </c>
    </row>
    <row r="257" spans="1:46" x14ac:dyDescent="0.25">
      <c r="A257" s="6">
        <v>44559</v>
      </c>
      <c r="B257" s="2">
        <v>-8.5549217086344775E-3</v>
      </c>
      <c r="C257" s="2">
        <v>-2.404227880624954E-2</v>
      </c>
      <c r="D257" s="2">
        <v>-2.1263004996369128E-3</v>
      </c>
      <c r="E257" s="2">
        <v>2.1011894694851208E-3</v>
      </c>
      <c r="F257" s="2">
        <v>-5.0429797883511096E-4</v>
      </c>
      <c r="G257" s="2">
        <v>-9.4737414584146196E-3</v>
      </c>
      <c r="H257" s="2">
        <v>-1.2403699596161832E-2</v>
      </c>
      <c r="I257" s="2">
        <v>-2.7843647425862539E-4</v>
      </c>
      <c r="J257" s="2">
        <v>-7.4124547995185752E-3</v>
      </c>
      <c r="K257" s="2">
        <v>0</v>
      </c>
      <c r="L257" s="2">
        <v>-4.902091751514126E-4</v>
      </c>
      <c r="AI257" s="6">
        <v>44559</v>
      </c>
      <c r="AJ257" s="2">
        <v>-8.3750936828614429E-3</v>
      </c>
      <c r="AK257" s="2">
        <v>-2.6098879184296313E-2</v>
      </c>
      <c r="AL257" s="2">
        <v>-9.6979292251018426E-4</v>
      </c>
      <c r="AM257" s="2">
        <v>1.9168039607043671E-3</v>
      </c>
      <c r="AN257" s="2">
        <v>-6.1446007101780909E-4</v>
      </c>
      <c r="AO257" s="2">
        <v>-8.6264702562657627E-3</v>
      </c>
      <c r="AP257" s="2">
        <v>-1.3213486846453147E-2</v>
      </c>
      <c r="AQ257" s="2">
        <v>1.926775350057218E-3</v>
      </c>
      <c r="AR257" s="2">
        <v>-8.3750396380523826E-3</v>
      </c>
      <c r="AS257" s="2">
        <v>-1.4534902404385285E-5</v>
      </c>
      <c r="AT257" s="2">
        <v>-8.0844268819729899E-4</v>
      </c>
    </row>
    <row r="258" spans="1:46" x14ac:dyDescent="0.25">
      <c r="A258" s="6">
        <v>44560</v>
      </c>
      <c r="B258" s="2">
        <v>-3.2890070546227612E-3</v>
      </c>
      <c r="C258" s="2">
        <v>1.579112126431248E-2</v>
      </c>
      <c r="D258" s="2">
        <v>6.8444346355898134E-3</v>
      </c>
      <c r="E258" s="2">
        <v>1.5726044610828493E-2</v>
      </c>
      <c r="F258" s="2">
        <v>-5.0455242360325503E-4</v>
      </c>
      <c r="G258" s="2">
        <v>4.1406161429036192E-3</v>
      </c>
      <c r="H258" s="2">
        <v>7.0900124019201982E-4</v>
      </c>
      <c r="I258" s="2">
        <v>2.5388162674182535E-3</v>
      </c>
      <c r="J258" s="2">
        <v>1.4241050169296443E-2</v>
      </c>
      <c r="K258" s="2">
        <v>0</v>
      </c>
      <c r="L258" s="2">
        <v>3.2232599918546878E-3</v>
      </c>
      <c r="AI258" s="6">
        <v>44560</v>
      </c>
      <c r="AJ258" s="2">
        <v>-3.1091790288497265E-3</v>
      </c>
      <c r="AK258" s="2">
        <v>1.3734520886265708E-2</v>
      </c>
      <c r="AL258" s="2">
        <v>8.0009422127165428E-3</v>
      </c>
      <c r="AM258" s="2">
        <v>1.5541659102047739E-2</v>
      </c>
      <c r="AN258" s="2">
        <v>-6.1471451578595316E-4</v>
      </c>
      <c r="AO258" s="2">
        <v>4.9878873450524769E-3</v>
      </c>
      <c r="AP258" s="2">
        <v>-1.0078601009929473E-4</v>
      </c>
      <c r="AQ258" s="2">
        <v>4.7440280917340968E-3</v>
      </c>
      <c r="AR258" s="2">
        <v>1.3278465330762636E-2</v>
      </c>
      <c r="AS258" s="2">
        <v>-1.4534902404385285E-5</v>
      </c>
      <c r="AT258" s="2">
        <v>2.9050264788088014E-3</v>
      </c>
    </row>
    <row r="259" spans="1:46" x14ac:dyDescent="0.25">
      <c r="A259" s="6">
        <v>44561</v>
      </c>
      <c r="B259" s="2">
        <v>-1.1429400216389829E-2</v>
      </c>
      <c r="C259" s="2">
        <v>-1.8476352917798256E-2</v>
      </c>
      <c r="D259" s="2">
        <v>-6.6696167189285172E-3</v>
      </c>
      <c r="E259" s="2">
        <v>8.6014104732961005E-3</v>
      </c>
      <c r="F259" s="2">
        <v>-8.2022733170039608E-4</v>
      </c>
      <c r="G259" s="2">
        <v>-2.326048202107267E-2</v>
      </c>
      <c r="H259" s="2">
        <v>-6.4777264157893644E-3</v>
      </c>
      <c r="I259" s="2">
        <v>-1.5765694572150157E-2</v>
      </c>
      <c r="J259" s="2">
        <v>1.1130097503398106E-2</v>
      </c>
      <c r="K259" s="2">
        <v>0</v>
      </c>
      <c r="L259" s="2">
        <v>1.061677929664584E-2</v>
      </c>
      <c r="AI259" s="6">
        <v>44561</v>
      </c>
      <c r="AJ259" s="2">
        <v>-1.1249572190616794E-2</v>
      </c>
      <c r="AK259" s="2">
        <v>-2.0532953295845029E-2</v>
      </c>
      <c r="AL259" s="2">
        <v>-5.5131091418017886E-3</v>
      </c>
      <c r="AM259" s="2">
        <v>8.4170249645153464E-3</v>
      </c>
      <c r="AN259" s="2">
        <v>-9.3038942388309421E-4</v>
      </c>
      <c r="AO259" s="2">
        <v>-2.2413210818923814E-2</v>
      </c>
      <c r="AP259" s="2">
        <v>-7.2875136660806791E-3</v>
      </c>
      <c r="AQ259" s="2">
        <v>-1.3560482747834314E-2</v>
      </c>
      <c r="AR259" s="2">
        <v>1.0167512664864299E-2</v>
      </c>
      <c r="AS259" s="2">
        <v>-1.4534902404385285E-5</v>
      </c>
      <c r="AT259" s="2">
        <v>1.0298545783599953E-2</v>
      </c>
    </row>
    <row r="260" spans="1:46" x14ac:dyDescent="0.25">
      <c r="A260" s="6">
        <v>44564</v>
      </c>
      <c r="B260" s="2">
        <v>2.2118320898886212E-2</v>
      </c>
      <c r="C260" s="2">
        <v>3.2753944721179984E-3</v>
      </c>
      <c r="D260" s="2">
        <v>1.2073052647403326E-2</v>
      </c>
      <c r="E260" s="2">
        <v>4.3322480889590453E-2</v>
      </c>
      <c r="F260" s="2">
        <v>2.1155609192314406E-2</v>
      </c>
      <c r="G260" s="2">
        <v>6.5110819136784404E-3</v>
      </c>
      <c r="H260" s="2">
        <v>2.0680508390001462E-2</v>
      </c>
      <c r="I260" s="2">
        <v>-8.4157879683826042E-3</v>
      </c>
      <c r="J260" s="2">
        <v>-4.0643484203050861E-2</v>
      </c>
      <c r="K260" s="2">
        <v>0</v>
      </c>
      <c r="L260" s="2">
        <v>-2.7651215873047974E-4</v>
      </c>
      <c r="AI260" s="6">
        <v>44564</v>
      </c>
      <c r="AJ260" s="2">
        <v>2.2298148924659245E-2</v>
      </c>
      <c r="AK260" s="2">
        <v>1.218794094071227E-3</v>
      </c>
      <c r="AL260" s="2">
        <v>1.3229560224530056E-2</v>
      </c>
      <c r="AM260" s="2">
        <v>4.3138095380809698E-2</v>
      </c>
      <c r="AN260" s="2">
        <v>2.1045447100131707E-2</v>
      </c>
      <c r="AO260" s="2">
        <v>7.358353115827298E-3</v>
      </c>
      <c r="AP260" s="2">
        <v>1.9870721139710147E-2</v>
      </c>
      <c r="AQ260" s="2">
        <v>-6.2105761440667609E-3</v>
      </c>
      <c r="AR260" s="2">
        <v>-4.1606069041584669E-2</v>
      </c>
      <c r="AS260" s="2">
        <v>-1.4534902404385285E-5</v>
      </c>
      <c r="AT260" s="2">
        <v>-5.9474567177636613E-4</v>
      </c>
    </row>
    <row r="261" spans="1:46" x14ac:dyDescent="0.25">
      <c r="A261" s="6">
        <v>44565</v>
      </c>
      <c r="B261" s="2">
        <v>-1.6915587005979726E-2</v>
      </c>
      <c r="C261" s="2">
        <v>-1.2065555013512697E-2</v>
      </c>
      <c r="D261" s="2">
        <v>-6.570546155842738E-3</v>
      </c>
      <c r="E261" s="2">
        <v>7.470982232502843E-2</v>
      </c>
      <c r="F261" s="2">
        <v>3.7909740250487545E-2</v>
      </c>
      <c r="G261" s="2">
        <v>-5.9372886952541171E-3</v>
      </c>
      <c r="H261" s="2">
        <v>4.0622812612511439E-2</v>
      </c>
      <c r="I261" s="2">
        <v>-1.0412258322256118E-2</v>
      </c>
      <c r="J261" s="2">
        <v>-3.7422818878717456E-2</v>
      </c>
      <c r="K261" s="2">
        <v>0</v>
      </c>
      <c r="L261" s="2">
        <v>-1.832004153682032E-2</v>
      </c>
      <c r="AI261" s="6">
        <v>44565</v>
      </c>
      <c r="AJ261" s="2">
        <v>-1.6735758980206693E-2</v>
      </c>
      <c r="AK261" s="2">
        <v>-1.4122155391559468E-2</v>
      </c>
      <c r="AL261" s="2">
        <v>-5.4140385787160095E-3</v>
      </c>
      <c r="AM261" s="2">
        <v>7.4525436816247681E-2</v>
      </c>
      <c r="AN261" s="2">
        <v>3.7799578158304849E-2</v>
      </c>
      <c r="AO261" s="2">
        <v>-5.0900174931052594E-3</v>
      </c>
      <c r="AP261" s="2">
        <v>3.9813025362220124E-2</v>
      </c>
      <c r="AQ261" s="2">
        <v>-8.2070464979402749E-3</v>
      </c>
      <c r="AR261" s="2">
        <v>-3.8385403717251264E-2</v>
      </c>
      <c r="AS261" s="2">
        <v>-1.4534902404385285E-5</v>
      </c>
      <c r="AT261" s="2">
        <v>-1.8638275049866204E-2</v>
      </c>
    </row>
    <row r="262" spans="1:46" x14ac:dyDescent="0.25">
      <c r="A262" s="6">
        <v>44566</v>
      </c>
      <c r="B262" s="2">
        <v>-1.8893091563845221E-2</v>
      </c>
      <c r="C262" s="2">
        <v>-5.0734060615097554E-2</v>
      </c>
      <c r="D262" s="2">
        <v>-3.4674969559342905E-3</v>
      </c>
      <c r="E262" s="2">
        <v>-4.5634260462245724E-2</v>
      </c>
      <c r="F262" s="2">
        <v>-2.4131579619683818E-2</v>
      </c>
      <c r="G262" s="2">
        <v>-3.672773718954081E-2</v>
      </c>
      <c r="H262" s="2">
        <v>-2.4745844793706784E-2</v>
      </c>
      <c r="I262" s="2">
        <v>-3.9972940720478078E-2</v>
      </c>
      <c r="J262" s="2">
        <v>2.0172424600089611E-2</v>
      </c>
      <c r="K262" s="2">
        <v>0</v>
      </c>
      <c r="L262" s="2">
        <v>1.3521113865812007E-2</v>
      </c>
      <c r="AI262" s="6">
        <v>44566</v>
      </c>
      <c r="AJ262" s="2">
        <v>-1.8713263538072188E-2</v>
      </c>
      <c r="AK262" s="2">
        <v>-5.2790660993144327E-2</v>
      </c>
      <c r="AL262" s="2">
        <v>-2.310989378807562E-3</v>
      </c>
      <c r="AM262" s="2">
        <v>-4.581864597102648E-2</v>
      </c>
      <c r="AN262" s="2">
        <v>-2.4241741711866518E-2</v>
      </c>
      <c r="AO262" s="2">
        <v>-3.5880465987391953E-2</v>
      </c>
      <c r="AP262" s="2">
        <v>-2.5555632043998099E-2</v>
      </c>
      <c r="AQ262" s="2">
        <v>-3.7767728896162235E-2</v>
      </c>
      <c r="AR262" s="2">
        <v>1.9209839761555804E-2</v>
      </c>
      <c r="AS262" s="2">
        <v>-1.4534902404385285E-5</v>
      </c>
      <c r="AT262" s="2">
        <v>1.320288035276612E-2</v>
      </c>
    </row>
    <row r="263" spans="1:46" x14ac:dyDescent="0.25">
      <c r="A263" s="6">
        <v>44567</v>
      </c>
      <c r="B263" s="2">
        <v>-6.7109819613225818E-3</v>
      </c>
      <c r="C263" s="2">
        <v>-9.3661590158929942E-3</v>
      </c>
      <c r="D263" s="2">
        <v>1.1018695973819881E-2</v>
      </c>
      <c r="E263" s="2">
        <v>2.0719995208828834E-3</v>
      </c>
      <c r="F263" s="2">
        <v>1.06240414344414E-2</v>
      </c>
      <c r="G263" s="2">
        <v>2.5572932979477381E-2</v>
      </c>
      <c r="H263" s="2">
        <v>1.7112488774067458E-2</v>
      </c>
      <c r="I263" s="2">
        <v>-2.5074078471557182E-2</v>
      </c>
      <c r="J263" s="2">
        <v>-1.4200986884038258E-2</v>
      </c>
      <c r="K263" s="2">
        <v>0</v>
      </c>
      <c r="L263" s="2">
        <v>-2.7792794717441671E-3</v>
      </c>
      <c r="AI263" s="6">
        <v>44567</v>
      </c>
      <c r="AJ263" s="2">
        <v>-6.5311539355495472E-3</v>
      </c>
      <c r="AK263" s="2">
        <v>-1.1422759393939766E-2</v>
      </c>
      <c r="AL263" s="2">
        <v>1.217520355094661E-2</v>
      </c>
      <c r="AM263" s="2">
        <v>1.8876140121021298E-3</v>
      </c>
      <c r="AN263" s="2">
        <v>1.0513879342258703E-2</v>
      </c>
      <c r="AO263" s="2">
        <v>2.6420204181626238E-2</v>
      </c>
      <c r="AP263" s="2">
        <v>1.6302701523776143E-2</v>
      </c>
      <c r="AQ263" s="2">
        <v>-2.2868866647241338E-2</v>
      </c>
      <c r="AR263" s="2">
        <v>-1.5163571722572065E-2</v>
      </c>
      <c r="AS263" s="2">
        <v>-1.4534902404385285E-5</v>
      </c>
      <c r="AT263" s="2">
        <v>-3.0975129847900535E-3</v>
      </c>
    </row>
    <row r="264" spans="1:46" x14ac:dyDescent="0.25">
      <c r="A264" s="6">
        <v>44568</v>
      </c>
      <c r="B264" s="2">
        <v>-4.287778294336464E-3</v>
      </c>
      <c r="C264" s="2">
        <v>-3.7140704691869919E-2</v>
      </c>
      <c r="D264" s="2">
        <v>5.9273930576686507E-3</v>
      </c>
      <c r="E264" s="2">
        <v>-9.5434783571597404E-3</v>
      </c>
      <c r="F264" s="2">
        <v>9.9081642539646797E-3</v>
      </c>
      <c r="G264" s="2">
        <v>-2.0152286812735731E-3</v>
      </c>
      <c r="H264" s="2">
        <v>6.0917123763948311E-3</v>
      </c>
      <c r="I264" s="2">
        <v>-2.2104106263326484E-2</v>
      </c>
      <c r="J264" s="2">
        <v>1.6046700686846993E-2</v>
      </c>
      <c r="K264" s="2">
        <v>0</v>
      </c>
      <c r="L264" s="2">
        <v>9.5456736092807137E-3</v>
      </c>
      <c r="AI264" s="6">
        <v>44568</v>
      </c>
      <c r="AJ264" s="2">
        <v>-4.1079502685634293E-3</v>
      </c>
      <c r="AK264" s="2">
        <v>-3.9197305069916692E-2</v>
      </c>
      <c r="AL264" s="2">
        <v>7.0839006347953792E-3</v>
      </c>
      <c r="AM264" s="2">
        <v>-9.7278638659404944E-3</v>
      </c>
      <c r="AN264" s="2">
        <v>9.798002161781982E-3</v>
      </c>
      <c r="AO264" s="2">
        <v>-1.1679574791247154E-3</v>
      </c>
      <c r="AP264" s="2">
        <v>5.2819251261035163E-3</v>
      </c>
      <c r="AQ264" s="2">
        <v>-1.9898894439010641E-2</v>
      </c>
      <c r="AR264" s="2">
        <v>1.5084115848313186E-2</v>
      </c>
      <c r="AS264" s="2">
        <v>-1.4534902404385285E-5</v>
      </c>
      <c r="AT264" s="2">
        <v>9.2274400962348273E-3</v>
      </c>
    </row>
    <row r="265" spans="1:46" x14ac:dyDescent="0.25">
      <c r="A265" s="6">
        <v>44571</v>
      </c>
      <c r="B265" s="2">
        <v>-6.5701761706105088E-3</v>
      </c>
      <c r="C265" s="2">
        <v>6.3371671847534117E-3</v>
      </c>
      <c r="D265" s="2">
        <v>-7.7931680496063915E-3</v>
      </c>
      <c r="E265" s="2">
        <v>-1.9270929084919231E-2</v>
      </c>
      <c r="F265" s="2">
        <v>9.5718867315186529E-4</v>
      </c>
      <c r="G265" s="2">
        <v>-1.1211914539010048E-2</v>
      </c>
      <c r="H265" s="2">
        <v>7.6880537543488892E-4</v>
      </c>
      <c r="I265" s="2">
        <v>-2.236391487295708E-3</v>
      </c>
      <c r="J265" s="2">
        <v>9.3323841775234673E-3</v>
      </c>
      <c r="K265" s="2">
        <v>0</v>
      </c>
      <c r="L265" s="2">
        <v>-1.9324921007406459E-3</v>
      </c>
      <c r="AI265" s="6">
        <v>44571</v>
      </c>
      <c r="AJ265" s="2">
        <v>-6.3903481448374742E-3</v>
      </c>
      <c r="AK265" s="2">
        <v>4.2805668067066403E-3</v>
      </c>
      <c r="AL265" s="2">
        <v>-6.636660472479663E-3</v>
      </c>
      <c r="AM265" s="2">
        <v>-1.9455314593699983E-2</v>
      </c>
      <c r="AN265" s="2">
        <v>8.4702658096916716E-4</v>
      </c>
      <c r="AO265" s="2">
        <v>-1.0364643336861191E-2</v>
      </c>
      <c r="AP265" s="2">
        <v>-4.0981874856425632E-5</v>
      </c>
      <c r="AQ265" s="2">
        <v>-3.1179662979864686E-5</v>
      </c>
      <c r="AR265" s="2">
        <v>8.3697993389896599E-3</v>
      </c>
      <c r="AS265" s="2">
        <v>-1.4534902404385285E-5</v>
      </c>
      <c r="AT265" s="2">
        <v>-2.2507256137865323E-3</v>
      </c>
    </row>
    <row r="266" spans="1:46" x14ac:dyDescent="0.25">
      <c r="A266" s="6">
        <v>44572</v>
      </c>
      <c r="B266" s="2">
        <v>2.4002125643925343E-2</v>
      </c>
      <c r="C266" s="2">
        <v>2.1869109453241498E-2</v>
      </c>
      <c r="D266" s="2">
        <v>8.237504698946907E-3</v>
      </c>
      <c r="E266" s="2">
        <v>6.3861043326891576E-3</v>
      </c>
      <c r="F266" s="2">
        <v>1.016006224622501E-3</v>
      </c>
      <c r="G266" s="2">
        <v>1.9203181187918306E-2</v>
      </c>
      <c r="H266" s="2">
        <v>1.719006014348623E-2</v>
      </c>
      <c r="I266" s="2">
        <v>1.8339377869873719E-3</v>
      </c>
      <c r="J266" s="2">
        <v>8.0013679731889553E-3</v>
      </c>
      <c r="K266" s="2">
        <v>0</v>
      </c>
      <c r="L266" s="2">
        <v>-2.8352372614542931E-3</v>
      </c>
      <c r="AI266" s="6">
        <v>44572</v>
      </c>
      <c r="AJ266" s="2">
        <v>2.4181953669698376E-2</v>
      </c>
      <c r="AK266" s="2">
        <v>1.9812509075194724E-2</v>
      </c>
      <c r="AL266" s="2">
        <v>9.3940122760736364E-3</v>
      </c>
      <c r="AM266" s="2">
        <v>6.2017188239084043E-3</v>
      </c>
      <c r="AN266" s="2">
        <v>9.0584413243980288E-4</v>
      </c>
      <c r="AO266" s="2">
        <v>2.0050452390067162E-2</v>
      </c>
      <c r="AP266" s="2">
        <v>1.6380272893194915E-2</v>
      </c>
      <c r="AQ266" s="2">
        <v>4.0391496113032152E-3</v>
      </c>
      <c r="AR266" s="2">
        <v>7.0387831346551489E-3</v>
      </c>
      <c r="AS266" s="2">
        <v>-1.4534902404385285E-5</v>
      </c>
      <c r="AT266" s="2">
        <v>-3.1534707745001795E-3</v>
      </c>
    </row>
    <row r="267" spans="1:46" x14ac:dyDescent="0.25">
      <c r="A267" s="6">
        <v>44573</v>
      </c>
      <c r="B267" s="2">
        <v>-9.3733009853891325E-4</v>
      </c>
      <c r="C267" s="2">
        <v>2.8389418684672707E-2</v>
      </c>
      <c r="D267" s="2">
        <v>-5.6999390866108168E-4</v>
      </c>
      <c r="E267" s="2">
        <v>-6.9964255057143321E-3</v>
      </c>
      <c r="F267" s="2">
        <v>5.6719620101801649E-3</v>
      </c>
      <c r="G267" s="2">
        <v>-3.3196320476467367E-3</v>
      </c>
      <c r="H267" s="2">
        <v>-2.7095875819500903E-2</v>
      </c>
      <c r="I267" s="2">
        <v>-6.6933954082343261E-3</v>
      </c>
      <c r="J267" s="2">
        <v>-7.0554069146189224E-4</v>
      </c>
      <c r="K267" s="2">
        <v>0</v>
      </c>
      <c r="L267" s="2">
        <v>-5.2704197151182131E-3</v>
      </c>
      <c r="AI267" s="6">
        <v>44573</v>
      </c>
      <c r="AJ267" s="2">
        <v>-7.5750207276587868E-4</v>
      </c>
      <c r="AK267" s="2">
        <v>2.6332818306625934E-2</v>
      </c>
      <c r="AL267" s="2">
        <v>5.8651366846564686E-4</v>
      </c>
      <c r="AM267" s="2">
        <v>-7.1808110144950853E-3</v>
      </c>
      <c r="AN267" s="2">
        <v>5.5617999179974663E-3</v>
      </c>
      <c r="AO267" s="2">
        <v>-2.472360845497879E-3</v>
      </c>
      <c r="AP267" s="2">
        <v>-2.7905663069792218E-2</v>
      </c>
      <c r="AQ267" s="2">
        <v>-4.4881835839184828E-3</v>
      </c>
      <c r="AR267" s="2">
        <v>-1.6681255299956987E-3</v>
      </c>
      <c r="AS267" s="2">
        <v>-1.4534902404385285E-5</v>
      </c>
      <c r="AT267" s="2">
        <v>-5.5886532281640994E-3</v>
      </c>
    </row>
    <row r="268" spans="1:46" x14ac:dyDescent="0.25">
      <c r="A268" s="6">
        <v>44574</v>
      </c>
      <c r="B268" s="2">
        <v>-2.4169655027437842E-2</v>
      </c>
      <c r="C268" s="2">
        <v>-3.0888714484173407E-2</v>
      </c>
      <c r="D268" s="2">
        <v>-1.4955643629344872E-2</v>
      </c>
      <c r="E268" s="2">
        <v>1.2125212080420722E-2</v>
      </c>
      <c r="F268" s="2">
        <v>-1.2467745833721899E-3</v>
      </c>
      <c r="G268" s="2">
        <v>-2.0344471525596819E-2</v>
      </c>
      <c r="H268" s="2">
        <v>-4.8520134419488548E-3</v>
      </c>
      <c r="I268" s="2">
        <v>-3.354297955920893E-2</v>
      </c>
      <c r="J268" s="2">
        <v>-1.9594008481085501E-2</v>
      </c>
      <c r="K268" s="2">
        <v>0</v>
      </c>
      <c r="L268" s="2">
        <v>1.4152250033083513E-2</v>
      </c>
      <c r="AI268" s="6">
        <v>44574</v>
      </c>
      <c r="AJ268" s="2">
        <v>-2.3989827001664809E-2</v>
      </c>
      <c r="AK268" s="2">
        <v>-3.2945314862220181E-2</v>
      </c>
      <c r="AL268" s="2">
        <v>-1.3799136052218143E-2</v>
      </c>
      <c r="AM268" s="2">
        <v>1.1940826571639968E-2</v>
      </c>
      <c r="AN268" s="2">
        <v>-1.3569366755548881E-3</v>
      </c>
      <c r="AO268" s="2">
        <v>-1.9497200323447962E-2</v>
      </c>
      <c r="AP268" s="2">
        <v>-5.6618006922401695E-3</v>
      </c>
      <c r="AQ268" s="2">
        <v>-3.1337767734893086E-2</v>
      </c>
      <c r="AR268" s="2">
        <v>-2.0556593319619308E-2</v>
      </c>
      <c r="AS268" s="2">
        <v>-1.4534902404385285E-5</v>
      </c>
      <c r="AT268" s="2">
        <v>1.3834016520037627E-2</v>
      </c>
    </row>
    <row r="269" spans="1:46" x14ac:dyDescent="0.25">
      <c r="A269" s="6">
        <v>44575</v>
      </c>
      <c r="B269" s="2">
        <v>5.7314870035651833E-3</v>
      </c>
      <c r="C269" s="2">
        <v>1.1930269358978673E-2</v>
      </c>
      <c r="D269" s="2">
        <v>-2.2516726357614036E-2</v>
      </c>
      <c r="E269" s="2">
        <v>-1.0846721364373479E-2</v>
      </c>
      <c r="F269" s="2">
        <v>-6.1463452419252662E-2</v>
      </c>
      <c r="G269" s="2">
        <v>1.6601270300689919E-2</v>
      </c>
      <c r="H269" s="2">
        <v>-3.5787476246953887E-2</v>
      </c>
      <c r="I269" s="2">
        <v>1.2499980897125118E-2</v>
      </c>
      <c r="J269" s="2">
        <v>-1.0622977005082079E-2</v>
      </c>
      <c r="K269" s="2">
        <v>0</v>
      </c>
      <c r="L269" s="2">
        <v>-2.8184756903056885E-3</v>
      </c>
      <c r="AI269" s="6">
        <v>44575</v>
      </c>
      <c r="AJ269" s="2">
        <v>5.9113150293382179E-3</v>
      </c>
      <c r="AK269" s="2">
        <v>9.8736689809319021E-3</v>
      </c>
      <c r="AL269" s="2">
        <v>-2.1360218780487307E-2</v>
      </c>
      <c r="AM269" s="2">
        <v>-1.1031106873154234E-2</v>
      </c>
      <c r="AN269" s="2">
        <v>-6.1573614511435358E-2</v>
      </c>
      <c r="AO269" s="2">
        <v>1.7448541502838776E-2</v>
      </c>
      <c r="AP269" s="2">
        <v>-3.6597263497245201E-2</v>
      </c>
      <c r="AQ269" s="2">
        <v>1.4705192721440961E-2</v>
      </c>
      <c r="AR269" s="2">
        <v>-1.1585561843615887E-2</v>
      </c>
      <c r="AS269" s="2">
        <v>-1.4534902404385285E-5</v>
      </c>
      <c r="AT269" s="2">
        <v>-3.1367092033515748E-3</v>
      </c>
    </row>
    <row r="270" spans="1:46" x14ac:dyDescent="0.25">
      <c r="A270" s="6">
        <v>44579</v>
      </c>
      <c r="B270" s="2">
        <v>-1.986273884618972E-2</v>
      </c>
      <c r="C270" s="2">
        <v>-1.6799801840264417E-2</v>
      </c>
      <c r="D270" s="2">
        <v>2.1719219807303514E-3</v>
      </c>
      <c r="E270" s="2">
        <v>-3.7806834963705405E-2</v>
      </c>
      <c r="F270" s="2">
        <v>-4.1927893741074529E-2</v>
      </c>
      <c r="G270" s="2">
        <v>-4.1428141768175109E-2</v>
      </c>
      <c r="H270" s="2">
        <v>-4.9251570109839937E-2</v>
      </c>
      <c r="I270" s="2">
        <v>-2.8324705775809589E-2</v>
      </c>
      <c r="J270" s="2">
        <v>-1.5286626768428069E-2</v>
      </c>
      <c r="K270" s="2">
        <v>0</v>
      </c>
      <c r="L270" s="2">
        <v>-1.7509949875098574E-2</v>
      </c>
      <c r="AI270" s="6">
        <v>44579</v>
      </c>
      <c r="AJ270" s="2">
        <v>-1.9682910820416687E-2</v>
      </c>
      <c r="AK270" s="2">
        <v>-1.885640221831119E-2</v>
      </c>
      <c r="AL270" s="2">
        <v>3.3284295578570799E-3</v>
      </c>
      <c r="AM270" s="2">
        <v>-3.799122047248616E-2</v>
      </c>
      <c r="AN270" s="2">
        <v>-4.2038055833257225E-2</v>
      </c>
      <c r="AO270" s="2">
        <v>-4.0580870566026252E-2</v>
      </c>
      <c r="AP270" s="2">
        <v>-5.0061357360131252E-2</v>
      </c>
      <c r="AQ270" s="2">
        <v>-2.6119493951493745E-2</v>
      </c>
      <c r="AR270" s="2">
        <v>-1.6249211606961876E-2</v>
      </c>
      <c r="AS270" s="2">
        <v>-1.4534902404385285E-5</v>
      </c>
      <c r="AT270" s="2">
        <v>-1.7828183388144458E-2</v>
      </c>
    </row>
    <row r="271" spans="1:46" x14ac:dyDescent="0.25">
      <c r="A271" s="6">
        <v>44580</v>
      </c>
      <c r="B271" s="2">
        <v>-1.6477101806013694E-2</v>
      </c>
      <c r="C271" s="2">
        <v>-1.4897823244158781E-2</v>
      </c>
      <c r="D271" s="2">
        <v>-1.4185352344538993E-2</v>
      </c>
      <c r="E271" s="2">
        <v>-4.3374709939612344E-2</v>
      </c>
      <c r="F271" s="2">
        <v>-1.5469105113958936E-2</v>
      </c>
      <c r="G271" s="2">
        <v>4.5261746629949862E-3</v>
      </c>
      <c r="H271" s="2">
        <v>1.829593853439837E-2</v>
      </c>
      <c r="I271" s="2">
        <v>9.9060252144025362E-3</v>
      </c>
      <c r="J271" s="2">
        <v>-1.0534091450650984E-2</v>
      </c>
      <c r="K271" s="2">
        <v>0</v>
      </c>
      <c r="L271" s="2">
        <v>9.9635007463978464E-3</v>
      </c>
      <c r="AI271" s="6">
        <v>44580</v>
      </c>
      <c r="AJ271" s="2">
        <v>-1.6297273780240661E-2</v>
      </c>
      <c r="AK271" s="2">
        <v>-1.6954423622205554E-2</v>
      </c>
      <c r="AL271" s="2">
        <v>-1.3028844767412263E-2</v>
      </c>
      <c r="AM271" s="2">
        <v>-4.3559095448393099E-2</v>
      </c>
      <c r="AN271" s="2">
        <v>-1.5579267206141634E-2</v>
      </c>
      <c r="AO271" s="2">
        <v>5.3734458651438438E-3</v>
      </c>
      <c r="AP271" s="2">
        <v>1.7486151284107056E-2</v>
      </c>
      <c r="AQ271" s="2">
        <v>1.211123703871838E-2</v>
      </c>
      <c r="AR271" s="2">
        <v>-1.1496676289184792E-2</v>
      </c>
      <c r="AS271" s="2">
        <v>-1.4534902404385285E-5</v>
      </c>
      <c r="AT271" s="2">
        <v>9.6452672333519601E-3</v>
      </c>
    </row>
    <row r="272" spans="1:46" x14ac:dyDescent="0.25">
      <c r="A272" s="6">
        <v>44581</v>
      </c>
      <c r="B272" s="2">
        <v>-2.9632309634156528E-2</v>
      </c>
      <c r="C272" s="2">
        <v>-2.5486340397292029E-2</v>
      </c>
      <c r="D272" s="2">
        <v>-1.6587872114047442E-2</v>
      </c>
      <c r="E272" s="2">
        <v>-2.827169461477208E-2</v>
      </c>
      <c r="F272" s="2">
        <v>-8.5274227900926647E-3</v>
      </c>
      <c r="G272" s="2">
        <v>-9.4808936888416406E-3</v>
      </c>
      <c r="H272" s="2">
        <v>4.2828771861984194E-2</v>
      </c>
      <c r="I272" s="2">
        <v>-1.4752036536379576E-2</v>
      </c>
      <c r="J272" s="2">
        <v>9.5255568325047779E-3</v>
      </c>
      <c r="K272" s="2">
        <v>0</v>
      </c>
      <c r="L272" s="2">
        <v>-1.889677070007223E-2</v>
      </c>
      <c r="AI272" s="6">
        <v>44581</v>
      </c>
      <c r="AJ272" s="2">
        <v>-2.9452481608383495E-2</v>
      </c>
      <c r="AK272" s="2">
        <v>-2.7542940775338802E-2</v>
      </c>
      <c r="AL272" s="2">
        <v>-1.5431364536920712E-2</v>
      </c>
      <c r="AM272" s="2">
        <v>-2.8456080123552833E-2</v>
      </c>
      <c r="AN272" s="2">
        <v>-8.6375848822753624E-3</v>
      </c>
      <c r="AO272" s="2">
        <v>-8.6336224866927838E-3</v>
      </c>
      <c r="AP272" s="2">
        <v>4.2018984611692879E-2</v>
      </c>
      <c r="AQ272" s="2">
        <v>-1.2546824712063732E-2</v>
      </c>
      <c r="AR272" s="2">
        <v>8.5629719939709706E-3</v>
      </c>
      <c r="AS272" s="2">
        <v>-1.4534902404385285E-5</v>
      </c>
      <c r="AT272" s="2">
        <v>-1.9215004213118114E-2</v>
      </c>
    </row>
    <row r="273" spans="1:46" x14ac:dyDescent="0.25">
      <c r="A273" s="6">
        <v>44582</v>
      </c>
      <c r="B273" s="2">
        <v>-5.95018089614745E-2</v>
      </c>
      <c r="C273" s="2">
        <v>-0.10381165615712484</v>
      </c>
      <c r="D273" s="2">
        <v>-6.9367230545198333E-2</v>
      </c>
      <c r="E273" s="2">
        <v>-2.5068668038980446E-2</v>
      </c>
      <c r="F273" s="2">
        <v>-1.7472584092294463E-2</v>
      </c>
      <c r="G273" s="2">
        <v>-4.2298408624358852E-2</v>
      </c>
      <c r="H273" s="2">
        <v>-9.7165301303377971E-3</v>
      </c>
      <c r="I273" s="2">
        <v>-0.21790457452041323</v>
      </c>
      <c r="J273" s="2">
        <v>-2.3311717656219089E-2</v>
      </c>
      <c r="K273" s="2">
        <v>0</v>
      </c>
      <c r="L273" s="2">
        <v>-7.2935757710920202E-3</v>
      </c>
      <c r="AI273" s="6">
        <v>44582</v>
      </c>
      <c r="AJ273" s="2">
        <v>-5.9321980935701464E-2</v>
      </c>
      <c r="AK273" s="2">
        <v>-0.10586825653517161</v>
      </c>
      <c r="AL273" s="2">
        <v>-6.821072296807161E-2</v>
      </c>
      <c r="AM273" s="2">
        <v>-2.5253053547761199E-2</v>
      </c>
      <c r="AN273" s="2">
        <v>-1.7582746184477163E-2</v>
      </c>
      <c r="AO273" s="2">
        <v>-4.1451137422209995E-2</v>
      </c>
      <c r="AP273" s="2">
        <v>-1.0526317380629112E-2</v>
      </c>
      <c r="AQ273" s="2">
        <v>-0.21569936269609738</v>
      </c>
      <c r="AR273" s="2">
        <v>-2.4274302494752896E-2</v>
      </c>
      <c r="AS273" s="2">
        <v>-1.4534902404385285E-5</v>
      </c>
      <c r="AT273" s="2">
        <v>-7.6118092841379065E-3</v>
      </c>
    </row>
    <row r="274" spans="1:46" x14ac:dyDescent="0.25">
      <c r="A274" s="6">
        <v>44585</v>
      </c>
      <c r="B274" s="2">
        <v>1.3326983483114452E-2</v>
      </c>
      <c r="C274" s="2">
        <v>5.4039007302311148E-3</v>
      </c>
      <c r="D274" s="2">
        <v>5.8233970163956705E-4</v>
      </c>
      <c r="E274" s="2">
        <v>-1.2012000831672864E-2</v>
      </c>
      <c r="F274" s="2">
        <v>-8.9609099236087619E-4</v>
      </c>
      <c r="G274" s="2">
        <v>1.8273502595810953E-2</v>
      </c>
      <c r="H274" s="2">
        <v>-7.8899329807934349E-3</v>
      </c>
      <c r="I274" s="2">
        <v>-2.6037751203812909E-2</v>
      </c>
      <c r="J274" s="2">
        <v>-2.3678726620978918E-2</v>
      </c>
      <c r="K274" s="2">
        <v>0</v>
      </c>
      <c r="L274" s="2">
        <v>7.1292579085113772E-5</v>
      </c>
      <c r="AI274" s="6">
        <v>44585</v>
      </c>
      <c r="AJ274" s="2">
        <v>1.3506811508887486E-2</v>
      </c>
      <c r="AK274" s="2">
        <v>3.3473003521843434E-3</v>
      </c>
      <c r="AL274" s="2">
        <v>1.7388472787662956E-3</v>
      </c>
      <c r="AM274" s="2">
        <v>-1.2196386340453618E-2</v>
      </c>
      <c r="AN274" s="2">
        <v>-1.0062530845435743E-3</v>
      </c>
      <c r="AO274" s="2">
        <v>1.912077379795981E-2</v>
      </c>
      <c r="AP274" s="2">
        <v>-8.6997202310847496E-3</v>
      </c>
      <c r="AQ274" s="2">
        <v>-2.3832539379497066E-2</v>
      </c>
      <c r="AR274" s="2">
        <v>-2.4641311459512726E-2</v>
      </c>
      <c r="AS274" s="2">
        <v>-1.4534902404385285E-5</v>
      </c>
      <c r="AT274" s="2">
        <v>-2.4694093396077256E-4</v>
      </c>
    </row>
    <row r="275" spans="1:46" x14ac:dyDescent="0.25">
      <c r="A275" s="6">
        <v>44586</v>
      </c>
      <c r="B275" s="2">
        <v>-3.1533745543573022E-2</v>
      </c>
      <c r="C275" s="2">
        <v>8.1757270308715491E-3</v>
      </c>
      <c r="D275" s="2">
        <v>-6.9111898780043202E-3</v>
      </c>
      <c r="E275" s="2">
        <v>-1.4057710340989127E-2</v>
      </c>
      <c r="F275" s="2">
        <v>1.0900323313693505E-2</v>
      </c>
      <c r="G275" s="2">
        <v>-2.7728281544263989E-2</v>
      </c>
      <c r="H275" s="2">
        <v>9.7879187046334692E-3</v>
      </c>
      <c r="I275" s="2">
        <v>-5.3545087938946856E-2</v>
      </c>
      <c r="J275" s="2">
        <v>1.9402405553678115E-2</v>
      </c>
      <c r="K275" s="2">
        <v>0</v>
      </c>
      <c r="L275" s="2">
        <v>-2.1754658474662847E-2</v>
      </c>
      <c r="AI275" s="6">
        <v>44586</v>
      </c>
      <c r="AJ275" s="2">
        <v>-3.1353917517799985E-2</v>
      </c>
      <c r="AK275" s="2">
        <v>6.1191266528247776E-3</v>
      </c>
      <c r="AL275" s="2">
        <v>-5.7546823008775916E-3</v>
      </c>
      <c r="AM275" s="2">
        <v>-1.4242095849769881E-2</v>
      </c>
      <c r="AN275" s="2">
        <v>1.0790161221510807E-2</v>
      </c>
      <c r="AO275" s="2">
        <v>-2.6881010342115132E-2</v>
      </c>
      <c r="AP275" s="2">
        <v>8.9781314543421545E-3</v>
      </c>
      <c r="AQ275" s="2">
        <v>-5.1339876114631013E-2</v>
      </c>
      <c r="AR275" s="2">
        <v>1.8439820715144307E-2</v>
      </c>
      <c r="AS275" s="2">
        <v>-1.4534902404385285E-5</v>
      </c>
      <c r="AT275" s="2">
        <v>-2.2072891987708732E-2</v>
      </c>
    </row>
    <row r="276" spans="1:46" x14ac:dyDescent="0.25">
      <c r="A276" s="6">
        <v>44587</v>
      </c>
      <c r="B276" s="2">
        <v>-7.954330670552956E-3</v>
      </c>
      <c r="C276" s="2">
        <v>-2.7570168785626681E-3</v>
      </c>
      <c r="D276" s="2">
        <v>-2.1317035531596806E-2</v>
      </c>
      <c r="E276" s="2">
        <v>8.6704611755703542E-3</v>
      </c>
      <c r="F276" s="2">
        <v>9.4861079726207276E-3</v>
      </c>
      <c r="G276" s="2">
        <v>-1.8390768368882981E-2</v>
      </c>
      <c r="H276" s="2">
        <v>1.1409503664905563E-2</v>
      </c>
      <c r="I276" s="2">
        <v>-1.8339612942644301E-2</v>
      </c>
      <c r="J276" s="2">
        <v>8.9455157559192866E-3</v>
      </c>
      <c r="K276" s="2">
        <v>0</v>
      </c>
      <c r="L276" s="2">
        <v>-1.0207757628783121E-2</v>
      </c>
      <c r="AI276" s="6">
        <v>44587</v>
      </c>
      <c r="AJ276" s="2">
        <v>-7.7745026447799213E-3</v>
      </c>
      <c r="AK276" s="2">
        <v>-4.8136172566094395E-3</v>
      </c>
      <c r="AL276" s="2">
        <v>-2.0160527954470077E-2</v>
      </c>
      <c r="AM276" s="2">
        <v>8.4860756667896001E-3</v>
      </c>
      <c r="AN276" s="2">
        <v>9.3759458804380299E-3</v>
      </c>
      <c r="AO276" s="2">
        <v>-1.7543497166734125E-2</v>
      </c>
      <c r="AP276" s="2">
        <v>1.0599716414614248E-2</v>
      </c>
      <c r="AQ276" s="2">
        <v>-1.6134401118328458E-2</v>
      </c>
      <c r="AR276" s="2">
        <v>7.9829309173854793E-3</v>
      </c>
      <c r="AS276" s="2">
        <v>-1.4534902404385285E-5</v>
      </c>
      <c r="AT276" s="2">
        <v>-1.0525991141829007E-2</v>
      </c>
    </row>
    <row r="277" spans="1:46" x14ac:dyDescent="0.25">
      <c r="A277" s="6">
        <v>44588</v>
      </c>
      <c r="B277" s="2">
        <v>5.50864572249532E-3</v>
      </c>
      <c r="C277" s="2">
        <v>7.7638212607122892E-3</v>
      </c>
      <c r="D277" s="2">
        <v>1.3622694478168995E-2</v>
      </c>
      <c r="E277" s="2">
        <v>-1.7191933857009456E-2</v>
      </c>
      <c r="F277" s="2">
        <v>-1.7644677140750908E-2</v>
      </c>
      <c r="G277" s="2">
        <v>3.3974019818527879E-5</v>
      </c>
      <c r="H277" s="2">
        <v>9.7834019651348303E-3</v>
      </c>
      <c r="I277" s="2">
        <v>7.5062549579397064E-2</v>
      </c>
      <c r="J277" s="2">
        <v>6.7911832060054689E-3</v>
      </c>
      <c r="K277" s="2">
        <v>0</v>
      </c>
      <c r="L277" s="2">
        <v>6.6295644854941216E-4</v>
      </c>
      <c r="AI277" s="6">
        <v>44588</v>
      </c>
      <c r="AJ277" s="2">
        <v>5.6884737482683547E-3</v>
      </c>
      <c r="AK277" s="2">
        <v>5.7072208826655178E-3</v>
      </c>
      <c r="AL277" s="2">
        <v>1.4779202055295725E-2</v>
      </c>
      <c r="AM277" s="2">
        <v>-1.7376319365790208E-2</v>
      </c>
      <c r="AN277" s="2">
        <v>-1.7754839232933608E-2</v>
      </c>
      <c r="AO277" s="2">
        <v>8.8124522196738556E-4</v>
      </c>
      <c r="AP277" s="2">
        <v>8.9736147148435155E-3</v>
      </c>
      <c r="AQ277" s="2">
        <v>7.7267761403712915E-2</v>
      </c>
      <c r="AR277" s="2">
        <v>5.8285983674716624E-3</v>
      </c>
      <c r="AS277" s="2">
        <v>-1.4534902404385285E-5</v>
      </c>
      <c r="AT277" s="2">
        <v>3.4472293550352583E-4</v>
      </c>
    </row>
    <row r="278" spans="1:46" x14ac:dyDescent="0.25">
      <c r="A278" s="6">
        <v>44589</v>
      </c>
      <c r="B278" s="2">
        <v>3.1084056738273969E-2</v>
      </c>
      <c r="C278" s="2">
        <v>1.7397102127314046E-2</v>
      </c>
      <c r="D278" s="2">
        <v>2.3704081799369892E-2</v>
      </c>
      <c r="E278" s="2">
        <v>-2.3517960476771127E-2</v>
      </c>
      <c r="F278" s="2">
        <v>8.9464116275521643E-3</v>
      </c>
      <c r="G278" s="2">
        <v>2.3995304287085739E-2</v>
      </c>
      <c r="H278" s="2">
        <v>6.4261148400732715E-3</v>
      </c>
      <c r="I278" s="2">
        <v>-6.0512717393343962E-3</v>
      </c>
      <c r="J278" s="2">
        <v>1.798768818405172E-2</v>
      </c>
      <c r="K278" s="2">
        <v>0</v>
      </c>
      <c r="L278" s="2">
        <v>1.236754991064215E-2</v>
      </c>
      <c r="AI278" s="6">
        <v>44589</v>
      </c>
      <c r="AJ278" s="2">
        <v>3.1263884764047005E-2</v>
      </c>
      <c r="AK278" s="2">
        <v>1.5340501749267274E-2</v>
      </c>
      <c r="AL278" s="2">
        <v>2.4860589376496621E-2</v>
      </c>
      <c r="AM278" s="2">
        <v>-2.3702345985551879E-2</v>
      </c>
      <c r="AN278" s="2">
        <v>8.8362495353694667E-3</v>
      </c>
      <c r="AO278" s="2">
        <v>2.4842575489234596E-2</v>
      </c>
      <c r="AP278" s="2">
        <v>5.6163275897819567E-3</v>
      </c>
      <c r="AQ278" s="2">
        <v>-3.8460599150185529E-3</v>
      </c>
      <c r="AR278" s="2">
        <v>1.7025103345517913E-2</v>
      </c>
      <c r="AS278" s="2">
        <v>-1.4534902404385285E-5</v>
      </c>
      <c r="AT278" s="2">
        <v>1.2049316397596264E-2</v>
      </c>
    </row>
    <row r="279" spans="1:46" x14ac:dyDescent="0.25">
      <c r="A279" s="6">
        <v>44592</v>
      </c>
      <c r="B279" s="2">
        <v>3.8863610302189322E-2</v>
      </c>
      <c r="C279" s="2">
        <v>1.8494252278220991E-2</v>
      </c>
      <c r="D279" s="2">
        <v>3.1306327526708921E-2</v>
      </c>
      <c r="E279" s="2">
        <v>4.9562057734499732E-2</v>
      </c>
      <c r="F279" s="2">
        <v>1.3573463507805972E-2</v>
      </c>
      <c r="G279" s="2">
        <v>3.8281855548912391E-2</v>
      </c>
      <c r="H279" s="2">
        <v>7.2691340037904784E-3</v>
      </c>
      <c r="I279" s="2">
        <v>0.1113019849289083</v>
      </c>
      <c r="J279" s="2">
        <v>-3.0185958937485102E-2</v>
      </c>
      <c r="K279" s="2">
        <v>0</v>
      </c>
      <c r="L279" s="2">
        <v>1.6652073989147587E-2</v>
      </c>
      <c r="AI279" s="6">
        <v>44592</v>
      </c>
      <c r="AJ279" s="2">
        <v>3.9043438327962358E-2</v>
      </c>
      <c r="AK279" s="2">
        <v>1.6437651900174217E-2</v>
      </c>
      <c r="AL279" s="2">
        <v>3.2462835103835651E-2</v>
      </c>
      <c r="AM279" s="2">
        <v>4.9377672225718976E-2</v>
      </c>
      <c r="AN279" s="2">
        <v>1.3463301415623274E-2</v>
      </c>
      <c r="AO279" s="2">
        <v>3.9129126751061248E-2</v>
      </c>
      <c r="AP279" s="2">
        <v>6.4593467534991636E-3</v>
      </c>
      <c r="AQ279" s="2">
        <v>0.11350719675322415</v>
      </c>
      <c r="AR279" s="2">
        <v>-3.114854377601891E-2</v>
      </c>
      <c r="AS279" s="2">
        <v>-1.4534902404385285E-5</v>
      </c>
      <c r="AT279" s="2">
        <v>1.6333840476101702E-2</v>
      </c>
    </row>
    <row r="280" spans="1:46" x14ac:dyDescent="0.25">
      <c r="A280" s="6">
        <v>44593</v>
      </c>
      <c r="B280" s="2">
        <v>1.0830762802234384E-2</v>
      </c>
      <c r="C280" s="2">
        <v>6.7600652883568202E-3</v>
      </c>
      <c r="D280" s="2">
        <v>1.0631630828026317E-2</v>
      </c>
      <c r="E280" s="2">
        <v>2.5412481779268026E-2</v>
      </c>
      <c r="F280" s="2">
        <v>1.7160078655666267E-2</v>
      </c>
      <c r="G280" s="2">
        <v>1.8323405654840919E-2</v>
      </c>
      <c r="H280" s="2">
        <v>1.3750692608989423E-2</v>
      </c>
      <c r="I280" s="2">
        <v>7.0211146710426053E-2</v>
      </c>
      <c r="J280" s="2">
        <v>7.2120151455576931E-3</v>
      </c>
      <c r="K280" s="2">
        <v>0</v>
      </c>
      <c r="L280" s="2">
        <v>7.8678644068681525E-3</v>
      </c>
      <c r="AI280" s="6">
        <v>44593</v>
      </c>
      <c r="AJ280" s="2">
        <v>1.1010590828007418E-2</v>
      </c>
      <c r="AK280" s="2">
        <v>4.7034649103100488E-3</v>
      </c>
      <c r="AL280" s="2">
        <v>1.1788138405153047E-2</v>
      </c>
      <c r="AM280" s="2">
        <v>2.5228096270487273E-2</v>
      </c>
      <c r="AN280" s="2">
        <v>1.7049916563483567E-2</v>
      </c>
      <c r="AO280" s="2">
        <v>1.9170676856989775E-2</v>
      </c>
      <c r="AP280" s="2">
        <v>1.2940905358698108E-2</v>
      </c>
      <c r="AQ280" s="2">
        <v>7.2416358534741904E-2</v>
      </c>
      <c r="AR280" s="2">
        <v>6.2494303070238866E-3</v>
      </c>
      <c r="AS280" s="2">
        <v>-1.4534902404385285E-5</v>
      </c>
      <c r="AT280" s="2">
        <v>7.5496308938222661E-3</v>
      </c>
    </row>
    <row r="281" spans="1:46" x14ac:dyDescent="0.25">
      <c r="A281" s="6">
        <v>44594</v>
      </c>
      <c r="B281" s="2">
        <v>-3.8427158906234604E-3</v>
      </c>
      <c r="C281" s="2">
        <v>-4.6209029430310355E-2</v>
      </c>
      <c r="D281" s="2">
        <v>-1.2942143434723996E-2</v>
      </c>
      <c r="E281" s="2">
        <v>-1.0541884557820347E-2</v>
      </c>
      <c r="F281" s="2">
        <v>-8.0052365460687724E-3</v>
      </c>
      <c r="G281" s="2">
        <v>1.2539184952978122E-2</v>
      </c>
      <c r="H281" s="2">
        <v>-2.885885538971289E-4</v>
      </c>
      <c r="I281" s="2">
        <v>-6.0486062172997346E-2</v>
      </c>
      <c r="J281" s="2">
        <v>1.4886016960056425E-2</v>
      </c>
      <c r="K281" s="2">
        <v>0</v>
      </c>
      <c r="L281" s="2">
        <v>-4.2578636742973686E-4</v>
      </c>
      <c r="AI281" s="6">
        <v>44594</v>
      </c>
      <c r="AJ281" s="2">
        <v>-3.6628878648504257E-3</v>
      </c>
      <c r="AK281" s="2">
        <v>-4.8265629808357129E-2</v>
      </c>
      <c r="AL281" s="2">
        <v>-1.1785635857597267E-2</v>
      </c>
      <c r="AM281" s="2">
        <v>-1.0726270066601101E-2</v>
      </c>
      <c r="AN281" s="2">
        <v>-8.1153986382514701E-3</v>
      </c>
      <c r="AO281" s="2">
        <v>1.3386456155126979E-2</v>
      </c>
      <c r="AP281" s="2">
        <v>-1.0983758041884434E-3</v>
      </c>
      <c r="AQ281" s="2">
        <v>-5.8280850348681502E-2</v>
      </c>
      <c r="AR281" s="2">
        <v>1.3923432121522618E-2</v>
      </c>
      <c r="AS281" s="2">
        <v>-1.4534902404385285E-5</v>
      </c>
      <c r="AT281" s="2">
        <v>-7.4401988047562324E-4</v>
      </c>
    </row>
    <row r="282" spans="1:46" x14ac:dyDescent="0.25">
      <c r="A282" s="6">
        <v>44595</v>
      </c>
      <c r="B282" s="2">
        <v>-7.8127632517812295E-2</v>
      </c>
      <c r="C282" s="2">
        <v>5.4560461329451471E-3</v>
      </c>
      <c r="D282" s="2">
        <v>-1.8160120786446909E-2</v>
      </c>
      <c r="E282" s="2">
        <v>-7.2897082177277861E-3</v>
      </c>
      <c r="F282" s="2">
        <v>-8.2700111576200497E-3</v>
      </c>
      <c r="G282" s="2">
        <v>-0.26390094579926959</v>
      </c>
      <c r="H282" s="2">
        <v>-1.5685116263840504E-2</v>
      </c>
      <c r="I282" s="2">
        <v>-5.5602133444978108E-2</v>
      </c>
      <c r="J282" s="2">
        <v>-8.9119854585386626E-3</v>
      </c>
      <c r="K282" s="2">
        <v>0</v>
      </c>
      <c r="L282" s="2">
        <v>9.9396083480174369E-4</v>
      </c>
      <c r="AI282" s="6">
        <v>44595</v>
      </c>
      <c r="AJ282" s="2">
        <v>-7.7947804492039266E-2</v>
      </c>
      <c r="AK282" s="2">
        <v>3.3994457548983757E-3</v>
      </c>
      <c r="AL282" s="2">
        <v>-1.700361320932018E-2</v>
      </c>
      <c r="AM282" s="2">
        <v>-7.4740937265085393E-3</v>
      </c>
      <c r="AN282" s="2">
        <v>-8.3801732498027474E-3</v>
      </c>
      <c r="AO282" s="2">
        <v>-0.26305367459712076</v>
      </c>
      <c r="AP282" s="2">
        <v>-1.6494903514131819E-2</v>
      </c>
      <c r="AQ282" s="2">
        <v>-5.3396921620662265E-2</v>
      </c>
      <c r="AR282" s="2">
        <v>-9.87457029707247E-3</v>
      </c>
      <c r="AS282" s="2">
        <v>-1.4534902404385285E-5</v>
      </c>
      <c r="AT282" s="2">
        <v>6.757273217558573E-4</v>
      </c>
    </row>
    <row r="283" spans="1:46" x14ac:dyDescent="0.25">
      <c r="A283" s="6">
        <v>44596</v>
      </c>
      <c r="B283" s="2">
        <v>0.13535901735711886</v>
      </c>
      <c r="C283" s="2">
        <v>0.116978066100073</v>
      </c>
      <c r="D283" s="2">
        <v>1.4211279800840915E-2</v>
      </c>
      <c r="E283" s="2">
        <v>-3.4268493201061845E-2</v>
      </c>
      <c r="F283" s="2">
        <v>2.5958309950034231E-2</v>
      </c>
      <c r="G283" s="2">
        <v>-2.8179600623520207E-3</v>
      </c>
      <c r="H283" s="2">
        <v>1.7792547448770568E-2</v>
      </c>
      <c r="I283" s="2">
        <v>1.1267276270830351E-2</v>
      </c>
      <c r="J283" s="2">
        <v>-7.1187909425166618E-3</v>
      </c>
      <c r="K283" s="2">
        <v>0</v>
      </c>
      <c r="L283" s="2">
        <v>-1.1773910188193404E-2</v>
      </c>
      <c r="AI283" s="6">
        <v>44596</v>
      </c>
      <c r="AJ283" s="2">
        <v>0.1355388453828919</v>
      </c>
      <c r="AK283" s="2">
        <v>0.11492146572202623</v>
      </c>
      <c r="AL283" s="2">
        <v>1.5367787377967644E-2</v>
      </c>
      <c r="AM283" s="2">
        <v>-3.4452878709842601E-2</v>
      </c>
      <c r="AN283" s="2">
        <v>2.5848147857851531E-2</v>
      </c>
      <c r="AO283" s="2">
        <v>-1.970688860203163E-3</v>
      </c>
      <c r="AP283" s="2">
        <v>1.6982760198479253E-2</v>
      </c>
      <c r="AQ283" s="2">
        <v>1.3472488095146194E-2</v>
      </c>
      <c r="AR283" s="2">
        <v>-8.0813757810504691E-3</v>
      </c>
      <c r="AS283" s="2">
        <v>-1.4534902404385285E-5</v>
      </c>
      <c r="AT283" s="2">
        <v>-1.209214370123929E-2</v>
      </c>
    </row>
    <row r="284" spans="1:46" x14ac:dyDescent="0.25">
      <c r="A284" s="6">
        <v>44599</v>
      </c>
      <c r="B284" s="2">
        <v>1.8777353189824986E-3</v>
      </c>
      <c r="C284" s="2">
        <v>5.6370140539205416E-2</v>
      </c>
      <c r="D284" s="2">
        <v>3.4501494130008137E-3</v>
      </c>
      <c r="E284" s="2">
        <v>-1.1308282719860285E-2</v>
      </c>
      <c r="F284" s="2">
        <v>3.3430111024295162E-3</v>
      </c>
      <c r="G284" s="2">
        <v>-5.1372866269831063E-2</v>
      </c>
      <c r="H284" s="2">
        <v>1.0277588017973738E-2</v>
      </c>
      <c r="I284" s="2">
        <v>-1.9674786210671091E-2</v>
      </c>
      <c r="J284" s="2">
        <v>3.9622468768427677E-3</v>
      </c>
      <c r="K284" s="2">
        <v>0</v>
      </c>
      <c r="L284" s="2">
        <v>-9.8327359447586415E-3</v>
      </c>
      <c r="AI284" s="6">
        <v>44599</v>
      </c>
      <c r="AJ284" s="2">
        <v>2.0575633447555332E-3</v>
      </c>
      <c r="AK284" s="2">
        <v>5.4313540161158642E-2</v>
      </c>
      <c r="AL284" s="2">
        <v>4.6066569901275422E-3</v>
      </c>
      <c r="AM284" s="2">
        <v>-1.1492668228641039E-2</v>
      </c>
      <c r="AN284" s="2">
        <v>3.232849010246818E-3</v>
      </c>
      <c r="AO284" s="2">
        <v>-5.0525595067682207E-2</v>
      </c>
      <c r="AP284" s="2">
        <v>9.467800767682423E-3</v>
      </c>
      <c r="AQ284" s="2">
        <v>-1.7469574386355248E-2</v>
      </c>
      <c r="AR284" s="2">
        <v>2.9996620383089612E-3</v>
      </c>
      <c r="AS284" s="2">
        <v>-1.4534902404385285E-5</v>
      </c>
      <c r="AT284" s="2">
        <v>-1.0150969457804528E-2</v>
      </c>
    </row>
    <row r="285" spans="1:46" x14ac:dyDescent="0.25">
      <c r="A285" s="6">
        <v>44600</v>
      </c>
      <c r="B285" s="2">
        <v>2.2021627828944013E-2</v>
      </c>
      <c r="C285" s="2">
        <v>6.3448528050995545E-3</v>
      </c>
      <c r="D285" s="2">
        <v>-2.1050298542657497E-4</v>
      </c>
      <c r="E285" s="2">
        <v>-2.4649970865070481E-2</v>
      </c>
      <c r="F285" s="2">
        <v>1.8814852591750642E-2</v>
      </c>
      <c r="G285" s="2">
        <v>-2.1030682981243776E-2</v>
      </c>
      <c r="H285" s="2">
        <v>1.1123770351308071E-2</v>
      </c>
      <c r="I285" s="2">
        <v>3.5563110024254829E-3</v>
      </c>
      <c r="J285" s="2">
        <v>-2.8378093356777545E-2</v>
      </c>
      <c r="K285" s="2">
        <v>0</v>
      </c>
      <c r="L285" s="2">
        <v>2.1744547576840745E-4</v>
      </c>
      <c r="AI285" s="6">
        <v>44600</v>
      </c>
      <c r="AJ285" s="2">
        <v>2.2201455854717046E-2</v>
      </c>
      <c r="AK285" s="2">
        <v>4.2882524270527831E-3</v>
      </c>
      <c r="AL285" s="2">
        <v>9.4600459170015357E-4</v>
      </c>
      <c r="AM285" s="2">
        <v>-2.4834356373851233E-2</v>
      </c>
      <c r="AN285" s="2">
        <v>1.8704690499567942E-2</v>
      </c>
      <c r="AO285" s="2">
        <v>-2.0183411779094919E-2</v>
      </c>
      <c r="AP285" s="2">
        <v>1.0313983101016756E-2</v>
      </c>
      <c r="AQ285" s="2">
        <v>5.7615228267413263E-3</v>
      </c>
      <c r="AR285" s="2">
        <v>-2.9340678195311352E-2</v>
      </c>
      <c r="AS285" s="2">
        <v>-1.4534902404385285E-5</v>
      </c>
      <c r="AT285" s="2">
        <v>-1.0078803727747889E-4</v>
      </c>
    </row>
    <row r="286" spans="1:46" x14ac:dyDescent="0.25">
      <c r="A286" s="6">
        <v>44601</v>
      </c>
      <c r="B286" s="2">
        <v>-1.3877341505965646E-3</v>
      </c>
      <c r="C286" s="2">
        <v>4.994545046617338E-3</v>
      </c>
      <c r="D286" s="2">
        <v>3.333801335229758E-2</v>
      </c>
      <c r="E286" s="2">
        <v>2.5475175081958623E-2</v>
      </c>
      <c r="F286" s="2">
        <v>4.1680613529548882E-3</v>
      </c>
      <c r="G286" s="2">
        <v>5.3683385036822795E-2</v>
      </c>
      <c r="H286" s="2">
        <v>2.2378983704373523E-2</v>
      </c>
      <c r="I286" s="2">
        <v>2.3195340860543867E-2</v>
      </c>
      <c r="J286" s="2">
        <v>-4.4487338267353849E-3</v>
      </c>
      <c r="K286" s="2">
        <v>0</v>
      </c>
      <c r="L286" s="2">
        <v>-2.1740926140680905E-3</v>
      </c>
      <c r="AI286" s="6">
        <v>44601</v>
      </c>
      <c r="AJ286" s="2">
        <v>-1.2079061248235301E-3</v>
      </c>
      <c r="AK286" s="2">
        <v>2.9379446685705666E-3</v>
      </c>
      <c r="AL286" s="2">
        <v>3.4494520929424309E-2</v>
      </c>
      <c r="AM286" s="2">
        <v>2.5290789573177871E-2</v>
      </c>
      <c r="AN286" s="2">
        <v>4.0578992607721897E-3</v>
      </c>
      <c r="AO286" s="2">
        <v>5.4530656238971652E-2</v>
      </c>
      <c r="AP286" s="2">
        <v>2.1569196454082208E-2</v>
      </c>
      <c r="AQ286" s="2">
        <v>2.540055268485971E-2</v>
      </c>
      <c r="AR286" s="2">
        <v>-5.4113186652691913E-3</v>
      </c>
      <c r="AS286" s="2">
        <v>-1.4534902404385285E-5</v>
      </c>
      <c r="AT286" s="2">
        <v>-2.4923261271139769E-3</v>
      </c>
    </row>
    <row r="287" spans="1:46" x14ac:dyDescent="0.25">
      <c r="A287" s="6">
        <v>44602</v>
      </c>
      <c r="B287" s="2">
        <v>-1.3561706274733853E-2</v>
      </c>
      <c r="C287" s="2">
        <v>-1.7449359213132731E-2</v>
      </c>
      <c r="D287" s="2">
        <v>3.3485078296773718E-2</v>
      </c>
      <c r="E287" s="2">
        <v>-7.4921344434060178E-3</v>
      </c>
      <c r="F287" s="2">
        <v>-4.1507607275809155E-3</v>
      </c>
      <c r="G287" s="2">
        <v>-1.6939623602505116E-2</v>
      </c>
      <c r="H287" s="2">
        <v>-1.0668662064705181E-2</v>
      </c>
      <c r="I287" s="2">
        <v>-1.6033387584832637E-2</v>
      </c>
      <c r="J287" s="2">
        <v>-1.6903103282462806E-2</v>
      </c>
      <c r="K287" s="2">
        <v>0</v>
      </c>
      <c r="L287" s="2">
        <v>-1.1692937626583633E-2</v>
      </c>
      <c r="AI287" s="6">
        <v>44602</v>
      </c>
      <c r="AJ287" s="2">
        <v>-1.3381878248960819E-2</v>
      </c>
      <c r="AK287" s="2">
        <v>-1.9505959591179504E-2</v>
      </c>
      <c r="AL287" s="2">
        <v>3.4641585873900448E-2</v>
      </c>
      <c r="AM287" s="2">
        <v>-7.676519952186771E-3</v>
      </c>
      <c r="AN287" s="2">
        <v>-4.2609228197636141E-3</v>
      </c>
      <c r="AO287" s="2">
        <v>-1.6092352400356259E-2</v>
      </c>
      <c r="AP287" s="2">
        <v>-1.1478449314996496E-2</v>
      </c>
      <c r="AQ287" s="2">
        <v>-1.3828175760516793E-2</v>
      </c>
      <c r="AR287" s="2">
        <v>-1.7865688120996613E-2</v>
      </c>
      <c r="AS287" s="2">
        <v>-1.4534902404385285E-5</v>
      </c>
      <c r="AT287" s="2">
        <v>-1.2011171139629519E-2</v>
      </c>
    </row>
    <row r="288" spans="1:46" x14ac:dyDescent="0.25">
      <c r="A288" s="6">
        <v>44603</v>
      </c>
      <c r="B288" s="2">
        <v>-3.591110674363196E-2</v>
      </c>
      <c r="C288" s="2">
        <v>-2.6561982607033352E-2</v>
      </c>
      <c r="D288" s="2">
        <v>-1.7678774820351628E-2</v>
      </c>
      <c r="E288" s="2">
        <v>-2.9995993582760727E-2</v>
      </c>
      <c r="F288" s="2">
        <v>-1.3016985053039831E-2</v>
      </c>
      <c r="G288" s="2">
        <v>-3.7356969346474256E-2</v>
      </c>
      <c r="H288" s="2">
        <v>-2.7888816663670046E-2</v>
      </c>
      <c r="I288" s="2">
        <v>-3.6822782532860532E-2</v>
      </c>
      <c r="J288" s="2">
        <v>3.557318391380182E-3</v>
      </c>
      <c r="K288" s="2">
        <v>0</v>
      </c>
      <c r="L288" s="2">
        <v>-5.5114637706364933E-3</v>
      </c>
      <c r="AI288" s="6">
        <v>44603</v>
      </c>
      <c r="AJ288" s="2">
        <v>-3.5731278717858923E-2</v>
      </c>
      <c r="AK288" s="2">
        <v>-2.8618582985080125E-2</v>
      </c>
      <c r="AL288" s="2">
        <v>-1.6522267243224899E-2</v>
      </c>
      <c r="AM288" s="2">
        <v>-3.0180379091541479E-2</v>
      </c>
      <c r="AN288" s="2">
        <v>-1.3127147145222529E-2</v>
      </c>
      <c r="AO288" s="2">
        <v>-3.6509698144325399E-2</v>
      </c>
      <c r="AP288" s="2">
        <v>-2.8698603913961361E-2</v>
      </c>
      <c r="AQ288" s="2">
        <v>-3.4617570708544688E-2</v>
      </c>
      <c r="AR288" s="2">
        <v>2.5947335528463756E-3</v>
      </c>
      <c r="AS288" s="2">
        <v>-1.4534902404385285E-5</v>
      </c>
      <c r="AT288" s="2">
        <v>-5.8296972836823797E-3</v>
      </c>
    </row>
    <row r="289" spans="1:46" x14ac:dyDescent="0.25">
      <c r="A289" s="6">
        <v>44606</v>
      </c>
      <c r="B289" s="2">
        <v>1.2221683270054573E-2</v>
      </c>
      <c r="C289" s="2">
        <v>4.2204473808706844E-3</v>
      </c>
      <c r="D289" s="2">
        <v>9.2326545229288737E-3</v>
      </c>
      <c r="E289" s="2">
        <v>-8.8060677667700649E-3</v>
      </c>
      <c r="F289" s="2">
        <v>-9.29049306648011E-3</v>
      </c>
      <c r="G289" s="2">
        <v>-8.4263542600794272E-3</v>
      </c>
      <c r="H289" s="2">
        <v>-1.9125944399318917E-2</v>
      </c>
      <c r="I289" s="2">
        <v>1.344205309969726E-2</v>
      </c>
      <c r="J289" s="2">
        <v>-1.9298928038491425E-2</v>
      </c>
      <c r="K289" s="2">
        <v>0</v>
      </c>
      <c r="L289" s="2">
        <v>-1.0197331442700297E-2</v>
      </c>
      <c r="AI289" s="6">
        <v>44606</v>
      </c>
      <c r="AJ289" s="2">
        <v>1.2401511295827608E-2</v>
      </c>
      <c r="AK289" s="2">
        <v>2.163847002823913E-3</v>
      </c>
      <c r="AL289" s="2">
        <v>1.0389162100055603E-2</v>
      </c>
      <c r="AM289" s="2">
        <v>-8.990453275550819E-3</v>
      </c>
      <c r="AN289" s="2">
        <v>-9.4006551586628077E-3</v>
      </c>
      <c r="AO289" s="2">
        <v>-7.5790830579305695E-3</v>
      </c>
      <c r="AP289" s="2">
        <v>-1.9935731649610232E-2</v>
      </c>
      <c r="AQ289" s="2">
        <v>1.5647264924013103E-2</v>
      </c>
      <c r="AR289" s="2">
        <v>-2.0261512877025233E-2</v>
      </c>
      <c r="AS289" s="2">
        <v>-1.4534902404385285E-5</v>
      </c>
      <c r="AT289" s="2">
        <v>-1.0515564955746183E-2</v>
      </c>
    </row>
    <row r="290" spans="1:46" x14ac:dyDescent="0.25">
      <c r="A290" s="6">
        <v>44607</v>
      </c>
      <c r="B290" s="2">
        <v>8.6583522019070269E-3</v>
      </c>
      <c r="C290" s="2">
        <v>4.6687697797454852E-2</v>
      </c>
      <c r="D290" s="2">
        <v>2.5654590391808396E-2</v>
      </c>
      <c r="E290" s="2">
        <v>2.623959923611463E-2</v>
      </c>
      <c r="F290" s="2">
        <v>1.4623881219802071E-2</v>
      </c>
      <c r="G290" s="2">
        <v>1.5158489196223535E-2</v>
      </c>
      <c r="H290" s="2">
        <v>8.3845238657536125E-3</v>
      </c>
      <c r="I290" s="2">
        <v>2.7460433037630461E-2</v>
      </c>
      <c r="J290" s="2">
        <v>-2.0076951177483426E-4</v>
      </c>
      <c r="K290" s="2">
        <v>0</v>
      </c>
      <c r="L290" s="2">
        <v>3.1354847220159687E-3</v>
      </c>
      <c r="AI290" s="6">
        <v>44607</v>
      </c>
      <c r="AJ290" s="2">
        <v>8.8381802276800616E-3</v>
      </c>
      <c r="AK290" s="2">
        <v>4.4631097419408079E-2</v>
      </c>
      <c r="AL290" s="2">
        <v>2.6811097968935126E-2</v>
      </c>
      <c r="AM290" s="2">
        <v>2.6055213727333878E-2</v>
      </c>
      <c r="AN290" s="2">
        <v>1.4513719127619373E-2</v>
      </c>
      <c r="AO290" s="2">
        <v>1.6005760398372391E-2</v>
      </c>
      <c r="AP290" s="2">
        <v>7.5747366154622978E-3</v>
      </c>
      <c r="AQ290" s="2">
        <v>2.9665644861946304E-2</v>
      </c>
      <c r="AR290" s="2">
        <v>-1.1633543503086407E-3</v>
      </c>
      <c r="AS290" s="2">
        <v>-1.4534902404385285E-5</v>
      </c>
      <c r="AT290" s="2">
        <v>2.8172512089700823E-3</v>
      </c>
    </row>
    <row r="291" spans="1:46" x14ac:dyDescent="0.25">
      <c r="A291" s="6">
        <v>44608</v>
      </c>
      <c r="B291" s="2">
        <v>1.0159039538768733E-2</v>
      </c>
      <c r="C291" s="2">
        <v>-1.3759752216496501E-2</v>
      </c>
      <c r="D291" s="2">
        <v>1.0535191765461249E-2</v>
      </c>
      <c r="E291" s="2">
        <v>1.5301030083501033E-2</v>
      </c>
      <c r="F291" s="2">
        <v>1.8097128819014596E-3</v>
      </c>
      <c r="G291" s="2">
        <v>-2.0181025854602685E-2</v>
      </c>
      <c r="H291" s="2">
        <v>-2.2043882554090954E-2</v>
      </c>
      <c r="I291" s="2">
        <v>-2.3020677071423967E-2</v>
      </c>
      <c r="J291" s="2">
        <v>-2.2092911895740253E-3</v>
      </c>
      <c r="K291" s="2">
        <v>0</v>
      </c>
      <c r="L291" s="2">
        <v>-6.2513683740035297E-3</v>
      </c>
      <c r="AI291" s="6">
        <v>44608</v>
      </c>
      <c r="AJ291" s="2">
        <v>1.0338867564541767E-2</v>
      </c>
      <c r="AK291" s="2">
        <v>-1.5816352594543275E-2</v>
      </c>
      <c r="AL291" s="2">
        <v>1.1691699342587979E-2</v>
      </c>
      <c r="AM291" s="2">
        <v>1.5116644574720279E-2</v>
      </c>
      <c r="AN291" s="2">
        <v>1.6995507897187615E-3</v>
      </c>
      <c r="AO291" s="2">
        <v>-1.9333754652453829E-2</v>
      </c>
      <c r="AP291" s="2">
        <v>-2.2853669804382269E-2</v>
      </c>
      <c r="AQ291" s="2">
        <v>-2.0815465247108124E-2</v>
      </c>
      <c r="AR291" s="2">
        <v>-3.1718760281078317E-3</v>
      </c>
      <c r="AS291" s="2">
        <v>-1.4534902404385285E-5</v>
      </c>
      <c r="AT291" s="2">
        <v>-6.5696018870494161E-3</v>
      </c>
    </row>
    <row r="292" spans="1:46" x14ac:dyDescent="0.25">
      <c r="A292" s="6">
        <v>44609</v>
      </c>
      <c r="B292" s="2">
        <v>-2.1808901106176726E-2</v>
      </c>
      <c r="C292" s="2">
        <v>-7.788223029977337E-2</v>
      </c>
      <c r="D292" s="2">
        <v>-2.17461402145539E-2</v>
      </c>
      <c r="E292" s="2">
        <v>-3.1925453115381419E-2</v>
      </c>
      <c r="F292" s="2">
        <v>-2.3032305317540636E-2</v>
      </c>
      <c r="G292" s="2">
        <v>-4.0777624669997126E-2</v>
      </c>
      <c r="H292" s="2">
        <v>-4.9431536575120671E-2</v>
      </c>
      <c r="I292" s="2">
        <v>-2.8662513890182595E-2</v>
      </c>
      <c r="J292" s="2">
        <v>-1.5700458424023123E-2</v>
      </c>
      <c r="K292" s="2">
        <v>0</v>
      </c>
      <c r="L292" s="2">
        <v>4.0065948868600598E-2</v>
      </c>
      <c r="AI292" s="6">
        <v>44609</v>
      </c>
      <c r="AJ292" s="2">
        <v>-2.1629073080403693E-2</v>
      </c>
      <c r="AK292" s="2">
        <v>-7.9938830677820136E-2</v>
      </c>
      <c r="AL292" s="2">
        <v>-2.058963263742717E-2</v>
      </c>
      <c r="AM292" s="2">
        <v>-3.2109838624162175E-2</v>
      </c>
      <c r="AN292" s="2">
        <v>-2.3142467409723335E-2</v>
      </c>
      <c r="AO292" s="2">
        <v>-3.9930353467848269E-2</v>
      </c>
      <c r="AP292" s="2">
        <v>-5.0241323825411986E-2</v>
      </c>
      <c r="AQ292" s="2">
        <v>-2.6457302065866752E-2</v>
      </c>
      <c r="AR292" s="2">
        <v>-1.666304326255693E-2</v>
      </c>
      <c r="AS292" s="2">
        <v>-1.4534902404385285E-5</v>
      </c>
      <c r="AT292" s="2">
        <v>3.9747715355554714E-2</v>
      </c>
    </row>
    <row r="293" spans="1:46" x14ac:dyDescent="0.25">
      <c r="A293" s="6">
        <v>44610</v>
      </c>
      <c r="B293" s="2">
        <v>-1.3261957754407638E-2</v>
      </c>
      <c r="C293" s="2">
        <v>-1.2507647384577658E-2</v>
      </c>
      <c r="D293" s="2">
        <v>-1.0395530366886119E-2</v>
      </c>
      <c r="E293" s="2">
        <v>-4.5063748889465627E-3</v>
      </c>
      <c r="F293" s="2">
        <v>4.6886795760954225E-3</v>
      </c>
      <c r="G293" s="2">
        <v>-7.462341734421174E-3</v>
      </c>
      <c r="H293" s="2">
        <v>-7.59233848516494E-3</v>
      </c>
      <c r="I293" s="2">
        <v>1.1948159817805282E-2</v>
      </c>
      <c r="J293" s="2">
        <v>-7.5665180989047398E-3</v>
      </c>
      <c r="K293" s="2">
        <v>0</v>
      </c>
      <c r="L293" s="2">
        <v>-6.408405518126159E-3</v>
      </c>
      <c r="AI293" s="6">
        <v>44610</v>
      </c>
      <c r="AJ293" s="2">
        <v>-1.3082129728634604E-2</v>
      </c>
      <c r="AK293" s="2">
        <v>-1.456424776262443E-2</v>
      </c>
      <c r="AL293" s="2">
        <v>-9.2390227897593893E-3</v>
      </c>
      <c r="AM293" s="2">
        <v>-4.6907603977273159E-3</v>
      </c>
      <c r="AN293" s="2">
        <v>4.578517483912724E-3</v>
      </c>
      <c r="AO293" s="2">
        <v>-6.6150705322723163E-3</v>
      </c>
      <c r="AP293" s="2">
        <v>-8.4021257354562548E-3</v>
      </c>
      <c r="AQ293" s="2">
        <v>1.4153371642121125E-2</v>
      </c>
      <c r="AR293" s="2">
        <v>-8.5291029374385471E-3</v>
      </c>
      <c r="AS293" s="2">
        <v>-1.4534902404385285E-5</v>
      </c>
      <c r="AT293" s="2">
        <v>-6.7266390311720454E-3</v>
      </c>
    </row>
    <row r="294" spans="1:46" x14ac:dyDescent="0.25">
      <c r="A294" s="6">
        <v>44614</v>
      </c>
      <c r="B294" s="2">
        <v>-1.5753494788265487E-2</v>
      </c>
      <c r="C294" s="2">
        <v>-4.3589973780070679E-2</v>
      </c>
      <c r="D294" s="2">
        <v>-2.1604150761593943E-2</v>
      </c>
      <c r="E294" s="2">
        <v>-3.7654281354182917E-2</v>
      </c>
      <c r="F294" s="2">
        <v>-1.7747093042205231E-3</v>
      </c>
      <c r="G294" s="2">
        <v>-1.9790462546468213E-2</v>
      </c>
      <c r="H294" s="2">
        <v>-7.0215697107753883E-3</v>
      </c>
      <c r="I294" s="2">
        <v>-3.5549089826842462E-2</v>
      </c>
      <c r="J294" s="2">
        <v>-2.0605811356966375E-2</v>
      </c>
      <c r="K294" s="2">
        <v>0</v>
      </c>
      <c r="L294" s="2">
        <v>-1.1160290482039259E-2</v>
      </c>
      <c r="AI294" s="6">
        <v>44614</v>
      </c>
      <c r="AJ294" s="2">
        <v>-1.5573666762492453E-2</v>
      </c>
      <c r="AK294" s="2">
        <v>-4.5646574158117452E-2</v>
      </c>
      <c r="AL294" s="2">
        <v>-2.0447643184467214E-2</v>
      </c>
      <c r="AM294" s="2">
        <v>-3.7838666862963673E-2</v>
      </c>
      <c r="AN294" s="2">
        <v>-1.8848713964032212E-3</v>
      </c>
      <c r="AO294" s="2">
        <v>-1.8943191344319356E-2</v>
      </c>
      <c r="AP294" s="2">
        <v>-7.831356961066703E-3</v>
      </c>
      <c r="AQ294" s="2">
        <v>-3.3343878002526618E-2</v>
      </c>
      <c r="AR294" s="2">
        <v>-2.1568396195500182E-2</v>
      </c>
      <c r="AS294" s="2">
        <v>-1.4534902404385285E-5</v>
      </c>
      <c r="AT294" s="2">
        <v>-1.1478523995085145E-2</v>
      </c>
    </row>
    <row r="295" spans="1:46" x14ac:dyDescent="0.25">
      <c r="A295" s="6">
        <v>44615</v>
      </c>
      <c r="B295" s="2">
        <v>-3.5756246632876243E-2</v>
      </c>
      <c r="C295" s="2">
        <v>-2.5843815613622922E-2</v>
      </c>
      <c r="D295" s="2">
        <v>-1.4990892535629574E-2</v>
      </c>
      <c r="E295" s="2">
        <v>-8.3386655084735084E-3</v>
      </c>
      <c r="F295" s="2">
        <v>-2.0938913399763615E-2</v>
      </c>
      <c r="G295" s="2">
        <v>-1.7963206897866568E-2</v>
      </c>
      <c r="H295" s="2">
        <v>-1.2664875443189283E-2</v>
      </c>
      <c r="I295" s="2">
        <v>-2.6286536910758773E-2</v>
      </c>
      <c r="J295" s="2">
        <v>-1.3885963904118448E-2</v>
      </c>
      <c r="K295" s="2">
        <v>0</v>
      </c>
      <c r="L295" s="2">
        <v>-1.0260124058598663E-2</v>
      </c>
      <c r="AI295" s="6">
        <v>44615</v>
      </c>
      <c r="AJ295" s="2">
        <v>-3.5576418607103207E-2</v>
      </c>
      <c r="AK295" s="2">
        <v>-2.7900415991669696E-2</v>
      </c>
      <c r="AL295" s="2">
        <v>-1.3834384958502845E-2</v>
      </c>
      <c r="AM295" s="2">
        <v>-8.5230510172542625E-3</v>
      </c>
      <c r="AN295" s="2">
        <v>-2.1049075491946314E-2</v>
      </c>
      <c r="AO295" s="2">
        <v>-1.7115935695717711E-2</v>
      </c>
      <c r="AP295" s="2">
        <v>-1.3474662693480598E-2</v>
      </c>
      <c r="AQ295" s="2">
        <v>-2.408132508644293E-2</v>
      </c>
      <c r="AR295" s="2">
        <v>-1.4848548742652255E-2</v>
      </c>
      <c r="AS295" s="2">
        <v>-1.4534902404385285E-5</v>
      </c>
      <c r="AT295" s="2">
        <v>-1.0578357571644549E-2</v>
      </c>
    </row>
    <row r="296" spans="1:46" x14ac:dyDescent="0.25">
      <c r="A296" s="6">
        <v>44616</v>
      </c>
      <c r="B296" s="2">
        <v>4.5095224278192569E-2</v>
      </c>
      <c r="C296" s="2">
        <v>2.7778400368163814E-2</v>
      </c>
      <c r="D296" s="2">
        <v>2.4199622248982866E-2</v>
      </c>
      <c r="E296" s="2">
        <v>-6.4688644465704659E-4</v>
      </c>
      <c r="F296" s="2">
        <v>-2.7843159066997858E-2</v>
      </c>
      <c r="G296" s="2">
        <v>4.610737866456005E-2</v>
      </c>
      <c r="H296" s="2">
        <v>-1.8599737428136476E-2</v>
      </c>
      <c r="I296" s="2">
        <v>6.1421672696517104E-2</v>
      </c>
      <c r="J296" s="2">
        <v>-1.9415401496692852E-2</v>
      </c>
      <c r="K296" s="2">
        <v>0</v>
      </c>
      <c r="L296" s="2">
        <v>-3.8504573173657741E-3</v>
      </c>
      <c r="AI296" s="6">
        <v>44616</v>
      </c>
      <c r="AJ296" s="2">
        <v>4.5275052303965606E-2</v>
      </c>
      <c r="AK296" s="2">
        <v>2.572179999011704E-2</v>
      </c>
      <c r="AL296" s="2">
        <v>2.5356129826109595E-2</v>
      </c>
      <c r="AM296" s="2">
        <v>-8.3127195343780024E-4</v>
      </c>
      <c r="AN296" s="2">
        <v>-2.7953321159180557E-2</v>
      </c>
      <c r="AO296" s="2">
        <v>4.6954649866708907E-2</v>
      </c>
      <c r="AP296" s="2">
        <v>-1.9409524678427791E-2</v>
      </c>
      <c r="AQ296" s="2">
        <v>6.3626884520832955E-2</v>
      </c>
      <c r="AR296" s="2">
        <v>-2.037798633522666E-2</v>
      </c>
      <c r="AS296" s="2">
        <v>-1.4534902404385285E-5</v>
      </c>
      <c r="AT296" s="2">
        <v>-4.1686908304116605E-3</v>
      </c>
    </row>
    <row r="297" spans="1:46" x14ac:dyDescent="0.25">
      <c r="A297" s="6">
        <v>44617</v>
      </c>
      <c r="B297" s="2">
        <v>1.6057930128420939E-2</v>
      </c>
      <c r="C297" s="2">
        <v>2.2998939789759643E-2</v>
      </c>
      <c r="D297" s="2">
        <v>8.7017997405403058E-4</v>
      </c>
      <c r="E297" s="2">
        <v>2.3301011145829831E-2</v>
      </c>
      <c r="F297" s="2">
        <v>2.3659620178082763E-2</v>
      </c>
      <c r="G297" s="2">
        <v>1.387278198145836E-2</v>
      </c>
      <c r="H297" s="2">
        <v>2.9844304171943614E-2</v>
      </c>
      <c r="I297" s="2">
        <v>1.9741789505469676E-3</v>
      </c>
      <c r="J297" s="2">
        <v>3.8294216085505983E-2</v>
      </c>
      <c r="K297" s="2">
        <v>0</v>
      </c>
      <c r="L297" s="2">
        <v>1.3751625067287998E-2</v>
      </c>
      <c r="AI297" s="6">
        <v>44617</v>
      </c>
      <c r="AJ297" s="2">
        <v>1.6237758154193972E-2</v>
      </c>
      <c r="AK297" s="2">
        <v>2.0942339411712869E-2</v>
      </c>
      <c r="AL297" s="2">
        <v>2.0266875511807591E-3</v>
      </c>
      <c r="AM297" s="2">
        <v>2.3116625637049078E-2</v>
      </c>
      <c r="AN297" s="2">
        <v>2.3549458085900064E-2</v>
      </c>
      <c r="AO297" s="2">
        <v>1.4720053183607217E-2</v>
      </c>
      <c r="AP297" s="2">
        <v>2.9034516921652299E-2</v>
      </c>
      <c r="AQ297" s="2">
        <v>4.1793907748628109E-3</v>
      </c>
      <c r="AR297" s="2">
        <v>3.7331631246972176E-2</v>
      </c>
      <c r="AS297" s="2">
        <v>-1.4534902404385285E-5</v>
      </c>
      <c r="AT297" s="2">
        <v>1.3433391554242112E-2</v>
      </c>
    </row>
    <row r="298" spans="1:46" x14ac:dyDescent="0.25">
      <c r="A298" s="6">
        <v>44620</v>
      </c>
      <c r="B298" s="2">
        <v>-1.4662630028147161E-3</v>
      </c>
      <c r="C298" s="2">
        <v>0.10146869558634264</v>
      </c>
      <c r="D298" s="2">
        <v>-7.1557016930696715E-3</v>
      </c>
      <c r="E298" s="2">
        <v>-1.4969409232645225E-2</v>
      </c>
      <c r="F298" s="2">
        <v>-4.1697628695308908E-2</v>
      </c>
      <c r="G298" s="2">
        <v>2.613089428554316E-3</v>
      </c>
      <c r="H298" s="2">
        <v>-4.0296193178361306E-2</v>
      </c>
      <c r="I298" s="2">
        <v>9.5189389378225187E-3</v>
      </c>
      <c r="J298" s="2">
        <v>-1.6345401803044002E-2</v>
      </c>
      <c r="K298" s="2">
        <v>0</v>
      </c>
      <c r="L298" s="2">
        <v>-8.9456018259524983E-3</v>
      </c>
      <c r="AI298" s="6">
        <v>44620</v>
      </c>
      <c r="AJ298" s="2">
        <v>-1.2864349770416816E-3</v>
      </c>
      <c r="AK298" s="2">
        <v>9.9412095208295873E-2</v>
      </c>
      <c r="AL298" s="2">
        <v>-5.999194115942943E-3</v>
      </c>
      <c r="AM298" s="2">
        <v>-1.515379474142598E-2</v>
      </c>
      <c r="AN298" s="2">
        <v>-4.1807790787491604E-2</v>
      </c>
      <c r="AO298" s="2">
        <v>3.4603606307031737E-3</v>
      </c>
      <c r="AP298" s="2">
        <v>-4.1105980428652621E-2</v>
      </c>
      <c r="AQ298" s="2">
        <v>1.1724150762138362E-2</v>
      </c>
      <c r="AR298" s="2">
        <v>-1.7307986641577809E-2</v>
      </c>
      <c r="AS298" s="2">
        <v>-1.4534902404385285E-5</v>
      </c>
      <c r="AT298" s="2">
        <v>-9.2638353389983847E-3</v>
      </c>
    </row>
    <row r="299" spans="1:46" x14ac:dyDescent="0.25">
      <c r="A299" s="6">
        <v>44621</v>
      </c>
      <c r="B299" s="2">
        <v>-1.5765550251120586E-2</v>
      </c>
      <c r="C299" s="2">
        <v>2.6888524570001016E-2</v>
      </c>
      <c r="D299" s="2">
        <v>-1.8590931165350599E-2</v>
      </c>
      <c r="E299" s="2">
        <v>-4.7089056195584122E-2</v>
      </c>
      <c r="F299" s="2">
        <v>-3.7729238281911992E-2</v>
      </c>
      <c r="G299" s="2">
        <v>-3.5729485522190685E-2</v>
      </c>
      <c r="H299" s="2">
        <v>-3.4273756706724723E-2</v>
      </c>
      <c r="I299" s="2">
        <v>-2.0987526639644982E-2</v>
      </c>
      <c r="J299" s="2">
        <v>-2.5351484054621731E-2</v>
      </c>
      <c r="K299" s="2">
        <v>0</v>
      </c>
      <c r="L299" s="2">
        <v>6.1408834608323026E-3</v>
      </c>
      <c r="AI299" s="6">
        <v>44621</v>
      </c>
      <c r="AJ299" s="2">
        <v>-1.5585722225347551E-2</v>
      </c>
      <c r="AK299" s="2">
        <v>2.4831924191954242E-2</v>
      </c>
      <c r="AL299" s="2">
        <v>-1.743442358822387E-2</v>
      </c>
      <c r="AM299" s="2">
        <v>-4.7273441704364878E-2</v>
      </c>
      <c r="AN299" s="2">
        <v>-3.7839400374094688E-2</v>
      </c>
      <c r="AO299" s="2">
        <v>-3.4882214320041828E-2</v>
      </c>
      <c r="AP299" s="2">
        <v>-3.5083543957016038E-2</v>
      </c>
      <c r="AQ299" s="2">
        <v>-1.8782314815329139E-2</v>
      </c>
      <c r="AR299" s="2">
        <v>-2.6314068893155539E-2</v>
      </c>
      <c r="AS299" s="2">
        <v>-1.4534902404385285E-5</v>
      </c>
      <c r="AT299" s="2">
        <v>5.8226499477864162E-3</v>
      </c>
    </row>
    <row r="300" spans="1:46" x14ac:dyDescent="0.25">
      <c r="A300" s="6">
        <v>44622</v>
      </c>
      <c r="B300" s="2">
        <v>6.0241839623911275E-3</v>
      </c>
      <c r="C300" s="2">
        <v>-9.7063027250092748E-3</v>
      </c>
      <c r="D300" s="2">
        <v>1.1256001537398808E-2</v>
      </c>
      <c r="E300" s="2">
        <v>4.0431249293634064E-2</v>
      </c>
      <c r="F300" s="2">
        <v>2.0740211757778182E-2</v>
      </c>
      <c r="G300" s="2">
        <v>2.2703793761225777E-2</v>
      </c>
      <c r="H300" s="2">
        <v>8.5587130378546039E-3</v>
      </c>
      <c r="I300" s="2">
        <v>-1.6078064447210161E-2</v>
      </c>
      <c r="J300" s="2">
        <v>4.2622967495944408E-2</v>
      </c>
      <c r="K300" s="2">
        <v>0</v>
      </c>
      <c r="L300" s="2">
        <v>1.250078403400412E-3</v>
      </c>
      <c r="AI300" s="6">
        <v>44622</v>
      </c>
      <c r="AJ300" s="2">
        <v>6.2040119881641622E-3</v>
      </c>
      <c r="AK300" s="2">
        <v>-1.1762903103056046E-2</v>
      </c>
      <c r="AL300" s="2">
        <v>1.2412509114525537E-2</v>
      </c>
      <c r="AM300" s="2">
        <v>4.0246863784853308E-2</v>
      </c>
      <c r="AN300" s="2">
        <v>2.0630049665595483E-2</v>
      </c>
      <c r="AO300" s="2">
        <v>2.3551064963374634E-2</v>
      </c>
      <c r="AP300" s="2">
        <v>7.7489257875632891E-3</v>
      </c>
      <c r="AQ300" s="2">
        <v>-1.3872852622894317E-2</v>
      </c>
      <c r="AR300" s="2">
        <v>4.1660382657410601E-2</v>
      </c>
      <c r="AS300" s="2">
        <v>-1.4534902404385285E-5</v>
      </c>
      <c r="AT300" s="2">
        <v>9.318448903545256E-4</v>
      </c>
    </row>
    <row r="301" spans="1:46" x14ac:dyDescent="0.25">
      <c r="A301" s="6">
        <v>44623</v>
      </c>
      <c r="B301" s="2">
        <v>-2.7319556126581879E-2</v>
      </c>
      <c r="C301" s="2">
        <v>-3.3519811421935608E-2</v>
      </c>
      <c r="D301" s="2">
        <v>-1.2012956818681642E-2</v>
      </c>
      <c r="E301" s="2">
        <v>-3.065626464380089E-2</v>
      </c>
      <c r="F301" s="2">
        <v>-7.1080234193054981E-3</v>
      </c>
      <c r="G301" s="2">
        <v>-2.4698473761826656E-2</v>
      </c>
      <c r="H301" s="2">
        <v>-6.7888492053318483E-3</v>
      </c>
      <c r="I301" s="2">
        <v>-3.1471177258361238E-2</v>
      </c>
      <c r="J301" s="2">
        <v>2.725389225071817E-3</v>
      </c>
      <c r="K301" s="2">
        <v>0</v>
      </c>
      <c r="L301" s="2">
        <v>2.2987584752059087E-2</v>
      </c>
      <c r="AI301" s="6">
        <v>44623</v>
      </c>
      <c r="AJ301" s="2">
        <v>-2.7139728100808846E-2</v>
      </c>
      <c r="AK301" s="2">
        <v>-3.5576411799982381E-2</v>
      </c>
      <c r="AL301" s="2">
        <v>-1.0856449241554912E-2</v>
      </c>
      <c r="AM301" s="2">
        <v>-3.0840650152581642E-2</v>
      </c>
      <c r="AN301" s="2">
        <v>-7.2181855114881966E-3</v>
      </c>
      <c r="AO301" s="2">
        <v>-2.3851202559677799E-2</v>
      </c>
      <c r="AP301" s="2">
        <v>-7.5986364556231631E-3</v>
      </c>
      <c r="AQ301" s="2">
        <v>-2.9265965434045395E-2</v>
      </c>
      <c r="AR301" s="2">
        <v>1.7628043865380106E-3</v>
      </c>
      <c r="AS301" s="2">
        <v>-1.4534902404385285E-5</v>
      </c>
      <c r="AT301" s="2">
        <v>2.2669351239013202E-2</v>
      </c>
    </row>
    <row r="302" spans="1:46" x14ac:dyDescent="0.25">
      <c r="A302" s="6">
        <v>44624</v>
      </c>
      <c r="B302" s="2">
        <v>-1.5263792991738745E-2</v>
      </c>
      <c r="C302" s="2">
        <v>-7.8069350360491674E-2</v>
      </c>
      <c r="D302" s="2">
        <v>-3.3317344641699442E-2</v>
      </c>
      <c r="E302" s="2">
        <v>-5.5679285412920998E-2</v>
      </c>
      <c r="F302" s="2">
        <v>-2.8129290465722212E-2</v>
      </c>
      <c r="G302" s="2">
        <v>-1.4337112108232408E-2</v>
      </c>
      <c r="H302" s="2">
        <v>-1.617678501586195E-2</v>
      </c>
      <c r="I302" s="2">
        <v>-1.7224974085720657E-2</v>
      </c>
      <c r="J302" s="2">
        <v>1.7144044813559356E-2</v>
      </c>
      <c r="K302" s="2">
        <v>0</v>
      </c>
      <c r="L302" s="2">
        <v>2.5342911969523652E-2</v>
      </c>
      <c r="AI302" s="6">
        <v>44624</v>
      </c>
      <c r="AJ302" s="2">
        <v>-1.508396496596571E-2</v>
      </c>
      <c r="AK302" s="2">
        <v>-8.012595073853844E-2</v>
      </c>
      <c r="AL302" s="2">
        <v>-3.2160837064572713E-2</v>
      </c>
      <c r="AM302" s="2">
        <v>-5.5863670921701754E-2</v>
      </c>
      <c r="AN302" s="2">
        <v>-2.8239452557904911E-2</v>
      </c>
      <c r="AO302" s="2">
        <v>-1.3489840906083551E-2</v>
      </c>
      <c r="AP302" s="2">
        <v>-1.6986572266153264E-2</v>
      </c>
      <c r="AQ302" s="2">
        <v>-1.5019762261404813E-2</v>
      </c>
      <c r="AR302" s="2">
        <v>1.6181459975025549E-2</v>
      </c>
      <c r="AS302" s="2">
        <v>-1.4534902404385285E-5</v>
      </c>
      <c r="AT302" s="2">
        <v>2.5024678456477767E-2</v>
      </c>
    </row>
    <row r="303" spans="1:46" x14ac:dyDescent="0.25">
      <c r="A303" s="6">
        <v>44627</v>
      </c>
      <c r="B303" s="2">
        <v>-5.6220454242336459E-2</v>
      </c>
      <c r="C303" s="2">
        <v>-2.7481661010375302E-2</v>
      </c>
      <c r="D303" s="2">
        <v>-5.1307569343887027E-2</v>
      </c>
      <c r="E303" s="2">
        <v>-6.0613198168297799E-2</v>
      </c>
      <c r="F303" s="2">
        <v>-3.8615977814809854E-2</v>
      </c>
      <c r="G303" s="2">
        <v>-6.2931103126717458E-2</v>
      </c>
      <c r="H303" s="2">
        <v>-3.3696197794613858E-2</v>
      </c>
      <c r="I303" s="2">
        <v>-3.1708735444504366E-2</v>
      </c>
      <c r="J303" s="2">
        <v>-1.377188001291596E-2</v>
      </c>
      <c r="K303" s="2">
        <v>0</v>
      </c>
      <c r="L303" s="2">
        <v>-8.0521572349652182E-3</v>
      </c>
      <c r="AI303" s="6">
        <v>44627</v>
      </c>
      <c r="AJ303" s="2">
        <v>-5.6040626216563423E-2</v>
      </c>
      <c r="AK303" s="2">
        <v>-2.9538261388422075E-2</v>
      </c>
      <c r="AL303" s="2">
        <v>-5.0151061766760298E-2</v>
      </c>
      <c r="AM303" s="2">
        <v>-6.0797583677078555E-2</v>
      </c>
      <c r="AN303" s="2">
        <v>-3.872613990699255E-2</v>
      </c>
      <c r="AO303" s="2">
        <v>-6.2083831924568601E-2</v>
      </c>
      <c r="AP303" s="2">
        <v>-3.4505985044905173E-2</v>
      </c>
      <c r="AQ303" s="2">
        <v>-2.9503523620188522E-2</v>
      </c>
      <c r="AR303" s="2">
        <v>-1.4734464851449768E-2</v>
      </c>
      <c r="AS303" s="2">
        <v>-1.4534902404385285E-5</v>
      </c>
      <c r="AT303" s="2">
        <v>-8.3703907480111046E-3</v>
      </c>
    </row>
    <row r="304" spans="1:46" x14ac:dyDescent="0.25">
      <c r="A304" s="6">
        <v>44628</v>
      </c>
      <c r="B304" s="2">
        <v>-1.0465446730283157E-2</v>
      </c>
      <c r="C304" s="2">
        <v>1.7740259990833174E-2</v>
      </c>
      <c r="D304" s="2">
        <v>-1.310861423220977E-2</v>
      </c>
      <c r="E304" s="2">
        <v>9.2894530473328629E-3</v>
      </c>
      <c r="F304" s="2">
        <v>-7.0428265213587915E-3</v>
      </c>
      <c r="G304" s="2">
        <v>1.5042364362657823E-2</v>
      </c>
      <c r="H304" s="2">
        <v>-1.6776440355685818E-3</v>
      </c>
      <c r="I304" s="2">
        <v>-2.426768618457964E-2</v>
      </c>
      <c r="J304" s="2">
        <v>-1.1254708642754241E-2</v>
      </c>
      <c r="K304" s="2">
        <v>0</v>
      </c>
      <c r="L304" s="2">
        <v>-2.0681814877184679E-2</v>
      </c>
      <c r="AI304" s="6">
        <v>44628</v>
      </c>
      <c r="AJ304" s="2">
        <v>-1.0285618704510122E-2</v>
      </c>
      <c r="AK304" s="2">
        <v>1.5683659612786401E-2</v>
      </c>
      <c r="AL304" s="2">
        <v>-1.195210665508304E-2</v>
      </c>
      <c r="AM304" s="2">
        <v>9.1050675385521088E-3</v>
      </c>
      <c r="AN304" s="2">
        <v>-7.1529886135414901E-3</v>
      </c>
      <c r="AO304" s="2">
        <v>1.588963556480668E-2</v>
      </c>
      <c r="AP304" s="2">
        <v>-2.4874312858598965E-3</v>
      </c>
      <c r="AQ304" s="2">
        <v>-2.2062474360263797E-2</v>
      </c>
      <c r="AR304" s="2">
        <v>-1.2217293481288048E-2</v>
      </c>
      <c r="AS304" s="2">
        <v>-1.4534902404385285E-5</v>
      </c>
      <c r="AT304" s="2">
        <v>-2.1000048390230563E-2</v>
      </c>
    </row>
    <row r="305" spans="1:46" x14ac:dyDescent="0.25">
      <c r="A305" s="6">
        <v>44629</v>
      </c>
      <c r="B305" s="2">
        <v>2.4001199930983486E-2</v>
      </c>
      <c r="C305" s="2">
        <v>8.378639716414904E-2</v>
      </c>
      <c r="D305" s="2">
        <v>1.4421206045422519E-2</v>
      </c>
      <c r="E305" s="2">
        <v>5.1741243206019805E-2</v>
      </c>
      <c r="F305" s="2">
        <v>4.0062348147995364E-2</v>
      </c>
      <c r="G305" s="2">
        <v>4.3144710723290958E-2</v>
      </c>
      <c r="H305" s="2">
        <v>4.9093795308402965E-2</v>
      </c>
      <c r="I305" s="2">
        <v>4.9830285266482255E-2</v>
      </c>
      <c r="J305" s="2">
        <v>2.7613857740575121E-2</v>
      </c>
      <c r="K305" s="2">
        <v>0</v>
      </c>
      <c r="L305" s="2">
        <v>5.1895718047854089E-3</v>
      </c>
      <c r="AI305" s="6">
        <v>44629</v>
      </c>
      <c r="AJ305" s="2">
        <v>2.4181027956756519E-2</v>
      </c>
      <c r="AK305" s="2">
        <v>8.1729796786102274E-2</v>
      </c>
      <c r="AL305" s="2">
        <v>1.5577713622549248E-2</v>
      </c>
      <c r="AM305" s="2">
        <v>5.1556857697239049E-2</v>
      </c>
      <c r="AN305" s="2">
        <v>3.9952186055812668E-2</v>
      </c>
      <c r="AO305" s="2">
        <v>4.3991981925439815E-2</v>
      </c>
      <c r="AP305" s="2">
        <v>4.8284008058111651E-2</v>
      </c>
      <c r="AQ305" s="2">
        <v>5.2035497090798098E-2</v>
      </c>
      <c r="AR305" s="2">
        <v>2.6651272902041313E-2</v>
      </c>
      <c r="AS305" s="2">
        <v>-1.4534902404385285E-5</v>
      </c>
      <c r="AT305" s="2">
        <v>4.8713382917395225E-3</v>
      </c>
    </row>
    <row r="306" spans="1:46" x14ac:dyDescent="0.25">
      <c r="A306" s="6">
        <v>44630</v>
      </c>
      <c r="B306" s="2">
        <v>5.4125155609973108E-2</v>
      </c>
      <c r="C306" s="2">
        <v>-6.0630954045771346E-2</v>
      </c>
      <c r="D306" s="2">
        <v>-7.4781199344675642E-5</v>
      </c>
      <c r="E306" s="2">
        <v>-1.0170300794482334E-2</v>
      </c>
      <c r="F306" s="2">
        <v>-1.1840541083236178E-2</v>
      </c>
      <c r="G306" s="2">
        <v>-1.6574273481777424E-2</v>
      </c>
      <c r="H306" s="2">
        <v>-1.7620147467289793E-2</v>
      </c>
      <c r="I306" s="2">
        <v>-5.6300885842451853E-3</v>
      </c>
      <c r="J306" s="2">
        <v>9.2307848808093063E-3</v>
      </c>
      <c r="K306" s="2">
        <v>0</v>
      </c>
      <c r="L306" s="2">
        <v>2.2730517828306596E-2</v>
      </c>
      <c r="AI306" s="6">
        <v>44630</v>
      </c>
      <c r="AJ306" s="2">
        <v>5.4304983635746144E-2</v>
      </c>
      <c r="AK306" s="2">
        <v>-6.2687554423818112E-2</v>
      </c>
      <c r="AL306" s="2">
        <v>1.0817263777820529E-3</v>
      </c>
      <c r="AM306" s="2">
        <v>-1.0354686303263088E-2</v>
      </c>
      <c r="AN306" s="2">
        <v>-1.1950703175418876E-2</v>
      </c>
      <c r="AO306" s="2">
        <v>-1.5727002279628567E-2</v>
      </c>
      <c r="AP306" s="2">
        <v>-1.8429934717581108E-2</v>
      </c>
      <c r="AQ306" s="2">
        <v>-3.424876759929342E-3</v>
      </c>
      <c r="AR306" s="2">
        <v>8.2682000422754989E-3</v>
      </c>
      <c r="AS306" s="2">
        <v>-1.4534902404385285E-5</v>
      </c>
      <c r="AT306" s="2">
        <v>2.2412284315260711E-2</v>
      </c>
    </row>
    <row r="307" spans="1:46" x14ac:dyDescent="0.25">
      <c r="A307" s="6">
        <v>44631</v>
      </c>
      <c r="B307" s="2">
        <v>-8.8068467626537528E-3</v>
      </c>
      <c r="C307" s="2">
        <v>-1.6291319622939393E-2</v>
      </c>
      <c r="D307" s="2">
        <v>-1.4142467811136483E-2</v>
      </c>
      <c r="E307" s="2">
        <v>-8.1242572278259484E-3</v>
      </c>
      <c r="F307" s="2">
        <v>-2.2523898126465047E-2</v>
      </c>
      <c r="G307" s="2">
        <v>-3.8932461667579576E-2</v>
      </c>
      <c r="H307" s="2">
        <v>-7.9198730531315764E-3</v>
      </c>
      <c r="I307" s="2">
        <v>-4.610808699165192E-2</v>
      </c>
      <c r="J307" s="2">
        <v>2.1747960939671573E-2</v>
      </c>
      <c r="K307" s="2">
        <v>0</v>
      </c>
      <c r="L307" s="2">
        <v>-3.9262254744630853E-3</v>
      </c>
      <c r="AI307" s="6">
        <v>44631</v>
      </c>
      <c r="AJ307" s="2">
        <v>-8.6270187368807181E-3</v>
      </c>
      <c r="AK307" s="2">
        <v>-1.8347920000986166E-2</v>
      </c>
      <c r="AL307" s="2">
        <v>-1.2985960234009754E-2</v>
      </c>
      <c r="AM307" s="2">
        <v>-8.3086427366067025E-3</v>
      </c>
      <c r="AN307" s="2">
        <v>-2.2634060218647747E-2</v>
      </c>
      <c r="AO307" s="2">
        <v>-3.808519046543072E-2</v>
      </c>
      <c r="AP307" s="2">
        <v>-8.7296603034228912E-3</v>
      </c>
      <c r="AQ307" s="2">
        <v>-4.3902875167336076E-2</v>
      </c>
      <c r="AR307" s="2">
        <v>2.0785376101137766E-2</v>
      </c>
      <c r="AS307" s="2">
        <v>-1.4534902404385285E-5</v>
      </c>
      <c r="AT307" s="2">
        <v>-4.2444589875089717E-3</v>
      </c>
    </row>
    <row r="308" spans="1:46" x14ac:dyDescent="0.25">
      <c r="A308" s="6">
        <v>44634</v>
      </c>
      <c r="B308" s="2">
        <v>-2.5229488143872714E-2</v>
      </c>
      <c r="C308" s="2">
        <v>2.247150056592595E-2</v>
      </c>
      <c r="D308" s="2">
        <v>-2.0645170555621206E-2</v>
      </c>
      <c r="E308" s="2">
        <v>-1.6381510912414798E-2</v>
      </c>
      <c r="F308" s="2">
        <v>9.9309394472670842E-3</v>
      </c>
      <c r="G308" s="2">
        <v>-5.2235793633115257E-3</v>
      </c>
      <c r="H308" s="2">
        <v>-5.4003179481639796E-3</v>
      </c>
      <c r="I308" s="2">
        <v>-2.7356597785108461E-2</v>
      </c>
      <c r="J308" s="2">
        <v>3.9387299069151727E-2</v>
      </c>
      <c r="K308" s="2">
        <v>0</v>
      </c>
      <c r="L308" s="2">
        <v>1.3936760930971515E-2</v>
      </c>
      <c r="AI308" s="6">
        <v>44634</v>
      </c>
      <c r="AJ308" s="2">
        <v>-2.5049660118099681E-2</v>
      </c>
      <c r="AK308" s="2">
        <v>2.0414900187879177E-2</v>
      </c>
      <c r="AL308" s="2">
        <v>-1.9488662978494477E-2</v>
      </c>
      <c r="AM308" s="2">
        <v>-1.6565896421195551E-2</v>
      </c>
      <c r="AN308" s="2">
        <v>9.8207773550843865E-3</v>
      </c>
      <c r="AO308" s="2">
        <v>-4.376308161162668E-3</v>
      </c>
      <c r="AP308" s="2">
        <v>-6.2101051984552944E-3</v>
      </c>
      <c r="AQ308" s="2">
        <v>-2.5151385960792617E-2</v>
      </c>
      <c r="AR308" s="2">
        <v>3.8424714230617919E-2</v>
      </c>
      <c r="AS308" s="2">
        <v>-1.4534902404385285E-5</v>
      </c>
      <c r="AT308" s="2">
        <v>1.3618527417925628E-2</v>
      </c>
    </row>
    <row r="309" spans="1:46" x14ac:dyDescent="0.25">
      <c r="A309" s="6">
        <v>44635</v>
      </c>
      <c r="B309" s="2">
        <v>3.8867730338306483E-2</v>
      </c>
      <c r="C309" s="2">
        <v>-8.268101563720931E-3</v>
      </c>
      <c r="D309" s="2">
        <v>4.0068187381668174E-2</v>
      </c>
      <c r="E309" s="2">
        <v>3.1839313709552064E-2</v>
      </c>
      <c r="F309" s="2">
        <v>1.774600592369735E-2</v>
      </c>
      <c r="G309" s="2">
        <v>2.8934221482098454E-2</v>
      </c>
      <c r="H309" s="2">
        <v>1.9003784078772235E-2</v>
      </c>
      <c r="I309" s="2">
        <v>3.8488232556458613E-2</v>
      </c>
      <c r="J309" s="2">
        <v>-7.6556776128877679E-4</v>
      </c>
      <c r="K309" s="2">
        <v>0</v>
      </c>
      <c r="L309" s="2">
        <v>1.2009688933623197E-2</v>
      </c>
      <c r="AI309" s="6">
        <v>44635</v>
      </c>
      <c r="AJ309" s="2">
        <v>3.904755836407952E-2</v>
      </c>
      <c r="AK309" s="2">
        <v>-1.0324701941767702E-2</v>
      </c>
      <c r="AL309" s="2">
        <v>4.1224694958794904E-2</v>
      </c>
      <c r="AM309" s="2">
        <v>3.1654928200771308E-2</v>
      </c>
      <c r="AN309" s="2">
        <v>1.7635843831514651E-2</v>
      </c>
      <c r="AO309" s="2">
        <v>2.9781492684247311E-2</v>
      </c>
      <c r="AP309" s="2">
        <v>1.819399682848092E-2</v>
      </c>
      <c r="AQ309" s="2">
        <v>4.0693444380774456E-2</v>
      </c>
      <c r="AR309" s="2">
        <v>-1.7281525998225833E-3</v>
      </c>
      <c r="AS309" s="2">
        <v>-1.4534902404385285E-5</v>
      </c>
      <c r="AT309" s="2">
        <v>1.1691455420577311E-2</v>
      </c>
    </row>
    <row r="310" spans="1:46" x14ac:dyDescent="0.25">
      <c r="A310" s="6">
        <v>44636</v>
      </c>
      <c r="B310" s="2">
        <v>3.8933563723705156E-2</v>
      </c>
      <c r="C310" s="2">
        <v>4.5887144813449021E-2</v>
      </c>
      <c r="D310" s="2">
        <v>2.9359184284674766E-2</v>
      </c>
      <c r="E310" s="2">
        <v>4.0825952110112418E-2</v>
      </c>
      <c r="F310" s="2">
        <v>4.4685977957913625E-2</v>
      </c>
      <c r="G310" s="2">
        <v>6.0407260205462388E-2</v>
      </c>
      <c r="H310" s="2">
        <v>6.2898183597889012E-2</v>
      </c>
      <c r="I310" s="2">
        <v>4.0087269176136253E-2</v>
      </c>
      <c r="J310" s="2">
        <v>1.3598910111527029E-2</v>
      </c>
      <c r="K310" s="2">
        <v>0</v>
      </c>
      <c r="L310" s="2">
        <v>-2.9495999408828411E-3</v>
      </c>
      <c r="AI310" s="6">
        <v>44636</v>
      </c>
      <c r="AJ310" s="2">
        <v>3.9113391749478192E-2</v>
      </c>
      <c r="AK310" s="2">
        <v>4.3830544435402248E-2</v>
      </c>
      <c r="AL310" s="2">
        <v>3.0515691861801496E-2</v>
      </c>
      <c r="AM310" s="2">
        <v>4.0641566601331662E-2</v>
      </c>
      <c r="AN310" s="2">
        <v>4.4575815865730929E-2</v>
      </c>
      <c r="AO310" s="2">
        <v>6.1254531407611244E-2</v>
      </c>
      <c r="AP310" s="2">
        <v>6.2088396347597698E-2</v>
      </c>
      <c r="AQ310" s="2">
        <v>4.2292481000452097E-2</v>
      </c>
      <c r="AR310" s="2">
        <v>1.2636325272993222E-2</v>
      </c>
      <c r="AS310" s="2">
        <v>-1.4534902404385285E-5</v>
      </c>
      <c r="AT310" s="2">
        <v>-3.2678334539287274E-3</v>
      </c>
    </row>
    <row r="311" spans="1:46" x14ac:dyDescent="0.25">
      <c r="A311" s="6">
        <v>44637</v>
      </c>
      <c r="B311" s="2">
        <v>2.7007748989816616E-2</v>
      </c>
      <c r="C311" s="2">
        <v>-4.6799317107646399E-3</v>
      </c>
      <c r="D311" s="2">
        <v>9.627927008332815E-3</v>
      </c>
      <c r="E311" s="2">
        <v>-4.3329220825654158E-3</v>
      </c>
      <c r="F311" s="2">
        <v>1.2644509228149969E-2</v>
      </c>
      <c r="G311" s="2">
        <v>2.0674710770158367E-2</v>
      </c>
      <c r="H311" s="2">
        <v>2.2885771853005776E-2</v>
      </c>
      <c r="I311" s="2">
        <v>3.8793933836442696E-2</v>
      </c>
      <c r="J311" s="2">
        <v>2.4943377838136271E-2</v>
      </c>
      <c r="K311" s="2">
        <v>0</v>
      </c>
      <c r="L311" s="2">
        <v>-2.3392609728377645E-3</v>
      </c>
      <c r="AI311" s="6">
        <v>44637</v>
      </c>
      <c r="AJ311" s="2">
        <v>2.7187577015589649E-2</v>
      </c>
      <c r="AK311" s="2">
        <v>-6.7365320888114113E-3</v>
      </c>
      <c r="AL311" s="2">
        <v>1.0784434585459544E-2</v>
      </c>
      <c r="AM311" s="2">
        <v>-4.517307591346169E-3</v>
      </c>
      <c r="AN311" s="2">
        <v>1.2534347135967272E-2</v>
      </c>
      <c r="AO311" s="2">
        <v>2.1521981972307223E-2</v>
      </c>
      <c r="AP311" s="2">
        <v>2.2075984602714462E-2</v>
      </c>
      <c r="AQ311" s="2">
        <v>4.0999145660758539E-2</v>
      </c>
      <c r="AR311" s="2">
        <v>2.3980792999602464E-2</v>
      </c>
      <c r="AS311" s="2">
        <v>-1.4534902404385285E-5</v>
      </c>
      <c r="AT311" s="2">
        <v>-2.6574944858836509E-3</v>
      </c>
    </row>
    <row r="312" spans="1:46" x14ac:dyDescent="0.25">
      <c r="A312" s="6">
        <v>44638</v>
      </c>
      <c r="B312" s="2">
        <v>2.5512151358370261E-2</v>
      </c>
      <c r="C312" s="2">
        <v>2.0750884742987363E-2</v>
      </c>
      <c r="D312" s="2">
        <v>5.9511136716869917E-3</v>
      </c>
      <c r="E312" s="2">
        <v>2.6568938421122512E-2</v>
      </c>
      <c r="F312" s="2">
        <v>-3.5667352940260688E-4</v>
      </c>
      <c r="G312" s="2">
        <v>4.161859751580721E-2</v>
      </c>
      <c r="H312" s="2">
        <v>1.0227989326976106E-2</v>
      </c>
      <c r="I312" s="2">
        <v>2.4771169515946267E-2</v>
      </c>
      <c r="J312" s="2">
        <v>4.9778140617866562E-3</v>
      </c>
      <c r="K312" s="2">
        <v>0</v>
      </c>
      <c r="L312" s="2">
        <v>2.9653675667853374E-3</v>
      </c>
      <c r="AI312" s="6">
        <v>44638</v>
      </c>
      <c r="AJ312" s="2">
        <v>2.5691979384143294E-2</v>
      </c>
      <c r="AK312" s="2">
        <v>1.869428436494059E-2</v>
      </c>
      <c r="AL312" s="2">
        <v>7.1076212488137202E-3</v>
      </c>
      <c r="AM312" s="2">
        <v>2.638455291234176E-2</v>
      </c>
      <c r="AN312" s="2">
        <v>-4.6683562158530501E-4</v>
      </c>
      <c r="AO312" s="2">
        <v>4.2465868717956066E-2</v>
      </c>
      <c r="AP312" s="2">
        <v>9.418202076684791E-3</v>
      </c>
      <c r="AQ312" s="2">
        <v>2.6976381340262111E-2</v>
      </c>
      <c r="AR312" s="2">
        <v>4.0152292232528497E-3</v>
      </c>
      <c r="AS312" s="2">
        <v>-1.4534902404385285E-5</v>
      </c>
      <c r="AT312" s="2">
        <v>2.647134053739451E-3</v>
      </c>
    </row>
    <row r="313" spans="1:46" x14ac:dyDescent="0.25">
      <c r="A313" s="6">
        <v>44641</v>
      </c>
      <c r="B313" s="2">
        <v>1.4945523217746448E-3</v>
      </c>
      <c r="C313" s="2">
        <v>-1.7300003663176189E-2</v>
      </c>
      <c r="D313" s="2">
        <v>-1.1974396992354586E-2</v>
      </c>
      <c r="E313" s="2">
        <v>-2.6996856151527027E-2</v>
      </c>
      <c r="F313" s="2">
        <v>-3.2120784255975643E-3</v>
      </c>
      <c r="G313" s="2">
        <v>-2.3095754414204972E-2</v>
      </c>
      <c r="H313" s="2">
        <v>-2.3307309550574584E-2</v>
      </c>
      <c r="I313" s="2">
        <v>-1.5790881947569946E-2</v>
      </c>
      <c r="J313" s="2">
        <v>-5.870477062513757E-3</v>
      </c>
      <c r="K313" s="2">
        <v>0</v>
      </c>
      <c r="L313" s="2">
        <v>-8.3196279809922835E-3</v>
      </c>
      <c r="AI313" s="6">
        <v>44641</v>
      </c>
      <c r="AJ313" s="2">
        <v>1.6743803475476793E-3</v>
      </c>
      <c r="AK313" s="2">
        <v>-1.9356604041222962E-2</v>
      </c>
      <c r="AL313" s="2">
        <v>-1.0817889415227856E-2</v>
      </c>
      <c r="AM313" s="2">
        <v>-2.7181241660307779E-2</v>
      </c>
      <c r="AN313" s="2">
        <v>-3.3222405177802624E-3</v>
      </c>
      <c r="AO313" s="2">
        <v>-2.2248483212056115E-2</v>
      </c>
      <c r="AP313" s="2">
        <v>-2.4117096800865899E-2</v>
      </c>
      <c r="AQ313" s="2">
        <v>-1.3585670123254102E-2</v>
      </c>
      <c r="AR313" s="2">
        <v>-6.8330619010475635E-3</v>
      </c>
      <c r="AS313" s="2">
        <v>-1.4534902404385285E-5</v>
      </c>
      <c r="AT313" s="2">
        <v>-8.6378614940381699E-3</v>
      </c>
    </row>
    <row r="314" spans="1:46" x14ac:dyDescent="0.25">
      <c r="A314" s="6">
        <v>44642</v>
      </c>
      <c r="B314" s="2">
        <v>2.1038300442377089E-2</v>
      </c>
      <c r="C314" s="2">
        <v>3.1180014163224357E-2</v>
      </c>
      <c r="D314" s="2">
        <v>1.0748849701693208E-2</v>
      </c>
      <c r="E314" s="2">
        <v>2.178401168639188E-2</v>
      </c>
      <c r="F314" s="2">
        <v>2.126746402083346E-2</v>
      </c>
      <c r="G314" s="2">
        <v>2.4398261238340657E-2</v>
      </c>
      <c r="H314" s="2">
        <v>1.7384738146428713E-2</v>
      </c>
      <c r="I314" s="2">
        <v>2.2237692333699766E-2</v>
      </c>
      <c r="J314" s="2">
        <v>-2.1221585907456264E-2</v>
      </c>
      <c r="K314" s="2">
        <v>0</v>
      </c>
      <c r="L314" s="2">
        <v>-2.9812985406556525E-3</v>
      </c>
      <c r="AI314" s="6">
        <v>44642</v>
      </c>
      <c r="AJ314" s="2">
        <v>2.1218128468150122E-2</v>
      </c>
      <c r="AK314" s="2">
        <v>2.9123413785177583E-2</v>
      </c>
      <c r="AL314" s="2">
        <v>1.1905357278819938E-2</v>
      </c>
      <c r="AM314" s="2">
        <v>2.1599626177611127E-2</v>
      </c>
      <c r="AN314" s="2">
        <v>2.115730192865076E-2</v>
      </c>
      <c r="AO314" s="2">
        <v>2.5245532440489514E-2</v>
      </c>
      <c r="AP314" s="2">
        <v>1.6574950896137398E-2</v>
      </c>
      <c r="AQ314" s="2">
        <v>2.4442904158015609E-2</v>
      </c>
      <c r="AR314" s="2">
        <v>-2.2184170745990071E-2</v>
      </c>
      <c r="AS314" s="2">
        <v>-1.4534902404385285E-5</v>
      </c>
      <c r="AT314" s="2">
        <v>-3.2995320537015389E-3</v>
      </c>
    </row>
    <row r="315" spans="1:46" x14ac:dyDescent="0.25">
      <c r="A315" s="6">
        <v>44643</v>
      </c>
      <c r="B315" s="2">
        <v>-8.9818164925471455E-3</v>
      </c>
      <c r="C315" s="2">
        <v>1.2610091153007819E-2</v>
      </c>
      <c r="D315" s="2">
        <v>-1.762901441683884E-2</v>
      </c>
      <c r="E315" s="2">
        <v>-1.7504546004383004E-2</v>
      </c>
      <c r="F315" s="2">
        <v>-1.9913030676778742E-2</v>
      </c>
      <c r="G315" s="2">
        <v>-1.4724150807691183E-2</v>
      </c>
      <c r="H315" s="2">
        <v>-1.9528804324413951E-2</v>
      </c>
      <c r="I315" s="2">
        <v>-2.2015102104216089E-2</v>
      </c>
      <c r="J315" s="2">
        <v>-1.6025683901704557E-2</v>
      </c>
      <c r="K315" s="2">
        <v>0</v>
      </c>
      <c r="L315" s="2">
        <v>-1.2865132574786942E-2</v>
      </c>
      <c r="AI315" s="6">
        <v>44643</v>
      </c>
      <c r="AJ315" s="2">
        <v>-8.8019884667741109E-3</v>
      </c>
      <c r="AK315" s="2">
        <v>1.0553490774961047E-2</v>
      </c>
      <c r="AL315" s="2">
        <v>-1.647250683971211E-2</v>
      </c>
      <c r="AM315" s="2">
        <v>-1.7688931513163756E-2</v>
      </c>
      <c r="AN315" s="2">
        <v>-2.0023192768961442E-2</v>
      </c>
      <c r="AO315" s="2">
        <v>-1.3876879605542326E-2</v>
      </c>
      <c r="AP315" s="2">
        <v>-2.0338591574705266E-2</v>
      </c>
      <c r="AQ315" s="2">
        <v>-1.9809890279900245E-2</v>
      </c>
      <c r="AR315" s="2">
        <v>-1.6988268740238364E-2</v>
      </c>
      <c r="AS315" s="2">
        <v>-1.4534902404385285E-5</v>
      </c>
      <c r="AT315" s="2">
        <v>-1.3183366087832828E-2</v>
      </c>
    </row>
    <row r="316" spans="1:46" x14ac:dyDescent="0.25">
      <c r="A316" s="6">
        <v>44644</v>
      </c>
      <c r="B316" s="2">
        <v>1.4779010051912955E-3</v>
      </c>
      <c r="C316" s="2">
        <v>2.4898646221148013E-2</v>
      </c>
      <c r="D316" s="2">
        <v>9.5902886520795594E-3</v>
      </c>
      <c r="E316" s="2">
        <v>1.3019637065265321E-2</v>
      </c>
      <c r="F316" s="2">
        <v>6.5102566179451316E-3</v>
      </c>
      <c r="G316" s="2">
        <v>2.8623631678892369E-2</v>
      </c>
      <c r="H316" s="2">
        <v>-2.7062135465776294E-3</v>
      </c>
      <c r="I316" s="2">
        <v>3.2577672368214738E-3</v>
      </c>
      <c r="J316" s="2">
        <v>7.6643329450905018E-3</v>
      </c>
      <c r="K316" s="2">
        <v>0</v>
      </c>
      <c r="L316" s="2">
        <v>6.1994005053298551E-3</v>
      </c>
      <c r="AI316" s="6">
        <v>44644</v>
      </c>
      <c r="AJ316" s="2">
        <v>1.65772903096433E-3</v>
      </c>
      <c r="AK316" s="2">
        <v>2.284204584310124E-2</v>
      </c>
      <c r="AL316" s="2">
        <v>1.0746796229206289E-2</v>
      </c>
      <c r="AM316" s="2">
        <v>1.2835251556484567E-2</v>
      </c>
      <c r="AN316" s="2">
        <v>6.400094525762433E-3</v>
      </c>
      <c r="AO316" s="2">
        <v>2.9470902881041226E-2</v>
      </c>
      <c r="AP316" s="2">
        <v>-3.5160007968689441E-3</v>
      </c>
      <c r="AQ316" s="2">
        <v>5.4629790611373172E-3</v>
      </c>
      <c r="AR316" s="2">
        <v>6.7017481065566953E-3</v>
      </c>
      <c r="AS316" s="2">
        <v>-1.4534902404385285E-5</v>
      </c>
      <c r="AT316" s="2">
        <v>5.8811669922839687E-3</v>
      </c>
    </row>
    <row r="317" spans="1:46" x14ac:dyDescent="0.25">
      <c r="A317" s="6">
        <v>44645</v>
      </c>
      <c r="B317" s="2">
        <v>6.8682940146760352E-3</v>
      </c>
      <c r="C317" s="2">
        <v>8.821397620525806E-3</v>
      </c>
      <c r="D317" s="2">
        <v>1.295284017593934E-3</v>
      </c>
      <c r="E317" s="2">
        <v>-1.5783471754810319E-2</v>
      </c>
      <c r="F317" s="2">
        <v>8.7425951112012346E-3</v>
      </c>
      <c r="G317" s="2">
        <v>1.0247301202106485E-2</v>
      </c>
      <c r="H317" s="2">
        <v>2.7135570113210328E-3</v>
      </c>
      <c r="I317" s="2">
        <v>-4.9505879371454231E-3</v>
      </c>
      <c r="J317" s="2">
        <v>3.6128280311411576E-3</v>
      </c>
      <c r="K317" s="2">
        <v>0</v>
      </c>
      <c r="L317" s="2">
        <v>4.3407905148726833E-3</v>
      </c>
      <c r="AI317" s="6">
        <v>44645</v>
      </c>
      <c r="AJ317" s="2">
        <v>7.0481220404490699E-3</v>
      </c>
      <c r="AK317" s="2">
        <v>6.7647972424790346E-3</v>
      </c>
      <c r="AL317" s="2">
        <v>2.4517915947206625E-3</v>
      </c>
      <c r="AM317" s="2">
        <v>-1.5967857263591071E-2</v>
      </c>
      <c r="AN317" s="2">
        <v>8.6324330190185369E-3</v>
      </c>
      <c r="AO317" s="2">
        <v>1.1094572404255341E-2</v>
      </c>
      <c r="AP317" s="2">
        <v>1.9037697610297182E-3</v>
      </c>
      <c r="AQ317" s="2">
        <v>-2.7453761128295798E-3</v>
      </c>
      <c r="AR317" s="2">
        <v>2.6502431926073511E-3</v>
      </c>
      <c r="AS317" s="2">
        <v>-1.4534902404385285E-5</v>
      </c>
      <c r="AT317" s="2">
        <v>4.0225570018267969E-3</v>
      </c>
    </row>
    <row r="318" spans="1:46" x14ac:dyDescent="0.25">
      <c r="A318" s="6">
        <v>44648</v>
      </c>
      <c r="B318" s="2">
        <v>2.55926789001093E-2</v>
      </c>
      <c r="C318" s="2">
        <v>6.2668613241553706E-2</v>
      </c>
      <c r="D318" s="2">
        <v>-3.0185293286451031E-3</v>
      </c>
      <c r="E318" s="2">
        <v>1.3058411796074365E-2</v>
      </c>
      <c r="F318" s="2">
        <v>-7.3985559843924298E-3</v>
      </c>
      <c r="G318" s="2">
        <v>7.9793929998601687E-3</v>
      </c>
      <c r="H318" s="2">
        <v>-1.2015594753771119E-2</v>
      </c>
      <c r="I318" s="2">
        <v>1.2464901928660232E-2</v>
      </c>
      <c r="J318" s="2">
        <v>9.4732855544537031E-3</v>
      </c>
      <c r="K318" s="2">
        <v>0</v>
      </c>
      <c r="L318" s="2">
        <v>1.7776250303287666E-2</v>
      </c>
      <c r="AI318" s="6">
        <v>44648</v>
      </c>
      <c r="AJ318" s="2">
        <v>2.5772506925882333E-2</v>
      </c>
      <c r="AK318" s="2">
        <v>6.0612012863506932E-2</v>
      </c>
      <c r="AL318" s="2">
        <v>-1.8620217515183746E-3</v>
      </c>
      <c r="AM318" s="2">
        <v>1.2874026287293611E-2</v>
      </c>
      <c r="AN318" s="2">
        <v>-7.5087180765751283E-3</v>
      </c>
      <c r="AO318" s="2">
        <v>8.8266642020090255E-3</v>
      </c>
      <c r="AP318" s="2">
        <v>-1.2825382004062434E-2</v>
      </c>
      <c r="AQ318" s="2">
        <v>1.4670113752976076E-2</v>
      </c>
      <c r="AR318" s="2">
        <v>8.5107007159198958E-3</v>
      </c>
      <c r="AS318" s="2">
        <v>-1.4534902404385285E-5</v>
      </c>
      <c r="AT318" s="2">
        <v>1.7458016790241782E-2</v>
      </c>
    </row>
    <row r="319" spans="1:46" x14ac:dyDescent="0.25">
      <c r="A319" s="6">
        <v>44649</v>
      </c>
      <c r="B319" s="2">
        <v>1.9202776425122359E-3</v>
      </c>
      <c r="C319" s="2">
        <v>7.1661546110000085E-3</v>
      </c>
      <c r="D319" s="2">
        <v>2.6384109212097995E-2</v>
      </c>
      <c r="E319" s="2">
        <v>4.6132904670183272E-2</v>
      </c>
      <c r="F319" s="2">
        <v>2.2005932373023729E-3</v>
      </c>
      <c r="G319" s="2">
        <v>2.8042418601705865E-2</v>
      </c>
      <c r="H319" s="2">
        <v>6.2452034161164516E-3</v>
      </c>
      <c r="I319" s="2">
        <v>3.5164189097232734E-2</v>
      </c>
      <c r="J319" s="2">
        <v>-1.0135080953491138E-2</v>
      </c>
      <c r="K319" s="2">
        <v>0</v>
      </c>
      <c r="L319" s="2">
        <v>8.4246282708155817E-3</v>
      </c>
      <c r="AI319" s="6">
        <v>44649</v>
      </c>
      <c r="AJ319" s="2">
        <v>2.1001056682852706E-3</v>
      </c>
      <c r="AK319" s="2">
        <v>5.1095542329532371E-3</v>
      </c>
      <c r="AL319" s="2">
        <v>2.7540616789224724E-2</v>
      </c>
      <c r="AM319" s="2">
        <v>4.5948519161402517E-2</v>
      </c>
      <c r="AN319" s="2">
        <v>2.0904311451196748E-3</v>
      </c>
      <c r="AO319" s="2">
        <v>2.8889689803854722E-2</v>
      </c>
      <c r="AP319" s="2">
        <v>5.4354161658251368E-3</v>
      </c>
      <c r="AQ319" s="2">
        <v>3.7369400921548578E-2</v>
      </c>
      <c r="AR319" s="2">
        <v>-1.1097665792024945E-2</v>
      </c>
      <c r="AS319" s="2">
        <v>-1.4534902404385285E-5</v>
      </c>
      <c r="AT319" s="2">
        <v>8.1063947577696954E-3</v>
      </c>
    </row>
    <row r="320" spans="1:46" x14ac:dyDescent="0.25">
      <c r="A320" s="6">
        <v>44650</v>
      </c>
      <c r="B320" s="2">
        <v>-1.7801184330386355E-2</v>
      </c>
      <c r="C320" s="2">
        <v>-8.4917350321905838E-3</v>
      </c>
      <c r="D320" s="2">
        <v>-9.9732976559037123E-3</v>
      </c>
      <c r="E320" s="2">
        <v>-2.2481563738967703E-2</v>
      </c>
      <c r="F320" s="2">
        <v>-4.5332159147941642E-3</v>
      </c>
      <c r="G320" s="2">
        <v>-8.7444292243052946E-3</v>
      </c>
      <c r="H320" s="2">
        <v>-1.7094945093943603E-2</v>
      </c>
      <c r="I320" s="2">
        <v>-2.6415205732338687E-2</v>
      </c>
      <c r="J320" s="2">
        <v>-5.6883398219592651E-3</v>
      </c>
      <c r="K320" s="2">
        <v>0</v>
      </c>
      <c r="L320" s="2">
        <v>1.7931124541590959E-2</v>
      </c>
      <c r="AI320" s="6">
        <v>44650</v>
      </c>
      <c r="AJ320" s="2">
        <v>-1.7621356304613322E-2</v>
      </c>
      <c r="AK320" s="2">
        <v>-1.0548335410237355E-2</v>
      </c>
      <c r="AL320" s="2">
        <v>-8.8167900787769829E-3</v>
      </c>
      <c r="AM320" s="2">
        <v>-2.2665949247748455E-2</v>
      </c>
      <c r="AN320" s="2">
        <v>-4.6433780069768628E-3</v>
      </c>
      <c r="AO320" s="2">
        <v>-7.8971580221564378E-3</v>
      </c>
      <c r="AP320" s="2">
        <v>-1.7904732344234918E-2</v>
      </c>
      <c r="AQ320" s="2">
        <v>-2.4209993908022844E-2</v>
      </c>
      <c r="AR320" s="2">
        <v>-6.6509246604930716E-3</v>
      </c>
      <c r="AS320" s="2">
        <v>-1.4534902404385285E-5</v>
      </c>
      <c r="AT320" s="2">
        <v>1.7612891028545075E-2</v>
      </c>
    </row>
    <row r="321" spans="1:46" x14ac:dyDescent="0.25">
      <c r="A321" s="6">
        <v>44651</v>
      </c>
      <c r="B321" s="2">
        <v>-1.9864567358571561E-2</v>
      </c>
      <c r="C321" s="2">
        <v>-3.2382108229702333E-2</v>
      </c>
      <c r="D321" s="2">
        <v>-2.6958022635962031E-2</v>
      </c>
      <c r="E321" s="2">
        <v>-3.2728870019550826E-2</v>
      </c>
      <c r="F321" s="2">
        <v>-3.0026940113212608E-2</v>
      </c>
      <c r="G321" s="2">
        <v>-2.4094822673253802E-2</v>
      </c>
      <c r="H321" s="2">
        <v>-3.1793455454924291E-2</v>
      </c>
      <c r="I321" s="2">
        <v>-1.8035507014434904E-2</v>
      </c>
      <c r="J321" s="2">
        <v>-1.2776471901051134E-2</v>
      </c>
      <c r="K321" s="2">
        <v>0</v>
      </c>
      <c r="L321" s="2">
        <v>-6.3388068272062226E-3</v>
      </c>
      <c r="AI321" s="6">
        <v>44651</v>
      </c>
      <c r="AJ321" s="2">
        <v>-1.9684739332798528E-2</v>
      </c>
      <c r="AK321" s="2">
        <v>-3.4438708607749106E-2</v>
      </c>
      <c r="AL321" s="2">
        <v>-2.5801515058835302E-2</v>
      </c>
      <c r="AM321" s="2">
        <v>-3.2913255528331582E-2</v>
      </c>
      <c r="AN321" s="2">
        <v>-3.0137102205395307E-2</v>
      </c>
      <c r="AO321" s="2">
        <v>-2.3247551471104945E-2</v>
      </c>
      <c r="AP321" s="2">
        <v>-3.2603242705215606E-2</v>
      </c>
      <c r="AQ321" s="2">
        <v>-1.5830295190119061E-2</v>
      </c>
      <c r="AR321" s="2">
        <v>-1.3739056739584941E-2</v>
      </c>
      <c r="AS321" s="2">
        <v>-1.4534902404385285E-5</v>
      </c>
      <c r="AT321" s="2">
        <v>-6.657040340252109E-3</v>
      </c>
    </row>
    <row r="322" spans="1:46" x14ac:dyDescent="0.25">
      <c r="A322" s="6">
        <v>44652</v>
      </c>
      <c r="B322" s="2">
        <v>3.4509732261245318E-3</v>
      </c>
      <c r="C322" s="2">
        <v>1.6315115388267687E-2</v>
      </c>
      <c r="D322" s="2">
        <v>-1.1665475199575948E-3</v>
      </c>
      <c r="E322" s="2">
        <v>-1.7832706082819616E-2</v>
      </c>
      <c r="F322" s="2">
        <v>-7.4091087981151826E-3</v>
      </c>
      <c r="G322" s="2">
        <v>1.1198081877717314E-2</v>
      </c>
      <c r="H322" s="2">
        <v>-4.6911173335388856E-3</v>
      </c>
      <c r="I322" s="2">
        <v>-2.9899226571369342E-3</v>
      </c>
      <c r="J322" s="2">
        <v>-3.8632559623525964E-3</v>
      </c>
      <c r="K322" s="2">
        <v>0</v>
      </c>
      <c r="L322" s="2">
        <v>1.4034356457079511E-2</v>
      </c>
      <c r="AI322" s="6">
        <v>44652</v>
      </c>
      <c r="AJ322" s="2">
        <v>3.6308012518975665E-3</v>
      </c>
      <c r="AK322" s="2">
        <v>1.4258515010220916E-2</v>
      </c>
      <c r="AL322" s="2">
        <v>-1.0039942830866212E-5</v>
      </c>
      <c r="AM322" s="2">
        <v>-1.8017091591600368E-2</v>
      </c>
      <c r="AN322" s="2">
        <v>-7.5192708902978812E-3</v>
      </c>
      <c r="AO322" s="2">
        <v>1.2045353079866171E-2</v>
      </c>
      <c r="AP322" s="2">
        <v>-5.5009045838302004E-3</v>
      </c>
      <c r="AQ322" s="2">
        <v>-7.8471083282109083E-4</v>
      </c>
      <c r="AR322" s="2">
        <v>-4.8258408008864028E-3</v>
      </c>
      <c r="AS322" s="2">
        <v>-1.4534902404385285E-5</v>
      </c>
      <c r="AT322" s="2">
        <v>1.3716122944033625E-2</v>
      </c>
    </row>
    <row r="323" spans="1:46" x14ac:dyDescent="0.25">
      <c r="A323" s="6">
        <v>44655</v>
      </c>
      <c r="B323" s="2">
        <v>2.9264484561530191E-2</v>
      </c>
      <c r="C323" s="2">
        <v>7.3686070029281847E-3</v>
      </c>
      <c r="D323" s="2">
        <v>1.153286008069121E-2</v>
      </c>
      <c r="E323" s="2">
        <v>5.1210713545530862E-3</v>
      </c>
      <c r="F323" s="2">
        <v>4.4343072525425686E-3</v>
      </c>
      <c r="G323" s="2">
        <v>4.0204549881003748E-2</v>
      </c>
      <c r="H323" s="2">
        <v>3.3337271255196033E-3</v>
      </c>
      <c r="I323" s="2">
        <v>4.8276966611414673E-2</v>
      </c>
      <c r="J323" s="2">
        <v>-1.221642567080472E-2</v>
      </c>
      <c r="K323" s="2">
        <v>0</v>
      </c>
      <c r="L323" s="2">
        <v>1.9865426387744023E-4</v>
      </c>
      <c r="AI323" s="6">
        <v>44655</v>
      </c>
      <c r="AJ323" s="2">
        <v>2.9444312587303224E-2</v>
      </c>
      <c r="AK323" s="2">
        <v>5.3120066248814133E-3</v>
      </c>
      <c r="AL323" s="2">
        <v>1.2689367657817939E-2</v>
      </c>
      <c r="AM323" s="2">
        <v>4.9366858457723329E-3</v>
      </c>
      <c r="AN323" s="2">
        <v>4.3241451603598701E-3</v>
      </c>
      <c r="AO323" s="2">
        <v>4.1051821083152605E-2</v>
      </c>
      <c r="AP323" s="2">
        <v>2.5239398752282885E-3</v>
      </c>
      <c r="AQ323" s="2">
        <v>5.0482178435730517E-2</v>
      </c>
      <c r="AR323" s="2">
        <v>-1.3179010509338528E-2</v>
      </c>
      <c r="AS323" s="2">
        <v>-1.4534902404385285E-5</v>
      </c>
      <c r="AT323" s="2">
        <v>-1.195792491684461E-4</v>
      </c>
    </row>
    <row r="324" spans="1:46" x14ac:dyDescent="0.25">
      <c r="A324" s="6">
        <v>44656</v>
      </c>
      <c r="B324" s="2">
        <v>-2.5492089193307699E-2</v>
      </c>
      <c r="C324" s="2">
        <v>-2.2879072809008139E-2</v>
      </c>
      <c r="D324" s="2">
        <v>-2.1359551701231605E-2</v>
      </c>
      <c r="E324" s="2">
        <v>-4.0759660115599949E-2</v>
      </c>
      <c r="F324" s="2">
        <v>-1.8909625891911475E-2</v>
      </c>
      <c r="G324" s="2">
        <v>-8.7648170383831658E-3</v>
      </c>
      <c r="H324" s="2">
        <v>-2.2914757424061794E-2</v>
      </c>
      <c r="I324" s="2">
        <v>-2.8991075615620976E-2</v>
      </c>
      <c r="J324" s="2">
        <v>5.889341575296525E-3</v>
      </c>
      <c r="K324" s="2">
        <v>0</v>
      </c>
      <c r="L324" s="2">
        <v>2.8469806255597696E-3</v>
      </c>
      <c r="AI324" s="6">
        <v>44656</v>
      </c>
      <c r="AJ324" s="2">
        <v>-2.5312261167534666E-2</v>
      </c>
      <c r="AK324" s="2">
        <v>-2.4935673187054912E-2</v>
      </c>
      <c r="AL324" s="2">
        <v>-2.0203044124104876E-2</v>
      </c>
      <c r="AM324" s="2">
        <v>-4.0944045624380705E-2</v>
      </c>
      <c r="AN324" s="2">
        <v>-1.9019787984094174E-2</v>
      </c>
      <c r="AO324" s="2">
        <v>-7.917545836234309E-3</v>
      </c>
      <c r="AP324" s="2">
        <v>-2.3724544674353108E-2</v>
      </c>
      <c r="AQ324" s="2">
        <v>-2.6785863791305133E-2</v>
      </c>
      <c r="AR324" s="2">
        <v>4.9267567367627186E-3</v>
      </c>
      <c r="AS324" s="2">
        <v>-1.4534902404385285E-5</v>
      </c>
      <c r="AT324" s="2">
        <v>2.5287471125138832E-3</v>
      </c>
    </row>
    <row r="325" spans="1:46" x14ac:dyDescent="0.25">
      <c r="A325" s="6">
        <v>44657</v>
      </c>
      <c r="B325" s="2">
        <v>-3.2300120131984689E-2</v>
      </c>
      <c r="C325" s="2">
        <v>-5.1568493922400149E-2</v>
      </c>
      <c r="D325" s="2">
        <v>-2.2489219162213026E-2</v>
      </c>
      <c r="E325" s="2">
        <v>-4.6354375997651132E-2</v>
      </c>
      <c r="F325" s="2">
        <v>-1.3874238004615846E-2</v>
      </c>
      <c r="G325" s="2">
        <v>-3.683572041506733E-2</v>
      </c>
      <c r="H325" s="2">
        <v>-2.5211087671835886E-2</v>
      </c>
      <c r="I325" s="2">
        <v>-3.1040347185121608E-2</v>
      </c>
      <c r="J325" s="2">
        <v>3.1811030445437538E-2</v>
      </c>
      <c r="K325" s="2">
        <v>0</v>
      </c>
      <c r="L325" s="2">
        <v>2.3238953219073988E-2</v>
      </c>
      <c r="AI325" s="6">
        <v>44657</v>
      </c>
      <c r="AJ325" s="2">
        <v>-3.2120292106211652E-2</v>
      </c>
      <c r="AK325" s="2">
        <v>-5.3625094300446922E-2</v>
      </c>
      <c r="AL325" s="2">
        <v>-2.1332711585086296E-2</v>
      </c>
      <c r="AM325" s="2">
        <v>-4.6538761506431887E-2</v>
      </c>
      <c r="AN325" s="2">
        <v>-1.3984400096798544E-2</v>
      </c>
      <c r="AO325" s="2">
        <v>-3.5988449212918473E-2</v>
      </c>
      <c r="AP325" s="2">
        <v>-2.60208749221272E-2</v>
      </c>
      <c r="AQ325" s="2">
        <v>-2.8835135360805765E-2</v>
      </c>
      <c r="AR325" s="2">
        <v>3.0848445606903731E-2</v>
      </c>
      <c r="AS325" s="2">
        <v>-1.4534902404385285E-5</v>
      </c>
      <c r="AT325" s="2">
        <v>2.2920719706028103E-2</v>
      </c>
    </row>
    <row r="326" spans="1:46" x14ac:dyDescent="0.25">
      <c r="A326" s="6">
        <v>44658</v>
      </c>
      <c r="B326" s="2">
        <v>-6.1194323502753445E-3</v>
      </c>
      <c r="C326" s="2">
        <v>6.8764592473051778E-3</v>
      </c>
      <c r="D326" s="2">
        <v>-5.2803211009812001E-3</v>
      </c>
      <c r="E326" s="2">
        <v>-1.9746804539161555E-2</v>
      </c>
      <c r="F326" s="2">
        <v>-3.0421259302045867E-3</v>
      </c>
      <c r="G326" s="2">
        <v>-1.5674254309548941E-3</v>
      </c>
      <c r="H326" s="2">
        <v>0</v>
      </c>
      <c r="I326" s="2">
        <v>-1.6831850425676143E-2</v>
      </c>
      <c r="J326" s="2">
        <v>4.3313806729553095E-2</v>
      </c>
      <c r="K326" s="2">
        <v>0</v>
      </c>
      <c r="L326" s="2">
        <v>1.0000566088353979E-2</v>
      </c>
      <c r="AI326" s="6">
        <v>44658</v>
      </c>
      <c r="AJ326" s="2">
        <v>-5.9396043245023098E-3</v>
      </c>
      <c r="AK326" s="2">
        <v>4.8198588692584064E-3</v>
      </c>
      <c r="AL326" s="2">
        <v>-4.1238135238544716E-3</v>
      </c>
      <c r="AM326" s="2">
        <v>-1.9931190047942308E-2</v>
      </c>
      <c r="AN326" s="2">
        <v>-3.1522880223872848E-3</v>
      </c>
      <c r="AO326" s="2">
        <v>-7.2015422880603638E-4</v>
      </c>
      <c r="AP326" s="2">
        <v>-8.0978725029131455E-4</v>
      </c>
      <c r="AQ326" s="2">
        <v>-1.4626638601360299E-2</v>
      </c>
      <c r="AR326" s="2">
        <v>4.2351221891019288E-2</v>
      </c>
      <c r="AS326" s="2">
        <v>-1.4534902404385285E-5</v>
      </c>
      <c r="AT326" s="2">
        <v>9.6823325753080929E-3</v>
      </c>
    </row>
    <row r="327" spans="1:46" x14ac:dyDescent="0.25">
      <c r="A327" s="6">
        <v>44659</v>
      </c>
      <c r="B327" s="2">
        <v>-2.1066740550443774E-2</v>
      </c>
      <c r="C327" s="2">
        <v>-2.7955770794339752E-2</v>
      </c>
      <c r="D327" s="2">
        <v>0</v>
      </c>
      <c r="E327" s="2">
        <v>1.6270589709618033E-2</v>
      </c>
      <c r="F327" s="2">
        <v>1.8308103000379772E-2</v>
      </c>
      <c r="G327" s="2">
        <v>-2.7808707139450606E-3</v>
      </c>
      <c r="H327" s="2">
        <v>1.1187301045382236E-2</v>
      </c>
      <c r="I327" s="2">
        <v>-1.7313237938267223E-2</v>
      </c>
      <c r="J327" s="2">
        <v>1.8126036187204875E-4</v>
      </c>
      <c r="K327" s="2">
        <v>0</v>
      </c>
      <c r="L327" s="2">
        <v>5.5577514583531329E-3</v>
      </c>
      <c r="AI327" s="6">
        <v>44659</v>
      </c>
      <c r="AJ327" s="2">
        <v>-2.0886912524670741E-2</v>
      </c>
      <c r="AK327" s="2">
        <v>-3.0012371172386525E-2</v>
      </c>
      <c r="AL327" s="2">
        <v>1.1565075771267285E-3</v>
      </c>
      <c r="AM327" s="2">
        <v>1.6086204200837281E-2</v>
      </c>
      <c r="AN327" s="2">
        <v>1.8197940908197072E-2</v>
      </c>
      <c r="AO327" s="2">
        <v>-1.9335995117962029E-3</v>
      </c>
      <c r="AP327" s="2">
        <v>1.0377513795090922E-2</v>
      </c>
      <c r="AQ327" s="2">
        <v>-1.510802611395138E-2</v>
      </c>
      <c r="AR327" s="2">
        <v>-7.8132447666175772E-4</v>
      </c>
      <c r="AS327" s="2">
        <v>-1.4534902404385285E-5</v>
      </c>
      <c r="AT327" s="2">
        <v>5.2395179453072465E-3</v>
      </c>
    </row>
    <row r="328" spans="1:46" x14ac:dyDescent="0.25">
      <c r="A328" s="6">
        <v>44662</v>
      </c>
      <c r="B328" s="2">
        <v>-2.1613947156313595E-2</v>
      </c>
      <c r="C328" s="2">
        <v>-6.5403511403757886E-2</v>
      </c>
      <c r="D328" s="2">
        <v>-9.2515452026742384E-3</v>
      </c>
      <c r="E328" s="2">
        <v>2.4904787673069695E-2</v>
      </c>
      <c r="F328" s="2">
        <v>-3.6707279421692718E-3</v>
      </c>
      <c r="G328" s="2">
        <v>-2.6402172756009867E-2</v>
      </c>
      <c r="H328" s="2">
        <v>-4.7586148809319884E-4</v>
      </c>
      <c r="I328" s="2">
        <v>-2.2142308572259628E-2</v>
      </c>
      <c r="J328" s="2">
        <v>-2.2475945349360482E-2</v>
      </c>
      <c r="K328" s="2">
        <v>0</v>
      </c>
      <c r="L328" s="2">
        <v>-1.9820915465283195E-2</v>
      </c>
      <c r="AI328" s="6">
        <v>44662</v>
      </c>
      <c r="AJ328" s="2">
        <v>-2.1434119130540562E-2</v>
      </c>
      <c r="AK328" s="2">
        <v>-6.7460111781804652E-2</v>
      </c>
      <c r="AL328" s="2">
        <v>-8.095037625547509E-3</v>
      </c>
      <c r="AM328" s="2">
        <v>2.4720402164288943E-2</v>
      </c>
      <c r="AN328" s="2">
        <v>-3.7808900343519699E-3</v>
      </c>
      <c r="AO328" s="2">
        <v>-2.5554901553861011E-2</v>
      </c>
      <c r="AP328" s="2">
        <v>-1.2856487383845134E-3</v>
      </c>
      <c r="AQ328" s="2">
        <v>-1.9937096747943785E-2</v>
      </c>
      <c r="AR328" s="2">
        <v>-2.3438530187894289E-2</v>
      </c>
      <c r="AS328" s="2">
        <v>-1.4534902404385285E-5</v>
      </c>
      <c r="AT328" s="2">
        <v>-2.013914897832908E-2</v>
      </c>
    </row>
    <row r="329" spans="1:46" x14ac:dyDescent="0.25">
      <c r="A329" s="6">
        <v>44663</v>
      </c>
      <c r="B329" s="2">
        <v>-2.2133635624078662E-3</v>
      </c>
      <c r="C329" s="2">
        <v>1.5315083892861292E-2</v>
      </c>
      <c r="D329" s="2">
        <v>1.4542858804627024E-3</v>
      </c>
      <c r="E329" s="2">
        <v>-7.1906992898781441E-3</v>
      </c>
      <c r="F329" s="2">
        <v>-1.0977494089226991E-2</v>
      </c>
      <c r="G329" s="2">
        <v>-1.0717949054143472E-2</v>
      </c>
      <c r="H329" s="2">
        <v>-1.0711299867453006E-3</v>
      </c>
      <c r="I329" s="2">
        <v>-1.1206879012886084E-2</v>
      </c>
      <c r="J329" s="2">
        <v>-1.5204889489784046E-2</v>
      </c>
      <c r="K329" s="2">
        <v>0</v>
      </c>
      <c r="L329" s="2">
        <v>-6.8701640075123915E-3</v>
      </c>
      <c r="AI329" s="6">
        <v>44663</v>
      </c>
      <c r="AJ329" s="2">
        <v>-2.0335355366348316E-3</v>
      </c>
      <c r="AK329" s="2">
        <v>1.3258483514814521E-2</v>
      </c>
      <c r="AL329" s="2">
        <v>2.6107934575894309E-3</v>
      </c>
      <c r="AM329" s="2">
        <v>-7.3750847986588973E-3</v>
      </c>
      <c r="AN329" s="2">
        <v>-1.1087656181409689E-2</v>
      </c>
      <c r="AO329" s="2">
        <v>-9.8706778519946151E-3</v>
      </c>
      <c r="AP329" s="2">
        <v>-1.8809172370366151E-3</v>
      </c>
      <c r="AQ329" s="2">
        <v>-9.0016671885702407E-3</v>
      </c>
      <c r="AR329" s="2">
        <v>-1.6167474328317853E-2</v>
      </c>
      <c r="AS329" s="2">
        <v>-1.4534902404385285E-5</v>
      </c>
      <c r="AT329" s="2">
        <v>-7.1883975205582779E-3</v>
      </c>
    </row>
    <row r="330" spans="1:46" x14ac:dyDescent="0.25">
      <c r="A330" s="6">
        <v>44664</v>
      </c>
      <c r="B330" s="2">
        <v>3.1524457068956568E-2</v>
      </c>
      <c r="C330" s="2">
        <v>2.5906300465151855E-2</v>
      </c>
      <c r="D330" s="2">
        <v>1.1540888167907326E-2</v>
      </c>
      <c r="E330" s="2">
        <v>4.4955120144858363E-3</v>
      </c>
      <c r="F330" s="2">
        <v>-3.2233468532661069E-2</v>
      </c>
      <c r="G330" s="2">
        <v>3.9693943492034034E-3</v>
      </c>
      <c r="H330" s="2">
        <v>2.3829017933394425E-3</v>
      </c>
      <c r="I330" s="2">
        <v>1.8395775820943427E-2</v>
      </c>
      <c r="J330" s="2">
        <v>-1.8832867850737678E-4</v>
      </c>
      <c r="K330" s="2">
        <v>0</v>
      </c>
      <c r="L330" s="2">
        <v>2.6039323921007718E-2</v>
      </c>
      <c r="AI330" s="6">
        <v>44664</v>
      </c>
      <c r="AJ330" s="2">
        <v>3.1704285094729605E-2</v>
      </c>
      <c r="AK330" s="2">
        <v>2.3849700087105082E-2</v>
      </c>
      <c r="AL330" s="2">
        <v>1.2697395745034055E-2</v>
      </c>
      <c r="AM330" s="2">
        <v>4.311126505705083E-3</v>
      </c>
      <c r="AN330" s="2">
        <v>-3.2343630624843765E-2</v>
      </c>
      <c r="AO330" s="2">
        <v>4.8166655513522611E-3</v>
      </c>
      <c r="AP330" s="2">
        <v>1.573114543048128E-3</v>
      </c>
      <c r="AQ330" s="2">
        <v>2.0600987645259271E-2</v>
      </c>
      <c r="AR330" s="2">
        <v>-1.1509135170411832E-3</v>
      </c>
      <c r="AS330" s="2">
        <v>-1.4534902404385285E-5</v>
      </c>
      <c r="AT330" s="2">
        <v>2.5721090407961833E-2</v>
      </c>
    </row>
    <row r="331" spans="1:46" x14ac:dyDescent="0.25">
      <c r="A331" s="6">
        <v>44665</v>
      </c>
      <c r="B331" s="2">
        <v>-2.4652684274885761E-2</v>
      </c>
      <c r="C331" s="2">
        <v>-2.9908006531745968E-2</v>
      </c>
      <c r="D331" s="2">
        <v>-1.4204796343885939E-2</v>
      </c>
      <c r="E331" s="2">
        <v>-2.2376964161194834E-3</v>
      </c>
      <c r="F331" s="2">
        <v>-9.2694444374524787E-3</v>
      </c>
      <c r="G331" s="2">
        <v>-2.237319268097715E-2</v>
      </c>
      <c r="H331" s="2">
        <v>7.4884690761938266E-3</v>
      </c>
      <c r="I331" s="2">
        <v>-2.6538789451087452E-2</v>
      </c>
      <c r="J331" s="2">
        <v>3.766564658835847E-4</v>
      </c>
      <c r="K331" s="2">
        <v>0</v>
      </c>
      <c r="L331" s="2">
        <v>-8.9046806106996002E-4</v>
      </c>
      <c r="AI331" s="6">
        <v>44665</v>
      </c>
      <c r="AJ331" s="2">
        <v>-2.4472856249112728E-2</v>
      </c>
      <c r="AK331" s="2">
        <v>-3.1964606909792741E-2</v>
      </c>
      <c r="AL331" s="2">
        <v>-1.304828876675921E-2</v>
      </c>
      <c r="AM331" s="2">
        <v>-2.4220819249002371E-3</v>
      </c>
      <c r="AN331" s="2">
        <v>-9.3796065296351764E-3</v>
      </c>
      <c r="AO331" s="2">
        <v>-2.1525921478828293E-2</v>
      </c>
      <c r="AP331" s="2">
        <v>6.6786818259025119E-3</v>
      </c>
      <c r="AQ331" s="2">
        <v>-2.4333577626771609E-2</v>
      </c>
      <c r="AR331" s="2">
        <v>-5.8592837265022176E-4</v>
      </c>
      <c r="AS331" s="2">
        <v>-1.4534902404385285E-5</v>
      </c>
      <c r="AT331" s="2">
        <v>-1.2087015741158464E-3</v>
      </c>
    </row>
    <row r="332" spans="1:46" x14ac:dyDescent="0.25">
      <c r="A332" s="6">
        <v>44669</v>
      </c>
      <c r="B332" s="2">
        <v>7.1091646678711484E-3</v>
      </c>
      <c r="C332" s="2">
        <v>2.230343604709617E-2</v>
      </c>
      <c r="D332" s="2">
        <v>-2.0694447400742777E-2</v>
      </c>
      <c r="E332" s="2">
        <v>1.2459506271911502E-2</v>
      </c>
      <c r="F332" s="2">
        <v>1.8553789377780516E-2</v>
      </c>
      <c r="G332" s="2">
        <v>2.8071729814447277E-3</v>
      </c>
      <c r="H332" s="2">
        <v>2.0292604735175246E-2</v>
      </c>
      <c r="I332" s="2">
        <v>-9.5858455264682396E-3</v>
      </c>
      <c r="J332" s="2">
        <v>-2.4096363046584579E-2</v>
      </c>
      <c r="K332" s="2">
        <v>0</v>
      </c>
      <c r="L332" s="2">
        <v>-7.6393998870258883E-3</v>
      </c>
      <c r="AI332" s="6">
        <v>44669</v>
      </c>
      <c r="AJ332" s="2">
        <v>7.2889926936441831E-3</v>
      </c>
      <c r="AK332" s="2">
        <v>2.0246835669049397E-2</v>
      </c>
      <c r="AL332" s="2">
        <v>-1.9537939823616048E-2</v>
      </c>
      <c r="AM332" s="2">
        <v>1.2275120763130748E-2</v>
      </c>
      <c r="AN332" s="2">
        <v>1.8443627285597817E-2</v>
      </c>
      <c r="AO332" s="2">
        <v>3.6544441835935854E-3</v>
      </c>
      <c r="AP332" s="2">
        <v>1.9482817484883931E-2</v>
      </c>
      <c r="AQ332" s="2">
        <v>-7.3806337021523963E-3</v>
      </c>
      <c r="AR332" s="2">
        <v>-2.5058947885118386E-2</v>
      </c>
      <c r="AS332" s="2">
        <v>-1.4534902404385285E-5</v>
      </c>
      <c r="AT332" s="2">
        <v>-7.9576334000717747E-3</v>
      </c>
    </row>
    <row r="333" spans="1:46" x14ac:dyDescent="0.25">
      <c r="A333" s="6">
        <v>44670</v>
      </c>
      <c r="B333" s="2">
        <v>3.4888830608619692E-2</v>
      </c>
      <c r="C333" s="2">
        <v>1.6571096753378534E-2</v>
      </c>
      <c r="D333" s="2">
        <v>3.2323686013355779E-2</v>
      </c>
      <c r="E333" s="2">
        <v>3.568793317304042E-2</v>
      </c>
      <c r="F333" s="2">
        <v>2.0706743455534804E-2</v>
      </c>
      <c r="G333" s="2">
        <v>3.1029051352481352E-2</v>
      </c>
      <c r="H333" s="2">
        <v>2.8098984861810283E-2</v>
      </c>
      <c r="I333" s="2">
        <v>3.1817914124438351E-2</v>
      </c>
      <c r="J333" s="2">
        <v>-3.2021601900578678E-2</v>
      </c>
      <c r="K333" s="2">
        <v>0</v>
      </c>
      <c r="L333" s="2">
        <v>1.1354817540598194E-2</v>
      </c>
      <c r="AI333" s="6">
        <v>44670</v>
      </c>
      <c r="AJ333" s="2">
        <v>3.5068658634392728E-2</v>
      </c>
      <c r="AK333" s="2">
        <v>1.4514496375331762E-2</v>
      </c>
      <c r="AL333" s="2">
        <v>3.3480193590482508E-2</v>
      </c>
      <c r="AM333" s="2">
        <v>3.5503547664259665E-2</v>
      </c>
      <c r="AN333" s="2">
        <v>2.0596581363352105E-2</v>
      </c>
      <c r="AO333" s="2">
        <v>3.1876322554630208E-2</v>
      </c>
      <c r="AP333" s="2">
        <v>2.7289197611518969E-2</v>
      </c>
      <c r="AQ333" s="2">
        <v>3.4023125948754195E-2</v>
      </c>
      <c r="AR333" s="2">
        <v>-3.2984186739112485E-2</v>
      </c>
      <c r="AS333" s="2">
        <v>-1.4534902404385285E-5</v>
      </c>
      <c r="AT333" s="2">
        <v>1.1036584027552308E-2</v>
      </c>
    </row>
    <row r="334" spans="1:46" x14ac:dyDescent="0.25">
      <c r="A334" s="6">
        <v>44671</v>
      </c>
      <c r="B334" s="2">
        <v>-2.6041044919075218E-2</v>
      </c>
      <c r="C334" s="2">
        <v>-3.0930744047080738E-3</v>
      </c>
      <c r="D334" s="2">
        <v>-5.5572361947285653E-2</v>
      </c>
      <c r="E334" s="2">
        <v>-8.5551472121346839E-3</v>
      </c>
      <c r="F334" s="2">
        <v>3.5082880643495518E-3</v>
      </c>
      <c r="G334" s="2">
        <v>-7.7723066492117576E-2</v>
      </c>
      <c r="H334" s="2">
        <v>1.9120423779339868E-2</v>
      </c>
      <c r="I334" s="2">
        <v>-0.3511660252264418</v>
      </c>
      <c r="J334" s="2">
        <v>-8.5691570857050481E-3</v>
      </c>
      <c r="K334" s="2">
        <v>0</v>
      </c>
      <c r="L334" s="2">
        <v>1.25595373484646E-2</v>
      </c>
      <c r="AI334" s="6">
        <v>44671</v>
      </c>
      <c r="AJ334" s="2">
        <v>-2.5861216893302185E-2</v>
      </c>
      <c r="AK334" s="2">
        <v>-5.1496747827548452E-3</v>
      </c>
      <c r="AL334" s="2">
        <v>-5.4415854370158924E-2</v>
      </c>
      <c r="AM334" s="2">
        <v>-8.739532720915438E-3</v>
      </c>
      <c r="AN334" s="2">
        <v>3.3981259721668536E-3</v>
      </c>
      <c r="AO334" s="2">
        <v>-7.6875795289968712E-2</v>
      </c>
      <c r="AP334" s="2">
        <v>1.8310636529048553E-2</v>
      </c>
      <c r="AQ334" s="2">
        <v>-0.34896081340212598</v>
      </c>
      <c r="AR334" s="2">
        <v>-9.5317419242388554E-3</v>
      </c>
      <c r="AS334" s="2">
        <v>-1.4534902404385285E-5</v>
      </c>
      <c r="AT334" s="2">
        <v>1.2241303835418714E-2</v>
      </c>
    </row>
    <row r="335" spans="1:46" x14ac:dyDescent="0.25">
      <c r="A335" s="6">
        <v>44672</v>
      </c>
      <c r="B335" s="2">
        <v>-3.7026427673937046E-2</v>
      </c>
      <c r="C335" s="2">
        <v>-2.0471984048854197E-2</v>
      </c>
      <c r="D335" s="2">
        <v>-2.3360327846542517E-2</v>
      </c>
      <c r="E335" s="2">
        <v>-2.4209062959692607E-2</v>
      </c>
      <c r="F335" s="2">
        <v>-7.7519703470634305E-3</v>
      </c>
      <c r="G335" s="2">
        <v>-6.1620551629363862E-2</v>
      </c>
      <c r="H335" s="2">
        <v>-1.8761692272276309E-2</v>
      </c>
      <c r="I335" s="2">
        <v>-3.5235868670931647E-2</v>
      </c>
      <c r="J335" s="2">
        <v>-1.286430933966709E-2</v>
      </c>
      <c r="K335" s="2">
        <v>0</v>
      </c>
      <c r="L335" s="2">
        <v>1.5034155674629179E-3</v>
      </c>
      <c r="AI335" s="6">
        <v>44672</v>
      </c>
      <c r="AJ335" s="2">
        <v>-3.6846599648164009E-2</v>
      </c>
      <c r="AK335" s="2">
        <v>-2.252858442690097E-2</v>
      </c>
      <c r="AL335" s="2">
        <v>-2.2203820269415787E-2</v>
      </c>
      <c r="AM335" s="2">
        <v>-2.4393448468473359E-2</v>
      </c>
      <c r="AN335" s="2">
        <v>-7.8621324392461282E-3</v>
      </c>
      <c r="AO335" s="2">
        <v>-6.0773280427215005E-2</v>
      </c>
      <c r="AP335" s="2">
        <v>-1.9571479522567624E-2</v>
      </c>
      <c r="AQ335" s="2">
        <v>-3.3030656846615804E-2</v>
      </c>
      <c r="AR335" s="2">
        <v>-1.3826894178200898E-2</v>
      </c>
      <c r="AS335" s="2">
        <v>-1.4534902404385285E-5</v>
      </c>
      <c r="AT335" s="2">
        <v>1.1851820544170315E-3</v>
      </c>
    </row>
    <row r="336" spans="1:46" x14ac:dyDescent="0.25">
      <c r="A336" s="6">
        <v>44673</v>
      </c>
      <c r="B336" s="2">
        <v>-2.6608937569704394E-2</v>
      </c>
      <c r="C336" s="2">
        <v>-1.9420038833716236E-2</v>
      </c>
      <c r="D336" s="2">
        <v>-2.7864597377936784E-2</v>
      </c>
      <c r="E336" s="2">
        <v>-2.1370644840338571E-2</v>
      </c>
      <c r="F336" s="2">
        <v>-2.8722427007683127E-2</v>
      </c>
      <c r="G336" s="2">
        <v>-2.1056024669794726E-2</v>
      </c>
      <c r="H336" s="2">
        <v>-4.6901424210794018E-2</v>
      </c>
      <c r="I336" s="2">
        <v>-1.2372820699929621E-2</v>
      </c>
      <c r="J336" s="2">
        <v>-1.9955193037195063E-2</v>
      </c>
      <c r="K336" s="2">
        <v>0</v>
      </c>
      <c r="L336" s="2">
        <v>-1.8827763800389974E-2</v>
      </c>
      <c r="AI336" s="6">
        <v>44673</v>
      </c>
      <c r="AJ336" s="2">
        <v>-2.6429109543931361E-2</v>
      </c>
      <c r="AK336" s="2">
        <v>-2.1476639211763009E-2</v>
      </c>
      <c r="AL336" s="2">
        <v>-2.6708089800810055E-2</v>
      </c>
      <c r="AM336" s="2">
        <v>-2.1555030349119323E-2</v>
      </c>
      <c r="AN336" s="2">
        <v>-2.8832589099865826E-2</v>
      </c>
      <c r="AO336" s="2">
        <v>-2.0208753467645869E-2</v>
      </c>
      <c r="AP336" s="2">
        <v>-4.7711211461085333E-2</v>
      </c>
      <c r="AQ336" s="2">
        <v>-1.0167608875613778E-2</v>
      </c>
      <c r="AR336" s="2">
        <v>-2.091777787572887E-2</v>
      </c>
      <c r="AS336" s="2">
        <v>-1.4534902404385285E-5</v>
      </c>
      <c r="AT336" s="2">
        <v>-1.9145997313435859E-2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2BFE5-6B3E-4E89-8477-CFA289768A7F}">
  <sheetPr codeName="Sheet3"/>
  <dimension ref="A1:AL17"/>
  <sheetViews>
    <sheetView workbookViewId="0">
      <selection activeCell="L22" sqref="L22"/>
    </sheetView>
  </sheetViews>
  <sheetFormatPr defaultRowHeight="15" x14ac:dyDescent="0.25"/>
  <cols>
    <col min="1" max="1" width="24.28515625" customWidth="1"/>
    <col min="2" max="2" width="14.85546875" customWidth="1"/>
  </cols>
  <sheetData>
    <row r="1" spans="1:38" x14ac:dyDescent="0.25">
      <c r="A1" t="s">
        <v>10</v>
      </c>
    </row>
    <row r="2" spans="1:38" ht="18.75" x14ac:dyDescent="0.3">
      <c r="B2" s="4" t="str" cm="1">
        <f t="array" ref="B2:L2">Input!B6:INDEX(Input!B6:XFD6,1,COUNT(Input!B8:XFD8))</f>
        <v>AMZN</v>
      </c>
      <c r="C2" s="4" t="str">
        <v>BTC-USD</v>
      </c>
      <c r="D2" s="4" t="str">
        <v>DIS</v>
      </c>
      <c r="E2" s="4" t="str">
        <v>GM</v>
      </c>
      <c r="F2" s="4" t="str">
        <v>JPM</v>
      </c>
      <c r="G2" s="4" t="str">
        <v>META</v>
      </c>
      <c r="H2" s="4" t="str">
        <v>MS</v>
      </c>
      <c r="I2" s="4" t="str">
        <v>NFLX</v>
      </c>
      <c r="J2" s="4" t="str">
        <v>PFE</v>
      </c>
      <c r="K2" s="4" t="str">
        <v>T</v>
      </c>
      <c r="L2" s="4" t="str">
        <v>WMT</v>
      </c>
      <c r="M2" s="4"/>
      <c r="N2" s="4"/>
      <c r="O2" s="4"/>
      <c r="P2" s="4"/>
      <c r="Q2" s="4"/>
      <c r="R2" s="4"/>
      <c r="S2" s="4"/>
      <c r="T2" s="4"/>
      <c r="U2" s="4"/>
      <c r="V2" s="4"/>
      <c r="W2" s="4"/>
      <c r="X2" s="4"/>
      <c r="Y2" s="4"/>
    </row>
    <row r="3" spans="1:38" x14ac:dyDescent="0.25">
      <c r="A3" t="s">
        <v>8</v>
      </c>
      <c r="B3" cm="1">
        <f t="array" ref="B3:L3">Calculations!B2:INDEX(Calculations!B2:AG2,1,COUNT(Calculations!B9:AG9))</f>
        <v>1.9474322835910617E-2</v>
      </c>
      <c r="C3">
        <v>4.6931299214898782E-2</v>
      </c>
      <c r="D3">
        <v>1.6919725183973614E-2</v>
      </c>
      <c r="E3">
        <v>2.5339832602925147E-2</v>
      </c>
      <c r="F3">
        <v>1.5264091476983913E-2</v>
      </c>
      <c r="G3">
        <v>2.5774504522484042E-2</v>
      </c>
      <c r="H3">
        <v>1.8045464017327911E-2</v>
      </c>
      <c r="I3">
        <v>3.2575554617933197E-2</v>
      </c>
      <c r="J3">
        <v>1.7148100010598348E-2</v>
      </c>
      <c r="K3">
        <v>2.407407521731764E-3</v>
      </c>
      <c r="L3">
        <v>1.1003136145751517E-2</v>
      </c>
    </row>
    <row r="4" spans="1:38" x14ac:dyDescent="0.25">
      <c r="A4" t="s">
        <v>11</v>
      </c>
      <c r="B4">
        <f>B3^2</f>
        <v>3.7924924991726973E-4</v>
      </c>
      <c r="C4">
        <f t="shared" ref="C4:AL4" si="0">C3^2</f>
        <v>2.2025468459983591E-3</v>
      </c>
      <c r="D4">
        <f t="shared" si="0"/>
        <v>2.8627710030119095E-4</v>
      </c>
      <c r="E4">
        <f t="shared" si="0"/>
        <v>6.4210711634426825E-4</v>
      </c>
      <c r="F4">
        <f t="shared" si="0"/>
        <v>2.3299248861773293E-4</v>
      </c>
      <c r="G4">
        <f t="shared" si="0"/>
        <v>6.6432508337955034E-4</v>
      </c>
      <c r="H4">
        <f t="shared" si="0"/>
        <v>3.2563877160067637E-4</v>
      </c>
      <c r="I4">
        <f t="shared" si="0"/>
        <v>1.061166758665949E-3</v>
      </c>
      <c r="J4">
        <f t="shared" si="0"/>
        <v>2.9405733397348306E-4</v>
      </c>
      <c r="K4">
        <f t="shared" si="0"/>
        <v>5.7956109756906738E-6</v>
      </c>
      <c r="L4">
        <f t="shared" si="0"/>
        <v>1.2106900504194355E-4</v>
      </c>
      <c r="M4">
        <f t="shared" si="0"/>
        <v>0</v>
      </c>
      <c r="N4">
        <f t="shared" si="0"/>
        <v>0</v>
      </c>
      <c r="O4">
        <f t="shared" si="0"/>
        <v>0</v>
      </c>
      <c r="P4">
        <f t="shared" si="0"/>
        <v>0</v>
      </c>
      <c r="Q4">
        <f t="shared" si="0"/>
        <v>0</v>
      </c>
      <c r="R4">
        <f t="shared" si="0"/>
        <v>0</v>
      </c>
      <c r="S4">
        <f t="shared" si="0"/>
        <v>0</v>
      </c>
      <c r="T4">
        <f t="shared" si="0"/>
        <v>0</v>
      </c>
      <c r="U4">
        <f t="shared" si="0"/>
        <v>0</v>
      </c>
      <c r="V4">
        <f t="shared" si="0"/>
        <v>0</v>
      </c>
      <c r="W4">
        <f t="shared" si="0"/>
        <v>0</v>
      </c>
      <c r="X4">
        <f t="shared" si="0"/>
        <v>0</v>
      </c>
      <c r="Y4">
        <f t="shared" si="0"/>
        <v>0</v>
      </c>
      <c r="Z4">
        <f t="shared" si="0"/>
        <v>0</v>
      </c>
      <c r="AA4">
        <f t="shared" si="0"/>
        <v>0</v>
      </c>
      <c r="AB4">
        <f t="shared" si="0"/>
        <v>0</v>
      </c>
      <c r="AC4">
        <f t="shared" si="0"/>
        <v>0</v>
      </c>
      <c r="AD4">
        <f t="shared" si="0"/>
        <v>0</v>
      </c>
      <c r="AE4">
        <f t="shared" si="0"/>
        <v>0</v>
      </c>
      <c r="AF4">
        <f t="shared" si="0"/>
        <v>0</v>
      </c>
      <c r="AG4">
        <f t="shared" si="0"/>
        <v>0</v>
      </c>
      <c r="AH4">
        <f t="shared" si="0"/>
        <v>0</v>
      </c>
      <c r="AI4">
        <f t="shared" si="0"/>
        <v>0</v>
      </c>
      <c r="AJ4">
        <f t="shared" si="0"/>
        <v>0</v>
      </c>
      <c r="AK4">
        <f t="shared" si="0"/>
        <v>0</v>
      </c>
      <c r="AL4">
        <f t="shared" si="0"/>
        <v>0</v>
      </c>
    </row>
    <row r="6" spans="1:38" ht="18.75" x14ac:dyDescent="0.3">
      <c r="B6" s="4" t="str" cm="1">
        <f t="array" ref="B6:L6">Input!B6:INDEX(Input!B6:XFD6,1,COUNT(Input!B8:XFD8))</f>
        <v>AMZN</v>
      </c>
      <c r="C6" s="4" t="str">
        <v>BTC-USD</v>
      </c>
      <c r="D6" s="4" t="str">
        <v>DIS</v>
      </c>
      <c r="E6" s="4" t="str">
        <v>GM</v>
      </c>
      <c r="F6" s="4" t="str">
        <v>JPM</v>
      </c>
      <c r="G6" s="4" t="str">
        <v>META</v>
      </c>
      <c r="H6" s="4" t="str">
        <v>MS</v>
      </c>
      <c r="I6" s="4" t="str">
        <v>NFLX</v>
      </c>
      <c r="J6" s="4" t="str">
        <v>PFE</v>
      </c>
      <c r="K6" s="4" t="str">
        <v>T</v>
      </c>
      <c r="L6" s="4" t="str">
        <v>WMT</v>
      </c>
      <c r="M6" s="4"/>
      <c r="N6" s="4"/>
      <c r="O6" s="4"/>
      <c r="P6" s="4"/>
      <c r="Q6" s="4"/>
      <c r="R6" s="4"/>
      <c r="S6" s="4"/>
      <c r="T6" s="4"/>
      <c r="U6" s="4"/>
      <c r="V6" s="4"/>
      <c r="W6" s="4"/>
      <c r="X6" s="4"/>
      <c r="Y6" s="4"/>
      <c r="Z6" s="4"/>
    </row>
    <row r="7" spans="1:38" x14ac:dyDescent="0.25">
      <c r="A7" t="str" cm="1">
        <f t="array" ref="A7:A17">TRANSPOSE(Input!B6:INDEX(Input!B6:XFD6,1,COUNT(Input!B8:XFD8)))</f>
        <v>AMZN</v>
      </c>
      <c r="B7" cm="1">
        <f t="array" ref="B7:L17">MMULT(TRANSPOSE(Calculations!AJ9:INDEX(Calculations!AJ9:XFD1048576,COUNT(Calculations!AJ9:AJ1048576),COUNT(Calculations!AJ9:XFD9))),Calculations!AJ9:INDEX(Calculations!AJ9:XFD1048576,COUNT(Calculations!AJ9:AJ1048576),COUNT(Calculations!AJ9:XFD9)))/(Calculations!B5-1)</f>
        <v>3.7924924991726962E-4</v>
      </c>
      <c r="C7">
        <v>1.9368378276253916E-4</v>
      </c>
      <c r="D7">
        <v>1.2577416605099098E-4</v>
      </c>
      <c r="E7">
        <v>9.4706389309829597E-5</v>
      </c>
      <c r="F7">
        <v>5.6072519872221038E-5</v>
      </c>
      <c r="G7">
        <v>2.830981548669924E-4</v>
      </c>
      <c r="H7">
        <v>7.2153202190897487E-5</v>
      </c>
      <c r="I7">
        <v>3.0025550146484044E-4</v>
      </c>
      <c r="J7">
        <v>-1.3400136173137753E-5</v>
      </c>
      <c r="K7">
        <v>-3.4170861175144402E-6</v>
      </c>
      <c r="L7">
        <v>2.4965507303414397E-5</v>
      </c>
    </row>
    <row r="8" spans="1:38" x14ac:dyDescent="0.25">
      <c r="A8" t="str">
        <v>BTC-USD</v>
      </c>
      <c r="B8">
        <v>1.9368378276253916E-4</v>
      </c>
      <c r="C8">
        <v>2.2025468459983583E-3</v>
      </c>
      <c r="D8">
        <v>2.1996469234284076E-4</v>
      </c>
      <c r="E8">
        <v>2.3246130259701984E-4</v>
      </c>
      <c r="F8">
        <v>1.5319786612956362E-4</v>
      </c>
      <c r="G8">
        <v>1.768934888136036E-4</v>
      </c>
      <c r="H8">
        <v>1.7338049969014226E-4</v>
      </c>
      <c r="I8">
        <v>2.8242900562992627E-4</v>
      </c>
      <c r="J8">
        <v>-1.0919174413987022E-5</v>
      </c>
      <c r="K8">
        <v>1.0453366795546008E-5</v>
      </c>
      <c r="L8">
        <v>3.366740492860014E-5</v>
      </c>
    </row>
    <row r="9" spans="1:38" x14ac:dyDescent="0.25">
      <c r="A9" t="str">
        <v>DIS</v>
      </c>
      <c r="B9">
        <v>1.2577416605099098E-4</v>
      </c>
      <c r="C9">
        <v>2.1996469234284076E-4</v>
      </c>
      <c r="D9">
        <v>2.8627710030119084E-4</v>
      </c>
      <c r="E9">
        <v>1.7241231108979565E-4</v>
      </c>
      <c r="F9">
        <v>1.1478249432532147E-4</v>
      </c>
      <c r="G9">
        <v>1.5541243977882738E-4</v>
      </c>
      <c r="H9">
        <v>1.3292239062046279E-4</v>
      </c>
      <c r="I9">
        <v>2.2925994948854919E-4</v>
      </c>
      <c r="J9">
        <v>-1.1299356311382541E-5</v>
      </c>
      <c r="K9">
        <v>-1.3490437786996097E-6</v>
      </c>
      <c r="L9">
        <v>1.8445969760997542E-5</v>
      </c>
    </row>
    <row r="10" spans="1:38" x14ac:dyDescent="0.25">
      <c r="A10" t="str">
        <v>GM</v>
      </c>
      <c r="B10">
        <v>9.4706389309829597E-5</v>
      </c>
      <c r="C10">
        <v>2.3246130259701984E-4</v>
      </c>
      <c r="D10">
        <v>1.7241231108979565E-4</v>
      </c>
      <c r="E10">
        <v>6.4210711634426858E-4</v>
      </c>
      <c r="F10">
        <v>2.1172738209249519E-4</v>
      </c>
      <c r="G10">
        <v>1.333603677250163E-4</v>
      </c>
      <c r="H10">
        <v>2.3714008498982773E-4</v>
      </c>
      <c r="I10">
        <v>1.4620955438381125E-4</v>
      </c>
      <c r="J10">
        <v>-3.2190928937690782E-5</v>
      </c>
      <c r="K10">
        <v>-7.1287920093528576E-7</v>
      </c>
      <c r="L10">
        <v>2.9795486562492518E-5</v>
      </c>
    </row>
    <row r="11" spans="1:38" x14ac:dyDescent="0.25">
      <c r="A11" t="str">
        <v>JPM</v>
      </c>
      <c r="B11">
        <v>5.6072519872221038E-5</v>
      </c>
      <c r="C11">
        <v>1.5319786612956362E-4</v>
      </c>
      <c r="D11">
        <v>1.1478249432532147E-4</v>
      </c>
      <c r="E11">
        <v>2.1172738209249519E-4</v>
      </c>
      <c r="F11">
        <v>2.3299248861773301E-4</v>
      </c>
      <c r="G11">
        <v>7.9255199849960365E-5</v>
      </c>
      <c r="H11">
        <v>2.1614746348596218E-4</v>
      </c>
      <c r="I11">
        <v>4.4981276926384034E-5</v>
      </c>
      <c r="J11">
        <v>9.9069120647713468E-6</v>
      </c>
      <c r="K11">
        <v>2.0785253809648949E-6</v>
      </c>
      <c r="L11">
        <v>1.7375670654897111E-5</v>
      </c>
    </row>
    <row r="12" spans="1:38" x14ac:dyDescent="0.25">
      <c r="A12" t="str">
        <v>META</v>
      </c>
      <c r="B12">
        <v>2.830981548669924E-4</v>
      </c>
      <c r="C12">
        <v>1.768934888136036E-4</v>
      </c>
      <c r="D12">
        <v>1.5541243977882738E-4</v>
      </c>
      <c r="E12">
        <v>1.333603677250163E-4</v>
      </c>
      <c r="F12">
        <v>7.9255199849960365E-5</v>
      </c>
      <c r="G12">
        <v>6.6432508337955045E-4</v>
      </c>
      <c r="H12">
        <v>1.1701953254925793E-4</v>
      </c>
      <c r="I12">
        <v>4.0261922278887741E-4</v>
      </c>
      <c r="J12">
        <v>9.5545756223088026E-6</v>
      </c>
      <c r="K12">
        <v>-1.7307169915105156E-6</v>
      </c>
      <c r="L12">
        <v>4.1632793613698098E-5</v>
      </c>
    </row>
    <row r="13" spans="1:38" x14ac:dyDescent="0.25">
      <c r="A13" t="str">
        <v>MS</v>
      </c>
      <c r="B13">
        <v>7.2153202190897487E-5</v>
      </c>
      <c r="C13">
        <v>1.7338049969014226E-4</v>
      </c>
      <c r="D13">
        <v>1.3292239062046279E-4</v>
      </c>
      <c r="E13">
        <v>2.3714008498982773E-4</v>
      </c>
      <c r="F13">
        <v>2.1614746348596218E-4</v>
      </c>
      <c r="G13">
        <v>1.1701953254925793E-4</v>
      </c>
      <c r="H13">
        <v>3.2563877160067637E-4</v>
      </c>
      <c r="I13">
        <v>6.3804250032369742E-5</v>
      </c>
      <c r="J13">
        <v>1.1752687851908436E-5</v>
      </c>
      <c r="K13">
        <v>2.6455153325832589E-6</v>
      </c>
      <c r="L13">
        <v>1.9536361496362311E-5</v>
      </c>
    </row>
    <row r="14" spans="1:38" x14ac:dyDescent="0.25">
      <c r="A14" t="str">
        <v>NFLX</v>
      </c>
      <c r="B14">
        <v>3.0025550146484044E-4</v>
      </c>
      <c r="C14">
        <v>2.8242900562992627E-4</v>
      </c>
      <c r="D14">
        <v>2.2925994948854919E-4</v>
      </c>
      <c r="E14">
        <v>1.4620955438381125E-4</v>
      </c>
      <c r="F14">
        <v>4.4981276926384034E-5</v>
      </c>
      <c r="G14">
        <v>4.0261922278887741E-4</v>
      </c>
      <c r="H14">
        <v>6.3804250032369742E-5</v>
      </c>
      <c r="I14">
        <v>1.0611667586659496E-3</v>
      </c>
      <c r="J14">
        <v>-1.6696855101972744E-5</v>
      </c>
      <c r="K14">
        <v>-4.389363424780303E-6</v>
      </c>
      <c r="L14">
        <v>3.1562950504524149E-5</v>
      </c>
    </row>
    <row r="15" spans="1:38" x14ac:dyDescent="0.25">
      <c r="A15" t="str">
        <v>PFE</v>
      </c>
      <c r="B15">
        <v>-1.3400136173137753E-5</v>
      </c>
      <c r="C15">
        <v>-1.0919174413987022E-5</v>
      </c>
      <c r="D15">
        <v>-1.1299356311382541E-5</v>
      </c>
      <c r="E15">
        <v>-3.2190928937690782E-5</v>
      </c>
      <c r="F15">
        <v>9.9069120647713468E-6</v>
      </c>
      <c r="G15">
        <v>9.5545756223088026E-6</v>
      </c>
      <c r="H15">
        <v>1.1752687851908436E-5</v>
      </c>
      <c r="I15">
        <v>-1.6696855101972744E-5</v>
      </c>
      <c r="J15">
        <v>2.94057333973483E-4</v>
      </c>
      <c r="K15">
        <v>-1.1217208003013814E-6</v>
      </c>
      <c r="L15">
        <v>3.276951942067788E-5</v>
      </c>
    </row>
    <row r="16" spans="1:38" x14ac:dyDescent="0.25">
      <c r="A16" t="str">
        <v>T</v>
      </c>
      <c r="B16">
        <v>-3.4170861175144402E-6</v>
      </c>
      <c r="C16">
        <v>1.0453366795546008E-5</v>
      </c>
      <c r="D16">
        <v>-1.3490437786996097E-6</v>
      </c>
      <c r="E16">
        <v>-7.1287920093528576E-7</v>
      </c>
      <c r="F16">
        <v>2.0785253809648949E-6</v>
      </c>
      <c r="G16">
        <v>-1.7307169915105156E-6</v>
      </c>
      <c r="H16">
        <v>2.6455153325832589E-6</v>
      </c>
      <c r="I16">
        <v>-4.389363424780303E-6</v>
      </c>
      <c r="J16">
        <v>-1.1217208003013814E-6</v>
      </c>
      <c r="K16">
        <v>5.7956109756906297E-6</v>
      </c>
      <c r="L16">
        <v>1.601350911275205E-6</v>
      </c>
    </row>
    <row r="17" spans="1:12" x14ac:dyDescent="0.25">
      <c r="A17" t="str">
        <v>WMT</v>
      </c>
      <c r="B17">
        <v>2.4965507303414397E-5</v>
      </c>
      <c r="C17">
        <v>3.366740492860014E-5</v>
      </c>
      <c r="D17">
        <v>1.8445969760997542E-5</v>
      </c>
      <c r="E17">
        <v>2.9795486562492518E-5</v>
      </c>
      <c r="F17">
        <v>1.7375670654897111E-5</v>
      </c>
      <c r="G17">
        <v>4.1632793613698098E-5</v>
      </c>
      <c r="H17">
        <v>1.9536361496362311E-5</v>
      </c>
      <c r="I17">
        <v>3.1562950504524149E-5</v>
      </c>
      <c r="J17">
        <v>3.276951942067788E-5</v>
      </c>
      <c r="K17">
        <v>1.601350911275205E-6</v>
      </c>
      <c r="L17">
        <v>1.2106900504194356E-4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826595-052F-4C73-A90A-79677FCF7167}">
  <sheetPr codeName="Sheet4">
    <tabColor theme="9"/>
  </sheetPr>
  <dimension ref="A1:AH50"/>
  <sheetViews>
    <sheetView zoomScale="55" zoomScaleNormal="55" workbookViewId="0">
      <selection activeCell="AS31" sqref="AS31"/>
    </sheetView>
  </sheetViews>
  <sheetFormatPr defaultRowHeight="15" x14ac:dyDescent="0.25"/>
  <cols>
    <col min="2" max="2" width="12" bestFit="1" customWidth="1"/>
    <col min="5" max="5" width="8.5703125" customWidth="1"/>
  </cols>
  <sheetData>
    <row r="1" spans="1:34" ht="23.25" x14ac:dyDescent="0.35">
      <c r="A1" s="5" t="s">
        <v>12</v>
      </c>
    </row>
    <row r="4" spans="1:34" ht="18.75" x14ac:dyDescent="0.3">
      <c r="A4" s="20"/>
      <c r="B4" s="11" t="str" cm="1">
        <f t="array" ref="B4:L4">Input!B6:INDEX(Input!B6:XFD6,1,COUNT(Input!B8:XFD8))</f>
        <v>AMZN</v>
      </c>
      <c r="C4" s="11" t="str">
        <v>BTC-USD</v>
      </c>
      <c r="D4" s="11" t="str">
        <v>DIS</v>
      </c>
      <c r="E4" s="11" t="str">
        <v>GM</v>
      </c>
      <c r="F4" s="11" t="str">
        <v>JPM</v>
      </c>
      <c r="G4" s="11" t="str">
        <v>META</v>
      </c>
      <c r="H4" s="11" t="str">
        <v>MS</v>
      </c>
      <c r="I4" s="11" t="str">
        <v>NFLX</v>
      </c>
      <c r="J4" s="11" t="str">
        <v>PFE</v>
      </c>
      <c r="K4" s="11" t="str">
        <v>T</v>
      </c>
      <c r="L4" s="11" t="str">
        <v>WMT</v>
      </c>
      <c r="M4" s="11"/>
      <c r="N4" s="11"/>
      <c r="O4" s="11"/>
      <c r="P4" s="11"/>
      <c r="Q4" s="11"/>
      <c r="R4" s="11"/>
      <c r="S4" s="11"/>
      <c r="T4" s="11"/>
      <c r="U4" s="11"/>
      <c r="V4" s="11"/>
      <c r="W4" s="11"/>
      <c r="X4" s="11"/>
      <c r="Y4" s="11"/>
      <c r="Z4" s="11"/>
      <c r="AA4" s="11"/>
      <c r="AB4" s="11"/>
      <c r="AC4" s="12"/>
      <c r="AD4" s="12"/>
      <c r="AE4" s="12"/>
      <c r="AF4" s="12"/>
      <c r="AG4" s="12"/>
      <c r="AH4" s="13"/>
    </row>
    <row r="5" spans="1:34" ht="18.75" x14ac:dyDescent="0.3">
      <c r="A5" s="56" t="str" cm="1">
        <f t="array" ref="A5:A15">TRANSPOSE(Input!B6:INDEX(Input!B6:XFD6,1,COUNT(Input!B8:XFD8)))</f>
        <v>AMZN</v>
      </c>
      <c r="B5" cm="1">
        <f t="array" ref="B5:L15">'Covariance Matrix'!B7:INDEX('Covariance Matrix'!B7:XFD1048576,COUNT('Covariance Matrix'!B7:B1048576),COUNT('Covariance Matrix'!B7:XFD7))/MMULT(TRANSPOSE(Calculations!B2:INDEX(Calculations!B2:AG2,1,COUNT(Calculations!B9:AG9))),Calculations!B2:INDEX(Calculations!B2:AG2,1,COUNT(Calculations!B9:AG9)))</f>
        <v>0.99999999999999967</v>
      </c>
      <c r="C5">
        <v>0.21191822914324565</v>
      </c>
      <c r="D5">
        <v>0.38171196760039444</v>
      </c>
      <c r="E5">
        <v>0.19191687907581675</v>
      </c>
      <c r="F5">
        <v>0.18863259884961714</v>
      </c>
      <c r="G5">
        <v>0.56400681047210888</v>
      </c>
      <c r="H5">
        <v>0.20531713283015665</v>
      </c>
      <c r="I5">
        <v>0.47330031089000701</v>
      </c>
      <c r="J5">
        <v>-4.0126459191433546E-2</v>
      </c>
      <c r="K5">
        <v>-7.2885971297391702E-2</v>
      </c>
      <c r="L5">
        <v>0.11650955499650466</v>
      </c>
      <c r="AH5" s="14"/>
    </row>
    <row r="6" spans="1:34" ht="18.75" x14ac:dyDescent="0.3">
      <c r="A6" s="56" t="str">
        <v>BTC-USD</v>
      </c>
      <c r="B6">
        <v>0.21191822914324565</v>
      </c>
      <c r="C6">
        <v>0.99999999999999956</v>
      </c>
      <c r="D6">
        <v>0.27701105014580529</v>
      </c>
      <c r="E6">
        <v>0.19547190630968303</v>
      </c>
      <c r="F6">
        <v>0.21385488688302542</v>
      </c>
      <c r="G6">
        <v>0.14623756432648513</v>
      </c>
      <c r="H6">
        <v>0.20472440580100992</v>
      </c>
      <c r="I6">
        <v>0.18473743158665759</v>
      </c>
      <c r="J6">
        <v>-1.3567855770633032E-2</v>
      </c>
      <c r="K6">
        <v>9.2521784230945828E-2</v>
      </c>
      <c r="L6">
        <v>6.5197445299311346E-2</v>
      </c>
      <c r="AH6" s="14"/>
    </row>
    <row r="7" spans="1:34" ht="18.75" x14ac:dyDescent="0.3">
      <c r="A7" s="56" t="str">
        <v>DIS</v>
      </c>
      <c r="B7">
        <v>0.38171196760039444</v>
      </c>
      <c r="C7">
        <v>0.27701105014580529</v>
      </c>
      <c r="D7">
        <v>0.99999999999999967</v>
      </c>
      <c r="E7">
        <v>0.40213440112567245</v>
      </c>
      <c r="F7">
        <v>0.44443821354486157</v>
      </c>
      <c r="G7">
        <v>0.35637082973673823</v>
      </c>
      <c r="H7">
        <v>0.43534823172409248</v>
      </c>
      <c r="I7">
        <v>0.41595185843061394</v>
      </c>
      <c r="J7">
        <v>-3.8944343868995972E-2</v>
      </c>
      <c r="K7">
        <v>-3.3119450726756518E-2</v>
      </c>
      <c r="L7">
        <v>9.9081301083513568E-2</v>
      </c>
      <c r="AH7" s="14"/>
    </row>
    <row r="8" spans="1:34" ht="18.75" x14ac:dyDescent="0.3">
      <c r="A8" s="56" t="str">
        <v>GM</v>
      </c>
      <c r="B8">
        <v>0.19191687907581675</v>
      </c>
      <c r="C8">
        <v>0.19547190630968303</v>
      </c>
      <c r="D8">
        <v>0.40213440112567245</v>
      </c>
      <c r="E8">
        <v>1.0000000000000004</v>
      </c>
      <c r="F8">
        <v>0.54739689049891205</v>
      </c>
      <c r="G8">
        <v>0.20418917640241535</v>
      </c>
      <c r="H8">
        <v>0.51860079203443177</v>
      </c>
      <c r="I8">
        <v>0.17712513462233437</v>
      </c>
      <c r="J8">
        <v>-7.408218107667211E-2</v>
      </c>
      <c r="K8">
        <v>-1.1685911397841685E-2</v>
      </c>
      <c r="L8">
        <v>0.10686371149445556</v>
      </c>
      <c r="AH8" s="14"/>
    </row>
    <row r="9" spans="1:34" ht="18.75" x14ac:dyDescent="0.3">
      <c r="A9" s="56" t="str">
        <v>JPM</v>
      </c>
      <c r="B9">
        <v>0.18863259884961714</v>
      </c>
      <c r="C9">
        <v>0.21385488688302542</v>
      </c>
      <c r="D9">
        <v>0.44443821354486157</v>
      </c>
      <c r="E9">
        <v>0.54739689049891205</v>
      </c>
      <c r="F9">
        <v>1.0000000000000004</v>
      </c>
      <c r="G9">
        <v>0.20144963275400463</v>
      </c>
      <c r="H9">
        <v>0.78471350953254315</v>
      </c>
      <c r="I9">
        <v>9.0462586595955213E-2</v>
      </c>
      <c r="J9">
        <v>3.7848732514891438E-2</v>
      </c>
      <c r="K9">
        <v>5.6563302587650771E-2</v>
      </c>
      <c r="L9">
        <v>0.10345562993730432</v>
      </c>
      <c r="AH9" s="14"/>
    </row>
    <row r="10" spans="1:34" ht="18.75" x14ac:dyDescent="0.3">
      <c r="A10" s="56" t="str">
        <v>META</v>
      </c>
      <c r="B10">
        <v>0.56400681047210888</v>
      </c>
      <c r="C10">
        <v>0.14623756432648513</v>
      </c>
      <c r="D10">
        <v>0.35637082973673823</v>
      </c>
      <c r="E10">
        <v>0.20418917640241535</v>
      </c>
      <c r="F10">
        <v>0.20144963275400463</v>
      </c>
      <c r="G10">
        <v>1.0000000000000002</v>
      </c>
      <c r="H10">
        <v>0.25159382609621278</v>
      </c>
      <c r="I10">
        <v>0.47952622364410141</v>
      </c>
      <c r="J10">
        <v>2.1617480158983925E-2</v>
      </c>
      <c r="K10">
        <v>-2.7892415044910555E-2</v>
      </c>
      <c r="L10">
        <v>0.14680090791376768</v>
      </c>
      <c r="AH10" s="14"/>
    </row>
    <row r="11" spans="1:34" ht="18.75" x14ac:dyDescent="0.3">
      <c r="A11" s="56" t="str">
        <v>MS</v>
      </c>
      <c r="B11">
        <v>0.20531713283015665</v>
      </c>
      <c r="C11">
        <v>0.20472440580100992</v>
      </c>
      <c r="D11">
        <v>0.43534823172409248</v>
      </c>
      <c r="E11">
        <v>0.51860079203443177</v>
      </c>
      <c r="F11">
        <v>0.78471350953254315</v>
      </c>
      <c r="G11">
        <v>0.25159382609621278</v>
      </c>
      <c r="H11">
        <v>1</v>
      </c>
      <c r="I11">
        <v>0.10853997964281115</v>
      </c>
      <c r="J11">
        <v>3.7979840797400445E-2</v>
      </c>
      <c r="K11">
        <v>6.0896539744197807E-2</v>
      </c>
      <c r="L11">
        <v>9.8391853574231733E-2</v>
      </c>
      <c r="AH11" s="14"/>
    </row>
    <row r="12" spans="1:34" ht="18.75" x14ac:dyDescent="0.3">
      <c r="A12" s="56" t="str">
        <v>NFLX</v>
      </c>
      <c r="B12">
        <v>0.47330031089000701</v>
      </c>
      <c r="C12">
        <v>0.18473743158665759</v>
      </c>
      <c r="D12">
        <v>0.41595185843061394</v>
      </c>
      <c r="E12">
        <v>0.17712513462233437</v>
      </c>
      <c r="F12">
        <v>9.0462586595955213E-2</v>
      </c>
      <c r="G12">
        <v>0.47952622364410141</v>
      </c>
      <c r="H12">
        <v>0.10853997964281115</v>
      </c>
      <c r="I12">
        <v>1.0000000000000007</v>
      </c>
      <c r="J12">
        <v>-2.9890064486687819E-2</v>
      </c>
      <c r="K12">
        <v>-5.5970618851635554E-2</v>
      </c>
      <c r="L12">
        <v>8.8058095629142408E-2</v>
      </c>
      <c r="AH12" s="14"/>
    </row>
    <row r="13" spans="1:34" ht="18.75" x14ac:dyDescent="0.3">
      <c r="A13" s="56" t="str">
        <v>PFE</v>
      </c>
      <c r="B13">
        <v>-4.0126459191433546E-2</v>
      </c>
      <c r="C13">
        <v>-1.3567855770633032E-2</v>
      </c>
      <c r="D13">
        <v>-3.8944343868995972E-2</v>
      </c>
      <c r="E13">
        <v>-7.408218107667211E-2</v>
      </c>
      <c r="F13">
        <v>3.7848732514891438E-2</v>
      </c>
      <c r="G13">
        <v>2.1617480158983925E-2</v>
      </c>
      <c r="H13">
        <v>3.7979840797400445E-2</v>
      </c>
      <c r="I13">
        <v>-2.9890064486687819E-2</v>
      </c>
      <c r="J13">
        <v>0.99999999999999978</v>
      </c>
      <c r="K13">
        <v>-2.7171846489526186E-2</v>
      </c>
      <c r="L13">
        <v>0.17367510811978998</v>
      </c>
      <c r="AH13" s="14"/>
    </row>
    <row r="14" spans="1:34" ht="18.75" x14ac:dyDescent="0.3">
      <c r="A14" s="56" t="str">
        <v>T</v>
      </c>
      <c r="B14">
        <v>-7.2885971297391702E-2</v>
      </c>
      <c r="C14">
        <v>9.2521784230945828E-2</v>
      </c>
      <c r="D14">
        <v>-3.3119450726756518E-2</v>
      </c>
      <c r="E14">
        <v>-1.1685911397841685E-2</v>
      </c>
      <c r="F14">
        <v>5.6563302587650771E-2</v>
      </c>
      <c r="G14">
        <v>-2.7892415044910555E-2</v>
      </c>
      <c r="H14">
        <v>6.0896539744197807E-2</v>
      </c>
      <c r="I14">
        <v>-5.5970618851635554E-2</v>
      </c>
      <c r="J14">
        <v>-2.7171846489526186E-2</v>
      </c>
      <c r="K14">
        <v>0.99999999999999245</v>
      </c>
      <c r="L14">
        <v>6.0453355477601965E-2</v>
      </c>
      <c r="AH14" s="14"/>
    </row>
    <row r="15" spans="1:34" ht="18.75" x14ac:dyDescent="0.3">
      <c r="A15" s="56" t="str">
        <v>WMT</v>
      </c>
      <c r="B15">
        <v>0.11650955499650466</v>
      </c>
      <c r="C15">
        <v>6.5197445299311346E-2</v>
      </c>
      <c r="D15">
        <v>9.9081301083513568E-2</v>
      </c>
      <c r="E15">
        <v>0.10686371149445556</v>
      </c>
      <c r="F15">
        <v>0.10345562993730432</v>
      </c>
      <c r="G15">
        <v>0.14680090791376768</v>
      </c>
      <c r="H15">
        <v>9.8391853574231733E-2</v>
      </c>
      <c r="I15">
        <v>8.8058095629142408E-2</v>
      </c>
      <c r="J15">
        <v>0.17367510811978998</v>
      </c>
      <c r="K15">
        <v>6.0453355477601965E-2</v>
      </c>
      <c r="L15">
        <v>1.0000000000000002</v>
      </c>
      <c r="AH15" s="14"/>
    </row>
    <row r="16" spans="1:34" ht="18.75" x14ac:dyDescent="0.3">
      <c r="A16" s="56"/>
      <c r="AH16" s="14"/>
    </row>
    <row r="17" spans="1:34" ht="18.75" x14ac:dyDescent="0.3">
      <c r="A17" s="56"/>
      <c r="AH17" s="14"/>
    </row>
    <row r="18" spans="1:34" ht="18.75" x14ac:dyDescent="0.3">
      <c r="A18" s="56"/>
      <c r="AH18" s="14"/>
    </row>
    <row r="19" spans="1:34" ht="18.75" x14ac:dyDescent="0.3">
      <c r="A19" s="56"/>
      <c r="AH19" s="14"/>
    </row>
    <row r="20" spans="1:34" ht="18.75" x14ac:dyDescent="0.3">
      <c r="A20" s="56"/>
      <c r="AH20" s="14"/>
    </row>
    <row r="21" spans="1:34" ht="18.75" x14ac:dyDescent="0.3">
      <c r="A21" s="56"/>
      <c r="AH21" s="14"/>
    </row>
    <row r="22" spans="1:34" ht="18.75" x14ac:dyDescent="0.3">
      <c r="A22" s="56"/>
      <c r="AH22" s="14"/>
    </row>
    <row r="23" spans="1:34" ht="18.75" x14ac:dyDescent="0.3">
      <c r="A23" s="56"/>
      <c r="AH23" s="14"/>
    </row>
    <row r="24" spans="1:34" ht="18.75" x14ac:dyDescent="0.3">
      <c r="A24" s="56"/>
      <c r="AH24" s="14"/>
    </row>
    <row r="25" spans="1:34" ht="18.75" x14ac:dyDescent="0.3">
      <c r="A25" s="56"/>
      <c r="AH25" s="14"/>
    </row>
    <row r="26" spans="1:34" ht="18.75" x14ac:dyDescent="0.3">
      <c r="A26" s="56"/>
      <c r="AH26" s="14"/>
    </row>
    <row r="27" spans="1:34" ht="18.75" x14ac:dyDescent="0.3">
      <c r="A27" s="56"/>
      <c r="AH27" s="14"/>
    </row>
    <row r="28" spans="1:34" ht="18.75" x14ac:dyDescent="0.3">
      <c r="A28" s="56"/>
      <c r="AH28" s="14"/>
    </row>
    <row r="29" spans="1:34" ht="18.75" x14ac:dyDescent="0.3">
      <c r="A29" s="56"/>
      <c r="AH29" s="14"/>
    </row>
    <row r="30" spans="1:34" ht="18.75" x14ac:dyDescent="0.3">
      <c r="A30" s="56"/>
      <c r="AH30" s="14"/>
    </row>
    <row r="31" spans="1:34" ht="18.75" x14ac:dyDescent="0.3">
      <c r="A31" s="56"/>
      <c r="AH31" s="14"/>
    </row>
    <row r="32" spans="1:34" ht="18.75" x14ac:dyDescent="0.3">
      <c r="A32" s="56"/>
      <c r="AH32" s="14"/>
    </row>
    <row r="33" spans="1:34" ht="18.75" x14ac:dyDescent="0.3">
      <c r="A33" s="56"/>
      <c r="AH33" s="14"/>
    </row>
    <row r="34" spans="1:34" ht="18.75" x14ac:dyDescent="0.3">
      <c r="A34" s="56"/>
      <c r="AH34" s="14"/>
    </row>
    <row r="35" spans="1:34" ht="18.75" x14ac:dyDescent="0.3">
      <c r="A35" s="56"/>
      <c r="AH35" s="14"/>
    </row>
    <row r="36" spans="1:34" ht="18.75" x14ac:dyDescent="0.3">
      <c r="A36" s="56"/>
      <c r="AH36" s="14"/>
    </row>
    <row r="37" spans="1:34" ht="18.75" x14ac:dyDescent="0.3">
      <c r="A37" s="57"/>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7"/>
    </row>
    <row r="38" spans="1:34" ht="18.75" x14ac:dyDescent="0.3">
      <c r="A38" s="4"/>
    </row>
    <row r="39" spans="1:34" ht="18.75" x14ac:dyDescent="0.3">
      <c r="A39" s="4"/>
    </row>
    <row r="40" spans="1:34" ht="18.75" x14ac:dyDescent="0.3">
      <c r="A40" s="4"/>
    </row>
    <row r="41" spans="1:34" ht="18.75" x14ac:dyDescent="0.3">
      <c r="A41" s="4"/>
    </row>
    <row r="42" spans="1:34" ht="18.75" x14ac:dyDescent="0.3">
      <c r="A42" s="4"/>
    </row>
    <row r="43" spans="1:34" ht="18.75" x14ac:dyDescent="0.3">
      <c r="A43" s="4"/>
    </row>
    <row r="44" spans="1:34" ht="18.75" x14ac:dyDescent="0.3">
      <c r="A44" s="4"/>
    </row>
    <row r="45" spans="1:34" ht="18.75" x14ac:dyDescent="0.3">
      <c r="A45" s="4"/>
    </row>
    <row r="46" spans="1:34" ht="18.75" x14ac:dyDescent="0.3">
      <c r="A46" s="4"/>
    </row>
    <row r="47" spans="1:34" ht="18.75" x14ac:dyDescent="0.3">
      <c r="A47" s="4"/>
    </row>
    <row r="48" spans="1:34" ht="18.75" x14ac:dyDescent="0.3">
      <c r="A48" s="4"/>
    </row>
    <row r="49" spans="1:1" ht="18.75" x14ac:dyDescent="0.3">
      <c r="A49" s="4"/>
    </row>
    <row r="50" spans="1:1" ht="18.75" x14ac:dyDescent="0.3">
      <c r="A50" s="4"/>
    </row>
  </sheetData>
  <conditionalFormatting sqref="B5:AG37">
    <cfRule type="colorScale" priority="1">
      <colorScale>
        <cfvo type="min"/>
        <cfvo type="percentile" val="50"/>
        <cfvo type="max"/>
        <color rgb="FFF8696B"/>
        <color rgb="FFFFEB84"/>
        <color rgb="FF63BE7B"/>
      </colorScale>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CorrelationMatrix_Button1_Click">
                <anchor moveWithCells="1" sizeWithCells="1">
                  <from>
                    <xdr:col>5</xdr:col>
                    <xdr:colOff>38100</xdr:colOff>
                    <xdr:row>0</xdr:row>
                    <xdr:rowOff>38100</xdr:rowOff>
                  </from>
                  <to>
                    <xdr:col>8</xdr:col>
                    <xdr:colOff>590550</xdr:colOff>
                    <xdr:row>2</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B0256-D8A2-4D7B-860C-F46316917B6E}">
  <sheetPr codeName="Sheet5">
    <tabColor rgb="FFFF0000"/>
  </sheetPr>
  <dimension ref="A2:AR52"/>
  <sheetViews>
    <sheetView showGridLines="0" zoomScale="55" zoomScaleNormal="55" workbookViewId="0">
      <selection activeCell="AT9" sqref="AT9:AT10"/>
    </sheetView>
  </sheetViews>
  <sheetFormatPr defaultRowHeight="15" x14ac:dyDescent="0.25"/>
  <cols>
    <col min="1" max="1" width="25.28515625" customWidth="1"/>
    <col min="2" max="2" width="16" customWidth="1"/>
    <col min="3" max="3" width="11.140625" customWidth="1"/>
    <col min="11" max="11" width="7.140625" customWidth="1"/>
  </cols>
  <sheetData>
    <row r="2" spans="1:44" ht="31.5" customHeight="1" x14ac:dyDescent="0.35">
      <c r="A2" s="43" t="s">
        <v>16</v>
      </c>
      <c r="B2" s="44"/>
      <c r="C2" s="44"/>
      <c r="D2" s="44"/>
      <c r="E2" s="44"/>
      <c r="F2" s="44"/>
      <c r="G2" s="44"/>
      <c r="H2" s="44"/>
      <c r="I2" s="44"/>
      <c r="J2" s="44"/>
      <c r="K2" s="44"/>
      <c r="L2" s="44"/>
      <c r="M2" s="44"/>
      <c r="N2" s="44"/>
      <c r="O2" s="44"/>
      <c r="P2" s="44"/>
      <c r="Q2" s="44"/>
      <c r="R2" s="44"/>
      <c r="S2" s="44"/>
      <c r="T2" s="44"/>
      <c r="U2" s="44"/>
      <c r="V2" s="44"/>
      <c r="W2" s="44"/>
      <c r="X2" s="44"/>
      <c r="Y2" s="44"/>
      <c r="Z2" s="44"/>
      <c r="AA2" s="45"/>
      <c r="AB2" s="45"/>
      <c r="AC2" s="45"/>
      <c r="AD2" s="45"/>
      <c r="AE2" s="45"/>
      <c r="AF2" s="45"/>
      <c r="AG2" s="46"/>
      <c r="AK2" s="63" t="s">
        <v>43</v>
      </c>
      <c r="AL2" s="63"/>
      <c r="AM2" s="63"/>
      <c r="AN2" s="63"/>
      <c r="AO2" s="63"/>
      <c r="AP2" s="63"/>
      <c r="AQ2" s="63"/>
    </row>
    <row r="3" spans="1:44" ht="18.75" x14ac:dyDescent="0.3">
      <c r="A3" s="47" t="s">
        <v>4</v>
      </c>
      <c r="B3" s="48" t="str" cm="1">
        <f t="array" ref="B3:L3">Input!B6:INDEX(Input!B6:XFD6,1,COUNT(Input!B8:XFD8))</f>
        <v>AMZN</v>
      </c>
      <c r="C3" s="48" t="str">
        <v>BTC-USD</v>
      </c>
      <c r="D3" s="48" t="str">
        <v>DIS</v>
      </c>
      <c r="E3" s="48" t="str">
        <v>GM</v>
      </c>
      <c r="F3" s="48" t="str">
        <v>JPM</v>
      </c>
      <c r="G3" s="48" t="str">
        <v>META</v>
      </c>
      <c r="H3" s="48" t="str">
        <v>MS</v>
      </c>
      <c r="I3" s="48" t="str">
        <v>NFLX</v>
      </c>
      <c r="J3" s="48" t="str">
        <v>PFE</v>
      </c>
      <c r="K3" s="48" t="str">
        <v>T</v>
      </c>
      <c r="L3" s="48" t="str">
        <v>WMT</v>
      </c>
      <c r="M3" s="48"/>
      <c r="N3" s="48"/>
      <c r="O3" s="48"/>
      <c r="P3" s="48"/>
      <c r="Q3" s="48"/>
      <c r="R3" s="48"/>
      <c r="S3" s="48"/>
      <c r="T3" s="48"/>
      <c r="U3" s="48"/>
      <c r="V3" s="48"/>
      <c r="W3" s="48"/>
      <c r="X3" s="48"/>
      <c r="Y3" s="48"/>
      <c r="Z3" s="48"/>
      <c r="AA3" s="49"/>
      <c r="AB3" s="49"/>
      <c r="AC3" s="49"/>
      <c r="AD3" s="49"/>
      <c r="AE3" s="49"/>
      <c r="AF3" s="49"/>
      <c r="AG3" s="50"/>
      <c r="AK3" s="63"/>
      <c r="AL3" s="63"/>
      <c r="AM3" s="63"/>
      <c r="AN3" s="63"/>
      <c r="AO3" s="63"/>
      <c r="AP3" s="63"/>
      <c r="AQ3" s="63"/>
    </row>
    <row r="4" spans="1:44" ht="15" customHeight="1" x14ac:dyDescent="0.25">
      <c r="A4" s="47" t="s">
        <v>13</v>
      </c>
      <c r="B4" s="70">
        <v>0.04</v>
      </c>
      <c r="C4" s="70">
        <v>0.05</v>
      </c>
      <c r="D4" s="70">
        <v>0.1</v>
      </c>
      <c r="E4" s="70">
        <v>0.2</v>
      </c>
      <c r="F4" s="70">
        <v>0</v>
      </c>
      <c r="G4" s="70">
        <v>0</v>
      </c>
      <c r="H4" s="70">
        <v>0.02</v>
      </c>
      <c r="I4" s="70">
        <v>0.44</v>
      </c>
      <c r="J4" s="70">
        <v>0.15</v>
      </c>
      <c r="K4" s="70">
        <v>0</v>
      </c>
      <c r="L4" s="70">
        <v>0</v>
      </c>
      <c r="M4" s="2"/>
      <c r="N4" s="2"/>
      <c r="O4" s="2"/>
      <c r="P4" s="2"/>
      <c r="Q4" s="2"/>
      <c r="R4" s="2"/>
      <c r="S4" s="2"/>
      <c r="T4" s="2"/>
      <c r="U4" s="2"/>
      <c r="V4" s="2"/>
      <c r="W4" s="2"/>
      <c r="X4" s="2"/>
      <c r="Y4" s="2"/>
      <c r="Z4" s="2"/>
      <c r="AA4" s="2"/>
      <c r="AB4" s="2"/>
      <c r="AC4" s="2"/>
      <c r="AD4" s="2"/>
      <c r="AE4" s="2"/>
      <c r="AF4" s="2"/>
      <c r="AG4" s="71"/>
      <c r="AK4" s="63"/>
      <c r="AL4" s="63"/>
      <c r="AM4" s="63"/>
      <c r="AN4" s="63"/>
      <c r="AO4" s="63"/>
      <c r="AP4" s="63"/>
      <c r="AQ4" s="63"/>
      <c r="AR4" s="55"/>
    </row>
    <row r="5" spans="1:44" x14ac:dyDescent="0.25">
      <c r="A5" s="47" t="s">
        <v>20</v>
      </c>
      <c r="B5" s="51">
        <f>SUM(B4:XFD4)</f>
        <v>1</v>
      </c>
      <c r="C5" s="49"/>
      <c r="D5" s="49"/>
      <c r="E5" s="49"/>
      <c r="F5" s="49"/>
      <c r="G5" s="49"/>
      <c r="H5" s="49"/>
      <c r="I5" s="49"/>
      <c r="J5" s="49"/>
      <c r="K5" s="49"/>
      <c r="L5" s="49"/>
      <c r="M5" s="49"/>
      <c r="N5" s="49"/>
      <c r="O5" s="49"/>
      <c r="P5" s="49"/>
      <c r="Q5" s="49"/>
      <c r="R5" s="49"/>
      <c r="S5" s="49"/>
      <c r="T5" s="49"/>
      <c r="U5" s="49"/>
      <c r="V5" s="49"/>
      <c r="W5" s="49"/>
      <c r="X5" s="49"/>
      <c r="Y5" s="49"/>
      <c r="Z5" s="49"/>
      <c r="AA5" s="49"/>
      <c r="AB5" s="49"/>
      <c r="AC5" s="49"/>
      <c r="AD5" s="49"/>
      <c r="AE5" s="49"/>
      <c r="AF5" s="49"/>
      <c r="AG5" s="50"/>
      <c r="AK5" s="63"/>
      <c r="AL5" s="63"/>
      <c r="AM5" s="63"/>
      <c r="AN5" s="63"/>
      <c r="AO5" s="63"/>
      <c r="AP5" s="63"/>
      <c r="AQ5" s="63"/>
      <c r="AR5" s="55"/>
    </row>
    <row r="6" spans="1:44" x14ac:dyDescent="0.25">
      <c r="A6" s="47" t="s">
        <v>14</v>
      </c>
      <c r="B6" s="60">
        <f>SUMPRODUCT(B4:INDEX(B4:XFD4,1,COUNT(Calculations!B9:AG9)),Calculations!B1:INDEX(Calculations!B1:AG1,1,COUNT(Calculations!B9:AG9)))</f>
        <v>-7.928464899981788E-4</v>
      </c>
      <c r="C6" s="49"/>
      <c r="D6" s="49"/>
      <c r="E6" s="49"/>
      <c r="F6" s="49"/>
      <c r="G6" s="49"/>
      <c r="H6" s="49"/>
      <c r="I6" s="49"/>
      <c r="J6" s="49"/>
      <c r="K6" s="49"/>
      <c r="L6" s="49"/>
      <c r="M6" s="49"/>
      <c r="N6" s="49"/>
      <c r="O6" s="49"/>
      <c r="P6" s="49"/>
      <c r="Q6" s="49"/>
      <c r="R6" s="49"/>
      <c r="S6" s="49"/>
      <c r="T6" s="49"/>
      <c r="U6" s="49"/>
      <c r="V6" s="49"/>
      <c r="W6" s="49"/>
      <c r="X6" s="49"/>
      <c r="Y6" s="49"/>
      <c r="Z6" s="49"/>
      <c r="AA6" s="49"/>
      <c r="AB6" s="49"/>
      <c r="AC6" s="49"/>
      <c r="AD6" s="49"/>
      <c r="AE6" s="49"/>
      <c r="AF6" s="49"/>
      <c r="AG6" s="50"/>
      <c r="AK6" s="63"/>
      <c r="AL6" s="63"/>
      <c r="AM6" s="63"/>
      <c r="AN6" s="63"/>
      <c r="AO6" s="63"/>
      <c r="AP6" s="63"/>
      <c r="AQ6" s="63"/>
      <c r="AR6" s="55"/>
    </row>
    <row r="7" spans="1:44" x14ac:dyDescent="0.25">
      <c r="A7" s="47"/>
      <c r="B7" s="49"/>
      <c r="C7" s="49"/>
      <c r="D7" s="49"/>
      <c r="E7" s="49"/>
      <c r="F7" s="49"/>
      <c r="G7" s="49"/>
      <c r="H7" s="49"/>
      <c r="I7" s="49"/>
      <c r="J7" s="49"/>
      <c r="K7" s="49"/>
      <c r="L7" s="49"/>
      <c r="M7" s="49"/>
      <c r="N7" s="49"/>
      <c r="O7" s="49"/>
      <c r="P7" s="49"/>
      <c r="Q7" s="49"/>
      <c r="R7" s="49"/>
      <c r="S7" s="49"/>
      <c r="T7" s="49"/>
      <c r="U7" s="49"/>
      <c r="V7" s="49"/>
      <c r="W7" s="49"/>
      <c r="X7" s="49"/>
      <c r="Y7" s="49"/>
      <c r="Z7" s="49"/>
      <c r="AA7" s="49"/>
      <c r="AB7" s="49"/>
      <c r="AC7" s="49"/>
      <c r="AD7" s="49"/>
      <c r="AE7" s="49"/>
      <c r="AF7" s="49"/>
      <c r="AG7" s="50"/>
      <c r="AK7" s="63"/>
      <c r="AL7" s="63"/>
      <c r="AM7" s="63"/>
      <c r="AN7" s="63"/>
      <c r="AO7" s="63"/>
      <c r="AP7" s="63"/>
      <c r="AQ7" s="63"/>
      <c r="AR7" s="55"/>
    </row>
    <row r="8" spans="1:44" x14ac:dyDescent="0.25">
      <c r="A8" s="47" t="s">
        <v>15</v>
      </c>
      <c r="B8" s="60" cm="1">
        <f t="array" ref="B8">MMULT(MMULT(B4:INDEX(B4:XFD4,1,COUNT(Calculations!B9:AG9)),'Covariance Matrix'!B7:INDEX('Covariance Matrix'!B7:XFD1600,COUNT('Covariance Matrix'!B7:B1048576),COUNT('Covariance Matrix'!B7:XFD7))),TRANSPOSE(B4:INDEX(B4:XFD4,1,COUNT(Calculations!B9:AG9))))</f>
        <v>3.3207935144923244E-4</v>
      </c>
      <c r="C8" s="49"/>
      <c r="D8" s="49"/>
      <c r="E8" s="49"/>
      <c r="F8" s="49"/>
      <c r="G8" s="49"/>
      <c r="H8" s="49"/>
      <c r="I8" s="49"/>
      <c r="J8" s="49"/>
      <c r="K8" s="49"/>
      <c r="L8" s="49"/>
      <c r="M8" s="49"/>
      <c r="N8" s="49"/>
      <c r="O8" s="49"/>
      <c r="P8" s="49"/>
      <c r="Q8" s="49"/>
      <c r="R8" s="49"/>
      <c r="S8" s="49"/>
      <c r="T8" s="49"/>
      <c r="U8" s="49"/>
      <c r="V8" s="49"/>
      <c r="W8" s="49"/>
      <c r="X8" s="49"/>
      <c r="Y8" s="49"/>
      <c r="Z8" s="49"/>
      <c r="AA8" s="49"/>
      <c r="AB8" s="49"/>
      <c r="AC8" s="49"/>
      <c r="AD8" s="49"/>
      <c r="AE8" s="49"/>
      <c r="AF8" s="49"/>
      <c r="AG8" s="50"/>
      <c r="AK8" s="63"/>
      <c r="AL8" s="63"/>
      <c r="AM8" s="63"/>
      <c r="AN8" s="63"/>
      <c r="AO8" s="63"/>
      <c r="AP8" s="63"/>
      <c r="AQ8" s="63"/>
      <c r="AR8" s="55"/>
    </row>
    <row r="9" spans="1:44" x14ac:dyDescent="0.25">
      <c r="A9" s="47"/>
      <c r="B9" s="49"/>
      <c r="C9" s="49"/>
      <c r="D9" s="49"/>
      <c r="E9" s="49"/>
      <c r="F9" s="49"/>
      <c r="G9" s="49"/>
      <c r="H9" s="49"/>
      <c r="I9" s="49"/>
      <c r="J9" s="49"/>
      <c r="K9" s="49"/>
      <c r="L9" s="49"/>
      <c r="M9" s="49"/>
      <c r="N9" s="49"/>
      <c r="O9" s="49"/>
      <c r="P9" s="49"/>
      <c r="Q9" s="49"/>
      <c r="R9" s="49"/>
      <c r="S9" s="49"/>
      <c r="T9" s="49"/>
      <c r="U9" s="49"/>
      <c r="V9" s="49"/>
      <c r="W9" s="49"/>
      <c r="X9" s="49"/>
      <c r="Y9" s="49"/>
      <c r="Z9" s="49"/>
      <c r="AA9" s="49"/>
      <c r="AB9" s="49"/>
      <c r="AC9" s="49"/>
      <c r="AD9" s="49"/>
      <c r="AE9" s="49"/>
      <c r="AF9" s="49"/>
      <c r="AG9" s="50"/>
      <c r="AK9" s="63"/>
      <c r="AL9" s="63"/>
      <c r="AM9" s="63"/>
      <c r="AN9" s="63"/>
      <c r="AO9" s="63"/>
      <c r="AP9" s="63"/>
      <c r="AQ9" s="63"/>
      <c r="AR9" s="55"/>
    </row>
    <row r="10" spans="1:44" x14ac:dyDescent="0.25">
      <c r="A10" s="47" t="s">
        <v>17</v>
      </c>
      <c r="B10" s="59">
        <f>B6/SQRT(B8)</f>
        <v>-4.3507905020021297E-2</v>
      </c>
      <c r="C10" s="49"/>
      <c r="D10" s="49"/>
      <c r="E10" s="49"/>
      <c r="F10" s="49"/>
      <c r="G10" s="49"/>
      <c r="H10" s="49"/>
      <c r="I10" s="49"/>
      <c r="J10" s="49"/>
      <c r="K10" s="49"/>
      <c r="L10" s="49"/>
      <c r="M10" s="49"/>
      <c r="N10" s="49"/>
      <c r="O10" s="49"/>
      <c r="P10" s="49"/>
      <c r="Q10" s="49"/>
      <c r="R10" s="49"/>
      <c r="S10" s="49"/>
      <c r="T10" s="49"/>
      <c r="U10" s="49"/>
      <c r="V10" s="49"/>
      <c r="W10" s="49"/>
      <c r="X10" s="49"/>
      <c r="Y10" s="49"/>
      <c r="Z10" s="49"/>
      <c r="AA10" s="49"/>
      <c r="AB10" s="49"/>
      <c r="AC10" s="49"/>
      <c r="AD10" s="49"/>
      <c r="AE10" s="49"/>
      <c r="AF10" s="49"/>
      <c r="AG10" s="50"/>
      <c r="AK10" s="63"/>
      <c r="AL10" s="63"/>
      <c r="AM10" s="63"/>
      <c r="AN10" s="63"/>
      <c r="AO10" s="63"/>
      <c r="AP10" s="63"/>
      <c r="AQ10" s="63"/>
      <c r="AR10" s="55"/>
    </row>
    <row r="11" spans="1:44" x14ac:dyDescent="0.25">
      <c r="A11" s="52"/>
      <c r="B11" s="53"/>
      <c r="C11" s="53"/>
      <c r="D11" s="53"/>
      <c r="E11" s="53"/>
      <c r="F11" s="53"/>
      <c r="G11" s="53"/>
      <c r="H11" s="53"/>
      <c r="I11" s="53"/>
      <c r="J11" s="53"/>
      <c r="K11" s="53"/>
      <c r="L11" s="53"/>
      <c r="M11" s="53"/>
      <c r="N11" s="53"/>
      <c r="O11" s="53"/>
      <c r="P11" s="53"/>
      <c r="Q11" s="53"/>
      <c r="R11" s="53"/>
      <c r="S11" s="53"/>
      <c r="T11" s="53"/>
      <c r="U11" s="53"/>
      <c r="V11" s="53"/>
      <c r="W11" s="53"/>
      <c r="X11" s="53"/>
      <c r="Y11" s="53"/>
      <c r="Z11" s="53"/>
      <c r="AA11" s="53"/>
      <c r="AB11" s="53"/>
      <c r="AC11" s="53"/>
      <c r="AD11" s="53"/>
      <c r="AE11" s="53"/>
      <c r="AF11" s="53"/>
      <c r="AG11" s="54"/>
      <c r="AK11" s="63"/>
      <c r="AL11" s="63"/>
      <c r="AM11" s="63"/>
      <c r="AN11" s="63"/>
      <c r="AO11" s="63"/>
      <c r="AP11" s="63"/>
      <c r="AQ11" s="63"/>
      <c r="AR11" s="55"/>
    </row>
    <row r="12" spans="1:44" x14ac:dyDescent="0.25">
      <c r="AK12" s="55"/>
      <c r="AL12" s="55"/>
      <c r="AM12" s="55"/>
      <c r="AN12" s="55"/>
      <c r="AO12" s="55"/>
      <c r="AP12" s="55"/>
      <c r="AQ12" s="55"/>
      <c r="AR12" s="55"/>
    </row>
    <row r="13" spans="1:44" x14ac:dyDescent="0.25">
      <c r="AK13" s="55"/>
      <c r="AL13" s="55"/>
      <c r="AM13" s="55"/>
      <c r="AN13" s="55"/>
      <c r="AO13" s="55"/>
      <c r="AP13" s="55"/>
      <c r="AQ13" s="55"/>
      <c r="AR13" s="55"/>
    </row>
    <row r="14" spans="1:44" x14ac:dyDescent="0.25">
      <c r="AK14" s="55"/>
      <c r="AL14" s="55"/>
      <c r="AM14" s="55"/>
      <c r="AN14" s="55"/>
      <c r="AO14" s="55"/>
      <c r="AP14" s="55"/>
      <c r="AQ14" s="55"/>
      <c r="AR14" s="55"/>
    </row>
    <row r="15" spans="1:44" ht="21" customHeight="1" x14ac:dyDescent="0.35">
      <c r="A15" s="33" t="s">
        <v>18</v>
      </c>
      <c r="B15" s="34" t="s">
        <v>26</v>
      </c>
      <c r="C15" s="34"/>
      <c r="D15" s="34"/>
      <c r="E15" s="34"/>
      <c r="F15" s="34"/>
      <c r="G15" s="34"/>
      <c r="H15" s="34"/>
      <c r="I15" s="34"/>
      <c r="J15" s="34"/>
      <c r="K15" s="34"/>
      <c r="L15" s="34"/>
      <c r="M15" s="34"/>
      <c r="N15" s="34"/>
      <c r="O15" s="34"/>
      <c r="P15" s="34"/>
      <c r="Q15" s="34"/>
      <c r="R15" s="34"/>
      <c r="S15" s="34"/>
      <c r="T15" s="34"/>
      <c r="U15" s="34"/>
      <c r="V15" s="34"/>
      <c r="W15" s="34"/>
      <c r="X15" s="34"/>
      <c r="Y15" s="34"/>
      <c r="Z15" s="34"/>
      <c r="AA15" s="34"/>
      <c r="AB15" s="34"/>
      <c r="AC15" s="34"/>
      <c r="AD15" s="34"/>
      <c r="AE15" s="34"/>
      <c r="AF15" s="34"/>
      <c r="AG15" s="35"/>
      <c r="AK15" s="63" t="s">
        <v>45</v>
      </c>
      <c r="AL15" s="63"/>
      <c r="AM15" s="63"/>
      <c r="AN15" s="63"/>
      <c r="AO15" s="63"/>
      <c r="AP15" s="63"/>
      <c r="AQ15" s="63"/>
      <c r="AR15" s="55"/>
    </row>
    <row r="16" spans="1:44" x14ac:dyDescent="0.25">
      <c r="A16" s="36"/>
      <c r="B16" s="37"/>
      <c r="C16" s="37"/>
      <c r="D16" s="37"/>
      <c r="E16" s="37"/>
      <c r="F16" s="37"/>
      <c r="G16" s="37"/>
      <c r="H16" s="37"/>
      <c r="I16" s="37"/>
      <c r="J16" s="37"/>
      <c r="K16" s="37"/>
      <c r="L16" s="37"/>
      <c r="M16" s="37"/>
      <c r="N16" s="37"/>
      <c r="O16" s="37"/>
      <c r="P16" s="37"/>
      <c r="Q16" s="37"/>
      <c r="R16" s="37"/>
      <c r="S16" s="37"/>
      <c r="T16" s="37"/>
      <c r="U16" s="37"/>
      <c r="V16" s="37"/>
      <c r="W16" s="37"/>
      <c r="X16" s="37"/>
      <c r="Y16" s="37"/>
      <c r="Z16" s="37"/>
      <c r="AA16" s="37"/>
      <c r="AB16" s="37"/>
      <c r="AC16" s="37"/>
      <c r="AD16" s="37"/>
      <c r="AE16" s="37"/>
      <c r="AF16" s="37"/>
      <c r="AG16" s="38"/>
      <c r="AK16" s="63"/>
      <c r="AL16" s="63"/>
      <c r="AM16" s="63"/>
      <c r="AN16" s="63"/>
      <c r="AO16" s="63"/>
      <c r="AP16" s="63"/>
      <c r="AQ16" s="63"/>
      <c r="AR16" s="55"/>
    </row>
    <row r="17" spans="1:44" x14ac:dyDescent="0.25">
      <c r="A17" s="36" t="s">
        <v>24</v>
      </c>
      <c r="B17" s="37" t="s">
        <v>23</v>
      </c>
      <c r="C17" s="37" t="s">
        <v>21</v>
      </c>
      <c r="D17" s="37" t="s">
        <v>22</v>
      </c>
      <c r="E17" s="37"/>
      <c r="F17" s="37"/>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8"/>
      <c r="AK17" s="63"/>
      <c r="AL17" s="63"/>
      <c r="AM17" s="63"/>
      <c r="AN17" s="63"/>
      <c r="AO17" s="63"/>
      <c r="AP17" s="63"/>
      <c r="AQ17" s="63"/>
      <c r="AR17" s="55"/>
    </row>
    <row r="18" spans="1:44" x14ac:dyDescent="0.25">
      <c r="A18" s="36" t="s">
        <v>25</v>
      </c>
      <c r="B18" s="37">
        <v>1E-3</v>
      </c>
      <c r="C18" s="39">
        <f>MIN(Calculations!B1:INDEX(Calculations!B1:AG1,1,COUNT(Calculations!B9:AG9)))</f>
        <v>-2.2052118243158433E-3</v>
      </c>
      <c r="D18" s="40">
        <f>MAX(Calculations!B1:INDEX(Calculations!B1:AG1,1,COUNT(Calculations!B9:AG9)))</f>
        <v>2.0566003780467714E-3</v>
      </c>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8"/>
      <c r="AK18" s="63"/>
      <c r="AL18" s="63"/>
      <c r="AM18" s="63"/>
      <c r="AN18" s="63"/>
      <c r="AO18" s="63"/>
      <c r="AP18" s="63"/>
      <c r="AQ18" s="63"/>
    </row>
    <row r="19" spans="1:44" x14ac:dyDescent="0.25">
      <c r="A19" s="36"/>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8"/>
      <c r="AK19" s="63"/>
      <c r="AL19" s="63"/>
      <c r="AM19" s="63"/>
      <c r="AN19" s="63"/>
      <c r="AO19" s="63"/>
      <c r="AP19" s="63"/>
      <c r="AQ19" s="63"/>
    </row>
    <row r="20" spans="1:44" x14ac:dyDescent="0.25">
      <c r="A20" s="36"/>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8"/>
      <c r="AK20" s="63"/>
      <c r="AL20" s="63"/>
      <c r="AM20" s="63"/>
      <c r="AN20" s="63"/>
      <c r="AO20" s="63"/>
      <c r="AP20" s="63"/>
      <c r="AQ20" s="63"/>
    </row>
    <row r="21" spans="1:44" x14ac:dyDescent="0.25">
      <c r="A21" s="36"/>
      <c r="B21" s="37"/>
      <c r="C21" s="37"/>
      <c r="D21" s="37"/>
      <c r="E21" s="37"/>
      <c r="F21" s="37"/>
      <c r="G21" s="37"/>
      <c r="H21" s="37"/>
      <c r="I21" s="37"/>
      <c r="J21" s="37"/>
      <c r="K21" s="37"/>
      <c r="L21" s="37"/>
      <c r="M21" s="37"/>
      <c r="N21" s="37"/>
      <c r="O21" s="37"/>
      <c r="P21" s="37"/>
      <c r="Q21" s="37"/>
      <c r="R21" s="37"/>
      <c r="S21" s="37"/>
      <c r="T21" s="37"/>
      <c r="U21" s="37"/>
      <c r="V21" s="37"/>
      <c r="W21" s="37"/>
      <c r="X21" s="37"/>
      <c r="Y21" s="37"/>
      <c r="Z21" s="37"/>
      <c r="AA21" s="37"/>
      <c r="AB21" s="37"/>
      <c r="AC21" s="37"/>
      <c r="AD21" s="37"/>
      <c r="AE21" s="37"/>
      <c r="AF21" s="37"/>
      <c r="AG21" s="38"/>
      <c r="AK21" s="63"/>
      <c r="AL21" s="63"/>
      <c r="AM21" s="63"/>
      <c r="AN21" s="63"/>
      <c r="AO21" s="63"/>
      <c r="AP21" s="63"/>
      <c r="AQ21" s="63"/>
    </row>
    <row r="22" spans="1:44" x14ac:dyDescent="0.25">
      <c r="A22" s="36"/>
      <c r="B22" s="37"/>
      <c r="C22" s="37"/>
      <c r="D22" s="37"/>
      <c r="E22" s="37"/>
      <c r="F22" s="37"/>
      <c r="G22" s="37"/>
      <c r="H22" s="37"/>
      <c r="I22" s="37"/>
      <c r="J22" s="37"/>
      <c r="K22" s="37"/>
      <c r="L22" s="37"/>
      <c r="M22" s="37"/>
      <c r="N22" s="37"/>
      <c r="O22" s="37"/>
      <c r="P22" s="37"/>
      <c r="Q22" s="37"/>
      <c r="R22" s="37"/>
      <c r="S22" s="37"/>
      <c r="T22" s="37"/>
      <c r="U22" s="37"/>
      <c r="V22" s="37"/>
      <c r="W22" s="37"/>
      <c r="X22" s="37"/>
      <c r="Y22" s="37"/>
      <c r="Z22" s="37"/>
      <c r="AA22" s="37"/>
      <c r="AB22" s="37"/>
      <c r="AC22" s="37"/>
      <c r="AD22" s="37"/>
      <c r="AE22" s="37"/>
      <c r="AF22" s="37"/>
      <c r="AG22" s="38"/>
      <c r="AK22" s="63"/>
      <c r="AL22" s="63"/>
      <c r="AM22" s="63"/>
      <c r="AN22" s="63"/>
      <c r="AO22" s="63"/>
      <c r="AP22" s="63"/>
      <c r="AQ22" s="63"/>
    </row>
    <row r="23" spans="1:44" x14ac:dyDescent="0.25">
      <c r="A23" s="36"/>
      <c r="B23" s="37"/>
      <c r="C23" s="37"/>
      <c r="D23" s="37"/>
      <c r="E23" s="37"/>
      <c r="F23" s="37"/>
      <c r="G23" s="37"/>
      <c r="H23" s="37"/>
      <c r="I23" s="37"/>
      <c r="J23" s="37"/>
      <c r="K23" s="37"/>
      <c r="L23" s="37"/>
      <c r="M23" s="37"/>
      <c r="N23" s="37"/>
      <c r="O23" s="37"/>
      <c r="P23" s="37"/>
      <c r="Q23" s="37"/>
      <c r="R23" s="37"/>
      <c r="S23" s="37"/>
      <c r="T23" s="37"/>
      <c r="U23" s="37"/>
      <c r="V23" s="37"/>
      <c r="W23" s="37"/>
      <c r="X23" s="37"/>
      <c r="Y23" s="37"/>
      <c r="Z23" s="37"/>
      <c r="AA23" s="37"/>
      <c r="AB23" s="37"/>
      <c r="AC23" s="37"/>
      <c r="AD23" s="37"/>
      <c r="AE23" s="37"/>
      <c r="AF23" s="37"/>
      <c r="AG23" s="38"/>
      <c r="AK23" s="63"/>
      <c r="AL23" s="63"/>
      <c r="AM23" s="63"/>
      <c r="AN23" s="63"/>
      <c r="AO23" s="63"/>
      <c r="AP23" s="63"/>
      <c r="AQ23" s="63"/>
    </row>
    <row r="24" spans="1:44" x14ac:dyDescent="0.25">
      <c r="A24" s="36"/>
      <c r="B24" s="37"/>
      <c r="C24" s="37"/>
      <c r="D24" s="37"/>
      <c r="E24" s="37"/>
      <c r="F24" s="37"/>
      <c r="G24" s="37"/>
      <c r="H24" s="37"/>
      <c r="I24" s="37"/>
      <c r="J24" s="37"/>
      <c r="K24" s="37"/>
      <c r="L24" s="37"/>
      <c r="M24" s="37"/>
      <c r="N24" s="37"/>
      <c r="O24" s="37"/>
      <c r="P24" s="37"/>
      <c r="Q24" s="37"/>
      <c r="R24" s="37"/>
      <c r="S24" s="37"/>
      <c r="T24" s="37"/>
      <c r="U24" s="37"/>
      <c r="V24" s="37"/>
      <c r="W24" s="37"/>
      <c r="X24" s="37"/>
      <c r="Y24" s="37"/>
      <c r="Z24" s="37"/>
      <c r="AA24" s="37"/>
      <c r="AB24" s="37"/>
      <c r="AC24" s="37"/>
      <c r="AD24" s="37"/>
      <c r="AE24" s="37"/>
      <c r="AF24" s="37"/>
      <c r="AG24" s="38"/>
      <c r="AK24" s="63"/>
      <c r="AL24" s="63"/>
      <c r="AM24" s="63"/>
      <c r="AN24" s="63"/>
      <c r="AO24" s="63"/>
      <c r="AP24" s="63"/>
      <c r="AQ24" s="63"/>
    </row>
    <row r="25" spans="1:44" x14ac:dyDescent="0.25">
      <c r="A25" s="36"/>
      <c r="B25" s="37"/>
      <c r="C25" s="37"/>
      <c r="D25" s="37"/>
      <c r="E25" s="37"/>
      <c r="F25" s="37"/>
      <c r="G25" s="37"/>
      <c r="H25" s="37"/>
      <c r="I25" s="37"/>
      <c r="J25" s="37"/>
      <c r="K25" s="37"/>
      <c r="L25" s="37"/>
      <c r="M25" s="37"/>
      <c r="N25" s="37"/>
      <c r="O25" s="37"/>
      <c r="P25" s="37"/>
      <c r="Q25" s="37"/>
      <c r="R25" s="37"/>
      <c r="S25" s="37"/>
      <c r="T25" s="37"/>
      <c r="U25" s="37"/>
      <c r="V25" s="37"/>
      <c r="W25" s="37"/>
      <c r="X25" s="37"/>
      <c r="Y25" s="37"/>
      <c r="Z25" s="37"/>
      <c r="AA25" s="37"/>
      <c r="AB25" s="37"/>
      <c r="AC25" s="37"/>
      <c r="AD25" s="37"/>
      <c r="AE25" s="37"/>
      <c r="AF25" s="37"/>
      <c r="AG25" s="38"/>
      <c r="AK25" s="63"/>
      <c r="AL25" s="63"/>
      <c r="AM25" s="63"/>
      <c r="AN25" s="63"/>
      <c r="AO25" s="63"/>
      <c r="AP25" s="63"/>
      <c r="AQ25" s="63"/>
    </row>
    <row r="26" spans="1:44" ht="18.75" x14ac:dyDescent="0.3">
      <c r="A26" s="36" t="s">
        <v>4</v>
      </c>
      <c r="B26" s="41" t="str" cm="1">
        <f t="array" ref="B26:L26">Input!B6:INDEX(Input!B6:XFD6,1,COUNT(Input!B8:XFD8))</f>
        <v>AMZN</v>
      </c>
      <c r="C26" s="41" t="str">
        <v>BTC-USD</v>
      </c>
      <c r="D26" s="41" t="str">
        <v>DIS</v>
      </c>
      <c r="E26" s="41" t="str">
        <v>GM</v>
      </c>
      <c r="F26" s="41" t="str">
        <v>JPM</v>
      </c>
      <c r="G26" s="41" t="str">
        <v>META</v>
      </c>
      <c r="H26" s="41" t="str">
        <v>MS</v>
      </c>
      <c r="I26" s="41" t="str">
        <v>NFLX</v>
      </c>
      <c r="J26" s="41" t="str">
        <v>PFE</v>
      </c>
      <c r="K26" s="41" t="str">
        <v>T</v>
      </c>
      <c r="L26" s="41" t="str">
        <v>WMT</v>
      </c>
      <c r="M26" s="41"/>
      <c r="N26" s="41"/>
      <c r="O26" s="41"/>
      <c r="P26" s="41"/>
      <c r="Q26" s="41"/>
      <c r="R26" s="41"/>
      <c r="S26" s="41"/>
      <c r="T26" s="41"/>
      <c r="U26" s="41"/>
      <c r="V26" s="41"/>
      <c r="W26" s="41"/>
      <c r="X26" s="41"/>
      <c r="Y26" s="41"/>
      <c r="Z26" s="41"/>
      <c r="AA26" s="41"/>
      <c r="AB26" s="41"/>
      <c r="AC26" s="37"/>
      <c r="AD26" s="37"/>
      <c r="AE26" s="37"/>
      <c r="AF26" s="37"/>
      <c r="AG26" s="38"/>
      <c r="AK26" s="63"/>
      <c r="AL26" s="63"/>
      <c r="AM26" s="63"/>
      <c r="AN26" s="63"/>
      <c r="AO26" s="63"/>
      <c r="AP26" s="63"/>
      <c r="AQ26" s="63"/>
    </row>
    <row r="27" spans="1:44" x14ac:dyDescent="0.25">
      <c r="A27" s="36" t="s">
        <v>13</v>
      </c>
      <c r="B27" s="68">
        <v>4.8529426730085775E-3</v>
      </c>
      <c r="C27" s="68">
        <v>9.684715861462187E-2</v>
      </c>
      <c r="D27" s="68">
        <v>0</v>
      </c>
      <c r="E27" s="68">
        <v>0</v>
      </c>
      <c r="F27" s="68">
        <v>0</v>
      </c>
      <c r="G27" s="68">
        <v>0</v>
      </c>
      <c r="H27" s="68">
        <v>0.36479014940239529</v>
      </c>
      <c r="I27" s="68">
        <v>0</v>
      </c>
      <c r="J27" s="68">
        <v>0.52739010832570876</v>
      </c>
      <c r="K27" s="68">
        <v>6.1196355196363383E-3</v>
      </c>
      <c r="L27" s="68">
        <v>0</v>
      </c>
      <c r="M27" s="68"/>
      <c r="N27" s="68"/>
      <c r="O27" s="68"/>
      <c r="P27" s="68"/>
      <c r="Q27" s="68"/>
      <c r="R27" s="68"/>
      <c r="S27" s="68"/>
      <c r="T27" s="68"/>
      <c r="U27" s="68"/>
      <c r="V27" s="68"/>
      <c r="W27" s="68"/>
      <c r="X27" s="68"/>
      <c r="Y27" s="68"/>
      <c r="Z27" s="68"/>
      <c r="AA27" s="68"/>
      <c r="AB27" s="68"/>
      <c r="AC27" s="68"/>
      <c r="AD27" s="68"/>
      <c r="AE27" s="68"/>
      <c r="AF27" s="68"/>
      <c r="AG27" s="69"/>
      <c r="AH27" s="3"/>
      <c r="AI27" s="3"/>
      <c r="AJ27" s="3"/>
      <c r="AK27" s="63"/>
      <c r="AL27" s="63"/>
      <c r="AM27" s="63"/>
      <c r="AN27" s="63"/>
      <c r="AO27" s="63"/>
      <c r="AP27" s="63"/>
      <c r="AQ27" s="63"/>
      <c r="AR27" s="3"/>
    </row>
    <row r="28" spans="1:44" x14ac:dyDescent="0.25">
      <c r="A28" s="36" t="s">
        <v>20</v>
      </c>
      <c r="B28" s="42">
        <f>SUM(B27:XFD27)</f>
        <v>0.99999999453537092</v>
      </c>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8"/>
      <c r="AK28" s="63"/>
      <c r="AL28" s="63"/>
      <c r="AM28" s="63"/>
      <c r="AN28" s="63"/>
      <c r="AO28" s="63"/>
      <c r="AP28" s="63"/>
      <c r="AQ28" s="63"/>
    </row>
    <row r="29" spans="1:44" x14ac:dyDescent="0.25">
      <c r="A29" s="36" t="s">
        <v>14</v>
      </c>
      <c r="B29" s="39">
        <f>SUMPRODUCT(B27:INDEX(B27:XFD27,1,COUNT(Calculations!B9:AG9)),Calculations!B1:INDEX(Calculations!B1:AG1,1,COUNT(Calculations!B9:AG9)))</f>
        <v>1.0014522905094909E-3</v>
      </c>
      <c r="C29" s="37"/>
      <c r="D29" s="37"/>
      <c r="E29" s="37"/>
      <c r="F29" s="37"/>
      <c r="G29" s="37"/>
      <c r="H29" s="37"/>
      <c r="I29" s="37"/>
      <c r="J29" s="37"/>
      <c r="K29" s="37"/>
      <c r="L29" s="37"/>
      <c r="M29" s="37"/>
      <c r="N29" s="37"/>
      <c r="O29" s="37"/>
      <c r="P29" s="37"/>
      <c r="Q29" s="37"/>
      <c r="R29" s="37"/>
      <c r="S29" s="37"/>
      <c r="T29" s="37"/>
      <c r="U29" s="37"/>
      <c r="V29" s="37"/>
      <c r="W29" s="37"/>
      <c r="X29" s="37"/>
      <c r="Y29" s="37"/>
      <c r="Z29" s="37"/>
      <c r="AA29" s="37"/>
      <c r="AB29" s="37"/>
      <c r="AC29" s="37"/>
      <c r="AD29" s="37"/>
      <c r="AE29" s="37"/>
      <c r="AF29" s="37"/>
      <c r="AG29" s="38"/>
      <c r="AK29" s="63"/>
      <c r="AL29" s="63"/>
      <c r="AM29" s="63"/>
      <c r="AN29" s="63"/>
      <c r="AO29" s="63"/>
      <c r="AP29" s="63"/>
      <c r="AQ29" s="63"/>
    </row>
    <row r="30" spans="1:44" x14ac:dyDescent="0.25">
      <c r="A30" s="36"/>
      <c r="B30" s="37"/>
      <c r="C30" s="37"/>
      <c r="D30" s="37"/>
      <c r="E30" s="37"/>
      <c r="F30" s="37"/>
      <c r="G30" s="37"/>
      <c r="H30" s="37"/>
      <c r="I30" s="37"/>
      <c r="J30" s="37"/>
      <c r="K30" s="37"/>
      <c r="L30" s="37"/>
      <c r="M30" s="37"/>
      <c r="N30" s="37"/>
      <c r="O30" s="37"/>
      <c r="P30" s="37"/>
      <c r="Q30" s="37"/>
      <c r="R30" s="37"/>
      <c r="S30" s="37"/>
      <c r="T30" s="37"/>
      <c r="U30" s="37"/>
      <c r="V30" s="37"/>
      <c r="W30" s="37"/>
      <c r="X30" s="37"/>
      <c r="Y30" s="37"/>
      <c r="Z30" s="37"/>
      <c r="AA30" s="37"/>
      <c r="AB30" s="37"/>
      <c r="AC30" s="37"/>
      <c r="AD30" s="37"/>
      <c r="AE30" s="37"/>
      <c r="AF30" s="37"/>
      <c r="AG30" s="38"/>
      <c r="AK30" s="63"/>
      <c r="AL30" s="63"/>
      <c r="AM30" s="63"/>
      <c r="AN30" s="63"/>
      <c r="AO30" s="63"/>
      <c r="AP30" s="63"/>
      <c r="AQ30" s="63"/>
    </row>
    <row r="31" spans="1:44" x14ac:dyDescent="0.25">
      <c r="A31" s="36" t="s">
        <v>15</v>
      </c>
      <c r="B31" s="39" cm="1">
        <f t="array" ref="B31">MMULT(MMULT(B27:INDEX(B27:XFD27,1,COUNT(Calculations!B9:AG9)),'Covariance Matrix'!B7:INDEX('Covariance Matrix'!B7:XFD1600,COUNT('Covariance Matrix'!B7:B1048576),COUNT('Covariance Matrix'!B7:XFD7))),TRANSPOSE(B27:INDEX(B27:XFD27,1,COUNT(Calculations!B9:AG9))))</f>
        <v>1.6183328852221139E-4</v>
      </c>
      <c r="C31" s="37"/>
      <c r="D31" s="37"/>
      <c r="E31" s="37"/>
      <c r="F31" s="37"/>
      <c r="G31" s="37"/>
      <c r="H31" s="37"/>
      <c r="I31" s="37"/>
      <c r="J31" s="37"/>
      <c r="K31" s="37"/>
      <c r="L31" s="37"/>
      <c r="M31" s="37"/>
      <c r="N31" s="37"/>
      <c r="O31" s="37"/>
      <c r="P31" s="37"/>
      <c r="Q31" s="37"/>
      <c r="R31" s="37"/>
      <c r="S31" s="37"/>
      <c r="T31" s="37"/>
      <c r="U31" s="37"/>
      <c r="V31" s="37"/>
      <c r="W31" s="37"/>
      <c r="X31" s="37"/>
      <c r="Y31" s="37"/>
      <c r="Z31" s="37"/>
      <c r="AA31" s="37"/>
      <c r="AB31" s="37"/>
      <c r="AC31" s="37"/>
      <c r="AD31" s="37"/>
      <c r="AE31" s="37"/>
      <c r="AF31" s="37"/>
      <c r="AG31" s="38"/>
      <c r="AK31" s="63"/>
      <c r="AL31" s="63"/>
      <c r="AM31" s="63"/>
      <c r="AN31" s="63"/>
      <c r="AO31" s="63"/>
      <c r="AP31" s="63"/>
      <c r="AQ31" s="63"/>
    </row>
    <row r="32" spans="1:44" x14ac:dyDescent="0.25">
      <c r="A32" s="36"/>
      <c r="B32" s="37"/>
      <c r="C32" s="37"/>
      <c r="D32" s="37"/>
      <c r="E32" s="37"/>
      <c r="F32" s="37"/>
      <c r="G32" s="37"/>
      <c r="H32" s="37"/>
      <c r="I32" s="37"/>
      <c r="J32" s="37"/>
      <c r="K32" s="37"/>
      <c r="L32" s="37"/>
      <c r="M32" s="37"/>
      <c r="N32" s="37"/>
      <c r="O32" s="37"/>
      <c r="P32" s="37"/>
      <c r="Q32" s="37"/>
      <c r="R32" s="37"/>
      <c r="S32" s="37"/>
      <c r="T32" s="37"/>
      <c r="U32" s="37"/>
      <c r="V32" s="37"/>
      <c r="W32" s="37"/>
      <c r="X32" s="37"/>
      <c r="Y32" s="37"/>
      <c r="Z32" s="37"/>
      <c r="AA32" s="37"/>
      <c r="AB32" s="37"/>
      <c r="AC32" s="37"/>
      <c r="AD32" s="37"/>
      <c r="AE32" s="37"/>
      <c r="AF32" s="37"/>
      <c r="AG32" s="38"/>
      <c r="AK32" s="63"/>
      <c r="AL32" s="63"/>
      <c r="AM32" s="63"/>
      <c r="AN32" s="63"/>
      <c r="AO32" s="63"/>
      <c r="AP32" s="63"/>
      <c r="AQ32" s="63"/>
    </row>
    <row r="33" spans="1:44" x14ac:dyDescent="0.25">
      <c r="A33" s="36" t="s">
        <v>19</v>
      </c>
      <c r="B33" s="39">
        <f>SQRT(B31)</f>
        <v>1.2721371330254116E-2</v>
      </c>
      <c r="C33" s="37"/>
      <c r="D33" s="37"/>
      <c r="E33" s="37"/>
      <c r="F33" s="37"/>
      <c r="G33" s="37"/>
      <c r="H33" s="37"/>
      <c r="I33" s="37"/>
      <c r="J33" s="37"/>
      <c r="K33" s="37"/>
      <c r="L33" s="37"/>
      <c r="M33" s="37"/>
      <c r="N33" s="37"/>
      <c r="O33" s="37"/>
      <c r="P33" s="37"/>
      <c r="Q33" s="37"/>
      <c r="R33" s="37"/>
      <c r="S33" s="37"/>
      <c r="T33" s="37"/>
      <c r="U33" s="37"/>
      <c r="V33" s="37"/>
      <c r="W33" s="37"/>
      <c r="X33" s="37"/>
      <c r="Y33" s="37"/>
      <c r="Z33" s="37"/>
      <c r="AA33" s="37"/>
      <c r="AB33" s="37"/>
      <c r="AC33" s="37"/>
      <c r="AD33" s="37"/>
      <c r="AE33" s="37"/>
      <c r="AF33" s="37"/>
      <c r="AG33" s="38"/>
      <c r="AK33" s="63"/>
      <c r="AL33" s="63"/>
      <c r="AM33" s="63"/>
      <c r="AN33" s="63"/>
      <c r="AO33" s="63"/>
      <c r="AP33" s="63"/>
      <c r="AQ33" s="63"/>
    </row>
    <row r="34" spans="1:44" x14ac:dyDescent="0.25">
      <c r="A34" s="36"/>
      <c r="B34" s="3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8"/>
      <c r="AK34" s="63"/>
      <c r="AL34" s="63"/>
      <c r="AM34" s="63"/>
      <c r="AN34" s="63"/>
      <c r="AO34" s="63"/>
      <c r="AP34" s="63"/>
      <c r="AQ34" s="63"/>
    </row>
    <row r="35" spans="1:44" x14ac:dyDescent="0.25">
      <c r="A35" s="36" t="s">
        <v>17</v>
      </c>
      <c r="B35" s="61">
        <f>B29/B33</f>
        <v>7.8722039040541578E-2</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8"/>
      <c r="AK35" s="63"/>
      <c r="AL35" s="63"/>
      <c r="AM35" s="63"/>
      <c r="AN35" s="63"/>
      <c r="AO35" s="63"/>
      <c r="AP35" s="63"/>
      <c r="AQ35" s="63"/>
    </row>
    <row r="36" spans="1:44" x14ac:dyDescent="0.25">
      <c r="A36" s="15"/>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7"/>
    </row>
    <row r="39" spans="1:44" ht="21" customHeight="1" x14ac:dyDescent="0.3">
      <c r="A39" s="21" t="s">
        <v>4</v>
      </c>
      <c r="B39" s="22" t="str" cm="1">
        <f t="array" ref="B39:L39">Input!B6:INDEX(Input!B6:XFD6,1,COUNT(Input!B8:XFD8))</f>
        <v>AMZN</v>
      </c>
      <c r="C39" s="22" t="str">
        <v>BTC-USD</v>
      </c>
      <c r="D39" s="22" t="str">
        <v>DIS</v>
      </c>
      <c r="E39" s="22" t="str">
        <v>GM</v>
      </c>
      <c r="F39" s="22" t="str">
        <v>JPM</v>
      </c>
      <c r="G39" s="22" t="str">
        <v>META</v>
      </c>
      <c r="H39" s="22" t="str">
        <v>MS</v>
      </c>
      <c r="I39" s="22" t="str">
        <v>NFLX</v>
      </c>
      <c r="J39" s="22" t="str">
        <v>PFE</v>
      </c>
      <c r="K39" s="22" t="str">
        <v>T</v>
      </c>
      <c r="L39" s="22" t="str">
        <v>WMT</v>
      </c>
      <c r="M39" s="22"/>
      <c r="N39" s="22"/>
      <c r="O39" s="22"/>
      <c r="P39" s="22"/>
      <c r="Q39" s="22"/>
      <c r="R39" s="22"/>
      <c r="S39" s="22"/>
      <c r="T39" s="22"/>
      <c r="U39" s="22"/>
      <c r="V39" s="22"/>
      <c r="W39" s="22"/>
      <c r="X39" s="22"/>
      <c r="Y39" s="22"/>
      <c r="Z39" s="22"/>
      <c r="AA39" s="22"/>
      <c r="AB39" s="22"/>
      <c r="AC39" s="22"/>
      <c r="AD39" s="23"/>
      <c r="AE39" s="23"/>
      <c r="AF39" s="23"/>
      <c r="AG39" s="24"/>
      <c r="AI39" s="63" t="s">
        <v>44</v>
      </c>
      <c r="AJ39" s="63"/>
      <c r="AK39" s="63"/>
      <c r="AL39" s="63"/>
      <c r="AM39" s="63"/>
      <c r="AN39" s="63"/>
      <c r="AO39" s="63"/>
      <c r="AP39" s="63"/>
    </row>
    <row r="40" spans="1:44" ht="15" hidden="1" customHeight="1" x14ac:dyDescent="0.25">
      <c r="A40" s="25" t="s">
        <v>27</v>
      </c>
      <c r="B40" s="18" cm="1">
        <f t="array" aca="1" ref="B40:L40" ca="1">_xlfn.RANDARRAY(1,COUNT(Input!B8:XFD8))</f>
        <v>0.70103689319683848</v>
      </c>
      <c r="C40" s="18">
        <f ca="1"/>
        <v>0.98709093259020397</v>
      </c>
      <c r="D40" s="18">
        <f ca="1"/>
        <v>6.4659814193360088E-2</v>
      </c>
      <c r="E40" s="18">
        <f ca="1"/>
        <v>0.56634175008159748</v>
      </c>
      <c r="F40" s="18">
        <f ca="1"/>
        <v>0.38477665440775199</v>
      </c>
      <c r="G40" s="18">
        <f ca="1"/>
        <v>0.16333562032814619</v>
      </c>
      <c r="H40" s="18">
        <f ca="1"/>
        <v>0.75660194287949878</v>
      </c>
      <c r="I40" s="18">
        <f ca="1"/>
        <v>0.9842853473841473</v>
      </c>
      <c r="J40" s="18">
        <f ca="1"/>
        <v>2.295761056079515E-2</v>
      </c>
      <c r="K40" s="18">
        <f ca="1"/>
        <v>0.99479979957702147</v>
      </c>
      <c r="L40" s="18">
        <f ca="1"/>
        <v>0.78253319408448019</v>
      </c>
      <c r="M40" s="18"/>
      <c r="N40" s="18"/>
      <c r="O40" s="18"/>
      <c r="P40" s="18"/>
      <c r="Q40" s="18"/>
      <c r="R40" s="18"/>
      <c r="S40" s="18"/>
      <c r="T40" s="18"/>
      <c r="U40" s="18"/>
      <c r="V40" s="18"/>
      <c r="W40" s="18"/>
      <c r="X40" s="18"/>
      <c r="Y40" s="18"/>
      <c r="Z40" s="18"/>
      <c r="AA40" s="18"/>
      <c r="AB40" s="18"/>
      <c r="AC40" s="18"/>
      <c r="AD40" s="18"/>
      <c r="AE40" s="18"/>
      <c r="AF40" s="18"/>
      <c r="AG40" s="19"/>
      <c r="AI40" s="63"/>
      <c r="AJ40" s="63"/>
      <c r="AK40" s="63"/>
      <c r="AL40" s="63"/>
      <c r="AM40" s="63"/>
      <c r="AN40" s="63"/>
      <c r="AO40" s="63"/>
      <c r="AP40" s="63"/>
    </row>
    <row r="41" spans="1:44" ht="15" hidden="1" customHeight="1" x14ac:dyDescent="0.25">
      <c r="A41" s="25" t="s">
        <v>28</v>
      </c>
      <c r="B41" s="18">
        <f ca="1">SUM(_xlfn.ANCHORARRAY(B40))</f>
        <v>6.4084195592838418</v>
      </c>
      <c r="C41" s="18"/>
      <c r="D41" s="18"/>
      <c r="E41" s="18"/>
      <c r="F41" s="18"/>
      <c r="G41" s="18"/>
      <c r="H41" s="18"/>
      <c r="I41" s="18"/>
      <c r="J41" s="18"/>
      <c r="K41" s="18"/>
      <c r="L41" s="18"/>
      <c r="M41" s="18"/>
      <c r="N41" s="18"/>
      <c r="O41" s="18"/>
      <c r="P41" s="18"/>
      <c r="Q41" s="18"/>
      <c r="R41" s="18"/>
      <c r="S41" s="18"/>
      <c r="T41" s="18"/>
      <c r="U41" s="18"/>
      <c r="V41" s="18"/>
      <c r="W41" s="18"/>
      <c r="X41" s="18"/>
      <c r="Y41" s="18"/>
      <c r="Z41" s="18"/>
      <c r="AA41" s="18"/>
      <c r="AB41" s="18"/>
      <c r="AC41" s="18"/>
      <c r="AD41" s="18"/>
      <c r="AE41" s="18"/>
      <c r="AF41" s="18"/>
      <c r="AG41" s="19"/>
      <c r="AI41" s="63"/>
      <c r="AJ41" s="63"/>
      <c r="AK41" s="63"/>
      <c r="AL41" s="63"/>
      <c r="AM41" s="63"/>
      <c r="AN41" s="63"/>
      <c r="AO41" s="63"/>
      <c r="AP41" s="63"/>
    </row>
    <row r="42" spans="1:44" ht="16.5" customHeight="1" x14ac:dyDescent="0.25">
      <c r="A42" s="25" t="s">
        <v>13</v>
      </c>
      <c r="B42" s="26">
        <f ca="1">IF(B40/$B$41=0,"",(B40/$B$41))</f>
        <v>0.10939310179547315</v>
      </c>
      <c r="C42" s="26">
        <f t="shared" ref="C42:AR42" ca="1" si="0">IF(C40/$B$41=0,"",(C40/$B$41))</f>
        <v>0.15403032268076314</v>
      </c>
      <c r="D42" s="26">
        <f t="shared" ca="1" si="0"/>
        <v>1.0089822240132168E-2</v>
      </c>
      <c r="E42" s="26">
        <f t="shared" ca="1" si="0"/>
        <v>8.837463665454634E-2</v>
      </c>
      <c r="F42" s="26">
        <f t="shared" ca="1" si="0"/>
        <v>6.0042363151820828E-2</v>
      </c>
      <c r="G42" s="26">
        <f t="shared" ca="1" si="0"/>
        <v>2.548766022841354E-2</v>
      </c>
      <c r="H42" s="26">
        <f t="shared" ca="1" si="0"/>
        <v>0.11806373410483303</v>
      </c>
      <c r="I42" s="26">
        <f t="shared" ca="1" si="0"/>
        <v>0.15359252593850828</v>
      </c>
      <c r="J42" s="26">
        <f t="shared" ca="1" si="0"/>
        <v>3.5824137836819045E-3</v>
      </c>
      <c r="K42" s="26">
        <f t="shared" ca="1" si="0"/>
        <v>0.15523325062820842</v>
      </c>
      <c r="L42" s="26">
        <f t="shared" ca="1" si="0"/>
        <v>0.12211016879361912</v>
      </c>
      <c r="M42" s="26" t="str">
        <f t="shared" ca="1" si="0"/>
        <v/>
      </c>
      <c r="N42" s="26" t="str">
        <f t="shared" ca="1" si="0"/>
        <v/>
      </c>
      <c r="O42" s="26" t="str">
        <f t="shared" ca="1" si="0"/>
        <v/>
      </c>
      <c r="P42" s="26" t="str">
        <f t="shared" ca="1" si="0"/>
        <v/>
      </c>
      <c r="Q42" s="26" t="str">
        <f t="shared" ca="1" si="0"/>
        <v/>
      </c>
      <c r="R42" s="26" t="str">
        <f t="shared" ca="1" si="0"/>
        <v/>
      </c>
      <c r="S42" s="26" t="str">
        <f t="shared" ca="1" si="0"/>
        <v/>
      </c>
      <c r="T42" s="26" t="str">
        <f t="shared" ca="1" si="0"/>
        <v/>
      </c>
      <c r="U42" s="26" t="str">
        <f t="shared" ca="1" si="0"/>
        <v/>
      </c>
      <c r="V42" s="26" t="str">
        <f t="shared" ca="1" si="0"/>
        <v/>
      </c>
      <c r="W42" s="26" t="str">
        <f t="shared" ca="1" si="0"/>
        <v/>
      </c>
      <c r="X42" s="26" t="str">
        <f t="shared" ca="1" si="0"/>
        <v/>
      </c>
      <c r="Y42" s="26" t="str">
        <f t="shared" ca="1" si="0"/>
        <v/>
      </c>
      <c r="Z42" s="26" t="str">
        <f t="shared" ca="1" si="0"/>
        <v/>
      </c>
      <c r="AA42" s="26" t="str">
        <f t="shared" ca="1" si="0"/>
        <v/>
      </c>
      <c r="AB42" s="26" t="str">
        <f t="shared" ca="1" si="0"/>
        <v/>
      </c>
      <c r="AC42" s="26" t="str">
        <f t="shared" ca="1" si="0"/>
        <v/>
      </c>
      <c r="AD42" s="26" t="str">
        <f t="shared" ca="1" si="0"/>
        <v/>
      </c>
      <c r="AE42" s="26" t="str">
        <f t="shared" ca="1" si="0"/>
        <v/>
      </c>
      <c r="AF42" s="26" t="str">
        <f t="shared" ca="1" si="0"/>
        <v/>
      </c>
      <c r="AG42" s="27" t="str">
        <f t="shared" ca="1" si="0"/>
        <v/>
      </c>
      <c r="AH42" s="3" t="str">
        <f t="shared" ca="1" si="0"/>
        <v/>
      </c>
      <c r="AI42" s="63"/>
      <c r="AJ42" s="63"/>
      <c r="AK42" s="63"/>
      <c r="AL42" s="63"/>
      <c r="AM42" s="63"/>
      <c r="AN42" s="63"/>
      <c r="AO42" s="63"/>
      <c r="AP42" s="63"/>
      <c r="AQ42" s="3" t="str">
        <f t="shared" ca="1" si="0"/>
        <v/>
      </c>
      <c r="AR42" s="3" t="str">
        <f t="shared" ca="1" si="0"/>
        <v/>
      </c>
    </row>
    <row r="43" spans="1:44" x14ac:dyDescent="0.25">
      <c r="A43" s="25" t="s">
        <v>20</v>
      </c>
      <c r="B43" s="28">
        <f ca="1">SUM(B42:XFD42)</f>
        <v>0.99999999999999989</v>
      </c>
      <c r="C43" s="18"/>
      <c r="D43" s="18"/>
      <c r="E43" s="18"/>
      <c r="F43" s="18"/>
      <c r="G43" s="18"/>
      <c r="H43" s="18"/>
      <c r="I43" s="18"/>
      <c r="J43" s="18"/>
      <c r="K43" s="18"/>
      <c r="L43" s="18"/>
      <c r="M43" s="18"/>
      <c r="N43" s="18"/>
      <c r="O43" s="18"/>
      <c r="P43" s="18"/>
      <c r="Q43" s="18"/>
      <c r="R43" s="18"/>
      <c r="S43" s="18"/>
      <c r="T43" s="18"/>
      <c r="U43" s="18"/>
      <c r="V43" s="18"/>
      <c r="W43" s="18"/>
      <c r="X43" s="18"/>
      <c r="Y43" s="18"/>
      <c r="Z43" s="18"/>
      <c r="AA43" s="18"/>
      <c r="AB43" s="18"/>
      <c r="AC43" s="18"/>
      <c r="AD43" s="18"/>
      <c r="AE43" s="18"/>
      <c r="AF43" s="18"/>
      <c r="AG43" s="19"/>
      <c r="AI43" s="63"/>
      <c r="AJ43" s="63"/>
      <c r="AK43" s="63"/>
      <c r="AL43" s="63"/>
      <c r="AM43" s="63"/>
      <c r="AN43" s="63"/>
      <c r="AO43" s="63"/>
      <c r="AP43" s="63"/>
    </row>
    <row r="44" spans="1:44" x14ac:dyDescent="0.25">
      <c r="A44" s="25" t="s">
        <v>14</v>
      </c>
      <c r="B44" s="29">
        <f ca="1">SUMPRODUCT(B42:INDEX(B42:XFD42,1,COUNT(B42:XFD42)),Calculations!B1:INDEX(Calculations!B1:AG1,1,COUNT(Calculations!B9:AG9)))</f>
        <v>8.8219030228735724E-5</v>
      </c>
      <c r="C44" s="18"/>
      <c r="D44" s="18"/>
      <c r="E44" s="18"/>
      <c r="F44" s="18"/>
      <c r="G44" s="18"/>
      <c r="H44" s="18"/>
      <c r="I44" s="18"/>
      <c r="J44" s="18"/>
      <c r="K44" s="18"/>
      <c r="L44" s="18"/>
      <c r="M44" s="18"/>
      <c r="N44" s="18"/>
      <c r="O44" s="18"/>
      <c r="P44" s="18"/>
      <c r="Q44" s="18"/>
      <c r="R44" s="18"/>
      <c r="S44" s="18"/>
      <c r="T44" s="18"/>
      <c r="U44" s="18"/>
      <c r="V44" s="18"/>
      <c r="W44" s="18"/>
      <c r="X44" s="18"/>
      <c r="Y44" s="18"/>
      <c r="Z44" s="18"/>
      <c r="AA44" s="18"/>
      <c r="AB44" s="18"/>
      <c r="AC44" s="18"/>
      <c r="AD44" s="18"/>
      <c r="AE44" s="18"/>
      <c r="AF44" s="18"/>
      <c r="AG44" s="19"/>
      <c r="AI44" s="63"/>
      <c r="AJ44" s="63"/>
      <c r="AK44" s="63"/>
      <c r="AL44" s="63"/>
      <c r="AM44" s="63"/>
      <c r="AN44" s="63"/>
      <c r="AO44" s="63"/>
      <c r="AP44" s="63"/>
    </row>
    <row r="45" spans="1:44" x14ac:dyDescent="0.25">
      <c r="A45" s="25"/>
      <c r="B45" s="18"/>
      <c r="C45" s="18"/>
      <c r="D45" s="18"/>
      <c r="E45" s="18"/>
      <c r="F45" s="18"/>
      <c r="G45" s="18"/>
      <c r="H45" s="18"/>
      <c r="I45" s="18"/>
      <c r="J45" s="18"/>
      <c r="K45" s="18"/>
      <c r="L45" s="18"/>
      <c r="M45" s="18"/>
      <c r="N45" s="18"/>
      <c r="O45" s="18"/>
      <c r="P45" s="18"/>
      <c r="Q45" s="18"/>
      <c r="R45" s="18"/>
      <c r="S45" s="18"/>
      <c r="T45" s="18"/>
      <c r="U45" s="18"/>
      <c r="V45" s="18"/>
      <c r="W45" s="18"/>
      <c r="X45" s="18"/>
      <c r="Y45" s="18"/>
      <c r="Z45" s="18"/>
      <c r="AA45" s="18"/>
      <c r="AB45" s="18"/>
      <c r="AC45" s="18"/>
      <c r="AD45" s="18"/>
      <c r="AE45" s="18"/>
      <c r="AF45" s="18"/>
      <c r="AG45" s="19"/>
      <c r="AI45" s="63"/>
      <c r="AJ45" s="63"/>
      <c r="AK45" s="63"/>
      <c r="AL45" s="63"/>
      <c r="AM45" s="63"/>
      <c r="AN45" s="63"/>
      <c r="AO45" s="63"/>
      <c r="AP45" s="63"/>
    </row>
    <row r="46" spans="1:44" x14ac:dyDescent="0.25">
      <c r="A46" s="25" t="s">
        <v>15</v>
      </c>
      <c r="B46" s="29" cm="1">
        <f t="array" aca="1" ref="B46" ca="1">MMULT(MMULT(B42:INDEX(B42:XFD42,1,COUNT(B42:XFD42)),'Covariance Matrix'!B7:INDEX('Covariance Matrix'!B7:XFD1600,COUNT('Covariance Matrix'!B7:B1048576),COUNT('Covariance Matrix'!B7:XFD7))),TRANSPOSE(B42:INDEX(B42:XFD42,1,COUNT(B42:XFD42))))</f>
        <v>1.7726492399364348E-4</v>
      </c>
      <c r="C46" s="18"/>
      <c r="D46" s="18"/>
      <c r="E46" s="18"/>
      <c r="F46" s="18"/>
      <c r="G46" s="18"/>
      <c r="H46" s="18"/>
      <c r="I46" s="18"/>
      <c r="J46" s="18"/>
      <c r="K46" s="18"/>
      <c r="L46" s="18"/>
      <c r="M46" s="18"/>
      <c r="N46" s="18"/>
      <c r="O46" s="18"/>
      <c r="P46" s="18"/>
      <c r="Q46" s="18"/>
      <c r="R46" s="18"/>
      <c r="S46" s="18"/>
      <c r="T46" s="18"/>
      <c r="U46" s="18"/>
      <c r="V46" s="18"/>
      <c r="W46" s="18"/>
      <c r="X46" s="18"/>
      <c r="Y46" s="18"/>
      <c r="Z46" s="18"/>
      <c r="AA46" s="18"/>
      <c r="AB46" s="18"/>
      <c r="AC46" s="18"/>
      <c r="AD46" s="18"/>
      <c r="AE46" s="18"/>
      <c r="AF46" s="18"/>
      <c r="AG46" s="19"/>
      <c r="AI46" s="63"/>
      <c r="AJ46" s="63"/>
      <c r="AK46" s="63"/>
      <c r="AL46" s="63"/>
      <c r="AM46" s="63"/>
      <c r="AN46" s="63"/>
      <c r="AO46" s="63"/>
      <c r="AP46" s="63"/>
    </row>
    <row r="47" spans="1:44" x14ac:dyDescent="0.25">
      <c r="A47" s="25"/>
      <c r="B47" s="18"/>
      <c r="C47" s="18"/>
      <c r="D47" s="18"/>
      <c r="E47" s="18"/>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c r="AF47" s="18"/>
      <c r="AG47" s="19"/>
      <c r="AI47" s="63"/>
      <c r="AJ47" s="63"/>
      <c r="AK47" s="63"/>
      <c r="AL47" s="63"/>
      <c r="AM47" s="63"/>
      <c r="AN47" s="63"/>
      <c r="AO47" s="63"/>
      <c r="AP47" s="63"/>
    </row>
    <row r="48" spans="1:44" x14ac:dyDescent="0.25">
      <c r="A48" s="25" t="s">
        <v>19</v>
      </c>
      <c r="B48" s="29">
        <f ca="1">ROUND(SQRT(B46),4)</f>
        <v>1.3299999999999999E-2</v>
      </c>
      <c r="C48" s="18"/>
      <c r="D48" s="18"/>
      <c r="E48" s="18"/>
      <c r="F48" s="29"/>
      <c r="G48" s="18"/>
      <c r="H48" s="18"/>
      <c r="I48" s="18"/>
      <c r="J48" s="18"/>
      <c r="K48" s="18"/>
      <c r="L48" s="18"/>
      <c r="M48" s="18"/>
      <c r="N48" s="18"/>
      <c r="O48" s="18"/>
      <c r="P48" s="18"/>
      <c r="Q48" s="18"/>
      <c r="R48" s="18"/>
      <c r="S48" s="18"/>
      <c r="T48" s="18"/>
      <c r="U48" s="18"/>
      <c r="V48" s="18"/>
      <c r="W48" s="18"/>
      <c r="X48" s="18"/>
      <c r="Y48" s="18"/>
      <c r="Z48" s="18"/>
      <c r="AA48" s="18"/>
      <c r="AB48" s="18"/>
      <c r="AC48" s="18"/>
      <c r="AD48" s="18"/>
      <c r="AE48" s="18"/>
      <c r="AF48" s="18"/>
      <c r="AG48" s="19"/>
      <c r="AI48" s="63"/>
      <c r="AJ48" s="63"/>
      <c r="AK48" s="63"/>
      <c r="AL48" s="63"/>
      <c r="AM48" s="63"/>
      <c r="AN48" s="63"/>
      <c r="AO48" s="63"/>
      <c r="AP48" s="63"/>
    </row>
    <row r="49" spans="1:42" x14ac:dyDescent="0.25">
      <c r="A49" s="25"/>
      <c r="B49" s="18"/>
      <c r="C49" s="18"/>
      <c r="D49" s="18"/>
      <c r="E49" s="18"/>
      <c r="F49" s="18"/>
      <c r="G49" s="18"/>
      <c r="H49" s="18"/>
      <c r="I49" s="18"/>
      <c r="J49" s="18"/>
      <c r="K49" s="18"/>
      <c r="L49" s="18"/>
      <c r="M49" s="18"/>
      <c r="N49" s="18"/>
      <c r="O49" s="18"/>
      <c r="P49" s="18"/>
      <c r="Q49" s="18"/>
      <c r="R49" s="18"/>
      <c r="S49" s="18"/>
      <c r="T49" s="18"/>
      <c r="U49" s="18"/>
      <c r="V49" s="18"/>
      <c r="W49" s="18"/>
      <c r="X49" s="18"/>
      <c r="Y49" s="18"/>
      <c r="Z49" s="18"/>
      <c r="AA49" s="18"/>
      <c r="AB49" s="18"/>
      <c r="AC49" s="18"/>
      <c r="AD49" s="18"/>
      <c r="AE49" s="18"/>
      <c r="AF49" s="18"/>
      <c r="AG49" s="19"/>
      <c r="AI49" s="63"/>
      <c r="AJ49" s="63"/>
      <c r="AK49" s="63"/>
      <c r="AL49" s="63"/>
      <c r="AM49" s="63"/>
      <c r="AN49" s="63"/>
      <c r="AO49" s="63"/>
      <c r="AP49" s="63"/>
    </row>
    <row r="50" spans="1:42" x14ac:dyDescent="0.25">
      <c r="A50" s="25" t="s">
        <v>17</v>
      </c>
      <c r="B50" s="18">
        <f ca="1">B44/B48</f>
        <v>6.6330097916342656E-3</v>
      </c>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c r="AE50" s="18"/>
      <c r="AF50" s="18"/>
      <c r="AG50" s="19"/>
      <c r="AI50" s="63"/>
      <c r="AJ50" s="63"/>
      <c r="AK50" s="63"/>
      <c r="AL50" s="63"/>
      <c r="AM50" s="63"/>
      <c r="AN50" s="63"/>
      <c r="AO50" s="63"/>
      <c r="AP50" s="63"/>
    </row>
    <row r="51" spans="1:42" x14ac:dyDescent="0.25">
      <c r="A51" s="25"/>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9"/>
      <c r="AI51" s="63"/>
      <c r="AJ51" s="63"/>
      <c r="AK51" s="63"/>
      <c r="AL51" s="63"/>
      <c r="AM51" s="63"/>
      <c r="AN51" s="63"/>
      <c r="AO51" s="63"/>
      <c r="AP51" s="63"/>
    </row>
    <row r="52" spans="1:42" x14ac:dyDescent="0.25">
      <c r="A52" s="30"/>
      <c r="B52" s="31"/>
      <c r="C52" s="31"/>
      <c r="D52" s="31"/>
      <c r="E52" s="31"/>
      <c r="F52" s="31"/>
      <c r="G52" s="31"/>
      <c r="H52" s="31"/>
      <c r="I52" s="31"/>
      <c r="J52" s="31"/>
      <c r="K52" s="31"/>
      <c r="L52" s="31"/>
      <c r="M52" s="31"/>
      <c r="N52" s="31"/>
      <c r="O52" s="31"/>
      <c r="P52" s="31"/>
      <c r="Q52" s="31"/>
      <c r="R52" s="31"/>
      <c r="S52" s="31"/>
      <c r="T52" s="31"/>
      <c r="U52" s="31"/>
      <c r="V52" s="31"/>
      <c r="W52" s="31"/>
      <c r="X52" s="31"/>
      <c r="Y52" s="31"/>
      <c r="Z52" s="31"/>
      <c r="AA52" s="31"/>
      <c r="AB52" s="31"/>
      <c r="AC52" s="31"/>
      <c r="AD52" s="31"/>
      <c r="AE52" s="31"/>
      <c r="AF52" s="31"/>
      <c r="AG52" s="32"/>
      <c r="AI52" s="63"/>
      <c r="AJ52" s="63"/>
      <c r="AK52" s="63"/>
      <c r="AL52" s="63"/>
      <c r="AM52" s="63"/>
      <c r="AN52" s="63"/>
      <c r="AO52" s="63"/>
      <c r="AP52" s="63"/>
    </row>
  </sheetData>
  <mergeCells count="3">
    <mergeCell ref="AI39:AP52"/>
    <mergeCell ref="AK2:AQ11"/>
    <mergeCell ref="AK15:AQ3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Portfolio_Button1_Click">
                <anchor moveWithCells="1" sizeWithCells="1">
                  <from>
                    <xdr:col>34</xdr:col>
                    <xdr:colOff>38100</xdr:colOff>
                    <xdr:row>0</xdr:row>
                    <xdr:rowOff>19050</xdr:rowOff>
                  </from>
                  <to>
                    <xdr:col>37</xdr:col>
                    <xdr:colOff>504825</xdr:colOff>
                    <xdr:row>1</xdr:row>
                    <xdr:rowOff>314325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835A1-EA3F-4592-9615-E8CDF950B5AA}">
  <sheetPr codeName="Sheet6">
    <tabColor theme="7"/>
  </sheetPr>
  <dimension ref="A1:AK10002"/>
  <sheetViews>
    <sheetView topLeftCell="I1" workbookViewId="0">
      <selection activeCell="S27" sqref="S27"/>
    </sheetView>
  </sheetViews>
  <sheetFormatPr defaultRowHeight="15" x14ac:dyDescent="0.25"/>
  <cols>
    <col min="2" max="2" width="9.140625" style="1"/>
    <col min="3" max="3" width="19" style="1" customWidth="1"/>
    <col min="4" max="35" width="9.140625" style="58"/>
  </cols>
  <sheetData>
    <row r="1" spans="1:37" x14ac:dyDescent="0.25">
      <c r="B1" s="1" t="s">
        <v>30</v>
      </c>
      <c r="C1" s="1" t="s">
        <v>31</v>
      </c>
      <c r="D1" s="58" t="str" cm="1">
        <f t="array" ref="D1:N1">Input!B6:INDEX(Input!B6:XFD6,1,COUNT(Input!B8:XFD8))</f>
        <v>AMZN</v>
      </c>
      <c r="E1" s="58" t="str">
        <v>BTC-USD</v>
      </c>
      <c r="F1" s="58" t="str">
        <v>DIS</v>
      </c>
      <c r="G1" s="58" t="str">
        <v>GM</v>
      </c>
      <c r="H1" s="58" t="str">
        <v>JPM</v>
      </c>
      <c r="I1" s="58" t="str">
        <v>META</v>
      </c>
      <c r="J1" s="58" t="str">
        <v>MS</v>
      </c>
      <c r="K1" s="58" t="str">
        <v>NFLX</v>
      </c>
      <c r="L1" s="58" t="str">
        <v>PFE</v>
      </c>
      <c r="M1" s="58" t="str">
        <v>T</v>
      </c>
      <c r="N1" s="58" t="str">
        <v>WMT</v>
      </c>
      <c r="AK1" t="s">
        <v>47</v>
      </c>
    </row>
    <row r="2" spans="1:37" x14ac:dyDescent="0.25">
      <c r="A2" t="s">
        <v>29</v>
      </c>
      <c r="B2" s="1">
        <f ca="1">Portfolio!B48</f>
        <v>1.3299999999999999E-2</v>
      </c>
      <c r="C2" s="1">
        <f ca="1">Portfolio!B44</f>
        <v>8.8219030228735724E-5</v>
      </c>
      <c r="D2" s="58" cm="1">
        <f t="array" aca="1" ref="D2:N2" ca="1">Portfolio!B42:INDEX(Portfolio!B42:AG42,1,COUNT(Portfolio!B42:AG42))</f>
        <v>0.10939310179547315</v>
      </c>
      <c r="E2" s="58">
        <f ca="1"/>
        <v>0.15403032268076314</v>
      </c>
      <c r="F2" s="58">
        <f ca="1"/>
        <v>1.0089822240132168E-2</v>
      </c>
      <c r="G2" s="58">
        <f ca="1"/>
        <v>8.837463665454634E-2</v>
      </c>
      <c r="H2" s="58">
        <f ca="1"/>
        <v>6.0042363151820828E-2</v>
      </c>
      <c r="I2" s="58">
        <f ca="1"/>
        <v>2.548766022841354E-2</v>
      </c>
      <c r="J2" s="58">
        <f ca="1"/>
        <v>0.11806373410483303</v>
      </c>
      <c r="K2" s="58">
        <f ca="1"/>
        <v>0.15359252593850828</v>
      </c>
      <c r="L2" s="58">
        <f ca="1"/>
        <v>3.5824137836819045E-3</v>
      </c>
      <c r="M2" s="58">
        <f ca="1"/>
        <v>0.15523325062820842</v>
      </c>
      <c r="N2" s="58">
        <f ca="1"/>
        <v>0.12211016879361912</v>
      </c>
    </row>
    <row r="3" spans="1:37" x14ac:dyDescent="0.25">
      <c r="A3">
        <v>1</v>
      </c>
      <c r="B3" s="1">
        <f t="dataTable" ref="B3:AI10002" dt2D="0" dtr="0" r1="A1" ca="1"/>
        <v>1.0500000000000001E-2</v>
      </c>
      <c r="C3" s="1">
        <v>-6.2304097644896839E-5</v>
      </c>
      <c r="D3" s="58">
        <v>0.13513479789211791</v>
      </c>
      <c r="E3" s="58">
        <v>1.5363104383748584E-2</v>
      </c>
      <c r="F3" s="58">
        <v>2.0935137483475599E-2</v>
      </c>
      <c r="G3" s="58">
        <v>9.324437297344168E-2</v>
      </c>
      <c r="H3" s="58">
        <v>6.0955127809133779E-2</v>
      </c>
      <c r="I3" s="58">
        <v>0.14630811661746287</v>
      </c>
      <c r="J3" s="58">
        <v>0.12671947631143235</v>
      </c>
      <c r="K3" s="58">
        <v>7.1594912656215134E-2</v>
      </c>
      <c r="L3" s="58">
        <v>7.0211126448510117E-2</v>
      </c>
      <c r="M3" s="58">
        <v>0.13250897759697214</v>
      </c>
      <c r="N3" s="58">
        <v>0.12702484982748991</v>
      </c>
      <c r="O3" s="58">
        <v>0</v>
      </c>
      <c r="P3" s="58">
        <v>0</v>
      </c>
      <c r="Q3" s="58">
        <v>0</v>
      </c>
      <c r="R3" s="58">
        <v>0</v>
      </c>
      <c r="S3" s="58">
        <v>0</v>
      </c>
      <c r="T3" s="58">
        <v>0</v>
      </c>
      <c r="U3" s="58">
        <v>0</v>
      </c>
      <c r="V3" s="58">
        <v>0</v>
      </c>
      <c r="W3" s="58">
        <v>0</v>
      </c>
      <c r="X3" s="58">
        <v>0</v>
      </c>
      <c r="Y3" s="58">
        <v>0</v>
      </c>
      <c r="Z3" s="58">
        <v>0</v>
      </c>
      <c r="AA3" s="58">
        <v>0</v>
      </c>
      <c r="AB3" s="58">
        <v>0</v>
      </c>
      <c r="AC3" s="58">
        <v>0</v>
      </c>
      <c r="AD3" s="58">
        <v>0</v>
      </c>
      <c r="AE3" s="58">
        <v>0</v>
      </c>
      <c r="AF3" s="58">
        <v>0</v>
      </c>
      <c r="AG3" s="58">
        <v>0</v>
      </c>
      <c r="AH3" s="58">
        <v>0</v>
      </c>
      <c r="AI3" s="58">
        <v>0</v>
      </c>
      <c r="AK3" s="64">
        <f>C3/B3</f>
        <v>-5.9337235852282696E-3</v>
      </c>
    </row>
    <row r="4" spans="1:37" x14ac:dyDescent="0.25">
      <c r="A4">
        <v>2</v>
      </c>
      <c r="B4" s="1">
        <v>1.09E-2</v>
      </c>
      <c r="C4" s="1">
        <v>-1.7976314623562289E-4</v>
      </c>
      <c r="D4" s="58">
        <v>6.6045643974016133E-2</v>
      </c>
      <c r="E4" s="58">
        <v>6.3556750201373691E-2</v>
      </c>
      <c r="F4" s="58">
        <v>0.1222588028476277</v>
      </c>
      <c r="G4" s="58">
        <v>5.2525436152210232E-2</v>
      </c>
      <c r="H4" s="58">
        <v>7.5595064073847237E-2</v>
      </c>
      <c r="I4" s="58">
        <v>2.0331797990430309E-2</v>
      </c>
      <c r="J4" s="58">
        <v>8.0889790257304417E-2</v>
      </c>
      <c r="K4" s="58">
        <v>0.17092070095731726</v>
      </c>
      <c r="L4" s="58">
        <v>0.14780386843483145</v>
      </c>
      <c r="M4" s="58">
        <v>0.17293651833800758</v>
      </c>
      <c r="N4" s="58">
        <v>2.7135626773033807E-2</v>
      </c>
      <c r="O4" s="58">
        <v>0</v>
      </c>
      <c r="P4" s="58">
        <v>0</v>
      </c>
      <c r="Q4" s="58">
        <v>0</v>
      </c>
      <c r="R4" s="58">
        <v>0</v>
      </c>
      <c r="S4" s="58">
        <v>0</v>
      </c>
      <c r="T4" s="58">
        <v>0</v>
      </c>
      <c r="U4" s="58">
        <v>0</v>
      </c>
      <c r="V4" s="58">
        <v>0</v>
      </c>
      <c r="W4" s="58">
        <v>0</v>
      </c>
      <c r="X4" s="58">
        <v>0</v>
      </c>
      <c r="Y4" s="58">
        <v>0</v>
      </c>
      <c r="Z4" s="58">
        <v>0</v>
      </c>
      <c r="AA4" s="58">
        <v>0</v>
      </c>
      <c r="AB4" s="58">
        <v>0</v>
      </c>
      <c r="AC4" s="58">
        <v>0</v>
      </c>
      <c r="AD4" s="58">
        <v>0</v>
      </c>
      <c r="AE4" s="58">
        <v>0</v>
      </c>
      <c r="AF4" s="58">
        <v>0</v>
      </c>
      <c r="AG4" s="58">
        <v>0</v>
      </c>
      <c r="AH4" s="58">
        <v>0</v>
      </c>
      <c r="AI4" s="58">
        <v>0</v>
      </c>
      <c r="AK4" s="64">
        <f t="shared" ref="AK4:AK67" si="0">C4/B4</f>
        <v>-1.6492031764736046E-2</v>
      </c>
    </row>
    <row r="5" spans="1:37" x14ac:dyDescent="0.25">
      <c r="A5">
        <v>3</v>
      </c>
      <c r="B5" s="1">
        <v>1.26E-2</v>
      </c>
      <c r="C5" s="1">
        <v>2.61627365226692E-4</v>
      </c>
      <c r="D5" s="58">
        <v>8.4030803331701695E-2</v>
      </c>
      <c r="E5" s="58">
        <v>0.13244237312385651</v>
      </c>
      <c r="F5" s="58">
        <v>4.4789054000739764E-2</v>
      </c>
      <c r="G5" s="58">
        <v>0.12349519672258572</v>
      </c>
      <c r="H5" s="58">
        <v>6.0678916022662427E-2</v>
      </c>
      <c r="I5" s="58">
        <v>6.276477426097983E-2</v>
      </c>
      <c r="J5" s="58">
        <v>0.12989958053848819</v>
      </c>
      <c r="K5" s="58">
        <v>8.737045355108089E-2</v>
      </c>
      <c r="L5" s="58">
        <v>0.14539544687711978</v>
      </c>
      <c r="M5" s="58">
        <v>4.5080372705850642E-2</v>
      </c>
      <c r="N5" s="58">
        <v>8.4053028864934612E-2</v>
      </c>
      <c r="O5" s="58">
        <v>0</v>
      </c>
      <c r="P5" s="58">
        <v>0</v>
      </c>
      <c r="Q5" s="58">
        <v>0</v>
      </c>
      <c r="R5" s="58">
        <v>0</v>
      </c>
      <c r="S5" s="58">
        <v>0</v>
      </c>
      <c r="T5" s="58">
        <v>0</v>
      </c>
      <c r="U5" s="58">
        <v>0</v>
      </c>
      <c r="V5" s="58">
        <v>0</v>
      </c>
      <c r="W5" s="58">
        <v>0</v>
      </c>
      <c r="X5" s="58">
        <v>0</v>
      </c>
      <c r="Y5" s="58">
        <v>0</v>
      </c>
      <c r="Z5" s="58">
        <v>0</v>
      </c>
      <c r="AA5" s="58">
        <v>0</v>
      </c>
      <c r="AB5" s="58">
        <v>0</v>
      </c>
      <c r="AC5" s="58">
        <v>0</v>
      </c>
      <c r="AD5" s="58">
        <v>0</v>
      </c>
      <c r="AE5" s="58">
        <v>0</v>
      </c>
      <c r="AF5" s="58">
        <v>0</v>
      </c>
      <c r="AG5" s="58">
        <v>0</v>
      </c>
      <c r="AH5" s="58">
        <v>0</v>
      </c>
      <c r="AI5" s="58">
        <v>0</v>
      </c>
      <c r="AK5" s="64">
        <f t="shared" si="0"/>
        <v>2.0764076605293016E-2</v>
      </c>
    </row>
    <row r="6" spans="1:37" x14ac:dyDescent="0.25">
      <c r="A6">
        <v>4</v>
      </c>
      <c r="B6" s="1">
        <v>1.21E-2</v>
      </c>
      <c r="C6" s="1">
        <v>-2.0843069822561601E-4</v>
      </c>
      <c r="D6" s="58">
        <v>4.1192157909555188E-2</v>
      </c>
      <c r="E6" s="58">
        <v>6.5394224103605916E-2</v>
      </c>
      <c r="F6" s="58">
        <v>0.19928361893555024</v>
      </c>
      <c r="G6" s="58">
        <v>0.13087345162815575</v>
      </c>
      <c r="H6" s="58">
        <v>9.8336555455247915E-2</v>
      </c>
      <c r="I6" s="58">
        <v>0.19323104915778347</v>
      </c>
      <c r="J6" s="58">
        <v>2.1258803179414903E-2</v>
      </c>
      <c r="K6" s="58">
        <v>2.116040428732097E-2</v>
      </c>
      <c r="L6" s="58">
        <v>1.4349011379296676E-2</v>
      </c>
      <c r="M6" s="58">
        <v>9.5634423980083788E-2</v>
      </c>
      <c r="N6" s="58">
        <v>0.11928629998398499</v>
      </c>
      <c r="O6" s="58">
        <v>0</v>
      </c>
      <c r="P6" s="58">
        <v>0</v>
      </c>
      <c r="Q6" s="58">
        <v>0</v>
      </c>
      <c r="R6" s="58">
        <v>0</v>
      </c>
      <c r="S6" s="58">
        <v>0</v>
      </c>
      <c r="T6" s="58">
        <v>0</v>
      </c>
      <c r="U6" s="58">
        <v>0</v>
      </c>
      <c r="V6" s="58">
        <v>0</v>
      </c>
      <c r="W6" s="58">
        <v>0</v>
      </c>
      <c r="X6" s="58">
        <v>0</v>
      </c>
      <c r="Y6" s="58">
        <v>0</v>
      </c>
      <c r="Z6" s="58">
        <v>0</v>
      </c>
      <c r="AA6" s="58">
        <v>0</v>
      </c>
      <c r="AB6" s="58">
        <v>0</v>
      </c>
      <c r="AC6" s="58">
        <v>0</v>
      </c>
      <c r="AD6" s="58">
        <v>0</v>
      </c>
      <c r="AE6" s="58">
        <v>0</v>
      </c>
      <c r="AF6" s="58">
        <v>0</v>
      </c>
      <c r="AG6" s="58">
        <v>0</v>
      </c>
      <c r="AH6" s="58">
        <v>0</v>
      </c>
      <c r="AI6" s="58">
        <v>0</v>
      </c>
      <c r="AK6" s="64">
        <f t="shared" si="0"/>
        <v>-1.7225677539307108E-2</v>
      </c>
    </row>
    <row r="7" spans="1:37" x14ac:dyDescent="0.25">
      <c r="A7">
        <v>5</v>
      </c>
      <c r="B7" s="1">
        <v>1.2699999999999999E-2</v>
      </c>
      <c r="C7" s="1">
        <v>4.4380311556732046E-4</v>
      </c>
      <c r="D7" s="58">
        <v>8.2936407550938313E-2</v>
      </c>
      <c r="E7" s="58">
        <v>0.18247689956309671</v>
      </c>
      <c r="F7" s="58">
        <v>1.0083127359959391E-2</v>
      </c>
      <c r="G7" s="58">
        <v>7.9970322211881398E-2</v>
      </c>
      <c r="H7" s="58">
        <v>2.3691425095493664E-2</v>
      </c>
      <c r="I7" s="58">
        <v>5.4957646249413766E-2</v>
      </c>
      <c r="J7" s="58">
        <v>0.15450218810335731</v>
      </c>
      <c r="K7" s="58">
        <v>6.1634553402321303E-2</v>
      </c>
      <c r="L7" s="58">
        <v>0.12238064705474348</v>
      </c>
      <c r="M7" s="58">
        <v>0.18126134180134665</v>
      </c>
      <c r="N7" s="58">
        <v>4.6105441607448082E-2</v>
      </c>
      <c r="O7" s="58">
        <v>0</v>
      </c>
      <c r="P7" s="58">
        <v>0</v>
      </c>
      <c r="Q7" s="58">
        <v>0</v>
      </c>
      <c r="R7" s="58">
        <v>0</v>
      </c>
      <c r="S7" s="58">
        <v>0</v>
      </c>
      <c r="T7" s="58">
        <v>0</v>
      </c>
      <c r="U7" s="58">
        <v>0</v>
      </c>
      <c r="V7" s="58">
        <v>0</v>
      </c>
      <c r="W7" s="58">
        <v>0</v>
      </c>
      <c r="X7" s="58">
        <v>0</v>
      </c>
      <c r="Y7" s="58">
        <v>0</v>
      </c>
      <c r="Z7" s="58">
        <v>0</v>
      </c>
      <c r="AA7" s="58">
        <v>0</v>
      </c>
      <c r="AB7" s="58">
        <v>0</v>
      </c>
      <c r="AC7" s="58">
        <v>0</v>
      </c>
      <c r="AD7" s="58">
        <v>0</v>
      </c>
      <c r="AE7" s="58">
        <v>0</v>
      </c>
      <c r="AF7" s="58">
        <v>0</v>
      </c>
      <c r="AG7" s="58">
        <v>0</v>
      </c>
      <c r="AH7" s="58">
        <v>0</v>
      </c>
      <c r="AI7" s="58">
        <v>0</v>
      </c>
      <c r="AK7" s="64">
        <f t="shared" si="0"/>
        <v>3.4945127210025233E-2</v>
      </c>
    </row>
    <row r="8" spans="1:37" x14ac:dyDescent="0.25">
      <c r="A8">
        <v>6</v>
      </c>
      <c r="B8" s="1">
        <v>9.9000000000000008E-3</v>
      </c>
      <c r="C8" s="1">
        <v>2.6462217638475867E-5</v>
      </c>
      <c r="D8" s="58">
        <v>0.16049721738573403</v>
      </c>
      <c r="E8" s="58">
        <v>5.1356473583349223E-2</v>
      </c>
      <c r="F8" s="58">
        <v>4.8137495616541293E-2</v>
      </c>
      <c r="G8" s="58">
        <v>5.9669384078437485E-2</v>
      </c>
      <c r="H8" s="58">
        <v>0.15596223426741995</v>
      </c>
      <c r="I8" s="58">
        <v>7.8022724127500345E-2</v>
      </c>
      <c r="J8" s="58">
        <v>6.1682223508090418E-2</v>
      </c>
      <c r="K8" s="58">
        <v>6.0038235464355834E-2</v>
      </c>
      <c r="L8" s="58">
        <v>0.1177512025620422</v>
      </c>
      <c r="M8" s="58">
        <v>0.17595126468056385</v>
      </c>
      <c r="N8" s="58">
        <v>3.093154472596538E-2</v>
      </c>
      <c r="O8" s="58">
        <v>0</v>
      </c>
      <c r="P8" s="58">
        <v>0</v>
      </c>
      <c r="Q8" s="58">
        <v>0</v>
      </c>
      <c r="R8" s="58">
        <v>0</v>
      </c>
      <c r="S8" s="58">
        <v>0</v>
      </c>
      <c r="T8" s="58">
        <v>0</v>
      </c>
      <c r="U8" s="58">
        <v>0</v>
      </c>
      <c r="V8" s="58">
        <v>0</v>
      </c>
      <c r="W8" s="58">
        <v>0</v>
      </c>
      <c r="X8" s="58">
        <v>0</v>
      </c>
      <c r="Y8" s="58">
        <v>0</v>
      </c>
      <c r="Z8" s="58">
        <v>0</v>
      </c>
      <c r="AA8" s="58">
        <v>0</v>
      </c>
      <c r="AB8" s="58">
        <v>0</v>
      </c>
      <c r="AC8" s="58">
        <v>0</v>
      </c>
      <c r="AD8" s="58">
        <v>0</v>
      </c>
      <c r="AE8" s="58">
        <v>0</v>
      </c>
      <c r="AF8" s="58">
        <v>0</v>
      </c>
      <c r="AG8" s="58">
        <v>0</v>
      </c>
      <c r="AH8" s="58">
        <v>0</v>
      </c>
      <c r="AI8" s="58">
        <v>0</v>
      </c>
      <c r="AK8" s="64">
        <f t="shared" si="0"/>
        <v>2.6729512766137239E-3</v>
      </c>
    </row>
    <row r="9" spans="1:37" x14ac:dyDescent="0.25">
      <c r="A9">
        <v>7</v>
      </c>
      <c r="B9" s="1">
        <v>1.12E-2</v>
      </c>
      <c r="C9" s="1">
        <v>-3.1288661621162032E-4</v>
      </c>
      <c r="D9" s="58">
        <v>0.1530186071291384</v>
      </c>
      <c r="E9" s="58">
        <v>1.672724158262532E-2</v>
      </c>
      <c r="F9" s="58">
        <v>0.17959836368575599</v>
      </c>
      <c r="G9" s="58">
        <v>0.10050824823720304</v>
      </c>
      <c r="H9" s="58">
        <v>0.20910079274935914</v>
      </c>
      <c r="I9" s="58">
        <v>8.7571651007154985E-2</v>
      </c>
      <c r="J9" s="58">
        <v>3.0824139043797018E-3</v>
      </c>
      <c r="K9" s="58">
        <v>5.6607099856786323E-2</v>
      </c>
      <c r="L9" s="58">
        <v>1.7737282367382694E-2</v>
      </c>
      <c r="M9" s="58">
        <v>9.9433559282009726E-2</v>
      </c>
      <c r="N9" s="58">
        <v>7.6614740198204662E-2</v>
      </c>
      <c r="O9" s="58">
        <v>0</v>
      </c>
      <c r="P9" s="58">
        <v>0</v>
      </c>
      <c r="Q9" s="58">
        <v>0</v>
      </c>
      <c r="R9" s="58">
        <v>0</v>
      </c>
      <c r="S9" s="58">
        <v>0</v>
      </c>
      <c r="T9" s="58">
        <v>0</v>
      </c>
      <c r="U9" s="58">
        <v>0</v>
      </c>
      <c r="V9" s="58">
        <v>0</v>
      </c>
      <c r="W9" s="58">
        <v>0</v>
      </c>
      <c r="X9" s="58">
        <v>0</v>
      </c>
      <c r="Y9" s="58">
        <v>0</v>
      </c>
      <c r="Z9" s="58">
        <v>0</v>
      </c>
      <c r="AA9" s="58">
        <v>0</v>
      </c>
      <c r="AB9" s="58">
        <v>0</v>
      </c>
      <c r="AC9" s="58">
        <v>0</v>
      </c>
      <c r="AD9" s="58">
        <v>0</v>
      </c>
      <c r="AE9" s="58">
        <v>0</v>
      </c>
      <c r="AF9" s="58">
        <v>0</v>
      </c>
      <c r="AG9" s="58">
        <v>0</v>
      </c>
      <c r="AH9" s="58">
        <v>0</v>
      </c>
      <c r="AI9" s="58">
        <v>0</v>
      </c>
      <c r="AK9" s="64">
        <f t="shared" si="0"/>
        <v>-2.7936305018894672E-2</v>
      </c>
    </row>
    <row r="10" spans="1:37" x14ac:dyDescent="0.25">
      <c r="A10">
        <v>8</v>
      </c>
      <c r="B10" s="1">
        <v>1.04E-2</v>
      </c>
      <c r="C10" s="1">
        <v>-1.8265162880339576E-5</v>
      </c>
      <c r="D10" s="58">
        <v>5.1064122789380037E-2</v>
      </c>
      <c r="E10" s="58">
        <v>3.8804848446543631E-2</v>
      </c>
      <c r="F10" s="58">
        <v>0.15136213184716651</v>
      </c>
      <c r="G10" s="58">
        <v>0.15176722553617045</v>
      </c>
      <c r="H10" s="58">
        <v>8.6708104321076437E-2</v>
      </c>
      <c r="I10" s="58">
        <v>3.7231568696746084E-2</v>
      </c>
      <c r="J10" s="58">
        <v>0.12048944439566725</v>
      </c>
      <c r="K10" s="58">
        <v>5.3539641953108917E-2</v>
      </c>
      <c r="L10" s="58">
        <v>6.7157743221403013E-2</v>
      </c>
      <c r="M10" s="58">
        <v>0.13483689566201706</v>
      </c>
      <c r="N10" s="58">
        <v>0.10703827313072063</v>
      </c>
      <c r="O10" s="58">
        <v>0</v>
      </c>
      <c r="P10" s="58">
        <v>0</v>
      </c>
      <c r="Q10" s="58">
        <v>0</v>
      </c>
      <c r="R10" s="58">
        <v>0</v>
      </c>
      <c r="S10" s="58">
        <v>0</v>
      </c>
      <c r="T10" s="58">
        <v>0</v>
      </c>
      <c r="U10" s="58">
        <v>0</v>
      </c>
      <c r="V10" s="58">
        <v>0</v>
      </c>
      <c r="W10" s="58">
        <v>0</v>
      </c>
      <c r="X10" s="58">
        <v>0</v>
      </c>
      <c r="Y10" s="58">
        <v>0</v>
      </c>
      <c r="Z10" s="58">
        <v>0</v>
      </c>
      <c r="AA10" s="58">
        <v>0</v>
      </c>
      <c r="AB10" s="58">
        <v>0</v>
      </c>
      <c r="AC10" s="58">
        <v>0</v>
      </c>
      <c r="AD10" s="58">
        <v>0</v>
      </c>
      <c r="AE10" s="58">
        <v>0</v>
      </c>
      <c r="AF10" s="58">
        <v>0</v>
      </c>
      <c r="AG10" s="58">
        <v>0</v>
      </c>
      <c r="AH10" s="58">
        <v>0</v>
      </c>
      <c r="AI10" s="58">
        <v>0</v>
      </c>
      <c r="AK10" s="64">
        <f t="shared" si="0"/>
        <v>-1.7562656615711131E-3</v>
      </c>
    </row>
    <row r="11" spans="1:37" x14ac:dyDescent="0.25">
      <c r="A11">
        <v>9</v>
      </c>
      <c r="B11" s="1">
        <v>1.24E-2</v>
      </c>
      <c r="C11" s="1">
        <v>-4.1727697212879229E-5</v>
      </c>
      <c r="D11" s="58">
        <v>0.18683047965141827</v>
      </c>
      <c r="E11" s="58">
        <v>6.6375478071535959E-2</v>
      </c>
      <c r="F11" s="58">
        <v>1.338470047512409E-2</v>
      </c>
      <c r="G11" s="58">
        <v>0.11448057402071876</v>
      </c>
      <c r="H11" s="58">
        <v>8.2802104137149515E-2</v>
      </c>
      <c r="I11" s="58">
        <v>0.16197810459321355</v>
      </c>
      <c r="J11" s="58">
        <v>7.7609162304211526E-2</v>
      </c>
      <c r="K11" s="58">
        <v>7.0119599692967577E-2</v>
      </c>
      <c r="L11" s="58">
        <v>2.5599573567239006E-2</v>
      </c>
      <c r="M11" s="58">
        <v>6.2289786362896733E-2</v>
      </c>
      <c r="N11" s="58">
        <v>0.13853043712352517</v>
      </c>
      <c r="O11" s="58">
        <v>0</v>
      </c>
      <c r="P11" s="58">
        <v>0</v>
      </c>
      <c r="Q11" s="58">
        <v>0</v>
      </c>
      <c r="R11" s="58">
        <v>0</v>
      </c>
      <c r="S11" s="58">
        <v>0</v>
      </c>
      <c r="T11" s="58">
        <v>0</v>
      </c>
      <c r="U11" s="58">
        <v>0</v>
      </c>
      <c r="V11" s="58">
        <v>0</v>
      </c>
      <c r="W11" s="58">
        <v>0</v>
      </c>
      <c r="X11" s="58">
        <v>0</v>
      </c>
      <c r="Y11" s="58">
        <v>0</v>
      </c>
      <c r="Z11" s="58">
        <v>0</v>
      </c>
      <c r="AA11" s="58">
        <v>0</v>
      </c>
      <c r="AB11" s="58">
        <v>0</v>
      </c>
      <c r="AC11" s="58">
        <v>0</v>
      </c>
      <c r="AD11" s="58">
        <v>0</v>
      </c>
      <c r="AE11" s="58">
        <v>0</v>
      </c>
      <c r="AF11" s="58">
        <v>0</v>
      </c>
      <c r="AG11" s="58">
        <v>0</v>
      </c>
      <c r="AH11" s="58">
        <v>0</v>
      </c>
      <c r="AI11" s="58">
        <v>0</v>
      </c>
      <c r="AK11" s="64">
        <f t="shared" si="0"/>
        <v>-3.3651368720063897E-3</v>
      </c>
    </row>
    <row r="12" spans="1:37" x14ac:dyDescent="0.25">
      <c r="A12">
        <v>10</v>
      </c>
      <c r="B12" s="1">
        <v>1.32E-2</v>
      </c>
      <c r="C12" s="1">
        <v>-6.0826740642397269E-5</v>
      </c>
      <c r="D12" s="58">
        <v>0.12740414959180724</v>
      </c>
      <c r="E12" s="58">
        <v>0.14169124487268056</v>
      </c>
      <c r="F12" s="58">
        <v>0.1159836429241095</v>
      </c>
      <c r="G12" s="58">
        <v>3.1789625112094259E-2</v>
      </c>
      <c r="H12" s="58">
        <v>1.7124175756190449E-2</v>
      </c>
      <c r="I12" s="58">
        <v>8.6284476956178288E-2</v>
      </c>
      <c r="J12" s="58">
        <v>5.0716104592460641E-2</v>
      </c>
      <c r="K12" s="58">
        <v>0.13464913586304106</v>
      </c>
      <c r="L12" s="58">
        <v>9.1998266391909833E-2</v>
      </c>
      <c r="M12" s="58">
        <v>8.8630090681292628E-2</v>
      </c>
      <c r="N12" s="58">
        <v>0.11372908725823537</v>
      </c>
      <c r="O12" s="58">
        <v>0</v>
      </c>
      <c r="P12" s="58">
        <v>0</v>
      </c>
      <c r="Q12" s="58">
        <v>0</v>
      </c>
      <c r="R12" s="58">
        <v>0</v>
      </c>
      <c r="S12" s="58">
        <v>0</v>
      </c>
      <c r="T12" s="58">
        <v>0</v>
      </c>
      <c r="U12" s="58">
        <v>0</v>
      </c>
      <c r="V12" s="58">
        <v>0</v>
      </c>
      <c r="W12" s="58">
        <v>0</v>
      </c>
      <c r="X12" s="58">
        <v>0</v>
      </c>
      <c r="Y12" s="58">
        <v>0</v>
      </c>
      <c r="Z12" s="58">
        <v>0</v>
      </c>
      <c r="AA12" s="58">
        <v>0</v>
      </c>
      <c r="AB12" s="58">
        <v>0</v>
      </c>
      <c r="AC12" s="58">
        <v>0</v>
      </c>
      <c r="AD12" s="58">
        <v>0</v>
      </c>
      <c r="AE12" s="58">
        <v>0</v>
      </c>
      <c r="AF12" s="58">
        <v>0</v>
      </c>
      <c r="AG12" s="58">
        <v>0</v>
      </c>
      <c r="AH12" s="58">
        <v>0</v>
      </c>
      <c r="AI12" s="58">
        <v>0</v>
      </c>
      <c r="AK12" s="64">
        <f t="shared" si="0"/>
        <v>-4.6080864123028238E-3</v>
      </c>
    </row>
    <row r="13" spans="1:37" x14ac:dyDescent="0.25">
      <c r="A13">
        <v>11</v>
      </c>
      <c r="B13" s="1">
        <v>1.23E-2</v>
      </c>
      <c r="C13" s="1">
        <v>-6.7770576851469989E-5</v>
      </c>
      <c r="D13" s="58">
        <v>6.9285948571620889E-2</v>
      </c>
      <c r="E13" s="58">
        <v>5.8084557009776994E-2</v>
      </c>
      <c r="F13" s="58">
        <v>7.4125121094586147E-2</v>
      </c>
      <c r="G13" s="58">
        <v>0.20343265176066369</v>
      </c>
      <c r="H13" s="58">
        <v>2.9612163594397986E-2</v>
      </c>
      <c r="I13" s="58">
        <v>1.5738341270165549E-2</v>
      </c>
      <c r="J13" s="58">
        <v>0.15134563343958621</v>
      </c>
      <c r="K13" s="58">
        <v>0.15147510388554242</v>
      </c>
      <c r="L13" s="58">
        <v>9.5243517199900929E-2</v>
      </c>
      <c r="M13" s="58">
        <v>0.14799005607737789</v>
      </c>
      <c r="N13" s="58">
        <v>3.666906096381096E-3</v>
      </c>
      <c r="O13" s="58">
        <v>0</v>
      </c>
      <c r="P13" s="58">
        <v>0</v>
      </c>
      <c r="Q13" s="58">
        <v>0</v>
      </c>
      <c r="R13" s="58">
        <v>0</v>
      </c>
      <c r="S13" s="58">
        <v>0</v>
      </c>
      <c r="T13" s="58">
        <v>0</v>
      </c>
      <c r="U13" s="58">
        <v>0</v>
      </c>
      <c r="V13" s="58">
        <v>0</v>
      </c>
      <c r="W13" s="58">
        <v>0</v>
      </c>
      <c r="X13" s="58">
        <v>0</v>
      </c>
      <c r="Y13" s="58">
        <v>0</v>
      </c>
      <c r="Z13" s="58">
        <v>0</v>
      </c>
      <c r="AA13" s="58">
        <v>0</v>
      </c>
      <c r="AB13" s="58">
        <v>0</v>
      </c>
      <c r="AC13" s="58">
        <v>0</v>
      </c>
      <c r="AD13" s="58">
        <v>0</v>
      </c>
      <c r="AE13" s="58">
        <v>0</v>
      </c>
      <c r="AF13" s="58">
        <v>0</v>
      </c>
      <c r="AG13" s="58">
        <v>0</v>
      </c>
      <c r="AH13" s="58">
        <v>0</v>
      </c>
      <c r="AI13" s="58">
        <v>0</v>
      </c>
      <c r="AK13" s="64">
        <f t="shared" si="0"/>
        <v>-5.5098029960544709E-3</v>
      </c>
    </row>
    <row r="14" spans="1:37" x14ac:dyDescent="0.25">
      <c r="A14">
        <v>12</v>
      </c>
      <c r="B14" s="1">
        <v>1.0999999999999999E-2</v>
      </c>
      <c r="C14" s="1">
        <v>-7.857921052754583E-5</v>
      </c>
      <c r="D14" s="58">
        <v>0.10848391165293628</v>
      </c>
      <c r="E14" s="58">
        <v>6.6599185644516168E-2</v>
      </c>
      <c r="F14" s="58">
        <v>9.8995504053532787E-2</v>
      </c>
      <c r="G14" s="58">
        <v>0.134683105112167</v>
      </c>
      <c r="H14" s="58">
        <v>1.7721575077155221E-3</v>
      </c>
      <c r="I14" s="58">
        <v>0.12028756354768141</v>
      </c>
      <c r="J14" s="58">
        <v>1.522396333977865E-2</v>
      </c>
      <c r="K14" s="58">
        <v>8.2845584253351617E-2</v>
      </c>
      <c r="L14" s="58">
        <v>0.12399875607509858</v>
      </c>
      <c r="M14" s="58">
        <v>0.10634382710698574</v>
      </c>
      <c r="N14" s="58">
        <v>0.1407664417062362</v>
      </c>
      <c r="O14" s="58">
        <v>0</v>
      </c>
      <c r="P14" s="58">
        <v>0</v>
      </c>
      <c r="Q14" s="58">
        <v>0</v>
      </c>
      <c r="R14" s="58">
        <v>0</v>
      </c>
      <c r="S14" s="58">
        <v>0</v>
      </c>
      <c r="T14" s="58">
        <v>0</v>
      </c>
      <c r="U14" s="58">
        <v>0</v>
      </c>
      <c r="V14" s="58">
        <v>0</v>
      </c>
      <c r="W14" s="58">
        <v>0</v>
      </c>
      <c r="X14" s="58">
        <v>0</v>
      </c>
      <c r="Y14" s="58">
        <v>0</v>
      </c>
      <c r="Z14" s="58">
        <v>0</v>
      </c>
      <c r="AA14" s="58">
        <v>0</v>
      </c>
      <c r="AB14" s="58">
        <v>0</v>
      </c>
      <c r="AC14" s="58">
        <v>0</v>
      </c>
      <c r="AD14" s="58">
        <v>0</v>
      </c>
      <c r="AE14" s="58">
        <v>0</v>
      </c>
      <c r="AF14" s="58">
        <v>0</v>
      </c>
      <c r="AG14" s="58">
        <v>0</v>
      </c>
      <c r="AH14" s="58">
        <v>0</v>
      </c>
      <c r="AI14" s="58">
        <v>0</v>
      </c>
      <c r="AK14" s="64">
        <f t="shared" si="0"/>
        <v>-7.1435645934132576E-3</v>
      </c>
    </row>
    <row r="15" spans="1:37" x14ac:dyDescent="0.25">
      <c r="A15">
        <v>13</v>
      </c>
      <c r="B15" s="1">
        <v>1.2200000000000001E-2</v>
      </c>
      <c r="C15" s="1">
        <v>3.8401302190893552E-5</v>
      </c>
      <c r="D15" s="58">
        <v>0.13881738670905575</v>
      </c>
      <c r="E15" s="58">
        <v>9.1680080100898689E-2</v>
      </c>
      <c r="F15" s="58">
        <v>4.6234297775113516E-2</v>
      </c>
      <c r="G15" s="58">
        <v>5.880243632166382E-2</v>
      </c>
      <c r="H15" s="58">
        <v>0.12190063897001874</v>
      </c>
      <c r="I15" s="58">
        <v>0.11712985598466086</v>
      </c>
      <c r="J15" s="58">
        <v>0.13036642483466679</v>
      </c>
      <c r="K15" s="58">
        <v>8.7016890484383297E-2</v>
      </c>
      <c r="L15" s="58">
        <v>8.1679989217070897E-2</v>
      </c>
      <c r="M15" s="58">
        <v>9.6355143105736604E-2</v>
      </c>
      <c r="N15" s="58">
        <v>3.001685649673088E-2</v>
      </c>
      <c r="O15" s="58">
        <v>0</v>
      </c>
      <c r="P15" s="58">
        <v>0</v>
      </c>
      <c r="Q15" s="58">
        <v>0</v>
      </c>
      <c r="R15" s="58">
        <v>0</v>
      </c>
      <c r="S15" s="58">
        <v>0</v>
      </c>
      <c r="T15" s="58">
        <v>0</v>
      </c>
      <c r="U15" s="58">
        <v>0</v>
      </c>
      <c r="V15" s="58">
        <v>0</v>
      </c>
      <c r="W15" s="58">
        <v>0</v>
      </c>
      <c r="X15" s="58">
        <v>0</v>
      </c>
      <c r="Y15" s="58">
        <v>0</v>
      </c>
      <c r="Z15" s="58">
        <v>0</v>
      </c>
      <c r="AA15" s="58">
        <v>0</v>
      </c>
      <c r="AB15" s="58">
        <v>0</v>
      </c>
      <c r="AC15" s="58">
        <v>0</v>
      </c>
      <c r="AD15" s="58">
        <v>0</v>
      </c>
      <c r="AE15" s="58">
        <v>0</v>
      </c>
      <c r="AF15" s="58">
        <v>0</v>
      </c>
      <c r="AG15" s="58">
        <v>0</v>
      </c>
      <c r="AH15" s="58">
        <v>0</v>
      </c>
      <c r="AI15" s="58">
        <v>0</v>
      </c>
      <c r="AK15" s="64">
        <f t="shared" si="0"/>
        <v>3.1476477205650451E-3</v>
      </c>
    </row>
    <row r="16" spans="1:37" x14ac:dyDescent="0.25">
      <c r="A16">
        <v>14</v>
      </c>
      <c r="B16" s="1">
        <v>1.06E-2</v>
      </c>
      <c r="C16" s="1">
        <v>-2.2526513755191045E-4</v>
      </c>
      <c r="D16" s="58">
        <v>8.3228390081603501E-2</v>
      </c>
      <c r="E16" s="58">
        <v>1.5891009965882639E-2</v>
      </c>
      <c r="F16" s="58">
        <v>7.1829381038333279E-2</v>
      </c>
      <c r="G16" s="58">
        <v>0.13015814920079161</v>
      </c>
      <c r="H16" s="58">
        <v>6.8740161616554052E-2</v>
      </c>
      <c r="I16" s="58">
        <v>6.1503243429524998E-2</v>
      </c>
      <c r="J16" s="58">
        <v>0.10367641274697449</v>
      </c>
      <c r="K16" s="58">
        <v>0.13252139774831559</v>
      </c>
      <c r="L16" s="58">
        <v>1.9116819309894031E-2</v>
      </c>
      <c r="M16" s="58">
        <v>0.16201535091712085</v>
      </c>
      <c r="N16" s="58">
        <v>0.15131968394500481</v>
      </c>
      <c r="O16" s="58">
        <v>0</v>
      </c>
      <c r="P16" s="58">
        <v>0</v>
      </c>
      <c r="Q16" s="58">
        <v>0</v>
      </c>
      <c r="R16" s="58">
        <v>0</v>
      </c>
      <c r="S16" s="58">
        <v>0</v>
      </c>
      <c r="T16" s="58">
        <v>0</v>
      </c>
      <c r="U16" s="58">
        <v>0</v>
      </c>
      <c r="V16" s="58">
        <v>0</v>
      </c>
      <c r="W16" s="58">
        <v>0</v>
      </c>
      <c r="X16" s="58">
        <v>0</v>
      </c>
      <c r="Y16" s="58">
        <v>0</v>
      </c>
      <c r="Z16" s="58">
        <v>0</v>
      </c>
      <c r="AA16" s="58">
        <v>0</v>
      </c>
      <c r="AB16" s="58">
        <v>0</v>
      </c>
      <c r="AC16" s="58">
        <v>0</v>
      </c>
      <c r="AD16" s="58">
        <v>0</v>
      </c>
      <c r="AE16" s="58">
        <v>0</v>
      </c>
      <c r="AF16" s="58">
        <v>0</v>
      </c>
      <c r="AG16" s="58">
        <v>0</v>
      </c>
      <c r="AH16" s="58">
        <v>0</v>
      </c>
      <c r="AI16" s="58">
        <v>0</v>
      </c>
      <c r="AK16" s="64">
        <f t="shared" si="0"/>
        <v>-2.1251428070934948E-2</v>
      </c>
    </row>
    <row r="17" spans="1:37" x14ac:dyDescent="0.25">
      <c r="A17">
        <v>15</v>
      </c>
      <c r="B17" s="1">
        <v>1.4E-2</v>
      </c>
      <c r="C17" s="1">
        <v>9.7921082514058872E-5</v>
      </c>
      <c r="D17" s="58">
        <v>5.8845807599032934E-2</v>
      </c>
      <c r="E17" s="58">
        <v>0.1637871737905309</v>
      </c>
      <c r="F17" s="58">
        <v>4.718585320486008E-2</v>
      </c>
      <c r="G17" s="58">
        <v>0.1130432253797688</v>
      </c>
      <c r="H17" s="58">
        <v>8.9490694010001287E-2</v>
      </c>
      <c r="I17" s="58">
        <v>0.15073638563297428</v>
      </c>
      <c r="J17" s="58">
        <v>8.0134995796171088E-2</v>
      </c>
      <c r="K17" s="58">
        <v>8.578348672001869E-2</v>
      </c>
      <c r="L17" s="58">
        <v>3.132824259101414E-2</v>
      </c>
      <c r="M17" s="58">
        <v>0.13108704626459391</v>
      </c>
      <c r="N17" s="58">
        <v>4.8577089011033664E-2</v>
      </c>
      <c r="O17" s="58">
        <v>0</v>
      </c>
      <c r="P17" s="58">
        <v>0</v>
      </c>
      <c r="Q17" s="58">
        <v>0</v>
      </c>
      <c r="R17" s="58">
        <v>0</v>
      </c>
      <c r="S17" s="58">
        <v>0</v>
      </c>
      <c r="T17" s="58">
        <v>0</v>
      </c>
      <c r="U17" s="58">
        <v>0</v>
      </c>
      <c r="V17" s="58">
        <v>0</v>
      </c>
      <c r="W17" s="58">
        <v>0</v>
      </c>
      <c r="X17" s="58">
        <v>0</v>
      </c>
      <c r="Y17" s="58">
        <v>0</v>
      </c>
      <c r="Z17" s="58">
        <v>0</v>
      </c>
      <c r="AA17" s="58">
        <v>0</v>
      </c>
      <c r="AB17" s="58">
        <v>0</v>
      </c>
      <c r="AC17" s="58">
        <v>0</v>
      </c>
      <c r="AD17" s="58">
        <v>0</v>
      </c>
      <c r="AE17" s="58">
        <v>0</v>
      </c>
      <c r="AF17" s="58">
        <v>0</v>
      </c>
      <c r="AG17" s="58">
        <v>0</v>
      </c>
      <c r="AH17" s="58">
        <v>0</v>
      </c>
      <c r="AI17" s="58">
        <v>0</v>
      </c>
      <c r="AK17" s="64">
        <f t="shared" si="0"/>
        <v>6.9943630367184911E-3</v>
      </c>
    </row>
    <row r="18" spans="1:37" x14ac:dyDescent="0.25">
      <c r="A18">
        <v>16</v>
      </c>
      <c r="B18" s="1">
        <v>1.24E-2</v>
      </c>
      <c r="C18" s="1">
        <v>-5.0057480771461581E-6</v>
      </c>
      <c r="D18" s="58">
        <v>8.8139546131390439E-2</v>
      </c>
      <c r="E18" s="58">
        <v>0.11308815718183259</v>
      </c>
      <c r="F18" s="58">
        <v>6.3033767248266731E-2</v>
      </c>
      <c r="G18" s="58">
        <v>6.8243021999666989E-2</v>
      </c>
      <c r="H18" s="58">
        <v>7.5202796265423991E-2</v>
      </c>
      <c r="I18" s="58">
        <v>0.10066012688641304</v>
      </c>
      <c r="J18" s="58">
        <v>0.11431136611296754</v>
      </c>
      <c r="K18" s="58">
        <v>0.11746925773149712</v>
      </c>
      <c r="L18" s="58">
        <v>5.0152925223858738E-2</v>
      </c>
      <c r="M18" s="58">
        <v>0.10848912541247539</v>
      </c>
      <c r="N18" s="58">
        <v>0.10120990980620753</v>
      </c>
      <c r="O18" s="58">
        <v>0</v>
      </c>
      <c r="P18" s="58">
        <v>0</v>
      </c>
      <c r="Q18" s="58">
        <v>0</v>
      </c>
      <c r="R18" s="58">
        <v>0</v>
      </c>
      <c r="S18" s="58">
        <v>0</v>
      </c>
      <c r="T18" s="58">
        <v>0</v>
      </c>
      <c r="U18" s="58">
        <v>0</v>
      </c>
      <c r="V18" s="58">
        <v>0</v>
      </c>
      <c r="W18" s="58">
        <v>0</v>
      </c>
      <c r="X18" s="58">
        <v>0</v>
      </c>
      <c r="Y18" s="58">
        <v>0</v>
      </c>
      <c r="Z18" s="58">
        <v>0</v>
      </c>
      <c r="AA18" s="58">
        <v>0</v>
      </c>
      <c r="AB18" s="58">
        <v>0</v>
      </c>
      <c r="AC18" s="58">
        <v>0</v>
      </c>
      <c r="AD18" s="58">
        <v>0</v>
      </c>
      <c r="AE18" s="58">
        <v>0</v>
      </c>
      <c r="AF18" s="58">
        <v>0</v>
      </c>
      <c r="AG18" s="58">
        <v>0</v>
      </c>
      <c r="AH18" s="58">
        <v>0</v>
      </c>
      <c r="AI18" s="58">
        <v>0</v>
      </c>
      <c r="AK18" s="64">
        <f t="shared" si="0"/>
        <v>-4.0368936106017405E-4</v>
      </c>
    </row>
    <row r="19" spans="1:37" x14ac:dyDescent="0.25">
      <c r="A19">
        <v>17</v>
      </c>
      <c r="B19" s="1">
        <v>1.2E-2</v>
      </c>
      <c r="C19" s="1">
        <v>-1.5659078544357679E-4</v>
      </c>
      <c r="D19" s="58">
        <v>6.2561475039023706E-2</v>
      </c>
      <c r="E19" s="58">
        <v>1.6634222838480532E-2</v>
      </c>
      <c r="F19" s="58">
        <v>0.13034623848703694</v>
      </c>
      <c r="G19" s="58">
        <v>0.19902996865909642</v>
      </c>
      <c r="H19" s="58">
        <v>0.10026428736394617</v>
      </c>
      <c r="I19" s="58">
        <v>0.20058711308247454</v>
      </c>
      <c r="J19" s="58">
        <v>4.1422162950818874E-2</v>
      </c>
      <c r="K19" s="58">
        <v>2.0861322515465016E-3</v>
      </c>
      <c r="L19" s="58">
        <v>7.9446611302179792E-3</v>
      </c>
      <c r="M19" s="58">
        <v>6.3494759420977681E-2</v>
      </c>
      <c r="N19" s="58">
        <v>0.17562897877638053</v>
      </c>
      <c r="O19" s="58">
        <v>0</v>
      </c>
      <c r="P19" s="58">
        <v>0</v>
      </c>
      <c r="Q19" s="58">
        <v>0</v>
      </c>
      <c r="R19" s="58">
        <v>0</v>
      </c>
      <c r="S19" s="58">
        <v>0</v>
      </c>
      <c r="T19" s="58">
        <v>0</v>
      </c>
      <c r="U19" s="58">
        <v>0</v>
      </c>
      <c r="V19" s="58">
        <v>0</v>
      </c>
      <c r="W19" s="58">
        <v>0</v>
      </c>
      <c r="X19" s="58">
        <v>0</v>
      </c>
      <c r="Y19" s="58">
        <v>0</v>
      </c>
      <c r="Z19" s="58">
        <v>0</v>
      </c>
      <c r="AA19" s="58">
        <v>0</v>
      </c>
      <c r="AB19" s="58">
        <v>0</v>
      </c>
      <c r="AC19" s="58">
        <v>0</v>
      </c>
      <c r="AD19" s="58">
        <v>0</v>
      </c>
      <c r="AE19" s="58">
        <v>0</v>
      </c>
      <c r="AF19" s="58">
        <v>0</v>
      </c>
      <c r="AG19" s="58">
        <v>0</v>
      </c>
      <c r="AH19" s="58">
        <v>0</v>
      </c>
      <c r="AI19" s="58">
        <v>0</v>
      </c>
      <c r="AK19" s="64">
        <f t="shared" si="0"/>
        <v>-1.3049232120298066E-2</v>
      </c>
    </row>
    <row r="20" spans="1:37" x14ac:dyDescent="0.25">
      <c r="A20">
        <v>18</v>
      </c>
      <c r="B20" s="1">
        <v>1.1599999999999999E-2</v>
      </c>
      <c r="C20" s="1">
        <v>-3.04721506250885E-4</v>
      </c>
      <c r="D20" s="58">
        <v>0.12499208859723351</v>
      </c>
      <c r="E20" s="58">
        <v>6.4306189520851542E-2</v>
      </c>
      <c r="F20" s="58">
        <v>0.15348171869441513</v>
      </c>
      <c r="G20" s="58">
        <v>4.8898696176016984E-2</v>
      </c>
      <c r="H20" s="58">
        <v>2.1057330662319556E-2</v>
      </c>
      <c r="I20" s="58">
        <v>6.645594080253038E-2</v>
      </c>
      <c r="J20" s="58">
        <v>1.7833815060571835E-2</v>
      </c>
      <c r="K20" s="58">
        <v>0.16222539853439755</v>
      </c>
      <c r="L20" s="58">
        <v>0.13902357665396292</v>
      </c>
      <c r="M20" s="58">
        <v>0.15390740173927839</v>
      </c>
      <c r="N20" s="58">
        <v>4.7817843558422127E-2</v>
      </c>
      <c r="O20" s="58">
        <v>0</v>
      </c>
      <c r="P20" s="58">
        <v>0</v>
      </c>
      <c r="Q20" s="58">
        <v>0</v>
      </c>
      <c r="R20" s="58">
        <v>0</v>
      </c>
      <c r="S20" s="58">
        <v>0</v>
      </c>
      <c r="T20" s="58">
        <v>0</v>
      </c>
      <c r="U20" s="58">
        <v>0</v>
      </c>
      <c r="V20" s="58">
        <v>0</v>
      </c>
      <c r="W20" s="58">
        <v>0</v>
      </c>
      <c r="X20" s="58">
        <v>0</v>
      </c>
      <c r="Y20" s="58">
        <v>0</v>
      </c>
      <c r="Z20" s="58">
        <v>0</v>
      </c>
      <c r="AA20" s="58">
        <v>0</v>
      </c>
      <c r="AB20" s="58">
        <v>0</v>
      </c>
      <c r="AC20" s="58">
        <v>0</v>
      </c>
      <c r="AD20" s="58">
        <v>0</v>
      </c>
      <c r="AE20" s="58">
        <v>0</v>
      </c>
      <c r="AF20" s="58">
        <v>0</v>
      </c>
      <c r="AG20" s="58">
        <v>0</v>
      </c>
      <c r="AH20" s="58">
        <v>0</v>
      </c>
      <c r="AI20" s="58">
        <v>0</v>
      </c>
      <c r="AK20" s="64">
        <f t="shared" si="0"/>
        <v>-2.6269095366455605E-2</v>
      </c>
    </row>
    <row r="21" spans="1:37" x14ac:dyDescent="0.25">
      <c r="A21">
        <v>19</v>
      </c>
      <c r="B21" s="1">
        <v>1.0800000000000001E-2</v>
      </c>
      <c r="C21" s="1">
        <v>-5.7198153942005624E-5</v>
      </c>
      <c r="D21" s="58">
        <v>0.1766473661388353</v>
      </c>
      <c r="E21" s="58">
        <v>6.6262561213115814E-2</v>
      </c>
      <c r="F21" s="58">
        <v>9.2142076538268447E-2</v>
      </c>
      <c r="G21" s="58">
        <v>2.0051918855987477E-2</v>
      </c>
      <c r="H21" s="58">
        <v>5.897151204291879E-2</v>
      </c>
      <c r="I21" s="58">
        <v>0.13324248311690634</v>
      </c>
      <c r="J21" s="58">
        <v>3.4775313601960692E-2</v>
      </c>
      <c r="K21" s="58">
        <v>6.172162353257947E-2</v>
      </c>
      <c r="L21" s="58">
        <v>0.10688672531199739</v>
      </c>
      <c r="M21" s="58">
        <v>8.7981304038540625E-2</v>
      </c>
      <c r="N21" s="58">
        <v>0.16131711560888956</v>
      </c>
      <c r="O21" s="58">
        <v>0</v>
      </c>
      <c r="P21" s="58">
        <v>0</v>
      </c>
      <c r="Q21" s="58">
        <v>0</v>
      </c>
      <c r="R21" s="58">
        <v>0</v>
      </c>
      <c r="S21" s="58">
        <v>0</v>
      </c>
      <c r="T21" s="58">
        <v>0</v>
      </c>
      <c r="U21" s="58">
        <v>0</v>
      </c>
      <c r="V21" s="58">
        <v>0</v>
      </c>
      <c r="W21" s="58">
        <v>0</v>
      </c>
      <c r="X21" s="58">
        <v>0</v>
      </c>
      <c r="Y21" s="58">
        <v>0</v>
      </c>
      <c r="Z21" s="58">
        <v>0</v>
      </c>
      <c r="AA21" s="58">
        <v>0</v>
      </c>
      <c r="AB21" s="58">
        <v>0</v>
      </c>
      <c r="AC21" s="58">
        <v>0</v>
      </c>
      <c r="AD21" s="58">
        <v>0</v>
      </c>
      <c r="AE21" s="58">
        <v>0</v>
      </c>
      <c r="AF21" s="58">
        <v>0</v>
      </c>
      <c r="AG21" s="58">
        <v>0</v>
      </c>
      <c r="AH21" s="58">
        <v>0</v>
      </c>
      <c r="AI21" s="58">
        <v>0</v>
      </c>
      <c r="AK21" s="64">
        <f t="shared" si="0"/>
        <v>-5.2961253650005207E-3</v>
      </c>
    </row>
    <row r="22" spans="1:37" x14ac:dyDescent="0.25">
      <c r="A22">
        <v>20</v>
      </c>
      <c r="B22" s="1">
        <v>1.2699999999999999E-2</v>
      </c>
      <c r="C22" s="1">
        <v>-1.1919186892728272E-4</v>
      </c>
      <c r="D22" s="58">
        <v>0.12579321171074748</v>
      </c>
      <c r="E22" s="58">
        <v>1.5266315705277833E-2</v>
      </c>
      <c r="F22" s="58">
        <v>1.0064078541132178E-2</v>
      </c>
      <c r="G22" s="58">
        <v>0.16879173825714397</v>
      </c>
      <c r="H22" s="58">
        <v>0.15933270931022162</v>
      </c>
      <c r="I22" s="58">
        <v>0.12867916994405651</v>
      </c>
      <c r="J22" s="58">
        <v>0.14041975251996447</v>
      </c>
      <c r="K22" s="58">
        <v>0.10666325228762856</v>
      </c>
      <c r="L22" s="58">
        <v>6.267960369488465E-2</v>
      </c>
      <c r="M22" s="58">
        <v>6.9149548995797935E-2</v>
      </c>
      <c r="N22" s="58">
        <v>1.3160619033144805E-2</v>
      </c>
      <c r="O22" s="58">
        <v>0</v>
      </c>
      <c r="P22" s="58">
        <v>0</v>
      </c>
      <c r="Q22" s="58">
        <v>0</v>
      </c>
      <c r="R22" s="58">
        <v>0</v>
      </c>
      <c r="S22" s="58">
        <v>0</v>
      </c>
      <c r="T22" s="58">
        <v>0</v>
      </c>
      <c r="U22" s="58">
        <v>0</v>
      </c>
      <c r="V22" s="58">
        <v>0</v>
      </c>
      <c r="W22" s="58">
        <v>0</v>
      </c>
      <c r="X22" s="58">
        <v>0</v>
      </c>
      <c r="Y22" s="58">
        <v>0</v>
      </c>
      <c r="Z22" s="58">
        <v>0</v>
      </c>
      <c r="AA22" s="58">
        <v>0</v>
      </c>
      <c r="AB22" s="58">
        <v>0</v>
      </c>
      <c r="AC22" s="58">
        <v>0</v>
      </c>
      <c r="AD22" s="58">
        <v>0</v>
      </c>
      <c r="AE22" s="58">
        <v>0</v>
      </c>
      <c r="AF22" s="58">
        <v>0</v>
      </c>
      <c r="AG22" s="58">
        <v>0</v>
      </c>
      <c r="AH22" s="58">
        <v>0</v>
      </c>
      <c r="AI22" s="58">
        <v>0</v>
      </c>
      <c r="AK22" s="64">
        <f t="shared" si="0"/>
        <v>-9.3851865297073008E-3</v>
      </c>
    </row>
    <row r="23" spans="1:37" x14ac:dyDescent="0.25">
      <c r="A23">
        <v>21</v>
      </c>
      <c r="B23" s="1">
        <v>9.7999999999999997E-3</v>
      </c>
      <c r="C23" s="1">
        <v>-1.3648124828348257E-4</v>
      </c>
      <c r="D23" s="58">
        <v>0.19585501513427325</v>
      </c>
      <c r="E23" s="58">
        <v>3.6114609466646429E-2</v>
      </c>
      <c r="F23" s="58">
        <v>9.0995089230466938E-2</v>
      </c>
      <c r="G23" s="58">
        <v>7.1934246682334405E-2</v>
      </c>
      <c r="H23" s="58">
        <v>0.18217321067437189</v>
      </c>
      <c r="I23" s="58">
        <v>1.0008822954408155E-2</v>
      </c>
      <c r="J23" s="58">
        <v>5.3384291706898013E-3</v>
      </c>
      <c r="K23" s="58">
        <v>8.3094714749227819E-2</v>
      </c>
      <c r="L23" s="58">
        <v>5.1633266489756025E-2</v>
      </c>
      <c r="M23" s="58">
        <v>0.17373687640026336</v>
      </c>
      <c r="N23" s="58">
        <v>9.9115719047561848E-2</v>
      </c>
      <c r="O23" s="58">
        <v>0</v>
      </c>
      <c r="P23" s="58">
        <v>0</v>
      </c>
      <c r="Q23" s="58">
        <v>0</v>
      </c>
      <c r="R23" s="58">
        <v>0</v>
      </c>
      <c r="S23" s="58">
        <v>0</v>
      </c>
      <c r="T23" s="58">
        <v>0</v>
      </c>
      <c r="U23" s="58">
        <v>0</v>
      </c>
      <c r="V23" s="58">
        <v>0</v>
      </c>
      <c r="W23" s="58">
        <v>0</v>
      </c>
      <c r="X23" s="58">
        <v>0</v>
      </c>
      <c r="Y23" s="58">
        <v>0</v>
      </c>
      <c r="Z23" s="58">
        <v>0</v>
      </c>
      <c r="AA23" s="58">
        <v>0</v>
      </c>
      <c r="AB23" s="58">
        <v>0</v>
      </c>
      <c r="AC23" s="58">
        <v>0</v>
      </c>
      <c r="AD23" s="58">
        <v>0</v>
      </c>
      <c r="AE23" s="58">
        <v>0</v>
      </c>
      <c r="AF23" s="58">
        <v>0</v>
      </c>
      <c r="AG23" s="58">
        <v>0</v>
      </c>
      <c r="AH23" s="58">
        <v>0</v>
      </c>
      <c r="AI23" s="58">
        <v>0</v>
      </c>
      <c r="AK23" s="64">
        <f t="shared" si="0"/>
        <v>-1.3926657988110467E-2</v>
      </c>
    </row>
    <row r="24" spans="1:37" x14ac:dyDescent="0.25">
      <c r="A24">
        <v>22</v>
      </c>
      <c r="B24" s="1">
        <v>1.2800000000000001E-2</v>
      </c>
      <c r="C24" s="1">
        <v>-4.7417779335454247E-5</v>
      </c>
      <c r="D24" s="58">
        <v>9.4311245489001577E-2</v>
      </c>
      <c r="E24" s="58">
        <v>0.11099946518918037</v>
      </c>
      <c r="F24" s="58">
        <v>1.3152122926731796E-2</v>
      </c>
      <c r="G24" s="58">
        <v>2.1596380264660622E-2</v>
      </c>
      <c r="H24" s="58">
        <v>0.13252130302338042</v>
      </c>
      <c r="I24" s="58">
        <v>0.15089476987447112</v>
      </c>
      <c r="J24" s="58">
        <v>5.2939611917955487E-2</v>
      </c>
      <c r="K24" s="58">
        <v>0.14264308958615676</v>
      </c>
      <c r="L24" s="58">
        <v>9.5621759912593932E-2</v>
      </c>
      <c r="M24" s="58">
        <v>4.4754380075615344E-2</v>
      </c>
      <c r="N24" s="58">
        <v>0.14056587174025265</v>
      </c>
      <c r="O24" s="58">
        <v>0</v>
      </c>
      <c r="P24" s="58">
        <v>0</v>
      </c>
      <c r="Q24" s="58">
        <v>0</v>
      </c>
      <c r="R24" s="58">
        <v>0</v>
      </c>
      <c r="S24" s="58">
        <v>0</v>
      </c>
      <c r="T24" s="58">
        <v>0</v>
      </c>
      <c r="U24" s="58">
        <v>0</v>
      </c>
      <c r="V24" s="58">
        <v>0</v>
      </c>
      <c r="W24" s="58">
        <v>0</v>
      </c>
      <c r="X24" s="58">
        <v>0</v>
      </c>
      <c r="Y24" s="58">
        <v>0</v>
      </c>
      <c r="Z24" s="58">
        <v>0</v>
      </c>
      <c r="AA24" s="58">
        <v>0</v>
      </c>
      <c r="AB24" s="58">
        <v>0</v>
      </c>
      <c r="AC24" s="58">
        <v>0</v>
      </c>
      <c r="AD24" s="58">
        <v>0</v>
      </c>
      <c r="AE24" s="58">
        <v>0</v>
      </c>
      <c r="AF24" s="58">
        <v>0</v>
      </c>
      <c r="AG24" s="58">
        <v>0</v>
      </c>
      <c r="AH24" s="58">
        <v>0</v>
      </c>
      <c r="AI24" s="58">
        <v>0</v>
      </c>
      <c r="AK24" s="64">
        <f t="shared" si="0"/>
        <v>-3.704514010582363E-3</v>
      </c>
    </row>
    <row r="25" spans="1:37" x14ac:dyDescent="0.25">
      <c r="A25">
        <v>23</v>
      </c>
      <c r="B25" s="1">
        <v>1.23E-2</v>
      </c>
      <c r="C25" s="1">
        <v>1.977726123257104E-4</v>
      </c>
      <c r="D25" s="58">
        <v>0.16220658489263223</v>
      </c>
      <c r="E25" s="58">
        <v>7.1473752634616763E-2</v>
      </c>
      <c r="F25" s="58">
        <v>0.15900044943303893</v>
      </c>
      <c r="G25" s="58">
        <v>0.16884847568603781</v>
      </c>
      <c r="H25" s="58">
        <v>0.12464557158980406</v>
      </c>
      <c r="I25" s="58">
        <v>1.5253170123753983E-2</v>
      </c>
      <c r="J25" s="58">
        <v>0.13668578303445331</v>
      </c>
      <c r="K25" s="58">
        <v>5.6814968966204865E-3</v>
      </c>
      <c r="L25" s="58">
        <v>0.13514415676196853</v>
      </c>
      <c r="M25" s="58">
        <v>1.0056250786724915E-2</v>
      </c>
      <c r="N25" s="58">
        <v>1.100430816034915E-2</v>
      </c>
      <c r="O25" s="58">
        <v>0</v>
      </c>
      <c r="P25" s="58">
        <v>0</v>
      </c>
      <c r="Q25" s="58">
        <v>0</v>
      </c>
      <c r="R25" s="58">
        <v>0</v>
      </c>
      <c r="S25" s="58">
        <v>0</v>
      </c>
      <c r="T25" s="58">
        <v>0</v>
      </c>
      <c r="U25" s="58">
        <v>0</v>
      </c>
      <c r="V25" s="58">
        <v>0</v>
      </c>
      <c r="W25" s="58">
        <v>0</v>
      </c>
      <c r="X25" s="58">
        <v>0</v>
      </c>
      <c r="Y25" s="58">
        <v>0</v>
      </c>
      <c r="Z25" s="58">
        <v>0</v>
      </c>
      <c r="AA25" s="58">
        <v>0</v>
      </c>
      <c r="AB25" s="58">
        <v>0</v>
      </c>
      <c r="AC25" s="58">
        <v>0</v>
      </c>
      <c r="AD25" s="58">
        <v>0</v>
      </c>
      <c r="AE25" s="58">
        <v>0</v>
      </c>
      <c r="AF25" s="58">
        <v>0</v>
      </c>
      <c r="AG25" s="58">
        <v>0</v>
      </c>
      <c r="AH25" s="58">
        <v>0</v>
      </c>
      <c r="AI25" s="58">
        <v>0</v>
      </c>
      <c r="AK25" s="64">
        <f t="shared" si="0"/>
        <v>1.6079074172821985E-2</v>
      </c>
    </row>
    <row r="26" spans="1:37" x14ac:dyDescent="0.25">
      <c r="A26">
        <v>24</v>
      </c>
      <c r="B26" s="1">
        <v>1.12E-2</v>
      </c>
      <c r="C26" s="1">
        <v>-2.5875385171902861E-4</v>
      </c>
      <c r="D26" s="58">
        <v>0.11939822472231576</v>
      </c>
      <c r="E26" s="58">
        <v>1.3796467647500468E-2</v>
      </c>
      <c r="F26" s="58">
        <v>9.6357339234285494E-2</v>
      </c>
      <c r="G26" s="58">
        <v>0.10963551160853774</v>
      </c>
      <c r="H26" s="58">
        <v>2.6898613521220745E-2</v>
      </c>
      <c r="I26" s="58">
        <v>0.12019138368267049</v>
      </c>
      <c r="J26" s="58">
        <v>7.875286697645964E-2</v>
      </c>
      <c r="K26" s="58">
        <v>0.11668310044573894</v>
      </c>
      <c r="L26" s="58">
        <v>6.5308511106590625E-2</v>
      </c>
      <c r="M26" s="58">
        <v>8.3620436456390723E-2</v>
      </c>
      <c r="N26" s="58">
        <v>0.16935754459828925</v>
      </c>
      <c r="O26" s="58">
        <v>0</v>
      </c>
      <c r="P26" s="58">
        <v>0</v>
      </c>
      <c r="Q26" s="58">
        <v>0</v>
      </c>
      <c r="R26" s="58">
        <v>0</v>
      </c>
      <c r="S26" s="58">
        <v>0</v>
      </c>
      <c r="T26" s="58">
        <v>0</v>
      </c>
      <c r="U26" s="58">
        <v>0</v>
      </c>
      <c r="V26" s="58">
        <v>0</v>
      </c>
      <c r="W26" s="58">
        <v>0</v>
      </c>
      <c r="X26" s="58">
        <v>0</v>
      </c>
      <c r="Y26" s="58">
        <v>0</v>
      </c>
      <c r="Z26" s="58">
        <v>0</v>
      </c>
      <c r="AA26" s="58">
        <v>0</v>
      </c>
      <c r="AB26" s="58">
        <v>0</v>
      </c>
      <c r="AC26" s="58">
        <v>0</v>
      </c>
      <c r="AD26" s="58">
        <v>0</v>
      </c>
      <c r="AE26" s="58">
        <v>0</v>
      </c>
      <c r="AF26" s="58">
        <v>0</v>
      </c>
      <c r="AG26" s="58">
        <v>0</v>
      </c>
      <c r="AH26" s="58">
        <v>0</v>
      </c>
      <c r="AI26" s="58">
        <v>0</v>
      </c>
      <c r="AK26" s="64">
        <f t="shared" si="0"/>
        <v>-2.3103022474913269E-2</v>
      </c>
    </row>
    <row r="27" spans="1:37" x14ac:dyDescent="0.25">
      <c r="A27">
        <v>25</v>
      </c>
      <c r="B27" s="1">
        <v>1.11E-2</v>
      </c>
      <c r="C27" s="1">
        <v>-1.940432823077106E-4</v>
      </c>
      <c r="D27" s="58">
        <v>8.1502682140495941E-2</v>
      </c>
      <c r="E27" s="58">
        <v>3.4086840915222932E-2</v>
      </c>
      <c r="F27" s="58">
        <v>0.12638426836782393</v>
      </c>
      <c r="G27" s="58">
        <v>6.1260629562949545E-2</v>
      </c>
      <c r="H27" s="58">
        <v>2.3011091090798828E-2</v>
      </c>
      <c r="I27" s="58">
        <v>0.10785241173046418</v>
      </c>
      <c r="J27" s="58">
        <v>0.1382793372994913</v>
      </c>
      <c r="K27" s="58">
        <v>0.12942065900084865</v>
      </c>
      <c r="L27" s="58">
        <v>0.14198382308189786</v>
      </c>
      <c r="M27" s="58">
        <v>0.12755401919800191</v>
      </c>
      <c r="N27" s="58">
        <v>2.8664237612004952E-2</v>
      </c>
      <c r="O27" s="58">
        <v>0</v>
      </c>
      <c r="P27" s="58">
        <v>0</v>
      </c>
      <c r="Q27" s="58">
        <v>0</v>
      </c>
      <c r="R27" s="58">
        <v>0</v>
      </c>
      <c r="S27" s="58">
        <v>0</v>
      </c>
      <c r="T27" s="58">
        <v>0</v>
      </c>
      <c r="U27" s="58">
        <v>0</v>
      </c>
      <c r="V27" s="58">
        <v>0</v>
      </c>
      <c r="W27" s="58">
        <v>0</v>
      </c>
      <c r="X27" s="58">
        <v>0</v>
      </c>
      <c r="Y27" s="58">
        <v>0</v>
      </c>
      <c r="Z27" s="58">
        <v>0</v>
      </c>
      <c r="AA27" s="58">
        <v>0</v>
      </c>
      <c r="AB27" s="58">
        <v>0</v>
      </c>
      <c r="AC27" s="58">
        <v>0</v>
      </c>
      <c r="AD27" s="58">
        <v>0</v>
      </c>
      <c r="AE27" s="58">
        <v>0</v>
      </c>
      <c r="AF27" s="58">
        <v>0</v>
      </c>
      <c r="AG27" s="58">
        <v>0</v>
      </c>
      <c r="AH27" s="58">
        <v>0</v>
      </c>
      <c r="AI27" s="58">
        <v>0</v>
      </c>
      <c r="AK27" s="64">
        <f t="shared" si="0"/>
        <v>-1.748137678447843E-2</v>
      </c>
    </row>
    <row r="28" spans="1:37" x14ac:dyDescent="0.25">
      <c r="A28">
        <v>26</v>
      </c>
      <c r="B28" s="1">
        <v>1.17E-2</v>
      </c>
      <c r="C28" s="1">
        <v>-9.758434761154356E-5</v>
      </c>
      <c r="D28" s="58">
        <v>0.102629140595595</v>
      </c>
      <c r="E28" s="58">
        <v>6.1708946323500359E-2</v>
      </c>
      <c r="F28" s="58">
        <v>0.16261198539968952</v>
      </c>
      <c r="G28" s="58">
        <v>9.9302257711344401E-3</v>
      </c>
      <c r="H28" s="58">
        <v>3.7721521882397233E-2</v>
      </c>
      <c r="I28" s="58">
        <v>0.20246528591388924</v>
      </c>
      <c r="J28" s="58">
        <v>0.12532337917008571</v>
      </c>
      <c r="K28" s="58">
        <v>4.2663445757344022E-2</v>
      </c>
      <c r="L28" s="58">
        <v>0.13814596616049893</v>
      </c>
      <c r="M28" s="58">
        <v>9.8687068135870554E-2</v>
      </c>
      <c r="N28" s="58">
        <v>1.8113034889995005E-2</v>
      </c>
      <c r="O28" s="58">
        <v>0</v>
      </c>
      <c r="P28" s="58">
        <v>0</v>
      </c>
      <c r="Q28" s="58">
        <v>0</v>
      </c>
      <c r="R28" s="58">
        <v>0</v>
      </c>
      <c r="S28" s="58">
        <v>0</v>
      </c>
      <c r="T28" s="58">
        <v>0</v>
      </c>
      <c r="U28" s="58">
        <v>0</v>
      </c>
      <c r="V28" s="58">
        <v>0</v>
      </c>
      <c r="W28" s="58">
        <v>0</v>
      </c>
      <c r="X28" s="58">
        <v>0</v>
      </c>
      <c r="Y28" s="58">
        <v>0</v>
      </c>
      <c r="Z28" s="58">
        <v>0</v>
      </c>
      <c r="AA28" s="58">
        <v>0</v>
      </c>
      <c r="AB28" s="58">
        <v>0</v>
      </c>
      <c r="AC28" s="58">
        <v>0</v>
      </c>
      <c r="AD28" s="58">
        <v>0</v>
      </c>
      <c r="AE28" s="58">
        <v>0</v>
      </c>
      <c r="AF28" s="58">
        <v>0</v>
      </c>
      <c r="AG28" s="58">
        <v>0</v>
      </c>
      <c r="AH28" s="58">
        <v>0</v>
      </c>
      <c r="AI28" s="58">
        <v>0</v>
      </c>
      <c r="AK28" s="64">
        <f t="shared" si="0"/>
        <v>-8.3405425309011592E-3</v>
      </c>
    </row>
    <row r="29" spans="1:37" x14ac:dyDescent="0.25">
      <c r="A29">
        <v>27</v>
      </c>
      <c r="B29" s="1">
        <v>1.17E-2</v>
      </c>
      <c r="C29" s="1">
        <v>4.0843467371181648E-5</v>
      </c>
      <c r="D29" s="58">
        <v>0.12869687231394294</v>
      </c>
      <c r="E29" s="58">
        <v>0.1120559258002123</v>
      </c>
      <c r="F29" s="58">
        <v>9.357035540971427E-2</v>
      </c>
      <c r="G29" s="58">
        <v>0.10926898920725636</v>
      </c>
      <c r="H29" s="58">
        <v>5.9532742996646397E-2</v>
      </c>
      <c r="I29" s="58">
        <v>0.11316779265222748</v>
      </c>
      <c r="J29" s="58">
        <v>2.942474583534252E-2</v>
      </c>
      <c r="K29" s="58">
        <v>4.8770537182689096E-2</v>
      </c>
      <c r="L29" s="58">
        <v>5.7917180712909883E-2</v>
      </c>
      <c r="M29" s="58">
        <v>0.13136813700381683</v>
      </c>
      <c r="N29" s="58">
        <v>0.11622672088524195</v>
      </c>
      <c r="O29" s="58">
        <v>0</v>
      </c>
      <c r="P29" s="58">
        <v>0</v>
      </c>
      <c r="Q29" s="58">
        <v>0</v>
      </c>
      <c r="R29" s="58">
        <v>0</v>
      </c>
      <c r="S29" s="58">
        <v>0</v>
      </c>
      <c r="T29" s="58">
        <v>0</v>
      </c>
      <c r="U29" s="58">
        <v>0</v>
      </c>
      <c r="V29" s="58">
        <v>0</v>
      </c>
      <c r="W29" s="58">
        <v>0</v>
      </c>
      <c r="X29" s="58">
        <v>0</v>
      </c>
      <c r="Y29" s="58">
        <v>0</v>
      </c>
      <c r="Z29" s="58">
        <v>0</v>
      </c>
      <c r="AA29" s="58">
        <v>0</v>
      </c>
      <c r="AB29" s="58">
        <v>0</v>
      </c>
      <c r="AC29" s="58">
        <v>0</v>
      </c>
      <c r="AD29" s="58">
        <v>0</v>
      </c>
      <c r="AE29" s="58">
        <v>0</v>
      </c>
      <c r="AF29" s="58">
        <v>0</v>
      </c>
      <c r="AG29" s="58">
        <v>0</v>
      </c>
      <c r="AH29" s="58">
        <v>0</v>
      </c>
      <c r="AI29" s="58">
        <v>0</v>
      </c>
      <c r="AK29" s="64">
        <f t="shared" si="0"/>
        <v>3.4908946471095426E-3</v>
      </c>
    </row>
    <row r="30" spans="1:37" x14ac:dyDescent="0.25">
      <c r="A30">
        <v>28</v>
      </c>
      <c r="B30" s="1">
        <v>1.47E-2</v>
      </c>
      <c r="C30" s="1">
        <v>3.0498695092211924E-4</v>
      </c>
      <c r="D30" s="58">
        <v>9.7864211233698317E-2</v>
      </c>
      <c r="E30" s="58">
        <v>0.18707046508040984</v>
      </c>
      <c r="F30" s="58">
        <v>3.1579630146819915E-2</v>
      </c>
      <c r="G30" s="58">
        <v>0.16763656308941377</v>
      </c>
      <c r="H30" s="58">
        <v>0.1807364666843766</v>
      </c>
      <c r="I30" s="58">
        <v>1.2354497369581132E-2</v>
      </c>
      <c r="J30" s="58">
        <v>2.827840379225089E-2</v>
      </c>
      <c r="K30" s="58">
        <v>9.7483639401153982E-2</v>
      </c>
      <c r="L30" s="58">
        <v>0.10311776256984401</v>
      </c>
      <c r="M30" s="58">
        <v>9.9971849445268674E-3</v>
      </c>
      <c r="N30" s="58">
        <v>8.3881175687924608E-2</v>
      </c>
      <c r="O30" s="58">
        <v>0</v>
      </c>
      <c r="P30" s="58">
        <v>0</v>
      </c>
      <c r="Q30" s="58">
        <v>0</v>
      </c>
      <c r="R30" s="58">
        <v>0</v>
      </c>
      <c r="S30" s="58">
        <v>0</v>
      </c>
      <c r="T30" s="58">
        <v>0</v>
      </c>
      <c r="U30" s="58">
        <v>0</v>
      </c>
      <c r="V30" s="58">
        <v>0</v>
      </c>
      <c r="W30" s="58">
        <v>0</v>
      </c>
      <c r="X30" s="58">
        <v>0</v>
      </c>
      <c r="Y30" s="58">
        <v>0</v>
      </c>
      <c r="Z30" s="58">
        <v>0</v>
      </c>
      <c r="AA30" s="58">
        <v>0</v>
      </c>
      <c r="AB30" s="58">
        <v>0</v>
      </c>
      <c r="AC30" s="58">
        <v>0</v>
      </c>
      <c r="AD30" s="58">
        <v>0</v>
      </c>
      <c r="AE30" s="58">
        <v>0</v>
      </c>
      <c r="AF30" s="58">
        <v>0</v>
      </c>
      <c r="AG30" s="58">
        <v>0</v>
      </c>
      <c r="AH30" s="58">
        <v>0</v>
      </c>
      <c r="AI30" s="58">
        <v>0</v>
      </c>
      <c r="AK30" s="64">
        <f t="shared" si="0"/>
        <v>2.074741162735505E-2</v>
      </c>
    </row>
    <row r="31" spans="1:37" x14ac:dyDescent="0.25">
      <c r="A31">
        <v>29</v>
      </c>
      <c r="B31" s="1">
        <v>1.0500000000000001E-2</v>
      </c>
      <c r="C31" s="1">
        <v>-3.7269112372417176E-5</v>
      </c>
      <c r="D31" s="58">
        <v>0.15969241996772066</v>
      </c>
      <c r="E31" s="58">
        <v>3.0958325613234354E-2</v>
      </c>
      <c r="F31" s="58">
        <v>1.3896209938416771E-2</v>
      </c>
      <c r="G31" s="58">
        <v>0.14326642615446172</v>
      </c>
      <c r="H31" s="58">
        <v>3.7061678718112404E-2</v>
      </c>
      <c r="I31" s="58">
        <v>0.14741142679471766</v>
      </c>
      <c r="J31" s="58">
        <v>2.4245376939789245E-2</v>
      </c>
      <c r="K31" s="58">
        <v>6.0967978320173276E-2</v>
      </c>
      <c r="L31" s="58">
        <v>0.11901446011613864</v>
      </c>
      <c r="M31" s="58">
        <v>0.14932285770044756</v>
      </c>
      <c r="N31" s="58">
        <v>0.11416283973678767</v>
      </c>
      <c r="O31" s="58">
        <v>0</v>
      </c>
      <c r="P31" s="58">
        <v>0</v>
      </c>
      <c r="Q31" s="58">
        <v>0</v>
      </c>
      <c r="R31" s="58">
        <v>0</v>
      </c>
      <c r="S31" s="58">
        <v>0</v>
      </c>
      <c r="T31" s="58">
        <v>0</v>
      </c>
      <c r="U31" s="58">
        <v>0</v>
      </c>
      <c r="V31" s="58">
        <v>0</v>
      </c>
      <c r="W31" s="58">
        <v>0</v>
      </c>
      <c r="X31" s="58">
        <v>0</v>
      </c>
      <c r="Y31" s="58">
        <v>0</v>
      </c>
      <c r="Z31" s="58">
        <v>0</v>
      </c>
      <c r="AA31" s="58">
        <v>0</v>
      </c>
      <c r="AB31" s="58">
        <v>0</v>
      </c>
      <c r="AC31" s="58">
        <v>0</v>
      </c>
      <c r="AD31" s="58">
        <v>0</v>
      </c>
      <c r="AE31" s="58">
        <v>0</v>
      </c>
      <c r="AF31" s="58">
        <v>0</v>
      </c>
      <c r="AG31" s="58">
        <v>0</v>
      </c>
      <c r="AH31" s="58">
        <v>0</v>
      </c>
      <c r="AI31" s="58">
        <v>0</v>
      </c>
      <c r="AK31" s="64">
        <f t="shared" si="0"/>
        <v>-3.5494392735635405E-3</v>
      </c>
    </row>
    <row r="32" spans="1:37" x14ac:dyDescent="0.25">
      <c r="A32">
        <v>30</v>
      </c>
      <c r="B32" s="1">
        <v>1.12E-2</v>
      </c>
      <c r="C32" s="1">
        <v>-1.0380388099604193E-4</v>
      </c>
      <c r="D32" s="58">
        <v>0.16319874438843637</v>
      </c>
      <c r="E32" s="58">
        <v>6.3512740922211843E-3</v>
      </c>
      <c r="F32" s="58">
        <v>0.11056586282936352</v>
      </c>
      <c r="G32" s="58">
        <v>0.17700341631586392</v>
      </c>
      <c r="H32" s="58">
        <v>0.14998183685636118</v>
      </c>
      <c r="I32" s="58">
        <v>0.11137321829127486</v>
      </c>
      <c r="J32" s="58">
        <v>3.5374839381305249E-2</v>
      </c>
      <c r="K32" s="58">
        <v>3.6957608699658144E-3</v>
      </c>
      <c r="L32" s="58">
        <v>1.1480912884127193E-2</v>
      </c>
      <c r="M32" s="58">
        <v>6.41920158982386E-2</v>
      </c>
      <c r="N32" s="58">
        <v>0.16678211819284211</v>
      </c>
      <c r="O32" s="58">
        <v>0</v>
      </c>
      <c r="P32" s="58">
        <v>0</v>
      </c>
      <c r="Q32" s="58">
        <v>0</v>
      </c>
      <c r="R32" s="58">
        <v>0</v>
      </c>
      <c r="S32" s="58">
        <v>0</v>
      </c>
      <c r="T32" s="58">
        <v>0</v>
      </c>
      <c r="U32" s="58">
        <v>0</v>
      </c>
      <c r="V32" s="58">
        <v>0</v>
      </c>
      <c r="W32" s="58">
        <v>0</v>
      </c>
      <c r="X32" s="58">
        <v>0</v>
      </c>
      <c r="Y32" s="58">
        <v>0</v>
      </c>
      <c r="Z32" s="58">
        <v>0</v>
      </c>
      <c r="AA32" s="58">
        <v>0</v>
      </c>
      <c r="AB32" s="58">
        <v>0</v>
      </c>
      <c r="AC32" s="58">
        <v>0</v>
      </c>
      <c r="AD32" s="58">
        <v>0</v>
      </c>
      <c r="AE32" s="58">
        <v>0</v>
      </c>
      <c r="AF32" s="58">
        <v>0</v>
      </c>
      <c r="AG32" s="58">
        <v>0</v>
      </c>
      <c r="AH32" s="58">
        <v>0</v>
      </c>
      <c r="AI32" s="58">
        <v>0</v>
      </c>
      <c r="AK32" s="64">
        <f t="shared" si="0"/>
        <v>-9.2682036603608867E-3</v>
      </c>
    </row>
    <row r="33" spans="1:37" x14ac:dyDescent="0.25">
      <c r="A33">
        <v>31</v>
      </c>
      <c r="B33" s="1">
        <v>1.2500000000000001E-2</v>
      </c>
      <c r="C33" s="1">
        <v>-3.2311073381653668E-5</v>
      </c>
      <c r="D33" s="58">
        <v>0.12354076934936409</v>
      </c>
      <c r="E33" s="58">
        <v>8.3715608184881149E-2</v>
      </c>
      <c r="F33" s="58">
        <v>8.0687368208695584E-2</v>
      </c>
      <c r="G33" s="58">
        <v>2.5223200132913706E-2</v>
      </c>
      <c r="H33" s="58">
        <v>0.17736170931465026</v>
      </c>
      <c r="I33" s="58">
        <v>0.10265691986721917</v>
      </c>
      <c r="J33" s="58">
        <v>0.13438838254557764</v>
      </c>
      <c r="K33" s="58">
        <v>0.10791882622236146</v>
      </c>
      <c r="L33" s="58">
        <v>8.9485705444317165E-2</v>
      </c>
      <c r="M33" s="58">
        <v>2.3095681796465262E-2</v>
      </c>
      <c r="N33" s="58">
        <v>5.1925828933554442E-2</v>
      </c>
      <c r="O33" s="58">
        <v>0</v>
      </c>
      <c r="P33" s="58">
        <v>0</v>
      </c>
      <c r="Q33" s="58">
        <v>0</v>
      </c>
      <c r="R33" s="58">
        <v>0</v>
      </c>
      <c r="S33" s="58">
        <v>0</v>
      </c>
      <c r="T33" s="58">
        <v>0</v>
      </c>
      <c r="U33" s="58">
        <v>0</v>
      </c>
      <c r="V33" s="58">
        <v>0</v>
      </c>
      <c r="W33" s="58">
        <v>0</v>
      </c>
      <c r="X33" s="58">
        <v>0</v>
      </c>
      <c r="Y33" s="58">
        <v>0</v>
      </c>
      <c r="Z33" s="58">
        <v>0</v>
      </c>
      <c r="AA33" s="58">
        <v>0</v>
      </c>
      <c r="AB33" s="58">
        <v>0</v>
      </c>
      <c r="AC33" s="58">
        <v>0</v>
      </c>
      <c r="AD33" s="58">
        <v>0</v>
      </c>
      <c r="AE33" s="58">
        <v>0</v>
      </c>
      <c r="AF33" s="58">
        <v>0</v>
      </c>
      <c r="AG33" s="58">
        <v>0</v>
      </c>
      <c r="AH33" s="58">
        <v>0</v>
      </c>
      <c r="AI33" s="58">
        <v>0</v>
      </c>
      <c r="AK33" s="64">
        <f t="shared" si="0"/>
        <v>-2.5848858705322933E-3</v>
      </c>
    </row>
    <row r="34" spans="1:37" x14ac:dyDescent="0.25">
      <c r="A34">
        <v>32</v>
      </c>
      <c r="B34" s="1">
        <v>1.2699999999999999E-2</v>
      </c>
      <c r="C34" s="1">
        <v>-3.3104240284217008E-4</v>
      </c>
      <c r="D34" s="58">
        <v>0.15585386873288276</v>
      </c>
      <c r="E34" s="58">
        <v>7.3091096386096413E-2</v>
      </c>
      <c r="F34" s="58">
        <v>0.10658564366280705</v>
      </c>
      <c r="G34" s="58">
        <v>0.10154853324453578</v>
      </c>
      <c r="H34" s="58">
        <v>4.1668893755693805E-2</v>
      </c>
      <c r="I34" s="58">
        <v>6.0459217676431226E-2</v>
      </c>
      <c r="J34" s="58">
        <v>1.7887463958140906E-2</v>
      </c>
      <c r="K34" s="58">
        <v>0.17082723963435753</v>
      </c>
      <c r="L34" s="58">
        <v>6.2440551232301996E-3</v>
      </c>
      <c r="M34" s="58">
        <v>0.1005574104152392</v>
      </c>
      <c r="N34" s="58">
        <v>0.16527657741058488</v>
      </c>
      <c r="O34" s="58">
        <v>0</v>
      </c>
      <c r="P34" s="58">
        <v>0</v>
      </c>
      <c r="Q34" s="58">
        <v>0</v>
      </c>
      <c r="R34" s="58">
        <v>0</v>
      </c>
      <c r="S34" s="58">
        <v>0</v>
      </c>
      <c r="T34" s="58">
        <v>0</v>
      </c>
      <c r="U34" s="58">
        <v>0</v>
      </c>
      <c r="V34" s="58">
        <v>0</v>
      </c>
      <c r="W34" s="58">
        <v>0</v>
      </c>
      <c r="X34" s="58">
        <v>0</v>
      </c>
      <c r="Y34" s="58">
        <v>0</v>
      </c>
      <c r="Z34" s="58">
        <v>0</v>
      </c>
      <c r="AA34" s="58">
        <v>0</v>
      </c>
      <c r="AB34" s="58">
        <v>0</v>
      </c>
      <c r="AC34" s="58">
        <v>0</v>
      </c>
      <c r="AD34" s="58">
        <v>0</v>
      </c>
      <c r="AE34" s="58">
        <v>0</v>
      </c>
      <c r="AF34" s="58">
        <v>0</v>
      </c>
      <c r="AG34" s="58">
        <v>0</v>
      </c>
      <c r="AH34" s="58">
        <v>0</v>
      </c>
      <c r="AI34" s="58">
        <v>0</v>
      </c>
      <c r="AK34" s="64">
        <f t="shared" si="0"/>
        <v>-2.6066330932454338E-2</v>
      </c>
    </row>
    <row r="35" spans="1:37" x14ac:dyDescent="0.25">
      <c r="A35">
        <v>33</v>
      </c>
      <c r="B35" s="1">
        <v>1.44E-2</v>
      </c>
      <c r="C35" s="1">
        <v>3.083909688411048E-4</v>
      </c>
      <c r="D35" s="58">
        <v>5.6856654948354741E-2</v>
      </c>
      <c r="E35" s="58">
        <v>0.18564525360778267</v>
      </c>
      <c r="F35" s="58">
        <v>0.11742054930551749</v>
      </c>
      <c r="G35" s="58">
        <v>0.14597654370558541</v>
      </c>
      <c r="H35" s="58">
        <v>0.13888963412106448</v>
      </c>
      <c r="I35" s="58">
        <v>3.9124276672355532E-2</v>
      </c>
      <c r="J35" s="58">
        <v>5.7525720131797874E-2</v>
      </c>
      <c r="K35" s="58">
        <v>6.3811522385631966E-2</v>
      </c>
      <c r="L35" s="58">
        <v>0.15802717362545593</v>
      </c>
      <c r="M35" s="58">
        <v>2.0148367274055341E-2</v>
      </c>
      <c r="N35" s="58">
        <v>1.6574304222398618E-2</v>
      </c>
      <c r="O35" s="58">
        <v>0</v>
      </c>
      <c r="P35" s="58">
        <v>0</v>
      </c>
      <c r="Q35" s="58">
        <v>0</v>
      </c>
      <c r="R35" s="58">
        <v>0</v>
      </c>
      <c r="S35" s="58">
        <v>0</v>
      </c>
      <c r="T35" s="58">
        <v>0</v>
      </c>
      <c r="U35" s="58">
        <v>0</v>
      </c>
      <c r="V35" s="58">
        <v>0</v>
      </c>
      <c r="W35" s="58">
        <v>0</v>
      </c>
      <c r="X35" s="58">
        <v>0</v>
      </c>
      <c r="Y35" s="58">
        <v>0</v>
      </c>
      <c r="Z35" s="58">
        <v>0</v>
      </c>
      <c r="AA35" s="58">
        <v>0</v>
      </c>
      <c r="AB35" s="58">
        <v>0</v>
      </c>
      <c r="AC35" s="58">
        <v>0</v>
      </c>
      <c r="AD35" s="58">
        <v>0</v>
      </c>
      <c r="AE35" s="58">
        <v>0</v>
      </c>
      <c r="AF35" s="58">
        <v>0</v>
      </c>
      <c r="AG35" s="58">
        <v>0</v>
      </c>
      <c r="AH35" s="58">
        <v>0</v>
      </c>
      <c r="AI35" s="58">
        <v>0</v>
      </c>
      <c r="AK35" s="64">
        <f t="shared" si="0"/>
        <v>2.1416039502854502E-2</v>
      </c>
    </row>
    <row r="36" spans="1:37" x14ac:dyDescent="0.25">
      <c r="A36">
        <v>34</v>
      </c>
      <c r="B36" s="1">
        <v>9.7999999999999997E-3</v>
      </c>
      <c r="C36" s="1">
        <v>-1.8370919299121888E-6</v>
      </c>
      <c r="D36" s="58">
        <v>8.2362117654018518E-2</v>
      </c>
      <c r="E36" s="58">
        <v>3.6046699311463912E-2</v>
      </c>
      <c r="F36" s="58">
        <v>7.3938068022696993E-2</v>
      </c>
      <c r="G36" s="58">
        <v>6.7891215495143778E-2</v>
      </c>
      <c r="H36" s="58">
        <v>0.14335787015494844</v>
      </c>
      <c r="I36" s="58">
        <v>0.13289619984786971</v>
      </c>
      <c r="J36" s="58">
        <v>8.372640573025418E-2</v>
      </c>
      <c r="K36" s="58">
        <v>4.5745924973632834E-2</v>
      </c>
      <c r="L36" s="58">
        <v>0.13432545839539839</v>
      </c>
      <c r="M36" s="58">
        <v>0.16837952989505053</v>
      </c>
      <c r="N36" s="58">
        <v>3.1330510519522951E-2</v>
      </c>
      <c r="O36" s="58">
        <v>0</v>
      </c>
      <c r="P36" s="58">
        <v>0</v>
      </c>
      <c r="Q36" s="58">
        <v>0</v>
      </c>
      <c r="R36" s="58">
        <v>0</v>
      </c>
      <c r="S36" s="58">
        <v>0</v>
      </c>
      <c r="T36" s="58">
        <v>0</v>
      </c>
      <c r="U36" s="58">
        <v>0</v>
      </c>
      <c r="V36" s="58">
        <v>0</v>
      </c>
      <c r="W36" s="58">
        <v>0</v>
      </c>
      <c r="X36" s="58">
        <v>0</v>
      </c>
      <c r="Y36" s="58">
        <v>0</v>
      </c>
      <c r="Z36" s="58">
        <v>0</v>
      </c>
      <c r="AA36" s="58">
        <v>0</v>
      </c>
      <c r="AB36" s="58">
        <v>0</v>
      </c>
      <c r="AC36" s="58">
        <v>0</v>
      </c>
      <c r="AD36" s="58">
        <v>0</v>
      </c>
      <c r="AE36" s="58">
        <v>0</v>
      </c>
      <c r="AF36" s="58">
        <v>0</v>
      </c>
      <c r="AG36" s="58">
        <v>0</v>
      </c>
      <c r="AH36" s="58">
        <v>0</v>
      </c>
      <c r="AI36" s="58">
        <v>0</v>
      </c>
      <c r="AK36" s="64">
        <f t="shared" si="0"/>
        <v>-1.8745836019512131E-4</v>
      </c>
    </row>
    <row r="37" spans="1:37" x14ac:dyDescent="0.25">
      <c r="A37">
        <v>35</v>
      </c>
      <c r="B37" s="1">
        <v>1.34E-2</v>
      </c>
      <c r="C37" s="1">
        <v>1.5616843305471406E-4</v>
      </c>
      <c r="D37" s="58">
        <v>0.12943839778293795</v>
      </c>
      <c r="E37" s="58">
        <v>0.14991014045257053</v>
      </c>
      <c r="F37" s="58">
        <v>0.13219188417084238</v>
      </c>
      <c r="G37" s="58">
        <v>1.7147857899579684E-2</v>
      </c>
      <c r="H37" s="58">
        <v>0.14157464888566437</v>
      </c>
      <c r="I37" s="58">
        <v>0.13753570358796824</v>
      </c>
      <c r="J37" s="58">
        <v>0.12675786491214833</v>
      </c>
      <c r="K37" s="58">
        <v>6.489012782003558E-3</v>
      </c>
      <c r="L37" s="58">
        <v>1.0099668534521274E-2</v>
      </c>
      <c r="M37" s="58">
        <v>7.7829865300278508E-2</v>
      </c>
      <c r="N37" s="58">
        <v>7.1024955691485203E-2</v>
      </c>
      <c r="O37" s="58">
        <v>0</v>
      </c>
      <c r="P37" s="58">
        <v>0</v>
      </c>
      <c r="Q37" s="58">
        <v>0</v>
      </c>
      <c r="R37" s="58">
        <v>0</v>
      </c>
      <c r="S37" s="58">
        <v>0</v>
      </c>
      <c r="T37" s="58">
        <v>0</v>
      </c>
      <c r="U37" s="58">
        <v>0</v>
      </c>
      <c r="V37" s="58">
        <v>0</v>
      </c>
      <c r="W37" s="58">
        <v>0</v>
      </c>
      <c r="X37" s="58">
        <v>0</v>
      </c>
      <c r="Y37" s="58">
        <v>0</v>
      </c>
      <c r="Z37" s="58">
        <v>0</v>
      </c>
      <c r="AA37" s="58">
        <v>0</v>
      </c>
      <c r="AB37" s="58">
        <v>0</v>
      </c>
      <c r="AC37" s="58">
        <v>0</v>
      </c>
      <c r="AD37" s="58">
        <v>0</v>
      </c>
      <c r="AE37" s="58">
        <v>0</v>
      </c>
      <c r="AF37" s="58">
        <v>0</v>
      </c>
      <c r="AG37" s="58">
        <v>0</v>
      </c>
      <c r="AH37" s="58">
        <v>0</v>
      </c>
      <c r="AI37" s="58">
        <v>0</v>
      </c>
      <c r="AK37" s="64">
        <f t="shared" si="0"/>
        <v>1.165436067572493E-2</v>
      </c>
    </row>
    <row r="38" spans="1:37" x14ac:dyDescent="0.25">
      <c r="A38">
        <v>36</v>
      </c>
      <c r="B38" s="1">
        <v>1.17E-2</v>
      </c>
      <c r="C38" s="1">
        <v>1.4994331939884275E-4</v>
      </c>
      <c r="D38" s="58">
        <v>0.14761251944510545</v>
      </c>
      <c r="E38" s="58">
        <v>6.9003005639490952E-2</v>
      </c>
      <c r="F38" s="58">
        <v>8.8276355825188849E-2</v>
      </c>
      <c r="G38" s="58">
        <v>0.11051507067746895</v>
      </c>
      <c r="H38" s="58">
        <v>0.11648987942720754</v>
      </c>
      <c r="I38" s="58">
        <v>0.10410377825267227</v>
      </c>
      <c r="J38" s="58">
        <v>0.12849038655213565</v>
      </c>
      <c r="K38" s="58">
        <v>2.8892088496500563E-2</v>
      </c>
      <c r="L38" s="58">
        <v>0.14907703196595612</v>
      </c>
      <c r="M38" s="58">
        <v>3.4521957327538773E-2</v>
      </c>
      <c r="N38" s="58">
        <v>2.3017926390734911E-2</v>
      </c>
      <c r="O38" s="58">
        <v>0</v>
      </c>
      <c r="P38" s="58">
        <v>0</v>
      </c>
      <c r="Q38" s="58">
        <v>0</v>
      </c>
      <c r="R38" s="58">
        <v>0</v>
      </c>
      <c r="S38" s="58">
        <v>0</v>
      </c>
      <c r="T38" s="58">
        <v>0</v>
      </c>
      <c r="U38" s="58">
        <v>0</v>
      </c>
      <c r="V38" s="58">
        <v>0</v>
      </c>
      <c r="W38" s="58">
        <v>0</v>
      </c>
      <c r="X38" s="58">
        <v>0</v>
      </c>
      <c r="Y38" s="58">
        <v>0</v>
      </c>
      <c r="Z38" s="58">
        <v>0</v>
      </c>
      <c r="AA38" s="58">
        <v>0</v>
      </c>
      <c r="AB38" s="58">
        <v>0</v>
      </c>
      <c r="AC38" s="58">
        <v>0</v>
      </c>
      <c r="AD38" s="58">
        <v>0</v>
      </c>
      <c r="AE38" s="58">
        <v>0</v>
      </c>
      <c r="AF38" s="58">
        <v>0</v>
      </c>
      <c r="AG38" s="58">
        <v>0</v>
      </c>
      <c r="AH38" s="58">
        <v>0</v>
      </c>
      <c r="AI38" s="58">
        <v>0</v>
      </c>
      <c r="AK38" s="64">
        <f t="shared" si="0"/>
        <v>1.2815668324687415E-2</v>
      </c>
    </row>
    <row r="39" spans="1:37" x14ac:dyDescent="0.25">
      <c r="A39">
        <v>37</v>
      </c>
      <c r="B39" s="1">
        <v>1.2699999999999999E-2</v>
      </c>
      <c r="C39" s="1">
        <v>1.1337849262375872E-4</v>
      </c>
      <c r="D39" s="58">
        <v>7.6965077175473962E-2</v>
      </c>
      <c r="E39" s="58">
        <v>0.10316853969971473</v>
      </c>
      <c r="F39" s="58">
        <v>5.1935510585175065E-2</v>
      </c>
      <c r="G39" s="58">
        <v>0.10781840074170934</v>
      </c>
      <c r="H39" s="58">
        <v>0.15669449651543269</v>
      </c>
      <c r="I39" s="58">
        <v>0.14840275813187345</v>
      </c>
      <c r="J39" s="58">
        <v>0.13863872244133377</v>
      </c>
      <c r="K39" s="58">
        <v>4.1427112001192909E-2</v>
      </c>
      <c r="L39" s="58">
        <v>1.6645917900641856E-2</v>
      </c>
      <c r="M39" s="58">
        <v>7.7745252658453612E-2</v>
      </c>
      <c r="N39" s="58">
        <v>8.0558212148998623E-2</v>
      </c>
      <c r="O39" s="58">
        <v>0</v>
      </c>
      <c r="P39" s="58">
        <v>0</v>
      </c>
      <c r="Q39" s="58">
        <v>0</v>
      </c>
      <c r="R39" s="58">
        <v>0</v>
      </c>
      <c r="S39" s="58">
        <v>0</v>
      </c>
      <c r="T39" s="58">
        <v>0</v>
      </c>
      <c r="U39" s="58">
        <v>0</v>
      </c>
      <c r="V39" s="58">
        <v>0</v>
      </c>
      <c r="W39" s="58">
        <v>0</v>
      </c>
      <c r="X39" s="58">
        <v>0</v>
      </c>
      <c r="Y39" s="58">
        <v>0</v>
      </c>
      <c r="Z39" s="58">
        <v>0</v>
      </c>
      <c r="AA39" s="58">
        <v>0</v>
      </c>
      <c r="AB39" s="58">
        <v>0</v>
      </c>
      <c r="AC39" s="58">
        <v>0</v>
      </c>
      <c r="AD39" s="58">
        <v>0</v>
      </c>
      <c r="AE39" s="58">
        <v>0</v>
      </c>
      <c r="AF39" s="58">
        <v>0</v>
      </c>
      <c r="AG39" s="58">
        <v>0</v>
      </c>
      <c r="AH39" s="58">
        <v>0</v>
      </c>
      <c r="AI39" s="58">
        <v>0</v>
      </c>
      <c r="AK39" s="64">
        <f t="shared" si="0"/>
        <v>8.9274403640754903E-3</v>
      </c>
    </row>
    <row r="40" spans="1:37" x14ac:dyDescent="0.25">
      <c r="A40">
        <v>38</v>
      </c>
      <c r="B40" s="1">
        <v>1.1599999999999999E-2</v>
      </c>
      <c r="C40" s="1">
        <v>2.0286926383735433E-4</v>
      </c>
      <c r="D40" s="58">
        <v>8.537383174426709E-2</v>
      </c>
      <c r="E40" s="58">
        <v>0.11390335025906817</v>
      </c>
      <c r="F40" s="58">
        <v>3.8139472753476511E-2</v>
      </c>
      <c r="G40" s="58">
        <v>0.18331310533120704</v>
      </c>
      <c r="H40" s="58">
        <v>4.7589902184012732E-2</v>
      </c>
      <c r="I40" s="58">
        <v>8.5925715468518557E-2</v>
      </c>
      <c r="J40" s="58">
        <v>2.1743843835384819E-2</v>
      </c>
      <c r="K40" s="58">
        <v>5.4392443541381126E-2</v>
      </c>
      <c r="L40" s="58">
        <v>0.11817523251983776</v>
      </c>
      <c r="M40" s="58">
        <v>9.7452037644176384E-2</v>
      </c>
      <c r="N40" s="58">
        <v>0.15399106471866975</v>
      </c>
      <c r="O40" s="58">
        <v>0</v>
      </c>
      <c r="P40" s="58">
        <v>0</v>
      </c>
      <c r="Q40" s="58">
        <v>0</v>
      </c>
      <c r="R40" s="58">
        <v>0</v>
      </c>
      <c r="S40" s="58">
        <v>0</v>
      </c>
      <c r="T40" s="58">
        <v>0</v>
      </c>
      <c r="U40" s="58">
        <v>0</v>
      </c>
      <c r="V40" s="58">
        <v>0</v>
      </c>
      <c r="W40" s="58">
        <v>0</v>
      </c>
      <c r="X40" s="58">
        <v>0</v>
      </c>
      <c r="Y40" s="58">
        <v>0</v>
      </c>
      <c r="Z40" s="58">
        <v>0</v>
      </c>
      <c r="AA40" s="58">
        <v>0</v>
      </c>
      <c r="AB40" s="58">
        <v>0</v>
      </c>
      <c r="AC40" s="58">
        <v>0</v>
      </c>
      <c r="AD40" s="58">
        <v>0</v>
      </c>
      <c r="AE40" s="58">
        <v>0</v>
      </c>
      <c r="AF40" s="58">
        <v>0</v>
      </c>
      <c r="AG40" s="58">
        <v>0</v>
      </c>
      <c r="AH40" s="58">
        <v>0</v>
      </c>
      <c r="AI40" s="58">
        <v>0</v>
      </c>
      <c r="AK40" s="64">
        <f t="shared" si="0"/>
        <v>1.7488729641151238E-2</v>
      </c>
    </row>
    <row r="41" spans="1:37" x14ac:dyDescent="0.25">
      <c r="A41">
        <v>39</v>
      </c>
      <c r="B41" s="1">
        <v>1.21E-2</v>
      </c>
      <c r="C41" s="1">
        <v>2.8685264592453688E-5</v>
      </c>
      <c r="D41" s="58">
        <v>0.15529314595047419</v>
      </c>
      <c r="E41" s="58">
        <v>7.4763795448120937E-2</v>
      </c>
      <c r="F41" s="58">
        <v>4.2090486550445408E-2</v>
      </c>
      <c r="G41" s="58">
        <v>9.5792671187862388E-2</v>
      </c>
      <c r="H41" s="58">
        <v>0.11525120142633796</v>
      </c>
      <c r="I41" s="58">
        <v>7.6659323717123209E-2</v>
      </c>
      <c r="J41" s="58">
        <v>0.12987070657507252</v>
      </c>
      <c r="K41" s="58">
        <v>0.10329710056659515</v>
      </c>
      <c r="L41" s="58">
        <v>9.4412959333727856E-2</v>
      </c>
      <c r="M41" s="58">
        <v>5.9127887961043499E-2</v>
      </c>
      <c r="N41" s="58">
        <v>5.3440721283196872E-2</v>
      </c>
      <c r="O41" s="58">
        <v>0</v>
      </c>
      <c r="P41" s="58">
        <v>0</v>
      </c>
      <c r="Q41" s="58">
        <v>0</v>
      </c>
      <c r="R41" s="58">
        <v>0</v>
      </c>
      <c r="S41" s="58">
        <v>0</v>
      </c>
      <c r="T41" s="58">
        <v>0</v>
      </c>
      <c r="U41" s="58">
        <v>0</v>
      </c>
      <c r="V41" s="58">
        <v>0</v>
      </c>
      <c r="W41" s="58">
        <v>0</v>
      </c>
      <c r="X41" s="58">
        <v>0</v>
      </c>
      <c r="Y41" s="58">
        <v>0</v>
      </c>
      <c r="Z41" s="58">
        <v>0</v>
      </c>
      <c r="AA41" s="58">
        <v>0</v>
      </c>
      <c r="AB41" s="58">
        <v>0</v>
      </c>
      <c r="AC41" s="58">
        <v>0</v>
      </c>
      <c r="AD41" s="58">
        <v>0</v>
      </c>
      <c r="AE41" s="58">
        <v>0</v>
      </c>
      <c r="AF41" s="58">
        <v>0</v>
      </c>
      <c r="AG41" s="58">
        <v>0</v>
      </c>
      <c r="AH41" s="58">
        <v>0</v>
      </c>
      <c r="AI41" s="58">
        <v>0</v>
      </c>
      <c r="AK41" s="64">
        <f t="shared" si="0"/>
        <v>2.3706830241697263E-3</v>
      </c>
    </row>
    <row r="42" spans="1:37" x14ac:dyDescent="0.25">
      <c r="A42">
        <v>40</v>
      </c>
      <c r="B42" s="1">
        <v>1.1299999999999999E-2</v>
      </c>
      <c r="C42" s="1">
        <v>-6.2700690519906777E-5</v>
      </c>
      <c r="D42" s="58">
        <v>0.14875860304005814</v>
      </c>
      <c r="E42" s="58">
        <v>0.10450320559398743</v>
      </c>
      <c r="F42" s="58">
        <v>8.6634222786104609E-2</v>
      </c>
      <c r="G42" s="58">
        <v>4.1021429191160932E-2</v>
      </c>
      <c r="H42" s="58">
        <v>7.3577796525917907E-2</v>
      </c>
      <c r="I42" s="58">
        <v>7.2280535192409914E-2</v>
      </c>
      <c r="J42" s="58">
        <v>4.4610191632560123E-2</v>
      </c>
      <c r="K42" s="58">
        <v>9.7731212030085404E-2</v>
      </c>
      <c r="L42" s="58">
        <v>3.2770721371820445E-2</v>
      </c>
      <c r="M42" s="58">
        <v>0.1716390523599097</v>
      </c>
      <c r="N42" s="58">
        <v>0.12647303027598539</v>
      </c>
      <c r="O42" s="58">
        <v>0</v>
      </c>
      <c r="P42" s="58">
        <v>0</v>
      </c>
      <c r="Q42" s="58">
        <v>0</v>
      </c>
      <c r="R42" s="58">
        <v>0</v>
      </c>
      <c r="S42" s="58">
        <v>0</v>
      </c>
      <c r="T42" s="58">
        <v>0</v>
      </c>
      <c r="U42" s="58">
        <v>0</v>
      </c>
      <c r="V42" s="58">
        <v>0</v>
      </c>
      <c r="W42" s="58">
        <v>0</v>
      </c>
      <c r="X42" s="58">
        <v>0</v>
      </c>
      <c r="Y42" s="58">
        <v>0</v>
      </c>
      <c r="Z42" s="58">
        <v>0</v>
      </c>
      <c r="AA42" s="58">
        <v>0</v>
      </c>
      <c r="AB42" s="58">
        <v>0</v>
      </c>
      <c r="AC42" s="58">
        <v>0</v>
      </c>
      <c r="AD42" s="58">
        <v>0</v>
      </c>
      <c r="AE42" s="58">
        <v>0</v>
      </c>
      <c r="AF42" s="58">
        <v>0</v>
      </c>
      <c r="AG42" s="58">
        <v>0</v>
      </c>
      <c r="AH42" s="58">
        <v>0</v>
      </c>
      <c r="AI42" s="58">
        <v>0</v>
      </c>
      <c r="AK42" s="64">
        <f t="shared" si="0"/>
        <v>-5.5487336743280337E-3</v>
      </c>
    </row>
    <row r="43" spans="1:37" x14ac:dyDescent="0.25">
      <c r="A43">
        <v>41</v>
      </c>
      <c r="B43" s="1">
        <v>1.3100000000000001E-2</v>
      </c>
      <c r="C43" s="1">
        <v>1.4158765589661972E-4</v>
      </c>
      <c r="D43" s="58">
        <v>0.11093591464844216</v>
      </c>
      <c r="E43" s="58">
        <v>0.1827866945283769</v>
      </c>
      <c r="F43" s="58">
        <v>0.15039664650137891</v>
      </c>
      <c r="G43" s="58">
        <v>8.8218091532048515E-3</v>
      </c>
      <c r="H43" s="58">
        <v>6.4920539990496212E-2</v>
      </c>
      <c r="I43" s="58">
        <v>0.12506340248833267</v>
      </c>
      <c r="J43" s="58">
        <v>1.0429788193833462E-2</v>
      </c>
      <c r="K43" s="58">
        <v>3.1366249666938031E-2</v>
      </c>
      <c r="L43" s="58">
        <v>0.11039429023739707</v>
      </c>
      <c r="M43" s="58">
        <v>0.17782359844665202</v>
      </c>
      <c r="N43" s="58">
        <v>2.7061066144947944E-2</v>
      </c>
      <c r="O43" s="58">
        <v>0</v>
      </c>
      <c r="P43" s="58">
        <v>0</v>
      </c>
      <c r="Q43" s="58">
        <v>0</v>
      </c>
      <c r="R43" s="58">
        <v>0</v>
      </c>
      <c r="S43" s="58">
        <v>0</v>
      </c>
      <c r="T43" s="58">
        <v>0</v>
      </c>
      <c r="U43" s="58">
        <v>0</v>
      </c>
      <c r="V43" s="58">
        <v>0</v>
      </c>
      <c r="W43" s="58">
        <v>0</v>
      </c>
      <c r="X43" s="58">
        <v>0</v>
      </c>
      <c r="Y43" s="58">
        <v>0</v>
      </c>
      <c r="Z43" s="58">
        <v>0</v>
      </c>
      <c r="AA43" s="58">
        <v>0</v>
      </c>
      <c r="AB43" s="58">
        <v>0</v>
      </c>
      <c r="AC43" s="58">
        <v>0</v>
      </c>
      <c r="AD43" s="58">
        <v>0</v>
      </c>
      <c r="AE43" s="58">
        <v>0</v>
      </c>
      <c r="AF43" s="58">
        <v>0</v>
      </c>
      <c r="AG43" s="58">
        <v>0</v>
      </c>
      <c r="AH43" s="58">
        <v>0</v>
      </c>
      <c r="AI43" s="58">
        <v>0</v>
      </c>
      <c r="AK43" s="64">
        <f t="shared" si="0"/>
        <v>1.0808218007375551E-2</v>
      </c>
    </row>
    <row r="44" spans="1:37" x14ac:dyDescent="0.25">
      <c r="A44">
        <v>42</v>
      </c>
      <c r="B44" s="1">
        <v>1.17E-2</v>
      </c>
      <c r="C44" s="1">
        <v>3.9846842824520836E-4</v>
      </c>
      <c r="D44" s="58">
        <v>0.11465533552226161</v>
      </c>
      <c r="E44" s="58">
        <v>0.10915815798258745</v>
      </c>
      <c r="F44" s="58">
        <v>7.9508315098401422E-2</v>
      </c>
      <c r="G44" s="58">
        <v>0.15399903703008261</v>
      </c>
      <c r="H44" s="58">
        <v>6.6041453424643848E-2</v>
      </c>
      <c r="I44" s="58">
        <v>1.6033999113548081E-2</v>
      </c>
      <c r="J44" s="58">
        <v>0.17083273785731279</v>
      </c>
      <c r="K44" s="58">
        <v>1.3107754495068947E-2</v>
      </c>
      <c r="L44" s="58">
        <v>0.15414045969331833</v>
      </c>
      <c r="M44" s="58">
        <v>0.10648152583527061</v>
      </c>
      <c r="N44" s="58">
        <v>1.6041223947504461E-2</v>
      </c>
      <c r="O44" s="58">
        <v>0</v>
      </c>
      <c r="P44" s="58">
        <v>0</v>
      </c>
      <c r="Q44" s="58">
        <v>0</v>
      </c>
      <c r="R44" s="58">
        <v>0</v>
      </c>
      <c r="S44" s="58">
        <v>0</v>
      </c>
      <c r="T44" s="58">
        <v>0</v>
      </c>
      <c r="U44" s="58">
        <v>0</v>
      </c>
      <c r="V44" s="58">
        <v>0</v>
      </c>
      <c r="W44" s="58">
        <v>0</v>
      </c>
      <c r="X44" s="58">
        <v>0</v>
      </c>
      <c r="Y44" s="58">
        <v>0</v>
      </c>
      <c r="Z44" s="58">
        <v>0</v>
      </c>
      <c r="AA44" s="58">
        <v>0</v>
      </c>
      <c r="AB44" s="58">
        <v>0</v>
      </c>
      <c r="AC44" s="58">
        <v>0</v>
      </c>
      <c r="AD44" s="58">
        <v>0</v>
      </c>
      <c r="AE44" s="58">
        <v>0</v>
      </c>
      <c r="AF44" s="58">
        <v>0</v>
      </c>
      <c r="AG44" s="58">
        <v>0</v>
      </c>
      <c r="AH44" s="58">
        <v>0</v>
      </c>
      <c r="AI44" s="58">
        <v>0</v>
      </c>
      <c r="AK44" s="64">
        <f t="shared" si="0"/>
        <v>3.4057130619248574E-2</v>
      </c>
    </row>
    <row r="45" spans="1:37" x14ac:dyDescent="0.25">
      <c r="A45">
        <v>43</v>
      </c>
      <c r="B45" s="1">
        <v>1.15E-2</v>
      </c>
      <c r="C45" s="1">
        <v>5.2465010079762071E-5</v>
      </c>
      <c r="D45" s="58">
        <v>9.1542991773656809E-2</v>
      </c>
      <c r="E45" s="58">
        <v>9.4819798212806242E-2</v>
      </c>
      <c r="F45" s="58">
        <v>5.1344175067371899E-2</v>
      </c>
      <c r="G45" s="58">
        <v>5.6188699709908467E-2</v>
      </c>
      <c r="H45" s="58">
        <v>0.13108329849197611</v>
      </c>
      <c r="I45" s="58">
        <v>5.4014723709696559E-2</v>
      </c>
      <c r="J45" s="58">
        <v>0.10338831144565656</v>
      </c>
      <c r="K45" s="58">
        <v>0.12117559428153991</v>
      </c>
      <c r="L45" s="58">
        <v>9.5237724996259432E-2</v>
      </c>
      <c r="M45" s="58">
        <v>5.9085941775052726E-2</v>
      </c>
      <c r="N45" s="58">
        <v>0.14211874053607532</v>
      </c>
      <c r="O45" s="58">
        <v>0</v>
      </c>
      <c r="P45" s="58">
        <v>0</v>
      </c>
      <c r="Q45" s="58">
        <v>0</v>
      </c>
      <c r="R45" s="58">
        <v>0</v>
      </c>
      <c r="S45" s="58">
        <v>0</v>
      </c>
      <c r="T45" s="58">
        <v>0</v>
      </c>
      <c r="U45" s="58">
        <v>0</v>
      </c>
      <c r="V45" s="58">
        <v>0</v>
      </c>
      <c r="W45" s="58">
        <v>0</v>
      </c>
      <c r="X45" s="58">
        <v>0</v>
      </c>
      <c r="Y45" s="58">
        <v>0</v>
      </c>
      <c r="Z45" s="58">
        <v>0</v>
      </c>
      <c r="AA45" s="58">
        <v>0</v>
      </c>
      <c r="AB45" s="58">
        <v>0</v>
      </c>
      <c r="AC45" s="58">
        <v>0</v>
      </c>
      <c r="AD45" s="58">
        <v>0</v>
      </c>
      <c r="AE45" s="58">
        <v>0</v>
      </c>
      <c r="AF45" s="58">
        <v>0</v>
      </c>
      <c r="AG45" s="58">
        <v>0</v>
      </c>
      <c r="AH45" s="58">
        <v>0</v>
      </c>
      <c r="AI45" s="58">
        <v>0</v>
      </c>
      <c r="AK45" s="64">
        <f t="shared" si="0"/>
        <v>4.5621747895445283E-3</v>
      </c>
    </row>
    <row r="46" spans="1:37" x14ac:dyDescent="0.25">
      <c r="A46">
        <v>44</v>
      </c>
      <c r="B46" s="1">
        <v>1.14E-2</v>
      </c>
      <c r="C46" s="1">
        <v>1.3515604612160888E-4</v>
      </c>
      <c r="D46" s="58">
        <v>0.14491014938671762</v>
      </c>
      <c r="E46" s="58">
        <v>7.9636133219635794E-2</v>
      </c>
      <c r="F46" s="58">
        <v>5.5608033328318131E-2</v>
      </c>
      <c r="G46" s="58">
        <v>9.375298112806682E-2</v>
      </c>
      <c r="H46" s="58">
        <v>7.1362573055555434E-2</v>
      </c>
      <c r="I46" s="58">
        <v>6.6832381735788246E-2</v>
      </c>
      <c r="J46" s="58">
        <v>0.11278980360150417</v>
      </c>
      <c r="K46" s="58">
        <v>8.410426044149355E-2</v>
      </c>
      <c r="L46" s="58">
        <v>0.15545872636116961</v>
      </c>
      <c r="M46" s="58">
        <v>1.7852643614368009E-2</v>
      </c>
      <c r="N46" s="58">
        <v>0.11769231412738269</v>
      </c>
      <c r="O46" s="58">
        <v>0</v>
      </c>
      <c r="P46" s="58">
        <v>0</v>
      </c>
      <c r="Q46" s="58">
        <v>0</v>
      </c>
      <c r="R46" s="58">
        <v>0</v>
      </c>
      <c r="S46" s="58">
        <v>0</v>
      </c>
      <c r="T46" s="58">
        <v>0</v>
      </c>
      <c r="U46" s="58">
        <v>0</v>
      </c>
      <c r="V46" s="58">
        <v>0</v>
      </c>
      <c r="W46" s="58">
        <v>0</v>
      </c>
      <c r="X46" s="58">
        <v>0</v>
      </c>
      <c r="Y46" s="58">
        <v>0</v>
      </c>
      <c r="Z46" s="58">
        <v>0</v>
      </c>
      <c r="AA46" s="58">
        <v>0</v>
      </c>
      <c r="AB46" s="58">
        <v>0</v>
      </c>
      <c r="AC46" s="58">
        <v>0</v>
      </c>
      <c r="AD46" s="58">
        <v>0</v>
      </c>
      <c r="AE46" s="58">
        <v>0</v>
      </c>
      <c r="AF46" s="58">
        <v>0</v>
      </c>
      <c r="AG46" s="58">
        <v>0</v>
      </c>
      <c r="AH46" s="58">
        <v>0</v>
      </c>
      <c r="AI46" s="58">
        <v>0</v>
      </c>
      <c r="AK46" s="64">
        <f t="shared" si="0"/>
        <v>1.1855793519439375E-2</v>
      </c>
    </row>
    <row r="47" spans="1:37" x14ac:dyDescent="0.25">
      <c r="A47">
        <v>45</v>
      </c>
      <c r="B47" s="1">
        <v>1.17E-2</v>
      </c>
      <c r="C47" s="1">
        <v>9.9583094064402153E-5</v>
      </c>
      <c r="D47" s="58">
        <v>0.16442696849216901</v>
      </c>
      <c r="E47" s="58">
        <v>8.8463261048164793E-2</v>
      </c>
      <c r="F47" s="58">
        <v>0.11083732222306154</v>
      </c>
      <c r="G47" s="58">
        <v>0.15178551154295336</v>
      </c>
      <c r="H47" s="58">
        <v>2.5357475697530236E-2</v>
      </c>
      <c r="I47" s="58">
        <v>0.12542269024942476</v>
      </c>
      <c r="J47" s="58">
        <v>5.6323136184812182E-2</v>
      </c>
      <c r="K47" s="58">
        <v>9.5143698029993354E-3</v>
      </c>
      <c r="L47" s="58">
        <v>0.12385804250707273</v>
      </c>
      <c r="M47" s="58">
        <v>0.12773445843265388</v>
      </c>
      <c r="N47" s="58">
        <v>1.6276763819158095E-2</v>
      </c>
      <c r="O47" s="58">
        <v>0</v>
      </c>
      <c r="P47" s="58">
        <v>0</v>
      </c>
      <c r="Q47" s="58">
        <v>0</v>
      </c>
      <c r="R47" s="58">
        <v>0</v>
      </c>
      <c r="S47" s="58">
        <v>0</v>
      </c>
      <c r="T47" s="58">
        <v>0</v>
      </c>
      <c r="U47" s="58">
        <v>0</v>
      </c>
      <c r="V47" s="58">
        <v>0</v>
      </c>
      <c r="W47" s="58">
        <v>0</v>
      </c>
      <c r="X47" s="58">
        <v>0</v>
      </c>
      <c r="Y47" s="58">
        <v>0</v>
      </c>
      <c r="Z47" s="58">
        <v>0</v>
      </c>
      <c r="AA47" s="58">
        <v>0</v>
      </c>
      <c r="AB47" s="58">
        <v>0</v>
      </c>
      <c r="AC47" s="58">
        <v>0</v>
      </c>
      <c r="AD47" s="58">
        <v>0</v>
      </c>
      <c r="AE47" s="58">
        <v>0</v>
      </c>
      <c r="AF47" s="58">
        <v>0</v>
      </c>
      <c r="AG47" s="58">
        <v>0</v>
      </c>
      <c r="AH47" s="58">
        <v>0</v>
      </c>
      <c r="AI47" s="58">
        <v>0</v>
      </c>
      <c r="AK47" s="64">
        <f t="shared" si="0"/>
        <v>8.5113755610600125E-3</v>
      </c>
    </row>
    <row r="48" spans="1:37" x14ac:dyDescent="0.25">
      <c r="A48">
        <v>46</v>
      </c>
      <c r="B48" s="1">
        <v>1.3599999999999999E-2</v>
      </c>
      <c r="C48" s="1">
        <v>-2.0515280531718301E-4</v>
      </c>
      <c r="D48" s="58">
        <v>3.6653869869172129E-2</v>
      </c>
      <c r="E48" s="58">
        <v>8.8010632336754421E-2</v>
      </c>
      <c r="F48" s="58">
        <v>5.2959855613823902E-2</v>
      </c>
      <c r="G48" s="58">
        <v>0.18937888468793038</v>
      </c>
      <c r="H48" s="58">
        <v>4.4442946600443262E-2</v>
      </c>
      <c r="I48" s="58">
        <v>0.11561745678042638</v>
      </c>
      <c r="J48" s="58">
        <v>8.601738717735034E-3</v>
      </c>
      <c r="K48" s="58">
        <v>0.19291805918796909</v>
      </c>
      <c r="L48" s="58">
        <v>0.13359038953538499</v>
      </c>
      <c r="M48" s="58">
        <v>4.6639422897249712E-2</v>
      </c>
      <c r="N48" s="58">
        <v>9.118674377311059E-2</v>
      </c>
      <c r="O48" s="58">
        <v>0</v>
      </c>
      <c r="P48" s="58">
        <v>0</v>
      </c>
      <c r="Q48" s="58">
        <v>0</v>
      </c>
      <c r="R48" s="58">
        <v>0</v>
      </c>
      <c r="S48" s="58">
        <v>0</v>
      </c>
      <c r="T48" s="58">
        <v>0</v>
      </c>
      <c r="U48" s="58">
        <v>0</v>
      </c>
      <c r="V48" s="58">
        <v>0</v>
      </c>
      <c r="W48" s="58">
        <v>0</v>
      </c>
      <c r="X48" s="58">
        <v>0</v>
      </c>
      <c r="Y48" s="58">
        <v>0</v>
      </c>
      <c r="Z48" s="58">
        <v>0</v>
      </c>
      <c r="AA48" s="58">
        <v>0</v>
      </c>
      <c r="AB48" s="58">
        <v>0</v>
      </c>
      <c r="AC48" s="58">
        <v>0</v>
      </c>
      <c r="AD48" s="58">
        <v>0</v>
      </c>
      <c r="AE48" s="58">
        <v>0</v>
      </c>
      <c r="AF48" s="58">
        <v>0</v>
      </c>
      <c r="AG48" s="58">
        <v>0</v>
      </c>
      <c r="AH48" s="58">
        <v>0</v>
      </c>
      <c r="AI48" s="58">
        <v>0</v>
      </c>
      <c r="AK48" s="64">
        <f t="shared" si="0"/>
        <v>-1.5084765096851692E-2</v>
      </c>
    </row>
    <row r="49" spans="1:37" x14ac:dyDescent="0.25">
      <c r="A49">
        <v>47</v>
      </c>
      <c r="B49" s="1">
        <v>9.2999999999999992E-3</v>
      </c>
      <c r="C49" s="1">
        <v>3.1729855675827299E-4</v>
      </c>
      <c r="D49" s="58">
        <v>0.12139312656486628</v>
      </c>
      <c r="E49" s="58">
        <v>5.4015862052339214E-2</v>
      </c>
      <c r="F49" s="58">
        <v>3.6491895028805711E-2</v>
      </c>
      <c r="G49" s="58">
        <v>0.10495049365224075</v>
      </c>
      <c r="H49" s="58">
        <v>7.7804120840496455E-2</v>
      </c>
      <c r="I49" s="58">
        <v>3.8857610134602934E-2</v>
      </c>
      <c r="J49" s="58">
        <v>0.12513655400954918</v>
      </c>
      <c r="K49" s="58">
        <v>1.4709462040520755E-2</v>
      </c>
      <c r="L49" s="58">
        <v>0.16197879957833766</v>
      </c>
      <c r="M49" s="58">
        <v>0.11128174800116529</v>
      </c>
      <c r="N49" s="58">
        <v>0.1533803280970758</v>
      </c>
      <c r="O49" s="58">
        <v>0</v>
      </c>
      <c r="P49" s="58">
        <v>0</v>
      </c>
      <c r="Q49" s="58">
        <v>0</v>
      </c>
      <c r="R49" s="58">
        <v>0</v>
      </c>
      <c r="S49" s="58">
        <v>0</v>
      </c>
      <c r="T49" s="58">
        <v>0</v>
      </c>
      <c r="U49" s="58">
        <v>0</v>
      </c>
      <c r="V49" s="58">
        <v>0</v>
      </c>
      <c r="W49" s="58">
        <v>0</v>
      </c>
      <c r="X49" s="58">
        <v>0</v>
      </c>
      <c r="Y49" s="58">
        <v>0</v>
      </c>
      <c r="Z49" s="58">
        <v>0</v>
      </c>
      <c r="AA49" s="58">
        <v>0</v>
      </c>
      <c r="AB49" s="58">
        <v>0</v>
      </c>
      <c r="AC49" s="58">
        <v>0</v>
      </c>
      <c r="AD49" s="58">
        <v>0</v>
      </c>
      <c r="AE49" s="58">
        <v>0</v>
      </c>
      <c r="AF49" s="58">
        <v>0</v>
      </c>
      <c r="AG49" s="58">
        <v>0</v>
      </c>
      <c r="AH49" s="58">
        <v>0</v>
      </c>
      <c r="AI49" s="58">
        <v>0</v>
      </c>
      <c r="AK49" s="64">
        <f t="shared" si="0"/>
        <v>3.4118124382609999E-2</v>
      </c>
    </row>
    <row r="50" spans="1:37" x14ac:dyDescent="0.25">
      <c r="A50">
        <v>48</v>
      </c>
      <c r="B50" s="1">
        <v>1.04E-2</v>
      </c>
      <c r="C50" s="1">
        <v>-6.7879703813075411E-5</v>
      </c>
      <c r="D50" s="58">
        <v>8.4992377144513409E-2</v>
      </c>
      <c r="E50" s="58">
        <v>3.5016796409554622E-2</v>
      </c>
      <c r="F50" s="58">
        <v>0.12099681292681395</v>
      </c>
      <c r="G50" s="58">
        <v>4.2084315410844605E-2</v>
      </c>
      <c r="H50" s="58">
        <v>0.1225674042524364</v>
      </c>
      <c r="I50" s="58">
        <v>9.5898474507847997E-2</v>
      </c>
      <c r="J50" s="58">
        <v>0.11451784014317185</v>
      </c>
      <c r="K50" s="58">
        <v>8.0247754506704197E-2</v>
      </c>
      <c r="L50" s="58">
        <v>0.12702070915672692</v>
      </c>
      <c r="M50" s="58">
        <v>6.2383763731836177E-2</v>
      </c>
      <c r="N50" s="58">
        <v>0.1142737518095498</v>
      </c>
      <c r="O50" s="58">
        <v>0</v>
      </c>
      <c r="P50" s="58">
        <v>0</v>
      </c>
      <c r="Q50" s="58">
        <v>0</v>
      </c>
      <c r="R50" s="58">
        <v>0</v>
      </c>
      <c r="S50" s="58">
        <v>0</v>
      </c>
      <c r="T50" s="58">
        <v>0</v>
      </c>
      <c r="U50" s="58">
        <v>0</v>
      </c>
      <c r="V50" s="58">
        <v>0</v>
      </c>
      <c r="W50" s="58">
        <v>0</v>
      </c>
      <c r="X50" s="58">
        <v>0</v>
      </c>
      <c r="Y50" s="58">
        <v>0</v>
      </c>
      <c r="Z50" s="58">
        <v>0</v>
      </c>
      <c r="AA50" s="58">
        <v>0</v>
      </c>
      <c r="AB50" s="58">
        <v>0</v>
      </c>
      <c r="AC50" s="58">
        <v>0</v>
      </c>
      <c r="AD50" s="58">
        <v>0</v>
      </c>
      <c r="AE50" s="58">
        <v>0</v>
      </c>
      <c r="AF50" s="58">
        <v>0</v>
      </c>
      <c r="AG50" s="58">
        <v>0</v>
      </c>
      <c r="AH50" s="58">
        <v>0</v>
      </c>
      <c r="AI50" s="58">
        <v>0</v>
      </c>
      <c r="AK50" s="64">
        <f t="shared" si="0"/>
        <v>-6.5268945974110973E-3</v>
      </c>
    </row>
    <row r="51" spans="1:37" x14ac:dyDescent="0.25">
      <c r="A51">
        <v>49</v>
      </c>
      <c r="B51" s="1">
        <v>1.37E-2</v>
      </c>
      <c r="C51" s="1">
        <v>-4.9066205969483562E-5</v>
      </c>
      <c r="D51" s="58">
        <v>1.7333561332781949E-2</v>
      </c>
      <c r="E51" s="58">
        <v>0.16514290703781656</v>
      </c>
      <c r="F51" s="58">
        <v>5.1171023705644539E-2</v>
      </c>
      <c r="G51" s="58">
        <v>7.2808960205948653E-2</v>
      </c>
      <c r="H51" s="58">
        <v>4.4794646724650541E-2</v>
      </c>
      <c r="I51" s="58">
        <v>9.4508268634183698E-2</v>
      </c>
      <c r="J51" s="58">
        <v>5.4470289875969469E-2</v>
      </c>
      <c r="K51" s="58">
        <v>0.17590282454113257</v>
      </c>
      <c r="L51" s="58">
        <v>5.106901900239199E-2</v>
      </c>
      <c r="M51" s="58">
        <v>0.18724529119431441</v>
      </c>
      <c r="N51" s="58">
        <v>8.555320774516556E-2</v>
      </c>
      <c r="O51" s="58">
        <v>0</v>
      </c>
      <c r="P51" s="58">
        <v>0</v>
      </c>
      <c r="Q51" s="58">
        <v>0</v>
      </c>
      <c r="R51" s="58">
        <v>0</v>
      </c>
      <c r="S51" s="58">
        <v>0</v>
      </c>
      <c r="T51" s="58">
        <v>0</v>
      </c>
      <c r="U51" s="58">
        <v>0</v>
      </c>
      <c r="V51" s="58">
        <v>0</v>
      </c>
      <c r="W51" s="58">
        <v>0</v>
      </c>
      <c r="X51" s="58">
        <v>0</v>
      </c>
      <c r="Y51" s="58">
        <v>0</v>
      </c>
      <c r="Z51" s="58">
        <v>0</v>
      </c>
      <c r="AA51" s="58">
        <v>0</v>
      </c>
      <c r="AB51" s="58">
        <v>0</v>
      </c>
      <c r="AC51" s="58">
        <v>0</v>
      </c>
      <c r="AD51" s="58">
        <v>0</v>
      </c>
      <c r="AE51" s="58">
        <v>0</v>
      </c>
      <c r="AF51" s="58">
        <v>0</v>
      </c>
      <c r="AG51" s="58">
        <v>0</v>
      </c>
      <c r="AH51" s="58">
        <v>0</v>
      </c>
      <c r="AI51" s="58">
        <v>0</v>
      </c>
      <c r="AK51" s="64">
        <f t="shared" si="0"/>
        <v>-3.5814748882834718E-3</v>
      </c>
    </row>
    <row r="52" spans="1:37" x14ac:dyDescent="0.25">
      <c r="A52">
        <v>50</v>
      </c>
      <c r="B52" s="1">
        <v>1.47E-2</v>
      </c>
      <c r="C52" s="1">
        <v>1.0250630669813892E-4</v>
      </c>
      <c r="D52" s="58">
        <v>0.14709849067076119</v>
      </c>
      <c r="E52" s="58">
        <v>0.16541903448281409</v>
      </c>
      <c r="F52" s="58">
        <v>7.1617833946564277E-2</v>
      </c>
      <c r="G52" s="58">
        <v>0.13111578245031022</v>
      </c>
      <c r="H52" s="58">
        <v>3.1278702561776228E-2</v>
      </c>
      <c r="I52" s="58">
        <v>0.1410246045737471</v>
      </c>
      <c r="J52" s="58">
        <v>4.9551027226239323E-2</v>
      </c>
      <c r="K52" s="58">
        <v>7.7192050372407048E-2</v>
      </c>
      <c r="L52" s="58">
        <v>6.2581502471117503E-2</v>
      </c>
      <c r="M52" s="58">
        <v>1.9338999274921873E-2</v>
      </c>
      <c r="N52" s="58">
        <v>0.10378197196934115</v>
      </c>
      <c r="O52" s="58">
        <v>0</v>
      </c>
      <c r="P52" s="58">
        <v>0</v>
      </c>
      <c r="Q52" s="58">
        <v>0</v>
      </c>
      <c r="R52" s="58">
        <v>0</v>
      </c>
      <c r="S52" s="58">
        <v>0</v>
      </c>
      <c r="T52" s="58">
        <v>0</v>
      </c>
      <c r="U52" s="58">
        <v>0</v>
      </c>
      <c r="V52" s="58">
        <v>0</v>
      </c>
      <c r="W52" s="58">
        <v>0</v>
      </c>
      <c r="X52" s="58">
        <v>0</v>
      </c>
      <c r="Y52" s="58">
        <v>0</v>
      </c>
      <c r="Z52" s="58">
        <v>0</v>
      </c>
      <c r="AA52" s="58">
        <v>0</v>
      </c>
      <c r="AB52" s="58">
        <v>0</v>
      </c>
      <c r="AC52" s="58">
        <v>0</v>
      </c>
      <c r="AD52" s="58">
        <v>0</v>
      </c>
      <c r="AE52" s="58">
        <v>0</v>
      </c>
      <c r="AF52" s="58">
        <v>0</v>
      </c>
      <c r="AG52" s="58">
        <v>0</v>
      </c>
      <c r="AH52" s="58">
        <v>0</v>
      </c>
      <c r="AI52" s="58">
        <v>0</v>
      </c>
      <c r="AK52" s="64">
        <f t="shared" si="0"/>
        <v>6.973218142730539E-3</v>
      </c>
    </row>
    <row r="53" spans="1:37" x14ac:dyDescent="0.25">
      <c r="A53">
        <v>51</v>
      </c>
      <c r="B53" s="1">
        <v>1.0200000000000001E-2</v>
      </c>
      <c r="C53" s="1">
        <v>5.2639326162267112E-6</v>
      </c>
      <c r="D53" s="58">
        <v>4.9806561653989695E-2</v>
      </c>
      <c r="E53" s="58">
        <v>8.0070356041112609E-2</v>
      </c>
      <c r="F53" s="58">
        <v>0.11477155360884089</v>
      </c>
      <c r="G53" s="58">
        <v>1.1450356020200262E-2</v>
      </c>
      <c r="H53" s="58">
        <v>6.4287043954146233E-3</v>
      </c>
      <c r="I53" s="58">
        <v>7.0692174135882815E-2</v>
      </c>
      <c r="J53" s="58">
        <v>0.19108846599533746</v>
      </c>
      <c r="K53" s="58">
        <v>9.490958935285955E-2</v>
      </c>
      <c r="L53" s="58">
        <v>5.0259367324039871E-2</v>
      </c>
      <c r="M53" s="58">
        <v>0.19641069439302025</v>
      </c>
      <c r="N53" s="58">
        <v>0.13411217707930198</v>
      </c>
      <c r="O53" s="58">
        <v>0</v>
      </c>
      <c r="P53" s="58">
        <v>0</v>
      </c>
      <c r="Q53" s="58">
        <v>0</v>
      </c>
      <c r="R53" s="58">
        <v>0</v>
      </c>
      <c r="S53" s="58">
        <v>0</v>
      </c>
      <c r="T53" s="58">
        <v>0</v>
      </c>
      <c r="U53" s="58">
        <v>0</v>
      </c>
      <c r="V53" s="58">
        <v>0</v>
      </c>
      <c r="W53" s="58">
        <v>0</v>
      </c>
      <c r="X53" s="58">
        <v>0</v>
      </c>
      <c r="Y53" s="58">
        <v>0</v>
      </c>
      <c r="Z53" s="58">
        <v>0</v>
      </c>
      <c r="AA53" s="58">
        <v>0</v>
      </c>
      <c r="AB53" s="58">
        <v>0</v>
      </c>
      <c r="AC53" s="58">
        <v>0</v>
      </c>
      <c r="AD53" s="58">
        <v>0</v>
      </c>
      <c r="AE53" s="58">
        <v>0</v>
      </c>
      <c r="AF53" s="58">
        <v>0</v>
      </c>
      <c r="AG53" s="58">
        <v>0</v>
      </c>
      <c r="AH53" s="58">
        <v>0</v>
      </c>
      <c r="AI53" s="58">
        <v>0</v>
      </c>
      <c r="AK53" s="64">
        <f t="shared" si="0"/>
        <v>5.1607182512026573E-4</v>
      </c>
    </row>
    <row r="54" spans="1:37" x14ac:dyDescent="0.25">
      <c r="A54">
        <v>52</v>
      </c>
      <c r="B54" s="1">
        <v>1.2699999999999999E-2</v>
      </c>
      <c r="C54" s="1">
        <v>-9.9966472496919355E-5</v>
      </c>
      <c r="D54" s="58">
        <v>1.9064072334598871E-2</v>
      </c>
      <c r="E54" s="58">
        <v>8.2397242475356625E-2</v>
      </c>
      <c r="F54" s="58">
        <v>0.11875024215812094</v>
      </c>
      <c r="G54" s="58">
        <v>0.18446270131210252</v>
      </c>
      <c r="H54" s="58">
        <v>2.7138868373014387E-2</v>
      </c>
      <c r="I54" s="58">
        <v>0.17685690226895073</v>
      </c>
      <c r="J54" s="58">
        <v>0.11929699316471805</v>
      </c>
      <c r="K54" s="58">
        <v>5.5849127933269439E-2</v>
      </c>
      <c r="L54" s="58">
        <v>5.3658034608313084E-4</v>
      </c>
      <c r="M54" s="58">
        <v>0.19231482650109979</v>
      </c>
      <c r="N54" s="58">
        <v>2.3332443132685569E-2</v>
      </c>
      <c r="O54" s="58">
        <v>0</v>
      </c>
      <c r="P54" s="58">
        <v>0</v>
      </c>
      <c r="Q54" s="58">
        <v>0</v>
      </c>
      <c r="R54" s="58">
        <v>0</v>
      </c>
      <c r="S54" s="58">
        <v>0</v>
      </c>
      <c r="T54" s="58">
        <v>0</v>
      </c>
      <c r="U54" s="58">
        <v>0</v>
      </c>
      <c r="V54" s="58">
        <v>0</v>
      </c>
      <c r="W54" s="58">
        <v>0</v>
      </c>
      <c r="X54" s="58">
        <v>0</v>
      </c>
      <c r="Y54" s="58">
        <v>0</v>
      </c>
      <c r="Z54" s="58">
        <v>0</v>
      </c>
      <c r="AA54" s="58">
        <v>0</v>
      </c>
      <c r="AB54" s="58">
        <v>0</v>
      </c>
      <c r="AC54" s="58">
        <v>0</v>
      </c>
      <c r="AD54" s="58">
        <v>0</v>
      </c>
      <c r="AE54" s="58">
        <v>0</v>
      </c>
      <c r="AF54" s="58">
        <v>0</v>
      </c>
      <c r="AG54" s="58">
        <v>0</v>
      </c>
      <c r="AH54" s="58">
        <v>0</v>
      </c>
      <c r="AI54" s="58">
        <v>0</v>
      </c>
      <c r="AK54" s="64">
        <f t="shared" si="0"/>
        <v>-7.8713757871590045E-3</v>
      </c>
    </row>
    <row r="55" spans="1:37" x14ac:dyDescent="0.25">
      <c r="A55">
        <v>53</v>
      </c>
      <c r="B55" s="1">
        <v>1.11E-2</v>
      </c>
      <c r="C55" s="1">
        <v>-1.569161062625104E-4</v>
      </c>
      <c r="D55" s="58">
        <v>9.9802157554982271E-2</v>
      </c>
      <c r="E55" s="58">
        <v>3.5098773226235488E-2</v>
      </c>
      <c r="F55" s="58">
        <v>9.6581014554657174E-2</v>
      </c>
      <c r="G55" s="58">
        <v>4.2856344911879812E-2</v>
      </c>
      <c r="H55" s="58">
        <v>6.9999785737430889E-2</v>
      </c>
      <c r="I55" s="58">
        <v>9.3588631199276739E-2</v>
      </c>
      <c r="J55" s="58">
        <v>0.14350022462647832</v>
      </c>
      <c r="K55" s="58">
        <v>0.12095613069062029</v>
      </c>
      <c r="L55" s="58">
        <v>5.626707839280843E-2</v>
      </c>
      <c r="M55" s="58">
        <v>5.3385259025931969E-2</v>
      </c>
      <c r="N55" s="58">
        <v>0.18796460007969854</v>
      </c>
      <c r="O55" s="58">
        <v>0</v>
      </c>
      <c r="P55" s="58">
        <v>0</v>
      </c>
      <c r="Q55" s="58">
        <v>0</v>
      </c>
      <c r="R55" s="58">
        <v>0</v>
      </c>
      <c r="S55" s="58">
        <v>0</v>
      </c>
      <c r="T55" s="58">
        <v>0</v>
      </c>
      <c r="U55" s="58">
        <v>0</v>
      </c>
      <c r="V55" s="58">
        <v>0</v>
      </c>
      <c r="W55" s="58">
        <v>0</v>
      </c>
      <c r="X55" s="58">
        <v>0</v>
      </c>
      <c r="Y55" s="58">
        <v>0</v>
      </c>
      <c r="Z55" s="58">
        <v>0</v>
      </c>
      <c r="AA55" s="58">
        <v>0</v>
      </c>
      <c r="AB55" s="58">
        <v>0</v>
      </c>
      <c r="AC55" s="58">
        <v>0</v>
      </c>
      <c r="AD55" s="58">
        <v>0</v>
      </c>
      <c r="AE55" s="58">
        <v>0</v>
      </c>
      <c r="AF55" s="58">
        <v>0</v>
      </c>
      <c r="AG55" s="58">
        <v>0</v>
      </c>
      <c r="AH55" s="58">
        <v>0</v>
      </c>
      <c r="AI55" s="58">
        <v>0</v>
      </c>
      <c r="AK55" s="64">
        <f t="shared" si="0"/>
        <v>-1.4136586149775711E-2</v>
      </c>
    </row>
    <row r="56" spans="1:37" x14ac:dyDescent="0.25">
      <c r="A56">
        <v>54</v>
      </c>
      <c r="B56" s="1">
        <v>1.11E-2</v>
      </c>
      <c r="C56" s="1">
        <v>-9.5166847799532824E-5</v>
      </c>
      <c r="D56" s="58">
        <v>7.9686660207191576E-2</v>
      </c>
      <c r="E56" s="58">
        <v>7.2592722834391471E-2</v>
      </c>
      <c r="F56" s="58">
        <v>0.10805368095768964</v>
      </c>
      <c r="G56" s="58">
        <v>5.1931793247149499E-2</v>
      </c>
      <c r="H56" s="58">
        <v>0.12224721131539384</v>
      </c>
      <c r="I56" s="58">
        <v>0.1395566244826606</v>
      </c>
      <c r="J56" s="58">
        <v>5.2835266196540435E-2</v>
      </c>
      <c r="K56" s="58">
        <v>8.468085444606753E-2</v>
      </c>
      <c r="L56" s="58">
        <v>0.1323083552438212</v>
      </c>
      <c r="M56" s="58">
        <v>0.14174904691515616</v>
      </c>
      <c r="N56" s="58">
        <v>1.4357784153938088E-2</v>
      </c>
      <c r="O56" s="58">
        <v>0</v>
      </c>
      <c r="P56" s="58">
        <v>0</v>
      </c>
      <c r="Q56" s="58">
        <v>0</v>
      </c>
      <c r="R56" s="58">
        <v>0</v>
      </c>
      <c r="S56" s="58">
        <v>0</v>
      </c>
      <c r="T56" s="58">
        <v>0</v>
      </c>
      <c r="U56" s="58">
        <v>0</v>
      </c>
      <c r="V56" s="58">
        <v>0</v>
      </c>
      <c r="W56" s="58">
        <v>0</v>
      </c>
      <c r="X56" s="58">
        <v>0</v>
      </c>
      <c r="Y56" s="58">
        <v>0</v>
      </c>
      <c r="Z56" s="58">
        <v>0</v>
      </c>
      <c r="AA56" s="58">
        <v>0</v>
      </c>
      <c r="AB56" s="58">
        <v>0</v>
      </c>
      <c r="AC56" s="58">
        <v>0</v>
      </c>
      <c r="AD56" s="58">
        <v>0</v>
      </c>
      <c r="AE56" s="58">
        <v>0</v>
      </c>
      <c r="AF56" s="58">
        <v>0</v>
      </c>
      <c r="AG56" s="58">
        <v>0</v>
      </c>
      <c r="AH56" s="58">
        <v>0</v>
      </c>
      <c r="AI56" s="58">
        <v>0</v>
      </c>
      <c r="AK56" s="64">
        <f t="shared" si="0"/>
        <v>-8.5735898918498036E-3</v>
      </c>
    </row>
    <row r="57" spans="1:37" x14ac:dyDescent="0.25">
      <c r="A57">
        <v>55</v>
      </c>
      <c r="B57" s="1">
        <v>1.3299999999999999E-2</v>
      </c>
      <c r="C57" s="1">
        <v>-8.4962680309937471E-5</v>
      </c>
      <c r="D57" s="58">
        <v>8.9730933169468285E-2</v>
      </c>
      <c r="E57" s="58">
        <v>0.13719633571656256</v>
      </c>
      <c r="F57" s="58">
        <v>3.7604698158284801E-2</v>
      </c>
      <c r="G57" s="58">
        <v>9.781260815209708E-2</v>
      </c>
      <c r="H57" s="58">
        <v>2.6910637990015827E-2</v>
      </c>
      <c r="I57" s="58">
        <v>0.15332685740101964</v>
      </c>
      <c r="J57" s="58">
        <v>4.0753788181756801E-3</v>
      </c>
      <c r="K57" s="58">
        <v>0.13301931403968659</v>
      </c>
      <c r="L57" s="58">
        <v>5.3956422997263179E-2</v>
      </c>
      <c r="M57" s="58">
        <v>0.14900857560083161</v>
      </c>
      <c r="N57" s="58">
        <v>0.11735823795659502</v>
      </c>
      <c r="O57" s="58">
        <v>0</v>
      </c>
      <c r="P57" s="58">
        <v>0</v>
      </c>
      <c r="Q57" s="58">
        <v>0</v>
      </c>
      <c r="R57" s="58">
        <v>0</v>
      </c>
      <c r="S57" s="58">
        <v>0</v>
      </c>
      <c r="T57" s="58">
        <v>0</v>
      </c>
      <c r="U57" s="58">
        <v>0</v>
      </c>
      <c r="V57" s="58">
        <v>0</v>
      </c>
      <c r="W57" s="58">
        <v>0</v>
      </c>
      <c r="X57" s="58">
        <v>0</v>
      </c>
      <c r="Y57" s="58">
        <v>0</v>
      </c>
      <c r="Z57" s="58">
        <v>0</v>
      </c>
      <c r="AA57" s="58">
        <v>0</v>
      </c>
      <c r="AB57" s="58">
        <v>0</v>
      </c>
      <c r="AC57" s="58">
        <v>0</v>
      </c>
      <c r="AD57" s="58">
        <v>0</v>
      </c>
      <c r="AE57" s="58">
        <v>0</v>
      </c>
      <c r="AF57" s="58">
        <v>0</v>
      </c>
      <c r="AG57" s="58">
        <v>0</v>
      </c>
      <c r="AH57" s="58">
        <v>0</v>
      </c>
      <c r="AI57" s="58">
        <v>0</v>
      </c>
      <c r="AK57" s="64">
        <f t="shared" si="0"/>
        <v>-6.3881714518749981E-3</v>
      </c>
    </row>
    <row r="58" spans="1:37" x14ac:dyDescent="0.25">
      <c r="A58">
        <v>56</v>
      </c>
      <c r="B58" s="1">
        <v>1.26E-2</v>
      </c>
      <c r="C58" s="1">
        <v>-2.6117073195500742E-4</v>
      </c>
      <c r="D58" s="58">
        <v>0.10585350381687225</v>
      </c>
      <c r="E58" s="58">
        <v>4.2891082481139936E-3</v>
      </c>
      <c r="F58" s="58">
        <v>1.8922769740160363E-2</v>
      </c>
      <c r="G58" s="58">
        <v>7.4557774441697547E-2</v>
      </c>
      <c r="H58" s="58">
        <v>0.15436807688429249</v>
      </c>
      <c r="I58" s="58">
        <v>0.16300945882728365</v>
      </c>
      <c r="J58" s="58">
        <v>0.1530181553419577</v>
      </c>
      <c r="K58" s="58">
        <v>0.14285961790190332</v>
      </c>
      <c r="L58" s="58">
        <v>3.2037798208263073E-2</v>
      </c>
      <c r="M58" s="58">
        <v>3.1304270534880219E-2</v>
      </c>
      <c r="N58" s="58">
        <v>0.11977946605457533</v>
      </c>
      <c r="O58" s="58">
        <v>0</v>
      </c>
      <c r="P58" s="58">
        <v>0</v>
      </c>
      <c r="Q58" s="58">
        <v>0</v>
      </c>
      <c r="R58" s="58">
        <v>0</v>
      </c>
      <c r="S58" s="58">
        <v>0</v>
      </c>
      <c r="T58" s="58">
        <v>0</v>
      </c>
      <c r="U58" s="58">
        <v>0</v>
      </c>
      <c r="V58" s="58">
        <v>0</v>
      </c>
      <c r="W58" s="58">
        <v>0</v>
      </c>
      <c r="X58" s="58">
        <v>0</v>
      </c>
      <c r="Y58" s="58">
        <v>0</v>
      </c>
      <c r="Z58" s="58">
        <v>0</v>
      </c>
      <c r="AA58" s="58">
        <v>0</v>
      </c>
      <c r="AB58" s="58">
        <v>0</v>
      </c>
      <c r="AC58" s="58">
        <v>0</v>
      </c>
      <c r="AD58" s="58">
        <v>0</v>
      </c>
      <c r="AE58" s="58">
        <v>0</v>
      </c>
      <c r="AF58" s="58">
        <v>0</v>
      </c>
      <c r="AG58" s="58">
        <v>0</v>
      </c>
      <c r="AH58" s="58">
        <v>0</v>
      </c>
      <c r="AI58" s="58">
        <v>0</v>
      </c>
      <c r="AK58" s="64">
        <f t="shared" si="0"/>
        <v>-2.0727835869445033E-2</v>
      </c>
    </row>
    <row r="59" spans="1:37" x14ac:dyDescent="0.25">
      <c r="A59">
        <v>57</v>
      </c>
      <c r="B59" s="1">
        <v>1.3100000000000001E-2</v>
      </c>
      <c r="C59" s="1">
        <v>-5.5986128991580576E-6</v>
      </c>
      <c r="D59" s="58">
        <v>8.9975035055148617E-2</v>
      </c>
      <c r="E59" s="58">
        <v>0.15437234166296579</v>
      </c>
      <c r="F59" s="58">
        <v>0.19304707114900466</v>
      </c>
      <c r="G59" s="58">
        <v>4.3865741135741328E-2</v>
      </c>
      <c r="H59" s="58">
        <v>5.2277863674111396E-3</v>
      </c>
      <c r="I59" s="58">
        <v>0.12377765211629119</v>
      </c>
      <c r="J59" s="58">
        <v>4.6246273142490683E-2</v>
      </c>
      <c r="K59" s="58">
        <v>6.1505435454345704E-2</v>
      </c>
      <c r="L59" s="58">
        <v>7.1033196502504919E-2</v>
      </c>
      <c r="M59" s="58">
        <v>8.151194143552315E-2</v>
      </c>
      <c r="N59" s="58">
        <v>0.1294375259785728</v>
      </c>
      <c r="O59" s="58">
        <v>0</v>
      </c>
      <c r="P59" s="58">
        <v>0</v>
      </c>
      <c r="Q59" s="58">
        <v>0</v>
      </c>
      <c r="R59" s="58">
        <v>0</v>
      </c>
      <c r="S59" s="58">
        <v>0</v>
      </c>
      <c r="T59" s="58">
        <v>0</v>
      </c>
      <c r="U59" s="58">
        <v>0</v>
      </c>
      <c r="V59" s="58">
        <v>0</v>
      </c>
      <c r="W59" s="58">
        <v>0</v>
      </c>
      <c r="X59" s="58">
        <v>0</v>
      </c>
      <c r="Y59" s="58">
        <v>0</v>
      </c>
      <c r="Z59" s="58">
        <v>0</v>
      </c>
      <c r="AA59" s="58">
        <v>0</v>
      </c>
      <c r="AB59" s="58">
        <v>0</v>
      </c>
      <c r="AC59" s="58">
        <v>0</v>
      </c>
      <c r="AD59" s="58">
        <v>0</v>
      </c>
      <c r="AE59" s="58">
        <v>0</v>
      </c>
      <c r="AF59" s="58">
        <v>0</v>
      </c>
      <c r="AG59" s="58">
        <v>0</v>
      </c>
      <c r="AH59" s="58">
        <v>0</v>
      </c>
      <c r="AI59" s="58">
        <v>0</v>
      </c>
      <c r="AK59" s="64">
        <f t="shared" si="0"/>
        <v>-4.2737503047008069E-4</v>
      </c>
    </row>
    <row r="60" spans="1:37" x14ac:dyDescent="0.25">
      <c r="A60">
        <v>58</v>
      </c>
      <c r="B60" s="1">
        <v>1.04E-2</v>
      </c>
      <c r="C60" s="1">
        <v>-1.1604323004101944E-4</v>
      </c>
      <c r="D60" s="58">
        <v>0.15623207126429495</v>
      </c>
      <c r="E60" s="58">
        <v>1.8202263996092198E-2</v>
      </c>
      <c r="F60" s="58">
        <v>4.2339966414084874E-3</v>
      </c>
      <c r="G60" s="58">
        <v>8.3105226521713912E-2</v>
      </c>
      <c r="H60" s="58">
        <v>0.14655722746759522</v>
      </c>
      <c r="I60" s="58">
        <v>5.2741370817967023E-2</v>
      </c>
      <c r="J60" s="58">
        <v>7.4751811437175755E-2</v>
      </c>
      <c r="K60" s="58">
        <v>0.13940836423098482</v>
      </c>
      <c r="L60" s="58">
        <v>0.13650119031411312</v>
      </c>
      <c r="M60" s="58">
        <v>0.17018001419717632</v>
      </c>
      <c r="N60" s="58">
        <v>1.8086463111478226E-2</v>
      </c>
      <c r="O60" s="58">
        <v>0</v>
      </c>
      <c r="P60" s="58">
        <v>0</v>
      </c>
      <c r="Q60" s="58">
        <v>0</v>
      </c>
      <c r="R60" s="58">
        <v>0</v>
      </c>
      <c r="S60" s="58">
        <v>0</v>
      </c>
      <c r="T60" s="58">
        <v>0</v>
      </c>
      <c r="U60" s="58">
        <v>0</v>
      </c>
      <c r="V60" s="58">
        <v>0</v>
      </c>
      <c r="W60" s="58">
        <v>0</v>
      </c>
      <c r="X60" s="58">
        <v>0</v>
      </c>
      <c r="Y60" s="58">
        <v>0</v>
      </c>
      <c r="Z60" s="58">
        <v>0</v>
      </c>
      <c r="AA60" s="58">
        <v>0</v>
      </c>
      <c r="AB60" s="58">
        <v>0</v>
      </c>
      <c r="AC60" s="58">
        <v>0</v>
      </c>
      <c r="AD60" s="58">
        <v>0</v>
      </c>
      <c r="AE60" s="58">
        <v>0</v>
      </c>
      <c r="AF60" s="58">
        <v>0</v>
      </c>
      <c r="AG60" s="58">
        <v>0</v>
      </c>
      <c r="AH60" s="58">
        <v>0</v>
      </c>
      <c r="AI60" s="58">
        <v>0</v>
      </c>
      <c r="AK60" s="64">
        <f t="shared" si="0"/>
        <v>-1.1158002888559561E-2</v>
      </c>
    </row>
    <row r="61" spans="1:37" x14ac:dyDescent="0.25">
      <c r="A61">
        <v>59</v>
      </c>
      <c r="B61" s="1">
        <v>1.11E-2</v>
      </c>
      <c r="C61" s="1">
        <v>3.1114922276658343E-4</v>
      </c>
      <c r="D61" s="58">
        <v>9.301111867123564E-2</v>
      </c>
      <c r="E61" s="58">
        <v>0.11655883999799524</v>
      </c>
      <c r="F61" s="58">
        <v>5.5388417110409253E-2</v>
      </c>
      <c r="G61" s="58">
        <v>5.82668938186027E-2</v>
      </c>
      <c r="H61" s="58">
        <v>0.13981963850863435</v>
      </c>
      <c r="I61" s="58">
        <v>3.9599402953735457E-2</v>
      </c>
      <c r="J61" s="58">
        <v>0.14028118548287999</v>
      </c>
      <c r="K61" s="58">
        <v>4.0033347970675141E-2</v>
      </c>
      <c r="L61" s="58">
        <v>0.10027864704606927</v>
      </c>
      <c r="M61" s="58">
        <v>0.10273759783415697</v>
      </c>
      <c r="N61" s="58">
        <v>0.11402491060560603</v>
      </c>
      <c r="O61" s="58">
        <v>0</v>
      </c>
      <c r="P61" s="58">
        <v>0</v>
      </c>
      <c r="Q61" s="58">
        <v>0</v>
      </c>
      <c r="R61" s="58">
        <v>0</v>
      </c>
      <c r="S61" s="58">
        <v>0</v>
      </c>
      <c r="T61" s="58">
        <v>0</v>
      </c>
      <c r="U61" s="58">
        <v>0</v>
      </c>
      <c r="V61" s="58">
        <v>0</v>
      </c>
      <c r="W61" s="58">
        <v>0</v>
      </c>
      <c r="X61" s="58">
        <v>0</v>
      </c>
      <c r="Y61" s="58">
        <v>0</v>
      </c>
      <c r="Z61" s="58">
        <v>0</v>
      </c>
      <c r="AA61" s="58">
        <v>0</v>
      </c>
      <c r="AB61" s="58">
        <v>0</v>
      </c>
      <c r="AC61" s="58">
        <v>0</v>
      </c>
      <c r="AD61" s="58">
        <v>0</v>
      </c>
      <c r="AE61" s="58">
        <v>0</v>
      </c>
      <c r="AF61" s="58">
        <v>0</v>
      </c>
      <c r="AG61" s="58">
        <v>0</v>
      </c>
      <c r="AH61" s="58">
        <v>0</v>
      </c>
      <c r="AI61" s="58">
        <v>0</v>
      </c>
      <c r="AK61" s="64">
        <f t="shared" si="0"/>
        <v>2.8031461510503012E-2</v>
      </c>
    </row>
    <row r="62" spans="1:37" x14ac:dyDescent="0.25">
      <c r="A62">
        <v>60</v>
      </c>
      <c r="B62" s="1">
        <v>1.49E-2</v>
      </c>
      <c r="C62" s="1">
        <v>-9.7305085440387815E-5</v>
      </c>
      <c r="D62" s="58">
        <v>5.9125746216796449E-2</v>
      </c>
      <c r="E62" s="58">
        <v>0.16673215061738017</v>
      </c>
      <c r="F62" s="58">
        <v>0.12405034935692824</v>
      </c>
      <c r="G62" s="58">
        <v>2.5176031575150935E-2</v>
      </c>
      <c r="H62" s="58">
        <v>0.10830473899798566</v>
      </c>
      <c r="I62" s="58">
        <v>0.12529640721227406</v>
      </c>
      <c r="J62" s="58">
        <v>2.4530969816839807E-2</v>
      </c>
      <c r="K62" s="58">
        <v>0.16624741485726807</v>
      </c>
      <c r="L62" s="58">
        <v>0.13492082460886676</v>
      </c>
      <c r="M62" s="58">
        <v>1.744621542955703E-3</v>
      </c>
      <c r="N62" s="58">
        <v>6.3870745197554077E-2</v>
      </c>
      <c r="O62" s="58">
        <v>0</v>
      </c>
      <c r="P62" s="58">
        <v>0</v>
      </c>
      <c r="Q62" s="58">
        <v>0</v>
      </c>
      <c r="R62" s="58">
        <v>0</v>
      </c>
      <c r="S62" s="58">
        <v>0</v>
      </c>
      <c r="T62" s="58">
        <v>0</v>
      </c>
      <c r="U62" s="58">
        <v>0</v>
      </c>
      <c r="V62" s="58">
        <v>0</v>
      </c>
      <c r="W62" s="58">
        <v>0</v>
      </c>
      <c r="X62" s="58">
        <v>0</v>
      </c>
      <c r="Y62" s="58">
        <v>0</v>
      </c>
      <c r="Z62" s="58">
        <v>0</v>
      </c>
      <c r="AA62" s="58">
        <v>0</v>
      </c>
      <c r="AB62" s="58">
        <v>0</v>
      </c>
      <c r="AC62" s="58">
        <v>0</v>
      </c>
      <c r="AD62" s="58">
        <v>0</v>
      </c>
      <c r="AE62" s="58">
        <v>0</v>
      </c>
      <c r="AF62" s="58">
        <v>0</v>
      </c>
      <c r="AG62" s="58">
        <v>0</v>
      </c>
      <c r="AH62" s="58">
        <v>0</v>
      </c>
      <c r="AI62" s="58">
        <v>0</v>
      </c>
      <c r="AK62" s="64">
        <f t="shared" si="0"/>
        <v>-6.5305426470058936E-3</v>
      </c>
    </row>
    <row r="63" spans="1:37" x14ac:dyDescent="0.25">
      <c r="A63">
        <v>61</v>
      </c>
      <c r="B63" s="1">
        <v>1.1900000000000001E-2</v>
      </c>
      <c r="C63" s="1">
        <v>4.2724805321176904E-5</v>
      </c>
      <c r="D63" s="58">
        <v>0.16993397985961736</v>
      </c>
      <c r="E63" s="58">
        <v>0.10059618227886187</v>
      </c>
      <c r="F63" s="58">
        <v>2.8678689932773279E-2</v>
      </c>
      <c r="G63" s="58">
        <v>6.2266261224991161E-2</v>
      </c>
      <c r="H63" s="58">
        <v>0.17024374769741546</v>
      </c>
      <c r="I63" s="58">
        <v>0.12385095138736067</v>
      </c>
      <c r="J63" s="58">
        <v>4.547028500574879E-2</v>
      </c>
      <c r="K63" s="58">
        <v>6.5490555259346647E-2</v>
      </c>
      <c r="L63" s="58">
        <v>7.7480990992854271E-2</v>
      </c>
      <c r="M63" s="58">
        <v>0.13947658850997663</v>
      </c>
      <c r="N63" s="58">
        <v>1.6511767851053863E-2</v>
      </c>
      <c r="O63" s="58">
        <v>0</v>
      </c>
      <c r="P63" s="58">
        <v>0</v>
      </c>
      <c r="Q63" s="58">
        <v>0</v>
      </c>
      <c r="R63" s="58">
        <v>0</v>
      </c>
      <c r="S63" s="58">
        <v>0</v>
      </c>
      <c r="T63" s="58">
        <v>0</v>
      </c>
      <c r="U63" s="58">
        <v>0</v>
      </c>
      <c r="V63" s="58">
        <v>0</v>
      </c>
      <c r="W63" s="58">
        <v>0</v>
      </c>
      <c r="X63" s="58">
        <v>0</v>
      </c>
      <c r="Y63" s="58">
        <v>0</v>
      </c>
      <c r="Z63" s="58">
        <v>0</v>
      </c>
      <c r="AA63" s="58">
        <v>0</v>
      </c>
      <c r="AB63" s="58">
        <v>0</v>
      </c>
      <c r="AC63" s="58">
        <v>0</v>
      </c>
      <c r="AD63" s="58">
        <v>0</v>
      </c>
      <c r="AE63" s="58">
        <v>0</v>
      </c>
      <c r="AF63" s="58">
        <v>0</v>
      </c>
      <c r="AG63" s="58">
        <v>0</v>
      </c>
      <c r="AH63" s="58">
        <v>0</v>
      </c>
      <c r="AI63" s="58">
        <v>0</v>
      </c>
      <c r="AK63" s="64">
        <f t="shared" si="0"/>
        <v>3.5903197748888152E-3</v>
      </c>
    </row>
    <row r="64" spans="1:37" x14ac:dyDescent="0.25">
      <c r="A64">
        <v>62</v>
      </c>
      <c r="B64" s="1">
        <v>1.35E-2</v>
      </c>
      <c r="C64" s="1">
        <v>5.6836126070144866E-5</v>
      </c>
      <c r="D64" s="58">
        <v>0.12710441220145388</v>
      </c>
      <c r="E64" s="58">
        <v>0.11154095817400816</v>
      </c>
      <c r="F64" s="58">
        <v>5.8526717029535109E-2</v>
      </c>
      <c r="G64" s="58">
        <v>9.5777617017252042E-2</v>
      </c>
      <c r="H64" s="58">
        <v>4.0244208446661538E-2</v>
      </c>
      <c r="I64" s="58">
        <v>0.12780407409971284</v>
      </c>
      <c r="J64" s="58">
        <v>0.14411817241512573</v>
      </c>
      <c r="K64" s="58">
        <v>0.11403265415435848</v>
      </c>
      <c r="L64" s="58">
        <v>0.1282274226613796</v>
      </c>
      <c r="M64" s="58">
        <v>4.0814220895516781E-3</v>
      </c>
      <c r="N64" s="58">
        <v>4.8542341710961008E-2</v>
      </c>
      <c r="O64" s="58">
        <v>0</v>
      </c>
      <c r="P64" s="58">
        <v>0</v>
      </c>
      <c r="Q64" s="58">
        <v>0</v>
      </c>
      <c r="R64" s="58">
        <v>0</v>
      </c>
      <c r="S64" s="58">
        <v>0</v>
      </c>
      <c r="T64" s="58">
        <v>0</v>
      </c>
      <c r="U64" s="58">
        <v>0</v>
      </c>
      <c r="V64" s="58">
        <v>0</v>
      </c>
      <c r="W64" s="58">
        <v>0</v>
      </c>
      <c r="X64" s="58">
        <v>0</v>
      </c>
      <c r="Y64" s="58">
        <v>0</v>
      </c>
      <c r="Z64" s="58">
        <v>0</v>
      </c>
      <c r="AA64" s="58">
        <v>0</v>
      </c>
      <c r="AB64" s="58">
        <v>0</v>
      </c>
      <c r="AC64" s="58">
        <v>0</v>
      </c>
      <c r="AD64" s="58">
        <v>0</v>
      </c>
      <c r="AE64" s="58">
        <v>0</v>
      </c>
      <c r="AF64" s="58">
        <v>0</v>
      </c>
      <c r="AG64" s="58">
        <v>0</v>
      </c>
      <c r="AH64" s="58">
        <v>0</v>
      </c>
      <c r="AI64" s="58">
        <v>0</v>
      </c>
      <c r="AK64" s="64">
        <f t="shared" si="0"/>
        <v>4.2100834126033238E-3</v>
      </c>
    </row>
    <row r="65" spans="1:37" x14ac:dyDescent="0.25">
      <c r="A65">
        <v>63</v>
      </c>
      <c r="B65" s="1">
        <v>1.24E-2</v>
      </c>
      <c r="C65" s="1">
        <v>-3.5988095622458392E-4</v>
      </c>
      <c r="D65" s="58">
        <v>0.15742674891984801</v>
      </c>
      <c r="E65" s="58">
        <v>2.466655909183647E-2</v>
      </c>
      <c r="F65" s="58">
        <v>8.4389685494800956E-2</v>
      </c>
      <c r="G65" s="58">
        <v>0.1453721681226697</v>
      </c>
      <c r="H65" s="58">
        <v>3.5878865118048366E-2</v>
      </c>
      <c r="I65" s="58">
        <v>0.12693225781561637</v>
      </c>
      <c r="J65" s="58">
        <v>1.2158440268237224E-2</v>
      </c>
      <c r="K65" s="58">
        <v>0.15175472260840833</v>
      </c>
      <c r="L65" s="58">
        <v>0.11105143048520384</v>
      </c>
      <c r="M65" s="58">
        <v>0.12465477718952518</v>
      </c>
      <c r="N65" s="58">
        <v>2.5714344885805384E-2</v>
      </c>
      <c r="O65" s="58">
        <v>0</v>
      </c>
      <c r="P65" s="58">
        <v>0</v>
      </c>
      <c r="Q65" s="58">
        <v>0</v>
      </c>
      <c r="R65" s="58">
        <v>0</v>
      </c>
      <c r="S65" s="58">
        <v>0</v>
      </c>
      <c r="T65" s="58">
        <v>0</v>
      </c>
      <c r="U65" s="58">
        <v>0</v>
      </c>
      <c r="V65" s="58">
        <v>0</v>
      </c>
      <c r="W65" s="58">
        <v>0</v>
      </c>
      <c r="X65" s="58">
        <v>0</v>
      </c>
      <c r="Y65" s="58">
        <v>0</v>
      </c>
      <c r="Z65" s="58">
        <v>0</v>
      </c>
      <c r="AA65" s="58">
        <v>0</v>
      </c>
      <c r="AB65" s="58">
        <v>0</v>
      </c>
      <c r="AC65" s="58">
        <v>0</v>
      </c>
      <c r="AD65" s="58">
        <v>0</v>
      </c>
      <c r="AE65" s="58">
        <v>0</v>
      </c>
      <c r="AF65" s="58">
        <v>0</v>
      </c>
      <c r="AG65" s="58">
        <v>0</v>
      </c>
      <c r="AH65" s="58">
        <v>0</v>
      </c>
      <c r="AI65" s="58">
        <v>0</v>
      </c>
      <c r="AK65" s="64">
        <f t="shared" si="0"/>
        <v>-2.9022657760047092E-2</v>
      </c>
    </row>
    <row r="66" spans="1:37" x14ac:dyDescent="0.25">
      <c r="A66">
        <v>64</v>
      </c>
      <c r="B66" s="1">
        <v>1.2200000000000001E-2</v>
      </c>
      <c r="C66" s="1">
        <v>5.9343193703646978E-5</v>
      </c>
      <c r="D66" s="58">
        <v>0.10083235190467062</v>
      </c>
      <c r="E66" s="58">
        <v>0.10158989489727695</v>
      </c>
      <c r="F66" s="58">
        <v>7.3146898447669625E-2</v>
      </c>
      <c r="G66" s="58">
        <v>1.8392238162549999E-2</v>
      </c>
      <c r="H66" s="58">
        <v>7.39945678732193E-2</v>
      </c>
      <c r="I66" s="58">
        <v>8.2819783167252067E-2</v>
      </c>
      <c r="J66" s="58">
        <v>0.1494777339596737</v>
      </c>
      <c r="K66" s="58">
        <v>0.12983534503303082</v>
      </c>
      <c r="L66" s="58">
        <v>0.16530688386254841</v>
      </c>
      <c r="M66" s="58">
        <v>5.0616822749021448E-2</v>
      </c>
      <c r="N66" s="58">
        <v>5.3987479943086995E-2</v>
      </c>
      <c r="O66" s="58">
        <v>0</v>
      </c>
      <c r="P66" s="58">
        <v>0</v>
      </c>
      <c r="Q66" s="58">
        <v>0</v>
      </c>
      <c r="R66" s="58">
        <v>0</v>
      </c>
      <c r="S66" s="58">
        <v>0</v>
      </c>
      <c r="T66" s="58">
        <v>0</v>
      </c>
      <c r="U66" s="58">
        <v>0</v>
      </c>
      <c r="V66" s="58">
        <v>0</v>
      </c>
      <c r="W66" s="58">
        <v>0</v>
      </c>
      <c r="X66" s="58">
        <v>0</v>
      </c>
      <c r="Y66" s="58">
        <v>0</v>
      </c>
      <c r="Z66" s="58">
        <v>0</v>
      </c>
      <c r="AA66" s="58">
        <v>0</v>
      </c>
      <c r="AB66" s="58">
        <v>0</v>
      </c>
      <c r="AC66" s="58">
        <v>0</v>
      </c>
      <c r="AD66" s="58">
        <v>0</v>
      </c>
      <c r="AE66" s="58">
        <v>0</v>
      </c>
      <c r="AF66" s="58">
        <v>0</v>
      </c>
      <c r="AG66" s="58">
        <v>0</v>
      </c>
      <c r="AH66" s="58">
        <v>0</v>
      </c>
      <c r="AI66" s="58">
        <v>0</v>
      </c>
      <c r="AK66" s="64">
        <f t="shared" si="0"/>
        <v>4.8641962052169653E-3</v>
      </c>
    </row>
    <row r="67" spans="1:37" x14ac:dyDescent="0.25">
      <c r="A67">
        <v>65</v>
      </c>
      <c r="B67" s="1">
        <v>1.11E-2</v>
      </c>
      <c r="C67" s="1">
        <v>-1.2061952469124055E-4</v>
      </c>
      <c r="D67" s="58">
        <v>1.3216861145049138E-2</v>
      </c>
      <c r="E67" s="58">
        <v>1.5454331694276662E-2</v>
      </c>
      <c r="F67" s="58">
        <v>0.17380310861835271</v>
      </c>
      <c r="G67" s="58">
        <v>7.113762484898721E-2</v>
      </c>
      <c r="H67" s="58">
        <v>0.10119244973907773</v>
      </c>
      <c r="I67" s="58">
        <v>0.13774124573641891</v>
      </c>
      <c r="J67" s="58">
        <v>0.18559822375249746</v>
      </c>
      <c r="K67" s="58">
        <v>5.9659067987098316E-2</v>
      </c>
      <c r="L67" s="58">
        <v>0.11792948453209223</v>
      </c>
      <c r="M67" s="58">
        <v>9.3444964011400455E-2</v>
      </c>
      <c r="N67" s="58">
        <v>3.0822637934749098E-2</v>
      </c>
      <c r="O67" s="58">
        <v>0</v>
      </c>
      <c r="P67" s="58">
        <v>0</v>
      </c>
      <c r="Q67" s="58">
        <v>0</v>
      </c>
      <c r="R67" s="58">
        <v>0</v>
      </c>
      <c r="S67" s="58">
        <v>0</v>
      </c>
      <c r="T67" s="58">
        <v>0</v>
      </c>
      <c r="U67" s="58">
        <v>0</v>
      </c>
      <c r="V67" s="58">
        <v>0</v>
      </c>
      <c r="W67" s="58">
        <v>0</v>
      </c>
      <c r="X67" s="58">
        <v>0</v>
      </c>
      <c r="Y67" s="58">
        <v>0</v>
      </c>
      <c r="Z67" s="58">
        <v>0</v>
      </c>
      <c r="AA67" s="58">
        <v>0</v>
      </c>
      <c r="AB67" s="58">
        <v>0</v>
      </c>
      <c r="AC67" s="58">
        <v>0</v>
      </c>
      <c r="AD67" s="58">
        <v>0</v>
      </c>
      <c r="AE67" s="58">
        <v>0</v>
      </c>
      <c r="AF67" s="58">
        <v>0</v>
      </c>
      <c r="AG67" s="58">
        <v>0</v>
      </c>
      <c r="AH67" s="58">
        <v>0</v>
      </c>
      <c r="AI67" s="58">
        <v>0</v>
      </c>
      <c r="AK67" s="64">
        <f t="shared" si="0"/>
        <v>-1.0866623846057707E-2</v>
      </c>
    </row>
    <row r="68" spans="1:37" x14ac:dyDescent="0.25">
      <c r="A68">
        <v>66</v>
      </c>
      <c r="B68" s="1">
        <v>1.0999999999999999E-2</v>
      </c>
      <c r="C68" s="1">
        <v>1.0277397218187221E-4</v>
      </c>
      <c r="D68" s="58">
        <v>5.1388866083387975E-2</v>
      </c>
      <c r="E68" s="58">
        <v>0.10733698191517362</v>
      </c>
      <c r="F68" s="58">
        <v>0.12594010811635264</v>
      </c>
      <c r="G68" s="58">
        <v>9.9740836094491941E-2</v>
      </c>
      <c r="H68" s="58">
        <v>9.7882747722320487E-3</v>
      </c>
      <c r="I68" s="58">
        <v>4.5934828153768814E-2</v>
      </c>
      <c r="J68" s="58">
        <v>6.8289434507852076E-2</v>
      </c>
      <c r="K68" s="58">
        <v>9.4766432394502706E-2</v>
      </c>
      <c r="L68" s="58">
        <v>0.18127367457834428</v>
      </c>
      <c r="M68" s="58">
        <v>0.10878100449208769</v>
      </c>
      <c r="N68" s="58">
        <v>0.10675955889180612</v>
      </c>
      <c r="O68" s="58">
        <v>0</v>
      </c>
      <c r="P68" s="58">
        <v>0</v>
      </c>
      <c r="Q68" s="58">
        <v>0</v>
      </c>
      <c r="R68" s="58">
        <v>0</v>
      </c>
      <c r="S68" s="58">
        <v>0</v>
      </c>
      <c r="T68" s="58">
        <v>0</v>
      </c>
      <c r="U68" s="58">
        <v>0</v>
      </c>
      <c r="V68" s="58">
        <v>0</v>
      </c>
      <c r="W68" s="58">
        <v>0</v>
      </c>
      <c r="X68" s="58">
        <v>0</v>
      </c>
      <c r="Y68" s="58">
        <v>0</v>
      </c>
      <c r="Z68" s="58">
        <v>0</v>
      </c>
      <c r="AA68" s="58">
        <v>0</v>
      </c>
      <c r="AB68" s="58">
        <v>0</v>
      </c>
      <c r="AC68" s="58">
        <v>0</v>
      </c>
      <c r="AD68" s="58">
        <v>0</v>
      </c>
      <c r="AE68" s="58">
        <v>0</v>
      </c>
      <c r="AF68" s="58">
        <v>0</v>
      </c>
      <c r="AG68" s="58">
        <v>0</v>
      </c>
      <c r="AH68" s="58">
        <v>0</v>
      </c>
      <c r="AI68" s="58">
        <v>0</v>
      </c>
      <c r="AK68" s="64">
        <f t="shared" ref="AK68:AK131" si="1">C68/B68</f>
        <v>9.343088380170202E-3</v>
      </c>
    </row>
    <row r="69" spans="1:37" x14ac:dyDescent="0.25">
      <c r="A69">
        <v>67</v>
      </c>
      <c r="B69" s="1">
        <v>1.1599999999999999E-2</v>
      </c>
      <c r="C69" s="1">
        <v>1.0604113677576083E-4</v>
      </c>
      <c r="D69" s="58">
        <v>2.0462358973721399E-2</v>
      </c>
      <c r="E69" s="58">
        <v>0.10985369909907224</v>
      </c>
      <c r="F69" s="58">
        <v>0.10630402833290559</v>
      </c>
      <c r="G69" s="58">
        <v>2.5378582194017854E-2</v>
      </c>
      <c r="H69" s="58">
        <v>0.13438602108170603</v>
      </c>
      <c r="I69" s="58">
        <v>0.13277299387515282</v>
      </c>
      <c r="J69" s="58">
        <v>0.12434999320144349</v>
      </c>
      <c r="K69" s="58">
        <v>5.684722142096986E-2</v>
      </c>
      <c r="L69" s="58">
        <v>8.6173247884944473E-2</v>
      </c>
      <c r="M69" s="58">
        <v>7.6685748757912967E-2</v>
      </c>
      <c r="N69" s="58">
        <v>0.12678610517815331</v>
      </c>
      <c r="O69" s="58">
        <v>0</v>
      </c>
      <c r="P69" s="58">
        <v>0</v>
      </c>
      <c r="Q69" s="58">
        <v>0</v>
      </c>
      <c r="R69" s="58">
        <v>0</v>
      </c>
      <c r="S69" s="58">
        <v>0</v>
      </c>
      <c r="T69" s="58">
        <v>0</v>
      </c>
      <c r="U69" s="58">
        <v>0</v>
      </c>
      <c r="V69" s="58">
        <v>0</v>
      </c>
      <c r="W69" s="58">
        <v>0</v>
      </c>
      <c r="X69" s="58">
        <v>0</v>
      </c>
      <c r="Y69" s="58">
        <v>0</v>
      </c>
      <c r="Z69" s="58">
        <v>0</v>
      </c>
      <c r="AA69" s="58">
        <v>0</v>
      </c>
      <c r="AB69" s="58">
        <v>0</v>
      </c>
      <c r="AC69" s="58">
        <v>0</v>
      </c>
      <c r="AD69" s="58">
        <v>0</v>
      </c>
      <c r="AE69" s="58">
        <v>0</v>
      </c>
      <c r="AF69" s="58">
        <v>0</v>
      </c>
      <c r="AG69" s="58">
        <v>0</v>
      </c>
      <c r="AH69" s="58">
        <v>0</v>
      </c>
      <c r="AI69" s="58">
        <v>0</v>
      </c>
      <c r="AK69" s="64">
        <f t="shared" si="1"/>
        <v>9.1414773082552445E-3</v>
      </c>
    </row>
    <row r="70" spans="1:37" x14ac:dyDescent="0.25">
      <c r="A70">
        <v>68</v>
      </c>
      <c r="B70" s="1">
        <v>1.5299999999999999E-2</v>
      </c>
      <c r="C70" s="1">
        <v>-1.6486341759466133E-4</v>
      </c>
      <c r="D70" s="58">
        <v>0.20413944633129891</v>
      </c>
      <c r="E70" s="58">
        <v>0.15645304262928181</v>
      </c>
      <c r="F70" s="58">
        <v>0.18299845415851607</v>
      </c>
      <c r="G70" s="58">
        <v>2.487410901493408E-2</v>
      </c>
      <c r="H70" s="58">
        <v>0.10011237213610397</v>
      </c>
      <c r="I70" s="58">
        <v>8.2893507203636821E-2</v>
      </c>
      <c r="J70" s="58">
        <v>6.6303965970942277E-2</v>
      </c>
      <c r="K70" s="58">
        <v>0.11524078192727134</v>
      </c>
      <c r="L70" s="58">
        <v>1.2311748437797455E-2</v>
      </c>
      <c r="M70" s="58">
        <v>4.1057027833067271E-2</v>
      </c>
      <c r="N70" s="58">
        <v>1.3615544357150046E-2</v>
      </c>
      <c r="O70" s="58">
        <v>0</v>
      </c>
      <c r="P70" s="58">
        <v>0</v>
      </c>
      <c r="Q70" s="58">
        <v>0</v>
      </c>
      <c r="R70" s="58">
        <v>0</v>
      </c>
      <c r="S70" s="58">
        <v>0</v>
      </c>
      <c r="T70" s="58">
        <v>0</v>
      </c>
      <c r="U70" s="58">
        <v>0</v>
      </c>
      <c r="V70" s="58">
        <v>0</v>
      </c>
      <c r="W70" s="58">
        <v>0</v>
      </c>
      <c r="X70" s="58">
        <v>0</v>
      </c>
      <c r="Y70" s="58">
        <v>0</v>
      </c>
      <c r="Z70" s="58">
        <v>0</v>
      </c>
      <c r="AA70" s="58">
        <v>0</v>
      </c>
      <c r="AB70" s="58">
        <v>0</v>
      </c>
      <c r="AC70" s="58">
        <v>0</v>
      </c>
      <c r="AD70" s="58">
        <v>0</v>
      </c>
      <c r="AE70" s="58">
        <v>0</v>
      </c>
      <c r="AF70" s="58">
        <v>0</v>
      </c>
      <c r="AG70" s="58">
        <v>0</v>
      </c>
      <c r="AH70" s="58">
        <v>0</v>
      </c>
      <c r="AI70" s="58">
        <v>0</v>
      </c>
      <c r="AK70" s="64">
        <f t="shared" si="1"/>
        <v>-1.0775386770892898E-2</v>
      </c>
    </row>
    <row r="71" spans="1:37" x14ac:dyDescent="0.25">
      <c r="A71">
        <v>69</v>
      </c>
      <c r="B71" s="1">
        <v>1.29E-2</v>
      </c>
      <c r="C71" s="1">
        <v>-1.6763630264941901E-4</v>
      </c>
      <c r="D71" s="58">
        <v>0.10879092881685</v>
      </c>
      <c r="E71" s="58">
        <v>8.3156012545660962E-2</v>
      </c>
      <c r="F71" s="58">
        <v>3.9267068589643198E-2</v>
      </c>
      <c r="G71" s="58">
        <v>8.6739218184430408E-2</v>
      </c>
      <c r="H71" s="58">
        <v>0.10163365349020931</v>
      </c>
      <c r="I71" s="58">
        <v>0.12529719029077563</v>
      </c>
      <c r="J71" s="58">
        <v>3.3906436783773157E-3</v>
      </c>
      <c r="K71" s="58">
        <v>0.17002837069094559</v>
      </c>
      <c r="L71" s="58">
        <v>0.13979620391662906</v>
      </c>
      <c r="M71" s="58">
        <v>7.3361981301630456E-3</v>
      </c>
      <c r="N71" s="58">
        <v>0.13456451166631539</v>
      </c>
      <c r="O71" s="58">
        <v>0</v>
      </c>
      <c r="P71" s="58">
        <v>0</v>
      </c>
      <c r="Q71" s="58">
        <v>0</v>
      </c>
      <c r="R71" s="58">
        <v>0</v>
      </c>
      <c r="S71" s="58">
        <v>0</v>
      </c>
      <c r="T71" s="58">
        <v>0</v>
      </c>
      <c r="U71" s="58">
        <v>0</v>
      </c>
      <c r="V71" s="58">
        <v>0</v>
      </c>
      <c r="W71" s="58">
        <v>0</v>
      </c>
      <c r="X71" s="58">
        <v>0</v>
      </c>
      <c r="Y71" s="58">
        <v>0</v>
      </c>
      <c r="Z71" s="58">
        <v>0</v>
      </c>
      <c r="AA71" s="58">
        <v>0</v>
      </c>
      <c r="AB71" s="58">
        <v>0</v>
      </c>
      <c r="AC71" s="58">
        <v>0</v>
      </c>
      <c r="AD71" s="58">
        <v>0</v>
      </c>
      <c r="AE71" s="58">
        <v>0</v>
      </c>
      <c r="AF71" s="58">
        <v>0</v>
      </c>
      <c r="AG71" s="58">
        <v>0</v>
      </c>
      <c r="AH71" s="58">
        <v>0</v>
      </c>
      <c r="AI71" s="58">
        <v>0</v>
      </c>
      <c r="AK71" s="64">
        <f t="shared" si="1"/>
        <v>-1.2995062220885195E-2</v>
      </c>
    </row>
    <row r="72" spans="1:37" x14ac:dyDescent="0.25">
      <c r="A72">
        <v>70</v>
      </c>
      <c r="B72" s="1">
        <v>1.23E-2</v>
      </c>
      <c r="C72" s="1">
        <v>1.4512644717524877E-4</v>
      </c>
      <c r="D72" s="58">
        <v>0.12152022597705259</v>
      </c>
      <c r="E72" s="58">
        <v>0.12884704056718568</v>
      </c>
      <c r="F72" s="58">
        <v>9.2800332295964919E-2</v>
      </c>
      <c r="G72" s="58">
        <v>0.13561964837631157</v>
      </c>
      <c r="H72" s="58">
        <v>6.225581669765997E-2</v>
      </c>
      <c r="I72" s="58">
        <v>0.11923745072416012</v>
      </c>
      <c r="J72" s="58">
        <v>1.9356368109482394E-2</v>
      </c>
      <c r="K72" s="58">
        <v>3.1959092720376718E-2</v>
      </c>
      <c r="L72" s="58">
        <v>0.10179623603832237</v>
      </c>
      <c r="M72" s="58">
        <v>7.9327997133827571E-2</v>
      </c>
      <c r="N72" s="58">
        <v>0.10727979135965619</v>
      </c>
      <c r="O72" s="58">
        <v>0</v>
      </c>
      <c r="P72" s="58">
        <v>0</v>
      </c>
      <c r="Q72" s="58">
        <v>0</v>
      </c>
      <c r="R72" s="58">
        <v>0</v>
      </c>
      <c r="S72" s="58">
        <v>0</v>
      </c>
      <c r="T72" s="58">
        <v>0</v>
      </c>
      <c r="U72" s="58">
        <v>0</v>
      </c>
      <c r="V72" s="58">
        <v>0</v>
      </c>
      <c r="W72" s="58">
        <v>0</v>
      </c>
      <c r="X72" s="58">
        <v>0</v>
      </c>
      <c r="Y72" s="58">
        <v>0</v>
      </c>
      <c r="Z72" s="58">
        <v>0</v>
      </c>
      <c r="AA72" s="58">
        <v>0</v>
      </c>
      <c r="AB72" s="58">
        <v>0</v>
      </c>
      <c r="AC72" s="58">
        <v>0</v>
      </c>
      <c r="AD72" s="58">
        <v>0</v>
      </c>
      <c r="AE72" s="58">
        <v>0</v>
      </c>
      <c r="AF72" s="58">
        <v>0</v>
      </c>
      <c r="AG72" s="58">
        <v>0</v>
      </c>
      <c r="AH72" s="58">
        <v>0</v>
      </c>
      <c r="AI72" s="58">
        <v>0</v>
      </c>
      <c r="AK72" s="64">
        <f t="shared" si="1"/>
        <v>1.1798898144329169E-2</v>
      </c>
    </row>
    <row r="73" spans="1:37" x14ac:dyDescent="0.25">
      <c r="A73">
        <v>71</v>
      </c>
      <c r="B73" s="1">
        <v>1.7299999999999999E-2</v>
      </c>
      <c r="C73" s="1">
        <v>1.0346359683430037E-5</v>
      </c>
      <c r="D73" s="58">
        <v>0.10273796213444482</v>
      </c>
      <c r="E73" s="58">
        <v>0.21579645036963196</v>
      </c>
      <c r="F73" s="58">
        <v>3.7206123375166579E-2</v>
      </c>
      <c r="G73" s="58">
        <v>0.10718585135578577</v>
      </c>
      <c r="H73" s="58">
        <v>0.12428254572216163</v>
      </c>
      <c r="I73" s="58">
        <v>0.10584004886268632</v>
      </c>
      <c r="J73" s="58">
        <v>5.9480178833918478E-2</v>
      </c>
      <c r="K73" s="58">
        <v>0.17573340462772352</v>
      </c>
      <c r="L73" s="58">
        <v>2.8183456376197845E-3</v>
      </c>
      <c r="M73" s="58">
        <v>3.3522051709206396E-3</v>
      </c>
      <c r="N73" s="58">
        <v>6.5566883909940588E-2</v>
      </c>
      <c r="O73" s="58">
        <v>0</v>
      </c>
      <c r="P73" s="58">
        <v>0</v>
      </c>
      <c r="Q73" s="58">
        <v>0</v>
      </c>
      <c r="R73" s="58">
        <v>0</v>
      </c>
      <c r="S73" s="58">
        <v>0</v>
      </c>
      <c r="T73" s="58">
        <v>0</v>
      </c>
      <c r="U73" s="58">
        <v>0</v>
      </c>
      <c r="V73" s="58">
        <v>0</v>
      </c>
      <c r="W73" s="58">
        <v>0</v>
      </c>
      <c r="X73" s="58">
        <v>0</v>
      </c>
      <c r="Y73" s="58">
        <v>0</v>
      </c>
      <c r="Z73" s="58">
        <v>0</v>
      </c>
      <c r="AA73" s="58">
        <v>0</v>
      </c>
      <c r="AB73" s="58">
        <v>0</v>
      </c>
      <c r="AC73" s="58">
        <v>0</v>
      </c>
      <c r="AD73" s="58">
        <v>0</v>
      </c>
      <c r="AE73" s="58">
        <v>0</v>
      </c>
      <c r="AF73" s="58">
        <v>0</v>
      </c>
      <c r="AG73" s="58">
        <v>0</v>
      </c>
      <c r="AH73" s="58">
        <v>0</v>
      </c>
      <c r="AI73" s="58">
        <v>0</v>
      </c>
      <c r="AK73" s="64">
        <f t="shared" si="1"/>
        <v>5.9805547303063799E-4</v>
      </c>
    </row>
    <row r="74" spans="1:37" x14ac:dyDescent="0.25">
      <c r="A74">
        <v>72</v>
      </c>
      <c r="B74" s="1">
        <v>1.5699999999999999E-2</v>
      </c>
      <c r="C74" s="1">
        <v>9.8021817493977327E-5</v>
      </c>
      <c r="D74" s="58">
        <v>8.5186829635036196E-2</v>
      </c>
      <c r="E74" s="58">
        <v>0.2112750345339752</v>
      </c>
      <c r="F74" s="58">
        <v>0.21920677380244991</v>
      </c>
      <c r="G74" s="58">
        <v>8.3956545934280563E-2</v>
      </c>
      <c r="H74" s="58">
        <v>2.4757657633773411E-2</v>
      </c>
      <c r="I74" s="58">
        <v>7.8394843295326921E-2</v>
      </c>
      <c r="J74" s="58">
        <v>4.9586393286419374E-2</v>
      </c>
      <c r="K74" s="58">
        <v>8.1298769593503684E-2</v>
      </c>
      <c r="L74" s="58">
        <v>0.10870587641407918</v>
      </c>
      <c r="M74" s="58">
        <v>1.0838079753237615E-2</v>
      </c>
      <c r="N74" s="58">
        <v>4.6793196117918046E-2</v>
      </c>
      <c r="O74" s="58">
        <v>0</v>
      </c>
      <c r="P74" s="58">
        <v>0</v>
      </c>
      <c r="Q74" s="58">
        <v>0</v>
      </c>
      <c r="R74" s="58">
        <v>0</v>
      </c>
      <c r="S74" s="58">
        <v>0</v>
      </c>
      <c r="T74" s="58">
        <v>0</v>
      </c>
      <c r="U74" s="58">
        <v>0</v>
      </c>
      <c r="V74" s="58">
        <v>0</v>
      </c>
      <c r="W74" s="58">
        <v>0</v>
      </c>
      <c r="X74" s="58">
        <v>0</v>
      </c>
      <c r="Y74" s="58">
        <v>0</v>
      </c>
      <c r="Z74" s="58">
        <v>0</v>
      </c>
      <c r="AA74" s="58">
        <v>0</v>
      </c>
      <c r="AB74" s="58">
        <v>0</v>
      </c>
      <c r="AC74" s="58">
        <v>0</v>
      </c>
      <c r="AD74" s="58">
        <v>0</v>
      </c>
      <c r="AE74" s="58">
        <v>0</v>
      </c>
      <c r="AF74" s="58">
        <v>0</v>
      </c>
      <c r="AG74" s="58">
        <v>0</v>
      </c>
      <c r="AH74" s="58">
        <v>0</v>
      </c>
      <c r="AI74" s="58">
        <v>0</v>
      </c>
      <c r="AK74" s="64">
        <f t="shared" si="1"/>
        <v>6.2434278658584285E-3</v>
      </c>
    </row>
    <row r="75" spans="1:37" x14ac:dyDescent="0.25">
      <c r="A75">
        <v>73</v>
      </c>
      <c r="B75" s="1">
        <v>1.1599999999999999E-2</v>
      </c>
      <c r="C75" s="1">
        <v>-4.0951747868054776E-4</v>
      </c>
      <c r="D75" s="58">
        <v>6.2414247854691768E-2</v>
      </c>
      <c r="E75" s="58">
        <v>1.9971155710718738E-2</v>
      </c>
      <c r="F75" s="58">
        <v>0.10045671818338703</v>
      </c>
      <c r="G75" s="58">
        <v>9.1459864135899752E-2</v>
      </c>
      <c r="H75" s="58">
        <v>0.10645455717052572</v>
      </c>
      <c r="I75" s="58">
        <v>9.7885596333138328E-2</v>
      </c>
      <c r="J75" s="58">
        <v>4.476703759496365E-2</v>
      </c>
      <c r="K75" s="58">
        <v>0.1782304930400421</v>
      </c>
      <c r="L75" s="58">
        <v>4.9757696421449261E-2</v>
      </c>
      <c r="M75" s="58">
        <v>0.12864181656560075</v>
      </c>
      <c r="N75" s="58">
        <v>0.11996081698958297</v>
      </c>
      <c r="O75" s="58">
        <v>0</v>
      </c>
      <c r="P75" s="58">
        <v>0</v>
      </c>
      <c r="Q75" s="58">
        <v>0</v>
      </c>
      <c r="R75" s="58">
        <v>0</v>
      </c>
      <c r="S75" s="58">
        <v>0</v>
      </c>
      <c r="T75" s="58">
        <v>0</v>
      </c>
      <c r="U75" s="58">
        <v>0</v>
      </c>
      <c r="V75" s="58">
        <v>0</v>
      </c>
      <c r="W75" s="58">
        <v>0</v>
      </c>
      <c r="X75" s="58">
        <v>0</v>
      </c>
      <c r="Y75" s="58">
        <v>0</v>
      </c>
      <c r="Z75" s="58">
        <v>0</v>
      </c>
      <c r="AA75" s="58">
        <v>0</v>
      </c>
      <c r="AB75" s="58">
        <v>0</v>
      </c>
      <c r="AC75" s="58">
        <v>0</v>
      </c>
      <c r="AD75" s="58">
        <v>0</v>
      </c>
      <c r="AE75" s="58">
        <v>0</v>
      </c>
      <c r="AF75" s="58">
        <v>0</v>
      </c>
      <c r="AG75" s="58">
        <v>0</v>
      </c>
      <c r="AH75" s="58">
        <v>0</v>
      </c>
      <c r="AI75" s="58">
        <v>0</v>
      </c>
      <c r="AK75" s="64">
        <f t="shared" si="1"/>
        <v>-3.5303230920736881E-2</v>
      </c>
    </row>
    <row r="76" spans="1:37" x14ac:dyDescent="0.25">
      <c r="A76">
        <v>74</v>
      </c>
      <c r="B76" s="1">
        <v>1.11E-2</v>
      </c>
      <c r="C76" s="1">
        <v>1.7627272066383633E-4</v>
      </c>
      <c r="D76" s="58">
        <v>4.0998394178341252E-2</v>
      </c>
      <c r="E76" s="58">
        <v>8.5128403252831775E-2</v>
      </c>
      <c r="F76" s="58">
        <v>0.13710128665344709</v>
      </c>
      <c r="G76" s="58">
        <v>8.4989197053395804E-2</v>
      </c>
      <c r="H76" s="58">
        <v>0.14054870459576807</v>
      </c>
      <c r="I76" s="58">
        <v>6.1971890876083527E-2</v>
      </c>
      <c r="J76" s="58">
        <v>0.12813077371868298</v>
      </c>
      <c r="K76" s="58">
        <v>3.8454541266361143E-2</v>
      </c>
      <c r="L76" s="58">
        <v>0.13708651826263268</v>
      </c>
      <c r="M76" s="58">
        <v>2.8861959817200526E-2</v>
      </c>
      <c r="N76" s="58">
        <v>0.11672833032525506</v>
      </c>
      <c r="O76" s="58">
        <v>0</v>
      </c>
      <c r="P76" s="58">
        <v>0</v>
      </c>
      <c r="Q76" s="58">
        <v>0</v>
      </c>
      <c r="R76" s="58">
        <v>0</v>
      </c>
      <c r="S76" s="58">
        <v>0</v>
      </c>
      <c r="T76" s="58">
        <v>0</v>
      </c>
      <c r="U76" s="58">
        <v>0</v>
      </c>
      <c r="V76" s="58">
        <v>0</v>
      </c>
      <c r="W76" s="58">
        <v>0</v>
      </c>
      <c r="X76" s="58">
        <v>0</v>
      </c>
      <c r="Y76" s="58">
        <v>0</v>
      </c>
      <c r="Z76" s="58">
        <v>0</v>
      </c>
      <c r="AA76" s="58">
        <v>0</v>
      </c>
      <c r="AB76" s="58">
        <v>0</v>
      </c>
      <c r="AC76" s="58">
        <v>0</v>
      </c>
      <c r="AD76" s="58">
        <v>0</v>
      </c>
      <c r="AE76" s="58">
        <v>0</v>
      </c>
      <c r="AF76" s="58">
        <v>0</v>
      </c>
      <c r="AG76" s="58">
        <v>0</v>
      </c>
      <c r="AH76" s="58">
        <v>0</v>
      </c>
      <c r="AI76" s="58">
        <v>0</v>
      </c>
      <c r="AK76" s="64">
        <f t="shared" si="1"/>
        <v>1.5880425285030298E-2</v>
      </c>
    </row>
    <row r="77" spans="1:37" x14ac:dyDescent="0.25">
      <c r="A77">
        <v>75</v>
      </c>
      <c r="B77" s="1">
        <v>1.12E-2</v>
      </c>
      <c r="C77" s="1">
        <v>3.2614618344068307E-5</v>
      </c>
      <c r="D77" s="58">
        <v>0.10218844227703254</v>
      </c>
      <c r="E77" s="58">
        <v>9.9967253546695486E-2</v>
      </c>
      <c r="F77" s="58">
        <v>4.1235522421000356E-2</v>
      </c>
      <c r="G77" s="58">
        <v>6.0341890520605367E-2</v>
      </c>
      <c r="H77" s="58">
        <v>0.12842291270522585</v>
      </c>
      <c r="I77" s="58">
        <v>0.15005941150714003</v>
      </c>
      <c r="J77" s="58">
        <v>4.0606105165114655E-2</v>
      </c>
      <c r="K77" s="58">
        <v>5.2848086782387595E-2</v>
      </c>
      <c r="L77" s="58">
        <v>2.957309003790334E-2</v>
      </c>
      <c r="M77" s="58">
        <v>0.14374236611345009</v>
      </c>
      <c r="N77" s="58">
        <v>0.15101491892344471</v>
      </c>
      <c r="O77" s="58">
        <v>0</v>
      </c>
      <c r="P77" s="58">
        <v>0</v>
      </c>
      <c r="Q77" s="58">
        <v>0</v>
      </c>
      <c r="R77" s="58">
        <v>0</v>
      </c>
      <c r="S77" s="58">
        <v>0</v>
      </c>
      <c r="T77" s="58">
        <v>0</v>
      </c>
      <c r="U77" s="58">
        <v>0</v>
      </c>
      <c r="V77" s="58">
        <v>0</v>
      </c>
      <c r="W77" s="58">
        <v>0</v>
      </c>
      <c r="X77" s="58">
        <v>0</v>
      </c>
      <c r="Y77" s="58">
        <v>0</v>
      </c>
      <c r="Z77" s="58">
        <v>0</v>
      </c>
      <c r="AA77" s="58">
        <v>0</v>
      </c>
      <c r="AB77" s="58">
        <v>0</v>
      </c>
      <c r="AC77" s="58">
        <v>0</v>
      </c>
      <c r="AD77" s="58">
        <v>0</v>
      </c>
      <c r="AE77" s="58">
        <v>0</v>
      </c>
      <c r="AF77" s="58">
        <v>0</v>
      </c>
      <c r="AG77" s="58">
        <v>0</v>
      </c>
      <c r="AH77" s="58">
        <v>0</v>
      </c>
      <c r="AI77" s="58">
        <v>0</v>
      </c>
      <c r="AK77" s="64">
        <f t="shared" si="1"/>
        <v>2.9120194950060987E-3</v>
      </c>
    </row>
    <row r="78" spans="1:37" x14ac:dyDescent="0.25">
      <c r="A78">
        <v>76</v>
      </c>
      <c r="B78" s="1">
        <v>1.2999999999999999E-2</v>
      </c>
      <c r="C78" s="1">
        <v>-3.3424951110638134E-5</v>
      </c>
      <c r="D78" s="58">
        <v>3.0390737514881375E-2</v>
      </c>
      <c r="E78" s="58">
        <v>0.10855554288796641</v>
      </c>
      <c r="F78" s="58">
        <v>2.8932132817554822E-3</v>
      </c>
      <c r="G78" s="58">
        <v>9.3351508553005443E-3</v>
      </c>
      <c r="H78" s="58">
        <v>0.13011707522936164</v>
      </c>
      <c r="I78" s="58">
        <v>0.15659172934371296</v>
      </c>
      <c r="J78" s="58">
        <v>0.17114463003877201</v>
      </c>
      <c r="K78" s="58">
        <v>0.15671835108496573</v>
      </c>
      <c r="L78" s="58">
        <v>4.7844428038097776E-2</v>
      </c>
      <c r="M78" s="58">
        <v>9.752530879691633E-2</v>
      </c>
      <c r="N78" s="58">
        <v>8.8883832928269846E-2</v>
      </c>
      <c r="O78" s="58">
        <v>0</v>
      </c>
      <c r="P78" s="58">
        <v>0</v>
      </c>
      <c r="Q78" s="58">
        <v>0</v>
      </c>
      <c r="R78" s="58">
        <v>0</v>
      </c>
      <c r="S78" s="58">
        <v>0</v>
      </c>
      <c r="T78" s="58">
        <v>0</v>
      </c>
      <c r="U78" s="58">
        <v>0</v>
      </c>
      <c r="V78" s="58">
        <v>0</v>
      </c>
      <c r="W78" s="58">
        <v>0</v>
      </c>
      <c r="X78" s="58">
        <v>0</v>
      </c>
      <c r="Y78" s="58">
        <v>0</v>
      </c>
      <c r="Z78" s="58">
        <v>0</v>
      </c>
      <c r="AA78" s="58">
        <v>0</v>
      </c>
      <c r="AB78" s="58">
        <v>0</v>
      </c>
      <c r="AC78" s="58">
        <v>0</v>
      </c>
      <c r="AD78" s="58">
        <v>0</v>
      </c>
      <c r="AE78" s="58">
        <v>0</v>
      </c>
      <c r="AF78" s="58">
        <v>0</v>
      </c>
      <c r="AG78" s="58">
        <v>0</v>
      </c>
      <c r="AH78" s="58">
        <v>0</v>
      </c>
      <c r="AI78" s="58">
        <v>0</v>
      </c>
      <c r="AK78" s="64">
        <f t="shared" si="1"/>
        <v>-2.5711500854337026E-3</v>
      </c>
    </row>
    <row r="79" spans="1:37" x14ac:dyDescent="0.25">
      <c r="A79">
        <v>77</v>
      </c>
      <c r="B79" s="1">
        <v>1.1299999999999999E-2</v>
      </c>
      <c r="C79" s="1">
        <v>3.1200641017632352E-5</v>
      </c>
      <c r="D79" s="58">
        <v>3.6727694817691128E-2</v>
      </c>
      <c r="E79" s="58">
        <v>0.10320905287897972</v>
      </c>
      <c r="F79" s="58">
        <v>0.11329769614560593</v>
      </c>
      <c r="G79" s="58">
        <v>6.7525567814961898E-2</v>
      </c>
      <c r="H79" s="58">
        <v>0.11150848667404169</v>
      </c>
      <c r="I79" s="58">
        <v>6.3702248014161106E-2</v>
      </c>
      <c r="J79" s="58">
        <v>9.5213151493888634E-2</v>
      </c>
      <c r="K79" s="58">
        <v>9.4978557653797951E-2</v>
      </c>
      <c r="L79" s="58">
        <v>6.9360025583218188E-2</v>
      </c>
      <c r="M79" s="58">
        <v>8.6950986612305908E-2</v>
      </c>
      <c r="N79" s="58">
        <v>0.15752653231134783</v>
      </c>
      <c r="O79" s="58">
        <v>0</v>
      </c>
      <c r="P79" s="58">
        <v>0</v>
      </c>
      <c r="Q79" s="58">
        <v>0</v>
      </c>
      <c r="R79" s="58">
        <v>0</v>
      </c>
      <c r="S79" s="58">
        <v>0</v>
      </c>
      <c r="T79" s="58">
        <v>0</v>
      </c>
      <c r="U79" s="58">
        <v>0</v>
      </c>
      <c r="V79" s="58">
        <v>0</v>
      </c>
      <c r="W79" s="58">
        <v>0</v>
      </c>
      <c r="X79" s="58">
        <v>0</v>
      </c>
      <c r="Y79" s="58">
        <v>0</v>
      </c>
      <c r="Z79" s="58">
        <v>0</v>
      </c>
      <c r="AA79" s="58">
        <v>0</v>
      </c>
      <c r="AB79" s="58">
        <v>0</v>
      </c>
      <c r="AC79" s="58">
        <v>0</v>
      </c>
      <c r="AD79" s="58">
        <v>0</v>
      </c>
      <c r="AE79" s="58">
        <v>0</v>
      </c>
      <c r="AF79" s="58">
        <v>0</v>
      </c>
      <c r="AG79" s="58">
        <v>0</v>
      </c>
      <c r="AH79" s="58">
        <v>0</v>
      </c>
      <c r="AI79" s="58">
        <v>0</v>
      </c>
      <c r="AK79" s="64">
        <f t="shared" si="1"/>
        <v>2.7611186741267569E-3</v>
      </c>
    </row>
    <row r="80" spans="1:37" x14ac:dyDescent="0.25">
      <c r="A80">
        <v>78</v>
      </c>
      <c r="B80" s="1">
        <v>1.26E-2</v>
      </c>
      <c r="C80" s="1">
        <v>1.1068501927680705E-4</v>
      </c>
      <c r="D80" s="58">
        <v>1.5094193736488482E-2</v>
      </c>
      <c r="E80" s="58">
        <v>0.12061518600779737</v>
      </c>
      <c r="F80" s="58">
        <v>6.4054205059342534E-2</v>
      </c>
      <c r="G80" s="58">
        <v>0.16449165575814681</v>
      </c>
      <c r="H80" s="58">
        <v>3.9911392344889871E-2</v>
      </c>
      <c r="I80" s="58">
        <v>3.0801574738284276E-2</v>
      </c>
      <c r="J80" s="58">
        <v>8.4367445583888145E-2</v>
      </c>
      <c r="K80" s="58">
        <v>0.14513987146359481</v>
      </c>
      <c r="L80" s="58">
        <v>0.13606268741307589</v>
      </c>
      <c r="M80" s="58">
        <v>3.9219226789280491E-2</v>
      </c>
      <c r="N80" s="58">
        <v>0.16024256110521123</v>
      </c>
      <c r="O80" s="58">
        <v>0</v>
      </c>
      <c r="P80" s="58">
        <v>0</v>
      </c>
      <c r="Q80" s="58">
        <v>0</v>
      </c>
      <c r="R80" s="58">
        <v>0</v>
      </c>
      <c r="S80" s="58">
        <v>0</v>
      </c>
      <c r="T80" s="58">
        <v>0</v>
      </c>
      <c r="U80" s="58">
        <v>0</v>
      </c>
      <c r="V80" s="58">
        <v>0</v>
      </c>
      <c r="W80" s="58">
        <v>0</v>
      </c>
      <c r="X80" s="58">
        <v>0</v>
      </c>
      <c r="Y80" s="58">
        <v>0</v>
      </c>
      <c r="Z80" s="58">
        <v>0</v>
      </c>
      <c r="AA80" s="58">
        <v>0</v>
      </c>
      <c r="AB80" s="58">
        <v>0</v>
      </c>
      <c r="AC80" s="58">
        <v>0</v>
      </c>
      <c r="AD80" s="58">
        <v>0</v>
      </c>
      <c r="AE80" s="58">
        <v>0</v>
      </c>
      <c r="AF80" s="58">
        <v>0</v>
      </c>
      <c r="AG80" s="58">
        <v>0</v>
      </c>
      <c r="AH80" s="58">
        <v>0</v>
      </c>
      <c r="AI80" s="58">
        <v>0</v>
      </c>
      <c r="AK80" s="64">
        <f t="shared" si="1"/>
        <v>8.784525339429132E-3</v>
      </c>
    </row>
    <row r="81" spans="1:37" x14ac:dyDescent="0.25">
      <c r="A81">
        <v>79</v>
      </c>
      <c r="B81" s="1">
        <v>1.29E-2</v>
      </c>
      <c r="C81" s="1">
        <v>-1.9909745108285525E-4</v>
      </c>
      <c r="D81" s="58">
        <v>4.9063291293471568E-2</v>
      </c>
      <c r="E81" s="58">
        <v>0.10135456576157903</v>
      </c>
      <c r="F81" s="58">
        <v>0.1168655147938451</v>
      </c>
      <c r="G81" s="58">
        <v>0.12994253724522209</v>
      </c>
      <c r="H81" s="58">
        <v>0.15169422750040054</v>
      </c>
      <c r="I81" s="58">
        <v>7.8195867478346143E-2</v>
      </c>
      <c r="J81" s="58">
        <v>7.9748032553295482E-3</v>
      </c>
      <c r="K81" s="58">
        <v>0.1540453401960574</v>
      </c>
      <c r="L81" s="58">
        <v>9.4735554549987347E-2</v>
      </c>
      <c r="M81" s="58">
        <v>0.1082786048512285</v>
      </c>
      <c r="N81" s="58">
        <v>7.8496930745326904E-3</v>
      </c>
      <c r="O81" s="58">
        <v>0</v>
      </c>
      <c r="P81" s="58">
        <v>0</v>
      </c>
      <c r="Q81" s="58">
        <v>0</v>
      </c>
      <c r="R81" s="58">
        <v>0</v>
      </c>
      <c r="S81" s="58">
        <v>0</v>
      </c>
      <c r="T81" s="58">
        <v>0</v>
      </c>
      <c r="U81" s="58">
        <v>0</v>
      </c>
      <c r="V81" s="58">
        <v>0</v>
      </c>
      <c r="W81" s="58">
        <v>0</v>
      </c>
      <c r="X81" s="58">
        <v>0</v>
      </c>
      <c r="Y81" s="58">
        <v>0</v>
      </c>
      <c r="Z81" s="58">
        <v>0</v>
      </c>
      <c r="AA81" s="58">
        <v>0</v>
      </c>
      <c r="AB81" s="58">
        <v>0</v>
      </c>
      <c r="AC81" s="58">
        <v>0</v>
      </c>
      <c r="AD81" s="58">
        <v>0</v>
      </c>
      <c r="AE81" s="58">
        <v>0</v>
      </c>
      <c r="AF81" s="58">
        <v>0</v>
      </c>
      <c r="AG81" s="58">
        <v>0</v>
      </c>
      <c r="AH81" s="58">
        <v>0</v>
      </c>
      <c r="AI81" s="58">
        <v>0</v>
      </c>
      <c r="AK81" s="64">
        <f t="shared" si="1"/>
        <v>-1.5433910936655446E-2</v>
      </c>
    </row>
    <row r="82" spans="1:37" x14ac:dyDescent="0.25">
      <c r="A82">
        <v>80</v>
      </c>
      <c r="B82" s="1">
        <v>1.44E-2</v>
      </c>
      <c r="C82" s="1">
        <v>-1.3285911157132432E-4</v>
      </c>
      <c r="D82" s="58">
        <v>1.5022217810047183E-2</v>
      </c>
      <c r="E82" s="58">
        <v>0.15569341506458059</v>
      </c>
      <c r="F82" s="58">
        <v>0.1639067749896797</v>
      </c>
      <c r="G82" s="58">
        <v>0.14108927698592852</v>
      </c>
      <c r="H82" s="58">
        <v>3.8318277336552636E-3</v>
      </c>
      <c r="I82" s="58">
        <v>0.1275161112716679</v>
      </c>
      <c r="J82" s="58">
        <v>2.1683640399739645E-2</v>
      </c>
      <c r="K82" s="58">
        <v>0.13391508751732989</v>
      </c>
      <c r="L82" s="58">
        <v>7.9665660865829477E-2</v>
      </c>
      <c r="M82" s="58">
        <v>9.3198839348395845E-2</v>
      </c>
      <c r="N82" s="58">
        <v>6.4477148013145719E-2</v>
      </c>
      <c r="O82" s="58">
        <v>0</v>
      </c>
      <c r="P82" s="58">
        <v>0</v>
      </c>
      <c r="Q82" s="58">
        <v>0</v>
      </c>
      <c r="R82" s="58">
        <v>0</v>
      </c>
      <c r="S82" s="58">
        <v>0</v>
      </c>
      <c r="T82" s="58">
        <v>0</v>
      </c>
      <c r="U82" s="58">
        <v>0</v>
      </c>
      <c r="V82" s="58">
        <v>0</v>
      </c>
      <c r="W82" s="58">
        <v>0</v>
      </c>
      <c r="X82" s="58">
        <v>0</v>
      </c>
      <c r="Y82" s="58">
        <v>0</v>
      </c>
      <c r="Z82" s="58">
        <v>0</v>
      </c>
      <c r="AA82" s="58">
        <v>0</v>
      </c>
      <c r="AB82" s="58">
        <v>0</v>
      </c>
      <c r="AC82" s="58">
        <v>0</v>
      </c>
      <c r="AD82" s="58">
        <v>0</v>
      </c>
      <c r="AE82" s="58">
        <v>0</v>
      </c>
      <c r="AF82" s="58">
        <v>0</v>
      </c>
      <c r="AG82" s="58">
        <v>0</v>
      </c>
      <c r="AH82" s="58">
        <v>0</v>
      </c>
      <c r="AI82" s="58">
        <v>0</v>
      </c>
      <c r="AK82" s="64">
        <f t="shared" si="1"/>
        <v>-9.2263271924530772E-3</v>
      </c>
    </row>
    <row r="83" spans="1:37" x14ac:dyDescent="0.25">
      <c r="A83">
        <v>81</v>
      </c>
      <c r="B83" s="1">
        <v>1.12E-2</v>
      </c>
      <c r="C83" s="1">
        <v>-2.4154781738984409E-4</v>
      </c>
      <c r="D83" s="58">
        <v>2.6334592962465745E-3</v>
      </c>
      <c r="E83" s="58">
        <v>1.4833695684584224E-2</v>
      </c>
      <c r="F83" s="58">
        <v>0.13567956766288863</v>
      </c>
      <c r="G83" s="58">
        <v>0.17246217991884619</v>
      </c>
      <c r="H83" s="58">
        <v>0.14735511807697399</v>
      </c>
      <c r="I83" s="58">
        <v>9.5229034456866951E-2</v>
      </c>
      <c r="J83" s="58">
        <v>9.3241947226008856E-2</v>
      </c>
      <c r="K83" s="58">
        <v>8.8748270895282769E-2</v>
      </c>
      <c r="L83" s="58">
        <v>2.0740679985327241E-2</v>
      </c>
      <c r="M83" s="58">
        <v>0.18003435338879592</v>
      </c>
      <c r="N83" s="58">
        <v>4.9041693408178537E-2</v>
      </c>
      <c r="O83" s="58">
        <v>0</v>
      </c>
      <c r="P83" s="58">
        <v>0</v>
      </c>
      <c r="Q83" s="58">
        <v>0</v>
      </c>
      <c r="R83" s="58">
        <v>0</v>
      </c>
      <c r="S83" s="58">
        <v>0</v>
      </c>
      <c r="T83" s="58">
        <v>0</v>
      </c>
      <c r="U83" s="58">
        <v>0</v>
      </c>
      <c r="V83" s="58">
        <v>0</v>
      </c>
      <c r="W83" s="58">
        <v>0</v>
      </c>
      <c r="X83" s="58">
        <v>0</v>
      </c>
      <c r="Y83" s="58">
        <v>0</v>
      </c>
      <c r="Z83" s="58">
        <v>0</v>
      </c>
      <c r="AA83" s="58">
        <v>0</v>
      </c>
      <c r="AB83" s="58">
        <v>0</v>
      </c>
      <c r="AC83" s="58">
        <v>0</v>
      </c>
      <c r="AD83" s="58">
        <v>0</v>
      </c>
      <c r="AE83" s="58">
        <v>0</v>
      </c>
      <c r="AF83" s="58">
        <v>0</v>
      </c>
      <c r="AG83" s="58">
        <v>0</v>
      </c>
      <c r="AH83" s="58">
        <v>0</v>
      </c>
      <c r="AI83" s="58">
        <v>0</v>
      </c>
      <c r="AK83" s="64">
        <f t="shared" si="1"/>
        <v>-2.1566769409807507E-2</v>
      </c>
    </row>
    <row r="84" spans="1:37" x14ac:dyDescent="0.25">
      <c r="A84">
        <v>82</v>
      </c>
      <c r="B84" s="1">
        <v>1.2E-2</v>
      </c>
      <c r="C84" s="1">
        <v>-2.3634373248771797E-4</v>
      </c>
      <c r="D84" s="58">
        <v>4.8201571351035512E-2</v>
      </c>
      <c r="E84" s="58">
        <v>1.3681283441103149E-2</v>
      </c>
      <c r="F84" s="58">
        <v>9.8215037925645454E-2</v>
      </c>
      <c r="G84" s="58">
        <v>5.5511120674992497E-2</v>
      </c>
      <c r="H84" s="58">
        <v>0.16900392767574005</v>
      </c>
      <c r="I84" s="58">
        <v>0.11152873547353905</v>
      </c>
      <c r="J84" s="58">
        <v>0.14265992741911432</v>
      </c>
      <c r="K84" s="58">
        <v>0.15614999098233934</v>
      </c>
      <c r="L84" s="58">
        <v>0.15101849521473681</v>
      </c>
      <c r="M84" s="58">
        <v>3.4004267024892801E-2</v>
      </c>
      <c r="N84" s="58">
        <v>2.0025642816860971E-2</v>
      </c>
      <c r="O84" s="58">
        <v>0</v>
      </c>
      <c r="P84" s="58">
        <v>0</v>
      </c>
      <c r="Q84" s="58">
        <v>0</v>
      </c>
      <c r="R84" s="58">
        <v>0</v>
      </c>
      <c r="S84" s="58">
        <v>0</v>
      </c>
      <c r="T84" s="58">
        <v>0</v>
      </c>
      <c r="U84" s="58">
        <v>0</v>
      </c>
      <c r="V84" s="58">
        <v>0</v>
      </c>
      <c r="W84" s="58">
        <v>0</v>
      </c>
      <c r="X84" s="58">
        <v>0</v>
      </c>
      <c r="Y84" s="58">
        <v>0</v>
      </c>
      <c r="Z84" s="58">
        <v>0</v>
      </c>
      <c r="AA84" s="58">
        <v>0</v>
      </c>
      <c r="AB84" s="58">
        <v>0</v>
      </c>
      <c r="AC84" s="58">
        <v>0</v>
      </c>
      <c r="AD84" s="58">
        <v>0</v>
      </c>
      <c r="AE84" s="58">
        <v>0</v>
      </c>
      <c r="AF84" s="58">
        <v>0</v>
      </c>
      <c r="AG84" s="58">
        <v>0</v>
      </c>
      <c r="AH84" s="58">
        <v>0</v>
      </c>
      <c r="AI84" s="58">
        <v>0</v>
      </c>
      <c r="AK84" s="64">
        <f t="shared" si="1"/>
        <v>-1.9695311040643163E-2</v>
      </c>
    </row>
    <row r="85" spans="1:37" x14ac:dyDescent="0.25">
      <c r="A85">
        <v>83</v>
      </c>
      <c r="B85" s="1">
        <v>1.44E-2</v>
      </c>
      <c r="C85" s="1">
        <v>-9.2899038897174265E-6</v>
      </c>
      <c r="D85" s="58">
        <v>4.9746206130598838E-2</v>
      </c>
      <c r="E85" s="58">
        <v>0.15622256789894626</v>
      </c>
      <c r="F85" s="58">
        <v>2.9036975314834613E-2</v>
      </c>
      <c r="G85" s="58">
        <v>5.3629479761359337E-2</v>
      </c>
      <c r="H85" s="58">
        <v>0.13470431132459945</v>
      </c>
      <c r="I85" s="58">
        <v>0.21717871086794829</v>
      </c>
      <c r="J85" s="58">
        <v>2.5105350081577747E-2</v>
      </c>
      <c r="K85" s="58">
        <v>0.11724449281061806</v>
      </c>
      <c r="L85" s="58">
        <v>8.4722307241227368E-2</v>
      </c>
      <c r="M85" s="58">
        <v>4.6886032721285803E-2</v>
      </c>
      <c r="N85" s="58">
        <v>8.5523565847004143E-2</v>
      </c>
      <c r="O85" s="58">
        <v>0</v>
      </c>
      <c r="P85" s="58">
        <v>0</v>
      </c>
      <c r="Q85" s="58">
        <v>0</v>
      </c>
      <c r="R85" s="58">
        <v>0</v>
      </c>
      <c r="S85" s="58">
        <v>0</v>
      </c>
      <c r="T85" s="58">
        <v>0</v>
      </c>
      <c r="U85" s="58">
        <v>0</v>
      </c>
      <c r="V85" s="58">
        <v>0</v>
      </c>
      <c r="W85" s="58">
        <v>0</v>
      </c>
      <c r="X85" s="58">
        <v>0</v>
      </c>
      <c r="Y85" s="58">
        <v>0</v>
      </c>
      <c r="Z85" s="58">
        <v>0</v>
      </c>
      <c r="AA85" s="58">
        <v>0</v>
      </c>
      <c r="AB85" s="58">
        <v>0</v>
      </c>
      <c r="AC85" s="58">
        <v>0</v>
      </c>
      <c r="AD85" s="58">
        <v>0</v>
      </c>
      <c r="AE85" s="58">
        <v>0</v>
      </c>
      <c r="AF85" s="58">
        <v>0</v>
      </c>
      <c r="AG85" s="58">
        <v>0</v>
      </c>
      <c r="AH85" s="58">
        <v>0</v>
      </c>
      <c r="AI85" s="58">
        <v>0</v>
      </c>
      <c r="AK85" s="64">
        <f t="shared" si="1"/>
        <v>-6.451322145637102E-4</v>
      </c>
    </row>
    <row r="86" spans="1:37" x14ac:dyDescent="0.25">
      <c r="A86">
        <v>84</v>
      </c>
      <c r="B86" s="1">
        <v>1.26E-2</v>
      </c>
      <c r="C86" s="1">
        <v>4.6818953241457494E-7</v>
      </c>
      <c r="D86" s="58">
        <v>9.9327450512261203E-2</v>
      </c>
      <c r="E86" s="58">
        <v>0.10414117200974964</v>
      </c>
      <c r="F86" s="58">
        <v>0.12316601826827299</v>
      </c>
      <c r="G86" s="58">
        <v>0.11632536438014524</v>
      </c>
      <c r="H86" s="58">
        <v>0.1537620595333391</v>
      </c>
      <c r="I86" s="58">
        <v>6.219248065426005E-2</v>
      </c>
      <c r="J86" s="58">
        <v>0.10066653938927582</v>
      </c>
      <c r="K86" s="58">
        <v>7.2568691375478167E-2</v>
      </c>
      <c r="L86" s="58">
        <v>2.5682721026099246E-2</v>
      </c>
      <c r="M86" s="58">
        <v>0.10059730213023138</v>
      </c>
      <c r="N86" s="58">
        <v>4.157020072088697E-2</v>
      </c>
      <c r="O86" s="58">
        <v>0</v>
      </c>
      <c r="P86" s="58">
        <v>0</v>
      </c>
      <c r="Q86" s="58">
        <v>0</v>
      </c>
      <c r="R86" s="58">
        <v>0</v>
      </c>
      <c r="S86" s="58">
        <v>0</v>
      </c>
      <c r="T86" s="58">
        <v>0</v>
      </c>
      <c r="U86" s="58">
        <v>0</v>
      </c>
      <c r="V86" s="58">
        <v>0</v>
      </c>
      <c r="W86" s="58">
        <v>0</v>
      </c>
      <c r="X86" s="58">
        <v>0</v>
      </c>
      <c r="Y86" s="58">
        <v>0</v>
      </c>
      <c r="Z86" s="58">
        <v>0</v>
      </c>
      <c r="AA86" s="58">
        <v>0</v>
      </c>
      <c r="AB86" s="58">
        <v>0</v>
      </c>
      <c r="AC86" s="58">
        <v>0</v>
      </c>
      <c r="AD86" s="58">
        <v>0</v>
      </c>
      <c r="AE86" s="58">
        <v>0</v>
      </c>
      <c r="AF86" s="58">
        <v>0</v>
      </c>
      <c r="AG86" s="58">
        <v>0</v>
      </c>
      <c r="AH86" s="58">
        <v>0</v>
      </c>
      <c r="AI86" s="58">
        <v>0</v>
      </c>
      <c r="AK86" s="64">
        <f t="shared" si="1"/>
        <v>3.715789939798214E-5</v>
      </c>
    </row>
    <row r="87" spans="1:37" x14ac:dyDescent="0.25">
      <c r="A87">
        <v>85</v>
      </c>
      <c r="B87" s="1">
        <v>1.29E-2</v>
      </c>
      <c r="C87" s="1">
        <v>-3.534227462199934E-4</v>
      </c>
      <c r="D87" s="58">
        <v>0.20421226967664716</v>
      </c>
      <c r="E87" s="58">
        <v>2.0148680856173516E-2</v>
      </c>
      <c r="F87" s="58">
        <v>8.3801327487716085E-2</v>
      </c>
      <c r="G87" s="58">
        <v>7.2236426003721307E-2</v>
      </c>
      <c r="H87" s="58">
        <v>0.12887366705004483</v>
      </c>
      <c r="I87" s="58">
        <v>6.9422409864917128E-2</v>
      </c>
      <c r="J87" s="58">
        <v>0.10256233515165761</v>
      </c>
      <c r="K87" s="58">
        <v>0.17208964379992145</v>
      </c>
      <c r="L87" s="58">
        <v>5.5946441800003452E-2</v>
      </c>
      <c r="M87" s="58">
        <v>5.3329185070702542E-2</v>
      </c>
      <c r="N87" s="58">
        <v>3.737761323849504E-2</v>
      </c>
      <c r="O87" s="58">
        <v>0</v>
      </c>
      <c r="P87" s="58">
        <v>0</v>
      </c>
      <c r="Q87" s="58">
        <v>0</v>
      </c>
      <c r="R87" s="58">
        <v>0</v>
      </c>
      <c r="S87" s="58">
        <v>0</v>
      </c>
      <c r="T87" s="58">
        <v>0</v>
      </c>
      <c r="U87" s="58">
        <v>0</v>
      </c>
      <c r="V87" s="58">
        <v>0</v>
      </c>
      <c r="W87" s="58">
        <v>0</v>
      </c>
      <c r="X87" s="58">
        <v>0</v>
      </c>
      <c r="Y87" s="58">
        <v>0</v>
      </c>
      <c r="Z87" s="58">
        <v>0</v>
      </c>
      <c r="AA87" s="58">
        <v>0</v>
      </c>
      <c r="AB87" s="58">
        <v>0</v>
      </c>
      <c r="AC87" s="58">
        <v>0</v>
      </c>
      <c r="AD87" s="58">
        <v>0</v>
      </c>
      <c r="AE87" s="58">
        <v>0</v>
      </c>
      <c r="AF87" s="58">
        <v>0</v>
      </c>
      <c r="AG87" s="58">
        <v>0</v>
      </c>
      <c r="AH87" s="58">
        <v>0</v>
      </c>
      <c r="AI87" s="58">
        <v>0</v>
      </c>
      <c r="AK87" s="64">
        <f t="shared" si="1"/>
        <v>-2.7397112110077008E-2</v>
      </c>
    </row>
    <row r="88" spans="1:37" x14ac:dyDescent="0.25">
      <c r="A88">
        <v>86</v>
      </c>
      <c r="B88" s="1">
        <v>9.1999999999999998E-3</v>
      </c>
      <c r="C88" s="1">
        <v>-5.7237571200457499E-5</v>
      </c>
      <c r="D88" s="58">
        <v>0.1003982124856823</v>
      </c>
      <c r="E88" s="58">
        <v>3.86572686071305E-2</v>
      </c>
      <c r="F88" s="58">
        <v>9.0752832261860594E-2</v>
      </c>
      <c r="G88" s="58">
        <v>1.2113835980854302E-2</v>
      </c>
      <c r="H88" s="58">
        <v>9.5971792905950315E-2</v>
      </c>
      <c r="I88" s="58">
        <v>7.9200843036438623E-2</v>
      </c>
      <c r="J88" s="58">
        <v>5.9397726970235903E-2</v>
      </c>
      <c r="K88" s="58">
        <v>9.0284204919373098E-2</v>
      </c>
      <c r="L88" s="58">
        <v>0.15389344466437602</v>
      </c>
      <c r="M88" s="58">
        <v>0.14969507992201764</v>
      </c>
      <c r="N88" s="58">
        <v>0.12963475824608098</v>
      </c>
      <c r="O88" s="58">
        <v>0</v>
      </c>
      <c r="P88" s="58">
        <v>0</v>
      </c>
      <c r="Q88" s="58">
        <v>0</v>
      </c>
      <c r="R88" s="58">
        <v>0</v>
      </c>
      <c r="S88" s="58">
        <v>0</v>
      </c>
      <c r="T88" s="58">
        <v>0</v>
      </c>
      <c r="U88" s="58">
        <v>0</v>
      </c>
      <c r="V88" s="58">
        <v>0</v>
      </c>
      <c r="W88" s="58">
        <v>0</v>
      </c>
      <c r="X88" s="58">
        <v>0</v>
      </c>
      <c r="Y88" s="58">
        <v>0</v>
      </c>
      <c r="Z88" s="58">
        <v>0</v>
      </c>
      <c r="AA88" s="58">
        <v>0</v>
      </c>
      <c r="AB88" s="58">
        <v>0</v>
      </c>
      <c r="AC88" s="58">
        <v>0</v>
      </c>
      <c r="AD88" s="58">
        <v>0</v>
      </c>
      <c r="AE88" s="58">
        <v>0</v>
      </c>
      <c r="AF88" s="58">
        <v>0</v>
      </c>
      <c r="AG88" s="58">
        <v>0</v>
      </c>
      <c r="AH88" s="58">
        <v>0</v>
      </c>
      <c r="AI88" s="58">
        <v>0</v>
      </c>
      <c r="AK88" s="64">
        <f t="shared" si="1"/>
        <v>-6.221475130484511E-3</v>
      </c>
    </row>
    <row r="89" spans="1:37" x14ac:dyDescent="0.25">
      <c r="A89">
        <v>87</v>
      </c>
      <c r="B89" s="1">
        <v>1.14E-2</v>
      </c>
      <c r="C89" s="1">
        <v>-1.5185447496851066E-4</v>
      </c>
      <c r="D89" s="58">
        <v>0.10918055001792097</v>
      </c>
      <c r="E89" s="58">
        <v>4.3755710704200777E-2</v>
      </c>
      <c r="F89" s="58">
        <v>1.1561708408128592E-2</v>
      </c>
      <c r="G89" s="58">
        <v>8.8854110665741323E-2</v>
      </c>
      <c r="H89" s="58">
        <v>0.12906813921668878</v>
      </c>
      <c r="I89" s="58">
        <v>0.10467633124563083</v>
      </c>
      <c r="J89" s="58">
        <v>9.9205985254373186E-2</v>
      </c>
      <c r="K89" s="58">
        <v>0.13941818267396855</v>
      </c>
      <c r="L89" s="58">
        <v>4.5017077529645066E-2</v>
      </c>
      <c r="M89" s="58">
        <v>0.13148211510730251</v>
      </c>
      <c r="N89" s="58">
        <v>9.7780089176399368E-2</v>
      </c>
      <c r="O89" s="58">
        <v>0</v>
      </c>
      <c r="P89" s="58">
        <v>0</v>
      </c>
      <c r="Q89" s="58">
        <v>0</v>
      </c>
      <c r="R89" s="58">
        <v>0</v>
      </c>
      <c r="S89" s="58">
        <v>0</v>
      </c>
      <c r="T89" s="58">
        <v>0</v>
      </c>
      <c r="U89" s="58">
        <v>0</v>
      </c>
      <c r="V89" s="58">
        <v>0</v>
      </c>
      <c r="W89" s="58">
        <v>0</v>
      </c>
      <c r="X89" s="58">
        <v>0</v>
      </c>
      <c r="Y89" s="58">
        <v>0</v>
      </c>
      <c r="Z89" s="58">
        <v>0</v>
      </c>
      <c r="AA89" s="58">
        <v>0</v>
      </c>
      <c r="AB89" s="58">
        <v>0</v>
      </c>
      <c r="AC89" s="58">
        <v>0</v>
      </c>
      <c r="AD89" s="58">
        <v>0</v>
      </c>
      <c r="AE89" s="58">
        <v>0</v>
      </c>
      <c r="AF89" s="58">
        <v>0</v>
      </c>
      <c r="AG89" s="58">
        <v>0</v>
      </c>
      <c r="AH89" s="58">
        <v>0</v>
      </c>
      <c r="AI89" s="58">
        <v>0</v>
      </c>
      <c r="AK89" s="64">
        <f t="shared" si="1"/>
        <v>-1.3320567979693916E-2</v>
      </c>
    </row>
    <row r="90" spans="1:37" x14ac:dyDescent="0.25">
      <c r="A90">
        <v>88</v>
      </c>
      <c r="B90" s="1">
        <v>1.2999999999999999E-2</v>
      </c>
      <c r="C90" s="1">
        <v>-3.527861832134219E-5</v>
      </c>
      <c r="D90" s="58">
        <v>5.5289809401702188E-2</v>
      </c>
      <c r="E90" s="58">
        <v>0.13000247501399062</v>
      </c>
      <c r="F90" s="58">
        <v>0.13031084405446577</v>
      </c>
      <c r="G90" s="58">
        <v>5.7001983722952052E-3</v>
      </c>
      <c r="H90" s="58">
        <v>9.0395779265325573E-3</v>
      </c>
      <c r="I90" s="58">
        <v>0.15338794562598065</v>
      </c>
      <c r="J90" s="58">
        <v>0.10080087747199759</v>
      </c>
      <c r="K90" s="58">
        <v>0.11929463397763967</v>
      </c>
      <c r="L90" s="58">
        <v>0.15199064039129156</v>
      </c>
      <c r="M90" s="58">
        <v>8.1740121717325434E-2</v>
      </c>
      <c r="N90" s="58">
        <v>6.2442876046778721E-2</v>
      </c>
      <c r="O90" s="58">
        <v>0</v>
      </c>
      <c r="P90" s="58">
        <v>0</v>
      </c>
      <c r="Q90" s="58">
        <v>0</v>
      </c>
      <c r="R90" s="58">
        <v>0</v>
      </c>
      <c r="S90" s="58">
        <v>0</v>
      </c>
      <c r="T90" s="58">
        <v>0</v>
      </c>
      <c r="U90" s="58">
        <v>0</v>
      </c>
      <c r="V90" s="58">
        <v>0</v>
      </c>
      <c r="W90" s="58">
        <v>0</v>
      </c>
      <c r="X90" s="58">
        <v>0</v>
      </c>
      <c r="Y90" s="58">
        <v>0</v>
      </c>
      <c r="Z90" s="58">
        <v>0</v>
      </c>
      <c r="AA90" s="58">
        <v>0</v>
      </c>
      <c r="AB90" s="58">
        <v>0</v>
      </c>
      <c r="AC90" s="58">
        <v>0</v>
      </c>
      <c r="AD90" s="58">
        <v>0</v>
      </c>
      <c r="AE90" s="58">
        <v>0</v>
      </c>
      <c r="AF90" s="58">
        <v>0</v>
      </c>
      <c r="AG90" s="58">
        <v>0</v>
      </c>
      <c r="AH90" s="58">
        <v>0</v>
      </c>
      <c r="AI90" s="58">
        <v>0</v>
      </c>
      <c r="AK90" s="64">
        <f t="shared" si="1"/>
        <v>-2.7137398708724763E-3</v>
      </c>
    </row>
    <row r="91" spans="1:37" x14ac:dyDescent="0.25">
      <c r="A91">
        <v>89</v>
      </c>
      <c r="B91" s="1">
        <v>1.0800000000000001E-2</v>
      </c>
      <c r="C91" s="1">
        <v>4.7070030790927488E-5</v>
      </c>
      <c r="D91" s="58">
        <v>3.12768863510825E-2</v>
      </c>
      <c r="E91" s="58">
        <v>5.1965428844372157E-2</v>
      </c>
      <c r="F91" s="58">
        <v>0.11092448791166432</v>
      </c>
      <c r="G91" s="58">
        <v>0.13176990051757653</v>
      </c>
      <c r="H91" s="58">
        <v>3.0189265774656946E-2</v>
      </c>
      <c r="I91" s="58">
        <v>0.15825246841855947</v>
      </c>
      <c r="J91" s="58">
        <v>0.12606434421239265</v>
      </c>
      <c r="K91" s="58">
        <v>2.4844282281726571E-2</v>
      </c>
      <c r="L91" s="58">
        <v>8.4628702416491272E-2</v>
      </c>
      <c r="M91" s="58">
        <v>9.1465402193025028E-2</v>
      </c>
      <c r="N91" s="58">
        <v>0.15861883107845268</v>
      </c>
      <c r="O91" s="58">
        <v>0</v>
      </c>
      <c r="P91" s="58">
        <v>0</v>
      </c>
      <c r="Q91" s="58">
        <v>0</v>
      </c>
      <c r="R91" s="58">
        <v>0</v>
      </c>
      <c r="S91" s="58">
        <v>0</v>
      </c>
      <c r="T91" s="58">
        <v>0</v>
      </c>
      <c r="U91" s="58">
        <v>0</v>
      </c>
      <c r="V91" s="58">
        <v>0</v>
      </c>
      <c r="W91" s="58">
        <v>0</v>
      </c>
      <c r="X91" s="58">
        <v>0</v>
      </c>
      <c r="Y91" s="58">
        <v>0</v>
      </c>
      <c r="Z91" s="58">
        <v>0</v>
      </c>
      <c r="AA91" s="58">
        <v>0</v>
      </c>
      <c r="AB91" s="58">
        <v>0</v>
      </c>
      <c r="AC91" s="58">
        <v>0</v>
      </c>
      <c r="AD91" s="58">
        <v>0</v>
      </c>
      <c r="AE91" s="58">
        <v>0</v>
      </c>
      <c r="AF91" s="58">
        <v>0</v>
      </c>
      <c r="AG91" s="58">
        <v>0</v>
      </c>
      <c r="AH91" s="58">
        <v>0</v>
      </c>
      <c r="AI91" s="58">
        <v>0</v>
      </c>
      <c r="AK91" s="64">
        <f t="shared" si="1"/>
        <v>4.3583361843451372E-3</v>
      </c>
    </row>
    <row r="92" spans="1:37" x14ac:dyDescent="0.25">
      <c r="A92">
        <v>90</v>
      </c>
      <c r="B92" s="1">
        <v>1.1299999999999999E-2</v>
      </c>
      <c r="C92" s="1">
        <v>-3.6669799965686296E-4</v>
      </c>
      <c r="D92" s="58">
        <v>3.584175006064777E-2</v>
      </c>
      <c r="E92" s="58">
        <v>2.833518620569616E-2</v>
      </c>
      <c r="F92" s="58">
        <v>0.19521074427905608</v>
      </c>
      <c r="G92" s="58">
        <v>1.7303848299644663E-2</v>
      </c>
      <c r="H92" s="58">
        <v>0.14912892501883263</v>
      </c>
      <c r="I92" s="58">
        <v>0.14863113127003447</v>
      </c>
      <c r="J92" s="58">
        <v>2.0062188269863397E-2</v>
      </c>
      <c r="K92" s="58">
        <v>0.12408555227222487</v>
      </c>
      <c r="L92" s="58">
        <v>0.17159809103693199</v>
      </c>
      <c r="M92" s="58">
        <v>9.609498690008389E-2</v>
      </c>
      <c r="N92" s="58">
        <v>1.3707596386984157E-2</v>
      </c>
      <c r="O92" s="58">
        <v>0</v>
      </c>
      <c r="P92" s="58">
        <v>0</v>
      </c>
      <c r="Q92" s="58">
        <v>0</v>
      </c>
      <c r="R92" s="58">
        <v>0</v>
      </c>
      <c r="S92" s="58">
        <v>0</v>
      </c>
      <c r="T92" s="58">
        <v>0</v>
      </c>
      <c r="U92" s="58">
        <v>0</v>
      </c>
      <c r="V92" s="58">
        <v>0</v>
      </c>
      <c r="W92" s="58">
        <v>0</v>
      </c>
      <c r="X92" s="58">
        <v>0</v>
      </c>
      <c r="Y92" s="58">
        <v>0</v>
      </c>
      <c r="Z92" s="58">
        <v>0</v>
      </c>
      <c r="AA92" s="58">
        <v>0</v>
      </c>
      <c r="AB92" s="58">
        <v>0</v>
      </c>
      <c r="AC92" s="58">
        <v>0</v>
      </c>
      <c r="AD92" s="58">
        <v>0</v>
      </c>
      <c r="AE92" s="58">
        <v>0</v>
      </c>
      <c r="AF92" s="58">
        <v>0</v>
      </c>
      <c r="AG92" s="58">
        <v>0</v>
      </c>
      <c r="AH92" s="58">
        <v>0</v>
      </c>
      <c r="AI92" s="58">
        <v>0</v>
      </c>
      <c r="AK92" s="64">
        <f t="shared" si="1"/>
        <v>-3.2451150412111766E-2</v>
      </c>
    </row>
    <row r="93" spans="1:37" x14ac:dyDescent="0.25">
      <c r="A93">
        <v>91</v>
      </c>
      <c r="B93" s="1">
        <v>1.2999999999999999E-2</v>
      </c>
      <c r="C93" s="1">
        <v>2.0555481556436327E-4</v>
      </c>
      <c r="D93" s="58">
        <v>0.12478194973891152</v>
      </c>
      <c r="E93" s="58">
        <v>0.14337884432411041</v>
      </c>
      <c r="F93" s="58">
        <v>7.5881743704879309E-2</v>
      </c>
      <c r="G93" s="58">
        <v>0.10450839437874407</v>
      </c>
      <c r="H93" s="58">
        <v>0.12174072147912407</v>
      </c>
      <c r="I93" s="58">
        <v>5.4224484146573347E-2</v>
      </c>
      <c r="J93" s="58">
        <v>0.11846512797188093</v>
      </c>
      <c r="K93" s="58">
        <v>5.6297285333879975E-2</v>
      </c>
      <c r="L93" s="58">
        <v>3.6250796514036641E-2</v>
      </c>
      <c r="M93" s="58">
        <v>8.1916477428395085E-2</v>
      </c>
      <c r="N93" s="58">
        <v>8.2554174979464739E-2</v>
      </c>
      <c r="O93" s="58">
        <v>0</v>
      </c>
      <c r="P93" s="58">
        <v>0</v>
      </c>
      <c r="Q93" s="58">
        <v>0</v>
      </c>
      <c r="R93" s="58">
        <v>0</v>
      </c>
      <c r="S93" s="58">
        <v>0</v>
      </c>
      <c r="T93" s="58">
        <v>0</v>
      </c>
      <c r="U93" s="58">
        <v>0</v>
      </c>
      <c r="V93" s="58">
        <v>0</v>
      </c>
      <c r="W93" s="58">
        <v>0</v>
      </c>
      <c r="X93" s="58">
        <v>0</v>
      </c>
      <c r="Y93" s="58">
        <v>0</v>
      </c>
      <c r="Z93" s="58">
        <v>0</v>
      </c>
      <c r="AA93" s="58">
        <v>0</v>
      </c>
      <c r="AB93" s="58">
        <v>0</v>
      </c>
      <c r="AC93" s="58">
        <v>0</v>
      </c>
      <c r="AD93" s="58">
        <v>0</v>
      </c>
      <c r="AE93" s="58">
        <v>0</v>
      </c>
      <c r="AF93" s="58">
        <v>0</v>
      </c>
      <c r="AG93" s="58">
        <v>0</v>
      </c>
      <c r="AH93" s="58">
        <v>0</v>
      </c>
      <c r="AI93" s="58">
        <v>0</v>
      </c>
      <c r="AK93" s="64">
        <f t="shared" si="1"/>
        <v>1.5811908889566406E-2</v>
      </c>
    </row>
    <row r="94" spans="1:37" x14ac:dyDescent="0.25">
      <c r="A94">
        <v>92</v>
      </c>
      <c r="B94" s="1">
        <v>1.0500000000000001E-2</v>
      </c>
      <c r="C94" s="1">
        <v>2.6306390955344776E-4</v>
      </c>
      <c r="D94" s="58">
        <v>0.20502112461838168</v>
      </c>
      <c r="E94" s="58">
        <v>0.10849167057630758</v>
      </c>
      <c r="F94" s="58">
        <v>5.3047975379490339E-2</v>
      </c>
      <c r="G94" s="58">
        <v>8.6756838948270232E-3</v>
      </c>
      <c r="H94" s="58">
        <v>4.3514026564999739E-2</v>
      </c>
      <c r="I94" s="58">
        <v>1.1077913617560241E-2</v>
      </c>
      <c r="J94" s="58">
        <v>8.0612790827144246E-2</v>
      </c>
      <c r="K94" s="58">
        <v>6.2532665371339488E-2</v>
      </c>
      <c r="L94" s="58">
        <v>0.1610299738514869</v>
      </c>
      <c r="M94" s="58">
        <v>8.5228532331575804E-2</v>
      </c>
      <c r="N94" s="58">
        <v>0.18076764296688688</v>
      </c>
      <c r="O94" s="58">
        <v>0</v>
      </c>
      <c r="P94" s="58">
        <v>0</v>
      </c>
      <c r="Q94" s="58">
        <v>0</v>
      </c>
      <c r="R94" s="58">
        <v>0</v>
      </c>
      <c r="S94" s="58">
        <v>0</v>
      </c>
      <c r="T94" s="58">
        <v>0</v>
      </c>
      <c r="U94" s="58">
        <v>0</v>
      </c>
      <c r="V94" s="58">
        <v>0</v>
      </c>
      <c r="W94" s="58">
        <v>0</v>
      </c>
      <c r="X94" s="58">
        <v>0</v>
      </c>
      <c r="Y94" s="58">
        <v>0</v>
      </c>
      <c r="Z94" s="58">
        <v>0</v>
      </c>
      <c r="AA94" s="58">
        <v>0</v>
      </c>
      <c r="AB94" s="58">
        <v>0</v>
      </c>
      <c r="AC94" s="58">
        <v>0</v>
      </c>
      <c r="AD94" s="58">
        <v>0</v>
      </c>
      <c r="AE94" s="58">
        <v>0</v>
      </c>
      <c r="AF94" s="58">
        <v>0</v>
      </c>
      <c r="AG94" s="58">
        <v>0</v>
      </c>
      <c r="AH94" s="58">
        <v>0</v>
      </c>
      <c r="AI94" s="58">
        <v>0</v>
      </c>
      <c r="AK94" s="64">
        <f t="shared" si="1"/>
        <v>2.5053705671756927E-2</v>
      </c>
    </row>
    <row r="95" spans="1:37" x14ac:dyDescent="0.25">
      <c r="A95">
        <v>93</v>
      </c>
      <c r="B95" s="1">
        <v>1.2200000000000001E-2</v>
      </c>
      <c r="C95" s="1">
        <v>1.330581894655005E-4</v>
      </c>
      <c r="D95" s="58">
        <v>8.6606520040245508E-2</v>
      </c>
      <c r="E95" s="58">
        <v>0.13824094930329656</v>
      </c>
      <c r="F95" s="58">
        <v>9.8871375153722837E-2</v>
      </c>
      <c r="G95" s="58">
        <v>6.6136689351293229E-2</v>
      </c>
      <c r="H95" s="58">
        <v>5.5324488339077958E-2</v>
      </c>
      <c r="I95" s="58">
        <v>2.3712154430709974E-2</v>
      </c>
      <c r="J95" s="58">
        <v>0.1223544507354483</v>
      </c>
      <c r="K95" s="58">
        <v>0.10470618615009565</v>
      </c>
      <c r="L95" s="58">
        <v>7.2151741587886009E-2</v>
      </c>
      <c r="M95" s="58">
        <v>0.10193638027077144</v>
      </c>
      <c r="N95" s="58">
        <v>0.12995906463745252</v>
      </c>
      <c r="O95" s="58">
        <v>0</v>
      </c>
      <c r="P95" s="58">
        <v>0</v>
      </c>
      <c r="Q95" s="58">
        <v>0</v>
      </c>
      <c r="R95" s="58">
        <v>0</v>
      </c>
      <c r="S95" s="58">
        <v>0</v>
      </c>
      <c r="T95" s="58">
        <v>0</v>
      </c>
      <c r="U95" s="58">
        <v>0</v>
      </c>
      <c r="V95" s="58">
        <v>0</v>
      </c>
      <c r="W95" s="58">
        <v>0</v>
      </c>
      <c r="X95" s="58">
        <v>0</v>
      </c>
      <c r="Y95" s="58">
        <v>0</v>
      </c>
      <c r="Z95" s="58">
        <v>0</v>
      </c>
      <c r="AA95" s="58">
        <v>0</v>
      </c>
      <c r="AB95" s="58">
        <v>0</v>
      </c>
      <c r="AC95" s="58">
        <v>0</v>
      </c>
      <c r="AD95" s="58">
        <v>0</v>
      </c>
      <c r="AE95" s="58">
        <v>0</v>
      </c>
      <c r="AF95" s="58">
        <v>0</v>
      </c>
      <c r="AG95" s="58">
        <v>0</v>
      </c>
      <c r="AH95" s="58">
        <v>0</v>
      </c>
      <c r="AI95" s="58">
        <v>0</v>
      </c>
      <c r="AK95" s="64">
        <f t="shared" si="1"/>
        <v>1.0906408972582007E-2</v>
      </c>
    </row>
    <row r="96" spans="1:37" x14ac:dyDescent="0.25">
      <c r="A96">
        <v>94</v>
      </c>
      <c r="B96" s="1">
        <v>1.2999999999999999E-2</v>
      </c>
      <c r="C96" s="1">
        <v>-2.2369146896601E-4</v>
      </c>
      <c r="D96" s="58">
        <v>5.1834360932156501E-2</v>
      </c>
      <c r="E96" s="58">
        <v>5.8487669793231473E-2</v>
      </c>
      <c r="F96" s="58">
        <v>0.16460322225020343</v>
      </c>
      <c r="G96" s="58">
        <v>0.17315291452255824</v>
      </c>
      <c r="H96" s="58">
        <v>3.1749563312400975E-2</v>
      </c>
      <c r="I96" s="58">
        <v>7.3996453800927231E-2</v>
      </c>
      <c r="J96" s="58">
        <v>0.14199310096378509</v>
      </c>
      <c r="K96" s="58">
        <v>0.13690260123703352</v>
      </c>
      <c r="L96" s="58">
        <v>6.8895220975652552E-2</v>
      </c>
      <c r="M96" s="58">
        <v>9.131534439621565E-2</v>
      </c>
      <c r="N96" s="58">
        <v>7.0695478158354641E-3</v>
      </c>
      <c r="O96" s="58">
        <v>0</v>
      </c>
      <c r="P96" s="58">
        <v>0</v>
      </c>
      <c r="Q96" s="58">
        <v>0</v>
      </c>
      <c r="R96" s="58">
        <v>0</v>
      </c>
      <c r="S96" s="58">
        <v>0</v>
      </c>
      <c r="T96" s="58">
        <v>0</v>
      </c>
      <c r="U96" s="58">
        <v>0</v>
      </c>
      <c r="V96" s="58">
        <v>0</v>
      </c>
      <c r="W96" s="58">
        <v>0</v>
      </c>
      <c r="X96" s="58">
        <v>0</v>
      </c>
      <c r="Y96" s="58">
        <v>0</v>
      </c>
      <c r="Z96" s="58">
        <v>0</v>
      </c>
      <c r="AA96" s="58">
        <v>0</v>
      </c>
      <c r="AB96" s="58">
        <v>0</v>
      </c>
      <c r="AC96" s="58">
        <v>0</v>
      </c>
      <c r="AD96" s="58">
        <v>0</v>
      </c>
      <c r="AE96" s="58">
        <v>0</v>
      </c>
      <c r="AF96" s="58">
        <v>0</v>
      </c>
      <c r="AG96" s="58">
        <v>0</v>
      </c>
      <c r="AH96" s="58">
        <v>0</v>
      </c>
      <c r="AI96" s="58">
        <v>0</v>
      </c>
      <c r="AK96" s="64">
        <f t="shared" si="1"/>
        <v>-1.7207036074308461E-2</v>
      </c>
    </row>
    <row r="97" spans="1:37" x14ac:dyDescent="0.25">
      <c r="A97">
        <v>95</v>
      </c>
      <c r="B97" s="1">
        <v>1.2699999999999999E-2</v>
      </c>
      <c r="C97" s="1">
        <v>-7.5209069187759916E-6</v>
      </c>
      <c r="D97" s="58">
        <v>9.8422137195998197E-2</v>
      </c>
      <c r="E97" s="58">
        <v>2.3510864598123384E-2</v>
      </c>
      <c r="F97" s="58">
        <v>3.1190980742501612E-2</v>
      </c>
      <c r="G97" s="58">
        <v>0.22186497127215754</v>
      </c>
      <c r="H97" s="58">
        <v>6.0832544042174419E-2</v>
      </c>
      <c r="I97" s="58">
        <v>0.22724360827854354</v>
      </c>
      <c r="J97" s="58">
        <v>8.5876864879030637E-2</v>
      </c>
      <c r="K97" s="58">
        <v>3.0902483071030128E-2</v>
      </c>
      <c r="L97" s="58">
        <v>0.1379383621928979</v>
      </c>
      <c r="M97" s="58">
        <v>5.7662315254829198E-2</v>
      </c>
      <c r="N97" s="58">
        <v>2.4554868472713501E-2</v>
      </c>
      <c r="O97" s="58">
        <v>0</v>
      </c>
      <c r="P97" s="58">
        <v>0</v>
      </c>
      <c r="Q97" s="58">
        <v>0</v>
      </c>
      <c r="R97" s="58">
        <v>0</v>
      </c>
      <c r="S97" s="58">
        <v>0</v>
      </c>
      <c r="T97" s="58">
        <v>0</v>
      </c>
      <c r="U97" s="58">
        <v>0</v>
      </c>
      <c r="V97" s="58">
        <v>0</v>
      </c>
      <c r="W97" s="58">
        <v>0</v>
      </c>
      <c r="X97" s="58">
        <v>0</v>
      </c>
      <c r="Y97" s="58">
        <v>0</v>
      </c>
      <c r="Z97" s="58">
        <v>0</v>
      </c>
      <c r="AA97" s="58">
        <v>0</v>
      </c>
      <c r="AB97" s="58">
        <v>0</v>
      </c>
      <c r="AC97" s="58">
        <v>0</v>
      </c>
      <c r="AD97" s="58">
        <v>0</v>
      </c>
      <c r="AE97" s="58">
        <v>0</v>
      </c>
      <c r="AF97" s="58">
        <v>0</v>
      </c>
      <c r="AG97" s="58">
        <v>0</v>
      </c>
      <c r="AH97" s="58">
        <v>0</v>
      </c>
      <c r="AI97" s="58">
        <v>0</v>
      </c>
      <c r="AK97" s="64">
        <f t="shared" si="1"/>
        <v>-5.9219739517921198E-4</v>
      </c>
    </row>
    <row r="98" spans="1:37" x14ac:dyDescent="0.25">
      <c r="A98">
        <v>96</v>
      </c>
      <c r="B98" s="1">
        <v>1.09E-2</v>
      </c>
      <c r="C98" s="1">
        <v>3.5450055625450238E-5</v>
      </c>
      <c r="D98" s="58">
        <v>0.14045179902954708</v>
      </c>
      <c r="E98" s="58">
        <v>8.612739249315092E-2</v>
      </c>
      <c r="F98" s="58">
        <v>5.7529093012397531E-2</v>
      </c>
      <c r="G98" s="58">
        <v>8.364075000316596E-3</v>
      </c>
      <c r="H98" s="58">
        <v>0.12930060528007831</v>
      </c>
      <c r="I98" s="58">
        <v>2.9526602268757304E-2</v>
      </c>
      <c r="J98" s="58">
        <v>0.13066632778195489</v>
      </c>
      <c r="K98" s="58">
        <v>0.10836148220904969</v>
      </c>
      <c r="L98" s="58">
        <v>4.6978395992156759E-2</v>
      </c>
      <c r="M98" s="58">
        <v>0.11962344180392355</v>
      </c>
      <c r="N98" s="58">
        <v>0.14307078512866753</v>
      </c>
      <c r="O98" s="58">
        <v>0</v>
      </c>
      <c r="P98" s="58">
        <v>0</v>
      </c>
      <c r="Q98" s="58">
        <v>0</v>
      </c>
      <c r="R98" s="58">
        <v>0</v>
      </c>
      <c r="S98" s="58">
        <v>0</v>
      </c>
      <c r="T98" s="58">
        <v>0</v>
      </c>
      <c r="U98" s="58">
        <v>0</v>
      </c>
      <c r="V98" s="58">
        <v>0</v>
      </c>
      <c r="W98" s="58">
        <v>0</v>
      </c>
      <c r="X98" s="58">
        <v>0</v>
      </c>
      <c r="Y98" s="58">
        <v>0</v>
      </c>
      <c r="Z98" s="58">
        <v>0</v>
      </c>
      <c r="AA98" s="58">
        <v>0</v>
      </c>
      <c r="AB98" s="58">
        <v>0</v>
      </c>
      <c r="AC98" s="58">
        <v>0</v>
      </c>
      <c r="AD98" s="58">
        <v>0</v>
      </c>
      <c r="AE98" s="58">
        <v>0</v>
      </c>
      <c r="AF98" s="58">
        <v>0</v>
      </c>
      <c r="AG98" s="58">
        <v>0</v>
      </c>
      <c r="AH98" s="58">
        <v>0</v>
      </c>
      <c r="AI98" s="58">
        <v>0</v>
      </c>
      <c r="AK98" s="64">
        <f t="shared" si="1"/>
        <v>3.2522986812339666E-3</v>
      </c>
    </row>
    <row r="99" spans="1:37" x14ac:dyDescent="0.25">
      <c r="A99">
        <v>97</v>
      </c>
      <c r="B99" s="1">
        <v>1.17E-2</v>
      </c>
      <c r="C99" s="1">
        <v>-1.6394049719259876E-4</v>
      </c>
      <c r="D99" s="58">
        <v>1.4985113741259246E-2</v>
      </c>
      <c r="E99" s="58">
        <v>4.4927712961221514E-2</v>
      </c>
      <c r="F99" s="58">
        <v>0.18590091654980731</v>
      </c>
      <c r="G99" s="58">
        <v>3.9536847298804412E-2</v>
      </c>
      <c r="H99" s="58">
        <v>5.1712025522783589E-2</v>
      </c>
      <c r="I99" s="58">
        <v>0.15016390349224407</v>
      </c>
      <c r="J99" s="58">
        <v>0.16558403473289413</v>
      </c>
      <c r="K99" s="58">
        <v>9.9078538992883811E-2</v>
      </c>
      <c r="L99" s="58">
        <v>0.15073023528532192</v>
      </c>
      <c r="M99" s="58">
        <v>5.2962274111888807E-2</v>
      </c>
      <c r="N99" s="58">
        <v>4.4418397310891117E-2</v>
      </c>
      <c r="O99" s="58">
        <v>0</v>
      </c>
      <c r="P99" s="58">
        <v>0</v>
      </c>
      <c r="Q99" s="58">
        <v>0</v>
      </c>
      <c r="R99" s="58">
        <v>0</v>
      </c>
      <c r="S99" s="58">
        <v>0</v>
      </c>
      <c r="T99" s="58">
        <v>0</v>
      </c>
      <c r="U99" s="58">
        <v>0</v>
      </c>
      <c r="V99" s="58">
        <v>0</v>
      </c>
      <c r="W99" s="58">
        <v>0</v>
      </c>
      <c r="X99" s="58">
        <v>0</v>
      </c>
      <c r="Y99" s="58">
        <v>0</v>
      </c>
      <c r="Z99" s="58">
        <v>0</v>
      </c>
      <c r="AA99" s="58">
        <v>0</v>
      </c>
      <c r="AB99" s="58">
        <v>0</v>
      </c>
      <c r="AC99" s="58">
        <v>0</v>
      </c>
      <c r="AD99" s="58">
        <v>0</v>
      </c>
      <c r="AE99" s="58">
        <v>0</v>
      </c>
      <c r="AF99" s="58">
        <v>0</v>
      </c>
      <c r="AG99" s="58">
        <v>0</v>
      </c>
      <c r="AH99" s="58">
        <v>0</v>
      </c>
      <c r="AI99" s="58">
        <v>0</v>
      </c>
      <c r="AK99" s="64">
        <f t="shared" si="1"/>
        <v>-1.4012008307059723E-2</v>
      </c>
    </row>
    <row r="100" spans="1:37" x14ac:dyDescent="0.25">
      <c r="A100">
        <v>98</v>
      </c>
      <c r="B100" s="1">
        <v>1.4E-2</v>
      </c>
      <c r="C100" s="1">
        <v>-3.7646762471603711E-4</v>
      </c>
      <c r="D100" s="58">
        <v>1.3859182600855847E-2</v>
      </c>
      <c r="E100" s="58">
        <v>8.6734114182971209E-2</v>
      </c>
      <c r="F100" s="58">
        <v>0.19937778403916157</v>
      </c>
      <c r="G100" s="58">
        <v>0.13879664267565275</v>
      </c>
      <c r="H100" s="58">
        <v>3.5664539407457389E-2</v>
      </c>
      <c r="I100" s="58">
        <v>8.6374513748176826E-2</v>
      </c>
      <c r="J100" s="58">
        <v>5.7856338592022952E-2</v>
      </c>
      <c r="K100" s="58">
        <v>0.19551283457230409</v>
      </c>
      <c r="L100" s="58">
        <v>9.0070092383432512E-2</v>
      </c>
      <c r="M100" s="58">
        <v>3.617242606765373E-2</v>
      </c>
      <c r="N100" s="58">
        <v>5.9581531730311117E-2</v>
      </c>
      <c r="O100" s="58">
        <v>0</v>
      </c>
      <c r="P100" s="58">
        <v>0</v>
      </c>
      <c r="Q100" s="58">
        <v>0</v>
      </c>
      <c r="R100" s="58">
        <v>0</v>
      </c>
      <c r="S100" s="58">
        <v>0</v>
      </c>
      <c r="T100" s="58">
        <v>0</v>
      </c>
      <c r="U100" s="58">
        <v>0</v>
      </c>
      <c r="V100" s="58">
        <v>0</v>
      </c>
      <c r="W100" s="58">
        <v>0</v>
      </c>
      <c r="X100" s="58">
        <v>0</v>
      </c>
      <c r="Y100" s="58">
        <v>0</v>
      </c>
      <c r="Z100" s="58">
        <v>0</v>
      </c>
      <c r="AA100" s="58">
        <v>0</v>
      </c>
      <c r="AB100" s="58">
        <v>0</v>
      </c>
      <c r="AC100" s="58">
        <v>0</v>
      </c>
      <c r="AD100" s="58">
        <v>0</v>
      </c>
      <c r="AE100" s="58">
        <v>0</v>
      </c>
      <c r="AF100" s="58">
        <v>0</v>
      </c>
      <c r="AG100" s="58">
        <v>0</v>
      </c>
      <c r="AH100" s="58">
        <v>0</v>
      </c>
      <c r="AI100" s="58">
        <v>0</v>
      </c>
      <c r="AK100" s="64">
        <f t="shared" si="1"/>
        <v>-2.6890544622574078E-2</v>
      </c>
    </row>
    <row r="101" spans="1:37" x14ac:dyDescent="0.25">
      <c r="A101">
        <v>99</v>
      </c>
      <c r="B101" s="1">
        <v>1.3299999999999999E-2</v>
      </c>
      <c r="C101" s="1">
        <v>-1.5658571493433536E-4</v>
      </c>
      <c r="D101" s="58">
        <v>0.14244088435374466</v>
      </c>
      <c r="E101" s="58">
        <v>0.11357456677518961</v>
      </c>
      <c r="F101" s="58">
        <v>7.4231525490504491E-2</v>
      </c>
      <c r="G101" s="58">
        <v>3.7399428904499467E-2</v>
      </c>
      <c r="H101" s="58">
        <v>6.9270777919234514E-2</v>
      </c>
      <c r="I101" s="58">
        <v>0.15258964929266683</v>
      </c>
      <c r="J101" s="58">
        <v>4.5190169795797056E-2</v>
      </c>
      <c r="K101" s="58">
        <v>0.13609827469835706</v>
      </c>
      <c r="L101" s="58">
        <v>9.6957176961331104E-2</v>
      </c>
      <c r="M101" s="58">
        <v>0.1179628263636594</v>
      </c>
      <c r="N101" s="58">
        <v>1.4284719445015965E-2</v>
      </c>
      <c r="O101" s="58">
        <v>0</v>
      </c>
      <c r="P101" s="58">
        <v>0</v>
      </c>
      <c r="Q101" s="58">
        <v>0</v>
      </c>
      <c r="R101" s="58">
        <v>0</v>
      </c>
      <c r="S101" s="58">
        <v>0</v>
      </c>
      <c r="T101" s="58">
        <v>0</v>
      </c>
      <c r="U101" s="58">
        <v>0</v>
      </c>
      <c r="V101" s="58">
        <v>0</v>
      </c>
      <c r="W101" s="58">
        <v>0</v>
      </c>
      <c r="X101" s="58">
        <v>0</v>
      </c>
      <c r="Y101" s="58">
        <v>0</v>
      </c>
      <c r="Z101" s="58">
        <v>0</v>
      </c>
      <c r="AA101" s="58">
        <v>0</v>
      </c>
      <c r="AB101" s="58">
        <v>0</v>
      </c>
      <c r="AC101" s="58">
        <v>0</v>
      </c>
      <c r="AD101" s="58">
        <v>0</v>
      </c>
      <c r="AE101" s="58">
        <v>0</v>
      </c>
      <c r="AF101" s="58">
        <v>0</v>
      </c>
      <c r="AG101" s="58">
        <v>0</v>
      </c>
      <c r="AH101" s="58">
        <v>0</v>
      </c>
      <c r="AI101" s="58">
        <v>0</v>
      </c>
      <c r="AK101" s="64">
        <f t="shared" si="1"/>
        <v>-1.1773362025137997E-2</v>
      </c>
    </row>
    <row r="102" spans="1:37" x14ac:dyDescent="0.25">
      <c r="A102">
        <v>100</v>
      </c>
      <c r="B102" s="1">
        <v>1.34E-2</v>
      </c>
      <c r="C102" s="1">
        <v>1.0931216041285222E-4</v>
      </c>
      <c r="D102" s="58">
        <v>7.5843134826766329E-2</v>
      </c>
      <c r="E102" s="58">
        <v>0.13271527328381427</v>
      </c>
      <c r="F102" s="58">
        <v>7.421884250108135E-2</v>
      </c>
      <c r="G102" s="58">
        <v>0.12547410997157876</v>
      </c>
      <c r="H102" s="58">
        <v>6.8878499381574976E-3</v>
      </c>
      <c r="I102" s="58">
        <v>0.11303358924665896</v>
      </c>
      <c r="J102" s="58">
        <v>0.14022090561296074</v>
      </c>
      <c r="K102" s="58">
        <v>0.10564659431317995</v>
      </c>
      <c r="L102" s="58">
        <v>0.113256478364093</v>
      </c>
      <c r="M102" s="58">
        <v>5.8419503986298978E-2</v>
      </c>
      <c r="N102" s="58">
        <v>5.4283717955410177E-2</v>
      </c>
      <c r="O102" s="58">
        <v>0</v>
      </c>
      <c r="P102" s="58">
        <v>0</v>
      </c>
      <c r="Q102" s="58">
        <v>0</v>
      </c>
      <c r="R102" s="58">
        <v>0</v>
      </c>
      <c r="S102" s="58">
        <v>0</v>
      </c>
      <c r="T102" s="58">
        <v>0</v>
      </c>
      <c r="U102" s="58">
        <v>0</v>
      </c>
      <c r="V102" s="58">
        <v>0</v>
      </c>
      <c r="W102" s="58">
        <v>0</v>
      </c>
      <c r="X102" s="58">
        <v>0</v>
      </c>
      <c r="Y102" s="58">
        <v>0</v>
      </c>
      <c r="Z102" s="58">
        <v>0</v>
      </c>
      <c r="AA102" s="58">
        <v>0</v>
      </c>
      <c r="AB102" s="58">
        <v>0</v>
      </c>
      <c r="AC102" s="58">
        <v>0</v>
      </c>
      <c r="AD102" s="58">
        <v>0</v>
      </c>
      <c r="AE102" s="58">
        <v>0</v>
      </c>
      <c r="AF102" s="58">
        <v>0</v>
      </c>
      <c r="AG102" s="58">
        <v>0</v>
      </c>
      <c r="AH102" s="58">
        <v>0</v>
      </c>
      <c r="AI102" s="58">
        <v>0</v>
      </c>
      <c r="AK102" s="64">
        <f t="shared" si="1"/>
        <v>8.1576239114068815E-3</v>
      </c>
    </row>
    <row r="103" spans="1:37" x14ac:dyDescent="0.25">
      <c r="A103">
        <v>101</v>
      </c>
      <c r="B103" s="1">
        <v>1.35E-2</v>
      </c>
      <c r="C103" s="1">
        <v>8.7918466381729169E-6</v>
      </c>
      <c r="D103" s="58">
        <v>0.14203081333592849</v>
      </c>
      <c r="E103" s="58">
        <v>0.11807190949861267</v>
      </c>
      <c r="F103" s="58">
        <v>1.6572135884944859E-2</v>
      </c>
      <c r="G103" s="58">
        <v>0.14246434250662909</v>
      </c>
      <c r="H103" s="58">
        <v>4.2135552667597359E-2</v>
      </c>
      <c r="I103" s="58">
        <v>0.11221722434490902</v>
      </c>
      <c r="J103" s="58">
        <v>2.7524742220598867E-2</v>
      </c>
      <c r="K103" s="58">
        <v>0.13703592407735771</v>
      </c>
      <c r="L103" s="58">
        <v>0.11667853510513213</v>
      </c>
      <c r="M103" s="58">
        <v>1.2505770192581077E-2</v>
      </c>
      <c r="N103" s="58">
        <v>0.13276305016570869</v>
      </c>
      <c r="O103" s="58">
        <v>0</v>
      </c>
      <c r="P103" s="58">
        <v>0</v>
      </c>
      <c r="Q103" s="58">
        <v>0</v>
      </c>
      <c r="R103" s="58">
        <v>0</v>
      </c>
      <c r="S103" s="58">
        <v>0</v>
      </c>
      <c r="T103" s="58">
        <v>0</v>
      </c>
      <c r="U103" s="58">
        <v>0</v>
      </c>
      <c r="V103" s="58">
        <v>0</v>
      </c>
      <c r="W103" s="58">
        <v>0</v>
      </c>
      <c r="X103" s="58">
        <v>0</v>
      </c>
      <c r="Y103" s="58">
        <v>0</v>
      </c>
      <c r="Z103" s="58">
        <v>0</v>
      </c>
      <c r="AA103" s="58">
        <v>0</v>
      </c>
      <c r="AB103" s="58">
        <v>0</v>
      </c>
      <c r="AC103" s="58">
        <v>0</v>
      </c>
      <c r="AD103" s="58">
        <v>0</v>
      </c>
      <c r="AE103" s="58">
        <v>0</v>
      </c>
      <c r="AF103" s="58">
        <v>0</v>
      </c>
      <c r="AG103" s="58">
        <v>0</v>
      </c>
      <c r="AH103" s="58">
        <v>0</v>
      </c>
      <c r="AI103" s="58">
        <v>0</v>
      </c>
      <c r="AK103" s="64">
        <f t="shared" si="1"/>
        <v>6.5124789912391983E-4</v>
      </c>
    </row>
    <row r="104" spans="1:37" x14ac:dyDescent="0.25">
      <c r="A104">
        <v>102</v>
      </c>
      <c r="B104" s="1">
        <v>1.2999999999999999E-2</v>
      </c>
      <c r="C104" s="1">
        <v>-2.6773531057228166E-4</v>
      </c>
      <c r="D104" s="58">
        <v>0.13514105704066146</v>
      </c>
      <c r="E104" s="58">
        <v>0.1095025872376021</v>
      </c>
      <c r="F104" s="58">
        <v>0.14967615932902614</v>
      </c>
      <c r="G104" s="58">
        <v>3.6033576587375894E-3</v>
      </c>
      <c r="H104" s="58">
        <v>0.12466471007473189</v>
      </c>
      <c r="I104" s="58">
        <v>5.7874060349947791E-2</v>
      </c>
      <c r="J104" s="58">
        <v>5.5143866373564644E-2</v>
      </c>
      <c r="K104" s="58">
        <v>0.15580656345063182</v>
      </c>
      <c r="L104" s="58">
        <v>1.0171553618588553E-2</v>
      </c>
      <c r="M104" s="58">
        <v>0.11491416900602695</v>
      </c>
      <c r="N104" s="58">
        <v>8.350191586048096E-2</v>
      </c>
      <c r="O104" s="58">
        <v>0</v>
      </c>
      <c r="P104" s="58">
        <v>0</v>
      </c>
      <c r="Q104" s="58">
        <v>0</v>
      </c>
      <c r="R104" s="58">
        <v>0</v>
      </c>
      <c r="S104" s="58">
        <v>0</v>
      </c>
      <c r="T104" s="58">
        <v>0</v>
      </c>
      <c r="U104" s="58">
        <v>0</v>
      </c>
      <c r="V104" s="58">
        <v>0</v>
      </c>
      <c r="W104" s="58">
        <v>0</v>
      </c>
      <c r="X104" s="58">
        <v>0</v>
      </c>
      <c r="Y104" s="58">
        <v>0</v>
      </c>
      <c r="Z104" s="58">
        <v>0</v>
      </c>
      <c r="AA104" s="58">
        <v>0</v>
      </c>
      <c r="AB104" s="58">
        <v>0</v>
      </c>
      <c r="AC104" s="58">
        <v>0</v>
      </c>
      <c r="AD104" s="58">
        <v>0</v>
      </c>
      <c r="AE104" s="58">
        <v>0</v>
      </c>
      <c r="AF104" s="58">
        <v>0</v>
      </c>
      <c r="AG104" s="58">
        <v>0</v>
      </c>
      <c r="AH104" s="58">
        <v>0</v>
      </c>
      <c r="AI104" s="58">
        <v>0</v>
      </c>
      <c r="AK104" s="64">
        <f t="shared" si="1"/>
        <v>-2.0595023890175514E-2</v>
      </c>
    </row>
    <row r="105" spans="1:37" x14ac:dyDescent="0.25">
      <c r="A105">
        <v>103</v>
      </c>
      <c r="B105" s="1">
        <v>1.24E-2</v>
      </c>
      <c r="C105" s="1">
        <v>1.2143049714892486E-4</v>
      </c>
      <c r="D105" s="58">
        <v>6.9605225734739901E-2</v>
      </c>
      <c r="E105" s="58">
        <v>0.11250866315004592</v>
      </c>
      <c r="F105" s="58">
        <v>6.0101203705245833E-2</v>
      </c>
      <c r="G105" s="58">
        <v>6.5558853769256603E-2</v>
      </c>
      <c r="H105" s="58">
        <v>6.4876775490520289E-2</v>
      </c>
      <c r="I105" s="58">
        <v>4.4132671759995058E-2</v>
      </c>
      <c r="J105" s="58">
        <v>0.17129004749274632</v>
      </c>
      <c r="K105" s="58">
        <v>0.14687757533543708</v>
      </c>
      <c r="L105" s="58">
        <v>0.18095085335959535</v>
      </c>
      <c r="M105" s="58">
        <v>8.4059779907886253E-2</v>
      </c>
      <c r="N105" s="58">
        <v>3.8350294531584442E-5</v>
      </c>
      <c r="O105" s="58">
        <v>0</v>
      </c>
      <c r="P105" s="58">
        <v>0</v>
      </c>
      <c r="Q105" s="58">
        <v>0</v>
      </c>
      <c r="R105" s="58">
        <v>0</v>
      </c>
      <c r="S105" s="58">
        <v>0</v>
      </c>
      <c r="T105" s="58">
        <v>0</v>
      </c>
      <c r="U105" s="58">
        <v>0</v>
      </c>
      <c r="V105" s="58">
        <v>0</v>
      </c>
      <c r="W105" s="58">
        <v>0</v>
      </c>
      <c r="X105" s="58">
        <v>0</v>
      </c>
      <c r="Y105" s="58">
        <v>0</v>
      </c>
      <c r="Z105" s="58">
        <v>0</v>
      </c>
      <c r="AA105" s="58">
        <v>0</v>
      </c>
      <c r="AB105" s="58">
        <v>0</v>
      </c>
      <c r="AC105" s="58">
        <v>0</v>
      </c>
      <c r="AD105" s="58">
        <v>0</v>
      </c>
      <c r="AE105" s="58">
        <v>0</v>
      </c>
      <c r="AF105" s="58">
        <v>0</v>
      </c>
      <c r="AG105" s="58">
        <v>0</v>
      </c>
      <c r="AH105" s="58">
        <v>0</v>
      </c>
      <c r="AI105" s="58">
        <v>0</v>
      </c>
      <c r="AK105" s="64">
        <f t="shared" si="1"/>
        <v>9.792782028139102E-3</v>
      </c>
    </row>
    <row r="106" spans="1:37" x14ac:dyDescent="0.25">
      <c r="A106">
        <v>104</v>
      </c>
      <c r="B106" s="1">
        <v>1.12E-2</v>
      </c>
      <c r="C106" s="1">
        <v>1.5174101083448473E-4</v>
      </c>
      <c r="D106" s="58">
        <v>5.5912135049606279E-2</v>
      </c>
      <c r="E106" s="58">
        <v>7.3890814509438504E-2</v>
      </c>
      <c r="F106" s="58">
        <v>5.6607910751135727E-2</v>
      </c>
      <c r="G106" s="58">
        <v>0.15818211373969865</v>
      </c>
      <c r="H106" s="58">
        <v>2.4910924408717342E-2</v>
      </c>
      <c r="I106" s="58">
        <v>7.2473093624439752E-2</v>
      </c>
      <c r="J106" s="58">
        <v>0.11569253699142687</v>
      </c>
      <c r="K106" s="58">
        <v>9.1544631617480027E-2</v>
      </c>
      <c r="L106" s="58">
        <v>0.18161656159783124</v>
      </c>
      <c r="M106" s="58">
        <v>5.1613351174731453E-2</v>
      </c>
      <c r="N106" s="58">
        <v>0.11755592653549421</v>
      </c>
      <c r="O106" s="58">
        <v>0</v>
      </c>
      <c r="P106" s="58">
        <v>0</v>
      </c>
      <c r="Q106" s="58">
        <v>0</v>
      </c>
      <c r="R106" s="58">
        <v>0</v>
      </c>
      <c r="S106" s="58">
        <v>0</v>
      </c>
      <c r="T106" s="58">
        <v>0</v>
      </c>
      <c r="U106" s="58">
        <v>0</v>
      </c>
      <c r="V106" s="58">
        <v>0</v>
      </c>
      <c r="W106" s="58">
        <v>0</v>
      </c>
      <c r="X106" s="58">
        <v>0</v>
      </c>
      <c r="Y106" s="58">
        <v>0</v>
      </c>
      <c r="Z106" s="58">
        <v>0</v>
      </c>
      <c r="AA106" s="58">
        <v>0</v>
      </c>
      <c r="AB106" s="58">
        <v>0</v>
      </c>
      <c r="AC106" s="58">
        <v>0</v>
      </c>
      <c r="AD106" s="58">
        <v>0</v>
      </c>
      <c r="AE106" s="58">
        <v>0</v>
      </c>
      <c r="AF106" s="58">
        <v>0</v>
      </c>
      <c r="AG106" s="58">
        <v>0</v>
      </c>
      <c r="AH106" s="58">
        <v>0</v>
      </c>
      <c r="AI106" s="58">
        <v>0</v>
      </c>
      <c r="AK106" s="64">
        <f t="shared" si="1"/>
        <v>1.354830453879328E-2</v>
      </c>
    </row>
    <row r="107" spans="1:37" x14ac:dyDescent="0.25">
      <c r="A107">
        <v>105</v>
      </c>
      <c r="B107" s="1">
        <v>1.2500000000000001E-2</v>
      </c>
      <c r="C107" s="1">
        <v>1.0518321464774086E-4</v>
      </c>
      <c r="D107" s="58">
        <v>1.8059122497554703E-2</v>
      </c>
      <c r="E107" s="58">
        <v>0.11919994703635456</v>
      </c>
      <c r="F107" s="58">
        <v>0.13691039842043212</v>
      </c>
      <c r="G107" s="58">
        <v>0.14890979583551645</v>
      </c>
      <c r="H107" s="58">
        <v>3.5792991033518205E-2</v>
      </c>
      <c r="I107" s="58">
        <v>5.5345913846916471E-2</v>
      </c>
      <c r="J107" s="58">
        <v>0.16198074750438382</v>
      </c>
      <c r="K107" s="58">
        <v>7.1183102901442474E-2</v>
      </c>
      <c r="L107" s="58">
        <v>4.0201189006443191E-2</v>
      </c>
      <c r="M107" s="58">
        <v>0.14282631402483764</v>
      </c>
      <c r="N107" s="58">
        <v>6.9590477892600394E-2</v>
      </c>
      <c r="O107" s="58">
        <v>0</v>
      </c>
      <c r="P107" s="58">
        <v>0</v>
      </c>
      <c r="Q107" s="58">
        <v>0</v>
      </c>
      <c r="R107" s="58">
        <v>0</v>
      </c>
      <c r="S107" s="58">
        <v>0</v>
      </c>
      <c r="T107" s="58">
        <v>0</v>
      </c>
      <c r="U107" s="58">
        <v>0</v>
      </c>
      <c r="V107" s="58">
        <v>0</v>
      </c>
      <c r="W107" s="58">
        <v>0</v>
      </c>
      <c r="X107" s="58">
        <v>0</v>
      </c>
      <c r="Y107" s="58">
        <v>0</v>
      </c>
      <c r="Z107" s="58">
        <v>0</v>
      </c>
      <c r="AA107" s="58">
        <v>0</v>
      </c>
      <c r="AB107" s="58">
        <v>0</v>
      </c>
      <c r="AC107" s="58">
        <v>0</v>
      </c>
      <c r="AD107" s="58">
        <v>0</v>
      </c>
      <c r="AE107" s="58">
        <v>0</v>
      </c>
      <c r="AF107" s="58">
        <v>0</v>
      </c>
      <c r="AG107" s="58">
        <v>0</v>
      </c>
      <c r="AH107" s="58">
        <v>0</v>
      </c>
      <c r="AI107" s="58">
        <v>0</v>
      </c>
      <c r="AK107" s="64">
        <f t="shared" si="1"/>
        <v>8.4146571718192679E-3</v>
      </c>
    </row>
    <row r="108" spans="1:37" x14ac:dyDescent="0.25">
      <c r="A108">
        <v>106</v>
      </c>
      <c r="B108" s="1">
        <v>1.0800000000000001E-2</v>
      </c>
      <c r="C108" s="1">
        <v>6.8128133271103472E-5</v>
      </c>
      <c r="D108" s="58">
        <v>0.1867692917679375</v>
      </c>
      <c r="E108" s="58">
        <v>9.6310671395050715E-2</v>
      </c>
      <c r="F108" s="58">
        <v>8.8673388952999241E-2</v>
      </c>
      <c r="G108" s="58">
        <v>5.3330459899317409E-2</v>
      </c>
      <c r="H108" s="58">
        <v>0.15564420980155569</v>
      </c>
      <c r="I108" s="58">
        <v>6.6468308129218237E-2</v>
      </c>
      <c r="J108" s="58">
        <v>6.0947790984351789E-2</v>
      </c>
      <c r="K108" s="58">
        <v>1.6656416704056265E-2</v>
      </c>
      <c r="L108" s="58">
        <v>1.593144629384655E-4</v>
      </c>
      <c r="M108" s="58">
        <v>0.21328239266734714</v>
      </c>
      <c r="N108" s="58">
        <v>6.175775523522762E-2</v>
      </c>
      <c r="O108" s="58">
        <v>0</v>
      </c>
      <c r="P108" s="58">
        <v>0</v>
      </c>
      <c r="Q108" s="58">
        <v>0</v>
      </c>
      <c r="R108" s="58">
        <v>0</v>
      </c>
      <c r="S108" s="58">
        <v>0</v>
      </c>
      <c r="T108" s="58">
        <v>0</v>
      </c>
      <c r="U108" s="58">
        <v>0</v>
      </c>
      <c r="V108" s="58">
        <v>0</v>
      </c>
      <c r="W108" s="58">
        <v>0</v>
      </c>
      <c r="X108" s="58">
        <v>0</v>
      </c>
      <c r="Y108" s="58">
        <v>0</v>
      </c>
      <c r="Z108" s="58">
        <v>0</v>
      </c>
      <c r="AA108" s="58">
        <v>0</v>
      </c>
      <c r="AB108" s="58">
        <v>0</v>
      </c>
      <c r="AC108" s="58">
        <v>0</v>
      </c>
      <c r="AD108" s="58">
        <v>0</v>
      </c>
      <c r="AE108" s="58">
        <v>0</v>
      </c>
      <c r="AF108" s="58">
        <v>0</v>
      </c>
      <c r="AG108" s="58">
        <v>0</v>
      </c>
      <c r="AH108" s="58">
        <v>0</v>
      </c>
      <c r="AI108" s="58">
        <v>0</v>
      </c>
      <c r="AK108" s="64">
        <f t="shared" si="1"/>
        <v>6.3081604880651362E-3</v>
      </c>
    </row>
    <row r="109" spans="1:37" x14ac:dyDescent="0.25">
      <c r="A109">
        <v>107</v>
      </c>
      <c r="B109" s="1">
        <v>1.03E-2</v>
      </c>
      <c r="C109" s="1">
        <v>-3.2673539388330134E-5</v>
      </c>
      <c r="D109" s="58">
        <v>0.10311573944409944</v>
      </c>
      <c r="E109" s="58">
        <v>9.5226458376036667E-3</v>
      </c>
      <c r="F109" s="58">
        <v>4.5596606799696453E-2</v>
      </c>
      <c r="G109" s="58">
        <v>0.12530402195791884</v>
      </c>
      <c r="H109" s="58">
        <v>0.1121579599996903</v>
      </c>
      <c r="I109" s="58">
        <v>7.3222412147075838E-2</v>
      </c>
      <c r="J109" s="58">
        <v>0.13887104595231556</v>
      </c>
      <c r="K109" s="58">
        <v>8.2983918992597688E-2</v>
      </c>
      <c r="L109" s="58">
        <v>8.7907704678428553E-2</v>
      </c>
      <c r="M109" s="58">
        <v>0.12812290805535573</v>
      </c>
      <c r="N109" s="58">
        <v>9.3195036135217971E-2</v>
      </c>
      <c r="O109" s="58">
        <v>0</v>
      </c>
      <c r="P109" s="58">
        <v>0</v>
      </c>
      <c r="Q109" s="58">
        <v>0</v>
      </c>
      <c r="R109" s="58">
        <v>0</v>
      </c>
      <c r="S109" s="58">
        <v>0</v>
      </c>
      <c r="T109" s="58">
        <v>0</v>
      </c>
      <c r="U109" s="58">
        <v>0</v>
      </c>
      <c r="V109" s="58">
        <v>0</v>
      </c>
      <c r="W109" s="58">
        <v>0</v>
      </c>
      <c r="X109" s="58">
        <v>0</v>
      </c>
      <c r="Y109" s="58">
        <v>0</v>
      </c>
      <c r="Z109" s="58">
        <v>0</v>
      </c>
      <c r="AA109" s="58">
        <v>0</v>
      </c>
      <c r="AB109" s="58">
        <v>0</v>
      </c>
      <c r="AC109" s="58">
        <v>0</v>
      </c>
      <c r="AD109" s="58">
        <v>0</v>
      </c>
      <c r="AE109" s="58">
        <v>0</v>
      </c>
      <c r="AF109" s="58">
        <v>0</v>
      </c>
      <c r="AG109" s="58">
        <v>0</v>
      </c>
      <c r="AH109" s="58">
        <v>0</v>
      </c>
      <c r="AI109" s="58">
        <v>0</v>
      </c>
      <c r="AK109" s="64">
        <f t="shared" si="1"/>
        <v>-3.1721882901291393E-3</v>
      </c>
    </row>
    <row r="110" spans="1:37" x14ac:dyDescent="0.25">
      <c r="A110">
        <v>108</v>
      </c>
      <c r="B110" s="1">
        <v>1.12E-2</v>
      </c>
      <c r="C110" s="1">
        <v>-2.2286753171470443E-4</v>
      </c>
      <c r="D110" s="58">
        <v>0.13381933056325893</v>
      </c>
      <c r="E110" s="58">
        <v>3.4651639807091426E-2</v>
      </c>
      <c r="F110" s="58">
        <v>0.11498055118166536</v>
      </c>
      <c r="G110" s="58">
        <v>0.13465769626246391</v>
      </c>
      <c r="H110" s="58">
        <v>9.3390578471480315E-2</v>
      </c>
      <c r="I110" s="58">
        <v>8.6775015302720165E-2</v>
      </c>
      <c r="J110" s="58">
        <v>1.4671203649181792E-2</v>
      </c>
      <c r="K110" s="58">
        <v>9.6502021644359323E-2</v>
      </c>
      <c r="L110" s="58">
        <v>4.7628104137117537E-2</v>
      </c>
      <c r="M110" s="58">
        <v>6.885964596679707E-2</v>
      </c>
      <c r="N110" s="58">
        <v>0.17406421301386435</v>
      </c>
      <c r="O110" s="58">
        <v>0</v>
      </c>
      <c r="P110" s="58">
        <v>0</v>
      </c>
      <c r="Q110" s="58">
        <v>0</v>
      </c>
      <c r="R110" s="58">
        <v>0</v>
      </c>
      <c r="S110" s="58">
        <v>0</v>
      </c>
      <c r="T110" s="58">
        <v>0</v>
      </c>
      <c r="U110" s="58">
        <v>0</v>
      </c>
      <c r="V110" s="58">
        <v>0</v>
      </c>
      <c r="W110" s="58">
        <v>0</v>
      </c>
      <c r="X110" s="58">
        <v>0</v>
      </c>
      <c r="Y110" s="58">
        <v>0</v>
      </c>
      <c r="Z110" s="58">
        <v>0</v>
      </c>
      <c r="AA110" s="58">
        <v>0</v>
      </c>
      <c r="AB110" s="58">
        <v>0</v>
      </c>
      <c r="AC110" s="58">
        <v>0</v>
      </c>
      <c r="AD110" s="58">
        <v>0</v>
      </c>
      <c r="AE110" s="58">
        <v>0</v>
      </c>
      <c r="AF110" s="58">
        <v>0</v>
      </c>
      <c r="AG110" s="58">
        <v>0</v>
      </c>
      <c r="AH110" s="58">
        <v>0</v>
      </c>
      <c r="AI110" s="58">
        <v>0</v>
      </c>
      <c r="AK110" s="64">
        <f t="shared" si="1"/>
        <v>-1.9898886760241468E-2</v>
      </c>
    </row>
    <row r="111" spans="1:37" x14ac:dyDescent="0.25">
      <c r="A111">
        <v>109</v>
      </c>
      <c r="B111" s="1">
        <v>1.2E-2</v>
      </c>
      <c r="C111" s="1">
        <v>9.3919776580933504E-5</v>
      </c>
      <c r="D111" s="58">
        <v>8.1409657591246035E-2</v>
      </c>
      <c r="E111" s="58">
        <v>0.10830449792140193</v>
      </c>
      <c r="F111" s="58">
        <v>0.11233910482971401</v>
      </c>
      <c r="G111" s="58">
        <v>0.15962610598148505</v>
      </c>
      <c r="H111" s="58">
        <v>0.10778573365072255</v>
      </c>
      <c r="I111" s="58">
        <v>0.12022437309697069</v>
      </c>
      <c r="J111" s="58">
        <v>1.3057696267339004E-2</v>
      </c>
      <c r="K111" s="58">
        <v>2.6400139923750676E-2</v>
      </c>
      <c r="L111" s="58">
        <v>9.6351358408294119E-2</v>
      </c>
      <c r="M111" s="58">
        <v>8.0135725308633818E-2</v>
      </c>
      <c r="N111" s="58">
        <v>9.436560702044218E-2</v>
      </c>
      <c r="O111" s="58">
        <v>0</v>
      </c>
      <c r="P111" s="58">
        <v>0</v>
      </c>
      <c r="Q111" s="58">
        <v>0</v>
      </c>
      <c r="R111" s="58">
        <v>0</v>
      </c>
      <c r="S111" s="58">
        <v>0</v>
      </c>
      <c r="T111" s="58">
        <v>0</v>
      </c>
      <c r="U111" s="58">
        <v>0</v>
      </c>
      <c r="V111" s="58">
        <v>0</v>
      </c>
      <c r="W111" s="58">
        <v>0</v>
      </c>
      <c r="X111" s="58">
        <v>0</v>
      </c>
      <c r="Y111" s="58">
        <v>0</v>
      </c>
      <c r="Z111" s="58">
        <v>0</v>
      </c>
      <c r="AA111" s="58">
        <v>0</v>
      </c>
      <c r="AB111" s="58">
        <v>0</v>
      </c>
      <c r="AC111" s="58">
        <v>0</v>
      </c>
      <c r="AD111" s="58">
        <v>0</v>
      </c>
      <c r="AE111" s="58">
        <v>0</v>
      </c>
      <c r="AF111" s="58">
        <v>0</v>
      </c>
      <c r="AG111" s="58">
        <v>0</v>
      </c>
      <c r="AH111" s="58">
        <v>0</v>
      </c>
      <c r="AI111" s="58">
        <v>0</v>
      </c>
      <c r="AK111" s="64">
        <f t="shared" si="1"/>
        <v>7.8266480484111244E-3</v>
      </c>
    </row>
    <row r="112" spans="1:37" x14ac:dyDescent="0.25">
      <c r="A112">
        <v>110</v>
      </c>
      <c r="B112" s="1">
        <v>1.1299999999999999E-2</v>
      </c>
      <c r="C112" s="1">
        <v>-7.0049122914696927E-5</v>
      </c>
      <c r="D112" s="58">
        <v>0.12681364195415823</v>
      </c>
      <c r="E112" s="58">
        <v>6.8045437753841614E-2</v>
      </c>
      <c r="F112" s="58">
        <v>0.16798062699943955</v>
      </c>
      <c r="G112" s="58">
        <v>0.14799558453251732</v>
      </c>
      <c r="H112" s="58">
        <v>7.6294530668742491E-2</v>
      </c>
      <c r="I112" s="58">
        <v>4.0285852773216529E-2</v>
      </c>
      <c r="J112" s="58">
        <v>4.2453090828252294E-3</v>
      </c>
      <c r="K112" s="58">
        <v>7.5940137899269997E-2</v>
      </c>
      <c r="L112" s="58">
        <v>0.13529873170175108</v>
      </c>
      <c r="M112" s="58">
        <v>3.5168389347260291E-2</v>
      </c>
      <c r="N112" s="58">
        <v>0.1219317572869775</v>
      </c>
      <c r="O112" s="58">
        <v>0</v>
      </c>
      <c r="P112" s="58">
        <v>0</v>
      </c>
      <c r="Q112" s="58">
        <v>0</v>
      </c>
      <c r="R112" s="58">
        <v>0</v>
      </c>
      <c r="S112" s="58">
        <v>0</v>
      </c>
      <c r="T112" s="58">
        <v>0</v>
      </c>
      <c r="U112" s="58">
        <v>0</v>
      </c>
      <c r="V112" s="58">
        <v>0</v>
      </c>
      <c r="W112" s="58">
        <v>0</v>
      </c>
      <c r="X112" s="58">
        <v>0</v>
      </c>
      <c r="Y112" s="58">
        <v>0</v>
      </c>
      <c r="Z112" s="58">
        <v>0</v>
      </c>
      <c r="AA112" s="58">
        <v>0</v>
      </c>
      <c r="AB112" s="58">
        <v>0</v>
      </c>
      <c r="AC112" s="58">
        <v>0</v>
      </c>
      <c r="AD112" s="58">
        <v>0</v>
      </c>
      <c r="AE112" s="58">
        <v>0</v>
      </c>
      <c r="AF112" s="58">
        <v>0</v>
      </c>
      <c r="AG112" s="58">
        <v>0</v>
      </c>
      <c r="AH112" s="58">
        <v>0</v>
      </c>
      <c r="AI112" s="58">
        <v>0</v>
      </c>
      <c r="AK112" s="64">
        <f t="shared" si="1"/>
        <v>-6.1990374260793742E-3</v>
      </c>
    </row>
    <row r="113" spans="1:37" x14ac:dyDescent="0.25">
      <c r="A113">
        <v>111</v>
      </c>
      <c r="B113" s="1">
        <v>1.3899999999999999E-2</v>
      </c>
      <c r="C113" s="1">
        <v>2.080262438705064E-5</v>
      </c>
      <c r="D113" s="58">
        <v>3.0209938610510165E-2</v>
      </c>
      <c r="E113" s="58">
        <v>0.10658935918873613</v>
      </c>
      <c r="F113" s="58">
        <v>5.3908417364442671E-2</v>
      </c>
      <c r="G113" s="58">
        <v>0.16751027075032274</v>
      </c>
      <c r="H113" s="58">
        <v>0.1314850374917452</v>
      </c>
      <c r="I113" s="58">
        <v>5.8915982241284262E-2</v>
      </c>
      <c r="J113" s="58">
        <v>0.16796377298133469</v>
      </c>
      <c r="K113" s="58">
        <v>0.14477868120390924</v>
      </c>
      <c r="L113" s="58">
        <v>3.5797946357887619E-2</v>
      </c>
      <c r="M113" s="58">
        <v>3.2984903950975343E-2</v>
      </c>
      <c r="N113" s="58">
        <v>6.9855689858851933E-2</v>
      </c>
      <c r="O113" s="58">
        <v>0</v>
      </c>
      <c r="P113" s="58">
        <v>0</v>
      </c>
      <c r="Q113" s="58">
        <v>0</v>
      </c>
      <c r="R113" s="58">
        <v>0</v>
      </c>
      <c r="S113" s="58">
        <v>0</v>
      </c>
      <c r="T113" s="58">
        <v>0</v>
      </c>
      <c r="U113" s="58">
        <v>0</v>
      </c>
      <c r="V113" s="58">
        <v>0</v>
      </c>
      <c r="W113" s="58">
        <v>0</v>
      </c>
      <c r="X113" s="58">
        <v>0</v>
      </c>
      <c r="Y113" s="58">
        <v>0</v>
      </c>
      <c r="Z113" s="58">
        <v>0</v>
      </c>
      <c r="AA113" s="58">
        <v>0</v>
      </c>
      <c r="AB113" s="58">
        <v>0</v>
      </c>
      <c r="AC113" s="58">
        <v>0</v>
      </c>
      <c r="AD113" s="58">
        <v>0</v>
      </c>
      <c r="AE113" s="58">
        <v>0</v>
      </c>
      <c r="AF113" s="58">
        <v>0</v>
      </c>
      <c r="AG113" s="58">
        <v>0</v>
      </c>
      <c r="AH113" s="58">
        <v>0</v>
      </c>
      <c r="AI113" s="58">
        <v>0</v>
      </c>
      <c r="AK113" s="64">
        <f t="shared" si="1"/>
        <v>1.4965916825216289E-3</v>
      </c>
    </row>
    <row r="114" spans="1:37" x14ac:dyDescent="0.25">
      <c r="A114">
        <v>112</v>
      </c>
      <c r="B114" s="1">
        <v>1.2200000000000001E-2</v>
      </c>
      <c r="C114" s="1">
        <v>2.1219903255451089E-4</v>
      </c>
      <c r="D114" s="58">
        <v>9.9139622984104683E-2</v>
      </c>
      <c r="E114" s="58">
        <v>0.10385375257632409</v>
      </c>
      <c r="F114" s="58">
        <v>0.12650098312358904</v>
      </c>
      <c r="G114" s="58">
        <v>6.0866464924951909E-2</v>
      </c>
      <c r="H114" s="58">
        <v>0.12418242983227325</v>
      </c>
      <c r="I114" s="58">
        <v>2.3759028383600462E-2</v>
      </c>
      <c r="J114" s="58">
        <v>0.22372538456923205</v>
      </c>
      <c r="K114" s="58">
        <v>4.7905410242724267E-2</v>
      </c>
      <c r="L114" s="58">
        <v>5.2538552462052933E-2</v>
      </c>
      <c r="M114" s="58">
        <v>3.9181257466082718E-2</v>
      </c>
      <c r="N114" s="58">
        <v>9.8347113435064595E-2</v>
      </c>
      <c r="O114" s="58">
        <v>0</v>
      </c>
      <c r="P114" s="58">
        <v>0</v>
      </c>
      <c r="Q114" s="58">
        <v>0</v>
      </c>
      <c r="R114" s="58">
        <v>0</v>
      </c>
      <c r="S114" s="58">
        <v>0</v>
      </c>
      <c r="T114" s="58">
        <v>0</v>
      </c>
      <c r="U114" s="58">
        <v>0</v>
      </c>
      <c r="V114" s="58">
        <v>0</v>
      </c>
      <c r="W114" s="58">
        <v>0</v>
      </c>
      <c r="X114" s="58">
        <v>0</v>
      </c>
      <c r="Y114" s="58">
        <v>0</v>
      </c>
      <c r="Z114" s="58">
        <v>0</v>
      </c>
      <c r="AA114" s="58">
        <v>0</v>
      </c>
      <c r="AB114" s="58">
        <v>0</v>
      </c>
      <c r="AC114" s="58">
        <v>0</v>
      </c>
      <c r="AD114" s="58">
        <v>0</v>
      </c>
      <c r="AE114" s="58">
        <v>0</v>
      </c>
      <c r="AF114" s="58">
        <v>0</v>
      </c>
      <c r="AG114" s="58">
        <v>0</v>
      </c>
      <c r="AH114" s="58">
        <v>0</v>
      </c>
      <c r="AI114" s="58">
        <v>0</v>
      </c>
      <c r="AK114" s="64">
        <f t="shared" si="1"/>
        <v>1.7393363324140237E-2</v>
      </c>
    </row>
    <row r="115" spans="1:37" x14ac:dyDescent="0.25">
      <c r="A115">
        <v>113</v>
      </c>
      <c r="B115" s="1">
        <v>1.0800000000000001E-2</v>
      </c>
      <c r="C115" s="1">
        <v>-2.950521441093479E-4</v>
      </c>
      <c r="D115" s="58">
        <v>0.14418134528410573</v>
      </c>
      <c r="E115" s="58">
        <v>2.4130011311133511E-2</v>
      </c>
      <c r="F115" s="58">
        <v>0.17140184781748999</v>
      </c>
      <c r="G115" s="58">
        <v>0.10268158598011637</v>
      </c>
      <c r="H115" s="58">
        <v>6.6911240273842751E-2</v>
      </c>
      <c r="I115" s="58">
        <v>3.3368594870217871E-2</v>
      </c>
      <c r="J115" s="58">
        <v>1.4963896121634986E-2</v>
      </c>
      <c r="K115" s="58">
        <v>0.12790798831577974</v>
      </c>
      <c r="L115" s="58">
        <v>0.13446998138200869</v>
      </c>
      <c r="M115" s="58">
        <v>0.11631036049150419</v>
      </c>
      <c r="N115" s="58">
        <v>6.3673148152166154E-2</v>
      </c>
      <c r="O115" s="58">
        <v>0</v>
      </c>
      <c r="P115" s="58">
        <v>0</v>
      </c>
      <c r="Q115" s="58">
        <v>0</v>
      </c>
      <c r="R115" s="58">
        <v>0</v>
      </c>
      <c r="S115" s="58">
        <v>0</v>
      </c>
      <c r="T115" s="58">
        <v>0</v>
      </c>
      <c r="U115" s="58">
        <v>0</v>
      </c>
      <c r="V115" s="58">
        <v>0</v>
      </c>
      <c r="W115" s="58">
        <v>0</v>
      </c>
      <c r="X115" s="58">
        <v>0</v>
      </c>
      <c r="Y115" s="58">
        <v>0</v>
      </c>
      <c r="Z115" s="58">
        <v>0</v>
      </c>
      <c r="AA115" s="58">
        <v>0</v>
      </c>
      <c r="AB115" s="58">
        <v>0</v>
      </c>
      <c r="AC115" s="58">
        <v>0</v>
      </c>
      <c r="AD115" s="58">
        <v>0</v>
      </c>
      <c r="AE115" s="58">
        <v>0</v>
      </c>
      <c r="AF115" s="58">
        <v>0</v>
      </c>
      <c r="AG115" s="58">
        <v>0</v>
      </c>
      <c r="AH115" s="58">
        <v>0</v>
      </c>
      <c r="AI115" s="58">
        <v>0</v>
      </c>
      <c r="AK115" s="64">
        <f t="shared" si="1"/>
        <v>-2.7319642973087768E-2</v>
      </c>
    </row>
    <row r="116" spans="1:37" x14ac:dyDescent="0.25">
      <c r="A116">
        <v>114</v>
      </c>
      <c r="B116" s="1">
        <v>1.2500000000000001E-2</v>
      </c>
      <c r="C116" s="1">
        <v>-2.1671259488413775E-4</v>
      </c>
      <c r="D116" s="58">
        <v>4.6882108740581963E-2</v>
      </c>
      <c r="E116" s="58">
        <v>9.1245215397650112E-2</v>
      </c>
      <c r="F116" s="58">
        <v>0.1082231018322095</v>
      </c>
      <c r="G116" s="58">
        <v>9.1336430676173766E-2</v>
      </c>
      <c r="H116" s="58">
        <v>9.1793578704051609E-2</v>
      </c>
      <c r="I116" s="58">
        <v>0.13317307460099756</v>
      </c>
      <c r="J116" s="58">
        <v>3.6314554358128283E-2</v>
      </c>
      <c r="K116" s="58">
        <v>0.14608941257843264</v>
      </c>
      <c r="L116" s="58">
        <v>9.5652080143075302E-2</v>
      </c>
      <c r="M116" s="58">
        <v>0.11494726079566932</v>
      </c>
      <c r="N116" s="58">
        <v>4.4343182173030016E-2</v>
      </c>
      <c r="O116" s="58">
        <v>0</v>
      </c>
      <c r="P116" s="58">
        <v>0</v>
      </c>
      <c r="Q116" s="58">
        <v>0</v>
      </c>
      <c r="R116" s="58">
        <v>0</v>
      </c>
      <c r="S116" s="58">
        <v>0</v>
      </c>
      <c r="T116" s="58">
        <v>0</v>
      </c>
      <c r="U116" s="58">
        <v>0</v>
      </c>
      <c r="V116" s="58">
        <v>0</v>
      </c>
      <c r="W116" s="58">
        <v>0</v>
      </c>
      <c r="X116" s="58">
        <v>0</v>
      </c>
      <c r="Y116" s="58">
        <v>0</v>
      </c>
      <c r="Z116" s="58">
        <v>0</v>
      </c>
      <c r="AA116" s="58">
        <v>0</v>
      </c>
      <c r="AB116" s="58">
        <v>0</v>
      </c>
      <c r="AC116" s="58">
        <v>0</v>
      </c>
      <c r="AD116" s="58">
        <v>0</v>
      </c>
      <c r="AE116" s="58">
        <v>0</v>
      </c>
      <c r="AF116" s="58">
        <v>0</v>
      </c>
      <c r="AG116" s="58">
        <v>0</v>
      </c>
      <c r="AH116" s="58">
        <v>0</v>
      </c>
      <c r="AI116" s="58">
        <v>0</v>
      </c>
      <c r="AK116" s="64">
        <f t="shared" si="1"/>
        <v>-1.7337007590731018E-2</v>
      </c>
    </row>
    <row r="117" spans="1:37" x14ac:dyDescent="0.25">
      <c r="A117">
        <v>115</v>
      </c>
      <c r="B117" s="1">
        <v>1.2E-2</v>
      </c>
      <c r="C117" s="1">
        <v>-3.3383597324928633E-4</v>
      </c>
      <c r="D117" s="58">
        <v>0.16130912673804662</v>
      </c>
      <c r="E117" s="58">
        <v>1.5759399480067934E-2</v>
      </c>
      <c r="F117" s="58">
        <v>3.6961936432780458E-2</v>
      </c>
      <c r="G117" s="58">
        <v>9.7027031361432092E-2</v>
      </c>
      <c r="H117" s="58">
        <v>7.4362858993982123E-2</v>
      </c>
      <c r="I117" s="58">
        <v>0.1888211087134089</v>
      </c>
      <c r="J117" s="58">
        <v>2.9312913196577323E-2</v>
      </c>
      <c r="K117" s="58">
        <v>0.12050119168073749</v>
      </c>
      <c r="L117" s="58">
        <v>6.8508025732900588E-2</v>
      </c>
      <c r="M117" s="58">
        <v>0.16646876287112344</v>
      </c>
      <c r="N117" s="58">
        <v>4.0967644798943069E-2</v>
      </c>
      <c r="O117" s="58">
        <v>0</v>
      </c>
      <c r="P117" s="58">
        <v>0</v>
      </c>
      <c r="Q117" s="58">
        <v>0</v>
      </c>
      <c r="R117" s="58">
        <v>0</v>
      </c>
      <c r="S117" s="58">
        <v>0</v>
      </c>
      <c r="T117" s="58">
        <v>0</v>
      </c>
      <c r="U117" s="58">
        <v>0</v>
      </c>
      <c r="V117" s="58">
        <v>0</v>
      </c>
      <c r="W117" s="58">
        <v>0</v>
      </c>
      <c r="X117" s="58">
        <v>0</v>
      </c>
      <c r="Y117" s="58">
        <v>0</v>
      </c>
      <c r="Z117" s="58">
        <v>0</v>
      </c>
      <c r="AA117" s="58">
        <v>0</v>
      </c>
      <c r="AB117" s="58">
        <v>0</v>
      </c>
      <c r="AC117" s="58">
        <v>0</v>
      </c>
      <c r="AD117" s="58">
        <v>0</v>
      </c>
      <c r="AE117" s="58">
        <v>0</v>
      </c>
      <c r="AF117" s="58">
        <v>0</v>
      </c>
      <c r="AG117" s="58">
        <v>0</v>
      </c>
      <c r="AH117" s="58">
        <v>0</v>
      </c>
      <c r="AI117" s="58">
        <v>0</v>
      </c>
      <c r="AK117" s="64">
        <f t="shared" si="1"/>
        <v>-2.7819664437440526E-2</v>
      </c>
    </row>
    <row r="118" spans="1:37" x14ac:dyDescent="0.25">
      <c r="A118">
        <v>116</v>
      </c>
      <c r="B118" s="1">
        <v>0.01</v>
      </c>
      <c r="C118" s="1">
        <v>2.6351657574076717E-4</v>
      </c>
      <c r="D118" s="58">
        <v>0.10183624926962531</v>
      </c>
      <c r="E118" s="58">
        <v>9.086641162038854E-2</v>
      </c>
      <c r="F118" s="58">
        <v>8.0383545300087442E-2</v>
      </c>
      <c r="G118" s="58">
        <v>6.4629504900761386E-2</v>
      </c>
      <c r="H118" s="58">
        <v>0.12143237626685925</v>
      </c>
      <c r="I118" s="58">
        <v>1.2813876755006066E-2</v>
      </c>
      <c r="J118" s="58">
        <v>0.1228160087106423</v>
      </c>
      <c r="K118" s="58">
        <v>3.9126988942023662E-2</v>
      </c>
      <c r="L118" s="58">
        <v>0.13949705452761527</v>
      </c>
      <c r="M118" s="58">
        <v>0.15172822562658023</v>
      </c>
      <c r="N118" s="58">
        <v>7.4869758080410381E-2</v>
      </c>
      <c r="O118" s="58">
        <v>0</v>
      </c>
      <c r="P118" s="58">
        <v>0</v>
      </c>
      <c r="Q118" s="58">
        <v>0</v>
      </c>
      <c r="R118" s="58">
        <v>0</v>
      </c>
      <c r="S118" s="58">
        <v>0</v>
      </c>
      <c r="T118" s="58">
        <v>0</v>
      </c>
      <c r="U118" s="58">
        <v>0</v>
      </c>
      <c r="V118" s="58">
        <v>0</v>
      </c>
      <c r="W118" s="58">
        <v>0</v>
      </c>
      <c r="X118" s="58">
        <v>0</v>
      </c>
      <c r="Y118" s="58">
        <v>0</v>
      </c>
      <c r="Z118" s="58">
        <v>0</v>
      </c>
      <c r="AA118" s="58">
        <v>0</v>
      </c>
      <c r="AB118" s="58">
        <v>0</v>
      </c>
      <c r="AC118" s="58">
        <v>0</v>
      </c>
      <c r="AD118" s="58">
        <v>0</v>
      </c>
      <c r="AE118" s="58">
        <v>0</v>
      </c>
      <c r="AF118" s="58">
        <v>0</v>
      </c>
      <c r="AG118" s="58">
        <v>0</v>
      </c>
      <c r="AH118" s="58">
        <v>0</v>
      </c>
      <c r="AI118" s="58">
        <v>0</v>
      </c>
      <c r="AK118" s="64">
        <f t="shared" si="1"/>
        <v>2.6351657574076717E-2</v>
      </c>
    </row>
    <row r="119" spans="1:37" x14ac:dyDescent="0.25">
      <c r="A119">
        <v>117</v>
      </c>
      <c r="B119" s="1">
        <v>1.18E-2</v>
      </c>
      <c r="C119" s="1">
        <v>-9.2630735557841401E-5</v>
      </c>
      <c r="D119" s="58">
        <v>0.14520582429140161</v>
      </c>
      <c r="E119" s="58">
        <v>6.4526353634232328E-2</v>
      </c>
      <c r="F119" s="58">
        <v>7.9774206502293776E-2</v>
      </c>
      <c r="G119" s="58">
        <v>0.10797635993291593</v>
      </c>
      <c r="H119" s="58">
        <v>0.16770818608566376</v>
      </c>
      <c r="I119" s="58">
        <v>0.12857315728604754</v>
      </c>
      <c r="J119" s="58">
        <v>5.048291778635436E-4</v>
      </c>
      <c r="K119" s="58">
        <v>7.2292507873922232E-2</v>
      </c>
      <c r="L119" s="58">
        <v>8.4507677047585328E-2</v>
      </c>
      <c r="M119" s="58">
        <v>2.0221553402703221E-2</v>
      </c>
      <c r="N119" s="58">
        <v>0.12870934476537085</v>
      </c>
      <c r="O119" s="58">
        <v>0</v>
      </c>
      <c r="P119" s="58">
        <v>0</v>
      </c>
      <c r="Q119" s="58">
        <v>0</v>
      </c>
      <c r="R119" s="58">
        <v>0</v>
      </c>
      <c r="S119" s="58">
        <v>0</v>
      </c>
      <c r="T119" s="58">
        <v>0</v>
      </c>
      <c r="U119" s="58">
        <v>0</v>
      </c>
      <c r="V119" s="58">
        <v>0</v>
      </c>
      <c r="W119" s="58">
        <v>0</v>
      </c>
      <c r="X119" s="58">
        <v>0</v>
      </c>
      <c r="Y119" s="58">
        <v>0</v>
      </c>
      <c r="Z119" s="58">
        <v>0</v>
      </c>
      <c r="AA119" s="58">
        <v>0</v>
      </c>
      <c r="AB119" s="58">
        <v>0</v>
      </c>
      <c r="AC119" s="58">
        <v>0</v>
      </c>
      <c r="AD119" s="58">
        <v>0</v>
      </c>
      <c r="AE119" s="58">
        <v>0</v>
      </c>
      <c r="AF119" s="58">
        <v>0</v>
      </c>
      <c r="AG119" s="58">
        <v>0</v>
      </c>
      <c r="AH119" s="58">
        <v>0</v>
      </c>
      <c r="AI119" s="58">
        <v>0</v>
      </c>
      <c r="AK119" s="64">
        <f t="shared" si="1"/>
        <v>-7.8500623354102878E-3</v>
      </c>
    </row>
    <row r="120" spans="1:37" x14ac:dyDescent="0.25">
      <c r="A120">
        <v>118</v>
      </c>
      <c r="B120" s="1">
        <v>1.1900000000000001E-2</v>
      </c>
      <c r="C120" s="1">
        <v>1.5984420937640865E-4</v>
      </c>
      <c r="D120" s="58">
        <v>0.15331476402628449</v>
      </c>
      <c r="E120" s="58">
        <v>3.2655016819389364E-2</v>
      </c>
      <c r="F120" s="58">
        <v>5.3421286388700889E-2</v>
      </c>
      <c r="G120" s="58">
        <v>0.1436435903831009</v>
      </c>
      <c r="H120" s="58">
        <v>0.21270934424339966</v>
      </c>
      <c r="I120" s="58">
        <v>2.1351282838939938E-2</v>
      </c>
      <c r="J120" s="58">
        <v>0.18879565795534839</v>
      </c>
      <c r="K120" s="58">
        <v>3.7561751496068808E-2</v>
      </c>
      <c r="L120" s="58">
        <v>6.3600807456665756E-2</v>
      </c>
      <c r="M120" s="58">
        <v>3.5042091185258514E-2</v>
      </c>
      <c r="N120" s="58">
        <v>5.7904407206843339E-2</v>
      </c>
      <c r="O120" s="58">
        <v>0</v>
      </c>
      <c r="P120" s="58">
        <v>0</v>
      </c>
      <c r="Q120" s="58">
        <v>0</v>
      </c>
      <c r="R120" s="58">
        <v>0</v>
      </c>
      <c r="S120" s="58">
        <v>0</v>
      </c>
      <c r="T120" s="58">
        <v>0</v>
      </c>
      <c r="U120" s="58">
        <v>0</v>
      </c>
      <c r="V120" s="58">
        <v>0</v>
      </c>
      <c r="W120" s="58">
        <v>0</v>
      </c>
      <c r="X120" s="58">
        <v>0</v>
      </c>
      <c r="Y120" s="58">
        <v>0</v>
      </c>
      <c r="Z120" s="58">
        <v>0</v>
      </c>
      <c r="AA120" s="58">
        <v>0</v>
      </c>
      <c r="AB120" s="58">
        <v>0</v>
      </c>
      <c r="AC120" s="58">
        <v>0</v>
      </c>
      <c r="AD120" s="58">
        <v>0</v>
      </c>
      <c r="AE120" s="58">
        <v>0</v>
      </c>
      <c r="AF120" s="58">
        <v>0</v>
      </c>
      <c r="AG120" s="58">
        <v>0</v>
      </c>
      <c r="AH120" s="58">
        <v>0</v>
      </c>
      <c r="AI120" s="58">
        <v>0</v>
      </c>
      <c r="AK120" s="64">
        <f t="shared" si="1"/>
        <v>1.3432286502219214E-2</v>
      </c>
    </row>
    <row r="121" spans="1:37" x14ac:dyDescent="0.25">
      <c r="A121">
        <v>119</v>
      </c>
      <c r="B121" s="1">
        <v>1.18E-2</v>
      </c>
      <c r="C121" s="1">
        <v>1.155017727071615E-5</v>
      </c>
      <c r="D121" s="58">
        <v>0.12510725246620089</v>
      </c>
      <c r="E121" s="58">
        <v>8.6873727393841596E-2</v>
      </c>
      <c r="F121" s="58">
        <v>0.11894183649719618</v>
      </c>
      <c r="G121" s="58">
        <v>0.13505902645734447</v>
      </c>
      <c r="H121" s="58">
        <v>9.3578138286083176E-2</v>
      </c>
      <c r="I121" s="58">
        <v>6.7132459212766907E-2</v>
      </c>
      <c r="J121" s="58">
        <v>6.6131009963269025E-2</v>
      </c>
      <c r="K121" s="58">
        <v>6.8778070979681041E-2</v>
      </c>
      <c r="L121" s="58">
        <v>9.4748005450044206E-2</v>
      </c>
      <c r="M121" s="58">
        <v>7.9654467070208901E-2</v>
      </c>
      <c r="N121" s="58">
        <v>6.3996006223363627E-2</v>
      </c>
      <c r="O121" s="58">
        <v>0</v>
      </c>
      <c r="P121" s="58">
        <v>0</v>
      </c>
      <c r="Q121" s="58">
        <v>0</v>
      </c>
      <c r="R121" s="58">
        <v>0</v>
      </c>
      <c r="S121" s="58">
        <v>0</v>
      </c>
      <c r="T121" s="58">
        <v>0</v>
      </c>
      <c r="U121" s="58">
        <v>0</v>
      </c>
      <c r="V121" s="58">
        <v>0</v>
      </c>
      <c r="W121" s="58">
        <v>0</v>
      </c>
      <c r="X121" s="58">
        <v>0</v>
      </c>
      <c r="Y121" s="58">
        <v>0</v>
      </c>
      <c r="Z121" s="58">
        <v>0</v>
      </c>
      <c r="AA121" s="58">
        <v>0</v>
      </c>
      <c r="AB121" s="58">
        <v>0</v>
      </c>
      <c r="AC121" s="58">
        <v>0</v>
      </c>
      <c r="AD121" s="58">
        <v>0</v>
      </c>
      <c r="AE121" s="58">
        <v>0</v>
      </c>
      <c r="AF121" s="58">
        <v>0</v>
      </c>
      <c r="AG121" s="58">
        <v>0</v>
      </c>
      <c r="AH121" s="58">
        <v>0</v>
      </c>
      <c r="AI121" s="58">
        <v>0</v>
      </c>
      <c r="AK121" s="64">
        <f t="shared" si="1"/>
        <v>9.7882858226408065E-4</v>
      </c>
    </row>
    <row r="122" spans="1:37" x14ac:dyDescent="0.25">
      <c r="A122">
        <v>120</v>
      </c>
      <c r="B122" s="1">
        <v>1.11E-2</v>
      </c>
      <c r="C122" s="1">
        <v>5.8659519885021523E-5</v>
      </c>
      <c r="D122" s="58">
        <v>0.10314074450425505</v>
      </c>
      <c r="E122" s="58">
        <v>0.11652692480412669</v>
      </c>
      <c r="F122" s="58">
        <v>0.16527898554471868</v>
      </c>
      <c r="G122" s="58">
        <v>0.13501498355629174</v>
      </c>
      <c r="H122" s="58">
        <v>6.2779116214942005E-2</v>
      </c>
      <c r="I122" s="58">
        <v>3.5966197897835422E-2</v>
      </c>
      <c r="J122" s="58">
        <v>8.2669168638951993E-3</v>
      </c>
      <c r="K122" s="58">
        <v>3.6226498514071122E-2</v>
      </c>
      <c r="L122" s="58">
        <v>7.6445042704071958E-2</v>
      </c>
      <c r="M122" s="58">
        <v>0.18399524192884012</v>
      </c>
      <c r="N122" s="58">
        <v>7.6359347466951999E-2</v>
      </c>
      <c r="O122" s="58">
        <v>0</v>
      </c>
      <c r="P122" s="58">
        <v>0</v>
      </c>
      <c r="Q122" s="58">
        <v>0</v>
      </c>
      <c r="R122" s="58">
        <v>0</v>
      </c>
      <c r="S122" s="58">
        <v>0</v>
      </c>
      <c r="T122" s="58">
        <v>0</v>
      </c>
      <c r="U122" s="58">
        <v>0</v>
      </c>
      <c r="V122" s="58">
        <v>0</v>
      </c>
      <c r="W122" s="58">
        <v>0</v>
      </c>
      <c r="X122" s="58">
        <v>0</v>
      </c>
      <c r="Y122" s="58">
        <v>0</v>
      </c>
      <c r="Z122" s="58">
        <v>0</v>
      </c>
      <c r="AA122" s="58">
        <v>0</v>
      </c>
      <c r="AB122" s="58">
        <v>0</v>
      </c>
      <c r="AC122" s="58">
        <v>0</v>
      </c>
      <c r="AD122" s="58">
        <v>0</v>
      </c>
      <c r="AE122" s="58">
        <v>0</v>
      </c>
      <c r="AF122" s="58">
        <v>0</v>
      </c>
      <c r="AG122" s="58">
        <v>0</v>
      </c>
      <c r="AH122" s="58">
        <v>0</v>
      </c>
      <c r="AI122" s="58">
        <v>0</v>
      </c>
      <c r="AK122" s="64">
        <f t="shared" si="1"/>
        <v>5.2846414310830196E-3</v>
      </c>
    </row>
    <row r="123" spans="1:37" x14ac:dyDescent="0.25">
      <c r="A123">
        <v>121</v>
      </c>
      <c r="B123" s="1">
        <v>9.4000000000000004E-3</v>
      </c>
      <c r="C123" s="1">
        <v>-2.1019691055739219E-4</v>
      </c>
      <c r="D123" s="58">
        <v>0.16151601930869081</v>
      </c>
      <c r="E123" s="58">
        <v>7.0145388798099895E-4</v>
      </c>
      <c r="F123" s="58">
        <v>0.10160844911612174</v>
      </c>
      <c r="G123" s="58">
        <v>4.1395574659137582E-2</v>
      </c>
      <c r="H123" s="58">
        <v>0.12407621125444432</v>
      </c>
      <c r="I123" s="58">
        <v>4.3607209975854828E-2</v>
      </c>
      <c r="J123" s="58">
        <v>9.3743194052793133E-2</v>
      </c>
      <c r="K123" s="58">
        <v>8.6000482709101239E-2</v>
      </c>
      <c r="L123" s="58">
        <v>2.2588032265305973E-2</v>
      </c>
      <c r="M123" s="58">
        <v>0.20017815316059528</v>
      </c>
      <c r="N123" s="58">
        <v>0.12458521960997415</v>
      </c>
      <c r="O123" s="58">
        <v>0</v>
      </c>
      <c r="P123" s="58">
        <v>0</v>
      </c>
      <c r="Q123" s="58">
        <v>0</v>
      </c>
      <c r="R123" s="58">
        <v>0</v>
      </c>
      <c r="S123" s="58">
        <v>0</v>
      </c>
      <c r="T123" s="58">
        <v>0</v>
      </c>
      <c r="U123" s="58">
        <v>0</v>
      </c>
      <c r="V123" s="58">
        <v>0</v>
      </c>
      <c r="W123" s="58">
        <v>0</v>
      </c>
      <c r="X123" s="58">
        <v>0</v>
      </c>
      <c r="Y123" s="58">
        <v>0</v>
      </c>
      <c r="Z123" s="58">
        <v>0</v>
      </c>
      <c r="AA123" s="58">
        <v>0</v>
      </c>
      <c r="AB123" s="58">
        <v>0</v>
      </c>
      <c r="AC123" s="58">
        <v>0</v>
      </c>
      <c r="AD123" s="58">
        <v>0</v>
      </c>
      <c r="AE123" s="58">
        <v>0</v>
      </c>
      <c r="AF123" s="58">
        <v>0</v>
      </c>
      <c r="AG123" s="58">
        <v>0</v>
      </c>
      <c r="AH123" s="58">
        <v>0</v>
      </c>
      <c r="AI123" s="58">
        <v>0</v>
      </c>
      <c r="AK123" s="64">
        <f t="shared" si="1"/>
        <v>-2.236137346355236E-2</v>
      </c>
    </row>
    <row r="124" spans="1:37" x14ac:dyDescent="0.25">
      <c r="A124">
        <v>122</v>
      </c>
      <c r="B124" s="1">
        <v>1.09E-2</v>
      </c>
      <c r="C124" s="1">
        <v>2.3433070739049193E-4</v>
      </c>
      <c r="D124" s="58">
        <v>4.7475283130276609E-2</v>
      </c>
      <c r="E124" s="58">
        <v>3.7188865815496804E-2</v>
      </c>
      <c r="F124" s="58">
        <v>6.2979407381578589E-2</v>
      </c>
      <c r="G124" s="58">
        <v>0.14437914234984414</v>
      </c>
      <c r="H124" s="58">
        <v>6.9163657675238716E-2</v>
      </c>
      <c r="I124" s="58">
        <v>9.633304092725431E-2</v>
      </c>
      <c r="J124" s="58">
        <v>0.17828465033510285</v>
      </c>
      <c r="K124" s="58">
        <v>3.9210720229632137E-2</v>
      </c>
      <c r="L124" s="58">
        <v>0.20402784159987927</v>
      </c>
      <c r="M124" s="58">
        <v>2.0383031830374262E-2</v>
      </c>
      <c r="N124" s="58">
        <v>0.10057435872532222</v>
      </c>
      <c r="O124" s="58">
        <v>0</v>
      </c>
      <c r="P124" s="58">
        <v>0</v>
      </c>
      <c r="Q124" s="58">
        <v>0</v>
      </c>
      <c r="R124" s="58">
        <v>0</v>
      </c>
      <c r="S124" s="58">
        <v>0</v>
      </c>
      <c r="T124" s="58">
        <v>0</v>
      </c>
      <c r="U124" s="58">
        <v>0</v>
      </c>
      <c r="V124" s="58">
        <v>0</v>
      </c>
      <c r="W124" s="58">
        <v>0</v>
      </c>
      <c r="X124" s="58">
        <v>0</v>
      </c>
      <c r="Y124" s="58">
        <v>0</v>
      </c>
      <c r="Z124" s="58">
        <v>0</v>
      </c>
      <c r="AA124" s="58">
        <v>0</v>
      </c>
      <c r="AB124" s="58">
        <v>0</v>
      </c>
      <c r="AC124" s="58">
        <v>0</v>
      </c>
      <c r="AD124" s="58">
        <v>0</v>
      </c>
      <c r="AE124" s="58">
        <v>0</v>
      </c>
      <c r="AF124" s="58">
        <v>0</v>
      </c>
      <c r="AG124" s="58">
        <v>0</v>
      </c>
      <c r="AH124" s="58">
        <v>0</v>
      </c>
      <c r="AI124" s="58">
        <v>0</v>
      </c>
      <c r="AK124" s="64">
        <f t="shared" si="1"/>
        <v>2.1498230035824947E-2</v>
      </c>
    </row>
    <row r="125" spans="1:37" x14ac:dyDescent="0.25">
      <c r="A125">
        <v>123</v>
      </c>
      <c r="B125" s="1">
        <v>1.7999999999999999E-2</v>
      </c>
      <c r="C125" s="1">
        <v>3.8447369221277059E-4</v>
      </c>
      <c r="D125" s="58">
        <v>6.9167154509537324E-2</v>
      </c>
      <c r="E125" s="58">
        <v>0.30411846219462185</v>
      </c>
      <c r="F125" s="58">
        <v>1.9051743076505947E-2</v>
      </c>
      <c r="G125" s="58">
        <v>8.4006312390192423E-3</v>
      </c>
      <c r="H125" s="58">
        <v>9.3500890554371538E-2</v>
      </c>
      <c r="I125" s="58">
        <v>9.7357637695520305E-2</v>
      </c>
      <c r="J125" s="58">
        <v>2.4577387378870077E-2</v>
      </c>
      <c r="K125" s="58">
        <v>0.11142419747724433</v>
      </c>
      <c r="L125" s="58">
        <v>1.3068120457777948E-2</v>
      </c>
      <c r="M125" s="58">
        <v>1.699721267936059E-2</v>
      </c>
      <c r="N125" s="58">
        <v>0.242336562737171</v>
      </c>
      <c r="O125" s="58">
        <v>0</v>
      </c>
      <c r="P125" s="58">
        <v>0</v>
      </c>
      <c r="Q125" s="58">
        <v>0</v>
      </c>
      <c r="R125" s="58">
        <v>0</v>
      </c>
      <c r="S125" s="58">
        <v>0</v>
      </c>
      <c r="T125" s="58">
        <v>0</v>
      </c>
      <c r="U125" s="58">
        <v>0</v>
      </c>
      <c r="V125" s="58">
        <v>0</v>
      </c>
      <c r="W125" s="58">
        <v>0</v>
      </c>
      <c r="X125" s="58">
        <v>0</v>
      </c>
      <c r="Y125" s="58">
        <v>0</v>
      </c>
      <c r="Z125" s="58">
        <v>0</v>
      </c>
      <c r="AA125" s="58">
        <v>0</v>
      </c>
      <c r="AB125" s="58">
        <v>0</v>
      </c>
      <c r="AC125" s="58">
        <v>0</v>
      </c>
      <c r="AD125" s="58">
        <v>0</v>
      </c>
      <c r="AE125" s="58">
        <v>0</v>
      </c>
      <c r="AF125" s="58">
        <v>0</v>
      </c>
      <c r="AG125" s="58">
        <v>0</v>
      </c>
      <c r="AH125" s="58">
        <v>0</v>
      </c>
      <c r="AI125" s="58">
        <v>0</v>
      </c>
      <c r="AK125" s="64">
        <f t="shared" si="1"/>
        <v>2.1359649567376144E-2</v>
      </c>
    </row>
    <row r="126" spans="1:37" x14ac:dyDescent="0.25">
      <c r="A126">
        <v>124</v>
      </c>
      <c r="B126" s="1">
        <v>1.0200000000000001E-2</v>
      </c>
      <c r="C126" s="1">
        <v>-1.9293216206274039E-4</v>
      </c>
      <c r="D126" s="58">
        <v>0.14546761664043026</v>
      </c>
      <c r="E126" s="58">
        <v>8.1440005642111624E-3</v>
      </c>
      <c r="F126" s="58">
        <v>0.18310904717774051</v>
      </c>
      <c r="G126" s="58">
        <v>4.2140410757057323E-2</v>
      </c>
      <c r="H126" s="58">
        <v>0.10892598906609098</v>
      </c>
      <c r="I126" s="58">
        <v>0.12551868486145792</v>
      </c>
      <c r="J126" s="58">
        <v>0.12074652765593306</v>
      </c>
      <c r="K126" s="58">
        <v>3.9110847411838049E-3</v>
      </c>
      <c r="L126" s="58">
        <v>3.1428955047085004E-4</v>
      </c>
      <c r="M126" s="58">
        <v>0.19072122815198264</v>
      </c>
      <c r="N126" s="58">
        <v>7.1001120833441511E-2</v>
      </c>
      <c r="O126" s="58">
        <v>0</v>
      </c>
      <c r="P126" s="58">
        <v>0</v>
      </c>
      <c r="Q126" s="58">
        <v>0</v>
      </c>
      <c r="R126" s="58">
        <v>0</v>
      </c>
      <c r="S126" s="58">
        <v>0</v>
      </c>
      <c r="T126" s="58">
        <v>0</v>
      </c>
      <c r="U126" s="58">
        <v>0</v>
      </c>
      <c r="V126" s="58">
        <v>0</v>
      </c>
      <c r="W126" s="58">
        <v>0</v>
      </c>
      <c r="X126" s="58">
        <v>0</v>
      </c>
      <c r="Y126" s="58">
        <v>0</v>
      </c>
      <c r="Z126" s="58">
        <v>0</v>
      </c>
      <c r="AA126" s="58">
        <v>0</v>
      </c>
      <c r="AB126" s="58">
        <v>0</v>
      </c>
      <c r="AC126" s="58">
        <v>0</v>
      </c>
      <c r="AD126" s="58">
        <v>0</v>
      </c>
      <c r="AE126" s="58">
        <v>0</v>
      </c>
      <c r="AF126" s="58">
        <v>0</v>
      </c>
      <c r="AG126" s="58">
        <v>0</v>
      </c>
      <c r="AH126" s="58">
        <v>0</v>
      </c>
      <c r="AI126" s="58">
        <v>0</v>
      </c>
      <c r="AK126" s="64">
        <f t="shared" si="1"/>
        <v>-1.8914917849288271E-2</v>
      </c>
    </row>
    <row r="127" spans="1:37" x14ac:dyDescent="0.25">
      <c r="A127">
        <v>125</v>
      </c>
      <c r="B127" s="1">
        <v>1.17E-2</v>
      </c>
      <c r="C127" s="1">
        <v>-5.3970851460447152E-5</v>
      </c>
      <c r="D127" s="58">
        <v>0.153823633445337</v>
      </c>
      <c r="E127" s="58">
        <v>4.8111014488233933E-2</v>
      </c>
      <c r="F127" s="58">
        <v>0.12162499516430603</v>
      </c>
      <c r="G127" s="58">
        <v>0.14553585051352114</v>
      </c>
      <c r="H127" s="58">
        <v>0.11155060996991595</v>
      </c>
      <c r="I127" s="58">
        <v>7.7744533068125329E-2</v>
      </c>
      <c r="J127" s="58">
        <v>5.9261425356682794E-2</v>
      </c>
      <c r="K127" s="58">
        <v>7.056573492498408E-2</v>
      </c>
      <c r="L127" s="58">
        <v>0.13652740907639721</v>
      </c>
      <c r="M127" s="58">
        <v>1.8410241631153328E-2</v>
      </c>
      <c r="N127" s="58">
        <v>5.6844552361343184E-2</v>
      </c>
      <c r="O127" s="58">
        <v>0</v>
      </c>
      <c r="P127" s="58">
        <v>0</v>
      </c>
      <c r="Q127" s="58">
        <v>0</v>
      </c>
      <c r="R127" s="58">
        <v>0</v>
      </c>
      <c r="S127" s="58">
        <v>0</v>
      </c>
      <c r="T127" s="58">
        <v>0</v>
      </c>
      <c r="U127" s="58">
        <v>0</v>
      </c>
      <c r="V127" s="58">
        <v>0</v>
      </c>
      <c r="W127" s="58">
        <v>0</v>
      </c>
      <c r="X127" s="58">
        <v>0</v>
      </c>
      <c r="Y127" s="58">
        <v>0</v>
      </c>
      <c r="Z127" s="58">
        <v>0</v>
      </c>
      <c r="AA127" s="58">
        <v>0</v>
      </c>
      <c r="AB127" s="58">
        <v>0</v>
      </c>
      <c r="AC127" s="58">
        <v>0</v>
      </c>
      <c r="AD127" s="58">
        <v>0</v>
      </c>
      <c r="AE127" s="58">
        <v>0</v>
      </c>
      <c r="AF127" s="58">
        <v>0</v>
      </c>
      <c r="AG127" s="58">
        <v>0</v>
      </c>
      <c r="AH127" s="58">
        <v>0</v>
      </c>
      <c r="AI127" s="58">
        <v>0</v>
      </c>
      <c r="AK127" s="64">
        <f t="shared" si="1"/>
        <v>-4.6128932872177052E-3</v>
      </c>
    </row>
    <row r="128" spans="1:37" x14ac:dyDescent="0.25">
      <c r="A128">
        <v>126</v>
      </c>
      <c r="B128" s="1">
        <v>1.5299999999999999E-2</v>
      </c>
      <c r="C128" s="1">
        <v>2.5692475158650315E-5</v>
      </c>
      <c r="D128" s="58">
        <v>0.14400286155292968</v>
      </c>
      <c r="E128" s="58">
        <v>0.1830499171478272</v>
      </c>
      <c r="F128" s="58">
        <v>0.17094427229892789</v>
      </c>
      <c r="G128" s="58">
        <v>8.9951065988014528E-2</v>
      </c>
      <c r="H128" s="58">
        <v>2.7344702142790486E-2</v>
      </c>
      <c r="I128" s="58">
        <v>0.18028570814277989</v>
      </c>
      <c r="J128" s="58">
        <v>3.8019333498518081E-3</v>
      </c>
      <c r="K128" s="58">
        <v>4.2460109274662351E-2</v>
      </c>
      <c r="L128" s="58">
        <v>8.4092225327570241E-2</v>
      </c>
      <c r="M128" s="58">
        <v>2.6285537445749765E-2</v>
      </c>
      <c r="N128" s="58">
        <v>4.7781667328896105E-2</v>
      </c>
      <c r="O128" s="58">
        <v>0</v>
      </c>
      <c r="P128" s="58">
        <v>0</v>
      </c>
      <c r="Q128" s="58">
        <v>0</v>
      </c>
      <c r="R128" s="58">
        <v>0</v>
      </c>
      <c r="S128" s="58">
        <v>0</v>
      </c>
      <c r="T128" s="58">
        <v>0</v>
      </c>
      <c r="U128" s="58">
        <v>0</v>
      </c>
      <c r="V128" s="58">
        <v>0</v>
      </c>
      <c r="W128" s="58">
        <v>0</v>
      </c>
      <c r="X128" s="58">
        <v>0</v>
      </c>
      <c r="Y128" s="58">
        <v>0</v>
      </c>
      <c r="Z128" s="58">
        <v>0</v>
      </c>
      <c r="AA128" s="58">
        <v>0</v>
      </c>
      <c r="AB128" s="58">
        <v>0</v>
      </c>
      <c r="AC128" s="58">
        <v>0</v>
      </c>
      <c r="AD128" s="58">
        <v>0</v>
      </c>
      <c r="AE128" s="58">
        <v>0</v>
      </c>
      <c r="AF128" s="58">
        <v>0</v>
      </c>
      <c r="AG128" s="58">
        <v>0</v>
      </c>
      <c r="AH128" s="58">
        <v>0</v>
      </c>
      <c r="AI128" s="58">
        <v>0</v>
      </c>
      <c r="AK128" s="64">
        <f t="shared" si="1"/>
        <v>1.6792467423954454E-3</v>
      </c>
    </row>
    <row r="129" spans="1:37" x14ac:dyDescent="0.25">
      <c r="A129">
        <v>127</v>
      </c>
      <c r="B129" s="1">
        <v>1.34E-2</v>
      </c>
      <c r="C129" s="1">
        <v>9.7762157242008395E-6</v>
      </c>
      <c r="D129" s="58">
        <v>0.11481000656496052</v>
      </c>
      <c r="E129" s="58">
        <v>0.12712317953622279</v>
      </c>
      <c r="F129" s="58">
        <v>0.19948423611140115</v>
      </c>
      <c r="G129" s="58">
        <v>0.19510687916532901</v>
      </c>
      <c r="H129" s="58">
        <v>0.13243718222115428</v>
      </c>
      <c r="I129" s="58">
        <v>2.06591265449983E-2</v>
      </c>
      <c r="J129" s="58">
        <v>1.5920651715700566E-2</v>
      </c>
      <c r="K129" s="58">
        <v>3.5369930248585098E-2</v>
      </c>
      <c r="L129" s="58">
        <v>2.1766522814161006E-2</v>
      </c>
      <c r="M129" s="58">
        <v>0.10840241115489671</v>
      </c>
      <c r="N129" s="58">
        <v>2.8919873922590524E-2</v>
      </c>
      <c r="O129" s="58">
        <v>0</v>
      </c>
      <c r="P129" s="58">
        <v>0</v>
      </c>
      <c r="Q129" s="58">
        <v>0</v>
      </c>
      <c r="R129" s="58">
        <v>0</v>
      </c>
      <c r="S129" s="58">
        <v>0</v>
      </c>
      <c r="T129" s="58">
        <v>0</v>
      </c>
      <c r="U129" s="58">
        <v>0</v>
      </c>
      <c r="V129" s="58">
        <v>0</v>
      </c>
      <c r="W129" s="58">
        <v>0</v>
      </c>
      <c r="X129" s="58">
        <v>0</v>
      </c>
      <c r="Y129" s="58">
        <v>0</v>
      </c>
      <c r="Z129" s="58">
        <v>0</v>
      </c>
      <c r="AA129" s="58">
        <v>0</v>
      </c>
      <c r="AB129" s="58">
        <v>0</v>
      </c>
      <c r="AC129" s="58">
        <v>0</v>
      </c>
      <c r="AD129" s="58">
        <v>0</v>
      </c>
      <c r="AE129" s="58">
        <v>0</v>
      </c>
      <c r="AF129" s="58">
        <v>0</v>
      </c>
      <c r="AG129" s="58">
        <v>0</v>
      </c>
      <c r="AH129" s="58">
        <v>0</v>
      </c>
      <c r="AI129" s="58">
        <v>0</v>
      </c>
      <c r="AK129" s="64">
        <f t="shared" si="1"/>
        <v>7.2956833762692825E-4</v>
      </c>
    </row>
    <row r="130" spans="1:37" x14ac:dyDescent="0.25">
      <c r="A130">
        <v>128</v>
      </c>
      <c r="B130" s="1">
        <v>1.03E-2</v>
      </c>
      <c r="C130" s="1">
        <v>-1.0595255286830439E-4</v>
      </c>
      <c r="D130" s="58">
        <v>8.8356045376846284E-2</v>
      </c>
      <c r="E130" s="58">
        <v>2.1285700956424184E-2</v>
      </c>
      <c r="F130" s="58">
        <v>9.6069013659769678E-2</v>
      </c>
      <c r="G130" s="58">
        <v>0.11375232934441466</v>
      </c>
      <c r="H130" s="58">
        <v>9.1547335046673797E-2</v>
      </c>
      <c r="I130" s="58">
        <v>9.8775659776280028E-2</v>
      </c>
      <c r="J130" s="58">
        <v>4.7563121345608257E-2</v>
      </c>
      <c r="K130" s="58">
        <v>8.5252008931803014E-2</v>
      </c>
      <c r="L130" s="58">
        <v>0.12969372079151195</v>
      </c>
      <c r="M130" s="58">
        <v>5.9027982414619637E-2</v>
      </c>
      <c r="N130" s="58">
        <v>0.16867708235604861</v>
      </c>
      <c r="O130" s="58">
        <v>0</v>
      </c>
      <c r="P130" s="58">
        <v>0</v>
      </c>
      <c r="Q130" s="58">
        <v>0</v>
      </c>
      <c r="R130" s="58">
        <v>0</v>
      </c>
      <c r="S130" s="58">
        <v>0</v>
      </c>
      <c r="T130" s="58">
        <v>0</v>
      </c>
      <c r="U130" s="58">
        <v>0</v>
      </c>
      <c r="V130" s="58">
        <v>0</v>
      </c>
      <c r="W130" s="58">
        <v>0</v>
      </c>
      <c r="X130" s="58">
        <v>0</v>
      </c>
      <c r="Y130" s="58">
        <v>0</v>
      </c>
      <c r="Z130" s="58">
        <v>0</v>
      </c>
      <c r="AA130" s="58">
        <v>0</v>
      </c>
      <c r="AB130" s="58">
        <v>0</v>
      </c>
      <c r="AC130" s="58">
        <v>0</v>
      </c>
      <c r="AD130" s="58">
        <v>0</v>
      </c>
      <c r="AE130" s="58">
        <v>0</v>
      </c>
      <c r="AF130" s="58">
        <v>0</v>
      </c>
      <c r="AG130" s="58">
        <v>0</v>
      </c>
      <c r="AH130" s="58">
        <v>0</v>
      </c>
      <c r="AI130" s="58">
        <v>0</v>
      </c>
      <c r="AK130" s="64">
        <f t="shared" si="1"/>
        <v>-1.028665561828198E-2</v>
      </c>
    </row>
    <row r="131" spans="1:37" x14ac:dyDescent="0.25">
      <c r="A131">
        <v>129</v>
      </c>
      <c r="B131" s="1">
        <v>1.35E-2</v>
      </c>
      <c r="C131" s="1">
        <v>-2.8971917207991918E-4</v>
      </c>
      <c r="D131" s="58">
        <v>0.12205634458131778</v>
      </c>
      <c r="E131" s="58">
        <v>1.9781557301157354E-2</v>
      </c>
      <c r="F131" s="58">
        <v>0.1428813038113288</v>
      </c>
      <c r="G131" s="58">
        <v>0.16058469930228036</v>
      </c>
      <c r="H131" s="58">
        <v>4.7462569660097882E-2</v>
      </c>
      <c r="I131" s="58">
        <v>0.19422391094232805</v>
      </c>
      <c r="J131" s="58">
        <v>0.13262259186619751</v>
      </c>
      <c r="K131" s="58">
        <v>7.5936539401454228E-2</v>
      </c>
      <c r="L131" s="58">
        <v>3.447067603577391E-2</v>
      </c>
      <c r="M131" s="58">
        <v>2.9232957815908851E-2</v>
      </c>
      <c r="N131" s="58">
        <v>4.0746849282155363E-2</v>
      </c>
      <c r="O131" s="58">
        <v>0</v>
      </c>
      <c r="P131" s="58">
        <v>0</v>
      </c>
      <c r="Q131" s="58">
        <v>0</v>
      </c>
      <c r="R131" s="58">
        <v>0</v>
      </c>
      <c r="S131" s="58">
        <v>0</v>
      </c>
      <c r="T131" s="58">
        <v>0</v>
      </c>
      <c r="U131" s="58">
        <v>0</v>
      </c>
      <c r="V131" s="58">
        <v>0</v>
      </c>
      <c r="W131" s="58">
        <v>0</v>
      </c>
      <c r="X131" s="58">
        <v>0</v>
      </c>
      <c r="Y131" s="58">
        <v>0</v>
      </c>
      <c r="Z131" s="58">
        <v>0</v>
      </c>
      <c r="AA131" s="58">
        <v>0</v>
      </c>
      <c r="AB131" s="58">
        <v>0</v>
      </c>
      <c r="AC131" s="58">
        <v>0</v>
      </c>
      <c r="AD131" s="58">
        <v>0</v>
      </c>
      <c r="AE131" s="58">
        <v>0</v>
      </c>
      <c r="AF131" s="58">
        <v>0</v>
      </c>
      <c r="AG131" s="58">
        <v>0</v>
      </c>
      <c r="AH131" s="58">
        <v>0</v>
      </c>
      <c r="AI131" s="58">
        <v>0</v>
      </c>
      <c r="AK131" s="64">
        <f t="shared" si="1"/>
        <v>-2.1460679413327348E-2</v>
      </c>
    </row>
    <row r="132" spans="1:37" x14ac:dyDescent="0.25">
      <c r="A132">
        <v>130</v>
      </c>
      <c r="B132" s="1">
        <v>1.5800000000000002E-2</v>
      </c>
      <c r="C132" s="1">
        <v>-1.6907910979374491E-4</v>
      </c>
      <c r="D132" s="58">
        <v>8.9444182666110969E-2</v>
      </c>
      <c r="E132" s="58">
        <v>0.15322083784244941</v>
      </c>
      <c r="F132" s="58">
        <v>5.9176653284180702E-2</v>
      </c>
      <c r="G132" s="58">
        <v>0.12080036925843157</v>
      </c>
      <c r="H132" s="58">
        <v>4.4470174960343077E-2</v>
      </c>
      <c r="I132" s="58">
        <v>0.1584032899679948</v>
      </c>
      <c r="J132" s="58">
        <v>7.1594014724883331E-2</v>
      </c>
      <c r="K132" s="58">
        <v>0.17680307504466428</v>
      </c>
      <c r="L132" s="58">
        <v>2.3274155975974535E-2</v>
      </c>
      <c r="M132" s="58">
        <v>5.2164223331963938E-2</v>
      </c>
      <c r="N132" s="58">
        <v>5.0649022943003316E-2</v>
      </c>
      <c r="O132" s="58">
        <v>0</v>
      </c>
      <c r="P132" s="58">
        <v>0</v>
      </c>
      <c r="Q132" s="58">
        <v>0</v>
      </c>
      <c r="R132" s="58">
        <v>0</v>
      </c>
      <c r="S132" s="58">
        <v>0</v>
      </c>
      <c r="T132" s="58">
        <v>0</v>
      </c>
      <c r="U132" s="58">
        <v>0</v>
      </c>
      <c r="V132" s="58">
        <v>0</v>
      </c>
      <c r="W132" s="58">
        <v>0</v>
      </c>
      <c r="X132" s="58">
        <v>0</v>
      </c>
      <c r="Y132" s="58">
        <v>0</v>
      </c>
      <c r="Z132" s="58">
        <v>0</v>
      </c>
      <c r="AA132" s="58">
        <v>0</v>
      </c>
      <c r="AB132" s="58">
        <v>0</v>
      </c>
      <c r="AC132" s="58">
        <v>0</v>
      </c>
      <c r="AD132" s="58">
        <v>0</v>
      </c>
      <c r="AE132" s="58">
        <v>0</v>
      </c>
      <c r="AF132" s="58">
        <v>0</v>
      </c>
      <c r="AG132" s="58">
        <v>0</v>
      </c>
      <c r="AH132" s="58">
        <v>0</v>
      </c>
      <c r="AI132" s="58">
        <v>0</v>
      </c>
      <c r="AK132" s="64">
        <f t="shared" ref="AK132:AK195" si="2">C132/B132</f>
        <v>-1.0701209480616765E-2</v>
      </c>
    </row>
    <row r="133" spans="1:37" x14ac:dyDescent="0.25">
      <c r="A133">
        <v>131</v>
      </c>
      <c r="B133" s="1">
        <v>1.35E-2</v>
      </c>
      <c r="C133" s="1">
        <v>8.200899453876439E-5</v>
      </c>
      <c r="D133" s="58">
        <v>0.1207751128985355</v>
      </c>
      <c r="E133" s="58">
        <v>0.13126432705481947</v>
      </c>
      <c r="F133" s="58">
        <v>8.754444027399394E-2</v>
      </c>
      <c r="G133" s="58">
        <v>9.4880312735577677E-2</v>
      </c>
      <c r="H133" s="58">
        <v>0.10340351065795997</v>
      </c>
      <c r="I133" s="58">
        <v>0.1297922799150257</v>
      </c>
      <c r="J133" s="58">
        <v>0.10846448514391931</v>
      </c>
      <c r="K133" s="58">
        <v>5.6036774157109372E-2</v>
      </c>
      <c r="L133" s="58">
        <v>1.5285553470671438E-2</v>
      </c>
      <c r="M133" s="58">
        <v>3.7611421401746149E-2</v>
      </c>
      <c r="N133" s="58">
        <v>0.11494178229064159</v>
      </c>
      <c r="O133" s="58">
        <v>0</v>
      </c>
      <c r="P133" s="58">
        <v>0</v>
      </c>
      <c r="Q133" s="58">
        <v>0</v>
      </c>
      <c r="R133" s="58">
        <v>0</v>
      </c>
      <c r="S133" s="58">
        <v>0</v>
      </c>
      <c r="T133" s="58">
        <v>0</v>
      </c>
      <c r="U133" s="58">
        <v>0</v>
      </c>
      <c r="V133" s="58">
        <v>0</v>
      </c>
      <c r="W133" s="58">
        <v>0</v>
      </c>
      <c r="X133" s="58">
        <v>0</v>
      </c>
      <c r="Y133" s="58">
        <v>0</v>
      </c>
      <c r="Z133" s="58">
        <v>0</v>
      </c>
      <c r="AA133" s="58">
        <v>0</v>
      </c>
      <c r="AB133" s="58">
        <v>0</v>
      </c>
      <c r="AC133" s="58">
        <v>0</v>
      </c>
      <c r="AD133" s="58">
        <v>0</v>
      </c>
      <c r="AE133" s="58">
        <v>0</v>
      </c>
      <c r="AF133" s="58">
        <v>0</v>
      </c>
      <c r="AG133" s="58">
        <v>0</v>
      </c>
      <c r="AH133" s="58">
        <v>0</v>
      </c>
      <c r="AI133" s="58">
        <v>0</v>
      </c>
      <c r="AK133" s="64">
        <f t="shared" si="2"/>
        <v>6.0747403362047701E-3</v>
      </c>
    </row>
    <row r="134" spans="1:37" x14ac:dyDescent="0.25">
      <c r="A134">
        <v>132</v>
      </c>
      <c r="B134" s="1">
        <v>1.2200000000000001E-2</v>
      </c>
      <c r="C134" s="1">
        <v>2.6105300309367738E-5</v>
      </c>
      <c r="D134" s="58">
        <v>0.13476036489601168</v>
      </c>
      <c r="E134" s="58">
        <v>9.555781237837431E-2</v>
      </c>
      <c r="F134" s="58">
        <v>6.7120562454037039E-2</v>
      </c>
      <c r="G134" s="58">
        <v>4.9545125034006779E-2</v>
      </c>
      <c r="H134" s="58">
        <v>0.10067161712784471</v>
      </c>
      <c r="I134" s="58">
        <v>0.17433348731252832</v>
      </c>
      <c r="J134" s="58">
        <v>5.3781376457869585E-3</v>
      </c>
      <c r="K134" s="58">
        <v>7.0366814043913095E-2</v>
      </c>
      <c r="L134" s="58">
        <v>0.18025601089149076</v>
      </c>
      <c r="M134" s="58">
        <v>8.5560869081278881E-3</v>
      </c>
      <c r="N134" s="58">
        <v>0.11345398130787859</v>
      </c>
      <c r="O134" s="58">
        <v>0</v>
      </c>
      <c r="P134" s="58">
        <v>0</v>
      </c>
      <c r="Q134" s="58">
        <v>0</v>
      </c>
      <c r="R134" s="58">
        <v>0</v>
      </c>
      <c r="S134" s="58">
        <v>0</v>
      </c>
      <c r="T134" s="58">
        <v>0</v>
      </c>
      <c r="U134" s="58">
        <v>0</v>
      </c>
      <c r="V134" s="58">
        <v>0</v>
      </c>
      <c r="W134" s="58">
        <v>0</v>
      </c>
      <c r="X134" s="58">
        <v>0</v>
      </c>
      <c r="Y134" s="58">
        <v>0</v>
      </c>
      <c r="Z134" s="58">
        <v>0</v>
      </c>
      <c r="AA134" s="58">
        <v>0</v>
      </c>
      <c r="AB134" s="58">
        <v>0</v>
      </c>
      <c r="AC134" s="58">
        <v>0</v>
      </c>
      <c r="AD134" s="58">
        <v>0</v>
      </c>
      <c r="AE134" s="58">
        <v>0</v>
      </c>
      <c r="AF134" s="58">
        <v>0</v>
      </c>
      <c r="AG134" s="58">
        <v>0</v>
      </c>
      <c r="AH134" s="58">
        <v>0</v>
      </c>
      <c r="AI134" s="58">
        <v>0</v>
      </c>
      <c r="AK134" s="64">
        <f t="shared" si="2"/>
        <v>2.1397787138826012E-3</v>
      </c>
    </row>
    <row r="135" spans="1:37" x14ac:dyDescent="0.25">
      <c r="A135">
        <v>133</v>
      </c>
      <c r="B135" s="1">
        <v>1.5100000000000001E-2</v>
      </c>
      <c r="C135" s="1">
        <v>-2.4954264904165964E-5</v>
      </c>
      <c r="D135" s="58">
        <v>6.1363397564998381E-2</v>
      </c>
      <c r="E135" s="58">
        <v>0.18168457138864094</v>
      </c>
      <c r="F135" s="58">
        <v>0.22474087973564369</v>
      </c>
      <c r="G135" s="58">
        <v>0.12504583227391003</v>
      </c>
      <c r="H135" s="58">
        <v>5.3284487583483774E-2</v>
      </c>
      <c r="I135" s="58">
        <v>7.478988148743515E-2</v>
      </c>
      <c r="J135" s="58">
        <v>1.0817235561737847E-2</v>
      </c>
      <c r="K135" s="58">
        <v>9.9730553432665708E-2</v>
      </c>
      <c r="L135" s="58">
        <v>0.1051149341253113</v>
      </c>
      <c r="M135" s="58">
        <v>1.1249259627143755E-2</v>
      </c>
      <c r="N135" s="58">
        <v>5.2178967219029634E-2</v>
      </c>
      <c r="O135" s="58">
        <v>0</v>
      </c>
      <c r="P135" s="58">
        <v>0</v>
      </c>
      <c r="Q135" s="58">
        <v>0</v>
      </c>
      <c r="R135" s="58">
        <v>0</v>
      </c>
      <c r="S135" s="58">
        <v>0</v>
      </c>
      <c r="T135" s="58">
        <v>0</v>
      </c>
      <c r="U135" s="58">
        <v>0</v>
      </c>
      <c r="V135" s="58">
        <v>0</v>
      </c>
      <c r="W135" s="58">
        <v>0</v>
      </c>
      <c r="X135" s="58">
        <v>0</v>
      </c>
      <c r="Y135" s="58">
        <v>0</v>
      </c>
      <c r="Z135" s="58">
        <v>0</v>
      </c>
      <c r="AA135" s="58">
        <v>0</v>
      </c>
      <c r="AB135" s="58">
        <v>0</v>
      </c>
      <c r="AC135" s="58">
        <v>0</v>
      </c>
      <c r="AD135" s="58">
        <v>0</v>
      </c>
      <c r="AE135" s="58">
        <v>0</v>
      </c>
      <c r="AF135" s="58">
        <v>0</v>
      </c>
      <c r="AG135" s="58">
        <v>0</v>
      </c>
      <c r="AH135" s="58">
        <v>0</v>
      </c>
      <c r="AI135" s="58">
        <v>0</v>
      </c>
      <c r="AK135" s="64">
        <f t="shared" si="2"/>
        <v>-1.6526003247792028E-3</v>
      </c>
    </row>
    <row r="136" spans="1:37" x14ac:dyDescent="0.25">
      <c r="A136">
        <v>134</v>
      </c>
      <c r="B136" s="1">
        <v>1.3299999999999999E-2</v>
      </c>
      <c r="C136" s="1">
        <v>4.211723856706054E-5</v>
      </c>
      <c r="D136" s="58">
        <v>7.3664300907632638E-2</v>
      </c>
      <c r="E136" s="58">
        <v>0.14544568721546047</v>
      </c>
      <c r="F136" s="58">
        <v>3.7126511821542189E-2</v>
      </c>
      <c r="G136" s="58">
        <v>0.14327814457275187</v>
      </c>
      <c r="H136" s="58">
        <v>2.1373110636535308E-2</v>
      </c>
      <c r="I136" s="58">
        <v>0.16202094234719458</v>
      </c>
      <c r="J136" s="58">
        <v>3.8490703489480763E-2</v>
      </c>
      <c r="K136" s="58">
        <v>8.3320659400998129E-2</v>
      </c>
      <c r="L136" s="58">
        <v>2.2586932492040485E-2</v>
      </c>
      <c r="M136" s="58">
        <v>0.15894419208320723</v>
      </c>
      <c r="N136" s="58">
        <v>0.11374881503315652</v>
      </c>
      <c r="O136" s="58">
        <v>0</v>
      </c>
      <c r="P136" s="58">
        <v>0</v>
      </c>
      <c r="Q136" s="58">
        <v>0</v>
      </c>
      <c r="R136" s="58">
        <v>0</v>
      </c>
      <c r="S136" s="58">
        <v>0</v>
      </c>
      <c r="T136" s="58">
        <v>0</v>
      </c>
      <c r="U136" s="58">
        <v>0</v>
      </c>
      <c r="V136" s="58">
        <v>0</v>
      </c>
      <c r="W136" s="58">
        <v>0</v>
      </c>
      <c r="X136" s="58">
        <v>0</v>
      </c>
      <c r="Y136" s="58">
        <v>0</v>
      </c>
      <c r="Z136" s="58">
        <v>0</v>
      </c>
      <c r="AA136" s="58">
        <v>0</v>
      </c>
      <c r="AB136" s="58">
        <v>0</v>
      </c>
      <c r="AC136" s="58">
        <v>0</v>
      </c>
      <c r="AD136" s="58">
        <v>0</v>
      </c>
      <c r="AE136" s="58">
        <v>0</v>
      </c>
      <c r="AF136" s="58">
        <v>0</v>
      </c>
      <c r="AG136" s="58">
        <v>0</v>
      </c>
      <c r="AH136" s="58">
        <v>0</v>
      </c>
      <c r="AI136" s="58">
        <v>0</v>
      </c>
      <c r="AK136" s="64">
        <f t="shared" si="2"/>
        <v>3.1667096666962813E-3</v>
      </c>
    </row>
    <row r="137" spans="1:37" x14ac:dyDescent="0.25">
      <c r="A137">
        <v>135</v>
      </c>
      <c r="B137" s="1">
        <v>1.29E-2</v>
      </c>
      <c r="C137" s="1">
        <v>6.0191313216416813E-5</v>
      </c>
      <c r="D137" s="58">
        <v>2.3927656674711941E-2</v>
      </c>
      <c r="E137" s="58">
        <v>0.12772723831651603</v>
      </c>
      <c r="F137" s="58">
        <v>9.8687668812856552E-2</v>
      </c>
      <c r="G137" s="58">
        <v>0.11025400761446565</v>
      </c>
      <c r="H137" s="58">
        <v>0.10734911691824493</v>
      </c>
      <c r="I137" s="58">
        <v>6.2310884692054286E-2</v>
      </c>
      <c r="J137" s="58">
        <v>0.10197408211211895</v>
      </c>
      <c r="K137" s="58">
        <v>0.12568317641881882</v>
      </c>
      <c r="L137" s="58">
        <v>0.10280087149980428</v>
      </c>
      <c r="M137" s="58">
        <v>3.9896772099579612E-2</v>
      </c>
      <c r="N137" s="58">
        <v>9.9388524840828843E-2</v>
      </c>
      <c r="O137" s="58">
        <v>0</v>
      </c>
      <c r="P137" s="58">
        <v>0</v>
      </c>
      <c r="Q137" s="58">
        <v>0</v>
      </c>
      <c r="R137" s="58">
        <v>0</v>
      </c>
      <c r="S137" s="58">
        <v>0</v>
      </c>
      <c r="T137" s="58">
        <v>0</v>
      </c>
      <c r="U137" s="58">
        <v>0</v>
      </c>
      <c r="V137" s="58">
        <v>0</v>
      </c>
      <c r="W137" s="58">
        <v>0</v>
      </c>
      <c r="X137" s="58">
        <v>0</v>
      </c>
      <c r="Y137" s="58">
        <v>0</v>
      </c>
      <c r="Z137" s="58">
        <v>0</v>
      </c>
      <c r="AA137" s="58">
        <v>0</v>
      </c>
      <c r="AB137" s="58">
        <v>0</v>
      </c>
      <c r="AC137" s="58">
        <v>0</v>
      </c>
      <c r="AD137" s="58">
        <v>0</v>
      </c>
      <c r="AE137" s="58">
        <v>0</v>
      </c>
      <c r="AF137" s="58">
        <v>0</v>
      </c>
      <c r="AG137" s="58">
        <v>0</v>
      </c>
      <c r="AH137" s="58">
        <v>0</v>
      </c>
      <c r="AI137" s="58">
        <v>0</v>
      </c>
      <c r="AK137" s="64">
        <f t="shared" si="2"/>
        <v>4.6659932725904504E-3</v>
      </c>
    </row>
    <row r="138" spans="1:37" x14ac:dyDescent="0.25">
      <c r="A138">
        <v>136</v>
      </c>
      <c r="B138" s="1">
        <v>1.32E-2</v>
      </c>
      <c r="C138" s="1">
        <v>3.7325620569339242E-6</v>
      </c>
      <c r="D138" s="58">
        <v>8.1700808816328602E-2</v>
      </c>
      <c r="E138" s="58">
        <v>0.15204814284246979</v>
      </c>
      <c r="F138" s="58">
        <v>0.11136864668902438</v>
      </c>
      <c r="G138" s="58">
        <v>5.4912816402748123E-2</v>
      </c>
      <c r="H138" s="58">
        <v>2.2191060630429027E-2</v>
      </c>
      <c r="I138" s="58">
        <v>8.8183007139087E-2</v>
      </c>
      <c r="J138" s="58">
        <v>9.6105306049554626E-2</v>
      </c>
      <c r="K138" s="58">
        <v>0.11484831467465541</v>
      </c>
      <c r="L138" s="58">
        <v>2.3380863491469582E-2</v>
      </c>
      <c r="M138" s="58">
        <v>0.1041572626319887</v>
      </c>
      <c r="N138" s="58">
        <v>0.15110377063224464</v>
      </c>
      <c r="O138" s="58">
        <v>0</v>
      </c>
      <c r="P138" s="58">
        <v>0</v>
      </c>
      <c r="Q138" s="58">
        <v>0</v>
      </c>
      <c r="R138" s="58">
        <v>0</v>
      </c>
      <c r="S138" s="58">
        <v>0</v>
      </c>
      <c r="T138" s="58">
        <v>0</v>
      </c>
      <c r="U138" s="58">
        <v>0</v>
      </c>
      <c r="V138" s="58">
        <v>0</v>
      </c>
      <c r="W138" s="58">
        <v>0</v>
      </c>
      <c r="X138" s="58">
        <v>0</v>
      </c>
      <c r="Y138" s="58">
        <v>0</v>
      </c>
      <c r="Z138" s="58">
        <v>0</v>
      </c>
      <c r="AA138" s="58">
        <v>0</v>
      </c>
      <c r="AB138" s="58">
        <v>0</v>
      </c>
      <c r="AC138" s="58">
        <v>0</v>
      </c>
      <c r="AD138" s="58">
        <v>0</v>
      </c>
      <c r="AE138" s="58">
        <v>0</v>
      </c>
      <c r="AF138" s="58">
        <v>0</v>
      </c>
      <c r="AG138" s="58">
        <v>0</v>
      </c>
      <c r="AH138" s="58">
        <v>0</v>
      </c>
      <c r="AI138" s="58">
        <v>0</v>
      </c>
      <c r="AK138" s="64">
        <f t="shared" si="2"/>
        <v>2.8276985279802457E-4</v>
      </c>
    </row>
    <row r="139" spans="1:37" x14ac:dyDescent="0.25">
      <c r="A139">
        <v>137</v>
      </c>
      <c r="B139" s="1">
        <v>1.35E-2</v>
      </c>
      <c r="C139" s="1">
        <v>-2.2939670371210119E-4</v>
      </c>
      <c r="D139" s="58">
        <v>0.12601774975736224</v>
      </c>
      <c r="E139" s="58">
        <v>1.196399030023048E-2</v>
      </c>
      <c r="F139" s="58">
        <v>7.036821464580334E-2</v>
      </c>
      <c r="G139" s="58">
        <v>0.18117688209996174</v>
      </c>
      <c r="H139" s="58">
        <v>5.4002392393572393E-2</v>
      </c>
      <c r="I139" s="58">
        <v>7.0343618546448133E-2</v>
      </c>
      <c r="J139" s="58">
        <v>0.20669054196654285</v>
      </c>
      <c r="K139" s="58">
        <v>0.15932275827038356</v>
      </c>
      <c r="L139" s="58">
        <v>3.2484591651316425E-2</v>
      </c>
      <c r="M139" s="58">
        <v>1.6150610518361683E-2</v>
      </c>
      <c r="N139" s="58">
        <v>7.1478649850017006E-2</v>
      </c>
      <c r="O139" s="58">
        <v>0</v>
      </c>
      <c r="P139" s="58">
        <v>0</v>
      </c>
      <c r="Q139" s="58">
        <v>0</v>
      </c>
      <c r="R139" s="58">
        <v>0</v>
      </c>
      <c r="S139" s="58">
        <v>0</v>
      </c>
      <c r="T139" s="58">
        <v>0</v>
      </c>
      <c r="U139" s="58">
        <v>0</v>
      </c>
      <c r="V139" s="58">
        <v>0</v>
      </c>
      <c r="W139" s="58">
        <v>0</v>
      </c>
      <c r="X139" s="58">
        <v>0</v>
      </c>
      <c r="Y139" s="58">
        <v>0</v>
      </c>
      <c r="Z139" s="58">
        <v>0</v>
      </c>
      <c r="AA139" s="58">
        <v>0</v>
      </c>
      <c r="AB139" s="58">
        <v>0</v>
      </c>
      <c r="AC139" s="58">
        <v>0</v>
      </c>
      <c r="AD139" s="58">
        <v>0</v>
      </c>
      <c r="AE139" s="58">
        <v>0</v>
      </c>
      <c r="AF139" s="58">
        <v>0</v>
      </c>
      <c r="AG139" s="58">
        <v>0</v>
      </c>
      <c r="AH139" s="58">
        <v>0</v>
      </c>
      <c r="AI139" s="58">
        <v>0</v>
      </c>
      <c r="AK139" s="64">
        <f t="shared" si="2"/>
        <v>-1.6992348423118607E-2</v>
      </c>
    </row>
    <row r="140" spans="1:37" x14ac:dyDescent="0.25">
      <c r="A140">
        <v>138</v>
      </c>
      <c r="B140" s="1">
        <v>1.0999999999999999E-2</v>
      </c>
      <c r="C140" s="1">
        <v>2.504510520786141E-4</v>
      </c>
      <c r="D140" s="58">
        <v>6.3272305527854955E-2</v>
      </c>
      <c r="E140" s="58">
        <v>0.10963037290170635</v>
      </c>
      <c r="F140" s="58">
        <v>0.11078843127470163</v>
      </c>
      <c r="G140" s="58">
        <v>7.0197977319512203E-2</v>
      </c>
      <c r="H140" s="58">
        <v>8.3825580659768514E-2</v>
      </c>
      <c r="I140" s="58">
        <v>6.1513740368001064E-2</v>
      </c>
      <c r="J140" s="58">
        <v>8.7721034517835639E-2</v>
      </c>
      <c r="K140" s="58">
        <v>4.4854847816446518E-2</v>
      </c>
      <c r="L140" s="58">
        <v>0.17174294800060746</v>
      </c>
      <c r="M140" s="58">
        <v>1.8189202459712079E-2</v>
      </c>
      <c r="N140" s="58">
        <v>0.17826355915385364</v>
      </c>
      <c r="O140" s="58">
        <v>0</v>
      </c>
      <c r="P140" s="58">
        <v>0</v>
      </c>
      <c r="Q140" s="58">
        <v>0</v>
      </c>
      <c r="R140" s="58">
        <v>0</v>
      </c>
      <c r="S140" s="58">
        <v>0</v>
      </c>
      <c r="T140" s="58">
        <v>0</v>
      </c>
      <c r="U140" s="58">
        <v>0</v>
      </c>
      <c r="V140" s="58">
        <v>0</v>
      </c>
      <c r="W140" s="58">
        <v>0</v>
      </c>
      <c r="X140" s="58">
        <v>0</v>
      </c>
      <c r="Y140" s="58">
        <v>0</v>
      </c>
      <c r="Z140" s="58">
        <v>0</v>
      </c>
      <c r="AA140" s="58">
        <v>0</v>
      </c>
      <c r="AB140" s="58">
        <v>0</v>
      </c>
      <c r="AC140" s="58">
        <v>0</v>
      </c>
      <c r="AD140" s="58">
        <v>0</v>
      </c>
      <c r="AE140" s="58">
        <v>0</v>
      </c>
      <c r="AF140" s="58">
        <v>0</v>
      </c>
      <c r="AG140" s="58">
        <v>0</v>
      </c>
      <c r="AH140" s="58">
        <v>0</v>
      </c>
      <c r="AI140" s="58">
        <v>0</v>
      </c>
      <c r="AK140" s="64">
        <f t="shared" si="2"/>
        <v>2.2768277461692191E-2</v>
      </c>
    </row>
    <row r="141" spans="1:37" x14ac:dyDescent="0.25">
      <c r="A141">
        <v>139</v>
      </c>
      <c r="B141" s="1">
        <v>1.2999999999999999E-2</v>
      </c>
      <c r="C141" s="1">
        <v>2.9793025837008863E-4</v>
      </c>
      <c r="D141" s="58">
        <v>4.4956950459300878E-2</v>
      </c>
      <c r="E141" s="58">
        <v>0.18442154873819105</v>
      </c>
      <c r="F141" s="58">
        <v>4.0546632657971912E-2</v>
      </c>
      <c r="G141" s="58">
        <v>3.2655184292590114E-3</v>
      </c>
      <c r="H141" s="58">
        <v>5.2213003334401495E-3</v>
      </c>
      <c r="I141" s="58">
        <v>0.1665455802057545</v>
      </c>
      <c r="J141" s="58">
        <v>3.0573433718887984E-2</v>
      </c>
      <c r="K141" s="58">
        <v>6.5709417982038887E-2</v>
      </c>
      <c r="L141" s="58">
        <v>0.18542685275852372</v>
      </c>
      <c r="M141" s="58">
        <v>0.10460931960501665</v>
      </c>
      <c r="N141" s="58">
        <v>0.16872344511161524</v>
      </c>
      <c r="O141" s="58">
        <v>0</v>
      </c>
      <c r="P141" s="58">
        <v>0</v>
      </c>
      <c r="Q141" s="58">
        <v>0</v>
      </c>
      <c r="R141" s="58">
        <v>0</v>
      </c>
      <c r="S141" s="58">
        <v>0</v>
      </c>
      <c r="T141" s="58">
        <v>0</v>
      </c>
      <c r="U141" s="58">
        <v>0</v>
      </c>
      <c r="V141" s="58">
        <v>0</v>
      </c>
      <c r="W141" s="58">
        <v>0</v>
      </c>
      <c r="X141" s="58">
        <v>0</v>
      </c>
      <c r="Y141" s="58">
        <v>0</v>
      </c>
      <c r="Z141" s="58">
        <v>0</v>
      </c>
      <c r="AA141" s="58">
        <v>0</v>
      </c>
      <c r="AB141" s="58">
        <v>0</v>
      </c>
      <c r="AC141" s="58">
        <v>0</v>
      </c>
      <c r="AD141" s="58">
        <v>0</v>
      </c>
      <c r="AE141" s="58">
        <v>0</v>
      </c>
      <c r="AF141" s="58">
        <v>0</v>
      </c>
      <c r="AG141" s="58">
        <v>0</v>
      </c>
      <c r="AH141" s="58">
        <v>0</v>
      </c>
      <c r="AI141" s="58">
        <v>0</v>
      </c>
      <c r="AK141" s="64">
        <f t="shared" si="2"/>
        <v>2.2917712182314511E-2</v>
      </c>
    </row>
    <row r="142" spans="1:37" x14ac:dyDescent="0.25">
      <c r="A142">
        <v>140</v>
      </c>
      <c r="B142" s="1">
        <v>1.03E-2</v>
      </c>
      <c r="C142" s="1">
        <v>-8.601481688215985E-5</v>
      </c>
      <c r="D142" s="58">
        <v>0.10141316395644841</v>
      </c>
      <c r="E142" s="58">
        <v>2.0617888238298684E-2</v>
      </c>
      <c r="F142" s="58">
        <v>1.298615763421427E-2</v>
      </c>
      <c r="G142" s="58">
        <v>0.11224240170039311</v>
      </c>
      <c r="H142" s="58">
        <v>8.949257037578999E-2</v>
      </c>
      <c r="I142" s="58">
        <v>7.4805464824163045E-2</v>
      </c>
      <c r="J142" s="58">
        <v>9.4876517181648329E-2</v>
      </c>
      <c r="K142" s="58">
        <v>0.13244165689860324</v>
      </c>
      <c r="L142" s="58">
        <v>0.13573649142450578</v>
      </c>
      <c r="M142" s="58">
        <v>0.16295033513476567</v>
      </c>
      <c r="N142" s="58">
        <v>6.243735263116959E-2</v>
      </c>
      <c r="O142" s="58">
        <v>0</v>
      </c>
      <c r="P142" s="58">
        <v>0</v>
      </c>
      <c r="Q142" s="58">
        <v>0</v>
      </c>
      <c r="R142" s="58">
        <v>0</v>
      </c>
      <c r="S142" s="58">
        <v>0</v>
      </c>
      <c r="T142" s="58">
        <v>0</v>
      </c>
      <c r="U142" s="58">
        <v>0</v>
      </c>
      <c r="V142" s="58">
        <v>0</v>
      </c>
      <c r="W142" s="58">
        <v>0</v>
      </c>
      <c r="X142" s="58">
        <v>0</v>
      </c>
      <c r="Y142" s="58">
        <v>0</v>
      </c>
      <c r="Z142" s="58">
        <v>0</v>
      </c>
      <c r="AA142" s="58">
        <v>0</v>
      </c>
      <c r="AB142" s="58">
        <v>0</v>
      </c>
      <c r="AC142" s="58">
        <v>0</v>
      </c>
      <c r="AD142" s="58">
        <v>0</v>
      </c>
      <c r="AE142" s="58">
        <v>0</v>
      </c>
      <c r="AF142" s="58">
        <v>0</v>
      </c>
      <c r="AG142" s="58">
        <v>0</v>
      </c>
      <c r="AH142" s="58">
        <v>0</v>
      </c>
      <c r="AI142" s="58">
        <v>0</v>
      </c>
      <c r="AK142" s="64">
        <f t="shared" si="2"/>
        <v>-8.3509530953553256E-3</v>
      </c>
    </row>
    <row r="143" spans="1:37" x14ac:dyDescent="0.25">
      <c r="A143">
        <v>141</v>
      </c>
      <c r="B143" s="1">
        <v>1.09E-2</v>
      </c>
      <c r="C143" s="1">
        <v>-1.505197054150951E-4</v>
      </c>
      <c r="D143" s="58">
        <v>7.9313570584941942E-2</v>
      </c>
      <c r="E143" s="58">
        <v>3.9247418047485869E-2</v>
      </c>
      <c r="F143" s="58">
        <v>1.3382329518862236E-2</v>
      </c>
      <c r="G143" s="58">
        <v>9.9306747291878883E-2</v>
      </c>
      <c r="H143" s="58">
        <v>0.23404411750158483</v>
      </c>
      <c r="I143" s="58">
        <v>0.17727779393616197</v>
      </c>
      <c r="J143" s="58">
        <v>4.7499999127837353E-3</v>
      </c>
      <c r="K143" s="58">
        <v>6.9979387430285478E-2</v>
      </c>
      <c r="L143" s="58">
        <v>3.2687711848480315E-2</v>
      </c>
      <c r="M143" s="58">
        <v>0.18419973729257499</v>
      </c>
      <c r="N143" s="58">
        <v>6.5811186634959648E-2</v>
      </c>
      <c r="O143" s="58">
        <v>0</v>
      </c>
      <c r="P143" s="58">
        <v>0</v>
      </c>
      <c r="Q143" s="58">
        <v>0</v>
      </c>
      <c r="R143" s="58">
        <v>0</v>
      </c>
      <c r="S143" s="58">
        <v>0</v>
      </c>
      <c r="T143" s="58">
        <v>0</v>
      </c>
      <c r="U143" s="58">
        <v>0</v>
      </c>
      <c r="V143" s="58">
        <v>0</v>
      </c>
      <c r="W143" s="58">
        <v>0</v>
      </c>
      <c r="X143" s="58">
        <v>0</v>
      </c>
      <c r="Y143" s="58">
        <v>0</v>
      </c>
      <c r="Z143" s="58">
        <v>0</v>
      </c>
      <c r="AA143" s="58">
        <v>0</v>
      </c>
      <c r="AB143" s="58">
        <v>0</v>
      </c>
      <c r="AC143" s="58">
        <v>0</v>
      </c>
      <c r="AD143" s="58">
        <v>0</v>
      </c>
      <c r="AE143" s="58">
        <v>0</v>
      </c>
      <c r="AF143" s="58">
        <v>0</v>
      </c>
      <c r="AG143" s="58">
        <v>0</v>
      </c>
      <c r="AH143" s="58">
        <v>0</v>
      </c>
      <c r="AI143" s="58">
        <v>0</v>
      </c>
      <c r="AK143" s="64">
        <f t="shared" si="2"/>
        <v>-1.3809147285788541E-2</v>
      </c>
    </row>
    <row r="144" spans="1:37" x14ac:dyDescent="0.25">
      <c r="A144">
        <v>142</v>
      </c>
      <c r="B144" s="1">
        <v>1.29E-2</v>
      </c>
      <c r="C144" s="1">
        <v>-5.0256979650709568E-5</v>
      </c>
      <c r="D144" s="58">
        <v>7.3484919087533379E-2</v>
      </c>
      <c r="E144" s="58">
        <v>9.0554932318249404E-2</v>
      </c>
      <c r="F144" s="58">
        <v>0.19487432424500711</v>
      </c>
      <c r="G144" s="58">
        <v>8.4827606725572907E-2</v>
      </c>
      <c r="H144" s="58">
        <v>4.3447687850823889E-2</v>
      </c>
      <c r="I144" s="58">
        <v>0.15248818524623611</v>
      </c>
      <c r="J144" s="58">
        <v>0.1871915531164508</v>
      </c>
      <c r="K144" s="58">
        <v>3.2388782755037142E-2</v>
      </c>
      <c r="L144" s="58">
        <v>2.7953469681153663E-2</v>
      </c>
      <c r="M144" s="58">
        <v>0.10567817275110994</v>
      </c>
      <c r="N144" s="58">
        <v>7.1103662228258584E-3</v>
      </c>
      <c r="O144" s="58">
        <v>0</v>
      </c>
      <c r="P144" s="58">
        <v>0</v>
      </c>
      <c r="Q144" s="58">
        <v>0</v>
      </c>
      <c r="R144" s="58">
        <v>0</v>
      </c>
      <c r="S144" s="58">
        <v>0</v>
      </c>
      <c r="T144" s="58">
        <v>0</v>
      </c>
      <c r="U144" s="58">
        <v>0</v>
      </c>
      <c r="V144" s="58">
        <v>0</v>
      </c>
      <c r="W144" s="58">
        <v>0</v>
      </c>
      <c r="X144" s="58">
        <v>0</v>
      </c>
      <c r="Y144" s="58">
        <v>0</v>
      </c>
      <c r="Z144" s="58">
        <v>0</v>
      </c>
      <c r="AA144" s="58">
        <v>0</v>
      </c>
      <c r="AB144" s="58">
        <v>0</v>
      </c>
      <c r="AC144" s="58">
        <v>0</v>
      </c>
      <c r="AD144" s="58">
        <v>0</v>
      </c>
      <c r="AE144" s="58">
        <v>0</v>
      </c>
      <c r="AF144" s="58">
        <v>0</v>
      </c>
      <c r="AG144" s="58">
        <v>0</v>
      </c>
      <c r="AH144" s="58">
        <v>0</v>
      </c>
      <c r="AI144" s="58">
        <v>0</v>
      </c>
      <c r="AK144" s="64">
        <f t="shared" si="2"/>
        <v>-3.8958898954038423E-3</v>
      </c>
    </row>
    <row r="145" spans="1:37" x14ac:dyDescent="0.25">
      <c r="A145">
        <v>143</v>
      </c>
      <c r="B145" s="1">
        <v>1.23E-2</v>
      </c>
      <c r="C145" s="1">
        <v>-6.1923486433896699E-5</v>
      </c>
      <c r="D145" s="58">
        <v>0.1243046887006419</v>
      </c>
      <c r="E145" s="58">
        <v>6.8797218827817141E-2</v>
      </c>
      <c r="F145" s="58">
        <v>8.30314369159003E-2</v>
      </c>
      <c r="G145" s="58">
        <v>9.4905584285440409E-2</v>
      </c>
      <c r="H145" s="58">
        <v>0.10789060441131686</v>
      </c>
      <c r="I145" s="58">
        <v>8.4672370247084169E-2</v>
      </c>
      <c r="J145" s="58">
        <v>0.12421702885800677</v>
      </c>
      <c r="K145" s="58">
        <v>0.11679531145332213</v>
      </c>
      <c r="L145" s="58">
        <v>8.9667546267652137E-2</v>
      </c>
      <c r="M145" s="58">
        <v>1.864608637832554E-2</v>
      </c>
      <c r="N145" s="58">
        <v>8.7072123654492767E-2</v>
      </c>
      <c r="O145" s="58">
        <v>0</v>
      </c>
      <c r="P145" s="58">
        <v>0</v>
      </c>
      <c r="Q145" s="58">
        <v>0</v>
      </c>
      <c r="R145" s="58">
        <v>0</v>
      </c>
      <c r="S145" s="58">
        <v>0</v>
      </c>
      <c r="T145" s="58">
        <v>0</v>
      </c>
      <c r="U145" s="58">
        <v>0</v>
      </c>
      <c r="V145" s="58">
        <v>0</v>
      </c>
      <c r="W145" s="58">
        <v>0</v>
      </c>
      <c r="X145" s="58">
        <v>0</v>
      </c>
      <c r="Y145" s="58">
        <v>0</v>
      </c>
      <c r="Z145" s="58">
        <v>0</v>
      </c>
      <c r="AA145" s="58">
        <v>0</v>
      </c>
      <c r="AB145" s="58">
        <v>0</v>
      </c>
      <c r="AC145" s="58">
        <v>0</v>
      </c>
      <c r="AD145" s="58">
        <v>0</v>
      </c>
      <c r="AE145" s="58">
        <v>0</v>
      </c>
      <c r="AF145" s="58">
        <v>0</v>
      </c>
      <c r="AG145" s="58">
        <v>0</v>
      </c>
      <c r="AH145" s="58">
        <v>0</v>
      </c>
      <c r="AI145" s="58">
        <v>0</v>
      </c>
      <c r="AK145" s="64">
        <f t="shared" si="2"/>
        <v>-5.0344297913737157E-3</v>
      </c>
    </row>
    <row r="146" spans="1:37" x14ac:dyDescent="0.25">
      <c r="A146">
        <v>144</v>
      </c>
      <c r="B146" s="1">
        <v>1.12E-2</v>
      </c>
      <c r="C146" s="1">
        <v>8.8092821202226889E-5</v>
      </c>
      <c r="D146" s="58">
        <v>8.7152046400450017E-2</v>
      </c>
      <c r="E146" s="58">
        <v>8.5389602311330581E-2</v>
      </c>
      <c r="F146" s="58">
        <v>1.446986968180425E-2</v>
      </c>
      <c r="G146" s="58">
        <v>3.8766336862637696E-2</v>
      </c>
      <c r="H146" s="58">
        <v>0.12315760864199658</v>
      </c>
      <c r="I146" s="58">
        <v>5.478562289261675E-2</v>
      </c>
      <c r="J146" s="58">
        <v>0.13907471191717491</v>
      </c>
      <c r="K146" s="58">
        <v>0.13617663496659865</v>
      </c>
      <c r="L146" s="58">
        <v>0.11978377541113626</v>
      </c>
      <c r="M146" s="58">
        <v>6.9400088420486894E-2</v>
      </c>
      <c r="N146" s="58">
        <v>0.13184370249376751</v>
      </c>
      <c r="O146" s="58">
        <v>0</v>
      </c>
      <c r="P146" s="58">
        <v>0</v>
      </c>
      <c r="Q146" s="58">
        <v>0</v>
      </c>
      <c r="R146" s="58">
        <v>0</v>
      </c>
      <c r="S146" s="58">
        <v>0</v>
      </c>
      <c r="T146" s="58">
        <v>0</v>
      </c>
      <c r="U146" s="58">
        <v>0</v>
      </c>
      <c r="V146" s="58">
        <v>0</v>
      </c>
      <c r="W146" s="58">
        <v>0</v>
      </c>
      <c r="X146" s="58">
        <v>0</v>
      </c>
      <c r="Y146" s="58">
        <v>0</v>
      </c>
      <c r="Z146" s="58">
        <v>0</v>
      </c>
      <c r="AA146" s="58">
        <v>0</v>
      </c>
      <c r="AB146" s="58">
        <v>0</v>
      </c>
      <c r="AC146" s="58">
        <v>0</v>
      </c>
      <c r="AD146" s="58">
        <v>0</v>
      </c>
      <c r="AE146" s="58">
        <v>0</v>
      </c>
      <c r="AF146" s="58">
        <v>0</v>
      </c>
      <c r="AG146" s="58">
        <v>0</v>
      </c>
      <c r="AH146" s="58">
        <v>0</v>
      </c>
      <c r="AI146" s="58">
        <v>0</v>
      </c>
      <c r="AK146" s="64">
        <f t="shared" si="2"/>
        <v>7.8654304644845442E-3</v>
      </c>
    </row>
    <row r="147" spans="1:37" x14ac:dyDescent="0.25">
      <c r="A147">
        <v>145</v>
      </c>
      <c r="B147" s="1">
        <v>1.26E-2</v>
      </c>
      <c r="C147" s="1">
        <v>-3.3081120583768357E-4</v>
      </c>
      <c r="D147" s="58">
        <v>0.12049635658982985</v>
      </c>
      <c r="E147" s="58">
        <v>4.147327953223115E-2</v>
      </c>
      <c r="F147" s="58">
        <v>0.14204624266761592</v>
      </c>
      <c r="G147" s="58">
        <v>0.12692878528395893</v>
      </c>
      <c r="H147" s="58">
        <v>5.005772993676956E-2</v>
      </c>
      <c r="I147" s="58">
        <v>7.4425321727046745E-2</v>
      </c>
      <c r="J147" s="58">
        <v>9.5659830597170661E-2</v>
      </c>
      <c r="K147" s="58">
        <v>0.15562093466669952</v>
      </c>
      <c r="L147" s="58">
        <v>5.4406332157529796E-2</v>
      </c>
      <c r="M147" s="58">
        <v>8.8490588419975563E-2</v>
      </c>
      <c r="N147" s="58">
        <v>5.0394598421172311E-2</v>
      </c>
      <c r="O147" s="58">
        <v>0</v>
      </c>
      <c r="P147" s="58">
        <v>0</v>
      </c>
      <c r="Q147" s="58">
        <v>0</v>
      </c>
      <c r="R147" s="58">
        <v>0</v>
      </c>
      <c r="S147" s="58">
        <v>0</v>
      </c>
      <c r="T147" s="58">
        <v>0</v>
      </c>
      <c r="U147" s="58">
        <v>0</v>
      </c>
      <c r="V147" s="58">
        <v>0</v>
      </c>
      <c r="W147" s="58">
        <v>0</v>
      </c>
      <c r="X147" s="58">
        <v>0</v>
      </c>
      <c r="Y147" s="58">
        <v>0</v>
      </c>
      <c r="Z147" s="58">
        <v>0</v>
      </c>
      <c r="AA147" s="58">
        <v>0</v>
      </c>
      <c r="AB147" s="58">
        <v>0</v>
      </c>
      <c r="AC147" s="58">
        <v>0</v>
      </c>
      <c r="AD147" s="58">
        <v>0</v>
      </c>
      <c r="AE147" s="58">
        <v>0</v>
      </c>
      <c r="AF147" s="58">
        <v>0</v>
      </c>
      <c r="AG147" s="58">
        <v>0</v>
      </c>
      <c r="AH147" s="58">
        <v>0</v>
      </c>
      <c r="AI147" s="58">
        <v>0</v>
      </c>
      <c r="AK147" s="64">
        <f t="shared" si="2"/>
        <v>-2.6254857606165364E-2</v>
      </c>
    </row>
    <row r="148" spans="1:37" x14ac:dyDescent="0.25">
      <c r="A148">
        <v>146</v>
      </c>
      <c r="B148" s="1">
        <v>1.11E-2</v>
      </c>
      <c r="C148" s="1">
        <v>1.5473347351753399E-4</v>
      </c>
      <c r="D148" s="58">
        <v>9.638976919616335E-3</v>
      </c>
      <c r="E148" s="58">
        <v>6.4017910547517834E-2</v>
      </c>
      <c r="F148" s="58">
        <v>0.18865344340091009</v>
      </c>
      <c r="G148" s="58">
        <v>0.10252866382724399</v>
      </c>
      <c r="H148" s="58">
        <v>0.12758134984099073</v>
      </c>
      <c r="I148" s="58">
        <v>2.6971717725573097E-2</v>
      </c>
      <c r="J148" s="58">
        <v>0.17345147807202457</v>
      </c>
      <c r="K148" s="58">
        <v>3.4392630201338419E-2</v>
      </c>
      <c r="L148" s="58">
        <v>0.15078033005029612</v>
      </c>
      <c r="M148" s="58">
        <v>5.1676947153041872E-2</v>
      </c>
      <c r="N148" s="58">
        <v>7.0306552261447081E-2</v>
      </c>
      <c r="O148" s="58">
        <v>0</v>
      </c>
      <c r="P148" s="58">
        <v>0</v>
      </c>
      <c r="Q148" s="58">
        <v>0</v>
      </c>
      <c r="R148" s="58">
        <v>0</v>
      </c>
      <c r="S148" s="58">
        <v>0</v>
      </c>
      <c r="T148" s="58">
        <v>0</v>
      </c>
      <c r="U148" s="58">
        <v>0</v>
      </c>
      <c r="V148" s="58">
        <v>0</v>
      </c>
      <c r="W148" s="58">
        <v>0</v>
      </c>
      <c r="X148" s="58">
        <v>0</v>
      </c>
      <c r="Y148" s="58">
        <v>0</v>
      </c>
      <c r="Z148" s="58">
        <v>0</v>
      </c>
      <c r="AA148" s="58">
        <v>0</v>
      </c>
      <c r="AB148" s="58">
        <v>0</v>
      </c>
      <c r="AC148" s="58">
        <v>0</v>
      </c>
      <c r="AD148" s="58">
        <v>0</v>
      </c>
      <c r="AE148" s="58">
        <v>0</v>
      </c>
      <c r="AF148" s="58">
        <v>0</v>
      </c>
      <c r="AG148" s="58">
        <v>0</v>
      </c>
      <c r="AH148" s="58">
        <v>0</v>
      </c>
      <c r="AI148" s="58">
        <v>0</v>
      </c>
      <c r="AK148" s="64">
        <f t="shared" si="2"/>
        <v>1.3939952569147205E-2</v>
      </c>
    </row>
    <row r="149" spans="1:37" x14ac:dyDescent="0.25">
      <c r="A149">
        <v>147</v>
      </c>
      <c r="B149" s="1">
        <v>1.2800000000000001E-2</v>
      </c>
      <c r="C149" s="1">
        <v>3.3801680783157568E-4</v>
      </c>
      <c r="D149" s="58">
        <v>9.1261263767702661E-2</v>
      </c>
      <c r="E149" s="58">
        <v>0.18126289722223973</v>
      </c>
      <c r="F149" s="58">
        <v>4.5341726811174578E-2</v>
      </c>
      <c r="G149" s="58">
        <v>6.7102272135963386E-3</v>
      </c>
      <c r="H149" s="58">
        <v>1.1330464747371403E-2</v>
      </c>
      <c r="I149" s="58">
        <v>0.11993396013969297</v>
      </c>
      <c r="J149" s="58">
        <v>0.13659660477402955</v>
      </c>
      <c r="K149" s="58">
        <v>4.257998698351468E-2</v>
      </c>
      <c r="L149" s="58">
        <v>5.9638213235368345E-2</v>
      </c>
      <c r="M149" s="58">
        <v>0.12539424415280453</v>
      </c>
      <c r="N149" s="58">
        <v>0.17995041095250519</v>
      </c>
      <c r="O149" s="58">
        <v>0</v>
      </c>
      <c r="P149" s="58">
        <v>0</v>
      </c>
      <c r="Q149" s="58">
        <v>0</v>
      </c>
      <c r="R149" s="58">
        <v>0</v>
      </c>
      <c r="S149" s="58">
        <v>0</v>
      </c>
      <c r="T149" s="58">
        <v>0</v>
      </c>
      <c r="U149" s="58">
        <v>0</v>
      </c>
      <c r="V149" s="58">
        <v>0</v>
      </c>
      <c r="W149" s="58">
        <v>0</v>
      </c>
      <c r="X149" s="58">
        <v>0</v>
      </c>
      <c r="Y149" s="58">
        <v>0</v>
      </c>
      <c r="Z149" s="58">
        <v>0</v>
      </c>
      <c r="AA149" s="58">
        <v>0</v>
      </c>
      <c r="AB149" s="58">
        <v>0</v>
      </c>
      <c r="AC149" s="58">
        <v>0</v>
      </c>
      <c r="AD149" s="58">
        <v>0</v>
      </c>
      <c r="AE149" s="58">
        <v>0</v>
      </c>
      <c r="AF149" s="58">
        <v>0</v>
      </c>
      <c r="AG149" s="58">
        <v>0</v>
      </c>
      <c r="AH149" s="58">
        <v>0</v>
      </c>
      <c r="AI149" s="58">
        <v>0</v>
      </c>
      <c r="AK149" s="64">
        <f t="shared" si="2"/>
        <v>2.640756311184185E-2</v>
      </c>
    </row>
    <row r="150" spans="1:37" x14ac:dyDescent="0.25">
      <c r="A150">
        <v>148</v>
      </c>
      <c r="B150" s="1">
        <v>1.21E-2</v>
      </c>
      <c r="C150" s="1">
        <v>7.3041411832519375E-5</v>
      </c>
      <c r="D150" s="58">
        <v>5.4914857540277549E-2</v>
      </c>
      <c r="E150" s="58">
        <v>0.1353905996445024</v>
      </c>
      <c r="F150" s="58">
        <v>0.11585781312606258</v>
      </c>
      <c r="G150" s="58">
        <v>1.1425719428577123E-2</v>
      </c>
      <c r="H150" s="58">
        <v>6.481779379288985E-2</v>
      </c>
      <c r="I150" s="58">
        <v>0.13584386602762308</v>
      </c>
      <c r="J150" s="58">
        <v>6.5165719016033186E-2</v>
      </c>
      <c r="K150" s="58">
        <v>7.9614641214412751E-2</v>
      </c>
      <c r="L150" s="58">
        <v>0.13489635106223355</v>
      </c>
      <c r="M150" s="58">
        <v>8.905727596378131E-2</v>
      </c>
      <c r="N150" s="58">
        <v>0.11301536318360647</v>
      </c>
      <c r="O150" s="58">
        <v>0</v>
      </c>
      <c r="P150" s="58">
        <v>0</v>
      </c>
      <c r="Q150" s="58">
        <v>0</v>
      </c>
      <c r="R150" s="58">
        <v>0</v>
      </c>
      <c r="S150" s="58">
        <v>0</v>
      </c>
      <c r="T150" s="58">
        <v>0</v>
      </c>
      <c r="U150" s="58">
        <v>0</v>
      </c>
      <c r="V150" s="58">
        <v>0</v>
      </c>
      <c r="W150" s="58">
        <v>0</v>
      </c>
      <c r="X150" s="58">
        <v>0</v>
      </c>
      <c r="Y150" s="58">
        <v>0</v>
      </c>
      <c r="Z150" s="58">
        <v>0</v>
      </c>
      <c r="AA150" s="58">
        <v>0</v>
      </c>
      <c r="AB150" s="58">
        <v>0</v>
      </c>
      <c r="AC150" s="58">
        <v>0</v>
      </c>
      <c r="AD150" s="58">
        <v>0</v>
      </c>
      <c r="AE150" s="58">
        <v>0</v>
      </c>
      <c r="AF150" s="58">
        <v>0</v>
      </c>
      <c r="AG150" s="58">
        <v>0</v>
      </c>
      <c r="AH150" s="58">
        <v>0</v>
      </c>
      <c r="AI150" s="58">
        <v>0</v>
      </c>
      <c r="AK150" s="64">
        <f t="shared" si="2"/>
        <v>6.0364803167371386E-3</v>
      </c>
    </row>
    <row r="151" spans="1:37" x14ac:dyDescent="0.25">
      <c r="A151">
        <v>149</v>
      </c>
      <c r="B151" s="1">
        <v>1.06E-2</v>
      </c>
      <c r="C151" s="1">
        <v>-2.8901755535535482E-5</v>
      </c>
      <c r="D151" s="58">
        <v>0.12832633040118357</v>
      </c>
      <c r="E151" s="58">
        <v>4.9761253053940566E-2</v>
      </c>
      <c r="F151" s="58">
        <v>8.8342750438847192E-2</v>
      </c>
      <c r="G151" s="58">
        <v>4.8094719336218478E-2</v>
      </c>
      <c r="H151" s="58">
        <v>0.15749279971206329</v>
      </c>
      <c r="I151" s="58">
        <v>2.4232923272683865E-3</v>
      </c>
      <c r="J151" s="58">
        <v>0.16387370125640713</v>
      </c>
      <c r="K151" s="58">
        <v>0.10060942785743479</v>
      </c>
      <c r="L151" s="58">
        <v>2.4002076960635364E-2</v>
      </c>
      <c r="M151" s="58">
        <v>0.13021497073421281</v>
      </c>
      <c r="N151" s="58">
        <v>0.10685867792178849</v>
      </c>
      <c r="O151" s="58">
        <v>0</v>
      </c>
      <c r="P151" s="58">
        <v>0</v>
      </c>
      <c r="Q151" s="58">
        <v>0</v>
      </c>
      <c r="R151" s="58">
        <v>0</v>
      </c>
      <c r="S151" s="58">
        <v>0</v>
      </c>
      <c r="T151" s="58">
        <v>0</v>
      </c>
      <c r="U151" s="58">
        <v>0</v>
      </c>
      <c r="V151" s="58">
        <v>0</v>
      </c>
      <c r="W151" s="58">
        <v>0</v>
      </c>
      <c r="X151" s="58">
        <v>0</v>
      </c>
      <c r="Y151" s="58">
        <v>0</v>
      </c>
      <c r="Z151" s="58">
        <v>0</v>
      </c>
      <c r="AA151" s="58">
        <v>0</v>
      </c>
      <c r="AB151" s="58">
        <v>0</v>
      </c>
      <c r="AC151" s="58">
        <v>0</v>
      </c>
      <c r="AD151" s="58">
        <v>0</v>
      </c>
      <c r="AE151" s="58">
        <v>0</v>
      </c>
      <c r="AF151" s="58">
        <v>0</v>
      </c>
      <c r="AG151" s="58">
        <v>0</v>
      </c>
      <c r="AH151" s="58">
        <v>0</v>
      </c>
      <c r="AI151" s="58">
        <v>0</v>
      </c>
      <c r="AK151" s="64">
        <f t="shared" si="2"/>
        <v>-2.7265807108995737E-3</v>
      </c>
    </row>
    <row r="152" spans="1:37" x14ac:dyDescent="0.25">
      <c r="A152">
        <v>150</v>
      </c>
      <c r="B152" s="1">
        <v>1.0200000000000001E-2</v>
      </c>
      <c r="C152" s="1">
        <v>-1.1949535057279717E-4</v>
      </c>
      <c r="D152" s="58">
        <v>0.1590797094458167</v>
      </c>
      <c r="E152" s="58">
        <v>5.8951672046752028E-4</v>
      </c>
      <c r="F152" s="58">
        <v>8.6945955970879243E-2</v>
      </c>
      <c r="G152" s="58">
        <v>0.12173397850787895</v>
      </c>
      <c r="H152" s="58">
        <v>0.16174340409357543</v>
      </c>
      <c r="I152" s="58">
        <v>2.4422702387493615E-2</v>
      </c>
      <c r="J152" s="58">
        <v>4.9979194873389032E-2</v>
      </c>
      <c r="K152" s="58">
        <v>8.2566273833710749E-2</v>
      </c>
      <c r="L152" s="58">
        <v>7.6011455794706334E-2</v>
      </c>
      <c r="M152" s="58">
        <v>5.9534878861727154E-2</v>
      </c>
      <c r="N152" s="58">
        <v>0.17739292951035537</v>
      </c>
      <c r="O152" s="58">
        <v>0</v>
      </c>
      <c r="P152" s="58">
        <v>0</v>
      </c>
      <c r="Q152" s="58">
        <v>0</v>
      </c>
      <c r="R152" s="58">
        <v>0</v>
      </c>
      <c r="S152" s="58">
        <v>0</v>
      </c>
      <c r="T152" s="58">
        <v>0</v>
      </c>
      <c r="U152" s="58">
        <v>0</v>
      </c>
      <c r="V152" s="58">
        <v>0</v>
      </c>
      <c r="W152" s="58">
        <v>0</v>
      </c>
      <c r="X152" s="58">
        <v>0</v>
      </c>
      <c r="Y152" s="58">
        <v>0</v>
      </c>
      <c r="Z152" s="58">
        <v>0</v>
      </c>
      <c r="AA152" s="58">
        <v>0</v>
      </c>
      <c r="AB152" s="58">
        <v>0</v>
      </c>
      <c r="AC152" s="58">
        <v>0</v>
      </c>
      <c r="AD152" s="58">
        <v>0</v>
      </c>
      <c r="AE152" s="58">
        <v>0</v>
      </c>
      <c r="AF152" s="58">
        <v>0</v>
      </c>
      <c r="AG152" s="58">
        <v>0</v>
      </c>
      <c r="AH152" s="58">
        <v>0</v>
      </c>
      <c r="AI152" s="58">
        <v>0</v>
      </c>
      <c r="AK152" s="64">
        <f t="shared" si="2"/>
        <v>-1.1715230448313447E-2</v>
      </c>
    </row>
    <row r="153" spans="1:37" x14ac:dyDescent="0.25">
      <c r="A153">
        <v>151</v>
      </c>
      <c r="B153" s="1">
        <v>1.2200000000000001E-2</v>
      </c>
      <c r="C153" s="1">
        <v>-8.3106468455089742E-5</v>
      </c>
      <c r="D153" s="58">
        <v>7.3019552840862215E-2</v>
      </c>
      <c r="E153" s="58">
        <v>7.2534989590253174E-2</v>
      </c>
      <c r="F153" s="58">
        <v>0.12404587602980319</v>
      </c>
      <c r="G153" s="58">
        <v>9.1268700878488457E-2</v>
      </c>
      <c r="H153" s="58">
        <v>0.12004059567730108</v>
      </c>
      <c r="I153" s="58">
        <v>0.12531607163555647</v>
      </c>
      <c r="J153" s="58">
        <v>0.12250659799004936</v>
      </c>
      <c r="K153" s="58">
        <v>8.1790424941001305E-2</v>
      </c>
      <c r="L153" s="58">
        <v>6.113601427032176E-2</v>
      </c>
      <c r="M153" s="58">
        <v>5.9588619527003547E-2</v>
      </c>
      <c r="N153" s="58">
        <v>6.8752556619359403E-2</v>
      </c>
      <c r="O153" s="58">
        <v>0</v>
      </c>
      <c r="P153" s="58">
        <v>0</v>
      </c>
      <c r="Q153" s="58">
        <v>0</v>
      </c>
      <c r="R153" s="58">
        <v>0</v>
      </c>
      <c r="S153" s="58">
        <v>0</v>
      </c>
      <c r="T153" s="58">
        <v>0</v>
      </c>
      <c r="U153" s="58">
        <v>0</v>
      </c>
      <c r="V153" s="58">
        <v>0</v>
      </c>
      <c r="W153" s="58">
        <v>0</v>
      </c>
      <c r="X153" s="58">
        <v>0</v>
      </c>
      <c r="Y153" s="58">
        <v>0</v>
      </c>
      <c r="Z153" s="58">
        <v>0</v>
      </c>
      <c r="AA153" s="58">
        <v>0</v>
      </c>
      <c r="AB153" s="58">
        <v>0</v>
      </c>
      <c r="AC153" s="58">
        <v>0</v>
      </c>
      <c r="AD153" s="58">
        <v>0</v>
      </c>
      <c r="AE153" s="58">
        <v>0</v>
      </c>
      <c r="AF153" s="58">
        <v>0</v>
      </c>
      <c r="AG153" s="58">
        <v>0</v>
      </c>
      <c r="AH153" s="58">
        <v>0</v>
      </c>
      <c r="AI153" s="58">
        <v>0</v>
      </c>
      <c r="AK153" s="64">
        <f t="shared" si="2"/>
        <v>-6.8120056110729296E-3</v>
      </c>
    </row>
    <row r="154" spans="1:37" x14ac:dyDescent="0.25">
      <c r="A154">
        <v>152</v>
      </c>
      <c r="B154" s="1">
        <v>1.2699999999999999E-2</v>
      </c>
      <c r="C154" s="1">
        <v>-2.3122731675549785E-5</v>
      </c>
      <c r="D154" s="58">
        <v>0.20476737743019524</v>
      </c>
      <c r="E154" s="58">
        <v>8.2818186171550706E-2</v>
      </c>
      <c r="F154" s="58">
        <v>0.14423589048857852</v>
      </c>
      <c r="G154" s="58">
        <v>0.1764793084352104</v>
      </c>
      <c r="H154" s="58">
        <v>1.3427393285462377E-2</v>
      </c>
      <c r="I154" s="58">
        <v>5.2740842660239456E-2</v>
      </c>
      <c r="J154" s="58">
        <v>8.872661395607763E-2</v>
      </c>
      <c r="K154" s="58">
        <v>4.7731443758665462E-2</v>
      </c>
      <c r="L154" s="58">
        <v>1.8972456263193598E-2</v>
      </c>
      <c r="M154" s="58">
        <v>5.9708741682229206E-2</v>
      </c>
      <c r="N154" s="58">
        <v>0.11039174586859757</v>
      </c>
      <c r="O154" s="58">
        <v>0</v>
      </c>
      <c r="P154" s="58">
        <v>0</v>
      </c>
      <c r="Q154" s="58">
        <v>0</v>
      </c>
      <c r="R154" s="58">
        <v>0</v>
      </c>
      <c r="S154" s="58">
        <v>0</v>
      </c>
      <c r="T154" s="58">
        <v>0</v>
      </c>
      <c r="U154" s="58">
        <v>0</v>
      </c>
      <c r="V154" s="58">
        <v>0</v>
      </c>
      <c r="W154" s="58">
        <v>0</v>
      </c>
      <c r="X154" s="58">
        <v>0</v>
      </c>
      <c r="Y154" s="58">
        <v>0</v>
      </c>
      <c r="Z154" s="58">
        <v>0</v>
      </c>
      <c r="AA154" s="58">
        <v>0</v>
      </c>
      <c r="AB154" s="58">
        <v>0</v>
      </c>
      <c r="AC154" s="58">
        <v>0</v>
      </c>
      <c r="AD154" s="58">
        <v>0</v>
      </c>
      <c r="AE154" s="58">
        <v>0</v>
      </c>
      <c r="AF154" s="58">
        <v>0</v>
      </c>
      <c r="AG154" s="58">
        <v>0</v>
      </c>
      <c r="AH154" s="58">
        <v>0</v>
      </c>
      <c r="AI154" s="58">
        <v>0</v>
      </c>
      <c r="AK154" s="64">
        <f t="shared" si="2"/>
        <v>-1.8206875335078571E-3</v>
      </c>
    </row>
    <row r="155" spans="1:37" x14ac:dyDescent="0.25">
      <c r="A155">
        <v>153</v>
      </c>
      <c r="B155" s="1">
        <v>1.1299999999999999E-2</v>
      </c>
      <c r="C155" s="1">
        <v>1.5691792684251193E-4</v>
      </c>
      <c r="D155" s="58">
        <v>0.1495574030690586</v>
      </c>
      <c r="E155" s="58">
        <v>8.9588570630197636E-2</v>
      </c>
      <c r="F155" s="58">
        <v>4.8679907553899095E-2</v>
      </c>
      <c r="G155" s="58">
        <v>0.11532702486741378</v>
      </c>
      <c r="H155" s="58">
        <v>5.9920821128344778E-2</v>
      </c>
      <c r="I155" s="58">
        <v>2.8613396826486372E-2</v>
      </c>
      <c r="J155" s="58">
        <v>0.16738218605064098</v>
      </c>
      <c r="K155" s="58">
        <v>7.394600040058158E-2</v>
      </c>
      <c r="L155" s="58">
        <v>7.4306365073306957E-2</v>
      </c>
      <c r="M155" s="58">
        <v>0.17477604221559095</v>
      </c>
      <c r="N155" s="58">
        <v>1.7902282184479142E-2</v>
      </c>
      <c r="O155" s="58">
        <v>0</v>
      </c>
      <c r="P155" s="58">
        <v>0</v>
      </c>
      <c r="Q155" s="58">
        <v>0</v>
      </c>
      <c r="R155" s="58">
        <v>0</v>
      </c>
      <c r="S155" s="58">
        <v>0</v>
      </c>
      <c r="T155" s="58">
        <v>0</v>
      </c>
      <c r="U155" s="58">
        <v>0</v>
      </c>
      <c r="V155" s="58">
        <v>0</v>
      </c>
      <c r="W155" s="58">
        <v>0</v>
      </c>
      <c r="X155" s="58">
        <v>0</v>
      </c>
      <c r="Y155" s="58">
        <v>0</v>
      </c>
      <c r="Z155" s="58">
        <v>0</v>
      </c>
      <c r="AA155" s="58">
        <v>0</v>
      </c>
      <c r="AB155" s="58">
        <v>0</v>
      </c>
      <c r="AC155" s="58">
        <v>0</v>
      </c>
      <c r="AD155" s="58">
        <v>0</v>
      </c>
      <c r="AE155" s="58">
        <v>0</v>
      </c>
      <c r="AF155" s="58">
        <v>0</v>
      </c>
      <c r="AG155" s="58">
        <v>0</v>
      </c>
      <c r="AH155" s="58">
        <v>0</v>
      </c>
      <c r="AI155" s="58">
        <v>0</v>
      </c>
      <c r="AK155" s="64">
        <f t="shared" si="2"/>
        <v>1.3886542198452385E-2</v>
      </c>
    </row>
    <row r="156" spans="1:37" x14ac:dyDescent="0.25">
      <c r="A156">
        <v>154</v>
      </c>
      <c r="B156" s="1">
        <v>1.3599999999999999E-2</v>
      </c>
      <c r="C156" s="1">
        <v>2.7620256801748068E-4</v>
      </c>
      <c r="D156" s="58">
        <v>0.16236490640763063</v>
      </c>
      <c r="E156" s="58">
        <v>0.15730842763027261</v>
      </c>
      <c r="F156" s="58">
        <v>3.517874031533647E-3</v>
      </c>
      <c r="G156" s="58">
        <v>7.6244068402705686E-2</v>
      </c>
      <c r="H156" s="58">
        <v>7.5425791330907946E-2</v>
      </c>
      <c r="I156" s="58">
        <v>9.1920331712892211E-2</v>
      </c>
      <c r="J156" s="58">
        <v>0.17041560762715635</v>
      </c>
      <c r="K156" s="58">
        <v>6.8962361216850926E-2</v>
      </c>
      <c r="L156" s="58">
        <v>3.7329634409380391E-2</v>
      </c>
      <c r="M156" s="58">
        <v>9.9445519305517593E-2</v>
      </c>
      <c r="N156" s="58">
        <v>5.7065477925151924E-2</v>
      </c>
      <c r="O156" s="58">
        <v>0</v>
      </c>
      <c r="P156" s="58">
        <v>0</v>
      </c>
      <c r="Q156" s="58">
        <v>0</v>
      </c>
      <c r="R156" s="58">
        <v>0</v>
      </c>
      <c r="S156" s="58">
        <v>0</v>
      </c>
      <c r="T156" s="58">
        <v>0</v>
      </c>
      <c r="U156" s="58">
        <v>0</v>
      </c>
      <c r="V156" s="58">
        <v>0</v>
      </c>
      <c r="W156" s="58">
        <v>0</v>
      </c>
      <c r="X156" s="58">
        <v>0</v>
      </c>
      <c r="Y156" s="58">
        <v>0</v>
      </c>
      <c r="Z156" s="58">
        <v>0</v>
      </c>
      <c r="AA156" s="58">
        <v>0</v>
      </c>
      <c r="AB156" s="58">
        <v>0</v>
      </c>
      <c r="AC156" s="58">
        <v>0</v>
      </c>
      <c r="AD156" s="58">
        <v>0</v>
      </c>
      <c r="AE156" s="58">
        <v>0</v>
      </c>
      <c r="AF156" s="58">
        <v>0</v>
      </c>
      <c r="AG156" s="58">
        <v>0</v>
      </c>
      <c r="AH156" s="58">
        <v>0</v>
      </c>
      <c r="AI156" s="58">
        <v>0</v>
      </c>
      <c r="AK156" s="64">
        <f t="shared" si="2"/>
        <v>2.0309012354226521E-2</v>
      </c>
    </row>
    <row r="157" spans="1:37" x14ac:dyDescent="0.25">
      <c r="A157">
        <v>155</v>
      </c>
      <c r="B157" s="1">
        <v>1.21E-2</v>
      </c>
      <c r="C157" s="1">
        <v>2.4613751654848655E-4</v>
      </c>
      <c r="D157" s="58">
        <v>2.8460024689900137E-2</v>
      </c>
      <c r="E157" s="58">
        <v>0.14018977884676248</v>
      </c>
      <c r="F157" s="58">
        <v>0.10084832902501829</v>
      </c>
      <c r="G157" s="58">
        <v>0.14315649554890997</v>
      </c>
      <c r="H157" s="58">
        <v>0.14689197183441971</v>
      </c>
      <c r="I157" s="58">
        <v>5.9089764654838006E-2</v>
      </c>
      <c r="J157" s="58">
        <v>1.2012390014494912E-2</v>
      </c>
      <c r="K157" s="58">
        <v>4.9324986672256252E-2</v>
      </c>
      <c r="L157" s="58">
        <v>0.16376456427554936</v>
      </c>
      <c r="M157" s="58">
        <v>7.0004779464327607E-2</v>
      </c>
      <c r="N157" s="58">
        <v>8.625691497352321E-2</v>
      </c>
      <c r="O157" s="58">
        <v>0</v>
      </c>
      <c r="P157" s="58">
        <v>0</v>
      </c>
      <c r="Q157" s="58">
        <v>0</v>
      </c>
      <c r="R157" s="58">
        <v>0</v>
      </c>
      <c r="S157" s="58">
        <v>0</v>
      </c>
      <c r="T157" s="58">
        <v>0</v>
      </c>
      <c r="U157" s="58">
        <v>0</v>
      </c>
      <c r="V157" s="58">
        <v>0</v>
      </c>
      <c r="W157" s="58">
        <v>0</v>
      </c>
      <c r="X157" s="58">
        <v>0</v>
      </c>
      <c r="Y157" s="58">
        <v>0</v>
      </c>
      <c r="Z157" s="58">
        <v>0</v>
      </c>
      <c r="AA157" s="58">
        <v>0</v>
      </c>
      <c r="AB157" s="58">
        <v>0</v>
      </c>
      <c r="AC157" s="58">
        <v>0</v>
      </c>
      <c r="AD157" s="58">
        <v>0</v>
      </c>
      <c r="AE157" s="58">
        <v>0</v>
      </c>
      <c r="AF157" s="58">
        <v>0</v>
      </c>
      <c r="AG157" s="58">
        <v>0</v>
      </c>
      <c r="AH157" s="58">
        <v>0</v>
      </c>
      <c r="AI157" s="58">
        <v>0</v>
      </c>
      <c r="AK157" s="64">
        <f t="shared" si="2"/>
        <v>2.0341943516403848E-2</v>
      </c>
    </row>
    <row r="158" spans="1:37" x14ac:dyDescent="0.25">
      <c r="A158">
        <v>156</v>
      </c>
      <c r="B158" s="1">
        <v>1.4500000000000001E-2</v>
      </c>
      <c r="C158" s="1">
        <v>-1.5356710759852998E-4</v>
      </c>
      <c r="D158" s="58">
        <v>0.13259164016853581</v>
      </c>
      <c r="E158" s="58">
        <v>0.11303038923627216</v>
      </c>
      <c r="F158" s="58">
        <v>5.0534219180548422E-2</v>
      </c>
      <c r="G158" s="58">
        <v>0.15555946036522167</v>
      </c>
      <c r="H158" s="58">
        <v>3.510429043388761E-2</v>
      </c>
      <c r="I158" s="58">
        <v>9.397948022579021E-2</v>
      </c>
      <c r="J158" s="58">
        <v>5.4278898183341251E-2</v>
      </c>
      <c r="K158" s="58">
        <v>0.17636374390814485</v>
      </c>
      <c r="L158" s="58">
        <v>4.5404806993179572E-2</v>
      </c>
      <c r="M158" s="58">
        <v>3.1595256528742766E-3</v>
      </c>
      <c r="N158" s="58">
        <v>0.13999354565220426</v>
      </c>
      <c r="O158" s="58">
        <v>0</v>
      </c>
      <c r="P158" s="58">
        <v>0</v>
      </c>
      <c r="Q158" s="58">
        <v>0</v>
      </c>
      <c r="R158" s="58">
        <v>0</v>
      </c>
      <c r="S158" s="58">
        <v>0</v>
      </c>
      <c r="T158" s="58">
        <v>0</v>
      </c>
      <c r="U158" s="58">
        <v>0</v>
      </c>
      <c r="V158" s="58">
        <v>0</v>
      </c>
      <c r="W158" s="58">
        <v>0</v>
      </c>
      <c r="X158" s="58">
        <v>0</v>
      </c>
      <c r="Y158" s="58">
        <v>0</v>
      </c>
      <c r="Z158" s="58">
        <v>0</v>
      </c>
      <c r="AA158" s="58">
        <v>0</v>
      </c>
      <c r="AB158" s="58">
        <v>0</v>
      </c>
      <c r="AC158" s="58">
        <v>0</v>
      </c>
      <c r="AD158" s="58">
        <v>0</v>
      </c>
      <c r="AE158" s="58">
        <v>0</v>
      </c>
      <c r="AF158" s="58">
        <v>0</v>
      </c>
      <c r="AG158" s="58">
        <v>0</v>
      </c>
      <c r="AH158" s="58">
        <v>0</v>
      </c>
      <c r="AI158" s="58">
        <v>0</v>
      </c>
      <c r="AK158" s="64">
        <f t="shared" si="2"/>
        <v>-1.059083500679517E-2</v>
      </c>
    </row>
    <row r="159" spans="1:37" x14ac:dyDescent="0.25">
      <c r="A159">
        <v>157</v>
      </c>
      <c r="B159" s="1">
        <v>9.5999999999999992E-3</v>
      </c>
      <c r="C159" s="1">
        <v>-7.0943823537665459E-5</v>
      </c>
      <c r="D159" s="58">
        <v>0.13219502720933049</v>
      </c>
      <c r="E159" s="58">
        <v>8.784861857700374E-3</v>
      </c>
      <c r="F159" s="58">
        <v>9.2047346368033231E-2</v>
      </c>
      <c r="G159" s="58">
        <v>0.11130927672976951</v>
      </c>
      <c r="H159" s="58">
        <v>1.5935446143178416E-2</v>
      </c>
      <c r="I159" s="58">
        <v>0.15189905342198964</v>
      </c>
      <c r="J159" s="58">
        <v>2.6867921008652148E-2</v>
      </c>
      <c r="K159" s="58">
        <v>2.8369649989771858E-2</v>
      </c>
      <c r="L159" s="58">
        <v>0.14773386045502326</v>
      </c>
      <c r="M159" s="58">
        <v>0.14625803846796989</v>
      </c>
      <c r="N159" s="58">
        <v>0.13859951834858117</v>
      </c>
      <c r="O159" s="58">
        <v>0</v>
      </c>
      <c r="P159" s="58">
        <v>0</v>
      </c>
      <c r="Q159" s="58">
        <v>0</v>
      </c>
      <c r="R159" s="58">
        <v>0</v>
      </c>
      <c r="S159" s="58">
        <v>0</v>
      </c>
      <c r="T159" s="58">
        <v>0</v>
      </c>
      <c r="U159" s="58">
        <v>0</v>
      </c>
      <c r="V159" s="58">
        <v>0</v>
      </c>
      <c r="W159" s="58">
        <v>0</v>
      </c>
      <c r="X159" s="58">
        <v>0</v>
      </c>
      <c r="Y159" s="58">
        <v>0</v>
      </c>
      <c r="Z159" s="58">
        <v>0</v>
      </c>
      <c r="AA159" s="58">
        <v>0</v>
      </c>
      <c r="AB159" s="58">
        <v>0</v>
      </c>
      <c r="AC159" s="58">
        <v>0</v>
      </c>
      <c r="AD159" s="58">
        <v>0</v>
      </c>
      <c r="AE159" s="58">
        <v>0</v>
      </c>
      <c r="AF159" s="58">
        <v>0</v>
      </c>
      <c r="AG159" s="58">
        <v>0</v>
      </c>
      <c r="AH159" s="58">
        <v>0</v>
      </c>
      <c r="AI159" s="58">
        <v>0</v>
      </c>
      <c r="AK159" s="64">
        <f t="shared" si="2"/>
        <v>-7.389981618506819E-3</v>
      </c>
    </row>
    <row r="160" spans="1:37" x14ac:dyDescent="0.25">
      <c r="A160">
        <v>158</v>
      </c>
      <c r="B160" s="1">
        <v>1.38E-2</v>
      </c>
      <c r="C160" s="1">
        <v>3.9078374405770602E-5</v>
      </c>
      <c r="D160" s="58">
        <v>4.3061737728985743E-2</v>
      </c>
      <c r="E160" s="58">
        <v>0.14078525788950569</v>
      </c>
      <c r="F160" s="58">
        <v>6.7810284709756807E-2</v>
      </c>
      <c r="G160" s="58">
        <v>3.8165565299607927E-2</v>
      </c>
      <c r="H160" s="58">
        <v>0.14440072022932068</v>
      </c>
      <c r="I160" s="58">
        <v>0.14853478284519411</v>
      </c>
      <c r="J160" s="58">
        <v>0.10412830550224809</v>
      </c>
      <c r="K160" s="58">
        <v>0.1237878430481146</v>
      </c>
      <c r="L160" s="58">
        <v>0.11596328595074443</v>
      </c>
      <c r="M160" s="58">
        <v>2.5365342568116827E-2</v>
      </c>
      <c r="N160" s="58">
        <v>4.7996874228405047E-2</v>
      </c>
      <c r="O160" s="58">
        <v>0</v>
      </c>
      <c r="P160" s="58">
        <v>0</v>
      </c>
      <c r="Q160" s="58">
        <v>0</v>
      </c>
      <c r="R160" s="58">
        <v>0</v>
      </c>
      <c r="S160" s="58">
        <v>0</v>
      </c>
      <c r="T160" s="58">
        <v>0</v>
      </c>
      <c r="U160" s="58">
        <v>0</v>
      </c>
      <c r="V160" s="58">
        <v>0</v>
      </c>
      <c r="W160" s="58">
        <v>0</v>
      </c>
      <c r="X160" s="58">
        <v>0</v>
      </c>
      <c r="Y160" s="58">
        <v>0</v>
      </c>
      <c r="Z160" s="58">
        <v>0</v>
      </c>
      <c r="AA160" s="58">
        <v>0</v>
      </c>
      <c r="AB160" s="58">
        <v>0</v>
      </c>
      <c r="AC160" s="58">
        <v>0</v>
      </c>
      <c r="AD160" s="58">
        <v>0</v>
      </c>
      <c r="AE160" s="58">
        <v>0</v>
      </c>
      <c r="AF160" s="58">
        <v>0</v>
      </c>
      <c r="AG160" s="58">
        <v>0</v>
      </c>
      <c r="AH160" s="58">
        <v>0</v>
      </c>
      <c r="AI160" s="58">
        <v>0</v>
      </c>
      <c r="AK160" s="64">
        <f t="shared" si="2"/>
        <v>2.8317662612877248E-3</v>
      </c>
    </row>
    <row r="161" spans="1:37" x14ac:dyDescent="0.25">
      <c r="A161">
        <v>159</v>
      </c>
      <c r="B161" s="1">
        <v>1.26E-2</v>
      </c>
      <c r="C161" s="1">
        <v>-9.9182049330375898E-5</v>
      </c>
      <c r="D161" s="58">
        <v>0.1443793084680427</v>
      </c>
      <c r="E161" s="58">
        <v>6.8831350958463336E-2</v>
      </c>
      <c r="F161" s="58">
        <v>8.2979899835398427E-2</v>
      </c>
      <c r="G161" s="58">
        <v>0.1144806505246851</v>
      </c>
      <c r="H161" s="58">
        <v>6.0310256556385472E-2</v>
      </c>
      <c r="I161" s="58">
        <v>5.0152554656587106E-2</v>
      </c>
      <c r="J161" s="58">
        <v>0.12691163183928961</v>
      </c>
      <c r="K161" s="58">
        <v>0.14377088739367999</v>
      </c>
      <c r="L161" s="58">
        <v>6.8730358540658176E-2</v>
      </c>
      <c r="M161" s="58">
        <v>1.098379970543585E-3</v>
      </c>
      <c r="N161" s="58">
        <v>0.13835472125626649</v>
      </c>
      <c r="O161" s="58">
        <v>0</v>
      </c>
      <c r="P161" s="58">
        <v>0</v>
      </c>
      <c r="Q161" s="58">
        <v>0</v>
      </c>
      <c r="R161" s="58">
        <v>0</v>
      </c>
      <c r="S161" s="58">
        <v>0</v>
      </c>
      <c r="T161" s="58">
        <v>0</v>
      </c>
      <c r="U161" s="58">
        <v>0</v>
      </c>
      <c r="V161" s="58">
        <v>0</v>
      </c>
      <c r="W161" s="58">
        <v>0</v>
      </c>
      <c r="X161" s="58">
        <v>0</v>
      </c>
      <c r="Y161" s="58">
        <v>0</v>
      </c>
      <c r="Z161" s="58">
        <v>0</v>
      </c>
      <c r="AA161" s="58">
        <v>0</v>
      </c>
      <c r="AB161" s="58">
        <v>0</v>
      </c>
      <c r="AC161" s="58">
        <v>0</v>
      </c>
      <c r="AD161" s="58">
        <v>0</v>
      </c>
      <c r="AE161" s="58">
        <v>0</v>
      </c>
      <c r="AF161" s="58">
        <v>0</v>
      </c>
      <c r="AG161" s="58">
        <v>0</v>
      </c>
      <c r="AH161" s="58">
        <v>0</v>
      </c>
      <c r="AI161" s="58">
        <v>0</v>
      </c>
      <c r="AK161" s="64">
        <f t="shared" si="2"/>
        <v>-7.8715912166965E-3</v>
      </c>
    </row>
    <row r="162" spans="1:37" x14ac:dyDescent="0.25">
      <c r="A162">
        <v>160</v>
      </c>
      <c r="B162" s="1">
        <v>1.11E-2</v>
      </c>
      <c r="C162" s="1">
        <v>-5.6972143364032271E-5</v>
      </c>
      <c r="D162" s="58">
        <v>2.7774091367042637E-2</v>
      </c>
      <c r="E162" s="58">
        <v>8.7345739920529117E-2</v>
      </c>
      <c r="F162" s="58">
        <v>0.11342718043536311</v>
      </c>
      <c r="G162" s="58">
        <v>5.246596826841151E-2</v>
      </c>
      <c r="H162" s="58">
        <v>7.495948108943444E-2</v>
      </c>
      <c r="I162" s="58">
        <v>0.16325851486204043</v>
      </c>
      <c r="J162" s="58">
        <v>3.8036517162911648E-2</v>
      </c>
      <c r="K162" s="58">
        <v>8.1992810155277124E-2</v>
      </c>
      <c r="L162" s="58">
        <v>0.14861359660802342</v>
      </c>
      <c r="M162" s="58">
        <v>0.1336512270345947</v>
      </c>
      <c r="N162" s="58">
        <v>7.8474873096371842E-2</v>
      </c>
      <c r="O162" s="58">
        <v>0</v>
      </c>
      <c r="P162" s="58">
        <v>0</v>
      </c>
      <c r="Q162" s="58">
        <v>0</v>
      </c>
      <c r="R162" s="58">
        <v>0</v>
      </c>
      <c r="S162" s="58">
        <v>0</v>
      </c>
      <c r="T162" s="58">
        <v>0</v>
      </c>
      <c r="U162" s="58">
        <v>0</v>
      </c>
      <c r="V162" s="58">
        <v>0</v>
      </c>
      <c r="W162" s="58">
        <v>0</v>
      </c>
      <c r="X162" s="58">
        <v>0</v>
      </c>
      <c r="Y162" s="58">
        <v>0</v>
      </c>
      <c r="Z162" s="58">
        <v>0</v>
      </c>
      <c r="AA162" s="58">
        <v>0</v>
      </c>
      <c r="AB162" s="58">
        <v>0</v>
      </c>
      <c r="AC162" s="58">
        <v>0</v>
      </c>
      <c r="AD162" s="58">
        <v>0</v>
      </c>
      <c r="AE162" s="58">
        <v>0</v>
      </c>
      <c r="AF162" s="58">
        <v>0</v>
      </c>
      <c r="AG162" s="58">
        <v>0</v>
      </c>
      <c r="AH162" s="58">
        <v>0</v>
      </c>
      <c r="AI162" s="58">
        <v>0</v>
      </c>
      <c r="AK162" s="64">
        <f t="shared" si="2"/>
        <v>-5.1326255282911955E-3</v>
      </c>
    </row>
    <row r="163" spans="1:37" x14ac:dyDescent="0.25">
      <c r="A163">
        <v>161</v>
      </c>
      <c r="B163" s="1">
        <v>1.6E-2</v>
      </c>
      <c r="C163" s="1">
        <v>-8.511541121014501E-5</v>
      </c>
      <c r="D163" s="58">
        <v>0.1889644460762499</v>
      </c>
      <c r="E163" s="58">
        <v>0.19241379771776707</v>
      </c>
      <c r="F163" s="58">
        <v>0.15856326626398884</v>
      </c>
      <c r="G163" s="58">
        <v>2.1504783010591806E-3</v>
      </c>
      <c r="H163" s="58">
        <v>9.0388678710683817E-2</v>
      </c>
      <c r="I163" s="58">
        <v>2.5856875579821088E-2</v>
      </c>
      <c r="J163" s="58">
        <v>7.9939774031551947E-2</v>
      </c>
      <c r="K163" s="58">
        <v>0.15674364022979537</v>
      </c>
      <c r="L163" s="58">
        <v>7.2045697376787853E-3</v>
      </c>
      <c r="M163" s="58">
        <v>2.9800991866331797E-2</v>
      </c>
      <c r="N163" s="58">
        <v>6.7973481485072262E-2</v>
      </c>
      <c r="O163" s="58">
        <v>0</v>
      </c>
      <c r="P163" s="58">
        <v>0</v>
      </c>
      <c r="Q163" s="58">
        <v>0</v>
      </c>
      <c r="R163" s="58">
        <v>0</v>
      </c>
      <c r="S163" s="58">
        <v>0</v>
      </c>
      <c r="T163" s="58">
        <v>0</v>
      </c>
      <c r="U163" s="58">
        <v>0</v>
      </c>
      <c r="V163" s="58">
        <v>0</v>
      </c>
      <c r="W163" s="58">
        <v>0</v>
      </c>
      <c r="X163" s="58">
        <v>0</v>
      </c>
      <c r="Y163" s="58">
        <v>0</v>
      </c>
      <c r="Z163" s="58">
        <v>0</v>
      </c>
      <c r="AA163" s="58">
        <v>0</v>
      </c>
      <c r="AB163" s="58">
        <v>0</v>
      </c>
      <c r="AC163" s="58">
        <v>0</v>
      </c>
      <c r="AD163" s="58">
        <v>0</v>
      </c>
      <c r="AE163" s="58">
        <v>0</v>
      </c>
      <c r="AF163" s="58">
        <v>0</v>
      </c>
      <c r="AG163" s="58">
        <v>0</v>
      </c>
      <c r="AH163" s="58">
        <v>0</v>
      </c>
      <c r="AI163" s="58">
        <v>0</v>
      </c>
      <c r="AK163" s="64">
        <f t="shared" si="2"/>
        <v>-5.3197132006340634E-3</v>
      </c>
    </row>
    <row r="164" spans="1:37" x14ac:dyDescent="0.25">
      <c r="A164">
        <v>162</v>
      </c>
      <c r="B164" s="1">
        <v>1.35E-2</v>
      </c>
      <c r="C164" s="1">
        <v>1.6197289413474064E-4</v>
      </c>
      <c r="D164" s="58">
        <v>2.2360362339333716E-2</v>
      </c>
      <c r="E164" s="58">
        <v>0.15092956890555492</v>
      </c>
      <c r="F164" s="58">
        <v>3.9580591444836048E-2</v>
      </c>
      <c r="G164" s="58">
        <v>3.5672023460340332E-2</v>
      </c>
      <c r="H164" s="58">
        <v>0.13615313103435903</v>
      </c>
      <c r="I164" s="58">
        <v>0.14237892933328924</v>
      </c>
      <c r="J164" s="58">
        <v>0.11594514575499053</v>
      </c>
      <c r="K164" s="58">
        <v>0.11564723430770596</v>
      </c>
      <c r="L164" s="58">
        <v>0.14141099337441709</v>
      </c>
      <c r="M164" s="58">
        <v>2.0936078232114533E-2</v>
      </c>
      <c r="N164" s="58">
        <v>7.8985941813058624E-2</v>
      </c>
      <c r="O164" s="58">
        <v>0</v>
      </c>
      <c r="P164" s="58">
        <v>0</v>
      </c>
      <c r="Q164" s="58">
        <v>0</v>
      </c>
      <c r="R164" s="58">
        <v>0</v>
      </c>
      <c r="S164" s="58">
        <v>0</v>
      </c>
      <c r="T164" s="58">
        <v>0</v>
      </c>
      <c r="U164" s="58">
        <v>0</v>
      </c>
      <c r="V164" s="58">
        <v>0</v>
      </c>
      <c r="W164" s="58">
        <v>0</v>
      </c>
      <c r="X164" s="58">
        <v>0</v>
      </c>
      <c r="Y164" s="58">
        <v>0</v>
      </c>
      <c r="Z164" s="58">
        <v>0</v>
      </c>
      <c r="AA164" s="58">
        <v>0</v>
      </c>
      <c r="AB164" s="58">
        <v>0</v>
      </c>
      <c r="AC164" s="58">
        <v>0</v>
      </c>
      <c r="AD164" s="58">
        <v>0</v>
      </c>
      <c r="AE164" s="58">
        <v>0</v>
      </c>
      <c r="AF164" s="58">
        <v>0</v>
      </c>
      <c r="AG164" s="58">
        <v>0</v>
      </c>
      <c r="AH164" s="58">
        <v>0</v>
      </c>
      <c r="AI164" s="58">
        <v>0</v>
      </c>
      <c r="AK164" s="64">
        <f t="shared" si="2"/>
        <v>1.1997992158128936E-2</v>
      </c>
    </row>
    <row r="165" spans="1:37" x14ac:dyDescent="0.25">
      <c r="A165">
        <v>163</v>
      </c>
      <c r="B165" s="1">
        <v>1.1299999999999999E-2</v>
      </c>
      <c r="C165" s="1">
        <v>-2.9690436415883131E-4</v>
      </c>
      <c r="D165" s="58">
        <v>0.13564977252299498</v>
      </c>
      <c r="E165" s="58">
        <v>1.3282430095743303E-2</v>
      </c>
      <c r="F165" s="58">
        <v>0.10235344304148553</v>
      </c>
      <c r="G165" s="58">
        <v>4.3316625513114777E-2</v>
      </c>
      <c r="H165" s="58">
        <v>3.604182905949229E-2</v>
      </c>
      <c r="I165" s="58">
        <v>0.14557077232066892</v>
      </c>
      <c r="J165" s="58">
        <v>7.5895922021303269E-2</v>
      </c>
      <c r="K165" s="58">
        <v>0.12522020345127424</v>
      </c>
      <c r="L165" s="58">
        <v>0.11295865237138787</v>
      </c>
      <c r="M165" s="58">
        <v>0.10163350383246574</v>
      </c>
      <c r="N165" s="58">
        <v>0.10807684577006912</v>
      </c>
      <c r="O165" s="58">
        <v>0</v>
      </c>
      <c r="P165" s="58">
        <v>0</v>
      </c>
      <c r="Q165" s="58">
        <v>0</v>
      </c>
      <c r="R165" s="58">
        <v>0</v>
      </c>
      <c r="S165" s="58">
        <v>0</v>
      </c>
      <c r="T165" s="58">
        <v>0</v>
      </c>
      <c r="U165" s="58">
        <v>0</v>
      </c>
      <c r="V165" s="58">
        <v>0</v>
      </c>
      <c r="W165" s="58">
        <v>0</v>
      </c>
      <c r="X165" s="58">
        <v>0</v>
      </c>
      <c r="Y165" s="58">
        <v>0</v>
      </c>
      <c r="Z165" s="58">
        <v>0</v>
      </c>
      <c r="AA165" s="58">
        <v>0</v>
      </c>
      <c r="AB165" s="58">
        <v>0</v>
      </c>
      <c r="AC165" s="58">
        <v>0</v>
      </c>
      <c r="AD165" s="58">
        <v>0</v>
      </c>
      <c r="AE165" s="58">
        <v>0</v>
      </c>
      <c r="AF165" s="58">
        <v>0</v>
      </c>
      <c r="AG165" s="58">
        <v>0</v>
      </c>
      <c r="AH165" s="58">
        <v>0</v>
      </c>
      <c r="AI165" s="58">
        <v>0</v>
      </c>
      <c r="AK165" s="64">
        <f t="shared" si="2"/>
        <v>-2.6274722491931975E-2</v>
      </c>
    </row>
    <row r="166" spans="1:37" x14ac:dyDescent="0.25">
      <c r="A166">
        <v>164</v>
      </c>
      <c r="B166" s="1">
        <v>1.14E-2</v>
      </c>
      <c r="C166" s="1">
        <v>-2.2311265858955542E-4</v>
      </c>
      <c r="D166" s="58">
        <v>0.11950041025311932</v>
      </c>
      <c r="E166" s="58">
        <v>3.4978274198460675E-2</v>
      </c>
      <c r="F166" s="58">
        <v>9.6280690008470421E-2</v>
      </c>
      <c r="G166" s="58">
        <v>2.0310941258640303E-2</v>
      </c>
      <c r="H166" s="58">
        <v>0.15527408175544377</v>
      </c>
      <c r="I166" s="58">
        <v>0.12018857992225528</v>
      </c>
      <c r="J166" s="58">
        <v>8.6096861488411211E-2</v>
      </c>
      <c r="K166" s="58">
        <v>0.1210852601297947</v>
      </c>
      <c r="L166" s="58">
        <v>9.1238991791794524E-2</v>
      </c>
      <c r="M166" s="58">
        <v>6.9462702965688738E-2</v>
      </c>
      <c r="N166" s="58">
        <v>8.5583206227921135E-2</v>
      </c>
      <c r="O166" s="58">
        <v>0</v>
      </c>
      <c r="P166" s="58">
        <v>0</v>
      </c>
      <c r="Q166" s="58">
        <v>0</v>
      </c>
      <c r="R166" s="58">
        <v>0</v>
      </c>
      <c r="S166" s="58">
        <v>0</v>
      </c>
      <c r="T166" s="58">
        <v>0</v>
      </c>
      <c r="U166" s="58">
        <v>0</v>
      </c>
      <c r="V166" s="58">
        <v>0</v>
      </c>
      <c r="W166" s="58">
        <v>0</v>
      </c>
      <c r="X166" s="58">
        <v>0</v>
      </c>
      <c r="Y166" s="58">
        <v>0</v>
      </c>
      <c r="Z166" s="58">
        <v>0</v>
      </c>
      <c r="AA166" s="58">
        <v>0</v>
      </c>
      <c r="AB166" s="58">
        <v>0</v>
      </c>
      <c r="AC166" s="58">
        <v>0</v>
      </c>
      <c r="AD166" s="58">
        <v>0</v>
      </c>
      <c r="AE166" s="58">
        <v>0</v>
      </c>
      <c r="AF166" s="58">
        <v>0</v>
      </c>
      <c r="AG166" s="58">
        <v>0</v>
      </c>
      <c r="AH166" s="58">
        <v>0</v>
      </c>
      <c r="AI166" s="58">
        <v>0</v>
      </c>
      <c r="AK166" s="64">
        <f t="shared" si="2"/>
        <v>-1.9571285841189071E-2</v>
      </c>
    </row>
    <row r="167" spans="1:37" x14ac:dyDescent="0.25">
      <c r="A167">
        <v>165</v>
      </c>
      <c r="B167" s="1">
        <v>1.0800000000000001E-2</v>
      </c>
      <c r="C167" s="1">
        <v>-1.1972429577535367E-4</v>
      </c>
      <c r="D167" s="58">
        <v>3.7521244445645661E-2</v>
      </c>
      <c r="E167" s="58">
        <v>1.6588200780201515E-2</v>
      </c>
      <c r="F167" s="58">
        <v>0.14660128042701145</v>
      </c>
      <c r="G167" s="58">
        <v>1.3568191862620925E-2</v>
      </c>
      <c r="H167" s="58">
        <v>0.16425317489929792</v>
      </c>
      <c r="I167" s="58">
        <v>0.15414422073035144</v>
      </c>
      <c r="J167" s="58">
        <v>0.17234108494755479</v>
      </c>
      <c r="K167" s="58">
        <v>4.7843809982122142E-2</v>
      </c>
      <c r="L167" s="58">
        <v>6.8852097799816492E-2</v>
      </c>
      <c r="M167" s="58">
        <v>8.1026676976284392E-2</v>
      </c>
      <c r="N167" s="58">
        <v>9.7260017149093311E-2</v>
      </c>
      <c r="O167" s="58">
        <v>0</v>
      </c>
      <c r="P167" s="58">
        <v>0</v>
      </c>
      <c r="Q167" s="58">
        <v>0</v>
      </c>
      <c r="R167" s="58">
        <v>0</v>
      </c>
      <c r="S167" s="58">
        <v>0</v>
      </c>
      <c r="T167" s="58">
        <v>0</v>
      </c>
      <c r="U167" s="58">
        <v>0</v>
      </c>
      <c r="V167" s="58">
        <v>0</v>
      </c>
      <c r="W167" s="58">
        <v>0</v>
      </c>
      <c r="X167" s="58">
        <v>0</v>
      </c>
      <c r="Y167" s="58">
        <v>0</v>
      </c>
      <c r="Z167" s="58">
        <v>0</v>
      </c>
      <c r="AA167" s="58">
        <v>0</v>
      </c>
      <c r="AB167" s="58">
        <v>0</v>
      </c>
      <c r="AC167" s="58">
        <v>0</v>
      </c>
      <c r="AD167" s="58">
        <v>0</v>
      </c>
      <c r="AE167" s="58">
        <v>0</v>
      </c>
      <c r="AF167" s="58">
        <v>0</v>
      </c>
      <c r="AG167" s="58">
        <v>0</v>
      </c>
      <c r="AH167" s="58">
        <v>0</v>
      </c>
      <c r="AI167" s="58">
        <v>0</v>
      </c>
      <c r="AK167" s="64">
        <f t="shared" si="2"/>
        <v>-1.1085582942162376E-2</v>
      </c>
    </row>
    <row r="168" spans="1:37" x14ac:dyDescent="0.25">
      <c r="A168">
        <v>166</v>
      </c>
      <c r="B168" s="1">
        <v>1.21E-2</v>
      </c>
      <c r="C168" s="1">
        <v>1.6448094489189151E-4</v>
      </c>
      <c r="D168" s="58">
        <v>5.4607875429850454E-2</v>
      </c>
      <c r="E168" s="58">
        <v>0.12255624212032419</v>
      </c>
      <c r="F168" s="58">
        <v>3.4892024258004022E-2</v>
      </c>
      <c r="G168" s="58">
        <v>7.184996308182505E-2</v>
      </c>
      <c r="H168" s="58">
        <v>4.0885184475820124E-3</v>
      </c>
      <c r="I168" s="58">
        <v>0.14324254046192919</v>
      </c>
      <c r="J168" s="58">
        <v>0.13918171651342617</v>
      </c>
      <c r="K168" s="58">
        <v>8.9209236203702205E-2</v>
      </c>
      <c r="L168" s="58">
        <v>0.11843966672424201</v>
      </c>
      <c r="M168" s="58">
        <v>9.9919383240799922E-2</v>
      </c>
      <c r="N168" s="58">
        <v>0.12201283351831479</v>
      </c>
      <c r="O168" s="58">
        <v>0</v>
      </c>
      <c r="P168" s="58">
        <v>0</v>
      </c>
      <c r="Q168" s="58">
        <v>0</v>
      </c>
      <c r="R168" s="58">
        <v>0</v>
      </c>
      <c r="S168" s="58">
        <v>0</v>
      </c>
      <c r="T168" s="58">
        <v>0</v>
      </c>
      <c r="U168" s="58">
        <v>0</v>
      </c>
      <c r="V168" s="58">
        <v>0</v>
      </c>
      <c r="W168" s="58">
        <v>0</v>
      </c>
      <c r="X168" s="58">
        <v>0</v>
      </c>
      <c r="Y168" s="58">
        <v>0</v>
      </c>
      <c r="Z168" s="58">
        <v>0</v>
      </c>
      <c r="AA168" s="58">
        <v>0</v>
      </c>
      <c r="AB168" s="58">
        <v>0</v>
      </c>
      <c r="AC168" s="58">
        <v>0</v>
      </c>
      <c r="AD168" s="58">
        <v>0</v>
      </c>
      <c r="AE168" s="58">
        <v>0</v>
      </c>
      <c r="AF168" s="58">
        <v>0</v>
      </c>
      <c r="AG168" s="58">
        <v>0</v>
      </c>
      <c r="AH168" s="58">
        <v>0</v>
      </c>
      <c r="AI168" s="58">
        <v>0</v>
      </c>
      <c r="AK168" s="64">
        <f t="shared" si="2"/>
        <v>1.3593466519991035E-2</v>
      </c>
    </row>
    <row r="169" spans="1:37" x14ac:dyDescent="0.25">
      <c r="A169">
        <v>167</v>
      </c>
      <c r="B169" s="1">
        <v>1.29E-2</v>
      </c>
      <c r="C169" s="1">
        <v>1.0472835312001689E-4</v>
      </c>
      <c r="D169" s="58">
        <v>9.0423174516356439E-2</v>
      </c>
      <c r="E169" s="58">
        <v>0.13885848190207101</v>
      </c>
      <c r="F169" s="58">
        <v>5.7401854226456203E-2</v>
      </c>
      <c r="G169" s="58">
        <v>9.9935709673586962E-2</v>
      </c>
      <c r="H169" s="58">
        <v>0.11314125961850147</v>
      </c>
      <c r="I169" s="58">
        <v>5.7052828978446692E-2</v>
      </c>
      <c r="J169" s="58">
        <v>5.2834127447690185E-2</v>
      </c>
      <c r="K169" s="58">
        <v>0.1199665750475503</v>
      </c>
      <c r="L169" s="58">
        <v>9.8563168053240266E-2</v>
      </c>
      <c r="M169" s="58">
        <v>2.8123251708269559E-2</v>
      </c>
      <c r="N169" s="58">
        <v>0.1436995688278308</v>
      </c>
      <c r="O169" s="58">
        <v>0</v>
      </c>
      <c r="P169" s="58">
        <v>0</v>
      </c>
      <c r="Q169" s="58">
        <v>0</v>
      </c>
      <c r="R169" s="58">
        <v>0</v>
      </c>
      <c r="S169" s="58">
        <v>0</v>
      </c>
      <c r="T169" s="58">
        <v>0</v>
      </c>
      <c r="U169" s="58">
        <v>0</v>
      </c>
      <c r="V169" s="58">
        <v>0</v>
      </c>
      <c r="W169" s="58">
        <v>0</v>
      </c>
      <c r="X169" s="58">
        <v>0</v>
      </c>
      <c r="Y169" s="58">
        <v>0</v>
      </c>
      <c r="Z169" s="58">
        <v>0</v>
      </c>
      <c r="AA169" s="58">
        <v>0</v>
      </c>
      <c r="AB169" s="58">
        <v>0</v>
      </c>
      <c r="AC169" s="58">
        <v>0</v>
      </c>
      <c r="AD169" s="58">
        <v>0</v>
      </c>
      <c r="AE169" s="58">
        <v>0</v>
      </c>
      <c r="AF169" s="58">
        <v>0</v>
      </c>
      <c r="AG169" s="58">
        <v>0</v>
      </c>
      <c r="AH169" s="58">
        <v>0</v>
      </c>
      <c r="AI169" s="58">
        <v>0</v>
      </c>
      <c r="AK169" s="64">
        <f t="shared" si="2"/>
        <v>8.118476986047821E-3</v>
      </c>
    </row>
    <row r="170" spans="1:37" x14ac:dyDescent="0.25">
      <c r="A170">
        <v>168</v>
      </c>
      <c r="B170" s="1">
        <v>1.29E-2</v>
      </c>
      <c r="C170" s="1">
        <v>-9.2777861829805122E-5</v>
      </c>
      <c r="D170" s="58">
        <v>0.10705083800833513</v>
      </c>
      <c r="E170" s="58">
        <v>8.9030626209747887E-2</v>
      </c>
      <c r="F170" s="58">
        <v>8.4010414909739983E-2</v>
      </c>
      <c r="G170" s="58">
        <v>0.14010247344812998</v>
      </c>
      <c r="H170" s="58">
        <v>1.3504148223437026E-2</v>
      </c>
      <c r="I170" s="58">
        <v>0.10392703793279924</v>
      </c>
      <c r="J170" s="58">
        <v>7.6309587020893424E-2</v>
      </c>
      <c r="K170" s="58">
        <v>0.14281010073429526</v>
      </c>
      <c r="L170" s="58">
        <v>0.15639433767890573</v>
      </c>
      <c r="M170" s="58">
        <v>7.8326705359461637E-2</v>
      </c>
      <c r="N170" s="58">
        <v>8.5337304742546562E-3</v>
      </c>
      <c r="O170" s="58">
        <v>0</v>
      </c>
      <c r="P170" s="58">
        <v>0</v>
      </c>
      <c r="Q170" s="58">
        <v>0</v>
      </c>
      <c r="R170" s="58">
        <v>0</v>
      </c>
      <c r="S170" s="58">
        <v>0</v>
      </c>
      <c r="T170" s="58">
        <v>0</v>
      </c>
      <c r="U170" s="58">
        <v>0</v>
      </c>
      <c r="V170" s="58">
        <v>0</v>
      </c>
      <c r="W170" s="58">
        <v>0</v>
      </c>
      <c r="X170" s="58">
        <v>0</v>
      </c>
      <c r="Y170" s="58">
        <v>0</v>
      </c>
      <c r="Z170" s="58">
        <v>0</v>
      </c>
      <c r="AA170" s="58">
        <v>0</v>
      </c>
      <c r="AB170" s="58">
        <v>0</v>
      </c>
      <c r="AC170" s="58">
        <v>0</v>
      </c>
      <c r="AD170" s="58">
        <v>0</v>
      </c>
      <c r="AE170" s="58">
        <v>0</v>
      </c>
      <c r="AF170" s="58">
        <v>0</v>
      </c>
      <c r="AG170" s="58">
        <v>0</v>
      </c>
      <c r="AH170" s="58">
        <v>0</v>
      </c>
      <c r="AI170" s="58">
        <v>0</v>
      </c>
      <c r="AK170" s="64">
        <f t="shared" si="2"/>
        <v>-7.1920823123879938E-3</v>
      </c>
    </row>
    <row r="171" spans="1:37" x14ac:dyDescent="0.25">
      <c r="A171">
        <v>169</v>
      </c>
      <c r="B171" s="1">
        <v>1.38E-2</v>
      </c>
      <c r="C171" s="1">
        <v>2.0420903959272088E-4</v>
      </c>
      <c r="D171" s="58">
        <v>0.15347445303051735</v>
      </c>
      <c r="E171" s="58">
        <v>0.15631799424092996</v>
      </c>
      <c r="F171" s="58">
        <v>7.1831070448721251E-2</v>
      </c>
      <c r="G171" s="58">
        <v>0.14795293701339859</v>
      </c>
      <c r="H171" s="58">
        <v>4.856526402541253E-2</v>
      </c>
      <c r="I171" s="58">
        <v>0.1075282199234132</v>
      </c>
      <c r="J171" s="58">
        <v>4.2059610038387145E-2</v>
      </c>
      <c r="K171" s="58">
        <v>4.7939099238321056E-2</v>
      </c>
      <c r="L171" s="58">
        <v>8.1356399843395738E-2</v>
      </c>
      <c r="M171" s="58">
        <v>9.3056603722224587E-4</v>
      </c>
      <c r="N171" s="58">
        <v>0.14204438616028106</v>
      </c>
      <c r="O171" s="58">
        <v>0</v>
      </c>
      <c r="P171" s="58">
        <v>0</v>
      </c>
      <c r="Q171" s="58">
        <v>0</v>
      </c>
      <c r="R171" s="58">
        <v>0</v>
      </c>
      <c r="S171" s="58">
        <v>0</v>
      </c>
      <c r="T171" s="58">
        <v>0</v>
      </c>
      <c r="U171" s="58">
        <v>0</v>
      </c>
      <c r="V171" s="58">
        <v>0</v>
      </c>
      <c r="W171" s="58">
        <v>0</v>
      </c>
      <c r="X171" s="58">
        <v>0</v>
      </c>
      <c r="Y171" s="58">
        <v>0</v>
      </c>
      <c r="Z171" s="58">
        <v>0</v>
      </c>
      <c r="AA171" s="58">
        <v>0</v>
      </c>
      <c r="AB171" s="58">
        <v>0</v>
      </c>
      <c r="AC171" s="58">
        <v>0</v>
      </c>
      <c r="AD171" s="58">
        <v>0</v>
      </c>
      <c r="AE171" s="58">
        <v>0</v>
      </c>
      <c r="AF171" s="58">
        <v>0</v>
      </c>
      <c r="AG171" s="58">
        <v>0</v>
      </c>
      <c r="AH171" s="58">
        <v>0</v>
      </c>
      <c r="AI171" s="58">
        <v>0</v>
      </c>
      <c r="AK171" s="64">
        <f t="shared" si="2"/>
        <v>1.4797756492226151E-2</v>
      </c>
    </row>
    <row r="172" spans="1:37" x14ac:dyDescent="0.25">
      <c r="A172">
        <v>170</v>
      </c>
      <c r="B172" s="1">
        <v>1.09E-2</v>
      </c>
      <c r="C172" s="1">
        <v>-1.5642339279613971E-4</v>
      </c>
      <c r="D172" s="58">
        <v>0.17894230665878749</v>
      </c>
      <c r="E172" s="58">
        <v>6.0052067266446386E-2</v>
      </c>
      <c r="F172" s="58">
        <v>0.16651138453335232</v>
      </c>
      <c r="G172" s="58">
        <v>0.12063145023665879</v>
      </c>
      <c r="H172" s="58">
        <v>3.1271609179851279E-2</v>
      </c>
      <c r="I172" s="58">
        <v>2.6960297856991878E-2</v>
      </c>
      <c r="J172" s="58">
        <v>4.644736536956867E-3</v>
      </c>
      <c r="K172" s="58">
        <v>9.580658930970537E-2</v>
      </c>
      <c r="L172" s="58">
        <v>0.14700049967001128</v>
      </c>
      <c r="M172" s="58">
        <v>0.14991514226725997</v>
      </c>
      <c r="N172" s="58">
        <v>1.8263916483978342E-2</v>
      </c>
      <c r="O172" s="58">
        <v>0</v>
      </c>
      <c r="P172" s="58">
        <v>0</v>
      </c>
      <c r="Q172" s="58">
        <v>0</v>
      </c>
      <c r="R172" s="58">
        <v>0</v>
      </c>
      <c r="S172" s="58">
        <v>0</v>
      </c>
      <c r="T172" s="58">
        <v>0</v>
      </c>
      <c r="U172" s="58">
        <v>0</v>
      </c>
      <c r="V172" s="58">
        <v>0</v>
      </c>
      <c r="W172" s="58">
        <v>0</v>
      </c>
      <c r="X172" s="58">
        <v>0</v>
      </c>
      <c r="Y172" s="58">
        <v>0</v>
      </c>
      <c r="Z172" s="58">
        <v>0</v>
      </c>
      <c r="AA172" s="58">
        <v>0</v>
      </c>
      <c r="AB172" s="58">
        <v>0</v>
      </c>
      <c r="AC172" s="58">
        <v>0</v>
      </c>
      <c r="AD172" s="58">
        <v>0</v>
      </c>
      <c r="AE172" s="58">
        <v>0</v>
      </c>
      <c r="AF172" s="58">
        <v>0</v>
      </c>
      <c r="AG172" s="58">
        <v>0</v>
      </c>
      <c r="AH172" s="58">
        <v>0</v>
      </c>
      <c r="AI172" s="58">
        <v>0</v>
      </c>
      <c r="AK172" s="64">
        <f t="shared" si="2"/>
        <v>-1.4350769981297222E-2</v>
      </c>
    </row>
    <row r="173" spans="1:37" x14ac:dyDescent="0.25">
      <c r="A173">
        <v>171</v>
      </c>
      <c r="B173" s="1">
        <v>1.4500000000000001E-2</v>
      </c>
      <c r="C173" s="1">
        <v>3.7451950043054024E-4</v>
      </c>
      <c r="D173" s="58">
        <v>1.3086580930979664E-2</v>
      </c>
      <c r="E173" s="58">
        <v>0.20758888607791326</v>
      </c>
      <c r="F173" s="58">
        <v>6.6789363668765381E-2</v>
      </c>
      <c r="G173" s="58">
        <v>4.6187335232345958E-2</v>
      </c>
      <c r="H173" s="58">
        <v>0.11361444781803876</v>
      </c>
      <c r="I173" s="58">
        <v>3.6912078449736874E-2</v>
      </c>
      <c r="J173" s="58">
        <v>0.18599870191654022</v>
      </c>
      <c r="K173" s="58">
        <v>9.41297559637395E-2</v>
      </c>
      <c r="L173" s="58">
        <v>7.2572079199670778E-2</v>
      </c>
      <c r="M173" s="58">
        <v>9.0156774186287397E-2</v>
      </c>
      <c r="N173" s="58">
        <v>7.2963996555982194E-2</v>
      </c>
      <c r="O173" s="58">
        <v>0</v>
      </c>
      <c r="P173" s="58">
        <v>0</v>
      </c>
      <c r="Q173" s="58">
        <v>0</v>
      </c>
      <c r="R173" s="58">
        <v>0</v>
      </c>
      <c r="S173" s="58">
        <v>0</v>
      </c>
      <c r="T173" s="58">
        <v>0</v>
      </c>
      <c r="U173" s="58">
        <v>0</v>
      </c>
      <c r="V173" s="58">
        <v>0</v>
      </c>
      <c r="W173" s="58">
        <v>0</v>
      </c>
      <c r="X173" s="58">
        <v>0</v>
      </c>
      <c r="Y173" s="58">
        <v>0</v>
      </c>
      <c r="Z173" s="58">
        <v>0</v>
      </c>
      <c r="AA173" s="58">
        <v>0</v>
      </c>
      <c r="AB173" s="58">
        <v>0</v>
      </c>
      <c r="AC173" s="58">
        <v>0</v>
      </c>
      <c r="AD173" s="58">
        <v>0</v>
      </c>
      <c r="AE173" s="58">
        <v>0</v>
      </c>
      <c r="AF173" s="58">
        <v>0</v>
      </c>
      <c r="AG173" s="58">
        <v>0</v>
      </c>
      <c r="AH173" s="58">
        <v>0</v>
      </c>
      <c r="AI173" s="58">
        <v>0</v>
      </c>
      <c r="AK173" s="64">
        <f t="shared" si="2"/>
        <v>2.5828931064175189E-2</v>
      </c>
    </row>
    <row r="174" spans="1:37" x14ac:dyDescent="0.25">
      <c r="A174">
        <v>172</v>
      </c>
      <c r="B174" s="1">
        <v>1.15E-2</v>
      </c>
      <c r="C174" s="1">
        <v>-1.1882291070843479E-5</v>
      </c>
      <c r="D174" s="58">
        <v>3.370390497861752E-2</v>
      </c>
      <c r="E174" s="58">
        <v>0.11733710344105698</v>
      </c>
      <c r="F174" s="58">
        <v>0.10182048110650394</v>
      </c>
      <c r="G174" s="58">
        <v>6.9040812197966303E-2</v>
      </c>
      <c r="H174" s="58">
        <v>0.12815954888487185</v>
      </c>
      <c r="I174" s="58">
        <v>0.10761739637236947</v>
      </c>
      <c r="J174" s="58">
        <v>8.9038818638762958E-3</v>
      </c>
      <c r="K174" s="58">
        <v>9.6252715528177726E-2</v>
      </c>
      <c r="L174" s="58">
        <v>0.11305220014099812</v>
      </c>
      <c r="M174" s="58">
        <v>0.13218031700072833</v>
      </c>
      <c r="N174" s="58">
        <v>9.1931638484833406E-2</v>
      </c>
      <c r="O174" s="58">
        <v>0</v>
      </c>
      <c r="P174" s="58">
        <v>0</v>
      </c>
      <c r="Q174" s="58">
        <v>0</v>
      </c>
      <c r="R174" s="58">
        <v>0</v>
      </c>
      <c r="S174" s="58">
        <v>0</v>
      </c>
      <c r="T174" s="58">
        <v>0</v>
      </c>
      <c r="U174" s="58">
        <v>0</v>
      </c>
      <c r="V174" s="58">
        <v>0</v>
      </c>
      <c r="W174" s="58">
        <v>0</v>
      </c>
      <c r="X174" s="58">
        <v>0</v>
      </c>
      <c r="Y174" s="58">
        <v>0</v>
      </c>
      <c r="Z174" s="58">
        <v>0</v>
      </c>
      <c r="AA174" s="58">
        <v>0</v>
      </c>
      <c r="AB174" s="58">
        <v>0</v>
      </c>
      <c r="AC174" s="58">
        <v>0</v>
      </c>
      <c r="AD174" s="58">
        <v>0</v>
      </c>
      <c r="AE174" s="58">
        <v>0</v>
      </c>
      <c r="AF174" s="58">
        <v>0</v>
      </c>
      <c r="AG174" s="58">
        <v>0</v>
      </c>
      <c r="AH174" s="58">
        <v>0</v>
      </c>
      <c r="AI174" s="58">
        <v>0</v>
      </c>
      <c r="AK174" s="64">
        <f t="shared" si="2"/>
        <v>-1.0332427018124764E-3</v>
      </c>
    </row>
    <row r="175" spans="1:37" x14ac:dyDescent="0.25">
      <c r="A175">
        <v>173</v>
      </c>
      <c r="B175" s="1">
        <v>1.2E-2</v>
      </c>
      <c r="C175" s="1">
        <v>-1.1794696946807224E-4</v>
      </c>
      <c r="D175" s="58">
        <v>2.2500782833430922E-2</v>
      </c>
      <c r="E175" s="58">
        <v>6.0632451259825366E-2</v>
      </c>
      <c r="F175" s="58">
        <v>0.17469274224728826</v>
      </c>
      <c r="G175" s="58">
        <v>0.1759078618931855</v>
      </c>
      <c r="H175" s="58">
        <v>0.16021863967018091</v>
      </c>
      <c r="I175" s="58">
        <v>5.5018853310317126E-2</v>
      </c>
      <c r="J175" s="58">
        <v>3.9979845820172416E-2</v>
      </c>
      <c r="K175" s="58">
        <v>9.09359578354937E-2</v>
      </c>
      <c r="L175" s="58">
        <v>0.11509490499054247</v>
      </c>
      <c r="M175" s="58">
        <v>5.2960058753573701E-2</v>
      </c>
      <c r="N175" s="58">
        <v>5.2057901385989779E-2</v>
      </c>
      <c r="O175" s="58">
        <v>0</v>
      </c>
      <c r="P175" s="58">
        <v>0</v>
      </c>
      <c r="Q175" s="58">
        <v>0</v>
      </c>
      <c r="R175" s="58">
        <v>0</v>
      </c>
      <c r="S175" s="58">
        <v>0</v>
      </c>
      <c r="T175" s="58">
        <v>0</v>
      </c>
      <c r="U175" s="58">
        <v>0</v>
      </c>
      <c r="V175" s="58">
        <v>0</v>
      </c>
      <c r="W175" s="58">
        <v>0</v>
      </c>
      <c r="X175" s="58">
        <v>0</v>
      </c>
      <c r="Y175" s="58">
        <v>0</v>
      </c>
      <c r="Z175" s="58">
        <v>0</v>
      </c>
      <c r="AA175" s="58">
        <v>0</v>
      </c>
      <c r="AB175" s="58">
        <v>0</v>
      </c>
      <c r="AC175" s="58">
        <v>0</v>
      </c>
      <c r="AD175" s="58">
        <v>0</v>
      </c>
      <c r="AE175" s="58">
        <v>0</v>
      </c>
      <c r="AF175" s="58">
        <v>0</v>
      </c>
      <c r="AG175" s="58">
        <v>0</v>
      </c>
      <c r="AH175" s="58">
        <v>0</v>
      </c>
      <c r="AI175" s="58">
        <v>0</v>
      </c>
      <c r="AK175" s="64">
        <f t="shared" si="2"/>
        <v>-9.8289141223393533E-3</v>
      </c>
    </row>
    <row r="176" spans="1:37" x14ac:dyDescent="0.25">
      <c r="A176">
        <v>174</v>
      </c>
      <c r="B176" s="1">
        <v>1.26E-2</v>
      </c>
      <c r="C176" s="1">
        <v>-5.8053703449421348E-6</v>
      </c>
      <c r="D176" s="58">
        <v>4.1441527663301489E-2</v>
      </c>
      <c r="E176" s="58">
        <v>0.13633865253185298</v>
      </c>
      <c r="F176" s="58">
        <v>0.15578970021336383</v>
      </c>
      <c r="G176" s="58">
        <v>9.9760047252043987E-2</v>
      </c>
      <c r="H176" s="58">
        <v>2.2296091353635524E-2</v>
      </c>
      <c r="I176" s="58">
        <v>0.1700711641113806</v>
      </c>
      <c r="J176" s="58">
        <v>3.0037112464634742E-2</v>
      </c>
      <c r="K176" s="58">
        <v>4.3276592522028826E-2</v>
      </c>
      <c r="L176" s="58">
        <v>6.1699133649655805E-2</v>
      </c>
      <c r="M176" s="58">
        <v>0.13091804209976848</v>
      </c>
      <c r="N176" s="58">
        <v>0.1083719361383338</v>
      </c>
      <c r="O176" s="58">
        <v>0</v>
      </c>
      <c r="P176" s="58">
        <v>0</v>
      </c>
      <c r="Q176" s="58">
        <v>0</v>
      </c>
      <c r="R176" s="58">
        <v>0</v>
      </c>
      <c r="S176" s="58">
        <v>0</v>
      </c>
      <c r="T176" s="58">
        <v>0</v>
      </c>
      <c r="U176" s="58">
        <v>0</v>
      </c>
      <c r="V176" s="58">
        <v>0</v>
      </c>
      <c r="W176" s="58">
        <v>0</v>
      </c>
      <c r="X176" s="58">
        <v>0</v>
      </c>
      <c r="Y176" s="58">
        <v>0</v>
      </c>
      <c r="Z176" s="58">
        <v>0</v>
      </c>
      <c r="AA176" s="58">
        <v>0</v>
      </c>
      <c r="AB176" s="58">
        <v>0</v>
      </c>
      <c r="AC176" s="58">
        <v>0</v>
      </c>
      <c r="AD176" s="58">
        <v>0</v>
      </c>
      <c r="AE176" s="58">
        <v>0</v>
      </c>
      <c r="AF176" s="58">
        <v>0</v>
      </c>
      <c r="AG176" s="58">
        <v>0</v>
      </c>
      <c r="AH176" s="58">
        <v>0</v>
      </c>
      <c r="AI176" s="58">
        <v>0</v>
      </c>
      <c r="AK176" s="64">
        <f t="shared" si="2"/>
        <v>-4.6074367817001071E-4</v>
      </c>
    </row>
    <row r="177" spans="1:37" x14ac:dyDescent="0.25">
      <c r="A177">
        <v>175</v>
      </c>
      <c r="B177" s="1">
        <v>9.7999999999999997E-3</v>
      </c>
      <c r="C177" s="1">
        <v>1.5284701635698601E-4</v>
      </c>
      <c r="D177" s="58">
        <v>8.7998965074268465E-2</v>
      </c>
      <c r="E177" s="58">
        <v>3.6389101758105322E-2</v>
      </c>
      <c r="F177" s="58">
        <v>3.0521387934077566E-2</v>
      </c>
      <c r="G177" s="58">
        <v>0.10527430313674249</v>
      </c>
      <c r="H177" s="58">
        <v>0.13888487026429525</v>
      </c>
      <c r="I177" s="58">
        <v>9.4952247347619978E-2</v>
      </c>
      <c r="J177" s="58">
        <v>0.16322591450132864</v>
      </c>
      <c r="K177" s="58">
        <v>6.5590440435753005E-3</v>
      </c>
      <c r="L177" s="58">
        <v>1.6540303714377161E-2</v>
      </c>
      <c r="M177" s="58">
        <v>0.19917353774400573</v>
      </c>
      <c r="N177" s="58">
        <v>0.12048032448160423</v>
      </c>
      <c r="O177" s="58">
        <v>0</v>
      </c>
      <c r="P177" s="58">
        <v>0</v>
      </c>
      <c r="Q177" s="58">
        <v>0</v>
      </c>
      <c r="R177" s="58">
        <v>0</v>
      </c>
      <c r="S177" s="58">
        <v>0</v>
      </c>
      <c r="T177" s="58">
        <v>0</v>
      </c>
      <c r="U177" s="58">
        <v>0</v>
      </c>
      <c r="V177" s="58">
        <v>0</v>
      </c>
      <c r="W177" s="58">
        <v>0</v>
      </c>
      <c r="X177" s="58">
        <v>0</v>
      </c>
      <c r="Y177" s="58">
        <v>0</v>
      </c>
      <c r="Z177" s="58">
        <v>0</v>
      </c>
      <c r="AA177" s="58">
        <v>0</v>
      </c>
      <c r="AB177" s="58">
        <v>0</v>
      </c>
      <c r="AC177" s="58">
        <v>0</v>
      </c>
      <c r="AD177" s="58">
        <v>0</v>
      </c>
      <c r="AE177" s="58">
        <v>0</v>
      </c>
      <c r="AF177" s="58">
        <v>0</v>
      </c>
      <c r="AG177" s="58">
        <v>0</v>
      </c>
      <c r="AH177" s="58">
        <v>0</v>
      </c>
      <c r="AI177" s="58">
        <v>0</v>
      </c>
      <c r="AK177" s="64">
        <f t="shared" si="2"/>
        <v>1.559663432214143E-2</v>
      </c>
    </row>
    <row r="178" spans="1:37" x14ac:dyDescent="0.25">
      <c r="A178">
        <v>176</v>
      </c>
      <c r="B178" s="1">
        <v>1.35E-2</v>
      </c>
      <c r="C178" s="1">
        <v>-7.8045365749035797E-5</v>
      </c>
      <c r="D178" s="58">
        <v>4.1630467415508771E-2</v>
      </c>
      <c r="E178" s="58">
        <v>0.15022433680770864</v>
      </c>
      <c r="F178" s="58">
        <v>6.7951660144355067E-2</v>
      </c>
      <c r="G178" s="58">
        <v>3.8725736871295845E-2</v>
      </c>
      <c r="H178" s="58">
        <v>0.15727992143947966</v>
      </c>
      <c r="I178" s="58">
        <v>3.5915179935863163E-2</v>
      </c>
      <c r="J178" s="58">
        <v>4.1838378743435892E-2</v>
      </c>
      <c r="K178" s="58">
        <v>0.18971814759548578</v>
      </c>
      <c r="L178" s="58">
        <v>4.0864920708838036E-2</v>
      </c>
      <c r="M178" s="58">
        <v>8.187037653153377E-2</v>
      </c>
      <c r="N178" s="58">
        <v>0.15398087380649547</v>
      </c>
      <c r="O178" s="58">
        <v>0</v>
      </c>
      <c r="P178" s="58">
        <v>0</v>
      </c>
      <c r="Q178" s="58">
        <v>0</v>
      </c>
      <c r="R178" s="58">
        <v>0</v>
      </c>
      <c r="S178" s="58">
        <v>0</v>
      </c>
      <c r="T178" s="58">
        <v>0</v>
      </c>
      <c r="U178" s="58">
        <v>0</v>
      </c>
      <c r="V178" s="58">
        <v>0</v>
      </c>
      <c r="W178" s="58">
        <v>0</v>
      </c>
      <c r="X178" s="58">
        <v>0</v>
      </c>
      <c r="Y178" s="58">
        <v>0</v>
      </c>
      <c r="Z178" s="58">
        <v>0</v>
      </c>
      <c r="AA178" s="58">
        <v>0</v>
      </c>
      <c r="AB178" s="58">
        <v>0</v>
      </c>
      <c r="AC178" s="58">
        <v>0</v>
      </c>
      <c r="AD178" s="58">
        <v>0</v>
      </c>
      <c r="AE178" s="58">
        <v>0</v>
      </c>
      <c r="AF178" s="58">
        <v>0</v>
      </c>
      <c r="AG178" s="58">
        <v>0</v>
      </c>
      <c r="AH178" s="58">
        <v>0</v>
      </c>
      <c r="AI178" s="58">
        <v>0</v>
      </c>
      <c r="AK178" s="64">
        <f t="shared" si="2"/>
        <v>-5.7811382036322811E-3</v>
      </c>
    </row>
    <row r="179" spans="1:37" x14ac:dyDescent="0.25">
      <c r="A179">
        <v>177</v>
      </c>
      <c r="B179" s="1">
        <v>1.1900000000000001E-2</v>
      </c>
      <c r="C179" s="1">
        <v>-2.3455525093635715E-4</v>
      </c>
      <c r="D179" s="58">
        <v>9.1873560928043468E-2</v>
      </c>
      <c r="E179" s="58">
        <v>7.5735451953496208E-2</v>
      </c>
      <c r="F179" s="58">
        <v>0.1314449729731888</v>
      </c>
      <c r="G179" s="58">
        <v>0.12685558132217598</v>
      </c>
      <c r="H179" s="58">
        <v>1.502488386797082E-2</v>
      </c>
      <c r="I179" s="58">
        <v>9.1296538878363406E-2</v>
      </c>
      <c r="J179" s="58">
        <v>1.479053426341718E-2</v>
      </c>
      <c r="K179" s="58">
        <v>0.1343337775117851</v>
      </c>
      <c r="L179" s="58">
        <v>7.9578357587563195E-2</v>
      </c>
      <c r="M179" s="58">
        <v>0.12475997310429385</v>
      </c>
      <c r="N179" s="58">
        <v>0.11430636760970203</v>
      </c>
      <c r="O179" s="58">
        <v>0</v>
      </c>
      <c r="P179" s="58">
        <v>0</v>
      </c>
      <c r="Q179" s="58">
        <v>0</v>
      </c>
      <c r="R179" s="58">
        <v>0</v>
      </c>
      <c r="S179" s="58">
        <v>0</v>
      </c>
      <c r="T179" s="58">
        <v>0</v>
      </c>
      <c r="U179" s="58">
        <v>0</v>
      </c>
      <c r="V179" s="58">
        <v>0</v>
      </c>
      <c r="W179" s="58">
        <v>0</v>
      </c>
      <c r="X179" s="58">
        <v>0</v>
      </c>
      <c r="Y179" s="58">
        <v>0</v>
      </c>
      <c r="Z179" s="58">
        <v>0</v>
      </c>
      <c r="AA179" s="58">
        <v>0</v>
      </c>
      <c r="AB179" s="58">
        <v>0</v>
      </c>
      <c r="AC179" s="58">
        <v>0</v>
      </c>
      <c r="AD179" s="58">
        <v>0</v>
      </c>
      <c r="AE179" s="58">
        <v>0</v>
      </c>
      <c r="AF179" s="58">
        <v>0</v>
      </c>
      <c r="AG179" s="58">
        <v>0</v>
      </c>
      <c r="AH179" s="58">
        <v>0</v>
      </c>
      <c r="AI179" s="58">
        <v>0</v>
      </c>
      <c r="AK179" s="64">
        <f t="shared" si="2"/>
        <v>-1.9710525288769508E-2</v>
      </c>
    </row>
    <row r="180" spans="1:37" x14ac:dyDescent="0.25">
      <c r="A180">
        <v>178</v>
      </c>
      <c r="B180" s="1">
        <v>1.2E-2</v>
      </c>
      <c r="C180" s="1">
        <v>-1.8134879854718615E-4</v>
      </c>
      <c r="D180" s="58">
        <v>2.8262082946239751E-2</v>
      </c>
      <c r="E180" s="58">
        <v>0.10071944397399155</v>
      </c>
      <c r="F180" s="58">
        <v>0.17008105031499968</v>
      </c>
      <c r="G180" s="58">
        <v>7.7632696991292369E-2</v>
      </c>
      <c r="H180" s="58">
        <v>6.0238700502514606E-2</v>
      </c>
      <c r="I180" s="58">
        <v>4.9575845725860403E-3</v>
      </c>
      <c r="J180" s="58">
        <v>2.3827626588829302E-2</v>
      </c>
      <c r="K180" s="58">
        <v>0.18107775131002149</v>
      </c>
      <c r="L180" s="58">
        <v>0.14307165555568599</v>
      </c>
      <c r="M180" s="58">
        <v>9.2282366104076974E-2</v>
      </c>
      <c r="N180" s="58">
        <v>0.11784904113976237</v>
      </c>
      <c r="O180" s="58">
        <v>0</v>
      </c>
      <c r="P180" s="58">
        <v>0</v>
      </c>
      <c r="Q180" s="58">
        <v>0</v>
      </c>
      <c r="R180" s="58">
        <v>0</v>
      </c>
      <c r="S180" s="58">
        <v>0</v>
      </c>
      <c r="T180" s="58">
        <v>0</v>
      </c>
      <c r="U180" s="58">
        <v>0</v>
      </c>
      <c r="V180" s="58">
        <v>0</v>
      </c>
      <c r="W180" s="58">
        <v>0</v>
      </c>
      <c r="X180" s="58">
        <v>0</v>
      </c>
      <c r="Y180" s="58">
        <v>0</v>
      </c>
      <c r="Z180" s="58">
        <v>0</v>
      </c>
      <c r="AA180" s="58">
        <v>0</v>
      </c>
      <c r="AB180" s="58">
        <v>0</v>
      </c>
      <c r="AC180" s="58">
        <v>0</v>
      </c>
      <c r="AD180" s="58">
        <v>0</v>
      </c>
      <c r="AE180" s="58">
        <v>0</v>
      </c>
      <c r="AF180" s="58">
        <v>0</v>
      </c>
      <c r="AG180" s="58">
        <v>0</v>
      </c>
      <c r="AH180" s="58">
        <v>0</v>
      </c>
      <c r="AI180" s="58">
        <v>0</v>
      </c>
      <c r="AK180" s="64">
        <f t="shared" si="2"/>
        <v>-1.5112399878932179E-2</v>
      </c>
    </row>
    <row r="181" spans="1:37" x14ac:dyDescent="0.25">
      <c r="A181">
        <v>179</v>
      </c>
      <c r="B181" s="1">
        <v>1.35E-2</v>
      </c>
      <c r="C181" s="1">
        <v>-3.8194899938762052E-4</v>
      </c>
      <c r="D181" s="58">
        <v>0.17047852894297497</v>
      </c>
      <c r="E181" s="58">
        <v>5.8717293684603294E-2</v>
      </c>
      <c r="F181" s="58">
        <v>8.0259259025470348E-2</v>
      </c>
      <c r="G181" s="58">
        <v>5.7909151829711333E-2</v>
      </c>
      <c r="H181" s="58">
        <v>0.14712162210281382</v>
      </c>
      <c r="I181" s="58">
        <v>0.11434053377832719</v>
      </c>
      <c r="J181" s="58">
        <v>4.7162293032666835E-2</v>
      </c>
      <c r="K181" s="58">
        <v>0.17411629881235222</v>
      </c>
      <c r="L181" s="58">
        <v>4.6256611682574528E-3</v>
      </c>
      <c r="M181" s="58">
        <v>4.6583729284134914E-2</v>
      </c>
      <c r="N181" s="58">
        <v>9.8685628338687756E-2</v>
      </c>
      <c r="O181" s="58">
        <v>0</v>
      </c>
      <c r="P181" s="58">
        <v>0</v>
      </c>
      <c r="Q181" s="58">
        <v>0</v>
      </c>
      <c r="R181" s="58">
        <v>0</v>
      </c>
      <c r="S181" s="58">
        <v>0</v>
      </c>
      <c r="T181" s="58">
        <v>0</v>
      </c>
      <c r="U181" s="58">
        <v>0</v>
      </c>
      <c r="V181" s="58">
        <v>0</v>
      </c>
      <c r="W181" s="58">
        <v>0</v>
      </c>
      <c r="X181" s="58">
        <v>0</v>
      </c>
      <c r="Y181" s="58">
        <v>0</v>
      </c>
      <c r="Z181" s="58">
        <v>0</v>
      </c>
      <c r="AA181" s="58">
        <v>0</v>
      </c>
      <c r="AB181" s="58">
        <v>0</v>
      </c>
      <c r="AC181" s="58">
        <v>0</v>
      </c>
      <c r="AD181" s="58">
        <v>0</v>
      </c>
      <c r="AE181" s="58">
        <v>0</v>
      </c>
      <c r="AF181" s="58">
        <v>0</v>
      </c>
      <c r="AG181" s="58">
        <v>0</v>
      </c>
      <c r="AH181" s="58">
        <v>0</v>
      </c>
      <c r="AI181" s="58">
        <v>0</v>
      </c>
      <c r="AK181" s="64">
        <f t="shared" si="2"/>
        <v>-2.8292518473157075E-2</v>
      </c>
    </row>
    <row r="182" spans="1:37" x14ac:dyDescent="0.25">
      <c r="A182">
        <v>180</v>
      </c>
      <c r="B182" s="1">
        <v>1.2200000000000001E-2</v>
      </c>
      <c r="C182" s="1">
        <v>-2.3258591471142504E-4</v>
      </c>
      <c r="D182" s="58">
        <v>4.0211790745064858E-3</v>
      </c>
      <c r="E182" s="58">
        <v>3.9709283585842796E-2</v>
      </c>
      <c r="F182" s="58">
        <v>0.14464860870074261</v>
      </c>
      <c r="G182" s="58">
        <v>7.0379391195709809E-2</v>
      </c>
      <c r="H182" s="58">
        <v>0.11335625459251239</v>
      </c>
      <c r="I182" s="58">
        <v>0.14447725420157104</v>
      </c>
      <c r="J182" s="58">
        <v>0.17787889905744569</v>
      </c>
      <c r="K182" s="58">
        <v>0.11668900217375804</v>
      </c>
      <c r="L182" s="58">
        <v>4.2063491877267919E-2</v>
      </c>
      <c r="M182" s="58">
        <v>7.6437017211141225E-2</v>
      </c>
      <c r="N182" s="58">
        <v>7.0339618329502099E-2</v>
      </c>
      <c r="O182" s="58">
        <v>0</v>
      </c>
      <c r="P182" s="58">
        <v>0</v>
      </c>
      <c r="Q182" s="58">
        <v>0</v>
      </c>
      <c r="R182" s="58">
        <v>0</v>
      </c>
      <c r="S182" s="58">
        <v>0</v>
      </c>
      <c r="T182" s="58">
        <v>0</v>
      </c>
      <c r="U182" s="58">
        <v>0</v>
      </c>
      <c r="V182" s="58">
        <v>0</v>
      </c>
      <c r="W182" s="58">
        <v>0</v>
      </c>
      <c r="X182" s="58">
        <v>0</v>
      </c>
      <c r="Y182" s="58">
        <v>0</v>
      </c>
      <c r="Z182" s="58">
        <v>0</v>
      </c>
      <c r="AA182" s="58">
        <v>0</v>
      </c>
      <c r="AB182" s="58">
        <v>0</v>
      </c>
      <c r="AC182" s="58">
        <v>0</v>
      </c>
      <c r="AD182" s="58">
        <v>0</v>
      </c>
      <c r="AE182" s="58">
        <v>0</v>
      </c>
      <c r="AF182" s="58">
        <v>0</v>
      </c>
      <c r="AG182" s="58">
        <v>0</v>
      </c>
      <c r="AH182" s="58">
        <v>0</v>
      </c>
      <c r="AI182" s="58">
        <v>0</v>
      </c>
      <c r="AK182" s="64">
        <f t="shared" si="2"/>
        <v>-1.9064419238641394E-2</v>
      </c>
    </row>
    <row r="183" spans="1:37" x14ac:dyDescent="0.25">
      <c r="A183">
        <v>181</v>
      </c>
      <c r="B183" s="1">
        <v>9.7000000000000003E-3</v>
      </c>
      <c r="C183" s="1">
        <v>3.8417853204615897E-4</v>
      </c>
      <c r="D183" s="58">
        <v>0.15625341580415311</v>
      </c>
      <c r="E183" s="58">
        <v>8.3214207964112843E-2</v>
      </c>
      <c r="F183" s="58">
        <v>3.5338672429467297E-2</v>
      </c>
      <c r="G183" s="58">
        <v>7.6220343246099803E-2</v>
      </c>
      <c r="H183" s="58">
        <v>0.10129785994887251</v>
      </c>
      <c r="I183" s="58">
        <v>3.3516288349721701E-2</v>
      </c>
      <c r="J183" s="58">
        <v>0.10212902189631695</v>
      </c>
      <c r="K183" s="58">
        <v>6.8221654753845284E-3</v>
      </c>
      <c r="L183" s="58">
        <v>0.19191753462079661</v>
      </c>
      <c r="M183" s="58">
        <v>0.11550573013656003</v>
      </c>
      <c r="N183" s="58">
        <v>9.7784760128514586E-2</v>
      </c>
      <c r="O183" s="58">
        <v>0</v>
      </c>
      <c r="P183" s="58">
        <v>0</v>
      </c>
      <c r="Q183" s="58">
        <v>0</v>
      </c>
      <c r="R183" s="58">
        <v>0</v>
      </c>
      <c r="S183" s="58">
        <v>0</v>
      </c>
      <c r="T183" s="58">
        <v>0</v>
      </c>
      <c r="U183" s="58">
        <v>0</v>
      </c>
      <c r="V183" s="58">
        <v>0</v>
      </c>
      <c r="W183" s="58">
        <v>0</v>
      </c>
      <c r="X183" s="58">
        <v>0</v>
      </c>
      <c r="Y183" s="58">
        <v>0</v>
      </c>
      <c r="Z183" s="58">
        <v>0</v>
      </c>
      <c r="AA183" s="58">
        <v>0</v>
      </c>
      <c r="AB183" s="58">
        <v>0</v>
      </c>
      <c r="AC183" s="58">
        <v>0</v>
      </c>
      <c r="AD183" s="58">
        <v>0</v>
      </c>
      <c r="AE183" s="58">
        <v>0</v>
      </c>
      <c r="AF183" s="58">
        <v>0</v>
      </c>
      <c r="AG183" s="58">
        <v>0</v>
      </c>
      <c r="AH183" s="58">
        <v>0</v>
      </c>
      <c r="AI183" s="58">
        <v>0</v>
      </c>
      <c r="AK183" s="64">
        <f t="shared" si="2"/>
        <v>3.9606034231562781E-2</v>
      </c>
    </row>
    <row r="184" spans="1:37" x14ac:dyDescent="0.25">
      <c r="A184">
        <v>182</v>
      </c>
      <c r="B184" s="1">
        <v>1.32E-2</v>
      </c>
      <c r="C184" s="1">
        <v>2.0290802723328525E-4</v>
      </c>
      <c r="D184" s="58">
        <v>7.5670651691070318E-2</v>
      </c>
      <c r="E184" s="58">
        <v>0.17516025367649107</v>
      </c>
      <c r="F184" s="58">
        <v>0.12854187748421633</v>
      </c>
      <c r="G184" s="58">
        <v>1.7655564339335877E-2</v>
      </c>
      <c r="H184" s="58">
        <v>2.9284851885711873E-2</v>
      </c>
      <c r="I184" s="58">
        <v>1.2482141926491398E-2</v>
      </c>
      <c r="J184" s="58">
        <v>0.18858421261283437</v>
      </c>
      <c r="K184" s="58">
        <v>9.833985144338088E-2</v>
      </c>
      <c r="L184" s="58">
        <v>4.9144226632921013E-2</v>
      </c>
      <c r="M184" s="58">
        <v>0.15070639083496193</v>
      </c>
      <c r="N184" s="58">
        <v>7.4429977472584938E-2</v>
      </c>
      <c r="O184" s="58">
        <v>0</v>
      </c>
      <c r="P184" s="58">
        <v>0</v>
      </c>
      <c r="Q184" s="58">
        <v>0</v>
      </c>
      <c r="R184" s="58">
        <v>0</v>
      </c>
      <c r="S184" s="58">
        <v>0</v>
      </c>
      <c r="T184" s="58">
        <v>0</v>
      </c>
      <c r="U184" s="58">
        <v>0</v>
      </c>
      <c r="V184" s="58">
        <v>0</v>
      </c>
      <c r="W184" s="58">
        <v>0</v>
      </c>
      <c r="X184" s="58">
        <v>0</v>
      </c>
      <c r="Y184" s="58">
        <v>0</v>
      </c>
      <c r="Z184" s="58">
        <v>0</v>
      </c>
      <c r="AA184" s="58">
        <v>0</v>
      </c>
      <c r="AB184" s="58">
        <v>0</v>
      </c>
      <c r="AC184" s="58">
        <v>0</v>
      </c>
      <c r="AD184" s="58">
        <v>0</v>
      </c>
      <c r="AE184" s="58">
        <v>0</v>
      </c>
      <c r="AF184" s="58">
        <v>0</v>
      </c>
      <c r="AG184" s="58">
        <v>0</v>
      </c>
      <c r="AH184" s="58">
        <v>0</v>
      </c>
      <c r="AI184" s="58">
        <v>0</v>
      </c>
      <c r="AK184" s="64">
        <f t="shared" si="2"/>
        <v>1.5371820244945853E-2</v>
      </c>
    </row>
    <row r="185" spans="1:37" x14ac:dyDescent="0.25">
      <c r="A185">
        <v>183</v>
      </c>
      <c r="B185" s="1">
        <v>1.4E-2</v>
      </c>
      <c r="C185" s="1">
        <v>-1.0166889378228114E-4</v>
      </c>
      <c r="D185" s="58">
        <v>0.15678817666727526</v>
      </c>
      <c r="E185" s="58">
        <v>0.10840189228278473</v>
      </c>
      <c r="F185" s="58">
        <v>0.12896359276900857</v>
      </c>
      <c r="G185" s="58">
        <v>0.12651005295143611</v>
      </c>
      <c r="H185" s="58">
        <v>0.12832889797492614</v>
      </c>
      <c r="I185" s="58">
        <v>0.11663744786304252</v>
      </c>
      <c r="J185" s="58">
        <v>6.5617873988152345E-2</v>
      </c>
      <c r="K185" s="58">
        <v>7.824443810906942E-2</v>
      </c>
      <c r="L185" s="58">
        <v>1.0591822694109588E-2</v>
      </c>
      <c r="M185" s="58">
        <v>6.995120921076921E-3</v>
      </c>
      <c r="N185" s="58">
        <v>7.2920683779118228E-2</v>
      </c>
      <c r="O185" s="58">
        <v>0</v>
      </c>
      <c r="P185" s="58">
        <v>0</v>
      </c>
      <c r="Q185" s="58">
        <v>0</v>
      </c>
      <c r="R185" s="58">
        <v>0</v>
      </c>
      <c r="S185" s="58">
        <v>0</v>
      </c>
      <c r="T185" s="58">
        <v>0</v>
      </c>
      <c r="U185" s="58">
        <v>0</v>
      </c>
      <c r="V185" s="58">
        <v>0</v>
      </c>
      <c r="W185" s="58">
        <v>0</v>
      </c>
      <c r="X185" s="58">
        <v>0</v>
      </c>
      <c r="Y185" s="58">
        <v>0</v>
      </c>
      <c r="Z185" s="58">
        <v>0</v>
      </c>
      <c r="AA185" s="58">
        <v>0</v>
      </c>
      <c r="AB185" s="58">
        <v>0</v>
      </c>
      <c r="AC185" s="58">
        <v>0</v>
      </c>
      <c r="AD185" s="58">
        <v>0</v>
      </c>
      <c r="AE185" s="58">
        <v>0</v>
      </c>
      <c r="AF185" s="58">
        <v>0</v>
      </c>
      <c r="AG185" s="58">
        <v>0</v>
      </c>
      <c r="AH185" s="58">
        <v>0</v>
      </c>
      <c r="AI185" s="58">
        <v>0</v>
      </c>
      <c r="AK185" s="64">
        <f t="shared" si="2"/>
        <v>-7.26206384159151E-3</v>
      </c>
    </row>
    <row r="186" spans="1:37" x14ac:dyDescent="0.25">
      <c r="A186">
        <v>184</v>
      </c>
      <c r="B186" s="1">
        <v>9.7999999999999997E-3</v>
      </c>
      <c r="C186" s="1">
        <v>-1.3684333448836294E-4</v>
      </c>
      <c r="D186" s="58">
        <v>0.15889766336023739</v>
      </c>
      <c r="E186" s="58">
        <v>1.0774757910540936E-3</v>
      </c>
      <c r="F186" s="58">
        <v>7.5086925817624772E-2</v>
      </c>
      <c r="G186" s="58">
        <v>8.9256705485756246E-2</v>
      </c>
      <c r="H186" s="58">
        <v>6.1918260481010609E-2</v>
      </c>
      <c r="I186" s="58">
        <v>4.7727164416165459E-2</v>
      </c>
      <c r="J186" s="58">
        <v>7.2747193991205508E-2</v>
      </c>
      <c r="K186" s="58">
        <v>0.11195953641657527</v>
      </c>
      <c r="L186" s="58">
        <v>0.15794985654364929</v>
      </c>
      <c r="M186" s="58">
        <v>0.13707472336705434</v>
      </c>
      <c r="N186" s="58">
        <v>8.6304494329666914E-2</v>
      </c>
      <c r="O186" s="58">
        <v>0</v>
      </c>
      <c r="P186" s="58">
        <v>0</v>
      </c>
      <c r="Q186" s="58">
        <v>0</v>
      </c>
      <c r="R186" s="58">
        <v>0</v>
      </c>
      <c r="S186" s="58">
        <v>0</v>
      </c>
      <c r="T186" s="58">
        <v>0</v>
      </c>
      <c r="U186" s="58">
        <v>0</v>
      </c>
      <c r="V186" s="58">
        <v>0</v>
      </c>
      <c r="W186" s="58">
        <v>0</v>
      </c>
      <c r="X186" s="58">
        <v>0</v>
      </c>
      <c r="Y186" s="58">
        <v>0</v>
      </c>
      <c r="Z186" s="58">
        <v>0</v>
      </c>
      <c r="AA186" s="58">
        <v>0</v>
      </c>
      <c r="AB186" s="58">
        <v>0</v>
      </c>
      <c r="AC186" s="58">
        <v>0</v>
      </c>
      <c r="AD186" s="58">
        <v>0</v>
      </c>
      <c r="AE186" s="58">
        <v>0</v>
      </c>
      <c r="AF186" s="58">
        <v>0</v>
      </c>
      <c r="AG186" s="58">
        <v>0</v>
      </c>
      <c r="AH186" s="58">
        <v>0</v>
      </c>
      <c r="AI186" s="58">
        <v>0</v>
      </c>
      <c r="AK186" s="64">
        <f t="shared" si="2"/>
        <v>-1.3963605560037035E-2</v>
      </c>
    </row>
    <row r="187" spans="1:37" x14ac:dyDescent="0.25">
      <c r="A187">
        <v>185</v>
      </c>
      <c r="B187" s="1">
        <v>1.0500000000000001E-2</v>
      </c>
      <c r="C187" s="1">
        <v>-8.5213372740396286E-5</v>
      </c>
      <c r="D187" s="58">
        <v>0.2049921214841561</v>
      </c>
      <c r="E187" s="58">
        <v>7.3368913349218445E-3</v>
      </c>
      <c r="F187" s="58">
        <v>1.1378517350680564E-2</v>
      </c>
      <c r="G187" s="58">
        <v>9.649927317555454E-2</v>
      </c>
      <c r="H187" s="58">
        <v>4.4318667222146002E-2</v>
      </c>
      <c r="I187" s="58">
        <v>0.17804970345211441</v>
      </c>
      <c r="J187" s="58">
        <v>4.1279189888969801E-2</v>
      </c>
      <c r="K187" s="58">
        <v>4.9245835557581753E-2</v>
      </c>
      <c r="L187" s="58">
        <v>0.14739070376110877</v>
      </c>
      <c r="M187" s="58">
        <v>0.19315118060020189</v>
      </c>
      <c r="N187" s="58">
        <v>2.6357916172564468E-2</v>
      </c>
      <c r="O187" s="58">
        <v>0</v>
      </c>
      <c r="P187" s="58">
        <v>0</v>
      </c>
      <c r="Q187" s="58">
        <v>0</v>
      </c>
      <c r="R187" s="58">
        <v>0</v>
      </c>
      <c r="S187" s="58">
        <v>0</v>
      </c>
      <c r="T187" s="58">
        <v>0</v>
      </c>
      <c r="U187" s="58">
        <v>0</v>
      </c>
      <c r="V187" s="58">
        <v>0</v>
      </c>
      <c r="W187" s="58">
        <v>0</v>
      </c>
      <c r="X187" s="58">
        <v>0</v>
      </c>
      <c r="Y187" s="58">
        <v>0</v>
      </c>
      <c r="Z187" s="58">
        <v>0</v>
      </c>
      <c r="AA187" s="58">
        <v>0</v>
      </c>
      <c r="AB187" s="58">
        <v>0</v>
      </c>
      <c r="AC187" s="58">
        <v>0</v>
      </c>
      <c r="AD187" s="58">
        <v>0</v>
      </c>
      <c r="AE187" s="58">
        <v>0</v>
      </c>
      <c r="AF187" s="58">
        <v>0</v>
      </c>
      <c r="AG187" s="58">
        <v>0</v>
      </c>
      <c r="AH187" s="58">
        <v>0</v>
      </c>
      <c r="AI187" s="58">
        <v>0</v>
      </c>
      <c r="AK187" s="64">
        <f t="shared" si="2"/>
        <v>-8.1155593086091691E-3</v>
      </c>
    </row>
    <row r="188" spans="1:37" x14ac:dyDescent="0.25">
      <c r="A188">
        <v>186</v>
      </c>
      <c r="B188" s="1">
        <v>1.3100000000000001E-2</v>
      </c>
      <c r="C188" s="1">
        <v>-2.1031223824797914E-4</v>
      </c>
      <c r="D188" s="58">
        <v>3.3969725078563585E-2</v>
      </c>
      <c r="E188" s="58">
        <v>5.0208751153591941E-2</v>
      </c>
      <c r="F188" s="58">
        <v>6.7260980563369132E-3</v>
      </c>
      <c r="G188" s="58">
        <v>0.10100266867470695</v>
      </c>
      <c r="H188" s="58">
        <v>5.8883825630468498E-2</v>
      </c>
      <c r="I188" s="58">
        <v>0.18186488147907068</v>
      </c>
      <c r="J188" s="58">
        <v>0.13954090798128677</v>
      </c>
      <c r="K188" s="58">
        <v>0.18538685771759689</v>
      </c>
      <c r="L188" s="58">
        <v>0.11306404505747049</v>
      </c>
      <c r="M188" s="58">
        <v>8.1938177024118555E-2</v>
      </c>
      <c r="N188" s="58">
        <v>4.7414062146788817E-2</v>
      </c>
      <c r="O188" s="58">
        <v>0</v>
      </c>
      <c r="P188" s="58">
        <v>0</v>
      </c>
      <c r="Q188" s="58">
        <v>0</v>
      </c>
      <c r="R188" s="58">
        <v>0</v>
      </c>
      <c r="S188" s="58">
        <v>0</v>
      </c>
      <c r="T188" s="58">
        <v>0</v>
      </c>
      <c r="U188" s="58">
        <v>0</v>
      </c>
      <c r="V188" s="58">
        <v>0</v>
      </c>
      <c r="W188" s="58">
        <v>0</v>
      </c>
      <c r="X188" s="58">
        <v>0</v>
      </c>
      <c r="Y188" s="58">
        <v>0</v>
      </c>
      <c r="Z188" s="58">
        <v>0</v>
      </c>
      <c r="AA188" s="58">
        <v>0</v>
      </c>
      <c r="AB188" s="58">
        <v>0</v>
      </c>
      <c r="AC188" s="58">
        <v>0</v>
      </c>
      <c r="AD188" s="58">
        <v>0</v>
      </c>
      <c r="AE188" s="58">
        <v>0</v>
      </c>
      <c r="AF188" s="58">
        <v>0</v>
      </c>
      <c r="AG188" s="58">
        <v>0</v>
      </c>
      <c r="AH188" s="58">
        <v>0</v>
      </c>
      <c r="AI188" s="58">
        <v>0</v>
      </c>
      <c r="AK188" s="64">
        <f t="shared" si="2"/>
        <v>-1.6054369331906803E-2</v>
      </c>
    </row>
    <row r="189" spans="1:37" x14ac:dyDescent="0.25">
      <c r="A189">
        <v>187</v>
      </c>
      <c r="B189" s="1">
        <v>1.2999999999999999E-2</v>
      </c>
      <c r="C189" s="1">
        <v>-1.4693153217274179E-4</v>
      </c>
      <c r="D189" s="58">
        <v>0.13966847354389803</v>
      </c>
      <c r="E189" s="58">
        <v>6.7545739779594674E-2</v>
      </c>
      <c r="F189" s="58">
        <v>0.10632429256722532</v>
      </c>
      <c r="G189" s="58">
        <v>0.11238630421845439</v>
      </c>
      <c r="H189" s="58">
        <v>2.0086993367714742E-2</v>
      </c>
      <c r="I189" s="58">
        <v>0.1168183165739617</v>
      </c>
      <c r="J189" s="58">
        <v>0.12111584635726567</v>
      </c>
      <c r="K189" s="58">
        <v>0.12778305611689283</v>
      </c>
      <c r="L189" s="58">
        <v>9.6985324930241881E-2</v>
      </c>
      <c r="M189" s="58">
        <v>1.3813859842062401E-3</v>
      </c>
      <c r="N189" s="58">
        <v>8.9904266560544857E-2</v>
      </c>
      <c r="O189" s="58">
        <v>0</v>
      </c>
      <c r="P189" s="58">
        <v>0</v>
      </c>
      <c r="Q189" s="58">
        <v>0</v>
      </c>
      <c r="R189" s="58">
        <v>0</v>
      </c>
      <c r="S189" s="58">
        <v>0</v>
      </c>
      <c r="T189" s="58">
        <v>0</v>
      </c>
      <c r="U189" s="58">
        <v>0</v>
      </c>
      <c r="V189" s="58">
        <v>0</v>
      </c>
      <c r="W189" s="58">
        <v>0</v>
      </c>
      <c r="X189" s="58">
        <v>0</v>
      </c>
      <c r="Y189" s="58">
        <v>0</v>
      </c>
      <c r="Z189" s="58">
        <v>0</v>
      </c>
      <c r="AA189" s="58">
        <v>0</v>
      </c>
      <c r="AB189" s="58">
        <v>0</v>
      </c>
      <c r="AC189" s="58">
        <v>0</v>
      </c>
      <c r="AD189" s="58">
        <v>0</v>
      </c>
      <c r="AE189" s="58">
        <v>0</v>
      </c>
      <c r="AF189" s="58">
        <v>0</v>
      </c>
      <c r="AG189" s="58">
        <v>0</v>
      </c>
      <c r="AH189" s="58">
        <v>0</v>
      </c>
      <c r="AI189" s="58">
        <v>0</v>
      </c>
      <c r="AK189" s="64">
        <f t="shared" si="2"/>
        <v>-1.130242555174937E-2</v>
      </c>
    </row>
    <row r="190" spans="1:37" x14ac:dyDescent="0.25">
      <c r="A190">
        <v>188</v>
      </c>
      <c r="B190" s="1">
        <v>1.3100000000000001E-2</v>
      </c>
      <c r="C190" s="1">
        <v>2.3947366076091017E-5</v>
      </c>
      <c r="D190" s="58">
        <v>0.13132475996764081</v>
      </c>
      <c r="E190" s="58">
        <v>0.14085221212993898</v>
      </c>
      <c r="F190" s="58">
        <v>0.15405046567378172</v>
      </c>
      <c r="G190" s="58">
        <v>7.9287949600873486E-2</v>
      </c>
      <c r="H190" s="58">
        <v>4.4199320704016491E-2</v>
      </c>
      <c r="I190" s="58">
        <v>5.3782272220365954E-2</v>
      </c>
      <c r="J190" s="58">
        <v>6.3299111933517366E-2</v>
      </c>
      <c r="K190" s="58">
        <v>9.8956542888479673E-2</v>
      </c>
      <c r="L190" s="58">
        <v>0.12093994140101164</v>
      </c>
      <c r="M190" s="58">
        <v>7.7001538828882735E-2</v>
      </c>
      <c r="N190" s="58">
        <v>3.6305884651491163E-2</v>
      </c>
      <c r="O190" s="58">
        <v>0</v>
      </c>
      <c r="P190" s="58">
        <v>0</v>
      </c>
      <c r="Q190" s="58">
        <v>0</v>
      </c>
      <c r="R190" s="58">
        <v>0</v>
      </c>
      <c r="S190" s="58">
        <v>0</v>
      </c>
      <c r="T190" s="58">
        <v>0</v>
      </c>
      <c r="U190" s="58">
        <v>0</v>
      </c>
      <c r="V190" s="58">
        <v>0</v>
      </c>
      <c r="W190" s="58">
        <v>0</v>
      </c>
      <c r="X190" s="58">
        <v>0</v>
      </c>
      <c r="Y190" s="58">
        <v>0</v>
      </c>
      <c r="Z190" s="58">
        <v>0</v>
      </c>
      <c r="AA190" s="58">
        <v>0</v>
      </c>
      <c r="AB190" s="58">
        <v>0</v>
      </c>
      <c r="AC190" s="58">
        <v>0</v>
      </c>
      <c r="AD190" s="58">
        <v>0</v>
      </c>
      <c r="AE190" s="58">
        <v>0</v>
      </c>
      <c r="AF190" s="58">
        <v>0</v>
      </c>
      <c r="AG190" s="58">
        <v>0</v>
      </c>
      <c r="AH190" s="58">
        <v>0</v>
      </c>
      <c r="AI190" s="58">
        <v>0</v>
      </c>
      <c r="AK190" s="64">
        <f t="shared" si="2"/>
        <v>1.8280432119153448E-3</v>
      </c>
    </row>
    <row r="191" spans="1:37" x14ac:dyDescent="0.25">
      <c r="A191">
        <v>189</v>
      </c>
      <c r="B191" s="1">
        <v>1.17E-2</v>
      </c>
      <c r="C191" s="1">
        <v>7.7878114928981183E-5</v>
      </c>
      <c r="D191" s="58">
        <v>0.1162995520545597</v>
      </c>
      <c r="E191" s="58">
        <v>8.5922773090248108E-2</v>
      </c>
      <c r="F191" s="58">
        <v>3.2643247093558474E-2</v>
      </c>
      <c r="G191" s="58">
        <v>0.11188676343378011</v>
      </c>
      <c r="H191" s="58">
        <v>0.13379498923204877</v>
      </c>
      <c r="I191" s="58">
        <v>4.2191132243837949E-2</v>
      </c>
      <c r="J191" s="58">
        <v>0.12103331550947989</v>
      </c>
      <c r="K191" s="58">
        <v>0.10934888583853493</v>
      </c>
      <c r="L191" s="58">
        <v>7.7563673406343986E-2</v>
      </c>
      <c r="M191" s="58">
        <v>8.2990268668720113E-2</v>
      </c>
      <c r="N191" s="58">
        <v>8.6325399428887811E-2</v>
      </c>
      <c r="O191" s="58">
        <v>0</v>
      </c>
      <c r="P191" s="58">
        <v>0</v>
      </c>
      <c r="Q191" s="58">
        <v>0</v>
      </c>
      <c r="R191" s="58">
        <v>0</v>
      </c>
      <c r="S191" s="58">
        <v>0</v>
      </c>
      <c r="T191" s="58">
        <v>0</v>
      </c>
      <c r="U191" s="58">
        <v>0</v>
      </c>
      <c r="V191" s="58">
        <v>0</v>
      </c>
      <c r="W191" s="58">
        <v>0</v>
      </c>
      <c r="X191" s="58">
        <v>0</v>
      </c>
      <c r="Y191" s="58">
        <v>0</v>
      </c>
      <c r="Z191" s="58">
        <v>0</v>
      </c>
      <c r="AA191" s="58">
        <v>0</v>
      </c>
      <c r="AB191" s="58">
        <v>0</v>
      </c>
      <c r="AC191" s="58">
        <v>0</v>
      </c>
      <c r="AD191" s="58">
        <v>0</v>
      </c>
      <c r="AE191" s="58">
        <v>0</v>
      </c>
      <c r="AF191" s="58">
        <v>0</v>
      </c>
      <c r="AG191" s="58">
        <v>0</v>
      </c>
      <c r="AH191" s="58">
        <v>0</v>
      </c>
      <c r="AI191" s="58">
        <v>0</v>
      </c>
      <c r="AK191" s="64">
        <f t="shared" si="2"/>
        <v>6.6562491392291607E-3</v>
      </c>
    </row>
    <row r="192" spans="1:37" x14ac:dyDescent="0.25">
      <c r="A192">
        <v>190</v>
      </c>
      <c r="B192" s="1">
        <v>1.2500000000000001E-2</v>
      </c>
      <c r="C192" s="1">
        <v>3.5658305922827392E-4</v>
      </c>
      <c r="D192" s="58">
        <v>5.2783542647801499E-3</v>
      </c>
      <c r="E192" s="58">
        <v>0.14873040590602818</v>
      </c>
      <c r="F192" s="58">
        <v>1.6545125514833621E-2</v>
      </c>
      <c r="G192" s="58">
        <v>4.0088241514598041E-2</v>
      </c>
      <c r="H192" s="58">
        <v>0.17791694960763338</v>
      </c>
      <c r="I192" s="58">
        <v>0.11830655844194272</v>
      </c>
      <c r="J192" s="58">
        <v>0.17336013439891293</v>
      </c>
      <c r="K192" s="58">
        <v>4.239059067130331E-2</v>
      </c>
      <c r="L192" s="58">
        <v>6.6250582855683901E-2</v>
      </c>
      <c r="M192" s="58">
        <v>0.11139945827792316</v>
      </c>
      <c r="N192" s="58">
        <v>9.9733598546360533E-2</v>
      </c>
      <c r="O192" s="58">
        <v>0</v>
      </c>
      <c r="P192" s="58">
        <v>0</v>
      </c>
      <c r="Q192" s="58">
        <v>0</v>
      </c>
      <c r="R192" s="58">
        <v>0</v>
      </c>
      <c r="S192" s="58">
        <v>0</v>
      </c>
      <c r="T192" s="58">
        <v>0</v>
      </c>
      <c r="U192" s="58">
        <v>0</v>
      </c>
      <c r="V192" s="58">
        <v>0</v>
      </c>
      <c r="W192" s="58">
        <v>0</v>
      </c>
      <c r="X192" s="58">
        <v>0</v>
      </c>
      <c r="Y192" s="58">
        <v>0</v>
      </c>
      <c r="Z192" s="58">
        <v>0</v>
      </c>
      <c r="AA192" s="58">
        <v>0</v>
      </c>
      <c r="AB192" s="58">
        <v>0</v>
      </c>
      <c r="AC192" s="58">
        <v>0</v>
      </c>
      <c r="AD192" s="58">
        <v>0</v>
      </c>
      <c r="AE192" s="58">
        <v>0</v>
      </c>
      <c r="AF192" s="58">
        <v>0</v>
      </c>
      <c r="AG192" s="58">
        <v>0</v>
      </c>
      <c r="AH192" s="58">
        <v>0</v>
      </c>
      <c r="AI192" s="58">
        <v>0</v>
      </c>
      <c r="AK192" s="64">
        <f t="shared" si="2"/>
        <v>2.8526644738261914E-2</v>
      </c>
    </row>
    <row r="193" spans="1:37" x14ac:dyDescent="0.25">
      <c r="A193">
        <v>191</v>
      </c>
      <c r="B193" s="1">
        <v>1.18E-2</v>
      </c>
      <c r="C193" s="1">
        <v>2.1434286664694373E-4</v>
      </c>
      <c r="D193" s="58">
        <v>6.8529423745335286E-2</v>
      </c>
      <c r="E193" s="58">
        <v>7.435974617163639E-2</v>
      </c>
      <c r="F193" s="58">
        <v>8.3800426439150366E-2</v>
      </c>
      <c r="G193" s="58">
        <v>0.1185210992301815</v>
      </c>
      <c r="H193" s="58">
        <v>0.13699678804073573</v>
      </c>
      <c r="I193" s="58">
        <v>9.5141424324511503E-2</v>
      </c>
      <c r="J193" s="58">
        <v>0.18618103839449585</v>
      </c>
      <c r="K193" s="58">
        <v>7.1039074684573541E-3</v>
      </c>
      <c r="L193" s="58">
        <v>1.7448828477198235E-2</v>
      </c>
      <c r="M193" s="58">
        <v>1.6521293736805831E-2</v>
      </c>
      <c r="N193" s="58">
        <v>0.19539602397149183</v>
      </c>
      <c r="O193" s="58">
        <v>0</v>
      </c>
      <c r="P193" s="58">
        <v>0</v>
      </c>
      <c r="Q193" s="58">
        <v>0</v>
      </c>
      <c r="R193" s="58">
        <v>0</v>
      </c>
      <c r="S193" s="58">
        <v>0</v>
      </c>
      <c r="T193" s="58">
        <v>0</v>
      </c>
      <c r="U193" s="58">
        <v>0</v>
      </c>
      <c r="V193" s="58">
        <v>0</v>
      </c>
      <c r="W193" s="58">
        <v>0</v>
      </c>
      <c r="X193" s="58">
        <v>0</v>
      </c>
      <c r="Y193" s="58">
        <v>0</v>
      </c>
      <c r="Z193" s="58">
        <v>0</v>
      </c>
      <c r="AA193" s="58">
        <v>0</v>
      </c>
      <c r="AB193" s="58">
        <v>0</v>
      </c>
      <c r="AC193" s="58">
        <v>0</v>
      </c>
      <c r="AD193" s="58">
        <v>0</v>
      </c>
      <c r="AE193" s="58">
        <v>0</v>
      </c>
      <c r="AF193" s="58">
        <v>0</v>
      </c>
      <c r="AG193" s="58">
        <v>0</v>
      </c>
      <c r="AH193" s="58">
        <v>0</v>
      </c>
      <c r="AI193" s="58">
        <v>0</v>
      </c>
      <c r="AK193" s="64">
        <f t="shared" si="2"/>
        <v>1.8164649715842689E-2</v>
      </c>
    </row>
    <row r="194" spans="1:37" x14ac:dyDescent="0.25">
      <c r="A194">
        <v>192</v>
      </c>
      <c r="B194" s="1">
        <v>1.26E-2</v>
      </c>
      <c r="C194" s="1">
        <v>1.6028918061532986E-4</v>
      </c>
      <c r="D194" s="58">
        <v>9.8761365281052879E-2</v>
      </c>
      <c r="E194" s="58">
        <v>0.13387520642798828</v>
      </c>
      <c r="F194" s="58">
        <v>2.1368069499054336E-2</v>
      </c>
      <c r="G194" s="58">
        <v>0.14549402593200322</v>
      </c>
      <c r="H194" s="58">
        <v>2.9386570024103199E-2</v>
      </c>
      <c r="I194" s="58">
        <v>0.11834092867231144</v>
      </c>
      <c r="J194" s="58">
        <v>4.4812242655495792E-2</v>
      </c>
      <c r="K194" s="58">
        <v>8.386672673467653E-2</v>
      </c>
      <c r="L194" s="58">
        <v>0.10896709931256118</v>
      </c>
      <c r="M194" s="58">
        <v>8.9098420754602115E-2</v>
      </c>
      <c r="N194" s="58">
        <v>0.12602934470615099</v>
      </c>
      <c r="O194" s="58">
        <v>0</v>
      </c>
      <c r="P194" s="58">
        <v>0</v>
      </c>
      <c r="Q194" s="58">
        <v>0</v>
      </c>
      <c r="R194" s="58">
        <v>0</v>
      </c>
      <c r="S194" s="58">
        <v>0</v>
      </c>
      <c r="T194" s="58">
        <v>0</v>
      </c>
      <c r="U194" s="58">
        <v>0</v>
      </c>
      <c r="V194" s="58">
        <v>0</v>
      </c>
      <c r="W194" s="58">
        <v>0</v>
      </c>
      <c r="X194" s="58">
        <v>0</v>
      </c>
      <c r="Y194" s="58">
        <v>0</v>
      </c>
      <c r="Z194" s="58">
        <v>0</v>
      </c>
      <c r="AA194" s="58">
        <v>0</v>
      </c>
      <c r="AB194" s="58">
        <v>0</v>
      </c>
      <c r="AC194" s="58">
        <v>0</v>
      </c>
      <c r="AD194" s="58">
        <v>0</v>
      </c>
      <c r="AE194" s="58">
        <v>0</v>
      </c>
      <c r="AF194" s="58">
        <v>0</v>
      </c>
      <c r="AG194" s="58">
        <v>0</v>
      </c>
      <c r="AH194" s="58">
        <v>0</v>
      </c>
      <c r="AI194" s="58">
        <v>0</v>
      </c>
      <c r="AK194" s="64">
        <f t="shared" si="2"/>
        <v>1.2721363540899195E-2</v>
      </c>
    </row>
    <row r="195" spans="1:37" x14ac:dyDescent="0.25">
      <c r="A195">
        <v>193</v>
      </c>
      <c r="B195" s="1">
        <v>9.7999999999999997E-3</v>
      </c>
      <c r="C195" s="1">
        <v>7.7862509468249524E-5</v>
      </c>
      <c r="D195" s="58">
        <v>0.16975619582414056</v>
      </c>
      <c r="E195" s="58">
        <v>3.154711830443082E-2</v>
      </c>
      <c r="F195" s="58">
        <v>0.16046305942107003</v>
      </c>
      <c r="G195" s="58">
        <v>9.1257721319493654E-2</v>
      </c>
      <c r="H195" s="58">
        <v>8.9297866104387606E-3</v>
      </c>
      <c r="I195" s="58">
        <v>4.2069525947286399E-2</v>
      </c>
      <c r="J195" s="58">
        <v>0.14644088545124537</v>
      </c>
      <c r="K195" s="58">
        <v>8.5892875654569635E-3</v>
      </c>
      <c r="L195" s="58">
        <v>9.6945195057491829E-2</v>
      </c>
      <c r="M195" s="58">
        <v>7.8010805063446334E-2</v>
      </c>
      <c r="N195" s="58">
        <v>0.16599041943549914</v>
      </c>
      <c r="O195" s="58">
        <v>0</v>
      </c>
      <c r="P195" s="58">
        <v>0</v>
      </c>
      <c r="Q195" s="58">
        <v>0</v>
      </c>
      <c r="R195" s="58">
        <v>0</v>
      </c>
      <c r="S195" s="58">
        <v>0</v>
      </c>
      <c r="T195" s="58">
        <v>0</v>
      </c>
      <c r="U195" s="58">
        <v>0</v>
      </c>
      <c r="V195" s="58">
        <v>0</v>
      </c>
      <c r="W195" s="58">
        <v>0</v>
      </c>
      <c r="X195" s="58">
        <v>0</v>
      </c>
      <c r="Y195" s="58">
        <v>0</v>
      </c>
      <c r="Z195" s="58">
        <v>0</v>
      </c>
      <c r="AA195" s="58">
        <v>0</v>
      </c>
      <c r="AB195" s="58">
        <v>0</v>
      </c>
      <c r="AC195" s="58">
        <v>0</v>
      </c>
      <c r="AD195" s="58">
        <v>0</v>
      </c>
      <c r="AE195" s="58">
        <v>0</v>
      </c>
      <c r="AF195" s="58">
        <v>0</v>
      </c>
      <c r="AG195" s="58">
        <v>0</v>
      </c>
      <c r="AH195" s="58">
        <v>0</v>
      </c>
      <c r="AI195" s="58">
        <v>0</v>
      </c>
      <c r="AK195" s="64">
        <f t="shared" si="2"/>
        <v>7.9451540273724006E-3</v>
      </c>
    </row>
    <row r="196" spans="1:37" x14ac:dyDescent="0.25">
      <c r="A196">
        <v>194</v>
      </c>
      <c r="B196" s="1">
        <v>1.2800000000000001E-2</v>
      </c>
      <c r="C196" s="1">
        <v>-3.2617350673374716E-4</v>
      </c>
      <c r="D196" s="58">
        <v>9.7305709316412956E-2</v>
      </c>
      <c r="E196" s="58">
        <v>8.3069152478248642E-2</v>
      </c>
      <c r="F196" s="58">
        <v>5.1996864464277481E-2</v>
      </c>
      <c r="G196" s="58">
        <v>7.6148120976261446E-2</v>
      </c>
      <c r="H196" s="58">
        <v>0.10161809846519786</v>
      </c>
      <c r="I196" s="58">
        <v>9.4549640886349498E-2</v>
      </c>
      <c r="J196" s="58">
        <v>1.9901501597660146E-2</v>
      </c>
      <c r="K196" s="58">
        <v>0.19645635841224046</v>
      </c>
      <c r="L196" s="58">
        <v>5.2235824307286021E-3</v>
      </c>
      <c r="M196" s="58">
        <v>0.1301717767389606</v>
      </c>
      <c r="N196" s="58">
        <v>0.14355919423366226</v>
      </c>
      <c r="O196" s="58">
        <v>0</v>
      </c>
      <c r="P196" s="58">
        <v>0</v>
      </c>
      <c r="Q196" s="58">
        <v>0</v>
      </c>
      <c r="R196" s="58">
        <v>0</v>
      </c>
      <c r="S196" s="58">
        <v>0</v>
      </c>
      <c r="T196" s="58">
        <v>0</v>
      </c>
      <c r="U196" s="58">
        <v>0</v>
      </c>
      <c r="V196" s="58">
        <v>0</v>
      </c>
      <c r="W196" s="58">
        <v>0</v>
      </c>
      <c r="X196" s="58">
        <v>0</v>
      </c>
      <c r="Y196" s="58">
        <v>0</v>
      </c>
      <c r="Z196" s="58">
        <v>0</v>
      </c>
      <c r="AA196" s="58">
        <v>0</v>
      </c>
      <c r="AB196" s="58">
        <v>0</v>
      </c>
      <c r="AC196" s="58">
        <v>0</v>
      </c>
      <c r="AD196" s="58">
        <v>0</v>
      </c>
      <c r="AE196" s="58">
        <v>0</v>
      </c>
      <c r="AF196" s="58">
        <v>0</v>
      </c>
      <c r="AG196" s="58">
        <v>0</v>
      </c>
      <c r="AH196" s="58">
        <v>0</v>
      </c>
      <c r="AI196" s="58">
        <v>0</v>
      </c>
      <c r="AK196" s="64">
        <f t="shared" ref="AK196:AK259" si="3">C196/B196</f>
        <v>-2.5482305213573996E-2</v>
      </c>
    </row>
    <row r="197" spans="1:37" x14ac:dyDescent="0.25">
      <c r="A197">
        <v>195</v>
      </c>
      <c r="B197" s="1">
        <v>0.01</v>
      </c>
      <c r="C197" s="1">
        <v>3.1648221159884037E-4</v>
      </c>
      <c r="D197" s="58">
        <v>4.8801742094161736E-2</v>
      </c>
      <c r="E197" s="58">
        <v>1.7161548370680998E-2</v>
      </c>
      <c r="F197" s="58">
        <v>4.2390761078939188E-2</v>
      </c>
      <c r="G197" s="58">
        <v>0.19463445009400715</v>
      </c>
      <c r="H197" s="58">
        <v>7.9770606029165636E-2</v>
      </c>
      <c r="I197" s="58">
        <v>8.8458888893594469E-3</v>
      </c>
      <c r="J197" s="58">
        <v>0.19362591582135419</v>
      </c>
      <c r="K197" s="58">
        <v>9.0797385488316437E-3</v>
      </c>
      <c r="L197" s="58">
        <v>0.11770036758384142</v>
      </c>
      <c r="M197" s="58">
        <v>0.13141010319975624</v>
      </c>
      <c r="N197" s="58">
        <v>0.15657887828990225</v>
      </c>
      <c r="O197" s="58">
        <v>0</v>
      </c>
      <c r="P197" s="58">
        <v>0</v>
      </c>
      <c r="Q197" s="58">
        <v>0</v>
      </c>
      <c r="R197" s="58">
        <v>0</v>
      </c>
      <c r="S197" s="58">
        <v>0</v>
      </c>
      <c r="T197" s="58">
        <v>0</v>
      </c>
      <c r="U197" s="58">
        <v>0</v>
      </c>
      <c r="V197" s="58">
        <v>0</v>
      </c>
      <c r="W197" s="58">
        <v>0</v>
      </c>
      <c r="X197" s="58">
        <v>0</v>
      </c>
      <c r="Y197" s="58">
        <v>0</v>
      </c>
      <c r="Z197" s="58">
        <v>0</v>
      </c>
      <c r="AA197" s="58">
        <v>0</v>
      </c>
      <c r="AB197" s="58">
        <v>0</v>
      </c>
      <c r="AC197" s="58">
        <v>0</v>
      </c>
      <c r="AD197" s="58">
        <v>0</v>
      </c>
      <c r="AE197" s="58">
        <v>0</v>
      </c>
      <c r="AF197" s="58">
        <v>0</v>
      </c>
      <c r="AG197" s="58">
        <v>0</v>
      </c>
      <c r="AH197" s="58">
        <v>0</v>
      </c>
      <c r="AI197" s="58">
        <v>0</v>
      </c>
      <c r="AK197" s="64">
        <f t="shared" si="3"/>
        <v>3.1648221159884034E-2</v>
      </c>
    </row>
    <row r="198" spans="1:37" x14ac:dyDescent="0.25">
      <c r="A198">
        <v>196</v>
      </c>
      <c r="B198" s="1">
        <v>1.1599999999999999E-2</v>
      </c>
      <c r="C198" s="1">
        <v>-1.9967814826484572E-4</v>
      </c>
      <c r="D198" s="58">
        <v>0.11035156743793195</v>
      </c>
      <c r="E198" s="58">
        <v>6.4828245045714897E-2</v>
      </c>
      <c r="F198" s="58">
        <v>0.14368639431708408</v>
      </c>
      <c r="G198" s="58">
        <v>0.11049350868190876</v>
      </c>
      <c r="H198" s="58">
        <v>1.8490373336654094E-2</v>
      </c>
      <c r="I198" s="58">
        <v>3.5810294640724202E-2</v>
      </c>
      <c r="J198" s="58">
        <v>0.10858202712701831</v>
      </c>
      <c r="K198" s="58">
        <v>0.12832907606322416</v>
      </c>
      <c r="L198" s="58">
        <v>9.275466925173113E-3</v>
      </c>
      <c r="M198" s="58">
        <v>0.1280554557521347</v>
      </c>
      <c r="N198" s="58">
        <v>0.14209759067243158</v>
      </c>
      <c r="O198" s="58">
        <v>0</v>
      </c>
      <c r="P198" s="58">
        <v>0</v>
      </c>
      <c r="Q198" s="58">
        <v>0</v>
      </c>
      <c r="R198" s="58">
        <v>0</v>
      </c>
      <c r="S198" s="58">
        <v>0</v>
      </c>
      <c r="T198" s="58">
        <v>0</v>
      </c>
      <c r="U198" s="58">
        <v>0</v>
      </c>
      <c r="V198" s="58">
        <v>0</v>
      </c>
      <c r="W198" s="58">
        <v>0</v>
      </c>
      <c r="X198" s="58">
        <v>0</v>
      </c>
      <c r="Y198" s="58">
        <v>0</v>
      </c>
      <c r="Z198" s="58">
        <v>0</v>
      </c>
      <c r="AA198" s="58">
        <v>0</v>
      </c>
      <c r="AB198" s="58">
        <v>0</v>
      </c>
      <c r="AC198" s="58">
        <v>0</v>
      </c>
      <c r="AD198" s="58">
        <v>0</v>
      </c>
      <c r="AE198" s="58">
        <v>0</v>
      </c>
      <c r="AF198" s="58">
        <v>0</v>
      </c>
      <c r="AG198" s="58">
        <v>0</v>
      </c>
      <c r="AH198" s="58">
        <v>0</v>
      </c>
      <c r="AI198" s="58">
        <v>0</v>
      </c>
      <c r="AK198" s="64">
        <f t="shared" si="3"/>
        <v>-1.7213633471107392E-2</v>
      </c>
    </row>
    <row r="199" spans="1:37" x14ac:dyDescent="0.25">
      <c r="A199">
        <v>197</v>
      </c>
      <c r="B199" s="1">
        <v>1.26E-2</v>
      </c>
      <c r="C199" s="1">
        <v>-7.5277095921163256E-5</v>
      </c>
      <c r="D199" s="58">
        <v>7.2742407196017753E-2</v>
      </c>
      <c r="E199" s="58">
        <v>7.2489042450455163E-2</v>
      </c>
      <c r="F199" s="58">
        <v>0.13636068803954435</v>
      </c>
      <c r="G199" s="58">
        <v>0.11687087237863404</v>
      </c>
      <c r="H199" s="58">
        <v>0.10765080427066535</v>
      </c>
      <c r="I199" s="58">
        <v>8.2571857610430455E-2</v>
      </c>
      <c r="J199" s="58">
        <v>0.14668160450165774</v>
      </c>
      <c r="K199" s="58">
        <v>0.10493412502885273</v>
      </c>
      <c r="L199" s="58">
        <v>9.6967816273481541E-2</v>
      </c>
      <c r="M199" s="58">
        <v>5.8294894649760703E-2</v>
      </c>
      <c r="N199" s="58">
        <v>4.4358876005001933E-3</v>
      </c>
      <c r="O199" s="58">
        <v>0</v>
      </c>
      <c r="P199" s="58">
        <v>0</v>
      </c>
      <c r="Q199" s="58">
        <v>0</v>
      </c>
      <c r="R199" s="58">
        <v>0</v>
      </c>
      <c r="S199" s="58">
        <v>0</v>
      </c>
      <c r="T199" s="58">
        <v>0</v>
      </c>
      <c r="U199" s="58">
        <v>0</v>
      </c>
      <c r="V199" s="58">
        <v>0</v>
      </c>
      <c r="W199" s="58">
        <v>0</v>
      </c>
      <c r="X199" s="58">
        <v>0</v>
      </c>
      <c r="Y199" s="58">
        <v>0</v>
      </c>
      <c r="Z199" s="58">
        <v>0</v>
      </c>
      <c r="AA199" s="58">
        <v>0</v>
      </c>
      <c r="AB199" s="58">
        <v>0</v>
      </c>
      <c r="AC199" s="58">
        <v>0</v>
      </c>
      <c r="AD199" s="58">
        <v>0</v>
      </c>
      <c r="AE199" s="58">
        <v>0</v>
      </c>
      <c r="AF199" s="58">
        <v>0</v>
      </c>
      <c r="AG199" s="58">
        <v>0</v>
      </c>
      <c r="AH199" s="58">
        <v>0</v>
      </c>
      <c r="AI199" s="58">
        <v>0</v>
      </c>
      <c r="AK199" s="64">
        <f t="shared" si="3"/>
        <v>-5.9743726921558139E-3</v>
      </c>
    </row>
    <row r="200" spans="1:37" x14ac:dyDescent="0.25">
      <c r="A200">
        <v>198</v>
      </c>
      <c r="B200" s="1">
        <v>1.29E-2</v>
      </c>
      <c r="C200" s="1">
        <v>7.2596182838559288E-6</v>
      </c>
      <c r="D200" s="58">
        <v>4.1941987468513547E-2</v>
      </c>
      <c r="E200" s="58">
        <v>0.1206156608695836</v>
      </c>
      <c r="F200" s="58">
        <v>0.10589602895219943</v>
      </c>
      <c r="G200" s="58">
        <v>9.4262142080705574E-2</v>
      </c>
      <c r="H200" s="58">
        <v>2.2201118759016581E-2</v>
      </c>
      <c r="I200" s="58">
        <v>9.1719647470317148E-2</v>
      </c>
      <c r="J200" s="58">
        <v>0.11878247623256638</v>
      </c>
      <c r="K200" s="58">
        <v>0.13915248846098049</v>
      </c>
      <c r="L200" s="58">
        <v>0.14861066578795934</v>
      </c>
      <c r="M200" s="58">
        <v>7.3938760702126446E-2</v>
      </c>
      <c r="N200" s="58">
        <v>4.2879023216031424E-2</v>
      </c>
      <c r="O200" s="58">
        <v>0</v>
      </c>
      <c r="P200" s="58">
        <v>0</v>
      </c>
      <c r="Q200" s="58">
        <v>0</v>
      </c>
      <c r="R200" s="58">
        <v>0</v>
      </c>
      <c r="S200" s="58">
        <v>0</v>
      </c>
      <c r="T200" s="58">
        <v>0</v>
      </c>
      <c r="U200" s="58">
        <v>0</v>
      </c>
      <c r="V200" s="58">
        <v>0</v>
      </c>
      <c r="W200" s="58">
        <v>0</v>
      </c>
      <c r="X200" s="58">
        <v>0</v>
      </c>
      <c r="Y200" s="58">
        <v>0</v>
      </c>
      <c r="Z200" s="58">
        <v>0</v>
      </c>
      <c r="AA200" s="58">
        <v>0</v>
      </c>
      <c r="AB200" s="58">
        <v>0</v>
      </c>
      <c r="AC200" s="58">
        <v>0</v>
      </c>
      <c r="AD200" s="58">
        <v>0</v>
      </c>
      <c r="AE200" s="58">
        <v>0</v>
      </c>
      <c r="AF200" s="58">
        <v>0</v>
      </c>
      <c r="AG200" s="58">
        <v>0</v>
      </c>
      <c r="AH200" s="58">
        <v>0</v>
      </c>
      <c r="AI200" s="58">
        <v>0</v>
      </c>
      <c r="AK200" s="64">
        <f t="shared" si="3"/>
        <v>5.6276110727565337E-4</v>
      </c>
    </row>
    <row r="201" spans="1:37" x14ac:dyDescent="0.25">
      <c r="A201">
        <v>199</v>
      </c>
      <c r="B201" s="1">
        <v>1.0800000000000001E-2</v>
      </c>
      <c r="C201" s="1">
        <v>5.0061363366814279E-5</v>
      </c>
      <c r="D201" s="58">
        <v>0.11587389884460063</v>
      </c>
      <c r="E201" s="58">
        <v>4.5007686253194484E-2</v>
      </c>
      <c r="F201" s="58">
        <v>2.3648001441651172E-2</v>
      </c>
      <c r="G201" s="58">
        <v>0.1265810239781803</v>
      </c>
      <c r="H201" s="58">
        <v>0.10711070755612889</v>
      </c>
      <c r="I201" s="58">
        <v>0.10592854985657033</v>
      </c>
      <c r="J201" s="58">
        <v>9.6115493606922037E-2</v>
      </c>
      <c r="K201" s="58">
        <v>7.2927039471022456E-2</v>
      </c>
      <c r="L201" s="58">
        <v>0.1102490850871732</v>
      </c>
      <c r="M201" s="58">
        <v>8.3613046116046891E-2</v>
      </c>
      <c r="N201" s="58">
        <v>0.11294546778850978</v>
      </c>
      <c r="O201" s="58">
        <v>0</v>
      </c>
      <c r="P201" s="58">
        <v>0</v>
      </c>
      <c r="Q201" s="58">
        <v>0</v>
      </c>
      <c r="R201" s="58">
        <v>0</v>
      </c>
      <c r="S201" s="58">
        <v>0</v>
      </c>
      <c r="T201" s="58">
        <v>0</v>
      </c>
      <c r="U201" s="58">
        <v>0</v>
      </c>
      <c r="V201" s="58">
        <v>0</v>
      </c>
      <c r="W201" s="58">
        <v>0</v>
      </c>
      <c r="X201" s="58">
        <v>0</v>
      </c>
      <c r="Y201" s="58">
        <v>0</v>
      </c>
      <c r="Z201" s="58">
        <v>0</v>
      </c>
      <c r="AA201" s="58">
        <v>0</v>
      </c>
      <c r="AB201" s="58">
        <v>0</v>
      </c>
      <c r="AC201" s="58">
        <v>0</v>
      </c>
      <c r="AD201" s="58">
        <v>0</v>
      </c>
      <c r="AE201" s="58">
        <v>0</v>
      </c>
      <c r="AF201" s="58">
        <v>0</v>
      </c>
      <c r="AG201" s="58">
        <v>0</v>
      </c>
      <c r="AH201" s="58">
        <v>0</v>
      </c>
      <c r="AI201" s="58">
        <v>0</v>
      </c>
      <c r="AK201" s="64">
        <f t="shared" si="3"/>
        <v>4.6353114228531739E-3</v>
      </c>
    </row>
    <row r="202" spans="1:37" x14ac:dyDescent="0.25">
      <c r="A202">
        <v>200</v>
      </c>
      <c r="B202" s="1">
        <v>1.12E-2</v>
      </c>
      <c r="C202" s="1">
        <v>1.0305420481904841E-4</v>
      </c>
      <c r="D202" s="58">
        <v>2.2989799044243447E-2</v>
      </c>
      <c r="E202" s="58">
        <v>7.8431463835596946E-2</v>
      </c>
      <c r="F202" s="58">
        <v>0.11916397624896918</v>
      </c>
      <c r="G202" s="58">
        <v>0.15430256779613885</v>
      </c>
      <c r="H202" s="58">
        <v>9.6219182281789065E-2</v>
      </c>
      <c r="I202" s="58">
        <v>3.2433458234558371E-2</v>
      </c>
      <c r="J202" s="58">
        <v>0.10796044725900769</v>
      </c>
      <c r="K202" s="58">
        <v>8.0338052297931811E-2</v>
      </c>
      <c r="L202" s="58">
        <v>0.15058550239143315</v>
      </c>
      <c r="M202" s="58">
        <v>0.10941888673650872</v>
      </c>
      <c r="N202" s="58">
        <v>4.8156663873822822E-2</v>
      </c>
      <c r="O202" s="58">
        <v>0</v>
      </c>
      <c r="P202" s="58">
        <v>0</v>
      </c>
      <c r="Q202" s="58">
        <v>0</v>
      </c>
      <c r="R202" s="58">
        <v>0</v>
      </c>
      <c r="S202" s="58">
        <v>0</v>
      </c>
      <c r="T202" s="58">
        <v>0</v>
      </c>
      <c r="U202" s="58">
        <v>0</v>
      </c>
      <c r="V202" s="58">
        <v>0</v>
      </c>
      <c r="W202" s="58">
        <v>0</v>
      </c>
      <c r="X202" s="58">
        <v>0</v>
      </c>
      <c r="Y202" s="58">
        <v>0</v>
      </c>
      <c r="Z202" s="58">
        <v>0</v>
      </c>
      <c r="AA202" s="58">
        <v>0</v>
      </c>
      <c r="AB202" s="58">
        <v>0</v>
      </c>
      <c r="AC202" s="58">
        <v>0</v>
      </c>
      <c r="AD202" s="58">
        <v>0</v>
      </c>
      <c r="AE202" s="58">
        <v>0</v>
      </c>
      <c r="AF202" s="58">
        <v>0</v>
      </c>
      <c r="AG202" s="58">
        <v>0</v>
      </c>
      <c r="AH202" s="58">
        <v>0</v>
      </c>
      <c r="AI202" s="58">
        <v>0</v>
      </c>
      <c r="AK202" s="64">
        <f t="shared" si="3"/>
        <v>9.2012682874150365E-3</v>
      </c>
    </row>
    <row r="203" spans="1:37" x14ac:dyDescent="0.25">
      <c r="A203">
        <v>201</v>
      </c>
      <c r="B203" s="1">
        <v>1.3899999999999999E-2</v>
      </c>
      <c r="C203" s="1">
        <v>-8.101988185576947E-5</v>
      </c>
      <c r="D203" s="58">
        <v>1.7870202248365052E-2</v>
      </c>
      <c r="E203" s="58">
        <v>0.13550267126819793</v>
      </c>
      <c r="F203" s="58">
        <v>9.4803052596986112E-2</v>
      </c>
      <c r="G203" s="58">
        <v>0.18286808441427604</v>
      </c>
      <c r="H203" s="58">
        <v>1.7328007266387266E-2</v>
      </c>
      <c r="I203" s="58">
        <v>6.4929792001661865E-2</v>
      </c>
      <c r="J203" s="58">
        <v>5.086604746734591E-2</v>
      </c>
      <c r="K203" s="58">
        <v>0.16359778223427529</v>
      </c>
      <c r="L203" s="58">
        <v>3.9490976681036044E-2</v>
      </c>
      <c r="M203" s="58">
        <v>6.5715675455096989E-2</v>
      </c>
      <c r="N203" s="58">
        <v>0.16702770836637146</v>
      </c>
      <c r="O203" s="58">
        <v>0</v>
      </c>
      <c r="P203" s="58">
        <v>0</v>
      </c>
      <c r="Q203" s="58">
        <v>0</v>
      </c>
      <c r="R203" s="58">
        <v>0</v>
      </c>
      <c r="S203" s="58">
        <v>0</v>
      </c>
      <c r="T203" s="58">
        <v>0</v>
      </c>
      <c r="U203" s="58">
        <v>0</v>
      </c>
      <c r="V203" s="58">
        <v>0</v>
      </c>
      <c r="W203" s="58">
        <v>0</v>
      </c>
      <c r="X203" s="58">
        <v>0</v>
      </c>
      <c r="Y203" s="58">
        <v>0</v>
      </c>
      <c r="Z203" s="58">
        <v>0</v>
      </c>
      <c r="AA203" s="58">
        <v>0</v>
      </c>
      <c r="AB203" s="58">
        <v>0</v>
      </c>
      <c r="AC203" s="58">
        <v>0</v>
      </c>
      <c r="AD203" s="58">
        <v>0</v>
      </c>
      <c r="AE203" s="58">
        <v>0</v>
      </c>
      <c r="AF203" s="58">
        <v>0</v>
      </c>
      <c r="AG203" s="58">
        <v>0</v>
      </c>
      <c r="AH203" s="58">
        <v>0</v>
      </c>
      <c r="AI203" s="58">
        <v>0</v>
      </c>
      <c r="AK203" s="64">
        <f t="shared" si="3"/>
        <v>-5.8287684788323364E-3</v>
      </c>
    </row>
    <row r="204" spans="1:37" x14ac:dyDescent="0.25">
      <c r="A204">
        <v>202</v>
      </c>
      <c r="B204" s="1">
        <v>1.0500000000000001E-2</v>
      </c>
      <c r="C204" s="1">
        <v>-2.7608028129864382E-5</v>
      </c>
      <c r="D204" s="58">
        <v>5.8133096904727108E-2</v>
      </c>
      <c r="E204" s="58">
        <v>6.2725821586029309E-2</v>
      </c>
      <c r="F204" s="58">
        <v>0.15412412387873267</v>
      </c>
      <c r="G204" s="58">
        <v>9.4781387843170986E-2</v>
      </c>
      <c r="H204" s="58">
        <v>0.13156970841068708</v>
      </c>
      <c r="I204" s="58">
        <v>0.12496483932140225</v>
      </c>
      <c r="J204" s="58">
        <v>5.6167123867141615E-2</v>
      </c>
      <c r="K204" s="58">
        <v>9.9378706347827833E-3</v>
      </c>
      <c r="L204" s="58">
        <v>3.3665678517713224E-2</v>
      </c>
      <c r="M204" s="58">
        <v>0.12232422933809478</v>
      </c>
      <c r="N204" s="58">
        <v>0.1516061196975183</v>
      </c>
      <c r="O204" s="58">
        <v>0</v>
      </c>
      <c r="P204" s="58">
        <v>0</v>
      </c>
      <c r="Q204" s="58">
        <v>0</v>
      </c>
      <c r="R204" s="58">
        <v>0</v>
      </c>
      <c r="S204" s="58">
        <v>0</v>
      </c>
      <c r="T204" s="58">
        <v>0</v>
      </c>
      <c r="U204" s="58">
        <v>0</v>
      </c>
      <c r="V204" s="58">
        <v>0</v>
      </c>
      <c r="W204" s="58">
        <v>0</v>
      </c>
      <c r="X204" s="58">
        <v>0</v>
      </c>
      <c r="Y204" s="58">
        <v>0</v>
      </c>
      <c r="Z204" s="58">
        <v>0</v>
      </c>
      <c r="AA204" s="58">
        <v>0</v>
      </c>
      <c r="AB204" s="58">
        <v>0</v>
      </c>
      <c r="AC204" s="58">
        <v>0</v>
      </c>
      <c r="AD204" s="58">
        <v>0</v>
      </c>
      <c r="AE204" s="58">
        <v>0</v>
      </c>
      <c r="AF204" s="58">
        <v>0</v>
      </c>
      <c r="AG204" s="58">
        <v>0</v>
      </c>
      <c r="AH204" s="58">
        <v>0</v>
      </c>
      <c r="AI204" s="58">
        <v>0</v>
      </c>
      <c r="AK204" s="64">
        <f t="shared" si="3"/>
        <v>-2.6293360123680362E-3</v>
      </c>
    </row>
    <row r="205" spans="1:37" x14ac:dyDescent="0.25">
      <c r="A205">
        <v>203</v>
      </c>
      <c r="B205" s="1">
        <v>1.01E-2</v>
      </c>
      <c r="C205" s="1">
        <v>-4.3459515849285542E-4</v>
      </c>
      <c r="D205" s="58">
        <v>7.3051690557068408E-2</v>
      </c>
      <c r="E205" s="58">
        <v>4.1646959188692042E-3</v>
      </c>
      <c r="F205" s="58">
        <v>0.16926688746283378</v>
      </c>
      <c r="G205" s="58">
        <v>9.4946738816070825E-2</v>
      </c>
      <c r="H205" s="58">
        <v>8.8172187002257485E-2</v>
      </c>
      <c r="I205" s="58">
        <v>7.16354984898354E-2</v>
      </c>
      <c r="J205" s="58">
        <v>3.3768223584869552E-3</v>
      </c>
      <c r="K205" s="58">
        <v>0.12486775000296185</v>
      </c>
      <c r="L205" s="58">
        <v>1.571429259711583E-2</v>
      </c>
      <c r="M205" s="58">
        <v>0.18505777037996615</v>
      </c>
      <c r="N205" s="58">
        <v>0.16974566641453415</v>
      </c>
      <c r="O205" s="58">
        <v>0</v>
      </c>
      <c r="P205" s="58">
        <v>0</v>
      </c>
      <c r="Q205" s="58">
        <v>0</v>
      </c>
      <c r="R205" s="58">
        <v>0</v>
      </c>
      <c r="S205" s="58">
        <v>0</v>
      </c>
      <c r="T205" s="58">
        <v>0</v>
      </c>
      <c r="U205" s="58">
        <v>0</v>
      </c>
      <c r="V205" s="58">
        <v>0</v>
      </c>
      <c r="W205" s="58">
        <v>0</v>
      </c>
      <c r="X205" s="58">
        <v>0</v>
      </c>
      <c r="Y205" s="58">
        <v>0</v>
      </c>
      <c r="Z205" s="58">
        <v>0</v>
      </c>
      <c r="AA205" s="58">
        <v>0</v>
      </c>
      <c r="AB205" s="58">
        <v>0</v>
      </c>
      <c r="AC205" s="58">
        <v>0</v>
      </c>
      <c r="AD205" s="58">
        <v>0</v>
      </c>
      <c r="AE205" s="58">
        <v>0</v>
      </c>
      <c r="AF205" s="58">
        <v>0</v>
      </c>
      <c r="AG205" s="58">
        <v>0</v>
      </c>
      <c r="AH205" s="58">
        <v>0</v>
      </c>
      <c r="AI205" s="58">
        <v>0</v>
      </c>
      <c r="AK205" s="64">
        <f t="shared" si="3"/>
        <v>-4.3029223613154005E-2</v>
      </c>
    </row>
    <row r="206" spans="1:37" x14ac:dyDescent="0.25">
      <c r="A206">
        <v>204</v>
      </c>
      <c r="B206" s="1">
        <v>1.18E-2</v>
      </c>
      <c r="C206" s="1">
        <v>-1.531203376404639E-4</v>
      </c>
      <c r="D206" s="58">
        <v>7.4149976547975366E-2</v>
      </c>
      <c r="E206" s="58">
        <v>2.9868784846238519E-2</v>
      </c>
      <c r="F206" s="58">
        <v>0.12034997252601927</v>
      </c>
      <c r="G206" s="58">
        <v>0.17958528179492678</v>
      </c>
      <c r="H206" s="58">
        <v>0.15139625412928653</v>
      </c>
      <c r="I206" s="58">
        <v>0.17710255028777042</v>
      </c>
      <c r="J206" s="58">
        <v>1.1355772600907799E-2</v>
      </c>
      <c r="K206" s="58">
        <v>3.0702868940703558E-2</v>
      </c>
      <c r="L206" s="58">
        <v>7.3876888989591813E-2</v>
      </c>
      <c r="M206" s="58">
        <v>7.4468121637076876E-2</v>
      </c>
      <c r="N206" s="58">
        <v>7.7143527699503223E-2</v>
      </c>
      <c r="O206" s="58">
        <v>0</v>
      </c>
      <c r="P206" s="58">
        <v>0</v>
      </c>
      <c r="Q206" s="58">
        <v>0</v>
      </c>
      <c r="R206" s="58">
        <v>0</v>
      </c>
      <c r="S206" s="58">
        <v>0</v>
      </c>
      <c r="T206" s="58">
        <v>0</v>
      </c>
      <c r="U206" s="58">
        <v>0</v>
      </c>
      <c r="V206" s="58">
        <v>0</v>
      </c>
      <c r="W206" s="58">
        <v>0</v>
      </c>
      <c r="X206" s="58">
        <v>0</v>
      </c>
      <c r="Y206" s="58">
        <v>0</v>
      </c>
      <c r="Z206" s="58">
        <v>0</v>
      </c>
      <c r="AA206" s="58">
        <v>0</v>
      </c>
      <c r="AB206" s="58">
        <v>0</v>
      </c>
      <c r="AC206" s="58">
        <v>0</v>
      </c>
      <c r="AD206" s="58">
        <v>0</v>
      </c>
      <c r="AE206" s="58">
        <v>0</v>
      </c>
      <c r="AF206" s="58">
        <v>0</v>
      </c>
      <c r="AG206" s="58">
        <v>0</v>
      </c>
      <c r="AH206" s="58">
        <v>0</v>
      </c>
      <c r="AI206" s="58">
        <v>0</v>
      </c>
      <c r="AK206" s="64">
        <f t="shared" si="3"/>
        <v>-1.2976299800039314E-2</v>
      </c>
    </row>
    <row r="207" spans="1:37" x14ac:dyDescent="0.25">
      <c r="A207">
        <v>205</v>
      </c>
      <c r="B207" s="1">
        <v>9.5999999999999992E-3</v>
      </c>
      <c r="C207" s="1">
        <v>-7.9680153860895402E-7</v>
      </c>
      <c r="D207" s="58">
        <v>0.16517703700165726</v>
      </c>
      <c r="E207" s="58">
        <v>5.287152681566288E-2</v>
      </c>
      <c r="F207" s="58">
        <v>0.1902969540047367</v>
      </c>
      <c r="G207" s="58">
        <v>2.165596539442952E-2</v>
      </c>
      <c r="H207" s="58">
        <v>5.4038390879194882E-2</v>
      </c>
      <c r="I207" s="58">
        <v>2.0989239765097072E-3</v>
      </c>
      <c r="J207" s="58">
        <v>0.15794689504801968</v>
      </c>
      <c r="K207" s="58">
        <v>2.6003729179094985E-2</v>
      </c>
      <c r="L207" s="58">
        <v>2.0039376632253813E-2</v>
      </c>
      <c r="M207" s="58">
        <v>0.18563600317917051</v>
      </c>
      <c r="N207" s="58">
        <v>0.12423519788927005</v>
      </c>
      <c r="O207" s="58">
        <v>0</v>
      </c>
      <c r="P207" s="58">
        <v>0</v>
      </c>
      <c r="Q207" s="58">
        <v>0</v>
      </c>
      <c r="R207" s="58">
        <v>0</v>
      </c>
      <c r="S207" s="58">
        <v>0</v>
      </c>
      <c r="T207" s="58">
        <v>0</v>
      </c>
      <c r="U207" s="58">
        <v>0</v>
      </c>
      <c r="V207" s="58">
        <v>0</v>
      </c>
      <c r="W207" s="58">
        <v>0</v>
      </c>
      <c r="X207" s="58">
        <v>0</v>
      </c>
      <c r="Y207" s="58">
        <v>0</v>
      </c>
      <c r="Z207" s="58">
        <v>0</v>
      </c>
      <c r="AA207" s="58">
        <v>0</v>
      </c>
      <c r="AB207" s="58">
        <v>0</v>
      </c>
      <c r="AC207" s="58">
        <v>0</v>
      </c>
      <c r="AD207" s="58">
        <v>0</v>
      </c>
      <c r="AE207" s="58">
        <v>0</v>
      </c>
      <c r="AF207" s="58">
        <v>0</v>
      </c>
      <c r="AG207" s="58">
        <v>0</v>
      </c>
      <c r="AH207" s="58">
        <v>0</v>
      </c>
      <c r="AI207" s="58">
        <v>0</v>
      </c>
      <c r="AK207" s="64">
        <f t="shared" si="3"/>
        <v>-8.3000160271766045E-5</v>
      </c>
    </row>
    <row r="208" spans="1:37" x14ac:dyDescent="0.25">
      <c r="A208">
        <v>206</v>
      </c>
      <c r="B208" s="1">
        <v>1.2699999999999999E-2</v>
      </c>
      <c r="C208" s="1">
        <v>2.4693315376831992E-4</v>
      </c>
      <c r="D208" s="58">
        <v>8.4750174004733655E-2</v>
      </c>
      <c r="E208" s="58">
        <v>0.14227150648392881</v>
      </c>
      <c r="F208" s="58">
        <v>0.11838111898617355</v>
      </c>
      <c r="G208" s="58">
        <v>9.789406344398896E-2</v>
      </c>
      <c r="H208" s="58">
        <v>4.2025869961879722E-2</v>
      </c>
      <c r="I208" s="58">
        <v>0.12537322403376214</v>
      </c>
      <c r="J208" s="58">
        <v>0.1424153357286943</v>
      </c>
      <c r="K208" s="58">
        <v>8.3520171512850763E-3</v>
      </c>
      <c r="L208" s="58">
        <v>7.4319917252531245E-2</v>
      </c>
      <c r="M208" s="58">
        <v>0.10100410756956935</v>
      </c>
      <c r="N208" s="58">
        <v>6.3212665383453132E-2</v>
      </c>
      <c r="O208" s="58">
        <v>0</v>
      </c>
      <c r="P208" s="58">
        <v>0</v>
      </c>
      <c r="Q208" s="58">
        <v>0</v>
      </c>
      <c r="R208" s="58">
        <v>0</v>
      </c>
      <c r="S208" s="58">
        <v>0</v>
      </c>
      <c r="T208" s="58">
        <v>0</v>
      </c>
      <c r="U208" s="58">
        <v>0</v>
      </c>
      <c r="V208" s="58">
        <v>0</v>
      </c>
      <c r="W208" s="58">
        <v>0</v>
      </c>
      <c r="X208" s="58">
        <v>0</v>
      </c>
      <c r="Y208" s="58">
        <v>0</v>
      </c>
      <c r="Z208" s="58">
        <v>0</v>
      </c>
      <c r="AA208" s="58">
        <v>0</v>
      </c>
      <c r="AB208" s="58">
        <v>0</v>
      </c>
      <c r="AC208" s="58">
        <v>0</v>
      </c>
      <c r="AD208" s="58">
        <v>0</v>
      </c>
      <c r="AE208" s="58">
        <v>0</v>
      </c>
      <c r="AF208" s="58">
        <v>0</v>
      </c>
      <c r="AG208" s="58">
        <v>0</v>
      </c>
      <c r="AH208" s="58">
        <v>0</v>
      </c>
      <c r="AI208" s="58">
        <v>0</v>
      </c>
      <c r="AK208" s="64">
        <f t="shared" si="3"/>
        <v>1.944355541482834E-2</v>
      </c>
    </row>
    <row r="209" spans="1:37" x14ac:dyDescent="0.25">
      <c r="A209">
        <v>207</v>
      </c>
      <c r="B209" s="1">
        <v>1.29E-2</v>
      </c>
      <c r="C209" s="1">
        <v>-1.7617969020478332E-4</v>
      </c>
      <c r="D209" s="58">
        <v>5.2080048296047801E-2</v>
      </c>
      <c r="E209" s="58">
        <v>8.1679355184804986E-2</v>
      </c>
      <c r="F209" s="58">
        <v>0.10613142554430274</v>
      </c>
      <c r="G209" s="58">
        <v>9.0611878668186416E-2</v>
      </c>
      <c r="H209" s="58">
        <v>0.12091866852065519</v>
      </c>
      <c r="I209" s="58">
        <v>0.11893309780977461</v>
      </c>
      <c r="J209" s="58">
        <v>0.1090464093643361</v>
      </c>
      <c r="K209" s="58">
        <v>0.13193933241621378</v>
      </c>
      <c r="L209" s="58">
        <v>1.5614815014478782E-2</v>
      </c>
      <c r="M209" s="58">
        <v>2.8855330165982112E-2</v>
      </c>
      <c r="N209" s="58">
        <v>0.14418963901521747</v>
      </c>
      <c r="O209" s="58">
        <v>0</v>
      </c>
      <c r="P209" s="58">
        <v>0</v>
      </c>
      <c r="Q209" s="58">
        <v>0</v>
      </c>
      <c r="R209" s="58">
        <v>0</v>
      </c>
      <c r="S209" s="58">
        <v>0</v>
      </c>
      <c r="T209" s="58">
        <v>0</v>
      </c>
      <c r="U209" s="58">
        <v>0</v>
      </c>
      <c r="V209" s="58">
        <v>0</v>
      </c>
      <c r="W209" s="58">
        <v>0</v>
      </c>
      <c r="X209" s="58">
        <v>0</v>
      </c>
      <c r="Y209" s="58">
        <v>0</v>
      </c>
      <c r="Z209" s="58">
        <v>0</v>
      </c>
      <c r="AA209" s="58">
        <v>0</v>
      </c>
      <c r="AB209" s="58">
        <v>0</v>
      </c>
      <c r="AC209" s="58">
        <v>0</v>
      </c>
      <c r="AD209" s="58">
        <v>0</v>
      </c>
      <c r="AE209" s="58">
        <v>0</v>
      </c>
      <c r="AF209" s="58">
        <v>0</v>
      </c>
      <c r="AG209" s="58">
        <v>0</v>
      </c>
      <c r="AH209" s="58">
        <v>0</v>
      </c>
      <c r="AI209" s="58">
        <v>0</v>
      </c>
      <c r="AK209" s="64">
        <f t="shared" si="3"/>
        <v>-1.3657340325952196E-2</v>
      </c>
    </row>
    <row r="210" spans="1:37" x14ac:dyDescent="0.25">
      <c r="A210">
        <v>208</v>
      </c>
      <c r="B210" s="1">
        <v>1.2699999999999999E-2</v>
      </c>
      <c r="C210" s="1">
        <v>-2.3403900680766805E-4</v>
      </c>
      <c r="D210" s="58">
        <v>0.13143134645808544</v>
      </c>
      <c r="E210" s="58">
        <v>3.8299091765830094E-2</v>
      </c>
      <c r="F210" s="58">
        <v>0.13804328522952594</v>
      </c>
      <c r="G210" s="58">
        <v>0.18694598887906919</v>
      </c>
      <c r="H210" s="58">
        <v>0.17385524298331556</v>
      </c>
      <c r="I210" s="58">
        <v>4.5511915558109489E-2</v>
      </c>
      <c r="J210" s="58">
        <v>3.057582699888103E-2</v>
      </c>
      <c r="K210" s="58">
        <v>0.11300687766457043</v>
      </c>
      <c r="L210" s="58">
        <v>6.5197510798784344E-2</v>
      </c>
      <c r="M210" s="58">
        <v>2.4509388361452503E-2</v>
      </c>
      <c r="N210" s="58">
        <v>5.2623525302375782E-2</v>
      </c>
      <c r="O210" s="58">
        <v>0</v>
      </c>
      <c r="P210" s="58">
        <v>0</v>
      </c>
      <c r="Q210" s="58">
        <v>0</v>
      </c>
      <c r="R210" s="58">
        <v>0</v>
      </c>
      <c r="S210" s="58">
        <v>0</v>
      </c>
      <c r="T210" s="58">
        <v>0</v>
      </c>
      <c r="U210" s="58">
        <v>0</v>
      </c>
      <c r="V210" s="58">
        <v>0</v>
      </c>
      <c r="W210" s="58">
        <v>0</v>
      </c>
      <c r="X210" s="58">
        <v>0</v>
      </c>
      <c r="Y210" s="58">
        <v>0</v>
      </c>
      <c r="Z210" s="58">
        <v>0</v>
      </c>
      <c r="AA210" s="58">
        <v>0</v>
      </c>
      <c r="AB210" s="58">
        <v>0</v>
      </c>
      <c r="AC210" s="58">
        <v>0</v>
      </c>
      <c r="AD210" s="58">
        <v>0</v>
      </c>
      <c r="AE210" s="58">
        <v>0</v>
      </c>
      <c r="AF210" s="58">
        <v>0</v>
      </c>
      <c r="AG210" s="58">
        <v>0</v>
      </c>
      <c r="AH210" s="58">
        <v>0</v>
      </c>
      <c r="AI210" s="58">
        <v>0</v>
      </c>
      <c r="AK210" s="64">
        <f t="shared" si="3"/>
        <v>-1.8428268252572287E-2</v>
      </c>
    </row>
    <row r="211" spans="1:37" x14ac:dyDescent="0.25">
      <c r="A211">
        <v>209</v>
      </c>
      <c r="B211" s="1">
        <v>1.06E-2</v>
      </c>
      <c r="C211" s="1">
        <v>-7.8076412211852884E-6</v>
      </c>
      <c r="D211" s="58">
        <v>5.8010034538991534E-2</v>
      </c>
      <c r="E211" s="58">
        <v>6.6904960389278054E-2</v>
      </c>
      <c r="F211" s="58">
        <v>0.13778774922997555</v>
      </c>
      <c r="G211" s="58">
        <v>6.2152271460423111E-2</v>
      </c>
      <c r="H211" s="58">
        <v>7.6341270697859185E-3</v>
      </c>
      <c r="I211" s="58">
        <v>2.8293547450455631E-4</v>
      </c>
      <c r="J211" s="58">
        <v>0.20090111589801538</v>
      </c>
      <c r="K211" s="58">
        <v>0.1287273210704592</v>
      </c>
      <c r="L211" s="58">
        <v>0.11522334819920249</v>
      </c>
      <c r="M211" s="58">
        <v>0.15863486292143139</v>
      </c>
      <c r="N211" s="58">
        <v>6.3741273747932939E-2</v>
      </c>
      <c r="O211" s="58">
        <v>0</v>
      </c>
      <c r="P211" s="58">
        <v>0</v>
      </c>
      <c r="Q211" s="58">
        <v>0</v>
      </c>
      <c r="R211" s="58">
        <v>0</v>
      </c>
      <c r="S211" s="58">
        <v>0</v>
      </c>
      <c r="T211" s="58">
        <v>0</v>
      </c>
      <c r="U211" s="58">
        <v>0</v>
      </c>
      <c r="V211" s="58">
        <v>0</v>
      </c>
      <c r="W211" s="58">
        <v>0</v>
      </c>
      <c r="X211" s="58">
        <v>0</v>
      </c>
      <c r="Y211" s="58">
        <v>0</v>
      </c>
      <c r="Z211" s="58">
        <v>0</v>
      </c>
      <c r="AA211" s="58">
        <v>0</v>
      </c>
      <c r="AB211" s="58">
        <v>0</v>
      </c>
      <c r="AC211" s="58">
        <v>0</v>
      </c>
      <c r="AD211" s="58">
        <v>0</v>
      </c>
      <c r="AE211" s="58">
        <v>0</v>
      </c>
      <c r="AF211" s="58">
        <v>0</v>
      </c>
      <c r="AG211" s="58">
        <v>0</v>
      </c>
      <c r="AH211" s="58">
        <v>0</v>
      </c>
      <c r="AI211" s="58">
        <v>0</v>
      </c>
      <c r="AK211" s="64">
        <f t="shared" si="3"/>
        <v>-7.3656992652691396E-4</v>
      </c>
    </row>
    <row r="212" spans="1:37" x14ac:dyDescent="0.25">
      <c r="A212">
        <v>210</v>
      </c>
      <c r="B212" s="1">
        <v>1.2999999999999999E-2</v>
      </c>
      <c r="C212" s="1">
        <v>1.2805123293915365E-4</v>
      </c>
      <c r="D212" s="58">
        <v>3.6385457509092625E-2</v>
      </c>
      <c r="E212" s="58">
        <v>0.13623693395974973</v>
      </c>
      <c r="F212" s="58">
        <v>3.8770173148028879E-2</v>
      </c>
      <c r="G212" s="58">
        <v>0.11123015137332255</v>
      </c>
      <c r="H212" s="58">
        <v>0.11767638337757526</v>
      </c>
      <c r="I212" s="58">
        <v>0.13915072121882702</v>
      </c>
      <c r="J212" s="58">
        <v>0.1281260042203741</v>
      </c>
      <c r="K212" s="58">
        <v>6.6745580389059145E-2</v>
      </c>
      <c r="L212" s="58">
        <v>4.7938271249222527E-3</v>
      </c>
      <c r="M212" s="58">
        <v>0.15739598248782324</v>
      </c>
      <c r="N212" s="58">
        <v>6.3488785191225194E-2</v>
      </c>
      <c r="O212" s="58">
        <v>0</v>
      </c>
      <c r="P212" s="58">
        <v>0</v>
      </c>
      <c r="Q212" s="58">
        <v>0</v>
      </c>
      <c r="R212" s="58">
        <v>0</v>
      </c>
      <c r="S212" s="58">
        <v>0</v>
      </c>
      <c r="T212" s="58">
        <v>0</v>
      </c>
      <c r="U212" s="58">
        <v>0</v>
      </c>
      <c r="V212" s="58">
        <v>0</v>
      </c>
      <c r="W212" s="58">
        <v>0</v>
      </c>
      <c r="X212" s="58">
        <v>0</v>
      </c>
      <c r="Y212" s="58">
        <v>0</v>
      </c>
      <c r="Z212" s="58">
        <v>0</v>
      </c>
      <c r="AA212" s="58">
        <v>0</v>
      </c>
      <c r="AB212" s="58">
        <v>0</v>
      </c>
      <c r="AC212" s="58">
        <v>0</v>
      </c>
      <c r="AD212" s="58">
        <v>0</v>
      </c>
      <c r="AE212" s="58">
        <v>0</v>
      </c>
      <c r="AF212" s="58">
        <v>0</v>
      </c>
      <c r="AG212" s="58">
        <v>0</v>
      </c>
      <c r="AH212" s="58">
        <v>0</v>
      </c>
      <c r="AI212" s="58">
        <v>0</v>
      </c>
      <c r="AK212" s="64">
        <f t="shared" si="3"/>
        <v>9.8500948414733582E-3</v>
      </c>
    </row>
    <row r="213" spans="1:37" x14ac:dyDescent="0.25">
      <c r="A213">
        <v>211</v>
      </c>
      <c r="B213" s="1">
        <v>1.38E-2</v>
      </c>
      <c r="C213" s="1">
        <v>-2.1985685820598785E-4</v>
      </c>
      <c r="D213" s="58">
        <v>9.5108093611157782E-3</v>
      </c>
      <c r="E213" s="58">
        <v>0.11724167146554045</v>
      </c>
      <c r="F213" s="58">
        <v>0.15657842992098292</v>
      </c>
      <c r="G213" s="58">
        <v>0.14925715797887223</v>
      </c>
      <c r="H213" s="58">
        <v>4.467780842084574E-2</v>
      </c>
      <c r="I213" s="58">
        <v>0.15560137994430751</v>
      </c>
      <c r="J213" s="58">
        <v>1.0849459295358367E-2</v>
      </c>
      <c r="K213" s="58">
        <v>0.12681338084383117</v>
      </c>
      <c r="L213" s="58">
        <v>4.498469936505415E-2</v>
      </c>
      <c r="M213" s="58">
        <v>3.271043560885379E-2</v>
      </c>
      <c r="N213" s="58">
        <v>0.15177476779523796</v>
      </c>
      <c r="O213" s="58">
        <v>0</v>
      </c>
      <c r="P213" s="58">
        <v>0</v>
      </c>
      <c r="Q213" s="58">
        <v>0</v>
      </c>
      <c r="R213" s="58">
        <v>0</v>
      </c>
      <c r="S213" s="58">
        <v>0</v>
      </c>
      <c r="T213" s="58">
        <v>0</v>
      </c>
      <c r="U213" s="58">
        <v>0</v>
      </c>
      <c r="V213" s="58">
        <v>0</v>
      </c>
      <c r="W213" s="58">
        <v>0</v>
      </c>
      <c r="X213" s="58">
        <v>0</v>
      </c>
      <c r="Y213" s="58">
        <v>0</v>
      </c>
      <c r="Z213" s="58">
        <v>0</v>
      </c>
      <c r="AA213" s="58">
        <v>0</v>
      </c>
      <c r="AB213" s="58">
        <v>0</v>
      </c>
      <c r="AC213" s="58">
        <v>0</v>
      </c>
      <c r="AD213" s="58">
        <v>0</v>
      </c>
      <c r="AE213" s="58">
        <v>0</v>
      </c>
      <c r="AF213" s="58">
        <v>0</v>
      </c>
      <c r="AG213" s="58">
        <v>0</v>
      </c>
      <c r="AH213" s="58">
        <v>0</v>
      </c>
      <c r="AI213" s="58">
        <v>0</v>
      </c>
      <c r="AK213" s="64">
        <f t="shared" si="3"/>
        <v>-1.5931656391738248E-2</v>
      </c>
    </row>
    <row r="214" spans="1:37" x14ac:dyDescent="0.25">
      <c r="A214">
        <v>212</v>
      </c>
      <c r="B214" s="1">
        <v>1.17E-2</v>
      </c>
      <c r="C214" s="1">
        <v>2.0154609970417459E-4</v>
      </c>
      <c r="D214" s="58">
        <v>0.15511680316846091</v>
      </c>
      <c r="E214" s="58">
        <v>0.10677698561885489</v>
      </c>
      <c r="F214" s="58">
        <v>7.9412970431975649E-2</v>
      </c>
      <c r="G214" s="58">
        <v>7.0879942672953042E-2</v>
      </c>
      <c r="H214" s="58">
        <v>2.7073630078669112E-4</v>
      </c>
      <c r="I214" s="58">
        <v>0.146251184562565</v>
      </c>
      <c r="J214" s="58">
        <v>0.13346470743547267</v>
      </c>
      <c r="K214" s="58">
        <v>1.3342842168678912E-2</v>
      </c>
      <c r="L214" s="58">
        <v>0.11352071332429585</v>
      </c>
      <c r="M214" s="58">
        <v>0.10871354054584838</v>
      </c>
      <c r="N214" s="58">
        <v>7.2249573770107919E-2</v>
      </c>
      <c r="O214" s="58">
        <v>0</v>
      </c>
      <c r="P214" s="58">
        <v>0</v>
      </c>
      <c r="Q214" s="58">
        <v>0</v>
      </c>
      <c r="R214" s="58">
        <v>0</v>
      </c>
      <c r="S214" s="58">
        <v>0</v>
      </c>
      <c r="T214" s="58">
        <v>0</v>
      </c>
      <c r="U214" s="58">
        <v>0</v>
      </c>
      <c r="V214" s="58">
        <v>0</v>
      </c>
      <c r="W214" s="58">
        <v>0</v>
      </c>
      <c r="X214" s="58">
        <v>0</v>
      </c>
      <c r="Y214" s="58">
        <v>0</v>
      </c>
      <c r="Z214" s="58">
        <v>0</v>
      </c>
      <c r="AA214" s="58">
        <v>0</v>
      </c>
      <c r="AB214" s="58">
        <v>0</v>
      </c>
      <c r="AC214" s="58">
        <v>0</v>
      </c>
      <c r="AD214" s="58">
        <v>0</v>
      </c>
      <c r="AE214" s="58">
        <v>0</v>
      </c>
      <c r="AF214" s="58">
        <v>0</v>
      </c>
      <c r="AG214" s="58">
        <v>0</v>
      </c>
      <c r="AH214" s="58">
        <v>0</v>
      </c>
      <c r="AI214" s="58">
        <v>0</v>
      </c>
      <c r="AK214" s="64">
        <f t="shared" si="3"/>
        <v>1.7226162367878169E-2</v>
      </c>
    </row>
    <row r="215" spans="1:37" x14ac:dyDescent="0.25">
      <c r="A215">
        <v>213</v>
      </c>
      <c r="B215" s="1">
        <v>1.12E-2</v>
      </c>
      <c r="C215" s="1">
        <v>-1.0180309799122745E-4</v>
      </c>
      <c r="D215" s="58">
        <v>5.6207765661508674E-2</v>
      </c>
      <c r="E215" s="58">
        <v>8.0094926136989139E-2</v>
      </c>
      <c r="F215" s="58">
        <v>0.10010079285964606</v>
      </c>
      <c r="G215" s="58">
        <v>9.285894719202735E-2</v>
      </c>
      <c r="H215" s="58">
        <v>6.431158115543672E-3</v>
      </c>
      <c r="I215" s="58">
        <v>7.8714904279872017E-2</v>
      </c>
      <c r="J215" s="58">
        <v>9.244119168899069E-2</v>
      </c>
      <c r="K215" s="58">
        <v>0.1338739110687126</v>
      </c>
      <c r="L215" s="58">
        <v>9.1299665735615071E-2</v>
      </c>
      <c r="M215" s="58">
        <v>0.14681976347539938</v>
      </c>
      <c r="N215" s="58">
        <v>0.12115697378569537</v>
      </c>
      <c r="O215" s="58">
        <v>0</v>
      </c>
      <c r="P215" s="58">
        <v>0</v>
      </c>
      <c r="Q215" s="58">
        <v>0</v>
      </c>
      <c r="R215" s="58">
        <v>0</v>
      </c>
      <c r="S215" s="58">
        <v>0</v>
      </c>
      <c r="T215" s="58">
        <v>0</v>
      </c>
      <c r="U215" s="58">
        <v>0</v>
      </c>
      <c r="V215" s="58">
        <v>0</v>
      </c>
      <c r="W215" s="58">
        <v>0</v>
      </c>
      <c r="X215" s="58">
        <v>0</v>
      </c>
      <c r="Y215" s="58">
        <v>0</v>
      </c>
      <c r="Z215" s="58">
        <v>0</v>
      </c>
      <c r="AA215" s="58">
        <v>0</v>
      </c>
      <c r="AB215" s="58">
        <v>0</v>
      </c>
      <c r="AC215" s="58">
        <v>0</v>
      </c>
      <c r="AD215" s="58">
        <v>0</v>
      </c>
      <c r="AE215" s="58">
        <v>0</v>
      </c>
      <c r="AF215" s="58">
        <v>0</v>
      </c>
      <c r="AG215" s="58">
        <v>0</v>
      </c>
      <c r="AH215" s="58">
        <v>0</v>
      </c>
      <c r="AI215" s="58">
        <v>0</v>
      </c>
      <c r="AK215" s="64">
        <f t="shared" si="3"/>
        <v>-9.0895623206453079E-3</v>
      </c>
    </row>
    <row r="216" spans="1:37" x14ac:dyDescent="0.25">
      <c r="A216">
        <v>214</v>
      </c>
      <c r="B216" s="1">
        <v>1.06E-2</v>
      </c>
      <c r="C216" s="1">
        <v>3.8474843777856543E-5</v>
      </c>
      <c r="D216" s="58">
        <v>4.4362620754086313E-2</v>
      </c>
      <c r="E216" s="58">
        <v>7.9777285697901087E-2</v>
      </c>
      <c r="F216" s="58">
        <v>8.8080243372253939E-2</v>
      </c>
      <c r="G216" s="58">
        <v>7.1041432407296726E-2</v>
      </c>
      <c r="H216" s="58">
        <v>0.12654753752567299</v>
      </c>
      <c r="I216" s="58">
        <v>3.2646979903866495E-2</v>
      </c>
      <c r="J216" s="58">
        <v>0.12438349348810207</v>
      </c>
      <c r="K216" s="58">
        <v>0.10628380507167121</v>
      </c>
      <c r="L216" s="58">
        <v>8.3300363005510109E-2</v>
      </c>
      <c r="M216" s="58">
        <v>0.12899169697986143</v>
      </c>
      <c r="N216" s="58">
        <v>0.11458454179377769</v>
      </c>
      <c r="O216" s="58">
        <v>0</v>
      </c>
      <c r="P216" s="58">
        <v>0</v>
      </c>
      <c r="Q216" s="58">
        <v>0</v>
      </c>
      <c r="R216" s="58">
        <v>0</v>
      </c>
      <c r="S216" s="58">
        <v>0</v>
      </c>
      <c r="T216" s="58">
        <v>0</v>
      </c>
      <c r="U216" s="58">
        <v>0</v>
      </c>
      <c r="V216" s="58">
        <v>0</v>
      </c>
      <c r="W216" s="58">
        <v>0</v>
      </c>
      <c r="X216" s="58">
        <v>0</v>
      </c>
      <c r="Y216" s="58">
        <v>0</v>
      </c>
      <c r="Z216" s="58">
        <v>0</v>
      </c>
      <c r="AA216" s="58">
        <v>0</v>
      </c>
      <c r="AB216" s="58">
        <v>0</v>
      </c>
      <c r="AC216" s="58">
        <v>0</v>
      </c>
      <c r="AD216" s="58">
        <v>0</v>
      </c>
      <c r="AE216" s="58">
        <v>0</v>
      </c>
      <c r="AF216" s="58">
        <v>0</v>
      </c>
      <c r="AG216" s="58">
        <v>0</v>
      </c>
      <c r="AH216" s="58">
        <v>0</v>
      </c>
      <c r="AI216" s="58">
        <v>0</v>
      </c>
      <c r="AK216" s="64">
        <f t="shared" si="3"/>
        <v>3.6297022431940134E-3</v>
      </c>
    </row>
    <row r="217" spans="1:37" x14ac:dyDescent="0.25">
      <c r="A217">
        <v>215</v>
      </c>
      <c r="B217" s="1">
        <v>1.06E-2</v>
      </c>
      <c r="C217" s="1">
        <v>-6.6591687823338243E-6</v>
      </c>
      <c r="D217" s="58">
        <v>0.16417954305411642</v>
      </c>
      <c r="E217" s="58">
        <v>5.2808524253175816E-2</v>
      </c>
      <c r="F217" s="58">
        <v>0.16008203598419007</v>
      </c>
      <c r="G217" s="58">
        <v>1.4384827362042534E-2</v>
      </c>
      <c r="H217" s="58">
        <v>3.2295636553175612E-2</v>
      </c>
      <c r="I217" s="58">
        <v>4.559876857996864E-2</v>
      </c>
      <c r="J217" s="58">
        <v>0.11908907801767109</v>
      </c>
      <c r="K217" s="58">
        <v>8.0040698994832668E-2</v>
      </c>
      <c r="L217" s="58">
        <v>0.17938295647148775</v>
      </c>
      <c r="M217" s="58">
        <v>3.0284753995205926E-2</v>
      </c>
      <c r="N217" s="58">
        <v>0.12185317673413358</v>
      </c>
      <c r="O217" s="58">
        <v>0</v>
      </c>
      <c r="P217" s="58">
        <v>0</v>
      </c>
      <c r="Q217" s="58">
        <v>0</v>
      </c>
      <c r="R217" s="58">
        <v>0</v>
      </c>
      <c r="S217" s="58">
        <v>0</v>
      </c>
      <c r="T217" s="58">
        <v>0</v>
      </c>
      <c r="U217" s="58">
        <v>0</v>
      </c>
      <c r="V217" s="58">
        <v>0</v>
      </c>
      <c r="W217" s="58">
        <v>0</v>
      </c>
      <c r="X217" s="58">
        <v>0</v>
      </c>
      <c r="Y217" s="58">
        <v>0</v>
      </c>
      <c r="Z217" s="58">
        <v>0</v>
      </c>
      <c r="AA217" s="58">
        <v>0</v>
      </c>
      <c r="AB217" s="58">
        <v>0</v>
      </c>
      <c r="AC217" s="58">
        <v>0</v>
      </c>
      <c r="AD217" s="58">
        <v>0</v>
      </c>
      <c r="AE217" s="58">
        <v>0</v>
      </c>
      <c r="AF217" s="58">
        <v>0</v>
      </c>
      <c r="AG217" s="58">
        <v>0</v>
      </c>
      <c r="AH217" s="58">
        <v>0</v>
      </c>
      <c r="AI217" s="58">
        <v>0</v>
      </c>
      <c r="AK217" s="64">
        <f t="shared" si="3"/>
        <v>-6.282234700314928E-4</v>
      </c>
    </row>
    <row r="218" spans="1:37" x14ac:dyDescent="0.25">
      <c r="A218">
        <v>216</v>
      </c>
      <c r="B218" s="1">
        <v>1.32E-2</v>
      </c>
      <c r="C218" s="1">
        <v>-2.1201641841748364E-4</v>
      </c>
      <c r="D218" s="58">
        <v>8.14898785782983E-2</v>
      </c>
      <c r="E218" s="58">
        <v>6.2683595651974053E-2</v>
      </c>
      <c r="F218" s="58">
        <v>3.575150041228782E-2</v>
      </c>
      <c r="G218" s="58">
        <v>5.6546574295622799E-2</v>
      </c>
      <c r="H218" s="58">
        <v>0.1774488352781726</v>
      </c>
      <c r="I218" s="58">
        <v>0.10141048815355509</v>
      </c>
      <c r="J218" s="58">
        <v>0.11832614017755232</v>
      </c>
      <c r="K218" s="58">
        <v>0.19449979383707422</v>
      </c>
      <c r="L218" s="58">
        <v>8.382212361065812E-2</v>
      </c>
      <c r="M218" s="58">
        <v>1.5099547463633302E-2</v>
      </c>
      <c r="N218" s="58">
        <v>7.2921522541171249E-2</v>
      </c>
      <c r="O218" s="58">
        <v>0</v>
      </c>
      <c r="P218" s="58">
        <v>0</v>
      </c>
      <c r="Q218" s="58">
        <v>0</v>
      </c>
      <c r="R218" s="58">
        <v>0</v>
      </c>
      <c r="S218" s="58">
        <v>0</v>
      </c>
      <c r="T218" s="58">
        <v>0</v>
      </c>
      <c r="U218" s="58">
        <v>0</v>
      </c>
      <c r="V218" s="58">
        <v>0</v>
      </c>
      <c r="W218" s="58">
        <v>0</v>
      </c>
      <c r="X218" s="58">
        <v>0</v>
      </c>
      <c r="Y218" s="58">
        <v>0</v>
      </c>
      <c r="Z218" s="58">
        <v>0</v>
      </c>
      <c r="AA218" s="58">
        <v>0</v>
      </c>
      <c r="AB218" s="58">
        <v>0</v>
      </c>
      <c r="AC218" s="58">
        <v>0</v>
      </c>
      <c r="AD218" s="58">
        <v>0</v>
      </c>
      <c r="AE218" s="58">
        <v>0</v>
      </c>
      <c r="AF218" s="58">
        <v>0</v>
      </c>
      <c r="AG218" s="58">
        <v>0</v>
      </c>
      <c r="AH218" s="58">
        <v>0</v>
      </c>
      <c r="AI218" s="58">
        <v>0</v>
      </c>
      <c r="AK218" s="64">
        <f t="shared" si="3"/>
        <v>-1.6061849880112396E-2</v>
      </c>
    </row>
    <row r="219" spans="1:37" x14ac:dyDescent="0.25">
      <c r="A219">
        <v>217</v>
      </c>
      <c r="B219" s="1">
        <v>1.3599999999999999E-2</v>
      </c>
      <c r="C219" s="1">
        <v>-4.537179879320176E-5</v>
      </c>
      <c r="D219" s="58">
        <v>0.11287843065336374</v>
      </c>
      <c r="E219" s="58">
        <v>0.13976909489991543</v>
      </c>
      <c r="F219" s="58">
        <v>1.7449656266577896E-2</v>
      </c>
      <c r="G219" s="58">
        <v>1.343719946682009E-2</v>
      </c>
      <c r="H219" s="58">
        <v>1.357726271578002E-2</v>
      </c>
      <c r="I219" s="58">
        <v>0.15481439134756017</v>
      </c>
      <c r="J219" s="58">
        <v>8.6603545645586477E-2</v>
      </c>
      <c r="K219" s="58">
        <v>0.15559222402364273</v>
      </c>
      <c r="L219" s="58">
        <v>8.1769892249046558E-2</v>
      </c>
      <c r="M219" s="58">
        <v>0.13892398803269454</v>
      </c>
      <c r="N219" s="58">
        <v>8.5184314699012179E-2</v>
      </c>
      <c r="O219" s="58">
        <v>0</v>
      </c>
      <c r="P219" s="58">
        <v>0</v>
      </c>
      <c r="Q219" s="58">
        <v>0</v>
      </c>
      <c r="R219" s="58">
        <v>0</v>
      </c>
      <c r="S219" s="58">
        <v>0</v>
      </c>
      <c r="T219" s="58">
        <v>0</v>
      </c>
      <c r="U219" s="58">
        <v>0</v>
      </c>
      <c r="V219" s="58">
        <v>0</v>
      </c>
      <c r="W219" s="58">
        <v>0</v>
      </c>
      <c r="X219" s="58">
        <v>0</v>
      </c>
      <c r="Y219" s="58">
        <v>0</v>
      </c>
      <c r="Z219" s="58">
        <v>0</v>
      </c>
      <c r="AA219" s="58">
        <v>0</v>
      </c>
      <c r="AB219" s="58">
        <v>0</v>
      </c>
      <c r="AC219" s="58">
        <v>0</v>
      </c>
      <c r="AD219" s="58">
        <v>0</v>
      </c>
      <c r="AE219" s="58">
        <v>0</v>
      </c>
      <c r="AF219" s="58">
        <v>0</v>
      </c>
      <c r="AG219" s="58">
        <v>0</v>
      </c>
      <c r="AH219" s="58">
        <v>0</v>
      </c>
      <c r="AI219" s="58">
        <v>0</v>
      </c>
      <c r="AK219" s="64">
        <f t="shared" si="3"/>
        <v>-3.336161675970718E-3</v>
      </c>
    </row>
    <row r="220" spans="1:37" x14ac:dyDescent="0.25">
      <c r="A220">
        <v>218</v>
      </c>
      <c r="B220" s="1">
        <v>1.24E-2</v>
      </c>
      <c r="C220" s="1">
        <v>-1.0134854989093557E-4</v>
      </c>
      <c r="D220" s="58">
        <v>3.6127741930749684E-3</v>
      </c>
      <c r="E220" s="58">
        <v>6.8864431842740978E-2</v>
      </c>
      <c r="F220" s="58">
        <v>3.7485978048643918E-2</v>
      </c>
      <c r="G220" s="58">
        <v>9.7562117523210506E-2</v>
      </c>
      <c r="H220" s="58">
        <v>0.15347070916522024</v>
      </c>
      <c r="I220" s="58">
        <v>0.17412149535699228</v>
      </c>
      <c r="J220" s="58">
        <v>0.10925019442638084</v>
      </c>
      <c r="K220" s="58">
        <v>0.12817111120620209</v>
      </c>
      <c r="L220" s="58">
        <v>0.10602992058509111</v>
      </c>
      <c r="M220" s="58">
        <v>0.10823722418545342</v>
      </c>
      <c r="N220" s="58">
        <v>1.319404346698945E-2</v>
      </c>
      <c r="O220" s="58">
        <v>0</v>
      </c>
      <c r="P220" s="58">
        <v>0</v>
      </c>
      <c r="Q220" s="58">
        <v>0</v>
      </c>
      <c r="R220" s="58">
        <v>0</v>
      </c>
      <c r="S220" s="58">
        <v>0</v>
      </c>
      <c r="T220" s="58">
        <v>0</v>
      </c>
      <c r="U220" s="58">
        <v>0</v>
      </c>
      <c r="V220" s="58">
        <v>0</v>
      </c>
      <c r="W220" s="58">
        <v>0</v>
      </c>
      <c r="X220" s="58">
        <v>0</v>
      </c>
      <c r="Y220" s="58">
        <v>0</v>
      </c>
      <c r="Z220" s="58">
        <v>0</v>
      </c>
      <c r="AA220" s="58">
        <v>0</v>
      </c>
      <c r="AB220" s="58">
        <v>0</v>
      </c>
      <c r="AC220" s="58">
        <v>0</v>
      </c>
      <c r="AD220" s="58">
        <v>0</v>
      </c>
      <c r="AE220" s="58">
        <v>0</v>
      </c>
      <c r="AF220" s="58">
        <v>0</v>
      </c>
      <c r="AG220" s="58">
        <v>0</v>
      </c>
      <c r="AH220" s="58">
        <v>0</v>
      </c>
      <c r="AI220" s="58">
        <v>0</v>
      </c>
      <c r="AK220" s="64">
        <f t="shared" si="3"/>
        <v>-8.1732701524948048E-3</v>
      </c>
    </row>
    <row r="221" spans="1:37" x14ac:dyDescent="0.25">
      <c r="A221">
        <v>219</v>
      </c>
      <c r="B221" s="1">
        <v>1.14E-2</v>
      </c>
      <c r="C221" s="1">
        <v>-5.1171407399904219E-5</v>
      </c>
      <c r="D221" s="58">
        <v>0.11934945611378991</v>
      </c>
      <c r="E221" s="58">
        <v>3.007215931699965E-2</v>
      </c>
      <c r="F221" s="58">
        <v>0.10390211771445973</v>
      </c>
      <c r="G221" s="58">
        <v>0.1062709857954275</v>
      </c>
      <c r="H221" s="58">
        <v>0.12000738766293079</v>
      </c>
      <c r="I221" s="58">
        <v>2.7381610915425365E-2</v>
      </c>
      <c r="J221" s="58">
        <v>0.1454939749899257</v>
      </c>
      <c r="K221" s="58">
        <v>0.11546570631361981</v>
      </c>
      <c r="L221" s="58">
        <v>0.13332589726166461</v>
      </c>
      <c r="M221" s="58">
        <v>1.3029475277779352E-2</v>
      </c>
      <c r="N221" s="58">
        <v>8.5701228637977758E-2</v>
      </c>
      <c r="O221" s="58">
        <v>0</v>
      </c>
      <c r="P221" s="58">
        <v>0</v>
      </c>
      <c r="Q221" s="58">
        <v>0</v>
      </c>
      <c r="R221" s="58">
        <v>0</v>
      </c>
      <c r="S221" s="58">
        <v>0</v>
      </c>
      <c r="T221" s="58">
        <v>0</v>
      </c>
      <c r="U221" s="58">
        <v>0</v>
      </c>
      <c r="V221" s="58">
        <v>0</v>
      </c>
      <c r="W221" s="58">
        <v>0</v>
      </c>
      <c r="X221" s="58">
        <v>0</v>
      </c>
      <c r="Y221" s="58">
        <v>0</v>
      </c>
      <c r="Z221" s="58">
        <v>0</v>
      </c>
      <c r="AA221" s="58">
        <v>0</v>
      </c>
      <c r="AB221" s="58">
        <v>0</v>
      </c>
      <c r="AC221" s="58">
        <v>0</v>
      </c>
      <c r="AD221" s="58">
        <v>0</v>
      </c>
      <c r="AE221" s="58">
        <v>0</v>
      </c>
      <c r="AF221" s="58">
        <v>0</v>
      </c>
      <c r="AG221" s="58">
        <v>0</v>
      </c>
      <c r="AH221" s="58">
        <v>0</v>
      </c>
      <c r="AI221" s="58">
        <v>0</v>
      </c>
      <c r="AK221" s="64">
        <f t="shared" si="3"/>
        <v>-4.4887199473600189E-3</v>
      </c>
    </row>
    <row r="222" spans="1:37" x14ac:dyDescent="0.25">
      <c r="A222">
        <v>220</v>
      </c>
      <c r="B222" s="1">
        <v>1.2699999999999999E-2</v>
      </c>
      <c r="C222" s="1">
        <v>-3.213294970205762E-4</v>
      </c>
      <c r="D222" s="58">
        <v>6.7771389974253582E-2</v>
      </c>
      <c r="E222" s="58">
        <v>4.4229161136466265E-2</v>
      </c>
      <c r="F222" s="58">
        <v>6.4010857675193281E-2</v>
      </c>
      <c r="G222" s="58">
        <v>0.12934647129806917</v>
      </c>
      <c r="H222" s="58">
        <v>8.886776067039151E-2</v>
      </c>
      <c r="I222" s="58">
        <v>3.5433223960631262E-2</v>
      </c>
      <c r="J222" s="58">
        <v>9.2217009751881088E-2</v>
      </c>
      <c r="K222" s="58">
        <v>0.22000251119368361</v>
      </c>
      <c r="L222" s="58">
        <v>2.8965071425148418E-2</v>
      </c>
      <c r="M222" s="58">
        <v>6.5932281989214331E-2</v>
      </c>
      <c r="N222" s="58">
        <v>0.16322426092506753</v>
      </c>
      <c r="O222" s="58">
        <v>0</v>
      </c>
      <c r="P222" s="58">
        <v>0</v>
      </c>
      <c r="Q222" s="58">
        <v>0</v>
      </c>
      <c r="R222" s="58">
        <v>0</v>
      </c>
      <c r="S222" s="58">
        <v>0</v>
      </c>
      <c r="T222" s="58">
        <v>0</v>
      </c>
      <c r="U222" s="58">
        <v>0</v>
      </c>
      <c r="V222" s="58">
        <v>0</v>
      </c>
      <c r="W222" s="58">
        <v>0</v>
      </c>
      <c r="X222" s="58">
        <v>0</v>
      </c>
      <c r="Y222" s="58">
        <v>0</v>
      </c>
      <c r="Z222" s="58">
        <v>0</v>
      </c>
      <c r="AA222" s="58">
        <v>0</v>
      </c>
      <c r="AB222" s="58">
        <v>0</v>
      </c>
      <c r="AC222" s="58">
        <v>0</v>
      </c>
      <c r="AD222" s="58">
        <v>0</v>
      </c>
      <c r="AE222" s="58">
        <v>0</v>
      </c>
      <c r="AF222" s="58">
        <v>0</v>
      </c>
      <c r="AG222" s="58">
        <v>0</v>
      </c>
      <c r="AH222" s="58">
        <v>0</v>
      </c>
      <c r="AI222" s="58">
        <v>0</v>
      </c>
      <c r="AK222" s="64">
        <f t="shared" si="3"/>
        <v>-2.5301535198470566E-2</v>
      </c>
    </row>
    <row r="223" spans="1:37" x14ac:dyDescent="0.25">
      <c r="A223">
        <v>221</v>
      </c>
      <c r="B223" s="1">
        <v>9.5999999999999992E-3</v>
      </c>
      <c r="C223" s="1">
        <v>-8.6608627012963938E-5</v>
      </c>
      <c r="D223" s="58">
        <v>4.5493972623264878E-2</v>
      </c>
      <c r="E223" s="58">
        <v>7.9823750955590866E-3</v>
      </c>
      <c r="F223" s="58">
        <v>0.14496858413633648</v>
      </c>
      <c r="G223" s="58">
        <v>4.631175271858444E-2</v>
      </c>
      <c r="H223" s="58">
        <v>9.4169107685293324E-2</v>
      </c>
      <c r="I223" s="58">
        <v>8.7906884547198208E-2</v>
      </c>
      <c r="J223" s="58">
        <v>0.14959612882926138</v>
      </c>
      <c r="K223" s="58">
        <v>6.7345155970347778E-2</v>
      </c>
      <c r="L223" s="58">
        <v>0.11982921424546855</v>
      </c>
      <c r="M223" s="58">
        <v>0.1146689996058621</v>
      </c>
      <c r="N223" s="58">
        <v>0.12172782454282369</v>
      </c>
      <c r="O223" s="58">
        <v>0</v>
      </c>
      <c r="P223" s="58">
        <v>0</v>
      </c>
      <c r="Q223" s="58">
        <v>0</v>
      </c>
      <c r="R223" s="58">
        <v>0</v>
      </c>
      <c r="S223" s="58">
        <v>0</v>
      </c>
      <c r="T223" s="58">
        <v>0</v>
      </c>
      <c r="U223" s="58">
        <v>0</v>
      </c>
      <c r="V223" s="58">
        <v>0</v>
      </c>
      <c r="W223" s="58">
        <v>0</v>
      </c>
      <c r="X223" s="58">
        <v>0</v>
      </c>
      <c r="Y223" s="58">
        <v>0</v>
      </c>
      <c r="Z223" s="58">
        <v>0</v>
      </c>
      <c r="AA223" s="58">
        <v>0</v>
      </c>
      <c r="AB223" s="58">
        <v>0</v>
      </c>
      <c r="AC223" s="58">
        <v>0</v>
      </c>
      <c r="AD223" s="58">
        <v>0</v>
      </c>
      <c r="AE223" s="58">
        <v>0</v>
      </c>
      <c r="AF223" s="58">
        <v>0</v>
      </c>
      <c r="AG223" s="58">
        <v>0</v>
      </c>
      <c r="AH223" s="58">
        <v>0</v>
      </c>
      <c r="AI223" s="58">
        <v>0</v>
      </c>
      <c r="AK223" s="64">
        <f t="shared" si="3"/>
        <v>-9.0217319805170771E-3</v>
      </c>
    </row>
    <row r="224" spans="1:37" x14ac:dyDescent="0.25">
      <c r="A224">
        <v>222</v>
      </c>
      <c r="B224" s="1">
        <v>1.0200000000000001E-2</v>
      </c>
      <c r="C224" s="1">
        <v>1.7056190448755279E-4</v>
      </c>
      <c r="D224" s="58">
        <v>0.17639280946438818</v>
      </c>
      <c r="E224" s="58">
        <v>6.7908822176626707E-2</v>
      </c>
      <c r="F224" s="58">
        <v>0.14498375069999406</v>
      </c>
      <c r="G224" s="58">
        <v>0.12114958183858489</v>
      </c>
      <c r="H224" s="58">
        <v>4.3918428176512023E-2</v>
      </c>
      <c r="I224" s="58">
        <v>7.3440231310687339E-3</v>
      </c>
      <c r="J224" s="58">
        <v>9.7071225489523752E-2</v>
      </c>
      <c r="K224" s="58">
        <v>1.7205024238118549E-2</v>
      </c>
      <c r="L224" s="58">
        <v>0.17239821654337895</v>
      </c>
      <c r="M224" s="58">
        <v>0.14990387286265114</v>
      </c>
      <c r="N224" s="58">
        <v>1.7242453791530624E-3</v>
      </c>
      <c r="O224" s="58">
        <v>0</v>
      </c>
      <c r="P224" s="58">
        <v>0</v>
      </c>
      <c r="Q224" s="58">
        <v>0</v>
      </c>
      <c r="R224" s="58">
        <v>0</v>
      </c>
      <c r="S224" s="58">
        <v>0</v>
      </c>
      <c r="T224" s="58">
        <v>0</v>
      </c>
      <c r="U224" s="58">
        <v>0</v>
      </c>
      <c r="V224" s="58">
        <v>0</v>
      </c>
      <c r="W224" s="58">
        <v>0</v>
      </c>
      <c r="X224" s="58">
        <v>0</v>
      </c>
      <c r="Y224" s="58">
        <v>0</v>
      </c>
      <c r="Z224" s="58">
        <v>0</v>
      </c>
      <c r="AA224" s="58">
        <v>0</v>
      </c>
      <c r="AB224" s="58">
        <v>0</v>
      </c>
      <c r="AC224" s="58">
        <v>0</v>
      </c>
      <c r="AD224" s="58">
        <v>0</v>
      </c>
      <c r="AE224" s="58">
        <v>0</v>
      </c>
      <c r="AF224" s="58">
        <v>0</v>
      </c>
      <c r="AG224" s="58">
        <v>0</v>
      </c>
      <c r="AH224" s="58">
        <v>0</v>
      </c>
      <c r="AI224" s="58">
        <v>0</v>
      </c>
      <c r="AK224" s="64">
        <f t="shared" si="3"/>
        <v>1.6721755341916941E-2</v>
      </c>
    </row>
    <row r="225" spans="1:37" x14ac:dyDescent="0.25">
      <c r="A225">
        <v>223</v>
      </c>
      <c r="B225" s="1">
        <v>1.24E-2</v>
      </c>
      <c r="C225" s="1">
        <v>2.7290709994897284E-4</v>
      </c>
      <c r="D225" s="58">
        <v>4.5854707368015335E-2</v>
      </c>
      <c r="E225" s="58">
        <v>0.10046251174550061</v>
      </c>
      <c r="F225" s="58">
        <v>1.294765544624781E-2</v>
      </c>
      <c r="G225" s="58">
        <v>0.15476205941729565</v>
      </c>
      <c r="H225" s="58">
        <v>0.15039168314919255</v>
      </c>
      <c r="I225" s="58">
        <v>1.3852903476472257E-2</v>
      </c>
      <c r="J225" s="58">
        <v>0.15400621277967783</v>
      </c>
      <c r="K225" s="58">
        <v>0.11090750849936691</v>
      </c>
      <c r="L225" s="58">
        <v>0.14866809333238915</v>
      </c>
      <c r="M225" s="58">
        <v>4.9705792282281171E-3</v>
      </c>
      <c r="N225" s="58">
        <v>0.10317608555761382</v>
      </c>
      <c r="O225" s="58">
        <v>0</v>
      </c>
      <c r="P225" s="58">
        <v>0</v>
      </c>
      <c r="Q225" s="58">
        <v>0</v>
      </c>
      <c r="R225" s="58">
        <v>0</v>
      </c>
      <c r="S225" s="58">
        <v>0</v>
      </c>
      <c r="T225" s="58">
        <v>0</v>
      </c>
      <c r="U225" s="58">
        <v>0</v>
      </c>
      <c r="V225" s="58">
        <v>0</v>
      </c>
      <c r="W225" s="58">
        <v>0</v>
      </c>
      <c r="X225" s="58">
        <v>0</v>
      </c>
      <c r="Y225" s="58">
        <v>0</v>
      </c>
      <c r="Z225" s="58">
        <v>0</v>
      </c>
      <c r="AA225" s="58">
        <v>0</v>
      </c>
      <c r="AB225" s="58">
        <v>0</v>
      </c>
      <c r="AC225" s="58">
        <v>0</v>
      </c>
      <c r="AD225" s="58">
        <v>0</v>
      </c>
      <c r="AE225" s="58">
        <v>0</v>
      </c>
      <c r="AF225" s="58">
        <v>0</v>
      </c>
      <c r="AG225" s="58">
        <v>0</v>
      </c>
      <c r="AH225" s="58">
        <v>0</v>
      </c>
      <c r="AI225" s="58">
        <v>0</v>
      </c>
      <c r="AK225" s="64">
        <f t="shared" si="3"/>
        <v>2.20086370926591E-2</v>
      </c>
    </row>
    <row r="226" spans="1:37" x14ac:dyDescent="0.25">
      <c r="A226">
        <v>224</v>
      </c>
      <c r="B226" s="1">
        <v>1.1900000000000001E-2</v>
      </c>
      <c r="C226" s="1">
        <v>-1.6973435035975751E-5</v>
      </c>
      <c r="D226" s="58">
        <v>1.2606122413289228E-2</v>
      </c>
      <c r="E226" s="58">
        <v>6.5778082925007836E-2</v>
      </c>
      <c r="F226" s="58">
        <v>8.6306039755954453E-2</v>
      </c>
      <c r="G226" s="58">
        <v>0.20926997907366104</v>
      </c>
      <c r="H226" s="58">
        <v>0.10657690457366864</v>
      </c>
      <c r="I226" s="58">
        <v>0.18244513146175104</v>
      </c>
      <c r="J226" s="58">
        <v>1.9063040667992796E-3</v>
      </c>
      <c r="K226" s="58">
        <v>4.7493029258741215E-2</v>
      </c>
      <c r="L226" s="58">
        <v>0.15637181020854213</v>
      </c>
      <c r="M226" s="58">
        <v>0.11530652954486127</v>
      </c>
      <c r="N226" s="58">
        <v>1.594006671772381E-2</v>
      </c>
      <c r="O226" s="58">
        <v>0</v>
      </c>
      <c r="P226" s="58">
        <v>0</v>
      </c>
      <c r="Q226" s="58">
        <v>0</v>
      </c>
      <c r="R226" s="58">
        <v>0</v>
      </c>
      <c r="S226" s="58">
        <v>0</v>
      </c>
      <c r="T226" s="58">
        <v>0</v>
      </c>
      <c r="U226" s="58">
        <v>0</v>
      </c>
      <c r="V226" s="58">
        <v>0</v>
      </c>
      <c r="W226" s="58">
        <v>0</v>
      </c>
      <c r="X226" s="58">
        <v>0</v>
      </c>
      <c r="Y226" s="58">
        <v>0</v>
      </c>
      <c r="Z226" s="58">
        <v>0</v>
      </c>
      <c r="AA226" s="58">
        <v>0</v>
      </c>
      <c r="AB226" s="58">
        <v>0</v>
      </c>
      <c r="AC226" s="58">
        <v>0</v>
      </c>
      <c r="AD226" s="58">
        <v>0</v>
      </c>
      <c r="AE226" s="58">
        <v>0</v>
      </c>
      <c r="AF226" s="58">
        <v>0</v>
      </c>
      <c r="AG226" s="58">
        <v>0</v>
      </c>
      <c r="AH226" s="58">
        <v>0</v>
      </c>
      <c r="AI226" s="58">
        <v>0</v>
      </c>
      <c r="AK226" s="64">
        <f t="shared" si="3"/>
        <v>-1.4263390786534243E-3</v>
      </c>
    </row>
    <row r="227" spans="1:37" x14ac:dyDescent="0.25">
      <c r="A227">
        <v>225</v>
      </c>
      <c r="B227" s="1">
        <v>1.1599999999999999E-2</v>
      </c>
      <c r="C227" s="1">
        <v>-3.0214777933792173E-4</v>
      </c>
      <c r="D227" s="58">
        <v>8.49358500711744E-3</v>
      </c>
      <c r="E227" s="58">
        <v>2.885603758738297E-2</v>
      </c>
      <c r="F227" s="58">
        <v>0.18784874171894231</v>
      </c>
      <c r="G227" s="58">
        <v>9.3974933696258103E-2</v>
      </c>
      <c r="H227" s="58">
        <v>9.1475252927519138E-2</v>
      </c>
      <c r="I227" s="58">
        <v>5.8633695613794612E-2</v>
      </c>
      <c r="J227" s="58">
        <v>0.12486216886737182</v>
      </c>
      <c r="K227" s="58">
        <v>0.15557363535918317</v>
      </c>
      <c r="L227" s="58">
        <v>0.10749209151775756</v>
      </c>
      <c r="M227" s="58">
        <v>9.0198195187976213E-2</v>
      </c>
      <c r="N227" s="58">
        <v>5.2591662516696662E-2</v>
      </c>
      <c r="O227" s="58">
        <v>0</v>
      </c>
      <c r="P227" s="58">
        <v>0</v>
      </c>
      <c r="Q227" s="58">
        <v>0</v>
      </c>
      <c r="R227" s="58">
        <v>0</v>
      </c>
      <c r="S227" s="58">
        <v>0</v>
      </c>
      <c r="T227" s="58">
        <v>0</v>
      </c>
      <c r="U227" s="58">
        <v>0</v>
      </c>
      <c r="V227" s="58">
        <v>0</v>
      </c>
      <c r="W227" s="58">
        <v>0</v>
      </c>
      <c r="X227" s="58">
        <v>0</v>
      </c>
      <c r="Y227" s="58">
        <v>0</v>
      </c>
      <c r="Z227" s="58">
        <v>0</v>
      </c>
      <c r="AA227" s="58">
        <v>0</v>
      </c>
      <c r="AB227" s="58">
        <v>0</v>
      </c>
      <c r="AC227" s="58">
        <v>0</v>
      </c>
      <c r="AD227" s="58">
        <v>0</v>
      </c>
      <c r="AE227" s="58">
        <v>0</v>
      </c>
      <c r="AF227" s="58">
        <v>0</v>
      </c>
      <c r="AG227" s="58">
        <v>0</v>
      </c>
      <c r="AH227" s="58">
        <v>0</v>
      </c>
      <c r="AI227" s="58">
        <v>0</v>
      </c>
      <c r="AK227" s="64">
        <f t="shared" si="3"/>
        <v>-2.6047222356717394E-2</v>
      </c>
    </row>
    <row r="228" spans="1:37" x14ac:dyDescent="0.25">
      <c r="A228">
        <v>226</v>
      </c>
      <c r="B228" s="1">
        <v>1.24E-2</v>
      </c>
      <c r="C228" s="1">
        <v>1.5951995167216623E-4</v>
      </c>
      <c r="D228" s="58">
        <v>4.8853585413717295E-2</v>
      </c>
      <c r="E228" s="58">
        <v>0.12702921256956898</v>
      </c>
      <c r="F228" s="58">
        <v>6.3429967437955453E-2</v>
      </c>
      <c r="G228" s="58">
        <v>0.17330678647599929</v>
      </c>
      <c r="H228" s="58">
        <v>0.14196610120913294</v>
      </c>
      <c r="I228" s="58">
        <v>0.12221693244783804</v>
      </c>
      <c r="J228" s="58">
        <v>2.5022893038589031E-4</v>
      </c>
      <c r="K228" s="58">
        <v>3.1585661996377537E-2</v>
      </c>
      <c r="L228" s="58">
        <v>5.1875452151550601E-2</v>
      </c>
      <c r="M228" s="58">
        <v>6.6928600649929448E-2</v>
      </c>
      <c r="N228" s="58">
        <v>0.1725574707175446</v>
      </c>
      <c r="O228" s="58">
        <v>0</v>
      </c>
      <c r="P228" s="58">
        <v>0</v>
      </c>
      <c r="Q228" s="58">
        <v>0</v>
      </c>
      <c r="R228" s="58">
        <v>0</v>
      </c>
      <c r="S228" s="58">
        <v>0</v>
      </c>
      <c r="T228" s="58">
        <v>0</v>
      </c>
      <c r="U228" s="58">
        <v>0</v>
      </c>
      <c r="V228" s="58">
        <v>0</v>
      </c>
      <c r="W228" s="58">
        <v>0</v>
      </c>
      <c r="X228" s="58">
        <v>0</v>
      </c>
      <c r="Y228" s="58">
        <v>0</v>
      </c>
      <c r="Z228" s="58">
        <v>0</v>
      </c>
      <c r="AA228" s="58">
        <v>0</v>
      </c>
      <c r="AB228" s="58">
        <v>0</v>
      </c>
      <c r="AC228" s="58">
        <v>0</v>
      </c>
      <c r="AD228" s="58">
        <v>0</v>
      </c>
      <c r="AE228" s="58">
        <v>0</v>
      </c>
      <c r="AF228" s="58">
        <v>0</v>
      </c>
      <c r="AG228" s="58">
        <v>0</v>
      </c>
      <c r="AH228" s="58">
        <v>0</v>
      </c>
      <c r="AI228" s="58">
        <v>0</v>
      </c>
      <c r="AK228" s="64">
        <f t="shared" si="3"/>
        <v>1.286451223162631E-2</v>
      </c>
    </row>
    <row r="229" spans="1:37" x14ac:dyDescent="0.25">
      <c r="A229">
        <v>227</v>
      </c>
      <c r="B229" s="1">
        <v>1.21E-2</v>
      </c>
      <c r="C229" s="1">
        <v>4.1286476272539303E-4</v>
      </c>
      <c r="D229" s="58">
        <v>0.10824442334718574</v>
      </c>
      <c r="E229" s="58">
        <v>0.17262377765194983</v>
      </c>
      <c r="F229" s="58">
        <v>0.10775237372941948</v>
      </c>
      <c r="G229" s="58">
        <v>1.1988467877417742E-2</v>
      </c>
      <c r="H229" s="58">
        <v>3.9983705064190467E-2</v>
      </c>
      <c r="I229" s="58">
        <v>2.9740109738130457E-2</v>
      </c>
      <c r="J229" s="58">
        <v>0.14357487887455569</v>
      </c>
      <c r="K229" s="58">
        <v>1.5929653824910375E-2</v>
      </c>
      <c r="L229" s="58">
        <v>8.8428364795725342E-2</v>
      </c>
      <c r="M229" s="58">
        <v>0.11657189669699496</v>
      </c>
      <c r="N229" s="58">
        <v>0.16516234839951982</v>
      </c>
      <c r="O229" s="58">
        <v>0</v>
      </c>
      <c r="P229" s="58">
        <v>0</v>
      </c>
      <c r="Q229" s="58">
        <v>0</v>
      </c>
      <c r="R229" s="58">
        <v>0</v>
      </c>
      <c r="S229" s="58">
        <v>0</v>
      </c>
      <c r="T229" s="58">
        <v>0</v>
      </c>
      <c r="U229" s="58">
        <v>0</v>
      </c>
      <c r="V229" s="58">
        <v>0</v>
      </c>
      <c r="W229" s="58">
        <v>0</v>
      </c>
      <c r="X229" s="58">
        <v>0</v>
      </c>
      <c r="Y229" s="58">
        <v>0</v>
      </c>
      <c r="Z229" s="58">
        <v>0</v>
      </c>
      <c r="AA229" s="58">
        <v>0</v>
      </c>
      <c r="AB229" s="58">
        <v>0</v>
      </c>
      <c r="AC229" s="58">
        <v>0</v>
      </c>
      <c r="AD229" s="58">
        <v>0</v>
      </c>
      <c r="AE229" s="58">
        <v>0</v>
      </c>
      <c r="AF229" s="58">
        <v>0</v>
      </c>
      <c r="AG229" s="58">
        <v>0</v>
      </c>
      <c r="AH229" s="58">
        <v>0</v>
      </c>
      <c r="AI229" s="58">
        <v>0</v>
      </c>
      <c r="AK229" s="64">
        <f t="shared" si="3"/>
        <v>3.4121054770693639E-2</v>
      </c>
    </row>
    <row r="230" spans="1:37" x14ac:dyDescent="0.25">
      <c r="A230">
        <v>228</v>
      </c>
      <c r="B230" s="1">
        <v>1.2800000000000001E-2</v>
      </c>
      <c r="C230" s="1">
        <v>-2.1306164977185761E-5</v>
      </c>
      <c r="D230" s="58">
        <v>0.16451182066611633</v>
      </c>
      <c r="E230" s="58">
        <v>0.12751773573373554</v>
      </c>
      <c r="F230" s="58">
        <v>0.15860244251426633</v>
      </c>
      <c r="G230" s="58">
        <v>3.2205328415712942E-2</v>
      </c>
      <c r="H230" s="58">
        <v>0.14865338478969764</v>
      </c>
      <c r="I230" s="58">
        <v>2.8960326138510686E-6</v>
      </c>
      <c r="J230" s="58">
        <v>6.4918686981498178E-2</v>
      </c>
      <c r="K230" s="58">
        <v>0.10908307147733631</v>
      </c>
      <c r="L230" s="58">
        <v>8.1014981564398431E-2</v>
      </c>
      <c r="M230" s="58">
        <v>6.250007380527435E-2</v>
      </c>
      <c r="N230" s="58">
        <v>5.0989578019349953E-2</v>
      </c>
      <c r="O230" s="58">
        <v>0</v>
      </c>
      <c r="P230" s="58">
        <v>0</v>
      </c>
      <c r="Q230" s="58">
        <v>0</v>
      </c>
      <c r="R230" s="58">
        <v>0</v>
      </c>
      <c r="S230" s="58">
        <v>0</v>
      </c>
      <c r="T230" s="58">
        <v>0</v>
      </c>
      <c r="U230" s="58">
        <v>0</v>
      </c>
      <c r="V230" s="58">
        <v>0</v>
      </c>
      <c r="W230" s="58">
        <v>0</v>
      </c>
      <c r="X230" s="58">
        <v>0</v>
      </c>
      <c r="Y230" s="58">
        <v>0</v>
      </c>
      <c r="Z230" s="58">
        <v>0</v>
      </c>
      <c r="AA230" s="58">
        <v>0</v>
      </c>
      <c r="AB230" s="58">
        <v>0</v>
      </c>
      <c r="AC230" s="58">
        <v>0</v>
      </c>
      <c r="AD230" s="58">
        <v>0</v>
      </c>
      <c r="AE230" s="58">
        <v>0</v>
      </c>
      <c r="AF230" s="58">
        <v>0</v>
      </c>
      <c r="AG230" s="58">
        <v>0</v>
      </c>
      <c r="AH230" s="58">
        <v>0</v>
      </c>
      <c r="AI230" s="58">
        <v>0</v>
      </c>
      <c r="AK230" s="64">
        <f t="shared" si="3"/>
        <v>-1.6645441388426375E-3</v>
      </c>
    </row>
    <row r="231" spans="1:37" x14ac:dyDescent="0.25">
      <c r="A231">
        <v>229</v>
      </c>
      <c r="B231" s="1">
        <v>1.29E-2</v>
      </c>
      <c r="C231" s="1">
        <v>-3.0581692085001441E-5</v>
      </c>
      <c r="D231" s="58">
        <v>0.17576877193522555</v>
      </c>
      <c r="E231" s="58">
        <v>4.3932256108968455E-2</v>
      </c>
      <c r="F231" s="58">
        <v>8.7150448329559552E-2</v>
      </c>
      <c r="G231" s="58">
        <v>0.14619593128866848</v>
      </c>
      <c r="H231" s="58">
        <v>7.3523291813432451E-2</v>
      </c>
      <c r="I231" s="58">
        <v>0.14881538805624389</v>
      </c>
      <c r="J231" s="58">
        <v>0.16230922044803431</v>
      </c>
      <c r="K231" s="58">
        <v>3.239488382501262E-2</v>
      </c>
      <c r="L231" s="58">
        <v>2.6653349241264265E-3</v>
      </c>
      <c r="M231" s="58">
        <v>1.8465767645811817E-3</v>
      </c>
      <c r="N231" s="58">
        <v>0.12539789650614699</v>
      </c>
      <c r="O231" s="58">
        <v>0</v>
      </c>
      <c r="P231" s="58">
        <v>0</v>
      </c>
      <c r="Q231" s="58">
        <v>0</v>
      </c>
      <c r="R231" s="58">
        <v>0</v>
      </c>
      <c r="S231" s="58">
        <v>0</v>
      </c>
      <c r="T231" s="58">
        <v>0</v>
      </c>
      <c r="U231" s="58">
        <v>0</v>
      </c>
      <c r="V231" s="58">
        <v>0</v>
      </c>
      <c r="W231" s="58">
        <v>0</v>
      </c>
      <c r="X231" s="58">
        <v>0</v>
      </c>
      <c r="Y231" s="58">
        <v>0</v>
      </c>
      <c r="Z231" s="58">
        <v>0</v>
      </c>
      <c r="AA231" s="58">
        <v>0</v>
      </c>
      <c r="AB231" s="58">
        <v>0</v>
      </c>
      <c r="AC231" s="58">
        <v>0</v>
      </c>
      <c r="AD231" s="58">
        <v>0</v>
      </c>
      <c r="AE231" s="58">
        <v>0</v>
      </c>
      <c r="AF231" s="58">
        <v>0</v>
      </c>
      <c r="AG231" s="58">
        <v>0</v>
      </c>
      <c r="AH231" s="58">
        <v>0</v>
      </c>
      <c r="AI231" s="58">
        <v>0</v>
      </c>
      <c r="AK231" s="64">
        <f t="shared" si="3"/>
        <v>-2.3706738050388713E-3</v>
      </c>
    </row>
    <row r="232" spans="1:37" x14ac:dyDescent="0.25">
      <c r="A232">
        <v>230</v>
      </c>
      <c r="B232" s="1">
        <v>1.3100000000000001E-2</v>
      </c>
      <c r="C232" s="1">
        <v>2.9961480095342297E-4</v>
      </c>
      <c r="D232" s="58">
        <v>1.5463918921744073E-3</v>
      </c>
      <c r="E232" s="58">
        <v>0.1647399210993841</v>
      </c>
      <c r="F232" s="58">
        <v>2.0177750589968992E-2</v>
      </c>
      <c r="G232" s="58">
        <v>0.17546537623027689</v>
      </c>
      <c r="H232" s="58">
        <v>5.6472587181491812E-2</v>
      </c>
      <c r="I232" s="58">
        <v>7.8219208372747123E-2</v>
      </c>
      <c r="J232" s="58">
        <v>5.7558897773067511E-2</v>
      </c>
      <c r="K232" s="58">
        <v>9.3905329221189326E-2</v>
      </c>
      <c r="L232" s="58">
        <v>0.14715182321259654</v>
      </c>
      <c r="M232" s="58">
        <v>0.11266069471636067</v>
      </c>
      <c r="N232" s="58">
        <v>9.2102019710742639E-2</v>
      </c>
      <c r="O232" s="58">
        <v>0</v>
      </c>
      <c r="P232" s="58">
        <v>0</v>
      </c>
      <c r="Q232" s="58">
        <v>0</v>
      </c>
      <c r="R232" s="58">
        <v>0</v>
      </c>
      <c r="S232" s="58">
        <v>0</v>
      </c>
      <c r="T232" s="58">
        <v>0</v>
      </c>
      <c r="U232" s="58">
        <v>0</v>
      </c>
      <c r="V232" s="58">
        <v>0</v>
      </c>
      <c r="W232" s="58">
        <v>0</v>
      </c>
      <c r="X232" s="58">
        <v>0</v>
      </c>
      <c r="Y232" s="58">
        <v>0</v>
      </c>
      <c r="Z232" s="58">
        <v>0</v>
      </c>
      <c r="AA232" s="58">
        <v>0</v>
      </c>
      <c r="AB232" s="58">
        <v>0</v>
      </c>
      <c r="AC232" s="58">
        <v>0</v>
      </c>
      <c r="AD232" s="58">
        <v>0</v>
      </c>
      <c r="AE232" s="58">
        <v>0</v>
      </c>
      <c r="AF232" s="58">
        <v>0</v>
      </c>
      <c r="AG232" s="58">
        <v>0</v>
      </c>
      <c r="AH232" s="58">
        <v>0</v>
      </c>
      <c r="AI232" s="58">
        <v>0</v>
      </c>
      <c r="AK232" s="64">
        <f t="shared" si="3"/>
        <v>2.2871358851406332E-2</v>
      </c>
    </row>
    <row r="233" spans="1:37" x14ac:dyDescent="0.25">
      <c r="A233">
        <v>231</v>
      </c>
      <c r="B233" s="1">
        <v>1.1900000000000001E-2</v>
      </c>
      <c r="C233" s="1">
        <v>6.9192489760240105E-5</v>
      </c>
      <c r="D233" s="58">
        <v>9.411322957867245E-2</v>
      </c>
      <c r="E233" s="58">
        <v>8.4995177067028138E-2</v>
      </c>
      <c r="F233" s="58">
        <v>8.9515713682701767E-2</v>
      </c>
      <c r="G233" s="58">
        <v>9.9528216818171616E-2</v>
      </c>
      <c r="H233" s="58">
        <v>9.6437868910942179E-2</v>
      </c>
      <c r="I233" s="58">
        <v>0.12907866394701667</v>
      </c>
      <c r="J233" s="58">
        <v>0.12432986287495801</v>
      </c>
      <c r="K233" s="58">
        <v>5.3290456026820435E-2</v>
      </c>
      <c r="L233" s="58">
        <v>8.3887558323593708E-2</v>
      </c>
      <c r="M233" s="58">
        <v>4.8633900300300341E-2</v>
      </c>
      <c r="N233" s="58">
        <v>9.6189352469794653E-2</v>
      </c>
      <c r="O233" s="58">
        <v>0</v>
      </c>
      <c r="P233" s="58">
        <v>0</v>
      </c>
      <c r="Q233" s="58">
        <v>0</v>
      </c>
      <c r="R233" s="58">
        <v>0</v>
      </c>
      <c r="S233" s="58">
        <v>0</v>
      </c>
      <c r="T233" s="58">
        <v>0</v>
      </c>
      <c r="U233" s="58">
        <v>0</v>
      </c>
      <c r="V233" s="58">
        <v>0</v>
      </c>
      <c r="W233" s="58">
        <v>0</v>
      </c>
      <c r="X233" s="58">
        <v>0</v>
      </c>
      <c r="Y233" s="58">
        <v>0</v>
      </c>
      <c r="Z233" s="58">
        <v>0</v>
      </c>
      <c r="AA233" s="58">
        <v>0</v>
      </c>
      <c r="AB233" s="58">
        <v>0</v>
      </c>
      <c r="AC233" s="58">
        <v>0</v>
      </c>
      <c r="AD233" s="58">
        <v>0</v>
      </c>
      <c r="AE233" s="58">
        <v>0</v>
      </c>
      <c r="AF233" s="58">
        <v>0</v>
      </c>
      <c r="AG233" s="58">
        <v>0</v>
      </c>
      <c r="AH233" s="58">
        <v>0</v>
      </c>
      <c r="AI233" s="58">
        <v>0</v>
      </c>
      <c r="AK233" s="64">
        <f t="shared" si="3"/>
        <v>5.8144949378353024E-3</v>
      </c>
    </row>
    <row r="234" spans="1:37" x14ac:dyDescent="0.25">
      <c r="A234">
        <v>232</v>
      </c>
      <c r="B234" s="1">
        <v>9.1999999999999998E-3</v>
      </c>
      <c r="C234" s="1">
        <v>-1.5302729706561586E-4</v>
      </c>
      <c r="D234" s="58">
        <v>4.7297434765990846E-2</v>
      </c>
      <c r="E234" s="58">
        <v>1.3814312306526586E-2</v>
      </c>
      <c r="F234" s="58">
        <v>0.13616496605988018</v>
      </c>
      <c r="G234" s="58">
        <v>9.4539226049593417E-2</v>
      </c>
      <c r="H234" s="58">
        <v>5.382996088888739E-2</v>
      </c>
      <c r="I234" s="58">
        <v>1.3482306058159003E-2</v>
      </c>
      <c r="J234" s="58">
        <v>7.7132371110977316E-2</v>
      </c>
      <c r="K234" s="58">
        <v>0.12389680615379052</v>
      </c>
      <c r="L234" s="58">
        <v>0.1449921628379196</v>
      </c>
      <c r="M234" s="58">
        <v>0.1647547036131686</v>
      </c>
      <c r="N234" s="58">
        <v>0.13009575015510663</v>
      </c>
      <c r="O234" s="58">
        <v>0</v>
      </c>
      <c r="P234" s="58">
        <v>0</v>
      </c>
      <c r="Q234" s="58">
        <v>0</v>
      </c>
      <c r="R234" s="58">
        <v>0</v>
      </c>
      <c r="S234" s="58">
        <v>0</v>
      </c>
      <c r="T234" s="58">
        <v>0</v>
      </c>
      <c r="U234" s="58">
        <v>0</v>
      </c>
      <c r="V234" s="58">
        <v>0</v>
      </c>
      <c r="W234" s="58">
        <v>0</v>
      </c>
      <c r="X234" s="58">
        <v>0</v>
      </c>
      <c r="Y234" s="58">
        <v>0</v>
      </c>
      <c r="Z234" s="58">
        <v>0</v>
      </c>
      <c r="AA234" s="58">
        <v>0</v>
      </c>
      <c r="AB234" s="58">
        <v>0</v>
      </c>
      <c r="AC234" s="58">
        <v>0</v>
      </c>
      <c r="AD234" s="58">
        <v>0</v>
      </c>
      <c r="AE234" s="58">
        <v>0</v>
      </c>
      <c r="AF234" s="58">
        <v>0</v>
      </c>
      <c r="AG234" s="58">
        <v>0</v>
      </c>
      <c r="AH234" s="58">
        <v>0</v>
      </c>
      <c r="AI234" s="58">
        <v>0</v>
      </c>
      <c r="AK234" s="64">
        <f t="shared" si="3"/>
        <v>-1.6633401854958246E-2</v>
      </c>
    </row>
    <row r="235" spans="1:37" x14ac:dyDescent="0.25">
      <c r="A235">
        <v>233</v>
      </c>
      <c r="B235" s="1">
        <v>1.0800000000000001E-2</v>
      </c>
      <c r="C235" s="1">
        <v>1.3448590271964437E-4</v>
      </c>
      <c r="D235" s="58">
        <v>4.9394211934984819E-2</v>
      </c>
      <c r="E235" s="58">
        <v>8.0027959654181011E-2</v>
      </c>
      <c r="F235" s="58">
        <v>0.13126308848950016</v>
      </c>
      <c r="G235" s="58">
        <v>0.25161725186497436</v>
      </c>
      <c r="H235" s="58">
        <v>1.9233850319041654E-2</v>
      </c>
      <c r="I235" s="58">
        <v>8.8948305387849761E-3</v>
      </c>
      <c r="J235" s="58">
        <v>7.2147750627728118E-3</v>
      </c>
      <c r="K235" s="58">
        <v>3.5941150788425899E-2</v>
      </c>
      <c r="L235" s="58">
        <v>0.11962125526829032</v>
      </c>
      <c r="M235" s="58">
        <v>0.15333202315059838</v>
      </c>
      <c r="N235" s="58">
        <v>0.14345960292844567</v>
      </c>
      <c r="O235" s="58">
        <v>0</v>
      </c>
      <c r="P235" s="58">
        <v>0</v>
      </c>
      <c r="Q235" s="58">
        <v>0</v>
      </c>
      <c r="R235" s="58">
        <v>0</v>
      </c>
      <c r="S235" s="58">
        <v>0</v>
      </c>
      <c r="T235" s="58">
        <v>0</v>
      </c>
      <c r="U235" s="58">
        <v>0</v>
      </c>
      <c r="V235" s="58">
        <v>0</v>
      </c>
      <c r="W235" s="58">
        <v>0</v>
      </c>
      <c r="X235" s="58">
        <v>0</v>
      </c>
      <c r="Y235" s="58">
        <v>0</v>
      </c>
      <c r="Z235" s="58">
        <v>0</v>
      </c>
      <c r="AA235" s="58">
        <v>0</v>
      </c>
      <c r="AB235" s="58">
        <v>0</v>
      </c>
      <c r="AC235" s="58">
        <v>0</v>
      </c>
      <c r="AD235" s="58">
        <v>0</v>
      </c>
      <c r="AE235" s="58">
        <v>0</v>
      </c>
      <c r="AF235" s="58">
        <v>0</v>
      </c>
      <c r="AG235" s="58">
        <v>0</v>
      </c>
      <c r="AH235" s="58">
        <v>0</v>
      </c>
      <c r="AI235" s="58">
        <v>0</v>
      </c>
      <c r="AK235" s="64">
        <f t="shared" si="3"/>
        <v>1.245239839996707E-2</v>
      </c>
    </row>
    <row r="236" spans="1:37" x14ac:dyDescent="0.25">
      <c r="A236">
        <v>234</v>
      </c>
      <c r="B236" s="1">
        <v>1.18E-2</v>
      </c>
      <c r="C236" s="1">
        <v>-9.4029463338192999E-5</v>
      </c>
      <c r="D236" s="58">
        <v>0.14740877116229642</v>
      </c>
      <c r="E236" s="58">
        <v>2.5310796308862658E-2</v>
      </c>
      <c r="F236" s="58">
        <v>5.7585424817456203E-2</v>
      </c>
      <c r="G236" s="58">
        <v>0.13065472734699365</v>
      </c>
      <c r="H236" s="58">
        <v>6.7574406281554721E-3</v>
      </c>
      <c r="I236" s="58">
        <v>8.9723715367673915E-2</v>
      </c>
      <c r="J236" s="58">
        <v>0.13957784799705622</v>
      </c>
      <c r="K236" s="58">
        <v>0.1274508841182346</v>
      </c>
      <c r="L236" s="58">
        <v>0.12693942666019437</v>
      </c>
      <c r="M236" s="58">
        <v>1.0672217780632636E-2</v>
      </c>
      <c r="N236" s="58">
        <v>0.1379187478124439</v>
      </c>
      <c r="O236" s="58">
        <v>0</v>
      </c>
      <c r="P236" s="58">
        <v>0</v>
      </c>
      <c r="Q236" s="58">
        <v>0</v>
      </c>
      <c r="R236" s="58">
        <v>0</v>
      </c>
      <c r="S236" s="58">
        <v>0</v>
      </c>
      <c r="T236" s="58">
        <v>0</v>
      </c>
      <c r="U236" s="58">
        <v>0</v>
      </c>
      <c r="V236" s="58">
        <v>0</v>
      </c>
      <c r="W236" s="58">
        <v>0</v>
      </c>
      <c r="X236" s="58">
        <v>0</v>
      </c>
      <c r="Y236" s="58">
        <v>0</v>
      </c>
      <c r="Z236" s="58">
        <v>0</v>
      </c>
      <c r="AA236" s="58">
        <v>0</v>
      </c>
      <c r="AB236" s="58">
        <v>0</v>
      </c>
      <c r="AC236" s="58">
        <v>0</v>
      </c>
      <c r="AD236" s="58">
        <v>0</v>
      </c>
      <c r="AE236" s="58">
        <v>0</v>
      </c>
      <c r="AF236" s="58">
        <v>0</v>
      </c>
      <c r="AG236" s="58">
        <v>0</v>
      </c>
      <c r="AH236" s="58">
        <v>0</v>
      </c>
      <c r="AI236" s="58">
        <v>0</v>
      </c>
      <c r="AK236" s="64">
        <f t="shared" si="3"/>
        <v>-7.9685985879824582E-3</v>
      </c>
    </row>
    <row r="237" spans="1:37" x14ac:dyDescent="0.25">
      <c r="A237">
        <v>235</v>
      </c>
      <c r="B237" s="1">
        <v>1.32E-2</v>
      </c>
      <c r="C237" s="1">
        <v>1.940533429676237E-4</v>
      </c>
      <c r="D237" s="58">
        <v>9.1846603911681757E-2</v>
      </c>
      <c r="E237" s="58">
        <v>0.15226502798123115</v>
      </c>
      <c r="F237" s="58">
        <v>2.2943062577226444E-2</v>
      </c>
      <c r="G237" s="58">
        <v>0.10255724882573669</v>
      </c>
      <c r="H237" s="58">
        <v>9.0835141528496956E-3</v>
      </c>
      <c r="I237" s="58">
        <v>7.0940551791555576E-2</v>
      </c>
      <c r="J237" s="58">
        <v>0.1225251964621579</v>
      </c>
      <c r="K237" s="58">
        <v>0.12640754449652639</v>
      </c>
      <c r="L237" s="58">
        <v>0.1009715670276143</v>
      </c>
      <c r="M237" s="58">
        <v>5.6964414527748843E-2</v>
      </c>
      <c r="N237" s="58">
        <v>0.14349526824567113</v>
      </c>
      <c r="O237" s="58">
        <v>0</v>
      </c>
      <c r="P237" s="58">
        <v>0</v>
      </c>
      <c r="Q237" s="58">
        <v>0</v>
      </c>
      <c r="R237" s="58">
        <v>0</v>
      </c>
      <c r="S237" s="58">
        <v>0</v>
      </c>
      <c r="T237" s="58">
        <v>0</v>
      </c>
      <c r="U237" s="58">
        <v>0</v>
      </c>
      <c r="V237" s="58">
        <v>0</v>
      </c>
      <c r="W237" s="58">
        <v>0</v>
      </c>
      <c r="X237" s="58">
        <v>0</v>
      </c>
      <c r="Y237" s="58">
        <v>0</v>
      </c>
      <c r="Z237" s="58">
        <v>0</v>
      </c>
      <c r="AA237" s="58">
        <v>0</v>
      </c>
      <c r="AB237" s="58">
        <v>0</v>
      </c>
      <c r="AC237" s="58">
        <v>0</v>
      </c>
      <c r="AD237" s="58">
        <v>0</v>
      </c>
      <c r="AE237" s="58">
        <v>0</v>
      </c>
      <c r="AF237" s="58">
        <v>0</v>
      </c>
      <c r="AG237" s="58">
        <v>0</v>
      </c>
      <c r="AH237" s="58">
        <v>0</v>
      </c>
      <c r="AI237" s="58">
        <v>0</v>
      </c>
      <c r="AK237" s="64">
        <f t="shared" si="3"/>
        <v>1.4701010830880584E-2</v>
      </c>
    </row>
    <row r="238" spans="1:37" x14ac:dyDescent="0.25">
      <c r="A238">
        <v>236</v>
      </c>
      <c r="B238" s="1">
        <v>1.2E-2</v>
      </c>
      <c r="C238" s="1">
        <v>-1.3182811882284475E-4</v>
      </c>
      <c r="D238" s="58">
        <v>0.10996368636042045</v>
      </c>
      <c r="E238" s="58">
        <v>6.9032227797827569E-2</v>
      </c>
      <c r="F238" s="58">
        <v>0.10412316486417189</v>
      </c>
      <c r="G238" s="58">
        <v>0.11919705205214243</v>
      </c>
      <c r="H238" s="58">
        <v>9.3137950506237202E-2</v>
      </c>
      <c r="I238" s="58">
        <v>3.9204691711347092E-2</v>
      </c>
      <c r="J238" s="58">
        <v>0.11262073275290903</v>
      </c>
      <c r="K238" s="58">
        <v>0.13827562870047755</v>
      </c>
      <c r="L238" s="58">
        <v>8.1506708720257004E-2</v>
      </c>
      <c r="M238" s="58">
        <v>0.13059591475632693</v>
      </c>
      <c r="N238" s="58">
        <v>2.3422417778829739E-3</v>
      </c>
      <c r="O238" s="58">
        <v>0</v>
      </c>
      <c r="P238" s="58">
        <v>0</v>
      </c>
      <c r="Q238" s="58">
        <v>0</v>
      </c>
      <c r="R238" s="58">
        <v>0</v>
      </c>
      <c r="S238" s="58">
        <v>0</v>
      </c>
      <c r="T238" s="58">
        <v>0</v>
      </c>
      <c r="U238" s="58">
        <v>0</v>
      </c>
      <c r="V238" s="58">
        <v>0</v>
      </c>
      <c r="W238" s="58">
        <v>0</v>
      </c>
      <c r="X238" s="58">
        <v>0</v>
      </c>
      <c r="Y238" s="58">
        <v>0</v>
      </c>
      <c r="Z238" s="58">
        <v>0</v>
      </c>
      <c r="AA238" s="58">
        <v>0</v>
      </c>
      <c r="AB238" s="58">
        <v>0</v>
      </c>
      <c r="AC238" s="58">
        <v>0</v>
      </c>
      <c r="AD238" s="58">
        <v>0</v>
      </c>
      <c r="AE238" s="58">
        <v>0</v>
      </c>
      <c r="AF238" s="58">
        <v>0</v>
      </c>
      <c r="AG238" s="58">
        <v>0</v>
      </c>
      <c r="AH238" s="58">
        <v>0</v>
      </c>
      <c r="AI238" s="58">
        <v>0</v>
      </c>
      <c r="AK238" s="64">
        <f t="shared" si="3"/>
        <v>-1.0985676568570395E-2</v>
      </c>
    </row>
    <row r="239" spans="1:37" x14ac:dyDescent="0.25">
      <c r="A239">
        <v>237</v>
      </c>
      <c r="B239" s="1">
        <v>1.0800000000000001E-2</v>
      </c>
      <c r="C239" s="1">
        <v>-1.1646844137322461E-4</v>
      </c>
      <c r="D239" s="58">
        <v>0.14931918448025003</v>
      </c>
      <c r="E239" s="58">
        <v>8.9682940450778407E-3</v>
      </c>
      <c r="F239" s="58">
        <v>0.13873109423150901</v>
      </c>
      <c r="G239" s="58">
        <v>5.7890062224264655E-2</v>
      </c>
      <c r="H239" s="58">
        <v>6.0935801505142738E-2</v>
      </c>
      <c r="I239" s="58">
        <v>7.3576789559593209E-2</v>
      </c>
      <c r="J239" s="58">
        <v>0.18753490437742615</v>
      </c>
      <c r="K239" s="58">
        <v>7.3024361345678745E-2</v>
      </c>
      <c r="L239" s="58">
        <v>6.4940181852352924E-2</v>
      </c>
      <c r="M239" s="58">
        <v>4.9070950974520668E-2</v>
      </c>
      <c r="N239" s="58">
        <v>0.13600837540418401</v>
      </c>
      <c r="O239" s="58">
        <v>0</v>
      </c>
      <c r="P239" s="58">
        <v>0</v>
      </c>
      <c r="Q239" s="58">
        <v>0</v>
      </c>
      <c r="R239" s="58">
        <v>0</v>
      </c>
      <c r="S239" s="58">
        <v>0</v>
      </c>
      <c r="T239" s="58">
        <v>0</v>
      </c>
      <c r="U239" s="58">
        <v>0</v>
      </c>
      <c r="V239" s="58">
        <v>0</v>
      </c>
      <c r="W239" s="58">
        <v>0</v>
      </c>
      <c r="X239" s="58">
        <v>0</v>
      </c>
      <c r="Y239" s="58">
        <v>0</v>
      </c>
      <c r="Z239" s="58">
        <v>0</v>
      </c>
      <c r="AA239" s="58">
        <v>0</v>
      </c>
      <c r="AB239" s="58">
        <v>0</v>
      </c>
      <c r="AC239" s="58">
        <v>0</v>
      </c>
      <c r="AD239" s="58">
        <v>0</v>
      </c>
      <c r="AE239" s="58">
        <v>0</v>
      </c>
      <c r="AF239" s="58">
        <v>0</v>
      </c>
      <c r="AG239" s="58">
        <v>0</v>
      </c>
      <c r="AH239" s="58">
        <v>0</v>
      </c>
      <c r="AI239" s="58">
        <v>0</v>
      </c>
      <c r="AK239" s="64">
        <f t="shared" si="3"/>
        <v>-1.0784114941965241E-2</v>
      </c>
    </row>
    <row r="240" spans="1:37" x14ac:dyDescent="0.25">
      <c r="A240">
        <v>238</v>
      </c>
      <c r="B240" s="1">
        <v>1.26E-2</v>
      </c>
      <c r="C240" s="1">
        <v>1.2620051746896499E-5</v>
      </c>
      <c r="D240" s="58">
        <v>4.783054576625121E-2</v>
      </c>
      <c r="E240" s="58">
        <v>0.11653918829517222</v>
      </c>
      <c r="F240" s="58">
        <v>0.10951766836373601</v>
      </c>
      <c r="G240" s="58">
        <v>0.1468404091150772</v>
      </c>
      <c r="H240" s="58">
        <v>0.1387803675467057</v>
      </c>
      <c r="I240" s="58">
        <v>1.1655300907377524E-2</v>
      </c>
      <c r="J240" s="58">
        <v>6.5250176418694045E-2</v>
      </c>
      <c r="K240" s="58">
        <v>0.12451540677933687</v>
      </c>
      <c r="L240" s="58">
        <v>7.2626824088856873E-2</v>
      </c>
      <c r="M240" s="58">
        <v>8.3691747652847287E-2</v>
      </c>
      <c r="N240" s="58">
        <v>8.2752365065945077E-2</v>
      </c>
      <c r="O240" s="58">
        <v>0</v>
      </c>
      <c r="P240" s="58">
        <v>0</v>
      </c>
      <c r="Q240" s="58">
        <v>0</v>
      </c>
      <c r="R240" s="58">
        <v>0</v>
      </c>
      <c r="S240" s="58">
        <v>0</v>
      </c>
      <c r="T240" s="58">
        <v>0</v>
      </c>
      <c r="U240" s="58">
        <v>0</v>
      </c>
      <c r="V240" s="58">
        <v>0</v>
      </c>
      <c r="W240" s="58">
        <v>0</v>
      </c>
      <c r="X240" s="58">
        <v>0</v>
      </c>
      <c r="Y240" s="58">
        <v>0</v>
      </c>
      <c r="Z240" s="58">
        <v>0</v>
      </c>
      <c r="AA240" s="58">
        <v>0</v>
      </c>
      <c r="AB240" s="58">
        <v>0</v>
      </c>
      <c r="AC240" s="58">
        <v>0</v>
      </c>
      <c r="AD240" s="58">
        <v>0</v>
      </c>
      <c r="AE240" s="58">
        <v>0</v>
      </c>
      <c r="AF240" s="58">
        <v>0</v>
      </c>
      <c r="AG240" s="58">
        <v>0</v>
      </c>
      <c r="AH240" s="58">
        <v>0</v>
      </c>
      <c r="AI240" s="58">
        <v>0</v>
      </c>
      <c r="AK240" s="64">
        <f t="shared" si="3"/>
        <v>1.0015914084838492E-3</v>
      </c>
    </row>
    <row r="241" spans="1:37" x14ac:dyDescent="0.25">
      <c r="A241">
        <v>239</v>
      </c>
      <c r="B241" s="1">
        <v>1.5299999999999999E-2</v>
      </c>
      <c r="C241" s="1">
        <v>1.317015950033565E-4</v>
      </c>
      <c r="D241" s="58">
        <v>4.9142606530917565E-2</v>
      </c>
      <c r="E241" s="58">
        <v>0.19023258547263983</v>
      </c>
      <c r="F241" s="58">
        <v>7.9731664294601531E-2</v>
      </c>
      <c r="G241" s="58">
        <v>4.8010488080413923E-2</v>
      </c>
      <c r="H241" s="58">
        <v>1.3726619279583307E-2</v>
      </c>
      <c r="I241" s="58">
        <v>0.15874390512324887</v>
      </c>
      <c r="J241" s="58">
        <v>0.17202165653494847</v>
      </c>
      <c r="K241" s="58">
        <v>0.10444048919287716</v>
      </c>
      <c r="L241" s="58">
        <v>1.1573261532815363E-2</v>
      </c>
      <c r="M241" s="58">
        <v>3.0729845811963634E-2</v>
      </c>
      <c r="N241" s="58">
        <v>0.14164687814599039</v>
      </c>
      <c r="O241" s="58">
        <v>0</v>
      </c>
      <c r="P241" s="58">
        <v>0</v>
      </c>
      <c r="Q241" s="58">
        <v>0</v>
      </c>
      <c r="R241" s="58">
        <v>0</v>
      </c>
      <c r="S241" s="58">
        <v>0</v>
      </c>
      <c r="T241" s="58">
        <v>0</v>
      </c>
      <c r="U241" s="58">
        <v>0</v>
      </c>
      <c r="V241" s="58">
        <v>0</v>
      </c>
      <c r="W241" s="58">
        <v>0</v>
      </c>
      <c r="X241" s="58">
        <v>0</v>
      </c>
      <c r="Y241" s="58">
        <v>0</v>
      </c>
      <c r="Z241" s="58">
        <v>0</v>
      </c>
      <c r="AA241" s="58">
        <v>0</v>
      </c>
      <c r="AB241" s="58">
        <v>0</v>
      </c>
      <c r="AC241" s="58">
        <v>0</v>
      </c>
      <c r="AD241" s="58">
        <v>0</v>
      </c>
      <c r="AE241" s="58">
        <v>0</v>
      </c>
      <c r="AF241" s="58">
        <v>0</v>
      </c>
      <c r="AG241" s="58">
        <v>0</v>
      </c>
      <c r="AH241" s="58">
        <v>0</v>
      </c>
      <c r="AI241" s="58">
        <v>0</v>
      </c>
      <c r="AK241" s="64">
        <f t="shared" si="3"/>
        <v>8.607947385840295E-3</v>
      </c>
    </row>
    <row r="242" spans="1:37" x14ac:dyDescent="0.25">
      <c r="A242">
        <v>240</v>
      </c>
      <c r="B242" s="1">
        <v>1.2800000000000001E-2</v>
      </c>
      <c r="C242" s="1">
        <v>-6.2750639793884112E-5</v>
      </c>
      <c r="D242" s="58">
        <v>6.3745586647389399E-2</v>
      </c>
      <c r="E242" s="58">
        <v>0.1036271204882772</v>
      </c>
      <c r="F242" s="58">
        <v>8.8931707042284286E-2</v>
      </c>
      <c r="G242" s="58">
        <v>7.9433558501868076E-2</v>
      </c>
      <c r="H242" s="58">
        <v>0.15728008423442971</v>
      </c>
      <c r="I242" s="58">
        <v>0.14233884369786512</v>
      </c>
      <c r="J242" s="58">
        <v>4.8669444124865985E-2</v>
      </c>
      <c r="K242" s="58">
        <v>0.10893791782931452</v>
      </c>
      <c r="L242" s="58">
        <v>0.11295439091888655</v>
      </c>
      <c r="M242" s="58">
        <v>3.5491134789897551E-2</v>
      </c>
      <c r="N242" s="58">
        <v>5.8590211724921633E-2</v>
      </c>
      <c r="O242" s="58">
        <v>0</v>
      </c>
      <c r="P242" s="58">
        <v>0</v>
      </c>
      <c r="Q242" s="58">
        <v>0</v>
      </c>
      <c r="R242" s="58">
        <v>0</v>
      </c>
      <c r="S242" s="58">
        <v>0</v>
      </c>
      <c r="T242" s="58">
        <v>0</v>
      </c>
      <c r="U242" s="58">
        <v>0</v>
      </c>
      <c r="V242" s="58">
        <v>0</v>
      </c>
      <c r="W242" s="58">
        <v>0</v>
      </c>
      <c r="X242" s="58">
        <v>0</v>
      </c>
      <c r="Y242" s="58">
        <v>0</v>
      </c>
      <c r="Z242" s="58">
        <v>0</v>
      </c>
      <c r="AA242" s="58">
        <v>0</v>
      </c>
      <c r="AB242" s="58">
        <v>0</v>
      </c>
      <c r="AC242" s="58">
        <v>0</v>
      </c>
      <c r="AD242" s="58">
        <v>0</v>
      </c>
      <c r="AE242" s="58">
        <v>0</v>
      </c>
      <c r="AF242" s="58">
        <v>0</v>
      </c>
      <c r="AG242" s="58">
        <v>0</v>
      </c>
      <c r="AH242" s="58">
        <v>0</v>
      </c>
      <c r="AI242" s="58">
        <v>0</v>
      </c>
      <c r="AK242" s="64">
        <f t="shared" si="3"/>
        <v>-4.9023937338971962E-3</v>
      </c>
    </row>
    <row r="243" spans="1:37" x14ac:dyDescent="0.25">
      <c r="A243">
        <v>241</v>
      </c>
      <c r="B243" s="1">
        <v>1.3100000000000001E-2</v>
      </c>
      <c r="C243" s="1">
        <v>1.2598463668559123E-4</v>
      </c>
      <c r="D243" s="58">
        <v>0.110043754564828</v>
      </c>
      <c r="E243" s="58">
        <v>0.14221765260693014</v>
      </c>
      <c r="F243" s="58">
        <v>0.14738815903771904</v>
      </c>
      <c r="G243" s="58">
        <v>6.2223950597133898E-2</v>
      </c>
      <c r="H243" s="58">
        <v>0.12987254656271008</v>
      </c>
      <c r="I243" s="58">
        <v>9.1983654530212382E-4</v>
      </c>
      <c r="J243" s="58">
        <v>0.15147153602542285</v>
      </c>
      <c r="K243" s="58">
        <v>7.777319787757267E-2</v>
      </c>
      <c r="L243" s="58">
        <v>3.3761083104436068E-2</v>
      </c>
      <c r="M243" s="58">
        <v>0.10154142329904316</v>
      </c>
      <c r="N243" s="58">
        <v>4.278685977890212E-2</v>
      </c>
      <c r="O243" s="58">
        <v>0</v>
      </c>
      <c r="P243" s="58">
        <v>0</v>
      </c>
      <c r="Q243" s="58">
        <v>0</v>
      </c>
      <c r="R243" s="58">
        <v>0</v>
      </c>
      <c r="S243" s="58">
        <v>0</v>
      </c>
      <c r="T243" s="58">
        <v>0</v>
      </c>
      <c r="U243" s="58">
        <v>0</v>
      </c>
      <c r="V243" s="58">
        <v>0</v>
      </c>
      <c r="W243" s="58">
        <v>0</v>
      </c>
      <c r="X243" s="58">
        <v>0</v>
      </c>
      <c r="Y243" s="58">
        <v>0</v>
      </c>
      <c r="Z243" s="58">
        <v>0</v>
      </c>
      <c r="AA243" s="58">
        <v>0</v>
      </c>
      <c r="AB243" s="58">
        <v>0</v>
      </c>
      <c r="AC243" s="58">
        <v>0</v>
      </c>
      <c r="AD243" s="58">
        <v>0</v>
      </c>
      <c r="AE243" s="58">
        <v>0</v>
      </c>
      <c r="AF243" s="58">
        <v>0</v>
      </c>
      <c r="AG243" s="58">
        <v>0</v>
      </c>
      <c r="AH243" s="58">
        <v>0</v>
      </c>
      <c r="AI243" s="58">
        <v>0</v>
      </c>
      <c r="AK243" s="64">
        <f t="shared" si="3"/>
        <v>9.6171478385947504E-3</v>
      </c>
    </row>
    <row r="244" spans="1:37" x14ac:dyDescent="0.25">
      <c r="A244">
        <v>242</v>
      </c>
      <c r="B244" s="1">
        <v>1.04E-2</v>
      </c>
      <c r="C244" s="1">
        <v>1.6978360945129692E-4</v>
      </c>
      <c r="D244" s="58">
        <v>0.1198205083870087</v>
      </c>
      <c r="E244" s="58">
        <v>8.7397243438211508E-2</v>
      </c>
      <c r="F244" s="58">
        <v>6.4804938963056627E-2</v>
      </c>
      <c r="G244" s="58">
        <v>8.3215222030828054E-2</v>
      </c>
      <c r="H244" s="58">
        <v>6.4180762599329852E-2</v>
      </c>
      <c r="I244" s="58">
        <v>0.10341053542860186</v>
      </c>
      <c r="J244" s="58">
        <v>7.8661093643991778E-2</v>
      </c>
      <c r="K244" s="58">
        <v>3.169586283665226E-2</v>
      </c>
      <c r="L244" s="58">
        <v>0.12385748057258472</v>
      </c>
      <c r="M244" s="58">
        <v>0.12711006816321219</v>
      </c>
      <c r="N244" s="58">
        <v>0.1158462839365224</v>
      </c>
      <c r="O244" s="58">
        <v>0</v>
      </c>
      <c r="P244" s="58">
        <v>0</v>
      </c>
      <c r="Q244" s="58">
        <v>0</v>
      </c>
      <c r="R244" s="58">
        <v>0</v>
      </c>
      <c r="S244" s="58">
        <v>0</v>
      </c>
      <c r="T244" s="58">
        <v>0</v>
      </c>
      <c r="U244" s="58">
        <v>0</v>
      </c>
      <c r="V244" s="58">
        <v>0</v>
      </c>
      <c r="W244" s="58">
        <v>0</v>
      </c>
      <c r="X244" s="58">
        <v>0</v>
      </c>
      <c r="Y244" s="58">
        <v>0</v>
      </c>
      <c r="Z244" s="58">
        <v>0</v>
      </c>
      <c r="AA244" s="58">
        <v>0</v>
      </c>
      <c r="AB244" s="58">
        <v>0</v>
      </c>
      <c r="AC244" s="58">
        <v>0</v>
      </c>
      <c r="AD244" s="58">
        <v>0</v>
      </c>
      <c r="AE244" s="58">
        <v>0</v>
      </c>
      <c r="AF244" s="58">
        <v>0</v>
      </c>
      <c r="AG244" s="58">
        <v>0</v>
      </c>
      <c r="AH244" s="58">
        <v>0</v>
      </c>
      <c r="AI244" s="58">
        <v>0</v>
      </c>
      <c r="AK244" s="64">
        <f t="shared" si="3"/>
        <v>1.6325347062624705E-2</v>
      </c>
    </row>
    <row r="245" spans="1:37" x14ac:dyDescent="0.25">
      <c r="A245">
        <v>243</v>
      </c>
      <c r="B245" s="1">
        <v>1.24E-2</v>
      </c>
      <c r="C245" s="1">
        <v>1.221276430197947E-4</v>
      </c>
      <c r="D245" s="58">
        <v>6.0700182688712051E-2</v>
      </c>
      <c r="E245" s="58">
        <v>0.13010357102552172</v>
      </c>
      <c r="F245" s="58">
        <v>5.4258389482812849E-2</v>
      </c>
      <c r="G245" s="58">
        <v>0.14580926908190275</v>
      </c>
      <c r="H245" s="58">
        <v>5.2437250557713783E-2</v>
      </c>
      <c r="I245" s="58">
        <v>5.8873439502239618E-2</v>
      </c>
      <c r="J245" s="58">
        <v>0.10173142643500659</v>
      </c>
      <c r="K245" s="58">
        <v>9.408330472361244E-2</v>
      </c>
      <c r="L245" s="58">
        <v>2.3583268517196325E-2</v>
      </c>
      <c r="M245" s="58">
        <v>0.13423886364112997</v>
      </c>
      <c r="N245" s="58">
        <v>0.14418103434415186</v>
      </c>
      <c r="O245" s="58">
        <v>0</v>
      </c>
      <c r="P245" s="58">
        <v>0</v>
      </c>
      <c r="Q245" s="58">
        <v>0</v>
      </c>
      <c r="R245" s="58">
        <v>0</v>
      </c>
      <c r="S245" s="58">
        <v>0</v>
      </c>
      <c r="T245" s="58">
        <v>0</v>
      </c>
      <c r="U245" s="58">
        <v>0</v>
      </c>
      <c r="V245" s="58">
        <v>0</v>
      </c>
      <c r="W245" s="58">
        <v>0</v>
      </c>
      <c r="X245" s="58">
        <v>0</v>
      </c>
      <c r="Y245" s="58">
        <v>0</v>
      </c>
      <c r="Z245" s="58">
        <v>0</v>
      </c>
      <c r="AA245" s="58">
        <v>0</v>
      </c>
      <c r="AB245" s="58">
        <v>0</v>
      </c>
      <c r="AC245" s="58">
        <v>0</v>
      </c>
      <c r="AD245" s="58">
        <v>0</v>
      </c>
      <c r="AE245" s="58">
        <v>0</v>
      </c>
      <c r="AF245" s="58">
        <v>0</v>
      </c>
      <c r="AG245" s="58">
        <v>0</v>
      </c>
      <c r="AH245" s="58">
        <v>0</v>
      </c>
      <c r="AI245" s="58">
        <v>0</v>
      </c>
      <c r="AK245" s="64">
        <f t="shared" si="3"/>
        <v>9.8490034693382821E-3</v>
      </c>
    </row>
    <row r="246" spans="1:37" x14ac:dyDescent="0.25">
      <c r="A246">
        <v>244</v>
      </c>
      <c r="B246" s="1">
        <v>1.2500000000000001E-2</v>
      </c>
      <c r="C246" s="1">
        <v>-3.726533917176482E-4</v>
      </c>
      <c r="D246" s="58">
        <v>3.193351848636522E-2</v>
      </c>
      <c r="E246" s="58">
        <v>1.4975172998629466E-2</v>
      </c>
      <c r="F246" s="58">
        <v>0.19254300315570974</v>
      </c>
      <c r="G246" s="58">
        <v>0.19768928653988518</v>
      </c>
      <c r="H246" s="58">
        <v>6.5573517375329099E-2</v>
      </c>
      <c r="I246" s="58">
        <v>0.18072691552919243</v>
      </c>
      <c r="J246" s="58">
        <v>1.0893221813636287E-2</v>
      </c>
      <c r="K246" s="58">
        <v>8.410202389624645E-2</v>
      </c>
      <c r="L246" s="58">
        <v>9.1772631578009536E-2</v>
      </c>
      <c r="M246" s="58">
        <v>6.1187341442649985E-2</v>
      </c>
      <c r="N246" s="58">
        <v>6.8603367184346523E-2</v>
      </c>
      <c r="O246" s="58">
        <v>0</v>
      </c>
      <c r="P246" s="58">
        <v>0</v>
      </c>
      <c r="Q246" s="58">
        <v>0</v>
      </c>
      <c r="R246" s="58">
        <v>0</v>
      </c>
      <c r="S246" s="58">
        <v>0</v>
      </c>
      <c r="T246" s="58">
        <v>0</v>
      </c>
      <c r="U246" s="58">
        <v>0</v>
      </c>
      <c r="V246" s="58">
        <v>0</v>
      </c>
      <c r="W246" s="58">
        <v>0</v>
      </c>
      <c r="X246" s="58">
        <v>0</v>
      </c>
      <c r="Y246" s="58">
        <v>0</v>
      </c>
      <c r="Z246" s="58">
        <v>0</v>
      </c>
      <c r="AA246" s="58">
        <v>0</v>
      </c>
      <c r="AB246" s="58">
        <v>0</v>
      </c>
      <c r="AC246" s="58">
        <v>0</v>
      </c>
      <c r="AD246" s="58">
        <v>0</v>
      </c>
      <c r="AE246" s="58">
        <v>0</v>
      </c>
      <c r="AF246" s="58">
        <v>0</v>
      </c>
      <c r="AG246" s="58">
        <v>0</v>
      </c>
      <c r="AH246" s="58">
        <v>0</v>
      </c>
      <c r="AI246" s="58">
        <v>0</v>
      </c>
      <c r="AK246" s="64">
        <f t="shared" si="3"/>
        <v>-2.9812271337411853E-2</v>
      </c>
    </row>
    <row r="247" spans="1:37" x14ac:dyDescent="0.25">
      <c r="A247">
        <v>245</v>
      </c>
      <c r="B247" s="1">
        <v>1.0200000000000001E-2</v>
      </c>
      <c r="C247" s="1">
        <v>1.7205002957380709E-4</v>
      </c>
      <c r="D247" s="58">
        <v>9.522565962626886E-2</v>
      </c>
      <c r="E247" s="58">
        <v>2.7831601844674207E-2</v>
      </c>
      <c r="F247" s="58">
        <v>4.2754042697377606E-2</v>
      </c>
      <c r="G247" s="58">
        <v>0.1729539306593873</v>
      </c>
      <c r="H247" s="58">
        <v>0.22365766927675526</v>
      </c>
      <c r="I247" s="58">
        <v>1.4958591215658304E-2</v>
      </c>
      <c r="J247" s="58">
        <v>9.1170206630180772E-2</v>
      </c>
      <c r="K247" s="58">
        <v>1.1713638421994037E-2</v>
      </c>
      <c r="L247" s="58">
        <v>5.0145242354985173E-2</v>
      </c>
      <c r="M247" s="58">
        <v>0.14663387019204677</v>
      </c>
      <c r="N247" s="58">
        <v>0.12295554708067175</v>
      </c>
      <c r="O247" s="58">
        <v>0</v>
      </c>
      <c r="P247" s="58">
        <v>0</v>
      </c>
      <c r="Q247" s="58">
        <v>0</v>
      </c>
      <c r="R247" s="58">
        <v>0</v>
      </c>
      <c r="S247" s="58">
        <v>0</v>
      </c>
      <c r="T247" s="58">
        <v>0</v>
      </c>
      <c r="U247" s="58">
        <v>0</v>
      </c>
      <c r="V247" s="58">
        <v>0</v>
      </c>
      <c r="W247" s="58">
        <v>0</v>
      </c>
      <c r="X247" s="58">
        <v>0</v>
      </c>
      <c r="Y247" s="58">
        <v>0</v>
      </c>
      <c r="Z247" s="58">
        <v>0</v>
      </c>
      <c r="AA247" s="58">
        <v>0</v>
      </c>
      <c r="AB247" s="58">
        <v>0</v>
      </c>
      <c r="AC247" s="58">
        <v>0</v>
      </c>
      <c r="AD247" s="58">
        <v>0</v>
      </c>
      <c r="AE247" s="58">
        <v>0</v>
      </c>
      <c r="AF247" s="58">
        <v>0</v>
      </c>
      <c r="AG247" s="58">
        <v>0</v>
      </c>
      <c r="AH247" s="58">
        <v>0</v>
      </c>
      <c r="AI247" s="58">
        <v>0</v>
      </c>
      <c r="AK247" s="64">
        <f t="shared" si="3"/>
        <v>1.686764995821638E-2</v>
      </c>
    </row>
    <row r="248" spans="1:37" x14ac:dyDescent="0.25">
      <c r="A248">
        <v>246</v>
      </c>
      <c r="B248" s="1">
        <v>0.01</v>
      </c>
      <c r="C248" s="1">
        <v>-1.0488463085489781E-4</v>
      </c>
      <c r="D248" s="58">
        <v>9.5565158097176001E-2</v>
      </c>
      <c r="E248" s="58">
        <v>9.3157721002113114E-3</v>
      </c>
      <c r="F248" s="58">
        <v>5.6286619078717001E-2</v>
      </c>
      <c r="G248" s="58">
        <v>7.5306055986889539E-2</v>
      </c>
      <c r="H248" s="58">
        <v>2.2408222308762927E-2</v>
      </c>
      <c r="I248" s="58">
        <v>0.12352554486055332</v>
      </c>
      <c r="J248" s="58">
        <v>0.11591538291169722</v>
      </c>
      <c r="K248" s="58">
        <v>0.10694461504582579</v>
      </c>
      <c r="L248" s="58">
        <v>0.17243911278518612</v>
      </c>
      <c r="M248" s="58">
        <v>0.15876362782415657</v>
      </c>
      <c r="N248" s="58">
        <v>6.3529889000824083E-2</v>
      </c>
      <c r="O248" s="58">
        <v>0</v>
      </c>
      <c r="P248" s="58">
        <v>0</v>
      </c>
      <c r="Q248" s="58">
        <v>0</v>
      </c>
      <c r="R248" s="58">
        <v>0</v>
      </c>
      <c r="S248" s="58">
        <v>0</v>
      </c>
      <c r="T248" s="58">
        <v>0</v>
      </c>
      <c r="U248" s="58">
        <v>0</v>
      </c>
      <c r="V248" s="58">
        <v>0</v>
      </c>
      <c r="W248" s="58">
        <v>0</v>
      </c>
      <c r="X248" s="58">
        <v>0</v>
      </c>
      <c r="Y248" s="58">
        <v>0</v>
      </c>
      <c r="Z248" s="58">
        <v>0</v>
      </c>
      <c r="AA248" s="58">
        <v>0</v>
      </c>
      <c r="AB248" s="58">
        <v>0</v>
      </c>
      <c r="AC248" s="58">
        <v>0</v>
      </c>
      <c r="AD248" s="58">
        <v>0</v>
      </c>
      <c r="AE248" s="58">
        <v>0</v>
      </c>
      <c r="AF248" s="58">
        <v>0</v>
      </c>
      <c r="AG248" s="58">
        <v>0</v>
      </c>
      <c r="AH248" s="58">
        <v>0</v>
      </c>
      <c r="AI248" s="58">
        <v>0</v>
      </c>
      <c r="AK248" s="64">
        <f t="shared" si="3"/>
        <v>-1.0488463085489782E-2</v>
      </c>
    </row>
    <row r="249" spans="1:37" x14ac:dyDescent="0.25">
      <c r="A249">
        <v>247</v>
      </c>
      <c r="B249" s="1">
        <v>1.18E-2</v>
      </c>
      <c r="C249" s="1">
        <v>-2.0306570721398035E-4</v>
      </c>
      <c r="D249" s="58">
        <v>3.277557828218048E-2</v>
      </c>
      <c r="E249" s="58">
        <v>5.8261605019722398E-2</v>
      </c>
      <c r="F249" s="58">
        <v>8.6783644894600512E-2</v>
      </c>
      <c r="G249" s="58">
        <v>0.11953952137801224</v>
      </c>
      <c r="H249" s="58">
        <v>2.4149240967322638E-3</v>
      </c>
      <c r="I249" s="58">
        <v>0.12681229080413065</v>
      </c>
      <c r="J249" s="58">
        <v>5.7347343302197713E-2</v>
      </c>
      <c r="K249" s="58">
        <v>0.164276656486642</v>
      </c>
      <c r="L249" s="58">
        <v>0.17847259092449802</v>
      </c>
      <c r="M249" s="58">
        <v>0.14031629735793708</v>
      </c>
      <c r="N249" s="58">
        <v>3.2999547453346746E-2</v>
      </c>
      <c r="O249" s="58">
        <v>0</v>
      </c>
      <c r="P249" s="58">
        <v>0</v>
      </c>
      <c r="Q249" s="58">
        <v>0</v>
      </c>
      <c r="R249" s="58">
        <v>0</v>
      </c>
      <c r="S249" s="58">
        <v>0</v>
      </c>
      <c r="T249" s="58">
        <v>0</v>
      </c>
      <c r="U249" s="58">
        <v>0</v>
      </c>
      <c r="V249" s="58">
        <v>0</v>
      </c>
      <c r="W249" s="58">
        <v>0</v>
      </c>
      <c r="X249" s="58">
        <v>0</v>
      </c>
      <c r="Y249" s="58">
        <v>0</v>
      </c>
      <c r="Z249" s="58">
        <v>0</v>
      </c>
      <c r="AA249" s="58">
        <v>0</v>
      </c>
      <c r="AB249" s="58">
        <v>0</v>
      </c>
      <c r="AC249" s="58">
        <v>0</v>
      </c>
      <c r="AD249" s="58">
        <v>0</v>
      </c>
      <c r="AE249" s="58">
        <v>0</v>
      </c>
      <c r="AF249" s="58">
        <v>0</v>
      </c>
      <c r="AG249" s="58">
        <v>0</v>
      </c>
      <c r="AH249" s="58">
        <v>0</v>
      </c>
      <c r="AI249" s="58">
        <v>0</v>
      </c>
      <c r="AK249" s="64">
        <f t="shared" si="3"/>
        <v>-1.7208958238472911E-2</v>
      </c>
    </row>
    <row r="250" spans="1:37" x14ac:dyDescent="0.25">
      <c r="A250">
        <v>248</v>
      </c>
      <c r="B250" s="1">
        <v>9.7000000000000003E-3</v>
      </c>
      <c r="C250" s="1">
        <v>-1.5236253400710155E-4</v>
      </c>
      <c r="D250" s="58">
        <v>5.214494388575612E-2</v>
      </c>
      <c r="E250" s="58">
        <v>1.316724199532633E-2</v>
      </c>
      <c r="F250" s="58">
        <v>9.5649798996290517E-2</v>
      </c>
      <c r="G250" s="58">
        <v>6.1211217266525959E-2</v>
      </c>
      <c r="H250" s="58">
        <v>1.6067829403592956E-2</v>
      </c>
      <c r="I250" s="58">
        <v>8.0682863680283129E-2</v>
      </c>
      <c r="J250" s="58">
        <v>0.17253783477352172</v>
      </c>
      <c r="K250" s="58">
        <v>0.12098444979673116</v>
      </c>
      <c r="L250" s="58">
        <v>9.5194116166849072E-2</v>
      </c>
      <c r="M250" s="58">
        <v>0.20327843301325296</v>
      </c>
      <c r="N250" s="58">
        <v>8.9081271021870023E-2</v>
      </c>
      <c r="O250" s="58">
        <v>0</v>
      </c>
      <c r="P250" s="58">
        <v>0</v>
      </c>
      <c r="Q250" s="58">
        <v>0</v>
      </c>
      <c r="R250" s="58">
        <v>0</v>
      </c>
      <c r="S250" s="58">
        <v>0</v>
      </c>
      <c r="T250" s="58">
        <v>0</v>
      </c>
      <c r="U250" s="58">
        <v>0</v>
      </c>
      <c r="V250" s="58">
        <v>0</v>
      </c>
      <c r="W250" s="58">
        <v>0</v>
      </c>
      <c r="X250" s="58">
        <v>0</v>
      </c>
      <c r="Y250" s="58">
        <v>0</v>
      </c>
      <c r="Z250" s="58">
        <v>0</v>
      </c>
      <c r="AA250" s="58">
        <v>0</v>
      </c>
      <c r="AB250" s="58">
        <v>0</v>
      </c>
      <c r="AC250" s="58">
        <v>0</v>
      </c>
      <c r="AD250" s="58">
        <v>0</v>
      </c>
      <c r="AE250" s="58">
        <v>0</v>
      </c>
      <c r="AF250" s="58">
        <v>0</v>
      </c>
      <c r="AG250" s="58">
        <v>0</v>
      </c>
      <c r="AH250" s="58">
        <v>0</v>
      </c>
      <c r="AI250" s="58">
        <v>0</v>
      </c>
      <c r="AK250" s="64">
        <f t="shared" si="3"/>
        <v>-1.5707477732690881E-2</v>
      </c>
    </row>
    <row r="251" spans="1:37" x14ac:dyDescent="0.25">
      <c r="A251">
        <v>249</v>
      </c>
      <c r="B251" s="1">
        <v>1.43E-2</v>
      </c>
      <c r="C251" s="1">
        <v>4.203704303253596E-5</v>
      </c>
      <c r="D251" s="58">
        <v>0.18745226786172073</v>
      </c>
      <c r="E251" s="58">
        <v>0.13843583308576585</v>
      </c>
      <c r="F251" s="58">
        <v>1.4560671111784084E-2</v>
      </c>
      <c r="G251" s="58">
        <v>8.8612226284421891E-2</v>
      </c>
      <c r="H251" s="58">
        <v>0.15426636785291059</v>
      </c>
      <c r="I251" s="58">
        <v>9.6676703688586482E-2</v>
      </c>
      <c r="J251" s="58">
        <v>7.8667463617601865E-2</v>
      </c>
      <c r="K251" s="58">
        <v>0.11580912187705115</v>
      </c>
      <c r="L251" s="58">
        <v>3.036444228752664E-2</v>
      </c>
      <c r="M251" s="58">
        <v>3.7449199850604284E-2</v>
      </c>
      <c r="N251" s="58">
        <v>5.7705702482026597E-2</v>
      </c>
      <c r="O251" s="58">
        <v>0</v>
      </c>
      <c r="P251" s="58">
        <v>0</v>
      </c>
      <c r="Q251" s="58">
        <v>0</v>
      </c>
      <c r="R251" s="58">
        <v>0</v>
      </c>
      <c r="S251" s="58">
        <v>0</v>
      </c>
      <c r="T251" s="58">
        <v>0</v>
      </c>
      <c r="U251" s="58">
        <v>0</v>
      </c>
      <c r="V251" s="58">
        <v>0</v>
      </c>
      <c r="W251" s="58">
        <v>0</v>
      </c>
      <c r="X251" s="58">
        <v>0</v>
      </c>
      <c r="Y251" s="58">
        <v>0</v>
      </c>
      <c r="Z251" s="58">
        <v>0</v>
      </c>
      <c r="AA251" s="58">
        <v>0</v>
      </c>
      <c r="AB251" s="58">
        <v>0</v>
      </c>
      <c r="AC251" s="58">
        <v>0</v>
      </c>
      <c r="AD251" s="58">
        <v>0</v>
      </c>
      <c r="AE251" s="58">
        <v>0</v>
      </c>
      <c r="AF251" s="58">
        <v>0</v>
      </c>
      <c r="AG251" s="58">
        <v>0</v>
      </c>
      <c r="AH251" s="58">
        <v>0</v>
      </c>
      <c r="AI251" s="58">
        <v>0</v>
      </c>
      <c r="AK251" s="64">
        <f t="shared" si="3"/>
        <v>2.9396533589185984E-3</v>
      </c>
    </row>
    <row r="252" spans="1:37" x14ac:dyDescent="0.25">
      <c r="A252">
        <v>250</v>
      </c>
      <c r="B252" s="1">
        <v>1.3599999999999999E-2</v>
      </c>
      <c r="C252" s="1">
        <v>3.6907690473833414E-4</v>
      </c>
      <c r="D252" s="58">
        <v>3.6945372685844732E-2</v>
      </c>
      <c r="E252" s="58">
        <v>0.15967277929220355</v>
      </c>
      <c r="F252" s="58">
        <v>9.3528081576641289E-2</v>
      </c>
      <c r="G252" s="58">
        <v>0.15491397571343335</v>
      </c>
      <c r="H252" s="58">
        <v>0.15451360660065622</v>
      </c>
      <c r="I252" s="58">
        <v>6.8169278136852973E-2</v>
      </c>
      <c r="J252" s="58">
        <v>0.11218000384647087</v>
      </c>
      <c r="K252" s="58">
        <v>5.0501921710895238E-3</v>
      </c>
      <c r="L252" s="58">
        <v>4.742137376057802E-2</v>
      </c>
      <c r="M252" s="58">
        <v>3.6266010329400584E-2</v>
      </c>
      <c r="N252" s="58">
        <v>0.13133932588682909</v>
      </c>
      <c r="O252" s="58">
        <v>0</v>
      </c>
      <c r="P252" s="58">
        <v>0</v>
      </c>
      <c r="Q252" s="58">
        <v>0</v>
      </c>
      <c r="R252" s="58">
        <v>0</v>
      </c>
      <c r="S252" s="58">
        <v>0</v>
      </c>
      <c r="T252" s="58">
        <v>0</v>
      </c>
      <c r="U252" s="58">
        <v>0</v>
      </c>
      <c r="V252" s="58">
        <v>0</v>
      </c>
      <c r="W252" s="58">
        <v>0</v>
      </c>
      <c r="X252" s="58">
        <v>0</v>
      </c>
      <c r="Y252" s="58">
        <v>0</v>
      </c>
      <c r="Z252" s="58">
        <v>0</v>
      </c>
      <c r="AA252" s="58">
        <v>0</v>
      </c>
      <c r="AB252" s="58">
        <v>0</v>
      </c>
      <c r="AC252" s="58">
        <v>0</v>
      </c>
      <c r="AD252" s="58">
        <v>0</v>
      </c>
      <c r="AE252" s="58">
        <v>0</v>
      </c>
      <c r="AF252" s="58">
        <v>0</v>
      </c>
      <c r="AG252" s="58">
        <v>0</v>
      </c>
      <c r="AH252" s="58">
        <v>0</v>
      </c>
      <c r="AI252" s="58">
        <v>0</v>
      </c>
      <c r="AK252" s="64">
        <f t="shared" si="3"/>
        <v>2.71380077013481E-2</v>
      </c>
    </row>
    <row r="253" spans="1:37" x14ac:dyDescent="0.25">
      <c r="A253">
        <v>251</v>
      </c>
      <c r="B253" s="1">
        <v>1.24E-2</v>
      </c>
      <c r="C253" s="1">
        <v>2.7097383633279743E-4</v>
      </c>
      <c r="D253" s="58">
        <v>2.9303228654023725E-2</v>
      </c>
      <c r="E253" s="58">
        <v>0.14531344304292307</v>
      </c>
      <c r="F253" s="58">
        <v>8.6191531141639938E-2</v>
      </c>
      <c r="G253" s="58">
        <v>0.24320075194528831</v>
      </c>
      <c r="H253" s="58">
        <v>5.1621102574944747E-2</v>
      </c>
      <c r="I253" s="58">
        <v>2.865501168387578E-2</v>
      </c>
      <c r="J253" s="58">
        <v>2.1424299123921107E-2</v>
      </c>
      <c r="K253" s="58">
        <v>3.7363010889174222E-2</v>
      </c>
      <c r="L253" s="58">
        <v>0.10035910789034599</v>
      </c>
      <c r="M253" s="58">
        <v>0.20542269671459329</v>
      </c>
      <c r="N253" s="58">
        <v>5.1145816339269734E-2</v>
      </c>
      <c r="O253" s="58">
        <v>0</v>
      </c>
      <c r="P253" s="58">
        <v>0</v>
      </c>
      <c r="Q253" s="58">
        <v>0</v>
      </c>
      <c r="R253" s="58">
        <v>0</v>
      </c>
      <c r="S253" s="58">
        <v>0</v>
      </c>
      <c r="T253" s="58">
        <v>0</v>
      </c>
      <c r="U253" s="58">
        <v>0</v>
      </c>
      <c r="V253" s="58">
        <v>0</v>
      </c>
      <c r="W253" s="58">
        <v>0</v>
      </c>
      <c r="X253" s="58">
        <v>0</v>
      </c>
      <c r="Y253" s="58">
        <v>0</v>
      </c>
      <c r="Z253" s="58">
        <v>0</v>
      </c>
      <c r="AA253" s="58">
        <v>0</v>
      </c>
      <c r="AB253" s="58">
        <v>0</v>
      </c>
      <c r="AC253" s="58">
        <v>0</v>
      </c>
      <c r="AD253" s="58">
        <v>0</v>
      </c>
      <c r="AE253" s="58">
        <v>0</v>
      </c>
      <c r="AF253" s="58">
        <v>0</v>
      </c>
      <c r="AG253" s="58">
        <v>0</v>
      </c>
      <c r="AH253" s="58">
        <v>0</v>
      </c>
      <c r="AI253" s="58">
        <v>0</v>
      </c>
      <c r="AK253" s="64">
        <f t="shared" si="3"/>
        <v>2.1852728736515923E-2</v>
      </c>
    </row>
    <row r="254" spans="1:37" x14ac:dyDescent="0.25">
      <c r="A254">
        <v>252</v>
      </c>
      <c r="B254" s="1">
        <v>1.2200000000000001E-2</v>
      </c>
      <c r="C254" s="1">
        <v>9.2832152446904609E-5</v>
      </c>
      <c r="D254" s="58">
        <v>8.5489537656321737E-2</v>
      </c>
      <c r="E254" s="58">
        <v>0.10622782188728296</v>
      </c>
      <c r="F254" s="58">
        <v>0.15820821281507874</v>
      </c>
      <c r="G254" s="58">
        <v>0.15812225588937193</v>
      </c>
      <c r="H254" s="58">
        <v>6.8644356566859299E-2</v>
      </c>
      <c r="I254" s="58">
        <v>0.12656649759188504</v>
      </c>
      <c r="J254" s="58">
        <v>3.9222896284899236E-2</v>
      </c>
      <c r="K254" s="58">
        <v>1.2052973987154918E-2</v>
      </c>
      <c r="L254" s="58">
        <v>0.12695091902623679</v>
      </c>
      <c r="M254" s="58">
        <v>7.2025649444011963E-2</v>
      </c>
      <c r="N254" s="58">
        <v>4.648887885089735E-2</v>
      </c>
      <c r="O254" s="58">
        <v>0</v>
      </c>
      <c r="P254" s="58">
        <v>0</v>
      </c>
      <c r="Q254" s="58">
        <v>0</v>
      </c>
      <c r="R254" s="58">
        <v>0</v>
      </c>
      <c r="S254" s="58">
        <v>0</v>
      </c>
      <c r="T254" s="58">
        <v>0</v>
      </c>
      <c r="U254" s="58">
        <v>0</v>
      </c>
      <c r="V254" s="58">
        <v>0</v>
      </c>
      <c r="W254" s="58">
        <v>0</v>
      </c>
      <c r="X254" s="58">
        <v>0</v>
      </c>
      <c r="Y254" s="58">
        <v>0</v>
      </c>
      <c r="Z254" s="58">
        <v>0</v>
      </c>
      <c r="AA254" s="58">
        <v>0</v>
      </c>
      <c r="AB254" s="58">
        <v>0</v>
      </c>
      <c r="AC254" s="58">
        <v>0</v>
      </c>
      <c r="AD254" s="58">
        <v>0</v>
      </c>
      <c r="AE254" s="58">
        <v>0</v>
      </c>
      <c r="AF254" s="58">
        <v>0</v>
      </c>
      <c r="AG254" s="58">
        <v>0</v>
      </c>
      <c r="AH254" s="58">
        <v>0</v>
      </c>
      <c r="AI254" s="58">
        <v>0</v>
      </c>
      <c r="AK254" s="64">
        <f t="shared" si="3"/>
        <v>7.6091928235167711E-3</v>
      </c>
    </row>
    <row r="255" spans="1:37" x14ac:dyDescent="0.25">
      <c r="A255">
        <v>253</v>
      </c>
      <c r="B255" s="1">
        <v>1.2699999999999999E-2</v>
      </c>
      <c r="C255" s="1">
        <v>4.8611748634107629E-4</v>
      </c>
      <c r="D255" s="58">
        <v>1.7493203457584344E-2</v>
      </c>
      <c r="E255" s="58">
        <v>0.20725797093080334</v>
      </c>
      <c r="F255" s="58">
        <v>6.3602700233772111E-2</v>
      </c>
      <c r="G255" s="58">
        <v>4.8520417163972806E-3</v>
      </c>
      <c r="H255" s="58">
        <v>8.5899944231286732E-2</v>
      </c>
      <c r="I255" s="58">
        <v>1.9835293474044922E-2</v>
      </c>
      <c r="J255" s="58">
        <v>9.8272123253524593E-2</v>
      </c>
      <c r="K255" s="58">
        <v>6.1335820538688544E-2</v>
      </c>
      <c r="L255" s="58">
        <v>0.18042172115765231</v>
      </c>
      <c r="M255" s="58">
        <v>0.19110635737701639</v>
      </c>
      <c r="N255" s="58">
        <v>6.9922823629229441E-2</v>
      </c>
      <c r="O255" s="58">
        <v>0</v>
      </c>
      <c r="P255" s="58">
        <v>0</v>
      </c>
      <c r="Q255" s="58">
        <v>0</v>
      </c>
      <c r="R255" s="58">
        <v>0</v>
      </c>
      <c r="S255" s="58">
        <v>0</v>
      </c>
      <c r="T255" s="58">
        <v>0</v>
      </c>
      <c r="U255" s="58">
        <v>0</v>
      </c>
      <c r="V255" s="58">
        <v>0</v>
      </c>
      <c r="W255" s="58">
        <v>0</v>
      </c>
      <c r="X255" s="58">
        <v>0</v>
      </c>
      <c r="Y255" s="58">
        <v>0</v>
      </c>
      <c r="Z255" s="58">
        <v>0</v>
      </c>
      <c r="AA255" s="58">
        <v>0</v>
      </c>
      <c r="AB255" s="58">
        <v>0</v>
      </c>
      <c r="AC255" s="58">
        <v>0</v>
      </c>
      <c r="AD255" s="58">
        <v>0</v>
      </c>
      <c r="AE255" s="58">
        <v>0</v>
      </c>
      <c r="AF255" s="58">
        <v>0</v>
      </c>
      <c r="AG255" s="58">
        <v>0</v>
      </c>
      <c r="AH255" s="58">
        <v>0</v>
      </c>
      <c r="AI255" s="58">
        <v>0</v>
      </c>
      <c r="AK255" s="64">
        <f t="shared" si="3"/>
        <v>3.8276967428431202E-2</v>
      </c>
    </row>
    <row r="256" spans="1:37" x14ac:dyDescent="0.25">
      <c r="A256">
        <v>254</v>
      </c>
      <c r="B256" s="1">
        <v>1.26E-2</v>
      </c>
      <c r="C256" s="1">
        <v>3.3096737042583502E-4</v>
      </c>
      <c r="D256" s="58">
        <v>2.2397996408865337E-2</v>
      </c>
      <c r="E256" s="58">
        <v>0.15173025158638262</v>
      </c>
      <c r="F256" s="58">
        <v>1.5263849313987674E-2</v>
      </c>
      <c r="G256" s="58">
        <v>0.13321162656160243</v>
      </c>
      <c r="H256" s="58">
        <v>7.5675973086432813E-2</v>
      </c>
      <c r="I256" s="58">
        <v>0.16918506970801619</v>
      </c>
      <c r="J256" s="58">
        <v>6.7854045915724609E-2</v>
      </c>
      <c r="K256" s="58">
        <v>3.5662108265569648E-2</v>
      </c>
      <c r="L256" s="58">
        <v>0.17415178922667379</v>
      </c>
      <c r="M256" s="58">
        <v>0.13888285211118892</v>
      </c>
      <c r="N256" s="58">
        <v>1.5984437815555776E-2</v>
      </c>
      <c r="O256" s="58">
        <v>0</v>
      </c>
      <c r="P256" s="58">
        <v>0</v>
      </c>
      <c r="Q256" s="58">
        <v>0</v>
      </c>
      <c r="R256" s="58">
        <v>0</v>
      </c>
      <c r="S256" s="58">
        <v>0</v>
      </c>
      <c r="T256" s="58">
        <v>0</v>
      </c>
      <c r="U256" s="58">
        <v>0</v>
      </c>
      <c r="V256" s="58">
        <v>0</v>
      </c>
      <c r="W256" s="58">
        <v>0</v>
      </c>
      <c r="X256" s="58">
        <v>0</v>
      </c>
      <c r="Y256" s="58">
        <v>0</v>
      </c>
      <c r="Z256" s="58">
        <v>0</v>
      </c>
      <c r="AA256" s="58">
        <v>0</v>
      </c>
      <c r="AB256" s="58">
        <v>0</v>
      </c>
      <c r="AC256" s="58">
        <v>0</v>
      </c>
      <c r="AD256" s="58">
        <v>0</v>
      </c>
      <c r="AE256" s="58">
        <v>0</v>
      </c>
      <c r="AF256" s="58">
        <v>0</v>
      </c>
      <c r="AG256" s="58">
        <v>0</v>
      </c>
      <c r="AH256" s="58">
        <v>0</v>
      </c>
      <c r="AI256" s="58">
        <v>0</v>
      </c>
      <c r="AK256" s="64">
        <f t="shared" si="3"/>
        <v>2.6267251621098019E-2</v>
      </c>
    </row>
    <row r="257" spans="1:37" x14ac:dyDescent="0.25">
      <c r="A257">
        <v>255</v>
      </c>
      <c r="B257" s="1">
        <v>1.09E-2</v>
      </c>
      <c r="C257" s="1">
        <v>3.3157087078139415E-4</v>
      </c>
      <c r="D257" s="58">
        <v>2.3061528921085404E-2</v>
      </c>
      <c r="E257" s="58">
        <v>0.12535870875711974</v>
      </c>
      <c r="F257" s="58">
        <v>4.5597112120631958E-2</v>
      </c>
      <c r="G257" s="58">
        <v>7.1753548392513952E-2</v>
      </c>
      <c r="H257" s="58">
        <v>0.12308825422122467</v>
      </c>
      <c r="I257" s="58">
        <v>0.11367476552626364</v>
      </c>
      <c r="J257" s="58">
        <v>4.6885943740984599E-2</v>
      </c>
      <c r="K257" s="58">
        <v>3.0305943868065482E-2</v>
      </c>
      <c r="L257" s="58">
        <v>0.18635947681207302</v>
      </c>
      <c r="M257" s="58">
        <v>8.1662948474423444E-2</v>
      </c>
      <c r="N257" s="58">
        <v>0.15225176916561428</v>
      </c>
      <c r="O257" s="58">
        <v>0</v>
      </c>
      <c r="P257" s="58">
        <v>0</v>
      </c>
      <c r="Q257" s="58">
        <v>0</v>
      </c>
      <c r="R257" s="58">
        <v>0</v>
      </c>
      <c r="S257" s="58">
        <v>0</v>
      </c>
      <c r="T257" s="58">
        <v>0</v>
      </c>
      <c r="U257" s="58">
        <v>0</v>
      </c>
      <c r="V257" s="58">
        <v>0</v>
      </c>
      <c r="W257" s="58">
        <v>0</v>
      </c>
      <c r="X257" s="58">
        <v>0</v>
      </c>
      <c r="Y257" s="58">
        <v>0</v>
      </c>
      <c r="Z257" s="58">
        <v>0</v>
      </c>
      <c r="AA257" s="58">
        <v>0</v>
      </c>
      <c r="AB257" s="58">
        <v>0</v>
      </c>
      <c r="AC257" s="58">
        <v>0</v>
      </c>
      <c r="AD257" s="58">
        <v>0</v>
      </c>
      <c r="AE257" s="58">
        <v>0</v>
      </c>
      <c r="AF257" s="58">
        <v>0</v>
      </c>
      <c r="AG257" s="58">
        <v>0</v>
      </c>
      <c r="AH257" s="58">
        <v>0</v>
      </c>
      <c r="AI257" s="58">
        <v>0</v>
      </c>
      <c r="AK257" s="64">
        <f t="shared" si="3"/>
        <v>3.0419345943247168E-2</v>
      </c>
    </row>
    <row r="258" spans="1:37" x14ac:dyDescent="0.25">
      <c r="A258">
        <v>256</v>
      </c>
      <c r="B258" s="1">
        <v>1.21E-2</v>
      </c>
      <c r="C258" s="1">
        <v>1.5954296318261544E-5</v>
      </c>
      <c r="D258" s="58">
        <v>0.11642596000283448</v>
      </c>
      <c r="E258" s="58">
        <v>8.6521138468444822E-2</v>
      </c>
      <c r="F258" s="58">
        <v>3.0569296294299341E-2</v>
      </c>
      <c r="G258" s="58">
        <v>0.1190535100885234</v>
      </c>
      <c r="H258" s="58">
        <v>8.568321965594991E-2</v>
      </c>
      <c r="I258" s="58">
        <v>0.12794801105995293</v>
      </c>
      <c r="J258" s="58">
        <v>0.11400634148527813</v>
      </c>
      <c r="K258" s="58">
        <v>8.1449720597004976E-2</v>
      </c>
      <c r="L258" s="58">
        <v>3.3653361781729209E-2</v>
      </c>
      <c r="M258" s="58">
        <v>0.12815075575936896</v>
      </c>
      <c r="N258" s="58">
        <v>7.6538684806613702E-2</v>
      </c>
      <c r="O258" s="58">
        <v>0</v>
      </c>
      <c r="P258" s="58">
        <v>0</v>
      </c>
      <c r="Q258" s="58">
        <v>0</v>
      </c>
      <c r="R258" s="58">
        <v>0</v>
      </c>
      <c r="S258" s="58">
        <v>0</v>
      </c>
      <c r="T258" s="58">
        <v>0</v>
      </c>
      <c r="U258" s="58">
        <v>0</v>
      </c>
      <c r="V258" s="58">
        <v>0</v>
      </c>
      <c r="W258" s="58">
        <v>0</v>
      </c>
      <c r="X258" s="58">
        <v>0</v>
      </c>
      <c r="Y258" s="58">
        <v>0</v>
      </c>
      <c r="Z258" s="58">
        <v>0</v>
      </c>
      <c r="AA258" s="58">
        <v>0</v>
      </c>
      <c r="AB258" s="58">
        <v>0</v>
      </c>
      <c r="AC258" s="58">
        <v>0</v>
      </c>
      <c r="AD258" s="58">
        <v>0</v>
      </c>
      <c r="AE258" s="58">
        <v>0</v>
      </c>
      <c r="AF258" s="58">
        <v>0</v>
      </c>
      <c r="AG258" s="58">
        <v>0</v>
      </c>
      <c r="AH258" s="58">
        <v>0</v>
      </c>
      <c r="AI258" s="58">
        <v>0</v>
      </c>
      <c r="AK258" s="64">
        <f t="shared" si="3"/>
        <v>1.3185368858067391E-3</v>
      </c>
    </row>
    <row r="259" spans="1:37" x14ac:dyDescent="0.25">
      <c r="A259">
        <v>257</v>
      </c>
      <c r="B259" s="1">
        <v>1.2800000000000001E-2</v>
      </c>
      <c r="C259" s="1">
        <v>-2.7371157023524612E-4</v>
      </c>
      <c r="D259" s="58">
        <v>7.8676071533745465E-2</v>
      </c>
      <c r="E259" s="58">
        <v>7.348926306980115E-2</v>
      </c>
      <c r="F259" s="58">
        <v>8.3495979005387064E-2</v>
      </c>
      <c r="G259" s="58">
        <v>3.0408097600831116E-2</v>
      </c>
      <c r="H259" s="58">
        <v>0.15063751880436729</v>
      </c>
      <c r="I259" s="58">
        <v>0.12167392589649985</v>
      </c>
      <c r="J259" s="58">
        <v>7.146447127163337E-2</v>
      </c>
      <c r="K259" s="58">
        <v>0.17917771366326649</v>
      </c>
      <c r="L259" s="58">
        <v>9.7516345396057413E-2</v>
      </c>
      <c r="M259" s="58">
        <v>8.5509758721944065E-2</v>
      </c>
      <c r="N259" s="58">
        <v>2.795085503646666E-2</v>
      </c>
      <c r="O259" s="58">
        <v>0</v>
      </c>
      <c r="P259" s="58">
        <v>0</v>
      </c>
      <c r="Q259" s="58">
        <v>0</v>
      </c>
      <c r="R259" s="58">
        <v>0</v>
      </c>
      <c r="S259" s="58">
        <v>0</v>
      </c>
      <c r="T259" s="58">
        <v>0</v>
      </c>
      <c r="U259" s="58">
        <v>0</v>
      </c>
      <c r="V259" s="58">
        <v>0</v>
      </c>
      <c r="W259" s="58">
        <v>0</v>
      </c>
      <c r="X259" s="58">
        <v>0</v>
      </c>
      <c r="Y259" s="58">
        <v>0</v>
      </c>
      <c r="Z259" s="58">
        <v>0</v>
      </c>
      <c r="AA259" s="58">
        <v>0</v>
      </c>
      <c r="AB259" s="58">
        <v>0</v>
      </c>
      <c r="AC259" s="58">
        <v>0</v>
      </c>
      <c r="AD259" s="58">
        <v>0</v>
      </c>
      <c r="AE259" s="58">
        <v>0</v>
      </c>
      <c r="AF259" s="58">
        <v>0</v>
      </c>
      <c r="AG259" s="58">
        <v>0</v>
      </c>
      <c r="AH259" s="58">
        <v>0</v>
      </c>
      <c r="AI259" s="58">
        <v>0</v>
      </c>
      <c r="AK259" s="64">
        <f t="shared" si="3"/>
        <v>-2.13837164246286E-2</v>
      </c>
    </row>
    <row r="260" spans="1:37" x14ac:dyDescent="0.25">
      <c r="A260">
        <v>258</v>
      </c>
      <c r="B260" s="1">
        <v>1.46E-2</v>
      </c>
      <c r="C260" s="1">
        <v>-2.7512059896934847E-4</v>
      </c>
      <c r="D260" s="58">
        <v>0.13531935392609931</v>
      </c>
      <c r="E260" s="58">
        <v>0.11576117065524495</v>
      </c>
      <c r="F260" s="58">
        <v>3.1182427098067605E-2</v>
      </c>
      <c r="G260" s="58">
        <v>0.10656399596447022</v>
      </c>
      <c r="H260" s="58">
        <v>4.0447679502410246E-2</v>
      </c>
      <c r="I260" s="58">
        <v>7.9076320711160497E-2</v>
      </c>
      <c r="J260" s="58">
        <v>7.8929596628327815E-3</v>
      </c>
      <c r="K260" s="58">
        <v>0.22435034991452313</v>
      </c>
      <c r="L260" s="58">
        <v>4.5074275530493629E-3</v>
      </c>
      <c r="M260" s="58">
        <v>2.3086211922657269E-2</v>
      </c>
      <c r="N260" s="58">
        <v>0.23181210308948469</v>
      </c>
      <c r="O260" s="58">
        <v>0</v>
      </c>
      <c r="P260" s="58">
        <v>0</v>
      </c>
      <c r="Q260" s="58">
        <v>0</v>
      </c>
      <c r="R260" s="58">
        <v>0</v>
      </c>
      <c r="S260" s="58">
        <v>0</v>
      </c>
      <c r="T260" s="58">
        <v>0</v>
      </c>
      <c r="U260" s="58">
        <v>0</v>
      </c>
      <c r="V260" s="58">
        <v>0</v>
      </c>
      <c r="W260" s="58">
        <v>0</v>
      </c>
      <c r="X260" s="58">
        <v>0</v>
      </c>
      <c r="Y260" s="58">
        <v>0</v>
      </c>
      <c r="Z260" s="58">
        <v>0</v>
      </c>
      <c r="AA260" s="58">
        <v>0</v>
      </c>
      <c r="AB260" s="58">
        <v>0</v>
      </c>
      <c r="AC260" s="58">
        <v>0</v>
      </c>
      <c r="AD260" s="58">
        <v>0</v>
      </c>
      <c r="AE260" s="58">
        <v>0</v>
      </c>
      <c r="AF260" s="58">
        <v>0</v>
      </c>
      <c r="AG260" s="58">
        <v>0</v>
      </c>
      <c r="AH260" s="58">
        <v>0</v>
      </c>
      <c r="AI260" s="58">
        <v>0</v>
      </c>
      <c r="AK260" s="64">
        <f t="shared" ref="AK260:AK323" si="4">C260/B260</f>
        <v>-1.8843876641736198E-2</v>
      </c>
    </row>
    <row r="261" spans="1:37" x14ac:dyDescent="0.25">
      <c r="A261">
        <v>259</v>
      </c>
      <c r="B261" s="1">
        <v>1.2200000000000001E-2</v>
      </c>
      <c r="C261" s="1">
        <v>1.0681795579696282E-4</v>
      </c>
      <c r="D261" s="58">
        <v>8.8427427634963418E-2</v>
      </c>
      <c r="E261" s="58">
        <v>0.11190989641607539</v>
      </c>
      <c r="F261" s="58">
        <v>0.13316574382770352</v>
      </c>
      <c r="G261" s="58">
        <v>7.6886906016474924E-2</v>
      </c>
      <c r="H261" s="58">
        <v>0.11934167820930307</v>
      </c>
      <c r="I261" s="58">
        <v>0.15508982735139012</v>
      </c>
      <c r="J261" s="58">
        <v>8.1505975148792612E-2</v>
      </c>
      <c r="K261" s="58">
        <v>1.4418060712962245E-2</v>
      </c>
      <c r="L261" s="58">
        <v>0.10456216137268028</v>
      </c>
      <c r="M261" s="58">
        <v>6.8173467922833145E-2</v>
      </c>
      <c r="N261" s="58">
        <v>4.6518855386821295E-2</v>
      </c>
      <c r="O261" s="58">
        <v>0</v>
      </c>
      <c r="P261" s="58">
        <v>0</v>
      </c>
      <c r="Q261" s="58">
        <v>0</v>
      </c>
      <c r="R261" s="58">
        <v>0</v>
      </c>
      <c r="S261" s="58">
        <v>0</v>
      </c>
      <c r="T261" s="58">
        <v>0</v>
      </c>
      <c r="U261" s="58">
        <v>0</v>
      </c>
      <c r="V261" s="58">
        <v>0</v>
      </c>
      <c r="W261" s="58">
        <v>0</v>
      </c>
      <c r="X261" s="58">
        <v>0</v>
      </c>
      <c r="Y261" s="58">
        <v>0</v>
      </c>
      <c r="Z261" s="58">
        <v>0</v>
      </c>
      <c r="AA261" s="58">
        <v>0</v>
      </c>
      <c r="AB261" s="58">
        <v>0</v>
      </c>
      <c r="AC261" s="58">
        <v>0</v>
      </c>
      <c r="AD261" s="58">
        <v>0</v>
      </c>
      <c r="AE261" s="58">
        <v>0</v>
      </c>
      <c r="AF261" s="58">
        <v>0</v>
      </c>
      <c r="AG261" s="58">
        <v>0</v>
      </c>
      <c r="AH261" s="58">
        <v>0</v>
      </c>
      <c r="AI261" s="58">
        <v>0</v>
      </c>
      <c r="AK261" s="64">
        <f t="shared" si="4"/>
        <v>8.7555701472920335E-3</v>
      </c>
    </row>
    <row r="262" spans="1:37" x14ac:dyDescent="0.25">
      <c r="A262">
        <v>260</v>
      </c>
      <c r="B262" s="1">
        <v>1.2200000000000001E-2</v>
      </c>
      <c r="C262" s="1">
        <v>-1.0286583091421604E-4</v>
      </c>
      <c r="D262" s="58">
        <v>1.935601832605553E-3</v>
      </c>
      <c r="E262" s="58">
        <v>9.2414670567465357E-2</v>
      </c>
      <c r="F262" s="58">
        <v>0.17188008949429093</v>
      </c>
      <c r="G262" s="58">
        <v>0.13927612521761851</v>
      </c>
      <c r="H262" s="58">
        <v>2.7056049479578601E-2</v>
      </c>
      <c r="I262" s="58">
        <v>0.16089819827174598</v>
      </c>
      <c r="J262" s="58">
        <v>6.328638043391635E-2</v>
      </c>
      <c r="K262" s="58">
        <v>6.7922025118700532E-2</v>
      </c>
      <c r="L262" s="58">
        <v>9.2687068872097531E-2</v>
      </c>
      <c r="M262" s="58">
        <v>0.11505620573537284</v>
      </c>
      <c r="N262" s="58">
        <v>6.7587584976607745E-2</v>
      </c>
      <c r="O262" s="58">
        <v>0</v>
      </c>
      <c r="P262" s="58">
        <v>0</v>
      </c>
      <c r="Q262" s="58">
        <v>0</v>
      </c>
      <c r="R262" s="58">
        <v>0</v>
      </c>
      <c r="S262" s="58">
        <v>0</v>
      </c>
      <c r="T262" s="58">
        <v>0</v>
      </c>
      <c r="U262" s="58">
        <v>0</v>
      </c>
      <c r="V262" s="58">
        <v>0</v>
      </c>
      <c r="W262" s="58">
        <v>0</v>
      </c>
      <c r="X262" s="58">
        <v>0</v>
      </c>
      <c r="Y262" s="58">
        <v>0</v>
      </c>
      <c r="Z262" s="58">
        <v>0</v>
      </c>
      <c r="AA262" s="58">
        <v>0</v>
      </c>
      <c r="AB262" s="58">
        <v>0</v>
      </c>
      <c r="AC262" s="58">
        <v>0</v>
      </c>
      <c r="AD262" s="58">
        <v>0</v>
      </c>
      <c r="AE262" s="58">
        <v>0</v>
      </c>
      <c r="AF262" s="58">
        <v>0</v>
      </c>
      <c r="AG262" s="58">
        <v>0</v>
      </c>
      <c r="AH262" s="58">
        <v>0</v>
      </c>
      <c r="AI262" s="58">
        <v>0</v>
      </c>
      <c r="AK262" s="64">
        <f t="shared" si="4"/>
        <v>-8.4316254847718059E-3</v>
      </c>
    </row>
    <row r="263" spans="1:37" x14ac:dyDescent="0.25">
      <c r="A263">
        <v>261</v>
      </c>
      <c r="B263" s="1">
        <v>1.17E-2</v>
      </c>
      <c r="C263" s="1">
        <v>2.5824803844321675E-4</v>
      </c>
      <c r="D263" s="58">
        <v>1.2257780067263543E-2</v>
      </c>
      <c r="E263" s="58">
        <v>0.11469032524257888</v>
      </c>
      <c r="F263" s="58">
        <v>6.0855629324387213E-2</v>
      </c>
      <c r="G263" s="58">
        <v>0.16894833780664362</v>
      </c>
      <c r="H263" s="58">
        <v>9.6523447056044029E-2</v>
      </c>
      <c r="I263" s="58">
        <v>9.8672516942457184E-2</v>
      </c>
      <c r="J263" s="58">
        <v>0.11766715524601309</v>
      </c>
      <c r="K263" s="58">
        <v>1.4277447310412958E-2</v>
      </c>
      <c r="L263" s="58">
        <v>4.0731106478811174E-2</v>
      </c>
      <c r="M263" s="58">
        <v>0.17735995510499883</v>
      </c>
      <c r="N263" s="58">
        <v>9.8016299420389419E-2</v>
      </c>
      <c r="O263" s="58">
        <v>0</v>
      </c>
      <c r="P263" s="58">
        <v>0</v>
      </c>
      <c r="Q263" s="58">
        <v>0</v>
      </c>
      <c r="R263" s="58">
        <v>0</v>
      </c>
      <c r="S263" s="58">
        <v>0</v>
      </c>
      <c r="T263" s="58">
        <v>0</v>
      </c>
      <c r="U263" s="58">
        <v>0</v>
      </c>
      <c r="V263" s="58">
        <v>0</v>
      </c>
      <c r="W263" s="58">
        <v>0</v>
      </c>
      <c r="X263" s="58">
        <v>0</v>
      </c>
      <c r="Y263" s="58">
        <v>0</v>
      </c>
      <c r="Z263" s="58">
        <v>0</v>
      </c>
      <c r="AA263" s="58">
        <v>0</v>
      </c>
      <c r="AB263" s="58">
        <v>0</v>
      </c>
      <c r="AC263" s="58">
        <v>0</v>
      </c>
      <c r="AD263" s="58">
        <v>0</v>
      </c>
      <c r="AE263" s="58">
        <v>0</v>
      </c>
      <c r="AF263" s="58">
        <v>0</v>
      </c>
      <c r="AG263" s="58">
        <v>0</v>
      </c>
      <c r="AH263" s="58">
        <v>0</v>
      </c>
      <c r="AI263" s="58">
        <v>0</v>
      </c>
      <c r="AK263" s="64">
        <f t="shared" si="4"/>
        <v>2.2072481918223651E-2</v>
      </c>
    </row>
    <row r="264" spans="1:37" x14ac:dyDescent="0.25">
      <c r="A264">
        <v>262</v>
      </c>
      <c r="B264" s="1">
        <v>0.01</v>
      </c>
      <c r="C264" s="1">
        <v>-1.6303939110413762E-4</v>
      </c>
      <c r="D264" s="58">
        <v>5.0392121341430077E-2</v>
      </c>
      <c r="E264" s="58">
        <v>4.2889322915559752E-3</v>
      </c>
      <c r="F264" s="58">
        <v>8.6334555876837235E-2</v>
      </c>
      <c r="G264" s="58">
        <v>2.9444377870801022E-2</v>
      </c>
      <c r="H264" s="58">
        <v>0.14234581965791485</v>
      </c>
      <c r="I264" s="58">
        <v>0.1108680715552731</v>
      </c>
      <c r="J264" s="58">
        <v>0.16924160645191708</v>
      </c>
      <c r="K264" s="58">
        <v>8.3137810264603124E-2</v>
      </c>
      <c r="L264" s="58">
        <v>3.931435273865976E-4</v>
      </c>
      <c r="M264" s="58">
        <v>0.15536345715623509</v>
      </c>
      <c r="N264" s="58">
        <v>0.16819010400604589</v>
      </c>
      <c r="O264" s="58">
        <v>0</v>
      </c>
      <c r="P264" s="58">
        <v>0</v>
      </c>
      <c r="Q264" s="58">
        <v>0</v>
      </c>
      <c r="R264" s="58">
        <v>0</v>
      </c>
      <c r="S264" s="58">
        <v>0</v>
      </c>
      <c r="T264" s="58">
        <v>0</v>
      </c>
      <c r="U264" s="58">
        <v>0</v>
      </c>
      <c r="V264" s="58">
        <v>0</v>
      </c>
      <c r="W264" s="58">
        <v>0</v>
      </c>
      <c r="X264" s="58">
        <v>0</v>
      </c>
      <c r="Y264" s="58">
        <v>0</v>
      </c>
      <c r="Z264" s="58">
        <v>0</v>
      </c>
      <c r="AA264" s="58">
        <v>0</v>
      </c>
      <c r="AB264" s="58">
        <v>0</v>
      </c>
      <c r="AC264" s="58">
        <v>0</v>
      </c>
      <c r="AD264" s="58">
        <v>0</v>
      </c>
      <c r="AE264" s="58">
        <v>0</v>
      </c>
      <c r="AF264" s="58">
        <v>0</v>
      </c>
      <c r="AG264" s="58">
        <v>0</v>
      </c>
      <c r="AH264" s="58">
        <v>0</v>
      </c>
      <c r="AI264" s="58">
        <v>0</v>
      </c>
      <c r="AK264" s="64">
        <f t="shared" si="4"/>
        <v>-1.6303939110413761E-2</v>
      </c>
    </row>
    <row r="265" spans="1:37" x14ac:dyDescent="0.25">
      <c r="A265">
        <v>263</v>
      </c>
      <c r="B265" s="1">
        <v>1.26E-2</v>
      </c>
      <c r="C265" s="1">
        <v>1.2711473655382932E-5</v>
      </c>
      <c r="D265" s="58">
        <v>4.108593249090068E-2</v>
      </c>
      <c r="E265" s="58">
        <v>8.849351704749224E-2</v>
      </c>
      <c r="F265" s="58">
        <v>7.4284331517250321E-2</v>
      </c>
      <c r="G265" s="58">
        <v>0.13481180697612663</v>
      </c>
      <c r="H265" s="58">
        <v>0.11605200525379192</v>
      </c>
      <c r="I265" s="58">
        <v>9.3321361674129369E-2</v>
      </c>
      <c r="J265" s="58">
        <v>0.13164992790862967</v>
      </c>
      <c r="K265" s="58">
        <v>0.11148864541084742</v>
      </c>
      <c r="L265" s="58">
        <v>7.2907883869279003E-2</v>
      </c>
      <c r="M265" s="58">
        <v>2.8780762673421303E-2</v>
      </c>
      <c r="N265" s="58">
        <v>0.10712382517813136</v>
      </c>
      <c r="O265" s="58">
        <v>0</v>
      </c>
      <c r="P265" s="58">
        <v>0</v>
      </c>
      <c r="Q265" s="58">
        <v>0</v>
      </c>
      <c r="R265" s="58">
        <v>0</v>
      </c>
      <c r="S265" s="58">
        <v>0</v>
      </c>
      <c r="T265" s="58">
        <v>0</v>
      </c>
      <c r="U265" s="58">
        <v>0</v>
      </c>
      <c r="V265" s="58">
        <v>0</v>
      </c>
      <c r="W265" s="58">
        <v>0</v>
      </c>
      <c r="X265" s="58">
        <v>0</v>
      </c>
      <c r="Y265" s="58">
        <v>0</v>
      </c>
      <c r="Z265" s="58">
        <v>0</v>
      </c>
      <c r="AA265" s="58">
        <v>0</v>
      </c>
      <c r="AB265" s="58">
        <v>0</v>
      </c>
      <c r="AC265" s="58">
        <v>0</v>
      </c>
      <c r="AD265" s="58">
        <v>0</v>
      </c>
      <c r="AE265" s="58">
        <v>0</v>
      </c>
      <c r="AF265" s="58">
        <v>0</v>
      </c>
      <c r="AG265" s="58">
        <v>0</v>
      </c>
      <c r="AH265" s="58">
        <v>0</v>
      </c>
      <c r="AI265" s="58">
        <v>0</v>
      </c>
      <c r="AK265" s="64">
        <f t="shared" si="4"/>
        <v>1.0088471155065819E-3</v>
      </c>
    </row>
    <row r="266" spans="1:37" x14ac:dyDescent="0.25">
      <c r="A266">
        <v>264</v>
      </c>
      <c r="B266" s="1">
        <v>1.0999999999999999E-2</v>
      </c>
      <c r="C266" s="1">
        <v>-2.7888727306863646E-4</v>
      </c>
      <c r="D266" s="58">
        <v>4.4845731628426942E-2</v>
      </c>
      <c r="E266" s="58">
        <v>1.7152169504530624E-2</v>
      </c>
      <c r="F266" s="58">
        <v>0.11971275151414713</v>
      </c>
      <c r="G266" s="58">
        <v>5.9251138850609092E-2</v>
      </c>
      <c r="H266" s="58">
        <v>0.10271820617730922</v>
      </c>
      <c r="I266" s="58">
        <v>0.1567835751896238</v>
      </c>
      <c r="J266" s="58">
        <v>5.0874350620206718E-2</v>
      </c>
      <c r="K266" s="58">
        <v>0.12448648487153163</v>
      </c>
      <c r="L266" s="58">
        <v>0.16648579521957849</v>
      </c>
      <c r="M266" s="58">
        <v>0.11250929215105339</v>
      </c>
      <c r="N266" s="58">
        <v>4.5180504272982897E-2</v>
      </c>
      <c r="O266" s="58">
        <v>0</v>
      </c>
      <c r="P266" s="58">
        <v>0</v>
      </c>
      <c r="Q266" s="58">
        <v>0</v>
      </c>
      <c r="R266" s="58">
        <v>0</v>
      </c>
      <c r="S266" s="58">
        <v>0</v>
      </c>
      <c r="T266" s="58">
        <v>0</v>
      </c>
      <c r="U266" s="58">
        <v>0</v>
      </c>
      <c r="V266" s="58">
        <v>0</v>
      </c>
      <c r="W266" s="58">
        <v>0</v>
      </c>
      <c r="X266" s="58">
        <v>0</v>
      </c>
      <c r="Y266" s="58">
        <v>0</v>
      </c>
      <c r="Z266" s="58">
        <v>0</v>
      </c>
      <c r="AA266" s="58">
        <v>0</v>
      </c>
      <c r="AB266" s="58">
        <v>0</v>
      </c>
      <c r="AC266" s="58">
        <v>0</v>
      </c>
      <c r="AD266" s="58">
        <v>0</v>
      </c>
      <c r="AE266" s="58">
        <v>0</v>
      </c>
      <c r="AF266" s="58">
        <v>0</v>
      </c>
      <c r="AG266" s="58">
        <v>0</v>
      </c>
      <c r="AH266" s="58">
        <v>0</v>
      </c>
      <c r="AI266" s="58">
        <v>0</v>
      </c>
      <c r="AK266" s="64">
        <f t="shared" si="4"/>
        <v>-2.5353388460785133E-2</v>
      </c>
    </row>
    <row r="267" spans="1:37" x14ac:dyDescent="0.25">
      <c r="A267">
        <v>265</v>
      </c>
      <c r="B267" s="1">
        <v>1.2800000000000001E-2</v>
      </c>
      <c r="C267" s="1">
        <v>2.0516485186190773E-4</v>
      </c>
      <c r="D267" s="58">
        <v>9.8427753556951575E-2</v>
      </c>
      <c r="E267" s="58">
        <v>0.1163632375648951</v>
      </c>
      <c r="F267" s="58">
        <v>0.13185104381974158</v>
      </c>
      <c r="G267" s="58">
        <v>7.8610916246846865E-2</v>
      </c>
      <c r="H267" s="58">
        <v>0.10107041774844221</v>
      </c>
      <c r="I267" s="58">
        <v>0.14769642964228594</v>
      </c>
      <c r="J267" s="58">
        <v>0.15475349436333616</v>
      </c>
      <c r="K267" s="58">
        <v>1.4056392287461507E-3</v>
      </c>
      <c r="L267" s="58">
        <v>0.11589837480706967</v>
      </c>
      <c r="M267" s="58">
        <v>5.0677342470174309E-2</v>
      </c>
      <c r="N267" s="58">
        <v>3.2453505515103137E-3</v>
      </c>
      <c r="O267" s="58">
        <v>0</v>
      </c>
      <c r="P267" s="58">
        <v>0</v>
      </c>
      <c r="Q267" s="58">
        <v>0</v>
      </c>
      <c r="R267" s="58">
        <v>0</v>
      </c>
      <c r="S267" s="58">
        <v>0</v>
      </c>
      <c r="T267" s="58">
        <v>0</v>
      </c>
      <c r="U267" s="58">
        <v>0</v>
      </c>
      <c r="V267" s="58">
        <v>0</v>
      </c>
      <c r="W267" s="58">
        <v>0</v>
      </c>
      <c r="X267" s="58">
        <v>0</v>
      </c>
      <c r="Y267" s="58">
        <v>0</v>
      </c>
      <c r="Z267" s="58">
        <v>0</v>
      </c>
      <c r="AA267" s="58">
        <v>0</v>
      </c>
      <c r="AB267" s="58">
        <v>0</v>
      </c>
      <c r="AC267" s="58">
        <v>0</v>
      </c>
      <c r="AD267" s="58">
        <v>0</v>
      </c>
      <c r="AE267" s="58">
        <v>0</v>
      </c>
      <c r="AF267" s="58">
        <v>0</v>
      </c>
      <c r="AG267" s="58">
        <v>0</v>
      </c>
      <c r="AH267" s="58">
        <v>0</v>
      </c>
      <c r="AI267" s="58">
        <v>0</v>
      </c>
      <c r="AK267" s="64">
        <f t="shared" si="4"/>
        <v>1.602850405171154E-2</v>
      </c>
    </row>
    <row r="268" spans="1:37" x14ac:dyDescent="0.25">
      <c r="A268">
        <v>266</v>
      </c>
      <c r="B268" s="1">
        <v>1.3299999999999999E-2</v>
      </c>
      <c r="C268" s="1">
        <v>-8.5790352426821101E-5</v>
      </c>
      <c r="D268" s="58">
        <v>1.3439892650210511E-2</v>
      </c>
      <c r="E268" s="58">
        <v>7.4765816418340333E-2</v>
      </c>
      <c r="F268" s="58">
        <v>9.8360914932044213E-2</v>
      </c>
      <c r="G268" s="58">
        <v>0.20426236591373859</v>
      </c>
      <c r="H268" s="58">
        <v>6.3355419735196261E-2</v>
      </c>
      <c r="I268" s="58">
        <v>0.24815236823011066</v>
      </c>
      <c r="J268" s="58">
        <v>7.1119874925323262E-2</v>
      </c>
      <c r="K268" s="58">
        <v>2.9143538121019195E-2</v>
      </c>
      <c r="L268" s="58">
        <v>3.0006877273918858E-2</v>
      </c>
      <c r="M268" s="58">
        <v>0.10948445023006265</v>
      </c>
      <c r="N268" s="58">
        <v>5.790848157003553E-2</v>
      </c>
      <c r="O268" s="58">
        <v>0</v>
      </c>
      <c r="P268" s="58">
        <v>0</v>
      </c>
      <c r="Q268" s="58">
        <v>0</v>
      </c>
      <c r="R268" s="58">
        <v>0</v>
      </c>
      <c r="S268" s="58">
        <v>0</v>
      </c>
      <c r="T268" s="58">
        <v>0</v>
      </c>
      <c r="U268" s="58">
        <v>0</v>
      </c>
      <c r="V268" s="58">
        <v>0</v>
      </c>
      <c r="W268" s="58">
        <v>0</v>
      </c>
      <c r="X268" s="58">
        <v>0</v>
      </c>
      <c r="Y268" s="58">
        <v>0</v>
      </c>
      <c r="Z268" s="58">
        <v>0</v>
      </c>
      <c r="AA268" s="58">
        <v>0</v>
      </c>
      <c r="AB268" s="58">
        <v>0</v>
      </c>
      <c r="AC268" s="58">
        <v>0</v>
      </c>
      <c r="AD268" s="58">
        <v>0</v>
      </c>
      <c r="AE268" s="58">
        <v>0</v>
      </c>
      <c r="AF268" s="58">
        <v>0</v>
      </c>
      <c r="AG268" s="58">
        <v>0</v>
      </c>
      <c r="AH268" s="58">
        <v>0</v>
      </c>
      <c r="AI268" s="58">
        <v>0</v>
      </c>
      <c r="AK268" s="64">
        <f t="shared" si="4"/>
        <v>-6.4504024381068503E-3</v>
      </c>
    </row>
    <row r="269" spans="1:37" x14ac:dyDescent="0.25">
      <c r="A269">
        <v>267</v>
      </c>
      <c r="B269" s="1">
        <v>1.3599999999999999E-2</v>
      </c>
      <c r="C269" s="1">
        <v>7.61151473838655E-5</v>
      </c>
      <c r="D269" s="58">
        <v>7.5424516887093798E-2</v>
      </c>
      <c r="E269" s="58">
        <v>0.17034430139325563</v>
      </c>
      <c r="F269" s="58">
        <v>0.14002445120801837</v>
      </c>
      <c r="G269" s="58">
        <v>2.2755552078012165E-2</v>
      </c>
      <c r="H269" s="58">
        <v>0.14346484961781705</v>
      </c>
      <c r="I269" s="58">
        <v>6.2476753622649858E-2</v>
      </c>
      <c r="J269" s="58">
        <v>5.9905833736980309E-2</v>
      </c>
      <c r="K269" s="58">
        <v>9.2605572256566418E-2</v>
      </c>
      <c r="L269" s="58">
        <v>3.9302208811784034E-2</v>
      </c>
      <c r="M269" s="58">
        <v>3.1432439075739525E-2</v>
      </c>
      <c r="N269" s="58">
        <v>0.16226352131208288</v>
      </c>
      <c r="O269" s="58">
        <v>0</v>
      </c>
      <c r="P269" s="58">
        <v>0</v>
      </c>
      <c r="Q269" s="58">
        <v>0</v>
      </c>
      <c r="R269" s="58">
        <v>0</v>
      </c>
      <c r="S269" s="58">
        <v>0</v>
      </c>
      <c r="T269" s="58">
        <v>0</v>
      </c>
      <c r="U269" s="58">
        <v>0</v>
      </c>
      <c r="V269" s="58">
        <v>0</v>
      </c>
      <c r="W269" s="58">
        <v>0</v>
      </c>
      <c r="X269" s="58">
        <v>0</v>
      </c>
      <c r="Y269" s="58">
        <v>0</v>
      </c>
      <c r="Z269" s="58">
        <v>0</v>
      </c>
      <c r="AA269" s="58">
        <v>0</v>
      </c>
      <c r="AB269" s="58">
        <v>0</v>
      </c>
      <c r="AC269" s="58">
        <v>0</v>
      </c>
      <c r="AD269" s="58">
        <v>0</v>
      </c>
      <c r="AE269" s="58">
        <v>0</v>
      </c>
      <c r="AF269" s="58">
        <v>0</v>
      </c>
      <c r="AG269" s="58">
        <v>0</v>
      </c>
      <c r="AH269" s="58">
        <v>0</v>
      </c>
      <c r="AI269" s="58">
        <v>0</v>
      </c>
      <c r="AK269" s="64">
        <f t="shared" si="4"/>
        <v>5.5967020135195226E-3</v>
      </c>
    </row>
    <row r="270" spans="1:37" x14ac:dyDescent="0.25">
      <c r="A270">
        <v>268</v>
      </c>
      <c r="B270" s="1">
        <v>1.17E-2</v>
      </c>
      <c r="C270" s="1">
        <v>-8.0423741450828766E-5</v>
      </c>
      <c r="D270" s="58">
        <v>1.8133844015043744E-2</v>
      </c>
      <c r="E270" s="58">
        <v>2.2644186685959682E-2</v>
      </c>
      <c r="F270" s="58">
        <v>3.3055361701996674E-2</v>
      </c>
      <c r="G270" s="58">
        <v>0.18285723152887903</v>
      </c>
      <c r="H270" s="58">
        <v>3.2515388229276909E-2</v>
      </c>
      <c r="I270" s="58">
        <v>0.10552022638832659</v>
      </c>
      <c r="J270" s="58">
        <v>0.14987958263938439</v>
      </c>
      <c r="K270" s="58">
        <v>0.14738908732418024</v>
      </c>
      <c r="L270" s="58">
        <v>0.16141960269742667</v>
      </c>
      <c r="M270" s="58">
        <v>0.10461973025984059</v>
      </c>
      <c r="N270" s="58">
        <v>4.1965758529685551E-2</v>
      </c>
      <c r="O270" s="58">
        <v>0</v>
      </c>
      <c r="P270" s="58">
        <v>0</v>
      </c>
      <c r="Q270" s="58">
        <v>0</v>
      </c>
      <c r="R270" s="58">
        <v>0</v>
      </c>
      <c r="S270" s="58">
        <v>0</v>
      </c>
      <c r="T270" s="58">
        <v>0</v>
      </c>
      <c r="U270" s="58">
        <v>0</v>
      </c>
      <c r="V270" s="58">
        <v>0</v>
      </c>
      <c r="W270" s="58">
        <v>0</v>
      </c>
      <c r="X270" s="58">
        <v>0</v>
      </c>
      <c r="Y270" s="58">
        <v>0</v>
      </c>
      <c r="Z270" s="58">
        <v>0</v>
      </c>
      <c r="AA270" s="58">
        <v>0</v>
      </c>
      <c r="AB270" s="58">
        <v>0</v>
      </c>
      <c r="AC270" s="58">
        <v>0</v>
      </c>
      <c r="AD270" s="58">
        <v>0</v>
      </c>
      <c r="AE270" s="58">
        <v>0</v>
      </c>
      <c r="AF270" s="58">
        <v>0</v>
      </c>
      <c r="AG270" s="58">
        <v>0</v>
      </c>
      <c r="AH270" s="58">
        <v>0</v>
      </c>
      <c r="AI270" s="58">
        <v>0</v>
      </c>
      <c r="AK270" s="64">
        <f t="shared" si="4"/>
        <v>-6.8738240556263904E-3</v>
      </c>
    </row>
    <row r="271" spans="1:37" x14ac:dyDescent="0.25">
      <c r="A271">
        <v>269</v>
      </c>
      <c r="B271" s="1">
        <v>1.04E-2</v>
      </c>
      <c r="C271" s="1">
        <v>2.840025920422253E-4</v>
      </c>
      <c r="D271" s="58">
        <v>5.2710214972888081E-2</v>
      </c>
      <c r="E271" s="58">
        <v>6.854164034338299E-2</v>
      </c>
      <c r="F271" s="58">
        <v>2.1635554884681243E-2</v>
      </c>
      <c r="G271" s="58">
        <v>0.11434536714676431</v>
      </c>
      <c r="H271" s="58">
        <v>0.12594572564187484</v>
      </c>
      <c r="I271" s="58">
        <v>0.12022561216935931</v>
      </c>
      <c r="J271" s="58">
        <v>0.11602330055517676</v>
      </c>
      <c r="K271" s="58">
        <v>1.9317595038134398E-2</v>
      </c>
      <c r="L271" s="58">
        <v>0.15834095360778502</v>
      </c>
      <c r="M271" s="58">
        <v>7.8694916906194193E-2</v>
      </c>
      <c r="N271" s="58">
        <v>0.12421911873375889</v>
      </c>
      <c r="O271" s="58">
        <v>0</v>
      </c>
      <c r="P271" s="58">
        <v>0</v>
      </c>
      <c r="Q271" s="58">
        <v>0</v>
      </c>
      <c r="R271" s="58">
        <v>0</v>
      </c>
      <c r="S271" s="58">
        <v>0</v>
      </c>
      <c r="T271" s="58">
        <v>0</v>
      </c>
      <c r="U271" s="58">
        <v>0</v>
      </c>
      <c r="V271" s="58">
        <v>0</v>
      </c>
      <c r="W271" s="58">
        <v>0</v>
      </c>
      <c r="X271" s="58">
        <v>0</v>
      </c>
      <c r="Y271" s="58">
        <v>0</v>
      </c>
      <c r="Z271" s="58">
        <v>0</v>
      </c>
      <c r="AA271" s="58">
        <v>0</v>
      </c>
      <c r="AB271" s="58">
        <v>0</v>
      </c>
      <c r="AC271" s="58">
        <v>0</v>
      </c>
      <c r="AD271" s="58">
        <v>0</v>
      </c>
      <c r="AE271" s="58">
        <v>0</v>
      </c>
      <c r="AF271" s="58">
        <v>0</v>
      </c>
      <c r="AG271" s="58">
        <v>0</v>
      </c>
      <c r="AH271" s="58">
        <v>0</v>
      </c>
      <c r="AI271" s="58">
        <v>0</v>
      </c>
      <c r="AK271" s="64">
        <f t="shared" si="4"/>
        <v>2.7307941542521665E-2</v>
      </c>
    </row>
    <row r="272" spans="1:37" x14ac:dyDescent="0.25">
      <c r="A272">
        <v>270</v>
      </c>
      <c r="B272" s="1">
        <v>1.1900000000000001E-2</v>
      </c>
      <c r="C272" s="1">
        <v>2.9369935627846347E-5</v>
      </c>
      <c r="D272" s="58">
        <v>2.5300200173129075E-2</v>
      </c>
      <c r="E272" s="58">
        <v>7.4742096288135898E-2</v>
      </c>
      <c r="F272" s="58">
        <v>0.1739409125453886</v>
      </c>
      <c r="G272" s="58">
        <v>0.16412343546842786</v>
      </c>
      <c r="H272" s="58">
        <v>0.12869195891329469</v>
      </c>
      <c r="I272" s="58">
        <v>3.9130863574515118E-2</v>
      </c>
      <c r="J272" s="58">
        <v>0.1227263797053825</v>
      </c>
      <c r="K272" s="58">
        <v>4.5682189382644234E-2</v>
      </c>
      <c r="L272" s="58">
        <v>4.5207094387817039E-2</v>
      </c>
      <c r="M272" s="58">
        <v>9.71401492226215E-2</v>
      </c>
      <c r="N272" s="58">
        <v>8.3314720338643664E-2</v>
      </c>
      <c r="O272" s="58">
        <v>0</v>
      </c>
      <c r="P272" s="58">
        <v>0</v>
      </c>
      <c r="Q272" s="58">
        <v>0</v>
      </c>
      <c r="R272" s="58">
        <v>0</v>
      </c>
      <c r="S272" s="58">
        <v>0</v>
      </c>
      <c r="T272" s="58">
        <v>0</v>
      </c>
      <c r="U272" s="58">
        <v>0</v>
      </c>
      <c r="V272" s="58">
        <v>0</v>
      </c>
      <c r="W272" s="58">
        <v>0</v>
      </c>
      <c r="X272" s="58">
        <v>0</v>
      </c>
      <c r="Y272" s="58">
        <v>0</v>
      </c>
      <c r="Z272" s="58">
        <v>0</v>
      </c>
      <c r="AA272" s="58">
        <v>0</v>
      </c>
      <c r="AB272" s="58">
        <v>0</v>
      </c>
      <c r="AC272" s="58">
        <v>0</v>
      </c>
      <c r="AD272" s="58">
        <v>0</v>
      </c>
      <c r="AE272" s="58">
        <v>0</v>
      </c>
      <c r="AF272" s="58">
        <v>0</v>
      </c>
      <c r="AG272" s="58">
        <v>0</v>
      </c>
      <c r="AH272" s="58">
        <v>0</v>
      </c>
      <c r="AI272" s="58">
        <v>0</v>
      </c>
      <c r="AK272" s="64">
        <f t="shared" si="4"/>
        <v>2.4680618174660793E-3</v>
      </c>
    </row>
    <row r="273" spans="1:37" x14ac:dyDescent="0.25">
      <c r="A273">
        <v>271</v>
      </c>
      <c r="B273" s="1">
        <v>1.32E-2</v>
      </c>
      <c r="C273" s="1">
        <v>3.4429604805172664E-5</v>
      </c>
      <c r="D273" s="58">
        <v>3.9324358175816643E-2</v>
      </c>
      <c r="E273" s="58">
        <v>0.11071641206180009</v>
      </c>
      <c r="F273" s="58">
        <v>0.13530233847733869</v>
      </c>
      <c r="G273" s="58">
        <v>0.14379002716429024</v>
      </c>
      <c r="H273" s="58">
        <v>0.12693360028345832</v>
      </c>
      <c r="I273" s="58">
        <v>9.2623577423500261E-2</v>
      </c>
      <c r="J273" s="58">
        <v>0.13321961814774977</v>
      </c>
      <c r="K273" s="58">
        <v>6.6377297024946186E-2</v>
      </c>
      <c r="L273" s="58">
        <v>3.5173872067711012E-2</v>
      </c>
      <c r="M273" s="58">
        <v>7.9640649174726907E-2</v>
      </c>
      <c r="N273" s="58">
        <v>3.6898249998662008E-2</v>
      </c>
      <c r="O273" s="58">
        <v>0</v>
      </c>
      <c r="P273" s="58">
        <v>0</v>
      </c>
      <c r="Q273" s="58">
        <v>0</v>
      </c>
      <c r="R273" s="58">
        <v>0</v>
      </c>
      <c r="S273" s="58">
        <v>0</v>
      </c>
      <c r="T273" s="58">
        <v>0</v>
      </c>
      <c r="U273" s="58">
        <v>0</v>
      </c>
      <c r="V273" s="58">
        <v>0</v>
      </c>
      <c r="W273" s="58">
        <v>0</v>
      </c>
      <c r="X273" s="58">
        <v>0</v>
      </c>
      <c r="Y273" s="58">
        <v>0</v>
      </c>
      <c r="Z273" s="58">
        <v>0</v>
      </c>
      <c r="AA273" s="58">
        <v>0</v>
      </c>
      <c r="AB273" s="58">
        <v>0</v>
      </c>
      <c r="AC273" s="58">
        <v>0</v>
      </c>
      <c r="AD273" s="58">
        <v>0</v>
      </c>
      <c r="AE273" s="58">
        <v>0</v>
      </c>
      <c r="AF273" s="58">
        <v>0</v>
      </c>
      <c r="AG273" s="58">
        <v>0</v>
      </c>
      <c r="AH273" s="58">
        <v>0</v>
      </c>
      <c r="AI273" s="58">
        <v>0</v>
      </c>
      <c r="AK273" s="64">
        <f t="shared" si="4"/>
        <v>2.6083033943312623E-3</v>
      </c>
    </row>
    <row r="274" spans="1:37" x14ac:dyDescent="0.25">
      <c r="A274">
        <v>272</v>
      </c>
      <c r="B274" s="1">
        <v>1.4E-2</v>
      </c>
      <c r="C274" s="1">
        <v>-8.1300664366917828E-5</v>
      </c>
      <c r="D274" s="58">
        <v>9.8693860582026935E-2</v>
      </c>
      <c r="E274" s="58">
        <v>0.12683125669300205</v>
      </c>
      <c r="F274" s="58">
        <v>4.7267456105194047E-2</v>
      </c>
      <c r="G274" s="58">
        <v>0.10819359423477108</v>
      </c>
      <c r="H274" s="58">
        <v>2.809596086089975E-2</v>
      </c>
      <c r="I274" s="58">
        <v>0.14718707035290671</v>
      </c>
      <c r="J274" s="58">
        <v>9.5799065695021432E-2</v>
      </c>
      <c r="K274" s="58">
        <v>0.14328320053578078</v>
      </c>
      <c r="L274" s="58">
        <v>4.6864758714127222E-2</v>
      </c>
      <c r="M274" s="58">
        <v>8.2306276604985157E-2</v>
      </c>
      <c r="N274" s="58">
        <v>7.547749962128486E-2</v>
      </c>
      <c r="O274" s="58">
        <v>0</v>
      </c>
      <c r="P274" s="58">
        <v>0</v>
      </c>
      <c r="Q274" s="58">
        <v>0</v>
      </c>
      <c r="R274" s="58">
        <v>0</v>
      </c>
      <c r="S274" s="58">
        <v>0</v>
      </c>
      <c r="T274" s="58">
        <v>0</v>
      </c>
      <c r="U274" s="58">
        <v>0</v>
      </c>
      <c r="V274" s="58">
        <v>0</v>
      </c>
      <c r="W274" s="58">
        <v>0</v>
      </c>
      <c r="X274" s="58">
        <v>0</v>
      </c>
      <c r="Y274" s="58">
        <v>0</v>
      </c>
      <c r="Z274" s="58">
        <v>0</v>
      </c>
      <c r="AA274" s="58">
        <v>0</v>
      </c>
      <c r="AB274" s="58">
        <v>0</v>
      </c>
      <c r="AC274" s="58">
        <v>0</v>
      </c>
      <c r="AD274" s="58">
        <v>0</v>
      </c>
      <c r="AE274" s="58">
        <v>0</v>
      </c>
      <c r="AF274" s="58">
        <v>0</v>
      </c>
      <c r="AG274" s="58">
        <v>0</v>
      </c>
      <c r="AH274" s="58">
        <v>0</v>
      </c>
      <c r="AI274" s="58">
        <v>0</v>
      </c>
      <c r="AK274" s="64">
        <f t="shared" si="4"/>
        <v>-5.8071903119227015E-3</v>
      </c>
    </row>
    <row r="275" spans="1:37" x14ac:dyDescent="0.25">
      <c r="A275">
        <v>273</v>
      </c>
      <c r="B275" s="1">
        <v>1.2999999999999999E-2</v>
      </c>
      <c r="C275" s="1">
        <v>-4.5506938290899184E-4</v>
      </c>
      <c r="D275" s="58">
        <v>6.8174994257359086E-3</v>
      </c>
      <c r="E275" s="58">
        <v>4.7895257957330524E-2</v>
      </c>
      <c r="F275" s="58">
        <v>0.14092914019370406</v>
      </c>
      <c r="G275" s="58">
        <v>0.11037204649628667</v>
      </c>
      <c r="H275" s="58">
        <v>5.8716019648458947E-3</v>
      </c>
      <c r="I275" s="58">
        <v>0.18875423341308833</v>
      </c>
      <c r="J275" s="58">
        <v>1.822255228299878E-2</v>
      </c>
      <c r="K275" s="58">
        <v>0.18212548728247216</v>
      </c>
      <c r="L275" s="58">
        <v>0.10672005748770862</v>
      </c>
      <c r="M275" s="58">
        <v>9.0494388259241859E-2</v>
      </c>
      <c r="N275" s="58">
        <v>0.10179773523658729</v>
      </c>
      <c r="O275" s="58">
        <v>0</v>
      </c>
      <c r="P275" s="58">
        <v>0</v>
      </c>
      <c r="Q275" s="58">
        <v>0</v>
      </c>
      <c r="R275" s="58">
        <v>0</v>
      </c>
      <c r="S275" s="58">
        <v>0</v>
      </c>
      <c r="T275" s="58">
        <v>0</v>
      </c>
      <c r="U275" s="58">
        <v>0</v>
      </c>
      <c r="V275" s="58">
        <v>0</v>
      </c>
      <c r="W275" s="58">
        <v>0</v>
      </c>
      <c r="X275" s="58">
        <v>0</v>
      </c>
      <c r="Y275" s="58">
        <v>0</v>
      </c>
      <c r="Z275" s="58">
        <v>0</v>
      </c>
      <c r="AA275" s="58">
        <v>0</v>
      </c>
      <c r="AB275" s="58">
        <v>0</v>
      </c>
      <c r="AC275" s="58">
        <v>0</v>
      </c>
      <c r="AD275" s="58">
        <v>0</v>
      </c>
      <c r="AE275" s="58">
        <v>0</v>
      </c>
      <c r="AF275" s="58">
        <v>0</v>
      </c>
      <c r="AG275" s="58">
        <v>0</v>
      </c>
      <c r="AH275" s="58">
        <v>0</v>
      </c>
      <c r="AI275" s="58">
        <v>0</v>
      </c>
      <c r="AK275" s="64">
        <f t="shared" si="4"/>
        <v>-3.5005337146845526E-2</v>
      </c>
    </row>
    <row r="276" spans="1:37" x14ac:dyDescent="0.25">
      <c r="A276">
        <v>274</v>
      </c>
      <c r="B276" s="1">
        <v>1.04E-2</v>
      </c>
      <c r="C276" s="1">
        <v>8.4395517468222115E-5</v>
      </c>
      <c r="D276" s="58">
        <v>0.19241758816866533</v>
      </c>
      <c r="E276" s="58">
        <v>2.8865596589972738E-2</v>
      </c>
      <c r="F276" s="58">
        <v>7.1080499862800517E-2</v>
      </c>
      <c r="G276" s="58">
        <v>0.13894031231765341</v>
      </c>
      <c r="H276" s="58">
        <v>2.4460732142985359E-2</v>
      </c>
      <c r="I276" s="58">
        <v>6.4997213967225825E-2</v>
      </c>
      <c r="J276" s="58">
        <v>0.12974644264061547</v>
      </c>
      <c r="K276" s="58">
        <v>3.9686762620974897E-2</v>
      </c>
      <c r="L276" s="58">
        <v>0.13679793595131143</v>
      </c>
      <c r="M276" s="58">
        <v>0.11752026165765569</v>
      </c>
      <c r="N276" s="58">
        <v>5.548665408013928E-2</v>
      </c>
      <c r="O276" s="58">
        <v>0</v>
      </c>
      <c r="P276" s="58">
        <v>0</v>
      </c>
      <c r="Q276" s="58">
        <v>0</v>
      </c>
      <c r="R276" s="58">
        <v>0</v>
      </c>
      <c r="S276" s="58">
        <v>0</v>
      </c>
      <c r="T276" s="58">
        <v>0</v>
      </c>
      <c r="U276" s="58">
        <v>0</v>
      </c>
      <c r="V276" s="58">
        <v>0</v>
      </c>
      <c r="W276" s="58">
        <v>0</v>
      </c>
      <c r="X276" s="58">
        <v>0</v>
      </c>
      <c r="Y276" s="58">
        <v>0</v>
      </c>
      <c r="Z276" s="58">
        <v>0</v>
      </c>
      <c r="AA276" s="58">
        <v>0</v>
      </c>
      <c r="AB276" s="58">
        <v>0</v>
      </c>
      <c r="AC276" s="58">
        <v>0</v>
      </c>
      <c r="AD276" s="58">
        <v>0</v>
      </c>
      <c r="AE276" s="58">
        <v>0</v>
      </c>
      <c r="AF276" s="58">
        <v>0</v>
      </c>
      <c r="AG276" s="58">
        <v>0</v>
      </c>
      <c r="AH276" s="58">
        <v>0</v>
      </c>
      <c r="AI276" s="58">
        <v>0</v>
      </c>
      <c r="AK276" s="64">
        <f t="shared" si="4"/>
        <v>8.1149536027136648E-3</v>
      </c>
    </row>
    <row r="277" spans="1:37" x14ac:dyDescent="0.25">
      <c r="A277">
        <v>275</v>
      </c>
      <c r="B277" s="1">
        <v>1.29E-2</v>
      </c>
      <c r="C277" s="1">
        <v>1.4315448497997035E-4</v>
      </c>
      <c r="D277" s="58">
        <v>0.16788028950933814</v>
      </c>
      <c r="E277" s="58">
        <v>0.17113839841836673</v>
      </c>
      <c r="F277" s="58">
        <v>0.13229148480237507</v>
      </c>
      <c r="G277" s="58">
        <v>7.9353415830429076E-3</v>
      </c>
      <c r="H277" s="58">
        <v>1.9169355437846855E-2</v>
      </c>
      <c r="I277" s="58">
        <v>3.977823674379672E-2</v>
      </c>
      <c r="J277" s="58">
        <v>9.7821332575653758E-2</v>
      </c>
      <c r="K277" s="58">
        <v>7.1462078519733477E-2</v>
      </c>
      <c r="L277" s="58">
        <v>6.4853879939536549E-2</v>
      </c>
      <c r="M277" s="58">
        <v>0.17122229955741797</v>
      </c>
      <c r="N277" s="58">
        <v>5.6447302912891892E-2</v>
      </c>
      <c r="O277" s="58">
        <v>0</v>
      </c>
      <c r="P277" s="58">
        <v>0</v>
      </c>
      <c r="Q277" s="58">
        <v>0</v>
      </c>
      <c r="R277" s="58">
        <v>0</v>
      </c>
      <c r="S277" s="58">
        <v>0</v>
      </c>
      <c r="T277" s="58">
        <v>0</v>
      </c>
      <c r="U277" s="58">
        <v>0</v>
      </c>
      <c r="V277" s="58">
        <v>0</v>
      </c>
      <c r="W277" s="58">
        <v>0</v>
      </c>
      <c r="X277" s="58">
        <v>0</v>
      </c>
      <c r="Y277" s="58">
        <v>0</v>
      </c>
      <c r="Z277" s="58">
        <v>0</v>
      </c>
      <c r="AA277" s="58">
        <v>0</v>
      </c>
      <c r="AB277" s="58">
        <v>0</v>
      </c>
      <c r="AC277" s="58">
        <v>0</v>
      </c>
      <c r="AD277" s="58">
        <v>0</v>
      </c>
      <c r="AE277" s="58">
        <v>0</v>
      </c>
      <c r="AF277" s="58">
        <v>0</v>
      </c>
      <c r="AG277" s="58">
        <v>0</v>
      </c>
      <c r="AH277" s="58">
        <v>0</v>
      </c>
      <c r="AI277" s="58">
        <v>0</v>
      </c>
      <c r="AK277" s="64">
        <f t="shared" si="4"/>
        <v>1.1097246897672121E-2</v>
      </c>
    </row>
    <row r="278" spans="1:37" x14ac:dyDescent="0.25">
      <c r="A278">
        <v>276</v>
      </c>
      <c r="B278" s="1">
        <v>1.1599999999999999E-2</v>
      </c>
      <c r="C278" s="1">
        <v>-2.8197069807096164E-4</v>
      </c>
      <c r="D278" s="58">
        <v>8.8972685728412271E-2</v>
      </c>
      <c r="E278" s="58">
        <v>3.0513927845155019E-2</v>
      </c>
      <c r="F278" s="58">
        <v>7.3901550344519826E-2</v>
      </c>
      <c r="G278" s="58">
        <v>6.978053259590157E-2</v>
      </c>
      <c r="H278" s="58">
        <v>2.3067880398991512E-2</v>
      </c>
      <c r="I278" s="58">
        <v>0.16624419370628143</v>
      </c>
      <c r="J278" s="58">
        <v>0.11362308823556307</v>
      </c>
      <c r="K278" s="58">
        <v>0.12403164095991495</v>
      </c>
      <c r="L278" s="58">
        <v>7.3189144775130882E-3</v>
      </c>
      <c r="M278" s="58">
        <v>0.13049675452155143</v>
      </c>
      <c r="N278" s="58">
        <v>0.17204883118619574</v>
      </c>
      <c r="O278" s="58">
        <v>0</v>
      </c>
      <c r="P278" s="58">
        <v>0</v>
      </c>
      <c r="Q278" s="58">
        <v>0</v>
      </c>
      <c r="R278" s="58">
        <v>0</v>
      </c>
      <c r="S278" s="58">
        <v>0</v>
      </c>
      <c r="T278" s="58">
        <v>0</v>
      </c>
      <c r="U278" s="58">
        <v>0</v>
      </c>
      <c r="V278" s="58">
        <v>0</v>
      </c>
      <c r="W278" s="58">
        <v>0</v>
      </c>
      <c r="X278" s="58">
        <v>0</v>
      </c>
      <c r="Y278" s="58">
        <v>0</v>
      </c>
      <c r="Z278" s="58">
        <v>0</v>
      </c>
      <c r="AA278" s="58">
        <v>0</v>
      </c>
      <c r="AB278" s="58">
        <v>0</v>
      </c>
      <c r="AC278" s="58">
        <v>0</v>
      </c>
      <c r="AD278" s="58">
        <v>0</v>
      </c>
      <c r="AE278" s="58">
        <v>0</v>
      </c>
      <c r="AF278" s="58">
        <v>0</v>
      </c>
      <c r="AG278" s="58">
        <v>0</v>
      </c>
      <c r="AH278" s="58">
        <v>0</v>
      </c>
      <c r="AI278" s="58">
        <v>0</v>
      </c>
      <c r="AK278" s="64">
        <f t="shared" si="4"/>
        <v>-2.4307818799220834E-2</v>
      </c>
    </row>
    <row r="279" spans="1:37" x14ac:dyDescent="0.25">
      <c r="A279">
        <v>277</v>
      </c>
      <c r="B279" s="1">
        <v>1.4500000000000001E-2</v>
      </c>
      <c r="C279" s="1">
        <v>-1.2594267343997527E-5</v>
      </c>
      <c r="D279" s="58">
        <v>5.2290165292899163E-2</v>
      </c>
      <c r="E279" s="58">
        <v>0.15399054591405514</v>
      </c>
      <c r="F279" s="58">
        <v>2.5522746064005102E-2</v>
      </c>
      <c r="G279" s="58">
        <v>0.10559397585151192</v>
      </c>
      <c r="H279" s="58">
        <v>8.7840698061861747E-2</v>
      </c>
      <c r="I279" s="58">
        <v>9.9269614113176571E-2</v>
      </c>
      <c r="J279" s="58">
        <v>9.6997556217954486E-2</v>
      </c>
      <c r="K279" s="58">
        <v>0.17003206778865518</v>
      </c>
      <c r="L279" s="58">
        <v>2.0038748392468775E-2</v>
      </c>
      <c r="M279" s="58">
        <v>6.0097976488642645E-2</v>
      </c>
      <c r="N279" s="58">
        <v>0.12832590581476935</v>
      </c>
      <c r="O279" s="58">
        <v>0</v>
      </c>
      <c r="P279" s="58">
        <v>0</v>
      </c>
      <c r="Q279" s="58">
        <v>0</v>
      </c>
      <c r="R279" s="58">
        <v>0</v>
      </c>
      <c r="S279" s="58">
        <v>0</v>
      </c>
      <c r="T279" s="58">
        <v>0</v>
      </c>
      <c r="U279" s="58">
        <v>0</v>
      </c>
      <c r="V279" s="58">
        <v>0</v>
      </c>
      <c r="W279" s="58">
        <v>0</v>
      </c>
      <c r="X279" s="58">
        <v>0</v>
      </c>
      <c r="Y279" s="58">
        <v>0</v>
      </c>
      <c r="Z279" s="58">
        <v>0</v>
      </c>
      <c r="AA279" s="58">
        <v>0</v>
      </c>
      <c r="AB279" s="58">
        <v>0</v>
      </c>
      <c r="AC279" s="58">
        <v>0</v>
      </c>
      <c r="AD279" s="58">
        <v>0</v>
      </c>
      <c r="AE279" s="58">
        <v>0</v>
      </c>
      <c r="AF279" s="58">
        <v>0</v>
      </c>
      <c r="AG279" s="58">
        <v>0</v>
      </c>
      <c r="AH279" s="58">
        <v>0</v>
      </c>
      <c r="AI279" s="58">
        <v>0</v>
      </c>
      <c r="AK279" s="64">
        <f t="shared" si="4"/>
        <v>-8.6857016165500182E-4</v>
      </c>
    </row>
    <row r="280" spans="1:37" x14ac:dyDescent="0.25">
      <c r="A280">
        <v>278</v>
      </c>
      <c r="B280" s="1">
        <v>1.12E-2</v>
      </c>
      <c r="C280" s="1">
        <v>-8.9012587700700396E-5</v>
      </c>
      <c r="D280" s="58">
        <v>0.1364777059108484</v>
      </c>
      <c r="E280" s="58">
        <v>3.1649391478932705E-2</v>
      </c>
      <c r="F280" s="58">
        <v>5.9110978714731179E-2</v>
      </c>
      <c r="G280" s="58">
        <v>0.13063945911909444</v>
      </c>
      <c r="H280" s="58">
        <v>0.17203487611594082</v>
      </c>
      <c r="I280" s="58">
        <v>0.13450313744367323</v>
      </c>
      <c r="J280" s="58">
        <v>3.8757691493675507E-2</v>
      </c>
      <c r="K280" s="58">
        <v>6.1317793374827789E-2</v>
      </c>
      <c r="L280" s="58">
        <v>0.10873657046491271</v>
      </c>
      <c r="M280" s="58">
        <v>0.10357372870772787</v>
      </c>
      <c r="N280" s="58">
        <v>2.3198667175635498E-2</v>
      </c>
      <c r="O280" s="58">
        <v>0</v>
      </c>
      <c r="P280" s="58">
        <v>0</v>
      </c>
      <c r="Q280" s="58">
        <v>0</v>
      </c>
      <c r="R280" s="58">
        <v>0</v>
      </c>
      <c r="S280" s="58">
        <v>0</v>
      </c>
      <c r="T280" s="58">
        <v>0</v>
      </c>
      <c r="U280" s="58">
        <v>0</v>
      </c>
      <c r="V280" s="58">
        <v>0</v>
      </c>
      <c r="W280" s="58">
        <v>0</v>
      </c>
      <c r="X280" s="58">
        <v>0</v>
      </c>
      <c r="Y280" s="58">
        <v>0</v>
      </c>
      <c r="Z280" s="58">
        <v>0</v>
      </c>
      <c r="AA280" s="58">
        <v>0</v>
      </c>
      <c r="AB280" s="58">
        <v>0</v>
      </c>
      <c r="AC280" s="58">
        <v>0</v>
      </c>
      <c r="AD280" s="58">
        <v>0</v>
      </c>
      <c r="AE280" s="58">
        <v>0</v>
      </c>
      <c r="AF280" s="58">
        <v>0</v>
      </c>
      <c r="AG280" s="58">
        <v>0</v>
      </c>
      <c r="AH280" s="58">
        <v>0</v>
      </c>
      <c r="AI280" s="58">
        <v>0</v>
      </c>
      <c r="AK280" s="64">
        <f t="shared" si="4"/>
        <v>-7.9475524732768206E-3</v>
      </c>
    </row>
    <row r="281" spans="1:37" x14ac:dyDescent="0.25">
      <c r="A281">
        <v>279</v>
      </c>
      <c r="B281" s="1">
        <v>1.2200000000000001E-2</v>
      </c>
      <c r="C281" s="1">
        <v>7.3795692173322586E-5</v>
      </c>
      <c r="D281" s="58">
        <v>7.1617831068518184E-2</v>
      </c>
      <c r="E281" s="58">
        <v>0.16355192664512008</v>
      </c>
      <c r="F281" s="58">
        <v>6.3366488724019357E-2</v>
      </c>
      <c r="G281" s="58">
        <v>5.2029189180494593E-3</v>
      </c>
      <c r="H281" s="58">
        <v>8.4327722675179104E-3</v>
      </c>
      <c r="I281" s="58">
        <v>7.0737244165197902E-2</v>
      </c>
      <c r="J281" s="58">
        <v>6.7152347654549804E-2</v>
      </c>
      <c r="K281" s="58">
        <v>0.11918621933815118</v>
      </c>
      <c r="L281" s="58">
        <v>2.3646156331013943E-2</v>
      </c>
      <c r="M281" s="58">
        <v>0.20487982557711973</v>
      </c>
      <c r="N281" s="58">
        <v>0.2022262693107425</v>
      </c>
      <c r="O281" s="58">
        <v>0</v>
      </c>
      <c r="P281" s="58">
        <v>0</v>
      </c>
      <c r="Q281" s="58">
        <v>0</v>
      </c>
      <c r="R281" s="58">
        <v>0</v>
      </c>
      <c r="S281" s="58">
        <v>0</v>
      </c>
      <c r="T281" s="58">
        <v>0</v>
      </c>
      <c r="U281" s="58">
        <v>0</v>
      </c>
      <c r="V281" s="58">
        <v>0</v>
      </c>
      <c r="W281" s="58">
        <v>0</v>
      </c>
      <c r="X281" s="58">
        <v>0</v>
      </c>
      <c r="Y281" s="58">
        <v>0</v>
      </c>
      <c r="Z281" s="58">
        <v>0</v>
      </c>
      <c r="AA281" s="58">
        <v>0</v>
      </c>
      <c r="AB281" s="58">
        <v>0</v>
      </c>
      <c r="AC281" s="58">
        <v>0</v>
      </c>
      <c r="AD281" s="58">
        <v>0</v>
      </c>
      <c r="AE281" s="58">
        <v>0</v>
      </c>
      <c r="AF281" s="58">
        <v>0</v>
      </c>
      <c r="AG281" s="58">
        <v>0</v>
      </c>
      <c r="AH281" s="58">
        <v>0</v>
      </c>
      <c r="AI281" s="58">
        <v>0</v>
      </c>
      <c r="AK281" s="64">
        <f t="shared" si="4"/>
        <v>6.0488272273215233E-3</v>
      </c>
    </row>
    <row r="282" spans="1:37" x14ac:dyDescent="0.25">
      <c r="A282">
        <v>280</v>
      </c>
      <c r="B282" s="1">
        <v>1.4800000000000001E-2</v>
      </c>
      <c r="C282" s="1">
        <v>-6.0326833963247206E-5</v>
      </c>
      <c r="D282" s="58">
        <v>2.2619536787553459E-2</v>
      </c>
      <c r="E282" s="58">
        <v>0.15645853649788835</v>
      </c>
      <c r="F282" s="58">
        <v>0.16956453554193998</v>
      </c>
      <c r="G282" s="58">
        <v>0.15689382979433894</v>
      </c>
      <c r="H282" s="58">
        <v>5.9509790178370887E-2</v>
      </c>
      <c r="I282" s="58">
        <v>0.13757542167861081</v>
      </c>
      <c r="J282" s="58">
        <v>3.4465650829436541E-2</v>
      </c>
      <c r="K282" s="58">
        <v>9.9174196619029098E-2</v>
      </c>
      <c r="L282" s="58">
        <v>6.1573146836388731E-2</v>
      </c>
      <c r="M282" s="58">
        <v>6.064407891445911E-3</v>
      </c>
      <c r="N282" s="58">
        <v>9.6100947344997315E-2</v>
      </c>
      <c r="O282" s="58">
        <v>0</v>
      </c>
      <c r="P282" s="58">
        <v>0</v>
      </c>
      <c r="Q282" s="58">
        <v>0</v>
      </c>
      <c r="R282" s="58">
        <v>0</v>
      </c>
      <c r="S282" s="58">
        <v>0</v>
      </c>
      <c r="T282" s="58">
        <v>0</v>
      </c>
      <c r="U282" s="58">
        <v>0</v>
      </c>
      <c r="V282" s="58">
        <v>0</v>
      </c>
      <c r="W282" s="58">
        <v>0</v>
      </c>
      <c r="X282" s="58">
        <v>0</v>
      </c>
      <c r="Y282" s="58">
        <v>0</v>
      </c>
      <c r="Z282" s="58">
        <v>0</v>
      </c>
      <c r="AA282" s="58">
        <v>0</v>
      </c>
      <c r="AB282" s="58">
        <v>0</v>
      </c>
      <c r="AC282" s="58">
        <v>0</v>
      </c>
      <c r="AD282" s="58">
        <v>0</v>
      </c>
      <c r="AE282" s="58">
        <v>0</v>
      </c>
      <c r="AF282" s="58">
        <v>0</v>
      </c>
      <c r="AG282" s="58">
        <v>0</v>
      </c>
      <c r="AH282" s="58">
        <v>0</v>
      </c>
      <c r="AI282" s="58">
        <v>0</v>
      </c>
      <c r="AK282" s="64">
        <f t="shared" si="4"/>
        <v>-4.076137429949135E-3</v>
      </c>
    </row>
    <row r="283" spans="1:37" x14ac:dyDescent="0.25">
      <c r="A283">
        <v>281</v>
      </c>
      <c r="B283" s="1">
        <v>1.3100000000000001E-2</v>
      </c>
      <c r="C283" s="1">
        <v>-1.6733733811251345E-4</v>
      </c>
      <c r="D283" s="58">
        <v>0.12214920755515421</v>
      </c>
      <c r="E283" s="58">
        <v>0.10162080267607142</v>
      </c>
      <c r="F283" s="58">
        <v>0.10754288021531686</v>
      </c>
      <c r="G283" s="58">
        <v>2.535692233111396E-2</v>
      </c>
      <c r="H283" s="58">
        <v>0.11535559180850974</v>
      </c>
      <c r="I283" s="58">
        <v>0.1184254419484822</v>
      </c>
      <c r="J283" s="58">
        <v>7.818432899847215E-2</v>
      </c>
      <c r="K283" s="58">
        <v>0.13999802744694523</v>
      </c>
      <c r="L283" s="58">
        <v>9.2411239550680854E-2</v>
      </c>
      <c r="M283" s="58">
        <v>7.2662527054807316E-2</v>
      </c>
      <c r="N283" s="58">
        <v>2.6293030414446149E-2</v>
      </c>
      <c r="O283" s="58">
        <v>0</v>
      </c>
      <c r="P283" s="58">
        <v>0</v>
      </c>
      <c r="Q283" s="58">
        <v>0</v>
      </c>
      <c r="R283" s="58">
        <v>0</v>
      </c>
      <c r="S283" s="58">
        <v>0</v>
      </c>
      <c r="T283" s="58">
        <v>0</v>
      </c>
      <c r="U283" s="58">
        <v>0</v>
      </c>
      <c r="V283" s="58">
        <v>0</v>
      </c>
      <c r="W283" s="58">
        <v>0</v>
      </c>
      <c r="X283" s="58">
        <v>0</v>
      </c>
      <c r="Y283" s="58">
        <v>0</v>
      </c>
      <c r="Z283" s="58">
        <v>0</v>
      </c>
      <c r="AA283" s="58">
        <v>0</v>
      </c>
      <c r="AB283" s="58">
        <v>0</v>
      </c>
      <c r="AC283" s="58">
        <v>0</v>
      </c>
      <c r="AD283" s="58">
        <v>0</v>
      </c>
      <c r="AE283" s="58">
        <v>0</v>
      </c>
      <c r="AF283" s="58">
        <v>0</v>
      </c>
      <c r="AG283" s="58">
        <v>0</v>
      </c>
      <c r="AH283" s="58">
        <v>0</v>
      </c>
      <c r="AI283" s="58">
        <v>0</v>
      </c>
      <c r="AK283" s="64">
        <f t="shared" si="4"/>
        <v>-1.277384260400866E-2</v>
      </c>
    </row>
    <row r="284" spans="1:37" x14ac:dyDescent="0.25">
      <c r="A284">
        <v>282</v>
      </c>
      <c r="B284" s="1">
        <v>1.24E-2</v>
      </c>
      <c r="C284" s="1">
        <v>6.0209379425727946E-4</v>
      </c>
      <c r="D284" s="58">
        <v>3.7836064243197088E-3</v>
      </c>
      <c r="E284" s="58">
        <v>0.18585019255099314</v>
      </c>
      <c r="F284" s="58">
        <v>1.7716459878981988E-2</v>
      </c>
      <c r="G284" s="58">
        <v>3.4557489355990498E-2</v>
      </c>
      <c r="H284" s="58">
        <v>0.15287429010635306</v>
      </c>
      <c r="I284" s="58">
        <v>3.0105327462668269E-2</v>
      </c>
      <c r="J284" s="58">
        <v>4.8103859509406835E-2</v>
      </c>
      <c r="K284" s="58">
        <v>4.7511165781074657E-2</v>
      </c>
      <c r="L284" s="58">
        <v>0.25195898268330108</v>
      </c>
      <c r="M284" s="58">
        <v>1.9050659908580594E-2</v>
      </c>
      <c r="N284" s="58">
        <v>0.20848796633833003</v>
      </c>
      <c r="O284" s="58">
        <v>0</v>
      </c>
      <c r="P284" s="58">
        <v>0</v>
      </c>
      <c r="Q284" s="58">
        <v>0</v>
      </c>
      <c r="R284" s="58">
        <v>0</v>
      </c>
      <c r="S284" s="58">
        <v>0</v>
      </c>
      <c r="T284" s="58">
        <v>0</v>
      </c>
      <c r="U284" s="58">
        <v>0</v>
      </c>
      <c r="V284" s="58">
        <v>0</v>
      </c>
      <c r="W284" s="58">
        <v>0</v>
      </c>
      <c r="X284" s="58">
        <v>0</v>
      </c>
      <c r="Y284" s="58">
        <v>0</v>
      </c>
      <c r="Z284" s="58">
        <v>0</v>
      </c>
      <c r="AA284" s="58">
        <v>0</v>
      </c>
      <c r="AB284" s="58">
        <v>0</v>
      </c>
      <c r="AC284" s="58">
        <v>0</v>
      </c>
      <c r="AD284" s="58">
        <v>0</v>
      </c>
      <c r="AE284" s="58">
        <v>0</v>
      </c>
      <c r="AF284" s="58">
        <v>0</v>
      </c>
      <c r="AG284" s="58">
        <v>0</v>
      </c>
      <c r="AH284" s="58">
        <v>0</v>
      </c>
      <c r="AI284" s="58">
        <v>0</v>
      </c>
      <c r="AK284" s="64">
        <f t="shared" si="4"/>
        <v>4.8555951149780605E-2</v>
      </c>
    </row>
    <row r="285" spans="1:37" x14ac:dyDescent="0.25">
      <c r="A285">
        <v>283</v>
      </c>
      <c r="B285" s="1">
        <v>1.2699999999999999E-2</v>
      </c>
      <c r="C285" s="1">
        <v>1.2591094304203741E-4</v>
      </c>
      <c r="D285" s="58">
        <v>0.17021751117825853</v>
      </c>
      <c r="E285" s="58">
        <v>0.11501957296297118</v>
      </c>
      <c r="F285" s="58">
        <v>0.11459540463914381</v>
      </c>
      <c r="G285" s="58">
        <v>0.12400818858530568</v>
      </c>
      <c r="H285" s="58">
        <v>0.13037439438327697</v>
      </c>
      <c r="I285" s="58">
        <v>4.6633665818632215E-2</v>
      </c>
      <c r="J285" s="58">
        <v>0.10545821084107948</v>
      </c>
      <c r="K285" s="58">
        <v>3.1466929199144275E-2</v>
      </c>
      <c r="L285" s="58">
        <v>2.0200321771239666E-2</v>
      </c>
      <c r="M285" s="58">
        <v>8.5162231932398469E-2</v>
      </c>
      <c r="N285" s="58">
        <v>5.6863568688549866E-2</v>
      </c>
      <c r="O285" s="58">
        <v>0</v>
      </c>
      <c r="P285" s="58">
        <v>0</v>
      </c>
      <c r="Q285" s="58">
        <v>0</v>
      </c>
      <c r="R285" s="58">
        <v>0</v>
      </c>
      <c r="S285" s="58">
        <v>0</v>
      </c>
      <c r="T285" s="58">
        <v>0</v>
      </c>
      <c r="U285" s="58">
        <v>0</v>
      </c>
      <c r="V285" s="58">
        <v>0</v>
      </c>
      <c r="W285" s="58">
        <v>0</v>
      </c>
      <c r="X285" s="58">
        <v>0</v>
      </c>
      <c r="Y285" s="58">
        <v>0</v>
      </c>
      <c r="Z285" s="58">
        <v>0</v>
      </c>
      <c r="AA285" s="58">
        <v>0</v>
      </c>
      <c r="AB285" s="58">
        <v>0</v>
      </c>
      <c r="AC285" s="58">
        <v>0</v>
      </c>
      <c r="AD285" s="58">
        <v>0</v>
      </c>
      <c r="AE285" s="58">
        <v>0</v>
      </c>
      <c r="AF285" s="58">
        <v>0</v>
      </c>
      <c r="AG285" s="58">
        <v>0</v>
      </c>
      <c r="AH285" s="58">
        <v>0</v>
      </c>
      <c r="AI285" s="58">
        <v>0</v>
      </c>
      <c r="AK285" s="64">
        <f t="shared" si="4"/>
        <v>9.9142474836249935E-3</v>
      </c>
    </row>
    <row r="286" spans="1:37" x14ac:dyDescent="0.25">
      <c r="A286">
        <v>284</v>
      </c>
      <c r="B286" s="1">
        <v>1.21E-2</v>
      </c>
      <c r="C286" s="1">
        <v>1.8064265381595538E-4</v>
      </c>
      <c r="D286" s="58">
        <v>3.7633979825566946E-2</v>
      </c>
      <c r="E286" s="58">
        <v>7.3462544183986095E-2</v>
      </c>
      <c r="F286" s="58">
        <v>9.9016943017181582E-3</v>
      </c>
      <c r="G286" s="58">
        <v>0.15560201724460002</v>
      </c>
      <c r="H286" s="58">
        <v>0.11866830175793397</v>
      </c>
      <c r="I286" s="58">
        <v>0.13446939912948316</v>
      </c>
      <c r="J286" s="58">
        <v>0.14686445091185896</v>
      </c>
      <c r="K286" s="58">
        <v>7.3997500618161641E-2</v>
      </c>
      <c r="L286" s="58">
        <v>0.1420166039759202</v>
      </c>
      <c r="M286" s="58">
        <v>2.1988006287892242E-2</v>
      </c>
      <c r="N286" s="58">
        <v>8.5395501762878578E-2</v>
      </c>
      <c r="O286" s="58">
        <v>0</v>
      </c>
      <c r="P286" s="58">
        <v>0</v>
      </c>
      <c r="Q286" s="58">
        <v>0</v>
      </c>
      <c r="R286" s="58">
        <v>0</v>
      </c>
      <c r="S286" s="58">
        <v>0</v>
      </c>
      <c r="T286" s="58">
        <v>0</v>
      </c>
      <c r="U286" s="58">
        <v>0</v>
      </c>
      <c r="V286" s="58">
        <v>0</v>
      </c>
      <c r="W286" s="58">
        <v>0</v>
      </c>
      <c r="X286" s="58">
        <v>0</v>
      </c>
      <c r="Y286" s="58">
        <v>0</v>
      </c>
      <c r="Z286" s="58">
        <v>0</v>
      </c>
      <c r="AA286" s="58">
        <v>0</v>
      </c>
      <c r="AB286" s="58">
        <v>0</v>
      </c>
      <c r="AC286" s="58">
        <v>0</v>
      </c>
      <c r="AD286" s="58">
        <v>0</v>
      </c>
      <c r="AE286" s="58">
        <v>0</v>
      </c>
      <c r="AF286" s="58">
        <v>0</v>
      </c>
      <c r="AG286" s="58">
        <v>0</v>
      </c>
      <c r="AH286" s="58">
        <v>0</v>
      </c>
      <c r="AI286" s="58">
        <v>0</v>
      </c>
      <c r="AK286" s="64">
        <f t="shared" si="4"/>
        <v>1.4929144943467388E-2</v>
      </c>
    </row>
    <row r="287" spans="1:37" x14ac:dyDescent="0.25">
      <c r="A287">
        <v>285</v>
      </c>
      <c r="B287" s="1">
        <v>1.32E-2</v>
      </c>
      <c r="C287" s="1">
        <v>9.2062863648974589E-5</v>
      </c>
      <c r="D287" s="58">
        <v>3.7112571246830775E-2</v>
      </c>
      <c r="E287" s="58">
        <v>0.14831135192523037</v>
      </c>
      <c r="F287" s="58">
        <v>8.3269245345744411E-2</v>
      </c>
      <c r="G287" s="58">
        <v>0.14787038402847499</v>
      </c>
      <c r="H287" s="58">
        <v>8.0809952175780412E-3</v>
      </c>
      <c r="I287" s="58">
        <v>0.1573335621905155</v>
      </c>
      <c r="J287" s="58">
        <v>6.7671726258208442E-2</v>
      </c>
      <c r="K287" s="58">
        <v>7.2089234780006395E-2</v>
      </c>
      <c r="L287" s="58">
        <v>0.10024855716585697</v>
      </c>
      <c r="M287" s="58">
        <v>0.17716582860190785</v>
      </c>
      <c r="N287" s="58">
        <v>8.4654323964617796E-4</v>
      </c>
      <c r="O287" s="58">
        <v>0</v>
      </c>
      <c r="P287" s="58">
        <v>0</v>
      </c>
      <c r="Q287" s="58">
        <v>0</v>
      </c>
      <c r="R287" s="58">
        <v>0</v>
      </c>
      <c r="S287" s="58">
        <v>0</v>
      </c>
      <c r="T287" s="58">
        <v>0</v>
      </c>
      <c r="U287" s="58">
        <v>0</v>
      </c>
      <c r="V287" s="58">
        <v>0</v>
      </c>
      <c r="W287" s="58">
        <v>0</v>
      </c>
      <c r="X287" s="58">
        <v>0</v>
      </c>
      <c r="Y287" s="58">
        <v>0</v>
      </c>
      <c r="Z287" s="58">
        <v>0</v>
      </c>
      <c r="AA287" s="58">
        <v>0</v>
      </c>
      <c r="AB287" s="58">
        <v>0</v>
      </c>
      <c r="AC287" s="58">
        <v>0</v>
      </c>
      <c r="AD287" s="58">
        <v>0</v>
      </c>
      <c r="AE287" s="58">
        <v>0</v>
      </c>
      <c r="AF287" s="58">
        <v>0</v>
      </c>
      <c r="AG287" s="58">
        <v>0</v>
      </c>
      <c r="AH287" s="58">
        <v>0</v>
      </c>
      <c r="AI287" s="58">
        <v>0</v>
      </c>
      <c r="AK287" s="64">
        <f t="shared" si="4"/>
        <v>6.97445936734656E-3</v>
      </c>
    </row>
    <row r="288" spans="1:37" x14ac:dyDescent="0.25">
      <c r="A288">
        <v>286</v>
      </c>
      <c r="B288" s="1">
        <v>1.38E-2</v>
      </c>
      <c r="C288" s="1">
        <v>-3.9301654146188791E-5</v>
      </c>
      <c r="D288" s="58">
        <v>0.13842525193314689</v>
      </c>
      <c r="E288" s="58">
        <v>0.12677375156481366</v>
      </c>
      <c r="F288" s="58">
        <v>0.10662838007372002</v>
      </c>
      <c r="G288" s="58">
        <v>6.1827929103573563E-2</v>
      </c>
      <c r="H288" s="58">
        <v>6.7872103401135281E-2</v>
      </c>
      <c r="I288" s="58">
        <v>4.8181405261256458E-2</v>
      </c>
      <c r="J288" s="58">
        <v>0.12761371604745328</v>
      </c>
      <c r="K288" s="58">
        <v>0.15368409823085691</v>
      </c>
      <c r="L288" s="58">
        <v>8.3924145067062625E-2</v>
      </c>
      <c r="M288" s="58">
        <v>7.111247313441745E-3</v>
      </c>
      <c r="N288" s="58">
        <v>7.7957972003539572E-2</v>
      </c>
      <c r="O288" s="58">
        <v>0</v>
      </c>
      <c r="P288" s="58">
        <v>0</v>
      </c>
      <c r="Q288" s="58">
        <v>0</v>
      </c>
      <c r="R288" s="58">
        <v>0</v>
      </c>
      <c r="S288" s="58">
        <v>0</v>
      </c>
      <c r="T288" s="58">
        <v>0</v>
      </c>
      <c r="U288" s="58">
        <v>0</v>
      </c>
      <c r="V288" s="58">
        <v>0</v>
      </c>
      <c r="W288" s="58">
        <v>0</v>
      </c>
      <c r="X288" s="58">
        <v>0</v>
      </c>
      <c r="Y288" s="58">
        <v>0</v>
      </c>
      <c r="Z288" s="58">
        <v>0</v>
      </c>
      <c r="AA288" s="58">
        <v>0</v>
      </c>
      <c r="AB288" s="58">
        <v>0</v>
      </c>
      <c r="AC288" s="58">
        <v>0</v>
      </c>
      <c r="AD288" s="58">
        <v>0</v>
      </c>
      <c r="AE288" s="58">
        <v>0</v>
      </c>
      <c r="AF288" s="58">
        <v>0</v>
      </c>
      <c r="AG288" s="58">
        <v>0</v>
      </c>
      <c r="AH288" s="58">
        <v>0</v>
      </c>
      <c r="AI288" s="58">
        <v>0</v>
      </c>
      <c r="AK288" s="64">
        <f t="shared" si="4"/>
        <v>-2.8479459526223761E-3</v>
      </c>
    </row>
    <row r="289" spans="1:37" x14ac:dyDescent="0.25">
      <c r="A289">
        <v>287</v>
      </c>
      <c r="B289" s="1">
        <v>1.29E-2</v>
      </c>
      <c r="C289" s="1">
        <v>-1.7246091019940769E-4</v>
      </c>
      <c r="D289" s="58">
        <v>2.9285795163084098E-2</v>
      </c>
      <c r="E289" s="58">
        <v>1.0157452151400142E-2</v>
      </c>
      <c r="F289" s="58">
        <v>0.21149109192949353</v>
      </c>
      <c r="G289" s="58">
        <v>0.17535270808926026</v>
      </c>
      <c r="H289" s="58">
        <v>1.0778582277277869E-2</v>
      </c>
      <c r="I289" s="58">
        <v>0.17324839402053965</v>
      </c>
      <c r="J289" s="58">
        <v>0.20049243013466864</v>
      </c>
      <c r="K289" s="58">
        <v>4.1776348123094602E-2</v>
      </c>
      <c r="L289" s="58">
        <v>9.3235386140742102E-2</v>
      </c>
      <c r="M289" s="58">
        <v>2.4513585375571523E-2</v>
      </c>
      <c r="N289" s="58">
        <v>2.9668226594867599E-2</v>
      </c>
      <c r="O289" s="58">
        <v>0</v>
      </c>
      <c r="P289" s="58">
        <v>0</v>
      </c>
      <c r="Q289" s="58">
        <v>0</v>
      </c>
      <c r="R289" s="58">
        <v>0</v>
      </c>
      <c r="S289" s="58">
        <v>0</v>
      </c>
      <c r="T289" s="58">
        <v>0</v>
      </c>
      <c r="U289" s="58">
        <v>0</v>
      </c>
      <c r="V289" s="58">
        <v>0</v>
      </c>
      <c r="W289" s="58">
        <v>0</v>
      </c>
      <c r="X289" s="58">
        <v>0</v>
      </c>
      <c r="Y289" s="58">
        <v>0</v>
      </c>
      <c r="Z289" s="58">
        <v>0</v>
      </c>
      <c r="AA289" s="58">
        <v>0</v>
      </c>
      <c r="AB289" s="58">
        <v>0</v>
      </c>
      <c r="AC289" s="58">
        <v>0</v>
      </c>
      <c r="AD289" s="58">
        <v>0</v>
      </c>
      <c r="AE289" s="58">
        <v>0</v>
      </c>
      <c r="AF289" s="58">
        <v>0</v>
      </c>
      <c r="AG289" s="58">
        <v>0</v>
      </c>
      <c r="AH289" s="58">
        <v>0</v>
      </c>
      <c r="AI289" s="58">
        <v>0</v>
      </c>
      <c r="AK289" s="64">
        <f t="shared" si="4"/>
        <v>-1.3369062806155635E-2</v>
      </c>
    </row>
    <row r="290" spans="1:37" x14ac:dyDescent="0.25">
      <c r="A290">
        <v>288</v>
      </c>
      <c r="B290" s="1">
        <v>1.29E-2</v>
      </c>
      <c r="C290" s="1">
        <v>-8.4196116981383569E-5</v>
      </c>
      <c r="D290" s="58">
        <v>0.14000842547701042</v>
      </c>
      <c r="E290" s="58">
        <v>8.9472251921891802E-2</v>
      </c>
      <c r="F290" s="58">
        <v>2.4689089052344855E-2</v>
      </c>
      <c r="G290" s="58">
        <v>0.12851741509929873</v>
      </c>
      <c r="H290" s="58">
        <v>4.8449199915299498E-3</v>
      </c>
      <c r="I290" s="58">
        <v>0.11409511376688711</v>
      </c>
      <c r="J290" s="58">
        <v>0.10120191518039191</v>
      </c>
      <c r="K290" s="58">
        <v>0.15058879452029378</v>
      </c>
      <c r="L290" s="58">
        <v>0.10971002250063706</v>
      </c>
      <c r="M290" s="58">
        <v>0.13523113173364107</v>
      </c>
      <c r="N290" s="58">
        <v>1.640920756073225E-3</v>
      </c>
      <c r="O290" s="58">
        <v>0</v>
      </c>
      <c r="P290" s="58">
        <v>0</v>
      </c>
      <c r="Q290" s="58">
        <v>0</v>
      </c>
      <c r="R290" s="58">
        <v>0</v>
      </c>
      <c r="S290" s="58">
        <v>0</v>
      </c>
      <c r="T290" s="58">
        <v>0</v>
      </c>
      <c r="U290" s="58">
        <v>0</v>
      </c>
      <c r="V290" s="58">
        <v>0</v>
      </c>
      <c r="W290" s="58">
        <v>0</v>
      </c>
      <c r="X290" s="58">
        <v>0</v>
      </c>
      <c r="Y290" s="58">
        <v>0</v>
      </c>
      <c r="Z290" s="58">
        <v>0</v>
      </c>
      <c r="AA290" s="58">
        <v>0</v>
      </c>
      <c r="AB290" s="58">
        <v>0</v>
      </c>
      <c r="AC290" s="58">
        <v>0</v>
      </c>
      <c r="AD290" s="58">
        <v>0</v>
      </c>
      <c r="AE290" s="58">
        <v>0</v>
      </c>
      <c r="AF290" s="58">
        <v>0</v>
      </c>
      <c r="AG290" s="58">
        <v>0</v>
      </c>
      <c r="AH290" s="58">
        <v>0</v>
      </c>
      <c r="AI290" s="58">
        <v>0</v>
      </c>
      <c r="AK290" s="64">
        <f t="shared" si="4"/>
        <v>-6.5268307737506642E-3</v>
      </c>
    </row>
    <row r="291" spans="1:37" x14ac:dyDescent="0.25">
      <c r="A291">
        <v>289</v>
      </c>
      <c r="B291" s="1">
        <v>1.2999999999999999E-2</v>
      </c>
      <c r="C291" s="1">
        <v>-4.0475196437601728E-5</v>
      </c>
      <c r="D291" s="58">
        <v>7.9143762788821737E-2</v>
      </c>
      <c r="E291" s="58">
        <v>0.12850162820195596</v>
      </c>
      <c r="F291" s="58">
        <v>0.12921921674944634</v>
      </c>
      <c r="G291" s="58">
        <v>0.10182767714992247</v>
      </c>
      <c r="H291" s="58">
        <v>7.7639764751851244E-3</v>
      </c>
      <c r="I291" s="58">
        <v>7.483388010204084E-2</v>
      </c>
      <c r="J291" s="58">
        <v>4.2754228015348679E-2</v>
      </c>
      <c r="K291" s="58">
        <v>0.13668962807289572</v>
      </c>
      <c r="L291" s="58">
        <v>0.13190399586434778</v>
      </c>
      <c r="M291" s="58">
        <v>3.53110163248588E-2</v>
      </c>
      <c r="N291" s="58">
        <v>0.13205099025517658</v>
      </c>
      <c r="O291" s="58">
        <v>0</v>
      </c>
      <c r="P291" s="58">
        <v>0</v>
      </c>
      <c r="Q291" s="58">
        <v>0</v>
      </c>
      <c r="R291" s="58">
        <v>0</v>
      </c>
      <c r="S291" s="58">
        <v>0</v>
      </c>
      <c r="T291" s="58">
        <v>0</v>
      </c>
      <c r="U291" s="58">
        <v>0</v>
      </c>
      <c r="V291" s="58">
        <v>0</v>
      </c>
      <c r="W291" s="58">
        <v>0</v>
      </c>
      <c r="X291" s="58">
        <v>0</v>
      </c>
      <c r="Y291" s="58">
        <v>0</v>
      </c>
      <c r="Z291" s="58">
        <v>0</v>
      </c>
      <c r="AA291" s="58">
        <v>0</v>
      </c>
      <c r="AB291" s="58">
        <v>0</v>
      </c>
      <c r="AC291" s="58">
        <v>0</v>
      </c>
      <c r="AD291" s="58">
        <v>0</v>
      </c>
      <c r="AE291" s="58">
        <v>0</v>
      </c>
      <c r="AF291" s="58">
        <v>0</v>
      </c>
      <c r="AG291" s="58">
        <v>0</v>
      </c>
      <c r="AH291" s="58">
        <v>0</v>
      </c>
      <c r="AI291" s="58">
        <v>0</v>
      </c>
      <c r="AK291" s="64">
        <f t="shared" si="4"/>
        <v>-3.1134766490462868E-3</v>
      </c>
    </row>
    <row r="292" spans="1:37" x14ac:dyDescent="0.25">
      <c r="A292">
        <v>290</v>
      </c>
      <c r="B292" s="1">
        <v>1.0699999999999999E-2</v>
      </c>
      <c r="C292" s="1">
        <v>-2.8229560629443006E-5</v>
      </c>
      <c r="D292" s="58">
        <v>6.494771003616448E-2</v>
      </c>
      <c r="E292" s="58">
        <v>5.3916341613585016E-2</v>
      </c>
      <c r="F292" s="58">
        <v>0.14089092781311591</v>
      </c>
      <c r="G292" s="58">
        <v>0.14575611860998808</v>
      </c>
      <c r="H292" s="58">
        <v>0.12601243936617273</v>
      </c>
      <c r="I292" s="58">
        <v>0.115413129736398</v>
      </c>
      <c r="J292" s="58">
        <v>4.6115312630002715E-2</v>
      </c>
      <c r="K292" s="58">
        <v>2.2677105360238897E-2</v>
      </c>
      <c r="L292" s="58">
        <v>8.310314156631092E-2</v>
      </c>
      <c r="M292" s="58">
        <v>0.12779741258113017</v>
      </c>
      <c r="N292" s="58">
        <v>7.3370360686893038E-2</v>
      </c>
      <c r="O292" s="58">
        <v>0</v>
      </c>
      <c r="P292" s="58">
        <v>0</v>
      </c>
      <c r="Q292" s="58">
        <v>0</v>
      </c>
      <c r="R292" s="58">
        <v>0</v>
      </c>
      <c r="S292" s="58">
        <v>0</v>
      </c>
      <c r="T292" s="58">
        <v>0</v>
      </c>
      <c r="U292" s="58">
        <v>0</v>
      </c>
      <c r="V292" s="58">
        <v>0</v>
      </c>
      <c r="W292" s="58">
        <v>0</v>
      </c>
      <c r="X292" s="58">
        <v>0</v>
      </c>
      <c r="Y292" s="58">
        <v>0</v>
      </c>
      <c r="Z292" s="58">
        <v>0</v>
      </c>
      <c r="AA292" s="58">
        <v>0</v>
      </c>
      <c r="AB292" s="58">
        <v>0</v>
      </c>
      <c r="AC292" s="58">
        <v>0</v>
      </c>
      <c r="AD292" s="58">
        <v>0</v>
      </c>
      <c r="AE292" s="58">
        <v>0</v>
      </c>
      <c r="AF292" s="58">
        <v>0</v>
      </c>
      <c r="AG292" s="58">
        <v>0</v>
      </c>
      <c r="AH292" s="58">
        <v>0</v>
      </c>
      <c r="AI292" s="58">
        <v>0</v>
      </c>
      <c r="AK292" s="64">
        <f t="shared" si="4"/>
        <v>-2.6382766943404681E-3</v>
      </c>
    </row>
    <row r="293" spans="1:37" x14ac:dyDescent="0.25">
      <c r="A293">
        <v>291</v>
      </c>
      <c r="B293" s="1">
        <v>1.1599999999999999E-2</v>
      </c>
      <c r="C293" s="1">
        <v>1.9623127977339529E-4</v>
      </c>
      <c r="D293" s="58">
        <v>1.7306469123985091E-2</v>
      </c>
      <c r="E293" s="58">
        <v>0.11545268078648446</v>
      </c>
      <c r="F293" s="58">
        <v>0.13585556406297777</v>
      </c>
      <c r="G293" s="58">
        <v>6.0012683498665058E-2</v>
      </c>
      <c r="H293" s="58">
        <v>6.4343422780617193E-2</v>
      </c>
      <c r="I293" s="58">
        <v>0.14611758428066021</v>
      </c>
      <c r="J293" s="58">
        <v>0.15407129738240441</v>
      </c>
      <c r="K293" s="58">
        <v>6.1408573632333249E-4</v>
      </c>
      <c r="L293" s="58">
        <v>5.0323877896028137E-2</v>
      </c>
      <c r="M293" s="58">
        <v>9.4236544479399206E-2</v>
      </c>
      <c r="N293" s="58">
        <v>0.16166578997245529</v>
      </c>
      <c r="O293" s="58">
        <v>0</v>
      </c>
      <c r="P293" s="58">
        <v>0</v>
      </c>
      <c r="Q293" s="58">
        <v>0</v>
      </c>
      <c r="R293" s="58">
        <v>0</v>
      </c>
      <c r="S293" s="58">
        <v>0</v>
      </c>
      <c r="T293" s="58">
        <v>0</v>
      </c>
      <c r="U293" s="58">
        <v>0</v>
      </c>
      <c r="V293" s="58">
        <v>0</v>
      </c>
      <c r="W293" s="58">
        <v>0</v>
      </c>
      <c r="X293" s="58">
        <v>0</v>
      </c>
      <c r="Y293" s="58">
        <v>0</v>
      </c>
      <c r="Z293" s="58">
        <v>0</v>
      </c>
      <c r="AA293" s="58">
        <v>0</v>
      </c>
      <c r="AB293" s="58">
        <v>0</v>
      </c>
      <c r="AC293" s="58">
        <v>0</v>
      </c>
      <c r="AD293" s="58">
        <v>0</v>
      </c>
      <c r="AE293" s="58">
        <v>0</v>
      </c>
      <c r="AF293" s="58">
        <v>0</v>
      </c>
      <c r="AG293" s="58">
        <v>0</v>
      </c>
      <c r="AH293" s="58">
        <v>0</v>
      </c>
      <c r="AI293" s="58">
        <v>0</v>
      </c>
      <c r="AK293" s="64">
        <f t="shared" si="4"/>
        <v>1.6916489635637525E-2</v>
      </c>
    </row>
    <row r="294" spans="1:37" x14ac:dyDescent="0.25">
      <c r="A294">
        <v>292</v>
      </c>
      <c r="B294" s="1">
        <v>1.09E-2</v>
      </c>
      <c r="C294" s="1">
        <v>2.1283226484547832E-4</v>
      </c>
      <c r="D294" s="58">
        <v>3.0810177328814855E-2</v>
      </c>
      <c r="E294" s="58">
        <v>0.10669461716759804</v>
      </c>
      <c r="F294" s="58">
        <v>0.10769104140724638</v>
      </c>
      <c r="G294" s="58">
        <v>6.8830180505358593E-2</v>
      </c>
      <c r="H294" s="58">
        <v>0.11950072689589475</v>
      </c>
      <c r="I294" s="58">
        <v>8.7663782791861759E-3</v>
      </c>
      <c r="J294" s="58">
        <v>0.12259748963890144</v>
      </c>
      <c r="K294" s="58">
        <v>7.7842349033802494E-2</v>
      </c>
      <c r="L294" s="58">
        <v>0.13537574174423228</v>
      </c>
      <c r="M294" s="58">
        <v>7.7316862726974397E-2</v>
      </c>
      <c r="N294" s="58">
        <v>0.14457443527199049</v>
      </c>
      <c r="O294" s="58">
        <v>0</v>
      </c>
      <c r="P294" s="58">
        <v>0</v>
      </c>
      <c r="Q294" s="58">
        <v>0</v>
      </c>
      <c r="R294" s="58">
        <v>0</v>
      </c>
      <c r="S294" s="58">
        <v>0</v>
      </c>
      <c r="T294" s="58">
        <v>0</v>
      </c>
      <c r="U294" s="58">
        <v>0</v>
      </c>
      <c r="V294" s="58">
        <v>0</v>
      </c>
      <c r="W294" s="58">
        <v>0</v>
      </c>
      <c r="X294" s="58">
        <v>0</v>
      </c>
      <c r="Y294" s="58">
        <v>0</v>
      </c>
      <c r="Z294" s="58">
        <v>0</v>
      </c>
      <c r="AA294" s="58">
        <v>0</v>
      </c>
      <c r="AB294" s="58">
        <v>0</v>
      </c>
      <c r="AC294" s="58">
        <v>0</v>
      </c>
      <c r="AD294" s="58">
        <v>0</v>
      </c>
      <c r="AE294" s="58">
        <v>0</v>
      </c>
      <c r="AF294" s="58">
        <v>0</v>
      </c>
      <c r="AG294" s="58">
        <v>0</v>
      </c>
      <c r="AH294" s="58">
        <v>0</v>
      </c>
      <c r="AI294" s="58">
        <v>0</v>
      </c>
      <c r="AK294" s="64">
        <f t="shared" si="4"/>
        <v>1.9525895857383332E-2</v>
      </c>
    </row>
    <row r="295" spans="1:37" x14ac:dyDescent="0.25">
      <c r="A295">
        <v>293</v>
      </c>
      <c r="B295" s="1">
        <v>1.32E-2</v>
      </c>
      <c r="C295" s="1">
        <v>-1.2263088459894909E-4</v>
      </c>
      <c r="D295" s="58">
        <v>7.9878385570183508E-2</v>
      </c>
      <c r="E295" s="58">
        <v>9.2284676193212706E-2</v>
      </c>
      <c r="F295" s="58">
        <v>6.9881222442431529E-2</v>
      </c>
      <c r="G295" s="58">
        <v>0.12136062921755984</v>
      </c>
      <c r="H295" s="58">
        <v>0.10089280805622228</v>
      </c>
      <c r="I295" s="58">
        <v>0.1260656603459778</v>
      </c>
      <c r="J295" s="58">
        <v>7.5009374625616521E-2</v>
      </c>
      <c r="K295" s="58">
        <v>0.13907153016112878</v>
      </c>
      <c r="L295" s="58">
        <v>7.539427292901639E-2</v>
      </c>
      <c r="M295" s="58">
        <v>2.8953650266115512E-2</v>
      </c>
      <c r="N295" s="58">
        <v>9.1207790192535151E-2</v>
      </c>
      <c r="O295" s="58">
        <v>0</v>
      </c>
      <c r="P295" s="58">
        <v>0</v>
      </c>
      <c r="Q295" s="58">
        <v>0</v>
      </c>
      <c r="R295" s="58">
        <v>0</v>
      </c>
      <c r="S295" s="58">
        <v>0</v>
      </c>
      <c r="T295" s="58">
        <v>0</v>
      </c>
      <c r="U295" s="58">
        <v>0</v>
      </c>
      <c r="V295" s="58">
        <v>0</v>
      </c>
      <c r="W295" s="58">
        <v>0</v>
      </c>
      <c r="X295" s="58">
        <v>0</v>
      </c>
      <c r="Y295" s="58">
        <v>0</v>
      </c>
      <c r="Z295" s="58">
        <v>0</v>
      </c>
      <c r="AA295" s="58">
        <v>0</v>
      </c>
      <c r="AB295" s="58">
        <v>0</v>
      </c>
      <c r="AC295" s="58">
        <v>0</v>
      </c>
      <c r="AD295" s="58">
        <v>0</v>
      </c>
      <c r="AE295" s="58">
        <v>0</v>
      </c>
      <c r="AF295" s="58">
        <v>0</v>
      </c>
      <c r="AG295" s="58">
        <v>0</v>
      </c>
      <c r="AH295" s="58">
        <v>0</v>
      </c>
      <c r="AI295" s="58">
        <v>0</v>
      </c>
      <c r="AK295" s="64">
        <f t="shared" si="4"/>
        <v>-9.2902185302234149E-3</v>
      </c>
    </row>
    <row r="296" spans="1:37" x14ac:dyDescent="0.25">
      <c r="A296">
        <v>294</v>
      </c>
      <c r="B296" s="1">
        <v>1.23E-2</v>
      </c>
      <c r="C296" s="1">
        <v>1.3497134371133892E-5</v>
      </c>
      <c r="D296" s="58">
        <v>2.4198037784020594E-2</v>
      </c>
      <c r="E296" s="58">
        <v>0.11742613440626298</v>
      </c>
      <c r="F296" s="58">
        <v>0.14046774869144996</v>
      </c>
      <c r="G296" s="58">
        <v>7.9303035772637101E-2</v>
      </c>
      <c r="H296" s="58">
        <v>6.5223667010487332E-2</v>
      </c>
      <c r="I296" s="58">
        <v>3.1586368051388508E-2</v>
      </c>
      <c r="J296" s="58">
        <v>0.1270188616384737</v>
      </c>
      <c r="K296" s="58">
        <v>0.1289534616635101</v>
      </c>
      <c r="L296" s="58">
        <v>8.3984102815642225E-2</v>
      </c>
      <c r="M296" s="58">
        <v>6.521420856479386E-2</v>
      </c>
      <c r="N296" s="58">
        <v>0.13662437360133384</v>
      </c>
      <c r="O296" s="58">
        <v>0</v>
      </c>
      <c r="P296" s="58">
        <v>0</v>
      </c>
      <c r="Q296" s="58">
        <v>0</v>
      </c>
      <c r="R296" s="58">
        <v>0</v>
      </c>
      <c r="S296" s="58">
        <v>0</v>
      </c>
      <c r="T296" s="58">
        <v>0</v>
      </c>
      <c r="U296" s="58">
        <v>0</v>
      </c>
      <c r="V296" s="58">
        <v>0</v>
      </c>
      <c r="W296" s="58">
        <v>0</v>
      </c>
      <c r="X296" s="58">
        <v>0</v>
      </c>
      <c r="Y296" s="58">
        <v>0</v>
      </c>
      <c r="Z296" s="58">
        <v>0</v>
      </c>
      <c r="AA296" s="58">
        <v>0</v>
      </c>
      <c r="AB296" s="58">
        <v>0</v>
      </c>
      <c r="AC296" s="58">
        <v>0</v>
      </c>
      <c r="AD296" s="58">
        <v>0</v>
      </c>
      <c r="AE296" s="58">
        <v>0</v>
      </c>
      <c r="AF296" s="58">
        <v>0</v>
      </c>
      <c r="AG296" s="58">
        <v>0</v>
      </c>
      <c r="AH296" s="58">
        <v>0</v>
      </c>
      <c r="AI296" s="58">
        <v>0</v>
      </c>
      <c r="AK296" s="64">
        <f t="shared" si="4"/>
        <v>1.0973279976531621E-3</v>
      </c>
    </row>
    <row r="297" spans="1:37" x14ac:dyDescent="0.25">
      <c r="A297">
        <v>295</v>
      </c>
      <c r="B297" s="1">
        <v>1.0800000000000001E-2</v>
      </c>
      <c r="C297" s="1">
        <v>2.7923675663223613E-5</v>
      </c>
      <c r="D297" s="58">
        <v>0.15722932794469832</v>
      </c>
      <c r="E297" s="58">
        <v>8.5752588917072298E-2</v>
      </c>
      <c r="F297" s="58">
        <v>0.16324410851214619</v>
      </c>
      <c r="G297" s="58">
        <v>1.1673749120874806E-2</v>
      </c>
      <c r="H297" s="58">
        <v>9.6886717277196319E-2</v>
      </c>
      <c r="I297" s="58">
        <v>5.1979318246326407E-2</v>
      </c>
      <c r="J297" s="58">
        <v>9.4873194282842299E-2</v>
      </c>
      <c r="K297" s="58">
        <v>4.3753936156094818E-2</v>
      </c>
      <c r="L297" s="58">
        <v>7.7347461413124874E-2</v>
      </c>
      <c r="M297" s="58">
        <v>7.9309423823975961E-2</v>
      </c>
      <c r="N297" s="58">
        <v>0.13795017430564768</v>
      </c>
      <c r="O297" s="58">
        <v>0</v>
      </c>
      <c r="P297" s="58">
        <v>0</v>
      </c>
      <c r="Q297" s="58">
        <v>0</v>
      </c>
      <c r="R297" s="58">
        <v>0</v>
      </c>
      <c r="S297" s="58">
        <v>0</v>
      </c>
      <c r="T297" s="58">
        <v>0</v>
      </c>
      <c r="U297" s="58">
        <v>0</v>
      </c>
      <c r="V297" s="58">
        <v>0</v>
      </c>
      <c r="W297" s="58">
        <v>0</v>
      </c>
      <c r="X297" s="58">
        <v>0</v>
      </c>
      <c r="Y297" s="58">
        <v>0</v>
      </c>
      <c r="Z297" s="58">
        <v>0</v>
      </c>
      <c r="AA297" s="58">
        <v>0</v>
      </c>
      <c r="AB297" s="58">
        <v>0</v>
      </c>
      <c r="AC297" s="58">
        <v>0</v>
      </c>
      <c r="AD297" s="58">
        <v>0</v>
      </c>
      <c r="AE297" s="58">
        <v>0</v>
      </c>
      <c r="AF297" s="58">
        <v>0</v>
      </c>
      <c r="AG297" s="58">
        <v>0</v>
      </c>
      <c r="AH297" s="58">
        <v>0</v>
      </c>
      <c r="AI297" s="58">
        <v>0</v>
      </c>
      <c r="AK297" s="64">
        <f t="shared" si="4"/>
        <v>2.5855255243725566E-3</v>
      </c>
    </row>
    <row r="298" spans="1:37" x14ac:dyDescent="0.25">
      <c r="A298">
        <v>296</v>
      </c>
      <c r="B298" s="1">
        <v>1.2200000000000001E-2</v>
      </c>
      <c r="C298" s="1">
        <v>2.9381942917194447E-4</v>
      </c>
      <c r="D298" s="58">
        <v>3.8755966542985756E-2</v>
      </c>
      <c r="E298" s="58">
        <v>0.14144627897114959</v>
      </c>
      <c r="F298" s="58">
        <v>4.706529892691777E-2</v>
      </c>
      <c r="G298" s="58">
        <v>0.18087154688739077</v>
      </c>
      <c r="H298" s="58">
        <v>1.1372579021367717E-2</v>
      </c>
      <c r="I298" s="58">
        <v>0.17286594778939085</v>
      </c>
      <c r="J298" s="58">
        <v>3.8544091339910921E-2</v>
      </c>
      <c r="K298" s="58">
        <v>6.4816734195352081E-3</v>
      </c>
      <c r="L298" s="58">
        <v>0.15746137542504096</v>
      </c>
      <c r="M298" s="58">
        <v>0.18961802214343593</v>
      </c>
      <c r="N298" s="58">
        <v>1.5517219532874466E-2</v>
      </c>
      <c r="O298" s="58">
        <v>0</v>
      </c>
      <c r="P298" s="58">
        <v>0</v>
      </c>
      <c r="Q298" s="58">
        <v>0</v>
      </c>
      <c r="R298" s="58">
        <v>0</v>
      </c>
      <c r="S298" s="58">
        <v>0</v>
      </c>
      <c r="T298" s="58">
        <v>0</v>
      </c>
      <c r="U298" s="58">
        <v>0</v>
      </c>
      <c r="V298" s="58">
        <v>0</v>
      </c>
      <c r="W298" s="58">
        <v>0</v>
      </c>
      <c r="X298" s="58">
        <v>0</v>
      </c>
      <c r="Y298" s="58">
        <v>0</v>
      </c>
      <c r="Z298" s="58">
        <v>0</v>
      </c>
      <c r="AA298" s="58">
        <v>0</v>
      </c>
      <c r="AB298" s="58">
        <v>0</v>
      </c>
      <c r="AC298" s="58">
        <v>0</v>
      </c>
      <c r="AD298" s="58">
        <v>0</v>
      </c>
      <c r="AE298" s="58">
        <v>0</v>
      </c>
      <c r="AF298" s="58">
        <v>0</v>
      </c>
      <c r="AG298" s="58">
        <v>0</v>
      </c>
      <c r="AH298" s="58">
        <v>0</v>
      </c>
      <c r="AI298" s="58">
        <v>0</v>
      </c>
      <c r="AK298" s="64">
        <f t="shared" si="4"/>
        <v>2.4083559768192167E-2</v>
      </c>
    </row>
    <row r="299" spans="1:37" x14ac:dyDescent="0.25">
      <c r="A299">
        <v>297</v>
      </c>
      <c r="B299" s="1">
        <v>1.29E-2</v>
      </c>
      <c r="C299" s="1">
        <v>2.2823472267055028E-4</v>
      </c>
      <c r="D299" s="58">
        <v>0.12317791924212525</v>
      </c>
      <c r="E299" s="58">
        <v>0.13571007621005127</v>
      </c>
      <c r="F299" s="58">
        <v>3.7319580468997728E-2</v>
      </c>
      <c r="G299" s="58">
        <v>0.12886345153823905</v>
      </c>
      <c r="H299" s="58">
        <v>0.12343770142814404</v>
      </c>
      <c r="I299" s="58">
        <v>3.8243142055174845E-2</v>
      </c>
      <c r="J299" s="58">
        <v>0.10711723442438531</v>
      </c>
      <c r="K299" s="58">
        <v>7.742433622170343E-2</v>
      </c>
      <c r="L299" s="58">
        <v>5.4430365400854927E-2</v>
      </c>
      <c r="M299" s="58">
        <v>4.7321013156525801E-2</v>
      </c>
      <c r="N299" s="58">
        <v>0.12695517985379839</v>
      </c>
      <c r="O299" s="58">
        <v>0</v>
      </c>
      <c r="P299" s="58">
        <v>0</v>
      </c>
      <c r="Q299" s="58">
        <v>0</v>
      </c>
      <c r="R299" s="58">
        <v>0</v>
      </c>
      <c r="S299" s="58">
        <v>0</v>
      </c>
      <c r="T299" s="58">
        <v>0</v>
      </c>
      <c r="U299" s="58">
        <v>0</v>
      </c>
      <c r="V299" s="58">
        <v>0</v>
      </c>
      <c r="W299" s="58">
        <v>0</v>
      </c>
      <c r="X299" s="58">
        <v>0</v>
      </c>
      <c r="Y299" s="58">
        <v>0</v>
      </c>
      <c r="Z299" s="58">
        <v>0</v>
      </c>
      <c r="AA299" s="58">
        <v>0</v>
      </c>
      <c r="AB299" s="58">
        <v>0</v>
      </c>
      <c r="AC299" s="58">
        <v>0</v>
      </c>
      <c r="AD299" s="58">
        <v>0</v>
      </c>
      <c r="AE299" s="58">
        <v>0</v>
      </c>
      <c r="AF299" s="58">
        <v>0</v>
      </c>
      <c r="AG299" s="58">
        <v>0</v>
      </c>
      <c r="AH299" s="58">
        <v>0</v>
      </c>
      <c r="AI299" s="58">
        <v>0</v>
      </c>
      <c r="AK299" s="64">
        <f t="shared" si="4"/>
        <v>1.7692614160507773E-2</v>
      </c>
    </row>
    <row r="300" spans="1:37" x14ac:dyDescent="0.25">
      <c r="A300">
        <v>298</v>
      </c>
      <c r="B300" s="1">
        <v>1.1599999999999999E-2</v>
      </c>
      <c r="C300" s="1">
        <v>-4.1481447155320778E-5</v>
      </c>
      <c r="D300" s="58">
        <v>3.5405323837506344E-2</v>
      </c>
      <c r="E300" s="58">
        <v>6.2813719244994362E-2</v>
      </c>
      <c r="F300" s="58">
        <v>6.3129994639366277E-2</v>
      </c>
      <c r="G300" s="58">
        <v>5.0377818763523964E-2</v>
      </c>
      <c r="H300" s="58">
        <v>1.0460674215279115E-2</v>
      </c>
      <c r="I300" s="58">
        <v>0.18467259439826489</v>
      </c>
      <c r="J300" s="58">
        <v>0.17825240357548588</v>
      </c>
      <c r="K300" s="58">
        <v>8.7641484569217276E-2</v>
      </c>
      <c r="L300" s="58">
        <v>3.4284722746708844E-2</v>
      </c>
      <c r="M300" s="58">
        <v>7.4320557084309014E-2</v>
      </c>
      <c r="N300" s="58">
        <v>0.21864070692534399</v>
      </c>
      <c r="O300" s="58">
        <v>0</v>
      </c>
      <c r="P300" s="58">
        <v>0</v>
      </c>
      <c r="Q300" s="58">
        <v>0</v>
      </c>
      <c r="R300" s="58">
        <v>0</v>
      </c>
      <c r="S300" s="58">
        <v>0</v>
      </c>
      <c r="T300" s="58">
        <v>0</v>
      </c>
      <c r="U300" s="58">
        <v>0</v>
      </c>
      <c r="V300" s="58">
        <v>0</v>
      </c>
      <c r="W300" s="58">
        <v>0</v>
      </c>
      <c r="X300" s="58">
        <v>0</v>
      </c>
      <c r="Y300" s="58">
        <v>0</v>
      </c>
      <c r="Z300" s="58">
        <v>0</v>
      </c>
      <c r="AA300" s="58">
        <v>0</v>
      </c>
      <c r="AB300" s="58">
        <v>0</v>
      </c>
      <c r="AC300" s="58">
        <v>0</v>
      </c>
      <c r="AD300" s="58">
        <v>0</v>
      </c>
      <c r="AE300" s="58">
        <v>0</v>
      </c>
      <c r="AF300" s="58">
        <v>0</v>
      </c>
      <c r="AG300" s="58">
        <v>0</v>
      </c>
      <c r="AH300" s="58">
        <v>0</v>
      </c>
      <c r="AI300" s="58">
        <v>0</v>
      </c>
      <c r="AK300" s="64">
        <f t="shared" si="4"/>
        <v>-3.5759868237345499E-3</v>
      </c>
    </row>
    <row r="301" spans="1:37" x14ac:dyDescent="0.25">
      <c r="A301">
        <v>299</v>
      </c>
      <c r="B301" s="1">
        <v>1.26E-2</v>
      </c>
      <c r="C301" s="1">
        <v>4.4355685721538809E-4</v>
      </c>
      <c r="D301" s="58">
        <v>0.10970400356158772</v>
      </c>
      <c r="E301" s="58">
        <v>0.16671140033830412</v>
      </c>
      <c r="F301" s="58">
        <v>4.241838934610833E-2</v>
      </c>
      <c r="G301" s="58">
        <v>7.2913427116521018E-2</v>
      </c>
      <c r="H301" s="58">
        <v>2.6633581224996806E-2</v>
      </c>
      <c r="I301" s="58">
        <v>5.9942857857079118E-2</v>
      </c>
      <c r="J301" s="58">
        <v>0.15814943344254004</v>
      </c>
      <c r="K301" s="58">
        <v>3.3898363870292055E-2</v>
      </c>
      <c r="L301" s="58">
        <v>0.1032085073334699</v>
      </c>
      <c r="M301" s="58">
        <v>6.8564263797847552E-2</v>
      </c>
      <c r="N301" s="58">
        <v>0.15785577211125346</v>
      </c>
      <c r="O301" s="58">
        <v>0</v>
      </c>
      <c r="P301" s="58">
        <v>0</v>
      </c>
      <c r="Q301" s="58">
        <v>0</v>
      </c>
      <c r="R301" s="58">
        <v>0</v>
      </c>
      <c r="S301" s="58">
        <v>0</v>
      </c>
      <c r="T301" s="58">
        <v>0</v>
      </c>
      <c r="U301" s="58">
        <v>0</v>
      </c>
      <c r="V301" s="58">
        <v>0</v>
      </c>
      <c r="W301" s="58">
        <v>0</v>
      </c>
      <c r="X301" s="58">
        <v>0</v>
      </c>
      <c r="Y301" s="58">
        <v>0</v>
      </c>
      <c r="Z301" s="58">
        <v>0</v>
      </c>
      <c r="AA301" s="58">
        <v>0</v>
      </c>
      <c r="AB301" s="58">
        <v>0</v>
      </c>
      <c r="AC301" s="58">
        <v>0</v>
      </c>
      <c r="AD301" s="58">
        <v>0</v>
      </c>
      <c r="AE301" s="58">
        <v>0</v>
      </c>
      <c r="AF301" s="58">
        <v>0</v>
      </c>
      <c r="AG301" s="58">
        <v>0</v>
      </c>
      <c r="AH301" s="58">
        <v>0</v>
      </c>
      <c r="AI301" s="58">
        <v>0</v>
      </c>
      <c r="AK301" s="64">
        <f t="shared" si="4"/>
        <v>3.5202925175824448E-2</v>
      </c>
    </row>
    <row r="302" spans="1:37" x14ac:dyDescent="0.25">
      <c r="A302">
        <v>300</v>
      </c>
      <c r="B302" s="1">
        <v>1.35E-2</v>
      </c>
      <c r="C302" s="1">
        <v>2.0359195608061896E-5</v>
      </c>
      <c r="D302" s="58">
        <v>4.2060509140306852E-2</v>
      </c>
      <c r="E302" s="58">
        <v>0.10887599509191292</v>
      </c>
      <c r="F302" s="58">
        <v>0.14961908050420436</v>
      </c>
      <c r="G302" s="58">
        <v>0.17901230307679081</v>
      </c>
      <c r="H302" s="58">
        <v>2.4667537578744729E-2</v>
      </c>
      <c r="I302" s="58">
        <v>0.15006451405904317</v>
      </c>
      <c r="J302" s="58">
        <v>0.1291691004092938</v>
      </c>
      <c r="K302" s="58">
        <v>4.8208310349757699E-2</v>
      </c>
      <c r="L302" s="58">
        <v>5.0131870657885019E-2</v>
      </c>
      <c r="M302" s="58">
        <v>5.1675308705569828E-2</v>
      </c>
      <c r="N302" s="58">
        <v>6.6515470426490739E-2</v>
      </c>
      <c r="O302" s="58">
        <v>0</v>
      </c>
      <c r="P302" s="58">
        <v>0</v>
      </c>
      <c r="Q302" s="58">
        <v>0</v>
      </c>
      <c r="R302" s="58">
        <v>0</v>
      </c>
      <c r="S302" s="58">
        <v>0</v>
      </c>
      <c r="T302" s="58">
        <v>0</v>
      </c>
      <c r="U302" s="58">
        <v>0</v>
      </c>
      <c r="V302" s="58">
        <v>0</v>
      </c>
      <c r="W302" s="58">
        <v>0</v>
      </c>
      <c r="X302" s="58">
        <v>0</v>
      </c>
      <c r="Y302" s="58">
        <v>0</v>
      </c>
      <c r="Z302" s="58">
        <v>0</v>
      </c>
      <c r="AA302" s="58">
        <v>0</v>
      </c>
      <c r="AB302" s="58">
        <v>0</v>
      </c>
      <c r="AC302" s="58">
        <v>0</v>
      </c>
      <c r="AD302" s="58">
        <v>0</v>
      </c>
      <c r="AE302" s="58">
        <v>0</v>
      </c>
      <c r="AF302" s="58">
        <v>0</v>
      </c>
      <c r="AG302" s="58">
        <v>0</v>
      </c>
      <c r="AH302" s="58">
        <v>0</v>
      </c>
      <c r="AI302" s="58">
        <v>0</v>
      </c>
      <c r="AK302" s="64">
        <f t="shared" si="4"/>
        <v>1.5080885635601405E-3</v>
      </c>
    </row>
    <row r="303" spans="1:37" x14ac:dyDescent="0.25">
      <c r="A303">
        <v>301</v>
      </c>
      <c r="B303" s="1">
        <v>1.3599999999999999E-2</v>
      </c>
      <c r="C303" s="1">
        <v>1.0657295098458783E-4</v>
      </c>
      <c r="D303" s="58">
        <v>9.3717980079650834E-2</v>
      </c>
      <c r="E303" s="58">
        <v>0.13463377003812346</v>
      </c>
      <c r="F303" s="58">
        <v>1.4300242548003748E-2</v>
      </c>
      <c r="G303" s="58">
        <v>0.16927376331611987</v>
      </c>
      <c r="H303" s="58">
        <v>2.8783921414276417E-3</v>
      </c>
      <c r="I303" s="58">
        <v>0.1672704017553055</v>
      </c>
      <c r="J303" s="58">
        <v>9.9943459906329702E-4</v>
      </c>
      <c r="K303" s="58">
        <v>0.10047063987115988</v>
      </c>
      <c r="L303" s="58">
        <v>0.15237017400517777</v>
      </c>
      <c r="M303" s="58">
        <v>1.6021454014636359E-2</v>
      </c>
      <c r="N303" s="58">
        <v>0.14806374763133162</v>
      </c>
      <c r="O303" s="58">
        <v>0</v>
      </c>
      <c r="P303" s="58">
        <v>0</v>
      </c>
      <c r="Q303" s="58">
        <v>0</v>
      </c>
      <c r="R303" s="58">
        <v>0</v>
      </c>
      <c r="S303" s="58">
        <v>0</v>
      </c>
      <c r="T303" s="58">
        <v>0</v>
      </c>
      <c r="U303" s="58">
        <v>0</v>
      </c>
      <c r="V303" s="58">
        <v>0</v>
      </c>
      <c r="W303" s="58">
        <v>0</v>
      </c>
      <c r="X303" s="58">
        <v>0</v>
      </c>
      <c r="Y303" s="58">
        <v>0</v>
      </c>
      <c r="Z303" s="58">
        <v>0</v>
      </c>
      <c r="AA303" s="58">
        <v>0</v>
      </c>
      <c r="AB303" s="58">
        <v>0</v>
      </c>
      <c r="AC303" s="58">
        <v>0</v>
      </c>
      <c r="AD303" s="58">
        <v>0</v>
      </c>
      <c r="AE303" s="58">
        <v>0</v>
      </c>
      <c r="AF303" s="58">
        <v>0</v>
      </c>
      <c r="AG303" s="58">
        <v>0</v>
      </c>
      <c r="AH303" s="58">
        <v>0</v>
      </c>
      <c r="AI303" s="58">
        <v>0</v>
      </c>
      <c r="AK303" s="64">
        <f t="shared" si="4"/>
        <v>7.8362463959255751E-3</v>
      </c>
    </row>
    <row r="304" spans="1:37" x14ac:dyDescent="0.25">
      <c r="A304">
        <v>302</v>
      </c>
      <c r="B304" s="1">
        <v>1.12E-2</v>
      </c>
      <c r="C304" s="1">
        <v>4.1316707377297773E-4</v>
      </c>
      <c r="D304" s="58">
        <v>1.4086121645871542E-2</v>
      </c>
      <c r="E304" s="58">
        <v>0.11808804545603735</v>
      </c>
      <c r="F304" s="58">
        <v>2.1954271748890183E-2</v>
      </c>
      <c r="G304" s="58">
        <v>0.19232176781625573</v>
      </c>
      <c r="H304" s="58">
        <v>3.5588102201867082E-2</v>
      </c>
      <c r="I304" s="58">
        <v>6.2215155608132157E-2</v>
      </c>
      <c r="J304" s="58">
        <v>8.1049390903486992E-2</v>
      </c>
      <c r="K304" s="58">
        <v>3.8730567481065376E-2</v>
      </c>
      <c r="L304" s="58">
        <v>0.20035608407923364</v>
      </c>
      <c r="M304" s="58">
        <v>0.12018732291309001</v>
      </c>
      <c r="N304" s="58">
        <v>0.11542317014606991</v>
      </c>
      <c r="O304" s="58">
        <v>0</v>
      </c>
      <c r="P304" s="58">
        <v>0</v>
      </c>
      <c r="Q304" s="58">
        <v>0</v>
      </c>
      <c r="R304" s="58">
        <v>0</v>
      </c>
      <c r="S304" s="58">
        <v>0</v>
      </c>
      <c r="T304" s="58">
        <v>0</v>
      </c>
      <c r="U304" s="58">
        <v>0</v>
      </c>
      <c r="V304" s="58">
        <v>0</v>
      </c>
      <c r="W304" s="58">
        <v>0</v>
      </c>
      <c r="X304" s="58">
        <v>0</v>
      </c>
      <c r="Y304" s="58">
        <v>0</v>
      </c>
      <c r="Z304" s="58">
        <v>0</v>
      </c>
      <c r="AA304" s="58">
        <v>0</v>
      </c>
      <c r="AB304" s="58">
        <v>0</v>
      </c>
      <c r="AC304" s="58">
        <v>0</v>
      </c>
      <c r="AD304" s="58">
        <v>0</v>
      </c>
      <c r="AE304" s="58">
        <v>0</v>
      </c>
      <c r="AF304" s="58">
        <v>0</v>
      </c>
      <c r="AG304" s="58">
        <v>0</v>
      </c>
      <c r="AH304" s="58">
        <v>0</v>
      </c>
      <c r="AI304" s="58">
        <v>0</v>
      </c>
      <c r="AK304" s="64">
        <f t="shared" si="4"/>
        <v>3.6889917301158724E-2</v>
      </c>
    </row>
    <row r="305" spans="1:37" x14ac:dyDescent="0.25">
      <c r="A305">
        <v>303</v>
      </c>
      <c r="B305" s="1">
        <v>1.2200000000000001E-2</v>
      </c>
      <c r="C305" s="1">
        <v>9.9640053201807327E-5</v>
      </c>
      <c r="D305" s="58">
        <v>1.9267693418497534E-2</v>
      </c>
      <c r="E305" s="58">
        <v>0.12807896318527376</v>
      </c>
      <c r="F305" s="58">
        <v>0.11514226462877565</v>
      </c>
      <c r="G305" s="58">
        <v>7.2124380803065269E-2</v>
      </c>
      <c r="H305" s="58">
        <v>0.10206416880789003</v>
      </c>
      <c r="I305" s="58">
        <v>7.8271722532644904E-5</v>
      </c>
      <c r="J305" s="58">
        <v>0.10385211098490438</v>
      </c>
      <c r="K305" s="58">
        <v>0.14158989934217098</v>
      </c>
      <c r="L305" s="58">
        <v>0.14579655569984221</v>
      </c>
      <c r="M305" s="58">
        <v>6.110439023193668E-2</v>
      </c>
      <c r="N305" s="58">
        <v>0.11090130117511075</v>
      </c>
      <c r="O305" s="58">
        <v>0</v>
      </c>
      <c r="P305" s="58">
        <v>0</v>
      </c>
      <c r="Q305" s="58">
        <v>0</v>
      </c>
      <c r="R305" s="58">
        <v>0</v>
      </c>
      <c r="S305" s="58">
        <v>0</v>
      </c>
      <c r="T305" s="58">
        <v>0</v>
      </c>
      <c r="U305" s="58">
        <v>0</v>
      </c>
      <c r="V305" s="58">
        <v>0</v>
      </c>
      <c r="W305" s="58">
        <v>0</v>
      </c>
      <c r="X305" s="58">
        <v>0</v>
      </c>
      <c r="Y305" s="58">
        <v>0</v>
      </c>
      <c r="Z305" s="58">
        <v>0</v>
      </c>
      <c r="AA305" s="58">
        <v>0</v>
      </c>
      <c r="AB305" s="58">
        <v>0</v>
      </c>
      <c r="AC305" s="58">
        <v>0</v>
      </c>
      <c r="AD305" s="58">
        <v>0</v>
      </c>
      <c r="AE305" s="58">
        <v>0</v>
      </c>
      <c r="AF305" s="58">
        <v>0</v>
      </c>
      <c r="AG305" s="58">
        <v>0</v>
      </c>
      <c r="AH305" s="58">
        <v>0</v>
      </c>
      <c r="AI305" s="58">
        <v>0</v>
      </c>
      <c r="AK305" s="64">
        <f t="shared" si="4"/>
        <v>8.1672174755579776E-3</v>
      </c>
    </row>
    <row r="306" spans="1:37" x14ac:dyDescent="0.25">
      <c r="A306">
        <v>304</v>
      </c>
      <c r="B306" s="1">
        <v>1.3299999999999999E-2</v>
      </c>
      <c r="C306" s="1">
        <v>1.006646152540459E-4</v>
      </c>
      <c r="D306" s="58">
        <v>0.12601774854141432</v>
      </c>
      <c r="E306" s="58">
        <v>0.17348586264469396</v>
      </c>
      <c r="F306" s="58">
        <v>0.15837458829525028</v>
      </c>
      <c r="G306" s="58">
        <v>2.861949219724198E-3</v>
      </c>
      <c r="H306" s="58">
        <v>0.10879515012452105</v>
      </c>
      <c r="I306" s="58">
        <v>4.5691539647086936E-2</v>
      </c>
      <c r="J306" s="58">
        <v>3.3867642647321908E-2</v>
      </c>
      <c r="K306" s="58">
        <v>6.9059560049239632E-2</v>
      </c>
      <c r="L306" s="58">
        <v>3.387138054166574E-2</v>
      </c>
      <c r="M306" s="58">
        <v>3.5415848871221109E-2</v>
      </c>
      <c r="N306" s="58">
        <v>0.21255872941786091</v>
      </c>
      <c r="O306" s="58">
        <v>0</v>
      </c>
      <c r="P306" s="58">
        <v>0</v>
      </c>
      <c r="Q306" s="58">
        <v>0</v>
      </c>
      <c r="R306" s="58">
        <v>0</v>
      </c>
      <c r="S306" s="58">
        <v>0</v>
      </c>
      <c r="T306" s="58">
        <v>0</v>
      </c>
      <c r="U306" s="58">
        <v>0</v>
      </c>
      <c r="V306" s="58">
        <v>0</v>
      </c>
      <c r="W306" s="58">
        <v>0</v>
      </c>
      <c r="X306" s="58">
        <v>0</v>
      </c>
      <c r="Y306" s="58">
        <v>0</v>
      </c>
      <c r="Z306" s="58">
        <v>0</v>
      </c>
      <c r="AA306" s="58">
        <v>0</v>
      </c>
      <c r="AB306" s="58">
        <v>0</v>
      </c>
      <c r="AC306" s="58">
        <v>0</v>
      </c>
      <c r="AD306" s="58">
        <v>0</v>
      </c>
      <c r="AE306" s="58">
        <v>0</v>
      </c>
      <c r="AF306" s="58">
        <v>0</v>
      </c>
      <c r="AG306" s="58">
        <v>0</v>
      </c>
      <c r="AH306" s="58">
        <v>0</v>
      </c>
      <c r="AI306" s="58">
        <v>0</v>
      </c>
      <c r="AK306" s="64">
        <f t="shared" si="4"/>
        <v>7.5687680642139779E-3</v>
      </c>
    </row>
    <row r="307" spans="1:37" x14ac:dyDescent="0.25">
      <c r="A307">
        <v>305</v>
      </c>
      <c r="B307" s="1">
        <v>1.2800000000000001E-2</v>
      </c>
      <c r="C307" s="1">
        <v>-1.2677005853224313E-4</v>
      </c>
      <c r="D307" s="58">
        <v>3.5899287942419596E-2</v>
      </c>
      <c r="E307" s="58">
        <v>0.11405506807616099</v>
      </c>
      <c r="F307" s="58">
        <v>0.16352963313628296</v>
      </c>
      <c r="G307" s="58">
        <v>0.10419159535206381</v>
      </c>
      <c r="H307" s="58">
        <v>0.1123810575188505</v>
      </c>
      <c r="I307" s="58">
        <v>0.10368364205305156</v>
      </c>
      <c r="J307" s="58">
        <v>5.6323221734853046E-2</v>
      </c>
      <c r="K307" s="58">
        <v>9.2046427366078598E-2</v>
      </c>
      <c r="L307" s="58">
        <v>6.1534191641704839E-3</v>
      </c>
      <c r="M307" s="58">
        <v>8.3744299881110623E-2</v>
      </c>
      <c r="N307" s="58">
        <v>0.12799234777495791</v>
      </c>
      <c r="O307" s="58">
        <v>0</v>
      </c>
      <c r="P307" s="58">
        <v>0</v>
      </c>
      <c r="Q307" s="58">
        <v>0</v>
      </c>
      <c r="R307" s="58">
        <v>0</v>
      </c>
      <c r="S307" s="58">
        <v>0</v>
      </c>
      <c r="T307" s="58">
        <v>0</v>
      </c>
      <c r="U307" s="58">
        <v>0</v>
      </c>
      <c r="V307" s="58">
        <v>0</v>
      </c>
      <c r="W307" s="58">
        <v>0</v>
      </c>
      <c r="X307" s="58">
        <v>0</v>
      </c>
      <c r="Y307" s="58">
        <v>0</v>
      </c>
      <c r="Z307" s="58">
        <v>0</v>
      </c>
      <c r="AA307" s="58">
        <v>0</v>
      </c>
      <c r="AB307" s="58">
        <v>0</v>
      </c>
      <c r="AC307" s="58">
        <v>0</v>
      </c>
      <c r="AD307" s="58">
        <v>0</v>
      </c>
      <c r="AE307" s="58">
        <v>0</v>
      </c>
      <c r="AF307" s="58">
        <v>0</v>
      </c>
      <c r="AG307" s="58">
        <v>0</v>
      </c>
      <c r="AH307" s="58">
        <v>0</v>
      </c>
      <c r="AI307" s="58">
        <v>0</v>
      </c>
      <c r="AK307" s="64">
        <f t="shared" si="4"/>
        <v>-9.9039108228314941E-3</v>
      </c>
    </row>
    <row r="308" spans="1:37" x14ac:dyDescent="0.25">
      <c r="A308">
        <v>306</v>
      </c>
      <c r="B308" s="1">
        <v>1.2200000000000001E-2</v>
      </c>
      <c r="C308" s="1">
        <v>-1.0482696687904651E-4</v>
      </c>
      <c r="D308" s="58">
        <v>0.14453766654552339</v>
      </c>
      <c r="E308" s="58">
        <v>4.7876146585626542E-2</v>
      </c>
      <c r="F308" s="58">
        <v>0.14890915059098922</v>
      </c>
      <c r="G308" s="58">
        <v>0.12783041754190824</v>
      </c>
      <c r="H308" s="58">
        <v>8.8947092510831535E-2</v>
      </c>
      <c r="I308" s="58">
        <v>0.14466049293936037</v>
      </c>
      <c r="J308" s="58">
        <v>0.11623354927181245</v>
      </c>
      <c r="K308" s="58">
        <v>2.2813664160545262E-2</v>
      </c>
      <c r="L308" s="58">
        <v>1.637860772032948E-2</v>
      </c>
      <c r="M308" s="58">
        <v>6.7815881329484559E-2</v>
      </c>
      <c r="N308" s="58">
        <v>7.3997330803589126E-2</v>
      </c>
      <c r="O308" s="58">
        <v>0</v>
      </c>
      <c r="P308" s="58">
        <v>0</v>
      </c>
      <c r="Q308" s="58">
        <v>0</v>
      </c>
      <c r="R308" s="58">
        <v>0</v>
      </c>
      <c r="S308" s="58">
        <v>0</v>
      </c>
      <c r="T308" s="58">
        <v>0</v>
      </c>
      <c r="U308" s="58">
        <v>0</v>
      </c>
      <c r="V308" s="58">
        <v>0</v>
      </c>
      <c r="W308" s="58">
        <v>0</v>
      </c>
      <c r="X308" s="58">
        <v>0</v>
      </c>
      <c r="Y308" s="58">
        <v>0</v>
      </c>
      <c r="Z308" s="58">
        <v>0</v>
      </c>
      <c r="AA308" s="58">
        <v>0</v>
      </c>
      <c r="AB308" s="58">
        <v>0</v>
      </c>
      <c r="AC308" s="58">
        <v>0</v>
      </c>
      <c r="AD308" s="58">
        <v>0</v>
      </c>
      <c r="AE308" s="58">
        <v>0</v>
      </c>
      <c r="AF308" s="58">
        <v>0</v>
      </c>
      <c r="AG308" s="58">
        <v>0</v>
      </c>
      <c r="AH308" s="58">
        <v>0</v>
      </c>
      <c r="AI308" s="58">
        <v>0</v>
      </c>
      <c r="AK308" s="64">
        <f t="shared" si="4"/>
        <v>-8.5923743343480751E-3</v>
      </c>
    </row>
    <row r="309" spans="1:37" x14ac:dyDescent="0.25">
      <c r="A309">
        <v>307</v>
      </c>
      <c r="B309" s="1">
        <v>1.15E-2</v>
      </c>
      <c r="C309" s="1">
        <v>1.6013565498194726E-4</v>
      </c>
      <c r="D309" s="58">
        <v>5.1003533213647189E-3</v>
      </c>
      <c r="E309" s="58">
        <v>0.15015184248807326</v>
      </c>
      <c r="F309" s="58">
        <v>0.1168334694649881</v>
      </c>
      <c r="G309" s="58">
        <v>8.4499510570614292E-2</v>
      </c>
      <c r="H309" s="58">
        <v>6.607754665190832E-2</v>
      </c>
      <c r="I309" s="58">
        <v>5.9420313082470845E-2</v>
      </c>
      <c r="J309" s="58">
        <v>3.6764506561368343E-2</v>
      </c>
      <c r="K309" s="58">
        <v>7.1403411622953397E-2</v>
      </c>
      <c r="L309" s="58">
        <v>9.3736008315413441E-2</v>
      </c>
      <c r="M309" s="58">
        <v>0.15888083397950273</v>
      </c>
      <c r="N309" s="58">
        <v>0.15713220394134256</v>
      </c>
      <c r="O309" s="58">
        <v>0</v>
      </c>
      <c r="P309" s="58">
        <v>0</v>
      </c>
      <c r="Q309" s="58">
        <v>0</v>
      </c>
      <c r="R309" s="58">
        <v>0</v>
      </c>
      <c r="S309" s="58">
        <v>0</v>
      </c>
      <c r="T309" s="58">
        <v>0</v>
      </c>
      <c r="U309" s="58">
        <v>0</v>
      </c>
      <c r="V309" s="58">
        <v>0</v>
      </c>
      <c r="W309" s="58">
        <v>0</v>
      </c>
      <c r="X309" s="58">
        <v>0</v>
      </c>
      <c r="Y309" s="58">
        <v>0</v>
      </c>
      <c r="Z309" s="58">
        <v>0</v>
      </c>
      <c r="AA309" s="58">
        <v>0</v>
      </c>
      <c r="AB309" s="58">
        <v>0</v>
      </c>
      <c r="AC309" s="58">
        <v>0</v>
      </c>
      <c r="AD309" s="58">
        <v>0</v>
      </c>
      <c r="AE309" s="58">
        <v>0</v>
      </c>
      <c r="AF309" s="58">
        <v>0</v>
      </c>
      <c r="AG309" s="58">
        <v>0</v>
      </c>
      <c r="AH309" s="58">
        <v>0</v>
      </c>
      <c r="AI309" s="58">
        <v>0</v>
      </c>
      <c r="AK309" s="64">
        <f t="shared" si="4"/>
        <v>1.3924839563647588E-2</v>
      </c>
    </row>
    <row r="310" spans="1:37" x14ac:dyDescent="0.25">
      <c r="A310">
        <v>308</v>
      </c>
      <c r="B310" s="1">
        <v>1.55E-2</v>
      </c>
      <c r="C310" s="1">
        <v>1.0462035945993759E-4</v>
      </c>
      <c r="D310" s="58">
        <v>0.18250198742472407</v>
      </c>
      <c r="E310" s="58">
        <v>0.18872418788960174</v>
      </c>
      <c r="F310" s="58">
        <v>0.11838336404013781</v>
      </c>
      <c r="G310" s="58">
        <v>0.16180558153416061</v>
      </c>
      <c r="H310" s="58">
        <v>8.1874841645288757E-2</v>
      </c>
      <c r="I310" s="58">
        <v>5.1452543166287173E-3</v>
      </c>
      <c r="J310" s="58">
        <v>3.3495080270964039E-2</v>
      </c>
      <c r="K310" s="58">
        <v>0.10471260277322264</v>
      </c>
      <c r="L310" s="58">
        <v>5.2483264578274243E-2</v>
      </c>
      <c r="M310" s="58">
        <v>5.7816442252718585E-2</v>
      </c>
      <c r="N310" s="58">
        <v>1.3057393274278821E-2</v>
      </c>
      <c r="O310" s="58">
        <v>0</v>
      </c>
      <c r="P310" s="58">
        <v>0</v>
      </c>
      <c r="Q310" s="58">
        <v>0</v>
      </c>
      <c r="R310" s="58">
        <v>0</v>
      </c>
      <c r="S310" s="58">
        <v>0</v>
      </c>
      <c r="T310" s="58">
        <v>0</v>
      </c>
      <c r="U310" s="58">
        <v>0</v>
      </c>
      <c r="V310" s="58">
        <v>0</v>
      </c>
      <c r="W310" s="58">
        <v>0</v>
      </c>
      <c r="X310" s="58">
        <v>0</v>
      </c>
      <c r="Y310" s="58">
        <v>0</v>
      </c>
      <c r="Z310" s="58">
        <v>0</v>
      </c>
      <c r="AA310" s="58">
        <v>0</v>
      </c>
      <c r="AB310" s="58">
        <v>0</v>
      </c>
      <c r="AC310" s="58">
        <v>0</v>
      </c>
      <c r="AD310" s="58">
        <v>0</v>
      </c>
      <c r="AE310" s="58">
        <v>0</v>
      </c>
      <c r="AF310" s="58">
        <v>0</v>
      </c>
      <c r="AG310" s="58">
        <v>0</v>
      </c>
      <c r="AH310" s="58">
        <v>0</v>
      </c>
      <c r="AI310" s="58">
        <v>0</v>
      </c>
      <c r="AK310" s="64">
        <f t="shared" si="4"/>
        <v>6.7497006103185543E-3</v>
      </c>
    </row>
    <row r="311" spans="1:37" x14ac:dyDescent="0.25">
      <c r="A311">
        <v>309</v>
      </c>
      <c r="B311" s="1">
        <v>1.12E-2</v>
      </c>
      <c r="C311" s="1">
        <v>-4.8163465996050171E-4</v>
      </c>
      <c r="D311" s="58">
        <v>0.1445999413373944</v>
      </c>
      <c r="E311" s="58">
        <v>1.5600621212423407E-2</v>
      </c>
      <c r="F311" s="58">
        <v>0.16820758919220813</v>
      </c>
      <c r="G311" s="58">
        <v>5.5739202461581476E-2</v>
      </c>
      <c r="H311" s="58">
        <v>7.1745236315727365E-2</v>
      </c>
      <c r="I311" s="58">
        <v>8.532272933646208E-2</v>
      </c>
      <c r="J311" s="58">
        <v>1.5214618701132231E-2</v>
      </c>
      <c r="K311" s="58">
        <v>0.13823786049047632</v>
      </c>
      <c r="L311" s="58">
        <v>1.7797718702925564E-3</v>
      </c>
      <c r="M311" s="58">
        <v>0.14772086729602468</v>
      </c>
      <c r="N311" s="58">
        <v>0.15583156178627749</v>
      </c>
      <c r="O311" s="58">
        <v>0</v>
      </c>
      <c r="P311" s="58">
        <v>0</v>
      </c>
      <c r="Q311" s="58">
        <v>0</v>
      </c>
      <c r="R311" s="58">
        <v>0</v>
      </c>
      <c r="S311" s="58">
        <v>0</v>
      </c>
      <c r="T311" s="58">
        <v>0</v>
      </c>
      <c r="U311" s="58">
        <v>0</v>
      </c>
      <c r="V311" s="58">
        <v>0</v>
      </c>
      <c r="W311" s="58">
        <v>0</v>
      </c>
      <c r="X311" s="58">
        <v>0</v>
      </c>
      <c r="Y311" s="58">
        <v>0</v>
      </c>
      <c r="Z311" s="58">
        <v>0</v>
      </c>
      <c r="AA311" s="58">
        <v>0</v>
      </c>
      <c r="AB311" s="58">
        <v>0</v>
      </c>
      <c r="AC311" s="58">
        <v>0</v>
      </c>
      <c r="AD311" s="58">
        <v>0</v>
      </c>
      <c r="AE311" s="58">
        <v>0</v>
      </c>
      <c r="AF311" s="58">
        <v>0</v>
      </c>
      <c r="AG311" s="58">
        <v>0</v>
      </c>
      <c r="AH311" s="58">
        <v>0</v>
      </c>
      <c r="AI311" s="58">
        <v>0</v>
      </c>
      <c r="AK311" s="64">
        <f t="shared" si="4"/>
        <v>-4.3003094639330511E-2</v>
      </c>
    </row>
    <row r="312" spans="1:37" x14ac:dyDescent="0.25">
      <c r="A312">
        <v>310</v>
      </c>
      <c r="B312" s="1">
        <v>1.06E-2</v>
      </c>
      <c r="C312" s="1">
        <v>1.7891256184020236E-4</v>
      </c>
      <c r="D312" s="58">
        <v>0.15196321278594596</v>
      </c>
      <c r="E312" s="58">
        <v>9.9681332787120727E-2</v>
      </c>
      <c r="F312" s="58">
        <v>0.10445605983887551</v>
      </c>
      <c r="G312" s="58">
        <v>8.0792300494620536E-2</v>
      </c>
      <c r="H312" s="58">
        <v>7.6182904448572949E-3</v>
      </c>
      <c r="I312" s="58">
        <v>0.10853700029510552</v>
      </c>
      <c r="J312" s="58">
        <v>4.4344228356095527E-2</v>
      </c>
      <c r="K312" s="58">
        <v>6.7699965712424192E-3</v>
      </c>
      <c r="L312" s="58">
        <v>0.13138108613669186</v>
      </c>
      <c r="M312" s="58">
        <v>0.10978322066796641</v>
      </c>
      <c r="N312" s="58">
        <v>0.15467327162147815</v>
      </c>
      <c r="O312" s="58">
        <v>0</v>
      </c>
      <c r="P312" s="58">
        <v>0</v>
      </c>
      <c r="Q312" s="58">
        <v>0</v>
      </c>
      <c r="R312" s="58">
        <v>0</v>
      </c>
      <c r="S312" s="58">
        <v>0</v>
      </c>
      <c r="T312" s="58">
        <v>0</v>
      </c>
      <c r="U312" s="58">
        <v>0</v>
      </c>
      <c r="V312" s="58">
        <v>0</v>
      </c>
      <c r="W312" s="58">
        <v>0</v>
      </c>
      <c r="X312" s="58">
        <v>0</v>
      </c>
      <c r="Y312" s="58">
        <v>0</v>
      </c>
      <c r="Z312" s="58">
        <v>0</v>
      </c>
      <c r="AA312" s="58">
        <v>0</v>
      </c>
      <c r="AB312" s="58">
        <v>0</v>
      </c>
      <c r="AC312" s="58">
        <v>0</v>
      </c>
      <c r="AD312" s="58">
        <v>0</v>
      </c>
      <c r="AE312" s="58">
        <v>0</v>
      </c>
      <c r="AF312" s="58">
        <v>0</v>
      </c>
      <c r="AG312" s="58">
        <v>0</v>
      </c>
      <c r="AH312" s="58">
        <v>0</v>
      </c>
      <c r="AI312" s="58">
        <v>0</v>
      </c>
      <c r="AK312" s="64">
        <f t="shared" si="4"/>
        <v>1.6878543569830411E-2</v>
      </c>
    </row>
    <row r="313" spans="1:37" x14ac:dyDescent="0.25">
      <c r="A313">
        <v>311</v>
      </c>
      <c r="B313" s="1">
        <v>1.21E-2</v>
      </c>
      <c r="C313" s="1">
        <v>4.0250216748047112E-5</v>
      </c>
      <c r="D313" s="58">
        <v>6.722096958851214E-3</v>
      </c>
      <c r="E313" s="58">
        <v>9.4855731348458774E-2</v>
      </c>
      <c r="F313" s="58">
        <v>0.13270117888136665</v>
      </c>
      <c r="G313" s="58">
        <v>0.16702228184967916</v>
      </c>
      <c r="H313" s="58">
        <v>7.3093046660961267E-2</v>
      </c>
      <c r="I313" s="58">
        <v>0.14825079420820042</v>
      </c>
      <c r="J313" s="58">
        <v>9.2324719259246235E-2</v>
      </c>
      <c r="K313" s="58">
        <v>3.2799916993445616E-2</v>
      </c>
      <c r="L313" s="58">
        <v>7.3656664612678641E-2</v>
      </c>
      <c r="M313" s="58">
        <v>0.14340802279665746</v>
      </c>
      <c r="N313" s="58">
        <v>3.5165546430454449E-2</v>
      </c>
      <c r="O313" s="58">
        <v>0</v>
      </c>
      <c r="P313" s="58">
        <v>0</v>
      </c>
      <c r="Q313" s="58">
        <v>0</v>
      </c>
      <c r="R313" s="58">
        <v>0</v>
      </c>
      <c r="S313" s="58">
        <v>0</v>
      </c>
      <c r="T313" s="58">
        <v>0</v>
      </c>
      <c r="U313" s="58">
        <v>0</v>
      </c>
      <c r="V313" s="58">
        <v>0</v>
      </c>
      <c r="W313" s="58">
        <v>0</v>
      </c>
      <c r="X313" s="58">
        <v>0</v>
      </c>
      <c r="Y313" s="58">
        <v>0</v>
      </c>
      <c r="Z313" s="58">
        <v>0</v>
      </c>
      <c r="AA313" s="58">
        <v>0</v>
      </c>
      <c r="AB313" s="58">
        <v>0</v>
      </c>
      <c r="AC313" s="58">
        <v>0</v>
      </c>
      <c r="AD313" s="58">
        <v>0</v>
      </c>
      <c r="AE313" s="58">
        <v>0</v>
      </c>
      <c r="AF313" s="58">
        <v>0</v>
      </c>
      <c r="AG313" s="58">
        <v>0</v>
      </c>
      <c r="AH313" s="58">
        <v>0</v>
      </c>
      <c r="AI313" s="58">
        <v>0</v>
      </c>
      <c r="AK313" s="64">
        <f t="shared" si="4"/>
        <v>3.3264641940534802E-3</v>
      </c>
    </row>
    <row r="314" spans="1:37" x14ac:dyDescent="0.25">
      <c r="A314">
        <v>312</v>
      </c>
      <c r="B314" s="1">
        <v>1.23E-2</v>
      </c>
      <c r="C314" s="1">
        <v>2.9402562886572165E-5</v>
      </c>
      <c r="D314" s="58">
        <v>2.1050763391454182E-2</v>
      </c>
      <c r="E314" s="58">
        <v>0.10118464334042136</v>
      </c>
      <c r="F314" s="58">
        <v>0.14405157004341868</v>
      </c>
      <c r="G314" s="58">
        <v>0.10448142819375481</v>
      </c>
      <c r="H314" s="58">
        <v>9.7404309829682387E-2</v>
      </c>
      <c r="I314" s="58">
        <v>0.10797579394107783</v>
      </c>
      <c r="J314" s="58">
        <v>9.4070760404328671E-2</v>
      </c>
      <c r="K314" s="58">
        <v>8.3775706146669376E-2</v>
      </c>
      <c r="L314" s="58">
        <v>0.13471631616854973</v>
      </c>
      <c r="M314" s="58">
        <v>1.1023136527790545E-2</v>
      </c>
      <c r="N314" s="58">
        <v>0.10026557201285233</v>
      </c>
      <c r="O314" s="58">
        <v>0</v>
      </c>
      <c r="P314" s="58">
        <v>0</v>
      </c>
      <c r="Q314" s="58">
        <v>0</v>
      </c>
      <c r="R314" s="58">
        <v>0</v>
      </c>
      <c r="S314" s="58">
        <v>0</v>
      </c>
      <c r="T314" s="58">
        <v>0</v>
      </c>
      <c r="U314" s="58">
        <v>0</v>
      </c>
      <c r="V314" s="58">
        <v>0</v>
      </c>
      <c r="W314" s="58">
        <v>0</v>
      </c>
      <c r="X314" s="58">
        <v>0</v>
      </c>
      <c r="Y314" s="58">
        <v>0</v>
      </c>
      <c r="Z314" s="58">
        <v>0</v>
      </c>
      <c r="AA314" s="58">
        <v>0</v>
      </c>
      <c r="AB314" s="58">
        <v>0</v>
      </c>
      <c r="AC314" s="58">
        <v>0</v>
      </c>
      <c r="AD314" s="58">
        <v>0</v>
      </c>
      <c r="AE314" s="58">
        <v>0</v>
      </c>
      <c r="AF314" s="58">
        <v>0</v>
      </c>
      <c r="AG314" s="58">
        <v>0</v>
      </c>
      <c r="AH314" s="58">
        <v>0</v>
      </c>
      <c r="AI314" s="58">
        <v>0</v>
      </c>
      <c r="AK314" s="64">
        <f t="shared" si="4"/>
        <v>2.3904522672009891E-3</v>
      </c>
    </row>
    <row r="315" spans="1:37" x14ac:dyDescent="0.25">
      <c r="A315">
        <v>313</v>
      </c>
      <c r="B315" s="1">
        <v>1.35E-2</v>
      </c>
      <c r="C315" s="1">
        <v>-3.781952239385384E-4</v>
      </c>
      <c r="D315" s="58">
        <v>2.3785211932522896E-2</v>
      </c>
      <c r="E315" s="58">
        <v>6.7479930391521614E-2</v>
      </c>
      <c r="F315" s="58">
        <v>0.1650509257424638</v>
      </c>
      <c r="G315" s="58">
        <v>0.10020620516614745</v>
      </c>
      <c r="H315" s="58">
        <v>0.20671126835494441</v>
      </c>
      <c r="I315" s="58">
        <v>9.3884224307567099E-2</v>
      </c>
      <c r="J315" s="58">
        <v>4.5803685130615147E-2</v>
      </c>
      <c r="K315" s="58">
        <v>0.17650398746108936</v>
      </c>
      <c r="L315" s="58">
        <v>6.0214996500593872E-2</v>
      </c>
      <c r="M315" s="58">
        <v>2.8154682097533825E-2</v>
      </c>
      <c r="N315" s="58">
        <v>3.2204882915000586E-2</v>
      </c>
      <c r="O315" s="58">
        <v>0</v>
      </c>
      <c r="P315" s="58">
        <v>0</v>
      </c>
      <c r="Q315" s="58">
        <v>0</v>
      </c>
      <c r="R315" s="58">
        <v>0</v>
      </c>
      <c r="S315" s="58">
        <v>0</v>
      </c>
      <c r="T315" s="58">
        <v>0</v>
      </c>
      <c r="U315" s="58">
        <v>0</v>
      </c>
      <c r="V315" s="58">
        <v>0</v>
      </c>
      <c r="W315" s="58">
        <v>0</v>
      </c>
      <c r="X315" s="58">
        <v>0</v>
      </c>
      <c r="Y315" s="58">
        <v>0</v>
      </c>
      <c r="Z315" s="58">
        <v>0</v>
      </c>
      <c r="AA315" s="58">
        <v>0</v>
      </c>
      <c r="AB315" s="58">
        <v>0</v>
      </c>
      <c r="AC315" s="58">
        <v>0</v>
      </c>
      <c r="AD315" s="58">
        <v>0</v>
      </c>
      <c r="AE315" s="58">
        <v>0</v>
      </c>
      <c r="AF315" s="58">
        <v>0</v>
      </c>
      <c r="AG315" s="58">
        <v>0</v>
      </c>
      <c r="AH315" s="58">
        <v>0</v>
      </c>
      <c r="AI315" s="58">
        <v>0</v>
      </c>
      <c r="AK315" s="64">
        <f t="shared" si="4"/>
        <v>-2.8014461032484325E-2</v>
      </c>
    </row>
    <row r="316" spans="1:37" x14ac:dyDescent="0.25">
      <c r="A316">
        <v>314</v>
      </c>
      <c r="B316" s="1">
        <v>1.09E-2</v>
      </c>
      <c r="C316" s="1">
        <v>1.3667564500030116E-4</v>
      </c>
      <c r="D316" s="58">
        <v>4.3840511078363037E-2</v>
      </c>
      <c r="E316" s="58">
        <v>0.11965356171363924</v>
      </c>
      <c r="F316" s="58">
        <v>0.14294248505791302</v>
      </c>
      <c r="G316" s="58">
        <v>2.4637840572075707E-2</v>
      </c>
      <c r="H316" s="58">
        <v>0.15992018495699795</v>
      </c>
      <c r="I316" s="58">
        <v>0.1007258544610706</v>
      </c>
      <c r="J316" s="58">
        <v>5.5919006772438933E-2</v>
      </c>
      <c r="K316" s="58">
        <v>2.5532650231899174E-2</v>
      </c>
      <c r="L316" s="58">
        <v>0.12492085422912153</v>
      </c>
      <c r="M316" s="58">
        <v>0.15311920467963713</v>
      </c>
      <c r="N316" s="58">
        <v>4.878784624684368E-2</v>
      </c>
      <c r="O316" s="58">
        <v>0</v>
      </c>
      <c r="P316" s="58">
        <v>0</v>
      </c>
      <c r="Q316" s="58">
        <v>0</v>
      </c>
      <c r="R316" s="58">
        <v>0</v>
      </c>
      <c r="S316" s="58">
        <v>0</v>
      </c>
      <c r="T316" s="58">
        <v>0</v>
      </c>
      <c r="U316" s="58">
        <v>0</v>
      </c>
      <c r="V316" s="58">
        <v>0</v>
      </c>
      <c r="W316" s="58">
        <v>0</v>
      </c>
      <c r="X316" s="58">
        <v>0</v>
      </c>
      <c r="Y316" s="58">
        <v>0</v>
      </c>
      <c r="Z316" s="58">
        <v>0</v>
      </c>
      <c r="AA316" s="58">
        <v>0</v>
      </c>
      <c r="AB316" s="58">
        <v>0</v>
      </c>
      <c r="AC316" s="58">
        <v>0</v>
      </c>
      <c r="AD316" s="58">
        <v>0</v>
      </c>
      <c r="AE316" s="58">
        <v>0</v>
      </c>
      <c r="AF316" s="58">
        <v>0</v>
      </c>
      <c r="AG316" s="58">
        <v>0</v>
      </c>
      <c r="AH316" s="58">
        <v>0</v>
      </c>
      <c r="AI316" s="58">
        <v>0</v>
      </c>
      <c r="AK316" s="64">
        <f t="shared" si="4"/>
        <v>1.253905000002763E-2</v>
      </c>
    </row>
    <row r="317" spans="1:37" x14ac:dyDescent="0.25">
      <c r="A317">
        <v>315</v>
      </c>
      <c r="B317" s="1">
        <v>1.0999999999999999E-2</v>
      </c>
      <c r="C317" s="1">
        <v>-7.7901995680743473E-5</v>
      </c>
      <c r="D317" s="58">
        <v>0.13825162406588382</v>
      </c>
      <c r="E317" s="58">
        <v>7.2674849882630524E-2</v>
      </c>
      <c r="F317" s="58">
        <v>0.12435164474685678</v>
      </c>
      <c r="G317" s="58">
        <v>3.7679832363994935E-2</v>
      </c>
      <c r="H317" s="58">
        <v>0.12031738574656273</v>
      </c>
      <c r="I317" s="58">
        <v>3.1282649512957325E-2</v>
      </c>
      <c r="J317" s="58">
        <v>6.7835969318206679E-2</v>
      </c>
      <c r="K317" s="58">
        <v>0.11619412599054692</v>
      </c>
      <c r="L317" s="58">
        <v>0.12786057587516375</v>
      </c>
      <c r="M317" s="58">
        <v>8.6307072334564375E-2</v>
      </c>
      <c r="N317" s="58">
        <v>7.7244270162632245E-2</v>
      </c>
      <c r="O317" s="58">
        <v>0</v>
      </c>
      <c r="P317" s="58">
        <v>0</v>
      </c>
      <c r="Q317" s="58">
        <v>0</v>
      </c>
      <c r="R317" s="58">
        <v>0</v>
      </c>
      <c r="S317" s="58">
        <v>0</v>
      </c>
      <c r="T317" s="58">
        <v>0</v>
      </c>
      <c r="U317" s="58">
        <v>0</v>
      </c>
      <c r="V317" s="58">
        <v>0</v>
      </c>
      <c r="W317" s="58">
        <v>0</v>
      </c>
      <c r="X317" s="58">
        <v>0</v>
      </c>
      <c r="Y317" s="58">
        <v>0</v>
      </c>
      <c r="Z317" s="58">
        <v>0</v>
      </c>
      <c r="AA317" s="58">
        <v>0</v>
      </c>
      <c r="AB317" s="58">
        <v>0</v>
      </c>
      <c r="AC317" s="58">
        <v>0</v>
      </c>
      <c r="AD317" s="58">
        <v>0</v>
      </c>
      <c r="AE317" s="58">
        <v>0</v>
      </c>
      <c r="AF317" s="58">
        <v>0</v>
      </c>
      <c r="AG317" s="58">
        <v>0</v>
      </c>
      <c r="AH317" s="58">
        <v>0</v>
      </c>
      <c r="AI317" s="58">
        <v>0</v>
      </c>
      <c r="AK317" s="64">
        <f t="shared" si="4"/>
        <v>-7.0819996073403163E-3</v>
      </c>
    </row>
    <row r="318" spans="1:37" x14ac:dyDescent="0.25">
      <c r="A318">
        <v>316</v>
      </c>
      <c r="B318" s="1">
        <v>9.5999999999999992E-3</v>
      </c>
      <c r="C318" s="1">
        <v>2.1679421382654677E-4</v>
      </c>
      <c r="D318" s="58">
        <v>9.3080758792623036E-2</v>
      </c>
      <c r="E318" s="58">
        <v>5.8183682401976952E-2</v>
      </c>
      <c r="F318" s="58">
        <v>8.5110517234520899E-2</v>
      </c>
      <c r="G318" s="58">
        <v>4.748041800276917E-2</v>
      </c>
      <c r="H318" s="58">
        <v>8.7365752567298394E-2</v>
      </c>
      <c r="I318" s="58">
        <v>6.1033212093048163E-2</v>
      </c>
      <c r="J318" s="58">
        <v>0.16052925669160109</v>
      </c>
      <c r="K318" s="58">
        <v>2.7775135176967523E-2</v>
      </c>
      <c r="L318" s="58">
        <v>0.13563695897445568</v>
      </c>
      <c r="M318" s="58">
        <v>0.10292297637138355</v>
      </c>
      <c r="N318" s="58">
        <v>0.14088133169335545</v>
      </c>
      <c r="O318" s="58">
        <v>0</v>
      </c>
      <c r="P318" s="58">
        <v>0</v>
      </c>
      <c r="Q318" s="58">
        <v>0</v>
      </c>
      <c r="R318" s="58">
        <v>0</v>
      </c>
      <c r="S318" s="58">
        <v>0</v>
      </c>
      <c r="T318" s="58">
        <v>0</v>
      </c>
      <c r="U318" s="58">
        <v>0</v>
      </c>
      <c r="V318" s="58">
        <v>0</v>
      </c>
      <c r="W318" s="58">
        <v>0</v>
      </c>
      <c r="X318" s="58">
        <v>0</v>
      </c>
      <c r="Y318" s="58">
        <v>0</v>
      </c>
      <c r="Z318" s="58">
        <v>0</v>
      </c>
      <c r="AA318" s="58">
        <v>0</v>
      </c>
      <c r="AB318" s="58">
        <v>0</v>
      </c>
      <c r="AC318" s="58">
        <v>0</v>
      </c>
      <c r="AD318" s="58">
        <v>0</v>
      </c>
      <c r="AE318" s="58">
        <v>0</v>
      </c>
      <c r="AF318" s="58">
        <v>0</v>
      </c>
      <c r="AG318" s="58">
        <v>0</v>
      </c>
      <c r="AH318" s="58">
        <v>0</v>
      </c>
      <c r="AI318" s="58">
        <v>0</v>
      </c>
      <c r="AK318" s="64">
        <f t="shared" si="4"/>
        <v>2.2582730606931958E-2</v>
      </c>
    </row>
    <row r="319" spans="1:37" x14ac:dyDescent="0.25">
      <c r="A319">
        <v>317</v>
      </c>
      <c r="B319" s="1">
        <v>1.2200000000000001E-2</v>
      </c>
      <c r="C319" s="1">
        <v>-1.7758502549178524E-4</v>
      </c>
      <c r="D319" s="58">
        <v>7.7032778787656686E-2</v>
      </c>
      <c r="E319" s="58">
        <v>7.8135460496070772E-2</v>
      </c>
      <c r="F319" s="58">
        <v>9.8316764247936367E-2</v>
      </c>
      <c r="G319" s="58">
        <v>0.10425315290610417</v>
      </c>
      <c r="H319" s="58">
        <v>0.14671369455664821</v>
      </c>
      <c r="I319" s="58">
        <v>7.6321733549098339E-2</v>
      </c>
      <c r="J319" s="58">
        <v>6.3271421653267823E-2</v>
      </c>
      <c r="K319" s="58">
        <v>0.1398275991442707</v>
      </c>
      <c r="L319" s="58">
        <v>6.7919767269910267E-2</v>
      </c>
      <c r="M319" s="58">
        <v>0.12140867756354581</v>
      </c>
      <c r="N319" s="58">
        <v>2.6798949825490945E-2</v>
      </c>
      <c r="O319" s="58">
        <v>0</v>
      </c>
      <c r="P319" s="58">
        <v>0</v>
      </c>
      <c r="Q319" s="58">
        <v>0</v>
      </c>
      <c r="R319" s="58">
        <v>0</v>
      </c>
      <c r="S319" s="58">
        <v>0</v>
      </c>
      <c r="T319" s="58">
        <v>0</v>
      </c>
      <c r="U319" s="58">
        <v>0</v>
      </c>
      <c r="V319" s="58">
        <v>0</v>
      </c>
      <c r="W319" s="58">
        <v>0</v>
      </c>
      <c r="X319" s="58">
        <v>0</v>
      </c>
      <c r="Y319" s="58">
        <v>0</v>
      </c>
      <c r="Z319" s="58">
        <v>0</v>
      </c>
      <c r="AA319" s="58">
        <v>0</v>
      </c>
      <c r="AB319" s="58">
        <v>0</v>
      </c>
      <c r="AC319" s="58">
        <v>0</v>
      </c>
      <c r="AD319" s="58">
        <v>0</v>
      </c>
      <c r="AE319" s="58">
        <v>0</v>
      </c>
      <c r="AF319" s="58">
        <v>0</v>
      </c>
      <c r="AG319" s="58">
        <v>0</v>
      </c>
      <c r="AH319" s="58">
        <v>0</v>
      </c>
      <c r="AI319" s="58">
        <v>0</v>
      </c>
      <c r="AK319" s="64">
        <f t="shared" si="4"/>
        <v>-1.45561496304742E-2</v>
      </c>
    </row>
    <row r="320" spans="1:37" x14ac:dyDescent="0.25">
      <c r="A320">
        <v>318</v>
      </c>
      <c r="B320" s="1">
        <v>1.17E-2</v>
      </c>
      <c r="C320" s="1">
        <v>-2.7849818228183916E-4</v>
      </c>
      <c r="D320" s="58">
        <v>8.9318849313142712E-2</v>
      </c>
      <c r="E320" s="58">
        <v>1.4026709975405812E-2</v>
      </c>
      <c r="F320" s="58">
        <v>0.12074809497406853</v>
      </c>
      <c r="G320" s="58">
        <v>0.11188462081462446</v>
      </c>
      <c r="H320" s="58">
        <v>2.0128686828161161E-2</v>
      </c>
      <c r="I320" s="58">
        <v>4.9775287666350698E-2</v>
      </c>
      <c r="J320" s="58">
        <v>0.16574561318097383</v>
      </c>
      <c r="K320" s="58">
        <v>0.16395188019691467</v>
      </c>
      <c r="L320" s="58">
        <v>5.227399640827185E-2</v>
      </c>
      <c r="M320" s="58">
        <v>7.5113346933063499E-2</v>
      </c>
      <c r="N320" s="58">
        <v>0.13703291370902274</v>
      </c>
      <c r="O320" s="58">
        <v>0</v>
      </c>
      <c r="P320" s="58">
        <v>0</v>
      </c>
      <c r="Q320" s="58">
        <v>0</v>
      </c>
      <c r="R320" s="58">
        <v>0</v>
      </c>
      <c r="S320" s="58">
        <v>0</v>
      </c>
      <c r="T320" s="58">
        <v>0</v>
      </c>
      <c r="U320" s="58">
        <v>0</v>
      </c>
      <c r="V320" s="58">
        <v>0</v>
      </c>
      <c r="W320" s="58">
        <v>0</v>
      </c>
      <c r="X320" s="58">
        <v>0</v>
      </c>
      <c r="Y320" s="58">
        <v>0</v>
      </c>
      <c r="Z320" s="58">
        <v>0</v>
      </c>
      <c r="AA320" s="58">
        <v>0</v>
      </c>
      <c r="AB320" s="58">
        <v>0</v>
      </c>
      <c r="AC320" s="58">
        <v>0</v>
      </c>
      <c r="AD320" s="58">
        <v>0</v>
      </c>
      <c r="AE320" s="58">
        <v>0</v>
      </c>
      <c r="AF320" s="58">
        <v>0</v>
      </c>
      <c r="AG320" s="58">
        <v>0</v>
      </c>
      <c r="AH320" s="58">
        <v>0</v>
      </c>
      <c r="AI320" s="58">
        <v>0</v>
      </c>
      <c r="AK320" s="64">
        <f t="shared" si="4"/>
        <v>-2.3803263442892235E-2</v>
      </c>
    </row>
    <row r="321" spans="1:37" x14ac:dyDescent="0.25">
      <c r="A321">
        <v>319</v>
      </c>
      <c r="B321" s="1">
        <v>1.12E-2</v>
      </c>
      <c r="C321" s="1">
        <v>-1.5154400408124237E-5</v>
      </c>
      <c r="D321" s="58">
        <v>0.13580186733829214</v>
      </c>
      <c r="E321" s="58">
        <v>6.7131655526017414E-3</v>
      </c>
      <c r="F321" s="58">
        <v>3.0780356529775288E-2</v>
      </c>
      <c r="G321" s="58">
        <v>0.10562832689223692</v>
      </c>
      <c r="H321" s="58">
        <v>6.7725333915074099E-2</v>
      </c>
      <c r="I321" s="58">
        <v>0.12427536738573494</v>
      </c>
      <c r="J321" s="58">
        <v>0.15698003952258849</v>
      </c>
      <c r="K321" s="58">
        <v>8.6237311388583482E-2</v>
      </c>
      <c r="L321" s="58">
        <v>0.12982934138071414</v>
      </c>
      <c r="M321" s="58">
        <v>7.107153175954368E-3</v>
      </c>
      <c r="N321" s="58">
        <v>0.14892173691844443</v>
      </c>
      <c r="O321" s="58">
        <v>0</v>
      </c>
      <c r="P321" s="58">
        <v>0</v>
      </c>
      <c r="Q321" s="58">
        <v>0</v>
      </c>
      <c r="R321" s="58">
        <v>0</v>
      </c>
      <c r="S321" s="58">
        <v>0</v>
      </c>
      <c r="T321" s="58">
        <v>0</v>
      </c>
      <c r="U321" s="58">
        <v>0</v>
      </c>
      <c r="V321" s="58">
        <v>0</v>
      </c>
      <c r="W321" s="58">
        <v>0</v>
      </c>
      <c r="X321" s="58">
        <v>0</v>
      </c>
      <c r="Y321" s="58">
        <v>0</v>
      </c>
      <c r="Z321" s="58">
        <v>0</v>
      </c>
      <c r="AA321" s="58">
        <v>0</v>
      </c>
      <c r="AB321" s="58">
        <v>0</v>
      </c>
      <c r="AC321" s="58">
        <v>0</v>
      </c>
      <c r="AD321" s="58">
        <v>0</v>
      </c>
      <c r="AE321" s="58">
        <v>0</v>
      </c>
      <c r="AF321" s="58">
        <v>0</v>
      </c>
      <c r="AG321" s="58">
        <v>0</v>
      </c>
      <c r="AH321" s="58">
        <v>0</v>
      </c>
      <c r="AI321" s="58">
        <v>0</v>
      </c>
      <c r="AK321" s="64">
        <f t="shared" si="4"/>
        <v>-1.3530714650110925E-3</v>
      </c>
    </row>
    <row r="322" spans="1:37" x14ac:dyDescent="0.25">
      <c r="A322">
        <v>320</v>
      </c>
      <c r="B322" s="1">
        <v>1.3100000000000001E-2</v>
      </c>
      <c r="C322" s="1">
        <v>1.7533116385780886E-4</v>
      </c>
      <c r="D322" s="58">
        <v>2.76249290395593E-2</v>
      </c>
      <c r="E322" s="58">
        <v>0.15677211636613389</v>
      </c>
      <c r="F322" s="58">
        <v>0.1311714005759082</v>
      </c>
      <c r="G322" s="58">
        <v>0.11558919709651658</v>
      </c>
      <c r="H322" s="58">
        <v>7.3321318450564651E-2</v>
      </c>
      <c r="I322" s="58">
        <v>5.4805757431727479E-3</v>
      </c>
      <c r="J322" s="58">
        <v>5.8980269587639522E-2</v>
      </c>
      <c r="K322" s="58">
        <v>0.1251485885005518</v>
      </c>
      <c r="L322" s="58">
        <v>0.20728797708616681</v>
      </c>
      <c r="M322" s="58">
        <v>5.8823364791536027E-2</v>
      </c>
      <c r="N322" s="58">
        <v>3.9800262762250328E-2</v>
      </c>
      <c r="O322" s="58">
        <v>0</v>
      </c>
      <c r="P322" s="58">
        <v>0</v>
      </c>
      <c r="Q322" s="58">
        <v>0</v>
      </c>
      <c r="R322" s="58">
        <v>0</v>
      </c>
      <c r="S322" s="58">
        <v>0</v>
      </c>
      <c r="T322" s="58">
        <v>0</v>
      </c>
      <c r="U322" s="58">
        <v>0</v>
      </c>
      <c r="V322" s="58">
        <v>0</v>
      </c>
      <c r="W322" s="58">
        <v>0</v>
      </c>
      <c r="X322" s="58">
        <v>0</v>
      </c>
      <c r="Y322" s="58">
        <v>0</v>
      </c>
      <c r="Z322" s="58">
        <v>0</v>
      </c>
      <c r="AA322" s="58">
        <v>0</v>
      </c>
      <c r="AB322" s="58">
        <v>0</v>
      </c>
      <c r="AC322" s="58">
        <v>0</v>
      </c>
      <c r="AD322" s="58">
        <v>0</v>
      </c>
      <c r="AE322" s="58">
        <v>0</v>
      </c>
      <c r="AF322" s="58">
        <v>0</v>
      </c>
      <c r="AG322" s="58">
        <v>0</v>
      </c>
      <c r="AH322" s="58">
        <v>0</v>
      </c>
      <c r="AI322" s="58">
        <v>0</v>
      </c>
      <c r="AK322" s="64">
        <f t="shared" si="4"/>
        <v>1.3384058309756402E-2</v>
      </c>
    </row>
    <row r="323" spans="1:37" x14ac:dyDescent="0.25">
      <c r="A323">
        <v>321</v>
      </c>
      <c r="B323" s="1">
        <v>1.17E-2</v>
      </c>
      <c r="C323" s="1">
        <v>-6.4581503499125148E-5</v>
      </c>
      <c r="D323" s="58">
        <v>0.14313702741068335</v>
      </c>
      <c r="E323" s="58">
        <v>4.1137941818792781E-2</v>
      </c>
      <c r="F323" s="58">
        <v>2.9428110583911808E-3</v>
      </c>
      <c r="G323" s="58">
        <v>9.998693677332382E-2</v>
      </c>
      <c r="H323" s="58">
        <v>0.12622201813898951</v>
      </c>
      <c r="I323" s="58">
        <v>8.6261463303701075E-2</v>
      </c>
      <c r="J323" s="58">
        <v>0.11230936227953239</v>
      </c>
      <c r="K323" s="58">
        <v>0.13377343180157181</v>
      </c>
      <c r="L323" s="58">
        <v>8.8786838424935746E-2</v>
      </c>
      <c r="M323" s="58">
        <v>4.3986342798207796E-2</v>
      </c>
      <c r="N323" s="58">
        <v>0.12145582619187051</v>
      </c>
      <c r="O323" s="58">
        <v>0</v>
      </c>
      <c r="P323" s="58">
        <v>0</v>
      </c>
      <c r="Q323" s="58">
        <v>0</v>
      </c>
      <c r="R323" s="58">
        <v>0</v>
      </c>
      <c r="S323" s="58">
        <v>0</v>
      </c>
      <c r="T323" s="58">
        <v>0</v>
      </c>
      <c r="U323" s="58">
        <v>0</v>
      </c>
      <c r="V323" s="58">
        <v>0</v>
      </c>
      <c r="W323" s="58">
        <v>0</v>
      </c>
      <c r="X323" s="58">
        <v>0</v>
      </c>
      <c r="Y323" s="58">
        <v>0</v>
      </c>
      <c r="Z323" s="58">
        <v>0</v>
      </c>
      <c r="AA323" s="58">
        <v>0</v>
      </c>
      <c r="AB323" s="58">
        <v>0</v>
      </c>
      <c r="AC323" s="58">
        <v>0</v>
      </c>
      <c r="AD323" s="58">
        <v>0</v>
      </c>
      <c r="AE323" s="58">
        <v>0</v>
      </c>
      <c r="AF323" s="58">
        <v>0</v>
      </c>
      <c r="AG323" s="58">
        <v>0</v>
      </c>
      <c r="AH323" s="58">
        <v>0</v>
      </c>
      <c r="AI323" s="58">
        <v>0</v>
      </c>
      <c r="AK323" s="64">
        <f t="shared" si="4"/>
        <v>-5.5197866238568503E-3</v>
      </c>
    </row>
    <row r="324" spans="1:37" x14ac:dyDescent="0.25">
      <c r="A324">
        <v>322</v>
      </c>
      <c r="B324" s="1">
        <v>1.55E-2</v>
      </c>
      <c r="C324" s="1">
        <v>8.9113917653430049E-5</v>
      </c>
      <c r="D324" s="58">
        <v>0.3565338163699282</v>
      </c>
      <c r="E324" s="58">
        <v>0.18915975874944019</v>
      </c>
      <c r="F324" s="58">
        <v>0.20519480715451449</v>
      </c>
      <c r="G324" s="58">
        <v>6.0828455551508523E-3</v>
      </c>
      <c r="H324" s="58">
        <v>2.3492118386500907E-2</v>
      </c>
      <c r="I324" s="58">
        <v>3.6177124176836155E-2</v>
      </c>
      <c r="J324" s="58">
        <v>5.0131324653364853E-2</v>
      </c>
      <c r="K324" s="58">
        <v>2.1670119552101387E-2</v>
      </c>
      <c r="L324" s="58">
        <v>3.1477798709397938E-2</v>
      </c>
      <c r="M324" s="58">
        <v>6.6310716710528794E-2</v>
      </c>
      <c r="N324" s="58">
        <v>1.3769569982236168E-2</v>
      </c>
      <c r="O324" s="58">
        <v>0</v>
      </c>
      <c r="P324" s="58">
        <v>0</v>
      </c>
      <c r="Q324" s="58">
        <v>0</v>
      </c>
      <c r="R324" s="58">
        <v>0</v>
      </c>
      <c r="S324" s="58">
        <v>0</v>
      </c>
      <c r="T324" s="58">
        <v>0</v>
      </c>
      <c r="U324" s="58">
        <v>0</v>
      </c>
      <c r="V324" s="58">
        <v>0</v>
      </c>
      <c r="W324" s="58">
        <v>0</v>
      </c>
      <c r="X324" s="58">
        <v>0</v>
      </c>
      <c r="Y324" s="58">
        <v>0</v>
      </c>
      <c r="Z324" s="58">
        <v>0</v>
      </c>
      <c r="AA324" s="58">
        <v>0</v>
      </c>
      <c r="AB324" s="58">
        <v>0</v>
      </c>
      <c r="AC324" s="58">
        <v>0</v>
      </c>
      <c r="AD324" s="58">
        <v>0</v>
      </c>
      <c r="AE324" s="58">
        <v>0</v>
      </c>
      <c r="AF324" s="58">
        <v>0</v>
      </c>
      <c r="AG324" s="58">
        <v>0</v>
      </c>
      <c r="AH324" s="58">
        <v>0</v>
      </c>
      <c r="AI324" s="58">
        <v>0</v>
      </c>
      <c r="AK324" s="64">
        <f t="shared" ref="AK324:AK387" si="5">C324/B324</f>
        <v>5.7492850098987127E-3</v>
      </c>
    </row>
    <row r="325" spans="1:37" x14ac:dyDescent="0.25">
      <c r="A325">
        <v>323</v>
      </c>
      <c r="B325" s="1">
        <v>1.4E-2</v>
      </c>
      <c r="C325" s="1">
        <v>-3.7726974784487875E-4</v>
      </c>
      <c r="D325" s="58">
        <v>3.5939391623135676E-2</v>
      </c>
      <c r="E325" s="58">
        <v>0.11045597699096187</v>
      </c>
      <c r="F325" s="58">
        <v>0.14629818127030347</v>
      </c>
      <c r="G325" s="58">
        <v>6.1881474699030777E-2</v>
      </c>
      <c r="H325" s="58">
        <v>6.7891913024241607E-2</v>
      </c>
      <c r="I325" s="58">
        <v>0.15040915583456443</v>
      </c>
      <c r="J325" s="58">
        <v>4.3588220879791133E-2</v>
      </c>
      <c r="K325" s="58">
        <v>0.17972381901487045</v>
      </c>
      <c r="L325" s="58">
        <v>1.8136941997820157E-2</v>
      </c>
      <c r="M325" s="58">
        <v>0.11768880528504821</v>
      </c>
      <c r="N325" s="58">
        <v>6.7986119380232232E-2</v>
      </c>
      <c r="O325" s="58">
        <v>0</v>
      </c>
      <c r="P325" s="58">
        <v>0</v>
      </c>
      <c r="Q325" s="58">
        <v>0</v>
      </c>
      <c r="R325" s="58">
        <v>0</v>
      </c>
      <c r="S325" s="58">
        <v>0</v>
      </c>
      <c r="T325" s="58">
        <v>0</v>
      </c>
      <c r="U325" s="58">
        <v>0</v>
      </c>
      <c r="V325" s="58">
        <v>0</v>
      </c>
      <c r="W325" s="58">
        <v>0</v>
      </c>
      <c r="X325" s="58">
        <v>0</v>
      </c>
      <c r="Y325" s="58">
        <v>0</v>
      </c>
      <c r="Z325" s="58">
        <v>0</v>
      </c>
      <c r="AA325" s="58">
        <v>0</v>
      </c>
      <c r="AB325" s="58">
        <v>0</v>
      </c>
      <c r="AC325" s="58">
        <v>0</v>
      </c>
      <c r="AD325" s="58">
        <v>0</v>
      </c>
      <c r="AE325" s="58">
        <v>0</v>
      </c>
      <c r="AF325" s="58">
        <v>0</v>
      </c>
      <c r="AG325" s="58">
        <v>0</v>
      </c>
      <c r="AH325" s="58">
        <v>0</v>
      </c>
      <c r="AI325" s="58">
        <v>0</v>
      </c>
      <c r="AK325" s="64">
        <f t="shared" si="5"/>
        <v>-2.6947839131777052E-2</v>
      </c>
    </row>
    <row r="326" spans="1:37" x14ac:dyDescent="0.25">
      <c r="A326">
        <v>324</v>
      </c>
      <c r="B326" s="1">
        <v>1.2999999999999999E-2</v>
      </c>
      <c r="C326" s="1">
        <v>-2.9412898242307491E-4</v>
      </c>
      <c r="D326" s="58">
        <v>4.0409747354242964E-2</v>
      </c>
      <c r="E326" s="58">
        <v>1.178787690203105E-2</v>
      </c>
      <c r="F326" s="58">
        <v>2.7852445120955423E-2</v>
      </c>
      <c r="G326" s="58">
        <v>0.1786093827763382</v>
      </c>
      <c r="H326" s="58">
        <v>0.14870661881662378</v>
      </c>
      <c r="I326" s="58">
        <v>0.18781942858749662</v>
      </c>
      <c r="J326" s="58">
        <v>1.7682922623593514E-2</v>
      </c>
      <c r="K326" s="58">
        <v>0.15972233253606277</v>
      </c>
      <c r="L326" s="58">
        <v>0.15557310042913089</v>
      </c>
      <c r="M326" s="58">
        <v>1.2463646724130332E-2</v>
      </c>
      <c r="N326" s="58">
        <v>5.9372498129394685E-2</v>
      </c>
      <c r="O326" s="58">
        <v>0</v>
      </c>
      <c r="P326" s="58">
        <v>0</v>
      </c>
      <c r="Q326" s="58">
        <v>0</v>
      </c>
      <c r="R326" s="58">
        <v>0</v>
      </c>
      <c r="S326" s="58">
        <v>0</v>
      </c>
      <c r="T326" s="58">
        <v>0</v>
      </c>
      <c r="U326" s="58">
        <v>0</v>
      </c>
      <c r="V326" s="58">
        <v>0</v>
      </c>
      <c r="W326" s="58">
        <v>0</v>
      </c>
      <c r="X326" s="58">
        <v>0</v>
      </c>
      <c r="Y326" s="58">
        <v>0</v>
      </c>
      <c r="Z326" s="58">
        <v>0</v>
      </c>
      <c r="AA326" s="58">
        <v>0</v>
      </c>
      <c r="AB326" s="58">
        <v>0</v>
      </c>
      <c r="AC326" s="58">
        <v>0</v>
      </c>
      <c r="AD326" s="58">
        <v>0</v>
      </c>
      <c r="AE326" s="58">
        <v>0</v>
      </c>
      <c r="AF326" s="58">
        <v>0</v>
      </c>
      <c r="AG326" s="58">
        <v>0</v>
      </c>
      <c r="AH326" s="58">
        <v>0</v>
      </c>
      <c r="AI326" s="58">
        <v>0</v>
      </c>
      <c r="AK326" s="64">
        <f t="shared" si="5"/>
        <v>-2.2625306340236531E-2</v>
      </c>
    </row>
    <row r="327" spans="1:37" x14ac:dyDescent="0.25">
      <c r="A327">
        <v>325</v>
      </c>
      <c r="B327" s="1">
        <v>1.18E-2</v>
      </c>
      <c r="C327" s="1">
        <v>1.1957393119124178E-4</v>
      </c>
      <c r="D327" s="58">
        <v>5.3674653511411458E-2</v>
      </c>
      <c r="E327" s="58">
        <v>9.9476710803129809E-2</v>
      </c>
      <c r="F327" s="58">
        <v>7.7251144527576129E-2</v>
      </c>
      <c r="G327" s="58">
        <v>0.14054596931021926</v>
      </c>
      <c r="H327" s="58">
        <v>5.7274111700249715E-2</v>
      </c>
      <c r="I327" s="58">
        <v>6.4533846246832852E-2</v>
      </c>
      <c r="J327" s="58">
        <v>0.11419413511653835</v>
      </c>
      <c r="K327" s="58">
        <v>9.1952828849710427E-2</v>
      </c>
      <c r="L327" s="58">
        <v>0.10840165987154393</v>
      </c>
      <c r="M327" s="58">
        <v>6.2324442631229812E-2</v>
      </c>
      <c r="N327" s="58">
        <v>0.13037049743155846</v>
      </c>
      <c r="O327" s="58">
        <v>0</v>
      </c>
      <c r="P327" s="58">
        <v>0</v>
      </c>
      <c r="Q327" s="58">
        <v>0</v>
      </c>
      <c r="R327" s="58">
        <v>0</v>
      </c>
      <c r="S327" s="58">
        <v>0</v>
      </c>
      <c r="T327" s="58">
        <v>0</v>
      </c>
      <c r="U327" s="58">
        <v>0</v>
      </c>
      <c r="V327" s="58">
        <v>0</v>
      </c>
      <c r="W327" s="58">
        <v>0</v>
      </c>
      <c r="X327" s="58">
        <v>0</v>
      </c>
      <c r="Y327" s="58">
        <v>0</v>
      </c>
      <c r="Z327" s="58">
        <v>0</v>
      </c>
      <c r="AA327" s="58">
        <v>0</v>
      </c>
      <c r="AB327" s="58">
        <v>0</v>
      </c>
      <c r="AC327" s="58">
        <v>0</v>
      </c>
      <c r="AD327" s="58">
        <v>0</v>
      </c>
      <c r="AE327" s="58">
        <v>0</v>
      </c>
      <c r="AF327" s="58">
        <v>0</v>
      </c>
      <c r="AG327" s="58">
        <v>0</v>
      </c>
      <c r="AH327" s="58">
        <v>0</v>
      </c>
      <c r="AI327" s="58">
        <v>0</v>
      </c>
      <c r="AK327" s="64">
        <f t="shared" si="5"/>
        <v>1.0133383999257778E-2</v>
      </c>
    </row>
    <row r="328" spans="1:37" x14ac:dyDescent="0.25">
      <c r="A328">
        <v>326</v>
      </c>
      <c r="B328" s="1">
        <v>1.09E-2</v>
      </c>
      <c r="C328" s="1">
        <v>-2.5148329388887682E-4</v>
      </c>
      <c r="D328" s="58">
        <v>0.13616603295355387</v>
      </c>
      <c r="E328" s="58">
        <v>2.9220013511282627E-2</v>
      </c>
      <c r="F328" s="58">
        <v>0.10466013405004919</v>
      </c>
      <c r="G328" s="58">
        <v>9.1248727954514317E-2</v>
      </c>
      <c r="H328" s="58">
        <v>9.4286192377115274E-2</v>
      </c>
      <c r="I328" s="58">
        <v>0.1149580919303418</v>
      </c>
      <c r="J328" s="58">
        <v>1.9592002330586583E-2</v>
      </c>
      <c r="K328" s="58">
        <v>0.10996373759383196</v>
      </c>
      <c r="L328" s="58">
        <v>0.12438238625088835</v>
      </c>
      <c r="M328" s="58">
        <v>0.14757829215537044</v>
      </c>
      <c r="N328" s="58">
        <v>2.7944388892465605E-2</v>
      </c>
      <c r="O328" s="58">
        <v>0</v>
      </c>
      <c r="P328" s="58">
        <v>0</v>
      </c>
      <c r="Q328" s="58">
        <v>0</v>
      </c>
      <c r="R328" s="58">
        <v>0</v>
      </c>
      <c r="S328" s="58">
        <v>0</v>
      </c>
      <c r="T328" s="58">
        <v>0</v>
      </c>
      <c r="U328" s="58">
        <v>0</v>
      </c>
      <c r="V328" s="58">
        <v>0</v>
      </c>
      <c r="W328" s="58">
        <v>0</v>
      </c>
      <c r="X328" s="58">
        <v>0</v>
      </c>
      <c r="Y328" s="58">
        <v>0</v>
      </c>
      <c r="Z328" s="58">
        <v>0</v>
      </c>
      <c r="AA328" s="58">
        <v>0</v>
      </c>
      <c r="AB328" s="58">
        <v>0</v>
      </c>
      <c r="AC328" s="58">
        <v>0</v>
      </c>
      <c r="AD328" s="58">
        <v>0</v>
      </c>
      <c r="AE328" s="58">
        <v>0</v>
      </c>
      <c r="AF328" s="58">
        <v>0</v>
      </c>
      <c r="AG328" s="58">
        <v>0</v>
      </c>
      <c r="AH328" s="58">
        <v>0</v>
      </c>
      <c r="AI328" s="58">
        <v>0</v>
      </c>
      <c r="AK328" s="64">
        <f t="shared" si="5"/>
        <v>-2.3071861824667597E-2</v>
      </c>
    </row>
    <row r="329" spans="1:37" x14ac:dyDescent="0.25">
      <c r="A329">
        <v>327</v>
      </c>
      <c r="B329" s="1">
        <v>1.06E-2</v>
      </c>
      <c r="C329" s="1">
        <v>1.009969185836318E-4</v>
      </c>
      <c r="D329" s="58">
        <v>4.5975503024395015E-2</v>
      </c>
      <c r="E329" s="58">
        <v>9.7255080493014276E-2</v>
      </c>
      <c r="F329" s="58">
        <v>7.4584462830589518E-2</v>
      </c>
      <c r="G329" s="58">
        <v>9.3973320478023495E-2</v>
      </c>
      <c r="H329" s="58">
        <v>5.3678099532047392E-2</v>
      </c>
      <c r="I329" s="58">
        <v>0.13813342739371437</v>
      </c>
      <c r="J329" s="58">
        <v>5.4089704606773169E-2</v>
      </c>
      <c r="K329" s="58">
        <v>5.4127830982024838E-2</v>
      </c>
      <c r="L329" s="58">
        <v>0.14203685870626023</v>
      </c>
      <c r="M329" s="58">
        <v>0.16525934394380179</v>
      </c>
      <c r="N329" s="58">
        <v>8.0886368009355974E-2</v>
      </c>
      <c r="O329" s="58">
        <v>0</v>
      </c>
      <c r="P329" s="58">
        <v>0</v>
      </c>
      <c r="Q329" s="58">
        <v>0</v>
      </c>
      <c r="R329" s="58">
        <v>0</v>
      </c>
      <c r="S329" s="58">
        <v>0</v>
      </c>
      <c r="T329" s="58">
        <v>0</v>
      </c>
      <c r="U329" s="58">
        <v>0</v>
      </c>
      <c r="V329" s="58">
        <v>0</v>
      </c>
      <c r="W329" s="58">
        <v>0</v>
      </c>
      <c r="X329" s="58">
        <v>0</v>
      </c>
      <c r="Y329" s="58">
        <v>0</v>
      </c>
      <c r="Z329" s="58">
        <v>0</v>
      </c>
      <c r="AA329" s="58">
        <v>0</v>
      </c>
      <c r="AB329" s="58">
        <v>0</v>
      </c>
      <c r="AC329" s="58">
        <v>0</v>
      </c>
      <c r="AD329" s="58">
        <v>0</v>
      </c>
      <c r="AE329" s="58">
        <v>0</v>
      </c>
      <c r="AF329" s="58">
        <v>0</v>
      </c>
      <c r="AG329" s="58">
        <v>0</v>
      </c>
      <c r="AH329" s="58">
        <v>0</v>
      </c>
      <c r="AI329" s="58">
        <v>0</v>
      </c>
      <c r="AK329" s="64">
        <f t="shared" si="5"/>
        <v>9.528011187135076E-3</v>
      </c>
    </row>
    <row r="330" spans="1:37" x14ac:dyDescent="0.25">
      <c r="A330">
        <v>328</v>
      </c>
      <c r="B330" s="1">
        <v>1.26E-2</v>
      </c>
      <c r="C330" s="1">
        <v>4.1658552773102828E-4</v>
      </c>
      <c r="D330" s="58">
        <v>0.15333887019817738</v>
      </c>
      <c r="E330" s="58">
        <v>0.12727245947002702</v>
      </c>
      <c r="F330" s="58">
        <v>3.4974626290487885E-3</v>
      </c>
      <c r="G330" s="58">
        <v>0.15207355076135709</v>
      </c>
      <c r="H330" s="58">
        <v>0.1300204598754954</v>
      </c>
      <c r="I330" s="58">
        <v>3.3574587474315097E-2</v>
      </c>
      <c r="J330" s="58">
        <v>0.15257152155988812</v>
      </c>
      <c r="K330" s="58">
        <v>2.3370102256573509E-2</v>
      </c>
      <c r="L330" s="58">
        <v>8.0661059306764343E-2</v>
      </c>
      <c r="M330" s="58">
        <v>7.51486137867447E-2</v>
      </c>
      <c r="N330" s="58">
        <v>6.8471312681608484E-2</v>
      </c>
      <c r="O330" s="58">
        <v>0</v>
      </c>
      <c r="P330" s="58">
        <v>0</v>
      </c>
      <c r="Q330" s="58">
        <v>0</v>
      </c>
      <c r="R330" s="58">
        <v>0</v>
      </c>
      <c r="S330" s="58">
        <v>0</v>
      </c>
      <c r="T330" s="58">
        <v>0</v>
      </c>
      <c r="U330" s="58">
        <v>0</v>
      </c>
      <c r="V330" s="58">
        <v>0</v>
      </c>
      <c r="W330" s="58">
        <v>0</v>
      </c>
      <c r="X330" s="58">
        <v>0</v>
      </c>
      <c r="Y330" s="58">
        <v>0</v>
      </c>
      <c r="Z330" s="58">
        <v>0</v>
      </c>
      <c r="AA330" s="58">
        <v>0</v>
      </c>
      <c r="AB330" s="58">
        <v>0</v>
      </c>
      <c r="AC330" s="58">
        <v>0</v>
      </c>
      <c r="AD330" s="58">
        <v>0</v>
      </c>
      <c r="AE330" s="58">
        <v>0</v>
      </c>
      <c r="AF330" s="58">
        <v>0</v>
      </c>
      <c r="AG330" s="58">
        <v>0</v>
      </c>
      <c r="AH330" s="58">
        <v>0</v>
      </c>
      <c r="AI330" s="58">
        <v>0</v>
      </c>
      <c r="AK330" s="64">
        <f t="shared" si="5"/>
        <v>3.3062343470716529E-2</v>
      </c>
    </row>
    <row r="331" spans="1:37" x14ac:dyDescent="0.25">
      <c r="A331">
        <v>329</v>
      </c>
      <c r="B331" s="1">
        <v>1.09E-2</v>
      </c>
      <c r="C331" s="1">
        <v>-2.3746782689011939E-4</v>
      </c>
      <c r="D331" s="58">
        <v>3.0625631697154972E-3</v>
      </c>
      <c r="E331" s="58">
        <v>3.5863693282818722E-2</v>
      </c>
      <c r="F331" s="58">
        <v>7.775271536620991E-2</v>
      </c>
      <c r="G331" s="58">
        <v>7.6399149492350341E-2</v>
      </c>
      <c r="H331" s="58">
        <v>5.6736460118925518E-2</v>
      </c>
      <c r="I331" s="58">
        <v>6.5300037152189058E-2</v>
      </c>
      <c r="J331" s="58">
        <v>0.13782216641279668</v>
      </c>
      <c r="K331" s="58">
        <v>0.19136212601694697</v>
      </c>
      <c r="L331" s="58">
        <v>0.11386770125450162</v>
      </c>
      <c r="M331" s="58">
        <v>0.20396028983603859</v>
      </c>
      <c r="N331" s="58">
        <v>3.7873097897507334E-2</v>
      </c>
      <c r="O331" s="58">
        <v>0</v>
      </c>
      <c r="P331" s="58">
        <v>0</v>
      </c>
      <c r="Q331" s="58">
        <v>0</v>
      </c>
      <c r="R331" s="58">
        <v>0</v>
      </c>
      <c r="S331" s="58">
        <v>0</v>
      </c>
      <c r="T331" s="58">
        <v>0</v>
      </c>
      <c r="U331" s="58">
        <v>0</v>
      </c>
      <c r="V331" s="58">
        <v>0</v>
      </c>
      <c r="W331" s="58">
        <v>0</v>
      </c>
      <c r="X331" s="58">
        <v>0</v>
      </c>
      <c r="Y331" s="58">
        <v>0</v>
      </c>
      <c r="Z331" s="58">
        <v>0</v>
      </c>
      <c r="AA331" s="58">
        <v>0</v>
      </c>
      <c r="AB331" s="58">
        <v>0</v>
      </c>
      <c r="AC331" s="58">
        <v>0</v>
      </c>
      <c r="AD331" s="58">
        <v>0</v>
      </c>
      <c r="AE331" s="58">
        <v>0</v>
      </c>
      <c r="AF331" s="58">
        <v>0</v>
      </c>
      <c r="AG331" s="58">
        <v>0</v>
      </c>
      <c r="AH331" s="58">
        <v>0</v>
      </c>
      <c r="AI331" s="58">
        <v>0</v>
      </c>
      <c r="AK331" s="64">
        <f t="shared" si="5"/>
        <v>-2.1786039164231136E-2</v>
      </c>
    </row>
    <row r="332" spans="1:37" x14ac:dyDescent="0.25">
      <c r="A332">
        <v>330</v>
      </c>
      <c r="B332" s="1">
        <v>1.2999999999999999E-2</v>
      </c>
      <c r="C332" s="1">
        <v>2.9560389065478524E-4</v>
      </c>
      <c r="D332" s="58">
        <v>3.093218014489171E-2</v>
      </c>
      <c r="E332" s="58">
        <v>0.15941179624345958</v>
      </c>
      <c r="F332" s="58">
        <v>4.5742057891782505E-2</v>
      </c>
      <c r="G332" s="58">
        <v>0.11427452222679607</v>
      </c>
      <c r="H332" s="58">
        <v>0.11026222868226938</v>
      </c>
      <c r="I332" s="58">
        <v>6.6028019283376663E-2</v>
      </c>
      <c r="J332" s="58">
        <v>0.1364148962620787</v>
      </c>
      <c r="K332" s="58">
        <v>6.4514410634526856E-2</v>
      </c>
      <c r="L332" s="58">
        <v>3.9659824799241732E-2</v>
      </c>
      <c r="M332" s="58">
        <v>0.10372028421876135</v>
      </c>
      <c r="N332" s="58">
        <v>0.12903977961281554</v>
      </c>
      <c r="O332" s="58">
        <v>0</v>
      </c>
      <c r="P332" s="58">
        <v>0</v>
      </c>
      <c r="Q332" s="58">
        <v>0</v>
      </c>
      <c r="R332" s="58">
        <v>0</v>
      </c>
      <c r="S332" s="58">
        <v>0</v>
      </c>
      <c r="T332" s="58">
        <v>0</v>
      </c>
      <c r="U332" s="58">
        <v>0</v>
      </c>
      <c r="V332" s="58">
        <v>0</v>
      </c>
      <c r="W332" s="58">
        <v>0</v>
      </c>
      <c r="X332" s="58">
        <v>0</v>
      </c>
      <c r="Y332" s="58">
        <v>0</v>
      </c>
      <c r="Z332" s="58">
        <v>0</v>
      </c>
      <c r="AA332" s="58">
        <v>0</v>
      </c>
      <c r="AB332" s="58">
        <v>0</v>
      </c>
      <c r="AC332" s="58">
        <v>0</v>
      </c>
      <c r="AD332" s="58">
        <v>0</v>
      </c>
      <c r="AE332" s="58">
        <v>0</v>
      </c>
      <c r="AF332" s="58">
        <v>0</v>
      </c>
      <c r="AG332" s="58">
        <v>0</v>
      </c>
      <c r="AH332" s="58">
        <v>0</v>
      </c>
      <c r="AI332" s="58">
        <v>0</v>
      </c>
      <c r="AK332" s="64">
        <f t="shared" si="5"/>
        <v>2.2738760819598865E-2</v>
      </c>
    </row>
    <row r="333" spans="1:37" x14ac:dyDescent="0.25">
      <c r="A333">
        <v>331</v>
      </c>
      <c r="B333" s="1">
        <v>1.17E-2</v>
      </c>
      <c r="C333" s="1">
        <v>-2.4454116444838838E-5</v>
      </c>
      <c r="D333" s="58">
        <v>6.5155091244404634E-2</v>
      </c>
      <c r="E333" s="58">
        <v>0.11690173768777436</v>
      </c>
      <c r="F333" s="58">
        <v>9.360668254130057E-2</v>
      </c>
      <c r="G333" s="58">
        <v>2.4189576328247784E-2</v>
      </c>
      <c r="H333" s="58">
        <v>6.1618889664858106E-3</v>
      </c>
      <c r="I333" s="58">
        <v>8.2188775722744439E-2</v>
      </c>
      <c r="J333" s="58">
        <v>7.8772172472652321E-2</v>
      </c>
      <c r="K333" s="58">
        <v>0.14427250616169326</v>
      </c>
      <c r="L333" s="58">
        <v>0.14220059213412709</v>
      </c>
      <c r="M333" s="58">
        <v>0.13625922838364785</v>
      </c>
      <c r="N333" s="58">
        <v>0.110291748356922</v>
      </c>
      <c r="O333" s="58">
        <v>0</v>
      </c>
      <c r="P333" s="58">
        <v>0</v>
      </c>
      <c r="Q333" s="58">
        <v>0</v>
      </c>
      <c r="R333" s="58">
        <v>0</v>
      </c>
      <c r="S333" s="58">
        <v>0</v>
      </c>
      <c r="T333" s="58">
        <v>0</v>
      </c>
      <c r="U333" s="58">
        <v>0</v>
      </c>
      <c r="V333" s="58">
        <v>0</v>
      </c>
      <c r="W333" s="58">
        <v>0</v>
      </c>
      <c r="X333" s="58">
        <v>0</v>
      </c>
      <c r="Y333" s="58">
        <v>0</v>
      </c>
      <c r="Z333" s="58">
        <v>0</v>
      </c>
      <c r="AA333" s="58">
        <v>0</v>
      </c>
      <c r="AB333" s="58">
        <v>0</v>
      </c>
      <c r="AC333" s="58">
        <v>0</v>
      </c>
      <c r="AD333" s="58">
        <v>0</v>
      </c>
      <c r="AE333" s="58">
        <v>0</v>
      </c>
      <c r="AF333" s="58">
        <v>0</v>
      </c>
      <c r="AG333" s="58">
        <v>0</v>
      </c>
      <c r="AH333" s="58">
        <v>0</v>
      </c>
      <c r="AI333" s="58">
        <v>0</v>
      </c>
      <c r="AK333" s="64">
        <f t="shared" si="5"/>
        <v>-2.090095422635798E-3</v>
      </c>
    </row>
    <row r="334" spans="1:37" x14ac:dyDescent="0.25">
      <c r="A334">
        <v>332</v>
      </c>
      <c r="B334" s="1">
        <v>9.4999999999999998E-3</v>
      </c>
      <c r="C334" s="1">
        <v>-3.0654834858901684E-5</v>
      </c>
      <c r="D334" s="58">
        <v>3.5522615238812782E-2</v>
      </c>
      <c r="E334" s="58">
        <v>7.1649295360048607E-3</v>
      </c>
      <c r="F334" s="58">
        <v>4.398469552575042E-2</v>
      </c>
      <c r="G334" s="58">
        <v>5.7813389144786939E-2</v>
      </c>
      <c r="H334" s="58">
        <v>0.17959365147226214</v>
      </c>
      <c r="I334" s="58">
        <v>7.0049395321077429E-2</v>
      </c>
      <c r="J334" s="58">
        <v>0.1323294555807755</v>
      </c>
      <c r="K334" s="58">
        <v>9.6626711080379735E-2</v>
      </c>
      <c r="L334" s="58">
        <v>9.3915834602245132E-2</v>
      </c>
      <c r="M334" s="58">
        <v>0.11118039545186192</v>
      </c>
      <c r="N334" s="58">
        <v>0.17181892704604304</v>
      </c>
      <c r="O334" s="58">
        <v>0</v>
      </c>
      <c r="P334" s="58">
        <v>0</v>
      </c>
      <c r="Q334" s="58">
        <v>0</v>
      </c>
      <c r="R334" s="58">
        <v>0</v>
      </c>
      <c r="S334" s="58">
        <v>0</v>
      </c>
      <c r="T334" s="58">
        <v>0</v>
      </c>
      <c r="U334" s="58">
        <v>0</v>
      </c>
      <c r="V334" s="58">
        <v>0</v>
      </c>
      <c r="W334" s="58">
        <v>0</v>
      </c>
      <c r="X334" s="58">
        <v>0</v>
      </c>
      <c r="Y334" s="58">
        <v>0</v>
      </c>
      <c r="Z334" s="58">
        <v>0</v>
      </c>
      <c r="AA334" s="58">
        <v>0</v>
      </c>
      <c r="AB334" s="58">
        <v>0</v>
      </c>
      <c r="AC334" s="58">
        <v>0</v>
      </c>
      <c r="AD334" s="58">
        <v>0</v>
      </c>
      <c r="AE334" s="58">
        <v>0</v>
      </c>
      <c r="AF334" s="58">
        <v>0</v>
      </c>
      <c r="AG334" s="58">
        <v>0</v>
      </c>
      <c r="AH334" s="58">
        <v>0</v>
      </c>
      <c r="AI334" s="58">
        <v>0</v>
      </c>
      <c r="AK334" s="64">
        <f t="shared" si="5"/>
        <v>-3.2268247219896509E-3</v>
      </c>
    </row>
    <row r="335" spans="1:37" x14ac:dyDescent="0.25">
      <c r="A335">
        <v>333</v>
      </c>
      <c r="B335" s="1">
        <v>1.09E-2</v>
      </c>
      <c r="C335" s="1">
        <v>-1.204720793379353E-4</v>
      </c>
      <c r="D335" s="58">
        <v>8.9806704585924078E-4</v>
      </c>
      <c r="E335" s="58">
        <v>1.3971193997157551E-2</v>
      </c>
      <c r="F335" s="58">
        <v>2.7267618406103818E-2</v>
      </c>
      <c r="G335" s="58">
        <v>0.1481629912967507</v>
      </c>
      <c r="H335" s="58">
        <v>0.13122656767299379</v>
      </c>
      <c r="I335" s="58">
        <v>0.13445943830092988</v>
      </c>
      <c r="J335" s="58">
        <v>7.586574219086395E-2</v>
      </c>
      <c r="K335" s="58">
        <v>0.12808127942240291</v>
      </c>
      <c r="L335" s="58">
        <v>0.17394792212964341</v>
      </c>
      <c r="M335" s="58">
        <v>0.14703165930338019</v>
      </c>
      <c r="N335" s="58">
        <v>1.9087520233914641E-2</v>
      </c>
      <c r="O335" s="58">
        <v>0</v>
      </c>
      <c r="P335" s="58">
        <v>0</v>
      </c>
      <c r="Q335" s="58">
        <v>0</v>
      </c>
      <c r="R335" s="58">
        <v>0</v>
      </c>
      <c r="S335" s="58">
        <v>0</v>
      </c>
      <c r="T335" s="58">
        <v>0</v>
      </c>
      <c r="U335" s="58">
        <v>0</v>
      </c>
      <c r="V335" s="58">
        <v>0</v>
      </c>
      <c r="W335" s="58">
        <v>0</v>
      </c>
      <c r="X335" s="58">
        <v>0</v>
      </c>
      <c r="Y335" s="58">
        <v>0</v>
      </c>
      <c r="Z335" s="58">
        <v>0</v>
      </c>
      <c r="AA335" s="58">
        <v>0</v>
      </c>
      <c r="AB335" s="58">
        <v>0</v>
      </c>
      <c r="AC335" s="58">
        <v>0</v>
      </c>
      <c r="AD335" s="58">
        <v>0</v>
      </c>
      <c r="AE335" s="58">
        <v>0</v>
      </c>
      <c r="AF335" s="58">
        <v>0</v>
      </c>
      <c r="AG335" s="58">
        <v>0</v>
      </c>
      <c r="AH335" s="58">
        <v>0</v>
      </c>
      <c r="AI335" s="58">
        <v>0</v>
      </c>
      <c r="AK335" s="64">
        <f t="shared" si="5"/>
        <v>-1.1052484342929844E-2</v>
      </c>
    </row>
    <row r="336" spans="1:37" x14ac:dyDescent="0.25">
      <c r="A336">
        <v>334</v>
      </c>
      <c r="B336" s="1">
        <v>9.7999999999999997E-3</v>
      </c>
      <c r="C336" s="1">
        <v>-1.4468080618895054E-4</v>
      </c>
      <c r="D336" s="58">
        <v>8.3221612334777623E-2</v>
      </c>
      <c r="E336" s="58">
        <v>2.6844411987809191E-2</v>
      </c>
      <c r="F336" s="58">
        <v>9.6860391942185084E-2</v>
      </c>
      <c r="G336" s="58">
        <v>5.4688687067856262E-2</v>
      </c>
      <c r="H336" s="58">
        <v>0.10405233003366934</v>
      </c>
      <c r="I336" s="58">
        <v>7.0258783451823695E-2</v>
      </c>
      <c r="J336" s="58">
        <v>1.7124963535759426E-3</v>
      </c>
      <c r="K336" s="58">
        <v>0.12248975977011335</v>
      </c>
      <c r="L336" s="58">
        <v>0.18250809056057093</v>
      </c>
      <c r="M336" s="58">
        <v>7.8281362219255385E-2</v>
      </c>
      <c r="N336" s="58">
        <v>0.17908207427836326</v>
      </c>
      <c r="O336" s="58">
        <v>0</v>
      </c>
      <c r="P336" s="58">
        <v>0</v>
      </c>
      <c r="Q336" s="58">
        <v>0</v>
      </c>
      <c r="R336" s="58">
        <v>0</v>
      </c>
      <c r="S336" s="58">
        <v>0</v>
      </c>
      <c r="T336" s="58">
        <v>0</v>
      </c>
      <c r="U336" s="58">
        <v>0</v>
      </c>
      <c r="V336" s="58">
        <v>0</v>
      </c>
      <c r="W336" s="58">
        <v>0</v>
      </c>
      <c r="X336" s="58">
        <v>0</v>
      </c>
      <c r="Y336" s="58">
        <v>0</v>
      </c>
      <c r="Z336" s="58">
        <v>0</v>
      </c>
      <c r="AA336" s="58">
        <v>0</v>
      </c>
      <c r="AB336" s="58">
        <v>0</v>
      </c>
      <c r="AC336" s="58">
        <v>0</v>
      </c>
      <c r="AD336" s="58">
        <v>0</v>
      </c>
      <c r="AE336" s="58">
        <v>0</v>
      </c>
      <c r="AF336" s="58">
        <v>0</v>
      </c>
      <c r="AG336" s="58">
        <v>0</v>
      </c>
      <c r="AH336" s="58">
        <v>0</v>
      </c>
      <c r="AI336" s="58">
        <v>0</v>
      </c>
      <c r="AK336" s="64">
        <f t="shared" si="5"/>
        <v>-1.4763347570301075E-2</v>
      </c>
    </row>
    <row r="337" spans="1:37" x14ac:dyDescent="0.25">
      <c r="A337">
        <v>335</v>
      </c>
      <c r="B337" s="1">
        <v>1.35E-2</v>
      </c>
      <c r="C337" s="1">
        <v>4.4124779110080643E-5</v>
      </c>
      <c r="D337" s="58">
        <v>0.12322598429555265</v>
      </c>
      <c r="E337" s="58">
        <v>0.13613882936821339</v>
      </c>
      <c r="F337" s="58">
        <v>6.1530445377032859E-2</v>
      </c>
      <c r="G337" s="58">
        <v>7.5014389688522781E-2</v>
      </c>
      <c r="H337" s="58">
        <v>2.8519928563834542E-2</v>
      </c>
      <c r="I337" s="58">
        <v>6.1054014888108306E-2</v>
      </c>
      <c r="J337" s="58">
        <v>0.13912999272077992</v>
      </c>
      <c r="K337" s="58">
        <v>0.14225868202940836</v>
      </c>
      <c r="L337" s="58">
        <v>5.2113959056529588E-2</v>
      </c>
      <c r="M337" s="58">
        <v>4.7766015238547066E-2</v>
      </c>
      <c r="N337" s="58">
        <v>0.13324775877347045</v>
      </c>
      <c r="O337" s="58">
        <v>0</v>
      </c>
      <c r="P337" s="58">
        <v>0</v>
      </c>
      <c r="Q337" s="58">
        <v>0</v>
      </c>
      <c r="R337" s="58">
        <v>0</v>
      </c>
      <c r="S337" s="58">
        <v>0</v>
      </c>
      <c r="T337" s="58">
        <v>0</v>
      </c>
      <c r="U337" s="58">
        <v>0</v>
      </c>
      <c r="V337" s="58">
        <v>0</v>
      </c>
      <c r="W337" s="58">
        <v>0</v>
      </c>
      <c r="X337" s="58">
        <v>0</v>
      </c>
      <c r="Y337" s="58">
        <v>0</v>
      </c>
      <c r="Z337" s="58">
        <v>0</v>
      </c>
      <c r="AA337" s="58">
        <v>0</v>
      </c>
      <c r="AB337" s="58">
        <v>0</v>
      </c>
      <c r="AC337" s="58">
        <v>0</v>
      </c>
      <c r="AD337" s="58">
        <v>0</v>
      </c>
      <c r="AE337" s="58">
        <v>0</v>
      </c>
      <c r="AF337" s="58">
        <v>0</v>
      </c>
      <c r="AG337" s="58">
        <v>0</v>
      </c>
      <c r="AH337" s="58">
        <v>0</v>
      </c>
      <c r="AI337" s="58">
        <v>0</v>
      </c>
      <c r="AK337" s="64">
        <f t="shared" si="5"/>
        <v>3.2685021563022697E-3</v>
      </c>
    </row>
    <row r="338" spans="1:37" x14ac:dyDescent="0.25">
      <c r="A338">
        <v>336</v>
      </c>
      <c r="B338" s="1">
        <v>1.15E-2</v>
      </c>
      <c r="C338" s="1">
        <v>-4.0397660774792203E-5</v>
      </c>
      <c r="D338" s="58">
        <v>0.14702536681855319</v>
      </c>
      <c r="E338" s="58">
        <v>6.8455871346840641E-2</v>
      </c>
      <c r="F338" s="58">
        <v>7.5087828124766443E-2</v>
      </c>
      <c r="G338" s="58">
        <v>1.7909879206929148E-2</v>
      </c>
      <c r="H338" s="58">
        <v>0.12440353922424861</v>
      </c>
      <c r="I338" s="58">
        <v>4.9227183273437329E-2</v>
      </c>
      <c r="J338" s="58">
        <v>0.14714488417994939</v>
      </c>
      <c r="K338" s="58">
        <v>0.12540190021230155</v>
      </c>
      <c r="L338" s="58">
        <v>8.4726587999528785E-2</v>
      </c>
      <c r="M338" s="58">
        <v>6.0888444463943578E-2</v>
      </c>
      <c r="N338" s="58">
        <v>9.9728515149501304E-2</v>
      </c>
      <c r="O338" s="58">
        <v>0</v>
      </c>
      <c r="P338" s="58">
        <v>0</v>
      </c>
      <c r="Q338" s="58">
        <v>0</v>
      </c>
      <c r="R338" s="58">
        <v>0</v>
      </c>
      <c r="S338" s="58">
        <v>0</v>
      </c>
      <c r="T338" s="58">
        <v>0</v>
      </c>
      <c r="U338" s="58">
        <v>0</v>
      </c>
      <c r="V338" s="58">
        <v>0</v>
      </c>
      <c r="W338" s="58">
        <v>0</v>
      </c>
      <c r="X338" s="58">
        <v>0</v>
      </c>
      <c r="Y338" s="58">
        <v>0</v>
      </c>
      <c r="Z338" s="58">
        <v>0</v>
      </c>
      <c r="AA338" s="58">
        <v>0</v>
      </c>
      <c r="AB338" s="58">
        <v>0</v>
      </c>
      <c r="AC338" s="58">
        <v>0</v>
      </c>
      <c r="AD338" s="58">
        <v>0</v>
      </c>
      <c r="AE338" s="58">
        <v>0</v>
      </c>
      <c r="AF338" s="58">
        <v>0</v>
      </c>
      <c r="AG338" s="58">
        <v>0</v>
      </c>
      <c r="AH338" s="58">
        <v>0</v>
      </c>
      <c r="AI338" s="58">
        <v>0</v>
      </c>
      <c r="AK338" s="64">
        <f t="shared" si="5"/>
        <v>-3.5128400673732352E-3</v>
      </c>
    </row>
    <row r="339" spans="1:37" x14ac:dyDescent="0.25">
      <c r="A339">
        <v>337</v>
      </c>
      <c r="B339" s="1">
        <v>1.35E-2</v>
      </c>
      <c r="C339" s="1">
        <v>-2.158590804218452E-4</v>
      </c>
      <c r="D339" s="58">
        <v>4.5418932650889296E-2</v>
      </c>
      <c r="E339" s="58">
        <v>8.2817258031018873E-2</v>
      </c>
      <c r="F339" s="58">
        <v>0.10869486869245751</v>
      </c>
      <c r="G339" s="58">
        <v>6.873191097635277E-2</v>
      </c>
      <c r="H339" s="58">
        <v>0.124948660665281</v>
      </c>
      <c r="I339" s="58">
        <v>0.11532252675399628</v>
      </c>
      <c r="J339" s="58">
        <v>0.14524056536673638</v>
      </c>
      <c r="K339" s="58">
        <v>0.15657040718717535</v>
      </c>
      <c r="L339" s="58">
        <v>3.7348798465149345E-3</v>
      </c>
      <c r="M339" s="58">
        <v>1.3953268860139778E-2</v>
      </c>
      <c r="N339" s="58">
        <v>0.1345667209694377</v>
      </c>
      <c r="O339" s="58">
        <v>0</v>
      </c>
      <c r="P339" s="58">
        <v>0</v>
      </c>
      <c r="Q339" s="58">
        <v>0</v>
      </c>
      <c r="R339" s="58">
        <v>0</v>
      </c>
      <c r="S339" s="58">
        <v>0</v>
      </c>
      <c r="T339" s="58">
        <v>0</v>
      </c>
      <c r="U339" s="58">
        <v>0</v>
      </c>
      <c r="V339" s="58">
        <v>0</v>
      </c>
      <c r="W339" s="58">
        <v>0</v>
      </c>
      <c r="X339" s="58">
        <v>0</v>
      </c>
      <c r="Y339" s="58">
        <v>0</v>
      </c>
      <c r="Z339" s="58">
        <v>0</v>
      </c>
      <c r="AA339" s="58">
        <v>0</v>
      </c>
      <c r="AB339" s="58">
        <v>0</v>
      </c>
      <c r="AC339" s="58">
        <v>0</v>
      </c>
      <c r="AD339" s="58">
        <v>0</v>
      </c>
      <c r="AE339" s="58">
        <v>0</v>
      </c>
      <c r="AF339" s="58">
        <v>0</v>
      </c>
      <c r="AG339" s="58">
        <v>0</v>
      </c>
      <c r="AH339" s="58">
        <v>0</v>
      </c>
      <c r="AI339" s="58">
        <v>0</v>
      </c>
      <c r="AK339" s="64">
        <f t="shared" si="5"/>
        <v>-1.5989561512729275E-2</v>
      </c>
    </row>
    <row r="340" spans="1:37" x14ac:dyDescent="0.25">
      <c r="A340">
        <v>338</v>
      </c>
      <c r="B340" s="1">
        <v>1.06E-2</v>
      </c>
      <c r="C340" s="1">
        <v>-5.6491836257550585E-5</v>
      </c>
      <c r="D340" s="58">
        <v>0.12866315691152244</v>
      </c>
      <c r="E340" s="58">
        <v>5.4732114445337973E-2</v>
      </c>
      <c r="F340" s="58">
        <v>3.8547089639025596E-2</v>
      </c>
      <c r="G340" s="58">
        <v>0.11997713730797656</v>
      </c>
      <c r="H340" s="58">
        <v>0.10571655136941276</v>
      </c>
      <c r="I340" s="58">
        <v>8.6384385768656195E-3</v>
      </c>
      <c r="J340" s="58">
        <v>3.3872552246096655E-3</v>
      </c>
      <c r="K340" s="58">
        <v>0.1456955942417078</v>
      </c>
      <c r="L340" s="58">
        <v>0.14269378949215453</v>
      </c>
      <c r="M340" s="58">
        <v>8.8154320495849217E-2</v>
      </c>
      <c r="N340" s="58">
        <v>0.16379455229553794</v>
      </c>
      <c r="O340" s="58">
        <v>0</v>
      </c>
      <c r="P340" s="58">
        <v>0</v>
      </c>
      <c r="Q340" s="58">
        <v>0</v>
      </c>
      <c r="R340" s="58">
        <v>0</v>
      </c>
      <c r="S340" s="58">
        <v>0</v>
      </c>
      <c r="T340" s="58">
        <v>0</v>
      </c>
      <c r="U340" s="58">
        <v>0</v>
      </c>
      <c r="V340" s="58">
        <v>0</v>
      </c>
      <c r="W340" s="58">
        <v>0</v>
      </c>
      <c r="X340" s="58">
        <v>0</v>
      </c>
      <c r="Y340" s="58">
        <v>0</v>
      </c>
      <c r="Z340" s="58">
        <v>0</v>
      </c>
      <c r="AA340" s="58">
        <v>0</v>
      </c>
      <c r="AB340" s="58">
        <v>0</v>
      </c>
      <c r="AC340" s="58">
        <v>0</v>
      </c>
      <c r="AD340" s="58">
        <v>0</v>
      </c>
      <c r="AE340" s="58">
        <v>0</v>
      </c>
      <c r="AF340" s="58">
        <v>0</v>
      </c>
      <c r="AG340" s="58">
        <v>0</v>
      </c>
      <c r="AH340" s="58">
        <v>0</v>
      </c>
      <c r="AI340" s="58">
        <v>0</v>
      </c>
      <c r="AK340" s="64">
        <f t="shared" si="5"/>
        <v>-5.329418514863263E-3</v>
      </c>
    </row>
    <row r="341" spans="1:37" x14ac:dyDescent="0.25">
      <c r="A341">
        <v>339</v>
      </c>
      <c r="B341" s="1">
        <v>1.17E-2</v>
      </c>
      <c r="C341" s="1">
        <v>8.0792900499834959E-5</v>
      </c>
      <c r="D341" s="58">
        <v>0.14059848958731364</v>
      </c>
      <c r="E341" s="58">
        <v>8.2284872116664021E-2</v>
      </c>
      <c r="F341" s="58">
        <v>8.6708128000538898E-2</v>
      </c>
      <c r="G341" s="58">
        <v>0.11882698916369218</v>
      </c>
      <c r="H341" s="58">
        <v>9.1479966954404135E-2</v>
      </c>
      <c r="I341" s="58">
        <v>0.12393169893389586</v>
      </c>
      <c r="J341" s="58">
        <v>3.844325427423468E-2</v>
      </c>
      <c r="K341" s="58">
        <v>4.686540139591619E-2</v>
      </c>
      <c r="L341" s="58">
        <v>0.16252419528936515</v>
      </c>
      <c r="M341" s="58">
        <v>2.8180551168022452E-2</v>
      </c>
      <c r="N341" s="58">
        <v>8.0156453115952847E-2</v>
      </c>
      <c r="O341" s="58">
        <v>0</v>
      </c>
      <c r="P341" s="58">
        <v>0</v>
      </c>
      <c r="Q341" s="58">
        <v>0</v>
      </c>
      <c r="R341" s="58">
        <v>0</v>
      </c>
      <c r="S341" s="58">
        <v>0</v>
      </c>
      <c r="T341" s="58">
        <v>0</v>
      </c>
      <c r="U341" s="58">
        <v>0</v>
      </c>
      <c r="V341" s="58">
        <v>0</v>
      </c>
      <c r="W341" s="58">
        <v>0</v>
      </c>
      <c r="X341" s="58">
        <v>0</v>
      </c>
      <c r="Y341" s="58">
        <v>0</v>
      </c>
      <c r="Z341" s="58">
        <v>0</v>
      </c>
      <c r="AA341" s="58">
        <v>0</v>
      </c>
      <c r="AB341" s="58">
        <v>0</v>
      </c>
      <c r="AC341" s="58">
        <v>0</v>
      </c>
      <c r="AD341" s="58">
        <v>0</v>
      </c>
      <c r="AE341" s="58">
        <v>0</v>
      </c>
      <c r="AF341" s="58">
        <v>0</v>
      </c>
      <c r="AG341" s="58">
        <v>0</v>
      </c>
      <c r="AH341" s="58">
        <v>0</v>
      </c>
      <c r="AI341" s="58">
        <v>0</v>
      </c>
      <c r="AK341" s="64">
        <f t="shared" si="5"/>
        <v>6.9053761110970053E-3</v>
      </c>
    </row>
    <row r="342" spans="1:37" x14ac:dyDescent="0.25">
      <c r="A342">
        <v>340</v>
      </c>
      <c r="B342" s="1">
        <v>1.0800000000000001E-2</v>
      </c>
      <c r="C342" s="1">
        <v>-2.1817585058444549E-4</v>
      </c>
      <c r="D342" s="58">
        <v>0.10757453367093117</v>
      </c>
      <c r="E342" s="58">
        <v>4.9516249645593348E-2</v>
      </c>
      <c r="F342" s="58">
        <v>0.14305428771540576</v>
      </c>
      <c r="G342" s="58">
        <v>8.5015043639857971E-2</v>
      </c>
      <c r="H342" s="58">
        <v>0.12804244427086858</v>
      </c>
      <c r="I342" s="58">
        <v>9.2492062091123248E-2</v>
      </c>
      <c r="J342" s="58">
        <v>2.9301451934155613E-2</v>
      </c>
      <c r="K342" s="58">
        <v>8.6219185580907978E-2</v>
      </c>
      <c r="L342" s="58">
        <v>5.1808630025620375E-2</v>
      </c>
      <c r="M342" s="58">
        <v>0.13940067514939869</v>
      </c>
      <c r="N342" s="58">
        <v>8.7575436276137217E-2</v>
      </c>
      <c r="O342" s="58">
        <v>0</v>
      </c>
      <c r="P342" s="58">
        <v>0</v>
      </c>
      <c r="Q342" s="58">
        <v>0</v>
      </c>
      <c r="R342" s="58">
        <v>0</v>
      </c>
      <c r="S342" s="58">
        <v>0</v>
      </c>
      <c r="T342" s="58">
        <v>0</v>
      </c>
      <c r="U342" s="58">
        <v>0</v>
      </c>
      <c r="V342" s="58">
        <v>0</v>
      </c>
      <c r="W342" s="58">
        <v>0</v>
      </c>
      <c r="X342" s="58">
        <v>0</v>
      </c>
      <c r="Y342" s="58">
        <v>0</v>
      </c>
      <c r="Z342" s="58">
        <v>0</v>
      </c>
      <c r="AA342" s="58">
        <v>0</v>
      </c>
      <c r="AB342" s="58">
        <v>0</v>
      </c>
      <c r="AC342" s="58">
        <v>0</v>
      </c>
      <c r="AD342" s="58">
        <v>0</v>
      </c>
      <c r="AE342" s="58">
        <v>0</v>
      </c>
      <c r="AF342" s="58">
        <v>0</v>
      </c>
      <c r="AG342" s="58">
        <v>0</v>
      </c>
      <c r="AH342" s="58">
        <v>0</v>
      </c>
      <c r="AI342" s="58">
        <v>0</v>
      </c>
      <c r="AK342" s="64">
        <f t="shared" si="5"/>
        <v>-2.0201467646707914E-2</v>
      </c>
    </row>
    <row r="343" spans="1:37" x14ac:dyDescent="0.25">
      <c r="A343">
        <v>341</v>
      </c>
      <c r="B343" s="1">
        <v>1.1299999999999999E-2</v>
      </c>
      <c r="C343" s="1">
        <v>-9.0881610764192828E-5</v>
      </c>
      <c r="D343" s="58">
        <v>0.13008267490718156</v>
      </c>
      <c r="E343" s="58">
        <v>3.4183756840905272E-2</v>
      </c>
      <c r="F343" s="58">
        <v>0.11206510258689224</v>
      </c>
      <c r="G343" s="58">
        <v>8.7308740309114674E-2</v>
      </c>
      <c r="H343" s="58">
        <v>0.12892423461496685</v>
      </c>
      <c r="I343" s="58">
        <v>6.9735693665548978E-2</v>
      </c>
      <c r="J343" s="58">
        <v>0.12190563247068814</v>
      </c>
      <c r="K343" s="58">
        <v>8.5986311793659426E-2</v>
      </c>
      <c r="L343" s="58">
        <v>6.7906234587457329E-2</v>
      </c>
      <c r="M343" s="58">
        <v>1.7750822204768143E-2</v>
      </c>
      <c r="N343" s="58">
        <v>0.14415079601881731</v>
      </c>
      <c r="O343" s="58">
        <v>0</v>
      </c>
      <c r="P343" s="58">
        <v>0</v>
      </c>
      <c r="Q343" s="58">
        <v>0</v>
      </c>
      <c r="R343" s="58">
        <v>0</v>
      </c>
      <c r="S343" s="58">
        <v>0</v>
      </c>
      <c r="T343" s="58">
        <v>0</v>
      </c>
      <c r="U343" s="58">
        <v>0</v>
      </c>
      <c r="V343" s="58">
        <v>0</v>
      </c>
      <c r="W343" s="58">
        <v>0</v>
      </c>
      <c r="X343" s="58">
        <v>0</v>
      </c>
      <c r="Y343" s="58">
        <v>0</v>
      </c>
      <c r="Z343" s="58">
        <v>0</v>
      </c>
      <c r="AA343" s="58">
        <v>0</v>
      </c>
      <c r="AB343" s="58">
        <v>0</v>
      </c>
      <c r="AC343" s="58">
        <v>0</v>
      </c>
      <c r="AD343" s="58">
        <v>0</v>
      </c>
      <c r="AE343" s="58">
        <v>0</v>
      </c>
      <c r="AF343" s="58">
        <v>0</v>
      </c>
      <c r="AG343" s="58">
        <v>0</v>
      </c>
      <c r="AH343" s="58">
        <v>0</v>
      </c>
      <c r="AI343" s="58">
        <v>0</v>
      </c>
      <c r="AK343" s="64">
        <f t="shared" si="5"/>
        <v>-8.0426204216099851E-3</v>
      </c>
    </row>
    <row r="344" spans="1:37" x14ac:dyDescent="0.25">
      <c r="A344">
        <v>342</v>
      </c>
      <c r="B344" s="1">
        <v>9.5999999999999992E-3</v>
      </c>
      <c r="C344" s="1">
        <v>-1.0222011061605106E-4</v>
      </c>
      <c r="D344" s="58">
        <v>4.9444759457503117E-2</v>
      </c>
      <c r="E344" s="58">
        <v>1.0300200097750784E-2</v>
      </c>
      <c r="F344" s="58">
        <v>0.13497857697537141</v>
      </c>
      <c r="G344" s="58">
        <v>6.7169411099819401E-2</v>
      </c>
      <c r="H344" s="58">
        <v>9.6281647485281119E-2</v>
      </c>
      <c r="I344" s="58">
        <v>6.7998801517338087E-2</v>
      </c>
      <c r="J344" s="58">
        <v>0.14413239906791936</v>
      </c>
      <c r="K344" s="58">
        <v>7.5373308226694663E-2</v>
      </c>
      <c r="L344" s="58">
        <v>8.410863768147063E-2</v>
      </c>
      <c r="M344" s="58">
        <v>0.13579646334633388</v>
      </c>
      <c r="N344" s="58">
        <v>0.13441579504451751</v>
      </c>
      <c r="O344" s="58">
        <v>0</v>
      </c>
      <c r="P344" s="58">
        <v>0</v>
      </c>
      <c r="Q344" s="58">
        <v>0</v>
      </c>
      <c r="R344" s="58">
        <v>0</v>
      </c>
      <c r="S344" s="58">
        <v>0</v>
      </c>
      <c r="T344" s="58">
        <v>0</v>
      </c>
      <c r="U344" s="58">
        <v>0</v>
      </c>
      <c r="V344" s="58">
        <v>0</v>
      </c>
      <c r="W344" s="58">
        <v>0</v>
      </c>
      <c r="X344" s="58">
        <v>0</v>
      </c>
      <c r="Y344" s="58">
        <v>0</v>
      </c>
      <c r="Z344" s="58">
        <v>0</v>
      </c>
      <c r="AA344" s="58">
        <v>0</v>
      </c>
      <c r="AB344" s="58">
        <v>0</v>
      </c>
      <c r="AC344" s="58">
        <v>0</v>
      </c>
      <c r="AD344" s="58">
        <v>0</v>
      </c>
      <c r="AE344" s="58">
        <v>0</v>
      </c>
      <c r="AF344" s="58">
        <v>0</v>
      </c>
      <c r="AG344" s="58">
        <v>0</v>
      </c>
      <c r="AH344" s="58">
        <v>0</v>
      </c>
      <c r="AI344" s="58">
        <v>0</v>
      </c>
      <c r="AK344" s="64">
        <f t="shared" si="5"/>
        <v>-1.0647928189171986E-2</v>
      </c>
    </row>
    <row r="345" spans="1:37" x14ac:dyDescent="0.25">
      <c r="A345">
        <v>343</v>
      </c>
      <c r="B345" s="1">
        <v>9.7000000000000003E-3</v>
      </c>
      <c r="C345" s="1">
        <v>-6.7315292554232604E-5</v>
      </c>
      <c r="D345" s="58">
        <v>0.11016604773788832</v>
      </c>
      <c r="E345" s="58">
        <v>3.2918996295827202E-2</v>
      </c>
      <c r="F345" s="58">
        <v>2.715809164332093E-2</v>
      </c>
      <c r="G345" s="58">
        <v>0.14483575721862946</v>
      </c>
      <c r="H345" s="58">
        <v>0.10017647231489672</v>
      </c>
      <c r="I345" s="58">
        <v>3.3196149980685062E-2</v>
      </c>
      <c r="J345" s="58">
        <v>3.0356462378856509E-2</v>
      </c>
      <c r="K345" s="58">
        <v>0.11501660058916775</v>
      </c>
      <c r="L345" s="58">
        <v>9.2313744155621963E-2</v>
      </c>
      <c r="M345" s="58">
        <v>0.17484300337004263</v>
      </c>
      <c r="N345" s="58">
        <v>0.13901867431506354</v>
      </c>
      <c r="O345" s="58">
        <v>0</v>
      </c>
      <c r="P345" s="58">
        <v>0</v>
      </c>
      <c r="Q345" s="58">
        <v>0</v>
      </c>
      <c r="R345" s="58">
        <v>0</v>
      </c>
      <c r="S345" s="58">
        <v>0</v>
      </c>
      <c r="T345" s="58">
        <v>0</v>
      </c>
      <c r="U345" s="58">
        <v>0</v>
      </c>
      <c r="V345" s="58">
        <v>0</v>
      </c>
      <c r="W345" s="58">
        <v>0</v>
      </c>
      <c r="X345" s="58">
        <v>0</v>
      </c>
      <c r="Y345" s="58">
        <v>0</v>
      </c>
      <c r="Z345" s="58">
        <v>0</v>
      </c>
      <c r="AA345" s="58">
        <v>0</v>
      </c>
      <c r="AB345" s="58">
        <v>0</v>
      </c>
      <c r="AC345" s="58">
        <v>0</v>
      </c>
      <c r="AD345" s="58">
        <v>0</v>
      </c>
      <c r="AE345" s="58">
        <v>0</v>
      </c>
      <c r="AF345" s="58">
        <v>0</v>
      </c>
      <c r="AG345" s="58">
        <v>0</v>
      </c>
      <c r="AH345" s="58">
        <v>0</v>
      </c>
      <c r="AI345" s="58">
        <v>0</v>
      </c>
      <c r="AK345" s="64">
        <f t="shared" si="5"/>
        <v>-6.93972088187965E-3</v>
      </c>
    </row>
    <row r="346" spans="1:37" x14ac:dyDescent="0.25">
      <c r="A346">
        <v>344</v>
      </c>
      <c r="B346" s="1">
        <v>1.1599999999999999E-2</v>
      </c>
      <c r="C346" s="1">
        <v>3.7939202024255652E-5</v>
      </c>
      <c r="D346" s="58">
        <v>0.15020534011076156</v>
      </c>
      <c r="E346" s="58">
        <v>8.1683495879153203E-2</v>
      </c>
      <c r="F346" s="58">
        <v>0.14634946859382225</v>
      </c>
      <c r="G346" s="58">
        <v>1.963168489380774E-2</v>
      </c>
      <c r="H346" s="58">
        <v>9.5936670646129665E-2</v>
      </c>
      <c r="I346" s="58">
        <v>0.11389010843421732</v>
      </c>
      <c r="J346" s="58">
        <v>0.12436444371703165</v>
      </c>
      <c r="K346" s="58">
        <v>4.2277959526135306E-2</v>
      </c>
      <c r="L346" s="58">
        <v>0.13125083759308614</v>
      </c>
      <c r="M346" s="58">
        <v>5.0509466478252607E-2</v>
      </c>
      <c r="N346" s="58">
        <v>4.3900524127602772E-2</v>
      </c>
      <c r="O346" s="58">
        <v>0</v>
      </c>
      <c r="P346" s="58">
        <v>0</v>
      </c>
      <c r="Q346" s="58">
        <v>0</v>
      </c>
      <c r="R346" s="58">
        <v>0</v>
      </c>
      <c r="S346" s="58">
        <v>0</v>
      </c>
      <c r="T346" s="58">
        <v>0</v>
      </c>
      <c r="U346" s="58">
        <v>0</v>
      </c>
      <c r="V346" s="58">
        <v>0</v>
      </c>
      <c r="W346" s="58">
        <v>0</v>
      </c>
      <c r="X346" s="58">
        <v>0</v>
      </c>
      <c r="Y346" s="58">
        <v>0</v>
      </c>
      <c r="Z346" s="58">
        <v>0</v>
      </c>
      <c r="AA346" s="58">
        <v>0</v>
      </c>
      <c r="AB346" s="58">
        <v>0</v>
      </c>
      <c r="AC346" s="58">
        <v>0</v>
      </c>
      <c r="AD346" s="58">
        <v>0</v>
      </c>
      <c r="AE346" s="58">
        <v>0</v>
      </c>
      <c r="AF346" s="58">
        <v>0</v>
      </c>
      <c r="AG346" s="58">
        <v>0</v>
      </c>
      <c r="AH346" s="58">
        <v>0</v>
      </c>
      <c r="AI346" s="58">
        <v>0</v>
      </c>
      <c r="AK346" s="64">
        <f t="shared" si="5"/>
        <v>3.2706208641599703E-3</v>
      </c>
    </row>
    <row r="347" spans="1:37" x14ac:dyDescent="0.25">
      <c r="A347">
        <v>345</v>
      </c>
      <c r="B347" s="1">
        <v>0.01</v>
      </c>
      <c r="C347" s="1">
        <v>4.5441884987775067E-5</v>
      </c>
      <c r="D347" s="58">
        <v>9.8822109712234665E-2</v>
      </c>
      <c r="E347" s="58">
        <v>4.2820163862975755E-2</v>
      </c>
      <c r="F347" s="58">
        <v>0.12775331992304884</v>
      </c>
      <c r="G347" s="58">
        <v>1.5202803898086965E-2</v>
      </c>
      <c r="H347" s="58">
        <v>7.73304363729172E-2</v>
      </c>
      <c r="I347" s="58">
        <v>0.17368355828459561</v>
      </c>
      <c r="J347" s="58">
        <v>9.0130362398364736E-2</v>
      </c>
      <c r="K347" s="58">
        <v>6.841615501043374E-3</v>
      </c>
      <c r="L347" s="58">
        <v>0.18245522013736004</v>
      </c>
      <c r="M347" s="58">
        <v>0.11082313311682164</v>
      </c>
      <c r="N347" s="58">
        <v>7.4137276792551249E-2</v>
      </c>
      <c r="O347" s="58">
        <v>0</v>
      </c>
      <c r="P347" s="58">
        <v>0</v>
      </c>
      <c r="Q347" s="58">
        <v>0</v>
      </c>
      <c r="R347" s="58">
        <v>0</v>
      </c>
      <c r="S347" s="58">
        <v>0</v>
      </c>
      <c r="T347" s="58">
        <v>0</v>
      </c>
      <c r="U347" s="58">
        <v>0</v>
      </c>
      <c r="V347" s="58">
        <v>0</v>
      </c>
      <c r="W347" s="58">
        <v>0</v>
      </c>
      <c r="X347" s="58">
        <v>0</v>
      </c>
      <c r="Y347" s="58">
        <v>0</v>
      </c>
      <c r="Z347" s="58">
        <v>0</v>
      </c>
      <c r="AA347" s="58">
        <v>0</v>
      </c>
      <c r="AB347" s="58">
        <v>0</v>
      </c>
      <c r="AC347" s="58">
        <v>0</v>
      </c>
      <c r="AD347" s="58">
        <v>0</v>
      </c>
      <c r="AE347" s="58">
        <v>0</v>
      </c>
      <c r="AF347" s="58">
        <v>0</v>
      </c>
      <c r="AG347" s="58">
        <v>0</v>
      </c>
      <c r="AH347" s="58">
        <v>0</v>
      </c>
      <c r="AI347" s="58">
        <v>0</v>
      </c>
      <c r="AK347" s="64">
        <f t="shared" si="5"/>
        <v>4.5441884987775065E-3</v>
      </c>
    </row>
    <row r="348" spans="1:37" x14ac:dyDescent="0.25">
      <c r="A348">
        <v>346</v>
      </c>
      <c r="B348" s="1">
        <v>1.41E-2</v>
      </c>
      <c r="C348" s="1">
        <v>-2.5261180786635598E-4</v>
      </c>
      <c r="D348" s="58">
        <v>9.8556014873474068E-2</v>
      </c>
      <c r="E348" s="58">
        <v>0.11249883038285127</v>
      </c>
      <c r="F348" s="58">
        <v>4.021888638187672E-2</v>
      </c>
      <c r="G348" s="58">
        <v>0.11516592229482157</v>
      </c>
      <c r="H348" s="58">
        <v>2.8951015476555039E-2</v>
      </c>
      <c r="I348" s="58">
        <v>8.6039358911681435E-2</v>
      </c>
      <c r="J348" s="58">
        <v>5.0127240060336906E-3</v>
      </c>
      <c r="K348" s="58">
        <v>0.22905822295037967</v>
      </c>
      <c r="L348" s="58">
        <v>9.6189370516507972E-2</v>
      </c>
      <c r="M348" s="58">
        <v>7.4811458009732573E-2</v>
      </c>
      <c r="N348" s="58">
        <v>0.11349819619608593</v>
      </c>
      <c r="O348" s="58">
        <v>0</v>
      </c>
      <c r="P348" s="58">
        <v>0</v>
      </c>
      <c r="Q348" s="58">
        <v>0</v>
      </c>
      <c r="R348" s="58">
        <v>0</v>
      </c>
      <c r="S348" s="58">
        <v>0</v>
      </c>
      <c r="T348" s="58">
        <v>0</v>
      </c>
      <c r="U348" s="58">
        <v>0</v>
      </c>
      <c r="V348" s="58">
        <v>0</v>
      </c>
      <c r="W348" s="58">
        <v>0</v>
      </c>
      <c r="X348" s="58">
        <v>0</v>
      </c>
      <c r="Y348" s="58">
        <v>0</v>
      </c>
      <c r="Z348" s="58">
        <v>0</v>
      </c>
      <c r="AA348" s="58">
        <v>0</v>
      </c>
      <c r="AB348" s="58">
        <v>0</v>
      </c>
      <c r="AC348" s="58">
        <v>0</v>
      </c>
      <c r="AD348" s="58">
        <v>0</v>
      </c>
      <c r="AE348" s="58">
        <v>0</v>
      </c>
      <c r="AF348" s="58">
        <v>0</v>
      </c>
      <c r="AG348" s="58">
        <v>0</v>
      </c>
      <c r="AH348" s="58">
        <v>0</v>
      </c>
      <c r="AI348" s="58">
        <v>0</v>
      </c>
      <c r="AK348" s="64">
        <f t="shared" si="5"/>
        <v>-1.7915731054351489E-2</v>
      </c>
    </row>
    <row r="349" spans="1:37" x14ac:dyDescent="0.25">
      <c r="A349">
        <v>347</v>
      </c>
      <c r="B349" s="1">
        <v>1.23E-2</v>
      </c>
      <c r="C349" s="1">
        <v>2.4361132333912985E-4</v>
      </c>
      <c r="D349" s="58">
        <v>0.11933334665890555</v>
      </c>
      <c r="E349" s="58">
        <v>0.15879042169658755</v>
      </c>
      <c r="F349" s="58">
        <v>0.14186934889610708</v>
      </c>
      <c r="G349" s="58">
        <v>5.4973257852315605E-2</v>
      </c>
      <c r="H349" s="58">
        <v>0.10101844050282414</v>
      </c>
      <c r="I349" s="58">
        <v>1.3251190539875194E-2</v>
      </c>
      <c r="J349" s="58">
        <v>0.10228232548382749</v>
      </c>
      <c r="K349" s="58">
        <v>2.0266035244477457E-2</v>
      </c>
      <c r="L349" s="58">
        <v>4.6196255062188659E-3</v>
      </c>
      <c r="M349" s="58">
        <v>0.13267937353750697</v>
      </c>
      <c r="N349" s="58">
        <v>0.15091663408135403</v>
      </c>
      <c r="O349" s="58">
        <v>0</v>
      </c>
      <c r="P349" s="58">
        <v>0</v>
      </c>
      <c r="Q349" s="58">
        <v>0</v>
      </c>
      <c r="R349" s="58">
        <v>0</v>
      </c>
      <c r="S349" s="58">
        <v>0</v>
      </c>
      <c r="T349" s="58">
        <v>0</v>
      </c>
      <c r="U349" s="58">
        <v>0</v>
      </c>
      <c r="V349" s="58">
        <v>0</v>
      </c>
      <c r="W349" s="58">
        <v>0</v>
      </c>
      <c r="X349" s="58">
        <v>0</v>
      </c>
      <c r="Y349" s="58">
        <v>0</v>
      </c>
      <c r="Z349" s="58">
        <v>0</v>
      </c>
      <c r="AA349" s="58">
        <v>0</v>
      </c>
      <c r="AB349" s="58">
        <v>0</v>
      </c>
      <c r="AC349" s="58">
        <v>0</v>
      </c>
      <c r="AD349" s="58">
        <v>0</v>
      </c>
      <c r="AE349" s="58">
        <v>0</v>
      </c>
      <c r="AF349" s="58">
        <v>0</v>
      </c>
      <c r="AG349" s="58">
        <v>0</v>
      </c>
      <c r="AH349" s="58">
        <v>0</v>
      </c>
      <c r="AI349" s="58">
        <v>0</v>
      </c>
      <c r="AK349" s="64">
        <f t="shared" si="5"/>
        <v>1.9805798645457711E-2</v>
      </c>
    </row>
    <row r="350" spans="1:37" x14ac:dyDescent="0.25">
      <c r="A350">
        <v>348</v>
      </c>
      <c r="B350" s="1">
        <v>1.37E-2</v>
      </c>
      <c r="C350" s="1">
        <v>2.1340567600760114E-4</v>
      </c>
      <c r="D350" s="58">
        <v>0.11629017269796837</v>
      </c>
      <c r="E350" s="58">
        <v>0.14905604061370664</v>
      </c>
      <c r="F350" s="58">
        <v>7.8475476574802944E-2</v>
      </c>
      <c r="G350" s="58">
        <v>0.13362608818671079</v>
      </c>
      <c r="H350" s="58">
        <v>0.10865951222047941</v>
      </c>
      <c r="I350" s="58">
        <v>8.986009820726619E-2</v>
      </c>
      <c r="J350" s="58">
        <v>9.9437112991027796E-2</v>
      </c>
      <c r="K350" s="58">
        <v>3.9616089337718194E-2</v>
      </c>
      <c r="L350" s="58">
        <v>1.4225234385276375E-2</v>
      </c>
      <c r="M350" s="58">
        <v>1.0339367555671225E-2</v>
      </c>
      <c r="N350" s="58">
        <v>0.16041480722937229</v>
      </c>
      <c r="O350" s="58">
        <v>0</v>
      </c>
      <c r="P350" s="58">
        <v>0</v>
      </c>
      <c r="Q350" s="58">
        <v>0</v>
      </c>
      <c r="R350" s="58">
        <v>0</v>
      </c>
      <c r="S350" s="58">
        <v>0</v>
      </c>
      <c r="T350" s="58">
        <v>0</v>
      </c>
      <c r="U350" s="58">
        <v>0</v>
      </c>
      <c r="V350" s="58">
        <v>0</v>
      </c>
      <c r="W350" s="58">
        <v>0</v>
      </c>
      <c r="X350" s="58">
        <v>0</v>
      </c>
      <c r="Y350" s="58">
        <v>0</v>
      </c>
      <c r="Z350" s="58">
        <v>0</v>
      </c>
      <c r="AA350" s="58">
        <v>0</v>
      </c>
      <c r="AB350" s="58">
        <v>0</v>
      </c>
      <c r="AC350" s="58">
        <v>0</v>
      </c>
      <c r="AD350" s="58">
        <v>0</v>
      </c>
      <c r="AE350" s="58">
        <v>0</v>
      </c>
      <c r="AF350" s="58">
        <v>0</v>
      </c>
      <c r="AG350" s="58">
        <v>0</v>
      </c>
      <c r="AH350" s="58">
        <v>0</v>
      </c>
      <c r="AI350" s="58">
        <v>0</v>
      </c>
      <c r="AK350" s="64">
        <f t="shared" si="5"/>
        <v>1.5577056642890594E-2</v>
      </c>
    </row>
    <row r="351" spans="1:37" x14ac:dyDescent="0.25">
      <c r="A351">
        <v>349</v>
      </c>
      <c r="B351" s="1">
        <v>1.04E-2</v>
      </c>
      <c r="C351" s="1">
        <v>-2.9679136254935601E-4</v>
      </c>
      <c r="D351" s="58">
        <v>6.8385555970661316E-2</v>
      </c>
      <c r="E351" s="58">
        <v>2.6940248520562313E-3</v>
      </c>
      <c r="F351" s="58">
        <v>0.16430255557475529</v>
      </c>
      <c r="G351" s="58">
        <v>8.7845538108495633E-3</v>
      </c>
      <c r="H351" s="58">
        <v>0.11178154654293683</v>
      </c>
      <c r="I351" s="58">
        <v>9.5404915288863107E-2</v>
      </c>
      <c r="J351" s="58">
        <v>0.13777498478843384</v>
      </c>
      <c r="K351" s="58">
        <v>0.12065311527947878</v>
      </c>
      <c r="L351" s="58">
        <v>0.12189160721920184</v>
      </c>
      <c r="M351" s="58">
        <v>0.16305047028854144</v>
      </c>
      <c r="N351" s="58">
        <v>5.2766703842216786E-3</v>
      </c>
      <c r="O351" s="58">
        <v>0</v>
      </c>
      <c r="P351" s="58">
        <v>0</v>
      </c>
      <c r="Q351" s="58">
        <v>0</v>
      </c>
      <c r="R351" s="58">
        <v>0</v>
      </c>
      <c r="S351" s="58">
        <v>0</v>
      </c>
      <c r="T351" s="58">
        <v>0</v>
      </c>
      <c r="U351" s="58">
        <v>0</v>
      </c>
      <c r="V351" s="58">
        <v>0</v>
      </c>
      <c r="W351" s="58">
        <v>0</v>
      </c>
      <c r="X351" s="58">
        <v>0</v>
      </c>
      <c r="Y351" s="58">
        <v>0</v>
      </c>
      <c r="Z351" s="58">
        <v>0</v>
      </c>
      <c r="AA351" s="58">
        <v>0</v>
      </c>
      <c r="AB351" s="58">
        <v>0</v>
      </c>
      <c r="AC351" s="58">
        <v>0</v>
      </c>
      <c r="AD351" s="58">
        <v>0</v>
      </c>
      <c r="AE351" s="58">
        <v>0</v>
      </c>
      <c r="AF351" s="58">
        <v>0</v>
      </c>
      <c r="AG351" s="58">
        <v>0</v>
      </c>
      <c r="AH351" s="58">
        <v>0</v>
      </c>
      <c r="AI351" s="58">
        <v>0</v>
      </c>
      <c r="AK351" s="64">
        <f t="shared" si="5"/>
        <v>-2.8537631014361155E-2</v>
      </c>
    </row>
    <row r="352" spans="1:37" x14ac:dyDescent="0.25">
      <c r="A352">
        <v>350</v>
      </c>
      <c r="B352" s="1">
        <v>1.3299999999999999E-2</v>
      </c>
      <c r="C352" s="1">
        <v>4.8360884580567505E-5</v>
      </c>
      <c r="D352" s="58">
        <v>9.9778750799067603E-2</v>
      </c>
      <c r="E352" s="58">
        <v>0.14433341171902361</v>
      </c>
      <c r="F352" s="58">
        <v>0.12506663506152405</v>
      </c>
      <c r="G352" s="58">
        <v>6.6875078482404551E-2</v>
      </c>
      <c r="H352" s="58">
        <v>6.5386591828801837E-3</v>
      </c>
      <c r="I352" s="58">
        <v>2.5375045688396856E-2</v>
      </c>
      <c r="J352" s="58">
        <v>9.1869412265120007E-2</v>
      </c>
      <c r="K352" s="58">
        <v>0.15153851091413559</v>
      </c>
      <c r="L352" s="58">
        <v>0.14846687075540324</v>
      </c>
      <c r="M352" s="58">
        <v>1.7050703024142889E-2</v>
      </c>
      <c r="N352" s="58">
        <v>0.1231069221079012</v>
      </c>
      <c r="O352" s="58">
        <v>0</v>
      </c>
      <c r="P352" s="58">
        <v>0</v>
      </c>
      <c r="Q352" s="58">
        <v>0</v>
      </c>
      <c r="R352" s="58">
        <v>0</v>
      </c>
      <c r="S352" s="58">
        <v>0</v>
      </c>
      <c r="T352" s="58">
        <v>0</v>
      </c>
      <c r="U352" s="58">
        <v>0</v>
      </c>
      <c r="V352" s="58">
        <v>0</v>
      </c>
      <c r="W352" s="58">
        <v>0</v>
      </c>
      <c r="X352" s="58">
        <v>0</v>
      </c>
      <c r="Y352" s="58">
        <v>0</v>
      </c>
      <c r="Z352" s="58">
        <v>0</v>
      </c>
      <c r="AA352" s="58">
        <v>0</v>
      </c>
      <c r="AB352" s="58">
        <v>0</v>
      </c>
      <c r="AC352" s="58">
        <v>0</v>
      </c>
      <c r="AD352" s="58">
        <v>0</v>
      </c>
      <c r="AE352" s="58">
        <v>0</v>
      </c>
      <c r="AF352" s="58">
        <v>0</v>
      </c>
      <c r="AG352" s="58">
        <v>0</v>
      </c>
      <c r="AH352" s="58">
        <v>0</v>
      </c>
      <c r="AI352" s="58">
        <v>0</v>
      </c>
      <c r="AK352" s="64">
        <f t="shared" si="5"/>
        <v>3.6361567353810154E-3</v>
      </c>
    </row>
    <row r="353" spans="1:37" x14ac:dyDescent="0.25">
      <c r="A353">
        <v>351</v>
      </c>
      <c r="B353" s="1">
        <v>1.2699999999999999E-2</v>
      </c>
      <c r="C353" s="1">
        <v>-7.2748574118459589E-5</v>
      </c>
      <c r="D353" s="58">
        <v>5.0171483112732985E-2</v>
      </c>
      <c r="E353" s="58">
        <v>0.11461167948544709</v>
      </c>
      <c r="F353" s="58">
        <v>0.12679519059811972</v>
      </c>
      <c r="G353" s="58">
        <v>0.17633106777833385</v>
      </c>
      <c r="H353" s="58">
        <v>4.4757368335887025E-2</v>
      </c>
      <c r="I353" s="58">
        <v>1.4388171288691817E-2</v>
      </c>
      <c r="J353" s="58">
        <v>1.6993772193978313E-2</v>
      </c>
      <c r="K353" s="58">
        <v>0.14515614694661177</v>
      </c>
      <c r="L353" s="58">
        <v>7.380661560383997E-2</v>
      </c>
      <c r="M353" s="58">
        <v>5.9842347643974378E-2</v>
      </c>
      <c r="N353" s="58">
        <v>0.17714615701238304</v>
      </c>
      <c r="O353" s="58">
        <v>0</v>
      </c>
      <c r="P353" s="58">
        <v>0</v>
      </c>
      <c r="Q353" s="58">
        <v>0</v>
      </c>
      <c r="R353" s="58">
        <v>0</v>
      </c>
      <c r="S353" s="58">
        <v>0</v>
      </c>
      <c r="T353" s="58">
        <v>0</v>
      </c>
      <c r="U353" s="58">
        <v>0</v>
      </c>
      <c r="V353" s="58">
        <v>0</v>
      </c>
      <c r="W353" s="58">
        <v>0</v>
      </c>
      <c r="X353" s="58">
        <v>0</v>
      </c>
      <c r="Y353" s="58">
        <v>0</v>
      </c>
      <c r="Z353" s="58">
        <v>0</v>
      </c>
      <c r="AA353" s="58">
        <v>0</v>
      </c>
      <c r="AB353" s="58">
        <v>0</v>
      </c>
      <c r="AC353" s="58">
        <v>0</v>
      </c>
      <c r="AD353" s="58">
        <v>0</v>
      </c>
      <c r="AE353" s="58">
        <v>0</v>
      </c>
      <c r="AF353" s="58">
        <v>0</v>
      </c>
      <c r="AG353" s="58">
        <v>0</v>
      </c>
      <c r="AH353" s="58">
        <v>0</v>
      </c>
      <c r="AI353" s="58">
        <v>0</v>
      </c>
      <c r="AK353" s="64">
        <f t="shared" si="5"/>
        <v>-5.7282341825558736E-3</v>
      </c>
    </row>
    <row r="354" spans="1:37" x14ac:dyDescent="0.25">
      <c r="A354">
        <v>352</v>
      </c>
      <c r="B354" s="1">
        <v>1.15E-2</v>
      </c>
      <c r="C354" s="1">
        <v>-1.3086022694513221E-4</v>
      </c>
      <c r="D354" s="58">
        <v>2.7092848706841841E-2</v>
      </c>
      <c r="E354" s="58">
        <v>5.4966729247355545E-2</v>
      </c>
      <c r="F354" s="58">
        <v>0.13114287925326065</v>
      </c>
      <c r="G354" s="58">
        <v>9.0287803220729365E-2</v>
      </c>
      <c r="H354" s="58">
        <v>7.9582704928824063E-2</v>
      </c>
      <c r="I354" s="58">
        <v>7.590905612118555E-2</v>
      </c>
      <c r="J354" s="58">
        <v>0.11713584117405831</v>
      </c>
      <c r="K354" s="58">
        <v>0.13892876310561816</v>
      </c>
      <c r="L354" s="58">
        <v>0.13096065768847046</v>
      </c>
      <c r="M354" s="58">
        <v>3.9573394532531364E-2</v>
      </c>
      <c r="N354" s="58">
        <v>0.11441932202112466</v>
      </c>
      <c r="O354" s="58">
        <v>0</v>
      </c>
      <c r="P354" s="58">
        <v>0</v>
      </c>
      <c r="Q354" s="58">
        <v>0</v>
      </c>
      <c r="R354" s="58">
        <v>0</v>
      </c>
      <c r="S354" s="58">
        <v>0</v>
      </c>
      <c r="T354" s="58">
        <v>0</v>
      </c>
      <c r="U354" s="58">
        <v>0</v>
      </c>
      <c r="V354" s="58">
        <v>0</v>
      </c>
      <c r="W354" s="58">
        <v>0</v>
      </c>
      <c r="X354" s="58">
        <v>0</v>
      </c>
      <c r="Y354" s="58">
        <v>0</v>
      </c>
      <c r="Z354" s="58">
        <v>0</v>
      </c>
      <c r="AA354" s="58">
        <v>0</v>
      </c>
      <c r="AB354" s="58">
        <v>0</v>
      </c>
      <c r="AC354" s="58">
        <v>0</v>
      </c>
      <c r="AD354" s="58">
        <v>0</v>
      </c>
      <c r="AE354" s="58">
        <v>0</v>
      </c>
      <c r="AF354" s="58">
        <v>0</v>
      </c>
      <c r="AG354" s="58">
        <v>0</v>
      </c>
      <c r="AH354" s="58">
        <v>0</v>
      </c>
      <c r="AI354" s="58">
        <v>0</v>
      </c>
      <c r="AK354" s="64">
        <f t="shared" si="5"/>
        <v>-1.1379150169141931E-2</v>
      </c>
    </row>
    <row r="355" spans="1:37" x14ac:dyDescent="0.25">
      <c r="A355">
        <v>353</v>
      </c>
      <c r="B355" s="1">
        <v>1.1299999999999999E-2</v>
      </c>
      <c r="C355" s="1">
        <v>-7.632384676721637E-5</v>
      </c>
      <c r="D355" s="58">
        <v>0.11502050706394587</v>
      </c>
      <c r="E355" s="58">
        <v>3.5480280336555897E-2</v>
      </c>
      <c r="F355" s="58">
        <v>9.0312972649819884E-2</v>
      </c>
      <c r="G355" s="58">
        <v>0.11871381531351252</v>
      </c>
      <c r="H355" s="58">
        <v>0.14672795179266732</v>
      </c>
      <c r="I355" s="58">
        <v>3.1193377546795135E-2</v>
      </c>
      <c r="J355" s="58">
        <v>0.132800939284761</v>
      </c>
      <c r="K355" s="58">
        <v>0.11275925345043578</v>
      </c>
      <c r="L355" s="58">
        <v>0.10714887069071495</v>
      </c>
      <c r="M355" s="58">
        <v>0.10787844626294718</v>
      </c>
      <c r="N355" s="58">
        <v>1.9635856078445363E-3</v>
      </c>
      <c r="O355" s="58">
        <v>0</v>
      </c>
      <c r="P355" s="58">
        <v>0</v>
      </c>
      <c r="Q355" s="58">
        <v>0</v>
      </c>
      <c r="R355" s="58">
        <v>0</v>
      </c>
      <c r="S355" s="58">
        <v>0</v>
      </c>
      <c r="T355" s="58">
        <v>0</v>
      </c>
      <c r="U355" s="58">
        <v>0</v>
      </c>
      <c r="V355" s="58">
        <v>0</v>
      </c>
      <c r="W355" s="58">
        <v>0</v>
      </c>
      <c r="X355" s="58">
        <v>0</v>
      </c>
      <c r="Y355" s="58">
        <v>0</v>
      </c>
      <c r="Z355" s="58">
        <v>0</v>
      </c>
      <c r="AA355" s="58">
        <v>0</v>
      </c>
      <c r="AB355" s="58">
        <v>0</v>
      </c>
      <c r="AC355" s="58">
        <v>0</v>
      </c>
      <c r="AD355" s="58">
        <v>0</v>
      </c>
      <c r="AE355" s="58">
        <v>0</v>
      </c>
      <c r="AF355" s="58">
        <v>0</v>
      </c>
      <c r="AG355" s="58">
        <v>0</v>
      </c>
      <c r="AH355" s="58">
        <v>0</v>
      </c>
      <c r="AI355" s="58">
        <v>0</v>
      </c>
      <c r="AK355" s="64">
        <f t="shared" si="5"/>
        <v>-6.7543227227625114E-3</v>
      </c>
    </row>
    <row r="356" spans="1:37" x14ac:dyDescent="0.25">
      <c r="A356">
        <v>354</v>
      </c>
      <c r="B356" s="1">
        <v>1.29E-2</v>
      </c>
      <c r="C356" s="1">
        <v>-2.8284527512840768E-4</v>
      </c>
      <c r="D356" s="58">
        <v>0.13291383143370059</v>
      </c>
      <c r="E356" s="58">
        <v>7.7117275954705342E-2</v>
      </c>
      <c r="F356" s="58">
        <v>0.11765951881100487</v>
      </c>
      <c r="G356" s="58">
        <v>9.0165639829330336E-3</v>
      </c>
      <c r="H356" s="58">
        <v>0.12697443658113208</v>
      </c>
      <c r="I356" s="58">
        <v>0.13375808567731404</v>
      </c>
      <c r="J356" s="58">
        <v>7.9065775462955498E-2</v>
      </c>
      <c r="K356" s="58">
        <v>0.13516697003923758</v>
      </c>
      <c r="L356" s="58">
        <v>1.6030599123295047E-2</v>
      </c>
      <c r="M356" s="58">
        <v>6.5874472511588872E-2</v>
      </c>
      <c r="N356" s="58">
        <v>0.10642247042213322</v>
      </c>
      <c r="O356" s="58">
        <v>0</v>
      </c>
      <c r="P356" s="58">
        <v>0</v>
      </c>
      <c r="Q356" s="58">
        <v>0</v>
      </c>
      <c r="R356" s="58">
        <v>0</v>
      </c>
      <c r="S356" s="58">
        <v>0</v>
      </c>
      <c r="T356" s="58">
        <v>0</v>
      </c>
      <c r="U356" s="58">
        <v>0</v>
      </c>
      <c r="V356" s="58">
        <v>0</v>
      </c>
      <c r="W356" s="58">
        <v>0</v>
      </c>
      <c r="X356" s="58">
        <v>0</v>
      </c>
      <c r="Y356" s="58">
        <v>0</v>
      </c>
      <c r="Z356" s="58">
        <v>0</v>
      </c>
      <c r="AA356" s="58">
        <v>0</v>
      </c>
      <c r="AB356" s="58">
        <v>0</v>
      </c>
      <c r="AC356" s="58">
        <v>0</v>
      </c>
      <c r="AD356" s="58">
        <v>0</v>
      </c>
      <c r="AE356" s="58">
        <v>0</v>
      </c>
      <c r="AF356" s="58">
        <v>0</v>
      </c>
      <c r="AG356" s="58">
        <v>0</v>
      </c>
      <c r="AH356" s="58">
        <v>0</v>
      </c>
      <c r="AI356" s="58">
        <v>0</v>
      </c>
      <c r="AK356" s="64">
        <f t="shared" si="5"/>
        <v>-2.1925990320031605E-2</v>
      </c>
    </row>
    <row r="357" spans="1:37" x14ac:dyDescent="0.25">
      <c r="A357">
        <v>355</v>
      </c>
      <c r="B357" s="1">
        <v>1.3599999999999999E-2</v>
      </c>
      <c r="C357" s="1">
        <v>-1.1514679502758559E-4</v>
      </c>
      <c r="D357" s="58">
        <v>6.3497783059647289E-2</v>
      </c>
      <c r="E357" s="58">
        <v>0.12658137481815818</v>
      </c>
      <c r="F357" s="58">
        <v>0.15005949394639034</v>
      </c>
      <c r="G357" s="58">
        <v>0.14895697315532883</v>
      </c>
      <c r="H357" s="58">
        <v>6.4854869635579487E-2</v>
      </c>
      <c r="I357" s="58">
        <v>2.9870309182313752E-2</v>
      </c>
      <c r="J357" s="58">
        <v>5.0228339440614708E-2</v>
      </c>
      <c r="K357" s="58">
        <v>0.15387276909933492</v>
      </c>
      <c r="L357" s="58">
        <v>9.1364257138369709E-2</v>
      </c>
      <c r="M357" s="58">
        <v>9.0634370261967578E-2</v>
      </c>
      <c r="N357" s="58">
        <v>3.0079460262295157E-2</v>
      </c>
      <c r="O357" s="58">
        <v>0</v>
      </c>
      <c r="P357" s="58">
        <v>0</v>
      </c>
      <c r="Q357" s="58">
        <v>0</v>
      </c>
      <c r="R357" s="58">
        <v>0</v>
      </c>
      <c r="S357" s="58">
        <v>0</v>
      </c>
      <c r="T357" s="58">
        <v>0</v>
      </c>
      <c r="U357" s="58">
        <v>0</v>
      </c>
      <c r="V357" s="58">
        <v>0</v>
      </c>
      <c r="W357" s="58">
        <v>0</v>
      </c>
      <c r="X357" s="58">
        <v>0</v>
      </c>
      <c r="Y357" s="58">
        <v>0</v>
      </c>
      <c r="Z357" s="58">
        <v>0</v>
      </c>
      <c r="AA357" s="58">
        <v>0</v>
      </c>
      <c r="AB357" s="58">
        <v>0</v>
      </c>
      <c r="AC357" s="58">
        <v>0</v>
      </c>
      <c r="AD357" s="58">
        <v>0</v>
      </c>
      <c r="AE357" s="58">
        <v>0</v>
      </c>
      <c r="AF357" s="58">
        <v>0</v>
      </c>
      <c r="AG357" s="58">
        <v>0</v>
      </c>
      <c r="AH357" s="58">
        <v>0</v>
      </c>
      <c r="AI357" s="58">
        <v>0</v>
      </c>
      <c r="AK357" s="64">
        <f t="shared" si="5"/>
        <v>-8.466676104969529E-3</v>
      </c>
    </row>
    <row r="358" spans="1:37" x14ac:dyDescent="0.25">
      <c r="A358">
        <v>356</v>
      </c>
      <c r="B358" s="1">
        <v>1.4999999999999999E-2</v>
      </c>
      <c r="C358" s="1">
        <v>2.7570140319459224E-4</v>
      </c>
      <c r="D358" s="58">
        <v>2.8673968355369252E-2</v>
      </c>
      <c r="E358" s="58">
        <v>0.18840018001423228</v>
      </c>
      <c r="F358" s="58">
        <v>0.10726115198288551</v>
      </c>
      <c r="G358" s="58">
        <v>0.15888608554203881</v>
      </c>
      <c r="H358" s="58">
        <v>2.4511687950257654E-3</v>
      </c>
      <c r="I358" s="58">
        <v>7.9675682224502109E-2</v>
      </c>
      <c r="J358" s="58">
        <v>0.16318394521016369</v>
      </c>
      <c r="K358" s="58">
        <v>6.6586589707716248E-2</v>
      </c>
      <c r="L358" s="58">
        <v>1.03917177701798E-2</v>
      </c>
      <c r="M358" s="58">
        <v>5.9924544984086229E-3</v>
      </c>
      <c r="N358" s="58">
        <v>0.18849705589947799</v>
      </c>
      <c r="O358" s="58">
        <v>0</v>
      </c>
      <c r="P358" s="58">
        <v>0</v>
      </c>
      <c r="Q358" s="58">
        <v>0</v>
      </c>
      <c r="R358" s="58">
        <v>0</v>
      </c>
      <c r="S358" s="58">
        <v>0</v>
      </c>
      <c r="T358" s="58">
        <v>0</v>
      </c>
      <c r="U358" s="58">
        <v>0</v>
      </c>
      <c r="V358" s="58">
        <v>0</v>
      </c>
      <c r="W358" s="58">
        <v>0</v>
      </c>
      <c r="X358" s="58">
        <v>0</v>
      </c>
      <c r="Y358" s="58">
        <v>0</v>
      </c>
      <c r="Z358" s="58">
        <v>0</v>
      </c>
      <c r="AA358" s="58">
        <v>0</v>
      </c>
      <c r="AB358" s="58">
        <v>0</v>
      </c>
      <c r="AC358" s="58">
        <v>0</v>
      </c>
      <c r="AD358" s="58">
        <v>0</v>
      </c>
      <c r="AE358" s="58">
        <v>0</v>
      </c>
      <c r="AF358" s="58">
        <v>0</v>
      </c>
      <c r="AG358" s="58">
        <v>0</v>
      </c>
      <c r="AH358" s="58">
        <v>0</v>
      </c>
      <c r="AI358" s="58">
        <v>0</v>
      </c>
      <c r="AK358" s="64">
        <f t="shared" si="5"/>
        <v>1.838009354630615E-2</v>
      </c>
    </row>
    <row r="359" spans="1:37" x14ac:dyDescent="0.25">
      <c r="A359">
        <v>357</v>
      </c>
      <c r="B359" s="1">
        <v>1.15E-2</v>
      </c>
      <c r="C359" s="1">
        <v>-2.1314695957686227E-4</v>
      </c>
      <c r="D359" s="58">
        <v>7.3114971117432731E-2</v>
      </c>
      <c r="E359" s="58">
        <v>2.7258224825596675E-2</v>
      </c>
      <c r="F359" s="58">
        <v>0.14115721326776928</v>
      </c>
      <c r="G359" s="58">
        <v>0.10077469771703094</v>
      </c>
      <c r="H359" s="58">
        <v>9.0901583390268645E-2</v>
      </c>
      <c r="I359" s="58">
        <v>0.17390900238649665</v>
      </c>
      <c r="J359" s="58">
        <v>2.3723737730228182E-2</v>
      </c>
      <c r="K359" s="58">
        <v>8.4071353295525647E-2</v>
      </c>
      <c r="L359" s="58">
        <v>0.16510184891969859</v>
      </c>
      <c r="M359" s="58">
        <v>1.6399536423977144E-2</v>
      </c>
      <c r="N359" s="58">
        <v>0.10358783092597555</v>
      </c>
      <c r="O359" s="58">
        <v>0</v>
      </c>
      <c r="P359" s="58">
        <v>0</v>
      </c>
      <c r="Q359" s="58">
        <v>0</v>
      </c>
      <c r="R359" s="58">
        <v>0</v>
      </c>
      <c r="S359" s="58">
        <v>0</v>
      </c>
      <c r="T359" s="58">
        <v>0</v>
      </c>
      <c r="U359" s="58">
        <v>0</v>
      </c>
      <c r="V359" s="58">
        <v>0</v>
      </c>
      <c r="W359" s="58">
        <v>0</v>
      </c>
      <c r="X359" s="58">
        <v>0</v>
      </c>
      <c r="Y359" s="58">
        <v>0</v>
      </c>
      <c r="Z359" s="58">
        <v>0</v>
      </c>
      <c r="AA359" s="58">
        <v>0</v>
      </c>
      <c r="AB359" s="58">
        <v>0</v>
      </c>
      <c r="AC359" s="58">
        <v>0</v>
      </c>
      <c r="AD359" s="58">
        <v>0</v>
      </c>
      <c r="AE359" s="58">
        <v>0</v>
      </c>
      <c r="AF359" s="58">
        <v>0</v>
      </c>
      <c r="AG359" s="58">
        <v>0</v>
      </c>
      <c r="AH359" s="58">
        <v>0</v>
      </c>
      <c r="AI359" s="58">
        <v>0</v>
      </c>
      <c r="AK359" s="64">
        <f t="shared" si="5"/>
        <v>-1.8534518224074981E-2</v>
      </c>
    </row>
    <row r="360" spans="1:37" x14ac:dyDescent="0.25">
      <c r="A360">
        <v>358</v>
      </c>
      <c r="B360" s="1">
        <v>1.49E-2</v>
      </c>
      <c r="C360" s="1">
        <v>-3.9984900162054869E-5</v>
      </c>
      <c r="D360" s="58">
        <v>0.11118159925952481</v>
      </c>
      <c r="E360" s="58">
        <v>0.1302384531216218</v>
      </c>
      <c r="F360" s="58">
        <v>6.4248557742123583E-2</v>
      </c>
      <c r="G360" s="58">
        <v>0.12074648269701689</v>
      </c>
      <c r="H360" s="58">
        <v>0.10082439704888475</v>
      </c>
      <c r="I360" s="58">
        <v>0.12361282490047359</v>
      </c>
      <c r="J360" s="58">
        <v>0.1401940164796048</v>
      </c>
      <c r="K360" s="58">
        <v>0.12697811492864894</v>
      </c>
      <c r="L360" s="58">
        <v>2.008830120742594E-3</v>
      </c>
      <c r="M360" s="58">
        <v>1.0104193823801687E-2</v>
      </c>
      <c r="N360" s="58">
        <v>6.9862529877556617E-2</v>
      </c>
      <c r="O360" s="58">
        <v>0</v>
      </c>
      <c r="P360" s="58">
        <v>0</v>
      </c>
      <c r="Q360" s="58">
        <v>0</v>
      </c>
      <c r="R360" s="58">
        <v>0</v>
      </c>
      <c r="S360" s="58">
        <v>0</v>
      </c>
      <c r="T360" s="58">
        <v>0</v>
      </c>
      <c r="U360" s="58">
        <v>0</v>
      </c>
      <c r="V360" s="58">
        <v>0</v>
      </c>
      <c r="W360" s="58">
        <v>0</v>
      </c>
      <c r="X360" s="58">
        <v>0</v>
      </c>
      <c r="Y360" s="58">
        <v>0</v>
      </c>
      <c r="Z360" s="58">
        <v>0</v>
      </c>
      <c r="AA360" s="58">
        <v>0</v>
      </c>
      <c r="AB360" s="58">
        <v>0</v>
      </c>
      <c r="AC360" s="58">
        <v>0</v>
      </c>
      <c r="AD360" s="58">
        <v>0</v>
      </c>
      <c r="AE360" s="58">
        <v>0</v>
      </c>
      <c r="AF360" s="58">
        <v>0</v>
      </c>
      <c r="AG360" s="58">
        <v>0</v>
      </c>
      <c r="AH360" s="58">
        <v>0</v>
      </c>
      <c r="AI360" s="58">
        <v>0</v>
      </c>
      <c r="AK360" s="64">
        <f t="shared" si="5"/>
        <v>-2.6835503464466355E-3</v>
      </c>
    </row>
    <row r="361" spans="1:37" x14ac:dyDescent="0.25">
      <c r="A361">
        <v>359</v>
      </c>
      <c r="B361" s="1">
        <v>9.7999999999999997E-3</v>
      </c>
      <c r="C361" s="1">
        <v>7.6159223413685081E-5</v>
      </c>
      <c r="D361" s="58">
        <v>0.10183895038473356</v>
      </c>
      <c r="E361" s="58">
        <v>6.405562203478718E-2</v>
      </c>
      <c r="F361" s="58">
        <v>8.9861884941344811E-2</v>
      </c>
      <c r="G361" s="58">
        <v>8.3155539535457956E-2</v>
      </c>
      <c r="H361" s="58">
        <v>7.6424696711468315E-2</v>
      </c>
      <c r="I361" s="58">
        <v>0.13632266852424871</v>
      </c>
      <c r="J361" s="58">
        <v>2.5580771102963681E-2</v>
      </c>
      <c r="K361" s="58">
        <v>1.4503998440156624E-2</v>
      </c>
      <c r="L361" s="58">
        <v>0.12126479965318068</v>
      </c>
      <c r="M361" s="58">
        <v>0.12636238771234073</v>
      </c>
      <c r="N361" s="58">
        <v>0.16062868095931757</v>
      </c>
      <c r="O361" s="58">
        <v>0</v>
      </c>
      <c r="P361" s="58">
        <v>0</v>
      </c>
      <c r="Q361" s="58">
        <v>0</v>
      </c>
      <c r="R361" s="58">
        <v>0</v>
      </c>
      <c r="S361" s="58">
        <v>0</v>
      </c>
      <c r="T361" s="58">
        <v>0</v>
      </c>
      <c r="U361" s="58">
        <v>0</v>
      </c>
      <c r="V361" s="58">
        <v>0</v>
      </c>
      <c r="W361" s="58">
        <v>0</v>
      </c>
      <c r="X361" s="58">
        <v>0</v>
      </c>
      <c r="Y361" s="58">
        <v>0</v>
      </c>
      <c r="Z361" s="58">
        <v>0</v>
      </c>
      <c r="AA361" s="58">
        <v>0</v>
      </c>
      <c r="AB361" s="58">
        <v>0</v>
      </c>
      <c r="AC361" s="58">
        <v>0</v>
      </c>
      <c r="AD361" s="58">
        <v>0</v>
      </c>
      <c r="AE361" s="58">
        <v>0</v>
      </c>
      <c r="AF361" s="58">
        <v>0</v>
      </c>
      <c r="AG361" s="58">
        <v>0</v>
      </c>
      <c r="AH361" s="58">
        <v>0</v>
      </c>
      <c r="AI361" s="58">
        <v>0</v>
      </c>
      <c r="AK361" s="64">
        <f t="shared" si="5"/>
        <v>7.7713493279270495E-3</v>
      </c>
    </row>
    <row r="362" spans="1:37" x14ac:dyDescent="0.25">
      <c r="A362">
        <v>360</v>
      </c>
      <c r="B362" s="1">
        <v>1.09E-2</v>
      </c>
      <c r="C362" s="1">
        <v>1.0998913508425682E-4</v>
      </c>
      <c r="D362" s="58">
        <v>4.1229091313404471E-2</v>
      </c>
      <c r="E362" s="58">
        <v>6.6325251666017382E-2</v>
      </c>
      <c r="F362" s="58">
        <v>3.6921954786318059E-2</v>
      </c>
      <c r="G362" s="58">
        <v>0.17582997016386742</v>
      </c>
      <c r="H362" s="58">
        <v>5.4449270560203461E-2</v>
      </c>
      <c r="I362" s="58">
        <v>0.17845390517856186</v>
      </c>
      <c r="J362" s="58">
        <v>5.4246562972814411E-2</v>
      </c>
      <c r="K362" s="58">
        <v>2.262143229530807E-2</v>
      </c>
      <c r="L362" s="58">
        <v>9.8067979411510395E-2</v>
      </c>
      <c r="M362" s="58">
        <v>0.12669053371425479</v>
      </c>
      <c r="N362" s="58">
        <v>0.14516404793773985</v>
      </c>
      <c r="O362" s="58">
        <v>0</v>
      </c>
      <c r="P362" s="58">
        <v>0</v>
      </c>
      <c r="Q362" s="58">
        <v>0</v>
      </c>
      <c r="R362" s="58">
        <v>0</v>
      </c>
      <c r="S362" s="58">
        <v>0</v>
      </c>
      <c r="T362" s="58">
        <v>0</v>
      </c>
      <c r="U362" s="58">
        <v>0</v>
      </c>
      <c r="V362" s="58">
        <v>0</v>
      </c>
      <c r="W362" s="58">
        <v>0</v>
      </c>
      <c r="X362" s="58">
        <v>0</v>
      </c>
      <c r="Y362" s="58">
        <v>0</v>
      </c>
      <c r="Z362" s="58">
        <v>0</v>
      </c>
      <c r="AA362" s="58">
        <v>0</v>
      </c>
      <c r="AB362" s="58">
        <v>0</v>
      </c>
      <c r="AC362" s="58">
        <v>0</v>
      </c>
      <c r="AD362" s="58">
        <v>0</v>
      </c>
      <c r="AE362" s="58">
        <v>0</v>
      </c>
      <c r="AF362" s="58">
        <v>0</v>
      </c>
      <c r="AG362" s="58">
        <v>0</v>
      </c>
      <c r="AH362" s="58">
        <v>0</v>
      </c>
      <c r="AI362" s="58">
        <v>0</v>
      </c>
      <c r="AK362" s="64">
        <f t="shared" si="5"/>
        <v>1.0090746338005212E-2</v>
      </c>
    </row>
    <row r="363" spans="1:37" x14ac:dyDescent="0.25">
      <c r="A363">
        <v>361</v>
      </c>
      <c r="B363" s="1">
        <v>1.0200000000000001E-2</v>
      </c>
      <c r="C363" s="1">
        <v>1.1385591474851686E-4</v>
      </c>
      <c r="D363" s="58">
        <v>0.17290366590857384</v>
      </c>
      <c r="E363" s="58">
        <v>3.1578360592447251E-2</v>
      </c>
      <c r="F363" s="58">
        <v>4.5989167559441588E-2</v>
      </c>
      <c r="G363" s="58">
        <v>3.3513408053594727E-2</v>
      </c>
      <c r="H363" s="58">
        <v>0.17996914929537822</v>
      </c>
      <c r="I363" s="58">
        <v>5.1197592188020016E-2</v>
      </c>
      <c r="J363" s="58">
        <v>0.19000931097016815</v>
      </c>
      <c r="K363" s="58">
        <v>3.5900000631310186E-2</v>
      </c>
      <c r="L363" s="58">
        <v>5.5759251670905279E-2</v>
      </c>
      <c r="M363" s="58">
        <v>0.13983292134778594</v>
      </c>
      <c r="N363" s="58">
        <v>6.3347171782374811E-2</v>
      </c>
      <c r="O363" s="58">
        <v>0</v>
      </c>
      <c r="P363" s="58">
        <v>0</v>
      </c>
      <c r="Q363" s="58">
        <v>0</v>
      </c>
      <c r="R363" s="58">
        <v>0</v>
      </c>
      <c r="S363" s="58">
        <v>0</v>
      </c>
      <c r="T363" s="58">
        <v>0</v>
      </c>
      <c r="U363" s="58">
        <v>0</v>
      </c>
      <c r="V363" s="58">
        <v>0</v>
      </c>
      <c r="W363" s="58">
        <v>0</v>
      </c>
      <c r="X363" s="58">
        <v>0</v>
      </c>
      <c r="Y363" s="58">
        <v>0</v>
      </c>
      <c r="Z363" s="58">
        <v>0</v>
      </c>
      <c r="AA363" s="58">
        <v>0</v>
      </c>
      <c r="AB363" s="58">
        <v>0</v>
      </c>
      <c r="AC363" s="58">
        <v>0</v>
      </c>
      <c r="AD363" s="58">
        <v>0</v>
      </c>
      <c r="AE363" s="58">
        <v>0</v>
      </c>
      <c r="AF363" s="58">
        <v>0</v>
      </c>
      <c r="AG363" s="58">
        <v>0</v>
      </c>
      <c r="AH363" s="58">
        <v>0</v>
      </c>
      <c r="AI363" s="58">
        <v>0</v>
      </c>
      <c r="AK363" s="64">
        <f t="shared" si="5"/>
        <v>1.1162344583187926E-2</v>
      </c>
    </row>
    <row r="364" spans="1:37" x14ac:dyDescent="0.25">
      <c r="A364">
        <v>362</v>
      </c>
      <c r="B364" s="1">
        <v>1.0800000000000001E-2</v>
      </c>
      <c r="C364" s="1">
        <v>1.2400300248219736E-4</v>
      </c>
      <c r="D364" s="58">
        <v>8.4997487797366988E-2</v>
      </c>
      <c r="E364" s="58">
        <v>7.9446672570540944E-2</v>
      </c>
      <c r="F364" s="58">
        <v>0.10790541131256481</v>
      </c>
      <c r="G364" s="58">
        <v>0.10265539808973184</v>
      </c>
      <c r="H364" s="58">
        <v>5.1311108202952788E-2</v>
      </c>
      <c r="I364" s="58">
        <v>9.9241302997193456E-2</v>
      </c>
      <c r="J364" s="58">
        <v>0.15134395030503603</v>
      </c>
      <c r="K364" s="58">
        <v>2.56138956750936E-2</v>
      </c>
      <c r="L364" s="58">
        <v>6.3320399160862559E-2</v>
      </c>
      <c r="M364" s="58">
        <v>0.13614698495656807</v>
      </c>
      <c r="N364" s="58">
        <v>9.8017388932088861E-2</v>
      </c>
      <c r="O364" s="58">
        <v>0</v>
      </c>
      <c r="P364" s="58">
        <v>0</v>
      </c>
      <c r="Q364" s="58">
        <v>0</v>
      </c>
      <c r="R364" s="58">
        <v>0</v>
      </c>
      <c r="S364" s="58">
        <v>0</v>
      </c>
      <c r="T364" s="58">
        <v>0</v>
      </c>
      <c r="U364" s="58">
        <v>0</v>
      </c>
      <c r="V364" s="58">
        <v>0</v>
      </c>
      <c r="W364" s="58">
        <v>0</v>
      </c>
      <c r="X364" s="58">
        <v>0</v>
      </c>
      <c r="Y364" s="58">
        <v>0</v>
      </c>
      <c r="Z364" s="58">
        <v>0</v>
      </c>
      <c r="AA364" s="58">
        <v>0</v>
      </c>
      <c r="AB364" s="58">
        <v>0</v>
      </c>
      <c r="AC364" s="58">
        <v>0</v>
      </c>
      <c r="AD364" s="58">
        <v>0</v>
      </c>
      <c r="AE364" s="58">
        <v>0</v>
      </c>
      <c r="AF364" s="58">
        <v>0</v>
      </c>
      <c r="AG364" s="58">
        <v>0</v>
      </c>
      <c r="AH364" s="58">
        <v>0</v>
      </c>
      <c r="AI364" s="58">
        <v>0</v>
      </c>
      <c r="AK364" s="64">
        <f t="shared" si="5"/>
        <v>1.1481759489092348E-2</v>
      </c>
    </row>
    <row r="365" spans="1:37" x14ac:dyDescent="0.25">
      <c r="A365">
        <v>363</v>
      </c>
      <c r="B365" s="1">
        <v>1.4800000000000001E-2</v>
      </c>
      <c r="C365" s="1">
        <v>-7.753683399262882E-5</v>
      </c>
      <c r="D365" s="58">
        <v>0.1326948890382417</v>
      </c>
      <c r="E365" s="58">
        <v>0.14707166324712836</v>
      </c>
      <c r="F365" s="58">
        <v>0.14609886284875895</v>
      </c>
      <c r="G365" s="58">
        <v>0.15016206689875128</v>
      </c>
      <c r="H365" s="58">
        <v>0.15727723265728946</v>
      </c>
      <c r="I365" s="58">
        <v>1.6013260845780749E-2</v>
      </c>
      <c r="J365" s="58">
        <v>4.0548010024241903E-2</v>
      </c>
      <c r="K365" s="58">
        <v>0.12702217559906362</v>
      </c>
      <c r="L365" s="58">
        <v>2.7762870690425791E-2</v>
      </c>
      <c r="M365" s="58">
        <v>5.1651097951534747E-2</v>
      </c>
      <c r="N365" s="58">
        <v>3.697870198783453E-3</v>
      </c>
      <c r="O365" s="58">
        <v>0</v>
      </c>
      <c r="P365" s="58">
        <v>0</v>
      </c>
      <c r="Q365" s="58">
        <v>0</v>
      </c>
      <c r="R365" s="58">
        <v>0</v>
      </c>
      <c r="S365" s="58">
        <v>0</v>
      </c>
      <c r="T365" s="58">
        <v>0</v>
      </c>
      <c r="U365" s="58">
        <v>0</v>
      </c>
      <c r="V365" s="58">
        <v>0</v>
      </c>
      <c r="W365" s="58">
        <v>0</v>
      </c>
      <c r="X365" s="58">
        <v>0</v>
      </c>
      <c r="Y365" s="58">
        <v>0</v>
      </c>
      <c r="Z365" s="58">
        <v>0</v>
      </c>
      <c r="AA365" s="58">
        <v>0</v>
      </c>
      <c r="AB365" s="58">
        <v>0</v>
      </c>
      <c r="AC365" s="58">
        <v>0</v>
      </c>
      <c r="AD365" s="58">
        <v>0</v>
      </c>
      <c r="AE365" s="58">
        <v>0</v>
      </c>
      <c r="AF365" s="58">
        <v>0</v>
      </c>
      <c r="AG365" s="58">
        <v>0</v>
      </c>
      <c r="AH365" s="58">
        <v>0</v>
      </c>
      <c r="AI365" s="58">
        <v>0</v>
      </c>
      <c r="AK365" s="64">
        <f t="shared" si="5"/>
        <v>-5.2389752697722175E-3</v>
      </c>
    </row>
    <row r="366" spans="1:37" x14ac:dyDescent="0.25">
      <c r="A366">
        <v>364</v>
      </c>
      <c r="B366" s="1">
        <v>1.3299999999999999E-2</v>
      </c>
      <c r="C366" s="1">
        <v>-1.0501268025068962E-4</v>
      </c>
      <c r="D366" s="58">
        <v>9.7308001992838969E-2</v>
      </c>
      <c r="E366" s="58">
        <v>0.10621920404444521</v>
      </c>
      <c r="F366" s="58">
        <v>0.11577248865328339</v>
      </c>
      <c r="G366" s="58">
        <v>0.11210498544977751</v>
      </c>
      <c r="H366" s="58">
        <v>9.5289761210939045E-2</v>
      </c>
      <c r="I366" s="58">
        <v>8.8943824716907746E-2</v>
      </c>
      <c r="J366" s="58">
        <v>9.9443094464910661E-2</v>
      </c>
      <c r="K366" s="58">
        <v>0.12129444286192813</v>
      </c>
      <c r="L366" s="58">
        <v>3.4865594488351831E-2</v>
      </c>
      <c r="M366" s="58">
        <v>5.0922812747456851E-2</v>
      </c>
      <c r="N366" s="58">
        <v>7.7835789369160607E-2</v>
      </c>
      <c r="O366" s="58">
        <v>0</v>
      </c>
      <c r="P366" s="58">
        <v>0</v>
      </c>
      <c r="Q366" s="58">
        <v>0</v>
      </c>
      <c r="R366" s="58">
        <v>0</v>
      </c>
      <c r="S366" s="58">
        <v>0</v>
      </c>
      <c r="T366" s="58">
        <v>0</v>
      </c>
      <c r="U366" s="58">
        <v>0</v>
      </c>
      <c r="V366" s="58">
        <v>0</v>
      </c>
      <c r="W366" s="58">
        <v>0</v>
      </c>
      <c r="X366" s="58">
        <v>0</v>
      </c>
      <c r="Y366" s="58">
        <v>0</v>
      </c>
      <c r="Z366" s="58">
        <v>0</v>
      </c>
      <c r="AA366" s="58">
        <v>0</v>
      </c>
      <c r="AB366" s="58">
        <v>0</v>
      </c>
      <c r="AC366" s="58">
        <v>0</v>
      </c>
      <c r="AD366" s="58">
        <v>0</v>
      </c>
      <c r="AE366" s="58">
        <v>0</v>
      </c>
      <c r="AF366" s="58">
        <v>0</v>
      </c>
      <c r="AG366" s="58">
        <v>0</v>
      </c>
      <c r="AH366" s="58">
        <v>0</v>
      </c>
      <c r="AI366" s="58">
        <v>0</v>
      </c>
      <c r="AK366" s="64">
        <f t="shared" si="5"/>
        <v>-7.8956902444127543E-3</v>
      </c>
    </row>
    <row r="367" spans="1:37" x14ac:dyDescent="0.25">
      <c r="A367">
        <v>365</v>
      </c>
      <c r="B367" s="1">
        <v>1.2699999999999999E-2</v>
      </c>
      <c r="C367" s="1">
        <v>3.8436925940492394E-4</v>
      </c>
      <c r="D367" s="58">
        <v>0.11621078925996069</v>
      </c>
      <c r="E367" s="58">
        <v>0.15950268031806758</v>
      </c>
      <c r="F367" s="58">
        <v>2.6078135963667794E-2</v>
      </c>
      <c r="G367" s="58">
        <v>0.16316371505701011</v>
      </c>
      <c r="H367" s="58">
        <v>3.4390334099268983E-2</v>
      </c>
      <c r="I367" s="58">
        <v>6.4087668305042686E-2</v>
      </c>
      <c r="J367" s="58">
        <v>8.3004207496063812E-2</v>
      </c>
      <c r="K367" s="58">
        <v>2.653522912585286E-2</v>
      </c>
      <c r="L367" s="58">
        <v>6.4001688733616766E-2</v>
      </c>
      <c r="M367" s="58">
        <v>8.6239917250737194E-2</v>
      </c>
      <c r="N367" s="58">
        <v>0.17678563439071149</v>
      </c>
      <c r="O367" s="58">
        <v>0</v>
      </c>
      <c r="P367" s="58">
        <v>0</v>
      </c>
      <c r="Q367" s="58">
        <v>0</v>
      </c>
      <c r="R367" s="58">
        <v>0</v>
      </c>
      <c r="S367" s="58">
        <v>0</v>
      </c>
      <c r="T367" s="58">
        <v>0</v>
      </c>
      <c r="U367" s="58">
        <v>0</v>
      </c>
      <c r="V367" s="58">
        <v>0</v>
      </c>
      <c r="W367" s="58">
        <v>0</v>
      </c>
      <c r="X367" s="58">
        <v>0</v>
      </c>
      <c r="Y367" s="58">
        <v>0</v>
      </c>
      <c r="Z367" s="58">
        <v>0</v>
      </c>
      <c r="AA367" s="58">
        <v>0</v>
      </c>
      <c r="AB367" s="58">
        <v>0</v>
      </c>
      <c r="AC367" s="58">
        <v>0</v>
      </c>
      <c r="AD367" s="58">
        <v>0</v>
      </c>
      <c r="AE367" s="58">
        <v>0</v>
      </c>
      <c r="AF367" s="58">
        <v>0</v>
      </c>
      <c r="AG367" s="58">
        <v>0</v>
      </c>
      <c r="AH367" s="58">
        <v>0</v>
      </c>
      <c r="AI367" s="58">
        <v>0</v>
      </c>
      <c r="AK367" s="64">
        <f t="shared" si="5"/>
        <v>3.0265296016135746E-2</v>
      </c>
    </row>
    <row r="368" spans="1:37" x14ac:dyDescent="0.25">
      <c r="A368">
        <v>366</v>
      </c>
      <c r="B368" s="1">
        <v>1.0999999999999999E-2</v>
      </c>
      <c r="C368" s="1">
        <v>-1.075341962362039E-4</v>
      </c>
      <c r="D368" s="58">
        <v>6.1644767832981728E-2</v>
      </c>
      <c r="E368" s="58">
        <v>3.6133659777009185E-2</v>
      </c>
      <c r="F368" s="58">
        <v>0.19362925728233465</v>
      </c>
      <c r="G368" s="58">
        <v>1.2842237812262427E-2</v>
      </c>
      <c r="H368" s="58">
        <v>8.8955154336797668E-2</v>
      </c>
      <c r="I368" s="58">
        <v>0.17088516049179772</v>
      </c>
      <c r="J368" s="58">
        <v>8.8400808203394687E-2</v>
      </c>
      <c r="K368" s="58">
        <v>4.6649643142114269E-2</v>
      </c>
      <c r="L368" s="58">
        <v>0.2121217293429187</v>
      </c>
      <c r="M368" s="58">
        <v>5.0533004702105637E-2</v>
      </c>
      <c r="N368" s="58">
        <v>3.8204577076283421E-2</v>
      </c>
      <c r="O368" s="58">
        <v>0</v>
      </c>
      <c r="P368" s="58">
        <v>0</v>
      </c>
      <c r="Q368" s="58">
        <v>0</v>
      </c>
      <c r="R368" s="58">
        <v>0</v>
      </c>
      <c r="S368" s="58">
        <v>0</v>
      </c>
      <c r="T368" s="58">
        <v>0</v>
      </c>
      <c r="U368" s="58">
        <v>0</v>
      </c>
      <c r="V368" s="58">
        <v>0</v>
      </c>
      <c r="W368" s="58">
        <v>0</v>
      </c>
      <c r="X368" s="58">
        <v>0</v>
      </c>
      <c r="Y368" s="58">
        <v>0</v>
      </c>
      <c r="Z368" s="58">
        <v>0</v>
      </c>
      <c r="AA368" s="58">
        <v>0</v>
      </c>
      <c r="AB368" s="58">
        <v>0</v>
      </c>
      <c r="AC368" s="58">
        <v>0</v>
      </c>
      <c r="AD368" s="58">
        <v>0</v>
      </c>
      <c r="AE368" s="58">
        <v>0</v>
      </c>
      <c r="AF368" s="58">
        <v>0</v>
      </c>
      <c r="AG368" s="58">
        <v>0</v>
      </c>
      <c r="AH368" s="58">
        <v>0</v>
      </c>
      <c r="AI368" s="58">
        <v>0</v>
      </c>
      <c r="AK368" s="64">
        <f t="shared" si="5"/>
        <v>-9.7758360214730815E-3</v>
      </c>
    </row>
    <row r="369" spans="1:37" x14ac:dyDescent="0.25">
      <c r="A369">
        <v>367</v>
      </c>
      <c r="B369" s="1">
        <v>1.2500000000000001E-2</v>
      </c>
      <c r="C369" s="1">
        <v>1.5405718973028699E-4</v>
      </c>
      <c r="D369" s="58">
        <v>3.3802472105441655E-2</v>
      </c>
      <c r="E369" s="58">
        <v>0.13231964018958245</v>
      </c>
      <c r="F369" s="58">
        <v>6.1508316372088943E-2</v>
      </c>
      <c r="G369" s="58">
        <v>0.11759753935222214</v>
      </c>
      <c r="H369" s="58">
        <v>0.14319821366261554</v>
      </c>
      <c r="I369" s="58">
        <v>0.12863218869052326</v>
      </c>
      <c r="J369" s="58">
        <v>3.5461772153481994E-2</v>
      </c>
      <c r="K369" s="58">
        <v>6.6345035649215622E-2</v>
      </c>
      <c r="L369" s="58">
        <v>0.10768549978841523</v>
      </c>
      <c r="M369" s="58">
        <v>3.4887761548083325E-2</v>
      </c>
      <c r="N369" s="58">
        <v>0.13856156048832971</v>
      </c>
      <c r="O369" s="58">
        <v>0</v>
      </c>
      <c r="P369" s="58">
        <v>0</v>
      </c>
      <c r="Q369" s="58">
        <v>0</v>
      </c>
      <c r="R369" s="58">
        <v>0</v>
      </c>
      <c r="S369" s="58">
        <v>0</v>
      </c>
      <c r="T369" s="58">
        <v>0</v>
      </c>
      <c r="U369" s="58">
        <v>0</v>
      </c>
      <c r="V369" s="58">
        <v>0</v>
      </c>
      <c r="W369" s="58">
        <v>0</v>
      </c>
      <c r="X369" s="58">
        <v>0</v>
      </c>
      <c r="Y369" s="58">
        <v>0</v>
      </c>
      <c r="Z369" s="58">
        <v>0</v>
      </c>
      <c r="AA369" s="58">
        <v>0</v>
      </c>
      <c r="AB369" s="58">
        <v>0</v>
      </c>
      <c r="AC369" s="58">
        <v>0</v>
      </c>
      <c r="AD369" s="58">
        <v>0</v>
      </c>
      <c r="AE369" s="58">
        <v>0</v>
      </c>
      <c r="AF369" s="58">
        <v>0</v>
      </c>
      <c r="AG369" s="58">
        <v>0</v>
      </c>
      <c r="AH369" s="58">
        <v>0</v>
      </c>
      <c r="AI369" s="58">
        <v>0</v>
      </c>
      <c r="AK369" s="64">
        <f t="shared" si="5"/>
        <v>1.2324575178422958E-2</v>
      </c>
    </row>
    <row r="370" spans="1:37" x14ac:dyDescent="0.25">
      <c r="A370">
        <v>368</v>
      </c>
      <c r="B370" s="1">
        <v>1.2800000000000001E-2</v>
      </c>
      <c r="C370" s="1">
        <v>2.2477805090562273E-4</v>
      </c>
      <c r="D370" s="58">
        <v>9.7775308363652016E-2</v>
      </c>
      <c r="E370" s="58">
        <v>0.1201320306896729</v>
      </c>
      <c r="F370" s="58">
        <v>4.7071850635606309E-2</v>
      </c>
      <c r="G370" s="58">
        <v>7.2204725671137213E-2</v>
      </c>
      <c r="H370" s="58">
        <v>0.15415765625463471</v>
      </c>
      <c r="I370" s="58">
        <v>0.10359688079810229</v>
      </c>
      <c r="J370" s="58">
        <v>0.16009129342844286</v>
      </c>
      <c r="K370" s="58">
        <v>6.4576952309149394E-2</v>
      </c>
      <c r="L370" s="58">
        <v>0.11924514848111945</v>
      </c>
      <c r="M370" s="58">
        <v>4.6961066531777028E-2</v>
      </c>
      <c r="N370" s="58">
        <v>1.4187086836705753E-2</v>
      </c>
      <c r="O370" s="58">
        <v>0</v>
      </c>
      <c r="P370" s="58">
        <v>0</v>
      </c>
      <c r="Q370" s="58">
        <v>0</v>
      </c>
      <c r="R370" s="58">
        <v>0</v>
      </c>
      <c r="S370" s="58">
        <v>0</v>
      </c>
      <c r="T370" s="58">
        <v>0</v>
      </c>
      <c r="U370" s="58">
        <v>0</v>
      </c>
      <c r="V370" s="58">
        <v>0</v>
      </c>
      <c r="W370" s="58">
        <v>0</v>
      </c>
      <c r="X370" s="58">
        <v>0</v>
      </c>
      <c r="Y370" s="58">
        <v>0</v>
      </c>
      <c r="Z370" s="58">
        <v>0</v>
      </c>
      <c r="AA370" s="58">
        <v>0</v>
      </c>
      <c r="AB370" s="58">
        <v>0</v>
      </c>
      <c r="AC370" s="58">
        <v>0</v>
      </c>
      <c r="AD370" s="58">
        <v>0</v>
      </c>
      <c r="AE370" s="58">
        <v>0</v>
      </c>
      <c r="AF370" s="58">
        <v>0</v>
      </c>
      <c r="AG370" s="58">
        <v>0</v>
      </c>
      <c r="AH370" s="58">
        <v>0</v>
      </c>
      <c r="AI370" s="58">
        <v>0</v>
      </c>
      <c r="AK370" s="64">
        <f t="shared" si="5"/>
        <v>1.7560785227001774E-2</v>
      </c>
    </row>
    <row r="371" spans="1:37" x14ac:dyDescent="0.25">
      <c r="A371">
        <v>369</v>
      </c>
      <c r="B371" s="1">
        <v>1.1900000000000001E-2</v>
      </c>
      <c r="C371" s="1">
        <v>-1.3688405502318806E-4</v>
      </c>
      <c r="D371" s="58">
        <v>0.15738339996116821</v>
      </c>
      <c r="E371" s="58">
        <v>4.968362651859979E-2</v>
      </c>
      <c r="F371" s="58">
        <v>2.6124868334513277E-2</v>
      </c>
      <c r="G371" s="58">
        <v>3.4044135228013236E-2</v>
      </c>
      <c r="H371" s="58">
        <v>0.10887717571744594</v>
      </c>
      <c r="I371" s="58">
        <v>0.19154679604530664</v>
      </c>
      <c r="J371" s="58">
        <v>4.4457681261066563E-2</v>
      </c>
      <c r="K371" s="58">
        <v>8.6315410976362889E-2</v>
      </c>
      <c r="L371" s="58">
        <v>4.4222478568064404E-2</v>
      </c>
      <c r="M371" s="58">
        <v>2.1890687794372875E-2</v>
      </c>
      <c r="N371" s="58">
        <v>0.235453739595086</v>
      </c>
      <c r="O371" s="58">
        <v>0</v>
      </c>
      <c r="P371" s="58">
        <v>0</v>
      </c>
      <c r="Q371" s="58">
        <v>0</v>
      </c>
      <c r="R371" s="58">
        <v>0</v>
      </c>
      <c r="S371" s="58">
        <v>0</v>
      </c>
      <c r="T371" s="58">
        <v>0</v>
      </c>
      <c r="U371" s="58">
        <v>0</v>
      </c>
      <c r="V371" s="58">
        <v>0</v>
      </c>
      <c r="W371" s="58">
        <v>0</v>
      </c>
      <c r="X371" s="58">
        <v>0</v>
      </c>
      <c r="Y371" s="58">
        <v>0</v>
      </c>
      <c r="Z371" s="58">
        <v>0</v>
      </c>
      <c r="AA371" s="58">
        <v>0</v>
      </c>
      <c r="AB371" s="58">
        <v>0</v>
      </c>
      <c r="AC371" s="58">
        <v>0</v>
      </c>
      <c r="AD371" s="58">
        <v>0</v>
      </c>
      <c r="AE371" s="58">
        <v>0</v>
      </c>
      <c r="AF371" s="58">
        <v>0</v>
      </c>
      <c r="AG371" s="58">
        <v>0</v>
      </c>
      <c r="AH371" s="58">
        <v>0</v>
      </c>
      <c r="AI371" s="58">
        <v>0</v>
      </c>
      <c r="AK371" s="64">
        <f t="shared" si="5"/>
        <v>-1.1502861766654458E-2</v>
      </c>
    </row>
    <row r="372" spans="1:37" x14ac:dyDescent="0.25">
      <c r="A372">
        <v>370</v>
      </c>
      <c r="B372" s="1">
        <v>1.06E-2</v>
      </c>
      <c r="C372" s="1">
        <v>3.0528388106575936E-4</v>
      </c>
      <c r="D372" s="58">
        <v>0.13393462320004271</v>
      </c>
      <c r="E372" s="58">
        <v>7.4532010372640289E-2</v>
      </c>
      <c r="F372" s="58">
        <v>8.1088173811530662E-2</v>
      </c>
      <c r="G372" s="58">
        <v>0.11801200701658285</v>
      </c>
      <c r="H372" s="58">
        <v>8.0032355373448105E-2</v>
      </c>
      <c r="I372" s="58">
        <v>1.9239196366181429E-2</v>
      </c>
      <c r="J372" s="58">
        <v>0.18745889327669835</v>
      </c>
      <c r="K372" s="58">
        <v>7.1338397472432355E-3</v>
      </c>
      <c r="L372" s="58">
        <v>9.4786274097067663E-2</v>
      </c>
      <c r="M372" s="58">
        <v>0.12041641354561591</v>
      </c>
      <c r="N372" s="58">
        <v>8.3366213192948832E-2</v>
      </c>
      <c r="O372" s="58">
        <v>0</v>
      </c>
      <c r="P372" s="58">
        <v>0</v>
      </c>
      <c r="Q372" s="58">
        <v>0</v>
      </c>
      <c r="R372" s="58">
        <v>0</v>
      </c>
      <c r="S372" s="58">
        <v>0</v>
      </c>
      <c r="T372" s="58">
        <v>0</v>
      </c>
      <c r="U372" s="58">
        <v>0</v>
      </c>
      <c r="V372" s="58">
        <v>0</v>
      </c>
      <c r="W372" s="58">
        <v>0</v>
      </c>
      <c r="X372" s="58">
        <v>0</v>
      </c>
      <c r="Y372" s="58">
        <v>0</v>
      </c>
      <c r="Z372" s="58">
        <v>0</v>
      </c>
      <c r="AA372" s="58">
        <v>0</v>
      </c>
      <c r="AB372" s="58">
        <v>0</v>
      </c>
      <c r="AC372" s="58">
        <v>0</v>
      </c>
      <c r="AD372" s="58">
        <v>0</v>
      </c>
      <c r="AE372" s="58">
        <v>0</v>
      </c>
      <c r="AF372" s="58">
        <v>0</v>
      </c>
      <c r="AG372" s="58">
        <v>0</v>
      </c>
      <c r="AH372" s="58">
        <v>0</v>
      </c>
      <c r="AI372" s="58">
        <v>0</v>
      </c>
      <c r="AK372" s="64">
        <f t="shared" si="5"/>
        <v>2.8800366138279184E-2</v>
      </c>
    </row>
    <row r="373" spans="1:37" x14ac:dyDescent="0.25">
      <c r="A373">
        <v>371</v>
      </c>
      <c r="B373" s="1">
        <v>9.5999999999999992E-3</v>
      </c>
      <c r="C373" s="1">
        <v>-1.468767617622055E-4</v>
      </c>
      <c r="D373" s="58">
        <v>1.8020586694564716E-2</v>
      </c>
      <c r="E373" s="58">
        <v>1.579805413635388E-3</v>
      </c>
      <c r="F373" s="58">
        <v>0.1355014163207495</v>
      </c>
      <c r="G373" s="58">
        <v>0.12718462858059856</v>
      </c>
      <c r="H373" s="58">
        <v>0.11485707293554202</v>
      </c>
      <c r="I373" s="58">
        <v>9.9981630612238401E-2</v>
      </c>
      <c r="J373" s="58">
        <v>6.0136155738163853E-2</v>
      </c>
      <c r="K373" s="58">
        <v>6.3901716145851398E-2</v>
      </c>
      <c r="L373" s="58">
        <v>0.11115131125139452</v>
      </c>
      <c r="M373" s="58">
        <v>0.13674380245537629</v>
      </c>
      <c r="N373" s="58">
        <v>0.13094187385188538</v>
      </c>
      <c r="O373" s="58">
        <v>0</v>
      </c>
      <c r="P373" s="58">
        <v>0</v>
      </c>
      <c r="Q373" s="58">
        <v>0</v>
      </c>
      <c r="R373" s="58">
        <v>0</v>
      </c>
      <c r="S373" s="58">
        <v>0</v>
      </c>
      <c r="T373" s="58">
        <v>0</v>
      </c>
      <c r="U373" s="58">
        <v>0</v>
      </c>
      <c r="V373" s="58">
        <v>0</v>
      </c>
      <c r="W373" s="58">
        <v>0</v>
      </c>
      <c r="X373" s="58">
        <v>0</v>
      </c>
      <c r="Y373" s="58">
        <v>0</v>
      </c>
      <c r="Z373" s="58">
        <v>0</v>
      </c>
      <c r="AA373" s="58">
        <v>0</v>
      </c>
      <c r="AB373" s="58">
        <v>0</v>
      </c>
      <c r="AC373" s="58">
        <v>0</v>
      </c>
      <c r="AD373" s="58">
        <v>0</v>
      </c>
      <c r="AE373" s="58">
        <v>0</v>
      </c>
      <c r="AF373" s="58">
        <v>0</v>
      </c>
      <c r="AG373" s="58">
        <v>0</v>
      </c>
      <c r="AH373" s="58">
        <v>0</v>
      </c>
      <c r="AI373" s="58">
        <v>0</v>
      </c>
      <c r="AK373" s="64">
        <f t="shared" si="5"/>
        <v>-1.5299662683563075E-2</v>
      </c>
    </row>
    <row r="374" spans="1:37" x14ac:dyDescent="0.25">
      <c r="A374">
        <v>372</v>
      </c>
      <c r="B374" s="1">
        <v>1.2E-2</v>
      </c>
      <c r="C374" s="1">
        <v>4.6436957812415089E-5</v>
      </c>
      <c r="D374" s="58">
        <v>7.8988684241782403E-2</v>
      </c>
      <c r="E374" s="58">
        <v>0.12436443283599433</v>
      </c>
      <c r="F374" s="58">
        <v>8.0636829571992349E-2</v>
      </c>
      <c r="G374" s="58">
        <v>2.2191193785855677E-2</v>
      </c>
      <c r="H374" s="58">
        <v>0.1392777675847566</v>
      </c>
      <c r="I374" s="58">
        <v>9.2499004236277674E-2</v>
      </c>
      <c r="J374" s="58">
        <v>9.2017441645339523E-2</v>
      </c>
      <c r="K374" s="58">
        <v>0.1003758516104564</v>
      </c>
      <c r="L374" s="58">
        <v>9.7154165984551386E-2</v>
      </c>
      <c r="M374" s="58">
        <v>0.14655929916467286</v>
      </c>
      <c r="N374" s="58">
        <v>2.5935329338320798E-2</v>
      </c>
      <c r="O374" s="58">
        <v>0</v>
      </c>
      <c r="P374" s="58">
        <v>0</v>
      </c>
      <c r="Q374" s="58">
        <v>0</v>
      </c>
      <c r="R374" s="58">
        <v>0</v>
      </c>
      <c r="S374" s="58">
        <v>0</v>
      </c>
      <c r="T374" s="58">
        <v>0</v>
      </c>
      <c r="U374" s="58">
        <v>0</v>
      </c>
      <c r="V374" s="58">
        <v>0</v>
      </c>
      <c r="W374" s="58">
        <v>0</v>
      </c>
      <c r="X374" s="58">
        <v>0</v>
      </c>
      <c r="Y374" s="58">
        <v>0</v>
      </c>
      <c r="Z374" s="58">
        <v>0</v>
      </c>
      <c r="AA374" s="58">
        <v>0</v>
      </c>
      <c r="AB374" s="58">
        <v>0</v>
      </c>
      <c r="AC374" s="58">
        <v>0</v>
      </c>
      <c r="AD374" s="58">
        <v>0</v>
      </c>
      <c r="AE374" s="58">
        <v>0</v>
      </c>
      <c r="AF374" s="58">
        <v>0</v>
      </c>
      <c r="AG374" s="58">
        <v>0</v>
      </c>
      <c r="AH374" s="58">
        <v>0</v>
      </c>
      <c r="AI374" s="58">
        <v>0</v>
      </c>
      <c r="AK374" s="64">
        <f t="shared" si="5"/>
        <v>3.8697464843679241E-3</v>
      </c>
    </row>
    <row r="375" spans="1:37" x14ac:dyDescent="0.25">
      <c r="A375">
        <v>373</v>
      </c>
      <c r="B375" s="1">
        <v>1.1599999999999999E-2</v>
      </c>
      <c r="C375" s="1">
        <v>3.5843219424529804E-5</v>
      </c>
      <c r="D375" s="58">
        <v>0.12602465773187849</v>
      </c>
      <c r="E375" s="58">
        <v>0.11915203452616054</v>
      </c>
      <c r="F375" s="58">
        <v>0.13668600752857443</v>
      </c>
      <c r="G375" s="58">
        <v>6.5823197413166057E-2</v>
      </c>
      <c r="H375" s="58">
        <v>0.12021753895592133</v>
      </c>
      <c r="I375" s="58">
        <v>8.6644454066608756E-2</v>
      </c>
      <c r="J375" s="58">
        <v>1.6263336316566783E-2</v>
      </c>
      <c r="K375" s="58">
        <v>3.9201002182661461E-2</v>
      </c>
      <c r="L375" s="58">
        <v>4.8395595628332178E-2</v>
      </c>
      <c r="M375" s="58">
        <v>0.10083537033470058</v>
      </c>
      <c r="N375" s="58">
        <v>0.14075680531542956</v>
      </c>
      <c r="O375" s="58">
        <v>0</v>
      </c>
      <c r="P375" s="58">
        <v>0</v>
      </c>
      <c r="Q375" s="58">
        <v>0</v>
      </c>
      <c r="R375" s="58">
        <v>0</v>
      </c>
      <c r="S375" s="58">
        <v>0</v>
      </c>
      <c r="T375" s="58">
        <v>0</v>
      </c>
      <c r="U375" s="58">
        <v>0</v>
      </c>
      <c r="V375" s="58">
        <v>0</v>
      </c>
      <c r="W375" s="58">
        <v>0</v>
      </c>
      <c r="X375" s="58">
        <v>0</v>
      </c>
      <c r="Y375" s="58">
        <v>0</v>
      </c>
      <c r="Z375" s="58">
        <v>0</v>
      </c>
      <c r="AA375" s="58">
        <v>0</v>
      </c>
      <c r="AB375" s="58">
        <v>0</v>
      </c>
      <c r="AC375" s="58">
        <v>0</v>
      </c>
      <c r="AD375" s="58">
        <v>0</v>
      </c>
      <c r="AE375" s="58">
        <v>0</v>
      </c>
      <c r="AF375" s="58">
        <v>0</v>
      </c>
      <c r="AG375" s="58">
        <v>0</v>
      </c>
      <c r="AH375" s="58">
        <v>0</v>
      </c>
      <c r="AI375" s="58">
        <v>0</v>
      </c>
      <c r="AK375" s="64">
        <f t="shared" si="5"/>
        <v>3.0899327090111901E-3</v>
      </c>
    </row>
    <row r="376" spans="1:37" x14ac:dyDescent="0.25">
      <c r="A376">
        <v>374</v>
      </c>
      <c r="B376" s="1">
        <v>1.1900000000000001E-2</v>
      </c>
      <c r="C376" s="1">
        <v>-6.0895587172267756E-5</v>
      </c>
      <c r="D376" s="58">
        <v>0.10091574501681892</v>
      </c>
      <c r="E376" s="58">
        <v>8.2887875357748567E-2</v>
      </c>
      <c r="F376" s="58">
        <v>0.12160449381177284</v>
      </c>
      <c r="G376" s="58">
        <v>0.12811540768304422</v>
      </c>
      <c r="H376" s="58">
        <v>6.4932414266016579E-3</v>
      </c>
      <c r="I376" s="58">
        <v>6.1795589180773103E-2</v>
      </c>
      <c r="J376" s="58">
        <v>9.6814947678735566E-2</v>
      </c>
      <c r="K376" s="58">
        <v>0.11021293065341863</v>
      </c>
      <c r="L376" s="58">
        <v>6.3867246815687603E-2</v>
      </c>
      <c r="M376" s="58">
        <v>4.5194574781405573E-2</v>
      </c>
      <c r="N376" s="58">
        <v>0.18209794759399342</v>
      </c>
      <c r="O376" s="58">
        <v>0</v>
      </c>
      <c r="P376" s="58">
        <v>0</v>
      </c>
      <c r="Q376" s="58">
        <v>0</v>
      </c>
      <c r="R376" s="58">
        <v>0</v>
      </c>
      <c r="S376" s="58">
        <v>0</v>
      </c>
      <c r="T376" s="58">
        <v>0</v>
      </c>
      <c r="U376" s="58">
        <v>0</v>
      </c>
      <c r="V376" s="58">
        <v>0</v>
      </c>
      <c r="W376" s="58">
        <v>0</v>
      </c>
      <c r="X376" s="58">
        <v>0</v>
      </c>
      <c r="Y376" s="58">
        <v>0</v>
      </c>
      <c r="Z376" s="58">
        <v>0</v>
      </c>
      <c r="AA376" s="58">
        <v>0</v>
      </c>
      <c r="AB376" s="58">
        <v>0</v>
      </c>
      <c r="AC376" s="58">
        <v>0</v>
      </c>
      <c r="AD376" s="58">
        <v>0</v>
      </c>
      <c r="AE376" s="58">
        <v>0</v>
      </c>
      <c r="AF376" s="58">
        <v>0</v>
      </c>
      <c r="AG376" s="58">
        <v>0</v>
      </c>
      <c r="AH376" s="58">
        <v>0</v>
      </c>
      <c r="AI376" s="58">
        <v>0</v>
      </c>
      <c r="AK376" s="64">
        <f t="shared" si="5"/>
        <v>-5.1172762329636766E-3</v>
      </c>
    </row>
    <row r="377" spans="1:37" x14ac:dyDescent="0.25">
      <c r="A377">
        <v>375</v>
      </c>
      <c r="B377" s="1">
        <v>1.0699999999999999E-2</v>
      </c>
      <c r="C377" s="1">
        <v>7.2699303566969322E-5</v>
      </c>
      <c r="D377" s="58">
        <v>6.7096661157786217E-2</v>
      </c>
      <c r="E377" s="58">
        <v>6.3075767669611163E-2</v>
      </c>
      <c r="F377" s="58">
        <v>9.7690473194977548E-2</v>
      </c>
      <c r="G377" s="58">
        <v>0.11482053849814657</v>
      </c>
      <c r="H377" s="58">
        <v>0.12471023166950275</v>
      </c>
      <c r="I377" s="58">
        <v>9.556405957064476E-2</v>
      </c>
      <c r="J377" s="58">
        <v>6.6261908396575794E-2</v>
      </c>
      <c r="K377" s="58">
        <v>5.6258074297289171E-2</v>
      </c>
      <c r="L377" s="58">
        <v>0.15665960101714263</v>
      </c>
      <c r="M377" s="58">
        <v>5.4494983174615472E-2</v>
      </c>
      <c r="N377" s="58">
        <v>0.10336770135370797</v>
      </c>
      <c r="O377" s="58">
        <v>0</v>
      </c>
      <c r="P377" s="58">
        <v>0</v>
      </c>
      <c r="Q377" s="58">
        <v>0</v>
      </c>
      <c r="R377" s="58">
        <v>0</v>
      </c>
      <c r="S377" s="58">
        <v>0</v>
      </c>
      <c r="T377" s="58">
        <v>0</v>
      </c>
      <c r="U377" s="58">
        <v>0</v>
      </c>
      <c r="V377" s="58">
        <v>0</v>
      </c>
      <c r="W377" s="58">
        <v>0</v>
      </c>
      <c r="X377" s="58">
        <v>0</v>
      </c>
      <c r="Y377" s="58">
        <v>0</v>
      </c>
      <c r="Z377" s="58">
        <v>0</v>
      </c>
      <c r="AA377" s="58">
        <v>0</v>
      </c>
      <c r="AB377" s="58">
        <v>0</v>
      </c>
      <c r="AC377" s="58">
        <v>0</v>
      </c>
      <c r="AD377" s="58">
        <v>0</v>
      </c>
      <c r="AE377" s="58">
        <v>0</v>
      </c>
      <c r="AF377" s="58">
        <v>0</v>
      </c>
      <c r="AG377" s="58">
        <v>0</v>
      </c>
      <c r="AH377" s="58">
        <v>0</v>
      </c>
      <c r="AI377" s="58">
        <v>0</v>
      </c>
      <c r="AK377" s="64">
        <f t="shared" si="5"/>
        <v>6.7943274361653575E-3</v>
      </c>
    </row>
    <row r="378" spans="1:37" x14ac:dyDescent="0.25">
      <c r="A378">
        <v>376</v>
      </c>
      <c r="B378" s="1">
        <v>9.4000000000000004E-3</v>
      </c>
      <c r="C378" s="1">
        <v>-2.1224281663778644E-5</v>
      </c>
      <c r="D378" s="58">
        <v>9.3431690235813186E-2</v>
      </c>
      <c r="E378" s="58">
        <v>1.6988072473856621E-2</v>
      </c>
      <c r="F378" s="58">
        <v>0.14066111199613138</v>
      </c>
      <c r="G378" s="58">
        <v>0.10826812365072117</v>
      </c>
      <c r="H378" s="58">
        <v>8.5728823012348465E-2</v>
      </c>
      <c r="I378" s="58">
        <v>1.258595658431871E-2</v>
      </c>
      <c r="J378" s="58">
        <v>9.5171402485870568E-2</v>
      </c>
      <c r="K378" s="58">
        <v>7.5679252101061079E-2</v>
      </c>
      <c r="L378" s="58">
        <v>0.19729399868523759</v>
      </c>
      <c r="M378" s="58">
        <v>0.16777723835786745</v>
      </c>
      <c r="N378" s="58">
        <v>6.4143304167737876E-3</v>
      </c>
      <c r="O378" s="58">
        <v>0</v>
      </c>
      <c r="P378" s="58">
        <v>0</v>
      </c>
      <c r="Q378" s="58">
        <v>0</v>
      </c>
      <c r="R378" s="58">
        <v>0</v>
      </c>
      <c r="S378" s="58">
        <v>0</v>
      </c>
      <c r="T378" s="58">
        <v>0</v>
      </c>
      <c r="U378" s="58">
        <v>0</v>
      </c>
      <c r="V378" s="58">
        <v>0</v>
      </c>
      <c r="W378" s="58">
        <v>0</v>
      </c>
      <c r="X378" s="58">
        <v>0</v>
      </c>
      <c r="Y378" s="58">
        <v>0</v>
      </c>
      <c r="Z378" s="58">
        <v>0</v>
      </c>
      <c r="AA378" s="58">
        <v>0</v>
      </c>
      <c r="AB378" s="58">
        <v>0</v>
      </c>
      <c r="AC378" s="58">
        <v>0</v>
      </c>
      <c r="AD378" s="58">
        <v>0</v>
      </c>
      <c r="AE378" s="58">
        <v>0</v>
      </c>
      <c r="AF378" s="58">
        <v>0</v>
      </c>
      <c r="AG378" s="58">
        <v>0</v>
      </c>
      <c r="AH378" s="58">
        <v>0</v>
      </c>
      <c r="AI378" s="58">
        <v>0</v>
      </c>
      <c r="AK378" s="64">
        <f t="shared" si="5"/>
        <v>-2.2579023046573024E-3</v>
      </c>
    </row>
    <row r="379" spans="1:37" x14ac:dyDescent="0.25">
      <c r="A379">
        <v>377</v>
      </c>
      <c r="B379" s="1">
        <v>1.3100000000000001E-2</v>
      </c>
      <c r="C379" s="1">
        <v>-4.9219064948883033E-4</v>
      </c>
      <c r="D379" s="58">
        <v>7.6298313188750216E-2</v>
      </c>
      <c r="E379" s="58">
        <v>3.0613192395391106E-2</v>
      </c>
      <c r="F379" s="58">
        <v>0.16524392633310805</v>
      </c>
      <c r="G379" s="58">
        <v>0.10875890410933337</v>
      </c>
      <c r="H379" s="58">
        <v>8.1257337523997608E-2</v>
      </c>
      <c r="I379" s="58">
        <v>0.14156196572572274</v>
      </c>
      <c r="J379" s="58">
        <v>2.3216076602051636E-2</v>
      </c>
      <c r="K379" s="58">
        <v>0.17218345891133752</v>
      </c>
      <c r="L379" s="58">
        <v>8.1413103114924015E-2</v>
      </c>
      <c r="M379" s="58">
        <v>4.895403220653214E-2</v>
      </c>
      <c r="N379" s="58">
        <v>7.0499689888851316E-2</v>
      </c>
      <c r="O379" s="58">
        <v>0</v>
      </c>
      <c r="P379" s="58">
        <v>0</v>
      </c>
      <c r="Q379" s="58">
        <v>0</v>
      </c>
      <c r="R379" s="58">
        <v>0</v>
      </c>
      <c r="S379" s="58">
        <v>0</v>
      </c>
      <c r="T379" s="58">
        <v>0</v>
      </c>
      <c r="U379" s="58">
        <v>0</v>
      </c>
      <c r="V379" s="58">
        <v>0</v>
      </c>
      <c r="W379" s="58">
        <v>0</v>
      </c>
      <c r="X379" s="58">
        <v>0</v>
      </c>
      <c r="Y379" s="58">
        <v>0</v>
      </c>
      <c r="Z379" s="58">
        <v>0</v>
      </c>
      <c r="AA379" s="58">
        <v>0</v>
      </c>
      <c r="AB379" s="58">
        <v>0</v>
      </c>
      <c r="AC379" s="58">
        <v>0</v>
      </c>
      <c r="AD379" s="58">
        <v>0</v>
      </c>
      <c r="AE379" s="58">
        <v>0</v>
      </c>
      <c r="AF379" s="58">
        <v>0</v>
      </c>
      <c r="AG379" s="58">
        <v>0</v>
      </c>
      <c r="AH379" s="58">
        <v>0</v>
      </c>
      <c r="AI379" s="58">
        <v>0</v>
      </c>
      <c r="AK379" s="64">
        <f t="shared" si="5"/>
        <v>-3.7571805304490863E-2</v>
      </c>
    </row>
    <row r="380" spans="1:37" x14ac:dyDescent="0.25">
      <c r="A380">
        <v>378</v>
      </c>
      <c r="B380" s="1">
        <v>1.0200000000000001E-2</v>
      </c>
      <c r="C380" s="1">
        <v>-1.0237546569589292E-4</v>
      </c>
      <c r="D380" s="58">
        <v>4.2728653497517012E-2</v>
      </c>
      <c r="E380" s="58">
        <v>5.4446063985479368E-2</v>
      </c>
      <c r="F380" s="58">
        <v>0.13069058468513664</v>
      </c>
      <c r="G380" s="58">
        <v>7.7467099617019877E-2</v>
      </c>
      <c r="H380" s="58">
        <v>3.0272545798898827E-2</v>
      </c>
      <c r="I380" s="58">
        <v>8.802207799395699E-2</v>
      </c>
      <c r="J380" s="58">
        <v>7.6602486798448666E-2</v>
      </c>
      <c r="K380" s="58">
        <v>0.10915762150116792</v>
      </c>
      <c r="L380" s="58">
        <v>0.15717609711545635</v>
      </c>
      <c r="M380" s="58">
        <v>0.14968687833471123</v>
      </c>
      <c r="N380" s="58">
        <v>8.3749890672207269E-2</v>
      </c>
      <c r="O380" s="58">
        <v>0</v>
      </c>
      <c r="P380" s="58">
        <v>0</v>
      </c>
      <c r="Q380" s="58">
        <v>0</v>
      </c>
      <c r="R380" s="58">
        <v>0</v>
      </c>
      <c r="S380" s="58">
        <v>0</v>
      </c>
      <c r="T380" s="58">
        <v>0</v>
      </c>
      <c r="U380" s="58">
        <v>0</v>
      </c>
      <c r="V380" s="58">
        <v>0</v>
      </c>
      <c r="W380" s="58">
        <v>0</v>
      </c>
      <c r="X380" s="58">
        <v>0</v>
      </c>
      <c r="Y380" s="58">
        <v>0</v>
      </c>
      <c r="Z380" s="58">
        <v>0</v>
      </c>
      <c r="AA380" s="58">
        <v>0</v>
      </c>
      <c r="AB380" s="58">
        <v>0</v>
      </c>
      <c r="AC380" s="58">
        <v>0</v>
      </c>
      <c r="AD380" s="58">
        <v>0</v>
      </c>
      <c r="AE380" s="58">
        <v>0</v>
      </c>
      <c r="AF380" s="58">
        <v>0</v>
      </c>
      <c r="AG380" s="58">
        <v>0</v>
      </c>
      <c r="AH380" s="58">
        <v>0</v>
      </c>
      <c r="AI380" s="58">
        <v>0</v>
      </c>
      <c r="AK380" s="64">
        <f t="shared" si="5"/>
        <v>-1.0036810362342443E-2</v>
      </c>
    </row>
    <row r="381" spans="1:37" x14ac:dyDescent="0.25">
      <c r="A381">
        <v>379</v>
      </c>
      <c r="B381" s="1">
        <v>1.14E-2</v>
      </c>
      <c r="C381" s="1">
        <v>9.0385343512772802E-5</v>
      </c>
      <c r="D381" s="58">
        <v>2.8782162032077053E-2</v>
      </c>
      <c r="E381" s="58">
        <v>6.3562154480112792E-2</v>
      </c>
      <c r="F381" s="58">
        <v>6.8526796496062581E-2</v>
      </c>
      <c r="G381" s="58">
        <v>0.1326274628190128</v>
      </c>
      <c r="H381" s="58">
        <v>0.10858207647579722</v>
      </c>
      <c r="I381" s="58">
        <v>2.1707624174865322E-2</v>
      </c>
      <c r="J381" s="58">
        <v>0.16246884395003403</v>
      </c>
      <c r="K381" s="58">
        <v>0.12545954561824924</v>
      </c>
      <c r="L381" s="58">
        <v>0.1702780280045888</v>
      </c>
      <c r="M381" s="58">
        <v>9.9748862160801074E-2</v>
      </c>
      <c r="N381" s="58">
        <v>1.8256443788399E-2</v>
      </c>
      <c r="O381" s="58">
        <v>0</v>
      </c>
      <c r="P381" s="58">
        <v>0</v>
      </c>
      <c r="Q381" s="58">
        <v>0</v>
      </c>
      <c r="R381" s="58">
        <v>0</v>
      </c>
      <c r="S381" s="58">
        <v>0</v>
      </c>
      <c r="T381" s="58">
        <v>0</v>
      </c>
      <c r="U381" s="58">
        <v>0</v>
      </c>
      <c r="V381" s="58">
        <v>0</v>
      </c>
      <c r="W381" s="58">
        <v>0</v>
      </c>
      <c r="X381" s="58">
        <v>0</v>
      </c>
      <c r="Y381" s="58">
        <v>0</v>
      </c>
      <c r="Z381" s="58">
        <v>0</v>
      </c>
      <c r="AA381" s="58">
        <v>0</v>
      </c>
      <c r="AB381" s="58">
        <v>0</v>
      </c>
      <c r="AC381" s="58">
        <v>0</v>
      </c>
      <c r="AD381" s="58">
        <v>0</v>
      </c>
      <c r="AE381" s="58">
        <v>0</v>
      </c>
      <c r="AF381" s="58">
        <v>0</v>
      </c>
      <c r="AG381" s="58">
        <v>0</v>
      </c>
      <c r="AH381" s="58">
        <v>0</v>
      </c>
      <c r="AI381" s="58">
        <v>0</v>
      </c>
      <c r="AK381" s="64">
        <f t="shared" si="5"/>
        <v>7.9285389046291933E-3</v>
      </c>
    </row>
    <row r="382" spans="1:37" x14ac:dyDescent="0.25">
      <c r="A382">
        <v>380</v>
      </c>
      <c r="B382" s="1">
        <v>9.4999999999999998E-3</v>
      </c>
      <c r="C382" s="1">
        <v>-1.0763422331101538E-4</v>
      </c>
      <c r="D382" s="58">
        <v>2.5726502287276572E-2</v>
      </c>
      <c r="E382" s="58">
        <v>1.1263458325134749E-2</v>
      </c>
      <c r="F382" s="58">
        <v>0.16125803868598859</v>
      </c>
      <c r="G382" s="58">
        <v>7.8013712539297689E-2</v>
      </c>
      <c r="H382" s="58">
        <v>0.10816847027308413</v>
      </c>
      <c r="I382" s="58">
        <v>0.10059935866787496</v>
      </c>
      <c r="J382" s="58">
        <v>9.8323911739647746E-2</v>
      </c>
      <c r="K382" s="58">
        <v>4.234361873851003E-2</v>
      </c>
      <c r="L382" s="58">
        <v>7.6687443103744909E-2</v>
      </c>
      <c r="M382" s="58">
        <v>0.11694516034431152</v>
      </c>
      <c r="N382" s="58">
        <v>0.18067032529512908</v>
      </c>
      <c r="O382" s="58">
        <v>0</v>
      </c>
      <c r="P382" s="58">
        <v>0</v>
      </c>
      <c r="Q382" s="58">
        <v>0</v>
      </c>
      <c r="R382" s="58">
        <v>0</v>
      </c>
      <c r="S382" s="58">
        <v>0</v>
      </c>
      <c r="T382" s="58">
        <v>0</v>
      </c>
      <c r="U382" s="58">
        <v>0</v>
      </c>
      <c r="V382" s="58">
        <v>0</v>
      </c>
      <c r="W382" s="58">
        <v>0</v>
      </c>
      <c r="X382" s="58">
        <v>0</v>
      </c>
      <c r="Y382" s="58">
        <v>0</v>
      </c>
      <c r="Z382" s="58">
        <v>0</v>
      </c>
      <c r="AA382" s="58">
        <v>0</v>
      </c>
      <c r="AB382" s="58">
        <v>0</v>
      </c>
      <c r="AC382" s="58">
        <v>0</v>
      </c>
      <c r="AD382" s="58">
        <v>0</v>
      </c>
      <c r="AE382" s="58">
        <v>0</v>
      </c>
      <c r="AF382" s="58">
        <v>0</v>
      </c>
      <c r="AG382" s="58">
        <v>0</v>
      </c>
      <c r="AH382" s="58">
        <v>0</v>
      </c>
      <c r="AI382" s="58">
        <v>0</v>
      </c>
      <c r="AK382" s="64">
        <f t="shared" si="5"/>
        <v>-1.1329918243264778E-2</v>
      </c>
    </row>
    <row r="383" spans="1:37" x14ac:dyDescent="0.25">
      <c r="A383">
        <v>381</v>
      </c>
      <c r="B383" s="1">
        <v>1.06E-2</v>
      </c>
      <c r="C383" s="1">
        <v>-1.7448322792765547E-4</v>
      </c>
      <c r="D383" s="58">
        <v>2.5563468221463895E-2</v>
      </c>
      <c r="E383" s="58">
        <v>3.4637618288168746E-3</v>
      </c>
      <c r="F383" s="58">
        <v>0.11394812154938089</v>
      </c>
      <c r="G383" s="58">
        <v>1.4487816643344269E-2</v>
      </c>
      <c r="H383" s="58">
        <v>0.13600340313875373</v>
      </c>
      <c r="I383" s="58">
        <v>0.11334251028747226</v>
      </c>
      <c r="J383" s="58">
        <v>0.17299050729976609</v>
      </c>
      <c r="K383" s="58">
        <v>0.11971586371408253</v>
      </c>
      <c r="L383" s="58">
        <v>0.14513604511050548</v>
      </c>
      <c r="M383" s="58">
        <v>0.10562890244345852</v>
      </c>
      <c r="N383" s="58">
        <v>4.9719599762955577E-2</v>
      </c>
      <c r="O383" s="58">
        <v>0</v>
      </c>
      <c r="P383" s="58">
        <v>0</v>
      </c>
      <c r="Q383" s="58">
        <v>0</v>
      </c>
      <c r="R383" s="58">
        <v>0</v>
      </c>
      <c r="S383" s="58">
        <v>0</v>
      </c>
      <c r="T383" s="58">
        <v>0</v>
      </c>
      <c r="U383" s="58">
        <v>0</v>
      </c>
      <c r="V383" s="58">
        <v>0</v>
      </c>
      <c r="W383" s="58">
        <v>0</v>
      </c>
      <c r="X383" s="58">
        <v>0</v>
      </c>
      <c r="Y383" s="58">
        <v>0</v>
      </c>
      <c r="Z383" s="58">
        <v>0</v>
      </c>
      <c r="AA383" s="58">
        <v>0</v>
      </c>
      <c r="AB383" s="58">
        <v>0</v>
      </c>
      <c r="AC383" s="58">
        <v>0</v>
      </c>
      <c r="AD383" s="58">
        <v>0</v>
      </c>
      <c r="AE383" s="58">
        <v>0</v>
      </c>
      <c r="AF383" s="58">
        <v>0</v>
      </c>
      <c r="AG383" s="58">
        <v>0</v>
      </c>
      <c r="AH383" s="58">
        <v>0</v>
      </c>
      <c r="AI383" s="58">
        <v>0</v>
      </c>
      <c r="AK383" s="64">
        <f t="shared" si="5"/>
        <v>-1.6460681879967496E-2</v>
      </c>
    </row>
    <row r="384" spans="1:37" x14ac:dyDescent="0.25">
      <c r="A384">
        <v>382</v>
      </c>
      <c r="B384" s="1">
        <v>1.3100000000000001E-2</v>
      </c>
      <c r="C384" s="1">
        <v>2.6602875168310944E-4</v>
      </c>
      <c r="D384" s="58">
        <v>0.10664289670795096</v>
      </c>
      <c r="E384" s="58">
        <v>0.16036598533845631</v>
      </c>
      <c r="F384" s="58">
        <v>2.4931844656009998E-2</v>
      </c>
      <c r="G384" s="58">
        <v>5.6091370512756908E-2</v>
      </c>
      <c r="H384" s="58">
        <v>0.15976984654582738</v>
      </c>
      <c r="I384" s="58">
        <v>8.746859036001238E-2</v>
      </c>
      <c r="J384" s="58">
        <v>0.10020704383243352</v>
      </c>
      <c r="K384" s="58">
        <v>6.7857670640295423E-2</v>
      </c>
      <c r="L384" s="58">
        <v>7.5239922769159681E-2</v>
      </c>
      <c r="M384" s="58">
        <v>8.2001008467953468E-2</v>
      </c>
      <c r="N384" s="58">
        <v>7.942382016914401E-2</v>
      </c>
      <c r="O384" s="58">
        <v>0</v>
      </c>
      <c r="P384" s="58">
        <v>0</v>
      </c>
      <c r="Q384" s="58">
        <v>0</v>
      </c>
      <c r="R384" s="58">
        <v>0</v>
      </c>
      <c r="S384" s="58">
        <v>0</v>
      </c>
      <c r="T384" s="58">
        <v>0</v>
      </c>
      <c r="U384" s="58">
        <v>0</v>
      </c>
      <c r="V384" s="58">
        <v>0</v>
      </c>
      <c r="W384" s="58">
        <v>0</v>
      </c>
      <c r="X384" s="58">
        <v>0</v>
      </c>
      <c r="Y384" s="58">
        <v>0</v>
      </c>
      <c r="Z384" s="58">
        <v>0</v>
      </c>
      <c r="AA384" s="58">
        <v>0</v>
      </c>
      <c r="AB384" s="58">
        <v>0</v>
      </c>
      <c r="AC384" s="58">
        <v>0</v>
      </c>
      <c r="AD384" s="58">
        <v>0</v>
      </c>
      <c r="AE384" s="58">
        <v>0</v>
      </c>
      <c r="AF384" s="58">
        <v>0</v>
      </c>
      <c r="AG384" s="58">
        <v>0</v>
      </c>
      <c r="AH384" s="58">
        <v>0</v>
      </c>
      <c r="AI384" s="58">
        <v>0</v>
      </c>
      <c r="AK384" s="64">
        <f t="shared" si="5"/>
        <v>2.0307538296420569E-2</v>
      </c>
    </row>
    <row r="385" spans="1:37" x14ac:dyDescent="0.25">
      <c r="A385">
        <v>383</v>
      </c>
      <c r="B385" s="1">
        <v>1.2E-2</v>
      </c>
      <c r="C385" s="1">
        <v>-1.4772837464650747E-4</v>
      </c>
      <c r="D385" s="58">
        <v>2.3553871919559072E-2</v>
      </c>
      <c r="E385" s="58">
        <v>8.4846711334514782E-2</v>
      </c>
      <c r="F385" s="58">
        <v>0.15464161974431115</v>
      </c>
      <c r="G385" s="58">
        <v>0.10344230061671546</v>
      </c>
      <c r="H385" s="58">
        <v>0.10238958559683634</v>
      </c>
      <c r="I385" s="58">
        <v>0.10244015513023355</v>
      </c>
      <c r="J385" s="58">
        <v>1.3150020373134027E-2</v>
      </c>
      <c r="K385" s="58">
        <v>0.12539800504012313</v>
      </c>
      <c r="L385" s="58">
        <v>0.15766061870045947</v>
      </c>
      <c r="M385" s="58">
        <v>3.5371758729784895E-2</v>
      </c>
      <c r="N385" s="58">
        <v>9.7105352814328222E-2</v>
      </c>
      <c r="O385" s="58">
        <v>0</v>
      </c>
      <c r="P385" s="58">
        <v>0</v>
      </c>
      <c r="Q385" s="58">
        <v>0</v>
      </c>
      <c r="R385" s="58">
        <v>0</v>
      </c>
      <c r="S385" s="58">
        <v>0</v>
      </c>
      <c r="T385" s="58">
        <v>0</v>
      </c>
      <c r="U385" s="58">
        <v>0</v>
      </c>
      <c r="V385" s="58">
        <v>0</v>
      </c>
      <c r="W385" s="58">
        <v>0</v>
      </c>
      <c r="X385" s="58">
        <v>0</v>
      </c>
      <c r="Y385" s="58">
        <v>0</v>
      </c>
      <c r="Z385" s="58">
        <v>0</v>
      </c>
      <c r="AA385" s="58">
        <v>0</v>
      </c>
      <c r="AB385" s="58">
        <v>0</v>
      </c>
      <c r="AC385" s="58">
        <v>0</v>
      </c>
      <c r="AD385" s="58">
        <v>0</v>
      </c>
      <c r="AE385" s="58">
        <v>0</v>
      </c>
      <c r="AF385" s="58">
        <v>0</v>
      </c>
      <c r="AG385" s="58">
        <v>0</v>
      </c>
      <c r="AH385" s="58">
        <v>0</v>
      </c>
      <c r="AI385" s="58">
        <v>0</v>
      </c>
      <c r="AK385" s="64">
        <f t="shared" si="5"/>
        <v>-1.2310697887208955E-2</v>
      </c>
    </row>
    <row r="386" spans="1:37" x14ac:dyDescent="0.25">
      <c r="A386">
        <v>384</v>
      </c>
      <c r="B386" s="1">
        <v>1.1299999999999999E-2</v>
      </c>
      <c r="C386" s="1">
        <v>-4.0219571553747697E-4</v>
      </c>
      <c r="D386" s="58">
        <v>0.1130632333881538</v>
      </c>
      <c r="E386" s="58">
        <v>2.4109863410779241E-3</v>
      </c>
      <c r="F386" s="58">
        <v>0.16556417751769167</v>
      </c>
      <c r="G386" s="58">
        <v>7.0931306013448839E-2</v>
      </c>
      <c r="H386" s="58">
        <v>2.1077456111498524E-2</v>
      </c>
      <c r="I386" s="58">
        <v>4.5840784249299993E-2</v>
      </c>
      <c r="J386" s="58">
        <v>8.9689243394188253E-2</v>
      </c>
      <c r="K386" s="58">
        <v>0.1767339030194825</v>
      </c>
      <c r="L386" s="58">
        <v>0.12672916692925956</v>
      </c>
      <c r="M386" s="58">
        <v>0.1205248498899779</v>
      </c>
      <c r="N386" s="58">
        <v>6.7434893145921077E-2</v>
      </c>
      <c r="O386" s="58">
        <v>0</v>
      </c>
      <c r="P386" s="58">
        <v>0</v>
      </c>
      <c r="Q386" s="58">
        <v>0</v>
      </c>
      <c r="R386" s="58">
        <v>0</v>
      </c>
      <c r="S386" s="58">
        <v>0</v>
      </c>
      <c r="T386" s="58">
        <v>0</v>
      </c>
      <c r="U386" s="58">
        <v>0</v>
      </c>
      <c r="V386" s="58">
        <v>0</v>
      </c>
      <c r="W386" s="58">
        <v>0</v>
      </c>
      <c r="X386" s="58">
        <v>0</v>
      </c>
      <c r="Y386" s="58">
        <v>0</v>
      </c>
      <c r="Z386" s="58">
        <v>0</v>
      </c>
      <c r="AA386" s="58">
        <v>0</v>
      </c>
      <c r="AB386" s="58">
        <v>0</v>
      </c>
      <c r="AC386" s="58">
        <v>0</v>
      </c>
      <c r="AD386" s="58">
        <v>0</v>
      </c>
      <c r="AE386" s="58">
        <v>0</v>
      </c>
      <c r="AF386" s="58">
        <v>0</v>
      </c>
      <c r="AG386" s="58">
        <v>0</v>
      </c>
      <c r="AH386" s="58">
        <v>0</v>
      </c>
      <c r="AI386" s="58">
        <v>0</v>
      </c>
      <c r="AK386" s="64">
        <f t="shared" si="5"/>
        <v>-3.5592541198006811E-2</v>
      </c>
    </row>
    <row r="387" spans="1:37" x14ac:dyDescent="0.25">
      <c r="A387">
        <v>385</v>
      </c>
      <c r="B387" s="1">
        <v>1.2E-2</v>
      </c>
      <c r="C387" s="1">
        <v>-1.2082406869696021E-4</v>
      </c>
      <c r="D387" s="58">
        <v>2.7103201945371306E-2</v>
      </c>
      <c r="E387" s="58">
        <v>7.7723952828687673E-2</v>
      </c>
      <c r="F387" s="58">
        <v>4.7338126138986539E-2</v>
      </c>
      <c r="G387" s="58">
        <v>0.140830337664056</v>
      </c>
      <c r="H387" s="58">
        <v>8.1082718286237518E-2</v>
      </c>
      <c r="I387" s="58">
        <v>6.0151130137710472E-2</v>
      </c>
      <c r="J387" s="58">
        <v>5.7265958071410432E-2</v>
      </c>
      <c r="K387" s="58">
        <v>0.17853412195346066</v>
      </c>
      <c r="L387" s="58">
        <v>9.428243349203444E-2</v>
      </c>
      <c r="M387" s="58">
        <v>7.7088633852678584E-2</v>
      </c>
      <c r="N387" s="58">
        <v>0.15859938562936643</v>
      </c>
      <c r="O387" s="58">
        <v>0</v>
      </c>
      <c r="P387" s="58">
        <v>0</v>
      </c>
      <c r="Q387" s="58">
        <v>0</v>
      </c>
      <c r="R387" s="58">
        <v>0</v>
      </c>
      <c r="S387" s="58">
        <v>0</v>
      </c>
      <c r="T387" s="58">
        <v>0</v>
      </c>
      <c r="U387" s="58">
        <v>0</v>
      </c>
      <c r="V387" s="58">
        <v>0</v>
      </c>
      <c r="W387" s="58">
        <v>0</v>
      </c>
      <c r="X387" s="58">
        <v>0</v>
      </c>
      <c r="Y387" s="58">
        <v>0</v>
      </c>
      <c r="Z387" s="58">
        <v>0</v>
      </c>
      <c r="AA387" s="58">
        <v>0</v>
      </c>
      <c r="AB387" s="58">
        <v>0</v>
      </c>
      <c r="AC387" s="58">
        <v>0</v>
      </c>
      <c r="AD387" s="58">
        <v>0</v>
      </c>
      <c r="AE387" s="58">
        <v>0</v>
      </c>
      <c r="AF387" s="58">
        <v>0</v>
      </c>
      <c r="AG387" s="58">
        <v>0</v>
      </c>
      <c r="AH387" s="58">
        <v>0</v>
      </c>
      <c r="AI387" s="58">
        <v>0</v>
      </c>
      <c r="AK387" s="64">
        <f t="shared" si="5"/>
        <v>-1.006867239141335E-2</v>
      </c>
    </row>
    <row r="388" spans="1:37" x14ac:dyDescent="0.25">
      <c r="A388">
        <v>386</v>
      </c>
      <c r="B388" s="1">
        <v>1.3100000000000001E-2</v>
      </c>
      <c r="C388" s="1">
        <v>-2.0540411118865666E-5</v>
      </c>
      <c r="D388" s="58">
        <v>7.241667568962272E-2</v>
      </c>
      <c r="E388" s="58">
        <v>0.14725791780156994</v>
      </c>
      <c r="F388" s="58">
        <v>6.6612695213017853E-2</v>
      </c>
      <c r="G388" s="58">
        <v>7.5593745974627743E-2</v>
      </c>
      <c r="H388" s="58">
        <v>7.2120335174138198E-3</v>
      </c>
      <c r="I388" s="58">
        <v>2.9824163890413338E-2</v>
      </c>
      <c r="J388" s="58">
        <v>9.3357872667447966E-2</v>
      </c>
      <c r="K388" s="58">
        <v>0.17252199863353476</v>
      </c>
      <c r="L388" s="58">
        <v>2.9813183791520849E-2</v>
      </c>
      <c r="M388" s="58">
        <v>0.14431945613296673</v>
      </c>
      <c r="N388" s="58">
        <v>0.16107025668786421</v>
      </c>
      <c r="O388" s="58">
        <v>0</v>
      </c>
      <c r="P388" s="58">
        <v>0</v>
      </c>
      <c r="Q388" s="58">
        <v>0</v>
      </c>
      <c r="R388" s="58">
        <v>0</v>
      </c>
      <c r="S388" s="58">
        <v>0</v>
      </c>
      <c r="T388" s="58">
        <v>0</v>
      </c>
      <c r="U388" s="58">
        <v>0</v>
      </c>
      <c r="V388" s="58">
        <v>0</v>
      </c>
      <c r="W388" s="58">
        <v>0</v>
      </c>
      <c r="X388" s="58">
        <v>0</v>
      </c>
      <c r="Y388" s="58">
        <v>0</v>
      </c>
      <c r="Z388" s="58">
        <v>0</v>
      </c>
      <c r="AA388" s="58">
        <v>0</v>
      </c>
      <c r="AB388" s="58">
        <v>0</v>
      </c>
      <c r="AC388" s="58">
        <v>0</v>
      </c>
      <c r="AD388" s="58">
        <v>0</v>
      </c>
      <c r="AE388" s="58">
        <v>0</v>
      </c>
      <c r="AF388" s="58">
        <v>0</v>
      </c>
      <c r="AG388" s="58">
        <v>0</v>
      </c>
      <c r="AH388" s="58">
        <v>0</v>
      </c>
      <c r="AI388" s="58">
        <v>0</v>
      </c>
      <c r="AK388" s="64">
        <f t="shared" ref="AK388:AK451" si="6">C388/B388</f>
        <v>-1.5679703144172263E-3</v>
      </c>
    </row>
    <row r="389" spans="1:37" x14ac:dyDescent="0.25">
      <c r="A389">
        <v>387</v>
      </c>
      <c r="B389" s="1">
        <v>1.43E-2</v>
      </c>
      <c r="C389" s="1">
        <v>-1.1611384858205357E-4</v>
      </c>
      <c r="D389" s="58">
        <v>6.8971578332694364E-2</v>
      </c>
      <c r="E389" s="58">
        <v>0.1261829551897781</v>
      </c>
      <c r="F389" s="58">
        <v>7.7169207729919698E-2</v>
      </c>
      <c r="G389" s="58">
        <v>5.8797463606566798E-2</v>
      </c>
      <c r="H389" s="58">
        <v>5.1669620614986159E-2</v>
      </c>
      <c r="I389" s="58">
        <v>0.14840114849823391</v>
      </c>
      <c r="J389" s="58">
        <v>0.12947190787472065</v>
      </c>
      <c r="K389" s="58">
        <v>0.15737847098096164</v>
      </c>
      <c r="L389" s="58">
        <v>4.129762660540242E-2</v>
      </c>
      <c r="M389" s="58">
        <v>2.3300787730405139E-2</v>
      </c>
      <c r="N389" s="58">
        <v>0.11735923283633108</v>
      </c>
      <c r="O389" s="58">
        <v>0</v>
      </c>
      <c r="P389" s="58">
        <v>0</v>
      </c>
      <c r="Q389" s="58">
        <v>0</v>
      </c>
      <c r="R389" s="58">
        <v>0</v>
      </c>
      <c r="S389" s="58">
        <v>0</v>
      </c>
      <c r="T389" s="58">
        <v>0</v>
      </c>
      <c r="U389" s="58">
        <v>0</v>
      </c>
      <c r="V389" s="58">
        <v>0</v>
      </c>
      <c r="W389" s="58">
        <v>0</v>
      </c>
      <c r="X389" s="58">
        <v>0</v>
      </c>
      <c r="Y389" s="58">
        <v>0</v>
      </c>
      <c r="Z389" s="58">
        <v>0</v>
      </c>
      <c r="AA389" s="58">
        <v>0</v>
      </c>
      <c r="AB389" s="58">
        <v>0</v>
      </c>
      <c r="AC389" s="58">
        <v>0</v>
      </c>
      <c r="AD389" s="58">
        <v>0</v>
      </c>
      <c r="AE389" s="58">
        <v>0</v>
      </c>
      <c r="AF389" s="58">
        <v>0</v>
      </c>
      <c r="AG389" s="58">
        <v>0</v>
      </c>
      <c r="AH389" s="58">
        <v>0</v>
      </c>
      <c r="AI389" s="58">
        <v>0</v>
      </c>
      <c r="AK389" s="64">
        <f t="shared" si="6"/>
        <v>-8.119849551192557E-3</v>
      </c>
    </row>
    <row r="390" spans="1:37" x14ac:dyDescent="0.25">
      <c r="A390">
        <v>388</v>
      </c>
      <c r="B390" s="1">
        <v>1.2E-2</v>
      </c>
      <c r="C390" s="1">
        <v>-6.0556772795789466E-5</v>
      </c>
      <c r="D390" s="58">
        <v>2.9685914661968859E-2</v>
      </c>
      <c r="E390" s="58">
        <v>0.11077589075447532</v>
      </c>
      <c r="F390" s="58">
        <v>0.10755665525895029</v>
      </c>
      <c r="G390" s="58">
        <v>0.11434176572045858</v>
      </c>
      <c r="H390" s="58">
        <v>0.10927259061032825</v>
      </c>
      <c r="I390" s="58">
        <v>0.11023049425198479</v>
      </c>
      <c r="J390" s="58">
        <v>4.0618509058785108E-3</v>
      </c>
      <c r="K390" s="58">
        <v>0.10558899410327588</v>
      </c>
      <c r="L390" s="58">
        <v>9.8850648112133635E-2</v>
      </c>
      <c r="M390" s="58">
        <v>0.10103378633814192</v>
      </c>
      <c r="N390" s="58">
        <v>0.10860140928240389</v>
      </c>
      <c r="O390" s="58">
        <v>0</v>
      </c>
      <c r="P390" s="58">
        <v>0</v>
      </c>
      <c r="Q390" s="58">
        <v>0</v>
      </c>
      <c r="R390" s="58">
        <v>0</v>
      </c>
      <c r="S390" s="58">
        <v>0</v>
      </c>
      <c r="T390" s="58">
        <v>0</v>
      </c>
      <c r="U390" s="58">
        <v>0</v>
      </c>
      <c r="V390" s="58">
        <v>0</v>
      </c>
      <c r="W390" s="58">
        <v>0</v>
      </c>
      <c r="X390" s="58">
        <v>0</v>
      </c>
      <c r="Y390" s="58">
        <v>0</v>
      </c>
      <c r="Z390" s="58">
        <v>0</v>
      </c>
      <c r="AA390" s="58">
        <v>0</v>
      </c>
      <c r="AB390" s="58">
        <v>0</v>
      </c>
      <c r="AC390" s="58">
        <v>0</v>
      </c>
      <c r="AD390" s="58">
        <v>0</v>
      </c>
      <c r="AE390" s="58">
        <v>0</v>
      </c>
      <c r="AF390" s="58">
        <v>0</v>
      </c>
      <c r="AG390" s="58">
        <v>0</v>
      </c>
      <c r="AH390" s="58">
        <v>0</v>
      </c>
      <c r="AI390" s="58">
        <v>0</v>
      </c>
      <c r="AK390" s="64">
        <f t="shared" si="6"/>
        <v>-5.0463977329824553E-3</v>
      </c>
    </row>
    <row r="391" spans="1:37" x14ac:dyDescent="0.25">
      <c r="A391">
        <v>389</v>
      </c>
      <c r="B391" s="1">
        <v>1.15E-2</v>
      </c>
      <c r="C391" s="1">
        <v>1.2434260761338015E-4</v>
      </c>
      <c r="D391" s="58">
        <v>0.11622010955249652</v>
      </c>
      <c r="E391" s="58">
        <v>9.7176700692642129E-2</v>
      </c>
      <c r="F391" s="58">
        <v>0.1243129926545327</v>
      </c>
      <c r="G391" s="58">
        <v>0.15494319563611142</v>
      </c>
      <c r="H391" s="58">
        <v>1.925640137256858E-3</v>
      </c>
      <c r="I391" s="58">
        <v>0.10273280577191155</v>
      </c>
      <c r="J391" s="58">
        <v>7.6161818664903722E-2</v>
      </c>
      <c r="K391" s="58">
        <v>2.1623178716911825E-2</v>
      </c>
      <c r="L391" s="58">
        <v>0.1124074788397547</v>
      </c>
      <c r="M391" s="58">
        <v>0.11864711638368713</v>
      </c>
      <c r="N391" s="58">
        <v>7.3848962949791278E-2</v>
      </c>
      <c r="O391" s="58">
        <v>0</v>
      </c>
      <c r="P391" s="58">
        <v>0</v>
      </c>
      <c r="Q391" s="58">
        <v>0</v>
      </c>
      <c r="R391" s="58">
        <v>0</v>
      </c>
      <c r="S391" s="58">
        <v>0</v>
      </c>
      <c r="T391" s="58">
        <v>0</v>
      </c>
      <c r="U391" s="58">
        <v>0</v>
      </c>
      <c r="V391" s="58">
        <v>0</v>
      </c>
      <c r="W391" s="58">
        <v>0</v>
      </c>
      <c r="X391" s="58">
        <v>0</v>
      </c>
      <c r="Y391" s="58">
        <v>0</v>
      </c>
      <c r="Z391" s="58">
        <v>0</v>
      </c>
      <c r="AA391" s="58">
        <v>0</v>
      </c>
      <c r="AB391" s="58">
        <v>0</v>
      </c>
      <c r="AC391" s="58">
        <v>0</v>
      </c>
      <c r="AD391" s="58">
        <v>0</v>
      </c>
      <c r="AE391" s="58">
        <v>0</v>
      </c>
      <c r="AF391" s="58">
        <v>0</v>
      </c>
      <c r="AG391" s="58">
        <v>0</v>
      </c>
      <c r="AH391" s="58">
        <v>0</v>
      </c>
      <c r="AI391" s="58">
        <v>0</v>
      </c>
      <c r="AK391" s="64">
        <f t="shared" si="6"/>
        <v>1.0812400662033057E-2</v>
      </c>
    </row>
    <row r="392" spans="1:37" x14ac:dyDescent="0.25">
      <c r="A392">
        <v>390</v>
      </c>
      <c r="B392" s="1">
        <v>1.52E-2</v>
      </c>
      <c r="C392" s="1">
        <v>1.2572495897142518E-4</v>
      </c>
      <c r="D392" s="58">
        <v>0.13019359748239004</v>
      </c>
      <c r="E392" s="58">
        <v>0.18913874451225604</v>
      </c>
      <c r="F392" s="58">
        <v>9.8367060906701925E-3</v>
      </c>
      <c r="G392" s="58">
        <v>6.499715339387975E-2</v>
      </c>
      <c r="H392" s="58">
        <v>6.891493870225289E-2</v>
      </c>
      <c r="I392" s="58">
        <v>0.21542842652390817</v>
      </c>
      <c r="J392" s="58">
        <v>4.5508873474868629E-2</v>
      </c>
      <c r="K392" s="58">
        <v>7.9552171610414377E-2</v>
      </c>
      <c r="L392" s="58">
        <v>6.8065145935715554E-2</v>
      </c>
      <c r="M392" s="58">
        <v>0.1096831299698927</v>
      </c>
      <c r="N392" s="58">
        <v>1.8681112303751721E-2</v>
      </c>
      <c r="O392" s="58">
        <v>0</v>
      </c>
      <c r="P392" s="58">
        <v>0</v>
      </c>
      <c r="Q392" s="58">
        <v>0</v>
      </c>
      <c r="R392" s="58">
        <v>0</v>
      </c>
      <c r="S392" s="58">
        <v>0</v>
      </c>
      <c r="T392" s="58">
        <v>0</v>
      </c>
      <c r="U392" s="58">
        <v>0</v>
      </c>
      <c r="V392" s="58">
        <v>0</v>
      </c>
      <c r="W392" s="58">
        <v>0</v>
      </c>
      <c r="X392" s="58">
        <v>0</v>
      </c>
      <c r="Y392" s="58">
        <v>0</v>
      </c>
      <c r="Z392" s="58">
        <v>0</v>
      </c>
      <c r="AA392" s="58">
        <v>0</v>
      </c>
      <c r="AB392" s="58">
        <v>0</v>
      </c>
      <c r="AC392" s="58">
        <v>0</v>
      </c>
      <c r="AD392" s="58">
        <v>0</v>
      </c>
      <c r="AE392" s="58">
        <v>0</v>
      </c>
      <c r="AF392" s="58">
        <v>0</v>
      </c>
      <c r="AG392" s="58">
        <v>0</v>
      </c>
      <c r="AH392" s="58">
        <v>0</v>
      </c>
      <c r="AI392" s="58">
        <v>0</v>
      </c>
      <c r="AK392" s="64">
        <f t="shared" si="6"/>
        <v>8.2713788796990248E-3</v>
      </c>
    </row>
    <row r="393" spans="1:37" x14ac:dyDescent="0.25">
      <c r="A393">
        <v>391</v>
      </c>
      <c r="B393" s="1">
        <v>1.35E-2</v>
      </c>
      <c r="C393" s="1">
        <v>-1.4374475905641319E-5</v>
      </c>
      <c r="D393" s="58">
        <v>8.4728278434946843E-3</v>
      </c>
      <c r="E393" s="58">
        <v>0.16226272498287744</v>
      </c>
      <c r="F393" s="58">
        <v>4.9516576291686862E-2</v>
      </c>
      <c r="G393" s="58">
        <v>8.1820314096726614E-3</v>
      </c>
      <c r="H393" s="58">
        <v>0.10980175585479711</v>
      </c>
      <c r="I393" s="58">
        <v>0.14389648091607379</v>
      </c>
      <c r="J393" s="58">
        <v>1.1992199199688336E-2</v>
      </c>
      <c r="K393" s="58">
        <v>0.16196434394521797</v>
      </c>
      <c r="L393" s="58">
        <v>0.1352665723880179</v>
      </c>
      <c r="M393" s="58">
        <v>9.9203839325364682E-2</v>
      </c>
      <c r="N393" s="58">
        <v>0.10944064784310865</v>
      </c>
      <c r="O393" s="58">
        <v>0</v>
      </c>
      <c r="P393" s="58">
        <v>0</v>
      </c>
      <c r="Q393" s="58">
        <v>0</v>
      </c>
      <c r="R393" s="58">
        <v>0</v>
      </c>
      <c r="S393" s="58">
        <v>0</v>
      </c>
      <c r="T393" s="58">
        <v>0</v>
      </c>
      <c r="U393" s="58">
        <v>0</v>
      </c>
      <c r="V393" s="58">
        <v>0</v>
      </c>
      <c r="W393" s="58">
        <v>0</v>
      </c>
      <c r="X393" s="58">
        <v>0</v>
      </c>
      <c r="Y393" s="58">
        <v>0</v>
      </c>
      <c r="Z393" s="58">
        <v>0</v>
      </c>
      <c r="AA393" s="58">
        <v>0</v>
      </c>
      <c r="AB393" s="58">
        <v>0</v>
      </c>
      <c r="AC393" s="58">
        <v>0</v>
      </c>
      <c r="AD393" s="58">
        <v>0</v>
      </c>
      <c r="AE393" s="58">
        <v>0</v>
      </c>
      <c r="AF393" s="58">
        <v>0</v>
      </c>
      <c r="AG393" s="58">
        <v>0</v>
      </c>
      <c r="AH393" s="58">
        <v>0</v>
      </c>
      <c r="AI393" s="58">
        <v>0</v>
      </c>
      <c r="AK393" s="64">
        <f t="shared" si="6"/>
        <v>-1.0647759930104681E-3</v>
      </c>
    </row>
    <row r="394" spans="1:37" x14ac:dyDescent="0.25">
      <c r="A394">
        <v>392</v>
      </c>
      <c r="B394" s="1">
        <v>1.17E-2</v>
      </c>
      <c r="C394" s="1">
        <v>-5.9068062558988857E-5</v>
      </c>
      <c r="D394" s="58">
        <v>8.952222279445321E-2</v>
      </c>
      <c r="E394" s="58">
        <v>8.8177138339162242E-2</v>
      </c>
      <c r="F394" s="58">
        <v>6.6997590837355986E-2</v>
      </c>
      <c r="G394" s="58">
        <v>9.2789541950888371E-2</v>
      </c>
      <c r="H394" s="58">
        <v>4.1722864693282631E-2</v>
      </c>
      <c r="I394" s="58">
        <v>0.13739088557906431</v>
      </c>
      <c r="J394" s="58">
        <v>6.6492725793137974E-2</v>
      </c>
      <c r="K394" s="58">
        <v>0.10368628364429645</v>
      </c>
      <c r="L394" s="58">
        <v>8.9957064692707853E-2</v>
      </c>
      <c r="M394" s="58">
        <v>0.11513187988492474</v>
      </c>
      <c r="N394" s="58">
        <v>0.1081318017907263</v>
      </c>
      <c r="O394" s="58">
        <v>0</v>
      </c>
      <c r="P394" s="58">
        <v>0</v>
      </c>
      <c r="Q394" s="58">
        <v>0</v>
      </c>
      <c r="R394" s="58">
        <v>0</v>
      </c>
      <c r="S394" s="58">
        <v>0</v>
      </c>
      <c r="T394" s="58">
        <v>0</v>
      </c>
      <c r="U394" s="58">
        <v>0</v>
      </c>
      <c r="V394" s="58">
        <v>0</v>
      </c>
      <c r="W394" s="58">
        <v>0</v>
      </c>
      <c r="X394" s="58">
        <v>0</v>
      </c>
      <c r="Y394" s="58">
        <v>0</v>
      </c>
      <c r="Z394" s="58">
        <v>0</v>
      </c>
      <c r="AA394" s="58">
        <v>0</v>
      </c>
      <c r="AB394" s="58">
        <v>0</v>
      </c>
      <c r="AC394" s="58">
        <v>0</v>
      </c>
      <c r="AD394" s="58">
        <v>0</v>
      </c>
      <c r="AE394" s="58">
        <v>0</v>
      </c>
      <c r="AF394" s="58">
        <v>0</v>
      </c>
      <c r="AG394" s="58">
        <v>0</v>
      </c>
      <c r="AH394" s="58">
        <v>0</v>
      </c>
      <c r="AI394" s="58">
        <v>0</v>
      </c>
      <c r="AK394" s="64">
        <f t="shared" si="6"/>
        <v>-5.0485523554691328E-3</v>
      </c>
    </row>
    <row r="395" spans="1:37" x14ac:dyDescent="0.25">
      <c r="A395">
        <v>393</v>
      </c>
      <c r="B395" s="1">
        <v>1.24E-2</v>
      </c>
      <c r="C395" s="1">
        <v>-1.8917724413151262E-4</v>
      </c>
      <c r="D395" s="58">
        <v>7.6052152221303695E-2</v>
      </c>
      <c r="E395" s="58">
        <v>9.1042798876263251E-2</v>
      </c>
      <c r="F395" s="58">
        <v>0.17981577884528091</v>
      </c>
      <c r="G395" s="58">
        <v>6.9762945734036783E-2</v>
      </c>
      <c r="H395" s="58">
        <v>4.6820961912911942E-2</v>
      </c>
      <c r="I395" s="58">
        <v>4.4687395011637862E-2</v>
      </c>
      <c r="J395" s="58">
        <v>4.1157543508704743E-2</v>
      </c>
      <c r="K395" s="58">
        <v>0.16400731030434709</v>
      </c>
      <c r="L395" s="58">
        <v>0.18740385460069886</v>
      </c>
      <c r="M395" s="58">
        <v>6.116146381491297E-2</v>
      </c>
      <c r="N395" s="58">
        <v>3.8087795169901843E-2</v>
      </c>
      <c r="O395" s="58">
        <v>0</v>
      </c>
      <c r="P395" s="58">
        <v>0</v>
      </c>
      <c r="Q395" s="58">
        <v>0</v>
      </c>
      <c r="R395" s="58">
        <v>0</v>
      </c>
      <c r="S395" s="58">
        <v>0</v>
      </c>
      <c r="T395" s="58">
        <v>0</v>
      </c>
      <c r="U395" s="58">
        <v>0</v>
      </c>
      <c r="V395" s="58">
        <v>0</v>
      </c>
      <c r="W395" s="58">
        <v>0</v>
      </c>
      <c r="X395" s="58">
        <v>0</v>
      </c>
      <c r="Y395" s="58">
        <v>0</v>
      </c>
      <c r="Z395" s="58">
        <v>0</v>
      </c>
      <c r="AA395" s="58">
        <v>0</v>
      </c>
      <c r="AB395" s="58">
        <v>0</v>
      </c>
      <c r="AC395" s="58">
        <v>0</v>
      </c>
      <c r="AD395" s="58">
        <v>0</v>
      </c>
      <c r="AE395" s="58">
        <v>0</v>
      </c>
      <c r="AF395" s="58">
        <v>0</v>
      </c>
      <c r="AG395" s="58">
        <v>0</v>
      </c>
      <c r="AH395" s="58">
        <v>0</v>
      </c>
      <c r="AI395" s="58">
        <v>0</v>
      </c>
      <c r="AK395" s="64">
        <f t="shared" si="6"/>
        <v>-1.5256229365444567E-2</v>
      </c>
    </row>
    <row r="396" spans="1:37" x14ac:dyDescent="0.25">
      <c r="A396">
        <v>394</v>
      </c>
      <c r="B396" s="1">
        <v>9.4000000000000004E-3</v>
      </c>
      <c r="C396" s="1">
        <v>1.1338963743842395E-4</v>
      </c>
      <c r="D396" s="58">
        <v>0.13545648373680449</v>
      </c>
      <c r="E396" s="58">
        <v>2.8021534688666083E-2</v>
      </c>
      <c r="F396" s="58">
        <v>8.9349134992062498E-2</v>
      </c>
      <c r="G396" s="58">
        <v>0.14898966622127008</v>
      </c>
      <c r="H396" s="58">
        <v>8.1870051625925672E-2</v>
      </c>
      <c r="I396" s="58">
        <v>1.4238810648713912E-2</v>
      </c>
      <c r="J396" s="58">
        <v>8.3374683148757039E-2</v>
      </c>
      <c r="K396" s="58">
        <v>3.6047385754816981E-2</v>
      </c>
      <c r="L396" s="58">
        <v>0.14897590919963191</v>
      </c>
      <c r="M396" s="58">
        <v>0.15397911497874539</v>
      </c>
      <c r="N396" s="58">
        <v>7.9697225004605965E-2</v>
      </c>
      <c r="O396" s="58">
        <v>0</v>
      </c>
      <c r="P396" s="58">
        <v>0</v>
      </c>
      <c r="Q396" s="58">
        <v>0</v>
      </c>
      <c r="R396" s="58">
        <v>0</v>
      </c>
      <c r="S396" s="58">
        <v>0</v>
      </c>
      <c r="T396" s="58">
        <v>0</v>
      </c>
      <c r="U396" s="58">
        <v>0</v>
      </c>
      <c r="V396" s="58">
        <v>0</v>
      </c>
      <c r="W396" s="58">
        <v>0</v>
      </c>
      <c r="X396" s="58">
        <v>0</v>
      </c>
      <c r="Y396" s="58">
        <v>0</v>
      </c>
      <c r="Z396" s="58">
        <v>0</v>
      </c>
      <c r="AA396" s="58">
        <v>0</v>
      </c>
      <c r="AB396" s="58">
        <v>0</v>
      </c>
      <c r="AC396" s="58">
        <v>0</v>
      </c>
      <c r="AD396" s="58">
        <v>0</v>
      </c>
      <c r="AE396" s="58">
        <v>0</v>
      </c>
      <c r="AF396" s="58">
        <v>0</v>
      </c>
      <c r="AG396" s="58">
        <v>0</v>
      </c>
      <c r="AH396" s="58">
        <v>0</v>
      </c>
      <c r="AI396" s="58">
        <v>0</v>
      </c>
      <c r="AK396" s="64">
        <f t="shared" si="6"/>
        <v>1.2062727387066378E-2</v>
      </c>
    </row>
    <row r="397" spans="1:37" x14ac:dyDescent="0.25">
      <c r="A397">
        <v>395</v>
      </c>
      <c r="B397" s="1">
        <v>1.0800000000000001E-2</v>
      </c>
      <c r="C397" s="1">
        <v>-1.5772088441304408E-4</v>
      </c>
      <c r="D397" s="58">
        <v>4.2130476840470617E-2</v>
      </c>
      <c r="E397" s="58">
        <v>3.635851564726153E-2</v>
      </c>
      <c r="F397" s="58">
        <v>0.12241326128868671</v>
      </c>
      <c r="G397" s="58">
        <v>0.1268327206243095</v>
      </c>
      <c r="H397" s="58">
        <v>3.8921393358567161E-2</v>
      </c>
      <c r="I397" s="58">
        <v>0.10766319390880139</v>
      </c>
      <c r="J397" s="58">
        <v>0.11028468122243557</v>
      </c>
      <c r="K397" s="58">
        <v>8.9403367604970835E-2</v>
      </c>
      <c r="L397" s="58">
        <v>2.9854790273541126E-2</v>
      </c>
      <c r="M397" s="58">
        <v>0.11502855803941268</v>
      </c>
      <c r="N397" s="58">
        <v>0.18110904119154292</v>
      </c>
      <c r="O397" s="58">
        <v>0</v>
      </c>
      <c r="P397" s="58">
        <v>0</v>
      </c>
      <c r="Q397" s="58">
        <v>0</v>
      </c>
      <c r="R397" s="58">
        <v>0</v>
      </c>
      <c r="S397" s="58">
        <v>0</v>
      </c>
      <c r="T397" s="58">
        <v>0</v>
      </c>
      <c r="U397" s="58">
        <v>0</v>
      </c>
      <c r="V397" s="58">
        <v>0</v>
      </c>
      <c r="W397" s="58">
        <v>0</v>
      </c>
      <c r="X397" s="58">
        <v>0</v>
      </c>
      <c r="Y397" s="58">
        <v>0</v>
      </c>
      <c r="Z397" s="58">
        <v>0</v>
      </c>
      <c r="AA397" s="58">
        <v>0</v>
      </c>
      <c r="AB397" s="58">
        <v>0</v>
      </c>
      <c r="AC397" s="58">
        <v>0</v>
      </c>
      <c r="AD397" s="58">
        <v>0</v>
      </c>
      <c r="AE397" s="58">
        <v>0</v>
      </c>
      <c r="AF397" s="58">
        <v>0</v>
      </c>
      <c r="AG397" s="58">
        <v>0</v>
      </c>
      <c r="AH397" s="58">
        <v>0</v>
      </c>
      <c r="AI397" s="58">
        <v>0</v>
      </c>
      <c r="AK397" s="64">
        <f t="shared" si="6"/>
        <v>-1.4603785593800376E-2</v>
      </c>
    </row>
    <row r="398" spans="1:37" x14ac:dyDescent="0.25">
      <c r="A398">
        <v>396</v>
      </c>
      <c r="B398" s="1">
        <v>1.37E-2</v>
      </c>
      <c r="C398" s="1">
        <v>1.2944163333510774E-4</v>
      </c>
      <c r="D398" s="58">
        <v>0.12202636775900393</v>
      </c>
      <c r="E398" s="58">
        <v>0.1485019912929654</v>
      </c>
      <c r="F398" s="58">
        <v>6.3506380434132828E-2</v>
      </c>
      <c r="G398" s="58">
        <v>0.15262158058528127</v>
      </c>
      <c r="H398" s="58">
        <v>0.10678836461409726</v>
      </c>
      <c r="I398" s="58">
        <v>3.7982287505499208E-2</v>
      </c>
      <c r="J398" s="58">
        <v>9.7411998398969107E-2</v>
      </c>
      <c r="K398" s="58">
        <v>8.7357278598169719E-2</v>
      </c>
      <c r="L398" s="58">
        <v>1.8048705180234556E-3</v>
      </c>
      <c r="M398" s="58">
        <v>0.11260954002204587</v>
      </c>
      <c r="N398" s="58">
        <v>6.9389340271812094E-2</v>
      </c>
      <c r="O398" s="58">
        <v>0</v>
      </c>
      <c r="P398" s="58">
        <v>0</v>
      </c>
      <c r="Q398" s="58">
        <v>0</v>
      </c>
      <c r="R398" s="58">
        <v>0</v>
      </c>
      <c r="S398" s="58">
        <v>0</v>
      </c>
      <c r="T398" s="58">
        <v>0</v>
      </c>
      <c r="U398" s="58">
        <v>0</v>
      </c>
      <c r="V398" s="58">
        <v>0</v>
      </c>
      <c r="W398" s="58">
        <v>0</v>
      </c>
      <c r="X398" s="58">
        <v>0</v>
      </c>
      <c r="Y398" s="58">
        <v>0</v>
      </c>
      <c r="Z398" s="58">
        <v>0</v>
      </c>
      <c r="AA398" s="58">
        <v>0</v>
      </c>
      <c r="AB398" s="58">
        <v>0</v>
      </c>
      <c r="AC398" s="58">
        <v>0</v>
      </c>
      <c r="AD398" s="58">
        <v>0</v>
      </c>
      <c r="AE398" s="58">
        <v>0</v>
      </c>
      <c r="AF398" s="58">
        <v>0</v>
      </c>
      <c r="AG398" s="58">
        <v>0</v>
      </c>
      <c r="AH398" s="58">
        <v>0</v>
      </c>
      <c r="AI398" s="58">
        <v>0</v>
      </c>
      <c r="AK398" s="64">
        <f t="shared" si="6"/>
        <v>9.4482944040224625E-3</v>
      </c>
    </row>
    <row r="399" spans="1:37" x14ac:dyDescent="0.25">
      <c r="A399">
        <v>397</v>
      </c>
      <c r="B399" s="1">
        <v>1.2699999999999999E-2</v>
      </c>
      <c r="C399" s="1">
        <v>-2.1908832191599794E-4</v>
      </c>
      <c r="D399" s="58">
        <v>5.7263714434156704E-2</v>
      </c>
      <c r="E399" s="58">
        <v>4.5407099346995418E-2</v>
      </c>
      <c r="F399" s="58">
        <v>7.9967570955769868E-2</v>
      </c>
      <c r="G399" s="58">
        <v>8.477028366973878E-2</v>
      </c>
      <c r="H399" s="58">
        <v>9.5498488024121864E-2</v>
      </c>
      <c r="I399" s="58">
        <v>0.26377286677448958</v>
      </c>
      <c r="J399" s="58">
        <v>7.6008691725767699E-2</v>
      </c>
      <c r="K399" s="58">
        <v>6.2868465492224024E-2</v>
      </c>
      <c r="L399" s="58">
        <v>1.3785971838087832E-3</v>
      </c>
      <c r="M399" s="58">
        <v>3.5442629523011013E-2</v>
      </c>
      <c r="N399" s="58">
        <v>0.19762159286991621</v>
      </c>
      <c r="O399" s="58">
        <v>0</v>
      </c>
      <c r="P399" s="58">
        <v>0</v>
      </c>
      <c r="Q399" s="58">
        <v>0</v>
      </c>
      <c r="R399" s="58">
        <v>0</v>
      </c>
      <c r="S399" s="58">
        <v>0</v>
      </c>
      <c r="T399" s="58">
        <v>0</v>
      </c>
      <c r="U399" s="58">
        <v>0</v>
      </c>
      <c r="V399" s="58">
        <v>0</v>
      </c>
      <c r="W399" s="58">
        <v>0</v>
      </c>
      <c r="X399" s="58">
        <v>0</v>
      </c>
      <c r="Y399" s="58">
        <v>0</v>
      </c>
      <c r="Z399" s="58">
        <v>0</v>
      </c>
      <c r="AA399" s="58">
        <v>0</v>
      </c>
      <c r="AB399" s="58">
        <v>0</v>
      </c>
      <c r="AC399" s="58">
        <v>0</v>
      </c>
      <c r="AD399" s="58">
        <v>0</v>
      </c>
      <c r="AE399" s="58">
        <v>0</v>
      </c>
      <c r="AF399" s="58">
        <v>0</v>
      </c>
      <c r="AG399" s="58">
        <v>0</v>
      </c>
      <c r="AH399" s="58">
        <v>0</v>
      </c>
      <c r="AI399" s="58">
        <v>0</v>
      </c>
      <c r="AK399" s="64">
        <f t="shared" si="6"/>
        <v>-1.7251048969763618E-2</v>
      </c>
    </row>
    <row r="400" spans="1:37" x14ac:dyDescent="0.25">
      <c r="A400">
        <v>398</v>
      </c>
      <c r="B400" s="1">
        <v>1.4500000000000001E-2</v>
      </c>
      <c r="C400" s="1">
        <v>-2.388071531859524E-4</v>
      </c>
      <c r="D400" s="58">
        <v>2.1365750049015888E-2</v>
      </c>
      <c r="E400" s="58">
        <v>0.10488404581634485</v>
      </c>
      <c r="F400" s="58">
        <v>0.14238348464977316</v>
      </c>
      <c r="G400" s="58">
        <v>0.18254774809177712</v>
      </c>
      <c r="H400" s="58">
        <v>0.13919788492435134</v>
      </c>
      <c r="I400" s="58">
        <v>9.8064748374738206E-2</v>
      </c>
      <c r="J400" s="58">
        <v>6.9871388738672588E-2</v>
      </c>
      <c r="K400" s="58">
        <v>0.14612927057846292</v>
      </c>
      <c r="L400" s="58">
        <v>8.148660726896963E-3</v>
      </c>
      <c r="M400" s="58">
        <v>7.2119587237827187E-2</v>
      </c>
      <c r="N400" s="58">
        <v>1.528743081213973E-2</v>
      </c>
      <c r="O400" s="58">
        <v>0</v>
      </c>
      <c r="P400" s="58">
        <v>0</v>
      </c>
      <c r="Q400" s="58">
        <v>0</v>
      </c>
      <c r="R400" s="58">
        <v>0</v>
      </c>
      <c r="S400" s="58">
        <v>0</v>
      </c>
      <c r="T400" s="58">
        <v>0</v>
      </c>
      <c r="U400" s="58">
        <v>0</v>
      </c>
      <c r="V400" s="58">
        <v>0</v>
      </c>
      <c r="W400" s="58">
        <v>0</v>
      </c>
      <c r="X400" s="58">
        <v>0</v>
      </c>
      <c r="Y400" s="58">
        <v>0</v>
      </c>
      <c r="Z400" s="58">
        <v>0</v>
      </c>
      <c r="AA400" s="58">
        <v>0</v>
      </c>
      <c r="AB400" s="58">
        <v>0</v>
      </c>
      <c r="AC400" s="58">
        <v>0</v>
      </c>
      <c r="AD400" s="58">
        <v>0</v>
      </c>
      <c r="AE400" s="58">
        <v>0</v>
      </c>
      <c r="AF400" s="58">
        <v>0</v>
      </c>
      <c r="AG400" s="58">
        <v>0</v>
      </c>
      <c r="AH400" s="58">
        <v>0</v>
      </c>
      <c r="AI400" s="58">
        <v>0</v>
      </c>
      <c r="AK400" s="64">
        <f t="shared" si="6"/>
        <v>-1.6469458840410508E-2</v>
      </c>
    </row>
    <row r="401" spans="1:37" x14ac:dyDescent="0.25">
      <c r="A401">
        <v>399</v>
      </c>
      <c r="B401" s="1">
        <v>1.0999999999999999E-2</v>
      </c>
      <c r="C401" s="1">
        <v>-3.7994479868695686E-5</v>
      </c>
      <c r="D401" s="58">
        <v>0.14884308082886663</v>
      </c>
      <c r="E401" s="58">
        <v>4.641053058472254E-2</v>
      </c>
      <c r="F401" s="58">
        <v>6.2247434366442117E-2</v>
      </c>
      <c r="G401" s="58">
        <v>0.1349227623627636</v>
      </c>
      <c r="H401" s="58">
        <v>9.3887733726572831E-2</v>
      </c>
      <c r="I401" s="58">
        <v>9.3139931722417038E-2</v>
      </c>
      <c r="J401" s="58">
        <v>5.3993934324258162E-2</v>
      </c>
      <c r="K401" s="58">
        <v>8.4296432783857927E-2</v>
      </c>
      <c r="L401" s="58">
        <v>0.15189711940654541</v>
      </c>
      <c r="M401" s="58">
        <v>0.12026305368193642</v>
      </c>
      <c r="N401" s="58">
        <v>1.0097986211617184E-2</v>
      </c>
      <c r="O401" s="58">
        <v>0</v>
      </c>
      <c r="P401" s="58">
        <v>0</v>
      </c>
      <c r="Q401" s="58">
        <v>0</v>
      </c>
      <c r="R401" s="58">
        <v>0</v>
      </c>
      <c r="S401" s="58">
        <v>0</v>
      </c>
      <c r="T401" s="58">
        <v>0</v>
      </c>
      <c r="U401" s="58">
        <v>0</v>
      </c>
      <c r="V401" s="58">
        <v>0</v>
      </c>
      <c r="W401" s="58">
        <v>0</v>
      </c>
      <c r="X401" s="58">
        <v>0</v>
      </c>
      <c r="Y401" s="58">
        <v>0</v>
      </c>
      <c r="Z401" s="58">
        <v>0</v>
      </c>
      <c r="AA401" s="58">
        <v>0</v>
      </c>
      <c r="AB401" s="58">
        <v>0</v>
      </c>
      <c r="AC401" s="58">
        <v>0</v>
      </c>
      <c r="AD401" s="58">
        <v>0</v>
      </c>
      <c r="AE401" s="58">
        <v>0</v>
      </c>
      <c r="AF401" s="58">
        <v>0</v>
      </c>
      <c r="AG401" s="58">
        <v>0</v>
      </c>
      <c r="AH401" s="58">
        <v>0</v>
      </c>
      <c r="AI401" s="58">
        <v>0</v>
      </c>
      <c r="AK401" s="64">
        <f t="shared" si="6"/>
        <v>-3.4540436244268808E-3</v>
      </c>
    </row>
    <row r="402" spans="1:37" x14ac:dyDescent="0.25">
      <c r="A402">
        <v>400</v>
      </c>
      <c r="B402" s="1">
        <v>1.2800000000000001E-2</v>
      </c>
      <c r="C402" s="1">
        <v>1.2057798709754001E-4</v>
      </c>
      <c r="D402" s="58">
        <v>4.2393453607895454E-2</v>
      </c>
      <c r="E402" s="58">
        <v>0.11947417448579994</v>
      </c>
      <c r="F402" s="58">
        <v>0.11555569114606165</v>
      </c>
      <c r="G402" s="58">
        <v>4.8291453842965633E-2</v>
      </c>
      <c r="H402" s="58">
        <v>6.615403392136357E-2</v>
      </c>
      <c r="I402" s="58">
        <v>0.15460893629713224</v>
      </c>
      <c r="J402" s="58">
        <v>0.16581750889136843</v>
      </c>
      <c r="K402" s="58">
        <v>6.876605051870481E-2</v>
      </c>
      <c r="L402" s="58">
        <v>0.13864139119030364</v>
      </c>
      <c r="M402" s="58">
        <v>3.5248384596436692E-2</v>
      </c>
      <c r="N402" s="58">
        <v>4.5048921501967848E-2</v>
      </c>
      <c r="O402" s="58">
        <v>0</v>
      </c>
      <c r="P402" s="58">
        <v>0</v>
      </c>
      <c r="Q402" s="58">
        <v>0</v>
      </c>
      <c r="R402" s="58">
        <v>0</v>
      </c>
      <c r="S402" s="58">
        <v>0</v>
      </c>
      <c r="T402" s="58">
        <v>0</v>
      </c>
      <c r="U402" s="58">
        <v>0</v>
      </c>
      <c r="V402" s="58">
        <v>0</v>
      </c>
      <c r="W402" s="58">
        <v>0</v>
      </c>
      <c r="X402" s="58">
        <v>0</v>
      </c>
      <c r="Y402" s="58">
        <v>0</v>
      </c>
      <c r="Z402" s="58">
        <v>0</v>
      </c>
      <c r="AA402" s="58">
        <v>0</v>
      </c>
      <c r="AB402" s="58">
        <v>0</v>
      </c>
      <c r="AC402" s="58">
        <v>0</v>
      </c>
      <c r="AD402" s="58">
        <v>0</v>
      </c>
      <c r="AE402" s="58">
        <v>0</v>
      </c>
      <c r="AF402" s="58">
        <v>0</v>
      </c>
      <c r="AG402" s="58">
        <v>0</v>
      </c>
      <c r="AH402" s="58">
        <v>0</v>
      </c>
      <c r="AI402" s="58">
        <v>0</v>
      </c>
      <c r="AK402" s="64">
        <f t="shared" si="6"/>
        <v>9.4201552419953122E-3</v>
      </c>
    </row>
    <row r="403" spans="1:37" x14ac:dyDescent="0.25">
      <c r="A403">
        <v>401</v>
      </c>
      <c r="B403" s="1">
        <v>1.01E-2</v>
      </c>
      <c r="C403" s="1">
        <v>-1.7128256601923222E-4</v>
      </c>
      <c r="D403" s="58">
        <v>1.2634756397815772E-2</v>
      </c>
      <c r="E403" s="58">
        <v>3.795547477696689E-2</v>
      </c>
      <c r="F403" s="58">
        <v>0.14741976252105901</v>
      </c>
      <c r="G403" s="58">
        <v>8.4262211175925639E-2</v>
      </c>
      <c r="H403" s="58">
        <v>0.17736356240608137</v>
      </c>
      <c r="I403" s="58">
        <v>3.6238842291271486E-3</v>
      </c>
      <c r="J403" s="58">
        <v>8.7939203830703347E-2</v>
      </c>
      <c r="K403" s="58">
        <v>0.11134626238775801</v>
      </c>
      <c r="L403" s="58">
        <v>1.4843241312405039E-2</v>
      </c>
      <c r="M403" s="58">
        <v>0.16860919976982319</v>
      </c>
      <c r="N403" s="58">
        <v>0.15400244119233475</v>
      </c>
      <c r="O403" s="58">
        <v>0</v>
      </c>
      <c r="P403" s="58">
        <v>0</v>
      </c>
      <c r="Q403" s="58">
        <v>0</v>
      </c>
      <c r="R403" s="58">
        <v>0</v>
      </c>
      <c r="S403" s="58">
        <v>0</v>
      </c>
      <c r="T403" s="58">
        <v>0</v>
      </c>
      <c r="U403" s="58">
        <v>0</v>
      </c>
      <c r="V403" s="58">
        <v>0</v>
      </c>
      <c r="W403" s="58">
        <v>0</v>
      </c>
      <c r="X403" s="58">
        <v>0</v>
      </c>
      <c r="Y403" s="58">
        <v>0</v>
      </c>
      <c r="Z403" s="58">
        <v>0</v>
      </c>
      <c r="AA403" s="58">
        <v>0</v>
      </c>
      <c r="AB403" s="58">
        <v>0</v>
      </c>
      <c r="AC403" s="58">
        <v>0</v>
      </c>
      <c r="AD403" s="58">
        <v>0</v>
      </c>
      <c r="AE403" s="58">
        <v>0</v>
      </c>
      <c r="AF403" s="58">
        <v>0</v>
      </c>
      <c r="AG403" s="58">
        <v>0</v>
      </c>
      <c r="AH403" s="58">
        <v>0</v>
      </c>
      <c r="AI403" s="58">
        <v>0</v>
      </c>
      <c r="AK403" s="64">
        <f t="shared" si="6"/>
        <v>-1.6958669902894279E-2</v>
      </c>
    </row>
    <row r="404" spans="1:37" x14ac:dyDescent="0.25">
      <c r="A404">
        <v>402</v>
      </c>
      <c r="B404" s="1">
        <v>1.09E-2</v>
      </c>
      <c r="C404" s="1">
        <v>-1.0500990559742621E-4</v>
      </c>
      <c r="D404" s="58">
        <v>0.11045622937797259</v>
      </c>
      <c r="E404" s="58">
        <v>4.5377433565005093E-2</v>
      </c>
      <c r="F404" s="58">
        <v>0.12554786303758744</v>
      </c>
      <c r="G404" s="58">
        <v>6.3418932612252593E-2</v>
      </c>
      <c r="H404" s="58">
        <v>8.8281075618250202E-2</v>
      </c>
      <c r="I404" s="58">
        <v>0.15414024194181988</v>
      </c>
      <c r="J404" s="58">
        <v>9.553664686567126E-2</v>
      </c>
      <c r="K404" s="58">
        <v>3.4413571543871729E-2</v>
      </c>
      <c r="L404" s="58">
        <v>2.3851223851726784E-2</v>
      </c>
      <c r="M404" s="58">
        <v>0.10188457957844939</v>
      </c>
      <c r="N404" s="58">
        <v>0.15709220200739307</v>
      </c>
      <c r="O404" s="58">
        <v>0</v>
      </c>
      <c r="P404" s="58">
        <v>0</v>
      </c>
      <c r="Q404" s="58">
        <v>0</v>
      </c>
      <c r="R404" s="58">
        <v>0</v>
      </c>
      <c r="S404" s="58">
        <v>0</v>
      </c>
      <c r="T404" s="58">
        <v>0</v>
      </c>
      <c r="U404" s="58">
        <v>0</v>
      </c>
      <c r="V404" s="58">
        <v>0</v>
      </c>
      <c r="W404" s="58">
        <v>0</v>
      </c>
      <c r="X404" s="58">
        <v>0</v>
      </c>
      <c r="Y404" s="58">
        <v>0</v>
      </c>
      <c r="Z404" s="58">
        <v>0</v>
      </c>
      <c r="AA404" s="58">
        <v>0</v>
      </c>
      <c r="AB404" s="58">
        <v>0</v>
      </c>
      <c r="AC404" s="58">
        <v>0</v>
      </c>
      <c r="AD404" s="58">
        <v>0</v>
      </c>
      <c r="AE404" s="58">
        <v>0</v>
      </c>
      <c r="AF404" s="58">
        <v>0</v>
      </c>
      <c r="AG404" s="58">
        <v>0</v>
      </c>
      <c r="AH404" s="58">
        <v>0</v>
      </c>
      <c r="AI404" s="58">
        <v>0</v>
      </c>
      <c r="AK404" s="64">
        <f t="shared" si="6"/>
        <v>-9.6339362933418552E-3</v>
      </c>
    </row>
    <row r="405" spans="1:37" x14ac:dyDescent="0.25">
      <c r="A405">
        <v>403</v>
      </c>
      <c r="B405" s="1">
        <v>1.12E-2</v>
      </c>
      <c r="C405" s="1">
        <v>-1.4087890467906459E-4</v>
      </c>
      <c r="D405" s="58">
        <v>0.1317092850262005</v>
      </c>
      <c r="E405" s="58">
        <v>2.6374489442941847E-2</v>
      </c>
      <c r="F405" s="58">
        <v>0.13626626720535215</v>
      </c>
      <c r="G405" s="58">
        <v>7.2065624598896996E-2</v>
      </c>
      <c r="H405" s="58">
        <v>0.15114177087851954</v>
      </c>
      <c r="I405" s="58">
        <v>0.17100491088122757</v>
      </c>
      <c r="J405" s="58">
        <v>6.418658415649868E-2</v>
      </c>
      <c r="K405" s="58">
        <v>1.8966525460624811E-2</v>
      </c>
      <c r="L405" s="58">
        <v>5.4049611016487364E-2</v>
      </c>
      <c r="M405" s="58">
        <v>5.4396410221946245E-2</v>
      </c>
      <c r="N405" s="58">
        <v>0.11983852111130425</v>
      </c>
      <c r="O405" s="58">
        <v>0</v>
      </c>
      <c r="P405" s="58">
        <v>0</v>
      </c>
      <c r="Q405" s="58">
        <v>0</v>
      </c>
      <c r="R405" s="58">
        <v>0</v>
      </c>
      <c r="S405" s="58">
        <v>0</v>
      </c>
      <c r="T405" s="58">
        <v>0</v>
      </c>
      <c r="U405" s="58">
        <v>0</v>
      </c>
      <c r="V405" s="58">
        <v>0</v>
      </c>
      <c r="W405" s="58">
        <v>0</v>
      </c>
      <c r="X405" s="58">
        <v>0</v>
      </c>
      <c r="Y405" s="58">
        <v>0</v>
      </c>
      <c r="Z405" s="58">
        <v>0</v>
      </c>
      <c r="AA405" s="58">
        <v>0</v>
      </c>
      <c r="AB405" s="58">
        <v>0</v>
      </c>
      <c r="AC405" s="58">
        <v>0</v>
      </c>
      <c r="AD405" s="58">
        <v>0</v>
      </c>
      <c r="AE405" s="58">
        <v>0</v>
      </c>
      <c r="AF405" s="58">
        <v>0</v>
      </c>
      <c r="AG405" s="58">
        <v>0</v>
      </c>
      <c r="AH405" s="58">
        <v>0</v>
      </c>
      <c r="AI405" s="58">
        <v>0</v>
      </c>
      <c r="AK405" s="64">
        <f t="shared" si="6"/>
        <v>-1.2578473632059339E-2</v>
      </c>
    </row>
    <row r="406" spans="1:37" x14ac:dyDescent="0.25">
      <c r="A406">
        <v>404</v>
      </c>
      <c r="B406" s="1">
        <v>1.12E-2</v>
      </c>
      <c r="C406" s="1">
        <v>2.0849071534420009E-4</v>
      </c>
      <c r="D406" s="58">
        <v>4.6540541343254804E-2</v>
      </c>
      <c r="E406" s="58">
        <v>0.10555624782612699</v>
      </c>
      <c r="F406" s="58">
        <v>0.10074509451916611</v>
      </c>
      <c r="G406" s="58">
        <v>0.11582915279722074</v>
      </c>
      <c r="H406" s="58">
        <v>0.17401483849354216</v>
      </c>
      <c r="I406" s="58">
        <v>8.8584035815512704E-2</v>
      </c>
      <c r="J406" s="58">
        <v>6.11490123496546E-2</v>
      </c>
      <c r="K406" s="58">
        <v>4.1030479615655965E-3</v>
      </c>
      <c r="L406" s="58">
        <v>7.26787381396891E-2</v>
      </c>
      <c r="M406" s="58">
        <v>0.10887115873074156</v>
      </c>
      <c r="N406" s="58">
        <v>0.12192813202352557</v>
      </c>
      <c r="O406" s="58">
        <v>0</v>
      </c>
      <c r="P406" s="58">
        <v>0</v>
      </c>
      <c r="Q406" s="58">
        <v>0</v>
      </c>
      <c r="R406" s="58">
        <v>0</v>
      </c>
      <c r="S406" s="58">
        <v>0</v>
      </c>
      <c r="T406" s="58">
        <v>0</v>
      </c>
      <c r="U406" s="58">
        <v>0</v>
      </c>
      <c r="V406" s="58">
        <v>0</v>
      </c>
      <c r="W406" s="58">
        <v>0</v>
      </c>
      <c r="X406" s="58">
        <v>0</v>
      </c>
      <c r="Y406" s="58">
        <v>0</v>
      </c>
      <c r="Z406" s="58">
        <v>0</v>
      </c>
      <c r="AA406" s="58">
        <v>0</v>
      </c>
      <c r="AB406" s="58">
        <v>0</v>
      </c>
      <c r="AC406" s="58">
        <v>0</v>
      </c>
      <c r="AD406" s="58">
        <v>0</v>
      </c>
      <c r="AE406" s="58">
        <v>0</v>
      </c>
      <c r="AF406" s="58">
        <v>0</v>
      </c>
      <c r="AG406" s="58">
        <v>0</v>
      </c>
      <c r="AH406" s="58">
        <v>0</v>
      </c>
      <c r="AI406" s="58">
        <v>0</v>
      </c>
      <c r="AK406" s="64">
        <f t="shared" si="6"/>
        <v>1.8615242441446436E-2</v>
      </c>
    </row>
    <row r="407" spans="1:37" x14ac:dyDescent="0.25">
      <c r="A407">
        <v>405</v>
      </c>
      <c r="B407" s="1">
        <v>1.0800000000000001E-2</v>
      </c>
      <c r="C407" s="1">
        <v>-3.1143561504313284E-4</v>
      </c>
      <c r="D407" s="58">
        <v>0.17801541607962498</v>
      </c>
      <c r="E407" s="58">
        <v>9.0797120588987958E-3</v>
      </c>
      <c r="F407" s="58">
        <v>0.16024373196847513</v>
      </c>
      <c r="G407" s="58">
        <v>9.6501813132271061E-2</v>
      </c>
      <c r="H407" s="58">
        <v>7.2032350993303754E-2</v>
      </c>
      <c r="I407" s="58">
        <v>0.11212998309449129</v>
      </c>
      <c r="J407" s="58">
        <v>1.6511766397068084E-2</v>
      </c>
      <c r="K407" s="58">
        <v>7.5684409067203348E-2</v>
      </c>
      <c r="L407" s="58">
        <v>0.10867685083375189</v>
      </c>
      <c r="M407" s="58">
        <v>0.16146567808582482</v>
      </c>
      <c r="N407" s="58">
        <v>9.658288289086818E-3</v>
      </c>
      <c r="O407" s="58">
        <v>0</v>
      </c>
      <c r="P407" s="58">
        <v>0</v>
      </c>
      <c r="Q407" s="58">
        <v>0</v>
      </c>
      <c r="R407" s="58">
        <v>0</v>
      </c>
      <c r="S407" s="58">
        <v>0</v>
      </c>
      <c r="T407" s="58">
        <v>0</v>
      </c>
      <c r="U407" s="58">
        <v>0</v>
      </c>
      <c r="V407" s="58">
        <v>0</v>
      </c>
      <c r="W407" s="58">
        <v>0</v>
      </c>
      <c r="X407" s="58">
        <v>0</v>
      </c>
      <c r="Y407" s="58">
        <v>0</v>
      </c>
      <c r="Z407" s="58">
        <v>0</v>
      </c>
      <c r="AA407" s="58">
        <v>0</v>
      </c>
      <c r="AB407" s="58">
        <v>0</v>
      </c>
      <c r="AC407" s="58">
        <v>0</v>
      </c>
      <c r="AD407" s="58">
        <v>0</v>
      </c>
      <c r="AE407" s="58">
        <v>0</v>
      </c>
      <c r="AF407" s="58">
        <v>0</v>
      </c>
      <c r="AG407" s="58">
        <v>0</v>
      </c>
      <c r="AH407" s="58">
        <v>0</v>
      </c>
      <c r="AI407" s="58">
        <v>0</v>
      </c>
      <c r="AK407" s="64">
        <f t="shared" si="6"/>
        <v>-2.8836631022512299E-2</v>
      </c>
    </row>
    <row r="408" spans="1:37" x14ac:dyDescent="0.25">
      <c r="A408">
        <v>406</v>
      </c>
      <c r="B408" s="1">
        <v>1.29E-2</v>
      </c>
      <c r="C408" s="1">
        <v>7.8356067720590129E-5</v>
      </c>
      <c r="D408" s="58">
        <v>1.8310728322744989E-2</v>
      </c>
      <c r="E408" s="58">
        <v>0.12410730736100639</v>
      </c>
      <c r="F408" s="58">
        <v>2.3823461744259471E-2</v>
      </c>
      <c r="G408" s="58">
        <v>0.14401285834057156</v>
      </c>
      <c r="H408" s="58">
        <v>5.343047353435941E-2</v>
      </c>
      <c r="I408" s="58">
        <v>3.5591128834239073E-2</v>
      </c>
      <c r="J408" s="58">
        <v>0.10950882898420826</v>
      </c>
      <c r="K408" s="58">
        <v>0.18359610408984295</v>
      </c>
      <c r="L408" s="58">
        <v>0.1627090161418128</v>
      </c>
      <c r="M408" s="58">
        <v>0.11481732975115293</v>
      </c>
      <c r="N408" s="58">
        <v>3.009276289580224E-2</v>
      </c>
      <c r="O408" s="58">
        <v>0</v>
      </c>
      <c r="P408" s="58">
        <v>0</v>
      </c>
      <c r="Q408" s="58">
        <v>0</v>
      </c>
      <c r="R408" s="58">
        <v>0</v>
      </c>
      <c r="S408" s="58">
        <v>0</v>
      </c>
      <c r="T408" s="58">
        <v>0</v>
      </c>
      <c r="U408" s="58">
        <v>0</v>
      </c>
      <c r="V408" s="58">
        <v>0</v>
      </c>
      <c r="W408" s="58">
        <v>0</v>
      </c>
      <c r="X408" s="58">
        <v>0</v>
      </c>
      <c r="Y408" s="58">
        <v>0</v>
      </c>
      <c r="Z408" s="58">
        <v>0</v>
      </c>
      <c r="AA408" s="58">
        <v>0</v>
      </c>
      <c r="AB408" s="58">
        <v>0</v>
      </c>
      <c r="AC408" s="58">
        <v>0</v>
      </c>
      <c r="AD408" s="58">
        <v>0</v>
      </c>
      <c r="AE408" s="58">
        <v>0</v>
      </c>
      <c r="AF408" s="58">
        <v>0</v>
      </c>
      <c r="AG408" s="58">
        <v>0</v>
      </c>
      <c r="AH408" s="58">
        <v>0</v>
      </c>
      <c r="AI408" s="58">
        <v>0</v>
      </c>
      <c r="AK408" s="64">
        <f t="shared" si="6"/>
        <v>6.0741137767899326E-3</v>
      </c>
    </row>
    <row r="409" spans="1:37" x14ac:dyDescent="0.25">
      <c r="A409">
        <v>407</v>
      </c>
      <c r="B409" s="1">
        <v>9.7000000000000003E-3</v>
      </c>
      <c r="C409" s="1">
        <v>-6.1187784498139636E-5</v>
      </c>
      <c r="D409" s="58">
        <v>4.355678730935357E-2</v>
      </c>
      <c r="E409" s="58">
        <v>4.0199666619787369E-2</v>
      </c>
      <c r="F409" s="58">
        <v>9.5811370260458301E-2</v>
      </c>
      <c r="G409" s="58">
        <v>0.1033805584265792</v>
      </c>
      <c r="H409" s="58">
        <v>2.4547186642623113E-2</v>
      </c>
      <c r="I409" s="58">
        <v>0.13894865074156823</v>
      </c>
      <c r="J409" s="58">
        <v>5.6027408106005913E-2</v>
      </c>
      <c r="K409" s="58">
        <v>6.7125998563197842E-2</v>
      </c>
      <c r="L409" s="58">
        <v>0.13174082883966864</v>
      </c>
      <c r="M409" s="58">
        <v>0.15956956515014176</v>
      </c>
      <c r="N409" s="58">
        <v>0.13909197934061604</v>
      </c>
      <c r="O409" s="58">
        <v>0</v>
      </c>
      <c r="P409" s="58">
        <v>0</v>
      </c>
      <c r="Q409" s="58">
        <v>0</v>
      </c>
      <c r="R409" s="58">
        <v>0</v>
      </c>
      <c r="S409" s="58">
        <v>0</v>
      </c>
      <c r="T409" s="58">
        <v>0</v>
      </c>
      <c r="U409" s="58">
        <v>0</v>
      </c>
      <c r="V409" s="58">
        <v>0</v>
      </c>
      <c r="W409" s="58">
        <v>0</v>
      </c>
      <c r="X409" s="58">
        <v>0</v>
      </c>
      <c r="Y409" s="58">
        <v>0</v>
      </c>
      <c r="Z409" s="58">
        <v>0</v>
      </c>
      <c r="AA409" s="58">
        <v>0</v>
      </c>
      <c r="AB409" s="58">
        <v>0</v>
      </c>
      <c r="AC409" s="58">
        <v>0</v>
      </c>
      <c r="AD409" s="58">
        <v>0</v>
      </c>
      <c r="AE409" s="58">
        <v>0</v>
      </c>
      <c r="AF409" s="58">
        <v>0</v>
      </c>
      <c r="AG409" s="58">
        <v>0</v>
      </c>
      <c r="AH409" s="58">
        <v>0</v>
      </c>
      <c r="AI409" s="58">
        <v>0</v>
      </c>
      <c r="AK409" s="64">
        <f t="shared" si="6"/>
        <v>-6.3080190204267668E-3</v>
      </c>
    </row>
    <row r="410" spans="1:37" x14ac:dyDescent="0.25">
      <c r="A410">
        <v>408</v>
      </c>
      <c r="B410" s="1">
        <v>1.26E-2</v>
      </c>
      <c r="C410" s="1">
        <v>-2.1417020423281698E-4</v>
      </c>
      <c r="D410" s="58">
        <v>2.3822794790504524E-2</v>
      </c>
      <c r="E410" s="58">
        <v>4.6218627086159828E-2</v>
      </c>
      <c r="F410" s="58">
        <v>4.3385768012045883E-2</v>
      </c>
      <c r="G410" s="58">
        <v>0.22418827357307303</v>
      </c>
      <c r="H410" s="58">
        <v>9.1966035633631635E-2</v>
      </c>
      <c r="I410" s="58">
        <v>0.10364628267215138</v>
      </c>
      <c r="J410" s="58">
        <v>2.4209738318763086E-3</v>
      </c>
      <c r="K410" s="58">
        <v>0.16999323988725074</v>
      </c>
      <c r="L410" s="58">
        <v>0.11816499253916726</v>
      </c>
      <c r="M410" s="58">
        <v>5.0441213174942053E-2</v>
      </c>
      <c r="N410" s="58">
        <v>0.12575179879919754</v>
      </c>
      <c r="O410" s="58">
        <v>0</v>
      </c>
      <c r="P410" s="58">
        <v>0</v>
      </c>
      <c r="Q410" s="58">
        <v>0</v>
      </c>
      <c r="R410" s="58">
        <v>0</v>
      </c>
      <c r="S410" s="58">
        <v>0</v>
      </c>
      <c r="T410" s="58">
        <v>0</v>
      </c>
      <c r="U410" s="58">
        <v>0</v>
      </c>
      <c r="V410" s="58">
        <v>0</v>
      </c>
      <c r="W410" s="58">
        <v>0</v>
      </c>
      <c r="X410" s="58">
        <v>0</v>
      </c>
      <c r="Y410" s="58">
        <v>0</v>
      </c>
      <c r="Z410" s="58">
        <v>0</v>
      </c>
      <c r="AA410" s="58">
        <v>0</v>
      </c>
      <c r="AB410" s="58">
        <v>0</v>
      </c>
      <c r="AC410" s="58">
        <v>0</v>
      </c>
      <c r="AD410" s="58">
        <v>0</v>
      </c>
      <c r="AE410" s="58">
        <v>0</v>
      </c>
      <c r="AF410" s="58">
        <v>0</v>
      </c>
      <c r="AG410" s="58">
        <v>0</v>
      </c>
      <c r="AH410" s="58">
        <v>0</v>
      </c>
      <c r="AI410" s="58">
        <v>0</v>
      </c>
      <c r="AK410" s="64">
        <f t="shared" si="6"/>
        <v>-1.6997635256572777E-2</v>
      </c>
    </row>
    <row r="411" spans="1:37" x14ac:dyDescent="0.25">
      <c r="A411">
        <v>409</v>
      </c>
      <c r="B411" s="1">
        <v>1.21E-2</v>
      </c>
      <c r="C411" s="1">
        <v>2.7094144041310509E-4</v>
      </c>
      <c r="D411" s="58">
        <v>0.14205166083726412</v>
      </c>
      <c r="E411" s="58">
        <v>0.14548526393973807</v>
      </c>
      <c r="F411" s="58">
        <v>0.10639692179554351</v>
      </c>
      <c r="G411" s="58">
        <v>0.10046539857330916</v>
      </c>
      <c r="H411" s="58">
        <v>7.2991733752855392E-2</v>
      </c>
      <c r="I411" s="58">
        <v>6.7033969456490039E-2</v>
      </c>
      <c r="J411" s="58">
        <v>5.4365754758959418E-2</v>
      </c>
      <c r="K411" s="58">
        <v>7.0573599339631542E-3</v>
      </c>
      <c r="L411" s="58">
        <v>8.3651806099736603E-2</v>
      </c>
      <c r="M411" s="58">
        <v>9.4150708307701544E-2</v>
      </c>
      <c r="N411" s="58">
        <v>0.12634942254443909</v>
      </c>
      <c r="O411" s="58">
        <v>0</v>
      </c>
      <c r="P411" s="58">
        <v>0</v>
      </c>
      <c r="Q411" s="58">
        <v>0</v>
      </c>
      <c r="R411" s="58">
        <v>0</v>
      </c>
      <c r="S411" s="58">
        <v>0</v>
      </c>
      <c r="T411" s="58">
        <v>0</v>
      </c>
      <c r="U411" s="58">
        <v>0</v>
      </c>
      <c r="V411" s="58">
        <v>0</v>
      </c>
      <c r="W411" s="58">
        <v>0</v>
      </c>
      <c r="X411" s="58">
        <v>0</v>
      </c>
      <c r="Y411" s="58">
        <v>0</v>
      </c>
      <c r="Z411" s="58">
        <v>0</v>
      </c>
      <c r="AA411" s="58">
        <v>0</v>
      </c>
      <c r="AB411" s="58">
        <v>0</v>
      </c>
      <c r="AC411" s="58">
        <v>0</v>
      </c>
      <c r="AD411" s="58">
        <v>0</v>
      </c>
      <c r="AE411" s="58">
        <v>0</v>
      </c>
      <c r="AF411" s="58">
        <v>0</v>
      </c>
      <c r="AG411" s="58">
        <v>0</v>
      </c>
      <c r="AH411" s="58">
        <v>0</v>
      </c>
      <c r="AI411" s="58">
        <v>0</v>
      </c>
      <c r="AK411" s="64">
        <f t="shared" si="6"/>
        <v>2.2391854579595465E-2</v>
      </c>
    </row>
    <row r="412" spans="1:37" x14ac:dyDescent="0.25">
      <c r="A412">
        <v>410</v>
      </c>
      <c r="B412" s="1">
        <v>1.5800000000000002E-2</v>
      </c>
      <c r="C412" s="1">
        <v>7.344504067250326E-5</v>
      </c>
      <c r="D412" s="58">
        <v>5.5513123781839702E-2</v>
      </c>
      <c r="E412" s="58">
        <v>0.19530949605910283</v>
      </c>
      <c r="F412" s="58">
        <v>2.5086601936060781E-2</v>
      </c>
      <c r="G412" s="58">
        <v>3.2808747139862725E-2</v>
      </c>
      <c r="H412" s="58">
        <v>0.21471574986696521</v>
      </c>
      <c r="I412" s="58">
        <v>0.19771700258410344</v>
      </c>
      <c r="J412" s="58">
        <v>4.9256782335110258E-2</v>
      </c>
      <c r="K412" s="58">
        <v>0.1064283953038187</v>
      </c>
      <c r="L412" s="58">
        <v>1.8455746241310578E-2</v>
      </c>
      <c r="M412" s="58">
        <v>2.5331828209656876E-2</v>
      </c>
      <c r="N412" s="58">
        <v>7.9376526542168938E-2</v>
      </c>
      <c r="O412" s="58">
        <v>0</v>
      </c>
      <c r="P412" s="58">
        <v>0</v>
      </c>
      <c r="Q412" s="58">
        <v>0</v>
      </c>
      <c r="R412" s="58">
        <v>0</v>
      </c>
      <c r="S412" s="58">
        <v>0</v>
      </c>
      <c r="T412" s="58">
        <v>0</v>
      </c>
      <c r="U412" s="58">
        <v>0</v>
      </c>
      <c r="V412" s="58">
        <v>0</v>
      </c>
      <c r="W412" s="58">
        <v>0</v>
      </c>
      <c r="X412" s="58">
        <v>0</v>
      </c>
      <c r="Y412" s="58">
        <v>0</v>
      </c>
      <c r="Z412" s="58">
        <v>0</v>
      </c>
      <c r="AA412" s="58">
        <v>0</v>
      </c>
      <c r="AB412" s="58">
        <v>0</v>
      </c>
      <c r="AC412" s="58">
        <v>0</v>
      </c>
      <c r="AD412" s="58">
        <v>0</v>
      </c>
      <c r="AE412" s="58">
        <v>0</v>
      </c>
      <c r="AF412" s="58">
        <v>0</v>
      </c>
      <c r="AG412" s="58">
        <v>0</v>
      </c>
      <c r="AH412" s="58">
        <v>0</v>
      </c>
      <c r="AI412" s="58">
        <v>0</v>
      </c>
      <c r="AK412" s="64">
        <f t="shared" si="6"/>
        <v>4.6484202957280544E-3</v>
      </c>
    </row>
    <row r="413" spans="1:37" x14ac:dyDescent="0.25">
      <c r="A413">
        <v>411</v>
      </c>
      <c r="B413" s="1">
        <v>1.4999999999999999E-2</v>
      </c>
      <c r="C413" s="1">
        <v>-2.1924509959296966E-4</v>
      </c>
      <c r="D413" s="58">
        <v>9.4098806939189525E-2</v>
      </c>
      <c r="E413" s="58">
        <v>0.15587074715839483</v>
      </c>
      <c r="F413" s="58">
        <v>0.15868005486878567</v>
      </c>
      <c r="G413" s="58">
        <v>0.1757317179136853</v>
      </c>
      <c r="H413" s="58">
        <v>7.4113005802569111E-3</v>
      </c>
      <c r="I413" s="58">
        <v>3.9519835733200165E-3</v>
      </c>
      <c r="J413" s="58">
        <v>1.1974689936901418E-2</v>
      </c>
      <c r="K413" s="58">
        <v>0.18731949007527129</v>
      </c>
      <c r="L413" s="58">
        <v>1.5548218421207181E-2</v>
      </c>
      <c r="M413" s="58">
        <v>0.13534770803240978</v>
      </c>
      <c r="N413" s="58">
        <v>5.406528250057812E-2</v>
      </c>
      <c r="O413" s="58">
        <v>0</v>
      </c>
      <c r="P413" s="58">
        <v>0</v>
      </c>
      <c r="Q413" s="58">
        <v>0</v>
      </c>
      <c r="R413" s="58">
        <v>0</v>
      </c>
      <c r="S413" s="58">
        <v>0</v>
      </c>
      <c r="T413" s="58">
        <v>0</v>
      </c>
      <c r="U413" s="58">
        <v>0</v>
      </c>
      <c r="V413" s="58">
        <v>0</v>
      </c>
      <c r="W413" s="58">
        <v>0</v>
      </c>
      <c r="X413" s="58">
        <v>0</v>
      </c>
      <c r="Y413" s="58">
        <v>0</v>
      </c>
      <c r="Z413" s="58">
        <v>0</v>
      </c>
      <c r="AA413" s="58">
        <v>0</v>
      </c>
      <c r="AB413" s="58">
        <v>0</v>
      </c>
      <c r="AC413" s="58">
        <v>0</v>
      </c>
      <c r="AD413" s="58">
        <v>0</v>
      </c>
      <c r="AE413" s="58">
        <v>0</v>
      </c>
      <c r="AF413" s="58">
        <v>0</v>
      </c>
      <c r="AG413" s="58">
        <v>0</v>
      </c>
      <c r="AH413" s="58">
        <v>0</v>
      </c>
      <c r="AI413" s="58">
        <v>0</v>
      </c>
      <c r="AK413" s="64">
        <f t="shared" si="6"/>
        <v>-1.4616339972864644E-2</v>
      </c>
    </row>
    <row r="414" spans="1:37" x14ac:dyDescent="0.25">
      <c r="A414">
        <v>412</v>
      </c>
      <c r="B414" s="1">
        <v>1.14E-2</v>
      </c>
      <c r="C414" s="1">
        <v>-9.6431485381372775E-5</v>
      </c>
      <c r="D414" s="58">
        <v>0.16169173386349867</v>
      </c>
      <c r="E414" s="58">
        <v>3.0801044331931329E-2</v>
      </c>
      <c r="F414" s="58">
        <v>0.13401251704675149</v>
      </c>
      <c r="G414" s="58">
        <v>0.12657530943032541</v>
      </c>
      <c r="H414" s="58">
        <v>2.7041356596843133E-2</v>
      </c>
      <c r="I414" s="58">
        <v>0.11378448659701373</v>
      </c>
      <c r="J414" s="58">
        <v>0.13235865882982895</v>
      </c>
      <c r="K414" s="58">
        <v>4.9457049002337786E-2</v>
      </c>
      <c r="L414" s="58">
        <v>8.9294293522532112E-2</v>
      </c>
      <c r="M414" s="58">
        <v>0.10752009158985293</v>
      </c>
      <c r="N414" s="58">
        <v>2.7463459189084299E-2</v>
      </c>
      <c r="O414" s="58">
        <v>0</v>
      </c>
      <c r="P414" s="58">
        <v>0</v>
      </c>
      <c r="Q414" s="58">
        <v>0</v>
      </c>
      <c r="R414" s="58">
        <v>0</v>
      </c>
      <c r="S414" s="58">
        <v>0</v>
      </c>
      <c r="T414" s="58">
        <v>0</v>
      </c>
      <c r="U414" s="58">
        <v>0</v>
      </c>
      <c r="V414" s="58">
        <v>0</v>
      </c>
      <c r="W414" s="58">
        <v>0</v>
      </c>
      <c r="X414" s="58">
        <v>0</v>
      </c>
      <c r="Y414" s="58">
        <v>0</v>
      </c>
      <c r="Z414" s="58">
        <v>0</v>
      </c>
      <c r="AA414" s="58">
        <v>0</v>
      </c>
      <c r="AB414" s="58">
        <v>0</v>
      </c>
      <c r="AC414" s="58">
        <v>0</v>
      </c>
      <c r="AD414" s="58">
        <v>0</v>
      </c>
      <c r="AE414" s="58">
        <v>0</v>
      </c>
      <c r="AF414" s="58">
        <v>0</v>
      </c>
      <c r="AG414" s="58">
        <v>0</v>
      </c>
      <c r="AH414" s="58">
        <v>0</v>
      </c>
      <c r="AI414" s="58">
        <v>0</v>
      </c>
      <c r="AK414" s="64">
        <f t="shared" si="6"/>
        <v>-8.4589022264362074E-3</v>
      </c>
    </row>
    <row r="415" spans="1:37" x14ac:dyDescent="0.25">
      <c r="A415">
        <v>413</v>
      </c>
      <c r="B415" s="1">
        <v>1.35E-2</v>
      </c>
      <c r="C415" s="1">
        <v>3.6511826196236358E-4</v>
      </c>
      <c r="D415" s="58">
        <v>8.122592656943102E-2</v>
      </c>
      <c r="E415" s="58">
        <v>0.17703890910052283</v>
      </c>
      <c r="F415" s="58">
        <v>1.9906402801456998E-2</v>
      </c>
      <c r="G415" s="58">
        <v>9.1218220027170407E-2</v>
      </c>
      <c r="H415" s="58">
        <v>0.11309685264821782</v>
      </c>
      <c r="I415" s="58">
        <v>0.17600888200463474</v>
      </c>
      <c r="J415" s="58">
        <v>1.2442903232642095E-2</v>
      </c>
      <c r="K415" s="58">
        <v>1.5396212305522123E-2</v>
      </c>
      <c r="L415" s="58">
        <v>0.13454887583208483</v>
      </c>
      <c r="M415" s="58">
        <v>1.3639656821761442E-2</v>
      </c>
      <c r="N415" s="58">
        <v>0.16547715865655571</v>
      </c>
      <c r="O415" s="58">
        <v>0</v>
      </c>
      <c r="P415" s="58">
        <v>0</v>
      </c>
      <c r="Q415" s="58">
        <v>0</v>
      </c>
      <c r="R415" s="58">
        <v>0</v>
      </c>
      <c r="S415" s="58">
        <v>0</v>
      </c>
      <c r="T415" s="58">
        <v>0</v>
      </c>
      <c r="U415" s="58">
        <v>0</v>
      </c>
      <c r="V415" s="58">
        <v>0</v>
      </c>
      <c r="W415" s="58">
        <v>0</v>
      </c>
      <c r="X415" s="58">
        <v>0</v>
      </c>
      <c r="Y415" s="58">
        <v>0</v>
      </c>
      <c r="Z415" s="58">
        <v>0</v>
      </c>
      <c r="AA415" s="58">
        <v>0</v>
      </c>
      <c r="AB415" s="58">
        <v>0</v>
      </c>
      <c r="AC415" s="58">
        <v>0</v>
      </c>
      <c r="AD415" s="58">
        <v>0</v>
      </c>
      <c r="AE415" s="58">
        <v>0</v>
      </c>
      <c r="AF415" s="58">
        <v>0</v>
      </c>
      <c r="AG415" s="58">
        <v>0</v>
      </c>
      <c r="AH415" s="58">
        <v>0</v>
      </c>
      <c r="AI415" s="58">
        <v>0</v>
      </c>
      <c r="AK415" s="64">
        <f t="shared" si="6"/>
        <v>2.7045797182397302E-2</v>
      </c>
    </row>
    <row r="416" spans="1:37" x14ac:dyDescent="0.25">
      <c r="A416">
        <v>414</v>
      </c>
      <c r="B416" s="1">
        <v>1.23E-2</v>
      </c>
      <c r="C416" s="1">
        <v>1.5259384178144066E-4</v>
      </c>
      <c r="D416" s="58">
        <v>0.16060016066018817</v>
      </c>
      <c r="E416" s="58">
        <v>0.14406887091002607</v>
      </c>
      <c r="F416" s="58">
        <v>2.5227209969966635E-2</v>
      </c>
      <c r="G416" s="58">
        <v>8.3056881494759816E-2</v>
      </c>
      <c r="H416" s="58">
        <v>2.0608600671309266E-2</v>
      </c>
      <c r="I416" s="58">
        <v>8.7041947090227625E-2</v>
      </c>
      <c r="J416" s="58">
        <v>4.4045429065348453E-2</v>
      </c>
      <c r="K416" s="58">
        <v>8.1695138465481529E-2</v>
      </c>
      <c r="L416" s="58">
        <v>6.5343805674231106E-2</v>
      </c>
      <c r="M416" s="58">
        <v>0.13052692198849447</v>
      </c>
      <c r="N416" s="58">
        <v>0.15778503400996682</v>
      </c>
      <c r="O416" s="58">
        <v>0</v>
      </c>
      <c r="P416" s="58">
        <v>0</v>
      </c>
      <c r="Q416" s="58">
        <v>0</v>
      </c>
      <c r="R416" s="58">
        <v>0</v>
      </c>
      <c r="S416" s="58">
        <v>0</v>
      </c>
      <c r="T416" s="58">
        <v>0</v>
      </c>
      <c r="U416" s="58">
        <v>0</v>
      </c>
      <c r="V416" s="58">
        <v>0</v>
      </c>
      <c r="W416" s="58">
        <v>0</v>
      </c>
      <c r="X416" s="58">
        <v>0</v>
      </c>
      <c r="Y416" s="58">
        <v>0</v>
      </c>
      <c r="Z416" s="58">
        <v>0</v>
      </c>
      <c r="AA416" s="58">
        <v>0</v>
      </c>
      <c r="AB416" s="58">
        <v>0</v>
      </c>
      <c r="AC416" s="58">
        <v>0</v>
      </c>
      <c r="AD416" s="58">
        <v>0</v>
      </c>
      <c r="AE416" s="58">
        <v>0</v>
      </c>
      <c r="AF416" s="58">
        <v>0</v>
      </c>
      <c r="AG416" s="58">
        <v>0</v>
      </c>
      <c r="AH416" s="58">
        <v>0</v>
      </c>
      <c r="AI416" s="58">
        <v>0</v>
      </c>
      <c r="AK416" s="64">
        <f t="shared" si="6"/>
        <v>1.2406003396865095E-2</v>
      </c>
    </row>
    <row r="417" spans="1:37" x14ac:dyDescent="0.25">
      <c r="A417">
        <v>415</v>
      </c>
      <c r="B417" s="1">
        <v>1.23E-2</v>
      </c>
      <c r="C417" s="1">
        <v>-2.0214398285820162E-4</v>
      </c>
      <c r="D417" s="58">
        <v>4.2031399955963743E-2</v>
      </c>
      <c r="E417" s="58">
        <v>8.2186958379598454E-2</v>
      </c>
      <c r="F417" s="58">
        <v>0.12585623825580192</v>
      </c>
      <c r="G417" s="58">
        <v>2.1196517088183178E-2</v>
      </c>
      <c r="H417" s="58">
        <v>4.8348696789176339E-2</v>
      </c>
      <c r="I417" s="58">
        <v>0.25884709895522262</v>
      </c>
      <c r="J417" s="58">
        <v>5.6576330275040859E-2</v>
      </c>
      <c r="K417" s="58">
        <v>7.2776791447268008E-2</v>
      </c>
      <c r="L417" s="58">
        <v>0.10328776344884211</v>
      </c>
      <c r="M417" s="58">
        <v>0.17398842278171839</v>
      </c>
      <c r="N417" s="58">
        <v>1.4903782623184312E-2</v>
      </c>
      <c r="O417" s="58">
        <v>0</v>
      </c>
      <c r="P417" s="58">
        <v>0</v>
      </c>
      <c r="Q417" s="58">
        <v>0</v>
      </c>
      <c r="R417" s="58">
        <v>0</v>
      </c>
      <c r="S417" s="58">
        <v>0</v>
      </c>
      <c r="T417" s="58">
        <v>0</v>
      </c>
      <c r="U417" s="58">
        <v>0</v>
      </c>
      <c r="V417" s="58">
        <v>0</v>
      </c>
      <c r="W417" s="58">
        <v>0</v>
      </c>
      <c r="X417" s="58">
        <v>0</v>
      </c>
      <c r="Y417" s="58">
        <v>0</v>
      </c>
      <c r="Z417" s="58">
        <v>0</v>
      </c>
      <c r="AA417" s="58">
        <v>0</v>
      </c>
      <c r="AB417" s="58">
        <v>0</v>
      </c>
      <c r="AC417" s="58">
        <v>0</v>
      </c>
      <c r="AD417" s="58">
        <v>0</v>
      </c>
      <c r="AE417" s="58">
        <v>0</v>
      </c>
      <c r="AF417" s="58">
        <v>0</v>
      </c>
      <c r="AG417" s="58">
        <v>0</v>
      </c>
      <c r="AH417" s="58">
        <v>0</v>
      </c>
      <c r="AI417" s="58">
        <v>0</v>
      </c>
      <c r="AK417" s="64">
        <f t="shared" si="6"/>
        <v>-1.6434470151073303E-2</v>
      </c>
    </row>
    <row r="418" spans="1:37" x14ac:dyDescent="0.25">
      <c r="A418">
        <v>416</v>
      </c>
      <c r="B418" s="1">
        <v>1.24E-2</v>
      </c>
      <c r="C418" s="1">
        <v>3.319211474677323E-5</v>
      </c>
      <c r="D418" s="58">
        <v>0.16672283444361877</v>
      </c>
      <c r="E418" s="58">
        <v>6.1855877724150174E-2</v>
      </c>
      <c r="F418" s="58">
        <v>4.1181716130615027E-4</v>
      </c>
      <c r="G418" s="58">
        <v>8.9212196082210607E-2</v>
      </c>
      <c r="H418" s="58">
        <v>0.19854413509602942</v>
      </c>
      <c r="I418" s="58">
        <v>0.15578709221286788</v>
      </c>
      <c r="J418" s="58">
        <v>0.11366085991062579</v>
      </c>
      <c r="K418" s="58">
        <v>5.4431048781440602E-2</v>
      </c>
      <c r="L418" s="58">
        <v>2.8970768286661373E-2</v>
      </c>
      <c r="M418" s="58">
        <v>3.7159285221389685E-2</v>
      </c>
      <c r="N418" s="58">
        <v>9.3244085079699515E-2</v>
      </c>
      <c r="O418" s="58">
        <v>0</v>
      </c>
      <c r="P418" s="58">
        <v>0</v>
      </c>
      <c r="Q418" s="58">
        <v>0</v>
      </c>
      <c r="R418" s="58">
        <v>0</v>
      </c>
      <c r="S418" s="58">
        <v>0</v>
      </c>
      <c r="T418" s="58">
        <v>0</v>
      </c>
      <c r="U418" s="58">
        <v>0</v>
      </c>
      <c r="V418" s="58">
        <v>0</v>
      </c>
      <c r="W418" s="58">
        <v>0</v>
      </c>
      <c r="X418" s="58">
        <v>0</v>
      </c>
      <c r="Y418" s="58">
        <v>0</v>
      </c>
      <c r="Z418" s="58">
        <v>0</v>
      </c>
      <c r="AA418" s="58">
        <v>0</v>
      </c>
      <c r="AB418" s="58">
        <v>0</v>
      </c>
      <c r="AC418" s="58">
        <v>0</v>
      </c>
      <c r="AD418" s="58">
        <v>0</v>
      </c>
      <c r="AE418" s="58">
        <v>0</v>
      </c>
      <c r="AF418" s="58">
        <v>0</v>
      </c>
      <c r="AG418" s="58">
        <v>0</v>
      </c>
      <c r="AH418" s="58">
        <v>0</v>
      </c>
      <c r="AI418" s="58">
        <v>0</v>
      </c>
      <c r="AK418" s="64">
        <f t="shared" si="6"/>
        <v>2.6767834473204219E-3</v>
      </c>
    </row>
    <row r="419" spans="1:37" x14ac:dyDescent="0.25">
      <c r="A419">
        <v>417</v>
      </c>
      <c r="B419" s="1">
        <v>1.41E-2</v>
      </c>
      <c r="C419" s="1">
        <v>1.7196817462382372E-4</v>
      </c>
      <c r="D419" s="58">
        <v>8.1856772412523787E-2</v>
      </c>
      <c r="E419" s="58">
        <v>0.19707880532010957</v>
      </c>
      <c r="F419" s="58">
        <v>0.15543929053284389</v>
      </c>
      <c r="G419" s="58">
        <v>4.474900122487406E-2</v>
      </c>
      <c r="H419" s="58">
        <v>0.18292208341207411</v>
      </c>
      <c r="I419" s="58">
        <v>1.9398121050468915E-2</v>
      </c>
      <c r="J419" s="58">
        <v>3.7839463480792888E-2</v>
      </c>
      <c r="K419" s="58">
        <v>7.0748102248852168E-2</v>
      </c>
      <c r="L419" s="58">
        <v>5.6944741510577851E-2</v>
      </c>
      <c r="M419" s="58">
        <v>9.5366723183461455E-2</v>
      </c>
      <c r="N419" s="58">
        <v>5.765689562342146E-2</v>
      </c>
      <c r="O419" s="58">
        <v>0</v>
      </c>
      <c r="P419" s="58">
        <v>0</v>
      </c>
      <c r="Q419" s="58">
        <v>0</v>
      </c>
      <c r="R419" s="58">
        <v>0</v>
      </c>
      <c r="S419" s="58">
        <v>0</v>
      </c>
      <c r="T419" s="58">
        <v>0</v>
      </c>
      <c r="U419" s="58">
        <v>0</v>
      </c>
      <c r="V419" s="58">
        <v>0</v>
      </c>
      <c r="W419" s="58">
        <v>0</v>
      </c>
      <c r="X419" s="58">
        <v>0</v>
      </c>
      <c r="Y419" s="58">
        <v>0</v>
      </c>
      <c r="Z419" s="58">
        <v>0</v>
      </c>
      <c r="AA419" s="58">
        <v>0</v>
      </c>
      <c r="AB419" s="58">
        <v>0</v>
      </c>
      <c r="AC419" s="58">
        <v>0</v>
      </c>
      <c r="AD419" s="58">
        <v>0</v>
      </c>
      <c r="AE419" s="58">
        <v>0</v>
      </c>
      <c r="AF419" s="58">
        <v>0</v>
      </c>
      <c r="AG419" s="58">
        <v>0</v>
      </c>
      <c r="AH419" s="58">
        <v>0</v>
      </c>
      <c r="AI419" s="58">
        <v>0</v>
      </c>
      <c r="AK419" s="64">
        <f t="shared" si="6"/>
        <v>1.2196324441405938E-2</v>
      </c>
    </row>
    <row r="420" spans="1:37" x14ac:dyDescent="0.25">
      <c r="A420">
        <v>418</v>
      </c>
      <c r="B420" s="1">
        <v>1.23E-2</v>
      </c>
      <c r="C420" s="1">
        <v>4.3806774248790736E-4</v>
      </c>
      <c r="D420" s="58">
        <v>0.10828828976366044</v>
      </c>
      <c r="E420" s="58">
        <v>0.1685930239914655</v>
      </c>
      <c r="F420" s="58">
        <v>2.9905832253237164E-2</v>
      </c>
      <c r="G420" s="58">
        <v>1.5612277948834651E-3</v>
      </c>
      <c r="H420" s="58">
        <v>0.14775790607754752</v>
      </c>
      <c r="I420" s="58">
        <v>5.8387559779915658E-2</v>
      </c>
      <c r="J420" s="58">
        <v>9.0361425258018505E-2</v>
      </c>
      <c r="K420" s="58">
        <v>4.7577530434842752E-2</v>
      </c>
      <c r="L420" s="58">
        <v>0.1761739595812403</v>
      </c>
      <c r="M420" s="58">
        <v>4.6350846366572794E-2</v>
      </c>
      <c r="N420" s="58">
        <v>0.12504239869861591</v>
      </c>
      <c r="O420" s="58">
        <v>0</v>
      </c>
      <c r="P420" s="58">
        <v>0</v>
      </c>
      <c r="Q420" s="58">
        <v>0</v>
      </c>
      <c r="R420" s="58">
        <v>0</v>
      </c>
      <c r="S420" s="58">
        <v>0</v>
      </c>
      <c r="T420" s="58">
        <v>0</v>
      </c>
      <c r="U420" s="58">
        <v>0</v>
      </c>
      <c r="V420" s="58">
        <v>0</v>
      </c>
      <c r="W420" s="58">
        <v>0</v>
      </c>
      <c r="X420" s="58">
        <v>0</v>
      </c>
      <c r="Y420" s="58">
        <v>0</v>
      </c>
      <c r="Z420" s="58">
        <v>0</v>
      </c>
      <c r="AA420" s="58">
        <v>0</v>
      </c>
      <c r="AB420" s="58">
        <v>0</v>
      </c>
      <c r="AC420" s="58">
        <v>0</v>
      </c>
      <c r="AD420" s="58">
        <v>0</v>
      </c>
      <c r="AE420" s="58">
        <v>0</v>
      </c>
      <c r="AF420" s="58">
        <v>0</v>
      </c>
      <c r="AG420" s="58">
        <v>0</v>
      </c>
      <c r="AH420" s="58">
        <v>0</v>
      </c>
      <c r="AI420" s="58">
        <v>0</v>
      </c>
      <c r="AK420" s="64">
        <f t="shared" si="6"/>
        <v>3.5615263616903037E-2</v>
      </c>
    </row>
    <row r="421" spans="1:37" x14ac:dyDescent="0.25">
      <c r="A421">
        <v>419</v>
      </c>
      <c r="B421" s="1">
        <v>1.2999999999999999E-2</v>
      </c>
      <c r="C421" s="1">
        <v>7.0208548283840302E-5</v>
      </c>
      <c r="D421" s="58">
        <v>7.7704629936537872E-2</v>
      </c>
      <c r="E421" s="58">
        <v>0.12617490532774331</v>
      </c>
      <c r="F421" s="58">
        <v>7.1332002317899601E-2</v>
      </c>
      <c r="G421" s="58">
        <v>0.10853897942577359</v>
      </c>
      <c r="H421" s="58">
        <v>0.10861115086151224</v>
      </c>
      <c r="I421" s="58">
        <v>8.5071985334999184E-2</v>
      </c>
      <c r="J421" s="58">
        <v>0.13121237591303306</v>
      </c>
      <c r="K421" s="58">
        <v>9.6817896461091554E-2</v>
      </c>
      <c r="L421" s="58">
        <v>4.328046444020052E-2</v>
      </c>
      <c r="M421" s="58">
        <v>0.11609537351947148</v>
      </c>
      <c r="N421" s="58">
        <v>3.5160236461737528E-2</v>
      </c>
      <c r="O421" s="58">
        <v>0</v>
      </c>
      <c r="P421" s="58">
        <v>0</v>
      </c>
      <c r="Q421" s="58">
        <v>0</v>
      </c>
      <c r="R421" s="58">
        <v>0</v>
      </c>
      <c r="S421" s="58">
        <v>0</v>
      </c>
      <c r="T421" s="58">
        <v>0</v>
      </c>
      <c r="U421" s="58">
        <v>0</v>
      </c>
      <c r="V421" s="58">
        <v>0</v>
      </c>
      <c r="W421" s="58">
        <v>0</v>
      </c>
      <c r="X421" s="58">
        <v>0</v>
      </c>
      <c r="Y421" s="58">
        <v>0</v>
      </c>
      <c r="Z421" s="58">
        <v>0</v>
      </c>
      <c r="AA421" s="58">
        <v>0</v>
      </c>
      <c r="AB421" s="58">
        <v>0</v>
      </c>
      <c r="AC421" s="58">
        <v>0</v>
      </c>
      <c r="AD421" s="58">
        <v>0</v>
      </c>
      <c r="AE421" s="58">
        <v>0</v>
      </c>
      <c r="AF421" s="58">
        <v>0</v>
      </c>
      <c r="AG421" s="58">
        <v>0</v>
      </c>
      <c r="AH421" s="58">
        <v>0</v>
      </c>
      <c r="AI421" s="58">
        <v>0</v>
      </c>
      <c r="AK421" s="64">
        <f t="shared" si="6"/>
        <v>5.4006575602954078E-3</v>
      </c>
    </row>
    <row r="422" spans="1:37" x14ac:dyDescent="0.25">
      <c r="A422">
        <v>420</v>
      </c>
      <c r="B422" s="1">
        <v>1.0699999999999999E-2</v>
      </c>
      <c r="C422" s="1">
        <v>3.0540414345766887E-4</v>
      </c>
      <c r="D422" s="58">
        <v>0.15703325138219429</v>
      </c>
      <c r="E422" s="58">
        <v>0.10110087703798885</v>
      </c>
      <c r="F422" s="58">
        <v>6.0396750818907739E-2</v>
      </c>
      <c r="G422" s="58">
        <v>7.2014409944449853E-2</v>
      </c>
      <c r="H422" s="58">
        <v>0.11594945515906159</v>
      </c>
      <c r="I422" s="58">
        <v>4.0368444564229472E-2</v>
      </c>
      <c r="J422" s="58">
        <v>0.1103104810941429</v>
      </c>
      <c r="K422" s="58">
        <v>2.4986561781895008E-2</v>
      </c>
      <c r="L422" s="58">
        <v>0.1598772770317477</v>
      </c>
      <c r="M422" s="58">
        <v>0.11416603972287738</v>
      </c>
      <c r="N422" s="58">
        <v>4.3796451462505201E-2</v>
      </c>
      <c r="O422" s="58">
        <v>0</v>
      </c>
      <c r="P422" s="58">
        <v>0</v>
      </c>
      <c r="Q422" s="58">
        <v>0</v>
      </c>
      <c r="R422" s="58">
        <v>0</v>
      </c>
      <c r="S422" s="58">
        <v>0</v>
      </c>
      <c r="T422" s="58">
        <v>0</v>
      </c>
      <c r="U422" s="58">
        <v>0</v>
      </c>
      <c r="V422" s="58">
        <v>0</v>
      </c>
      <c r="W422" s="58">
        <v>0</v>
      </c>
      <c r="X422" s="58">
        <v>0</v>
      </c>
      <c r="Y422" s="58">
        <v>0</v>
      </c>
      <c r="Z422" s="58">
        <v>0</v>
      </c>
      <c r="AA422" s="58">
        <v>0</v>
      </c>
      <c r="AB422" s="58">
        <v>0</v>
      </c>
      <c r="AC422" s="58">
        <v>0</v>
      </c>
      <c r="AD422" s="58">
        <v>0</v>
      </c>
      <c r="AE422" s="58">
        <v>0</v>
      </c>
      <c r="AF422" s="58">
        <v>0</v>
      </c>
      <c r="AG422" s="58">
        <v>0</v>
      </c>
      <c r="AH422" s="58">
        <v>0</v>
      </c>
      <c r="AI422" s="58">
        <v>0</v>
      </c>
      <c r="AK422" s="64">
        <f t="shared" si="6"/>
        <v>2.854244331380083E-2</v>
      </c>
    </row>
    <row r="423" spans="1:37" x14ac:dyDescent="0.25">
      <c r="A423">
        <v>421</v>
      </c>
      <c r="B423" s="1">
        <v>1.2500000000000001E-2</v>
      </c>
      <c r="C423" s="1">
        <v>2.1802866569329023E-5</v>
      </c>
      <c r="D423" s="58">
        <v>9.0035043036246917E-2</v>
      </c>
      <c r="E423" s="58">
        <v>3.3578904428270565E-2</v>
      </c>
      <c r="F423" s="58">
        <v>4.5509426382665384E-2</v>
      </c>
      <c r="G423" s="58">
        <v>0.22074143216052589</v>
      </c>
      <c r="H423" s="58">
        <v>4.9650779517936748E-2</v>
      </c>
      <c r="I423" s="58">
        <v>4.7305698705258858E-2</v>
      </c>
      <c r="J423" s="58">
        <v>0.19472403650210765</v>
      </c>
      <c r="K423" s="58">
        <v>9.7509377883887138E-2</v>
      </c>
      <c r="L423" s="58">
        <v>1.2586620181925943E-2</v>
      </c>
      <c r="M423" s="58">
        <v>1.8444974566683991E-2</v>
      </c>
      <c r="N423" s="58">
        <v>0.18991370663449103</v>
      </c>
      <c r="O423" s="58">
        <v>0</v>
      </c>
      <c r="P423" s="58">
        <v>0</v>
      </c>
      <c r="Q423" s="58">
        <v>0</v>
      </c>
      <c r="R423" s="58">
        <v>0</v>
      </c>
      <c r="S423" s="58">
        <v>0</v>
      </c>
      <c r="T423" s="58">
        <v>0</v>
      </c>
      <c r="U423" s="58">
        <v>0</v>
      </c>
      <c r="V423" s="58">
        <v>0</v>
      </c>
      <c r="W423" s="58">
        <v>0</v>
      </c>
      <c r="X423" s="58">
        <v>0</v>
      </c>
      <c r="Y423" s="58">
        <v>0</v>
      </c>
      <c r="Z423" s="58">
        <v>0</v>
      </c>
      <c r="AA423" s="58">
        <v>0</v>
      </c>
      <c r="AB423" s="58">
        <v>0</v>
      </c>
      <c r="AC423" s="58">
        <v>0</v>
      </c>
      <c r="AD423" s="58">
        <v>0</v>
      </c>
      <c r="AE423" s="58">
        <v>0</v>
      </c>
      <c r="AF423" s="58">
        <v>0</v>
      </c>
      <c r="AG423" s="58">
        <v>0</v>
      </c>
      <c r="AH423" s="58">
        <v>0</v>
      </c>
      <c r="AI423" s="58">
        <v>0</v>
      </c>
      <c r="AK423" s="64">
        <f t="shared" si="6"/>
        <v>1.7442293255463218E-3</v>
      </c>
    </row>
    <row r="424" spans="1:37" x14ac:dyDescent="0.25">
      <c r="A424">
        <v>422</v>
      </c>
      <c r="B424" s="1">
        <v>1.2699999999999999E-2</v>
      </c>
      <c r="C424" s="1">
        <v>-4.5961994667555102E-4</v>
      </c>
      <c r="D424" s="58">
        <v>0.13452429817077011</v>
      </c>
      <c r="E424" s="58">
        <v>1.5753465980784514E-2</v>
      </c>
      <c r="F424" s="58">
        <v>0.15902591217402232</v>
      </c>
      <c r="G424" s="58">
        <v>2.2414039670381261E-2</v>
      </c>
      <c r="H424" s="58">
        <v>7.7833807756471265E-2</v>
      </c>
      <c r="I424" s="58">
        <v>0.15095663629754386</v>
      </c>
      <c r="J424" s="58">
        <v>0.10393287351930525</v>
      </c>
      <c r="K424" s="58">
        <v>0.13995118932787631</v>
      </c>
      <c r="L424" s="58">
        <v>1.0701936777859054E-2</v>
      </c>
      <c r="M424" s="58">
        <v>4.4138573636089487E-2</v>
      </c>
      <c r="N424" s="58">
        <v>0.14076726668889647</v>
      </c>
      <c r="O424" s="58">
        <v>0</v>
      </c>
      <c r="P424" s="58">
        <v>0</v>
      </c>
      <c r="Q424" s="58">
        <v>0</v>
      </c>
      <c r="R424" s="58">
        <v>0</v>
      </c>
      <c r="S424" s="58">
        <v>0</v>
      </c>
      <c r="T424" s="58">
        <v>0</v>
      </c>
      <c r="U424" s="58">
        <v>0</v>
      </c>
      <c r="V424" s="58">
        <v>0</v>
      </c>
      <c r="W424" s="58">
        <v>0</v>
      </c>
      <c r="X424" s="58">
        <v>0</v>
      </c>
      <c r="Y424" s="58">
        <v>0</v>
      </c>
      <c r="Z424" s="58">
        <v>0</v>
      </c>
      <c r="AA424" s="58">
        <v>0</v>
      </c>
      <c r="AB424" s="58">
        <v>0</v>
      </c>
      <c r="AC424" s="58">
        <v>0</v>
      </c>
      <c r="AD424" s="58">
        <v>0</v>
      </c>
      <c r="AE424" s="58">
        <v>0</v>
      </c>
      <c r="AF424" s="58">
        <v>0</v>
      </c>
      <c r="AG424" s="58">
        <v>0</v>
      </c>
      <c r="AH424" s="58">
        <v>0</v>
      </c>
      <c r="AI424" s="58">
        <v>0</v>
      </c>
      <c r="AK424" s="64">
        <f t="shared" si="6"/>
        <v>-3.6190546982326856E-2</v>
      </c>
    </row>
    <row r="425" spans="1:37" x14ac:dyDescent="0.25">
      <c r="A425">
        <v>423</v>
      </c>
      <c r="B425" s="1">
        <v>1.1900000000000001E-2</v>
      </c>
      <c r="C425" s="1">
        <v>-2.8443811294003729E-4</v>
      </c>
      <c r="D425" s="58">
        <v>9.1021390687026693E-2</v>
      </c>
      <c r="E425" s="58">
        <v>6.0735264472447426E-2</v>
      </c>
      <c r="F425" s="58">
        <v>0.1292563772743833</v>
      </c>
      <c r="G425" s="58">
        <v>0.11523471142506732</v>
      </c>
      <c r="H425" s="58">
        <v>9.956745224412282E-2</v>
      </c>
      <c r="I425" s="58">
        <v>9.2508390453258607E-2</v>
      </c>
      <c r="J425" s="58">
        <v>3.1040736025294502E-2</v>
      </c>
      <c r="K425" s="58">
        <v>0.12525585145139267</v>
      </c>
      <c r="L425" s="58">
        <v>9.9650087553876839E-3</v>
      </c>
      <c r="M425" s="58">
        <v>0.11175774551221281</v>
      </c>
      <c r="N425" s="58">
        <v>0.13365707169940608</v>
      </c>
      <c r="O425" s="58">
        <v>0</v>
      </c>
      <c r="P425" s="58">
        <v>0</v>
      </c>
      <c r="Q425" s="58">
        <v>0</v>
      </c>
      <c r="R425" s="58">
        <v>0</v>
      </c>
      <c r="S425" s="58">
        <v>0</v>
      </c>
      <c r="T425" s="58">
        <v>0</v>
      </c>
      <c r="U425" s="58">
        <v>0</v>
      </c>
      <c r="V425" s="58">
        <v>0</v>
      </c>
      <c r="W425" s="58">
        <v>0</v>
      </c>
      <c r="X425" s="58">
        <v>0</v>
      </c>
      <c r="Y425" s="58">
        <v>0</v>
      </c>
      <c r="Z425" s="58">
        <v>0</v>
      </c>
      <c r="AA425" s="58">
        <v>0</v>
      </c>
      <c r="AB425" s="58">
        <v>0</v>
      </c>
      <c r="AC425" s="58">
        <v>0</v>
      </c>
      <c r="AD425" s="58">
        <v>0</v>
      </c>
      <c r="AE425" s="58">
        <v>0</v>
      </c>
      <c r="AF425" s="58">
        <v>0</v>
      </c>
      <c r="AG425" s="58">
        <v>0</v>
      </c>
      <c r="AH425" s="58">
        <v>0</v>
      </c>
      <c r="AI425" s="58">
        <v>0</v>
      </c>
      <c r="AK425" s="64">
        <f t="shared" si="6"/>
        <v>-2.3902362431935904E-2</v>
      </c>
    </row>
    <row r="426" spans="1:37" x14ac:dyDescent="0.25">
      <c r="A426">
        <v>424</v>
      </c>
      <c r="B426" s="1">
        <v>1.37E-2</v>
      </c>
      <c r="C426" s="1">
        <v>1.5559981999580764E-5</v>
      </c>
      <c r="D426" s="58">
        <v>0.15739205681076524</v>
      </c>
      <c r="E426" s="58">
        <v>0.13711326447081418</v>
      </c>
      <c r="F426" s="58">
        <v>3.1079693370489367E-2</v>
      </c>
      <c r="G426" s="58">
        <v>0.13175782293734595</v>
      </c>
      <c r="H426" s="58">
        <v>0.12953117155110266</v>
      </c>
      <c r="I426" s="58">
        <v>7.115218537162285E-2</v>
      </c>
      <c r="J426" s="58">
        <v>5.727302946814292E-3</v>
      </c>
      <c r="K426" s="58">
        <v>0.13432496809869626</v>
      </c>
      <c r="L426" s="58">
        <v>0.10630442625776454</v>
      </c>
      <c r="M426" s="58">
        <v>7.1244160124459874E-2</v>
      </c>
      <c r="N426" s="58">
        <v>2.4372948060124602E-2</v>
      </c>
      <c r="O426" s="58">
        <v>0</v>
      </c>
      <c r="P426" s="58">
        <v>0</v>
      </c>
      <c r="Q426" s="58">
        <v>0</v>
      </c>
      <c r="R426" s="58">
        <v>0</v>
      </c>
      <c r="S426" s="58">
        <v>0</v>
      </c>
      <c r="T426" s="58">
        <v>0</v>
      </c>
      <c r="U426" s="58">
        <v>0</v>
      </c>
      <c r="V426" s="58">
        <v>0</v>
      </c>
      <c r="W426" s="58">
        <v>0</v>
      </c>
      <c r="X426" s="58">
        <v>0</v>
      </c>
      <c r="Y426" s="58">
        <v>0</v>
      </c>
      <c r="Z426" s="58">
        <v>0</v>
      </c>
      <c r="AA426" s="58">
        <v>0</v>
      </c>
      <c r="AB426" s="58">
        <v>0</v>
      </c>
      <c r="AC426" s="58">
        <v>0</v>
      </c>
      <c r="AD426" s="58">
        <v>0</v>
      </c>
      <c r="AE426" s="58">
        <v>0</v>
      </c>
      <c r="AF426" s="58">
        <v>0</v>
      </c>
      <c r="AG426" s="58">
        <v>0</v>
      </c>
      <c r="AH426" s="58">
        <v>0</v>
      </c>
      <c r="AI426" s="58">
        <v>0</v>
      </c>
      <c r="AK426" s="64">
        <f t="shared" si="6"/>
        <v>1.1357651094584499E-3</v>
      </c>
    </row>
    <row r="427" spans="1:37" x14ac:dyDescent="0.25">
      <c r="A427">
        <v>425</v>
      </c>
      <c r="B427" s="1">
        <v>1.03E-2</v>
      </c>
      <c r="C427" s="1">
        <v>-4.5330650692073941E-5</v>
      </c>
      <c r="D427" s="58">
        <v>8.6578149733992735E-2</v>
      </c>
      <c r="E427" s="58">
        <v>2.2456071550438578E-2</v>
      </c>
      <c r="F427" s="58">
        <v>0.11648819902083346</v>
      </c>
      <c r="G427" s="58">
        <v>2.7828472787847329E-2</v>
      </c>
      <c r="H427" s="58">
        <v>4.9043999625683003E-2</v>
      </c>
      <c r="I427" s="58">
        <v>0.17217409002316525</v>
      </c>
      <c r="J427" s="58">
        <v>0.12232953365523325</v>
      </c>
      <c r="K427" s="58">
        <v>3.9579601253850474E-2</v>
      </c>
      <c r="L427" s="58">
        <v>0.13310922769701913</v>
      </c>
      <c r="M427" s="58">
        <v>6.2938736587336661E-2</v>
      </c>
      <c r="N427" s="58">
        <v>0.16747391806460019</v>
      </c>
      <c r="O427" s="58">
        <v>0</v>
      </c>
      <c r="P427" s="58">
        <v>0</v>
      </c>
      <c r="Q427" s="58">
        <v>0</v>
      </c>
      <c r="R427" s="58">
        <v>0</v>
      </c>
      <c r="S427" s="58">
        <v>0</v>
      </c>
      <c r="T427" s="58">
        <v>0</v>
      </c>
      <c r="U427" s="58">
        <v>0</v>
      </c>
      <c r="V427" s="58">
        <v>0</v>
      </c>
      <c r="W427" s="58">
        <v>0</v>
      </c>
      <c r="X427" s="58">
        <v>0</v>
      </c>
      <c r="Y427" s="58">
        <v>0</v>
      </c>
      <c r="Z427" s="58">
        <v>0</v>
      </c>
      <c r="AA427" s="58">
        <v>0</v>
      </c>
      <c r="AB427" s="58">
        <v>0</v>
      </c>
      <c r="AC427" s="58">
        <v>0</v>
      </c>
      <c r="AD427" s="58">
        <v>0</v>
      </c>
      <c r="AE427" s="58">
        <v>0</v>
      </c>
      <c r="AF427" s="58">
        <v>0</v>
      </c>
      <c r="AG427" s="58">
        <v>0</v>
      </c>
      <c r="AH427" s="58">
        <v>0</v>
      </c>
      <c r="AI427" s="58">
        <v>0</v>
      </c>
      <c r="AK427" s="64">
        <f t="shared" si="6"/>
        <v>-4.401034047774169E-3</v>
      </c>
    </row>
    <row r="428" spans="1:37" x14ac:dyDescent="0.25">
      <c r="A428">
        <v>426</v>
      </c>
      <c r="B428" s="1">
        <v>1.0500000000000001E-2</v>
      </c>
      <c r="C428" s="1">
        <v>1.1359777278544978E-5</v>
      </c>
      <c r="D428" s="58">
        <v>7.2732973122607764E-2</v>
      </c>
      <c r="E428" s="58">
        <v>4.8748008089946997E-2</v>
      </c>
      <c r="F428" s="58">
        <v>0.14143392496217977</v>
      </c>
      <c r="G428" s="58">
        <v>8.1219204502728973E-2</v>
      </c>
      <c r="H428" s="58">
        <v>9.6941160818047128E-2</v>
      </c>
      <c r="I428" s="58">
        <v>0.14647790727382853</v>
      </c>
      <c r="J428" s="58">
        <v>6.3794630616775622E-2</v>
      </c>
      <c r="K428" s="58">
        <v>2.239148283289152E-2</v>
      </c>
      <c r="L428" s="58">
        <v>0.15269631395040048</v>
      </c>
      <c r="M428" s="58">
        <v>6.0238055941502472E-2</v>
      </c>
      <c r="N428" s="58">
        <v>0.11332633788909091</v>
      </c>
      <c r="O428" s="58">
        <v>0</v>
      </c>
      <c r="P428" s="58">
        <v>0</v>
      </c>
      <c r="Q428" s="58">
        <v>0</v>
      </c>
      <c r="R428" s="58">
        <v>0</v>
      </c>
      <c r="S428" s="58">
        <v>0</v>
      </c>
      <c r="T428" s="58">
        <v>0</v>
      </c>
      <c r="U428" s="58">
        <v>0</v>
      </c>
      <c r="V428" s="58">
        <v>0</v>
      </c>
      <c r="W428" s="58">
        <v>0</v>
      </c>
      <c r="X428" s="58">
        <v>0</v>
      </c>
      <c r="Y428" s="58">
        <v>0</v>
      </c>
      <c r="Z428" s="58">
        <v>0</v>
      </c>
      <c r="AA428" s="58">
        <v>0</v>
      </c>
      <c r="AB428" s="58">
        <v>0</v>
      </c>
      <c r="AC428" s="58">
        <v>0</v>
      </c>
      <c r="AD428" s="58">
        <v>0</v>
      </c>
      <c r="AE428" s="58">
        <v>0</v>
      </c>
      <c r="AF428" s="58">
        <v>0</v>
      </c>
      <c r="AG428" s="58">
        <v>0</v>
      </c>
      <c r="AH428" s="58">
        <v>0</v>
      </c>
      <c r="AI428" s="58">
        <v>0</v>
      </c>
      <c r="AK428" s="64">
        <f t="shared" si="6"/>
        <v>1.0818835503376169E-3</v>
      </c>
    </row>
    <row r="429" spans="1:37" x14ac:dyDescent="0.25">
      <c r="A429">
        <v>427</v>
      </c>
      <c r="B429" s="1">
        <v>1.24E-2</v>
      </c>
      <c r="C429" s="1">
        <v>4.2128289109118685E-5</v>
      </c>
      <c r="D429" s="58">
        <v>9.8355920128153182E-2</v>
      </c>
      <c r="E429" s="58">
        <v>0.11592265497161372</v>
      </c>
      <c r="F429" s="58">
        <v>9.7728734150937246E-2</v>
      </c>
      <c r="G429" s="58">
        <v>8.6747985153091137E-2</v>
      </c>
      <c r="H429" s="58">
        <v>0.1036088364262901</v>
      </c>
      <c r="I429" s="58">
        <v>9.3304660574525758E-2</v>
      </c>
      <c r="J429" s="58">
        <v>8.2517724130417108E-2</v>
      </c>
      <c r="K429" s="58">
        <v>8.4891659574043807E-2</v>
      </c>
      <c r="L429" s="58">
        <v>7.5363821041580334E-2</v>
      </c>
      <c r="M429" s="58">
        <v>5.7611564703916554E-2</v>
      </c>
      <c r="N429" s="58">
        <v>0.103946439145431</v>
      </c>
      <c r="O429" s="58">
        <v>0</v>
      </c>
      <c r="P429" s="58">
        <v>0</v>
      </c>
      <c r="Q429" s="58">
        <v>0</v>
      </c>
      <c r="R429" s="58">
        <v>0</v>
      </c>
      <c r="S429" s="58">
        <v>0</v>
      </c>
      <c r="T429" s="58">
        <v>0</v>
      </c>
      <c r="U429" s="58">
        <v>0</v>
      </c>
      <c r="V429" s="58">
        <v>0</v>
      </c>
      <c r="W429" s="58">
        <v>0</v>
      </c>
      <c r="X429" s="58">
        <v>0</v>
      </c>
      <c r="Y429" s="58">
        <v>0</v>
      </c>
      <c r="Z429" s="58">
        <v>0</v>
      </c>
      <c r="AA429" s="58">
        <v>0</v>
      </c>
      <c r="AB429" s="58">
        <v>0</v>
      </c>
      <c r="AC429" s="58">
        <v>0</v>
      </c>
      <c r="AD429" s="58">
        <v>0</v>
      </c>
      <c r="AE429" s="58">
        <v>0</v>
      </c>
      <c r="AF429" s="58">
        <v>0</v>
      </c>
      <c r="AG429" s="58">
        <v>0</v>
      </c>
      <c r="AH429" s="58">
        <v>0</v>
      </c>
      <c r="AI429" s="58">
        <v>0</v>
      </c>
      <c r="AK429" s="64">
        <f t="shared" si="6"/>
        <v>3.3974426700902165E-3</v>
      </c>
    </row>
    <row r="430" spans="1:37" x14ac:dyDescent="0.25">
      <c r="A430">
        <v>428</v>
      </c>
      <c r="B430" s="1">
        <v>1.18E-2</v>
      </c>
      <c r="C430" s="1">
        <v>-4.1960089547767748E-4</v>
      </c>
      <c r="D430" s="58">
        <v>8.1917042210812807E-2</v>
      </c>
      <c r="E430" s="58">
        <v>2.0923823285082282E-2</v>
      </c>
      <c r="F430" s="58">
        <v>0.10588016121193361</v>
      </c>
      <c r="G430" s="58">
        <v>0.13236443935377418</v>
      </c>
      <c r="H430" s="58">
        <v>2.1290767396762576E-2</v>
      </c>
      <c r="I430" s="58">
        <v>7.4797785250263565E-2</v>
      </c>
      <c r="J430" s="58">
        <v>9.6048279190176319E-2</v>
      </c>
      <c r="K430" s="58">
        <v>0.18601295735162934</v>
      </c>
      <c r="L430" s="58">
        <v>4.1270526774845273E-2</v>
      </c>
      <c r="M430" s="58">
        <v>0.23823068742184511</v>
      </c>
      <c r="N430" s="58">
        <v>1.2635305528747882E-3</v>
      </c>
      <c r="O430" s="58">
        <v>0</v>
      </c>
      <c r="P430" s="58">
        <v>0</v>
      </c>
      <c r="Q430" s="58">
        <v>0</v>
      </c>
      <c r="R430" s="58">
        <v>0</v>
      </c>
      <c r="S430" s="58">
        <v>0</v>
      </c>
      <c r="T430" s="58">
        <v>0</v>
      </c>
      <c r="U430" s="58">
        <v>0</v>
      </c>
      <c r="V430" s="58">
        <v>0</v>
      </c>
      <c r="W430" s="58">
        <v>0</v>
      </c>
      <c r="X430" s="58">
        <v>0</v>
      </c>
      <c r="Y430" s="58">
        <v>0</v>
      </c>
      <c r="Z430" s="58">
        <v>0</v>
      </c>
      <c r="AA430" s="58">
        <v>0</v>
      </c>
      <c r="AB430" s="58">
        <v>0</v>
      </c>
      <c r="AC430" s="58">
        <v>0</v>
      </c>
      <c r="AD430" s="58">
        <v>0</v>
      </c>
      <c r="AE430" s="58">
        <v>0</v>
      </c>
      <c r="AF430" s="58">
        <v>0</v>
      </c>
      <c r="AG430" s="58">
        <v>0</v>
      </c>
      <c r="AH430" s="58">
        <v>0</v>
      </c>
      <c r="AI430" s="58">
        <v>0</v>
      </c>
      <c r="AK430" s="64">
        <f t="shared" si="6"/>
        <v>-3.5559397921837078E-2</v>
      </c>
    </row>
    <row r="431" spans="1:37" x14ac:dyDescent="0.25">
      <c r="A431">
        <v>429</v>
      </c>
      <c r="B431" s="1">
        <v>1.01E-2</v>
      </c>
      <c r="C431" s="1">
        <v>1.0886398132318567E-5</v>
      </c>
      <c r="D431" s="58">
        <v>0.16001512684103061</v>
      </c>
      <c r="E431" s="58">
        <v>4.1680961384053694E-2</v>
      </c>
      <c r="F431" s="58">
        <v>9.2300537353921006E-2</v>
      </c>
      <c r="G431" s="58">
        <v>9.4747514558765844E-2</v>
      </c>
      <c r="H431" s="58">
        <v>1.5564656196931894E-2</v>
      </c>
      <c r="I431" s="58">
        <v>0.1328666523498214</v>
      </c>
      <c r="J431" s="58">
        <v>0.10535355290894764</v>
      </c>
      <c r="K431" s="58">
        <v>8.9320057422211715E-3</v>
      </c>
      <c r="L431" s="58">
        <v>4.2429844156509591E-2</v>
      </c>
      <c r="M431" s="58">
        <v>0.16396959032810332</v>
      </c>
      <c r="N431" s="58">
        <v>0.14213955817969381</v>
      </c>
      <c r="O431" s="58">
        <v>0</v>
      </c>
      <c r="P431" s="58">
        <v>0</v>
      </c>
      <c r="Q431" s="58">
        <v>0</v>
      </c>
      <c r="R431" s="58">
        <v>0</v>
      </c>
      <c r="S431" s="58">
        <v>0</v>
      </c>
      <c r="T431" s="58">
        <v>0</v>
      </c>
      <c r="U431" s="58">
        <v>0</v>
      </c>
      <c r="V431" s="58">
        <v>0</v>
      </c>
      <c r="W431" s="58">
        <v>0</v>
      </c>
      <c r="X431" s="58">
        <v>0</v>
      </c>
      <c r="Y431" s="58">
        <v>0</v>
      </c>
      <c r="Z431" s="58">
        <v>0</v>
      </c>
      <c r="AA431" s="58">
        <v>0</v>
      </c>
      <c r="AB431" s="58">
        <v>0</v>
      </c>
      <c r="AC431" s="58">
        <v>0</v>
      </c>
      <c r="AD431" s="58">
        <v>0</v>
      </c>
      <c r="AE431" s="58">
        <v>0</v>
      </c>
      <c r="AF431" s="58">
        <v>0</v>
      </c>
      <c r="AG431" s="58">
        <v>0</v>
      </c>
      <c r="AH431" s="58">
        <v>0</v>
      </c>
      <c r="AI431" s="58">
        <v>0</v>
      </c>
      <c r="AK431" s="64">
        <f t="shared" si="6"/>
        <v>1.0778612012196601E-3</v>
      </c>
    </row>
    <row r="432" spans="1:37" x14ac:dyDescent="0.25">
      <c r="A432">
        <v>430</v>
      </c>
      <c r="B432" s="1">
        <v>1.04E-2</v>
      </c>
      <c r="C432" s="1">
        <v>-1.1320269680215992E-4</v>
      </c>
      <c r="D432" s="58">
        <v>8.8697787453427449E-2</v>
      </c>
      <c r="E432" s="58">
        <v>5.2405487375157427E-2</v>
      </c>
      <c r="F432" s="58">
        <v>0.11988524440125521</v>
      </c>
      <c r="G432" s="58">
        <v>1.0393722626735625E-2</v>
      </c>
      <c r="H432" s="58">
        <v>0.10461580456518581</v>
      </c>
      <c r="I432" s="58">
        <v>0.10380884073419715</v>
      </c>
      <c r="J432" s="58">
        <v>8.9438981486183469E-2</v>
      </c>
      <c r="K432" s="58">
        <v>9.8501742525121685E-2</v>
      </c>
      <c r="L432" s="58">
        <v>0.13242216328677364</v>
      </c>
      <c r="M432" s="58">
        <v>0.1255777485840934</v>
      </c>
      <c r="N432" s="58">
        <v>7.4252476961869068E-2</v>
      </c>
      <c r="O432" s="58">
        <v>0</v>
      </c>
      <c r="P432" s="58">
        <v>0</v>
      </c>
      <c r="Q432" s="58">
        <v>0</v>
      </c>
      <c r="R432" s="58">
        <v>0</v>
      </c>
      <c r="S432" s="58">
        <v>0</v>
      </c>
      <c r="T432" s="58">
        <v>0</v>
      </c>
      <c r="U432" s="58">
        <v>0</v>
      </c>
      <c r="V432" s="58">
        <v>0</v>
      </c>
      <c r="W432" s="58">
        <v>0</v>
      </c>
      <c r="X432" s="58">
        <v>0</v>
      </c>
      <c r="Y432" s="58">
        <v>0</v>
      </c>
      <c r="Z432" s="58">
        <v>0</v>
      </c>
      <c r="AA432" s="58">
        <v>0</v>
      </c>
      <c r="AB432" s="58">
        <v>0</v>
      </c>
      <c r="AC432" s="58">
        <v>0</v>
      </c>
      <c r="AD432" s="58">
        <v>0</v>
      </c>
      <c r="AE432" s="58">
        <v>0</v>
      </c>
      <c r="AF432" s="58">
        <v>0</v>
      </c>
      <c r="AG432" s="58">
        <v>0</v>
      </c>
      <c r="AH432" s="58">
        <v>0</v>
      </c>
      <c r="AI432" s="58">
        <v>0</v>
      </c>
      <c r="AK432" s="64">
        <f t="shared" si="6"/>
        <v>-1.0884874692515378E-2</v>
      </c>
    </row>
    <row r="433" spans="1:37" x14ac:dyDescent="0.25">
      <c r="A433">
        <v>431</v>
      </c>
      <c r="B433" s="1">
        <v>1.15E-2</v>
      </c>
      <c r="C433" s="1">
        <v>3.5097427191993998E-5</v>
      </c>
      <c r="D433" s="58">
        <v>3.1680264836395702E-2</v>
      </c>
      <c r="E433" s="58">
        <v>9.0308252370754377E-2</v>
      </c>
      <c r="F433" s="58">
        <v>2.5432404531933964E-3</v>
      </c>
      <c r="G433" s="58">
        <v>4.3648503824207971E-2</v>
      </c>
      <c r="H433" s="58">
        <v>0.16408170794757487</v>
      </c>
      <c r="I433" s="58">
        <v>0.18460446406055853</v>
      </c>
      <c r="J433" s="58">
        <v>0.12464248088733096</v>
      </c>
      <c r="K433" s="58">
        <v>7.528802349678608E-2</v>
      </c>
      <c r="L433" s="58">
        <v>3.0880833179416856E-2</v>
      </c>
      <c r="M433" s="58">
        <v>0.1864896099872492</v>
      </c>
      <c r="N433" s="58">
        <v>6.5832618956531919E-2</v>
      </c>
      <c r="O433" s="58">
        <v>0</v>
      </c>
      <c r="P433" s="58">
        <v>0</v>
      </c>
      <c r="Q433" s="58">
        <v>0</v>
      </c>
      <c r="R433" s="58">
        <v>0</v>
      </c>
      <c r="S433" s="58">
        <v>0</v>
      </c>
      <c r="T433" s="58">
        <v>0</v>
      </c>
      <c r="U433" s="58">
        <v>0</v>
      </c>
      <c r="V433" s="58">
        <v>0</v>
      </c>
      <c r="W433" s="58">
        <v>0</v>
      </c>
      <c r="X433" s="58">
        <v>0</v>
      </c>
      <c r="Y433" s="58">
        <v>0</v>
      </c>
      <c r="Z433" s="58">
        <v>0</v>
      </c>
      <c r="AA433" s="58">
        <v>0</v>
      </c>
      <c r="AB433" s="58">
        <v>0</v>
      </c>
      <c r="AC433" s="58">
        <v>0</v>
      </c>
      <c r="AD433" s="58">
        <v>0</v>
      </c>
      <c r="AE433" s="58">
        <v>0</v>
      </c>
      <c r="AF433" s="58">
        <v>0</v>
      </c>
      <c r="AG433" s="58">
        <v>0</v>
      </c>
      <c r="AH433" s="58">
        <v>0</v>
      </c>
      <c r="AI433" s="58">
        <v>0</v>
      </c>
      <c r="AK433" s="64">
        <f t="shared" si="6"/>
        <v>3.0519501906081737E-3</v>
      </c>
    </row>
    <row r="434" spans="1:37" x14ac:dyDescent="0.25">
      <c r="A434">
        <v>432</v>
      </c>
      <c r="B434" s="1">
        <v>1.46E-2</v>
      </c>
      <c r="C434" s="1">
        <v>1.2765842014177126E-4</v>
      </c>
      <c r="D434" s="58">
        <v>8.3471803081318824E-2</v>
      </c>
      <c r="E434" s="58">
        <v>0.19373075409579965</v>
      </c>
      <c r="F434" s="58">
        <v>5.5978795288702192E-2</v>
      </c>
      <c r="G434" s="58">
        <v>3.3354925258418565E-2</v>
      </c>
      <c r="H434" s="58">
        <v>4.2652906083446691E-2</v>
      </c>
      <c r="I434" s="58">
        <v>0.15993579387281456</v>
      </c>
      <c r="J434" s="58">
        <v>8.3168798354419773E-2</v>
      </c>
      <c r="K434" s="58">
        <v>9.8350893260172517E-2</v>
      </c>
      <c r="L434" s="58">
        <v>6.4781892497904114E-2</v>
      </c>
      <c r="M434" s="58">
        <v>0.1248532493631658</v>
      </c>
      <c r="N434" s="58">
        <v>5.9720188843837299E-2</v>
      </c>
      <c r="O434" s="58">
        <v>0</v>
      </c>
      <c r="P434" s="58">
        <v>0</v>
      </c>
      <c r="Q434" s="58">
        <v>0</v>
      </c>
      <c r="R434" s="58">
        <v>0</v>
      </c>
      <c r="S434" s="58">
        <v>0</v>
      </c>
      <c r="T434" s="58">
        <v>0</v>
      </c>
      <c r="U434" s="58">
        <v>0</v>
      </c>
      <c r="V434" s="58">
        <v>0</v>
      </c>
      <c r="W434" s="58">
        <v>0</v>
      </c>
      <c r="X434" s="58">
        <v>0</v>
      </c>
      <c r="Y434" s="58">
        <v>0</v>
      </c>
      <c r="Z434" s="58">
        <v>0</v>
      </c>
      <c r="AA434" s="58">
        <v>0</v>
      </c>
      <c r="AB434" s="58">
        <v>0</v>
      </c>
      <c r="AC434" s="58">
        <v>0</v>
      </c>
      <c r="AD434" s="58">
        <v>0</v>
      </c>
      <c r="AE434" s="58">
        <v>0</v>
      </c>
      <c r="AF434" s="58">
        <v>0</v>
      </c>
      <c r="AG434" s="58">
        <v>0</v>
      </c>
      <c r="AH434" s="58">
        <v>0</v>
      </c>
      <c r="AI434" s="58">
        <v>0</v>
      </c>
      <c r="AK434" s="64">
        <f t="shared" si="6"/>
        <v>8.743727406970634E-3</v>
      </c>
    </row>
    <row r="435" spans="1:37" x14ac:dyDescent="0.25">
      <c r="A435">
        <v>433</v>
      </c>
      <c r="B435" s="1">
        <v>1.2500000000000001E-2</v>
      </c>
      <c r="C435" s="1">
        <v>3.0962463358049481E-4</v>
      </c>
      <c r="D435" s="58">
        <v>0.12379742119807703</v>
      </c>
      <c r="E435" s="58">
        <v>0.17157405261599459</v>
      </c>
      <c r="F435" s="58">
        <v>6.9747527857869168E-2</v>
      </c>
      <c r="G435" s="58">
        <v>2.8064621820261502E-2</v>
      </c>
      <c r="H435" s="58">
        <v>6.0649420724018077E-2</v>
      </c>
      <c r="I435" s="58">
        <v>0.14143130784282576</v>
      </c>
      <c r="J435" s="58">
        <v>1.8492761754459908E-2</v>
      </c>
      <c r="K435" s="58">
        <v>1.2036284065804348E-2</v>
      </c>
      <c r="L435" s="58">
        <v>0.14951922667112172</v>
      </c>
      <c r="M435" s="58">
        <v>0.11917993362897682</v>
      </c>
      <c r="N435" s="58">
        <v>0.10550744182059121</v>
      </c>
      <c r="O435" s="58">
        <v>0</v>
      </c>
      <c r="P435" s="58">
        <v>0</v>
      </c>
      <c r="Q435" s="58">
        <v>0</v>
      </c>
      <c r="R435" s="58">
        <v>0</v>
      </c>
      <c r="S435" s="58">
        <v>0</v>
      </c>
      <c r="T435" s="58">
        <v>0</v>
      </c>
      <c r="U435" s="58">
        <v>0</v>
      </c>
      <c r="V435" s="58">
        <v>0</v>
      </c>
      <c r="W435" s="58">
        <v>0</v>
      </c>
      <c r="X435" s="58">
        <v>0</v>
      </c>
      <c r="Y435" s="58">
        <v>0</v>
      </c>
      <c r="Z435" s="58">
        <v>0</v>
      </c>
      <c r="AA435" s="58">
        <v>0</v>
      </c>
      <c r="AB435" s="58">
        <v>0</v>
      </c>
      <c r="AC435" s="58">
        <v>0</v>
      </c>
      <c r="AD435" s="58">
        <v>0</v>
      </c>
      <c r="AE435" s="58">
        <v>0</v>
      </c>
      <c r="AF435" s="58">
        <v>0</v>
      </c>
      <c r="AG435" s="58">
        <v>0</v>
      </c>
      <c r="AH435" s="58">
        <v>0</v>
      </c>
      <c r="AI435" s="58">
        <v>0</v>
      </c>
      <c r="AK435" s="64">
        <f t="shared" si="6"/>
        <v>2.4769970686439585E-2</v>
      </c>
    </row>
    <row r="436" spans="1:37" x14ac:dyDescent="0.25">
      <c r="A436">
        <v>434</v>
      </c>
      <c r="B436" s="1">
        <v>1.14E-2</v>
      </c>
      <c r="C436" s="1">
        <v>-5.9155486617693005E-5</v>
      </c>
      <c r="D436" s="58">
        <v>0.15637253332196838</v>
      </c>
      <c r="E436" s="58">
        <v>2.2224209494729676E-2</v>
      </c>
      <c r="F436" s="58">
        <v>0.11252201182293541</v>
      </c>
      <c r="G436" s="58">
        <v>0.17976280051799406</v>
      </c>
      <c r="H436" s="58">
        <v>0.16063209077155557</v>
      </c>
      <c r="I436" s="58">
        <v>6.2661457480906471E-2</v>
      </c>
      <c r="J436" s="58">
        <v>5.9211886863607024E-2</v>
      </c>
      <c r="K436" s="58">
        <v>4.4016269252192167E-2</v>
      </c>
      <c r="L436" s="58">
        <v>0.10235464205919356</v>
      </c>
      <c r="M436" s="58">
        <v>8.4519025533813547E-2</v>
      </c>
      <c r="N436" s="58">
        <v>1.5723072881104277E-2</v>
      </c>
      <c r="O436" s="58">
        <v>0</v>
      </c>
      <c r="P436" s="58">
        <v>0</v>
      </c>
      <c r="Q436" s="58">
        <v>0</v>
      </c>
      <c r="R436" s="58">
        <v>0</v>
      </c>
      <c r="S436" s="58">
        <v>0</v>
      </c>
      <c r="T436" s="58">
        <v>0</v>
      </c>
      <c r="U436" s="58">
        <v>0</v>
      </c>
      <c r="V436" s="58">
        <v>0</v>
      </c>
      <c r="W436" s="58">
        <v>0</v>
      </c>
      <c r="X436" s="58">
        <v>0</v>
      </c>
      <c r="Y436" s="58">
        <v>0</v>
      </c>
      <c r="Z436" s="58">
        <v>0</v>
      </c>
      <c r="AA436" s="58">
        <v>0</v>
      </c>
      <c r="AB436" s="58">
        <v>0</v>
      </c>
      <c r="AC436" s="58">
        <v>0</v>
      </c>
      <c r="AD436" s="58">
        <v>0</v>
      </c>
      <c r="AE436" s="58">
        <v>0</v>
      </c>
      <c r="AF436" s="58">
        <v>0</v>
      </c>
      <c r="AG436" s="58">
        <v>0</v>
      </c>
      <c r="AH436" s="58">
        <v>0</v>
      </c>
      <c r="AI436" s="58">
        <v>0</v>
      </c>
      <c r="AK436" s="64">
        <f t="shared" si="6"/>
        <v>-5.1890777734818422E-3</v>
      </c>
    </row>
    <row r="437" spans="1:37" x14ac:dyDescent="0.25">
      <c r="A437">
        <v>435</v>
      </c>
      <c r="B437" s="1">
        <v>1.2999999999999999E-2</v>
      </c>
      <c r="C437" s="1">
        <v>-1.0230949121798773E-4</v>
      </c>
      <c r="D437" s="58">
        <v>7.1026524520533454E-3</v>
      </c>
      <c r="E437" s="58">
        <v>4.9083576087280201E-2</v>
      </c>
      <c r="F437" s="58">
        <v>5.9744420072128421E-2</v>
      </c>
      <c r="G437" s="58">
        <v>0.15015056763425</v>
      </c>
      <c r="H437" s="58">
        <v>0.15739618378022652</v>
      </c>
      <c r="I437" s="58">
        <v>4.2888199437485772E-2</v>
      </c>
      <c r="J437" s="58">
        <v>0.17966560693471803</v>
      </c>
      <c r="K437" s="58">
        <v>0.17008850686369975</v>
      </c>
      <c r="L437" s="58">
        <v>4.5872192249076252E-2</v>
      </c>
      <c r="M437" s="58">
        <v>1.7720233684480539E-4</v>
      </c>
      <c r="N437" s="58">
        <v>0.13783089215223701</v>
      </c>
      <c r="O437" s="58">
        <v>0</v>
      </c>
      <c r="P437" s="58">
        <v>0</v>
      </c>
      <c r="Q437" s="58">
        <v>0</v>
      </c>
      <c r="R437" s="58">
        <v>0</v>
      </c>
      <c r="S437" s="58">
        <v>0</v>
      </c>
      <c r="T437" s="58">
        <v>0</v>
      </c>
      <c r="U437" s="58">
        <v>0</v>
      </c>
      <c r="V437" s="58">
        <v>0</v>
      </c>
      <c r="W437" s="58">
        <v>0</v>
      </c>
      <c r="X437" s="58">
        <v>0</v>
      </c>
      <c r="Y437" s="58">
        <v>0</v>
      </c>
      <c r="Z437" s="58">
        <v>0</v>
      </c>
      <c r="AA437" s="58">
        <v>0</v>
      </c>
      <c r="AB437" s="58">
        <v>0</v>
      </c>
      <c r="AC437" s="58">
        <v>0</v>
      </c>
      <c r="AD437" s="58">
        <v>0</v>
      </c>
      <c r="AE437" s="58">
        <v>0</v>
      </c>
      <c r="AF437" s="58">
        <v>0</v>
      </c>
      <c r="AG437" s="58">
        <v>0</v>
      </c>
      <c r="AH437" s="58">
        <v>0</v>
      </c>
      <c r="AI437" s="58">
        <v>0</v>
      </c>
      <c r="AK437" s="64">
        <f t="shared" si="6"/>
        <v>-7.8699608629221336E-3</v>
      </c>
    </row>
    <row r="438" spans="1:37" x14ac:dyDescent="0.25">
      <c r="A438">
        <v>436</v>
      </c>
      <c r="B438" s="1">
        <v>1.11E-2</v>
      </c>
      <c r="C438" s="1">
        <v>-4.9694110896366196E-5</v>
      </c>
      <c r="D438" s="58">
        <v>8.2248513742884583E-2</v>
      </c>
      <c r="E438" s="58">
        <v>5.5097934893471597E-2</v>
      </c>
      <c r="F438" s="58">
        <v>0.11971765049106114</v>
      </c>
      <c r="G438" s="58">
        <v>5.305400389145299E-2</v>
      </c>
      <c r="H438" s="58">
        <v>0.21392576365039753</v>
      </c>
      <c r="I438" s="58">
        <v>2.2985867910547197E-2</v>
      </c>
      <c r="J438" s="58">
        <v>7.6960039873222724E-2</v>
      </c>
      <c r="K438" s="58">
        <v>0.11934443262633167</v>
      </c>
      <c r="L438" s="58">
        <v>0.15902507740971056</v>
      </c>
      <c r="M438" s="58">
        <v>2.2806833282057945E-2</v>
      </c>
      <c r="N438" s="58">
        <v>7.4833882228862281E-2</v>
      </c>
      <c r="O438" s="58">
        <v>0</v>
      </c>
      <c r="P438" s="58">
        <v>0</v>
      </c>
      <c r="Q438" s="58">
        <v>0</v>
      </c>
      <c r="R438" s="58">
        <v>0</v>
      </c>
      <c r="S438" s="58">
        <v>0</v>
      </c>
      <c r="T438" s="58">
        <v>0</v>
      </c>
      <c r="U438" s="58">
        <v>0</v>
      </c>
      <c r="V438" s="58">
        <v>0</v>
      </c>
      <c r="W438" s="58">
        <v>0</v>
      </c>
      <c r="X438" s="58">
        <v>0</v>
      </c>
      <c r="Y438" s="58">
        <v>0</v>
      </c>
      <c r="Z438" s="58">
        <v>0</v>
      </c>
      <c r="AA438" s="58">
        <v>0</v>
      </c>
      <c r="AB438" s="58">
        <v>0</v>
      </c>
      <c r="AC438" s="58">
        <v>0</v>
      </c>
      <c r="AD438" s="58">
        <v>0</v>
      </c>
      <c r="AE438" s="58">
        <v>0</v>
      </c>
      <c r="AF438" s="58">
        <v>0</v>
      </c>
      <c r="AG438" s="58">
        <v>0</v>
      </c>
      <c r="AH438" s="58">
        <v>0</v>
      </c>
      <c r="AI438" s="58">
        <v>0</v>
      </c>
      <c r="AK438" s="64">
        <f t="shared" si="6"/>
        <v>-4.4769469276005579E-3</v>
      </c>
    </row>
    <row r="439" spans="1:37" x14ac:dyDescent="0.25">
      <c r="A439">
        <v>437</v>
      </c>
      <c r="B439" s="1">
        <v>1.09E-2</v>
      </c>
      <c r="C439" s="1">
        <v>-2.5448727793778712E-6</v>
      </c>
      <c r="D439" s="58">
        <v>2.4959472869298005E-2</v>
      </c>
      <c r="E439" s="58">
        <v>7.6001728893407311E-2</v>
      </c>
      <c r="F439" s="58">
        <v>6.9452913196915822E-2</v>
      </c>
      <c r="G439" s="58">
        <v>0.13792171444807649</v>
      </c>
      <c r="H439" s="58">
        <v>0.12839230251165595</v>
      </c>
      <c r="I439" s="58">
        <v>0.13803252407369349</v>
      </c>
      <c r="J439" s="58">
        <v>4.2234287079313045E-2</v>
      </c>
      <c r="K439" s="58">
        <v>4.9366971771141001E-2</v>
      </c>
      <c r="L439" s="58">
        <v>2.3169860011167425E-2</v>
      </c>
      <c r="M439" s="58">
        <v>0.14192715195715666</v>
      </c>
      <c r="N439" s="58">
        <v>0.16854107318817471</v>
      </c>
      <c r="O439" s="58">
        <v>0</v>
      </c>
      <c r="P439" s="58">
        <v>0</v>
      </c>
      <c r="Q439" s="58">
        <v>0</v>
      </c>
      <c r="R439" s="58">
        <v>0</v>
      </c>
      <c r="S439" s="58">
        <v>0</v>
      </c>
      <c r="T439" s="58">
        <v>0</v>
      </c>
      <c r="U439" s="58">
        <v>0</v>
      </c>
      <c r="V439" s="58">
        <v>0</v>
      </c>
      <c r="W439" s="58">
        <v>0</v>
      </c>
      <c r="X439" s="58">
        <v>0</v>
      </c>
      <c r="Y439" s="58">
        <v>0</v>
      </c>
      <c r="Z439" s="58">
        <v>0</v>
      </c>
      <c r="AA439" s="58">
        <v>0</v>
      </c>
      <c r="AB439" s="58">
        <v>0</v>
      </c>
      <c r="AC439" s="58">
        <v>0</v>
      </c>
      <c r="AD439" s="58">
        <v>0</v>
      </c>
      <c r="AE439" s="58">
        <v>0</v>
      </c>
      <c r="AF439" s="58">
        <v>0</v>
      </c>
      <c r="AG439" s="58">
        <v>0</v>
      </c>
      <c r="AH439" s="58">
        <v>0</v>
      </c>
      <c r="AI439" s="58">
        <v>0</v>
      </c>
      <c r="AK439" s="64">
        <f t="shared" si="6"/>
        <v>-2.3347456691540102E-4</v>
      </c>
    </row>
    <row r="440" spans="1:37" x14ac:dyDescent="0.25">
      <c r="A440">
        <v>438</v>
      </c>
      <c r="B440" s="1">
        <v>1.1599999999999999E-2</v>
      </c>
      <c r="C440" s="1">
        <v>1.6812051672114798E-4</v>
      </c>
      <c r="D440" s="58">
        <v>6.1118980141482399E-2</v>
      </c>
      <c r="E440" s="58">
        <v>0.11369299464356449</v>
      </c>
      <c r="F440" s="58">
        <v>6.7178574832814128E-2</v>
      </c>
      <c r="G440" s="58">
        <v>0.11845915785371611</v>
      </c>
      <c r="H440" s="58">
        <v>0.1011539339084308</v>
      </c>
      <c r="I440" s="58">
        <v>6.7588725127175675E-2</v>
      </c>
      <c r="J440" s="58">
        <v>9.6116612871978716E-2</v>
      </c>
      <c r="K440" s="58">
        <v>7.2365772033914408E-2</v>
      </c>
      <c r="L440" s="58">
        <v>9.7363994147987021E-2</v>
      </c>
      <c r="M440" s="58">
        <v>9.8569431801440469E-2</v>
      </c>
      <c r="N440" s="58">
        <v>0.10639182263749575</v>
      </c>
      <c r="O440" s="58">
        <v>0</v>
      </c>
      <c r="P440" s="58">
        <v>0</v>
      </c>
      <c r="Q440" s="58">
        <v>0</v>
      </c>
      <c r="R440" s="58">
        <v>0</v>
      </c>
      <c r="S440" s="58">
        <v>0</v>
      </c>
      <c r="T440" s="58">
        <v>0</v>
      </c>
      <c r="U440" s="58">
        <v>0</v>
      </c>
      <c r="V440" s="58">
        <v>0</v>
      </c>
      <c r="W440" s="58">
        <v>0</v>
      </c>
      <c r="X440" s="58">
        <v>0</v>
      </c>
      <c r="Y440" s="58">
        <v>0</v>
      </c>
      <c r="Z440" s="58">
        <v>0</v>
      </c>
      <c r="AA440" s="58">
        <v>0</v>
      </c>
      <c r="AB440" s="58">
        <v>0</v>
      </c>
      <c r="AC440" s="58">
        <v>0</v>
      </c>
      <c r="AD440" s="58">
        <v>0</v>
      </c>
      <c r="AE440" s="58">
        <v>0</v>
      </c>
      <c r="AF440" s="58">
        <v>0</v>
      </c>
      <c r="AG440" s="58">
        <v>0</v>
      </c>
      <c r="AH440" s="58">
        <v>0</v>
      </c>
      <c r="AI440" s="58">
        <v>0</v>
      </c>
      <c r="AK440" s="64">
        <f t="shared" si="6"/>
        <v>1.4493147993202412E-2</v>
      </c>
    </row>
    <row r="441" spans="1:37" x14ac:dyDescent="0.25">
      <c r="A441">
        <v>439</v>
      </c>
      <c r="B441" s="1">
        <v>1.17E-2</v>
      </c>
      <c r="C441" s="1">
        <v>-3.8888826291644122E-4</v>
      </c>
      <c r="D441" s="58">
        <v>0.1700326507593708</v>
      </c>
      <c r="E441" s="58">
        <v>7.7125391501083867E-3</v>
      </c>
      <c r="F441" s="58">
        <v>9.315286158577174E-2</v>
      </c>
      <c r="G441" s="58">
        <v>6.3717041670620353E-2</v>
      </c>
      <c r="H441" s="58">
        <v>1.2861600899373216E-2</v>
      </c>
      <c r="I441" s="58">
        <v>9.2434846762191568E-3</v>
      </c>
      <c r="J441" s="58">
        <v>8.9648537766722255E-2</v>
      </c>
      <c r="K441" s="58">
        <v>0.22119913650697651</v>
      </c>
      <c r="L441" s="58">
        <v>0.12784004268886034</v>
      </c>
      <c r="M441" s="58">
        <v>0.14733393646713655</v>
      </c>
      <c r="N441" s="58">
        <v>5.7258167828840772E-2</v>
      </c>
      <c r="O441" s="58">
        <v>0</v>
      </c>
      <c r="P441" s="58">
        <v>0</v>
      </c>
      <c r="Q441" s="58">
        <v>0</v>
      </c>
      <c r="R441" s="58">
        <v>0</v>
      </c>
      <c r="S441" s="58">
        <v>0</v>
      </c>
      <c r="T441" s="58">
        <v>0</v>
      </c>
      <c r="U441" s="58">
        <v>0</v>
      </c>
      <c r="V441" s="58">
        <v>0</v>
      </c>
      <c r="W441" s="58">
        <v>0</v>
      </c>
      <c r="X441" s="58">
        <v>0</v>
      </c>
      <c r="Y441" s="58">
        <v>0</v>
      </c>
      <c r="Z441" s="58">
        <v>0</v>
      </c>
      <c r="AA441" s="58">
        <v>0</v>
      </c>
      <c r="AB441" s="58">
        <v>0</v>
      </c>
      <c r="AC441" s="58">
        <v>0</v>
      </c>
      <c r="AD441" s="58">
        <v>0</v>
      </c>
      <c r="AE441" s="58">
        <v>0</v>
      </c>
      <c r="AF441" s="58">
        <v>0</v>
      </c>
      <c r="AG441" s="58">
        <v>0</v>
      </c>
      <c r="AH441" s="58">
        <v>0</v>
      </c>
      <c r="AI441" s="58">
        <v>0</v>
      </c>
      <c r="AK441" s="64">
        <f t="shared" si="6"/>
        <v>-3.3238313069781297E-2</v>
      </c>
    </row>
    <row r="442" spans="1:37" x14ac:dyDescent="0.25">
      <c r="A442">
        <v>440</v>
      </c>
      <c r="B442" s="1">
        <v>1.0800000000000001E-2</v>
      </c>
      <c r="C442" s="1">
        <v>-1.0753029090969265E-4</v>
      </c>
      <c r="D442" s="58">
        <v>3.4529831763529195E-2</v>
      </c>
      <c r="E442" s="58">
        <v>4.1767362573527048E-2</v>
      </c>
      <c r="F442" s="58">
        <v>8.5606617396488588E-2</v>
      </c>
      <c r="G442" s="58">
        <v>0.12946555292945311</v>
      </c>
      <c r="H442" s="58">
        <v>9.8890369661054606E-2</v>
      </c>
      <c r="I442" s="58">
        <v>0.13404399999038152</v>
      </c>
      <c r="J442" s="58">
        <v>4.1461924508619005E-2</v>
      </c>
      <c r="K442" s="58">
        <v>9.328756738154749E-2</v>
      </c>
      <c r="L442" s="58">
        <v>0.12907132438305147</v>
      </c>
      <c r="M442" s="58">
        <v>9.5269820087693746E-2</v>
      </c>
      <c r="N442" s="58">
        <v>0.11660562932465408</v>
      </c>
      <c r="O442" s="58">
        <v>0</v>
      </c>
      <c r="P442" s="58">
        <v>0</v>
      </c>
      <c r="Q442" s="58">
        <v>0</v>
      </c>
      <c r="R442" s="58">
        <v>0</v>
      </c>
      <c r="S442" s="58">
        <v>0</v>
      </c>
      <c r="T442" s="58">
        <v>0</v>
      </c>
      <c r="U442" s="58">
        <v>0</v>
      </c>
      <c r="V442" s="58">
        <v>0</v>
      </c>
      <c r="W442" s="58">
        <v>0</v>
      </c>
      <c r="X442" s="58">
        <v>0</v>
      </c>
      <c r="Y442" s="58">
        <v>0</v>
      </c>
      <c r="Z442" s="58">
        <v>0</v>
      </c>
      <c r="AA442" s="58">
        <v>0</v>
      </c>
      <c r="AB442" s="58">
        <v>0</v>
      </c>
      <c r="AC442" s="58">
        <v>0</v>
      </c>
      <c r="AD442" s="58">
        <v>0</v>
      </c>
      <c r="AE442" s="58">
        <v>0</v>
      </c>
      <c r="AF442" s="58">
        <v>0</v>
      </c>
      <c r="AG442" s="58">
        <v>0</v>
      </c>
      <c r="AH442" s="58">
        <v>0</v>
      </c>
      <c r="AI442" s="58">
        <v>0</v>
      </c>
      <c r="AK442" s="64">
        <f t="shared" si="6"/>
        <v>-9.9565084175641336E-3</v>
      </c>
    </row>
    <row r="443" spans="1:37" x14ac:dyDescent="0.25">
      <c r="A443">
        <v>441</v>
      </c>
      <c r="B443" s="1">
        <v>1.35E-2</v>
      </c>
      <c r="C443" s="1">
        <v>1.8344053799900718E-4</v>
      </c>
      <c r="D443" s="58">
        <v>4.6868176832915782E-2</v>
      </c>
      <c r="E443" s="58">
        <v>0.15582367019316695</v>
      </c>
      <c r="F443" s="58">
        <v>0.13228440479275119</v>
      </c>
      <c r="G443" s="58">
        <v>4.3525792591702431E-2</v>
      </c>
      <c r="H443" s="58">
        <v>0.1435744346967652</v>
      </c>
      <c r="I443" s="58">
        <v>3.4772025985629E-2</v>
      </c>
      <c r="J443" s="58">
        <v>0.15018578526875095</v>
      </c>
      <c r="K443" s="58">
        <v>0.10007146029126372</v>
      </c>
      <c r="L443" s="58">
        <v>0.11447411928669435</v>
      </c>
      <c r="M443" s="58">
        <v>2.0012385890187587E-2</v>
      </c>
      <c r="N443" s="58">
        <v>5.8407744170172929E-2</v>
      </c>
      <c r="O443" s="58">
        <v>0</v>
      </c>
      <c r="P443" s="58">
        <v>0</v>
      </c>
      <c r="Q443" s="58">
        <v>0</v>
      </c>
      <c r="R443" s="58">
        <v>0</v>
      </c>
      <c r="S443" s="58">
        <v>0</v>
      </c>
      <c r="T443" s="58">
        <v>0</v>
      </c>
      <c r="U443" s="58">
        <v>0</v>
      </c>
      <c r="V443" s="58">
        <v>0</v>
      </c>
      <c r="W443" s="58">
        <v>0</v>
      </c>
      <c r="X443" s="58">
        <v>0</v>
      </c>
      <c r="Y443" s="58">
        <v>0</v>
      </c>
      <c r="Z443" s="58">
        <v>0</v>
      </c>
      <c r="AA443" s="58">
        <v>0</v>
      </c>
      <c r="AB443" s="58">
        <v>0</v>
      </c>
      <c r="AC443" s="58">
        <v>0</v>
      </c>
      <c r="AD443" s="58">
        <v>0</v>
      </c>
      <c r="AE443" s="58">
        <v>0</v>
      </c>
      <c r="AF443" s="58">
        <v>0</v>
      </c>
      <c r="AG443" s="58">
        <v>0</v>
      </c>
      <c r="AH443" s="58">
        <v>0</v>
      </c>
      <c r="AI443" s="58">
        <v>0</v>
      </c>
      <c r="AK443" s="64">
        <f t="shared" si="6"/>
        <v>1.3588187999926457E-2</v>
      </c>
    </row>
    <row r="444" spans="1:37" x14ac:dyDescent="0.25">
      <c r="A444">
        <v>442</v>
      </c>
      <c r="B444" s="1">
        <v>1.0999999999999999E-2</v>
      </c>
      <c r="C444" s="1">
        <v>-1.0841126038373773E-4</v>
      </c>
      <c r="D444" s="58">
        <v>0.12667521304877286</v>
      </c>
      <c r="E444" s="58">
        <v>7.4880006052692932E-2</v>
      </c>
      <c r="F444" s="58">
        <v>6.8049585267832738E-2</v>
      </c>
      <c r="G444" s="58">
        <v>3.3896216823900538E-2</v>
      </c>
      <c r="H444" s="58">
        <v>0.10282707740528274</v>
      </c>
      <c r="I444" s="58">
        <v>8.9993257629055079E-2</v>
      </c>
      <c r="J444" s="58">
        <v>9.3877026594198526E-2</v>
      </c>
      <c r="K444" s="58">
        <v>0.10630690917031357</v>
      </c>
      <c r="L444" s="58">
        <v>1.1751935356818505E-2</v>
      </c>
      <c r="M444" s="58">
        <v>0.15806639527886171</v>
      </c>
      <c r="N444" s="58">
        <v>0.13367637737227087</v>
      </c>
      <c r="O444" s="58">
        <v>0</v>
      </c>
      <c r="P444" s="58">
        <v>0</v>
      </c>
      <c r="Q444" s="58">
        <v>0</v>
      </c>
      <c r="R444" s="58">
        <v>0</v>
      </c>
      <c r="S444" s="58">
        <v>0</v>
      </c>
      <c r="T444" s="58">
        <v>0</v>
      </c>
      <c r="U444" s="58">
        <v>0</v>
      </c>
      <c r="V444" s="58">
        <v>0</v>
      </c>
      <c r="W444" s="58">
        <v>0</v>
      </c>
      <c r="X444" s="58">
        <v>0</v>
      </c>
      <c r="Y444" s="58">
        <v>0</v>
      </c>
      <c r="Z444" s="58">
        <v>0</v>
      </c>
      <c r="AA444" s="58">
        <v>0</v>
      </c>
      <c r="AB444" s="58">
        <v>0</v>
      </c>
      <c r="AC444" s="58">
        <v>0</v>
      </c>
      <c r="AD444" s="58">
        <v>0</v>
      </c>
      <c r="AE444" s="58">
        <v>0</v>
      </c>
      <c r="AF444" s="58">
        <v>0</v>
      </c>
      <c r="AG444" s="58">
        <v>0</v>
      </c>
      <c r="AH444" s="58">
        <v>0</v>
      </c>
      <c r="AI444" s="58">
        <v>0</v>
      </c>
      <c r="AK444" s="64">
        <f t="shared" si="6"/>
        <v>-9.85556912579434E-3</v>
      </c>
    </row>
    <row r="445" spans="1:37" x14ac:dyDescent="0.25">
      <c r="A445">
        <v>443</v>
      </c>
      <c r="B445" s="1">
        <v>1.09E-2</v>
      </c>
      <c r="C445" s="1">
        <v>1.5786856847312206E-4</v>
      </c>
      <c r="D445" s="58">
        <v>7.6841371244577988E-2</v>
      </c>
      <c r="E445" s="58">
        <v>7.9238745582678516E-2</v>
      </c>
      <c r="F445" s="58">
        <v>4.195428657793307E-2</v>
      </c>
      <c r="G445" s="58">
        <v>0.14783882662146225</v>
      </c>
      <c r="H445" s="58">
        <v>0.12872849290337657</v>
      </c>
      <c r="I445" s="58">
        <v>4.8653310327280586E-3</v>
      </c>
      <c r="J445" s="58">
        <v>7.1207713456221733E-2</v>
      </c>
      <c r="K445" s="58">
        <v>9.9081173243323661E-2</v>
      </c>
      <c r="L445" s="58">
        <v>0.13929602105070404</v>
      </c>
      <c r="M445" s="58">
        <v>6.7357445563109672E-2</v>
      </c>
      <c r="N445" s="58">
        <v>0.14359059272388436</v>
      </c>
      <c r="O445" s="58">
        <v>0</v>
      </c>
      <c r="P445" s="58">
        <v>0</v>
      </c>
      <c r="Q445" s="58">
        <v>0</v>
      </c>
      <c r="R445" s="58">
        <v>0</v>
      </c>
      <c r="S445" s="58">
        <v>0</v>
      </c>
      <c r="T445" s="58">
        <v>0</v>
      </c>
      <c r="U445" s="58">
        <v>0</v>
      </c>
      <c r="V445" s="58">
        <v>0</v>
      </c>
      <c r="W445" s="58">
        <v>0</v>
      </c>
      <c r="X445" s="58">
        <v>0</v>
      </c>
      <c r="Y445" s="58">
        <v>0</v>
      </c>
      <c r="Z445" s="58">
        <v>0</v>
      </c>
      <c r="AA445" s="58">
        <v>0</v>
      </c>
      <c r="AB445" s="58">
        <v>0</v>
      </c>
      <c r="AC445" s="58">
        <v>0</v>
      </c>
      <c r="AD445" s="58">
        <v>0</v>
      </c>
      <c r="AE445" s="58">
        <v>0</v>
      </c>
      <c r="AF445" s="58">
        <v>0</v>
      </c>
      <c r="AG445" s="58">
        <v>0</v>
      </c>
      <c r="AH445" s="58">
        <v>0</v>
      </c>
      <c r="AI445" s="58">
        <v>0</v>
      </c>
      <c r="AK445" s="64">
        <f t="shared" si="6"/>
        <v>1.4483354905791015E-2</v>
      </c>
    </row>
    <row r="446" spans="1:37" x14ac:dyDescent="0.25">
      <c r="A446">
        <v>444</v>
      </c>
      <c r="B446" s="1">
        <v>1.3299999999999999E-2</v>
      </c>
      <c r="C446" s="1">
        <v>-2.9533244677373046E-4</v>
      </c>
      <c r="D446" s="58">
        <v>4.3354145955861054E-2</v>
      </c>
      <c r="E446" s="58">
        <v>5.4766928624302158E-2</v>
      </c>
      <c r="F446" s="58">
        <v>0.1299740898121432</v>
      </c>
      <c r="G446" s="58">
        <v>0.13364601168773876</v>
      </c>
      <c r="H446" s="58">
        <v>1.059557560870187E-2</v>
      </c>
      <c r="I446" s="58">
        <v>0.17583714244884002</v>
      </c>
      <c r="J446" s="58">
        <v>0.146761009653192</v>
      </c>
      <c r="K446" s="58">
        <v>0.12752713345229932</v>
      </c>
      <c r="L446" s="58">
        <v>1.1801536419409706E-2</v>
      </c>
      <c r="M446" s="58">
        <v>9.3531581507311876E-2</v>
      </c>
      <c r="N446" s="58">
        <v>7.2204844830199844E-2</v>
      </c>
      <c r="O446" s="58">
        <v>0</v>
      </c>
      <c r="P446" s="58">
        <v>0</v>
      </c>
      <c r="Q446" s="58">
        <v>0</v>
      </c>
      <c r="R446" s="58">
        <v>0</v>
      </c>
      <c r="S446" s="58">
        <v>0</v>
      </c>
      <c r="T446" s="58">
        <v>0</v>
      </c>
      <c r="U446" s="58">
        <v>0</v>
      </c>
      <c r="V446" s="58">
        <v>0</v>
      </c>
      <c r="W446" s="58">
        <v>0</v>
      </c>
      <c r="X446" s="58">
        <v>0</v>
      </c>
      <c r="Y446" s="58">
        <v>0</v>
      </c>
      <c r="Z446" s="58">
        <v>0</v>
      </c>
      <c r="AA446" s="58">
        <v>0</v>
      </c>
      <c r="AB446" s="58">
        <v>0</v>
      </c>
      <c r="AC446" s="58">
        <v>0</v>
      </c>
      <c r="AD446" s="58">
        <v>0</v>
      </c>
      <c r="AE446" s="58">
        <v>0</v>
      </c>
      <c r="AF446" s="58">
        <v>0</v>
      </c>
      <c r="AG446" s="58">
        <v>0</v>
      </c>
      <c r="AH446" s="58">
        <v>0</v>
      </c>
      <c r="AI446" s="58">
        <v>0</v>
      </c>
      <c r="AK446" s="64">
        <f t="shared" si="6"/>
        <v>-2.2205447125844397E-2</v>
      </c>
    </row>
    <row r="447" spans="1:37" x14ac:dyDescent="0.25">
      <c r="A447">
        <v>445</v>
      </c>
      <c r="B447" s="1">
        <v>1.01E-2</v>
      </c>
      <c r="C447" s="1">
        <v>-7.7644102161641374E-5</v>
      </c>
      <c r="D447" s="58">
        <v>0.1488073875491249</v>
      </c>
      <c r="E447" s="58">
        <v>5.7012670456517499E-2</v>
      </c>
      <c r="F447" s="58">
        <v>0.1168726919730243</v>
      </c>
      <c r="G447" s="58">
        <v>1.7245636674819442E-2</v>
      </c>
      <c r="H447" s="58">
        <v>8.9809955852168444E-2</v>
      </c>
      <c r="I447" s="58">
        <v>5.5979514031340806E-2</v>
      </c>
      <c r="J447" s="58">
        <v>1.1987926852018072E-2</v>
      </c>
      <c r="K447" s="58">
        <v>0.10144968237069962</v>
      </c>
      <c r="L447" s="58">
        <v>0.18208302745340288</v>
      </c>
      <c r="M447" s="58">
        <v>9.710354090315404E-2</v>
      </c>
      <c r="N447" s="58">
        <v>0.12164796588372981</v>
      </c>
      <c r="O447" s="58">
        <v>0</v>
      </c>
      <c r="P447" s="58">
        <v>0</v>
      </c>
      <c r="Q447" s="58">
        <v>0</v>
      </c>
      <c r="R447" s="58">
        <v>0</v>
      </c>
      <c r="S447" s="58">
        <v>0</v>
      </c>
      <c r="T447" s="58">
        <v>0</v>
      </c>
      <c r="U447" s="58">
        <v>0</v>
      </c>
      <c r="V447" s="58">
        <v>0</v>
      </c>
      <c r="W447" s="58">
        <v>0</v>
      </c>
      <c r="X447" s="58">
        <v>0</v>
      </c>
      <c r="Y447" s="58">
        <v>0</v>
      </c>
      <c r="Z447" s="58">
        <v>0</v>
      </c>
      <c r="AA447" s="58">
        <v>0</v>
      </c>
      <c r="AB447" s="58">
        <v>0</v>
      </c>
      <c r="AC447" s="58">
        <v>0</v>
      </c>
      <c r="AD447" s="58">
        <v>0</v>
      </c>
      <c r="AE447" s="58">
        <v>0</v>
      </c>
      <c r="AF447" s="58">
        <v>0</v>
      </c>
      <c r="AG447" s="58">
        <v>0</v>
      </c>
      <c r="AH447" s="58">
        <v>0</v>
      </c>
      <c r="AI447" s="58">
        <v>0</v>
      </c>
      <c r="AK447" s="64">
        <f t="shared" si="6"/>
        <v>-7.6875348674892456E-3</v>
      </c>
    </row>
    <row r="448" spans="1:37" x14ac:dyDescent="0.25">
      <c r="A448">
        <v>446</v>
      </c>
      <c r="B448" s="1">
        <v>1.18E-2</v>
      </c>
      <c r="C448" s="1">
        <v>-1.8174227670196688E-4</v>
      </c>
      <c r="D448" s="58">
        <v>2.3599690590583415E-3</v>
      </c>
      <c r="E448" s="58">
        <v>3.4436092767927945E-2</v>
      </c>
      <c r="F448" s="58">
        <v>0.12430300321420565</v>
      </c>
      <c r="G448" s="58">
        <v>0.14391671326427238</v>
      </c>
      <c r="H448" s="58">
        <v>0.14320773092765596</v>
      </c>
      <c r="I448" s="58">
        <v>0.17292397868541731</v>
      </c>
      <c r="J448" s="58">
        <v>4.573062615385334E-3</v>
      </c>
      <c r="K448" s="58">
        <v>9.2752743758384854E-2</v>
      </c>
      <c r="L448" s="58">
        <v>0.17041072961025708</v>
      </c>
      <c r="M448" s="58">
        <v>9.0217383666001613E-3</v>
      </c>
      <c r="N448" s="58">
        <v>0.10209423773083492</v>
      </c>
      <c r="O448" s="58">
        <v>0</v>
      </c>
      <c r="P448" s="58">
        <v>0</v>
      </c>
      <c r="Q448" s="58">
        <v>0</v>
      </c>
      <c r="R448" s="58">
        <v>0</v>
      </c>
      <c r="S448" s="58">
        <v>0</v>
      </c>
      <c r="T448" s="58">
        <v>0</v>
      </c>
      <c r="U448" s="58">
        <v>0</v>
      </c>
      <c r="V448" s="58">
        <v>0</v>
      </c>
      <c r="W448" s="58">
        <v>0</v>
      </c>
      <c r="X448" s="58">
        <v>0</v>
      </c>
      <c r="Y448" s="58">
        <v>0</v>
      </c>
      <c r="Z448" s="58">
        <v>0</v>
      </c>
      <c r="AA448" s="58">
        <v>0</v>
      </c>
      <c r="AB448" s="58">
        <v>0</v>
      </c>
      <c r="AC448" s="58">
        <v>0</v>
      </c>
      <c r="AD448" s="58">
        <v>0</v>
      </c>
      <c r="AE448" s="58">
        <v>0</v>
      </c>
      <c r="AF448" s="58">
        <v>0</v>
      </c>
      <c r="AG448" s="58">
        <v>0</v>
      </c>
      <c r="AH448" s="58">
        <v>0</v>
      </c>
      <c r="AI448" s="58">
        <v>0</v>
      </c>
      <c r="AK448" s="64">
        <f t="shared" si="6"/>
        <v>-1.5401887856098887E-2</v>
      </c>
    </row>
    <row r="449" spans="1:37" x14ac:dyDescent="0.25">
      <c r="A449">
        <v>447</v>
      </c>
      <c r="B449" s="1">
        <v>9.4000000000000004E-3</v>
      </c>
      <c r="C449" s="1">
        <v>2.478780608015034E-5</v>
      </c>
      <c r="D449" s="58">
        <v>9.2691772217848481E-2</v>
      </c>
      <c r="E449" s="58">
        <v>5.3350069671889544E-2</v>
      </c>
      <c r="F449" s="58">
        <v>3.7840895066996248E-2</v>
      </c>
      <c r="G449" s="58">
        <v>9.6338403753469717E-3</v>
      </c>
      <c r="H449" s="58">
        <v>9.7397206810662579E-2</v>
      </c>
      <c r="I449" s="58">
        <v>1.8834643508653177E-2</v>
      </c>
      <c r="J449" s="58">
        <v>0.11670389453396016</v>
      </c>
      <c r="K449" s="58">
        <v>0.1296472547407744</v>
      </c>
      <c r="L449" s="58">
        <v>0.11647522743834174</v>
      </c>
      <c r="M449" s="58">
        <v>0.15136223891169248</v>
      </c>
      <c r="N449" s="58">
        <v>0.17606295672383435</v>
      </c>
      <c r="O449" s="58">
        <v>0</v>
      </c>
      <c r="P449" s="58">
        <v>0</v>
      </c>
      <c r="Q449" s="58">
        <v>0</v>
      </c>
      <c r="R449" s="58">
        <v>0</v>
      </c>
      <c r="S449" s="58">
        <v>0</v>
      </c>
      <c r="T449" s="58">
        <v>0</v>
      </c>
      <c r="U449" s="58">
        <v>0</v>
      </c>
      <c r="V449" s="58">
        <v>0</v>
      </c>
      <c r="W449" s="58">
        <v>0</v>
      </c>
      <c r="X449" s="58">
        <v>0</v>
      </c>
      <c r="Y449" s="58">
        <v>0</v>
      </c>
      <c r="Z449" s="58">
        <v>0</v>
      </c>
      <c r="AA449" s="58">
        <v>0</v>
      </c>
      <c r="AB449" s="58">
        <v>0</v>
      </c>
      <c r="AC449" s="58">
        <v>0</v>
      </c>
      <c r="AD449" s="58">
        <v>0</v>
      </c>
      <c r="AE449" s="58">
        <v>0</v>
      </c>
      <c r="AF449" s="58">
        <v>0</v>
      </c>
      <c r="AG449" s="58">
        <v>0</v>
      </c>
      <c r="AH449" s="58">
        <v>0</v>
      </c>
      <c r="AI449" s="58">
        <v>0</v>
      </c>
      <c r="AK449" s="64">
        <f t="shared" si="6"/>
        <v>2.6370006468245041E-3</v>
      </c>
    </row>
    <row r="450" spans="1:37" x14ac:dyDescent="0.25">
      <c r="A450">
        <v>448</v>
      </c>
      <c r="B450" s="1">
        <v>1.41E-2</v>
      </c>
      <c r="C450" s="1">
        <v>-1.5543344354413525E-4</v>
      </c>
      <c r="D450" s="58">
        <v>1.8477522085364975E-2</v>
      </c>
      <c r="E450" s="58">
        <v>0.14603047409272821</v>
      </c>
      <c r="F450" s="58">
        <v>0.17774316606201374</v>
      </c>
      <c r="G450" s="58">
        <v>0.17438088317470454</v>
      </c>
      <c r="H450" s="58">
        <v>3.6300774993746524E-2</v>
      </c>
      <c r="I450" s="58">
        <v>7.5022012090348603E-2</v>
      </c>
      <c r="J450" s="58">
        <v>2.7130165276976977E-2</v>
      </c>
      <c r="K450" s="58">
        <v>0.13193580031794822</v>
      </c>
      <c r="L450" s="58">
        <v>3.5230427099702796E-2</v>
      </c>
      <c r="M450" s="58">
        <v>0.13488744944534742</v>
      </c>
      <c r="N450" s="58">
        <v>4.2861325361117988E-2</v>
      </c>
      <c r="O450" s="58">
        <v>0</v>
      </c>
      <c r="P450" s="58">
        <v>0</v>
      </c>
      <c r="Q450" s="58">
        <v>0</v>
      </c>
      <c r="R450" s="58">
        <v>0</v>
      </c>
      <c r="S450" s="58">
        <v>0</v>
      </c>
      <c r="T450" s="58">
        <v>0</v>
      </c>
      <c r="U450" s="58">
        <v>0</v>
      </c>
      <c r="V450" s="58">
        <v>0</v>
      </c>
      <c r="W450" s="58">
        <v>0</v>
      </c>
      <c r="X450" s="58">
        <v>0</v>
      </c>
      <c r="Y450" s="58">
        <v>0</v>
      </c>
      <c r="Z450" s="58">
        <v>0</v>
      </c>
      <c r="AA450" s="58">
        <v>0</v>
      </c>
      <c r="AB450" s="58">
        <v>0</v>
      </c>
      <c r="AC450" s="58">
        <v>0</v>
      </c>
      <c r="AD450" s="58">
        <v>0</v>
      </c>
      <c r="AE450" s="58">
        <v>0</v>
      </c>
      <c r="AF450" s="58">
        <v>0</v>
      </c>
      <c r="AG450" s="58">
        <v>0</v>
      </c>
      <c r="AH450" s="58">
        <v>0</v>
      </c>
      <c r="AI450" s="58">
        <v>0</v>
      </c>
      <c r="AK450" s="64">
        <f t="shared" si="6"/>
        <v>-1.1023648478307465E-2</v>
      </c>
    </row>
    <row r="451" spans="1:37" x14ac:dyDescent="0.25">
      <c r="A451">
        <v>449</v>
      </c>
      <c r="B451" s="1">
        <v>1.09E-2</v>
      </c>
      <c r="C451" s="1">
        <v>-4.6524180604914125E-5</v>
      </c>
      <c r="D451" s="58">
        <v>0.12831417918357405</v>
      </c>
      <c r="E451" s="58">
        <v>1.998438995733811E-2</v>
      </c>
      <c r="F451" s="58">
        <v>7.878302155359522E-2</v>
      </c>
      <c r="G451" s="58">
        <v>9.3951121592827438E-2</v>
      </c>
      <c r="H451" s="58">
        <v>0.14071335289130546</v>
      </c>
      <c r="I451" s="58">
        <v>0.12793515448877485</v>
      </c>
      <c r="J451" s="58">
        <v>0.118786936402861</v>
      </c>
      <c r="K451" s="58">
        <v>4.2625691453404974E-2</v>
      </c>
      <c r="L451" s="58">
        <v>5.8780841876527316E-2</v>
      </c>
      <c r="M451" s="58">
        <v>5.6452114369045681E-2</v>
      </c>
      <c r="N451" s="58">
        <v>0.133673196230746</v>
      </c>
      <c r="O451" s="58">
        <v>0</v>
      </c>
      <c r="P451" s="58">
        <v>0</v>
      </c>
      <c r="Q451" s="58">
        <v>0</v>
      </c>
      <c r="R451" s="58">
        <v>0</v>
      </c>
      <c r="S451" s="58">
        <v>0</v>
      </c>
      <c r="T451" s="58">
        <v>0</v>
      </c>
      <c r="U451" s="58">
        <v>0</v>
      </c>
      <c r="V451" s="58">
        <v>0</v>
      </c>
      <c r="W451" s="58">
        <v>0</v>
      </c>
      <c r="X451" s="58">
        <v>0</v>
      </c>
      <c r="Y451" s="58">
        <v>0</v>
      </c>
      <c r="Z451" s="58">
        <v>0</v>
      </c>
      <c r="AA451" s="58">
        <v>0</v>
      </c>
      <c r="AB451" s="58">
        <v>0</v>
      </c>
      <c r="AC451" s="58">
        <v>0</v>
      </c>
      <c r="AD451" s="58">
        <v>0</v>
      </c>
      <c r="AE451" s="58">
        <v>0</v>
      </c>
      <c r="AF451" s="58">
        <v>0</v>
      </c>
      <c r="AG451" s="58">
        <v>0</v>
      </c>
      <c r="AH451" s="58">
        <v>0</v>
      </c>
      <c r="AI451" s="58">
        <v>0</v>
      </c>
      <c r="AK451" s="64">
        <f t="shared" si="6"/>
        <v>-4.2682734499921212E-3</v>
      </c>
    </row>
    <row r="452" spans="1:37" x14ac:dyDescent="0.25">
      <c r="A452">
        <v>450</v>
      </c>
      <c r="B452" s="1">
        <v>1.06E-2</v>
      </c>
      <c r="C452" s="1">
        <v>3.9566261343165452E-5</v>
      </c>
      <c r="D452" s="58">
        <v>8.944363289142826E-2</v>
      </c>
      <c r="E452" s="58">
        <v>5.9299330390393423E-2</v>
      </c>
      <c r="F452" s="58">
        <v>5.8715796845561698E-2</v>
      </c>
      <c r="G452" s="58">
        <v>8.5576766868172061E-2</v>
      </c>
      <c r="H452" s="58">
        <v>0.10565252420748181</v>
      </c>
      <c r="I452" s="58">
        <v>0.12571820348400284</v>
      </c>
      <c r="J452" s="58">
        <v>0.1231914805442999</v>
      </c>
      <c r="K452" s="58">
        <v>5.154967432299775E-2</v>
      </c>
      <c r="L452" s="58">
        <v>6.0685716849236106E-2</v>
      </c>
      <c r="M452" s="58">
        <v>0.13244996808497975</v>
      </c>
      <c r="N452" s="58">
        <v>0.10771690551144643</v>
      </c>
      <c r="O452" s="58">
        <v>0</v>
      </c>
      <c r="P452" s="58">
        <v>0</v>
      </c>
      <c r="Q452" s="58">
        <v>0</v>
      </c>
      <c r="R452" s="58">
        <v>0</v>
      </c>
      <c r="S452" s="58">
        <v>0</v>
      </c>
      <c r="T452" s="58">
        <v>0</v>
      </c>
      <c r="U452" s="58">
        <v>0</v>
      </c>
      <c r="V452" s="58">
        <v>0</v>
      </c>
      <c r="W452" s="58">
        <v>0</v>
      </c>
      <c r="X452" s="58">
        <v>0</v>
      </c>
      <c r="Y452" s="58">
        <v>0</v>
      </c>
      <c r="Z452" s="58">
        <v>0</v>
      </c>
      <c r="AA452" s="58">
        <v>0</v>
      </c>
      <c r="AB452" s="58">
        <v>0</v>
      </c>
      <c r="AC452" s="58">
        <v>0</v>
      </c>
      <c r="AD452" s="58">
        <v>0</v>
      </c>
      <c r="AE452" s="58">
        <v>0</v>
      </c>
      <c r="AF452" s="58">
        <v>0</v>
      </c>
      <c r="AG452" s="58">
        <v>0</v>
      </c>
      <c r="AH452" s="58">
        <v>0</v>
      </c>
      <c r="AI452" s="58">
        <v>0</v>
      </c>
      <c r="AK452" s="64">
        <f t="shared" ref="AK452:AK515" si="7">C452/B452</f>
        <v>3.7326661644495711E-3</v>
      </c>
    </row>
    <row r="453" spans="1:37" x14ac:dyDescent="0.25">
      <c r="A453">
        <v>451</v>
      </c>
      <c r="B453" s="1">
        <v>1.3100000000000001E-2</v>
      </c>
      <c r="C453" s="1">
        <v>-2.8909127332885396E-4</v>
      </c>
      <c r="D453" s="58">
        <v>8.3367140422791586E-2</v>
      </c>
      <c r="E453" s="58">
        <v>9.3506090655283855E-2</v>
      </c>
      <c r="F453" s="58">
        <v>0.14180241142159594</v>
      </c>
      <c r="G453" s="58">
        <v>0.1551302349906214</v>
      </c>
      <c r="H453" s="58">
        <v>5.9902834504624171E-2</v>
      </c>
      <c r="I453" s="58">
        <v>8.5123059787860167E-2</v>
      </c>
      <c r="J453" s="58">
        <v>1.025749364851318E-2</v>
      </c>
      <c r="K453" s="58">
        <v>0.14511606732197063</v>
      </c>
      <c r="L453" s="58">
        <v>1.4264236703522044E-2</v>
      </c>
      <c r="M453" s="58">
        <v>0.11468746868361193</v>
      </c>
      <c r="N453" s="58">
        <v>9.6842961859605142E-2</v>
      </c>
      <c r="O453" s="58">
        <v>0</v>
      </c>
      <c r="P453" s="58">
        <v>0</v>
      </c>
      <c r="Q453" s="58">
        <v>0</v>
      </c>
      <c r="R453" s="58">
        <v>0</v>
      </c>
      <c r="S453" s="58">
        <v>0</v>
      </c>
      <c r="T453" s="58">
        <v>0</v>
      </c>
      <c r="U453" s="58">
        <v>0</v>
      </c>
      <c r="V453" s="58">
        <v>0</v>
      </c>
      <c r="W453" s="58">
        <v>0</v>
      </c>
      <c r="X453" s="58">
        <v>0</v>
      </c>
      <c r="Y453" s="58">
        <v>0</v>
      </c>
      <c r="Z453" s="58">
        <v>0</v>
      </c>
      <c r="AA453" s="58">
        <v>0</v>
      </c>
      <c r="AB453" s="58">
        <v>0</v>
      </c>
      <c r="AC453" s="58">
        <v>0</v>
      </c>
      <c r="AD453" s="58">
        <v>0</v>
      </c>
      <c r="AE453" s="58">
        <v>0</v>
      </c>
      <c r="AF453" s="58">
        <v>0</v>
      </c>
      <c r="AG453" s="58">
        <v>0</v>
      </c>
      <c r="AH453" s="58">
        <v>0</v>
      </c>
      <c r="AI453" s="58">
        <v>0</v>
      </c>
      <c r="AK453" s="64">
        <f t="shared" si="7"/>
        <v>-2.2068036131973584E-2</v>
      </c>
    </row>
    <row r="454" spans="1:37" x14ac:dyDescent="0.25">
      <c r="A454">
        <v>452</v>
      </c>
      <c r="B454" s="1">
        <v>1.23E-2</v>
      </c>
      <c r="C454" s="1">
        <v>-1.0392951764154246E-4</v>
      </c>
      <c r="D454" s="58">
        <v>3.8466347633282015E-2</v>
      </c>
      <c r="E454" s="58">
        <v>9.1167544084842372E-2</v>
      </c>
      <c r="F454" s="58">
        <v>1.558360100775821E-2</v>
      </c>
      <c r="G454" s="58">
        <v>0.13195370151348995</v>
      </c>
      <c r="H454" s="58">
        <v>0.16006075026120781</v>
      </c>
      <c r="I454" s="58">
        <v>2.1288665476894512E-2</v>
      </c>
      <c r="J454" s="58">
        <v>3.9573010194802825E-2</v>
      </c>
      <c r="K454" s="58">
        <v>0.20394723755032093</v>
      </c>
      <c r="L454" s="58">
        <v>0.10776625958785331</v>
      </c>
      <c r="M454" s="58">
        <v>0.12173030244569599</v>
      </c>
      <c r="N454" s="58">
        <v>6.8462580243852184E-2</v>
      </c>
      <c r="O454" s="58">
        <v>0</v>
      </c>
      <c r="P454" s="58">
        <v>0</v>
      </c>
      <c r="Q454" s="58">
        <v>0</v>
      </c>
      <c r="R454" s="58">
        <v>0</v>
      </c>
      <c r="S454" s="58">
        <v>0</v>
      </c>
      <c r="T454" s="58">
        <v>0</v>
      </c>
      <c r="U454" s="58">
        <v>0</v>
      </c>
      <c r="V454" s="58">
        <v>0</v>
      </c>
      <c r="W454" s="58">
        <v>0</v>
      </c>
      <c r="X454" s="58">
        <v>0</v>
      </c>
      <c r="Y454" s="58">
        <v>0</v>
      </c>
      <c r="Z454" s="58">
        <v>0</v>
      </c>
      <c r="AA454" s="58">
        <v>0</v>
      </c>
      <c r="AB454" s="58">
        <v>0</v>
      </c>
      <c r="AC454" s="58">
        <v>0</v>
      </c>
      <c r="AD454" s="58">
        <v>0</v>
      </c>
      <c r="AE454" s="58">
        <v>0</v>
      </c>
      <c r="AF454" s="58">
        <v>0</v>
      </c>
      <c r="AG454" s="58">
        <v>0</v>
      </c>
      <c r="AH454" s="58">
        <v>0</v>
      </c>
      <c r="AI454" s="58">
        <v>0</v>
      </c>
      <c r="AK454" s="64">
        <f t="shared" si="7"/>
        <v>-8.4495542798002001E-3</v>
      </c>
    </row>
    <row r="455" spans="1:37" x14ac:dyDescent="0.25">
      <c r="A455">
        <v>453</v>
      </c>
      <c r="B455" s="1">
        <v>1.2699999999999999E-2</v>
      </c>
      <c r="C455" s="1">
        <v>-2.1242249711116E-5</v>
      </c>
      <c r="D455" s="58">
        <v>3.7904814428676173E-2</v>
      </c>
      <c r="E455" s="58">
        <v>0.12112570464719588</v>
      </c>
      <c r="F455" s="58">
        <v>0.10552118906643533</v>
      </c>
      <c r="G455" s="58">
        <v>7.2402448539688871E-2</v>
      </c>
      <c r="H455" s="58">
        <v>6.0575523877562341E-2</v>
      </c>
      <c r="I455" s="58">
        <v>0.10362440471859675</v>
      </c>
      <c r="J455" s="58">
        <v>9.2084467793166952E-2</v>
      </c>
      <c r="K455" s="58">
        <v>0.13248997173962093</v>
      </c>
      <c r="L455" s="58">
        <v>0.11879580133637911</v>
      </c>
      <c r="M455" s="58">
        <v>6.569379624024195E-2</v>
      </c>
      <c r="N455" s="58">
        <v>8.9781877612435709E-2</v>
      </c>
      <c r="O455" s="58">
        <v>0</v>
      </c>
      <c r="P455" s="58">
        <v>0</v>
      </c>
      <c r="Q455" s="58">
        <v>0</v>
      </c>
      <c r="R455" s="58">
        <v>0</v>
      </c>
      <c r="S455" s="58">
        <v>0</v>
      </c>
      <c r="T455" s="58">
        <v>0</v>
      </c>
      <c r="U455" s="58">
        <v>0</v>
      </c>
      <c r="V455" s="58">
        <v>0</v>
      </c>
      <c r="W455" s="58">
        <v>0</v>
      </c>
      <c r="X455" s="58">
        <v>0</v>
      </c>
      <c r="Y455" s="58">
        <v>0</v>
      </c>
      <c r="Z455" s="58">
        <v>0</v>
      </c>
      <c r="AA455" s="58">
        <v>0</v>
      </c>
      <c r="AB455" s="58">
        <v>0</v>
      </c>
      <c r="AC455" s="58">
        <v>0</v>
      </c>
      <c r="AD455" s="58">
        <v>0</v>
      </c>
      <c r="AE455" s="58">
        <v>0</v>
      </c>
      <c r="AF455" s="58">
        <v>0</v>
      </c>
      <c r="AG455" s="58">
        <v>0</v>
      </c>
      <c r="AH455" s="58">
        <v>0</v>
      </c>
      <c r="AI455" s="58">
        <v>0</v>
      </c>
      <c r="AK455" s="64">
        <f t="shared" si="7"/>
        <v>-1.6726180874894489E-3</v>
      </c>
    </row>
    <row r="456" spans="1:37" x14ac:dyDescent="0.25">
      <c r="A456">
        <v>454</v>
      </c>
      <c r="B456" s="1">
        <v>8.8000000000000005E-3</v>
      </c>
      <c r="C456" s="1">
        <v>2.5757346210057063E-4</v>
      </c>
      <c r="D456" s="58">
        <v>0.1251587890914363</v>
      </c>
      <c r="E456" s="58">
        <v>7.9144723820276444E-2</v>
      </c>
      <c r="F456" s="58">
        <v>5.2039394470491801E-2</v>
      </c>
      <c r="G456" s="58">
        <v>4.1308506053616741E-3</v>
      </c>
      <c r="H456" s="58">
        <v>6.2281195934540089E-2</v>
      </c>
      <c r="I456" s="58">
        <v>4.7339923723772374E-2</v>
      </c>
      <c r="J456" s="58">
        <v>8.841565553813327E-2</v>
      </c>
      <c r="K456" s="58">
        <v>3.754547153133752E-2</v>
      </c>
      <c r="L456" s="58">
        <v>0.17982123111594586</v>
      </c>
      <c r="M456" s="58">
        <v>0.18129686511137258</v>
      </c>
      <c r="N456" s="58">
        <v>0.14282589905733201</v>
      </c>
      <c r="O456" s="58">
        <v>0</v>
      </c>
      <c r="P456" s="58">
        <v>0</v>
      </c>
      <c r="Q456" s="58">
        <v>0</v>
      </c>
      <c r="R456" s="58">
        <v>0</v>
      </c>
      <c r="S456" s="58">
        <v>0</v>
      </c>
      <c r="T456" s="58">
        <v>0</v>
      </c>
      <c r="U456" s="58">
        <v>0</v>
      </c>
      <c r="V456" s="58">
        <v>0</v>
      </c>
      <c r="W456" s="58">
        <v>0</v>
      </c>
      <c r="X456" s="58">
        <v>0</v>
      </c>
      <c r="Y456" s="58">
        <v>0</v>
      </c>
      <c r="Z456" s="58">
        <v>0</v>
      </c>
      <c r="AA456" s="58">
        <v>0</v>
      </c>
      <c r="AB456" s="58">
        <v>0</v>
      </c>
      <c r="AC456" s="58">
        <v>0</v>
      </c>
      <c r="AD456" s="58">
        <v>0</v>
      </c>
      <c r="AE456" s="58">
        <v>0</v>
      </c>
      <c r="AF456" s="58">
        <v>0</v>
      </c>
      <c r="AG456" s="58">
        <v>0</v>
      </c>
      <c r="AH456" s="58">
        <v>0</v>
      </c>
      <c r="AI456" s="58">
        <v>0</v>
      </c>
      <c r="AK456" s="64">
        <f t="shared" si="7"/>
        <v>2.9269711602337569E-2</v>
      </c>
    </row>
    <row r="457" spans="1:37" x14ac:dyDescent="0.25">
      <c r="A457">
        <v>455</v>
      </c>
      <c r="B457" s="1">
        <v>8.6E-3</v>
      </c>
      <c r="C457" s="1">
        <v>1.3419585939167258E-4</v>
      </c>
      <c r="D457" s="58">
        <v>0.16239815954239714</v>
      </c>
      <c r="E457" s="58">
        <v>6.5402382110483267E-3</v>
      </c>
      <c r="F457" s="58">
        <v>2.806935001238078E-2</v>
      </c>
      <c r="G457" s="58">
        <v>0.18570231009150576</v>
      </c>
      <c r="H457" s="58">
        <v>5.4760531118795745E-2</v>
      </c>
      <c r="I457" s="58">
        <v>4.589084247322299E-2</v>
      </c>
      <c r="J457" s="58">
        <v>1.6352867040988681E-2</v>
      </c>
      <c r="K457" s="58">
        <v>7.5402790553289129E-3</v>
      </c>
      <c r="L457" s="58">
        <v>0.13247172721401246</v>
      </c>
      <c r="M457" s="58">
        <v>0.19019142482674259</v>
      </c>
      <c r="N457" s="58">
        <v>0.17008227041357657</v>
      </c>
      <c r="O457" s="58">
        <v>0</v>
      </c>
      <c r="P457" s="58">
        <v>0</v>
      </c>
      <c r="Q457" s="58">
        <v>0</v>
      </c>
      <c r="R457" s="58">
        <v>0</v>
      </c>
      <c r="S457" s="58">
        <v>0</v>
      </c>
      <c r="T457" s="58">
        <v>0</v>
      </c>
      <c r="U457" s="58">
        <v>0</v>
      </c>
      <c r="V457" s="58">
        <v>0</v>
      </c>
      <c r="W457" s="58">
        <v>0</v>
      </c>
      <c r="X457" s="58">
        <v>0</v>
      </c>
      <c r="Y457" s="58">
        <v>0</v>
      </c>
      <c r="Z457" s="58">
        <v>0</v>
      </c>
      <c r="AA457" s="58">
        <v>0</v>
      </c>
      <c r="AB457" s="58">
        <v>0</v>
      </c>
      <c r="AC457" s="58">
        <v>0</v>
      </c>
      <c r="AD457" s="58">
        <v>0</v>
      </c>
      <c r="AE457" s="58">
        <v>0</v>
      </c>
      <c r="AF457" s="58">
        <v>0</v>
      </c>
      <c r="AG457" s="58">
        <v>0</v>
      </c>
      <c r="AH457" s="58">
        <v>0</v>
      </c>
      <c r="AI457" s="58">
        <v>0</v>
      </c>
      <c r="AK457" s="64">
        <f t="shared" si="7"/>
        <v>1.5604169696706114E-2</v>
      </c>
    </row>
    <row r="458" spans="1:37" x14ac:dyDescent="0.25">
      <c r="A458">
        <v>456</v>
      </c>
      <c r="B458" s="1">
        <v>1.14E-2</v>
      </c>
      <c r="C458" s="1">
        <v>-5.4069593362935866E-6</v>
      </c>
      <c r="D458" s="58">
        <v>0.10414559398152674</v>
      </c>
      <c r="E458" s="58">
        <v>0.1038235642074881</v>
      </c>
      <c r="F458" s="58">
        <v>6.1409535732875747E-2</v>
      </c>
      <c r="G458" s="58">
        <v>0.10744278622930521</v>
      </c>
      <c r="H458" s="58">
        <v>0.1033081634477276</v>
      </c>
      <c r="I458" s="58">
        <v>5.9438927849975669E-2</v>
      </c>
      <c r="J458" s="58">
        <v>2.0351609157940143E-2</v>
      </c>
      <c r="K458" s="58">
        <v>0.11675710619941368</v>
      </c>
      <c r="L458" s="58">
        <v>0.12062171275178314</v>
      </c>
      <c r="M458" s="58">
        <v>0.16343012199009824</v>
      </c>
      <c r="N458" s="58">
        <v>3.9270878451865651E-2</v>
      </c>
      <c r="O458" s="58">
        <v>0</v>
      </c>
      <c r="P458" s="58">
        <v>0</v>
      </c>
      <c r="Q458" s="58">
        <v>0</v>
      </c>
      <c r="R458" s="58">
        <v>0</v>
      </c>
      <c r="S458" s="58">
        <v>0</v>
      </c>
      <c r="T458" s="58">
        <v>0</v>
      </c>
      <c r="U458" s="58">
        <v>0</v>
      </c>
      <c r="V458" s="58">
        <v>0</v>
      </c>
      <c r="W458" s="58">
        <v>0</v>
      </c>
      <c r="X458" s="58">
        <v>0</v>
      </c>
      <c r="Y458" s="58">
        <v>0</v>
      </c>
      <c r="Z458" s="58">
        <v>0</v>
      </c>
      <c r="AA458" s="58">
        <v>0</v>
      </c>
      <c r="AB458" s="58">
        <v>0</v>
      </c>
      <c r="AC458" s="58">
        <v>0</v>
      </c>
      <c r="AD458" s="58">
        <v>0</v>
      </c>
      <c r="AE458" s="58">
        <v>0</v>
      </c>
      <c r="AF458" s="58">
        <v>0</v>
      </c>
      <c r="AG458" s="58">
        <v>0</v>
      </c>
      <c r="AH458" s="58">
        <v>0</v>
      </c>
      <c r="AI458" s="58">
        <v>0</v>
      </c>
      <c r="AK458" s="64">
        <f t="shared" si="7"/>
        <v>-4.7429467862224444E-4</v>
      </c>
    </row>
    <row r="459" spans="1:37" x14ac:dyDescent="0.25">
      <c r="A459">
        <v>457</v>
      </c>
      <c r="B459" s="1">
        <v>1.1299999999999999E-2</v>
      </c>
      <c r="C459" s="1">
        <v>-6.9985995452957289E-5</v>
      </c>
      <c r="D459" s="58">
        <v>0.17247853529902807</v>
      </c>
      <c r="E459" s="58">
        <v>3.9829087196542393E-2</v>
      </c>
      <c r="F459" s="58">
        <v>8.2797099556817813E-2</v>
      </c>
      <c r="G459" s="58">
        <v>0.1197117296827702</v>
      </c>
      <c r="H459" s="58">
        <v>2.1606323434924388E-2</v>
      </c>
      <c r="I459" s="58">
        <v>0.14254414217548803</v>
      </c>
      <c r="J459" s="58">
        <v>4.6625111305325102E-2</v>
      </c>
      <c r="K459" s="58">
        <v>6.5153788738987917E-2</v>
      </c>
      <c r="L459" s="58">
        <v>0.14928695456869415</v>
      </c>
      <c r="M459" s="58">
        <v>5.7600297709994863E-2</v>
      </c>
      <c r="N459" s="58">
        <v>0.10236693033142681</v>
      </c>
      <c r="O459" s="58">
        <v>0</v>
      </c>
      <c r="P459" s="58">
        <v>0</v>
      </c>
      <c r="Q459" s="58">
        <v>0</v>
      </c>
      <c r="R459" s="58">
        <v>0</v>
      </c>
      <c r="S459" s="58">
        <v>0</v>
      </c>
      <c r="T459" s="58">
        <v>0</v>
      </c>
      <c r="U459" s="58">
        <v>0</v>
      </c>
      <c r="V459" s="58">
        <v>0</v>
      </c>
      <c r="W459" s="58">
        <v>0</v>
      </c>
      <c r="X459" s="58">
        <v>0</v>
      </c>
      <c r="Y459" s="58">
        <v>0</v>
      </c>
      <c r="Z459" s="58">
        <v>0</v>
      </c>
      <c r="AA459" s="58">
        <v>0</v>
      </c>
      <c r="AB459" s="58">
        <v>0</v>
      </c>
      <c r="AC459" s="58">
        <v>0</v>
      </c>
      <c r="AD459" s="58">
        <v>0</v>
      </c>
      <c r="AE459" s="58">
        <v>0</v>
      </c>
      <c r="AF459" s="58">
        <v>0</v>
      </c>
      <c r="AG459" s="58">
        <v>0</v>
      </c>
      <c r="AH459" s="58">
        <v>0</v>
      </c>
      <c r="AI459" s="58">
        <v>0</v>
      </c>
      <c r="AK459" s="64">
        <f t="shared" si="7"/>
        <v>-6.1934509250404684E-3</v>
      </c>
    </row>
    <row r="460" spans="1:37" x14ac:dyDescent="0.25">
      <c r="A460">
        <v>458</v>
      </c>
      <c r="B460" s="1">
        <v>1.0200000000000001E-2</v>
      </c>
      <c r="C460" s="1">
        <v>1.6545990220125212E-4</v>
      </c>
      <c r="D460" s="58">
        <v>5.5578207736569116E-2</v>
      </c>
      <c r="E460" s="58">
        <v>2.8856474093368441E-2</v>
      </c>
      <c r="F460" s="58">
        <v>1.7887680580103427E-2</v>
      </c>
      <c r="G460" s="58">
        <v>0.15212005715767357</v>
      </c>
      <c r="H460" s="58">
        <v>0.14097524144506338</v>
      </c>
      <c r="I460" s="58">
        <v>8.8244102333477917E-2</v>
      </c>
      <c r="J460" s="58">
        <v>0.13878701521745643</v>
      </c>
      <c r="K460" s="58">
        <v>4.1941755891424022E-2</v>
      </c>
      <c r="L460" s="58">
        <v>0.1315621496834852</v>
      </c>
      <c r="M460" s="58">
        <v>0.14319681909590551</v>
      </c>
      <c r="N460" s="58">
        <v>6.0850496765473008E-2</v>
      </c>
      <c r="O460" s="58">
        <v>0</v>
      </c>
      <c r="P460" s="58">
        <v>0</v>
      </c>
      <c r="Q460" s="58">
        <v>0</v>
      </c>
      <c r="R460" s="58">
        <v>0</v>
      </c>
      <c r="S460" s="58">
        <v>0</v>
      </c>
      <c r="T460" s="58">
        <v>0</v>
      </c>
      <c r="U460" s="58">
        <v>0</v>
      </c>
      <c r="V460" s="58">
        <v>0</v>
      </c>
      <c r="W460" s="58">
        <v>0</v>
      </c>
      <c r="X460" s="58">
        <v>0</v>
      </c>
      <c r="Y460" s="58">
        <v>0</v>
      </c>
      <c r="Z460" s="58">
        <v>0</v>
      </c>
      <c r="AA460" s="58">
        <v>0</v>
      </c>
      <c r="AB460" s="58">
        <v>0</v>
      </c>
      <c r="AC460" s="58">
        <v>0</v>
      </c>
      <c r="AD460" s="58">
        <v>0</v>
      </c>
      <c r="AE460" s="58">
        <v>0</v>
      </c>
      <c r="AF460" s="58">
        <v>0</v>
      </c>
      <c r="AG460" s="58">
        <v>0</v>
      </c>
      <c r="AH460" s="58">
        <v>0</v>
      </c>
      <c r="AI460" s="58">
        <v>0</v>
      </c>
      <c r="AK460" s="64">
        <f t="shared" si="7"/>
        <v>1.6221559039338442E-2</v>
      </c>
    </row>
    <row r="461" spans="1:37" x14ac:dyDescent="0.25">
      <c r="A461">
        <v>459</v>
      </c>
      <c r="B461" s="1">
        <v>1.2200000000000001E-2</v>
      </c>
      <c r="C461" s="1">
        <v>-2.4752421258392877E-5</v>
      </c>
      <c r="D461" s="58">
        <v>6.961983938523339E-2</v>
      </c>
      <c r="E461" s="58">
        <v>9.3050206616045808E-2</v>
      </c>
      <c r="F461" s="58">
        <v>0.12147509066561815</v>
      </c>
      <c r="G461" s="58">
        <v>9.1892674758152673E-2</v>
      </c>
      <c r="H461" s="58">
        <v>9.0438445607374671E-2</v>
      </c>
      <c r="I461" s="58">
        <v>0.22216428292725132</v>
      </c>
      <c r="J461" s="58">
        <v>2.5283593659641071E-2</v>
      </c>
      <c r="K461" s="58">
        <v>1.2422672602543507E-2</v>
      </c>
      <c r="L461" s="58">
        <v>5.1526688336669534E-2</v>
      </c>
      <c r="M461" s="58">
        <v>4.9894306682781574E-2</v>
      </c>
      <c r="N461" s="58">
        <v>0.1722321987586882</v>
      </c>
      <c r="O461" s="58">
        <v>0</v>
      </c>
      <c r="P461" s="58">
        <v>0</v>
      </c>
      <c r="Q461" s="58">
        <v>0</v>
      </c>
      <c r="R461" s="58">
        <v>0</v>
      </c>
      <c r="S461" s="58">
        <v>0</v>
      </c>
      <c r="T461" s="58">
        <v>0</v>
      </c>
      <c r="U461" s="58">
        <v>0</v>
      </c>
      <c r="V461" s="58">
        <v>0</v>
      </c>
      <c r="W461" s="58">
        <v>0</v>
      </c>
      <c r="X461" s="58">
        <v>0</v>
      </c>
      <c r="Y461" s="58">
        <v>0</v>
      </c>
      <c r="Z461" s="58">
        <v>0</v>
      </c>
      <c r="AA461" s="58">
        <v>0</v>
      </c>
      <c r="AB461" s="58">
        <v>0</v>
      </c>
      <c r="AC461" s="58">
        <v>0</v>
      </c>
      <c r="AD461" s="58">
        <v>0</v>
      </c>
      <c r="AE461" s="58">
        <v>0</v>
      </c>
      <c r="AF461" s="58">
        <v>0</v>
      </c>
      <c r="AG461" s="58">
        <v>0</v>
      </c>
      <c r="AH461" s="58">
        <v>0</v>
      </c>
      <c r="AI461" s="58">
        <v>0</v>
      </c>
      <c r="AK461" s="64">
        <f t="shared" si="7"/>
        <v>-2.0288869883928586E-3</v>
      </c>
    </row>
    <row r="462" spans="1:37" x14ac:dyDescent="0.25">
      <c r="A462">
        <v>460</v>
      </c>
      <c r="B462" s="1">
        <v>1.3299999999999999E-2</v>
      </c>
      <c r="C462" s="1">
        <v>-1.0019683282112973E-4</v>
      </c>
      <c r="D462" s="58">
        <v>0.17243423640811154</v>
      </c>
      <c r="E462" s="58">
        <v>0.13392711193872411</v>
      </c>
      <c r="F462" s="58">
        <v>0.10407685795344743</v>
      </c>
      <c r="G462" s="58">
        <v>2.0709922279959984E-2</v>
      </c>
      <c r="H462" s="58">
        <v>2.1395091440602403E-2</v>
      </c>
      <c r="I462" s="58">
        <v>4.2023927933891196E-2</v>
      </c>
      <c r="J462" s="58">
        <v>9.0385710991066015E-2</v>
      </c>
      <c r="K462" s="58">
        <v>0.15552704117960117</v>
      </c>
      <c r="L462" s="58">
        <v>4.7417980379160063E-2</v>
      </c>
      <c r="M462" s="58">
        <v>0.12575635449374298</v>
      </c>
      <c r="N462" s="58">
        <v>8.6345765001693137E-2</v>
      </c>
      <c r="O462" s="58">
        <v>0</v>
      </c>
      <c r="P462" s="58">
        <v>0</v>
      </c>
      <c r="Q462" s="58">
        <v>0</v>
      </c>
      <c r="R462" s="58">
        <v>0</v>
      </c>
      <c r="S462" s="58">
        <v>0</v>
      </c>
      <c r="T462" s="58">
        <v>0</v>
      </c>
      <c r="U462" s="58">
        <v>0</v>
      </c>
      <c r="V462" s="58">
        <v>0</v>
      </c>
      <c r="W462" s="58">
        <v>0</v>
      </c>
      <c r="X462" s="58">
        <v>0</v>
      </c>
      <c r="Y462" s="58">
        <v>0</v>
      </c>
      <c r="Z462" s="58">
        <v>0</v>
      </c>
      <c r="AA462" s="58">
        <v>0</v>
      </c>
      <c r="AB462" s="58">
        <v>0</v>
      </c>
      <c r="AC462" s="58">
        <v>0</v>
      </c>
      <c r="AD462" s="58">
        <v>0</v>
      </c>
      <c r="AE462" s="58">
        <v>0</v>
      </c>
      <c r="AF462" s="58">
        <v>0</v>
      </c>
      <c r="AG462" s="58">
        <v>0</v>
      </c>
      <c r="AH462" s="58">
        <v>0</v>
      </c>
      <c r="AI462" s="58">
        <v>0</v>
      </c>
      <c r="AK462" s="64">
        <f t="shared" si="7"/>
        <v>-7.5335964527165214E-3</v>
      </c>
    </row>
    <row r="463" spans="1:37" x14ac:dyDescent="0.25">
      <c r="A463">
        <v>461</v>
      </c>
      <c r="B463" s="1">
        <v>9.7999999999999997E-3</v>
      </c>
      <c r="C463" s="1">
        <v>4.0377985980221354E-5</v>
      </c>
      <c r="D463" s="58">
        <v>0.11952012663942686</v>
      </c>
      <c r="E463" s="58">
        <v>5.6625455312683474E-2</v>
      </c>
      <c r="F463" s="58">
        <v>0.11859867342078743</v>
      </c>
      <c r="G463" s="58">
        <v>7.7579755159422295E-2</v>
      </c>
      <c r="H463" s="58">
        <v>0.10970013697040482</v>
      </c>
      <c r="I463" s="58">
        <v>8.0343591194593264E-2</v>
      </c>
      <c r="J463" s="58">
        <v>5.8742897757102529E-2</v>
      </c>
      <c r="K463" s="58">
        <v>3.1131004422468377E-2</v>
      </c>
      <c r="L463" s="58">
        <v>0.10743607190099344</v>
      </c>
      <c r="M463" s="58">
        <v>0.1137802779607452</v>
      </c>
      <c r="N463" s="58">
        <v>0.1265420092613723</v>
      </c>
      <c r="O463" s="58">
        <v>0</v>
      </c>
      <c r="P463" s="58">
        <v>0</v>
      </c>
      <c r="Q463" s="58">
        <v>0</v>
      </c>
      <c r="R463" s="58">
        <v>0</v>
      </c>
      <c r="S463" s="58">
        <v>0</v>
      </c>
      <c r="T463" s="58">
        <v>0</v>
      </c>
      <c r="U463" s="58">
        <v>0</v>
      </c>
      <c r="V463" s="58">
        <v>0</v>
      </c>
      <c r="W463" s="58">
        <v>0</v>
      </c>
      <c r="X463" s="58">
        <v>0</v>
      </c>
      <c r="Y463" s="58">
        <v>0</v>
      </c>
      <c r="Z463" s="58">
        <v>0</v>
      </c>
      <c r="AA463" s="58">
        <v>0</v>
      </c>
      <c r="AB463" s="58">
        <v>0</v>
      </c>
      <c r="AC463" s="58">
        <v>0</v>
      </c>
      <c r="AD463" s="58">
        <v>0</v>
      </c>
      <c r="AE463" s="58">
        <v>0</v>
      </c>
      <c r="AF463" s="58">
        <v>0</v>
      </c>
      <c r="AG463" s="58">
        <v>0</v>
      </c>
      <c r="AH463" s="58">
        <v>0</v>
      </c>
      <c r="AI463" s="58">
        <v>0</v>
      </c>
      <c r="AK463" s="64">
        <f t="shared" si="7"/>
        <v>4.1202026510429954E-3</v>
      </c>
    </row>
    <row r="464" spans="1:37" x14ac:dyDescent="0.25">
      <c r="A464">
        <v>462</v>
      </c>
      <c r="B464" s="1">
        <v>1.1900000000000001E-2</v>
      </c>
      <c r="C464" s="1">
        <v>-3.3086953159465531E-4</v>
      </c>
      <c r="D464" s="58">
        <v>0.14745601312289458</v>
      </c>
      <c r="E464" s="58">
        <v>5.5950559255071024E-2</v>
      </c>
      <c r="F464" s="58">
        <v>0.1826604807221541</v>
      </c>
      <c r="G464" s="58">
        <v>7.1117220468313981E-3</v>
      </c>
      <c r="H464" s="58">
        <v>0.12730630965903644</v>
      </c>
      <c r="I464" s="58">
        <v>4.5789687226904477E-2</v>
      </c>
      <c r="J464" s="58">
        <v>2.5239424948937356E-2</v>
      </c>
      <c r="K464" s="58">
        <v>0.16026796513976832</v>
      </c>
      <c r="L464" s="58">
        <v>0.13933195306069712</v>
      </c>
      <c r="M464" s="58">
        <v>6.748657702694949E-2</v>
      </c>
      <c r="N464" s="58">
        <v>4.1399307790755853E-2</v>
      </c>
      <c r="O464" s="58">
        <v>0</v>
      </c>
      <c r="P464" s="58">
        <v>0</v>
      </c>
      <c r="Q464" s="58">
        <v>0</v>
      </c>
      <c r="R464" s="58">
        <v>0</v>
      </c>
      <c r="S464" s="58">
        <v>0</v>
      </c>
      <c r="T464" s="58">
        <v>0</v>
      </c>
      <c r="U464" s="58">
        <v>0</v>
      </c>
      <c r="V464" s="58">
        <v>0</v>
      </c>
      <c r="W464" s="58">
        <v>0</v>
      </c>
      <c r="X464" s="58">
        <v>0</v>
      </c>
      <c r="Y464" s="58">
        <v>0</v>
      </c>
      <c r="Z464" s="58">
        <v>0</v>
      </c>
      <c r="AA464" s="58">
        <v>0</v>
      </c>
      <c r="AB464" s="58">
        <v>0</v>
      </c>
      <c r="AC464" s="58">
        <v>0</v>
      </c>
      <c r="AD464" s="58">
        <v>0</v>
      </c>
      <c r="AE464" s="58">
        <v>0</v>
      </c>
      <c r="AF464" s="58">
        <v>0</v>
      </c>
      <c r="AG464" s="58">
        <v>0</v>
      </c>
      <c r="AH464" s="58">
        <v>0</v>
      </c>
      <c r="AI464" s="58">
        <v>0</v>
      </c>
      <c r="AK464" s="64">
        <f t="shared" si="7"/>
        <v>-2.7804162318878594E-2</v>
      </c>
    </row>
    <row r="465" spans="1:37" x14ac:dyDescent="0.25">
      <c r="A465">
        <v>463</v>
      </c>
      <c r="B465" s="1">
        <v>1.2699999999999999E-2</v>
      </c>
      <c r="C465" s="1">
        <v>2.5776525397400868E-4</v>
      </c>
      <c r="D465" s="58">
        <v>0.15573780799420037</v>
      </c>
      <c r="E465" s="58">
        <v>0.11982673238156522</v>
      </c>
      <c r="F465" s="58">
        <v>9.6280725174539644E-2</v>
      </c>
      <c r="G465" s="58">
        <v>0.16895083562065802</v>
      </c>
      <c r="H465" s="58">
        <v>0.10992116581937193</v>
      </c>
      <c r="I465" s="58">
        <v>6.2044301063667959E-3</v>
      </c>
      <c r="J465" s="58">
        <v>0.12628775864253125</v>
      </c>
      <c r="K465" s="58">
        <v>1.6762403977388457E-2</v>
      </c>
      <c r="L465" s="58">
        <v>1.2987938692134987E-2</v>
      </c>
      <c r="M465" s="58">
        <v>8.1151024827158122E-2</v>
      </c>
      <c r="N465" s="58">
        <v>0.10588917676408544</v>
      </c>
      <c r="O465" s="58">
        <v>0</v>
      </c>
      <c r="P465" s="58">
        <v>0</v>
      </c>
      <c r="Q465" s="58">
        <v>0</v>
      </c>
      <c r="R465" s="58">
        <v>0</v>
      </c>
      <c r="S465" s="58">
        <v>0</v>
      </c>
      <c r="T465" s="58">
        <v>0</v>
      </c>
      <c r="U465" s="58">
        <v>0</v>
      </c>
      <c r="V465" s="58">
        <v>0</v>
      </c>
      <c r="W465" s="58">
        <v>0</v>
      </c>
      <c r="X465" s="58">
        <v>0</v>
      </c>
      <c r="Y465" s="58">
        <v>0</v>
      </c>
      <c r="Z465" s="58">
        <v>0</v>
      </c>
      <c r="AA465" s="58">
        <v>0</v>
      </c>
      <c r="AB465" s="58">
        <v>0</v>
      </c>
      <c r="AC465" s="58">
        <v>0</v>
      </c>
      <c r="AD465" s="58">
        <v>0</v>
      </c>
      <c r="AE465" s="58">
        <v>0</v>
      </c>
      <c r="AF465" s="58">
        <v>0</v>
      </c>
      <c r="AG465" s="58">
        <v>0</v>
      </c>
      <c r="AH465" s="58">
        <v>0</v>
      </c>
      <c r="AI465" s="58">
        <v>0</v>
      </c>
      <c r="AK465" s="64">
        <f t="shared" si="7"/>
        <v>2.0296476690866826E-2</v>
      </c>
    </row>
    <row r="466" spans="1:37" x14ac:dyDescent="0.25">
      <c r="A466">
        <v>464</v>
      </c>
      <c r="B466" s="1">
        <v>1.04E-2</v>
      </c>
      <c r="C466" s="1">
        <v>-2.2248919796220582E-4</v>
      </c>
      <c r="D466" s="58">
        <v>0.14626771180855153</v>
      </c>
      <c r="E466" s="58">
        <v>8.8057225838227438E-3</v>
      </c>
      <c r="F466" s="58">
        <v>3.0342045462701524E-2</v>
      </c>
      <c r="G466" s="58">
        <v>1.3440141817524379E-2</v>
      </c>
      <c r="H466" s="58">
        <v>0.16446248205096275</v>
      </c>
      <c r="I466" s="58">
        <v>9.3526054624502822E-2</v>
      </c>
      <c r="J466" s="58">
        <v>5.0316127650842146E-2</v>
      </c>
      <c r="K466" s="58">
        <v>0.1414595231767678</v>
      </c>
      <c r="L466" s="58">
        <v>0.10861476997346201</v>
      </c>
      <c r="M466" s="58">
        <v>0.10261207894765804</v>
      </c>
      <c r="N466" s="58">
        <v>0.14015334190320405</v>
      </c>
      <c r="O466" s="58">
        <v>0</v>
      </c>
      <c r="P466" s="58">
        <v>0</v>
      </c>
      <c r="Q466" s="58">
        <v>0</v>
      </c>
      <c r="R466" s="58">
        <v>0</v>
      </c>
      <c r="S466" s="58">
        <v>0</v>
      </c>
      <c r="T466" s="58">
        <v>0</v>
      </c>
      <c r="U466" s="58">
        <v>0</v>
      </c>
      <c r="V466" s="58">
        <v>0</v>
      </c>
      <c r="W466" s="58">
        <v>0</v>
      </c>
      <c r="X466" s="58">
        <v>0</v>
      </c>
      <c r="Y466" s="58">
        <v>0</v>
      </c>
      <c r="Z466" s="58">
        <v>0</v>
      </c>
      <c r="AA466" s="58">
        <v>0</v>
      </c>
      <c r="AB466" s="58">
        <v>0</v>
      </c>
      <c r="AC466" s="58">
        <v>0</v>
      </c>
      <c r="AD466" s="58">
        <v>0</v>
      </c>
      <c r="AE466" s="58">
        <v>0</v>
      </c>
      <c r="AF466" s="58">
        <v>0</v>
      </c>
      <c r="AG466" s="58">
        <v>0</v>
      </c>
      <c r="AH466" s="58">
        <v>0</v>
      </c>
      <c r="AI466" s="58">
        <v>0</v>
      </c>
      <c r="AK466" s="64">
        <f t="shared" si="7"/>
        <v>-2.1393192111750562E-2</v>
      </c>
    </row>
    <row r="467" spans="1:37" x14ac:dyDescent="0.25">
      <c r="A467">
        <v>465</v>
      </c>
      <c r="B467" s="1">
        <v>1.3599999999999999E-2</v>
      </c>
      <c r="C467" s="1">
        <v>9.2130108189318209E-5</v>
      </c>
      <c r="D467" s="58">
        <v>0.13643293672781542</v>
      </c>
      <c r="E467" s="58">
        <v>0.16260737033322642</v>
      </c>
      <c r="F467" s="58">
        <v>3.7124950725251619E-2</v>
      </c>
      <c r="G467" s="58">
        <v>9.1449436402773841E-3</v>
      </c>
      <c r="H467" s="58">
        <v>7.3030305702498868E-2</v>
      </c>
      <c r="I467" s="58">
        <v>4.5478662081658912E-2</v>
      </c>
      <c r="J467" s="58">
        <v>6.2100534418088098E-2</v>
      </c>
      <c r="K467" s="58">
        <v>0.16955046068624716</v>
      </c>
      <c r="L467" s="58">
        <v>0.17187686595583032</v>
      </c>
      <c r="M467" s="58">
        <v>9.9017082604452911E-2</v>
      </c>
      <c r="N467" s="58">
        <v>3.363588712465275E-2</v>
      </c>
      <c r="O467" s="58">
        <v>0</v>
      </c>
      <c r="P467" s="58">
        <v>0</v>
      </c>
      <c r="Q467" s="58">
        <v>0</v>
      </c>
      <c r="R467" s="58">
        <v>0</v>
      </c>
      <c r="S467" s="58">
        <v>0</v>
      </c>
      <c r="T467" s="58">
        <v>0</v>
      </c>
      <c r="U467" s="58">
        <v>0</v>
      </c>
      <c r="V467" s="58">
        <v>0</v>
      </c>
      <c r="W467" s="58">
        <v>0</v>
      </c>
      <c r="X467" s="58">
        <v>0</v>
      </c>
      <c r="Y467" s="58">
        <v>0</v>
      </c>
      <c r="Z467" s="58">
        <v>0</v>
      </c>
      <c r="AA467" s="58">
        <v>0</v>
      </c>
      <c r="AB467" s="58">
        <v>0</v>
      </c>
      <c r="AC467" s="58">
        <v>0</v>
      </c>
      <c r="AD467" s="58">
        <v>0</v>
      </c>
      <c r="AE467" s="58">
        <v>0</v>
      </c>
      <c r="AF467" s="58">
        <v>0</v>
      </c>
      <c r="AG467" s="58">
        <v>0</v>
      </c>
      <c r="AH467" s="58">
        <v>0</v>
      </c>
      <c r="AI467" s="58">
        <v>0</v>
      </c>
      <c r="AK467" s="64">
        <f t="shared" si="7"/>
        <v>6.7742726609792804E-3</v>
      </c>
    </row>
    <row r="468" spans="1:37" x14ac:dyDescent="0.25">
      <c r="A468">
        <v>466</v>
      </c>
      <c r="B468" s="1">
        <v>1.32E-2</v>
      </c>
      <c r="C468" s="1">
        <v>-2.4954612723103459E-4</v>
      </c>
      <c r="D468" s="58">
        <v>1.4749987637878319E-2</v>
      </c>
      <c r="E468" s="58">
        <v>8.7171592613326215E-2</v>
      </c>
      <c r="F468" s="58">
        <v>2.3624993327115228E-2</v>
      </c>
      <c r="G468" s="58">
        <v>8.3232467141231281E-2</v>
      </c>
      <c r="H468" s="58">
        <v>0.16786048742059179</v>
      </c>
      <c r="I468" s="58">
        <v>0.14037085012238315</v>
      </c>
      <c r="J468" s="58">
        <v>2.6077023698103267E-2</v>
      </c>
      <c r="K468" s="58">
        <v>0.19421359408192085</v>
      </c>
      <c r="L468" s="58">
        <v>3.3602828796997379E-2</v>
      </c>
      <c r="M468" s="58">
        <v>3.8990097197487361E-2</v>
      </c>
      <c r="N468" s="58">
        <v>0.19010607796296533</v>
      </c>
      <c r="O468" s="58">
        <v>0</v>
      </c>
      <c r="P468" s="58">
        <v>0</v>
      </c>
      <c r="Q468" s="58">
        <v>0</v>
      </c>
      <c r="R468" s="58">
        <v>0</v>
      </c>
      <c r="S468" s="58">
        <v>0</v>
      </c>
      <c r="T468" s="58">
        <v>0</v>
      </c>
      <c r="U468" s="58">
        <v>0</v>
      </c>
      <c r="V468" s="58">
        <v>0</v>
      </c>
      <c r="W468" s="58">
        <v>0</v>
      </c>
      <c r="X468" s="58">
        <v>0</v>
      </c>
      <c r="Y468" s="58">
        <v>0</v>
      </c>
      <c r="Z468" s="58">
        <v>0</v>
      </c>
      <c r="AA468" s="58">
        <v>0</v>
      </c>
      <c r="AB468" s="58">
        <v>0</v>
      </c>
      <c r="AC468" s="58">
        <v>0</v>
      </c>
      <c r="AD468" s="58">
        <v>0</v>
      </c>
      <c r="AE468" s="58">
        <v>0</v>
      </c>
      <c r="AF468" s="58">
        <v>0</v>
      </c>
      <c r="AG468" s="58">
        <v>0</v>
      </c>
      <c r="AH468" s="58">
        <v>0</v>
      </c>
      <c r="AI468" s="58">
        <v>0</v>
      </c>
      <c r="AK468" s="64">
        <f t="shared" si="7"/>
        <v>-1.8905009638714741E-2</v>
      </c>
    </row>
    <row r="469" spans="1:37" x14ac:dyDescent="0.25">
      <c r="A469">
        <v>467</v>
      </c>
      <c r="B469" s="1">
        <v>1.0500000000000001E-2</v>
      </c>
      <c r="C469" s="1">
        <v>5.2388955356126132E-5</v>
      </c>
      <c r="D469" s="58">
        <v>7.4627672548125024E-2</v>
      </c>
      <c r="E469" s="58">
        <v>4.6881003265078339E-2</v>
      </c>
      <c r="F469" s="58">
        <v>0.10108143071988265</v>
      </c>
      <c r="G469" s="58">
        <v>0.13899938181239666</v>
      </c>
      <c r="H469" s="58">
        <v>1.7776867396474477E-2</v>
      </c>
      <c r="I469" s="58">
        <v>0.10694360830086025</v>
      </c>
      <c r="J469" s="58">
        <v>0.11188971270186267</v>
      </c>
      <c r="K469" s="58">
        <v>5.3108933643633435E-2</v>
      </c>
      <c r="L469" s="58">
        <v>0.13760770792572449</v>
      </c>
      <c r="M469" s="58">
        <v>7.8386675426757382E-2</v>
      </c>
      <c r="N469" s="58">
        <v>0.13269700625920453</v>
      </c>
      <c r="O469" s="58">
        <v>0</v>
      </c>
      <c r="P469" s="58">
        <v>0</v>
      </c>
      <c r="Q469" s="58">
        <v>0</v>
      </c>
      <c r="R469" s="58">
        <v>0</v>
      </c>
      <c r="S469" s="58">
        <v>0</v>
      </c>
      <c r="T469" s="58">
        <v>0</v>
      </c>
      <c r="U469" s="58">
        <v>0</v>
      </c>
      <c r="V469" s="58">
        <v>0</v>
      </c>
      <c r="W469" s="58">
        <v>0</v>
      </c>
      <c r="X469" s="58">
        <v>0</v>
      </c>
      <c r="Y469" s="58">
        <v>0</v>
      </c>
      <c r="Z469" s="58">
        <v>0</v>
      </c>
      <c r="AA469" s="58">
        <v>0</v>
      </c>
      <c r="AB469" s="58">
        <v>0</v>
      </c>
      <c r="AC469" s="58">
        <v>0</v>
      </c>
      <c r="AD469" s="58">
        <v>0</v>
      </c>
      <c r="AE469" s="58">
        <v>0</v>
      </c>
      <c r="AF469" s="58">
        <v>0</v>
      </c>
      <c r="AG469" s="58">
        <v>0</v>
      </c>
      <c r="AH469" s="58">
        <v>0</v>
      </c>
      <c r="AI469" s="58">
        <v>0</v>
      </c>
      <c r="AK469" s="64">
        <f t="shared" si="7"/>
        <v>4.9894243196310596E-3</v>
      </c>
    </row>
    <row r="470" spans="1:37" x14ac:dyDescent="0.25">
      <c r="A470">
        <v>468</v>
      </c>
      <c r="B470" s="1">
        <v>1.0500000000000001E-2</v>
      </c>
      <c r="C470" s="1">
        <v>1.0081460121935746E-4</v>
      </c>
      <c r="D470" s="58">
        <v>4.909317855232959E-3</v>
      </c>
      <c r="E470" s="58">
        <v>8.557345426883485E-2</v>
      </c>
      <c r="F470" s="58">
        <v>1.9988088491358271E-2</v>
      </c>
      <c r="G470" s="58">
        <v>1.1613123491609909E-2</v>
      </c>
      <c r="H470" s="58">
        <v>0.16622665854818855</v>
      </c>
      <c r="I470" s="58">
        <v>5.4398371730101869E-2</v>
      </c>
      <c r="J470" s="58">
        <v>0.1944447340045154</v>
      </c>
      <c r="K470" s="58">
        <v>0.11094703503739586</v>
      </c>
      <c r="L470" s="58">
        <v>1.4830993424427103E-2</v>
      </c>
      <c r="M470" s="58">
        <v>0.19716662458279932</v>
      </c>
      <c r="N470" s="58">
        <v>0.13990159856553597</v>
      </c>
      <c r="O470" s="58">
        <v>0</v>
      </c>
      <c r="P470" s="58">
        <v>0</v>
      </c>
      <c r="Q470" s="58">
        <v>0</v>
      </c>
      <c r="R470" s="58">
        <v>0</v>
      </c>
      <c r="S470" s="58">
        <v>0</v>
      </c>
      <c r="T470" s="58">
        <v>0</v>
      </c>
      <c r="U470" s="58">
        <v>0</v>
      </c>
      <c r="V470" s="58">
        <v>0</v>
      </c>
      <c r="W470" s="58">
        <v>0</v>
      </c>
      <c r="X470" s="58">
        <v>0</v>
      </c>
      <c r="Y470" s="58">
        <v>0</v>
      </c>
      <c r="Z470" s="58">
        <v>0</v>
      </c>
      <c r="AA470" s="58">
        <v>0</v>
      </c>
      <c r="AB470" s="58">
        <v>0</v>
      </c>
      <c r="AC470" s="58">
        <v>0</v>
      </c>
      <c r="AD470" s="58">
        <v>0</v>
      </c>
      <c r="AE470" s="58">
        <v>0</v>
      </c>
      <c r="AF470" s="58">
        <v>0</v>
      </c>
      <c r="AG470" s="58">
        <v>0</v>
      </c>
      <c r="AH470" s="58">
        <v>0</v>
      </c>
      <c r="AI470" s="58">
        <v>0</v>
      </c>
      <c r="AK470" s="64">
        <f t="shared" si="7"/>
        <v>9.6013905923197571E-3</v>
      </c>
    </row>
    <row r="471" spans="1:37" x14ac:dyDescent="0.25">
      <c r="A471">
        <v>469</v>
      </c>
      <c r="B471" s="1">
        <v>1.14E-2</v>
      </c>
      <c r="C471" s="1">
        <v>2.409792689528301E-5</v>
      </c>
      <c r="D471" s="58">
        <v>0.1598122325709648</v>
      </c>
      <c r="E471" s="58">
        <v>1.1807506015701016E-2</v>
      </c>
      <c r="F471" s="58">
        <v>6.6951079128815885E-2</v>
      </c>
      <c r="G471" s="58">
        <v>0.11453169329679633</v>
      </c>
      <c r="H471" s="58">
        <v>2.4175171966215016E-2</v>
      </c>
      <c r="I471" s="58">
        <v>0.12768923124288056</v>
      </c>
      <c r="J471" s="58">
        <v>0.17654066659428938</v>
      </c>
      <c r="K471" s="58">
        <v>6.223602119216641E-2</v>
      </c>
      <c r="L471" s="58">
        <v>0.18421138486524757</v>
      </c>
      <c r="M471" s="58">
        <v>5.1281118286225946E-2</v>
      </c>
      <c r="N471" s="58">
        <v>2.0763894840697364E-2</v>
      </c>
      <c r="O471" s="58">
        <v>0</v>
      </c>
      <c r="P471" s="58">
        <v>0</v>
      </c>
      <c r="Q471" s="58">
        <v>0</v>
      </c>
      <c r="R471" s="58">
        <v>0</v>
      </c>
      <c r="S471" s="58">
        <v>0</v>
      </c>
      <c r="T471" s="58">
        <v>0</v>
      </c>
      <c r="U471" s="58">
        <v>0</v>
      </c>
      <c r="V471" s="58">
        <v>0</v>
      </c>
      <c r="W471" s="58">
        <v>0</v>
      </c>
      <c r="X471" s="58">
        <v>0</v>
      </c>
      <c r="Y471" s="58">
        <v>0</v>
      </c>
      <c r="Z471" s="58">
        <v>0</v>
      </c>
      <c r="AA471" s="58">
        <v>0</v>
      </c>
      <c r="AB471" s="58">
        <v>0</v>
      </c>
      <c r="AC471" s="58">
        <v>0</v>
      </c>
      <c r="AD471" s="58">
        <v>0</v>
      </c>
      <c r="AE471" s="58">
        <v>0</v>
      </c>
      <c r="AF471" s="58">
        <v>0</v>
      </c>
      <c r="AG471" s="58">
        <v>0</v>
      </c>
      <c r="AH471" s="58">
        <v>0</v>
      </c>
      <c r="AI471" s="58">
        <v>0</v>
      </c>
      <c r="AK471" s="64">
        <f t="shared" si="7"/>
        <v>2.1138532364283341E-3</v>
      </c>
    </row>
    <row r="472" spans="1:37" x14ac:dyDescent="0.25">
      <c r="A472">
        <v>470</v>
      </c>
      <c r="B472" s="1">
        <v>1.3599999999999999E-2</v>
      </c>
      <c r="C472" s="1">
        <v>5.2570272066456781E-4</v>
      </c>
      <c r="D472" s="58">
        <v>4.586204976215668E-2</v>
      </c>
      <c r="E472" s="58">
        <v>0.21160177098476154</v>
      </c>
      <c r="F472" s="58">
        <v>5.93864894877843E-2</v>
      </c>
      <c r="G472" s="58">
        <v>7.2417036773325997E-5</v>
      </c>
      <c r="H472" s="58">
        <v>0.14142845178836419</v>
      </c>
      <c r="I472" s="58">
        <v>2.4505124137137659E-2</v>
      </c>
      <c r="J472" s="58">
        <v>0.14571267972997048</v>
      </c>
      <c r="K472" s="58">
        <v>4.2573447602230474E-2</v>
      </c>
      <c r="L472" s="58">
        <v>9.6575186848378666E-2</v>
      </c>
      <c r="M472" s="58">
        <v>6.0503816089573587E-2</v>
      </c>
      <c r="N472" s="58">
        <v>0.1717785665328691</v>
      </c>
      <c r="O472" s="58">
        <v>0</v>
      </c>
      <c r="P472" s="58">
        <v>0</v>
      </c>
      <c r="Q472" s="58">
        <v>0</v>
      </c>
      <c r="R472" s="58">
        <v>0</v>
      </c>
      <c r="S472" s="58">
        <v>0</v>
      </c>
      <c r="T472" s="58">
        <v>0</v>
      </c>
      <c r="U472" s="58">
        <v>0</v>
      </c>
      <c r="V472" s="58">
        <v>0</v>
      </c>
      <c r="W472" s="58">
        <v>0</v>
      </c>
      <c r="X472" s="58">
        <v>0</v>
      </c>
      <c r="Y472" s="58">
        <v>0</v>
      </c>
      <c r="Z472" s="58">
        <v>0</v>
      </c>
      <c r="AA472" s="58">
        <v>0</v>
      </c>
      <c r="AB472" s="58">
        <v>0</v>
      </c>
      <c r="AC472" s="58">
        <v>0</v>
      </c>
      <c r="AD472" s="58">
        <v>0</v>
      </c>
      <c r="AE472" s="58">
        <v>0</v>
      </c>
      <c r="AF472" s="58">
        <v>0</v>
      </c>
      <c r="AG472" s="58">
        <v>0</v>
      </c>
      <c r="AH472" s="58">
        <v>0</v>
      </c>
      <c r="AI472" s="58">
        <v>0</v>
      </c>
      <c r="AK472" s="64">
        <f t="shared" si="7"/>
        <v>3.8654611813571167E-2</v>
      </c>
    </row>
    <row r="473" spans="1:37" x14ac:dyDescent="0.25">
      <c r="A473">
        <v>471</v>
      </c>
      <c r="B473" s="1">
        <v>1.11E-2</v>
      </c>
      <c r="C473" s="1">
        <v>2.1444268149731362E-4</v>
      </c>
      <c r="D473" s="58">
        <v>7.5350421178587326E-2</v>
      </c>
      <c r="E473" s="58">
        <v>9.7918135491729549E-2</v>
      </c>
      <c r="F473" s="58">
        <v>0.12290021801790003</v>
      </c>
      <c r="G473" s="58">
        <v>0.1029083764577675</v>
      </c>
      <c r="H473" s="58">
        <v>2.6233675875457624E-2</v>
      </c>
      <c r="I473" s="58">
        <v>0.10655874475491597</v>
      </c>
      <c r="J473" s="58">
        <v>0.14313380509014553</v>
      </c>
      <c r="K473" s="58">
        <v>1.1991486345281214E-2</v>
      </c>
      <c r="L473" s="58">
        <v>0.13604470306755334</v>
      </c>
      <c r="M473" s="58">
        <v>0.13027629016423536</v>
      </c>
      <c r="N473" s="58">
        <v>4.6684143556426548E-2</v>
      </c>
      <c r="O473" s="58">
        <v>0</v>
      </c>
      <c r="P473" s="58">
        <v>0</v>
      </c>
      <c r="Q473" s="58">
        <v>0</v>
      </c>
      <c r="R473" s="58">
        <v>0</v>
      </c>
      <c r="S473" s="58">
        <v>0</v>
      </c>
      <c r="T473" s="58">
        <v>0</v>
      </c>
      <c r="U473" s="58">
        <v>0</v>
      </c>
      <c r="V473" s="58">
        <v>0</v>
      </c>
      <c r="W473" s="58">
        <v>0</v>
      </c>
      <c r="X473" s="58">
        <v>0</v>
      </c>
      <c r="Y473" s="58">
        <v>0</v>
      </c>
      <c r="Z473" s="58">
        <v>0</v>
      </c>
      <c r="AA473" s="58">
        <v>0</v>
      </c>
      <c r="AB473" s="58">
        <v>0</v>
      </c>
      <c r="AC473" s="58">
        <v>0</v>
      </c>
      <c r="AD473" s="58">
        <v>0</v>
      </c>
      <c r="AE473" s="58">
        <v>0</v>
      </c>
      <c r="AF473" s="58">
        <v>0</v>
      </c>
      <c r="AG473" s="58">
        <v>0</v>
      </c>
      <c r="AH473" s="58">
        <v>0</v>
      </c>
      <c r="AI473" s="58">
        <v>0</v>
      </c>
      <c r="AK473" s="64">
        <f t="shared" si="7"/>
        <v>1.9319160495253479E-2</v>
      </c>
    </row>
    <row r="474" spans="1:37" x14ac:dyDescent="0.25">
      <c r="A474">
        <v>472</v>
      </c>
      <c r="B474" s="1">
        <v>8.8999999999999999E-3</v>
      </c>
      <c r="C474" s="1">
        <v>-4.5296543644562129E-5</v>
      </c>
      <c r="D474" s="58">
        <v>6.3349056603037565E-2</v>
      </c>
      <c r="E474" s="58">
        <v>5.5987890124535979E-4</v>
      </c>
      <c r="F474" s="58">
        <v>0.1008019941875198</v>
      </c>
      <c r="G474" s="58">
        <v>9.7435114217629251E-2</v>
      </c>
      <c r="H474" s="58">
        <v>0.19131266814574535</v>
      </c>
      <c r="I474" s="58">
        <v>9.103397570263759E-2</v>
      </c>
      <c r="J474" s="58">
        <v>9.7017700981865858E-3</v>
      </c>
      <c r="K474" s="58">
        <v>3.2961246249109205E-2</v>
      </c>
      <c r="L474" s="58">
        <v>0.14221578593263656</v>
      </c>
      <c r="M474" s="58">
        <v>0.12702068767113683</v>
      </c>
      <c r="N474" s="58">
        <v>0.14360782229111593</v>
      </c>
      <c r="O474" s="58">
        <v>0</v>
      </c>
      <c r="P474" s="58">
        <v>0</v>
      </c>
      <c r="Q474" s="58">
        <v>0</v>
      </c>
      <c r="R474" s="58">
        <v>0</v>
      </c>
      <c r="S474" s="58">
        <v>0</v>
      </c>
      <c r="T474" s="58">
        <v>0</v>
      </c>
      <c r="U474" s="58">
        <v>0</v>
      </c>
      <c r="V474" s="58">
        <v>0</v>
      </c>
      <c r="W474" s="58">
        <v>0</v>
      </c>
      <c r="X474" s="58">
        <v>0</v>
      </c>
      <c r="Y474" s="58">
        <v>0</v>
      </c>
      <c r="Z474" s="58">
        <v>0</v>
      </c>
      <c r="AA474" s="58">
        <v>0</v>
      </c>
      <c r="AB474" s="58">
        <v>0</v>
      </c>
      <c r="AC474" s="58">
        <v>0</v>
      </c>
      <c r="AD474" s="58">
        <v>0</v>
      </c>
      <c r="AE474" s="58">
        <v>0</v>
      </c>
      <c r="AF474" s="58">
        <v>0</v>
      </c>
      <c r="AG474" s="58">
        <v>0</v>
      </c>
      <c r="AH474" s="58">
        <v>0</v>
      </c>
      <c r="AI474" s="58">
        <v>0</v>
      </c>
      <c r="AK474" s="64">
        <f t="shared" si="7"/>
        <v>-5.0894992859058571E-3</v>
      </c>
    </row>
    <row r="475" spans="1:37" x14ac:dyDescent="0.25">
      <c r="A475">
        <v>473</v>
      </c>
      <c r="B475" s="1">
        <v>1.2699999999999999E-2</v>
      </c>
      <c r="C475" s="1">
        <v>2.6299848515983669E-4</v>
      </c>
      <c r="D475" s="58">
        <v>1.5577823394599141E-2</v>
      </c>
      <c r="E475" s="58">
        <v>0.11733411353590786</v>
      </c>
      <c r="F475" s="58">
        <v>0.11787119957116182</v>
      </c>
      <c r="G475" s="58">
        <v>0.1290281602165223</v>
      </c>
      <c r="H475" s="58">
        <v>0.12898685167199309</v>
      </c>
      <c r="I475" s="58">
        <v>0.12717332914807211</v>
      </c>
      <c r="J475" s="58">
        <v>0.1405481589338958</v>
      </c>
      <c r="K475" s="58">
        <v>1.0163011880594245E-2</v>
      </c>
      <c r="L475" s="58">
        <v>0.12559520157217993</v>
      </c>
      <c r="M475" s="58">
        <v>3.1792688701936724E-2</v>
      </c>
      <c r="N475" s="58">
        <v>5.5929461373136917E-2</v>
      </c>
      <c r="O475" s="58">
        <v>0</v>
      </c>
      <c r="P475" s="58">
        <v>0</v>
      </c>
      <c r="Q475" s="58">
        <v>0</v>
      </c>
      <c r="R475" s="58">
        <v>0</v>
      </c>
      <c r="S475" s="58">
        <v>0</v>
      </c>
      <c r="T475" s="58">
        <v>0</v>
      </c>
      <c r="U475" s="58">
        <v>0</v>
      </c>
      <c r="V475" s="58">
        <v>0</v>
      </c>
      <c r="W475" s="58">
        <v>0</v>
      </c>
      <c r="X475" s="58">
        <v>0</v>
      </c>
      <c r="Y475" s="58">
        <v>0</v>
      </c>
      <c r="Z475" s="58">
        <v>0</v>
      </c>
      <c r="AA475" s="58">
        <v>0</v>
      </c>
      <c r="AB475" s="58">
        <v>0</v>
      </c>
      <c r="AC475" s="58">
        <v>0</v>
      </c>
      <c r="AD475" s="58">
        <v>0</v>
      </c>
      <c r="AE475" s="58">
        <v>0</v>
      </c>
      <c r="AF475" s="58">
        <v>0</v>
      </c>
      <c r="AG475" s="58">
        <v>0</v>
      </c>
      <c r="AH475" s="58">
        <v>0</v>
      </c>
      <c r="AI475" s="58">
        <v>0</v>
      </c>
      <c r="AK475" s="64">
        <f t="shared" si="7"/>
        <v>2.0708542138569819E-2</v>
      </c>
    </row>
    <row r="476" spans="1:37" x14ac:dyDescent="0.25">
      <c r="A476">
        <v>474</v>
      </c>
      <c r="B476" s="1">
        <v>1.04E-2</v>
      </c>
      <c r="C476" s="1">
        <v>2.0016543712607303E-4</v>
      </c>
      <c r="D476" s="58">
        <v>9.7148887284727314E-2</v>
      </c>
      <c r="E476" s="58">
        <v>7.6934434661385401E-2</v>
      </c>
      <c r="F476" s="58">
        <v>0.10835975812588061</v>
      </c>
      <c r="G476" s="58">
        <v>0.11679925107459821</v>
      </c>
      <c r="H476" s="58">
        <v>9.9754369645615765E-2</v>
      </c>
      <c r="I476" s="58">
        <v>5.313472983787608E-2</v>
      </c>
      <c r="J476" s="58">
        <v>0.10216892324832337</v>
      </c>
      <c r="K476" s="58">
        <v>1.7032893374085319E-2</v>
      </c>
      <c r="L476" s="58">
        <v>0.12384470174323345</v>
      </c>
      <c r="M476" s="58">
        <v>0.10649016759306595</v>
      </c>
      <c r="N476" s="58">
        <v>9.8331883411208618E-2</v>
      </c>
      <c r="O476" s="58">
        <v>0</v>
      </c>
      <c r="P476" s="58">
        <v>0</v>
      </c>
      <c r="Q476" s="58">
        <v>0</v>
      </c>
      <c r="R476" s="58">
        <v>0</v>
      </c>
      <c r="S476" s="58">
        <v>0</v>
      </c>
      <c r="T476" s="58">
        <v>0</v>
      </c>
      <c r="U476" s="58">
        <v>0</v>
      </c>
      <c r="V476" s="58">
        <v>0</v>
      </c>
      <c r="W476" s="58">
        <v>0</v>
      </c>
      <c r="X476" s="58">
        <v>0</v>
      </c>
      <c r="Y476" s="58">
        <v>0</v>
      </c>
      <c r="Z476" s="58">
        <v>0</v>
      </c>
      <c r="AA476" s="58">
        <v>0</v>
      </c>
      <c r="AB476" s="58">
        <v>0</v>
      </c>
      <c r="AC476" s="58">
        <v>0</v>
      </c>
      <c r="AD476" s="58">
        <v>0</v>
      </c>
      <c r="AE476" s="58">
        <v>0</v>
      </c>
      <c r="AF476" s="58">
        <v>0</v>
      </c>
      <c r="AG476" s="58">
        <v>0</v>
      </c>
      <c r="AH476" s="58">
        <v>0</v>
      </c>
      <c r="AI476" s="58">
        <v>0</v>
      </c>
      <c r="AK476" s="64">
        <f t="shared" si="7"/>
        <v>1.9246676646737793E-2</v>
      </c>
    </row>
    <row r="477" spans="1:37" x14ac:dyDescent="0.25">
      <c r="A477">
        <v>475</v>
      </c>
      <c r="B477" s="1">
        <v>1.35E-2</v>
      </c>
      <c r="C477" s="1">
        <v>4.1986813002793211E-4</v>
      </c>
      <c r="D477" s="58">
        <v>3.7217309298037751E-2</v>
      </c>
      <c r="E477" s="58">
        <v>0.16599409146249036</v>
      </c>
      <c r="F477" s="58">
        <v>4.5658386031125667E-2</v>
      </c>
      <c r="G477" s="58">
        <v>0.11567038861730553</v>
      </c>
      <c r="H477" s="58">
        <v>0.15505304832580516</v>
      </c>
      <c r="I477" s="58">
        <v>2.6924971435125636E-2</v>
      </c>
      <c r="J477" s="58">
        <v>0.15048449652608725</v>
      </c>
      <c r="K477" s="58">
        <v>6.1776683547668181E-2</v>
      </c>
      <c r="L477" s="58">
        <v>9.7995429349545887E-2</v>
      </c>
      <c r="M477" s="58">
        <v>1.0379634465328798E-2</v>
      </c>
      <c r="N477" s="58">
        <v>0.13284556094147978</v>
      </c>
      <c r="O477" s="58">
        <v>0</v>
      </c>
      <c r="P477" s="58">
        <v>0</v>
      </c>
      <c r="Q477" s="58">
        <v>0</v>
      </c>
      <c r="R477" s="58">
        <v>0</v>
      </c>
      <c r="S477" s="58">
        <v>0</v>
      </c>
      <c r="T477" s="58">
        <v>0</v>
      </c>
      <c r="U477" s="58">
        <v>0</v>
      </c>
      <c r="V477" s="58">
        <v>0</v>
      </c>
      <c r="W477" s="58">
        <v>0</v>
      </c>
      <c r="X477" s="58">
        <v>0</v>
      </c>
      <c r="Y477" s="58">
        <v>0</v>
      </c>
      <c r="Z477" s="58">
        <v>0</v>
      </c>
      <c r="AA477" s="58">
        <v>0</v>
      </c>
      <c r="AB477" s="58">
        <v>0</v>
      </c>
      <c r="AC477" s="58">
        <v>0</v>
      </c>
      <c r="AD477" s="58">
        <v>0</v>
      </c>
      <c r="AE477" s="58">
        <v>0</v>
      </c>
      <c r="AF477" s="58">
        <v>0</v>
      </c>
      <c r="AG477" s="58">
        <v>0</v>
      </c>
      <c r="AH477" s="58">
        <v>0</v>
      </c>
      <c r="AI477" s="58">
        <v>0</v>
      </c>
      <c r="AK477" s="64">
        <f t="shared" si="7"/>
        <v>3.110134296503201E-2</v>
      </c>
    </row>
    <row r="478" spans="1:37" x14ac:dyDescent="0.25">
      <c r="A478">
        <v>476</v>
      </c>
      <c r="B478" s="1">
        <v>0.01</v>
      </c>
      <c r="C478" s="1">
        <v>-2.4602899557420546E-4</v>
      </c>
      <c r="D478" s="58">
        <v>0.15402446100626918</v>
      </c>
      <c r="E478" s="58">
        <v>1.1539000485174002E-2</v>
      </c>
      <c r="F478" s="58">
        <v>0.17944478911709916</v>
      </c>
      <c r="G478" s="58">
        <v>2.4969599301541051E-2</v>
      </c>
      <c r="H478" s="58">
        <v>0.11540870055441101</v>
      </c>
      <c r="I478" s="58">
        <v>0.11222386100335766</v>
      </c>
      <c r="J478" s="58">
        <v>4.6055500780752184E-2</v>
      </c>
      <c r="K478" s="58">
        <v>4.4574225628836402E-2</v>
      </c>
      <c r="L478" s="58">
        <v>7.050297351027987E-2</v>
      </c>
      <c r="M478" s="58">
        <v>0.1330505077967846</v>
      </c>
      <c r="N478" s="58">
        <v>0.10820638081549488</v>
      </c>
      <c r="O478" s="58">
        <v>0</v>
      </c>
      <c r="P478" s="58">
        <v>0</v>
      </c>
      <c r="Q478" s="58">
        <v>0</v>
      </c>
      <c r="R478" s="58">
        <v>0</v>
      </c>
      <c r="S478" s="58">
        <v>0</v>
      </c>
      <c r="T478" s="58">
        <v>0</v>
      </c>
      <c r="U478" s="58">
        <v>0</v>
      </c>
      <c r="V478" s="58">
        <v>0</v>
      </c>
      <c r="W478" s="58">
        <v>0</v>
      </c>
      <c r="X478" s="58">
        <v>0</v>
      </c>
      <c r="Y478" s="58">
        <v>0</v>
      </c>
      <c r="Z478" s="58">
        <v>0</v>
      </c>
      <c r="AA478" s="58">
        <v>0</v>
      </c>
      <c r="AB478" s="58">
        <v>0</v>
      </c>
      <c r="AC478" s="58">
        <v>0</v>
      </c>
      <c r="AD478" s="58">
        <v>0</v>
      </c>
      <c r="AE478" s="58">
        <v>0</v>
      </c>
      <c r="AF478" s="58">
        <v>0</v>
      </c>
      <c r="AG478" s="58">
        <v>0</v>
      </c>
      <c r="AH478" s="58">
        <v>0</v>
      </c>
      <c r="AI478" s="58">
        <v>0</v>
      </c>
      <c r="AK478" s="64">
        <f t="shared" si="7"/>
        <v>-2.4602899557420545E-2</v>
      </c>
    </row>
    <row r="479" spans="1:37" x14ac:dyDescent="0.25">
      <c r="A479">
        <v>477</v>
      </c>
      <c r="B479" s="1">
        <v>1.23E-2</v>
      </c>
      <c r="C479" s="1">
        <v>6.4073537410890313E-6</v>
      </c>
      <c r="D479" s="58">
        <v>0.21339370935493371</v>
      </c>
      <c r="E479" s="58">
        <v>0.11445356200486886</v>
      </c>
      <c r="F479" s="58">
        <v>0.15828197784303363</v>
      </c>
      <c r="G479" s="58">
        <v>0.13640599918154378</v>
      </c>
      <c r="H479" s="58">
        <v>0.12679422946698873</v>
      </c>
      <c r="I479" s="58">
        <v>6.3228533038183635E-3</v>
      </c>
      <c r="J479" s="58">
        <v>6.7424655722602769E-3</v>
      </c>
      <c r="K479" s="58">
        <v>3.3041049732871523E-2</v>
      </c>
      <c r="L479" s="58">
        <v>8.9359648180565646E-3</v>
      </c>
      <c r="M479" s="58">
        <v>0.1474025963434997</v>
      </c>
      <c r="N479" s="58">
        <v>4.822559237812462E-2</v>
      </c>
      <c r="O479" s="58">
        <v>0</v>
      </c>
      <c r="P479" s="58">
        <v>0</v>
      </c>
      <c r="Q479" s="58">
        <v>0</v>
      </c>
      <c r="R479" s="58">
        <v>0</v>
      </c>
      <c r="S479" s="58">
        <v>0</v>
      </c>
      <c r="T479" s="58">
        <v>0</v>
      </c>
      <c r="U479" s="58">
        <v>0</v>
      </c>
      <c r="V479" s="58">
        <v>0</v>
      </c>
      <c r="W479" s="58">
        <v>0</v>
      </c>
      <c r="X479" s="58">
        <v>0</v>
      </c>
      <c r="Y479" s="58">
        <v>0</v>
      </c>
      <c r="Z479" s="58">
        <v>0</v>
      </c>
      <c r="AA479" s="58">
        <v>0</v>
      </c>
      <c r="AB479" s="58">
        <v>0</v>
      </c>
      <c r="AC479" s="58">
        <v>0</v>
      </c>
      <c r="AD479" s="58">
        <v>0</v>
      </c>
      <c r="AE479" s="58">
        <v>0</v>
      </c>
      <c r="AF479" s="58">
        <v>0</v>
      </c>
      <c r="AG479" s="58">
        <v>0</v>
      </c>
      <c r="AH479" s="58">
        <v>0</v>
      </c>
      <c r="AI479" s="58">
        <v>0</v>
      </c>
      <c r="AK479" s="64">
        <f t="shared" si="7"/>
        <v>5.2092306838122208E-4</v>
      </c>
    </row>
    <row r="480" spans="1:37" x14ac:dyDescent="0.25">
      <c r="A480">
        <v>478</v>
      </c>
      <c r="B480" s="1">
        <v>1.2E-2</v>
      </c>
      <c r="C480" s="1">
        <v>3.2030926018647461E-5</v>
      </c>
      <c r="D480" s="58">
        <v>9.9193573808437116E-2</v>
      </c>
      <c r="E480" s="58">
        <v>8.2661725616672371E-2</v>
      </c>
      <c r="F480" s="58">
        <v>0.15857600911084466</v>
      </c>
      <c r="G480" s="58">
        <v>0.11942455420902399</v>
      </c>
      <c r="H480" s="58">
        <v>6.2151591957980371E-3</v>
      </c>
      <c r="I480" s="58">
        <v>8.4574380609397537E-2</v>
      </c>
      <c r="J480" s="58">
        <v>0.16761467702748911</v>
      </c>
      <c r="K480" s="58">
        <v>5.4877573716909912E-2</v>
      </c>
      <c r="L480" s="58">
        <v>7.0689352546702403E-2</v>
      </c>
      <c r="M480" s="58">
        <v>6.6664770068857307E-2</v>
      </c>
      <c r="N480" s="58">
        <v>8.9508224089867791E-2</v>
      </c>
      <c r="O480" s="58">
        <v>0</v>
      </c>
      <c r="P480" s="58">
        <v>0</v>
      </c>
      <c r="Q480" s="58">
        <v>0</v>
      </c>
      <c r="R480" s="58">
        <v>0</v>
      </c>
      <c r="S480" s="58">
        <v>0</v>
      </c>
      <c r="T480" s="58">
        <v>0</v>
      </c>
      <c r="U480" s="58">
        <v>0</v>
      </c>
      <c r="V480" s="58">
        <v>0</v>
      </c>
      <c r="W480" s="58">
        <v>0</v>
      </c>
      <c r="X480" s="58">
        <v>0</v>
      </c>
      <c r="Y480" s="58">
        <v>0</v>
      </c>
      <c r="Z480" s="58">
        <v>0</v>
      </c>
      <c r="AA480" s="58">
        <v>0</v>
      </c>
      <c r="AB480" s="58">
        <v>0</v>
      </c>
      <c r="AC480" s="58">
        <v>0</v>
      </c>
      <c r="AD480" s="58">
        <v>0</v>
      </c>
      <c r="AE480" s="58">
        <v>0</v>
      </c>
      <c r="AF480" s="58">
        <v>0</v>
      </c>
      <c r="AG480" s="58">
        <v>0</v>
      </c>
      <c r="AH480" s="58">
        <v>0</v>
      </c>
      <c r="AI480" s="58">
        <v>0</v>
      </c>
      <c r="AK480" s="64">
        <f t="shared" si="7"/>
        <v>2.6692438348872882E-3</v>
      </c>
    </row>
    <row r="481" spans="1:37" x14ac:dyDescent="0.25">
      <c r="A481">
        <v>479</v>
      </c>
      <c r="B481" s="1">
        <v>1.0200000000000001E-2</v>
      </c>
      <c r="C481" s="1">
        <v>-4.6174295542115156E-5</v>
      </c>
      <c r="D481" s="58">
        <v>8.5111654300787251E-2</v>
      </c>
      <c r="E481" s="58">
        <v>8.4508355253457249E-2</v>
      </c>
      <c r="F481" s="58">
        <v>0.13786039074588063</v>
      </c>
      <c r="G481" s="58">
        <v>1.5194825330663936E-2</v>
      </c>
      <c r="H481" s="58">
        <v>8.0886347981733359E-2</v>
      </c>
      <c r="I481" s="58">
        <v>9.9534556668621738E-2</v>
      </c>
      <c r="J481" s="58">
        <v>3.0441425679594597E-2</v>
      </c>
      <c r="K481" s="58">
        <v>7.035465476185819E-2</v>
      </c>
      <c r="L481" s="58">
        <v>0.11035532158884868</v>
      </c>
      <c r="M481" s="58">
        <v>0.12933298542173927</v>
      </c>
      <c r="N481" s="58">
        <v>0.15641948226681512</v>
      </c>
      <c r="O481" s="58">
        <v>0</v>
      </c>
      <c r="P481" s="58">
        <v>0</v>
      </c>
      <c r="Q481" s="58">
        <v>0</v>
      </c>
      <c r="R481" s="58">
        <v>0</v>
      </c>
      <c r="S481" s="58">
        <v>0</v>
      </c>
      <c r="T481" s="58">
        <v>0</v>
      </c>
      <c r="U481" s="58">
        <v>0</v>
      </c>
      <c r="V481" s="58">
        <v>0</v>
      </c>
      <c r="W481" s="58">
        <v>0</v>
      </c>
      <c r="X481" s="58">
        <v>0</v>
      </c>
      <c r="Y481" s="58">
        <v>0</v>
      </c>
      <c r="Z481" s="58">
        <v>0</v>
      </c>
      <c r="AA481" s="58">
        <v>0</v>
      </c>
      <c r="AB481" s="58">
        <v>0</v>
      </c>
      <c r="AC481" s="58">
        <v>0</v>
      </c>
      <c r="AD481" s="58">
        <v>0</v>
      </c>
      <c r="AE481" s="58">
        <v>0</v>
      </c>
      <c r="AF481" s="58">
        <v>0</v>
      </c>
      <c r="AG481" s="58">
        <v>0</v>
      </c>
      <c r="AH481" s="58">
        <v>0</v>
      </c>
      <c r="AI481" s="58">
        <v>0</v>
      </c>
      <c r="AK481" s="64">
        <f t="shared" si="7"/>
        <v>-4.5268917198152108E-3</v>
      </c>
    </row>
    <row r="482" spans="1:37" x14ac:dyDescent="0.25">
      <c r="A482">
        <v>480</v>
      </c>
      <c r="B482" s="1">
        <v>1.14E-2</v>
      </c>
      <c r="C482" s="1">
        <v>-1.484812044906525E-4</v>
      </c>
      <c r="D482" s="58">
        <v>4.8730559178443808E-2</v>
      </c>
      <c r="E482" s="58">
        <v>9.555891789761814E-2</v>
      </c>
      <c r="F482" s="58">
        <v>3.4230064999470969E-2</v>
      </c>
      <c r="G482" s="58">
        <v>3.2415825921497908E-2</v>
      </c>
      <c r="H482" s="58">
        <v>2.5193539910403984E-3</v>
      </c>
      <c r="I482" s="58">
        <v>6.7332683128037502E-2</v>
      </c>
      <c r="J482" s="58">
        <v>6.1807520473838598E-2</v>
      </c>
      <c r="K482" s="58">
        <v>0.20271365396442884</v>
      </c>
      <c r="L482" s="58">
        <v>0.11875007591574417</v>
      </c>
      <c r="M482" s="58">
        <v>0.23082745090166965</v>
      </c>
      <c r="N482" s="58">
        <v>0.10511389362820985</v>
      </c>
      <c r="O482" s="58">
        <v>0</v>
      </c>
      <c r="P482" s="58">
        <v>0</v>
      </c>
      <c r="Q482" s="58">
        <v>0</v>
      </c>
      <c r="R482" s="58">
        <v>0</v>
      </c>
      <c r="S482" s="58">
        <v>0</v>
      </c>
      <c r="T482" s="58">
        <v>0</v>
      </c>
      <c r="U482" s="58">
        <v>0</v>
      </c>
      <c r="V482" s="58">
        <v>0</v>
      </c>
      <c r="W482" s="58">
        <v>0</v>
      </c>
      <c r="X482" s="58">
        <v>0</v>
      </c>
      <c r="Y482" s="58">
        <v>0</v>
      </c>
      <c r="Z482" s="58">
        <v>0</v>
      </c>
      <c r="AA482" s="58">
        <v>0</v>
      </c>
      <c r="AB482" s="58">
        <v>0</v>
      </c>
      <c r="AC482" s="58">
        <v>0</v>
      </c>
      <c r="AD482" s="58">
        <v>0</v>
      </c>
      <c r="AE482" s="58">
        <v>0</v>
      </c>
      <c r="AF482" s="58">
        <v>0</v>
      </c>
      <c r="AG482" s="58">
        <v>0</v>
      </c>
      <c r="AH482" s="58">
        <v>0</v>
      </c>
      <c r="AI482" s="58">
        <v>0</v>
      </c>
      <c r="AK482" s="64">
        <f t="shared" si="7"/>
        <v>-1.3024667060583552E-2</v>
      </c>
    </row>
    <row r="483" spans="1:37" x14ac:dyDescent="0.25">
      <c r="A483">
        <v>481</v>
      </c>
      <c r="B483" s="1">
        <v>1.2200000000000001E-2</v>
      </c>
      <c r="C483" s="1">
        <v>-2.9406583706270706E-4</v>
      </c>
      <c r="D483" s="58">
        <v>0.15699506689081033</v>
      </c>
      <c r="E483" s="58">
        <v>1.7336774834545297E-2</v>
      </c>
      <c r="F483" s="58">
        <v>6.4002706389296754E-2</v>
      </c>
      <c r="G483" s="58">
        <v>0.12113769462564324</v>
      </c>
      <c r="H483" s="58">
        <v>0.13624166406178878</v>
      </c>
      <c r="I483" s="58">
        <v>7.6270480480317676E-2</v>
      </c>
      <c r="J483" s="58">
        <v>0.10456016767573259</v>
      </c>
      <c r="K483" s="58">
        <v>0.14188928219343649</v>
      </c>
      <c r="L483" s="58">
        <v>3.7393213834066102E-3</v>
      </c>
      <c r="M483" s="58">
        <v>0.10588553483357477</v>
      </c>
      <c r="N483" s="58">
        <v>7.1941306631447488E-2</v>
      </c>
      <c r="O483" s="58">
        <v>0</v>
      </c>
      <c r="P483" s="58">
        <v>0</v>
      </c>
      <c r="Q483" s="58">
        <v>0</v>
      </c>
      <c r="R483" s="58">
        <v>0</v>
      </c>
      <c r="S483" s="58">
        <v>0</v>
      </c>
      <c r="T483" s="58">
        <v>0</v>
      </c>
      <c r="U483" s="58">
        <v>0</v>
      </c>
      <c r="V483" s="58">
        <v>0</v>
      </c>
      <c r="W483" s="58">
        <v>0</v>
      </c>
      <c r="X483" s="58">
        <v>0</v>
      </c>
      <c r="Y483" s="58">
        <v>0</v>
      </c>
      <c r="Z483" s="58">
        <v>0</v>
      </c>
      <c r="AA483" s="58">
        <v>0</v>
      </c>
      <c r="AB483" s="58">
        <v>0</v>
      </c>
      <c r="AC483" s="58">
        <v>0</v>
      </c>
      <c r="AD483" s="58">
        <v>0</v>
      </c>
      <c r="AE483" s="58">
        <v>0</v>
      </c>
      <c r="AF483" s="58">
        <v>0</v>
      </c>
      <c r="AG483" s="58">
        <v>0</v>
      </c>
      <c r="AH483" s="58">
        <v>0</v>
      </c>
      <c r="AI483" s="58">
        <v>0</v>
      </c>
      <c r="AK483" s="64">
        <f t="shared" si="7"/>
        <v>-2.410375713628746E-2</v>
      </c>
    </row>
    <row r="484" spans="1:37" x14ac:dyDescent="0.25">
      <c r="A484">
        <v>482</v>
      </c>
      <c r="B484" s="1">
        <v>1.14E-2</v>
      </c>
      <c r="C484" s="1">
        <v>-1.8596374765472598E-4</v>
      </c>
      <c r="D484" s="58">
        <v>0.12181037124976352</v>
      </c>
      <c r="E484" s="58">
        <v>5.9270069862070673E-2</v>
      </c>
      <c r="F484" s="58">
        <v>0.12484125966300794</v>
      </c>
      <c r="G484" s="58">
        <v>0.12312735102241802</v>
      </c>
      <c r="H484" s="58">
        <v>1.4967224888290971E-2</v>
      </c>
      <c r="I484" s="58">
        <v>7.9476047792814239E-2</v>
      </c>
      <c r="J484" s="58">
        <v>8.2770682218650402E-2</v>
      </c>
      <c r="K484" s="58">
        <v>0.10798818204754035</v>
      </c>
      <c r="L484" s="58">
        <v>3.7518423869460492E-2</v>
      </c>
      <c r="M484" s="58">
        <v>0.14022945074592891</v>
      </c>
      <c r="N484" s="58">
        <v>0.1080009366400544</v>
      </c>
      <c r="O484" s="58">
        <v>0</v>
      </c>
      <c r="P484" s="58">
        <v>0</v>
      </c>
      <c r="Q484" s="58">
        <v>0</v>
      </c>
      <c r="R484" s="58">
        <v>0</v>
      </c>
      <c r="S484" s="58">
        <v>0</v>
      </c>
      <c r="T484" s="58">
        <v>0</v>
      </c>
      <c r="U484" s="58">
        <v>0</v>
      </c>
      <c r="V484" s="58">
        <v>0</v>
      </c>
      <c r="W484" s="58">
        <v>0</v>
      </c>
      <c r="X484" s="58">
        <v>0</v>
      </c>
      <c r="Y484" s="58">
        <v>0</v>
      </c>
      <c r="Z484" s="58">
        <v>0</v>
      </c>
      <c r="AA484" s="58">
        <v>0</v>
      </c>
      <c r="AB484" s="58">
        <v>0</v>
      </c>
      <c r="AC484" s="58">
        <v>0</v>
      </c>
      <c r="AD484" s="58">
        <v>0</v>
      </c>
      <c r="AE484" s="58">
        <v>0</v>
      </c>
      <c r="AF484" s="58">
        <v>0</v>
      </c>
      <c r="AG484" s="58">
        <v>0</v>
      </c>
      <c r="AH484" s="58">
        <v>0</v>
      </c>
      <c r="AI484" s="58">
        <v>0</v>
      </c>
      <c r="AK484" s="64">
        <f t="shared" si="7"/>
        <v>-1.6312609443397016E-2</v>
      </c>
    </row>
    <row r="485" spans="1:37" x14ac:dyDescent="0.25">
      <c r="A485">
        <v>483</v>
      </c>
      <c r="B485" s="1">
        <v>1.2200000000000001E-2</v>
      </c>
      <c r="C485" s="1">
        <v>7.4679841881653496E-5</v>
      </c>
      <c r="D485" s="58">
        <v>3.783749970093301E-2</v>
      </c>
      <c r="E485" s="58">
        <v>0.11562836234633987</v>
      </c>
      <c r="F485" s="58">
        <v>0.13813205695205691</v>
      </c>
      <c r="G485" s="58">
        <v>0.12862148334447224</v>
      </c>
      <c r="H485" s="58">
        <v>5.2411198123875381E-2</v>
      </c>
      <c r="I485" s="58">
        <v>6.9009479391248671E-2</v>
      </c>
      <c r="J485" s="58">
        <v>0.13216679227691824</v>
      </c>
      <c r="K485" s="58">
        <v>7.1277861302796466E-2</v>
      </c>
      <c r="L485" s="58">
        <v>6.3927444770865219E-2</v>
      </c>
      <c r="M485" s="58">
        <v>0.13086959473202034</v>
      </c>
      <c r="N485" s="58">
        <v>6.0118227058473618E-2</v>
      </c>
      <c r="O485" s="58">
        <v>0</v>
      </c>
      <c r="P485" s="58">
        <v>0</v>
      </c>
      <c r="Q485" s="58">
        <v>0</v>
      </c>
      <c r="R485" s="58">
        <v>0</v>
      </c>
      <c r="S485" s="58">
        <v>0</v>
      </c>
      <c r="T485" s="58">
        <v>0</v>
      </c>
      <c r="U485" s="58">
        <v>0</v>
      </c>
      <c r="V485" s="58">
        <v>0</v>
      </c>
      <c r="W485" s="58">
        <v>0</v>
      </c>
      <c r="X485" s="58">
        <v>0</v>
      </c>
      <c r="Y485" s="58">
        <v>0</v>
      </c>
      <c r="Z485" s="58">
        <v>0</v>
      </c>
      <c r="AA485" s="58">
        <v>0</v>
      </c>
      <c r="AB485" s="58">
        <v>0</v>
      </c>
      <c r="AC485" s="58">
        <v>0</v>
      </c>
      <c r="AD485" s="58">
        <v>0</v>
      </c>
      <c r="AE485" s="58">
        <v>0</v>
      </c>
      <c r="AF485" s="58">
        <v>0</v>
      </c>
      <c r="AG485" s="58">
        <v>0</v>
      </c>
      <c r="AH485" s="58">
        <v>0</v>
      </c>
      <c r="AI485" s="58">
        <v>0</v>
      </c>
      <c r="AK485" s="64">
        <f t="shared" si="7"/>
        <v>6.1212985148896308E-3</v>
      </c>
    </row>
    <row r="486" spans="1:37" x14ac:dyDescent="0.25">
      <c r="A486">
        <v>484</v>
      </c>
      <c r="B486" s="1">
        <v>1.21E-2</v>
      </c>
      <c r="C486" s="1">
        <v>1.3383774337905369E-4</v>
      </c>
      <c r="D486" s="58">
        <v>9.9646143486348416E-3</v>
      </c>
      <c r="E486" s="58">
        <v>9.978001638761308E-2</v>
      </c>
      <c r="F486" s="58">
        <v>1.5524948355292742E-3</v>
      </c>
      <c r="G486" s="58">
        <v>8.9268859765006647E-2</v>
      </c>
      <c r="H486" s="58">
        <v>0.16341423480014652</v>
      </c>
      <c r="I486" s="58">
        <v>0.15832549765557036</v>
      </c>
      <c r="J486" s="58">
        <v>0.10885364887435216</v>
      </c>
      <c r="K486" s="58">
        <v>9.4437457586002582E-2</v>
      </c>
      <c r="L486" s="58">
        <v>0.14046217070053271</v>
      </c>
      <c r="M486" s="58">
        <v>8.5034178386809031E-2</v>
      </c>
      <c r="N486" s="58">
        <v>4.8906826659802699E-2</v>
      </c>
      <c r="O486" s="58">
        <v>0</v>
      </c>
      <c r="P486" s="58">
        <v>0</v>
      </c>
      <c r="Q486" s="58">
        <v>0</v>
      </c>
      <c r="R486" s="58">
        <v>0</v>
      </c>
      <c r="S486" s="58">
        <v>0</v>
      </c>
      <c r="T486" s="58">
        <v>0</v>
      </c>
      <c r="U486" s="58">
        <v>0</v>
      </c>
      <c r="V486" s="58">
        <v>0</v>
      </c>
      <c r="W486" s="58">
        <v>0</v>
      </c>
      <c r="X486" s="58">
        <v>0</v>
      </c>
      <c r="Y486" s="58">
        <v>0</v>
      </c>
      <c r="Z486" s="58">
        <v>0</v>
      </c>
      <c r="AA486" s="58">
        <v>0</v>
      </c>
      <c r="AB486" s="58">
        <v>0</v>
      </c>
      <c r="AC486" s="58">
        <v>0</v>
      </c>
      <c r="AD486" s="58">
        <v>0</v>
      </c>
      <c r="AE486" s="58">
        <v>0</v>
      </c>
      <c r="AF486" s="58">
        <v>0</v>
      </c>
      <c r="AG486" s="58">
        <v>0</v>
      </c>
      <c r="AH486" s="58">
        <v>0</v>
      </c>
      <c r="AI486" s="58">
        <v>0</v>
      </c>
      <c r="AK486" s="64">
        <f t="shared" si="7"/>
        <v>1.1060970527194521E-2</v>
      </c>
    </row>
    <row r="487" spans="1:37" x14ac:dyDescent="0.25">
      <c r="A487">
        <v>485</v>
      </c>
      <c r="B487" s="1">
        <v>1.17E-2</v>
      </c>
      <c r="C487" s="1">
        <v>3.2075821675772389E-4</v>
      </c>
      <c r="D487" s="58">
        <v>5.7450726486998983E-2</v>
      </c>
      <c r="E487" s="58">
        <v>0.13268138158609974</v>
      </c>
      <c r="F487" s="58">
        <v>2.9960319848673891E-2</v>
      </c>
      <c r="G487" s="58">
        <v>1.1103771438644584E-2</v>
      </c>
      <c r="H487" s="58">
        <v>0.10769334249222309</v>
      </c>
      <c r="I487" s="58">
        <v>3.4105754234297063E-2</v>
      </c>
      <c r="J487" s="58">
        <v>0.15233244626942796</v>
      </c>
      <c r="K487" s="58">
        <v>0.10858792532015261</v>
      </c>
      <c r="L487" s="58">
        <v>0.18749025294620775</v>
      </c>
      <c r="M487" s="58">
        <v>4.3975974174700339E-2</v>
      </c>
      <c r="N487" s="58">
        <v>0.13461810520257411</v>
      </c>
      <c r="O487" s="58">
        <v>0</v>
      </c>
      <c r="P487" s="58">
        <v>0</v>
      </c>
      <c r="Q487" s="58">
        <v>0</v>
      </c>
      <c r="R487" s="58">
        <v>0</v>
      </c>
      <c r="S487" s="58">
        <v>0</v>
      </c>
      <c r="T487" s="58">
        <v>0</v>
      </c>
      <c r="U487" s="58">
        <v>0</v>
      </c>
      <c r="V487" s="58">
        <v>0</v>
      </c>
      <c r="W487" s="58">
        <v>0</v>
      </c>
      <c r="X487" s="58">
        <v>0</v>
      </c>
      <c r="Y487" s="58">
        <v>0</v>
      </c>
      <c r="Z487" s="58">
        <v>0</v>
      </c>
      <c r="AA487" s="58">
        <v>0</v>
      </c>
      <c r="AB487" s="58">
        <v>0</v>
      </c>
      <c r="AC487" s="58">
        <v>0</v>
      </c>
      <c r="AD487" s="58">
        <v>0</v>
      </c>
      <c r="AE487" s="58">
        <v>0</v>
      </c>
      <c r="AF487" s="58">
        <v>0</v>
      </c>
      <c r="AG487" s="58">
        <v>0</v>
      </c>
      <c r="AH487" s="58">
        <v>0</v>
      </c>
      <c r="AI487" s="58">
        <v>0</v>
      </c>
      <c r="AK487" s="64">
        <f t="shared" si="7"/>
        <v>2.7415232201514862E-2</v>
      </c>
    </row>
    <row r="488" spans="1:37" x14ac:dyDescent="0.25">
      <c r="A488">
        <v>486</v>
      </c>
      <c r="B488" s="1">
        <v>1.06E-2</v>
      </c>
      <c r="C488" s="1">
        <v>6.7312473394153029E-5</v>
      </c>
      <c r="D488" s="58">
        <v>3.7720563860654914E-2</v>
      </c>
      <c r="E488" s="58">
        <v>9.3560244449496621E-2</v>
      </c>
      <c r="F488" s="58">
        <v>0.16837689961628793</v>
      </c>
      <c r="G488" s="58">
        <v>8.7347967391511516E-2</v>
      </c>
      <c r="H488" s="58">
        <v>3.2734438477358928E-2</v>
      </c>
      <c r="I488" s="58">
        <v>6.712852117699962E-2</v>
      </c>
      <c r="J488" s="58">
        <v>8.8955185754784824E-2</v>
      </c>
      <c r="K488" s="58">
        <v>3.5458802603472922E-2</v>
      </c>
      <c r="L488" s="58">
        <v>3.2953074186491738E-2</v>
      </c>
      <c r="M488" s="58">
        <v>8.298943019295639E-2</v>
      </c>
      <c r="N488" s="58">
        <v>0.27277487228998454</v>
      </c>
      <c r="O488" s="58">
        <v>0</v>
      </c>
      <c r="P488" s="58">
        <v>0</v>
      </c>
      <c r="Q488" s="58">
        <v>0</v>
      </c>
      <c r="R488" s="58">
        <v>0</v>
      </c>
      <c r="S488" s="58">
        <v>0</v>
      </c>
      <c r="T488" s="58">
        <v>0</v>
      </c>
      <c r="U488" s="58">
        <v>0</v>
      </c>
      <c r="V488" s="58">
        <v>0</v>
      </c>
      <c r="W488" s="58">
        <v>0</v>
      </c>
      <c r="X488" s="58">
        <v>0</v>
      </c>
      <c r="Y488" s="58">
        <v>0</v>
      </c>
      <c r="Z488" s="58">
        <v>0</v>
      </c>
      <c r="AA488" s="58">
        <v>0</v>
      </c>
      <c r="AB488" s="58">
        <v>0</v>
      </c>
      <c r="AC488" s="58">
        <v>0</v>
      </c>
      <c r="AD488" s="58">
        <v>0</v>
      </c>
      <c r="AE488" s="58">
        <v>0</v>
      </c>
      <c r="AF488" s="58">
        <v>0</v>
      </c>
      <c r="AG488" s="58">
        <v>0</v>
      </c>
      <c r="AH488" s="58">
        <v>0</v>
      </c>
      <c r="AI488" s="58">
        <v>0</v>
      </c>
      <c r="AK488" s="64">
        <f t="shared" si="7"/>
        <v>6.3502333390710406E-3</v>
      </c>
    </row>
    <row r="489" spans="1:37" x14ac:dyDescent="0.25">
      <c r="A489">
        <v>487</v>
      </c>
      <c r="B489" s="1">
        <v>1.1299999999999999E-2</v>
      </c>
      <c r="C489" s="1">
        <v>-1.6182991168903375E-4</v>
      </c>
      <c r="D489" s="58">
        <v>0.13854449349638492</v>
      </c>
      <c r="E489" s="58">
        <v>5.6469837984360956E-2</v>
      </c>
      <c r="F489" s="58">
        <v>5.1041598488373939E-2</v>
      </c>
      <c r="G489" s="58">
        <v>2.7852567017324963E-2</v>
      </c>
      <c r="H489" s="58">
        <v>4.6171321870103664E-2</v>
      </c>
      <c r="I489" s="58">
        <v>0.14209355239913582</v>
      </c>
      <c r="J489" s="58">
        <v>5.4156025578323289E-2</v>
      </c>
      <c r="K489" s="58">
        <v>0.12516795188104973</v>
      </c>
      <c r="L489" s="58">
        <v>0.10201200476284197</v>
      </c>
      <c r="M489" s="58">
        <v>0.10373418562854704</v>
      </c>
      <c r="N489" s="58">
        <v>0.1527564608935538</v>
      </c>
      <c r="O489" s="58">
        <v>0</v>
      </c>
      <c r="P489" s="58">
        <v>0</v>
      </c>
      <c r="Q489" s="58">
        <v>0</v>
      </c>
      <c r="R489" s="58">
        <v>0</v>
      </c>
      <c r="S489" s="58">
        <v>0</v>
      </c>
      <c r="T489" s="58">
        <v>0</v>
      </c>
      <c r="U489" s="58">
        <v>0</v>
      </c>
      <c r="V489" s="58">
        <v>0</v>
      </c>
      <c r="W489" s="58">
        <v>0</v>
      </c>
      <c r="X489" s="58">
        <v>0</v>
      </c>
      <c r="Y489" s="58">
        <v>0</v>
      </c>
      <c r="Z489" s="58">
        <v>0</v>
      </c>
      <c r="AA489" s="58">
        <v>0</v>
      </c>
      <c r="AB489" s="58">
        <v>0</v>
      </c>
      <c r="AC489" s="58">
        <v>0</v>
      </c>
      <c r="AD489" s="58">
        <v>0</v>
      </c>
      <c r="AE489" s="58">
        <v>0</v>
      </c>
      <c r="AF489" s="58">
        <v>0</v>
      </c>
      <c r="AG489" s="58">
        <v>0</v>
      </c>
      <c r="AH489" s="58">
        <v>0</v>
      </c>
      <c r="AI489" s="58">
        <v>0</v>
      </c>
      <c r="AK489" s="64">
        <f t="shared" si="7"/>
        <v>-1.4321231122923342E-2</v>
      </c>
    </row>
    <row r="490" spans="1:37" x14ac:dyDescent="0.25">
      <c r="A490">
        <v>488</v>
      </c>
      <c r="B490" s="1">
        <v>1.29E-2</v>
      </c>
      <c r="C490" s="1">
        <v>-9.3328167970885775E-5</v>
      </c>
      <c r="D490" s="58">
        <v>0.12536375538794758</v>
      </c>
      <c r="E490" s="58">
        <v>6.0260742428607052E-2</v>
      </c>
      <c r="F490" s="58">
        <v>0.10526125757053406</v>
      </c>
      <c r="G490" s="58">
        <v>0.14068839230433178</v>
      </c>
      <c r="H490" s="58">
        <v>0.13571319894131326</v>
      </c>
      <c r="I490" s="58">
        <v>0.13789116969338414</v>
      </c>
      <c r="J490" s="58">
        <v>0.11541634953525642</v>
      </c>
      <c r="K490" s="58">
        <v>5.7025142606102627E-2</v>
      </c>
      <c r="L490" s="58">
        <v>1.3829585524444046E-2</v>
      </c>
      <c r="M490" s="58">
        <v>4.151452847351015E-2</v>
      </c>
      <c r="N490" s="58">
        <v>6.7035877534568564E-2</v>
      </c>
      <c r="O490" s="58">
        <v>0</v>
      </c>
      <c r="P490" s="58">
        <v>0</v>
      </c>
      <c r="Q490" s="58">
        <v>0</v>
      </c>
      <c r="R490" s="58">
        <v>0</v>
      </c>
      <c r="S490" s="58">
        <v>0</v>
      </c>
      <c r="T490" s="58">
        <v>0</v>
      </c>
      <c r="U490" s="58">
        <v>0</v>
      </c>
      <c r="V490" s="58">
        <v>0</v>
      </c>
      <c r="W490" s="58">
        <v>0</v>
      </c>
      <c r="X490" s="58">
        <v>0</v>
      </c>
      <c r="Y490" s="58">
        <v>0</v>
      </c>
      <c r="Z490" s="58">
        <v>0</v>
      </c>
      <c r="AA490" s="58">
        <v>0</v>
      </c>
      <c r="AB490" s="58">
        <v>0</v>
      </c>
      <c r="AC490" s="58">
        <v>0</v>
      </c>
      <c r="AD490" s="58">
        <v>0</v>
      </c>
      <c r="AE490" s="58">
        <v>0</v>
      </c>
      <c r="AF490" s="58">
        <v>0</v>
      </c>
      <c r="AG490" s="58">
        <v>0</v>
      </c>
      <c r="AH490" s="58">
        <v>0</v>
      </c>
      <c r="AI490" s="58">
        <v>0</v>
      </c>
      <c r="AK490" s="64">
        <f t="shared" si="7"/>
        <v>-7.2347417031694396E-3</v>
      </c>
    </row>
    <row r="491" spans="1:37" x14ac:dyDescent="0.25">
      <c r="A491">
        <v>489</v>
      </c>
      <c r="B491" s="1">
        <v>1.34E-2</v>
      </c>
      <c r="C491" s="1">
        <v>4.1430330535732311E-5</v>
      </c>
      <c r="D491" s="58">
        <v>0.19511632788311886</v>
      </c>
      <c r="E491" s="58">
        <v>0.12028952559150909</v>
      </c>
      <c r="F491" s="58">
        <v>0.15788401259633761</v>
      </c>
      <c r="G491" s="58">
        <v>1.2413675128771754E-2</v>
      </c>
      <c r="H491" s="58">
        <v>0.17528606156543891</v>
      </c>
      <c r="I491" s="58">
        <v>0.11635619340647557</v>
      </c>
      <c r="J491" s="58">
        <v>0.11997868576949855</v>
      </c>
      <c r="K491" s="58">
        <v>1.4387047628424333E-2</v>
      </c>
      <c r="L491" s="58">
        <v>2.0189122641445397E-2</v>
      </c>
      <c r="M491" s="58">
        <v>5.8693722923747929E-2</v>
      </c>
      <c r="N491" s="58">
        <v>9.4056248652322101E-3</v>
      </c>
      <c r="O491" s="58">
        <v>0</v>
      </c>
      <c r="P491" s="58">
        <v>0</v>
      </c>
      <c r="Q491" s="58">
        <v>0</v>
      </c>
      <c r="R491" s="58">
        <v>0</v>
      </c>
      <c r="S491" s="58">
        <v>0</v>
      </c>
      <c r="T491" s="58">
        <v>0</v>
      </c>
      <c r="U491" s="58">
        <v>0</v>
      </c>
      <c r="V491" s="58">
        <v>0</v>
      </c>
      <c r="W491" s="58">
        <v>0</v>
      </c>
      <c r="X491" s="58">
        <v>0</v>
      </c>
      <c r="Y491" s="58">
        <v>0</v>
      </c>
      <c r="Z491" s="58">
        <v>0</v>
      </c>
      <c r="AA491" s="58">
        <v>0</v>
      </c>
      <c r="AB491" s="58">
        <v>0</v>
      </c>
      <c r="AC491" s="58">
        <v>0</v>
      </c>
      <c r="AD491" s="58">
        <v>0</v>
      </c>
      <c r="AE491" s="58">
        <v>0</v>
      </c>
      <c r="AF491" s="58">
        <v>0</v>
      </c>
      <c r="AG491" s="58">
        <v>0</v>
      </c>
      <c r="AH491" s="58">
        <v>0</v>
      </c>
      <c r="AI491" s="58">
        <v>0</v>
      </c>
      <c r="AK491" s="64">
        <f t="shared" si="7"/>
        <v>3.0918157116218139E-3</v>
      </c>
    </row>
    <row r="492" spans="1:37" x14ac:dyDescent="0.25">
      <c r="A492">
        <v>490</v>
      </c>
      <c r="B492" s="1">
        <v>9.9000000000000008E-3</v>
      </c>
      <c r="C492" s="1">
        <v>-2.7923465994802347E-5</v>
      </c>
      <c r="D492" s="58">
        <v>6.729062541910584E-2</v>
      </c>
      <c r="E492" s="58">
        <v>2.1317599740088178E-2</v>
      </c>
      <c r="F492" s="58">
        <v>1.8953550043119154E-2</v>
      </c>
      <c r="G492" s="58">
        <v>4.0280189124482349E-2</v>
      </c>
      <c r="H492" s="58">
        <v>0.15899656310565963</v>
      </c>
      <c r="I492" s="58">
        <v>0.13912164831363827</v>
      </c>
      <c r="J492" s="58">
        <v>2.7325464178552278E-2</v>
      </c>
      <c r="K492" s="58">
        <v>9.7976870766400381E-2</v>
      </c>
      <c r="L492" s="58">
        <v>0.2128902864314709</v>
      </c>
      <c r="M492" s="58">
        <v>8.0659342767471331E-2</v>
      </c>
      <c r="N492" s="58">
        <v>0.1351878601100118</v>
      </c>
      <c r="O492" s="58">
        <v>0</v>
      </c>
      <c r="P492" s="58">
        <v>0</v>
      </c>
      <c r="Q492" s="58">
        <v>0</v>
      </c>
      <c r="R492" s="58">
        <v>0</v>
      </c>
      <c r="S492" s="58">
        <v>0</v>
      </c>
      <c r="T492" s="58">
        <v>0</v>
      </c>
      <c r="U492" s="58">
        <v>0</v>
      </c>
      <c r="V492" s="58">
        <v>0</v>
      </c>
      <c r="W492" s="58">
        <v>0</v>
      </c>
      <c r="X492" s="58">
        <v>0</v>
      </c>
      <c r="Y492" s="58">
        <v>0</v>
      </c>
      <c r="Z492" s="58">
        <v>0</v>
      </c>
      <c r="AA492" s="58">
        <v>0</v>
      </c>
      <c r="AB492" s="58">
        <v>0</v>
      </c>
      <c r="AC492" s="58">
        <v>0</v>
      </c>
      <c r="AD492" s="58">
        <v>0</v>
      </c>
      <c r="AE492" s="58">
        <v>0</v>
      </c>
      <c r="AF492" s="58">
        <v>0</v>
      </c>
      <c r="AG492" s="58">
        <v>0</v>
      </c>
      <c r="AH492" s="58">
        <v>0</v>
      </c>
      <c r="AI492" s="58">
        <v>0</v>
      </c>
      <c r="AK492" s="64">
        <f t="shared" si="7"/>
        <v>-2.8205521206871053E-3</v>
      </c>
    </row>
    <row r="493" spans="1:37" x14ac:dyDescent="0.25">
      <c r="A493">
        <v>491</v>
      </c>
      <c r="B493" s="1">
        <v>1.17E-2</v>
      </c>
      <c r="C493" s="1">
        <v>1.6597063726069801E-5</v>
      </c>
      <c r="D493" s="58">
        <v>6.227452564967699E-2</v>
      </c>
      <c r="E493" s="58">
        <v>8.2414974307690153E-2</v>
      </c>
      <c r="F493" s="58">
        <v>7.2219393509349389E-2</v>
      </c>
      <c r="G493" s="58">
        <v>2.4206059839905553E-2</v>
      </c>
      <c r="H493" s="58">
        <v>0.19324165382094621</v>
      </c>
      <c r="I493" s="58">
        <v>0.20995181820050032</v>
      </c>
      <c r="J493" s="58">
        <v>3.8414401156827697E-2</v>
      </c>
      <c r="K493" s="58">
        <v>4.4059649996011668E-2</v>
      </c>
      <c r="L493" s="58">
        <v>0.13072856543876499</v>
      </c>
      <c r="M493" s="58">
        <v>3.678111266043501E-2</v>
      </c>
      <c r="N493" s="58">
        <v>0.10570784541989203</v>
      </c>
      <c r="O493" s="58">
        <v>0</v>
      </c>
      <c r="P493" s="58">
        <v>0</v>
      </c>
      <c r="Q493" s="58">
        <v>0</v>
      </c>
      <c r="R493" s="58">
        <v>0</v>
      </c>
      <c r="S493" s="58">
        <v>0</v>
      </c>
      <c r="T493" s="58">
        <v>0</v>
      </c>
      <c r="U493" s="58">
        <v>0</v>
      </c>
      <c r="V493" s="58">
        <v>0</v>
      </c>
      <c r="W493" s="58">
        <v>0</v>
      </c>
      <c r="X493" s="58">
        <v>0</v>
      </c>
      <c r="Y493" s="58">
        <v>0</v>
      </c>
      <c r="Z493" s="58">
        <v>0</v>
      </c>
      <c r="AA493" s="58">
        <v>0</v>
      </c>
      <c r="AB493" s="58">
        <v>0</v>
      </c>
      <c r="AC493" s="58">
        <v>0</v>
      </c>
      <c r="AD493" s="58">
        <v>0</v>
      </c>
      <c r="AE493" s="58">
        <v>0</v>
      </c>
      <c r="AF493" s="58">
        <v>0</v>
      </c>
      <c r="AG493" s="58">
        <v>0</v>
      </c>
      <c r="AH493" s="58">
        <v>0</v>
      </c>
      <c r="AI493" s="58">
        <v>0</v>
      </c>
      <c r="AK493" s="64">
        <f t="shared" si="7"/>
        <v>1.4185524552196411E-3</v>
      </c>
    </row>
    <row r="494" spans="1:37" x14ac:dyDescent="0.25">
      <c r="A494">
        <v>492</v>
      </c>
      <c r="B494" s="1">
        <v>1.32E-2</v>
      </c>
      <c r="C494" s="1">
        <v>5.7089287933830067E-4</v>
      </c>
      <c r="D494" s="58">
        <v>0.14844379530085666</v>
      </c>
      <c r="E494" s="58">
        <v>0.17475008941266695</v>
      </c>
      <c r="F494" s="58">
        <v>3.5451096763862357E-2</v>
      </c>
      <c r="G494" s="58">
        <v>7.9220175598503403E-2</v>
      </c>
      <c r="H494" s="58">
        <v>2.3082295609019945E-2</v>
      </c>
      <c r="I494" s="58">
        <v>2.3285074427327454E-2</v>
      </c>
      <c r="J494" s="58">
        <v>0.19646813557889231</v>
      </c>
      <c r="K494" s="58">
        <v>3.2302372733023867E-2</v>
      </c>
      <c r="L494" s="58">
        <v>0.16636137123400141</v>
      </c>
      <c r="M494" s="58">
        <v>1.5200980335978513E-2</v>
      </c>
      <c r="N494" s="58">
        <v>0.10543461300586715</v>
      </c>
      <c r="O494" s="58">
        <v>0</v>
      </c>
      <c r="P494" s="58">
        <v>0</v>
      </c>
      <c r="Q494" s="58">
        <v>0</v>
      </c>
      <c r="R494" s="58">
        <v>0</v>
      </c>
      <c r="S494" s="58">
        <v>0</v>
      </c>
      <c r="T494" s="58">
        <v>0</v>
      </c>
      <c r="U494" s="58">
        <v>0</v>
      </c>
      <c r="V494" s="58">
        <v>0</v>
      </c>
      <c r="W494" s="58">
        <v>0</v>
      </c>
      <c r="X494" s="58">
        <v>0</v>
      </c>
      <c r="Y494" s="58">
        <v>0</v>
      </c>
      <c r="Z494" s="58">
        <v>0</v>
      </c>
      <c r="AA494" s="58">
        <v>0</v>
      </c>
      <c r="AB494" s="58">
        <v>0</v>
      </c>
      <c r="AC494" s="58">
        <v>0</v>
      </c>
      <c r="AD494" s="58">
        <v>0</v>
      </c>
      <c r="AE494" s="58">
        <v>0</v>
      </c>
      <c r="AF494" s="58">
        <v>0</v>
      </c>
      <c r="AG494" s="58">
        <v>0</v>
      </c>
      <c r="AH494" s="58">
        <v>0</v>
      </c>
      <c r="AI494" s="58">
        <v>0</v>
      </c>
      <c r="AK494" s="64">
        <f t="shared" si="7"/>
        <v>4.3249460555931867E-2</v>
      </c>
    </row>
    <row r="495" spans="1:37" x14ac:dyDescent="0.25">
      <c r="A495">
        <v>493</v>
      </c>
      <c r="B495" s="1">
        <v>1.47E-2</v>
      </c>
      <c r="C495" s="1">
        <v>-4.2413904873668209E-4</v>
      </c>
      <c r="D495" s="58">
        <v>4.6157686472130505E-2</v>
      </c>
      <c r="E495" s="58">
        <v>7.8918383869300168E-2</v>
      </c>
      <c r="F495" s="58">
        <v>0.131363258879064</v>
      </c>
      <c r="G495" s="58">
        <v>7.5580282069907134E-2</v>
      </c>
      <c r="H495" s="58">
        <v>6.5550504203922402E-2</v>
      </c>
      <c r="I495" s="58">
        <v>0.18789966449659198</v>
      </c>
      <c r="J495" s="58">
        <v>0.11061762211640326</v>
      </c>
      <c r="K495" s="58">
        <v>0.18894395943823841</v>
      </c>
      <c r="L495" s="58">
        <v>2.6655074899176581E-2</v>
      </c>
      <c r="M495" s="58">
        <v>4.8904026465540172E-2</v>
      </c>
      <c r="N495" s="58">
        <v>3.940953708972534E-2</v>
      </c>
      <c r="O495" s="58">
        <v>0</v>
      </c>
      <c r="P495" s="58">
        <v>0</v>
      </c>
      <c r="Q495" s="58">
        <v>0</v>
      </c>
      <c r="R495" s="58">
        <v>0</v>
      </c>
      <c r="S495" s="58">
        <v>0</v>
      </c>
      <c r="T495" s="58">
        <v>0</v>
      </c>
      <c r="U495" s="58">
        <v>0</v>
      </c>
      <c r="V495" s="58">
        <v>0</v>
      </c>
      <c r="W495" s="58">
        <v>0</v>
      </c>
      <c r="X495" s="58">
        <v>0</v>
      </c>
      <c r="Y495" s="58">
        <v>0</v>
      </c>
      <c r="Z495" s="58">
        <v>0</v>
      </c>
      <c r="AA495" s="58">
        <v>0</v>
      </c>
      <c r="AB495" s="58">
        <v>0</v>
      </c>
      <c r="AC495" s="58">
        <v>0</v>
      </c>
      <c r="AD495" s="58">
        <v>0</v>
      </c>
      <c r="AE495" s="58">
        <v>0</v>
      </c>
      <c r="AF495" s="58">
        <v>0</v>
      </c>
      <c r="AG495" s="58">
        <v>0</v>
      </c>
      <c r="AH495" s="58">
        <v>0</v>
      </c>
      <c r="AI495" s="58">
        <v>0</v>
      </c>
      <c r="AK495" s="64">
        <f t="shared" si="7"/>
        <v>-2.8852996512699462E-2</v>
      </c>
    </row>
    <row r="496" spans="1:37" x14ac:dyDescent="0.25">
      <c r="A496">
        <v>494</v>
      </c>
      <c r="B496" s="1">
        <v>1.23E-2</v>
      </c>
      <c r="C496" s="1">
        <v>2.6638985373476947E-4</v>
      </c>
      <c r="D496" s="58">
        <v>3.3870839115213103E-2</v>
      </c>
      <c r="E496" s="58">
        <v>0.13653882941074216</v>
      </c>
      <c r="F496" s="58">
        <v>0.10911955818154</v>
      </c>
      <c r="G496" s="58">
        <v>0.12967816754739031</v>
      </c>
      <c r="H496" s="58">
        <v>0.12125945091523407</v>
      </c>
      <c r="I496" s="58">
        <v>2.7241686486799692E-2</v>
      </c>
      <c r="J496" s="58">
        <v>0.11218590294748357</v>
      </c>
      <c r="K496" s="58">
        <v>5.9184409876529322E-2</v>
      </c>
      <c r="L496" s="58">
        <v>0.14192406411907599</v>
      </c>
      <c r="M496" s="58">
        <v>0.11298375372169965</v>
      </c>
      <c r="N496" s="58">
        <v>1.6013337678292345E-2</v>
      </c>
      <c r="O496" s="58">
        <v>0</v>
      </c>
      <c r="P496" s="58">
        <v>0</v>
      </c>
      <c r="Q496" s="58">
        <v>0</v>
      </c>
      <c r="R496" s="58">
        <v>0</v>
      </c>
      <c r="S496" s="58">
        <v>0</v>
      </c>
      <c r="T496" s="58">
        <v>0</v>
      </c>
      <c r="U496" s="58">
        <v>0</v>
      </c>
      <c r="V496" s="58">
        <v>0</v>
      </c>
      <c r="W496" s="58">
        <v>0</v>
      </c>
      <c r="X496" s="58">
        <v>0</v>
      </c>
      <c r="Y496" s="58">
        <v>0</v>
      </c>
      <c r="Z496" s="58">
        <v>0</v>
      </c>
      <c r="AA496" s="58">
        <v>0</v>
      </c>
      <c r="AB496" s="58">
        <v>0</v>
      </c>
      <c r="AC496" s="58">
        <v>0</v>
      </c>
      <c r="AD496" s="58">
        <v>0</v>
      </c>
      <c r="AE496" s="58">
        <v>0</v>
      </c>
      <c r="AF496" s="58">
        <v>0</v>
      </c>
      <c r="AG496" s="58">
        <v>0</v>
      </c>
      <c r="AH496" s="58">
        <v>0</v>
      </c>
      <c r="AI496" s="58">
        <v>0</v>
      </c>
      <c r="AK496" s="64">
        <f t="shared" si="7"/>
        <v>2.1657711685753617E-2</v>
      </c>
    </row>
    <row r="497" spans="1:37" x14ac:dyDescent="0.25">
      <c r="A497">
        <v>495</v>
      </c>
      <c r="B497" s="1">
        <v>1.2200000000000001E-2</v>
      </c>
      <c r="C497" s="1">
        <v>-6.3357610993099725E-5</v>
      </c>
      <c r="D497" s="58">
        <v>6.5572597110503339E-2</v>
      </c>
      <c r="E497" s="58">
        <v>0.11152887377678258</v>
      </c>
      <c r="F497" s="58">
        <v>0.14121809188046222</v>
      </c>
      <c r="G497" s="58">
        <v>0.10304025629072877</v>
      </c>
      <c r="H497" s="58">
        <v>2.9412245804284441E-2</v>
      </c>
      <c r="I497" s="58">
        <v>4.4346313187936637E-2</v>
      </c>
      <c r="J497" s="58">
        <v>0.10943654930895834</v>
      </c>
      <c r="K497" s="58">
        <v>0.11349902882634111</v>
      </c>
      <c r="L497" s="58">
        <v>8.4266449334678573E-3</v>
      </c>
      <c r="M497" s="58">
        <v>0.11777322004668728</v>
      </c>
      <c r="N497" s="58">
        <v>0.15574617883384742</v>
      </c>
      <c r="O497" s="58">
        <v>0</v>
      </c>
      <c r="P497" s="58">
        <v>0</v>
      </c>
      <c r="Q497" s="58">
        <v>0</v>
      </c>
      <c r="R497" s="58">
        <v>0</v>
      </c>
      <c r="S497" s="58">
        <v>0</v>
      </c>
      <c r="T497" s="58">
        <v>0</v>
      </c>
      <c r="U497" s="58">
        <v>0</v>
      </c>
      <c r="V497" s="58">
        <v>0</v>
      </c>
      <c r="W497" s="58">
        <v>0</v>
      </c>
      <c r="X497" s="58">
        <v>0</v>
      </c>
      <c r="Y497" s="58">
        <v>0</v>
      </c>
      <c r="Z497" s="58">
        <v>0</v>
      </c>
      <c r="AA497" s="58">
        <v>0</v>
      </c>
      <c r="AB497" s="58">
        <v>0</v>
      </c>
      <c r="AC497" s="58">
        <v>0</v>
      </c>
      <c r="AD497" s="58">
        <v>0</v>
      </c>
      <c r="AE497" s="58">
        <v>0</v>
      </c>
      <c r="AF497" s="58">
        <v>0</v>
      </c>
      <c r="AG497" s="58">
        <v>0</v>
      </c>
      <c r="AH497" s="58">
        <v>0</v>
      </c>
      <c r="AI497" s="58">
        <v>0</v>
      </c>
      <c r="AK497" s="64">
        <f t="shared" si="7"/>
        <v>-5.1932468027130916E-3</v>
      </c>
    </row>
    <row r="498" spans="1:37" x14ac:dyDescent="0.25">
      <c r="A498">
        <v>496</v>
      </c>
      <c r="B498" s="1">
        <v>1.38E-2</v>
      </c>
      <c r="C498" s="1">
        <v>4.7253751387170091E-5</v>
      </c>
      <c r="D498" s="58">
        <v>5.9361790675607908E-2</v>
      </c>
      <c r="E498" s="58">
        <v>0.15359417912503159</v>
      </c>
      <c r="F498" s="58">
        <v>9.2126438538835481E-2</v>
      </c>
      <c r="G498" s="58">
        <v>0.12408365340589508</v>
      </c>
      <c r="H498" s="58">
        <v>7.3182272356015113E-2</v>
      </c>
      <c r="I498" s="58">
        <v>0.10802982762648261</v>
      </c>
      <c r="J498" s="58">
        <v>1.3967058686823978E-3</v>
      </c>
      <c r="K498" s="58">
        <v>0.12003543453900045</v>
      </c>
      <c r="L498" s="58">
        <v>0.13780221170969661</v>
      </c>
      <c r="M498" s="58">
        <v>4.5647163180473817E-3</v>
      </c>
      <c r="N498" s="58">
        <v>0.12582276983670526</v>
      </c>
      <c r="O498" s="58">
        <v>0</v>
      </c>
      <c r="P498" s="58">
        <v>0</v>
      </c>
      <c r="Q498" s="58">
        <v>0</v>
      </c>
      <c r="R498" s="58">
        <v>0</v>
      </c>
      <c r="S498" s="58">
        <v>0</v>
      </c>
      <c r="T498" s="58">
        <v>0</v>
      </c>
      <c r="U498" s="58">
        <v>0</v>
      </c>
      <c r="V498" s="58">
        <v>0</v>
      </c>
      <c r="W498" s="58">
        <v>0</v>
      </c>
      <c r="X498" s="58">
        <v>0</v>
      </c>
      <c r="Y498" s="58">
        <v>0</v>
      </c>
      <c r="Z498" s="58">
        <v>0</v>
      </c>
      <c r="AA498" s="58">
        <v>0</v>
      </c>
      <c r="AB498" s="58">
        <v>0</v>
      </c>
      <c r="AC498" s="58">
        <v>0</v>
      </c>
      <c r="AD498" s="58">
        <v>0</v>
      </c>
      <c r="AE498" s="58">
        <v>0</v>
      </c>
      <c r="AF498" s="58">
        <v>0</v>
      </c>
      <c r="AG498" s="58">
        <v>0</v>
      </c>
      <c r="AH498" s="58">
        <v>0</v>
      </c>
      <c r="AI498" s="58">
        <v>0</v>
      </c>
      <c r="AK498" s="64">
        <f t="shared" si="7"/>
        <v>3.4241848831282674E-3</v>
      </c>
    </row>
    <row r="499" spans="1:37" x14ac:dyDescent="0.25">
      <c r="A499">
        <v>497</v>
      </c>
      <c r="B499" s="1">
        <v>1.2699999999999999E-2</v>
      </c>
      <c r="C499" s="1">
        <v>4.9376628760726567E-4</v>
      </c>
      <c r="D499" s="58">
        <v>0.15152436065360544</v>
      </c>
      <c r="E499" s="58">
        <v>0.16703118151296606</v>
      </c>
      <c r="F499" s="58">
        <v>1.3512694416675729E-2</v>
      </c>
      <c r="G499" s="58">
        <v>7.8379028294770586E-2</v>
      </c>
      <c r="H499" s="58">
        <v>9.1487152950933667E-2</v>
      </c>
      <c r="I499" s="58">
        <v>9.8880397530136353E-3</v>
      </c>
      <c r="J499" s="58">
        <v>0.14594930587478203</v>
      </c>
      <c r="K499" s="58">
        <v>4.5436533348819988E-2</v>
      </c>
      <c r="L499" s="58">
        <v>0.1363373875227617</v>
      </c>
      <c r="M499" s="58">
        <v>7.6772542151825759E-2</v>
      </c>
      <c r="N499" s="58">
        <v>8.3681773519845418E-2</v>
      </c>
      <c r="O499" s="58">
        <v>0</v>
      </c>
      <c r="P499" s="58">
        <v>0</v>
      </c>
      <c r="Q499" s="58">
        <v>0</v>
      </c>
      <c r="R499" s="58">
        <v>0</v>
      </c>
      <c r="S499" s="58">
        <v>0</v>
      </c>
      <c r="T499" s="58">
        <v>0</v>
      </c>
      <c r="U499" s="58">
        <v>0</v>
      </c>
      <c r="V499" s="58">
        <v>0</v>
      </c>
      <c r="W499" s="58">
        <v>0</v>
      </c>
      <c r="X499" s="58">
        <v>0</v>
      </c>
      <c r="Y499" s="58">
        <v>0</v>
      </c>
      <c r="Z499" s="58">
        <v>0</v>
      </c>
      <c r="AA499" s="58">
        <v>0</v>
      </c>
      <c r="AB499" s="58">
        <v>0</v>
      </c>
      <c r="AC499" s="58">
        <v>0</v>
      </c>
      <c r="AD499" s="58">
        <v>0</v>
      </c>
      <c r="AE499" s="58">
        <v>0</v>
      </c>
      <c r="AF499" s="58">
        <v>0</v>
      </c>
      <c r="AG499" s="58">
        <v>0</v>
      </c>
      <c r="AH499" s="58">
        <v>0</v>
      </c>
      <c r="AI499" s="58">
        <v>0</v>
      </c>
      <c r="AK499" s="64">
        <f t="shared" si="7"/>
        <v>3.8879235244666591E-2</v>
      </c>
    </row>
    <row r="500" spans="1:37" x14ac:dyDescent="0.25">
      <c r="A500">
        <v>498</v>
      </c>
      <c r="B500" s="1">
        <v>1.23E-2</v>
      </c>
      <c r="C500" s="1">
        <v>-2.3878550523186002E-4</v>
      </c>
      <c r="D500" s="58">
        <v>8.3601463899254616E-2</v>
      </c>
      <c r="E500" s="58">
        <v>6.6187944264105833E-2</v>
      </c>
      <c r="F500" s="58">
        <v>0.11960503872171495</v>
      </c>
      <c r="G500" s="58">
        <v>0.12796384579402731</v>
      </c>
      <c r="H500" s="58">
        <v>5.7099621974114896E-2</v>
      </c>
      <c r="I500" s="58">
        <v>7.0712085554790013E-2</v>
      </c>
      <c r="J500" s="58">
        <v>1.3109021598168237E-2</v>
      </c>
      <c r="K500" s="58">
        <v>0.17158911899879592</v>
      </c>
      <c r="L500" s="58">
        <v>0.15392159998076252</v>
      </c>
      <c r="M500" s="58">
        <v>5.0236146041692652E-2</v>
      </c>
      <c r="N500" s="58">
        <v>8.5974113172573183E-2</v>
      </c>
      <c r="O500" s="58">
        <v>0</v>
      </c>
      <c r="P500" s="58">
        <v>0</v>
      </c>
      <c r="Q500" s="58">
        <v>0</v>
      </c>
      <c r="R500" s="58">
        <v>0</v>
      </c>
      <c r="S500" s="58">
        <v>0</v>
      </c>
      <c r="T500" s="58">
        <v>0</v>
      </c>
      <c r="U500" s="58">
        <v>0</v>
      </c>
      <c r="V500" s="58">
        <v>0</v>
      </c>
      <c r="W500" s="58">
        <v>0</v>
      </c>
      <c r="X500" s="58">
        <v>0</v>
      </c>
      <c r="Y500" s="58">
        <v>0</v>
      </c>
      <c r="Z500" s="58">
        <v>0</v>
      </c>
      <c r="AA500" s="58">
        <v>0</v>
      </c>
      <c r="AB500" s="58">
        <v>0</v>
      </c>
      <c r="AC500" s="58">
        <v>0</v>
      </c>
      <c r="AD500" s="58">
        <v>0</v>
      </c>
      <c r="AE500" s="58">
        <v>0</v>
      </c>
      <c r="AF500" s="58">
        <v>0</v>
      </c>
      <c r="AG500" s="58">
        <v>0</v>
      </c>
      <c r="AH500" s="58">
        <v>0</v>
      </c>
      <c r="AI500" s="58">
        <v>0</v>
      </c>
      <c r="AK500" s="64">
        <f t="shared" si="7"/>
        <v>-1.941345570990732E-2</v>
      </c>
    </row>
    <row r="501" spans="1:37" x14ac:dyDescent="0.25">
      <c r="A501">
        <v>499</v>
      </c>
      <c r="B501" s="1">
        <v>1.2200000000000001E-2</v>
      </c>
      <c r="C501" s="1">
        <v>-3.1703206869610991E-4</v>
      </c>
      <c r="D501" s="58">
        <v>6.0430798041305057E-2</v>
      </c>
      <c r="E501" s="58">
        <v>1.4395265805595523E-2</v>
      </c>
      <c r="F501" s="58">
        <v>9.0488124430206845E-2</v>
      </c>
      <c r="G501" s="58">
        <v>0.10175138611860006</v>
      </c>
      <c r="H501" s="58">
        <v>0.12299424868748524</v>
      </c>
      <c r="I501" s="58">
        <v>0.13306227600420581</v>
      </c>
      <c r="J501" s="58">
        <v>0.12155743769160395</v>
      </c>
      <c r="K501" s="58">
        <v>0.1439283231796874</v>
      </c>
      <c r="L501" s="58">
        <v>3.358041280439545E-2</v>
      </c>
      <c r="M501" s="58">
        <v>6.7974777218934301E-2</v>
      </c>
      <c r="N501" s="58">
        <v>0.10983695001798031</v>
      </c>
      <c r="O501" s="58">
        <v>0</v>
      </c>
      <c r="P501" s="58">
        <v>0</v>
      </c>
      <c r="Q501" s="58">
        <v>0</v>
      </c>
      <c r="R501" s="58">
        <v>0</v>
      </c>
      <c r="S501" s="58">
        <v>0</v>
      </c>
      <c r="T501" s="58">
        <v>0</v>
      </c>
      <c r="U501" s="58">
        <v>0</v>
      </c>
      <c r="V501" s="58">
        <v>0</v>
      </c>
      <c r="W501" s="58">
        <v>0</v>
      </c>
      <c r="X501" s="58">
        <v>0</v>
      </c>
      <c r="Y501" s="58">
        <v>0</v>
      </c>
      <c r="Z501" s="58">
        <v>0</v>
      </c>
      <c r="AA501" s="58">
        <v>0</v>
      </c>
      <c r="AB501" s="58">
        <v>0</v>
      </c>
      <c r="AC501" s="58">
        <v>0</v>
      </c>
      <c r="AD501" s="58">
        <v>0</v>
      </c>
      <c r="AE501" s="58">
        <v>0</v>
      </c>
      <c r="AF501" s="58">
        <v>0</v>
      </c>
      <c r="AG501" s="58">
        <v>0</v>
      </c>
      <c r="AH501" s="58">
        <v>0</v>
      </c>
      <c r="AI501" s="58">
        <v>0</v>
      </c>
      <c r="AK501" s="64">
        <f t="shared" si="7"/>
        <v>-2.5986235139025402E-2</v>
      </c>
    </row>
    <row r="502" spans="1:37" x14ac:dyDescent="0.25">
      <c r="A502">
        <v>500</v>
      </c>
      <c r="B502" s="1">
        <v>1.0200000000000001E-2</v>
      </c>
      <c r="C502" s="1">
        <v>-3.2621718082067187E-4</v>
      </c>
      <c r="D502" s="58">
        <v>7.171758186216047E-2</v>
      </c>
      <c r="E502" s="58">
        <v>1.515896235735243E-2</v>
      </c>
      <c r="F502" s="58">
        <v>0.13476400290364887</v>
      </c>
      <c r="G502" s="58">
        <v>6.8642767456032885E-2</v>
      </c>
      <c r="H502" s="58">
        <v>8.7924834998549195E-2</v>
      </c>
      <c r="I502" s="58">
        <v>1.8453409607325746E-2</v>
      </c>
      <c r="J502" s="58">
        <v>4.1133057106723284E-2</v>
      </c>
      <c r="K502" s="58">
        <v>0.17593765041791129</v>
      </c>
      <c r="L502" s="58">
        <v>0.13677451590411055</v>
      </c>
      <c r="M502" s="58">
        <v>0.17033919301271278</v>
      </c>
      <c r="N502" s="58">
        <v>7.9154024373472354E-2</v>
      </c>
      <c r="O502" s="58">
        <v>0</v>
      </c>
      <c r="P502" s="58">
        <v>0</v>
      </c>
      <c r="Q502" s="58">
        <v>0</v>
      </c>
      <c r="R502" s="58">
        <v>0</v>
      </c>
      <c r="S502" s="58">
        <v>0</v>
      </c>
      <c r="T502" s="58">
        <v>0</v>
      </c>
      <c r="U502" s="58">
        <v>0</v>
      </c>
      <c r="V502" s="58">
        <v>0</v>
      </c>
      <c r="W502" s="58">
        <v>0</v>
      </c>
      <c r="X502" s="58">
        <v>0</v>
      </c>
      <c r="Y502" s="58">
        <v>0</v>
      </c>
      <c r="Z502" s="58">
        <v>0</v>
      </c>
      <c r="AA502" s="58">
        <v>0</v>
      </c>
      <c r="AB502" s="58">
        <v>0</v>
      </c>
      <c r="AC502" s="58">
        <v>0</v>
      </c>
      <c r="AD502" s="58">
        <v>0</v>
      </c>
      <c r="AE502" s="58">
        <v>0</v>
      </c>
      <c r="AF502" s="58">
        <v>0</v>
      </c>
      <c r="AG502" s="58">
        <v>0</v>
      </c>
      <c r="AH502" s="58">
        <v>0</v>
      </c>
      <c r="AI502" s="58">
        <v>0</v>
      </c>
      <c r="AK502" s="64">
        <f t="shared" si="7"/>
        <v>-3.1982076551046262E-2</v>
      </c>
    </row>
    <row r="503" spans="1:37" x14ac:dyDescent="0.25">
      <c r="A503">
        <v>501</v>
      </c>
      <c r="B503" s="1">
        <v>1.5100000000000001E-2</v>
      </c>
      <c r="C503" s="1">
        <v>2.5354481898536365E-4</v>
      </c>
      <c r="D503" s="58">
        <v>2.2618776547211569E-3</v>
      </c>
      <c r="E503" s="58">
        <v>0.17434518772135316</v>
      </c>
      <c r="F503" s="58">
        <v>4.6046925385872448E-2</v>
      </c>
      <c r="G503" s="58">
        <v>0.19137339733783743</v>
      </c>
      <c r="H503" s="58">
        <v>0.10380449279707338</v>
      </c>
      <c r="I503" s="58">
        <v>4.8541264522037025E-2</v>
      </c>
      <c r="J503" s="58">
        <v>0.1555159085862278</v>
      </c>
      <c r="K503" s="58">
        <v>0.11184545957442082</v>
      </c>
      <c r="L503" s="58">
        <v>3.3508985895100145E-2</v>
      </c>
      <c r="M503" s="58">
        <v>3.5370784276773738E-2</v>
      </c>
      <c r="N503" s="58">
        <v>9.7385716248582693E-2</v>
      </c>
      <c r="O503" s="58">
        <v>0</v>
      </c>
      <c r="P503" s="58">
        <v>0</v>
      </c>
      <c r="Q503" s="58">
        <v>0</v>
      </c>
      <c r="R503" s="58">
        <v>0</v>
      </c>
      <c r="S503" s="58">
        <v>0</v>
      </c>
      <c r="T503" s="58">
        <v>0</v>
      </c>
      <c r="U503" s="58">
        <v>0</v>
      </c>
      <c r="V503" s="58">
        <v>0</v>
      </c>
      <c r="W503" s="58">
        <v>0</v>
      </c>
      <c r="X503" s="58">
        <v>0</v>
      </c>
      <c r="Y503" s="58">
        <v>0</v>
      </c>
      <c r="Z503" s="58">
        <v>0</v>
      </c>
      <c r="AA503" s="58">
        <v>0</v>
      </c>
      <c r="AB503" s="58">
        <v>0</v>
      </c>
      <c r="AC503" s="58">
        <v>0</v>
      </c>
      <c r="AD503" s="58">
        <v>0</v>
      </c>
      <c r="AE503" s="58">
        <v>0</v>
      </c>
      <c r="AF503" s="58">
        <v>0</v>
      </c>
      <c r="AG503" s="58">
        <v>0</v>
      </c>
      <c r="AH503" s="58">
        <v>0</v>
      </c>
      <c r="AI503" s="58">
        <v>0</v>
      </c>
      <c r="AK503" s="64">
        <f t="shared" si="7"/>
        <v>1.6791047614924743E-2</v>
      </c>
    </row>
    <row r="504" spans="1:37" x14ac:dyDescent="0.25">
      <c r="A504">
        <v>502</v>
      </c>
      <c r="B504" s="1">
        <v>1.11E-2</v>
      </c>
      <c r="C504" s="1">
        <v>2.9927655593362234E-4</v>
      </c>
      <c r="D504" s="58">
        <v>2.5999070132725594E-2</v>
      </c>
      <c r="E504" s="58">
        <v>6.2737834624410183E-2</v>
      </c>
      <c r="F504" s="58">
        <v>4.9337838042667795E-2</v>
      </c>
      <c r="G504" s="58">
        <v>9.1376373872606415E-2</v>
      </c>
      <c r="H504" s="58">
        <v>6.5365031382811314E-2</v>
      </c>
      <c r="I504" s="58">
        <v>0.17022500689645068</v>
      </c>
      <c r="J504" s="58">
        <v>0.19000173564916134</v>
      </c>
      <c r="K504" s="58">
        <v>1.3280624739179561E-2</v>
      </c>
      <c r="L504" s="58">
        <v>0.21518408360359104</v>
      </c>
      <c r="M504" s="58">
        <v>5.4714605950579524E-2</v>
      </c>
      <c r="N504" s="58">
        <v>6.1777795105816574E-2</v>
      </c>
      <c r="O504" s="58">
        <v>0</v>
      </c>
      <c r="P504" s="58">
        <v>0</v>
      </c>
      <c r="Q504" s="58">
        <v>0</v>
      </c>
      <c r="R504" s="58">
        <v>0</v>
      </c>
      <c r="S504" s="58">
        <v>0</v>
      </c>
      <c r="T504" s="58">
        <v>0</v>
      </c>
      <c r="U504" s="58">
        <v>0</v>
      </c>
      <c r="V504" s="58">
        <v>0</v>
      </c>
      <c r="W504" s="58">
        <v>0</v>
      </c>
      <c r="X504" s="58">
        <v>0</v>
      </c>
      <c r="Y504" s="58">
        <v>0</v>
      </c>
      <c r="Z504" s="58">
        <v>0</v>
      </c>
      <c r="AA504" s="58">
        <v>0</v>
      </c>
      <c r="AB504" s="58">
        <v>0</v>
      </c>
      <c r="AC504" s="58">
        <v>0</v>
      </c>
      <c r="AD504" s="58">
        <v>0</v>
      </c>
      <c r="AE504" s="58">
        <v>0</v>
      </c>
      <c r="AF504" s="58">
        <v>0</v>
      </c>
      <c r="AG504" s="58">
        <v>0</v>
      </c>
      <c r="AH504" s="58">
        <v>0</v>
      </c>
      <c r="AI504" s="58">
        <v>0</v>
      </c>
      <c r="AK504" s="64">
        <f t="shared" si="7"/>
        <v>2.6961851885911922E-2</v>
      </c>
    </row>
    <row r="505" spans="1:37" x14ac:dyDescent="0.25">
      <c r="A505">
        <v>503</v>
      </c>
      <c r="B505" s="1">
        <v>1.09E-2</v>
      </c>
      <c r="C505" s="1">
        <v>3.2171497838112695E-5</v>
      </c>
      <c r="D505" s="58">
        <v>7.796649448046683E-2</v>
      </c>
      <c r="E505" s="58">
        <v>9.1559286085569694E-2</v>
      </c>
      <c r="F505" s="58">
        <v>6.8629128223155991E-2</v>
      </c>
      <c r="G505" s="58">
        <v>2.8505374984701765E-2</v>
      </c>
      <c r="H505" s="58">
        <v>0.14556745326109899</v>
      </c>
      <c r="I505" s="58">
        <v>6.8972125367806933E-2</v>
      </c>
      <c r="J505" s="58">
        <v>6.428303314899704E-2</v>
      </c>
      <c r="K505" s="58">
        <v>0.11332118421689147</v>
      </c>
      <c r="L505" s="58">
        <v>0.14305480533769366</v>
      </c>
      <c r="M505" s="58">
        <v>9.3870991507615686E-2</v>
      </c>
      <c r="N505" s="58">
        <v>0.10427012338600178</v>
      </c>
      <c r="O505" s="58">
        <v>0</v>
      </c>
      <c r="P505" s="58">
        <v>0</v>
      </c>
      <c r="Q505" s="58">
        <v>0</v>
      </c>
      <c r="R505" s="58">
        <v>0</v>
      </c>
      <c r="S505" s="58">
        <v>0</v>
      </c>
      <c r="T505" s="58">
        <v>0</v>
      </c>
      <c r="U505" s="58">
        <v>0</v>
      </c>
      <c r="V505" s="58">
        <v>0</v>
      </c>
      <c r="W505" s="58">
        <v>0</v>
      </c>
      <c r="X505" s="58">
        <v>0</v>
      </c>
      <c r="Y505" s="58">
        <v>0</v>
      </c>
      <c r="Z505" s="58">
        <v>0</v>
      </c>
      <c r="AA505" s="58">
        <v>0</v>
      </c>
      <c r="AB505" s="58">
        <v>0</v>
      </c>
      <c r="AC505" s="58">
        <v>0</v>
      </c>
      <c r="AD505" s="58">
        <v>0</v>
      </c>
      <c r="AE505" s="58">
        <v>0</v>
      </c>
      <c r="AF505" s="58">
        <v>0</v>
      </c>
      <c r="AG505" s="58">
        <v>0</v>
      </c>
      <c r="AH505" s="58">
        <v>0</v>
      </c>
      <c r="AI505" s="58">
        <v>0</v>
      </c>
      <c r="AK505" s="64">
        <f t="shared" si="7"/>
        <v>2.9515135631296048E-3</v>
      </c>
    </row>
    <row r="506" spans="1:37" x14ac:dyDescent="0.25">
      <c r="A506">
        <v>504</v>
      </c>
      <c r="B506" s="1">
        <v>1.09E-2</v>
      </c>
      <c r="C506" s="1">
        <v>-2.8355226713109693E-4</v>
      </c>
      <c r="D506" s="58">
        <v>8.3536580034708138E-2</v>
      </c>
      <c r="E506" s="58">
        <v>2.0992444966000796E-2</v>
      </c>
      <c r="F506" s="58">
        <v>8.3849346000873001E-2</v>
      </c>
      <c r="G506" s="58">
        <v>7.8921836665130571E-2</v>
      </c>
      <c r="H506" s="58">
        <v>8.9247419556429494E-2</v>
      </c>
      <c r="I506" s="58">
        <v>0.13152464618975743</v>
      </c>
      <c r="J506" s="58">
        <v>4.4101142321836123E-2</v>
      </c>
      <c r="K506" s="58">
        <v>0.13143773575871184</v>
      </c>
      <c r="L506" s="58">
        <v>8.8814815591518936E-2</v>
      </c>
      <c r="M506" s="58">
        <v>0.12453148305887903</v>
      </c>
      <c r="N506" s="58">
        <v>0.12304254985615472</v>
      </c>
      <c r="O506" s="58">
        <v>0</v>
      </c>
      <c r="P506" s="58">
        <v>0</v>
      </c>
      <c r="Q506" s="58">
        <v>0</v>
      </c>
      <c r="R506" s="58">
        <v>0</v>
      </c>
      <c r="S506" s="58">
        <v>0</v>
      </c>
      <c r="T506" s="58">
        <v>0</v>
      </c>
      <c r="U506" s="58">
        <v>0</v>
      </c>
      <c r="V506" s="58">
        <v>0</v>
      </c>
      <c r="W506" s="58">
        <v>0</v>
      </c>
      <c r="X506" s="58">
        <v>0</v>
      </c>
      <c r="Y506" s="58">
        <v>0</v>
      </c>
      <c r="Z506" s="58">
        <v>0</v>
      </c>
      <c r="AA506" s="58">
        <v>0</v>
      </c>
      <c r="AB506" s="58">
        <v>0</v>
      </c>
      <c r="AC506" s="58">
        <v>0</v>
      </c>
      <c r="AD506" s="58">
        <v>0</v>
      </c>
      <c r="AE506" s="58">
        <v>0</v>
      </c>
      <c r="AF506" s="58">
        <v>0</v>
      </c>
      <c r="AG506" s="58">
        <v>0</v>
      </c>
      <c r="AH506" s="58">
        <v>0</v>
      </c>
      <c r="AI506" s="58">
        <v>0</v>
      </c>
      <c r="AK506" s="64">
        <f t="shared" si="7"/>
        <v>-2.6013969461568524E-2</v>
      </c>
    </row>
    <row r="507" spans="1:37" x14ac:dyDescent="0.25">
      <c r="A507">
        <v>505</v>
      </c>
      <c r="B507" s="1">
        <v>1.1900000000000001E-2</v>
      </c>
      <c r="C507" s="1">
        <v>-5.0820562109042152E-5</v>
      </c>
      <c r="D507" s="58">
        <v>2.0102771444877206E-2</v>
      </c>
      <c r="E507" s="58">
        <v>6.4460115261214063E-2</v>
      </c>
      <c r="F507" s="58">
        <v>0.12758559230154612</v>
      </c>
      <c r="G507" s="58">
        <v>0.12395375011717805</v>
      </c>
      <c r="H507" s="58">
        <v>0.14180285306488091</v>
      </c>
      <c r="I507" s="58">
        <v>0.11134398902056362</v>
      </c>
      <c r="J507" s="58">
        <v>9.3928623312313025E-2</v>
      </c>
      <c r="K507" s="58">
        <v>9.0658799012492991E-2</v>
      </c>
      <c r="L507" s="58">
        <v>0.13316041400750767</v>
      </c>
      <c r="M507" s="58">
        <v>3.3828850526402464E-2</v>
      </c>
      <c r="N507" s="58">
        <v>5.9174241931024038E-2</v>
      </c>
      <c r="O507" s="58">
        <v>0</v>
      </c>
      <c r="P507" s="58">
        <v>0</v>
      </c>
      <c r="Q507" s="58">
        <v>0</v>
      </c>
      <c r="R507" s="58">
        <v>0</v>
      </c>
      <c r="S507" s="58">
        <v>0</v>
      </c>
      <c r="T507" s="58">
        <v>0</v>
      </c>
      <c r="U507" s="58">
        <v>0</v>
      </c>
      <c r="V507" s="58">
        <v>0</v>
      </c>
      <c r="W507" s="58">
        <v>0</v>
      </c>
      <c r="X507" s="58">
        <v>0</v>
      </c>
      <c r="Y507" s="58">
        <v>0</v>
      </c>
      <c r="Z507" s="58">
        <v>0</v>
      </c>
      <c r="AA507" s="58">
        <v>0</v>
      </c>
      <c r="AB507" s="58">
        <v>0</v>
      </c>
      <c r="AC507" s="58">
        <v>0</v>
      </c>
      <c r="AD507" s="58">
        <v>0</v>
      </c>
      <c r="AE507" s="58">
        <v>0</v>
      </c>
      <c r="AF507" s="58">
        <v>0</v>
      </c>
      <c r="AG507" s="58">
        <v>0</v>
      </c>
      <c r="AH507" s="58">
        <v>0</v>
      </c>
      <c r="AI507" s="58">
        <v>0</v>
      </c>
      <c r="AK507" s="64">
        <f t="shared" si="7"/>
        <v>-4.2706354713480795E-3</v>
      </c>
    </row>
    <row r="508" spans="1:37" x14ac:dyDescent="0.25">
      <c r="A508">
        <v>506</v>
      </c>
      <c r="B508" s="1">
        <v>1.37E-2</v>
      </c>
      <c r="C508" s="1">
        <v>2.6355089050946411E-4</v>
      </c>
      <c r="D508" s="58">
        <v>2.1961016055485678E-2</v>
      </c>
      <c r="E508" s="58">
        <v>0.19815834839167021</v>
      </c>
      <c r="F508" s="58">
        <v>9.8364347056661486E-2</v>
      </c>
      <c r="G508" s="58">
        <v>7.4140330299547717E-3</v>
      </c>
      <c r="H508" s="58">
        <v>0.1035731716134228</v>
      </c>
      <c r="I508" s="58">
        <v>0.15593013676060397</v>
      </c>
      <c r="J508" s="58">
        <v>5.4096430592607818E-2</v>
      </c>
      <c r="K508" s="58">
        <v>4.4929377904315372E-2</v>
      </c>
      <c r="L508" s="58">
        <v>0.10799387214776331</v>
      </c>
      <c r="M508" s="58">
        <v>7.1369557678178513E-2</v>
      </c>
      <c r="N508" s="58">
        <v>0.13620970876933633</v>
      </c>
      <c r="O508" s="58">
        <v>0</v>
      </c>
      <c r="P508" s="58">
        <v>0</v>
      </c>
      <c r="Q508" s="58">
        <v>0</v>
      </c>
      <c r="R508" s="58">
        <v>0</v>
      </c>
      <c r="S508" s="58">
        <v>0</v>
      </c>
      <c r="T508" s="58">
        <v>0</v>
      </c>
      <c r="U508" s="58">
        <v>0</v>
      </c>
      <c r="V508" s="58">
        <v>0</v>
      </c>
      <c r="W508" s="58">
        <v>0</v>
      </c>
      <c r="X508" s="58">
        <v>0</v>
      </c>
      <c r="Y508" s="58">
        <v>0</v>
      </c>
      <c r="Z508" s="58">
        <v>0</v>
      </c>
      <c r="AA508" s="58">
        <v>0</v>
      </c>
      <c r="AB508" s="58">
        <v>0</v>
      </c>
      <c r="AC508" s="58">
        <v>0</v>
      </c>
      <c r="AD508" s="58">
        <v>0</v>
      </c>
      <c r="AE508" s="58">
        <v>0</v>
      </c>
      <c r="AF508" s="58">
        <v>0</v>
      </c>
      <c r="AG508" s="58">
        <v>0</v>
      </c>
      <c r="AH508" s="58">
        <v>0</v>
      </c>
      <c r="AI508" s="58">
        <v>0</v>
      </c>
      <c r="AK508" s="64">
        <f t="shared" si="7"/>
        <v>1.9237291278063073E-2</v>
      </c>
    </row>
    <row r="509" spans="1:37" x14ac:dyDescent="0.25">
      <c r="A509">
        <v>507</v>
      </c>
      <c r="B509" s="1">
        <v>1.29E-2</v>
      </c>
      <c r="C509" s="1">
        <v>9.8049981491225027E-5</v>
      </c>
      <c r="D509" s="58">
        <v>0.10257603399236379</v>
      </c>
      <c r="E509" s="58">
        <v>0.15582622846296032</v>
      </c>
      <c r="F509" s="58">
        <v>5.4380923242012554E-2</v>
      </c>
      <c r="G509" s="58">
        <v>5.1069427345880276E-2</v>
      </c>
      <c r="H509" s="58">
        <v>5.3609323035316486E-2</v>
      </c>
      <c r="I509" s="58">
        <v>0.15310959920325479</v>
      </c>
      <c r="J509" s="58">
        <v>1.3790514599575162E-2</v>
      </c>
      <c r="K509" s="58">
        <v>8.436231693759362E-2</v>
      </c>
      <c r="L509" s="58">
        <v>0.13077189074917683</v>
      </c>
      <c r="M509" s="58">
        <v>0.13664132479985158</v>
      </c>
      <c r="N509" s="58">
        <v>6.3862417632014529E-2</v>
      </c>
      <c r="O509" s="58">
        <v>0</v>
      </c>
      <c r="P509" s="58">
        <v>0</v>
      </c>
      <c r="Q509" s="58">
        <v>0</v>
      </c>
      <c r="R509" s="58">
        <v>0</v>
      </c>
      <c r="S509" s="58">
        <v>0</v>
      </c>
      <c r="T509" s="58">
        <v>0</v>
      </c>
      <c r="U509" s="58">
        <v>0</v>
      </c>
      <c r="V509" s="58">
        <v>0</v>
      </c>
      <c r="W509" s="58">
        <v>0</v>
      </c>
      <c r="X509" s="58">
        <v>0</v>
      </c>
      <c r="Y509" s="58">
        <v>0</v>
      </c>
      <c r="Z509" s="58">
        <v>0</v>
      </c>
      <c r="AA509" s="58">
        <v>0</v>
      </c>
      <c r="AB509" s="58">
        <v>0</v>
      </c>
      <c r="AC509" s="58">
        <v>0</v>
      </c>
      <c r="AD509" s="58">
        <v>0</v>
      </c>
      <c r="AE509" s="58">
        <v>0</v>
      </c>
      <c r="AF509" s="58">
        <v>0</v>
      </c>
      <c r="AG509" s="58">
        <v>0</v>
      </c>
      <c r="AH509" s="58">
        <v>0</v>
      </c>
      <c r="AI509" s="58">
        <v>0</v>
      </c>
      <c r="AK509" s="64">
        <f t="shared" si="7"/>
        <v>7.6007737590096918E-3</v>
      </c>
    </row>
    <row r="510" spans="1:37" x14ac:dyDescent="0.25">
      <c r="A510">
        <v>508</v>
      </c>
      <c r="B510" s="1">
        <v>1.3100000000000001E-2</v>
      </c>
      <c r="C510" s="1">
        <v>2.1963274027313352E-4</v>
      </c>
      <c r="D510" s="58">
        <v>8.2947357473317704E-2</v>
      </c>
      <c r="E510" s="58">
        <v>0.17987942058782444</v>
      </c>
      <c r="F510" s="58">
        <v>2.384069728271123E-2</v>
      </c>
      <c r="G510" s="58">
        <v>2.2326380232384584E-2</v>
      </c>
      <c r="H510" s="58">
        <v>7.3015109073462134E-2</v>
      </c>
      <c r="I510" s="58">
        <v>1.637761023205075E-3</v>
      </c>
      <c r="J510" s="58">
        <v>0.14073691499399368</v>
      </c>
      <c r="K510" s="58">
        <v>0.14414615222827432</v>
      </c>
      <c r="L510" s="58">
        <v>5.499190559066023E-2</v>
      </c>
      <c r="M510" s="58">
        <v>0.18309225592971537</v>
      </c>
      <c r="N510" s="58">
        <v>9.3386045584451197E-2</v>
      </c>
      <c r="O510" s="58">
        <v>0</v>
      </c>
      <c r="P510" s="58">
        <v>0</v>
      </c>
      <c r="Q510" s="58">
        <v>0</v>
      </c>
      <c r="R510" s="58">
        <v>0</v>
      </c>
      <c r="S510" s="58">
        <v>0</v>
      </c>
      <c r="T510" s="58">
        <v>0</v>
      </c>
      <c r="U510" s="58">
        <v>0</v>
      </c>
      <c r="V510" s="58">
        <v>0</v>
      </c>
      <c r="W510" s="58">
        <v>0</v>
      </c>
      <c r="X510" s="58">
        <v>0</v>
      </c>
      <c r="Y510" s="58">
        <v>0</v>
      </c>
      <c r="Z510" s="58">
        <v>0</v>
      </c>
      <c r="AA510" s="58">
        <v>0</v>
      </c>
      <c r="AB510" s="58">
        <v>0</v>
      </c>
      <c r="AC510" s="58">
        <v>0</v>
      </c>
      <c r="AD510" s="58">
        <v>0</v>
      </c>
      <c r="AE510" s="58">
        <v>0</v>
      </c>
      <c r="AF510" s="58">
        <v>0</v>
      </c>
      <c r="AG510" s="58">
        <v>0</v>
      </c>
      <c r="AH510" s="58">
        <v>0</v>
      </c>
      <c r="AI510" s="58">
        <v>0</v>
      </c>
      <c r="AK510" s="64">
        <f t="shared" si="7"/>
        <v>1.6765858036117062E-2</v>
      </c>
    </row>
    <row r="511" spans="1:37" x14ac:dyDescent="0.25">
      <c r="A511">
        <v>509</v>
      </c>
      <c r="B511" s="1">
        <v>1.06E-2</v>
      </c>
      <c r="C511" s="1">
        <v>1.9533419133789564E-4</v>
      </c>
      <c r="D511" s="58">
        <v>5.2394908766329663E-2</v>
      </c>
      <c r="E511" s="58">
        <v>5.7988340001979638E-2</v>
      </c>
      <c r="F511" s="58">
        <v>8.31857375788502E-2</v>
      </c>
      <c r="G511" s="58">
        <v>0.13463422361614688</v>
      </c>
      <c r="H511" s="58">
        <v>0.13645830041181778</v>
      </c>
      <c r="I511" s="58">
        <v>6.925902238290943E-2</v>
      </c>
      <c r="J511" s="58">
        <v>0.1400601377411306</v>
      </c>
      <c r="K511" s="58">
        <v>2.0198059095915204E-2</v>
      </c>
      <c r="L511" s="58">
        <v>0.10176908582409026</v>
      </c>
      <c r="M511" s="58">
        <v>0.10289522213909455</v>
      </c>
      <c r="N511" s="58">
        <v>0.10115696244173566</v>
      </c>
      <c r="O511" s="58">
        <v>0</v>
      </c>
      <c r="P511" s="58">
        <v>0</v>
      </c>
      <c r="Q511" s="58">
        <v>0</v>
      </c>
      <c r="R511" s="58">
        <v>0</v>
      </c>
      <c r="S511" s="58">
        <v>0</v>
      </c>
      <c r="T511" s="58">
        <v>0</v>
      </c>
      <c r="U511" s="58">
        <v>0</v>
      </c>
      <c r="V511" s="58">
        <v>0</v>
      </c>
      <c r="W511" s="58">
        <v>0</v>
      </c>
      <c r="X511" s="58">
        <v>0</v>
      </c>
      <c r="Y511" s="58">
        <v>0</v>
      </c>
      <c r="Z511" s="58">
        <v>0</v>
      </c>
      <c r="AA511" s="58">
        <v>0</v>
      </c>
      <c r="AB511" s="58">
        <v>0</v>
      </c>
      <c r="AC511" s="58">
        <v>0</v>
      </c>
      <c r="AD511" s="58">
        <v>0</v>
      </c>
      <c r="AE511" s="58">
        <v>0</v>
      </c>
      <c r="AF511" s="58">
        <v>0</v>
      </c>
      <c r="AG511" s="58">
        <v>0</v>
      </c>
      <c r="AH511" s="58">
        <v>0</v>
      </c>
      <c r="AI511" s="58">
        <v>0</v>
      </c>
      <c r="AK511" s="64">
        <f t="shared" si="7"/>
        <v>1.8427753899801474E-2</v>
      </c>
    </row>
    <row r="512" spans="1:37" x14ac:dyDescent="0.25">
      <c r="A512">
        <v>510</v>
      </c>
      <c r="B512" s="1">
        <v>1.2999999999999999E-2</v>
      </c>
      <c r="C512" s="1">
        <v>9.9127279163540119E-5</v>
      </c>
      <c r="D512" s="58">
        <v>0.14270311211185269</v>
      </c>
      <c r="E512" s="58">
        <v>0.13728058221956935</v>
      </c>
      <c r="F512" s="58">
        <v>8.2065085450934799E-2</v>
      </c>
      <c r="G512" s="58">
        <v>1.4290820865829579E-2</v>
      </c>
      <c r="H512" s="58">
        <v>9.9860785701655783E-2</v>
      </c>
      <c r="I512" s="58">
        <v>0.13125202732102431</v>
      </c>
      <c r="J512" s="58">
        <v>0.1219521933519911</v>
      </c>
      <c r="K512" s="58">
        <v>5.5329438654156425E-2</v>
      </c>
      <c r="L512" s="58">
        <v>1.706173352391787E-2</v>
      </c>
      <c r="M512" s="58">
        <v>7.0147594238338704E-2</v>
      </c>
      <c r="N512" s="58">
        <v>0.12805662656072939</v>
      </c>
      <c r="O512" s="58">
        <v>0</v>
      </c>
      <c r="P512" s="58">
        <v>0</v>
      </c>
      <c r="Q512" s="58">
        <v>0</v>
      </c>
      <c r="R512" s="58">
        <v>0</v>
      </c>
      <c r="S512" s="58">
        <v>0</v>
      </c>
      <c r="T512" s="58">
        <v>0</v>
      </c>
      <c r="U512" s="58">
        <v>0</v>
      </c>
      <c r="V512" s="58">
        <v>0</v>
      </c>
      <c r="W512" s="58">
        <v>0</v>
      </c>
      <c r="X512" s="58">
        <v>0</v>
      </c>
      <c r="Y512" s="58">
        <v>0</v>
      </c>
      <c r="Z512" s="58">
        <v>0</v>
      </c>
      <c r="AA512" s="58">
        <v>0</v>
      </c>
      <c r="AB512" s="58">
        <v>0</v>
      </c>
      <c r="AC512" s="58">
        <v>0</v>
      </c>
      <c r="AD512" s="58">
        <v>0</v>
      </c>
      <c r="AE512" s="58">
        <v>0</v>
      </c>
      <c r="AF512" s="58">
        <v>0</v>
      </c>
      <c r="AG512" s="58">
        <v>0</v>
      </c>
      <c r="AH512" s="58">
        <v>0</v>
      </c>
      <c r="AI512" s="58">
        <v>0</v>
      </c>
      <c r="AK512" s="64">
        <f t="shared" si="7"/>
        <v>7.625175320272317E-3</v>
      </c>
    </row>
    <row r="513" spans="1:37" x14ac:dyDescent="0.25">
      <c r="A513">
        <v>511</v>
      </c>
      <c r="B513" s="1">
        <v>1.0500000000000001E-2</v>
      </c>
      <c r="C513" s="1">
        <v>-7.2060223724823143E-5</v>
      </c>
      <c r="D513" s="58">
        <v>0.15978395205197699</v>
      </c>
      <c r="E513" s="58">
        <v>3.7836715169661576E-2</v>
      </c>
      <c r="F513" s="58">
        <v>0.15985881522232928</v>
      </c>
      <c r="G513" s="58">
        <v>5.7469149302999387E-2</v>
      </c>
      <c r="H513" s="58">
        <v>0.12264157066764481</v>
      </c>
      <c r="I513" s="58">
        <v>8.8034941309090869E-2</v>
      </c>
      <c r="J513" s="58">
        <v>0.11632712837543971</v>
      </c>
      <c r="K513" s="58">
        <v>2.2744720921980939E-2</v>
      </c>
      <c r="L513" s="58">
        <v>6.3891032197189349E-2</v>
      </c>
      <c r="M513" s="58">
        <v>0.15105105073566111</v>
      </c>
      <c r="N513" s="58">
        <v>2.0360924046026022E-2</v>
      </c>
      <c r="O513" s="58">
        <v>0</v>
      </c>
      <c r="P513" s="58">
        <v>0</v>
      </c>
      <c r="Q513" s="58">
        <v>0</v>
      </c>
      <c r="R513" s="58">
        <v>0</v>
      </c>
      <c r="S513" s="58">
        <v>0</v>
      </c>
      <c r="T513" s="58">
        <v>0</v>
      </c>
      <c r="U513" s="58">
        <v>0</v>
      </c>
      <c r="V513" s="58">
        <v>0</v>
      </c>
      <c r="W513" s="58">
        <v>0</v>
      </c>
      <c r="X513" s="58">
        <v>0</v>
      </c>
      <c r="Y513" s="58">
        <v>0</v>
      </c>
      <c r="Z513" s="58">
        <v>0</v>
      </c>
      <c r="AA513" s="58">
        <v>0</v>
      </c>
      <c r="AB513" s="58">
        <v>0</v>
      </c>
      <c r="AC513" s="58">
        <v>0</v>
      </c>
      <c r="AD513" s="58">
        <v>0</v>
      </c>
      <c r="AE513" s="58">
        <v>0</v>
      </c>
      <c r="AF513" s="58">
        <v>0</v>
      </c>
      <c r="AG513" s="58">
        <v>0</v>
      </c>
      <c r="AH513" s="58">
        <v>0</v>
      </c>
      <c r="AI513" s="58">
        <v>0</v>
      </c>
      <c r="AK513" s="64">
        <f t="shared" si="7"/>
        <v>-6.862878449983156E-3</v>
      </c>
    </row>
    <row r="514" spans="1:37" x14ac:dyDescent="0.25">
      <c r="A514">
        <v>512</v>
      </c>
      <c r="B514" s="1">
        <v>1.21E-2</v>
      </c>
      <c r="C514" s="1">
        <v>-1.6112998381706835E-4</v>
      </c>
      <c r="D514" s="58">
        <v>0.12567085041929574</v>
      </c>
      <c r="E514" s="58">
        <v>3.4969077081613197E-2</v>
      </c>
      <c r="F514" s="58">
        <v>2.7690536593638258E-2</v>
      </c>
      <c r="G514" s="58">
        <v>7.0661829564591119E-2</v>
      </c>
      <c r="H514" s="58">
        <v>9.8787125399792675E-2</v>
      </c>
      <c r="I514" s="58">
        <v>0.17063024056701909</v>
      </c>
      <c r="J514" s="58">
        <v>0.10674988423052768</v>
      </c>
      <c r="K514" s="58">
        <v>0.11625607519001921</v>
      </c>
      <c r="L514" s="58">
        <v>7.0554048211456444E-2</v>
      </c>
      <c r="M514" s="58">
        <v>4.0864093091657845E-2</v>
      </c>
      <c r="N514" s="58">
        <v>0.1371662396503889</v>
      </c>
      <c r="O514" s="58">
        <v>0</v>
      </c>
      <c r="P514" s="58">
        <v>0</v>
      </c>
      <c r="Q514" s="58">
        <v>0</v>
      </c>
      <c r="R514" s="58">
        <v>0</v>
      </c>
      <c r="S514" s="58">
        <v>0</v>
      </c>
      <c r="T514" s="58">
        <v>0</v>
      </c>
      <c r="U514" s="58">
        <v>0</v>
      </c>
      <c r="V514" s="58">
        <v>0</v>
      </c>
      <c r="W514" s="58">
        <v>0</v>
      </c>
      <c r="X514" s="58">
        <v>0</v>
      </c>
      <c r="Y514" s="58">
        <v>0</v>
      </c>
      <c r="Z514" s="58">
        <v>0</v>
      </c>
      <c r="AA514" s="58">
        <v>0</v>
      </c>
      <c r="AB514" s="58">
        <v>0</v>
      </c>
      <c r="AC514" s="58">
        <v>0</v>
      </c>
      <c r="AD514" s="58">
        <v>0</v>
      </c>
      <c r="AE514" s="58">
        <v>0</v>
      </c>
      <c r="AF514" s="58">
        <v>0</v>
      </c>
      <c r="AG514" s="58">
        <v>0</v>
      </c>
      <c r="AH514" s="58">
        <v>0</v>
      </c>
      <c r="AI514" s="58">
        <v>0</v>
      </c>
      <c r="AK514" s="64">
        <f t="shared" si="7"/>
        <v>-1.3316527588187467E-2</v>
      </c>
    </row>
    <row r="515" spans="1:37" x14ac:dyDescent="0.25">
      <c r="A515">
        <v>513</v>
      </c>
      <c r="B515" s="1">
        <v>1.29E-2</v>
      </c>
      <c r="C515" s="1">
        <v>-2.7388147755676085E-5</v>
      </c>
      <c r="D515" s="58">
        <v>0.16199810583487376</v>
      </c>
      <c r="E515" s="58">
        <v>0.11853167306282378</v>
      </c>
      <c r="F515" s="58">
        <v>5.8478420811667589E-3</v>
      </c>
      <c r="G515" s="58">
        <v>9.8398630745802268E-2</v>
      </c>
      <c r="H515" s="58">
        <v>2.2246145443937691E-2</v>
      </c>
      <c r="I515" s="58">
        <v>0.16165275915183633</v>
      </c>
      <c r="J515" s="58">
        <v>2.5592948703726481E-2</v>
      </c>
      <c r="K515" s="58">
        <v>9.515845872074985E-2</v>
      </c>
      <c r="L515" s="58">
        <v>1.5283976482145103E-2</v>
      </c>
      <c r="M515" s="58">
        <v>0.12663609295211434</v>
      </c>
      <c r="N515" s="58">
        <v>0.16865336682082357</v>
      </c>
      <c r="O515" s="58">
        <v>0</v>
      </c>
      <c r="P515" s="58">
        <v>0</v>
      </c>
      <c r="Q515" s="58">
        <v>0</v>
      </c>
      <c r="R515" s="58">
        <v>0</v>
      </c>
      <c r="S515" s="58">
        <v>0</v>
      </c>
      <c r="T515" s="58">
        <v>0</v>
      </c>
      <c r="U515" s="58">
        <v>0</v>
      </c>
      <c r="V515" s="58">
        <v>0</v>
      </c>
      <c r="W515" s="58">
        <v>0</v>
      </c>
      <c r="X515" s="58">
        <v>0</v>
      </c>
      <c r="Y515" s="58">
        <v>0</v>
      </c>
      <c r="Z515" s="58">
        <v>0</v>
      </c>
      <c r="AA515" s="58">
        <v>0</v>
      </c>
      <c r="AB515" s="58">
        <v>0</v>
      </c>
      <c r="AC515" s="58">
        <v>0</v>
      </c>
      <c r="AD515" s="58">
        <v>0</v>
      </c>
      <c r="AE515" s="58">
        <v>0</v>
      </c>
      <c r="AF515" s="58">
        <v>0</v>
      </c>
      <c r="AG515" s="58">
        <v>0</v>
      </c>
      <c r="AH515" s="58">
        <v>0</v>
      </c>
      <c r="AI515" s="58">
        <v>0</v>
      </c>
      <c r="AK515" s="64">
        <f t="shared" si="7"/>
        <v>-2.1231122291221773E-3</v>
      </c>
    </row>
    <row r="516" spans="1:37" x14ac:dyDescent="0.25">
      <c r="A516">
        <v>514</v>
      </c>
      <c r="B516" s="1">
        <v>1.35E-2</v>
      </c>
      <c r="C516" s="1">
        <v>3.6629036568275444E-4</v>
      </c>
      <c r="D516" s="58">
        <v>2.0760321976573147E-2</v>
      </c>
      <c r="E516" s="58">
        <v>0.17259954346952952</v>
      </c>
      <c r="F516" s="58">
        <v>0.13167288524334134</v>
      </c>
      <c r="G516" s="58">
        <v>7.3422019133255828E-2</v>
      </c>
      <c r="H516" s="58">
        <v>5.402810509455501E-2</v>
      </c>
      <c r="I516" s="58">
        <v>0.10607098362652123</v>
      </c>
      <c r="J516" s="58">
        <v>0.162842393876722</v>
      </c>
      <c r="K516" s="58">
        <v>2.9055744649663699E-2</v>
      </c>
      <c r="L516" s="58">
        <v>0.16098281707309964</v>
      </c>
      <c r="M516" s="58">
        <v>4.3531680916751143E-2</v>
      </c>
      <c r="N516" s="58">
        <v>4.5033504939987611E-2</v>
      </c>
      <c r="O516" s="58">
        <v>0</v>
      </c>
      <c r="P516" s="58">
        <v>0</v>
      </c>
      <c r="Q516" s="58">
        <v>0</v>
      </c>
      <c r="R516" s="58">
        <v>0</v>
      </c>
      <c r="S516" s="58">
        <v>0</v>
      </c>
      <c r="T516" s="58">
        <v>0</v>
      </c>
      <c r="U516" s="58">
        <v>0</v>
      </c>
      <c r="V516" s="58">
        <v>0</v>
      </c>
      <c r="W516" s="58">
        <v>0</v>
      </c>
      <c r="X516" s="58">
        <v>0</v>
      </c>
      <c r="Y516" s="58">
        <v>0</v>
      </c>
      <c r="Z516" s="58">
        <v>0</v>
      </c>
      <c r="AA516" s="58">
        <v>0</v>
      </c>
      <c r="AB516" s="58">
        <v>0</v>
      </c>
      <c r="AC516" s="58">
        <v>0</v>
      </c>
      <c r="AD516" s="58">
        <v>0</v>
      </c>
      <c r="AE516" s="58">
        <v>0</v>
      </c>
      <c r="AF516" s="58">
        <v>0</v>
      </c>
      <c r="AG516" s="58">
        <v>0</v>
      </c>
      <c r="AH516" s="58">
        <v>0</v>
      </c>
      <c r="AI516" s="58">
        <v>0</v>
      </c>
      <c r="AK516" s="64">
        <f t="shared" ref="AK516:AK579" si="8">C516/B516</f>
        <v>2.7132619680204032E-2</v>
      </c>
    </row>
    <row r="517" spans="1:37" x14ac:dyDescent="0.25">
      <c r="A517">
        <v>515</v>
      </c>
      <c r="B517" s="1">
        <v>1.3299999999999999E-2</v>
      </c>
      <c r="C517" s="1">
        <v>-2.2048103315852181E-5</v>
      </c>
      <c r="D517" s="58">
        <v>0.13708754104907586</v>
      </c>
      <c r="E517" s="58">
        <v>0.11550635229577744</v>
      </c>
      <c r="F517" s="58">
        <v>0.13508638461908831</v>
      </c>
      <c r="G517" s="58">
        <v>0.12974670511921541</v>
      </c>
      <c r="H517" s="58">
        <v>9.3822902031973077E-2</v>
      </c>
      <c r="I517" s="58">
        <v>0.12348789838766266</v>
      </c>
      <c r="J517" s="58">
        <v>4.3949727140271955E-2</v>
      </c>
      <c r="K517" s="58">
        <v>4.970066075991663E-2</v>
      </c>
      <c r="L517" s="58">
        <v>2.1736160718772896E-2</v>
      </c>
      <c r="M517" s="58">
        <v>9.7369696154646721E-3</v>
      </c>
      <c r="N517" s="58">
        <v>0.14013869826278119</v>
      </c>
      <c r="O517" s="58">
        <v>0</v>
      </c>
      <c r="P517" s="58">
        <v>0</v>
      </c>
      <c r="Q517" s="58">
        <v>0</v>
      </c>
      <c r="R517" s="58">
        <v>0</v>
      </c>
      <c r="S517" s="58">
        <v>0</v>
      </c>
      <c r="T517" s="58">
        <v>0</v>
      </c>
      <c r="U517" s="58">
        <v>0</v>
      </c>
      <c r="V517" s="58">
        <v>0</v>
      </c>
      <c r="W517" s="58">
        <v>0</v>
      </c>
      <c r="X517" s="58">
        <v>0</v>
      </c>
      <c r="Y517" s="58">
        <v>0</v>
      </c>
      <c r="Z517" s="58">
        <v>0</v>
      </c>
      <c r="AA517" s="58">
        <v>0</v>
      </c>
      <c r="AB517" s="58">
        <v>0</v>
      </c>
      <c r="AC517" s="58">
        <v>0</v>
      </c>
      <c r="AD517" s="58">
        <v>0</v>
      </c>
      <c r="AE517" s="58">
        <v>0</v>
      </c>
      <c r="AF517" s="58">
        <v>0</v>
      </c>
      <c r="AG517" s="58">
        <v>0</v>
      </c>
      <c r="AH517" s="58">
        <v>0</v>
      </c>
      <c r="AI517" s="58">
        <v>0</v>
      </c>
      <c r="AK517" s="64">
        <f t="shared" si="8"/>
        <v>-1.6577521290114421E-3</v>
      </c>
    </row>
    <row r="518" spans="1:37" x14ac:dyDescent="0.25">
      <c r="A518">
        <v>516</v>
      </c>
      <c r="B518" s="1">
        <v>1.2E-2</v>
      </c>
      <c r="C518" s="1">
        <v>-1.101167857942662E-4</v>
      </c>
      <c r="D518" s="58">
        <v>7.9260850669309168E-3</v>
      </c>
      <c r="E518" s="58">
        <v>0.1062837875626976</v>
      </c>
      <c r="F518" s="58">
        <v>0.10877109736943556</v>
      </c>
      <c r="G518" s="58">
        <v>0.135287144329378</v>
      </c>
      <c r="H518" s="58">
        <v>8.215896976429532E-2</v>
      </c>
      <c r="I518" s="58">
        <v>8.3238760430797934E-2</v>
      </c>
      <c r="J518" s="58">
        <v>4.1828447816882907E-4</v>
      </c>
      <c r="K518" s="58">
        <v>0.13870645223078948</v>
      </c>
      <c r="L518" s="58">
        <v>0.11398224779231944</v>
      </c>
      <c r="M518" s="58">
        <v>0.1322616672100061</v>
      </c>
      <c r="N518" s="58">
        <v>9.0965503765180922E-2</v>
      </c>
      <c r="O518" s="58">
        <v>0</v>
      </c>
      <c r="P518" s="58">
        <v>0</v>
      </c>
      <c r="Q518" s="58">
        <v>0</v>
      </c>
      <c r="R518" s="58">
        <v>0</v>
      </c>
      <c r="S518" s="58">
        <v>0</v>
      </c>
      <c r="T518" s="58">
        <v>0</v>
      </c>
      <c r="U518" s="58">
        <v>0</v>
      </c>
      <c r="V518" s="58">
        <v>0</v>
      </c>
      <c r="W518" s="58">
        <v>0</v>
      </c>
      <c r="X518" s="58">
        <v>0</v>
      </c>
      <c r="Y518" s="58">
        <v>0</v>
      </c>
      <c r="Z518" s="58">
        <v>0</v>
      </c>
      <c r="AA518" s="58">
        <v>0</v>
      </c>
      <c r="AB518" s="58">
        <v>0</v>
      </c>
      <c r="AC518" s="58">
        <v>0</v>
      </c>
      <c r="AD518" s="58">
        <v>0</v>
      </c>
      <c r="AE518" s="58">
        <v>0</v>
      </c>
      <c r="AF518" s="58">
        <v>0</v>
      </c>
      <c r="AG518" s="58">
        <v>0</v>
      </c>
      <c r="AH518" s="58">
        <v>0</v>
      </c>
      <c r="AI518" s="58">
        <v>0</v>
      </c>
      <c r="AK518" s="64">
        <f t="shared" si="8"/>
        <v>-9.1763988161888497E-3</v>
      </c>
    </row>
    <row r="519" spans="1:37" x14ac:dyDescent="0.25">
      <c r="A519">
        <v>517</v>
      </c>
      <c r="B519" s="1">
        <v>1.0500000000000001E-2</v>
      </c>
      <c r="C519" s="1">
        <v>-3.5826847977567309E-4</v>
      </c>
      <c r="D519" s="58">
        <v>4.4710459007537534E-2</v>
      </c>
      <c r="E519" s="58">
        <v>8.1678663869562459E-3</v>
      </c>
      <c r="F519" s="58">
        <v>0.13828815688022889</v>
      </c>
      <c r="G519" s="58">
        <v>0.13232634510447827</v>
      </c>
      <c r="H519" s="58">
        <v>3.8381922104955793E-2</v>
      </c>
      <c r="I519" s="58">
        <v>9.0000163603321789E-2</v>
      </c>
      <c r="J519" s="58">
        <v>4.3015755056893031E-3</v>
      </c>
      <c r="K519" s="58">
        <v>0.14178823269327911</v>
      </c>
      <c r="L519" s="58">
        <v>0.10203975333817308</v>
      </c>
      <c r="M519" s="58">
        <v>0.1447770590482432</v>
      </c>
      <c r="N519" s="58">
        <v>0.15521846632713679</v>
      </c>
      <c r="O519" s="58">
        <v>0</v>
      </c>
      <c r="P519" s="58">
        <v>0</v>
      </c>
      <c r="Q519" s="58">
        <v>0</v>
      </c>
      <c r="R519" s="58">
        <v>0</v>
      </c>
      <c r="S519" s="58">
        <v>0</v>
      </c>
      <c r="T519" s="58">
        <v>0</v>
      </c>
      <c r="U519" s="58">
        <v>0</v>
      </c>
      <c r="V519" s="58">
        <v>0</v>
      </c>
      <c r="W519" s="58">
        <v>0</v>
      </c>
      <c r="X519" s="58">
        <v>0</v>
      </c>
      <c r="Y519" s="58">
        <v>0</v>
      </c>
      <c r="Z519" s="58">
        <v>0</v>
      </c>
      <c r="AA519" s="58">
        <v>0</v>
      </c>
      <c r="AB519" s="58">
        <v>0</v>
      </c>
      <c r="AC519" s="58">
        <v>0</v>
      </c>
      <c r="AD519" s="58">
        <v>0</v>
      </c>
      <c r="AE519" s="58">
        <v>0</v>
      </c>
      <c r="AF519" s="58">
        <v>0</v>
      </c>
      <c r="AG519" s="58">
        <v>0</v>
      </c>
      <c r="AH519" s="58">
        <v>0</v>
      </c>
      <c r="AI519" s="58">
        <v>0</v>
      </c>
      <c r="AK519" s="64">
        <f t="shared" si="8"/>
        <v>-3.4120807597683149E-2</v>
      </c>
    </row>
    <row r="520" spans="1:37" x14ac:dyDescent="0.25">
      <c r="A520">
        <v>518</v>
      </c>
      <c r="B520" s="1">
        <v>1.12E-2</v>
      </c>
      <c r="C520" s="1">
        <v>1.4590791070957657E-5</v>
      </c>
      <c r="D520" s="58">
        <v>0.10430124589067592</v>
      </c>
      <c r="E520" s="58">
        <v>7.2564260625477092E-2</v>
      </c>
      <c r="F520" s="58">
        <v>0.14718640579186662</v>
      </c>
      <c r="G520" s="58">
        <v>7.9035504828132902E-2</v>
      </c>
      <c r="H520" s="58">
        <v>2.8266987668929055E-2</v>
      </c>
      <c r="I520" s="58">
        <v>1.4346091176755636E-2</v>
      </c>
      <c r="J520" s="58">
        <v>0.15652790335471689</v>
      </c>
      <c r="K520" s="58">
        <v>0.10782997404526505</v>
      </c>
      <c r="L520" s="58">
        <v>0.13553950620877489</v>
      </c>
      <c r="M520" s="58">
        <v>6.5093830896540458E-2</v>
      </c>
      <c r="N520" s="58">
        <v>8.930828951286561E-2</v>
      </c>
      <c r="O520" s="58">
        <v>0</v>
      </c>
      <c r="P520" s="58">
        <v>0</v>
      </c>
      <c r="Q520" s="58">
        <v>0</v>
      </c>
      <c r="R520" s="58">
        <v>0</v>
      </c>
      <c r="S520" s="58">
        <v>0</v>
      </c>
      <c r="T520" s="58">
        <v>0</v>
      </c>
      <c r="U520" s="58">
        <v>0</v>
      </c>
      <c r="V520" s="58">
        <v>0</v>
      </c>
      <c r="W520" s="58">
        <v>0</v>
      </c>
      <c r="X520" s="58">
        <v>0</v>
      </c>
      <c r="Y520" s="58">
        <v>0</v>
      </c>
      <c r="Z520" s="58">
        <v>0</v>
      </c>
      <c r="AA520" s="58">
        <v>0</v>
      </c>
      <c r="AB520" s="58">
        <v>0</v>
      </c>
      <c r="AC520" s="58">
        <v>0</v>
      </c>
      <c r="AD520" s="58">
        <v>0</v>
      </c>
      <c r="AE520" s="58">
        <v>0</v>
      </c>
      <c r="AF520" s="58">
        <v>0</v>
      </c>
      <c r="AG520" s="58">
        <v>0</v>
      </c>
      <c r="AH520" s="58">
        <v>0</v>
      </c>
      <c r="AI520" s="58">
        <v>0</v>
      </c>
      <c r="AK520" s="64">
        <f t="shared" si="8"/>
        <v>1.3027492027640765E-3</v>
      </c>
    </row>
    <row r="521" spans="1:37" x14ac:dyDescent="0.25">
      <c r="A521">
        <v>519</v>
      </c>
      <c r="B521" s="1">
        <v>1.49E-2</v>
      </c>
      <c r="C521" s="1">
        <v>-1.3157330693013903E-4</v>
      </c>
      <c r="D521" s="58">
        <v>0.18365292470723688</v>
      </c>
      <c r="E521" s="58">
        <v>9.7180618319056652E-2</v>
      </c>
      <c r="F521" s="58">
        <v>2.6682451157116156E-2</v>
      </c>
      <c r="G521" s="58">
        <v>7.1278398642821844E-2</v>
      </c>
      <c r="H521" s="58">
        <v>4.9978007637588848E-2</v>
      </c>
      <c r="I521" s="58">
        <v>6.7806373353675994E-2</v>
      </c>
      <c r="J521" s="58">
        <v>0.21388671359157235</v>
      </c>
      <c r="K521" s="58">
        <v>0.20691453108690461</v>
      </c>
      <c r="L521" s="58">
        <v>4.4179566154953366E-2</v>
      </c>
      <c r="M521" s="58">
        <v>1.3848393160581711E-3</v>
      </c>
      <c r="N521" s="58">
        <v>3.7055576033015E-2</v>
      </c>
      <c r="O521" s="58">
        <v>0</v>
      </c>
      <c r="P521" s="58">
        <v>0</v>
      </c>
      <c r="Q521" s="58">
        <v>0</v>
      </c>
      <c r="R521" s="58">
        <v>0</v>
      </c>
      <c r="S521" s="58">
        <v>0</v>
      </c>
      <c r="T521" s="58">
        <v>0</v>
      </c>
      <c r="U521" s="58">
        <v>0</v>
      </c>
      <c r="V521" s="58">
        <v>0</v>
      </c>
      <c r="W521" s="58">
        <v>0</v>
      </c>
      <c r="X521" s="58">
        <v>0</v>
      </c>
      <c r="Y521" s="58">
        <v>0</v>
      </c>
      <c r="Z521" s="58">
        <v>0</v>
      </c>
      <c r="AA521" s="58">
        <v>0</v>
      </c>
      <c r="AB521" s="58">
        <v>0</v>
      </c>
      <c r="AC521" s="58">
        <v>0</v>
      </c>
      <c r="AD521" s="58">
        <v>0</v>
      </c>
      <c r="AE521" s="58">
        <v>0</v>
      </c>
      <c r="AF521" s="58">
        <v>0</v>
      </c>
      <c r="AG521" s="58">
        <v>0</v>
      </c>
      <c r="AH521" s="58">
        <v>0</v>
      </c>
      <c r="AI521" s="58">
        <v>0</v>
      </c>
      <c r="AK521" s="64">
        <f t="shared" si="8"/>
        <v>-8.8304232839019475E-3</v>
      </c>
    </row>
    <row r="522" spans="1:37" x14ac:dyDescent="0.25">
      <c r="A522">
        <v>520</v>
      </c>
      <c r="B522" s="1">
        <v>1.23E-2</v>
      </c>
      <c r="C522" s="1">
        <v>3.0598457964717881E-4</v>
      </c>
      <c r="D522" s="58">
        <v>8.5223938852644274E-2</v>
      </c>
      <c r="E522" s="58">
        <v>0.13491124070087571</v>
      </c>
      <c r="F522" s="58">
        <v>2.115034108192242E-2</v>
      </c>
      <c r="G522" s="58">
        <v>0.16202345716095606</v>
      </c>
      <c r="H522" s="58">
        <v>6.2041880742626003E-2</v>
      </c>
      <c r="I522" s="58">
        <v>0.10253200331223471</v>
      </c>
      <c r="J522" s="58">
        <v>0.10776288182079151</v>
      </c>
      <c r="K522" s="58">
        <v>2.7386920086375829E-2</v>
      </c>
      <c r="L522" s="58">
        <v>6.0132869025301731E-2</v>
      </c>
      <c r="M522" s="58">
        <v>0.13713422674191553</v>
      </c>
      <c r="N522" s="58">
        <v>9.9700240474356217E-2</v>
      </c>
      <c r="O522" s="58">
        <v>0</v>
      </c>
      <c r="P522" s="58">
        <v>0</v>
      </c>
      <c r="Q522" s="58">
        <v>0</v>
      </c>
      <c r="R522" s="58">
        <v>0</v>
      </c>
      <c r="S522" s="58">
        <v>0</v>
      </c>
      <c r="T522" s="58">
        <v>0</v>
      </c>
      <c r="U522" s="58">
        <v>0</v>
      </c>
      <c r="V522" s="58">
        <v>0</v>
      </c>
      <c r="W522" s="58">
        <v>0</v>
      </c>
      <c r="X522" s="58">
        <v>0</v>
      </c>
      <c r="Y522" s="58">
        <v>0</v>
      </c>
      <c r="Z522" s="58">
        <v>0</v>
      </c>
      <c r="AA522" s="58">
        <v>0</v>
      </c>
      <c r="AB522" s="58">
        <v>0</v>
      </c>
      <c r="AC522" s="58">
        <v>0</v>
      </c>
      <c r="AD522" s="58">
        <v>0</v>
      </c>
      <c r="AE522" s="58">
        <v>0</v>
      </c>
      <c r="AF522" s="58">
        <v>0</v>
      </c>
      <c r="AG522" s="58">
        <v>0</v>
      </c>
      <c r="AH522" s="58">
        <v>0</v>
      </c>
      <c r="AI522" s="58">
        <v>0</v>
      </c>
      <c r="AK522" s="64">
        <f t="shared" si="8"/>
        <v>2.4876795093266568E-2</v>
      </c>
    </row>
    <row r="523" spans="1:37" x14ac:dyDescent="0.25">
      <c r="A523">
        <v>521</v>
      </c>
      <c r="B523" s="1">
        <v>1.35E-2</v>
      </c>
      <c r="C523" s="1">
        <v>-2.5863247957050328E-4</v>
      </c>
      <c r="D523" s="58">
        <v>6.9634359382734157E-2</v>
      </c>
      <c r="E523" s="58">
        <v>4.0126856444314109E-2</v>
      </c>
      <c r="F523" s="58">
        <v>2.4438727800859636E-2</v>
      </c>
      <c r="G523" s="58">
        <v>0.17579156447972463</v>
      </c>
      <c r="H523" s="58">
        <v>8.5163671284972819E-2</v>
      </c>
      <c r="I523" s="58">
        <v>8.6703222454999437E-2</v>
      </c>
      <c r="J523" s="58">
        <v>0.10341520693150472</v>
      </c>
      <c r="K523" s="58">
        <v>0.20890015614522792</v>
      </c>
      <c r="L523" s="58">
        <v>6.9774350750100689E-2</v>
      </c>
      <c r="M523" s="58">
        <v>7.378726803294931E-3</v>
      </c>
      <c r="N523" s="58">
        <v>0.12867315752226696</v>
      </c>
      <c r="O523" s="58">
        <v>0</v>
      </c>
      <c r="P523" s="58">
        <v>0</v>
      </c>
      <c r="Q523" s="58">
        <v>0</v>
      </c>
      <c r="R523" s="58">
        <v>0</v>
      </c>
      <c r="S523" s="58">
        <v>0</v>
      </c>
      <c r="T523" s="58">
        <v>0</v>
      </c>
      <c r="U523" s="58">
        <v>0</v>
      </c>
      <c r="V523" s="58">
        <v>0</v>
      </c>
      <c r="W523" s="58">
        <v>0</v>
      </c>
      <c r="X523" s="58">
        <v>0</v>
      </c>
      <c r="Y523" s="58">
        <v>0</v>
      </c>
      <c r="Z523" s="58">
        <v>0</v>
      </c>
      <c r="AA523" s="58">
        <v>0</v>
      </c>
      <c r="AB523" s="58">
        <v>0</v>
      </c>
      <c r="AC523" s="58">
        <v>0</v>
      </c>
      <c r="AD523" s="58">
        <v>0</v>
      </c>
      <c r="AE523" s="58">
        <v>0</v>
      </c>
      <c r="AF523" s="58">
        <v>0</v>
      </c>
      <c r="AG523" s="58">
        <v>0</v>
      </c>
      <c r="AH523" s="58">
        <v>0</v>
      </c>
      <c r="AI523" s="58">
        <v>0</v>
      </c>
      <c r="AK523" s="64">
        <f t="shared" si="8"/>
        <v>-1.9157961449666909E-2</v>
      </c>
    </row>
    <row r="524" spans="1:37" x14ac:dyDescent="0.25">
      <c r="A524">
        <v>522</v>
      </c>
      <c r="B524" s="1">
        <v>9.7000000000000003E-3</v>
      </c>
      <c r="C524" s="1">
        <v>-1.4016564427586452E-5</v>
      </c>
      <c r="D524" s="58">
        <v>0.16855873833993404</v>
      </c>
      <c r="E524" s="58">
        <v>5.123404834139484E-2</v>
      </c>
      <c r="F524" s="58">
        <v>4.4265773311465334E-2</v>
      </c>
      <c r="G524" s="58">
        <v>4.6927887682308718E-2</v>
      </c>
      <c r="H524" s="58">
        <v>0.13640688679364402</v>
      </c>
      <c r="I524" s="58">
        <v>9.7484485226059209E-2</v>
      </c>
      <c r="J524" s="58">
        <v>1.9923838663245423E-2</v>
      </c>
      <c r="K524" s="58">
        <v>5.4444317178673131E-2</v>
      </c>
      <c r="L524" s="58">
        <v>8.0334724938518356E-2</v>
      </c>
      <c r="M524" s="58">
        <v>0.15794747776444526</v>
      </c>
      <c r="N524" s="58">
        <v>0.14247182176031156</v>
      </c>
      <c r="O524" s="58">
        <v>0</v>
      </c>
      <c r="P524" s="58">
        <v>0</v>
      </c>
      <c r="Q524" s="58">
        <v>0</v>
      </c>
      <c r="R524" s="58">
        <v>0</v>
      </c>
      <c r="S524" s="58">
        <v>0</v>
      </c>
      <c r="T524" s="58">
        <v>0</v>
      </c>
      <c r="U524" s="58">
        <v>0</v>
      </c>
      <c r="V524" s="58">
        <v>0</v>
      </c>
      <c r="W524" s="58">
        <v>0</v>
      </c>
      <c r="X524" s="58">
        <v>0</v>
      </c>
      <c r="Y524" s="58">
        <v>0</v>
      </c>
      <c r="Z524" s="58">
        <v>0</v>
      </c>
      <c r="AA524" s="58">
        <v>0</v>
      </c>
      <c r="AB524" s="58">
        <v>0</v>
      </c>
      <c r="AC524" s="58">
        <v>0</v>
      </c>
      <c r="AD524" s="58">
        <v>0</v>
      </c>
      <c r="AE524" s="58">
        <v>0</v>
      </c>
      <c r="AF524" s="58">
        <v>0</v>
      </c>
      <c r="AG524" s="58">
        <v>0</v>
      </c>
      <c r="AH524" s="58">
        <v>0</v>
      </c>
      <c r="AI524" s="58">
        <v>0</v>
      </c>
      <c r="AK524" s="64">
        <f t="shared" si="8"/>
        <v>-1.4450066420192218E-3</v>
      </c>
    </row>
    <row r="525" spans="1:37" x14ac:dyDescent="0.25">
      <c r="A525">
        <v>523</v>
      </c>
      <c r="B525" s="1">
        <v>1.21E-2</v>
      </c>
      <c r="C525" s="1">
        <v>-2.7430734375619175E-4</v>
      </c>
      <c r="D525" s="58">
        <v>0.13200926004839608</v>
      </c>
      <c r="E525" s="58">
        <v>1.3677658230697965E-2</v>
      </c>
      <c r="F525" s="58">
        <v>0.11067618838717576</v>
      </c>
      <c r="G525" s="58">
        <v>0.1178706383027229</v>
      </c>
      <c r="H525" s="58">
        <v>5.4754901326844831E-2</v>
      </c>
      <c r="I525" s="58">
        <v>0.11676688629679002</v>
      </c>
      <c r="J525" s="58">
        <v>7.2036799832588178E-2</v>
      </c>
      <c r="K525" s="58">
        <v>0.1382227838678925</v>
      </c>
      <c r="L525" s="58">
        <v>0.14501021496118563</v>
      </c>
      <c r="M525" s="58">
        <v>1.3625328380122986E-2</v>
      </c>
      <c r="N525" s="58">
        <v>8.5349340365583351E-2</v>
      </c>
      <c r="O525" s="58">
        <v>0</v>
      </c>
      <c r="P525" s="58">
        <v>0</v>
      </c>
      <c r="Q525" s="58">
        <v>0</v>
      </c>
      <c r="R525" s="58">
        <v>0</v>
      </c>
      <c r="S525" s="58">
        <v>0</v>
      </c>
      <c r="T525" s="58">
        <v>0</v>
      </c>
      <c r="U525" s="58">
        <v>0</v>
      </c>
      <c r="V525" s="58">
        <v>0</v>
      </c>
      <c r="W525" s="58">
        <v>0</v>
      </c>
      <c r="X525" s="58">
        <v>0</v>
      </c>
      <c r="Y525" s="58">
        <v>0</v>
      </c>
      <c r="Z525" s="58">
        <v>0</v>
      </c>
      <c r="AA525" s="58">
        <v>0</v>
      </c>
      <c r="AB525" s="58">
        <v>0</v>
      </c>
      <c r="AC525" s="58">
        <v>0</v>
      </c>
      <c r="AD525" s="58">
        <v>0</v>
      </c>
      <c r="AE525" s="58">
        <v>0</v>
      </c>
      <c r="AF525" s="58">
        <v>0</v>
      </c>
      <c r="AG525" s="58">
        <v>0</v>
      </c>
      <c r="AH525" s="58">
        <v>0</v>
      </c>
      <c r="AI525" s="58">
        <v>0</v>
      </c>
      <c r="AK525" s="64">
        <f t="shared" si="8"/>
        <v>-2.2670028409602624E-2</v>
      </c>
    </row>
    <row r="526" spans="1:37" x14ac:dyDescent="0.25">
      <c r="A526">
        <v>524</v>
      </c>
      <c r="B526" s="1">
        <v>1.3599999999999999E-2</v>
      </c>
      <c r="C526" s="1">
        <v>-3.3020870469628426E-4</v>
      </c>
      <c r="D526" s="58">
        <v>2.9228943425995958E-2</v>
      </c>
      <c r="E526" s="58">
        <v>4.2279602491203563E-2</v>
      </c>
      <c r="F526" s="58">
        <v>0.11836871290022566</v>
      </c>
      <c r="G526" s="58">
        <v>0.10761604954533363</v>
      </c>
      <c r="H526" s="58">
        <v>0.17720529746526639</v>
      </c>
      <c r="I526" s="58">
        <v>0.11519343846893909</v>
      </c>
      <c r="J526" s="58">
        <v>0.15414511799506678</v>
      </c>
      <c r="K526" s="58">
        <v>0.16687783107913876</v>
      </c>
      <c r="L526" s="58">
        <v>1.7676905694877041E-2</v>
      </c>
      <c r="M526" s="58">
        <v>4.3919447049087804E-2</v>
      </c>
      <c r="N526" s="58">
        <v>2.7488653884865336E-2</v>
      </c>
      <c r="O526" s="58">
        <v>0</v>
      </c>
      <c r="P526" s="58">
        <v>0</v>
      </c>
      <c r="Q526" s="58">
        <v>0</v>
      </c>
      <c r="R526" s="58">
        <v>0</v>
      </c>
      <c r="S526" s="58">
        <v>0</v>
      </c>
      <c r="T526" s="58">
        <v>0</v>
      </c>
      <c r="U526" s="58">
        <v>0</v>
      </c>
      <c r="V526" s="58">
        <v>0</v>
      </c>
      <c r="W526" s="58">
        <v>0</v>
      </c>
      <c r="X526" s="58">
        <v>0</v>
      </c>
      <c r="Y526" s="58">
        <v>0</v>
      </c>
      <c r="Z526" s="58">
        <v>0</v>
      </c>
      <c r="AA526" s="58">
        <v>0</v>
      </c>
      <c r="AB526" s="58">
        <v>0</v>
      </c>
      <c r="AC526" s="58">
        <v>0</v>
      </c>
      <c r="AD526" s="58">
        <v>0</v>
      </c>
      <c r="AE526" s="58">
        <v>0</v>
      </c>
      <c r="AF526" s="58">
        <v>0</v>
      </c>
      <c r="AG526" s="58">
        <v>0</v>
      </c>
      <c r="AH526" s="58">
        <v>0</v>
      </c>
      <c r="AI526" s="58">
        <v>0</v>
      </c>
      <c r="AK526" s="64">
        <f t="shared" si="8"/>
        <v>-2.4280051815903255E-2</v>
      </c>
    </row>
    <row r="527" spans="1:37" x14ac:dyDescent="0.25">
      <c r="A527">
        <v>525</v>
      </c>
      <c r="B527" s="1">
        <v>1.2E-2</v>
      </c>
      <c r="C527" s="1">
        <v>2.5159550122165166E-4</v>
      </c>
      <c r="D527" s="58">
        <v>0.12526238993532843</v>
      </c>
      <c r="E527" s="58">
        <v>0.12803058251730348</v>
      </c>
      <c r="F527" s="58">
        <v>5.137561879458466E-2</v>
      </c>
      <c r="G527" s="58">
        <v>3.9679992202211828E-2</v>
      </c>
      <c r="H527" s="58">
        <v>0.10984357386460056</v>
      </c>
      <c r="I527" s="58">
        <v>0.11231471840054277</v>
      </c>
      <c r="J527" s="58">
        <v>7.9644824266654118E-2</v>
      </c>
      <c r="K527" s="58">
        <v>5.0242623538064794E-2</v>
      </c>
      <c r="L527" s="58">
        <v>0.16326061417311066</v>
      </c>
      <c r="M527" s="58">
        <v>3.1414958821682409E-2</v>
      </c>
      <c r="N527" s="58">
        <v>0.10893010348591638</v>
      </c>
      <c r="O527" s="58">
        <v>0</v>
      </c>
      <c r="P527" s="58">
        <v>0</v>
      </c>
      <c r="Q527" s="58">
        <v>0</v>
      </c>
      <c r="R527" s="58">
        <v>0</v>
      </c>
      <c r="S527" s="58">
        <v>0</v>
      </c>
      <c r="T527" s="58">
        <v>0</v>
      </c>
      <c r="U527" s="58">
        <v>0</v>
      </c>
      <c r="V527" s="58">
        <v>0</v>
      </c>
      <c r="W527" s="58">
        <v>0</v>
      </c>
      <c r="X527" s="58">
        <v>0</v>
      </c>
      <c r="Y527" s="58">
        <v>0</v>
      </c>
      <c r="Z527" s="58">
        <v>0</v>
      </c>
      <c r="AA527" s="58">
        <v>0</v>
      </c>
      <c r="AB527" s="58">
        <v>0</v>
      </c>
      <c r="AC527" s="58">
        <v>0</v>
      </c>
      <c r="AD527" s="58">
        <v>0</v>
      </c>
      <c r="AE527" s="58">
        <v>0</v>
      </c>
      <c r="AF527" s="58">
        <v>0</v>
      </c>
      <c r="AG527" s="58">
        <v>0</v>
      </c>
      <c r="AH527" s="58">
        <v>0</v>
      </c>
      <c r="AI527" s="58">
        <v>0</v>
      </c>
      <c r="AK527" s="64">
        <f t="shared" si="8"/>
        <v>2.0966291768470972E-2</v>
      </c>
    </row>
    <row r="528" spans="1:37" x14ac:dyDescent="0.25">
      <c r="A528">
        <v>526</v>
      </c>
      <c r="B528" s="1">
        <v>1.1599999999999999E-2</v>
      </c>
      <c r="C528" s="1">
        <v>1.4395271049071998E-4</v>
      </c>
      <c r="D528" s="58">
        <v>4.3372572650322044E-2</v>
      </c>
      <c r="E528" s="58">
        <v>7.9131945053571906E-2</v>
      </c>
      <c r="F528" s="58">
        <v>9.2294806078316791E-3</v>
      </c>
      <c r="G528" s="58">
        <v>0.21927286662268552</v>
      </c>
      <c r="H528" s="58">
        <v>6.0100057288869101E-2</v>
      </c>
      <c r="I528" s="58">
        <v>0.14438238592266911</v>
      </c>
      <c r="J528" s="58">
        <v>1.6055308893671723E-3</v>
      </c>
      <c r="K528" s="58">
        <v>5.9626115186544863E-2</v>
      </c>
      <c r="L528" s="58">
        <v>0.15137899053515533</v>
      </c>
      <c r="M528" s="58">
        <v>4.7291534435479343E-2</v>
      </c>
      <c r="N528" s="58">
        <v>0.18460852080750403</v>
      </c>
      <c r="O528" s="58">
        <v>0</v>
      </c>
      <c r="P528" s="58">
        <v>0</v>
      </c>
      <c r="Q528" s="58">
        <v>0</v>
      </c>
      <c r="R528" s="58">
        <v>0</v>
      </c>
      <c r="S528" s="58">
        <v>0</v>
      </c>
      <c r="T528" s="58">
        <v>0</v>
      </c>
      <c r="U528" s="58">
        <v>0</v>
      </c>
      <c r="V528" s="58">
        <v>0</v>
      </c>
      <c r="W528" s="58">
        <v>0</v>
      </c>
      <c r="X528" s="58">
        <v>0</v>
      </c>
      <c r="Y528" s="58">
        <v>0</v>
      </c>
      <c r="Z528" s="58">
        <v>0</v>
      </c>
      <c r="AA528" s="58">
        <v>0</v>
      </c>
      <c r="AB528" s="58">
        <v>0</v>
      </c>
      <c r="AC528" s="58">
        <v>0</v>
      </c>
      <c r="AD528" s="58">
        <v>0</v>
      </c>
      <c r="AE528" s="58">
        <v>0</v>
      </c>
      <c r="AF528" s="58">
        <v>0</v>
      </c>
      <c r="AG528" s="58">
        <v>0</v>
      </c>
      <c r="AH528" s="58">
        <v>0</v>
      </c>
      <c r="AI528" s="58">
        <v>0</v>
      </c>
      <c r="AK528" s="64">
        <f t="shared" si="8"/>
        <v>1.2409716421613792E-2</v>
      </c>
    </row>
    <row r="529" spans="1:37" x14ac:dyDescent="0.25">
      <c r="A529">
        <v>527</v>
      </c>
      <c r="B529" s="1">
        <v>1.1599999999999999E-2</v>
      </c>
      <c r="C529" s="1">
        <v>2.0569343300522153E-4</v>
      </c>
      <c r="D529" s="58">
        <v>0.13891816041133673</v>
      </c>
      <c r="E529" s="58">
        <v>0.13084707538508075</v>
      </c>
      <c r="F529" s="58">
        <v>2.1352950942399068E-2</v>
      </c>
      <c r="G529" s="58">
        <v>4.739401324246318E-2</v>
      </c>
      <c r="H529" s="58">
        <v>5.2179654095139777E-2</v>
      </c>
      <c r="I529" s="58">
        <v>0.17282973559378628</v>
      </c>
      <c r="J529" s="58">
        <v>6.1301581918047514E-2</v>
      </c>
      <c r="K529" s="58">
        <v>1.3902405959554881E-2</v>
      </c>
      <c r="L529" s="58">
        <v>6.2829748779003755E-2</v>
      </c>
      <c r="M529" s="58">
        <v>0.18512223267413425</v>
      </c>
      <c r="N529" s="58">
        <v>0.1133224409990537</v>
      </c>
      <c r="O529" s="58">
        <v>0</v>
      </c>
      <c r="P529" s="58">
        <v>0</v>
      </c>
      <c r="Q529" s="58">
        <v>0</v>
      </c>
      <c r="R529" s="58">
        <v>0</v>
      </c>
      <c r="S529" s="58">
        <v>0</v>
      </c>
      <c r="T529" s="58">
        <v>0</v>
      </c>
      <c r="U529" s="58">
        <v>0</v>
      </c>
      <c r="V529" s="58">
        <v>0</v>
      </c>
      <c r="W529" s="58">
        <v>0</v>
      </c>
      <c r="X529" s="58">
        <v>0</v>
      </c>
      <c r="Y529" s="58">
        <v>0</v>
      </c>
      <c r="Z529" s="58">
        <v>0</v>
      </c>
      <c r="AA529" s="58">
        <v>0</v>
      </c>
      <c r="AB529" s="58">
        <v>0</v>
      </c>
      <c r="AC529" s="58">
        <v>0</v>
      </c>
      <c r="AD529" s="58">
        <v>0</v>
      </c>
      <c r="AE529" s="58">
        <v>0</v>
      </c>
      <c r="AF529" s="58">
        <v>0</v>
      </c>
      <c r="AG529" s="58">
        <v>0</v>
      </c>
      <c r="AH529" s="58">
        <v>0</v>
      </c>
      <c r="AI529" s="58">
        <v>0</v>
      </c>
      <c r="AK529" s="64">
        <f t="shared" si="8"/>
        <v>1.7732192500450134E-2</v>
      </c>
    </row>
    <row r="530" spans="1:37" x14ac:dyDescent="0.25">
      <c r="A530">
        <v>528</v>
      </c>
      <c r="B530" s="1">
        <v>1.54E-2</v>
      </c>
      <c r="C530" s="1">
        <v>-1.5686876852113085E-4</v>
      </c>
      <c r="D530" s="58">
        <v>2.1945824402214868E-2</v>
      </c>
      <c r="E530" s="58">
        <v>0.14682149734793237</v>
      </c>
      <c r="F530" s="58">
        <v>0.12924399213782994</v>
      </c>
      <c r="G530" s="58">
        <v>0.16894415607509378</v>
      </c>
      <c r="H530" s="58">
        <v>0.14208965036744731</v>
      </c>
      <c r="I530" s="58">
        <v>0.15436538650156986</v>
      </c>
      <c r="J530" s="58">
        <v>2.5203336978895086E-2</v>
      </c>
      <c r="K530" s="58">
        <v>0.12643561812439666</v>
      </c>
      <c r="L530" s="58">
        <v>3.1020465040077595E-2</v>
      </c>
      <c r="M530" s="58">
        <v>3.3034041513757918E-2</v>
      </c>
      <c r="N530" s="58">
        <v>2.0896031510784674E-2</v>
      </c>
      <c r="O530" s="58">
        <v>0</v>
      </c>
      <c r="P530" s="58">
        <v>0</v>
      </c>
      <c r="Q530" s="58">
        <v>0</v>
      </c>
      <c r="R530" s="58">
        <v>0</v>
      </c>
      <c r="S530" s="58">
        <v>0</v>
      </c>
      <c r="T530" s="58">
        <v>0</v>
      </c>
      <c r="U530" s="58">
        <v>0</v>
      </c>
      <c r="V530" s="58">
        <v>0</v>
      </c>
      <c r="W530" s="58">
        <v>0</v>
      </c>
      <c r="X530" s="58">
        <v>0</v>
      </c>
      <c r="Y530" s="58">
        <v>0</v>
      </c>
      <c r="Z530" s="58">
        <v>0</v>
      </c>
      <c r="AA530" s="58">
        <v>0</v>
      </c>
      <c r="AB530" s="58">
        <v>0</v>
      </c>
      <c r="AC530" s="58">
        <v>0</v>
      </c>
      <c r="AD530" s="58">
        <v>0</v>
      </c>
      <c r="AE530" s="58">
        <v>0</v>
      </c>
      <c r="AF530" s="58">
        <v>0</v>
      </c>
      <c r="AG530" s="58">
        <v>0</v>
      </c>
      <c r="AH530" s="58">
        <v>0</v>
      </c>
      <c r="AI530" s="58">
        <v>0</v>
      </c>
      <c r="AK530" s="64">
        <f t="shared" si="8"/>
        <v>-1.0186283670203302E-2</v>
      </c>
    </row>
    <row r="531" spans="1:37" x14ac:dyDescent="0.25">
      <c r="A531">
        <v>529</v>
      </c>
      <c r="B531" s="1">
        <v>1.06E-2</v>
      </c>
      <c r="C531" s="1">
        <v>-3.0958480916581222E-4</v>
      </c>
      <c r="D531" s="58">
        <v>9.2956329537040749E-2</v>
      </c>
      <c r="E531" s="58">
        <v>1.4866625952404502E-2</v>
      </c>
      <c r="F531" s="58">
        <v>0.14337578434298306</v>
      </c>
      <c r="G531" s="58">
        <v>5.2186614475554047E-2</v>
      </c>
      <c r="H531" s="58">
        <v>0.14960210575409272</v>
      </c>
      <c r="I531" s="58">
        <v>0.10725294036069784</v>
      </c>
      <c r="J531" s="58">
        <v>7.4274504744997263E-2</v>
      </c>
      <c r="K531" s="58">
        <v>0.10167806283187442</v>
      </c>
      <c r="L531" s="58">
        <v>5.3209540923300873E-2</v>
      </c>
      <c r="M531" s="58">
        <v>0.15482964988426723</v>
      </c>
      <c r="N531" s="58">
        <v>5.576784119278725E-2</v>
      </c>
      <c r="O531" s="58">
        <v>0</v>
      </c>
      <c r="P531" s="58">
        <v>0</v>
      </c>
      <c r="Q531" s="58">
        <v>0</v>
      </c>
      <c r="R531" s="58">
        <v>0</v>
      </c>
      <c r="S531" s="58">
        <v>0</v>
      </c>
      <c r="T531" s="58">
        <v>0</v>
      </c>
      <c r="U531" s="58">
        <v>0</v>
      </c>
      <c r="V531" s="58">
        <v>0</v>
      </c>
      <c r="W531" s="58">
        <v>0</v>
      </c>
      <c r="X531" s="58">
        <v>0</v>
      </c>
      <c r="Y531" s="58">
        <v>0</v>
      </c>
      <c r="Z531" s="58">
        <v>0</v>
      </c>
      <c r="AA531" s="58">
        <v>0</v>
      </c>
      <c r="AB531" s="58">
        <v>0</v>
      </c>
      <c r="AC531" s="58">
        <v>0</v>
      </c>
      <c r="AD531" s="58">
        <v>0</v>
      </c>
      <c r="AE531" s="58">
        <v>0</v>
      </c>
      <c r="AF531" s="58">
        <v>0</v>
      </c>
      <c r="AG531" s="58">
        <v>0</v>
      </c>
      <c r="AH531" s="58">
        <v>0</v>
      </c>
      <c r="AI531" s="58">
        <v>0</v>
      </c>
      <c r="AK531" s="64">
        <f t="shared" si="8"/>
        <v>-2.9206114072246436E-2</v>
      </c>
    </row>
    <row r="532" spans="1:37" x14ac:dyDescent="0.25">
      <c r="A532">
        <v>530</v>
      </c>
      <c r="B532" s="1">
        <v>1.4200000000000001E-2</v>
      </c>
      <c r="C532" s="1">
        <v>1.5014910989732852E-4</v>
      </c>
      <c r="D532" s="58">
        <v>2.18797037770764E-2</v>
      </c>
      <c r="E532" s="58">
        <v>0.17583060086864277</v>
      </c>
      <c r="F532" s="58">
        <v>2.6154728167468437E-2</v>
      </c>
      <c r="G532" s="58">
        <v>0.12957439676693361</v>
      </c>
      <c r="H532" s="58">
        <v>0.14169169576230556</v>
      </c>
      <c r="I532" s="58">
        <v>0.11063812309024711</v>
      </c>
      <c r="J532" s="58">
        <v>4.8561658277186835E-3</v>
      </c>
      <c r="K532" s="58">
        <v>0.13069880613353341</v>
      </c>
      <c r="L532" s="58">
        <v>0.14541094356140724</v>
      </c>
      <c r="M532" s="58">
        <v>4.8635681908093753E-2</v>
      </c>
      <c r="N532" s="58">
        <v>6.46291541365729E-2</v>
      </c>
      <c r="O532" s="58">
        <v>0</v>
      </c>
      <c r="P532" s="58">
        <v>0</v>
      </c>
      <c r="Q532" s="58">
        <v>0</v>
      </c>
      <c r="R532" s="58">
        <v>0</v>
      </c>
      <c r="S532" s="58">
        <v>0</v>
      </c>
      <c r="T532" s="58">
        <v>0</v>
      </c>
      <c r="U532" s="58">
        <v>0</v>
      </c>
      <c r="V532" s="58">
        <v>0</v>
      </c>
      <c r="W532" s="58">
        <v>0</v>
      </c>
      <c r="X532" s="58">
        <v>0</v>
      </c>
      <c r="Y532" s="58">
        <v>0</v>
      </c>
      <c r="Z532" s="58">
        <v>0</v>
      </c>
      <c r="AA532" s="58">
        <v>0</v>
      </c>
      <c r="AB532" s="58">
        <v>0</v>
      </c>
      <c r="AC532" s="58">
        <v>0</v>
      </c>
      <c r="AD532" s="58">
        <v>0</v>
      </c>
      <c r="AE532" s="58">
        <v>0</v>
      </c>
      <c r="AF532" s="58">
        <v>0</v>
      </c>
      <c r="AG532" s="58">
        <v>0</v>
      </c>
      <c r="AH532" s="58">
        <v>0</v>
      </c>
      <c r="AI532" s="58">
        <v>0</v>
      </c>
      <c r="AK532" s="64">
        <f t="shared" si="8"/>
        <v>1.0573880978685106E-2</v>
      </c>
    </row>
    <row r="533" spans="1:37" x14ac:dyDescent="0.25">
      <c r="A533">
        <v>531</v>
      </c>
      <c r="B533" s="1">
        <v>1.03E-2</v>
      </c>
      <c r="C533" s="1">
        <v>1.3245535005883304E-4</v>
      </c>
      <c r="D533" s="58">
        <v>5.1189196018150744E-2</v>
      </c>
      <c r="E533" s="58">
        <v>8.1055719524287917E-2</v>
      </c>
      <c r="F533" s="58">
        <v>0.11311355092366585</v>
      </c>
      <c r="G533" s="58">
        <v>3.6305320811727868E-2</v>
      </c>
      <c r="H533" s="58">
        <v>4.1286744232788088E-2</v>
      </c>
      <c r="I533" s="58">
        <v>0.14468626523413045</v>
      </c>
      <c r="J533" s="58">
        <v>0.12226347610722416</v>
      </c>
      <c r="K533" s="58">
        <v>2.4574717600902171E-2</v>
      </c>
      <c r="L533" s="58">
        <v>0.12496424203858397</v>
      </c>
      <c r="M533" s="58">
        <v>0.10174114808515261</v>
      </c>
      <c r="N533" s="58">
        <v>0.15881961942338643</v>
      </c>
      <c r="O533" s="58">
        <v>0</v>
      </c>
      <c r="P533" s="58">
        <v>0</v>
      </c>
      <c r="Q533" s="58">
        <v>0</v>
      </c>
      <c r="R533" s="58">
        <v>0</v>
      </c>
      <c r="S533" s="58">
        <v>0</v>
      </c>
      <c r="T533" s="58">
        <v>0</v>
      </c>
      <c r="U533" s="58">
        <v>0</v>
      </c>
      <c r="V533" s="58">
        <v>0</v>
      </c>
      <c r="W533" s="58">
        <v>0</v>
      </c>
      <c r="X533" s="58">
        <v>0</v>
      </c>
      <c r="Y533" s="58">
        <v>0</v>
      </c>
      <c r="Z533" s="58">
        <v>0</v>
      </c>
      <c r="AA533" s="58">
        <v>0</v>
      </c>
      <c r="AB533" s="58">
        <v>0</v>
      </c>
      <c r="AC533" s="58">
        <v>0</v>
      </c>
      <c r="AD533" s="58">
        <v>0</v>
      </c>
      <c r="AE533" s="58">
        <v>0</v>
      </c>
      <c r="AF533" s="58">
        <v>0</v>
      </c>
      <c r="AG533" s="58">
        <v>0</v>
      </c>
      <c r="AH533" s="58">
        <v>0</v>
      </c>
      <c r="AI533" s="58">
        <v>0</v>
      </c>
      <c r="AK533" s="64">
        <f t="shared" si="8"/>
        <v>1.2859742724158548E-2</v>
      </c>
    </row>
    <row r="534" spans="1:37" x14ac:dyDescent="0.25">
      <c r="A534">
        <v>532</v>
      </c>
      <c r="B534" s="1">
        <v>1.3299999999999999E-2</v>
      </c>
      <c r="C534" s="1">
        <v>3.0133068146577892E-4</v>
      </c>
      <c r="D534" s="58">
        <v>6.7014357988698673E-3</v>
      </c>
      <c r="E534" s="58">
        <v>0.17098420451604354</v>
      </c>
      <c r="F534" s="58">
        <v>6.1644227567697593E-2</v>
      </c>
      <c r="G534" s="58">
        <v>5.165356351414474E-2</v>
      </c>
      <c r="H534" s="58">
        <v>0.15846533243971694</v>
      </c>
      <c r="I534" s="58">
        <v>0.11264449458559192</v>
      </c>
      <c r="J534" s="58">
        <v>0.11386567032880189</v>
      </c>
      <c r="K534" s="58">
        <v>5.5095555214003493E-2</v>
      </c>
      <c r="L534" s="58">
        <v>7.0254282422893555E-2</v>
      </c>
      <c r="M534" s="58">
        <v>3.5971502688812419E-2</v>
      </c>
      <c r="N534" s="58">
        <v>0.16271973092342382</v>
      </c>
      <c r="O534" s="58">
        <v>0</v>
      </c>
      <c r="P534" s="58">
        <v>0</v>
      </c>
      <c r="Q534" s="58">
        <v>0</v>
      </c>
      <c r="R534" s="58">
        <v>0</v>
      </c>
      <c r="S534" s="58">
        <v>0</v>
      </c>
      <c r="T534" s="58">
        <v>0</v>
      </c>
      <c r="U534" s="58">
        <v>0</v>
      </c>
      <c r="V534" s="58">
        <v>0</v>
      </c>
      <c r="W534" s="58">
        <v>0</v>
      </c>
      <c r="X534" s="58">
        <v>0</v>
      </c>
      <c r="Y534" s="58">
        <v>0</v>
      </c>
      <c r="Z534" s="58">
        <v>0</v>
      </c>
      <c r="AA534" s="58">
        <v>0</v>
      </c>
      <c r="AB534" s="58">
        <v>0</v>
      </c>
      <c r="AC534" s="58">
        <v>0</v>
      </c>
      <c r="AD534" s="58">
        <v>0</v>
      </c>
      <c r="AE534" s="58">
        <v>0</v>
      </c>
      <c r="AF534" s="58">
        <v>0</v>
      </c>
      <c r="AG534" s="58">
        <v>0</v>
      </c>
      <c r="AH534" s="58">
        <v>0</v>
      </c>
      <c r="AI534" s="58">
        <v>0</v>
      </c>
      <c r="AK534" s="64">
        <f t="shared" si="8"/>
        <v>2.2656442215472101E-2</v>
      </c>
    </row>
    <row r="535" spans="1:37" x14ac:dyDescent="0.25">
      <c r="A535">
        <v>533</v>
      </c>
      <c r="B535" s="1">
        <v>1.2699999999999999E-2</v>
      </c>
      <c r="C535" s="1">
        <v>-4.667257181678115E-5</v>
      </c>
      <c r="D535" s="58">
        <v>0.14231442916641199</v>
      </c>
      <c r="E535" s="58">
        <v>6.7736833136223015E-2</v>
      </c>
      <c r="F535" s="58">
        <v>0.13918821591236694</v>
      </c>
      <c r="G535" s="58">
        <v>0.15771088434191674</v>
      </c>
      <c r="H535" s="58">
        <v>6.772632397450741E-2</v>
      </c>
      <c r="I535" s="58">
        <v>2.2574466268176115E-2</v>
      </c>
      <c r="J535" s="58">
        <v>0.15575160956959391</v>
      </c>
      <c r="K535" s="58">
        <v>9.1687780956432721E-2</v>
      </c>
      <c r="L535" s="58">
        <v>2.6769907901562331E-2</v>
      </c>
      <c r="M535" s="58">
        <v>2.4492004920971769E-2</v>
      </c>
      <c r="N535" s="58">
        <v>0.10404754385183708</v>
      </c>
      <c r="O535" s="58">
        <v>0</v>
      </c>
      <c r="P535" s="58">
        <v>0</v>
      </c>
      <c r="Q535" s="58">
        <v>0</v>
      </c>
      <c r="R535" s="58">
        <v>0</v>
      </c>
      <c r="S535" s="58">
        <v>0</v>
      </c>
      <c r="T535" s="58">
        <v>0</v>
      </c>
      <c r="U535" s="58">
        <v>0</v>
      </c>
      <c r="V535" s="58">
        <v>0</v>
      </c>
      <c r="W535" s="58">
        <v>0</v>
      </c>
      <c r="X535" s="58">
        <v>0</v>
      </c>
      <c r="Y535" s="58">
        <v>0</v>
      </c>
      <c r="Z535" s="58">
        <v>0</v>
      </c>
      <c r="AA535" s="58">
        <v>0</v>
      </c>
      <c r="AB535" s="58">
        <v>0</v>
      </c>
      <c r="AC535" s="58">
        <v>0</v>
      </c>
      <c r="AD535" s="58">
        <v>0</v>
      </c>
      <c r="AE535" s="58">
        <v>0</v>
      </c>
      <c r="AF535" s="58">
        <v>0</v>
      </c>
      <c r="AG535" s="58">
        <v>0</v>
      </c>
      <c r="AH535" s="58">
        <v>0</v>
      </c>
      <c r="AI535" s="58">
        <v>0</v>
      </c>
      <c r="AK535" s="64">
        <f t="shared" si="8"/>
        <v>-3.6750056548646576E-3</v>
      </c>
    </row>
    <row r="536" spans="1:37" x14ac:dyDescent="0.25">
      <c r="A536">
        <v>534</v>
      </c>
      <c r="B536" s="1">
        <v>1.04E-2</v>
      </c>
      <c r="C536" s="1">
        <v>2.337750060535931E-4</v>
      </c>
      <c r="D536" s="58">
        <v>9.992056904469869E-2</v>
      </c>
      <c r="E536" s="58">
        <v>0.10315273296081133</v>
      </c>
      <c r="F536" s="58">
        <v>0.1231899592306413</v>
      </c>
      <c r="G536" s="58">
        <v>0.12955819763071216</v>
      </c>
      <c r="H536" s="58">
        <v>0.12476728875050408</v>
      </c>
      <c r="I536" s="58">
        <v>1.4553520416305579E-4</v>
      </c>
      <c r="J536" s="58">
        <v>2.0072894199133537E-2</v>
      </c>
      <c r="K536" s="58">
        <v>2.0992838924495303E-2</v>
      </c>
      <c r="L536" s="58">
        <v>0.14308469564191803</v>
      </c>
      <c r="M536" s="58">
        <v>0.12497296422534504</v>
      </c>
      <c r="N536" s="58">
        <v>0.11014232418757738</v>
      </c>
      <c r="O536" s="58">
        <v>0</v>
      </c>
      <c r="P536" s="58">
        <v>0</v>
      </c>
      <c r="Q536" s="58">
        <v>0</v>
      </c>
      <c r="R536" s="58">
        <v>0</v>
      </c>
      <c r="S536" s="58">
        <v>0</v>
      </c>
      <c r="T536" s="58">
        <v>0</v>
      </c>
      <c r="U536" s="58">
        <v>0</v>
      </c>
      <c r="V536" s="58">
        <v>0</v>
      </c>
      <c r="W536" s="58">
        <v>0</v>
      </c>
      <c r="X536" s="58">
        <v>0</v>
      </c>
      <c r="Y536" s="58">
        <v>0</v>
      </c>
      <c r="Z536" s="58">
        <v>0</v>
      </c>
      <c r="AA536" s="58">
        <v>0</v>
      </c>
      <c r="AB536" s="58">
        <v>0</v>
      </c>
      <c r="AC536" s="58">
        <v>0</v>
      </c>
      <c r="AD536" s="58">
        <v>0</v>
      </c>
      <c r="AE536" s="58">
        <v>0</v>
      </c>
      <c r="AF536" s="58">
        <v>0</v>
      </c>
      <c r="AG536" s="58">
        <v>0</v>
      </c>
      <c r="AH536" s="58">
        <v>0</v>
      </c>
      <c r="AI536" s="58">
        <v>0</v>
      </c>
      <c r="AK536" s="64">
        <f t="shared" si="8"/>
        <v>2.2478365966691644E-2</v>
      </c>
    </row>
    <row r="537" spans="1:37" x14ac:dyDescent="0.25">
      <c r="A537">
        <v>535</v>
      </c>
      <c r="B537" s="1">
        <v>1.35E-2</v>
      </c>
      <c r="C537" s="1">
        <v>1.1207244857981538E-4</v>
      </c>
      <c r="D537" s="58">
        <v>6.2405241577489667E-2</v>
      </c>
      <c r="E537" s="58">
        <v>0.13532584887428015</v>
      </c>
      <c r="F537" s="58">
        <v>1.0470537612732546E-2</v>
      </c>
      <c r="G537" s="58">
        <v>9.4532375711712399E-2</v>
      </c>
      <c r="H537" s="58">
        <v>6.1826483110162395E-2</v>
      </c>
      <c r="I537" s="58">
        <v>0.12026085706435194</v>
      </c>
      <c r="J537" s="58">
        <v>0.15790628588000874</v>
      </c>
      <c r="K537" s="58">
        <v>0.13000210358420608</v>
      </c>
      <c r="L537" s="58">
        <v>5.8822109558229953E-2</v>
      </c>
      <c r="M537" s="58">
        <v>5.4891560072593222E-2</v>
      </c>
      <c r="N537" s="58">
        <v>0.11355659695423291</v>
      </c>
      <c r="O537" s="58">
        <v>0</v>
      </c>
      <c r="P537" s="58">
        <v>0</v>
      </c>
      <c r="Q537" s="58">
        <v>0</v>
      </c>
      <c r="R537" s="58">
        <v>0</v>
      </c>
      <c r="S537" s="58">
        <v>0</v>
      </c>
      <c r="T537" s="58">
        <v>0</v>
      </c>
      <c r="U537" s="58">
        <v>0</v>
      </c>
      <c r="V537" s="58">
        <v>0</v>
      </c>
      <c r="W537" s="58">
        <v>0</v>
      </c>
      <c r="X537" s="58">
        <v>0</v>
      </c>
      <c r="Y537" s="58">
        <v>0</v>
      </c>
      <c r="Z537" s="58">
        <v>0</v>
      </c>
      <c r="AA537" s="58">
        <v>0</v>
      </c>
      <c r="AB537" s="58">
        <v>0</v>
      </c>
      <c r="AC537" s="58">
        <v>0</v>
      </c>
      <c r="AD537" s="58">
        <v>0</v>
      </c>
      <c r="AE537" s="58">
        <v>0</v>
      </c>
      <c r="AF537" s="58">
        <v>0</v>
      </c>
      <c r="AG537" s="58">
        <v>0</v>
      </c>
      <c r="AH537" s="58">
        <v>0</v>
      </c>
      <c r="AI537" s="58">
        <v>0</v>
      </c>
      <c r="AK537" s="64">
        <f t="shared" si="8"/>
        <v>8.3016628577641024E-3</v>
      </c>
    </row>
    <row r="538" spans="1:37" x14ac:dyDescent="0.25">
      <c r="A538">
        <v>536</v>
      </c>
      <c r="B538" s="1">
        <v>1.52E-2</v>
      </c>
      <c r="C538" s="1">
        <v>-7.8230816966512684E-5</v>
      </c>
      <c r="D538" s="58">
        <v>3.6570779835304996E-2</v>
      </c>
      <c r="E538" s="58">
        <v>0.16636190008411358</v>
      </c>
      <c r="F538" s="58">
        <v>0.10164170996536455</v>
      </c>
      <c r="G538" s="58">
        <v>0.10335106768908012</v>
      </c>
      <c r="H538" s="58">
        <v>8.4338156650551027E-2</v>
      </c>
      <c r="I538" s="58">
        <v>0.13278951473566353</v>
      </c>
      <c r="J538" s="58">
        <v>3.3879135762291041E-2</v>
      </c>
      <c r="K538" s="58">
        <v>0.16765137307633451</v>
      </c>
      <c r="L538" s="58">
        <v>0.12667315816675526</v>
      </c>
      <c r="M538" s="58">
        <v>2.1799564205058439E-2</v>
      </c>
      <c r="N538" s="58">
        <v>2.4943639829482972E-2</v>
      </c>
      <c r="O538" s="58">
        <v>0</v>
      </c>
      <c r="P538" s="58">
        <v>0</v>
      </c>
      <c r="Q538" s="58">
        <v>0</v>
      </c>
      <c r="R538" s="58">
        <v>0</v>
      </c>
      <c r="S538" s="58">
        <v>0</v>
      </c>
      <c r="T538" s="58">
        <v>0</v>
      </c>
      <c r="U538" s="58">
        <v>0</v>
      </c>
      <c r="V538" s="58">
        <v>0</v>
      </c>
      <c r="W538" s="58">
        <v>0</v>
      </c>
      <c r="X538" s="58">
        <v>0</v>
      </c>
      <c r="Y538" s="58">
        <v>0</v>
      </c>
      <c r="Z538" s="58">
        <v>0</v>
      </c>
      <c r="AA538" s="58">
        <v>0</v>
      </c>
      <c r="AB538" s="58">
        <v>0</v>
      </c>
      <c r="AC538" s="58">
        <v>0</v>
      </c>
      <c r="AD538" s="58">
        <v>0</v>
      </c>
      <c r="AE538" s="58">
        <v>0</v>
      </c>
      <c r="AF538" s="58">
        <v>0</v>
      </c>
      <c r="AG538" s="58">
        <v>0</v>
      </c>
      <c r="AH538" s="58">
        <v>0</v>
      </c>
      <c r="AI538" s="58">
        <v>0</v>
      </c>
      <c r="AK538" s="64">
        <f t="shared" si="8"/>
        <v>-5.1467642741126769E-3</v>
      </c>
    </row>
    <row r="539" spans="1:37" x14ac:dyDescent="0.25">
      <c r="A539">
        <v>537</v>
      </c>
      <c r="B539" s="1">
        <v>1.3299999999999999E-2</v>
      </c>
      <c r="C539" s="1">
        <v>2.6320433719318652E-4</v>
      </c>
      <c r="D539" s="58">
        <v>8.8521094748010398E-2</v>
      </c>
      <c r="E539" s="58">
        <v>0.14432374368254822</v>
      </c>
      <c r="F539" s="58">
        <v>7.5346091305909829E-2</v>
      </c>
      <c r="G539" s="58">
        <v>0.11751069727321313</v>
      </c>
      <c r="H539" s="58">
        <v>8.0587408419798751E-2</v>
      </c>
      <c r="I539" s="58">
        <v>0.10987943593395709</v>
      </c>
      <c r="J539" s="58">
        <v>0.16956619548504495</v>
      </c>
      <c r="K539" s="58">
        <v>2.9071494797371991E-2</v>
      </c>
      <c r="L539" s="58">
        <v>5.5768946505428525E-2</v>
      </c>
      <c r="M539" s="58">
        <v>0.11878788073914719</v>
      </c>
      <c r="N539" s="58">
        <v>1.0637011109569813E-2</v>
      </c>
      <c r="O539" s="58">
        <v>0</v>
      </c>
      <c r="P539" s="58">
        <v>0</v>
      </c>
      <c r="Q539" s="58">
        <v>0</v>
      </c>
      <c r="R539" s="58">
        <v>0</v>
      </c>
      <c r="S539" s="58">
        <v>0</v>
      </c>
      <c r="T539" s="58">
        <v>0</v>
      </c>
      <c r="U539" s="58">
        <v>0</v>
      </c>
      <c r="V539" s="58">
        <v>0</v>
      </c>
      <c r="W539" s="58">
        <v>0</v>
      </c>
      <c r="X539" s="58">
        <v>0</v>
      </c>
      <c r="Y539" s="58">
        <v>0</v>
      </c>
      <c r="Z539" s="58">
        <v>0</v>
      </c>
      <c r="AA539" s="58">
        <v>0</v>
      </c>
      <c r="AB539" s="58">
        <v>0</v>
      </c>
      <c r="AC539" s="58">
        <v>0</v>
      </c>
      <c r="AD539" s="58">
        <v>0</v>
      </c>
      <c r="AE539" s="58">
        <v>0</v>
      </c>
      <c r="AF539" s="58">
        <v>0</v>
      </c>
      <c r="AG539" s="58">
        <v>0</v>
      </c>
      <c r="AH539" s="58">
        <v>0</v>
      </c>
      <c r="AI539" s="58">
        <v>0</v>
      </c>
      <c r="AK539" s="64">
        <f t="shared" si="8"/>
        <v>1.9789799788961393E-2</v>
      </c>
    </row>
    <row r="540" spans="1:37" x14ac:dyDescent="0.25">
      <c r="A540">
        <v>538</v>
      </c>
      <c r="B540" s="1">
        <v>1.3599999999999999E-2</v>
      </c>
      <c r="C540" s="1">
        <v>2.9848769546565002E-4</v>
      </c>
      <c r="D540" s="58">
        <v>0.12231100417359565</v>
      </c>
      <c r="E540" s="58">
        <v>0.18930101444583614</v>
      </c>
      <c r="F540" s="58">
        <v>9.0583328329733162E-2</v>
      </c>
      <c r="G540" s="58">
        <v>8.2331083788132489E-2</v>
      </c>
      <c r="H540" s="58">
        <v>6.009572742034068E-2</v>
      </c>
      <c r="I540" s="58">
        <v>4.208834611481569E-2</v>
      </c>
      <c r="J540" s="58">
        <v>4.6450710590667773E-3</v>
      </c>
      <c r="K540" s="58">
        <v>7.8057230678444126E-2</v>
      </c>
      <c r="L540" s="58">
        <v>0.18958539707962113</v>
      </c>
      <c r="M540" s="58">
        <v>3.0314902983800504E-2</v>
      </c>
      <c r="N540" s="58">
        <v>0.11068689392661371</v>
      </c>
      <c r="O540" s="58">
        <v>0</v>
      </c>
      <c r="P540" s="58">
        <v>0</v>
      </c>
      <c r="Q540" s="58">
        <v>0</v>
      </c>
      <c r="R540" s="58">
        <v>0</v>
      </c>
      <c r="S540" s="58">
        <v>0</v>
      </c>
      <c r="T540" s="58">
        <v>0</v>
      </c>
      <c r="U540" s="58">
        <v>0</v>
      </c>
      <c r="V540" s="58">
        <v>0</v>
      </c>
      <c r="W540" s="58">
        <v>0</v>
      </c>
      <c r="X540" s="58">
        <v>0</v>
      </c>
      <c r="Y540" s="58">
        <v>0</v>
      </c>
      <c r="Z540" s="58">
        <v>0</v>
      </c>
      <c r="AA540" s="58">
        <v>0</v>
      </c>
      <c r="AB540" s="58">
        <v>0</v>
      </c>
      <c r="AC540" s="58">
        <v>0</v>
      </c>
      <c r="AD540" s="58">
        <v>0</v>
      </c>
      <c r="AE540" s="58">
        <v>0</v>
      </c>
      <c r="AF540" s="58">
        <v>0</v>
      </c>
      <c r="AG540" s="58">
        <v>0</v>
      </c>
      <c r="AH540" s="58">
        <v>0</v>
      </c>
      <c r="AI540" s="58">
        <v>0</v>
      </c>
      <c r="AK540" s="64">
        <f t="shared" si="8"/>
        <v>2.1947624666591916E-2</v>
      </c>
    </row>
    <row r="541" spans="1:37" x14ac:dyDescent="0.25">
      <c r="A541">
        <v>539</v>
      </c>
      <c r="B541" s="1">
        <v>1.1299999999999999E-2</v>
      </c>
      <c r="C541" s="1">
        <v>6.6617889089395606E-6</v>
      </c>
      <c r="D541" s="58">
        <v>0.19494345695583395</v>
      </c>
      <c r="E541" s="58">
        <v>5.0862121300141686E-2</v>
      </c>
      <c r="F541" s="58">
        <v>9.5139474666551913E-2</v>
      </c>
      <c r="G541" s="58">
        <v>9.9883793061619458E-2</v>
      </c>
      <c r="H541" s="58">
        <v>0.10301429153372467</v>
      </c>
      <c r="I541" s="58">
        <v>2.7711284961518812E-2</v>
      </c>
      <c r="J541" s="58">
        <v>9.5369064992119723E-2</v>
      </c>
      <c r="K541" s="58">
        <v>9.3183739274587146E-2</v>
      </c>
      <c r="L541" s="58">
        <v>0.17208723436143028</v>
      </c>
      <c r="M541" s="58">
        <v>5.9622253580695526E-2</v>
      </c>
      <c r="N541" s="58">
        <v>8.1832853117766811E-3</v>
      </c>
      <c r="O541" s="58">
        <v>0</v>
      </c>
      <c r="P541" s="58">
        <v>0</v>
      </c>
      <c r="Q541" s="58">
        <v>0</v>
      </c>
      <c r="R541" s="58">
        <v>0</v>
      </c>
      <c r="S541" s="58">
        <v>0</v>
      </c>
      <c r="T541" s="58">
        <v>0</v>
      </c>
      <c r="U541" s="58">
        <v>0</v>
      </c>
      <c r="V541" s="58">
        <v>0</v>
      </c>
      <c r="W541" s="58">
        <v>0</v>
      </c>
      <c r="X541" s="58">
        <v>0</v>
      </c>
      <c r="Y541" s="58">
        <v>0</v>
      </c>
      <c r="Z541" s="58">
        <v>0</v>
      </c>
      <c r="AA541" s="58">
        <v>0</v>
      </c>
      <c r="AB541" s="58">
        <v>0</v>
      </c>
      <c r="AC541" s="58">
        <v>0</v>
      </c>
      <c r="AD541" s="58">
        <v>0</v>
      </c>
      <c r="AE541" s="58">
        <v>0</v>
      </c>
      <c r="AF541" s="58">
        <v>0</v>
      </c>
      <c r="AG541" s="58">
        <v>0</v>
      </c>
      <c r="AH541" s="58">
        <v>0</v>
      </c>
      <c r="AI541" s="58">
        <v>0</v>
      </c>
      <c r="AK541" s="64">
        <f t="shared" si="8"/>
        <v>5.8953884149907617E-4</v>
      </c>
    </row>
    <row r="542" spans="1:37" x14ac:dyDescent="0.25">
      <c r="A542">
        <v>540</v>
      </c>
      <c r="B542" s="1">
        <v>1.5699999999999999E-2</v>
      </c>
      <c r="C542" s="1">
        <v>-2.9324959343542387E-5</v>
      </c>
      <c r="D542" s="58">
        <v>7.5949543678759224E-2</v>
      </c>
      <c r="E542" s="58">
        <v>0.18410420199427052</v>
      </c>
      <c r="F542" s="58">
        <v>0.21503466941579258</v>
      </c>
      <c r="G542" s="58">
        <v>8.1019483492600713E-2</v>
      </c>
      <c r="H542" s="58">
        <v>0.10841957155780287</v>
      </c>
      <c r="I542" s="58">
        <v>0.19901337753377055</v>
      </c>
      <c r="J542" s="58">
        <v>4.2170681614770722E-2</v>
      </c>
      <c r="K542" s="58">
        <v>2.3147697805935397E-2</v>
      </c>
      <c r="L542" s="58">
        <v>5.5562981160689091E-3</v>
      </c>
      <c r="M542" s="58">
        <v>4.3444983657599558E-2</v>
      </c>
      <c r="N542" s="58">
        <v>2.2139491132628798E-2</v>
      </c>
      <c r="O542" s="58">
        <v>0</v>
      </c>
      <c r="P542" s="58">
        <v>0</v>
      </c>
      <c r="Q542" s="58">
        <v>0</v>
      </c>
      <c r="R542" s="58">
        <v>0</v>
      </c>
      <c r="S542" s="58">
        <v>0</v>
      </c>
      <c r="T542" s="58">
        <v>0</v>
      </c>
      <c r="U542" s="58">
        <v>0</v>
      </c>
      <c r="V542" s="58">
        <v>0</v>
      </c>
      <c r="W542" s="58">
        <v>0</v>
      </c>
      <c r="X542" s="58">
        <v>0</v>
      </c>
      <c r="Y542" s="58">
        <v>0</v>
      </c>
      <c r="Z542" s="58">
        <v>0</v>
      </c>
      <c r="AA542" s="58">
        <v>0</v>
      </c>
      <c r="AB542" s="58">
        <v>0</v>
      </c>
      <c r="AC542" s="58">
        <v>0</v>
      </c>
      <c r="AD542" s="58">
        <v>0</v>
      </c>
      <c r="AE542" s="58">
        <v>0</v>
      </c>
      <c r="AF542" s="58">
        <v>0</v>
      </c>
      <c r="AG542" s="58">
        <v>0</v>
      </c>
      <c r="AH542" s="58">
        <v>0</v>
      </c>
      <c r="AI542" s="58">
        <v>0</v>
      </c>
      <c r="AK542" s="64">
        <f t="shared" si="8"/>
        <v>-1.8678318053211712E-3</v>
      </c>
    </row>
    <row r="543" spans="1:37" x14ac:dyDescent="0.25">
      <c r="A543">
        <v>541</v>
      </c>
      <c r="B543" s="1">
        <v>1.2999999999999999E-2</v>
      </c>
      <c r="C543" s="1">
        <v>1.6552535851163848E-4</v>
      </c>
      <c r="D543" s="58">
        <v>5.0532281626204607E-2</v>
      </c>
      <c r="E543" s="58">
        <v>0.16038105898834387</v>
      </c>
      <c r="F543" s="58">
        <v>7.733540438664066E-2</v>
      </c>
      <c r="G543" s="58">
        <v>7.3374982338696743E-2</v>
      </c>
      <c r="H543" s="58">
        <v>8.8153538780199922E-2</v>
      </c>
      <c r="I543" s="58">
        <v>0.14312442170245537</v>
      </c>
      <c r="J543" s="58">
        <v>3.4091137301058803E-2</v>
      </c>
      <c r="K543" s="58">
        <v>7.1502898382605679E-2</v>
      </c>
      <c r="L543" s="58">
        <v>0.13992325006395098</v>
      </c>
      <c r="M543" s="58">
        <v>7.8365769841530195E-2</v>
      </c>
      <c r="N543" s="58">
        <v>8.3215256588313122E-2</v>
      </c>
      <c r="O543" s="58">
        <v>0</v>
      </c>
      <c r="P543" s="58">
        <v>0</v>
      </c>
      <c r="Q543" s="58">
        <v>0</v>
      </c>
      <c r="R543" s="58">
        <v>0</v>
      </c>
      <c r="S543" s="58">
        <v>0</v>
      </c>
      <c r="T543" s="58">
        <v>0</v>
      </c>
      <c r="U543" s="58">
        <v>0</v>
      </c>
      <c r="V543" s="58">
        <v>0</v>
      </c>
      <c r="W543" s="58">
        <v>0</v>
      </c>
      <c r="X543" s="58">
        <v>0</v>
      </c>
      <c r="Y543" s="58">
        <v>0</v>
      </c>
      <c r="Z543" s="58">
        <v>0</v>
      </c>
      <c r="AA543" s="58">
        <v>0</v>
      </c>
      <c r="AB543" s="58">
        <v>0</v>
      </c>
      <c r="AC543" s="58">
        <v>0</v>
      </c>
      <c r="AD543" s="58">
        <v>0</v>
      </c>
      <c r="AE543" s="58">
        <v>0</v>
      </c>
      <c r="AF543" s="58">
        <v>0</v>
      </c>
      <c r="AG543" s="58">
        <v>0</v>
      </c>
      <c r="AH543" s="58">
        <v>0</v>
      </c>
      <c r="AI543" s="58">
        <v>0</v>
      </c>
      <c r="AK543" s="64">
        <f t="shared" si="8"/>
        <v>1.2732719885510653E-2</v>
      </c>
    </row>
    <row r="544" spans="1:37" x14ac:dyDescent="0.25">
      <c r="A544">
        <v>542</v>
      </c>
      <c r="B544" s="1">
        <v>1.24E-2</v>
      </c>
      <c r="C544" s="1">
        <v>-9.9566128582816488E-5</v>
      </c>
      <c r="D544" s="58">
        <v>6.9327818171854586E-2</v>
      </c>
      <c r="E544" s="58">
        <v>5.8383727053550327E-2</v>
      </c>
      <c r="F544" s="58">
        <v>1.861728711687529E-2</v>
      </c>
      <c r="G544" s="58">
        <v>3.5725640585107271E-2</v>
      </c>
      <c r="H544" s="58">
        <v>0.10251072670648953</v>
      </c>
      <c r="I544" s="58">
        <v>0.16518394098004471</v>
      </c>
      <c r="J544" s="58">
        <v>0.15840160328247119</v>
      </c>
      <c r="K544" s="58">
        <v>0.15179373485833825</v>
      </c>
      <c r="L544" s="58">
        <v>0.14033792797447273</v>
      </c>
      <c r="M544" s="58">
        <v>7.8760311810470038E-2</v>
      </c>
      <c r="N544" s="58">
        <v>2.0957281460326122E-2</v>
      </c>
      <c r="O544" s="58">
        <v>0</v>
      </c>
      <c r="P544" s="58">
        <v>0</v>
      </c>
      <c r="Q544" s="58">
        <v>0</v>
      </c>
      <c r="R544" s="58">
        <v>0</v>
      </c>
      <c r="S544" s="58">
        <v>0</v>
      </c>
      <c r="T544" s="58">
        <v>0</v>
      </c>
      <c r="U544" s="58">
        <v>0</v>
      </c>
      <c r="V544" s="58">
        <v>0</v>
      </c>
      <c r="W544" s="58">
        <v>0</v>
      </c>
      <c r="X544" s="58">
        <v>0</v>
      </c>
      <c r="Y544" s="58">
        <v>0</v>
      </c>
      <c r="Z544" s="58">
        <v>0</v>
      </c>
      <c r="AA544" s="58">
        <v>0</v>
      </c>
      <c r="AB544" s="58">
        <v>0</v>
      </c>
      <c r="AC544" s="58">
        <v>0</v>
      </c>
      <c r="AD544" s="58">
        <v>0</v>
      </c>
      <c r="AE544" s="58">
        <v>0</v>
      </c>
      <c r="AF544" s="58">
        <v>0</v>
      </c>
      <c r="AG544" s="58">
        <v>0</v>
      </c>
      <c r="AH544" s="58">
        <v>0</v>
      </c>
      <c r="AI544" s="58">
        <v>0</v>
      </c>
      <c r="AK544" s="64">
        <f t="shared" si="8"/>
        <v>-8.0295264986142336E-3</v>
      </c>
    </row>
    <row r="545" spans="1:37" x14ac:dyDescent="0.25">
      <c r="A545">
        <v>543</v>
      </c>
      <c r="B545" s="1">
        <v>1.06E-2</v>
      </c>
      <c r="C545" s="1">
        <v>-8.8738451722230493E-5</v>
      </c>
      <c r="D545" s="58">
        <v>6.5944364509644554E-2</v>
      </c>
      <c r="E545" s="58">
        <v>3.0385656154156802E-2</v>
      </c>
      <c r="F545" s="58">
        <v>0.23588108493417392</v>
      </c>
      <c r="G545" s="58">
        <v>3.3333636961591577E-2</v>
      </c>
      <c r="H545" s="58">
        <v>0.11480131297566006</v>
      </c>
      <c r="I545" s="58">
        <v>9.7053342525742145E-2</v>
      </c>
      <c r="J545" s="58">
        <v>0.13894059576476958</v>
      </c>
      <c r="K545" s="58">
        <v>8.0731306045341567E-3</v>
      </c>
      <c r="L545" s="58">
        <v>3.2814927535642871E-2</v>
      </c>
      <c r="M545" s="58">
        <v>2.2027985304940226E-2</v>
      </c>
      <c r="N545" s="58">
        <v>0.22074396272914429</v>
      </c>
      <c r="O545" s="58">
        <v>0</v>
      </c>
      <c r="P545" s="58">
        <v>0</v>
      </c>
      <c r="Q545" s="58">
        <v>0</v>
      </c>
      <c r="R545" s="58">
        <v>0</v>
      </c>
      <c r="S545" s="58">
        <v>0</v>
      </c>
      <c r="T545" s="58">
        <v>0</v>
      </c>
      <c r="U545" s="58">
        <v>0</v>
      </c>
      <c r="V545" s="58">
        <v>0</v>
      </c>
      <c r="W545" s="58">
        <v>0</v>
      </c>
      <c r="X545" s="58">
        <v>0</v>
      </c>
      <c r="Y545" s="58">
        <v>0</v>
      </c>
      <c r="Z545" s="58">
        <v>0</v>
      </c>
      <c r="AA545" s="58">
        <v>0</v>
      </c>
      <c r="AB545" s="58">
        <v>0</v>
      </c>
      <c r="AC545" s="58">
        <v>0</v>
      </c>
      <c r="AD545" s="58">
        <v>0</v>
      </c>
      <c r="AE545" s="58">
        <v>0</v>
      </c>
      <c r="AF545" s="58">
        <v>0</v>
      </c>
      <c r="AG545" s="58">
        <v>0</v>
      </c>
      <c r="AH545" s="58">
        <v>0</v>
      </c>
      <c r="AI545" s="58">
        <v>0</v>
      </c>
      <c r="AK545" s="64">
        <f t="shared" si="8"/>
        <v>-8.3715520492670271E-3</v>
      </c>
    </row>
    <row r="546" spans="1:37" x14ac:dyDescent="0.25">
      <c r="A546">
        <v>544</v>
      </c>
      <c r="B546" s="1">
        <v>1.26E-2</v>
      </c>
      <c r="C546" s="1">
        <v>-2.2308544965644904E-5</v>
      </c>
      <c r="D546" s="58">
        <v>7.7593733026016895E-2</v>
      </c>
      <c r="E546" s="58">
        <v>0.1123032110882356</v>
      </c>
      <c r="F546" s="58">
        <v>0.10317361663783144</v>
      </c>
      <c r="G546" s="58">
        <v>0.11094106620427067</v>
      </c>
      <c r="H546" s="58">
        <v>0.10322811266981251</v>
      </c>
      <c r="I546" s="58">
        <v>7.7769669397825786E-2</v>
      </c>
      <c r="J546" s="58">
        <v>4.2782845527399645E-2</v>
      </c>
      <c r="K546" s="58">
        <v>0.12378160768439073</v>
      </c>
      <c r="L546" s="58">
        <v>0.13605594647612623</v>
      </c>
      <c r="M546" s="58">
        <v>4.7211979525092186E-2</v>
      </c>
      <c r="N546" s="58">
        <v>6.5158211762998408E-2</v>
      </c>
      <c r="O546" s="58">
        <v>0</v>
      </c>
      <c r="P546" s="58">
        <v>0</v>
      </c>
      <c r="Q546" s="58">
        <v>0</v>
      </c>
      <c r="R546" s="58">
        <v>0</v>
      </c>
      <c r="S546" s="58">
        <v>0</v>
      </c>
      <c r="T546" s="58">
        <v>0</v>
      </c>
      <c r="U546" s="58">
        <v>0</v>
      </c>
      <c r="V546" s="58">
        <v>0</v>
      </c>
      <c r="W546" s="58">
        <v>0</v>
      </c>
      <c r="X546" s="58">
        <v>0</v>
      </c>
      <c r="Y546" s="58">
        <v>0</v>
      </c>
      <c r="Z546" s="58">
        <v>0</v>
      </c>
      <c r="AA546" s="58">
        <v>0</v>
      </c>
      <c r="AB546" s="58">
        <v>0</v>
      </c>
      <c r="AC546" s="58">
        <v>0</v>
      </c>
      <c r="AD546" s="58">
        <v>0</v>
      </c>
      <c r="AE546" s="58">
        <v>0</v>
      </c>
      <c r="AF546" s="58">
        <v>0</v>
      </c>
      <c r="AG546" s="58">
        <v>0</v>
      </c>
      <c r="AH546" s="58">
        <v>0</v>
      </c>
      <c r="AI546" s="58">
        <v>0</v>
      </c>
      <c r="AK546" s="64">
        <f t="shared" si="8"/>
        <v>-1.7705194417178495E-3</v>
      </c>
    </row>
    <row r="547" spans="1:37" x14ac:dyDescent="0.25">
      <c r="A547">
        <v>545</v>
      </c>
      <c r="B547" s="1">
        <v>1.2E-2</v>
      </c>
      <c r="C547" s="1">
        <v>9.7639965279970448E-5</v>
      </c>
      <c r="D547" s="58">
        <v>0.14633445362962919</v>
      </c>
      <c r="E547" s="58">
        <v>0.11785487688662</v>
      </c>
      <c r="F547" s="58">
        <v>0.1951951654244983</v>
      </c>
      <c r="G547" s="58">
        <v>9.1797434968636255E-3</v>
      </c>
      <c r="H547" s="58">
        <v>1.0097156891544837E-2</v>
      </c>
      <c r="I547" s="58">
        <v>3.5731711371153427E-2</v>
      </c>
      <c r="J547" s="58">
        <v>0.21065884760548628</v>
      </c>
      <c r="K547" s="58">
        <v>4.8014447822079288E-2</v>
      </c>
      <c r="L547" s="58">
        <v>6.0965450346172463E-2</v>
      </c>
      <c r="M547" s="58">
        <v>0.13638207364086935</v>
      </c>
      <c r="N547" s="58">
        <v>2.9586072885083314E-2</v>
      </c>
      <c r="O547" s="58">
        <v>0</v>
      </c>
      <c r="P547" s="58">
        <v>0</v>
      </c>
      <c r="Q547" s="58">
        <v>0</v>
      </c>
      <c r="R547" s="58">
        <v>0</v>
      </c>
      <c r="S547" s="58">
        <v>0</v>
      </c>
      <c r="T547" s="58">
        <v>0</v>
      </c>
      <c r="U547" s="58">
        <v>0</v>
      </c>
      <c r="V547" s="58">
        <v>0</v>
      </c>
      <c r="W547" s="58">
        <v>0</v>
      </c>
      <c r="X547" s="58">
        <v>0</v>
      </c>
      <c r="Y547" s="58">
        <v>0</v>
      </c>
      <c r="Z547" s="58">
        <v>0</v>
      </c>
      <c r="AA547" s="58">
        <v>0</v>
      </c>
      <c r="AB547" s="58">
        <v>0</v>
      </c>
      <c r="AC547" s="58">
        <v>0</v>
      </c>
      <c r="AD547" s="58">
        <v>0</v>
      </c>
      <c r="AE547" s="58">
        <v>0</v>
      </c>
      <c r="AF547" s="58">
        <v>0</v>
      </c>
      <c r="AG547" s="58">
        <v>0</v>
      </c>
      <c r="AH547" s="58">
        <v>0</v>
      </c>
      <c r="AI547" s="58">
        <v>0</v>
      </c>
      <c r="AK547" s="64">
        <f t="shared" si="8"/>
        <v>8.1366637733308704E-3</v>
      </c>
    </row>
    <row r="548" spans="1:37" x14ac:dyDescent="0.25">
      <c r="A548">
        <v>546</v>
      </c>
      <c r="B548" s="1">
        <v>1.11E-2</v>
      </c>
      <c r="C548" s="1">
        <v>-6.1325881707805413E-5</v>
      </c>
      <c r="D548" s="58">
        <v>0.1129885906268154</v>
      </c>
      <c r="E548" s="58">
        <v>4.171762065511362E-2</v>
      </c>
      <c r="F548" s="58">
        <v>2.3087096464585507E-3</v>
      </c>
      <c r="G548" s="58">
        <v>0.2058481528817496</v>
      </c>
      <c r="H548" s="58">
        <v>3.9724228923998739E-2</v>
      </c>
      <c r="I548" s="58">
        <v>3.067552373558757E-4</v>
      </c>
      <c r="J548" s="58">
        <v>3.6333972953625903E-3</v>
      </c>
      <c r="K548" s="58">
        <v>0.1670020742605868</v>
      </c>
      <c r="L548" s="58">
        <v>0.13616739540166189</v>
      </c>
      <c r="M548" s="58">
        <v>8.0110949717925095E-2</v>
      </c>
      <c r="N548" s="58">
        <v>0.21019212535297183</v>
      </c>
      <c r="O548" s="58">
        <v>0</v>
      </c>
      <c r="P548" s="58">
        <v>0</v>
      </c>
      <c r="Q548" s="58">
        <v>0</v>
      </c>
      <c r="R548" s="58">
        <v>0</v>
      </c>
      <c r="S548" s="58">
        <v>0</v>
      </c>
      <c r="T548" s="58">
        <v>0</v>
      </c>
      <c r="U548" s="58">
        <v>0</v>
      </c>
      <c r="V548" s="58">
        <v>0</v>
      </c>
      <c r="W548" s="58">
        <v>0</v>
      </c>
      <c r="X548" s="58">
        <v>0</v>
      </c>
      <c r="Y548" s="58">
        <v>0</v>
      </c>
      <c r="Z548" s="58">
        <v>0</v>
      </c>
      <c r="AA548" s="58">
        <v>0</v>
      </c>
      <c r="AB548" s="58">
        <v>0</v>
      </c>
      <c r="AC548" s="58">
        <v>0</v>
      </c>
      <c r="AD548" s="58">
        <v>0</v>
      </c>
      <c r="AE548" s="58">
        <v>0</v>
      </c>
      <c r="AF548" s="58">
        <v>0</v>
      </c>
      <c r="AG548" s="58">
        <v>0</v>
      </c>
      <c r="AH548" s="58">
        <v>0</v>
      </c>
      <c r="AI548" s="58">
        <v>0</v>
      </c>
      <c r="AK548" s="64">
        <f t="shared" si="8"/>
        <v>-5.5248542079103973E-3</v>
      </c>
    </row>
    <row r="549" spans="1:37" x14ac:dyDescent="0.25">
      <c r="A549">
        <v>547</v>
      </c>
      <c r="B549" s="1">
        <v>1.24E-2</v>
      </c>
      <c r="C549" s="1">
        <v>-2.595479170453861E-5</v>
      </c>
      <c r="D549" s="58">
        <v>0.12481842622731669</v>
      </c>
      <c r="E549" s="58">
        <v>0.11581853452888208</v>
      </c>
      <c r="F549" s="58">
        <v>0.12408318446987594</v>
      </c>
      <c r="G549" s="58">
        <v>1.0170103073968501E-2</v>
      </c>
      <c r="H549" s="58">
        <v>0.13249921731039749</v>
      </c>
      <c r="I549" s="58">
        <v>9.4731778365265987E-2</v>
      </c>
      <c r="J549" s="58">
        <v>5.7914868984412948E-2</v>
      </c>
      <c r="K549" s="58">
        <v>0.10044074692021455</v>
      </c>
      <c r="L549" s="58">
        <v>0.11491354932995959</v>
      </c>
      <c r="M549" s="58">
        <v>3.3193863415177452E-2</v>
      </c>
      <c r="N549" s="58">
        <v>9.1415727374528896E-2</v>
      </c>
      <c r="O549" s="58">
        <v>0</v>
      </c>
      <c r="P549" s="58">
        <v>0</v>
      </c>
      <c r="Q549" s="58">
        <v>0</v>
      </c>
      <c r="R549" s="58">
        <v>0</v>
      </c>
      <c r="S549" s="58">
        <v>0</v>
      </c>
      <c r="T549" s="58">
        <v>0</v>
      </c>
      <c r="U549" s="58">
        <v>0</v>
      </c>
      <c r="V549" s="58">
        <v>0</v>
      </c>
      <c r="W549" s="58">
        <v>0</v>
      </c>
      <c r="X549" s="58">
        <v>0</v>
      </c>
      <c r="Y549" s="58">
        <v>0</v>
      </c>
      <c r="Z549" s="58">
        <v>0</v>
      </c>
      <c r="AA549" s="58">
        <v>0</v>
      </c>
      <c r="AB549" s="58">
        <v>0</v>
      </c>
      <c r="AC549" s="58">
        <v>0</v>
      </c>
      <c r="AD549" s="58">
        <v>0</v>
      </c>
      <c r="AE549" s="58">
        <v>0</v>
      </c>
      <c r="AF549" s="58">
        <v>0</v>
      </c>
      <c r="AG549" s="58">
        <v>0</v>
      </c>
      <c r="AH549" s="58">
        <v>0</v>
      </c>
      <c r="AI549" s="58">
        <v>0</v>
      </c>
      <c r="AK549" s="64">
        <f t="shared" si="8"/>
        <v>-2.0931283632692429E-3</v>
      </c>
    </row>
    <row r="550" spans="1:37" x14ac:dyDescent="0.25">
      <c r="A550">
        <v>548</v>
      </c>
      <c r="B550" s="1">
        <v>9.4999999999999998E-3</v>
      </c>
      <c r="C550" s="1">
        <v>1.3981472189360507E-4</v>
      </c>
      <c r="D550" s="58">
        <v>0.14332921191649114</v>
      </c>
      <c r="E550" s="58">
        <v>7.4537820284275996E-2</v>
      </c>
      <c r="F550" s="58">
        <v>7.7121072048284375E-2</v>
      </c>
      <c r="G550" s="58">
        <v>3.5431956959761694E-2</v>
      </c>
      <c r="H550" s="58">
        <v>8.2528871104279825E-2</v>
      </c>
      <c r="I550" s="58">
        <v>5.2477094956263667E-2</v>
      </c>
      <c r="J550" s="58">
        <v>0.11415026349605092</v>
      </c>
      <c r="K550" s="58">
        <v>4.233922670965698E-2</v>
      </c>
      <c r="L550" s="58">
        <v>0.11604539316167481</v>
      </c>
      <c r="M550" s="58">
        <v>0.21020858728174246</v>
      </c>
      <c r="N550" s="58">
        <v>5.183050208151805E-2</v>
      </c>
      <c r="O550" s="58">
        <v>0</v>
      </c>
      <c r="P550" s="58">
        <v>0</v>
      </c>
      <c r="Q550" s="58">
        <v>0</v>
      </c>
      <c r="R550" s="58">
        <v>0</v>
      </c>
      <c r="S550" s="58">
        <v>0</v>
      </c>
      <c r="T550" s="58">
        <v>0</v>
      </c>
      <c r="U550" s="58">
        <v>0</v>
      </c>
      <c r="V550" s="58">
        <v>0</v>
      </c>
      <c r="W550" s="58">
        <v>0</v>
      </c>
      <c r="X550" s="58">
        <v>0</v>
      </c>
      <c r="Y550" s="58">
        <v>0</v>
      </c>
      <c r="Z550" s="58">
        <v>0</v>
      </c>
      <c r="AA550" s="58">
        <v>0</v>
      </c>
      <c r="AB550" s="58">
        <v>0</v>
      </c>
      <c r="AC550" s="58">
        <v>0</v>
      </c>
      <c r="AD550" s="58">
        <v>0</v>
      </c>
      <c r="AE550" s="58">
        <v>0</v>
      </c>
      <c r="AF550" s="58">
        <v>0</v>
      </c>
      <c r="AG550" s="58">
        <v>0</v>
      </c>
      <c r="AH550" s="58">
        <v>0</v>
      </c>
      <c r="AI550" s="58">
        <v>0</v>
      </c>
      <c r="AK550" s="64">
        <f t="shared" si="8"/>
        <v>1.4717339146695272E-2</v>
      </c>
    </row>
    <row r="551" spans="1:37" x14ac:dyDescent="0.25">
      <c r="A551">
        <v>549</v>
      </c>
      <c r="B551" s="1">
        <v>1.0800000000000001E-2</v>
      </c>
      <c r="C551" s="1">
        <v>1.1241922943050432E-4</v>
      </c>
      <c r="D551" s="58">
        <v>9.5726636458832684E-2</v>
      </c>
      <c r="E551" s="58">
        <v>0.10143367260531046</v>
      </c>
      <c r="F551" s="58">
        <v>0.10457313132339847</v>
      </c>
      <c r="G551" s="58">
        <v>3.664220287074392E-2</v>
      </c>
      <c r="H551" s="58">
        <v>0.12860422884300793</v>
      </c>
      <c r="I551" s="58">
        <v>0.11257427103118019</v>
      </c>
      <c r="J551" s="58">
        <v>4.1516737770871275E-2</v>
      </c>
      <c r="K551" s="58">
        <v>3.7664529503438689E-2</v>
      </c>
      <c r="L551" s="58">
        <v>0.12584304461994217</v>
      </c>
      <c r="M551" s="58">
        <v>7.8460794646581844E-2</v>
      </c>
      <c r="N551" s="58">
        <v>0.13696075032669217</v>
      </c>
      <c r="O551" s="58">
        <v>0</v>
      </c>
      <c r="P551" s="58">
        <v>0</v>
      </c>
      <c r="Q551" s="58">
        <v>0</v>
      </c>
      <c r="R551" s="58">
        <v>0</v>
      </c>
      <c r="S551" s="58">
        <v>0</v>
      </c>
      <c r="T551" s="58">
        <v>0</v>
      </c>
      <c r="U551" s="58">
        <v>0</v>
      </c>
      <c r="V551" s="58">
        <v>0</v>
      </c>
      <c r="W551" s="58">
        <v>0</v>
      </c>
      <c r="X551" s="58">
        <v>0</v>
      </c>
      <c r="Y551" s="58">
        <v>0</v>
      </c>
      <c r="Z551" s="58">
        <v>0</v>
      </c>
      <c r="AA551" s="58">
        <v>0</v>
      </c>
      <c r="AB551" s="58">
        <v>0</v>
      </c>
      <c r="AC551" s="58">
        <v>0</v>
      </c>
      <c r="AD551" s="58">
        <v>0</v>
      </c>
      <c r="AE551" s="58">
        <v>0</v>
      </c>
      <c r="AF551" s="58">
        <v>0</v>
      </c>
      <c r="AG551" s="58">
        <v>0</v>
      </c>
      <c r="AH551" s="58">
        <v>0</v>
      </c>
      <c r="AI551" s="58">
        <v>0</v>
      </c>
      <c r="AK551" s="64">
        <f t="shared" si="8"/>
        <v>1.0409187910231881E-2</v>
      </c>
    </row>
    <row r="552" spans="1:37" x14ac:dyDescent="0.25">
      <c r="A552">
        <v>550</v>
      </c>
      <c r="B552" s="1">
        <v>1.04E-2</v>
      </c>
      <c r="C552" s="1">
        <v>2.1458432253504661E-4</v>
      </c>
      <c r="D552" s="58">
        <v>9.4710888744011859E-2</v>
      </c>
      <c r="E552" s="58">
        <v>5.6035267036443452E-2</v>
      </c>
      <c r="F552" s="58">
        <v>4.9278365956150476E-2</v>
      </c>
      <c r="G552" s="58">
        <v>0.11965923952089821</v>
      </c>
      <c r="H552" s="58">
        <v>0.12452736126571641</v>
      </c>
      <c r="I552" s="58">
        <v>0.10104563255574271</v>
      </c>
      <c r="J552" s="58">
        <v>0.1537661701845017</v>
      </c>
      <c r="K552" s="58">
        <v>8.3437678296516737E-4</v>
      </c>
      <c r="L552" s="58">
        <v>7.9427887341441086E-2</v>
      </c>
      <c r="M552" s="58">
        <v>0.15204797641505877</v>
      </c>
      <c r="N552" s="58">
        <v>6.8666834197070287E-2</v>
      </c>
      <c r="O552" s="58">
        <v>0</v>
      </c>
      <c r="P552" s="58">
        <v>0</v>
      </c>
      <c r="Q552" s="58">
        <v>0</v>
      </c>
      <c r="R552" s="58">
        <v>0</v>
      </c>
      <c r="S552" s="58">
        <v>0</v>
      </c>
      <c r="T552" s="58">
        <v>0</v>
      </c>
      <c r="U552" s="58">
        <v>0</v>
      </c>
      <c r="V552" s="58">
        <v>0</v>
      </c>
      <c r="W552" s="58">
        <v>0</v>
      </c>
      <c r="X552" s="58">
        <v>0</v>
      </c>
      <c r="Y552" s="58">
        <v>0</v>
      </c>
      <c r="Z552" s="58">
        <v>0</v>
      </c>
      <c r="AA552" s="58">
        <v>0</v>
      </c>
      <c r="AB552" s="58">
        <v>0</v>
      </c>
      <c r="AC552" s="58">
        <v>0</v>
      </c>
      <c r="AD552" s="58">
        <v>0</v>
      </c>
      <c r="AE552" s="58">
        <v>0</v>
      </c>
      <c r="AF552" s="58">
        <v>0</v>
      </c>
      <c r="AG552" s="58">
        <v>0</v>
      </c>
      <c r="AH552" s="58">
        <v>0</v>
      </c>
      <c r="AI552" s="58">
        <v>0</v>
      </c>
      <c r="AK552" s="64">
        <f t="shared" si="8"/>
        <v>2.0633107936062173E-2</v>
      </c>
    </row>
    <row r="553" spans="1:37" x14ac:dyDescent="0.25">
      <c r="A553">
        <v>551</v>
      </c>
      <c r="B553" s="1">
        <v>1.17E-2</v>
      </c>
      <c r="C553" s="1">
        <v>-3.1724381709400036E-4</v>
      </c>
      <c r="D553" s="58">
        <v>9.4353460110102524E-2</v>
      </c>
      <c r="E553" s="58">
        <v>1.0405235380474111E-2</v>
      </c>
      <c r="F553" s="58">
        <v>5.8762419944010165E-2</v>
      </c>
      <c r="G553" s="58">
        <v>0.18174222756858091</v>
      </c>
      <c r="H553" s="58">
        <v>0.10359755744476247</v>
      </c>
      <c r="I553" s="58">
        <v>0.14194072229287269</v>
      </c>
      <c r="J553" s="58">
        <v>1.9275235671758338E-2</v>
      </c>
      <c r="K553" s="58">
        <v>0.12212175944240959</v>
      </c>
      <c r="L553" s="58">
        <v>6.2286139682718754E-2</v>
      </c>
      <c r="M553" s="58">
        <v>0.16476710729803692</v>
      </c>
      <c r="N553" s="58">
        <v>4.0748135164273655E-2</v>
      </c>
      <c r="O553" s="58">
        <v>0</v>
      </c>
      <c r="P553" s="58">
        <v>0</v>
      </c>
      <c r="Q553" s="58">
        <v>0</v>
      </c>
      <c r="R553" s="58">
        <v>0</v>
      </c>
      <c r="S553" s="58">
        <v>0</v>
      </c>
      <c r="T553" s="58">
        <v>0</v>
      </c>
      <c r="U553" s="58">
        <v>0</v>
      </c>
      <c r="V553" s="58">
        <v>0</v>
      </c>
      <c r="W553" s="58">
        <v>0</v>
      </c>
      <c r="X553" s="58">
        <v>0</v>
      </c>
      <c r="Y553" s="58">
        <v>0</v>
      </c>
      <c r="Z553" s="58">
        <v>0</v>
      </c>
      <c r="AA553" s="58">
        <v>0</v>
      </c>
      <c r="AB553" s="58">
        <v>0</v>
      </c>
      <c r="AC553" s="58">
        <v>0</v>
      </c>
      <c r="AD553" s="58">
        <v>0</v>
      </c>
      <c r="AE553" s="58">
        <v>0</v>
      </c>
      <c r="AF553" s="58">
        <v>0</v>
      </c>
      <c r="AG553" s="58">
        <v>0</v>
      </c>
      <c r="AH553" s="58">
        <v>0</v>
      </c>
      <c r="AI553" s="58">
        <v>0</v>
      </c>
      <c r="AK553" s="64">
        <f t="shared" si="8"/>
        <v>-2.711485616188037E-2</v>
      </c>
    </row>
    <row r="554" spans="1:37" x14ac:dyDescent="0.25">
      <c r="A554">
        <v>552</v>
      </c>
      <c r="B554" s="1">
        <v>1.2800000000000001E-2</v>
      </c>
      <c r="C554" s="1">
        <v>-3.7952077424406155E-4</v>
      </c>
      <c r="D554" s="58">
        <v>8.8218166815502666E-2</v>
      </c>
      <c r="E554" s="58">
        <v>2.0566217728817112E-2</v>
      </c>
      <c r="F554" s="58">
        <v>7.2260495348379833E-2</v>
      </c>
      <c r="G554" s="58">
        <v>9.2879906249849598E-2</v>
      </c>
      <c r="H554" s="58">
        <v>2.2408759329445842E-3</v>
      </c>
      <c r="I554" s="58">
        <v>0.17838494474771463</v>
      </c>
      <c r="J554" s="58">
        <v>5.7897268820578697E-2</v>
      </c>
      <c r="K554" s="58">
        <v>0.18782859117464093</v>
      </c>
      <c r="L554" s="58">
        <v>0.17141615262225868</v>
      </c>
      <c r="M554" s="58">
        <v>8.9340006898133609E-2</v>
      </c>
      <c r="N554" s="58">
        <v>3.8967373661179631E-2</v>
      </c>
      <c r="O554" s="58">
        <v>0</v>
      </c>
      <c r="P554" s="58">
        <v>0</v>
      </c>
      <c r="Q554" s="58">
        <v>0</v>
      </c>
      <c r="R554" s="58">
        <v>0</v>
      </c>
      <c r="S554" s="58">
        <v>0</v>
      </c>
      <c r="T554" s="58">
        <v>0</v>
      </c>
      <c r="U554" s="58">
        <v>0</v>
      </c>
      <c r="V554" s="58">
        <v>0</v>
      </c>
      <c r="W554" s="58">
        <v>0</v>
      </c>
      <c r="X554" s="58">
        <v>0</v>
      </c>
      <c r="Y554" s="58">
        <v>0</v>
      </c>
      <c r="Z554" s="58">
        <v>0</v>
      </c>
      <c r="AA554" s="58">
        <v>0</v>
      </c>
      <c r="AB554" s="58">
        <v>0</v>
      </c>
      <c r="AC554" s="58">
        <v>0</v>
      </c>
      <c r="AD554" s="58">
        <v>0</v>
      </c>
      <c r="AE554" s="58">
        <v>0</v>
      </c>
      <c r="AF554" s="58">
        <v>0</v>
      </c>
      <c r="AG554" s="58">
        <v>0</v>
      </c>
      <c r="AH554" s="58">
        <v>0</v>
      </c>
      <c r="AI554" s="58">
        <v>0</v>
      </c>
      <c r="AK554" s="64">
        <f t="shared" si="8"/>
        <v>-2.9650060487817306E-2</v>
      </c>
    </row>
    <row r="555" spans="1:37" x14ac:dyDescent="0.25">
      <c r="A555">
        <v>553</v>
      </c>
      <c r="B555" s="1">
        <v>1.2999999999999999E-2</v>
      </c>
      <c r="C555" s="1">
        <v>-2.0038687568951118E-4</v>
      </c>
      <c r="D555" s="58">
        <v>5.7168793620333586E-2</v>
      </c>
      <c r="E555" s="58">
        <v>0.10838767714677852</v>
      </c>
      <c r="F555" s="58">
        <v>9.5028464559055351E-2</v>
      </c>
      <c r="G555" s="58">
        <v>2.7673715070351722E-2</v>
      </c>
      <c r="H555" s="58">
        <v>0.15645844250010929</v>
      </c>
      <c r="I555" s="58">
        <v>0.12275509488213759</v>
      </c>
      <c r="J555" s="58">
        <v>5.1429688823346524E-2</v>
      </c>
      <c r="K555" s="58">
        <v>0.15646491494287429</v>
      </c>
      <c r="L555" s="58">
        <v>4.3147525113882118E-2</v>
      </c>
      <c r="M555" s="58">
        <v>5.7108240579850027E-2</v>
      </c>
      <c r="N555" s="58">
        <v>0.12437744276128097</v>
      </c>
      <c r="O555" s="58">
        <v>0</v>
      </c>
      <c r="P555" s="58">
        <v>0</v>
      </c>
      <c r="Q555" s="58">
        <v>0</v>
      </c>
      <c r="R555" s="58">
        <v>0</v>
      </c>
      <c r="S555" s="58">
        <v>0</v>
      </c>
      <c r="T555" s="58">
        <v>0</v>
      </c>
      <c r="U555" s="58">
        <v>0</v>
      </c>
      <c r="V555" s="58">
        <v>0</v>
      </c>
      <c r="W555" s="58">
        <v>0</v>
      </c>
      <c r="X555" s="58">
        <v>0</v>
      </c>
      <c r="Y555" s="58">
        <v>0</v>
      </c>
      <c r="Z555" s="58">
        <v>0</v>
      </c>
      <c r="AA555" s="58">
        <v>0</v>
      </c>
      <c r="AB555" s="58">
        <v>0</v>
      </c>
      <c r="AC555" s="58">
        <v>0</v>
      </c>
      <c r="AD555" s="58">
        <v>0</v>
      </c>
      <c r="AE555" s="58">
        <v>0</v>
      </c>
      <c r="AF555" s="58">
        <v>0</v>
      </c>
      <c r="AG555" s="58">
        <v>0</v>
      </c>
      <c r="AH555" s="58">
        <v>0</v>
      </c>
      <c r="AI555" s="58">
        <v>0</v>
      </c>
      <c r="AK555" s="64">
        <f t="shared" si="8"/>
        <v>-1.5414375053039322E-2</v>
      </c>
    </row>
    <row r="556" spans="1:37" x14ac:dyDescent="0.25">
      <c r="A556">
        <v>554</v>
      </c>
      <c r="B556" s="1">
        <v>1.03E-2</v>
      </c>
      <c r="C556" s="1">
        <v>6.0713569760854815E-6</v>
      </c>
      <c r="D556" s="58">
        <v>0.11811672064781842</v>
      </c>
      <c r="E556" s="58">
        <v>5.8277589251807399E-2</v>
      </c>
      <c r="F556" s="58">
        <v>0.10761568229601817</v>
      </c>
      <c r="G556" s="58">
        <v>5.9595498672867855E-2</v>
      </c>
      <c r="H556" s="58">
        <v>0.15503063026902994</v>
      </c>
      <c r="I556" s="58">
        <v>0.13590667020333644</v>
      </c>
      <c r="J556" s="58">
        <v>7.1381580000290865E-3</v>
      </c>
      <c r="K556" s="58">
        <v>2.9903353204110625E-2</v>
      </c>
      <c r="L556" s="58">
        <v>0.15504507501063589</v>
      </c>
      <c r="M556" s="58">
        <v>8.3155090711915861E-2</v>
      </c>
      <c r="N556" s="58">
        <v>9.0215531732430201E-2</v>
      </c>
      <c r="O556" s="58">
        <v>0</v>
      </c>
      <c r="P556" s="58">
        <v>0</v>
      </c>
      <c r="Q556" s="58">
        <v>0</v>
      </c>
      <c r="R556" s="58">
        <v>0</v>
      </c>
      <c r="S556" s="58">
        <v>0</v>
      </c>
      <c r="T556" s="58">
        <v>0</v>
      </c>
      <c r="U556" s="58">
        <v>0</v>
      </c>
      <c r="V556" s="58">
        <v>0</v>
      </c>
      <c r="W556" s="58">
        <v>0</v>
      </c>
      <c r="X556" s="58">
        <v>0</v>
      </c>
      <c r="Y556" s="58">
        <v>0</v>
      </c>
      <c r="Z556" s="58">
        <v>0</v>
      </c>
      <c r="AA556" s="58">
        <v>0</v>
      </c>
      <c r="AB556" s="58">
        <v>0</v>
      </c>
      <c r="AC556" s="58">
        <v>0</v>
      </c>
      <c r="AD556" s="58">
        <v>0</v>
      </c>
      <c r="AE556" s="58">
        <v>0</v>
      </c>
      <c r="AF556" s="58">
        <v>0</v>
      </c>
      <c r="AG556" s="58">
        <v>0</v>
      </c>
      <c r="AH556" s="58">
        <v>0</v>
      </c>
      <c r="AI556" s="58">
        <v>0</v>
      </c>
      <c r="AK556" s="64">
        <f t="shared" si="8"/>
        <v>5.8945213360053219E-4</v>
      </c>
    </row>
    <row r="557" spans="1:37" x14ac:dyDescent="0.25">
      <c r="A557">
        <v>555</v>
      </c>
      <c r="B557" s="1">
        <v>1.2999999999999999E-2</v>
      </c>
      <c r="C557" s="1">
        <v>-3.395961968480903E-4</v>
      </c>
      <c r="D557" s="58">
        <v>4.4544653293377895E-2</v>
      </c>
      <c r="E557" s="58">
        <v>6.4646666088817889E-2</v>
      </c>
      <c r="F557" s="58">
        <v>0.12592158780971544</v>
      </c>
      <c r="G557" s="58">
        <v>5.6239742471499626E-2</v>
      </c>
      <c r="H557" s="58">
        <v>1.6206658999138777E-2</v>
      </c>
      <c r="I557" s="58">
        <v>0.17559488164354697</v>
      </c>
      <c r="J557" s="58">
        <v>0.15930881179525219</v>
      </c>
      <c r="K557" s="58">
        <v>0.1537176827415363</v>
      </c>
      <c r="L557" s="58">
        <v>2.3764689888540122E-2</v>
      </c>
      <c r="M557" s="58">
        <v>0.17283158747630853</v>
      </c>
      <c r="N557" s="58">
        <v>7.2230377922665413E-3</v>
      </c>
      <c r="O557" s="58">
        <v>0</v>
      </c>
      <c r="P557" s="58">
        <v>0</v>
      </c>
      <c r="Q557" s="58">
        <v>0</v>
      </c>
      <c r="R557" s="58">
        <v>0</v>
      </c>
      <c r="S557" s="58">
        <v>0</v>
      </c>
      <c r="T557" s="58">
        <v>0</v>
      </c>
      <c r="U557" s="58">
        <v>0</v>
      </c>
      <c r="V557" s="58">
        <v>0</v>
      </c>
      <c r="W557" s="58">
        <v>0</v>
      </c>
      <c r="X557" s="58">
        <v>0</v>
      </c>
      <c r="Y557" s="58">
        <v>0</v>
      </c>
      <c r="Z557" s="58">
        <v>0</v>
      </c>
      <c r="AA557" s="58">
        <v>0</v>
      </c>
      <c r="AB557" s="58">
        <v>0</v>
      </c>
      <c r="AC557" s="58">
        <v>0</v>
      </c>
      <c r="AD557" s="58">
        <v>0</v>
      </c>
      <c r="AE557" s="58">
        <v>0</v>
      </c>
      <c r="AF557" s="58">
        <v>0</v>
      </c>
      <c r="AG557" s="58">
        <v>0</v>
      </c>
      <c r="AH557" s="58">
        <v>0</v>
      </c>
      <c r="AI557" s="58">
        <v>0</v>
      </c>
      <c r="AK557" s="64">
        <f t="shared" si="8"/>
        <v>-2.6122784372930023E-2</v>
      </c>
    </row>
    <row r="558" spans="1:37" x14ac:dyDescent="0.25">
      <c r="A558">
        <v>556</v>
      </c>
      <c r="B558" s="1">
        <v>1.2E-2</v>
      </c>
      <c r="C558" s="1">
        <v>1.9598242068261053E-4</v>
      </c>
      <c r="D558" s="58">
        <v>0.15125879750553728</v>
      </c>
      <c r="E558" s="58">
        <v>0.11597540321178335</v>
      </c>
      <c r="F558" s="58">
        <v>3.8958495661345974E-2</v>
      </c>
      <c r="G558" s="58">
        <v>8.9650163870346758E-2</v>
      </c>
      <c r="H558" s="58">
        <v>0.14745446488792494</v>
      </c>
      <c r="I558" s="58">
        <v>1.7352669382101053E-2</v>
      </c>
      <c r="J558" s="58">
        <v>9.3044307407133472E-2</v>
      </c>
      <c r="K558" s="58">
        <v>8.1255197445485053E-2</v>
      </c>
      <c r="L558" s="58">
        <v>5.8835887589074466E-2</v>
      </c>
      <c r="M558" s="58">
        <v>2.2285393977643442E-2</v>
      </c>
      <c r="N558" s="58">
        <v>0.18392921906162416</v>
      </c>
      <c r="O558" s="58">
        <v>0</v>
      </c>
      <c r="P558" s="58">
        <v>0</v>
      </c>
      <c r="Q558" s="58">
        <v>0</v>
      </c>
      <c r="R558" s="58">
        <v>0</v>
      </c>
      <c r="S558" s="58">
        <v>0</v>
      </c>
      <c r="T558" s="58">
        <v>0</v>
      </c>
      <c r="U558" s="58">
        <v>0</v>
      </c>
      <c r="V558" s="58">
        <v>0</v>
      </c>
      <c r="W558" s="58">
        <v>0</v>
      </c>
      <c r="X558" s="58">
        <v>0</v>
      </c>
      <c r="Y558" s="58">
        <v>0</v>
      </c>
      <c r="Z558" s="58">
        <v>0</v>
      </c>
      <c r="AA558" s="58">
        <v>0</v>
      </c>
      <c r="AB558" s="58">
        <v>0</v>
      </c>
      <c r="AC558" s="58">
        <v>0</v>
      </c>
      <c r="AD558" s="58">
        <v>0</v>
      </c>
      <c r="AE558" s="58">
        <v>0</v>
      </c>
      <c r="AF558" s="58">
        <v>0</v>
      </c>
      <c r="AG558" s="58">
        <v>0</v>
      </c>
      <c r="AH558" s="58">
        <v>0</v>
      </c>
      <c r="AI558" s="58">
        <v>0</v>
      </c>
      <c r="AK558" s="64">
        <f t="shared" si="8"/>
        <v>1.6331868390217545E-2</v>
      </c>
    </row>
    <row r="559" spans="1:37" x14ac:dyDescent="0.25">
      <c r="A559">
        <v>557</v>
      </c>
      <c r="B559" s="1">
        <v>1.2999999999999999E-2</v>
      </c>
      <c r="C559" s="1">
        <v>1.9500068199482777E-4</v>
      </c>
      <c r="D559" s="58">
        <v>0.12244043331124037</v>
      </c>
      <c r="E559" s="58">
        <v>0.17315710959406103</v>
      </c>
      <c r="F559" s="58">
        <v>7.5465591424481324E-2</v>
      </c>
      <c r="G559" s="58">
        <v>1.4253837969729346E-3</v>
      </c>
      <c r="H559" s="58">
        <v>2.2841988707457843E-2</v>
      </c>
      <c r="I559" s="58">
        <v>0.16069066395703058</v>
      </c>
      <c r="J559" s="58">
        <v>1.5007583107901561E-2</v>
      </c>
      <c r="K559" s="58">
        <v>4.0372851397128644E-2</v>
      </c>
      <c r="L559" s="58">
        <v>9.6002137830961037E-2</v>
      </c>
      <c r="M559" s="58">
        <v>8.9221718577187345E-2</v>
      </c>
      <c r="N559" s="58">
        <v>0.20337453829557728</v>
      </c>
      <c r="O559" s="58">
        <v>0</v>
      </c>
      <c r="P559" s="58">
        <v>0</v>
      </c>
      <c r="Q559" s="58">
        <v>0</v>
      </c>
      <c r="R559" s="58">
        <v>0</v>
      </c>
      <c r="S559" s="58">
        <v>0</v>
      </c>
      <c r="T559" s="58">
        <v>0</v>
      </c>
      <c r="U559" s="58">
        <v>0</v>
      </c>
      <c r="V559" s="58">
        <v>0</v>
      </c>
      <c r="W559" s="58">
        <v>0</v>
      </c>
      <c r="X559" s="58">
        <v>0</v>
      </c>
      <c r="Y559" s="58">
        <v>0</v>
      </c>
      <c r="Z559" s="58">
        <v>0</v>
      </c>
      <c r="AA559" s="58">
        <v>0</v>
      </c>
      <c r="AB559" s="58">
        <v>0</v>
      </c>
      <c r="AC559" s="58">
        <v>0</v>
      </c>
      <c r="AD559" s="58">
        <v>0</v>
      </c>
      <c r="AE559" s="58">
        <v>0</v>
      </c>
      <c r="AF559" s="58">
        <v>0</v>
      </c>
      <c r="AG559" s="58">
        <v>0</v>
      </c>
      <c r="AH559" s="58">
        <v>0</v>
      </c>
      <c r="AI559" s="58">
        <v>0</v>
      </c>
      <c r="AK559" s="64">
        <f t="shared" si="8"/>
        <v>1.5000052461140598E-2</v>
      </c>
    </row>
    <row r="560" spans="1:37" x14ac:dyDescent="0.25">
      <c r="A560">
        <v>558</v>
      </c>
      <c r="B560" s="1">
        <v>1.1299999999999999E-2</v>
      </c>
      <c r="C560" s="1">
        <v>-1.5774057713544457E-4</v>
      </c>
      <c r="D560" s="58">
        <v>0.12033747367142818</v>
      </c>
      <c r="E560" s="58">
        <v>2.6193283084841163E-2</v>
      </c>
      <c r="F560" s="58">
        <v>0.10857085689967595</v>
      </c>
      <c r="G560" s="58">
        <v>0.10669788824256408</v>
      </c>
      <c r="H560" s="58">
        <v>7.3892440849908869E-2</v>
      </c>
      <c r="I560" s="58">
        <v>8.5704343821558546E-2</v>
      </c>
      <c r="J560" s="58">
        <v>0.11368940326408479</v>
      </c>
      <c r="K560" s="58">
        <v>0.10742908104148319</v>
      </c>
      <c r="L560" s="58">
        <v>9.5128453749424829E-2</v>
      </c>
      <c r="M560" s="58">
        <v>5.9277240819709476E-2</v>
      </c>
      <c r="N560" s="58">
        <v>0.1030795345553209</v>
      </c>
      <c r="O560" s="58">
        <v>0</v>
      </c>
      <c r="P560" s="58">
        <v>0</v>
      </c>
      <c r="Q560" s="58">
        <v>0</v>
      </c>
      <c r="R560" s="58">
        <v>0</v>
      </c>
      <c r="S560" s="58">
        <v>0</v>
      </c>
      <c r="T560" s="58">
        <v>0</v>
      </c>
      <c r="U560" s="58">
        <v>0</v>
      </c>
      <c r="V560" s="58">
        <v>0</v>
      </c>
      <c r="W560" s="58">
        <v>0</v>
      </c>
      <c r="X560" s="58">
        <v>0</v>
      </c>
      <c r="Y560" s="58">
        <v>0</v>
      </c>
      <c r="Z560" s="58">
        <v>0</v>
      </c>
      <c r="AA560" s="58">
        <v>0</v>
      </c>
      <c r="AB560" s="58">
        <v>0</v>
      </c>
      <c r="AC560" s="58">
        <v>0</v>
      </c>
      <c r="AD560" s="58">
        <v>0</v>
      </c>
      <c r="AE560" s="58">
        <v>0</v>
      </c>
      <c r="AF560" s="58">
        <v>0</v>
      </c>
      <c r="AG560" s="58">
        <v>0</v>
      </c>
      <c r="AH560" s="58">
        <v>0</v>
      </c>
      <c r="AI560" s="58">
        <v>0</v>
      </c>
      <c r="AK560" s="64">
        <f t="shared" si="8"/>
        <v>-1.3959343109331378E-2</v>
      </c>
    </row>
    <row r="561" spans="1:37" x14ac:dyDescent="0.25">
      <c r="A561">
        <v>559</v>
      </c>
      <c r="B561" s="1">
        <v>1.2E-2</v>
      </c>
      <c r="C561" s="1">
        <v>-1.0251270650158312E-4</v>
      </c>
      <c r="D561" s="58">
        <v>6.978429342430871E-2</v>
      </c>
      <c r="E561" s="58">
        <v>6.5494168823907961E-2</v>
      </c>
      <c r="F561" s="58">
        <v>0.12393906698845823</v>
      </c>
      <c r="G561" s="58">
        <v>0.10263874338883797</v>
      </c>
      <c r="H561" s="58">
        <v>0.13538646001700236</v>
      </c>
      <c r="I561" s="58">
        <v>4.0811828510189892E-2</v>
      </c>
      <c r="J561" s="58">
        <v>0.13145850310136689</v>
      </c>
      <c r="K561" s="58">
        <v>0.12871607721676362</v>
      </c>
      <c r="L561" s="58">
        <v>8.6992380351032364E-2</v>
      </c>
      <c r="M561" s="58">
        <v>7.7229104381861022E-2</v>
      </c>
      <c r="N561" s="58">
        <v>3.7549373796270887E-2</v>
      </c>
      <c r="O561" s="58">
        <v>0</v>
      </c>
      <c r="P561" s="58">
        <v>0</v>
      </c>
      <c r="Q561" s="58">
        <v>0</v>
      </c>
      <c r="R561" s="58">
        <v>0</v>
      </c>
      <c r="S561" s="58">
        <v>0</v>
      </c>
      <c r="T561" s="58">
        <v>0</v>
      </c>
      <c r="U561" s="58">
        <v>0</v>
      </c>
      <c r="V561" s="58">
        <v>0</v>
      </c>
      <c r="W561" s="58">
        <v>0</v>
      </c>
      <c r="X561" s="58">
        <v>0</v>
      </c>
      <c r="Y561" s="58">
        <v>0</v>
      </c>
      <c r="Z561" s="58">
        <v>0</v>
      </c>
      <c r="AA561" s="58">
        <v>0</v>
      </c>
      <c r="AB561" s="58">
        <v>0</v>
      </c>
      <c r="AC561" s="58">
        <v>0</v>
      </c>
      <c r="AD561" s="58">
        <v>0</v>
      </c>
      <c r="AE561" s="58">
        <v>0</v>
      </c>
      <c r="AF561" s="58">
        <v>0</v>
      </c>
      <c r="AG561" s="58">
        <v>0</v>
      </c>
      <c r="AH561" s="58">
        <v>0</v>
      </c>
      <c r="AI561" s="58">
        <v>0</v>
      </c>
      <c r="AK561" s="64">
        <f t="shared" si="8"/>
        <v>-8.5427255417985931E-3</v>
      </c>
    </row>
    <row r="562" spans="1:37" x14ac:dyDescent="0.25">
      <c r="A562">
        <v>560</v>
      </c>
      <c r="B562" s="1">
        <v>1.14E-2</v>
      </c>
      <c r="C562" s="1">
        <v>-1.1901274509800752E-4</v>
      </c>
      <c r="D562" s="58">
        <v>0.18424703279846658</v>
      </c>
      <c r="E562" s="58">
        <v>1.6606209308341464E-2</v>
      </c>
      <c r="F562" s="58">
        <v>9.048758715659376E-2</v>
      </c>
      <c r="G562" s="58">
        <v>4.7824106409929887E-2</v>
      </c>
      <c r="H562" s="58">
        <v>0.14271920108994673</v>
      </c>
      <c r="I562" s="58">
        <v>0.20746497769172503</v>
      </c>
      <c r="J562" s="58">
        <v>9.8105667061701733E-4</v>
      </c>
      <c r="K562" s="58">
        <v>2.3414640782979907E-2</v>
      </c>
      <c r="L562" s="58">
        <v>0.15306189977689497</v>
      </c>
      <c r="M562" s="58">
        <v>9.9630835259048433E-3</v>
      </c>
      <c r="N562" s="58">
        <v>0.12323020478859974</v>
      </c>
      <c r="O562" s="58">
        <v>0</v>
      </c>
      <c r="P562" s="58">
        <v>0</v>
      </c>
      <c r="Q562" s="58">
        <v>0</v>
      </c>
      <c r="R562" s="58">
        <v>0</v>
      </c>
      <c r="S562" s="58">
        <v>0</v>
      </c>
      <c r="T562" s="58">
        <v>0</v>
      </c>
      <c r="U562" s="58">
        <v>0</v>
      </c>
      <c r="V562" s="58">
        <v>0</v>
      </c>
      <c r="W562" s="58">
        <v>0</v>
      </c>
      <c r="X562" s="58">
        <v>0</v>
      </c>
      <c r="Y562" s="58">
        <v>0</v>
      </c>
      <c r="Z562" s="58">
        <v>0</v>
      </c>
      <c r="AA562" s="58">
        <v>0</v>
      </c>
      <c r="AB562" s="58">
        <v>0</v>
      </c>
      <c r="AC562" s="58">
        <v>0</v>
      </c>
      <c r="AD562" s="58">
        <v>0</v>
      </c>
      <c r="AE562" s="58">
        <v>0</v>
      </c>
      <c r="AF562" s="58">
        <v>0</v>
      </c>
      <c r="AG562" s="58">
        <v>0</v>
      </c>
      <c r="AH562" s="58">
        <v>0</v>
      </c>
      <c r="AI562" s="58">
        <v>0</v>
      </c>
      <c r="AK562" s="64">
        <f t="shared" si="8"/>
        <v>-1.0439714482281362E-2</v>
      </c>
    </row>
    <row r="563" spans="1:37" x14ac:dyDescent="0.25">
      <c r="A563">
        <v>561</v>
      </c>
      <c r="B563" s="1">
        <v>1.2699999999999999E-2</v>
      </c>
      <c r="C563" s="1">
        <v>-2.7644560999232845E-5</v>
      </c>
      <c r="D563" s="58">
        <v>3.5597175035944444E-2</v>
      </c>
      <c r="E563" s="58">
        <v>8.8760808032639568E-2</v>
      </c>
      <c r="F563" s="58">
        <v>5.7441359108892039E-2</v>
      </c>
      <c r="G563" s="58">
        <v>0.12925674126771108</v>
      </c>
      <c r="H563" s="58">
        <v>0.14570129734916165</v>
      </c>
      <c r="I563" s="58">
        <v>6.4178988082078781E-2</v>
      </c>
      <c r="J563" s="58">
        <v>9.9024337620316344E-2</v>
      </c>
      <c r="K563" s="58">
        <v>0.16073483799769636</v>
      </c>
      <c r="L563" s="58">
        <v>0.14860662777733288</v>
      </c>
      <c r="M563" s="58">
        <v>4.6570323651638094E-2</v>
      </c>
      <c r="N563" s="58">
        <v>2.4127504076588927E-2</v>
      </c>
      <c r="O563" s="58">
        <v>0</v>
      </c>
      <c r="P563" s="58">
        <v>0</v>
      </c>
      <c r="Q563" s="58">
        <v>0</v>
      </c>
      <c r="R563" s="58">
        <v>0</v>
      </c>
      <c r="S563" s="58">
        <v>0</v>
      </c>
      <c r="T563" s="58">
        <v>0</v>
      </c>
      <c r="U563" s="58">
        <v>0</v>
      </c>
      <c r="V563" s="58">
        <v>0</v>
      </c>
      <c r="W563" s="58">
        <v>0</v>
      </c>
      <c r="X563" s="58">
        <v>0</v>
      </c>
      <c r="Y563" s="58">
        <v>0</v>
      </c>
      <c r="Z563" s="58">
        <v>0</v>
      </c>
      <c r="AA563" s="58">
        <v>0</v>
      </c>
      <c r="AB563" s="58">
        <v>0</v>
      </c>
      <c r="AC563" s="58">
        <v>0</v>
      </c>
      <c r="AD563" s="58">
        <v>0</v>
      </c>
      <c r="AE563" s="58">
        <v>0</v>
      </c>
      <c r="AF563" s="58">
        <v>0</v>
      </c>
      <c r="AG563" s="58">
        <v>0</v>
      </c>
      <c r="AH563" s="58">
        <v>0</v>
      </c>
      <c r="AI563" s="58">
        <v>0</v>
      </c>
      <c r="AK563" s="64">
        <f t="shared" si="8"/>
        <v>-2.1767370865537674E-3</v>
      </c>
    </row>
    <row r="564" spans="1:37" x14ac:dyDescent="0.25">
      <c r="A564">
        <v>562</v>
      </c>
      <c r="B564" s="1">
        <v>1.11E-2</v>
      </c>
      <c r="C564" s="1">
        <v>-4.7365559499654084E-5</v>
      </c>
      <c r="D564" s="58">
        <v>4.1546371679976962E-2</v>
      </c>
      <c r="E564" s="58">
        <v>3.7843002148116478E-2</v>
      </c>
      <c r="F564" s="58">
        <v>0.10557181271762037</v>
      </c>
      <c r="G564" s="58">
        <v>9.4045472318120923E-2</v>
      </c>
      <c r="H564" s="58">
        <v>0.15699910217628466</v>
      </c>
      <c r="I564" s="58">
        <v>4.9057777888244614E-2</v>
      </c>
      <c r="J564" s="58">
        <v>0.12340027424800902</v>
      </c>
      <c r="K564" s="58">
        <v>0.12186450148291904</v>
      </c>
      <c r="L564" s="58">
        <v>0.16387866505690446</v>
      </c>
      <c r="M564" s="58">
        <v>3.7218971873969761E-2</v>
      </c>
      <c r="N564" s="58">
        <v>6.8574048409833832E-2</v>
      </c>
      <c r="O564" s="58">
        <v>0</v>
      </c>
      <c r="P564" s="58">
        <v>0</v>
      </c>
      <c r="Q564" s="58">
        <v>0</v>
      </c>
      <c r="R564" s="58">
        <v>0</v>
      </c>
      <c r="S564" s="58">
        <v>0</v>
      </c>
      <c r="T564" s="58">
        <v>0</v>
      </c>
      <c r="U564" s="58">
        <v>0</v>
      </c>
      <c r="V564" s="58">
        <v>0</v>
      </c>
      <c r="W564" s="58">
        <v>0</v>
      </c>
      <c r="X564" s="58">
        <v>0</v>
      </c>
      <c r="Y564" s="58">
        <v>0</v>
      </c>
      <c r="Z564" s="58">
        <v>0</v>
      </c>
      <c r="AA564" s="58">
        <v>0</v>
      </c>
      <c r="AB564" s="58">
        <v>0</v>
      </c>
      <c r="AC564" s="58">
        <v>0</v>
      </c>
      <c r="AD564" s="58">
        <v>0</v>
      </c>
      <c r="AE564" s="58">
        <v>0</v>
      </c>
      <c r="AF564" s="58">
        <v>0</v>
      </c>
      <c r="AG564" s="58">
        <v>0</v>
      </c>
      <c r="AH564" s="58">
        <v>0</v>
      </c>
      <c r="AI564" s="58">
        <v>0</v>
      </c>
      <c r="AK564" s="64">
        <f t="shared" si="8"/>
        <v>-4.2671675224913589E-3</v>
      </c>
    </row>
    <row r="565" spans="1:37" x14ac:dyDescent="0.25">
      <c r="A565">
        <v>563</v>
      </c>
      <c r="B565" s="1">
        <v>9.7999999999999997E-3</v>
      </c>
      <c r="C565" s="1">
        <v>-7.3825992923262754E-5</v>
      </c>
      <c r="D565" s="58">
        <v>7.3464443018875003E-2</v>
      </c>
      <c r="E565" s="58">
        <v>2.9590587258938438E-2</v>
      </c>
      <c r="F565" s="58">
        <v>0.11042499698632652</v>
      </c>
      <c r="G565" s="58">
        <v>0.11672134280544853</v>
      </c>
      <c r="H565" s="58">
        <v>4.9039895968252062E-2</v>
      </c>
      <c r="I565" s="58">
        <v>4.7615761969922211E-3</v>
      </c>
      <c r="J565" s="58">
        <v>0.12727907576649605</v>
      </c>
      <c r="K565" s="58">
        <v>0.11213303098636422</v>
      </c>
      <c r="L565" s="58">
        <v>9.1952484350001501E-2</v>
      </c>
      <c r="M565" s="58">
        <v>0.16969779838924975</v>
      </c>
      <c r="N565" s="58">
        <v>0.11493476827305561</v>
      </c>
      <c r="O565" s="58">
        <v>0</v>
      </c>
      <c r="P565" s="58">
        <v>0</v>
      </c>
      <c r="Q565" s="58">
        <v>0</v>
      </c>
      <c r="R565" s="58">
        <v>0</v>
      </c>
      <c r="S565" s="58">
        <v>0</v>
      </c>
      <c r="T565" s="58">
        <v>0</v>
      </c>
      <c r="U565" s="58">
        <v>0</v>
      </c>
      <c r="V565" s="58">
        <v>0</v>
      </c>
      <c r="W565" s="58">
        <v>0</v>
      </c>
      <c r="X565" s="58">
        <v>0</v>
      </c>
      <c r="Y565" s="58">
        <v>0</v>
      </c>
      <c r="Z565" s="58">
        <v>0</v>
      </c>
      <c r="AA565" s="58">
        <v>0</v>
      </c>
      <c r="AB565" s="58">
        <v>0</v>
      </c>
      <c r="AC565" s="58">
        <v>0</v>
      </c>
      <c r="AD565" s="58">
        <v>0</v>
      </c>
      <c r="AE565" s="58">
        <v>0</v>
      </c>
      <c r="AF565" s="58">
        <v>0</v>
      </c>
      <c r="AG565" s="58">
        <v>0</v>
      </c>
      <c r="AH565" s="58">
        <v>0</v>
      </c>
      <c r="AI565" s="58">
        <v>0</v>
      </c>
      <c r="AK565" s="64">
        <f t="shared" si="8"/>
        <v>-7.5332645840064036E-3</v>
      </c>
    </row>
    <row r="566" spans="1:37" x14ac:dyDescent="0.25">
      <c r="A566">
        <v>564</v>
      </c>
      <c r="B566" s="1">
        <v>1.3100000000000001E-2</v>
      </c>
      <c r="C566" s="1">
        <v>-2.1805853003536182E-4</v>
      </c>
      <c r="D566" s="58">
        <v>3.4061639080184239E-2</v>
      </c>
      <c r="E566" s="58">
        <v>9.3825013325931628E-2</v>
      </c>
      <c r="F566" s="58">
        <v>0.162213742926791</v>
      </c>
      <c r="G566" s="58">
        <v>0.12119466311435506</v>
      </c>
      <c r="H566" s="58">
        <v>8.0102442088993961E-2</v>
      </c>
      <c r="I566" s="58">
        <v>7.8271391533183146E-2</v>
      </c>
      <c r="J566" s="58">
        <v>7.5452339526154627E-2</v>
      </c>
      <c r="K566" s="58">
        <v>0.14741584586690401</v>
      </c>
      <c r="L566" s="58">
        <v>4.7400270391308563E-2</v>
      </c>
      <c r="M566" s="58">
        <v>4.8493412166598665E-2</v>
      </c>
      <c r="N566" s="58">
        <v>0.11156923997959525</v>
      </c>
      <c r="O566" s="58">
        <v>0</v>
      </c>
      <c r="P566" s="58">
        <v>0</v>
      </c>
      <c r="Q566" s="58">
        <v>0</v>
      </c>
      <c r="R566" s="58">
        <v>0</v>
      </c>
      <c r="S566" s="58">
        <v>0</v>
      </c>
      <c r="T566" s="58">
        <v>0</v>
      </c>
      <c r="U566" s="58">
        <v>0</v>
      </c>
      <c r="V566" s="58">
        <v>0</v>
      </c>
      <c r="W566" s="58">
        <v>0</v>
      </c>
      <c r="X566" s="58">
        <v>0</v>
      </c>
      <c r="Y566" s="58">
        <v>0</v>
      </c>
      <c r="Z566" s="58">
        <v>0</v>
      </c>
      <c r="AA566" s="58">
        <v>0</v>
      </c>
      <c r="AB566" s="58">
        <v>0</v>
      </c>
      <c r="AC566" s="58">
        <v>0</v>
      </c>
      <c r="AD566" s="58">
        <v>0</v>
      </c>
      <c r="AE566" s="58">
        <v>0</v>
      </c>
      <c r="AF566" s="58">
        <v>0</v>
      </c>
      <c r="AG566" s="58">
        <v>0</v>
      </c>
      <c r="AH566" s="58">
        <v>0</v>
      </c>
      <c r="AI566" s="58">
        <v>0</v>
      </c>
      <c r="AK566" s="64">
        <f t="shared" si="8"/>
        <v>-1.6645689315676473E-2</v>
      </c>
    </row>
    <row r="567" spans="1:37" x14ac:dyDescent="0.25">
      <c r="A567">
        <v>565</v>
      </c>
      <c r="B567" s="1">
        <v>1.3299999999999999E-2</v>
      </c>
      <c r="C567" s="1">
        <v>-1.8950986096711363E-4</v>
      </c>
      <c r="D567" s="58">
        <v>5.3115431684169059E-2</v>
      </c>
      <c r="E567" s="58">
        <v>4.5618608824850707E-2</v>
      </c>
      <c r="F567" s="58">
        <v>8.7768150850248125E-2</v>
      </c>
      <c r="G567" s="58">
        <v>0.14194856335044859</v>
      </c>
      <c r="H567" s="58">
        <v>1.2604278483378242E-2</v>
      </c>
      <c r="I567" s="58">
        <v>0.1641017145249114</v>
      </c>
      <c r="J567" s="58">
        <v>0.1541068634530483</v>
      </c>
      <c r="K567" s="58">
        <v>0.14859527416965285</v>
      </c>
      <c r="L567" s="58">
        <v>0.12785444594018092</v>
      </c>
      <c r="M567" s="58">
        <v>4.7240599312206311E-3</v>
      </c>
      <c r="N567" s="58">
        <v>5.9562608787891165E-2</v>
      </c>
      <c r="O567" s="58">
        <v>0</v>
      </c>
      <c r="P567" s="58">
        <v>0</v>
      </c>
      <c r="Q567" s="58">
        <v>0</v>
      </c>
      <c r="R567" s="58">
        <v>0</v>
      </c>
      <c r="S567" s="58">
        <v>0</v>
      </c>
      <c r="T567" s="58">
        <v>0</v>
      </c>
      <c r="U567" s="58">
        <v>0</v>
      </c>
      <c r="V567" s="58">
        <v>0</v>
      </c>
      <c r="W567" s="58">
        <v>0</v>
      </c>
      <c r="X567" s="58">
        <v>0</v>
      </c>
      <c r="Y567" s="58">
        <v>0</v>
      </c>
      <c r="Z567" s="58">
        <v>0</v>
      </c>
      <c r="AA567" s="58">
        <v>0</v>
      </c>
      <c r="AB567" s="58">
        <v>0</v>
      </c>
      <c r="AC567" s="58">
        <v>0</v>
      </c>
      <c r="AD567" s="58">
        <v>0</v>
      </c>
      <c r="AE567" s="58">
        <v>0</v>
      </c>
      <c r="AF567" s="58">
        <v>0</v>
      </c>
      <c r="AG567" s="58">
        <v>0</v>
      </c>
      <c r="AH567" s="58">
        <v>0</v>
      </c>
      <c r="AI567" s="58">
        <v>0</v>
      </c>
      <c r="AK567" s="64">
        <f t="shared" si="8"/>
        <v>-1.4248861726850651E-2</v>
      </c>
    </row>
    <row r="568" spans="1:37" x14ac:dyDescent="0.25">
      <c r="A568">
        <v>566</v>
      </c>
      <c r="B568" s="1">
        <v>1.23E-2</v>
      </c>
      <c r="C568" s="1">
        <v>-4.5659742147384692E-4</v>
      </c>
      <c r="D568" s="58">
        <v>0.12666920644320684</v>
      </c>
      <c r="E568" s="58">
        <v>1.2298517321455944E-2</v>
      </c>
      <c r="F568" s="58">
        <v>0.1620623576238224</v>
      </c>
      <c r="G568" s="58">
        <v>2.8016666393577867E-2</v>
      </c>
      <c r="H568" s="58">
        <v>0.15838626617080875</v>
      </c>
      <c r="I568" s="58">
        <v>9.3964331825418732E-2</v>
      </c>
      <c r="J568" s="58">
        <v>0.10588495831743276</v>
      </c>
      <c r="K568" s="58">
        <v>0.15779736876668798</v>
      </c>
      <c r="L568" s="58">
        <v>4.0542009940820668E-2</v>
      </c>
      <c r="M568" s="58">
        <v>9.1795282988082677E-2</v>
      </c>
      <c r="N568" s="58">
        <v>2.2583034208685304E-2</v>
      </c>
      <c r="O568" s="58">
        <v>0</v>
      </c>
      <c r="P568" s="58">
        <v>0</v>
      </c>
      <c r="Q568" s="58">
        <v>0</v>
      </c>
      <c r="R568" s="58">
        <v>0</v>
      </c>
      <c r="S568" s="58">
        <v>0</v>
      </c>
      <c r="T568" s="58">
        <v>0</v>
      </c>
      <c r="U568" s="58">
        <v>0</v>
      </c>
      <c r="V568" s="58">
        <v>0</v>
      </c>
      <c r="W568" s="58">
        <v>0</v>
      </c>
      <c r="X568" s="58">
        <v>0</v>
      </c>
      <c r="Y568" s="58">
        <v>0</v>
      </c>
      <c r="Z568" s="58">
        <v>0</v>
      </c>
      <c r="AA568" s="58">
        <v>0</v>
      </c>
      <c r="AB568" s="58">
        <v>0</v>
      </c>
      <c r="AC568" s="58">
        <v>0</v>
      </c>
      <c r="AD568" s="58">
        <v>0</v>
      </c>
      <c r="AE568" s="58">
        <v>0</v>
      </c>
      <c r="AF568" s="58">
        <v>0</v>
      </c>
      <c r="AG568" s="58">
        <v>0</v>
      </c>
      <c r="AH568" s="58">
        <v>0</v>
      </c>
      <c r="AI568" s="58">
        <v>0</v>
      </c>
      <c r="AK568" s="64">
        <f t="shared" si="8"/>
        <v>-3.7121741583239588E-2</v>
      </c>
    </row>
    <row r="569" spans="1:37" x14ac:dyDescent="0.25">
      <c r="A569">
        <v>567</v>
      </c>
      <c r="B569" s="1">
        <v>1.3100000000000001E-2</v>
      </c>
      <c r="C569" s="1">
        <v>3.4652357006476552E-4</v>
      </c>
      <c r="D569" s="58">
        <v>7.1807352703918484E-2</v>
      </c>
      <c r="E569" s="58">
        <v>0.18158933932099627</v>
      </c>
      <c r="F569" s="58">
        <v>0.10604069830430729</v>
      </c>
      <c r="G569" s="58">
        <v>5.8328949274181974E-2</v>
      </c>
      <c r="H569" s="58">
        <v>3.9564387337725965E-2</v>
      </c>
      <c r="I569" s="58">
        <v>1.9741676972721188E-2</v>
      </c>
      <c r="J569" s="58">
        <v>0.14444594480277181</v>
      </c>
      <c r="K569" s="58">
        <v>7.331533739488344E-2</v>
      </c>
      <c r="L569" s="58">
        <v>0.1507780525778154</v>
      </c>
      <c r="M569" s="58">
        <v>0.12951348111759095</v>
      </c>
      <c r="N569" s="58">
        <v>2.4874780193087382E-2</v>
      </c>
      <c r="O569" s="58">
        <v>0</v>
      </c>
      <c r="P569" s="58">
        <v>0</v>
      </c>
      <c r="Q569" s="58">
        <v>0</v>
      </c>
      <c r="R569" s="58">
        <v>0</v>
      </c>
      <c r="S569" s="58">
        <v>0</v>
      </c>
      <c r="T569" s="58">
        <v>0</v>
      </c>
      <c r="U569" s="58">
        <v>0</v>
      </c>
      <c r="V569" s="58">
        <v>0</v>
      </c>
      <c r="W569" s="58">
        <v>0</v>
      </c>
      <c r="X569" s="58">
        <v>0</v>
      </c>
      <c r="Y569" s="58">
        <v>0</v>
      </c>
      <c r="Z569" s="58">
        <v>0</v>
      </c>
      <c r="AA569" s="58">
        <v>0</v>
      </c>
      <c r="AB569" s="58">
        <v>0</v>
      </c>
      <c r="AC569" s="58">
        <v>0</v>
      </c>
      <c r="AD569" s="58">
        <v>0</v>
      </c>
      <c r="AE569" s="58">
        <v>0</v>
      </c>
      <c r="AF569" s="58">
        <v>0</v>
      </c>
      <c r="AG569" s="58">
        <v>0</v>
      </c>
      <c r="AH569" s="58">
        <v>0</v>
      </c>
      <c r="AI569" s="58">
        <v>0</v>
      </c>
      <c r="AK569" s="64">
        <f t="shared" si="8"/>
        <v>2.6452180920974466E-2</v>
      </c>
    </row>
    <row r="570" spans="1:37" x14ac:dyDescent="0.25">
      <c r="A570">
        <v>568</v>
      </c>
      <c r="B570" s="1">
        <v>1.18E-2</v>
      </c>
      <c r="C570" s="1">
        <v>1.3463287688252997E-4</v>
      </c>
      <c r="D570" s="58">
        <v>0.17112600905291431</v>
      </c>
      <c r="E570" s="58">
        <v>0.11747855890768753</v>
      </c>
      <c r="F570" s="58">
        <v>7.0905306571479296E-2</v>
      </c>
      <c r="G570" s="58">
        <v>3.1052606648768209E-2</v>
      </c>
      <c r="H570" s="58">
        <v>8.0809556529280138E-2</v>
      </c>
      <c r="I570" s="58">
        <v>0.12865442925811701</v>
      </c>
      <c r="J570" s="58">
        <v>1.3726494712570531E-2</v>
      </c>
      <c r="K570" s="58">
        <v>4.3962680987165513E-2</v>
      </c>
      <c r="L570" s="58">
        <v>0.13837729745916602</v>
      </c>
      <c r="M570" s="58">
        <v>3.9772548280300579E-2</v>
      </c>
      <c r="N570" s="58">
        <v>0.16413451159255099</v>
      </c>
      <c r="O570" s="58">
        <v>0</v>
      </c>
      <c r="P570" s="58">
        <v>0</v>
      </c>
      <c r="Q570" s="58">
        <v>0</v>
      </c>
      <c r="R570" s="58">
        <v>0</v>
      </c>
      <c r="S570" s="58">
        <v>0</v>
      </c>
      <c r="T570" s="58">
        <v>0</v>
      </c>
      <c r="U570" s="58">
        <v>0</v>
      </c>
      <c r="V570" s="58">
        <v>0</v>
      </c>
      <c r="W570" s="58">
        <v>0</v>
      </c>
      <c r="X570" s="58">
        <v>0</v>
      </c>
      <c r="Y570" s="58">
        <v>0</v>
      </c>
      <c r="Z570" s="58">
        <v>0</v>
      </c>
      <c r="AA570" s="58">
        <v>0</v>
      </c>
      <c r="AB570" s="58">
        <v>0</v>
      </c>
      <c r="AC570" s="58">
        <v>0</v>
      </c>
      <c r="AD570" s="58">
        <v>0</v>
      </c>
      <c r="AE570" s="58">
        <v>0</v>
      </c>
      <c r="AF570" s="58">
        <v>0</v>
      </c>
      <c r="AG570" s="58">
        <v>0</v>
      </c>
      <c r="AH570" s="58">
        <v>0</v>
      </c>
      <c r="AI570" s="58">
        <v>0</v>
      </c>
      <c r="AK570" s="64">
        <f t="shared" si="8"/>
        <v>1.1409565837502541E-2</v>
      </c>
    </row>
    <row r="571" spans="1:37" x14ac:dyDescent="0.25">
      <c r="A571">
        <v>569</v>
      </c>
      <c r="B571" s="1">
        <v>1.18E-2</v>
      </c>
      <c r="C571" s="1">
        <v>-3.1815032169622284E-4</v>
      </c>
      <c r="D571" s="58">
        <v>0.17768046548560187</v>
      </c>
      <c r="E571" s="58">
        <v>4.4619906542844694E-2</v>
      </c>
      <c r="F571" s="58">
        <v>0.12441413136263915</v>
      </c>
      <c r="G571" s="58">
        <v>7.982017627445942E-2</v>
      </c>
      <c r="H571" s="58">
        <v>7.3858149880189086E-2</v>
      </c>
      <c r="I571" s="58">
        <v>7.6912046249313262E-2</v>
      </c>
      <c r="J571" s="58">
        <v>2.2552334504877918E-2</v>
      </c>
      <c r="K571" s="58">
        <v>0.13726788066923876</v>
      </c>
      <c r="L571" s="58">
        <v>5.5930207705820446E-2</v>
      </c>
      <c r="M571" s="58">
        <v>8.8965386625135756E-2</v>
      </c>
      <c r="N571" s="58">
        <v>0.11797931469987955</v>
      </c>
      <c r="O571" s="58">
        <v>0</v>
      </c>
      <c r="P571" s="58">
        <v>0</v>
      </c>
      <c r="Q571" s="58">
        <v>0</v>
      </c>
      <c r="R571" s="58">
        <v>0</v>
      </c>
      <c r="S571" s="58">
        <v>0</v>
      </c>
      <c r="T571" s="58">
        <v>0</v>
      </c>
      <c r="U571" s="58">
        <v>0</v>
      </c>
      <c r="V571" s="58">
        <v>0</v>
      </c>
      <c r="W571" s="58">
        <v>0</v>
      </c>
      <c r="X571" s="58">
        <v>0</v>
      </c>
      <c r="Y571" s="58">
        <v>0</v>
      </c>
      <c r="Z571" s="58">
        <v>0</v>
      </c>
      <c r="AA571" s="58">
        <v>0</v>
      </c>
      <c r="AB571" s="58">
        <v>0</v>
      </c>
      <c r="AC571" s="58">
        <v>0</v>
      </c>
      <c r="AD571" s="58">
        <v>0</v>
      </c>
      <c r="AE571" s="58">
        <v>0</v>
      </c>
      <c r="AF571" s="58">
        <v>0</v>
      </c>
      <c r="AG571" s="58">
        <v>0</v>
      </c>
      <c r="AH571" s="58">
        <v>0</v>
      </c>
      <c r="AI571" s="58">
        <v>0</v>
      </c>
      <c r="AK571" s="64">
        <f t="shared" si="8"/>
        <v>-2.6961891669171428E-2</v>
      </c>
    </row>
    <row r="572" spans="1:37" x14ac:dyDescent="0.25">
      <c r="A572">
        <v>570</v>
      </c>
      <c r="B572" s="1">
        <v>1.3599999999999999E-2</v>
      </c>
      <c r="C572" s="1">
        <v>1.2276124334880864E-5</v>
      </c>
      <c r="D572" s="58">
        <v>3.1715249957146429E-3</v>
      </c>
      <c r="E572" s="58">
        <v>0.15665188239048375</v>
      </c>
      <c r="F572" s="58">
        <v>0.15318104060030791</v>
      </c>
      <c r="G572" s="58">
        <v>0.11339879679198578</v>
      </c>
      <c r="H572" s="58">
        <v>0.13616151828536771</v>
      </c>
      <c r="I572" s="58">
        <v>6.7304657179370467E-2</v>
      </c>
      <c r="J572" s="58">
        <v>5.9482590958140333E-2</v>
      </c>
      <c r="K572" s="58">
        <v>0.10269602684397493</v>
      </c>
      <c r="L572" s="58">
        <v>5.3578968478488906E-2</v>
      </c>
      <c r="M572" s="58">
        <v>0.11015915261550925</v>
      </c>
      <c r="N572" s="58">
        <v>4.4213840860656335E-2</v>
      </c>
      <c r="O572" s="58">
        <v>0</v>
      </c>
      <c r="P572" s="58">
        <v>0</v>
      </c>
      <c r="Q572" s="58">
        <v>0</v>
      </c>
      <c r="R572" s="58">
        <v>0</v>
      </c>
      <c r="S572" s="58">
        <v>0</v>
      </c>
      <c r="T572" s="58">
        <v>0</v>
      </c>
      <c r="U572" s="58">
        <v>0</v>
      </c>
      <c r="V572" s="58">
        <v>0</v>
      </c>
      <c r="W572" s="58">
        <v>0</v>
      </c>
      <c r="X572" s="58">
        <v>0</v>
      </c>
      <c r="Y572" s="58">
        <v>0</v>
      </c>
      <c r="Z572" s="58">
        <v>0</v>
      </c>
      <c r="AA572" s="58">
        <v>0</v>
      </c>
      <c r="AB572" s="58">
        <v>0</v>
      </c>
      <c r="AC572" s="58">
        <v>0</v>
      </c>
      <c r="AD572" s="58">
        <v>0</v>
      </c>
      <c r="AE572" s="58">
        <v>0</v>
      </c>
      <c r="AF572" s="58">
        <v>0</v>
      </c>
      <c r="AG572" s="58">
        <v>0</v>
      </c>
      <c r="AH572" s="58">
        <v>0</v>
      </c>
      <c r="AI572" s="58">
        <v>0</v>
      </c>
      <c r="AK572" s="64">
        <f t="shared" si="8"/>
        <v>9.0265620109418118E-4</v>
      </c>
    </row>
    <row r="573" spans="1:37" x14ac:dyDescent="0.25">
      <c r="A573">
        <v>571</v>
      </c>
      <c r="B573" s="1">
        <v>1.12E-2</v>
      </c>
      <c r="C573" s="1">
        <v>-5.9995877961393674E-5</v>
      </c>
      <c r="D573" s="58">
        <v>9.4292827560000042E-2</v>
      </c>
      <c r="E573" s="58">
        <v>5.6099726282533215E-2</v>
      </c>
      <c r="F573" s="58">
        <v>6.0080026477071613E-2</v>
      </c>
      <c r="G573" s="58">
        <v>0.11786825990963644</v>
      </c>
      <c r="H573" s="58">
        <v>2.71643135806326E-2</v>
      </c>
      <c r="I573" s="58">
        <v>6.1204979740286124E-2</v>
      </c>
      <c r="J573" s="58">
        <v>9.4998548694581852E-2</v>
      </c>
      <c r="K573" s="58">
        <v>0.14393964077477853</v>
      </c>
      <c r="L573" s="58">
        <v>0.14164888331023853</v>
      </c>
      <c r="M573" s="58">
        <v>7.2989015497046159E-2</v>
      </c>
      <c r="N573" s="58">
        <v>0.12971377817319502</v>
      </c>
      <c r="O573" s="58">
        <v>0</v>
      </c>
      <c r="P573" s="58">
        <v>0</v>
      </c>
      <c r="Q573" s="58">
        <v>0</v>
      </c>
      <c r="R573" s="58">
        <v>0</v>
      </c>
      <c r="S573" s="58">
        <v>0</v>
      </c>
      <c r="T573" s="58">
        <v>0</v>
      </c>
      <c r="U573" s="58">
        <v>0</v>
      </c>
      <c r="V573" s="58">
        <v>0</v>
      </c>
      <c r="W573" s="58">
        <v>0</v>
      </c>
      <c r="X573" s="58">
        <v>0</v>
      </c>
      <c r="Y573" s="58">
        <v>0</v>
      </c>
      <c r="Z573" s="58">
        <v>0</v>
      </c>
      <c r="AA573" s="58">
        <v>0</v>
      </c>
      <c r="AB573" s="58">
        <v>0</v>
      </c>
      <c r="AC573" s="58">
        <v>0</v>
      </c>
      <c r="AD573" s="58">
        <v>0</v>
      </c>
      <c r="AE573" s="58">
        <v>0</v>
      </c>
      <c r="AF573" s="58">
        <v>0</v>
      </c>
      <c r="AG573" s="58">
        <v>0</v>
      </c>
      <c r="AH573" s="58">
        <v>0</v>
      </c>
      <c r="AI573" s="58">
        <v>0</v>
      </c>
      <c r="AK573" s="64">
        <f t="shared" si="8"/>
        <v>-5.3567748179815782E-3</v>
      </c>
    </row>
    <row r="574" spans="1:37" x14ac:dyDescent="0.25">
      <c r="A574">
        <v>572</v>
      </c>
      <c r="B574" s="1">
        <v>1.32E-2</v>
      </c>
      <c r="C574" s="1">
        <v>-8.615014404562518E-5</v>
      </c>
      <c r="D574" s="58">
        <v>0.13172709554962136</v>
      </c>
      <c r="E574" s="58">
        <v>0.12980665464677946</v>
      </c>
      <c r="F574" s="58">
        <v>8.7925368123456388E-2</v>
      </c>
      <c r="G574" s="58">
        <v>3.9826110130442736E-3</v>
      </c>
      <c r="H574" s="58">
        <v>0.14295291453910647</v>
      </c>
      <c r="I574" s="58">
        <v>0.11990848188513187</v>
      </c>
      <c r="J574" s="58">
        <v>5.7067013772445732E-2</v>
      </c>
      <c r="K574" s="58">
        <v>0.122513258089837</v>
      </c>
      <c r="L574" s="58">
        <v>8.2270759807123742E-2</v>
      </c>
      <c r="M574" s="58">
        <v>0.12063201961145228</v>
      </c>
      <c r="N574" s="58">
        <v>1.2138229620014059E-3</v>
      </c>
      <c r="O574" s="58">
        <v>0</v>
      </c>
      <c r="P574" s="58">
        <v>0</v>
      </c>
      <c r="Q574" s="58">
        <v>0</v>
      </c>
      <c r="R574" s="58">
        <v>0</v>
      </c>
      <c r="S574" s="58">
        <v>0</v>
      </c>
      <c r="T574" s="58">
        <v>0</v>
      </c>
      <c r="U574" s="58">
        <v>0</v>
      </c>
      <c r="V574" s="58">
        <v>0</v>
      </c>
      <c r="W574" s="58">
        <v>0</v>
      </c>
      <c r="X574" s="58">
        <v>0</v>
      </c>
      <c r="Y574" s="58">
        <v>0</v>
      </c>
      <c r="Z574" s="58">
        <v>0</v>
      </c>
      <c r="AA574" s="58">
        <v>0</v>
      </c>
      <c r="AB574" s="58">
        <v>0</v>
      </c>
      <c r="AC574" s="58">
        <v>0</v>
      </c>
      <c r="AD574" s="58">
        <v>0</v>
      </c>
      <c r="AE574" s="58">
        <v>0</v>
      </c>
      <c r="AF574" s="58">
        <v>0</v>
      </c>
      <c r="AG574" s="58">
        <v>0</v>
      </c>
      <c r="AH574" s="58">
        <v>0</v>
      </c>
      <c r="AI574" s="58">
        <v>0</v>
      </c>
      <c r="AK574" s="64">
        <f t="shared" si="8"/>
        <v>-6.5265260640625135E-3</v>
      </c>
    </row>
    <row r="575" spans="1:37" x14ac:dyDescent="0.25">
      <c r="A575">
        <v>573</v>
      </c>
      <c r="B575" s="1">
        <v>1.0800000000000001E-2</v>
      </c>
      <c r="C575" s="1">
        <v>-1.5508846358197742E-4</v>
      </c>
      <c r="D575" s="58">
        <v>3.8727745636833365E-2</v>
      </c>
      <c r="E575" s="58">
        <v>2.1173678434707976E-2</v>
      </c>
      <c r="F575" s="58">
        <v>9.82523071062089E-2</v>
      </c>
      <c r="G575" s="58">
        <v>0.11089339404078641</v>
      </c>
      <c r="H575" s="58">
        <v>3.6786994469636292E-2</v>
      </c>
      <c r="I575" s="58">
        <v>9.0442814041375663E-2</v>
      </c>
      <c r="J575" s="58">
        <v>0.13289095520636687</v>
      </c>
      <c r="K575" s="58">
        <v>0.13708605627739398</v>
      </c>
      <c r="L575" s="58">
        <v>0.14907081578671788</v>
      </c>
      <c r="M575" s="58">
        <v>0.11025150382075541</v>
      </c>
      <c r="N575" s="58">
        <v>7.4423735179217201E-2</v>
      </c>
      <c r="O575" s="58">
        <v>0</v>
      </c>
      <c r="P575" s="58">
        <v>0</v>
      </c>
      <c r="Q575" s="58">
        <v>0</v>
      </c>
      <c r="R575" s="58">
        <v>0</v>
      </c>
      <c r="S575" s="58">
        <v>0</v>
      </c>
      <c r="T575" s="58">
        <v>0</v>
      </c>
      <c r="U575" s="58">
        <v>0</v>
      </c>
      <c r="V575" s="58">
        <v>0</v>
      </c>
      <c r="W575" s="58">
        <v>0</v>
      </c>
      <c r="X575" s="58">
        <v>0</v>
      </c>
      <c r="Y575" s="58">
        <v>0</v>
      </c>
      <c r="Z575" s="58">
        <v>0</v>
      </c>
      <c r="AA575" s="58">
        <v>0</v>
      </c>
      <c r="AB575" s="58">
        <v>0</v>
      </c>
      <c r="AC575" s="58">
        <v>0</v>
      </c>
      <c r="AD575" s="58">
        <v>0</v>
      </c>
      <c r="AE575" s="58">
        <v>0</v>
      </c>
      <c r="AF575" s="58">
        <v>0</v>
      </c>
      <c r="AG575" s="58">
        <v>0</v>
      </c>
      <c r="AH575" s="58">
        <v>0</v>
      </c>
      <c r="AI575" s="58">
        <v>0</v>
      </c>
      <c r="AK575" s="64">
        <f t="shared" si="8"/>
        <v>-1.4360042924257167E-2</v>
      </c>
    </row>
    <row r="576" spans="1:37" x14ac:dyDescent="0.25">
      <c r="A576">
        <v>574</v>
      </c>
      <c r="B576" s="1">
        <v>1.5100000000000001E-2</v>
      </c>
      <c r="C576" s="1">
        <v>-1.9709330145358431E-4</v>
      </c>
      <c r="D576" s="58">
        <v>2.5581647531029827E-2</v>
      </c>
      <c r="E576" s="58">
        <v>0.11672035658381222</v>
      </c>
      <c r="F576" s="58">
        <v>0.18675599035322718</v>
      </c>
      <c r="G576" s="58">
        <v>8.5783466875010664E-2</v>
      </c>
      <c r="H576" s="58">
        <v>3.4999300585196833E-2</v>
      </c>
      <c r="I576" s="58">
        <v>0.19754803894897649</v>
      </c>
      <c r="J576" s="58">
        <v>0.19011366302937949</v>
      </c>
      <c r="K576" s="58">
        <v>0.10550939405217213</v>
      </c>
      <c r="L576" s="58">
        <v>5.3552018361491E-3</v>
      </c>
      <c r="M576" s="58">
        <v>3.8586613445194824E-2</v>
      </c>
      <c r="N576" s="58">
        <v>1.3046326759850948E-2</v>
      </c>
      <c r="O576" s="58">
        <v>0</v>
      </c>
      <c r="P576" s="58">
        <v>0</v>
      </c>
      <c r="Q576" s="58">
        <v>0</v>
      </c>
      <c r="R576" s="58">
        <v>0</v>
      </c>
      <c r="S576" s="58">
        <v>0</v>
      </c>
      <c r="T576" s="58">
        <v>0</v>
      </c>
      <c r="U576" s="58">
        <v>0</v>
      </c>
      <c r="V576" s="58">
        <v>0</v>
      </c>
      <c r="W576" s="58">
        <v>0</v>
      </c>
      <c r="X576" s="58">
        <v>0</v>
      </c>
      <c r="Y576" s="58">
        <v>0</v>
      </c>
      <c r="Z576" s="58">
        <v>0</v>
      </c>
      <c r="AA576" s="58">
        <v>0</v>
      </c>
      <c r="AB576" s="58">
        <v>0</v>
      </c>
      <c r="AC576" s="58">
        <v>0</v>
      </c>
      <c r="AD576" s="58">
        <v>0</v>
      </c>
      <c r="AE576" s="58">
        <v>0</v>
      </c>
      <c r="AF576" s="58">
        <v>0</v>
      </c>
      <c r="AG576" s="58">
        <v>0</v>
      </c>
      <c r="AH576" s="58">
        <v>0</v>
      </c>
      <c r="AI576" s="58">
        <v>0</v>
      </c>
      <c r="AK576" s="64">
        <f t="shared" si="8"/>
        <v>-1.3052536520104921E-2</v>
      </c>
    </row>
    <row r="577" spans="1:37" x14ac:dyDescent="0.25">
      <c r="A577">
        <v>575</v>
      </c>
      <c r="B577" s="1">
        <v>1.09E-2</v>
      </c>
      <c r="C577" s="1">
        <v>-3.0246775955498895E-4</v>
      </c>
      <c r="D577" s="58">
        <v>2.9260087461905383E-2</v>
      </c>
      <c r="E577" s="58">
        <v>1.4988861974688829E-2</v>
      </c>
      <c r="F577" s="58">
        <v>0.15936492728034765</v>
      </c>
      <c r="G577" s="58">
        <v>0.16447386583505982</v>
      </c>
      <c r="H577" s="58">
        <v>1.027397298214865E-2</v>
      </c>
      <c r="I577" s="58">
        <v>7.4609328451311366E-2</v>
      </c>
      <c r="J577" s="58">
        <v>7.5594625608224136E-2</v>
      </c>
      <c r="K577" s="58">
        <v>0.12313061047494192</v>
      </c>
      <c r="L577" s="58">
        <v>4.1828250578744591E-2</v>
      </c>
      <c r="M577" s="58">
        <v>0.12989813923085974</v>
      </c>
      <c r="N577" s="58">
        <v>0.17657733012176774</v>
      </c>
      <c r="O577" s="58">
        <v>0</v>
      </c>
      <c r="P577" s="58">
        <v>0</v>
      </c>
      <c r="Q577" s="58">
        <v>0</v>
      </c>
      <c r="R577" s="58">
        <v>0</v>
      </c>
      <c r="S577" s="58">
        <v>0</v>
      </c>
      <c r="T577" s="58">
        <v>0</v>
      </c>
      <c r="U577" s="58">
        <v>0</v>
      </c>
      <c r="V577" s="58">
        <v>0</v>
      </c>
      <c r="W577" s="58">
        <v>0</v>
      </c>
      <c r="X577" s="58">
        <v>0</v>
      </c>
      <c r="Y577" s="58">
        <v>0</v>
      </c>
      <c r="Z577" s="58">
        <v>0</v>
      </c>
      <c r="AA577" s="58">
        <v>0</v>
      </c>
      <c r="AB577" s="58">
        <v>0</v>
      </c>
      <c r="AC577" s="58">
        <v>0</v>
      </c>
      <c r="AD577" s="58">
        <v>0</v>
      </c>
      <c r="AE577" s="58">
        <v>0</v>
      </c>
      <c r="AF577" s="58">
        <v>0</v>
      </c>
      <c r="AG577" s="58">
        <v>0</v>
      </c>
      <c r="AH577" s="58">
        <v>0</v>
      </c>
      <c r="AI577" s="58">
        <v>0</v>
      </c>
      <c r="AK577" s="64">
        <f t="shared" si="8"/>
        <v>-2.774933573898981E-2</v>
      </c>
    </row>
    <row r="578" spans="1:37" x14ac:dyDescent="0.25">
      <c r="A578">
        <v>576</v>
      </c>
      <c r="B578" s="1">
        <v>1.0200000000000001E-2</v>
      </c>
      <c r="C578" s="1">
        <v>-3.3398754330859776E-4</v>
      </c>
      <c r="D578" s="58">
        <v>8.5015422196774958E-3</v>
      </c>
      <c r="E578" s="58">
        <v>9.5658816699767564E-3</v>
      </c>
      <c r="F578" s="58">
        <v>1.9915624730416481E-2</v>
      </c>
      <c r="G578" s="58">
        <v>1.5108836884641819E-2</v>
      </c>
      <c r="H578" s="58">
        <v>7.7176364384658483E-2</v>
      </c>
      <c r="I578" s="58">
        <v>0.12141563768689147</v>
      </c>
      <c r="J578" s="58">
        <v>2.437190094120844E-3</v>
      </c>
      <c r="K578" s="58">
        <v>0.20225947219236301</v>
      </c>
      <c r="L578" s="58">
        <v>0.14262345271928456</v>
      </c>
      <c r="M578" s="58">
        <v>0.19216849104697298</v>
      </c>
      <c r="N578" s="58">
        <v>0.20882750637099601</v>
      </c>
      <c r="O578" s="58">
        <v>0</v>
      </c>
      <c r="P578" s="58">
        <v>0</v>
      </c>
      <c r="Q578" s="58">
        <v>0</v>
      </c>
      <c r="R578" s="58">
        <v>0</v>
      </c>
      <c r="S578" s="58">
        <v>0</v>
      </c>
      <c r="T578" s="58">
        <v>0</v>
      </c>
      <c r="U578" s="58">
        <v>0</v>
      </c>
      <c r="V578" s="58">
        <v>0</v>
      </c>
      <c r="W578" s="58">
        <v>0</v>
      </c>
      <c r="X578" s="58">
        <v>0</v>
      </c>
      <c r="Y578" s="58">
        <v>0</v>
      </c>
      <c r="Z578" s="58">
        <v>0</v>
      </c>
      <c r="AA578" s="58">
        <v>0</v>
      </c>
      <c r="AB578" s="58">
        <v>0</v>
      </c>
      <c r="AC578" s="58">
        <v>0</v>
      </c>
      <c r="AD578" s="58">
        <v>0</v>
      </c>
      <c r="AE578" s="58">
        <v>0</v>
      </c>
      <c r="AF578" s="58">
        <v>0</v>
      </c>
      <c r="AG578" s="58">
        <v>0</v>
      </c>
      <c r="AH578" s="58">
        <v>0</v>
      </c>
      <c r="AI578" s="58">
        <v>0</v>
      </c>
      <c r="AK578" s="64">
        <f t="shared" si="8"/>
        <v>-3.2743876794960561E-2</v>
      </c>
    </row>
    <row r="579" spans="1:37" x14ac:dyDescent="0.25">
      <c r="A579">
        <v>577</v>
      </c>
      <c r="B579" s="1">
        <v>1.54E-2</v>
      </c>
      <c r="C579" s="1">
        <v>8.4456237671190067E-5</v>
      </c>
      <c r="D579" s="58">
        <v>0.14036480771558765</v>
      </c>
      <c r="E579" s="58">
        <v>0.1687635015039681</v>
      </c>
      <c r="F579" s="58">
        <v>0.16638907037138559</v>
      </c>
      <c r="G579" s="58">
        <v>0.17678650234025395</v>
      </c>
      <c r="H579" s="58">
        <v>0.17665043722609231</v>
      </c>
      <c r="I579" s="58">
        <v>5.2499481024295802E-2</v>
      </c>
      <c r="J579" s="58">
        <v>2.9111588086585139E-2</v>
      </c>
      <c r="K579" s="58">
        <v>4.159976193318652E-2</v>
      </c>
      <c r="L579" s="58">
        <v>6.0132717675537234E-3</v>
      </c>
      <c r="M579" s="58">
        <v>1.1399679588802836E-2</v>
      </c>
      <c r="N579" s="58">
        <v>3.0421898442288434E-2</v>
      </c>
      <c r="O579" s="58">
        <v>0</v>
      </c>
      <c r="P579" s="58">
        <v>0</v>
      </c>
      <c r="Q579" s="58">
        <v>0</v>
      </c>
      <c r="R579" s="58">
        <v>0</v>
      </c>
      <c r="S579" s="58">
        <v>0</v>
      </c>
      <c r="T579" s="58">
        <v>0</v>
      </c>
      <c r="U579" s="58">
        <v>0</v>
      </c>
      <c r="V579" s="58">
        <v>0</v>
      </c>
      <c r="W579" s="58">
        <v>0</v>
      </c>
      <c r="X579" s="58">
        <v>0</v>
      </c>
      <c r="Y579" s="58">
        <v>0</v>
      </c>
      <c r="Z579" s="58">
        <v>0</v>
      </c>
      <c r="AA579" s="58">
        <v>0</v>
      </c>
      <c r="AB579" s="58">
        <v>0</v>
      </c>
      <c r="AC579" s="58">
        <v>0</v>
      </c>
      <c r="AD579" s="58">
        <v>0</v>
      </c>
      <c r="AE579" s="58">
        <v>0</v>
      </c>
      <c r="AF579" s="58">
        <v>0</v>
      </c>
      <c r="AG579" s="58">
        <v>0</v>
      </c>
      <c r="AH579" s="58">
        <v>0</v>
      </c>
      <c r="AI579" s="58">
        <v>0</v>
      </c>
      <c r="AK579" s="64">
        <f t="shared" si="8"/>
        <v>5.4841712773500044E-3</v>
      </c>
    </row>
    <row r="580" spans="1:37" x14ac:dyDescent="0.25">
      <c r="A580">
        <v>578</v>
      </c>
      <c r="B580" s="1">
        <v>1.0500000000000001E-2</v>
      </c>
      <c r="C580" s="1">
        <v>2.2815019922701332E-4</v>
      </c>
      <c r="D580" s="58">
        <v>0.14152847614792502</v>
      </c>
      <c r="E580" s="58">
        <v>3.912424013739102E-2</v>
      </c>
      <c r="F580" s="58">
        <v>3.108697271270441E-2</v>
      </c>
      <c r="G580" s="58">
        <v>0.11540679428089169</v>
      </c>
      <c r="H580" s="58">
        <v>8.3770453706256492E-2</v>
      </c>
      <c r="I580" s="58">
        <v>7.8370070213856655E-2</v>
      </c>
      <c r="J580" s="58">
        <v>0.15110975988101699</v>
      </c>
      <c r="K580" s="58">
        <v>3.7376153188766109E-2</v>
      </c>
      <c r="L580" s="58">
        <v>0.17918091850396534</v>
      </c>
      <c r="M580" s="58">
        <v>4.2673646362551054E-2</v>
      </c>
      <c r="N580" s="58">
        <v>0.10037251486467523</v>
      </c>
      <c r="O580" s="58">
        <v>0</v>
      </c>
      <c r="P580" s="58">
        <v>0</v>
      </c>
      <c r="Q580" s="58">
        <v>0</v>
      </c>
      <c r="R580" s="58">
        <v>0</v>
      </c>
      <c r="S580" s="58">
        <v>0</v>
      </c>
      <c r="T580" s="58">
        <v>0</v>
      </c>
      <c r="U580" s="58">
        <v>0</v>
      </c>
      <c r="V580" s="58">
        <v>0</v>
      </c>
      <c r="W580" s="58">
        <v>0</v>
      </c>
      <c r="X580" s="58">
        <v>0</v>
      </c>
      <c r="Y580" s="58">
        <v>0</v>
      </c>
      <c r="Z580" s="58">
        <v>0</v>
      </c>
      <c r="AA580" s="58">
        <v>0</v>
      </c>
      <c r="AB580" s="58">
        <v>0</v>
      </c>
      <c r="AC580" s="58">
        <v>0</v>
      </c>
      <c r="AD580" s="58">
        <v>0</v>
      </c>
      <c r="AE580" s="58">
        <v>0</v>
      </c>
      <c r="AF580" s="58">
        <v>0</v>
      </c>
      <c r="AG580" s="58">
        <v>0</v>
      </c>
      <c r="AH580" s="58">
        <v>0</v>
      </c>
      <c r="AI580" s="58">
        <v>0</v>
      </c>
      <c r="AK580" s="64">
        <f t="shared" ref="AK580:AK643" si="9">C580/B580</f>
        <v>2.1728590402572696E-2</v>
      </c>
    </row>
    <row r="581" spans="1:37" x14ac:dyDescent="0.25">
      <c r="A581">
        <v>579</v>
      </c>
      <c r="B581" s="1">
        <v>1.3100000000000001E-2</v>
      </c>
      <c r="C581" s="1">
        <v>-4.0193501040038728E-4</v>
      </c>
      <c r="D581" s="58">
        <v>0.11845340229908907</v>
      </c>
      <c r="E581" s="58">
        <v>1.7856925847682593E-2</v>
      </c>
      <c r="F581" s="58">
        <v>7.2212914255851454E-2</v>
      </c>
      <c r="G581" s="58">
        <v>9.6997173790028035E-2</v>
      </c>
      <c r="H581" s="58">
        <v>2.2708750855766367E-2</v>
      </c>
      <c r="I581" s="58">
        <v>0.13364898537451603</v>
      </c>
      <c r="J581" s="58">
        <v>9.7475539581020371E-2</v>
      </c>
      <c r="K581" s="58">
        <v>0.20062791856959608</v>
      </c>
      <c r="L581" s="58">
        <v>0.1032078599086825</v>
      </c>
      <c r="M581" s="58">
        <v>6.7120934495536133E-2</v>
      </c>
      <c r="N581" s="58">
        <v>6.9689595022231307E-2</v>
      </c>
      <c r="O581" s="58">
        <v>0</v>
      </c>
      <c r="P581" s="58">
        <v>0</v>
      </c>
      <c r="Q581" s="58">
        <v>0</v>
      </c>
      <c r="R581" s="58">
        <v>0</v>
      </c>
      <c r="S581" s="58">
        <v>0</v>
      </c>
      <c r="T581" s="58">
        <v>0</v>
      </c>
      <c r="U581" s="58">
        <v>0</v>
      </c>
      <c r="V581" s="58">
        <v>0</v>
      </c>
      <c r="W581" s="58">
        <v>0</v>
      </c>
      <c r="X581" s="58">
        <v>0</v>
      </c>
      <c r="Y581" s="58">
        <v>0</v>
      </c>
      <c r="Z581" s="58">
        <v>0</v>
      </c>
      <c r="AA581" s="58">
        <v>0</v>
      </c>
      <c r="AB581" s="58">
        <v>0</v>
      </c>
      <c r="AC581" s="58">
        <v>0</v>
      </c>
      <c r="AD581" s="58">
        <v>0</v>
      </c>
      <c r="AE581" s="58">
        <v>0</v>
      </c>
      <c r="AF581" s="58">
        <v>0</v>
      </c>
      <c r="AG581" s="58">
        <v>0</v>
      </c>
      <c r="AH581" s="58">
        <v>0</v>
      </c>
      <c r="AI581" s="58">
        <v>0</v>
      </c>
      <c r="AK581" s="64">
        <f t="shared" si="9"/>
        <v>-3.0682061862624982E-2</v>
      </c>
    </row>
    <row r="582" spans="1:37" x14ac:dyDescent="0.25">
      <c r="A582">
        <v>580</v>
      </c>
      <c r="B582" s="1">
        <v>1.3899999999999999E-2</v>
      </c>
      <c r="C582" s="1">
        <v>2.3053600731972174E-5</v>
      </c>
      <c r="D582" s="58">
        <v>4.0671073926822406E-2</v>
      </c>
      <c r="E582" s="58">
        <v>9.1195150574765002E-2</v>
      </c>
      <c r="F582" s="58">
        <v>5.0177790543423806E-2</v>
      </c>
      <c r="G582" s="58">
        <v>0.20024541240407731</v>
      </c>
      <c r="H582" s="58">
        <v>0.15645170771914779</v>
      </c>
      <c r="I582" s="58">
        <v>1.5771287947872702E-2</v>
      </c>
      <c r="J582" s="58">
        <v>0.17153040946966647</v>
      </c>
      <c r="K582" s="58">
        <v>0.14920148733118599</v>
      </c>
      <c r="L582" s="58">
        <v>3.7977804187352734E-2</v>
      </c>
      <c r="M582" s="58">
        <v>4.6108770321039112E-2</v>
      </c>
      <c r="N582" s="58">
        <v>4.0669105574646411E-2</v>
      </c>
      <c r="O582" s="58">
        <v>0</v>
      </c>
      <c r="P582" s="58">
        <v>0</v>
      </c>
      <c r="Q582" s="58">
        <v>0</v>
      </c>
      <c r="R582" s="58">
        <v>0</v>
      </c>
      <c r="S582" s="58">
        <v>0</v>
      </c>
      <c r="T582" s="58">
        <v>0</v>
      </c>
      <c r="U582" s="58">
        <v>0</v>
      </c>
      <c r="V582" s="58">
        <v>0</v>
      </c>
      <c r="W582" s="58">
        <v>0</v>
      </c>
      <c r="X582" s="58">
        <v>0</v>
      </c>
      <c r="Y582" s="58">
        <v>0</v>
      </c>
      <c r="Z582" s="58">
        <v>0</v>
      </c>
      <c r="AA582" s="58">
        <v>0</v>
      </c>
      <c r="AB582" s="58">
        <v>0</v>
      </c>
      <c r="AC582" s="58">
        <v>0</v>
      </c>
      <c r="AD582" s="58">
        <v>0</v>
      </c>
      <c r="AE582" s="58">
        <v>0</v>
      </c>
      <c r="AF582" s="58">
        <v>0</v>
      </c>
      <c r="AG582" s="58">
        <v>0</v>
      </c>
      <c r="AH582" s="58">
        <v>0</v>
      </c>
      <c r="AI582" s="58">
        <v>0</v>
      </c>
      <c r="AK582" s="64">
        <f t="shared" si="9"/>
        <v>1.6585324267605881E-3</v>
      </c>
    </row>
    <row r="583" spans="1:37" x14ac:dyDescent="0.25">
      <c r="A583">
        <v>581</v>
      </c>
      <c r="B583" s="1">
        <v>1.34E-2</v>
      </c>
      <c r="C583" s="1">
        <v>-2.3044166336808617E-4</v>
      </c>
      <c r="D583" s="58">
        <v>0.21610317402317014</v>
      </c>
      <c r="E583" s="58">
        <v>9.2284492174755234E-3</v>
      </c>
      <c r="F583" s="58">
        <v>8.4040322323679584E-2</v>
      </c>
      <c r="G583" s="58">
        <v>0.2032511364539035</v>
      </c>
      <c r="H583" s="58">
        <v>3.2226805588641862E-2</v>
      </c>
      <c r="I583" s="58">
        <v>7.8537199928132753E-2</v>
      </c>
      <c r="J583" s="58">
        <v>0.11784113096487007</v>
      </c>
      <c r="K583" s="58">
        <v>0.13162090082417588</v>
      </c>
      <c r="L583" s="58">
        <v>0.10939452809481282</v>
      </c>
      <c r="M583" s="58">
        <v>1.3095571167264161E-2</v>
      </c>
      <c r="N583" s="58">
        <v>4.6607814138734929E-3</v>
      </c>
      <c r="O583" s="58">
        <v>0</v>
      </c>
      <c r="P583" s="58">
        <v>0</v>
      </c>
      <c r="Q583" s="58">
        <v>0</v>
      </c>
      <c r="R583" s="58">
        <v>0</v>
      </c>
      <c r="S583" s="58">
        <v>0</v>
      </c>
      <c r="T583" s="58">
        <v>0</v>
      </c>
      <c r="U583" s="58">
        <v>0</v>
      </c>
      <c r="V583" s="58">
        <v>0</v>
      </c>
      <c r="W583" s="58">
        <v>0</v>
      </c>
      <c r="X583" s="58">
        <v>0</v>
      </c>
      <c r="Y583" s="58">
        <v>0</v>
      </c>
      <c r="Z583" s="58">
        <v>0</v>
      </c>
      <c r="AA583" s="58">
        <v>0</v>
      </c>
      <c r="AB583" s="58">
        <v>0</v>
      </c>
      <c r="AC583" s="58">
        <v>0</v>
      </c>
      <c r="AD583" s="58">
        <v>0</v>
      </c>
      <c r="AE583" s="58">
        <v>0</v>
      </c>
      <c r="AF583" s="58">
        <v>0</v>
      </c>
      <c r="AG583" s="58">
        <v>0</v>
      </c>
      <c r="AH583" s="58">
        <v>0</v>
      </c>
      <c r="AI583" s="58">
        <v>0</v>
      </c>
      <c r="AK583" s="64">
        <f t="shared" si="9"/>
        <v>-1.7197139057319864E-2</v>
      </c>
    </row>
    <row r="584" spans="1:37" x14ac:dyDescent="0.25">
      <c r="A584">
        <v>582</v>
      </c>
      <c r="B584" s="1">
        <v>1.32E-2</v>
      </c>
      <c r="C584" s="1">
        <v>2.1883074641031969E-5</v>
      </c>
      <c r="D584" s="58">
        <v>6.844649524495694E-2</v>
      </c>
      <c r="E584" s="58">
        <v>0.1459763652387934</v>
      </c>
      <c r="F584" s="58">
        <v>4.302349355626392E-2</v>
      </c>
      <c r="G584" s="58">
        <v>9.0588494713604681E-2</v>
      </c>
      <c r="H584" s="58">
        <v>0.15314449112960599</v>
      </c>
      <c r="I584" s="58">
        <v>0.11982041745322912</v>
      </c>
      <c r="J584" s="58">
        <v>2.3148832619032211E-3</v>
      </c>
      <c r="K584" s="58">
        <v>0.10738260425912703</v>
      </c>
      <c r="L584" s="58">
        <v>3.3824238845618866E-2</v>
      </c>
      <c r="M584" s="58">
        <v>6.8781817064033204E-2</v>
      </c>
      <c r="N584" s="58">
        <v>0.16669669923286348</v>
      </c>
      <c r="O584" s="58">
        <v>0</v>
      </c>
      <c r="P584" s="58">
        <v>0</v>
      </c>
      <c r="Q584" s="58">
        <v>0</v>
      </c>
      <c r="R584" s="58">
        <v>0</v>
      </c>
      <c r="S584" s="58">
        <v>0</v>
      </c>
      <c r="T584" s="58">
        <v>0</v>
      </c>
      <c r="U584" s="58">
        <v>0</v>
      </c>
      <c r="V584" s="58">
        <v>0</v>
      </c>
      <c r="W584" s="58">
        <v>0</v>
      </c>
      <c r="X584" s="58">
        <v>0</v>
      </c>
      <c r="Y584" s="58">
        <v>0</v>
      </c>
      <c r="Z584" s="58">
        <v>0</v>
      </c>
      <c r="AA584" s="58">
        <v>0</v>
      </c>
      <c r="AB584" s="58">
        <v>0</v>
      </c>
      <c r="AC584" s="58">
        <v>0</v>
      </c>
      <c r="AD584" s="58">
        <v>0</v>
      </c>
      <c r="AE584" s="58">
        <v>0</v>
      </c>
      <c r="AF584" s="58">
        <v>0</v>
      </c>
      <c r="AG584" s="58">
        <v>0</v>
      </c>
      <c r="AH584" s="58">
        <v>0</v>
      </c>
      <c r="AI584" s="58">
        <v>0</v>
      </c>
      <c r="AK584" s="64">
        <f t="shared" si="9"/>
        <v>1.6578086849266644E-3</v>
      </c>
    </row>
    <row r="585" spans="1:37" x14ac:dyDescent="0.25">
      <c r="A585">
        <v>583</v>
      </c>
      <c r="B585" s="1">
        <v>1.26E-2</v>
      </c>
      <c r="C585" s="1">
        <v>-1.5188955510763309E-4</v>
      </c>
      <c r="D585" s="58">
        <v>7.1141979461846097E-2</v>
      </c>
      <c r="E585" s="58">
        <v>8.2205883729708634E-2</v>
      </c>
      <c r="F585" s="58">
        <v>0.1214740563297368</v>
      </c>
      <c r="G585" s="58">
        <v>8.6155879329939608E-2</v>
      </c>
      <c r="H585" s="58">
        <v>2.5397763793104256E-3</v>
      </c>
      <c r="I585" s="58">
        <v>0.16253385402654616</v>
      </c>
      <c r="J585" s="58">
        <v>0.12638643685219958</v>
      </c>
      <c r="K585" s="58">
        <v>0.10701272730302791</v>
      </c>
      <c r="L585" s="58">
        <v>5.6824044512508588E-2</v>
      </c>
      <c r="M585" s="58">
        <v>8.4480372990778443E-2</v>
      </c>
      <c r="N585" s="58">
        <v>9.9244989084397633E-2</v>
      </c>
      <c r="O585" s="58">
        <v>0</v>
      </c>
      <c r="P585" s="58">
        <v>0</v>
      </c>
      <c r="Q585" s="58">
        <v>0</v>
      </c>
      <c r="R585" s="58">
        <v>0</v>
      </c>
      <c r="S585" s="58">
        <v>0</v>
      </c>
      <c r="T585" s="58">
        <v>0</v>
      </c>
      <c r="U585" s="58">
        <v>0</v>
      </c>
      <c r="V585" s="58">
        <v>0</v>
      </c>
      <c r="W585" s="58">
        <v>0</v>
      </c>
      <c r="X585" s="58">
        <v>0</v>
      </c>
      <c r="Y585" s="58">
        <v>0</v>
      </c>
      <c r="Z585" s="58">
        <v>0</v>
      </c>
      <c r="AA585" s="58">
        <v>0</v>
      </c>
      <c r="AB585" s="58">
        <v>0</v>
      </c>
      <c r="AC585" s="58">
        <v>0</v>
      </c>
      <c r="AD585" s="58">
        <v>0</v>
      </c>
      <c r="AE585" s="58">
        <v>0</v>
      </c>
      <c r="AF585" s="58">
        <v>0</v>
      </c>
      <c r="AG585" s="58">
        <v>0</v>
      </c>
      <c r="AH585" s="58">
        <v>0</v>
      </c>
      <c r="AI585" s="58">
        <v>0</v>
      </c>
      <c r="AK585" s="64">
        <f t="shared" si="9"/>
        <v>-1.2054726595843895E-2</v>
      </c>
    </row>
    <row r="586" spans="1:37" x14ac:dyDescent="0.25">
      <c r="A586">
        <v>584</v>
      </c>
      <c r="B586" s="1">
        <v>9.4000000000000004E-3</v>
      </c>
      <c r="C586" s="1">
        <v>-1.0547422802390335E-4</v>
      </c>
      <c r="D586" s="58">
        <v>0.15544879736956138</v>
      </c>
      <c r="E586" s="58">
        <v>1.4201988779669389E-2</v>
      </c>
      <c r="F586" s="58">
        <v>0.11521527454586881</v>
      </c>
      <c r="G586" s="58">
        <v>4.5683173527838662E-2</v>
      </c>
      <c r="H586" s="58">
        <v>8.7573037528104088E-3</v>
      </c>
      <c r="I586" s="58">
        <v>6.6992006407293983E-2</v>
      </c>
      <c r="J586" s="58">
        <v>4.7625229583715331E-2</v>
      </c>
      <c r="K586" s="58">
        <v>8.82536401849571E-2</v>
      </c>
      <c r="L586" s="58">
        <v>0.18905213700010132</v>
      </c>
      <c r="M586" s="58">
        <v>0.12369866665443152</v>
      </c>
      <c r="N586" s="58">
        <v>0.145071782193752</v>
      </c>
      <c r="O586" s="58">
        <v>0</v>
      </c>
      <c r="P586" s="58">
        <v>0</v>
      </c>
      <c r="Q586" s="58">
        <v>0</v>
      </c>
      <c r="R586" s="58">
        <v>0</v>
      </c>
      <c r="S586" s="58">
        <v>0</v>
      </c>
      <c r="T586" s="58">
        <v>0</v>
      </c>
      <c r="U586" s="58">
        <v>0</v>
      </c>
      <c r="V586" s="58">
        <v>0</v>
      </c>
      <c r="W586" s="58">
        <v>0</v>
      </c>
      <c r="X586" s="58">
        <v>0</v>
      </c>
      <c r="Y586" s="58">
        <v>0</v>
      </c>
      <c r="Z586" s="58">
        <v>0</v>
      </c>
      <c r="AA586" s="58">
        <v>0</v>
      </c>
      <c r="AB586" s="58">
        <v>0</v>
      </c>
      <c r="AC586" s="58">
        <v>0</v>
      </c>
      <c r="AD586" s="58">
        <v>0</v>
      </c>
      <c r="AE586" s="58">
        <v>0</v>
      </c>
      <c r="AF586" s="58">
        <v>0</v>
      </c>
      <c r="AG586" s="58">
        <v>0</v>
      </c>
      <c r="AH586" s="58">
        <v>0</v>
      </c>
      <c r="AI586" s="58">
        <v>0</v>
      </c>
      <c r="AK586" s="64">
        <f t="shared" si="9"/>
        <v>-1.1220662555734399E-2</v>
      </c>
    </row>
    <row r="587" spans="1:37" x14ac:dyDescent="0.25">
      <c r="A587">
        <v>585</v>
      </c>
      <c r="B587" s="1">
        <v>1.18E-2</v>
      </c>
      <c r="C587" s="1">
        <v>-2.72048474545245E-4</v>
      </c>
      <c r="D587" s="58">
        <v>0.155371241717461</v>
      </c>
      <c r="E587" s="58">
        <v>6.5009541334116777E-4</v>
      </c>
      <c r="F587" s="58">
        <v>0.12650983369111551</v>
      </c>
      <c r="G587" s="58">
        <v>0.10567331027000638</v>
      </c>
      <c r="H587" s="58">
        <v>0.1253880256881427</v>
      </c>
      <c r="I587" s="58">
        <v>0.10643884655260916</v>
      </c>
      <c r="J587" s="58">
        <v>0.11937609227633295</v>
      </c>
      <c r="K587" s="58">
        <v>9.1864369889364611E-2</v>
      </c>
      <c r="L587" s="58">
        <v>6.1324572478100615E-2</v>
      </c>
      <c r="M587" s="58">
        <v>9.7297831447932068E-2</v>
      </c>
      <c r="N587" s="58">
        <v>1.0105780575593979E-2</v>
      </c>
      <c r="O587" s="58">
        <v>0</v>
      </c>
      <c r="P587" s="58">
        <v>0</v>
      </c>
      <c r="Q587" s="58">
        <v>0</v>
      </c>
      <c r="R587" s="58">
        <v>0</v>
      </c>
      <c r="S587" s="58">
        <v>0</v>
      </c>
      <c r="T587" s="58">
        <v>0</v>
      </c>
      <c r="U587" s="58">
        <v>0</v>
      </c>
      <c r="V587" s="58">
        <v>0</v>
      </c>
      <c r="W587" s="58">
        <v>0</v>
      </c>
      <c r="X587" s="58">
        <v>0</v>
      </c>
      <c r="Y587" s="58">
        <v>0</v>
      </c>
      <c r="Z587" s="58">
        <v>0</v>
      </c>
      <c r="AA587" s="58">
        <v>0</v>
      </c>
      <c r="AB587" s="58">
        <v>0</v>
      </c>
      <c r="AC587" s="58">
        <v>0</v>
      </c>
      <c r="AD587" s="58">
        <v>0</v>
      </c>
      <c r="AE587" s="58">
        <v>0</v>
      </c>
      <c r="AF587" s="58">
        <v>0</v>
      </c>
      <c r="AG587" s="58">
        <v>0</v>
      </c>
      <c r="AH587" s="58">
        <v>0</v>
      </c>
      <c r="AI587" s="58">
        <v>0</v>
      </c>
      <c r="AK587" s="64">
        <f t="shared" si="9"/>
        <v>-2.3054955469936019E-2</v>
      </c>
    </row>
    <row r="588" spans="1:37" x14ac:dyDescent="0.25">
      <c r="A588">
        <v>586</v>
      </c>
      <c r="B588" s="1">
        <v>1.29E-2</v>
      </c>
      <c r="C588" s="1">
        <v>2.0825813808377972E-4</v>
      </c>
      <c r="D588" s="58">
        <v>0.20075572048997611</v>
      </c>
      <c r="E588" s="58">
        <v>0.12930490802344263</v>
      </c>
      <c r="F588" s="58">
        <v>9.7042768775483068E-2</v>
      </c>
      <c r="G588" s="58">
        <v>4.6988616679225978E-2</v>
      </c>
      <c r="H588" s="58">
        <v>6.833705370886671E-2</v>
      </c>
      <c r="I588" s="58">
        <v>5.3351750031183573E-3</v>
      </c>
      <c r="J588" s="58">
        <v>0.21345601965165212</v>
      </c>
      <c r="K588" s="58">
        <v>6.3214310673208166E-2</v>
      </c>
      <c r="L588" s="58">
        <v>2.0913635760913773E-2</v>
      </c>
      <c r="M588" s="58">
        <v>7.8398660952848365E-2</v>
      </c>
      <c r="N588" s="58">
        <v>7.6253130281264681E-2</v>
      </c>
      <c r="O588" s="58">
        <v>0</v>
      </c>
      <c r="P588" s="58">
        <v>0</v>
      </c>
      <c r="Q588" s="58">
        <v>0</v>
      </c>
      <c r="R588" s="58">
        <v>0</v>
      </c>
      <c r="S588" s="58">
        <v>0</v>
      </c>
      <c r="T588" s="58">
        <v>0</v>
      </c>
      <c r="U588" s="58">
        <v>0</v>
      </c>
      <c r="V588" s="58">
        <v>0</v>
      </c>
      <c r="W588" s="58">
        <v>0</v>
      </c>
      <c r="X588" s="58">
        <v>0</v>
      </c>
      <c r="Y588" s="58">
        <v>0</v>
      </c>
      <c r="Z588" s="58">
        <v>0</v>
      </c>
      <c r="AA588" s="58">
        <v>0</v>
      </c>
      <c r="AB588" s="58">
        <v>0</v>
      </c>
      <c r="AC588" s="58">
        <v>0</v>
      </c>
      <c r="AD588" s="58">
        <v>0</v>
      </c>
      <c r="AE588" s="58">
        <v>0</v>
      </c>
      <c r="AF588" s="58">
        <v>0</v>
      </c>
      <c r="AG588" s="58">
        <v>0</v>
      </c>
      <c r="AH588" s="58">
        <v>0</v>
      </c>
      <c r="AI588" s="58">
        <v>0</v>
      </c>
      <c r="AK588" s="64">
        <f t="shared" si="9"/>
        <v>1.6144041711920909E-2</v>
      </c>
    </row>
    <row r="589" spans="1:37" x14ac:dyDescent="0.25">
      <c r="A589">
        <v>587</v>
      </c>
      <c r="B589" s="1">
        <v>1.6299999999999999E-2</v>
      </c>
      <c r="C589" s="1">
        <v>4.9203985170032365E-4</v>
      </c>
      <c r="D589" s="58">
        <v>4.9108270209039455E-2</v>
      </c>
      <c r="E589" s="58">
        <v>0.25573478614281514</v>
      </c>
      <c r="F589" s="58">
        <v>2.2243355339495213E-2</v>
      </c>
      <c r="G589" s="58">
        <v>1.9967708207259401E-2</v>
      </c>
      <c r="H589" s="58">
        <v>0.14602137564083439</v>
      </c>
      <c r="I589" s="58">
        <v>0.2055744684389591</v>
      </c>
      <c r="J589" s="58">
        <v>8.7943800095225594E-2</v>
      </c>
      <c r="K589" s="58">
        <v>9.1271181039460116E-3</v>
      </c>
      <c r="L589" s="58">
        <v>9.3568934088693143E-2</v>
      </c>
      <c r="M589" s="58">
        <v>7.0225775564736581E-2</v>
      </c>
      <c r="N589" s="58">
        <v>4.0484408168995858E-2</v>
      </c>
      <c r="O589" s="58">
        <v>0</v>
      </c>
      <c r="P589" s="58">
        <v>0</v>
      </c>
      <c r="Q589" s="58">
        <v>0</v>
      </c>
      <c r="R589" s="58">
        <v>0</v>
      </c>
      <c r="S589" s="58">
        <v>0</v>
      </c>
      <c r="T589" s="58">
        <v>0</v>
      </c>
      <c r="U589" s="58">
        <v>0</v>
      </c>
      <c r="V589" s="58">
        <v>0</v>
      </c>
      <c r="W589" s="58">
        <v>0</v>
      </c>
      <c r="X589" s="58">
        <v>0</v>
      </c>
      <c r="Y589" s="58">
        <v>0</v>
      </c>
      <c r="Z589" s="58">
        <v>0</v>
      </c>
      <c r="AA589" s="58">
        <v>0</v>
      </c>
      <c r="AB589" s="58">
        <v>0</v>
      </c>
      <c r="AC589" s="58">
        <v>0</v>
      </c>
      <c r="AD589" s="58">
        <v>0</v>
      </c>
      <c r="AE589" s="58">
        <v>0</v>
      </c>
      <c r="AF589" s="58">
        <v>0</v>
      </c>
      <c r="AG589" s="58">
        <v>0</v>
      </c>
      <c r="AH589" s="58">
        <v>0</v>
      </c>
      <c r="AI589" s="58">
        <v>0</v>
      </c>
      <c r="AK589" s="64">
        <f t="shared" si="9"/>
        <v>3.0186493969345012E-2</v>
      </c>
    </row>
    <row r="590" spans="1:37" x14ac:dyDescent="0.25">
      <c r="A590">
        <v>588</v>
      </c>
      <c r="B590" s="1">
        <v>1.35E-2</v>
      </c>
      <c r="C590" s="1">
        <v>-8.3531368362697357E-5</v>
      </c>
      <c r="D590" s="58">
        <v>0.12636851294215201</v>
      </c>
      <c r="E590" s="58">
        <v>0.12108754486861251</v>
      </c>
      <c r="F590" s="58">
        <v>7.0369490407366786E-2</v>
      </c>
      <c r="G590" s="58">
        <v>0.18520010542557586</v>
      </c>
      <c r="H590" s="58">
        <v>1.6977928474228281E-2</v>
      </c>
      <c r="I590" s="58">
        <v>6.2293666455715511E-2</v>
      </c>
      <c r="J590" s="58">
        <v>1.1730986266076705E-2</v>
      </c>
      <c r="K590" s="58">
        <v>0.13915369536561842</v>
      </c>
      <c r="L590" s="58">
        <v>3.4478661364841443E-2</v>
      </c>
      <c r="M590" s="58">
        <v>7.0644286047470542E-2</v>
      </c>
      <c r="N590" s="58">
        <v>0.16169512238234207</v>
      </c>
      <c r="O590" s="58">
        <v>0</v>
      </c>
      <c r="P590" s="58">
        <v>0</v>
      </c>
      <c r="Q590" s="58">
        <v>0</v>
      </c>
      <c r="R590" s="58">
        <v>0</v>
      </c>
      <c r="S590" s="58">
        <v>0</v>
      </c>
      <c r="T590" s="58">
        <v>0</v>
      </c>
      <c r="U590" s="58">
        <v>0</v>
      </c>
      <c r="V590" s="58">
        <v>0</v>
      </c>
      <c r="W590" s="58">
        <v>0</v>
      </c>
      <c r="X590" s="58">
        <v>0</v>
      </c>
      <c r="Y590" s="58">
        <v>0</v>
      </c>
      <c r="Z590" s="58">
        <v>0</v>
      </c>
      <c r="AA590" s="58">
        <v>0</v>
      </c>
      <c r="AB590" s="58">
        <v>0</v>
      </c>
      <c r="AC590" s="58">
        <v>0</v>
      </c>
      <c r="AD590" s="58">
        <v>0</v>
      </c>
      <c r="AE590" s="58">
        <v>0</v>
      </c>
      <c r="AF590" s="58">
        <v>0</v>
      </c>
      <c r="AG590" s="58">
        <v>0</v>
      </c>
      <c r="AH590" s="58">
        <v>0</v>
      </c>
      <c r="AI590" s="58">
        <v>0</v>
      </c>
      <c r="AK590" s="64">
        <f t="shared" si="9"/>
        <v>-6.1875087676072117E-3</v>
      </c>
    </row>
    <row r="591" spans="1:37" x14ac:dyDescent="0.25">
      <c r="A591">
        <v>589</v>
      </c>
      <c r="B591" s="1">
        <v>1.3100000000000001E-2</v>
      </c>
      <c r="C591" s="1">
        <v>7.185357044633007E-5</v>
      </c>
      <c r="D591" s="58">
        <v>4.8121429120224005E-2</v>
      </c>
      <c r="E591" s="58">
        <v>0.15914273511604815</v>
      </c>
      <c r="F591" s="58">
        <v>1.5363728885599535E-2</v>
      </c>
      <c r="G591" s="58">
        <v>0.10508049523592644</v>
      </c>
      <c r="H591" s="58">
        <v>7.6943988818080664E-2</v>
      </c>
      <c r="I591" s="58">
        <v>7.3684570531749372E-2</v>
      </c>
      <c r="J591" s="58">
        <v>7.453029876348892E-2</v>
      </c>
      <c r="K591" s="58">
        <v>0.13859107593770353</v>
      </c>
      <c r="L591" s="58">
        <v>1.6544329034879044E-2</v>
      </c>
      <c r="M591" s="58">
        <v>0.19103832415062064</v>
      </c>
      <c r="N591" s="58">
        <v>0.10095902440567962</v>
      </c>
      <c r="O591" s="58">
        <v>0</v>
      </c>
      <c r="P591" s="58">
        <v>0</v>
      </c>
      <c r="Q591" s="58">
        <v>0</v>
      </c>
      <c r="R591" s="58">
        <v>0</v>
      </c>
      <c r="S591" s="58">
        <v>0</v>
      </c>
      <c r="T591" s="58">
        <v>0</v>
      </c>
      <c r="U591" s="58">
        <v>0</v>
      </c>
      <c r="V591" s="58">
        <v>0</v>
      </c>
      <c r="W591" s="58">
        <v>0</v>
      </c>
      <c r="X591" s="58">
        <v>0</v>
      </c>
      <c r="Y591" s="58">
        <v>0</v>
      </c>
      <c r="Z591" s="58">
        <v>0</v>
      </c>
      <c r="AA591" s="58">
        <v>0</v>
      </c>
      <c r="AB591" s="58">
        <v>0</v>
      </c>
      <c r="AC591" s="58">
        <v>0</v>
      </c>
      <c r="AD591" s="58">
        <v>0</v>
      </c>
      <c r="AE591" s="58">
        <v>0</v>
      </c>
      <c r="AF591" s="58">
        <v>0</v>
      </c>
      <c r="AG591" s="58">
        <v>0</v>
      </c>
      <c r="AH591" s="58">
        <v>0</v>
      </c>
      <c r="AI591" s="58">
        <v>0</v>
      </c>
      <c r="AK591" s="64">
        <f t="shared" si="9"/>
        <v>5.4850053775824482E-3</v>
      </c>
    </row>
    <row r="592" spans="1:37" x14ac:dyDescent="0.25">
      <c r="A592">
        <v>590</v>
      </c>
      <c r="B592" s="1">
        <v>9.7999999999999997E-3</v>
      </c>
      <c r="C592" s="1">
        <v>2.5544721728037805E-4</v>
      </c>
      <c r="D592" s="58">
        <v>9.8060946348325018E-2</v>
      </c>
      <c r="E592" s="58">
        <v>7.2457446018270366E-2</v>
      </c>
      <c r="F592" s="58">
        <v>6.2870317662783656E-2</v>
      </c>
      <c r="G592" s="58">
        <v>2.9289543287676769E-2</v>
      </c>
      <c r="H592" s="58">
        <v>0.12811074771930436</v>
      </c>
      <c r="I592" s="58">
        <v>5.4215446428048392E-3</v>
      </c>
      <c r="J592" s="58">
        <v>4.9842851742903212E-2</v>
      </c>
      <c r="K592" s="58">
        <v>8.0486078099036476E-2</v>
      </c>
      <c r="L592" s="58">
        <v>0.26738364342546911</v>
      </c>
      <c r="M592" s="58">
        <v>1.3098350793161942E-2</v>
      </c>
      <c r="N592" s="58">
        <v>0.19297853026026443</v>
      </c>
      <c r="O592" s="58">
        <v>0</v>
      </c>
      <c r="P592" s="58">
        <v>0</v>
      </c>
      <c r="Q592" s="58">
        <v>0</v>
      </c>
      <c r="R592" s="58">
        <v>0</v>
      </c>
      <c r="S592" s="58">
        <v>0</v>
      </c>
      <c r="T592" s="58">
        <v>0</v>
      </c>
      <c r="U592" s="58">
        <v>0</v>
      </c>
      <c r="V592" s="58">
        <v>0</v>
      </c>
      <c r="W592" s="58">
        <v>0</v>
      </c>
      <c r="X592" s="58">
        <v>0</v>
      </c>
      <c r="Y592" s="58">
        <v>0</v>
      </c>
      <c r="Z592" s="58">
        <v>0</v>
      </c>
      <c r="AA592" s="58">
        <v>0</v>
      </c>
      <c r="AB592" s="58">
        <v>0</v>
      </c>
      <c r="AC592" s="58">
        <v>0</v>
      </c>
      <c r="AD592" s="58">
        <v>0</v>
      </c>
      <c r="AE592" s="58">
        <v>0</v>
      </c>
      <c r="AF592" s="58">
        <v>0</v>
      </c>
      <c r="AG592" s="58">
        <v>0</v>
      </c>
      <c r="AH592" s="58">
        <v>0</v>
      </c>
      <c r="AI592" s="58">
        <v>0</v>
      </c>
      <c r="AK592" s="64">
        <f t="shared" si="9"/>
        <v>2.6066042579630414E-2</v>
      </c>
    </row>
    <row r="593" spans="1:37" x14ac:dyDescent="0.25">
      <c r="A593">
        <v>591</v>
      </c>
      <c r="B593" s="1">
        <v>1.18E-2</v>
      </c>
      <c r="C593" s="1">
        <v>-2.3667596481190649E-4</v>
      </c>
      <c r="D593" s="58">
        <v>0.18237574320871958</v>
      </c>
      <c r="E593" s="58">
        <v>5.2139114032714096E-2</v>
      </c>
      <c r="F593" s="58">
        <v>0.21254531937404011</v>
      </c>
      <c r="G593" s="58">
        <v>0.16735582576704514</v>
      </c>
      <c r="H593" s="58">
        <v>0.12417698904592334</v>
      </c>
      <c r="I593" s="58">
        <v>1.1989430013604193E-2</v>
      </c>
      <c r="J593" s="58">
        <v>7.668202003241472E-3</v>
      </c>
      <c r="K593" s="58">
        <v>5.6817705533307269E-2</v>
      </c>
      <c r="L593" s="58">
        <v>8.7078472164695952E-3</v>
      </c>
      <c r="M593" s="58">
        <v>0.14835410591590831</v>
      </c>
      <c r="N593" s="58">
        <v>2.7869717889026778E-2</v>
      </c>
      <c r="O593" s="58">
        <v>0</v>
      </c>
      <c r="P593" s="58">
        <v>0</v>
      </c>
      <c r="Q593" s="58">
        <v>0</v>
      </c>
      <c r="R593" s="58">
        <v>0</v>
      </c>
      <c r="S593" s="58">
        <v>0</v>
      </c>
      <c r="T593" s="58">
        <v>0</v>
      </c>
      <c r="U593" s="58">
        <v>0</v>
      </c>
      <c r="V593" s="58">
        <v>0</v>
      </c>
      <c r="W593" s="58">
        <v>0</v>
      </c>
      <c r="X593" s="58">
        <v>0</v>
      </c>
      <c r="Y593" s="58">
        <v>0</v>
      </c>
      <c r="Z593" s="58">
        <v>0</v>
      </c>
      <c r="AA593" s="58">
        <v>0</v>
      </c>
      <c r="AB593" s="58">
        <v>0</v>
      </c>
      <c r="AC593" s="58">
        <v>0</v>
      </c>
      <c r="AD593" s="58">
        <v>0</v>
      </c>
      <c r="AE593" s="58">
        <v>0</v>
      </c>
      <c r="AF593" s="58">
        <v>0</v>
      </c>
      <c r="AG593" s="58">
        <v>0</v>
      </c>
      <c r="AH593" s="58">
        <v>0</v>
      </c>
      <c r="AI593" s="58">
        <v>0</v>
      </c>
      <c r="AK593" s="64">
        <f t="shared" si="9"/>
        <v>-2.0057285153551398E-2</v>
      </c>
    </row>
    <row r="594" spans="1:37" x14ac:dyDescent="0.25">
      <c r="A594">
        <v>592</v>
      </c>
      <c r="B594" s="1">
        <v>1.2200000000000001E-2</v>
      </c>
      <c r="C594" s="1">
        <v>-1.0055274916092474E-4</v>
      </c>
      <c r="D594" s="58">
        <v>7.5162676779919044E-2</v>
      </c>
      <c r="E594" s="58">
        <v>9.6420012078145004E-2</v>
      </c>
      <c r="F594" s="58">
        <v>7.2982607739132496E-2</v>
      </c>
      <c r="G594" s="58">
        <v>0.11944503621021579</v>
      </c>
      <c r="H594" s="58">
        <v>0.10347114741818764</v>
      </c>
      <c r="I594" s="58">
        <v>4.3896420715103239E-2</v>
      </c>
      <c r="J594" s="58">
        <v>4.4173893879164122E-2</v>
      </c>
      <c r="K594" s="58">
        <v>0.15401403712914735</v>
      </c>
      <c r="L594" s="58">
        <v>6.1177732973520589E-2</v>
      </c>
      <c r="M594" s="58">
        <v>8.2789202385091909E-2</v>
      </c>
      <c r="N594" s="58">
        <v>0.14646723269237275</v>
      </c>
      <c r="O594" s="58">
        <v>0</v>
      </c>
      <c r="P594" s="58">
        <v>0</v>
      </c>
      <c r="Q594" s="58">
        <v>0</v>
      </c>
      <c r="R594" s="58">
        <v>0</v>
      </c>
      <c r="S594" s="58">
        <v>0</v>
      </c>
      <c r="T594" s="58">
        <v>0</v>
      </c>
      <c r="U594" s="58">
        <v>0</v>
      </c>
      <c r="V594" s="58">
        <v>0</v>
      </c>
      <c r="W594" s="58">
        <v>0</v>
      </c>
      <c r="X594" s="58">
        <v>0</v>
      </c>
      <c r="Y594" s="58">
        <v>0</v>
      </c>
      <c r="Z594" s="58">
        <v>0</v>
      </c>
      <c r="AA594" s="58">
        <v>0</v>
      </c>
      <c r="AB594" s="58">
        <v>0</v>
      </c>
      <c r="AC594" s="58">
        <v>0</v>
      </c>
      <c r="AD594" s="58">
        <v>0</v>
      </c>
      <c r="AE594" s="58">
        <v>0</v>
      </c>
      <c r="AF594" s="58">
        <v>0</v>
      </c>
      <c r="AG594" s="58">
        <v>0</v>
      </c>
      <c r="AH594" s="58">
        <v>0</v>
      </c>
      <c r="AI594" s="58">
        <v>0</v>
      </c>
      <c r="AK594" s="64">
        <f t="shared" si="9"/>
        <v>-8.2420286197479285E-3</v>
      </c>
    </row>
    <row r="595" spans="1:37" x14ac:dyDescent="0.25">
      <c r="A595">
        <v>593</v>
      </c>
      <c r="B595" s="1">
        <v>1.2E-2</v>
      </c>
      <c r="C595" s="1">
        <v>1.9368876329818355E-4</v>
      </c>
      <c r="D595" s="58">
        <v>8.3841447205709338E-2</v>
      </c>
      <c r="E595" s="58">
        <v>0.13069513587883688</v>
      </c>
      <c r="F595" s="58">
        <v>4.8514299576480222E-2</v>
      </c>
      <c r="G595" s="58">
        <v>0.13922206070264107</v>
      </c>
      <c r="H595" s="58">
        <v>4.3873745532707446E-2</v>
      </c>
      <c r="I595" s="58">
        <v>0.11106593437384013</v>
      </c>
      <c r="J595" s="58">
        <v>6.6017106963722247E-2</v>
      </c>
      <c r="K595" s="58">
        <v>4.9951660273502667E-2</v>
      </c>
      <c r="L595" s="58">
        <v>7.6033319094158253E-2</v>
      </c>
      <c r="M595" s="58">
        <v>0.12057386651520149</v>
      </c>
      <c r="N595" s="58">
        <v>0.1302114238832002</v>
      </c>
      <c r="O595" s="58">
        <v>0</v>
      </c>
      <c r="P595" s="58">
        <v>0</v>
      </c>
      <c r="Q595" s="58">
        <v>0</v>
      </c>
      <c r="R595" s="58">
        <v>0</v>
      </c>
      <c r="S595" s="58">
        <v>0</v>
      </c>
      <c r="T595" s="58">
        <v>0</v>
      </c>
      <c r="U595" s="58">
        <v>0</v>
      </c>
      <c r="V595" s="58">
        <v>0</v>
      </c>
      <c r="W595" s="58">
        <v>0</v>
      </c>
      <c r="X595" s="58">
        <v>0</v>
      </c>
      <c r="Y595" s="58">
        <v>0</v>
      </c>
      <c r="Z595" s="58">
        <v>0</v>
      </c>
      <c r="AA595" s="58">
        <v>0</v>
      </c>
      <c r="AB595" s="58">
        <v>0</v>
      </c>
      <c r="AC595" s="58">
        <v>0</v>
      </c>
      <c r="AD595" s="58">
        <v>0</v>
      </c>
      <c r="AE595" s="58">
        <v>0</v>
      </c>
      <c r="AF595" s="58">
        <v>0</v>
      </c>
      <c r="AG595" s="58">
        <v>0</v>
      </c>
      <c r="AH595" s="58">
        <v>0</v>
      </c>
      <c r="AI595" s="58">
        <v>0</v>
      </c>
      <c r="AK595" s="64">
        <f t="shared" si="9"/>
        <v>1.6140730274848629E-2</v>
      </c>
    </row>
    <row r="596" spans="1:37" x14ac:dyDescent="0.25">
      <c r="A596">
        <v>594</v>
      </c>
      <c r="B596" s="1">
        <v>1.3100000000000001E-2</v>
      </c>
      <c r="C596" s="1">
        <v>-3.5018237738439613E-4</v>
      </c>
      <c r="D596" s="58">
        <v>4.1300941747326889E-2</v>
      </c>
      <c r="E596" s="58">
        <v>4.9413198624210633E-2</v>
      </c>
      <c r="F596" s="58">
        <v>8.695085039888785E-2</v>
      </c>
      <c r="G596" s="58">
        <v>0.1143300464463992</v>
      </c>
      <c r="H596" s="58">
        <v>0.15459088920965999</v>
      </c>
      <c r="I596" s="58">
        <v>0.14557573188874917</v>
      </c>
      <c r="J596" s="58">
        <v>7.8829550406156024E-2</v>
      </c>
      <c r="K596" s="58">
        <v>0.16451356542612561</v>
      </c>
      <c r="L596" s="58">
        <v>2.6488100522081105E-2</v>
      </c>
      <c r="M596" s="58">
        <v>9.56585602192183E-2</v>
      </c>
      <c r="N596" s="58">
        <v>4.2348565111185309E-2</v>
      </c>
      <c r="O596" s="58">
        <v>0</v>
      </c>
      <c r="P596" s="58">
        <v>0</v>
      </c>
      <c r="Q596" s="58">
        <v>0</v>
      </c>
      <c r="R596" s="58">
        <v>0</v>
      </c>
      <c r="S596" s="58">
        <v>0</v>
      </c>
      <c r="T596" s="58">
        <v>0</v>
      </c>
      <c r="U596" s="58">
        <v>0</v>
      </c>
      <c r="V596" s="58">
        <v>0</v>
      </c>
      <c r="W596" s="58">
        <v>0</v>
      </c>
      <c r="X596" s="58">
        <v>0</v>
      </c>
      <c r="Y596" s="58">
        <v>0</v>
      </c>
      <c r="Z596" s="58">
        <v>0</v>
      </c>
      <c r="AA596" s="58">
        <v>0</v>
      </c>
      <c r="AB596" s="58">
        <v>0</v>
      </c>
      <c r="AC596" s="58">
        <v>0</v>
      </c>
      <c r="AD596" s="58">
        <v>0</v>
      </c>
      <c r="AE596" s="58">
        <v>0</v>
      </c>
      <c r="AF596" s="58">
        <v>0</v>
      </c>
      <c r="AG596" s="58">
        <v>0</v>
      </c>
      <c r="AH596" s="58">
        <v>0</v>
      </c>
      <c r="AI596" s="58">
        <v>0</v>
      </c>
      <c r="AK596" s="64">
        <f t="shared" si="9"/>
        <v>-2.673147918964856E-2</v>
      </c>
    </row>
    <row r="597" spans="1:37" x14ac:dyDescent="0.25">
      <c r="A597">
        <v>595</v>
      </c>
      <c r="B597" s="1">
        <v>1.09E-2</v>
      </c>
      <c r="C597" s="1">
        <v>2.4774795502779641E-4</v>
      </c>
      <c r="D597" s="58">
        <v>7.9706006773536231E-2</v>
      </c>
      <c r="E597" s="58">
        <v>0.13085813018555306</v>
      </c>
      <c r="F597" s="58">
        <v>0.14480086434731465</v>
      </c>
      <c r="G597" s="58">
        <v>1.7187289902599937E-3</v>
      </c>
      <c r="H597" s="58">
        <v>0.1030657041941944</v>
      </c>
      <c r="I597" s="58">
        <v>4.6439925692149379E-2</v>
      </c>
      <c r="J597" s="58">
        <v>2.9668512448989735E-2</v>
      </c>
      <c r="K597" s="58">
        <v>3.9979678690694805E-2</v>
      </c>
      <c r="L597" s="58">
        <v>0.21755431610984405</v>
      </c>
      <c r="M597" s="58">
        <v>7.5075195715001708E-2</v>
      </c>
      <c r="N597" s="58">
        <v>0.131132936852462</v>
      </c>
      <c r="O597" s="58">
        <v>0</v>
      </c>
      <c r="P597" s="58">
        <v>0</v>
      </c>
      <c r="Q597" s="58">
        <v>0</v>
      </c>
      <c r="R597" s="58">
        <v>0</v>
      </c>
      <c r="S597" s="58">
        <v>0</v>
      </c>
      <c r="T597" s="58">
        <v>0</v>
      </c>
      <c r="U597" s="58">
        <v>0</v>
      </c>
      <c r="V597" s="58">
        <v>0</v>
      </c>
      <c r="W597" s="58">
        <v>0</v>
      </c>
      <c r="X597" s="58">
        <v>0</v>
      </c>
      <c r="Y597" s="58">
        <v>0</v>
      </c>
      <c r="Z597" s="58">
        <v>0</v>
      </c>
      <c r="AA597" s="58">
        <v>0</v>
      </c>
      <c r="AB597" s="58">
        <v>0</v>
      </c>
      <c r="AC597" s="58">
        <v>0</v>
      </c>
      <c r="AD597" s="58">
        <v>0</v>
      </c>
      <c r="AE597" s="58">
        <v>0</v>
      </c>
      <c r="AF597" s="58">
        <v>0</v>
      </c>
      <c r="AG597" s="58">
        <v>0</v>
      </c>
      <c r="AH597" s="58">
        <v>0</v>
      </c>
      <c r="AI597" s="58">
        <v>0</v>
      </c>
      <c r="AK597" s="64">
        <f t="shared" si="9"/>
        <v>2.2729170186036367E-2</v>
      </c>
    </row>
    <row r="598" spans="1:37" x14ac:dyDescent="0.25">
      <c r="A598">
        <v>596</v>
      </c>
      <c r="B598" s="1">
        <v>1.18E-2</v>
      </c>
      <c r="C598" s="1">
        <v>-3.1107687102969606E-5</v>
      </c>
      <c r="D598" s="58">
        <v>6.6530060406798833E-2</v>
      </c>
      <c r="E598" s="58">
        <v>0.11511371804334614</v>
      </c>
      <c r="F598" s="58">
        <v>0.12813422536320854</v>
      </c>
      <c r="G598" s="58">
        <v>4.9158494460443472E-2</v>
      </c>
      <c r="H598" s="58">
        <v>0.13235512943735922</v>
      </c>
      <c r="I598" s="58">
        <v>8.8646001083362555E-2</v>
      </c>
      <c r="J598" s="58">
        <v>2.1329745457236347E-2</v>
      </c>
      <c r="K598" s="58">
        <v>9.7267823322058508E-2</v>
      </c>
      <c r="L598" s="58">
        <v>0.10290291690020645</v>
      </c>
      <c r="M598" s="58">
        <v>6.9984169793659706E-2</v>
      </c>
      <c r="N598" s="58">
        <v>0.12857771573232038</v>
      </c>
      <c r="O598" s="58">
        <v>0</v>
      </c>
      <c r="P598" s="58">
        <v>0</v>
      </c>
      <c r="Q598" s="58">
        <v>0</v>
      </c>
      <c r="R598" s="58">
        <v>0</v>
      </c>
      <c r="S598" s="58">
        <v>0</v>
      </c>
      <c r="T598" s="58">
        <v>0</v>
      </c>
      <c r="U598" s="58">
        <v>0</v>
      </c>
      <c r="V598" s="58">
        <v>0</v>
      </c>
      <c r="W598" s="58">
        <v>0</v>
      </c>
      <c r="X598" s="58">
        <v>0</v>
      </c>
      <c r="Y598" s="58">
        <v>0</v>
      </c>
      <c r="Z598" s="58">
        <v>0</v>
      </c>
      <c r="AA598" s="58">
        <v>0</v>
      </c>
      <c r="AB598" s="58">
        <v>0</v>
      </c>
      <c r="AC598" s="58">
        <v>0</v>
      </c>
      <c r="AD598" s="58">
        <v>0</v>
      </c>
      <c r="AE598" s="58">
        <v>0</v>
      </c>
      <c r="AF598" s="58">
        <v>0</v>
      </c>
      <c r="AG598" s="58">
        <v>0</v>
      </c>
      <c r="AH598" s="58">
        <v>0</v>
      </c>
      <c r="AI598" s="58">
        <v>0</v>
      </c>
      <c r="AK598" s="64">
        <f t="shared" si="9"/>
        <v>-2.636244669743187E-3</v>
      </c>
    </row>
    <row r="599" spans="1:37" x14ac:dyDescent="0.25">
      <c r="A599">
        <v>597</v>
      </c>
      <c r="B599" s="1">
        <v>1.12E-2</v>
      </c>
      <c r="C599" s="1">
        <v>-1.711587340425403E-4</v>
      </c>
      <c r="D599" s="58">
        <v>0.13951078116762214</v>
      </c>
      <c r="E599" s="58">
        <v>1.781708583570879E-2</v>
      </c>
      <c r="F599" s="58">
        <v>4.6063024519053072E-2</v>
      </c>
      <c r="G599" s="58">
        <v>0.11614936988233625</v>
      </c>
      <c r="H599" s="58">
        <v>7.7839102900560175E-2</v>
      </c>
      <c r="I599" s="58">
        <v>9.0307750838480305E-2</v>
      </c>
      <c r="J599" s="58">
        <v>9.5428265005941898E-2</v>
      </c>
      <c r="K599" s="58">
        <v>0.12831089687921649</v>
      </c>
      <c r="L599" s="58">
        <v>8.5348954085357101E-2</v>
      </c>
      <c r="M599" s="58">
        <v>7.9254967145060001E-2</v>
      </c>
      <c r="N599" s="58">
        <v>0.12396980174066372</v>
      </c>
      <c r="O599" s="58">
        <v>0</v>
      </c>
      <c r="P599" s="58">
        <v>0</v>
      </c>
      <c r="Q599" s="58">
        <v>0</v>
      </c>
      <c r="R599" s="58">
        <v>0</v>
      </c>
      <c r="S599" s="58">
        <v>0</v>
      </c>
      <c r="T599" s="58">
        <v>0</v>
      </c>
      <c r="U599" s="58">
        <v>0</v>
      </c>
      <c r="V599" s="58">
        <v>0</v>
      </c>
      <c r="W599" s="58">
        <v>0</v>
      </c>
      <c r="X599" s="58">
        <v>0</v>
      </c>
      <c r="Y599" s="58">
        <v>0</v>
      </c>
      <c r="Z599" s="58">
        <v>0</v>
      </c>
      <c r="AA599" s="58">
        <v>0</v>
      </c>
      <c r="AB599" s="58">
        <v>0</v>
      </c>
      <c r="AC599" s="58">
        <v>0</v>
      </c>
      <c r="AD599" s="58">
        <v>0</v>
      </c>
      <c r="AE599" s="58">
        <v>0</v>
      </c>
      <c r="AF599" s="58">
        <v>0</v>
      </c>
      <c r="AG599" s="58">
        <v>0</v>
      </c>
      <c r="AH599" s="58">
        <v>0</v>
      </c>
      <c r="AI599" s="58">
        <v>0</v>
      </c>
      <c r="AK599" s="64">
        <f t="shared" si="9"/>
        <v>-1.5282029825226813E-2</v>
      </c>
    </row>
    <row r="600" spans="1:37" x14ac:dyDescent="0.25">
      <c r="A600">
        <v>598</v>
      </c>
      <c r="B600" s="1">
        <v>1.21E-2</v>
      </c>
      <c r="C600" s="1">
        <v>-2.1420141183732153E-4</v>
      </c>
      <c r="D600" s="58">
        <v>0.10976963521869507</v>
      </c>
      <c r="E600" s="58">
        <v>1.441203532883468E-2</v>
      </c>
      <c r="F600" s="58">
        <v>0.10526341117072023</v>
      </c>
      <c r="G600" s="58">
        <v>0.10856224126594975</v>
      </c>
      <c r="H600" s="58">
        <v>0.13624237611160564</v>
      </c>
      <c r="I600" s="58">
        <v>0.10669451642786566</v>
      </c>
      <c r="J600" s="58">
        <v>0.10731601694897126</v>
      </c>
      <c r="K600" s="58">
        <v>0.12409389086529823</v>
      </c>
      <c r="L600" s="58">
        <v>0.1336067146023833</v>
      </c>
      <c r="M600" s="58">
        <v>1.990517776376996E-2</v>
      </c>
      <c r="N600" s="58">
        <v>3.4133984295906167E-2</v>
      </c>
      <c r="O600" s="58">
        <v>0</v>
      </c>
      <c r="P600" s="58">
        <v>0</v>
      </c>
      <c r="Q600" s="58">
        <v>0</v>
      </c>
      <c r="R600" s="58">
        <v>0</v>
      </c>
      <c r="S600" s="58">
        <v>0</v>
      </c>
      <c r="T600" s="58">
        <v>0</v>
      </c>
      <c r="U600" s="58">
        <v>0</v>
      </c>
      <c r="V600" s="58">
        <v>0</v>
      </c>
      <c r="W600" s="58">
        <v>0</v>
      </c>
      <c r="X600" s="58">
        <v>0</v>
      </c>
      <c r="Y600" s="58">
        <v>0</v>
      </c>
      <c r="Z600" s="58">
        <v>0</v>
      </c>
      <c r="AA600" s="58">
        <v>0</v>
      </c>
      <c r="AB600" s="58">
        <v>0</v>
      </c>
      <c r="AC600" s="58">
        <v>0</v>
      </c>
      <c r="AD600" s="58">
        <v>0</v>
      </c>
      <c r="AE600" s="58">
        <v>0</v>
      </c>
      <c r="AF600" s="58">
        <v>0</v>
      </c>
      <c r="AG600" s="58">
        <v>0</v>
      </c>
      <c r="AH600" s="58">
        <v>0</v>
      </c>
      <c r="AI600" s="58">
        <v>0</v>
      </c>
      <c r="AK600" s="64">
        <f t="shared" si="9"/>
        <v>-1.770259601961335E-2</v>
      </c>
    </row>
    <row r="601" spans="1:37" x14ac:dyDescent="0.25">
      <c r="A601">
        <v>599</v>
      </c>
      <c r="B601" s="1">
        <v>1.38E-2</v>
      </c>
      <c r="C601" s="1">
        <v>2.7883796071442125E-4</v>
      </c>
      <c r="D601" s="58">
        <v>1.3648237423307872E-2</v>
      </c>
      <c r="E601" s="58">
        <v>0.13926655478747049</v>
      </c>
      <c r="F601" s="58">
        <v>4.4375190109763651E-2</v>
      </c>
      <c r="G601" s="58">
        <v>0.16908674125436271</v>
      </c>
      <c r="H601" s="58">
        <v>5.1647940122664861E-2</v>
      </c>
      <c r="I601" s="58">
        <v>0.18129362299352625</v>
      </c>
      <c r="J601" s="58">
        <v>0.13081804550113141</v>
      </c>
      <c r="K601" s="58">
        <v>4.8023896406455498E-2</v>
      </c>
      <c r="L601" s="58">
        <v>0.14809625667121154</v>
      </c>
      <c r="M601" s="58">
        <v>1.0272762183457271E-2</v>
      </c>
      <c r="N601" s="58">
        <v>6.3470752546648426E-2</v>
      </c>
      <c r="O601" s="58">
        <v>0</v>
      </c>
      <c r="P601" s="58">
        <v>0</v>
      </c>
      <c r="Q601" s="58">
        <v>0</v>
      </c>
      <c r="R601" s="58">
        <v>0</v>
      </c>
      <c r="S601" s="58">
        <v>0</v>
      </c>
      <c r="T601" s="58">
        <v>0</v>
      </c>
      <c r="U601" s="58">
        <v>0</v>
      </c>
      <c r="V601" s="58">
        <v>0</v>
      </c>
      <c r="W601" s="58">
        <v>0</v>
      </c>
      <c r="X601" s="58">
        <v>0</v>
      </c>
      <c r="Y601" s="58">
        <v>0</v>
      </c>
      <c r="Z601" s="58">
        <v>0</v>
      </c>
      <c r="AA601" s="58">
        <v>0</v>
      </c>
      <c r="AB601" s="58">
        <v>0</v>
      </c>
      <c r="AC601" s="58">
        <v>0</v>
      </c>
      <c r="AD601" s="58">
        <v>0</v>
      </c>
      <c r="AE601" s="58">
        <v>0</v>
      </c>
      <c r="AF601" s="58">
        <v>0</v>
      </c>
      <c r="AG601" s="58">
        <v>0</v>
      </c>
      <c r="AH601" s="58">
        <v>0</v>
      </c>
      <c r="AI601" s="58">
        <v>0</v>
      </c>
      <c r="AK601" s="64">
        <f t="shared" si="9"/>
        <v>2.0205649327131973E-2</v>
      </c>
    </row>
    <row r="602" spans="1:37" x14ac:dyDescent="0.25">
      <c r="A602">
        <v>600</v>
      </c>
      <c r="B602" s="1">
        <v>1.43E-2</v>
      </c>
      <c r="C602" s="1">
        <v>2.4720043004196877E-5</v>
      </c>
      <c r="D602" s="58">
        <v>0.14530046155389109</v>
      </c>
      <c r="E602" s="58">
        <v>0.17246790782345472</v>
      </c>
      <c r="F602" s="58">
        <v>8.7262686622859326E-2</v>
      </c>
      <c r="G602" s="58">
        <v>9.3451682328371796E-2</v>
      </c>
      <c r="H602" s="58">
        <v>0.16511829574421266</v>
      </c>
      <c r="I602" s="58">
        <v>3.7956914375498273E-2</v>
      </c>
      <c r="J602" s="58">
        <v>8.9832362591922132E-3</v>
      </c>
      <c r="K602" s="58">
        <v>0.11678587438071042</v>
      </c>
      <c r="L602" s="58">
        <v>3.3994371039950892E-2</v>
      </c>
      <c r="M602" s="58">
        <v>0.1079396909111751</v>
      </c>
      <c r="N602" s="58">
        <v>3.0738878960683527E-2</v>
      </c>
      <c r="O602" s="58">
        <v>0</v>
      </c>
      <c r="P602" s="58">
        <v>0</v>
      </c>
      <c r="Q602" s="58">
        <v>0</v>
      </c>
      <c r="R602" s="58">
        <v>0</v>
      </c>
      <c r="S602" s="58">
        <v>0</v>
      </c>
      <c r="T602" s="58">
        <v>0</v>
      </c>
      <c r="U602" s="58">
        <v>0</v>
      </c>
      <c r="V602" s="58">
        <v>0</v>
      </c>
      <c r="W602" s="58">
        <v>0</v>
      </c>
      <c r="X602" s="58">
        <v>0</v>
      </c>
      <c r="Y602" s="58">
        <v>0</v>
      </c>
      <c r="Z602" s="58">
        <v>0</v>
      </c>
      <c r="AA602" s="58">
        <v>0</v>
      </c>
      <c r="AB602" s="58">
        <v>0</v>
      </c>
      <c r="AC602" s="58">
        <v>0</v>
      </c>
      <c r="AD602" s="58">
        <v>0</v>
      </c>
      <c r="AE602" s="58">
        <v>0</v>
      </c>
      <c r="AF602" s="58">
        <v>0</v>
      </c>
      <c r="AG602" s="58">
        <v>0</v>
      </c>
      <c r="AH602" s="58">
        <v>0</v>
      </c>
      <c r="AI602" s="58">
        <v>0</v>
      </c>
      <c r="AK602" s="64">
        <f t="shared" si="9"/>
        <v>1.7286743359578235E-3</v>
      </c>
    </row>
    <row r="603" spans="1:37" x14ac:dyDescent="0.25">
      <c r="A603">
        <v>601</v>
      </c>
      <c r="B603" s="1">
        <v>1.17E-2</v>
      </c>
      <c r="C603" s="1">
        <v>-2.382045867462332E-5</v>
      </c>
      <c r="D603" s="58">
        <v>0.17783367602900868</v>
      </c>
      <c r="E603" s="58">
        <v>7.4636260874725899E-2</v>
      </c>
      <c r="F603" s="58">
        <v>0.12250136011294316</v>
      </c>
      <c r="G603" s="58">
        <v>2.775233361709287E-2</v>
      </c>
      <c r="H603" s="58">
        <v>1.4821788629987332E-2</v>
      </c>
      <c r="I603" s="58">
        <v>0.21510027258039005</v>
      </c>
      <c r="J603" s="58">
        <v>1.5002251234781373E-2</v>
      </c>
      <c r="K603" s="58">
        <v>9.8704792099317002E-3</v>
      </c>
      <c r="L603" s="58">
        <v>0.14683128116626948</v>
      </c>
      <c r="M603" s="58">
        <v>7.2927671128770535E-2</v>
      </c>
      <c r="N603" s="58">
        <v>0.12272262541609895</v>
      </c>
      <c r="O603" s="58">
        <v>0</v>
      </c>
      <c r="P603" s="58">
        <v>0</v>
      </c>
      <c r="Q603" s="58">
        <v>0</v>
      </c>
      <c r="R603" s="58">
        <v>0</v>
      </c>
      <c r="S603" s="58">
        <v>0</v>
      </c>
      <c r="T603" s="58">
        <v>0</v>
      </c>
      <c r="U603" s="58">
        <v>0</v>
      </c>
      <c r="V603" s="58">
        <v>0</v>
      </c>
      <c r="W603" s="58">
        <v>0</v>
      </c>
      <c r="X603" s="58">
        <v>0</v>
      </c>
      <c r="Y603" s="58">
        <v>0</v>
      </c>
      <c r="Z603" s="58">
        <v>0</v>
      </c>
      <c r="AA603" s="58">
        <v>0</v>
      </c>
      <c r="AB603" s="58">
        <v>0</v>
      </c>
      <c r="AC603" s="58">
        <v>0</v>
      </c>
      <c r="AD603" s="58">
        <v>0</v>
      </c>
      <c r="AE603" s="58">
        <v>0</v>
      </c>
      <c r="AF603" s="58">
        <v>0</v>
      </c>
      <c r="AG603" s="58">
        <v>0</v>
      </c>
      <c r="AH603" s="58">
        <v>0</v>
      </c>
      <c r="AI603" s="58">
        <v>0</v>
      </c>
      <c r="AK603" s="64">
        <f t="shared" si="9"/>
        <v>-2.035936638856694E-3</v>
      </c>
    </row>
    <row r="604" spans="1:37" x14ac:dyDescent="0.25">
      <c r="A604">
        <v>602</v>
      </c>
      <c r="B604" s="1">
        <v>1.24E-2</v>
      </c>
      <c r="C604" s="1">
        <v>-1.129215589620999E-4</v>
      </c>
      <c r="D604" s="58">
        <v>4.3179899527650119E-2</v>
      </c>
      <c r="E604" s="58">
        <v>9.3059149878819858E-2</v>
      </c>
      <c r="F604" s="58">
        <v>8.0582264455822637E-3</v>
      </c>
      <c r="G604" s="58">
        <v>0.11558682767891723</v>
      </c>
      <c r="H604" s="58">
        <v>0.13263233799391128</v>
      </c>
      <c r="I604" s="58">
        <v>1.6365915999996754E-2</v>
      </c>
      <c r="J604" s="58">
        <v>5.0003034196000454E-2</v>
      </c>
      <c r="K604" s="58">
        <v>0.21803606627982369</v>
      </c>
      <c r="L604" s="58">
        <v>9.3618838582604474E-2</v>
      </c>
      <c r="M604" s="58">
        <v>0.10567667221369999</v>
      </c>
      <c r="N604" s="58">
        <v>0.12378303120299408</v>
      </c>
      <c r="O604" s="58">
        <v>0</v>
      </c>
      <c r="P604" s="58">
        <v>0</v>
      </c>
      <c r="Q604" s="58">
        <v>0</v>
      </c>
      <c r="R604" s="58">
        <v>0</v>
      </c>
      <c r="S604" s="58">
        <v>0</v>
      </c>
      <c r="T604" s="58">
        <v>0</v>
      </c>
      <c r="U604" s="58">
        <v>0</v>
      </c>
      <c r="V604" s="58">
        <v>0</v>
      </c>
      <c r="W604" s="58">
        <v>0</v>
      </c>
      <c r="X604" s="58">
        <v>0</v>
      </c>
      <c r="Y604" s="58">
        <v>0</v>
      </c>
      <c r="Z604" s="58">
        <v>0</v>
      </c>
      <c r="AA604" s="58">
        <v>0</v>
      </c>
      <c r="AB604" s="58">
        <v>0</v>
      </c>
      <c r="AC604" s="58">
        <v>0</v>
      </c>
      <c r="AD604" s="58">
        <v>0</v>
      </c>
      <c r="AE604" s="58">
        <v>0</v>
      </c>
      <c r="AF604" s="58">
        <v>0</v>
      </c>
      <c r="AG604" s="58">
        <v>0</v>
      </c>
      <c r="AH604" s="58">
        <v>0</v>
      </c>
      <c r="AI604" s="58">
        <v>0</v>
      </c>
      <c r="AK604" s="64">
        <f t="shared" si="9"/>
        <v>-9.1065773356532181E-3</v>
      </c>
    </row>
    <row r="605" spans="1:37" x14ac:dyDescent="0.25">
      <c r="A605">
        <v>603</v>
      </c>
      <c r="B605" s="1">
        <v>1.06E-2</v>
      </c>
      <c r="C605" s="1">
        <v>-8.839931028667391E-6</v>
      </c>
      <c r="D605" s="58">
        <v>5.7169530013455219E-2</v>
      </c>
      <c r="E605" s="58">
        <v>8.0117086760752645E-2</v>
      </c>
      <c r="F605" s="58">
        <v>0.11256614463490378</v>
      </c>
      <c r="G605" s="58">
        <v>2.5844567615201337E-2</v>
      </c>
      <c r="H605" s="58">
        <v>0.12210954510551231</v>
      </c>
      <c r="I605" s="58">
        <v>6.7304356280575059E-2</v>
      </c>
      <c r="J605" s="58">
        <v>0.10357157185450969</v>
      </c>
      <c r="K605" s="58">
        <v>9.9525154928173598E-2</v>
      </c>
      <c r="L605" s="58">
        <v>0.10686628437570295</v>
      </c>
      <c r="M605" s="58">
        <v>0.10925407958866566</v>
      </c>
      <c r="N605" s="58">
        <v>0.11567167884254785</v>
      </c>
      <c r="O605" s="58">
        <v>0</v>
      </c>
      <c r="P605" s="58">
        <v>0</v>
      </c>
      <c r="Q605" s="58">
        <v>0</v>
      </c>
      <c r="R605" s="58">
        <v>0</v>
      </c>
      <c r="S605" s="58">
        <v>0</v>
      </c>
      <c r="T605" s="58">
        <v>0</v>
      </c>
      <c r="U605" s="58">
        <v>0</v>
      </c>
      <c r="V605" s="58">
        <v>0</v>
      </c>
      <c r="W605" s="58">
        <v>0</v>
      </c>
      <c r="X605" s="58">
        <v>0</v>
      </c>
      <c r="Y605" s="58">
        <v>0</v>
      </c>
      <c r="Z605" s="58">
        <v>0</v>
      </c>
      <c r="AA605" s="58">
        <v>0</v>
      </c>
      <c r="AB605" s="58">
        <v>0</v>
      </c>
      <c r="AC605" s="58">
        <v>0</v>
      </c>
      <c r="AD605" s="58">
        <v>0</v>
      </c>
      <c r="AE605" s="58">
        <v>0</v>
      </c>
      <c r="AF605" s="58">
        <v>0</v>
      </c>
      <c r="AG605" s="58">
        <v>0</v>
      </c>
      <c r="AH605" s="58">
        <v>0</v>
      </c>
      <c r="AI605" s="58">
        <v>0</v>
      </c>
      <c r="AK605" s="64">
        <f t="shared" si="9"/>
        <v>-8.3395575742145199E-4</v>
      </c>
    </row>
    <row r="606" spans="1:37" x14ac:dyDescent="0.25">
      <c r="A606">
        <v>604</v>
      </c>
      <c r="B606" s="1">
        <v>1.17E-2</v>
      </c>
      <c r="C606" s="1">
        <v>3.1022339847771273E-4</v>
      </c>
      <c r="D606" s="58">
        <v>0.18345372772427668</v>
      </c>
      <c r="E606" s="58">
        <v>0.12534983171055791</v>
      </c>
      <c r="F606" s="58">
        <v>4.8909659578783342E-2</v>
      </c>
      <c r="G606" s="58">
        <v>0.11543531217495462</v>
      </c>
      <c r="H606" s="58">
        <v>8.4969234766958973E-2</v>
      </c>
      <c r="I606" s="58">
        <v>2.1741631309805869E-2</v>
      </c>
      <c r="J606" s="58">
        <v>9.4997062090844644E-2</v>
      </c>
      <c r="K606" s="58">
        <v>3.9919307536365661E-2</v>
      </c>
      <c r="L606" s="58">
        <v>0.1374959134346225</v>
      </c>
      <c r="M606" s="58">
        <v>0.12677368846126663</v>
      </c>
      <c r="N606" s="58">
        <v>2.0954631211563227E-2</v>
      </c>
      <c r="O606" s="58">
        <v>0</v>
      </c>
      <c r="P606" s="58">
        <v>0</v>
      </c>
      <c r="Q606" s="58">
        <v>0</v>
      </c>
      <c r="R606" s="58">
        <v>0</v>
      </c>
      <c r="S606" s="58">
        <v>0</v>
      </c>
      <c r="T606" s="58">
        <v>0</v>
      </c>
      <c r="U606" s="58">
        <v>0</v>
      </c>
      <c r="V606" s="58">
        <v>0</v>
      </c>
      <c r="W606" s="58">
        <v>0</v>
      </c>
      <c r="X606" s="58">
        <v>0</v>
      </c>
      <c r="Y606" s="58">
        <v>0</v>
      </c>
      <c r="Z606" s="58">
        <v>0</v>
      </c>
      <c r="AA606" s="58">
        <v>0</v>
      </c>
      <c r="AB606" s="58">
        <v>0</v>
      </c>
      <c r="AC606" s="58">
        <v>0</v>
      </c>
      <c r="AD606" s="58">
        <v>0</v>
      </c>
      <c r="AE606" s="58">
        <v>0</v>
      </c>
      <c r="AF606" s="58">
        <v>0</v>
      </c>
      <c r="AG606" s="58">
        <v>0</v>
      </c>
      <c r="AH606" s="58">
        <v>0</v>
      </c>
      <c r="AI606" s="58">
        <v>0</v>
      </c>
      <c r="AK606" s="64">
        <f t="shared" si="9"/>
        <v>2.651482038271049E-2</v>
      </c>
    </row>
    <row r="607" spans="1:37" x14ac:dyDescent="0.25">
      <c r="A607">
        <v>605</v>
      </c>
      <c r="B607" s="1">
        <v>1.12E-2</v>
      </c>
      <c r="C607" s="1">
        <v>1.1460352846850207E-4</v>
      </c>
      <c r="D607" s="58">
        <v>0.15528370320035448</v>
      </c>
      <c r="E607" s="58">
        <v>9.6087634854186546E-2</v>
      </c>
      <c r="F607" s="58">
        <v>4.0829884787594029E-2</v>
      </c>
      <c r="G607" s="58">
        <v>5.2271552544424685E-2</v>
      </c>
      <c r="H607" s="58">
        <v>0.1074393191467035</v>
      </c>
      <c r="I607" s="58">
        <v>0.12781748887476083</v>
      </c>
      <c r="J607" s="58">
        <v>9.4193398640356404E-2</v>
      </c>
      <c r="K607" s="58">
        <v>3.5432661974538794E-2</v>
      </c>
      <c r="L607" s="58">
        <v>5.2234589690261866E-2</v>
      </c>
      <c r="M607" s="58">
        <v>0.14927290548766159</v>
      </c>
      <c r="N607" s="58">
        <v>8.9136860799157142E-2</v>
      </c>
      <c r="O607" s="58">
        <v>0</v>
      </c>
      <c r="P607" s="58">
        <v>0</v>
      </c>
      <c r="Q607" s="58">
        <v>0</v>
      </c>
      <c r="R607" s="58">
        <v>0</v>
      </c>
      <c r="S607" s="58">
        <v>0</v>
      </c>
      <c r="T607" s="58">
        <v>0</v>
      </c>
      <c r="U607" s="58">
        <v>0</v>
      </c>
      <c r="V607" s="58">
        <v>0</v>
      </c>
      <c r="W607" s="58">
        <v>0</v>
      </c>
      <c r="X607" s="58">
        <v>0</v>
      </c>
      <c r="Y607" s="58">
        <v>0</v>
      </c>
      <c r="Z607" s="58">
        <v>0</v>
      </c>
      <c r="AA607" s="58">
        <v>0</v>
      </c>
      <c r="AB607" s="58">
        <v>0</v>
      </c>
      <c r="AC607" s="58">
        <v>0</v>
      </c>
      <c r="AD607" s="58">
        <v>0</v>
      </c>
      <c r="AE607" s="58">
        <v>0</v>
      </c>
      <c r="AF607" s="58">
        <v>0</v>
      </c>
      <c r="AG607" s="58">
        <v>0</v>
      </c>
      <c r="AH607" s="58">
        <v>0</v>
      </c>
      <c r="AI607" s="58">
        <v>0</v>
      </c>
      <c r="AK607" s="64">
        <f t="shared" si="9"/>
        <v>1.02324578989734E-2</v>
      </c>
    </row>
    <row r="608" spans="1:37" x14ac:dyDescent="0.25">
      <c r="A608">
        <v>606</v>
      </c>
      <c r="B608" s="1">
        <v>8.9999999999999993E-3</v>
      </c>
      <c r="C608" s="1">
        <v>1.655093934378017E-4</v>
      </c>
      <c r="D608" s="58">
        <v>0.15254443347269325</v>
      </c>
      <c r="E608" s="58">
        <v>3.7720276426068622E-2</v>
      </c>
      <c r="F608" s="58">
        <v>0.10353506672064534</v>
      </c>
      <c r="G608" s="58">
        <v>2.5114130897319054E-2</v>
      </c>
      <c r="H608" s="58">
        <v>5.5590136107319277E-2</v>
      </c>
      <c r="I608" s="58">
        <v>6.3332650902259374E-5</v>
      </c>
      <c r="J608" s="58">
        <v>0.15881244097833025</v>
      </c>
      <c r="K608" s="58">
        <v>5.3179602063513673E-2</v>
      </c>
      <c r="L608" s="58">
        <v>0.20048325687273036</v>
      </c>
      <c r="M608" s="58">
        <v>0.15699952875758175</v>
      </c>
      <c r="N608" s="58">
        <v>5.5957795052896123E-2</v>
      </c>
      <c r="O608" s="58">
        <v>0</v>
      </c>
      <c r="P608" s="58">
        <v>0</v>
      </c>
      <c r="Q608" s="58">
        <v>0</v>
      </c>
      <c r="R608" s="58">
        <v>0</v>
      </c>
      <c r="S608" s="58">
        <v>0</v>
      </c>
      <c r="T608" s="58">
        <v>0</v>
      </c>
      <c r="U608" s="58">
        <v>0</v>
      </c>
      <c r="V608" s="58">
        <v>0</v>
      </c>
      <c r="W608" s="58">
        <v>0</v>
      </c>
      <c r="X608" s="58">
        <v>0</v>
      </c>
      <c r="Y608" s="58">
        <v>0</v>
      </c>
      <c r="Z608" s="58">
        <v>0</v>
      </c>
      <c r="AA608" s="58">
        <v>0</v>
      </c>
      <c r="AB608" s="58">
        <v>0</v>
      </c>
      <c r="AC608" s="58">
        <v>0</v>
      </c>
      <c r="AD608" s="58">
        <v>0</v>
      </c>
      <c r="AE608" s="58">
        <v>0</v>
      </c>
      <c r="AF608" s="58">
        <v>0</v>
      </c>
      <c r="AG608" s="58">
        <v>0</v>
      </c>
      <c r="AH608" s="58">
        <v>0</v>
      </c>
      <c r="AI608" s="58">
        <v>0</v>
      </c>
      <c r="AK608" s="64">
        <f t="shared" si="9"/>
        <v>1.8389932604200191E-2</v>
      </c>
    </row>
    <row r="609" spans="1:37" x14ac:dyDescent="0.25">
      <c r="A609">
        <v>607</v>
      </c>
      <c r="B609" s="1">
        <v>1.24E-2</v>
      </c>
      <c r="C609" s="1">
        <v>2.1111046877427865E-4</v>
      </c>
      <c r="D609" s="58">
        <v>5.4940133781349884E-3</v>
      </c>
      <c r="E609" s="58">
        <v>0.15804443103466051</v>
      </c>
      <c r="F609" s="58">
        <v>0.14194072398963259</v>
      </c>
      <c r="G609" s="58">
        <v>1.4402441825684094E-2</v>
      </c>
      <c r="H609" s="58">
        <v>0.17222870408851254</v>
      </c>
      <c r="I609" s="58">
        <v>0.1376245551808836</v>
      </c>
      <c r="J609" s="58">
        <v>8.2907605896055409E-3</v>
      </c>
      <c r="K609" s="58">
        <v>2.7145613001816164E-2</v>
      </c>
      <c r="L609" s="58">
        <v>0.15663183022877786</v>
      </c>
      <c r="M609" s="58">
        <v>2.678710161358698E-2</v>
      </c>
      <c r="N609" s="58">
        <v>0.15140982506870501</v>
      </c>
      <c r="O609" s="58">
        <v>0</v>
      </c>
      <c r="P609" s="58">
        <v>0</v>
      </c>
      <c r="Q609" s="58">
        <v>0</v>
      </c>
      <c r="R609" s="58">
        <v>0</v>
      </c>
      <c r="S609" s="58">
        <v>0</v>
      </c>
      <c r="T609" s="58">
        <v>0</v>
      </c>
      <c r="U609" s="58">
        <v>0</v>
      </c>
      <c r="V609" s="58">
        <v>0</v>
      </c>
      <c r="W609" s="58">
        <v>0</v>
      </c>
      <c r="X609" s="58">
        <v>0</v>
      </c>
      <c r="Y609" s="58">
        <v>0</v>
      </c>
      <c r="Z609" s="58">
        <v>0</v>
      </c>
      <c r="AA609" s="58">
        <v>0</v>
      </c>
      <c r="AB609" s="58">
        <v>0</v>
      </c>
      <c r="AC609" s="58">
        <v>0</v>
      </c>
      <c r="AD609" s="58">
        <v>0</v>
      </c>
      <c r="AE609" s="58">
        <v>0</v>
      </c>
      <c r="AF609" s="58">
        <v>0</v>
      </c>
      <c r="AG609" s="58">
        <v>0</v>
      </c>
      <c r="AH609" s="58">
        <v>0</v>
      </c>
      <c r="AI609" s="58">
        <v>0</v>
      </c>
      <c r="AK609" s="64">
        <f t="shared" si="9"/>
        <v>1.7025037804377311E-2</v>
      </c>
    </row>
    <row r="610" spans="1:37" x14ac:dyDescent="0.25">
      <c r="A610">
        <v>608</v>
      </c>
      <c r="B610" s="1">
        <v>9.4000000000000004E-3</v>
      </c>
      <c r="C610" s="1">
        <v>-2.8483289487771354E-4</v>
      </c>
      <c r="D610" s="58">
        <v>0.10639382402729898</v>
      </c>
      <c r="E610" s="58">
        <v>5.1426117484045866E-3</v>
      </c>
      <c r="F610" s="58">
        <v>0.164462015861325</v>
      </c>
      <c r="G610" s="58">
        <v>1.6511208327568961E-3</v>
      </c>
      <c r="H610" s="58">
        <v>6.605428106814959E-2</v>
      </c>
      <c r="I610" s="58">
        <v>2.2946178146937505E-2</v>
      </c>
      <c r="J610" s="58">
        <v>0.12286986806313492</v>
      </c>
      <c r="K610" s="58">
        <v>0.12857990248891704</v>
      </c>
      <c r="L610" s="58">
        <v>7.8745193481004325E-2</v>
      </c>
      <c r="M610" s="58">
        <v>0.20559876921347073</v>
      </c>
      <c r="N610" s="58">
        <v>9.7556235068600367E-2</v>
      </c>
      <c r="O610" s="58">
        <v>0</v>
      </c>
      <c r="P610" s="58">
        <v>0</v>
      </c>
      <c r="Q610" s="58">
        <v>0</v>
      </c>
      <c r="R610" s="58">
        <v>0</v>
      </c>
      <c r="S610" s="58">
        <v>0</v>
      </c>
      <c r="T610" s="58">
        <v>0</v>
      </c>
      <c r="U610" s="58">
        <v>0</v>
      </c>
      <c r="V610" s="58">
        <v>0</v>
      </c>
      <c r="W610" s="58">
        <v>0</v>
      </c>
      <c r="X610" s="58">
        <v>0</v>
      </c>
      <c r="Y610" s="58">
        <v>0</v>
      </c>
      <c r="Z610" s="58">
        <v>0</v>
      </c>
      <c r="AA610" s="58">
        <v>0</v>
      </c>
      <c r="AB610" s="58">
        <v>0</v>
      </c>
      <c r="AC610" s="58">
        <v>0</v>
      </c>
      <c r="AD610" s="58">
        <v>0</v>
      </c>
      <c r="AE610" s="58">
        <v>0</v>
      </c>
      <c r="AF610" s="58">
        <v>0</v>
      </c>
      <c r="AG610" s="58">
        <v>0</v>
      </c>
      <c r="AH610" s="58">
        <v>0</v>
      </c>
      <c r="AI610" s="58">
        <v>0</v>
      </c>
      <c r="AK610" s="64">
        <f t="shared" si="9"/>
        <v>-3.030137179550144E-2</v>
      </c>
    </row>
    <row r="611" spans="1:37" x14ac:dyDescent="0.25">
      <c r="A611">
        <v>609</v>
      </c>
      <c r="B611" s="1">
        <v>1.47E-2</v>
      </c>
      <c r="C611" s="1">
        <v>-2.1095156292047311E-4</v>
      </c>
      <c r="D611" s="58">
        <v>0.1234665250851847</v>
      </c>
      <c r="E611" s="58">
        <v>0.10732131417786922</v>
      </c>
      <c r="F611" s="58">
        <v>7.4617500830279862E-2</v>
      </c>
      <c r="G611" s="58">
        <v>6.0520193726995963E-2</v>
      </c>
      <c r="H611" s="58">
        <v>0.11032732142391165</v>
      </c>
      <c r="I611" s="58">
        <v>0.16630450522993739</v>
      </c>
      <c r="J611" s="58">
        <v>0.13669856588749893</v>
      </c>
      <c r="K611" s="58">
        <v>0.14692683452618197</v>
      </c>
      <c r="L611" s="58">
        <v>5.3406557683172637E-3</v>
      </c>
      <c r="M611" s="58">
        <v>6.3228573112493192E-2</v>
      </c>
      <c r="N611" s="58">
        <v>5.248010231329943E-3</v>
      </c>
      <c r="O611" s="58">
        <v>0</v>
      </c>
      <c r="P611" s="58">
        <v>0</v>
      </c>
      <c r="Q611" s="58">
        <v>0</v>
      </c>
      <c r="R611" s="58">
        <v>0</v>
      </c>
      <c r="S611" s="58">
        <v>0</v>
      </c>
      <c r="T611" s="58">
        <v>0</v>
      </c>
      <c r="U611" s="58">
        <v>0</v>
      </c>
      <c r="V611" s="58">
        <v>0</v>
      </c>
      <c r="W611" s="58">
        <v>0</v>
      </c>
      <c r="X611" s="58">
        <v>0</v>
      </c>
      <c r="Y611" s="58">
        <v>0</v>
      </c>
      <c r="Z611" s="58">
        <v>0</v>
      </c>
      <c r="AA611" s="58">
        <v>0</v>
      </c>
      <c r="AB611" s="58">
        <v>0</v>
      </c>
      <c r="AC611" s="58">
        <v>0</v>
      </c>
      <c r="AD611" s="58">
        <v>0</v>
      </c>
      <c r="AE611" s="58">
        <v>0</v>
      </c>
      <c r="AF611" s="58">
        <v>0</v>
      </c>
      <c r="AG611" s="58">
        <v>0</v>
      </c>
      <c r="AH611" s="58">
        <v>0</v>
      </c>
      <c r="AI611" s="58">
        <v>0</v>
      </c>
      <c r="AK611" s="64">
        <f t="shared" si="9"/>
        <v>-1.4350446457175042E-2</v>
      </c>
    </row>
    <row r="612" spans="1:37" x14ac:dyDescent="0.25">
      <c r="A612">
        <v>610</v>
      </c>
      <c r="B612" s="1">
        <v>1.15E-2</v>
      </c>
      <c r="C612" s="1">
        <v>3.2103052303054968E-5</v>
      </c>
      <c r="D612" s="58">
        <v>1.364381617913977E-2</v>
      </c>
      <c r="E612" s="58">
        <v>9.4746987049428175E-2</v>
      </c>
      <c r="F612" s="58">
        <v>6.5505536184376809E-2</v>
      </c>
      <c r="G612" s="58">
        <v>0.10441456272957056</v>
      </c>
      <c r="H612" s="58">
        <v>2.9444969311000688E-2</v>
      </c>
      <c r="I612" s="58">
        <v>4.8906194150602194E-3</v>
      </c>
      <c r="J612" s="58">
        <v>0.16389961692933416</v>
      </c>
      <c r="K612" s="58">
        <v>0.16653755426851621</v>
      </c>
      <c r="L612" s="58">
        <v>9.958973317455759E-2</v>
      </c>
      <c r="M612" s="58">
        <v>0.15186691546833073</v>
      </c>
      <c r="N612" s="58">
        <v>0.10545968929068511</v>
      </c>
      <c r="O612" s="58">
        <v>0</v>
      </c>
      <c r="P612" s="58">
        <v>0</v>
      </c>
      <c r="Q612" s="58">
        <v>0</v>
      </c>
      <c r="R612" s="58">
        <v>0</v>
      </c>
      <c r="S612" s="58">
        <v>0</v>
      </c>
      <c r="T612" s="58">
        <v>0</v>
      </c>
      <c r="U612" s="58">
        <v>0</v>
      </c>
      <c r="V612" s="58">
        <v>0</v>
      </c>
      <c r="W612" s="58">
        <v>0</v>
      </c>
      <c r="X612" s="58">
        <v>0</v>
      </c>
      <c r="Y612" s="58">
        <v>0</v>
      </c>
      <c r="Z612" s="58">
        <v>0</v>
      </c>
      <c r="AA612" s="58">
        <v>0</v>
      </c>
      <c r="AB612" s="58">
        <v>0</v>
      </c>
      <c r="AC612" s="58">
        <v>0</v>
      </c>
      <c r="AD612" s="58">
        <v>0</v>
      </c>
      <c r="AE612" s="58">
        <v>0</v>
      </c>
      <c r="AF612" s="58">
        <v>0</v>
      </c>
      <c r="AG612" s="58">
        <v>0</v>
      </c>
      <c r="AH612" s="58">
        <v>0</v>
      </c>
      <c r="AI612" s="58">
        <v>0</v>
      </c>
      <c r="AK612" s="64">
        <f t="shared" si="9"/>
        <v>2.7915697654830409E-3</v>
      </c>
    </row>
    <row r="613" spans="1:37" x14ac:dyDescent="0.25">
      <c r="A613">
        <v>611</v>
      </c>
      <c r="B613" s="1">
        <v>1.2699999999999999E-2</v>
      </c>
      <c r="C613" s="1">
        <v>-1.9230534073288053E-4</v>
      </c>
      <c r="D613" s="58">
        <v>0.10491654679312445</v>
      </c>
      <c r="E613" s="58">
        <v>7.0822071724154223E-2</v>
      </c>
      <c r="F613" s="58">
        <v>3.9849663298976129E-2</v>
      </c>
      <c r="G613" s="58">
        <v>6.2557850057196759E-2</v>
      </c>
      <c r="H613" s="58">
        <v>4.1967049757995985E-2</v>
      </c>
      <c r="I613" s="58">
        <v>0.16841999026466065</v>
      </c>
      <c r="J613" s="58">
        <v>0.10934130377077403</v>
      </c>
      <c r="K613" s="58">
        <v>0.14603316079441844</v>
      </c>
      <c r="L613" s="58">
        <v>5.2596753659874991E-2</v>
      </c>
      <c r="M613" s="58">
        <v>9.338962654001233E-2</v>
      </c>
      <c r="N613" s="58">
        <v>0.11010598333881202</v>
      </c>
      <c r="O613" s="58">
        <v>0</v>
      </c>
      <c r="P613" s="58">
        <v>0</v>
      </c>
      <c r="Q613" s="58">
        <v>0</v>
      </c>
      <c r="R613" s="58">
        <v>0</v>
      </c>
      <c r="S613" s="58">
        <v>0</v>
      </c>
      <c r="T613" s="58">
        <v>0</v>
      </c>
      <c r="U613" s="58">
        <v>0</v>
      </c>
      <c r="V613" s="58">
        <v>0</v>
      </c>
      <c r="W613" s="58">
        <v>0</v>
      </c>
      <c r="X613" s="58">
        <v>0</v>
      </c>
      <c r="Y613" s="58">
        <v>0</v>
      </c>
      <c r="Z613" s="58">
        <v>0</v>
      </c>
      <c r="AA613" s="58">
        <v>0</v>
      </c>
      <c r="AB613" s="58">
        <v>0</v>
      </c>
      <c r="AC613" s="58">
        <v>0</v>
      </c>
      <c r="AD613" s="58">
        <v>0</v>
      </c>
      <c r="AE613" s="58">
        <v>0</v>
      </c>
      <c r="AF613" s="58">
        <v>0</v>
      </c>
      <c r="AG613" s="58">
        <v>0</v>
      </c>
      <c r="AH613" s="58">
        <v>0</v>
      </c>
      <c r="AI613" s="58">
        <v>0</v>
      </c>
      <c r="AK613" s="64">
        <f t="shared" si="9"/>
        <v>-1.5142152813612642E-2</v>
      </c>
    </row>
    <row r="614" spans="1:37" x14ac:dyDescent="0.25">
      <c r="A614">
        <v>612</v>
      </c>
      <c r="B614" s="1">
        <v>9.7000000000000003E-3</v>
      </c>
      <c r="C614" s="1">
        <v>-1.0478191409937947E-4</v>
      </c>
      <c r="D614" s="58">
        <v>3.3009774296865323E-2</v>
      </c>
      <c r="E614" s="58">
        <v>2.7728941079145884E-2</v>
      </c>
      <c r="F614" s="58">
        <v>5.3223258706261094E-2</v>
      </c>
      <c r="G614" s="58">
        <v>8.8820092571084142E-2</v>
      </c>
      <c r="H614" s="58">
        <v>0.1015975247193845</v>
      </c>
      <c r="I614" s="58">
        <v>0.13212379647660927</v>
      </c>
      <c r="J614" s="58">
        <v>9.4129827200002E-2</v>
      </c>
      <c r="K614" s="58">
        <v>8.8104520547384005E-2</v>
      </c>
      <c r="L614" s="58">
        <v>7.3597245127268826E-2</v>
      </c>
      <c r="M614" s="58">
        <v>0.19965070576145766</v>
      </c>
      <c r="N614" s="58">
        <v>0.1080143135145373</v>
      </c>
      <c r="O614" s="58">
        <v>0</v>
      </c>
      <c r="P614" s="58">
        <v>0</v>
      </c>
      <c r="Q614" s="58">
        <v>0</v>
      </c>
      <c r="R614" s="58">
        <v>0</v>
      </c>
      <c r="S614" s="58">
        <v>0</v>
      </c>
      <c r="T614" s="58">
        <v>0</v>
      </c>
      <c r="U614" s="58">
        <v>0</v>
      </c>
      <c r="V614" s="58">
        <v>0</v>
      </c>
      <c r="W614" s="58">
        <v>0</v>
      </c>
      <c r="X614" s="58">
        <v>0</v>
      </c>
      <c r="Y614" s="58">
        <v>0</v>
      </c>
      <c r="Z614" s="58">
        <v>0</v>
      </c>
      <c r="AA614" s="58">
        <v>0</v>
      </c>
      <c r="AB614" s="58">
        <v>0</v>
      </c>
      <c r="AC614" s="58">
        <v>0</v>
      </c>
      <c r="AD614" s="58">
        <v>0</v>
      </c>
      <c r="AE614" s="58">
        <v>0</v>
      </c>
      <c r="AF614" s="58">
        <v>0</v>
      </c>
      <c r="AG614" s="58">
        <v>0</v>
      </c>
      <c r="AH614" s="58">
        <v>0</v>
      </c>
      <c r="AI614" s="58">
        <v>0</v>
      </c>
      <c r="AK614" s="64">
        <f t="shared" si="9"/>
        <v>-1.0802259185503038E-2</v>
      </c>
    </row>
    <row r="615" spans="1:37" x14ac:dyDescent="0.25">
      <c r="A615">
        <v>613</v>
      </c>
      <c r="B615" s="1">
        <v>1.24E-2</v>
      </c>
      <c r="C615" s="1">
        <v>1.5142121283955181E-4</v>
      </c>
      <c r="D615" s="58">
        <v>8.1736409717258034E-3</v>
      </c>
      <c r="E615" s="58">
        <v>0.13380179006200796</v>
      </c>
      <c r="F615" s="58">
        <v>0.16355474793803185</v>
      </c>
      <c r="G615" s="58">
        <v>9.0838226123361523E-2</v>
      </c>
      <c r="H615" s="58">
        <v>9.8137249672173368E-2</v>
      </c>
      <c r="I615" s="58">
        <v>9.8947872400584891E-2</v>
      </c>
      <c r="J615" s="58">
        <v>0.11867127116507493</v>
      </c>
      <c r="K615" s="58">
        <v>3.78070938827249E-2</v>
      </c>
      <c r="L615" s="58">
        <v>9.1843698537301191E-2</v>
      </c>
      <c r="M615" s="58">
        <v>9.3327762845386159E-2</v>
      </c>
      <c r="N615" s="58">
        <v>6.4896646401627262E-2</v>
      </c>
      <c r="O615" s="58">
        <v>0</v>
      </c>
      <c r="P615" s="58">
        <v>0</v>
      </c>
      <c r="Q615" s="58">
        <v>0</v>
      </c>
      <c r="R615" s="58">
        <v>0</v>
      </c>
      <c r="S615" s="58">
        <v>0</v>
      </c>
      <c r="T615" s="58">
        <v>0</v>
      </c>
      <c r="U615" s="58">
        <v>0</v>
      </c>
      <c r="V615" s="58">
        <v>0</v>
      </c>
      <c r="W615" s="58">
        <v>0</v>
      </c>
      <c r="X615" s="58">
        <v>0</v>
      </c>
      <c r="Y615" s="58">
        <v>0</v>
      </c>
      <c r="Z615" s="58">
        <v>0</v>
      </c>
      <c r="AA615" s="58">
        <v>0</v>
      </c>
      <c r="AB615" s="58">
        <v>0</v>
      </c>
      <c r="AC615" s="58">
        <v>0</v>
      </c>
      <c r="AD615" s="58">
        <v>0</v>
      </c>
      <c r="AE615" s="58">
        <v>0</v>
      </c>
      <c r="AF615" s="58">
        <v>0</v>
      </c>
      <c r="AG615" s="58">
        <v>0</v>
      </c>
      <c r="AH615" s="58">
        <v>0</v>
      </c>
      <c r="AI615" s="58">
        <v>0</v>
      </c>
      <c r="AK615" s="64">
        <f t="shared" si="9"/>
        <v>1.2211388132221921E-2</v>
      </c>
    </row>
    <row r="616" spans="1:37" x14ac:dyDescent="0.25">
      <c r="A616">
        <v>614</v>
      </c>
      <c r="B616" s="1">
        <v>1.17E-2</v>
      </c>
      <c r="C616" s="1">
        <v>2.6942551413920116E-4</v>
      </c>
      <c r="D616" s="58">
        <v>3.4245664340012957E-2</v>
      </c>
      <c r="E616" s="58">
        <v>0.12555101381275849</v>
      </c>
      <c r="F616" s="58">
        <v>7.5778513445924248E-2</v>
      </c>
      <c r="G616" s="58">
        <v>0.12598558411290744</v>
      </c>
      <c r="H616" s="58">
        <v>0.10397688908716007</v>
      </c>
      <c r="I616" s="58">
        <v>0.12567261080901276</v>
      </c>
      <c r="J616" s="58">
        <v>7.7629513898234248E-2</v>
      </c>
      <c r="K616" s="58">
        <v>5.3229919105418372E-3</v>
      </c>
      <c r="L616" s="58">
        <v>8.2411543428550366E-2</v>
      </c>
      <c r="M616" s="58">
        <v>0.10243975958957573</v>
      </c>
      <c r="N616" s="58">
        <v>0.14098591556532197</v>
      </c>
      <c r="O616" s="58">
        <v>0</v>
      </c>
      <c r="P616" s="58">
        <v>0</v>
      </c>
      <c r="Q616" s="58">
        <v>0</v>
      </c>
      <c r="R616" s="58">
        <v>0</v>
      </c>
      <c r="S616" s="58">
        <v>0</v>
      </c>
      <c r="T616" s="58">
        <v>0</v>
      </c>
      <c r="U616" s="58">
        <v>0</v>
      </c>
      <c r="V616" s="58">
        <v>0</v>
      </c>
      <c r="W616" s="58">
        <v>0</v>
      </c>
      <c r="X616" s="58">
        <v>0</v>
      </c>
      <c r="Y616" s="58">
        <v>0</v>
      </c>
      <c r="Z616" s="58">
        <v>0</v>
      </c>
      <c r="AA616" s="58">
        <v>0</v>
      </c>
      <c r="AB616" s="58">
        <v>0</v>
      </c>
      <c r="AC616" s="58">
        <v>0</v>
      </c>
      <c r="AD616" s="58">
        <v>0</v>
      </c>
      <c r="AE616" s="58">
        <v>0</v>
      </c>
      <c r="AF616" s="58">
        <v>0</v>
      </c>
      <c r="AG616" s="58">
        <v>0</v>
      </c>
      <c r="AH616" s="58">
        <v>0</v>
      </c>
      <c r="AI616" s="58">
        <v>0</v>
      </c>
      <c r="AK616" s="64">
        <f t="shared" si="9"/>
        <v>2.3027821721299243E-2</v>
      </c>
    </row>
    <row r="617" spans="1:37" x14ac:dyDescent="0.25">
      <c r="A617">
        <v>615</v>
      </c>
      <c r="B617" s="1">
        <v>1.34E-2</v>
      </c>
      <c r="C617" s="1">
        <v>6.2935931069448773E-5</v>
      </c>
      <c r="D617" s="58">
        <v>1.9546868535109233E-2</v>
      </c>
      <c r="E617" s="58">
        <v>0.14022706752391351</v>
      </c>
      <c r="F617" s="58">
        <v>0.14084442708403169</v>
      </c>
      <c r="G617" s="58">
        <v>6.4381762143035995E-2</v>
      </c>
      <c r="H617" s="58">
        <v>0.13685341200363565</v>
      </c>
      <c r="I617" s="58">
        <v>0.14417522206433714</v>
      </c>
      <c r="J617" s="58">
        <v>0.11885066964063495</v>
      </c>
      <c r="K617" s="58">
        <v>6.2959919161692274E-2</v>
      </c>
      <c r="L617" s="58">
        <v>7.243085206461973E-2</v>
      </c>
      <c r="M617" s="58">
        <v>7.4764908719945317E-2</v>
      </c>
      <c r="N617" s="58">
        <v>2.4964891059044477E-2</v>
      </c>
      <c r="O617" s="58">
        <v>0</v>
      </c>
      <c r="P617" s="58">
        <v>0</v>
      </c>
      <c r="Q617" s="58">
        <v>0</v>
      </c>
      <c r="R617" s="58">
        <v>0</v>
      </c>
      <c r="S617" s="58">
        <v>0</v>
      </c>
      <c r="T617" s="58">
        <v>0</v>
      </c>
      <c r="U617" s="58">
        <v>0</v>
      </c>
      <c r="V617" s="58">
        <v>0</v>
      </c>
      <c r="W617" s="58">
        <v>0</v>
      </c>
      <c r="X617" s="58">
        <v>0</v>
      </c>
      <c r="Y617" s="58">
        <v>0</v>
      </c>
      <c r="Z617" s="58">
        <v>0</v>
      </c>
      <c r="AA617" s="58">
        <v>0</v>
      </c>
      <c r="AB617" s="58">
        <v>0</v>
      </c>
      <c r="AC617" s="58">
        <v>0</v>
      </c>
      <c r="AD617" s="58">
        <v>0</v>
      </c>
      <c r="AE617" s="58">
        <v>0</v>
      </c>
      <c r="AF617" s="58">
        <v>0</v>
      </c>
      <c r="AG617" s="58">
        <v>0</v>
      </c>
      <c r="AH617" s="58">
        <v>0</v>
      </c>
      <c r="AI617" s="58">
        <v>0</v>
      </c>
      <c r="AK617" s="64">
        <f t="shared" si="9"/>
        <v>4.6967112738394608E-3</v>
      </c>
    </row>
    <row r="618" spans="1:37" x14ac:dyDescent="0.25">
      <c r="A618">
        <v>616</v>
      </c>
      <c r="B618" s="1">
        <v>1.21E-2</v>
      </c>
      <c r="C618" s="1">
        <v>-2.1367153746279611E-4</v>
      </c>
      <c r="D618" s="58">
        <v>0.15421992364052195</v>
      </c>
      <c r="E618" s="58">
        <v>3.9579580676151686E-2</v>
      </c>
      <c r="F618" s="58">
        <v>6.2270237661682971E-2</v>
      </c>
      <c r="G618" s="58">
        <v>5.6319925958223813E-2</v>
      </c>
      <c r="H618" s="58">
        <v>0.11931831264279813</v>
      </c>
      <c r="I618" s="58">
        <v>0.1461766095911817</v>
      </c>
      <c r="J618" s="58">
        <v>5.8466253536278739E-2</v>
      </c>
      <c r="K618" s="58">
        <v>0.11888004411215294</v>
      </c>
      <c r="L618" s="58">
        <v>6.5102293819558246E-2</v>
      </c>
      <c r="M618" s="58">
        <v>1.0400075371127413E-4</v>
      </c>
      <c r="N618" s="58">
        <v>0.17956281760773868</v>
      </c>
      <c r="O618" s="58">
        <v>0</v>
      </c>
      <c r="P618" s="58">
        <v>0</v>
      </c>
      <c r="Q618" s="58">
        <v>0</v>
      </c>
      <c r="R618" s="58">
        <v>0</v>
      </c>
      <c r="S618" s="58">
        <v>0</v>
      </c>
      <c r="T618" s="58">
        <v>0</v>
      </c>
      <c r="U618" s="58">
        <v>0</v>
      </c>
      <c r="V618" s="58">
        <v>0</v>
      </c>
      <c r="W618" s="58">
        <v>0</v>
      </c>
      <c r="X618" s="58">
        <v>0</v>
      </c>
      <c r="Y618" s="58">
        <v>0</v>
      </c>
      <c r="Z618" s="58">
        <v>0</v>
      </c>
      <c r="AA618" s="58">
        <v>0</v>
      </c>
      <c r="AB618" s="58">
        <v>0</v>
      </c>
      <c r="AC618" s="58">
        <v>0</v>
      </c>
      <c r="AD618" s="58">
        <v>0</v>
      </c>
      <c r="AE618" s="58">
        <v>0</v>
      </c>
      <c r="AF618" s="58">
        <v>0</v>
      </c>
      <c r="AG618" s="58">
        <v>0</v>
      </c>
      <c r="AH618" s="58">
        <v>0</v>
      </c>
      <c r="AI618" s="58">
        <v>0</v>
      </c>
      <c r="AK618" s="64">
        <f t="shared" si="9"/>
        <v>-1.7658804748991414E-2</v>
      </c>
    </row>
    <row r="619" spans="1:37" x14ac:dyDescent="0.25">
      <c r="A619">
        <v>617</v>
      </c>
      <c r="B619" s="1">
        <v>1.2200000000000001E-2</v>
      </c>
      <c r="C619" s="1">
        <v>-1.6082209814170791E-5</v>
      </c>
      <c r="D619" s="58">
        <v>0.12472573395359635</v>
      </c>
      <c r="E619" s="58">
        <v>0.12119006018644031</v>
      </c>
      <c r="F619" s="58">
        <v>0.17292939275875396</v>
      </c>
      <c r="G619" s="58">
        <v>9.4272897925700039E-2</v>
      </c>
      <c r="H619" s="58">
        <v>4.6416540391377971E-2</v>
      </c>
      <c r="I619" s="58">
        <v>0.11550274245356025</v>
      </c>
      <c r="J619" s="58">
        <v>1.7992474234127996E-2</v>
      </c>
      <c r="K619" s="58">
        <v>3.4004587757008584E-2</v>
      </c>
      <c r="L619" s="58">
        <v>5.9922181367173602E-2</v>
      </c>
      <c r="M619" s="58">
        <v>0.1073190174279456</v>
      </c>
      <c r="N619" s="58">
        <v>0.10572437154431547</v>
      </c>
      <c r="O619" s="58">
        <v>0</v>
      </c>
      <c r="P619" s="58">
        <v>0</v>
      </c>
      <c r="Q619" s="58">
        <v>0</v>
      </c>
      <c r="R619" s="58">
        <v>0</v>
      </c>
      <c r="S619" s="58">
        <v>0</v>
      </c>
      <c r="T619" s="58">
        <v>0</v>
      </c>
      <c r="U619" s="58">
        <v>0</v>
      </c>
      <c r="V619" s="58">
        <v>0</v>
      </c>
      <c r="W619" s="58">
        <v>0</v>
      </c>
      <c r="X619" s="58">
        <v>0</v>
      </c>
      <c r="Y619" s="58">
        <v>0</v>
      </c>
      <c r="Z619" s="58">
        <v>0</v>
      </c>
      <c r="AA619" s="58">
        <v>0</v>
      </c>
      <c r="AB619" s="58">
        <v>0</v>
      </c>
      <c r="AC619" s="58">
        <v>0</v>
      </c>
      <c r="AD619" s="58">
        <v>0</v>
      </c>
      <c r="AE619" s="58">
        <v>0</v>
      </c>
      <c r="AF619" s="58">
        <v>0</v>
      </c>
      <c r="AG619" s="58">
        <v>0</v>
      </c>
      <c r="AH619" s="58">
        <v>0</v>
      </c>
      <c r="AI619" s="58">
        <v>0</v>
      </c>
      <c r="AK619" s="64">
        <f t="shared" si="9"/>
        <v>-1.3182139191943269E-3</v>
      </c>
    </row>
    <row r="620" spans="1:37" x14ac:dyDescent="0.25">
      <c r="A620">
        <v>618</v>
      </c>
      <c r="B620" s="1">
        <v>1.0999999999999999E-2</v>
      </c>
      <c r="C620" s="1">
        <v>2.1392600076703329E-5</v>
      </c>
      <c r="D620" s="58">
        <v>1.845361092005297E-2</v>
      </c>
      <c r="E620" s="58">
        <v>7.3703274972886049E-2</v>
      </c>
      <c r="F620" s="58">
        <v>0.15410596561259005</v>
      </c>
      <c r="G620" s="58">
        <v>0.18872335832755935</v>
      </c>
      <c r="H620" s="58">
        <v>1.8919835545696741E-2</v>
      </c>
      <c r="I620" s="58">
        <v>0.11219454492392682</v>
      </c>
      <c r="J620" s="58">
        <v>6.3039721979169169E-2</v>
      </c>
      <c r="K620" s="58">
        <v>3.3390057642288064E-2</v>
      </c>
      <c r="L620" s="58">
        <v>0.10904526337831009</v>
      </c>
      <c r="M620" s="58">
        <v>0.14994965878166047</v>
      </c>
      <c r="N620" s="58">
        <v>7.8474707915860281E-2</v>
      </c>
      <c r="O620" s="58">
        <v>0</v>
      </c>
      <c r="P620" s="58">
        <v>0</v>
      </c>
      <c r="Q620" s="58">
        <v>0</v>
      </c>
      <c r="R620" s="58">
        <v>0</v>
      </c>
      <c r="S620" s="58">
        <v>0</v>
      </c>
      <c r="T620" s="58">
        <v>0</v>
      </c>
      <c r="U620" s="58">
        <v>0</v>
      </c>
      <c r="V620" s="58">
        <v>0</v>
      </c>
      <c r="W620" s="58">
        <v>0</v>
      </c>
      <c r="X620" s="58">
        <v>0</v>
      </c>
      <c r="Y620" s="58">
        <v>0</v>
      </c>
      <c r="Z620" s="58">
        <v>0</v>
      </c>
      <c r="AA620" s="58">
        <v>0</v>
      </c>
      <c r="AB620" s="58">
        <v>0</v>
      </c>
      <c r="AC620" s="58">
        <v>0</v>
      </c>
      <c r="AD620" s="58">
        <v>0</v>
      </c>
      <c r="AE620" s="58">
        <v>0</v>
      </c>
      <c r="AF620" s="58">
        <v>0</v>
      </c>
      <c r="AG620" s="58">
        <v>0</v>
      </c>
      <c r="AH620" s="58">
        <v>0</v>
      </c>
      <c r="AI620" s="58">
        <v>0</v>
      </c>
      <c r="AK620" s="64">
        <f t="shared" si="9"/>
        <v>1.9447818251548481E-3</v>
      </c>
    </row>
    <row r="621" spans="1:37" x14ac:dyDescent="0.25">
      <c r="A621">
        <v>619</v>
      </c>
      <c r="B621" s="1">
        <v>1.17E-2</v>
      </c>
      <c r="C621" s="1">
        <v>-5.0360500537404871E-4</v>
      </c>
      <c r="D621" s="58">
        <v>3.8808974534224439E-2</v>
      </c>
      <c r="E621" s="58">
        <v>2.2896634843863908E-2</v>
      </c>
      <c r="F621" s="58">
        <v>0.1373841645100112</v>
      </c>
      <c r="G621" s="58">
        <v>8.9603570082795403E-2</v>
      </c>
      <c r="H621" s="58">
        <v>0.14883752735350642</v>
      </c>
      <c r="I621" s="58">
        <v>4.6004587026714207E-2</v>
      </c>
      <c r="J621" s="58">
        <v>2.6264949318341765E-2</v>
      </c>
      <c r="K621" s="58">
        <v>0.20175638844278576</v>
      </c>
      <c r="L621" s="58">
        <v>1.230831143033506E-3</v>
      </c>
      <c r="M621" s="58">
        <v>0.15708924576189939</v>
      </c>
      <c r="N621" s="58">
        <v>0.13012312698282394</v>
      </c>
      <c r="O621" s="58">
        <v>0</v>
      </c>
      <c r="P621" s="58">
        <v>0</v>
      </c>
      <c r="Q621" s="58">
        <v>0</v>
      </c>
      <c r="R621" s="58">
        <v>0</v>
      </c>
      <c r="S621" s="58">
        <v>0</v>
      </c>
      <c r="T621" s="58">
        <v>0</v>
      </c>
      <c r="U621" s="58">
        <v>0</v>
      </c>
      <c r="V621" s="58">
        <v>0</v>
      </c>
      <c r="W621" s="58">
        <v>0</v>
      </c>
      <c r="X621" s="58">
        <v>0</v>
      </c>
      <c r="Y621" s="58">
        <v>0</v>
      </c>
      <c r="Z621" s="58">
        <v>0</v>
      </c>
      <c r="AA621" s="58">
        <v>0</v>
      </c>
      <c r="AB621" s="58">
        <v>0</v>
      </c>
      <c r="AC621" s="58">
        <v>0</v>
      </c>
      <c r="AD621" s="58">
        <v>0</v>
      </c>
      <c r="AE621" s="58">
        <v>0</v>
      </c>
      <c r="AF621" s="58">
        <v>0</v>
      </c>
      <c r="AG621" s="58">
        <v>0</v>
      </c>
      <c r="AH621" s="58">
        <v>0</v>
      </c>
      <c r="AI621" s="58">
        <v>0</v>
      </c>
      <c r="AK621" s="64">
        <f t="shared" si="9"/>
        <v>-4.3043162852482796E-2</v>
      </c>
    </row>
    <row r="622" spans="1:37" x14ac:dyDescent="0.25">
      <c r="A622">
        <v>620</v>
      </c>
      <c r="B622" s="1">
        <v>1.34E-2</v>
      </c>
      <c r="C622" s="1">
        <v>-1.3762398350674392E-4</v>
      </c>
      <c r="D622" s="58">
        <v>0.16216796981230247</v>
      </c>
      <c r="E622" s="58">
        <v>0.10158470555123401</v>
      </c>
      <c r="F622" s="58">
        <v>0.1109994033787623</v>
      </c>
      <c r="G622" s="58">
        <v>9.7289192785857723E-2</v>
      </c>
      <c r="H622" s="58">
        <v>7.1994293170526873E-3</v>
      </c>
      <c r="I622" s="58">
        <v>0.10198954238701467</v>
      </c>
      <c r="J622" s="58">
        <v>0.10039548311484782</v>
      </c>
      <c r="K622" s="58">
        <v>0.12663830118221353</v>
      </c>
      <c r="L622" s="58">
        <v>4.5576367584541248E-2</v>
      </c>
      <c r="M622" s="58">
        <v>4.526480288010748E-2</v>
      </c>
      <c r="N622" s="58">
        <v>0.10089480200606608</v>
      </c>
      <c r="O622" s="58">
        <v>0</v>
      </c>
      <c r="P622" s="58">
        <v>0</v>
      </c>
      <c r="Q622" s="58">
        <v>0</v>
      </c>
      <c r="R622" s="58">
        <v>0</v>
      </c>
      <c r="S622" s="58">
        <v>0</v>
      </c>
      <c r="T622" s="58">
        <v>0</v>
      </c>
      <c r="U622" s="58">
        <v>0</v>
      </c>
      <c r="V622" s="58">
        <v>0</v>
      </c>
      <c r="W622" s="58">
        <v>0</v>
      </c>
      <c r="X622" s="58">
        <v>0</v>
      </c>
      <c r="Y622" s="58">
        <v>0</v>
      </c>
      <c r="Z622" s="58">
        <v>0</v>
      </c>
      <c r="AA622" s="58">
        <v>0</v>
      </c>
      <c r="AB622" s="58">
        <v>0</v>
      </c>
      <c r="AC622" s="58">
        <v>0</v>
      </c>
      <c r="AD622" s="58">
        <v>0</v>
      </c>
      <c r="AE622" s="58">
        <v>0</v>
      </c>
      <c r="AF622" s="58">
        <v>0</v>
      </c>
      <c r="AG622" s="58">
        <v>0</v>
      </c>
      <c r="AH622" s="58">
        <v>0</v>
      </c>
      <c r="AI622" s="58">
        <v>0</v>
      </c>
      <c r="AK622" s="64">
        <f t="shared" si="9"/>
        <v>-1.0270446530354024E-2</v>
      </c>
    </row>
    <row r="623" spans="1:37" x14ac:dyDescent="0.25">
      <c r="A623">
        <v>621</v>
      </c>
      <c r="B623" s="1">
        <v>1.47E-2</v>
      </c>
      <c r="C623" s="1">
        <v>-4.237303299132265E-4</v>
      </c>
      <c r="D623" s="58">
        <v>0.11017625673451756</v>
      </c>
      <c r="E623" s="58">
        <v>9.9835047988182227E-2</v>
      </c>
      <c r="F623" s="58">
        <v>0.10413611053170217</v>
      </c>
      <c r="G623" s="58">
        <v>9.0419005933112861E-2</v>
      </c>
      <c r="H623" s="58">
        <v>4.6589541029654815E-3</v>
      </c>
      <c r="I623" s="58">
        <v>0.20774589689728823</v>
      </c>
      <c r="J623" s="58">
        <v>1.4224496193472845E-2</v>
      </c>
      <c r="K623" s="58">
        <v>0.17097800299634733</v>
      </c>
      <c r="L623" s="58">
        <v>1.7586938566830544E-2</v>
      </c>
      <c r="M623" s="58">
        <v>0.12754563158547147</v>
      </c>
      <c r="N623" s="58">
        <v>5.2693658470109435E-2</v>
      </c>
      <c r="O623" s="58">
        <v>0</v>
      </c>
      <c r="P623" s="58">
        <v>0</v>
      </c>
      <c r="Q623" s="58">
        <v>0</v>
      </c>
      <c r="R623" s="58">
        <v>0</v>
      </c>
      <c r="S623" s="58">
        <v>0</v>
      </c>
      <c r="T623" s="58">
        <v>0</v>
      </c>
      <c r="U623" s="58">
        <v>0</v>
      </c>
      <c r="V623" s="58">
        <v>0</v>
      </c>
      <c r="W623" s="58">
        <v>0</v>
      </c>
      <c r="X623" s="58">
        <v>0</v>
      </c>
      <c r="Y623" s="58">
        <v>0</v>
      </c>
      <c r="Z623" s="58">
        <v>0</v>
      </c>
      <c r="AA623" s="58">
        <v>0</v>
      </c>
      <c r="AB623" s="58">
        <v>0</v>
      </c>
      <c r="AC623" s="58">
        <v>0</v>
      </c>
      <c r="AD623" s="58">
        <v>0</v>
      </c>
      <c r="AE623" s="58">
        <v>0</v>
      </c>
      <c r="AF623" s="58">
        <v>0</v>
      </c>
      <c r="AG623" s="58">
        <v>0</v>
      </c>
      <c r="AH623" s="58">
        <v>0</v>
      </c>
      <c r="AI623" s="58">
        <v>0</v>
      </c>
      <c r="AK623" s="64">
        <f t="shared" si="9"/>
        <v>-2.8825192511103843E-2</v>
      </c>
    </row>
    <row r="624" spans="1:37" x14ac:dyDescent="0.25">
      <c r="A624">
        <v>622</v>
      </c>
      <c r="B624" s="1">
        <v>1.3100000000000001E-2</v>
      </c>
      <c r="C624" s="1">
        <v>-2.4142637505466985E-5</v>
      </c>
      <c r="D624" s="58">
        <v>4.1646817959186842E-3</v>
      </c>
      <c r="E624" s="58">
        <v>0.12346342246827141</v>
      </c>
      <c r="F624" s="58">
        <v>0.14568508291249174</v>
      </c>
      <c r="G624" s="58">
        <v>8.6111365953795482E-2</v>
      </c>
      <c r="H624" s="58">
        <v>7.0766160882618973E-2</v>
      </c>
      <c r="I624" s="58">
        <v>0.15979230654600296</v>
      </c>
      <c r="J624" s="58">
        <v>0.11417791864026926</v>
      </c>
      <c r="K624" s="58">
        <v>8.7894362214003721E-2</v>
      </c>
      <c r="L624" s="58">
        <v>0.10474764034761769</v>
      </c>
      <c r="M624" s="58">
        <v>9.684646065334411E-2</v>
      </c>
      <c r="N624" s="58">
        <v>6.3505975856658079E-3</v>
      </c>
      <c r="O624" s="58">
        <v>0</v>
      </c>
      <c r="P624" s="58">
        <v>0</v>
      </c>
      <c r="Q624" s="58">
        <v>0</v>
      </c>
      <c r="R624" s="58">
        <v>0</v>
      </c>
      <c r="S624" s="58">
        <v>0</v>
      </c>
      <c r="T624" s="58">
        <v>0</v>
      </c>
      <c r="U624" s="58">
        <v>0</v>
      </c>
      <c r="V624" s="58">
        <v>0</v>
      </c>
      <c r="W624" s="58">
        <v>0</v>
      </c>
      <c r="X624" s="58">
        <v>0</v>
      </c>
      <c r="Y624" s="58">
        <v>0</v>
      </c>
      <c r="Z624" s="58">
        <v>0</v>
      </c>
      <c r="AA624" s="58">
        <v>0</v>
      </c>
      <c r="AB624" s="58">
        <v>0</v>
      </c>
      <c r="AC624" s="58">
        <v>0</v>
      </c>
      <c r="AD624" s="58">
        <v>0</v>
      </c>
      <c r="AE624" s="58">
        <v>0</v>
      </c>
      <c r="AF624" s="58">
        <v>0</v>
      </c>
      <c r="AG624" s="58">
        <v>0</v>
      </c>
      <c r="AH624" s="58">
        <v>0</v>
      </c>
      <c r="AI624" s="58">
        <v>0</v>
      </c>
      <c r="AK624" s="64">
        <f t="shared" si="9"/>
        <v>-1.8429494278982431E-3</v>
      </c>
    </row>
    <row r="625" spans="1:37" x14ac:dyDescent="0.25">
      <c r="A625">
        <v>623</v>
      </c>
      <c r="B625" s="1">
        <v>1.26E-2</v>
      </c>
      <c r="C625" s="1">
        <v>-3.6970208760440503E-4</v>
      </c>
      <c r="D625" s="58">
        <v>0.12339625899226361</v>
      </c>
      <c r="E625" s="58">
        <v>3.2470068710757707E-2</v>
      </c>
      <c r="F625" s="58">
        <v>8.3618041148864203E-2</v>
      </c>
      <c r="G625" s="58">
        <v>0.12924563952923188</v>
      </c>
      <c r="H625" s="58">
        <v>3.4295750115762705E-2</v>
      </c>
      <c r="I625" s="58">
        <v>0.14371730809191943</v>
      </c>
      <c r="J625" s="58">
        <v>7.4048835600915186E-2</v>
      </c>
      <c r="K625" s="58">
        <v>0.15223747411624441</v>
      </c>
      <c r="L625" s="58">
        <v>4.2508872229071189E-2</v>
      </c>
      <c r="M625" s="58">
        <v>0.15572955540267178</v>
      </c>
      <c r="N625" s="58">
        <v>2.8732196062297866E-2</v>
      </c>
      <c r="O625" s="58">
        <v>0</v>
      </c>
      <c r="P625" s="58">
        <v>0</v>
      </c>
      <c r="Q625" s="58">
        <v>0</v>
      </c>
      <c r="R625" s="58">
        <v>0</v>
      </c>
      <c r="S625" s="58">
        <v>0</v>
      </c>
      <c r="T625" s="58">
        <v>0</v>
      </c>
      <c r="U625" s="58">
        <v>0</v>
      </c>
      <c r="V625" s="58">
        <v>0</v>
      </c>
      <c r="W625" s="58">
        <v>0</v>
      </c>
      <c r="X625" s="58">
        <v>0</v>
      </c>
      <c r="Y625" s="58">
        <v>0</v>
      </c>
      <c r="Z625" s="58">
        <v>0</v>
      </c>
      <c r="AA625" s="58">
        <v>0</v>
      </c>
      <c r="AB625" s="58">
        <v>0</v>
      </c>
      <c r="AC625" s="58">
        <v>0</v>
      </c>
      <c r="AD625" s="58">
        <v>0</v>
      </c>
      <c r="AE625" s="58">
        <v>0</v>
      </c>
      <c r="AF625" s="58">
        <v>0</v>
      </c>
      <c r="AG625" s="58">
        <v>0</v>
      </c>
      <c r="AH625" s="58">
        <v>0</v>
      </c>
      <c r="AI625" s="58">
        <v>0</v>
      </c>
      <c r="AK625" s="64">
        <f t="shared" si="9"/>
        <v>-2.9341435524159128E-2</v>
      </c>
    </row>
    <row r="626" spans="1:37" x14ac:dyDescent="0.25">
      <c r="A626">
        <v>624</v>
      </c>
      <c r="B626" s="1">
        <v>1.3100000000000001E-2</v>
      </c>
      <c r="C626" s="1">
        <v>-4.8146368115050396E-4</v>
      </c>
      <c r="D626" s="58">
        <v>9.4510091186010309E-2</v>
      </c>
      <c r="E626" s="58">
        <v>8.8961965006139621E-3</v>
      </c>
      <c r="F626" s="58">
        <v>7.3617605592403851E-2</v>
      </c>
      <c r="G626" s="58">
        <v>2.1436100597125814E-2</v>
      </c>
      <c r="H626" s="58">
        <v>0.10707077073111115</v>
      </c>
      <c r="I626" s="58">
        <v>0.18307989124573318</v>
      </c>
      <c r="J626" s="58">
        <v>5.530414026872827E-2</v>
      </c>
      <c r="K626" s="58">
        <v>0.19803183013425749</v>
      </c>
      <c r="L626" s="58">
        <v>8.8223353112919969E-2</v>
      </c>
      <c r="M626" s="58">
        <v>1.7466552750541774E-2</v>
      </c>
      <c r="N626" s="58">
        <v>0.15236346788055419</v>
      </c>
      <c r="O626" s="58">
        <v>0</v>
      </c>
      <c r="P626" s="58">
        <v>0</v>
      </c>
      <c r="Q626" s="58">
        <v>0</v>
      </c>
      <c r="R626" s="58">
        <v>0</v>
      </c>
      <c r="S626" s="58">
        <v>0</v>
      </c>
      <c r="T626" s="58">
        <v>0</v>
      </c>
      <c r="U626" s="58">
        <v>0</v>
      </c>
      <c r="V626" s="58">
        <v>0</v>
      </c>
      <c r="W626" s="58">
        <v>0</v>
      </c>
      <c r="X626" s="58">
        <v>0</v>
      </c>
      <c r="Y626" s="58">
        <v>0</v>
      </c>
      <c r="Z626" s="58">
        <v>0</v>
      </c>
      <c r="AA626" s="58">
        <v>0</v>
      </c>
      <c r="AB626" s="58">
        <v>0</v>
      </c>
      <c r="AC626" s="58">
        <v>0</v>
      </c>
      <c r="AD626" s="58">
        <v>0</v>
      </c>
      <c r="AE626" s="58">
        <v>0</v>
      </c>
      <c r="AF626" s="58">
        <v>0</v>
      </c>
      <c r="AG626" s="58">
        <v>0</v>
      </c>
      <c r="AH626" s="58">
        <v>0</v>
      </c>
      <c r="AI626" s="58">
        <v>0</v>
      </c>
      <c r="AK626" s="64">
        <f t="shared" si="9"/>
        <v>-3.6752952759580453E-2</v>
      </c>
    </row>
    <row r="627" spans="1:37" x14ac:dyDescent="0.25">
      <c r="A627">
        <v>625</v>
      </c>
      <c r="B627" s="1">
        <v>1.4999999999999999E-2</v>
      </c>
      <c r="C627" s="1">
        <v>2.0348013321184452E-4</v>
      </c>
      <c r="D627" s="58">
        <v>2.0865002404360498E-3</v>
      </c>
      <c r="E627" s="58">
        <v>0.18393065005274536</v>
      </c>
      <c r="F627" s="58">
        <v>0.10967561676397727</v>
      </c>
      <c r="G627" s="58">
        <v>0.11922193763644491</v>
      </c>
      <c r="H627" s="58">
        <v>3.1976015496981338E-3</v>
      </c>
      <c r="I627" s="58">
        <v>7.0036972400413164E-2</v>
      </c>
      <c r="J627" s="58">
        <v>0.17696933554001631</v>
      </c>
      <c r="K627" s="58">
        <v>0.13317837169718641</v>
      </c>
      <c r="L627" s="58">
        <v>0.13795224015614352</v>
      </c>
      <c r="M627" s="58">
        <v>4.369437068610247E-2</v>
      </c>
      <c r="N627" s="58">
        <v>2.0056403276836568E-2</v>
      </c>
      <c r="O627" s="58">
        <v>0</v>
      </c>
      <c r="P627" s="58">
        <v>0</v>
      </c>
      <c r="Q627" s="58">
        <v>0</v>
      </c>
      <c r="R627" s="58">
        <v>0</v>
      </c>
      <c r="S627" s="58">
        <v>0</v>
      </c>
      <c r="T627" s="58">
        <v>0</v>
      </c>
      <c r="U627" s="58">
        <v>0</v>
      </c>
      <c r="V627" s="58">
        <v>0</v>
      </c>
      <c r="W627" s="58">
        <v>0</v>
      </c>
      <c r="X627" s="58">
        <v>0</v>
      </c>
      <c r="Y627" s="58">
        <v>0</v>
      </c>
      <c r="Z627" s="58">
        <v>0</v>
      </c>
      <c r="AA627" s="58">
        <v>0</v>
      </c>
      <c r="AB627" s="58">
        <v>0</v>
      </c>
      <c r="AC627" s="58">
        <v>0</v>
      </c>
      <c r="AD627" s="58">
        <v>0</v>
      </c>
      <c r="AE627" s="58">
        <v>0</v>
      </c>
      <c r="AF627" s="58">
        <v>0</v>
      </c>
      <c r="AG627" s="58">
        <v>0</v>
      </c>
      <c r="AH627" s="58">
        <v>0</v>
      </c>
      <c r="AI627" s="58">
        <v>0</v>
      </c>
      <c r="AK627" s="64">
        <f t="shared" si="9"/>
        <v>1.3565342214122969E-2</v>
      </c>
    </row>
    <row r="628" spans="1:37" x14ac:dyDescent="0.25">
      <c r="A628">
        <v>626</v>
      </c>
      <c r="B628" s="1">
        <v>1.17E-2</v>
      </c>
      <c r="C628" s="1">
        <v>3.388022271485713E-5</v>
      </c>
      <c r="D628" s="58">
        <v>1.8095584214680022E-2</v>
      </c>
      <c r="E628" s="58">
        <v>8.1828878211108708E-2</v>
      </c>
      <c r="F628" s="58">
        <v>0.13097772717626896</v>
      </c>
      <c r="G628" s="58">
        <v>0.12573531133598759</v>
      </c>
      <c r="H628" s="58">
        <v>0.14145403910546339</v>
      </c>
      <c r="I628" s="58">
        <v>8.3367980513697162E-2</v>
      </c>
      <c r="J628" s="58">
        <v>0.10458745613348534</v>
      </c>
      <c r="K628" s="58">
        <v>7.254193891607566E-2</v>
      </c>
      <c r="L628" s="58">
        <v>0.1085509579489348</v>
      </c>
      <c r="M628" s="58">
        <v>6.3559406346830646E-2</v>
      </c>
      <c r="N628" s="58">
        <v>6.9300720097467794E-2</v>
      </c>
      <c r="O628" s="58">
        <v>0</v>
      </c>
      <c r="P628" s="58">
        <v>0</v>
      </c>
      <c r="Q628" s="58">
        <v>0</v>
      </c>
      <c r="R628" s="58">
        <v>0</v>
      </c>
      <c r="S628" s="58">
        <v>0</v>
      </c>
      <c r="T628" s="58">
        <v>0</v>
      </c>
      <c r="U628" s="58">
        <v>0</v>
      </c>
      <c r="V628" s="58">
        <v>0</v>
      </c>
      <c r="W628" s="58">
        <v>0</v>
      </c>
      <c r="X628" s="58">
        <v>0</v>
      </c>
      <c r="Y628" s="58">
        <v>0</v>
      </c>
      <c r="Z628" s="58">
        <v>0</v>
      </c>
      <c r="AA628" s="58">
        <v>0</v>
      </c>
      <c r="AB628" s="58">
        <v>0</v>
      </c>
      <c r="AC628" s="58">
        <v>0</v>
      </c>
      <c r="AD628" s="58">
        <v>0</v>
      </c>
      <c r="AE628" s="58">
        <v>0</v>
      </c>
      <c r="AF628" s="58">
        <v>0</v>
      </c>
      <c r="AG628" s="58">
        <v>0</v>
      </c>
      <c r="AH628" s="58">
        <v>0</v>
      </c>
      <c r="AI628" s="58">
        <v>0</v>
      </c>
      <c r="AK628" s="64">
        <f t="shared" si="9"/>
        <v>2.8957455311843698E-3</v>
      </c>
    </row>
    <row r="629" spans="1:37" x14ac:dyDescent="0.25">
      <c r="A629">
        <v>627</v>
      </c>
      <c r="B629" s="1">
        <v>1.21E-2</v>
      </c>
      <c r="C629" s="1">
        <v>3.5546754067446016E-4</v>
      </c>
      <c r="D629" s="58">
        <v>7.4260336226009901E-2</v>
      </c>
      <c r="E629" s="58">
        <v>0.1381202439507383</v>
      </c>
      <c r="F629" s="58">
        <v>9.9731971324140564E-2</v>
      </c>
      <c r="G629" s="58">
        <v>1.8151926751259818E-3</v>
      </c>
      <c r="H629" s="58">
        <v>0.13759424787515676</v>
      </c>
      <c r="I629" s="58">
        <v>4.5235840794876234E-2</v>
      </c>
      <c r="J629" s="58">
        <v>0.20834406140166026</v>
      </c>
      <c r="K629" s="58">
        <v>1.6759921972961105E-2</v>
      </c>
      <c r="L629" s="58">
        <v>2.5132201543791186E-2</v>
      </c>
      <c r="M629" s="58">
        <v>4.452809474761258E-2</v>
      </c>
      <c r="N629" s="58">
        <v>0.20847788748792723</v>
      </c>
      <c r="O629" s="58">
        <v>0</v>
      </c>
      <c r="P629" s="58">
        <v>0</v>
      </c>
      <c r="Q629" s="58">
        <v>0</v>
      </c>
      <c r="R629" s="58">
        <v>0</v>
      </c>
      <c r="S629" s="58">
        <v>0</v>
      </c>
      <c r="T629" s="58">
        <v>0</v>
      </c>
      <c r="U629" s="58">
        <v>0</v>
      </c>
      <c r="V629" s="58">
        <v>0</v>
      </c>
      <c r="W629" s="58">
        <v>0</v>
      </c>
      <c r="X629" s="58">
        <v>0</v>
      </c>
      <c r="Y629" s="58">
        <v>0</v>
      </c>
      <c r="Z629" s="58">
        <v>0</v>
      </c>
      <c r="AA629" s="58">
        <v>0</v>
      </c>
      <c r="AB629" s="58">
        <v>0</v>
      </c>
      <c r="AC629" s="58">
        <v>0</v>
      </c>
      <c r="AD629" s="58">
        <v>0</v>
      </c>
      <c r="AE629" s="58">
        <v>0</v>
      </c>
      <c r="AF629" s="58">
        <v>0</v>
      </c>
      <c r="AG629" s="58">
        <v>0</v>
      </c>
      <c r="AH629" s="58">
        <v>0</v>
      </c>
      <c r="AI629" s="58">
        <v>0</v>
      </c>
      <c r="AK629" s="64">
        <f t="shared" si="9"/>
        <v>2.937748270036861E-2</v>
      </c>
    </row>
    <row r="630" spans="1:37" x14ac:dyDescent="0.25">
      <c r="A630">
        <v>628</v>
      </c>
      <c r="B630" s="1">
        <v>1.11E-2</v>
      </c>
      <c r="C630" s="1">
        <v>-1.5384604020607338E-4</v>
      </c>
      <c r="D630" s="58">
        <v>0.13653673169431357</v>
      </c>
      <c r="E630" s="58">
        <v>1.7170396998980451E-2</v>
      </c>
      <c r="F630" s="58">
        <v>8.8182056109805979E-2</v>
      </c>
      <c r="G630" s="58">
        <v>9.0200010292622659E-3</v>
      </c>
      <c r="H630" s="58">
        <v>0.12805144568595703</v>
      </c>
      <c r="I630" s="58">
        <v>0.10930043417823322</v>
      </c>
      <c r="J630" s="58">
        <v>0.12575157525334965</v>
      </c>
      <c r="K630" s="58">
        <v>0.11308887682554443</v>
      </c>
      <c r="L630" s="58">
        <v>0.12728095112363955</v>
      </c>
      <c r="M630" s="58">
        <v>2.3348762797803516E-2</v>
      </c>
      <c r="N630" s="58">
        <v>0.12226876830311045</v>
      </c>
      <c r="O630" s="58">
        <v>0</v>
      </c>
      <c r="P630" s="58">
        <v>0</v>
      </c>
      <c r="Q630" s="58">
        <v>0</v>
      </c>
      <c r="R630" s="58">
        <v>0</v>
      </c>
      <c r="S630" s="58">
        <v>0</v>
      </c>
      <c r="T630" s="58">
        <v>0</v>
      </c>
      <c r="U630" s="58">
        <v>0</v>
      </c>
      <c r="V630" s="58">
        <v>0</v>
      </c>
      <c r="W630" s="58">
        <v>0</v>
      </c>
      <c r="X630" s="58">
        <v>0</v>
      </c>
      <c r="Y630" s="58">
        <v>0</v>
      </c>
      <c r="Z630" s="58">
        <v>0</v>
      </c>
      <c r="AA630" s="58">
        <v>0</v>
      </c>
      <c r="AB630" s="58">
        <v>0</v>
      </c>
      <c r="AC630" s="58">
        <v>0</v>
      </c>
      <c r="AD630" s="58">
        <v>0</v>
      </c>
      <c r="AE630" s="58">
        <v>0</v>
      </c>
      <c r="AF630" s="58">
        <v>0</v>
      </c>
      <c r="AG630" s="58">
        <v>0</v>
      </c>
      <c r="AH630" s="58">
        <v>0</v>
      </c>
      <c r="AI630" s="58">
        <v>0</v>
      </c>
      <c r="AK630" s="64">
        <f t="shared" si="9"/>
        <v>-1.3860003622168772E-2</v>
      </c>
    </row>
    <row r="631" spans="1:37" x14ac:dyDescent="0.25">
      <c r="A631">
        <v>629</v>
      </c>
      <c r="B631" s="1">
        <v>1.26E-2</v>
      </c>
      <c r="C631" s="1">
        <v>-2.8221575895840046E-4</v>
      </c>
      <c r="D631" s="58">
        <v>0.12442758889685558</v>
      </c>
      <c r="E631" s="58">
        <v>4.9476381205363955E-2</v>
      </c>
      <c r="F631" s="58">
        <v>2.6243535790775138E-2</v>
      </c>
      <c r="G631" s="58">
        <v>6.1667664824673132E-2</v>
      </c>
      <c r="H631" s="58">
        <v>8.4811222391745645E-3</v>
      </c>
      <c r="I631" s="58">
        <v>0.15280048954289027</v>
      </c>
      <c r="J631" s="58">
        <v>0.159484698581604</v>
      </c>
      <c r="K631" s="58">
        <v>0.16800141225714377</v>
      </c>
      <c r="L631" s="58">
        <v>1.2880902340274327E-2</v>
      </c>
      <c r="M631" s="58">
        <v>0.19896909704739726</v>
      </c>
      <c r="N631" s="58">
        <v>3.756710727384794E-2</v>
      </c>
      <c r="O631" s="58">
        <v>0</v>
      </c>
      <c r="P631" s="58">
        <v>0</v>
      </c>
      <c r="Q631" s="58">
        <v>0</v>
      </c>
      <c r="R631" s="58">
        <v>0</v>
      </c>
      <c r="S631" s="58">
        <v>0</v>
      </c>
      <c r="T631" s="58">
        <v>0</v>
      </c>
      <c r="U631" s="58">
        <v>0</v>
      </c>
      <c r="V631" s="58">
        <v>0</v>
      </c>
      <c r="W631" s="58">
        <v>0</v>
      </c>
      <c r="X631" s="58">
        <v>0</v>
      </c>
      <c r="Y631" s="58">
        <v>0</v>
      </c>
      <c r="Z631" s="58">
        <v>0</v>
      </c>
      <c r="AA631" s="58">
        <v>0</v>
      </c>
      <c r="AB631" s="58">
        <v>0</v>
      </c>
      <c r="AC631" s="58">
        <v>0</v>
      </c>
      <c r="AD631" s="58">
        <v>0</v>
      </c>
      <c r="AE631" s="58">
        <v>0</v>
      </c>
      <c r="AF631" s="58">
        <v>0</v>
      </c>
      <c r="AG631" s="58">
        <v>0</v>
      </c>
      <c r="AH631" s="58">
        <v>0</v>
      </c>
      <c r="AI631" s="58">
        <v>0</v>
      </c>
      <c r="AK631" s="64">
        <f t="shared" si="9"/>
        <v>-2.2398076107809559E-2</v>
      </c>
    </row>
    <row r="632" spans="1:37" x14ac:dyDescent="0.25">
      <c r="A632">
        <v>630</v>
      </c>
      <c r="B632" s="1">
        <v>1.37E-2</v>
      </c>
      <c r="C632" s="1">
        <v>6.534506595133965E-5</v>
      </c>
      <c r="D632" s="58">
        <v>3.8675994637335454E-2</v>
      </c>
      <c r="E632" s="58">
        <v>0.14031824431288162</v>
      </c>
      <c r="F632" s="58">
        <v>9.1113406869048674E-2</v>
      </c>
      <c r="G632" s="58">
        <v>9.144565304787336E-2</v>
      </c>
      <c r="H632" s="58">
        <v>0.10866681284517454</v>
      </c>
      <c r="I632" s="58">
        <v>3.5600565280798892E-2</v>
      </c>
      <c r="J632" s="58">
        <v>0.15632808438731632</v>
      </c>
      <c r="K632" s="58">
        <v>0.14871604068344188</v>
      </c>
      <c r="L632" s="58">
        <v>7.2335660015258277E-2</v>
      </c>
      <c r="M632" s="58">
        <v>4.9439980048145787E-2</v>
      </c>
      <c r="N632" s="58">
        <v>6.7359557872725198E-2</v>
      </c>
      <c r="O632" s="58">
        <v>0</v>
      </c>
      <c r="P632" s="58">
        <v>0</v>
      </c>
      <c r="Q632" s="58">
        <v>0</v>
      </c>
      <c r="R632" s="58">
        <v>0</v>
      </c>
      <c r="S632" s="58">
        <v>0</v>
      </c>
      <c r="T632" s="58">
        <v>0</v>
      </c>
      <c r="U632" s="58">
        <v>0</v>
      </c>
      <c r="V632" s="58">
        <v>0</v>
      </c>
      <c r="W632" s="58">
        <v>0</v>
      </c>
      <c r="X632" s="58">
        <v>0</v>
      </c>
      <c r="Y632" s="58">
        <v>0</v>
      </c>
      <c r="Z632" s="58">
        <v>0</v>
      </c>
      <c r="AA632" s="58">
        <v>0</v>
      </c>
      <c r="AB632" s="58">
        <v>0</v>
      </c>
      <c r="AC632" s="58">
        <v>0</v>
      </c>
      <c r="AD632" s="58">
        <v>0</v>
      </c>
      <c r="AE632" s="58">
        <v>0</v>
      </c>
      <c r="AF632" s="58">
        <v>0</v>
      </c>
      <c r="AG632" s="58">
        <v>0</v>
      </c>
      <c r="AH632" s="58">
        <v>0</v>
      </c>
      <c r="AI632" s="58">
        <v>0</v>
      </c>
      <c r="AK632" s="64">
        <f t="shared" si="9"/>
        <v>4.769712843163478E-3</v>
      </c>
    </row>
    <row r="633" spans="1:37" x14ac:dyDescent="0.25">
      <c r="A633">
        <v>631</v>
      </c>
      <c r="B633" s="1">
        <v>1.2800000000000001E-2</v>
      </c>
      <c r="C633" s="1">
        <v>-5.3662704350739973E-5</v>
      </c>
      <c r="D633" s="58">
        <v>0.15135537832364288</v>
      </c>
      <c r="E633" s="58">
        <v>0.12051021812710373</v>
      </c>
      <c r="F633" s="58">
        <v>0.10008655357212674</v>
      </c>
      <c r="G633" s="58">
        <v>0.10541400260614371</v>
      </c>
      <c r="H633" s="58">
        <v>5.2054172829822366E-2</v>
      </c>
      <c r="I633" s="58">
        <v>9.561527567145868E-2</v>
      </c>
      <c r="J633" s="58">
        <v>3.1204649720119063E-2</v>
      </c>
      <c r="K633" s="58">
        <v>9.9534089273291229E-2</v>
      </c>
      <c r="L633" s="58">
        <v>7.8644651154394465E-2</v>
      </c>
      <c r="M633" s="58">
        <v>0.1213879818127729</v>
      </c>
      <c r="N633" s="58">
        <v>4.4193026909124203E-2</v>
      </c>
      <c r="O633" s="58">
        <v>0</v>
      </c>
      <c r="P633" s="58">
        <v>0</v>
      </c>
      <c r="Q633" s="58">
        <v>0</v>
      </c>
      <c r="R633" s="58">
        <v>0</v>
      </c>
      <c r="S633" s="58">
        <v>0</v>
      </c>
      <c r="T633" s="58">
        <v>0</v>
      </c>
      <c r="U633" s="58">
        <v>0</v>
      </c>
      <c r="V633" s="58">
        <v>0</v>
      </c>
      <c r="W633" s="58">
        <v>0</v>
      </c>
      <c r="X633" s="58">
        <v>0</v>
      </c>
      <c r="Y633" s="58">
        <v>0</v>
      </c>
      <c r="Z633" s="58">
        <v>0</v>
      </c>
      <c r="AA633" s="58">
        <v>0</v>
      </c>
      <c r="AB633" s="58">
        <v>0</v>
      </c>
      <c r="AC633" s="58">
        <v>0</v>
      </c>
      <c r="AD633" s="58">
        <v>0</v>
      </c>
      <c r="AE633" s="58">
        <v>0</v>
      </c>
      <c r="AF633" s="58">
        <v>0</v>
      </c>
      <c r="AG633" s="58">
        <v>0</v>
      </c>
      <c r="AH633" s="58">
        <v>0</v>
      </c>
      <c r="AI633" s="58">
        <v>0</v>
      </c>
      <c r="AK633" s="64">
        <f t="shared" si="9"/>
        <v>-4.1923987774015606E-3</v>
      </c>
    </row>
    <row r="634" spans="1:37" x14ac:dyDescent="0.25">
      <c r="A634">
        <v>632</v>
      </c>
      <c r="B634" s="1">
        <v>1.0500000000000001E-2</v>
      </c>
      <c r="C634" s="1">
        <v>-3.5350628124051787E-5</v>
      </c>
      <c r="D634" s="58">
        <v>0.11535431996897653</v>
      </c>
      <c r="E634" s="58">
        <v>5.4981692769212026E-2</v>
      </c>
      <c r="F634" s="58">
        <v>8.9146626058447503E-2</v>
      </c>
      <c r="G634" s="58">
        <v>0.10879156631301087</v>
      </c>
      <c r="H634" s="58">
        <v>0.15968876926466902</v>
      </c>
      <c r="I634" s="58">
        <v>8.6082932977796844E-2</v>
      </c>
      <c r="J634" s="58">
        <v>1.8415105015376569E-2</v>
      </c>
      <c r="K634" s="58">
        <v>6.4758005885934888E-2</v>
      </c>
      <c r="L634" s="58">
        <v>0.12077722613861264</v>
      </c>
      <c r="M634" s="58">
        <v>0.11716937188511531</v>
      </c>
      <c r="N634" s="58">
        <v>6.4834383722848013E-2</v>
      </c>
      <c r="O634" s="58">
        <v>0</v>
      </c>
      <c r="P634" s="58">
        <v>0</v>
      </c>
      <c r="Q634" s="58">
        <v>0</v>
      </c>
      <c r="R634" s="58">
        <v>0</v>
      </c>
      <c r="S634" s="58">
        <v>0</v>
      </c>
      <c r="T634" s="58">
        <v>0</v>
      </c>
      <c r="U634" s="58">
        <v>0</v>
      </c>
      <c r="V634" s="58">
        <v>0</v>
      </c>
      <c r="W634" s="58">
        <v>0</v>
      </c>
      <c r="X634" s="58">
        <v>0</v>
      </c>
      <c r="Y634" s="58">
        <v>0</v>
      </c>
      <c r="Z634" s="58">
        <v>0</v>
      </c>
      <c r="AA634" s="58">
        <v>0</v>
      </c>
      <c r="AB634" s="58">
        <v>0</v>
      </c>
      <c r="AC634" s="58">
        <v>0</v>
      </c>
      <c r="AD634" s="58">
        <v>0</v>
      </c>
      <c r="AE634" s="58">
        <v>0</v>
      </c>
      <c r="AF634" s="58">
        <v>0</v>
      </c>
      <c r="AG634" s="58">
        <v>0</v>
      </c>
      <c r="AH634" s="58">
        <v>0</v>
      </c>
      <c r="AI634" s="58">
        <v>0</v>
      </c>
      <c r="AK634" s="64">
        <f t="shared" si="9"/>
        <v>-3.366726488004932E-3</v>
      </c>
    </row>
    <row r="635" spans="1:37" x14ac:dyDescent="0.25">
      <c r="A635">
        <v>633</v>
      </c>
      <c r="B635" s="1">
        <v>8.8999999999999999E-3</v>
      </c>
      <c r="C635" s="1">
        <v>-2.1792372051735392E-5</v>
      </c>
      <c r="D635" s="58">
        <v>0.1291542221439427</v>
      </c>
      <c r="E635" s="58">
        <v>2.5673652440738479E-2</v>
      </c>
      <c r="F635" s="58">
        <v>0.11535049368656794</v>
      </c>
      <c r="G635" s="58">
        <v>4.1867286665259691E-2</v>
      </c>
      <c r="H635" s="58">
        <v>4.7097195014797061E-2</v>
      </c>
      <c r="I635" s="58">
        <v>8.0573618043832965E-2</v>
      </c>
      <c r="J635" s="58">
        <v>4.0142770710434837E-2</v>
      </c>
      <c r="K635" s="58">
        <v>5.0341225835792827E-2</v>
      </c>
      <c r="L635" s="58">
        <v>0.15240915786852929</v>
      </c>
      <c r="M635" s="58">
        <v>0.10473845679623291</v>
      </c>
      <c r="N635" s="58">
        <v>0.21265192079387157</v>
      </c>
      <c r="O635" s="58">
        <v>0</v>
      </c>
      <c r="P635" s="58">
        <v>0</v>
      </c>
      <c r="Q635" s="58">
        <v>0</v>
      </c>
      <c r="R635" s="58">
        <v>0</v>
      </c>
      <c r="S635" s="58">
        <v>0</v>
      </c>
      <c r="T635" s="58">
        <v>0</v>
      </c>
      <c r="U635" s="58">
        <v>0</v>
      </c>
      <c r="V635" s="58">
        <v>0</v>
      </c>
      <c r="W635" s="58">
        <v>0</v>
      </c>
      <c r="X635" s="58">
        <v>0</v>
      </c>
      <c r="Y635" s="58">
        <v>0</v>
      </c>
      <c r="Z635" s="58">
        <v>0</v>
      </c>
      <c r="AA635" s="58">
        <v>0</v>
      </c>
      <c r="AB635" s="58">
        <v>0</v>
      </c>
      <c r="AC635" s="58">
        <v>0</v>
      </c>
      <c r="AD635" s="58">
        <v>0</v>
      </c>
      <c r="AE635" s="58">
        <v>0</v>
      </c>
      <c r="AF635" s="58">
        <v>0</v>
      </c>
      <c r="AG635" s="58">
        <v>0</v>
      </c>
      <c r="AH635" s="58">
        <v>0</v>
      </c>
      <c r="AI635" s="58">
        <v>0</v>
      </c>
      <c r="AK635" s="64">
        <f t="shared" si="9"/>
        <v>-2.4485811294084709E-3</v>
      </c>
    </row>
    <row r="636" spans="1:37" x14ac:dyDescent="0.25">
      <c r="A636">
        <v>634</v>
      </c>
      <c r="B636" s="1">
        <v>1.0999999999999999E-2</v>
      </c>
      <c r="C636" s="1">
        <v>-2.4157146570506701E-5</v>
      </c>
      <c r="D636" s="58">
        <v>0.11976190444428093</v>
      </c>
      <c r="E636" s="58">
        <v>5.316035108781287E-2</v>
      </c>
      <c r="F636" s="58">
        <v>3.4120586835678111E-2</v>
      </c>
      <c r="G636" s="58">
        <v>0.11833372269393048</v>
      </c>
      <c r="H636" s="58">
        <v>6.0797080424831923E-2</v>
      </c>
      <c r="I636" s="58">
        <v>0.11856226981319941</v>
      </c>
      <c r="J636" s="58">
        <v>8.9987656204769909E-2</v>
      </c>
      <c r="K636" s="58">
        <v>9.1412662612287907E-2</v>
      </c>
      <c r="L636" s="58">
        <v>9.5402597808653303E-2</v>
      </c>
      <c r="M636" s="58">
        <v>0.10929576643214242</v>
      </c>
      <c r="N636" s="58">
        <v>0.1091654016424129</v>
      </c>
      <c r="O636" s="58">
        <v>0</v>
      </c>
      <c r="P636" s="58">
        <v>0</v>
      </c>
      <c r="Q636" s="58">
        <v>0</v>
      </c>
      <c r="R636" s="58">
        <v>0</v>
      </c>
      <c r="S636" s="58">
        <v>0</v>
      </c>
      <c r="T636" s="58">
        <v>0</v>
      </c>
      <c r="U636" s="58">
        <v>0</v>
      </c>
      <c r="V636" s="58">
        <v>0</v>
      </c>
      <c r="W636" s="58">
        <v>0</v>
      </c>
      <c r="X636" s="58">
        <v>0</v>
      </c>
      <c r="Y636" s="58">
        <v>0</v>
      </c>
      <c r="Z636" s="58">
        <v>0</v>
      </c>
      <c r="AA636" s="58">
        <v>0</v>
      </c>
      <c r="AB636" s="58">
        <v>0</v>
      </c>
      <c r="AC636" s="58">
        <v>0</v>
      </c>
      <c r="AD636" s="58">
        <v>0</v>
      </c>
      <c r="AE636" s="58">
        <v>0</v>
      </c>
      <c r="AF636" s="58">
        <v>0</v>
      </c>
      <c r="AG636" s="58">
        <v>0</v>
      </c>
      <c r="AH636" s="58">
        <v>0</v>
      </c>
      <c r="AI636" s="58">
        <v>0</v>
      </c>
      <c r="AK636" s="64">
        <f t="shared" si="9"/>
        <v>-2.1961042336824275E-3</v>
      </c>
    </row>
    <row r="637" spans="1:37" x14ac:dyDescent="0.25">
      <c r="A637">
        <v>635</v>
      </c>
      <c r="B637" s="1">
        <v>1.24E-2</v>
      </c>
      <c r="C637" s="1">
        <v>-1.7868792446422015E-4</v>
      </c>
      <c r="D637" s="58">
        <v>0.10860471798156306</v>
      </c>
      <c r="E637" s="58">
        <v>7.450819863751619E-2</v>
      </c>
      <c r="F637" s="58">
        <v>0.15404072226405741</v>
      </c>
      <c r="G637" s="58">
        <v>0.14735342718642822</v>
      </c>
      <c r="H637" s="58">
        <v>3.8866311258404319E-2</v>
      </c>
      <c r="I637" s="58">
        <v>5.0818202063092496E-2</v>
      </c>
      <c r="J637" s="58">
        <v>2.0479407918473111E-3</v>
      </c>
      <c r="K637" s="58">
        <v>0.14178831659732452</v>
      </c>
      <c r="L637" s="58">
        <v>0.16033474305625992</v>
      </c>
      <c r="M637" s="58">
        <v>1.5366324558031559E-2</v>
      </c>
      <c r="N637" s="58">
        <v>0.10627109560547492</v>
      </c>
      <c r="O637" s="58">
        <v>0</v>
      </c>
      <c r="P637" s="58">
        <v>0</v>
      </c>
      <c r="Q637" s="58">
        <v>0</v>
      </c>
      <c r="R637" s="58">
        <v>0</v>
      </c>
      <c r="S637" s="58">
        <v>0</v>
      </c>
      <c r="T637" s="58">
        <v>0</v>
      </c>
      <c r="U637" s="58">
        <v>0</v>
      </c>
      <c r="V637" s="58">
        <v>0</v>
      </c>
      <c r="W637" s="58">
        <v>0</v>
      </c>
      <c r="X637" s="58">
        <v>0</v>
      </c>
      <c r="Y637" s="58">
        <v>0</v>
      </c>
      <c r="Z637" s="58">
        <v>0</v>
      </c>
      <c r="AA637" s="58">
        <v>0</v>
      </c>
      <c r="AB637" s="58">
        <v>0</v>
      </c>
      <c r="AC637" s="58">
        <v>0</v>
      </c>
      <c r="AD637" s="58">
        <v>0</v>
      </c>
      <c r="AE637" s="58">
        <v>0</v>
      </c>
      <c r="AF637" s="58">
        <v>0</v>
      </c>
      <c r="AG637" s="58">
        <v>0</v>
      </c>
      <c r="AH637" s="58">
        <v>0</v>
      </c>
      <c r="AI637" s="58">
        <v>0</v>
      </c>
      <c r="AK637" s="64">
        <f t="shared" si="9"/>
        <v>-1.4410316489050012E-2</v>
      </c>
    </row>
    <row r="638" spans="1:37" x14ac:dyDescent="0.25">
      <c r="A638">
        <v>636</v>
      </c>
      <c r="B638" s="1">
        <v>1.21E-2</v>
      </c>
      <c r="C638" s="1">
        <v>9.679722394677115E-5</v>
      </c>
      <c r="D638" s="58">
        <v>1.1249903341821198E-2</v>
      </c>
      <c r="E638" s="58">
        <v>9.9901904158917712E-2</v>
      </c>
      <c r="F638" s="58">
        <v>0.13337800006781342</v>
      </c>
      <c r="G638" s="58">
        <v>0.11201514252314874</v>
      </c>
      <c r="H638" s="58">
        <v>0.1270082995064952</v>
      </c>
      <c r="I638" s="58">
        <v>0.11075388443681743</v>
      </c>
      <c r="J638" s="58">
        <v>0.13688696011630588</v>
      </c>
      <c r="K638" s="58">
        <v>3.5192920141124046E-2</v>
      </c>
      <c r="L638" s="58">
        <v>3.2454808496636629E-2</v>
      </c>
      <c r="M638" s="58">
        <v>7.1417837268917608E-2</v>
      </c>
      <c r="N638" s="58">
        <v>0.12974033994200207</v>
      </c>
      <c r="O638" s="58">
        <v>0</v>
      </c>
      <c r="P638" s="58">
        <v>0</v>
      </c>
      <c r="Q638" s="58">
        <v>0</v>
      </c>
      <c r="R638" s="58">
        <v>0</v>
      </c>
      <c r="S638" s="58">
        <v>0</v>
      </c>
      <c r="T638" s="58">
        <v>0</v>
      </c>
      <c r="U638" s="58">
        <v>0</v>
      </c>
      <c r="V638" s="58">
        <v>0</v>
      </c>
      <c r="W638" s="58">
        <v>0</v>
      </c>
      <c r="X638" s="58">
        <v>0</v>
      </c>
      <c r="Y638" s="58">
        <v>0</v>
      </c>
      <c r="Z638" s="58">
        <v>0</v>
      </c>
      <c r="AA638" s="58">
        <v>0</v>
      </c>
      <c r="AB638" s="58">
        <v>0</v>
      </c>
      <c r="AC638" s="58">
        <v>0</v>
      </c>
      <c r="AD638" s="58">
        <v>0</v>
      </c>
      <c r="AE638" s="58">
        <v>0</v>
      </c>
      <c r="AF638" s="58">
        <v>0</v>
      </c>
      <c r="AG638" s="58">
        <v>0</v>
      </c>
      <c r="AH638" s="58">
        <v>0</v>
      </c>
      <c r="AI638" s="58">
        <v>0</v>
      </c>
      <c r="AK638" s="64">
        <f t="shared" si="9"/>
        <v>7.9997705741133192E-3</v>
      </c>
    </row>
    <row r="639" spans="1:37" x14ac:dyDescent="0.25">
      <c r="A639">
        <v>637</v>
      </c>
      <c r="B639" s="1">
        <v>1.14E-2</v>
      </c>
      <c r="C639" s="1">
        <v>2.5405936897149155E-4</v>
      </c>
      <c r="D639" s="58">
        <v>0.14165726119759811</v>
      </c>
      <c r="E639" s="58">
        <v>0.1252872955044273</v>
      </c>
      <c r="F639" s="58">
        <v>9.2561106810773574E-3</v>
      </c>
      <c r="G639" s="58">
        <v>0.11080845412167768</v>
      </c>
      <c r="H639" s="58">
        <v>5.1629717322039519E-2</v>
      </c>
      <c r="I639" s="58">
        <v>9.5767170064409532E-2</v>
      </c>
      <c r="J639" s="58">
        <v>6.9228800665563833E-2</v>
      </c>
      <c r="K639" s="58">
        <v>4.0761754765953166E-2</v>
      </c>
      <c r="L639" s="58">
        <v>8.1919850648218523E-2</v>
      </c>
      <c r="M639" s="58">
        <v>0.14662088680225174</v>
      </c>
      <c r="N639" s="58">
        <v>0.12706269822678326</v>
      </c>
      <c r="O639" s="58">
        <v>0</v>
      </c>
      <c r="P639" s="58">
        <v>0</v>
      </c>
      <c r="Q639" s="58">
        <v>0</v>
      </c>
      <c r="R639" s="58">
        <v>0</v>
      </c>
      <c r="S639" s="58">
        <v>0</v>
      </c>
      <c r="T639" s="58">
        <v>0</v>
      </c>
      <c r="U639" s="58">
        <v>0</v>
      </c>
      <c r="V639" s="58">
        <v>0</v>
      </c>
      <c r="W639" s="58">
        <v>0</v>
      </c>
      <c r="X639" s="58">
        <v>0</v>
      </c>
      <c r="Y639" s="58">
        <v>0</v>
      </c>
      <c r="Z639" s="58">
        <v>0</v>
      </c>
      <c r="AA639" s="58">
        <v>0</v>
      </c>
      <c r="AB639" s="58">
        <v>0</v>
      </c>
      <c r="AC639" s="58">
        <v>0</v>
      </c>
      <c r="AD639" s="58">
        <v>0</v>
      </c>
      <c r="AE639" s="58">
        <v>0</v>
      </c>
      <c r="AF639" s="58">
        <v>0</v>
      </c>
      <c r="AG639" s="58">
        <v>0</v>
      </c>
      <c r="AH639" s="58">
        <v>0</v>
      </c>
      <c r="AI639" s="58">
        <v>0</v>
      </c>
      <c r="AK639" s="64">
        <f t="shared" si="9"/>
        <v>2.2285909558902767E-2</v>
      </c>
    </row>
    <row r="640" spans="1:37" x14ac:dyDescent="0.25">
      <c r="A640">
        <v>638</v>
      </c>
      <c r="B640" s="1">
        <v>1.26E-2</v>
      </c>
      <c r="C640" s="1">
        <v>-4.6553448870596646E-4</v>
      </c>
      <c r="D640" s="58">
        <v>0.11142290282794168</v>
      </c>
      <c r="E640" s="58">
        <v>1.7139899910799259E-2</v>
      </c>
      <c r="F640" s="58">
        <v>0.13855062704018442</v>
      </c>
      <c r="G640" s="58">
        <v>0.11771920293840739</v>
      </c>
      <c r="H640" s="58">
        <v>3.8312879230125274E-2</v>
      </c>
      <c r="I640" s="58">
        <v>0.12136968017813281</v>
      </c>
      <c r="J640" s="58">
        <v>5.9288278725512601E-2</v>
      </c>
      <c r="K640" s="58">
        <v>0.17344403709452222</v>
      </c>
      <c r="L640" s="58">
        <v>8.7451934737105261E-2</v>
      </c>
      <c r="M640" s="58">
        <v>0.11976689246020306</v>
      </c>
      <c r="N640" s="58">
        <v>1.5533664857066122E-2</v>
      </c>
      <c r="O640" s="58">
        <v>0</v>
      </c>
      <c r="P640" s="58">
        <v>0</v>
      </c>
      <c r="Q640" s="58">
        <v>0</v>
      </c>
      <c r="R640" s="58">
        <v>0</v>
      </c>
      <c r="S640" s="58">
        <v>0</v>
      </c>
      <c r="T640" s="58">
        <v>0</v>
      </c>
      <c r="U640" s="58">
        <v>0</v>
      </c>
      <c r="V640" s="58">
        <v>0</v>
      </c>
      <c r="W640" s="58">
        <v>0</v>
      </c>
      <c r="X640" s="58">
        <v>0</v>
      </c>
      <c r="Y640" s="58">
        <v>0</v>
      </c>
      <c r="Z640" s="58">
        <v>0</v>
      </c>
      <c r="AA640" s="58">
        <v>0</v>
      </c>
      <c r="AB640" s="58">
        <v>0</v>
      </c>
      <c r="AC640" s="58">
        <v>0</v>
      </c>
      <c r="AD640" s="58">
        <v>0</v>
      </c>
      <c r="AE640" s="58">
        <v>0</v>
      </c>
      <c r="AF640" s="58">
        <v>0</v>
      </c>
      <c r="AG640" s="58">
        <v>0</v>
      </c>
      <c r="AH640" s="58">
        <v>0</v>
      </c>
      <c r="AI640" s="58">
        <v>0</v>
      </c>
      <c r="AK640" s="64">
        <f t="shared" si="9"/>
        <v>-3.6947181643330669E-2</v>
      </c>
    </row>
    <row r="641" spans="1:37" x14ac:dyDescent="0.25">
      <c r="A641">
        <v>639</v>
      </c>
      <c r="B641" s="1">
        <v>8.8000000000000005E-3</v>
      </c>
      <c r="C641" s="1">
        <v>7.1359269419153686E-5</v>
      </c>
      <c r="D641" s="58">
        <v>4.926669257889036E-2</v>
      </c>
      <c r="E641" s="58">
        <v>3.9150248983272434E-2</v>
      </c>
      <c r="F641" s="58">
        <v>7.733362692548322E-2</v>
      </c>
      <c r="G641" s="58">
        <v>5.9558672649547041E-2</v>
      </c>
      <c r="H641" s="58">
        <v>6.5793004856166308E-3</v>
      </c>
      <c r="I641" s="58">
        <v>5.0595205091825343E-2</v>
      </c>
      <c r="J641" s="58">
        <v>0.13918241020273894</v>
      </c>
      <c r="K641" s="58">
        <v>8.8762694153574517E-2</v>
      </c>
      <c r="L641" s="58">
        <v>0.15250589781059226</v>
      </c>
      <c r="M641" s="58">
        <v>0.16704817232689478</v>
      </c>
      <c r="N641" s="58">
        <v>0.17001707879156447</v>
      </c>
      <c r="O641" s="58">
        <v>0</v>
      </c>
      <c r="P641" s="58">
        <v>0</v>
      </c>
      <c r="Q641" s="58">
        <v>0</v>
      </c>
      <c r="R641" s="58">
        <v>0</v>
      </c>
      <c r="S641" s="58">
        <v>0</v>
      </c>
      <c r="T641" s="58">
        <v>0</v>
      </c>
      <c r="U641" s="58">
        <v>0</v>
      </c>
      <c r="V641" s="58">
        <v>0</v>
      </c>
      <c r="W641" s="58">
        <v>0</v>
      </c>
      <c r="X641" s="58">
        <v>0</v>
      </c>
      <c r="Y641" s="58">
        <v>0</v>
      </c>
      <c r="Z641" s="58">
        <v>0</v>
      </c>
      <c r="AA641" s="58">
        <v>0</v>
      </c>
      <c r="AB641" s="58">
        <v>0</v>
      </c>
      <c r="AC641" s="58">
        <v>0</v>
      </c>
      <c r="AD641" s="58">
        <v>0</v>
      </c>
      <c r="AE641" s="58">
        <v>0</v>
      </c>
      <c r="AF641" s="58">
        <v>0</v>
      </c>
      <c r="AG641" s="58">
        <v>0</v>
      </c>
      <c r="AH641" s="58">
        <v>0</v>
      </c>
      <c r="AI641" s="58">
        <v>0</v>
      </c>
      <c r="AK641" s="64">
        <f t="shared" si="9"/>
        <v>8.1090078885401908E-3</v>
      </c>
    </row>
    <row r="642" spans="1:37" x14ac:dyDescent="0.25">
      <c r="A642">
        <v>640</v>
      </c>
      <c r="B642" s="1">
        <v>1.43E-2</v>
      </c>
      <c r="C642" s="1">
        <v>4.9297564716191801E-4</v>
      </c>
      <c r="D642" s="58">
        <v>1.7708202702210959E-2</v>
      </c>
      <c r="E642" s="58">
        <v>0.2359465925184987</v>
      </c>
      <c r="F642" s="58">
        <v>5.6182848732496501E-2</v>
      </c>
      <c r="G642" s="58">
        <v>1.8625196068140656E-2</v>
      </c>
      <c r="H642" s="58">
        <v>3.8780479693438022E-2</v>
      </c>
      <c r="I642" s="58">
        <v>6.369583912198909E-2</v>
      </c>
      <c r="J642" s="58">
        <v>0.11903055333191452</v>
      </c>
      <c r="K642" s="58">
        <v>5.8502815941244242E-2</v>
      </c>
      <c r="L642" s="58">
        <v>9.4408643487921648E-2</v>
      </c>
      <c r="M642" s="58">
        <v>0.10095010976103687</v>
      </c>
      <c r="N642" s="58">
        <v>0.1961687186411088</v>
      </c>
      <c r="O642" s="58">
        <v>0</v>
      </c>
      <c r="P642" s="58">
        <v>0</v>
      </c>
      <c r="Q642" s="58">
        <v>0</v>
      </c>
      <c r="R642" s="58">
        <v>0</v>
      </c>
      <c r="S642" s="58">
        <v>0</v>
      </c>
      <c r="T642" s="58">
        <v>0</v>
      </c>
      <c r="U642" s="58">
        <v>0</v>
      </c>
      <c r="V642" s="58">
        <v>0</v>
      </c>
      <c r="W642" s="58">
        <v>0</v>
      </c>
      <c r="X642" s="58">
        <v>0</v>
      </c>
      <c r="Y642" s="58">
        <v>0</v>
      </c>
      <c r="Z642" s="58">
        <v>0</v>
      </c>
      <c r="AA642" s="58">
        <v>0</v>
      </c>
      <c r="AB642" s="58">
        <v>0</v>
      </c>
      <c r="AC642" s="58">
        <v>0</v>
      </c>
      <c r="AD642" s="58">
        <v>0</v>
      </c>
      <c r="AE642" s="58">
        <v>0</v>
      </c>
      <c r="AF642" s="58">
        <v>0</v>
      </c>
      <c r="AG642" s="58">
        <v>0</v>
      </c>
      <c r="AH642" s="58">
        <v>0</v>
      </c>
      <c r="AI642" s="58">
        <v>0</v>
      </c>
      <c r="AK642" s="64">
        <f t="shared" si="9"/>
        <v>3.4473821479854408E-2</v>
      </c>
    </row>
    <row r="643" spans="1:37" x14ac:dyDescent="0.25">
      <c r="A643">
        <v>641</v>
      </c>
      <c r="B643" s="1">
        <v>1.06E-2</v>
      </c>
      <c r="C643" s="1">
        <v>6.8865054696643521E-5</v>
      </c>
      <c r="D643" s="58">
        <v>0.20184028197199272</v>
      </c>
      <c r="E643" s="58">
        <v>8.9249547452446579E-2</v>
      </c>
      <c r="F643" s="58">
        <v>7.9267937709439962E-2</v>
      </c>
      <c r="G643" s="58">
        <v>2.9280364326322399E-2</v>
      </c>
      <c r="H643" s="58">
        <v>2.5213421395017858E-2</v>
      </c>
      <c r="I643" s="58">
        <v>4.07530694619158E-2</v>
      </c>
      <c r="J643" s="58">
        <v>9.5379786022824917E-2</v>
      </c>
      <c r="K643" s="58">
        <v>8.3165758701835998E-2</v>
      </c>
      <c r="L643" s="58">
        <v>0.14542563774084472</v>
      </c>
      <c r="M643" s="58">
        <v>0.20135221972419354</v>
      </c>
      <c r="N643" s="58">
        <v>9.0719754931653934E-3</v>
      </c>
      <c r="O643" s="58">
        <v>0</v>
      </c>
      <c r="P643" s="58">
        <v>0</v>
      </c>
      <c r="Q643" s="58">
        <v>0</v>
      </c>
      <c r="R643" s="58">
        <v>0</v>
      </c>
      <c r="S643" s="58">
        <v>0</v>
      </c>
      <c r="T643" s="58">
        <v>0</v>
      </c>
      <c r="U643" s="58">
        <v>0</v>
      </c>
      <c r="V643" s="58">
        <v>0</v>
      </c>
      <c r="W643" s="58">
        <v>0</v>
      </c>
      <c r="X643" s="58">
        <v>0</v>
      </c>
      <c r="Y643" s="58">
        <v>0</v>
      </c>
      <c r="Z643" s="58">
        <v>0</v>
      </c>
      <c r="AA643" s="58">
        <v>0</v>
      </c>
      <c r="AB643" s="58">
        <v>0</v>
      </c>
      <c r="AC643" s="58">
        <v>0</v>
      </c>
      <c r="AD643" s="58">
        <v>0</v>
      </c>
      <c r="AE643" s="58">
        <v>0</v>
      </c>
      <c r="AF643" s="58">
        <v>0</v>
      </c>
      <c r="AG643" s="58">
        <v>0</v>
      </c>
      <c r="AH643" s="58">
        <v>0</v>
      </c>
      <c r="AI643" s="58">
        <v>0</v>
      </c>
      <c r="AK643" s="64">
        <f t="shared" si="9"/>
        <v>6.4967032732682565E-3</v>
      </c>
    </row>
    <row r="644" spans="1:37" x14ac:dyDescent="0.25">
      <c r="A644">
        <v>642</v>
      </c>
      <c r="B644" s="1">
        <v>1.2500000000000001E-2</v>
      </c>
      <c r="C644" s="1">
        <v>1.3848924562408476E-4</v>
      </c>
      <c r="D644" s="58">
        <v>6.9993487185334491E-2</v>
      </c>
      <c r="E644" s="58">
        <v>0.15543029123256427</v>
      </c>
      <c r="F644" s="58">
        <v>5.8095804855026682E-2</v>
      </c>
      <c r="G644" s="58">
        <v>0.10042685063889999</v>
      </c>
      <c r="H644" s="58">
        <v>0.1390826611861134</v>
      </c>
      <c r="I644" s="58">
        <v>8.4127038025905806E-2</v>
      </c>
      <c r="J644" s="58">
        <v>1.6804344682966439E-2</v>
      </c>
      <c r="K644" s="58">
        <v>7.3541782641818307E-2</v>
      </c>
      <c r="L644" s="58">
        <v>4.7664400512410533E-2</v>
      </c>
      <c r="M644" s="58">
        <v>0.13949510839210641</v>
      </c>
      <c r="N644" s="58">
        <v>0.11533823064685383</v>
      </c>
      <c r="O644" s="58">
        <v>0</v>
      </c>
      <c r="P644" s="58">
        <v>0</v>
      </c>
      <c r="Q644" s="58">
        <v>0</v>
      </c>
      <c r="R644" s="58">
        <v>0</v>
      </c>
      <c r="S644" s="58">
        <v>0</v>
      </c>
      <c r="T644" s="58">
        <v>0</v>
      </c>
      <c r="U644" s="58">
        <v>0</v>
      </c>
      <c r="V644" s="58">
        <v>0</v>
      </c>
      <c r="W644" s="58">
        <v>0</v>
      </c>
      <c r="X644" s="58">
        <v>0</v>
      </c>
      <c r="Y644" s="58">
        <v>0</v>
      </c>
      <c r="Z644" s="58">
        <v>0</v>
      </c>
      <c r="AA644" s="58">
        <v>0</v>
      </c>
      <c r="AB644" s="58">
        <v>0</v>
      </c>
      <c r="AC644" s="58">
        <v>0</v>
      </c>
      <c r="AD644" s="58">
        <v>0</v>
      </c>
      <c r="AE644" s="58">
        <v>0</v>
      </c>
      <c r="AF644" s="58">
        <v>0</v>
      </c>
      <c r="AG644" s="58">
        <v>0</v>
      </c>
      <c r="AH644" s="58">
        <v>0</v>
      </c>
      <c r="AI644" s="58">
        <v>0</v>
      </c>
      <c r="AK644" s="64">
        <f t="shared" ref="AK644:AK707" si="10">C644/B644</f>
        <v>1.1079139649926781E-2</v>
      </c>
    </row>
    <row r="645" spans="1:37" x14ac:dyDescent="0.25">
      <c r="A645">
        <v>643</v>
      </c>
      <c r="B645" s="1">
        <v>1.2699999999999999E-2</v>
      </c>
      <c r="C645" s="1">
        <v>-2.3025167792761951E-4</v>
      </c>
      <c r="D645" s="58">
        <v>6.1463870924749454E-2</v>
      </c>
      <c r="E645" s="58">
        <v>4.4990496390295731E-2</v>
      </c>
      <c r="F645" s="58">
        <v>2.3050473522325369E-2</v>
      </c>
      <c r="G645" s="58">
        <v>0.12909609634673797</v>
      </c>
      <c r="H645" s="58">
        <v>8.1409798821381343E-2</v>
      </c>
      <c r="I645" s="58">
        <v>0.1539151514538287</v>
      </c>
      <c r="J645" s="58">
        <v>0.10965982213817405</v>
      </c>
      <c r="K645" s="58">
        <v>0.16807297404071267</v>
      </c>
      <c r="L645" s="58">
        <v>9.3908162192488917E-2</v>
      </c>
      <c r="M645" s="58">
        <v>0.12766718900968271</v>
      </c>
      <c r="N645" s="58">
        <v>6.7659651596230254E-3</v>
      </c>
      <c r="O645" s="58">
        <v>0</v>
      </c>
      <c r="P645" s="58">
        <v>0</v>
      </c>
      <c r="Q645" s="58">
        <v>0</v>
      </c>
      <c r="R645" s="58">
        <v>0</v>
      </c>
      <c r="S645" s="58">
        <v>0</v>
      </c>
      <c r="T645" s="58">
        <v>0</v>
      </c>
      <c r="U645" s="58">
        <v>0</v>
      </c>
      <c r="V645" s="58">
        <v>0</v>
      </c>
      <c r="W645" s="58">
        <v>0</v>
      </c>
      <c r="X645" s="58">
        <v>0</v>
      </c>
      <c r="Y645" s="58">
        <v>0</v>
      </c>
      <c r="Z645" s="58">
        <v>0</v>
      </c>
      <c r="AA645" s="58">
        <v>0</v>
      </c>
      <c r="AB645" s="58">
        <v>0</v>
      </c>
      <c r="AC645" s="58">
        <v>0</v>
      </c>
      <c r="AD645" s="58">
        <v>0</v>
      </c>
      <c r="AE645" s="58">
        <v>0</v>
      </c>
      <c r="AF645" s="58">
        <v>0</v>
      </c>
      <c r="AG645" s="58">
        <v>0</v>
      </c>
      <c r="AH645" s="58">
        <v>0</v>
      </c>
      <c r="AI645" s="58">
        <v>0</v>
      </c>
      <c r="AK645" s="64">
        <f t="shared" si="10"/>
        <v>-1.813005338012752E-2</v>
      </c>
    </row>
    <row r="646" spans="1:37" x14ac:dyDescent="0.25">
      <c r="A646">
        <v>644</v>
      </c>
      <c r="B646" s="1">
        <v>1.0999999999999999E-2</v>
      </c>
      <c r="C646" s="1">
        <v>2.3015859907030552E-4</v>
      </c>
      <c r="D646" s="58">
        <v>3.1747412060462027E-2</v>
      </c>
      <c r="E646" s="58">
        <v>0.14914911106535492</v>
      </c>
      <c r="F646" s="58">
        <v>0.12111155794284802</v>
      </c>
      <c r="G646" s="58">
        <v>2.2828613234764254E-2</v>
      </c>
      <c r="H646" s="58">
        <v>4.1567632919862582E-2</v>
      </c>
      <c r="I646" s="58">
        <v>6.7655089616585513E-3</v>
      </c>
      <c r="J646" s="58">
        <v>0.11959094509350028</v>
      </c>
      <c r="K646" s="58">
        <v>7.0046451565082823E-2</v>
      </c>
      <c r="L646" s="58">
        <v>6.8031192139984362E-2</v>
      </c>
      <c r="M646" s="58">
        <v>0.19494185516164211</v>
      </c>
      <c r="N646" s="58">
        <v>0.17421971985484022</v>
      </c>
      <c r="O646" s="58">
        <v>0</v>
      </c>
      <c r="P646" s="58">
        <v>0</v>
      </c>
      <c r="Q646" s="58">
        <v>0</v>
      </c>
      <c r="R646" s="58">
        <v>0</v>
      </c>
      <c r="S646" s="58">
        <v>0</v>
      </c>
      <c r="T646" s="58">
        <v>0</v>
      </c>
      <c r="U646" s="58">
        <v>0</v>
      </c>
      <c r="V646" s="58">
        <v>0</v>
      </c>
      <c r="W646" s="58">
        <v>0</v>
      </c>
      <c r="X646" s="58">
        <v>0</v>
      </c>
      <c r="Y646" s="58">
        <v>0</v>
      </c>
      <c r="Z646" s="58">
        <v>0</v>
      </c>
      <c r="AA646" s="58">
        <v>0</v>
      </c>
      <c r="AB646" s="58">
        <v>0</v>
      </c>
      <c r="AC646" s="58">
        <v>0</v>
      </c>
      <c r="AD646" s="58">
        <v>0</v>
      </c>
      <c r="AE646" s="58">
        <v>0</v>
      </c>
      <c r="AF646" s="58">
        <v>0</v>
      </c>
      <c r="AG646" s="58">
        <v>0</v>
      </c>
      <c r="AH646" s="58">
        <v>0</v>
      </c>
      <c r="AI646" s="58">
        <v>0</v>
      </c>
      <c r="AK646" s="64">
        <f t="shared" si="10"/>
        <v>2.0923509006391412E-2</v>
      </c>
    </row>
    <row r="647" spans="1:37" x14ac:dyDescent="0.25">
      <c r="A647">
        <v>645</v>
      </c>
      <c r="B647" s="1">
        <v>1.0999999999999999E-2</v>
      </c>
      <c r="C647" s="1">
        <v>-2.573839723035567E-4</v>
      </c>
      <c r="D647" s="58">
        <v>7.9197146519445441E-2</v>
      </c>
      <c r="E647" s="58">
        <v>2.4583369278490599E-2</v>
      </c>
      <c r="F647" s="58">
        <v>0.13751589669299885</v>
      </c>
      <c r="G647" s="58">
        <v>0.12650430492039574</v>
      </c>
      <c r="H647" s="58">
        <v>5.2377862927152352E-2</v>
      </c>
      <c r="I647" s="58">
        <v>9.9784811107087659E-3</v>
      </c>
      <c r="J647" s="58">
        <v>8.8896822257619121E-2</v>
      </c>
      <c r="K647" s="58">
        <v>0.16811298713065789</v>
      </c>
      <c r="L647" s="58">
        <v>0.13719469714250079</v>
      </c>
      <c r="M647" s="58">
        <v>0.14659786726330984</v>
      </c>
      <c r="N647" s="58">
        <v>2.9040564756720781E-2</v>
      </c>
      <c r="O647" s="58">
        <v>0</v>
      </c>
      <c r="P647" s="58">
        <v>0</v>
      </c>
      <c r="Q647" s="58">
        <v>0</v>
      </c>
      <c r="R647" s="58">
        <v>0</v>
      </c>
      <c r="S647" s="58">
        <v>0</v>
      </c>
      <c r="T647" s="58">
        <v>0</v>
      </c>
      <c r="U647" s="58">
        <v>0</v>
      </c>
      <c r="V647" s="58">
        <v>0</v>
      </c>
      <c r="W647" s="58">
        <v>0</v>
      </c>
      <c r="X647" s="58">
        <v>0</v>
      </c>
      <c r="Y647" s="58">
        <v>0</v>
      </c>
      <c r="Z647" s="58">
        <v>0</v>
      </c>
      <c r="AA647" s="58">
        <v>0</v>
      </c>
      <c r="AB647" s="58">
        <v>0</v>
      </c>
      <c r="AC647" s="58">
        <v>0</v>
      </c>
      <c r="AD647" s="58">
        <v>0</v>
      </c>
      <c r="AE647" s="58">
        <v>0</v>
      </c>
      <c r="AF647" s="58">
        <v>0</v>
      </c>
      <c r="AG647" s="58">
        <v>0</v>
      </c>
      <c r="AH647" s="58">
        <v>0</v>
      </c>
      <c r="AI647" s="58">
        <v>0</v>
      </c>
      <c r="AK647" s="64">
        <f t="shared" si="10"/>
        <v>-2.3398542936686976E-2</v>
      </c>
    </row>
    <row r="648" spans="1:37" x14ac:dyDescent="0.25">
      <c r="A648">
        <v>646</v>
      </c>
      <c r="B648" s="1">
        <v>1.2699999999999999E-2</v>
      </c>
      <c r="C648" s="1">
        <v>7.6416722105932458E-5</v>
      </c>
      <c r="D648" s="58">
        <v>0.11471567177235775</v>
      </c>
      <c r="E648" s="58">
        <v>0.14445485824139975</v>
      </c>
      <c r="F648" s="58">
        <v>0.12035751665593654</v>
      </c>
      <c r="G648" s="58">
        <v>1.5433002043308306E-2</v>
      </c>
      <c r="H648" s="58">
        <v>1.029300845848272E-2</v>
      </c>
      <c r="I648" s="58">
        <v>0.12052846893614197</v>
      </c>
      <c r="J648" s="58">
        <v>7.5475826577263067E-2</v>
      </c>
      <c r="K648" s="58">
        <v>7.5440406726608747E-2</v>
      </c>
      <c r="L648" s="58">
        <v>8.6144753678713937E-2</v>
      </c>
      <c r="M648" s="58">
        <v>5.2206371933980408E-2</v>
      </c>
      <c r="N648" s="58">
        <v>0.18495011497580668</v>
      </c>
      <c r="O648" s="58">
        <v>0</v>
      </c>
      <c r="P648" s="58">
        <v>0</v>
      </c>
      <c r="Q648" s="58">
        <v>0</v>
      </c>
      <c r="R648" s="58">
        <v>0</v>
      </c>
      <c r="S648" s="58">
        <v>0</v>
      </c>
      <c r="T648" s="58">
        <v>0</v>
      </c>
      <c r="U648" s="58">
        <v>0</v>
      </c>
      <c r="V648" s="58">
        <v>0</v>
      </c>
      <c r="W648" s="58">
        <v>0</v>
      </c>
      <c r="X648" s="58">
        <v>0</v>
      </c>
      <c r="Y648" s="58">
        <v>0</v>
      </c>
      <c r="Z648" s="58">
        <v>0</v>
      </c>
      <c r="AA648" s="58">
        <v>0</v>
      </c>
      <c r="AB648" s="58">
        <v>0</v>
      </c>
      <c r="AC648" s="58">
        <v>0</v>
      </c>
      <c r="AD648" s="58">
        <v>0</v>
      </c>
      <c r="AE648" s="58">
        <v>0</v>
      </c>
      <c r="AF648" s="58">
        <v>0</v>
      </c>
      <c r="AG648" s="58">
        <v>0</v>
      </c>
      <c r="AH648" s="58">
        <v>0</v>
      </c>
      <c r="AI648" s="58">
        <v>0</v>
      </c>
      <c r="AK648" s="64">
        <f t="shared" si="10"/>
        <v>6.0170647327505876E-3</v>
      </c>
    </row>
    <row r="649" spans="1:37" x14ac:dyDescent="0.25">
      <c r="A649">
        <v>647</v>
      </c>
      <c r="B649" s="1">
        <v>1.47E-2</v>
      </c>
      <c r="C649" s="1">
        <v>2.1556243124871001E-4</v>
      </c>
      <c r="D649" s="58">
        <v>0.19300034627785789</v>
      </c>
      <c r="E649" s="58">
        <v>0.17862217964786106</v>
      </c>
      <c r="F649" s="58">
        <v>6.0367225844970623E-3</v>
      </c>
      <c r="G649" s="58">
        <v>5.6785200330549616E-2</v>
      </c>
      <c r="H649" s="58">
        <v>0.1151264692452167</v>
      </c>
      <c r="I649" s="58">
        <v>2.2484902019695951E-2</v>
      </c>
      <c r="J649" s="58">
        <v>0.11434451549751684</v>
      </c>
      <c r="K649" s="58">
        <v>0.14152174393891032</v>
      </c>
      <c r="L649" s="58">
        <v>8.643797547603807E-2</v>
      </c>
      <c r="M649" s="58">
        <v>1.7031516735017408E-2</v>
      </c>
      <c r="N649" s="58">
        <v>6.860842824683909E-2</v>
      </c>
      <c r="O649" s="58">
        <v>0</v>
      </c>
      <c r="P649" s="58">
        <v>0</v>
      </c>
      <c r="Q649" s="58">
        <v>0</v>
      </c>
      <c r="R649" s="58">
        <v>0</v>
      </c>
      <c r="S649" s="58">
        <v>0</v>
      </c>
      <c r="T649" s="58">
        <v>0</v>
      </c>
      <c r="U649" s="58">
        <v>0</v>
      </c>
      <c r="V649" s="58">
        <v>0</v>
      </c>
      <c r="W649" s="58">
        <v>0</v>
      </c>
      <c r="X649" s="58">
        <v>0</v>
      </c>
      <c r="Y649" s="58">
        <v>0</v>
      </c>
      <c r="Z649" s="58">
        <v>0</v>
      </c>
      <c r="AA649" s="58">
        <v>0</v>
      </c>
      <c r="AB649" s="58">
        <v>0</v>
      </c>
      <c r="AC649" s="58">
        <v>0</v>
      </c>
      <c r="AD649" s="58">
        <v>0</v>
      </c>
      <c r="AE649" s="58">
        <v>0</v>
      </c>
      <c r="AF649" s="58">
        <v>0</v>
      </c>
      <c r="AG649" s="58">
        <v>0</v>
      </c>
      <c r="AH649" s="58">
        <v>0</v>
      </c>
      <c r="AI649" s="58">
        <v>0</v>
      </c>
      <c r="AK649" s="64">
        <f t="shared" si="10"/>
        <v>1.4664110969300001E-2</v>
      </c>
    </row>
    <row r="650" spans="1:37" x14ac:dyDescent="0.25">
      <c r="A650">
        <v>648</v>
      </c>
      <c r="B650" s="1">
        <v>1.04E-2</v>
      </c>
      <c r="C650" s="1">
        <v>2.1956672622107709E-4</v>
      </c>
      <c r="D650" s="58">
        <v>0.20066502286852986</v>
      </c>
      <c r="E650" s="58">
        <v>9.3568150776322037E-3</v>
      </c>
      <c r="F650" s="58">
        <v>5.6874076201992703E-2</v>
      </c>
      <c r="G650" s="58">
        <v>0.10773279836778883</v>
      </c>
      <c r="H650" s="58">
        <v>5.929196915512825E-2</v>
      </c>
      <c r="I650" s="58">
        <v>3.4253521573695831E-3</v>
      </c>
      <c r="J650" s="58">
        <v>0.20545926723738789</v>
      </c>
      <c r="K650" s="58">
        <v>4.8655937978309395E-2</v>
      </c>
      <c r="L650" s="58">
        <v>0.20747583276206302</v>
      </c>
      <c r="M650" s="58">
        <v>4.0389539955457472E-2</v>
      </c>
      <c r="N650" s="58">
        <v>6.0673388238340835E-2</v>
      </c>
      <c r="O650" s="58">
        <v>0</v>
      </c>
      <c r="P650" s="58">
        <v>0</v>
      </c>
      <c r="Q650" s="58">
        <v>0</v>
      </c>
      <c r="R650" s="58">
        <v>0</v>
      </c>
      <c r="S650" s="58">
        <v>0</v>
      </c>
      <c r="T650" s="58">
        <v>0</v>
      </c>
      <c r="U650" s="58">
        <v>0</v>
      </c>
      <c r="V650" s="58">
        <v>0</v>
      </c>
      <c r="W650" s="58">
        <v>0</v>
      </c>
      <c r="X650" s="58">
        <v>0</v>
      </c>
      <c r="Y650" s="58">
        <v>0</v>
      </c>
      <c r="Z650" s="58">
        <v>0</v>
      </c>
      <c r="AA650" s="58">
        <v>0</v>
      </c>
      <c r="AB650" s="58">
        <v>0</v>
      </c>
      <c r="AC650" s="58">
        <v>0</v>
      </c>
      <c r="AD650" s="58">
        <v>0</v>
      </c>
      <c r="AE650" s="58">
        <v>0</v>
      </c>
      <c r="AF650" s="58">
        <v>0</v>
      </c>
      <c r="AG650" s="58">
        <v>0</v>
      </c>
      <c r="AH650" s="58">
        <v>0</v>
      </c>
      <c r="AI650" s="58">
        <v>0</v>
      </c>
      <c r="AK650" s="64">
        <f t="shared" si="10"/>
        <v>2.1112185213565105E-2</v>
      </c>
    </row>
    <row r="651" spans="1:37" x14ac:dyDescent="0.25">
      <c r="A651">
        <v>649</v>
      </c>
      <c r="B651" s="1">
        <v>1.2999999999999999E-2</v>
      </c>
      <c r="C651" s="1">
        <v>-2.9333362441659032E-4</v>
      </c>
      <c r="D651" s="58">
        <v>6.2680628917087866E-2</v>
      </c>
      <c r="E651" s="58">
        <v>2.0316881400287236E-2</v>
      </c>
      <c r="F651" s="58">
        <v>8.3021525306917532E-2</v>
      </c>
      <c r="G651" s="58">
        <v>0.17490746520590406</v>
      </c>
      <c r="H651" s="58">
        <v>0.17789420079307608</v>
      </c>
      <c r="I651" s="58">
        <v>2.0929863207438965E-2</v>
      </c>
      <c r="J651" s="58">
        <v>0.1090956203156738</v>
      </c>
      <c r="K651" s="58">
        <v>0.1847723289195598</v>
      </c>
      <c r="L651" s="58">
        <v>1.8318196479294967E-2</v>
      </c>
      <c r="M651" s="58">
        <v>2.4954145470861819E-2</v>
      </c>
      <c r="N651" s="58">
        <v>0.12310914398389769</v>
      </c>
      <c r="O651" s="58">
        <v>0</v>
      </c>
      <c r="P651" s="58">
        <v>0</v>
      </c>
      <c r="Q651" s="58">
        <v>0</v>
      </c>
      <c r="R651" s="58">
        <v>0</v>
      </c>
      <c r="S651" s="58">
        <v>0</v>
      </c>
      <c r="T651" s="58">
        <v>0</v>
      </c>
      <c r="U651" s="58">
        <v>0</v>
      </c>
      <c r="V651" s="58">
        <v>0</v>
      </c>
      <c r="W651" s="58">
        <v>0</v>
      </c>
      <c r="X651" s="58">
        <v>0</v>
      </c>
      <c r="Y651" s="58">
        <v>0</v>
      </c>
      <c r="Z651" s="58">
        <v>0</v>
      </c>
      <c r="AA651" s="58">
        <v>0</v>
      </c>
      <c r="AB651" s="58">
        <v>0</v>
      </c>
      <c r="AC651" s="58">
        <v>0</v>
      </c>
      <c r="AD651" s="58">
        <v>0</v>
      </c>
      <c r="AE651" s="58">
        <v>0</v>
      </c>
      <c r="AF651" s="58">
        <v>0</v>
      </c>
      <c r="AG651" s="58">
        <v>0</v>
      </c>
      <c r="AH651" s="58">
        <v>0</v>
      </c>
      <c r="AI651" s="58">
        <v>0</v>
      </c>
      <c r="AK651" s="64">
        <f t="shared" si="10"/>
        <v>-2.2564124955122333E-2</v>
      </c>
    </row>
    <row r="652" spans="1:37" x14ac:dyDescent="0.25">
      <c r="A652">
        <v>650</v>
      </c>
      <c r="B652" s="1">
        <v>1.0699999999999999E-2</v>
      </c>
      <c r="C652" s="1">
        <v>2.9597515017977993E-4</v>
      </c>
      <c r="D652" s="58">
        <v>3.9645316153137843E-2</v>
      </c>
      <c r="E652" s="58">
        <v>9.052391654031873E-2</v>
      </c>
      <c r="F652" s="58">
        <v>3.1956953442088112E-2</v>
      </c>
      <c r="G652" s="58">
        <v>0.15400246246108673</v>
      </c>
      <c r="H652" s="58">
        <v>0.17122815565390256</v>
      </c>
      <c r="I652" s="58">
        <v>8.553146640676193E-2</v>
      </c>
      <c r="J652" s="58">
        <v>4.8400086355114336E-2</v>
      </c>
      <c r="K652" s="58">
        <v>2.4083501702331235E-2</v>
      </c>
      <c r="L652" s="58">
        <v>0.19384072200004415</v>
      </c>
      <c r="M652" s="58">
        <v>0.14731557174012</v>
      </c>
      <c r="N652" s="58">
        <v>1.3471847545094451E-2</v>
      </c>
      <c r="O652" s="58">
        <v>0</v>
      </c>
      <c r="P652" s="58">
        <v>0</v>
      </c>
      <c r="Q652" s="58">
        <v>0</v>
      </c>
      <c r="R652" s="58">
        <v>0</v>
      </c>
      <c r="S652" s="58">
        <v>0</v>
      </c>
      <c r="T652" s="58">
        <v>0</v>
      </c>
      <c r="U652" s="58">
        <v>0</v>
      </c>
      <c r="V652" s="58">
        <v>0</v>
      </c>
      <c r="W652" s="58">
        <v>0</v>
      </c>
      <c r="X652" s="58">
        <v>0</v>
      </c>
      <c r="Y652" s="58">
        <v>0</v>
      </c>
      <c r="Z652" s="58">
        <v>0</v>
      </c>
      <c r="AA652" s="58">
        <v>0</v>
      </c>
      <c r="AB652" s="58">
        <v>0</v>
      </c>
      <c r="AC652" s="58">
        <v>0</v>
      </c>
      <c r="AD652" s="58">
        <v>0</v>
      </c>
      <c r="AE652" s="58">
        <v>0</v>
      </c>
      <c r="AF652" s="58">
        <v>0</v>
      </c>
      <c r="AG652" s="58">
        <v>0</v>
      </c>
      <c r="AH652" s="58">
        <v>0</v>
      </c>
      <c r="AI652" s="58">
        <v>0</v>
      </c>
      <c r="AK652" s="64">
        <f t="shared" si="10"/>
        <v>2.766122898876448E-2</v>
      </c>
    </row>
    <row r="653" spans="1:37" x14ac:dyDescent="0.25">
      <c r="A653">
        <v>651</v>
      </c>
      <c r="B653" s="1">
        <v>1.18E-2</v>
      </c>
      <c r="C653" s="1">
        <v>-2.651136312095146E-4</v>
      </c>
      <c r="D653" s="58">
        <v>1.8755240110317793E-2</v>
      </c>
      <c r="E653" s="58">
        <v>6.5752324704560328E-2</v>
      </c>
      <c r="F653" s="58">
        <v>0.13076333325326939</v>
      </c>
      <c r="G653" s="58">
        <v>9.2574325501751681E-2</v>
      </c>
      <c r="H653" s="58">
        <v>7.7633589468858163E-2</v>
      </c>
      <c r="I653" s="58">
        <v>0.16366751777371052</v>
      </c>
      <c r="J653" s="58">
        <v>3.5890438120814563E-2</v>
      </c>
      <c r="K653" s="58">
        <v>0.12553251914143673</v>
      </c>
      <c r="L653" s="58">
        <v>0.10131082125111103</v>
      </c>
      <c r="M653" s="58">
        <v>0.13932691198420449</v>
      </c>
      <c r="N653" s="58">
        <v>4.8792978689965412E-2</v>
      </c>
      <c r="O653" s="58">
        <v>0</v>
      </c>
      <c r="P653" s="58">
        <v>0</v>
      </c>
      <c r="Q653" s="58">
        <v>0</v>
      </c>
      <c r="R653" s="58">
        <v>0</v>
      </c>
      <c r="S653" s="58">
        <v>0</v>
      </c>
      <c r="T653" s="58">
        <v>0</v>
      </c>
      <c r="U653" s="58">
        <v>0</v>
      </c>
      <c r="V653" s="58">
        <v>0</v>
      </c>
      <c r="W653" s="58">
        <v>0</v>
      </c>
      <c r="X653" s="58">
        <v>0</v>
      </c>
      <c r="Y653" s="58">
        <v>0</v>
      </c>
      <c r="Z653" s="58">
        <v>0</v>
      </c>
      <c r="AA653" s="58">
        <v>0</v>
      </c>
      <c r="AB653" s="58">
        <v>0</v>
      </c>
      <c r="AC653" s="58">
        <v>0</v>
      </c>
      <c r="AD653" s="58">
        <v>0</v>
      </c>
      <c r="AE653" s="58">
        <v>0</v>
      </c>
      <c r="AF653" s="58">
        <v>0</v>
      </c>
      <c r="AG653" s="58">
        <v>0</v>
      </c>
      <c r="AH653" s="58">
        <v>0</v>
      </c>
      <c r="AI653" s="58">
        <v>0</v>
      </c>
      <c r="AK653" s="64">
        <f t="shared" si="10"/>
        <v>-2.2467256882162254E-2</v>
      </c>
    </row>
    <row r="654" spans="1:37" x14ac:dyDescent="0.25">
      <c r="A654">
        <v>652</v>
      </c>
      <c r="B654" s="1">
        <v>1.12E-2</v>
      </c>
      <c r="C654" s="1">
        <v>1.1520602937076429E-4</v>
      </c>
      <c r="D654" s="58">
        <v>2.8314719580607051E-2</v>
      </c>
      <c r="E654" s="58">
        <v>4.3853241467130995E-2</v>
      </c>
      <c r="F654" s="58">
        <v>5.853727746667365E-2</v>
      </c>
      <c r="G654" s="58">
        <v>0.13060968624893607</v>
      </c>
      <c r="H654" s="58">
        <v>0.1598725128470217</v>
      </c>
      <c r="I654" s="58">
        <v>0.1533309657361045</v>
      </c>
      <c r="J654" s="58">
        <v>0.15990957530920857</v>
      </c>
      <c r="K654" s="58">
        <v>1.65381695094453E-2</v>
      </c>
      <c r="L654" s="58">
        <v>7.6941764136311958E-2</v>
      </c>
      <c r="M654" s="58">
        <v>0.11796071220881998</v>
      </c>
      <c r="N654" s="58">
        <v>5.4131375489740306E-2</v>
      </c>
      <c r="O654" s="58">
        <v>0</v>
      </c>
      <c r="P654" s="58">
        <v>0</v>
      </c>
      <c r="Q654" s="58">
        <v>0</v>
      </c>
      <c r="R654" s="58">
        <v>0</v>
      </c>
      <c r="S654" s="58">
        <v>0</v>
      </c>
      <c r="T654" s="58">
        <v>0</v>
      </c>
      <c r="U654" s="58">
        <v>0</v>
      </c>
      <c r="V654" s="58">
        <v>0</v>
      </c>
      <c r="W654" s="58">
        <v>0</v>
      </c>
      <c r="X654" s="58">
        <v>0</v>
      </c>
      <c r="Y654" s="58">
        <v>0</v>
      </c>
      <c r="Z654" s="58">
        <v>0</v>
      </c>
      <c r="AA654" s="58">
        <v>0</v>
      </c>
      <c r="AB654" s="58">
        <v>0</v>
      </c>
      <c r="AC654" s="58">
        <v>0</v>
      </c>
      <c r="AD654" s="58">
        <v>0</v>
      </c>
      <c r="AE654" s="58">
        <v>0</v>
      </c>
      <c r="AF654" s="58">
        <v>0</v>
      </c>
      <c r="AG654" s="58">
        <v>0</v>
      </c>
      <c r="AH654" s="58">
        <v>0</v>
      </c>
      <c r="AI654" s="58">
        <v>0</v>
      </c>
      <c r="AK654" s="64">
        <f t="shared" si="10"/>
        <v>1.0286252622389669E-2</v>
      </c>
    </row>
    <row r="655" spans="1:37" x14ac:dyDescent="0.25">
      <c r="A655">
        <v>653</v>
      </c>
      <c r="B655" s="1">
        <v>1.2699999999999999E-2</v>
      </c>
      <c r="C655" s="1">
        <v>2.787476676743316E-4</v>
      </c>
      <c r="D655" s="58">
        <v>1.5618889821528474E-2</v>
      </c>
      <c r="E655" s="58">
        <v>0.13240590292372587</v>
      </c>
      <c r="F655" s="58">
        <v>0.10035189513118487</v>
      </c>
      <c r="G655" s="58">
        <v>0.15099176497089739</v>
      </c>
      <c r="H655" s="58">
        <v>0.15298664231356102</v>
      </c>
      <c r="I655" s="58">
        <v>0.11384039933735357</v>
      </c>
      <c r="J655" s="58">
        <v>9.05289992526674E-2</v>
      </c>
      <c r="K655" s="58">
        <v>6.8775878598087751E-4</v>
      </c>
      <c r="L655" s="58">
        <v>7.1286994019767194E-2</v>
      </c>
      <c r="M655" s="58">
        <v>5.8802530671554325E-2</v>
      </c>
      <c r="N655" s="58">
        <v>0.11249822277177886</v>
      </c>
      <c r="O655" s="58">
        <v>0</v>
      </c>
      <c r="P655" s="58">
        <v>0</v>
      </c>
      <c r="Q655" s="58">
        <v>0</v>
      </c>
      <c r="R655" s="58">
        <v>0</v>
      </c>
      <c r="S655" s="58">
        <v>0</v>
      </c>
      <c r="T655" s="58">
        <v>0</v>
      </c>
      <c r="U655" s="58">
        <v>0</v>
      </c>
      <c r="V655" s="58">
        <v>0</v>
      </c>
      <c r="W655" s="58">
        <v>0</v>
      </c>
      <c r="X655" s="58">
        <v>0</v>
      </c>
      <c r="Y655" s="58">
        <v>0</v>
      </c>
      <c r="Z655" s="58">
        <v>0</v>
      </c>
      <c r="AA655" s="58">
        <v>0</v>
      </c>
      <c r="AB655" s="58">
        <v>0</v>
      </c>
      <c r="AC655" s="58">
        <v>0</v>
      </c>
      <c r="AD655" s="58">
        <v>0</v>
      </c>
      <c r="AE655" s="58">
        <v>0</v>
      </c>
      <c r="AF655" s="58">
        <v>0</v>
      </c>
      <c r="AG655" s="58">
        <v>0</v>
      </c>
      <c r="AH655" s="58">
        <v>0</v>
      </c>
      <c r="AI655" s="58">
        <v>0</v>
      </c>
      <c r="AK655" s="64">
        <f t="shared" si="10"/>
        <v>2.1948635249947369E-2</v>
      </c>
    </row>
    <row r="656" spans="1:37" x14ac:dyDescent="0.25">
      <c r="A656">
        <v>654</v>
      </c>
      <c r="B656" s="1">
        <v>1.1900000000000001E-2</v>
      </c>
      <c r="C656" s="1">
        <v>-1.6901416056962562E-4</v>
      </c>
      <c r="D656" s="58">
        <v>3.4392174845008054E-2</v>
      </c>
      <c r="E656" s="58">
        <v>1.5198612718340904E-2</v>
      </c>
      <c r="F656" s="58">
        <v>0.24089286288888326</v>
      </c>
      <c r="G656" s="58">
        <v>0.21024857377019235</v>
      </c>
      <c r="H656" s="58">
        <v>0.17183583918411927</v>
      </c>
      <c r="I656" s="58">
        <v>1.2666463234892697E-2</v>
      </c>
      <c r="J656" s="58">
        <v>2.9900489821838756E-2</v>
      </c>
      <c r="K656" s="58">
        <v>6.9268938491924253E-2</v>
      </c>
      <c r="L656" s="58">
        <v>0.15429476085226251</v>
      </c>
      <c r="M656" s="58">
        <v>6.4124925879840994E-3</v>
      </c>
      <c r="N656" s="58">
        <v>5.4888791604553809E-2</v>
      </c>
      <c r="O656" s="58">
        <v>0</v>
      </c>
      <c r="P656" s="58">
        <v>0</v>
      </c>
      <c r="Q656" s="58">
        <v>0</v>
      </c>
      <c r="R656" s="58">
        <v>0</v>
      </c>
      <c r="S656" s="58">
        <v>0</v>
      </c>
      <c r="T656" s="58">
        <v>0</v>
      </c>
      <c r="U656" s="58">
        <v>0</v>
      </c>
      <c r="V656" s="58">
        <v>0</v>
      </c>
      <c r="W656" s="58">
        <v>0</v>
      </c>
      <c r="X656" s="58">
        <v>0</v>
      </c>
      <c r="Y656" s="58">
        <v>0</v>
      </c>
      <c r="Z656" s="58">
        <v>0</v>
      </c>
      <c r="AA656" s="58">
        <v>0</v>
      </c>
      <c r="AB656" s="58">
        <v>0</v>
      </c>
      <c r="AC656" s="58">
        <v>0</v>
      </c>
      <c r="AD656" s="58">
        <v>0</v>
      </c>
      <c r="AE656" s="58">
        <v>0</v>
      </c>
      <c r="AF656" s="58">
        <v>0</v>
      </c>
      <c r="AG656" s="58">
        <v>0</v>
      </c>
      <c r="AH656" s="58">
        <v>0</v>
      </c>
      <c r="AI656" s="58">
        <v>0</v>
      </c>
      <c r="AK656" s="64">
        <f t="shared" si="10"/>
        <v>-1.4202870636102993E-2</v>
      </c>
    </row>
    <row r="657" spans="1:37" x14ac:dyDescent="0.25">
      <c r="A657">
        <v>655</v>
      </c>
      <c r="B657" s="1">
        <v>1.3599999999999999E-2</v>
      </c>
      <c r="C657" s="1">
        <v>-3.6387267113800617E-4</v>
      </c>
      <c r="D657" s="58">
        <v>2.3061422561867984E-2</v>
      </c>
      <c r="E657" s="58">
        <v>2.2462894793634457E-2</v>
      </c>
      <c r="F657" s="58">
        <v>0.16332060522552394</v>
      </c>
      <c r="G657" s="58">
        <v>0.12413002976104949</v>
      </c>
      <c r="H657" s="58">
        <v>0.15250881503317881</v>
      </c>
      <c r="I657" s="58">
        <v>0.15967229798954188</v>
      </c>
      <c r="J657" s="58">
        <v>0.14143450382720224</v>
      </c>
      <c r="K657" s="58">
        <v>0.13120531903150298</v>
      </c>
      <c r="L657" s="58">
        <v>4.312245003438811E-2</v>
      </c>
      <c r="M657" s="58">
        <v>1.930988805682308E-3</v>
      </c>
      <c r="N657" s="58">
        <v>3.7150672936427716E-2</v>
      </c>
      <c r="O657" s="58">
        <v>0</v>
      </c>
      <c r="P657" s="58">
        <v>0</v>
      </c>
      <c r="Q657" s="58">
        <v>0</v>
      </c>
      <c r="R657" s="58">
        <v>0</v>
      </c>
      <c r="S657" s="58">
        <v>0</v>
      </c>
      <c r="T657" s="58">
        <v>0</v>
      </c>
      <c r="U657" s="58">
        <v>0</v>
      </c>
      <c r="V657" s="58">
        <v>0</v>
      </c>
      <c r="W657" s="58">
        <v>0</v>
      </c>
      <c r="X657" s="58">
        <v>0</v>
      </c>
      <c r="Y657" s="58">
        <v>0</v>
      </c>
      <c r="Z657" s="58">
        <v>0</v>
      </c>
      <c r="AA657" s="58">
        <v>0</v>
      </c>
      <c r="AB657" s="58">
        <v>0</v>
      </c>
      <c r="AC657" s="58">
        <v>0</v>
      </c>
      <c r="AD657" s="58">
        <v>0</v>
      </c>
      <c r="AE657" s="58">
        <v>0</v>
      </c>
      <c r="AF657" s="58">
        <v>0</v>
      </c>
      <c r="AG657" s="58">
        <v>0</v>
      </c>
      <c r="AH657" s="58">
        <v>0</v>
      </c>
      <c r="AI657" s="58">
        <v>0</v>
      </c>
      <c r="AK657" s="64">
        <f t="shared" si="10"/>
        <v>-2.6755343466029868E-2</v>
      </c>
    </row>
    <row r="658" spans="1:37" x14ac:dyDescent="0.25">
      <c r="A658">
        <v>656</v>
      </c>
      <c r="B658" s="1">
        <v>1.37E-2</v>
      </c>
      <c r="C658" s="1">
        <v>-2.462348928839699E-4</v>
      </c>
      <c r="D658" s="58">
        <v>0.167214979315053</v>
      </c>
      <c r="E658" s="58">
        <v>0.11393303756244313</v>
      </c>
      <c r="F658" s="58">
        <v>0.17036606879589788</v>
      </c>
      <c r="G658" s="58">
        <v>1.3056428930791302E-2</v>
      </c>
      <c r="H658" s="58">
        <v>0.11044927221772398</v>
      </c>
      <c r="I658" s="58">
        <v>4.3749814463278192E-2</v>
      </c>
      <c r="J658" s="58">
        <v>9.2272343614752117E-3</v>
      </c>
      <c r="K658" s="58">
        <v>0.17537586419857951</v>
      </c>
      <c r="L658" s="58">
        <v>0.14676258739746592</v>
      </c>
      <c r="M658" s="58">
        <v>2.9068439782997401E-2</v>
      </c>
      <c r="N658" s="58">
        <v>2.0796272974294452E-2</v>
      </c>
      <c r="O658" s="58">
        <v>0</v>
      </c>
      <c r="P658" s="58">
        <v>0</v>
      </c>
      <c r="Q658" s="58">
        <v>0</v>
      </c>
      <c r="R658" s="58">
        <v>0</v>
      </c>
      <c r="S658" s="58">
        <v>0</v>
      </c>
      <c r="T658" s="58">
        <v>0</v>
      </c>
      <c r="U658" s="58">
        <v>0</v>
      </c>
      <c r="V658" s="58">
        <v>0</v>
      </c>
      <c r="W658" s="58">
        <v>0</v>
      </c>
      <c r="X658" s="58">
        <v>0</v>
      </c>
      <c r="Y658" s="58">
        <v>0</v>
      </c>
      <c r="Z658" s="58">
        <v>0</v>
      </c>
      <c r="AA658" s="58">
        <v>0</v>
      </c>
      <c r="AB658" s="58">
        <v>0</v>
      </c>
      <c r="AC658" s="58">
        <v>0</v>
      </c>
      <c r="AD658" s="58">
        <v>0</v>
      </c>
      <c r="AE658" s="58">
        <v>0</v>
      </c>
      <c r="AF658" s="58">
        <v>0</v>
      </c>
      <c r="AG658" s="58">
        <v>0</v>
      </c>
      <c r="AH658" s="58">
        <v>0</v>
      </c>
      <c r="AI658" s="58">
        <v>0</v>
      </c>
      <c r="AK658" s="64">
        <f t="shared" si="10"/>
        <v>-1.7973349845545248E-2</v>
      </c>
    </row>
    <row r="659" spans="1:37" x14ac:dyDescent="0.25">
      <c r="A659">
        <v>657</v>
      </c>
      <c r="B659" s="1">
        <v>1.0800000000000001E-2</v>
      </c>
      <c r="C659" s="1">
        <v>1.9921578314294867E-4</v>
      </c>
      <c r="D659" s="58">
        <v>0.12382614044015228</v>
      </c>
      <c r="E659" s="58">
        <v>0.11925464610732098</v>
      </c>
      <c r="F659" s="58">
        <v>0.13315143421788872</v>
      </c>
      <c r="G659" s="58">
        <v>0.11861839120014393</v>
      </c>
      <c r="H659" s="58">
        <v>0.12313018826571984</v>
      </c>
      <c r="I659" s="58">
        <v>2.2470865117423348E-2</v>
      </c>
      <c r="J659" s="58">
        <v>2.2263855230395735E-3</v>
      </c>
      <c r="K659" s="58">
        <v>8.3362277037829762E-3</v>
      </c>
      <c r="L659" s="58">
        <v>0.1049388770912084</v>
      </c>
      <c r="M659" s="58">
        <v>0.15896811684604278</v>
      </c>
      <c r="N659" s="58">
        <v>8.5078727487277142E-2</v>
      </c>
      <c r="O659" s="58">
        <v>0</v>
      </c>
      <c r="P659" s="58">
        <v>0</v>
      </c>
      <c r="Q659" s="58">
        <v>0</v>
      </c>
      <c r="R659" s="58">
        <v>0</v>
      </c>
      <c r="S659" s="58">
        <v>0</v>
      </c>
      <c r="T659" s="58">
        <v>0</v>
      </c>
      <c r="U659" s="58">
        <v>0</v>
      </c>
      <c r="V659" s="58">
        <v>0</v>
      </c>
      <c r="W659" s="58">
        <v>0</v>
      </c>
      <c r="X659" s="58">
        <v>0</v>
      </c>
      <c r="Y659" s="58">
        <v>0</v>
      </c>
      <c r="Z659" s="58">
        <v>0</v>
      </c>
      <c r="AA659" s="58">
        <v>0</v>
      </c>
      <c r="AB659" s="58">
        <v>0</v>
      </c>
      <c r="AC659" s="58">
        <v>0</v>
      </c>
      <c r="AD659" s="58">
        <v>0</v>
      </c>
      <c r="AE659" s="58">
        <v>0</v>
      </c>
      <c r="AF659" s="58">
        <v>0</v>
      </c>
      <c r="AG659" s="58">
        <v>0</v>
      </c>
      <c r="AH659" s="58">
        <v>0</v>
      </c>
      <c r="AI659" s="58">
        <v>0</v>
      </c>
      <c r="AK659" s="64">
        <f t="shared" si="10"/>
        <v>1.844590584656932E-2</v>
      </c>
    </row>
    <row r="660" spans="1:37" x14ac:dyDescent="0.25">
      <c r="A660">
        <v>658</v>
      </c>
      <c r="B660" s="1">
        <v>1.3299999999999999E-2</v>
      </c>
      <c r="C660" s="1">
        <v>9.6093341571863326E-5</v>
      </c>
      <c r="D660" s="58">
        <v>0.14897088517595769</v>
      </c>
      <c r="E660" s="58">
        <v>0.17891635994852112</v>
      </c>
      <c r="F660" s="58">
        <v>4.6948328557495186E-2</v>
      </c>
      <c r="G660" s="58">
        <v>5.3815983720439178E-3</v>
      </c>
      <c r="H660" s="58">
        <v>0.12082881545500426</v>
      </c>
      <c r="I660" s="58">
        <v>4.9908858063970211E-2</v>
      </c>
      <c r="J660" s="58">
        <v>9.2599759320103319E-3</v>
      </c>
      <c r="K660" s="58">
        <v>0.1163179594588738</v>
      </c>
      <c r="L660" s="58">
        <v>3.835397003875067E-2</v>
      </c>
      <c r="M660" s="58">
        <v>0.1364576262665903</v>
      </c>
      <c r="N660" s="58">
        <v>0.14865562273078251</v>
      </c>
      <c r="O660" s="58">
        <v>0</v>
      </c>
      <c r="P660" s="58">
        <v>0</v>
      </c>
      <c r="Q660" s="58">
        <v>0</v>
      </c>
      <c r="R660" s="58">
        <v>0</v>
      </c>
      <c r="S660" s="58">
        <v>0</v>
      </c>
      <c r="T660" s="58">
        <v>0</v>
      </c>
      <c r="U660" s="58">
        <v>0</v>
      </c>
      <c r="V660" s="58">
        <v>0</v>
      </c>
      <c r="W660" s="58">
        <v>0</v>
      </c>
      <c r="X660" s="58">
        <v>0</v>
      </c>
      <c r="Y660" s="58">
        <v>0</v>
      </c>
      <c r="Z660" s="58">
        <v>0</v>
      </c>
      <c r="AA660" s="58">
        <v>0</v>
      </c>
      <c r="AB660" s="58">
        <v>0</v>
      </c>
      <c r="AC660" s="58">
        <v>0</v>
      </c>
      <c r="AD660" s="58">
        <v>0</v>
      </c>
      <c r="AE660" s="58">
        <v>0</v>
      </c>
      <c r="AF660" s="58">
        <v>0</v>
      </c>
      <c r="AG660" s="58">
        <v>0</v>
      </c>
      <c r="AH660" s="58">
        <v>0</v>
      </c>
      <c r="AI660" s="58">
        <v>0</v>
      </c>
      <c r="AK660" s="64">
        <f t="shared" si="10"/>
        <v>7.22506327607995E-3</v>
      </c>
    </row>
    <row r="661" spans="1:37" x14ac:dyDescent="0.25">
      <c r="A661">
        <v>659</v>
      </c>
      <c r="B661" s="1">
        <v>1.0200000000000001E-2</v>
      </c>
      <c r="C661" s="1">
        <v>-2.1370576957504451E-5</v>
      </c>
      <c r="D661" s="58">
        <v>1.8168042911776757E-2</v>
      </c>
      <c r="E661" s="58">
        <v>6.9203882339216219E-2</v>
      </c>
      <c r="F661" s="58">
        <v>0.13304795849416315</v>
      </c>
      <c r="G661" s="58">
        <v>0.16702266125749288</v>
      </c>
      <c r="H661" s="58">
        <v>5.4471660736865241E-2</v>
      </c>
      <c r="I661" s="58">
        <v>9.5307411632294843E-3</v>
      </c>
      <c r="J661" s="58">
        <v>7.8936152709914387E-2</v>
      </c>
      <c r="K661" s="58">
        <v>7.9336524212019491E-2</v>
      </c>
      <c r="L661" s="58">
        <v>2.8416867576480306E-2</v>
      </c>
      <c r="M661" s="58">
        <v>0.21981788671946556</v>
      </c>
      <c r="N661" s="58">
        <v>0.1420476218793765</v>
      </c>
      <c r="O661" s="58">
        <v>0</v>
      </c>
      <c r="P661" s="58">
        <v>0</v>
      </c>
      <c r="Q661" s="58">
        <v>0</v>
      </c>
      <c r="R661" s="58">
        <v>0</v>
      </c>
      <c r="S661" s="58">
        <v>0</v>
      </c>
      <c r="T661" s="58">
        <v>0</v>
      </c>
      <c r="U661" s="58">
        <v>0</v>
      </c>
      <c r="V661" s="58">
        <v>0</v>
      </c>
      <c r="W661" s="58">
        <v>0</v>
      </c>
      <c r="X661" s="58">
        <v>0</v>
      </c>
      <c r="Y661" s="58">
        <v>0</v>
      </c>
      <c r="Z661" s="58">
        <v>0</v>
      </c>
      <c r="AA661" s="58">
        <v>0</v>
      </c>
      <c r="AB661" s="58">
        <v>0</v>
      </c>
      <c r="AC661" s="58">
        <v>0</v>
      </c>
      <c r="AD661" s="58">
        <v>0</v>
      </c>
      <c r="AE661" s="58">
        <v>0</v>
      </c>
      <c r="AF661" s="58">
        <v>0</v>
      </c>
      <c r="AG661" s="58">
        <v>0</v>
      </c>
      <c r="AH661" s="58">
        <v>0</v>
      </c>
      <c r="AI661" s="58">
        <v>0</v>
      </c>
      <c r="AK661" s="64">
        <f t="shared" si="10"/>
        <v>-2.0951546036769068E-3</v>
      </c>
    </row>
    <row r="662" spans="1:37" x14ac:dyDescent="0.25">
      <c r="A662">
        <v>660</v>
      </c>
      <c r="B662" s="1">
        <v>1.47E-2</v>
      </c>
      <c r="C662" s="1">
        <v>-1.9294277715130285E-4</v>
      </c>
      <c r="D662" s="58">
        <v>8.4615367126318938E-2</v>
      </c>
      <c r="E662" s="58">
        <v>0.15571421723434054</v>
      </c>
      <c r="F662" s="58">
        <v>0.14083880328236287</v>
      </c>
      <c r="G662" s="58">
        <v>1.5527108626284026E-2</v>
      </c>
      <c r="H662" s="58">
        <v>1.1406301887733342E-2</v>
      </c>
      <c r="I662" s="58">
        <v>0.16935322921209722</v>
      </c>
      <c r="J662" s="58">
        <v>4.7468418984748136E-2</v>
      </c>
      <c r="K662" s="58">
        <v>0.14864923685746179</v>
      </c>
      <c r="L662" s="58">
        <v>8.4960303123933087E-2</v>
      </c>
      <c r="M662" s="58">
        <v>0.10917418897346623</v>
      </c>
      <c r="N662" s="58">
        <v>3.2292824691253864E-2</v>
      </c>
      <c r="O662" s="58">
        <v>0</v>
      </c>
      <c r="P662" s="58">
        <v>0</v>
      </c>
      <c r="Q662" s="58">
        <v>0</v>
      </c>
      <c r="R662" s="58">
        <v>0</v>
      </c>
      <c r="S662" s="58">
        <v>0</v>
      </c>
      <c r="T662" s="58">
        <v>0</v>
      </c>
      <c r="U662" s="58">
        <v>0</v>
      </c>
      <c r="V662" s="58">
        <v>0</v>
      </c>
      <c r="W662" s="58">
        <v>0</v>
      </c>
      <c r="X662" s="58">
        <v>0</v>
      </c>
      <c r="Y662" s="58">
        <v>0</v>
      </c>
      <c r="Z662" s="58">
        <v>0</v>
      </c>
      <c r="AA662" s="58">
        <v>0</v>
      </c>
      <c r="AB662" s="58">
        <v>0</v>
      </c>
      <c r="AC662" s="58">
        <v>0</v>
      </c>
      <c r="AD662" s="58">
        <v>0</v>
      </c>
      <c r="AE662" s="58">
        <v>0</v>
      </c>
      <c r="AF662" s="58">
        <v>0</v>
      </c>
      <c r="AG662" s="58">
        <v>0</v>
      </c>
      <c r="AH662" s="58">
        <v>0</v>
      </c>
      <c r="AI662" s="58">
        <v>0</v>
      </c>
      <c r="AK662" s="64">
        <f t="shared" si="10"/>
        <v>-1.3125358989884548E-2</v>
      </c>
    </row>
    <row r="663" spans="1:37" x14ac:dyDescent="0.25">
      <c r="A663">
        <v>661</v>
      </c>
      <c r="B663" s="1">
        <v>1.0500000000000001E-2</v>
      </c>
      <c r="C663" s="1">
        <v>7.021133085871847E-5</v>
      </c>
      <c r="D663" s="58">
        <v>0.15625761051876977</v>
      </c>
      <c r="E663" s="58">
        <v>5.0553273145777546E-2</v>
      </c>
      <c r="F663" s="58">
        <v>0.10438912308196999</v>
      </c>
      <c r="G663" s="58">
        <v>0.13590053665111596</v>
      </c>
      <c r="H663" s="58">
        <v>0.16505575894594957</v>
      </c>
      <c r="I663" s="58">
        <v>5.2051140454100177E-2</v>
      </c>
      <c r="J663" s="58">
        <v>3.6643080725469811E-2</v>
      </c>
      <c r="K663" s="58">
        <v>2.2467157775260215E-2</v>
      </c>
      <c r="L663" s="58">
        <v>0.12144596997841994</v>
      </c>
      <c r="M663" s="58">
        <v>0.10043345572743964</v>
      </c>
      <c r="N663" s="58">
        <v>5.4802892995727367E-2</v>
      </c>
      <c r="O663" s="58">
        <v>0</v>
      </c>
      <c r="P663" s="58">
        <v>0</v>
      </c>
      <c r="Q663" s="58">
        <v>0</v>
      </c>
      <c r="R663" s="58">
        <v>0</v>
      </c>
      <c r="S663" s="58">
        <v>0</v>
      </c>
      <c r="T663" s="58">
        <v>0</v>
      </c>
      <c r="U663" s="58">
        <v>0</v>
      </c>
      <c r="V663" s="58">
        <v>0</v>
      </c>
      <c r="W663" s="58">
        <v>0</v>
      </c>
      <c r="X663" s="58">
        <v>0</v>
      </c>
      <c r="Y663" s="58">
        <v>0</v>
      </c>
      <c r="Z663" s="58">
        <v>0</v>
      </c>
      <c r="AA663" s="58">
        <v>0</v>
      </c>
      <c r="AB663" s="58">
        <v>0</v>
      </c>
      <c r="AC663" s="58">
        <v>0</v>
      </c>
      <c r="AD663" s="58">
        <v>0</v>
      </c>
      <c r="AE663" s="58">
        <v>0</v>
      </c>
      <c r="AF663" s="58">
        <v>0</v>
      </c>
      <c r="AG663" s="58">
        <v>0</v>
      </c>
      <c r="AH663" s="58">
        <v>0</v>
      </c>
      <c r="AI663" s="58">
        <v>0</v>
      </c>
      <c r="AK663" s="64">
        <f t="shared" si="10"/>
        <v>6.6867934151160447E-3</v>
      </c>
    </row>
    <row r="664" spans="1:37" x14ac:dyDescent="0.25">
      <c r="A664">
        <v>662</v>
      </c>
      <c r="B664" s="1">
        <v>1.1599999999999999E-2</v>
      </c>
      <c r="C664" s="1">
        <v>-1.8755049205920185E-4</v>
      </c>
      <c r="D664" s="58">
        <v>0.10320105498134316</v>
      </c>
      <c r="E664" s="58">
        <v>5.9068758493359408E-2</v>
      </c>
      <c r="F664" s="58">
        <v>0.1396760870660837</v>
      </c>
      <c r="G664" s="58">
        <v>5.2889526812517879E-2</v>
      </c>
      <c r="H664" s="58">
        <v>2.2796441165643812E-2</v>
      </c>
      <c r="I664" s="58">
        <v>6.9578286611543222E-2</v>
      </c>
      <c r="J664" s="58">
        <v>0.17007034546095778</v>
      </c>
      <c r="K664" s="58">
        <v>0.1324181047835562</v>
      </c>
      <c r="L664" s="58">
        <v>5.4163252704267466E-2</v>
      </c>
      <c r="M664" s="58">
        <v>0.13998548830808114</v>
      </c>
      <c r="N664" s="58">
        <v>5.6152653612646472E-2</v>
      </c>
      <c r="O664" s="58">
        <v>0</v>
      </c>
      <c r="P664" s="58">
        <v>0</v>
      </c>
      <c r="Q664" s="58">
        <v>0</v>
      </c>
      <c r="R664" s="58">
        <v>0</v>
      </c>
      <c r="S664" s="58">
        <v>0</v>
      </c>
      <c r="T664" s="58">
        <v>0</v>
      </c>
      <c r="U664" s="58">
        <v>0</v>
      </c>
      <c r="V664" s="58">
        <v>0</v>
      </c>
      <c r="W664" s="58">
        <v>0</v>
      </c>
      <c r="X664" s="58">
        <v>0</v>
      </c>
      <c r="Y664" s="58">
        <v>0</v>
      </c>
      <c r="Z664" s="58">
        <v>0</v>
      </c>
      <c r="AA664" s="58">
        <v>0</v>
      </c>
      <c r="AB664" s="58">
        <v>0</v>
      </c>
      <c r="AC664" s="58">
        <v>0</v>
      </c>
      <c r="AD664" s="58">
        <v>0</v>
      </c>
      <c r="AE664" s="58">
        <v>0</v>
      </c>
      <c r="AF664" s="58">
        <v>0</v>
      </c>
      <c r="AG664" s="58">
        <v>0</v>
      </c>
      <c r="AH664" s="58">
        <v>0</v>
      </c>
      <c r="AI664" s="58">
        <v>0</v>
      </c>
      <c r="AK664" s="64">
        <f t="shared" si="10"/>
        <v>-1.6168145867172575E-2</v>
      </c>
    </row>
    <row r="665" spans="1:37" x14ac:dyDescent="0.25">
      <c r="A665">
        <v>663</v>
      </c>
      <c r="B665" s="1">
        <v>1.2500000000000001E-2</v>
      </c>
      <c r="C665" s="1">
        <v>3.8922492563611464E-5</v>
      </c>
      <c r="D665" s="58">
        <v>3.1294031806601138E-3</v>
      </c>
      <c r="E665" s="58">
        <v>0.11885058232129055</v>
      </c>
      <c r="F665" s="58">
        <v>7.5016093229649472E-2</v>
      </c>
      <c r="G665" s="58">
        <v>0.13960171462606766</v>
      </c>
      <c r="H665" s="58">
        <v>0.12716096319870646</v>
      </c>
      <c r="I665" s="58">
        <v>0.11731847106743781</v>
      </c>
      <c r="J665" s="58">
        <v>5.1250271786979849E-2</v>
      </c>
      <c r="K665" s="58">
        <v>9.3044898823811686E-2</v>
      </c>
      <c r="L665" s="58">
        <v>7.0088390181168109E-2</v>
      </c>
      <c r="M665" s="58">
        <v>9.0253535878119032E-2</v>
      </c>
      <c r="N665" s="58">
        <v>0.11428567570610926</v>
      </c>
      <c r="O665" s="58">
        <v>0</v>
      </c>
      <c r="P665" s="58">
        <v>0</v>
      </c>
      <c r="Q665" s="58">
        <v>0</v>
      </c>
      <c r="R665" s="58">
        <v>0</v>
      </c>
      <c r="S665" s="58">
        <v>0</v>
      </c>
      <c r="T665" s="58">
        <v>0</v>
      </c>
      <c r="U665" s="58">
        <v>0</v>
      </c>
      <c r="V665" s="58">
        <v>0</v>
      </c>
      <c r="W665" s="58">
        <v>0</v>
      </c>
      <c r="X665" s="58">
        <v>0</v>
      </c>
      <c r="Y665" s="58">
        <v>0</v>
      </c>
      <c r="Z665" s="58">
        <v>0</v>
      </c>
      <c r="AA665" s="58">
        <v>0</v>
      </c>
      <c r="AB665" s="58">
        <v>0</v>
      </c>
      <c r="AC665" s="58">
        <v>0</v>
      </c>
      <c r="AD665" s="58">
        <v>0</v>
      </c>
      <c r="AE665" s="58">
        <v>0</v>
      </c>
      <c r="AF665" s="58">
        <v>0</v>
      </c>
      <c r="AG665" s="58">
        <v>0</v>
      </c>
      <c r="AH665" s="58">
        <v>0</v>
      </c>
      <c r="AI665" s="58">
        <v>0</v>
      </c>
      <c r="AK665" s="64">
        <f t="shared" si="10"/>
        <v>3.1137994050889168E-3</v>
      </c>
    </row>
    <row r="666" spans="1:37" x14ac:dyDescent="0.25">
      <c r="A666">
        <v>664</v>
      </c>
      <c r="B666" s="1">
        <v>1.18E-2</v>
      </c>
      <c r="C666" s="1">
        <v>2.5261149754074409E-4</v>
      </c>
      <c r="D666" s="58">
        <v>3.208179077408594E-2</v>
      </c>
      <c r="E666" s="58">
        <v>0.12638414006240928</v>
      </c>
      <c r="F666" s="58">
        <v>7.4315931605154414E-2</v>
      </c>
      <c r="G666" s="58">
        <v>0.10764731407453025</v>
      </c>
      <c r="H666" s="58">
        <v>0.18594321753640361</v>
      </c>
      <c r="I666" s="58">
        <v>6.2303523365836694E-2</v>
      </c>
      <c r="J666" s="58">
        <v>2.3064157137886954E-2</v>
      </c>
      <c r="K666" s="58">
        <v>6.1629034233703327E-2</v>
      </c>
      <c r="L666" s="58">
        <v>0.17343620051133379</v>
      </c>
      <c r="M666" s="58">
        <v>5.2989183373815269E-3</v>
      </c>
      <c r="N666" s="58">
        <v>0.14789577236127421</v>
      </c>
      <c r="O666" s="58">
        <v>0</v>
      </c>
      <c r="P666" s="58">
        <v>0</v>
      </c>
      <c r="Q666" s="58">
        <v>0</v>
      </c>
      <c r="R666" s="58">
        <v>0</v>
      </c>
      <c r="S666" s="58">
        <v>0</v>
      </c>
      <c r="T666" s="58">
        <v>0</v>
      </c>
      <c r="U666" s="58">
        <v>0</v>
      </c>
      <c r="V666" s="58">
        <v>0</v>
      </c>
      <c r="W666" s="58">
        <v>0</v>
      </c>
      <c r="X666" s="58">
        <v>0</v>
      </c>
      <c r="Y666" s="58">
        <v>0</v>
      </c>
      <c r="Z666" s="58">
        <v>0</v>
      </c>
      <c r="AA666" s="58">
        <v>0</v>
      </c>
      <c r="AB666" s="58">
        <v>0</v>
      </c>
      <c r="AC666" s="58">
        <v>0</v>
      </c>
      <c r="AD666" s="58">
        <v>0</v>
      </c>
      <c r="AE666" s="58">
        <v>0</v>
      </c>
      <c r="AF666" s="58">
        <v>0</v>
      </c>
      <c r="AG666" s="58">
        <v>0</v>
      </c>
      <c r="AH666" s="58">
        <v>0</v>
      </c>
      <c r="AI666" s="58">
        <v>0</v>
      </c>
      <c r="AK666" s="64">
        <f t="shared" si="10"/>
        <v>2.1407754028876617E-2</v>
      </c>
    </row>
    <row r="667" spans="1:37" x14ac:dyDescent="0.25">
      <c r="A667">
        <v>665</v>
      </c>
      <c r="B667" s="1">
        <v>1.0200000000000001E-2</v>
      </c>
      <c r="C667" s="1">
        <v>-1.3392743819658096E-4</v>
      </c>
      <c r="D667" s="58">
        <v>0.13231414928600688</v>
      </c>
      <c r="E667" s="58">
        <v>2.2256351681359931E-3</v>
      </c>
      <c r="F667" s="58">
        <v>9.3236931991733996E-2</v>
      </c>
      <c r="G667" s="58">
        <v>4.1174987710263233E-2</v>
      </c>
      <c r="H667" s="58">
        <v>9.1333093667946464E-4</v>
      </c>
      <c r="I667" s="58">
        <v>0.17269259616012916</v>
      </c>
      <c r="J667" s="58">
        <v>0.13048541620413764</v>
      </c>
      <c r="K667" s="58">
        <v>4.9313011937022713E-2</v>
      </c>
      <c r="L667" s="58">
        <v>8.379671518128072E-2</v>
      </c>
      <c r="M667" s="58">
        <v>0.12956978434726382</v>
      </c>
      <c r="N667" s="58">
        <v>0.16427744107734649</v>
      </c>
      <c r="O667" s="58">
        <v>0</v>
      </c>
      <c r="P667" s="58">
        <v>0</v>
      </c>
      <c r="Q667" s="58">
        <v>0</v>
      </c>
      <c r="R667" s="58">
        <v>0</v>
      </c>
      <c r="S667" s="58">
        <v>0</v>
      </c>
      <c r="T667" s="58">
        <v>0</v>
      </c>
      <c r="U667" s="58">
        <v>0</v>
      </c>
      <c r="V667" s="58">
        <v>0</v>
      </c>
      <c r="W667" s="58">
        <v>0</v>
      </c>
      <c r="X667" s="58">
        <v>0</v>
      </c>
      <c r="Y667" s="58">
        <v>0</v>
      </c>
      <c r="Z667" s="58">
        <v>0</v>
      </c>
      <c r="AA667" s="58">
        <v>0</v>
      </c>
      <c r="AB667" s="58">
        <v>0</v>
      </c>
      <c r="AC667" s="58">
        <v>0</v>
      </c>
      <c r="AD667" s="58">
        <v>0</v>
      </c>
      <c r="AE667" s="58">
        <v>0</v>
      </c>
      <c r="AF667" s="58">
        <v>0</v>
      </c>
      <c r="AG667" s="58">
        <v>0</v>
      </c>
      <c r="AH667" s="58">
        <v>0</v>
      </c>
      <c r="AI667" s="58">
        <v>0</v>
      </c>
      <c r="AK667" s="64">
        <f t="shared" si="10"/>
        <v>-1.3130140999664799E-2</v>
      </c>
    </row>
    <row r="668" spans="1:37" x14ac:dyDescent="0.25">
      <c r="A668">
        <v>666</v>
      </c>
      <c r="B668" s="1">
        <v>1.26E-2</v>
      </c>
      <c r="C668" s="1">
        <v>2.2139438337731476E-4</v>
      </c>
      <c r="D668" s="58">
        <v>9.8390178424854993E-2</v>
      </c>
      <c r="E668" s="58">
        <v>0.15813116797877422</v>
      </c>
      <c r="F668" s="58">
        <v>9.6394515629849603E-2</v>
      </c>
      <c r="G668" s="58">
        <v>5.4963314654187141E-2</v>
      </c>
      <c r="H668" s="58">
        <v>1.9272255179245749E-2</v>
      </c>
      <c r="I668" s="58">
        <v>0.16622439086347282</v>
      </c>
      <c r="J668" s="58">
        <v>1.624892612410693E-2</v>
      </c>
      <c r="K668" s="58">
        <v>2.1985512189716939E-2</v>
      </c>
      <c r="L668" s="58">
        <v>0.14767112163743185</v>
      </c>
      <c r="M668" s="58">
        <v>7.6147249726257554E-2</v>
      </c>
      <c r="N668" s="58">
        <v>0.14457136759210207</v>
      </c>
      <c r="O668" s="58">
        <v>0</v>
      </c>
      <c r="P668" s="58">
        <v>0</v>
      </c>
      <c r="Q668" s="58">
        <v>0</v>
      </c>
      <c r="R668" s="58">
        <v>0</v>
      </c>
      <c r="S668" s="58">
        <v>0</v>
      </c>
      <c r="T668" s="58">
        <v>0</v>
      </c>
      <c r="U668" s="58">
        <v>0</v>
      </c>
      <c r="V668" s="58">
        <v>0</v>
      </c>
      <c r="W668" s="58">
        <v>0</v>
      </c>
      <c r="X668" s="58">
        <v>0</v>
      </c>
      <c r="Y668" s="58">
        <v>0</v>
      </c>
      <c r="Z668" s="58">
        <v>0</v>
      </c>
      <c r="AA668" s="58">
        <v>0</v>
      </c>
      <c r="AB668" s="58">
        <v>0</v>
      </c>
      <c r="AC668" s="58">
        <v>0</v>
      </c>
      <c r="AD668" s="58">
        <v>0</v>
      </c>
      <c r="AE668" s="58">
        <v>0</v>
      </c>
      <c r="AF668" s="58">
        <v>0</v>
      </c>
      <c r="AG668" s="58">
        <v>0</v>
      </c>
      <c r="AH668" s="58">
        <v>0</v>
      </c>
      <c r="AI668" s="58">
        <v>0</v>
      </c>
      <c r="AK668" s="64">
        <f t="shared" si="10"/>
        <v>1.7570982807723394E-2</v>
      </c>
    </row>
    <row r="669" spans="1:37" x14ac:dyDescent="0.25">
      <c r="A669">
        <v>667</v>
      </c>
      <c r="B669" s="1">
        <v>9.9000000000000008E-3</v>
      </c>
      <c r="C669" s="1">
        <v>2.6708397975248746E-4</v>
      </c>
      <c r="D669" s="58">
        <v>5.8089301794918377E-2</v>
      </c>
      <c r="E669" s="58">
        <v>4.8343659199342054E-2</v>
      </c>
      <c r="F669" s="58">
        <v>1.8794225887971056E-3</v>
      </c>
      <c r="G669" s="58">
        <v>0.17020670194189197</v>
      </c>
      <c r="H669" s="58">
        <v>1.8109634824291572E-2</v>
      </c>
      <c r="I669" s="58">
        <v>8.998801730140113E-2</v>
      </c>
      <c r="J669" s="58">
        <v>0.15121382205075998</v>
      </c>
      <c r="K669" s="58">
        <v>3.2518338404654207E-2</v>
      </c>
      <c r="L669" s="58">
        <v>0.1203863680794993</v>
      </c>
      <c r="M669" s="58">
        <v>0.13795269661589546</v>
      </c>
      <c r="N669" s="58">
        <v>0.17131203719854873</v>
      </c>
      <c r="O669" s="58">
        <v>0</v>
      </c>
      <c r="P669" s="58">
        <v>0</v>
      </c>
      <c r="Q669" s="58">
        <v>0</v>
      </c>
      <c r="R669" s="58">
        <v>0</v>
      </c>
      <c r="S669" s="58">
        <v>0</v>
      </c>
      <c r="T669" s="58">
        <v>0</v>
      </c>
      <c r="U669" s="58">
        <v>0</v>
      </c>
      <c r="V669" s="58">
        <v>0</v>
      </c>
      <c r="W669" s="58">
        <v>0</v>
      </c>
      <c r="X669" s="58">
        <v>0</v>
      </c>
      <c r="Y669" s="58">
        <v>0</v>
      </c>
      <c r="Z669" s="58">
        <v>0</v>
      </c>
      <c r="AA669" s="58">
        <v>0</v>
      </c>
      <c r="AB669" s="58">
        <v>0</v>
      </c>
      <c r="AC669" s="58">
        <v>0</v>
      </c>
      <c r="AD669" s="58">
        <v>0</v>
      </c>
      <c r="AE669" s="58">
        <v>0</v>
      </c>
      <c r="AF669" s="58">
        <v>0</v>
      </c>
      <c r="AG669" s="58">
        <v>0</v>
      </c>
      <c r="AH669" s="58">
        <v>0</v>
      </c>
      <c r="AI669" s="58">
        <v>0</v>
      </c>
      <c r="AK669" s="64">
        <f t="shared" si="10"/>
        <v>2.697817977297853E-2</v>
      </c>
    </row>
    <row r="670" spans="1:37" x14ac:dyDescent="0.25">
      <c r="A670">
        <v>668</v>
      </c>
      <c r="B670" s="1">
        <v>1.14E-2</v>
      </c>
      <c r="C670" s="1">
        <v>3.3265026426277298E-5</v>
      </c>
      <c r="D670" s="58">
        <v>3.3796848262220854E-2</v>
      </c>
      <c r="E670" s="58">
        <v>8.5544646619397785E-2</v>
      </c>
      <c r="F670" s="58">
        <v>0.1143189882446039</v>
      </c>
      <c r="G670" s="58">
        <v>4.4237885174445511E-2</v>
      </c>
      <c r="H670" s="58">
        <v>0.16079751031795098</v>
      </c>
      <c r="I670" s="58">
        <v>0.14975383632544859</v>
      </c>
      <c r="J670" s="58">
        <v>6.813377545975921E-2</v>
      </c>
      <c r="K670" s="58">
        <v>6.3931422445233477E-2</v>
      </c>
      <c r="L670" s="58">
        <v>0.17158981454660979</v>
      </c>
      <c r="M670" s="58">
        <v>5.6185345140037729E-2</v>
      </c>
      <c r="N670" s="58">
        <v>5.1709927464292225E-2</v>
      </c>
      <c r="O670" s="58">
        <v>0</v>
      </c>
      <c r="P670" s="58">
        <v>0</v>
      </c>
      <c r="Q670" s="58">
        <v>0</v>
      </c>
      <c r="R670" s="58">
        <v>0</v>
      </c>
      <c r="S670" s="58">
        <v>0</v>
      </c>
      <c r="T670" s="58">
        <v>0</v>
      </c>
      <c r="U670" s="58">
        <v>0</v>
      </c>
      <c r="V670" s="58">
        <v>0</v>
      </c>
      <c r="W670" s="58">
        <v>0</v>
      </c>
      <c r="X670" s="58">
        <v>0</v>
      </c>
      <c r="Y670" s="58">
        <v>0</v>
      </c>
      <c r="Z670" s="58">
        <v>0</v>
      </c>
      <c r="AA670" s="58">
        <v>0</v>
      </c>
      <c r="AB670" s="58">
        <v>0</v>
      </c>
      <c r="AC670" s="58">
        <v>0</v>
      </c>
      <c r="AD670" s="58">
        <v>0</v>
      </c>
      <c r="AE670" s="58">
        <v>0</v>
      </c>
      <c r="AF670" s="58">
        <v>0</v>
      </c>
      <c r="AG670" s="58">
        <v>0</v>
      </c>
      <c r="AH670" s="58">
        <v>0</v>
      </c>
      <c r="AI670" s="58">
        <v>0</v>
      </c>
      <c r="AK670" s="64">
        <f t="shared" si="10"/>
        <v>2.9179847742348505E-3</v>
      </c>
    </row>
    <row r="671" spans="1:37" x14ac:dyDescent="0.25">
      <c r="A671">
        <v>669</v>
      </c>
      <c r="B671" s="1">
        <v>1.1299999999999999E-2</v>
      </c>
      <c r="C671" s="1">
        <v>2.3370693151805787E-4</v>
      </c>
      <c r="D671" s="58">
        <v>0.10657621695721749</v>
      </c>
      <c r="E671" s="58">
        <v>0.10986320043475974</v>
      </c>
      <c r="F671" s="58">
        <v>0.11576415778908389</v>
      </c>
      <c r="G671" s="58">
        <v>9.2627150611818435E-2</v>
      </c>
      <c r="H671" s="58">
        <v>0.12973989823025653</v>
      </c>
      <c r="I671" s="58">
        <v>8.0369560080156319E-2</v>
      </c>
      <c r="J671" s="58">
        <v>7.6565476871157404E-2</v>
      </c>
      <c r="K671" s="58">
        <v>2.9236618741344442E-3</v>
      </c>
      <c r="L671" s="58">
        <v>0.11864899370080251</v>
      </c>
      <c r="M671" s="58">
        <v>8.347489703197572E-2</v>
      </c>
      <c r="N671" s="58">
        <v>8.3446786418637522E-2</v>
      </c>
      <c r="O671" s="58">
        <v>0</v>
      </c>
      <c r="P671" s="58">
        <v>0</v>
      </c>
      <c r="Q671" s="58">
        <v>0</v>
      </c>
      <c r="R671" s="58">
        <v>0</v>
      </c>
      <c r="S671" s="58">
        <v>0</v>
      </c>
      <c r="T671" s="58">
        <v>0</v>
      </c>
      <c r="U671" s="58">
        <v>0</v>
      </c>
      <c r="V671" s="58">
        <v>0</v>
      </c>
      <c r="W671" s="58">
        <v>0</v>
      </c>
      <c r="X671" s="58">
        <v>0</v>
      </c>
      <c r="Y671" s="58">
        <v>0</v>
      </c>
      <c r="Z671" s="58">
        <v>0</v>
      </c>
      <c r="AA671" s="58">
        <v>0</v>
      </c>
      <c r="AB671" s="58">
        <v>0</v>
      </c>
      <c r="AC671" s="58">
        <v>0</v>
      </c>
      <c r="AD671" s="58">
        <v>0</v>
      </c>
      <c r="AE671" s="58">
        <v>0</v>
      </c>
      <c r="AF671" s="58">
        <v>0</v>
      </c>
      <c r="AG671" s="58">
        <v>0</v>
      </c>
      <c r="AH671" s="58">
        <v>0</v>
      </c>
      <c r="AI671" s="58">
        <v>0</v>
      </c>
      <c r="AK671" s="64">
        <f t="shared" si="10"/>
        <v>2.0682029337881228E-2</v>
      </c>
    </row>
    <row r="672" spans="1:37" x14ac:dyDescent="0.25">
      <c r="A672">
        <v>670</v>
      </c>
      <c r="B672" s="1">
        <v>1.4200000000000001E-2</v>
      </c>
      <c r="C672" s="1">
        <v>1.0343331479468053E-4</v>
      </c>
      <c r="D672" s="58">
        <v>7.7765806926759426E-2</v>
      </c>
      <c r="E672" s="58">
        <v>9.5822024784249477E-2</v>
      </c>
      <c r="F672" s="58">
        <v>4.0304878179219954E-2</v>
      </c>
      <c r="G672" s="58">
        <v>0.22876028304895951</v>
      </c>
      <c r="H672" s="58">
        <v>6.6807361588552827E-3</v>
      </c>
      <c r="I672" s="58">
        <v>0.24762580622309788</v>
      </c>
      <c r="J672" s="58">
        <v>0.12224130999561142</v>
      </c>
      <c r="K672" s="58">
        <v>7.5091843701961649E-3</v>
      </c>
      <c r="L672" s="58">
        <v>8.2225091206325797E-3</v>
      </c>
      <c r="M672" s="58">
        <v>2.9706202405690715E-2</v>
      </c>
      <c r="N672" s="58">
        <v>0.1353612587867275</v>
      </c>
      <c r="O672" s="58">
        <v>0</v>
      </c>
      <c r="P672" s="58">
        <v>0</v>
      </c>
      <c r="Q672" s="58">
        <v>0</v>
      </c>
      <c r="R672" s="58">
        <v>0</v>
      </c>
      <c r="S672" s="58">
        <v>0</v>
      </c>
      <c r="T672" s="58">
        <v>0</v>
      </c>
      <c r="U672" s="58">
        <v>0</v>
      </c>
      <c r="V672" s="58">
        <v>0</v>
      </c>
      <c r="W672" s="58">
        <v>0</v>
      </c>
      <c r="X672" s="58">
        <v>0</v>
      </c>
      <c r="Y672" s="58">
        <v>0</v>
      </c>
      <c r="Z672" s="58">
        <v>0</v>
      </c>
      <c r="AA672" s="58">
        <v>0</v>
      </c>
      <c r="AB672" s="58">
        <v>0</v>
      </c>
      <c r="AC672" s="58">
        <v>0</v>
      </c>
      <c r="AD672" s="58">
        <v>0</v>
      </c>
      <c r="AE672" s="58">
        <v>0</v>
      </c>
      <c r="AF672" s="58">
        <v>0</v>
      </c>
      <c r="AG672" s="58">
        <v>0</v>
      </c>
      <c r="AH672" s="58">
        <v>0</v>
      </c>
      <c r="AI672" s="58">
        <v>0</v>
      </c>
      <c r="AK672" s="64">
        <f t="shared" si="10"/>
        <v>7.2840362531465157E-3</v>
      </c>
    </row>
    <row r="673" spans="1:37" x14ac:dyDescent="0.25">
      <c r="A673">
        <v>671</v>
      </c>
      <c r="B673" s="1">
        <v>1.2699999999999999E-2</v>
      </c>
      <c r="C673" s="1">
        <v>3.7393262732240832E-4</v>
      </c>
      <c r="D673" s="58">
        <v>0.14759308245335387</v>
      </c>
      <c r="E673" s="58">
        <v>0.15280103508638276</v>
      </c>
      <c r="F673" s="58">
        <v>3.9299183189837814E-2</v>
      </c>
      <c r="G673" s="58">
        <v>4.9905263693135478E-2</v>
      </c>
      <c r="H673" s="58">
        <v>1.8949491246424718E-3</v>
      </c>
      <c r="I673" s="58">
        <v>5.6346632050851407E-2</v>
      </c>
      <c r="J673" s="58">
        <v>0.15833222401966435</v>
      </c>
      <c r="K673" s="58">
        <v>7.2979669248533607E-2</v>
      </c>
      <c r="L673" s="58">
        <v>0.16376541331035588</v>
      </c>
      <c r="M673" s="58">
        <v>1.6145498543619661E-2</v>
      </c>
      <c r="N673" s="58">
        <v>0.14093704927962275</v>
      </c>
      <c r="O673" s="58">
        <v>0</v>
      </c>
      <c r="P673" s="58">
        <v>0</v>
      </c>
      <c r="Q673" s="58">
        <v>0</v>
      </c>
      <c r="R673" s="58">
        <v>0</v>
      </c>
      <c r="S673" s="58">
        <v>0</v>
      </c>
      <c r="T673" s="58">
        <v>0</v>
      </c>
      <c r="U673" s="58">
        <v>0</v>
      </c>
      <c r="V673" s="58">
        <v>0</v>
      </c>
      <c r="W673" s="58">
        <v>0</v>
      </c>
      <c r="X673" s="58">
        <v>0</v>
      </c>
      <c r="Y673" s="58">
        <v>0</v>
      </c>
      <c r="Z673" s="58">
        <v>0</v>
      </c>
      <c r="AA673" s="58">
        <v>0</v>
      </c>
      <c r="AB673" s="58">
        <v>0</v>
      </c>
      <c r="AC673" s="58">
        <v>0</v>
      </c>
      <c r="AD673" s="58">
        <v>0</v>
      </c>
      <c r="AE673" s="58">
        <v>0</v>
      </c>
      <c r="AF673" s="58">
        <v>0</v>
      </c>
      <c r="AG673" s="58">
        <v>0</v>
      </c>
      <c r="AH673" s="58">
        <v>0</v>
      </c>
      <c r="AI673" s="58">
        <v>0</v>
      </c>
      <c r="AK673" s="64">
        <f t="shared" si="10"/>
        <v>2.9443513962394356E-2</v>
      </c>
    </row>
    <row r="674" spans="1:37" x14ac:dyDescent="0.25">
      <c r="A674">
        <v>672</v>
      </c>
      <c r="B674" s="1">
        <v>1.2200000000000001E-2</v>
      </c>
      <c r="C674" s="1">
        <v>-1.2046438532112543E-4</v>
      </c>
      <c r="D674" s="58">
        <v>0.20513791869756917</v>
      </c>
      <c r="E674" s="58">
        <v>1.2890670957601824E-2</v>
      </c>
      <c r="F674" s="58">
        <v>8.8376734501947829E-2</v>
      </c>
      <c r="G674" s="58">
        <v>9.2134307412548258E-2</v>
      </c>
      <c r="H674" s="58">
        <v>5.1401265526685495E-2</v>
      </c>
      <c r="I674" s="58">
        <v>0.17456679578328041</v>
      </c>
      <c r="J674" s="58">
        <v>0.17180129687760543</v>
      </c>
      <c r="K674" s="58">
        <v>3.6985811309477923E-2</v>
      </c>
      <c r="L674" s="58">
        <v>4.9767174081083561E-2</v>
      </c>
      <c r="M674" s="58">
        <v>8.3314158855006801E-2</v>
      </c>
      <c r="N674" s="58">
        <v>3.3623865997193129E-2</v>
      </c>
      <c r="O674" s="58">
        <v>0</v>
      </c>
      <c r="P674" s="58">
        <v>0</v>
      </c>
      <c r="Q674" s="58">
        <v>0</v>
      </c>
      <c r="R674" s="58">
        <v>0</v>
      </c>
      <c r="S674" s="58">
        <v>0</v>
      </c>
      <c r="T674" s="58">
        <v>0</v>
      </c>
      <c r="U674" s="58">
        <v>0</v>
      </c>
      <c r="V674" s="58">
        <v>0</v>
      </c>
      <c r="W674" s="58">
        <v>0</v>
      </c>
      <c r="X674" s="58">
        <v>0</v>
      </c>
      <c r="Y674" s="58">
        <v>0</v>
      </c>
      <c r="Z674" s="58">
        <v>0</v>
      </c>
      <c r="AA674" s="58">
        <v>0</v>
      </c>
      <c r="AB674" s="58">
        <v>0</v>
      </c>
      <c r="AC674" s="58">
        <v>0</v>
      </c>
      <c r="AD674" s="58">
        <v>0</v>
      </c>
      <c r="AE674" s="58">
        <v>0</v>
      </c>
      <c r="AF674" s="58">
        <v>0</v>
      </c>
      <c r="AG674" s="58">
        <v>0</v>
      </c>
      <c r="AH674" s="58">
        <v>0</v>
      </c>
      <c r="AI674" s="58">
        <v>0</v>
      </c>
      <c r="AK674" s="64">
        <f t="shared" si="10"/>
        <v>-9.8741299443545431E-3</v>
      </c>
    </row>
    <row r="675" spans="1:37" x14ac:dyDescent="0.25">
      <c r="A675">
        <v>673</v>
      </c>
      <c r="B675" s="1">
        <v>1.2200000000000001E-2</v>
      </c>
      <c r="C675" s="1">
        <v>1.3835316144011385E-4</v>
      </c>
      <c r="D675" s="58">
        <v>6.7858753697269455E-3</v>
      </c>
      <c r="E675" s="58">
        <v>0.15665864678230659</v>
      </c>
      <c r="F675" s="58">
        <v>8.4536091322124876E-2</v>
      </c>
      <c r="G675" s="58">
        <v>7.0136053700872225E-2</v>
      </c>
      <c r="H675" s="58">
        <v>1.7774601934444582E-2</v>
      </c>
      <c r="I675" s="58">
        <v>8.0712256396178989E-2</v>
      </c>
      <c r="J675" s="58">
        <v>5.7650109554255202E-2</v>
      </c>
      <c r="K675" s="58">
        <v>0.12014383231502508</v>
      </c>
      <c r="L675" s="58">
        <v>0.17805860745448568</v>
      </c>
      <c r="M675" s="58">
        <v>0.18735509302762535</v>
      </c>
      <c r="N675" s="58">
        <v>4.0188832142954552E-2</v>
      </c>
      <c r="O675" s="58">
        <v>0</v>
      </c>
      <c r="P675" s="58">
        <v>0</v>
      </c>
      <c r="Q675" s="58">
        <v>0</v>
      </c>
      <c r="R675" s="58">
        <v>0</v>
      </c>
      <c r="S675" s="58">
        <v>0</v>
      </c>
      <c r="T675" s="58">
        <v>0</v>
      </c>
      <c r="U675" s="58">
        <v>0</v>
      </c>
      <c r="V675" s="58">
        <v>0</v>
      </c>
      <c r="W675" s="58">
        <v>0</v>
      </c>
      <c r="X675" s="58">
        <v>0</v>
      </c>
      <c r="Y675" s="58">
        <v>0</v>
      </c>
      <c r="Z675" s="58">
        <v>0</v>
      </c>
      <c r="AA675" s="58">
        <v>0</v>
      </c>
      <c r="AB675" s="58">
        <v>0</v>
      </c>
      <c r="AC675" s="58">
        <v>0</v>
      </c>
      <c r="AD675" s="58">
        <v>0</v>
      </c>
      <c r="AE675" s="58">
        <v>0</v>
      </c>
      <c r="AF675" s="58">
        <v>0</v>
      </c>
      <c r="AG675" s="58">
        <v>0</v>
      </c>
      <c r="AH675" s="58">
        <v>0</v>
      </c>
      <c r="AI675" s="58">
        <v>0</v>
      </c>
      <c r="AK675" s="64">
        <f t="shared" si="10"/>
        <v>1.134042306886179E-2</v>
      </c>
    </row>
    <row r="676" spans="1:37" x14ac:dyDescent="0.25">
      <c r="A676">
        <v>674</v>
      </c>
      <c r="B676" s="1">
        <v>1.12E-2</v>
      </c>
      <c r="C676" s="1">
        <v>2.4112833989909497E-5</v>
      </c>
      <c r="D676" s="58">
        <v>5.8587768767968005E-3</v>
      </c>
      <c r="E676" s="58">
        <v>6.7556740945753993E-2</v>
      </c>
      <c r="F676" s="58">
        <v>5.050747097719463E-2</v>
      </c>
      <c r="G676" s="58">
        <v>9.760588955513147E-2</v>
      </c>
      <c r="H676" s="58">
        <v>0.16048471255611282</v>
      </c>
      <c r="I676" s="58">
        <v>0.11766594940053759</v>
      </c>
      <c r="J676" s="58">
        <v>8.8456662759694757E-2</v>
      </c>
      <c r="K676" s="58">
        <v>0.10465286099785392</v>
      </c>
      <c r="L676" s="58">
        <v>0.13592614867798641</v>
      </c>
      <c r="M676" s="58">
        <v>5.7749270966793921E-2</v>
      </c>
      <c r="N676" s="58">
        <v>0.11353551628614354</v>
      </c>
      <c r="O676" s="58">
        <v>0</v>
      </c>
      <c r="P676" s="58">
        <v>0</v>
      </c>
      <c r="Q676" s="58">
        <v>0</v>
      </c>
      <c r="R676" s="58">
        <v>0</v>
      </c>
      <c r="S676" s="58">
        <v>0</v>
      </c>
      <c r="T676" s="58">
        <v>0</v>
      </c>
      <c r="U676" s="58">
        <v>0</v>
      </c>
      <c r="V676" s="58">
        <v>0</v>
      </c>
      <c r="W676" s="58">
        <v>0</v>
      </c>
      <c r="X676" s="58">
        <v>0</v>
      </c>
      <c r="Y676" s="58">
        <v>0</v>
      </c>
      <c r="Z676" s="58">
        <v>0</v>
      </c>
      <c r="AA676" s="58">
        <v>0</v>
      </c>
      <c r="AB676" s="58">
        <v>0</v>
      </c>
      <c r="AC676" s="58">
        <v>0</v>
      </c>
      <c r="AD676" s="58">
        <v>0</v>
      </c>
      <c r="AE676" s="58">
        <v>0</v>
      </c>
      <c r="AF676" s="58">
        <v>0</v>
      </c>
      <c r="AG676" s="58">
        <v>0</v>
      </c>
      <c r="AH676" s="58">
        <v>0</v>
      </c>
      <c r="AI676" s="58">
        <v>0</v>
      </c>
      <c r="AK676" s="64">
        <f t="shared" si="10"/>
        <v>2.1529316062419194E-3</v>
      </c>
    </row>
    <row r="677" spans="1:37" x14ac:dyDescent="0.25">
      <c r="A677">
        <v>675</v>
      </c>
      <c r="B677" s="1">
        <v>1.17E-2</v>
      </c>
      <c r="C677" s="1">
        <v>-1.574689275651947E-4</v>
      </c>
      <c r="D677" s="58">
        <v>7.2795651040793136E-2</v>
      </c>
      <c r="E677" s="58">
        <v>8.9379405959035874E-2</v>
      </c>
      <c r="F677" s="58">
        <v>0.15791021736551392</v>
      </c>
      <c r="G677" s="58">
        <v>6.1443869305147454E-2</v>
      </c>
      <c r="H677" s="58">
        <v>8.1189393880805399E-2</v>
      </c>
      <c r="I677" s="58">
        <v>0.12433390523620806</v>
      </c>
      <c r="J677" s="58">
        <v>4.9892326119475812E-2</v>
      </c>
      <c r="K677" s="58">
        <v>9.2243653154304259E-2</v>
      </c>
      <c r="L677" s="58">
        <v>7.8699864833254723E-2</v>
      </c>
      <c r="M677" s="58">
        <v>0.11319596979019572</v>
      </c>
      <c r="N677" s="58">
        <v>7.8915743315265546E-2</v>
      </c>
      <c r="O677" s="58">
        <v>0</v>
      </c>
      <c r="P677" s="58">
        <v>0</v>
      </c>
      <c r="Q677" s="58">
        <v>0</v>
      </c>
      <c r="R677" s="58">
        <v>0</v>
      </c>
      <c r="S677" s="58">
        <v>0</v>
      </c>
      <c r="T677" s="58">
        <v>0</v>
      </c>
      <c r="U677" s="58">
        <v>0</v>
      </c>
      <c r="V677" s="58">
        <v>0</v>
      </c>
      <c r="W677" s="58">
        <v>0</v>
      </c>
      <c r="X677" s="58">
        <v>0</v>
      </c>
      <c r="Y677" s="58">
        <v>0</v>
      </c>
      <c r="Z677" s="58">
        <v>0</v>
      </c>
      <c r="AA677" s="58">
        <v>0</v>
      </c>
      <c r="AB677" s="58">
        <v>0</v>
      </c>
      <c r="AC677" s="58">
        <v>0</v>
      </c>
      <c r="AD677" s="58">
        <v>0</v>
      </c>
      <c r="AE677" s="58">
        <v>0</v>
      </c>
      <c r="AF677" s="58">
        <v>0</v>
      </c>
      <c r="AG677" s="58">
        <v>0</v>
      </c>
      <c r="AH677" s="58">
        <v>0</v>
      </c>
      <c r="AI677" s="58">
        <v>0</v>
      </c>
      <c r="AK677" s="64">
        <f t="shared" si="10"/>
        <v>-1.3458882697879889E-2</v>
      </c>
    </row>
    <row r="678" spans="1:37" x14ac:dyDescent="0.25">
      <c r="A678">
        <v>676</v>
      </c>
      <c r="B678" s="1">
        <v>1.41E-2</v>
      </c>
      <c r="C678" s="1">
        <v>-3.2332885528853992E-4</v>
      </c>
      <c r="D678" s="58">
        <v>5.0840957549813062E-2</v>
      </c>
      <c r="E678" s="58">
        <v>0.12038482035026635</v>
      </c>
      <c r="F678" s="58">
        <v>0.23266006850472262</v>
      </c>
      <c r="G678" s="58">
        <v>5.235378535426609E-3</v>
      </c>
      <c r="H678" s="58">
        <v>1.2751466916196257E-2</v>
      </c>
      <c r="I678" s="58">
        <v>3.8548556189262187E-2</v>
      </c>
      <c r="J678" s="58">
        <v>7.0586996676785099E-2</v>
      </c>
      <c r="K678" s="58">
        <v>0.22115836565547578</v>
      </c>
      <c r="L678" s="58">
        <v>0.1586646061578226</v>
      </c>
      <c r="M678" s="58">
        <v>4.2705438445665586E-2</v>
      </c>
      <c r="N678" s="58">
        <v>4.6463345018564063E-2</v>
      </c>
      <c r="O678" s="58">
        <v>0</v>
      </c>
      <c r="P678" s="58">
        <v>0</v>
      </c>
      <c r="Q678" s="58">
        <v>0</v>
      </c>
      <c r="R678" s="58">
        <v>0</v>
      </c>
      <c r="S678" s="58">
        <v>0</v>
      </c>
      <c r="T678" s="58">
        <v>0</v>
      </c>
      <c r="U678" s="58">
        <v>0</v>
      </c>
      <c r="V678" s="58">
        <v>0</v>
      </c>
      <c r="W678" s="58">
        <v>0</v>
      </c>
      <c r="X678" s="58">
        <v>0</v>
      </c>
      <c r="Y678" s="58">
        <v>0</v>
      </c>
      <c r="Z678" s="58">
        <v>0</v>
      </c>
      <c r="AA678" s="58">
        <v>0</v>
      </c>
      <c r="AB678" s="58">
        <v>0</v>
      </c>
      <c r="AC678" s="58">
        <v>0</v>
      </c>
      <c r="AD678" s="58">
        <v>0</v>
      </c>
      <c r="AE678" s="58">
        <v>0</v>
      </c>
      <c r="AF678" s="58">
        <v>0</v>
      </c>
      <c r="AG678" s="58">
        <v>0</v>
      </c>
      <c r="AH678" s="58">
        <v>0</v>
      </c>
      <c r="AI678" s="58">
        <v>0</v>
      </c>
      <c r="AK678" s="64">
        <f t="shared" si="10"/>
        <v>-2.2931124488548931E-2</v>
      </c>
    </row>
    <row r="679" spans="1:37" x14ac:dyDescent="0.25">
      <c r="A679">
        <v>677</v>
      </c>
      <c r="B679" s="1">
        <v>1.2800000000000001E-2</v>
      </c>
      <c r="C679" s="1">
        <v>-1.2030972613072399E-4</v>
      </c>
      <c r="D679" s="58">
        <v>4.0435896464933112E-2</v>
      </c>
      <c r="E679" s="58">
        <v>9.0441622748789349E-2</v>
      </c>
      <c r="F679" s="58">
        <v>0.11187953069565407</v>
      </c>
      <c r="G679" s="58">
        <v>0.10475119720291493</v>
      </c>
      <c r="H679" s="58">
        <v>6.8338949386973005E-2</v>
      </c>
      <c r="I679" s="58">
        <v>6.2533537591224125E-2</v>
      </c>
      <c r="J679" s="58">
        <v>0.14090543791506158</v>
      </c>
      <c r="K679" s="58">
        <v>0.16037731343429262</v>
      </c>
      <c r="L679" s="58">
        <v>6.4990496610038834E-2</v>
      </c>
      <c r="M679" s="58">
        <v>5.2498504980138569E-2</v>
      </c>
      <c r="N679" s="58">
        <v>0.10284751296998002</v>
      </c>
      <c r="O679" s="58">
        <v>0</v>
      </c>
      <c r="P679" s="58">
        <v>0</v>
      </c>
      <c r="Q679" s="58">
        <v>0</v>
      </c>
      <c r="R679" s="58">
        <v>0</v>
      </c>
      <c r="S679" s="58">
        <v>0</v>
      </c>
      <c r="T679" s="58">
        <v>0</v>
      </c>
      <c r="U679" s="58">
        <v>0</v>
      </c>
      <c r="V679" s="58">
        <v>0</v>
      </c>
      <c r="W679" s="58">
        <v>0</v>
      </c>
      <c r="X679" s="58">
        <v>0</v>
      </c>
      <c r="Y679" s="58">
        <v>0</v>
      </c>
      <c r="Z679" s="58">
        <v>0</v>
      </c>
      <c r="AA679" s="58">
        <v>0</v>
      </c>
      <c r="AB679" s="58">
        <v>0</v>
      </c>
      <c r="AC679" s="58">
        <v>0</v>
      </c>
      <c r="AD679" s="58">
        <v>0</v>
      </c>
      <c r="AE679" s="58">
        <v>0</v>
      </c>
      <c r="AF679" s="58">
        <v>0</v>
      </c>
      <c r="AG679" s="58">
        <v>0</v>
      </c>
      <c r="AH679" s="58">
        <v>0</v>
      </c>
      <c r="AI679" s="58">
        <v>0</v>
      </c>
      <c r="AK679" s="64">
        <f t="shared" si="10"/>
        <v>-9.3991973539628119E-3</v>
      </c>
    </row>
    <row r="680" spans="1:37" x14ac:dyDescent="0.25">
      <c r="A680">
        <v>678</v>
      </c>
      <c r="B680" s="1">
        <v>1.0800000000000001E-2</v>
      </c>
      <c r="C680" s="1">
        <v>5.6990422638305167E-5</v>
      </c>
      <c r="D680" s="58">
        <v>8.708829790345711E-2</v>
      </c>
      <c r="E680" s="58">
        <v>9.3126360525438129E-2</v>
      </c>
      <c r="F680" s="58">
        <v>6.0734068277758506E-2</v>
      </c>
      <c r="G680" s="58">
        <v>0.13979891813097056</v>
      </c>
      <c r="H680" s="58">
        <v>6.9533818237368053E-2</v>
      </c>
      <c r="I680" s="58">
        <v>0.15718389460413118</v>
      </c>
      <c r="J680" s="58">
        <v>2.3983069385825981E-3</v>
      </c>
      <c r="K680" s="58">
        <v>1.7368158658466453E-2</v>
      </c>
      <c r="L680" s="58">
        <v>4.0638701484663663E-2</v>
      </c>
      <c r="M680" s="58">
        <v>0.18882876681915237</v>
      </c>
      <c r="N680" s="58">
        <v>0.14330070842001125</v>
      </c>
      <c r="O680" s="58">
        <v>0</v>
      </c>
      <c r="P680" s="58">
        <v>0</v>
      </c>
      <c r="Q680" s="58">
        <v>0</v>
      </c>
      <c r="R680" s="58">
        <v>0</v>
      </c>
      <c r="S680" s="58">
        <v>0</v>
      </c>
      <c r="T680" s="58">
        <v>0</v>
      </c>
      <c r="U680" s="58">
        <v>0</v>
      </c>
      <c r="V680" s="58">
        <v>0</v>
      </c>
      <c r="W680" s="58">
        <v>0</v>
      </c>
      <c r="X680" s="58">
        <v>0</v>
      </c>
      <c r="Y680" s="58">
        <v>0</v>
      </c>
      <c r="Z680" s="58">
        <v>0</v>
      </c>
      <c r="AA680" s="58">
        <v>0</v>
      </c>
      <c r="AB680" s="58">
        <v>0</v>
      </c>
      <c r="AC680" s="58">
        <v>0</v>
      </c>
      <c r="AD680" s="58">
        <v>0</v>
      </c>
      <c r="AE680" s="58">
        <v>0</v>
      </c>
      <c r="AF680" s="58">
        <v>0</v>
      </c>
      <c r="AG680" s="58">
        <v>0</v>
      </c>
      <c r="AH680" s="58">
        <v>0</v>
      </c>
      <c r="AI680" s="58">
        <v>0</v>
      </c>
      <c r="AK680" s="64">
        <f t="shared" si="10"/>
        <v>5.2768909850282562E-3</v>
      </c>
    </row>
    <row r="681" spans="1:37" x14ac:dyDescent="0.25">
      <c r="A681">
        <v>679</v>
      </c>
      <c r="B681" s="1">
        <v>1.43E-2</v>
      </c>
      <c r="C681" s="1">
        <v>1.9748803870431561E-4</v>
      </c>
      <c r="D681" s="58">
        <v>8.9686015932334273E-2</v>
      </c>
      <c r="E681" s="58">
        <v>0.19285038555209505</v>
      </c>
      <c r="F681" s="58">
        <v>0.13047649471108211</v>
      </c>
      <c r="G681" s="58">
        <v>4.1129090605972606E-2</v>
      </c>
      <c r="H681" s="58">
        <v>4.5209481852477529E-2</v>
      </c>
      <c r="I681" s="58">
        <v>4.9357713802778903E-2</v>
      </c>
      <c r="J681" s="58">
        <v>0.12558047540765788</v>
      </c>
      <c r="K681" s="58">
        <v>8.7513503953748517E-2</v>
      </c>
      <c r="L681" s="58">
        <v>3.0343457433162427E-2</v>
      </c>
      <c r="M681" s="58">
        <v>2.2750683142976361E-2</v>
      </c>
      <c r="N681" s="58">
        <v>0.18510269760571438</v>
      </c>
      <c r="O681" s="58">
        <v>0</v>
      </c>
      <c r="P681" s="58">
        <v>0</v>
      </c>
      <c r="Q681" s="58">
        <v>0</v>
      </c>
      <c r="R681" s="58">
        <v>0</v>
      </c>
      <c r="S681" s="58">
        <v>0</v>
      </c>
      <c r="T681" s="58">
        <v>0</v>
      </c>
      <c r="U681" s="58">
        <v>0</v>
      </c>
      <c r="V681" s="58">
        <v>0</v>
      </c>
      <c r="W681" s="58">
        <v>0</v>
      </c>
      <c r="X681" s="58">
        <v>0</v>
      </c>
      <c r="Y681" s="58">
        <v>0</v>
      </c>
      <c r="Z681" s="58">
        <v>0</v>
      </c>
      <c r="AA681" s="58">
        <v>0</v>
      </c>
      <c r="AB681" s="58">
        <v>0</v>
      </c>
      <c r="AC681" s="58">
        <v>0</v>
      </c>
      <c r="AD681" s="58">
        <v>0</v>
      </c>
      <c r="AE681" s="58">
        <v>0</v>
      </c>
      <c r="AF681" s="58">
        <v>0</v>
      </c>
      <c r="AG681" s="58">
        <v>0</v>
      </c>
      <c r="AH681" s="58">
        <v>0</v>
      </c>
      <c r="AI681" s="58">
        <v>0</v>
      </c>
      <c r="AK681" s="64">
        <f t="shared" si="10"/>
        <v>1.3810352356945147E-2</v>
      </c>
    </row>
    <row r="682" spans="1:37" x14ac:dyDescent="0.25">
      <c r="A682">
        <v>680</v>
      </c>
      <c r="B682" s="1">
        <v>1.0699999999999999E-2</v>
      </c>
      <c r="C682" s="1">
        <v>-9.2833623970077847E-5</v>
      </c>
      <c r="D682" s="58">
        <v>0.12704828717151903</v>
      </c>
      <c r="E682" s="58">
        <v>4.1256951353719623E-3</v>
      </c>
      <c r="F682" s="58">
        <v>1.1620603094741654E-2</v>
      </c>
      <c r="G682" s="58">
        <v>3.1047424234099376E-2</v>
      </c>
      <c r="H682" s="58">
        <v>6.2371302184884077E-2</v>
      </c>
      <c r="I682" s="58">
        <v>0.15794895746629112</v>
      </c>
      <c r="J682" s="58">
        <v>0.15229748246307009</v>
      </c>
      <c r="K682" s="58">
        <v>0.10671664753410019</v>
      </c>
      <c r="L682" s="58">
        <v>0.15193730024146679</v>
      </c>
      <c r="M682" s="58">
        <v>0.13194020636436365</v>
      </c>
      <c r="N682" s="58">
        <v>6.2946094110092041E-2</v>
      </c>
      <c r="O682" s="58">
        <v>0</v>
      </c>
      <c r="P682" s="58">
        <v>0</v>
      </c>
      <c r="Q682" s="58">
        <v>0</v>
      </c>
      <c r="R682" s="58">
        <v>0</v>
      </c>
      <c r="S682" s="58">
        <v>0</v>
      </c>
      <c r="T682" s="58">
        <v>0</v>
      </c>
      <c r="U682" s="58">
        <v>0</v>
      </c>
      <c r="V682" s="58">
        <v>0</v>
      </c>
      <c r="W682" s="58">
        <v>0</v>
      </c>
      <c r="X682" s="58">
        <v>0</v>
      </c>
      <c r="Y682" s="58">
        <v>0</v>
      </c>
      <c r="Z682" s="58">
        <v>0</v>
      </c>
      <c r="AA682" s="58">
        <v>0</v>
      </c>
      <c r="AB682" s="58">
        <v>0</v>
      </c>
      <c r="AC682" s="58">
        <v>0</v>
      </c>
      <c r="AD682" s="58">
        <v>0</v>
      </c>
      <c r="AE682" s="58">
        <v>0</v>
      </c>
      <c r="AF682" s="58">
        <v>0</v>
      </c>
      <c r="AG682" s="58">
        <v>0</v>
      </c>
      <c r="AH682" s="58">
        <v>0</v>
      </c>
      <c r="AI682" s="58">
        <v>0</v>
      </c>
      <c r="AK682" s="64">
        <f t="shared" si="10"/>
        <v>-8.6760396233717622E-3</v>
      </c>
    </row>
    <row r="683" spans="1:37" x14ac:dyDescent="0.25">
      <c r="A683">
        <v>681</v>
      </c>
      <c r="B683" s="1">
        <v>1.18E-2</v>
      </c>
      <c r="C683" s="1">
        <v>-2.1517666990873219E-4</v>
      </c>
      <c r="D683" s="58">
        <v>0.13592113713563228</v>
      </c>
      <c r="E683" s="58">
        <v>7.9916004805609134E-2</v>
      </c>
      <c r="F683" s="58">
        <v>0.12126282619971164</v>
      </c>
      <c r="G683" s="58">
        <v>7.795375672735431E-3</v>
      </c>
      <c r="H683" s="58">
        <v>8.0209607431532104E-2</v>
      </c>
      <c r="I683" s="58">
        <v>7.2238953657089197E-2</v>
      </c>
      <c r="J683" s="58">
        <v>8.9310606555474473E-2</v>
      </c>
      <c r="K683" s="58">
        <v>0.14701773015746936</v>
      </c>
      <c r="L683" s="58">
        <v>7.5095960850306495E-2</v>
      </c>
      <c r="M683" s="58">
        <v>0.14875118942869558</v>
      </c>
      <c r="N683" s="58">
        <v>4.2480608105744166E-2</v>
      </c>
      <c r="O683" s="58">
        <v>0</v>
      </c>
      <c r="P683" s="58">
        <v>0</v>
      </c>
      <c r="Q683" s="58">
        <v>0</v>
      </c>
      <c r="R683" s="58">
        <v>0</v>
      </c>
      <c r="S683" s="58">
        <v>0</v>
      </c>
      <c r="T683" s="58">
        <v>0</v>
      </c>
      <c r="U683" s="58">
        <v>0</v>
      </c>
      <c r="V683" s="58">
        <v>0</v>
      </c>
      <c r="W683" s="58">
        <v>0</v>
      </c>
      <c r="X683" s="58">
        <v>0</v>
      </c>
      <c r="Y683" s="58">
        <v>0</v>
      </c>
      <c r="Z683" s="58">
        <v>0</v>
      </c>
      <c r="AA683" s="58">
        <v>0</v>
      </c>
      <c r="AB683" s="58">
        <v>0</v>
      </c>
      <c r="AC683" s="58">
        <v>0</v>
      </c>
      <c r="AD683" s="58">
        <v>0</v>
      </c>
      <c r="AE683" s="58">
        <v>0</v>
      </c>
      <c r="AF683" s="58">
        <v>0</v>
      </c>
      <c r="AG683" s="58">
        <v>0</v>
      </c>
      <c r="AH683" s="58">
        <v>0</v>
      </c>
      <c r="AI683" s="58">
        <v>0</v>
      </c>
      <c r="AK683" s="64">
        <f t="shared" si="10"/>
        <v>-1.8235311009214591E-2</v>
      </c>
    </row>
    <row r="684" spans="1:37" x14ac:dyDescent="0.25">
      <c r="A684">
        <v>682</v>
      </c>
      <c r="B684" s="1">
        <v>1.26E-2</v>
      </c>
      <c r="C684" s="1">
        <v>-9.9901195355891556E-5</v>
      </c>
      <c r="D684" s="58">
        <v>0.12495055951021566</v>
      </c>
      <c r="E684" s="58">
        <v>5.6875456314064897E-2</v>
      </c>
      <c r="F684" s="58">
        <v>7.3385096009782602E-2</v>
      </c>
      <c r="G684" s="58">
        <v>0.14640653789569358</v>
      </c>
      <c r="H684" s="58">
        <v>0.11360034760168308</v>
      </c>
      <c r="I684" s="58">
        <v>0.1251892858034164</v>
      </c>
      <c r="J684" s="58">
        <v>0.10277900671111254</v>
      </c>
      <c r="K684" s="58">
        <v>8.3443156433261501E-2</v>
      </c>
      <c r="L684" s="58">
        <v>1.6646534450719997E-2</v>
      </c>
      <c r="M684" s="58">
        <v>2.6636600199166492E-2</v>
      </c>
      <c r="N684" s="58">
        <v>0.1300874190708832</v>
      </c>
      <c r="O684" s="58">
        <v>0</v>
      </c>
      <c r="P684" s="58">
        <v>0</v>
      </c>
      <c r="Q684" s="58">
        <v>0</v>
      </c>
      <c r="R684" s="58">
        <v>0</v>
      </c>
      <c r="S684" s="58">
        <v>0</v>
      </c>
      <c r="T684" s="58">
        <v>0</v>
      </c>
      <c r="U684" s="58">
        <v>0</v>
      </c>
      <c r="V684" s="58">
        <v>0</v>
      </c>
      <c r="W684" s="58">
        <v>0</v>
      </c>
      <c r="X684" s="58">
        <v>0</v>
      </c>
      <c r="Y684" s="58">
        <v>0</v>
      </c>
      <c r="Z684" s="58">
        <v>0</v>
      </c>
      <c r="AA684" s="58">
        <v>0</v>
      </c>
      <c r="AB684" s="58">
        <v>0</v>
      </c>
      <c r="AC684" s="58">
        <v>0</v>
      </c>
      <c r="AD684" s="58">
        <v>0</v>
      </c>
      <c r="AE684" s="58">
        <v>0</v>
      </c>
      <c r="AF684" s="58">
        <v>0</v>
      </c>
      <c r="AG684" s="58">
        <v>0</v>
      </c>
      <c r="AH684" s="58">
        <v>0</v>
      </c>
      <c r="AI684" s="58">
        <v>0</v>
      </c>
      <c r="AK684" s="64">
        <f t="shared" si="10"/>
        <v>-7.9286662980866309E-3</v>
      </c>
    </row>
    <row r="685" spans="1:37" x14ac:dyDescent="0.25">
      <c r="A685">
        <v>683</v>
      </c>
      <c r="B685" s="1">
        <v>1.17E-2</v>
      </c>
      <c r="C685" s="1">
        <v>3.1189179066618002E-5</v>
      </c>
      <c r="D685" s="58">
        <v>5.3469803530262977E-3</v>
      </c>
      <c r="E685" s="58">
        <v>9.2687911841437733E-3</v>
      </c>
      <c r="F685" s="58">
        <v>8.2612728675749272E-2</v>
      </c>
      <c r="G685" s="58">
        <v>0.22879767225190278</v>
      </c>
      <c r="H685" s="58">
        <v>0.10595032196076333</v>
      </c>
      <c r="I685" s="58">
        <v>9.0135424487724797E-2</v>
      </c>
      <c r="J685" s="58">
        <v>0.11152645997383882</v>
      </c>
      <c r="K685" s="58">
        <v>7.6493906169756001E-2</v>
      </c>
      <c r="L685" s="58">
        <v>0.19460638739420352</v>
      </c>
      <c r="M685" s="58">
        <v>2.6759146316242311E-2</v>
      </c>
      <c r="N685" s="58">
        <v>6.8502181232649118E-2</v>
      </c>
      <c r="O685" s="58">
        <v>0</v>
      </c>
      <c r="P685" s="58">
        <v>0</v>
      </c>
      <c r="Q685" s="58">
        <v>0</v>
      </c>
      <c r="R685" s="58">
        <v>0</v>
      </c>
      <c r="S685" s="58">
        <v>0</v>
      </c>
      <c r="T685" s="58">
        <v>0</v>
      </c>
      <c r="U685" s="58">
        <v>0</v>
      </c>
      <c r="V685" s="58">
        <v>0</v>
      </c>
      <c r="W685" s="58">
        <v>0</v>
      </c>
      <c r="X685" s="58">
        <v>0</v>
      </c>
      <c r="Y685" s="58">
        <v>0</v>
      </c>
      <c r="Z685" s="58">
        <v>0</v>
      </c>
      <c r="AA685" s="58">
        <v>0</v>
      </c>
      <c r="AB685" s="58">
        <v>0</v>
      </c>
      <c r="AC685" s="58">
        <v>0</v>
      </c>
      <c r="AD685" s="58">
        <v>0</v>
      </c>
      <c r="AE685" s="58">
        <v>0</v>
      </c>
      <c r="AF685" s="58">
        <v>0</v>
      </c>
      <c r="AG685" s="58">
        <v>0</v>
      </c>
      <c r="AH685" s="58">
        <v>0</v>
      </c>
      <c r="AI685" s="58">
        <v>0</v>
      </c>
      <c r="AK685" s="64">
        <f t="shared" si="10"/>
        <v>2.6657418005656412E-3</v>
      </c>
    </row>
    <row r="686" spans="1:37" x14ac:dyDescent="0.25">
      <c r="A686">
        <v>684</v>
      </c>
      <c r="B686" s="1">
        <v>1.04E-2</v>
      </c>
      <c r="C686" s="1">
        <v>-5.9113551589529905E-5</v>
      </c>
      <c r="D686" s="58">
        <v>0.17619284963705617</v>
      </c>
      <c r="E686" s="58">
        <v>4.656177463640214E-3</v>
      </c>
      <c r="F686" s="58">
        <v>5.6488344049768262E-2</v>
      </c>
      <c r="G686" s="58">
        <v>6.7783260644312629E-2</v>
      </c>
      <c r="H686" s="58">
        <v>0.10273164001753474</v>
      </c>
      <c r="I686" s="58">
        <v>0.12672328591687101</v>
      </c>
      <c r="J686" s="58">
        <v>6.3884563592424837E-2</v>
      </c>
      <c r="K686" s="58">
        <v>6.2429135097474629E-2</v>
      </c>
      <c r="L686" s="58">
        <v>0.16499898320531481</v>
      </c>
      <c r="M686" s="58">
        <v>5.4064736188314311E-2</v>
      </c>
      <c r="N686" s="58">
        <v>0.12004702418728834</v>
      </c>
      <c r="O686" s="58">
        <v>0</v>
      </c>
      <c r="P686" s="58">
        <v>0</v>
      </c>
      <c r="Q686" s="58">
        <v>0</v>
      </c>
      <c r="R686" s="58">
        <v>0</v>
      </c>
      <c r="S686" s="58">
        <v>0</v>
      </c>
      <c r="T686" s="58">
        <v>0</v>
      </c>
      <c r="U686" s="58">
        <v>0</v>
      </c>
      <c r="V686" s="58">
        <v>0</v>
      </c>
      <c r="W686" s="58">
        <v>0</v>
      </c>
      <c r="X686" s="58">
        <v>0</v>
      </c>
      <c r="Y686" s="58">
        <v>0</v>
      </c>
      <c r="Z686" s="58">
        <v>0</v>
      </c>
      <c r="AA686" s="58">
        <v>0</v>
      </c>
      <c r="AB686" s="58">
        <v>0</v>
      </c>
      <c r="AC686" s="58">
        <v>0</v>
      </c>
      <c r="AD686" s="58">
        <v>0</v>
      </c>
      <c r="AE686" s="58">
        <v>0</v>
      </c>
      <c r="AF686" s="58">
        <v>0</v>
      </c>
      <c r="AG686" s="58">
        <v>0</v>
      </c>
      <c r="AH686" s="58">
        <v>0</v>
      </c>
      <c r="AI686" s="58">
        <v>0</v>
      </c>
      <c r="AK686" s="64">
        <f t="shared" si="10"/>
        <v>-5.6839953451471069E-3</v>
      </c>
    </row>
    <row r="687" spans="1:37" x14ac:dyDescent="0.25">
      <c r="A687">
        <v>685</v>
      </c>
      <c r="B687" s="1">
        <v>1.1599999999999999E-2</v>
      </c>
      <c r="C687" s="1">
        <v>1.1633336048222657E-4</v>
      </c>
      <c r="D687" s="58">
        <v>0.14628106496530693</v>
      </c>
      <c r="E687" s="58">
        <v>0.12531309819662803</v>
      </c>
      <c r="F687" s="58">
        <v>0.13055457779808349</v>
      </c>
      <c r="G687" s="58">
        <v>3.9895557264603219E-2</v>
      </c>
      <c r="H687" s="58">
        <v>7.806870839501657E-3</v>
      </c>
      <c r="I687" s="58">
        <v>1.7197146676191318E-2</v>
      </c>
      <c r="J687" s="58">
        <v>0.11337773447089596</v>
      </c>
      <c r="K687" s="58">
        <v>8.5201729945417165E-2</v>
      </c>
      <c r="L687" s="58">
        <v>0.10226638181113683</v>
      </c>
      <c r="M687" s="58">
        <v>0.11184198071378607</v>
      </c>
      <c r="N687" s="58">
        <v>0.12026385731844932</v>
      </c>
      <c r="O687" s="58">
        <v>0</v>
      </c>
      <c r="P687" s="58">
        <v>0</v>
      </c>
      <c r="Q687" s="58">
        <v>0</v>
      </c>
      <c r="R687" s="58">
        <v>0</v>
      </c>
      <c r="S687" s="58">
        <v>0</v>
      </c>
      <c r="T687" s="58">
        <v>0</v>
      </c>
      <c r="U687" s="58">
        <v>0</v>
      </c>
      <c r="V687" s="58">
        <v>0</v>
      </c>
      <c r="W687" s="58">
        <v>0</v>
      </c>
      <c r="X687" s="58">
        <v>0</v>
      </c>
      <c r="Y687" s="58">
        <v>0</v>
      </c>
      <c r="Z687" s="58">
        <v>0</v>
      </c>
      <c r="AA687" s="58">
        <v>0</v>
      </c>
      <c r="AB687" s="58">
        <v>0</v>
      </c>
      <c r="AC687" s="58">
        <v>0</v>
      </c>
      <c r="AD687" s="58">
        <v>0</v>
      </c>
      <c r="AE687" s="58">
        <v>0</v>
      </c>
      <c r="AF687" s="58">
        <v>0</v>
      </c>
      <c r="AG687" s="58">
        <v>0</v>
      </c>
      <c r="AH687" s="58">
        <v>0</v>
      </c>
      <c r="AI687" s="58">
        <v>0</v>
      </c>
      <c r="AK687" s="64">
        <f t="shared" si="10"/>
        <v>1.002873797260574E-2</v>
      </c>
    </row>
    <row r="688" spans="1:37" x14ac:dyDescent="0.25">
      <c r="A688">
        <v>686</v>
      </c>
      <c r="B688" s="1">
        <v>1.04E-2</v>
      </c>
      <c r="C688" s="1">
        <v>-1.6471661171781418E-4</v>
      </c>
      <c r="D688" s="58">
        <v>0.14500083031886915</v>
      </c>
      <c r="E688" s="58">
        <v>6.3453177010276288E-3</v>
      </c>
      <c r="F688" s="58">
        <v>0.11934132464224735</v>
      </c>
      <c r="G688" s="58">
        <v>1.6497815780608317E-2</v>
      </c>
      <c r="H688" s="58">
        <v>0.15226123023746363</v>
      </c>
      <c r="I688" s="58">
        <v>9.1415480108547276E-2</v>
      </c>
      <c r="J688" s="58">
        <v>0.12205050823267054</v>
      </c>
      <c r="K688" s="58">
        <v>7.8719188991453151E-2</v>
      </c>
      <c r="L688" s="58">
        <v>8.5193438014929887E-2</v>
      </c>
      <c r="M688" s="58">
        <v>7.1039038575248292E-2</v>
      </c>
      <c r="N688" s="58">
        <v>0.11213582739693478</v>
      </c>
      <c r="O688" s="58">
        <v>0</v>
      </c>
      <c r="P688" s="58">
        <v>0</v>
      </c>
      <c r="Q688" s="58">
        <v>0</v>
      </c>
      <c r="R688" s="58">
        <v>0</v>
      </c>
      <c r="S688" s="58">
        <v>0</v>
      </c>
      <c r="T688" s="58">
        <v>0</v>
      </c>
      <c r="U688" s="58">
        <v>0</v>
      </c>
      <c r="V688" s="58">
        <v>0</v>
      </c>
      <c r="W688" s="58">
        <v>0</v>
      </c>
      <c r="X688" s="58">
        <v>0</v>
      </c>
      <c r="Y688" s="58">
        <v>0</v>
      </c>
      <c r="Z688" s="58">
        <v>0</v>
      </c>
      <c r="AA688" s="58">
        <v>0</v>
      </c>
      <c r="AB688" s="58">
        <v>0</v>
      </c>
      <c r="AC688" s="58">
        <v>0</v>
      </c>
      <c r="AD688" s="58">
        <v>0</v>
      </c>
      <c r="AE688" s="58">
        <v>0</v>
      </c>
      <c r="AF688" s="58">
        <v>0</v>
      </c>
      <c r="AG688" s="58">
        <v>0</v>
      </c>
      <c r="AH688" s="58">
        <v>0</v>
      </c>
      <c r="AI688" s="58">
        <v>0</v>
      </c>
      <c r="AK688" s="64">
        <f t="shared" si="10"/>
        <v>-1.5838135742097519E-2</v>
      </c>
    </row>
    <row r="689" spans="1:37" x14ac:dyDescent="0.25">
      <c r="A689">
        <v>687</v>
      </c>
      <c r="B689" s="1">
        <v>1.35E-2</v>
      </c>
      <c r="C689" s="1">
        <v>2.6895015015606001E-4</v>
      </c>
      <c r="D689" s="58">
        <v>3.0076550889743467E-2</v>
      </c>
      <c r="E689" s="58">
        <v>0.15323066451003867</v>
      </c>
      <c r="F689" s="58">
        <v>8.0722549270646815E-2</v>
      </c>
      <c r="G689" s="58">
        <v>8.6756905314224492E-3</v>
      </c>
      <c r="H689" s="58">
        <v>1.8912896789693979E-2</v>
      </c>
      <c r="I689" s="58">
        <v>0.17475601356348958</v>
      </c>
      <c r="J689" s="58">
        <v>0.14778302570751592</v>
      </c>
      <c r="K689" s="58">
        <v>8.1623475414547716E-2</v>
      </c>
      <c r="L689" s="58">
        <v>0.25820106235027845</v>
      </c>
      <c r="M689" s="58">
        <v>1.9418400189979805E-2</v>
      </c>
      <c r="N689" s="58">
        <v>2.6599670782643237E-2</v>
      </c>
      <c r="O689" s="58">
        <v>0</v>
      </c>
      <c r="P689" s="58">
        <v>0</v>
      </c>
      <c r="Q689" s="58">
        <v>0</v>
      </c>
      <c r="R689" s="58">
        <v>0</v>
      </c>
      <c r="S689" s="58">
        <v>0</v>
      </c>
      <c r="T689" s="58">
        <v>0</v>
      </c>
      <c r="U689" s="58">
        <v>0</v>
      </c>
      <c r="V689" s="58">
        <v>0</v>
      </c>
      <c r="W689" s="58">
        <v>0</v>
      </c>
      <c r="X689" s="58">
        <v>0</v>
      </c>
      <c r="Y689" s="58">
        <v>0</v>
      </c>
      <c r="Z689" s="58">
        <v>0</v>
      </c>
      <c r="AA689" s="58">
        <v>0</v>
      </c>
      <c r="AB689" s="58">
        <v>0</v>
      </c>
      <c r="AC689" s="58">
        <v>0</v>
      </c>
      <c r="AD689" s="58">
        <v>0</v>
      </c>
      <c r="AE689" s="58">
        <v>0</v>
      </c>
      <c r="AF689" s="58">
        <v>0</v>
      </c>
      <c r="AG689" s="58">
        <v>0</v>
      </c>
      <c r="AH689" s="58">
        <v>0</v>
      </c>
      <c r="AI689" s="58">
        <v>0</v>
      </c>
      <c r="AK689" s="64">
        <f t="shared" si="10"/>
        <v>1.9922233344893334E-2</v>
      </c>
    </row>
    <row r="690" spans="1:37" x14ac:dyDescent="0.25">
      <c r="A690">
        <v>688</v>
      </c>
      <c r="B690" s="1">
        <v>1.09E-2</v>
      </c>
      <c r="C690" s="1">
        <v>-8.6782573719087846E-5</v>
      </c>
      <c r="D690" s="58">
        <v>3.0287353437542776E-2</v>
      </c>
      <c r="E690" s="58">
        <v>3.6619974783729546E-2</v>
      </c>
      <c r="F690" s="58">
        <v>0.12109004736480322</v>
      </c>
      <c r="G690" s="58">
        <v>0.16300308360653593</v>
      </c>
      <c r="H690" s="58">
        <v>1.2693006899548351E-3</v>
      </c>
      <c r="I690" s="58">
        <v>6.7382576859214227E-2</v>
      </c>
      <c r="J690" s="58">
        <v>0.12072487623169419</v>
      </c>
      <c r="K690" s="58">
        <v>0.1159718333871802</v>
      </c>
      <c r="L690" s="58">
        <v>0.14218548159647018</v>
      </c>
      <c r="M690" s="58">
        <v>0.10770129917287662</v>
      </c>
      <c r="N690" s="58">
        <v>9.3764172869998316E-2</v>
      </c>
      <c r="O690" s="58">
        <v>0</v>
      </c>
      <c r="P690" s="58">
        <v>0</v>
      </c>
      <c r="Q690" s="58">
        <v>0</v>
      </c>
      <c r="R690" s="58">
        <v>0</v>
      </c>
      <c r="S690" s="58">
        <v>0</v>
      </c>
      <c r="T690" s="58">
        <v>0</v>
      </c>
      <c r="U690" s="58">
        <v>0</v>
      </c>
      <c r="V690" s="58">
        <v>0</v>
      </c>
      <c r="W690" s="58">
        <v>0</v>
      </c>
      <c r="X690" s="58">
        <v>0</v>
      </c>
      <c r="Y690" s="58">
        <v>0</v>
      </c>
      <c r="Z690" s="58">
        <v>0</v>
      </c>
      <c r="AA690" s="58">
        <v>0</v>
      </c>
      <c r="AB690" s="58">
        <v>0</v>
      </c>
      <c r="AC690" s="58">
        <v>0</v>
      </c>
      <c r="AD690" s="58">
        <v>0</v>
      </c>
      <c r="AE690" s="58">
        <v>0</v>
      </c>
      <c r="AF690" s="58">
        <v>0</v>
      </c>
      <c r="AG690" s="58">
        <v>0</v>
      </c>
      <c r="AH690" s="58">
        <v>0</v>
      </c>
      <c r="AI690" s="58">
        <v>0</v>
      </c>
      <c r="AK690" s="64">
        <f t="shared" si="10"/>
        <v>-7.9617040109254897E-3</v>
      </c>
    </row>
    <row r="691" spans="1:37" x14ac:dyDescent="0.25">
      <c r="A691">
        <v>689</v>
      </c>
      <c r="B691" s="1">
        <v>1.29E-2</v>
      </c>
      <c r="C691" s="1">
        <v>3.4936113445706209E-4</v>
      </c>
      <c r="D691" s="58">
        <v>0.12203135777751292</v>
      </c>
      <c r="E691" s="58">
        <v>0.1638629175025256</v>
      </c>
      <c r="F691" s="58">
        <v>0.10169449355588904</v>
      </c>
      <c r="G691" s="58">
        <v>9.1978444238549228E-2</v>
      </c>
      <c r="H691" s="58">
        <v>1.1577000021336449E-2</v>
      </c>
      <c r="I691" s="58">
        <v>7.3086775418061287E-2</v>
      </c>
      <c r="J691" s="58">
        <v>0.10164455235112051</v>
      </c>
      <c r="K691" s="58">
        <v>3.8193772440872971E-2</v>
      </c>
      <c r="L691" s="58">
        <v>0.18347411229843077</v>
      </c>
      <c r="M691" s="58">
        <v>4.8985292545117153E-2</v>
      </c>
      <c r="N691" s="58">
        <v>6.3471281850583858E-2</v>
      </c>
      <c r="O691" s="58">
        <v>0</v>
      </c>
      <c r="P691" s="58">
        <v>0</v>
      </c>
      <c r="Q691" s="58">
        <v>0</v>
      </c>
      <c r="R691" s="58">
        <v>0</v>
      </c>
      <c r="S691" s="58">
        <v>0</v>
      </c>
      <c r="T691" s="58">
        <v>0</v>
      </c>
      <c r="U691" s="58">
        <v>0</v>
      </c>
      <c r="V691" s="58">
        <v>0</v>
      </c>
      <c r="W691" s="58">
        <v>0</v>
      </c>
      <c r="X691" s="58">
        <v>0</v>
      </c>
      <c r="Y691" s="58">
        <v>0</v>
      </c>
      <c r="Z691" s="58">
        <v>0</v>
      </c>
      <c r="AA691" s="58">
        <v>0</v>
      </c>
      <c r="AB691" s="58">
        <v>0</v>
      </c>
      <c r="AC691" s="58">
        <v>0</v>
      </c>
      <c r="AD691" s="58">
        <v>0</v>
      </c>
      <c r="AE691" s="58">
        <v>0</v>
      </c>
      <c r="AF691" s="58">
        <v>0</v>
      </c>
      <c r="AG691" s="58">
        <v>0</v>
      </c>
      <c r="AH691" s="58">
        <v>0</v>
      </c>
      <c r="AI691" s="58">
        <v>0</v>
      </c>
      <c r="AK691" s="64">
        <f t="shared" si="10"/>
        <v>2.7082258485043573E-2</v>
      </c>
    </row>
    <row r="692" spans="1:37" x14ac:dyDescent="0.25">
      <c r="A692">
        <v>690</v>
      </c>
      <c r="B692" s="1">
        <v>1.21E-2</v>
      </c>
      <c r="C692" s="1">
        <v>-2.5926599752426252E-4</v>
      </c>
      <c r="D692" s="58">
        <v>0.15388525688497284</v>
      </c>
      <c r="E692" s="58">
        <v>2.2544579360632182E-2</v>
      </c>
      <c r="F692" s="58">
        <v>1.1409864085394347E-2</v>
      </c>
      <c r="G692" s="58">
        <v>0.10414972900614425</v>
      </c>
      <c r="H692" s="58">
        <v>0.13312539748936214</v>
      </c>
      <c r="I692" s="58">
        <v>8.1967736250301321E-2</v>
      </c>
      <c r="J692" s="58">
        <v>0.10015882047444255</v>
      </c>
      <c r="K692" s="58">
        <v>0.16725908935318648</v>
      </c>
      <c r="L692" s="58">
        <v>2.7132218354363496E-2</v>
      </c>
      <c r="M692" s="58">
        <v>0.10106297211519202</v>
      </c>
      <c r="N692" s="58">
        <v>9.7304336626008334E-2</v>
      </c>
      <c r="O692" s="58">
        <v>0</v>
      </c>
      <c r="P692" s="58">
        <v>0</v>
      </c>
      <c r="Q692" s="58">
        <v>0</v>
      </c>
      <c r="R692" s="58">
        <v>0</v>
      </c>
      <c r="S692" s="58">
        <v>0</v>
      </c>
      <c r="T692" s="58">
        <v>0</v>
      </c>
      <c r="U692" s="58">
        <v>0</v>
      </c>
      <c r="V692" s="58">
        <v>0</v>
      </c>
      <c r="W692" s="58">
        <v>0</v>
      </c>
      <c r="X692" s="58">
        <v>0</v>
      </c>
      <c r="Y692" s="58">
        <v>0</v>
      </c>
      <c r="Z692" s="58">
        <v>0</v>
      </c>
      <c r="AA692" s="58">
        <v>0</v>
      </c>
      <c r="AB692" s="58">
        <v>0</v>
      </c>
      <c r="AC692" s="58">
        <v>0</v>
      </c>
      <c r="AD692" s="58">
        <v>0</v>
      </c>
      <c r="AE692" s="58">
        <v>0</v>
      </c>
      <c r="AF692" s="58">
        <v>0</v>
      </c>
      <c r="AG692" s="58">
        <v>0</v>
      </c>
      <c r="AH692" s="58">
        <v>0</v>
      </c>
      <c r="AI692" s="58">
        <v>0</v>
      </c>
      <c r="AK692" s="64">
        <f t="shared" si="10"/>
        <v>-2.1426941944153927E-2</v>
      </c>
    </row>
    <row r="693" spans="1:37" x14ac:dyDescent="0.25">
      <c r="A693">
        <v>691</v>
      </c>
      <c r="B693" s="1">
        <v>1.18E-2</v>
      </c>
      <c r="C693" s="1">
        <v>1.180056524242119E-4</v>
      </c>
      <c r="D693" s="58">
        <v>9.0036194642466053E-2</v>
      </c>
      <c r="E693" s="58">
        <v>0.10997224256168089</v>
      </c>
      <c r="F693" s="58">
        <v>3.8974975071914882E-3</v>
      </c>
      <c r="G693" s="58">
        <v>9.3267015684962748E-2</v>
      </c>
      <c r="H693" s="58">
        <v>6.1648049184145973E-2</v>
      </c>
      <c r="I693" s="58">
        <v>6.5175028990738001E-2</v>
      </c>
      <c r="J693" s="58">
        <v>0.13067356733587912</v>
      </c>
      <c r="K693" s="58">
        <v>0.13056343864769501</v>
      </c>
      <c r="L693" s="58">
        <v>0.10204061033510949</v>
      </c>
      <c r="M693" s="58">
        <v>0.13187210642518071</v>
      </c>
      <c r="N693" s="58">
        <v>8.0854248684950489E-2</v>
      </c>
      <c r="O693" s="58">
        <v>0</v>
      </c>
      <c r="P693" s="58">
        <v>0</v>
      </c>
      <c r="Q693" s="58">
        <v>0</v>
      </c>
      <c r="R693" s="58">
        <v>0</v>
      </c>
      <c r="S693" s="58">
        <v>0</v>
      </c>
      <c r="T693" s="58">
        <v>0</v>
      </c>
      <c r="U693" s="58">
        <v>0</v>
      </c>
      <c r="V693" s="58">
        <v>0</v>
      </c>
      <c r="W693" s="58">
        <v>0</v>
      </c>
      <c r="X693" s="58">
        <v>0</v>
      </c>
      <c r="Y693" s="58">
        <v>0</v>
      </c>
      <c r="Z693" s="58">
        <v>0</v>
      </c>
      <c r="AA693" s="58">
        <v>0</v>
      </c>
      <c r="AB693" s="58">
        <v>0</v>
      </c>
      <c r="AC693" s="58">
        <v>0</v>
      </c>
      <c r="AD693" s="58">
        <v>0</v>
      </c>
      <c r="AE693" s="58">
        <v>0</v>
      </c>
      <c r="AF693" s="58">
        <v>0</v>
      </c>
      <c r="AG693" s="58">
        <v>0</v>
      </c>
      <c r="AH693" s="58">
        <v>0</v>
      </c>
      <c r="AI693" s="58">
        <v>0</v>
      </c>
      <c r="AK693" s="64">
        <f t="shared" si="10"/>
        <v>1.0000479019001009E-2</v>
      </c>
    </row>
    <row r="694" spans="1:37" x14ac:dyDescent="0.25">
      <c r="A694">
        <v>692</v>
      </c>
      <c r="B694" s="1">
        <v>1.03E-2</v>
      </c>
      <c r="C694" s="1">
        <v>1.5617885872509511E-4</v>
      </c>
      <c r="D694" s="58">
        <v>4.7670318649680327E-2</v>
      </c>
      <c r="E694" s="58">
        <v>7.1066275007784077E-2</v>
      </c>
      <c r="F694" s="58">
        <v>6.7951599290939482E-2</v>
      </c>
      <c r="G694" s="58">
        <v>0.14329293542429233</v>
      </c>
      <c r="H694" s="58">
        <v>5.2626581563319013E-3</v>
      </c>
      <c r="I694" s="58">
        <v>0.12728512269396311</v>
      </c>
      <c r="J694" s="58">
        <v>0.11569189180866996</v>
      </c>
      <c r="K694" s="58">
        <v>2.8638531767067193E-2</v>
      </c>
      <c r="L694" s="58">
        <v>0.10216893591861199</v>
      </c>
      <c r="M694" s="58">
        <v>0.14306273179734014</v>
      </c>
      <c r="N694" s="58">
        <v>0.14790899948531941</v>
      </c>
      <c r="O694" s="58">
        <v>0</v>
      </c>
      <c r="P694" s="58">
        <v>0</v>
      </c>
      <c r="Q694" s="58">
        <v>0</v>
      </c>
      <c r="R694" s="58">
        <v>0</v>
      </c>
      <c r="S694" s="58">
        <v>0</v>
      </c>
      <c r="T694" s="58">
        <v>0</v>
      </c>
      <c r="U694" s="58">
        <v>0</v>
      </c>
      <c r="V694" s="58">
        <v>0</v>
      </c>
      <c r="W694" s="58">
        <v>0</v>
      </c>
      <c r="X694" s="58">
        <v>0</v>
      </c>
      <c r="Y694" s="58">
        <v>0</v>
      </c>
      <c r="Z694" s="58">
        <v>0</v>
      </c>
      <c r="AA694" s="58">
        <v>0</v>
      </c>
      <c r="AB694" s="58">
        <v>0</v>
      </c>
      <c r="AC694" s="58">
        <v>0</v>
      </c>
      <c r="AD694" s="58">
        <v>0</v>
      </c>
      <c r="AE694" s="58">
        <v>0</v>
      </c>
      <c r="AF694" s="58">
        <v>0</v>
      </c>
      <c r="AG694" s="58">
        <v>0</v>
      </c>
      <c r="AH694" s="58">
        <v>0</v>
      </c>
      <c r="AI694" s="58">
        <v>0</v>
      </c>
      <c r="AK694" s="64">
        <f t="shared" si="10"/>
        <v>1.516299599272768E-2</v>
      </c>
    </row>
    <row r="695" spans="1:37" x14ac:dyDescent="0.25">
      <c r="A695">
        <v>693</v>
      </c>
      <c r="B695" s="1">
        <v>1.38E-2</v>
      </c>
      <c r="C695" s="1">
        <v>6.1067934298998739E-5</v>
      </c>
      <c r="D695" s="58">
        <v>0.12256778082472279</v>
      </c>
      <c r="E695" s="58">
        <v>0.16187237838323595</v>
      </c>
      <c r="F695" s="58">
        <v>0.19267671935895866</v>
      </c>
      <c r="G695" s="58">
        <v>5.4960722685869573E-2</v>
      </c>
      <c r="H695" s="58">
        <v>3.2354306614796026E-2</v>
      </c>
      <c r="I695" s="58">
        <v>0.13067761926502347</v>
      </c>
      <c r="J695" s="58">
        <v>3.3358222379221245E-2</v>
      </c>
      <c r="K695" s="58">
        <v>4.6071162263143291E-2</v>
      </c>
      <c r="L695" s="58">
        <v>0.11861086080115732</v>
      </c>
      <c r="M695" s="58">
        <v>1.1647003029262823E-2</v>
      </c>
      <c r="N695" s="58">
        <v>9.5203224394608849E-2</v>
      </c>
      <c r="O695" s="58">
        <v>0</v>
      </c>
      <c r="P695" s="58">
        <v>0</v>
      </c>
      <c r="Q695" s="58">
        <v>0</v>
      </c>
      <c r="R695" s="58">
        <v>0</v>
      </c>
      <c r="S695" s="58">
        <v>0</v>
      </c>
      <c r="T695" s="58">
        <v>0</v>
      </c>
      <c r="U695" s="58">
        <v>0</v>
      </c>
      <c r="V695" s="58">
        <v>0</v>
      </c>
      <c r="W695" s="58">
        <v>0</v>
      </c>
      <c r="X695" s="58">
        <v>0</v>
      </c>
      <c r="Y695" s="58">
        <v>0</v>
      </c>
      <c r="Z695" s="58">
        <v>0</v>
      </c>
      <c r="AA695" s="58">
        <v>0</v>
      </c>
      <c r="AB695" s="58">
        <v>0</v>
      </c>
      <c r="AC695" s="58">
        <v>0</v>
      </c>
      <c r="AD695" s="58">
        <v>0</v>
      </c>
      <c r="AE695" s="58">
        <v>0</v>
      </c>
      <c r="AF695" s="58">
        <v>0</v>
      </c>
      <c r="AG695" s="58">
        <v>0</v>
      </c>
      <c r="AH695" s="58">
        <v>0</v>
      </c>
      <c r="AI695" s="58">
        <v>0</v>
      </c>
      <c r="AK695" s="64">
        <f t="shared" si="10"/>
        <v>4.4252126303622272E-3</v>
      </c>
    </row>
    <row r="696" spans="1:37" x14ac:dyDescent="0.25">
      <c r="A696">
        <v>694</v>
      </c>
      <c r="B696" s="1">
        <v>1.2999999999999999E-2</v>
      </c>
      <c r="C696" s="1">
        <v>-1.5733598540376448E-5</v>
      </c>
      <c r="D696" s="58">
        <v>0.15697093105060536</v>
      </c>
      <c r="E696" s="58">
        <v>8.7988399032721362E-2</v>
      </c>
      <c r="F696" s="58">
        <v>6.1786334539053384E-4</v>
      </c>
      <c r="G696" s="58">
        <v>0.11396304153498146</v>
      </c>
      <c r="H696" s="58">
        <v>0.11251129554085064</v>
      </c>
      <c r="I696" s="58">
        <v>6.915440412863777E-2</v>
      </c>
      <c r="J696" s="58">
        <v>0.13519876575653769</v>
      </c>
      <c r="K696" s="58">
        <v>0.13963754833905756</v>
      </c>
      <c r="L696" s="58">
        <v>2.5150070102157168E-2</v>
      </c>
      <c r="M696" s="58">
        <v>6.2108224403590651E-2</v>
      </c>
      <c r="N696" s="58">
        <v>9.6699456765469718E-2</v>
      </c>
      <c r="O696" s="58">
        <v>0</v>
      </c>
      <c r="P696" s="58">
        <v>0</v>
      </c>
      <c r="Q696" s="58">
        <v>0</v>
      </c>
      <c r="R696" s="58">
        <v>0</v>
      </c>
      <c r="S696" s="58">
        <v>0</v>
      </c>
      <c r="T696" s="58">
        <v>0</v>
      </c>
      <c r="U696" s="58">
        <v>0</v>
      </c>
      <c r="V696" s="58">
        <v>0</v>
      </c>
      <c r="W696" s="58">
        <v>0</v>
      </c>
      <c r="X696" s="58">
        <v>0</v>
      </c>
      <c r="Y696" s="58">
        <v>0</v>
      </c>
      <c r="Z696" s="58">
        <v>0</v>
      </c>
      <c r="AA696" s="58">
        <v>0</v>
      </c>
      <c r="AB696" s="58">
        <v>0</v>
      </c>
      <c r="AC696" s="58">
        <v>0</v>
      </c>
      <c r="AD696" s="58">
        <v>0</v>
      </c>
      <c r="AE696" s="58">
        <v>0</v>
      </c>
      <c r="AF696" s="58">
        <v>0</v>
      </c>
      <c r="AG696" s="58">
        <v>0</v>
      </c>
      <c r="AH696" s="58">
        <v>0</v>
      </c>
      <c r="AI696" s="58">
        <v>0</v>
      </c>
      <c r="AK696" s="64">
        <f t="shared" si="10"/>
        <v>-1.2102768107981883E-3</v>
      </c>
    </row>
    <row r="697" spans="1:37" x14ac:dyDescent="0.25">
      <c r="A697">
        <v>695</v>
      </c>
      <c r="B697" s="1">
        <v>9.5999999999999992E-3</v>
      </c>
      <c r="C697" s="1">
        <v>2.4511137958666397E-4</v>
      </c>
      <c r="D697" s="58">
        <v>0.16607083949134402</v>
      </c>
      <c r="E697" s="58">
        <v>7.6847423046386476E-2</v>
      </c>
      <c r="F697" s="58">
        <v>8.1081105214919041E-2</v>
      </c>
      <c r="G697" s="58">
        <v>5.8469393809531631E-2</v>
      </c>
      <c r="H697" s="58">
        <v>4.3187451422409977E-2</v>
      </c>
      <c r="I697" s="58">
        <v>2.7282379887990128E-2</v>
      </c>
      <c r="J697" s="58">
        <v>0.11220122423703537</v>
      </c>
      <c r="K697" s="58">
        <v>2.7312733358743273E-2</v>
      </c>
      <c r="L697" s="58">
        <v>0.1455938553610748</v>
      </c>
      <c r="M697" s="58">
        <v>0.11807271223324017</v>
      </c>
      <c r="N697" s="58">
        <v>0.14388088193732512</v>
      </c>
      <c r="O697" s="58">
        <v>0</v>
      </c>
      <c r="P697" s="58">
        <v>0</v>
      </c>
      <c r="Q697" s="58">
        <v>0</v>
      </c>
      <c r="R697" s="58">
        <v>0</v>
      </c>
      <c r="S697" s="58">
        <v>0</v>
      </c>
      <c r="T697" s="58">
        <v>0</v>
      </c>
      <c r="U697" s="58">
        <v>0</v>
      </c>
      <c r="V697" s="58">
        <v>0</v>
      </c>
      <c r="W697" s="58">
        <v>0</v>
      </c>
      <c r="X697" s="58">
        <v>0</v>
      </c>
      <c r="Y697" s="58">
        <v>0</v>
      </c>
      <c r="Z697" s="58">
        <v>0</v>
      </c>
      <c r="AA697" s="58">
        <v>0</v>
      </c>
      <c r="AB697" s="58">
        <v>0</v>
      </c>
      <c r="AC697" s="58">
        <v>0</v>
      </c>
      <c r="AD697" s="58">
        <v>0</v>
      </c>
      <c r="AE697" s="58">
        <v>0</v>
      </c>
      <c r="AF697" s="58">
        <v>0</v>
      </c>
      <c r="AG697" s="58">
        <v>0</v>
      </c>
      <c r="AH697" s="58">
        <v>0</v>
      </c>
      <c r="AI697" s="58">
        <v>0</v>
      </c>
      <c r="AK697" s="64">
        <f t="shared" si="10"/>
        <v>2.5532435373610832E-2</v>
      </c>
    </row>
    <row r="698" spans="1:37" x14ac:dyDescent="0.25">
      <c r="A698">
        <v>696</v>
      </c>
      <c r="B698" s="1">
        <v>1.0800000000000001E-2</v>
      </c>
      <c r="C698" s="1">
        <v>-1.5958002400792354E-4</v>
      </c>
      <c r="D698" s="58">
        <v>1.6517357688143788E-2</v>
      </c>
      <c r="E698" s="58">
        <v>5.7654031428642984E-2</v>
      </c>
      <c r="F698" s="58">
        <v>0.1337498229778217</v>
      </c>
      <c r="G698" s="58">
        <v>4.7346170576877025E-2</v>
      </c>
      <c r="H698" s="58">
        <v>2.7862542462554787E-2</v>
      </c>
      <c r="I698" s="58">
        <v>5.5156506526251418E-2</v>
      </c>
      <c r="J698" s="58">
        <v>9.2383970776968763E-2</v>
      </c>
      <c r="K698" s="58">
        <v>0.1654042806919491</v>
      </c>
      <c r="L698" s="58">
        <v>0.16366038468941568</v>
      </c>
      <c r="M698" s="58">
        <v>9.7538898395888057E-2</v>
      </c>
      <c r="N698" s="58">
        <v>0.14272603378548693</v>
      </c>
      <c r="O698" s="58">
        <v>0</v>
      </c>
      <c r="P698" s="58">
        <v>0</v>
      </c>
      <c r="Q698" s="58">
        <v>0</v>
      </c>
      <c r="R698" s="58">
        <v>0</v>
      </c>
      <c r="S698" s="58">
        <v>0</v>
      </c>
      <c r="T698" s="58">
        <v>0</v>
      </c>
      <c r="U698" s="58">
        <v>0</v>
      </c>
      <c r="V698" s="58">
        <v>0</v>
      </c>
      <c r="W698" s="58">
        <v>0</v>
      </c>
      <c r="X698" s="58">
        <v>0</v>
      </c>
      <c r="Y698" s="58">
        <v>0</v>
      </c>
      <c r="Z698" s="58">
        <v>0</v>
      </c>
      <c r="AA698" s="58">
        <v>0</v>
      </c>
      <c r="AB698" s="58">
        <v>0</v>
      </c>
      <c r="AC698" s="58">
        <v>0</v>
      </c>
      <c r="AD698" s="58">
        <v>0</v>
      </c>
      <c r="AE698" s="58">
        <v>0</v>
      </c>
      <c r="AF698" s="58">
        <v>0</v>
      </c>
      <c r="AG698" s="58">
        <v>0</v>
      </c>
      <c r="AH698" s="58">
        <v>0</v>
      </c>
      <c r="AI698" s="58">
        <v>0</v>
      </c>
      <c r="AK698" s="64">
        <f t="shared" si="10"/>
        <v>-1.4775928148881809E-2</v>
      </c>
    </row>
    <row r="699" spans="1:37" x14ac:dyDescent="0.25">
      <c r="A699">
        <v>697</v>
      </c>
      <c r="B699" s="1">
        <v>1.2200000000000001E-2</v>
      </c>
      <c r="C699" s="1">
        <v>-2.3309761640035554E-4</v>
      </c>
      <c r="D699" s="58">
        <v>0.12864690322296141</v>
      </c>
      <c r="E699" s="58">
        <v>4.0282280193487549E-2</v>
      </c>
      <c r="F699" s="58">
        <v>0.11673812860412662</v>
      </c>
      <c r="G699" s="58">
        <v>0.1449117434202134</v>
      </c>
      <c r="H699" s="58">
        <v>2.6273069983301606E-2</v>
      </c>
      <c r="I699" s="58">
        <v>0.1070823471923343</v>
      </c>
      <c r="J699" s="58">
        <v>0.11038906342453285</v>
      </c>
      <c r="K699" s="58">
        <v>0.11694317430050361</v>
      </c>
      <c r="L699" s="58">
        <v>6.3529939046822609E-2</v>
      </c>
      <c r="M699" s="58">
        <v>0.1170705616523238</v>
      </c>
      <c r="N699" s="58">
        <v>2.8132788959392366E-2</v>
      </c>
      <c r="O699" s="58">
        <v>0</v>
      </c>
      <c r="P699" s="58">
        <v>0</v>
      </c>
      <c r="Q699" s="58">
        <v>0</v>
      </c>
      <c r="R699" s="58">
        <v>0</v>
      </c>
      <c r="S699" s="58">
        <v>0</v>
      </c>
      <c r="T699" s="58">
        <v>0</v>
      </c>
      <c r="U699" s="58">
        <v>0</v>
      </c>
      <c r="V699" s="58">
        <v>0</v>
      </c>
      <c r="W699" s="58">
        <v>0</v>
      </c>
      <c r="X699" s="58">
        <v>0</v>
      </c>
      <c r="Y699" s="58">
        <v>0</v>
      </c>
      <c r="Z699" s="58">
        <v>0</v>
      </c>
      <c r="AA699" s="58">
        <v>0</v>
      </c>
      <c r="AB699" s="58">
        <v>0</v>
      </c>
      <c r="AC699" s="58">
        <v>0</v>
      </c>
      <c r="AD699" s="58">
        <v>0</v>
      </c>
      <c r="AE699" s="58">
        <v>0</v>
      </c>
      <c r="AF699" s="58">
        <v>0</v>
      </c>
      <c r="AG699" s="58">
        <v>0</v>
      </c>
      <c r="AH699" s="58">
        <v>0</v>
      </c>
      <c r="AI699" s="58">
        <v>0</v>
      </c>
      <c r="AK699" s="64">
        <f t="shared" si="10"/>
        <v>-1.9106362000029142E-2</v>
      </c>
    </row>
    <row r="700" spans="1:37" x14ac:dyDescent="0.25">
      <c r="A700">
        <v>698</v>
      </c>
      <c r="B700" s="1">
        <v>1.2999999999999999E-2</v>
      </c>
      <c r="C700" s="1">
        <v>-7.6097634565043266E-5</v>
      </c>
      <c r="D700" s="58">
        <v>0.12929116665756024</v>
      </c>
      <c r="E700" s="58">
        <v>0.10934769680008098</v>
      </c>
      <c r="F700" s="58">
        <v>0.14121000392970884</v>
      </c>
      <c r="G700" s="58">
        <v>0.13747005257713887</v>
      </c>
      <c r="H700" s="58">
        <v>3.3891897889695094E-3</v>
      </c>
      <c r="I700" s="58">
        <v>0.12228798025827389</v>
      </c>
      <c r="J700" s="58">
        <v>6.0008123214550325E-2</v>
      </c>
      <c r="K700" s="58">
        <v>7.9317037546075525E-2</v>
      </c>
      <c r="L700" s="58">
        <v>8.1034622811850532E-2</v>
      </c>
      <c r="M700" s="58">
        <v>0.10438533065986681</v>
      </c>
      <c r="N700" s="58">
        <v>3.2258795755924483E-2</v>
      </c>
      <c r="O700" s="58">
        <v>0</v>
      </c>
      <c r="P700" s="58">
        <v>0</v>
      </c>
      <c r="Q700" s="58">
        <v>0</v>
      </c>
      <c r="R700" s="58">
        <v>0</v>
      </c>
      <c r="S700" s="58">
        <v>0</v>
      </c>
      <c r="T700" s="58">
        <v>0</v>
      </c>
      <c r="U700" s="58">
        <v>0</v>
      </c>
      <c r="V700" s="58">
        <v>0</v>
      </c>
      <c r="W700" s="58">
        <v>0</v>
      </c>
      <c r="X700" s="58">
        <v>0</v>
      </c>
      <c r="Y700" s="58">
        <v>0</v>
      </c>
      <c r="Z700" s="58">
        <v>0</v>
      </c>
      <c r="AA700" s="58">
        <v>0</v>
      </c>
      <c r="AB700" s="58">
        <v>0</v>
      </c>
      <c r="AC700" s="58">
        <v>0</v>
      </c>
      <c r="AD700" s="58">
        <v>0</v>
      </c>
      <c r="AE700" s="58">
        <v>0</v>
      </c>
      <c r="AF700" s="58">
        <v>0</v>
      </c>
      <c r="AG700" s="58">
        <v>0</v>
      </c>
      <c r="AH700" s="58">
        <v>0</v>
      </c>
      <c r="AI700" s="58">
        <v>0</v>
      </c>
      <c r="AK700" s="64">
        <f t="shared" si="10"/>
        <v>-5.8536641973110206E-3</v>
      </c>
    </row>
    <row r="701" spans="1:37" x14ac:dyDescent="0.25">
      <c r="A701">
        <v>699</v>
      </c>
      <c r="B701" s="1">
        <v>1.1299999999999999E-2</v>
      </c>
      <c r="C701" s="1">
        <v>1.3817088742803501E-4</v>
      </c>
      <c r="D701" s="58">
        <v>8.6072104203379934E-2</v>
      </c>
      <c r="E701" s="58">
        <v>0.11190710546676852</v>
      </c>
      <c r="F701" s="58">
        <v>0.10435629196461663</v>
      </c>
      <c r="G701" s="58">
        <v>6.6888508246314801E-2</v>
      </c>
      <c r="H701" s="58">
        <v>0.10559895145608508</v>
      </c>
      <c r="I701" s="58">
        <v>0.1099054025613956</v>
      </c>
      <c r="J701" s="58">
        <v>7.858915394284223E-2</v>
      </c>
      <c r="K701" s="58">
        <v>3.3763042451395782E-2</v>
      </c>
      <c r="L701" s="58">
        <v>9.7604509073720286E-2</v>
      </c>
      <c r="M701" s="58">
        <v>0.11568517272066176</v>
      </c>
      <c r="N701" s="58">
        <v>8.9629757912819324E-2</v>
      </c>
      <c r="O701" s="58">
        <v>0</v>
      </c>
      <c r="P701" s="58">
        <v>0</v>
      </c>
      <c r="Q701" s="58">
        <v>0</v>
      </c>
      <c r="R701" s="58">
        <v>0</v>
      </c>
      <c r="S701" s="58">
        <v>0</v>
      </c>
      <c r="T701" s="58">
        <v>0</v>
      </c>
      <c r="U701" s="58">
        <v>0</v>
      </c>
      <c r="V701" s="58">
        <v>0</v>
      </c>
      <c r="W701" s="58">
        <v>0</v>
      </c>
      <c r="X701" s="58">
        <v>0</v>
      </c>
      <c r="Y701" s="58">
        <v>0</v>
      </c>
      <c r="Z701" s="58">
        <v>0</v>
      </c>
      <c r="AA701" s="58">
        <v>0</v>
      </c>
      <c r="AB701" s="58">
        <v>0</v>
      </c>
      <c r="AC701" s="58">
        <v>0</v>
      </c>
      <c r="AD701" s="58">
        <v>0</v>
      </c>
      <c r="AE701" s="58">
        <v>0</v>
      </c>
      <c r="AF701" s="58">
        <v>0</v>
      </c>
      <c r="AG701" s="58">
        <v>0</v>
      </c>
      <c r="AH701" s="58">
        <v>0</v>
      </c>
      <c r="AI701" s="58">
        <v>0</v>
      </c>
      <c r="AK701" s="64">
        <f t="shared" si="10"/>
        <v>1.2227512161773011E-2</v>
      </c>
    </row>
    <row r="702" spans="1:37" x14ac:dyDescent="0.25">
      <c r="A702">
        <v>700</v>
      </c>
      <c r="B702" s="1">
        <v>1.2E-2</v>
      </c>
      <c r="C702" s="1">
        <v>1.1076678326729194E-4</v>
      </c>
      <c r="D702" s="58">
        <v>0.11484668441800942</v>
      </c>
      <c r="E702" s="58">
        <v>0.11507923708759039</v>
      </c>
      <c r="F702" s="58">
        <v>0.11039917849922924</v>
      </c>
      <c r="G702" s="58">
        <v>6.4180836439175562E-2</v>
      </c>
      <c r="H702" s="58">
        <v>8.8311743024102163E-2</v>
      </c>
      <c r="I702" s="58">
        <v>3.3423656701880938E-2</v>
      </c>
      <c r="J702" s="58">
        <v>0.13953194420646756</v>
      </c>
      <c r="K702" s="58">
        <v>9.1541768949083571E-2</v>
      </c>
      <c r="L702" s="58">
        <v>0.11666307363222286</v>
      </c>
      <c r="M702" s="58">
        <v>0.11308411856888131</v>
      </c>
      <c r="N702" s="58">
        <v>1.2937758473356943E-2</v>
      </c>
      <c r="O702" s="58">
        <v>0</v>
      </c>
      <c r="P702" s="58">
        <v>0</v>
      </c>
      <c r="Q702" s="58">
        <v>0</v>
      </c>
      <c r="R702" s="58">
        <v>0</v>
      </c>
      <c r="S702" s="58">
        <v>0</v>
      </c>
      <c r="T702" s="58">
        <v>0</v>
      </c>
      <c r="U702" s="58">
        <v>0</v>
      </c>
      <c r="V702" s="58">
        <v>0</v>
      </c>
      <c r="W702" s="58">
        <v>0</v>
      </c>
      <c r="X702" s="58">
        <v>0</v>
      </c>
      <c r="Y702" s="58">
        <v>0</v>
      </c>
      <c r="Z702" s="58">
        <v>0</v>
      </c>
      <c r="AA702" s="58">
        <v>0</v>
      </c>
      <c r="AB702" s="58">
        <v>0</v>
      </c>
      <c r="AC702" s="58">
        <v>0</v>
      </c>
      <c r="AD702" s="58">
        <v>0</v>
      </c>
      <c r="AE702" s="58">
        <v>0</v>
      </c>
      <c r="AF702" s="58">
        <v>0</v>
      </c>
      <c r="AG702" s="58">
        <v>0</v>
      </c>
      <c r="AH702" s="58">
        <v>0</v>
      </c>
      <c r="AI702" s="58">
        <v>0</v>
      </c>
      <c r="AK702" s="64">
        <f t="shared" si="10"/>
        <v>9.2305652722743277E-3</v>
      </c>
    </row>
    <row r="703" spans="1:37" x14ac:dyDescent="0.25">
      <c r="A703">
        <v>701</v>
      </c>
      <c r="B703" s="1">
        <v>1.0999999999999999E-2</v>
      </c>
      <c r="C703" s="1">
        <v>-8.2611081857496204E-5</v>
      </c>
      <c r="D703" s="58">
        <v>9.5962882937599484E-2</v>
      </c>
      <c r="E703" s="58">
        <v>1.3146742702726711E-2</v>
      </c>
      <c r="F703" s="58">
        <v>9.3216778719040619E-2</v>
      </c>
      <c r="G703" s="58">
        <v>3.9491434743606432E-2</v>
      </c>
      <c r="H703" s="58">
        <v>0.17329676683069586</v>
      </c>
      <c r="I703" s="58">
        <v>0.12160546052759037</v>
      </c>
      <c r="J703" s="58">
        <v>0.14529884769188089</v>
      </c>
      <c r="K703" s="58">
        <v>8.0264837927409766E-2</v>
      </c>
      <c r="L703" s="58">
        <v>0.12682805683378481</v>
      </c>
      <c r="M703" s="58">
        <v>1.9614238637802872E-2</v>
      </c>
      <c r="N703" s="58">
        <v>9.1273952447862169E-2</v>
      </c>
      <c r="O703" s="58">
        <v>0</v>
      </c>
      <c r="P703" s="58">
        <v>0</v>
      </c>
      <c r="Q703" s="58">
        <v>0</v>
      </c>
      <c r="R703" s="58">
        <v>0</v>
      </c>
      <c r="S703" s="58">
        <v>0</v>
      </c>
      <c r="T703" s="58">
        <v>0</v>
      </c>
      <c r="U703" s="58">
        <v>0</v>
      </c>
      <c r="V703" s="58">
        <v>0</v>
      </c>
      <c r="W703" s="58">
        <v>0</v>
      </c>
      <c r="X703" s="58">
        <v>0</v>
      </c>
      <c r="Y703" s="58">
        <v>0</v>
      </c>
      <c r="Z703" s="58">
        <v>0</v>
      </c>
      <c r="AA703" s="58">
        <v>0</v>
      </c>
      <c r="AB703" s="58">
        <v>0</v>
      </c>
      <c r="AC703" s="58">
        <v>0</v>
      </c>
      <c r="AD703" s="58">
        <v>0</v>
      </c>
      <c r="AE703" s="58">
        <v>0</v>
      </c>
      <c r="AF703" s="58">
        <v>0</v>
      </c>
      <c r="AG703" s="58">
        <v>0</v>
      </c>
      <c r="AH703" s="58">
        <v>0</v>
      </c>
      <c r="AI703" s="58">
        <v>0</v>
      </c>
      <c r="AK703" s="64">
        <f t="shared" si="10"/>
        <v>-7.5100983506814732E-3</v>
      </c>
    </row>
    <row r="704" spans="1:37" x14ac:dyDescent="0.25">
      <c r="A704">
        <v>702</v>
      </c>
      <c r="B704" s="1">
        <v>1.11E-2</v>
      </c>
      <c r="C704" s="1">
        <v>-2.03971851451006E-4</v>
      </c>
      <c r="D704" s="58">
        <v>0.13962272004417559</v>
      </c>
      <c r="E704" s="58">
        <v>1.5250446238876567E-2</v>
      </c>
      <c r="F704" s="58">
        <v>8.4918746762591091E-2</v>
      </c>
      <c r="G704" s="58">
        <v>7.0357099161431444E-2</v>
      </c>
      <c r="H704" s="58">
        <v>0.13205946092505255</v>
      </c>
      <c r="I704" s="58">
        <v>8.8229054135679594E-2</v>
      </c>
      <c r="J704" s="58">
        <v>7.7555945922740899E-2</v>
      </c>
      <c r="K704" s="58">
        <v>0.12367251185456878</v>
      </c>
      <c r="L704" s="58">
        <v>0.12054234012176278</v>
      </c>
      <c r="M704" s="58">
        <v>5.9037924495749156E-2</v>
      </c>
      <c r="N704" s="58">
        <v>8.8753750337371373E-2</v>
      </c>
      <c r="O704" s="58">
        <v>0</v>
      </c>
      <c r="P704" s="58">
        <v>0</v>
      </c>
      <c r="Q704" s="58">
        <v>0</v>
      </c>
      <c r="R704" s="58">
        <v>0</v>
      </c>
      <c r="S704" s="58">
        <v>0</v>
      </c>
      <c r="T704" s="58">
        <v>0</v>
      </c>
      <c r="U704" s="58">
        <v>0</v>
      </c>
      <c r="V704" s="58">
        <v>0</v>
      </c>
      <c r="W704" s="58">
        <v>0</v>
      </c>
      <c r="X704" s="58">
        <v>0</v>
      </c>
      <c r="Y704" s="58">
        <v>0</v>
      </c>
      <c r="Z704" s="58">
        <v>0</v>
      </c>
      <c r="AA704" s="58">
        <v>0</v>
      </c>
      <c r="AB704" s="58">
        <v>0</v>
      </c>
      <c r="AC704" s="58">
        <v>0</v>
      </c>
      <c r="AD704" s="58">
        <v>0</v>
      </c>
      <c r="AE704" s="58">
        <v>0</v>
      </c>
      <c r="AF704" s="58">
        <v>0</v>
      </c>
      <c r="AG704" s="58">
        <v>0</v>
      </c>
      <c r="AH704" s="58">
        <v>0</v>
      </c>
      <c r="AI704" s="58">
        <v>0</v>
      </c>
      <c r="AK704" s="64">
        <f t="shared" si="10"/>
        <v>-1.8375842473063602E-2</v>
      </c>
    </row>
    <row r="705" spans="1:37" x14ac:dyDescent="0.25">
      <c r="A705">
        <v>703</v>
      </c>
      <c r="B705" s="1">
        <v>1.15E-2</v>
      </c>
      <c r="C705" s="1">
        <v>-3.3631675336432906E-4</v>
      </c>
      <c r="D705" s="58">
        <v>4.5660509518076604E-2</v>
      </c>
      <c r="E705" s="58">
        <v>2.3395559439939956E-2</v>
      </c>
      <c r="F705" s="58">
        <v>0.14737125099298432</v>
      </c>
      <c r="G705" s="58">
        <v>3.0962540288779566E-2</v>
      </c>
      <c r="H705" s="58">
        <v>0.11963747065142365</v>
      </c>
      <c r="I705" s="58">
        <v>0.17396483177114616</v>
      </c>
      <c r="J705" s="58">
        <v>6.1868069590846994E-2</v>
      </c>
      <c r="K705" s="58">
        <v>0.11390016310944674</v>
      </c>
      <c r="L705" s="58">
        <v>7.7031832142686024E-2</v>
      </c>
      <c r="M705" s="58">
        <v>5.2605155877998688E-2</v>
      </c>
      <c r="N705" s="58">
        <v>0.15360261661667129</v>
      </c>
      <c r="O705" s="58">
        <v>0</v>
      </c>
      <c r="P705" s="58">
        <v>0</v>
      </c>
      <c r="Q705" s="58">
        <v>0</v>
      </c>
      <c r="R705" s="58">
        <v>0</v>
      </c>
      <c r="S705" s="58">
        <v>0</v>
      </c>
      <c r="T705" s="58">
        <v>0</v>
      </c>
      <c r="U705" s="58">
        <v>0</v>
      </c>
      <c r="V705" s="58">
        <v>0</v>
      </c>
      <c r="W705" s="58">
        <v>0</v>
      </c>
      <c r="X705" s="58">
        <v>0</v>
      </c>
      <c r="Y705" s="58">
        <v>0</v>
      </c>
      <c r="Z705" s="58">
        <v>0</v>
      </c>
      <c r="AA705" s="58">
        <v>0</v>
      </c>
      <c r="AB705" s="58">
        <v>0</v>
      </c>
      <c r="AC705" s="58">
        <v>0</v>
      </c>
      <c r="AD705" s="58">
        <v>0</v>
      </c>
      <c r="AE705" s="58">
        <v>0</v>
      </c>
      <c r="AF705" s="58">
        <v>0</v>
      </c>
      <c r="AG705" s="58">
        <v>0</v>
      </c>
      <c r="AH705" s="58">
        <v>0</v>
      </c>
      <c r="AI705" s="58">
        <v>0</v>
      </c>
      <c r="AK705" s="64">
        <f t="shared" si="10"/>
        <v>-2.9244935075159049E-2</v>
      </c>
    </row>
    <row r="706" spans="1:37" x14ac:dyDescent="0.25">
      <c r="A706">
        <v>704</v>
      </c>
      <c r="B706" s="1">
        <v>1.3299999999999999E-2</v>
      </c>
      <c r="C706" s="1">
        <v>-2.5499850238819603E-4</v>
      </c>
      <c r="D706" s="58">
        <v>0.15266159723164546</v>
      </c>
      <c r="E706" s="58">
        <v>4.2027990719200145E-2</v>
      </c>
      <c r="F706" s="58">
        <v>2.9156536173904381E-2</v>
      </c>
      <c r="G706" s="58">
        <v>2.6692704870028672E-2</v>
      </c>
      <c r="H706" s="58">
        <v>0.19992711693072573</v>
      </c>
      <c r="I706" s="58">
        <v>0.15863335206973053</v>
      </c>
      <c r="J706" s="58">
        <v>7.7289183521251539E-2</v>
      </c>
      <c r="K706" s="58">
        <v>0.16588073166944317</v>
      </c>
      <c r="L706" s="58">
        <v>0.13215821916650919</v>
      </c>
      <c r="M706" s="58">
        <v>5.7827638568799192E-3</v>
      </c>
      <c r="N706" s="58">
        <v>9.7898037906813222E-3</v>
      </c>
      <c r="O706" s="58">
        <v>0</v>
      </c>
      <c r="P706" s="58">
        <v>0</v>
      </c>
      <c r="Q706" s="58">
        <v>0</v>
      </c>
      <c r="R706" s="58">
        <v>0</v>
      </c>
      <c r="S706" s="58">
        <v>0</v>
      </c>
      <c r="T706" s="58">
        <v>0</v>
      </c>
      <c r="U706" s="58">
        <v>0</v>
      </c>
      <c r="V706" s="58">
        <v>0</v>
      </c>
      <c r="W706" s="58">
        <v>0</v>
      </c>
      <c r="X706" s="58">
        <v>0</v>
      </c>
      <c r="Y706" s="58">
        <v>0</v>
      </c>
      <c r="Z706" s="58">
        <v>0</v>
      </c>
      <c r="AA706" s="58">
        <v>0</v>
      </c>
      <c r="AB706" s="58">
        <v>0</v>
      </c>
      <c r="AC706" s="58">
        <v>0</v>
      </c>
      <c r="AD706" s="58">
        <v>0</v>
      </c>
      <c r="AE706" s="58">
        <v>0</v>
      </c>
      <c r="AF706" s="58">
        <v>0</v>
      </c>
      <c r="AG706" s="58">
        <v>0</v>
      </c>
      <c r="AH706" s="58">
        <v>0</v>
      </c>
      <c r="AI706" s="58">
        <v>0</v>
      </c>
      <c r="AK706" s="64">
        <f t="shared" si="10"/>
        <v>-1.9172819728435792E-2</v>
      </c>
    </row>
    <row r="707" spans="1:37" x14ac:dyDescent="0.25">
      <c r="A707">
        <v>705</v>
      </c>
      <c r="B707" s="1">
        <v>1.12E-2</v>
      </c>
      <c r="C707" s="1">
        <v>-1.5316781885161909E-4</v>
      </c>
      <c r="D707" s="58">
        <v>0.15001935408775846</v>
      </c>
      <c r="E707" s="58">
        <v>3.5905710862322207E-2</v>
      </c>
      <c r="F707" s="58">
        <v>1.7113720822891389E-2</v>
      </c>
      <c r="G707" s="58">
        <v>6.5814641675634777E-2</v>
      </c>
      <c r="H707" s="58">
        <v>0.14505098949652018</v>
      </c>
      <c r="I707" s="58">
        <v>8.093584188637494E-2</v>
      </c>
      <c r="J707" s="58">
        <v>3.9695799122961055E-2</v>
      </c>
      <c r="K707" s="58">
        <v>0.1515422260572924</v>
      </c>
      <c r="L707" s="58">
        <v>0.13178608043209236</v>
      </c>
      <c r="M707" s="58">
        <v>7.4286982140339894E-2</v>
      </c>
      <c r="N707" s="58">
        <v>0.10784865341581218</v>
      </c>
      <c r="O707" s="58">
        <v>0</v>
      </c>
      <c r="P707" s="58">
        <v>0</v>
      </c>
      <c r="Q707" s="58">
        <v>0</v>
      </c>
      <c r="R707" s="58">
        <v>0</v>
      </c>
      <c r="S707" s="58">
        <v>0</v>
      </c>
      <c r="T707" s="58">
        <v>0</v>
      </c>
      <c r="U707" s="58">
        <v>0</v>
      </c>
      <c r="V707" s="58">
        <v>0</v>
      </c>
      <c r="W707" s="58">
        <v>0</v>
      </c>
      <c r="X707" s="58">
        <v>0</v>
      </c>
      <c r="Y707" s="58">
        <v>0</v>
      </c>
      <c r="Z707" s="58">
        <v>0</v>
      </c>
      <c r="AA707" s="58">
        <v>0</v>
      </c>
      <c r="AB707" s="58">
        <v>0</v>
      </c>
      <c r="AC707" s="58">
        <v>0</v>
      </c>
      <c r="AD707" s="58">
        <v>0</v>
      </c>
      <c r="AE707" s="58">
        <v>0</v>
      </c>
      <c r="AF707" s="58">
        <v>0</v>
      </c>
      <c r="AG707" s="58">
        <v>0</v>
      </c>
      <c r="AH707" s="58">
        <v>0</v>
      </c>
      <c r="AI707" s="58">
        <v>0</v>
      </c>
      <c r="AK707" s="64">
        <f t="shared" si="10"/>
        <v>-1.3675698111751703E-2</v>
      </c>
    </row>
    <row r="708" spans="1:37" x14ac:dyDescent="0.25">
      <c r="A708">
        <v>706</v>
      </c>
      <c r="B708" s="1">
        <v>1.18E-2</v>
      </c>
      <c r="C708" s="1">
        <v>7.1862764483419776E-5</v>
      </c>
      <c r="D708" s="58">
        <v>0.16184775182664243</v>
      </c>
      <c r="E708" s="58">
        <v>4.3687119928489471E-3</v>
      </c>
      <c r="F708" s="58">
        <v>0.10589712645716995</v>
      </c>
      <c r="G708" s="58">
        <v>0.18154297755034313</v>
      </c>
      <c r="H708" s="58">
        <v>0.10033025083598697</v>
      </c>
      <c r="I708" s="58">
        <v>2.5783683484121769E-2</v>
      </c>
      <c r="J708" s="58">
        <v>0.2193285745032108</v>
      </c>
      <c r="K708" s="58">
        <v>2.2376906723804289E-2</v>
      </c>
      <c r="L708" s="58">
        <v>3.4548472264734467E-2</v>
      </c>
      <c r="M708" s="58">
        <v>5.1249475063464882E-2</v>
      </c>
      <c r="N708" s="58">
        <v>9.272606929767245E-2</v>
      </c>
      <c r="O708" s="58">
        <v>0</v>
      </c>
      <c r="P708" s="58">
        <v>0</v>
      </c>
      <c r="Q708" s="58">
        <v>0</v>
      </c>
      <c r="R708" s="58">
        <v>0</v>
      </c>
      <c r="S708" s="58">
        <v>0</v>
      </c>
      <c r="T708" s="58">
        <v>0</v>
      </c>
      <c r="U708" s="58">
        <v>0</v>
      </c>
      <c r="V708" s="58">
        <v>0</v>
      </c>
      <c r="W708" s="58">
        <v>0</v>
      </c>
      <c r="X708" s="58">
        <v>0</v>
      </c>
      <c r="Y708" s="58">
        <v>0</v>
      </c>
      <c r="Z708" s="58">
        <v>0</v>
      </c>
      <c r="AA708" s="58">
        <v>0</v>
      </c>
      <c r="AB708" s="58">
        <v>0</v>
      </c>
      <c r="AC708" s="58">
        <v>0</v>
      </c>
      <c r="AD708" s="58">
        <v>0</v>
      </c>
      <c r="AE708" s="58">
        <v>0</v>
      </c>
      <c r="AF708" s="58">
        <v>0</v>
      </c>
      <c r="AG708" s="58">
        <v>0</v>
      </c>
      <c r="AH708" s="58">
        <v>0</v>
      </c>
      <c r="AI708" s="58">
        <v>0</v>
      </c>
      <c r="AK708" s="64">
        <f t="shared" ref="AK708:AK771" si="11">C708/B708</f>
        <v>6.0900647867304899E-3</v>
      </c>
    </row>
    <row r="709" spans="1:37" x14ac:dyDescent="0.25">
      <c r="A709">
        <v>707</v>
      </c>
      <c r="B709" s="1">
        <v>1.2500000000000001E-2</v>
      </c>
      <c r="C709" s="1">
        <v>3.6133998891813653E-4</v>
      </c>
      <c r="D709" s="58">
        <v>0.1108995486953616</v>
      </c>
      <c r="E709" s="58">
        <v>0.15204412694841801</v>
      </c>
      <c r="F709" s="58">
        <v>9.7993024972321003E-3</v>
      </c>
      <c r="G709" s="58">
        <v>8.8318071966041273E-2</v>
      </c>
      <c r="H709" s="58">
        <v>9.4468044377387511E-2</v>
      </c>
      <c r="I709" s="58">
        <v>0.15269100783889075</v>
      </c>
      <c r="J709" s="58">
        <v>7.2178134285503126E-2</v>
      </c>
      <c r="K709" s="58">
        <v>1.7234737483858356E-2</v>
      </c>
      <c r="L709" s="58">
        <v>0.15806188756128797</v>
      </c>
      <c r="M709" s="58">
        <v>0.11824971936857502</v>
      </c>
      <c r="N709" s="58">
        <v>2.6055418977444351E-2</v>
      </c>
      <c r="O709" s="58">
        <v>0</v>
      </c>
      <c r="P709" s="58">
        <v>0</v>
      </c>
      <c r="Q709" s="58">
        <v>0</v>
      </c>
      <c r="R709" s="58">
        <v>0</v>
      </c>
      <c r="S709" s="58">
        <v>0</v>
      </c>
      <c r="T709" s="58">
        <v>0</v>
      </c>
      <c r="U709" s="58">
        <v>0</v>
      </c>
      <c r="V709" s="58">
        <v>0</v>
      </c>
      <c r="W709" s="58">
        <v>0</v>
      </c>
      <c r="X709" s="58">
        <v>0</v>
      </c>
      <c r="Y709" s="58">
        <v>0</v>
      </c>
      <c r="Z709" s="58">
        <v>0</v>
      </c>
      <c r="AA709" s="58">
        <v>0</v>
      </c>
      <c r="AB709" s="58">
        <v>0</v>
      </c>
      <c r="AC709" s="58">
        <v>0</v>
      </c>
      <c r="AD709" s="58">
        <v>0</v>
      </c>
      <c r="AE709" s="58">
        <v>0</v>
      </c>
      <c r="AF709" s="58">
        <v>0</v>
      </c>
      <c r="AG709" s="58">
        <v>0</v>
      </c>
      <c r="AH709" s="58">
        <v>0</v>
      </c>
      <c r="AI709" s="58">
        <v>0</v>
      </c>
      <c r="AK709" s="64">
        <f t="shared" si="11"/>
        <v>2.890719911345092E-2</v>
      </c>
    </row>
    <row r="710" spans="1:37" x14ac:dyDescent="0.25">
      <c r="A710">
        <v>708</v>
      </c>
      <c r="B710" s="1">
        <v>1.1900000000000001E-2</v>
      </c>
      <c r="C710" s="1">
        <v>3.9350933861502296E-4</v>
      </c>
      <c r="D710" s="58">
        <v>0.14305454169208584</v>
      </c>
      <c r="E710" s="58">
        <v>0.14435113526554075</v>
      </c>
      <c r="F710" s="58">
        <v>1.1250665947206952E-2</v>
      </c>
      <c r="G710" s="58">
        <v>6.715085397885584E-2</v>
      </c>
      <c r="H710" s="58">
        <v>8.8105014951097252E-2</v>
      </c>
      <c r="I710" s="58">
        <v>4.7818334860832125E-2</v>
      </c>
      <c r="J710" s="58">
        <v>0.13571749040729697</v>
      </c>
      <c r="K710" s="58">
        <v>5.0156506116641152E-2</v>
      </c>
      <c r="L710" s="58">
        <v>0.15792108395652912</v>
      </c>
      <c r="M710" s="58">
        <v>0.15366181613641092</v>
      </c>
      <c r="N710" s="58">
        <v>8.1255668750293488E-4</v>
      </c>
      <c r="O710" s="58">
        <v>0</v>
      </c>
      <c r="P710" s="58">
        <v>0</v>
      </c>
      <c r="Q710" s="58">
        <v>0</v>
      </c>
      <c r="R710" s="58">
        <v>0</v>
      </c>
      <c r="S710" s="58">
        <v>0</v>
      </c>
      <c r="T710" s="58">
        <v>0</v>
      </c>
      <c r="U710" s="58">
        <v>0</v>
      </c>
      <c r="V710" s="58">
        <v>0</v>
      </c>
      <c r="W710" s="58">
        <v>0</v>
      </c>
      <c r="X710" s="58">
        <v>0</v>
      </c>
      <c r="Y710" s="58">
        <v>0</v>
      </c>
      <c r="Z710" s="58">
        <v>0</v>
      </c>
      <c r="AA710" s="58">
        <v>0</v>
      </c>
      <c r="AB710" s="58">
        <v>0</v>
      </c>
      <c r="AC710" s="58">
        <v>0</v>
      </c>
      <c r="AD710" s="58">
        <v>0</v>
      </c>
      <c r="AE710" s="58">
        <v>0</v>
      </c>
      <c r="AF710" s="58">
        <v>0</v>
      </c>
      <c r="AG710" s="58">
        <v>0</v>
      </c>
      <c r="AH710" s="58">
        <v>0</v>
      </c>
      <c r="AI710" s="58">
        <v>0</v>
      </c>
      <c r="AK710" s="64">
        <f t="shared" si="11"/>
        <v>3.3068011648321252E-2</v>
      </c>
    </row>
    <row r="711" spans="1:37" x14ac:dyDescent="0.25">
      <c r="A711">
        <v>709</v>
      </c>
      <c r="B711" s="1">
        <v>8.9999999999999993E-3</v>
      </c>
      <c r="C711" s="1">
        <v>-3.3063203623978192E-5</v>
      </c>
      <c r="D711" s="58">
        <v>0.13629424349819089</v>
      </c>
      <c r="E711" s="58">
        <v>4.8685852391668787E-4</v>
      </c>
      <c r="F711" s="58">
        <v>0.15286603553698197</v>
      </c>
      <c r="G711" s="58">
        <v>8.9262989534580686E-2</v>
      </c>
      <c r="H711" s="58">
        <v>8.9875929733132923E-2</v>
      </c>
      <c r="I711" s="58">
        <v>6.1989682482071949E-2</v>
      </c>
      <c r="J711" s="58">
        <v>9.1039458259908723E-2</v>
      </c>
      <c r="K711" s="58">
        <v>8.4189866308807954E-3</v>
      </c>
      <c r="L711" s="58">
        <v>9.9526064689634458E-2</v>
      </c>
      <c r="M711" s="58">
        <v>0.14343313331050406</v>
      </c>
      <c r="N711" s="58">
        <v>0.12680661780019681</v>
      </c>
      <c r="O711" s="58">
        <v>0</v>
      </c>
      <c r="P711" s="58">
        <v>0</v>
      </c>
      <c r="Q711" s="58">
        <v>0</v>
      </c>
      <c r="R711" s="58">
        <v>0</v>
      </c>
      <c r="S711" s="58">
        <v>0</v>
      </c>
      <c r="T711" s="58">
        <v>0</v>
      </c>
      <c r="U711" s="58">
        <v>0</v>
      </c>
      <c r="V711" s="58">
        <v>0</v>
      </c>
      <c r="W711" s="58">
        <v>0</v>
      </c>
      <c r="X711" s="58">
        <v>0</v>
      </c>
      <c r="Y711" s="58">
        <v>0</v>
      </c>
      <c r="Z711" s="58">
        <v>0</v>
      </c>
      <c r="AA711" s="58">
        <v>0</v>
      </c>
      <c r="AB711" s="58">
        <v>0</v>
      </c>
      <c r="AC711" s="58">
        <v>0</v>
      </c>
      <c r="AD711" s="58">
        <v>0</v>
      </c>
      <c r="AE711" s="58">
        <v>0</v>
      </c>
      <c r="AF711" s="58">
        <v>0</v>
      </c>
      <c r="AG711" s="58">
        <v>0</v>
      </c>
      <c r="AH711" s="58">
        <v>0</v>
      </c>
      <c r="AI711" s="58">
        <v>0</v>
      </c>
      <c r="AK711" s="64">
        <f t="shared" si="11"/>
        <v>-3.6736892915531327E-3</v>
      </c>
    </row>
    <row r="712" spans="1:37" x14ac:dyDescent="0.25">
      <c r="A712">
        <v>710</v>
      </c>
      <c r="B712" s="1">
        <v>1.1599999999999999E-2</v>
      </c>
      <c r="C712" s="1">
        <v>1.8911195322656157E-4</v>
      </c>
      <c r="D712" s="58">
        <v>0.12978309783525227</v>
      </c>
      <c r="E712" s="58">
        <v>0.108252516492479</v>
      </c>
      <c r="F712" s="58">
        <v>7.189825252808825E-2</v>
      </c>
      <c r="G712" s="58">
        <v>6.1023894279703839E-2</v>
      </c>
      <c r="H712" s="58">
        <v>0.10069541922077424</v>
      </c>
      <c r="I712" s="58">
        <v>0.10798038214974656</v>
      </c>
      <c r="J712" s="58">
        <v>0.12985219850257121</v>
      </c>
      <c r="K712" s="58">
        <v>2.7512411913722178E-2</v>
      </c>
      <c r="L712" s="58">
        <v>6.6870196431025902E-2</v>
      </c>
      <c r="M712" s="58">
        <v>9.5991965174164071E-2</v>
      </c>
      <c r="N712" s="58">
        <v>0.10013966547247247</v>
      </c>
      <c r="O712" s="58">
        <v>0</v>
      </c>
      <c r="P712" s="58">
        <v>0</v>
      </c>
      <c r="Q712" s="58">
        <v>0</v>
      </c>
      <c r="R712" s="58">
        <v>0</v>
      </c>
      <c r="S712" s="58">
        <v>0</v>
      </c>
      <c r="T712" s="58">
        <v>0</v>
      </c>
      <c r="U712" s="58">
        <v>0</v>
      </c>
      <c r="V712" s="58">
        <v>0</v>
      </c>
      <c r="W712" s="58">
        <v>0</v>
      </c>
      <c r="X712" s="58">
        <v>0</v>
      </c>
      <c r="Y712" s="58">
        <v>0</v>
      </c>
      <c r="Z712" s="58">
        <v>0</v>
      </c>
      <c r="AA712" s="58">
        <v>0</v>
      </c>
      <c r="AB712" s="58">
        <v>0</v>
      </c>
      <c r="AC712" s="58">
        <v>0</v>
      </c>
      <c r="AD712" s="58">
        <v>0</v>
      </c>
      <c r="AE712" s="58">
        <v>0</v>
      </c>
      <c r="AF712" s="58">
        <v>0</v>
      </c>
      <c r="AG712" s="58">
        <v>0</v>
      </c>
      <c r="AH712" s="58">
        <v>0</v>
      </c>
      <c r="AI712" s="58">
        <v>0</v>
      </c>
      <c r="AK712" s="64">
        <f t="shared" si="11"/>
        <v>1.6302754588496688E-2</v>
      </c>
    </row>
    <row r="713" spans="1:37" x14ac:dyDescent="0.25">
      <c r="A713">
        <v>711</v>
      </c>
      <c r="B713" s="1">
        <v>1.03E-2</v>
      </c>
      <c r="C713" s="1">
        <v>1.0799814980136358E-5</v>
      </c>
      <c r="D713" s="58">
        <v>8.0252712508418367E-2</v>
      </c>
      <c r="E713" s="58">
        <v>3.3076223943501994E-2</v>
      </c>
      <c r="F713" s="58">
        <v>8.2999742112493308E-2</v>
      </c>
      <c r="G713" s="58">
        <v>9.6445133647945686E-2</v>
      </c>
      <c r="H713" s="58">
        <v>0.11540865387491502</v>
      </c>
      <c r="I713" s="58">
        <v>0.10306898681438925</v>
      </c>
      <c r="J713" s="58">
        <v>9.932128998650791E-2</v>
      </c>
      <c r="K713" s="58">
        <v>6.4917034721752129E-2</v>
      </c>
      <c r="L713" s="58">
        <v>0.13562257007687264</v>
      </c>
      <c r="M713" s="58">
        <v>5.8954877058298723E-2</v>
      </c>
      <c r="N713" s="58">
        <v>0.12993277525490504</v>
      </c>
      <c r="O713" s="58">
        <v>0</v>
      </c>
      <c r="P713" s="58">
        <v>0</v>
      </c>
      <c r="Q713" s="58">
        <v>0</v>
      </c>
      <c r="R713" s="58">
        <v>0</v>
      </c>
      <c r="S713" s="58">
        <v>0</v>
      </c>
      <c r="T713" s="58">
        <v>0</v>
      </c>
      <c r="U713" s="58">
        <v>0</v>
      </c>
      <c r="V713" s="58">
        <v>0</v>
      </c>
      <c r="W713" s="58">
        <v>0</v>
      </c>
      <c r="X713" s="58">
        <v>0</v>
      </c>
      <c r="Y713" s="58">
        <v>0</v>
      </c>
      <c r="Z713" s="58">
        <v>0</v>
      </c>
      <c r="AA713" s="58">
        <v>0</v>
      </c>
      <c r="AB713" s="58">
        <v>0</v>
      </c>
      <c r="AC713" s="58">
        <v>0</v>
      </c>
      <c r="AD713" s="58">
        <v>0</v>
      </c>
      <c r="AE713" s="58">
        <v>0</v>
      </c>
      <c r="AF713" s="58">
        <v>0</v>
      </c>
      <c r="AG713" s="58">
        <v>0</v>
      </c>
      <c r="AH713" s="58">
        <v>0</v>
      </c>
      <c r="AI713" s="58">
        <v>0</v>
      </c>
      <c r="AK713" s="64">
        <f t="shared" si="11"/>
        <v>1.0485257262268309E-3</v>
      </c>
    </row>
    <row r="714" spans="1:37" x14ac:dyDescent="0.25">
      <c r="A714">
        <v>712</v>
      </c>
      <c r="B714" s="1">
        <v>1.2E-2</v>
      </c>
      <c r="C714" s="1">
        <v>2.8748424404945845E-5</v>
      </c>
      <c r="D714" s="58">
        <v>8.018180504261449E-2</v>
      </c>
      <c r="E714" s="58">
        <v>0.12232906777153306</v>
      </c>
      <c r="F714" s="58">
        <v>0.10460838548339575</v>
      </c>
      <c r="G714" s="58">
        <v>5.6891925521573072E-2</v>
      </c>
      <c r="H714" s="58">
        <v>5.4512218668657048E-2</v>
      </c>
      <c r="I714" s="58">
        <v>8.3801709365182137E-2</v>
      </c>
      <c r="J714" s="58">
        <v>9.3636600919353982E-2</v>
      </c>
      <c r="K714" s="58">
        <v>0.10328369519880026</v>
      </c>
      <c r="L714" s="58">
        <v>9.5624969531836274E-2</v>
      </c>
      <c r="M714" s="58">
        <v>0.12616545717839442</v>
      </c>
      <c r="N714" s="58">
        <v>7.8964165318659393E-2</v>
      </c>
      <c r="O714" s="58">
        <v>0</v>
      </c>
      <c r="P714" s="58">
        <v>0</v>
      </c>
      <c r="Q714" s="58">
        <v>0</v>
      </c>
      <c r="R714" s="58">
        <v>0</v>
      </c>
      <c r="S714" s="58">
        <v>0</v>
      </c>
      <c r="T714" s="58">
        <v>0</v>
      </c>
      <c r="U714" s="58">
        <v>0</v>
      </c>
      <c r="V714" s="58">
        <v>0</v>
      </c>
      <c r="W714" s="58">
        <v>0</v>
      </c>
      <c r="X714" s="58">
        <v>0</v>
      </c>
      <c r="Y714" s="58">
        <v>0</v>
      </c>
      <c r="Z714" s="58">
        <v>0</v>
      </c>
      <c r="AA714" s="58">
        <v>0</v>
      </c>
      <c r="AB714" s="58">
        <v>0</v>
      </c>
      <c r="AC714" s="58">
        <v>0</v>
      </c>
      <c r="AD714" s="58">
        <v>0</v>
      </c>
      <c r="AE714" s="58">
        <v>0</v>
      </c>
      <c r="AF714" s="58">
        <v>0</v>
      </c>
      <c r="AG714" s="58">
        <v>0</v>
      </c>
      <c r="AH714" s="58">
        <v>0</v>
      </c>
      <c r="AI714" s="58">
        <v>0</v>
      </c>
      <c r="AK714" s="64">
        <f t="shared" si="11"/>
        <v>2.3957020337454869E-3</v>
      </c>
    </row>
    <row r="715" spans="1:37" x14ac:dyDescent="0.25">
      <c r="A715">
        <v>713</v>
      </c>
      <c r="B715" s="1">
        <v>1.2200000000000001E-2</v>
      </c>
      <c r="C715" s="1">
        <v>3.2517080261277312E-4</v>
      </c>
      <c r="D715" s="58">
        <v>0.21671739617337582</v>
      </c>
      <c r="E715" s="58">
        <v>0.14519339883222226</v>
      </c>
      <c r="F715" s="58">
        <v>1.3398263433646841E-2</v>
      </c>
      <c r="G715" s="58">
        <v>6.9942467766424946E-2</v>
      </c>
      <c r="H715" s="58">
        <v>1.8950114428193218E-2</v>
      </c>
      <c r="I715" s="58">
        <v>6.1376706736512542E-2</v>
      </c>
      <c r="J715" s="58">
        <v>5.4109337931483571E-2</v>
      </c>
      <c r="K715" s="58">
        <v>6.2892395591741812E-2</v>
      </c>
      <c r="L715" s="58">
        <v>0.21896355790942787</v>
      </c>
      <c r="M715" s="58">
        <v>0.13798759243563224</v>
      </c>
      <c r="N715" s="58">
        <v>4.687687613387009E-4</v>
      </c>
      <c r="O715" s="58">
        <v>0</v>
      </c>
      <c r="P715" s="58">
        <v>0</v>
      </c>
      <c r="Q715" s="58">
        <v>0</v>
      </c>
      <c r="R715" s="58">
        <v>0</v>
      </c>
      <c r="S715" s="58">
        <v>0</v>
      </c>
      <c r="T715" s="58">
        <v>0</v>
      </c>
      <c r="U715" s="58">
        <v>0</v>
      </c>
      <c r="V715" s="58">
        <v>0</v>
      </c>
      <c r="W715" s="58">
        <v>0</v>
      </c>
      <c r="X715" s="58">
        <v>0</v>
      </c>
      <c r="Y715" s="58">
        <v>0</v>
      </c>
      <c r="Z715" s="58">
        <v>0</v>
      </c>
      <c r="AA715" s="58">
        <v>0</v>
      </c>
      <c r="AB715" s="58">
        <v>0</v>
      </c>
      <c r="AC715" s="58">
        <v>0</v>
      </c>
      <c r="AD715" s="58">
        <v>0</v>
      </c>
      <c r="AE715" s="58">
        <v>0</v>
      </c>
      <c r="AF715" s="58">
        <v>0</v>
      </c>
      <c r="AG715" s="58">
        <v>0</v>
      </c>
      <c r="AH715" s="58">
        <v>0</v>
      </c>
      <c r="AI715" s="58">
        <v>0</v>
      </c>
      <c r="AK715" s="64">
        <f t="shared" si="11"/>
        <v>2.665334447645681E-2</v>
      </c>
    </row>
    <row r="716" spans="1:37" x14ac:dyDescent="0.25">
      <c r="A716">
        <v>714</v>
      </c>
      <c r="B716" s="1">
        <v>1.17E-2</v>
      </c>
      <c r="C716" s="1">
        <v>9.6029515968550693E-5</v>
      </c>
      <c r="D716" s="58">
        <v>0.16993462741239887</v>
      </c>
      <c r="E716" s="58">
        <v>0.12016606787946253</v>
      </c>
      <c r="F716" s="58">
        <v>6.2571044475555795E-2</v>
      </c>
      <c r="G716" s="58">
        <v>2.0372589022988878E-2</v>
      </c>
      <c r="H716" s="58">
        <v>0.13475054582816892</v>
      </c>
      <c r="I716" s="58">
        <v>9.280578958642885E-2</v>
      </c>
      <c r="J716" s="58">
        <v>9.5136219039860786E-3</v>
      </c>
      <c r="K716" s="58">
        <v>7.4883118228894111E-2</v>
      </c>
      <c r="L716" s="58">
        <v>0.14719088111213638</v>
      </c>
      <c r="M716" s="58">
        <v>8.4979652294056671E-2</v>
      </c>
      <c r="N716" s="58">
        <v>8.2832062255922781E-2</v>
      </c>
      <c r="O716" s="58">
        <v>0</v>
      </c>
      <c r="P716" s="58">
        <v>0</v>
      </c>
      <c r="Q716" s="58">
        <v>0</v>
      </c>
      <c r="R716" s="58">
        <v>0</v>
      </c>
      <c r="S716" s="58">
        <v>0</v>
      </c>
      <c r="T716" s="58">
        <v>0</v>
      </c>
      <c r="U716" s="58">
        <v>0</v>
      </c>
      <c r="V716" s="58">
        <v>0</v>
      </c>
      <c r="W716" s="58">
        <v>0</v>
      </c>
      <c r="X716" s="58">
        <v>0</v>
      </c>
      <c r="Y716" s="58">
        <v>0</v>
      </c>
      <c r="Z716" s="58">
        <v>0</v>
      </c>
      <c r="AA716" s="58">
        <v>0</v>
      </c>
      <c r="AB716" s="58">
        <v>0</v>
      </c>
      <c r="AC716" s="58">
        <v>0</v>
      </c>
      <c r="AD716" s="58">
        <v>0</v>
      </c>
      <c r="AE716" s="58">
        <v>0</v>
      </c>
      <c r="AF716" s="58">
        <v>0</v>
      </c>
      <c r="AG716" s="58">
        <v>0</v>
      </c>
      <c r="AH716" s="58">
        <v>0</v>
      </c>
      <c r="AI716" s="58">
        <v>0</v>
      </c>
      <c r="AK716" s="64">
        <f t="shared" si="11"/>
        <v>8.2076509374829649E-3</v>
      </c>
    </row>
    <row r="717" spans="1:37" x14ac:dyDescent="0.25">
      <c r="A717">
        <v>715</v>
      </c>
      <c r="B717" s="1">
        <v>1.12E-2</v>
      </c>
      <c r="C717" s="1">
        <v>4.5902468506033911E-5</v>
      </c>
      <c r="D717" s="58">
        <v>0.13714360529509517</v>
      </c>
      <c r="E717" s="58">
        <v>9.1428482758064561E-2</v>
      </c>
      <c r="F717" s="58">
        <v>0.14460195471974405</v>
      </c>
      <c r="G717" s="58">
        <v>0.14348213400797777</v>
      </c>
      <c r="H717" s="58">
        <v>6.4724792760528477E-2</v>
      </c>
      <c r="I717" s="58">
        <v>1.8885002615308278E-3</v>
      </c>
      <c r="J717" s="58">
        <v>6.3134713401187597E-3</v>
      </c>
      <c r="K717" s="58">
        <v>7.9350524323141519E-2</v>
      </c>
      <c r="L717" s="58">
        <v>0.15674503661355663</v>
      </c>
      <c r="M717" s="58">
        <v>6.1584835985351929E-2</v>
      </c>
      <c r="N717" s="58">
        <v>0.11273666193489047</v>
      </c>
      <c r="O717" s="58">
        <v>0</v>
      </c>
      <c r="P717" s="58">
        <v>0</v>
      </c>
      <c r="Q717" s="58">
        <v>0</v>
      </c>
      <c r="R717" s="58">
        <v>0</v>
      </c>
      <c r="S717" s="58">
        <v>0</v>
      </c>
      <c r="T717" s="58">
        <v>0</v>
      </c>
      <c r="U717" s="58">
        <v>0</v>
      </c>
      <c r="V717" s="58">
        <v>0</v>
      </c>
      <c r="W717" s="58">
        <v>0</v>
      </c>
      <c r="X717" s="58">
        <v>0</v>
      </c>
      <c r="Y717" s="58">
        <v>0</v>
      </c>
      <c r="Z717" s="58">
        <v>0</v>
      </c>
      <c r="AA717" s="58">
        <v>0</v>
      </c>
      <c r="AB717" s="58">
        <v>0</v>
      </c>
      <c r="AC717" s="58">
        <v>0</v>
      </c>
      <c r="AD717" s="58">
        <v>0</v>
      </c>
      <c r="AE717" s="58">
        <v>0</v>
      </c>
      <c r="AF717" s="58">
        <v>0</v>
      </c>
      <c r="AG717" s="58">
        <v>0</v>
      </c>
      <c r="AH717" s="58">
        <v>0</v>
      </c>
      <c r="AI717" s="58">
        <v>0</v>
      </c>
      <c r="AK717" s="64">
        <f t="shared" si="11"/>
        <v>4.0984346880387421E-3</v>
      </c>
    </row>
    <row r="718" spans="1:37" x14ac:dyDescent="0.25">
      <c r="A718">
        <v>716</v>
      </c>
      <c r="B718" s="1">
        <v>1.0999999999999999E-2</v>
      </c>
      <c r="C718" s="1">
        <v>-1.811170566340436E-4</v>
      </c>
      <c r="D718" s="58">
        <v>6.6110288314437955E-3</v>
      </c>
      <c r="E718" s="58">
        <v>4.2856327134751002E-2</v>
      </c>
      <c r="F718" s="58">
        <v>3.3048948985656149E-2</v>
      </c>
      <c r="G718" s="58">
        <v>0.11111251727287674</v>
      </c>
      <c r="H718" s="58">
        <v>4.1527537115998679E-2</v>
      </c>
      <c r="I718" s="58">
        <v>0.15763542024293109</v>
      </c>
      <c r="J718" s="58">
        <v>4.334894504229022E-2</v>
      </c>
      <c r="K718" s="58">
        <v>0.15065686242732318</v>
      </c>
      <c r="L718" s="58">
        <v>0.14400368930826873</v>
      </c>
      <c r="M718" s="58">
        <v>0.15971256980731349</v>
      </c>
      <c r="N718" s="58">
        <v>0.1094861538311469</v>
      </c>
      <c r="O718" s="58">
        <v>0</v>
      </c>
      <c r="P718" s="58">
        <v>0</v>
      </c>
      <c r="Q718" s="58">
        <v>0</v>
      </c>
      <c r="R718" s="58">
        <v>0</v>
      </c>
      <c r="S718" s="58">
        <v>0</v>
      </c>
      <c r="T718" s="58">
        <v>0</v>
      </c>
      <c r="U718" s="58">
        <v>0</v>
      </c>
      <c r="V718" s="58">
        <v>0</v>
      </c>
      <c r="W718" s="58">
        <v>0</v>
      </c>
      <c r="X718" s="58">
        <v>0</v>
      </c>
      <c r="Y718" s="58">
        <v>0</v>
      </c>
      <c r="Z718" s="58">
        <v>0</v>
      </c>
      <c r="AA718" s="58">
        <v>0</v>
      </c>
      <c r="AB718" s="58">
        <v>0</v>
      </c>
      <c r="AC718" s="58">
        <v>0</v>
      </c>
      <c r="AD718" s="58">
        <v>0</v>
      </c>
      <c r="AE718" s="58">
        <v>0</v>
      </c>
      <c r="AF718" s="58">
        <v>0</v>
      </c>
      <c r="AG718" s="58">
        <v>0</v>
      </c>
      <c r="AH718" s="58">
        <v>0</v>
      </c>
      <c r="AI718" s="58">
        <v>0</v>
      </c>
      <c r="AK718" s="64">
        <f t="shared" si="11"/>
        <v>-1.6465186966731236E-2</v>
      </c>
    </row>
    <row r="719" spans="1:37" x14ac:dyDescent="0.25">
      <c r="A719">
        <v>717</v>
      </c>
      <c r="B719" s="1">
        <v>1.09E-2</v>
      </c>
      <c r="C719" s="1">
        <v>-6.0623979508443687E-5</v>
      </c>
      <c r="D719" s="58">
        <v>7.8528594048069209E-2</v>
      </c>
      <c r="E719" s="58">
        <v>3.789003129278571E-2</v>
      </c>
      <c r="F719" s="58">
        <v>5.9300400957798642E-2</v>
      </c>
      <c r="G719" s="58">
        <v>0.12296902329008708</v>
      </c>
      <c r="H719" s="58">
        <v>9.1126662672213546E-2</v>
      </c>
      <c r="I719" s="58">
        <v>6.3472887404054559E-2</v>
      </c>
      <c r="J719" s="58">
        <v>0.1321391392119238</v>
      </c>
      <c r="K719" s="58">
        <v>0.11570563333685034</v>
      </c>
      <c r="L719" s="58">
        <v>7.2155051781819218E-2</v>
      </c>
      <c r="M719" s="58">
        <v>9.2958426743563582E-2</v>
      </c>
      <c r="N719" s="58">
        <v>0.13375414926083443</v>
      </c>
      <c r="O719" s="58">
        <v>0</v>
      </c>
      <c r="P719" s="58">
        <v>0</v>
      </c>
      <c r="Q719" s="58">
        <v>0</v>
      </c>
      <c r="R719" s="58">
        <v>0</v>
      </c>
      <c r="S719" s="58">
        <v>0</v>
      </c>
      <c r="T719" s="58">
        <v>0</v>
      </c>
      <c r="U719" s="58">
        <v>0</v>
      </c>
      <c r="V719" s="58">
        <v>0</v>
      </c>
      <c r="W719" s="58">
        <v>0</v>
      </c>
      <c r="X719" s="58">
        <v>0</v>
      </c>
      <c r="Y719" s="58">
        <v>0</v>
      </c>
      <c r="Z719" s="58">
        <v>0</v>
      </c>
      <c r="AA719" s="58">
        <v>0</v>
      </c>
      <c r="AB719" s="58">
        <v>0</v>
      </c>
      <c r="AC719" s="58">
        <v>0</v>
      </c>
      <c r="AD719" s="58">
        <v>0</v>
      </c>
      <c r="AE719" s="58">
        <v>0</v>
      </c>
      <c r="AF719" s="58">
        <v>0</v>
      </c>
      <c r="AG719" s="58">
        <v>0</v>
      </c>
      <c r="AH719" s="58">
        <v>0</v>
      </c>
      <c r="AI719" s="58">
        <v>0</v>
      </c>
      <c r="AK719" s="64">
        <f t="shared" si="11"/>
        <v>-5.561832982426026E-3</v>
      </c>
    </row>
    <row r="720" spans="1:37" x14ac:dyDescent="0.25">
      <c r="A720">
        <v>718</v>
      </c>
      <c r="B720" s="1">
        <v>0.01</v>
      </c>
      <c r="C720" s="1">
        <v>8.0849748403240325E-5</v>
      </c>
      <c r="D720" s="58">
        <v>0.12267569925729489</v>
      </c>
      <c r="E720" s="58">
        <v>7.2529404829910396E-2</v>
      </c>
      <c r="F720" s="58">
        <v>7.0891526987673342E-2</v>
      </c>
      <c r="G720" s="58">
        <v>0.10180053065850676</v>
      </c>
      <c r="H720" s="58">
        <v>8.9627143799238113E-2</v>
      </c>
      <c r="I720" s="58">
        <v>1.3039335755103186E-3</v>
      </c>
      <c r="J720" s="58">
        <v>5.9959300931730332E-2</v>
      </c>
      <c r="K720" s="58">
        <v>9.6585784713329181E-2</v>
      </c>
      <c r="L720" s="58">
        <v>0.14139415389638788</v>
      </c>
      <c r="M720" s="58">
        <v>0.13459784489447851</v>
      </c>
      <c r="N720" s="58">
        <v>0.10863467645594037</v>
      </c>
      <c r="O720" s="58">
        <v>0</v>
      </c>
      <c r="P720" s="58">
        <v>0</v>
      </c>
      <c r="Q720" s="58">
        <v>0</v>
      </c>
      <c r="R720" s="58">
        <v>0</v>
      </c>
      <c r="S720" s="58">
        <v>0</v>
      </c>
      <c r="T720" s="58">
        <v>0</v>
      </c>
      <c r="U720" s="58">
        <v>0</v>
      </c>
      <c r="V720" s="58">
        <v>0</v>
      </c>
      <c r="W720" s="58">
        <v>0</v>
      </c>
      <c r="X720" s="58">
        <v>0</v>
      </c>
      <c r="Y720" s="58">
        <v>0</v>
      </c>
      <c r="Z720" s="58">
        <v>0</v>
      </c>
      <c r="AA720" s="58">
        <v>0</v>
      </c>
      <c r="AB720" s="58">
        <v>0</v>
      </c>
      <c r="AC720" s="58">
        <v>0</v>
      </c>
      <c r="AD720" s="58">
        <v>0</v>
      </c>
      <c r="AE720" s="58">
        <v>0</v>
      </c>
      <c r="AF720" s="58">
        <v>0</v>
      </c>
      <c r="AG720" s="58">
        <v>0</v>
      </c>
      <c r="AH720" s="58">
        <v>0</v>
      </c>
      <c r="AI720" s="58">
        <v>0</v>
      </c>
      <c r="AK720" s="64">
        <f t="shared" si="11"/>
        <v>8.0849748403240326E-3</v>
      </c>
    </row>
    <row r="721" spans="1:37" x14ac:dyDescent="0.25">
      <c r="A721">
        <v>719</v>
      </c>
      <c r="B721" s="1">
        <v>1.2200000000000001E-2</v>
      </c>
      <c r="C721" s="1">
        <v>2.6424007040695555E-4</v>
      </c>
      <c r="D721" s="58">
        <v>8.4536406892376362E-2</v>
      </c>
      <c r="E721" s="58">
        <v>0.14447630859708532</v>
      </c>
      <c r="F721" s="58">
        <v>8.9335660886067675E-2</v>
      </c>
      <c r="G721" s="58">
        <v>0.10813699998906084</v>
      </c>
      <c r="H721" s="58">
        <v>2.1944514926187271E-2</v>
      </c>
      <c r="I721" s="58">
        <v>9.1744823145250495E-2</v>
      </c>
      <c r="J721" s="58">
        <v>0.1328774000525674</v>
      </c>
      <c r="K721" s="58">
        <v>1.886014081431063E-2</v>
      </c>
      <c r="L721" s="58">
        <v>3.4117582134135536E-2</v>
      </c>
      <c r="M721" s="58">
        <v>0.14828369748576115</v>
      </c>
      <c r="N721" s="58">
        <v>0.12568646507719741</v>
      </c>
      <c r="O721" s="58">
        <v>0</v>
      </c>
      <c r="P721" s="58">
        <v>0</v>
      </c>
      <c r="Q721" s="58">
        <v>0</v>
      </c>
      <c r="R721" s="58">
        <v>0</v>
      </c>
      <c r="S721" s="58">
        <v>0</v>
      </c>
      <c r="T721" s="58">
        <v>0</v>
      </c>
      <c r="U721" s="58">
        <v>0</v>
      </c>
      <c r="V721" s="58">
        <v>0</v>
      </c>
      <c r="W721" s="58">
        <v>0</v>
      </c>
      <c r="X721" s="58">
        <v>0</v>
      </c>
      <c r="Y721" s="58">
        <v>0</v>
      </c>
      <c r="Z721" s="58">
        <v>0</v>
      </c>
      <c r="AA721" s="58">
        <v>0</v>
      </c>
      <c r="AB721" s="58">
        <v>0</v>
      </c>
      <c r="AC721" s="58">
        <v>0</v>
      </c>
      <c r="AD721" s="58">
        <v>0</v>
      </c>
      <c r="AE721" s="58">
        <v>0</v>
      </c>
      <c r="AF721" s="58">
        <v>0</v>
      </c>
      <c r="AG721" s="58">
        <v>0</v>
      </c>
      <c r="AH721" s="58">
        <v>0</v>
      </c>
      <c r="AI721" s="58">
        <v>0</v>
      </c>
      <c r="AK721" s="64">
        <f t="shared" si="11"/>
        <v>2.1659022164504552E-2</v>
      </c>
    </row>
    <row r="722" spans="1:37" x14ac:dyDescent="0.25">
      <c r="A722">
        <v>720</v>
      </c>
      <c r="B722" s="1">
        <v>1.18E-2</v>
      </c>
      <c r="C722" s="1">
        <v>1.9386760357203138E-4</v>
      </c>
      <c r="D722" s="58">
        <v>0.13518586633315149</v>
      </c>
      <c r="E722" s="58">
        <v>0.1052507716171678</v>
      </c>
      <c r="F722" s="58">
        <v>8.196125713853121E-2</v>
      </c>
      <c r="G722" s="58">
        <v>0.12688872148814101</v>
      </c>
      <c r="H722" s="58">
        <v>2.2208248415325937E-2</v>
      </c>
      <c r="I722" s="58">
        <v>0.12070639355443848</v>
      </c>
      <c r="J722" s="58">
        <v>0.12619040442968973</v>
      </c>
      <c r="K722" s="58">
        <v>8.4640672027359812E-3</v>
      </c>
      <c r="L722" s="58">
        <v>5.3496928855989105E-2</v>
      </c>
      <c r="M722" s="58">
        <v>0.10530454916145769</v>
      </c>
      <c r="N722" s="58">
        <v>0.11434279180337163</v>
      </c>
      <c r="O722" s="58">
        <v>0</v>
      </c>
      <c r="P722" s="58">
        <v>0</v>
      </c>
      <c r="Q722" s="58">
        <v>0</v>
      </c>
      <c r="R722" s="58">
        <v>0</v>
      </c>
      <c r="S722" s="58">
        <v>0</v>
      </c>
      <c r="T722" s="58">
        <v>0</v>
      </c>
      <c r="U722" s="58">
        <v>0</v>
      </c>
      <c r="V722" s="58">
        <v>0</v>
      </c>
      <c r="W722" s="58">
        <v>0</v>
      </c>
      <c r="X722" s="58">
        <v>0</v>
      </c>
      <c r="Y722" s="58">
        <v>0</v>
      </c>
      <c r="Z722" s="58">
        <v>0</v>
      </c>
      <c r="AA722" s="58">
        <v>0</v>
      </c>
      <c r="AB722" s="58">
        <v>0</v>
      </c>
      <c r="AC722" s="58">
        <v>0</v>
      </c>
      <c r="AD722" s="58">
        <v>0</v>
      </c>
      <c r="AE722" s="58">
        <v>0</v>
      </c>
      <c r="AF722" s="58">
        <v>0</v>
      </c>
      <c r="AG722" s="58">
        <v>0</v>
      </c>
      <c r="AH722" s="58">
        <v>0</v>
      </c>
      <c r="AI722" s="58">
        <v>0</v>
      </c>
      <c r="AK722" s="64">
        <f t="shared" si="11"/>
        <v>1.6429457929833167E-2</v>
      </c>
    </row>
    <row r="723" spans="1:37" x14ac:dyDescent="0.25">
      <c r="A723">
        <v>721</v>
      </c>
      <c r="B723" s="1">
        <v>1.0500000000000001E-2</v>
      </c>
      <c r="C723" s="1">
        <v>1.720561508665199E-4</v>
      </c>
      <c r="D723" s="58">
        <v>6.0780719854106241E-2</v>
      </c>
      <c r="E723" s="58">
        <v>6.0223686856353188E-2</v>
      </c>
      <c r="F723" s="58">
        <v>4.7811885453398401E-2</v>
      </c>
      <c r="G723" s="58">
        <v>0.1238254462425307</v>
      </c>
      <c r="H723" s="58">
        <v>0.11857267770508634</v>
      </c>
      <c r="I723" s="58">
        <v>7.5600807399901437E-2</v>
      </c>
      <c r="J723" s="58">
        <v>0.13220090682591273</v>
      </c>
      <c r="K723" s="58">
        <v>5.2636052766506763E-2</v>
      </c>
      <c r="L723" s="58">
        <v>0.11514128765029624</v>
      </c>
      <c r="M723" s="58">
        <v>8.9161258349730266E-2</v>
      </c>
      <c r="N723" s="58">
        <v>0.12404527089617784</v>
      </c>
      <c r="O723" s="58">
        <v>0</v>
      </c>
      <c r="P723" s="58">
        <v>0</v>
      </c>
      <c r="Q723" s="58">
        <v>0</v>
      </c>
      <c r="R723" s="58">
        <v>0</v>
      </c>
      <c r="S723" s="58">
        <v>0</v>
      </c>
      <c r="T723" s="58">
        <v>0</v>
      </c>
      <c r="U723" s="58">
        <v>0</v>
      </c>
      <c r="V723" s="58">
        <v>0</v>
      </c>
      <c r="W723" s="58">
        <v>0</v>
      </c>
      <c r="X723" s="58">
        <v>0</v>
      </c>
      <c r="Y723" s="58">
        <v>0</v>
      </c>
      <c r="Z723" s="58">
        <v>0</v>
      </c>
      <c r="AA723" s="58">
        <v>0</v>
      </c>
      <c r="AB723" s="58">
        <v>0</v>
      </c>
      <c r="AC723" s="58">
        <v>0</v>
      </c>
      <c r="AD723" s="58">
        <v>0</v>
      </c>
      <c r="AE723" s="58">
        <v>0</v>
      </c>
      <c r="AF723" s="58">
        <v>0</v>
      </c>
      <c r="AG723" s="58">
        <v>0</v>
      </c>
      <c r="AH723" s="58">
        <v>0</v>
      </c>
      <c r="AI723" s="58">
        <v>0</v>
      </c>
      <c r="AK723" s="64">
        <f t="shared" si="11"/>
        <v>1.6386300082525704E-2</v>
      </c>
    </row>
    <row r="724" spans="1:37" x14ac:dyDescent="0.25">
      <c r="A724">
        <v>722</v>
      </c>
      <c r="B724" s="1">
        <v>1.21E-2</v>
      </c>
      <c r="C724" s="1">
        <v>-3.4049782571205333E-5</v>
      </c>
      <c r="D724" s="58">
        <v>7.5693032231550106E-2</v>
      </c>
      <c r="E724" s="58">
        <v>0.12200621958707421</v>
      </c>
      <c r="F724" s="58">
        <v>0.11283038624766364</v>
      </c>
      <c r="G724" s="58">
        <v>4.8767159583230045E-2</v>
      </c>
      <c r="H724" s="58">
        <v>0.11823200877439202</v>
      </c>
      <c r="I724" s="58">
        <v>9.0915392185139096E-2</v>
      </c>
      <c r="J724" s="58">
        <v>8.5333734722866983E-2</v>
      </c>
      <c r="K724" s="58">
        <v>8.7850498397825091E-2</v>
      </c>
      <c r="L724" s="58">
        <v>2.3751729545845167E-4</v>
      </c>
      <c r="M724" s="58">
        <v>0.14357093358225737</v>
      </c>
      <c r="N724" s="58">
        <v>0.114563117392543</v>
      </c>
      <c r="O724" s="58">
        <v>0</v>
      </c>
      <c r="P724" s="58">
        <v>0</v>
      </c>
      <c r="Q724" s="58">
        <v>0</v>
      </c>
      <c r="R724" s="58">
        <v>0</v>
      </c>
      <c r="S724" s="58">
        <v>0</v>
      </c>
      <c r="T724" s="58">
        <v>0</v>
      </c>
      <c r="U724" s="58">
        <v>0</v>
      </c>
      <c r="V724" s="58">
        <v>0</v>
      </c>
      <c r="W724" s="58">
        <v>0</v>
      </c>
      <c r="X724" s="58">
        <v>0</v>
      </c>
      <c r="Y724" s="58">
        <v>0</v>
      </c>
      <c r="Z724" s="58">
        <v>0</v>
      </c>
      <c r="AA724" s="58">
        <v>0</v>
      </c>
      <c r="AB724" s="58">
        <v>0</v>
      </c>
      <c r="AC724" s="58">
        <v>0</v>
      </c>
      <c r="AD724" s="58">
        <v>0</v>
      </c>
      <c r="AE724" s="58">
        <v>0</v>
      </c>
      <c r="AF724" s="58">
        <v>0</v>
      </c>
      <c r="AG724" s="58">
        <v>0</v>
      </c>
      <c r="AH724" s="58">
        <v>0</v>
      </c>
      <c r="AI724" s="58">
        <v>0</v>
      </c>
      <c r="AK724" s="64">
        <f t="shared" si="11"/>
        <v>-2.8140316174549863E-3</v>
      </c>
    </row>
    <row r="725" spans="1:37" x14ac:dyDescent="0.25">
      <c r="A725">
        <v>723</v>
      </c>
      <c r="B725" s="1">
        <v>1.14E-2</v>
      </c>
      <c r="C725" s="1">
        <v>3.7853633420221436E-4</v>
      </c>
      <c r="D725" s="58">
        <v>5.2600396272708204E-2</v>
      </c>
      <c r="E725" s="58">
        <v>0.12050156335940278</v>
      </c>
      <c r="F725" s="58">
        <v>2.0929236359035555E-3</v>
      </c>
      <c r="G725" s="58">
        <v>0.12734271220027044</v>
      </c>
      <c r="H725" s="58">
        <v>8.1572737153474753E-2</v>
      </c>
      <c r="I725" s="58">
        <v>4.8136776817385485E-2</v>
      </c>
      <c r="J725" s="58">
        <v>0.13790541299392844</v>
      </c>
      <c r="K725" s="58">
        <v>6.7268368938628989E-2</v>
      </c>
      <c r="L725" s="58">
        <v>0.15319743813408582</v>
      </c>
      <c r="M725" s="58">
        <v>8.7323504281153527E-2</v>
      </c>
      <c r="N725" s="58">
        <v>0.12205816621305798</v>
      </c>
      <c r="O725" s="58">
        <v>0</v>
      </c>
      <c r="P725" s="58">
        <v>0</v>
      </c>
      <c r="Q725" s="58">
        <v>0</v>
      </c>
      <c r="R725" s="58">
        <v>0</v>
      </c>
      <c r="S725" s="58">
        <v>0</v>
      </c>
      <c r="T725" s="58">
        <v>0</v>
      </c>
      <c r="U725" s="58">
        <v>0</v>
      </c>
      <c r="V725" s="58">
        <v>0</v>
      </c>
      <c r="W725" s="58">
        <v>0</v>
      </c>
      <c r="X725" s="58">
        <v>0</v>
      </c>
      <c r="Y725" s="58">
        <v>0</v>
      </c>
      <c r="Z725" s="58">
        <v>0</v>
      </c>
      <c r="AA725" s="58">
        <v>0</v>
      </c>
      <c r="AB725" s="58">
        <v>0</v>
      </c>
      <c r="AC725" s="58">
        <v>0</v>
      </c>
      <c r="AD725" s="58">
        <v>0</v>
      </c>
      <c r="AE725" s="58">
        <v>0</v>
      </c>
      <c r="AF725" s="58">
        <v>0</v>
      </c>
      <c r="AG725" s="58">
        <v>0</v>
      </c>
      <c r="AH725" s="58">
        <v>0</v>
      </c>
      <c r="AI725" s="58">
        <v>0</v>
      </c>
      <c r="AK725" s="64">
        <f t="shared" si="11"/>
        <v>3.3204941596685467E-2</v>
      </c>
    </row>
    <row r="726" spans="1:37" x14ac:dyDescent="0.25">
      <c r="A726">
        <v>724</v>
      </c>
      <c r="B726" s="1">
        <v>1.1599999999999999E-2</v>
      </c>
      <c r="C726" s="1">
        <v>2.224361511166479E-4</v>
      </c>
      <c r="D726" s="58">
        <v>8.9021251470775109E-2</v>
      </c>
      <c r="E726" s="58">
        <v>0.14053184742141175</v>
      </c>
      <c r="F726" s="58">
        <v>7.8426333564765097E-2</v>
      </c>
      <c r="G726" s="58">
        <v>9.5050858707822761E-2</v>
      </c>
      <c r="H726" s="58">
        <v>0.15147468416320758</v>
      </c>
      <c r="I726" s="58">
        <v>0.1031563818724969</v>
      </c>
      <c r="J726" s="58">
        <v>6.0056465684049029E-3</v>
      </c>
      <c r="K726" s="58">
        <v>6.2300955101029431E-3</v>
      </c>
      <c r="L726" s="58">
        <v>5.8551822860089128E-2</v>
      </c>
      <c r="M726" s="58">
        <v>0.13363985421932473</v>
      </c>
      <c r="N726" s="58">
        <v>0.13791122364159891</v>
      </c>
      <c r="O726" s="58">
        <v>0</v>
      </c>
      <c r="P726" s="58">
        <v>0</v>
      </c>
      <c r="Q726" s="58">
        <v>0</v>
      </c>
      <c r="R726" s="58">
        <v>0</v>
      </c>
      <c r="S726" s="58">
        <v>0</v>
      </c>
      <c r="T726" s="58">
        <v>0</v>
      </c>
      <c r="U726" s="58">
        <v>0</v>
      </c>
      <c r="V726" s="58">
        <v>0</v>
      </c>
      <c r="W726" s="58">
        <v>0</v>
      </c>
      <c r="X726" s="58">
        <v>0</v>
      </c>
      <c r="Y726" s="58">
        <v>0</v>
      </c>
      <c r="Z726" s="58">
        <v>0</v>
      </c>
      <c r="AA726" s="58">
        <v>0</v>
      </c>
      <c r="AB726" s="58">
        <v>0</v>
      </c>
      <c r="AC726" s="58">
        <v>0</v>
      </c>
      <c r="AD726" s="58">
        <v>0</v>
      </c>
      <c r="AE726" s="58">
        <v>0</v>
      </c>
      <c r="AF726" s="58">
        <v>0</v>
      </c>
      <c r="AG726" s="58">
        <v>0</v>
      </c>
      <c r="AH726" s="58">
        <v>0</v>
      </c>
      <c r="AI726" s="58">
        <v>0</v>
      </c>
      <c r="AK726" s="64">
        <f t="shared" si="11"/>
        <v>1.9175530268676546E-2</v>
      </c>
    </row>
    <row r="727" spans="1:37" x14ac:dyDescent="0.25">
      <c r="A727">
        <v>725</v>
      </c>
      <c r="B727" s="1">
        <v>1.0699999999999999E-2</v>
      </c>
      <c r="C727" s="1">
        <v>-7.5210227574234556E-5</v>
      </c>
      <c r="D727" s="58">
        <v>4.2939006662377877E-2</v>
      </c>
      <c r="E727" s="58">
        <v>6.2540920079441967E-2</v>
      </c>
      <c r="F727" s="58">
        <v>9.170954581702033E-2</v>
      </c>
      <c r="G727" s="58">
        <v>7.7838645971302661E-2</v>
      </c>
      <c r="H727" s="58">
        <v>0.15342818094687724</v>
      </c>
      <c r="I727" s="58">
        <v>0.11905412600573723</v>
      </c>
      <c r="J727" s="58">
        <v>6.6012090626629355E-2</v>
      </c>
      <c r="K727" s="58">
        <v>8.0310064258449804E-2</v>
      </c>
      <c r="L727" s="58">
        <v>6.9232971103572391E-2</v>
      </c>
      <c r="M727" s="58">
        <v>0.12785299709297643</v>
      </c>
      <c r="N727" s="58">
        <v>0.10908145143561486</v>
      </c>
      <c r="O727" s="58">
        <v>0</v>
      </c>
      <c r="P727" s="58">
        <v>0</v>
      </c>
      <c r="Q727" s="58">
        <v>0</v>
      </c>
      <c r="R727" s="58">
        <v>0</v>
      </c>
      <c r="S727" s="58">
        <v>0</v>
      </c>
      <c r="T727" s="58">
        <v>0</v>
      </c>
      <c r="U727" s="58">
        <v>0</v>
      </c>
      <c r="V727" s="58">
        <v>0</v>
      </c>
      <c r="W727" s="58">
        <v>0</v>
      </c>
      <c r="X727" s="58">
        <v>0</v>
      </c>
      <c r="Y727" s="58">
        <v>0</v>
      </c>
      <c r="Z727" s="58">
        <v>0</v>
      </c>
      <c r="AA727" s="58">
        <v>0</v>
      </c>
      <c r="AB727" s="58">
        <v>0</v>
      </c>
      <c r="AC727" s="58">
        <v>0</v>
      </c>
      <c r="AD727" s="58">
        <v>0</v>
      </c>
      <c r="AE727" s="58">
        <v>0</v>
      </c>
      <c r="AF727" s="58">
        <v>0</v>
      </c>
      <c r="AG727" s="58">
        <v>0</v>
      </c>
      <c r="AH727" s="58">
        <v>0</v>
      </c>
      <c r="AI727" s="58">
        <v>0</v>
      </c>
      <c r="AK727" s="64">
        <f t="shared" si="11"/>
        <v>-7.028993231236875E-3</v>
      </c>
    </row>
    <row r="728" spans="1:37" x14ac:dyDescent="0.25">
      <c r="A728">
        <v>726</v>
      </c>
      <c r="B728" s="1">
        <v>1.17E-2</v>
      </c>
      <c r="C728" s="1">
        <v>8.7941196080344605E-5</v>
      </c>
      <c r="D728" s="58">
        <v>0.11319619868647356</v>
      </c>
      <c r="E728" s="58">
        <v>0.11963831167948097</v>
      </c>
      <c r="F728" s="58">
        <v>0.10330908271749951</v>
      </c>
      <c r="G728" s="58">
        <v>2.8174212354536595E-2</v>
      </c>
      <c r="H728" s="58">
        <v>5.7213603344362381E-2</v>
      </c>
      <c r="I728" s="58">
        <v>5.8561381669386396E-2</v>
      </c>
      <c r="J728" s="58">
        <v>0.13084454563305528</v>
      </c>
      <c r="K728" s="58">
        <v>9.4268880760600277E-2</v>
      </c>
      <c r="L728" s="58">
        <v>0.10315189670268704</v>
      </c>
      <c r="M728" s="58">
        <v>0.12679164508579585</v>
      </c>
      <c r="N728" s="58">
        <v>6.485024136612208E-2</v>
      </c>
      <c r="O728" s="58">
        <v>0</v>
      </c>
      <c r="P728" s="58">
        <v>0</v>
      </c>
      <c r="Q728" s="58">
        <v>0</v>
      </c>
      <c r="R728" s="58">
        <v>0</v>
      </c>
      <c r="S728" s="58">
        <v>0</v>
      </c>
      <c r="T728" s="58">
        <v>0</v>
      </c>
      <c r="U728" s="58">
        <v>0</v>
      </c>
      <c r="V728" s="58">
        <v>0</v>
      </c>
      <c r="W728" s="58">
        <v>0</v>
      </c>
      <c r="X728" s="58">
        <v>0</v>
      </c>
      <c r="Y728" s="58">
        <v>0</v>
      </c>
      <c r="Z728" s="58">
        <v>0</v>
      </c>
      <c r="AA728" s="58">
        <v>0</v>
      </c>
      <c r="AB728" s="58">
        <v>0</v>
      </c>
      <c r="AC728" s="58">
        <v>0</v>
      </c>
      <c r="AD728" s="58">
        <v>0</v>
      </c>
      <c r="AE728" s="58">
        <v>0</v>
      </c>
      <c r="AF728" s="58">
        <v>0</v>
      </c>
      <c r="AG728" s="58">
        <v>0</v>
      </c>
      <c r="AH728" s="58">
        <v>0</v>
      </c>
      <c r="AI728" s="58">
        <v>0</v>
      </c>
      <c r="AK728" s="64">
        <f t="shared" si="11"/>
        <v>7.5163415453285984E-3</v>
      </c>
    </row>
    <row r="729" spans="1:37" x14ac:dyDescent="0.25">
      <c r="A729">
        <v>727</v>
      </c>
      <c r="B729" s="1">
        <v>1.06E-2</v>
      </c>
      <c r="C729" s="1">
        <v>2.7893464073339049E-4</v>
      </c>
      <c r="D729" s="58">
        <v>0.16262113765104419</v>
      </c>
      <c r="E729" s="58">
        <v>7.0577161656256784E-2</v>
      </c>
      <c r="F729" s="58">
        <v>5.8772253403525647E-2</v>
      </c>
      <c r="G729" s="58">
        <v>8.4159303567073754E-2</v>
      </c>
      <c r="H729" s="58">
        <v>0.10458776454966635</v>
      </c>
      <c r="I729" s="58">
        <v>5.8237813098704246E-2</v>
      </c>
      <c r="J729" s="58">
        <v>0.14089786843011604</v>
      </c>
      <c r="K729" s="58">
        <v>1.6332532078298108E-2</v>
      </c>
      <c r="L729" s="58">
        <v>0.14550434181195562</v>
      </c>
      <c r="M729" s="58">
        <v>5.0103925173479218E-2</v>
      </c>
      <c r="N729" s="58">
        <v>0.10820589857987997</v>
      </c>
      <c r="O729" s="58">
        <v>0</v>
      </c>
      <c r="P729" s="58">
        <v>0</v>
      </c>
      <c r="Q729" s="58">
        <v>0</v>
      </c>
      <c r="R729" s="58">
        <v>0</v>
      </c>
      <c r="S729" s="58">
        <v>0</v>
      </c>
      <c r="T729" s="58">
        <v>0</v>
      </c>
      <c r="U729" s="58">
        <v>0</v>
      </c>
      <c r="V729" s="58">
        <v>0</v>
      </c>
      <c r="W729" s="58">
        <v>0</v>
      </c>
      <c r="X729" s="58">
        <v>0</v>
      </c>
      <c r="Y729" s="58">
        <v>0</v>
      </c>
      <c r="Z729" s="58">
        <v>0</v>
      </c>
      <c r="AA729" s="58">
        <v>0</v>
      </c>
      <c r="AB729" s="58">
        <v>0</v>
      </c>
      <c r="AC729" s="58">
        <v>0</v>
      </c>
      <c r="AD729" s="58">
        <v>0</v>
      </c>
      <c r="AE729" s="58">
        <v>0</v>
      </c>
      <c r="AF729" s="58">
        <v>0</v>
      </c>
      <c r="AG729" s="58">
        <v>0</v>
      </c>
      <c r="AH729" s="58">
        <v>0</v>
      </c>
      <c r="AI729" s="58">
        <v>0</v>
      </c>
      <c r="AK729" s="64">
        <f t="shared" si="11"/>
        <v>2.6314588748433065E-2</v>
      </c>
    </row>
    <row r="730" spans="1:37" x14ac:dyDescent="0.25">
      <c r="A730">
        <v>728</v>
      </c>
      <c r="B730" s="1">
        <v>1.3599999999999999E-2</v>
      </c>
      <c r="C730" s="1">
        <v>-3.8791093756896245E-4</v>
      </c>
      <c r="D730" s="58">
        <v>5.3483783384756615E-2</v>
      </c>
      <c r="E730" s="58">
        <v>3.1851484912930245E-2</v>
      </c>
      <c r="F730" s="58">
        <v>0.17684732844477957</v>
      </c>
      <c r="G730" s="58">
        <v>0.15805687353183012</v>
      </c>
      <c r="H730" s="58">
        <v>5.2723506470736647E-2</v>
      </c>
      <c r="I730" s="58">
        <v>0.1580083888642467</v>
      </c>
      <c r="J730" s="58">
        <v>0.10234028904025297</v>
      </c>
      <c r="K730" s="58">
        <v>0.13935213919541439</v>
      </c>
      <c r="L730" s="58">
        <v>8.1043743330225265E-2</v>
      </c>
      <c r="M730" s="58">
        <v>2.8532544170466977E-2</v>
      </c>
      <c r="N730" s="58">
        <v>1.7759918654360628E-2</v>
      </c>
      <c r="O730" s="58">
        <v>0</v>
      </c>
      <c r="P730" s="58">
        <v>0</v>
      </c>
      <c r="Q730" s="58">
        <v>0</v>
      </c>
      <c r="R730" s="58">
        <v>0</v>
      </c>
      <c r="S730" s="58">
        <v>0</v>
      </c>
      <c r="T730" s="58">
        <v>0</v>
      </c>
      <c r="U730" s="58">
        <v>0</v>
      </c>
      <c r="V730" s="58">
        <v>0</v>
      </c>
      <c r="W730" s="58">
        <v>0</v>
      </c>
      <c r="X730" s="58">
        <v>0</v>
      </c>
      <c r="Y730" s="58">
        <v>0</v>
      </c>
      <c r="Z730" s="58">
        <v>0</v>
      </c>
      <c r="AA730" s="58">
        <v>0</v>
      </c>
      <c r="AB730" s="58">
        <v>0</v>
      </c>
      <c r="AC730" s="58">
        <v>0</v>
      </c>
      <c r="AD730" s="58">
        <v>0</v>
      </c>
      <c r="AE730" s="58">
        <v>0</v>
      </c>
      <c r="AF730" s="58">
        <v>0</v>
      </c>
      <c r="AG730" s="58">
        <v>0</v>
      </c>
      <c r="AH730" s="58">
        <v>0</v>
      </c>
      <c r="AI730" s="58">
        <v>0</v>
      </c>
      <c r="AK730" s="64">
        <f t="shared" si="11"/>
        <v>-2.8522863056541357E-2</v>
      </c>
    </row>
    <row r="731" spans="1:37" x14ac:dyDescent="0.25">
      <c r="A731">
        <v>729</v>
      </c>
      <c r="B731" s="1">
        <v>1.1299999999999999E-2</v>
      </c>
      <c r="C731" s="1">
        <v>2.7091726947764904E-4</v>
      </c>
      <c r="D731" s="58">
        <v>1.1549991760943448E-2</v>
      </c>
      <c r="E731" s="58">
        <v>0.11600148736306315</v>
      </c>
      <c r="F731" s="58">
        <v>3.5504638014461638E-2</v>
      </c>
      <c r="G731" s="58">
        <v>0.13471842179987575</v>
      </c>
      <c r="H731" s="58">
        <v>0.1732927476635121</v>
      </c>
      <c r="I731" s="58">
        <v>4.8011314213153494E-2</v>
      </c>
      <c r="J731" s="58">
        <v>3.3758474291734855E-2</v>
      </c>
      <c r="K731" s="58">
        <v>7.3287752584188098E-2</v>
      </c>
      <c r="L731" s="58">
        <v>0.16866053349780483</v>
      </c>
      <c r="M731" s="58">
        <v>6.9619225303063012E-2</v>
      </c>
      <c r="N731" s="58">
        <v>0.13559541350819967</v>
      </c>
      <c r="O731" s="58">
        <v>0</v>
      </c>
      <c r="P731" s="58">
        <v>0</v>
      </c>
      <c r="Q731" s="58">
        <v>0</v>
      </c>
      <c r="R731" s="58">
        <v>0</v>
      </c>
      <c r="S731" s="58">
        <v>0</v>
      </c>
      <c r="T731" s="58">
        <v>0</v>
      </c>
      <c r="U731" s="58">
        <v>0</v>
      </c>
      <c r="V731" s="58">
        <v>0</v>
      </c>
      <c r="W731" s="58">
        <v>0</v>
      </c>
      <c r="X731" s="58">
        <v>0</v>
      </c>
      <c r="Y731" s="58">
        <v>0</v>
      </c>
      <c r="Z731" s="58">
        <v>0</v>
      </c>
      <c r="AA731" s="58">
        <v>0</v>
      </c>
      <c r="AB731" s="58">
        <v>0</v>
      </c>
      <c r="AC731" s="58">
        <v>0</v>
      </c>
      <c r="AD731" s="58">
        <v>0</v>
      </c>
      <c r="AE731" s="58">
        <v>0</v>
      </c>
      <c r="AF731" s="58">
        <v>0</v>
      </c>
      <c r="AG731" s="58">
        <v>0</v>
      </c>
      <c r="AH731" s="58">
        <v>0</v>
      </c>
      <c r="AI731" s="58">
        <v>0</v>
      </c>
      <c r="AK731" s="64">
        <f t="shared" si="11"/>
        <v>2.3974979599791953E-2</v>
      </c>
    </row>
    <row r="732" spans="1:37" x14ac:dyDescent="0.25">
      <c r="A732">
        <v>730</v>
      </c>
      <c r="B732" s="1">
        <v>1.06E-2</v>
      </c>
      <c r="C732" s="1">
        <v>-1.0326689427357304E-4</v>
      </c>
      <c r="D732" s="58">
        <v>8.8262450709847576E-2</v>
      </c>
      <c r="E732" s="58">
        <v>4.6961879999086069E-2</v>
      </c>
      <c r="F732" s="58">
        <v>1.5220216832388351E-2</v>
      </c>
      <c r="G732" s="58">
        <v>7.049227614062957E-2</v>
      </c>
      <c r="H732" s="58">
        <v>0.10758268176564106</v>
      </c>
      <c r="I732" s="58">
        <v>0.18106720233085993</v>
      </c>
      <c r="J732" s="58">
        <v>4.5229202450023626E-2</v>
      </c>
      <c r="K732" s="58">
        <v>7.7945039016544093E-2</v>
      </c>
      <c r="L732" s="58">
        <v>4.734623646048873E-2</v>
      </c>
      <c r="M732" s="58">
        <v>0.1643955846944736</v>
      </c>
      <c r="N732" s="58">
        <v>0.15549722960001741</v>
      </c>
      <c r="O732" s="58">
        <v>0</v>
      </c>
      <c r="P732" s="58">
        <v>0</v>
      </c>
      <c r="Q732" s="58">
        <v>0</v>
      </c>
      <c r="R732" s="58">
        <v>0</v>
      </c>
      <c r="S732" s="58">
        <v>0</v>
      </c>
      <c r="T732" s="58">
        <v>0</v>
      </c>
      <c r="U732" s="58">
        <v>0</v>
      </c>
      <c r="V732" s="58">
        <v>0</v>
      </c>
      <c r="W732" s="58">
        <v>0</v>
      </c>
      <c r="X732" s="58">
        <v>0</v>
      </c>
      <c r="Y732" s="58">
        <v>0</v>
      </c>
      <c r="Z732" s="58">
        <v>0</v>
      </c>
      <c r="AA732" s="58">
        <v>0</v>
      </c>
      <c r="AB732" s="58">
        <v>0</v>
      </c>
      <c r="AC732" s="58">
        <v>0</v>
      </c>
      <c r="AD732" s="58">
        <v>0</v>
      </c>
      <c r="AE732" s="58">
        <v>0</v>
      </c>
      <c r="AF732" s="58">
        <v>0</v>
      </c>
      <c r="AG732" s="58">
        <v>0</v>
      </c>
      <c r="AH732" s="58">
        <v>0</v>
      </c>
      <c r="AI732" s="58">
        <v>0</v>
      </c>
      <c r="AK732" s="64">
        <f t="shared" si="11"/>
        <v>-9.7421598371295326E-3</v>
      </c>
    </row>
    <row r="733" spans="1:37" x14ac:dyDescent="0.25">
      <c r="A733">
        <v>731</v>
      </c>
      <c r="B733" s="1">
        <v>1.2500000000000001E-2</v>
      </c>
      <c r="C733" s="1">
        <v>-1.7742330461283094E-5</v>
      </c>
      <c r="D733" s="58">
        <v>0.15148015962888783</v>
      </c>
      <c r="E733" s="58">
        <v>8.4948889146175752E-2</v>
      </c>
      <c r="F733" s="58">
        <v>0.14895745309639483</v>
      </c>
      <c r="G733" s="58">
        <v>0.12163724505635479</v>
      </c>
      <c r="H733" s="58">
        <v>5.263631008011066E-2</v>
      </c>
      <c r="I733" s="58">
        <v>6.4485465177194348E-2</v>
      </c>
      <c r="J733" s="58">
        <v>0.13068970494753002</v>
      </c>
      <c r="K733" s="58">
        <v>7.2834109717962767E-2</v>
      </c>
      <c r="L733" s="58">
        <v>7.581666097144546E-2</v>
      </c>
      <c r="M733" s="58">
        <v>5.0832026105336804E-2</v>
      </c>
      <c r="N733" s="58">
        <v>4.5681976072606989E-2</v>
      </c>
      <c r="O733" s="58">
        <v>0</v>
      </c>
      <c r="P733" s="58">
        <v>0</v>
      </c>
      <c r="Q733" s="58">
        <v>0</v>
      </c>
      <c r="R733" s="58">
        <v>0</v>
      </c>
      <c r="S733" s="58">
        <v>0</v>
      </c>
      <c r="T733" s="58">
        <v>0</v>
      </c>
      <c r="U733" s="58">
        <v>0</v>
      </c>
      <c r="V733" s="58">
        <v>0</v>
      </c>
      <c r="W733" s="58">
        <v>0</v>
      </c>
      <c r="X733" s="58">
        <v>0</v>
      </c>
      <c r="Y733" s="58">
        <v>0</v>
      </c>
      <c r="Z733" s="58">
        <v>0</v>
      </c>
      <c r="AA733" s="58">
        <v>0</v>
      </c>
      <c r="AB733" s="58">
        <v>0</v>
      </c>
      <c r="AC733" s="58">
        <v>0</v>
      </c>
      <c r="AD733" s="58">
        <v>0</v>
      </c>
      <c r="AE733" s="58">
        <v>0</v>
      </c>
      <c r="AF733" s="58">
        <v>0</v>
      </c>
      <c r="AG733" s="58">
        <v>0</v>
      </c>
      <c r="AH733" s="58">
        <v>0</v>
      </c>
      <c r="AI733" s="58">
        <v>0</v>
      </c>
      <c r="AK733" s="64">
        <f t="shared" si="11"/>
        <v>-1.4193864369026474E-3</v>
      </c>
    </row>
    <row r="734" spans="1:37" x14ac:dyDescent="0.25">
      <c r="A734">
        <v>732</v>
      </c>
      <c r="B734" s="1">
        <v>1.04E-2</v>
      </c>
      <c r="C734" s="1">
        <v>-9.8550326118716176E-5</v>
      </c>
      <c r="D734" s="58">
        <v>0.11988988039434448</v>
      </c>
      <c r="E734" s="58">
        <v>6.6394949867087008E-2</v>
      </c>
      <c r="F734" s="58">
        <v>0.1153501919521427</v>
      </c>
      <c r="G734" s="58">
        <v>3.555428173850167E-2</v>
      </c>
      <c r="H734" s="58">
        <v>4.3035793679833352E-2</v>
      </c>
      <c r="I734" s="58">
        <v>0.1434949000615382</v>
      </c>
      <c r="J734" s="58">
        <v>2.1170347593328736E-2</v>
      </c>
      <c r="K734" s="58">
        <v>6.1747661863531061E-2</v>
      </c>
      <c r="L734" s="58">
        <v>0.10593673987027685</v>
      </c>
      <c r="M734" s="58">
        <v>0.14577292784611157</v>
      </c>
      <c r="N734" s="58">
        <v>0.14165232513330447</v>
      </c>
      <c r="O734" s="58">
        <v>0</v>
      </c>
      <c r="P734" s="58">
        <v>0</v>
      </c>
      <c r="Q734" s="58">
        <v>0</v>
      </c>
      <c r="R734" s="58">
        <v>0</v>
      </c>
      <c r="S734" s="58">
        <v>0</v>
      </c>
      <c r="T734" s="58">
        <v>0</v>
      </c>
      <c r="U734" s="58">
        <v>0</v>
      </c>
      <c r="V734" s="58">
        <v>0</v>
      </c>
      <c r="W734" s="58">
        <v>0</v>
      </c>
      <c r="X734" s="58">
        <v>0</v>
      </c>
      <c r="Y734" s="58">
        <v>0</v>
      </c>
      <c r="Z734" s="58">
        <v>0</v>
      </c>
      <c r="AA734" s="58">
        <v>0</v>
      </c>
      <c r="AB734" s="58">
        <v>0</v>
      </c>
      <c r="AC734" s="58">
        <v>0</v>
      </c>
      <c r="AD734" s="58">
        <v>0</v>
      </c>
      <c r="AE734" s="58">
        <v>0</v>
      </c>
      <c r="AF734" s="58">
        <v>0</v>
      </c>
      <c r="AG734" s="58">
        <v>0</v>
      </c>
      <c r="AH734" s="58">
        <v>0</v>
      </c>
      <c r="AI734" s="58">
        <v>0</v>
      </c>
      <c r="AK734" s="64">
        <f t="shared" si="11"/>
        <v>-9.4759928960304017E-3</v>
      </c>
    </row>
    <row r="735" spans="1:37" x14ac:dyDescent="0.25">
      <c r="A735">
        <v>733</v>
      </c>
      <c r="B735" s="1">
        <v>1.04E-2</v>
      </c>
      <c r="C735" s="1">
        <v>-7.0146657833430309E-5</v>
      </c>
      <c r="D735" s="58">
        <v>3.4304450841402427E-2</v>
      </c>
      <c r="E735" s="58">
        <v>2.9457817396829674E-2</v>
      </c>
      <c r="F735" s="58">
        <v>9.9506234383343162E-2</v>
      </c>
      <c r="G735" s="58">
        <v>4.6960751141242395E-2</v>
      </c>
      <c r="H735" s="58">
        <v>0.15921069356151363</v>
      </c>
      <c r="I735" s="58">
        <v>2.2438396844912802E-2</v>
      </c>
      <c r="J735" s="58">
        <v>0.12910361621386515</v>
      </c>
      <c r="K735" s="58">
        <v>0.14706722786621448</v>
      </c>
      <c r="L735" s="58">
        <v>0.20125474698321527</v>
      </c>
      <c r="M735" s="58">
        <v>0.10607940074408666</v>
      </c>
      <c r="N735" s="58">
        <v>2.4616664023374351E-2</v>
      </c>
      <c r="O735" s="58">
        <v>0</v>
      </c>
      <c r="P735" s="58">
        <v>0</v>
      </c>
      <c r="Q735" s="58">
        <v>0</v>
      </c>
      <c r="R735" s="58">
        <v>0</v>
      </c>
      <c r="S735" s="58">
        <v>0</v>
      </c>
      <c r="T735" s="58">
        <v>0</v>
      </c>
      <c r="U735" s="58">
        <v>0</v>
      </c>
      <c r="V735" s="58">
        <v>0</v>
      </c>
      <c r="W735" s="58">
        <v>0</v>
      </c>
      <c r="X735" s="58">
        <v>0</v>
      </c>
      <c r="Y735" s="58">
        <v>0</v>
      </c>
      <c r="Z735" s="58">
        <v>0</v>
      </c>
      <c r="AA735" s="58">
        <v>0</v>
      </c>
      <c r="AB735" s="58">
        <v>0</v>
      </c>
      <c r="AC735" s="58">
        <v>0</v>
      </c>
      <c r="AD735" s="58">
        <v>0</v>
      </c>
      <c r="AE735" s="58">
        <v>0</v>
      </c>
      <c r="AF735" s="58">
        <v>0</v>
      </c>
      <c r="AG735" s="58">
        <v>0</v>
      </c>
      <c r="AH735" s="58">
        <v>0</v>
      </c>
      <c r="AI735" s="58">
        <v>0</v>
      </c>
      <c r="AK735" s="64">
        <f t="shared" si="11"/>
        <v>-6.744870945522145E-3</v>
      </c>
    </row>
    <row r="736" spans="1:37" x14ac:dyDescent="0.25">
      <c r="A736">
        <v>734</v>
      </c>
      <c r="B736" s="1">
        <v>1.26E-2</v>
      </c>
      <c r="C736" s="1">
        <v>-2.0850695367555954E-4</v>
      </c>
      <c r="D736" s="58">
        <v>0.12341722090511428</v>
      </c>
      <c r="E736" s="58">
        <v>6.7884312207245667E-2</v>
      </c>
      <c r="F736" s="58">
        <v>9.7001782507327217E-2</v>
      </c>
      <c r="G736" s="58">
        <v>3.8171964220442139E-2</v>
      </c>
      <c r="H736" s="58">
        <v>5.9701986847620597E-2</v>
      </c>
      <c r="I736" s="58">
        <v>0.17859737627659994</v>
      </c>
      <c r="J736" s="58">
        <v>1.597768698628263E-2</v>
      </c>
      <c r="K736" s="58">
        <v>0.12430353992610281</v>
      </c>
      <c r="L736" s="58">
        <v>0.14298929514740824</v>
      </c>
      <c r="M736" s="58">
        <v>2.814840021356871E-3</v>
      </c>
      <c r="N736" s="58">
        <v>0.14913999495449959</v>
      </c>
      <c r="O736" s="58">
        <v>0</v>
      </c>
      <c r="P736" s="58">
        <v>0</v>
      </c>
      <c r="Q736" s="58">
        <v>0</v>
      </c>
      <c r="R736" s="58">
        <v>0</v>
      </c>
      <c r="S736" s="58">
        <v>0</v>
      </c>
      <c r="T736" s="58">
        <v>0</v>
      </c>
      <c r="U736" s="58">
        <v>0</v>
      </c>
      <c r="V736" s="58">
        <v>0</v>
      </c>
      <c r="W736" s="58">
        <v>0</v>
      </c>
      <c r="X736" s="58">
        <v>0</v>
      </c>
      <c r="Y736" s="58">
        <v>0</v>
      </c>
      <c r="Z736" s="58">
        <v>0</v>
      </c>
      <c r="AA736" s="58">
        <v>0</v>
      </c>
      <c r="AB736" s="58">
        <v>0</v>
      </c>
      <c r="AC736" s="58">
        <v>0</v>
      </c>
      <c r="AD736" s="58">
        <v>0</v>
      </c>
      <c r="AE736" s="58">
        <v>0</v>
      </c>
      <c r="AF736" s="58">
        <v>0</v>
      </c>
      <c r="AG736" s="58">
        <v>0</v>
      </c>
      <c r="AH736" s="58">
        <v>0</v>
      </c>
      <c r="AI736" s="58">
        <v>0</v>
      </c>
      <c r="AK736" s="64">
        <f t="shared" si="11"/>
        <v>-1.654817092663171E-2</v>
      </c>
    </row>
    <row r="737" spans="1:37" x14ac:dyDescent="0.25">
      <c r="A737">
        <v>735</v>
      </c>
      <c r="B737" s="1">
        <v>1.09E-2</v>
      </c>
      <c r="C737" s="1">
        <v>-6.8312746137748855E-5</v>
      </c>
      <c r="D737" s="58">
        <v>0.16928329769552972</v>
      </c>
      <c r="E737" s="58">
        <v>6.1566677957380155E-2</v>
      </c>
      <c r="F737" s="58">
        <v>0.12514941234193724</v>
      </c>
      <c r="G737" s="58">
        <v>8.2289080140549128E-2</v>
      </c>
      <c r="H737" s="58">
        <v>1.5743189773417043E-2</v>
      </c>
      <c r="I737" s="58">
        <v>0.16424559449992787</v>
      </c>
      <c r="J737" s="58">
        <v>2.8473365756907749E-2</v>
      </c>
      <c r="K737" s="58">
        <v>2.3844000194301228E-2</v>
      </c>
      <c r="L737" s="58">
        <v>0.11006421771758046</v>
      </c>
      <c r="M737" s="58">
        <v>0.14396997885030649</v>
      </c>
      <c r="N737" s="58">
        <v>7.5371185072162922E-2</v>
      </c>
      <c r="O737" s="58">
        <v>0</v>
      </c>
      <c r="P737" s="58">
        <v>0</v>
      </c>
      <c r="Q737" s="58">
        <v>0</v>
      </c>
      <c r="R737" s="58">
        <v>0</v>
      </c>
      <c r="S737" s="58">
        <v>0</v>
      </c>
      <c r="T737" s="58">
        <v>0</v>
      </c>
      <c r="U737" s="58">
        <v>0</v>
      </c>
      <c r="V737" s="58">
        <v>0</v>
      </c>
      <c r="W737" s="58">
        <v>0</v>
      </c>
      <c r="X737" s="58">
        <v>0</v>
      </c>
      <c r="Y737" s="58">
        <v>0</v>
      </c>
      <c r="Z737" s="58">
        <v>0</v>
      </c>
      <c r="AA737" s="58">
        <v>0</v>
      </c>
      <c r="AB737" s="58">
        <v>0</v>
      </c>
      <c r="AC737" s="58">
        <v>0</v>
      </c>
      <c r="AD737" s="58">
        <v>0</v>
      </c>
      <c r="AE737" s="58">
        <v>0</v>
      </c>
      <c r="AF737" s="58">
        <v>0</v>
      </c>
      <c r="AG737" s="58">
        <v>0</v>
      </c>
      <c r="AH737" s="58">
        <v>0</v>
      </c>
      <c r="AI737" s="58">
        <v>0</v>
      </c>
      <c r="AK737" s="64">
        <f t="shared" si="11"/>
        <v>-6.2672244163072344E-3</v>
      </c>
    </row>
    <row r="738" spans="1:37" x14ac:dyDescent="0.25">
      <c r="A738">
        <v>736</v>
      </c>
      <c r="B738" s="1">
        <v>1.0200000000000001E-2</v>
      </c>
      <c r="C738" s="1">
        <v>-4.8523650687362277E-6</v>
      </c>
      <c r="D738" s="58">
        <v>2.911776257323347E-2</v>
      </c>
      <c r="E738" s="58">
        <v>6.9669298336512558E-2</v>
      </c>
      <c r="F738" s="58">
        <v>0.12206230446073478</v>
      </c>
      <c r="G738" s="58">
        <v>9.1815886860669382E-2</v>
      </c>
      <c r="H738" s="58">
        <v>1.2152344345555639E-2</v>
      </c>
      <c r="I738" s="58">
        <v>5.4074480095441919E-2</v>
      </c>
      <c r="J738" s="58">
        <v>0.11845036648513621</v>
      </c>
      <c r="K738" s="58">
        <v>0.10440537757494894</v>
      </c>
      <c r="L738" s="58">
        <v>0.11898669716328077</v>
      </c>
      <c r="M738" s="58">
        <v>0.14249208121582521</v>
      </c>
      <c r="N738" s="58">
        <v>0.13677340088866113</v>
      </c>
      <c r="O738" s="58">
        <v>0</v>
      </c>
      <c r="P738" s="58">
        <v>0</v>
      </c>
      <c r="Q738" s="58">
        <v>0</v>
      </c>
      <c r="R738" s="58">
        <v>0</v>
      </c>
      <c r="S738" s="58">
        <v>0</v>
      </c>
      <c r="T738" s="58">
        <v>0</v>
      </c>
      <c r="U738" s="58">
        <v>0</v>
      </c>
      <c r="V738" s="58">
        <v>0</v>
      </c>
      <c r="W738" s="58">
        <v>0</v>
      </c>
      <c r="X738" s="58">
        <v>0</v>
      </c>
      <c r="Y738" s="58">
        <v>0</v>
      </c>
      <c r="Z738" s="58">
        <v>0</v>
      </c>
      <c r="AA738" s="58">
        <v>0</v>
      </c>
      <c r="AB738" s="58">
        <v>0</v>
      </c>
      <c r="AC738" s="58">
        <v>0</v>
      </c>
      <c r="AD738" s="58">
        <v>0</v>
      </c>
      <c r="AE738" s="58">
        <v>0</v>
      </c>
      <c r="AF738" s="58">
        <v>0</v>
      </c>
      <c r="AG738" s="58">
        <v>0</v>
      </c>
      <c r="AH738" s="58">
        <v>0</v>
      </c>
      <c r="AI738" s="58">
        <v>0</v>
      </c>
      <c r="AK738" s="64">
        <f t="shared" si="11"/>
        <v>-4.7572206556237523E-4</v>
      </c>
    </row>
    <row r="739" spans="1:37" x14ac:dyDescent="0.25">
      <c r="A739">
        <v>737</v>
      </c>
      <c r="B739" s="1">
        <v>1.01E-2</v>
      </c>
      <c r="C739" s="1">
        <v>-5.9466069151779527E-5</v>
      </c>
      <c r="D739" s="58">
        <v>0.11600039386140501</v>
      </c>
      <c r="E739" s="58">
        <v>1.464735184934338E-2</v>
      </c>
      <c r="F739" s="58">
        <v>4.9474521790460059E-2</v>
      </c>
      <c r="G739" s="58">
        <v>9.3008530871112383E-2</v>
      </c>
      <c r="H739" s="58">
        <v>1.610125055752187E-2</v>
      </c>
      <c r="I739" s="58">
        <v>9.1916947595001353E-2</v>
      </c>
      <c r="J739" s="58">
        <v>0.15429054497899003</v>
      </c>
      <c r="K739" s="58">
        <v>9.9388954139338806E-2</v>
      </c>
      <c r="L739" s="58">
        <v>0.10898543601154399</v>
      </c>
      <c r="M739" s="58">
        <v>0.14738351107827899</v>
      </c>
      <c r="N739" s="58">
        <v>0.10880255726700404</v>
      </c>
      <c r="O739" s="58">
        <v>0</v>
      </c>
      <c r="P739" s="58">
        <v>0</v>
      </c>
      <c r="Q739" s="58">
        <v>0</v>
      </c>
      <c r="R739" s="58">
        <v>0</v>
      </c>
      <c r="S739" s="58">
        <v>0</v>
      </c>
      <c r="T739" s="58">
        <v>0</v>
      </c>
      <c r="U739" s="58">
        <v>0</v>
      </c>
      <c r="V739" s="58">
        <v>0</v>
      </c>
      <c r="W739" s="58">
        <v>0</v>
      </c>
      <c r="X739" s="58">
        <v>0</v>
      </c>
      <c r="Y739" s="58">
        <v>0</v>
      </c>
      <c r="Z739" s="58">
        <v>0</v>
      </c>
      <c r="AA739" s="58">
        <v>0</v>
      </c>
      <c r="AB739" s="58">
        <v>0</v>
      </c>
      <c r="AC739" s="58">
        <v>0</v>
      </c>
      <c r="AD739" s="58">
        <v>0</v>
      </c>
      <c r="AE739" s="58">
        <v>0</v>
      </c>
      <c r="AF739" s="58">
        <v>0</v>
      </c>
      <c r="AG739" s="58">
        <v>0</v>
      </c>
      <c r="AH739" s="58">
        <v>0</v>
      </c>
      <c r="AI739" s="58">
        <v>0</v>
      </c>
      <c r="AK739" s="64">
        <f t="shared" si="11"/>
        <v>-5.8877296189880721E-3</v>
      </c>
    </row>
    <row r="740" spans="1:37" x14ac:dyDescent="0.25">
      <c r="A740">
        <v>738</v>
      </c>
      <c r="B740" s="1">
        <v>1.0200000000000001E-2</v>
      </c>
      <c r="C740" s="1">
        <v>1.0165176555481444E-4</v>
      </c>
      <c r="D740" s="58">
        <v>0.17235575692802865</v>
      </c>
      <c r="E740" s="58">
        <v>6.702416811247501E-2</v>
      </c>
      <c r="F740" s="58">
        <v>0.1400291392842884</v>
      </c>
      <c r="G740" s="58">
        <v>0.12921941824709959</v>
      </c>
      <c r="H740" s="58">
        <v>0.10947300799428308</v>
      </c>
      <c r="I740" s="58">
        <v>2.4062756075694466E-2</v>
      </c>
      <c r="J740" s="58">
        <v>1.6882748201675863E-2</v>
      </c>
      <c r="K740" s="58">
        <v>5.2065402518738143E-3</v>
      </c>
      <c r="L740" s="58">
        <v>8.993055625724547E-2</v>
      </c>
      <c r="M740" s="58">
        <v>8.4728249299895836E-2</v>
      </c>
      <c r="N740" s="58">
        <v>0.16108765934743985</v>
      </c>
      <c r="O740" s="58">
        <v>0</v>
      </c>
      <c r="P740" s="58">
        <v>0</v>
      </c>
      <c r="Q740" s="58">
        <v>0</v>
      </c>
      <c r="R740" s="58">
        <v>0</v>
      </c>
      <c r="S740" s="58">
        <v>0</v>
      </c>
      <c r="T740" s="58">
        <v>0</v>
      </c>
      <c r="U740" s="58">
        <v>0</v>
      </c>
      <c r="V740" s="58">
        <v>0</v>
      </c>
      <c r="W740" s="58">
        <v>0</v>
      </c>
      <c r="X740" s="58">
        <v>0</v>
      </c>
      <c r="Y740" s="58">
        <v>0</v>
      </c>
      <c r="Z740" s="58">
        <v>0</v>
      </c>
      <c r="AA740" s="58">
        <v>0</v>
      </c>
      <c r="AB740" s="58">
        <v>0</v>
      </c>
      <c r="AC740" s="58">
        <v>0</v>
      </c>
      <c r="AD740" s="58">
        <v>0</v>
      </c>
      <c r="AE740" s="58">
        <v>0</v>
      </c>
      <c r="AF740" s="58">
        <v>0</v>
      </c>
      <c r="AG740" s="58">
        <v>0</v>
      </c>
      <c r="AH740" s="58">
        <v>0</v>
      </c>
      <c r="AI740" s="58">
        <v>0</v>
      </c>
      <c r="AK740" s="64">
        <f t="shared" si="11"/>
        <v>9.9658593681190618E-3</v>
      </c>
    </row>
    <row r="741" spans="1:37" x14ac:dyDescent="0.25">
      <c r="A741">
        <v>739</v>
      </c>
      <c r="B741" s="1">
        <v>1.0699999999999999E-2</v>
      </c>
      <c r="C741" s="1">
        <v>1.8020842806044739E-4</v>
      </c>
      <c r="D741" s="58">
        <v>9.3909815753641712E-2</v>
      </c>
      <c r="E741" s="58">
        <v>3.343169937600611E-2</v>
      </c>
      <c r="F741" s="58">
        <v>5.0115772398796393E-3</v>
      </c>
      <c r="G741" s="58">
        <v>0.12887071830230803</v>
      </c>
      <c r="H741" s="58">
        <v>0.20885149803981232</v>
      </c>
      <c r="I741" s="58">
        <v>1.3754271471867365E-2</v>
      </c>
      <c r="J741" s="58">
        <v>0.1557444259939946</v>
      </c>
      <c r="K741" s="58">
        <v>8.2408017750420184E-2</v>
      </c>
      <c r="L741" s="58">
        <v>0.15174148268859497</v>
      </c>
      <c r="M741" s="58">
        <v>0.10412186106051952</v>
      </c>
      <c r="N741" s="58">
        <v>2.2154632322955614E-2</v>
      </c>
      <c r="O741" s="58">
        <v>0</v>
      </c>
      <c r="P741" s="58">
        <v>0</v>
      </c>
      <c r="Q741" s="58">
        <v>0</v>
      </c>
      <c r="R741" s="58">
        <v>0</v>
      </c>
      <c r="S741" s="58">
        <v>0</v>
      </c>
      <c r="T741" s="58">
        <v>0</v>
      </c>
      <c r="U741" s="58">
        <v>0</v>
      </c>
      <c r="V741" s="58">
        <v>0</v>
      </c>
      <c r="W741" s="58">
        <v>0</v>
      </c>
      <c r="X741" s="58">
        <v>0</v>
      </c>
      <c r="Y741" s="58">
        <v>0</v>
      </c>
      <c r="Z741" s="58">
        <v>0</v>
      </c>
      <c r="AA741" s="58">
        <v>0</v>
      </c>
      <c r="AB741" s="58">
        <v>0</v>
      </c>
      <c r="AC741" s="58">
        <v>0</v>
      </c>
      <c r="AD741" s="58">
        <v>0</v>
      </c>
      <c r="AE741" s="58">
        <v>0</v>
      </c>
      <c r="AF741" s="58">
        <v>0</v>
      </c>
      <c r="AG741" s="58">
        <v>0</v>
      </c>
      <c r="AH741" s="58">
        <v>0</v>
      </c>
      <c r="AI741" s="58">
        <v>0</v>
      </c>
      <c r="AK741" s="64">
        <f t="shared" si="11"/>
        <v>1.6841909164527793E-2</v>
      </c>
    </row>
    <row r="742" spans="1:37" x14ac:dyDescent="0.25">
      <c r="A742">
        <v>740</v>
      </c>
      <c r="B742" s="1">
        <v>1.18E-2</v>
      </c>
      <c r="C742" s="1">
        <v>3.5573945750770931E-5</v>
      </c>
      <c r="D742" s="58">
        <v>0.10741491221278886</v>
      </c>
      <c r="E742" s="58">
        <v>9.9245678199972334E-2</v>
      </c>
      <c r="F742" s="58">
        <v>0.14601355833862664</v>
      </c>
      <c r="G742" s="58">
        <v>0.13246189917604653</v>
      </c>
      <c r="H742" s="58">
        <v>5.4965121048327334E-2</v>
      </c>
      <c r="I742" s="58">
        <v>0.12533452708781564</v>
      </c>
      <c r="J742" s="58">
        <v>3.1734362372931986E-2</v>
      </c>
      <c r="K742" s="58">
        <v>1.9785359721626913E-2</v>
      </c>
      <c r="L742" s="58">
        <v>6.7488819699232663E-2</v>
      </c>
      <c r="M742" s="58">
        <v>6.6735577727788362E-2</v>
      </c>
      <c r="N742" s="58">
        <v>0.14882018441484282</v>
      </c>
      <c r="O742" s="58">
        <v>0</v>
      </c>
      <c r="P742" s="58">
        <v>0</v>
      </c>
      <c r="Q742" s="58">
        <v>0</v>
      </c>
      <c r="R742" s="58">
        <v>0</v>
      </c>
      <c r="S742" s="58">
        <v>0</v>
      </c>
      <c r="T742" s="58">
        <v>0</v>
      </c>
      <c r="U742" s="58">
        <v>0</v>
      </c>
      <c r="V742" s="58">
        <v>0</v>
      </c>
      <c r="W742" s="58">
        <v>0</v>
      </c>
      <c r="X742" s="58">
        <v>0</v>
      </c>
      <c r="Y742" s="58">
        <v>0</v>
      </c>
      <c r="Z742" s="58">
        <v>0</v>
      </c>
      <c r="AA742" s="58">
        <v>0</v>
      </c>
      <c r="AB742" s="58">
        <v>0</v>
      </c>
      <c r="AC742" s="58">
        <v>0</v>
      </c>
      <c r="AD742" s="58">
        <v>0</v>
      </c>
      <c r="AE742" s="58">
        <v>0</v>
      </c>
      <c r="AF742" s="58">
        <v>0</v>
      </c>
      <c r="AG742" s="58">
        <v>0</v>
      </c>
      <c r="AH742" s="58">
        <v>0</v>
      </c>
      <c r="AI742" s="58">
        <v>0</v>
      </c>
      <c r="AK742" s="64">
        <f t="shared" si="11"/>
        <v>3.0147411653195706E-3</v>
      </c>
    </row>
    <row r="743" spans="1:37" x14ac:dyDescent="0.25">
      <c r="A743">
        <v>741</v>
      </c>
      <c r="B743" s="1">
        <v>1.12E-2</v>
      </c>
      <c r="C743" s="1">
        <v>-4.7444491023565918E-5</v>
      </c>
      <c r="D743" s="58">
        <v>0.10079286186162506</v>
      </c>
      <c r="E743" s="58">
        <v>7.7745432607293913E-2</v>
      </c>
      <c r="F743" s="58">
        <v>1.7334585905254406E-2</v>
      </c>
      <c r="G743" s="58">
        <v>9.8515973715285185E-2</v>
      </c>
      <c r="H743" s="58">
        <v>0.14101257583039919</v>
      </c>
      <c r="I743" s="58">
        <v>0.13882981204130029</v>
      </c>
      <c r="J743" s="58">
        <v>6.603897469078533E-3</v>
      </c>
      <c r="K743" s="58">
        <v>8.3078418634729034E-2</v>
      </c>
      <c r="L743" s="58">
        <v>3.1996649228922119E-2</v>
      </c>
      <c r="M743" s="58">
        <v>0.1150771338944027</v>
      </c>
      <c r="N743" s="58">
        <v>0.18901265881170942</v>
      </c>
      <c r="O743" s="58">
        <v>0</v>
      </c>
      <c r="P743" s="58">
        <v>0</v>
      </c>
      <c r="Q743" s="58">
        <v>0</v>
      </c>
      <c r="R743" s="58">
        <v>0</v>
      </c>
      <c r="S743" s="58">
        <v>0</v>
      </c>
      <c r="T743" s="58">
        <v>0</v>
      </c>
      <c r="U743" s="58">
        <v>0</v>
      </c>
      <c r="V743" s="58">
        <v>0</v>
      </c>
      <c r="W743" s="58">
        <v>0</v>
      </c>
      <c r="X743" s="58">
        <v>0</v>
      </c>
      <c r="Y743" s="58">
        <v>0</v>
      </c>
      <c r="Z743" s="58">
        <v>0</v>
      </c>
      <c r="AA743" s="58">
        <v>0</v>
      </c>
      <c r="AB743" s="58">
        <v>0</v>
      </c>
      <c r="AC743" s="58">
        <v>0</v>
      </c>
      <c r="AD743" s="58">
        <v>0</v>
      </c>
      <c r="AE743" s="58">
        <v>0</v>
      </c>
      <c r="AF743" s="58">
        <v>0</v>
      </c>
      <c r="AG743" s="58">
        <v>0</v>
      </c>
      <c r="AH743" s="58">
        <v>0</v>
      </c>
      <c r="AI743" s="58">
        <v>0</v>
      </c>
      <c r="AK743" s="64">
        <f t="shared" si="11"/>
        <v>-4.236115269961243E-3</v>
      </c>
    </row>
    <row r="744" spans="1:37" x14ac:dyDescent="0.25">
      <c r="A744">
        <v>742</v>
      </c>
      <c r="B744" s="1">
        <v>1.0500000000000001E-2</v>
      </c>
      <c r="C744" s="1">
        <v>-3.5331431525083425E-5</v>
      </c>
      <c r="D744" s="58">
        <v>7.5010782273381232E-2</v>
      </c>
      <c r="E744" s="58">
        <v>2.6485862059889211E-2</v>
      </c>
      <c r="F744" s="58">
        <v>4.824097689307312E-2</v>
      </c>
      <c r="G744" s="58">
        <v>0.1364264795758508</v>
      </c>
      <c r="H744" s="58">
        <v>0.15345543362435804</v>
      </c>
      <c r="I744" s="58">
        <v>5.1316858691869076E-2</v>
      </c>
      <c r="J744" s="58">
        <v>6.860739332157674E-2</v>
      </c>
      <c r="K744" s="58">
        <v>0.11352376769529762</v>
      </c>
      <c r="L744" s="58">
        <v>0.1412377067477894</v>
      </c>
      <c r="M744" s="58">
        <v>6.3760291783872242E-2</v>
      </c>
      <c r="N744" s="58">
        <v>0.12193444733304273</v>
      </c>
      <c r="O744" s="58">
        <v>0</v>
      </c>
      <c r="P744" s="58">
        <v>0</v>
      </c>
      <c r="Q744" s="58">
        <v>0</v>
      </c>
      <c r="R744" s="58">
        <v>0</v>
      </c>
      <c r="S744" s="58">
        <v>0</v>
      </c>
      <c r="T744" s="58">
        <v>0</v>
      </c>
      <c r="U744" s="58">
        <v>0</v>
      </c>
      <c r="V744" s="58">
        <v>0</v>
      </c>
      <c r="W744" s="58">
        <v>0</v>
      </c>
      <c r="X744" s="58">
        <v>0</v>
      </c>
      <c r="Y744" s="58">
        <v>0</v>
      </c>
      <c r="Z744" s="58">
        <v>0</v>
      </c>
      <c r="AA744" s="58">
        <v>0</v>
      </c>
      <c r="AB744" s="58">
        <v>0</v>
      </c>
      <c r="AC744" s="58">
        <v>0</v>
      </c>
      <c r="AD744" s="58">
        <v>0</v>
      </c>
      <c r="AE744" s="58">
        <v>0</v>
      </c>
      <c r="AF744" s="58">
        <v>0</v>
      </c>
      <c r="AG744" s="58">
        <v>0</v>
      </c>
      <c r="AH744" s="58">
        <v>0</v>
      </c>
      <c r="AI744" s="58">
        <v>0</v>
      </c>
      <c r="AK744" s="64">
        <f t="shared" si="11"/>
        <v>-3.3648982404841355E-3</v>
      </c>
    </row>
    <row r="745" spans="1:37" x14ac:dyDescent="0.25">
      <c r="A745">
        <v>743</v>
      </c>
      <c r="B745" s="1">
        <v>1.32E-2</v>
      </c>
      <c r="C745" s="1">
        <v>3.1363309130804637E-4</v>
      </c>
      <c r="D745" s="58">
        <v>8.1188619663182957E-2</v>
      </c>
      <c r="E745" s="58">
        <v>0.18807301668500087</v>
      </c>
      <c r="F745" s="58">
        <v>1.268710827434665E-2</v>
      </c>
      <c r="G745" s="58">
        <v>8.092877110736775E-2</v>
      </c>
      <c r="H745" s="58">
        <v>5.3106867881018788E-2</v>
      </c>
      <c r="I745" s="58">
        <v>1.0329719029202402E-2</v>
      </c>
      <c r="J745" s="58">
        <v>0.10803716589924404</v>
      </c>
      <c r="K745" s="58">
        <v>0.1171830692797487</v>
      </c>
      <c r="L745" s="58">
        <v>7.7253543087444199E-2</v>
      </c>
      <c r="M745" s="58">
        <v>0.15031714131674928</v>
      </c>
      <c r="N745" s="58">
        <v>0.12089497777669433</v>
      </c>
      <c r="O745" s="58">
        <v>0</v>
      </c>
      <c r="P745" s="58">
        <v>0</v>
      </c>
      <c r="Q745" s="58">
        <v>0</v>
      </c>
      <c r="R745" s="58">
        <v>0</v>
      </c>
      <c r="S745" s="58">
        <v>0</v>
      </c>
      <c r="T745" s="58">
        <v>0</v>
      </c>
      <c r="U745" s="58">
        <v>0</v>
      </c>
      <c r="V745" s="58">
        <v>0</v>
      </c>
      <c r="W745" s="58">
        <v>0</v>
      </c>
      <c r="X745" s="58">
        <v>0</v>
      </c>
      <c r="Y745" s="58">
        <v>0</v>
      </c>
      <c r="Z745" s="58">
        <v>0</v>
      </c>
      <c r="AA745" s="58">
        <v>0</v>
      </c>
      <c r="AB745" s="58">
        <v>0</v>
      </c>
      <c r="AC745" s="58">
        <v>0</v>
      </c>
      <c r="AD745" s="58">
        <v>0</v>
      </c>
      <c r="AE745" s="58">
        <v>0</v>
      </c>
      <c r="AF745" s="58">
        <v>0</v>
      </c>
      <c r="AG745" s="58">
        <v>0</v>
      </c>
      <c r="AH745" s="58">
        <v>0</v>
      </c>
      <c r="AI745" s="58">
        <v>0</v>
      </c>
      <c r="AK745" s="64">
        <f t="shared" si="11"/>
        <v>2.3760082674851999E-2</v>
      </c>
    </row>
    <row r="746" spans="1:37" x14ac:dyDescent="0.25">
      <c r="A746">
        <v>744</v>
      </c>
      <c r="B746" s="1">
        <v>1.32E-2</v>
      </c>
      <c r="C746" s="1">
        <v>1.9700303107295694E-4</v>
      </c>
      <c r="D746" s="58">
        <v>2.5069161734051697E-2</v>
      </c>
      <c r="E746" s="58">
        <v>0.17111316213026256</v>
      </c>
      <c r="F746" s="58">
        <v>0.17723610747913224</v>
      </c>
      <c r="G746" s="58">
        <v>7.9084534796659042E-2</v>
      </c>
      <c r="H746" s="58">
        <v>0.15948583947993575</v>
      </c>
      <c r="I746" s="58">
        <v>7.6492096507174506E-2</v>
      </c>
      <c r="J746" s="58">
        <v>4.9283421421920957E-2</v>
      </c>
      <c r="K746" s="58">
        <v>1.523354978758356E-2</v>
      </c>
      <c r="L746" s="58">
        <v>4.3622392589750023E-2</v>
      </c>
      <c r="M746" s="58">
        <v>8.4937801505136204E-2</v>
      </c>
      <c r="N746" s="58">
        <v>0.11844193256839332</v>
      </c>
      <c r="O746" s="58">
        <v>0</v>
      </c>
      <c r="P746" s="58">
        <v>0</v>
      </c>
      <c r="Q746" s="58">
        <v>0</v>
      </c>
      <c r="R746" s="58">
        <v>0</v>
      </c>
      <c r="S746" s="58">
        <v>0</v>
      </c>
      <c r="T746" s="58">
        <v>0</v>
      </c>
      <c r="U746" s="58">
        <v>0</v>
      </c>
      <c r="V746" s="58">
        <v>0</v>
      </c>
      <c r="W746" s="58">
        <v>0</v>
      </c>
      <c r="X746" s="58">
        <v>0</v>
      </c>
      <c r="Y746" s="58">
        <v>0</v>
      </c>
      <c r="Z746" s="58">
        <v>0</v>
      </c>
      <c r="AA746" s="58">
        <v>0</v>
      </c>
      <c r="AB746" s="58">
        <v>0</v>
      </c>
      <c r="AC746" s="58">
        <v>0</v>
      </c>
      <c r="AD746" s="58">
        <v>0</v>
      </c>
      <c r="AE746" s="58">
        <v>0</v>
      </c>
      <c r="AF746" s="58">
        <v>0</v>
      </c>
      <c r="AG746" s="58">
        <v>0</v>
      </c>
      <c r="AH746" s="58">
        <v>0</v>
      </c>
      <c r="AI746" s="58">
        <v>0</v>
      </c>
      <c r="AK746" s="64">
        <f t="shared" si="11"/>
        <v>1.4924472050981586E-2</v>
      </c>
    </row>
    <row r="747" spans="1:37" x14ac:dyDescent="0.25">
      <c r="A747">
        <v>745</v>
      </c>
      <c r="B747" s="1">
        <v>1.3599999999999999E-2</v>
      </c>
      <c r="C747" s="1">
        <v>-1.5398871344354448E-4</v>
      </c>
      <c r="D747" s="58">
        <v>0.10140688798691713</v>
      </c>
      <c r="E747" s="58">
        <v>0.12465609024003506</v>
      </c>
      <c r="F747" s="58">
        <v>0.12311661910345338</v>
      </c>
      <c r="G747" s="58">
        <v>1.5684421971119227E-2</v>
      </c>
      <c r="H747" s="58">
        <v>6.7209947066920132E-4</v>
      </c>
      <c r="I747" s="58">
        <v>0.13089982752530521</v>
      </c>
      <c r="J747" s="58">
        <v>0.13428743949979374</v>
      </c>
      <c r="K747" s="58">
        <v>0.14681369627354648</v>
      </c>
      <c r="L747" s="58">
        <v>5.4090140672919923E-2</v>
      </c>
      <c r="M747" s="58">
        <v>0.10678647906844876</v>
      </c>
      <c r="N747" s="58">
        <v>6.1586298187792009E-2</v>
      </c>
      <c r="O747" s="58">
        <v>0</v>
      </c>
      <c r="P747" s="58">
        <v>0</v>
      </c>
      <c r="Q747" s="58">
        <v>0</v>
      </c>
      <c r="R747" s="58">
        <v>0</v>
      </c>
      <c r="S747" s="58">
        <v>0</v>
      </c>
      <c r="T747" s="58">
        <v>0</v>
      </c>
      <c r="U747" s="58">
        <v>0</v>
      </c>
      <c r="V747" s="58">
        <v>0</v>
      </c>
      <c r="W747" s="58">
        <v>0</v>
      </c>
      <c r="X747" s="58">
        <v>0</v>
      </c>
      <c r="Y747" s="58">
        <v>0</v>
      </c>
      <c r="Z747" s="58">
        <v>0</v>
      </c>
      <c r="AA747" s="58">
        <v>0</v>
      </c>
      <c r="AB747" s="58">
        <v>0</v>
      </c>
      <c r="AC747" s="58">
        <v>0</v>
      </c>
      <c r="AD747" s="58">
        <v>0</v>
      </c>
      <c r="AE747" s="58">
        <v>0</v>
      </c>
      <c r="AF747" s="58">
        <v>0</v>
      </c>
      <c r="AG747" s="58">
        <v>0</v>
      </c>
      <c r="AH747" s="58">
        <v>0</v>
      </c>
      <c r="AI747" s="58">
        <v>0</v>
      </c>
      <c r="AK747" s="64">
        <f t="shared" si="11"/>
        <v>-1.1322699517907682E-2</v>
      </c>
    </row>
    <row r="748" spans="1:37" x14ac:dyDescent="0.25">
      <c r="A748">
        <v>746</v>
      </c>
      <c r="B748" s="1">
        <v>1.26E-2</v>
      </c>
      <c r="C748" s="1">
        <v>6.3217151231611789E-5</v>
      </c>
      <c r="D748" s="58">
        <v>2.674297289203206E-2</v>
      </c>
      <c r="E748" s="58">
        <v>8.8537941366562012E-2</v>
      </c>
      <c r="F748" s="58">
        <v>0.1689986672316621</v>
      </c>
      <c r="G748" s="58">
        <v>0.15932124100644923</v>
      </c>
      <c r="H748" s="58">
        <v>1.7412568795872711E-2</v>
      </c>
      <c r="I748" s="58">
        <v>0.13578562788013182</v>
      </c>
      <c r="J748" s="58">
        <v>0.15351295285673125</v>
      </c>
      <c r="K748" s="58">
        <v>3.9156222620907608E-2</v>
      </c>
      <c r="L748" s="58">
        <v>0.12459487329708678</v>
      </c>
      <c r="M748" s="58">
        <v>6.6204889049642279E-2</v>
      </c>
      <c r="N748" s="58">
        <v>1.9732043002922254E-2</v>
      </c>
      <c r="O748" s="58">
        <v>0</v>
      </c>
      <c r="P748" s="58">
        <v>0</v>
      </c>
      <c r="Q748" s="58">
        <v>0</v>
      </c>
      <c r="R748" s="58">
        <v>0</v>
      </c>
      <c r="S748" s="58">
        <v>0</v>
      </c>
      <c r="T748" s="58">
        <v>0</v>
      </c>
      <c r="U748" s="58">
        <v>0</v>
      </c>
      <c r="V748" s="58">
        <v>0</v>
      </c>
      <c r="W748" s="58">
        <v>0</v>
      </c>
      <c r="X748" s="58">
        <v>0</v>
      </c>
      <c r="Y748" s="58">
        <v>0</v>
      </c>
      <c r="Z748" s="58">
        <v>0</v>
      </c>
      <c r="AA748" s="58">
        <v>0</v>
      </c>
      <c r="AB748" s="58">
        <v>0</v>
      </c>
      <c r="AC748" s="58">
        <v>0</v>
      </c>
      <c r="AD748" s="58">
        <v>0</v>
      </c>
      <c r="AE748" s="58">
        <v>0</v>
      </c>
      <c r="AF748" s="58">
        <v>0</v>
      </c>
      <c r="AG748" s="58">
        <v>0</v>
      </c>
      <c r="AH748" s="58">
        <v>0</v>
      </c>
      <c r="AI748" s="58">
        <v>0</v>
      </c>
      <c r="AK748" s="64">
        <f t="shared" si="11"/>
        <v>5.0172342247310946E-3</v>
      </c>
    </row>
    <row r="749" spans="1:37" x14ac:dyDescent="0.25">
      <c r="A749">
        <v>747</v>
      </c>
      <c r="B749" s="1">
        <v>1.3100000000000001E-2</v>
      </c>
      <c r="C749" s="1">
        <v>2.1492961020710638E-4</v>
      </c>
      <c r="D749" s="58">
        <v>1.1105137202678864E-2</v>
      </c>
      <c r="E749" s="58">
        <v>0.15106796547624163</v>
      </c>
      <c r="F749" s="58">
        <v>7.8292502878686526E-2</v>
      </c>
      <c r="G749" s="58">
        <v>6.9535157693697849E-2</v>
      </c>
      <c r="H749" s="58">
        <v>3.4186141845733542E-2</v>
      </c>
      <c r="I749" s="58">
        <v>0.14767152112131093</v>
      </c>
      <c r="J749" s="58">
        <v>0.23098193525404359</v>
      </c>
      <c r="K749" s="58">
        <v>4.2366513796788879E-2</v>
      </c>
      <c r="L749" s="58">
        <v>4.8834799760012534E-3</v>
      </c>
      <c r="M749" s="58">
        <v>0.21787458533756995</v>
      </c>
      <c r="N749" s="58">
        <v>1.2035059417247104E-2</v>
      </c>
      <c r="O749" s="58">
        <v>0</v>
      </c>
      <c r="P749" s="58">
        <v>0</v>
      </c>
      <c r="Q749" s="58">
        <v>0</v>
      </c>
      <c r="R749" s="58">
        <v>0</v>
      </c>
      <c r="S749" s="58">
        <v>0</v>
      </c>
      <c r="T749" s="58">
        <v>0</v>
      </c>
      <c r="U749" s="58">
        <v>0</v>
      </c>
      <c r="V749" s="58">
        <v>0</v>
      </c>
      <c r="W749" s="58">
        <v>0</v>
      </c>
      <c r="X749" s="58">
        <v>0</v>
      </c>
      <c r="Y749" s="58">
        <v>0</v>
      </c>
      <c r="Z749" s="58">
        <v>0</v>
      </c>
      <c r="AA749" s="58">
        <v>0</v>
      </c>
      <c r="AB749" s="58">
        <v>0</v>
      </c>
      <c r="AC749" s="58">
        <v>0</v>
      </c>
      <c r="AD749" s="58">
        <v>0</v>
      </c>
      <c r="AE749" s="58">
        <v>0</v>
      </c>
      <c r="AF749" s="58">
        <v>0</v>
      </c>
      <c r="AG749" s="58">
        <v>0</v>
      </c>
      <c r="AH749" s="58">
        <v>0</v>
      </c>
      <c r="AI749" s="58">
        <v>0</v>
      </c>
      <c r="AK749" s="64">
        <f t="shared" si="11"/>
        <v>1.6406840473824912E-2</v>
      </c>
    </row>
    <row r="750" spans="1:37" x14ac:dyDescent="0.25">
      <c r="A750">
        <v>748</v>
      </c>
      <c r="B750" s="1">
        <v>1.23E-2</v>
      </c>
      <c r="C750" s="1">
        <v>-4.368589666762694E-4</v>
      </c>
      <c r="D750" s="58">
        <v>6.1865833404869452E-2</v>
      </c>
      <c r="E750" s="58">
        <v>2.0354154921821969E-2</v>
      </c>
      <c r="F750" s="58">
        <v>7.1135197900833363E-2</v>
      </c>
      <c r="G750" s="58">
        <v>6.3556073779869937E-2</v>
      </c>
      <c r="H750" s="58">
        <v>0.10313732321882686</v>
      </c>
      <c r="I750" s="58">
        <v>0.21025989150010088</v>
      </c>
      <c r="J750" s="58">
        <v>6.1579365319384793E-2</v>
      </c>
      <c r="K750" s="58">
        <v>0.15522142683188711</v>
      </c>
      <c r="L750" s="58">
        <v>5.5125224345530813E-2</v>
      </c>
      <c r="M750" s="58">
        <v>0.17724016372282808</v>
      </c>
      <c r="N750" s="58">
        <v>2.0525345054046702E-2</v>
      </c>
      <c r="O750" s="58">
        <v>0</v>
      </c>
      <c r="P750" s="58">
        <v>0</v>
      </c>
      <c r="Q750" s="58">
        <v>0</v>
      </c>
      <c r="R750" s="58">
        <v>0</v>
      </c>
      <c r="S750" s="58">
        <v>0</v>
      </c>
      <c r="T750" s="58">
        <v>0</v>
      </c>
      <c r="U750" s="58">
        <v>0</v>
      </c>
      <c r="V750" s="58">
        <v>0</v>
      </c>
      <c r="W750" s="58">
        <v>0</v>
      </c>
      <c r="X750" s="58">
        <v>0</v>
      </c>
      <c r="Y750" s="58">
        <v>0</v>
      </c>
      <c r="Z750" s="58">
        <v>0</v>
      </c>
      <c r="AA750" s="58">
        <v>0</v>
      </c>
      <c r="AB750" s="58">
        <v>0</v>
      </c>
      <c r="AC750" s="58">
        <v>0</v>
      </c>
      <c r="AD750" s="58">
        <v>0</v>
      </c>
      <c r="AE750" s="58">
        <v>0</v>
      </c>
      <c r="AF750" s="58">
        <v>0</v>
      </c>
      <c r="AG750" s="58">
        <v>0</v>
      </c>
      <c r="AH750" s="58">
        <v>0</v>
      </c>
      <c r="AI750" s="58">
        <v>0</v>
      </c>
      <c r="AK750" s="64">
        <f t="shared" si="11"/>
        <v>-3.5516989160672308E-2</v>
      </c>
    </row>
    <row r="751" spans="1:37" x14ac:dyDescent="0.25">
      <c r="A751">
        <v>749</v>
      </c>
      <c r="B751" s="1">
        <v>1.2500000000000001E-2</v>
      </c>
      <c r="C751" s="1">
        <v>3.0691098758943733E-5</v>
      </c>
      <c r="D751" s="58">
        <v>0.14763729310050436</v>
      </c>
      <c r="E751" s="58">
        <v>0.10697697560030218</v>
      </c>
      <c r="F751" s="58">
        <v>9.5718205399175249E-2</v>
      </c>
      <c r="G751" s="58">
        <v>9.6227847666119914E-2</v>
      </c>
      <c r="H751" s="58">
        <v>4.3574829577523178E-2</v>
      </c>
      <c r="I751" s="58">
        <v>0.13919929807542511</v>
      </c>
      <c r="J751" s="58">
        <v>0.10709147631911599</v>
      </c>
      <c r="K751" s="58">
        <v>3.8766755758347329E-2</v>
      </c>
      <c r="L751" s="58">
        <v>3.6467009230248502E-3</v>
      </c>
      <c r="M751" s="58">
        <v>0.10469846584893647</v>
      </c>
      <c r="N751" s="58">
        <v>0.11646215173152541</v>
      </c>
      <c r="O751" s="58">
        <v>0</v>
      </c>
      <c r="P751" s="58">
        <v>0</v>
      </c>
      <c r="Q751" s="58">
        <v>0</v>
      </c>
      <c r="R751" s="58">
        <v>0</v>
      </c>
      <c r="S751" s="58">
        <v>0</v>
      </c>
      <c r="T751" s="58">
        <v>0</v>
      </c>
      <c r="U751" s="58">
        <v>0</v>
      </c>
      <c r="V751" s="58">
        <v>0</v>
      </c>
      <c r="W751" s="58">
        <v>0</v>
      </c>
      <c r="X751" s="58">
        <v>0</v>
      </c>
      <c r="Y751" s="58">
        <v>0</v>
      </c>
      <c r="Z751" s="58">
        <v>0</v>
      </c>
      <c r="AA751" s="58">
        <v>0</v>
      </c>
      <c r="AB751" s="58">
        <v>0</v>
      </c>
      <c r="AC751" s="58">
        <v>0</v>
      </c>
      <c r="AD751" s="58">
        <v>0</v>
      </c>
      <c r="AE751" s="58">
        <v>0</v>
      </c>
      <c r="AF751" s="58">
        <v>0</v>
      </c>
      <c r="AG751" s="58">
        <v>0</v>
      </c>
      <c r="AH751" s="58">
        <v>0</v>
      </c>
      <c r="AI751" s="58">
        <v>0</v>
      </c>
      <c r="AK751" s="64">
        <f t="shared" si="11"/>
        <v>2.4552879007154983E-3</v>
      </c>
    </row>
    <row r="752" spans="1:37" x14ac:dyDescent="0.25">
      <c r="A752">
        <v>750</v>
      </c>
      <c r="B752" s="1">
        <v>1.29E-2</v>
      </c>
      <c r="C752" s="1">
        <v>1.5681535353587295E-4</v>
      </c>
      <c r="D752" s="58">
        <v>6.1165719375226101E-2</v>
      </c>
      <c r="E752" s="58">
        <v>0.14772714574548901</v>
      </c>
      <c r="F752" s="58">
        <v>7.6303169961166664E-2</v>
      </c>
      <c r="G752" s="58">
        <v>2.4793904312823137E-2</v>
      </c>
      <c r="H752" s="58">
        <v>0.13407490505981229</v>
      </c>
      <c r="I752" s="58">
        <v>1.9004368799561244E-2</v>
      </c>
      <c r="J752" s="58">
        <v>0.17024300878291701</v>
      </c>
      <c r="K752" s="58">
        <v>0.12429346694707603</v>
      </c>
      <c r="L752" s="58">
        <v>5.8642980341311067E-2</v>
      </c>
      <c r="M752" s="58">
        <v>9.7753064923443531E-2</v>
      </c>
      <c r="N752" s="58">
        <v>8.5998265751173905E-2</v>
      </c>
      <c r="O752" s="58">
        <v>0</v>
      </c>
      <c r="P752" s="58">
        <v>0</v>
      </c>
      <c r="Q752" s="58">
        <v>0</v>
      </c>
      <c r="R752" s="58">
        <v>0</v>
      </c>
      <c r="S752" s="58">
        <v>0</v>
      </c>
      <c r="T752" s="58">
        <v>0</v>
      </c>
      <c r="U752" s="58">
        <v>0</v>
      </c>
      <c r="V752" s="58">
        <v>0</v>
      </c>
      <c r="W752" s="58">
        <v>0</v>
      </c>
      <c r="X752" s="58">
        <v>0</v>
      </c>
      <c r="Y752" s="58">
        <v>0</v>
      </c>
      <c r="Z752" s="58">
        <v>0</v>
      </c>
      <c r="AA752" s="58">
        <v>0</v>
      </c>
      <c r="AB752" s="58">
        <v>0</v>
      </c>
      <c r="AC752" s="58">
        <v>0</v>
      </c>
      <c r="AD752" s="58">
        <v>0</v>
      </c>
      <c r="AE752" s="58">
        <v>0</v>
      </c>
      <c r="AF752" s="58">
        <v>0</v>
      </c>
      <c r="AG752" s="58">
        <v>0</v>
      </c>
      <c r="AH752" s="58">
        <v>0</v>
      </c>
      <c r="AI752" s="58">
        <v>0</v>
      </c>
      <c r="AK752" s="64">
        <f t="shared" si="11"/>
        <v>1.2156228956269222E-2</v>
      </c>
    </row>
    <row r="753" spans="1:37" x14ac:dyDescent="0.25">
      <c r="A753">
        <v>751</v>
      </c>
      <c r="B753" s="1">
        <v>1.0200000000000001E-2</v>
      </c>
      <c r="C753" s="1">
        <v>3.4852364168916747E-5</v>
      </c>
      <c r="D753" s="58">
        <v>0.11935970915811253</v>
      </c>
      <c r="E753" s="58">
        <v>4.0047302141961449E-3</v>
      </c>
      <c r="F753" s="58">
        <v>6.7244744665335865E-2</v>
      </c>
      <c r="G753" s="58">
        <v>0.1868607564856743</v>
      </c>
      <c r="H753" s="58">
        <v>8.5410896316857166E-2</v>
      </c>
      <c r="I753" s="58">
        <v>0.11213792405584834</v>
      </c>
      <c r="J753" s="58">
        <v>8.5458709702442612E-2</v>
      </c>
      <c r="K753" s="58">
        <v>1.1153473512380512E-2</v>
      </c>
      <c r="L753" s="58">
        <v>0.12079614882993461</v>
      </c>
      <c r="M753" s="58">
        <v>0.16445090578167321</v>
      </c>
      <c r="N753" s="58">
        <v>4.3122001277544827E-2</v>
      </c>
      <c r="O753" s="58">
        <v>0</v>
      </c>
      <c r="P753" s="58">
        <v>0</v>
      </c>
      <c r="Q753" s="58">
        <v>0</v>
      </c>
      <c r="R753" s="58">
        <v>0</v>
      </c>
      <c r="S753" s="58">
        <v>0</v>
      </c>
      <c r="T753" s="58">
        <v>0</v>
      </c>
      <c r="U753" s="58">
        <v>0</v>
      </c>
      <c r="V753" s="58">
        <v>0</v>
      </c>
      <c r="W753" s="58">
        <v>0</v>
      </c>
      <c r="X753" s="58">
        <v>0</v>
      </c>
      <c r="Y753" s="58">
        <v>0</v>
      </c>
      <c r="Z753" s="58">
        <v>0</v>
      </c>
      <c r="AA753" s="58">
        <v>0</v>
      </c>
      <c r="AB753" s="58">
        <v>0</v>
      </c>
      <c r="AC753" s="58">
        <v>0</v>
      </c>
      <c r="AD753" s="58">
        <v>0</v>
      </c>
      <c r="AE753" s="58">
        <v>0</v>
      </c>
      <c r="AF753" s="58">
        <v>0</v>
      </c>
      <c r="AG753" s="58">
        <v>0</v>
      </c>
      <c r="AH753" s="58">
        <v>0</v>
      </c>
      <c r="AI753" s="58">
        <v>0</v>
      </c>
      <c r="AK753" s="64">
        <f t="shared" si="11"/>
        <v>3.4168984479330143E-3</v>
      </c>
    </row>
    <row r="754" spans="1:37" x14ac:dyDescent="0.25">
      <c r="A754">
        <v>752</v>
      </c>
      <c r="B754" s="1">
        <v>1.46E-2</v>
      </c>
      <c r="C754" s="1">
        <v>6.8875062903634118E-5</v>
      </c>
      <c r="D754" s="58">
        <v>1.0512131219823778E-2</v>
      </c>
      <c r="E754" s="58">
        <v>0.19964366853925913</v>
      </c>
      <c r="F754" s="58">
        <v>1.679517081903106E-2</v>
      </c>
      <c r="G754" s="58">
        <v>0.1011878404822221</v>
      </c>
      <c r="H754" s="58">
        <v>8.1375369975976358E-2</v>
      </c>
      <c r="I754" s="58">
        <v>0.14426427969655911</v>
      </c>
      <c r="J754" s="58">
        <v>7.1739034692993907E-3</v>
      </c>
      <c r="K754" s="58">
        <v>0.1408350499449208</v>
      </c>
      <c r="L754" s="58">
        <v>6.6528363112988723E-2</v>
      </c>
      <c r="M754" s="58">
        <v>0.19360062844754258</v>
      </c>
      <c r="N754" s="58">
        <v>3.8083594292376927E-2</v>
      </c>
      <c r="O754" s="58">
        <v>0</v>
      </c>
      <c r="P754" s="58">
        <v>0</v>
      </c>
      <c r="Q754" s="58">
        <v>0</v>
      </c>
      <c r="R754" s="58">
        <v>0</v>
      </c>
      <c r="S754" s="58">
        <v>0</v>
      </c>
      <c r="T754" s="58">
        <v>0</v>
      </c>
      <c r="U754" s="58">
        <v>0</v>
      </c>
      <c r="V754" s="58">
        <v>0</v>
      </c>
      <c r="W754" s="58">
        <v>0</v>
      </c>
      <c r="X754" s="58">
        <v>0</v>
      </c>
      <c r="Y754" s="58">
        <v>0</v>
      </c>
      <c r="Z754" s="58">
        <v>0</v>
      </c>
      <c r="AA754" s="58">
        <v>0</v>
      </c>
      <c r="AB754" s="58">
        <v>0</v>
      </c>
      <c r="AC754" s="58">
        <v>0</v>
      </c>
      <c r="AD754" s="58">
        <v>0</v>
      </c>
      <c r="AE754" s="58">
        <v>0</v>
      </c>
      <c r="AF754" s="58">
        <v>0</v>
      </c>
      <c r="AG754" s="58">
        <v>0</v>
      </c>
      <c r="AH754" s="58">
        <v>0</v>
      </c>
      <c r="AI754" s="58">
        <v>0</v>
      </c>
      <c r="AK754" s="64">
        <f t="shared" si="11"/>
        <v>4.7174700618927475E-3</v>
      </c>
    </row>
    <row r="755" spans="1:37" x14ac:dyDescent="0.25">
      <c r="A755">
        <v>753</v>
      </c>
      <c r="B755" s="1">
        <v>1.0999999999999999E-2</v>
      </c>
      <c r="C755" s="1">
        <v>-2.4674039609404939E-4</v>
      </c>
      <c r="D755" s="58">
        <v>5.4528389298484553E-2</v>
      </c>
      <c r="E755" s="58">
        <v>1.6094537706308761E-2</v>
      </c>
      <c r="F755" s="58">
        <v>0.11157629386804452</v>
      </c>
      <c r="G755" s="58">
        <v>0.15145806188520181</v>
      </c>
      <c r="H755" s="58">
        <v>1.4143334392562724E-2</v>
      </c>
      <c r="I755" s="58">
        <v>0.14352641150869103</v>
      </c>
      <c r="J755" s="58">
        <v>4.0005633456283961E-2</v>
      </c>
      <c r="K755" s="58">
        <v>0.1104414234000879</v>
      </c>
      <c r="L755" s="58">
        <v>0.12462759208445187</v>
      </c>
      <c r="M755" s="58">
        <v>0.10545839140364094</v>
      </c>
      <c r="N755" s="58">
        <v>0.12813993099624202</v>
      </c>
      <c r="O755" s="58">
        <v>0</v>
      </c>
      <c r="P755" s="58">
        <v>0</v>
      </c>
      <c r="Q755" s="58">
        <v>0</v>
      </c>
      <c r="R755" s="58">
        <v>0</v>
      </c>
      <c r="S755" s="58">
        <v>0</v>
      </c>
      <c r="T755" s="58">
        <v>0</v>
      </c>
      <c r="U755" s="58">
        <v>0</v>
      </c>
      <c r="V755" s="58">
        <v>0</v>
      </c>
      <c r="W755" s="58">
        <v>0</v>
      </c>
      <c r="X755" s="58">
        <v>0</v>
      </c>
      <c r="Y755" s="58">
        <v>0</v>
      </c>
      <c r="Z755" s="58">
        <v>0</v>
      </c>
      <c r="AA755" s="58">
        <v>0</v>
      </c>
      <c r="AB755" s="58">
        <v>0</v>
      </c>
      <c r="AC755" s="58">
        <v>0</v>
      </c>
      <c r="AD755" s="58">
        <v>0</v>
      </c>
      <c r="AE755" s="58">
        <v>0</v>
      </c>
      <c r="AF755" s="58">
        <v>0</v>
      </c>
      <c r="AG755" s="58">
        <v>0</v>
      </c>
      <c r="AH755" s="58">
        <v>0</v>
      </c>
      <c r="AI755" s="58">
        <v>0</v>
      </c>
      <c r="AK755" s="64">
        <f t="shared" si="11"/>
        <v>-2.2430945099459036E-2</v>
      </c>
    </row>
    <row r="756" spans="1:37" x14ac:dyDescent="0.25">
      <c r="A756">
        <v>754</v>
      </c>
      <c r="B756" s="1">
        <v>1.2500000000000001E-2</v>
      </c>
      <c r="C756" s="1">
        <v>-4.3411784153820675E-5</v>
      </c>
      <c r="D756" s="58">
        <v>6.228408127790159E-4</v>
      </c>
      <c r="E756" s="58">
        <v>0.13844735746849049</v>
      </c>
      <c r="F756" s="58">
        <v>0.14701138802628547</v>
      </c>
      <c r="G756" s="58">
        <v>0.14944356676388196</v>
      </c>
      <c r="H756" s="58">
        <v>4.1991046276456329E-3</v>
      </c>
      <c r="I756" s="58">
        <v>9.1098677877218689E-2</v>
      </c>
      <c r="J756" s="58">
        <v>7.8004388431660637E-3</v>
      </c>
      <c r="K756" s="58">
        <v>9.1609889621528579E-2</v>
      </c>
      <c r="L756" s="58">
        <v>1.9327920977366114E-2</v>
      </c>
      <c r="M756" s="58">
        <v>0.14246700135354315</v>
      </c>
      <c r="N756" s="58">
        <v>0.2079718136280948</v>
      </c>
      <c r="O756" s="58">
        <v>0</v>
      </c>
      <c r="P756" s="58">
        <v>0</v>
      </c>
      <c r="Q756" s="58">
        <v>0</v>
      </c>
      <c r="R756" s="58">
        <v>0</v>
      </c>
      <c r="S756" s="58">
        <v>0</v>
      </c>
      <c r="T756" s="58">
        <v>0</v>
      </c>
      <c r="U756" s="58">
        <v>0</v>
      </c>
      <c r="V756" s="58">
        <v>0</v>
      </c>
      <c r="W756" s="58">
        <v>0</v>
      </c>
      <c r="X756" s="58">
        <v>0</v>
      </c>
      <c r="Y756" s="58">
        <v>0</v>
      </c>
      <c r="Z756" s="58">
        <v>0</v>
      </c>
      <c r="AA756" s="58">
        <v>0</v>
      </c>
      <c r="AB756" s="58">
        <v>0</v>
      </c>
      <c r="AC756" s="58">
        <v>0</v>
      </c>
      <c r="AD756" s="58">
        <v>0</v>
      </c>
      <c r="AE756" s="58">
        <v>0</v>
      </c>
      <c r="AF756" s="58">
        <v>0</v>
      </c>
      <c r="AG756" s="58">
        <v>0</v>
      </c>
      <c r="AH756" s="58">
        <v>0</v>
      </c>
      <c r="AI756" s="58">
        <v>0</v>
      </c>
      <c r="AK756" s="64">
        <f t="shared" si="11"/>
        <v>-3.4729427323056537E-3</v>
      </c>
    </row>
    <row r="757" spans="1:37" x14ac:dyDescent="0.25">
      <c r="A757">
        <v>755</v>
      </c>
      <c r="B757" s="1">
        <v>9.5999999999999992E-3</v>
      </c>
      <c r="C757" s="1">
        <v>-8.9328716666817805E-5</v>
      </c>
      <c r="D757" s="58">
        <v>0.16770657076030993</v>
      </c>
      <c r="E757" s="58">
        <v>2.2504518614981827E-2</v>
      </c>
      <c r="F757" s="58">
        <v>3.3987431138268361E-2</v>
      </c>
      <c r="G757" s="58">
        <v>6.2591897370293638E-3</v>
      </c>
      <c r="H757" s="58">
        <v>0.10478343340440378</v>
      </c>
      <c r="I757" s="58">
        <v>9.0551300062963247E-2</v>
      </c>
      <c r="J757" s="58">
        <v>4.4021714258276348E-2</v>
      </c>
      <c r="K757" s="58">
        <v>0.10121505985796929</v>
      </c>
      <c r="L757" s="58">
        <v>0.14180474354865505</v>
      </c>
      <c r="M757" s="58">
        <v>0.13979234803889487</v>
      </c>
      <c r="N757" s="58">
        <v>0.14737369057824803</v>
      </c>
      <c r="O757" s="58">
        <v>0</v>
      </c>
      <c r="P757" s="58">
        <v>0</v>
      </c>
      <c r="Q757" s="58">
        <v>0</v>
      </c>
      <c r="R757" s="58">
        <v>0</v>
      </c>
      <c r="S757" s="58">
        <v>0</v>
      </c>
      <c r="T757" s="58">
        <v>0</v>
      </c>
      <c r="U757" s="58">
        <v>0</v>
      </c>
      <c r="V757" s="58">
        <v>0</v>
      </c>
      <c r="W757" s="58">
        <v>0</v>
      </c>
      <c r="X757" s="58">
        <v>0</v>
      </c>
      <c r="Y757" s="58">
        <v>0</v>
      </c>
      <c r="Z757" s="58">
        <v>0</v>
      </c>
      <c r="AA757" s="58">
        <v>0</v>
      </c>
      <c r="AB757" s="58">
        <v>0</v>
      </c>
      <c r="AC757" s="58">
        <v>0</v>
      </c>
      <c r="AD757" s="58">
        <v>0</v>
      </c>
      <c r="AE757" s="58">
        <v>0</v>
      </c>
      <c r="AF757" s="58">
        <v>0</v>
      </c>
      <c r="AG757" s="58">
        <v>0</v>
      </c>
      <c r="AH757" s="58">
        <v>0</v>
      </c>
      <c r="AI757" s="58">
        <v>0</v>
      </c>
      <c r="AK757" s="64">
        <f t="shared" si="11"/>
        <v>-9.3050746527935223E-3</v>
      </c>
    </row>
    <row r="758" spans="1:37" x14ac:dyDescent="0.25">
      <c r="A758">
        <v>756</v>
      </c>
      <c r="B758" s="1">
        <v>1.29E-2</v>
      </c>
      <c r="C758" s="1">
        <v>-1.0052474605085385E-4</v>
      </c>
      <c r="D758" s="58">
        <v>0.1712813266317722</v>
      </c>
      <c r="E758" s="58">
        <v>7.6927933198372281E-2</v>
      </c>
      <c r="F758" s="58">
        <v>0.14994569928002258</v>
      </c>
      <c r="G758" s="58">
        <v>4.8502576323117559E-2</v>
      </c>
      <c r="H758" s="58">
        <v>2.3391606598533031E-2</v>
      </c>
      <c r="I758" s="58">
        <v>5.9335078381404421E-2</v>
      </c>
      <c r="J758" s="58">
        <v>0.17535993746757908</v>
      </c>
      <c r="K758" s="58">
        <v>0.13127827994600835</v>
      </c>
      <c r="L758" s="58">
        <v>0.13120889760413454</v>
      </c>
      <c r="M758" s="58">
        <v>1.6473532121509305E-2</v>
      </c>
      <c r="N758" s="58">
        <v>1.6295132447546504E-2</v>
      </c>
      <c r="O758" s="58">
        <v>0</v>
      </c>
      <c r="P758" s="58">
        <v>0</v>
      </c>
      <c r="Q758" s="58">
        <v>0</v>
      </c>
      <c r="R758" s="58">
        <v>0</v>
      </c>
      <c r="S758" s="58">
        <v>0</v>
      </c>
      <c r="T758" s="58">
        <v>0</v>
      </c>
      <c r="U758" s="58">
        <v>0</v>
      </c>
      <c r="V758" s="58">
        <v>0</v>
      </c>
      <c r="W758" s="58">
        <v>0</v>
      </c>
      <c r="X758" s="58">
        <v>0</v>
      </c>
      <c r="Y758" s="58">
        <v>0</v>
      </c>
      <c r="Z758" s="58">
        <v>0</v>
      </c>
      <c r="AA758" s="58">
        <v>0</v>
      </c>
      <c r="AB758" s="58">
        <v>0</v>
      </c>
      <c r="AC758" s="58">
        <v>0</v>
      </c>
      <c r="AD758" s="58">
        <v>0</v>
      </c>
      <c r="AE758" s="58">
        <v>0</v>
      </c>
      <c r="AF758" s="58">
        <v>0</v>
      </c>
      <c r="AG758" s="58">
        <v>0</v>
      </c>
      <c r="AH758" s="58">
        <v>0</v>
      </c>
      <c r="AI758" s="58">
        <v>0</v>
      </c>
      <c r="AK758" s="64">
        <f t="shared" si="11"/>
        <v>-7.7926159729344077E-3</v>
      </c>
    </row>
    <row r="759" spans="1:37" x14ac:dyDescent="0.25">
      <c r="A759">
        <v>757</v>
      </c>
      <c r="B759" s="1">
        <v>1.09E-2</v>
      </c>
      <c r="C759" s="1">
        <v>2.556833276252066E-5</v>
      </c>
      <c r="D759" s="58">
        <v>0.10265327190435898</v>
      </c>
      <c r="E759" s="58">
        <v>7.8543474340104169E-2</v>
      </c>
      <c r="F759" s="58">
        <v>0.15779802385120598</v>
      </c>
      <c r="G759" s="58">
        <v>7.5445664378126054E-2</v>
      </c>
      <c r="H759" s="58">
        <v>3.7824651345797503E-2</v>
      </c>
      <c r="I759" s="58">
        <v>0.14442520470874093</v>
      </c>
      <c r="J759" s="58">
        <v>7.8993903592035827E-2</v>
      </c>
      <c r="K759" s="58">
        <v>1.7072442742240446E-2</v>
      </c>
      <c r="L759" s="58">
        <v>0.14119600926557957</v>
      </c>
      <c r="M759" s="58">
        <v>0.15079143013478036</v>
      </c>
      <c r="N759" s="58">
        <v>1.5255923737030061E-2</v>
      </c>
      <c r="O759" s="58">
        <v>0</v>
      </c>
      <c r="P759" s="58">
        <v>0</v>
      </c>
      <c r="Q759" s="58">
        <v>0</v>
      </c>
      <c r="R759" s="58">
        <v>0</v>
      </c>
      <c r="S759" s="58">
        <v>0</v>
      </c>
      <c r="T759" s="58">
        <v>0</v>
      </c>
      <c r="U759" s="58">
        <v>0</v>
      </c>
      <c r="V759" s="58">
        <v>0</v>
      </c>
      <c r="W759" s="58">
        <v>0</v>
      </c>
      <c r="X759" s="58">
        <v>0</v>
      </c>
      <c r="Y759" s="58">
        <v>0</v>
      </c>
      <c r="Z759" s="58">
        <v>0</v>
      </c>
      <c r="AA759" s="58">
        <v>0</v>
      </c>
      <c r="AB759" s="58">
        <v>0</v>
      </c>
      <c r="AC759" s="58">
        <v>0</v>
      </c>
      <c r="AD759" s="58">
        <v>0</v>
      </c>
      <c r="AE759" s="58">
        <v>0</v>
      </c>
      <c r="AF759" s="58">
        <v>0</v>
      </c>
      <c r="AG759" s="58">
        <v>0</v>
      </c>
      <c r="AH759" s="58">
        <v>0</v>
      </c>
      <c r="AI759" s="58">
        <v>0</v>
      </c>
      <c r="AK759" s="64">
        <f t="shared" si="11"/>
        <v>2.3457186020661154E-3</v>
      </c>
    </row>
    <row r="760" spans="1:37" x14ac:dyDescent="0.25">
      <c r="A760">
        <v>758</v>
      </c>
      <c r="B760" s="1">
        <v>1.15E-2</v>
      </c>
      <c r="C760" s="1">
        <v>-9.0880217678701071E-5</v>
      </c>
      <c r="D760" s="58">
        <v>0.12369185918571074</v>
      </c>
      <c r="E760" s="58">
        <v>8.1811968181112485E-2</v>
      </c>
      <c r="F760" s="58">
        <v>0.14643472129496649</v>
      </c>
      <c r="G760" s="58">
        <v>9.6899778985076845E-2</v>
      </c>
      <c r="H760" s="58">
        <v>0.13514536717248374</v>
      </c>
      <c r="I760" s="58">
        <v>8.507709816265864E-2</v>
      </c>
      <c r="J760" s="58">
        <v>2.0771849589366159E-2</v>
      </c>
      <c r="K760" s="58">
        <v>6.580137070183599E-2</v>
      </c>
      <c r="L760" s="58">
        <v>7.1940582083092994E-2</v>
      </c>
      <c r="M760" s="58">
        <v>7.9174959132282244E-2</v>
      </c>
      <c r="N760" s="58">
        <v>9.3250445511413774E-2</v>
      </c>
      <c r="O760" s="58">
        <v>0</v>
      </c>
      <c r="P760" s="58">
        <v>0</v>
      </c>
      <c r="Q760" s="58">
        <v>0</v>
      </c>
      <c r="R760" s="58">
        <v>0</v>
      </c>
      <c r="S760" s="58">
        <v>0</v>
      </c>
      <c r="T760" s="58">
        <v>0</v>
      </c>
      <c r="U760" s="58">
        <v>0</v>
      </c>
      <c r="V760" s="58">
        <v>0</v>
      </c>
      <c r="W760" s="58">
        <v>0</v>
      </c>
      <c r="X760" s="58">
        <v>0</v>
      </c>
      <c r="Y760" s="58">
        <v>0</v>
      </c>
      <c r="Z760" s="58">
        <v>0</v>
      </c>
      <c r="AA760" s="58">
        <v>0</v>
      </c>
      <c r="AB760" s="58">
        <v>0</v>
      </c>
      <c r="AC760" s="58">
        <v>0</v>
      </c>
      <c r="AD760" s="58">
        <v>0</v>
      </c>
      <c r="AE760" s="58">
        <v>0</v>
      </c>
      <c r="AF760" s="58">
        <v>0</v>
      </c>
      <c r="AG760" s="58">
        <v>0</v>
      </c>
      <c r="AH760" s="58">
        <v>0</v>
      </c>
      <c r="AI760" s="58">
        <v>0</v>
      </c>
      <c r="AK760" s="64">
        <f t="shared" si="11"/>
        <v>-7.9026276242348762E-3</v>
      </c>
    </row>
    <row r="761" spans="1:37" x14ac:dyDescent="0.25">
      <c r="A761">
        <v>759</v>
      </c>
      <c r="B761" s="1">
        <v>1.0800000000000001E-2</v>
      </c>
      <c r="C761" s="1">
        <v>-1.6079780527021421E-4</v>
      </c>
      <c r="D761" s="58">
        <v>0.13726384650657913</v>
      </c>
      <c r="E761" s="58">
        <v>4.3628015644133315E-2</v>
      </c>
      <c r="F761" s="58">
        <v>8.5309579169483389E-3</v>
      </c>
      <c r="G761" s="58">
        <v>6.1665024026815396E-2</v>
      </c>
      <c r="H761" s="58">
        <v>0.13364135083012713</v>
      </c>
      <c r="I761" s="58">
        <v>5.3892284069621557E-2</v>
      </c>
      <c r="J761" s="58">
        <v>6.5613398887862745E-2</v>
      </c>
      <c r="K761" s="58">
        <v>0.16350672170790975</v>
      </c>
      <c r="L761" s="58">
        <v>8.1189919261082502E-2</v>
      </c>
      <c r="M761" s="58">
        <v>0.15482681947097435</v>
      </c>
      <c r="N761" s="58">
        <v>9.6241661677945733E-2</v>
      </c>
      <c r="O761" s="58">
        <v>0</v>
      </c>
      <c r="P761" s="58">
        <v>0</v>
      </c>
      <c r="Q761" s="58">
        <v>0</v>
      </c>
      <c r="R761" s="58">
        <v>0</v>
      </c>
      <c r="S761" s="58">
        <v>0</v>
      </c>
      <c r="T761" s="58">
        <v>0</v>
      </c>
      <c r="U761" s="58">
        <v>0</v>
      </c>
      <c r="V761" s="58">
        <v>0</v>
      </c>
      <c r="W761" s="58">
        <v>0</v>
      </c>
      <c r="X761" s="58">
        <v>0</v>
      </c>
      <c r="Y761" s="58">
        <v>0</v>
      </c>
      <c r="Z761" s="58">
        <v>0</v>
      </c>
      <c r="AA761" s="58">
        <v>0</v>
      </c>
      <c r="AB761" s="58">
        <v>0</v>
      </c>
      <c r="AC761" s="58">
        <v>0</v>
      </c>
      <c r="AD761" s="58">
        <v>0</v>
      </c>
      <c r="AE761" s="58">
        <v>0</v>
      </c>
      <c r="AF761" s="58">
        <v>0</v>
      </c>
      <c r="AG761" s="58">
        <v>0</v>
      </c>
      <c r="AH761" s="58">
        <v>0</v>
      </c>
      <c r="AI761" s="58">
        <v>0</v>
      </c>
      <c r="AK761" s="64">
        <f t="shared" si="11"/>
        <v>-1.4888685673167982E-2</v>
      </c>
    </row>
    <row r="762" spans="1:37" x14ac:dyDescent="0.25">
      <c r="A762">
        <v>760</v>
      </c>
      <c r="B762" s="1">
        <v>1.1599999999999999E-2</v>
      </c>
      <c r="C762" s="1">
        <v>3.5521816205656763E-4</v>
      </c>
      <c r="D762" s="58">
        <v>0.1175689610035945</v>
      </c>
      <c r="E762" s="58">
        <v>0.14492661562671971</v>
      </c>
      <c r="F762" s="58">
        <v>6.7143446099144952E-2</v>
      </c>
      <c r="G762" s="58">
        <v>0.119489323071965</v>
      </c>
      <c r="H762" s="58">
        <v>6.7792713391768539E-2</v>
      </c>
      <c r="I762" s="58">
        <v>2.1269720061979407E-2</v>
      </c>
      <c r="J762" s="58">
        <v>8.84878934519093E-2</v>
      </c>
      <c r="K762" s="58">
        <v>1.8908022931810309E-2</v>
      </c>
      <c r="L762" s="58">
        <v>7.0978397085383685E-2</v>
      </c>
      <c r="M762" s="58">
        <v>0.14489471928415359</v>
      </c>
      <c r="N762" s="58">
        <v>0.13854018799157106</v>
      </c>
      <c r="O762" s="58">
        <v>0</v>
      </c>
      <c r="P762" s="58">
        <v>0</v>
      </c>
      <c r="Q762" s="58">
        <v>0</v>
      </c>
      <c r="R762" s="58">
        <v>0</v>
      </c>
      <c r="S762" s="58">
        <v>0</v>
      </c>
      <c r="T762" s="58">
        <v>0</v>
      </c>
      <c r="U762" s="58">
        <v>0</v>
      </c>
      <c r="V762" s="58">
        <v>0</v>
      </c>
      <c r="W762" s="58">
        <v>0</v>
      </c>
      <c r="X762" s="58">
        <v>0</v>
      </c>
      <c r="Y762" s="58">
        <v>0</v>
      </c>
      <c r="Z762" s="58">
        <v>0</v>
      </c>
      <c r="AA762" s="58">
        <v>0</v>
      </c>
      <c r="AB762" s="58">
        <v>0</v>
      </c>
      <c r="AC762" s="58">
        <v>0</v>
      </c>
      <c r="AD762" s="58">
        <v>0</v>
      </c>
      <c r="AE762" s="58">
        <v>0</v>
      </c>
      <c r="AF762" s="58">
        <v>0</v>
      </c>
      <c r="AG762" s="58">
        <v>0</v>
      </c>
      <c r="AH762" s="58">
        <v>0</v>
      </c>
      <c r="AI762" s="58">
        <v>0</v>
      </c>
      <c r="AK762" s="64">
        <f t="shared" si="11"/>
        <v>3.0622255349704107E-2</v>
      </c>
    </row>
    <row r="763" spans="1:37" x14ac:dyDescent="0.25">
      <c r="A763">
        <v>761</v>
      </c>
      <c r="B763" s="1">
        <v>1.18E-2</v>
      </c>
      <c r="C763" s="1">
        <v>2.1416903884709054E-5</v>
      </c>
      <c r="D763" s="58">
        <v>0.1469329515178513</v>
      </c>
      <c r="E763" s="58">
        <v>8.8912924338422197E-2</v>
      </c>
      <c r="F763" s="58">
        <v>0.16270910502191549</v>
      </c>
      <c r="G763" s="58">
        <v>0.11753154255041873</v>
      </c>
      <c r="H763" s="58">
        <v>0.20560622309926901</v>
      </c>
      <c r="I763" s="58">
        <v>1.4899145075732551E-2</v>
      </c>
      <c r="J763" s="58">
        <v>7.6583685302786123E-3</v>
      </c>
      <c r="K763" s="58">
        <v>5.5331196639591997E-2</v>
      </c>
      <c r="L763" s="58">
        <v>0.1387683249686644</v>
      </c>
      <c r="M763" s="58">
        <v>5.2427221237580333E-2</v>
      </c>
      <c r="N763" s="58">
        <v>9.222997020275181E-3</v>
      </c>
      <c r="O763" s="58">
        <v>0</v>
      </c>
      <c r="P763" s="58">
        <v>0</v>
      </c>
      <c r="Q763" s="58">
        <v>0</v>
      </c>
      <c r="R763" s="58">
        <v>0</v>
      </c>
      <c r="S763" s="58">
        <v>0</v>
      </c>
      <c r="T763" s="58">
        <v>0</v>
      </c>
      <c r="U763" s="58">
        <v>0</v>
      </c>
      <c r="V763" s="58">
        <v>0</v>
      </c>
      <c r="W763" s="58">
        <v>0</v>
      </c>
      <c r="X763" s="58">
        <v>0</v>
      </c>
      <c r="Y763" s="58">
        <v>0</v>
      </c>
      <c r="Z763" s="58">
        <v>0</v>
      </c>
      <c r="AA763" s="58">
        <v>0</v>
      </c>
      <c r="AB763" s="58">
        <v>0</v>
      </c>
      <c r="AC763" s="58">
        <v>0</v>
      </c>
      <c r="AD763" s="58">
        <v>0</v>
      </c>
      <c r="AE763" s="58">
        <v>0</v>
      </c>
      <c r="AF763" s="58">
        <v>0</v>
      </c>
      <c r="AG763" s="58">
        <v>0</v>
      </c>
      <c r="AH763" s="58">
        <v>0</v>
      </c>
      <c r="AI763" s="58">
        <v>0</v>
      </c>
      <c r="AK763" s="64">
        <f t="shared" si="11"/>
        <v>1.8149918546363606E-3</v>
      </c>
    </row>
    <row r="764" spans="1:37" x14ac:dyDescent="0.25">
      <c r="A764">
        <v>762</v>
      </c>
      <c r="B764" s="1">
        <v>1.3599999999999999E-2</v>
      </c>
      <c r="C764" s="1">
        <v>6.4313663021617649E-5</v>
      </c>
      <c r="D764" s="58">
        <v>0.12510736151892946</v>
      </c>
      <c r="E764" s="58">
        <v>0.16080901895244268</v>
      </c>
      <c r="F764" s="58">
        <v>6.9645668928601842E-2</v>
      </c>
      <c r="G764" s="58">
        <v>0.14171199329456277</v>
      </c>
      <c r="H764" s="58">
        <v>2.4997482667684218E-2</v>
      </c>
      <c r="I764" s="58">
        <v>7.2330939603158395E-2</v>
      </c>
      <c r="J764" s="58">
        <v>2.3104695782630139E-2</v>
      </c>
      <c r="K764" s="58">
        <v>0.10737714736826647</v>
      </c>
      <c r="L764" s="58">
        <v>5.8715933517307292E-2</v>
      </c>
      <c r="M764" s="58">
        <v>0.12579501851642563</v>
      </c>
      <c r="N764" s="58">
        <v>9.0404739849991089E-2</v>
      </c>
      <c r="O764" s="58">
        <v>0</v>
      </c>
      <c r="P764" s="58">
        <v>0</v>
      </c>
      <c r="Q764" s="58">
        <v>0</v>
      </c>
      <c r="R764" s="58">
        <v>0</v>
      </c>
      <c r="S764" s="58">
        <v>0</v>
      </c>
      <c r="T764" s="58">
        <v>0</v>
      </c>
      <c r="U764" s="58">
        <v>0</v>
      </c>
      <c r="V764" s="58">
        <v>0</v>
      </c>
      <c r="W764" s="58">
        <v>0</v>
      </c>
      <c r="X764" s="58">
        <v>0</v>
      </c>
      <c r="Y764" s="58">
        <v>0</v>
      </c>
      <c r="Z764" s="58">
        <v>0</v>
      </c>
      <c r="AA764" s="58">
        <v>0</v>
      </c>
      <c r="AB764" s="58">
        <v>0</v>
      </c>
      <c r="AC764" s="58">
        <v>0</v>
      </c>
      <c r="AD764" s="58">
        <v>0</v>
      </c>
      <c r="AE764" s="58">
        <v>0</v>
      </c>
      <c r="AF764" s="58">
        <v>0</v>
      </c>
      <c r="AG764" s="58">
        <v>0</v>
      </c>
      <c r="AH764" s="58">
        <v>0</v>
      </c>
      <c r="AI764" s="58">
        <v>0</v>
      </c>
      <c r="AK764" s="64">
        <f t="shared" si="11"/>
        <v>4.7289458104130631E-3</v>
      </c>
    </row>
    <row r="765" spans="1:37" x14ac:dyDescent="0.25">
      <c r="A765">
        <v>763</v>
      </c>
      <c r="B765" s="1">
        <v>1.2200000000000001E-2</v>
      </c>
      <c r="C765" s="1">
        <v>7.3770193468130154E-5</v>
      </c>
      <c r="D765" s="58">
        <v>0.12690200331293366</v>
      </c>
      <c r="E765" s="58">
        <v>0.12095089920770928</v>
      </c>
      <c r="F765" s="58">
        <v>7.1153708233670773E-2</v>
      </c>
      <c r="G765" s="58">
        <v>1.7627164348062788E-2</v>
      </c>
      <c r="H765" s="58">
        <v>1.879643144212138E-2</v>
      </c>
      <c r="I765" s="58">
        <v>0.15676930400024508</v>
      </c>
      <c r="J765" s="58">
        <v>5.565660742887233E-2</v>
      </c>
      <c r="K765" s="58">
        <v>8.3688530545735024E-2</v>
      </c>
      <c r="L765" s="58">
        <v>0.18479329336532846</v>
      </c>
      <c r="M765" s="58">
        <v>0.10814310745870986</v>
      </c>
      <c r="N765" s="58">
        <v>5.5518950656611422E-2</v>
      </c>
      <c r="O765" s="58">
        <v>0</v>
      </c>
      <c r="P765" s="58">
        <v>0</v>
      </c>
      <c r="Q765" s="58">
        <v>0</v>
      </c>
      <c r="R765" s="58">
        <v>0</v>
      </c>
      <c r="S765" s="58">
        <v>0</v>
      </c>
      <c r="T765" s="58">
        <v>0</v>
      </c>
      <c r="U765" s="58">
        <v>0</v>
      </c>
      <c r="V765" s="58">
        <v>0</v>
      </c>
      <c r="W765" s="58">
        <v>0</v>
      </c>
      <c r="X765" s="58">
        <v>0</v>
      </c>
      <c r="Y765" s="58">
        <v>0</v>
      </c>
      <c r="Z765" s="58">
        <v>0</v>
      </c>
      <c r="AA765" s="58">
        <v>0</v>
      </c>
      <c r="AB765" s="58">
        <v>0</v>
      </c>
      <c r="AC765" s="58">
        <v>0</v>
      </c>
      <c r="AD765" s="58">
        <v>0</v>
      </c>
      <c r="AE765" s="58">
        <v>0</v>
      </c>
      <c r="AF765" s="58">
        <v>0</v>
      </c>
      <c r="AG765" s="58">
        <v>0</v>
      </c>
      <c r="AH765" s="58">
        <v>0</v>
      </c>
      <c r="AI765" s="58">
        <v>0</v>
      </c>
      <c r="AK765" s="64">
        <f t="shared" si="11"/>
        <v>6.046737169518865E-3</v>
      </c>
    </row>
    <row r="766" spans="1:37" x14ac:dyDescent="0.25">
      <c r="A766">
        <v>764</v>
      </c>
      <c r="B766" s="1">
        <v>1.1299999999999999E-2</v>
      </c>
      <c r="C766" s="1">
        <v>1.2683964920325261E-4</v>
      </c>
      <c r="D766" s="58">
        <v>0.13558312800628097</v>
      </c>
      <c r="E766" s="58">
        <v>0.10470526223279226</v>
      </c>
      <c r="F766" s="58">
        <v>0.1350833569556478</v>
      </c>
      <c r="G766" s="58">
        <v>3.2402938611303764E-2</v>
      </c>
      <c r="H766" s="58">
        <v>0.14340027322747109</v>
      </c>
      <c r="I766" s="58">
        <v>9.1923771419478328E-2</v>
      </c>
      <c r="J766" s="58">
        <v>7.0188782945263095E-2</v>
      </c>
      <c r="K766" s="58">
        <v>1.8941177258883751E-2</v>
      </c>
      <c r="L766" s="58">
        <v>0.10089135428336013</v>
      </c>
      <c r="M766" s="58">
        <v>5.6207562121678219E-2</v>
      </c>
      <c r="N766" s="58">
        <v>0.11067239293784059</v>
      </c>
      <c r="O766" s="58">
        <v>0</v>
      </c>
      <c r="P766" s="58">
        <v>0</v>
      </c>
      <c r="Q766" s="58">
        <v>0</v>
      </c>
      <c r="R766" s="58">
        <v>0</v>
      </c>
      <c r="S766" s="58">
        <v>0</v>
      </c>
      <c r="T766" s="58">
        <v>0</v>
      </c>
      <c r="U766" s="58">
        <v>0</v>
      </c>
      <c r="V766" s="58">
        <v>0</v>
      </c>
      <c r="W766" s="58">
        <v>0</v>
      </c>
      <c r="X766" s="58">
        <v>0</v>
      </c>
      <c r="Y766" s="58">
        <v>0</v>
      </c>
      <c r="Z766" s="58">
        <v>0</v>
      </c>
      <c r="AA766" s="58">
        <v>0</v>
      </c>
      <c r="AB766" s="58">
        <v>0</v>
      </c>
      <c r="AC766" s="58">
        <v>0</v>
      </c>
      <c r="AD766" s="58">
        <v>0</v>
      </c>
      <c r="AE766" s="58">
        <v>0</v>
      </c>
      <c r="AF766" s="58">
        <v>0</v>
      </c>
      <c r="AG766" s="58">
        <v>0</v>
      </c>
      <c r="AH766" s="58">
        <v>0</v>
      </c>
      <c r="AI766" s="58">
        <v>0</v>
      </c>
      <c r="AK766" s="64">
        <f t="shared" si="11"/>
        <v>1.1224747717102001E-2</v>
      </c>
    </row>
    <row r="767" spans="1:37" x14ac:dyDescent="0.25">
      <c r="A767">
        <v>765</v>
      </c>
      <c r="B767" s="1">
        <v>1.37E-2</v>
      </c>
      <c r="C767" s="1">
        <v>-4.9990485600139385E-5</v>
      </c>
      <c r="D767" s="58">
        <v>4.8156822993777069E-2</v>
      </c>
      <c r="E767" s="58">
        <v>0.17386140171799083</v>
      </c>
      <c r="F767" s="58">
        <v>0.11026839017224613</v>
      </c>
      <c r="G767" s="58">
        <v>3.9809914037121655E-2</v>
      </c>
      <c r="H767" s="58">
        <v>0.12847971441466358</v>
      </c>
      <c r="I767" s="58">
        <v>1.2040703079891225E-2</v>
      </c>
      <c r="J767" s="58">
        <v>3.6015845008400389E-2</v>
      </c>
      <c r="K767" s="58">
        <v>0.16439012186950852</v>
      </c>
      <c r="L767" s="58">
        <v>1.1224882272293434E-5</v>
      </c>
      <c r="M767" s="58">
        <v>0.13382692157837167</v>
      </c>
      <c r="N767" s="58">
        <v>0.15313894024575675</v>
      </c>
      <c r="O767" s="58">
        <v>0</v>
      </c>
      <c r="P767" s="58">
        <v>0</v>
      </c>
      <c r="Q767" s="58">
        <v>0</v>
      </c>
      <c r="R767" s="58">
        <v>0</v>
      </c>
      <c r="S767" s="58">
        <v>0</v>
      </c>
      <c r="T767" s="58">
        <v>0</v>
      </c>
      <c r="U767" s="58">
        <v>0</v>
      </c>
      <c r="V767" s="58">
        <v>0</v>
      </c>
      <c r="W767" s="58">
        <v>0</v>
      </c>
      <c r="X767" s="58">
        <v>0</v>
      </c>
      <c r="Y767" s="58">
        <v>0</v>
      </c>
      <c r="Z767" s="58">
        <v>0</v>
      </c>
      <c r="AA767" s="58">
        <v>0</v>
      </c>
      <c r="AB767" s="58">
        <v>0</v>
      </c>
      <c r="AC767" s="58">
        <v>0</v>
      </c>
      <c r="AD767" s="58">
        <v>0</v>
      </c>
      <c r="AE767" s="58">
        <v>0</v>
      </c>
      <c r="AF767" s="58">
        <v>0</v>
      </c>
      <c r="AG767" s="58">
        <v>0</v>
      </c>
      <c r="AH767" s="58">
        <v>0</v>
      </c>
      <c r="AI767" s="58">
        <v>0</v>
      </c>
      <c r="AK767" s="64">
        <f t="shared" si="11"/>
        <v>-3.6489405547546995E-3</v>
      </c>
    </row>
    <row r="768" spans="1:37" x14ac:dyDescent="0.25">
      <c r="A768">
        <v>766</v>
      </c>
      <c r="B768" s="1">
        <v>1.4500000000000001E-2</v>
      </c>
      <c r="C768" s="1">
        <v>3.2315365780390457E-4</v>
      </c>
      <c r="D768" s="58">
        <v>4.1501161384779092E-2</v>
      </c>
      <c r="E768" s="58">
        <v>0.21585013102708883</v>
      </c>
      <c r="F768" s="58">
        <v>0.20500864030075613</v>
      </c>
      <c r="G768" s="58">
        <v>9.5481653799240077E-2</v>
      </c>
      <c r="H768" s="58">
        <v>0.10156552291454311</v>
      </c>
      <c r="I768" s="58">
        <v>7.9745134529053753E-5</v>
      </c>
      <c r="J768" s="58">
        <v>7.9455736922197748E-2</v>
      </c>
      <c r="K768" s="58">
        <v>7.2414261340091393E-3</v>
      </c>
      <c r="L768" s="58">
        <v>6.5914083684962136E-3</v>
      </c>
      <c r="M768" s="58">
        <v>0.12619920152693362</v>
      </c>
      <c r="N768" s="58">
        <v>0.12102537248742706</v>
      </c>
      <c r="O768" s="58">
        <v>0</v>
      </c>
      <c r="P768" s="58">
        <v>0</v>
      </c>
      <c r="Q768" s="58">
        <v>0</v>
      </c>
      <c r="R768" s="58">
        <v>0</v>
      </c>
      <c r="S768" s="58">
        <v>0</v>
      </c>
      <c r="T768" s="58">
        <v>0</v>
      </c>
      <c r="U768" s="58">
        <v>0</v>
      </c>
      <c r="V768" s="58">
        <v>0</v>
      </c>
      <c r="W768" s="58">
        <v>0</v>
      </c>
      <c r="X768" s="58">
        <v>0</v>
      </c>
      <c r="Y768" s="58">
        <v>0</v>
      </c>
      <c r="Z768" s="58">
        <v>0</v>
      </c>
      <c r="AA768" s="58">
        <v>0</v>
      </c>
      <c r="AB768" s="58">
        <v>0</v>
      </c>
      <c r="AC768" s="58">
        <v>0</v>
      </c>
      <c r="AD768" s="58">
        <v>0</v>
      </c>
      <c r="AE768" s="58">
        <v>0</v>
      </c>
      <c r="AF768" s="58">
        <v>0</v>
      </c>
      <c r="AG768" s="58">
        <v>0</v>
      </c>
      <c r="AH768" s="58">
        <v>0</v>
      </c>
      <c r="AI768" s="58">
        <v>0</v>
      </c>
      <c r="AK768" s="64">
        <f t="shared" si="11"/>
        <v>2.2286459158889969E-2</v>
      </c>
    </row>
    <row r="769" spans="1:37" x14ac:dyDescent="0.25">
      <c r="A769">
        <v>767</v>
      </c>
      <c r="B769" s="1">
        <v>1.34E-2</v>
      </c>
      <c r="C769" s="1">
        <v>-2.5367665449850788E-6</v>
      </c>
      <c r="D769" s="58">
        <v>0.12020130002942768</v>
      </c>
      <c r="E769" s="58">
        <v>0.13662606360737597</v>
      </c>
      <c r="F769" s="58">
        <v>0.15182995846137698</v>
      </c>
      <c r="G769" s="58">
        <v>0.11839934197408331</v>
      </c>
      <c r="H769" s="58">
        <v>0.11956898402225319</v>
      </c>
      <c r="I769" s="58">
        <v>5.6227661037589916E-2</v>
      </c>
      <c r="J769" s="58">
        <v>3.9855463113062164E-2</v>
      </c>
      <c r="K769" s="58">
        <v>8.2480857073189709E-2</v>
      </c>
      <c r="L769" s="58">
        <v>6.3104296545004199E-2</v>
      </c>
      <c r="M769" s="58">
        <v>6.7025249698532949E-2</v>
      </c>
      <c r="N769" s="58">
        <v>4.4680824438103804E-2</v>
      </c>
      <c r="O769" s="58">
        <v>0</v>
      </c>
      <c r="P769" s="58">
        <v>0</v>
      </c>
      <c r="Q769" s="58">
        <v>0</v>
      </c>
      <c r="R769" s="58">
        <v>0</v>
      </c>
      <c r="S769" s="58">
        <v>0</v>
      </c>
      <c r="T769" s="58">
        <v>0</v>
      </c>
      <c r="U769" s="58">
        <v>0</v>
      </c>
      <c r="V769" s="58">
        <v>0</v>
      </c>
      <c r="W769" s="58">
        <v>0</v>
      </c>
      <c r="X769" s="58">
        <v>0</v>
      </c>
      <c r="Y769" s="58">
        <v>0</v>
      </c>
      <c r="Z769" s="58">
        <v>0</v>
      </c>
      <c r="AA769" s="58">
        <v>0</v>
      </c>
      <c r="AB769" s="58">
        <v>0</v>
      </c>
      <c r="AC769" s="58">
        <v>0</v>
      </c>
      <c r="AD769" s="58">
        <v>0</v>
      </c>
      <c r="AE769" s="58">
        <v>0</v>
      </c>
      <c r="AF769" s="58">
        <v>0</v>
      </c>
      <c r="AG769" s="58">
        <v>0</v>
      </c>
      <c r="AH769" s="58">
        <v>0</v>
      </c>
      <c r="AI769" s="58">
        <v>0</v>
      </c>
      <c r="AK769" s="64">
        <f t="shared" si="11"/>
        <v>-1.8931093619291631E-4</v>
      </c>
    </row>
    <row r="770" spans="1:37" x14ac:dyDescent="0.25">
      <c r="A770">
        <v>768</v>
      </c>
      <c r="B770" s="1">
        <v>1.15E-2</v>
      </c>
      <c r="C770" s="1">
        <v>1.889492813906432E-4</v>
      </c>
      <c r="D770" s="58">
        <v>2.5390835204949311E-2</v>
      </c>
      <c r="E770" s="58">
        <v>0.11069284227096604</v>
      </c>
      <c r="F770" s="58">
        <v>0.18805604182775515</v>
      </c>
      <c r="G770" s="58">
        <v>3.8931006331288751E-2</v>
      </c>
      <c r="H770" s="58">
        <v>3.7754859049996224E-2</v>
      </c>
      <c r="I770" s="58">
        <v>0.1466827187864724</v>
      </c>
      <c r="J770" s="58">
        <v>0.1344400103699655</v>
      </c>
      <c r="K770" s="58">
        <v>4.0680810263921249E-3</v>
      </c>
      <c r="L770" s="58">
        <v>0.19798200941781438</v>
      </c>
      <c r="M770" s="58">
        <v>0.10237704007774488</v>
      </c>
      <c r="N770" s="58">
        <v>1.3624555636655343E-2</v>
      </c>
      <c r="O770" s="58">
        <v>0</v>
      </c>
      <c r="P770" s="58">
        <v>0</v>
      </c>
      <c r="Q770" s="58">
        <v>0</v>
      </c>
      <c r="R770" s="58">
        <v>0</v>
      </c>
      <c r="S770" s="58">
        <v>0</v>
      </c>
      <c r="T770" s="58">
        <v>0</v>
      </c>
      <c r="U770" s="58">
        <v>0</v>
      </c>
      <c r="V770" s="58">
        <v>0</v>
      </c>
      <c r="W770" s="58">
        <v>0</v>
      </c>
      <c r="X770" s="58">
        <v>0</v>
      </c>
      <c r="Y770" s="58">
        <v>0</v>
      </c>
      <c r="Z770" s="58">
        <v>0</v>
      </c>
      <c r="AA770" s="58">
        <v>0</v>
      </c>
      <c r="AB770" s="58">
        <v>0</v>
      </c>
      <c r="AC770" s="58">
        <v>0</v>
      </c>
      <c r="AD770" s="58">
        <v>0</v>
      </c>
      <c r="AE770" s="58">
        <v>0</v>
      </c>
      <c r="AF770" s="58">
        <v>0</v>
      </c>
      <c r="AG770" s="58">
        <v>0</v>
      </c>
      <c r="AH770" s="58">
        <v>0</v>
      </c>
      <c r="AI770" s="58">
        <v>0</v>
      </c>
      <c r="AK770" s="64">
        <f t="shared" si="11"/>
        <v>1.6430372294838541E-2</v>
      </c>
    </row>
    <row r="771" spans="1:37" x14ac:dyDescent="0.25">
      <c r="A771">
        <v>769</v>
      </c>
      <c r="B771" s="1">
        <v>1.2699999999999999E-2</v>
      </c>
      <c r="C771" s="1">
        <v>-4.281114562438492E-5</v>
      </c>
      <c r="D771" s="58">
        <v>9.1970814989961083E-2</v>
      </c>
      <c r="E771" s="58">
        <v>0.10504938624219111</v>
      </c>
      <c r="F771" s="58">
        <v>0.13200222982895277</v>
      </c>
      <c r="G771" s="58">
        <v>0.14624251252003242</v>
      </c>
      <c r="H771" s="58">
        <v>5.8869478991675432E-2</v>
      </c>
      <c r="I771" s="58">
        <v>0.14238055509540534</v>
      </c>
      <c r="J771" s="58">
        <v>1.241674137096253E-2</v>
      </c>
      <c r="K771" s="58">
        <v>6.735216574954063E-2</v>
      </c>
      <c r="L771" s="58">
        <v>0.10680975017899912</v>
      </c>
      <c r="M771" s="58">
        <v>3.4182741661869236E-2</v>
      </c>
      <c r="N771" s="58">
        <v>0.10272362337041038</v>
      </c>
      <c r="O771" s="58">
        <v>0</v>
      </c>
      <c r="P771" s="58">
        <v>0</v>
      </c>
      <c r="Q771" s="58">
        <v>0</v>
      </c>
      <c r="R771" s="58">
        <v>0</v>
      </c>
      <c r="S771" s="58">
        <v>0</v>
      </c>
      <c r="T771" s="58">
        <v>0</v>
      </c>
      <c r="U771" s="58">
        <v>0</v>
      </c>
      <c r="V771" s="58">
        <v>0</v>
      </c>
      <c r="W771" s="58">
        <v>0</v>
      </c>
      <c r="X771" s="58">
        <v>0</v>
      </c>
      <c r="Y771" s="58">
        <v>0</v>
      </c>
      <c r="Z771" s="58">
        <v>0</v>
      </c>
      <c r="AA771" s="58">
        <v>0</v>
      </c>
      <c r="AB771" s="58">
        <v>0</v>
      </c>
      <c r="AC771" s="58">
        <v>0</v>
      </c>
      <c r="AD771" s="58">
        <v>0</v>
      </c>
      <c r="AE771" s="58">
        <v>0</v>
      </c>
      <c r="AF771" s="58">
        <v>0</v>
      </c>
      <c r="AG771" s="58">
        <v>0</v>
      </c>
      <c r="AH771" s="58">
        <v>0</v>
      </c>
      <c r="AI771" s="58">
        <v>0</v>
      </c>
      <c r="AK771" s="64">
        <f t="shared" si="11"/>
        <v>-3.3709563483767654E-3</v>
      </c>
    </row>
    <row r="772" spans="1:37" x14ac:dyDescent="0.25">
      <c r="A772">
        <v>770</v>
      </c>
      <c r="B772" s="1">
        <v>1.11E-2</v>
      </c>
      <c r="C772" s="1">
        <v>-1.856829075528193E-4</v>
      </c>
      <c r="D772" s="58">
        <v>0.23807842711708474</v>
      </c>
      <c r="E772" s="58">
        <v>3.9920435853342595E-2</v>
      </c>
      <c r="F772" s="58">
        <v>0.12042028412761945</v>
      </c>
      <c r="G772" s="58">
        <v>0.10880736649595528</v>
      </c>
      <c r="H772" s="58">
        <v>9.4996375926254151E-2</v>
      </c>
      <c r="I772" s="58">
        <v>6.0338869466510264E-2</v>
      </c>
      <c r="J772" s="58">
        <v>2.2735123713080781E-2</v>
      </c>
      <c r="K772" s="58">
        <v>6.445338345609096E-2</v>
      </c>
      <c r="L772" s="58">
        <v>3.0415580322807254E-2</v>
      </c>
      <c r="M772" s="58">
        <v>0.13375327103239965</v>
      </c>
      <c r="N772" s="58">
        <v>8.6080882488854968E-2</v>
      </c>
      <c r="O772" s="58">
        <v>0</v>
      </c>
      <c r="P772" s="58">
        <v>0</v>
      </c>
      <c r="Q772" s="58">
        <v>0</v>
      </c>
      <c r="R772" s="58">
        <v>0</v>
      </c>
      <c r="S772" s="58">
        <v>0</v>
      </c>
      <c r="T772" s="58">
        <v>0</v>
      </c>
      <c r="U772" s="58">
        <v>0</v>
      </c>
      <c r="V772" s="58">
        <v>0</v>
      </c>
      <c r="W772" s="58">
        <v>0</v>
      </c>
      <c r="X772" s="58">
        <v>0</v>
      </c>
      <c r="Y772" s="58">
        <v>0</v>
      </c>
      <c r="Z772" s="58">
        <v>0</v>
      </c>
      <c r="AA772" s="58">
        <v>0</v>
      </c>
      <c r="AB772" s="58">
        <v>0</v>
      </c>
      <c r="AC772" s="58">
        <v>0</v>
      </c>
      <c r="AD772" s="58">
        <v>0</v>
      </c>
      <c r="AE772" s="58">
        <v>0</v>
      </c>
      <c r="AF772" s="58">
        <v>0</v>
      </c>
      <c r="AG772" s="58">
        <v>0</v>
      </c>
      <c r="AH772" s="58">
        <v>0</v>
      </c>
      <c r="AI772" s="58">
        <v>0</v>
      </c>
      <c r="AK772" s="64">
        <f t="shared" ref="AK772:AK835" si="12">C772/B772</f>
        <v>-1.672818986962336E-2</v>
      </c>
    </row>
    <row r="773" spans="1:37" x14ac:dyDescent="0.25">
      <c r="A773">
        <v>771</v>
      </c>
      <c r="B773" s="1">
        <v>1.34E-2</v>
      </c>
      <c r="C773" s="1">
        <v>-1.9668374702833257E-4</v>
      </c>
      <c r="D773" s="58">
        <v>0.13145546077625211</v>
      </c>
      <c r="E773" s="58">
        <v>6.7370987033439342E-2</v>
      </c>
      <c r="F773" s="58">
        <v>8.7849412045519683E-3</v>
      </c>
      <c r="G773" s="58">
        <v>8.0539772334389165E-2</v>
      </c>
      <c r="H773" s="58">
        <v>2.7141635083824368E-2</v>
      </c>
      <c r="I773" s="58">
        <v>0.13868645716148362</v>
      </c>
      <c r="J773" s="58">
        <v>0.17442131280242021</v>
      </c>
      <c r="K773" s="58">
        <v>0.17568238292622329</v>
      </c>
      <c r="L773" s="58">
        <v>2.3791575294676334E-2</v>
      </c>
      <c r="M773" s="58">
        <v>0.1095817124126144</v>
      </c>
      <c r="N773" s="58">
        <v>6.2543762970125288E-2</v>
      </c>
      <c r="O773" s="58">
        <v>0</v>
      </c>
      <c r="P773" s="58">
        <v>0</v>
      </c>
      <c r="Q773" s="58">
        <v>0</v>
      </c>
      <c r="R773" s="58">
        <v>0</v>
      </c>
      <c r="S773" s="58">
        <v>0</v>
      </c>
      <c r="T773" s="58">
        <v>0</v>
      </c>
      <c r="U773" s="58">
        <v>0</v>
      </c>
      <c r="V773" s="58">
        <v>0</v>
      </c>
      <c r="W773" s="58">
        <v>0</v>
      </c>
      <c r="X773" s="58">
        <v>0</v>
      </c>
      <c r="Y773" s="58">
        <v>0</v>
      </c>
      <c r="Z773" s="58">
        <v>0</v>
      </c>
      <c r="AA773" s="58">
        <v>0</v>
      </c>
      <c r="AB773" s="58">
        <v>0</v>
      </c>
      <c r="AC773" s="58">
        <v>0</v>
      </c>
      <c r="AD773" s="58">
        <v>0</v>
      </c>
      <c r="AE773" s="58">
        <v>0</v>
      </c>
      <c r="AF773" s="58">
        <v>0</v>
      </c>
      <c r="AG773" s="58">
        <v>0</v>
      </c>
      <c r="AH773" s="58">
        <v>0</v>
      </c>
      <c r="AI773" s="58">
        <v>0</v>
      </c>
      <c r="AK773" s="64">
        <f t="shared" si="12"/>
        <v>-1.467789156927855E-2</v>
      </c>
    </row>
    <row r="774" spans="1:37" x14ac:dyDescent="0.25">
      <c r="A774">
        <v>772</v>
      </c>
      <c r="B774" s="1">
        <v>1.0999999999999999E-2</v>
      </c>
      <c r="C774" s="1">
        <v>2.1133627395458743E-4</v>
      </c>
      <c r="D774" s="58">
        <v>5.2690659356013317E-2</v>
      </c>
      <c r="E774" s="58">
        <v>7.7585216982818325E-2</v>
      </c>
      <c r="F774" s="58">
        <v>2.6717228985110239E-2</v>
      </c>
      <c r="G774" s="58">
        <v>0.16640963687346311</v>
      </c>
      <c r="H774" s="58">
        <v>0.18179965655040387</v>
      </c>
      <c r="I774" s="58">
        <v>0.11659188094964924</v>
      </c>
      <c r="J774" s="58">
        <v>2.073735075219452E-2</v>
      </c>
      <c r="K774" s="58">
        <v>2.7601635602825855E-2</v>
      </c>
      <c r="L774" s="58">
        <v>0.16671173393341512</v>
      </c>
      <c r="M774" s="58">
        <v>9.2521186920203141E-2</v>
      </c>
      <c r="N774" s="58">
        <v>7.0633813093903347E-2</v>
      </c>
      <c r="O774" s="58">
        <v>0</v>
      </c>
      <c r="P774" s="58">
        <v>0</v>
      </c>
      <c r="Q774" s="58">
        <v>0</v>
      </c>
      <c r="R774" s="58">
        <v>0</v>
      </c>
      <c r="S774" s="58">
        <v>0</v>
      </c>
      <c r="T774" s="58">
        <v>0</v>
      </c>
      <c r="U774" s="58">
        <v>0</v>
      </c>
      <c r="V774" s="58">
        <v>0</v>
      </c>
      <c r="W774" s="58">
        <v>0</v>
      </c>
      <c r="X774" s="58">
        <v>0</v>
      </c>
      <c r="Y774" s="58">
        <v>0</v>
      </c>
      <c r="Z774" s="58">
        <v>0</v>
      </c>
      <c r="AA774" s="58">
        <v>0</v>
      </c>
      <c r="AB774" s="58">
        <v>0</v>
      </c>
      <c r="AC774" s="58">
        <v>0</v>
      </c>
      <c r="AD774" s="58">
        <v>0</v>
      </c>
      <c r="AE774" s="58">
        <v>0</v>
      </c>
      <c r="AF774" s="58">
        <v>0</v>
      </c>
      <c r="AG774" s="58">
        <v>0</v>
      </c>
      <c r="AH774" s="58">
        <v>0</v>
      </c>
      <c r="AI774" s="58">
        <v>0</v>
      </c>
      <c r="AK774" s="64">
        <f t="shared" si="12"/>
        <v>1.921238854132613E-2</v>
      </c>
    </row>
    <row r="775" spans="1:37" x14ac:dyDescent="0.25">
      <c r="A775">
        <v>773</v>
      </c>
      <c r="B775" s="1">
        <v>1.24E-2</v>
      </c>
      <c r="C775" s="1">
        <v>-1.7777340724361036E-4</v>
      </c>
      <c r="D775" s="58">
        <v>0.12178123415930762</v>
      </c>
      <c r="E775" s="58">
        <v>7.957942443957286E-2</v>
      </c>
      <c r="F775" s="58">
        <v>0.15543159361994005</v>
      </c>
      <c r="G775" s="58">
        <v>0.10218058522611684</v>
      </c>
      <c r="H775" s="58">
        <v>6.4410268685161851E-2</v>
      </c>
      <c r="I775" s="58">
        <v>5.5446676250822932E-2</v>
      </c>
      <c r="J775" s="58">
        <v>4.2885237247527172E-2</v>
      </c>
      <c r="K775" s="58">
        <v>0.13779184159710631</v>
      </c>
      <c r="L775" s="58">
        <v>0.13235143642372271</v>
      </c>
      <c r="M775" s="58">
        <v>3.7597550821662988E-2</v>
      </c>
      <c r="N775" s="58">
        <v>7.0544151529058588E-2</v>
      </c>
      <c r="O775" s="58">
        <v>0</v>
      </c>
      <c r="P775" s="58">
        <v>0</v>
      </c>
      <c r="Q775" s="58">
        <v>0</v>
      </c>
      <c r="R775" s="58">
        <v>0</v>
      </c>
      <c r="S775" s="58">
        <v>0</v>
      </c>
      <c r="T775" s="58">
        <v>0</v>
      </c>
      <c r="U775" s="58">
        <v>0</v>
      </c>
      <c r="V775" s="58">
        <v>0</v>
      </c>
      <c r="W775" s="58">
        <v>0</v>
      </c>
      <c r="X775" s="58">
        <v>0</v>
      </c>
      <c r="Y775" s="58">
        <v>0</v>
      </c>
      <c r="Z775" s="58">
        <v>0</v>
      </c>
      <c r="AA775" s="58">
        <v>0</v>
      </c>
      <c r="AB775" s="58">
        <v>0</v>
      </c>
      <c r="AC775" s="58">
        <v>0</v>
      </c>
      <c r="AD775" s="58">
        <v>0</v>
      </c>
      <c r="AE775" s="58">
        <v>0</v>
      </c>
      <c r="AF775" s="58">
        <v>0</v>
      </c>
      <c r="AG775" s="58">
        <v>0</v>
      </c>
      <c r="AH775" s="58">
        <v>0</v>
      </c>
      <c r="AI775" s="58">
        <v>0</v>
      </c>
      <c r="AK775" s="64">
        <f t="shared" si="12"/>
        <v>-1.4336565100291158E-2</v>
      </c>
    </row>
    <row r="776" spans="1:37" x14ac:dyDescent="0.25">
      <c r="A776">
        <v>774</v>
      </c>
      <c r="B776" s="1">
        <v>1.2E-2</v>
      </c>
      <c r="C776" s="1">
        <v>4.0967273431740411E-4</v>
      </c>
      <c r="D776" s="58">
        <v>0.11747660937329418</v>
      </c>
      <c r="E776" s="58">
        <v>0.16503570280303353</v>
      </c>
      <c r="F776" s="58">
        <v>7.6800241321599502E-2</v>
      </c>
      <c r="G776" s="58">
        <v>5.8930419874145067E-2</v>
      </c>
      <c r="H776" s="58">
        <v>1.8663676017218515E-2</v>
      </c>
      <c r="I776" s="58">
        <v>7.4232228573459083E-2</v>
      </c>
      <c r="J776" s="58">
        <v>9.1873918311691144E-2</v>
      </c>
      <c r="K776" s="58">
        <v>1.2220301009305884E-2</v>
      </c>
      <c r="L776" s="58">
        <v>0.13566487662498519</v>
      </c>
      <c r="M776" s="58">
        <v>8.9341086507649312E-2</v>
      </c>
      <c r="N776" s="58">
        <v>0.15976093958361873</v>
      </c>
      <c r="O776" s="58">
        <v>0</v>
      </c>
      <c r="P776" s="58">
        <v>0</v>
      </c>
      <c r="Q776" s="58">
        <v>0</v>
      </c>
      <c r="R776" s="58">
        <v>0</v>
      </c>
      <c r="S776" s="58">
        <v>0</v>
      </c>
      <c r="T776" s="58">
        <v>0</v>
      </c>
      <c r="U776" s="58">
        <v>0</v>
      </c>
      <c r="V776" s="58">
        <v>0</v>
      </c>
      <c r="W776" s="58">
        <v>0</v>
      </c>
      <c r="X776" s="58">
        <v>0</v>
      </c>
      <c r="Y776" s="58">
        <v>0</v>
      </c>
      <c r="Z776" s="58">
        <v>0</v>
      </c>
      <c r="AA776" s="58">
        <v>0</v>
      </c>
      <c r="AB776" s="58">
        <v>0</v>
      </c>
      <c r="AC776" s="58">
        <v>0</v>
      </c>
      <c r="AD776" s="58">
        <v>0</v>
      </c>
      <c r="AE776" s="58">
        <v>0</v>
      </c>
      <c r="AF776" s="58">
        <v>0</v>
      </c>
      <c r="AG776" s="58">
        <v>0</v>
      </c>
      <c r="AH776" s="58">
        <v>0</v>
      </c>
      <c r="AI776" s="58">
        <v>0</v>
      </c>
      <c r="AK776" s="64">
        <f t="shared" si="12"/>
        <v>3.4139394526450345E-2</v>
      </c>
    </row>
    <row r="777" spans="1:37" x14ac:dyDescent="0.25">
      <c r="A777">
        <v>775</v>
      </c>
      <c r="B777" s="1">
        <v>1.7399999999999999E-2</v>
      </c>
      <c r="C777" s="1">
        <v>2.3769737786014312E-5</v>
      </c>
      <c r="D777" s="58">
        <v>0.11795844014995133</v>
      </c>
      <c r="E777" s="58">
        <v>0.22344012978046035</v>
      </c>
      <c r="F777" s="58">
        <v>0.16778977462258921</v>
      </c>
      <c r="G777" s="58">
        <v>8.2156406511853033E-2</v>
      </c>
      <c r="H777" s="58">
        <v>3.6857742527946567E-2</v>
      </c>
      <c r="I777" s="58">
        <v>0.12275531938351904</v>
      </c>
      <c r="J777" s="58">
        <v>0.11058362903116356</v>
      </c>
      <c r="K777" s="58">
        <v>0.10622974435353584</v>
      </c>
      <c r="L777" s="58">
        <v>3.2899255354510142E-3</v>
      </c>
      <c r="M777" s="58">
        <v>1.1073311387502296E-2</v>
      </c>
      <c r="N777" s="58">
        <v>1.7865576716027658E-2</v>
      </c>
      <c r="O777" s="58">
        <v>0</v>
      </c>
      <c r="P777" s="58">
        <v>0</v>
      </c>
      <c r="Q777" s="58">
        <v>0</v>
      </c>
      <c r="R777" s="58">
        <v>0</v>
      </c>
      <c r="S777" s="58">
        <v>0</v>
      </c>
      <c r="T777" s="58">
        <v>0</v>
      </c>
      <c r="U777" s="58">
        <v>0</v>
      </c>
      <c r="V777" s="58">
        <v>0</v>
      </c>
      <c r="W777" s="58">
        <v>0</v>
      </c>
      <c r="X777" s="58">
        <v>0</v>
      </c>
      <c r="Y777" s="58">
        <v>0</v>
      </c>
      <c r="Z777" s="58">
        <v>0</v>
      </c>
      <c r="AA777" s="58">
        <v>0</v>
      </c>
      <c r="AB777" s="58">
        <v>0</v>
      </c>
      <c r="AC777" s="58">
        <v>0</v>
      </c>
      <c r="AD777" s="58">
        <v>0</v>
      </c>
      <c r="AE777" s="58">
        <v>0</v>
      </c>
      <c r="AF777" s="58">
        <v>0</v>
      </c>
      <c r="AG777" s="58">
        <v>0</v>
      </c>
      <c r="AH777" s="58">
        <v>0</v>
      </c>
      <c r="AI777" s="58">
        <v>0</v>
      </c>
      <c r="AK777" s="64">
        <f t="shared" si="12"/>
        <v>1.3660768842536962E-3</v>
      </c>
    </row>
    <row r="778" spans="1:37" x14ac:dyDescent="0.25">
      <c r="A778">
        <v>776</v>
      </c>
      <c r="B778" s="1">
        <v>1.4E-2</v>
      </c>
      <c r="C778" s="1">
        <v>-1.6243264506035919E-4</v>
      </c>
      <c r="D778" s="58">
        <v>4.2117666175774879E-2</v>
      </c>
      <c r="E778" s="58">
        <v>0.14247794173782907</v>
      </c>
      <c r="F778" s="58">
        <v>0.13887555834489274</v>
      </c>
      <c r="G778" s="58">
        <v>0.1145722913673486</v>
      </c>
      <c r="H778" s="58">
        <v>4.3043679636319459E-3</v>
      </c>
      <c r="I778" s="58">
        <v>0.12051546566951565</v>
      </c>
      <c r="J778" s="58">
        <v>8.21319427558574E-3</v>
      </c>
      <c r="K778" s="58">
        <v>0.16052096437446611</v>
      </c>
      <c r="L778" s="58">
        <v>0.13655796831341485</v>
      </c>
      <c r="M778" s="58">
        <v>0.10810991905827157</v>
      </c>
      <c r="N778" s="58">
        <v>2.373466271926878E-2</v>
      </c>
      <c r="O778" s="58">
        <v>0</v>
      </c>
      <c r="P778" s="58">
        <v>0</v>
      </c>
      <c r="Q778" s="58">
        <v>0</v>
      </c>
      <c r="R778" s="58">
        <v>0</v>
      </c>
      <c r="S778" s="58">
        <v>0</v>
      </c>
      <c r="T778" s="58">
        <v>0</v>
      </c>
      <c r="U778" s="58">
        <v>0</v>
      </c>
      <c r="V778" s="58">
        <v>0</v>
      </c>
      <c r="W778" s="58">
        <v>0</v>
      </c>
      <c r="X778" s="58">
        <v>0</v>
      </c>
      <c r="Y778" s="58">
        <v>0</v>
      </c>
      <c r="Z778" s="58">
        <v>0</v>
      </c>
      <c r="AA778" s="58">
        <v>0</v>
      </c>
      <c r="AB778" s="58">
        <v>0</v>
      </c>
      <c r="AC778" s="58">
        <v>0</v>
      </c>
      <c r="AD778" s="58">
        <v>0</v>
      </c>
      <c r="AE778" s="58">
        <v>0</v>
      </c>
      <c r="AF778" s="58">
        <v>0</v>
      </c>
      <c r="AG778" s="58">
        <v>0</v>
      </c>
      <c r="AH778" s="58">
        <v>0</v>
      </c>
      <c r="AI778" s="58">
        <v>0</v>
      </c>
      <c r="AK778" s="64">
        <f t="shared" si="12"/>
        <v>-1.1602331790025656E-2</v>
      </c>
    </row>
    <row r="779" spans="1:37" x14ac:dyDescent="0.25">
      <c r="A779">
        <v>777</v>
      </c>
      <c r="B779" s="1">
        <v>1.34E-2</v>
      </c>
      <c r="C779" s="1">
        <v>1.8586671209150628E-4</v>
      </c>
      <c r="D779" s="58">
        <v>0.13642225698205998</v>
      </c>
      <c r="E779" s="58">
        <v>0.12531517420096092</v>
      </c>
      <c r="F779" s="58">
        <v>0.12143257044217522</v>
      </c>
      <c r="G779" s="58">
        <v>0.12008133902442954</v>
      </c>
      <c r="H779" s="58">
        <v>2.4778026239567881E-2</v>
      </c>
      <c r="I779" s="58">
        <v>0.11081849522473276</v>
      </c>
      <c r="J779" s="58">
        <v>0.16951433724035808</v>
      </c>
      <c r="K779" s="58">
        <v>2.4628870764528677E-2</v>
      </c>
      <c r="L779" s="58">
        <v>4.0642106536837794E-2</v>
      </c>
      <c r="M779" s="58">
        <v>5.2069253602357417E-4</v>
      </c>
      <c r="N779" s="58">
        <v>0.12584613080832563</v>
      </c>
      <c r="O779" s="58">
        <v>0</v>
      </c>
      <c r="P779" s="58">
        <v>0</v>
      </c>
      <c r="Q779" s="58">
        <v>0</v>
      </c>
      <c r="R779" s="58">
        <v>0</v>
      </c>
      <c r="S779" s="58">
        <v>0</v>
      </c>
      <c r="T779" s="58">
        <v>0</v>
      </c>
      <c r="U779" s="58">
        <v>0</v>
      </c>
      <c r="V779" s="58">
        <v>0</v>
      </c>
      <c r="W779" s="58">
        <v>0</v>
      </c>
      <c r="X779" s="58">
        <v>0</v>
      </c>
      <c r="Y779" s="58">
        <v>0</v>
      </c>
      <c r="Z779" s="58">
        <v>0</v>
      </c>
      <c r="AA779" s="58">
        <v>0</v>
      </c>
      <c r="AB779" s="58">
        <v>0</v>
      </c>
      <c r="AC779" s="58">
        <v>0</v>
      </c>
      <c r="AD779" s="58">
        <v>0</v>
      </c>
      <c r="AE779" s="58">
        <v>0</v>
      </c>
      <c r="AF779" s="58">
        <v>0</v>
      </c>
      <c r="AG779" s="58">
        <v>0</v>
      </c>
      <c r="AH779" s="58">
        <v>0</v>
      </c>
      <c r="AI779" s="58">
        <v>0</v>
      </c>
      <c r="AK779" s="64">
        <f t="shared" si="12"/>
        <v>1.3870650156082558E-2</v>
      </c>
    </row>
    <row r="780" spans="1:37" x14ac:dyDescent="0.25">
      <c r="A780">
        <v>778</v>
      </c>
      <c r="B780" s="1">
        <v>1.3899999999999999E-2</v>
      </c>
      <c r="C780" s="1">
        <v>3.9623657506752339E-4</v>
      </c>
      <c r="D780" s="58">
        <v>8.2106614387880861E-2</v>
      </c>
      <c r="E780" s="58">
        <v>0.17041057348732613</v>
      </c>
      <c r="F780" s="58">
        <v>5.9209343680876624E-2</v>
      </c>
      <c r="G780" s="58">
        <v>0.15768861632486741</v>
      </c>
      <c r="H780" s="58">
        <v>8.2450137946227783E-2</v>
      </c>
      <c r="I780" s="58">
        <v>5.1323887111389292E-2</v>
      </c>
      <c r="J780" s="58">
        <v>0.10907196236411668</v>
      </c>
      <c r="K780" s="58">
        <v>6.1923177760400447E-2</v>
      </c>
      <c r="L780" s="58">
        <v>0.18040224038838076</v>
      </c>
      <c r="M780" s="58">
        <v>1.8234447900391821E-2</v>
      </c>
      <c r="N780" s="58">
        <v>2.7178998648142192E-2</v>
      </c>
      <c r="O780" s="58">
        <v>0</v>
      </c>
      <c r="P780" s="58">
        <v>0</v>
      </c>
      <c r="Q780" s="58">
        <v>0</v>
      </c>
      <c r="R780" s="58">
        <v>0</v>
      </c>
      <c r="S780" s="58">
        <v>0</v>
      </c>
      <c r="T780" s="58">
        <v>0</v>
      </c>
      <c r="U780" s="58">
        <v>0</v>
      </c>
      <c r="V780" s="58">
        <v>0</v>
      </c>
      <c r="W780" s="58">
        <v>0</v>
      </c>
      <c r="X780" s="58">
        <v>0</v>
      </c>
      <c r="Y780" s="58">
        <v>0</v>
      </c>
      <c r="Z780" s="58">
        <v>0</v>
      </c>
      <c r="AA780" s="58">
        <v>0</v>
      </c>
      <c r="AB780" s="58">
        <v>0</v>
      </c>
      <c r="AC780" s="58">
        <v>0</v>
      </c>
      <c r="AD780" s="58">
        <v>0</v>
      </c>
      <c r="AE780" s="58">
        <v>0</v>
      </c>
      <c r="AF780" s="58">
        <v>0</v>
      </c>
      <c r="AG780" s="58">
        <v>0</v>
      </c>
      <c r="AH780" s="58">
        <v>0</v>
      </c>
      <c r="AI780" s="58">
        <v>0</v>
      </c>
      <c r="AK780" s="64">
        <f t="shared" si="12"/>
        <v>2.8506228422123987E-2</v>
      </c>
    </row>
    <row r="781" spans="1:37" x14ac:dyDescent="0.25">
      <c r="A781">
        <v>779</v>
      </c>
      <c r="B781" s="1">
        <v>1.23E-2</v>
      </c>
      <c r="C781" s="1">
        <v>-2.7098789869091449E-5</v>
      </c>
      <c r="D781" s="58">
        <v>3.7596934355351448E-2</v>
      </c>
      <c r="E781" s="58">
        <v>0.11582224420981548</v>
      </c>
      <c r="F781" s="58">
        <v>8.113781320075451E-3</v>
      </c>
      <c r="G781" s="58">
        <v>7.8433230995294659E-2</v>
      </c>
      <c r="H781" s="58">
        <v>7.5281097470331973E-2</v>
      </c>
      <c r="I781" s="58">
        <v>8.7090266968970653E-2</v>
      </c>
      <c r="J781" s="58">
        <v>2.8951402305340993E-2</v>
      </c>
      <c r="K781" s="58">
        <v>0.18900195161835184</v>
      </c>
      <c r="L781" s="58">
        <v>0.19034442458594797</v>
      </c>
      <c r="M781" s="58">
        <v>0.15890822238510932</v>
      </c>
      <c r="N781" s="58">
        <v>3.0456443785410185E-2</v>
      </c>
      <c r="O781" s="58">
        <v>0</v>
      </c>
      <c r="P781" s="58">
        <v>0</v>
      </c>
      <c r="Q781" s="58">
        <v>0</v>
      </c>
      <c r="R781" s="58">
        <v>0</v>
      </c>
      <c r="S781" s="58">
        <v>0</v>
      </c>
      <c r="T781" s="58">
        <v>0</v>
      </c>
      <c r="U781" s="58">
        <v>0</v>
      </c>
      <c r="V781" s="58">
        <v>0</v>
      </c>
      <c r="W781" s="58">
        <v>0</v>
      </c>
      <c r="X781" s="58">
        <v>0</v>
      </c>
      <c r="Y781" s="58">
        <v>0</v>
      </c>
      <c r="Z781" s="58">
        <v>0</v>
      </c>
      <c r="AA781" s="58">
        <v>0</v>
      </c>
      <c r="AB781" s="58">
        <v>0</v>
      </c>
      <c r="AC781" s="58">
        <v>0</v>
      </c>
      <c r="AD781" s="58">
        <v>0</v>
      </c>
      <c r="AE781" s="58">
        <v>0</v>
      </c>
      <c r="AF781" s="58">
        <v>0</v>
      </c>
      <c r="AG781" s="58">
        <v>0</v>
      </c>
      <c r="AH781" s="58">
        <v>0</v>
      </c>
      <c r="AI781" s="58">
        <v>0</v>
      </c>
      <c r="AK781" s="64">
        <f t="shared" si="12"/>
        <v>-2.2031536478936136E-3</v>
      </c>
    </row>
    <row r="782" spans="1:37" x14ac:dyDescent="0.25">
      <c r="A782">
        <v>780</v>
      </c>
      <c r="B782" s="1">
        <v>1.3299999999999999E-2</v>
      </c>
      <c r="C782" s="1">
        <v>1.858726903810429E-4</v>
      </c>
      <c r="D782" s="58">
        <v>5.833704248086183E-3</v>
      </c>
      <c r="E782" s="58">
        <v>0.13847534522941002</v>
      </c>
      <c r="F782" s="58">
        <v>5.6795879058918544E-2</v>
      </c>
      <c r="G782" s="58">
        <v>0.14319118339245698</v>
      </c>
      <c r="H782" s="58">
        <v>0.18083061459112892</v>
      </c>
      <c r="I782" s="58">
        <v>0.15191237308458563</v>
      </c>
      <c r="J782" s="58">
        <v>3.6316259399212639E-2</v>
      </c>
      <c r="K782" s="58">
        <v>6.3509602887219976E-2</v>
      </c>
      <c r="L782" s="58">
        <v>0.1532671794647312</v>
      </c>
      <c r="M782" s="58">
        <v>2.9361945121532961E-2</v>
      </c>
      <c r="N782" s="58">
        <v>4.0505913522716923E-2</v>
      </c>
      <c r="O782" s="58">
        <v>0</v>
      </c>
      <c r="P782" s="58">
        <v>0</v>
      </c>
      <c r="Q782" s="58">
        <v>0</v>
      </c>
      <c r="R782" s="58">
        <v>0</v>
      </c>
      <c r="S782" s="58">
        <v>0</v>
      </c>
      <c r="T782" s="58">
        <v>0</v>
      </c>
      <c r="U782" s="58">
        <v>0</v>
      </c>
      <c r="V782" s="58">
        <v>0</v>
      </c>
      <c r="W782" s="58">
        <v>0</v>
      </c>
      <c r="X782" s="58">
        <v>0</v>
      </c>
      <c r="Y782" s="58">
        <v>0</v>
      </c>
      <c r="Z782" s="58">
        <v>0</v>
      </c>
      <c r="AA782" s="58">
        <v>0</v>
      </c>
      <c r="AB782" s="58">
        <v>0</v>
      </c>
      <c r="AC782" s="58">
        <v>0</v>
      </c>
      <c r="AD782" s="58">
        <v>0</v>
      </c>
      <c r="AE782" s="58">
        <v>0</v>
      </c>
      <c r="AF782" s="58">
        <v>0</v>
      </c>
      <c r="AG782" s="58">
        <v>0</v>
      </c>
      <c r="AH782" s="58">
        <v>0</v>
      </c>
      <c r="AI782" s="58">
        <v>0</v>
      </c>
      <c r="AK782" s="64">
        <f t="shared" si="12"/>
        <v>1.3975390254213753E-2</v>
      </c>
    </row>
    <row r="783" spans="1:37" x14ac:dyDescent="0.25">
      <c r="A783">
        <v>781</v>
      </c>
      <c r="B783" s="1">
        <v>1.4E-2</v>
      </c>
      <c r="C783" s="1">
        <v>1.1087100039329849E-4</v>
      </c>
      <c r="D783" s="58">
        <v>2.6060504188267466E-2</v>
      </c>
      <c r="E783" s="58">
        <v>0.15863555103402899</v>
      </c>
      <c r="F783" s="58">
        <v>0.11275479384526638</v>
      </c>
      <c r="G783" s="58">
        <v>9.6241338468398052E-2</v>
      </c>
      <c r="H783" s="58">
        <v>0.14958122068531426</v>
      </c>
      <c r="I783" s="58">
        <v>3.3341193123609524E-2</v>
      </c>
      <c r="J783" s="58">
        <v>0.14407738972902609</v>
      </c>
      <c r="K783" s="58">
        <v>0.11513445314820314</v>
      </c>
      <c r="L783" s="58">
        <v>3.5780840449006465E-2</v>
      </c>
      <c r="M783" s="58">
        <v>8.0153617073266112E-2</v>
      </c>
      <c r="N783" s="58">
        <v>4.8239098255613462E-2</v>
      </c>
      <c r="O783" s="58">
        <v>0</v>
      </c>
      <c r="P783" s="58">
        <v>0</v>
      </c>
      <c r="Q783" s="58">
        <v>0</v>
      </c>
      <c r="R783" s="58">
        <v>0</v>
      </c>
      <c r="S783" s="58">
        <v>0</v>
      </c>
      <c r="T783" s="58">
        <v>0</v>
      </c>
      <c r="U783" s="58">
        <v>0</v>
      </c>
      <c r="V783" s="58">
        <v>0</v>
      </c>
      <c r="W783" s="58">
        <v>0</v>
      </c>
      <c r="X783" s="58">
        <v>0</v>
      </c>
      <c r="Y783" s="58">
        <v>0</v>
      </c>
      <c r="Z783" s="58">
        <v>0</v>
      </c>
      <c r="AA783" s="58">
        <v>0</v>
      </c>
      <c r="AB783" s="58">
        <v>0</v>
      </c>
      <c r="AC783" s="58">
        <v>0</v>
      </c>
      <c r="AD783" s="58">
        <v>0</v>
      </c>
      <c r="AE783" s="58">
        <v>0</v>
      </c>
      <c r="AF783" s="58">
        <v>0</v>
      </c>
      <c r="AG783" s="58">
        <v>0</v>
      </c>
      <c r="AH783" s="58">
        <v>0</v>
      </c>
      <c r="AI783" s="58">
        <v>0</v>
      </c>
      <c r="AK783" s="64">
        <f t="shared" si="12"/>
        <v>7.9193571709498915E-3</v>
      </c>
    </row>
    <row r="784" spans="1:37" x14ac:dyDescent="0.25">
      <c r="A784">
        <v>782</v>
      </c>
      <c r="B784" s="1">
        <v>1.09E-2</v>
      </c>
      <c r="C784" s="1">
        <v>3.3111508045146739E-5</v>
      </c>
      <c r="D784" s="58">
        <v>0.13545777967588205</v>
      </c>
      <c r="E784" s="58">
        <v>8.9289429514600976E-2</v>
      </c>
      <c r="F784" s="58">
        <v>3.223405389675392E-2</v>
      </c>
      <c r="G784" s="58">
        <v>5.5651271862472769E-2</v>
      </c>
      <c r="H784" s="58">
        <v>1.8879529713707273E-2</v>
      </c>
      <c r="I784" s="58">
        <v>0.13591761196117083</v>
      </c>
      <c r="J784" s="58">
        <v>0.10126404246832714</v>
      </c>
      <c r="K784" s="58">
        <v>7.8442908143198944E-2</v>
      </c>
      <c r="L784" s="58">
        <v>9.3262468298204587E-2</v>
      </c>
      <c r="M784" s="58">
        <v>0.22216433413516964</v>
      </c>
      <c r="N784" s="58">
        <v>3.7436570330511842E-2</v>
      </c>
      <c r="O784" s="58">
        <v>0</v>
      </c>
      <c r="P784" s="58">
        <v>0</v>
      </c>
      <c r="Q784" s="58">
        <v>0</v>
      </c>
      <c r="R784" s="58">
        <v>0</v>
      </c>
      <c r="S784" s="58">
        <v>0</v>
      </c>
      <c r="T784" s="58">
        <v>0</v>
      </c>
      <c r="U784" s="58">
        <v>0</v>
      </c>
      <c r="V784" s="58">
        <v>0</v>
      </c>
      <c r="W784" s="58">
        <v>0</v>
      </c>
      <c r="X784" s="58">
        <v>0</v>
      </c>
      <c r="Y784" s="58">
        <v>0</v>
      </c>
      <c r="Z784" s="58">
        <v>0</v>
      </c>
      <c r="AA784" s="58">
        <v>0</v>
      </c>
      <c r="AB784" s="58">
        <v>0</v>
      </c>
      <c r="AC784" s="58">
        <v>0</v>
      </c>
      <c r="AD784" s="58">
        <v>0</v>
      </c>
      <c r="AE784" s="58">
        <v>0</v>
      </c>
      <c r="AF784" s="58">
        <v>0</v>
      </c>
      <c r="AG784" s="58">
        <v>0</v>
      </c>
      <c r="AH784" s="58">
        <v>0</v>
      </c>
      <c r="AI784" s="58">
        <v>0</v>
      </c>
      <c r="AK784" s="64">
        <f t="shared" si="12"/>
        <v>3.0377530316648385E-3</v>
      </c>
    </row>
    <row r="785" spans="1:37" x14ac:dyDescent="0.25">
      <c r="A785">
        <v>783</v>
      </c>
      <c r="B785" s="1">
        <v>1.1900000000000001E-2</v>
      </c>
      <c r="C785" s="1">
        <v>3.2236528412665213E-4</v>
      </c>
      <c r="D785" s="58">
        <v>8.5637448921983356E-2</v>
      </c>
      <c r="E785" s="58">
        <v>0.15153199406768536</v>
      </c>
      <c r="F785" s="58">
        <v>8.1138307503116153E-2</v>
      </c>
      <c r="G785" s="58">
        <v>0.10539882598425004</v>
      </c>
      <c r="H785" s="58">
        <v>9.9713112952939609E-2</v>
      </c>
      <c r="I785" s="58">
        <v>2.8648527521050144E-2</v>
      </c>
      <c r="J785" s="58">
        <v>9.7884201523928641E-2</v>
      </c>
      <c r="K785" s="58">
        <v>1.7514173977134569E-2</v>
      </c>
      <c r="L785" s="58">
        <v>1.8917925731776242E-2</v>
      </c>
      <c r="M785" s="58">
        <v>0.14764611558050725</v>
      </c>
      <c r="N785" s="58">
        <v>0.16596936623562852</v>
      </c>
      <c r="O785" s="58">
        <v>0</v>
      </c>
      <c r="P785" s="58">
        <v>0</v>
      </c>
      <c r="Q785" s="58">
        <v>0</v>
      </c>
      <c r="R785" s="58">
        <v>0</v>
      </c>
      <c r="S785" s="58">
        <v>0</v>
      </c>
      <c r="T785" s="58">
        <v>0</v>
      </c>
      <c r="U785" s="58">
        <v>0</v>
      </c>
      <c r="V785" s="58">
        <v>0</v>
      </c>
      <c r="W785" s="58">
        <v>0</v>
      </c>
      <c r="X785" s="58">
        <v>0</v>
      </c>
      <c r="Y785" s="58">
        <v>0</v>
      </c>
      <c r="Z785" s="58">
        <v>0</v>
      </c>
      <c r="AA785" s="58">
        <v>0</v>
      </c>
      <c r="AB785" s="58">
        <v>0</v>
      </c>
      <c r="AC785" s="58">
        <v>0</v>
      </c>
      <c r="AD785" s="58">
        <v>0</v>
      </c>
      <c r="AE785" s="58">
        <v>0</v>
      </c>
      <c r="AF785" s="58">
        <v>0</v>
      </c>
      <c r="AG785" s="58">
        <v>0</v>
      </c>
      <c r="AH785" s="58">
        <v>0</v>
      </c>
      <c r="AI785" s="58">
        <v>0</v>
      </c>
      <c r="AK785" s="64">
        <f t="shared" si="12"/>
        <v>2.708951967450858E-2</v>
      </c>
    </row>
    <row r="786" spans="1:37" x14ac:dyDescent="0.25">
      <c r="A786">
        <v>784</v>
      </c>
      <c r="B786" s="1">
        <v>1.1299999999999999E-2</v>
      </c>
      <c r="C786" s="1">
        <v>2.1672197122930086E-4</v>
      </c>
      <c r="D786" s="58">
        <v>8.2858854364335054E-3</v>
      </c>
      <c r="E786" s="58">
        <v>9.2758126869100635E-2</v>
      </c>
      <c r="F786" s="58">
        <v>2.2231962060861431E-2</v>
      </c>
      <c r="G786" s="58">
        <v>7.1218079427441544E-2</v>
      </c>
      <c r="H786" s="58">
        <v>0.20572982836317677</v>
      </c>
      <c r="I786" s="58">
        <v>0.10142365390395358</v>
      </c>
      <c r="J786" s="58">
        <v>0.16757188106584833</v>
      </c>
      <c r="K786" s="58">
        <v>4.0279859454080844E-2</v>
      </c>
      <c r="L786" s="58">
        <v>5.1959524261605576E-3</v>
      </c>
      <c r="M786" s="58">
        <v>0.12964124026230903</v>
      </c>
      <c r="N786" s="58">
        <v>0.15566353073063377</v>
      </c>
      <c r="O786" s="58">
        <v>0</v>
      </c>
      <c r="P786" s="58">
        <v>0</v>
      </c>
      <c r="Q786" s="58">
        <v>0</v>
      </c>
      <c r="R786" s="58">
        <v>0</v>
      </c>
      <c r="S786" s="58">
        <v>0</v>
      </c>
      <c r="T786" s="58">
        <v>0</v>
      </c>
      <c r="U786" s="58">
        <v>0</v>
      </c>
      <c r="V786" s="58">
        <v>0</v>
      </c>
      <c r="W786" s="58">
        <v>0</v>
      </c>
      <c r="X786" s="58">
        <v>0</v>
      </c>
      <c r="Y786" s="58">
        <v>0</v>
      </c>
      <c r="Z786" s="58">
        <v>0</v>
      </c>
      <c r="AA786" s="58">
        <v>0</v>
      </c>
      <c r="AB786" s="58">
        <v>0</v>
      </c>
      <c r="AC786" s="58">
        <v>0</v>
      </c>
      <c r="AD786" s="58">
        <v>0</v>
      </c>
      <c r="AE786" s="58">
        <v>0</v>
      </c>
      <c r="AF786" s="58">
        <v>0</v>
      </c>
      <c r="AG786" s="58">
        <v>0</v>
      </c>
      <c r="AH786" s="58">
        <v>0</v>
      </c>
      <c r="AI786" s="58">
        <v>0</v>
      </c>
      <c r="AK786" s="64">
        <f t="shared" si="12"/>
        <v>1.9178935507017776E-2</v>
      </c>
    </row>
    <row r="787" spans="1:37" x14ac:dyDescent="0.25">
      <c r="A787">
        <v>785</v>
      </c>
      <c r="B787" s="1">
        <v>1.11E-2</v>
      </c>
      <c r="C787" s="1">
        <v>3.4839511259692306E-6</v>
      </c>
      <c r="D787" s="58">
        <v>0.11988953881309795</v>
      </c>
      <c r="E787" s="58">
        <v>8.6829750836005526E-2</v>
      </c>
      <c r="F787" s="58">
        <v>0.13379325832976752</v>
      </c>
      <c r="G787" s="58">
        <v>5.5076000461479854E-2</v>
      </c>
      <c r="H787" s="58">
        <v>0.13342603601240013</v>
      </c>
      <c r="I787" s="58">
        <v>3.236041272584169E-2</v>
      </c>
      <c r="J787" s="58">
        <v>8.8861414663125762E-2</v>
      </c>
      <c r="K787" s="58">
        <v>7.7123457611524004E-2</v>
      </c>
      <c r="L787" s="58">
        <v>5.8445373781500408E-2</v>
      </c>
      <c r="M787" s="58">
        <v>7.4222445595456585E-2</v>
      </c>
      <c r="N787" s="58">
        <v>0.13997231116980047</v>
      </c>
      <c r="O787" s="58">
        <v>0</v>
      </c>
      <c r="P787" s="58">
        <v>0</v>
      </c>
      <c r="Q787" s="58">
        <v>0</v>
      </c>
      <c r="R787" s="58">
        <v>0</v>
      </c>
      <c r="S787" s="58">
        <v>0</v>
      </c>
      <c r="T787" s="58">
        <v>0</v>
      </c>
      <c r="U787" s="58">
        <v>0</v>
      </c>
      <c r="V787" s="58">
        <v>0</v>
      </c>
      <c r="W787" s="58">
        <v>0</v>
      </c>
      <c r="X787" s="58">
        <v>0</v>
      </c>
      <c r="Y787" s="58">
        <v>0</v>
      </c>
      <c r="Z787" s="58">
        <v>0</v>
      </c>
      <c r="AA787" s="58">
        <v>0</v>
      </c>
      <c r="AB787" s="58">
        <v>0</v>
      </c>
      <c r="AC787" s="58">
        <v>0</v>
      </c>
      <c r="AD787" s="58">
        <v>0</v>
      </c>
      <c r="AE787" s="58">
        <v>0</v>
      </c>
      <c r="AF787" s="58">
        <v>0</v>
      </c>
      <c r="AG787" s="58">
        <v>0</v>
      </c>
      <c r="AH787" s="58">
        <v>0</v>
      </c>
      <c r="AI787" s="58">
        <v>0</v>
      </c>
      <c r="AK787" s="64">
        <f t="shared" si="12"/>
        <v>3.1386947080803881E-4</v>
      </c>
    </row>
    <row r="788" spans="1:37" x14ac:dyDescent="0.25">
      <c r="A788">
        <v>786</v>
      </c>
      <c r="B788" s="1">
        <v>1.0200000000000001E-2</v>
      </c>
      <c r="C788" s="1">
        <v>1.0638643379007249E-4</v>
      </c>
      <c r="D788" s="58">
        <v>3.0893942657922922E-2</v>
      </c>
      <c r="E788" s="58">
        <v>8.4986421299434775E-2</v>
      </c>
      <c r="F788" s="58">
        <v>0.10379706373347897</v>
      </c>
      <c r="G788" s="58">
        <v>3.0365384542129711E-2</v>
      </c>
      <c r="H788" s="58">
        <v>0.19215343760796835</v>
      </c>
      <c r="I788" s="58">
        <v>0.15747384824262764</v>
      </c>
      <c r="J788" s="58">
        <v>3.837271388993474E-2</v>
      </c>
      <c r="K788" s="58">
        <v>7.7144485239813475E-3</v>
      </c>
      <c r="L788" s="58">
        <v>0.12332710513678165</v>
      </c>
      <c r="M788" s="58">
        <v>0.13962041595695629</v>
      </c>
      <c r="N788" s="58">
        <v>9.1295218408783602E-2</v>
      </c>
      <c r="O788" s="58">
        <v>0</v>
      </c>
      <c r="P788" s="58">
        <v>0</v>
      </c>
      <c r="Q788" s="58">
        <v>0</v>
      </c>
      <c r="R788" s="58">
        <v>0</v>
      </c>
      <c r="S788" s="58">
        <v>0</v>
      </c>
      <c r="T788" s="58">
        <v>0</v>
      </c>
      <c r="U788" s="58">
        <v>0</v>
      </c>
      <c r="V788" s="58">
        <v>0</v>
      </c>
      <c r="W788" s="58">
        <v>0</v>
      </c>
      <c r="X788" s="58">
        <v>0</v>
      </c>
      <c r="Y788" s="58">
        <v>0</v>
      </c>
      <c r="Z788" s="58">
        <v>0</v>
      </c>
      <c r="AA788" s="58">
        <v>0</v>
      </c>
      <c r="AB788" s="58">
        <v>0</v>
      </c>
      <c r="AC788" s="58">
        <v>0</v>
      </c>
      <c r="AD788" s="58">
        <v>0</v>
      </c>
      <c r="AE788" s="58">
        <v>0</v>
      </c>
      <c r="AF788" s="58">
        <v>0</v>
      </c>
      <c r="AG788" s="58">
        <v>0</v>
      </c>
      <c r="AH788" s="58">
        <v>0</v>
      </c>
      <c r="AI788" s="58">
        <v>0</v>
      </c>
      <c r="AK788" s="64">
        <f t="shared" si="12"/>
        <v>1.0430042528438479E-2</v>
      </c>
    </row>
    <row r="789" spans="1:37" x14ac:dyDescent="0.25">
      <c r="A789">
        <v>787</v>
      </c>
      <c r="B789" s="1">
        <v>1.03E-2</v>
      </c>
      <c r="C789" s="1">
        <v>-6.1107749776049701E-5</v>
      </c>
      <c r="D789" s="58">
        <v>4.3139103881733636E-2</v>
      </c>
      <c r="E789" s="58">
        <v>1.2230564610217862E-2</v>
      </c>
      <c r="F789" s="58">
        <v>3.7281285851332E-3</v>
      </c>
      <c r="G789" s="58">
        <v>0.17549746427727156</v>
      </c>
      <c r="H789" s="58">
        <v>2.849246613374995E-2</v>
      </c>
      <c r="I789" s="58">
        <v>0.10025759196080344</v>
      </c>
      <c r="J789" s="58">
        <v>7.9433726641771382E-2</v>
      </c>
      <c r="K789" s="58">
        <v>0.12547036982085799</v>
      </c>
      <c r="L789" s="58">
        <v>0.14751793290033341</v>
      </c>
      <c r="M789" s="58">
        <v>0.14761697386654385</v>
      </c>
      <c r="N789" s="58">
        <v>0.13661567732158364</v>
      </c>
      <c r="O789" s="58">
        <v>0</v>
      </c>
      <c r="P789" s="58">
        <v>0</v>
      </c>
      <c r="Q789" s="58">
        <v>0</v>
      </c>
      <c r="R789" s="58">
        <v>0</v>
      </c>
      <c r="S789" s="58">
        <v>0</v>
      </c>
      <c r="T789" s="58">
        <v>0</v>
      </c>
      <c r="U789" s="58">
        <v>0</v>
      </c>
      <c r="V789" s="58">
        <v>0</v>
      </c>
      <c r="W789" s="58">
        <v>0</v>
      </c>
      <c r="X789" s="58">
        <v>0</v>
      </c>
      <c r="Y789" s="58">
        <v>0</v>
      </c>
      <c r="Z789" s="58">
        <v>0</v>
      </c>
      <c r="AA789" s="58">
        <v>0</v>
      </c>
      <c r="AB789" s="58">
        <v>0</v>
      </c>
      <c r="AC789" s="58">
        <v>0</v>
      </c>
      <c r="AD789" s="58">
        <v>0</v>
      </c>
      <c r="AE789" s="58">
        <v>0</v>
      </c>
      <c r="AF789" s="58">
        <v>0</v>
      </c>
      <c r="AG789" s="58">
        <v>0</v>
      </c>
      <c r="AH789" s="58">
        <v>0</v>
      </c>
      <c r="AI789" s="58">
        <v>0</v>
      </c>
      <c r="AK789" s="64">
        <f t="shared" si="12"/>
        <v>-5.9327912403931747E-3</v>
      </c>
    </row>
    <row r="790" spans="1:37" x14ac:dyDescent="0.25">
      <c r="A790">
        <v>788</v>
      </c>
      <c r="B790" s="1">
        <v>1.23E-2</v>
      </c>
      <c r="C790" s="1">
        <v>-1.5272067661223658E-4</v>
      </c>
      <c r="D790" s="58">
        <v>9.9413695875277416E-2</v>
      </c>
      <c r="E790" s="58">
        <v>0.11963579202847778</v>
      </c>
      <c r="F790" s="58">
        <v>8.1004130648045791E-2</v>
      </c>
      <c r="G790" s="58">
        <v>2.6850068744010535E-2</v>
      </c>
      <c r="H790" s="58">
        <v>0.15354116081909649</v>
      </c>
      <c r="I790" s="58">
        <v>0.10920695689819969</v>
      </c>
      <c r="J790" s="58">
        <v>2.0895975956118722E-3</v>
      </c>
      <c r="K790" s="58">
        <v>0.12795666297761671</v>
      </c>
      <c r="L790" s="58">
        <v>2.9390695753324005E-2</v>
      </c>
      <c r="M790" s="58">
        <v>0.1455445841523354</v>
      </c>
      <c r="N790" s="58">
        <v>0.10536665450800439</v>
      </c>
      <c r="O790" s="58">
        <v>0</v>
      </c>
      <c r="P790" s="58">
        <v>0</v>
      </c>
      <c r="Q790" s="58">
        <v>0</v>
      </c>
      <c r="R790" s="58">
        <v>0</v>
      </c>
      <c r="S790" s="58">
        <v>0</v>
      </c>
      <c r="T790" s="58">
        <v>0</v>
      </c>
      <c r="U790" s="58">
        <v>0</v>
      </c>
      <c r="V790" s="58">
        <v>0</v>
      </c>
      <c r="W790" s="58">
        <v>0</v>
      </c>
      <c r="X790" s="58">
        <v>0</v>
      </c>
      <c r="Y790" s="58">
        <v>0</v>
      </c>
      <c r="Z790" s="58">
        <v>0</v>
      </c>
      <c r="AA790" s="58">
        <v>0</v>
      </c>
      <c r="AB790" s="58">
        <v>0</v>
      </c>
      <c r="AC790" s="58">
        <v>0</v>
      </c>
      <c r="AD790" s="58">
        <v>0</v>
      </c>
      <c r="AE790" s="58">
        <v>0</v>
      </c>
      <c r="AF790" s="58">
        <v>0</v>
      </c>
      <c r="AG790" s="58">
        <v>0</v>
      </c>
      <c r="AH790" s="58">
        <v>0</v>
      </c>
      <c r="AI790" s="58">
        <v>0</v>
      </c>
      <c r="AK790" s="64">
        <f t="shared" si="12"/>
        <v>-1.241631517172655E-2</v>
      </c>
    </row>
    <row r="791" spans="1:37" x14ac:dyDescent="0.25">
      <c r="A791">
        <v>789</v>
      </c>
      <c r="B791" s="1">
        <v>1.1900000000000001E-2</v>
      </c>
      <c r="C791" s="1">
        <v>-2.9914591654213858E-4</v>
      </c>
      <c r="D791" s="58">
        <v>0.14521518916008247</v>
      </c>
      <c r="E791" s="58">
        <v>4.920487486153069E-2</v>
      </c>
      <c r="F791" s="58">
        <v>0.13314370199209657</v>
      </c>
      <c r="G791" s="58">
        <v>8.1144017884797071E-3</v>
      </c>
      <c r="H791" s="58">
        <v>0.11795060150524173</v>
      </c>
      <c r="I791" s="58">
        <v>1.9932535015752286E-2</v>
      </c>
      <c r="J791" s="58">
        <v>0.13768313826005879</v>
      </c>
      <c r="K791" s="58">
        <v>0.17063048765333841</v>
      </c>
      <c r="L791" s="58">
        <v>2.1731558727267092E-2</v>
      </c>
      <c r="M791" s="58">
        <v>0.12012556411548699</v>
      </c>
      <c r="N791" s="58">
        <v>7.6267946920665269E-2</v>
      </c>
      <c r="O791" s="58">
        <v>0</v>
      </c>
      <c r="P791" s="58">
        <v>0</v>
      </c>
      <c r="Q791" s="58">
        <v>0</v>
      </c>
      <c r="R791" s="58">
        <v>0</v>
      </c>
      <c r="S791" s="58">
        <v>0</v>
      </c>
      <c r="T791" s="58">
        <v>0</v>
      </c>
      <c r="U791" s="58">
        <v>0</v>
      </c>
      <c r="V791" s="58">
        <v>0</v>
      </c>
      <c r="W791" s="58">
        <v>0</v>
      </c>
      <c r="X791" s="58">
        <v>0</v>
      </c>
      <c r="Y791" s="58">
        <v>0</v>
      </c>
      <c r="Z791" s="58">
        <v>0</v>
      </c>
      <c r="AA791" s="58">
        <v>0</v>
      </c>
      <c r="AB791" s="58">
        <v>0</v>
      </c>
      <c r="AC791" s="58">
        <v>0</v>
      </c>
      <c r="AD791" s="58">
        <v>0</v>
      </c>
      <c r="AE791" s="58">
        <v>0</v>
      </c>
      <c r="AF791" s="58">
        <v>0</v>
      </c>
      <c r="AG791" s="58">
        <v>0</v>
      </c>
      <c r="AH791" s="58">
        <v>0</v>
      </c>
      <c r="AI791" s="58">
        <v>0</v>
      </c>
      <c r="AK791" s="64">
        <f t="shared" si="12"/>
        <v>-2.5138312314465425E-2</v>
      </c>
    </row>
    <row r="792" spans="1:37" x14ac:dyDescent="0.25">
      <c r="A792">
        <v>790</v>
      </c>
      <c r="B792" s="1">
        <v>1.0999999999999999E-2</v>
      </c>
      <c r="C792" s="1">
        <v>-1.1996017281275392E-4</v>
      </c>
      <c r="D792" s="58">
        <v>0.16760841759722073</v>
      </c>
      <c r="E792" s="58">
        <v>8.7013419813018571E-3</v>
      </c>
      <c r="F792" s="58">
        <v>0.12795993167254899</v>
      </c>
      <c r="G792" s="58">
        <v>1.2883311898873076E-2</v>
      </c>
      <c r="H792" s="58">
        <v>0.18593738074705274</v>
      </c>
      <c r="I792" s="58">
        <v>0.13282064140389502</v>
      </c>
      <c r="J792" s="58">
        <v>9.7893445755505765E-2</v>
      </c>
      <c r="K792" s="58">
        <v>4.3817878568874473E-2</v>
      </c>
      <c r="L792" s="58">
        <v>0.12978090130153119</v>
      </c>
      <c r="M792" s="58">
        <v>2.3343386409310624E-2</v>
      </c>
      <c r="N792" s="58">
        <v>6.9253362663885445E-2</v>
      </c>
      <c r="O792" s="58">
        <v>0</v>
      </c>
      <c r="P792" s="58">
        <v>0</v>
      </c>
      <c r="Q792" s="58">
        <v>0</v>
      </c>
      <c r="R792" s="58">
        <v>0</v>
      </c>
      <c r="S792" s="58">
        <v>0</v>
      </c>
      <c r="T792" s="58">
        <v>0</v>
      </c>
      <c r="U792" s="58">
        <v>0</v>
      </c>
      <c r="V792" s="58">
        <v>0</v>
      </c>
      <c r="W792" s="58">
        <v>0</v>
      </c>
      <c r="X792" s="58">
        <v>0</v>
      </c>
      <c r="Y792" s="58">
        <v>0</v>
      </c>
      <c r="Z792" s="58">
        <v>0</v>
      </c>
      <c r="AA792" s="58">
        <v>0</v>
      </c>
      <c r="AB792" s="58">
        <v>0</v>
      </c>
      <c r="AC792" s="58">
        <v>0</v>
      </c>
      <c r="AD792" s="58">
        <v>0</v>
      </c>
      <c r="AE792" s="58">
        <v>0</v>
      </c>
      <c r="AF792" s="58">
        <v>0</v>
      </c>
      <c r="AG792" s="58">
        <v>0</v>
      </c>
      <c r="AH792" s="58">
        <v>0</v>
      </c>
      <c r="AI792" s="58">
        <v>0</v>
      </c>
      <c r="AK792" s="64">
        <f t="shared" si="12"/>
        <v>-1.0905470255704902E-2</v>
      </c>
    </row>
    <row r="793" spans="1:37" x14ac:dyDescent="0.25">
      <c r="A793">
        <v>791</v>
      </c>
      <c r="B793" s="1">
        <v>1.3599999999999999E-2</v>
      </c>
      <c r="C793" s="1">
        <v>-1.3508411740137535E-4</v>
      </c>
      <c r="D793" s="58">
        <v>0.1357898345696292</v>
      </c>
      <c r="E793" s="58">
        <v>9.7617830358083857E-2</v>
      </c>
      <c r="F793" s="58">
        <v>3.0847767957791469E-2</v>
      </c>
      <c r="G793" s="58">
        <v>0.11261656888628915</v>
      </c>
      <c r="H793" s="58">
        <v>2.9794371304964051E-2</v>
      </c>
      <c r="I793" s="58">
        <v>0.13865672556718553</v>
      </c>
      <c r="J793" s="58">
        <v>5.3362585445852657E-2</v>
      </c>
      <c r="K793" s="58">
        <v>0.16132107804841528</v>
      </c>
      <c r="L793" s="58">
        <v>0.1009785724737494</v>
      </c>
      <c r="M793" s="58">
        <v>3.6952664160187582E-2</v>
      </c>
      <c r="N793" s="58">
        <v>0.10206200122785179</v>
      </c>
      <c r="O793" s="58">
        <v>0</v>
      </c>
      <c r="P793" s="58">
        <v>0</v>
      </c>
      <c r="Q793" s="58">
        <v>0</v>
      </c>
      <c r="R793" s="58">
        <v>0</v>
      </c>
      <c r="S793" s="58">
        <v>0</v>
      </c>
      <c r="T793" s="58">
        <v>0</v>
      </c>
      <c r="U793" s="58">
        <v>0</v>
      </c>
      <c r="V793" s="58">
        <v>0</v>
      </c>
      <c r="W793" s="58">
        <v>0</v>
      </c>
      <c r="X793" s="58">
        <v>0</v>
      </c>
      <c r="Y793" s="58">
        <v>0</v>
      </c>
      <c r="Z793" s="58">
        <v>0</v>
      </c>
      <c r="AA793" s="58">
        <v>0</v>
      </c>
      <c r="AB793" s="58">
        <v>0</v>
      </c>
      <c r="AC793" s="58">
        <v>0</v>
      </c>
      <c r="AD793" s="58">
        <v>0</v>
      </c>
      <c r="AE793" s="58">
        <v>0</v>
      </c>
      <c r="AF793" s="58">
        <v>0</v>
      </c>
      <c r="AG793" s="58">
        <v>0</v>
      </c>
      <c r="AH793" s="58">
        <v>0</v>
      </c>
      <c r="AI793" s="58">
        <v>0</v>
      </c>
      <c r="AK793" s="64">
        <f t="shared" si="12"/>
        <v>-9.9326556912775997E-3</v>
      </c>
    </row>
    <row r="794" spans="1:37" x14ac:dyDescent="0.25">
      <c r="A794">
        <v>792</v>
      </c>
      <c r="B794" s="1">
        <v>1.2200000000000001E-2</v>
      </c>
      <c r="C794" s="1">
        <v>-3.5929030823438611E-5</v>
      </c>
      <c r="D794" s="58">
        <v>0.10768533184482003</v>
      </c>
      <c r="E794" s="58">
        <v>9.3540843989778355E-2</v>
      </c>
      <c r="F794" s="58">
        <v>9.8008371872932862E-2</v>
      </c>
      <c r="G794" s="58">
        <v>4.3049886130793035E-3</v>
      </c>
      <c r="H794" s="58">
        <v>0.10991219355613764</v>
      </c>
      <c r="I794" s="58">
        <v>4.7982829127960099E-2</v>
      </c>
      <c r="J794" s="58">
        <v>0.13753506329866727</v>
      </c>
      <c r="K794" s="58">
        <v>0.14980065933575964</v>
      </c>
      <c r="L794" s="58">
        <v>0.12727132049885317</v>
      </c>
      <c r="M794" s="58">
        <v>3.5658646482682563E-2</v>
      </c>
      <c r="N794" s="58">
        <v>8.829975137932905E-2</v>
      </c>
      <c r="O794" s="58">
        <v>0</v>
      </c>
      <c r="P794" s="58">
        <v>0</v>
      </c>
      <c r="Q794" s="58">
        <v>0</v>
      </c>
      <c r="R794" s="58">
        <v>0</v>
      </c>
      <c r="S794" s="58">
        <v>0</v>
      </c>
      <c r="T794" s="58">
        <v>0</v>
      </c>
      <c r="U794" s="58">
        <v>0</v>
      </c>
      <c r="V794" s="58">
        <v>0</v>
      </c>
      <c r="W794" s="58">
        <v>0</v>
      </c>
      <c r="X794" s="58">
        <v>0</v>
      </c>
      <c r="Y794" s="58">
        <v>0</v>
      </c>
      <c r="Z794" s="58">
        <v>0</v>
      </c>
      <c r="AA794" s="58">
        <v>0</v>
      </c>
      <c r="AB794" s="58">
        <v>0</v>
      </c>
      <c r="AC794" s="58">
        <v>0</v>
      </c>
      <c r="AD794" s="58">
        <v>0</v>
      </c>
      <c r="AE794" s="58">
        <v>0</v>
      </c>
      <c r="AF794" s="58">
        <v>0</v>
      </c>
      <c r="AG794" s="58">
        <v>0</v>
      </c>
      <c r="AH794" s="58">
        <v>0</v>
      </c>
      <c r="AI794" s="58">
        <v>0</v>
      </c>
      <c r="AK794" s="64">
        <f t="shared" si="12"/>
        <v>-2.9450025265113614E-3</v>
      </c>
    </row>
    <row r="795" spans="1:37" x14ac:dyDescent="0.25">
      <c r="A795">
        <v>793</v>
      </c>
      <c r="B795" s="1">
        <v>1.2800000000000001E-2</v>
      </c>
      <c r="C795" s="1">
        <v>-3.9354367660510451E-4</v>
      </c>
      <c r="D795" s="58">
        <v>0.15414540487542347</v>
      </c>
      <c r="E795" s="58">
        <v>5.728999775697468E-2</v>
      </c>
      <c r="F795" s="58">
        <v>0.12262352622715657</v>
      </c>
      <c r="G795" s="58">
        <v>4.201545136204924E-2</v>
      </c>
      <c r="H795" s="58">
        <v>5.3397784396705027E-2</v>
      </c>
      <c r="I795" s="58">
        <v>8.9129205081330501E-2</v>
      </c>
      <c r="J795" s="58">
        <v>1.9135423964242105E-2</v>
      </c>
      <c r="K795" s="58">
        <v>0.18826506082296379</v>
      </c>
      <c r="L795" s="58">
        <v>7.0913697245754595E-2</v>
      </c>
      <c r="M795" s="58">
        <v>4.3347123671422814E-2</v>
      </c>
      <c r="N795" s="58">
        <v>0.15973732459597731</v>
      </c>
      <c r="O795" s="58">
        <v>0</v>
      </c>
      <c r="P795" s="58">
        <v>0</v>
      </c>
      <c r="Q795" s="58">
        <v>0</v>
      </c>
      <c r="R795" s="58">
        <v>0</v>
      </c>
      <c r="S795" s="58">
        <v>0</v>
      </c>
      <c r="T795" s="58">
        <v>0</v>
      </c>
      <c r="U795" s="58">
        <v>0</v>
      </c>
      <c r="V795" s="58">
        <v>0</v>
      </c>
      <c r="W795" s="58">
        <v>0</v>
      </c>
      <c r="X795" s="58">
        <v>0</v>
      </c>
      <c r="Y795" s="58">
        <v>0</v>
      </c>
      <c r="Z795" s="58">
        <v>0</v>
      </c>
      <c r="AA795" s="58">
        <v>0</v>
      </c>
      <c r="AB795" s="58">
        <v>0</v>
      </c>
      <c r="AC795" s="58">
        <v>0</v>
      </c>
      <c r="AD795" s="58">
        <v>0</v>
      </c>
      <c r="AE795" s="58">
        <v>0</v>
      </c>
      <c r="AF795" s="58">
        <v>0</v>
      </c>
      <c r="AG795" s="58">
        <v>0</v>
      </c>
      <c r="AH795" s="58">
        <v>0</v>
      </c>
      <c r="AI795" s="58">
        <v>0</v>
      </c>
      <c r="AK795" s="64">
        <f t="shared" si="12"/>
        <v>-3.0745599734773789E-2</v>
      </c>
    </row>
    <row r="796" spans="1:37" x14ac:dyDescent="0.25">
      <c r="A796">
        <v>794</v>
      </c>
      <c r="B796" s="1">
        <v>1.3100000000000001E-2</v>
      </c>
      <c r="C796" s="1">
        <v>1.2960458066084061E-4</v>
      </c>
      <c r="D796" s="58">
        <v>7.8033197944182411E-2</v>
      </c>
      <c r="E796" s="58">
        <v>6.455865710510568E-2</v>
      </c>
      <c r="F796" s="58">
        <v>1.3739254341874851E-2</v>
      </c>
      <c r="G796" s="58">
        <v>0.18791453140123413</v>
      </c>
      <c r="H796" s="58">
        <v>0.20219514538822983</v>
      </c>
      <c r="I796" s="58">
        <v>5.1904902896070804E-2</v>
      </c>
      <c r="J796" s="58">
        <v>0.18944933566050542</v>
      </c>
      <c r="K796" s="58">
        <v>7.8147725310554778E-2</v>
      </c>
      <c r="L796" s="58">
        <v>6.4030970161994202E-3</v>
      </c>
      <c r="M796" s="58">
        <v>4.6292012446821837E-2</v>
      </c>
      <c r="N796" s="58">
        <v>8.1362140489221038E-2</v>
      </c>
      <c r="O796" s="58">
        <v>0</v>
      </c>
      <c r="P796" s="58">
        <v>0</v>
      </c>
      <c r="Q796" s="58">
        <v>0</v>
      </c>
      <c r="R796" s="58">
        <v>0</v>
      </c>
      <c r="S796" s="58">
        <v>0</v>
      </c>
      <c r="T796" s="58">
        <v>0</v>
      </c>
      <c r="U796" s="58">
        <v>0</v>
      </c>
      <c r="V796" s="58">
        <v>0</v>
      </c>
      <c r="W796" s="58">
        <v>0</v>
      </c>
      <c r="X796" s="58">
        <v>0</v>
      </c>
      <c r="Y796" s="58">
        <v>0</v>
      </c>
      <c r="Z796" s="58">
        <v>0</v>
      </c>
      <c r="AA796" s="58">
        <v>0</v>
      </c>
      <c r="AB796" s="58">
        <v>0</v>
      </c>
      <c r="AC796" s="58">
        <v>0</v>
      </c>
      <c r="AD796" s="58">
        <v>0</v>
      </c>
      <c r="AE796" s="58">
        <v>0</v>
      </c>
      <c r="AF796" s="58">
        <v>0</v>
      </c>
      <c r="AG796" s="58">
        <v>0</v>
      </c>
      <c r="AH796" s="58">
        <v>0</v>
      </c>
      <c r="AI796" s="58">
        <v>0</v>
      </c>
      <c r="AK796" s="64">
        <f t="shared" si="12"/>
        <v>9.893479439758825E-3</v>
      </c>
    </row>
    <row r="797" spans="1:37" x14ac:dyDescent="0.25">
      <c r="A797">
        <v>795</v>
      </c>
      <c r="B797" s="1">
        <v>1.2999999999999999E-2</v>
      </c>
      <c r="C797" s="1">
        <v>7.4707535018595997E-5</v>
      </c>
      <c r="D797" s="58">
        <v>0.13526411210934855</v>
      </c>
      <c r="E797" s="58">
        <v>0.12650164172233067</v>
      </c>
      <c r="F797" s="58">
        <v>0.12846569552852627</v>
      </c>
      <c r="G797" s="58">
        <v>0.13552238956016607</v>
      </c>
      <c r="H797" s="58">
        <v>0.10243108760912911</v>
      </c>
      <c r="I797" s="58">
        <v>7.8965928278122363E-2</v>
      </c>
      <c r="J797" s="58">
        <v>5.7211806621281266E-2</v>
      </c>
      <c r="K797" s="58">
        <v>4.8548541302928877E-2</v>
      </c>
      <c r="L797" s="58">
        <v>6.3325658609937968E-2</v>
      </c>
      <c r="M797" s="58">
        <v>7.0919859641957295E-2</v>
      </c>
      <c r="N797" s="58">
        <v>5.2843279016271387E-2</v>
      </c>
      <c r="O797" s="58">
        <v>0</v>
      </c>
      <c r="P797" s="58">
        <v>0</v>
      </c>
      <c r="Q797" s="58">
        <v>0</v>
      </c>
      <c r="R797" s="58">
        <v>0</v>
      </c>
      <c r="S797" s="58">
        <v>0</v>
      </c>
      <c r="T797" s="58">
        <v>0</v>
      </c>
      <c r="U797" s="58">
        <v>0</v>
      </c>
      <c r="V797" s="58">
        <v>0</v>
      </c>
      <c r="W797" s="58">
        <v>0</v>
      </c>
      <c r="X797" s="58">
        <v>0</v>
      </c>
      <c r="Y797" s="58">
        <v>0</v>
      </c>
      <c r="Z797" s="58">
        <v>0</v>
      </c>
      <c r="AA797" s="58">
        <v>0</v>
      </c>
      <c r="AB797" s="58">
        <v>0</v>
      </c>
      <c r="AC797" s="58">
        <v>0</v>
      </c>
      <c r="AD797" s="58">
        <v>0</v>
      </c>
      <c r="AE797" s="58">
        <v>0</v>
      </c>
      <c r="AF797" s="58">
        <v>0</v>
      </c>
      <c r="AG797" s="58">
        <v>0</v>
      </c>
      <c r="AH797" s="58">
        <v>0</v>
      </c>
      <c r="AI797" s="58">
        <v>0</v>
      </c>
      <c r="AK797" s="64">
        <f t="shared" si="12"/>
        <v>5.7467334629689231E-3</v>
      </c>
    </row>
    <row r="798" spans="1:37" x14ac:dyDescent="0.25">
      <c r="A798">
        <v>796</v>
      </c>
      <c r="B798" s="1">
        <v>0.01</v>
      </c>
      <c r="C798" s="1">
        <v>3.0222246793851061E-5</v>
      </c>
      <c r="D798" s="58">
        <v>2.3082176865143265E-2</v>
      </c>
      <c r="E798" s="58">
        <v>4.3098990852651155E-2</v>
      </c>
      <c r="F798" s="58">
        <v>5.2377483124129404E-2</v>
      </c>
      <c r="G798" s="58">
        <v>0.10805858686347082</v>
      </c>
      <c r="H798" s="58">
        <v>7.3018720446544278E-3</v>
      </c>
      <c r="I798" s="58">
        <v>0.12792585193354636</v>
      </c>
      <c r="J798" s="58">
        <v>0.13638009953038419</v>
      </c>
      <c r="K798" s="58">
        <v>8.4493650794334116E-2</v>
      </c>
      <c r="L798" s="58">
        <v>0.12868407832240419</v>
      </c>
      <c r="M798" s="58">
        <v>0.15098332810550719</v>
      </c>
      <c r="N798" s="58">
        <v>0.13761388156377502</v>
      </c>
      <c r="O798" s="58">
        <v>0</v>
      </c>
      <c r="P798" s="58">
        <v>0</v>
      </c>
      <c r="Q798" s="58">
        <v>0</v>
      </c>
      <c r="R798" s="58">
        <v>0</v>
      </c>
      <c r="S798" s="58">
        <v>0</v>
      </c>
      <c r="T798" s="58">
        <v>0</v>
      </c>
      <c r="U798" s="58">
        <v>0</v>
      </c>
      <c r="V798" s="58">
        <v>0</v>
      </c>
      <c r="W798" s="58">
        <v>0</v>
      </c>
      <c r="X798" s="58">
        <v>0</v>
      </c>
      <c r="Y798" s="58">
        <v>0</v>
      </c>
      <c r="Z798" s="58">
        <v>0</v>
      </c>
      <c r="AA798" s="58">
        <v>0</v>
      </c>
      <c r="AB798" s="58">
        <v>0</v>
      </c>
      <c r="AC798" s="58">
        <v>0</v>
      </c>
      <c r="AD798" s="58">
        <v>0</v>
      </c>
      <c r="AE798" s="58">
        <v>0</v>
      </c>
      <c r="AF798" s="58">
        <v>0</v>
      </c>
      <c r="AG798" s="58">
        <v>0</v>
      </c>
      <c r="AH798" s="58">
        <v>0</v>
      </c>
      <c r="AI798" s="58">
        <v>0</v>
      </c>
      <c r="AK798" s="64">
        <f t="shared" si="12"/>
        <v>3.0222246793851059E-3</v>
      </c>
    </row>
    <row r="799" spans="1:37" x14ac:dyDescent="0.25">
      <c r="A799">
        <v>797</v>
      </c>
      <c r="B799" s="1">
        <v>1.29E-2</v>
      </c>
      <c r="C799" s="1">
        <v>2.3912584951742304E-4</v>
      </c>
      <c r="D799" s="58">
        <v>0.13337559883835856</v>
      </c>
      <c r="E799" s="58">
        <v>0.1444321095237544</v>
      </c>
      <c r="F799" s="58">
        <v>5.3588454165196302E-2</v>
      </c>
      <c r="G799" s="58">
        <v>0.11929081463228723</v>
      </c>
      <c r="H799" s="58">
        <v>4.448002444433509E-2</v>
      </c>
      <c r="I799" s="58">
        <v>5.4842362764079687E-2</v>
      </c>
      <c r="J799" s="58">
        <v>0.14913180936767456</v>
      </c>
      <c r="K799" s="58">
        <v>6.0919974341470361E-2</v>
      </c>
      <c r="L799" s="58">
        <v>2.60171085215548E-2</v>
      </c>
      <c r="M799" s="58">
        <v>0.10512608283855093</v>
      </c>
      <c r="N799" s="58">
        <v>0.10879566056273819</v>
      </c>
      <c r="O799" s="58">
        <v>0</v>
      </c>
      <c r="P799" s="58">
        <v>0</v>
      </c>
      <c r="Q799" s="58">
        <v>0</v>
      </c>
      <c r="R799" s="58">
        <v>0</v>
      </c>
      <c r="S799" s="58">
        <v>0</v>
      </c>
      <c r="T799" s="58">
        <v>0</v>
      </c>
      <c r="U799" s="58">
        <v>0</v>
      </c>
      <c r="V799" s="58">
        <v>0</v>
      </c>
      <c r="W799" s="58">
        <v>0</v>
      </c>
      <c r="X799" s="58">
        <v>0</v>
      </c>
      <c r="Y799" s="58">
        <v>0</v>
      </c>
      <c r="Z799" s="58">
        <v>0</v>
      </c>
      <c r="AA799" s="58">
        <v>0</v>
      </c>
      <c r="AB799" s="58">
        <v>0</v>
      </c>
      <c r="AC799" s="58">
        <v>0</v>
      </c>
      <c r="AD799" s="58">
        <v>0</v>
      </c>
      <c r="AE799" s="58">
        <v>0</v>
      </c>
      <c r="AF799" s="58">
        <v>0</v>
      </c>
      <c r="AG799" s="58">
        <v>0</v>
      </c>
      <c r="AH799" s="58">
        <v>0</v>
      </c>
      <c r="AI799" s="58">
        <v>0</v>
      </c>
      <c r="AK799" s="64">
        <f t="shared" si="12"/>
        <v>1.8536887559490157E-2</v>
      </c>
    </row>
    <row r="800" spans="1:37" x14ac:dyDescent="0.25">
      <c r="A800">
        <v>798</v>
      </c>
      <c r="B800" s="1">
        <v>1.2999999999999999E-2</v>
      </c>
      <c r="C800" s="1">
        <v>2.5769286949514766E-4</v>
      </c>
      <c r="D800" s="58">
        <v>3.4039883580006557E-2</v>
      </c>
      <c r="E800" s="58">
        <v>0.15638459904484717</v>
      </c>
      <c r="F800" s="58">
        <v>7.9001855475282642E-2</v>
      </c>
      <c r="G800" s="58">
        <v>0.11851225487554201</v>
      </c>
      <c r="H800" s="58">
        <v>9.7051349788052493E-2</v>
      </c>
      <c r="I800" s="58">
        <v>4.0170528659707244E-2</v>
      </c>
      <c r="J800" s="58">
        <v>0.1107014587048972</v>
      </c>
      <c r="K800" s="58">
        <v>8.384866266430209E-2</v>
      </c>
      <c r="L800" s="58">
        <v>9.1403676221435776E-2</v>
      </c>
      <c r="M800" s="58">
        <v>5.855247952354134E-2</v>
      </c>
      <c r="N800" s="58">
        <v>0.13033325146238561</v>
      </c>
      <c r="O800" s="58">
        <v>0</v>
      </c>
      <c r="P800" s="58">
        <v>0</v>
      </c>
      <c r="Q800" s="58">
        <v>0</v>
      </c>
      <c r="R800" s="58">
        <v>0</v>
      </c>
      <c r="S800" s="58">
        <v>0</v>
      </c>
      <c r="T800" s="58">
        <v>0</v>
      </c>
      <c r="U800" s="58">
        <v>0</v>
      </c>
      <c r="V800" s="58">
        <v>0</v>
      </c>
      <c r="W800" s="58">
        <v>0</v>
      </c>
      <c r="X800" s="58">
        <v>0</v>
      </c>
      <c r="Y800" s="58">
        <v>0</v>
      </c>
      <c r="Z800" s="58">
        <v>0</v>
      </c>
      <c r="AA800" s="58">
        <v>0</v>
      </c>
      <c r="AB800" s="58">
        <v>0</v>
      </c>
      <c r="AC800" s="58">
        <v>0</v>
      </c>
      <c r="AD800" s="58">
        <v>0</v>
      </c>
      <c r="AE800" s="58">
        <v>0</v>
      </c>
      <c r="AF800" s="58">
        <v>0</v>
      </c>
      <c r="AG800" s="58">
        <v>0</v>
      </c>
      <c r="AH800" s="58">
        <v>0</v>
      </c>
      <c r="AI800" s="58">
        <v>0</v>
      </c>
      <c r="AK800" s="64">
        <f t="shared" si="12"/>
        <v>1.9822528422703666E-2</v>
      </c>
    </row>
    <row r="801" spans="1:37" x14ac:dyDescent="0.25">
      <c r="A801">
        <v>799</v>
      </c>
      <c r="B801" s="1">
        <v>1.03E-2</v>
      </c>
      <c r="C801" s="1">
        <v>2.4125605210520849E-5</v>
      </c>
      <c r="D801" s="58">
        <v>3.7144853792926556E-2</v>
      </c>
      <c r="E801" s="58">
        <v>3.7491242012097324E-2</v>
      </c>
      <c r="F801" s="58">
        <v>5.7271560766790013E-2</v>
      </c>
      <c r="G801" s="58">
        <v>0.15988350676019653</v>
      </c>
      <c r="H801" s="58">
        <v>7.0555962230581956E-2</v>
      </c>
      <c r="I801" s="58">
        <v>0.15317234550093453</v>
      </c>
      <c r="J801" s="58">
        <v>7.7565095859557412E-2</v>
      </c>
      <c r="K801" s="58">
        <v>4.6706197980385757E-2</v>
      </c>
      <c r="L801" s="58">
        <v>0.14351962860867884</v>
      </c>
      <c r="M801" s="58">
        <v>0.17932374861331166</v>
      </c>
      <c r="N801" s="58">
        <v>3.7365857874539443E-2</v>
      </c>
      <c r="O801" s="58">
        <v>0</v>
      </c>
      <c r="P801" s="58">
        <v>0</v>
      </c>
      <c r="Q801" s="58">
        <v>0</v>
      </c>
      <c r="R801" s="58">
        <v>0</v>
      </c>
      <c r="S801" s="58">
        <v>0</v>
      </c>
      <c r="T801" s="58">
        <v>0</v>
      </c>
      <c r="U801" s="58">
        <v>0</v>
      </c>
      <c r="V801" s="58">
        <v>0</v>
      </c>
      <c r="W801" s="58">
        <v>0</v>
      </c>
      <c r="X801" s="58">
        <v>0</v>
      </c>
      <c r="Y801" s="58">
        <v>0</v>
      </c>
      <c r="Z801" s="58">
        <v>0</v>
      </c>
      <c r="AA801" s="58">
        <v>0</v>
      </c>
      <c r="AB801" s="58">
        <v>0</v>
      </c>
      <c r="AC801" s="58">
        <v>0</v>
      </c>
      <c r="AD801" s="58">
        <v>0</v>
      </c>
      <c r="AE801" s="58">
        <v>0</v>
      </c>
      <c r="AF801" s="58">
        <v>0</v>
      </c>
      <c r="AG801" s="58">
        <v>0</v>
      </c>
      <c r="AH801" s="58">
        <v>0</v>
      </c>
      <c r="AI801" s="58">
        <v>0</v>
      </c>
      <c r="AK801" s="64">
        <f t="shared" si="12"/>
        <v>2.342291768011733E-3</v>
      </c>
    </row>
    <row r="802" spans="1:37" x14ac:dyDescent="0.25">
      <c r="A802">
        <v>800</v>
      </c>
      <c r="B802" s="1">
        <v>1.26E-2</v>
      </c>
      <c r="C802" s="1">
        <v>3.4819717840023638E-4</v>
      </c>
      <c r="D802" s="58">
        <v>2.3323770419003017E-2</v>
      </c>
      <c r="E802" s="58">
        <v>0.16175744369682071</v>
      </c>
      <c r="F802" s="58">
        <v>2.7833908077570177E-2</v>
      </c>
      <c r="G802" s="58">
        <v>0.16823295707223979</v>
      </c>
      <c r="H802" s="58">
        <v>3.8284194664074248E-3</v>
      </c>
      <c r="I802" s="58">
        <v>0.18312643080402202</v>
      </c>
      <c r="J802" s="58">
        <v>2.0595059319619247E-2</v>
      </c>
      <c r="K802" s="58">
        <v>9.4781124423542733E-3</v>
      </c>
      <c r="L802" s="58">
        <v>0.15891265928205864</v>
      </c>
      <c r="M802" s="58">
        <v>0.16601441627006527</v>
      </c>
      <c r="N802" s="58">
        <v>7.6896823149839519E-2</v>
      </c>
      <c r="O802" s="58">
        <v>0</v>
      </c>
      <c r="P802" s="58">
        <v>0</v>
      </c>
      <c r="Q802" s="58">
        <v>0</v>
      </c>
      <c r="R802" s="58">
        <v>0</v>
      </c>
      <c r="S802" s="58">
        <v>0</v>
      </c>
      <c r="T802" s="58">
        <v>0</v>
      </c>
      <c r="U802" s="58">
        <v>0</v>
      </c>
      <c r="V802" s="58">
        <v>0</v>
      </c>
      <c r="W802" s="58">
        <v>0</v>
      </c>
      <c r="X802" s="58">
        <v>0</v>
      </c>
      <c r="Y802" s="58">
        <v>0</v>
      </c>
      <c r="Z802" s="58">
        <v>0</v>
      </c>
      <c r="AA802" s="58">
        <v>0</v>
      </c>
      <c r="AB802" s="58">
        <v>0</v>
      </c>
      <c r="AC802" s="58">
        <v>0</v>
      </c>
      <c r="AD802" s="58">
        <v>0</v>
      </c>
      <c r="AE802" s="58">
        <v>0</v>
      </c>
      <c r="AF802" s="58">
        <v>0</v>
      </c>
      <c r="AG802" s="58">
        <v>0</v>
      </c>
      <c r="AH802" s="58">
        <v>0</v>
      </c>
      <c r="AI802" s="58">
        <v>0</v>
      </c>
      <c r="AK802" s="64">
        <f t="shared" si="12"/>
        <v>2.7634696698431459E-2</v>
      </c>
    </row>
    <row r="803" spans="1:37" x14ac:dyDescent="0.25">
      <c r="A803">
        <v>801</v>
      </c>
      <c r="B803" s="1">
        <v>1.32E-2</v>
      </c>
      <c r="C803" s="1">
        <v>-4.2595919259347324E-4</v>
      </c>
      <c r="D803" s="58">
        <v>0.11540278532795697</v>
      </c>
      <c r="E803" s="58">
        <v>3.8740192973893202E-2</v>
      </c>
      <c r="F803" s="58">
        <v>0.1430986020620586</v>
      </c>
      <c r="G803" s="58">
        <v>0.13421773539567319</v>
      </c>
      <c r="H803" s="58">
        <v>0.1837977053231544</v>
      </c>
      <c r="I803" s="58">
        <v>9.3970181698917202E-2</v>
      </c>
      <c r="J803" s="58">
        <v>1.9171547380017952E-2</v>
      </c>
      <c r="K803" s="58">
        <v>0.1533027732970362</v>
      </c>
      <c r="L803" s="58">
        <v>2.7944210512757469E-2</v>
      </c>
      <c r="M803" s="58">
        <v>5.8855544153076214E-2</v>
      </c>
      <c r="N803" s="58">
        <v>3.1498721875458685E-2</v>
      </c>
      <c r="O803" s="58">
        <v>0</v>
      </c>
      <c r="P803" s="58">
        <v>0</v>
      </c>
      <c r="Q803" s="58">
        <v>0</v>
      </c>
      <c r="R803" s="58">
        <v>0</v>
      </c>
      <c r="S803" s="58">
        <v>0</v>
      </c>
      <c r="T803" s="58">
        <v>0</v>
      </c>
      <c r="U803" s="58">
        <v>0</v>
      </c>
      <c r="V803" s="58">
        <v>0</v>
      </c>
      <c r="W803" s="58">
        <v>0</v>
      </c>
      <c r="X803" s="58">
        <v>0</v>
      </c>
      <c r="Y803" s="58">
        <v>0</v>
      </c>
      <c r="Z803" s="58">
        <v>0</v>
      </c>
      <c r="AA803" s="58">
        <v>0</v>
      </c>
      <c r="AB803" s="58">
        <v>0</v>
      </c>
      <c r="AC803" s="58">
        <v>0</v>
      </c>
      <c r="AD803" s="58">
        <v>0</v>
      </c>
      <c r="AE803" s="58">
        <v>0</v>
      </c>
      <c r="AF803" s="58">
        <v>0</v>
      </c>
      <c r="AG803" s="58">
        <v>0</v>
      </c>
      <c r="AH803" s="58">
        <v>0</v>
      </c>
      <c r="AI803" s="58">
        <v>0</v>
      </c>
      <c r="AK803" s="64">
        <f t="shared" si="12"/>
        <v>-3.2269635802535848E-2</v>
      </c>
    </row>
    <row r="804" spans="1:37" x14ac:dyDescent="0.25">
      <c r="A804">
        <v>802</v>
      </c>
      <c r="B804" s="1">
        <v>1.24E-2</v>
      </c>
      <c r="C804" s="1">
        <v>1.4412059203965883E-4</v>
      </c>
      <c r="D804" s="58">
        <v>0.20299905541613042</v>
      </c>
      <c r="E804" s="58">
        <v>0.11573892678533147</v>
      </c>
      <c r="F804" s="58">
        <v>0.16751553873630917</v>
      </c>
      <c r="G804" s="58">
        <v>6.6099800288705143E-2</v>
      </c>
      <c r="H804" s="58">
        <v>7.4483671994371309E-2</v>
      </c>
      <c r="I804" s="58">
        <v>1.6942402355150456E-2</v>
      </c>
      <c r="J804" s="58">
        <v>0.13035226909240552</v>
      </c>
      <c r="K804" s="58">
        <v>3.6170289034993947E-2</v>
      </c>
      <c r="L804" s="58">
        <v>8.2485701616775417E-2</v>
      </c>
      <c r="M804" s="58">
        <v>2.970390778132868E-2</v>
      </c>
      <c r="N804" s="58">
        <v>7.7508436898498373E-2</v>
      </c>
      <c r="O804" s="58">
        <v>0</v>
      </c>
      <c r="P804" s="58">
        <v>0</v>
      </c>
      <c r="Q804" s="58">
        <v>0</v>
      </c>
      <c r="R804" s="58">
        <v>0</v>
      </c>
      <c r="S804" s="58">
        <v>0</v>
      </c>
      <c r="T804" s="58">
        <v>0</v>
      </c>
      <c r="U804" s="58">
        <v>0</v>
      </c>
      <c r="V804" s="58">
        <v>0</v>
      </c>
      <c r="W804" s="58">
        <v>0</v>
      </c>
      <c r="X804" s="58">
        <v>0</v>
      </c>
      <c r="Y804" s="58">
        <v>0</v>
      </c>
      <c r="Z804" s="58">
        <v>0</v>
      </c>
      <c r="AA804" s="58">
        <v>0</v>
      </c>
      <c r="AB804" s="58">
        <v>0</v>
      </c>
      <c r="AC804" s="58">
        <v>0</v>
      </c>
      <c r="AD804" s="58">
        <v>0</v>
      </c>
      <c r="AE804" s="58">
        <v>0</v>
      </c>
      <c r="AF804" s="58">
        <v>0</v>
      </c>
      <c r="AG804" s="58">
        <v>0</v>
      </c>
      <c r="AH804" s="58">
        <v>0</v>
      </c>
      <c r="AI804" s="58">
        <v>0</v>
      </c>
      <c r="AK804" s="64">
        <f t="shared" si="12"/>
        <v>1.1622628390295067E-2</v>
      </c>
    </row>
    <row r="805" spans="1:37" x14ac:dyDescent="0.25">
      <c r="A805">
        <v>803</v>
      </c>
      <c r="B805" s="1">
        <v>1.24E-2</v>
      </c>
      <c r="C805" s="1">
        <v>-1.8543362304748745E-4</v>
      </c>
      <c r="D805" s="58">
        <v>0.16910371231523147</v>
      </c>
      <c r="E805" s="58">
        <v>7.3592762773167036E-2</v>
      </c>
      <c r="F805" s="58">
        <v>0.14898650685339374</v>
      </c>
      <c r="G805" s="58">
        <v>6.5553124943598093E-2</v>
      </c>
      <c r="H805" s="58">
        <v>8.756580616245159E-2</v>
      </c>
      <c r="I805" s="58">
        <v>9.0564918569478889E-2</v>
      </c>
      <c r="J805" s="58">
        <v>6.0515090330126031E-2</v>
      </c>
      <c r="K805" s="58">
        <v>0.10413801944007067</v>
      </c>
      <c r="L805" s="58">
        <v>6.9270080890557334E-2</v>
      </c>
      <c r="M805" s="58">
        <v>2.2074282947423276E-2</v>
      </c>
      <c r="N805" s="58">
        <v>0.10863569477450206</v>
      </c>
      <c r="O805" s="58">
        <v>0</v>
      </c>
      <c r="P805" s="58">
        <v>0</v>
      </c>
      <c r="Q805" s="58">
        <v>0</v>
      </c>
      <c r="R805" s="58">
        <v>0</v>
      </c>
      <c r="S805" s="58">
        <v>0</v>
      </c>
      <c r="T805" s="58">
        <v>0</v>
      </c>
      <c r="U805" s="58">
        <v>0</v>
      </c>
      <c r="V805" s="58">
        <v>0</v>
      </c>
      <c r="W805" s="58">
        <v>0</v>
      </c>
      <c r="X805" s="58">
        <v>0</v>
      </c>
      <c r="Y805" s="58">
        <v>0</v>
      </c>
      <c r="Z805" s="58">
        <v>0</v>
      </c>
      <c r="AA805" s="58">
        <v>0</v>
      </c>
      <c r="AB805" s="58">
        <v>0</v>
      </c>
      <c r="AC805" s="58">
        <v>0</v>
      </c>
      <c r="AD805" s="58">
        <v>0</v>
      </c>
      <c r="AE805" s="58">
        <v>0</v>
      </c>
      <c r="AF805" s="58">
        <v>0</v>
      </c>
      <c r="AG805" s="58">
        <v>0</v>
      </c>
      <c r="AH805" s="58">
        <v>0</v>
      </c>
      <c r="AI805" s="58">
        <v>0</v>
      </c>
      <c r="AK805" s="64">
        <f t="shared" si="12"/>
        <v>-1.4954324439313504E-2</v>
      </c>
    </row>
    <row r="806" spans="1:37" x14ac:dyDescent="0.25">
      <c r="A806">
        <v>804</v>
      </c>
      <c r="B806" s="1">
        <v>1.01E-2</v>
      </c>
      <c r="C806" s="1">
        <v>-2.4949376450671639E-4</v>
      </c>
      <c r="D806" s="58">
        <v>0.15699920324081568</v>
      </c>
      <c r="E806" s="58">
        <v>2.6182552479178832E-3</v>
      </c>
      <c r="F806" s="58">
        <v>3.507160789530249E-2</v>
      </c>
      <c r="G806" s="58">
        <v>6.7218278932706418E-2</v>
      </c>
      <c r="H806" s="58">
        <v>1.17859775179814E-3</v>
      </c>
      <c r="I806" s="58">
        <v>6.8690158019256417E-2</v>
      </c>
      <c r="J806" s="58">
        <v>0.10302765706088646</v>
      </c>
      <c r="K806" s="58">
        <v>0.15243453945319443</v>
      </c>
      <c r="L806" s="58">
        <v>8.1368920364788488E-2</v>
      </c>
      <c r="M806" s="58">
        <v>0.23534702782156247</v>
      </c>
      <c r="N806" s="58">
        <v>9.604575421177107E-2</v>
      </c>
      <c r="O806" s="58">
        <v>0</v>
      </c>
      <c r="P806" s="58">
        <v>0</v>
      </c>
      <c r="Q806" s="58">
        <v>0</v>
      </c>
      <c r="R806" s="58">
        <v>0</v>
      </c>
      <c r="S806" s="58">
        <v>0</v>
      </c>
      <c r="T806" s="58">
        <v>0</v>
      </c>
      <c r="U806" s="58">
        <v>0</v>
      </c>
      <c r="V806" s="58">
        <v>0</v>
      </c>
      <c r="W806" s="58">
        <v>0</v>
      </c>
      <c r="X806" s="58">
        <v>0</v>
      </c>
      <c r="Y806" s="58">
        <v>0</v>
      </c>
      <c r="Z806" s="58">
        <v>0</v>
      </c>
      <c r="AA806" s="58">
        <v>0</v>
      </c>
      <c r="AB806" s="58">
        <v>0</v>
      </c>
      <c r="AC806" s="58">
        <v>0</v>
      </c>
      <c r="AD806" s="58">
        <v>0</v>
      </c>
      <c r="AE806" s="58">
        <v>0</v>
      </c>
      <c r="AF806" s="58">
        <v>0</v>
      </c>
      <c r="AG806" s="58">
        <v>0</v>
      </c>
      <c r="AH806" s="58">
        <v>0</v>
      </c>
      <c r="AI806" s="58">
        <v>0</v>
      </c>
      <c r="AK806" s="64">
        <f t="shared" si="12"/>
        <v>-2.4702352921457071E-2</v>
      </c>
    </row>
    <row r="807" spans="1:37" x14ac:dyDescent="0.25">
      <c r="A807">
        <v>805</v>
      </c>
      <c r="B807" s="1">
        <v>1.09E-2</v>
      </c>
      <c r="C807" s="1">
        <v>1.6511667012967848E-4</v>
      </c>
      <c r="D807" s="58">
        <v>9.0380925062356107E-2</v>
      </c>
      <c r="E807" s="58">
        <v>8.7827241175109552E-2</v>
      </c>
      <c r="F807" s="58">
        <v>5.1601217301571023E-2</v>
      </c>
      <c r="G807" s="58">
        <v>3.05788278882956E-2</v>
      </c>
      <c r="H807" s="58">
        <v>2.9098769076796809E-4</v>
      </c>
      <c r="I807" s="58">
        <v>0.15401236785517297</v>
      </c>
      <c r="J807" s="58">
        <v>0.17640002821590356</v>
      </c>
      <c r="K807" s="58">
        <v>5.3963330856204084E-2</v>
      </c>
      <c r="L807" s="58">
        <v>0.13856699892568622</v>
      </c>
      <c r="M807" s="58">
        <v>0.13449490376848908</v>
      </c>
      <c r="N807" s="58">
        <v>8.1883171260443893E-2</v>
      </c>
      <c r="O807" s="58">
        <v>0</v>
      </c>
      <c r="P807" s="58">
        <v>0</v>
      </c>
      <c r="Q807" s="58">
        <v>0</v>
      </c>
      <c r="R807" s="58">
        <v>0</v>
      </c>
      <c r="S807" s="58">
        <v>0</v>
      </c>
      <c r="T807" s="58">
        <v>0</v>
      </c>
      <c r="U807" s="58">
        <v>0</v>
      </c>
      <c r="V807" s="58">
        <v>0</v>
      </c>
      <c r="W807" s="58">
        <v>0</v>
      </c>
      <c r="X807" s="58">
        <v>0</v>
      </c>
      <c r="Y807" s="58">
        <v>0</v>
      </c>
      <c r="Z807" s="58">
        <v>0</v>
      </c>
      <c r="AA807" s="58">
        <v>0</v>
      </c>
      <c r="AB807" s="58">
        <v>0</v>
      </c>
      <c r="AC807" s="58">
        <v>0</v>
      </c>
      <c r="AD807" s="58">
        <v>0</v>
      </c>
      <c r="AE807" s="58">
        <v>0</v>
      </c>
      <c r="AF807" s="58">
        <v>0</v>
      </c>
      <c r="AG807" s="58">
        <v>0</v>
      </c>
      <c r="AH807" s="58">
        <v>0</v>
      </c>
      <c r="AI807" s="58">
        <v>0</v>
      </c>
      <c r="AK807" s="64">
        <f t="shared" si="12"/>
        <v>1.5148318360520961E-2</v>
      </c>
    </row>
    <row r="808" spans="1:37" x14ac:dyDescent="0.25">
      <c r="A808">
        <v>806</v>
      </c>
      <c r="B808" s="1">
        <v>1.3899999999999999E-2</v>
      </c>
      <c r="C808" s="1">
        <v>1.0535363452146107E-4</v>
      </c>
      <c r="D808" s="58">
        <v>8.1338586304705987E-2</v>
      </c>
      <c r="E808" s="58">
        <v>0.13429387188219832</v>
      </c>
      <c r="F808" s="58">
        <v>1.1834724005736059E-2</v>
      </c>
      <c r="G808" s="58">
        <v>0.10121305260537843</v>
      </c>
      <c r="H808" s="58">
        <v>0.15759445467294017</v>
      </c>
      <c r="I808" s="58">
        <v>0.10026570783530564</v>
      </c>
      <c r="J808" s="58">
        <v>0.14776991607329198</v>
      </c>
      <c r="K808" s="58">
        <v>0.12386428939788011</v>
      </c>
      <c r="L808" s="58">
        <v>4.7433265183382457E-2</v>
      </c>
      <c r="M808" s="58">
        <v>5.2040659951920643E-2</v>
      </c>
      <c r="N808" s="58">
        <v>4.2351472087260318E-2</v>
      </c>
      <c r="O808" s="58">
        <v>0</v>
      </c>
      <c r="P808" s="58">
        <v>0</v>
      </c>
      <c r="Q808" s="58">
        <v>0</v>
      </c>
      <c r="R808" s="58">
        <v>0</v>
      </c>
      <c r="S808" s="58">
        <v>0</v>
      </c>
      <c r="T808" s="58">
        <v>0</v>
      </c>
      <c r="U808" s="58">
        <v>0</v>
      </c>
      <c r="V808" s="58">
        <v>0</v>
      </c>
      <c r="W808" s="58">
        <v>0</v>
      </c>
      <c r="X808" s="58">
        <v>0</v>
      </c>
      <c r="Y808" s="58">
        <v>0</v>
      </c>
      <c r="Z808" s="58">
        <v>0</v>
      </c>
      <c r="AA808" s="58">
        <v>0</v>
      </c>
      <c r="AB808" s="58">
        <v>0</v>
      </c>
      <c r="AC808" s="58">
        <v>0</v>
      </c>
      <c r="AD808" s="58">
        <v>0</v>
      </c>
      <c r="AE808" s="58">
        <v>0</v>
      </c>
      <c r="AF808" s="58">
        <v>0</v>
      </c>
      <c r="AG808" s="58">
        <v>0</v>
      </c>
      <c r="AH808" s="58">
        <v>0</v>
      </c>
      <c r="AI808" s="58">
        <v>0</v>
      </c>
      <c r="AK808" s="64">
        <f t="shared" si="12"/>
        <v>7.5793981670115879E-3</v>
      </c>
    </row>
    <row r="809" spans="1:37" x14ac:dyDescent="0.25">
      <c r="A809">
        <v>807</v>
      </c>
      <c r="B809" s="1">
        <v>1.06E-2</v>
      </c>
      <c r="C809" s="1">
        <v>1.6706451190008224E-4</v>
      </c>
      <c r="D809" s="58">
        <v>0.11398975136932542</v>
      </c>
      <c r="E809" s="58">
        <v>9.7570668427126223E-2</v>
      </c>
      <c r="F809" s="58">
        <v>4.9533819384900125E-2</v>
      </c>
      <c r="G809" s="58">
        <v>2.1751868700700738E-2</v>
      </c>
      <c r="H809" s="58">
        <v>0.13240531907782163</v>
      </c>
      <c r="I809" s="58">
        <v>7.210663900160225E-3</v>
      </c>
      <c r="J809" s="58">
        <v>0.12629164513469357</v>
      </c>
      <c r="K809" s="58">
        <v>9.9549900021084672E-2</v>
      </c>
      <c r="L809" s="58">
        <v>0.11050530985602613</v>
      </c>
      <c r="M809" s="58">
        <v>0.11250799077187332</v>
      </c>
      <c r="N809" s="58">
        <v>0.12868306335628776</v>
      </c>
      <c r="O809" s="58">
        <v>0</v>
      </c>
      <c r="P809" s="58">
        <v>0</v>
      </c>
      <c r="Q809" s="58">
        <v>0</v>
      </c>
      <c r="R809" s="58">
        <v>0</v>
      </c>
      <c r="S809" s="58">
        <v>0</v>
      </c>
      <c r="T809" s="58">
        <v>0</v>
      </c>
      <c r="U809" s="58">
        <v>0</v>
      </c>
      <c r="V809" s="58">
        <v>0</v>
      </c>
      <c r="W809" s="58">
        <v>0</v>
      </c>
      <c r="X809" s="58">
        <v>0</v>
      </c>
      <c r="Y809" s="58">
        <v>0</v>
      </c>
      <c r="Z809" s="58">
        <v>0</v>
      </c>
      <c r="AA809" s="58">
        <v>0</v>
      </c>
      <c r="AB809" s="58">
        <v>0</v>
      </c>
      <c r="AC809" s="58">
        <v>0</v>
      </c>
      <c r="AD809" s="58">
        <v>0</v>
      </c>
      <c r="AE809" s="58">
        <v>0</v>
      </c>
      <c r="AF809" s="58">
        <v>0</v>
      </c>
      <c r="AG809" s="58">
        <v>0</v>
      </c>
      <c r="AH809" s="58">
        <v>0</v>
      </c>
      <c r="AI809" s="58">
        <v>0</v>
      </c>
      <c r="AK809" s="64">
        <f t="shared" si="12"/>
        <v>1.5760803009441722E-2</v>
      </c>
    </row>
    <row r="810" spans="1:37" x14ac:dyDescent="0.25">
      <c r="A810">
        <v>808</v>
      </c>
      <c r="B810" s="1">
        <v>1.17E-2</v>
      </c>
      <c r="C810" s="1">
        <v>4.5104826720075578E-4</v>
      </c>
      <c r="D810" s="58">
        <v>0.19110651287748656</v>
      </c>
      <c r="E810" s="58">
        <v>0.13077468362994496</v>
      </c>
      <c r="F810" s="58">
        <v>6.6112954626792911E-2</v>
      </c>
      <c r="G810" s="58">
        <v>6.4356862065389375E-2</v>
      </c>
      <c r="H810" s="58">
        <v>4.3299243103341545E-2</v>
      </c>
      <c r="I810" s="58">
        <v>1.4647749006168258E-3</v>
      </c>
      <c r="J810" s="58">
        <v>0.1890549680289357</v>
      </c>
      <c r="K810" s="58">
        <v>1.8743528187112737E-2</v>
      </c>
      <c r="L810" s="58">
        <v>0.16508519445174322</v>
      </c>
      <c r="M810" s="58">
        <v>0.11363905949238848</v>
      </c>
      <c r="N810" s="58">
        <v>1.6362218636247556E-2</v>
      </c>
      <c r="O810" s="58">
        <v>0</v>
      </c>
      <c r="P810" s="58">
        <v>0</v>
      </c>
      <c r="Q810" s="58">
        <v>0</v>
      </c>
      <c r="R810" s="58">
        <v>0</v>
      </c>
      <c r="S810" s="58">
        <v>0</v>
      </c>
      <c r="T810" s="58">
        <v>0</v>
      </c>
      <c r="U810" s="58">
        <v>0</v>
      </c>
      <c r="V810" s="58">
        <v>0</v>
      </c>
      <c r="W810" s="58">
        <v>0</v>
      </c>
      <c r="X810" s="58">
        <v>0</v>
      </c>
      <c r="Y810" s="58">
        <v>0</v>
      </c>
      <c r="Z810" s="58">
        <v>0</v>
      </c>
      <c r="AA810" s="58">
        <v>0</v>
      </c>
      <c r="AB810" s="58">
        <v>0</v>
      </c>
      <c r="AC810" s="58">
        <v>0</v>
      </c>
      <c r="AD810" s="58">
        <v>0</v>
      </c>
      <c r="AE810" s="58">
        <v>0</v>
      </c>
      <c r="AF810" s="58">
        <v>0</v>
      </c>
      <c r="AG810" s="58">
        <v>0</v>
      </c>
      <c r="AH810" s="58">
        <v>0</v>
      </c>
      <c r="AI810" s="58">
        <v>0</v>
      </c>
      <c r="AK810" s="64">
        <f t="shared" si="12"/>
        <v>3.8551133948782547E-2</v>
      </c>
    </row>
    <row r="811" spans="1:37" x14ac:dyDescent="0.25">
      <c r="A811">
        <v>809</v>
      </c>
      <c r="B811" s="1">
        <v>1.2800000000000001E-2</v>
      </c>
      <c r="C811" s="1">
        <v>-1.8036243725300346E-4</v>
      </c>
      <c r="D811" s="58">
        <v>9.7044588056823151E-3</v>
      </c>
      <c r="E811" s="58">
        <v>6.4009866494889961E-2</v>
      </c>
      <c r="F811" s="58">
        <v>4.0216807979163181E-2</v>
      </c>
      <c r="G811" s="58">
        <v>0.11986330475984427</v>
      </c>
      <c r="H811" s="58">
        <v>0.10068051623976998</v>
      </c>
      <c r="I811" s="58">
        <v>0.14701909401457899</v>
      </c>
      <c r="J811" s="58">
        <v>0.15728824981188411</v>
      </c>
      <c r="K811" s="58">
        <v>0.1507002998457963</v>
      </c>
      <c r="L811" s="58">
        <v>4.5627972342524806E-3</v>
      </c>
      <c r="M811" s="58">
        <v>0.12299640498304538</v>
      </c>
      <c r="N811" s="58">
        <v>8.2958199831093121E-2</v>
      </c>
      <c r="O811" s="58">
        <v>0</v>
      </c>
      <c r="P811" s="58">
        <v>0</v>
      </c>
      <c r="Q811" s="58">
        <v>0</v>
      </c>
      <c r="R811" s="58">
        <v>0</v>
      </c>
      <c r="S811" s="58">
        <v>0</v>
      </c>
      <c r="T811" s="58">
        <v>0</v>
      </c>
      <c r="U811" s="58">
        <v>0</v>
      </c>
      <c r="V811" s="58">
        <v>0</v>
      </c>
      <c r="W811" s="58">
        <v>0</v>
      </c>
      <c r="X811" s="58">
        <v>0</v>
      </c>
      <c r="Y811" s="58">
        <v>0</v>
      </c>
      <c r="Z811" s="58">
        <v>0</v>
      </c>
      <c r="AA811" s="58">
        <v>0</v>
      </c>
      <c r="AB811" s="58">
        <v>0</v>
      </c>
      <c r="AC811" s="58">
        <v>0</v>
      </c>
      <c r="AD811" s="58">
        <v>0</v>
      </c>
      <c r="AE811" s="58">
        <v>0</v>
      </c>
      <c r="AF811" s="58">
        <v>0</v>
      </c>
      <c r="AG811" s="58">
        <v>0</v>
      </c>
      <c r="AH811" s="58">
        <v>0</v>
      </c>
      <c r="AI811" s="58">
        <v>0</v>
      </c>
      <c r="AK811" s="64">
        <f t="shared" si="12"/>
        <v>-1.4090815410390894E-2</v>
      </c>
    </row>
    <row r="812" spans="1:37" x14ac:dyDescent="0.25">
      <c r="A812">
        <v>810</v>
      </c>
      <c r="B812" s="1">
        <v>1.17E-2</v>
      </c>
      <c r="C812" s="1">
        <v>-1.4607124383973327E-4</v>
      </c>
      <c r="D812" s="58">
        <v>0.15973448815798363</v>
      </c>
      <c r="E812" s="58">
        <v>5.0929994348383779E-2</v>
      </c>
      <c r="F812" s="58">
        <v>0.14306809623405453</v>
      </c>
      <c r="G812" s="58">
        <v>0.11269694781677966</v>
      </c>
      <c r="H812" s="58">
        <v>4.4995970204806682E-2</v>
      </c>
      <c r="I812" s="58">
        <v>0.1005788154171087</v>
      </c>
      <c r="J812" s="58">
        <v>6.2839123348054665E-2</v>
      </c>
      <c r="K812" s="58">
        <v>8.1517260585577483E-2</v>
      </c>
      <c r="L812" s="58">
        <v>0.10311408381865832</v>
      </c>
      <c r="M812" s="58">
        <v>4.0330105679119918E-2</v>
      </c>
      <c r="N812" s="58">
        <v>0.10019511438947271</v>
      </c>
      <c r="O812" s="58">
        <v>0</v>
      </c>
      <c r="P812" s="58">
        <v>0</v>
      </c>
      <c r="Q812" s="58">
        <v>0</v>
      </c>
      <c r="R812" s="58">
        <v>0</v>
      </c>
      <c r="S812" s="58">
        <v>0</v>
      </c>
      <c r="T812" s="58">
        <v>0</v>
      </c>
      <c r="U812" s="58">
        <v>0</v>
      </c>
      <c r="V812" s="58">
        <v>0</v>
      </c>
      <c r="W812" s="58">
        <v>0</v>
      </c>
      <c r="X812" s="58">
        <v>0</v>
      </c>
      <c r="Y812" s="58">
        <v>0</v>
      </c>
      <c r="Z812" s="58">
        <v>0</v>
      </c>
      <c r="AA812" s="58">
        <v>0</v>
      </c>
      <c r="AB812" s="58">
        <v>0</v>
      </c>
      <c r="AC812" s="58">
        <v>0</v>
      </c>
      <c r="AD812" s="58">
        <v>0</v>
      </c>
      <c r="AE812" s="58">
        <v>0</v>
      </c>
      <c r="AF812" s="58">
        <v>0</v>
      </c>
      <c r="AG812" s="58">
        <v>0</v>
      </c>
      <c r="AH812" s="58">
        <v>0</v>
      </c>
      <c r="AI812" s="58">
        <v>0</v>
      </c>
      <c r="AK812" s="64">
        <f t="shared" si="12"/>
        <v>-1.2484721695703698E-2</v>
      </c>
    </row>
    <row r="813" spans="1:37" x14ac:dyDescent="0.25">
      <c r="A813">
        <v>811</v>
      </c>
      <c r="B813" s="1">
        <v>1.2200000000000001E-2</v>
      </c>
      <c r="C813" s="1">
        <v>-5.700106112276707E-5</v>
      </c>
      <c r="D813" s="58">
        <v>9.1251336723959936E-2</v>
      </c>
      <c r="E813" s="58">
        <v>7.8971136150024213E-2</v>
      </c>
      <c r="F813" s="58">
        <v>4.2971858762841424E-2</v>
      </c>
      <c r="G813" s="58">
        <v>0.15166179936686752</v>
      </c>
      <c r="H813" s="58">
        <v>0.15207598783867451</v>
      </c>
      <c r="I813" s="58">
        <v>0.1274387719743344</v>
      </c>
      <c r="J813" s="58">
        <v>2.1010727321595478E-4</v>
      </c>
      <c r="K813" s="58">
        <v>0.11048853288671771</v>
      </c>
      <c r="L813" s="58">
        <v>0.15795433174972795</v>
      </c>
      <c r="M813" s="58">
        <v>8.6569499574154468E-2</v>
      </c>
      <c r="N813" s="58">
        <v>4.0663769948193906E-4</v>
      </c>
      <c r="O813" s="58">
        <v>0</v>
      </c>
      <c r="P813" s="58">
        <v>0</v>
      </c>
      <c r="Q813" s="58">
        <v>0</v>
      </c>
      <c r="R813" s="58">
        <v>0</v>
      </c>
      <c r="S813" s="58">
        <v>0</v>
      </c>
      <c r="T813" s="58">
        <v>0</v>
      </c>
      <c r="U813" s="58">
        <v>0</v>
      </c>
      <c r="V813" s="58">
        <v>0</v>
      </c>
      <c r="W813" s="58">
        <v>0</v>
      </c>
      <c r="X813" s="58">
        <v>0</v>
      </c>
      <c r="Y813" s="58">
        <v>0</v>
      </c>
      <c r="Z813" s="58">
        <v>0</v>
      </c>
      <c r="AA813" s="58">
        <v>0</v>
      </c>
      <c r="AB813" s="58">
        <v>0</v>
      </c>
      <c r="AC813" s="58">
        <v>0</v>
      </c>
      <c r="AD813" s="58">
        <v>0</v>
      </c>
      <c r="AE813" s="58">
        <v>0</v>
      </c>
      <c r="AF813" s="58">
        <v>0</v>
      </c>
      <c r="AG813" s="58">
        <v>0</v>
      </c>
      <c r="AH813" s="58">
        <v>0</v>
      </c>
      <c r="AI813" s="58">
        <v>0</v>
      </c>
      <c r="AK813" s="64">
        <f t="shared" si="12"/>
        <v>-4.6722181248169724E-3</v>
      </c>
    </row>
    <row r="814" spans="1:37" x14ac:dyDescent="0.25">
      <c r="A814">
        <v>812</v>
      </c>
      <c r="B814" s="1">
        <v>1.2699999999999999E-2</v>
      </c>
      <c r="C814" s="1">
        <v>1.153678730768275E-4</v>
      </c>
      <c r="D814" s="58">
        <v>0.10025435431135012</v>
      </c>
      <c r="E814" s="58">
        <v>0.12815874819942263</v>
      </c>
      <c r="F814" s="58">
        <v>0.10901961748924219</v>
      </c>
      <c r="G814" s="58">
        <v>0.1870017675449584</v>
      </c>
      <c r="H814" s="58">
        <v>2.9140651820092012E-2</v>
      </c>
      <c r="I814" s="58">
        <v>7.1142677906116988E-2</v>
      </c>
      <c r="J814" s="58">
        <v>2.0683271099539727E-2</v>
      </c>
      <c r="K814" s="58">
        <v>5.7389390268057512E-2</v>
      </c>
      <c r="L814" s="58">
        <v>7.4402190315458319E-2</v>
      </c>
      <c r="M814" s="58">
        <v>4.6832077536492232E-2</v>
      </c>
      <c r="N814" s="58">
        <v>0.17597525350926982</v>
      </c>
      <c r="O814" s="58">
        <v>0</v>
      </c>
      <c r="P814" s="58">
        <v>0</v>
      </c>
      <c r="Q814" s="58">
        <v>0</v>
      </c>
      <c r="R814" s="58">
        <v>0</v>
      </c>
      <c r="S814" s="58">
        <v>0</v>
      </c>
      <c r="T814" s="58">
        <v>0</v>
      </c>
      <c r="U814" s="58">
        <v>0</v>
      </c>
      <c r="V814" s="58">
        <v>0</v>
      </c>
      <c r="W814" s="58">
        <v>0</v>
      </c>
      <c r="X814" s="58">
        <v>0</v>
      </c>
      <c r="Y814" s="58">
        <v>0</v>
      </c>
      <c r="Z814" s="58">
        <v>0</v>
      </c>
      <c r="AA814" s="58">
        <v>0</v>
      </c>
      <c r="AB814" s="58">
        <v>0</v>
      </c>
      <c r="AC814" s="58">
        <v>0</v>
      </c>
      <c r="AD814" s="58">
        <v>0</v>
      </c>
      <c r="AE814" s="58">
        <v>0</v>
      </c>
      <c r="AF814" s="58">
        <v>0</v>
      </c>
      <c r="AG814" s="58">
        <v>0</v>
      </c>
      <c r="AH814" s="58">
        <v>0</v>
      </c>
      <c r="AI814" s="58">
        <v>0</v>
      </c>
      <c r="AK814" s="64">
        <f t="shared" si="12"/>
        <v>9.0840844942383873E-3</v>
      </c>
    </row>
    <row r="815" spans="1:37" x14ac:dyDescent="0.25">
      <c r="A815">
        <v>813</v>
      </c>
      <c r="B815" s="1">
        <v>1.12E-2</v>
      </c>
      <c r="C815" s="1">
        <v>4.2041255651801764E-5</v>
      </c>
      <c r="D815" s="58">
        <v>1.7519728736601854E-2</v>
      </c>
      <c r="E815" s="58">
        <v>7.9570651452981325E-2</v>
      </c>
      <c r="F815" s="58">
        <v>4.281027742702985E-2</v>
      </c>
      <c r="G815" s="58">
        <v>8.8389629229159092E-2</v>
      </c>
      <c r="H815" s="58">
        <v>4.7602135931733409E-2</v>
      </c>
      <c r="I815" s="58">
        <v>8.5404896475148262E-2</v>
      </c>
      <c r="J815" s="58">
        <v>0.11547982531884307</v>
      </c>
      <c r="K815" s="58">
        <v>0.14204803439751507</v>
      </c>
      <c r="L815" s="58">
        <v>0.1647738023952747</v>
      </c>
      <c r="M815" s="58">
        <v>8.5171089625567339E-2</v>
      </c>
      <c r="N815" s="58">
        <v>0.1312299290101461</v>
      </c>
      <c r="O815" s="58">
        <v>0</v>
      </c>
      <c r="P815" s="58">
        <v>0</v>
      </c>
      <c r="Q815" s="58">
        <v>0</v>
      </c>
      <c r="R815" s="58">
        <v>0</v>
      </c>
      <c r="S815" s="58">
        <v>0</v>
      </c>
      <c r="T815" s="58">
        <v>0</v>
      </c>
      <c r="U815" s="58">
        <v>0</v>
      </c>
      <c r="V815" s="58">
        <v>0</v>
      </c>
      <c r="W815" s="58">
        <v>0</v>
      </c>
      <c r="X815" s="58">
        <v>0</v>
      </c>
      <c r="Y815" s="58">
        <v>0</v>
      </c>
      <c r="Z815" s="58">
        <v>0</v>
      </c>
      <c r="AA815" s="58">
        <v>0</v>
      </c>
      <c r="AB815" s="58">
        <v>0</v>
      </c>
      <c r="AC815" s="58">
        <v>0</v>
      </c>
      <c r="AD815" s="58">
        <v>0</v>
      </c>
      <c r="AE815" s="58">
        <v>0</v>
      </c>
      <c r="AF815" s="58">
        <v>0</v>
      </c>
      <c r="AG815" s="58">
        <v>0</v>
      </c>
      <c r="AH815" s="58">
        <v>0</v>
      </c>
      <c r="AI815" s="58">
        <v>0</v>
      </c>
      <c r="AK815" s="64">
        <f t="shared" si="12"/>
        <v>3.7536835403394432E-3</v>
      </c>
    </row>
    <row r="816" spans="1:37" x14ac:dyDescent="0.25">
      <c r="A816">
        <v>814</v>
      </c>
      <c r="B816" s="1">
        <v>1.0500000000000001E-2</v>
      </c>
      <c r="C816" s="1">
        <v>5.6062563363877209E-5</v>
      </c>
      <c r="D816" s="58">
        <v>0.14527958010064665</v>
      </c>
      <c r="E816" s="58">
        <v>5.9263711683353884E-2</v>
      </c>
      <c r="F816" s="58">
        <v>3.3345043606039931E-2</v>
      </c>
      <c r="G816" s="58">
        <v>5.2812761754043695E-2</v>
      </c>
      <c r="H816" s="58">
        <v>0.16035268078268719</v>
      </c>
      <c r="I816" s="58">
        <v>9.7551573095254751E-2</v>
      </c>
      <c r="J816" s="58">
        <v>9.9655755781424771E-2</v>
      </c>
      <c r="K816" s="58">
        <v>4.8725557062453101E-2</v>
      </c>
      <c r="L816" s="58">
        <v>2.1874340888128729E-2</v>
      </c>
      <c r="M816" s="58">
        <v>9.7641782997327453E-2</v>
      </c>
      <c r="N816" s="58">
        <v>0.18349721224863974</v>
      </c>
      <c r="O816" s="58">
        <v>0</v>
      </c>
      <c r="P816" s="58">
        <v>0</v>
      </c>
      <c r="Q816" s="58">
        <v>0</v>
      </c>
      <c r="R816" s="58">
        <v>0</v>
      </c>
      <c r="S816" s="58">
        <v>0</v>
      </c>
      <c r="T816" s="58">
        <v>0</v>
      </c>
      <c r="U816" s="58">
        <v>0</v>
      </c>
      <c r="V816" s="58">
        <v>0</v>
      </c>
      <c r="W816" s="58">
        <v>0</v>
      </c>
      <c r="X816" s="58">
        <v>0</v>
      </c>
      <c r="Y816" s="58">
        <v>0</v>
      </c>
      <c r="Z816" s="58">
        <v>0</v>
      </c>
      <c r="AA816" s="58">
        <v>0</v>
      </c>
      <c r="AB816" s="58">
        <v>0</v>
      </c>
      <c r="AC816" s="58">
        <v>0</v>
      </c>
      <c r="AD816" s="58">
        <v>0</v>
      </c>
      <c r="AE816" s="58">
        <v>0</v>
      </c>
      <c r="AF816" s="58">
        <v>0</v>
      </c>
      <c r="AG816" s="58">
        <v>0</v>
      </c>
      <c r="AH816" s="58">
        <v>0</v>
      </c>
      <c r="AI816" s="58">
        <v>0</v>
      </c>
      <c r="AK816" s="64">
        <f t="shared" si="12"/>
        <v>5.3392917489406859E-3</v>
      </c>
    </row>
    <row r="817" spans="1:37" x14ac:dyDescent="0.25">
      <c r="A817">
        <v>815</v>
      </c>
      <c r="B817" s="1">
        <v>1.15E-2</v>
      </c>
      <c r="C817" s="1">
        <v>-1.1237826972921135E-4</v>
      </c>
      <c r="D817" s="58">
        <v>0.14126132366114258</v>
      </c>
      <c r="E817" s="58">
        <v>7.6082040771600204E-2</v>
      </c>
      <c r="F817" s="58">
        <v>0.14944168335357633</v>
      </c>
      <c r="G817" s="58">
        <v>0.14524317924287861</v>
      </c>
      <c r="H817" s="58">
        <v>2.1699285277494425E-2</v>
      </c>
      <c r="I817" s="58">
        <v>2.3371235239046741E-2</v>
      </c>
      <c r="J817" s="58">
        <v>4.5149509144483339E-2</v>
      </c>
      <c r="K817" s="58">
        <v>9.8078434802543843E-2</v>
      </c>
      <c r="L817" s="58">
        <v>5.717054250935906E-2</v>
      </c>
      <c r="M817" s="58">
        <v>0.10690407268332489</v>
      </c>
      <c r="N817" s="58">
        <v>0.13559869331455029</v>
      </c>
      <c r="O817" s="58">
        <v>0</v>
      </c>
      <c r="P817" s="58">
        <v>0</v>
      </c>
      <c r="Q817" s="58">
        <v>0</v>
      </c>
      <c r="R817" s="58">
        <v>0</v>
      </c>
      <c r="S817" s="58">
        <v>0</v>
      </c>
      <c r="T817" s="58">
        <v>0</v>
      </c>
      <c r="U817" s="58">
        <v>0</v>
      </c>
      <c r="V817" s="58">
        <v>0</v>
      </c>
      <c r="W817" s="58">
        <v>0</v>
      </c>
      <c r="X817" s="58">
        <v>0</v>
      </c>
      <c r="Y817" s="58">
        <v>0</v>
      </c>
      <c r="Z817" s="58">
        <v>0</v>
      </c>
      <c r="AA817" s="58">
        <v>0</v>
      </c>
      <c r="AB817" s="58">
        <v>0</v>
      </c>
      <c r="AC817" s="58">
        <v>0</v>
      </c>
      <c r="AD817" s="58">
        <v>0</v>
      </c>
      <c r="AE817" s="58">
        <v>0</v>
      </c>
      <c r="AF817" s="58">
        <v>0</v>
      </c>
      <c r="AG817" s="58">
        <v>0</v>
      </c>
      <c r="AH817" s="58">
        <v>0</v>
      </c>
      <c r="AI817" s="58">
        <v>0</v>
      </c>
      <c r="AK817" s="64">
        <f t="shared" si="12"/>
        <v>-9.7720234547140315E-3</v>
      </c>
    </row>
    <row r="818" spans="1:37" x14ac:dyDescent="0.25">
      <c r="A818">
        <v>816</v>
      </c>
      <c r="B818" s="1">
        <v>1.06E-2</v>
      </c>
      <c r="C818" s="1">
        <v>1.6744082986779643E-4</v>
      </c>
      <c r="D818" s="58">
        <v>4.3107713016853864E-2</v>
      </c>
      <c r="E818" s="58">
        <v>7.2471177721977351E-2</v>
      </c>
      <c r="F818" s="58">
        <v>0.11088324560021623</v>
      </c>
      <c r="G818" s="58">
        <v>0.10124086606975949</v>
      </c>
      <c r="H818" s="58">
        <v>0.15572143224493495</v>
      </c>
      <c r="I818" s="58">
        <v>6.6287540895891658E-2</v>
      </c>
      <c r="J818" s="58">
        <v>7.7509742021048406E-2</v>
      </c>
      <c r="K818" s="58">
        <v>3.9778589627745178E-2</v>
      </c>
      <c r="L818" s="58">
        <v>0.1573056192983088</v>
      </c>
      <c r="M818" s="58">
        <v>2.5191050207685785E-2</v>
      </c>
      <c r="N818" s="58">
        <v>0.15050302329557819</v>
      </c>
      <c r="O818" s="58">
        <v>0</v>
      </c>
      <c r="P818" s="58">
        <v>0</v>
      </c>
      <c r="Q818" s="58">
        <v>0</v>
      </c>
      <c r="R818" s="58">
        <v>0</v>
      </c>
      <c r="S818" s="58">
        <v>0</v>
      </c>
      <c r="T818" s="58">
        <v>0</v>
      </c>
      <c r="U818" s="58">
        <v>0</v>
      </c>
      <c r="V818" s="58">
        <v>0</v>
      </c>
      <c r="W818" s="58">
        <v>0</v>
      </c>
      <c r="X818" s="58">
        <v>0</v>
      </c>
      <c r="Y818" s="58">
        <v>0</v>
      </c>
      <c r="Z818" s="58">
        <v>0</v>
      </c>
      <c r="AA818" s="58">
        <v>0</v>
      </c>
      <c r="AB818" s="58">
        <v>0</v>
      </c>
      <c r="AC818" s="58">
        <v>0</v>
      </c>
      <c r="AD818" s="58">
        <v>0</v>
      </c>
      <c r="AE818" s="58">
        <v>0</v>
      </c>
      <c r="AF818" s="58">
        <v>0</v>
      </c>
      <c r="AG818" s="58">
        <v>0</v>
      </c>
      <c r="AH818" s="58">
        <v>0</v>
      </c>
      <c r="AI818" s="58">
        <v>0</v>
      </c>
      <c r="AK818" s="64">
        <f t="shared" si="12"/>
        <v>1.5796304704509097E-2</v>
      </c>
    </row>
    <row r="819" spans="1:37" x14ac:dyDescent="0.25">
      <c r="A819">
        <v>817</v>
      </c>
      <c r="B819" s="1">
        <v>1.5100000000000001E-2</v>
      </c>
      <c r="C819" s="1">
        <v>-3.1943984363608063E-5</v>
      </c>
      <c r="D819" s="58">
        <v>0.12582816018196522</v>
      </c>
      <c r="E819" s="58">
        <v>0.16469842502731288</v>
      </c>
      <c r="F819" s="58">
        <v>0.11102601554061647</v>
      </c>
      <c r="G819" s="58">
        <v>8.6657911597841794E-2</v>
      </c>
      <c r="H819" s="58">
        <v>7.3347555815464163E-2</v>
      </c>
      <c r="I819" s="58">
        <v>5.9862470148266664E-2</v>
      </c>
      <c r="J819" s="58">
        <v>8.3866580237888441E-2</v>
      </c>
      <c r="K819" s="58">
        <v>0.15795540804800062</v>
      </c>
      <c r="L819" s="58">
        <v>7.3435085370826741E-2</v>
      </c>
      <c r="M819" s="58">
        <v>1.119387935086193E-2</v>
      </c>
      <c r="N819" s="58">
        <v>5.2128508680955248E-2</v>
      </c>
      <c r="O819" s="58">
        <v>0</v>
      </c>
      <c r="P819" s="58">
        <v>0</v>
      </c>
      <c r="Q819" s="58">
        <v>0</v>
      </c>
      <c r="R819" s="58">
        <v>0</v>
      </c>
      <c r="S819" s="58">
        <v>0</v>
      </c>
      <c r="T819" s="58">
        <v>0</v>
      </c>
      <c r="U819" s="58">
        <v>0</v>
      </c>
      <c r="V819" s="58">
        <v>0</v>
      </c>
      <c r="W819" s="58">
        <v>0</v>
      </c>
      <c r="X819" s="58">
        <v>0</v>
      </c>
      <c r="Y819" s="58">
        <v>0</v>
      </c>
      <c r="Z819" s="58">
        <v>0</v>
      </c>
      <c r="AA819" s="58">
        <v>0</v>
      </c>
      <c r="AB819" s="58">
        <v>0</v>
      </c>
      <c r="AC819" s="58">
        <v>0</v>
      </c>
      <c r="AD819" s="58">
        <v>0</v>
      </c>
      <c r="AE819" s="58">
        <v>0</v>
      </c>
      <c r="AF819" s="58">
        <v>0</v>
      </c>
      <c r="AG819" s="58">
        <v>0</v>
      </c>
      <c r="AH819" s="58">
        <v>0</v>
      </c>
      <c r="AI819" s="58">
        <v>0</v>
      </c>
      <c r="AK819" s="64">
        <f t="shared" si="12"/>
        <v>-2.1154956532190771E-3</v>
      </c>
    </row>
    <row r="820" spans="1:37" x14ac:dyDescent="0.25">
      <c r="A820">
        <v>818</v>
      </c>
      <c r="B820" s="1">
        <v>1.14E-2</v>
      </c>
      <c r="C820" s="1">
        <v>-7.9934784128003208E-5</v>
      </c>
      <c r="D820" s="58">
        <v>0.12807198617566454</v>
      </c>
      <c r="E820" s="58">
        <v>9.7600929377319456E-3</v>
      </c>
      <c r="F820" s="58">
        <v>0.17704440320189305</v>
      </c>
      <c r="G820" s="58">
        <v>0.14278116944102626</v>
      </c>
      <c r="H820" s="58">
        <v>0.11517434022328732</v>
      </c>
      <c r="I820" s="58">
        <v>3.890575085150326E-2</v>
      </c>
      <c r="J820" s="58">
        <v>0.17384086509326865</v>
      </c>
      <c r="K820" s="58">
        <v>3.6324438385420425E-2</v>
      </c>
      <c r="L820" s="58">
        <v>5.7603263851019347E-2</v>
      </c>
      <c r="M820" s="58">
        <v>0.10779886338006937</v>
      </c>
      <c r="N820" s="58">
        <v>1.2694826459115903E-2</v>
      </c>
      <c r="O820" s="58">
        <v>0</v>
      </c>
      <c r="P820" s="58">
        <v>0</v>
      </c>
      <c r="Q820" s="58">
        <v>0</v>
      </c>
      <c r="R820" s="58">
        <v>0</v>
      </c>
      <c r="S820" s="58">
        <v>0</v>
      </c>
      <c r="T820" s="58">
        <v>0</v>
      </c>
      <c r="U820" s="58">
        <v>0</v>
      </c>
      <c r="V820" s="58">
        <v>0</v>
      </c>
      <c r="W820" s="58">
        <v>0</v>
      </c>
      <c r="X820" s="58">
        <v>0</v>
      </c>
      <c r="Y820" s="58">
        <v>0</v>
      </c>
      <c r="Z820" s="58">
        <v>0</v>
      </c>
      <c r="AA820" s="58">
        <v>0</v>
      </c>
      <c r="AB820" s="58">
        <v>0</v>
      </c>
      <c r="AC820" s="58">
        <v>0</v>
      </c>
      <c r="AD820" s="58">
        <v>0</v>
      </c>
      <c r="AE820" s="58">
        <v>0</v>
      </c>
      <c r="AF820" s="58">
        <v>0</v>
      </c>
      <c r="AG820" s="58">
        <v>0</v>
      </c>
      <c r="AH820" s="58">
        <v>0</v>
      </c>
      <c r="AI820" s="58">
        <v>0</v>
      </c>
      <c r="AK820" s="64">
        <f t="shared" si="12"/>
        <v>-7.0118231691230883E-3</v>
      </c>
    </row>
    <row r="821" spans="1:37" x14ac:dyDescent="0.25">
      <c r="A821">
        <v>819</v>
      </c>
      <c r="B821" s="1">
        <v>1.15E-2</v>
      </c>
      <c r="C821" s="1">
        <v>-2.0501102310725439E-5</v>
      </c>
      <c r="D821" s="58">
        <v>0.14152196593643018</v>
      </c>
      <c r="E821" s="58">
        <v>9.960725630421971E-2</v>
      </c>
      <c r="F821" s="58">
        <v>0.13509938449026448</v>
      </c>
      <c r="G821" s="58">
        <v>1.1286974622402345E-3</v>
      </c>
      <c r="H821" s="58">
        <v>0.14764026536457422</v>
      </c>
      <c r="I821" s="58">
        <v>4.1558283615358745E-2</v>
      </c>
      <c r="J821" s="58">
        <v>6.8028443395762195E-2</v>
      </c>
      <c r="K821" s="58">
        <v>9.9985752518739465E-2</v>
      </c>
      <c r="L821" s="58">
        <v>0.11865625406933474</v>
      </c>
      <c r="M821" s="58">
        <v>6.732170248929284E-2</v>
      </c>
      <c r="N821" s="58">
        <v>7.9451994353783001E-2</v>
      </c>
      <c r="O821" s="58">
        <v>0</v>
      </c>
      <c r="P821" s="58">
        <v>0</v>
      </c>
      <c r="Q821" s="58">
        <v>0</v>
      </c>
      <c r="R821" s="58">
        <v>0</v>
      </c>
      <c r="S821" s="58">
        <v>0</v>
      </c>
      <c r="T821" s="58">
        <v>0</v>
      </c>
      <c r="U821" s="58">
        <v>0</v>
      </c>
      <c r="V821" s="58">
        <v>0</v>
      </c>
      <c r="W821" s="58">
        <v>0</v>
      </c>
      <c r="X821" s="58">
        <v>0</v>
      </c>
      <c r="Y821" s="58">
        <v>0</v>
      </c>
      <c r="Z821" s="58">
        <v>0</v>
      </c>
      <c r="AA821" s="58">
        <v>0</v>
      </c>
      <c r="AB821" s="58">
        <v>0</v>
      </c>
      <c r="AC821" s="58">
        <v>0</v>
      </c>
      <c r="AD821" s="58">
        <v>0</v>
      </c>
      <c r="AE821" s="58">
        <v>0</v>
      </c>
      <c r="AF821" s="58">
        <v>0</v>
      </c>
      <c r="AG821" s="58">
        <v>0</v>
      </c>
      <c r="AH821" s="58">
        <v>0</v>
      </c>
      <c r="AI821" s="58">
        <v>0</v>
      </c>
      <c r="AK821" s="64">
        <f t="shared" si="12"/>
        <v>-1.782704548758734E-3</v>
      </c>
    </row>
    <row r="822" spans="1:37" x14ac:dyDescent="0.25">
      <c r="A822">
        <v>820</v>
      </c>
      <c r="B822" s="1">
        <v>1.41E-2</v>
      </c>
      <c r="C822" s="1">
        <v>-1.3958516506459894E-4</v>
      </c>
      <c r="D822" s="58">
        <v>0.18709897447590837</v>
      </c>
      <c r="E822" s="58">
        <v>9.9882040747883802E-2</v>
      </c>
      <c r="F822" s="58">
        <v>1.6741841852864345E-2</v>
      </c>
      <c r="G822" s="58">
        <v>7.7749891568531515E-2</v>
      </c>
      <c r="H822" s="58">
        <v>4.4624102312233816E-3</v>
      </c>
      <c r="I822" s="58">
        <v>0.12329472293989847</v>
      </c>
      <c r="J822" s="58">
        <v>6.8238474842608171E-2</v>
      </c>
      <c r="K822" s="58">
        <v>0.1875641052281164</v>
      </c>
      <c r="L822" s="58">
        <v>0.13756889006880699</v>
      </c>
      <c r="M822" s="58">
        <v>2.4417896725629069E-2</v>
      </c>
      <c r="N822" s="58">
        <v>7.2980751318529588E-2</v>
      </c>
      <c r="O822" s="58">
        <v>0</v>
      </c>
      <c r="P822" s="58">
        <v>0</v>
      </c>
      <c r="Q822" s="58">
        <v>0</v>
      </c>
      <c r="R822" s="58">
        <v>0</v>
      </c>
      <c r="S822" s="58">
        <v>0</v>
      </c>
      <c r="T822" s="58">
        <v>0</v>
      </c>
      <c r="U822" s="58">
        <v>0</v>
      </c>
      <c r="V822" s="58">
        <v>0</v>
      </c>
      <c r="W822" s="58">
        <v>0</v>
      </c>
      <c r="X822" s="58">
        <v>0</v>
      </c>
      <c r="Y822" s="58">
        <v>0</v>
      </c>
      <c r="Z822" s="58">
        <v>0</v>
      </c>
      <c r="AA822" s="58">
        <v>0</v>
      </c>
      <c r="AB822" s="58">
        <v>0</v>
      </c>
      <c r="AC822" s="58">
        <v>0</v>
      </c>
      <c r="AD822" s="58">
        <v>0</v>
      </c>
      <c r="AE822" s="58">
        <v>0</v>
      </c>
      <c r="AF822" s="58">
        <v>0</v>
      </c>
      <c r="AG822" s="58">
        <v>0</v>
      </c>
      <c r="AH822" s="58">
        <v>0</v>
      </c>
      <c r="AI822" s="58">
        <v>0</v>
      </c>
      <c r="AK822" s="64">
        <f t="shared" si="12"/>
        <v>-9.8996570967800675E-3</v>
      </c>
    </row>
    <row r="823" spans="1:37" x14ac:dyDescent="0.25">
      <c r="A823">
        <v>821</v>
      </c>
      <c r="B823" s="1">
        <v>1.41E-2</v>
      </c>
      <c r="C823" s="1">
        <v>1.0605475777549987E-4</v>
      </c>
      <c r="D823" s="58">
        <v>0.1363114638975477</v>
      </c>
      <c r="E823" s="58">
        <v>0.15461434346986919</v>
      </c>
      <c r="F823" s="58">
        <v>0.11884746931492987</v>
      </c>
      <c r="G823" s="58">
        <v>0.10512451271775471</v>
      </c>
      <c r="H823" s="58">
        <v>9.1857036705227484E-3</v>
      </c>
      <c r="I823" s="58">
        <v>0.156899259905107</v>
      </c>
      <c r="J823" s="58">
        <v>6.7703719222207803E-2</v>
      </c>
      <c r="K823" s="58">
        <v>5.3880760612620593E-2</v>
      </c>
      <c r="L823" s="58">
        <v>0.1057478408278459</v>
      </c>
      <c r="M823" s="58">
        <v>1.4485645737373721E-2</v>
      </c>
      <c r="N823" s="58">
        <v>7.7199280624220837E-2</v>
      </c>
      <c r="O823" s="58">
        <v>0</v>
      </c>
      <c r="P823" s="58">
        <v>0</v>
      </c>
      <c r="Q823" s="58">
        <v>0</v>
      </c>
      <c r="R823" s="58">
        <v>0</v>
      </c>
      <c r="S823" s="58">
        <v>0</v>
      </c>
      <c r="T823" s="58">
        <v>0</v>
      </c>
      <c r="U823" s="58">
        <v>0</v>
      </c>
      <c r="V823" s="58">
        <v>0</v>
      </c>
      <c r="W823" s="58">
        <v>0</v>
      </c>
      <c r="X823" s="58">
        <v>0</v>
      </c>
      <c r="Y823" s="58">
        <v>0</v>
      </c>
      <c r="Z823" s="58">
        <v>0</v>
      </c>
      <c r="AA823" s="58">
        <v>0</v>
      </c>
      <c r="AB823" s="58">
        <v>0</v>
      </c>
      <c r="AC823" s="58">
        <v>0</v>
      </c>
      <c r="AD823" s="58">
        <v>0</v>
      </c>
      <c r="AE823" s="58">
        <v>0</v>
      </c>
      <c r="AF823" s="58">
        <v>0</v>
      </c>
      <c r="AG823" s="58">
        <v>0</v>
      </c>
      <c r="AH823" s="58">
        <v>0</v>
      </c>
      <c r="AI823" s="58">
        <v>0</v>
      </c>
      <c r="AK823" s="64">
        <f t="shared" si="12"/>
        <v>7.5216140266311966E-3</v>
      </c>
    </row>
    <row r="824" spans="1:37" x14ac:dyDescent="0.25">
      <c r="A824">
        <v>822</v>
      </c>
      <c r="B824" s="1">
        <v>1.23E-2</v>
      </c>
      <c r="C824" s="1">
        <v>-1.8759598681446183E-4</v>
      </c>
      <c r="D824" s="58">
        <v>1.7891575384668491E-2</v>
      </c>
      <c r="E824" s="58">
        <v>9.5410841439182978E-2</v>
      </c>
      <c r="F824" s="58">
        <v>4.4281580229568962E-2</v>
      </c>
      <c r="G824" s="58">
        <v>8.6709772526360987E-2</v>
      </c>
      <c r="H824" s="58">
        <v>0.15551345731393057</v>
      </c>
      <c r="I824" s="58">
        <v>4.4197953292128077E-2</v>
      </c>
      <c r="J824" s="58">
        <v>4.2178145153833904E-2</v>
      </c>
      <c r="K824" s="58">
        <v>0.20438073555444386</v>
      </c>
      <c r="L824" s="58">
        <v>5.17755157390817E-2</v>
      </c>
      <c r="M824" s="58">
        <v>0.13285423836594143</v>
      </c>
      <c r="N824" s="58">
        <v>0.12480618500085877</v>
      </c>
      <c r="O824" s="58">
        <v>0</v>
      </c>
      <c r="P824" s="58">
        <v>0</v>
      </c>
      <c r="Q824" s="58">
        <v>0</v>
      </c>
      <c r="R824" s="58">
        <v>0</v>
      </c>
      <c r="S824" s="58">
        <v>0</v>
      </c>
      <c r="T824" s="58">
        <v>0</v>
      </c>
      <c r="U824" s="58">
        <v>0</v>
      </c>
      <c r="V824" s="58">
        <v>0</v>
      </c>
      <c r="W824" s="58">
        <v>0</v>
      </c>
      <c r="X824" s="58">
        <v>0</v>
      </c>
      <c r="Y824" s="58">
        <v>0</v>
      </c>
      <c r="Z824" s="58">
        <v>0</v>
      </c>
      <c r="AA824" s="58">
        <v>0</v>
      </c>
      <c r="AB824" s="58">
        <v>0</v>
      </c>
      <c r="AC824" s="58">
        <v>0</v>
      </c>
      <c r="AD824" s="58">
        <v>0</v>
      </c>
      <c r="AE824" s="58">
        <v>0</v>
      </c>
      <c r="AF824" s="58">
        <v>0</v>
      </c>
      <c r="AG824" s="58">
        <v>0</v>
      </c>
      <c r="AH824" s="58">
        <v>0</v>
      </c>
      <c r="AI824" s="58">
        <v>0</v>
      </c>
      <c r="AK824" s="64">
        <f t="shared" si="12"/>
        <v>-1.5251706245078198E-2</v>
      </c>
    </row>
    <row r="825" spans="1:37" x14ac:dyDescent="0.25">
      <c r="A825">
        <v>823</v>
      </c>
      <c r="B825" s="1">
        <v>1.3899999999999999E-2</v>
      </c>
      <c r="C825" s="1">
        <v>1.0557279407129492E-4</v>
      </c>
      <c r="D825" s="58">
        <v>5.1230409780762806E-2</v>
      </c>
      <c r="E825" s="58">
        <v>0.14866889983066664</v>
      </c>
      <c r="F825" s="58">
        <v>0.10599191320306078</v>
      </c>
      <c r="G825" s="58">
        <v>6.1371929061324978E-2</v>
      </c>
      <c r="H825" s="58">
        <v>8.9270929078037631E-2</v>
      </c>
      <c r="I825" s="58">
        <v>0.14855220302330277</v>
      </c>
      <c r="J825" s="58">
        <v>0.14392091585556016</v>
      </c>
      <c r="K825" s="58">
        <v>7.3316254523628582E-2</v>
      </c>
      <c r="L825" s="58">
        <v>4.5047721159452367E-2</v>
      </c>
      <c r="M825" s="58">
        <v>1.3531875706530081E-2</v>
      </c>
      <c r="N825" s="58">
        <v>0.1190969487776732</v>
      </c>
      <c r="O825" s="58">
        <v>0</v>
      </c>
      <c r="P825" s="58">
        <v>0</v>
      </c>
      <c r="Q825" s="58">
        <v>0</v>
      </c>
      <c r="R825" s="58">
        <v>0</v>
      </c>
      <c r="S825" s="58">
        <v>0</v>
      </c>
      <c r="T825" s="58">
        <v>0</v>
      </c>
      <c r="U825" s="58">
        <v>0</v>
      </c>
      <c r="V825" s="58">
        <v>0</v>
      </c>
      <c r="W825" s="58">
        <v>0</v>
      </c>
      <c r="X825" s="58">
        <v>0</v>
      </c>
      <c r="Y825" s="58">
        <v>0</v>
      </c>
      <c r="Z825" s="58">
        <v>0</v>
      </c>
      <c r="AA825" s="58">
        <v>0</v>
      </c>
      <c r="AB825" s="58">
        <v>0</v>
      </c>
      <c r="AC825" s="58">
        <v>0</v>
      </c>
      <c r="AD825" s="58">
        <v>0</v>
      </c>
      <c r="AE825" s="58">
        <v>0</v>
      </c>
      <c r="AF825" s="58">
        <v>0</v>
      </c>
      <c r="AG825" s="58">
        <v>0</v>
      </c>
      <c r="AH825" s="58">
        <v>0</v>
      </c>
      <c r="AI825" s="58">
        <v>0</v>
      </c>
      <c r="AK825" s="64">
        <f t="shared" si="12"/>
        <v>7.595165041100355E-3</v>
      </c>
    </row>
    <row r="826" spans="1:37" x14ac:dyDescent="0.25">
      <c r="A826">
        <v>824</v>
      </c>
      <c r="B826" s="1">
        <v>1.47E-2</v>
      </c>
      <c r="C826" s="1">
        <v>-8.3598772928385718E-5</v>
      </c>
      <c r="D826" s="58">
        <v>4.7156103711339339E-2</v>
      </c>
      <c r="E826" s="58">
        <v>0.13328867372106529</v>
      </c>
      <c r="F826" s="58">
        <v>2.98986843455834E-2</v>
      </c>
      <c r="G826" s="58">
        <v>8.1960019190386271E-2</v>
      </c>
      <c r="H826" s="58">
        <v>0.16592153905269544</v>
      </c>
      <c r="I826" s="58">
        <v>0.16959444234747822</v>
      </c>
      <c r="J826" s="58">
        <v>0.10546213293589664</v>
      </c>
      <c r="K826" s="58">
        <v>0.14731147313476453</v>
      </c>
      <c r="L826" s="58">
        <v>1.0720619437473598E-2</v>
      </c>
      <c r="M826" s="58">
        <v>3.2322516070328655E-2</v>
      </c>
      <c r="N826" s="58">
        <v>7.6363796052988639E-2</v>
      </c>
      <c r="O826" s="58">
        <v>0</v>
      </c>
      <c r="P826" s="58">
        <v>0</v>
      </c>
      <c r="Q826" s="58">
        <v>0</v>
      </c>
      <c r="R826" s="58">
        <v>0</v>
      </c>
      <c r="S826" s="58">
        <v>0</v>
      </c>
      <c r="T826" s="58">
        <v>0</v>
      </c>
      <c r="U826" s="58">
        <v>0</v>
      </c>
      <c r="V826" s="58">
        <v>0</v>
      </c>
      <c r="W826" s="58">
        <v>0</v>
      </c>
      <c r="X826" s="58">
        <v>0</v>
      </c>
      <c r="Y826" s="58">
        <v>0</v>
      </c>
      <c r="Z826" s="58">
        <v>0</v>
      </c>
      <c r="AA826" s="58">
        <v>0</v>
      </c>
      <c r="AB826" s="58">
        <v>0</v>
      </c>
      <c r="AC826" s="58">
        <v>0</v>
      </c>
      <c r="AD826" s="58">
        <v>0</v>
      </c>
      <c r="AE826" s="58">
        <v>0</v>
      </c>
      <c r="AF826" s="58">
        <v>0</v>
      </c>
      <c r="AG826" s="58">
        <v>0</v>
      </c>
      <c r="AH826" s="58">
        <v>0</v>
      </c>
      <c r="AI826" s="58">
        <v>0</v>
      </c>
      <c r="AK826" s="64">
        <f t="shared" si="12"/>
        <v>-5.6869913556724981E-3</v>
      </c>
    </row>
    <row r="827" spans="1:37" x14ac:dyDescent="0.25">
      <c r="A827">
        <v>825</v>
      </c>
      <c r="B827" s="1">
        <v>1.12E-2</v>
      </c>
      <c r="C827" s="1">
        <v>1.6251244772756603E-4</v>
      </c>
      <c r="D827" s="58">
        <v>5.3854513570677512E-2</v>
      </c>
      <c r="E827" s="58">
        <v>0.11564673014408962</v>
      </c>
      <c r="F827" s="58">
        <v>7.3477241068037588E-2</v>
      </c>
      <c r="G827" s="58">
        <v>0.14377483985613596</v>
      </c>
      <c r="H827" s="58">
        <v>0.12878368599031881</v>
      </c>
      <c r="I827" s="58">
        <v>5.3848245101635925E-2</v>
      </c>
      <c r="J827" s="58">
        <v>2.9133820680851848E-2</v>
      </c>
      <c r="K827" s="58">
        <v>6.051073433699506E-2</v>
      </c>
      <c r="L827" s="58">
        <v>0.10961753869206731</v>
      </c>
      <c r="M827" s="58">
        <v>0.14827756815584978</v>
      </c>
      <c r="N827" s="58">
        <v>8.3075082403340592E-2</v>
      </c>
      <c r="O827" s="58">
        <v>0</v>
      </c>
      <c r="P827" s="58">
        <v>0</v>
      </c>
      <c r="Q827" s="58">
        <v>0</v>
      </c>
      <c r="R827" s="58">
        <v>0</v>
      </c>
      <c r="S827" s="58">
        <v>0</v>
      </c>
      <c r="T827" s="58">
        <v>0</v>
      </c>
      <c r="U827" s="58">
        <v>0</v>
      </c>
      <c r="V827" s="58">
        <v>0</v>
      </c>
      <c r="W827" s="58">
        <v>0</v>
      </c>
      <c r="X827" s="58">
        <v>0</v>
      </c>
      <c r="Y827" s="58">
        <v>0</v>
      </c>
      <c r="Z827" s="58">
        <v>0</v>
      </c>
      <c r="AA827" s="58">
        <v>0</v>
      </c>
      <c r="AB827" s="58">
        <v>0</v>
      </c>
      <c r="AC827" s="58">
        <v>0</v>
      </c>
      <c r="AD827" s="58">
        <v>0</v>
      </c>
      <c r="AE827" s="58">
        <v>0</v>
      </c>
      <c r="AF827" s="58">
        <v>0</v>
      </c>
      <c r="AG827" s="58">
        <v>0</v>
      </c>
      <c r="AH827" s="58">
        <v>0</v>
      </c>
      <c r="AI827" s="58">
        <v>0</v>
      </c>
      <c r="AK827" s="64">
        <f t="shared" si="12"/>
        <v>1.4510039975675539E-2</v>
      </c>
    </row>
    <row r="828" spans="1:37" x14ac:dyDescent="0.25">
      <c r="A828">
        <v>826</v>
      </c>
      <c r="B828" s="1">
        <v>1.15E-2</v>
      </c>
      <c r="C828" s="1">
        <v>-4.1547470531849186E-4</v>
      </c>
      <c r="D828" s="58">
        <v>0.11125873155138773</v>
      </c>
      <c r="E828" s="58">
        <v>6.7522444677435125E-3</v>
      </c>
      <c r="F828" s="58">
        <v>0.13764896992226547</v>
      </c>
      <c r="G828" s="58">
        <v>2.641556752542522E-3</v>
      </c>
      <c r="H828" s="58">
        <v>0.15211158257585744</v>
      </c>
      <c r="I828" s="58">
        <v>0.13826468394439917</v>
      </c>
      <c r="J828" s="58">
        <v>5.8857421373237281E-2</v>
      </c>
      <c r="K828" s="58">
        <v>0.13667069330828246</v>
      </c>
      <c r="L828" s="58">
        <v>6.9357345496337111E-2</v>
      </c>
      <c r="M828" s="58">
        <v>7.4498487888138398E-2</v>
      </c>
      <c r="N828" s="58">
        <v>0.11193828271980895</v>
      </c>
      <c r="O828" s="58">
        <v>0</v>
      </c>
      <c r="P828" s="58">
        <v>0</v>
      </c>
      <c r="Q828" s="58">
        <v>0</v>
      </c>
      <c r="R828" s="58">
        <v>0</v>
      </c>
      <c r="S828" s="58">
        <v>0</v>
      </c>
      <c r="T828" s="58">
        <v>0</v>
      </c>
      <c r="U828" s="58">
        <v>0</v>
      </c>
      <c r="V828" s="58">
        <v>0</v>
      </c>
      <c r="W828" s="58">
        <v>0</v>
      </c>
      <c r="X828" s="58">
        <v>0</v>
      </c>
      <c r="Y828" s="58">
        <v>0</v>
      </c>
      <c r="Z828" s="58">
        <v>0</v>
      </c>
      <c r="AA828" s="58">
        <v>0</v>
      </c>
      <c r="AB828" s="58">
        <v>0</v>
      </c>
      <c r="AC828" s="58">
        <v>0</v>
      </c>
      <c r="AD828" s="58">
        <v>0</v>
      </c>
      <c r="AE828" s="58">
        <v>0</v>
      </c>
      <c r="AF828" s="58">
        <v>0</v>
      </c>
      <c r="AG828" s="58">
        <v>0</v>
      </c>
      <c r="AH828" s="58">
        <v>0</v>
      </c>
      <c r="AI828" s="58">
        <v>0</v>
      </c>
      <c r="AK828" s="64">
        <f t="shared" si="12"/>
        <v>-3.6128235245086252E-2</v>
      </c>
    </row>
    <row r="829" spans="1:37" x14ac:dyDescent="0.25">
      <c r="A829">
        <v>827</v>
      </c>
      <c r="B829" s="1">
        <v>1.3599999999999999E-2</v>
      </c>
      <c r="C829" s="1">
        <v>3.0847865037445269E-4</v>
      </c>
      <c r="D829" s="58">
        <v>7.8434853320707557E-2</v>
      </c>
      <c r="E829" s="58">
        <v>0.20464900042187431</v>
      </c>
      <c r="F829" s="58">
        <v>9.8972173157962483E-3</v>
      </c>
      <c r="G829" s="58">
        <v>8.1059344455002638E-3</v>
      </c>
      <c r="H829" s="58">
        <v>7.7629022190861235E-2</v>
      </c>
      <c r="I829" s="58">
        <v>2.6297468422546828E-2</v>
      </c>
      <c r="J829" s="58">
        <v>2.4794783501437257E-2</v>
      </c>
      <c r="K829" s="58">
        <v>0.14525775326564092</v>
      </c>
      <c r="L829" s="58">
        <v>0.22412845475496349</v>
      </c>
      <c r="M829" s="58">
        <v>0.17786368766028468</v>
      </c>
      <c r="N829" s="58">
        <v>2.2941824700387203E-2</v>
      </c>
      <c r="O829" s="58">
        <v>0</v>
      </c>
      <c r="P829" s="58">
        <v>0</v>
      </c>
      <c r="Q829" s="58">
        <v>0</v>
      </c>
      <c r="R829" s="58">
        <v>0</v>
      </c>
      <c r="S829" s="58">
        <v>0</v>
      </c>
      <c r="T829" s="58">
        <v>0</v>
      </c>
      <c r="U829" s="58">
        <v>0</v>
      </c>
      <c r="V829" s="58">
        <v>0</v>
      </c>
      <c r="W829" s="58">
        <v>0</v>
      </c>
      <c r="X829" s="58">
        <v>0</v>
      </c>
      <c r="Y829" s="58">
        <v>0</v>
      </c>
      <c r="Z829" s="58">
        <v>0</v>
      </c>
      <c r="AA829" s="58">
        <v>0</v>
      </c>
      <c r="AB829" s="58">
        <v>0</v>
      </c>
      <c r="AC829" s="58">
        <v>0</v>
      </c>
      <c r="AD829" s="58">
        <v>0</v>
      </c>
      <c r="AE829" s="58">
        <v>0</v>
      </c>
      <c r="AF829" s="58">
        <v>0</v>
      </c>
      <c r="AG829" s="58">
        <v>0</v>
      </c>
      <c r="AH829" s="58">
        <v>0</v>
      </c>
      <c r="AI829" s="58">
        <v>0</v>
      </c>
      <c r="AK829" s="64">
        <f t="shared" si="12"/>
        <v>2.2682253704003875E-2</v>
      </c>
    </row>
    <row r="830" spans="1:37" x14ac:dyDescent="0.25">
      <c r="A830">
        <v>828</v>
      </c>
      <c r="B830" s="1">
        <v>1.2699999999999999E-2</v>
      </c>
      <c r="C830" s="1">
        <v>-2.3809222036285808E-4</v>
      </c>
      <c r="D830" s="58">
        <v>0.14578054116357722</v>
      </c>
      <c r="E830" s="58">
        <v>3.5119748045353283E-2</v>
      </c>
      <c r="F830" s="58">
        <v>0.11065521183169623</v>
      </c>
      <c r="G830" s="58">
        <v>6.3010687579372379E-2</v>
      </c>
      <c r="H830" s="58">
        <v>0.11799656659180148</v>
      </c>
      <c r="I830" s="58">
        <v>0.15442691931949909</v>
      </c>
      <c r="J830" s="58">
        <v>0.12464391806109999</v>
      </c>
      <c r="K830" s="58">
        <v>9.8059212247110464E-2</v>
      </c>
      <c r="L830" s="58">
        <v>3.2038916836373305E-2</v>
      </c>
      <c r="M830" s="58">
        <v>1.0131231751334036E-2</v>
      </c>
      <c r="N830" s="58">
        <v>0.10813704657278253</v>
      </c>
      <c r="O830" s="58">
        <v>0</v>
      </c>
      <c r="P830" s="58">
        <v>0</v>
      </c>
      <c r="Q830" s="58">
        <v>0</v>
      </c>
      <c r="R830" s="58">
        <v>0</v>
      </c>
      <c r="S830" s="58">
        <v>0</v>
      </c>
      <c r="T830" s="58">
        <v>0</v>
      </c>
      <c r="U830" s="58">
        <v>0</v>
      </c>
      <c r="V830" s="58">
        <v>0</v>
      </c>
      <c r="W830" s="58">
        <v>0</v>
      </c>
      <c r="X830" s="58">
        <v>0</v>
      </c>
      <c r="Y830" s="58">
        <v>0</v>
      </c>
      <c r="Z830" s="58">
        <v>0</v>
      </c>
      <c r="AA830" s="58">
        <v>0</v>
      </c>
      <c r="AB830" s="58">
        <v>0</v>
      </c>
      <c r="AC830" s="58">
        <v>0</v>
      </c>
      <c r="AD830" s="58">
        <v>0</v>
      </c>
      <c r="AE830" s="58">
        <v>0</v>
      </c>
      <c r="AF830" s="58">
        <v>0</v>
      </c>
      <c r="AG830" s="58">
        <v>0</v>
      </c>
      <c r="AH830" s="58">
        <v>0</v>
      </c>
      <c r="AI830" s="58">
        <v>0</v>
      </c>
      <c r="AK830" s="64">
        <f t="shared" si="12"/>
        <v>-1.8747418926209299E-2</v>
      </c>
    </row>
    <row r="831" spans="1:37" x14ac:dyDescent="0.25">
      <c r="A831">
        <v>829</v>
      </c>
      <c r="B831" s="1">
        <v>1.2800000000000001E-2</v>
      </c>
      <c r="C831" s="1">
        <v>1.5465879672951077E-4</v>
      </c>
      <c r="D831" s="58">
        <v>0.12754147037634328</v>
      </c>
      <c r="E831" s="58">
        <v>0.10096138220795474</v>
      </c>
      <c r="F831" s="58">
        <v>3.4230186484193258E-2</v>
      </c>
      <c r="G831" s="58">
        <v>0.12413008631505447</v>
      </c>
      <c r="H831" s="58">
        <v>0.10908983533648242</v>
      </c>
      <c r="I831" s="58">
        <v>7.7242751952464161E-2</v>
      </c>
      <c r="J831" s="58">
        <v>0.13297477727388848</v>
      </c>
      <c r="K831" s="58">
        <v>9.9388099125133286E-2</v>
      </c>
      <c r="L831" s="58">
        <v>0.14488951759573721</v>
      </c>
      <c r="M831" s="58">
        <v>1.2058689989509536E-2</v>
      </c>
      <c r="N831" s="58">
        <v>3.7493203343239051E-2</v>
      </c>
      <c r="O831" s="58">
        <v>0</v>
      </c>
      <c r="P831" s="58">
        <v>0</v>
      </c>
      <c r="Q831" s="58">
        <v>0</v>
      </c>
      <c r="R831" s="58">
        <v>0</v>
      </c>
      <c r="S831" s="58">
        <v>0</v>
      </c>
      <c r="T831" s="58">
        <v>0</v>
      </c>
      <c r="U831" s="58">
        <v>0</v>
      </c>
      <c r="V831" s="58">
        <v>0</v>
      </c>
      <c r="W831" s="58">
        <v>0</v>
      </c>
      <c r="X831" s="58">
        <v>0</v>
      </c>
      <c r="Y831" s="58">
        <v>0</v>
      </c>
      <c r="Z831" s="58">
        <v>0</v>
      </c>
      <c r="AA831" s="58">
        <v>0</v>
      </c>
      <c r="AB831" s="58">
        <v>0</v>
      </c>
      <c r="AC831" s="58">
        <v>0</v>
      </c>
      <c r="AD831" s="58">
        <v>0</v>
      </c>
      <c r="AE831" s="58">
        <v>0</v>
      </c>
      <c r="AF831" s="58">
        <v>0</v>
      </c>
      <c r="AG831" s="58">
        <v>0</v>
      </c>
      <c r="AH831" s="58">
        <v>0</v>
      </c>
      <c r="AI831" s="58">
        <v>0</v>
      </c>
      <c r="AK831" s="64">
        <f t="shared" si="12"/>
        <v>1.2082718494493029E-2</v>
      </c>
    </row>
    <row r="832" spans="1:37" x14ac:dyDescent="0.25">
      <c r="A832">
        <v>830</v>
      </c>
      <c r="B832" s="1">
        <v>1.21E-2</v>
      </c>
      <c r="C832" s="1">
        <v>1.3413989599763971E-4</v>
      </c>
      <c r="D832" s="58">
        <v>8.129971452167109E-3</v>
      </c>
      <c r="E832" s="58">
        <v>0.1299685472802459</v>
      </c>
      <c r="F832" s="58">
        <v>0.11340618989643109</v>
      </c>
      <c r="G832" s="58">
        <v>0.15803075329649238</v>
      </c>
      <c r="H832" s="58">
        <v>8.8303128481329846E-2</v>
      </c>
      <c r="I832" s="58">
        <v>0.11023019978018707</v>
      </c>
      <c r="J832" s="58">
        <v>4.799333490112833E-2</v>
      </c>
      <c r="K832" s="58">
        <v>2.3054220387421161E-2</v>
      </c>
      <c r="L832" s="58">
        <v>1.3207206071374791E-2</v>
      </c>
      <c r="M832" s="58">
        <v>0.1470493454110714</v>
      </c>
      <c r="N832" s="58">
        <v>0.16062710304215083</v>
      </c>
      <c r="O832" s="58">
        <v>0</v>
      </c>
      <c r="P832" s="58">
        <v>0</v>
      </c>
      <c r="Q832" s="58">
        <v>0</v>
      </c>
      <c r="R832" s="58">
        <v>0</v>
      </c>
      <c r="S832" s="58">
        <v>0</v>
      </c>
      <c r="T832" s="58">
        <v>0</v>
      </c>
      <c r="U832" s="58">
        <v>0</v>
      </c>
      <c r="V832" s="58">
        <v>0</v>
      </c>
      <c r="W832" s="58">
        <v>0</v>
      </c>
      <c r="X832" s="58">
        <v>0</v>
      </c>
      <c r="Y832" s="58">
        <v>0</v>
      </c>
      <c r="Z832" s="58">
        <v>0</v>
      </c>
      <c r="AA832" s="58">
        <v>0</v>
      </c>
      <c r="AB832" s="58">
        <v>0</v>
      </c>
      <c r="AC832" s="58">
        <v>0</v>
      </c>
      <c r="AD832" s="58">
        <v>0</v>
      </c>
      <c r="AE832" s="58">
        <v>0</v>
      </c>
      <c r="AF832" s="58">
        <v>0</v>
      </c>
      <c r="AG832" s="58">
        <v>0</v>
      </c>
      <c r="AH832" s="58">
        <v>0</v>
      </c>
      <c r="AI832" s="58">
        <v>0</v>
      </c>
      <c r="AK832" s="64">
        <f t="shared" si="12"/>
        <v>1.1085941817986753E-2</v>
      </c>
    </row>
    <row r="833" spans="1:37" x14ac:dyDescent="0.25">
      <c r="A833">
        <v>831</v>
      </c>
      <c r="B833" s="1">
        <v>1.17E-2</v>
      </c>
      <c r="C833" s="1">
        <v>-7.5341951003631214E-5</v>
      </c>
      <c r="D833" s="58">
        <v>1.3439505712753699E-2</v>
      </c>
      <c r="E833" s="58">
        <v>3.1323987804633899E-2</v>
      </c>
      <c r="F833" s="58">
        <v>7.1291076369909043E-2</v>
      </c>
      <c r="G833" s="58">
        <v>0.11190986517141401</v>
      </c>
      <c r="H833" s="58">
        <v>0.1246883117461928</v>
      </c>
      <c r="I833" s="58">
        <v>0.18553520726277567</v>
      </c>
      <c r="J833" s="58">
        <v>0.10951220730681813</v>
      </c>
      <c r="K833" s="58">
        <v>8.995296512650601E-2</v>
      </c>
      <c r="L833" s="58">
        <v>0.17695733140080958</v>
      </c>
      <c r="M833" s="58">
        <v>6.5511515160246045E-2</v>
      </c>
      <c r="N833" s="58">
        <v>1.9878026937941183E-2</v>
      </c>
      <c r="O833" s="58">
        <v>0</v>
      </c>
      <c r="P833" s="58">
        <v>0</v>
      </c>
      <c r="Q833" s="58">
        <v>0</v>
      </c>
      <c r="R833" s="58">
        <v>0</v>
      </c>
      <c r="S833" s="58">
        <v>0</v>
      </c>
      <c r="T833" s="58">
        <v>0</v>
      </c>
      <c r="U833" s="58">
        <v>0</v>
      </c>
      <c r="V833" s="58">
        <v>0</v>
      </c>
      <c r="W833" s="58">
        <v>0</v>
      </c>
      <c r="X833" s="58">
        <v>0</v>
      </c>
      <c r="Y833" s="58">
        <v>0</v>
      </c>
      <c r="Z833" s="58">
        <v>0</v>
      </c>
      <c r="AA833" s="58">
        <v>0</v>
      </c>
      <c r="AB833" s="58">
        <v>0</v>
      </c>
      <c r="AC833" s="58">
        <v>0</v>
      </c>
      <c r="AD833" s="58">
        <v>0</v>
      </c>
      <c r="AE833" s="58">
        <v>0</v>
      </c>
      <c r="AF833" s="58">
        <v>0</v>
      </c>
      <c r="AG833" s="58">
        <v>0</v>
      </c>
      <c r="AH833" s="58">
        <v>0</v>
      </c>
      <c r="AI833" s="58">
        <v>0</v>
      </c>
      <c r="AK833" s="64">
        <f t="shared" si="12"/>
        <v>-6.4394829917633518E-3</v>
      </c>
    </row>
    <row r="834" spans="1:37" x14ac:dyDescent="0.25">
      <c r="A834">
        <v>832</v>
      </c>
      <c r="B834" s="1">
        <v>9.1999999999999998E-3</v>
      </c>
      <c r="C834" s="1">
        <v>1.0406704538159249E-4</v>
      </c>
      <c r="D834" s="58">
        <v>0.13259654794898657</v>
      </c>
      <c r="E834" s="58">
        <v>5.3371242843497299E-2</v>
      </c>
      <c r="F834" s="58">
        <v>0.11814145932366495</v>
      </c>
      <c r="G834" s="58">
        <v>6.0333456095773424E-2</v>
      </c>
      <c r="H834" s="58">
        <v>2.6154901001863871E-2</v>
      </c>
      <c r="I834" s="58">
        <v>9.9648228525578725E-2</v>
      </c>
      <c r="J834" s="58">
        <v>7.1030387116772439E-2</v>
      </c>
      <c r="K834" s="58">
        <v>1.0801596507277441E-2</v>
      </c>
      <c r="L834" s="58">
        <v>0.15571230900237931</v>
      </c>
      <c r="M834" s="58">
        <v>0.14820393394067893</v>
      </c>
      <c r="N834" s="58">
        <v>0.12400593769352709</v>
      </c>
      <c r="O834" s="58">
        <v>0</v>
      </c>
      <c r="P834" s="58">
        <v>0</v>
      </c>
      <c r="Q834" s="58">
        <v>0</v>
      </c>
      <c r="R834" s="58">
        <v>0</v>
      </c>
      <c r="S834" s="58">
        <v>0</v>
      </c>
      <c r="T834" s="58">
        <v>0</v>
      </c>
      <c r="U834" s="58">
        <v>0</v>
      </c>
      <c r="V834" s="58">
        <v>0</v>
      </c>
      <c r="W834" s="58">
        <v>0</v>
      </c>
      <c r="X834" s="58">
        <v>0</v>
      </c>
      <c r="Y834" s="58">
        <v>0</v>
      </c>
      <c r="Z834" s="58">
        <v>0</v>
      </c>
      <c r="AA834" s="58">
        <v>0</v>
      </c>
      <c r="AB834" s="58">
        <v>0</v>
      </c>
      <c r="AC834" s="58">
        <v>0</v>
      </c>
      <c r="AD834" s="58">
        <v>0</v>
      </c>
      <c r="AE834" s="58">
        <v>0</v>
      </c>
      <c r="AF834" s="58">
        <v>0</v>
      </c>
      <c r="AG834" s="58">
        <v>0</v>
      </c>
      <c r="AH834" s="58">
        <v>0</v>
      </c>
      <c r="AI834" s="58">
        <v>0</v>
      </c>
      <c r="AK834" s="64">
        <f t="shared" si="12"/>
        <v>1.1311635367564401E-2</v>
      </c>
    </row>
    <row r="835" spans="1:37" x14ac:dyDescent="0.25">
      <c r="A835">
        <v>833</v>
      </c>
      <c r="B835" s="1">
        <v>1.03E-2</v>
      </c>
      <c r="C835" s="1">
        <v>-1.5005768971632067E-5</v>
      </c>
      <c r="D835" s="58">
        <v>0.12351682965516997</v>
      </c>
      <c r="E835" s="58">
        <v>4.1979204063118412E-2</v>
      </c>
      <c r="F835" s="58">
        <v>2.9173452317990789E-2</v>
      </c>
      <c r="G835" s="58">
        <v>9.4164214787782835E-2</v>
      </c>
      <c r="H835" s="58">
        <v>8.8542263314257755E-2</v>
      </c>
      <c r="I835" s="58">
        <v>3.3040965117964963E-2</v>
      </c>
      <c r="J835" s="58">
        <v>8.64014306328207E-2</v>
      </c>
      <c r="K835" s="58">
        <v>0.13749470154513183</v>
      </c>
      <c r="L835" s="58">
        <v>0.17438241948000274</v>
      </c>
      <c r="M835" s="58">
        <v>0.13174306762256052</v>
      </c>
      <c r="N835" s="58">
        <v>5.9561451463199404E-2</v>
      </c>
      <c r="O835" s="58">
        <v>0</v>
      </c>
      <c r="P835" s="58">
        <v>0</v>
      </c>
      <c r="Q835" s="58">
        <v>0</v>
      </c>
      <c r="R835" s="58">
        <v>0</v>
      </c>
      <c r="S835" s="58">
        <v>0</v>
      </c>
      <c r="T835" s="58">
        <v>0</v>
      </c>
      <c r="U835" s="58">
        <v>0</v>
      </c>
      <c r="V835" s="58">
        <v>0</v>
      </c>
      <c r="W835" s="58">
        <v>0</v>
      </c>
      <c r="X835" s="58">
        <v>0</v>
      </c>
      <c r="Y835" s="58">
        <v>0</v>
      </c>
      <c r="Z835" s="58">
        <v>0</v>
      </c>
      <c r="AA835" s="58">
        <v>0</v>
      </c>
      <c r="AB835" s="58">
        <v>0</v>
      </c>
      <c r="AC835" s="58">
        <v>0</v>
      </c>
      <c r="AD835" s="58">
        <v>0</v>
      </c>
      <c r="AE835" s="58">
        <v>0</v>
      </c>
      <c r="AF835" s="58">
        <v>0</v>
      </c>
      <c r="AG835" s="58">
        <v>0</v>
      </c>
      <c r="AH835" s="58">
        <v>0</v>
      </c>
      <c r="AI835" s="58">
        <v>0</v>
      </c>
      <c r="AK835" s="64">
        <f t="shared" si="12"/>
        <v>-1.4568707739448608E-3</v>
      </c>
    </row>
    <row r="836" spans="1:37" x14ac:dyDescent="0.25">
      <c r="A836">
        <v>834</v>
      </c>
      <c r="B836" s="1">
        <v>1.14E-2</v>
      </c>
      <c r="C836" s="1">
        <v>1.2897209012522595E-4</v>
      </c>
      <c r="D836" s="58">
        <v>0.12214859912472011</v>
      </c>
      <c r="E836" s="58">
        <v>9.3955132328281371E-2</v>
      </c>
      <c r="F836" s="58">
        <v>3.85400577644553E-2</v>
      </c>
      <c r="G836" s="58">
        <v>0.12743614466448663</v>
      </c>
      <c r="H836" s="58">
        <v>9.9179897562578556E-2</v>
      </c>
      <c r="I836" s="58">
        <v>8.6608853643725087E-2</v>
      </c>
      <c r="J836" s="58">
        <v>7.2286544775525602E-3</v>
      </c>
      <c r="K836" s="58">
        <v>7.9644158613200899E-2</v>
      </c>
      <c r="L836" s="58">
        <v>0.17646731590390841</v>
      </c>
      <c r="M836" s="58">
        <v>4.1362464165079903E-2</v>
      </c>
      <c r="N836" s="58">
        <v>0.12742872175201114</v>
      </c>
      <c r="O836" s="58">
        <v>0</v>
      </c>
      <c r="P836" s="58">
        <v>0</v>
      </c>
      <c r="Q836" s="58">
        <v>0</v>
      </c>
      <c r="R836" s="58">
        <v>0</v>
      </c>
      <c r="S836" s="58">
        <v>0</v>
      </c>
      <c r="T836" s="58">
        <v>0</v>
      </c>
      <c r="U836" s="58">
        <v>0</v>
      </c>
      <c r="V836" s="58">
        <v>0</v>
      </c>
      <c r="W836" s="58">
        <v>0</v>
      </c>
      <c r="X836" s="58">
        <v>0</v>
      </c>
      <c r="Y836" s="58">
        <v>0</v>
      </c>
      <c r="Z836" s="58">
        <v>0</v>
      </c>
      <c r="AA836" s="58">
        <v>0</v>
      </c>
      <c r="AB836" s="58">
        <v>0</v>
      </c>
      <c r="AC836" s="58">
        <v>0</v>
      </c>
      <c r="AD836" s="58">
        <v>0</v>
      </c>
      <c r="AE836" s="58">
        <v>0</v>
      </c>
      <c r="AF836" s="58">
        <v>0</v>
      </c>
      <c r="AG836" s="58">
        <v>0</v>
      </c>
      <c r="AH836" s="58">
        <v>0</v>
      </c>
      <c r="AI836" s="58">
        <v>0</v>
      </c>
      <c r="AK836" s="64">
        <f t="shared" ref="AK836:AK899" si="13">C836/B836</f>
        <v>1.1313341239054907E-2</v>
      </c>
    </row>
    <row r="837" spans="1:37" x14ac:dyDescent="0.25">
      <c r="A837">
        <v>835</v>
      </c>
      <c r="B837" s="1">
        <v>1.09E-2</v>
      </c>
      <c r="C837" s="1">
        <v>-1.9525209973654539E-4</v>
      </c>
      <c r="D837" s="58">
        <v>4.5244664835941265E-2</v>
      </c>
      <c r="E837" s="58">
        <v>3.5162066362073585E-2</v>
      </c>
      <c r="F837" s="58">
        <v>0.12227577195696011</v>
      </c>
      <c r="G837" s="58">
        <v>6.0482920440744839E-2</v>
      </c>
      <c r="H837" s="58">
        <v>0.11487922754660915</v>
      </c>
      <c r="I837" s="58">
        <v>0.1080282203628561</v>
      </c>
      <c r="J837" s="58">
        <v>0.10811957996691077</v>
      </c>
      <c r="K837" s="58">
        <v>0.12063075275533812</v>
      </c>
      <c r="L837" s="58">
        <v>0.1147476559548751</v>
      </c>
      <c r="M837" s="58">
        <v>0.12026306564926809</v>
      </c>
      <c r="N837" s="58">
        <v>5.0166074168423044E-2</v>
      </c>
      <c r="O837" s="58">
        <v>0</v>
      </c>
      <c r="P837" s="58">
        <v>0</v>
      </c>
      <c r="Q837" s="58">
        <v>0</v>
      </c>
      <c r="R837" s="58">
        <v>0</v>
      </c>
      <c r="S837" s="58">
        <v>0</v>
      </c>
      <c r="T837" s="58">
        <v>0</v>
      </c>
      <c r="U837" s="58">
        <v>0</v>
      </c>
      <c r="V837" s="58">
        <v>0</v>
      </c>
      <c r="W837" s="58">
        <v>0</v>
      </c>
      <c r="X837" s="58">
        <v>0</v>
      </c>
      <c r="Y837" s="58">
        <v>0</v>
      </c>
      <c r="Z837" s="58">
        <v>0</v>
      </c>
      <c r="AA837" s="58">
        <v>0</v>
      </c>
      <c r="AB837" s="58">
        <v>0</v>
      </c>
      <c r="AC837" s="58">
        <v>0</v>
      </c>
      <c r="AD837" s="58">
        <v>0</v>
      </c>
      <c r="AE837" s="58">
        <v>0</v>
      </c>
      <c r="AF837" s="58">
        <v>0</v>
      </c>
      <c r="AG837" s="58">
        <v>0</v>
      </c>
      <c r="AH837" s="58">
        <v>0</v>
      </c>
      <c r="AI837" s="58">
        <v>0</v>
      </c>
      <c r="AK837" s="64">
        <f t="shared" si="13"/>
        <v>-1.7913036673077559E-2</v>
      </c>
    </row>
    <row r="838" spans="1:37" x14ac:dyDescent="0.25">
      <c r="A838">
        <v>836</v>
      </c>
      <c r="B838" s="1">
        <v>1.21E-2</v>
      </c>
      <c r="C838" s="1">
        <v>-4.0517848009769247E-4</v>
      </c>
      <c r="D838" s="58">
        <v>3.9883583679607051E-2</v>
      </c>
      <c r="E838" s="58">
        <v>2.4164825617513742E-2</v>
      </c>
      <c r="F838" s="58">
        <v>3.0288656258202973E-2</v>
      </c>
      <c r="G838" s="58">
        <v>1.3838128892939406E-2</v>
      </c>
      <c r="H838" s="58">
        <v>0.12850409702338036</v>
      </c>
      <c r="I838" s="58">
        <v>0.17192742219330742</v>
      </c>
      <c r="J838" s="58">
        <v>7.4400904353845249E-2</v>
      </c>
      <c r="K838" s="58">
        <v>0.20728351315032803</v>
      </c>
      <c r="L838" s="58">
        <v>0.11067964438969025</v>
      </c>
      <c r="M838" s="58">
        <v>0.18681174182185217</v>
      </c>
      <c r="N838" s="58">
        <v>1.2217482619333373E-2</v>
      </c>
      <c r="O838" s="58">
        <v>0</v>
      </c>
      <c r="P838" s="58">
        <v>0</v>
      </c>
      <c r="Q838" s="58">
        <v>0</v>
      </c>
      <c r="R838" s="58">
        <v>0</v>
      </c>
      <c r="S838" s="58">
        <v>0</v>
      </c>
      <c r="T838" s="58">
        <v>0</v>
      </c>
      <c r="U838" s="58">
        <v>0</v>
      </c>
      <c r="V838" s="58">
        <v>0</v>
      </c>
      <c r="W838" s="58">
        <v>0</v>
      </c>
      <c r="X838" s="58">
        <v>0</v>
      </c>
      <c r="Y838" s="58">
        <v>0</v>
      </c>
      <c r="Z838" s="58">
        <v>0</v>
      </c>
      <c r="AA838" s="58">
        <v>0</v>
      </c>
      <c r="AB838" s="58">
        <v>0</v>
      </c>
      <c r="AC838" s="58">
        <v>0</v>
      </c>
      <c r="AD838" s="58">
        <v>0</v>
      </c>
      <c r="AE838" s="58">
        <v>0</v>
      </c>
      <c r="AF838" s="58">
        <v>0</v>
      </c>
      <c r="AG838" s="58">
        <v>0</v>
      </c>
      <c r="AH838" s="58">
        <v>0</v>
      </c>
      <c r="AI838" s="58">
        <v>0</v>
      </c>
      <c r="AK838" s="64">
        <f t="shared" si="13"/>
        <v>-3.3485824801462186E-2</v>
      </c>
    </row>
    <row r="839" spans="1:37" x14ac:dyDescent="0.25">
      <c r="A839">
        <v>837</v>
      </c>
      <c r="B839" s="1">
        <v>1.15E-2</v>
      </c>
      <c r="C839" s="1">
        <v>-5.4220521462261439E-5</v>
      </c>
      <c r="D839" s="58">
        <v>0.10702111343032014</v>
      </c>
      <c r="E839" s="58">
        <v>7.3372152505276497E-2</v>
      </c>
      <c r="F839" s="58">
        <v>6.5350224510332233E-2</v>
      </c>
      <c r="G839" s="58">
        <v>7.9307203610246138E-2</v>
      </c>
      <c r="H839" s="58">
        <v>6.344977677812183E-2</v>
      </c>
      <c r="I839" s="58">
        <v>5.1457937307935839E-2</v>
      </c>
      <c r="J839" s="58">
        <v>9.9054512986370025E-2</v>
      </c>
      <c r="K839" s="58">
        <v>0.15114207063464324</v>
      </c>
      <c r="L839" s="58">
        <v>0.15381330574561006</v>
      </c>
      <c r="M839" s="58">
        <v>0.10844302761126881</v>
      </c>
      <c r="N839" s="58">
        <v>4.7588674879875226E-2</v>
      </c>
      <c r="O839" s="58">
        <v>0</v>
      </c>
      <c r="P839" s="58">
        <v>0</v>
      </c>
      <c r="Q839" s="58">
        <v>0</v>
      </c>
      <c r="R839" s="58">
        <v>0</v>
      </c>
      <c r="S839" s="58">
        <v>0</v>
      </c>
      <c r="T839" s="58">
        <v>0</v>
      </c>
      <c r="U839" s="58">
        <v>0</v>
      </c>
      <c r="V839" s="58">
        <v>0</v>
      </c>
      <c r="W839" s="58">
        <v>0</v>
      </c>
      <c r="X839" s="58">
        <v>0</v>
      </c>
      <c r="Y839" s="58">
        <v>0</v>
      </c>
      <c r="Z839" s="58">
        <v>0</v>
      </c>
      <c r="AA839" s="58">
        <v>0</v>
      </c>
      <c r="AB839" s="58">
        <v>0</v>
      </c>
      <c r="AC839" s="58">
        <v>0</v>
      </c>
      <c r="AD839" s="58">
        <v>0</v>
      </c>
      <c r="AE839" s="58">
        <v>0</v>
      </c>
      <c r="AF839" s="58">
        <v>0</v>
      </c>
      <c r="AG839" s="58">
        <v>0</v>
      </c>
      <c r="AH839" s="58">
        <v>0</v>
      </c>
      <c r="AI839" s="58">
        <v>0</v>
      </c>
      <c r="AK839" s="64">
        <f t="shared" si="13"/>
        <v>-4.7148279532401253E-3</v>
      </c>
    </row>
    <row r="840" spans="1:37" x14ac:dyDescent="0.25">
      <c r="A840">
        <v>838</v>
      </c>
      <c r="B840" s="1">
        <v>1.24E-2</v>
      </c>
      <c r="C840" s="1">
        <v>1.2635088807344183E-4</v>
      </c>
      <c r="D840" s="58">
        <v>9.0969565143721537E-2</v>
      </c>
      <c r="E840" s="58">
        <v>0.14593219084850331</v>
      </c>
      <c r="F840" s="58">
        <v>0.16277452436284245</v>
      </c>
      <c r="G840" s="58">
        <v>5.4416646146865722E-3</v>
      </c>
      <c r="H840" s="58">
        <v>2.6085338149949591E-2</v>
      </c>
      <c r="I840" s="58">
        <v>5.4237334732124436E-2</v>
      </c>
      <c r="J840" s="58">
        <v>0.1171113822113828</v>
      </c>
      <c r="K840" s="58">
        <v>8.4206976157727362E-2</v>
      </c>
      <c r="L840" s="58">
        <v>0.12043604751212052</v>
      </c>
      <c r="M840" s="58">
        <v>4.4503704975662708E-2</v>
      </c>
      <c r="N840" s="58">
        <v>0.14830127129127871</v>
      </c>
      <c r="O840" s="58">
        <v>0</v>
      </c>
      <c r="P840" s="58">
        <v>0</v>
      </c>
      <c r="Q840" s="58">
        <v>0</v>
      </c>
      <c r="R840" s="58">
        <v>0</v>
      </c>
      <c r="S840" s="58">
        <v>0</v>
      </c>
      <c r="T840" s="58">
        <v>0</v>
      </c>
      <c r="U840" s="58">
        <v>0</v>
      </c>
      <c r="V840" s="58">
        <v>0</v>
      </c>
      <c r="W840" s="58">
        <v>0</v>
      </c>
      <c r="X840" s="58">
        <v>0</v>
      </c>
      <c r="Y840" s="58">
        <v>0</v>
      </c>
      <c r="Z840" s="58">
        <v>0</v>
      </c>
      <c r="AA840" s="58">
        <v>0</v>
      </c>
      <c r="AB840" s="58">
        <v>0</v>
      </c>
      <c r="AC840" s="58">
        <v>0</v>
      </c>
      <c r="AD840" s="58">
        <v>0</v>
      </c>
      <c r="AE840" s="58">
        <v>0</v>
      </c>
      <c r="AF840" s="58">
        <v>0</v>
      </c>
      <c r="AG840" s="58">
        <v>0</v>
      </c>
      <c r="AH840" s="58">
        <v>0</v>
      </c>
      <c r="AI840" s="58">
        <v>0</v>
      </c>
      <c r="AK840" s="64">
        <f t="shared" si="13"/>
        <v>1.0189587747858213E-2</v>
      </c>
    </row>
    <row r="841" spans="1:37" x14ac:dyDescent="0.25">
      <c r="A841">
        <v>839</v>
      </c>
      <c r="B841" s="1">
        <v>1.32E-2</v>
      </c>
      <c r="C841" s="1">
        <v>3.3014726993799043E-6</v>
      </c>
      <c r="D841" s="58">
        <v>6.1074886237926951E-2</v>
      </c>
      <c r="E841" s="58">
        <v>0.14095681923385872</v>
      </c>
      <c r="F841" s="58">
        <v>1.8316613223013416E-2</v>
      </c>
      <c r="G841" s="58">
        <v>6.0373820123734885E-3</v>
      </c>
      <c r="H841" s="58">
        <v>4.3665875467695577E-2</v>
      </c>
      <c r="I841" s="58">
        <v>0.15935192795034941</v>
      </c>
      <c r="J841" s="58">
        <v>4.6983784897011431E-2</v>
      </c>
      <c r="K841" s="58">
        <v>0.15110626797510515</v>
      </c>
      <c r="L841" s="58">
        <v>0.11349687305447093</v>
      </c>
      <c r="M841" s="58">
        <v>7.1896156751265469E-2</v>
      </c>
      <c r="N841" s="58">
        <v>0.18711341319692931</v>
      </c>
      <c r="O841" s="58">
        <v>0</v>
      </c>
      <c r="P841" s="58">
        <v>0</v>
      </c>
      <c r="Q841" s="58">
        <v>0</v>
      </c>
      <c r="R841" s="58">
        <v>0</v>
      </c>
      <c r="S841" s="58">
        <v>0</v>
      </c>
      <c r="T841" s="58">
        <v>0</v>
      </c>
      <c r="U841" s="58">
        <v>0</v>
      </c>
      <c r="V841" s="58">
        <v>0</v>
      </c>
      <c r="W841" s="58">
        <v>0</v>
      </c>
      <c r="X841" s="58">
        <v>0</v>
      </c>
      <c r="Y841" s="58">
        <v>0</v>
      </c>
      <c r="Z841" s="58">
        <v>0</v>
      </c>
      <c r="AA841" s="58">
        <v>0</v>
      </c>
      <c r="AB841" s="58">
        <v>0</v>
      </c>
      <c r="AC841" s="58">
        <v>0</v>
      </c>
      <c r="AD841" s="58">
        <v>0</v>
      </c>
      <c r="AE841" s="58">
        <v>0</v>
      </c>
      <c r="AF841" s="58">
        <v>0</v>
      </c>
      <c r="AG841" s="58">
        <v>0</v>
      </c>
      <c r="AH841" s="58">
        <v>0</v>
      </c>
      <c r="AI841" s="58">
        <v>0</v>
      </c>
      <c r="AK841" s="64">
        <f t="shared" si="13"/>
        <v>2.5011156813484122E-4</v>
      </c>
    </row>
    <row r="842" spans="1:37" x14ac:dyDescent="0.25">
      <c r="A842">
        <v>840</v>
      </c>
      <c r="B842" s="1">
        <v>1.1599999999999999E-2</v>
      </c>
      <c r="C842" s="1">
        <v>4.360888498908548E-5</v>
      </c>
      <c r="D842" s="58">
        <v>6.4365040564566683E-2</v>
      </c>
      <c r="E842" s="58">
        <v>0.10219524068536939</v>
      </c>
      <c r="F842" s="58">
        <v>0.16700398365416982</v>
      </c>
      <c r="G842" s="58">
        <v>5.5152634578898699E-2</v>
      </c>
      <c r="H842" s="58">
        <v>0.1459357968093252</v>
      </c>
      <c r="I842" s="58">
        <v>0.13598945390689349</v>
      </c>
      <c r="J842" s="58">
        <v>6.9442001422517649E-2</v>
      </c>
      <c r="K842" s="58">
        <v>5.262951892074071E-3</v>
      </c>
      <c r="L842" s="58">
        <v>3.2954174403625226E-2</v>
      </c>
      <c r="M842" s="58">
        <v>6.5118314408047231E-2</v>
      </c>
      <c r="N842" s="58">
        <v>0.15658040767451276</v>
      </c>
      <c r="O842" s="58">
        <v>0</v>
      </c>
      <c r="P842" s="58">
        <v>0</v>
      </c>
      <c r="Q842" s="58">
        <v>0</v>
      </c>
      <c r="R842" s="58">
        <v>0</v>
      </c>
      <c r="S842" s="58">
        <v>0</v>
      </c>
      <c r="T842" s="58">
        <v>0</v>
      </c>
      <c r="U842" s="58">
        <v>0</v>
      </c>
      <c r="V842" s="58">
        <v>0</v>
      </c>
      <c r="W842" s="58">
        <v>0</v>
      </c>
      <c r="X842" s="58">
        <v>0</v>
      </c>
      <c r="Y842" s="58">
        <v>0</v>
      </c>
      <c r="Z842" s="58">
        <v>0</v>
      </c>
      <c r="AA842" s="58">
        <v>0</v>
      </c>
      <c r="AB842" s="58">
        <v>0</v>
      </c>
      <c r="AC842" s="58">
        <v>0</v>
      </c>
      <c r="AD842" s="58">
        <v>0</v>
      </c>
      <c r="AE842" s="58">
        <v>0</v>
      </c>
      <c r="AF842" s="58">
        <v>0</v>
      </c>
      <c r="AG842" s="58">
        <v>0</v>
      </c>
      <c r="AH842" s="58">
        <v>0</v>
      </c>
      <c r="AI842" s="58">
        <v>0</v>
      </c>
      <c r="AK842" s="64">
        <f t="shared" si="13"/>
        <v>3.7593866369901277E-3</v>
      </c>
    </row>
    <row r="843" spans="1:37" x14ac:dyDescent="0.25">
      <c r="A843">
        <v>841</v>
      </c>
      <c r="B843" s="1">
        <v>1.2500000000000001E-2</v>
      </c>
      <c r="C843" s="1">
        <v>-2.6620226305104194E-4</v>
      </c>
      <c r="D843" s="58">
        <v>0.11439665513485232</v>
      </c>
      <c r="E843" s="58">
        <v>5.6057738991633133E-2</v>
      </c>
      <c r="F843" s="58">
        <v>8.0777990219575518E-2</v>
      </c>
      <c r="G843" s="58">
        <v>4.3622447828729281E-2</v>
      </c>
      <c r="H843" s="58">
        <v>8.9182890067264098E-2</v>
      </c>
      <c r="I843" s="58">
        <v>9.9221342950735092E-2</v>
      </c>
      <c r="J843" s="58">
        <v>0.13902875422484193</v>
      </c>
      <c r="K843" s="58">
        <v>0.16322181451307605</v>
      </c>
      <c r="L843" s="58">
        <v>4.9034894106915377E-3</v>
      </c>
      <c r="M843" s="58">
        <v>8.3509477129331725E-2</v>
      </c>
      <c r="N843" s="58">
        <v>0.12607739952926916</v>
      </c>
      <c r="O843" s="58">
        <v>0</v>
      </c>
      <c r="P843" s="58">
        <v>0</v>
      </c>
      <c r="Q843" s="58">
        <v>0</v>
      </c>
      <c r="R843" s="58">
        <v>0</v>
      </c>
      <c r="S843" s="58">
        <v>0</v>
      </c>
      <c r="T843" s="58">
        <v>0</v>
      </c>
      <c r="U843" s="58">
        <v>0</v>
      </c>
      <c r="V843" s="58">
        <v>0</v>
      </c>
      <c r="W843" s="58">
        <v>0</v>
      </c>
      <c r="X843" s="58">
        <v>0</v>
      </c>
      <c r="Y843" s="58">
        <v>0</v>
      </c>
      <c r="Z843" s="58">
        <v>0</v>
      </c>
      <c r="AA843" s="58">
        <v>0</v>
      </c>
      <c r="AB843" s="58">
        <v>0</v>
      </c>
      <c r="AC843" s="58">
        <v>0</v>
      </c>
      <c r="AD843" s="58">
        <v>0</v>
      </c>
      <c r="AE843" s="58">
        <v>0</v>
      </c>
      <c r="AF843" s="58">
        <v>0</v>
      </c>
      <c r="AG843" s="58">
        <v>0</v>
      </c>
      <c r="AH843" s="58">
        <v>0</v>
      </c>
      <c r="AI843" s="58">
        <v>0</v>
      </c>
      <c r="AK843" s="64">
        <f t="shared" si="13"/>
        <v>-2.1296181044083352E-2</v>
      </c>
    </row>
    <row r="844" spans="1:37" x14ac:dyDescent="0.25">
      <c r="A844">
        <v>842</v>
      </c>
      <c r="B844" s="1">
        <v>1.29E-2</v>
      </c>
      <c r="C844" s="1">
        <v>2.3661516344199683E-4</v>
      </c>
      <c r="D844" s="58">
        <v>9.5764750944969584E-2</v>
      </c>
      <c r="E844" s="58">
        <v>8.9341828201925766E-2</v>
      </c>
      <c r="F844" s="58">
        <v>2.6735894012354003E-2</v>
      </c>
      <c r="G844" s="58">
        <v>0.16416749239710687</v>
      </c>
      <c r="H844" s="58">
        <v>0.10231129074128915</v>
      </c>
      <c r="I844" s="58">
        <v>0.14185827638878032</v>
      </c>
      <c r="J844" s="58">
        <v>0.16334801072480279</v>
      </c>
      <c r="K844" s="58">
        <v>3.4965137026974985E-2</v>
      </c>
      <c r="L844" s="58">
        <v>0.1050454115276267</v>
      </c>
      <c r="M844" s="58">
        <v>3.133992357270379E-3</v>
      </c>
      <c r="N844" s="58">
        <v>7.3327915676899558E-2</v>
      </c>
      <c r="O844" s="58">
        <v>0</v>
      </c>
      <c r="P844" s="58">
        <v>0</v>
      </c>
      <c r="Q844" s="58">
        <v>0</v>
      </c>
      <c r="R844" s="58">
        <v>0</v>
      </c>
      <c r="S844" s="58">
        <v>0</v>
      </c>
      <c r="T844" s="58">
        <v>0</v>
      </c>
      <c r="U844" s="58">
        <v>0</v>
      </c>
      <c r="V844" s="58">
        <v>0</v>
      </c>
      <c r="W844" s="58">
        <v>0</v>
      </c>
      <c r="X844" s="58">
        <v>0</v>
      </c>
      <c r="Y844" s="58">
        <v>0</v>
      </c>
      <c r="Z844" s="58">
        <v>0</v>
      </c>
      <c r="AA844" s="58">
        <v>0</v>
      </c>
      <c r="AB844" s="58">
        <v>0</v>
      </c>
      <c r="AC844" s="58">
        <v>0</v>
      </c>
      <c r="AD844" s="58">
        <v>0</v>
      </c>
      <c r="AE844" s="58">
        <v>0</v>
      </c>
      <c r="AF844" s="58">
        <v>0</v>
      </c>
      <c r="AG844" s="58">
        <v>0</v>
      </c>
      <c r="AH844" s="58">
        <v>0</v>
      </c>
      <c r="AI844" s="58">
        <v>0</v>
      </c>
      <c r="AK844" s="64">
        <f t="shared" si="13"/>
        <v>1.8342260731937739E-2</v>
      </c>
    </row>
    <row r="845" spans="1:37" x14ac:dyDescent="0.25">
      <c r="A845">
        <v>843</v>
      </c>
      <c r="B845" s="1">
        <v>1.32E-2</v>
      </c>
      <c r="C845" s="1">
        <v>-1.5373758273054533E-4</v>
      </c>
      <c r="D845" s="58">
        <v>2.407893705879156E-2</v>
      </c>
      <c r="E845" s="58">
        <v>0.15061786735143537</v>
      </c>
      <c r="F845" s="58">
        <v>0.15157668269619157</v>
      </c>
      <c r="G845" s="58">
        <v>6.5508364097222049E-2</v>
      </c>
      <c r="H845" s="58">
        <v>5.4524938091066871E-2</v>
      </c>
      <c r="I845" s="58">
        <v>4.6372925871549925E-2</v>
      </c>
      <c r="J845" s="58">
        <v>3.6348877574570289E-2</v>
      </c>
      <c r="K845" s="58">
        <v>0.15973224230707628</v>
      </c>
      <c r="L845" s="58">
        <v>8.6759627271636112E-3</v>
      </c>
      <c r="M845" s="58">
        <v>0.14650101480264127</v>
      </c>
      <c r="N845" s="58">
        <v>0.15606218742229122</v>
      </c>
      <c r="O845" s="58">
        <v>0</v>
      </c>
      <c r="P845" s="58">
        <v>0</v>
      </c>
      <c r="Q845" s="58">
        <v>0</v>
      </c>
      <c r="R845" s="58">
        <v>0</v>
      </c>
      <c r="S845" s="58">
        <v>0</v>
      </c>
      <c r="T845" s="58">
        <v>0</v>
      </c>
      <c r="U845" s="58">
        <v>0</v>
      </c>
      <c r="V845" s="58">
        <v>0</v>
      </c>
      <c r="W845" s="58">
        <v>0</v>
      </c>
      <c r="X845" s="58">
        <v>0</v>
      </c>
      <c r="Y845" s="58">
        <v>0</v>
      </c>
      <c r="Z845" s="58">
        <v>0</v>
      </c>
      <c r="AA845" s="58">
        <v>0</v>
      </c>
      <c r="AB845" s="58">
        <v>0</v>
      </c>
      <c r="AC845" s="58">
        <v>0</v>
      </c>
      <c r="AD845" s="58">
        <v>0</v>
      </c>
      <c r="AE845" s="58">
        <v>0</v>
      </c>
      <c r="AF845" s="58">
        <v>0</v>
      </c>
      <c r="AG845" s="58">
        <v>0</v>
      </c>
      <c r="AH845" s="58">
        <v>0</v>
      </c>
      <c r="AI845" s="58">
        <v>0</v>
      </c>
      <c r="AK845" s="64">
        <f t="shared" si="13"/>
        <v>-1.1646786570495858E-2</v>
      </c>
    </row>
    <row r="846" spans="1:37" x14ac:dyDescent="0.25">
      <c r="A846">
        <v>844</v>
      </c>
      <c r="B846" s="1">
        <v>1.24E-2</v>
      </c>
      <c r="C846" s="1">
        <v>4.979534123083354E-5</v>
      </c>
      <c r="D846" s="58">
        <v>0.12157365109132923</v>
      </c>
      <c r="E846" s="58">
        <v>9.373882686128282E-2</v>
      </c>
      <c r="F846" s="58">
        <v>7.2047454336807829E-2</v>
      </c>
      <c r="G846" s="58">
        <v>0.15651084404411386</v>
      </c>
      <c r="H846" s="58">
        <v>0.13603976130628512</v>
      </c>
      <c r="I846" s="58">
        <v>3.2903272427439227E-2</v>
      </c>
      <c r="J846" s="58">
        <v>0.12172718169009224</v>
      </c>
      <c r="K846" s="58">
        <v>8.0816935460463771E-2</v>
      </c>
      <c r="L846" s="58">
        <v>2.2874943170559284E-2</v>
      </c>
      <c r="M846" s="58">
        <v>0.1568081051090677</v>
      </c>
      <c r="N846" s="58">
        <v>4.9590245025588489E-3</v>
      </c>
      <c r="O846" s="58">
        <v>0</v>
      </c>
      <c r="P846" s="58">
        <v>0</v>
      </c>
      <c r="Q846" s="58">
        <v>0</v>
      </c>
      <c r="R846" s="58">
        <v>0</v>
      </c>
      <c r="S846" s="58">
        <v>0</v>
      </c>
      <c r="T846" s="58">
        <v>0</v>
      </c>
      <c r="U846" s="58">
        <v>0</v>
      </c>
      <c r="V846" s="58">
        <v>0</v>
      </c>
      <c r="W846" s="58">
        <v>0</v>
      </c>
      <c r="X846" s="58">
        <v>0</v>
      </c>
      <c r="Y846" s="58">
        <v>0</v>
      </c>
      <c r="Z846" s="58">
        <v>0</v>
      </c>
      <c r="AA846" s="58">
        <v>0</v>
      </c>
      <c r="AB846" s="58">
        <v>0</v>
      </c>
      <c r="AC846" s="58">
        <v>0</v>
      </c>
      <c r="AD846" s="58">
        <v>0</v>
      </c>
      <c r="AE846" s="58">
        <v>0</v>
      </c>
      <c r="AF846" s="58">
        <v>0</v>
      </c>
      <c r="AG846" s="58">
        <v>0</v>
      </c>
      <c r="AH846" s="58">
        <v>0</v>
      </c>
      <c r="AI846" s="58">
        <v>0</v>
      </c>
      <c r="AK846" s="64">
        <f t="shared" si="13"/>
        <v>4.0157533250672209E-3</v>
      </c>
    </row>
    <row r="847" spans="1:37" x14ac:dyDescent="0.25">
      <c r="A847">
        <v>845</v>
      </c>
      <c r="B847" s="1">
        <v>1.15E-2</v>
      </c>
      <c r="C847" s="1">
        <v>2.7362976331097314E-4</v>
      </c>
      <c r="D847" s="58">
        <v>3.2934950168953727E-3</v>
      </c>
      <c r="E847" s="58">
        <v>0.15225533257387097</v>
      </c>
      <c r="F847" s="58">
        <v>2.8413262305019369E-2</v>
      </c>
      <c r="G847" s="58">
        <v>7.8237653852585076E-2</v>
      </c>
      <c r="H847" s="58">
        <v>0.15085099510825789</v>
      </c>
      <c r="I847" s="58">
        <v>0.1684127626320106</v>
      </c>
      <c r="J847" s="58">
        <v>2.7301489866606568E-3</v>
      </c>
      <c r="K847" s="58">
        <v>3.1652900696779837E-4</v>
      </c>
      <c r="L847" s="58">
        <v>4.5080153765177738E-2</v>
      </c>
      <c r="M847" s="58">
        <v>0.18828512457029234</v>
      </c>
      <c r="N847" s="58">
        <v>0.18212454218226204</v>
      </c>
      <c r="O847" s="58">
        <v>0</v>
      </c>
      <c r="P847" s="58">
        <v>0</v>
      </c>
      <c r="Q847" s="58">
        <v>0</v>
      </c>
      <c r="R847" s="58">
        <v>0</v>
      </c>
      <c r="S847" s="58">
        <v>0</v>
      </c>
      <c r="T847" s="58">
        <v>0</v>
      </c>
      <c r="U847" s="58">
        <v>0</v>
      </c>
      <c r="V847" s="58">
        <v>0</v>
      </c>
      <c r="W847" s="58">
        <v>0</v>
      </c>
      <c r="X847" s="58">
        <v>0</v>
      </c>
      <c r="Y847" s="58">
        <v>0</v>
      </c>
      <c r="Z847" s="58">
        <v>0</v>
      </c>
      <c r="AA847" s="58">
        <v>0</v>
      </c>
      <c r="AB847" s="58">
        <v>0</v>
      </c>
      <c r="AC847" s="58">
        <v>0</v>
      </c>
      <c r="AD847" s="58">
        <v>0</v>
      </c>
      <c r="AE847" s="58">
        <v>0</v>
      </c>
      <c r="AF847" s="58">
        <v>0</v>
      </c>
      <c r="AG847" s="58">
        <v>0</v>
      </c>
      <c r="AH847" s="58">
        <v>0</v>
      </c>
      <c r="AI847" s="58">
        <v>0</v>
      </c>
      <c r="AK847" s="64">
        <f t="shared" si="13"/>
        <v>2.379389246182375E-2</v>
      </c>
    </row>
    <row r="848" spans="1:37" x14ac:dyDescent="0.25">
      <c r="A848">
        <v>846</v>
      </c>
      <c r="B848" s="1">
        <v>1.46E-2</v>
      </c>
      <c r="C848" s="1">
        <v>-2.1202519368708725E-4</v>
      </c>
      <c r="D848" s="58">
        <v>9.6892009629214071E-2</v>
      </c>
      <c r="E848" s="58">
        <v>9.0996129270426121E-2</v>
      </c>
      <c r="F848" s="58">
        <v>6.2379708938851475E-2</v>
      </c>
      <c r="G848" s="58">
        <v>0.20157123957993534</v>
      </c>
      <c r="H848" s="58">
        <v>4.5472080764093496E-4</v>
      </c>
      <c r="I848" s="58">
        <v>4.1800463138409787E-2</v>
      </c>
      <c r="J848" s="58">
        <v>8.7844219629223008E-2</v>
      </c>
      <c r="K848" s="58">
        <v>0.2264146056654022</v>
      </c>
      <c r="L848" s="58">
        <v>9.7119364328134228E-2</v>
      </c>
      <c r="M848" s="58">
        <v>2.2431332475259344E-2</v>
      </c>
      <c r="N848" s="58">
        <v>7.2096206537503565E-2</v>
      </c>
      <c r="O848" s="58">
        <v>0</v>
      </c>
      <c r="P848" s="58">
        <v>0</v>
      </c>
      <c r="Q848" s="58">
        <v>0</v>
      </c>
      <c r="R848" s="58">
        <v>0</v>
      </c>
      <c r="S848" s="58">
        <v>0</v>
      </c>
      <c r="T848" s="58">
        <v>0</v>
      </c>
      <c r="U848" s="58">
        <v>0</v>
      </c>
      <c r="V848" s="58">
        <v>0</v>
      </c>
      <c r="W848" s="58">
        <v>0</v>
      </c>
      <c r="X848" s="58">
        <v>0</v>
      </c>
      <c r="Y848" s="58">
        <v>0</v>
      </c>
      <c r="Z848" s="58">
        <v>0</v>
      </c>
      <c r="AA848" s="58">
        <v>0</v>
      </c>
      <c r="AB848" s="58">
        <v>0</v>
      </c>
      <c r="AC848" s="58">
        <v>0</v>
      </c>
      <c r="AD848" s="58">
        <v>0</v>
      </c>
      <c r="AE848" s="58">
        <v>0</v>
      </c>
      <c r="AF848" s="58">
        <v>0</v>
      </c>
      <c r="AG848" s="58">
        <v>0</v>
      </c>
      <c r="AH848" s="58">
        <v>0</v>
      </c>
      <c r="AI848" s="58">
        <v>0</v>
      </c>
      <c r="AK848" s="64">
        <f t="shared" si="13"/>
        <v>-1.4522273540211456E-2</v>
      </c>
    </row>
    <row r="849" spans="1:37" x14ac:dyDescent="0.25">
      <c r="A849">
        <v>847</v>
      </c>
      <c r="B849" s="1">
        <v>1.32E-2</v>
      </c>
      <c r="C849" s="1">
        <v>-2.2986042191270266E-4</v>
      </c>
      <c r="D849" s="58">
        <v>0.12460825635873192</v>
      </c>
      <c r="E849" s="58">
        <v>5.4576733081328606E-2</v>
      </c>
      <c r="F849" s="58">
        <v>0.11612536540261335</v>
      </c>
      <c r="G849" s="58">
        <v>9.3058920787234073E-2</v>
      </c>
      <c r="H849" s="58">
        <v>0.15260545999045544</v>
      </c>
      <c r="I849" s="58">
        <v>1.3086372800488655E-2</v>
      </c>
      <c r="J849" s="58">
        <v>0.17591689340370462</v>
      </c>
      <c r="K849" s="58">
        <v>0.16748421456678544</v>
      </c>
      <c r="L849" s="58">
        <v>1.7458639852155886E-4</v>
      </c>
      <c r="M849" s="58">
        <v>4.6552460538230332E-2</v>
      </c>
      <c r="N849" s="58">
        <v>5.5810736671906211E-2</v>
      </c>
      <c r="O849" s="58">
        <v>0</v>
      </c>
      <c r="P849" s="58">
        <v>0</v>
      </c>
      <c r="Q849" s="58">
        <v>0</v>
      </c>
      <c r="R849" s="58">
        <v>0</v>
      </c>
      <c r="S849" s="58">
        <v>0</v>
      </c>
      <c r="T849" s="58">
        <v>0</v>
      </c>
      <c r="U849" s="58">
        <v>0</v>
      </c>
      <c r="V849" s="58">
        <v>0</v>
      </c>
      <c r="W849" s="58">
        <v>0</v>
      </c>
      <c r="X849" s="58">
        <v>0</v>
      </c>
      <c r="Y849" s="58">
        <v>0</v>
      </c>
      <c r="Z849" s="58">
        <v>0</v>
      </c>
      <c r="AA849" s="58">
        <v>0</v>
      </c>
      <c r="AB849" s="58">
        <v>0</v>
      </c>
      <c r="AC849" s="58">
        <v>0</v>
      </c>
      <c r="AD849" s="58">
        <v>0</v>
      </c>
      <c r="AE849" s="58">
        <v>0</v>
      </c>
      <c r="AF849" s="58">
        <v>0</v>
      </c>
      <c r="AG849" s="58">
        <v>0</v>
      </c>
      <c r="AH849" s="58">
        <v>0</v>
      </c>
      <c r="AI849" s="58">
        <v>0</v>
      </c>
      <c r="AK849" s="64">
        <f t="shared" si="13"/>
        <v>-1.7413668326719898E-2</v>
      </c>
    </row>
    <row r="850" spans="1:37" x14ac:dyDescent="0.25">
      <c r="A850">
        <v>848</v>
      </c>
      <c r="B850" s="1">
        <v>1.3299999999999999E-2</v>
      </c>
      <c r="C850" s="1">
        <v>-1.5165847126350054E-4</v>
      </c>
      <c r="D850" s="58">
        <v>0.11224737184679727</v>
      </c>
      <c r="E850" s="58">
        <v>9.4013626641580486E-2</v>
      </c>
      <c r="F850" s="58">
        <v>5.9892734938100489E-2</v>
      </c>
      <c r="G850" s="58">
        <v>0.1068550606404592</v>
      </c>
      <c r="H850" s="58">
        <v>5.3300778087753908E-2</v>
      </c>
      <c r="I850" s="58">
        <v>0.15840839104170526</v>
      </c>
      <c r="J850" s="58">
        <v>6.4162271895537096E-2</v>
      </c>
      <c r="K850" s="58">
        <v>0.13863017955212026</v>
      </c>
      <c r="L850" s="58">
        <v>0.10446746215364619</v>
      </c>
      <c r="M850" s="58">
        <v>9.2521404063184529E-2</v>
      </c>
      <c r="N850" s="58">
        <v>1.5500719139115474E-2</v>
      </c>
      <c r="O850" s="58">
        <v>0</v>
      </c>
      <c r="P850" s="58">
        <v>0</v>
      </c>
      <c r="Q850" s="58">
        <v>0</v>
      </c>
      <c r="R850" s="58">
        <v>0</v>
      </c>
      <c r="S850" s="58">
        <v>0</v>
      </c>
      <c r="T850" s="58">
        <v>0</v>
      </c>
      <c r="U850" s="58">
        <v>0</v>
      </c>
      <c r="V850" s="58">
        <v>0</v>
      </c>
      <c r="W850" s="58">
        <v>0</v>
      </c>
      <c r="X850" s="58">
        <v>0</v>
      </c>
      <c r="Y850" s="58">
        <v>0</v>
      </c>
      <c r="Z850" s="58">
        <v>0</v>
      </c>
      <c r="AA850" s="58">
        <v>0</v>
      </c>
      <c r="AB850" s="58">
        <v>0</v>
      </c>
      <c r="AC850" s="58">
        <v>0</v>
      </c>
      <c r="AD850" s="58">
        <v>0</v>
      </c>
      <c r="AE850" s="58">
        <v>0</v>
      </c>
      <c r="AF850" s="58">
        <v>0</v>
      </c>
      <c r="AG850" s="58">
        <v>0</v>
      </c>
      <c r="AH850" s="58">
        <v>0</v>
      </c>
      <c r="AI850" s="58">
        <v>0</v>
      </c>
      <c r="AK850" s="64">
        <f t="shared" si="13"/>
        <v>-1.1402892576203048E-2</v>
      </c>
    </row>
    <row r="851" spans="1:37" x14ac:dyDescent="0.25">
      <c r="A851">
        <v>849</v>
      </c>
      <c r="B851" s="1">
        <v>1.2699999999999999E-2</v>
      </c>
      <c r="C851" s="1">
        <v>-2.2482446974402155E-4</v>
      </c>
      <c r="D851" s="58">
        <v>0.1665667920341726</v>
      </c>
      <c r="E851" s="58">
        <v>7.9620243499590238E-2</v>
      </c>
      <c r="F851" s="58">
        <v>9.9887284881109331E-2</v>
      </c>
      <c r="G851" s="58">
        <v>4.0653265378956173E-2</v>
      </c>
      <c r="H851" s="58">
        <v>0.15257868872523314</v>
      </c>
      <c r="I851" s="58">
        <v>8.748938094948569E-2</v>
      </c>
      <c r="J851" s="58">
        <v>1.3855465032852655E-2</v>
      </c>
      <c r="K851" s="58">
        <v>0.14645163818226956</v>
      </c>
      <c r="L851" s="58">
        <v>8.9657362634648574E-2</v>
      </c>
      <c r="M851" s="58">
        <v>2.3245787106032943E-2</v>
      </c>
      <c r="N851" s="58">
        <v>9.9994091575649008E-2</v>
      </c>
      <c r="O851" s="58">
        <v>0</v>
      </c>
      <c r="P851" s="58">
        <v>0</v>
      </c>
      <c r="Q851" s="58">
        <v>0</v>
      </c>
      <c r="R851" s="58">
        <v>0</v>
      </c>
      <c r="S851" s="58">
        <v>0</v>
      </c>
      <c r="T851" s="58">
        <v>0</v>
      </c>
      <c r="U851" s="58">
        <v>0</v>
      </c>
      <c r="V851" s="58">
        <v>0</v>
      </c>
      <c r="W851" s="58">
        <v>0</v>
      </c>
      <c r="X851" s="58">
        <v>0</v>
      </c>
      <c r="Y851" s="58">
        <v>0</v>
      </c>
      <c r="Z851" s="58">
        <v>0</v>
      </c>
      <c r="AA851" s="58">
        <v>0</v>
      </c>
      <c r="AB851" s="58">
        <v>0</v>
      </c>
      <c r="AC851" s="58">
        <v>0</v>
      </c>
      <c r="AD851" s="58">
        <v>0</v>
      </c>
      <c r="AE851" s="58">
        <v>0</v>
      </c>
      <c r="AF851" s="58">
        <v>0</v>
      </c>
      <c r="AG851" s="58">
        <v>0</v>
      </c>
      <c r="AH851" s="58">
        <v>0</v>
      </c>
      <c r="AI851" s="58">
        <v>0</v>
      </c>
      <c r="AK851" s="64">
        <f t="shared" si="13"/>
        <v>-1.7702714153072563E-2</v>
      </c>
    </row>
    <row r="852" spans="1:37" x14ac:dyDescent="0.25">
      <c r="A852">
        <v>850</v>
      </c>
      <c r="B852" s="1">
        <v>1.23E-2</v>
      </c>
      <c r="C852" s="1">
        <v>-3.2644487907989786E-4</v>
      </c>
      <c r="D852" s="58">
        <v>0.10161767225825842</v>
      </c>
      <c r="E852" s="58">
        <v>2.2688876931044481E-2</v>
      </c>
      <c r="F852" s="58">
        <v>0.15114345062990067</v>
      </c>
      <c r="G852" s="58">
        <v>9.9605817936237878E-2</v>
      </c>
      <c r="H852" s="58">
        <v>4.9416017683745483E-2</v>
      </c>
      <c r="I852" s="58">
        <v>0.13709120557945229</v>
      </c>
      <c r="J852" s="58">
        <v>0.14414167652108609</v>
      </c>
      <c r="K852" s="58">
        <v>0.11845140714581195</v>
      </c>
      <c r="L852" s="58">
        <v>5.5114807330210708E-2</v>
      </c>
      <c r="M852" s="58">
        <v>0.1141827845361803</v>
      </c>
      <c r="N852" s="58">
        <v>6.5462834480715191E-3</v>
      </c>
      <c r="O852" s="58">
        <v>0</v>
      </c>
      <c r="P852" s="58">
        <v>0</v>
      </c>
      <c r="Q852" s="58">
        <v>0</v>
      </c>
      <c r="R852" s="58">
        <v>0</v>
      </c>
      <c r="S852" s="58">
        <v>0</v>
      </c>
      <c r="T852" s="58">
        <v>0</v>
      </c>
      <c r="U852" s="58">
        <v>0</v>
      </c>
      <c r="V852" s="58">
        <v>0</v>
      </c>
      <c r="W852" s="58">
        <v>0</v>
      </c>
      <c r="X852" s="58">
        <v>0</v>
      </c>
      <c r="Y852" s="58">
        <v>0</v>
      </c>
      <c r="Z852" s="58">
        <v>0</v>
      </c>
      <c r="AA852" s="58">
        <v>0</v>
      </c>
      <c r="AB852" s="58">
        <v>0</v>
      </c>
      <c r="AC852" s="58">
        <v>0</v>
      </c>
      <c r="AD852" s="58">
        <v>0</v>
      </c>
      <c r="AE852" s="58">
        <v>0</v>
      </c>
      <c r="AF852" s="58">
        <v>0</v>
      </c>
      <c r="AG852" s="58">
        <v>0</v>
      </c>
      <c r="AH852" s="58">
        <v>0</v>
      </c>
      <c r="AI852" s="58">
        <v>0</v>
      </c>
      <c r="AK852" s="64">
        <f t="shared" si="13"/>
        <v>-2.6540234071536412E-2</v>
      </c>
    </row>
    <row r="853" spans="1:37" x14ac:dyDescent="0.25">
      <c r="A853">
        <v>851</v>
      </c>
      <c r="B853" s="1">
        <v>1.18E-2</v>
      </c>
      <c r="C853" s="1">
        <v>2.5715887266244307E-4</v>
      </c>
      <c r="D853" s="58">
        <v>0.106291861778655</v>
      </c>
      <c r="E853" s="58">
        <v>0.13060844242717085</v>
      </c>
      <c r="F853" s="58">
        <v>9.4125975817735741E-2</v>
      </c>
      <c r="G853" s="58">
        <v>3.0865942283575809E-3</v>
      </c>
      <c r="H853" s="58">
        <v>1.0146272815618234E-2</v>
      </c>
      <c r="I853" s="58">
        <v>0.10548320220592823</v>
      </c>
      <c r="J853" s="58">
        <v>0.18162755627277238</v>
      </c>
      <c r="K853" s="58">
        <v>4.6372967398693135E-2</v>
      </c>
      <c r="L853" s="58">
        <v>0.12837208744507064</v>
      </c>
      <c r="M853" s="58">
        <v>8.5216140730074608E-2</v>
      </c>
      <c r="N853" s="58">
        <v>0.10866889887992368</v>
      </c>
      <c r="O853" s="58">
        <v>0</v>
      </c>
      <c r="P853" s="58">
        <v>0</v>
      </c>
      <c r="Q853" s="58">
        <v>0</v>
      </c>
      <c r="R853" s="58">
        <v>0</v>
      </c>
      <c r="S853" s="58">
        <v>0</v>
      </c>
      <c r="T853" s="58">
        <v>0</v>
      </c>
      <c r="U853" s="58">
        <v>0</v>
      </c>
      <c r="V853" s="58">
        <v>0</v>
      </c>
      <c r="W853" s="58">
        <v>0</v>
      </c>
      <c r="X853" s="58">
        <v>0</v>
      </c>
      <c r="Y853" s="58">
        <v>0</v>
      </c>
      <c r="Z853" s="58">
        <v>0</v>
      </c>
      <c r="AA853" s="58">
        <v>0</v>
      </c>
      <c r="AB853" s="58">
        <v>0</v>
      </c>
      <c r="AC853" s="58">
        <v>0</v>
      </c>
      <c r="AD853" s="58">
        <v>0</v>
      </c>
      <c r="AE853" s="58">
        <v>0</v>
      </c>
      <c r="AF853" s="58">
        <v>0</v>
      </c>
      <c r="AG853" s="58">
        <v>0</v>
      </c>
      <c r="AH853" s="58">
        <v>0</v>
      </c>
      <c r="AI853" s="58">
        <v>0</v>
      </c>
      <c r="AK853" s="64">
        <f t="shared" si="13"/>
        <v>2.1793124801901955E-2</v>
      </c>
    </row>
    <row r="854" spans="1:37" x14ac:dyDescent="0.25">
      <c r="A854">
        <v>852</v>
      </c>
      <c r="B854" s="1">
        <v>1.4200000000000001E-2</v>
      </c>
      <c r="C854" s="1">
        <v>-1.7407310876360715E-4</v>
      </c>
      <c r="D854" s="58">
        <v>0.17397788956676158</v>
      </c>
      <c r="E854" s="58">
        <v>0.14195673156173819</v>
      </c>
      <c r="F854" s="58">
        <v>0.13316746291963805</v>
      </c>
      <c r="G854" s="58">
        <v>7.639070582306051E-3</v>
      </c>
      <c r="H854" s="58">
        <v>5.1314942952399778E-3</v>
      </c>
      <c r="I854" s="58">
        <v>0.13149995819696192</v>
      </c>
      <c r="J854" s="58">
        <v>4.7874550334721558E-2</v>
      </c>
      <c r="K854" s="58">
        <v>0.1294097315854667</v>
      </c>
      <c r="L854" s="58">
        <v>4.8187539348741239E-2</v>
      </c>
      <c r="M854" s="58">
        <v>9.453615063015007E-2</v>
      </c>
      <c r="N854" s="58">
        <v>8.661942097827445E-2</v>
      </c>
      <c r="O854" s="58">
        <v>0</v>
      </c>
      <c r="P854" s="58">
        <v>0</v>
      </c>
      <c r="Q854" s="58">
        <v>0</v>
      </c>
      <c r="R854" s="58">
        <v>0</v>
      </c>
      <c r="S854" s="58">
        <v>0</v>
      </c>
      <c r="T854" s="58">
        <v>0</v>
      </c>
      <c r="U854" s="58">
        <v>0</v>
      </c>
      <c r="V854" s="58">
        <v>0</v>
      </c>
      <c r="W854" s="58">
        <v>0</v>
      </c>
      <c r="X854" s="58">
        <v>0</v>
      </c>
      <c r="Y854" s="58">
        <v>0</v>
      </c>
      <c r="Z854" s="58">
        <v>0</v>
      </c>
      <c r="AA854" s="58">
        <v>0</v>
      </c>
      <c r="AB854" s="58">
        <v>0</v>
      </c>
      <c r="AC854" s="58">
        <v>0</v>
      </c>
      <c r="AD854" s="58">
        <v>0</v>
      </c>
      <c r="AE854" s="58">
        <v>0</v>
      </c>
      <c r="AF854" s="58">
        <v>0</v>
      </c>
      <c r="AG854" s="58">
        <v>0</v>
      </c>
      <c r="AH854" s="58">
        <v>0</v>
      </c>
      <c r="AI854" s="58">
        <v>0</v>
      </c>
      <c r="AK854" s="64">
        <f t="shared" si="13"/>
        <v>-1.225866963123994E-2</v>
      </c>
    </row>
    <row r="855" spans="1:37" x14ac:dyDescent="0.25">
      <c r="A855">
        <v>853</v>
      </c>
      <c r="B855" s="1">
        <v>1.32E-2</v>
      </c>
      <c r="C855" s="1">
        <v>9.4938501214619367E-6</v>
      </c>
      <c r="D855" s="58">
        <v>6.2184027594991649E-2</v>
      </c>
      <c r="E855" s="58">
        <v>0.11259408992629398</v>
      </c>
      <c r="F855" s="58">
        <v>7.4197299175119316E-2</v>
      </c>
      <c r="G855" s="58">
        <v>0.13510632079712659</v>
      </c>
      <c r="H855" s="58">
        <v>0.11990363494341641</v>
      </c>
      <c r="I855" s="58">
        <v>0.10501292384758495</v>
      </c>
      <c r="J855" s="58">
        <v>0.10199637840463108</v>
      </c>
      <c r="K855" s="58">
        <v>0.10409074594333037</v>
      </c>
      <c r="L855" s="58">
        <v>3.9969981539750905E-2</v>
      </c>
      <c r="M855" s="58">
        <v>3.9101379964882596E-2</v>
      </c>
      <c r="N855" s="58">
        <v>0.10584321786287208</v>
      </c>
      <c r="O855" s="58">
        <v>0</v>
      </c>
      <c r="P855" s="58">
        <v>0</v>
      </c>
      <c r="Q855" s="58">
        <v>0</v>
      </c>
      <c r="R855" s="58">
        <v>0</v>
      </c>
      <c r="S855" s="58">
        <v>0</v>
      </c>
      <c r="T855" s="58">
        <v>0</v>
      </c>
      <c r="U855" s="58">
        <v>0</v>
      </c>
      <c r="V855" s="58">
        <v>0</v>
      </c>
      <c r="W855" s="58">
        <v>0</v>
      </c>
      <c r="X855" s="58">
        <v>0</v>
      </c>
      <c r="Y855" s="58">
        <v>0</v>
      </c>
      <c r="Z855" s="58">
        <v>0</v>
      </c>
      <c r="AA855" s="58">
        <v>0</v>
      </c>
      <c r="AB855" s="58">
        <v>0</v>
      </c>
      <c r="AC855" s="58">
        <v>0</v>
      </c>
      <c r="AD855" s="58">
        <v>0</v>
      </c>
      <c r="AE855" s="58">
        <v>0</v>
      </c>
      <c r="AF855" s="58">
        <v>0</v>
      </c>
      <c r="AG855" s="58">
        <v>0</v>
      </c>
      <c r="AH855" s="58">
        <v>0</v>
      </c>
      <c r="AI855" s="58">
        <v>0</v>
      </c>
      <c r="AK855" s="64">
        <f t="shared" si="13"/>
        <v>7.1923106980772251E-4</v>
      </c>
    </row>
    <row r="856" spans="1:37" x14ac:dyDescent="0.25">
      <c r="A856">
        <v>854</v>
      </c>
      <c r="B856" s="1">
        <v>1.29E-2</v>
      </c>
      <c r="C856" s="1">
        <v>8.696073003512951E-5</v>
      </c>
      <c r="D856" s="58">
        <v>0.10001713032961215</v>
      </c>
      <c r="E856" s="58">
        <v>9.6024106184074823E-2</v>
      </c>
      <c r="F856" s="58">
        <v>4.0569699528281822E-2</v>
      </c>
      <c r="G856" s="58">
        <v>0.18595121315701585</v>
      </c>
      <c r="H856" s="58">
        <v>7.6496771950995912E-2</v>
      </c>
      <c r="I856" s="58">
        <v>6.1802563755457375E-2</v>
      </c>
      <c r="J856" s="58">
        <v>0.14283982556239511</v>
      </c>
      <c r="K856" s="58">
        <v>9.7376086978315957E-2</v>
      </c>
      <c r="L856" s="58">
        <v>3.1907046644904236E-2</v>
      </c>
      <c r="M856" s="58">
        <v>6.8376386713469267E-2</v>
      </c>
      <c r="N856" s="58">
        <v>9.8639169195477522E-2</v>
      </c>
      <c r="O856" s="58">
        <v>0</v>
      </c>
      <c r="P856" s="58">
        <v>0</v>
      </c>
      <c r="Q856" s="58">
        <v>0</v>
      </c>
      <c r="R856" s="58">
        <v>0</v>
      </c>
      <c r="S856" s="58">
        <v>0</v>
      </c>
      <c r="T856" s="58">
        <v>0</v>
      </c>
      <c r="U856" s="58">
        <v>0</v>
      </c>
      <c r="V856" s="58">
        <v>0</v>
      </c>
      <c r="W856" s="58">
        <v>0</v>
      </c>
      <c r="X856" s="58">
        <v>0</v>
      </c>
      <c r="Y856" s="58">
        <v>0</v>
      </c>
      <c r="Z856" s="58">
        <v>0</v>
      </c>
      <c r="AA856" s="58">
        <v>0</v>
      </c>
      <c r="AB856" s="58">
        <v>0</v>
      </c>
      <c r="AC856" s="58">
        <v>0</v>
      </c>
      <c r="AD856" s="58">
        <v>0</v>
      </c>
      <c r="AE856" s="58">
        <v>0</v>
      </c>
      <c r="AF856" s="58">
        <v>0</v>
      </c>
      <c r="AG856" s="58">
        <v>0</v>
      </c>
      <c r="AH856" s="58">
        <v>0</v>
      </c>
      <c r="AI856" s="58">
        <v>0</v>
      </c>
      <c r="AK856" s="64">
        <f t="shared" si="13"/>
        <v>6.7411418631883342E-3</v>
      </c>
    </row>
    <row r="857" spans="1:37" x14ac:dyDescent="0.25">
      <c r="A857">
        <v>855</v>
      </c>
      <c r="B857" s="1">
        <v>1.1599999999999999E-2</v>
      </c>
      <c r="C857" s="1">
        <v>1.5418038237032773E-5</v>
      </c>
      <c r="D857" s="58">
        <v>2.2967942090249917E-2</v>
      </c>
      <c r="E857" s="58">
        <v>3.0879037260130322E-2</v>
      </c>
      <c r="F857" s="58">
        <v>9.0663836189585248E-2</v>
      </c>
      <c r="G857" s="58">
        <v>0.13029176253451782</v>
      </c>
      <c r="H857" s="58">
        <v>5.0242701506604495E-2</v>
      </c>
      <c r="I857" s="58">
        <v>0.16263760725223014</v>
      </c>
      <c r="J857" s="58">
        <v>0.1886389287025293</v>
      </c>
      <c r="K857" s="58">
        <v>6.6503782909361681E-2</v>
      </c>
      <c r="L857" s="58">
        <v>0.14893199783023234</v>
      </c>
      <c r="M857" s="58">
        <v>4.8644330893059182E-2</v>
      </c>
      <c r="N857" s="58">
        <v>5.9598072831499413E-2</v>
      </c>
      <c r="O857" s="58">
        <v>0</v>
      </c>
      <c r="P857" s="58">
        <v>0</v>
      </c>
      <c r="Q857" s="58">
        <v>0</v>
      </c>
      <c r="R857" s="58">
        <v>0</v>
      </c>
      <c r="S857" s="58">
        <v>0</v>
      </c>
      <c r="T857" s="58">
        <v>0</v>
      </c>
      <c r="U857" s="58">
        <v>0</v>
      </c>
      <c r="V857" s="58">
        <v>0</v>
      </c>
      <c r="W857" s="58">
        <v>0</v>
      </c>
      <c r="X857" s="58">
        <v>0</v>
      </c>
      <c r="Y857" s="58">
        <v>0</v>
      </c>
      <c r="Z857" s="58">
        <v>0</v>
      </c>
      <c r="AA857" s="58">
        <v>0</v>
      </c>
      <c r="AB857" s="58">
        <v>0</v>
      </c>
      <c r="AC857" s="58">
        <v>0</v>
      </c>
      <c r="AD857" s="58">
        <v>0</v>
      </c>
      <c r="AE857" s="58">
        <v>0</v>
      </c>
      <c r="AF857" s="58">
        <v>0</v>
      </c>
      <c r="AG857" s="58">
        <v>0</v>
      </c>
      <c r="AH857" s="58">
        <v>0</v>
      </c>
      <c r="AI857" s="58">
        <v>0</v>
      </c>
      <c r="AK857" s="64">
        <f t="shared" si="13"/>
        <v>1.3291412273304115E-3</v>
      </c>
    </row>
    <row r="858" spans="1:37" x14ac:dyDescent="0.25">
      <c r="A858">
        <v>856</v>
      </c>
      <c r="B858" s="1">
        <v>1.43E-2</v>
      </c>
      <c r="C858" s="1">
        <v>2.4415270635300465E-4</v>
      </c>
      <c r="D858" s="58">
        <v>7.1785029080341456E-2</v>
      </c>
      <c r="E858" s="58">
        <v>0.15682712662288567</v>
      </c>
      <c r="F858" s="58">
        <v>0.10255715628425528</v>
      </c>
      <c r="G858" s="58">
        <v>2.14350723233881E-2</v>
      </c>
      <c r="H858" s="58">
        <v>0.18140598128903604</v>
      </c>
      <c r="I858" s="58">
        <v>0.16732366342675259</v>
      </c>
      <c r="J858" s="58">
        <v>0.18060570946052321</v>
      </c>
      <c r="K858" s="58">
        <v>1.531142000399058E-2</v>
      </c>
      <c r="L858" s="58">
        <v>4.5597740689424397E-2</v>
      </c>
      <c r="M858" s="58">
        <v>1.1837909621203587E-2</v>
      </c>
      <c r="N858" s="58">
        <v>4.5313191198198953E-2</v>
      </c>
      <c r="O858" s="58">
        <v>0</v>
      </c>
      <c r="P858" s="58">
        <v>0</v>
      </c>
      <c r="Q858" s="58">
        <v>0</v>
      </c>
      <c r="R858" s="58">
        <v>0</v>
      </c>
      <c r="S858" s="58">
        <v>0</v>
      </c>
      <c r="T858" s="58">
        <v>0</v>
      </c>
      <c r="U858" s="58">
        <v>0</v>
      </c>
      <c r="V858" s="58">
        <v>0</v>
      </c>
      <c r="W858" s="58">
        <v>0</v>
      </c>
      <c r="X858" s="58">
        <v>0</v>
      </c>
      <c r="Y858" s="58">
        <v>0</v>
      </c>
      <c r="Z858" s="58">
        <v>0</v>
      </c>
      <c r="AA858" s="58">
        <v>0</v>
      </c>
      <c r="AB858" s="58">
        <v>0</v>
      </c>
      <c r="AC858" s="58">
        <v>0</v>
      </c>
      <c r="AD858" s="58">
        <v>0</v>
      </c>
      <c r="AE858" s="58">
        <v>0</v>
      </c>
      <c r="AF858" s="58">
        <v>0</v>
      </c>
      <c r="AG858" s="58">
        <v>0</v>
      </c>
      <c r="AH858" s="58">
        <v>0</v>
      </c>
      <c r="AI858" s="58">
        <v>0</v>
      </c>
      <c r="AK858" s="64">
        <f t="shared" si="13"/>
        <v>1.7073615828881443E-2</v>
      </c>
    </row>
    <row r="859" spans="1:37" x14ac:dyDescent="0.25">
      <c r="A859">
        <v>857</v>
      </c>
      <c r="B859" s="1">
        <v>1.09E-2</v>
      </c>
      <c r="C859" s="1">
        <v>7.0778374250637038E-5</v>
      </c>
      <c r="D859" s="58">
        <v>0.13684604632426278</v>
      </c>
      <c r="E859" s="58">
        <v>4.2246955823060893E-2</v>
      </c>
      <c r="F859" s="58">
        <v>5.1879451285911864E-2</v>
      </c>
      <c r="G859" s="58">
        <v>6.1154919095982654E-2</v>
      </c>
      <c r="H859" s="58">
        <v>0.1510317536097594</v>
      </c>
      <c r="I859" s="58">
        <v>0.145762620209308</v>
      </c>
      <c r="J859" s="58">
        <v>0.14008094404950608</v>
      </c>
      <c r="K859" s="58">
        <v>1.3106109502635492E-2</v>
      </c>
      <c r="L859" s="58">
        <v>2.781269511800772E-2</v>
      </c>
      <c r="M859" s="58">
        <v>6.7294897929019354E-2</v>
      </c>
      <c r="N859" s="58">
        <v>0.16278360705254571</v>
      </c>
      <c r="O859" s="58">
        <v>0</v>
      </c>
      <c r="P859" s="58">
        <v>0</v>
      </c>
      <c r="Q859" s="58">
        <v>0</v>
      </c>
      <c r="R859" s="58">
        <v>0</v>
      </c>
      <c r="S859" s="58">
        <v>0</v>
      </c>
      <c r="T859" s="58">
        <v>0</v>
      </c>
      <c r="U859" s="58">
        <v>0</v>
      </c>
      <c r="V859" s="58">
        <v>0</v>
      </c>
      <c r="W859" s="58">
        <v>0</v>
      </c>
      <c r="X859" s="58">
        <v>0</v>
      </c>
      <c r="Y859" s="58">
        <v>0</v>
      </c>
      <c r="Z859" s="58">
        <v>0</v>
      </c>
      <c r="AA859" s="58">
        <v>0</v>
      </c>
      <c r="AB859" s="58">
        <v>0</v>
      </c>
      <c r="AC859" s="58">
        <v>0</v>
      </c>
      <c r="AD859" s="58">
        <v>0</v>
      </c>
      <c r="AE859" s="58">
        <v>0</v>
      </c>
      <c r="AF859" s="58">
        <v>0</v>
      </c>
      <c r="AG859" s="58">
        <v>0</v>
      </c>
      <c r="AH859" s="58">
        <v>0</v>
      </c>
      <c r="AI859" s="58">
        <v>0</v>
      </c>
      <c r="AK859" s="64">
        <f t="shared" si="13"/>
        <v>6.4934288303336732E-3</v>
      </c>
    </row>
    <row r="860" spans="1:37" x14ac:dyDescent="0.25">
      <c r="A860">
        <v>858</v>
      </c>
      <c r="B860" s="1">
        <v>1.1900000000000001E-2</v>
      </c>
      <c r="C860" s="1">
        <v>-1.1923265389889253E-4</v>
      </c>
      <c r="D860" s="58">
        <v>0.11752730911177806</v>
      </c>
      <c r="E860" s="58">
        <v>8.1372265803303673E-2</v>
      </c>
      <c r="F860" s="58">
        <v>7.1753577274533062E-2</v>
      </c>
      <c r="G860" s="58">
        <v>2.4694229813963995E-2</v>
      </c>
      <c r="H860" s="58">
        <v>0.14534077688855437</v>
      </c>
      <c r="I860" s="58">
        <v>7.3142322785952174E-2</v>
      </c>
      <c r="J860" s="58">
        <v>9.8951066552519867E-2</v>
      </c>
      <c r="K860" s="58">
        <v>0.1443199505830044</v>
      </c>
      <c r="L860" s="58">
        <v>7.1018082107992722E-2</v>
      </c>
      <c r="M860" s="58">
        <v>8.5577719269775393E-2</v>
      </c>
      <c r="N860" s="58">
        <v>8.6302699808622138E-2</v>
      </c>
      <c r="O860" s="58">
        <v>0</v>
      </c>
      <c r="P860" s="58">
        <v>0</v>
      </c>
      <c r="Q860" s="58">
        <v>0</v>
      </c>
      <c r="R860" s="58">
        <v>0</v>
      </c>
      <c r="S860" s="58">
        <v>0</v>
      </c>
      <c r="T860" s="58">
        <v>0</v>
      </c>
      <c r="U860" s="58">
        <v>0</v>
      </c>
      <c r="V860" s="58">
        <v>0</v>
      </c>
      <c r="W860" s="58">
        <v>0</v>
      </c>
      <c r="X860" s="58">
        <v>0</v>
      </c>
      <c r="Y860" s="58">
        <v>0</v>
      </c>
      <c r="Z860" s="58">
        <v>0</v>
      </c>
      <c r="AA860" s="58">
        <v>0</v>
      </c>
      <c r="AB860" s="58">
        <v>0</v>
      </c>
      <c r="AC860" s="58">
        <v>0</v>
      </c>
      <c r="AD860" s="58">
        <v>0</v>
      </c>
      <c r="AE860" s="58">
        <v>0</v>
      </c>
      <c r="AF860" s="58">
        <v>0</v>
      </c>
      <c r="AG860" s="58">
        <v>0</v>
      </c>
      <c r="AH860" s="58">
        <v>0</v>
      </c>
      <c r="AI860" s="58">
        <v>0</v>
      </c>
      <c r="AK860" s="64">
        <f t="shared" si="13"/>
        <v>-1.0019550747806093E-2</v>
      </c>
    </row>
    <row r="861" spans="1:37" x14ac:dyDescent="0.25">
      <c r="A861">
        <v>859</v>
      </c>
      <c r="B861" s="1">
        <v>9.2999999999999992E-3</v>
      </c>
      <c r="C861" s="1">
        <v>3.874476364272757E-4</v>
      </c>
      <c r="D861" s="58">
        <v>1.686723741746882E-2</v>
      </c>
      <c r="E861" s="58">
        <v>7.6930412742251514E-2</v>
      </c>
      <c r="F861" s="58">
        <v>2.61690495899124E-2</v>
      </c>
      <c r="G861" s="58">
        <v>8.0885424165703407E-2</v>
      </c>
      <c r="H861" s="58">
        <v>9.1764083046349157E-2</v>
      </c>
      <c r="I861" s="58">
        <v>5.9175921696885972E-2</v>
      </c>
      <c r="J861" s="58">
        <v>0.12435433417309794</v>
      </c>
      <c r="K861" s="58">
        <v>2.4402236664983794E-2</v>
      </c>
      <c r="L861" s="58">
        <v>0.1746768745844009</v>
      </c>
      <c r="M861" s="58">
        <v>0.10121354709963849</v>
      </c>
      <c r="N861" s="58">
        <v>0.22356087881930756</v>
      </c>
      <c r="O861" s="58">
        <v>0</v>
      </c>
      <c r="P861" s="58">
        <v>0</v>
      </c>
      <c r="Q861" s="58">
        <v>0</v>
      </c>
      <c r="R861" s="58">
        <v>0</v>
      </c>
      <c r="S861" s="58">
        <v>0</v>
      </c>
      <c r="T861" s="58">
        <v>0</v>
      </c>
      <c r="U861" s="58">
        <v>0</v>
      </c>
      <c r="V861" s="58">
        <v>0</v>
      </c>
      <c r="W861" s="58">
        <v>0</v>
      </c>
      <c r="X861" s="58">
        <v>0</v>
      </c>
      <c r="Y861" s="58">
        <v>0</v>
      </c>
      <c r="Z861" s="58">
        <v>0</v>
      </c>
      <c r="AA861" s="58">
        <v>0</v>
      </c>
      <c r="AB861" s="58">
        <v>0</v>
      </c>
      <c r="AC861" s="58">
        <v>0</v>
      </c>
      <c r="AD861" s="58">
        <v>0</v>
      </c>
      <c r="AE861" s="58">
        <v>0</v>
      </c>
      <c r="AF861" s="58">
        <v>0</v>
      </c>
      <c r="AG861" s="58">
        <v>0</v>
      </c>
      <c r="AH861" s="58">
        <v>0</v>
      </c>
      <c r="AI861" s="58">
        <v>0</v>
      </c>
      <c r="AK861" s="64">
        <f t="shared" si="13"/>
        <v>4.1661036174975886E-2</v>
      </c>
    </row>
    <row r="862" spans="1:37" x14ac:dyDescent="0.25">
      <c r="A862">
        <v>860</v>
      </c>
      <c r="B862" s="1">
        <v>1.21E-2</v>
      </c>
      <c r="C862" s="1">
        <v>-5.0986717399971171E-5</v>
      </c>
      <c r="D862" s="58">
        <v>0.11363346578584917</v>
      </c>
      <c r="E862" s="58">
        <v>9.3630106514423356E-2</v>
      </c>
      <c r="F862" s="58">
        <v>0.21006494020197644</v>
      </c>
      <c r="G862" s="58">
        <v>0.10860476436840723</v>
      </c>
      <c r="H862" s="58">
        <v>0.16246900632725059</v>
      </c>
      <c r="I862" s="58">
        <v>9.2460481222081572E-2</v>
      </c>
      <c r="J862" s="58">
        <v>1.193280811245972E-2</v>
      </c>
      <c r="K862" s="58">
        <v>1.1142269609531828E-2</v>
      </c>
      <c r="L862" s="58">
        <v>4.1526712085666467E-2</v>
      </c>
      <c r="M862" s="58">
        <v>4.6090209997832671E-2</v>
      </c>
      <c r="N862" s="58">
        <v>0.10844523577452093</v>
      </c>
      <c r="O862" s="58">
        <v>0</v>
      </c>
      <c r="P862" s="58">
        <v>0</v>
      </c>
      <c r="Q862" s="58">
        <v>0</v>
      </c>
      <c r="R862" s="58">
        <v>0</v>
      </c>
      <c r="S862" s="58">
        <v>0</v>
      </c>
      <c r="T862" s="58">
        <v>0</v>
      </c>
      <c r="U862" s="58">
        <v>0</v>
      </c>
      <c r="V862" s="58">
        <v>0</v>
      </c>
      <c r="W862" s="58">
        <v>0</v>
      </c>
      <c r="X862" s="58">
        <v>0</v>
      </c>
      <c r="Y862" s="58">
        <v>0</v>
      </c>
      <c r="Z862" s="58">
        <v>0</v>
      </c>
      <c r="AA862" s="58">
        <v>0</v>
      </c>
      <c r="AB862" s="58">
        <v>0</v>
      </c>
      <c r="AC862" s="58">
        <v>0</v>
      </c>
      <c r="AD862" s="58">
        <v>0</v>
      </c>
      <c r="AE862" s="58">
        <v>0</v>
      </c>
      <c r="AF862" s="58">
        <v>0</v>
      </c>
      <c r="AG862" s="58">
        <v>0</v>
      </c>
      <c r="AH862" s="58">
        <v>0</v>
      </c>
      <c r="AI862" s="58">
        <v>0</v>
      </c>
      <c r="AK862" s="64">
        <f t="shared" si="13"/>
        <v>-4.2137782975182787E-3</v>
      </c>
    </row>
    <row r="863" spans="1:37" x14ac:dyDescent="0.25">
      <c r="A863">
        <v>861</v>
      </c>
      <c r="B863" s="1">
        <v>1.4E-2</v>
      </c>
      <c r="C863" s="1">
        <v>3.0384690013135252E-4</v>
      </c>
      <c r="D863" s="58">
        <v>0.11689209321145103</v>
      </c>
      <c r="E863" s="58">
        <v>0.17882110799059267</v>
      </c>
      <c r="F863" s="58">
        <v>5.0889141400172179E-2</v>
      </c>
      <c r="G863" s="58">
        <v>9.3586138247343603E-2</v>
      </c>
      <c r="H863" s="58">
        <v>5.808594874137047E-2</v>
      </c>
      <c r="I863" s="58">
        <v>5.018076534884934E-2</v>
      </c>
      <c r="J863" s="58">
        <v>0.14408702023525652</v>
      </c>
      <c r="K863" s="58">
        <v>8.7513780287690454E-2</v>
      </c>
      <c r="L863" s="58">
        <v>9.5865494967971421E-2</v>
      </c>
      <c r="M863" s="58">
        <v>6.7957528510488016E-2</v>
      </c>
      <c r="N863" s="58">
        <v>5.6120981058814204E-2</v>
      </c>
      <c r="O863" s="58">
        <v>0</v>
      </c>
      <c r="P863" s="58">
        <v>0</v>
      </c>
      <c r="Q863" s="58">
        <v>0</v>
      </c>
      <c r="R863" s="58">
        <v>0</v>
      </c>
      <c r="S863" s="58">
        <v>0</v>
      </c>
      <c r="T863" s="58">
        <v>0</v>
      </c>
      <c r="U863" s="58">
        <v>0</v>
      </c>
      <c r="V863" s="58">
        <v>0</v>
      </c>
      <c r="W863" s="58">
        <v>0</v>
      </c>
      <c r="X863" s="58">
        <v>0</v>
      </c>
      <c r="Y863" s="58">
        <v>0</v>
      </c>
      <c r="Z863" s="58">
        <v>0</v>
      </c>
      <c r="AA863" s="58">
        <v>0</v>
      </c>
      <c r="AB863" s="58">
        <v>0</v>
      </c>
      <c r="AC863" s="58">
        <v>0</v>
      </c>
      <c r="AD863" s="58">
        <v>0</v>
      </c>
      <c r="AE863" s="58">
        <v>0</v>
      </c>
      <c r="AF863" s="58">
        <v>0</v>
      </c>
      <c r="AG863" s="58">
        <v>0</v>
      </c>
      <c r="AH863" s="58">
        <v>0</v>
      </c>
      <c r="AI863" s="58">
        <v>0</v>
      </c>
      <c r="AK863" s="64">
        <f t="shared" si="13"/>
        <v>2.1703350009382321E-2</v>
      </c>
    </row>
    <row r="864" spans="1:37" x14ac:dyDescent="0.25">
      <c r="A864">
        <v>862</v>
      </c>
      <c r="B864" s="1">
        <v>1.3299999999999999E-2</v>
      </c>
      <c r="C864" s="1">
        <v>-3.9919132669785607E-5</v>
      </c>
      <c r="D864" s="58">
        <v>9.586227280397841E-2</v>
      </c>
      <c r="E864" s="58">
        <v>0.10253386758783274</v>
      </c>
      <c r="F864" s="58">
        <v>0.14400210434494765</v>
      </c>
      <c r="G864" s="58">
        <v>8.8475172957180395E-2</v>
      </c>
      <c r="H864" s="58">
        <v>4.5846983758065785E-3</v>
      </c>
      <c r="I864" s="58">
        <v>0.19099701533159738</v>
      </c>
      <c r="J864" s="58">
        <v>8.6253651999375541E-2</v>
      </c>
      <c r="K864" s="58">
        <v>7.2668373744720682E-2</v>
      </c>
      <c r="L864" s="58">
        <v>0.15575315349113372</v>
      </c>
      <c r="M864" s="58">
        <v>8.6364312551013851E-4</v>
      </c>
      <c r="N864" s="58">
        <v>5.8006046237916713E-2</v>
      </c>
      <c r="O864" s="58">
        <v>0</v>
      </c>
      <c r="P864" s="58">
        <v>0</v>
      </c>
      <c r="Q864" s="58">
        <v>0</v>
      </c>
      <c r="R864" s="58">
        <v>0</v>
      </c>
      <c r="S864" s="58">
        <v>0</v>
      </c>
      <c r="T864" s="58">
        <v>0</v>
      </c>
      <c r="U864" s="58">
        <v>0</v>
      </c>
      <c r="V864" s="58">
        <v>0</v>
      </c>
      <c r="W864" s="58">
        <v>0</v>
      </c>
      <c r="X864" s="58">
        <v>0</v>
      </c>
      <c r="Y864" s="58">
        <v>0</v>
      </c>
      <c r="Z864" s="58">
        <v>0</v>
      </c>
      <c r="AA864" s="58">
        <v>0</v>
      </c>
      <c r="AB864" s="58">
        <v>0</v>
      </c>
      <c r="AC864" s="58">
        <v>0</v>
      </c>
      <c r="AD864" s="58">
        <v>0</v>
      </c>
      <c r="AE864" s="58">
        <v>0</v>
      </c>
      <c r="AF864" s="58">
        <v>0</v>
      </c>
      <c r="AG864" s="58">
        <v>0</v>
      </c>
      <c r="AH864" s="58">
        <v>0</v>
      </c>
      <c r="AI864" s="58">
        <v>0</v>
      </c>
      <c r="AK864" s="64">
        <f t="shared" si="13"/>
        <v>-3.0014385466004215E-3</v>
      </c>
    </row>
    <row r="865" spans="1:37" x14ac:dyDescent="0.25">
      <c r="A865">
        <v>863</v>
      </c>
      <c r="B865" s="1">
        <v>9.7999999999999997E-3</v>
      </c>
      <c r="C865" s="1">
        <v>-1.2443600750910622E-4</v>
      </c>
      <c r="D865" s="58">
        <v>8.8932342070151785E-2</v>
      </c>
      <c r="E865" s="58">
        <v>1.0324269941713477E-2</v>
      </c>
      <c r="F865" s="58">
        <v>0.123584626481182</v>
      </c>
      <c r="G865" s="58">
        <v>2.5693200995037579E-2</v>
      </c>
      <c r="H865" s="58">
        <v>6.8989077138327873E-2</v>
      </c>
      <c r="I865" s="58">
        <v>4.772819848371896E-2</v>
      </c>
      <c r="J865" s="58">
        <v>0.13851692494340226</v>
      </c>
      <c r="K865" s="58">
        <v>0.11822147362791845</v>
      </c>
      <c r="L865" s="58">
        <v>0.14482482575063166</v>
      </c>
      <c r="M865" s="58">
        <v>7.8129623804826048E-2</v>
      </c>
      <c r="N865" s="58">
        <v>0.15505543676308969</v>
      </c>
      <c r="O865" s="58">
        <v>0</v>
      </c>
      <c r="P865" s="58">
        <v>0</v>
      </c>
      <c r="Q865" s="58">
        <v>0</v>
      </c>
      <c r="R865" s="58">
        <v>0</v>
      </c>
      <c r="S865" s="58">
        <v>0</v>
      </c>
      <c r="T865" s="58">
        <v>0</v>
      </c>
      <c r="U865" s="58">
        <v>0</v>
      </c>
      <c r="V865" s="58">
        <v>0</v>
      </c>
      <c r="W865" s="58">
        <v>0</v>
      </c>
      <c r="X865" s="58">
        <v>0</v>
      </c>
      <c r="Y865" s="58">
        <v>0</v>
      </c>
      <c r="Z865" s="58">
        <v>0</v>
      </c>
      <c r="AA865" s="58">
        <v>0</v>
      </c>
      <c r="AB865" s="58">
        <v>0</v>
      </c>
      <c r="AC865" s="58">
        <v>0</v>
      </c>
      <c r="AD865" s="58">
        <v>0</v>
      </c>
      <c r="AE865" s="58">
        <v>0</v>
      </c>
      <c r="AF865" s="58">
        <v>0</v>
      </c>
      <c r="AG865" s="58">
        <v>0</v>
      </c>
      <c r="AH865" s="58">
        <v>0</v>
      </c>
      <c r="AI865" s="58">
        <v>0</v>
      </c>
      <c r="AK865" s="64">
        <f t="shared" si="13"/>
        <v>-1.2697551786643493E-2</v>
      </c>
    </row>
    <row r="866" spans="1:37" x14ac:dyDescent="0.25">
      <c r="A866">
        <v>864</v>
      </c>
      <c r="B866" s="1">
        <v>1.03E-2</v>
      </c>
      <c r="C866" s="1">
        <v>-1.0467993168501751E-4</v>
      </c>
      <c r="D866" s="58">
        <v>0.12704719048593657</v>
      </c>
      <c r="E866" s="58">
        <v>5.1061585455087294E-2</v>
      </c>
      <c r="F866" s="58">
        <v>9.0912437557330444E-2</v>
      </c>
      <c r="G866" s="58">
        <v>6.2372532282091164E-2</v>
      </c>
      <c r="H866" s="58">
        <v>9.7607489467994024E-2</v>
      </c>
      <c r="I866" s="58">
        <v>2.9099992238625309E-2</v>
      </c>
      <c r="J866" s="58">
        <v>0.11888597246912457</v>
      </c>
      <c r="K866" s="58">
        <v>0.10846393155927746</v>
      </c>
      <c r="L866" s="58">
        <v>2.7229564184210839E-2</v>
      </c>
      <c r="M866" s="58">
        <v>0.1779233948606937</v>
      </c>
      <c r="N866" s="58">
        <v>0.1093959094396286</v>
      </c>
      <c r="O866" s="58">
        <v>0</v>
      </c>
      <c r="P866" s="58">
        <v>0</v>
      </c>
      <c r="Q866" s="58">
        <v>0</v>
      </c>
      <c r="R866" s="58">
        <v>0</v>
      </c>
      <c r="S866" s="58">
        <v>0</v>
      </c>
      <c r="T866" s="58">
        <v>0</v>
      </c>
      <c r="U866" s="58">
        <v>0</v>
      </c>
      <c r="V866" s="58">
        <v>0</v>
      </c>
      <c r="W866" s="58">
        <v>0</v>
      </c>
      <c r="X866" s="58">
        <v>0</v>
      </c>
      <c r="Y866" s="58">
        <v>0</v>
      </c>
      <c r="Z866" s="58">
        <v>0</v>
      </c>
      <c r="AA866" s="58">
        <v>0</v>
      </c>
      <c r="AB866" s="58">
        <v>0</v>
      </c>
      <c r="AC866" s="58">
        <v>0</v>
      </c>
      <c r="AD866" s="58">
        <v>0</v>
      </c>
      <c r="AE866" s="58">
        <v>0</v>
      </c>
      <c r="AF866" s="58">
        <v>0</v>
      </c>
      <c r="AG866" s="58">
        <v>0</v>
      </c>
      <c r="AH866" s="58">
        <v>0</v>
      </c>
      <c r="AI866" s="58">
        <v>0</v>
      </c>
      <c r="AK866" s="64">
        <f t="shared" si="13"/>
        <v>-1.0163100163593933E-2</v>
      </c>
    </row>
    <row r="867" spans="1:37" x14ac:dyDescent="0.25">
      <c r="A867">
        <v>865</v>
      </c>
      <c r="B867" s="1">
        <v>1.2200000000000001E-2</v>
      </c>
      <c r="C867" s="1">
        <v>1.1206161752574778E-4</v>
      </c>
      <c r="D867" s="58">
        <v>3.88544589834895E-2</v>
      </c>
      <c r="E867" s="58">
        <v>0.13637192507728058</v>
      </c>
      <c r="F867" s="58">
        <v>0.12460110340579254</v>
      </c>
      <c r="G867" s="58">
        <v>9.1162022196507615E-3</v>
      </c>
      <c r="H867" s="58">
        <v>2.833375562764727E-2</v>
      </c>
      <c r="I867" s="58">
        <v>0.13120833640089599</v>
      </c>
      <c r="J867" s="58">
        <v>0.12845135701863583</v>
      </c>
      <c r="K867" s="58">
        <v>7.9803785969203248E-2</v>
      </c>
      <c r="L867" s="58">
        <v>0.13929628771848385</v>
      </c>
      <c r="M867" s="58">
        <v>0.10407188963372634</v>
      </c>
      <c r="N867" s="58">
        <v>7.9890897945193981E-2</v>
      </c>
      <c r="O867" s="58">
        <v>0</v>
      </c>
      <c r="P867" s="58">
        <v>0</v>
      </c>
      <c r="Q867" s="58">
        <v>0</v>
      </c>
      <c r="R867" s="58">
        <v>0</v>
      </c>
      <c r="S867" s="58">
        <v>0</v>
      </c>
      <c r="T867" s="58">
        <v>0</v>
      </c>
      <c r="U867" s="58">
        <v>0</v>
      </c>
      <c r="V867" s="58">
        <v>0</v>
      </c>
      <c r="W867" s="58">
        <v>0</v>
      </c>
      <c r="X867" s="58">
        <v>0</v>
      </c>
      <c r="Y867" s="58">
        <v>0</v>
      </c>
      <c r="Z867" s="58">
        <v>0</v>
      </c>
      <c r="AA867" s="58">
        <v>0</v>
      </c>
      <c r="AB867" s="58">
        <v>0</v>
      </c>
      <c r="AC867" s="58">
        <v>0</v>
      </c>
      <c r="AD867" s="58">
        <v>0</v>
      </c>
      <c r="AE867" s="58">
        <v>0</v>
      </c>
      <c r="AF867" s="58">
        <v>0</v>
      </c>
      <c r="AG867" s="58">
        <v>0</v>
      </c>
      <c r="AH867" s="58">
        <v>0</v>
      </c>
      <c r="AI867" s="58">
        <v>0</v>
      </c>
      <c r="AK867" s="64">
        <f t="shared" si="13"/>
        <v>9.1853784857170301E-3</v>
      </c>
    </row>
    <row r="868" spans="1:37" x14ac:dyDescent="0.25">
      <c r="A868">
        <v>866</v>
      </c>
      <c r="B868" s="1">
        <v>1.2800000000000001E-2</v>
      </c>
      <c r="C868" s="1">
        <v>-2.3222634424373967E-4</v>
      </c>
      <c r="D868" s="58">
        <v>0.13602274920132595</v>
      </c>
      <c r="E868" s="58">
        <v>7.0694265982396365E-2</v>
      </c>
      <c r="F868" s="58">
        <v>0.14099202825588794</v>
      </c>
      <c r="G868" s="58">
        <v>3.8488975194114573E-2</v>
      </c>
      <c r="H868" s="58">
        <v>4.1367805993615399E-2</v>
      </c>
      <c r="I868" s="58">
        <v>0.12589525287664968</v>
      </c>
      <c r="J868" s="58">
        <v>9.0025840499887072E-2</v>
      </c>
      <c r="K868" s="58">
        <v>0.14041794321222406</v>
      </c>
      <c r="L868" s="58">
        <v>0.12302793007846653</v>
      </c>
      <c r="M868" s="58">
        <v>2.0994801775529572E-2</v>
      </c>
      <c r="N868" s="58">
        <v>7.2072406929902785E-2</v>
      </c>
      <c r="O868" s="58">
        <v>0</v>
      </c>
      <c r="P868" s="58">
        <v>0</v>
      </c>
      <c r="Q868" s="58">
        <v>0</v>
      </c>
      <c r="R868" s="58">
        <v>0</v>
      </c>
      <c r="S868" s="58">
        <v>0</v>
      </c>
      <c r="T868" s="58">
        <v>0</v>
      </c>
      <c r="U868" s="58">
        <v>0</v>
      </c>
      <c r="V868" s="58">
        <v>0</v>
      </c>
      <c r="W868" s="58">
        <v>0</v>
      </c>
      <c r="X868" s="58">
        <v>0</v>
      </c>
      <c r="Y868" s="58">
        <v>0</v>
      </c>
      <c r="Z868" s="58">
        <v>0</v>
      </c>
      <c r="AA868" s="58">
        <v>0</v>
      </c>
      <c r="AB868" s="58">
        <v>0</v>
      </c>
      <c r="AC868" s="58">
        <v>0</v>
      </c>
      <c r="AD868" s="58">
        <v>0</v>
      </c>
      <c r="AE868" s="58">
        <v>0</v>
      </c>
      <c r="AF868" s="58">
        <v>0</v>
      </c>
      <c r="AG868" s="58">
        <v>0</v>
      </c>
      <c r="AH868" s="58">
        <v>0</v>
      </c>
      <c r="AI868" s="58">
        <v>0</v>
      </c>
      <c r="AK868" s="64">
        <f t="shared" si="13"/>
        <v>-1.814268314404216E-2</v>
      </c>
    </row>
    <row r="869" spans="1:37" x14ac:dyDescent="0.25">
      <c r="A869">
        <v>867</v>
      </c>
      <c r="B869" s="1">
        <v>1.0999999999999999E-2</v>
      </c>
      <c r="C869" s="1">
        <v>-2.3248923699959796E-4</v>
      </c>
      <c r="D869" s="58">
        <v>6.6122258872159292E-2</v>
      </c>
      <c r="E869" s="58">
        <v>3.6485845872387491E-2</v>
      </c>
      <c r="F869" s="58">
        <v>0.14474859967391226</v>
      </c>
      <c r="G869" s="58">
        <v>0.11209634132286303</v>
      </c>
      <c r="H869" s="58">
        <v>4.8404913598134425E-2</v>
      </c>
      <c r="I869" s="58">
        <v>0.16267868157661328</v>
      </c>
      <c r="J869" s="58">
        <v>6.1139255288302552E-2</v>
      </c>
      <c r="K869" s="58">
        <v>6.8461200979435838E-2</v>
      </c>
      <c r="L869" s="58">
        <v>4.8769061765020688E-2</v>
      </c>
      <c r="M869" s="58">
        <v>0.13760383438726809</v>
      </c>
      <c r="N869" s="58">
        <v>0.11349000666390319</v>
      </c>
      <c r="O869" s="58">
        <v>0</v>
      </c>
      <c r="P869" s="58">
        <v>0</v>
      </c>
      <c r="Q869" s="58">
        <v>0</v>
      </c>
      <c r="R869" s="58">
        <v>0</v>
      </c>
      <c r="S869" s="58">
        <v>0</v>
      </c>
      <c r="T869" s="58">
        <v>0</v>
      </c>
      <c r="U869" s="58">
        <v>0</v>
      </c>
      <c r="V869" s="58">
        <v>0</v>
      </c>
      <c r="W869" s="58">
        <v>0</v>
      </c>
      <c r="X869" s="58">
        <v>0</v>
      </c>
      <c r="Y869" s="58">
        <v>0</v>
      </c>
      <c r="Z869" s="58">
        <v>0</v>
      </c>
      <c r="AA869" s="58">
        <v>0</v>
      </c>
      <c r="AB869" s="58">
        <v>0</v>
      </c>
      <c r="AC869" s="58">
        <v>0</v>
      </c>
      <c r="AD869" s="58">
        <v>0</v>
      </c>
      <c r="AE869" s="58">
        <v>0</v>
      </c>
      <c r="AF869" s="58">
        <v>0</v>
      </c>
      <c r="AG869" s="58">
        <v>0</v>
      </c>
      <c r="AH869" s="58">
        <v>0</v>
      </c>
      <c r="AI869" s="58">
        <v>0</v>
      </c>
      <c r="AK869" s="64">
        <f t="shared" si="13"/>
        <v>-2.1135385181781634E-2</v>
      </c>
    </row>
    <row r="870" spans="1:37" x14ac:dyDescent="0.25">
      <c r="A870">
        <v>868</v>
      </c>
      <c r="B870" s="1">
        <v>1.6400000000000001E-2</v>
      </c>
      <c r="C870" s="1">
        <v>-7.5654659466947756E-5</v>
      </c>
      <c r="D870" s="58">
        <v>6.8056079419177615E-2</v>
      </c>
      <c r="E870" s="58">
        <v>0.19714866386456611</v>
      </c>
      <c r="F870" s="58">
        <v>7.391988177057271E-2</v>
      </c>
      <c r="G870" s="58">
        <v>5.8271579260408185E-2</v>
      </c>
      <c r="H870" s="58">
        <v>2.4784777214278658E-2</v>
      </c>
      <c r="I870" s="58">
        <v>0.11357089327866665</v>
      </c>
      <c r="J870" s="58">
        <v>6.3664343256340267E-2</v>
      </c>
      <c r="K870" s="58">
        <v>0.21352468792454962</v>
      </c>
      <c r="L870" s="58">
        <v>0.10648020438922291</v>
      </c>
      <c r="M870" s="58">
        <v>3.1147172778219316E-2</v>
      </c>
      <c r="N870" s="58">
        <v>4.9431716843997782E-2</v>
      </c>
      <c r="O870" s="58">
        <v>0</v>
      </c>
      <c r="P870" s="58">
        <v>0</v>
      </c>
      <c r="Q870" s="58">
        <v>0</v>
      </c>
      <c r="R870" s="58">
        <v>0</v>
      </c>
      <c r="S870" s="58">
        <v>0</v>
      </c>
      <c r="T870" s="58">
        <v>0</v>
      </c>
      <c r="U870" s="58">
        <v>0</v>
      </c>
      <c r="V870" s="58">
        <v>0</v>
      </c>
      <c r="W870" s="58">
        <v>0</v>
      </c>
      <c r="X870" s="58">
        <v>0</v>
      </c>
      <c r="Y870" s="58">
        <v>0</v>
      </c>
      <c r="Z870" s="58">
        <v>0</v>
      </c>
      <c r="AA870" s="58">
        <v>0</v>
      </c>
      <c r="AB870" s="58">
        <v>0</v>
      </c>
      <c r="AC870" s="58">
        <v>0</v>
      </c>
      <c r="AD870" s="58">
        <v>0</v>
      </c>
      <c r="AE870" s="58">
        <v>0</v>
      </c>
      <c r="AF870" s="58">
        <v>0</v>
      </c>
      <c r="AG870" s="58">
        <v>0</v>
      </c>
      <c r="AH870" s="58">
        <v>0</v>
      </c>
      <c r="AI870" s="58">
        <v>0</v>
      </c>
      <c r="AK870" s="64">
        <f t="shared" si="13"/>
        <v>-4.6130889918870582E-3</v>
      </c>
    </row>
    <row r="871" spans="1:37" x14ac:dyDescent="0.25">
      <c r="A871">
        <v>869</v>
      </c>
      <c r="B871" s="1">
        <v>1.24E-2</v>
      </c>
      <c r="C871" s="1">
        <v>4.2303954532575849E-5</v>
      </c>
      <c r="D871" s="58">
        <v>7.2995197160270753E-2</v>
      </c>
      <c r="E871" s="58">
        <v>0.11519916089785988</v>
      </c>
      <c r="F871" s="58">
        <v>9.6783241899556116E-2</v>
      </c>
      <c r="G871" s="58">
        <v>0.11358429470923165</v>
      </c>
      <c r="H871" s="58">
        <v>2.9830742960794205E-2</v>
      </c>
      <c r="I871" s="58">
        <v>0.12893676237850296</v>
      </c>
      <c r="J871" s="58">
        <v>0.12054915168395626</v>
      </c>
      <c r="K871" s="58">
        <v>6.2252636413032837E-2</v>
      </c>
      <c r="L871" s="58">
        <v>1.7818766062975673E-2</v>
      </c>
      <c r="M871" s="58">
        <v>0.12862121573881616</v>
      </c>
      <c r="N871" s="58">
        <v>0.11342883009500372</v>
      </c>
      <c r="O871" s="58">
        <v>0</v>
      </c>
      <c r="P871" s="58">
        <v>0</v>
      </c>
      <c r="Q871" s="58">
        <v>0</v>
      </c>
      <c r="R871" s="58">
        <v>0</v>
      </c>
      <c r="S871" s="58">
        <v>0</v>
      </c>
      <c r="T871" s="58">
        <v>0</v>
      </c>
      <c r="U871" s="58">
        <v>0</v>
      </c>
      <c r="V871" s="58">
        <v>0</v>
      </c>
      <c r="W871" s="58">
        <v>0</v>
      </c>
      <c r="X871" s="58">
        <v>0</v>
      </c>
      <c r="Y871" s="58">
        <v>0</v>
      </c>
      <c r="Z871" s="58">
        <v>0</v>
      </c>
      <c r="AA871" s="58">
        <v>0</v>
      </c>
      <c r="AB871" s="58">
        <v>0</v>
      </c>
      <c r="AC871" s="58">
        <v>0</v>
      </c>
      <c r="AD871" s="58">
        <v>0</v>
      </c>
      <c r="AE871" s="58">
        <v>0</v>
      </c>
      <c r="AF871" s="58">
        <v>0</v>
      </c>
      <c r="AG871" s="58">
        <v>0</v>
      </c>
      <c r="AH871" s="58">
        <v>0</v>
      </c>
      <c r="AI871" s="58">
        <v>0</v>
      </c>
      <c r="AK871" s="64">
        <f t="shared" si="13"/>
        <v>3.4116092364980524E-3</v>
      </c>
    </row>
    <row r="872" spans="1:37" x14ac:dyDescent="0.25">
      <c r="A872">
        <v>870</v>
      </c>
      <c r="B872" s="1">
        <v>1.2E-2</v>
      </c>
      <c r="C872" s="1">
        <v>3.2379164186152192E-4</v>
      </c>
      <c r="D872" s="58">
        <v>0.1038884842035179</v>
      </c>
      <c r="E872" s="58">
        <v>0.14854452452606454</v>
      </c>
      <c r="F872" s="58">
        <v>6.4851873507644556E-2</v>
      </c>
      <c r="G872" s="58">
        <v>2.3613585284572988E-3</v>
      </c>
      <c r="H872" s="58">
        <v>0.12801525791698301</v>
      </c>
      <c r="I872" s="58">
        <v>0.12547502770339211</v>
      </c>
      <c r="J872" s="58">
        <v>0.1319148664275086</v>
      </c>
      <c r="K872" s="58">
        <v>1.6654417501437567E-3</v>
      </c>
      <c r="L872" s="58">
        <v>7.0133331342575642E-2</v>
      </c>
      <c r="M872" s="58">
        <v>0.12486442659575091</v>
      </c>
      <c r="N872" s="58">
        <v>9.8285407497961913E-2</v>
      </c>
      <c r="O872" s="58">
        <v>0</v>
      </c>
      <c r="P872" s="58">
        <v>0</v>
      </c>
      <c r="Q872" s="58">
        <v>0</v>
      </c>
      <c r="R872" s="58">
        <v>0</v>
      </c>
      <c r="S872" s="58">
        <v>0</v>
      </c>
      <c r="T872" s="58">
        <v>0</v>
      </c>
      <c r="U872" s="58">
        <v>0</v>
      </c>
      <c r="V872" s="58">
        <v>0</v>
      </c>
      <c r="W872" s="58">
        <v>0</v>
      </c>
      <c r="X872" s="58">
        <v>0</v>
      </c>
      <c r="Y872" s="58">
        <v>0</v>
      </c>
      <c r="Z872" s="58">
        <v>0</v>
      </c>
      <c r="AA872" s="58">
        <v>0</v>
      </c>
      <c r="AB872" s="58">
        <v>0</v>
      </c>
      <c r="AC872" s="58">
        <v>0</v>
      </c>
      <c r="AD872" s="58">
        <v>0</v>
      </c>
      <c r="AE872" s="58">
        <v>0</v>
      </c>
      <c r="AF872" s="58">
        <v>0</v>
      </c>
      <c r="AG872" s="58">
        <v>0</v>
      </c>
      <c r="AH872" s="58">
        <v>0</v>
      </c>
      <c r="AI872" s="58">
        <v>0</v>
      </c>
      <c r="AK872" s="64">
        <f t="shared" si="13"/>
        <v>2.6982636821793492E-2</v>
      </c>
    </row>
    <row r="873" spans="1:37" x14ac:dyDescent="0.25">
      <c r="A873">
        <v>871</v>
      </c>
      <c r="B873" s="1">
        <v>1.41E-2</v>
      </c>
      <c r="C873" s="1">
        <v>2.4845152336354836E-4</v>
      </c>
      <c r="D873" s="58">
        <v>5.3639906378201006E-2</v>
      </c>
      <c r="E873" s="58">
        <v>0.17425697966130152</v>
      </c>
      <c r="F873" s="58">
        <v>1.1944480945720322E-2</v>
      </c>
      <c r="G873" s="58">
        <v>3.7211384914401589E-2</v>
      </c>
      <c r="H873" s="58">
        <v>9.9476874923241018E-2</v>
      </c>
      <c r="I873" s="58">
        <v>0.10875009913503396</v>
      </c>
      <c r="J873" s="58">
        <v>0.16205412751958709</v>
      </c>
      <c r="K873" s="58">
        <v>0.12041884467444873</v>
      </c>
      <c r="L873" s="58">
        <v>8.2322166436799515E-2</v>
      </c>
      <c r="M873" s="58">
        <v>1.5733286583570521E-2</v>
      </c>
      <c r="N873" s="58">
        <v>0.13419184882769475</v>
      </c>
      <c r="O873" s="58">
        <v>0</v>
      </c>
      <c r="P873" s="58">
        <v>0</v>
      </c>
      <c r="Q873" s="58">
        <v>0</v>
      </c>
      <c r="R873" s="58">
        <v>0</v>
      </c>
      <c r="S873" s="58">
        <v>0</v>
      </c>
      <c r="T873" s="58">
        <v>0</v>
      </c>
      <c r="U873" s="58">
        <v>0</v>
      </c>
      <c r="V873" s="58">
        <v>0</v>
      </c>
      <c r="W873" s="58">
        <v>0</v>
      </c>
      <c r="X873" s="58">
        <v>0</v>
      </c>
      <c r="Y873" s="58">
        <v>0</v>
      </c>
      <c r="Z873" s="58">
        <v>0</v>
      </c>
      <c r="AA873" s="58">
        <v>0</v>
      </c>
      <c r="AB873" s="58">
        <v>0</v>
      </c>
      <c r="AC873" s="58">
        <v>0</v>
      </c>
      <c r="AD873" s="58">
        <v>0</v>
      </c>
      <c r="AE873" s="58">
        <v>0</v>
      </c>
      <c r="AF873" s="58">
        <v>0</v>
      </c>
      <c r="AG873" s="58">
        <v>0</v>
      </c>
      <c r="AH873" s="58">
        <v>0</v>
      </c>
      <c r="AI873" s="58">
        <v>0</v>
      </c>
      <c r="AK873" s="64">
        <f t="shared" si="13"/>
        <v>1.7620675415854496E-2</v>
      </c>
    </row>
    <row r="874" spans="1:37" x14ac:dyDescent="0.25">
      <c r="A874">
        <v>872</v>
      </c>
      <c r="B874" s="1">
        <v>1.0999999999999999E-2</v>
      </c>
      <c r="C874" s="1">
        <v>3.5009415097406562E-4</v>
      </c>
      <c r="D874" s="58">
        <v>8.0836286978758817E-2</v>
      </c>
      <c r="E874" s="58">
        <v>0.11309387323722958</v>
      </c>
      <c r="F874" s="58">
        <v>0.1148684623649933</v>
      </c>
      <c r="G874" s="58">
        <v>0.14059692527550646</v>
      </c>
      <c r="H874" s="58">
        <v>2.0674038452562115E-2</v>
      </c>
      <c r="I874" s="58">
        <v>2.6636522120263989E-2</v>
      </c>
      <c r="J874" s="58">
        <v>0.13956949870830834</v>
      </c>
      <c r="K874" s="58">
        <v>6.7317839926089506E-3</v>
      </c>
      <c r="L874" s="58">
        <v>0.12797248429088795</v>
      </c>
      <c r="M874" s="58">
        <v>0.11520596053190263</v>
      </c>
      <c r="N874" s="58">
        <v>0.11381416404697799</v>
      </c>
      <c r="O874" s="58">
        <v>0</v>
      </c>
      <c r="P874" s="58">
        <v>0</v>
      </c>
      <c r="Q874" s="58">
        <v>0</v>
      </c>
      <c r="R874" s="58">
        <v>0</v>
      </c>
      <c r="S874" s="58">
        <v>0</v>
      </c>
      <c r="T874" s="58">
        <v>0</v>
      </c>
      <c r="U874" s="58">
        <v>0</v>
      </c>
      <c r="V874" s="58">
        <v>0</v>
      </c>
      <c r="W874" s="58">
        <v>0</v>
      </c>
      <c r="X874" s="58">
        <v>0</v>
      </c>
      <c r="Y874" s="58">
        <v>0</v>
      </c>
      <c r="Z874" s="58">
        <v>0</v>
      </c>
      <c r="AA874" s="58">
        <v>0</v>
      </c>
      <c r="AB874" s="58">
        <v>0</v>
      </c>
      <c r="AC874" s="58">
        <v>0</v>
      </c>
      <c r="AD874" s="58">
        <v>0</v>
      </c>
      <c r="AE874" s="58">
        <v>0</v>
      </c>
      <c r="AF874" s="58">
        <v>0</v>
      </c>
      <c r="AG874" s="58">
        <v>0</v>
      </c>
      <c r="AH874" s="58">
        <v>0</v>
      </c>
      <c r="AI874" s="58">
        <v>0</v>
      </c>
      <c r="AK874" s="64">
        <f t="shared" si="13"/>
        <v>3.1826740997642329E-2</v>
      </c>
    </row>
    <row r="875" spans="1:37" x14ac:dyDescent="0.25">
      <c r="A875">
        <v>873</v>
      </c>
      <c r="B875" s="1">
        <v>1.01E-2</v>
      </c>
      <c r="C875" s="1">
        <v>5.4942591185521005E-5</v>
      </c>
      <c r="D875" s="58">
        <v>1.824679165870009E-3</v>
      </c>
      <c r="E875" s="58">
        <v>3.8411812807382588E-2</v>
      </c>
      <c r="F875" s="58">
        <v>5.9839395704497055E-2</v>
      </c>
      <c r="G875" s="58">
        <v>0.14568730565502652</v>
      </c>
      <c r="H875" s="58">
        <v>0.1800364234548896</v>
      </c>
      <c r="I875" s="58">
        <v>1.2524813942869169E-2</v>
      </c>
      <c r="J875" s="58">
        <v>0.12053625358189873</v>
      </c>
      <c r="K875" s="58">
        <v>8.6551919976783728E-2</v>
      </c>
      <c r="L875" s="58">
        <v>7.163116178967649E-2</v>
      </c>
      <c r="M875" s="58">
        <v>0.1855354161522384</v>
      </c>
      <c r="N875" s="58">
        <v>9.742081776886781E-2</v>
      </c>
      <c r="O875" s="58">
        <v>0</v>
      </c>
      <c r="P875" s="58">
        <v>0</v>
      </c>
      <c r="Q875" s="58">
        <v>0</v>
      </c>
      <c r="R875" s="58">
        <v>0</v>
      </c>
      <c r="S875" s="58">
        <v>0</v>
      </c>
      <c r="T875" s="58">
        <v>0</v>
      </c>
      <c r="U875" s="58">
        <v>0</v>
      </c>
      <c r="V875" s="58">
        <v>0</v>
      </c>
      <c r="W875" s="58">
        <v>0</v>
      </c>
      <c r="X875" s="58">
        <v>0</v>
      </c>
      <c r="Y875" s="58">
        <v>0</v>
      </c>
      <c r="Z875" s="58">
        <v>0</v>
      </c>
      <c r="AA875" s="58">
        <v>0</v>
      </c>
      <c r="AB875" s="58">
        <v>0</v>
      </c>
      <c r="AC875" s="58">
        <v>0</v>
      </c>
      <c r="AD875" s="58">
        <v>0</v>
      </c>
      <c r="AE875" s="58">
        <v>0</v>
      </c>
      <c r="AF875" s="58">
        <v>0</v>
      </c>
      <c r="AG875" s="58">
        <v>0</v>
      </c>
      <c r="AH875" s="58">
        <v>0</v>
      </c>
      <c r="AI875" s="58">
        <v>0</v>
      </c>
      <c r="AK875" s="64">
        <f t="shared" si="13"/>
        <v>5.4398605134179214E-3</v>
      </c>
    </row>
    <row r="876" spans="1:37" x14ac:dyDescent="0.25">
      <c r="A876">
        <v>874</v>
      </c>
      <c r="B876" s="1">
        <v>1.5699999999999999E-2</v>
      </c>
      <c r="C876" s="1">
        <v>-2.0941910745246749E-4</v>
      </c>
      <c r="D876" s="58">
        <v>3.1562539391277816E-2</v>
      </c>
      <c r="E876" s="58">
        <v>0.1390609760085823</v>
      </c>
      <c r="F876" s="58">
        <v>3.8918428133497031E-2</v>
      </c>
      <c r="G876" s="58">
        <v>2.5538204971083705E-2</v>
      </c>
      <c r="H876" s="58">
        <v>0.12248383810454883</v>
      </c>
      <c r="I876" s="58">
        <v>0.1973516162581202</v>
      </c>
      <c r="J876" s="58">
        <v>8.6739202966024886E-2</v>
      </c>
      <c r="K876" s="58">
        <v>0.21742708257352017</v>
      </c>
      <c r="L876" s="58">
        <v>0.11324645709532277</v>
      </c>
      <c r="M876" s="58">
        <v>1.416267402047725E-2</v>
      </c>
      <c r="N876" s="58">
        <v>1.3508980477545044E-2</v>
      </c>
      <c r="O876" s="58">
        <v>0</v>
      </c>
      <c r="P876" s="58">
        <v>0</v>
      </c>
      <c r="Q876" s="58">
        <v>0</v>
      </c>
      <c r="R876" s="58">
        <v>0</v>
      </c>
      <c r="S876" s="58">
        <v>0</v>
      </c>
      <c r="T876" s="58">
        <v>0</v>
      </c>
      <c r="U876" s="58">
        <v>0</v>
      </c>
      <c r="V876" s="58">
        <v>0</v>
      </c>
      <c r="W876" s="58">
        <v>0</v>
      </c>
      <c r="X876" s="58">
        <v>0</v>
      </c>
      <c r="Y876" s="58">
        <v>0</v>
      </c>
      <c r="Z876" s="58">
        <v>0</v>
      </c>
      <c r="AA876" s="58">
        <v>0</v>
      </c>
      <c r="AB876" s="58">
        <v>0</v>
      </c>
      <c r="AC876" s="58">
        <v>0</v>
      </c>
      <c r="AD876" s="58">
        <v>0</v>
      </c>
      <c r="AE876" s="58">
        <v>0</v>
      </c>
      <c r="AF876" s="58">
        <v>0</v>
      </c>
      <c r="AG876" s="58">
        <v>0</v>
      </c>
      <c r="AH876" s="58">
        <v>0</v>
      </c>
      <c r="AI876" s="58">
        <v>0</v>
      </c>
      <c r="AK876" s="64">
        <f t="shared" si="13"/>
        <v>-1.3338796653023408E-2</v>
      </c>
    </row>
    <row r="877" spans="1:37" x14ac:dyDescent="0.25">
      <c r="A877">
        <v>875</v>
      </c>
      <c r="B877" s="1">
        <v>1.1299999999999999E-2</v>
      </c>
      <c r="C877" s="1">
        <v>-2.1853863109220093E-4</v>
      </c>
      <c r="D877" s="58">
        <v>1.7758207149890713E-2</v>
      </c>
      <c r="E877" s="58">
        <v>5.6146897687476813E-2</v>
      </c>
      <c r="F877" s="58">
        <v>0.14563733073204885</v>
      </c>
      <c r="G877" s="58">
        <v>0.13444926053172579</v>
      </c>
      <c r="H877" s="58">
        <v>0.14272992568000051</v>
      </c>
      <c r="I877" s="58">
        <v>1.3088418992290001E-2</v>
      </c>
      <c r="J877" s="58">
        <v>6.08854648861646E-2</v>
      </c>
      <c r="K877" s="58">
        <v>0.14891180131458226</v>
      </c>
      <c r="L877" s="58">
        <v>7.0155768131716756E-2</v>
      </c>
      <c r="M877" s="58">
        <v>0.15531274998003816</v>
      </c>
      <c r="N877" s="58">
        <v>5.4924174914065468E-2</v>
      </c>
      <c r="O877" s="58">
        <v>0</v>
      </c>
      <c r="P877" s="58">
        <v>0</v>
      </c>
      <c r="Q877" s="58">
        <v>0</v>
      </c>
      <c r="R877" s="58">
        <v>0</v>
      </c>
      <c r="S877" s="58">
        <v>0</v>
      </c>
      <c r="T877" s="58">
        <v>0</v>
      </c>
      <c r="U877" s="58">
        <v>0</v>
      </c>
      <c r="V877" s="58">
        <v>0</v>
      </c>
      <c r="W877" s="58">
        <v>0</v>
      </c>
      <c r="X877" s="58">
        <v>0</v>
      </c>
      <c r="Y877" s="58">
        <v>0</v>
      </c>
      <c r="Z877" s="58">
        <v>0</v>
      </c>
      <c r="AA877" s="58">
        <v>0</v>
      </c>
      <c r="AB877" s="58">
        <v>0</v>
      </c>
      <c r="AC877" s="58">
        <v>0</v>
      </c>
      <c r="AD877" s="58">
        <v>0</v>
      </c>
      <c r="AE877" s="58">
        <v>0</v>
      </c>
      <c r="AF877" s="58">
        <v>0</v>
      </c>
      <c r="AG877" s="58">
        <v>0</v>
      </c>
      <c r="AH877" s="58">
        <v>0</v>
      </c>
      <c r="AI877" s="58">
        <v>0</v>
      </c>
      <c r="AK877" s="64">
        <f t="shared" si="13"/>
        <v>-1.9339701866566455E-2</v>
      </c>
    </row>
    <row r="878" spans="1:37" x14ac:dyDescent="0.25">
      <c r="A878">
        <v>876</v>
      </c>
      <c r="B878" s="1">
        <v>1.5100000000000001E-2</v>
      </c>
      <c r="C878" s="1">
        <v>1.7654130303333969E-4</v>
      </c>
      <c r="D878" s="58">
        <v>0.11277731095894111</v>
      </c>
      <c r="E878" s="58">
        <v>0.19363530163467579</v>
      </c>
      <c r="F878" s="58">
        <v>6.0995878197067255E-2</v>
      </c>
      <c r="G878" s="58">
        <v>4.9657145007337741E-2</v>
      </c>
      <c r="H878" s="58">
        <v>0.1215438657936119</v>
      </c>
      <c r="I878" s="58">
        <v>5.6584273256027093E-2</v>
      </c>
      <c r="J878" s="58">
        <v>6.8590537064641174E-2</v>
      </c>
      <c r="K878" s="58">
        <v>0.14602752889243442</v>
      </c>
      <c r="L878" s="58">
        <v>0.16121391701645138</v>
      </c>
      <c r="M878" s="58">
        <v>1.1177299949086131E-2</v>
      </c>
      <c r="N878" s="58">
        <v>1.7796942229725995E-2</v>
      </c>
      <c r="O878" s="58">
        <v>0</v>
      </c>
      <c r="P878" s="58">
        <v>0</v>
      </c>
      <c r="Q878" s="58">
        <v>0</v>
      </c>
      <c r="R878" s="58">
        <v>0</v>
      </c>
      <c r="S878" s="58">
        <v>0</v>
      </c>
      <c r="T878" s="58">
        <v>0</v>
      </c>
      <c r="U878" s="58">
        <v>0</v>
      </c>
      <c r="V878" s="58">
        <v>0</v>
      </c>
      <c r="W878" s="58">
        <v>0</v>
      </c>
      <c r="X878" s="58">
        <v>0</v>
      </c>
      <c r="Y878" s="58">
        <v>0</v>
      </c>
      <c r="Z878" s="58">
        <v>0</v>
      </c>
      <c r="AA878" s="58">
        <v>0</v>
      </c>
      <c r="AB878" s="58">
        <v>0</v>
      </c>
      <c r="AC878" s="58">
        <v>0</v>
      </c>
      <c r="AD878" s="58">
        <v>0</v>
      </c>
      <c r="AE878" s="58">
        <v>0</v>
      </c>
      <c r="AF878" s="58">
        <v>0</v>
      </c>
      <c r="AG878" s="58">
        <v>0</v>
      </c>
      <c r="AH878" s="58">
        <v>0</v>
      </c>
      <c r="AI878" s="58">
        <v>0</v>
      </c>
      <c r="AK878" s="64">
        <f t="shared" si="13"/>
        <v>1.1691477022075476E-2</v>
      </c>
    </row>
    <row r="879" spans="1:37" x14ac:dyDescent="0.25">
      <c r="A879">
        <v>877</v>
      </c>
      <c r="B879" s="1">
        <v>1.17E-2</v>
      </c>
      <c r="C879" s="1">
        <v>4.169636095520061E-4</v>
      </c>
      <c r="D879" s="58">
        <v>7.1480860113500078E-2</v>
      </c>
      <c r="E879" s="58">
        <v>0.14353415499345548</v>
      </c>
      <c r="F879" s="58">
        <v>8.1164831101945729E-3</v>
      </c>
      <c r="G879" s="58">
        <v>0.11857546391825032</v>
      </c>
      <c r="H879" s="58">
        <v>0.11290085583430103</v>
      </c>
      <c r="I879" s="58">
        <v>9.6011248126268725E-2</v>
      </c>
      <c r="J879" s="58">
        <v>0.10240520707907994</v>
      </c>
      <c r="K879" s="58">
        <v>5.1717871651231883E-3</v>
      </c>
      <c r="L879" s="58">
        <v>8.9641098968285024E-2</v>
      </c>
      <c r="M879" s="58">
        <v>0.15474733976290198</v>
      </c>
      <c r="N879" s="58">
        <v>9.7415500928639709E-2</v>
      </c>
      <c r="O879" s="58">
        <v>0</v>
      </c>
      <c r="P879" s="58">
        <v>0</v>
      </c>
      <c r="Q879" s="58">
        <v>0</v>
      </c>
      <c r="R879" s="58">
        <v>0</v>
      </c>
      <c r="S879" s="58">
        <v>0</v>
      </c>
      <c r="T879" s="58">
        <v>0</v>
      </c>
      <c r="U879" s="58">
        <v>0</v>
      </c>
      <c r="V879" s="58">
        <v>0</v>
      </c>
      <c r="W879" s="58">
        <v>0</v>
      </c>
      <c r="X879" s="58">
        <v>0</v>
      </c>
      <c r="Y879" s="58">
        <v>0</v>
      </c>
      <c r="Z879" s="58">
        <v>0</v>
      </c>
      <c r="AA879" s="58">
        <v>0</v>
      </c>
      <c r="AB879" s="58">
        <v>0</v>
      </c>
      <c r="AC879" s="58">
        <v>0</v>
      </c>
      <c r="AD879" s="58">
        <v>0</v>
      </c>
      <c r="AE879" s="58">
        <v>0</v>
      </c>
      <c r="AF879" s="58">
        <v>0</v>
      </c>
      <c r="AG879" s="58">
        <v>0</v>
      </c>
      <c r="AH879" s="58">
        <v>0</v>
      </c>
      <c r="AI879" s="58">
        <v>0</v>
      </c>
      <c r="AK879" s="64">
        <f t="shared" si="13"/>
        <v>3.5637915346325308E-2</v>
      </c>
    </row>
    <row r="880" spans="1:37" x14ac:dyDescent="0.25">
      <c r="A880">
        <v>878</v>
      </c>
      <c r="B880" s="1">
        <v>9.9000000000000008E-3</v>
      </c>
      <c r="C880" s="1">
        <v>2.1978528327174207E-4</v>
      </c>
      <c r="D880" s="58">
        <v>3.8629222995187541E-2</v>
      </c>
      <c r="E880" s="58">
        <v>7.2173610111001055E-2</v>
      </c>
      <c r="F880" s="58">
        <v>6.9599236640461859E-2</v>
      </c>
      <c r="G880" s="58">
        <v>5.6025047885270955E-2</v>
      </c>
      <c r="H880" s="58">
        <v>6.1995246718317965E-2</v>
      </c>
      <c r="I880" s="58">
        <v>0.10615822349618238</v>
      </c>
      <c r="J880" s="58">
        <v>0.1675382048471025</v>
      </c>
      <c r="K880" s="58">
        <v>3.6700795745642084E-2</v>
      </c>
      <c r="L880" s="58">
        <v>0.14583869240542585</v>
      </c>
      <c r="M880" s="58">
        <v>0.13703915629968214</v>
      </c>
      <c r="N880" s="58">
        <v>0.10830256285572577</v>
      </c>
      <c r="O880" s="58">
        <v>0</v>
      </c>
      <c r="P880" s="58">
        <v>0</v>
      </c>
      <c r="Q880" s="58">
        <v>0</v>
      </c>
      <c r="R880" s="58">
        <v>0</v>
      </c>
      <c r="S880" s="58">
        <v>0</v>
      </c>
      <c r="T880" s="58">
        <v>0</v>
      </c>
      <c r="U880" s="58">
        <v>0</v>
      </c>
      <c r="V880" s="58">
        <v>0</v>
      </c>
      <c r="W880" s="58">
        <v>0</v>
      </c>
      <c r="X880" s="58">
        <v>0</v>
      </c>
      <c r="Y880" s="58">
        <v>0</v>
      </c>
      <c r="Z880" s="58">
        <v>0</v>
      </c>
      <c r="AA880" s="58">
        <v>0</v>
      </c>
      <c r="AB880" s="58">
        <v>0</v>
      </c>
      <c r="AC880" s="58">
        <v>0</v>
      </c>
      <c r="AD880" s="58">
        <v>0</v>
      </c>
      <c r="AE880" s="58">
        <v>0</v>
      </c>
      <c r="AF880" s="58">
        <v>0</v>
      </c>
      <c r="AG880" s="58">
        <v>0</v>
      </c>
      <c r="AH880" s="58">
        <v>0</v>
      </c>
      <c r="AI880" s="58">
        <v>0</v>
      </c>
      <c r="AK880" s="64">
        <f t="shared" si="13"/>
        <v>2.2200533663812329E-2</v>
      </c>
    </row>
    <row r="881" spans="1:37" x14ac:dyDescent="0.25">
      <c r="A881">
        <v>879</v>
      </c>
      <c r="B881" s="1">
        <v>1.1599999999999999E-2</v>
      </c>
      <c r="C881" s="1">
        <v>2.2002953148128317E-4</v>
      </c>
      <c r="D881" s="58">
        <v>0.14954579896796724</v>
      </c>
      <c r="E881" s="58">
        <v>0.11375469771850652</v>
      </c>
      <c r="F881" s="58">
        <v>6.9541438343025203E-2</v>
      </c>
      <c r="G881" s="58">
        <v>0.12798743024643788</v>
      </c>
      <c r="H881" s="58">
        <v>0.13636850176869067</v>
      </c>
      <c r="I881" s="58">
        <v>9.4710968557487368E-2</v>
      </c>
      <c r="J881" s="58">
        <v>2.692574196107808E-3</v>
      </c>
      <c r="K881" s="58">
        <v>1.7489163671007068E-2</v>
      </c>
      <c r="L881" s="58">
        <v>0.17248926300770326</v>
      </c>
      <c r="M881" s="58">
        <v>0.10324611815259351</v>
      </c>
      <c r="N881" s="58">
        <v>1.2174045370473674E-2</v>
      </c>
      <c r="O881" s="58">
        <v>0</v>
      </c>
      <c r="P881" s="58">
        <v>0</v>
      </c>
      <c r="Q881" s="58">
        <v>0</v>
      </c>
      <c r="R881" s="58">
        <v>0</v>
      </c>
      <c r="S881" s="58">
        <v>0</v>
      </c>
      <c r="T881" s="58">
        <v>0</v>
      </c>
      <c r="U881" s="58">
        <v>0</v>
      </c>
      <c r="V881" s="58">
        <v>0</v>
      </c>
      <c r="W881" s="58">
        <v>0</v>
      </c>
      <c r="X881" s="58">
        <v>0</v>
      </c>
      <c r="Y881" s="58">
        <v>0</v>
      </c>
      <c r="Z881" s="58">
        <v>0</v>
      </c>
      <c r="AA881" s="58">
        <v>0</v>
      </c>
      <c r="AB881" s="58">
        <v>0</v>
      </c>
      <c r="AC881" s="58">
        <v>0</v>
      </c>
      <c r="AD881" s="58">
        <v>0</v>
      </c>
      <c r="AE881" s="58">
        <v>0</v>
      </c>
      <c r="AF881" s="58">
        <v>0</v>
      </c>
      <c r="AG881" s="58">
        <v>0</v>
      </c>
      <c r="AH881" s="58">
        <v>0</v>
      </c>
      <c r="AI881" s="58">
        <v>0</v>
      </c>
      <c r="AK881" s="64">
        <f t="shared" si="13"/>
        <v>1.8968063058731308E-2</v>
      </c>
    </row>
    <row r="882" spans="1:37" x14ac:dyDescent="0.25">
      <c r="A882">
        <v>880</v>
      </c>
      <c r="B882" s="1">
        <v>1.32E-2</v>
      </c>
      <c r="C882" s="1">
        <v>2.4966489400763E-4</v>
      </c>
      <c r="D882" s="58">
        <v>4.4097452525368721E-3</v>
      </c>
      <c r="E882" s="58">
        <v>0.13884368502194497</v>
      </c>
      <c r="F882" s="58">
        <v>9.1669796332168735E-2</v>
      </c>
      <c r="G882" s="58">
        <v>0.12664835556183635</v>
      </c>
      <c r="H882" s="58">
        <v>8.2291012334180902E-2</v>
      </c>
      <c r="I882" s="58">
        <v>0.15644606404234143</v>
      </c>
      <c r="J882" s="58">
        <v>0.1650971164420264</v>
      </c>
      <c r="K882" s="58">
        <v>2.5193497865808226E-2</v>
      </c>
      <c r="L882" s="58">
        <v>8.9374644829578159E-2</v>
      </c>
      <c r="M882" s="58">
        <v>0.10306283083722545</v>
      </c>
      <c r="N882" s="58">
        <v>1.6963251480352572E-2</v>
      </c>
      <c r="O882" s="58">
        <v>0</v>
      </c>
      <c r="P882" s="58">
        <v>0</v>
      </c>
      <c r="Q882" s="58">
        <v>0</v>
      </c>
      <c r="R882" s="58">
        <v>0</v>
      </c>
      <c r="S882" s="58">
        <v>0</v>
      </c>
      <c r="T882" s="58">
        <v>0</v>
      </c>
      <c r="U882" s="58">
        <v>0</v>
      </c>
      <c r="V882" s="58">
        <v>0</v>
      </c>
      <c r="W882" s="58">
        <v>0</v>
      </c>
      <c r="X882" s="58">
        <v>0</v>
      </c>
      <c r="Y882" s="58">
        <v>0</v>
      </c>
      <c r="Z882" s="58">
        <v>0</v>
      </c>
      <c r="AA882" s="58">
        <v>0</v>
      </c>
      <c r="AB882" s="58">
        <v>0</v>
      </c>
      <c r="AC882" s="58">
        <v>0</v>
      </c>
      <c r="AD882" s="58">
        <v>0</v>
      </c>
      <c r="AE882" s="58">
        <v>0</v>
      </c>
      <c r="AF882" s="58">
        <v>0</v>
      </c>
      <c r="AG882" s="58">
        <v>0</v>
      </c>
      <c r="AH882" s="58">
        <v>0</v>
      </c>
      <c r="AI882" s="58">
        <v>0</v>
      </c>
      <c r="AK882" s="64">
        <f t="shared" si="13"/>
        <v>1.8914007121790151E-2</v>
      </c>
    </row>
    <row r="883" spans="1:37" x14ac:dyDescent="0.25">
      <c r="A883">
        <v>881</v>
      </c>
      <c r="B883" s="1">
        <v>1.5100000000000001E-2</v>
      </c>
      <c r="C883" s="1">
        <v>-1.315889411300345E-5</v>
      </c>
      <c r="D883" s="58">
        <v>0.10862850830833047</v>
      </c>
      <c r="E883" s="58">
        <v>0.17603900314588899</v>
      </c>
      <c r="F883" s="58">
        <v>4.9284602495464729E-2</v>
      </c>
      <c r="G883" s="58">
        <v>0.14584051420385266</v>
      </c>
      <c r="H883" s="58">
        <v>2.5283521254863463E-2</v>
      </c>
      <c r="I883" s="58">
        <v>0.1552676658816686</v>
      </c>
      <c r="J883" s="58">
        <v>3.4363798997368737E-2</v>
      </c>
      <c r="K883" s="58">
        <v>0.11482162943005736</v>
      </c>
      <c r="L883" s="58">
        <v>1.9487713272162664E-2</v>
      </c>
      <c r="M883" s="58">
        <v>0.1468005147817518</v>
      </c>
      <c r="N883" s="58">
        <v>2.4182528228590558E-2</v>
      </c>
      <c r="O883" s="58">
        <v>0</v>
      </c>
      <c r="P883" s="58">
        <v>0</v>
      </c>
      <c r="Q883" s="58">
        <v>0</v>
      </c>
      <c r="R883" s="58">
        <v>0</v>
      </c>
      <c r="S883" s="58">
        <v>0</v>
      </c>
      <c r="T883" s="58">
        <v>0</v>
      </c>
      <c r="U883" s="58">
        <v>0</v>
      </c>
      <c r="V883" s="58">
        <v>0</v>
      </c>
      <c r="W883" s="58">
        <v>0</v>
      </c>
      <c r="X883" s="58">
        <v>0</v>
      </c>
      <c r="Y883" s="58">
        <v>0</v>
      </c>
      <c r="Z883" s="58">
        <v>0</v>
      </c>
      <c r="AA883" s="58">
        <v>0</v>
      </c>
      <c r="AB883" s="58">
        <v>0</v>
      </c>
      <c r="AC883" s="58">
        <v>0</v>
      </c>
      <c r="AD883" s="58">
        <v>0</v>
      </c>
      <c r="AE883" s="58">
        <v>0</v>
      </c>
      <c r="AF883" s="58">
        <v>0</v>
      </c>
      <c r="AG883" s="58">
        <v>0</v>
      </c>
      <c r="AH883" s="58">
        <v>0</v>
      </c>
      <c r="AI883" s="58">
        <v>0</v>
      </c>
      <c r="AK883" s="64">
        <f t="shared" si="13"/>
        <v>-8.7144994125850663E-4</v>
      </c>
    </row>
    <row r="884" spans="1:37" x14ac:dyDescent="0.25">
      <c r="A884">
        <v>882</v>
      </c>
      <c r="B884" s="1">
        <v>1.3599999999999999E-2</v>
      </c>
      <c r="C884" s="1">
        <v>1.7206365895715156E-4</v>
      </c>
      <c r="D884" s="58">
        <v>0.14770681531877056</v>
      </c>
      <c r="E884" s="58">
        <v>0.14090311617471907</v>
      </c>
      <c r="F884" s="58">
        <v>1.794117491296791E-2</v>
      </c>
      <c r="G884" s="58">
        <v>0.10999449678602463</v>
      </c>
      <c r="H884" s="58">
        <v>5.5281828652145322E-2</v>
      </c>
      <c r="I884" s="58">
        <v>8.7865807805064353E-2</v>
      </c>
      <c r="J884" s="58">
        <v>0.15416656092241374</v>
      </c>
      <c r="K884" s="58">
        <v>8.9140763914644566E-2</v>
      </c>
      <c r="L884" s="58">
        <v>1.0384078983622532E-2</v>
      </c>
      <c r="M884" s="58">
        <v>6.579768064777132E-2</v>
      </c>
      <c r="N884" s="58">
        <v>0.12081767588185595</v>
      </c>
      <c r="O884" s="58">
        <v>0</v>
      </c>
      <c r="P884" s="58">
        <v>0</v>
      </c>
      <c r="Q884" s="58">
        <v>0</v>
      </c>
      <c r="R884" s="58">
        <v>0</v>
      </c>
      <c r="S884" s="58">
        <v>0</v>
      </c>
      <c r="T884" s="58">
        <v>0</v>
      </c>
      <c r="U884" s="58">
        <v>0</v>
      </c>
      <c r="V884" s="58">
        <v>0</v>
      </c>
      <c r="W884" s="58">
        <v>0</v>
      </c>
      <c r="X884" s="58">
        <v>0</v>
      </c>
      <c r="Y884" s="58">
        <v>0</v>
      </c>
      <c r="Z884" s="58">
        <v>0</v>
      </c>
      <c r="AA884" s="58">
        <v>0</v>
      </c>
      <c r="AB884" s="58">
        <v>0</v>
      </c>
      <c r="AC884" s="58">
        <v>0</v>
      </c>
      <c r="AD884" s="58">
        <v>0</v>
      </c>
      <c r="AE884" s="58">
        <v>0</v>
      </c>
      <c r="AF884" s="58">
        <v>0</v>
      </c>
      <c r="AG884" s="58">
        <v>0</v>
      </c>
      <c r="AH884" s="58">
        <v>0</v>
      </c>
      <c r="AI884" s="58">
        <v>0</v>
      </c>
      <c r="AK884" s="64">
        <f t="shared" si="13"/>
        <v>1.2651739629202321E-2</v>
      </c>
    </row>
    <row r="885" spans="1:37" x14ac:dyDescent="0.25">
      <c r="A885">
        <v>883</v>
      </c>
      <c r="B885" s="1">
        <v>1.29E-2</v>
      </c>
      <c r="C885" s="1">
        <v>3.0040204643727657E-4</v>
      </c>
      <c r="D885" s="58">
        <v>9.0610935642611051E-2</v>
      </c>
      <c r="E885" s="58">
        <v>0.15956329085326856</v>
      </c>
      <c r="F885" s="58">
        <v>0.12526967788389379</v>
      </c>
      <c r="G885" s="58">
        <v>3.3455977694476766E-3</v>
      </c>
      <c r="H885" s="58">
        <v>2.036813899134952E-3</v>
      </c>
      <c r="I885" s="58">
        <v>0.16490705429857846</v>
      </c>
      <c r="J885" s="58">
        <v>0.13840817875079592</v>
      </c>
      <c r="K885" s="58">
        <v>9.6752733887792847E-3</v>
      </c>
      <c r="L885" s="58">
        <v>0.16288771829408796</v>
      </c>
      <c r="M885" s="58">
        <v>6.8641204462906363E-2</v>
      </c>
      <c r="N885" s="58">
        <v>7.4654254756495897E-2</v>
      </c>
      <c r="O885" s="58">
        <v>0</v>
      </c>
      <c r="P885" s="58">
        <v>0</v>
      </c>
      <c r="Q885" s="58">
        <v>0</v>
      </c>
      <c r="R885" s="58">
        <v>0</v>
      </c>
      <c r="S885" s="58">
        <v>0</v>
      </c>
      <c r="T885" s="58">
        <v>0</v>
      </c>
      <c r="U885" s="58">
        <v>0</v>
      </c>
      <c r="V885" s="58">
        <v>0</v>
      </c>
      <c r="W885" s="58">
        <v>0</v>
      </c>
      <c r="X885" s="58">
        <v>0</v>
      </c>
      <c r="Y885" s="58">
        <v>0</v>
      </c>
      <c r="Z885" s="58">
        <v>0</v>
      </c>
      <c r="AA885" s="58">
        <v>0</v>
      </c>
      <c r="AB885" s="58">
        <v>0</v>
      </c>
      <c r="AC885" s="58">
        <v>0</v>
      </c>
      <c r="AD885" s="58">
        <v>0</v>
      </c>
      <c r="AE885" s="58">
        <v>0</v>
      </c>
      <c r="AF885" s="58">
        <v>0</v>
      </c>
      <c r="AG885" s="58">
        <v>0</v>
      </c>
      <c r="AH885" s="58">
        <v>0</v>
      </c>
      <c r="AI885" s="58">
        <v>0</v>
      </c>
      <c r="AK885" s="64">
        <f t="shared" si="13"/>
        <v>2.3286980343974927E-2</v>
      </c>
    </row>
    <row r="886" spans="1:37" x14ac:dyDescent="0.25">
      <c r="A886">
        <v>884</v>
      </c>
      <c r="B886" s="1">
        <v>1.12E-2</v>
      </c>
      <c r="C886" s="1">
        <v>-2.4270252708189443E-4</v>
      </c>
      <c r="D886" s="58">
        <v>8.7250771891205267E-2</v>
      </c>
      <c r="E886" s="58">
        <v>2.5369169390258552E-2</v>
      </c>
      <c r="F886" s="58">
        <v>8.747112886020432E-2</v>
      </c>
      <c r="G886" s="58">
        <v>0.10777035477618697</v>
      </c>
      <c r="H886" s="58">
        <v>3.2855803727882492E-3</v>
      </c>
      <c r="I886" s="58">
        <v>0.11100803293885132</v>
      </c>
      <c r="J886" s="58">
        <v>0.10715016104176532</v>
      </c>
      <c r="K886" s="58">
        <v>0.14197985564339685</v>
      </c>
      <c r="L886" s="58">
        <v>8.4223051096905588E-2</v>
      </c>
      <c r="M886" s="58">
        <v>0.12102612443109377</v>
      </c>
      <c r="N886" s="58">
        <v>0.12346576955734365</v>
      </c>
      <c r="O886" s="58">
        <v>0</v>
      </c>
      <c r="P886" s="58">
        <v>0</v>
      </c>
      <c r="Q886" s="58">
        <v>0</v>
      </c>
      <c r="R886" s="58">
        <v>0</v>
      </c>
      <c r="S886" s="58">
        <v>0</v>
      </c>
      <c r="T886" s="58">
        <v>0</v>
      </c>
      <c r="U886" s="58">
        <v>0</v>
      </c>
      <c r="V886" s="58">
        <v>0</v>
      </c>
      <c r="W886" s="58">
        <v>0</v>
      </c>
      <c r="X886" s="58">
        <v>0</v>
      </c>
      <c r="Y886" s="58">
        <v>0</v>
      </c>
      <c r="Z886" s="58">
        <v>0</v>
      </c>
      <c r="AA886" s="58">
        <v>0</v>
      </c>
      <c r="AB886" s="58">
        <v>0</v>
      </c>
      <c r="AC886" s="58">
        <v>0</v>
      </c>
      <c r="AD886" s="58">
        <v>0</v>
      </c>
      <c r="AE886" s="58">
        <v>0</v>
      </c>
      <c r="AF886" s="58">
        <v>0</v>
      </c>
      <c r="AG886" s="58">
        <v>0</v>
      </c>
      <c r="AH886" s="58">
        <v>0</v>
      </c>
      <c r="AI886" s="58">
        <v>0</v>
      </c>
      <c r="AK886" s="64">
        <f t="shared" si="13"/>
        <v>-2.166986848945486E-2</v>
      </c>
    </row>
    <row r="887" spans="1:37" x14ac:dyDescent="0.25">
      <c r="A887">
        <v>885</v>
      </c>
      <c r="B887" s="1">
        <v>1.29E-2</v>
      </c>
      <c r="C887" s="1">
        <v>-9.1223892410194032E-5</v>
      </c>
      <c r="D887" s="58">
        <v>0.17681433428068391</v>
      </c>
      <c r="E887" s="58">
        <v>6.2475442024071286E-2</v>
      </c>
      <c r="F887" s="58">
        <v>4.9276271156949748E-2</v>
      </c>
      <c r="G887" s="58">
        <v>0.19739135675597072</v>
      </c>
      <c r="H887" s="58">
        <v>0.20377901841203835</v>
      </c>
      <c r="I887" s="58">
        <v>6.5426950806597398E-2</v>
      </c>
      <c r="J887" s="58">
        <v>1.4802090039469451E-2</v>
      </c>
      <c r="K887" s="58">
        <v>8.5135377720426661E-2</v>
      </c>
      <c r="L887" s="58">
        <v>9.4852112872764252E-3</v>
      </c>
      <c r="M887" s="58">
        <v>3.5579329526010686E-2</v>
      </c>
      <c r="N887" s="58">
        <v>9.9834617990505359E-2</v>
      </c>
      <c r="O887" s="58">
        <v>0</v>
      </c>
      <c r="P887" s="58">
        <v>0</v>
      </c>
      <c r="Q887" s="58">
        <v>0</v>
      </c>
      <c r="R887" s="58">
        <v>0</v>
      </c>
      <c r="S887" s="58">
        <v>0</v>
      </c>
      <c r="T887" s="58">
        <v>0</v>
      </c>
      <c r="U887" s="58">
        <v>0</v>
      </c>
      <c r="V887" s="58">
        <v>0</v>
      </c>
      <c r="W887" s="58">
        <v>0</v>
      </c>
      <c r="X887" s="58">
        <v>0</v>
      </c>
      <c r="Y887" s="58">
        <v>0</v>
      </c>
      <c r="Z887" s="58">
        <v>0</v>
      </c>
      <c r="AA887" s="58">
        <v>0</v>
      </c>
      <c r="AB887" s="58">
        <v>0</v>
      </c>
      <c r="AC887" s="58">
        <v>0</v>
      </c>
      <c r="AD887" s="58">
        <v>0</v>
      </c>
      <c r="AE887" s="58">
        <v>0</v>
      </c>
      <c r="AF887" s="58">
        <v>0</v>
      </c>
      <c r="AG887" s="58">
        <v>0</v>
      </c>
      <c r="AH887" s="58">
        <v>0</v>
      </c>
      <c r="AI887" s="58">
        <v>0</v>
      </c>
      <c r="AK887" s="64">
        <f t="shared" si="13"/>
        <v>-7.071619566681708E-3</v>
      </c>
    </row>
    <row r="888" spans="1:37" x14ac:dyDescent="0.25">
      <c r="A888">
        <v>886</v>
      </c>
      <c r="B888" s="1">
        <v>1.24E-2</v>
      </c>
      <c r="C888" s="1">
        <v>-4.3237614841319378E-4</v>
      </c>
      <c r="D888" s="58">
        <v>7.3199683517876396E-2</v>
      </c>
      <c r="E888" s="58">
        <v>8.4480767472765797E-3</v>
      </c>
      <c r="F888" s="58">
        <v>0.16725260264980527</v>
      </c>
      <c r="G888" s="58">
        <v>5.318853090878993E-2</v>
      </c>
      <c r="H888" s="58">
        <v>0.16573944074884478</v>
      </c>
      <c r="I888" s="58">
        <v>0.15916684493587416</v>
      </c>
      <c r="J888" s="58">
        <v>3.8526589747872347E-2</v>
      </c>
      <c r="K888" s="58">
        <v>0.14245308973472351</v>
      </c>
      <c r="L888" s="58">
        <v>0.14896196430522435</v>
      </c>
      <c r="M888" s="58">
        <v>3.4632693470984445E-2</v>
      </c>
      <c r="N888" s="58">
        <v>8.4304832327281223E-3</v>
      </c>
      <c r="O888" s="58">
        <v>0</v>
      </c>
      <c r="P888" s="58">
        <v>0</v>
      </c>
      <c r="Q888" s="58">
        <v>0</v>
      </c>
      <c r="R888" s="58">
        <v>0</v>
      </c>
      <c r="S888" s="58">
        <v>0</v>
      </c>
      <c r="T888" s="58">
        <v>0</v>
      </c>
      <c r="U888" s="58">
        <v>0</v>
      </c>
      <c r="V888" s="58">
        <v>0</v>
      </c>
      <c r="W888" s="58">
        <v>0</v>
      </c>
      <c r="X888" s="58">
        <v>0</v>
      </c>
      <c r="Y888" s="58">
        <v>0</v>
      </c>
      <c r="Z888" s="58">
        <v>0</v>
      </c>
      <c r="AA888" s="58">
        <v>0</v>
      </c>
      <c r="AB888" s="58">
        <v>0</v>
      </c>
      <c r="AC888" s="58">
        <v>0</v>
      </c>
      <c r="AD888" s="58">
        <v>0</v>
      </c>
      <c r="AE888" s="58">
        <v>0</v>
      </c>
      <c r="AF888" s="58">
        <v>0</v>
      </c>
      <c r="AG888" s="58">
        <v>0</v>
      </c>
      <c r="AH888" s="58">
        <v>0</v>
      </c>
      <c r="AI888" s="58">
        <v>0</v>
      </c>
      <c r="AK888" s="64">
        <f t="shared" si="13"/>
        <v>-3.4869044226870469E-2</v>
      </c>
    </row>
    <row r="889" spans="1:37" x14ac:dyDescent="0.25">
      <c r="A889">
        <v>887</v>
      </c>
      <c r="B889" s="1">
        <v>1.2699999999999999E-2</v>
      </c>
      <c r="C889" s="1">
        <v>-2.0150410804187588E-4</v>
      </c>
      <c r="D889" s="58">
        <v>3.5557422127543883E-2</v>
      </c>
      <c r="E889" s="58">
        <v>6.289667257723916E-2</v>
      </c>
      <c r="F889" s="58">
        <v>0.21247879249289539</v>
      </c>
      <c r="G889" s="58">
        <v>0.1076346889596427</v>
      </c>
      <c r="H889" s="58">
        <v>5.4255289613956703E-2</v>
      </c>
      <c r="I889" s="58">
        <v>0.20831213796595088</v>
      </c>
      <c r="J889" s="58">
        <v>7.6438092445839517E-2</v>
      </c>
      <c r="K889" s="58">
        <v>4.5884079376835793E-2</v>
      </c>
      <c r="L889" s="58">
        <v>8.4679871340938906E-2</v>
      </c>
      <c r="M889" s="58">
        <v>1.9363706641474562E-2</v>
      </c>
      <c r="N889" s="58">
        <v>9.2499246457682496E-2</v>
      </c>
      <c r="O889" s="58">
        <v>0</v>
      </c>
      <c r="P889" s="58">
        <v>0</v>
      </c>
      <c r="Q889" s="58">
        <v>0</v>
      </c>
      <c r="R889" s="58">
        <v>0</v>
      </c>
      <c r="S889" s="58">
        <v>0</v>
      </c>
      <c r="T889" s="58">
        <v>0</v>
      </c>
      <c r="U889" s="58">
        <v>0</v>
      </c>
      <c r="V889" s="58">
        <v>0</v>
      </c>
      <c r="W889" s="58">
        <v>0</v>
      </c>
      <c r="X889" s="58">
        <v>0</v>
      </c>
      <c r="Y889" s="58">
        <v>0</v>
      </c>
      <c r="Z889" s="58">
        <v>0</v>
      </c>
      <c r="AA889" s="58">
        <v>0</v>
      </c>
      <c r="AB889" s="58">
        <v>0</v>
      </c>
      <c r="AC889" s="58">
        <v>0</v>
      </c>
      <c r="AD889" s="58">
        <v>0</v>
      </c>
      <c r="AE889" s="58">
        <v>0</v>
      </c>
      <c r="AF889" s="58">
        <v>0</v>
      </c>
      <c r="AG889" s="58">
        <v>0</v>
      </c>
      <c r="AH889" s="58">
        <v>0</v>
      </c>
      <c r="AI889" s="58">
        <v>0</v>
      </c>
      <c r="AK889" s="64">
        <f t="shared" si="13"/>
        <v>-1.5866465200147707E-2</v>
      </c>
    </row>
    <row r="890" spans="1:37" x14ac:dyDescent="0.25">
      <c r="A890">
        <v>888</v>
      </c>
      <c r="B890" s="1">
        <v>1.32E-2</v>
      </c>
      <c r="C890" s="1">
        <v>1.747807302449514E-4</v>
      </c>
      <c r="D890" s="58">
        <v>7.0989671143577918E-2</v>
      </c>
      <c r="E890" s="58">
        <v>0.16371605066031658</v>
      </c>
      <c r="F890" s="58">
        <v>8.1827054485292802E-2</v>
      </c>
      <c r="G890" s="58">
        <v>3.8619124831835369E-2</v>
      </c>
      <c r="H890" s="58">
        <v>5.7478333290230881E-2</v>
      </c>
      <c r="I890" s="58">
        <v>2.4021904273239508E-2</v>
      </c>
      <c r="J890" s="58">
        <v>0.17664929115491584</v>
      </c>
      <c r="K890" s="58">
        <v>0.11928976040318398</v>
      </c>
      <c r="L890" s="58">
        <v>3.6383003706520249E-2</v>
      </c>
      <c r="M890" s="58">
        <v>0.11902895552239652</v>
      </c>
      <c r="N890" s="58">
        <v>0.11199685052849022</v>
      </c>
      <c r="O890" s="58">
        <v>0</v>
      </c>
      <c r="P890" s="58">
        <v>0</v>
      </c>
      <c r="Q890" s="58">
        <v>0</v>
      </c>
      <c r="R890" s="58">
        <v>0</v>
      </c>
      <c r="S890" s="58">
        <v>0</v>
      </c>
      <c r="T890" s="58">
        <v>0</v>
      </c>
      <c r="U890" s="58">
        <v>0</v>
      </c>
      <c r="V890" s="58">
        <v>0</v>
      </c>
      <c r="W890" s="58">
        <v>0</v>
      </c>
      <c r="X890" s="58">
        <v>0</v>
      </c>
      <c r="Y890" s="58">
        <v>0</v>
      </c>
      <c r="Z890" s="58">
        <v>0</v>
      </c>
      <c r="AA890" s="58">
        <v>0</v>
      </c>
      <c r="AB890" s="58">
        <v>0</v>
      </c>
      <c r="AC890" s="58">
        <v>0</v>
      </c>
      <c r="AD890" s="58">
        <v>0</v>
      </c>
      <c r="AE890" s="58">
        <v>0</v>
      </c>
      <c r="AF890" s="58">
        <v>0</v>
      </c>
      <c r="AG890" s="58">
        <v>0</v>
      </c>
      <c r="AH890" s="58">
        <v>0</v>
      </c>
      <c r="AI890" s="58">
        <v>0</v>
      </c>
      <c r="AK890" s="64">
        <f t="shared" si="13"/>
        <v>1.3240964412496318E-2</v>
      </c>
    </row>
    <row r="891" spans="1:37" x14ac:dyDescent="0.25">
      <c r="A891">
        <v>889</v>
      </c>
      <c r="B891" s="1">
        <v>1.1299999999999999E-2</v>
      </c>
      <c r="C891" s="1">
        <v>-1.7115644976226885E-4</v>
      </c>
      <c r="D891" s="58">
        <v>0.1766112252374562</v>
      </c>
      <c r="E891" s="58">
        <v>2.493508210664289E-2</v>
      </c>
      <c r="F891" s="58">
        <v>0.19065713440456239</v>
      </c>
      <c r="G891" s="58">
        <v>7.062178645987903E-2</v>
      </c>
      <c r="H891" s="58">
        <v>1.8169971581562649E-2</v>
      </c>
      <c r="I891" s="58">
        <v>6.9933222532142708E-2</v>
      </c>
      <c r="J891" s="58">
        <v>9.8304752523427269E-2</v>
      </c>
      <c r="K891" s="58">
        <v>8.8492276418409566E-2</v>
      </c>
      <c r="L891" s="58">
        <v>0.17161183540986988</v>
      </c>
      <c r="M891" s="58">
        <v>1.4676842450360762E-2</v>
      </c>
      <c r="N891" s="58">
        <v>7.5985870875686465E-2</v>
      </c>
      <c r="O891" s="58">
        <v>0</v>
      </c>
      <c r="P891" s="58">
        <v>0</v>
      </c>
      <c r="Q891" s="58">
        <v>0</v>
      </c>
      <c r="R891" s="58">
        <v>0</v>
      </c>
      <c r="S891" s="58">
        <v>0</v>
      </c>
      <c r="T891" s="58">
        <v>0</v>
      </c>
      <c r="U891" s="58">
        <v>0</v>
      </c>
      <c r="V891" s="58">
        <v>0</v>
      </c>
      <c r="W891" s="58">
        <v>0</v>
      </c>
      <c r="X891" s="58">
        <v>0</v>
      </c>
      <c r="Y891" s="58">
        <v>0</v>
      </c>
      <c r="Z891" s="58">
        <v>0</v>
      </c>
      <c r="AA891" s="58">
        <v>0</v>
      </c>
      <c r="AB891" s="58">
        <v>0</v>
      </c>
      <c r="AC891" s="58">
        <v>0</v>
      </c>
      <c r="AD891" s="58">
        <v>0</v>
      </c>
      <c r="AE891" s="58">
        <v>0</v>
      </c>
      <c r="AF891" s="58">
        <v>0</v>
      </c>
      <c r="AG891" s="58">
        <v>0</v>
      </c>
      <c r="AH891" s="58">
        <v>0</v>
      </c>
      <c r="AI891" s="58">
        <v>0</v>
      </c>
      <c r="AK891" s="64">
        <f t="shared" si="13"/>
        <v>-1.5146588474537067E-2</v>
      </c>
    </row>
    <row r="892" spans="1:37" x14ac:dyDescent="0.25">
      <c r="A892">
        <v>890</v>
      </c>
      <c r="B892" s="1">
        <v>1.2999999999999999E-2</v>
      </c>
      <c r="C892" s="1">
        <v>-4.7951552362326182E-5</v>
      </c>
      <c r="D892" s="58">
        <v>5.5369133706311295E-2</v>
      </c>
      <c r="E892" s="58">
        <v>8.9202745416590429E-2</v>
      </c>
      <c r="F892" s="58">
        <v>3.139695777070166E-4</v>
      </c>
      <c r="G892" s="58">
        <v>5.4930811930076928E-2</v>
      </c>
      <c r="H892" s="58">
        <v>9.9292499436953272E-2</v>
      </c>
      <c r="I892" s="58">
        <v>0.16689596294450626</v>
      </c>
      <c r="J892" s="58">
        <v>0.16933859314885333</v>
      </c>
      <c r="K892" s="58">
        <v>0.14044534671085845</v>
      </c>
      <c r="L892" s="58">
        <v>2.3069497323239801E-2</v>
      </c>
      <c r="M892" s="58">
        <v>4.734721685065179E-2</v>
      </c>
      <c r="N892" s="58">
        <v>0.15379422295425146</v>
      </c>
      <c r="O892" s="58">
        <v>0</v>
      </c>
      <c r="P892" s="58">
        <v>0</v>
      </c>
      <c r="Q892" s="58">
        <v>0</v>
      </c>
      <c r="R892" s="58">
        <v>0</v>
      </c>
      <c r="S892" s="58">
        <v>0</v>
      </c>
      <c r="T892" s="58">
        <v>0</v>
      </c>
      <c r="U892" s="58">
        <v>0</v>
      </c>
      <c r="V892" s="58">
        <v>0</v>
      </c>
      <c r="W892" s="58">
        <v>0</v>
      </c>
      <c r="X892" s="58">
        <v>0</v>
      </c>
      <c r="Y892" s="58">
        <v>0</v>
      </c>
      <c r="Z892" s="58">
        <v>0</v>
      </c>
      <c r="AA892" s="58">
        <v>0</v>
      </c>
      <c r="AB892" s="58">
        <v>0</v>
      </c>
      <c r="AC892" s="58">
        <v>0</v>
      </c>
      <c r="AD892" s="58">
        <v>0</v>
      </c>
      <c r="AE892" s="58">
        <v>0</v>
      </c>
      <c r="AF892" s="58">
        <v>0</v>
      </c>
      <c r="AG892" s="58">
        <v>0</v>
      </c>
      <c r="AH892" s="58">
        <v>0</v>
      </c>
      <c r="AI892" s="58">
        <v>0</v>
      </c>
      <c r="AK892" s="64">
        <f t="shared" si="13"/>
        <v>-3.6885809509481682E-3</v>
      </c>
    </row>
    <row r="893" spans="1:37" x14ac:dyDescent="0.25">
      <c r="A893">
        <v>891</v>
      </c>
      <c r="B893" s="1">
        <v>1.1299999999999999E-2</v>
      </c>
      <c r="C893" s="1">
        <v>-1.592587600432188E-4</v>
      </c>
      <c r="D893" s="58">
        <v>0.1264437933746925</v>
      </c>
      <c r="E893" s="58">
        <v>2.2950835943648173E-2</v>
      </c>
      <c r="F893" s="58">
        <v>6.4458394668050548E-2</v>
      </c>
      <c r="G893" s="58">
        <v>8.0611640713646321E-2</v>
      </c>
      <c r="H893" s="58">
        <v>9.6852223990489331E-2</v>
      </c>
      <c r="I893" s="58">
        <v>0.13018748954557571</v>
      </c>
      <c r="J893" s="58">
        <v>0.10656075847816586</v>
      </c>
      <c r="K893" s="58">
        <v>0.10676656917154036</v>
      </c>
      <c r="L893" s="58">
        <v>0.10203548300334243</v>
      </c>
      <c r="M893" s="58">
        <v>8.3584277371315296E-2</v>
      </c>
      <c r="N893" s="58">
        <v>7.9548533739533689E-2</v>
      </c>
      <c r="O893" s="58">
        <v>0</v>
      </c>
      <c r="P893" s="58">
        <v>0</v>
      </c>
      <c r="Q893" s="58">
        <v>0</v>
      </c>
      <c r="R893" s="58">
        <v>0</v>
      </c>
      <c r="S893" s="58">
        <v>0</v>
      </c>
      <c r="T893" s="58">
        <v>0</v>
      </c>
      <c r="U893" s="58">
        <v>0</v>
      </c>
      <c r="V893" s="58">
        <v>0</v>
      </c>
      <c r="W893" s="58">
        <v>0</v>
      </c>
      <c r="X893" s="58">
        <v>0</v>
      </c>
      <c r="Y893" s="58">
        <v>0</v>
      </c>
      <c r="Z893" s="58">
        <v>0</v>
      </c>
      <c r="AA893" s="58">
        <v>0</v>
      </c>
      <c r="AB893" s="58">
        <v>0</v>
      </c>
      <c r="AC893" s="58">
        <v>0</v>
      </c>
      <c r="AD893" s="58">
        <v>0</v>
      </c>
      <c r="AE893" s="58">
        <v>0</v>
      </c>
      <c r="AF893" s="58">
        <v>0</v>
      </c>
      <c r="AG893" s="58">
        <v>0</v>
      </c>
      <c r="AH893" s="58">
        <v>0</v>
      </c>
      <c r="AI893" s="58">
        <v>0</v>
      </c>
      <c r="AK893" s="64">
        <f t="shared" si="13"/>
        <v>-1.4093695579045913E-2</v>
      </c>
    </row>
    <row r="894" spans="1:37" x14ac:dyDescent="0.25">
      <c r="A894">
        <v>892</v>
      </c>
      <c r="B894" s="1">
        <v>1.12E-2</v>
      </c>
      <c r="C894" s="1">
        <v>-7.0807113850254407E-5</v>
      </c>
      <c r="D894" s="58">
        <v>1.7946907446320624E-3</v>
      </c>
      <c r="E894" s="58">
        <v>2.3106890185076511E-2</v>
      </c>
      <c r="F894" s="58">
        <v>0.15147257045071671</v>
      </c>
      <c r="G894" s="58">
        <v>9.419901431672853E-2</v>
      </c>
      <c r="H894" s="58">
        <v>0.17085466624696327</v>
      </c>
      <c r="I894" s="58">
        <v>0.15633584061382388</v>
      </c>
      <c r="J894" s="58">
        <v>0.13295701548360958</v>
      </c>
      <c r="K894" s="58">
        <v>2.9943489744479083E-2</v>
      </c>
      <c r="L894" s="58">
        <v>7.0290185739879038E-2</v>
      </c>
      <c r="M894" s="58">
        <v>3.1775051629988497E-2</v>
      </c>
      <c r="N894" s="58">
        <v>0.13727058484410276</v>
      </c>
      <c r="O894" s="58">
        <v>0</v>
      </c>
      <c r="P894" s="58">
        <v>0</v>
      </c>
      <c r="Q894" s="58">
        <v>0</v>
      </c>
      <c r="R894" s="58">
        <v>0</v>
      </c>
      <c r="S894" s="58">
        <v>0</v>
      </c>
      <c r="T894" s="58">
        <v>0</v>
      </c>
      <c r="U894" s="58">
        <v>0</v>
      </c>
      <c r="V894" s="58">
        <v>0</v>
      </c>
      <c r="W894" s="58">
        <v>0</v>
      </c>
      <c r="X894" s="58">
        <v>0</v>
      </c>
      <c r="Y894" s="58">
        <v>0</v>
      </c>
      <c r="Z894" s="58">
        <v>0</v>
      </c>
      <c r="AA894" s="58">
        <v>0</v>
      </c>
      <c r="AB894" s="58">
        <v>0</v>
      </c>
      <c r="AC894" s="58">
        <v>0</v>
      </c>
      <c r="AD894" s="58">
        <v>0</v>
      </c>
      <c r="AE894" s="58">
        <v>0</v>
      </c>
      <c r="AF894" s="58">
        <v>0</v>
      </c>
      <c r="AG894" s="58">
        <v>0</v>
      </c>
      <c r="AH894" s="58">
        <v>0</v>
      </c>
      <c r="AI894" s="58">
        <v>0</v>
      </c>
      <c r="AK894" s="64">
        <f t="shared" si="13"/>
        <v>-6.322063736629858E-3</v>
      </c>
    </row>
    <row r="895" spans="1:37" x14ac:dyDescent="0.25">
      <c r="A895">
        <v>893</v>
      </c>
      <c r="B895" s="1">
        <v>1.44E-2</v>
      </c>
      <c r="C895" s="1">
        <v>3.8364145139711787E-5</v>
      </c>
      <c r="D895" s="58">
        <v>0.16838189811361701</v>
      </c>
      <c r="E895" s="58">
        <v>0.15478884243192659</v>
      </c>
      <c r="F895" s="58">
        <v>0.17679126160242908</v>
      </c>
      <c r="G895" s="58">
        <v>4.4381350632048594E-2</v>
      </c>
      <c r="H895" s="58">
        <v>0.11367617277674782</v>
      </c>
      <c r="I895" s="58">
        <v>0.11765833021721518</v>
      </c>
      <c r="J895" s="58">
        <v>9.4805286011404838E-2</v>
      </c>
      <c r="K895" s="58">
        <v>3.1374457820968142E-2</v>
      </c>
      <c r="L895" s="58">
        <v>1.0659886113927818E-3</v>
      </c>
      <c r="M895" s="58">
        <v>1.895252459061474E-2</v>
      </c>
      <c r="N895" s="58">
        <v>7.8123887191635169E-2</v>
      </c>
      <c r="O895" s="58">
        <v>0</v>
      </c>
      <c r="P895" s="58">
        <v>0</v>
      </c>
      <c r="Q895" s="58">
        <v>0</v>
      </c>
      <c r="R895" s="58">
        <v>0</v>
      </c>
      <c r="S895" s="58">
        <v>0</v>
      </c>
      <c r="T895" s="58">
        <v>0</v>
      </c>
      <c r="U895" s="58">
        <v>0</v>
      </c>
      <c r="V895" s="58">
        <v>0</v>
      </c>
      <c r="W895" s="58">
        <v>0</v>
      </c>
      <c r="X895" s="58">
        <v>0</v>
      </c>
      <c r="Y895" s="58">
        <v>0</v>
      </c>
      <c r="Z895" s="58">
        <v>0</v>
      </c>
      <c r="AA895" s="58">
        <v>0</v>
      </c>
      <c r="AB895" s="58">
        <v>0</v>
      </c>
      <c r="AC895" s="58">
        <v>0</v>
      </c>
      <c r="AD895" s="58">
        <v>0</v>
      </c>
      <c r="AE895" s="58">
        <v>0</v>
      </c>
      <c r="AF895" s="58">
        <v>0</v>
      </c>
      <c r="AG895" s="58">
        <v>0</v>
      </c>
      <c r="AH895" s="58">
        <v>0</v>
      </c>
      <c r="AI895" s="58">
        <v>0</v>
      </c>
      <c r="AK895" s="64">
        <f t="shared" si="13"/>
        <v>2.6641767458133185E-3</v>
      </c>
    </row>
    <row r="896" spans="1:37" x14ac:dyDescent="0.25">
      <c r="A896">
        <v>894</v>
      </c>
      <c r="B896" s="1">
        <v>1.23E-2</v>
      </c>
      <c r="C896" s="1">
        <v>-1.5168788198479088E-5</v>
      </c>
      <c r="D896" s="58">
        <v>2.5512709427062914E-2</v>
      </c>
      <c r="E896" s="58">
        <v>4.5162009928402969E-2</v>
      </c>
      <c r="F896" s="58">
        <v>2.3944141731654989E-2</v>
      </c>
      <c r="G896" s="58">
        <v>1.8145133229096288E-2</v>
      </c>
      <c r="H896" s="58">
        <v>1.1856685231163929E-2</v>
      </c>
      <c r="I896" s="58">
        <v>0.23014937731122667</v>
      </c>
      <c r="J896" s="58">
        <v>0.21471069321539557</v>
      </c>
      <c r="K896" s="58">
        <v>0.11503673361773689</v>
      </c>
      <c r="L896" s="58">
        <v>0.14657570887647939</v>
      </c>
      <c r="M896" s="58">
        <v>1.4995429086693869E-3</v>
      </c>
      <c r="N896" s="58">
        <v>0.16740726452311078</v>
      </c>
      <c r="O896" s="58">
        <v>0</v>
      </c>
      <c r="P896" s="58">
        <v>0</v>
      </c>
      <c r="Q896" s="58">
        <v>0</v>
      </c>
      <c r="R896" s="58">
        <v>0</v>
      </c>
      <c r="S896" s="58">
        <v>0</v>
      </c>
      <c r="T896" s="58">
        <v>0</v>
      </c>
      <c r="U896" s="58">
        <v>0</v>
      </c>
      <c r="V896" s="58">
        <v>0</v>
      </c>
      <c r="W896" s="58">
        <v>0</v>
      </c>
      <c r="X896" s="58">
        <v>0</v>
      </c>
      <c r="Y896" s="58">
        <v>0</v>
      </c>
      <c r="Z896" s="58">
        <v>0</v>
      </c>
      <c r="AA896" s="58">
        <v>0</v>
      </c>
      <c r="AB896" s="58">
        <v>0</v>
      </c>
      <c r="AC896" s="58">
        <v>0</v>
      </c>
      <c r="AD896" s="58">
        <v>0</v>
      </c>
      <c r="AE896" s="58">
        <v>0</v>
      </c>
      <c r="AF896" s="58">
        <v>0</v>
      </c>
      <c r="AG896" s="58">
        <v>0</v>
      </c>
      <c r="AH896" s="58">
        <v>0</v>
      </c>
      <c r="AI896" s="58">
        <v>0</v>
      </c>
      <c r="AK896" s="64">
        <f t="shared" si="13"/>
        <v>-1.2332348128844786E-3</v>
      </c>
    </row>
    <row r="897" spans="1:37" x14ac:dyDescent="0.25">
      <c r="A897">
        <v>895</v>
      </c>
      <c r="B897" s="1">
        <v>1.2E-2</v>
      </c>
      <c r="C897" s="1">
        <v>-2.7367168098110523E-4</v>
      </c>
      <c r="D897" s="58">
        <v>0.15239477934593748</v>
      </c>
      <c r="E897" s="58">
        <v>1.4794108097702072E-2</v>
      </c>
      <c r="F897" s="58">
        <v>0.15632093579374845</v>
      </c>
      <c r="G897" s="58">
        <v>5.8263731465958167E-2</v>
      </c>
      <c r="H897" s="58">
        <v>9.82355590514951E-2</v>
      </c>
      <c r="I897" s="58">
        <v>0.15170899606609833</v>
      </c>
      <c r="J897" s="58">
        <v>0.14373443499408331</v>
      </c>
      <c r="K897" s="58">
        <v>6.6249072168466941E-2</v>
      </c>
      <c r="L897" s="58">
        <v>3.3104649587061545E-2</v>
      </c>
      <c r="M897" s="58">
        <v>0.10187784587367212</v>
      </c>
      <c r="N897" s="58">
        <v>2.3315887555776637E-2</v>
      </c>
      <c r="O897" s="58">
        <v>0</v>
      </c>
      <c r="P897" s="58">
        <v>0</v>
      </c>
      <c r="Q897" s="58">
        <v>0</v>
      </c>
      <c r="R897" s="58">
        <v>0</v>
      </c>
      <c r="S897" s="58">
        <v>0</v>
      </c>
      <c r="T897" s="58">
        <v>0</v>
      </c>
      <c r="U897" s="58">
        <v>0</v>
      </c>
      <c r="V897" s="58">
        <v>0</v>
      </c>
      <c r="W897" s="58">
        <v>0</v>
      </c>
      <c r="X897" s="58">
        <v>0</v>
      </c>
      <c r="Y897" s="58">
        <v>0</v>
      </c>
      <c r="Z897" s="58">
        <v>0</v>
      </c>
      <c r="AA897" s="58">
        <v>0</v>
      </c>
      <c r="AB897" s="58">
        <v>0</v>
      </c>
      <c r="AC897" s="58">
        <v>0</v>
      </c>
      <c r="AD897" s="58">
        <v>0</v>
      </c>
      <c r="AE897" s="58">
        <v>0</v>
      </c>
      <c r="AF897" s="58">
        <v>0</v>
      </c>
      <c r="AG897" s="58">
        <v>0</v>
      </c>
      <c r="AH897" s="58">
        <v>0</v>
      </c>
      <c r="AI897" s="58">
        <v>0</v>
      </c>
      <c r="AK897" s="64">
        <f t="shared" si="13"/>
        <v>-2.2805973415092103E-2</v>
      </c>
    </row>
    <row r="898" spans="1:37" x14ac:dyDescent="0.25">
      <c r="A898">
        <v>896</v>
      </c>
      <c r="B898" s="1">
        <v>1.24E-2</v>
      </c>
      <c r="C898" s="1">
        <v>7.0180379585930487E-5</v>
      </c>
      <c r="D898" s="58">
        <v>6.0268080185786194E-2</v>
      </c>
      <c r="E898" s="58">
        <v>0.11321669771305105</v>
      </c>
      <c r="F898" s="58">
        <v>5.0528512351777487E-2</v>
      </c>
      <c r="G898" s="58">
        <v>9.4044180424054186E-2</v>
      </c>
      <c r="H898" s="58">
        <v>0.10924885032367611</v>
      </c>
      <c r="I898" s="58">
        <v>9.8863700624046008E-2</v>
      </c>
      <c r="J898" s="58">
        <v>9.5867423646568029E-2</v>
      </c>
      <c r="K898" s="58">
        <v>0.1130172795958512</v>
      </c>
      <c r="L898" s="58">
        <v>9.8990357672545271E-2</v>
      </c>
      <c r="M898" s="58">
        <v>5.1043815590471747E-2</v>
      </c>
      <c r="N898" s="58">
        <v>0.11491110187217275</v>
      </c>
      <c r="O898" s="58">
        <v>0</v>
      </c>
      <c r="P898" s="58">
        <v>0</v>
      </c>
      <c r="Q898" s="58">
        <v>0</v>
      </c>
      <c r="R898" s="58">
        <v>0</v>
      </c>
      <c r="S898" s="58">
        <v>0</v>
      </c>
      <c r="T898" s="58">
        <v>0</v>
      </c>
      <c r="U898" s="58">
        <v>0</v>
      </c>
      <c r="V898" s="58">
        <v>0</v>
      </c>
      <c r="W898" s="58">
        <v>0</v>
      </c>
      <c r="X898" s="58">
        <v>0</v>
      </c>
      <c r="Y898" s="58">
        <v>0</v>
      </c>
      <c r="Z898" s="58">
        <v>0</v>
      </c>
      <c r="AA898" s="58">
        <v>0</v>
      </c>
      <c r="AB898" s="58">
        <v>0</v>
      </c>
      <c r="AC898" s="58">
        <v>0</v>
      </c>
      <c r="AD898" s="58">
        <v>0</v>
      </c>
      <c r="AE898" s="58">
        <v>0</v>
      </c>
      <c r="AF898" s="58">
        <v>0</v>
      </c>
      <c r="AG898" s="58">
        <v>0</v>
      </c>
      <c r="AH898" s="58">
        <v>0</v>
      </c>
      <c r="AI898" s="58">
        <v>0</v>
      </c>
      <c r="AK898" s="64">
        <f t="shared" si="13"/>
        <v>5.6597080311234262E-3</v>
      </c>
    </row>
    <row r="899" spans="1:37" x14ac:dyDescent="0.25">
      <c r="A899">
        <v>897</v>
      </c>
      <c r="B899" s="1">
        <v>1.17E-2</v>
      </c>
      <c r="C899" s="1">
        <v>1.5400424262707041E-4</v>
      </c>
      <c r="D899" s="58">
        <v>0.10694176755530957</v>
      </c>
      <c r="E899" s="58">
        <v>0.11382431342729242</v>
      </c>
      <c r="F899" s="58">
        <v>5.8374537971279242E-2</v>
      </c>
      <c r="G899" s="58">
        <v>7.8399929255875384E-2</v>
      </c>
      <c r="H899" s="58">
        <v>1.9222824619930103E-2</v>
      </c>
      <c r="I899" s="58">
        <v>7.9937848277326223E-2</v>
      </c>
      <c r="J899" s="58">
        <v>0.12932422472017174</v>
      </c>
      <c r="K899" s="58">
        <v>8.6324595633572476E-2</v>
      </c>
      <c r="L899" s="58">
        <v>9.5030306884636762E-2</v>
      </c>
      <c r="M899" s="58">
        <v>7.2613939290673696E-2</v>
      </c>
      <c r="N899" s="58">
        <v>0.16000571236393255</v>
      </c>
      <c r="O899" s="58">
        <v>0</v>
      </c>
      <c r="P899" s="58">
        <v>0</v>
      </c>
      <c r="Q899" s="58">
        <v>0</v>
      </c>
      <c r="R899" s="58">
        <v>0</v>
      </c>
      <c r="S899" s="58">
        <v>0</v>
      </c>
      <c r="T899" s="58">
        <v>0</v>
      </c>
      <c r="U899" s="58">
        <v>0</v>
      </c>
      <c r="V899" s="58">
        <v>0</v>
      </c>
      <c r="W899" s="58">
        <v>0</v>
      </c>
      <c r="X899" s="58">
        <v>0</v>
      </c>
      <c r="Y899" s="58">
        <v>0</v>
      </c>
      <c r="Z899" s="58">
        <v>0</v>
      </c>
      <c r="AA899" s="58">
        <v>0</v>
      </c>
      <c r="AB899" s="58">
        <v>0</v>
      </c>
      <c r="AC899" s="58">
        <v>0</v>
      </c>
      <c r="AD899" s="58">
        <v>0</v>
      </c>
      <c r="AE899" s="58">
        <v>0</v>
      </c>
      <c r="AF899" s="58">
        <v>0</v>
      </c>
      <c r="AG899" s="58">
        <v>0</v>
      </c>
      <c r="AH899" s="58">
        <v>0</v>
      </c>
      <c r="AI899" s="58">
        <v>0</v>
      </c>
      <c r="AK899" s="64">
        <f t="shared" si="13"/>
        <v>1.3162755780091488E-2</v>
      </c>
    </row>
    <row r="900" spans="1:37" x14ac:dyDescent="0.25">
      <c r="A900">
        <v>898</v>
      </c>
      <c r="B900" s="1">
        <v>1.3599999999999999E-2</v>
      </c>
      <c r="C900" s="1">
        <v>3.2913806785542975E-4</v>
      </c>
      <c r="D900" s="58">
        <v>0.15306638429691843</v>
      </c>
      <c r="E900" s="58">
        <v>0.17393731424326961</v>
      </c>
      <c r="F900" s="58">
        <v>9.0093305022392808E-2</v>
      </c>
      <c r="G900" s="58">
        <v>4.1884856933122237E-2</v>
      </c>
      <c r="H900" s="58">
        <v>1.1636733198106236E-2</v>
      </c>
      <c r="I900" s="58">
        <v>3.1197835410126749E-2</v>
      </c>
      <c r="J900" s="58">
        <v>0.16643230529307415</v>
      </c>
      <c r="K900" s="58">
        <v>7.669767420845057E-2</v>
      </c>
      <c r="L900" s="58">
        <v>0.11629852787947045</v>
      </c>
      <c r="M900" s="58">
        <v>3.8787618410182569E-3</v>
      </c>
      <c r="N900" s="58">
        <v>0.13487630167405032</v>
      </c>
      <c r="O900" s="58">
        <v>0</v>
      </c>
      <c r="P900" s="58">
        <v>0</v>
      </c>
      <c r="Q900" s="58">
        <v>0</v>
      </c>
      <c r="R900" s="58">
        <v>0</v>
      </c>
      <c r="S900" s="58">
        <v>0</v>
      </c>
      <c r="T900" s="58">
        <v>0</v>
      </c>
      <c r="U900" s="58">
        <v>0</v>
      </c>
      <c r="V900" s="58">
        <v>0</v>
      </c>
      <c r="W900" s="58">
        <v>0</v>
      </c>
      <c r="X900" s="58">
        <v>0</v>
      </c>
      <c r="Y900" s="58">
        <v>0</v>
      </c>
      <c r="Z900" s="58">
        <v>0</v>
      </c>
      <c r="AA900" s="58">
        <v>0</v>
      </c>
      <c r="AB900" s="58">
        <v>0</v>
      </c>
      <c r="AC900" s="58">
        <v>0</v>
      </c>
      <c r="AD900" s="58">
        <v>0</v>
      </c>
      <c r="AE900" s="58">
        <v>0</v>
      </c>
      <c r="AF900" s="58">
        <v>0</v>
      </c>
      <c r="AG900" s="58">
        <v>0</v>
      </c>
      <c r="AH900" s="58">
        <v>0</v>
      </c>
      <c r="AI900" s="58">
        <v>0</v>
      </c>
      <c r="AK900" s="64">
        <f t="shared" ref="AK900:AK963" si="14">C900/B900</f>
        <v>2.4201328518781602E-2</v>
      </c>
    </row>
    <row r="901" spans="1:37" x14ac:dyDescent="0.25">
      <c r="A901">
        <v>899</v>
      </c>
      <c r="B901" s="1">
        <v>1.24E-2</v>
      </c>
      <c r="C901" s="1">
        <v>8.7336636677300757E-5</v>
      </c>
      <c r="D901" s="58">
        <v>7.0193797384444548E-2</v>
      </c>
      <c r="E901" s="58">
        <v>0.10615020902505024</v>
      </c>
      <c r="F901" s="58">
        <v>9.2510025514574712E-2</v>
      </c>
      <c r="G901" s="58">
        <v>0.14373582146807801</v>
      </c>
      <c r="H901" s="58">
        <v>0.11185984147311231</v>
      </c>
      <c r="I901" s="58">
        <v>9.5940836378758887E-2</v>
      </c>
      <c r="J901" s="58">
        <v>6.6237687518108698E-2</v>
      </c>
      <c r="K901" s="58">
        <v>7.6374178439155574E-2</v>
      </c>
      <c r="L901" s="58">
        <v>0.13098570456884298</v>
      </c>
      <c r="M901" s="58">
        <v>4.5890102532877459E-2</v>
      </c>
      <c r="N901" s="58">
        <v>6.0121795696996674E-2</v>
      </c>
      <c r="O901" s="58">
        <v>0</v>
      </c>
      <c r="P901" s="58">
        <v>0</v>
      </c>
      <c r="Q901" s="58">
        <v>0</v>
      </c>
      <c r="R901" s="58">
        <v>0</v>
      </c>
      <c r="S901" s="58">
        <v>0</v>
      </c>
      <c r="T901" s="58">
        <v>0</v>
      </c>
      <c r="U901" s="58">
        <v>0</v>
      </c>
      <c r="V901" s="58">
        <v>0</v>
      </c>
      <c r="W901" s="58">
        <v>0</v>
      </c>
      <c r="X901" s="58">
        <v>0</v>
      </c>
      <c r="Y901" s="58">
        <v>0</v>
      </c>
      <c r="Z901" s="58">
        <v>0</v>
      </c>
      <c r="AA901" s="58">
        <v>0</v>
      </c>
      <c r="AB901" s="58">
        <v>0</v>
      </c>
      <c r="AC901" s="58">
        <v>0</v>
      </c>
      <c r="AD901" s="58">
        <v>0</v>
      </c>
      <c r="AE901" s="58">
        <v>0</v>
      </c>
      <c r="AF901" s="58">
        <v>0</v>
      </c>
      <c r="AG901" s="58">
        <v>0</v>
      </c>
      <c r="AH901" s="58">
        <v>0</v>
      </c>
      <c r="AI901" s="58">
        <v>0</v>
      </c>
      <c r="AK901" s="64">
        <f t="shared" si="14"/>
        <v>7.0432771513952224E-3</v>
      </c>
    </row>
    <row r="902" spans="1:37" x14ac:dyDescent="0.25">
      <c r="A902">
        <v>900</v>
      </c>
      <c r="B902" s="1">
        <v>1.2E-2</v>
      </c>
      <c r="C902" s="1">
        <v>-2.2515026754295735E-4</v>
      </c>
      <c r="D902" s="58">
        <v>8.273782607193754E-2</v>
      </c>
      <c r="E902" s="58">
        <v>7.6266224352565304E-2</v>
      </c>
      <c r="F902" s="58">
        <v>0.11608528371381011</v>
      </c>
      <c r="G902" s="58">
        <v>6.4163841520779002E-2</v>
      </c>
      <c r="H902" s="58">
        <v>3.0068444216406007E-2</v>
      </c>
      <c r="I902" s="58">
        <v>0.13399641755059347</v>
      </c>
      <c r="J902" s="58">
        <v>5.9600434196409195E-2</v>
      </c>
      <c r="K902" s="58">
        <v>0.13734551303644899</v>
      </c>
      <c r="L902" s="58">
        <v>0.10199479166130984</v>
      </c>
      <c r="M902" s="58">
        <v>0.13491516928057073</v>
      </c>
      <c r="N902" s="58">
        <v>6.2826054399169801E-2</v>
      </c>
      <c r="O902" s="58">
        <v>0</v>
      </c>
      <c r="P902" s="58">
        <v>0</v>
      </c>
      <c r="Q902" s="58">
        <v>0</v>
      </c>
      <c r="R902" s="58">
        <v>0</v>
      </c>
      <c r="S902" s="58">
        <v>0</v>
      </c>
      <c r="T902" s="58">
        <v>0</v>
      </c>
      <c r="U902" s="58">
        <v>0</v>
      </c>
      <c r="V902" s="58">
        <v>0</v>
      </c>
      <c r="W902" s="58">
        <v>0</v>
      </c>
      <c r="X902" s="58">
        <v>0</v>
      </c>
      <c r="Y902" s="58">
        <v>0</v>
      </c>
      <c r="Z902" s="58">
        <v>0</v>
      </c>
      <c r="AA902" s="58">
        <v>0</v>
      </c>
      <c r="AB902" s="58">
        <v>0</v>
      </c>
      <c r="AC902" s="58">
        <v>0</v>
      </c>
      <c r="AD902" s="58">
        <v>0</v>
      </c>
      <c r="AE902" s="58">
        <v>0</v>
      </c>
      <c r="AF902" s="58">
        <v>0</v>
      </c>
      <c r="AG902" s="58">
        <v>0</v>
      </c>
      <c r="AH902" s="58">
        <v>0</v>
      </c>
      <c r="AI902" s="58">
        <v>0</v>
      </c>
      <c r="AK902" s="64">
        <f t="shared" si="14"/>
        <v>-1.8762522295246446E-2</v>
      </c>
    </row>
    <row r="903" spans="1:37" x14ac:dyDescent="0.25">
      <c r="A903">
        <v>901</v>
      </c>
      <c r="B903" s="1">
        <v>8.8999999999999999E-3</v>
      </c>
      <c r="C903" s="1">
        <v>8.3922063319077358E-5</v>
      </c>
      <c r="D903" s="58">
        <v>8.6215353455732141E-2</v>
      </c>
      <c r="E903" s="58">
        <v>5.6828610567946372E-2</v>
      </c>
      <c r="F903" s="58">
        <v>0.13261468257562858</v>
      </c>
      <c r="G903" s="58">
        <v>8.6940078089467271E-2</v>
      </c>
      <c r="H903" s="58">
        <v>5.327598035236334E-2</v>
      </c>
      <c r="I903" s="58">
        <v>1.5714634322857152E-2</v>
      </c>
      <c r="J903" s="58">
        <v>7.4729437797555448E-2</v>
      </c>
      <c r="K903" s="58">
        <v>5.151073466896678E-2</v>
      </c>
      <c r="L903" s="58">
        <v>0.14156359272886113</v>
      </c>
      <c r="M903" s="58">
        <v>0.16962805524907201</v>
      </c>
      <c r="N903" s="58">
        <v>0.13097884019154979</v>
      </c>
      <c r="O903" s="58">
        <v>0</v>
      </c>
      <c r="P903" s="58">
        <v>0</v>
      </c>
      <c r="Q903" s="58">
        <v>0</v>
      </c>
      <c r="R903" s="58">
        <v>0</v>
      </c>
      <c r="S903" s="58">
        <v>0</v>
      </c>
      <c r="T903" s="58">
        <v>0</v>
      </c>
      <c r="U903" s="58">
        <v>0</v>
      </c>
      <c r="V903" s="58">
        <v>0</v>
      </c>
      <c r="W903" s="58">
        <v>0</v>
      </c>
      <c r="X903" s="58">
        <v>0</v>
      </c>
      <c r="Y903" s="58">
        <v>0</v>
      </c>
      <c r="Z903" s="58">
        <v>0</v>
      </c>
      <c r="AA903" s="58">
        <v>0</v>
      </c>
      <c r="AB903" s="58">
        <v>0</v>
      </c>
      <c r="AC903" s="58">
        <v>0</v>
      </c>
      <c r="AD903" s="58">
        <v>0</v>
      </c>
      <c r="AE903" s="58">
        <v>0</v>
      </c>
      <c r="AF903" s="58">
        <v>0</v>
      </c>
      <c r="AG903" s="58">
        <v>0</v>
      </c>
      <c r="AH903" s="58">
        <v>0</v>
      </c>
      <c r="AI903" s="58">
        <v>0</v>
      </c>
      <c r="AK903" s="64">
        <f t="shared" si="14"/>
        <v>9.4294453167502647E-3</v>
      </c>
    </row>
    <row r="904" spans="1:37" x14ac:dyDescent="0.25">
      <c r="A904">
        <v>902</v>
      </c>
      <c r="B904" s="1">
        <v>1.15E-2</v>
      </c>
      <c r="C904" s="1">
        <v>-9.6511732173698662E-5</v>
      </c>
      <c r="D904" s="58">
        <v>0.17808281427161238</v>
      </c>
      <c r="E904" s="58">
        <v>3.4303679584215249E-2</v>
      </c>
      <c r="F904" s="58">
        <v>0.16055512862976198</v>
      </c>
      <c r="G904" s="58">
        <v>7.6171570385896711E-2</v>
      </c>
      <c r="H904" s="58">
        <v>0.14534141688180319</v>
      </c>
      <c r="I904" s="58">
        <v>5.8318959854021628E-2</v>
      </c>
      <c r="J904" s="58">
        <v>0.14181406396307997</v>
      </c>
      <c r="K904" s="58">
        <v>5.0280014234470712E-2</v>
      </c>
      <c r="L904" s="58">
        <v>5.963961199660256E-2</v>
      </c>
      <c r="M904" s="58">
        <v>7.1635419632426034E-2</v>
      </c>
      <c r="N904" s="58">
        <v>2.3857320566109761E-2</v>
      </c>
      <c r="O904" s="58">
        <v>0</v>
      </c>
      <c r="P904" s="58">
        <v>0</v>
      </c>
      <c r="Q904" s="58">
        <v>0</v>
      </c>
      <c r="R904" s="58">
        <v>0</v>
      </c>
      <c r="S904" s="58">
        <v>0</v>
      </c>
      <c r="T904" s="58">
        <v>0</v>
      </c>
      <c r="U904" s="58">
        <v>0</v>
      </c>
      <c r="V904" s="58">
        <v>0</v>
      </c>
      <c r="W904" s="58">
        <v>0</v>
      </c>
      <c r="X904" s="58">
        <v>0</v>
      </c>
      <c r="Y904" s="58">
        <v>0</v>
      </c>
      <c r="Z904" s="58">
        <v>0</v>
      </c>
      <c r="AA904" s="58">
        <v>0</v>
      </c>
      <c r="AB904" s="58">
        <v>0</v>
      </c>
      <c r="AC904" s="58">
        <v>0</v>
      </c>
      <c r="AD904" s="58">
        <v>0</v>
      </c>
      <c r="AE904" s="58">
        <v>0</v>
      </c>
      <c r="AF904" s="58">
        <v>0</v>
      </c>
      <c r="AG904" s="58">
        <v>0</v>
      </c>
      <c r="AH904" s="58">
        <v>0</v>
      </c>
      <c r="AI904" s="58">
        <v>0</v>
      </c>
      <c r="AK904" s="64">
        <f t="shared" si="14"/>
        <v>-8.3923245368433628E-3</v>
      </c>
    </row>
    <row r="905" spans="1:37" x14ac:dyDescent="0.25">
      <c r="A905">
        <v>903</v>
      </c>
      <c r="B905" s="1">
        <v>1.34E-2</v>
      </c>
      <c r="C905" s="1">
        <v>3.8590144490738157E-4</v>
      </c>
      <c r="D905" s="58">
        <v>1.1639631724274083E-2</v>
      </c>
      <c r="E905" s="58">
        <v>0.1728792235140463</v>
      </c>
      <c r="F905" s="58">
        <v>0.11255391651173254</v>
      </c>
      <c r="G905" s="58">
        <v>0.14845887148464543</v>
      </c>
      <c r="H905" s="58">
        <v>0.15711674419099542</v>
      </c>
      <c r="I905" s="58">
        <v>5.7295190636119002E-3</v>
      </c>
      <c r="J905" s="58">
        <v>0.10496555184505971</v>
      </c>
      <c r="K905" s="58">
        <v>1.4776797253264385E-2</v>
      </c>
      <c r="L905" s="58">
        <v>2.9224150068554947E-2</v>
      </c>
      <c r="M905" s="58">
        <v>0.11515569031456707</v>
      </c>
      <c r="N905" s="58">
        <v>0.12749990402924824</v>
      </c>
      <c r="O905" s="58">
        <v>0</v>
      </c>
      <c r="P905" s="58">
        <v>0</v>
      </c>
      <c r="Q905" s="58">
        <v>0</v>
      </c>
      <c r="R905" s="58">
        <v>0</v>
      </c>
      <c r="S905" s="58">
        <v>0</v>
      </c>
      <c r="T905" s="58">
        <v>0</v>
      </c>
      <c r="U905" s="58">
        <v>0</v>
      </c>
      <c r="V905" s="58">
        <v>0</v>
      </c>
      <c r="W905" s="58">
        <v>0</v>
      </c>
      <c r="X905" s="58">
        <v>0</v>
      </c>
      <c r="Y905" s="58">
        <v>0</v>
      </c>
      <c r="Z905" s="58">
        <v>0</v>
      </c>
      <c r="AA905" s="58">
        <v>0</v>
      </c>
      <c r="AB905" s="58">
        <v>0</v>
      </c>
      <c r="AC905" s="58">
        <v>0</v>
      </c>
      <c r="AD905" s="58">
        <v>0</v>
      </c>
      <c r="AE905" s="58">
        <v>0</v>
      </c>
      <c r="AF905" s="58">
        <v>0</v>
      </c>
      <c r="AG905" s="58">
        <v>0</v>
      </c>
      <c r="AH905" s="58">
        <v>0</v>
      </c>
      <c r="AI905" s="58">
        <v>0</v>
      </c>
      <c r="AK905" s="64">
        <f t="shared" si="14"/>
        <v>2.879861529159564E-2</v>
      </c>
    </row>
    <row r="906" spans="1:37" x14ac:dyDescent="0.25">
      <c r="A906">
        <v>904</v>
      </c>
      <c r="B906" s="1">
        <v>1.09E-2</v>
      </c>
      <c r="C906" s="1">
        <v>7.0602910653362654E-6</v>
      </c>
      <c r="D906" s="58">
        <v>1.8831311318546571E-2</v>
      </c>
      <c r="E906" s="58">
        <v>5.1146739102452432E-2</v>
      </c>
      <c r="F906" s="58">
        <v>7.2315704209117895E-3</v>
      </c>
      <c r="G906" s="58">
        <v>0.14020815040012974</v>
      </c>
      <c r="H906" s="58">
        <v>0.1149487035717964</v>
      </c>
      <c r="I906" s="58">
        <v>5.0996925915416852E-2</v>
      </c>
      <c r="J906" s="58">
        <v>0.12290215313701235</v>
      </c>
      <c r="K906" s="58">
        <v>0.14570073199993533</v>
      </c>
      <c r="L906" s="58">
        <v>0.1015324591605493</v>
      </c>
      <c r="M906" s="58">
        <v>0.11882717600165157</v>
      </c>
      <c r="N906" s="58">
        <v>0.12767407897159752</v>
      </c>
      <c r="O906" s="58">
        <v>0</v>
      </c>
      <c r="P906" s="58">
        <v>0</v>
      </c>
      <c r="Q906" s="58">
        <v>0</v>
      </c>
      <c r="R906" s="58">
        <v>0</v>
      </c>
      <c r="S906" s="58">
        <v>0</v>
      </c>
      <c r="T906" s="58">
        <v>0</v>
      </c>
      <c r="U906" s="58">
        <v>0</v>
      </c>
      <c r="V906" s="58">
        <v>0</v>
      </c>
      <c r="W906" s="58">
        <v>0</v>
      </c>
      <c r="X906" s="58">
        <v>0</v>
      </c>
      <c r="Y906" s="58">
        <v>0</v>
      </c>
      <c r="Z906" s="58">
        <v>0</v>
      </c>
      <c r="AA906" s="58">
        <v>0</v>
      </c>
      <c r="AB906" s="58">
        <v>0</v>
      </c>
      <c r="AC906" s="58">
        <v>0</v>
      </c>
      <c r="AD906" s="58">
        <v>0</v>
      </c>
      <c r="AE906" s="58">
        <v>0</v>
      </c>
      <c r="AF906" s="58">
        <v>0</v>
      </c>
      <c r="AG906" s="58">
        <v>0</v>
      </c>
      <c r="AH906" s="58">
        <v>0</v>
      </c>
      <c r="AI906" s="58">
        <v>0</v>
      </c>
      <c r="AK906" s="64">
        <f t="shared" si="14"/>
        <v>6.4773312526020786E-4</v>
      </c>
    </row>
    <row r="907" spans="1:37" x14ac:dyDescent="0.25">
      <c r="A907">
        <v>905</v>
      </c>
      <c r="B907" s="1">
        <v>1.32E-2</v>
      </c>
      <c r="C907" s="1">
        <v>5.0865225061094146E-5</v>
      </c>
      <c r="D907" s="58">
        <v>0.13788242341763687</v>
      </c>
      <c r="E907" s="58">
        <v>0.14691994302458253</v>
      </c>
      <c r="F907" s="58">
        <v>0.10300629041142853</v>
      </c>
      <c r="G907" s="58">
        <v>0.12637981772471341</v>
      </c>
      <c r="H907" s="58">
        <v>3.3204091777572081E-2</v>
      </c>
      <c r="I907" s="58">
        <v>0.12699096192845638</v>
      </c>
      <c r="J907" s="58">
        <v>2.9415479489836031E-2</v>
      </c>
      <c r="K907" s="58">
        <v>4.489698655171169E-2</v>
      </c>
      <c r="L907" s="58">
        <v>1.0459662938705049E-2</v>
      </c>
      <c r="M907" s="58">
        <v>0.12597465952960471</v>
      </c>
      <c r="N907" s="58">
        <v>0.11486968320575262</v>
      </c>
      <c r="O907" s="58">
        <v>0</v>
      </c>
      <c r="P907" s="58">
        <v>0</v>
      </c>
      <c r="Q907" s="58">
        <v>0</v>
      </c>
      <c r="R907" s="58">
        <v>0</v>
      </c>
      <c r="S907" s="58">
        <v>0</v>
      </c>
      <c r="T907" s="58">
        <v>0</v>
      </c>
      <c r="U907" s="58">
        <v>0</v>
      </c>
      <c r="V907" s="58">
        <v>0</v>
      </c>
      <c r="W907" s="58">
        <v>0</v>
      </c>
      <c r="X907" s="58">
        <v>0</v>
      </c>
      <c r="Y907" s="58">
        <v>0</v>
      </c>
      <c r="Z907" s="58">
        <v>0</v>
      </c>
      <c r="AA907" s="58">
        <v>0</v>
      </c>
      <c r="AB907" s="58">
        <v>0</v>
      </c>
      <c r="AC907" s="58">
        <v>0</v>
      </c>
      <c r="AD907" s="58">
        <v>0</v>
      </c>
      <c r="AE907" s="58">
        <v>0</v>
      </c>
      <c r="AF907" s="58">
        <v>0</v>
      </c>
      <c r="AG907" s="58">
        <v>0</v>
      </c>
      <c r="AH907" s="58">
        <v>0</v>
      </c>
      <c r="AI907" s="58">
        <v>0</v>
      </c>
      <c r="AK907" s="64">
        <f t="shared" si="14"/>
        <v>3.8534261409919808E-3</v>
      </c>
    </row>
    <row r="908" spans="1:37" x14ac:dyDescent="0.25">
      <c r="A908">
        <v>906</v>
      </c>
      <c r="B908" s="1">
        <v>1.0699999999999999E-2</v>
      </c>
      <c r="C908" s="1">
        <v>-2.4071812712783916E-4</v>
      </c>
      <c r="D908" s="58">
        <v>8.8768287542422733E-2</v>
      </c>
      <c r="E908" s="58">
        <v>4.9903905332218494E-2</v>
      </c>
      <c r="F908" s="58">
        <v>0.11264345404725311</v>
      </c>
      <c r="G908" s="58">
        <v>6.7299008232156482E-2</v>
      </c>
      <c r="H908" s="58">
        <v>1.9043365789756472E-2</v>
      </c>
      <c r="I908" s="58">
        <v>0.10099322840228654</v>
      </c>
      <c r="J908" s="58">
        <v>8.0777638355749998E-2</v>
      </c>
      <c r="K908" s="58">
        <v>0.12446977768051183</v>
      </c>
      <c r="L908" s="58">
        <v>4.0816200158547283E-2</v>
      </c>
      <c r="M908" s="58">
        <v>0.18639030301161935</v>
      </c>
      <c r="N908" s="58">
        <v>0.12889483144747779</v>
      </c>
      <c r="O908" s="58">
        <v>0</v>
      </c>
      <c r="P908" s="58">
        <v>0</v>
      </c>
      <c r="Q908" s="58">
        <v>0</v>
      </c>
      <c r="R908" s="58">
        <v>0</v>
      </c>
      <c r="S908" s="58">
        <v>0</v>
      </c>
      <c r="T908" s="58">
        <v>0</v>
      </c>
      <c r="U908" s="58">
        <v>0</v>
      </c>
      <c r="V908" s="58">
        <v>0</v>
      </c>
      <c r="W908" s="58">
        <v>0</v>
      </c>
      <c r="X908" s="58">
        <v>0</v>
      </c>
      <c r="Y908" s="58">
        <v>0</v>
      </c>
      <c r="Z908" s="58">
        <v>0</v>
      </c>
      <c r="AA908" s="58">
        <v>0</v>
      </c>
      <c r="AB908" s="58">
        <v>0</v>
      </c>
      <c r="AC908" s="58">
        <v>0</v>
      </c>
      <c r="AD908" s="58">
        <v>0</v>
      </c>
      <c r="AE908" s="58">
        <v>0</v>
      </c>
      <c r="AF908" s="58">
        <v>0</v>
      </c>
      <c r="AG908" s="58">
        <v>0</v>
      </c>
      <c r="AH908" s="58">
        <v>0</v>
      </c>
      <c r="AI908" s="58">
        <v>0</v>
      </c>
      <c r="AK908" s="64">
        <f t="shared" si="14"/>
        <v>-2.2497021226900858E-2</v>
      </c>
    </row>
    <row r="909" spans="1:37" x14ac:dyDescent="0.25">
      <c r="A909">
        <v>907</v>
      </c>
      <c r="B909" s="1">
        <v>1.15E-2</v>
      </c>
      <c r="C909" s="1">
        <v>-3.1516099620430057E-4</v>
      </c>
      <c r="D909" s="58">
        <v>7.140560758736017E-2</v>
      </c>
      <c r="E909" s="58">
        <v>1.5215628854909503E-2</v>
      </c>
      <c r="F909" s="58">
        <v>0.21234554959096205</v>
      </c>
      <c r="G909" s="58">
        <v>0.1322610263019057</v>
      </c>
      <c r="H909" s="58">
        <v>5.2747806022084696E-2</v>
      </c>
      <c r="I909" s="58">
        <v>0.14028632018103057</v>
      </c>
      <c r="J909" s="58">
        <v>9.3599102583636462E-2</v>
      </c>
      <c r="K909" s="58">
        <v>5.9309813802349398E-2</v>
      </c>
      <c r="L909" s="58">
        <v>3.2025018202934762E-2</v>
      </c>
      <c r="M909" s="58">
        <v>0.11828333890792118</v>
      </c>
      <c r="N909" s="58">
        <v>7.2520787964905381E-2</v>
      </c>
      <c r="O909" s="58">
        <v>0</v>
      </c>
      <c r="P909" s="58">
        <v>0</v>
      </c>
      <c r="Q909" s="58">
        <v>0</v>
      </c>
      <c r="R909" s="58">
        <v>0</v>
      </c>
      <c r="S909" s="58">
        <v>0</v>
      </c>
      <c r="T909" s="58">
        <v>0</v>
      </c>
      <c r="U909" s="58">
        <v>0</v>
      </c>
      <c r="V909" s="58">
        <v>0</v>
      </c>
      <c r="W909" s="58">
        <v>0</v>
      </c>
      <c r="X909" s="58">
        <v>0</v>
      </c>
      <c r="Y909" s="58">
        <v>0</v>
      </c>
      <c r="Z909" s="58">
        <v>0</v>
      </c>
      <c r="AA909" s="58">
        <v>0</v>
      </c>
      <c r="AB909" s="58">
        <v>0</v>
      </c>
      <c r="AC909" s="58">
        <v>0</v>
      </c>
      <c r="AD909" s="58">
        <v>0</v>
      </c>
      <c r="AE909" s="58">
        <v>0</v>
      </c>
      <c r="AF909" s="58">
        <v>0</v>
      </c>
      <c r="AG909" s="58">
        <v>0</v>
      </c>
      <c r="AH909" s="58">
        <v>0</v>
      </c>
      <c r="AI909" s="58">
        <v>0</v>
      </c>
      <c r="AK909" s="64">
        <f t="shared" si="14"/>
        <v>-2.7405304017765267E-2</v>
      </c>
    </row>
    <row r="910" spans="1:37" x14ac:dyDescent="0.25">
      <c r="A910">
        <v>908</v>
      </c>
      <c r="B910" s="1">
        <v>1.18E-2</v>
      </c>
      <c r="C910" s="1">
        <v>1.0147430720354296E-4</v>
      </c>
      <c r="D910" s="58">
        <v>0.10529285398372354</v>
      </c>
      <c r="E910" s="58">
        <v>0.1086594184933076</v>
      </c>
      <c r="F910" s="58">
        <v>9.4143502864627387E-2</v>
      </c>
      <c r="G910" s="58">
        <v>0.12319092496588847</v>
      </c>
      <c r="H910" s="58">
        <v>7.6809408970120188E-2</v>
      </c>
      <c r="I910" s="58">
        <v>3.7499201828072037E-2</v>
      </c>
      <c r="J910" s="58">
        <v>6.4986223220058342E-2</v>
      </c>
      <c r="K910" s="58">
        <v>8.927182081204188E-2</v>
      </c>
      <c r="L910" s="58">
        <v>0.11303314594633955</v>
      </c>
      <c r="M910" s="58">
        <v>5.8275028061273285E-2</v>
      </c>
      <c r="N910" s="58">
        <v>0.12883847085454786</v>
      </c>
      <c r="O910" s="58">
        <v>0</v>
      </c>
      <c r="P910" s="58">
        <v>0</v>
      </c>
      <c r="Q910" s="58">
        <v>0</v>
      </c>
      <c r="R910" s="58">
        <v>0</v>
      </c>
      <c r="S910" s="58">
        <v>0</v>
      </c>
      <c r="T910" s="58">
        <v>0</v>
      </c>
      <c r="U910" s="58">
        <v>0</v>
      </c>
      <c r="V910" s="58">
        <v>0</v>
      </c>
      <c r="W910" s="58">
        <v>0</v>
      </c>
      <c r="X910" s="58">
        <v>0</v>
      </c>
      <c r="Y910" s="58">
        <v>0</v>
      </c>
      <c r="Z910" s="58">
        <v>0</v>
      </c>
      <c r="AA910" s="58">
        <v>0</v>
      </c>
      <c r="AB910" s="58">
        <v>0</v>
      </c>
      <c r="AC910" s="58">
        <v>0</v>
      </c>
      <c r="AD910" s="58">
        <v>0</v>
      </c>
      <c r="AE910" s="58">
        <v>0</v>
      </c>
      <c r="AF910" s="58">
        <v>0</v>
      </c>
      <c r="AG910" s="58">
        <v>0</v>
      </c>
      <c r="AH910" s="58">
        <v>0</v>
      </c>
      <c r="AI910" s="58">
        <v>0</v>
      </c>
      <c r="AK910" s="64">
        <f t="shared" si="14"/>
        <v>8.5995175596222852E-3</v>
      </c>
    </row>
    <row r="911" spans="1:37" x14ac:dyDescent="0.25">
      <c r="A911">
        <v>909</v>
      </c>
      <c r="B911" s="1">
        <v>1.34E-2</v>
      </c>
      <c r="C911" s="1">
        <v>-3.2134157636440245E-5</v>
      </c>
      <c r="D911" s="58">
        <v>0.15299119781689341</v>
      </c>
      <c r="E911" s="58">
        <v>0.11476567972707935</v>
      </c>
      <c r="F911" s="58">
        <v>0.14451517615158874</v>
      </c>
      <c r="G911" s="58">
        <v>0.14448070311773187</v>
      </c>
      <c r="H911" s="58">
        <v>9.103489529179315E-2</v>
      </c>
      <c r="I911" s="58">
        <v>0.10343739560342795</v>
      </c>
      <c r="J911" s="58">
        <v>5.0389667933732007E-2</v>
      </c>
      <c r="K911" s="58">
        <v>6.0370473532788224E-2</v>
      </c>
      <c r="L911" s="58">
        <v>6.9912915263751874E-2</v>
      </c>
      <c r="M911" s="58">
        <v>6.3188168236008091E-2</v>
      </c>
      <c r="N911" s="58">
        <v>4.913727325205358E-3</v>
      </c>
      <c r="O911" s="58">
        <v>0</v>
      </c>
      <c r="P911" s="58">
        <v>0</v>
      </c>
      <c r="Q911" s="58">
        <v>0</v>
      </c>
      <c r="R911" s="58">
        <v>0</v>
      </c>
      <c r="S911" s="58">
        <v>0</v>
      </c>
      <c r="T911" s="58">
        <v>0</v>
      </c>
      <c r="U911" s="58">
        <v>0</v>
      </c>
      <c r="V911" s="58">
        <v>0</v>
      </c>
      <c r="W911" s="58">
        <v>0</v>
      </c>
      <c r="X911" s="58">
        <v>0</v>
      </c>
      <c r="Y911" s="58">
        <v>0</v>
      </c>
      <c r="Z911" s="58">
        <v>0</v>
      </c>
      <c r="AA911" s="58">
        <v>0</v>
      </c>
      <c r="AB911" s="58">
        <v>0</v>
      </c>
      <c r="AC911" s="58">
        <v>0</v>
      </c>
      <c r="AD911" s="58">
        <v>0</v>
      </c>
      <c r="AE911" s="58">
        <v>0</v>
      </c>
      <c r="AF911" s="58">
        <v>0</v>
      </c>
      <c r="AG911" s="58">
        <v>0</v>
      </c>
      <c r="AH911" s="58">
        <v>0</v>
      </c>
      <c r="AI911" s="58">
        <v>0</v>
      </c>
      <c r="AK911" s="64">
        <f t="shared" si="14"/>
        <v>-2.3980714654059884E-3</v>
      </c>
    </row>
    <row r="912" spans="1:37" x14ac:dyDescent="0.25">
      <c r="A912">
        <v>910</v>
      </c>
      <c r="B912" s="1">
        <v>1.32E-2</v>
      </c>
      <c r="C912" s="1">
        <v>5.9606690009323928E-5</v>
      </c>
      <c r="D912" s="58">
        <v>0.14723123152262332</v>
      </c>
      <c r="E912" s="58">
        <v>8.3312609369711604E-2</v>
      </c>
      <c r="F912" s="58">
        <v>2.4704345390088669E-2</v>
      </c>
      <c r="G912" s="58">
        <v>0.21335332794096257</v>
      </c>
      <c r="H912" s="58">
        <v>0.13319076790628431</v>
      </c>
      <c r="I912" s="58">
        <v>7.4830382535184106E-2</v>
      </c>
      <c r="J912" s="58">
        <v>8.1135680214215702E-2</v>
      </c>
      <c r="K912" s="58">
        <v>8.9681901559802019E-2</v>
      </c>
      <c r="L912" s="58">
        <v>7.6284603538436663E-2</v>
      </c>
      <c r="M912" s="58">
        <v>4.2594723535884289E-2</v>
      </c>
      <c r="N912" s="58">
        <v>3.3680426486806588E-2</v>
      </c>
      <c r="O912" s="58">
        <v>0</v>
      </c>
      <c r="P912" s="58">
        <v>0</v>
      </c>
      <c r="Q912" s="58">
        <v>0</v>
      </c>
      <c r="R912" s="58">
        <v>0</v>
      </c>
      <c r="S912" s="58">
        <v>0</v>
      </c>
      <c r="T912" s="58">
        <v>0</v>
      </c>
      <c r="U912" s="58">
        <v>0</v>
      </c>
      <c r="V912" s="58">
        <v>0</v>
      </c>
      <c r="W912" s="58">
        <v>0</v>
      </c>
      <c r="X912" s="58">
        <v>0</v>
      </c>
      <c r="Y912" s="58">
        <v>0</v>
      </c>
      <c r="Z912" s="58">
        <v>0</v>
      </c>
      <c r="AA912" s="58">
        <v>0</v>
      </c>
      <c r="AB912" s="58">
        <v>0</v>
      </c>
      <c r="AC912" s="58">
        <v>0</v>
      </c>
      <c r="AD912" s="58">
        <v>0</v>
      </c>
      <c r="AE912" s="58">
        <v>0</v>
      </c>
      <c r="AF912" s="58">
        <v>0</v>
      </c>
      <c r="AG912" s="58">
        <v>0</v>
      </c>
      <c r="AH912" s="58">
        <v>0</v>
      </c>
      <c r="AI912" s="58">
        <v>0</v>
      </c>
      <c r="AK912" s="64">
        <f t="shared" si="14"/>
        <v>4.5156583340396914E-3</v>
      </c>
    </row>
    <row r="913" spans="1:37" x14ac:dyDescent="0.25">
      <c r="A913">
        <v>911</v>
      </c>
      <c r="B913" s="1">
        <v>1.18E-2</v>
      </c>
      <c r="C913" s="1">
        <v>-5.8436044775506498E-5</v>
      </c>
      <c r="D913" s="58">
        <v>1.8680403226656369E-2</v>
      </c>
      <c r="E913" s="58">
        <v>7.9344974137951357E-2</v>
      </c>
      <c r="F913" s="58">
        <v>0.11267679235135369</v>
      </c>
      <c r="G913" s="58">
        <v>0.12689121126859293</v>
      </c>
      <c r="H913" s="58">
        <v>6.4022338656403902E-2</v>
      </c>
      <c r="I913" s="58">
        <v>7.7650408145015712E-2</v>
      </c>
      <c r="J913" s="58">
        <v>0.12549651667026307</v>
      </c>
      <c r="K913" s="58">
        <v>0.12221387250443157</v>
      </c>
      <c r="L913" s="58">
        <v>9.0561820049887054E-2</v>
      </c>
      <c r="M913" s="58">
        <v>9.8656224951444618E-2</v>
      </c>
      <c r="N913" s="58">
        <v>8.3805438037999683E-2</v>
      </c>
      <c r="O913" s="58">
        <v>0</v>
      </c>
      <c r="P913" s="58">
        <v>0</v>
      </c>
      <c r="Q913" s="58">
        <v>0</v>
      </c>
      <c r="R913" s="58">
        <v>0</v>
      </c>
      <c r="S913" s="58">
        <v>0</v>
      </c>
      <c r="T913" s="58">
        <v>0</v>
      </c>
      <c r="U913" s="58">
        <v>0</v>
      </c>
      <c r="V913" s="58">
        <v>0</v>
      </c>
      <c r="W913" s="58">
        <v>0</v>
      </c>
      <c r="X913" s="58">
        <v>0</v>
      </c>
      <c r="Y913" s="58">
        <v>0</v>
      </c>
      <c r="Z913" s="58">
        <v>0</v>
      </c>
      <c r="AA913" s="58">
        <v>0</v>
      </c>
      <c r="AB913" s="58">
        <v>0</v>
      </c>
      <c r="AC913" s="58">
        <v>0</v>
      </c>
      <c r="AD913" s="58">
        <v>0</v>
      </c>
      <c r="AE913" s="58">
        <v>0</v>
      </c>
      <c r="AF913" s="58">
        <v>0</v>
      </c>
      <c r="AG913" s="58">
        <v>0</v>
      </c>
      <c r="AH913" s="58">
        <v>0</v>
      </c>
      <c r="AI913" s="58">
        <v>0</v>
      </c>
      <c r="AK913" s="64">
        <f t="shared" si="14"/>
        <v>-4.9522071843649575E-3</v>
      </c>
    </row>
    <row r="914" spans="1:37" x14ac:dyDescent="0.25">
      <c r="A914">
        <v>912</v>
      </c>
      <c r="B914" s="1">
        <v>1.21E-2</v>
      </c>
      <c r="C914" s="1">
        <v>-1.4461285603438131E-4</v>
      </c>
      <c r="D914" s="58">
        <v>0.1050323660095417</v>
      </c>
      <c r="E914" s="58">
        <v>9.0452970599999752E-2</v>
      </c>
      <c r="F914" s="58">
        <v>0.14954217580412149</v>
      </c>
      <c r="G914" s="58">
        <v>2.4876532421031811E-3</v>
      </c>
      <c r="H914" s="58">
        <v>0.1778252316959423</v>
      </c>
      <c r="I914" s="58">
        <v>8.9492219241672277E-2</v>
      </c>
      <c r="J914" s="58">
        <v>7.8751067469896713E-2</v>
      </c>
      <c r="K914" s="58">
        <v>0.10332834501251952</v>
      </c>
      <c r="L914" s="58">
        <v>5.8271752492491335E-2</v>
      </c>
      <c r="M914" s="58">
        <v>6.9528652943992242E-2</v>
      </c>
      <c r="N914" s="58">
        <v>7.5287565487719546E-2</v>
      </c>
      <c r="O914" s="58">
        <v>0</v>
      </c>
      <c r="P914" s="58">
        <v>0</v>
      </c>
      <c r="Q914" s="58">
        <v>0</v>
      </c>
      <c r="R914" s="58">
        <v>0</v>
      </c>
      <c r="S914" s="58">
        <v>0</v>
      </c>
      <c r="T914" s="58">
        <v>0</v>
      </c>
      <c r="U914" s="58">
        <v>0</v>
      </c>
      <c r="V914" s="58">
        <v>0</v>
      </c>
      <c r="W914" s="58">
        <v>0</v>
      </c>
      <c r="X914" s="58">
        <v>0</v>
      </c>
      <c r="Y914" s="58">
        <v>0</v>
      </c>
      <c r="Z914" s="58">
        <v>0</v>
      </c>
      <c r="AA914" s="58">
        <v>0</v>
      </c>
      <c r="AB914" s="58">
        <v>0</v>
      </c>
      <c r="AC914" s="58">
        <v>0</v>
      </c>
      <c r="AD914" s="58">
        <v>0</v>
      </c>
      <c r="AE914" s="58">
        <v>0</v>
      </c>
      <c r="AF914" s="58">
        <v>0</v>
      </c>
      <c r="AG914" s="58">
        <v>0</v>
      </c>
      <c r="AH914" s="58">
        <v>0</v>
      </c>
      <c r="AI914" s="58">
        <v>0</v>
      </c>
      <c r="AK914" s="64">
        <f t="shared" si="14"/>
        <v>-1.195147570532077E-2</v>
      </c>
    </row>
    <row r="915" spans="1:37" x14ac:dyDescent="0.25">
      <c r="A915">
        <v>913</v>
      </c>
      <c r="B915" s="1">
        <v>1.2200000000000001E-2</v>
      </c>
      <c r="C915" s="1">
        <v>1.4860645201392682E-4</v>
      </c>
      <c r="D915" s="58">
        <v>0.14844009018629137</v>
      </c>
      <c r="E915" s="58">
        <v>0.1357688320230217</v>
      </c>
      <c r="F915" s="58">
        <v>9.3386168757811805E-2</v>
      </c>
      <c r="G915" s="58">
        <v>1.7212908875295994E-2</v>
      </c>
      <c r="H915" s="58">
        <v>0.10898996652818234</v>
      </c>
      <c r="I915" s="58">
        <v>8.5739620801125252E-3</v>
      </c>
      <c r="J915" s="58">
        <v>0.11532281275727049</v>
      </c>
      <c r="K915" s="58">
        <v>9.3458028447796673E-2</v>
      </c>
      <c r="L915" s="58">
        <v>6.3497956253855847E-2</v>
      </c>
      <c r="M915" s="58">
        <v>6.8429360410498741E-2</v>
      </c>
      <c r="N915" s="58">
        <v>0.14691991367986235</v>
      </c>
      <c r="O915" s="58">
        <v>0</v>
      </c>
      <c r="P915" s="58">
        <v>0</v>
      </c>
      <c r="Q915" s="58">
        <v>0</v>
      </c>
      <c r="R915" s="58">
        <v>0</v>
      </c>
      <c r="S915" s="58">
        <v>0</v>
      </c>
      <c r="T915" s="58">
        <v>0</v>
      </c>
      <c r="U915" s="58">
        <v>0</v>
      </c>
      <c r="V915" s="58">
        <v>0</v>
      </c>
      <c r="W915" s="58">
        <v>0</v>
      </c>
      <c r="X915" s="58">
        <v>0</v>
      </c>
      <c r="Y915" s="58">
        <v>0</v>
      </c>
      <c r="Z915" s="58">
        <v>0</v>
      </c>
      <c r="AA915" s="58">
        <v>0</v>
      </c>
      <c r="AB915" s="58">
        <v>0</v>
      </c>
      <c r="AC915" s="58">
        <v>0</v>
      </c>
      <c r="AD915" s="58">
        <v>0</v>
      </c>
      <c r="AE915" s="58">
        <v>0</v>
      </c>
      <c r="AF915" s="58">
        <v>0</v>
      </c>
      <c r="AG915" s="58">
        <v>0</v>
      </c>
      <c r="AH915" s="58">
        <v>0</v>
      </c>
      <c r="AI915" s="58">
        <v>0</v>
      </c>
      <c r="AK915" s="64">
        <f t="shared" si="14"/>
        <v>1.2180856722453018E-2</v>
      </c>
    </row>
    <row r="916" spans="1:37" x14ac:dyDescent="0.25">
      <c r="A916">
        <v>914</v>
      </c>
      <c r="B916" s="1">
        <v>1.0699999999999999E-2</v>
      </c>
      <c r="C916" s="1">
        <v>-2.0810740692835481E-5</v>
      </c>
      <c r="D916" s="58">
        <v>0.13675863705657335</v>
      </c>
      <c r="E916" s="58">
        <v>9.8026363718918763E-2</v>
      </c>
      <c r="F916" s="58">
        <v>0.13774129116885642</v>
      </c>
      <c r="G916" s="58">
        <v>9.6008557660530649E-3</v>
      </c>
      <c r="H916" s="58">
        <v>0.11853490921763593</v>
      </c>
      <c r="I916" s="58">
        <v>6.0022588799584081E-2</v>
      </c>
      <c r="J916" s="58">
        <v>3.58956189942835E-2</v>
      </c>
      <c r="K916" s="58">
        <v>7.1782492699173833E-2</v>
      </c>
      <c r="L916" s="58">
        <v>9.6990552778596612E-2</v>
      </c>
      <c r="M916" s="58">
        <v>0.13598713833877857</v>
      </c>
      <c r="N916" s="58">
        <v>9.8659551461545841E-2</v>
      </c>
      <c r="O916" s="58">
        <v>0</v>
      </c>
      <c r="P916" s="58">
        <v>0</v>
      </c>
      <c r="Q916" s="58">
        <v>0</v>
      </c>
      <c r="R916" s="58">
        <v>0</v>
      </c>
      <c r="S916" s="58">
        <v>0</v>
      </c>
      <c r="T916" s="58">
        <v>0</v>
      </c>
      <c r="U916" s="58">
        <v>0</v>
      </c>
      <c r="V916" s="58">
        <v>0</v>
      </c>
      <c r="W916" s="58">
        <v>0</v>
      </c>
      <c r="X916" s="58">
        <v>0</v>
      </c>
      <c r="Y916" s="58">
        <v>0</v>
      </c>
      <c r="Z916" s="58">
        <v>0</v>
      </c>
      <c r="AA916" s="58">
        <v>0</v>
      </c>
      <c r="AB916" s="58">
        <v>0</v>
      </c>
      <c r="AC916" s="58">
        <v>0</v>
      </c>
      <c r="AD916" s="58">
        <v>0</v>
      </c>
      <c r="AE916" s="58">
        <v>0</v>
      </c>
      <c r="AF916" s="58">
        <v>0</v>
      </c>
      <c r="AG916" s="58">
        <v>0</v>
      </c>
      <c r="AH916" s="58">
        <v>0</v>
      </c>
      <c r="AI916" s="58">
        <v>0</v>
      </c>
      <c r="AK916" s="64">
        <f t="shared" si="14"/>
        <v>-1.9449290367135965E-3</v>
      </c>
    </row>
    <row r="917" spans="1:37" x14ac:dyDescent="0.25">
      <c r="A917">
        <v>915</v>
      </c>
      <c r="B917" s="1">
        <v>1.26E-2</v>
      </c>
      <c r="C917" s="1">
        <v>-5.5903181455244024E-4</v>
      </c>
      <c r="D917" s="58">
        <v>6.0417020868535509E-2</v>
      </c>
      <c r="E917" s="58">
        <v>3.3094373628158591E-2</v>
      </c>
      <c r="F917" s="58">
        <v>0.18024145711518286</v>
      </c>
      <c r="G917" s="58">
        <v>1.0160064087073357E-2</v>
      </c>
      <c r="H917" s="58">
        <v>0.12326572505660528</v>
      </c>
      <c r="I917" s="58">
        <v>9.6717025277629681E-2</v>
      </c>
      <c r="J917" s="58">
        <v>3.3229225224902043E-2</v>
      </c>
      <c r="K917" s="58">
        <v>0.2184955514549817</v>
      </c>
      <c r="L917" s="58">
        <v>0.11073195176159845</v>
      </c>
      <c r="M917" s="58">
        <v>0.11684325468759889</v>
      </c>
      <c r="N917" s="58">
        <v>1.6804350837733576E-2</v>
      </c>
      <c r="O917" s="58">
        <v>0</v>
      </c>
      <c r="P917" s="58">
        <v>0</v>
      </c>
      <c r="Q917" s="58">
        <v>0</v>
      </c>
      <c r="R917" s="58">
        <v>0</v>
      </c>
      <c r="S917" s="58">
        <v>0</v>
      </c>
      <c r="T917" s="58">
        <v>0</v>
      </c>
      <c r="U917" s="58">
        <v>0</v>
      </c>
      <c r="V917" s="58">
        <v>0</v>
      </c>
      <c r="W917" s="58">
        <v>0</v>
      </c>
      <c r="X917" s="58">
        <v>0</v>
      </c>
      <c r="Y917" s="58">
        <v>0</v>
      </c>
      <c r="Z917" s="58">
        <v>0</v>
      </c>
      <c r="AA917" s="58">
        <v>0</v>
      </c>
      <c r="AB917" s="58">
        <v>0</v>
      </c>
      <c r="AC917" s="58">
        <v>0</v>
      </c>
      <c r="AD917" s="58">
        <v>0</v>
      </c>
      <c r="AE917" s="58">
        <v>0</v>
      </c>
      <c r="AF917" s="58">
        <v>0</v>
      </c>
      <c r="AG917" s="58">
        <v>0</v>
      </c>
      <c r="AH917" s="58">
        <v>0</v>
      </c>
      <c r="AI917" s="58">
        <v>0</v>
      </c>
      <c r="AK917" s="64">
        <f t="shared" si="14"/>
        <v>-4.4367604329558746E-2</v>
      </c>
    </row>
    <row r="918" spans="1:37" x14ac:dyDescent="0.25">
      <c r="A918">
        <v>916</v>
      </c>
      <c r="B918" s="1">
        <v>1.14E-2</v>
      </c>
      <c r="C918" s="1">
        <v>-3.3200732977394626E-4</v>
      </c>
      <c r="D918" s="58">
        <v>7.1147139288183475E-2</v>
      </c>
      <c r="E918" s="58">
        <v>5.033965389566205E-2</v>
      </c>
      <c r="F918" s="58">
        <v>0.10460806540218597</v>
      </c>
      <c r="G918" s="58">
        <v>4.734082935594161E-2</v>
      </c>
      <c r="H918" s="58">
        <v>0.13516096533236771</v>
      </c>
      <c r="I918" s="58">
        <v>9.5870530893473194E-2</v>
      </c>
      <c r="J918" s="58">
        <v>2.792712820195541E-2</v>
      </c>
      <c r="K918" s="58">
        <v>0.1617530770131109</v>
      </c>
      <c r="L918" s="58">
        <v>4.0751184114736376E-2</v>
      </c>
      <c r="M918" s="58">
        <v>0.11082603669833002</v>
      </c>
      <c r="N918" s="58">
        <v>0.15427538980405317</v>
      </c>
      <c r="O918" s="58">
        <v>0</v>
      </c>
      <c r="P918" s="58">
        <v>0</v>
      </c>
      <c r="Q918" s="58">
        <v>0</v>
      </c>
      <c r="R918" s="58">
        <v>0</v>
      </c>
      <c r="S918" s="58">
        <v>0</v>
      </c>
      <c r="T918" s="58">
        <v>0</v>
      </c>
      <c r="U918" s="58">
        <v>0</v>
      </c>
      <c r="V918" s="58">
        <v>0</v>
      </c>
      <c r="W918" s="58">
        <v>0</v>
      </c>
      <c r="X918" s="58">
        <v>0</v>
      </c>
      <c r="Y918" s="58">
        <v>0</v>
      </c>
      <c r="Z918" s="58">
        <v>0</v>
      </c>
      <c r="AA918" s="58">
        <v>0</v>
      </c>
      <c r="AB918" s="58">
        <v>0</v>
      </c>
      <c r="AC918" s="58">
        <v>0</v>
      </c>
      <c r="AD918" s="58">
        <v>0</v>
      </c>
      <c r="AE918" s="58">
        <v>0</v>
      </c>
      <c r="AF918" s="58">
        <v>0</v>
      </c>
      <c r="AG918" s="58">
        <v>0</v>
      </c>
      <c r="AH918" s="58">
        <v>0</v>
      </c>
      <c r="AI918" s="58">
        <v>0</v>
      </c>
      <c r="AK918" s="64">
        <f t="shared" si="14"/>
        <v>-2.9123449980170725E-2</v>
      </c>
    </row>
    <row r="919" spans="1:37" x14ac:dyDescent="0.25">
      <c r="A919">
        <v>917</v>
      </c>
      <c r="B919" s="1">
        <v>1.3299999999999999E-2</v>
      </c>
      <c r="C919" s="1">
        <v>2.553010643031973E-4</v>
      </c>
      <c r="D919" s="58">
        <v>0.12769246843540535</v>
      </c>
      <c r="E919" s="58">
        <v>0.14845131486785046</v>
      </c>
      <c r="F919" s="58">
        <v>6.96788947455112E-2</v>
      </c>
      <c r="G919" s="58">
        <v>6.0179474533736455E-2</v>
      </c>
      <c r="H919" s="58">
        <v>8.991729295281399E-2</v>
      </c>
      <c r="I919" s="58">
        <v>0.11135357112726213</v>
      </c>
      <c r="J919" s="58">
        <v>0.14621445508357822</v>
      </c>
      <c r="K919" s="58">
        <v>4.5327207010888583E-2</v>
      </c>
      <c r="L919" s="58">
        <v>8.3118487183729106E-2</v>
      </c>
      <c r="M919" s="58">
        <v>3.0095842052636244E-2</v>
      </c>
      <c r="N919" s="58">
        <v>8.7970992006588228E-2</v>
      </c>
      <c r="O919" s="58">
        <v>0</v>
      </c>
      <c r="P919" s="58">
        <v>0</v>
      </c>
      <c r="Q919" s="58">
        <v>0</v>
      </c>
      <c r="R919" s="58">
        <v>0</v>
      </c>
      <c r="S919" s="58">
        <v>0</v>
      </c>
      <c r="T919" s="58">
        <v>0</v>
      </c>
      <c r="U919" s="58">
        <v>0</v>
      </c>
      <c r="V919" s="58">
        <v>0</v>
      </c>
      <c r="W919" s="58">
        <v>0</v>
      </c>
      <c r="X919" s="58">
        <v>0</v>
      </c>
      <c r="Y919" s="58">
        <v>0</v>
      </c>
      <c r="Z919" s="58">
        <v>0</v>
      </c>
      <c r="AA919" s="58">
        <v>0</v>
      </c>
      <c r="AB919" s="58">
        <v>0</v>
      </c>
      <c r="AC919" s="58">
        <v>0</v>
      </c>
      <c r="AD919" s="58">
        <v>0</v>
      </c>
      <c r="AE919" s="58">
        <v>0</v>
      </c>
      <c r="AF919" s="58">
        <v>0</v>
      </c>
      <c r="AG919" s="58">
        <v>0</v>
      </c>
      <c r="AH919" s="58">
        <v>0</v>
      </c>
      <c r="AI919" s="58">
        <v>0</v>
      </c>
      <c r="AK919" s="64">
        <f t="shared" si="14"/>
        <v>1.91955687446013E-2</v>
      </c>
    </row>
    <row r="920" spans="1:37" x14ac:dyDescent="0.25">
      <c r="A920">
        <v>918</v>
      </c>
      <c r="B920" s="1">
        <v>1.0999999999999999E-2</v>
      </c>
      <c r="C920" s="1">
        <v>-8.0057546147919989E-5</v>
      </c>
      <c r="D920" s="58">
        <v>8.787801950840933E-2</v>
      </c>
      <c r="E920" s="58">
        <v>1.6853456870600927E-2</v>
      </c>
      <c r="F920" s="58">
        <v>8.9199937704958765E-3</v>
      </c>
      <c r="G920" s="58">
        <v>0.15890918113620159</v>
      </c>
      <c r="H920" s="58">
        <v>0.12708138304041819</v>
      </c>
      <c r="I920" s="58">
        <v>7.4820287234190819E-2</v>
      </c>
      <c r="J920" s="58">
        <v>0.11459528054895177</v>
      </c>
      <c r="K920" s="58">
        <v>0.10796008779222245</v>
      </c>
      <c r="L920" s="58">
        <v>2.1435985481729369E-2</v>
      </c>
      <c r="M920" s="58">
        <v>0.11017762911486627</v>
      </c>
      <c r="N920" s="58">
        <v>0.17136869550191344</v>
      </c>
      <c r="O920" s="58">
        <v>0</v>
      </c>
      <c r="P920" s="58">
        <v>0</v>
      </c>
      <c r="Q920" s="58">
        <v>0</v>
      </c>
      <c r="R920" s="58">
        <v>0</v>
      </c>
      <c r="S920" s="58">
        <v>0</v>
      </c>
      <c r="T920" s="58">
        <v>0</v>
      </c>
      <c r="U920" s="58">
        <v>0</v>
      </c>
      <c r="V920" s="58">
        <v>0</v>
      </c>
      <c r="W920" s="58">
        <v>0</v>
      </c>
      <c r="X920" s="58">
        <v>0</v>
      </c>
      <c r="Y920" s="58">
        <v>0</v>
      </c>
      <c r="Z920" s="58">
        <v>0</v>
      </c>
      <c r="AA920" s="58">
        <v>0</v>
      </c>
      <c r="AB920" s="58">
        <v>0</v>
      </c>
      <c r="AC920" s="58">
        <v>0</v>
      </c>
      <c r="AD920" s="58">
        <v>0</v>
      </c>
      <c r="AE920" s="58">
        <v>0</v>
      </c>
      <c r="AF920" s="58">
        <v>0</v>
      </c>
      <c r="AG920" s="58">
        <v>0</v>
      </c>
      <c r="AH920" s="58">
        <v>0</v>
      </c>
      <c r="AI920" s="58">
        <v>0</v>
      </c>
      <c r="AK920" s="64">
        <f t="shared" si="14"/>
        <v>-7.2779587407199994E-3</v>
      </c>
    </row>
    <row r="921" spans="1:37" x14ac:dyDescent="0.25">
      <c r="A921">
        <v>919</v>
      </c>
      <c r="B921" s="1">
        <v>1.43E-2</v>
      </c>
      <c r="C921" s="1">
        <v>1.8877030053337116E-4</v>
      </c>
      <c r="D921" s="58">
        <v>0.14315889803463988</v>
      </c>
      <c r="E921" s="58">
        <v>0.16954462359217898</v>
      </c>
      <c r="F921" s="58">
        <v>7.7776637343215577E-2</v>
      </c>
      <c r="G921" s="58">
        <v>5.900626212982741E-2</v>
      </c>
      <c r="H921" s="58">
        <v>0.11080916689851364</v>
      </c>
      <c r="I921" s="58">
        <v>0.17124463068317744</v>
      </c>
      <c r="J921" s="58">
        <v>7.9566211272980164E-2</v>
      </c>
      <c r="K921" s="58">
        <v>3.1567006455958245E-2</v>
      </c>
      <c r="L921" s="58">
        <v>7.9304079751989318E-2</v>
      </c>
      <c r="M921" s="58">
        <v>5.9941830780025677E-2</v>
      </c>
      <c r="N921" s="58">
        <v>1.8080653057493647E-2</v>
      </c>
      <c r="O921" s="58">
        <v>0</v>
      </c>
      <c r="P921" s="58">
        <v>0</v>
      </c>
      <c r="Q921" s="58">
        <v>0</v>
      </c>
      <c r="R921" s="58">
        <v>0</v>
      </c>
      <c r="S921" s="58">
        <v>0</v>
      </c>
      <c r="T921" s="58">
        <v>0</v>
      </c>
      <c r="U921" s="58">
        <v>0</v>
      </c>
      <c r="V921" s="58">
        <v>0</v>
      </c>
      <c r="W921" s="58">
        <v>0</v>
      </c>
      <c r="X921" s="58">
        <v>0</v>
      </c>
      <c r="Y921" s="58">
        <v>0</v>
      </c>
      <c r="Z921" s="58">
        <v>0</v>
      </c>
      <c r="AA921" s="58">
        <v>0</v>
      </c>
      <c r="AB921" s="58">
        <v>0</v>
      </c>
      <c r="AC921" s="58">
        <v>0</v>
      </c>
      <c r="AD921" s="58">
        <v>0</v>
      </c>
      <c r="AE921" s="58">
        <v>0</v>
      </c>
      <c r="AF921" s="58">
        <v>0</v>
      </c>
      <c r="AG921" s="58">
        <v>0</v>
      </c>
      <c r="AH921" s="58">
        <v>0</v>
      </c>
      <c r="AI921" s="58">
        <v>0</v>
      </c>
      <c r="AK921" s="64">
        <f t="shared" si="14"/>
        <v>1.3200720317018962E-2</v>
      </c>
    </row>
    <row r="922" spans="1:37" x14ac:dyDescent="0.25">
      <c r="A922">
        <v>920</v>
      </c>
      <c r="B922" s="1">
        <v>1.3100000000000001E-2</v>
      </c>
      <c r="C922" s="1">
        <v>-2.6602761290213503E-4</v>
      </c>
      <c r="D922" s="58">
        <v>0.14243779698039666</v>
      </c>
      <c r="E922" s="58">
        <v>4.5202489102338678E-2</v>
      </c>
      <c r="F922" s="58">
        <v>0.13664521455236864</v>
      </c>
      <c r="G922" s="58">
        <v>9.0140645521144952E-2</v>
      </c>
      <c r="H922" s="58">
        <v>0.11548980276442558</v>
      </c>
      <c r="I922" s="58">
        <v>0.15046796103996837</v>
      </c>
      <c r="J922" s="58">
        <v>0.1188431004116778</v>
      </c>
      <c r="K922" s="58">
        <v>9.9882482493254376E-2</v>
      </c>
      <c r="L922" s="58">
        <v>4.42163351687377E-2</v>
      </c>
      <c r="M922" s="58">
        <v>4.5356752931463719E-2</v>
      </c>
      <c r="N922" s="58">
        <v>1.1317419034223458E-2</v>
      </c>
      <c r="O922" s="58">
        <v>0</v>
      </c>
      <c r="P922" s="58">
        <v>0</v>
      </c>
      <c r="Q922" s="58">
        <v>0</v>
      </c>
      <c r="R922" s="58">
        <v>0</v>
      </c>
      <c r="S922" s="58">
        <v>0</v>
      </c>
      <c r="T922" s="58">
        <v>0</v>
      </c>
      <c r="U922" s="58">
        <v>0</v>
      </c>
      <c r="V922" s="58">
        <v>0</v>
      </c>
      <c r="W922" s="58">
        <v>0</v>
      </c>
      <c r="X922" s="58">
        <v>0</v>
      </c>
      <c r="Y922" s="58">
        <v>0</v>
      </c>
      <c r="Z922" s="58">
        <v>0</v>
      </c>
      <c r="AA922" s="58">
        <v>0</v>
      </c>
      <c r="AB922" s="58">
        <v>0</v>
      </c>
      <c r="AC922" s="58">
        <v>0</v>
      </c>
      <c r="AD922" s="58">
        <v>0</v>
      </c>
      <c r="AE922" s="58">
        <v>0</v>
      </c>
      <c r="AF922" s="58">
        <v>0</v>
      </c>
      <c r="AG922" s="58">
        <v>0</v>
      </c>
      <c r="AH922" s="58">
        <v>0</v>
      </c>
      <c r="AI922" s="58">
        <v>0</v>
      </c>
      <c r="AK922" s="64">
        <f t="shared" si="14"/>
        <v>-2.0307451366575191E-2</v>
      </c>
    </row>
    <row r="923" spans="1:37" x14ac:dyDescent="0.25">
      <c r="A923">
        <v>921</v>
      </c>
      <c r="B923" s="1">
        <v>1.38E-2</v>
      </c>
      <c r="C923" s="1">
        <v>3.272477734096782E-5</v>
      </c>
      <c r="D923" s="58">
        <v>1.4558802787596688E-2</v>
      </c>
      <c r="E923" s="58">
        <v>6.7555687269213766E-2</v>
      </c>
      <c r="F923" s="58">
        <v>0.10324669797833565</v>
      </c>
      <c r="G923" s="58">
        <v>0.25288609637538534</v>
      </c>
      <c r="H923" s="58">
        <v>7.3473123655559511E-2</v>
      </c>
      <c r="I923" s="58">
        <v>0.2465507764889974</v>
      </c>
      <c r="J923" s="58">
        <v>5.4771440636213212E-2</v>
      </c>
      <c r="K923" s="58">
        <v>1.5143776621785641E-2</v>
      </c>
      <c r="L923" s="58">
        <v>0.1628648183715504</v>
      </c>
      <c r="M923" s="58">
        <v>1.9450292980756631E-3</v>
      </c>
      <c r="N923" s="58">
        <v>7.0037505172866358E-3</v>
      </c>
      <c r="O923" s="58">
        <v>0</v>
      </c>
      <c r="P923" s="58">
        <v>0</v>
      </c>
      <c r="Q923" s="58">
        <v>0</v>
      </c>
      <c r="R923" s="58">
        <v>0</v>
      </c>
      <c r="S923" s="58">
        <v>0</v>
      </c>
      <c r="T923" s="58">
        <v>0</v>
      </c>
      <c r="U923" s="58">
        <v>0</v>
      </c>
      <c r="V923" s="58">
        <v>0</v>
      </c>
      <c r="W923" s="58">
        <v>0</v>
      </c>
      <c r="X923" s="58">
        <v>0</v>
      </c>
      <c r="Y923" s="58">
        <v>0</v>
      </c>
      <c r="Z923" s="58">
        <v>0</v>
      </c>
      <c r="AA923" s="58">
        <v>0</v>
      </c>
      <c r="AB923" s="58">
        <v>0</v>
      </c>
      <c r="AC923" s="58">
        <v>0</v>
      </c>
      <c r="AD923" s="58">
        <v>0</v>
      </c>
      <c r="AE923" s="58">
        <v>0</v>
      </c>
      <c r="AF923" s="58">
        <v>0</v>
      </c>
      <c r="AG923" s="58">
        <v>0</v>
      </c>
      <c r="AH923" s="58">
        <v>0</v>
      </c>
      <c r="AI923" s="58">
        <v>0</v>
      </c>
      <c r="AK923" s="64">
        <f t="shared" si="14"/>
        <v>2.3713606768817263E-3</v>
      </c>
    </row>
    <row r="924" spans="1:37" x14ac:dyDescent="0.25">
      <c r="A924">
        <v>922</v>
      </c>
      <c r="B924" s="1">
        <v>1.2699999999999999E-2</v>
      </c>
      <c r="C924" s="1">
        <v>-2.701087575366884E-4</v>
      </c>
      <c r="D924" s="58">
        <v>5.7807375315132033E-2</v>
      </c>
      <c r="E924" s="58">
        <v>7.0035462736383336E-2</v>
      </c>
      <c r="F924" s="58">
        <v>9.8665653905775696E-2</v>
      </c>
      <c r="G924" s="58">
        <v>0.12401283538306622</v>
      </c>
      <c r="H924" s="58">
        <v>9.9266177251148821E-2</v>
      </c>
      <c r="I924" s="58">
        <v>0.15506418371866953</v>
      </c>
      <c r="J924" s="58">
        <v>6.3177082828238917E-2</v>
      </c>
      <c r="K924" s="58">
        <v>0.12402127306892184</v>
      </c>
      <c r="L924" s="58">
        <v>6.9833335049433402E-3</v>
      </c>
      <c r="M924" s="58">
        <v>0.13303998906280476</v>
      </c>
      <c r="N924" s="58">
        <v>6.792663322491542E-2</v>
      </c>
      <c r="O924" s="58">
        <v>0</v>
      </c>
      <c r="P924" s="58">
        <v>0</v>
      </c>
      <c r="Q924" s="58">
        <v>0</v>
      </c>
      <c r="R924" s="58">
        <v>0</v>
      </c>
      <c r="S924" s="58">
        <v>0</v>
      </c>
      <c r="T924" s="58">
        <v>0</v>
      </c>
      <c r="U924" s="58">
        <v>0</v>
      </c>
      <c r="V924" s="58">
        <v>0</v>
      </c>
      <c r="W924" s="58">
        <v>0</v>
      </c>
      <c r="X924" s="58">
        <v>0</v>
      </c>
      <c r="Y924" s="58">
        <v>0</v>
      </c>
      <c r="Z924" s="58">
        <v>0</v>
      </c>
      <c r="AA924" s="58">
        <v>0</v>
      </c>
      <c r="AB924" s="58">
        <v>0</v>
      </c>
      <c r="AC924" s="58">
        <v>0</v>
      </c>
      <c r="AD924" s="58">
        <v>0</v>
      </c>
      <c r="AE924" s="58">
        <v>0</v>
      </c>
      <c r="AF924" s="58">
        <v>0</v>
      </c>
      <c r="AG924" s="58">
        <v>0</v>
      </c>
      <c r="AH924" s="58">
        <v>0</v>
      </c>
      <c r="AI924" s="58">
        <v>0</v>
      </c>
      <c r="AK924" s="64">
        <f t="shared" si="14"/>
        <v>-2.1268406105251058E-2</v>
      </c>
    </row>
    <row r="925" spans="1:37" x14ac:dyDescent="0.25">
      <c r="A925">
        <v>923</v>
      </c>
      <c r="B925" s="1">
        <v>1.17E-2</v>
      </c>
      <c r="C925" s="1">
        <v>4.1455425900486138E-5</v>
      </c>
      <c r="D925" s="58">
        <v>0.13182208835348408</v>
      </c>
      <c r="E925" s="58">
        <v>0.10036488501224593</v>
      </c>
      <c r="F925" s="58">
        <v>0.12513830852731761</v>
      </c>
      <c r="G925" s="58">
        <v>5.9474854661874264E-2</v>
      </c>
      <c r="H925" s="58">
        <v>0.121867324288052</v>
      </c>
      <c r="I925" s="58">
        <v>5.7124166874530362E-2</v>
      </c>
      <c r="J925" s="58">
        <v>0.10183080028952493</v>
      </c>
      <c r="K925" s="58">
        <v>7.5236848785435628E-2</v>
      </c>
      <c r="L925" s="58">
        <v>0.10886602191783863</v>
      </c>
      <c r="M925" s="58">
        <v>0.10371458999913416</v>
      </c>
      <c r="N925" s="58">
        <v>1.4560111290562519E-2</v>
      </c>
      <c r="O925" s="58">
        <v>0</v>
      </c>
      <c r="P925" s="58">
        <v>0</v>
      </c>
      <c r="Q925" s="58">
        <v>0</v>
      </c>
      <c r="R925" s="58">
        <v>0</v>
      </c>
      <c r="S925" s="58">
        <v>0</v>
      </c>
      <c r="T925" s="58">
        <v>0</v>
      </c>
      <c r="U925" s="58">
        <v>0</v>
      </c>
      <c r="V925" s="58">
        <v>0</v>
      </c>
      <c r="W925" s="58">
        <v>0</v>
      </c>
      <c r="X925" s="58">
        <v>0</v>
      </c>
      <c r="Y925" s="58">
        <v>0</v>
      </c>
      <c r="Z925" s="58">
        <v>0</v>
      </c>
      <c r="AA925" s="58">
        <v>0</v>
      </c>
      <c r="AB925" s="58">
        <v>0</v>
      </c>
      <c r="AC925" s="58">
        <v>0</v>
      </c>
      <c r="AD925" s="58">
        <v>0</v>
      </c>
      <c r="AE925" s="58">
        <v>0</v>
      </c>
      <c r="AF925" s="58">
        <v>0</v>
      </c>
      <c r="AG925" s="58">
        <v>0</v>
      </c>
      <c r="AH925" s="58">
        <v>0</v>
      </c>
      <c r="AI925" s="58">
        <v>0</v>
      </c>
      <c r="AK925" s="64">
        <f t="shared" si="14"/>
        <v>3.5431987949133452E-3</v>
      </c>
    </row>
    <row r="926" spans="1:37" x14ac:dyDescent="0.25">
      <c r="A926">
        <v>924</v>
      </c>
      <c r="B926" s="1">
        <v>9.7999999999999997E-3</v>
      </c>
      <c r="C926" s="1">
        <v>-1.135752156039616E-4</v>
      </c>
      <c r="D926" s="58">
        <v>1.7424895687325949E-2</v>
      </c>
      <c r="E926" s="58">
        <v>1.9958519929390989E-2</v>
      </c>
      <c r="F926" s="58">
        <v>0.11321255962432081</v>
      </c>
      <c r="G926" s="58">
        <v>9.564241681316514E-2</v>
      </c>
      <c r="H926" s="58">
        <v>0.1882307436210266</v>
      </c>
      <c r="I926" s="58">
        <v>5.2871167881439897E-2</v>
      </c>
      <c r="J926" s="58">
        <v>3.2004363799229391E-3</v>
      </c>
      <c r="K926" s="58">
        <v>0.11148069482832527</v>
      </c>
      <c r="L926" s="58">
        <v>0.18983775582770554</v>
      </c>
      <c r="M926" s="58">
        <v>6.5385384878363567E-2</v>
      </c>
      <c r="N926" s="58">
        <v>0.14275542452901338</v>
      </c>
      <c r="O926" s="58">
        <v>0</v>
      </c>
      <c r="P926" s="58">
        <v>0</v>
      </c>
      <c r="Q926" s="58">
        <v>0</v>
      </c>
      <c r="R926" s="58">
        <v>0</v>
      </c>
      <c r="S926" s="58">
        <v>0</v>
      </c>
      <c r="T926" s="58">
        <v>0</v>
      </c>
      <c r="U926" s="58">
        <v>0</v>
      </c>
      <c r="V926" s="58">
        <v>0</v>
      </c>
      <c r="W926" s="58">
        <v>0</v>
      </c>
      <c r="X926" s="58">
        <v>0</v>
      </c>
      <c r="Y926" s="58">
        <v>0</v>
      </c>
      <c r="Z926" s="58">
        <v>0</v>
      </c>
      <c r="AA926" s="58">
        <v>0</v>
      </c>
      <c r="AB926" s="58">
        <v>0</v>
      </c>
      <c r="AC926" s="58">
        <v>0</v>
      </c>
      <c r="AD926" s="58">
        <v>0</v>
      </c>
      <c r="AE926" s="58">
        <v>0</v>
      </c>
      <c r="AF926" s="58">
        <v>0</v>
      </c>
      <c r="AG926" s="58">
        <v>0</v>
      </c>
      <c r="AH926" s="58">
        <v>0</v>
      </c>
      <c r="AI926" s="58">
        <v>0</v>
      </c>
      <c r="AK926" s="64">
        <f t="shared" si="14"/>
        <v>-1.158930771468996E-2</v>
      </c>
    </row>
    <row r="927" spans="1:37" x14ac:dyDescent="0.25">
      <c r="A927">
        <v>925</v>
      </c>
      <c r="B927" s="1">
        <v>1.38E-2</v>
      </c>
      <c r="C927" s="1">
        <v>2.6815051756847764E-4</v>
      </c>
      <c r="D927" s="58">
        <v>0.15715440981537984</v>
      </c>
      <c r="E927" s="58">
        <v>0.15032314277260744</v>
      </c>
      <c r="F927" s="58">
        <v>0.10961512782498639</v>
      </c>
      <c r="G927" s="58">
        <v>0.11532036888286619</v>
      </c>
      <c r="H927" s="58">
        <v>4.7332965892879768E-2</v>
      </c>
      <c r="I927" s="58">
        <v>3.0294344537461416E-2</v>
      </c>
      <c r="J927" s="58">
        <v>0.19284274383660979</v>
      </c>
      <c r="K927" s="58">
        <v>4.2665760768213899E-2</v>
      </c>
      <c r="L927" s="58">
        <v>1.5924232453621671E-2</v>
      </c>
      <c r="M927" s="58">
        <v>2.7229897948564976E-2</v>
      </c>
      <c r="N927" s="58">
        <v>0.11129700526680898</v>
      </c>
      <c r="O927" s="58">
        <v>0</v>
      </c>
      <c r="P927" s="58">
        <v>0</v>
      </c>
      <c r="Q927" s="58">
        <v>0</v>
      </c>
      <c r="R927" s="58">
        <v>0</v>
      </c>
      <c r="S927" s="58">
        <v>0</v>
      </c>
      <c r="T927" s="58">
        <v>0</v>
      </c>
      <c r="U927" s="58">
        <v>0</v>
      </c>
      <c r="V927" s="58">
        <v>0</v>
      </c>
      <c r="W927" s="58">
        <v>0</v>
      </c>
      <c r="X927" s="58">
        <v>0</v>
      </c>
      <c r="Y927" s="58">
        <v>0</v>
      </c>
      <c r="Z927" s="58">
        <v>0</v>
      </c>
      <c r="AA927" s="58">
        <v>0</v>
      </c>
      <c r="AB927" s="58">
        <v>0</v>
      </c>
      <c r="AC927" s="58">
        <v>0</v>
      </c>
      <c r="AD927" s="58">
        <v>0</v>
      </c>
      <c r="AE927" s="58">
        <v>0</v>
      </c>
      <c r="AF927" s="58">
        <v>0</v>
      </c>
      <c r="AG927" s="58">
        <v>0</v>
      </c>
      <c r="AH927" s="58">
        <v>0</v>
      </c>
      <c r="AI927" s="58">
        <v>0</v>
      </c>
      <c r="AK927" s="64">
        <f t="shared" si="14"/>
        <v>1.9431196925252005E-2</v>
      </c>
    </row>
    <row r="928" spans="1:37" x14ac:dyDescent="0.25">
      <c r="A928">
        <v>926</v>
      </c>
      <c r="B928" s="1">
        <v>1.2999999999999999E-2</v>
      </c>
      <c r="C928" s="1">
        <v>-1.3527083999934382E-4</v>
      </c>
      <c r="D928" s="58">
        <v>0.17590589054004349</v>
      </c>
      <c r="E928" s="58">
        <v>0.10586359886919418</v>
      </c>
      <c r="F928" s="58">
        <v>0.142647353693311</v>
      </c>
      <c r="G928" s="58">
        <v>2.5285199778939515E-2</v>
      </c>
      <c r="H928" s="58">
        <v>4.0758720356433541E-2</v>
      </c>
      <c r="I928" s="58">
        <v>0.16282597093644244</v>
      </c>
      <c r="J928" s="58">
        <v>1.9369443771833101E-2</v>
      </c>
      <c r="K928" s="58">
        <v>7.8013384902850924E-2</v>
      </c>
      <c r="L928" s="58">
        <v>8.6710170352510121E-2</v>
      </c>
      <c r="M928" s="58">
        <v>2.1222162036984127E-2</v>
      </c>
      <c r="N928" s="58">
        <v>0.14139810476145759</v>
      </c>
      <c r="O928" s="58">
        <v>0</v>
      </c>
      <c r="P928" s="58">
        <v>0</v>
      </c>
      <c r="Q928" s="58">
        <v>0</v>
      </c>
      <c r="R928" s="58">
        <v>0</v>
      </c>
      <c r="S928" s="58">
        <v>0</v>
      </c>
      <c r="T928" s="58">
        <v>0</v>
      </c>
      <c r="U928" s="58">
        <v>0</v>
      </c>
      <c r="V928" s="58">
        <v>0</v>
      </c>
      <c r="W928" s="58">
        <v>0</v>
      </c>
      <c r="X928" s="58">
        <v>0</v>
      </c>
      <c r="Y928" s="58">
        <v>0</v>
      </c>
      <c r="Z928" s="58">
        <v>0</v>
      </c>
      <c r="AA928" s="58">
        <v>0</v>
      </c>
      <c r="AB928" s="58">
        <v>0</v>
      </c>
      <c r="AC928" s="58">
        <v>0</v>
      </c>
      <c r="AD928" s="58">
        <v>0</v>
      </c>
      <c r="AE928" s="58">
        <v>0</v>
      </c>
      <c r="AF928" s="58">
        <v>0</v>
      </c>
      <c r="AG928" s="58">
        <v>0</v>
      </c>
      <c r="AH928" s="58">
        <v>0</v>
      </c>
      <c r="AI928" s="58">
        <v>0</v>
      </c>
      <c r="AK928" s="64">
        <f t="shared" si="14"/>
        <v>-1.0405449230718756E-2</v>
      </c>
    </row>
    <row r="929" spans="1:37" x14ac:dyDescent="0.25">
      <c r="A929">
        <v>927</v>
      </c>
      <c r="B929" s="1">
        <v>1.01E-2</v>
      </c>
      <c r="C929" s="1">
        <v>5.7557496403393547E-6</v>
      </c>
      <c r="D929" s="58">
        <v>0.194056288872301</v>
      </c>
      <c r="E929" s="58">
        <v>5.3886869431084519E-2</v>
      </c>
      <c r="F929" s="58">
        <v>4.2549540343319201E-3</v>
      </c>
      <c r="G929" s="58">
        <v>2.1307098698989703E-2</v>
      </c>
      <c r="H929" s="58">
        <v>0.13125159626427063</v>
      </c>
      <c r="I929" s="58">
        <v>0.14212953303371367</v>
      </c>
      <c r="J929" s="58">
        <v>4.5872419177612707E-2</v>
      </c>
      <c r="K929" s="58">
        <v>3.9272165445788272E-2</v>
      </c>
      <c r="L929" s="58">
        <v>3.3939557883244174E-2</v>
      </c>
      <c r="M929" s="58">
        <v>0.17362054404802371</v>
      </c>
      <c r="N929" s="58">
        <v>0.16040897311063976</v>
      </c>
      <c r="O929" s="58">
        <v>0</v>
      </c>
      <c r="P929" s="58">
        <v>0</v>
      </c>
      <c r="Q929" s="58">
        <v>0</v>
      </c>
      <c r="R929" s="58">
        <v>0</v>
      </c>
      <c r="S929" s="58">
        <v>0</v>
      </c>
      <c r="T929" s="58">
        <v>0</v>
      </c>
      <c r="U929" s="58">
        <v>0</v>
      </c>
      <c r="V929" s="58">
        <v>0</v>
      </c>
      <c r="W929" s="58">
        <v>0</v>
      </c>
      <c r="X929" s="58">
        <v>0</v>
      </c>
      <c r="Y929" s="58">
        <v>0</v>
      </c>
      <c r="Z929" s="58">
        <v>0</v>
      </c>
      <c r="AA929" s="58">
        <v>0</v>
      </c>
      <c r="AB929" s="58">
        <v>0</v>
      </c>
      <c r="AC929" s="58">
        <v>0</v>
      </c>
      <c r="AD929" s="58">
        <v>0</v>
      </c>
      <c r="AE929" s="58">
        <v>0</v>
      </c>
      <c r="AF929" s="58">
        <v>0</v>
      </c>
      <c r="AG929" s="58">
        <v>0</v>
      </c>
      <c r="AH929" s="58">
        <v>0</v>
      </c>
      <c r="AI929" s="58">
        <v>0</v>
      </c>
      <c r="AK929" s="64">
        <f t="shared" si="14"/>
        <v>5.6987620201379748E-4</v>
      </c>
    </row>
    <row r="930" spans="1:37" x14ac:dyDescent="0.25">
      <c r="A930">
        <v>928</v>
      </c>
      <c r="B930" s="1">
        <v>1.1299999999999999E-2</v>
      </c>
      <c r="C930" s="1">
        <v>-2.17947346707604E-5</v>
      </c>
      <c r="D930" s="58">
        <v>5.0550758569546557E-2</v>
      </c>
      <c r="E930" s="58">
        <v>9.0898055456300808E-2</v>
      </c>
      <c r="F930" s="58">
        <v>0.22160994892188898</v>
      </c>
      <c r="G930" s="58">
        <v>1.2372990031965252E-2</v>
      </c>
      <c r="H930" s="58">
        <v>0.15326968962358722</v>
      </c>
      <c r="I930" s="58">
        <v>0.10736137284237394</v>
      </c>
      <c r="J930" s="58">
        <v>8.6240091133989769E-2</v>
      </c>
      <c r="K930" s="58">
        <v>8.0372757856870553E-3</v>
      </c>
      <c r="L930" s="58">
        <v>3.5008264998580103E-3</v>
      </c>
      <c r="M930" s="58">
        <v>3.8644154193697287E-2</v>
      </c>
      <c r="N930" s="58">
        <v>0.22751483694110505</v>
      </c>
      <c r="O930" s="58">
        <v>0</v>
      </c>
      <c r="P930" s="58">
        <v>0</v>
      </c>
      <c r="Q930" s="58">
        <v>0</v>
      </c>
      <c r="R930" s="58">
        <v>0</v>
      </c>
      <c r="S930" s="58">
        <v>0</v>
      </c>
      <c r="T930" s="58">
        <v>0</v>
      </c>
      <c r="U930" s="58">
        <v>0</v>
      </c>
      <c r="V930" s="58">
        <v>0</v>
      </c>
      <c r="W930" s="58">
        <v>0</v>
      </c>
      <c r="X930" s="58">
        <v>0</v>
      </c>
      <c r="Y930" s="58">
        <v>0</v>
      </c>
      <c r="Z930" s="58">
        <v>0</v>
      </c>
      <c r="AA930" s="58">
        <v>0</v>
      </c>
      <c r="AB930" s="58">
        <v>0</v>
      </c>
      <c r="AC930" s="58">
        <v>0</v>
      </c>
      <c r="AD930" s="58">
        <v>0</v>
      </c>
      <c r="AE930" s="58">
        <v>0</v>
      </c>
      <c r="AF930" s="58">
        <v>0</v>
      </c>
      <c r="AG930" s="58">
        <v>0</v>
      </c>
      <c r="AH930" s="58">
        <v>0</v>
      </c>
      <c r="AI930" s="58">
        <v>0</v>
      </c>
      <c r="AK930" s="64">
        <f t="shared" si="14"/>
        <v>-1.9287375814832214E-3</v>
      </c>
    </row>
    <row r="931" spans="1:37" x14ac:dyDescent="0.25">
      <c r="A931">
        <v>929</v>
      </c>
      <c r="B931" s="1">
        <v>1.1900000000000001E-2</v>
      </c>
      <c r="C931" s="1">
        <v>1.4345895679427928E-4</v>
      </c>
      <c r="D931" s="58">
        <v>0.10439716615801957</v>
      </c>
      <c r="E931" s="58">
        <v>0.14767117645589514</v>
      </c>
      <c r="F931" s="58">
        <v>5.3202093129346095E-2</v>
      </c>
      <c r="G931" s="58">
        <v>6.7482765838170436E-2</v>
      </c>
      <c r="H931" s="58">
        <v>0.13693578662448683</v>
      </c>
      <c r="I931" s="58">
        <v>1.5399756353031915E-2</v>
      </c>
      <c r="J931" s="58">
        <v>3.4645749435881078E-2</v>
      </c>
      <c r="K931" s="58">
        <v>9.7096739398173662E-2</v>
      </c>
      <c r="L931" s="58">
        <v>4.0522470346578139E-2</v>
      </c>
      <c r="M931" s="58">
        <v>0.14381035561973954</v>
      </c>
      <c r="N931" s="58">
        <v>0.15883594064067766</v>
      </c>
      <c r="O931" s="58">
        <v>0</v>
      </c>
      <c r="P931" s="58">
        <v>0</v>
      </c>
      <c r="Q931" s="58">
        <v>0</v>
      </c>
      <c r="R931" s="58">
        <v>0</v>
      </c>
      <c r="S931" s="58">
        <v>0</v>
      </c>
      <c r="T931" s="58">
        <v>0</v>
      </c>
      <c r="U931" s="58">
        <v>0</v>
      </c>
      <c r="V931" s="58">
        <v>0</v>
      </c>
      <c r="W931" s="58">
        <v>0</v>
      </c>
      <c r="X931" s="58">
        <v>0</v>
      </c>
      <c r="Y931" s="58">
        <v>0</v>
      </c>
      <c r="Z931" s="58">
        <v>0</v>
      </c>
      <c r="AA931" s="58">
        <v>0</v>
      </c>
      <c r="AB931" s="58">
        <v>0</v>
      </c>
      <c r="AC931" s="58">
        <v>0</v>
      </c>
      <c r="AD931" s="58">
        <v>0</v>
      </c>
      <c r="AE931" s="58">
        <v>0</v>
      </c>
      <c r="AF931" s="58">
        <v>0</v>
      </c>
      <c r="AG931" s="58">
        <v>0</v>
      </c>
      <c r="AH931" s="58">
        <v>0</v>
      </c>
      <c r="AI931" s="58">
        <v>0</v>
      </c>
      <c r="AK931" s="64">
        <f t="shared" si="14"/>
        <v>1.205537452052767E-2</v>
      </c>
    </row>
    <row r="932" spans="1:37" x14ac:dyDescent="0.25">
      <c r="A932">
        <v>930</v>
      </c>
      <c r="B932" s="1">
        <v>1.2800000000000001E-2</v>
      </c>
      <c r="C932" s="1">
        <v>4.29901190114689E-5</v>
      </c>
      <c r="D932" s="58">
        <v>6.7394711957863502E-3</v>
      </c>
      <c r="E932" s="58">
        <v>0.10402852393398422</v>
      </c>
      <c r="F932" s="58">
        <v>0.13036520081773695</v>
      </c>
      <c r="G932" s="58">
        <v>0.10061107044165787</v>
      </c>
      <c r="H932" s="58">
        <v>9.7436850343865927E-2</v>
      </c>
      <c r="I932" s="58">
        <v>0.13859437215076989</v>
      </c>
      <c r="J932" s="58">
        <v>0.1503073603432897</v>
      </c>
      <c r="K932" s="58">
        <v>7.4537314080836817E-2</v>
      </c>
      <c r="L932" s="58">
        <v>8.9608894871990516E-2</v>
      </c>
      <c r="M932" s="58">
        <v>2.8751041593995028E-2</v>
      </c>
      <c r="N932" s="58">
        <v>7.9019900226086584E-2</v>
      </c>
      <c r="O932" s="58">
        <v>0</v>
      </c>
      <c r="P932" s="58">
        <v>0</v>
      </c>
      <c r="Q932" s="58">
        <v>0</v>
      </c>
      <c r="R932" s="58">
        <v>0</v>
      </c>
      <c r="S932" s="58">
        <v>0</v>
      </c>
      <c r="T932" s="58">
        <v>0</v>
      </c>
      <c r="U932" s="58">
        <v>0</v>
      </c>
      <c r="V932" s="58">
        <v>0</v>
      </c>
      <c r="W932" s="58">
        <v>0</v>
      </c>
      <c r="X932" s="58">
        <v>0</v>
      </c>
      <c r="Y932" s="58">
        <v>0</v>
      </c>
      <c r="Z932" s="58">
        <v>0</v>
      </c>
      <c r="AA932" s="58">
        <v>0</v>
      </c>
      <c r="AB932" s="58">
        <v>0</v>
      </c>
      <c r="AC932" s="58">
        <v>0</v>
      </c>
      <c r="AD932" s="58">
        <v>0</v>
      </c>
      <c r="AE932" s="58">
        <v>0</v>
      </c>
      <c r="AF932" s="58">
        <v>0</v>
      </c>
      <c r="AG932" s="58">
        <v>0</v>
      </c>
      <c r="AH932" s="58">
        <v>0</v>
      </c>
      <c r="AI932" s="58">
        <v>0</v>
      </c>
      <c r="AK932" s="64">
        <f t="shared" si="14"/>
        <v>3.3586030477710076E-3</v>
      </c>
    </row>
    <row r="933" spans="1:37" x14ac:dyDescent="0.25">
      <c r="A933">
        <v>931</v>
      </c>
      <c r="B933" s="1">
        <v>1.0200000000000001E-2</v>
      </c>
      <c r="C933" s="1">
        <v>-1.4941549593455269E-4</v>
      </c>
      <c r="D933" s="58">
        <v>9.9208829385391856E-2</v>
      </c>
      <c r="E933" s="58">
        <v>3.1858155410483875E-2</v>
      </c>
      <c r="F933" s="58">
        <v>0.13076873678087819</v>
      </c>
      <c r="G933" s="58">
        <v>0.11018246468224376</v>
      </c>
      <c r="H933" s="58">
        <v>3.8862591420145138E-3</v>
      </c>
      <c r="I933" s="58">
        <v>0.15672049401732674</v>
      </c>
      <c r="J933" s="58">
        <v>1.3246497067038363E-3</v>
      </c>
      <c r="K933" s="58">
        <v>5.6783215322009223E-2</v>
      </c>
      <c r="L933" s="58">
        <v>0.157507629005849</v>
      </c>
      <c r="M933" s="58">
        <v>0.13633677103162808</v>
      </c>
      <c r="N933" s="58">
        <v>0.11542279551547092</v>
      </c>
      <c r="O933" s="58">
        <v>0</v>
      </c>
      <c r="P933" s="58">
        <v>0</v>
      </c>
      <c r="Q933" s="58">
        <v>0</v>
      </c>
      <c r="R933" s="58">
        <v>0</v>
      </c>
      <c r="S933" s="58">
        <v>0</v>
      </c>
      <c r="T933" s="58">
        <v>0</v>
      </c>
      <c r="U933" s="58">
        <v>0</v>
      </c>
      <c r="V933" s="58">
        <v>0</v>
      </c>
      <c r="W933" s="58">
        <v>0</v>
      </c>
      <c r="X933" s="58">
        <v>0</v>
      </c>
      <c r="Y933" s="58">
        <v>0</v>
      </c>
      <c r="Z933" s="58">
        <v>0</v>
      </c>
      <c r="AA933" s="58">
        <v>0</v>
      </c>
      <c r="AB933" s="58">
        <v>0</v>
      </c>
      <c r="AC933" s="58">
        <v>0</v>
      </c>
      <c r="AD933" s="58">
        <v>0</v>
      </c>
      <c r="AE933" s="58">
        <v>0</v>
      </c>
      <c r="AF933" s="58">
        <v>0</v>
      </c>
      <c r="AG933" s="58">
        <v>0</v>
      </c>
      <c r="AH933" s="58">
        <v>0</v>
      </c>
      <c r="AI933" s="58">
        <v>0</v>
      </c>
      <c r="AK933" s="64">
        <f t="shared" si="14"/>
        <v>-1.4648578032799283E-2</v>
      </c>
    </row>
    <row r="934" spans="1:37" x14ac:dyDescent="0.25">
      <c r="A934">
        <v>932</v>
      </c>
      <c r="B934" s="1">
        <v>1.26E-2</v>
      </c>
      <c r="C934" s="1">
        <v>-5.2966020897336061E-5</v>
      </c>
      <c r="D934" s="58">
        <v>4.7014738204475666E-2</v>
      </c>
      <c r="E934" s="58">
        <v>0.11749738719232565</v>
      </c>
      <c r="F934" s="58">
        <v>1.699539987999452E-2</v>
      </c>
      <c r="G934" s="58">
        <v>6.9882206703578031E-2</v>
      </c>
      <c r="H934" s="58">
        <v>8.0691064012683E-2</v>
      </c>
      <c r="I934" s="58">
        <v>0.15975681374351017</v>
      </c>
      <c r="J934" s="58">
        <v>4.3037094747172431E-3</v>
      </c>
      <c r="K934" s="58">
        <v>0.14831774292561686</v>
      </c>
      <c r="L934" s="58">
        <v>0.13829033070260091</v>
      </c>
      <c r="M934" s="58">
        <v>0.10399777161008776</v>
      </c>
      <c r="N934" s="58">
        <v>0.11325283555041021</v>
      </c>
      <c r="O934" s="58">
        <v>0</v>
      </c>
      <c r="P934" s="58">
        <v>0</v>
      </c>
      <c r="Q934" s="58">
        <v>0</v>
      </c>
      <c r="R934" s="58">
        <v>0</v>
      </c>
      <c r="S934" s="58">
        <v>0</v>
      </c>
      <c r="T934" s="58">
        <v>0</v>
      </c>
      <c r="U934" s="58">
        <v>0</v>
      </c>
      <c r="V934" s="58">
        <v>0</v>
      </c>
      <c r="W934" s="58">
        <v>0</v>
      </c>
      <c r="X934" s="58">
        <v>0</v>
      </c>
      <c r="Y934" s="58">
        <v>0</v>
      </c>
      <c r="Z934" s="58">
        <v>0</v>
      </c>
      <c r="AA934" s="58">
        <v>0</v>
      </c>
      <c r="AB934" s="58">
        <v>0</v>
      </c>
      <c r="AC934" s="58">
        <v>0</v>
      </c>
      <c r="AD934" s="58">
        <v>0</v>
      </c>
      <c r="AE934" s="58">
        <v>0</v>
      </c>
      <c r="AF934" s="58">
        <v>0</v>
      </c>
      <c r="AG934" s="58">
        <v>0</v>
      </c>
      <c r="AH934" s="58">
        <v>0</v>
      </c>
      <c r="AI934" s="58">
        <v>0</v>
      </c>
      <c r="AK934" s="64">
        <f t="shared" si="14"/>
        <v>-4.2036524521695288E-3</v>
      </c>
    </row>
    <row r="935" spans="1:37" x14ac:dyDescent="0.25">
      <c r="A935">
        <v>933</v>
      </c>
      <c r="B935" s="1">
        <v>9.9000000000000008E-3</v>
      </c>
      <c r="C935" s="1">
        <v>1.5034437442715487E-4</v>
      </c>
      <c r="D935" s="58">
        <v>2.3791216445372021E-2</v>
      </c>
      <c r="E935" s="58">
        <v>8.5457360889281977E-2</v>
      </c>
      <c r="F935" s="58">
        <v>6.8917776850093482E-2</v>
      </c>
      <c r="G935" s="58">
        <v>6.8300562588082037E-2</v>
      </c>
      <c r="H935" s="58">
        <v>0.12243452361228145</v>
      </c>
      <c r="I935" s="58">
        <v>6.3080811507135182E-2</v>
      </c>
      <c r="J935" s="58">
        <v>0.10771780174630029</v>
      </c>
      <c r="K935" s="58">
        <v>6.5769118328879564E-2</v>
      </c>
      <c r="L935" s="58">
        <v>9.7740543919786219E-2</v>
      </c>
      <c r="M935" s="58">
        <v>0.14746717263352188</v>
      </c>
      <c r="N935" s="58">
        <v>0.1493231114792658</v>
      </c>
      <c r="O935" s="58">
        <v>0</v>
      </c>
      <c r="P935" s="58">
        <v>0</v>
      </c>
      <c r="Q935" s="58">
        <v>0</v>
      </c>
      <c r="R935" s="58">
        <v>0</v>
      </c>
      <c r="S935" s="58">
        <v>0</v>
      </c>
      <c r="T935" s="58">
        <v>0</v>
      </c>
      <c r="U935" s="58">
        <v>0</v>
      </c>
      <c r="V935" s="58">
        <v>0</v>
      </c>
      <c r="W935" s="58">
        <v>0</v>
      </c>
      <c r="X935" s="58">
        <v>0</v>
      </c>
      <c r="Y935" s="58">
        <v>0</v>
      </c>
      <c r="Z935" s="58">
        <v>0</v>
      </c>
      <c r="AA935" s="58">
        <v>0</v>
      </c>
      <c r="AB935" s="58">
        <v>0</v>
      </c>
      <c r="AC935" s="58">
        <v>0</v>
      </c>
      <c r="AD935" s="58">
        <v>0</v>
      </c>
      <c r="AE935" s="58">
        <v>0</v>
      </c>
      <c r="AF935" s="58">
        <v>0</v>
      </c>
      <c r="AG935" s="58">
        <v>0</v>
      </c>
      <c r="AH935" s="58">
        <v>0</v>
      </c>
      <c r="AI935" s="58">
        <v>0</v>
      </c>
      <c r="AK935" s="64">
        <f t="shared" si="14"/>
        <v>1.518630044718736E-2</v>
      </c>
    </row>
    <row r="936" spans="1:37" x14ac:dyDescent="0.25">
      <c r="A936">
        <v>934</v>
      </c>
      <c r="B936" s="1">
        <v>1.1599999999999999E-2</v>
      </c>
      <c r="C936" s="1">
        <v>-8.1273720039106849E-5</v>
      </c>
      <c r="D936" s="58">
        <v>9.9160962462431529E-2</v>
      </c>
      <c r="E936" s="58">
        <v>2.9727275150663205E-2</v>
      </c>
      <c r="F936" s="58">
        <v>0.12877177377432017</v>
      </c>
      <c r="G936" s="58">
        <v>0.16915134598017564</v>
      </c>
      <c r="H936" s="58">
        <v>6.1172128334439413E-2</v>
      </c>
      <c r="I936" s="58">
        <v>0.17595854790331472</v>
      </c>
      <c r="J936" s="58">
        <v>7.9538341222281608E-2</v>
      </c>
      <c r="K936" s="58">
        <v>1.4661525611266433E-2</v>
      </c>
      <c r="L936" s="58">
        <v>8.4942658394273118E-2</v>
      </c>
      <c r="M936" s="58">
        <v>9.3099937165334865E-2</v>
      </c>
      <c r="N936" s="58">
        <v>6.3815504001499324E-2</v>
      </c>
      <c r="O936" s="58">
        <v>0</v>
      </c>
      <c r="P936" s="58">
        <v>0</v>
      </c>
      <c r="Q936" s="58">
        <v>0</v>
      </c>
      <c r="R936" s="58">
        <v>0</v>
      </c>
      <c r="S936" s="58">
        <v>0</v>
      </c>
      <c r="T936" s="58">
        <v>0</v>
      </c>
      <c r="U936" s="58">
        <v>0</v>
      </c>
      <c r="V936" s="58">
        <v>0</v>
      </c>
      <c r="W936" s="58">
        <v>0</v>
      </c>
      <c r="X936" s="58">
        <v>0</v>
      </c>
      <c r="Y936" s="58">
        <v>0</v>
      </c>
      <c r="Z936" s="58">
        <v>0</v>
      </c>
      <c r="AA936" s="58">
        <v>0</v>
      </c>
      <c r="AB936" s="58">
        <v>0</v>
      </c>
      <c r="AC936" s="58">
        <v>0</v>
      </c>
      <c r="AD936" s="58">
        <v>0</v>
      </c>
      <c r="AE936" s="58">
        <v>0</v>
      </c>
      <c r="AF936" s="58">
        <v>0</v>
      </c>
      <c r="AG936" s="58">
        <v>0</v>
      </c>
      <c r="AH936" s="58">
        <v>0</v>
      </c>
      <c r="AI936" s="58">
        <v>0</v>
      </c>
      <c r="AK936" s="64">
        <f t="shared" si="14"/>
        <v>-7.0063551757850737E-3</v>
      </c>
    </row>
    <row r="937" spans="1:37" x14ac:dyDescent="0.25">
      <c r="A937">
        <v>935</v>
      </c>
      <c r="B937" s="1">
        <v>1.0699999999999999E-2</v>
      </c>
      <c r="C937" s="1">
        <v>-2.552189228206512E-4</v>
      </c>
      <c r="D937" s="58">
        <v>0.14244462125908663</v>
      </c>
      <c r="E937" s="58">
        <v>9.8992845584810617E-4</v>
      </c>
      <c r="F937" s="58">
        <v>5.6000778653484094E-2</v>
      </c>
      <c r="G937" s="58">
        <v>9.0998064594599332E-2</v>
      </c>
      <c r="H937" s="58">
        <v>4.0305306950792943E-2</v>
      </c>
      <c r="I937" s="58">
        <v>0.15378669010322579</v>
      </c>
      <c r="J937" s="58">
        <v>3.412365062960148E-2</v>
      </c>
      <c r="K937" s="58">
        <v>0.10840973337631363</v>
      </c>
      <c r="L937" s="58">
        <v>0.12300105973541135</v>
      </c>
      <c r="M937" s="58">
        <v>0.14586343138951044</v>
      </c>
      <c r="N937" s="58">
        <v>0.10407673485212594</v>
      </c>
      <c r="O937" s="58">
        <v>0</v>
      </c>
      <c r="P937" s="58">
        <v>0</v>
      </c>
      <c r="Q937" s="58">
        <v>0</v>
      </c>
      <c r="R937" s="58">
        <v>0</v>
      </c>
      <c r="S937" s="58">
        <v>0</v>
      </c>
      <c r="T937" s="58">
        <v>0</v>
      </c>
      <c r="U937" s="58">
        <v>0</v>
      </c>
      <c r="V937" s="58">
        <v>0</v>
      </c>
      <c r="W937" s="58">
        <v>0</v>
      </c>
      <c r="X937" s="58">
        <v>0</v>
      </c>
      <c r="Y937" s="58">
        <v>0</v>
      </c>
      <c r="Z937" s="58">
        <v>0</v>
      </c>
      <c r="AA937" s="58">
        <v>0</v>
      </c>
      <c r="AB937" s="58">
        <v>0</v>
      </c>
      <c r="AC937" s="58">
        <v>0</v>
      </c>
      <c r="AD937" s="58">
        <v>0</v>
      </c>
      <c r="AE937" s="58">
        <v>0</v>
      </c>
      <c r="AF937" s="58">
        <v>0</v>
      </c>
      <c r="AG937" s="58">
        <v>0</v>
      </c>
      <c r="AH937" s="58">
        <v>0</v>
      </c>
      <c r="AI937" s="58">
        <v>0</v>
      </c>
      <c r="AK937" s="64">
        <f t="shared" si="14"/>
        <v>-2.3852235777630956E-2</v>
      </c>
    </row>
    <row r="938" spans="1:37" x14ac:dyDescent="0.25">
      <c r="A938">
        <v>936</v>
      </c>
      <c r="B938" s="1">
        <v>1.06E-2</v>
      </c>
      <c r="C938" s="1">
        <v>2.5392892267996786E-4</v>
      </c>
      <c r="D938" s="58">
        <v>0.1777950222153768</v>
      </c>
      <c r="E938" s="58">
        <v>4.8434076180990805E-2</v>
      </c>
      <c r="F938" s="58">
        <v>3.842231429162507E-2</v>
      </c>
      <c r="G938" s="58">
        <v>7.3200528731666603E-2</v>
      </c>
      <c r="H938" s="58">
        <v>0.1336368365556681</v>
      </c>
      <c r="I938" s="58">
        <v>9.4767679994234993E-2</v>
      </c>
      <c r="J938" s="58">
        <v>0.14105287084266699</v>
      </c>
      <c r="K938" s="58">
        <v>5.7677782983628981E-3</v>
      </c>
      <c r="L938" s="58">
        <v>0.15482195915360192</v>
      </c>
      <c r="M938" s="58">
        <v>3.2167264839051787E-2</v>
      </c>
      <c r="N938" s="58">
        <v>9.9933668896753938E-2</v>
      </c>
      <c r="O938" s="58">
        <v>0</v>
      </c>
      <c r="P938" s="58">
        <v>0</v>
      </c>
      <c r="Q938" s="58">
        <v>0</v>
      </c>
      <c r="R938" s="58">
        <v>0</v>
      </c>
      <c r="S938" s="58">
        <v>0</v>
      </c>
      <c r="T938" s="58">
        <v>0</v>
      </c>
      <c r="U938" s="58">
        <v>0</v>
      </c>
      <c r="V938" s="58">
        <v>0</v>
      </c>
      <c r="W938" s="58">
        <v>0</v>
      </c>
      <c r="X938" s="58">
        <v>0</v>
      </c>
      <c r="Y938" s="58">
        <v>0</v>
      </c>
      <c r="Z938" s="58">
        <v>0</v>
      </c>
      <c r="AA938" s="58">
        <v>0</v>
      </c>
      <c r="AB938" s="58">
        <v>0</v>
      </c>
      <c r="AC938" s="58">
        <v>0</v>
      </c>
      <c r="AD938" s="58">
        <v>0</v>
      </c>
      <c r="AE938" s="58">
        <v>0</v>
      </c>
      <c r="AF938" s="58">
        <v>0</v>
      </c>
      <c r="AG938" s="58">
        <v>0</v>
      </c>
      <c r="AH938" s="58">
        <v>0</v>
      </c>
      <c r="AI938" s="58">
        <v>0</v>
      </c>
      <c r="AK938" s="64">
        <f t="shared" si="14"/>
        <v>2.3955558743393193E-2</v>
      </c>
    </row>
    <row r="939" spans="1:37" x14ac:dyDescent="0.25">
      <c r="A939">
        <v>937</v>
      </c>
      <c r="B939" s="1">
        <v>1.2E-2</v>
      </c>
      <c r="C939" s="1">
        <v>4.6023203189096489E-4</v>
      </c>
      <c r="D939" s="58">
        <v>0.1324605676204372</v>
      </c>
      <c r="E939" s="58">
        <v>0.16922067841583069</v>
      </c>
      <c r="F939" s="58">
        <v>1.1300073566788815E-2</v>
      </c>
      <c r="G939" s="58">
        <v>9.1323847146528261E-2</v>
      </c>
      <c r="H939" s="58">
        <v>5.0820487142888726E-2</v>
      </c>
      <c r="I939" s="58">
        <v>9.6618345364746575E-2</v>
      </c>
      <c r="J939" s="58">
        <v>7.7979226493291066E-3</v>
      </c>
      <c r="K939" s="58">
        <v>3.9130501056088025E-3</v>
      </c>
      <c r="L939" s="58">
        <v>0.15785594792127272</v>
      </c>
      <c r="M939" s="58">
        <v>9.8114972862600458E-2</v>
      </c>
      <c r="N939" s="58">
        <v>0.18057410720396866</v>
      </c>
      <c r="O939" s="58">
        <v>0</v>
      </c>
      <c r="P939" s="58">
        <v>0</v>
      </c>
      <c r="Q939" s="58">
        <v>0</v>
      </c>
      <c r="R939" s="58">
        <v>0</v>
      </c>
      <c r="S939" s="58">
        <v>0</v>
      </c>
      <c r="T939" s="58">
        <v>0</v>
      </c>
      <c r="U939" s="58">
        <v>0</v>
      </c>
      <c r="V939" s="58">
        <v>0</v>
      </c>
      <c r="W939" s="58">
        <v>0</v>
      </c>
      <c r="X939" s="58">
        <v>0</v>
      </c>
      <c r="Y939" s="58">
        <v>0</v>
      </c>
      <c r="Z939" s="58">
        <v>0</v>
      </c>
      <c r="AA939" s="58">
        <v>0</v>
      </c>
      <c r="AB939" s="58">
        <v>0</v>
      </c>
      <c r="AC939" s="58">
        <v>0</v>
      </c>
      <c r="AD939" s="58">
        <v>0</v>
      </c>
      <c r="AE939" s="58">
        <v>0</v>
      </c>
      <c r="AF939" s="58">
        <v>0</v>
      </c>
      <c r="AG939" s="58">
        <v>0</v>
      </c>
      <c r="AH939" s="58">
        <v>0</v>
      </c>
      <c r="AI939" s="58">
        <v>0</v>
      </c>
      <c r="AK939" s="64">
        <f t="shared" si="14"/>
        <v>3.8352669324247073E-2</v>
      </c>
    </row>
    <row r="940" spans="1:37" x14ac:dyDescent="0.25">
      <c r="A940">
        <v>938</v>
      </c>
      <c r="B940" s="1">
        <v>1.35E-2</v>
      </c>
      <c r="C940" s="1">
        <v>-2.4689394962710399E-4</v>
      </c>
      <c r="D940" s="58">
        <v>0.19460384061043257</v>
      </c>
      <c r="E940" s="58">
        <v>3.8003696834510985E-2</v>
      </c>
      <c r="F940" s="58">
        <v>6.2708042778431223E-3</v>
      </c>
      <c r="G940" s="58">
        <v>9.5692704197328282E-2</v>
      </c>
      <c r="H940" s="58">
        <v>9.1710205434494152E-2</v>
      </c>
      <c r="I940" s="58">
        <v>5.9995036040410663E-2</v>
      </c>
      <c r="J940" s="58">
        <v>0.13145887741681292</v>
      </c>
      <c r="K940" s="58">
        <v>0.21219926794454025</v>
      </c>
      <c r="L940" s="58">
        <v>7.4081585062631961E-2</v>
      </c>
      <c r="M940" s="58">
        <v>2.7888850763978348E-4</v>
      </c>
      <c r="N940" s="58">
        <v>9.5705093673355571E-2</v>
      </c>
      <c r="O940" s="58">
        <v>0</v>
      </c>
      <c r="P940" s="58">
        <v>0</v>
      </c>
      <c r="Q940" s="58">
        <v>0</v>
      </c>
      <c r="R940" s="58">
        <v>0</v>
      </c>
      <c r="S940" s="58">
        <v>0</v>
      </c>
      <c r="T940" s="58">
        <v>0</v>
      </c>
      <c r="U940" s="58">
        <v>0</v>
      </c>
      <c r="V940" s="58">
        <v>0</v>
      </c>
      <c r="W940" s="58">
        <v>0</v>
      </c>
      <c r="X940" s="58">
        <v>0</v>
      </c>
      <c r="Y940" s="58">
        <v>0</v>
      </c>
      <c r="Z940" s="58">
        <v>0</v>
      </c>
      <c r="AA940" s="58">
        <v>0</v>
      </c>
      <c r="AB940" s="58">
        <v>0</v>
      </c>
      <c r="AC940" s="58">
        <v>0</v>
      </c>
      <c r="AD940" s="58">
        <v>0</v>
      </c>
      <c r="AE940" s="58">
        <v>0</v>
      </c>
      <c r="AF940" s="58">
        <v>0</v>
      </c>
      <c r="AG940" s="58">
        <v>0</v>
      </c>
      <c r="AH940" s="58">
        <v>0</v>
      </c>
      <c r="AI940" s="58">
        <v>0</v>
      </c>
      <c r="AK940" s="64">
        <f t="shared" si="14"/>
        <v>-1.8288440713118814E-2</v>
      </c>
    </row>
    <row r="941" spans="1:37" x14ac:dyDescent="0.25">
      <c r="A941">
        <v>939</v>
      </c>
      <c r="B941" s="1">
        <v>1.3599999999999999E-2</v>
      </c>
      <c r="C941" s="1">
        <v>1.7463330252369207E-4</v>
      </c>
      <c r="D941" s="58">
        <v>9.153319405450018E-2</v>
      </c>
      <c r="E941" s="58">
        <v>0.13943270173786146</v>
      </c>
      <c r="F941" s="58">
        <v>4.9074035149586463E-2</v>
      </c>
      <c r="G941" s="58">
        <v>0.15804652626916049</v>
      </c>
      <c r="H941" s="58">
        <v>0.14812273689636257</v>
      </c>
      <c r="I941" s="58">
        <v>0.15575966836831714</v>
      </c>
      <c r="J941" s="58">
        <v>1.4809576932419466E-2</v>
      </c>
      <c r="K941" s="58">
        <v>4.8835124916897593E-2</v>
      </c>
      <c r="L941" s="58">
        <v>0.13958291107983259</v>
      </c>
      <c r="M941" s="58">
        <v>2.7985506879772092E-2</v>
      </c>
      <c r="N941" s="58">
        <v>2.6818017715289955E-2</v>
      </c>
      <c r="O941" s="58">
        <v>0</v>
      </c>
      <c r="P941" s="58">
        <v>0</v>
      </c>
      <c r="Q941" s="58">
        <v>0</v>
      </c>
      <c r="R941" s="58">
        <v>0</v>
      </c>
      <c r="S941" s="58">
        <v>0</v>
      </c>
      <c r="T941" s="58">
        <v>0</v>
      </c>
      <c r="U941" s="58">
        <v>0</v>
      </c>
      <c r="V941" s="58">
        <v>0</v>
      </c>
      <c r="W941" s="58">
        <v>0</v>
      </c>
      <c r="X941" s="58">
        <v>0</v>
      </c>
      <c r="Y941" s="58">
        <v>0</v>
      </c>
      <c r="Z941" s="58">
        <v>0</v>
      </c>
      <c r="AA941" s="58">
        <v>0</v>
      </c>
      <c r="AB941" s="58">
        <v>0</v>
      </c>
      <c r="AC941" s="58">
        <v>0</v>
      </c>
      <c r="AD941" s="58">
        <v>0</v>
      </c>
      <c r="AE941" s="58">
        <v>0</v>
      </c>
      <c r="AF941" s="58">
        <v>0</v>
      </c>
      <c r="AG941" s="58">
        <v>0</v>
      </c>
      <c r="AH941" s="58">
        <v>0</v>
      </c>
      <c r="AI941" s="58">
        <v>0</v>
      </c>
      <c r="AK941" s="64">
        <f t="shared" si="14"/>
        <v>1.2840684009095006E-2</v>
      </c>
    </row>
    <row r="942" spans="1:37" x14ac:dyDescent="0.25">
      <c r="A942">
        <v>940</v>
      </c>
      <c r="B942" s="1">
        <v>1.21E-2</v>
      </c>
      <c r="C942" s="1">
        <v>-5.0858641332420716E-5</v>
      </c>
      <c r="D942" s="58">
        <v>0.16822029758728346</v>
      </c>
      <c r="E942" s="58">
        <v>0.10128800386840148</v>
      </c>
      <c r="F942" s="58">
        <v>3.3262044909387847E-2</v>
      </c>
      <c r="G942" s="58">
        <v>0.13480180236709088</v>
      </c>
      <c r="H942" s="58">
        <v>6.5137728420575344E-2</v>
      </c>
      <c r="I942" s="58">
        <v>5.1740428730583932E-2</v>
      </c>
      <c r="J942" s="58">
        <v>5.8507534493452071E-2</v>
      </c>
      <c r="K942" s="58">
        <v>0.11715866091251763</v>
      </c>
      <c r="L942" s="58">
        <v>1.1867255316239871E-2</v>
      </c>
      <c r="M942" s="58">
        <v>0.20149494952524061</v>
      </c>
      <c r="N942" s="58">
        <v>5.652129386922685E-2</v>
      </c>
      <c r="O942" s="58">
        <v>0</v>
      </c>
      <c r="P942" s="58">
        <v>0</v>
      </c>
      <c r="Q942" s="58">
        <v>0</v>
      </c>
      <c r="R942" s="58">
        <v>0</v>
      </c>
      <c r="S942" s="58">
        <v>0</v>
      </c>
      <c r="T942" s="58">
        <v>0</v>
      </c>
      <c r="U942" s="58">
        <v>0</v>
      </c>
      <c r="V942" s="58">
        <v>0</v>
      </c>
      <c r="W942" s="58">
        <v>0</v>
      </c>
      <c r="X942" s="58">
        <v>0</v>
      </c>
      <c r="Y942" s="58">
        <v>0</v>
      </c>
      <c r="Z942" s="58">
        <v>0</v>
      </c>
      <c r="AA942" s="58">
        <v>0</v>
      </c>
      <c r="AB942" s="58">
        <v>0</v>
      </c>
      <c r="AC942" s="58">
        <v>0</v>
      </c>
      <c r="AD942" s="58">
        <v>0</v>
      </c>
      <c r="AE942" s="58">
        <v>0</v>
      </c>
      <c r="AF942" s="58">
        <v>0</v>
      </c>
      <c r="AG942" s="58">
        <v>0</v>
      </c>
      <c r="AH942" s="58">
        <v>0</v>
      </c>
      <c r="AI942" s="58">
        <v>0</v>
      </c>
      <c r="AK942" s="64">
        <f t="shared" si="14"/>
        <v>-4.2031934985471671E-3</v>
      </c>
    </row>
    <row r="943" spans="1:37" x14ac:dyDescent="0.25">
      <c r="A943">
        <v>941</v>
      </c>
      <c r="B943" s="1">
        <v>1.12E-2</v>
      </c>
      <c r="C943" s="1">
        <v>5.7622738181798787E-5</v>
      </c>
      <c r="D943" s="58">
        <v>6.7449577227382082E-2</v>
      </c>
      <c r="E943" s="58">
        <v>4.3768628191533335E-2</v>
      </c>
      <c r="F943" s="58">
        <v>0.11215744076963639</v>
      </c>
      <c r="G943" s="58">
        <v>0.14192214365778633</v>
      </c>
      <c r="H943" s="58">
        <v>7.550880179561216E-2</v>
      </c>
      <c r="I943" s="58">
        <v>0.14157239011359588</v>
      </c>
      <c r="J943" s="58">
        <v>0.14725755262890378</v>
      </c>
      <c r="K943" s="58">
        <v>1.1347718213987513E-2</v>
      </c>
      <c r="L943" s="58">
        <v>6.5225913876476513E-2</v>
      </c>
      <c r="M943" s="58">
        <v>7.8258610675861609E-2</v>
      </c>
      <c r="N943" s="58">
        <v>0.11553122284922455</v>
      </c>
      <c r="O943" s="58">
        <v>0</v>
      </c>
      <c r="P943" s="58">
        <v>0</v>
      </c>
      <c r="Q943" s="58">
        <v>0</v>
      </c>
      <c r="R943" s="58">
        <v>0</v>
      </c>
      <c r="S943" s="58">
        <v>0</v>
      </c>
      <c r="T943" s="58">
        <v>0</v>
      </c>
      <c r="U943" s="58">
        <v>0</v>
      </c>
      <c r="V943" s="58">
        <v>0</v>
      </c>
      <c r="W943" s="58">
        <v>0</v>
      </c>
      <c r="X943" s="58">
        <v>0</v>
      </c>
      <c r="Y943" s="58">
        <v>0</v>
      </c>
      <c r="Z943" s="58">
        <v>0</v>
      </c>
      <c r="AA943" s="58">
        <v>0</v>
      </c>
      <c r="AB943" s="58">
        <v>0</v>
      </c>
      <c r="AC943" s="58">
        <v>0</v>
      </c>
      <c r="AD943" s="58">
        <v>0</v>
      </c>
      <c r="AE943" s="58">
        <v>0</v>
      </c>
      <c r="AF943" s="58">
        <v>0</v>
      </c>
      <c r="AG943" s="58">
        <v>0</v>
      </c>
      <c r="AH943" s="58">
        <v>0</v>
      </c>
      <c r="AI943" s="58">
        <v>0</v>
      </c>
      <c r="AK943" s="64">
        <f t="shared" si="14"/>
        <v>5.144887337660606E-3</v>
      </c>
    </row>
    <row r="944" spans="1:37" x14ac:dyDescent="0.25">
      <c r="A944">
        <v>942</v>
      </c>
      <c r="B944" s="1">
        <v>1.2E-2</v>
      </c>
      <c r="C944" s="1">
        <v>5.5375884227531971E-5</v>
      </c>
      <c r="D944" s="58">
        <v>0.10845811868004591</v>
      </c>
      <c r="E944" s="58">
        <v>6.7585877324190038E-2</v>
      </c>
      <c r="F944" s="58">
        <v>3.1025146356903933E-2</v>
      </c>
      <c r="G944" s="58">
        <v>0.19214958171975713</v>
      </c>
      <c r="H944" s="58">
        <v>0.19931928873000682</v>
      </c>
      <c r="I944" s="58">
        <v>9.0110409244910525E-2</v>
      </c>
      <c r="J944" s="58">
        <v>1.4216754321367001E-2</v>
      </c>
      <c r="K944" s="58">
        <v>6.9045054997715585E-2</v>
      </c>
      <c r="L944" s="58">
        <v>0.11559436969654682</v>
      </c>
      <c r="M944" s="58">
        <v>5.1361684732550712E-2</v>
      </c>
      <c r="N944" s="58">
        <v>6.1133714196005544E-2</v>
      </c>
      <c r="O944" s="58">
        <v>0</v>
      </c>
      <c r="P944" s="58">
        <v>0</v>
      </c>
      <c r="Q944" s="58">
        <v>0</v>
      </c>
      <c r="R944" s="58">
        <v>0</v>
      </c>
      <c r="S944" s="58">
        <v>0</v>
      </c>
      <c r="T944" s="58">
        <v>0</v>
      </c>
      <c r="U944" s="58">
        <v>0</v>
      </c>
      <c r="V944" s="58">
        <v>0</v>
      </c>
      <c r="W944" s="58">
        <v>0</v>
      </c>
      <c r="X944" s="58">
        <v>0</v>
      </c>
      <c r="Y944" s="58">
        <v>0</v>
      </c>
      <c r="Z944" s="58">
        <v>0</v>
      </c>
      <c r="AA944" s="58">
        <v>0</v>
      </c>
      <c r="AB944" s="58">
        <v>0</v>
      </c>
      <c r="AC944" s="58">
        <v>0</v>
      </c>
      <c r="AD944" s="58">
        <v>0</v>
      </c>
      <c r="AE944" s="58">
        <v>0</v>
      </c>
      <c r="AF944" s="58">
        <v>0</v>
      </c>
      <c r="AG944" s="58">
        <v>0</v>
      </c>
      <c r="AH944" s="58">
        <v>0</v>
      </c>
      <c r="AI944" s="58">
        <v>0</v>
      </c>
      <c r="AK944" s="64">
        <f t="shared" si="14"/>
        <v>4.6146570189609971E-3</v>
      </c>
    </row>
    <row r="945" spans="1:37" x14ac:dyDescent="0.25">
      <c r="A945">
        <v>943</v>
      </c>
      <c r="B945" s="1">
        <v>1.35E-2</v>
      </c>
      <c r="C945" s="1">
        <v>4.0030244798928275E-5</v>
      </c>
      <c r="D945" s="58">
        <v>7.5465486726414122E-2</v>
      </c>
      <c r="E945" s="58">
        <v>0.14569083731996785</v>
      </c>
      <c r="F945" s="58">
        <v>0.14208687045976565</v>
      </c>
      <c r="G945" s="58">
        <v>8.163934539675384E-2</v>
      </c>
      <c r="H945" s="58">
        <v>9.097252773164427E-2</v>
      </c>
      <c r="I945" s="58">
        <v>6.3801085210589137E-2</v>
      </c>
      <c r="J945" s="58">
        <v>8.515516963044413E-2</v>
      </c>
      <c r="K945" s="58">
        <v>0.11286675922083771</v>
      </c>
      <c r="L945" s="58">
        <v>0.10896269823706653</v>
      </c>
      <c r="M945" s="58">
        <v>2.4295735460817657E-2</v>
      </c>
      <c r="N945" s="58">
        <v>6.9063484605699305E-2</v>
      </c>
      <c r="O945" s="58">
        <v>0</v>
      </c>
      <c r="P945" s="58">
        <v>0</v>
      </c>
      <c r="Q945" s="58">
        <v>0</v>
      </c>
      <c r="R945" s="58">
        <v>0</v>
      </c>
      <c r="S945" s="58">
        <v>0</v>
      </c>
      <c r="T945" s="58">
        <v>0</v>
      </c>
      <c r="U945" s="58">
        <v>0</v>
      </c>
      <c r="V945" s="58">
        <v>0</v>
      </c>
      <c r="W945" s="58">
        <v>0</v>
      </c>
      <c r="X945" s="58">
        <v>0</v>
      </c>
      <c r="Y945" s="58">
        <v>0</v>
      </c>
      <c r="Z945" s="58">
        <v>0</v>
      </c>
      <c r="AA945" s="58">
        <v>0</v>
      </c>
      <c r="AB945" s="58">
        <v>0</v>
      </c>
      <c r="AC945" s="58">
        <v>0</v>
      </c>
      <c r="AD945" s="58">
        <v>0</v>
      </c>
      <c r="AE945" s="58">
        <v>0</v>
      </c>
      <c r="AF945" s="58">
        <v>0</v>
      </c>
      <c r="AG945" s="58">
        <v>0</v>
      </c>
      <c r="AH945" s="58">
        <v>0</v>
      </c>
      <c r="AI945" s="58">
        <v>0</v>
      </c>
      <c r="AK945" s="64">
        <f t="shared" si="14"/>
        <v>2.9652033184391314E-3</v>
      </c>
    </row>
    <row r="946" spans="1:37" x14ac:dyDescent="0.25">
      <c r="A946">
        <v>944</v>
      </c>
      <c r="B946" s="1">
        <v>1.37E-2</v>
      </c>
      <c r="C946" s="1">
        <v>-4.9684801934930185E-5</v>
      </c>
      <c r="D946" s="58">
        <v>0.13520005165888246</v>
      </c>
      <c r="E946" s="58">
        <v>0.1109360999619738</v>
      </c>
      <c r="F946" s="58">
        <v>7.6557550272412553E-2</v>
      </c>
      <c r="G946" s="58">
        <v>0.13747319762442103</v>
      </c>
      <c r="H946" s="58">
        <v>0.12963670602822094</v>
      </c>
      <c r="I946" s="58">
        <v>5.8160671617522405E-2</v>
      </c>
      <c r="J946" s="58">
        <v>9.4644653281726665E-2</v>
      </c>
      <c r="K946" s="58">
        <v>0.12232688509665748</v>
      </c>
      <c r="L946" s="58">
        <v>1.1468547610711394E-2</v>
      </c>
      <c r="M946" s="58">
        <v>4.146281610245043E-2</v>
      </c>
      <c r="N946" s="58">
        <v>8.2132820745020832E-2</v>
      </c>
      <c r="O946" s="58">
        <v>0</v>
      </c>
      <c r="P946" s="58">
        <v>0</v>
      </c>
      <c r="Q946" s="58">
        <v>0</v>
      </c>
      <c r="R946" s="58">
        <v>0</v>
      </c>
      <c r="S946" s="58">
        <v>0</v>
      </c>
      <c r="T946" s="58">
        <v>0</v>
      </c>
      <c r="U946" s="58">
        <v>0</v>
      </c>
      <c r="V946" s="58">
        <v>0</v>
      </c>
      <c r="W946" s="58">
        <v>0</v>
      </c>
      <c r="X946" s="58">
        <v>0</v>
      </c>
      <c r="Y946" s="58">
        <v>0</v>
      </c>
      <c r="Z946" s="58">
        <v>0</v>
      </c>
      <c r="AA946" s="58">
        <v>0</v>
      </c>
      <c r="AB946" s="58">
        <v>0</v>
      </c>
      <c r="AC946" s="58">
        <v>0</v>
      </c>
      <c r="AD946" s="58">
        <v>0</v>
      </c>
      <c r="AE946" s="58">
        <v>0</v>
      </c>
      <c r="AF946" s="58">
        <v>0</v>
      </c>
      <c r="AG946" s="58">
        <v>0</v>
      </c>
      <c r="AH946" s="58">
        <v>0</v>
      </c>
      <c r="AI946" s="58">
        <v>0</v>
      </c>
      <c r="AK946" s="64">
        <f t="shared" si="14"/>
        <v>-3.6266278784620573E-3</v>
      </c>
    </row>
    <row r="947" spans="1:37" x14ac:dyDescent="0.25">
      <c r="A947">
        <v>945</v>
      </c>
      <c r="B947" s="1">
        <v>1.09E-2</v>
      </c>
      <c r="C947" s="1">
        <v>4.6784726571719407E-5</v>
      </c>
      <c r="D947" s="58">
        <v>0.12723190158074291</v>
      </c>
      <c r="E947" s="58">
        <v>4.6953897817584071E-2</v>
      </c>
      <c r="F947" s="58">
        <v>0.17067624606615431</v>
      </c>
      <c r="G947" s="58">
        <v>0.12697103454527417</v>
      </c>
      <c r="H947" s="58">
        <v>1.3982851174383068E-2</v>
      </c>
      <c r="I947" s="58">
        <v>9.9683612968074403E-2</v>
      </c>
      <c r="J947" s="58">
        <v>0.10706412900195081</v>
      </c>
      <c r="K947" s="58">
        <v>1.9069269516302119E-2</v>
      </c>
      <c r="L947" s="58">
        <v>0.16252958371535697</v>
      </c>
      <c r="M947" s="58">
        <v>3.6704121497817453E-2</v>
      </c>
      <c r="N947" s="58">
        <v>8.9133352116359726E-2</v>
      </c>
      <c r="O947" s="58">
        <v>0</v>
      </c>
      <c r="P947" s="58">
        <v>0</v>
      </c>
      <c r="Q947" s="58">
        <v>0</v>
      </c>
      <c r="R947" s="58">
        <v>0</v>
      </c>
      <c r="S947" s="58">
        <v>0</v>
      </c>
      <c r="T947" s="58">
        <v>0</v>
      </c>
      <c r="U947" s="58">
        <v>0</v>
      </c>
      <c r="V947" s="58">
        <v>0</v>
      </c>
      <c r="W947" s="58">
        <v>0</v>
      </c>
      <c r="X947" s="58">
        <v>0</v>
      </c>
      <c r="Y947" s="58">
        <v>0</v>
      </c>
      <c r="Z947" s="58">
        <v>0</v>
      </c>
      <c r="AA947" s="58">
        <v>0</v>
      </c>
      <c r="AB947" s="58">
        <v>0</v>
      </c>
      <c r="AC947" s="58">
        <v>0</v>
      </c>
      <c r="AD947" s="58">
        <v>0</v>
      </c>
      <c r="AE947" s="58">
        <v>0</v>
      </c>
      <c r="AF947" s="58">
        <v>0</v>
      </c>
      <c r="AG947" s="58">
        <v>0</v>
      </c>
      <c r="AH947" s="58">
        <v>0</v>
      </c>
      <c r="AI947" s="58">
        <v>0</v>
      </c>
      <c r="AK947" s="64">
        <f t="shared" si="14"/>
        <v>4.2921767496990285E-3</v>
      </c>
    </row>
    <row r="948" spans="1:37" x14ac:dyDescent="0.25">
      <c r="A948">
        <v>946</v>
      </c>
      <c r="B948" s="1">
        <v>1.35E-2</v>
      </c>
      <c r="C948" s="1">
        <v>9.4853455679513865E-5</v>
      </c>
      <c r="D948" s="58">
        <v>5.9004212763470683E-2</v>
      </c>
      <c r="E948" s="58">
        <v>0.17736257181036832</v>
      </c>
      <c r="F948" s="58">
        <v>5.4922906059485604E-2</v>
      </c>
      <c r="G948" s="58">
        <v>9.5434253470879915E-2</v>
      </c>
      <c r="H948" s="58">
        <v>0.10527478483787864</v>
      </c>
      <c r="I948" s="58">
        <v>3.2650810354608664E-2</v>
      </c>
      <c r="J948" s="58">
        <v>2.343085596351669E-2</v>
      </c>
      <c r="K948" s="58">
        <v>0.14590451365854895</v>
      </c>
      <c r="L948" s="58">
        <v>8.7323016408972845E-2</v>
      </c>
      <c r="M948" s="58">
        <v>0.15866259469980001</v>
      </c>
      <c r="N948" s="58">
        <v>6.0029479972469581E-2</v>
      </c>
      <c r="O948" s="58">
        <v>0</v>
      </c>
      <c r="P948" s="58">
        <v>0</v>
      </c>
      <c r="Q948" s="58">
        <v>0</v>
      </c>
      <c r="R948" s="58">
        <v>0</v>
      </c>
      <c r="S948" s="58">
        <v>0</v>
      </c>
      <c r="T948" s="58">
        <v>0</v>
      </c>
      <c r="U948" s="58">
        <v>0</v>
      </c>
      <c r="V948" s="58">
        <v>0</v>
      </c>
      <c r="W948" s="58">
        <v>0</v>
      </c>
      <c r="X948" s="58">
        <v>0</v>
      </c>
      <c r="Y948" s="58">
        <v>0</v>
      </c>
      <c r="Z948" s="58">
        <v>0</v>
      </c>
      <c r="AA948" s="58">
        <v>0</v>
      </c>
      <c r="AB948" s="58">
        <v>0</v>
      </c>
      <c r="AC948" s="58">
        <v>0</v>
      </c>
      <c r="AD948" s="58">
        <v>0</v>
      </c>
      <c r="AE948" s="58">
        <v>0</v>
      </c>
      <c r="AF948" s="58">
        <v>0</v>
      </c>
      <c r="AG948" s="58">
        <v>0</v>
      </c>
      <c r="AH948" s="58">
        <v>0</v>
      </c>
      <c r="AI948" s="58">
        <v>0</v>
      </c>
      <c r="AK948" s="64">
        <f t="shared" si="14"/>
        <v>7.0261819021862123E-3</v>
      </c>
    </row>
    <row r="949" spans="1:37" x14ac:dyDescent="0.25">
      <c r="A949">
        <v>947</v>
      </c>
      <c r="B949" s="1">
        <v>1.38E-2</v>
      </c>
      <c r="C949" s="1">
        <v>-1.0032204572085389E-4</v>
      </c>
      <c r="D949" s="58">
        <v>0.11325028139885122</v>
      </c>
      <c r="E949" s="58">
        <v>0.1009399241528942</v>
      </c>
      <c r="F949" s="58">
        <v>0.129677571161776</v>
      </c>
      <c r="G949" s="58">
        <v>0.13061269707133905</v>
      </c>
      <c r="H949" s="58">
        <v>1.1388236782359567E-2</v>
      </c>
      <c r="I949" s="58">
        <v>6.03131038871529E-2</v>
      </c>
      <c r="J949" s="58">
        <v>0.1498066657957989</v>
      </c>
      <c r="K949" s="58">
        <v>0.14846181716169471</v>
      </c>
      <c r="L949" s="58">
        <v>7.7108291884231295E-2</v>
      </c>
      <c r="M949" s="58">
        <v>1.6201193616139076E-2</v>
      </c>
      <c r="N949" s="58">
        <v>6.2240217087763262E-2</v>
      </c>
      <c r="O949" s="58">
        <v>0</v>
      </c>
      <c r="P949" s="58">
        <v>0</v>
      </c>
      <c r="Q949" s="58">
        <v>0</v>
      </c>
      <c r="R949" s="58">
        <v>0</v>
      </c>
      <c r="S949" s="58">
        <v>0</v>
      </c>
      <c r="T949" s="58">
        <v>0</v>
      </c>
      <c r="U949" s="58">
        <v>0</v>
      </c>
      <c r="V949" s="58">
        <v>0</v>
      </c>
      <c r="W949" s="58">
        <v>0</v>
      </c>
      <c r="X949" s="58">
        <v>0</v>
      </c>
      <c r="Y949" s="58">
        <v>0</v>
      </c>
      <c r="Z949" s="58">
        <v>0</v>
      </c>
      <c r="AA949" s="58">
        <v>0</v>
      </c>
      <c r="AB949" s="58">
        <v>0</v>
      </c>
      <c r="AC949" s="58">
        <v>0</v>
      </c>
      <c r="AD949" s="58">
        <v>0</v>
      </c>
      <c r="AE949" s="58">
        <v>0</v>
      </c>
      <c r="AF949" s="58">
        <v>0</v>
      </c>
      <c r="AG949" s="58">
        <v>0</v>
      </c>
      <c r="AH949" s="58">
        <v>0</v>
      </c>
      <c r="AI949" s="58">
        <v>0</v>
      </c>
      <c r="AK949" s="64">
        <f t="shared" si="14"/>
        <v>-7.2697134580328908E-3</v>
      </c>
    </row>
    <row r="950" spans="1:37" x14ac:dyDescent="0.25">
      <c r="A950">
        <v>948</v>
      </c>
      <c r="B950" s="1">
        <v>1.47E-2</v>
      </c>
      <c r="C950" s="1">
        <v>2.8262724072787007E-4</v>
      </c>
      <c r="D950" s="58">
        <v>0.16930434247131737</v>
      </c>
      <c r="E950" s="58">
        <v>0.16653485512666388</v>
      </c>
      <c r="F950" s="58">
        <v>6.2216606182112763E-2</v>
      </c>
      <c r="G950" s="58">
        <v>0.12499664541740654</v>
      </c>
      <c r="H950" s="58">
        <v>3.6067656425983257E-3</v>
      </c>
      <c r="I950" s="58">
        <v>0.14390150168558327</v>
      </c>
      <c r="J950" s="58">
        <v>0.12811338658887561</v>
      </c>
      <c r="K950" s="58">
        <v>4.400643474606851E-2</v>
      </c>
      <c r="L950" s="58">
        <v>0.13641022059769431</v>
      </c>
      <c r="M950" s="58">
        <v>1.2023670739123202E-2</v>
      </c>
      <c r="N950" s="58">
        <v>8.8855708025561368E-3</v>
      </c>
      <c r="O950" s="58">
        <v>0</v>
      </c>
      <c r="P950" s="58">
        <v>0</v>
      </c>
      <c r="Q950" s="58">
        <v>0</v>
      </c>
      <c r="R950" s="58">
        <v>0</v>
      </c>
      <c r="S950" s="58">
        <v>0</v>
      </c>
      <c r="T950" s="58">
        <v>0</v>
      </c>
      <c r="U950" s="58">
        <v>0</v>
      </c>
      <c r="V950" s="58">
        <v>0</v>
      </c>
      <c r="W950" s="58">
        <v>0</v>
      </c>
      <c r="X950" s="58">
        <v>0</v>
      </c>
      <c r="Y950" s="58">
        <v>0</v>
      </c>
      <c r="Z950" s="58">
        <v>0</v>
      </c>
      <c r="AA950" s="58">
        <v>0</v>
      </c>
      <c r="AB950" s="58">
        <v>0</v>
      </c>
      <c r="AC950" s="58">
        <v>0</v>
      </c>
      <c r="AD950" s="58">
        <v>0</v>
      </c>
      <c r="AE950" s="58">
        <v>0</v>
      </c>
      <c r="AF950" s="58">
        <v>0</v>
      </c>
      <c r="AG950" s="58">
        <v>0</v>
      </c>
      <c r="AH950" s="58">
        <v>0</v>
      </c>
      <c r="AI950" s="58">
        <v>0</v>
      </c>
      <c r="AK950" s="64">
        <f t="shared" si="14"/>
        <v>1.9226342906657829E-2</v>
      </c>
    </row>
    <row r="951" spans="1:37" x14ac:dyDescent="0.25">
      <c r="A951">
        <v>949</v>
      </c>
      <c r="B951" s="1">
        <v>1.34E-2</v>
      </c>
      <c r="C951" s="1">
        <v>3.7280063564316051E-7</v>
      </c>
      <c r="D951" s="58">
        <v>0.1449166508168086</v>
      </c>
      <c r="E951" s="58">
        <v>0.10483940229115488</v>
      </c>
      <c r="F951" s="58">
        <v>6.4602450003041753E-2</v>
      </c>
      <c r="G951" s="58">
        <v>0.11225522124294049</v>
      </c>
      <c r="H951" s="58">
        <v>4.8491669285599684E-2</v>
      </c>
      <c r="I951" s="58">
        <v>0.13048400591895015</v>
      </c>
      <c r="J951" s="58">
        <v>0.13138027956060819</v>
      </c>
      <c r="K951" s="58">
        <v>9.38829605644807E-2</v>
      </c>
      <c r="L951" s="58">
        <v>4.3828244835413366E-2</v>
      </c>
      <c r="M951" s="58">
        <v>3.7467744043118936E-2</v>
      </c>
      <c r="N951" s="58">
        <v>8.7851371437883338E-2</v>
      </c>
      <c r="O951" s="58">
        <v>0</v>
      </c>
      <c r="P951" s="58">
        <v>0</v>
      </c>
      <c r="Q951" s="58">
        <v>0</v>
      </c>
      <c r="R951" s="58">
        <v>0</v>
      </c>
      <c r="S951" s="58">
        <v>0</v>
      </c>
      <c r="T951" s="58">
        <v>0</v>
      </c>
      <c r="U951" s="58">
        <v>0</v>
      </c>
      <c r="V951" s="58">
        <v>0</v>
      </c>
      <c r="W951" s="58">
        <v>0</v>
      </c>
      <c r="X951" s="58">
        <v>0</v>
      </c>
      <c r="Y951" s="58">
        <v>0</v>
      </c>
      <c r="Z951" s="58">
        <v>0</v>
      </c>
      <c r="AA951" s="58">
        <v>0</v>
      </c>
      <c r="AB951" s="58">
        <v>0</v>
      </c>
      <c r="AC951" s="58">
        <v>0</v>
      </c>
      <c r="AD951" s="58">
        <v>0</v>
      </c>
      <c r="AE951" s="58">
        <v>0</v>
      </c>
      <c r="AF951" s="58">
        <v>0</v>
      </c>
      <c r="AG951" s="58">
        <v>0</v>
      </c>
      <c r="AH951" s="58">
        <v>0</v>
      </c>
      <c r="AI951" s="58">
        <v>0</v>
      </c>
      <c r="AK951" s="64">
        <f t="shared" si="14"/>
        <v>2.7820942958444812E-5</v>
      </c>
    </row>
    <row r="952" spans="1:37" x14ac:dyDescent="0.25">
      <c r="A952">
        <v>950</v>
      </c>
      <c r="B952" s="1">
        <v>1.37E-2</v>
      </c>
      <c r="C952" s="1">
        <v>7.4965700994963883E-5</v>
      </c>
      <c r="D952" s="58">
        <v>3.1461236932290915E-2</v>
      </c>
      <c r="E952" s="58">
        <v>0.16007973998665911</v>
      </c>
      <c r="F952" s="58">
        <v>9.8648066544018628E-2</v>
      </c>
      <c r="G952" s="58">
        <v>2.0227371968174673E-2</v>
      </c>
      <c r="H952" s="58">
        <v>0.14329501063347111</v>
      </c>
      <c r="I952" s="58">
        <v>5.5085933346695162E-2</v>
      </c>
      <c r="J952" s="58">
        <v>9.8957342259821723E-2</v>
      </c>
      <c r="K952" s="58">
        <v>0.15746578254965005</v>
      </c>
      <c r="L952" s="58">
        <v>0.15638714411655177</v>
      </c>
      <c r="M952" s="58">
        <v>5.1775192012755794E-2</v>
      </c>
      <c r="N952" s="58">
        <v>2.6617179649911105E-2</v>
      </c>
      <c r="O952" s="58">
        <v>0</v>
      </c>
      <c r="P952" s="58">
        <v>0</v>
      </c>
      <c r="Q952" s="58">
        <v>0</v>
      </c>
      <c r="R952" s="58">
        <v>0</v>
      </c>
      <c r="S952" s="58">
        <v>0</v>
      </c>
      <c r="T952" s="58">
        <v>0</v>
      </c>
      <c r="U952" s="58">
        <v>0</v>
      </c>
      <c r="V952" s="58">
        <v>0</v>
      </c>
      <c r="W952" s="58">
        <v>0</v>
      </c>
      <c r="X952" s="58">
        <v>0</v>
      </c>
      <c r="Y952" s="58">
        <v>0</v>
      </c>
      <c r="Z952" s="58">
        <v>0</v>
      </c>
      <c r="AA952" s="58">
        <v>0</v>
      </c>
      <c r="AB952" s="58">
        <v>0</v>
      </c>
      <c r="AC952" s="58">
        <v>0</v>
      </c>
      <c r="AD952" s="58">
        <v>0</v>
      </c>
      <c r="AE952" s="58">
        <v>0</v>
      </c>
      <c r="AF952" s="58">
        <v>0</v>
      </c>
      <c r="AG952" s="58">
        <v>0</v>
      </c>
      <c r="AH952" s="58">
        <v>0</v>
      </c>
      <c r="AI952" s="58">
        <v>0</v>
      </c>
      <c r="AK952" s="64">
        <f t="shared" si="14"/>
        <v>5.4719489777345903E-3</v>
      </c>
    </row>
    <row r="953" spans="1:37" x14ac:dyDescent="0.25">
      <c r="A953">
        <v>951</v>
      </c>
      <c r="B953" s="1">
        <v>1.2200000000000001E-2</v>
      </c>
      <c r="C953" s="1">
        <v>5.0675857770174854E-5</v>
      </c>
      <c r="D953" s="58">
        <v>0.15591713620584816</v>
      </c>
      <c r="E953" s="58">
        <v>0.12888994569781487</v>
      </c>
      <c r="F953" s="58">
        <v>0.13102158618244394</v>
      </c>
      <c r="G953" s="58">
        <v>2.8617577458309677E-2</v>
      </c>
      <c r="H953" s="58">
        <v>0.12190433179027997</v>
      </c>
      <c r="I953" s="58">
        <v>0.13255603258523169</v>
      </c>
      <c r="J953" s="58">
        <v>3.2221674838601722E-2</v>
      </c>
      <c r="K953" s="58">
        <v>2.4000287485837955E-2</v>
      </c>
      <c r="L953" s="58">
        <v>7.8631115104341329E-2</v>
      </c>
      <c r="M953" s="58">
        <v>0.14154776870901917</v>
      </c>
      <c r="N953" s="58">
        <v>2.4692543942271609E-2</v>
      </c>
      <c r="O953" s="58">
        <v>0</v>
      </c>
      <c r="P953" s="58">
        <v>0</v>
      </c>
      <c r="Q953" s="58">
        <v>0</v>
      </c>
      <c r="R953" s="58">
        <v>0</v>
      </c>
      <c r="S953" s="58">
        <v>0</v>
      </c>
      <c r="T953" s="58">
        <v>0</v>
      </c>
      <c r="U953" s="58">
        <v>0</v>
      </c>
      <c r="V953" s="58">
        <v>0</v>
      </c>
      <c r="W953" s="58">
        <v>0</v>
      </c>
      <c r="X953" s="58">
        <v>0</v>
      </c>
      <c r="Y953" s="58">
        <v>0</v>
      </c>
      <c r="Z953" s="58">
        <v>0</v>
      </c>
      <c r="AA953" s="58">
        <v>0</v>
      </c>
      <c r="AB953" s="58">
        <v>0</v>
      </c>
      <c r="AC953" s="58">
        <v>0</v>
      </c>
      <c r="AD953" s="58">
        <v>0</v>
      </c>
      <c r="AE953" s="58">
        <v>0</v>
      </c>
      <c r="AF953" s="58">
        <v>0</v>
      </c>
      <c r="AG953" s="58">
        <v>0</v>
      </c>
      <c r="AH953" s="58">
        <v>0</v>
      </c>
      <c r="AI953" s="58">
        <v>0</v>
      </c>
      <c r="AK953" s="64">
        <f t="shared" si="14"/>
        <v>4.1537588336208898E-3</v>
      </c>
    </row>
    <row r="954" spans="1:37" x14ac:dyDescent="0.25">
      <c r="A954">
        <v>952</v>
      </c>
      <c r="B954" s="1">
        <v>1.52E-2</v>
      </c>
      <c r="C954" s="1">
        <v>-2.6789560296275746E-5</v>
      </c>
      <c r="D954" s="58">
        <v>0.10756968016786207</v>
      </c>
      <c r="E954" s="58">
        <v>0.16745576661889486</v>
      </c>
      <c r="F954" s="58">
        <v>0.16460074935605559</v>
      </c>
      <c r="G954" s="58">
        <v>9.2872236817261727E-2</v>
      </c>
      <c r="H954" s="58">
        <v>2.2685674870924705E-3</v>
      </c>
      <c r="I954" s="58">
        <v>0.144842777577605</v>
      </c>
      <c r="J954" s="58">
        <v>0.12694193609961393</v>
      </c>
      <c r="K954" s="58">
        <v>8.3759884271745536E-2</v>
      </c>
      <c r="L954" s="58">
        <v>2.5277783825570783E-2</v>
      </c>
      <c r="M954" s="58">
        <v>8.3662416838547263E-2</v>
      </c>
      <c r="N954" s="58">
        <v>7.482009397506772E-4</v>
      </c>
      <c r="O954" s="58">
        <v>0</v>
      </c>
      <c r="P954" s="58">
        <v>0</v>
      </c>
      <c r="Q954" s="58">
        <v>0</v>
      </c>
      <c r="R954" s="58">
        <v>0</v>
      </c>
      <c r="S954" s="58">
        <v>0</v>
      </c>
      <c r="T954" s="58">
        <v>0</v>
      </c>
      <c r="U954" s="58">
        <v>0</v>
      </c>
      <c r="V954" s="58">
        <v>0</v>
      </c>
      <c r="W954" s="58">
        <v>0</v>
      </c>
      <c r="X954" s="58">
        <v>0</v>
      </c>
      <c r="Y954" s="58">
        <v>0</v>
      </c>
      <c r="Z954" s="58">
        <v>0</v>
      </c>
      <c r="AA954" s="58">
        <v>0</v>
      </c>
      <c r="AB954" s="58">
        <v>0</v>
      </c>
      <c r="AC954" s="58">
        <v>0</v>
      </c>
      <c r="AD954" s="58">
        <v>0</v>
      </c>
      <c r="AE954" s="58">
        <v>0</v>
      </c>
      <c r="AF954" s="58">
        <v>0</v>
      </c>
      <c r="AG954" s="58">
        <v>0</v>
      </c>
      <c r="AH954" s="58">
        <v>0</v>
      </c>
      <c r="AI954" s="58">
        <v>0</v>
      </c>
      <c r="AK954" s="64">
        <f t="shared" si="14"/>
        <v>-1.7624710721234043E-3</v>
      </c>
    </row>
    <row r="955" spans="1:37" x14ac:dyDescent="0.25">
      <c r="A955">
        <v>953</v>
      </c>
      <c r="B955" s="1">
        <v>1.2500000000000001E-2</v>
      </c>
      <c r="C955" s="1">
        <v>1.1911788504707208E-4</v>
      </c>
      <c r="D955" s="58">
        <v>3.4971448980845553E-2</v>
      </c>
      <c r="E955" s="58">
        <v>0.13285441351413751</v>
      </c>
      <c r="F955" s="58">
        <v>8.8476174961738735E-2</v>
      </c>
      <c r="G955" s="58">
        <v>1.8678612632463246E-2</v>
      </c>
      <c r="H955" s="58">
        <v>0.13621899691847469</v>
      </c>
      <c r="I955" s="58">
        <v>0.1555276509906513</v>
      </c>
      <c r="J955" s="58">
        <v>9.7872392269818947E-2</v>
      </c>
      <c r="K955" s="58">
        <v>7.1839263007376808E-2</v>
      </c>
      <c r="L955" s="58">
        <v>0.13081015674624055</v>
      </c>
      <c r="M955" s="58">
        <v>6.9711062674531962E-2</v>
      </c>
      <c r="N955" s="58">
        <v>6.3039827303720486E-2</v>
      </c>
      <c r="O955" s="58">
        <v>0</v>
      </c>
      <c r="P955" s="58">
        <v>0</v>
      </c>
      <c r="Q955" s="58">
        <v>0</v>
      </c>
      <c r="R955" s="58">
        <v>0</v>
      </c>
      <c r="S955" s="58">
        <v>0</v>
      </c>
      <c r="T955" s="58">
        <v>0</v>
      </c>
      <c r="U955" s="58">
        <v>0</v>
      </c>
      <c r="V955" s="58">
        <v>0</v>
      </c>
      <c r="W955" s="58">
        <v>0</v>
      </c>
      <c r="X955" s="58">
        <v>0</v>
      </c>
      <c r="Y955" s="58">
        <v>0</v>
      </c>
      <c r="Z955" s="58">
        <v>0</v>
      </c>
      <c r="AA955" s="58">
        <v>0</v>
      </c>
      <c r="AB955" s="58">
        <v>0</v>
      </c>
      <c r="AC955" s="58">
        <v>0</v>
      </c>
      <c r="AD955" s="58">
        <v>0</v>
      </c>
      <c r="AE955" s="58">
        <v>0</v>
      </c>
      <c r="AF955" s="58">
        <v>0</v>
      </c>
      <c r="AG955" s="58">
        <v>0</v>
      </c>
      <c r="AH955" s="58">
        <v>0</v>
      </c>
      <c r="AI955" s="58">
        <v>0</v>
      </c>
      <c r="AK955" s="64">
        <f t="shared" si="14"/>
        <v>9.5294308037657659E-3</v>
      </c>
    </row>
    <row r="956" spans="1:37" x14ac:dyDescent="0.25">
      <c r="A956">
        <v>954</v>
      </c>
      <c r="B956" s="1">
        <v>1.49E-2</v>
      </c>
      <c r="C956" s="1">
        <v>7.751905373220853E-5</v>
      </c>
      <c r="D956" s="58">
        <v>0.18441894224358554</v>
      </c>
      <c r="E956" s="58">
        <v>0.19464506596193146</v>
      </c>
      <c r="F956" s="58">
        <v>0.14631892915703396</v>
      </c>
      <c r="G956" s="58">
        <v>2.196430345694729E-2</v>
      </c>
      <c r="H956" s="58">
        <v>0.11433820460108851</v>
      </c>
      <c r="I956" s="58">
        <v>0.13084342376704336</v>
      </c>
      <c r="J956" s="58">
        <v>1.9593625353543843E-2</v>
      </c>
      <c r="K956" s="58">
        <v>3.3014281371338716E-2</v>
      </c>
      <c r="L956" s="58">
        <v>2.188560119841218E-2</v>
      </c>
      <c r="M956" s="58">
        <v>0.10747186620678835</v>
      </c>
      <c r="N956" s="58">
        <v>2.5505756682286773E-2</v>
      </c>
      <c r="O956" s="58">
        <v>0</v>
      </c>
      <c r="P956" s="58">
        <v>0</v>
      </c>
      <c r="Q956" s="58">
        <v>0</v>
      </c>
      <c r="R956" s="58">
        <v>0</v>
      </c>
      <c r="S956" s="58">
        <v>0</v>
      </c>
      <c r="T956" s="58">
        <v>0</v>
      </c>
      <c r="U956" s="58">
        <v>0</v>
      </c>
      <c r="V956" s="58">
        <v>0</v>
      </c>
      <c r="W956" s="58">
        <v>0</v>
      </c>
      <c r="X956" s="58">
        <v>0</v>
      </c>
      <c r="Y956" s="58">
        <v>0</v>
      </c>
      <c r="Z956" s="58">
        <v>0</v>
      </c>
      <c r="AA956" s="58">
        <v>0</v>
      </c>
      <c r="AB956" s="58">
        <v>0</v>
      </c>
      <c r="AC956" s="58">
        <v>0</v>
      </c>
      <c r="AD956" s="58">
        <v>0</v>
      </c>
      <c r="AE956" s="58">
        <v>0</v>
      </c>
      <c r="AF956" s="58">
        <v>0</v>
      </c>
      <c r="AG956" s="58">
        <v>0</v>
      </c>
      <c r="AH956" s="58">
        <v>0</v>
      </c>
      <c r="AI956" s="58">
        <v>0</v>
      </c>
      <c r="AK956" s="64">
        <f t="shared" si="14"/>
        <v>5.2026210558529214E-3</v>
      </c>
    </row>
    <row r="957" spans="1:37" x14ac:dyDescent="0.25">
      <c r="A957">
        <v>955</v>
      </c>
      <c r="B957" s="1">
        <v>1.18E-2</v>
      </c>
      <c r="C957" s="1">
        <v>-2.1492522223931894E-4</v>
      </c>
      <c r="D957" s="58">
        <v>0.16236783359708332</v>
      </c>
      <c r="E957" s="58">
        <v>2.6147935428640853E-2</v>
      </c>
      <c r="F957" s="58">
        <v>0.12164220885622704</v>
      </c>
      <c r="G957" s="58">
        <v>7.0909812597520369E-2</v>
      </c>
      <c r="H957" s="58">
        <v>9.6002469700522577E-2</v>
      </c>
      <c r="I957" s="58">
        <v>0.16900240275096257</v>
      </c>
      <c r="J957" s="58">
        <v>0.10725584451229256</v>
      </c>
      <c r="K957" s="58">
        <v>5.5991588639941199E-2</v>
      </c>
      <c r="L957" s="58">
        <v>4.1957029209068124E-2</v>
      </c>
      <c r="M957" s="58">
        <v>0.10003096112992912</v>
      </c>
      <c r="N957" s="58">
        <v>4.8691913577812343E-2</v>
      </c>
      <c r="O957" s="58">
        <v>0</v>
      </c>
      <c r="P957" s="58">
        <v>0</v>
      </c>
      <c r="Q957" s="58">
        <v>0</v>
      </c>
      <c r="R957" s="58">
        <v>0</v>
      </c>
      <c r="S957" s="58">
        <v>0</v>
      </c>
      <c r="T957" s="58">
        <v>0</v>
      </c>
      <c r="U957" s="58">
        <v>0</v>
      </c>
      <c r="V957" s="58">
        <v>0</v>
      </c>
      <c r="W957" s="58">
        <v>0</v>
      </c>
      <c r="X957" s="58">
        <v>0</v>
      </c>
      <c r="Y957" s="58">
        <v>0</v>
      </c>
      <c r="Z957" s="58">
        <v>0</v>
      </c>
      <c r="AA957" s="58">
        <v>0</v>
      </c>
      <c r="AB957" s="58">
        <v>0</v>
      </c>
      <c r="AC957" s="58">
        <v>0</v>
      </c>
      <c r="AD957" s="58">
        <v>0</v>
      </c>
      <c r="AE957" s="58">
        <v>0</v>
      </c>
      <c r="AF957" s="58">
        <v>0</v>
      </c>
      <c r="AG957" s="58">
        <v>0</v>
      </c>
      <c r="AH957" s="58">
        <v>0</v>
      </c>
      <c r="AI957" s="58">
        <v>0</v>
      </c>
      <c r="AK957" s="64">
        <f t="shared" si="14"/>
        <v>-1.8214001884688046E-2</v>
      </c>
    </row>
    <row r="958" spans="1:37" x14ac:dyDescent="0.25">
      <c r="A958">
        <v>956</v>
      </c>
      <c r="B958" s="1">
        <v>1.34E-2</v>
      </c>
      <c r="C958" s="1">
        <v>1.6747657866599935E-4</v>
      </c>
      <c r="D958" s="58">
        <v>4.9924662045547831E-2</v>
      </c>
      <c r="E958" s="58">
        <v>0.14002681826990096</v>
      </c>
      <c r="F958" s="58">
        <v>0.13068580522321721</v>
      </c>
      <c r="G958" s="58">
        <v>0.15099924831549227</v>
      </c>
      <c r="H958" s="58">
        <v>1.1719947004613563E-2</v>
      </c>
      <c r="I958" s="58">
        <v>3.0923546406976154E-2</v>
      </c>
      <c r="J958" s="58">
        <v>0.14681397982888753</v>
      </c>
      <c r="K958" s="58">
        <v>9.7570615318309906E-2</v>
      </c>
      <c r="L958" s="58">
        <v>9.1215707586092959E-2</v>
      </c>
      <c r="M958" s="58">
        <v>8.6216056649314685E-3</v>
      </c>
      <c r="N958" s="58">
        <v>0.14149806433602996</v>
      </c>
      <c r="O958" s="58">
        <v>0</v>
      </c>
      <c r="P958" s="58">
        <v>0</v>
      </c>
      <c r="Q958" s="58">
        <v>0</v>
      </c>
      <c r="R958" s="58">
        <v>0</v>
      </c>
      <c r="S958" s="58">
        <v>0</v>
      </c>
      <c r="T958" s="58">
        <v>0</v>
      </c>
      <c r="U958" s="58">
        <v>0</v>
      </c>
      <c r="V958" s="58">
        <v>0</v>
      </c>
      <c r="W958" s="58">
        <v>0</v>
      </c>
      <c r="X958" s="58">
        <v>0</v>
      </c>
      <c r="Y958" s="58">
        <v>0</v>
      </c>
      <c r="Z958" s="58">
        <v>0</v>
      </c>
      <c r="AA958" s="58">
        <v>0</v>
      </c>
      <c r="AB958" s="58">
        <v>0</v>
      </c>
      <c r="AC958" s="58">
        <v>0</v>
      </c>
      <c r="AD958" s="58">
        <v>0</v>
      </c>
      <c r="AE958" s="58">
        <v>0</v>
      </c>
      <c r="AF958" s="58">
        <v>0</v>
      </c>
      <c r="AG958" s="58">
        <v>0</v>
      </c>
      <c r="AH958" s="58">
        <v>0</v>
      </c>
      <c r="AI958" s="58">
        <v>0</v>
      </c>
      <c r="AK958" s="64">
        <f t="shared" si="14"/>
        <v>1.2498252139253683E-2</v>
      </c>
    </row>
    <row r="959" spans="1:37" x14ac:dyDescent="0.25">
      <c r="A959">
        <v>957</v>
      </c>
      <c r="B959" s="1">
        <v>9.7999999999999997E-3</v>
      </c>
      <c r="C959" s="1">
        <v>-6.8649916196478032E-5</v>
      </c>
      <c r="D959" s="58">
        <v>9.9969066214252958E-2</v>
      </c>
      <c r="E959" s="58">
        <v>2.1812826984009673E-2</v>
      </c>
      <c r="F959" s="58">
        <v>0.16791634264251326</v>
      </c>
      <c r="G959" s="58">
        <v>5.4868529621569455E-2</v>
      </c>
      <c r="H959" s="58">
        <v>8.8363947756501721E-2</v>
      </c>
      <c r="I959" s="58">
        <v>3.5389069027349465E-2</v>
      </c>
      <c r="J959" s="58">
        <v>0.16247291706114464</v>
      </c>
      <c r="K959" s="58">
        <v>6.1668741980576147E-2</v>
      </c>
      <c r="L959" s="58">
        <v>9.3596663840097807E-2</v>
      </c>
      <c r="M959" s="58">
        <v>0.14803383544970805</v>
      </c>
      <c r="N959" s="58">
        <v>6.5908059422276885E-2</v>
      </c>
      <c r="O959" s="58">
        <v>0</v>
      </c>
      <c r="P959" s="58">
        <v>0</v>
      </c>
      <c r="Q959" s="58">
        <v>0</v>
      </c>
      <c r="R959" s="58">
        <v>0</v>
      </c>
      <c r="S959" s="58">
        <v>0</v>
      </c>
      <c r="T959" s="58">
        <v>0</v>
      </c>
      <c r="U959" s="58">
        <v>0</v>
      </c>
      <c r="V959" s="58">
        <v>0</v>
      </c>
      <c r="W959" s="58">
        <v>0</v>
      </c>
      <c r="X959" s="58">
        <v>0</v>
      </c>
      <c r="Y959" s="58">
        <v>0</v>
      </c>
      <c r="Z959" s="58">
        <v>0</v>
      </c>
      <c r="AA959" s="58">
        <v>0</v>
      </c>
      <c r="AB959" s="58">
        <v>0</v>
      </c>
      <c r="AC959" s="58">
        <v>0</v>
      </c>
      <c r="AD959" s="58">
        <v>0</v>
      </c>
      <c r="AE959" s="58">
        <v>0</v>
      </c>
      <c r="AF959" s="58">
        <v>0</v>
      </c>
      <c r="AG959" s="58">
        <v>0</v>
      </c>
      <c r="AH959" s="58">
        <v>0</v>
      </c>
      <c r="AI959" s="58">
        <v>0</v>
      </c>
      <c r="AK959" s="64">
        <f t="shared" si="14"/>
        <v>-7.0050934894365343E-3</v>
      </c>
    </row>
    <row r="960" spans="1:37" x14ac:dyDescent="0.25">
      <c r="A960">
        <v>958</v>
      </c>
      <c r="B960" s="1">
        <v>1.2800000000000001E-2</v>
      </c>
      <c r="C960" s="1">
        <v>5.5489331029290865E-4</v>
      </c>
      <c r="D960" s="58">
        <v>0.17579772757328987</v>
      </c>
      <c r="E960" s="58">
        <v>0.20819019565688143</v>
      </c>
      <c r="F960" s="58">
        <v>1.6236506599299573E-2</v>
      </c>
      <c r="G960" s="58">
        <v>1.1067247470566392E-2</v>
      </c>
      <c r="H960" s="58">
        <v>0.16244395333377884</v>
      </c>
      <c r="I960" s="58">
        <v>9.1781963784547951E-4</v>
      </c>
      <c r="J960" s="58">
        <v>1.4278457626624873E-2</v>
      </c>
      <c r="K960" s="58">
        <v>1.2534569656510761E-2</v>
      </c>
      <c r="L960" s="58">
        <v>0.15123056292519912</v>
      </c>
      <c r="M960" s="58">
        <v>0.16539870064266191</v>
      </c>
      <c r="N960" s="58">
        <v>8.1904258877341443E-2</v>
      </c>
      <c r="O960" s="58">
        <v>0</v>
      </c>
      <c r="P960" s="58">
        <v>0</v>
      </c>
      <c r="Q960" s="58">
        <v>0</v>
      </c>
      <c r="R960" s="58">
        <v>0</v>
      </c>
      <c r="S960" s="58">
        <v>0</v>
      </c>
      <c r="T960" s="58">
        <v>0</v>
      </c>
      <c r="U960" s="58">
        <v>0</v>
      </c>
      <c r="V960" s="58">
        <v>0</v>
      </c>
      <c r="W960" s="58">
        <v>0</v>
      </c>
      <c r="X960" s="58">
        <v>0</v>
      </c>
      <c r="Y960" s="58">
        <v>0</v>
      </c>
      <c r="Z960" s="58">
        <v>0</v>
      </c>
      <c r="AA960" s="58">
        <v>0</v>
      </c>
      <c r="AB960" s="58">
        <v>0</v>
      </c>
      <c r="AC960" s="58">
        <v>0</v>
      </c>
      <c r="AD960" s="58">
        <v>0</v>
      </c>
      <c r="AE960" s="58">
        <v>0</v>
      </c>
      <c r="AF960" s="58">
        <v>0</v>
      </c>
      <c r="AG960" s="58">
        <v>0</v>
      </c>
      <c r="AH960" s="58">
        <v>0</v>
      </c>
      <c r="AI960" s="58">
        <v>0</v>
      </c>
      <c r="AK960" s="64">
        <f t="shared" si="14"/>
        <v>4.3351039866633488E-2</v>
      </c>
    </row>
    <row r="961" spans="1:37" x14ac:dyDescent="0.25">
      <c r="A961">
        <v>959</v>
      </c>
      <c r="B961" s="1">
        <v>1.17E-2</v>
      </c>
      <c r="C961" s="1">
        <v>2.1641342231358429E-4</v>
      </c>
      <c r="D961" s="58">
        <v>5.1991274744923391E-2</v>
      </c>
      <c r="E961" s="58">
        <v>0.13248060760233829</v>
      </c>
      <c r="F961" s="58">
        <v>2.4131548157475743E-3</v>
      </c>
      <c r="G961" s="58">
        <v>6.9687814917119686E-2</v>
      </c>
      <c r="H961" s="58">
        <v>0.15803781652226007</v>
      </c>
      <c r="I961" s="58">
        <v>0.18800053888955195</v>
      </c>
      <c r="J961" s="58">
        <v>3.5774950824847634E-2</v>
      </c>
      <c r="K961" s="58">
        <v>2.4973670576215121E-2</v>
      </c>
      <c r="L961" s="58">
        <v>8.275841610845143E-2</v>
      </c>
      <c r="M961" s="58">
        <v>0.16210553967995456</v>
      </c>
      <c r="N961" s="58">
        <v>9.1776215318590246E-2</v>
      </c>
      <c r="O961" s="58">
        <v>0</v>
      </c>
      <c r="P961" s="58">
        <v>0</v>
      </c>
      <c r="Q961" s="58">
        <v>0</v>
      </c>
      <c r="R961" s="58">
        <v>0</v>
      </c>
      <c r="S961" s="58">
        <v>0</v>
      </c>
      <c r="T961" s="58">
        <v>0</v>
      </c>
      <c r="U961" s="58">
        <v>0</v>
      </c>
      <c r="V961" s="58">
        <v>0</v>
      </c>
      <c r="W961" s="58">
        <v>0</v>
      </c>
      <c r="X961" s="58">
        <v>0</v>
      </c>
      <c r="Y961" s="58">
        <v>0</v>
      </c>
      <c r="Z961" s="58">
        <v>0</v>
      </c>
      <c r="AA961" s="58">
        <v>0</v>
      </c>
      <c r="AB961" s="58">
        <v>0</v>
      </c>
      <c r="AC961" s="58">
        <v>0</v>
      </c>
      <c r="AD961" s="58">
        <v>0</v>
      </c>
      <c r="AE961" s="58">
        <v>0</v>
      </c>
      <c r="AF961" s="58">
        <v>0</v>
      </c>
      <c r="AG961" s="58">
        <v>0</v>
      </c>
      <c r="AH961" s="58">
        <v>0</v>
      </c>
      <c r="AI961" s="58">
        <v>0</v>
      </c>
      <c r="AK961" s="64">
        <f t="shared" si="14"/>
        <v>1.8496873702015752E-2</v>
      </c>
    </row>
    <row r="962" spans="1:37" x14ac:dyDescent="0.25">
      <c r="A962">
        <v>960</v>
      </c>
      <c r="B962" s="1">
        <v>1.0699999999999999E-2</v>
      </c>
      <c r="C962" s="1">
        <v>-1.5325260745338389E-4</v>
      </c>
      <c r="D962" s="58">
        <v>9.7791038065068461E-2</v>
      </c>
      <c r="E962" s="58">
        <v>1.7824126532644237E-2</v>
      </c>
      <c r="F962" s="58">
        <v>0.12406794796074294</v>
      </c>
      <c r="G962" s="58">
        <v>0.12851235218289658</v>
      </c>
      <c r="H962" s="58">
        <v>7.2115918748539426E-2</v>
      </c>
      <c r="I962" s="58">
        <v>4.2898928700484361E-2</v>
      </c>
      <c r="J962" s="58">
        <v>8.2787273370055772E-2</v>
      </c>
      <c r="K962" s="58">
        <v>0.11655434187530397</v>
      </c>
      <c r="L962" s="58">
        <v>0.12391037687787254</v>
      </c>
      <c r="M962" s="58">
        <v>4.9421849924501653E-2</v>
      </c>
      <c r="N962" s="58">
        <v>0.14411584576188996</v>
      </c>
      <c r="O962" s="58">
        <v>0</v>
      </c>
      <c r="P962" s="58">
        <v>0</v>
      </c>
      <c r="Q962" s="58">
        <v>0</v>
      </c>
      <c r="R962" s="58">
        <v>0</v>
      </c>
      <c r="S962" s="58">
        <v>0</v>
      </c>
      <c r="T962" s="58">
        <v>0</v>
      </c>
      <c r="U962" s="58">
        <v>0</v>
      </c>
      <c r="V962" s="58">
        <v>0</v>
      </c>
      <c r="W962" s="58">
        <v>0</v>
      </c>
      <c r="X962" s="58">
        <v>0</v>
      </c>
      <c r="Y962" s="58">
        <v>0</v>
      </c>
      <c r="Z962" s="58">
        <v>0</v>
      </c>
      <c r="AA962" s="58">
        <v>0</v>
      </c>
      <c r="AB962" s="58">
        <v>0</v>
      </c>
      <c r="AC962" s="58">
        <v>0</v>
      </c>
      <c r="AD962" s="58">
        <v>0</v>
      </c>
      <c r="AE962" s="58">
        <v>0</v>
      </c>
      <c r="AF962" s="58">
        <v>0</v>
      </c>
      <c r="AG962" s="58">
        <v>0</v>
      </c>
      <c r="AH962" s="58">
        <v>0</v>
      </c>
      <c r="AI962" s="58">
        <v>0</v>
      </c>
      <c r="AK962" s="64">
        <f t="shared" si="14"/>
        <v>-1.4322673593774196E-2</v>
      </c>
    </row>
    <row r="963" spans="1:37" x14ac:dyDescent="0.25">
      <c r="A963">
        <v>961</v>
      </c>
      <c r="B963" s="1">
        <v>1.0699999999999999E-2</v>
      </c>
      <c r="C963" s="1">
        <v>-9.0753056131753518E-5</v>
      </c>
      <c r="D963" s="58">
        <v>0.12853713229780914</v>
      </c>
      <c r="E963" s="58">
        <v>5.5609143299734147E-2</v>
      </c>
      <c r="F963" s="58">
        <v>0.12644614340017149</v>
      </c>
      <c r="G963" s="58">
        <v>6.3901420108097143E-2</v>
      </c>
      <c r="H963" s="58">
        <v>0.15129980029256193</v>
      </c>
      <c r="I963" s="58">
        <v>0.17971754957577696</v>
      </c>
      <c r="J963" s="58">
        <v>9.0224221058033023E-3</v>
      </c>
      <c r="K963" s="58">
        <v>7.8946309199763001E-4</v>
      </c>
      <c r="L963" s="58">
        <v>5.8294283491536404E-2</v>
      </c>
      <c r="M963" s="58">
        <v>0.15037895525882936</v>
      </c>
      <c r="N963" s="58">
        <v>7.6003687077682305E-2</v>
      </c>
      <c r="O963" s="58">
        <v>0</v>
      </c>
      <c r="P963" s="58">
        <v>0</v>
      </c>
      <c r="Q963" s="58">
        <v>0</v>
      </c>
      <c r="R963" s="58">
        <v>0</v>
      </c>
      <c r="S963" s="58">
        <v>0</v>
      </c>
      <c r="T963" s="58">
        <v>0</v>
      </c>
      <c r="U963" s="58">
        <v>0</v>
      </c>
      <c r="V963" s="58">
        <v>0</v>
      </c>
      <c r="W963" s="58">
        <v>0</v>
      </c>
      <c r="X963" s="58">
        <v>0</v>
      </c>
      <c r="Y963" s="58">
        <v>0</v>
      </c>
      <c r="Z963" s="58">
        <v>0</v>
      </c>
      <c r="AA963" s="58">
        <v>0</v>
      </c>
      <c r="AB963" s="58">
        <v>0</v>
      </c>
      <c r="AC963" s="58">
        <v>0</v>
      </c>
      <c r="AD963" s="58">
        <v>0</v>
      </c>
      <c r="AE963" s="58">
        <v>0</v>
      </c>
      <c r="AF963" s="58">
        <v>0</v>
      </c>
      <c r="AG963" s="58">
        <v>0</v>
      </c>
      <c r="AH963" s="58">
        <v>0</v>
      </c>
      <c r="AI963" s="58">
        <v>0</v>
      </c>
      <c r="AK963" s="64">
        <f t="shared" si="14"/>
        <v>-8.4815940310050027E-3</v>
      </c>
    </row>
    <row r="964" spans="1:37" x14ac:dyDescent="0.25">
      <c r="A964">
        <v>962</v>
      </c>
      <c r="B964" s="1">
        <v>8.5000000000000006E-3</v>
      </c>
      <c r="C964" s="1">
        <v>-1.9793975306985623E-5</v>
      </c>
      <c r="D964" s="58">
        <v>0.14003329579139256</v>
      </c>
      <c r="E964" s="58">
        <v>5.5759132848720123E-3</v>
      </c>
      <c r="F964" s="58">
        <v>6.9036993007683609E-2</v>
      </c>
      <c r="G964" s="58">
        <v>2.5798684310212875E-2</v>
      </c>
      <c r="H964" s="58">
        <v>0.11665190245458197</v>
      </c>
      <c r="I964" s="58">
        <v>5.3628938592660921E-2</v>
      </c>
      <c r="J964" s="58">
        <v>9.9557907700053294E-2</v>
      </c>
      <c r="K964" s="58">
        <v>6.0556133741282839E-2</v>
      </c>
      <c r="L964" s="58">
        <v>0.10553329209261006</v>
      </c>
      <c r="M964" s="58">
        <v>0.16484190241886942</v>
      </c>
      <c r="N964" s="58">
        <v>0.15878503660578039</v>
      </c>
      <c r="O964" s="58">
        <v>0</v>
      </c>
      <c r="P964" s="58">
        <v>0</v>
      </c>
      <c r="Q964" s="58">
        <v>0</v>
      </c>
      <c r="R964" s="58">
        <v>0</v>
      </c>
      <c r="S964" s="58">
        <v>0</v>
      </c>
      <c r="T964" s="58">
        <v>0</v>
      </c>
      <c r="U964" s="58">
        <v>0</v>
      </c>
      <c r="V964" s="58">
        <v>0</v>
      </c>
      <c r="W964" s="58">
        <v>0</v>
      </c>
      <c r="X964" s="58">
        <v>0</v>
      </c>
      <c r="Y964" s="58">
        <v>0</v>
      </c>
      <c r="Z964" s="58">
        <v>0</v>
      </c>
      <c r="AA964" s="58">
        <v>0</v>
      </c>
      <c r="AB964" s="58">
        <v>0</v>
      </c>
      <c r="AC964" s="58">
        <v>0</v>
      </c>
      <c r="AD964" s="58">
        <v>0</v>
      </c>
      <c r="AE964" s="58">
        <v>0</v>
      </c>
      <c r="AF964" s="58">
        <v>0</v>
      </c>
      <c r="AG964" s="58">
        <v>0</v>
      </c>
      <c r="AH964" s="58">
        <v>0</v>
      </c>
      <c r="AI964" s="58">
        <v>0</v>
      </c>
      <c r="AK964" s="64">
        <f t="shared" ref="AK964:AK1027" si="15">C964/B964</f>
        <v>-2.328702977292426E-3</v>
      </c>
    </row>
    <row r="965" spans="1:37" x14ac:dyDescent="0.25">
      <c r="A965">
        <v>963</v>
      </c>
      <c r="B965" s="1">
        <v>1.0200000000000001E-2</v>
      </c>
      <c r="C965" s="1">
        <v>2.5784500679199224E-4</v>
      </c>
      <c r="D965" s="58">
        <v>0.10570659373512742</v>
      </c>
      <c r="E965" s="58">
        <v>8.1549759796096008E-2</v>
      </c>
      <c r="F965" s="58">
        <v>7.0095307028267499E-3</v>
      </c>
      <c r="G965" s="58">
        <v>0.1343560430018565</v>
      </c>
      <c r="H965" s="58">
        <v>0.15708732621434976</v>
      </c>
      <c r="I965" s="58">
        <v>5.2049515420882382E-2</v>
      </c>
      <c r="J965" s="58">
        <v>2.4364609512336877E-2</v>
      </c>
      <c r="K965" s="58">
        <v>4.9842854472795607E-2</v>
      </c>
      <c r="L965" s="58">
        <v>0.18296459018624353</v>
      </c>
      <c r="M965" s="58">
        <v>0.10513028061946073</v>
      </c>
      <c r="N965" s="58">
        <v>9.9938896338024386E-2</v>
      </c>
      <c r="O965" s="58">
        <v>0</v>
      </c>
      <c r="P965" s="58">
        <v>0</v>
      </c>
      <c r="Q965" s="58">
        <v>0</v>
      </c>
      <c r="R965" s="58">
        <v>0</v>
      </c>
      <c r="S965" s="58">
        <v>0</v>
      </c>
      <c r="T965" s="58">
        <v>0</v>
      </c>
      <c r="U965" s="58">
        <v>0</v>
      </c>
      <c r="V965" s="58">
        <v>0</v>
      </c>
      <c r="W965" s="58">
        <v>0</v>
      </c>
      <c r="X965" s="58">
        <v>0</v>
      </c>
      <c r="Y965" s="58">
        <v>0</v>
      </c>
      <c r="Z965" s="58">
        <v>0</v>
      </c>
      <c r="AA965" s="58">
        <v>0</v>
      </c>
      <c r="AB965" s="58">
        <v>0</v>
      </c>
      <c r="AC965" s="58">
        <v>0</v>
      </c>
      <c r="AD965" s="58">
        <v>0</v>
      </c>
      <c r="AE965" s="58">
        <v>0</v>
      </c>
      <c r="AF965" s="58">
        <v>0</v>
      </c>
      <c r="AG965" s="58">
        <v>0</v>
      </c>
      <c r="AH965" s="58">
        <v>0</v>
      </c>
      <c r="AI965" s="58">
        <v>0</v>
      </c>
      <c r="AK965" s="64">
        <f t="shared" si="15"/>
        <v>2.5278922234509043E-2</v>
      </c>
    </row>
    <row r="966" spans="1:37" x14ac:dyDescent="0.25">
      <c r="A966">
        <v>964</v>
      </c>
      <c r="B966" s="1">
        <v>1.2699999999999999E-2</v>
      </c>
      <c r="C966" s="1">
        <v>9.2093040377489168E-5</v>
      </c>
      <c r="D966" s="58">
        <v>0.11152069412869561</v>
      </c>
      <c r="E966" s="58">
        <v>0.10838377688144973</v>
      </c>
      <c r="F966" s="58">
        <v>0.12828679891469122</v>
      </c>
      <c r="G966" s="58">
        <v>0.13680436327934808</v>
      </c>
      <c r="H966" s="58">
        <v>0.1261350347147959</v>
      </c>
      <c r="I966" s="58">
        <v>0.12320864226337007</v>
      </c>
      <c r="J966" s="58">
        <v>5.5717547375257186E-2</v>
      </c>
      <c r="K966" s="58">
        <v>2.6287492397583337E-2</v>
      </c>
      <c r="L966" s="58">
        <v>0.10777609137573796</v>
      </c>
      <c r="M966" s="58">
        <v>4.0038715730517482E-2</v>
      </c>
      <c r="N966" s="58">
        <v>3.5840842938553538E-2</v>
      </c>
      <c r="O966" s="58">
        <v>0</v>
      </c>
      <c r="P966" s="58">
        <v>0</v>
      </c>
      <c r="Q966" s="58">
        <v>0</v>
      </c>
      <c r="R966" s="58">
        <v>0</v>
      </c>
      <c r="S966" s="58">
        <v>0</v>
      </c>
      <c r="T966" s="58">
        <v>0</v>
      </c>
      <c r="U966" s="58">
        <v>0</v>
      </c>
      <c r="V966" s="58">
        <v>0</v>
      </c>
      <c r="W966" s="58">
        <v>0</v>
      </c>
      <c r="X966" s="58">
        <v>0</v>
      </c>
      <c r="Y966" s="58">
        <v>0</v>
      </c>
      <c r="Z966" s="58">
        <v>0</v>
      </c>
      <c r="AA966" s="58">
        <v>0</v>
      </c>
      <c r="AB966" s="58">
        <v>0</v>
      </c>
      <c r="AC966" s="58">
        <v>0</v>
      </c>
      <c r="AD966" s="58">
        <v>0</v>
      </c>
      <c r="AE966" s="58">
        <v>0</v>
      </c>
      <c r="AF966" s="58">
        <v>0</v>
      </c>
      <c r="AG966" s="58">
        <v>0</v>
      </c>
      <c r="AH966" s="58">
        <v>0</v>
      </c>
      <c r="AI966" s="58">
        <v>0</v>
      </c>
      <c r="AK966" s="64">
        <f t="shared" si="15"/>
        <v>7.2514205021645016E-3</v>
      </c>
    </row>
    <row r="967" spans="1:37" x14ac:dyDescent="0.25">
      <c r="A967">
        <v>965</v>
      </c>
      <c r="B967" s="1">
        <v>1.2500000000000001E-2</v>
      </c>
      <c r="C967" s="1">
        <v>-1.4037127775746173E-4</v>
      </c>
      <c r="D967" s="58">
        <v>4.4144010477956366E-2</v>
      </c>
      <c r="E967" s="58">
        <v>0.11037153528619979</v>
      </c>
      <c r="F967" s="58">
        <v>2.855808221693425E-2</v>
      </c>
      <c r="G967" s="58">
        <v>0.10546723675716674</v>
      </c>
      <c r="H967" s="58">
        <v>2.3224856452777093E-3</v>
      </c>
      <c r="I967" s="58">
        <v>0.11201513682297261</v>
      </c>
      <c r="J967" s="58">
        <v>3.5309672042311238E-2</v>
      </c>
      <c r="K967" s="58">
        <v>0.18332649920893226</v>
      </c>
      <c r="L967" s="58">
        <v>8.5519773549278602E-2</v>
      </c>
      <c r="M967" s="58">
        <v>0.16813309831723816</v>
      </c>
      <c r="N967" s="58">
        <v>0.12483246967573218</v>
      </c>
      <c r="O967" s="58">
        <v>0</v>
      </c>
      <c r="P967" s="58">
        <v>0</v>
      </c>
      <c r="Q967" s="58">
        <v>0</v>
      </c>
      <c r="R967" s="58">
        <v>0</v>
      </c>
      <c r="S967" s="58">
        <v>0</v>
      </c>
      <c r="T967" s="58">
        <v>0</v>
      </c>
      <c r="U967" s="58">
        <v>0</v>
      </c>
      <c r="V967" s="58">
        <v>0</v>
      </c>
      <c r="W967" s="58">
        <v>0</v>
      </c>
      <c r="X967" s="58">
        <v>0</v>
      </c>
      <c r="Y967" s="58">
        <v>0</v>
      </c>
      <c r="Z967" s="58">
        <v>0</v>
      </c>
      <c r="AA967" s="58">
        <v>0</v>
      </c>
      <c r="AB967" s="58">
        <v>0</v>
      </c>
      <c r="AC967" s="58">
        <v>0</v>
      </c>
      <c r="AD967" s="58">
        <v>0</v>
      </c>
      <c r="AE967" s="58">
        <v>0</v>
      </c>
      <c r="AF967" s="58">
        <v>0</v>
      </c>
      <c r="AG967" s="58">
        <v>0</v>
      </c>
      <c r="AH967" s="58">
        <v>0</v>
      </c>
      <c r="AI967" s="58">
        <v>0</v>
      </c>
      <c r="AK967" s="64">
        <f t="shared" si="15"/>
        <v>-1.1229702220596938E-2</v>
      </c>
    </row>
    <row r="968" spans="1:37" x14ac:dyDescent="0.25">
      <c r="A968">
        <v>966</v>
      </c>
      <c r="B968" s="1">
        <v>1.38E-2</v>
      </c>
      <c r="C968" s="1">
        <v>-4.5567546241992711E-4</v>
      </c>
      <c r="D968" s="58">
        <v>1.3501922477350537E-2</v>
      </c>
      <c r="E968" s="58">
        <v>6.9953344822078101E-2</v>
      </c>
      <c r="F968" s="58">
        <v>0.1633590529059665</v>
      </c>
      <c r="G968" s="58">
        <v>4.4482797833982624E-2</v>
      </c>
      <c r="H968" s="58">
        <v>0.14068013486208472</v>
      </c>
      <c r="I968" s="58">
        <v>0.16159579677394395</v>
      </c>
      <c r="J968" s="58">
        <v>6.4746801380186084E-2</v>
      </c>
      <c r="K968" s="58">
        <v>0.17915624991440227</v>
      </c>
      <c r="L968" s="58">
        <v>2.1680125861156989E-3</v>
      </c>
      <c r="M968" s="58">
        <v>1.7921827972407517E-2</v>
      </c>
      <c r="N968" s="58">
        <v>0.14243405847148208</v>
      </c>
      <c r="O968" s="58">
        <v>0</v>
      </c>
      <c r="P968" s="58">
        <v>0</v>
      </c>
      <c r="Q968" s="58">
        <v>0</v>
      </c>
      <c r="R968" s="58">
        <v>0</v>
      </c>
      <c r="S968" s="58">
        <v>0</v>
      </c>
      <c r="T968" s="58">
        <v>0</v>
      </c>
      <c r="U968" s="58">
        <v>0</v>
      </c>
      <c r="V968" s="58">
        <v>0</v>
      </c>
      <c r="W968" s="58">
        <v>0</v>
      </c>
      <c r="X968" s="58">
        <v>0</v>
      </c>
      <c r="Y968" s="58">
        <v>0</v>
      </c>
      <c r="Z968" s="58">
        <v>0</v>
      </c>
      <c r="AA968" s="58">
        <v>0</v>
      </c>
      <c r="AB968" s="58">
        <v>0</v>
      </c>
      <c r="AC968" s="58">
        <v>0</v>
      </c>
      <c r="AD968" s="58">
        <v>0</v>
      </c>
      <c r="AE968" s="58">
        <v>0</v>
      </c>
      <c r="AF968" s="58">
        <v>0</v>
      </c>
      <c r="AG968" s="58">
        <v>0</v>
      </c>
      <c r="AH968" s="58">
        <v>0</v>
      </c>
      <c r="AI968" s="58">
        <v>0</v>
      </c>
      <c r="AK968" s="64">
        <f t="shared" si="15"/>
        <v>-3.3019961044922254E-2</v>
      </c>
    </row>
    <row r="969" spans="1:37" x14ac:dyDescent="0.25">
      <c r="A969">
        <v>967</v>
      </c>
      <c r="B969" s="1">
        <v>1.2699999999999999E-2</v>
      </c>
      <c r="C969" s="1">
        <v>-1.4490829859839163E-5</v>
      </c>
      <c r="D969" s="58">
        <v>0.10090161871739529</v>
      </c>
      <c r="E969" s="58">
        <v>4.1277900580501507E-2</v>
      </c>
      <c r="F969" s="58">
        <v>0.17189866365582407</v>
      </c>
      <c r="G969" s="58">
        <v>0.19035035443678464</v>
      </c>
      <c r="H969" s="58">
        <v>7.9149229796978235E-2</v>
      </c>
      <c r="I969" s="58">
        <v>0.12057010088808308</v>
      </c>
      <c r="J969" s="58">
        <v>0.16870112546844715</v>
      </c>
      <c r="K969" s="58">
        <v>3.7904342570526089E-3</v>
      </c>
      <c r="L969" s="58">
        <v>4.4755180820654571E-2</v>
      </c>
      <c r="M969" s="58">
        <v>6.7324264809194984E-2</v>
      </c>
      <c r="N969" s="58">
        <v>1.1281126569083859E-2</v>
      </c>
      <c r="O969" s="58">
        <v>0</v>
      </c>
      <c r="P969" s="58">
        <v>0</v>
      </c>
      <c r="Q969" s="58">
        <v>0</v>
      </c>
      <c r="R969" s="58">
        <v>0</v>
      </c>
      <c r="S969" s="58">
        <v>0</v>
      </c>
      <c r="T969" s="58">
        <v>0</v>
      </c>
      <c r="U969" s="58">
        <v>0</v>
      </c>
      <c r="V969" s="58">
        <v>0</v>
      </c>
      <c r="W969" s="58">
        <v>0</v>
      </c>
      <c r="X969" s="58">
        <v>0</v>
      </c>
      <c r="Y969" s="58">
        <v>0</v>
      </c>
      <c r="Z969" s="58">
        <v>0</v>
      </c>
      <c r="AA969" s="58">
        <v>0</v>
      </c>
      <c r="AB969" s="58">
        <v>0</v>
      </c>
      <c r="AC969" s="58">
        <v>0</v>
      </c>
      <c r="AD969" s="58">
        <v>0</v>
      </c>
      <c r="AE969" s="58">
        <v>0</v>
      </c>
      <c r="AF969" s="58">
        <v>0</v>
      </c>
      <c r="AG969" s="58">
        <v>0</v>
      </c>
      <c r="AH969" s="58">
        <v>0</v>
      </c>
      <c r="AI969" s="58">
        <v>0</v>
      </c>
      <c r="AK969" s="64">
        <f t="shared" si="15"/>
        <v>-1.1410102251841862E-3</v>
      </c>
    </row>
    <row r="970" spans="1:37" x14ac:dyDescent="0.25">
      <c r="A970">
        <v>968</v>
      </c>
      <c r="B970" s="1">
        <v>1.21E-2</v>
      </c>
      <c r="C970" s="1">
        <v>1.0539692794144596E-4</v>
      </c>
      <c r="D970" s="58">
        <v>0.12878655379851017</v>
      </c>
      <c r="E970" s="58">
        <v>0.11548120943482081</v>
      </c>
      <c r="F970" s="58">
        <v>0.11986542791470312</v>
      </c>
      <c r="G970" s="58">
        <v>3.3996998155141268E-2</v>
      </c>
      <c r="H970" s="58">
        <v>5.4717320355824509E-2</v>
      </c>
      <c r="I970" s="58">
        <v>0.14754440970145538</v>
      </c>
      <c r="J970" s="58">
        <v>0.12513964853615009</v>
      </c>
      <c r="K970" s="58">
        <v>2.6109461873733371E-2</v>
      </c>
      <c r="L970" s="58">
        <v>7.3820903648289457E-2</v>
      </c>
      <c r="M970" s="58">
        <v>9.2083414888842627E-2</v>
      </c>
      <c r="N970" s="58">
        <v>8.2454651692529329E-2</v>
      </c>
      <c r="O970" s="58">
        <v>0</v>
      </c>
      <c r="P970" s="58">
        <v>0</v>
      </c>
      <c r="Q970" s="58">
        <v>0</v>
      </c>
      <c r="R970" s="58">
        <v>0</v>
      </c>
      <c r="S970" s="58">
        <v>0</v>
      </c>
      <c r="T970" s="58">
        <v>0</v>
      </c>
      <c r="U970" s="58">
        <v>0</v>
      </c>
      <c r="V970" s="58">
        <v>0</v>
      </c>
      <c r="W970" s="58">
        <v>0</v>
      </c>
      <c r="X970" s="58">
        <v>0</v>
      </c>
      <c r="Y970" s="58">
        <v>0</v>
      </c>
      <c r="Z970" s="58">
        <v>0</v>
      </c>
      <c r="AA970" s="58">
        <v>0</v>
      </c>
      <c r="AB970" s="58">
        <v>0</v>
      </c>
      <c r="AC970" s="58">
        <v>0</v>
      </c>
      <c r="AD970" s="58">
        <v>0</v>
      </c>
      <c r="AE970" s="58">
        <v>0</v>
      </c>
      <c r="AF970" s="58">
        <v>0</v>
      </c>
      <c r="AG970" s="58">
        <v>0</v>
      </c>
      <c r="AH970" s="58">
        <v>0</v>
      </c>
      <c r="AI970" s="58">
        <v>0</v>
      </c>
      <c r="AK970" s="64">
        <f t="shared" si="15"/>
        <v>8.7104899125161964E-3</v>
      </c>
    </row>
    <row r="971" spans="1:37" x14ac:dyDescent="0.25">
      <c r="A971">
        <v>969</v>
      </c>
      <c r="B971" s="1">
        <v>1.35E-2</v>
      </c>
      <c r="C971" s="1">
        <v>-3.765696134169476E-6</v>
      </c>
      <c r="D971" s="58">
        <v>7.2858519559608606E-2</v>
      </c>
      <c r="E971" s="58">
        <v>0.12292553310376567</v>
      </c>
      <c r="F971" s="58">
        <v>9.5730220117595831E-4</v>
      </c>
      <c r="G971" s="58">
        <v>6.0933473274347713E-2</v>
      </c>
      <c r="H971" s="58">
        <v>0.10780606443637537</v>
      </c>
      <c r="I971" s="58">
        <v>7.1076586820327983E-2</v>
      </c>
      <c r="J971" s="58">
        <v>0.14813192912529546</v>
      </c>
      <c r="K971" s="58">
        <v>0.18742279254842878</v>
      </c>
      <c r="L971" s="58">
        <v>4.599449472305122E-2</v>
      </c>
      <c r="M971" s="58">
        <v>4.630263754353664E-2</v>
      </c>
      <c r="N971" s="58">
        <v>0.13559066666408653</v>
      </c>
      <c r="O971" s="58">
        <v>0</v>
      </c>
      <c r="P971" s="58">
        <v>0</v>
      </c>
      <c r="Q971" s="58">
        <v>0</v>
      </c>
      <c r="R971" s="58">
        <v>0</v>
      </c>
      <c r="S971" s="58">
        <v>0</v>
      </c>
      <c r="T971" s="58">
        <v>0</v>
      </c>
      <c r="U971" s="58">
        <v>0</v>
      </c>
      <c r="V971" s="58">
        <v>0</v>
      </c>
      <c r="W971" s="58">
        <v>0</v>
      </c>
      <c r="X971" s="58">
        <v>0</v>
      </c>
      <c r="Y971" s="58">
        <v>0</v>
      </c>
      <c r="Z971" s="58">
        <v>0</v>
      </c>
      <c r="AA971" s="58">
        <v>0</v>
      </c>
      <c r="AB971" s="58">
        <v>0</v>
      </c>
      <c r="AC971" s="58">
        <v>0</v>
      </c>
      <c r="AD971" s="58">
        <v>0</v>
      </c>
      <c r="AE971" s="58">
        <v>0</v>
      </c>
      <c r="AF971" s="58">
        <v>0</v>
      </c>
      <c r="AG971" s="58">
        <v>0</v>
      </c>
      <c r="AH971" s="58">
        <v>0</v>
      </c>
      <c r="AI971" s="58">
        <v>0</v>
      </c>
      <c r="AK971" s="64">
        <f t="shared" si="15"/>
        <v>-2.7894045438292417E-4</v>
      </c>
    </row>
    <row r="972" spans="1:37" x14ac:dyDescent="0.25">
      <c r="A972">
        <v>970</v>
      </c>
      <c r="B972" s="1">
        <v>9.5999999999999992E-3</v>
      </c>
      <c r="C972" s="1">
        <v>1.4836943412415638E-4</v>
      </c>
      <c r="D972" s="58">
        <v>1.4029504289265663E-2</v>
      </c>
      <c r="E972" s="58">
        <v>4.0286766310059105E-2</v>
      </c>
      <c r="F972" s="58">
        <v>0.18936977313199016</v>
      </c>
      <c r="G972" s="58">
        <v>8.7056926662645806E-2</v>
      </c>
      <c r="H972" s="58">
        <v>4.9513793986776619E-2</v>
      </c>
      <c r="I972" s="58">
        <v>1.2212829737204745E-2</v>
      </c>
      <c r="J972" s="58">
        <v>0.1649953410086904</v>
      </c>
      <c r="K972" s="58">
        <v>3.8488840136992414E-2</v>
      </c>
      <c r="L972" s="58">
        <v>0.19172215324283237</v>
      </c>
      <c r="M972" s="58">
        <v>8.2204591690507742E-2</v>
      </c>
      <c r="N972" s="58">
        <v>0.13011947980303498</v>
      </c>
      <c r="O972" s="58">
        <v>0</v>
      </c>
      <c r="P972" s="58">
        <v>0</v>
      </c>
      <c r="Q972" s="58">
        <v>0</v>
      </c>
      <c r="R972" s="58">
        <v>0</v>
      </c>
      <c r="S972" s="58">
        <v>0</v>
      </c>
      <c r="T972" s="58">
        <v>0</v>
      </c>
      <c r="U972" s="58">
        <v>0</v>
      </c>
      <c r="V972" s="58">
        <v>0</v>
      </c>
      <c r="W972" s="58">
        <v>0</v>
      </c>
      <c r="X972" s="58">
        <v>0</v>
      </c>
      <c r="Y972" s="58">
        <v>0</v>
      </c>
      <c r="Z972" s="58">
        <v>0</v>
      </c>
      <c r="AA972" s="58">
        <v>0</v>
      </c>
      <c r="AB972" s="58">
        <v>0</v>
      </c>
      <c r="AC972" s="58">
        <v>0</v>
      </c>
      <c r="AD972" s="58">
        <v>0</v>
      </c>
      <c r="AE972" s="58">
        <v>0</v>
      </c>
      <c r="AF972" s="58">
        <v>0</v>
      </c>
      <c r="AG972" s="58">
        <v>0</v>
      </c>
      <c r="AH972" s="58">
        <v>0</v>
      </c>
      <c r="AI972" s="58">
        <v>0</v>
      </c>
      <c r="AK972" s="64">
        <f t="shared" si="15"/>
        <v>1.5455149387932958E-2</v>
      </c>
    </row>
    <row r="973" spans="1:37" x14ac:dyDescent="0.25">
      <c r="A973">
        <v>971</v>
      </c>
      <c r="B973" s="1">
        <v>1.24E-2</v>
      </c>
      <c r="C973" s="1">
        <v>-1.0682646427636401E-4</v>
      </c>
      <c r="D973" s="58">
        <v>0.14366732066925011</v>
      </c>
      <c r="E973" s="58">
        <v>7.9514894037159708E-2</v>
      </c>
      <c r="F973" s="58">
        <v>9.2877796416771338E-2</v>
      </c>
      <c r="G973" s="58">
        <v>0.1465027840617088</v>
      </c>
      <c r="H973" s="58">
        <v>2.5543478968597527E-2</v>
      </c>
      <c r="I973" s="58">
        <v>4.2793926310118455E-2</v>
      </c>
      <c r="J973" s="58">
        <v>9.5292534371795981E-2</v>
      </c>
      <c r="K973" s="58">
        <v>0.13484941328585232</v>
      </c>
      <c r="L973" s="58">
        <v>6.0871657674564768E-2</v>
      </c>
      <c r="M973" s="58">
        <v>8.4750734181492066E-2</v>
      </c>
      <c r="N973" s="58">
        <v>9.3335460022689012E-2</v>
      </c>
      <c r="O973" s="58">
        <v>0</v>
      </c>
      <c r="P973" s="58">
        <v>0</v>
      </c>
      <c r="Q973" s="58">
        <v>0</v>
      </c>
      <c r="R973" s="58">
        <v>0</v>
      </c>
      <c r="S973" s="58">
        <v>0</v>
      </c>
      <c r="T973" s="58">
        <v>0</v>
      </c>
      <c r="U973" s="58">
        <v>0</v>
      </c>
      <c r="V973" s="58">
        <v>0</v>
      </c>
      <c r="W973" s="58">
        <v>0</v>
      </c>
      <c r="X973" s="58">
        <v>0</v>
      </c>
      <c r="Y973" s="58">
        <v>0</v>
      </c>
      <c r="Z973" s="58">
        <v>0</v>
      </c>
      <c r="AA973" s="58">
        <v>0</v>
      </c>
      <c r="AB973" s="58">
        <v>0</v>
      </c>
      <c r="AC973" s="58">
        <v>0</v>
      </c>
      <c r="AD973" s="58">
        <v>0</v>
      </c>
      <c r="AE973" s="58">
        <v>0</v>
      </c>
      <c r="AF973" s="58">
        <v>0</v>
      </c>
      <c r="AG973" s="58">
        <v>0</v>
      </c>
      <c r="AH973" s="58">
        <v>0</v>
      </c>
      <c r="AI973" s="58">
        <v>0</v>
      </c>
      <c r="AK973" s="64">
        <f t="shared" si="15"/>
        <v>-8.61503744164226E-3</v>
      </c>
    </row>
    <row r="974" spans="1:37" x14ac:dyDescent="0.25">
      <c r="A974">
        <v>972</v>
      </c>
      <c r="B974" s="1">
        <v>1.0800000000000001E-2</v>
      </c>
      <c r="C974" s="1">
        <v>-8.0939498163740936E-5</v>
      </c>
      <c r="D974" s="58">
        <v>6.9892025859907905E-3</v>
      </c>
      <c r="E974" s="58">
        <v>3.0328797982325208E-2</v>
      </c>
      <c r="F974" s="58">
        <v>6.855648829662675E-2</v>
      </c>
      <c r="G974" s="58">
        <v>0.15937147997773027</v>
      </c>
      <c r="H974" s="58">
        <v>3.0202574680160608E-2</v>
      </c>
      <c r="I974" s="58">
        <v>2.2914306375672877E-2</v>
      </c>
      <c r="J974" s="58">
        <v>0.11713345438211586</v>
      </c>
      <c r="K974" s="58">
        <v>0.1727514019310348</v>
      </c>
      <c r="L974" s="58">
        <v>0.20021950512569361</v>
      </c>
      <c r="M974" s="58">
        <v>0.14372557406287406</v>
      </c>
      <c r="N974" s="58">
        <v>4.7807214599775064E-2</v>
      </c>
      <c r="O974" s="58">
        <v>0</v>
      </c>
      <c r="P974" s="58">
        <v>0</v>
      </c>
      <c r="Q974" s="58">
        <v>0</v>
      </c>
      <c r="R974" s="58">
        <v>0</v>
      </c>
      <c r="S974" s="58">
        <v>0</v>
      </c>
      <c r="T974" s="58">
        <v>0</v>
      </c>
      <c r="U974" s="58">
        <v>0</v>
      </c>
      <c r="V974" s="58">
        <v>0</v>
      </c>
      <c r="W974" s="58">
        <v>0</v>
      </c>
      <c r="X974" s="58">
        <v>0</v>
      </c>
      <c r="Y974" s="58">
        <v>0</v>
      </c>
      <c r="Z974" s="58">
        <v>0</v>
      </c>
      <c r="AA974" s="58">
        <v>0</v>
      </c>
      <c r="AB974" s="58">
        <v>0</v>
      </c>
      <c r="AC974" s="58">
        <v>0</v>
      </c>
      <c r="AD974" s="58">
        <v>0</v>
      </c>
      <c r="AE974" s="58">
        <v>0</v>
      </c>
      <c r="AF974" s="58">
        <v>0</v>
      </c>
      <c r="AG974" s="58">
        <v>0</v>
      </c>
      <c r="AH974" s="58">
        <v>0</v>
      </c>
      <c r="AI974" s="58">
        <v>0</v>
      </c>
      <c r="AK974" s="64">
        <f t="shared" si="15"/>
        <v>-7.4943979781241605E-3</v>
      </c>
    </row>
    <row r="975" spans="1:37" x14ac:dyDescent="0.25">
      <c r="A975">
        <v>973</v>
      </c>
      <c r="B975" s="1">
        <v>1.32E-2</v>
      </c>
      <c r="C975" s="1">
        <v>-1.8866856599295719E-4</v>
      </c>
      <c r="D975" s="58">
        <v>0.15952657276851689</v>
      </c>
      <c r="E975" s="58">
        <v>2.544087852992178E-2</v>
      </c>
      <c r="F975" s="58">
        <v>9.4384206004467924E-2</v>
      </c>
      <c r="G975" s="58">
        <v>5.703564087748518E-2</v>
      </c>
      <c r="H975" s="58">
        <v>3.7199828393430806E-2</v>
      </c>
      <c r="I975" s="58">
        <v>0.24702513876928786</v>
      </c>
      <c r="J975" s="58">
        <v>0.13974074695400046</v>
      </c>
      <c r="K975" s="58">
        <v>6.8945046134344823E-2</v>
      </c>
      <c r="L975" s="58">
        <v>0.12020079806913388</v>
      </c>
      <c r="M975" s="58">
        <v>4.480181928360292E-3</v>
      </c>
      <c r="N975" s="58">
        <v>4.6020961571050109E-2</v>
      </c>
      <c r="O975" s="58">
        <v>0</v>
      </c>
      <c r="P975" s="58">
        <v>0</v>
      </c>
      <c r="Q975" s="58">
        <v>0</v>
      </c>
      <c r="R975" s="58">
        <v>0</v>
      </c>
      <c r="S975" s="58">
        <v>0</v>
      </c>
      <c r="T975" s="58">
        <v>0</v>
      </c>
      <c r="U975" s="58">
        <v>0</v>
      </c>
      <c r="V975" s="58">
        <v>0</v>
      </c>
      <c r="W975" s="58">
        <v>0</v>
      </c>
      <c r="X975" s="58">
        <v>0</v>
      </c>
      <c r="Y975" s="58">
        <v>0</v>
      </c>
      <c r="Z975" s="58">
        <v>0</v>
      </c>
      <c r="AA975" s="58">
        <v>0</v>
      </c>
      <c r="AB975" s="58">
        <v>0</v>
      </c>
      <c r="AC975" s="58">
        <v>0</v>
      </c>
      <c r="AD975" s="58">
        <v>0</v>
      </c>
      <c r="AE975" s="58">
        <v>0</v>
      </c>
      <c r="AF975" s="58">
        <v>0</v>
      </c>
      <c r="AG975" s="58">
        <v>0</v>
      </c>
      <c r="AH975" s="58">
        <v>0</v>
      </c>
      <c r="AI975" s="58">
        <v>0</v>
      </c>
      <c r="AK975" s="64">
        <f t="shared" si="15"/>
        <v>-1.4293073181284636E-2</v>
      </c>
    </row>
    <row r="976" spans="1:37" x14ac:dyDescent="0.25">
      <c r="A976">
        <v>974</v>
      </c>
      <c r="B976" s="1">
        <v>1.0699999999999999E-2</v>
      </c>
      <c r="C976" s="1">
        <v>-1.0394243593443525E-4</v>
      </c>
      <c r="D976" s="58">
        <v>0.13697725032409208</v>
      </c>
      <c r="E976" s="58">
        <v>1.0592654530560623E-2</v>
      </c>
      <c r="F976" s="58">
        <v>6.7846261291637733E-2</v>
      </c>
      <c r="G976" s="58">
        <v>0.12540365836499609</v>
      </c>
      <c r="H976" s="58">
        <v>0.12243306506082599</v>
      </c>
      <c r="I976" s="58">
        <v>3.890698917738452E-2</v>
      </c>
      <c r="J976" s="58">
        <v>0.14418278089043154</v>
      </c>
      <c r="K976" s="58">
        <v>8.5555195238110338E-2</v>
      </c>
      <c r="L976" s="58">
        <v>1.3311209443667984E-3</v>
      </c>
      <c r="M976" s="58">
        <v>0.13349552176602072</v>
      </c>
      <c r="N976" s="58">
        <v>0.13327550241157352</v>
      </c>
      <c r="O976" s="58">
        <v>0</v>
      </c>
      <c r="P976" s="58">
        <v>0</v>
      </c>
      <c r="Q976" s="58">
        <v>0</v>
      </c>
      <c r="R976" s="58">
        <v>0</v>
      </c>
      <c r="S976" s="58">
        <v>0</v>
      </c>
      <c r="T976" s="58">
        <v>0</v>
      </c>
      <c r="U976" s="58">
        <v>0</v>
      </c>
      <c r="V976" s="58">
        <v>0</v>
      </c>
      <c r="W976" s="58">
        <v>0</v>
      </c>
      <c r="X976" s="58">
        <v>0</v>
      </c>
      <c r="Y976" s="58">
        <v>0</v>
      </c>
      <c r="Z976" s="58">
        <v>0</v>
      </c>
      <c r="AA976" s="58">
        <v>0</v>
      </c>
      <c r="AB976" s="58">
        <v>0</v>
      </c>
      <c r="AC976" s="58">
        <v>0</v>
      </c>
      <c r="AD976" s="58">
        <v>0</v>
      </c>
      <c r="AE976" s="58">
        <v>0</v>
      </c>
      <c r="AF976" s="58">
        <v>0</v>
      </c>
      <c r="AG976" s="58">
        <v>0</v>
      </c>
      <c r="AH976" s="58">
        <v>0</v>
      </c>
      <c r="AI976" s="58">
        <v>0</v>
      </c>
      <c r="AK976" s="64">
        <f t="shared" si="15"/>
        <v>-9.714246349012641E-3</v>
      </c>
    </row>
    <row r="977" spans="1:37" x14ac:dyDescent="0.25">
      <c r="A977">
        <v>975</v>
      </c>
      <c r="B977" s="1">
        <v>1.41E-2</v>
      </c>
      <c r="C977" s="1">
        <v>-9.4663197427299699E-5</v>
      </c>
      <c r="D977" s="58">
        <v>7.2552902282493836E-2</v>
      </c>
      <c r="E977" s="58">
        <v>0.14824930442115752</v>
      </c>
      <c r="F977" s="58">
        <v>0.11802582017897301</v>
      </c>
      <c r="G977" s="58">
        <v>0.11194255435083111</v>
      </c>
      <c r="H977" s="58">
        <v>8.2690342928363705E-2</v>
      </c>
      <c r="I977" s="58">
        <v>9.3858356162549367E-2</v>
      </c>
      <c r="J977" s="58">
        <v>5.3846246717992013E-2</v>
      </c>
      <c r="K977" s="58">
        <v>0.13849125899138029</v>
      </c>
      <c r="L977" s="58">
        <v>6.1997181622641187E-2</v>
      </c>
      <c r="M977" s="58">
        <v>0.11779796746802722</v>
      </c>
      <c r="N977" s="58">
        <v>5.4806487559077579E-4</v>
      </c>
      <c r="O977" s="58">
        <v>0</v>
      </c>
      <c r="P977" s="58">
        <v>0</v>
      </c>
      <c r="Q977" s="58">
        <v>0</v>
      </c>
      <c r="R977" s="58">
        <v>0</v>
      </c>
      <c r="S977" s="58">
        <v>0</v>
      </c>
      <c r="T977" s="58">
        <v>0</v>
      </c>
      <c r="U977" s="58">
        <v>0</v>
      </c>
      <c r="V977" s="58">
        <v>0</v>
      </c>
      <c r="W977" s="58">
        <v>0</v>
      </c>
      <c r="X977" s="58">
        <v>0</v>
      </c>
      <c r="Y977" s="58">
        <v>0</v>
      </c>
      <c r="Z977" s="58">
        <v>0</v>
      </c>
      <c r="AA977" s="58">
        <v>0</v>
      </c>
      <c r="AB977" s="58">
        <v>0</v>
      </c>
      <c r="AC977" s="58">
        <v>0</v>
      </c>
      <c r="AD977" s="58">
        <v>0</v>
      </c>
      <c r="AE977" s="58">
        <v>0</v>
      </c>
      <c r="AF977" s="58">
        <v>0</v>
      </c>
      <c r="AG977" s="58">
        <v>0</v>
      </c>
      <c r="AH977" s="58">
        <v>0</v>
      </c>
      <c r="AI977" s="58">
        <v>0</v>
      </c>
      <c r="AK977" s="64">
        <f t="shared" si="15"/>
        <v>-6.7137019451985608E-3</v>
      </c>
    </row>
    <row r="978" spans="1:37" x14ac:dyDescent="0.25">
      <c r="A978">
        <v>976</v>
      </c>
      <c r="B978" s="1">
        <v>1.26E-2</v>
      </c>
      <c r="C978" s="1">
        <v>-4.4272193981942593E-4</v>
      </c>
      <c r="D978" s="58">
        <v>0.12832457329038216</v>
      </c>
      <c r="E978" s="58">
        <v>1.3097676819253497E-2</v>
      </c>
      <c r="F978" s="58">
        <v>4.8107806455834602E-2</v>
      </c>
      <c r="G978" s="58">
        <v>7.1457694483607892E-3</v>
      </c>
      <c r="H978" s="58">
        <v>0.12913864770197536</v>
      </c>
      <c r="I978" s="58">
        <v>0.18186046560572403</v>
      </c>
      <c r="J978" s="58">
        <v>1.6009486205746066E-2</v>
      </c>
      <c r="K978" s="58">
        <v>0.18132680778177901</v>
      </c>
      <c r="L978" s="58">
        <v>8.8207891547444905E-2</v>
      </c>
      <c r="M978" s="58">
        <v>5.339601242613979E-2</v>
      </c>
      <c r="N978" s="58">
        <v>0.15338486271735971</v>
      </c>
      <c r="O978" s="58">
        <v>0</v>
      </c>
      <c r="P978" s="58">
        <v>0</v>
      </c>
      <c r="Q978" s="58">
        <v>0</v>
      </c>
      <c r="R978" s="58">
        <v>0</v>
      </c>
      <c r="S978" s="58">
        <v>0</v>
      </c>
      <c r="T978" s="58">
        <v>0</v>
      </c>
      <c r="U978" s="58">
        <v>0</v>
      </c>
      <c r="V978" s="58">
        <v>0</v>
      </c>
      <c r="W978" s="58">
        <v>0</v>
      </c>
      <c r="X978" s="58">
        <v>0</v>
      </c>
      <c r="Y978" s="58">
        <v>0</v>
      </c>
      <c r="Z978" s="58">
        <v>0</v>
      </c>
      <c r="AA978" s="58">
        <v>0</v>
      </c>
      <c r="AB978" s="58">
        <v>0</v>
      </c>
      <c r="AC978" s="58">
        <v>0</v>
      </c>
      <c r="AD978" s="58">
        <v>0</v>
      </c>
      <c r="AE978" s="58">
        <v>0</v>
      </c>
      <c r="AF978" s="58">
        <v>0</v>
      </c>
      <c r="AG978" s="58">
        <v>0</v>
      </c>
      <c r="AH978" s="58">
        <v>0</v>
      </c>
      <c r="AI978" s="58">
        <v>0</v>
      </c>
      <c r="AK978" s="64">
        <f t="shared" si="15"/>
        <v>-3.5136661890430632E-2</v>
      </c>
    </row>
    <row r="979" spans="1:37" x14ac:dyDescent="0.25">
      <c r="A979">
        <v>977</v>
      </c>
      <c r="B979" s="1">
        <v>1.1299999999999999E-2</v>
      </c>
      <c r="C979" s="1">
        <v>-1.940249341328019E-4</v>
      </c>
      <c r="D979" s="58">
        <v>0.14978743841047984</v>
      </c>
      <c r="E979" s="58">
        <v>2.176748102866077E-2</v>
      </c>
      <c r="F979" s="58">
        <v>4.4225040865312322E-2</v>
      </c>
      <c r="G979" s="58">
        <v>0.11583274249817413</v>
      </c>
      <c r="H979" s="58">
        <v>3.9581183069079699E-2</v>
      </c>
      <c r="I979" s="58">
        <v>0.11318855686879535</v>
      </c>
      <c r="J979" s="58">
        <v>0.10919411544706301</v>
      </c>
      <c r="K979" s="58">
        <v>0.11689899023449553</v>
      </c>
      <c r="L979" s="58">
        <v>4.4616745183403028E-2</v>
      </c>
      <c r="M979" s="58">
        <v>0.13845436838795003</v>
      </c>
      <c r="N979" s="58">
        <v>0.10645333800658635</v>
      </c>
      <c r="O979" s="58">
        <v>0</v>
      </c>
      <c r="P979" s="58">
        <v>0</v>
      </c>
      <c r="Q979" s="58">
        <v>0</v>
      </c>
      <c r="R979" s="58">
        <v>0</v>
      </c>
      <c r="S979" s="58">
        <v>0</v>
      </c>
      <c r="T979" s="58">
        <v>0</v>
      </c>
      <c r="U979" s="58">
        <v>0</v>
      </c>
      <c r="V979" s="58">
        <v>0</v>
      </c>
      <c r="W979" s="58">
        <v>0</v>
      </c>
      <c r="X979" s="58">
        <v>0</v>
      </c>
      <c r="Y979" s="58">
        <v>0</v>
      </c>
      <c r="Z979" s="58">
        <v>0</v>
      </c>
      <c r="AA979" s="58">
        <v>0</v>
      </c>
      <c r="AB979" s="58">
        <v>0</v>
      </c>
      <c r="AC979" s="58">
        <v>0</v>
      </c>
      <c r="AD979" s="58">
        <v>0</v>
      </c>
      <c r="AE979" s="58">
        <v>0</v>
      </c>
      <c r="AF979" s="58">
        <v>0</v>
      </c>
      <c r="AG979" s="58">
        <v>0</v>
      </c>
      <c r="AH979" s="58">
        <v>0</v>
      </c>
      <c r="AI979" s="58">
        <v>0</v>
      </c>
      <c r="AK979" s="64">
        <f t="shared" si="15"/>
        <v>-1.71703481533453E-2</v>
      </c>
    </row>
    <row r="980" spans="1:37" x14ac:dyDescent="0.25">
      <c r="A980">
        <v>978</v>
      </c>
      <c r="B980" s="1">
        <v>1.21E-2</v>
      </c>
      <c r="C980" s="1">
        <v>4.0655240110122382E-4</v>
      </c>
      <c r="D980" s="58">
        <v>2.0839436458216218E-2</v>
      </c>
      <c r="E980" s="58">
        <v>0.14862276510818759</v>
      </c>
      <c r="F980" s="58">
        <v>0.13033478927097783</v>
      </c>
      <c r="G980" s="58">
        <v>0.1152775534037204</v>
      </c>
      <c r="H980" s="58">
        <v>0.1419180485883873</v>
      </c>
      <c r="I980" s="58">
        <v>4.8518107234514149E-3</v>
      </c>
      <c r="J980" s="58">
        <v>8.2190739118913489E-2</v>
      </c>
      <c r="K980" s="58">
        <v>1.5056044533002581E-2</v>
      </c>
      <c r="L980" s="58">
        <v>0.14337624444122321</v>
      </c>
      <c r="M980" s="58">
        <v>3.8300389865869956E-2</v>
      </c>
      <c r="N980" s="58">
        <v>0.15923217848804991</v>
      </c>
      <c r="O980" s="58">
        <v>0</v>
      </c>
      <c r="P980" s="58">
        <v>0</v>
      </c>
      <c r="Q980" s="58">
        <v>0</v>
      </c>
      <c r="R980" s="58">
        <v>0</v>
      </c>
      <c r="S980" s="58">
        <v>0</v>
      </c>
      <c r="T980" s="58">
        <v>0</v>
      </c>
      <c r="U980" s="58">
        <v>0</v>
      </c>
      <c r="V980" s="58">
        <v>0</v>
      </c>
      <c r="W980" s="58">
        <v>0</v>
      </c>
      <c r="X980" s="58">
        <v>0</v>
      </c>
      <c r="Y980" s="58">
        <v>0</v>
      </c>
      <c r="Z980" s="58">
        <v>0</v>
      </c>
      <c r="AA980" s="58">
        <v>0</v>
      </c>
      <c r="AB980" s="58">
        <v>0</v>
      </c>
      <c r="AC980" s="58">
        <v>0</v>
      </c>
      <c r="AD980" s="58">
        <v>0</v>
      </c>
      <c r="AE980" s="58">
        <v>0</v>
      </c>
      <c r="AF980" s="58">
        <v>0</v>
      </c>
      <c r="AG980" s="58">
        <v>0</v>
      </c>
      <c r="AH980" s="58">
        <v>0</v>
      </c>
      <c r="AI980" s="58">
        <v>0</v>
      </c>
      <c r="AK980" s="64">
        <f t="shared" si="15"/>
        <v>3.3599371991836678E-2</v>
      </c>
    </row>
    <row r="981" spans="1:37" x14ac:dyDescent="0.25">
      <c r="A981">
        <v>979</v>
      </c>
      <c r="B981" s="1">
        <v>1.04E-2</v>
      </c>
      <c r="C981" s="1">
        <v>-2.0307301679602406E-4</v>
      </c>
      <c r="D981" s="58">
        <v>9.4923601670338059E-2</v>
      </c>
      <c r="E981" s="58">
        <v>4.584983906026565E-2</v>
      </c>
      <c r="F981" s="58">
        <v>0.23517730865176176</v>
      </c>
      <c r="G981" s="58">
        <v>0.13212802998816275</v>
      </c>
      <c r="H981" s="58">
        <v>6.0397043331109401E-2</v>
      </c>
      <c r="I981" s="58">
        <v>6.9195748473565881E-3</v>
      </c>
      <c r="J981" s="58">
        <v>2.2541654139483499E-2</v>
      </c>
      <c r="K981" s="58">
        <v>7.9982905873368065E-2</v>
      </c>
      <c r="L981" s="58">
        <v>0.10184988903637267</v>
      </c>
      <c r="M981" s="58">
        <v>0.14311959038119212</v>
      </c>
      <c r="N981" s="58">
        <v>7.7110563020589412E-2</v>
      </c>
      <c r="O981" s="58">
        <v>0</v>
      </c>
      <c r="P981" s="58">
        <v>0</v>
      </c>
      <c r="Q981" s="58">
        <v>0</v>
      </c>
      <c r="R981" s="58">
        <v>0</v>
      </c>
      <c r="S981" s="58">
        <v>0</v>
      </c>
      <c r="T981" s="58">
        <v>0</v>
      </c>
      <c r="U981" s="58">
        <v>0</v>
      </c>
      <c r="V981" s="58">
        <v>0</v>
      </c>
      <c r="W981" s="58">
        <v>0</v>
      </c>
      <c r="X981" s="58">
        <v>0</v>
      </c>
      <c r="Y981" s="58">
        <v>0</v>
      </c>
      <c r="Z981" s="58">
        <v>0</v>
      </c>
      <c r="AA981" s="58">
        <v>0</v>
      </c>
      <c r="AB981" s="58">
        <v>0</v>
      </c>
      <c r="AC981" s="58">
        <v>0</v>
      </c>
      <c r="AD981" s="58">
        <v>0</v>
      </c>
      <c r="AE981" s="58">
        <v>0</v>
      </c>
      <c r="AF981" s="58">
        <v>0</v>
      </c>
      <c r="AG981" s="58">
        <v>0</v>
      </c>
      <c r="AH981" s="58">
        <v>0</v>
      </c>
      <c r="AI981" s="58">
        <v>0</v>
      </c>
      <c r="AK981" s="64">
        <f t="shared" si="15"/>
        <v>-1.9526251615002314E-2</v>
      </c>
    </row>
    <row r="982" spans="1:37" x14ac:dyDescent="0.25">
      <c r="A982">
        <v>980</v>
      </c>
      <c r="B982" s="1">
        <v>1.5100000000000001E-2</v>
      </c>
      <c r="C982" s="1">
        <v>-2.9868360902947026E-5</v>
      </c>
      <c r="D982" s="58">
        <v>3.9321382766102607E-2</v>
      </c>
      <c r="E982" s="58">
        <v>0.15695369853759231</v>
      </c>
      <c r="F982" s="58">
        <v>8.7197802154518375E-2</v>
      </c>
      <c r="G982" s="58">
        <v>0.1628421850181288</v>
      </c>
      <c r="H982" s="58">
        <v>0.12228390980542847</v>
      </c>
      <c r="I982" s="58">
        <v>0.18670586302475642</v>
      </c>
      <c r="J982" s="58">
        <v>3.3288001024603497E-2</v>
      </c>
      <c r="K982" s="58">
        <v>8.3666226456814013E-2</v>
      </c>
      <c r="L982" s="58">
        <v>6.6514230599368854E-3</v>
      </c>
      <c r="M982" s="58">
        <v>5.7430048989999642E-2</v>
      </c>
      <c r="N982" s="58">
        <v>6.3659459162119111E-2</v>
      </c>
      <c r="O982" s="58">
        <v>0</v>
      </c>
      <c r="P982" s="58">
        <v>0</v>
      </c>
      <c r="Q982" s="58">
        <v>0</v>
      </c>
      <c r="R982" s="58">
        <v>0</v>
      </c>
      <c r="S982" s="58">
        <v>0</v>
      </c>
      <c r="T982" s="58">
        <v>0</v>
      </c>
      <c r="U982" s="58">
        <v>0</v>
      </c>
      <c r="V982" s="58">
        <v>0</v>
      </c>
      <c r="W982" s="58">
        <v>0</v>
      </c>
      <c r="X982" s="58">
        <v>0</v>
      </c>
      <c r="Y982" s="58">
        <v>0</v>
      </c>
      <c r="Z982" s="58">
        <v>0</v>
      </c>
      <c r="AA982" s="58">
        <v>0</v>
      </c>
      <c r="AB982" s="58">
        <v>0</v>
      </c>
      <c r="AC982" s="58">
        <v>0</v>
      </c>
      <c r="AD982" s="58">
        <v>0</v>
      </c>
      <c r="AE982" s="58">
        <v>0</v>
      </c>
      <c r="AF982" s="58">
        <v>0</v>
      </c>
      <c r="AG982" s="58">
        <v>0</v>
      </c>
      <c r="AH982" s="58">
        <v>0</v>
      </c>
      <c r="AI982" s="58">
        <v>0</v>
      </c>
      <c r="AK982" s="64">
        <f t="shared" si="15"/>
        <v>-1.9780371458905316E-3</v>
      </c>
    </row>
    <row r="983" spans="1:37" x14ac:dyDescent="0.25">
      <c r="A983">
        <v>981</v>
      </c>
      <c r="B983" s="1">
        <v>1.21E-2</v>
      </c>
      <c r="C983" s="1">
        <v>-3.046248564933001E-5</v>
      </c>
      <c r="D983" s="58">
        <v>7.0713757882994973E-3</v>
      </c>
      <c r="E983" s="58">
        <v>0.11950965476115914</v>
      </c>
      <c r="F983" s="58">
        <v>0.16676219473364501</v>
      </c>
      <c r="G983" s="58">
        <v>9.2323987117334222E-2</v>
      </c>
      <c r="H983" s="58">
        <v>0.14478929802762469</v>
      </c>
      <c r="I983" s="58">
        <v>9.600897466198835E-2</v>
      </c>
      <c r="J983" s="58">
        <v>3.4423595015624378E-2</v>
      </c>
      <c r="K983" s="58">
        <v>6.7544843413441982E-2</v>
      </c>
      <c r="L983" s="58">
        <v>3.9611167331099831E-2</v>
      </c>
      <c r="M983" s="58">
        <v>8.1036284892286176E-2</v>
      </c>
      <c r="N983" s="58">
        <v>0.15091862425749689</v>
      </c>
      <c r="O983" s="58">
        <v>0</v>
      </c>
      <c r="P983" s="58">
        <v>0</v>
      </c>
      <c r="Q983" s="58">
        <v>0</v>
      </c>
      <c r="R983" s="58">
        <v>0</v>
      </c>
      <c r="S983" s="58">
        <v>0</v>
      </c>
      <c r="T983" s="58">
        <v>0</v>
      </c>
      <c r="U983" s="58">
        <v>0</v>
      </c>
      <c r="V983" s="58">
        <v>0</v>
      </c>
      <c r="W983" s="58">
        <v>0</v>
      </c>
      <c r="X983" s="58">
        <v>0</v>
      </c>
      <c r="Y983" s="58">
        <v>0</v>
      </c>
      <c r="Z983" s="58">
        <v>0</v>
      </c>
      <c r="AA983" s="58">
        <v>0</v>
      </c>
      <c r="AB983" s="58">
        <v>0</v>
      </c>
      <c r="AC983" s="58">
        <v>0</v>
      </c>
      <c r="AD983" s="58">
        <v>0</v>
      </c>
      <c r="AE983" s="58">
        <v>0</v>
      </c>
      <c r="AF983" s="58">
        <v>0</v>
      </c>
      <c r="AG983" s="58">
        <v>0</v>
      </c>
      <c r="AH983" s="58">
        <v>0</v>
      </c>
      <c r="AI983" s="58">
        <v>0</v>
      </c>
      <c r="AK983" s="64">
        <f t="shared" si="15"/>
        <v>-2.5175607974652903E-3</v>
      </c>
    </row>
    <row r="984" spans="1:37" x14ac:dyDescent="0.25">
      <c r="A984">
        <v>982</v>
      </c>
      <c r="B984" s="1">
        <v>1.2800000000000001E-2</v>
      </c>
      <c r="C984" s="1">
        <v>-3.4583061900065443E-4</v>
      </c>
      <c r="D984" s="58">
        <v>3.3521507901541944E-2</v>
      </c>
      <c r="E984" s="58">
        <v>7.2844452249303776E-2</v>
      </c>
      <c r="F984" s="58">
        <v>0.18179463281110639</v>
      </c>
      <c r="G984" s="58">
        <v>9.0853656535296783E-4</v>
      </c>
      <c r="H984" s="58">
        <v>0.11928455452758602</v>
      </c>
      <c r="I984" s="58">
        <v>0.19563147776854217</v>
      </c>
      <c r="J984" s="58">
        <v>3.5237827104854035E-2</v>
      </c>
      <c r="K984" s="58">
        <v>0.13353212596122818</v>
      </c>
      <c r="L984" s="58">
        <v>0.14253338483687084</v>
      </c>
      <c r="M984" s="58">
        <v>8.281184878598849E-2</v>
      </c>
      <c r="N984" s="58">
        <v>1.899651487625105E-3</v>
      </c>
      <c r="O984" s="58">
        <v>0</v>
      </c>
      <c r="P984" s="58">
        <v>0</v>
      </c>
      <c r="Q984" s="58">
        <v>0</v>
      </c>
      <c r="R984" s="58">
        <v>0</v>
      </c>
      <c r="S984" s="58">
        <v>0</v>
      </c>
      <c r="T984" s="58">
        <v>0</v>
      </c>
      <c r="U984" s="58">
        <v>0</v>
      </c>
      <c r="V984" s="58">
        <v>0</v>
      </c>
      <c r="W984" s="58">
        <v>0</v>
      </c>
      <c r="X984" s="58">
        <v>0</v>
      </c>
      <c r="Y984" s="58">
        <v>0</v>
      </c>
      <c r="Z984" s="58">
        <v>0</v>
      </c>
      <c r="AA984" s="58">
        <v>0</v>
      </c>
      <c r="AB984" s="58">
        <v>0</v>
      </c>
      <c r="AC984" s="58">
        <v>0</v>
      </c>
      <c r="AD984" s="58">
        <v>0</v>
      </c>
      <c r="AE984" s="58">
        <v>0</v>
      </c>
      <c r="AF984" s="58">
        <v>0</v>
      </c>
      <c r="AG984" s="58">
        <v>0</v>
      </c>
      <c r="AH984" s="58">
        <v>0</v>
      </c>
      <c r="AI984" s="58">
        <v>0</v>
      </c>
      <c r="AK984" s="64">
        <f t="shared" si="15"/>
        <v>-2.7018017109426126E-2</v>
      </c>
    </row>
    <row r="985" spans="1:37" x14ac:dyDescent="0.25">
      <c r="A985">
        <v>983</v>
      </c>
      <c r="B985" s="1">
        <v>1.2200000000000001E-2</v>
      </c>
      <c r="C985" s="1">
        <v>2.6963839114823283E-4</v>
      </c>
      <c r="D985" s="58">
        <v>8.7404982641574314E-2</v>
      </c>
      <c r="E985" s="58">
        <v>0.15743761330729097</v>
      </c>
      <c r="F985" s="58">
        <v>6.2987140414649673E-2</v>
      </c>
      <c r="G985" s="58">
        <v>6.9552908100644614E-2</v>
      </c>
      <c r="H985" s="58">
        <v>9.0469320184066393E-2</v>
      </c>
      <c r="I985" s="58">
        <v>9.9079521855561486E-2</v>
      </c>
      <c r="J985" s="58">
        <v>5.4816689698959364E-2</v>
      </c>
      <c r="K985" s="58">
        <v>4.0418486800497457E-2</v>
      </c>
      <c r="L985" s="58">
        <v>9.6005096504503118E-2</v>
      </c>
      <c r="M985" s="58">
        <v>9.5680180464732201E-2</v>
      </c>
      <c r="N985" s="58">
        <v>0.14614806002752029</v>
      </c>
      <c r="O985" s="58">
        <v>0</v>
      </c>
      <c r="P985" s="58">
        <v>0</v>
      </c>
      <c r="Q985" s="58">
        <v>0</v>
      </c>
      <c r="R985" s="58">
        <v>0</v>
      </c>
      <c r="S985" s="58">
        <v>0</v>
      </c>
      <c r="T985" s="58">
        <v>0</v>
      </c>
      <c r="U985" s="58">
        <v>0</v>
      </c>
      <c r="V985" s="58">
        <v>0</v>
      </c>
      <c r="W985" s="58">
        <v>0</v>
      </c>
      <c r="X985" s="58">
        <v>0</v>
      </c>
      <c r="Y985" s="58">
        <v>0</v>
      </c>
      <c r="Z985" s="58">
        <v>0</v>
      </c>
      <c r="AA985" s="58">
        <v>0</v>
      </c>
      <c r="AB985" s="58">
        <v>0</v>
      </c>
      <c r="AC985" s="58">
        <v>0</v>
      </c>
      <c r="AD985" s="58">
        <v>0</v>
      </c>
      <c r="AE985" s="58">
        <v>0</v>
      </c>
      <c r="AF985" s="58">
        <v>0</v>
      </c>
      <c r="AG985" s="58">
        <v>0</v>
      </c>
      <c r="AH985" s="58">
        <v>0</v>
      </c>
      <c r="AI985" s="58">
        <v>0</v>
      </c>
      <c r="AK985" s="64">
        <f t="shared" si="15"/>
        <v>2.2101507471166622E-2</v>
      </c>
    </row>
    <row r="986" spans="1:37" x14ac:dyDescent="0.25">
      <c r="A986">
        <v>984</v>
      </c>
      <c r="B986" s="1">
        <v>1.06E-2</v>
      </c>
      <c r="C986" s="1">
        <v>-1.2973849632280467E-4</v>
      </c>
      <c r="D986" s="58">
        <v>7.2354946796742453E-2</v>
      </c>
      <c r="E986" s="58">
        <v>6.737731009229698E-3</v>
      </c>
      <c r="F986" s="58">
        <v>0.12144131602413662</v>
      </c>
      <c r="G986" s="58">
        <v>0.11493722095309061</v>
      </c>
      <c r="H986" s="58">
        <v>3.5144878597438374E-2</v>
      </c>
      <c r="I986" s="58">
        <v>7.4261513326514539E-2</v>
      </c>
      <c r="J986" s="58">
        <v>9.8669293099175659E-2</v>
      </c>
      <c r="K986" s="58">
        <v>0.11372850942289676</v>
      </c>
      <c r="L986" s="58">
        <v>0.16636965334469495</v>
      </c>
      <c r="M986" s="58">
        <v>1.3230636642028993E-2</v>
      </c>
      <c r="N986" s="58">
        <v>0.18312430078405137</v>
      </c>
      <c r="O986" s="58">
        <v>0</v>
      </c>
      <c r="P986" s="58">
        <v>0</v>
      </c>
      <c r="Q986" s="58">
        <v>0</v>
      </c>
      <c r="R986" s="58">
        <v>0</v>
      </c>
      <c r="S986" s="58">
        <v>0</v>
      </c>
      <c r="T986" s="58">
        <v>0</v>
      </c>
      <c r="U986" s="58">
        <v>0</v>
      </c>
      <c r="V986" s="58">
        <v>0</v>
      </c>
      <c r="W986" s="58">
        <v>0</v>
      </c>
      <c r="X986" s="58">
        <v>0</v>
      </c>
      <c r="Y986" s="58">
        <v>0</v>
      </c>
      <c r="Z986" s="58">
        <v>0</v>
      </c>
      <c r="AA986" s="58">
        <v>0</v>
      </c>
      <c r="AB986" s="58">
        <v>0</v>
      </c>
      <c r="AC986" s="58">
        <v>0</v>
      </c>
      <c r="AD986" s="58">
        <v>0</v>
      </c>
      <c r="AE986" s="58">
        <v>0</v>
      </c>
      <c r="AF986" s="58">
        <v>0</v>
      </c>
      <c r="AG986" s="58">
        <v>0</v>
      </c>
      <c r="AH986" s="58">
        <v>0</v>
      </c>
      <c r="AI986" s="58">
        <v>0</v>
      </c>
      <c r="AK986" s="64">
        <f t="shared" si="15"/>
        <v>-1.2239480785170252E-2</v>
      </c>
    </row>
    <row r="987" spans="1:37" x14ac:dyDescent="0.25">
      <c r="A987">
        <v>985</v>
      </c>
      <c r="B987" s="1">
        <v>9.9000000000000008E-3</v>
      </c>
      <c r="C987" s="1">
        <v>-3.6546261172213392E-5</v>
      </c>
      <c r="D987" s="58">
        <v>6.187149797349295E-2</v>
      </c>
      <c r="E987" s="58">
        <v>4.7747990298802841E-2</v>
      </c>
      <c r="F987" s="58">
        <v>5.0468679694696636E-2</v>
      </c>
      <c r="G987" s="58">
        <v>2.3807986188287635E-2</v>
      </c>
      <c r="H987" s="58">
        <v>0.10484707568389667</v>
      </c>
      <c r="I987" s="58">
        <v>0.15214238052154627</v>
      </c>
      <c r="J987" s="58">
        <v>7.2806543975787494E-2</v>
      </c>
      <c r="K987" s="58">
        <v>7.9900717714031858E-2</v>
      </c>
      <c r="L987" s="58">
        <v>0.12328746019218938</v>
      </c>
      <c r="M987" s="58">
        <v>0.14428096794156495</v>
      </c>
      <c r="N987" s="58">
        <v>0.13883869981570326</v>
      </c>
      <c r="O987" s="58">
        <v>0</v>
      </c>
      <c r="P987" s="58">
        <v>0</v>
      </c>
      <c r="Q987" s="58">
        <v>0</v>
      </c>
      <c r="R987" s="58">
        <v>0</v>
      </c>
      <c r="S987" s="58">
        <v>0</v>
      </c>
      <c r="T987" s="58">
        <v>0</v>
      </c>
      <c r="U987" s="58">
        <v>0</v>
      </c>
      <c r="V987" s="58">
        <v>0</v>
      </c>
      <c r="W987" s="58">
        <v>0</v>
      </c>
      <c r="X987" s="58">
        <v>0</v>
      </c>
      <c r="Y987" s="58">
        <v>0</v>
      </c>
      <c r="Z987" s="58">
        <v>0</v>
      </c>
      <c r="AA987" s="58">
        <v>0</v>
      </c>
      <c r="AB987" s="58">
        <v>0</v>
      </c>
      <c r="AC987" s="58">
        <v>0</v>
      </c>
      <c r="AD987" s="58">
        <v>0</v>
      </c>
      <c r="AE987" s="58">
        <v>0</v>
      </c>
      <c r="AF987" s="58">
        <v>0</v>
      </c>
      <c r="AG987" s="58">
        <v>0</v>
      </c>
      <c r="AH987" s="58">
        <v>0</v>
      </c>
      <c r="AI987" s="58">
        <v>0</v>
      </c>
      <c r="AK987" s="64">
        <f t="shared" si="15"/>
        <v>-3.691541532546807E-3</v>
      </c>
    </row>
    <row r="988" spans="1:37" x14ac:dyDescent="0.25">
      <c r="A988">
        <v>986</v>
      </c>
      <c r="B988" s="1">
        <v>1.2999999999999999E-2</v>
      </c>
      <c r="C988" s="1">
        <v>-5.4246668699680761E-5</v>
      </c>
      <c r="D988" s="58">
        <v>2.9086243174535262E-2</v>
      </c>
      <c r="E988" s="58">
        <v>9.1295008129644695E-2</v>
      </c>
      <c r="F988" s="58">
        <v>0.12525677505511412</v>
      </c>
      <c r="G988" s="58">
        <v>0.14368484081913085</v>
      </c>
      <c r="H988" s="58">
        <v>1.8341095462698982E-2</v>
      </c>
      <c r="I988" s="58">
        <v>6.6485721094574027E-2</v>
      </c>
      <c r="J988" s="58">
        <v>0.12568437464805429</v>
      </c>
      <c r="K988" s="58">
        <v>0.15795012247494911</v>
      </c>
      <c r="L988" s="58">
        <v>0.17304884386461603</v>
      </c>
      <c r="M988" s="58">
        <v>2.0234252178293277E-2</v>
      </c>
      <c r="N988" s="58">
        <v>4.8932723098389488E-2</v>
      </c>
      <c r="O988" s="58">
        <v>0</v>
      </c>
      <c r="P988" s="58">
        <v>0</v>
      </c>
      <c r="Q988" s="58">
        <v>0</v>
      </c>
      <c r="R988" s="58">
        <v>0</v>
      </c>
      <c r="S988" s="58">
        <v>0</v>
      </c>
      <c r="T988" s="58">
        <v>0</v>
      </c>
      <c r="U988" s="58">
        <v>0</v>
      </c>
      <c r="V988" s="58">
        <v>0</v>
      </c>
      <c r="W988" s="58">
        <v>0</v>
      </c>
      <c r="X988" s="58">
        <v>0</v>
      </c>
      <c r="Y988" s="58">
        <v>0</v>
      </c>
      <c r="Z988" s="58">
        <v>0</v>
      </c>
      <c r="AA988" s="58">
        <v>0</v>
      </c>
      <c r="AB988" s="58">
        <v>0</v>
      </c>
      <c r="AC988" s="58">
        <v>0</v>
      </c>
      <c r="AD988" s="58">
        <v>0</v>
      </c>
      <c r="AE988" s="58">
        <v>0</v>
      </c>
      <c r="AF988" s="58">
        <v>0</v>
      </c>
      <c r="AG988" s="58">
        <v>0</v>
      </c>
      <c r="AH988" s="58">
        <v>0</v>
      </c>
      <c r="AI988" s="58">
        <v>0</v>
      </c>
      <c r="AK988" s="64">
        <f t="shared" si="15"/>
        <v>-4.1728206692062128E-3</v>
      </c>
    </row>
    <row r="989" spans="1:37" x14ac:dyDescent="0.25">
      <c r="A989">
        <v>987</v>
      </c>
      <c r="B989" s="1">
        <v>1.2200000000000001E-2</v>
      </c>
      <c r="C989" s="1">
        <v>-1.558707702547993E-4</v>
      </c>
      <c r="D989" s="58">
        <v>0.10934633695300063</v>
      </c>
      <c r="E989" s="58">
        <v>0.11416264580355485</v>
      </c>
      <c r="F989" s="58">
        <v>0.17407856708215697</v>
      </c>
      <c r="G989" s="58">
        <v>2.1831306034896057E-2</v>
      </c>
      <c r="H989" s="58">
        <v>0.16971439890296619</v>
      </c>
      <c r="I989" s="58">
        <v>4.4874899615510555E-2</v>
      </c>
      <c r="J989" s="58">
        <v>1.4692397736331025E-2</v>
      </c>
      <c r="K989" s="58">
        <v>0.104357168054201</v>
      </c>
      <c r="L989" s="58">
        <v>5.2523527518689153E-3</v>
      </c>
      <c r="M989" s="58">
        <v>5.9628121690552482E-2</v>
      </c>
      <c r="N989" s="58">
        <v>0.18206180537496119</v>
      </c>
      <c r="O989" s="58">
        <v>0</v>
      </c>
      <c r="P989" s="58">
        <v>0</v>
      </c>
      <c r="Q989" s="58">
        <v>0</v>
      </c>
      <c r="R989" s="58">
        <v>0</v>
      </c>
      <c r="S989" s="58">
        <v>0</v>
      </c>
      <c r="T989" s="58">
        <v>0</v>
      </c>
      <c r="U989" s="58">
        <v>0</v>
      </c>
      <c r="V989" s="58">
        <v>0</v>
      </c>
      <c r="W989" s="58">
        <v>0</v>
      </c>
      <c r="X989" s="58">
        <v>0</v>
      </c>
      <c r="Y989" s="58">
        <v>0</v>
      </c>
      <c r="Z989" s="58">
        <v>0</v>
      </c>
      <c r="AA989" s="58">
        <v>0</v>
      </c>
      <c r="AB989" s="58">
        <v>0</v>
      </c>
      <c r="AC989" s="58">
        <v>0</v>
      </c>
      <c r="AD989" s="58">
        <v>0</v>
      </c>
      <c r="AE989" s="58">
        <v>0</v>
      </c>
      <c r="AF989" s="58">
        <v>0</v>
      </c>
      <c r="AG989" s="58">
        <v>0</v>
      </c>
      <c r="AH989" s="58">
        <v>0</v>
      </c>
      <c r="AI989" s="58">
        <v>0</v>
      </c>
      <c r="AK989" s="64">
        <f t="shared" si="15"/>
        <v>-1.2776292643836007E-2</v>
      </c>
    </row>
    <row r="990" spans="1:37" x14ac:dyDescent="0.25">
      <c r="A990">
        <v>988</v>
      </c>
      <c r="B990" s="1">
        <v>1.2E-2</v>
      </c>
      <c r="C990" s="1">
        <v>6.1572256747163541E-5</v>
      </c>
      <c r="D990" s="58">
        <v>0.15196544975433282</v>
      </c>
      <c r="E990" s="58">
        <v>0.11943004071102067</v>
      </c>
      <c r="F990" s="58">
        <v>0.13500980858786815</v>
      </c>
      <c r="G990" s="58">
        <v>9.4363007763797233E-2</v>
      </c>
      <c r="H990" s="58">
        <v>2.0850886723916925E-2</v>
      </c>
      <c r="I990" s="58">
        <v>7.9869902386464312E-2</v>
      </c>
      <c r="J990" s="58">
        <v>3.866963529609143E-2</v>
      </c>
      <c r="K990" s="58">
        <v>5.7337601198583672E-2</v>
      </c>
      <c r="L990" s="58">
        <v>0.10454424582878898</v>
      </c>
      <c r="M990" s="58">
        <v>6.9501229039229132E-2</v>
      </c>
      <c r="N990" s="58">
        <v>0.1284581927099066</v>
      </c>
      <c r="O990" s="58">
        <v>0</v>
      </c>
      <c r="P990" s="58">
        <v>0</v>
      </c>
      <c r="Q990" s="58">
        <v>0</v>
      </c>
      <c r="R990" s="58">
        <v>0</v>
      </c>
      <c r="S990" s="58">
        <v>0</v>
      </c>
      <c r="T990" s="58">
        <v>0</v>
      </c>
      <c r="U990" s="58">
        <v>0</v>
      </c>
      <c r="V990" s="58">
        <v>0</v>
      </c>
      <c r="W990" s="58">
        <v>0</v>
      </c>
      <c r="X990" s="58">
        <v>0</v>
      </c>
      <c r="Y990" s="58">
        <v>0</v>
      </c>
      <c r="Z990" s="58">
        <v>0</v>
      </c>
      <c r="AA990" s="58">
        <v>0</v>
      </c>
      <c r="AB990" s="58">
        <v>0</v>
      </c>
      <c r="AC990" s="58">
        <v>0</v>
      </c>
      <c r="AD990" s="58">
        <v>0</v>
      </c>
      <c r="AE990" s="58">
        <v>0</v>
      </c>
      <c r="AF990" s="58">
        <v>0</v>
      </c>
      <c r="AG990" s="58">
        <v>0</v>
      </c>
      <c r="AH990" s="58">
        <v>0</v>
      </c>
      <c r="AI990" s="58">
        <v>0</v>
      </c>
      <c r="AK990" s="64">
        <f t="shared" si="15"/>
        <v>5.1310213955969618E-3</v>
      </c>
    </row>
    <row r="991" spans="1:37" x14ac:dyDescent="0.25">
      <c r="A991">
        <v>989</v>
      </c>
      <c r="B991" s="1">
        <v>1.21E-2</v>
      </c>
      <c r="C991" s="1">
        <v>1.9125080746610585E-4</v>
      </c>
      <c r="D991" s="58">
        <v>0.15826785850464334</v>
      </c>
      <c r="E991" s="58">
        <v>0.11755846236523958</v>
      </c>
      <c r="F991" s="58">
        <v>9.7182519937658668E-2</v>
      </c>
      <c r="G991" s="58">
        <v>0.11486818628500235</v>
      </c>
      <c r="H991" s="58">
        <v>4.2859099000964448E-2</v>
      </c>
      <c r="I991" s="58">
        <v>7.8638332015456294E-2</v>
      </c>
      <c r="J991" s="58">
        <v>0.13878025494205651</v>
      </c>
      <c r="K991" s="58">
        <v>2.2019216829986241E-2</v>
      </c>
      <c r="L991" s="58">
        <v>6.3321248372394293E-2</v>
      </c>
      <c r="M991" s="58">
        <v>0.15378755926598636</v>
      </c>
      <c r="N991" s="58">
        <v>1.2717262480611573E-2</v>
      </c>
      <c r="O991" s="58">
        <v>0</v>
      </c>
      <c r="P991" s="58">
        <v>0</v>
      </c>
      <c r="Q991" s="58">
        <v>0</v>
      </c>
      <c r="R991" s="58">
        <v>0</v>
      </c>
      <c r="S991" s="58">
        <v>0</v>
      </c>
      <c r="T991" s="58">
        <v>0</v>
      </c>
      <c r="U991" s="58">
        <v>0</v>
      </c>
      <c r="V991" s="58">
        <v>0</v>
      </c>
      <c r="W991" s="58">
        <v>0</v>
      </c>
      <c r="X991" s="58">
        <v>0</v>
      </c>
      <c r="Y991" s="58">
        <v>0</v>
      </c>
      <c r="Z991" s="58">
        <v>0</v>
      </c>
      <c r="AA991" s="58">
        <v>0</v>
      </c>
      <c r="AB991" s="58">
        <v>0</v>
      </c>
      <c r="AC991" s="58">
        <v>0</v>
      </c>
      <c r="AD991" s="58">
        <v>0</v>
      </c>
      <c r="AE991" s="58">
        <v>0</v>
      </c>
      <c r="AF991" s="58">
        <v>0</v>
      </c>
      <c r="AG991" s="58">
        <v>0</v>
      </c>
      <c r="AH991" s="58">
        <v>0</v>
      </c>
      <c r="AI991" s="58">
        <v>0</v>
      </c>
      <c r="AK991" s="64">
        <f t="shared" si="15"/>
        <v>1.5805851856702965E-2</v>
      </c>
    </row>
    <row r="992" spans="1:37" x14ac:dyDescent="0.25">
      <c r="A992">
        <v>990</v>
      </c>
      <c r="B992" s="1">
        <v>9.4999999999999998E-3</v>
      </c>
      <c r="C992" s="1">
        <v>-3.7099942686954145E-4</v>
      </c>
      <c r="D992" s="58">
        <v>6.1419939138780806E-2</v>
      </c>
      <c r="E992" s="58">
        <v>1.0507453694471402E-2</v>
      </c>
      <c r="F992" s="58">
        <v>0.10787911241019406</v>
      </c>
      <c r="G992" s="58">
        <v>9.1679101371977934E-2</v>
      </c>
      <c r="H992" s="58">
        <v>0.1520730667183921</v>
      </c>
      <c r="I992" s="58">
        <v>1.7493031928633E-2</v>
      </c>
      <c r="J992" s="58">
        <v>3.9276365118568711E-3</v>
      </c>
      <c r="K992" s="58">
        <v>0.15568523172240578</v>
      </c>
      <c r="L992" s="58">
        <v>2.7703692207078617E-2</v>
      </c>
      <c r="M992" s="58">
        <v>0.26483864361213949</v>
      </c>
      <c r="N992" s="58">
        <v>0.10679309068406992</v>
      </c>
      <c r="O992" s="58">
        <v>0</v>
      </c>
      <c r="P992" s="58">
        <v>0</v>
      </c>
      <c r="Q992" s="58">
        <v>0</v>
      </c>
      <c r="R992" s="58">
        <v>0</v>
      </c>
      <c r="S992" s="58">
        <v>0</v>
      </c>
      <c r="T992" s="58">
        <v>0</v>
      </c>
      <c r="U992" s="58">
        <v>0</v>
      </c>
      <c r="V992" s="58">
        <v>0</v>
      </c>
      <c r="W992" s="58">
        <v>0</v>
      </c>
      <c r="X992" s="58">
        <v>0</v>
      </c>
      <c r="Y992" s="58">
        <v>0</v>
      </c>
      <c r="Z992" s="58">
        <v>0</v>
      </c>
      <c r="AA992" s="58">
        <v>0</v>
      </c>
      <c r="AB992" s="58">
        <v>0</v>
      </c>
      <c r="AC992" s="58">
        <v>0</v>
      </c>
      <c r="AD992" s="58">
        <v>0</v>
      </c>
      <c r="AE992" s="58">
        <v>0</v>
      </c>
      <c r="AF992" s="58">
        <v>0</v>
      </c>
      <c r="AG992" s="58">
        <v>0</v>
      </c>
      <c r="AH992" s="58">
        <v>0</v>
      </c>
      <c r="AI992" s="58">
        <v>0</v>
      </c>
      <c r="AK992" s="64">
        <f t="shared" si="15"/>
        <v>-3.9052571249425419E-2</v>
      </c>
    </row>
    <row r="993" spans="1:37" x14ac:dyDescent="0.25">
      <c r="A993">
        <v>991</v>
      </c>
      <c r="B993" s="1">
        <v>1.18E-2</v>
      </c>
      <c r="C993" s="1">
        <v>-3.5130893756062022E-4</v>
      </c>
      <c r="D993" s="58">
        <v>0.12049426721734634</v>
      </c>
      <c r="E993" s="58">
        <v>1.8634035284961982E-3</v>
      </c>
      <c r="F993" s="58">
        <v>0.11491796385274299</v>
      </c>
      <c r="G993" s="58">
        <v>0.12775311138859724</v>
      </c>
      <c r="H993" s="58">
        <v>1.1472224986098805E-2</v>
      </c>
      <c r="I993" s="58">
        <v>0.14155193014271872</v>
      </c>
      <c r="J993" s="58">
        <v>0.10877868783935771</v>
      </c>
      <c r="K993" s="58">
        <v>0.11428324354736306</v>
      </c>
      <c r="L993" s="58">
        <v>1.7955640637021205E-2</v>
      </c>
      <c r="M993" s="58">
        <v>0.11682877369328075</v>
      </c>
      <c r="N993" s="58">
        <v>0.12410075316697684</v>
      </c>
      <c r="O993" s="58">
        <v>0</v>
      </c>
      <c r="P993" s="58">
        <v>0</v>
      </c>
      <c r="Q993" s="58">
        <v>0</v>
      </c>
      <c r="R993" s="58">
        <v>0</v>
      </c>
      <c r="S993" s="58">
        <v>0</v>
      </c>
      <c r="T993" s="58">
        <v>0</v>
      </c>
      <c r="U993" s="58">
        <v>0</v>
      </c>
      <c r="V993" s="58">
        <v>0</v>
      </c>
      <c r="W993" s="58">
        <v>0</v>
      </c>
      <c r="X993" s="58">
        <v>0</v>
      </c>
      <c r="Y993" s="58">
        <v>0</v>
      </c>
      <c r="Z993" s="58">
        <v>0</v>
      </c>
      <c r="AA993" s="58">
        <v>0</v>
      </c>
      <c r="AB993" s="58">
        <v>0</v>
      </c>
      <c r="AC993" s="58">
        <v>0</v>
      </c>
      <c r="AD993" s="58">
        <v>0</v>
      </c>
      <c r="AE993" s="58">
        <v>0</v>
      </c>
      <c r="AF993" s="58">
        <v>0</v>
      </c>
      <c r="AG993" s="58">
        <v>0</v>
      </c>
      <c r="AH993" s="58">
        <v>0</v>
      </c>
      <c r="AI993" s="58">
        <v>0</v>
      </c>
      <c r="AK993" s="64">
        <f t="shared" si="15"/>
        <v>-2.9771943861069509E-2</v>
      </c>
    </row>
    <row r="994" spans="1:37" x14ac:dyDescent="0.25">
      <c r="A994">
        <v>992</v>
      </c>
      <c r="B994" s="1">
        <v>1.2500000000000001E-2</v>
      </c>
      <c r="C994" s="1">
        <v>-6.5618636394880513E-5</v>
      </c>
      <c r="D994" s="58">
        <v>0.22018906240752908</v>
      </c>
      <c r="E994" s="58">
        <v>5.3642985594741406E-2</v>
      </c>
      <c r="F994" s="58">
        <v>8.6856510376539492E-2</v>
      </c>
      <c r="G994" s="58">
        <v>0.17258596219189173</v>
      </c>
      <c r="H994" s="58">
        <v>7.2925038756273153E-2</v>
      </c>
      <c r="I994" s="58">
        <v>1.5061980827932416E-2</v>
      </c>
      <c r="J994" s="58">
        <v>0.11688859843685567</v>
      </c>
      <c r="K994" s="58">
        <v>0.1005248217409022</v>
      </c>
      <c r="L994" s="58">
        <v>6.2558055942778468E-2</v>
      </c>
      <c r="M994" s="58">
        <v>9.0924216855204701E-2</v>
      </c>
      <c r="N994" s="58">
        <v>7.8427668693516681E-3</v>
      </c>
      <c r="O994" s="58">
        <v>0</v>
      </c>
      <c r="P994" s="58">
        <v>0</v>
      </c>
      <c r="Q994" s="58">
        <v>0</v>
      </c>
      <c r="R994" s="58">
        <v>0</v>
      </c>
      <c r="S994" s="58">
        <v>0</v>
      </c>
      <c r="T994" s="58">
        <v>0</v>
      </c>
      <c r="U994" s="58">
        <v>0</v>
      </c>
      <c r="V994" s="58">
        <v>0</v>
      </c>
      <c r="W994" s="58">
        <v>0</v>
      </c>
      <c r="X994" s="58">
        <v>0</v>
      </c>
      <c r="Y994" s="58">
        <v>0</v>
      </c>
      <c r="Z994" s="58">
        <v>0</v>
      </c>
      <c r="AA994" s="58">
        <v>0</v>
      </c>
      <c r="AB994" s="58">
        <v>0</v>
      </c>
      <c r="AC994" s="58">
        <v>0</v>
      </c>
      <c r="AD994" s="58">
        <v>0</v>
      </c>
      <c r="AE994" s="58">
        <v>0</v>
      </c>
      <c r="AF994" s="58">
        <v>0</v>
      </c>
      <c r="AG994" s="58">
        <v>0</v>
      </c>
      <c r="AH994" s="58">
        <v>0</v>
      </c>
      <c r="AI994" s="58">
        <v>0</v>
      </c>
      <c r="AK994" s="64">
        <f t="shared" si="15"/>
        <v>-5.249490911590441E-3</v>
      </c>
    </row>
    <row r="995" spans="1:37" x14ac:dyDescent="0.25">
      <c r="A995">
        <v>993</v>
      </c>
      <c r="B995" s="1">
        <v>1.24E-2</v>
      </c>
      <c r="C995" s="1">
        <v>1.5658189309012628E-4</v>
      </c>
      <c r="D995" s="58">
        <v>7.7434394434783504E-2</v>
      </c>
      <c r="E995" s="58">
        <v>0.13395933629886628</v>
      </c>
      <c r="F995" s="58">
        <v>0.14181836622245717</v>
      </c>
      <c r="G995" s="58">
        <v>5.696323249174215E-2</v>
      </c>
      <c r="H995" s="58">
        <v>4.710471271720662E-2</v>
      </c>
      <c r="I995" s="58">
        <v>3.681088237245432E-2</v>
      </c>
      <c r="J995" s="58">
        <v>0.13180215622170599</v>
      </c>
      <c r="K995" s="58">
        <v>8.9912535227234525E-2</v>
      </c>
      <c r="L995" s="58">
        <v>0.12965084823638195</v>
      </c>
      <c r="M995" s="58">
        <v>2.6078419930445074E-2</v>
      </c>
      <c r="N995" s="58">
        <v>0.12846511584672246</v>
      </c>
      <c r="O995" s="58">
        <v>0</v>
      </c>
      <c r="P995" s="58">
        <v>0</v>
      </c>
      <c r="Q995" s="58">
        <v>0</v>
      </c>
      <c r="R995" s="58">
        <v>0</v>
      </c>
      <c r="S995" s="58">
        <v>0</v>
      </c>
      <c r="T995" s="58">
        <v>0</v>
      </c>
      <c r="U995" s="58">
        <v>0</v>
      </c>
      <c r="V995" s="58">
        <v>0</v>
      </c>
      <c r="W995" s="58">
        <v>0</v>
      </c>
      <c r="X995" s="58">
        <v>0</v>
      </c>
      <c r="Y995" s="58">
        <v>0</v>
      </c>
      <c r="Z995" s="58">
        <v>0</v>
      </c>
      <c r="AA995" s="58">
        <v>0</v>
      </c>
      <c r="AB995" s="58">
        <v>0</v>
      </c>
      <c r="AC995" s="58">
        <v>0</v>
      </c>
      <c r="AD995" s="58">
        <v>0</v>
      </c>
      <c r="AE995" s="58">
        <v>0</v>
      </c>
      <c r="AF995" s="58">
        <v>0</v>
      </c>
      <c r="AG995" s="58">
        <v>0</v>
      </c>
      <c r="AH995" s="58">
        <v>0</v>
      </c>
      <c r="AI995" s="58">
        <v>0</v>
      </c>
      <c r="AK995" s="64">
        <f t="shared" si="15"/>
        <v>1.2627572023397281E-2</v>
      </c>
    </row>
    <row r="996" spans="1:37" x14ac:dyDescent="0.25">
      <c r="A996">
        <v>994</v>
      </c>
      <c r="B996" s="1">
        <v>9.7000000000000003E-3</v>
      </c>
      <c r="C996" s="1">
        <v>-1.9911717048047773E-4</v>
      </c>
      <c r="D996" s="58">
        <v>9.9085170331446065E-2</v>
      </c>
      <c r="E996" s="58">
        <v>3.403396976630621E-2</v>
      </c>
      <c r="F996" s="58">
        <v>0.14565737978805457</v>
      </c>
      <c r="G996" s="58">
        <v>2.014075162692484E-2</v>
      </c>
      <c r="H996" s="58">
        <v>0.15530763411527984</v>
      </c>
      <c r="I996" s="58">
        <v>3.2002304233825406E-2</v>
      </c>
      <c r="J996" s="58">
        <v>4.6841238927238925E-2</v>
      </c>
      <c r="K996" s="58">
        <v>0.11340761393733892</v>
      </c>
      <c r="L996" s="58">
        <v>0.10309863137727583</v>
      </c>
      <c r="M996" s="58">
        <v>0.14266074027497136</v>
      </c>
      <c r="N996" s="58">
        <v>0.1077645656213381</v>
      </c>
      <c r="O996" s="58">
        <v>0</v>
      </c>
      <c r="P996" s="58">
        <v>0</v>
      </c>
      <c r="Q996" s="58">
        <v>0</v>
      </c>
      <c r="R996" s="58">
        <v>0</v>
      </c>
      <c r="S996" s="58">
        <v>0</v>
      </c>
      <c r="T996" s="58">
        <v>0</v>
      </c>
      <c r="U996" s="58">
        <v>0</v>
      </c>
      <c r="V996" s="58">
        <v>0</v>
      </c>
      <c r="W996" s="58">
        <v>0</v>
      </c>
      <c r="X996" s="58">
        <v>0</v>
      </c>
      <c r="Y996" s="58">
        <v>0</v>
      </c>
      <c r="Z996" s="58">
        <v>0</v>
      </c>
      <c r="AA996" s="58">
        <v>0</v>
      </c>
      <c r="AB996" s="58">
        <v>0</v>
      </c>
      <c r="AC996" s="58">
        <v>0</v>
      </c>
      <c r="AD996" s="58">
        <v>0</v>
      </c>
      <c r="AE996" s="58">
        <v>0</v>
      </c>
      <c r="AF996" s="58">
        <v>0</v>
      </c>
      <c r="AG996" s="58">
        <v>0</v>
      </c>
      <c r="AH996" s="58">
        <v>0</v>
      </c>
      <c r="AI996" s="58">
        <v>0</v>
      </c>
      <c r="AK996" s="64">
        <f t="shared" si="15"/>
        <v>-2.0527543348502857E-2</v>
      </c>
    </row>
    <row r="997" spans="1:37" x14ac:dyDescent="0.25">
      <c r="A997">
        <v>995</v>
      </c>
      <c r="B997" s="1">
        <v>1.1599999999999999E-2</v>
      </c>
      <c r="C997" s="1">
        <v>3.0083862466123574E-5</v>
      </c>
      <c r="D997" s="58">
        <v>0.15204796599050568</v>
      </c>
      <c r="E997" s="58">
        <v>6.2511433352130927E-2</v>
      </c>
      <c r="F997" s="58">
        <v>5.2633791475862265E-3</v>
      </c>
      <c r="G997" s="58">
        <v>5.6460185610417435E-2</v>
      </c>
      <c r="H997" s="58">
        <v>0.14812893185208048</v>
      </c>
      <c r="I997" s="58">
        <v>6.3645540618820995E-2</v>
      </c>
      <c r="J997" s="58">
        <v>0.11238319473411079</v>
      </c>
      <c r="K997" s="58">
        <v>0.13272445155579413</v>
      </c>
      <c r="L997" s="58">
        <v>0.12342290962899807</v>
      </c>
      <c r="M997" s="58">
        <v>2.0271010247041006E-3</v>
      </c>
      <c r="N997" s="58">
        <v>0.14138490648485114</v>
      </c>
      <c r="O997" s="58">
        <v>0</v>
      </c>
      <c r="P997" s="58">
        <v>0</v>
      </c>
      <c r="Q997" s="58">
        <v>0</v>
      </c>
      <c r="R997" s="58">
        <v>0</v>
      </c>
      <c r="S997" s="58">
        <v>0</v>
      </c>
      <c r="T997" s="58">
        <v>0</v>
      </c>
      <c r="U997" s="58">
        <v>0</v>
      </c>
      <c r="V997" s="58">
        <v>0</v>
      </c>
      <c r="W997" s="58">
        <v>0</v>
      </c>
      <c r="X997" s="58">
        <v>0</v>
      </c>
      <c r="Y997" s="58">
        <v>0</v>
      </c>
      <c r="Z997" s="58">
        <v>0</v>
      </c>
      <c r="AA997" s="58">
        <v>0</v>
      </c>
      <c r="AB997" s="58">
        <v>0</v>
      </c>
      <c r="AC997" s="58">
        <v>0</v>
      </c>
      <c r="AD997" s="58">
        <v>0</v>
      </c>
      <c r="AE997" s="58">
        <v>0</v>
      </c>
      <c r="AF997" s="58">
        <v>0</v>
      </c>
      <c r="AG997" s="58">
        <v>0</v>
      </c>
      <c r="AH997" s="58">
        <v>0</v>
      </c>
      <c r="AI997" s="58">
        <v>0</v>
      </c>
      <c r="AK997" s="64">
        <f t="shared" si="15"/>
        <v>2.5934364194934115E-3</v>
      </c>
    </row>
    <row r="998" spans="1:37" x14ac:dyDescent="0.25">
      <c r="A998">
        <v>996</v>
      </c>
      <c r="B998" s="1">
        <v>1.32E-2</v>
      </c>
      <c r="C998" s="1">
        <v>3.7833485368852723E-5</v>
      </c>
      <c r="D998" s="58">
        <v>2.398228662983419E-2</v>
      </c>
      <c r="E998" s="58">
        <v>0.11391483602464353</v>
      </c>
      <c r="F998" s="58">
        <v>0.10193975907954579</v>
      </c>
      <c r="G998" s="58">
        <v>0.12694510708401494</v>
      </c>
      <c r="H998" s="58">
        <v>5.9180650841472962E-2</v>
      </c>
      <c r="I998" s="58">
        <v>8.9947919534843046E-2</v>
      </c>
      <c r="J998" s="58">
        <v>0.13311844561609598</v>
      </c>
      <c r="K998" s="58">
        <v>0.12991206746404493</v>
      </c>
      <c r="L998" s="58">
        <v>0.12791836695626466</v>
      </c>
      <c r="M998" s="58">
        <v>6.7163961653864341E-3</v>
      </c>
      <c r="N998" s="58">
        <v>8.6424164603853548E-2</v>
      </c>
      <c r="O998" s="58">
        <v>0</v>
      </c>
      <c r="P998" s="58">
        <v>0</v>
      </c>
      <c r="Q998" s="58">
        <v>0</v>
      </c>
      <c r="R998" s="58">
        <v>0</v>
      </c>
      <c r="S998" s="58">
        <v>0</v>
      </c>
      <c r="T998" s="58">
        <v>0</v>
      </c>
      <c r="U998" s="58">
        <v>0</v>
      </c>
      <c r="V998" s="58">
        <v>0</v>
      </c>
      <c r="W998" s="58">
        <v>0</v>
      </c>
      <c r="X998" s="58">
        <v>0</v>
      </c>
      <c r="Y998" s="58">
        <v>0</v>
      </c>
      <c r="Z998" s="58">
        <v>0</v>
      </c>
      <c r="AA998" s="58">
        <v>0</v>
      </c>
      <c r="AB998" s="58">
        <v>0</v>
      </c>
      <c r="AC998" s="58">
        <v>0</v>
      </c>
      <c r="AD998" s="58">
        <v>0</v>
      </c>
      <c r="AE998" s="58">
        <v>0</v>
      </c>
      <c r="AF998" s="58">
        <v>0</v>
      </c>
      <c r="AG998" s="58">
        <v>0</v>
      </c>
      <c r="AH998" s="58">
        <v>0</v>
      </c>
      <c r="AI998" s="58">
        <v>0</v>
      </c>
      <c r="AK998" s="64">
        <f t="shared" si="15"/>
        <v>2.8661731340039942E-3</v>
      </c>
    </row>
    <row r="999" spans="1:37" x14ac:dyDescent="0.25">
      <c r="A999">
        <v>997</v>
      </c>
      <c r="B999" s="1">
        <v>1.11E-2</v>
      </c>
      <c r="C999" s="1">
        <v>2.5352336473443283E-4</v>
      </c>
      <c r="D999" s="58">
        <v>6.3394041177301449E-2</v>
      </c>
      <c r="E999" s="58">
        <v>0.13654261105034579</v>
      </c>
      <c r="F999" s="58">
        <v>4.9858940040420116E-2</v>
      </c>
      <c r="G999" s="58">
        <v>1.3043755484204635E-2</v>
      </c>
      <c r="H999" s="58">
        <v>3.0101270587819778E-2</v>
      </c>
      <c r="I999" s="58">
        <v>8.1947631839976012E-2</v>
      </c>
      <c r="J999" s="58">
        <v>0.14268655999537233</v>
      </c>
      <c r="K999" s="58">
        <v>7.8431268296742865E-2</v>
      </c>
      <c r="L999" s="58">
        <v>0.13771892335708594</v>
      </c>
      <c r="M999" s="58">
        <v>0.17915510337931492</v>
      </c>
      <c r="N999" s="58">
        <v>8.71198947914162E-2</v>
      </c>
      <c r="O999" s="58">
        <v>0</v>
      </c>
      <c r="P999" s="58">
        <v>0</v>
      </c>
      <c r="Q999" s="58">
        <v>0</v>
      </c>
      <c r="R999" s="58">
        <v>0</v>
      </c>
      <c r="S999" s="58">
        <v>0</v>
      </c>
      <c r="T999" s="58">
        <v>0</v>
      </c>
      <c r="U999" s="58">
        <v>0</v>
      </c>
      <c r="V999" s="58">
        <v>0</v>
      </c>
      <c r="W999" s="58">
        <v>0</v>
      </c>
      <c r="X999" s="58">
        <v>0</v>
      </c>
      <c r="Y999" s="58">
        <v>0</v>
      </c>
      <c r="Z999" s="58">
        <v>0</v>
      </c>
      <c r="AA999" s="58">
        <v>0</v>
      </c>
      <c r="AB999" s="58">
        <v>0</v>
      </c>
      <c r="AC999" s="58">
        <v>0</v>
      </c>
      <c r="AD999" s="58">
        <v>0</v>
      </c>
      <c r="AE999" s="58">
        <v>0</v>
      </c>
      <c r="AF999" s="58">
        <v>0</v>
      </c>
      <c r="AG999" s="58">
        <v>0</v>
      </c>
      <c r="AH999" s="58">
        <v>0</v>
      </c>
      <c r="AI999" s="58">
        <v>0</v>
      </c>
      <c r="AK999" s="64">
        <f t="shared" si="15"/>
        <v>2.2839942768867822E-2</v>
      </c>
    </row>
    <row r="1000" spans="1:37" x14ac:dyDescent="0.25">
      <c r="A1000">
        <v>998</v>
      </c>
      <c r="B1000" s="1">
        <v>1.0800000000000001E-2</v>
      </c>
      <c r="C1000" s="1">
        <v>-1.5139869102403518E-4</v>
      </c>
      <c r="D1000" s="58">
        <v>3.875138411151028E-2</v>
      </c>
      <c r="E1000" s="58">
        <v>7.8628223509057474E-2</v>
      </c>
      <c r="F1000" s="58">
        <v>0.14907385215378954</v>
      </c>
      <c r="G1000" s="58">
        <v>8.7001247988226449E-2</v>
      </c>
      <c r="H1000" s="58">
        <v>5.4619604671312223E-2</v>
      </c>
      <c r="I1000" s="58">
        <v>3.6946392058529676E-2</v>
      </c>
      <c r="J1000" s="58">
        <v>3.6424076107920082E-2</v>
      </c>
      <c r="K1000" s="58">
        <v>0.13676003422186425</v>
      </c>
      <c r="L1000" s="58">
        <v>0.10001103655076979</v>
      </c>
      <c r="M1000" s="58">
        <v>0.126244373782257</v>
      </c>
      <c r="N1000" s="58">
        <v>0.15553977484476314</v>
      </c>
      <c r="O1000" s="58">
        <v>0</v>
      </c>
      <c r="P1000" s="58">
        <v>0</v>
      </c>
      <c r="Q1000" s="58">
        <v>0</v>
      </c>
      <c r="R1000" s="58">
        <v>0</v>
      </c>
      <c r="S1000" s="58">
        <v>0</v>
      </c>
      <c r="T1000" s="58">
        <v>0</v>
      </c>
      <c r="U1000" s="58">
        <v>0</v>
      </c>
      <c r="V1000" s="58">
        <v>0</v>
      </c>
      <c r="W1000" s="58">
        <v>0</v>
      </c>
      <c r="X1000" s="58">
        <v>0</v>
      </c>
      <c r="Y1000" s="58">
        <v>0</v>
      </c>
      <c r="Z1000" s="58">
        <v>0</v>
      </c>
      <c r="AA1000" s="58">
        <v>0</v>
      </c>
      <c r="AB1000" s="58">
        <v>0</v>
      </c>
      <c r="AC1000" s="58">
        <v>0</v>
      </c>
      <c r="AD1000" s="58">
        <v>0</v>
      </c>
      <c r="AE1000" s="58">
        <v>0</v>
      </c>
      <c r="AF1000" s="58">
        <v>0</v>
      </c>
      <c r="AG1000" s="58">
        <v>0</v>
      </c>
      <c r="AH1000" s="58">
        <v>0</v>
      </c>
      <c r="AI1000" s="58">
        <v>0</v>
      </c>
      <c r="AK1000" s="64">
        <f t="shared" si="15"/>
        <v>-1.4018397317040293E-2</v>
      </c>
    </row>
    <row r="1001" spans="1:37" x14ac:dyDescent="0.25">
      <c r="A1001">
        <v>999</v>
      </c>
      <c r="B1001" s="1">
        <v>1.38E-2</v>
      </c>
      <c r="C1001" s="1">
        <v>2.4345964717823485E-4</v>
      </c>
      <c r="D1001" s="58">
        <v>0.15880136577701925</v>
      </c>
      <c r="E1001" s="58">
        <v>0.15348183874189814</v>
      </c>
      <c r="F1001" s="58">
        <v>1.9353286023900074E-2</v>
      </c>
      <c r="G1001" s="58">
        <v>8.6181058521893839E-2</v>
      </c>
      <c r="H1001" s="58">
        <v>0.10169126187032697</v>
      </c>
      <c r="I1001" s="58">
        <v>0.1632259748733941</v>
      </c>
      <c r="J1001" s="58">
        <v>0.1076277271687702</v>
      </c>
      <c r="K1001" s="58">
        <v>3.1631023181134865E-2</v>
      </c>
      <c r="L1001" s="58">
        <v>6.7723963953269697E-2</v>
      </c>
      <c r="M1001" s="58">
        <v>9.1329025277067613E-2</v>
      </c>
      <c r="N1001" s="58">
        <v>1.8953474611325252E-2</v>
      </c>
      <c r="O1001" s="58">
        <v>0</v>
      </c>
      <c r="P1001" s="58">
        <v>0</v>
      </c>
      <c r="Q1001" s="58">
        <v>0</v>
      </c>
      <c r="R1001" s="58">
        <v>0</v>
      </c>
      <c r="S1001" s="58">
        <v>0</v>
      </c>
      <c r="T1001" s="58">
        <v>0</v>
      </c>
      <c r="U1001" s="58">
        <v>0</v>
      </c>
      <c r="V1001" s="58">
        <v>0</v>
      </c>
      <c r="W1001" s="58">
        <v>0</v>
      </c>
      <c r="X1001" s="58">
        <v>0</v>
      </c>
      <c r="Y1001" s="58">
        <v>0</v>
      </c>
      <c r="Z1001" s="58">
        <v>0</v>
      </c>
      <c r="AA1001" s="58">
        <v>0</v>
      </c>
      <c r="AB1001" s="58">
        <v>0</v>
      </c>
      <c r="AC1001" s="58">
        <v>0</v>
      </c>
      <c r="AD1001" s="58">
        <v>0</v>
      </c>
      <c r="AE1001" s="58">
        <v>0</v>
      </c>
      <c r="AF1001" s="58">
        <v>0</v>
      </c>
      <c r="AG1001" s="58">
        <v>0</v>
      </c>
      <c r="AH1001" s="58">
        <v>0</v>
      </c>
      <c r="AI1001" s="58">
        <v>0</v>
      </c>
      <c r="AK1001" s="64">
        <f t="shared" si="15"/>
        <v>1.7642003418712669E-2</v>
      </c>
    </row>
    <row r="1002" spans="1:37" x14ac:dyDescent="0.25">
      <c r="A1002">
        <v>1000</v>
      </c>
      <c r="B1002" s="1">
        <v>1.23E-2</v>
      </c>
      <c r="C1002" s="1">
        <v>-1.4288118547316897E-4</v>
      </c>
      <c r="D1002" s="58">
        <v>6.6594536329744214E-2</v>
      </c>
      <c r="E1002" s="58">
        <v>7.8304734114064245E-2</v>
      </c>
      <c r="F1002" s="58">
        <v>7.0719811457974471E-2</v>
      </c>
      <c r="G1002" s="58">
        <v>0.12988877148537115</v>
      </c>
      <c r="H1002" s="58">
        <v>7.5035047727600335E-2</v>
      </c>
      <c r="I1002" s="58">
        <v>0.16925433820254401</v>
      </c>
      <c r="J1002" s="58">
        <v>2.7457264592245505E-2</v>
      </c>
      <c r="K1002" s="58">
        <v>0.11095214921790879</v>
      </c>
      <c r="L1002" s="58">
        <v>0.10087158770252284</v>
      </c>
      <c r="M1002" s="58">
        <v>9.2270794727813313E-2</v>
      </c>
      <c r="N1002" s="58">
        <v>7.8650964442211327E-2</v>
      </c>
      <c r="O1002" s="58">
        <v>0</v>
      </c>
      <c r="P1002" s="58">
        <v>0</v>
      </c>
      <c r="Q1002" s="58">
        <v>0</v>
      </c>
      <c r="R1002" s="58">
        <v>0</v>
      </c>
      <c r="S1002" s="58">
        <v>0</v>
      </c>
      <c r="T1002" s="58">
        <v>0</v>
      </c>
      <c r="U1002" s="58">
        <v>0</v>
      </c>
      <c r="V1002" s="58">
        <v>0</v>
      </c>
      <c r="W1002" s="58">
        <v>0</v>
      </c>
      <c r="X1002" s="58">
        <v>0</v>
      </c>
      <c r="Y1002" s="58">
        <v>0</v>
      </c>
      <c r="Z1002" s="58">
        <v>0</v>
      </c>
      <c r="AA1002" s="58">
        <v>0</v>
      </c>
      <c r="AB1002" s="58">
        <v>0</v>
      </c>
      <c r="AC1002" s="58">
        <v>0</v>
      </c>
      <c r="AD1002" s="58">
        <v>0</v>
      </c>
      <c r="AE1002" s="58">
        <v>0</v>
      </c>
      <c r="AF1002" s="58">
        <v>0</v>
      </c>
      <c r="AG1002" s="58">
        <v>0</v>
      </c>
      <c r="AH1002" s="58">
        <v>0</v>
      </c>
      <c r="AI1002" s="58">
        <v>0</v>
      </c>
      <c r="AK1002" s="64">
        <f t="shared" si="15"/>
        <v>-1.1616356542534062E-2</v>
      </c>
    </row>
    <row r="1003" spans="1:37" x14ac:dyDescent="0.25">
      <c r="A1003">
        <v>1001</v>
      </c>
      <c r="B1003" s="1">
        <v>1.24E-2</v>
      </c>
      <c r="C1003" s="1">
        <v>-2.1879327070701687E-4</v>
      </c>
      <c r="D1003" s="58">
        <v>6.9528658378397459E-2</v>
      </c>
      <c r="E1003" s="58">
        <v>6.4984827488492686E-2</v>
      </c>
      <c r="F1003" s="58">
        <v>0.12693662491648233</v>
      </c>
      <c r="G1003" s="58">
        <v>0.10042591858373874</v>
      </c>
      <c r="H1003" s="58">
        <v>2.0219377894335738E-2</v>
      </c>
      <c r="I1003" s="58">
        <v>0.14639425692929209</v>
      </c>
      <c r="J1003" s="58">
        <v>5.7811306049754957E-2</v>
      </c>
      <c r="K1003" s="58">
        <v>0.13713448615873186</v>
      </c>
      <c r="L1003" s="58">
        <v>0.14662108151019695</v>
      </c>
      <c r="M1003" s="58">
        <v>5.510541925413074E-2</v>
      </c>
      <c r="N1003" s="58">
        <v>7.4838042836446711E-2</v>
      </c>
      <c r="O1003" s="58">
        <v>0</v>
      </c>
      <c r="P1003" s="58">
        <v>0</v>
      </c>
      <c r="Q1003" s="58">
        <v>0</v>
      </c>
      <c r="R1003" s="58">
        <v>0</v>
      </c>
      <c r="S1003" s="58">
        <v>0</v>
      </c>
      <c r="T1003" s="58">
        <v>0</v>
      </c>
      <c r="U1003" s="58">
        <v>0</v>
      </c>
      <c r="V1003" s="58">
        <v>0</v>
      </c>
      <c r="W1003" s="58">
        <v>0</v>
      </c>
      <c r="X1003" s="58">
        <v>0</v>
      </c>
      <c r="Y1003" s="58">
        <v>0</v>
      </c>
      <c r="Z1003" s="58">
        <v>0</v>
      </c>
      <c r="AA1003" s="58">
        <v>0</v>
      </c>
      <c r="AB1003" s="58">
        <v>0</v>
      </c>
      <c r="AC1003" s="58">
        <v>0</v>
      </c>
      <c r="AD1003" s="58">
        <v>0</v>
      </c>
      <c r="AE1003" s="58">
        <v>0</v>
      </c>
      <c r="AF1003" s="58">
        <v>0</v>
      </c>
      <c r="AG1003" s="58">
        <v>0</v>
      </c>
      <c r="AH1003" s="58">
        <v>0</v>
      </c>
      <c r="AI1003" s="58">
        <v>0</v>
      </c>
      <c r="AK1003" s="64">
        <f t="shared" si="15"/>
        <v>-1.7644618605404585E-2</v>
      </c>
    </row>
    <row r="1004" spans="1:37" x14ac:dyDescent="0.25">
      <c r="A1004">
        <v>1002</v>
      </c>
      <c r="B1004" s="1">
        <v>1.2500000000000001E-2</v>
      </c>
      <c r="C1004" s="1">
        <v>2.2632846144557943E-4</v>
      </c>
      <c r="D1004" s="58">
        <v>0.12599869383582255</v>
      </c>
      <c r="E1004" s="58">
        <v>0.1293707451086728</v>
      </c>
      <c r="F1004" s="58">
        <v>7.6002730053497253E-2</v>
      </c>
      <c r="G1004" s="58">
        <v>7.3414853183933107E-2</v>
      </c>
      <c r="H1004" s="58">
        <v>1.0590278248644463E-2</v>
      </c>
      <c r="I1004" s="58">
        <v>0.1654734300899742</v>
      </c>
      <c r="J1004" s="58">
        <v>9.7042037722926536E-2</v>
      </c>
      <c r="K1004" s="58">
        <v>2.7549412627490326E-2</v>
      </c>
      <c r="L1004" s="58">
        <v>0.14922975768998659</v>
      </c>
      <c r="M1004" s="58">
        <v>3.7562630477442453E-2</v>
      </c>
      <c r="N1004" s="58">
        <v>0.10776543096160984</v>
      </c>
      <c r="O1004" s="58">
        <v>0</v>
      </c>
      <c r="P1004" s="58">
        <v>0</v>
      </c>
      <c r="Q1004" s="58">
        <v>0</v>
      </c>
      <c r="R1004" s="58">
        <v>0</v>
      </c>
      <c r="S1004" s="58">
        <v>0</v>
      </c>
      <c r="T1004" s="58">
        <v>0</v>
      </c>
      <c r="U1004" s="58">
        <v>0</v>
      </c>
      <c r="V1004" s="58">
        <v>0</v>
      </c>
      <c r="W1004" s="58">
        <v>0</v>
      </c>
      <c r="X1004" s="58">
        <v>0</v>
      </c>
      <c r="Y1004" s="58">
        <v>0</v>
      </c>
      <c r="Z1004" s="58">
        <v>0</v>
      </c>
      <c r="AA1004" s="58">
        <v>0</v>
      </c>
      <c r="AB1004" s="58">
        <v>0</v>
      </c>
      <c r="AC1004" s="58">
        <v>0</v>
      </c>
      <c r="AD1004" s="58">
        <v>0</v>
      </c>
      <c r="AE1004" s="58">
        <v>0</v>
      </c>
      <c r="AF1004" s="58">
        <v>0</v>
      </c>
      <c r="AG1004" s="58">
        <v>0</v>
      </c>
      <c r="AH1004" s="58">
        <v>0</v>
      </c>
      <c r="AI1004" s="58">
        <v>0</v>
      </c>
      <c r="AK1004" s="64">
        <f t="shared" si="15"/>
        <v>1.8106276915646351E-2</v>
      </c>
    </row>
    <row r="1005" spans="1:37" x14ac:dyDescent="0.25">
      <c r="A1005">
        <v>1003</v>
      </c>
      <c r="B1005" s="1">
        <v>1.3299999999999999E-2</v>
      </c>
      <c r="C1005" s="1">
        <v>-1.8493425342593189E-4</v>
      </c>
      <c r="D1005" s="58">
        <v>3.3685483104558551E-2</v>
      </c>
      <c r="E1005" s="58">
        <v>0.12585239025675399</v>
      </c>
      <c r="F1005" s="58">
        <v>8.238416210325504E-2</v>
      </c>
      <c r="G1005" s="58">
        <v>4.7140976612539166E-3</v>
      </c>
      <c r="H1005" s="58">
        <v>5.6178917528561252E-2</v>
      </c>
      <c r="I1005" s="58">
        <v>0.15392296131370489</v>
      </c>
      <c r="J1005" s="58">
        <v>6.0611219078721655E-2</v>
      </c>
      <c r="K1005" s="58">
        <v>0.17873038170078737</v>
      </c>
      <c r="L1005" s="58">
        <v>0.1052698299728404</v>
      </c>
      <c r="M1005" s="58">
        <v>0.12697647628905234</v>
      </c>
      <c r="N1005" s="58">
        <v>7.1674080990510688E-2</v>
      </c>
      <c r="O1005" s="58">
        <v>0</v>
      </c>
      <c r="P1005" s="58">
        <v>0</v>
      </c>
      <c r="Q1005" s="58">
        <v>0</v>
      </c>
      <c r="R1005" s="58">
        <v>0</v>
      </c>
      <c r="S1005" s="58">
        <v>0</v>
      </c>
      <c r="T1005" s="58">
        <v>0</v>
      </c>
      <c r="U1005" s="58">
        <v>0</v>
      </c>
      <c r="V1005" s="58">
        <v>0</v>
      </c>
      <c r="W1005" s="58">
        <v>0</v>
      </c>
      <c r="X1005" s="58">
        <v>0</v>
      </c>
      <c r="Y1005" s="58">
        <v>0</v>
      </c>
      <c r="Z1005" s="58">
        <v>0</v>
      </c>
      <c r="AA1005" s="58">
        <v>0</v>
      </c>
      <c r="AB1005" s="58">
        <v>0</v>
      </c>
      <c r="AC1005" s="58">
        <v>0</v>
      </c>
      <c r="AD1005" s="58">
        <v>0</v>
      </c>
      <c r="AE1005" s="58">
        <v>0</v>
      </c>
      <c r="AF1005" s="58">
        <v>0</v>
      </c>
      <c r="AG1005" s="58">
        <v>0</v>
      </c>
      <c r="AH1005" s="58">
        <v>0</v>
      </c>
      <c r="AI1005" s="58">
        <v>0</v>
      </c>
      <c r="AK1005" s="64">
        <f t="shared" si="15"/>
        <v>-1.3904831084656535E-2</v>
      </c>
    </row>
    <row r="1006" spans="1:37" x14ac:dyDescent="0.25">
      <c r="A1006">
        <v>1004</v>
      </c>
      <c r="B1006" s="1">
        <v>1.24E-2</v>
      </c>
      <c r="C1006" s="1">
        <v>-3.1121061069089686E-4</v>
      </c>
      <c r="D1006" s="58">
        <v>0.13990892395360799</v>
      </c>
      <c r="E1006" s="58">
        <v>8.4533074855634785E-3</v>
      </c>
      <c r="F1006" s="58">
        <v>0.17008300211692348</v>
      </c>
      <c r="G1006" s="58">
        <v>0.21370046065059045</v>
      </c>
      <c r="H1006" s="58">
        <v>6.6431205810347854E-4</v>
      </c>
      <c r="I1006" s="58">
        <v>0.15284597744036973</v>
      </c>
      <c r="J1006" s="58">
        <v>3.8565665253078099E-2</v>
      </c>
      <c r="K1006" s="58">
        <v>5.3392268617856578E-2</v>
      </c>
      <c r="L1006" s="58">
        <v>2.888820137037568E-2</v>
      </c>
      <c r="M1006" s="58">
        <v>6.4478042600323721E-2</v>
      </c>
      <c r="N1006" s="58">
        <v>0.1290198384532073</v>
      </c>
      <c r="O1006" s="58">
        <v>0</v>
      </c>
      <c r="P1006" s="58">
        <v>0</v>
      </c>
      <c r="Q1006" s="58">
        <v>0</v>
      </c>
      <c r="R1006" s="58">
        <v>0</v>
      </c>
      <c r="S1006" s="58">
        <v>0</v>
      </c>
      <c r="T1006" s="58">
        <v>0</v>
      </c>
      <c r="U1006" s="58">
        <v>0</v>
      </c>
      <c r="V1006" s="58">
        <v>0</v>
      </c>
      <c r="W1006" s="58">
        <v>0</v>
      </c>
      <c r="X1006" s="58">
        <v>0</v>
      </c>
      <c r="Y1006" s="58">
        <v>0</v>
      </c>
      <c r="Z1006" s="58">
        <v>0</v>
      </c>
      <c r="AA1006" s="58">
        <v>0</v>
      </c>
      <c r="AB1006" s="58">
        <v>0</v>
      </c>
      <c r="AC1006" s="58">
        <v>0</v>
      </c>
      <c r="AD1006" s="58">
        <v>0</v>
      </c>
      <c r="AE1006" s="58">
        <v>0</v>
      </c>
      <c r="AF1006" s="58">
        <v>0</v>
      </c>
      <c r="AG1006" s="58">
        <v>0</v>
      </c>
      <c r="AH1006" s="58">
        <v>0</v>
      </c>
      <c r="AI1006" s="58">
        <v>0</v>
      </c>
      <c r="AK1006" s="64">
        <f t="shared" si="15"/>
        <v>-2.5097629894427168E-2</v>
      </c>
    </row>
    <row r="1007" spans="1:37" x14ac:dyDescent="0.25">
      <c r="A1007">
        <v>1005</v>
      </c>
      <c r="B1007" s="1">
        <v>1.18E-2</v>
      </c>
      <c r="C1007" s="1">
        <v>6.4553797463893806E-5</v>
      </c>
      <c r="D1007" s="58">
        <v>0.13587295458627929</v>
      </c>
      <c r="E1007" s="58">
        <v>0.10806085570301729</v>
      </c>
      <c r="F1007" s="58">
        <v>2.9570254484897196E-2</v>
      </c>
      <c r="G1007" s="58">
        <v>3.2227429179399344E-2</v>
      </c>
      <c r="H1007" s="58">
        <v>3.0016549635555383E-2</v>
      </c>
      <c r="I1007" s="58">
        <v>0.1025094607996927</v>
      </c>
      <c r="J1007" s="58">
        <v>8.6566601053035291E-2</v>
      </c>
      <c r="K1007" s="58">
        <v>0.1200899574492147</v>
      </c>
      <c r="L1007" s="58">
        <v>0.13366683779943886</v>
      </c>
      <c r="M1007" s="58">
        <v>8.5127944341777839E-2</v>
      </c>
      <c r="N1007" s="58">
        <v>0.13629115496769201</v>
      </c>
      <c r="O1007" s="58">
        <v>0</v>
      </c>
      <c r="P1007" s="58">
        <v>0</v>
      </c>
      <c r="Q1007" s="58">
        <v>0</v>
      </c>
      <c r="R1007" s="58">
        <v>0</v>
      </c>
      <c r="S1007" s="58">
        <v>0</v>
      </c>
      <c r="T1007" s="58">
        <v>0</v>
      </c>
      <c r="U1007" s="58">
        <v>0</v>
      </c>
      <c r="V1007" s="58">
        <v>0</v>
      </c>
      <c r="W1007" s="58">
        <v>0</v>
      </c>
      <c r="X1007" s="58">
        <v>0</v>
      </c>
      <c r="Y1007" s="58">
        <v>0</v>
      </c>
      <c r="Z1007" s="58">
        <v>0</v>
      </c>
      <c r="AA1007" s="58">
        <v>0</v>
      </c>
      <c r="AB1007" s="58">
        <v>0</v>
      </c>
      <c r="AC1007" s="58">
        <v>0</v>
      </c>
      <c r="AD1007" s="58">
        <v>0</v>
      </c>
      <c r="AE1007" s="58">
        <v>0</v>
      </c>
      <c r="AF1007" s="58">
        <v>0</v>
      </c>
      <c r="AG1007" s="58">
        <v>0</v>
      </c>
      <c r="AH1007" s="58">
        <v>0</v>
      </c>
      <c r="AI1007" s="58">
        <v>0</v>
      </c>
      <c r="AK1007" s="64">
        <f t="shared" si="15"/>
        <v>5.4706608020248992E-3</v>
      </c>
    </row>
    <row r="1008" spans="1:37" x14ac:dyDescent="0.25">
      <c r="A1008">
        <v>1006</v>
      </c>
      <c r="B1008" s="1">
        <v>1.0800000000000001E-2</v>
      </c>
      <c r="C1008" s="1">
        <v>-4.641808497400334E-5</v>
      </c>
      <c r="D1008" s="58">
        <v>0.13977867569397887</v>
      </c>
      <c r="E1008" s="58">
        <v>0.10206492618110481</v>
      </c>
      <c r="F1008" s="58">
        <v>0.13010994881150445</v>
      </c>
      <c r="G1008" s="58">
        <v>1.3297663970323299E-2</v>
      </c>
      <c r="H1008" s="58">
        <v>0.15995125392700685</v>
      </c>
      <c r="I1008" s="58">
        <v>2.9672899375385579E-2</v>
      </c>
      <c r="J1008" s="58">
        <v>3.2418685812137804E-2</v>
      </c>
      <c r="K1008" s="58">
        <v>8.1894704944380531E-2</v>
      </c>
      <c r="L1008" s="58">
        <v>5.2348788719058167E-2</v>
      </c>
      <c r="M1008" s="58">
        <v>0.17762901589247757</v>
      </c>
      <c r="N1008" s="58">
        <v>8.0833436672642187E-2</v>
      </c>
      <c r="O1008" s="58">
        <v>0</v>
      </c>
      <c r="P1008" s="58">
        <v>0</v>
      </c>
      <c r="Q1008" s="58">
        <v>0</v>
      </c>
      <c r="R1008" s="58">
        <v>0</v>
      </c>
      <c r="S1008" s="58">
        <v>0</v>
      </c>
      <c r="T1008" s="58">
        <v>0</v>
      </c>
      <c r="U1008" s="58">
        <v>0</v>
      </c>
      <c r="V1008" s="58">
        <v>0</v>
      </c>
      <c r="W1008" s="58">
        <v>0</v>
      </c>
      <c r="X1008" s="58">
        <v>0</v>
      </c>
      <c r="Y1008" s="58">
        <v>0</v>
      </c>
      <c r="Z1008" s="58">
        <v>0</v>
      </c>
      <c r="AA1008" s="58">
        <v>0</v>
      </c>
      <c r="AB1008" s="58">
        <v>0</v>
      </c>
      <c r="AC1008" s="58">
        <v>0</v>
      </c>
      <c r="AD1008" s="58">
        <v>0</v>
      </c>
      <c r="AE1008" s="58">
        <v>0</v>
      </c>
      <c r="AF1008" s="58">
        <v>0</v>
      </c>
      <c r="AG1008" s="58">
        <v>0</v>
      </c>
      <c r="AH1008" s="58">
        <v>0</v>
      </c>
      <c r="AI1008" s="58">
        <v>0</v>
      </c>
      <c r="AK1008" s="64">
        <f t="shared" si="15"/>
        <v>-4.2979708309262349E-3</v>
      </c>
    </row>
    <row r="1009" spans="1:37" x14ac:dyDescent="0.25">
      <c r="A1009">
        <v>1007</v>
      </c>
      <c r="B1009" s="1">
        <v>1.3100000000000001E-2</v>
      </c>
      <c r="C1009" s="1">
        <v>-1.1782169234083951E-5</v>
      </c>
      <c r="D1009" s="58">
        <v>0.13009786513043625</v>
      </c>
      <c r="E1009" s="58">
        <v>0.12302651732528816</v>
      </c>
      <c r="F1009" s="58">
        <v>0.12196845791355923</v>
      </c>
      <c r="G1009" s="58">
        <v>2.9136614868294559E-2</v>
      </c>
      <c r="H1009" s="58">
        <v>0.1029517640002405</v>
      </c>
      <c r="I1009" s="58">
        <v>0.13628930082628299</v>
      </c>
      <c r="J1009" s="58">
        <v>6.1842190593530889E-2</v>
      </c>
      <c r="K1009" s="58">
        <v>8.8746520527540104E-2</v>
      </c>
      <c r="L1009" s="58">
        <v>0.14443692467114222</v>
      </c>
      <c r="M1009" s="58">
        <v>4.7959172463315283E-2</v>
      </c>
      <c r="N1009" s="58">
        <v>1.3544671680369722E-2</v>
      </c>
      <c r="O1009" s="58">
        <v>0</v>
      </c>
      <c r="P1009" s="58">
        <v>0</v>
      </c>
      <c r="Q1009" s="58">
        <v>0</v>
      </c>
      <c r="R1009" s="58">
        <v>0</v>
      </c>
      <c r="S1009" s="58">
        <v>0</v>
      </c>
      <c r="T1009" s="58">
        <v>0</v>
      </c>
      <c r="U1009" s="58">
        <v>0</v>
      </c>
      <c r="V1009" s="58">
        <v>0</v>
      </c>
      <c r="W1009" s="58">
        <v>0</v>
      </c>
      <c r="X1009" s="58">
        <v>0</v>
      </c>
      <c r="Y1009" s="58">
        <v>0</v>
      </c>
      <c r="Z1009" s="58">
        <v>0</v>
      </c>
      <c r="AA1009" s="58">
        <v>0</v>
      </c>
      <c r="AB1009" s="58">
        <v>0</v>
      </c>
      <c r="AC1009" s="58">
        <v>0</v>
      </c>
      <c r="AD1009" s="58">
        <v>0</v>
      </c>
      <c r="AE1009" s="58">
        <v>0</v>
      </c>
      <c r="AF1009" s="58">
        <v>0</v>
      </c>
      <c r="AG1009" s="58">
        <v>0</v>
      </c>
      <c r="AH1009" s="58">
        <v>0</v>
      </c>
      <c r="AI1009" s="58">
        <v>0</v>
      </c>
      <c r="AK1009" s="64">
        <f t="shared" si="15"/>
        <v>-8.9940223160946185E-4</v>
      </c>
    </row>
    <row r="1010" spans="1:37" x14ac:dyDescent="0.25">
      <c r="A1010">
        <v>1008</v>
      </c>
      <c r="B1010" s="1">
        <v>1.4E-2</v>
      </c>
      <c r="C1010" s="1">
        <v>2.3869022735920485E-4</v>
      </c>
      <c r="D1010" s="58">
        <v>8.7036180674275085E-2</v>
      </c>
      <c r="E1010" s="58">
        <v>0.14140067169964712</v>
      </c>
      <c r="F1010" s="58">
        <v>2.7665781840056275E-2</v>
      </c>
      <c r="G1010" s="58">
        <v>0.10759406693637481</v>
      </c>
      <c r="H1010" s="58">
        <v>8.1667311557404101E-2</v>
      </c>
      <c r="I1010" s="58">
        <v>0.17008200722264855</v>
      </c>
      <c r="J1010" s="58">
        <v>0.18305478330078709</v>
      </c>
      <c r="K1010" s="58">
        <v>4.5914154869416995E-2</v>
      </c>
      <c r="L1010" s="58">
        <v>3.354077638767148E-2</v>
      </c>
      <c r="M1010" s="58">
        <v>2.4058289800690455E-2</v>
      </c>
      <c r="N1010" s="58">
        <v>9.7985975711027989E-2</v>
      </c>
      <c r="O1010" s="58">
        <v>0</v>
      </c>
      <c r="P1010" s="58">
        <v>0</v>
      </c>
      <c r="Q1010" s="58">
        <v>0</v>
      </c>
      <c r="R1010" s="58">
        <v>0</v>
      </c>
      <c r="S1010" s="58">
        <v>0</v>
      </c>
      <c r="T1010" s="58">
        <v>0</v>
      </c>
      <c r="U1010" s="58">
        <v>0</v>
      </c>
      <c r="V1010" s="58">
        <v>0</v>
      </c>
      <c r="W1010" s="58">
        <v>0</v>
      </c>
      <c r="X1010" s="58">
        <v>0</v>
      </c>
      <c r="Y1010" s="58">
        <v>0</v>
      </c>
      <c r="Z1010" s="58">
        <v>0</v>
      </c>
      <c r="AA1010" s="58">
        <v>0</v>
      </c>
      <c r="AB1010" s="58">
        <v>0</v>
      </c>
      <c r="AC1010" s="58">
        <v>0</v>
      </c>
      <c r="AD1010" s="58">
        <v>0</v>
      </c>
      <c r="AE1010" s="58">
        <v>0</v>
      </c>
      <c r="AF1010" s="58">
        <v>0</v>
      </c>
      <c r="AG1010" s="58">
        <v>0</v>
      </c>
      <c r="AH1010" s="58">
        <v>0</v>
      </c>
      <c r="AI1010" s="58">
        <v>0</v>
      </c>
      <c r="AK1010" s="64">
        <f t="shared" si="15"/>
        <v>1.7049301954228917E-2</v>
      </c>
    </row>
    <row r="1011" spans="1:37" x14ac:dyDescent="0.25">
      <c r="A1011">
        <v>1009</v>
      </c>
      <c r="B1011" s="1">
        <v>1.2800000000000001E-2</v>
      </c>
      <c r="C1011" s="1">
        <v>-1.5473495902276727E-4</v>
      </c>
      <c r="D1011" s="58">
        <v>7.258211258312193E-2</v>
      </c>
      <c r="E1011" s="58">
        <v>0.11145526927480763</v>
      </c>
      <c r="F1011" s="58">
        <v>1.852462383730093E-2</v>
      </c>
      <c r="G1011" s="58">
        <v>2.7552229877571562E-2</v>
      </c>
      <c r="H1011" s="58">
        <v>0.12825020847030896</v>
      </c>
      <c r="I1011" s="58">
        <v>0.14028186736228079</v>
      </c>
      <c r="J1011" s="58">
        <v>6.2072673123909169E-2</v>
      </c>
      <c r="K1011" s="58">
        <v>0.16900607406143875</v>
      </c>
      <c r="L1011" s="58">
        <v>5.8433607860490573E-2</v>
      </c>
      <c r="M1011" s="58">
        <v>0.16813801672045106</v>
      </c>
      <c r="N1011" s="58">
        <v>4.3703316828318406E-2</v>
      </c>
      <c r="O1011" s="58">
        <v>0</v>
      </c>
      <c r="P1011" s="58">
        <v>0</v>
      </c>
      <c r="Q1011" s="58">
        <v>0</v>
      </c>
      <c r="R1011" s="58">
        <v>0</v>
      </c>
      <c r="S1011" s="58">
        <v>0</v>
      </c>
      <c r="T1011" s="58">
        <v>0</v>
      </c>
      <c r="U1011" s="58">
        <v>0</v>
      </c>
      <c r="V1011" s="58">
        <v>0</v>
      </c>
      <c r="W1011" s="58">
        <v>0</v>
      </c>
      <c r="X1011" s="58">
        <v>0</v>
      </c>
      <c r="Y1011" s="58">
        <v>0</v>
      </c>
      <c r="Z1011" s="58">
        <v>0</v>
      </c>
      <c r="AA1011" s="58">
        <v>0</v>
      </c>
      <c r="AB1011" s="58">
        <v>0</v>
      </c>
      <c r="AC1011" s="58">
        <v>0</v>
      </c>
      <c r="AD1011" s="58">
        <v>0</v>
      </c>
      <c r="AE1011" s="58">
        <v>0</v>
      </c>
      <c r="AF1011" s="58">
        <v>0</v>
      </c>
      <c r="AG1011" s="58">
        <v>0</v>
      </c>
      <c r="AH1011" s="58">
        <v>0</v>
      </c>
      <c r="AI1011" s="58">
        <v>0</v>
      </c>
      <c r="AK1011" s="64">
        <f t="shared" si="15"/>
        <v>-1.2088668673653692E-2</v>
      </c>
    </row>
    <row r="1012" spans="1:37" x14ac:dyDescent="0.25">
      <c r="A1012">
        <v>1010</v>
      </c>
      <c r="B1012" s="1">
        <v>1.2500000000000001E-2</v>
      </c>
      <c r="C1012" s="1">
        <v>1.7963587617456404E-4</v>
      </c>
      <c r="D1012" s="58">
        <v>9.3267442757933458E-2</v>
      </c>
      <c r="E1012" s="58">
        <v>0.14228539839425441</v>
      </c>
      <c r="F1012" s="58">
        <v>5.4060094537619681E-2</v>
      </c>
      <c r="G1012" s="58">
        <v>1.875869097190306E-2</v>
      </c>
      <c r="H1012" s="58">
        <v>0.15881163635999801</v>
      </c>
      <c r="I1012" s="58">
        <v>7.2599128932861454E-2</v>
      </c>
      <c r="J1012" s="58">
        <v>9.1964182035108366E-2</v>
      </c>
      <c r="K1012" s="58">
        <v>0.10171791922633813</v>
      </c>
      <c r="L1012" s="58">
        <v>0.14643919416881016</v>
      </c>
      <c r="M1012" s="58">
        <v>7.4016486030869313E-2</v>
      </c>
      <c r="N1012" s="58">
        <v>4.6079826584303971E-2</v>
      </c>
      <c r="O1012" s="58">
        <v>0</v>
      </c>
      <c r="P1012" s="58">
        <v>0</v>
      </c>
      <c r="Q1012" s="58">
        <v>0</v>
      </c>
      <c r="R1012" s="58">
        <v>0</v>
      </c>
      <c r="S1012" s="58">
        <v>0</v>
      </c>
      <c r="T1012" s="58">
        <v>0</v>
      </c>
      <c r="U1012" s="58">
        <v>0</v>
      </c>
      <c r="V1012" s="58">
        <v>0</v>
      </c>
      <c r="W1012" s="58">
        <v>0</v>
      </c>
      <c r="X1012" s="58">
        <v>0</v>
      </c>
      <c r="Y1012" s="58">
        <v>0</v>
      </c>
      <c r="Z1012" s="58">
        <v>0</v>
      </c>
      <c r="AA1012" s="58">
        <v>0</v>
      </c>
      <c r="AB1012" s="58">
        <v>0</v>
      </c>
      <c r="AC1012" s="58">
        <v>0</v>
      </c>
      <c r="AD1012" s="58">
        <v>0</v>
      </c>
      <c r="AE1012" s="58">
        <v>0</v>
      </c>
      <c r="AF1012" s="58">
        <v>0</v>
      </c>
      <c r="AG1012" s="58">
        <v>0</v>
      </c>
      <c r="AH1012" s="58">
        <v>0</v>
      </c>
      <c r="AI1012" s="58">
        <v>0</v>
      </c>
      <c r="AK1012" s="64">
        <f t="shared" si="15"/>
        <v>1.4370870093965123E-2</v>
      </c>
    </row>
    <row r="1013" spans="1:37" x14ac:dyDescent="0.25">
      <c r="A1013">
        <v>1011</v>
      </c>
      <c r="B1013" s="1">
        <v>1.18E-2</v>
      </c>
      <c r="C1013" s="1">
        <v>3.4247647027761284E-4</v>
      </c>
      <c r="D1013" s="58">
        <v>0.18442207792042356</v>
      </c>
      <c r="E1013" s="58">
        <v>0.13059336615027151</v>
      </c>
      <c r="F1013" s="58">
        <v>6.4830966338842347E-2</v>
      </c>
      <c r="G1013" s="58">
        <v>6.2308309635086746E-2</v>
      </c>
      <c r="H1013" s="58">
        <v>5.8009255493382497E-2</v>
      </c>
      <c r="I1013" s="58">
        <v>4.4794748498048133E-2</v>
      </c>
      <c r="J1013" s="58">
        <v>0.10255295055519958</v>
      </c>
      <c r="K1013" s="58">
        <v>3.5632006433435386E-2</v>
      </c>
      <c r="L1013" s="58">
        <v>0.16167129419640394</v>
      </c>
      <c r="M1013" s="58">
        <v>2.4245636116244629E-2</v>
      </c>
      <c r="N1013" s="58">
        <v>0.13093938866266153</v>
      </c>
      <c r="O1013" s="58">
        <v>0</v>
      </c>
      <c r="P1013" s="58">
        <v>0</v>
      </c>
      <c r="Q1013" s="58">
        <v>0</v>
      </c>
      <c r="R1013" s="58">
        <v>0</v>
      </c>
      <c r="S1013" s="58">
        <v>0</v>
      </c>
      <c r="T1013" s="58">
        <v>0</v>
      </c>
      <c r="U1013" s="58">
        <v>0</v>
      </c>
      <c r="V1013" s="58">
        <v>0</v>
      </c>
      <c r="W1013" s="58">
        <v>0</v>
      </c>
      <c r="X1013" s="58">
        <v>0</v>
      </c>
      <c r="Y1013" s="58">
        <v>0</v>
      </c>
      <c r="Z1013" s="58">
        <v>0</v>
      </c>
      <c r="AA1013" s="58">
        <v>0</v>
      </c>
      <c r="AB1013" s="58">
        <v>0</v>
      </c>
      <c r="AC1013" s="58">
        <v>0</v>
      </c>
      <c r="AD1013" s="58">
        <v>0</v>
      </c>
      <c r="AE1013" s="58">
        <v>0</v>
      </c>
      <c r="AF1013" s="58">
        <v>0</v>
      </c>
      <c r="AG1013" s="58">
        <v>0</v>
      </c>
      <c r="AH1013" s="58">
        <v>0</v>
      </c>
      <c r="AI1013" s="58">
        <v>0</v>
      </c>
      <c r="AK1013" s="64">
        <f t="shared" si="15"/>
        <v>2.902342968454346E-2</v>
      </c>
    </row>
    <row r="1014" spans="1:37" x14ac:dyDescent="0.25">
      <c r="A1014">
        <v>1012</v>
      </c>
      <c r="B1014" s="1">
        <v>1.0999999999999999E-2</v>
      </c>
      <c r="C1014" s="1">
        <v>-1.5945724737630212E-4</v>
      </c>
      <c r="D1014" s="58">
        <v>3.6478197708844522E-2</v>
      </c>
      <c r="E1014" s="58">
        <v>5.2243926531756101E-2</v>
      </c>
      <c r="F1014" s="58">
        <v>0.17674138868360612</v>
      </c>
      <c r="G1014" s="58">
        <v>9.8704946740914318E-2</v>
      </c>
      <c r="H1014" s="58">
        <v>2.3150095587821599E-2</v>
      </c>
      <c r="I1014" s="58">
        <v>0.16835291577887468</v>
      </c>
      <c r="J1014" s="58">
        <v>8.2139774785107228E-2</v>
      </c>
      <c r="K1014" s="58">
        <v>5.6933176079722876E-2</v>
      </c>
      <c r="L1014" s="58">
        <v>0.11267569984217383</v>
      </c>
      <c r="M1014" s="58">
        <v>0.14738406976087062</v>
      </c>
      <c r="N1014" s="58">
        <v>4.519580850030816E-2</v>
      </c>
      <c r="O1014" s="58">
        <v>0</v>
      </c>
      <c r="P1014" s="58">
        <v>0</v>
      </c>
      <c r="Q1014" s="58">
        <v>0</v>
      </c>
      <c r="R1014" s="58">
        <v>0</v>
      </c>
      <c r="S1014" s="58">
        <v>0</v>
      </c>
      <c r="T1014" s="58">
        <v>0</v>
      </c>
      <c r="U1014" s="58">
        <v>0</v>
      </c>
      <c r="V1014" s="58">
        <v>0</v>
      </c>
      <c r="W1014" s="58">
        <v>0</v>
      </c>
      <c r="X1014" s="58">
        <v>0</v>
      </c>
      <c r="Y1014" s="58">
        <v>0</v>
      </c>
      <c r="Z1014" s="58">
        <v>0</v>
      </c>
      <c r="AA1014" s="58">
        <v>0</v>
      </c>
      <c r="AB1014" s="58">
        <v>0</v>
      </c>
      <c r="AC1014" s="58">
        <v>0</v>
      </c>
      <c r="AD1014" s="58">
        <v>0</v>
      </c>
      <c r="AE1014" s="58">
        <v>0</v>
      </c>
      <c r="AF1014" s="58">
        <v>0</v>
      </c>
      <c r="AG1014" s="58">
        <v>0</v>
      </c>
      <c r="AH1014" s="58">
        <v>0</v>
      </c>
      <c r="AI1014" s="58">
        <v>0</v>
      </c>
      <c r="AK1014" s="64">
        <f t="shared" si="15"/>
        <v>-1.4496113397845648E-2</v>
      </c>
    </row>
    <row r="1015" spans="1:37" x14ac:dyDescent="0.25">
      <c r="A1015">
        <v>1013</v>
      </c>
      <c r="B1015" s="1">
        <v>1.2E-2</v>
      </c>
      <c r="C1015" s="1">
        <v>-4.0542676931988537E-5</v>
      </c>
      <c r="D1015" s="58">
        <v>6.9807980075279372E-2</v>
      </c>
      <c r="E1015" s="58">
        <v>0.10551193042487086</v>
      </c>
      <c r="F1015" s="58">
        <v>0.12145013061096478</v>
      </c>
      <c r="G1015" s="58">
        <v>8.3483284775205627E-2</v>
      </c>
      <c r="H1015" s="58">
        <v>3.8377432523432141E-2</v>
      </c>
      <c r="I1015" s="58">
        <v>9.2033267029635393E-2</v>
      </c>
      <c r="J1015" s="58">
        <v>0.11183919850110717</v>
      </c>
      <c r="K1015" s="58">
        <v>0.10701112523533882</v>
      </c>
      <c r="L1015" s="58">
        <v>8.0766017612256366E-2</v>
      </c>
      <c r="M1015" s="58">
        <v>0.12800151584037955</v>
      </c>
      <c r="N1015" s="58">
        <v>6.1718117371529997E-2</v>
      </c>
      <c r="O1015" s="58">
        <v>0</v>
      </c>
      <c r="P1015" s="58">
        <v>0</v>
      </c>
      <c r="Q1015" s="58">
        <v>0</v>
      </c>
      <c r="R1015" s="58">
        <v>0</v>
      </c>
      <c r="S1015" s="58">
        <v>0</v>
      </c>
      <c r="T1015" s="58">
        <v>0</v>
      </c>
      <c r="U1015" s="58">
        <v>0</v>
      </c>
      <c r="V1015" s="58">
        <v>0</v>
      </c>
      <c r="W1015" s="58">
        <v>0</v>
      </c>
      <c r="X1015" s="58">
        <v>0</v>
      </c>
      <c r="Y1015" s="58">
        <v>0</v>
      </c>
      <c r="Z1015" s="58">
        <v>0</v>
      </c>
      <c r="AA1015" s="58">
        <v>0</v>
      </c>
      <c r="AB1015" s="58">
        <v>0</v>
      </c>
      <c r="AC1015" s="58">
        <v>0</v>
      </c>
      <c r="AD1015" s="58">
        <v>0</v>
      </c>
      <c r="AE1015" s="58">
        <v>0</v>
      </c>
      <c r="AF1015" s="58">
        <v>0</v>
      </c>
      <c r="AG1015" s="58">
        <v>0</v>
      </c>
      <c r="AH1015" s="58">
        <v>0</v>
      </c>
      <c r="AI1015" s="58">
        <v>0</v>
      </c>
      <c r="AK1015" s="64">
        <f t="shared" si="15"/>
        <v>-3.3785564109990447E-3</v>
      </c>
    </row>
    <row r="1016" spans="1:37" x14ac:dyDescent="0.25">
      <c r="A1016">
        <v>1014</v>
      </c>
      <c r="B1016" s="1">
        <v>1.26E-2</v>
      </c>
      <c r="C1016" s="1">
        <v>4.3757227970012673E-4</v>
      </c>
      <c r="D1016" s="58">
        <v>7.8939912578112795E-2</v>
      </c>
      <c r="E1016" s="58">
        <v>0.18019032213516445</v>
      </c>
      <c r="F1016" s="58">
        <v>7.1123273998791618E-3</v>
      </c>
      <c r="G1016" s="58">
        <v>0.12177001276980789</v>
      </c>
      <c r="H1016" s="58">
        <v>4.977735667984072E-2</v>
      </c>
      <c r="I1016" s="58">
        <v>3.3148410221041813E-2</v>
      </c>
      <c r="J1016" s="58">
        <v>8.5916418046611112E-2</v>
      </c>
      <c r="K1016" s="58">
        <v>6.7459871638806693E-2</v>
      </c>
      <c r="L1016" s="58">
        <v>0.16050758376257251</v>
      </c>
      <c r="M1016" s="58">
        <v>0.17855303347893403</v>
      </c>
      <c r="N1016" s="58">
        <v>3.6624751289228728E-2</v>
      </c>
      <c r="O1016" s="58">
        <v>0</v>
      </c>
      <c r="P1016" s="58">
        <v>0</v>
      </c>
      <c r="Q1016" s="58">
        <v>0</v>
      </c>
      <c r="R1016" s="58">
        <v>0</v>
      </c>
      <c r="S1016" s="58">
        <v>0</v>
      </c>
      <c r="T1016" s="58">
        <v>0</v>
      </c>
      <c r="U1016" s="58">
        <v>0</v>
      </c>
      <c r="V1016" s="58">
        <v>0</v>
      </c>
      <c r="W1016" s="58">
        <v>0</v>
      </c>
      <c r="X1016" s="58">
        <v>0</v>
      </c>
      <c r="Y1016" s="58">
        <v>0</v>
      </c>
      <c r="Z1016" s="58">
        <v>0</v>
      </c>
      <c r="AA1016" s="58">
        <v>0</v>
      </c>
      <c r="AB1016" s="58">
        <v>0</v>
      </c>
      <c r="AC1016" s="58">
        <v>0</v>
      </c>
      <c r="AD1016" s="58">
        <v>0</v>
      </c>
      <c r="AE1016" s="58">
        <v>0</v>
      </c>
      <c r="AF1016" s="58">
        <v>0</v>
      </c>
      <c r="AG1016" s="58">
        <v>0</v>
      </c>
      <c r="AH1016" s="58">
        <v>0</v>
      </c>
      <c r="AI1016" s="58">
        <v>0</v>
      </c>
      <c r="AK1016" s="64">
        <f t="shared" si="15"/>
        <v>3.4727958706359266E-2</v>
      </c>
    </row>
    <row r="1017" spans="1:37" x14ac:dyDescent="0.25">
      <c r="A1017">
        <v>1015</v>
      </c>
      <c r="B1017" s="1">
        <v>1.23E-2</v>
      </c>
      <c r="C1017" s="1">
        <v>1.8041729825954764E-4</v>
      </c>
      <c r="D1017" s="58">
        <v>0.13997080444944779</v>
      </c>
      <c r="E1017" s="58">
        <v>0.13357450960187597</v>
      </c>
      <c r="F1017" s="58">
        <v>0.11988680297854692</v>
      </c>
      <c r="G1017" s="58">
        <v>4.7805060253728729E-2</v>
      </c>
      <c r="H1017" s="58">
        <v>4.5028930335894404E-2</v>
      </c>
      <c r="I1017" s="58">
        <v>7.0331415652743992E-2</v>
      </c>
      <c r="J1017" s="58">
        <v>0.13066828240109185</v>
      </c>
      <c r="K1017" s="58">
        <v>4.8821871684617456E-2</v>
      </c>
      <c r="L1017" s="58">
        <v>7.3477894553921119E-2</v>
      </c>
      <c r="M1017" s="58">
        <v>4.6555834838687873E-2</v>
      </c>
      <c r="N1017" s="58">
        <v>0.14387859324944399</v>
      </c>
      <c r="O1017" s="58">
        <v>0</v>
      </c>
      <c r="P1017" s="58">
        <v>0</v>
      </c>
      <c r="Q1017" s="58">
        <v>0</v>
      </c>
      <c r="R1017" s="58">
        <v>0</v>
      </c>
      <c r="S1017" s="58">
        <v>0</v>
      </c>
      <c r="T1017" s="58">
        <v>0</v>
      </c>
      <c r="U1017" s="58">
        <v>0</v>
      </c>
      <c r="V1017" s="58">
        <v>0</v>
      </c>
      <c r="W1017" s="58">
        <v>0</v>
      </c>
      <c r="X1017" s="58">
        <v>0</v>
      </c>
      <c r="Y1017" s="58">
        <v>0</v>
      </c>
      <c r="Z1017" s="58">
        <v>0</v>
      </c>
      <c r="AA1017" s="58">
        <v>0</v>
      </c>
      <c r="AB1017" s="58">
        <v>0</v>
      </c>
      <c r="AC1017" s="58">
        <v>0</v>
      </c>
      <c r="AD1017" s="58">
        <v>0</v>
      </c>
      <c r="AE1017" s="58">
        <v>0</v>
      </c>
      <c r="AF1017" s="58">
        <v>0</v>
      </c>
      <c r="AG1017" s="58">
        <v>0</v>
      </c>
      <c r="AH1017" s="58">
        <v>0</v>
      </c>
      <c r="AI1017" s="58">
        <v>0</v>
      </c>
      <c r="AK1017" s="64">
        <f t="shared" si="15"/>
        <v>1.4668073029231515E-2</v>
      </c>
    </row>
    <row r="1018" spans="1:37" x14ac:dyDescent="0.25">
      <c r="A1018">
        <v>1016</v>
      </c>
      <c r="B1018" s="1">
        <v>1.44E-2</v>
      </c>
      <c r="C1018" s="1">
        <v>-1.6437020485152615E-4</v>
      </c>
      <c r="D1018" s="58">
        <v>0.15289286640898087</v>
      </c>
      <c r="E1018" s="58">
        <v>0.13487714762688599</v>
      </c>
      <c r="F1018" s="58">
        <v>0.14230371622887664</v>
      </c>
      <c r="G1018" s="58">
        <v>7.6334187918251487E-2</v>
      </c>
      <c r="H1018" s="58">
        <v>9.4646910909081963E-2</v>
      </c>
      <c r="I1018" s="58">
        <v>9.5690819309321454E-2</v>
      </c>
      <c r="J1018" s="58">
        <v>4.1299674238214186E-2</v>
      </c>
      <c r="K1018" s="58">
        <v>0.13351017190275033</v>
      </c>
      <c r="L1018" s="58">
        <v>5.317869258753323E-2</v>
      </c>
      <c r="M1018" s="58">
        <v>2.3974560453949873E-2</v>
      </c>
      <c r="N1018" s="58">
        <v>5.1291252416154169E-2</v>
      </c>
      <c r="O1018" s="58">
        <v>0</v>
      </c>
      <c r="P1018" s="58">
        <v>0</v>
      </c>
      <c r="Q1018" s="58">
        <v>0</v>
      </c>
      <c r="R1018" s="58">
        <v>0</v>
      </c>
      <c r="S1018" s="58">
        <v>0</v>
      </c>
      <c r="T1018" s="58">
        <v>0</v>
      </c>
      <c r="U1018" s="58">
        <v>0</v>
      </c>
      <c r="V1018" s="58">
        <v>0</v>
      </c>
      <c r="W1018" s="58">
        <v>0</v>
      </c>
      <c r="X1018" s="58">
        <v>0</v>
      </c>
      <c r="Y1018" s="58">
        <v>0</v>
      </c>
      <c r="Z1018" s="58">
        <v>0</v>
      </c>
      <c r="AA1018" s="58">
        <v>0</v>
      </c>
      <c r="AB1018" s="58">
        <v>0</v>
      </c>
      <c r="AC1018" s="58">
        <v>0</v>
      </c>
      <c r="AD1018" s="58">
        <v>0</v>
      </c>
      <c r="AE1018" s="58">
        <v>0</v>
      </c>
      <c r="AF1018" s="58">
        <v>0</v>
      </c>
      <c r="AG1018" s="58">
        <v>0</v>
      </c>
      <c r="AH1018" s="58">
        <v>0</v>
      </c>
      <c r="AI1018" s="58">
        <v>0</v>
      </c>
      <c r="AK1018" s="64">
        <f t="shared" si="15"/>
        <v>-1.141459755913376E-2</v>
      </c>
    </row>
    <row r="1019" spans="1:37" x14ac:dyDescent="0.25">
      <c r="A1019">
        <v>1017</v>
      </c>
      <c r="B1019" s="1">
        <v>1.21E-2</v>
      </c>
      <c r="C1019" s="1">
        <v>2.2110728111869924E-4</v>
      </c>
      <c r="D1019" s="58">
        <v>7.3064502960737576E-2</v>
      </c>
      <c r="E1019" s="58">
        <v>0.13036561427843826</v>
      </c>
      <c r="F1019" s="58">
        <v>9.9288265792246991E-2</v>
      </c>
      <c r="G1019" s="58">
        <v>7.8080326627818261E-2</v>
      </c>
      <c r="H1019" s="58">
        <v>2.6931129633676259E-2</v>
      </c>
      <c r="I1019" s="58">
        <v>0.11805685750545256</v>
      </c>
      <c r="J1019" s="58">
        <v>0.12556479930819722</v>
      </c>
      <c r="K1019" s="58">
        <v>4.120914975601337E-2</v>
      </c>
      <c r="L1019" s="58">
        <v>0.11441282671643702</v>
      </c>
      <c r="M1019" s="58">
        <v>6.1702421664901169E-2</v>
      </c>
      <c r="N1019" s="58">
        <v>0.13132410575608119</v>
      </c>
      <c r="O1019" s="58">
        <v>0</v>
      </c>
      <c r="P1019" s="58">
        <v>0</v>
      </c>
      <c r="Q1019" s="58">
        <v>0</v>
      </c>
      <c r="R1019" s="58">
        <v>0</v>
      </c>
      <c r="S1019" s="58">
        <v>0</v>
      </c>
      <c r="T1019" s="58">
        <v>0</v>
      </c>
      <c r="U1019" s="58">
        <v>0</v>
      </c>
      <c r="V1019" s="58">
        <v>0</v>
      </c>
      <c r="W1019" s="58">
        <v>0</v>
      </c>
      <c r="X1019" s="58">
        <v>0</v>
      </c>
      <c r="Y1019" s="58">
        <v>0</v>
      </c>
      <c r="Z1019" s="58">
        <v>0</v>
      </c>
      <c r="AA1019" s="58">
        <v>0</v>
      </c>
      <c r="AB1019" s="58">
        <v>0</v>
      </c>
      <c r="AC1019" s="58">
        <v>0</v>
      </c>
      <c r="AD1019" s="58">
        <v>0</v>
      </c>
      <c r="AE1019" s="58">
        <v>0</v>
      </c>
      <c r="AF1019" s="58">
        <v>0</v>
      </c>
      <c r="AG1019" s="58">
        <v>0</v>
      </c>
      <c r="AH1019" s="58">
        <v>0</v>
      </c>
      <c r="AI1019" s="58">
        <v>0</v>
      </c>
      <c r="AK1019" s="64">
        <f t="shared" si="15"/>
        <v>1.8273329018074318E-2</v>
      </c>
    </row>
    <row r="1020" spans="1:37" x14ac:dyDescent="0.25">
      <c r="A1020">
        <v>1018</v>
      </c>
      <c r="B1020" s="1">
        <v>1.0800000000000001E-2</v>
      </c>
      <c r="C1020" s="1">
        <v>1.6793438539664776E-4</v>
      </c>
      <c r="D1020" s="58">
        <v>7.6350419901894534E-2</v>
      </c>
      <c r="E1020" s="58">
        <v>0.11187530087269722</v>
      </c>
      <c r="F1020" s="58">
        <v>6.4403852590641561E-2</v>
      </c>
      <c r="G1020" s="58">
        <v>0.1117056986660533</v>
      </c>
      <c r="H1020" s="58">
        <v>1.2173509968433069E-4</v>
      </c>
      <c r="I1020" s="58">
        <v>5.2371026554254178E-2</v>
      </c>
      <c r="J1020" s="58">
        <v>0.15230943838295796</v>
      </c>
      <c r="K1020" s="58">
        <v>7.0310039950424799E-2</v>
      </c>
      <c r="L1020" s="58">
        <v>7.2272398386884734E-2</v>
      </c>
      <c r="M1020" s="58">
        <v>0.26266561502216007</v>
      </c>
      <c r="N1020" s="58">
        <v>2.5614474572347341E-2</v>
      </c>
      <c r="O1020" s="58">
        <v>0</v>
      </c>
      <c r="P1020" s="58">
        <v>0</v>
      </c>
      <c r="Q1020" s="58">
        <v>0</v>
      </c>
      <c r="R1020" s="58">
        <v>0</v>
      </c>
      <c r="S1020" s="58">
        <v>0</v>
      </c>
      <c r="T1020" s="58">
        <v>0</v>
      </c>
      <c r="U1020" s="58">
        <v>0</v>
      </c>
      <c r="V1020" s="58">
        <v>0</v>
      </c>
      <c r="W1020" s="58">
        <v>0</v>
      </c>
      <c r="X1020" s="58">
        <v>0</v>
      </c>
      <c r="Y1020" s="58">
        <v>0</v>
      </c>
      <c r="Z1020" s="58">
        <v>0</v>
      </c>
      <c r="AA1020" s="58">
        <v>0</v>
      </c>
      <c r="AB1020" s="58">
        <v>0</v>
      </c>
      <c r="AC1020" s="58">
        <v>0</v>
      </c>
      <c r="AD1020" s="58">
        <v>0</v>
      </c>
      <c r="AE1020" s="58">
        <v>0</v>
      </c>
      <c r="AF1020" s="58">
        <v>0</v>
      </c>
      <c r="AG1020" s="58">
        <v>0</v>
      </c>
      <c r="AH1020" s="58">
        <v>0</v>
      </c>
      <c r="AI1020" s="58">
        <v>0</v>
      </c>
      <c r="AK1020" s="64">
        <f t="shared" si="15"/>
        <v>1.5549480129319237E-2</v>
      </c>
    </row>
    <row r="1021" spans="1:37" x14ac:dyDescent="0.25">
      <c r="A1021">
        <v>1019</v>
      </c>
      <c r="B1021" s="1">
        <v>1.2800000000000001E-2</v>
      </c>
      <c r="C1021" s="1">
        <v>2.0477677936983797E-5</v>
      </c>
      <c r="D1021" s="58">
        <v>0.10864535700222729</v>
      </c>
      <c r="E1021" s="58">
        <v>0.14587148626006022</v>
      </c>
      <c r="F1021" s="58">
        <v>0.15527216084986187</v>
      </c>
      <c r="G1021" s="58">
        <v>3.5807868350501718E-2</v>
      </c>
      <c r="H1021" s="58">
        <v>9.6356582954441369E-2</v>
      </c>
      <c r="I1021" s="58">
        <v>0.14784507590236312</v>
      </c>
      <c r="J1021" s="58">
        <v>2.1392610772852379E-2</v>
      </c>
      <c r="K1021" s="58">
        <v>4.2996134613422297E-2</v>
      </c>
      <c r="L1021" s="58">
        <v>0.10255645323913141</v>
      </c>
      <c r="M1021" s="58">
        <v>0.12900716552086283</v>
      </c>
      <c r="N1021" s="58">
        <v>1.4249104534275685E-2</v>
      </c>
      <c r="O1021" s="58">
        <v>0</v>
      </c>
      <c r="P1021" s="58">
        <v>0</v>
      </c>
      <c r="Q1021" s="58">
        <v>0</v>
      </c>
      <c r="R1021" s="58">
        <v>0</v>
      </c>
      <c r="S1021" s="58">
        <v>0</v>
      </c>
      <c r="T1021" s="58">
        <v>0</v>
      </c>
      <c r="U1021" s="58">
        <v>0</v>
      </c>
      <c r="V1021" s="58">
        <v>0</v>
      </c>
      <c r="W1021" s="58">
        <v>0</v>
      </c>
      <c r="X1021" s="58">
        <v>0</v>
      </c>
      <c r="Y1021" s="58">
        <v>0</v>
      </c>
      <c r="Z1021" s="58">
        <v>0</v>
      </c>
      <c r="AA1021" s="58">
        <v>0</v>
      </c>
      <c r="AB1021" s="58">
        <v>0</v>
      </c>
      <c r="AC1021" s="58">
        <v>0</v>
      </c>
      <c r="AD1021" s="58">
        <v>0</v>
      </c>
      <c r="AE1021" s="58">
        <v>0</v>
      </c>
      <c r="AF1021" s="58">
        <v>0</v>
      </c>
      <c r="AG1021" s="58">
        <v>0</v>
      </c>
      <c r="AH1021" s="58">
        <v>0</v>
      </c>
      <c r="AI1021" s="58">
        <v>0</v>
      </c>
      <c r="AK1021" s="64">
        <f t="shared" si="15"/>
        <v>1.599818588826859E-3</v>
      </c>
    </row>
    <row r="1022" spans="1:37" x14ac:dyDescent="0.25">
      <c r="A1022">
        <v>1020</v>
      </c>
      <c r="B1022" s="1">
        <v>1.34E-2</v>
      </c>
      <c r="C1022" s="1">
        <v>1.086650324535921E-6</v>
      </c>
      <c r="D1022" s="58">
        <v>0.15482190485127362</v>
      </c>
      <c r="E1022" s="58">
        <v>0.12164886832569241</v>
      </c>
      <c r="F1022" s="58">
        <v>0.11513799614932405</v>
      </c>
      <c r="G1022" s="58">
        <v>3.4830276359666228E-2</v>
      </c>
      <c r="H1022" s="58">
        <v>2.89029329521855E-2</v>
      </c>
      <c r="I1022" s="58">
        <v>0.13814237479366828</v>
      </c>
      <c r="J1022" s="58">
        <v>0.13814244292441843</v>
      </c>
      <c r="K1022" s="58">
        <v>8.2588809546675315E-2</v>
      </c>
      <c r="L1022" s="58">
        <v>6.156206478766707E-2</v>
      </c>
      <c r="M1022" s="58">
        <v>3.0259979466802988E-2</v>
      </c>
      <c r="N1022" s="58">
        <v>9.3962349842626289E-2</v>
      </c>
      <c r="O1022" s="58">
        <v>0</v>
      </c>
      <c r="P1022" s="58">
        <v>0</v>
      </c>
      <c r="Q1022" s="58">
        <v>0</v>
      </c>
      <c r="R1022" s="58">
        <v>0</v>
      </c>
      <c r="S1022" s="58">
        <v>0</v>
      </c>
      <c r="T1022" s="58">
        <v>0</v>
      </c>
      <c r="U1022" s="58">
        <v>0</v>
      </c>
      <c r="V1022" s="58">
        <v>0</v>
      </c>
      <c r="W1022" s="58">
        <v>0</v>
      </c>
      <c r="X1022" s="58">
        <v>0</v>
      </c>
      <c r="Y1022" s="58">
        <v>0</v>
      </c>
      <c r="Z1022" s="58">
        <v>0</v>
      </c>
      <c r="AA1022" s="58">
        <v>0</v>
      </c>
      <c r="AB1022" s="58">
        <v>0</v>
      </c>
      <c r="AC1022" s="58">
        <v>0</v>
      </c>
      <c r="AD1022" s="58">
        <v>0</v>
      </c>
      <c r="AE1022" s="58">
        <v>0</v>
      </c>
      <c r="AF1022" s="58">
        <v>0</v>
      </c>
      <c r="AG1022" s="58">
        <v>0</v>
      </c>
      <c r="AH1022" s="58">
        <v>0</v>
      </c>
      <c r="AI1022" s="58">
        <v>0</v>
      </c>
      <c r="AK1022" s="64">
        <f t="shared" si="15"/>
        <v>8.1093307801188133E-5</v>
      </c>
    </row>
    <row r="1023" spans="1:37" x14ac:dyDescent="0.25">
      <c r="A1023">
        <v>1021</v>
      </c>
      <c r="B1023" s="1">
        <v>1.35E-2</v>
      </c>
      <c r="C1023" s="1">
        <v>1.8267846732741518E-4</v>
      </c>
      <c r="D1023" s="58">
        <v>6.3077876218589637E-2</v>
      </c>
      <c r="E1023" s="58">
        <v>0.1549009288023297</v>
      </c>
      <c r="F1023" s="58">
        <v>2.0954171894367789E-2</v>
      </c>
      <c r="G1023" s="58">
        <v>0.12789553669666689</v>
      </c>
      <c r="H1023" s="58">
        <v>0.1238440071380543</v>
      </c>
      <c r="I1023" s="58">
        <v>6.7393198676161869E-3</v>
      </c>
      <c r="J1023" s="58">
        <v>7.2121507634309703E-2</v>
      </c>
      <c r="K1023" s="58">
        <v>0.16190579557581414</v>
      </c>
      <c r="L1023" s="58">
        <v>0.15712408126500124</v>
      </c>
      <c r="M1023" s="58">
        <v>6.5537530831688048E-2</v>
      </c>
      <c r="N1023" s="58">
        <v>4.5899244075562326E-2</v>
      </c>
      <c r="O1023" s="58">
        <v>0</v>
      </c>
      <c r="P1023" s="58">
        <v>0</v>
      </c>
      <c r="Q1023" s="58">
        <v>0</v>
      </c>
      <c r="R1023" s="58">
        <v>0</v>
      </c>
      <c r="S1023" s="58">
        <v>0</v>
      </c>
      <c r="T1023" s="58">
        <v>0</v>
      </c>
      <c r="U1023" s="58">
        <v>0</v>
      </c>
      <c r="V1023" s="58">
        <v>0</v>
      </c>
      <c r="W1023" s="58">
        <v>0</v>
      </c>
      <c r="X1023" s="58">
        <v>0</v>
      </c>
      <c r="Y1023" s="58">
        <v>0</v>
      </c>
      <c r="Z1023" s="58">
        <v>0</v>
      </c>
      <c r="AA1023" s="58">
        <v>0</v>
      </c>
      <c r="AB1023" s="58">
        <v>0</v>
      </c>
      <c r="AC1023" s="58">
        <v>0</v>
      </c>
      <c r="AD1023" s="58">
        <v>0</v>
      </c>
      <c r="AE1023" s="58">
        <v>0</v>
      </c>
      <c r="AF1023" s="58">
        <v>0</v>
      </c>
      <c r="AG1023" s="58">
        <v>0</v>
      </c>
      <c r="AH1023" s="58">
        <v>0</v>
      </c>
      <c r="AI1023" s="58">
        <v>0</v>
      </c>
      <c r="AK1023" s="64">
        <f t="shared" si="15"/>
        <v>1.3531738320549273E-2</v>
      </c>
    </row>
    <row r="1024" spans="1:37" x14ac:dyDescent="0.25">
      <c r="A1024">
        <v>1022</v>
      </c>
      <c r="B1024" s="1">
        <v>1.15E-2</v>
      </c>
      <c r="C1024" s="1">
        <v>7.4919329559876126E-5</v>
      </c>
      <c r="D1024" s="58">
        <v>0.14204070650250505</v>
      </c>
      <c r="E1024" s="58">
        <v>0.10584832237023796</v>
      </c>
      <c r="F1024" s="58">
        <v>0.15184401394433977</v>
      </c>
      <c r="G1024" s="58">
        <v>0.14560442702023413</v>
      </c>
      <c r="H1024" s="58">
        <v>0.10043348771406566</v>
      </c>
      <c r="I1024" s="58">
        <v>6.8761552167691253E-2</v>
      </c>
      <c r="J1024" s="58">
        <v>1.6438543124949426E-3</v>
      </c>
      <c r="K1024" s="58">
        <v>4.4124706505458298E-3</v>
      </c>
      <c r="L1024" s="58">
        <v>5.7530451177098603E-2</v>
      </c>
      <c r="M1024" s="58">
        <v>0.12794560762158189</v>
      </c>
      <c r="N1024" s="58">
        <v>9.3935106519205197E-2</v>
      </c>
      <c r="O1024" s="58">
        <v>0</v>
      </c>
      <c r="P1024" s="58">
        <v>0</v>
      </c>
      <c r="Q1024" s="58">
        <v>0</v>
      </c>
      <c r="R1024" s="58">
        <v>0</v>
      </c>
      <c r="S1024" s="58">
        <v>0</v>
      </c>
      <c r="T1024" s="58">
        <v>0</v>
      </c>
      <c r="U1024" s="58">
        <v>0</v>
      </c>
      <c r="V1024" s="58">
        <v>0</v>
      </c>
      <c r="W1024" s="58">
        <v>0</v>
      </c>
      <c r="X1024" s="58">
        <v>0</v>
      </c>
      <c r="Y1024" s="58">
        <v>0</v>
      </c>
      <c r="Z1024" s="58">
        <v>0</v>
      </c>
      <c r="AA1024" s="58">
        <v>0</v>
      </c>
      <c r="AB1024" s="58">
        <v>0</v>
      </c>
      <c r="AC1024" s="58">
        <v>0</v>
      </c>
      <c r="AD1024" s="58">
        <v>0</v>
      </c>
      <c r="AE1024" s="58">
        <v>0</v>
      </c>
      <c r="AF1024" s="58">
        <v>0</v>
      </c>
      <c r="AG1024" s="58">
        <v>0</v>
      </c>
      <c r="AH1024" s="58">
        <v>0</v>
      </c>
      <c r="AI1024" s="58">
        <v>0</v>
      </c>
      <c r="AK1024" s="64">
        <f t="shared" si="15"/>
        <v>6.5147243095544458E-3</v>
      </c>
    </row>
    <row r="1025" spans="1:37" x14ac:dyDescent="0.25">
      <c r="A1025">
        <v>1023</v>
      </c>
      <c r="B1025" s="1">
        <v>1.11E-2</v>
      </c>
      <c r="C1025" s="1">
        <v>8.2521510588369156E-5</v>
      </c>
      <c r="D1025" s="58">
        <v>8.7807018284046495E-2</v>
      </c>
      <c r="E1025" s="58">
        <v>3.2109261715883547E-2</v>
      </c>
      <c r="F1025" s="58">
        <v>2.5287222524169633E-2</v>
      </c>
      <c r="G1025" s="58">
        <v>3.6353658791919603E-2</v>
      </c>
      <c r="H1025" s="58">
        <v>0.20818742939293111</v>
      </c>
      <c r="I1025" s="58">
        <v>0.11189656489077324</v>
      </c>
      <c r="J1025" s="58">
        <v>0.19368943637763414</v>
      </c>
      <c r="K1025" s="58">
        <v>7.5870373842978747E-2</v>
      </c>
      <c r="L1025" s="58">
        <v>0.1349620019234288</v>
      </c>
      <c r="M1025" s="58">
        <v>7.4486845347138356E-2</v>
      </c>
      <c r="N1025" s="58">
        <v>1.9350186909096279E-2</v>
      </c>
      <c r="O1025" s="58">
        <v>0</v>
      </c>
      <c r="P1025" s="58">
        <v>0</v>
      </c>
      <c r="Q1025" s="58">
        <v>0</v>
      </c>
      <c r="R1025" s="58">
        <v>0</v>
      </c>
      <c r="S1025" s="58">
        <v>0</v>
      </c>
      <c r="T1025" s="58">
        <v>0</v>
      </c>
      <c r="U1025" s="58">
        <v>0</v>
      </c>
      <c r="V1025" s="58">
        <v>0</v>
      </c>
      <c r="W1025" s="58">
        <v>0</v>
      </c>
      <c r="X1025" s="58">
        <v>0</v>
      </c>
      <c r="Y1025" s="58">
        <v>0</v>
      </c>
      <c r="Z1025" s="58">
        <v>0</v>
      </c>
      <c r="AA1025" s="58">
        <v>0</v>
      </c>
      <c r="AB1025" s="58">
        <v>0</v>
      </c>
      <c r="AC1025" s="58">
        <v>0</v>
      </c>
      <c r="AD1025" s="58">
        <v>0</v>
      </c>
      <c r="AE1025" s="58">
        <v>0</v>
      </c>
      <c r="AF1025" s="58">
        <v>0</v>
      </c>
      <c r="AG1025" s="58">
        <v>0</v>
      </c>
      <c r="AH1025" s="58">
        <v>0</v>
      </c>
      <c r="AI1025" s="58">
        <v>0</v>
      </c>
      <c r="AK1025" s="64">
        <f t="shared" si="15"/>
        <v>7.4343703232765002E-3</v>
      </c>
    </row>
    <row r="1026" spans="1:37" x14ac:dyDescent="0.25">
      <c r="A1026">
        <v>1024</v>
      </c>
      <c r="B1026" s="1">
        <v>1.0500000000000001E-2</v>
      </c>
      <c r="C1026" s="1">
        <v>-2.7547125897045473E-4</v>
      </c>
      <c r="D1026" s="58">
        <v>3.496800365057439E-2</v>
      </c>
      <c r="E1026" s="58">
        <v>1.8362595097545491E-2</v>
      </c>
      <c r="F1026" s="58">
        <v>7.5032333704499202E-2</v>
      </c>
      <c r="G1026" s="58">
        <v>6.8338824145344548E-2</v>
      </c>
      <c r="H1026" s="58">
        <v>0.15610541307733081</v>
      </c>
      <c r="I1026" s="58">
        <v>9.4412901367427748E-2</v>
      </c>
      <c r="J1026" s="58">
        <v>3.868406223458816E-2</v>
      </c>
      <c r="K1026" s="58">
        <v>0.16041112748542327</v>
      </c>
      <c r="L1026" s="58">
        <v>0.13107065687663549</v>
      </c>
      <c r="M1026" s="58">
        <v>0.14676253728713207</v>
      </c>
      <c r="N1026" s="58">
        <v>7.5851545073498797E-2</v>
      </c>
      <c r="O1026" s="58">
        <v>0</v>
      </c>
      <c r="P1026" s="58">
        <v>0</v>
      </c>
      <c r="Q1026" s="58">
        <v>0</v>
      </c>
      <c r="R1026" s="58">
        <v>0</v>
      </c>
      <c r="S1026" s="58">
        <v>0</v>
      </c>
      <c r="T1026" s="58">
        <v>0</v>
      </c>
      <c r="U1026" s="58">
        <v>0</v>
      </c>
      <c r="V1026" s="58">
        <v>0</v>
      </c>
      <c r="W1026" s="58">
        <v>0</v>
      </c>
      <c r="X1026" s="58">
        <v>0</v>
      </c>
      <c r="Y1026" s="58">
        <v>0</v>
      </c>
      <c r="Z1026" s="58">
        <v>0</v>
      </c>
      <c r="AA1026" s="58">
        <v>0</v>
      </c>
      <c r="AB1026" s="58">
        <v>0</v>
      </c>
      <c r="AC1026" s="58">
        <v>0</v>
      </c>
      <c r="AD1026" s="58">
        <v>0</v>
      </c>
      <c r="AE1026" s="58">
        <v>0</v>
      </c>
      <c r="AF1026" s="58">
        <v>0</v>
      </c>
      <c r="AG1026" s="58">
        <v>0</v>
      </c>
      <c r="AH1026" s="58">
        <v>0</v>
      </c>
      <c r="AI1026" s="58">
        <v>0</v>
      </c>
      <c r="AK1026" s="64">
        <f t="shared" si="15"/>
        <v>-2.6235357997186164E-2</v>
      </c>
    </row>
    <row r="1027" spans="1:37" x14ac:dyDescent="0.25">
      <c r="A1027">
        <v>1025</v>
      </c>
      <c r="B1027" s="1">
        <v>1.14E-2</v>
      </c>
      <c r="C1027" s="1">
        <v>-5.3013894962202317E-5</v>
      </c>
      <c r="D1027" s="58">
        <v>0.10250450787276327</v>
      </c>
      <c r="E1027" s="58">
        <v>3.1475766053675837E-2</v>
      </c>
      <c r="F1027" s="58">
        <v>0.11188318791999642</v>
      </c>
      <c r="G1027" s="58">
        <v>0.1547538325827908</v>
      </c>
      <c r="H1027" s="58">
        <v>4.0037905849098623E-2</v>
      </c>
      <c r="I1027" s="58">
        <v>0.12801832638812966</v>
      </c>
      <c r="J1027" s="58">
        <v>0.15393076768523917</v>
      </c>
      <c r="K1027" s="58">
        <v>4.5867497621034328E-2</v>
      </c>
      <c r="L1027" s="58">
        <v>7.1245706148989993E-2</v>
      </c>
      <c r="M1027" s="58">
        <v>0.12344388706037671</v>
      </c>
      <c r="N1027" s="58">
        <v>3.6838614817905353E-2</v>
      </c>
      <c r="O1027" s="58">
        <v>0</v>
      </c>
      <c r="P1027" s="58">
        <v>0</v>
      </c>
      <c r="Q1027" s="58">
        <v>0</v>
      </c>
      <c r="R1027" s="58">
        <v>0</v>
      </c>
      <c r="S1027" s="58">
        <v>0</v>
      </c>
      <c r="T1027" s="58">
        <v>0</v>
      </c>
      <c r="U1027" s="58">
        <v>0</v>
      </c>
      <c r="V1027" s="58">
        <v>0</v>
      </c>
      <c r="W1027" s="58">
        <v>0</v>
      </c>
      <c r="X1027" s="58">
        <v>0</v>
      </c>
      <c r="Y1027" s="58">
        <v>0</v>
      </c>
      <c r="Z1027" s="58">
        <v>0</v>
      </c>
      <c r="AA1027" s="58">
        <v>0</v>
      </c>
      <c r="AB1027" s="58">
        <v>0</v>
      </c>
      <c r="AC1027" s="58">
        <v>0</v>
      </c>
      <c r="AD1027" s="58">
        <v>0</v>
      </c>
      <c r="AE1027" s="58">
        <v>0</v>
      </c>
      <c r="AF1027" s="58">
        <v>0</v>
      </c>
      <c r="AG1027" s="58">
        <v>0</v>
      </c>
      <c r="AH1027" s="58">
        <v>0</v>
      </c>
      <c r="AI1027" s="58">
        <v>0</v>
      </c>
      <c r="AK1027" s="64">
        <f t="shared" si="15"/>
        <v>-4.6503416633510803E-3</v>
      </c>
    </row>
    <row r="1028" spans="1:37" x14ac:dyDescent="0.25">
      <c r="A1028">
        <v>1026</v>
      </c>
      <c r="B1028" s="1">
        <v>1.1599999999999999E-2</v>
      </c>
      <c r="C1028" s="1">
        <v>-3.2638486135922731E-4</v>
      </c>
      <c r="D1028" s="58">
        <v>6.4027883933054877E-2</v>
      </c>
      <c r="E1028" s="58">
        <v>1.8591814001429351E-2</v>
      </c>
      <c r="F1028" s="58">
        <v>9.0014565346852565E-2</v>
      </c>
      <c r="G1028" s="58">
        <v>2.4525415527843267E-2</v>
      </c>
      <c r="H1028" s="58">
        <v>3.8859530520103387E-2</v>
      </c>
      <c r="I1028" s="58">
        <v>0.1398587522318068</v>
      </c>
      <c r="J1028" s="58">
        <v>4.5264347617734874E-2</v>
      </c>
      <c r="K1028" s="58">
        <v>0.18140433087864238</v>
      </c>
      <c r="L1028" s="58">
        <v>0.18201065598995869</v>
      </c>
      <c r="M1028" s="58">
        <v>6.483482442484613E-2</v>
      </c>
      <c r="N1028" s="58">
        <v>0.15060787952772775</v>
      </c>
      <c r="O1028" s="58">
        <v>0</v>
      </c>
      <c r="P1028" s="58">
        <v>0</v>
      </c>
      <c r="Q1028" s="58">
        <v>0</v>
      </c>
      <c r="R1028" s="58">
        <v>0</v>
      </c>
      <c r="S1028" s="58">
        <v>0</v>
      </c>
      <c r="T1028" s="58">
        <v>0</v>
      </c>
      <c r="U1028" s="58">
        <v>0</v>
      </c>
      <c r="V1028" s="58">
        <v>0</v>
      </c>
      <c r="W1028" s="58">
        <v>0</v>
      </c>
      <c r="X1028" s="58">
        <v>0</v>
      </c>
      <c r="Y1028" s="58">
        <v>0</v>
      </c>
      <c r="Z1028" s="58">
        <v>0</v>
      </c>
      <c r="AA1028" s="58">
        <v>0</v>
      </c>
      <c r="AB1028" s="58">
        <v>0</v>
      </c>
      <c r="AC1028" s="58">
        <v>0</v>
      </c>
      <c r="AD1028" s="58">
        <v>0</v>
      </c>
      <c r="AE1028" s="58">
        <v>0</v>
      </c>
      <c r="AF1028" s="58">
        <v>0</v>
      </c>
      <c r="AG1028" s="58">
        <v>0</v>
      </c>
      <c r="AH1028" s="58">
        <v>0</v>
      </c>
      <c r="AI1028" s="58">
        <v>0</v>
      </c>
      <c r="AK1028" s="64">
        <f t="shared" ref="AK1028:AK1091" si="16">C1028/B1028</f>
        <v>-2.8136625979243737E-2</v>
      </c>
    </row>
    <row r="1029" spans="1:37" x14ac:dyDescent="0.25">
      <c r="A1029">
        <v>1027</v>
      </c>
      <c r="B1029" s="1">
        <v>1.3100000000000001E-2</v>
      </c>
      <c r="C1029" s="1">
        <v>4.2373157286041337E-5</v>
      </c>
      <c r="D1029" s="58">
        <v>2.023532141721391E-2</v>
      </c>
      <c r="E1029" s="58">
        <v>0.12482776634467045</v>
      </c>
      <c r="F1029" s="58">
        <v>0.11846918856778035</v>
      </c>
      <c r="G1029" s="58">
        <v>0.12297279007539685</v>
      </c>
      <c r="H1029" s="58">
        <v>8.5948584928632124E-2</v>
      </c>
      <c r="I1029" s="58">
        <v>2.8464094720356648E-2</v>
      </c>
      <c r="J1029" s="58">
        <v>0.15928384748692695</v>
      </c>
      <c r="K1029" s="58">
        <v>0.11964079335831293</v>
      </c>
      <c r="L1029" s="58">
        <v>1.5067678710592248E-2</v>
      </c>
      <c r="M1029" s="58">
        <v>8.7742570514758117E-2</v>
      </c>
      <c r="N1029" s="58">
        <v>0.11734736387535945</v>
      </c>
      <c r="O1029" s="58">
        <v>0</v>
      </c>
      <c r="P1029" s="58">
        <v>0</v>
      </c>
      <c r="Q1029" s="58">
        <v>0</v>
      </c>
      <c r="R1029" s="58">
        <v>0</v>
      </c>
      <c r="S1029" s="58">
        <v>0</v>
      </c>
      <c r="T1029" s="58">
        <v>0</v>
      </c>
      <c r="U1029" s="58">
        <v>0</v>
      </c>
      <c r="V1029" s="58">
        <v>0</v>
      </c>
      <c r="W1029" s="58">
        <v>0</v>
      </c>
      <c r="X1029" s="58">
        <v>0</v>
      </c>
      <c r="Y1029" s="58">
        <v>0</v>
      </c>
      <c r="Z1029" s="58">
        <v>0</v>
      </c>
      <c r="AA1029" s="58">
        <v>0</v>
      </c>
      <c r="AB1029" s="58">
        <v>0</v>
      </c>
      <c r="AC1029" s="58">
        <v>0</v>
      </c>
      <c r="AD1029" s="58">
        <v>0</v>
      </c>
      <c r="AE1029" s="58">
        <v>0</v>
      </c>
      <c r="AF1029" s="58">
        <v>0</v>
      </c>
      <c r="AG1029" s="58">
        <v>0</v>
      </c>
      <c r="AH1029" s="58">
        <v>0</v>
      </c>
      <c r="AI1029" s="58">
        <v>0</v>
      </c>
      <c r="AK1029" s="64">
        <f t="shared" si="16"/>
        <v>3.2345921592397968E-3</v>
      </c>
    </row>
    <row r="1030" spans="1:37" x14ac:dyDescent="0.25">
      <c r="A1030">
        <v>1028</v>
      </c>
      <c r="B1030" s="1">
        <v>1.1900000000000001E-2</v>
      </c>
      <c r="C1030" s="1">
        <v>1.9048970205163708E-4</v>
      </c>
      <c r="D1030" s="58">
        <v>0.16772268238779156</v>
      </c>
      <c r="E1030" s="58">
        <v>0.1294139424320041</v>
      </c>
      <c r="F1030" s="58">
        <v>0.10890890042976928</v>
      </c>
      <c r="G1030" s="58">
        <v>0.12416664706217116</v>
      </c>
      <c r="H1030" s="58">
        <v>0.14659552508627044</v>
      </c>
      <c r="I1030" s="58">
        <v>4.4929169706546819E-2</v>
      </c>
      <c r="J1030" s="58">
        <v>7.8031712850989915E-3</v>
      </c>
      <c r="K1030" s="58">
        <v>9.7539619262302041E-4</v>
      </c>
      <c r="L1030" s="58">
        <v>3.3179985714435513E-2</v>
      </c>
      <c r="M1030" s="58">
        <v>0.10481115816926073</v>
      </c>
      <c r="N1030" s="58">
        <v>0.13149342153402835</v>
      </c>
      <c r="O1030" s="58">
        <v>0</v>
      </c>
      <c r="P1030" s="58">
        <v>0</v>
      </c>
      <c r="Q1030" s="58">
        <v>0</v>
      </c>
      <c r="R1030" s="58">
        <v>0</v>
      </c>
      <c r="S1030" s="58">
        <v>0</v>
      </c>
      <c r="T1030" s="58">
        <v>0</v>
      </c>
      <c r="U1030" s="58">
        <v>0</v>
      </c>
      <c r="V1030" s="58">
        <v>0</v>
      </c>
      <c r="W1030" s="58">
        <v>0</v>
      </c>
      <c r="X1030" s="58">
        <v>0</v>
      </c>
      <c r="Y1030" s="58">
        <v>0</v>
      </c>
      <c r="Z1030" s="58">
        <v>0</v>
      </c>
      <c r="AA1030" s="58">
        <v>0</v>
      </c>
      <c r="AB1030" s="58">
        <v>0</v>
      </c>
      <c r="AC1030" s="58">
        <v>0</v>
      </c>
      <c r="AD1030" s="58">
        <v>0</v>
      </c>
      <c r="AE1030" s="58">
        <v>0</v>
      </c>
      <c r="AF1030" s="58">
        <v>0</v>
      </c>
      <c r="AG1030" s="58">
        <v>0</v>
      </c>
      <c r="AH1030" s="58">
        <v>0</v>
      </c>
      <c r="AI1030" s="58">
        <v>0</v>
      </c>
      <c r="AK1030" s="64">
        <f t="shared" si="16"/>
        <v>1.6007537987532527E-2</v>
      </c>
    </row>
    <row r="1031" spans="1:37" x14ac:dyDescent="0.25">
      <c r="A1031">
        <v>1029</v>
      </c>
      <c r="B1031" s="1">
        <v>1.12E-2</v>
      </c>
      <c r="C1031" s="1">
        <v>-1.6862389378263213E-5</v>
      </c>
      <c r="D1031" s="58">
        <v>5.3611501629438757E-2</v>
      </c>
      <c r="E1031" s="58">
        <v>2.7427426589798683E-2</v>
      </c>
      <c r="F1031" s="58">
        <v>7.3681593531579923E-2</v>
      </c>
      <c r="G1031" s="58">
        <v>0.13467809926719707</v>
      </c>
      <c r="H1031" s="58">
        <v>4.3980152182208784E-2</v>
      </c>
      <c r="I1031" s="58">
        <v>0.21071894716715683</v>
      </c>
      <c r="J1031" s="58">
        <v>0.17911115039464717</v>
      </c>
      <c r="K1031" s="58">
        <v>4.4630188398603427E-3</v>
      </c>
      <c r="L1031" s="58">
        <v>2.5975211029097077E-2</v>
      </c>
      <c r="M1031" s="58">
        <v>0.22442687556370733</v>
      </c>
      <c r="N1031" s="58">
        <v>2.1926023805308028E-2</v>
      </c>
      <c r="O1031" s="58">
        <v>0</v>
      </c>
      <c r="P1031" s="58">
        <v>0</v>
      </c>
      <c r="Q1031" s="58">
        <v>0</v>
      </c>
      <c r="R1031" s="58">
        <v>0</v>
      </c>
      <c r="S1031" s="58">
        <v>0</v>
      </c>
      <c r="T1031" s="58">
        <v>0</v>
      </c>
      <c r="U1031" s="58">
        <v>0</v>
      </c>
      <c r="V1031" s="58">
        <v>0</v>
      </c>
      <c r="W1031" s="58">
        <v>0</v>
      </c>
      <c r="X1031" s="58">
        <v>0</v>
      </c>
      <c r="Y1031" s="58">
        <v>0</v>
      </c>
      <c r="Z1031" s="58">
        <v>0</v>
      </c>
      <c r="AA1031" s="58">
        <v>0</v>
      </c>
      <c r="AB1031" s="58">
        <v>0</v>
      </c>
      <c r="AC1031" s="58">
        <v>0</v>
      </c>
      <c r="AD1031" s="58">
        <v>0</v>
      </c>
      <c r="AE1031" s="58">
        <v>0</v>
      </c>
      <c r="AF1031" s="58">
        <v>0</v>
      </c>
      <c r="AG1031" s="58">
        <v>0</v>
      </c>
      <c r="AH1031" s="58">
        <v>0</v>
      </c>
      <c r="AI1031" s="58">
        <v>0</v>
      </c>
      <c r="AK1031" s="64">
        <f t="shared" si="16"/>
        <v>-1.5055704802020727E-3</v>
      </c>
    </row>
    <row r="1032" spans="1:37" x14ac:dyDescent="0.25">
      <c r="A1032">
        <v>1030</v>
      </c>
      <c r="B1032" s="1">
        <v>1.17E-2</v>
      </c>
      <c r="C1032" s="1">
        <v>-1.238297179090823E-4</v>
      </c>
      <c r="D1032" s="58">
        <v>9.3301308205001307E-2</v>
      </c>
      <c r="E1032" s="58">
        <v>5.4708145235839833E-2</v>
      </c>
      <c r="F1032" s="58">
        <v>5.5211891299974475E-2</v>
      </c>
      <c r="G1032" s="58">
        <v>0.16764538757369749</v>
      </c>
      <c r="H1032" s="58">
        <v>0.1127326063509605</v>
      </c>
      <c r="I1032" s="58">
        <v>0.14647906100580405</v>
      </c>
      <c r="J1032" s="58">
        <v>2.1249597062048722E-2</v>
      </c>
      <c r="K1032" s="58">
        <v>6.9971243856860862E-2</v>
      </c>
      <c r="L1032" s="58">
        <v>6.3273175659198299E-3</v>
      </c>
      <c r="M1032" s="58">
        <v>0.10078832678529537</v>
      </c>
      <c r="N1032" s="58">
        <v>0.17158511505859761</v>
      </c>
      <c r="O1032" s="58">
        <v>0</v>
      </c>
      <c r="P1032" s="58">
        <v>0</v>
      </c>
      <c r="Q1032" s="58">
        <v>0</v>
      </c>
      <c r="R1032" s="58">
        <v>0</v>
      </c>
      <c r="S1032" s="58">
        <v>0</v>
      </c>
      <c r="T1032" s="58">
        <v>0</v>
      </c>
      <c r="U1032" s="58">
        <v>0</v>
      </c>
      <c r="V1032" s="58">
        <v>0</v>
      </c>
      <c r="W1032" s="58">
        <v>0</v>
      </c>
      <c r="X1032" s="58">
        <v>0</v>
      </c>
      <c r="Y1032" s="58">
        <v>0</v>
      </c>
      <c r="Z1032" s="58">
        <v>0</v>
      </c>
      <c r="AA1032" s="58">
        <v>0</v>
      </c>
      <c r="AB1032" s="58">
        <v>0</v>
      </c>
      <c r="AC1032" s="58">
        <v>0</v>
      </c>
      <c r="AD1032" s="58">
        <v>0</v>
      </c>
      <c r="AE1032" s="58">
        <v>0</v>
      </c>
      <c r="AF1032" s="58">
        <v>0</v>
      </c>
      <c r="AG1032" s="58">
        <v>0</v>
      </c>
      <c r="AH1032" s="58">
        <v>0</v>
      </c>
      <c r="AI1032" s="58">
        <v>0</v>
      </c>
      <c r="AK1032" s="64">
        <f t="shared" si="16"/>
        <v>-1.0583736573425838E-2</v>
      </c>
    </row>
    <row r="1033" spans="1:37" x14ac:dyDescent="0.25">
      <c r="A1033">
        <v>1031</v>
      </c>
      <c r="B1033" s="1">
        <v>1.26E-2</v>
      </c>
      <c r="C1033" s="1">
        <v>1.2292997325486781E-4</v>
      </c>
      <c r="D1033" s="58">
        <v>5.0257824145735049E-2</v>
      </c>
      <c r="E1033" s="58">
        <v>0.13216455336731087</v>
      </c>
      <c r="F1033" s="58">
        <v>0.15525987467508662</v>
      </c>
      <c r="G1033" s="58">
        <v>9.5290847886073698E-2</v>
      </c>
      <c r="H1033" s="58">
        <v>3.2340725301067941E-3</v>
      </c>
      <c r="I1033" s="58">
        <v>0.14526892245628012</v>
      </c>
      <c r="J1033" s="58">
        <v>9.7056604349246595E-2</v>
      </c>
      <c r="K1033" s="58">
        <v>4.0620440174526713E-2</v>
      </c>
      <c r="L1033" s="58">
        <v>0.12866376019032602</v>
      </c>
      <c r="M1033" s="58">
        <v>5.4083660988305263E-2</v>
      </c>
      <c r="N1033" s="58">
        <v>9.8099439237002456E-2</v>
      </c>
      <c r="O1033" s="58">
        <v>0</v>
      </c>
      <c r="P1033" s="58">
        <v>0</v>
      </c>
      <c r="Q1033" s="58">
        <v>0</v>
      </c>
      <c r="R1033" s="58">
        <v>0</v>
      </c>
      <c r="S1033" s="58">
        <v>0</v>
      </c>
      <c r="T1033" s="58">
        <v>0</v>
      </c>
      <c r="U1033" s="58">
        <v>0</v>
      </c>
      <c r="V1033" s="58">
        <v>0</v>
      </c>
      <c r="W1033" s="58">
        <v>0</v>
      </c>
      <c r="X1033" s="58">
        <v>0</v>
      </c>
      <c r="Y1033" s="58">
        <v>0</v>
      </c>
      <c r="Z1033" s="58">
        <v>0</v>
      </c>
      <c r="AA1033" s="58">
        <v>0</v>
      </c>
      <c r="AB1033" s="58">
        <v>0</v>
      </c>
      <c r="AC1033" s="58">
        <v>0</v>
      </c>
      <c r="AD1033" s="58">
        <v>0</v>
      </c>
      <c r="AE1033" s="58">
        <v>0</v>
      </c>
      <c r="AF1033" s="58">
        <v>0</v>
      </c>
      <c r="AG1033" s="58">
        <v>0</v>
      </c>
      <c r="AH1033" s="58">
        <v>0</v>
      </c>
      <c r="AI1033" s="58">
        <v>0</v>
      </c>
      <c r="AK1033" s="64">
        <f t="shared" si="16"/>
        <v>9.7563470837196669E-3</v>
      </c>
    </row>
    <row r="1034" spans="1:37" x14ac:dyDescent="0.25">
      <c r="A1034">
        <v>1032</v>
      </c>
      <c r="B1034" s="1">
        <v>1.2E-2</v>
      </c>
      <c r="C1034" s="1">
        <v>1.6534337233036926E-4</v>
      </c>
      <c r="D1034" s="58">
        <v>1.7917064268822645E-2</v>
      </c>
      <c r="E1034" s="58">
        <v>0.14228540059450498</v>
      </c>
      <c r="F1034" s="58">
        <v>0.1865701618570037</v>
      </c>
      <c r="G1034" s="58">
        <v>0.12302934831558184</v>
      </c>
      <c r="H1034" s="58">
        <v>9.5987141101534057E-2</v>
      </c>
      <c r="I1034" s="58">
        <v>3.1227738672490045E-3</v>
      </c>
      <c r="J1034" s="58">
        <v>4.715485468891497E-2</v>
      </c>
      <c r="K1034" s="58">
        <v>4.5770603776564771E-2</v>
      </c>
      <c r="L1034" s="58">
        <v>7.0461964480921818E-2</v>
      </c>
      <c r="M1034" s="58">
        <v>9.6051309763858839E-2</v>
      </c>
      <c r="N1034" s="58">
        <v>0.17164937728504337</v>
      </c>
      <c r="O1034" s="58">
        <v>0</v>
      </c>
      <c r="P1034" s="58">
        <v>0</v>
      </c>
      <c r="Q1034" s="58">
        <v>0</v>
      </c>
      <c r="R1034" s="58">
        <v>0</v>
      </c>
      <c r="S1034" s="58">
        <v>0</v>
      </c>
      <c r="T1034" s="58">
        <v>0</v>
      </c>
      <c r="U1034" s="58">
        <v>0</v>
      </c>
      <c r="V1034" s="58">
        <v>0</v>
      </c>
      <c r="W1034" s="58">
        <v>0</v>
      </c>
      <c r="X1034" s="58">
        <v>0</v>
      </c>
      <c r="Y1034" s="58">
        <v>0</v>
      </c>
      <c r="Z1034" s="58">
        <v>0</v>
      </c>
      <c r="AA1034" s="58">
        <v>0</v>
      </c>
      <c r="AB1034" s="58">
        <v>0</v>
      </c>
      <c r="AC1034" s="58">
        <v>0</v>
      </c>
      <c r="AD1034" s="58">
        <v>0</v>
      </c>
      <c r="AE1034" s="58">
        <v>0</v>
      </c>
      <c r="AF1034" s="58">
        <v>0</v>
      </c>
      <c r="AG1034" s="58">
        <v>0</v>
      </c>
      <c r="AH1034" s="58">
        <v>0</v>
      </c>
      <c r="AI1034" s="58">
        <v>0</v>
      </c>
      <c r="AK1034" s="64">
        <f t="shared" si="16"/>
        <v>1.3778614360864104E-2</v>
      </c>
    </row>
    <row r="1035" spans="1:37" x14ac:dyDescent="0.25">
      <c r="A1035">
        <v>1033</v>
      </c>
      <c r="B1035" s="1">
        <v>1.2E-2</v>
      </c>
      <c r="C1035" s="1">
        <v>-2.8715678618123692E-4</v>
      </c>
      <c r="D1035" s="58">
        <v>8.7064608413762942E-2</v>
      </c>
      <c r="E1035" s="58">
        <v>5.4170695036167185E-2</v>
      </c>
      <c r="F1035" s="58">
        <v>0.19914246442157854</v>
      </c>
      <c r="G1035" s="58">
        <v>9.427918543237502E-4</v>
      </c>
      <c r="H1035" s="58">
        <v>0.16531537171877478</v>
      </c>
      <c r="I1035" s="58">
        <v>7.5538533844621059E-2</v>
      </c>
      <c r="J1035" s="58">
        <v>5.2237143053339465E-2</v>
      </c>
      <c r="K1035" s="58">
        <v>0.14705425665825403</v>
      </c>
      <c r="L1035" s="58">
        <v>0.17957829011472043</v>
      </c>
      <c r="M1035" s="58">
        <v>3.3760819554453807E-2</v>
      </c>
      <c r="N1035" s="58">
        <v>5.1950253300037646E-3</v>
      </c>
      <c r="O1035" s="58">
        <v>0</v>
      </c>
      <c r="P1035" s="58">
        <v>0</v>
      </c>
      <c r="Q1035" s="58">
        <v>0</v>
      </c>
      <c r="R1035" s="58">
        <v>0</v>
      </c>
      <c r="S1035" s="58">
        <v>0</v>
      </c>
      <c r="T1035" s="58">
        <v>0</v>
      </c>
      <c r="U1035" s="58">
        <v>0</v>
      </c>
      <c r="V1035" s="58">
        <v>0</v>
      </c>
      <c r="W1035" s="58">
        <v>0</v>
      </c>
      <c r="X1035" s="58">
        <v>0</v>
      </c>
      <c r="Y1035" s="58">
        <v>0</v>
      </c>
      <c r="Z1035" s="58">
        <v>0</v>
      </c>
      <c r="AA1035" s="58">
        <v>0</v>
      </c>
      <c r="AB1035" s="58">
        <v>0</v>
      </c>
      <c r="AC1035" s="58">
        <v>0</v>
      </c>
      <c r="AD1035" s="58">
        <v>0</v>
      </c>
      <c r="AE1035" s="58">
        <v>0</v>
      </c>
      <c r="AF1035" s="58">
        <v>0</v>
      </c>
      <c r="AG1035" s="58">
        <v>0</v>
      </c>
      <c r="AH1035" s="58">
        <v>0</v>
      </c>
      <c r="AI1035" s="58">
        <v>0</v>
      </c>
      <c r="AK1035" s="64">
        <f t="shared" si="16"/>
        <v>-2.3929732181769744E-2</v>
      </c>
    </row>
    <row r="1036" spans="1:37" x14ac:dyDescent="0.25">
      <c r="A1036">
        <v>1034</v>
      </c>
      <c r="B1036" s="1">
        <v>1.3100000000000001E-2</v>
      </c>
      <c r="C1036" s="1">
        <v>-3.3651449358657848E-6</v>
      </c>
      <c r="D1036" s="58">
        <v>7.0300978830561217E-2</v>
      </c>
      <c r="E1036" s="58">
        <v>0.14430535288467644</v>
      </c>
      <c r="F1036" s="58">
        <v>0.10436087105967876</v>
      </c>
      <c r="G1036" s="58">
        <v>4.8492046662096368E-2</v>
      </c>
      <c r="H1036" s="58">
        <v>0.1610717499934963</v>
      </c>
      <c r="I1036" s="58">
        <v>0.13255769588483485</v>
      </c>
      <c r="J1036" s="58">
        <v>5.280862209170769E-2</v>
      </c>
      <c r="K1036" s="58">
        <v>7.7075551433818376E-2</v>
      </c>
      <c r="L1036" s="58">
        <v>1.8506625048419951E-2</v>
      </c>
      <c r="M1036" s="58">
        <v>0.10675160895148841</v>
      </c>
      <c r="N1036" s="58">
        <v>8.3768897159221603E-2</v>
      </c>
      <c r="O1036" s="58">
        <v>0</v>
      </c>
      <c r="P1036" s="58">
        <v>0</v>
      </c>
      <c r="Q1036" s="58">
        <v>0</v>
      </c>
      <c r="R1036" s="58">
        <v>0</v>
      </c>
      <c r="S1036" s="58">
        <v>0</v>
      </c>
      <c r="T1036" s="58">
        <v>0</v>
      </c>
      <c r="U1036" s="58">
        <v>0</v>
      </c>
      <c r="V1036" s="58">
        <v>0</v>
      </c>
      <c r="W1036" s="58">
        <v>0</v>
      </c>
      <c r="X1036" s="58">
        <v>0</v>
      </c>
      <c r="Y1036" s="58">
        <v>0</v>
      </c>
      <c r="Z1036" s="58">
        <v>0</v>
      </c>
      <c r="AA1036" s="58">
        <v>0</v>
      </c>
      <c r="AB1036" s="58">
        <v>0</v>
      </c>
      <c r="AC1036" s="58">
        <v>0</v>
      </c>
      <c r="AD1036" s="58">
        <v>0</v>
      </c>
      <c r="AE1036" s="58">
        <v>0</v>
      </c>
      <c r="AF1036" s="58">
        <v>0</v>
      </c>
      <c r="AG1036" s="58">
        <v>0</v>
      </c>
      <c r="AH1036" s="58">
        <v>0</v>
      </c>
      <c r="AI1036" s="58">
        <v>0</v>
      </c>
      <c r="AK1036" s="64">
        <f t="shared" si="16"/>
        <v>-2.5688129281418201E-4</v>
      </c>
    </row>
    <row r="1037" spans="1:37" x14ac:dyDescent="0.25">
      <c r="A1037">
        <v>1035</v>
      </c>
      <c r="B1037" s="1">
        <v>1.37E-2</v>
      </c>
      <c r="C1037" s="1">
        <v>2.3333055069928358E-4</v>
      </c>
      <c r="D1037" s="58">
        <v>5.4646275276283678E-2</v>
      </c>
      <c r="E1037" s="58">
        <v>0.15236497374165819</v>
      </c>
      <c r="F1037" s="58">
        <v>0.11219901168021484</v>
      </c>
      <c r="G1037" s="58">
        <v>0.13997332499661247</v>
      </c>
      <c r="H1037" s="58">
        <v>0.14469354419113634</v>
      </c>
      <c r="I1037" s="58">
        <v>0.12417159530756726</v>
      </c>
      <c r="J1037" s="58">
        <v>8.018651445583376E-2</v>
      </c>
      <c r="K1037" s="58">
        <v>1.995586505557672E-2</v>
      </c>
      <c r="L1037" s="58">
        <v>9.5044931789422027E-2</v>
      </c>
      <c r="M1037" s="58">
        <v>4.5518601335171799E-2</v>
      </c>
      <c r="N1037" s="58">
        <v>3.124536217052298E-2</v>
      </c>
      <c r="O1037" s="58">
        <v>0</v>
      </c>
      <c r="P1037" s="58">
        <v>0</v>
      </c>
      <c r="Q1037" s="58">
        <v>0</v>
      </c>
      <c r="R1037" s="58">
        <v>0</v>
      </c>
      <c r="S1037" s="58">
        <v>0</v>
      </c>
      <c r="T1037" s="58">
        <v>0</v>
      </c>
      <c r="U1037" s="58">
        <v>0</v>
      </c>
      <c r="V1037" s="58">
        <v>0</v>
      </c>
      <c r="W1037" s="58">
        <v>0</v>
      </c>
      <c r="X1037" s="58">
        <v>0</v>
      </c>
      <c r="Y1037" s="58">
        <v>0</v>
      </c>
      <c r="Z1037" s="58">
        <v>0</v>
      </c>
      <c r="AA1037" s="58">
        <v>0</v>
      </c>
      <c r="AB1037" s="58">
        <v>0</v>
      </c>
      <c r="AC1037" s="58">
        <v>0</v>
      </c>
      <c r="AD1037" s="58">
        <v>0</v>
      </c>
      <c r="AE1037" s="58">
        <v>0</v>
      </c>
      <c r="AF1037" s="58">
        <v>0</v>
      </c>
      <c r="AG1037" s="58">
        <v>0</v>
      </c>
      <c r="AH1037" s="58">
        <v>0</v>
      </c>
      <c r="AI1037" s="58">
        <v>0</v>
      </c>
      <c r="AK1037" s="64">
        <f t="shared" si="16"/>
        <v>1.7031427058341868E-2</v>
      </c>
    </row>
    <row r="1038" spans="1:37" x14ac:dyDescent="0.25">
      <c r="A1038">
        <v>1036</v>
      </c>
      <c r="B1038" s="1">
        <v>1.29E-2</v>
      </c>
      <c r="C1038" s="1">
        <v>2.0982873392891914E-5</v>
      </c>
      <c r="D1038" s="58">
        <v>7.96782848940535E-2</v>
      </c>
      <c r="E1038" s="58">
        <v>0.13919134154387452</v>
      </c>
      <c r="F1038" s="58">
        <v>1.068334407531187E-2</v>
      </c>
      <c r="G1038" s="58">
        <v>0.13551910818945187</v>
      </c>
      <c r="H1038" s="58">
        <v>0.11546208885400125</v>
      </c>
      <c r="I1038" s="58">
        <v>2.5621197245099814E-2</v>
      </c>
      <c r="J1038" s="58">
        <v>1.6697687729038016E-3</v>
      </c>
      <c r="K1038" s="58">
        <v>0.1674800587834076</v>
      </c>
      <c r="L1038" s="58">
        <v>6.9018977894194311E-2</v>
      </c>
      <c r="M1038" s="58">
        <v>0.11332922538532468</v>
      </c>
      <c r="N1038" s="58">
        <v>0.14234660436237664</v>
      </c>
      <c r="O1038" s="58">
        <v>0</v>
      </c>
      <c r="P1038" s="58">
        <v>0</v>
      </c>
      <c r="Q1038" s="58">
        <v>0</v>
      </c>
      <c r="R1038" s="58">
        <v>0</v>
      </c>
      <c r="S1038" s="58">
        <v>0</v>
      </c>
      <c r="T1038" s="58">
        <v>0</v>
      </c>
      <c r="U1038" s="58">
        <v>0</v>
      </c>
      <c r="V1038" s="58">
        <v>0</v>
      </c>
      <c r="W1038" s="58">
        <v>0</v>
      </c>
      <c r="X1038" s="58">
        <v>0</v>
      </c>
      <c r="Y1038" s="58">
        <v>0</v>
      </c>
      <c r="Z1038" s="58">
        <v>0</v>
      </c>
      <c r="AA1038" s="58">
        <v>0</v>
      </c>
      <c r="AB1038" s="58">
        <v>0</v>
      </c>
      <c r="AC1038" s="58">
        <v>0</v>
      </c>
      <c r="AD1038" s="58">
        <v>0</v>
      </c>
      <c r="AE1038" s="58">
        <v>0</v>
      </c>
      <c r="AF1038" s="58">
        <v>0</v>
      </c>
      <c r="AG1038" s="58">
        <v>0</v>
      </c>
      <c r="AH1038" s="58">
        <v>0</v>
      </c>
      <c r="AI1038" s="58">
        <v>0</v>
      </c>
      <c r="AK1038" s="64">
        <f t="shared" si="16"/>
        <v>1.626579332782319E-3</v>
      </c>
    </row>
    <row r="1039" spans="1:37" x14ac:dyDescent="0.25">
      <c r="A1039">
        <v>1037</v>
      </c>
      <c r="B1039" s="1">
        <v>1.24E-2</v>
      </c>
      <c r="C1039" s="1">
        <v>-2.0263124146723433E-4</v>
      </c>
      <c r="D1039" s="58">
        <v>7.5649102459969572E-2</v>
      </c>
      <c r="E1039" s="58">
        <v>4.686663540619937E-2</v>
      </c>
      <c r="F1039" s="58">
        <v>0.10884782482139539</v>
      </c>
      <c r="G1039" s="58">
        <v>0.189602364432362</v>
      </c>
      <c r="H1039" s="58">
        <v>0.12517880645480026</v>
      </c>
      <c r="I1039" s="58">
        <v>0.14494415453822002</v>
      </c>
      <c r="J1039" s="58">
        <v>1.5437344979679428E-2</v>
      </c>
      <c r="K1039" s="58">
        <v>8.3632651118807688E-2</v>
      </c>
      <c r="L1039" s="58">
        <v>4.8688449731496372E-2</v>
      </c>
      <c r="M1039" s="58">
        <v>3.8515470301543966E-2</v>
      </c>
      <c r="N1039" s="58">
        <v>0.12263719575552594</v>
      </c>
      <c r="O1039" s="58">
        <v>0</v>
      </c>
      <c r="P1039" s="58">
        <v>0</v>
      </c>
      <c r="Q1039" s="58">
        <v>0</v>
      </c>
      <c r="R1039" s="58">
        <v>0</v>
      </c>
      <c r="S1039" s="58">
        <v>0</v>
      </c>
      <c r="T1039" s="58">
        <v>0</v>
      </c>
      <c r="U1039" s="58">
        <v>0</v>
      </c>
      <c r="V1039" s="58">
        <v>0</v>
      </c>
      <c r="W1039" s="58">
        <v>0</v>
      </c>
      <c r="X1039" s="58">
        <v>0</v>
      </c>
      <c r="Y1039" s="58">
        <v>0</v>
      </c>
      <c r="Z1039" s="58">
        <v>0</v>
      </c>
      <c r="AA1039" s="58">
        <v>0</v>
      </c>
      <c r="AB1039" s="58">
        <v>0</v>
      </c>
      <c r="AC1039" s="58">
        <v>0</v>
      </c>
      <c r="AD1039" s="58">
        <v>0</v>
      </c>
      <c r="AE1039" s="58">
        <v>0</v>
      </c>
      <c r="AF1039" s="58">
        <v>0</v>
      </c>
      <c r="AG1039" s="58">
        <v>0</v>
      </c>
      <c r="AH1039" s="58">
        <v>0</v>
      </c>
      <c r="AI1039" s="58">
        <v>0</v>
      </c>
      <c r="AK1039" s="64">
        <f t="shared" si="16"/>
        <v>-1.6341229150583413E-2</v>
      </c>
    </row>
    <row r="1040" spans="1:37" x14ac:dyDescent="0.25">
      <c r="A1040">
        <v>1038</v>
      </c>
      <c r="B1040" s="1">
        <v>1.23E-2</v>
      </c>
      <c r="C1040" s="1">
        <v>3.9488230978110983E-4</v>
      </c>
      <c r="D1040" s="58">
        <v>0.1391664552566747</v>
      </c>
      <c r="E1040" s="58">
        <v>0.14946849087190475</v>
      </c>
      <c r="F1040" s="58">
        <v>5.121959148471799E-2</v>
      </c>
      <c r="G1040" s="58">
        <v>0.105808165459346</v>
      </c>
      <c r="H1040" s="58">
        <v>3.1678537344697742E-2</v>
      </c>
      <c r="I1040" s="58">
        <v>7.7128912022794899E-2</v>
      </c>
      <c r="J1040" s="58">
        <v>0.13554221328045526</v>
      </c>
      <c r="K1040" s="58">
        <v>1.1841751272848464E-2</v>
      </c>
      <c r="L1040" s="58">
        <v>0.10935245590910822</v>
      </c>
      <c r="M1040" s="58">
        <v>0.114887350692766</v>
      </c>
      <c r="N1040" s="58">
        <v>7.3906076404685855E-2</v>
      </c>
      <c r="O1040" s="58">
        <v>0</v>
      </c>
      <c r="P1040" s="58">
        <v>0</v>
      </c>
      <c r="Q1040" s="58">
        <v>0</v>
      </c>
      <c r="R1040" s="58">
        <v>0</v>
      </c>
      <c r="S1040" s="58">
        <v>0</v>
      </c>
      <c r="T1040" s="58">
        <v>0</v>
      </c>
      <c r="U1040" s="58">
        <v>0</v>
      </c>
      <c r="V1040" s="58">
        <v>0</v>
      </c>
      <c r="W1040" s="58">
        <v>0</v>
      </c>
      <c r="X1040" s="58">
        <v>0</v>
      </c>
      <c r="Y1040" s="58">
        <v>0</v>
      </c>
      <c r="Z1040" s="58">
        <v>0</v>
      </c>
      <c r="AA1040" s="58">
        <v>0</v>
      </c>
      <c r="AB1040" s="58">
        <v>0</v>
      </c>
      <c r="AC1040" s="58">
        <v>0</v>
      </c>
      <c r="AD1040" s="58">
        <v>0</v>
      </c>
      <c r="AE1040" s="58">
        <v>0</v>
      </c>
      <c r="AF1040" s="58">
        <v>0</v>
      </c>
      <c r="AG1040" s="58">
        <v>0</v>
      </c>
      <c r="AH1040" s="58">
        <v>0</v>
      </c>
      <c r="AI1040" s="58">
        <v>0</v>
      </c>
      <c r="AK1040" s="64">
        <f t="shared" si="16"/>
        <v>3.2104252827732507E-2</v>
      </c>
    </row>
    <row r="1041" spans="1:37" x14ac:dyDescent="0.25">
      <c r="A1041">
        <v>1039</v>
      </c>
      <c r="B1041" s="1">
        <v>1.2200000000000001E-2</v>
      </c>
      <c r="C1041" s="1">
        <v>5.1560598121697576E-4</v>
      </c>
      <c r="D1041" s="58">
        <v>3.1585876826774807E-2</v>
      </c>
      <c r="E1041" s="58">
        <v>0.15534031492670877</v>
      </c>
      <c r="F1041" s="58">
        <v>6.3370684736723513E-4</v>
      </c>
      <c r="G1041" s="58">
        <v>3.5005352819434845E-3</v>
      </c>
      <c r="H1041" s="58">
        <v>0.19575729675346604</v>
      </c>
      <c r="I1041" s="58">
        <v>8.2512764810662845E-2</v>
      </c>
      <c r="J1041" s="58">
        <v>0.20264381098334028</v>
      </c>
      <c r="K1041" s="58">
        <v>2.5720195940110574E-2</v>
      </c>
      <c r="L1041" s="58">
        <v>0.12979233237229187</v>
      </c>
      <c r="M1041" s="58">
        <v>0.12173037137673409</v>
      </c>
      <c r="N1041" s="58">
        <v>5.0782793880600072E-2</v>
      </c>
      <c r="O1041" s="58">
        <v>0</v>
      </c>
      <c r="P1041" s="58">
        <v>0</v>
      </c>
      <c r="Q1041" s="58">
        <v>0</v>
      </c>
      <c r="R1041" s="58">
        <v>0</v>
      </c>
      <c r="S1041" s="58">
        <v>0</v>
      </c>
      <c r="T1041" s="58">
        <v>0</v>
      </c>
      <c r="U1041" s="58">
        <v>0</v>
      </c>
      <c r="V1041" s="58">
        <v>0</v>
      </c>
      <c r="W1041" s="58">
        <v>0</v>
      </c>
      <c r="X1041" s="58">
        <v>0</v>
      </c>
      <c r="Y1041" s="58">
        <v>0</v>
      </c>
      <c r="Z1041" s="58">
        <v>0</v>
      </c>
      <c r="AA1041" s="58">
        <v>0</v>
      </c>
      <c r="AB1041" s="58">
        <v>0</v>
      </c>
      <c r="AC1041" s="58">
        <v>0</v>
      </c>
      <c r="AD1041" s="58">
        <v>0</v>
      </c>
      <c r="AE1041" s="58">
        <v>0</v>
      </c>
      <c r="AF1041" s="58">
        <v>0</v>
      </c>
      <c r="AG1041" s="58">
        <v>0</v>
      </c>
      <c r="AH1041" s="58">
        <v>0</v>
      </c>
      <c r="AI1041" s="58">
        <v>0</v>
      </c>
      <c r="AK1041" s="64">
        <f t="shared" si="16"/>
        <v>4.2262785345653746E-2</v>
      </c>
    </row>
    <row r="1042" spans="1:37" x14ac:dyDescent="0.25">
      <c r="A1042">
        <v>1040</v>
      </c>
      <c r="B1042" s="1">
        <v>1.03E-2</v>
      </c>
      <c r="C1042" s="1">
        <v>2.0745977460926725E-5</v>
      </c>
      <c r="D1042" s="58">
        <v>0.16932658451856872</v>
      </c>
      <c r="E1042" s="58">
        <v>6.3217393244717632E-2</v>
      </c>
      <c r="F1042" s="58">
        <v>2.7334413746390035E-2</v>
      </c>
      <c r="G1042" s="58">
        <v>7.9787461966747214E-2</v>
      </c>
      <c r="H1042" s="58">
        <v>1.1259872029015202E-2</v>
      </c>
      <c r="I1042" s="58">
        <v>8.8197796680711135E-2</v>
      </c>
      <c r="J1042" s="58">
        <v>0.10708648011291755</v>
      </c>
      <c r="K1042" s="58">
        <v>6.7219091658967486E-2</v>
      </c>
      <c r="L1042" s="58">
        <v>4.7029919300430271E-3</v>
      </c>
      <c r="M1042" s="58">
        <v>0.17439840092225778</v>
      </c>
      <c r="N1042" s="58">
        <v>0.20746951318966445</v>
      </c>
      <c r="O1042" s="58">
        <v>0</v>
      </c>
      <c r="P1042" s="58">
        <v>0</v>
      </c>
      <c r="Q1042" s="58">
        <v>0</v>
      </c>
      <c r="R1042" s="58">
        <v>0</v>
      </c>
      <c r="S1042" s="58">
        <v>0</v>
      </c>
      <c r="T1042" s="58">
        <v>0</v>
      </c>
      <c r="U1042" s="58">
        <v>0</v>
      </c>
      <c r="V1042" s="58">
        <v>0</v>
      </c>
      <c r="W1042" s="58">
        <v>0</v>
      </c>
      <c r="X1042" s="58">
        <v>0</v>
      </c>
      <c r="Y1042" s="58">
        <v>0</v>
      </c>
      <c r="Z1042" s="58">
        <v>0</v>
      </c>
      <c r="AA1042" s="58">
        <v>0</v>
      </c>
      <c r="AB1042" s="58">
        <v>0</v>
      </c>
      <c r="AC1042" s="58">
        <v>0</v>
      </c>
      <c r="AD1042" s="58">
        <v>0</v>
      </c>
      <c r="AE1042" s="58">
        <v>0</v>
      </c>
      <c r="AF1042" s="58">
        <v>0</v>
      </c>
      <c r="AG1042" s="58">
        <v>0</v>
      </c>
      <c r="AH1042" s="58">
        <v>0</v>
      </c>
      <c r="AI1042" s="58">
        <v>0</v>
      </c>
      <c r="AK1042" s="64">
        <f t="shared" si="16"/>
        <v>2.0141725690220121E-3</v>
      </c>
    </row>
    <row r="1043" spans="1:37" x14ac:dyDescent="0.25">
      <c r="A1043">
        <v>1041</v>
      </c>
      <c r="B1043" s="1">
        <v>1.43E-2</v>
      </c>
      <c r="C1043" s="1">
        <v>-4.4631924660371186E-5</v>
      </c>
      <c r="D1043" s="58">
        <v>0.1175169636066261</v>
      </c>
      <c r="E1043" s="58">
        <v>0.15070383365289519</v>
      </c>
      <c r="F1043" s="58">
        <v>7.8250697620571227E-2</v>
      </c>
      <c r="G1043" s="58">
        <v>9.2160230485992506E-2</v>
      </c>
      <c r="H1043" s="58">
        <v>4.6389726502038771E-2</v>
      </c>
      <c r="I1043" s="58">
        <v>0.13493524977934901</v>
      </c>
      <c r="J1043" s="58">
        <v>3.682595815244554E-3</v>
      </c>
      <c r="K1043" s="58">
        <v>0.13907768100614581</v>
      </c>
      <c r="L1043" s="58">
        <v>0.14557780093045303</v>
      </c>
      <c r="M1043" s="58">
        <v>5.3726942124524293E-2</v>
      </c>
      <c r="N1043" s="58">
        <v>3.7978278476159581E-2</v>
      </c>
      <c r="O1043" s="58">
        <v>0</v>
      </c>
      <c r="P1043" s="58">
        <v>0</v>
      </c>
      <c r="Q1043" s="58">
        <v>0</v>
      </c>
      <c r="R1043" s="58">
        <v>0</v>
      </c>
      <c r="S1043" s="58">
        <v>0</v>
      </c>
      <c r="T1043" s="58">
        <v>0</v>
      </c>
      <c r="U1043" s="58">
        <v>0</v>
      </c>
      <c r="V1043" s="58">
        <v>0</v>
      </c>
      <c r="W1043" s="58">
        <v>0</v>
      </c>
      <c r="X1043" s="58">
        <v>0</v>
      </c>
      <c r="Y1043" s="58">
        <v>0</v>
      </c>
      <c r="Z1043" s="58">
        <v>0</v>
      </c>
      <c r="AA1043" s="58">
        <v>0</v>
      </c>
      <c r="AB1043" s="58">
        <v>0</v>
      </c>
      <c r="AC1043" s="58">
        <v>0</v>
      </c>
      <c r="AD1043" s="58">
        <v>0</v>
      </c>
      <c r="AE1043" s="58">
        <v>0</v>
      </c>
      <c r="AF1043" s="58">
        <v>0</v>
      </c>
      <c r="AG1043" s="58">
        <v>0</v>
      </c>
      <c r="AH1043" s="58">
        <v>0</v>
      </c>
      <c r="AI1043" s="58">
        <v>0</v>
      </c>
      <c r="AK1043" s="64">
        <f t="shared" si="16"/>
        <v>-3.1211136126133698E-3</v>
      </c>
    </row>
    <row r="1044" spans="1:37" x14ac:dyDescent="0.25">
      <c r="A1044">
        <v>1042</v>
      </c>
      <c r="B1044" s="1">
        <v>1.2800000000000001E-2</v>
      </c>
      <c r="C1044" s="1">
        <v>-2.0275473298791454E-6</v>
      </c>
      <c r="D1044" s="58">
        <v>5.2141519482705935E-2</v>
      </c>
      <c r="E1044" s="58">
        <v>0.14720826600238773</v>
      </c>
      <c r="F1044" s="58">
        <v>0.16040500768540858</v>
      </c>
      <c r="G1044" s="58">
        <v>8.9045945936146523E-2</v>
      </c>
      <c r="H1044" s="58">
        <v>0.12943719950802438</v>
      </c>
      <c r="I1044" s="58">
        <v>1.5977137749010578E-2</v>
      </c>
      <c r="J1044" s="58">
        <v>6.3971462880678537E-3</v>
      </c>
      <c r="K1044" s="58">
        <v>0.11273318756313588</v>
      </c>
      <c r="L1044" s="58">
        <v>6.4341820599318658E-2</v>
      </c>
      <c r="M1044" s="58">
        <v>5.3646934257065008E-2</v>
      </c>
      <c r="N1044" s="58">
        <v>0.16866583492872864</v>
      </c>
      <c r="O1044" s="58">
        <v>0</v>
      </c>
      <c r="P1044" s="58">
        <v>0</v>
      </c>
      <c r="Q1044" s="58">
        <v>0</v>
      </c>
      <c r="R1044" s="58">
        <v>0</v>
      </c>
      <c r="S1044" s="58">
        <v>0</v>
      </c>
      <c r="T1044" s="58">
        <v>0</v>
      </c>
      <c r="U1044" s="58">
        <v>0</v>
      </c>
      <c r="V1044" s="58">
        <v>0</v>
      </c>
      <c r="W1044" s="58">
        <v>0</v>
      </c>
      <c r="X1044" s="58">
        <v>0</v>
      </c>
      <c r="Y1044" s="58">
        <v>0</v>
      </c>
      <c r="Z1044" s="58">
        <v>0</v>
      </c>
      <c r="AA1044" s="58">
        <v>0</v>
      </c>
      <c r="AB1044" s="58">
        <v>0</v>
      </c>
      <c r="AC1044" s="58">
        <v>0</v>
      </c>
      <c r="AD1044" s="58">
        <v>0</v>
      </c>
      <c r="AE1044" s="58">
        <v>0</v>
      </c>
      <c r="AF1044" s="58">
        <v>0</v>
      </c>
      <c r="AG1044" s="58">
        <v>0</v>
      </c>
      <c r="AH1044" s="58">
        <v>0</v>
      </c>
      <c r="AI1044" s="58">
        <v>0</v>
      </c>
      <c r="AK1044" s="64">
        <f t="shared" si="16"/>
        <v>-1.5840213514680822E-4</v>
      </c>
    </row>
    <row r="1045" spans="1:37" x14ac:dyDescent="0.25">
      <c r="A1045">
        <v>1043</v>
      </c>
      <c r="B1045" s="1">
        <v>1.11E-2</v>
      </c>
      <c r="C1045" s="1">
        <v>-1.3364512894704919E-4</v>
      </c>
      <c r="D1045" s="58">
        <v>0.10273558998869012</v>
      </c>
      <c r="E1045" s="58">
        <v>7.9897706491961928E-2</v>
      </c>
      <c r="F1045" s="58">
        <v>0.15775905878210442</v>
      </c>
      <c r="G1045" s="58">
        <v>6.8472021472088538E-3</v>
      </c>
      <c r="H1045" s="58">
        <v>4.4750672106586882E-4</v>
      </c>
      <c r="I1045" s="58">
        <v>7.3598834583403244E-2</v>
      </c>
      <c r="J1045" s="58">
        <v>0.11328026731958095</v>
      </c>
      <c r="K1045" s="58">
        <v>0.12378286325547366</v>
      </c>
      <c r="L1045" s="58">
        <v>0.13274627501296238</v>
      </c>
      <c r="M1045" s="58">
        <v>0.16140230775869205</v>
      </c>
      <c r="N1045" s="58">
        <v>4.7502387938856423E-2</v>
      </c>
      <c r="O1045" s="58">
        <v>0</v>
      </c>
      <c r="P1045" s="58">
        <v>0</v>
      </c>
      <c r="Q1045" s="58">
        <v>0</v>
      </c>
      <c r="R1045" s="58">
        <v>0</v>
      </c>
      <c r="S1045" s="58">
        <v>0</v>
      </c>
      <c r="T1045" s="58">
        <v>0</v>
      </c>
      <c r="U1045" s="58">
        <v>0</v>
      </c>
      <c r="V1045" s="58">
        <v>0</v>
      </c>
      <c r="W1045" s="58">
        <v>0</v>
      </c>
      <c r="X1045" s="58">
        <v>0</v>
      </c>
      <c r="Y1045" s="58">
        <v>0</v>
      </c>
      <c r="Z1045" s="58">
        <v>0</v>
      </c>
      <c r="AA1045" s="58">
        <v>0</v>
      </c>
      <c r="AB1045" s="58">
        <v>0</v>
      </c>
      <c r="AC1045" s="58">
        <v>0</v>
      </c>
      <c r="AD1045" s="58">
        <v>0</v>
      </c>
      <c r="AE1045" s="58">
        <v>0</v>
      </c>
      <c r="AF1045" s="58">
        <v>0</v>
      </c>
      <c r="AG1045" s="58">
        <v>0</v>
      </c>
      <c r="AH1045" s="58">
        <v>0</v>
      </c>
      <c r="AI1045" s="58">
        <v>0</v>
      </c>
      <c r="AK1045" s="64">
        <f t="shared" si="16"/>
        <v>-1.2040101706941368E-2</v>
      </c>
    </row>
    <row r="1046" spans="1:37" x14ac:dyDescent="0.25">
      <c r="A1046">
        <v>1044</v>
      </c>
      <c r="B1046" s="1">
        <v>9.7000000000000003E-3</v>
      </c>
      <c r="C1046" s="1">
        <v>8.812202111673135E-5</v>
      </c>
      <c r="D1046" s="58">
        <v>0.10895285299444368</v>
      </c>
      <c r="E1046" s="58">
        <v>8.8190784952253826E-2</v>
      </c>
      <c r="F1046" s="58">
        <v>0.14605451733474906</v>
      </c>
      <c r="G1046" s="58">
        <v>6.5592861891577564E-2</v>
      </c>
      <c r="H1046" s="58">
        <v>9.0709100958333774E-2</v>
      </c>
      <c r="I1046" s="58">
        <v>3.2967423208043127E-2</v>
      </c>
      <c r="J1046" s="58">
        <v>6.9150179627270769E-2</v>
      </c>
      <c r="K1046" s="58">
        <v>1.0006167953596885E-2</v>
      </c>
      <c r="L1046" s="58">
        <v>6.4094748429159749E-3</v>
      </c>
      <c r="M1046" s="58">
        <v>0.19939320438226299</v>
      </c>
      <c r="N1046" s="58">
        <v>0.18257343185455227</v>
      </c>
      <c r="O1046" s="58">
        <v>0</v>
      </c>
      <c r="P1046" s="58">
        <v>0</v>
      </c>
      <c r="Q1046" s="58">
        <v>0</v>
      </c>
      <c r="R1046" s="58">
        <v>0</v>
      </c>
      <c r="S1046" s="58">
        <v>0</v>
      </c>
      <c r="T1046" s="58">
        <v>0</v>
      </c>
      <c r="U1046" s="58">
        <v>0</v>
      </c>
      <c r="V1046" s="58">
        <v>0</v>
      </c>
      <c r="W1046" s="58">
        <v>0</v>
      </c>
      <c r="X1046" s="58">
        <v>0</v>
      </c>
      <c r="Y1046" s="58">
        <v>0</v>
      </c>
      <c r="Z1046" s="58">
        <v>0</v>
      </c>
      <c r="AA1046" s="58">
        <v>0</v>
      </c>
      <c r="AB1046" s="58">
        <v>0</v>
      </c>
      <c r="AC1046" s="58">
        <v>0</v>
      </c>
      <c r="AD1046" s="58">
        <v>0</v>
      </c>
      <c r="AE1046" s="58">
        <v>0</v>
      </c>
      <c r="AF1046" s="58">
        <v>0</v>
      </c>
      <c r="AG1046" s="58">
        <v>0</v>
      </c>
      <c r="AH1046" s="58">
        <v>0</v>
      </c>
      <c r="AI1046" s="58">
        <v>0</v>
      </c>
      <c r="AK1046" s="64">
        <f t="shared" si="16"/>
        <v>9.0847444450238499E-3</v>
      </c>
    </row>
    <row r="1047" spans="1:37" x14ac:dyDescent="0.25">
      <c r="A1047">
        <v>1045</v>
      </c>
      <c r="B1047" s="1">
        <v>1.17E-2</v>
      </c>
      <c r="C1047" s="1">
        <v>-3.4869018514951922E-4</v>
      </c>
      <c r="D1047" s="58">
        <v>0.13942258222167747</v>
      </c>
      <c r="E1047" s="58">
        <v>8.2521516626332218E-3</v>
      </c>
      <c r="F1047" s="58">
        <v>0.11716236593612608</v>
      </c>
      <c r="G1047" s="58">
        <v>4.7607620245791557E-2</v>
      </c>
      <c r="H1047" s="58">
        <v>0.13141538567120273</v>
      </c>
      <c r="I1047" s="58">
        <v>3.9950865648332709E-2</v>
      </c>
      <c r="J1047" s="58">
        <v>0.12177824467302462</v>
      </c>
      <c r="K1047" s="58">
        <v>0.16918057460148714</v>
      </c>
      <c r="L1047" s="58">
        <v>3.9602340075498205E-2</v>
      </c>
      <c r="M1047" s="58">
        <v>5.6718502090475444E-2</v>
      </c>
      <c r="N1047" s="58">
        <v>0.12890936717375065</v>
      </c>
      <c r="O1047" s="58">
        <v>0</v>
      </c>
      <c r="P1047" s="58">
        <v>0</v>
      </c>
      <c r="Q1047" s="58">
        <v>0</v>
      </c>
      <c r="R1047" s="58">
        <v>0</v>
      </c>
      <c r="S1047" s="58">
        <v>0</v>
      </c>
      <c r="T1047" s="58">
        <v>0</v>
      </c>
      <c r="U1047" s="58">
        <v>0</v>
      </c>
      <c r="V1047" s="58">
        <v>0</v>
      </c>
      <c r="W1047" s="58">
        <v>0</v>
      </c>
      <c r="X1047" s="58">
        <v>0</v>
      </c>
      <c r="Y1047" s="58">
        <v>0</v>
      </c>
      <c r="Z1047" s="58">
        <v>0</v>
      </c>
      <c r="AA1047" s="58">
        <v>0</v>
      </c>
      <c r="AB1047" s="58">
        <v>0</v>
      </c>
      <c r="AC1047" s="58">
        <v>0</v>
      </c>
      <c r="AD1047" s="58">
        <v>0</v>
      </c>
      <c r="AE1047" s="58">
        <v>0</v>
      </c>
      <c r="AF1047" s="58">
        <v>0</v>
      </c>
      <c r="AG1047" s="58">
        <v>0</v>
      </c>
      <c r="AH1047" s="58">
        <v>0</v>
      </c>
      <c r="AI1047" s="58">
        <v>0</v>
      </c>
      <c r="AK1047" s="64">
        <f t="shared" si="16"/>
        <v>-2.9802579927309333E-2</v>
      </c>
    </row>
    <row r="1048" spans="1:37" x14ac:dyDescent="0.25">
      <c r="A1048">
        <v>1046</v>
      </c>
      <c r="B1048" s="1">
        <v>1.09E-2</v>
      </c>
      <c r="C1048" s="1">
        <v>-2.5110233658524455E-4</v>
      </c>
      <c r="D1048" s="58">
        <v>0.18682984261832764</v>
      </c>
      <c r="E1048" s="58">
        <v>3.5340000187443758E-2</v>
      </c>
      <c r="F1048" s="58">
        <v>5.6228768088712203E-2</v>
      </c>
      <c r="G1048" s="58">
        <v>6.9441078151504645E-2</v>
      </c>
      <c r="H1048" s="58">
        <v>6.5064430406364615E-2</v>
      </c>
      <c r="I1048" s="58">
        <v>3.4198139128618334E-2</v>
      </c>
      <c r="J1048" s="58">
        <v>2.0492939107572196E-2</v>
      </c>
      <c r="K1048" s="58">
        <v>0.17019376061773084</v>
      </c>
      <c r="L1048" s="58">
        <v>0.11766931153263788</v>
      </c>
      <c r="M1048" s="58">
        <v>0.15977194156842817</v>
      </c>
      <c r="N1048" s="58">
        <v>8.4769788592659712E-2</v>
      </c>
      <c r="O1048" s="58">
        <v>0</v>
      </c>
      <c r="P1048" s="58">
        <v>0</v>
      </c>
      <c r="Q1048" s="58">
        <v>0</v>
      </c>
      <c r="R1048" s="58">
        <v>0</v>
      </c>
      <c r="S1048" s="58">
        <v>0</v>
      </c>
      <c r="T1048" s="58">
        <v>0</v>
      </c>
      <c r="U1048" s="58">
        <v>0</v>
      </c>
      <c r="V1048" s="58">
        <v>0</v>
      </c>
      <c r="W1048" s="58">
        <v>0</v>
      </c>
      <c r="X1048" s="58">
        <v>0</v>
      </c>
      <c r="Y1048" s="58">
        <v>0</v>
      </c>
      <c r="Z1048" s="58">
        <v>0</v>
      </c>
      <c r="AA1048" s="58">
        <v>0</v>
      </c>
      <c r="AB1048" s="58">
        <v>0</v>
      </c>
      <c r="AC1048" s="58">
        <v>0</v>
      </c>
      <c r="AD1048" s="58">
        <v>0</v>
      </c>
      <c r="AE1048" s="58">
        <v>0</v>
      </c>
      <c r="AF1048" s="58">
        <v>0</v>
      </c>
      <c r="AG1048" s="58">
        <v>0</v>
      </c>
      <c r="AH1048" s="58">
        <v>0</v>
      </c>
      <c r="AI1048" s="58">
        <v>0</v>
      </c>
      <c r="AK1048" s="64">
        <f t="shared" si="16"/>
        <v>-2.3036911613325189E-2</v>
      </c>
    </row>
    <row r="1049" spans="1:37" x14ac:dyDescent="0.25">
      <c r="A1049">
        <v>1047</v>
      </c>
      <c r="B1049" s="1">
        <v>1.11E-2</v>
      </c>
      <c r="C1049" s="1">
        <v>3.0224937221751781E-4</v>
      </c>
      <c r="D1049" s="58">
        <v>9.5356865150499574E-3</v>
      </c>
      <c r="E1049" s="58">
        <v>0.1085665293795488</v>
      </c>
      <c r="F1049" s="58">
        <v>7.4036374837357713E-2</v>
      </c>
      <c r="G1049" s="58">
        <v>9.8577032127745864E-2</v>
      </c>
      <c r="H1049" s="58">
        <v>0.1566274251765431</v>
      </c>
      <c r="I1049" s="58">
        <v>0.11716819238421493</v>
      </c>
      <c r="J1049" s="58">
        <v>8.9144899683975404E-2</v>
      </c>
      <c r="K1049" s="58">
        <v>6.8400015281093324E-3</v>
      </c>
      <c r="L1049" s="58">
        <v>0.14811768854244423</v>
      </c>
      <c r="M1049" s="58">
        <v>0.10020991602540995</v>
      </c>
      <c r="N1049" s="58">
        <v>9.117625379960069E-2</v>
      </c>
      <c r="O1049" s="58">
        <v>0</v>
      </c>
      <c r="P1049" s="58">
        <v>0</v>
      </c>
      <c r="Q1049" s="58">
        <v>0</v>
      </c>
      <c r="R1049" s="58">
        <v>0</v>
      </c>
      <c r="S1049" s="58">
        <v>0</v>
      </c>
      <c r="T1049" s="58">
        <v>0</v>
      </c>
      <c r="U1049" s="58">
        <v>0</v>
      </c>
      <c r="V1049" s="58">
        <v>0</v>
      </c>
      <c r="W1049" s="58">
        <v>0</v>
      </c>
      <c r="X1049" s="58">
        <v>0</v>
      </c>
      <c r="Y1049" s="58">
        <v>0</v>
      </c>
      <c r="Z1049" s="58">
        <v>0</v>
      </c>
      <c r="AA1049" s="58">
        <v>0</v>
      </c>
      <c r="AB1049" s="58">
        <v>0</v>
      </c>
      <c r="AC1049" s="58">
        <v>0</v>
      </c>
      <c r="AD1049" s="58">
        <v>0</v>
      </c>
      <c r="AE1049" s="58">
        <v>0</v>
      </c>
      <c r="AF1049" s="58">
        <v>0</v>
      </c>
      <c r="AG1049" s="58">
        <v>0</v>
      </c>
      <c r="AH1049" s="58">
        <v>0</v>
      </c>
      <c r="AI1049" s="58">
        <v>0</v>
      </c>
      <c r="AK1049" s="64">
        <f t="shared" si="16"/>
        <v>2.7229673172749352E-2</v>
      </c>
    </row>
    <row r="1050" spans="1:37" x14ac:dyDescent="0.25">
      <c r="A1050">
        <v>1048</v>
      </c>
      <c r="B1050" s="1">
        <v>1.15E-2</v>
      </c>
      <c r="C1050" s="1">
        <v>5.6694445825055634E-5</v>
      </c>
      <c r="D1050" s="58">
        <v>7.398758772094452E-2</v>
      </c>
      <c r="E1050" s="58">
        <v>0.10898174249603428</v>
      </c>
      <c r="F1050" s="58">
        <v>9.2313194910269097E-2</v>
      </c>
      <c r="G1050" s="58">
        <v>1.2178790715059788E-2</v>
      </c>
      <c r="H1050" s="58">
        <v>6.7131255638830892E-2</v>
      </c>
      <c r="I1050" s="58">
        <v>5.92579161489371E-2</v>
      </c>
      <c r="J1050" s="58">
        <v>0.14424394566822871</v>
      </c>
      <c r="K1050" s="58">
        <v>0.12492285569329112</v>
      </c>
      <c r="L1050" s="58">
        <v>0.14083819558811059</v>
      </c>
      <c r="M1050" s="58">
        <v>0.13090027403710769</v>
      </c>
      <c r="N1050" s="58">
        <v>4.5244241383186105E-2</v>
      </c>
      <c r="O1050" s="58">
        <v>0</v>
      </c>
      <c r="P1050" s="58">
        <v>0</v>
      </c>
      <c r="Q1050" s="58">
        <v>0</v>
      </c>
      <c r="R1050" s="58">
        <v>0</v>
      </c>
      <c r="S1050" s="58">
        <v>0</v>
      </c>
      <c r="T1050" s="58">
        <v>0</v>
      </c>
      <c r="U1050" s="58">
        <v>0</v>
      </c>
      <c r="V1050" s="58">
        <v>0</v>
      </c>
      <c r="W1050" s="58">
        <v>0</v>
      </c>
      <c r="X1050" s="58">
        <v>0</v>
      </c>
      <c r="Y1050" s="58">
        <v>0</v>
      </c>
      <c r="Z1050" s="58">
        <v>0</v>
      </c>
      <c r="AA1050" s="58">
        <v>0</v>
      </c>
      <c r="AB1050" s="58">
        <v>0</v>
      </c>
      <c r="AC1050" s="58">
        <v>0</v>
      </c>
      <c r="AD1050" s="58">
        <v>0</v>
      </c>
      <c r="AE1050" s="58">
        <v>0</v>
      </c>
      <c r="AF1050" s="58">
        <v>0</v>
      </c>
      <c r="AG1050" s="58">
        <v>0</v>
      </c>
      <c r="AH1050" s="58">
        <v>0</v>
      </c>
      <c r="AI1050" s="58">
        <v>0</v>
      </c>
      <c r="AK1050" s="64">
        <f t="shared" si="16"/>
        <v>4.9299518108744033E-3</v>
      </c>
    </row>
    <row r="1051" spans="1:37" x14ac:dyDescent="0.25">
      <c r="A1051">
        <v>1049</v>
      </c>
      <c r="B1051" s="1">
        <v>1.0999999999999999E-2</v>
      </c>
      <c r="C1051" s="1">
        <v>2.5603292091565022E-4</v>
      </c>
      <c r="D1051" s="58">
        <v>3.5287034254757627E-2</v>
      </c>
      <c r="E1051" s="58">
        <v>0.12573495623169387</v>
      </c>
      <c r="F1051" s="58">
        <v>5.6332794305706903E-2</v>
      </c>
      <c r="G1051" s="58">
        <v>9.5724795009136249E-2</v>
      </c>
      <c r="H1051" s="58">
        <v>0.10506026694994797</v>
      </c>
      <c r="I1051" s="58">
        <v>6.1211182731378037E-2</v>
      </c>
      <c r="J1051" s="58">
        <v>5.8076684792002981E-2</v>
      </c>
      <c r="K1051" s="58">
        <v>6.5776443034528523E-2</v>
      </c>
      <c r="L1051" s="58">
        <v>0.14776664000200682</v>
      </c>
      <c r="M1051" s="58">
        <v>0.10499330936608088</v>
      </c>
      <c r="N1051" s="58">
        <v>0.14403589332276007</v>
      </c>
      <c r="O1051" s="58">
        <v>0</v>
      </c>
      <c r="P1051" s="58">
        <v>0</v>
      </c>
      <c r="Q1051" s="58">
        <v>0</v>
      </c>
      <c r="R1051" s="58">
        <v>0</v>
      </c>
      <c r="S1051" s="58">
        <v>0</v>
      </c>
      <c r="T1051" s="58">
        <v>0</v>
      </c>
      <c r="U1051" s="58">
        <v>0</v>
      </c>
      <c r="V1051" s="58">
        <v>0</v>
      </c>
      <c r="W1051" s="58">
        <v>0</v>
      </c>
      <c r="X1051" s="58">
        <v>0</v>
      </c>
      <c r="Y1051" s="58">
        <v>0</v>
      </c>
      <c r="Z1051" s="58">
        <v>0</v>
      </c>
      <c r="AA1051" s="58">
        <v>0</v>
      </c>
      <c r="AB1051" s="58">
        <v>0</v>
      </c>
      <c r="AC1051" s="58">
        <v>0</v>
      </c>
      <c r="AD1051" s="58">
        <v>0</v>
      </c>
      <c r="AE1051" s="58">
        <v>0</v>
      </c>
      <c r="AF1051" s="58">
        <v>0</v>
      </c>
      <c r="AG1051" s="58">
        <v>0</v>
      </c>
      <c r="AH1051" s="58">
        <v>0</v>
      </c>
      <c r="AI1051" s="58">
        <v>0</v>
      </c>
      <c r="AK1051" s="64">
        <f t="shared" si="16"/>
        <v>2.3275720083240931E-2</v>
      </c>
    </row>
    <row r="1052" spans="1:37" x14ac:dyDescent="0.25">
      <c r="A1052">
        <v>1050</v>
      </c>
      <c r="B1052" s="1">
        <v>1.09E-2</v>
      </c>
      <c r="C1052" s="1">
        <v>4.2720400036803716E-5</v>
      </c>
      <c r="D1052" s="58">
        <v>9.9421412992881097E-2</v>
      </c>
      <c r="E1052" s="58">
        <v>8.0302133695607306E-2</v>
      </c>
      <c r="F1052" s="58">
        <v>9.9106966492415266E-2</v>
      </c>
      <c r="G1052" s="58">
        <v>8.4131291695087079E-4</v>
      </c>
      <c r="H1052" s="58">
        <v>0.15971731465173739</v>
      </c>
      <c r="I1052" s="58">
        <v>2.051017819402718E-2</v>
      </c>
      <c r="J1052" s="58">
        <v>0.1702808036469094</v>
      </c>
      <c r="K1052" s="58">
        <v>9.7728419475737058E-2</v>
      </c>
      <c r="L1052" s="58">
        <v>5.7332599194922243E-2</v>
      </c>
      <c r="M1052" s="58">
        <v>0.11924596817140409</v>
      </c>
      <c r="N1052" s="58">
        <v>9.5512890567408151E-2</v>
      </c>
      <c r="O1052" s="58">
        <v>0</v>
      </c>
      <c r="P1052" s="58">
        <v>0</v>
      </c>
      <c r="Q1052" s="58">
        <v>0</v>
      </c>
      <c r="R1052" s="58">
        <v>0</v>
      </c>
      <c r="S1052" s="58">
        <v>0</v>
      </c>
      <c r="T1052" s="58">
        <v>0</v>
      </c>
      <c r="U1052" s="58">
        <v>0</v>
      </c>
      <c r="V1052" s="58">
        <v>0</v>
      </c>
      <c r="W1052" s="58">
        <v>0</v>
      </c>
      <c r="X1052" s="58">
        <v>0</v>
      </c>
      <c r="Y1052" s="58">
        <v>0</v>
      </c>
      <c r="Z1052" s="58">
        <v>0</v>
      </c>
      <c r="AA1052" s="58">
        <v>0</v>
      </c>
      <c r="AB1052" s="58">
        <v>0</v>
      </c>
      <c r="AC1052" s="58">
        <v>0</v>
      </c>
      <c r="AD1052" s="58">
        <v>0</v>
      </c>
      <c r="AE1052" s="58">
        <v>0</v>
      </c>
      <c r="AF1052" s="58">
        <v>0</v>
      </c>
      <c r="AG1052" s="58">
        <v>0</v>
      </c>
      <c r="AH1052" s="58">
        <v>0</v>
      </c>
      <c r="AI1052" s="58">
        <v>0</v>
      </c>
      <c r="AK1052" s="64">
        <f t="shared" si="16"/>
        <v>3.919302755670066E-3</v>
      </c>
    </row>
    <row r="1053" spans="1:37" x14ac:dyDescent="0.25">
      <c r="A1053">
        <v>1051</v>
      </c>
      <c r="B1053" s="1">
        <v>1.4999999999999999E-2</v>
      </c>
      <c r="C1053" s="1">
        <v>-7.8217947256471314E-5</v>
      </c>
      <c r="D1053" s="58">
        <v>9.4381661612968126E-2</v>
      </c>
      <c r="E1053" s="58">
        <v>0.15596412708637986</v>
      </c>
      <c r="F1053" s="58">
        <v>0.11768956701968984</v>
      </c>
      <c r="G1053" s="58">
        <v>0.13846023760886877</v>
      </c>
      <c r="H1053" s="58">
        <v>0.14888887096500103</v>
      </c>
      <c r="I1053" s="58">
        <v>4.8515566414734625E-2</v>
      </c>
      <c r="J1053" s="58">
        <v>2.7987213169190887E-2</v>
      </c>
      <c r="K1053" s="58">
        <v>0.15339487502597596</v>
      </c>
      <c r="L1053" s="58">
        <v>5.5057181453842613E-2</v>
      </c>
      <c r="M1053" s="58">
        <v>1.0198772582289784E-2</v>
      </c>
      <c r="N1053" s="58">
        <v>4.9461927061058515E-2</v>
      </c>
      <c r="O1053" s="58">
        <v>0</v>
      </c>
      <c r="P1053" s="58">
        <v>0</v>
      </c>
      <c r="Q1053" s="58">
        <v>0</v>
      </c>
      <c r="R1053" s="58">
        <v>0</v>
      </c>
      <c r="S1053" s="58">
        <v>0</v>
      </c>
      <c r="T1053" s="58">
        <v>0</v>
      </c>
      <c r="U1053" s="58">
        <v>0</v>
      </c>
      <c r="V1053" s="58">
        <v>0</v>
      </c>
      <c r="W1053" s="58">
        <v>0</v>
      </c>
      <c r="X1053" s="58">
        <v>0</v>
      </c>
      <c r="Y1053" s="58">
        <v>0</v>
      </c>
      <c r="Z1053" s="58">
        <v>0</v>
      </c>
      <c r="AA1053" s="58">
        <v>0</v>
      </c>
      <c r="AB1053" s="58">
        <v>0</v>
      </c>
      <c r="AC1053" s="58">
        <v>0</v>
      </c>
      <c r="AD1053" s="58">
        <v>0</v>
      </c>
      <c r="AE1053" s="58">
        <v>0</v>
      </c>
      <c r="AF1053" s="58">
        <v>0</v>
      </c>
      <c r="AG1053" s="58">
        <v>0</v>
      </c>
      <c r="AH1053" s="58">
        <v>0</v>
      </c>
      <c r="AI1053" s="58">
        <v>0</v>
      </c>
      <c r="AK1053" s="64">
        <f t="shared" si="16"/>
        <v>-5.2145298170980878E-3</v>
      </c>
    </row>
    <row r="1054" spans="1:37" x14ac:dyDescent="0.25">
      <c r="A1054">
        <v>1052</v>
      </c>
      <c r="B1054" s="1">
        <v>1.23E-2</v>
      </c>
      <c r="C1054" s="1">
        <v>5.0809729713521326E-5</v>
      </c>
      <c r="D1054" s="58">
        <v>0.13722505913885066</v>
      </c>
      <c r="E1054" s="58">
        <v>0.12073635360816494</v>
      </c>
      <c r="F1054" s="58">
        <v>9.6631455570068678E-2</v>
      </c>
      <c r="G1054" s="58">
        <v>0.15100349801252749</v>
      </c>
      <c r="H1054" s="58">
        <v>4.7112615745387686E-2</v>
      </c>
      <c r="I1054" s="58">
        <v>5.8080193984737009E-2</v>
      </c>
      <c r="J1054" s="58">
        <v>4.0736189932925231E-3</v>
      </c>
      <c r="K1054" s="58">
        <v>8.8375292270784486E-2</v>
      </c>
      <c r="L1054" s="58">
        <v>0.12404438778397633</v>
      </c>
      <c r="M1054" s="58">
        <v>9.1104338448995251E-2</v>
      </c>
      <c r="N1054" s="58">
        <v>8.1613186443214858E-2</v>
      </c>
      <c r="O1054" s="58">
        <v>0</v>
      </c>
      <c r="P1054" s="58">
        <v>0</v>
      </c>
      <c r="Q1054" s="58">
        <v>0</v>
      </c>
      <c r="R1054" s="58">
        <v>0</v>
      </c>
      <c r="S1054" s="58">
        <v>0</v>
      </c>
      <c r="T1054" s="58">
        <v>0</v>
      </c>
      <c r="U1054" s="58">
        <v>0</v>
      </c>
      <c r="V1054" s="58">
        <v>0</v>
      </c>
      <c r="W1054" s="58">
        <v>0</v>
      </c>
      <c r="X1054" s="58">
        <v>0</v>
      </c>
      <c r="Y1054" s="58">
        <v>0</v>
      </c>
      <c r="Z1054" s="58">
        <v>0</v>
      </c>
      <c r="AA1054" s="58">
        <v>0</v>
      </c>
      <c r="AB1054" s="58">
        <v>0</v>
      </c>
      <c r="AC1054" s="58">
        <v>0</v>
      </c>
      <c r="AD1054" s="58">
        <v>0</v>
      </c>
      <c r="AE1054" s="58">
        <v>0</v>
      </c>
      <c r="AF1054" s="58">
        <v>0</v>
      </c>
      <c r="AG1054" s="58">
        <v>0</v>
      </c>
      <c r="AH1054" s="58">
        <v>0</v>
      </c>
      <c r="AI1054" s="58">
        <v>0</v>
      </c>
      <c r="AK1054" s="64">
        <f t="shared" si="16"/>
        <v>4.1308723344326281E-3</v>
      </c>
    </row>
    <row r="1055" spans="1:37" x14ac:dyDescent="0.25">
      <c r="A1055">
        <v>1053</v>
      </c>
      <c r="B1055" s="1">
        <v>1.09E-2</v>
      </c>
      <c r="C1055" s="1">
        <v>1.2558196281856285E-4</v>
      </c>
      <c r="D1055" s="58">
        <v>3.5863117809851186E-2</v>
      </c>
      <c r="E1055" s="58">
        <v>5.312469288169102E-2</v>
      </c>
      <c r="F1055" s="58">
        <v>0.12844211047703497</v>
      </c>
      <c r="G1055" s="58">
        <v>0.14901081168718072</v>
      </c>
      <c r="H1055" s="58">
        <v>1.2609315709625046E-2</v>
      </c>
      <c r="I1055" s="58">
        <v>6.8968936591357971E-2</v>
      </c>
      <c r="J1055" s="58">
        <v>0.18245106143334675</v>
      </c>
      <c r="K1055" s="58">
        <v>4.7866127229771419E-2</v>
      </c>
      <c r="L1055" s="58">
        <v>0.11096786730095526</v>
      </c>
      <c r="M1055" s="58">
        <v>4.9944375665961875E-2</v>
      </c>
      <c r="N1055" s="58">
        <v>0.16075158321322366</v>
      </c>
      <c r="O1055" s="58">
        <v>0</v>
      </c>
      <c r="P1055" s="58">
        <v>0</v>
      </c>
      <c r="Q1055" s="58">
        <v>0</v>
      </c>
      <c r="R1055" s="58">
        <v>0</v>
      </c>
      <c r="S1055" s="58">
        <v>0</v>
      </c>
      <c r="T1055" s="58">
        <v>0</v>
      </c>
      <c r="U1055" s="58">
        <v>0</v>
      </c>
      <c r="V1055" s="58">
        <v>0</v>
      </c>
      <c r="W1055" s="58">
        <v>0</v>
      </c>
      <c r="X1055" s="58">
        <v>0</v>
      </c>
      <c r="Y1055" s="58">
        <v>0</v>
      </c>
      <c r="Z1055" s="58">
        <v>0</v>
      </c>
      <c r="AA1055" s="58">
        <v>0</v>
      </c>
      <c r="AB1055" s="58">
        <v>0</v>
      </c>
      <c r="AC1055" s="58">
        <v>0</v>
      </c>
      <c r="AD1055" s="58">
        <v>0</v>
      </c>
      <c r="AE1055" s="58">
        <v>0</v>
      </c>
      <c r="AF1055" s="58">
        <v>0</v>
      </c>
      <c r="AG1055" s="58">
        <v>0</v>
      </c>
      <c r="AH1055" s="58">
        <v>0</v>
      </c>
      <c r="AI1055" s="58">
        <v>0</v>
      </c>
      <c r="AK1055" s="64">
        <f t="shared" si="16"/>
        <v>1.1521280992528702E-2</v>
      </c>
    </row>
    <row r="1056" spans="1:37" x14ac:dyDescent="0.25">
      <c r="A1056">
        <v>1054</v>
      </c>
      <c r="B1056" s="1">
        <v>1.5800000000000002E-2</v>
      </c>
      <c r="C1056" s="1">
        <v>-8.2082429436663697E-5</v>
      </c>
      <c r="D1056" s="58">
        <v>0.10203759846056401</v>
      </c>
      <c r="E1056" s="58">
        <v>0.13373667545864365</v>
      </c>
      <c r="F1056" s="58">
        <v>4.6814742017103591E-3</v>
      </c>
      <c r="G1056" s="58">
        <v>0.10269903724977325</v>
      </c>
      <c r="H1056" s="58">
        <v>8.8334698727744257E-2</v>
      </c>
      <c r="I1056" s="58">
        <v>0.16906650380859972</v>
      </c>
      <c r="J1056" s="58">
        <v>0.18268984690021067</v>
      </c>
      <c r="K1056" s="58">
        <v>0.16757526392645208</v>
      </c>
      <c r="L1056" s="58">
        <v>3.8427114567680319E-4</v>
      </c>
      <c r="M1056" s="58">
        <v>4.3079062565805674E-2</v>
      </c>
      <c r="N1056" s="58">
        <v>5.7155675548193185E-3</v>
      </c>
      <c r="O1056" s="58">
        <v>0</v>
      </c>
      <c r="P1056" s="58">
        <v>0</v>
      </c>
      <c r="Q1056" s="58">
        <v>0</v>
      </c>
      <c r="R1056" s="58">
        <v>0</v>
      </c>
      <c r="S1056" s="58">
        <v>0</v>
      </c>
      <c r="T1056" s="58">
        <v>0</v>
      </c>
      <c r="U1056" s="58">
        <v>0</v>
      </c>
      <c r="V1056" s="58">
        <v>0</v>
      </c>
      <c r="W1056" s="58">
        <v>0</v>
      </c>
      <c r="X1056" s="58">
        <v>0</v>
      </c>
      <c r="Y1056" s="58">
        <v>0</v>
      </c>
      <c r="Z1056" s="58">
        <v>0</v>
      </c>
      <c r="AA1056" s="58">
        <v>0</v>
      </c>
      <c r="AB1056" s="58">
        <v>0</v>
      </c>
      <c r="AC1056" s="58">
        <v>0</v>
      </c>
      <c r="AD1056" s="58">
        <v>0</v>
      </c>
      <c r="AE1056" s="58">
        <v>0</v>
      </c>
      <c r="AF1056" s="58">
        <v>0</v>
      </c>
      <c r="AG1056" s="58">
        <v>0</v>
      </c>
      <c r="AH1056" s="58">
        <v>0</v>
      </c>
      <c r="AI1056" s="58">
        <v>0</v>
      </c>
      <c r="AK1056" s="64">
        <f t="shared" si="16"/>
        <v>-5.1950904706749169E-3</v>
      </c>
    </row>
    <row r="1057" spans="1:37" x14ac:dyDescent="0.25">
      <c r="A1057">
        <v>1055</v>
      </c>
      <c r="B1057" s="1">
        <v>1.15E-2</v>
      </c>
      <c r="C1057" s="1">
        <v>-2.6674496181176782E-5</v>
      </c>
      <c r="D1057" s="58">
        <v>0.1310263887816413</v>
      </c>
      <c r="E1057" s="58">
        <v>7.4730125105514383E-2</v>
      </c>
      <c r="F1057" s="58">
        <v>0.16794089215618438</v>
      </c>
      <c r="G1057" s="58">
        <v>0.12318369042262067</v>
      </c>
      <c r="H1057" s="58">
        <v>0.12982901669391736</v>
      </c>
      <c r="I1057" s="58">
        <v>2.4790536996024914E-2</v>
      </c>
      <c r="J1057" s="58">
        <v>8.9887141668886381E-2</v>
      </c>
      <c r="K1057" s="58">
        <v>4.1412081865775607E-2</v>
      </c>
      <c r="L1057" s="58">
        <v>2.0891210897664445E-3</v>
      </c>
      <c r="M1057" s="58">
        <v>0.1005013485880789</v>
      </c>
      <c r="N1057" s="58">
        <v>0.11460965663158974</v>
      </c>
      <c r="O1057" s="58">
        <v>0</v>
      </c>
      <c r="P1057" s="58">
        <v>0</v>
      </c>
      <c r="Q1057" s="58">
        <v>0</v>
      </c>
      <c r="R1057" s="58">
        <v>0</v>
      </c>
      <c r="S1057" s="58">
        <v>0</v>
      </c>
      <c r="T1057" s="58">
        <v>0</v>
      </c>
      <c r="U1057" s="58">
        <v>0</v>
      </c>
      <c r="V1057" s="58">
        <v>0</v>
      </c>
      <c r="W1057" s="58">
        <v>0</v>
      </c>
      <c r="X1057" s="58">
        <v>0</v>
      </c>
      <c r="Y1057" s="58">
        <v>0</v>
      </c>
      <c r="Z1057" s="58">
        <v>0</v>
      </c>
      <c r="AA1057" s="58">
        <v>0</v>
      </c>
      <c r="AB1057" s="58">
        <v>0</v>
      </c>
      <c r="AC1057" s="58">
        <v>0</v>
      </c>
      <c r="AD1057" s="58">
        <v>0</v>
      </c>
      <c r="AE1057" s="58">
        <v>0</v>
      </c>
      <c r="AF1057" s="58">
        <v>0</v>
      </c>
      <c r="AG1057" s="58">
        <v>0</v>
      </c>
      <c r="AH1057" s="58">
        <v>0</v>
      </c>
      <c r="AI1057" s="58">
        <v>0</v>
      </c>
      <c r="AK1057" s="64">
        <f t="shared" si="16"/>
        <v>-2.3195214070588508E-3</v>
      </c>
    </row>
    <row r="1058" spans="1:37" x14ac:dyDescent="0.25">
      <c r="A1058">
        <v>1056</v>
      </c>
      <c r="B1058" s="1">
        <v>1.49E-2</v>
      </c>
      <c r="C1058" s="1">
        <v>6.2646703346614242E-4</v>
      </c>
      <c r="D1058" s="58">
        <v>1.0500684127596527E-2</v>
      </c>
      <c r="E1058" s="58">
        <v>0.2210055587996457</v>
      </c>
      <c r="F1058" s="58">
        <v>1.3359324790550062E-2</v>
      </c>
      <c r="G1058" s="58">
        <v>0.18535200725515039</v>
      </c>
      <c r="H1058" s="58">
        <v>0.13693863332878131</v>
      </c>
      <c r="I1058" s="58">
        <v>2.6924435780707197E-2</v>
      </c>
      <c r="J1058" s="58">
        <v>9.4493332088270668E-2</v>
      </c>
      <c r="K1058" s="58">
        <v>2.4478280149945061E-2</v>
      </c>
      <c r="L1058" s="58">
        <v>0.10925800045039649</v>
      </c>
      <c r="M1058" s="58">
        <v>7.0532442484038421E-2</v>
      </c>
      <c r="N1058" s="58">
        <v>0.10715730074491811</v>
      </c>
      <c r="O1058" s="58">
        <v>0</v>
      </c>
      <c r="P1058" s="58">
        <v>0</v>
      </c>
      <c r="Q1058" s="58">
        <v>0</v>
      </c>
      <c r="R1058" s="58">
        <v>0</v>
      </c>
      <c r="S1058" s="58">
        <v>0</v>
      </c>
      <c r="T1058" s="58">
        <v>0</v>
      </c>
      <c r="U1058" s="58">
        <v>0</v>
      </c>
      <c r="V1058" s="58">
        <v>0</v>
      </c>
      <c r="W1058" s="58">
        <v>0</v>
      </c>
      <c r="X1058" s="58">
        <v>0</v>
      </c>
      <c r="Y1058" s="58">
        <v>0</v>
      </c>
      <c r="Z1058" s="58">
        <v>0</v>
      </c>
      <c r="AA1058" s="58">
        <v>0</v>
      </c>
      <c r="AB1058" s="58">
        <v>0</v>
      </c>
      <c r="AC1058" s="58">
        <v>0</v>
      </c>
      <c r="AD1058" s="58">
        <v>0</v>
      </c>
      <c r="AE1058" s="58">
        <v>0</v>
      </c>
      <c r="AF1058" s="58">
        <v>0</v>
      </c>
      <c r="AG1058" s="58">
        <v>0</v>
      </c>
      <c r="AH1058" s="58">
        <v>0</v>
      </c>
      <c r="AI1058" s="58">
        <v>0</v>
      </c>
      <c r="AK1058" s="64">
        <f t="shared" si="16"/>
        <v>4.2044767346720968E-2</v>
      </c>
    </row>
    <row r="1059" spans="1:37" x14ac:dyDescent="0.25">
      <c r="A1059">
        <v>1057</v>
      </c>
      <c r="B1059" s="1">
        <v>1.09E-2</v>
      </c>
      <c r="C1059" s="1">
        <v>-2.6909463649084445E-4</v>
      </c>
      <c r="D1059" s="58">
        <v>0.18406721637903878</v>
      </c>
      <c r="E1059" s="58">
        <v>1.1432697949395356E-2</v>
      </c>
      <c r="F1059" s="58">
        <v>0.12648201199479356</v>
      </c>
      <c r="G1059" s="58">
        <v>2.6125745063828421E-2</v>
      </c>
      <c r="H1059" s="58">
        <v>3.9504783309961412E-2</v>
      </c>
      <c r="I1059" s="58">
        <v>7.24784712092547E-2</v>
      </c>
      <c r="J1059" s="58">
        <v>9.8656520762328725E-2</v>
      </c>
      <c r="K1059" s="58">
        <v>0.13256403233060368</v>
      </c>
      <c r="L1059" s="58">
        <v>0.1454341810190839</v>
      </c>
      <c r="M1059" s="58">
        <v>0.13333698097926025</v>
      </c>
      <c r="N1059" s="58">
        <v>2.9917359002451165E-2</v>
      </c>
      <c r="O1059" s="58">
        <v>0</v>
      </c>
      <c r="P1059" s="58">
        <v>0</v>
      </c>
      <c r="Q1059" s="58">
        <v>0</v>
      </c>
      <c r="R1059" s="58">
        <v>0</v>
      </c>
      <c r="S1059" s="58">
        <v>0</v>
      </c>
      <c r="T1059" s="58">
        <v>0</v>
      </c>
      <c r="U1059" s="58">
        <v>0</v>
      </c>
      <c r="V1059" s="58">
        <v>0</v>
      </c>
      <c r="W1059" s="58">
        <v>0</v>
      </c>
      <c r="X1059" s="58">
        <v>0</v>
      </c>
      <c r="Y1059" s="58">
        <v>0</v>
      </c>
      <c r="Z1059" s="58">
        <v>0</v>
      </c>
      <c r="AA1059" s="58">
        <v>0</v>
      </c>
      <c r="AB1059" s="58">
        <v>0</v>
      </c>
      <c r="AC1059" s="58">
        <v>0</v>
      </c>
      <c r="AD1059" s="58">
        <v>0</v>
      </c>
      <c r="AE1059" s="58">
        <v>0</v>
      </c>
      <c r="AF1059" s="58">
        <v>0</v>
      </c>
      <c r="AG1059" s="58">
        <v>0</v>
      </c>
      <c r="AH1059" s="58">
        <v>0</v>
      </c>
      <c r="AI1059" s="58">
        <v>0</v>
      </c>
      <c r="AK1059" s="64">
        <f t="shared" si="16"/>
        <v>-2.4687581329435271E-2</v>
      </c>
    </row>
    <row r="1060" spans="1:37" x14ac:dyDescent="0.25">
      <c r="A1060">
        <v>1058</v>
      </c>
      <c r="B1060" s="1">
        <v>1.18E-2</v>
      </c>
      <c r="C1060" s="1">
        <v>-3.5400032174122181E-4</v>
      </c>
      <c r="D1060" s="58">
        <v>3.0868304071173798E-3</v>
      </c>
      <c r="E1060" s="58">
        <v>6.4556983166412715E-2</v>
      </c>
      <c r="F1060" s="58">
        <v>0.14476222906836106</v>
      </c>
      <c r="G1060" s="58">
        <v>1.0756434758300527E-3</v>
      </c>
      <c r="H1060" s="58">
        <v>0.12012463129393816</v>
      </c>
      <c r="I1060" s="58">
        <v>0.1610595829609813</v>
      </c>
      <c r="J1060" s="58">
        <v>5.237546092828111E-2</v>
      </c>
      <c r="K1060" s="58">
        <v>0.14841817948252156</v>
      </c>
      <c r="L1060" s="58">
        <v>4.3212320813719181E-2</v>
      </c>
      <c r="M1060" s="58">
        <v>0.11736386966416811</v>
      </c>
      <c r="N1060" s="58">
        <v>0.14396426873866958</v>
      </c>
      <c r="O1060" s="58">
        <v>0</v>
      </c>
      <c r="P1060" s="58">
        <v>0</v>
      </c>
      <c r="Q1060" s="58">
        <v>0</v>
      </c>
      <c r="R1060" s="58">
        <v>0</v>
      </c>
      <c r="S1060" s="58">
        <v>0</v>
      </c>
      <c r="T1060" s="58">
        <v>0</v>
      </c>
      <c r="U1060" s="58">
        <v>0</v>
      </c>
      <c r="V1060" s="58">
        <v>0</v>
      </c>
      <c r="W1060" s="58">
        <v>0</v>
      </c>
      <c r="X1060" s="58">
        <v>0</v>
      </c>
      <c r="Y1060" s="58">
        <v>0</v>
      </c>
      <c r="Z1060" s="58">
        <v>0</v>
      </c>
      <c r="AA1060" s="58">
        <v>0</v>
      </c>
      <c r="AB1060" s="58">
        <v>0</v>
      </c>
      <c r="AC1060" s="58">
        <v>0</v>
      </c>
      <c r="AD1060" s="58">
        <v>0</v>
      </c>
      <c r="AE1060" s="58">
        <v>0</v>
      </c>
      <c r="AF1060" s="58">
        <v>0</v>
      </c>
      <c r="AG1060" s="58">
        <v>0</v>
      </c>
      <c r="AH1060" s="58">
        <v>0</v>
      </c>
      <c r="AI1060" s="58">
        <v>0</v>
      </c>
      <c r="AK1060" s="64">
        <f t="shared" si="16"/>
        <v>-3.000002726620524E-2</v>
      </c>
    </row>
    <row r="1061" spans="1:37" x14ac:dyDescent="0.25">
      <c r="A1061">
        <v>1059</v>
      </c>
      <c r="B1061" s="1">
        <v>1.21E-2</v>
      </c>
      <c r="C1061" s="1">
        <v>-2.1804807052016528E-5</v>
      </c>
      <c r="D1061" s="58">
        <v>0.10460335004666839</v>
      </c>
      <c r="E1061" s="58">
        <v>0.12495248884669152</v>
      </c>
      <c r="F1061" s="58">
        <v>0.12972735982761782</v>
      </c>
      <c r="G1061" s="58">
        <v>2.7026525864886141E-2</v>
      </c>
      <c r="H1061" s="58">
        <v>9.4080255019363748E-2</v>
      </c>
      <c r="I1061" s="58">
        <v>5.7315667208957234E-2</v>
      </c>
      <c r="J1061" s="58">
        <v>4.9700855563853057E-2</v>
      </c>
      <c r="K1061" s="58">
        <v>0.11533307613926957</v>
      </c>
      <c r="L1061" s="58">
        <v>0.10127858417840128</v>
      </c>
      <c r="M1061" s="58">
        <v>7.4076043907897113E-2</v>
      </c>
      <c r="N1061" s="58">
        <v>0.12190579339639396</v>
      </c>
      <c r="O1061" s="58">
        <v>0</v>
      </c>
      <c r="P1061" s="58">
        <v>0</v>
      </c>
      <c r="Q1061" s="58">
        <v>0</v>
      </c>
      <c r="R1061" s="58">
        <v>0</v>
      </c>
      <c r="S1061" s="58">
        <v>0</v>
      </c>
      <c r="T1061" s="58">
        <v>0</v>
      </c>
      <c r="U1061" s="58">
        <v>0</v>
      </c>
      <c r="V1061" s="58">
        <v>0</v>
      </c>
      <c r="W1061" s="58">
        <v>0</v>
      </c>
      <c r="X1061" s="58">
        <v>0</v>
      </c>
      <c r="Y1061" s="58">
        <v>0</v>
      </c>
      <c r="Z1061" s="58">
        <v>0</v>
      </c>
      <c r="AA1061" s="58">
        <v>0</v>
      </c>
      <c r="AB1061" s="58">
        <v>0</v>
      </c>
      <c r="AC1061" s="58">
        <v>0</v>
      </c>
      <c r="AD1061" s="58">
        <v>0</v>
      </c>
      <c r="AE1061" s="58">
        <v>0</v>
      </c>
      <c r="AF1061" s="58">
        <v>0</v>
      </c>
      <c r="AG1061" s="58">
        <v>0</v>
      </c>
      <c r="AH1061" s="58">
        <v>0</v>
      </c>
      <c r="AI1061" s="58">
        <v>0</v>
      </c>
      <c r="AK1061" s="64">
        <f t="shared" si="16"/>
        <v>-1.8020501695881429E-3</v>
      </c>
    </row>
    <row r="1062" spans="1:37" x14ac:dyDescent="0.25">
      <c r="A1062">
        <v>1060</v>
      </c>
      <c r="B1062" s="1">
        <v>9.7000000000000003E-3</v>
      </c>
      <c r="C1062" s="1">
        <v>9.3044363554856493E-5</v>
      </c>
      <c r="D1062" s="58">
        <v>0.13088641543355764</v>
      </c>
      <c r="E1062" s="58">
        <v>1.1898447732205158E-3</v>
      </c>
      <c r="F1062" s="58">
        <v>7.7785898989293389E-2</v>
      </c>
      <c r="G1062" s="58">
        <v>8.5157834139552038E-2</v>
      </c>
      <c r="H1062" s="58">
        <v>0.13445203924697446</v>
      </c>
      <c r="I1062" s="58">
        <v>0.10845274419075786</v>
      </c>
      <c r="J1062" s="58">
        <v>0.13148881962477341</v>
      </c>
      <c r="K1062" s="58">
        <v>2.3865438205749835E-3</v>
      </c>
      <c r="L1062" s="58">
        <v>0.14110140261796822</v>
      </c>
      <c r="M1062" s="58">
        <v>0.10243165451628072</v>
      </c>
      <c r="N1062" s="58">
        <v>8.4666802647046832E-2</v>
      </c>
      <c r="O1062" s="58">
        <v>0</v>
      </c>
      <c r="P1062" s="58">
        <v>0</v>
      </c>
      <c r="Q1062" s="58">
        <v>0</v>
      </c>
      <c r="R1062" s="58">
        <v>0</v>
      </c>
      <c r="S1062" s="58">
        <v>0</v>
      </c>
      <c r="T1062" s="58">
        <v>0</v>
      </c>
      <c r="U1062" s="58">
        <v>0</v>
      </c>
      <c r="V1062" s="58">
        <v>0</v>
      </c>
      <c r="W1062" s="58">
        <v>0</v>
      </c>
      <c r="X1062" s="58">
        <v>0</v>
      </c>
      <c r="Y1062" s="58">
        <v>0</v>
      </c>
      <c r="Z1062" s="58">
        <v>0</v>
      </c>
      <c r="AA1062" s="58">
        <v>0</v>
      </c>
      <c r="AB1062" s="58">
        <v>0</v>
      </c>
      <c r="AC1062" s="58">
        <v>0</v>
      </c>
      <c r="AD1062" s="58">
        <v>0</v>
      </c>
      <c r="AE1062" s="58">
        <v>0</v>
      </c>
      <c r="AF1062" s="58">
        <v>0</v>
      </c>
      <c r="AG1062" s="58">
        <v>0</v>
      </c>
      <c r="AH1062" s="58">
        <v>0</v>
      </c>
      <c r="AI1062" s="58">
        <v>0</v>
      </c>
      <c r="AK1062" s="64">
        <f t="shared" si="16"/>
        <v>9.5922024283357204E-3</v>
      </c>
    </row>
    <row r="1063" spans="1:37" x14ac:dyDescent="0.25">
      <c r="A1063">
        <v>1061</v>
      </c>
      <c r="B1063" s="1">
        <v>1.15E-2</v>
      </c>
      <c r="C1063" s="1">
        <v>4.1866929846216689E-6</v>
      </c>
      <c r="D1063" s="58">
        <v>8.7577116985840989E-2</v>
      </c>
      <c r="E1063" s="58">
        <v>0.10025385389536576</v>
      </c>
      <c r="F1063" s="58">
        <v>0.11847336601528911</v>
      </c>
      <c r="G1063" s="58">
        <v>3.1343585330926099E-2</v>
      </c>
      <c r="H1063" s="58">
        <v>0.1396999645563646</v>
      </c>
      <c r="I1063" s="58">
        <v>9.4862128779029789E-2</v>
      </c>
      <c r="J1063" s="58">
        <v>5.6030847543277966E-2</v>
      </c>
      <c r="K1063" s="58">
        <v>8.5387573544794759E-2</v>
      </c>
      <c r="L1063" s="58">
        <v>0.11817710011250984</v>
      </c>
      <c r="M1063" s="58">
        <v>4.7356909399152346E-2</v>
      </c>
      <c r="N1063" s="58">
        <v>0.12083755383744871</v>
      </c>
      <c r="O1063" s="58">
        <v>0</v>
      </c>
      <c r="P1063" s="58">
        <v>0</v>
      </c>
      <c r="Q1063" s="58">
        <v>0</v>
      </c>
      <c r="R1063" s="58">
        <v>0</v>
      </c>
      <c r="S1063" s="58">
        <v>0</v>
      </c>
      <c r="T1063" s="58">
        <v>0</v>
      </c>
      <c r="U1063" s="58">
        <v>0</v>
      </c>
      <c r="V1063" s="58">
        <v>0</v>
      </c>
      <c r="W1063" s="58">
        <v>0</v>
      </c>
      <c r="X1063" s="58">
        <v>0</v>
      </c>
      <c r="Y1063" s="58">
        <v>0</v>
      </c>
      <c r="Z1063" s="58">
        <v>0</v>
      </c>
      <c r="AA1063" s="58">
        <v>0</v>
      </c>
      <c r="AB1063" s="58">
        <v>0</v>
      </c>
      <c r="AC1063" s="58">
        <v>0</v>
      </c>
      <c r="AD1063" s="58">
        <v>0</v>
      </c>
      <c r="AE1063" s="58">
        <v>0</v>
      </c>
      <c r="AF1063" s="58">
        <v>0</v>
      </c>
      <c r="AG1063" s="58">
        <v>0</v>
      </c>
      <c r="AH1063" s="58">
        <v>0</v>
      </c>
      <c r="AI1063" s="58">
        <v>0</v>
      </c>
      <c r="AK1063" s="64">
        <f t="shared" si="16"/>
        <v>3.6406025953231906E-4</v>
      </c>
    </row>
    <row r="1064" spans="1:37" x14ac:dyDescent="0.25">
      <c r="A1064">
        <v>1062</v>
      </c>
      <c r="B1064" s="1">
        <v>1.21E-2</v>
      </c>
      <c r="C1064" s="1">
        <v>-2.0883572204126666E-4</v>
      </c>
      <c r="D1064" s="58">
        <v>8.5520333781257715E-2</v>
      </c>
      <c r="E1064" s="58">
        <v>5.8820266610629182E-2</v>
      </c>
      <c r="F1064" s="58">
        <v>0.13890570962871415</v>
      </c>
      <c r="G1064" s="58">
        <v>0.12881474136565566</v>
      </c>
      <c r="H1064" s="58">
        <v>0.14593887859227894</v>
      </c>
      <c r="I1064" s="58">
        <v>6.4919165874544202E-2</v>
      </c>
      <c r="J1064" s="58">
        <v>6.7568930005254033E-2</v>
      </c>
      <c r="K1064" s="58">
        <v>0.11616219085969297</v>
      </c>
      <c r="L1064" s="58">
        <v>4.0433128412317734E-2</v>
      </c>
      <c r="M1064" s="58">
        <v>8.1472720751752062E-2</v>
      </c>
      <c r="N1064" s="58">
        <v>7.1443934117903327E-2</v>
      </c>
      <c r="O1064" s="58">
        <v>0</v>
      </c>
      <c r="P1064" s="58">
        <v>0</v>
      </c>
      <c r="Q1064" s="58">
        <v>0</v>
      </c>
      <c r="R1064" s="58">
        <v>0</v>
      </c>
      <c r="S1064" s="58">
        <v>0</v>
      </c>
      <c r="T1064" s="58">
        <v>0</v>
      </c>
      <c r="U1064" s="58">
        <v>0</v>
      </c>
      <c r="V1064" s="58">
        <v>0</v>
      </c>
      <c r="W1064" s="58">
        <v>0</v>
      </c>
      <c r="X1064" s="58">
        <v>0</v>
      </c>
      <c r="Y1064" s="58">
        <v>0</v>
      </c>
      <c r="Z1064" s="58">
        <v>0</v>
      </c>
      <c r="AA1064" s="58">
        <v>0</v>
      </c>
      <c r="AB1064" s="58">
        <v>0</v>
      </c>
      <c r="AC1064" s="58">
        <v>0</v>
      </c>
      <c r="AD1064" s="58">
        <v>0</v>
      </c>
      <c r="AE1064" s="58">
        <v>0</v>
      </c>
      <c r="AF1064" s="58">
        <v>0</v>
      </c>
      <c r="AG1064" s="58">
        <v>0</v>
      </c>
      <c r="AH1064" s="58">
        <v>0</v>
      </c>
      <c r="AI1064" s="58">
        <v>0</v>
      </c>
      <c r="AK1064" s="64">
        <f t="shared" si="16"/>
        <v>-1.7259150581922865E-2</v>
      </c>
    </row>
    <row r="1065" spans="1:37" x14ac:dyDescent="0.25">
      <c r="A1065">
        <v>1063</v>
      </c>
      <c r="B1065" s="1">
        <v>1.0999999999999999E-2</v>
      </c>
      <c r="C1065" s="1">
        <v>1.0921469019754105E-4</v>
      </c>
      <c r="D1065" s="58">
        <v>9.1635198836644768E-2</v>
      </c>
      <c r="E1065" s="58">
        <v>9.443146639343479E-2</v>
      </c>
      <c r="F1065" s="58">
        <v>3.9964785729794117E-2</v>
      </c>
      <c r="G1065" s="58">
        <v>0.13986553610974681</v>
      </c>
      <c r="H1065" s="58">
        <v>0.18942647445101873</v>
      </c>
      <c r="I1065" s="58">
        <v>1.655908034256372E-3</v>
      </c>
      <c r="J1065" s="58">
        <v>4.9527679431768765E-2</v>
      </c>
      <c r="K1065" s="58">
        <v>7.3011277229385357E-2</v>
      </c>
      <c r="L1065" s="58">
        <v>3.7735436582392512E-3</v>
      </c>
      <c r="M1065" s="58">
        <v>0.16815942822630725</v>
      </c>
      <c r="N1065" s="58">
        <v>0.14854870189940383</v>
      </c>
      <c r="O1065" s="58">
        <v>0</v>
      </c>
      <c r="P1065" s="58">
        <v>0</v>
      </c>
      <c r="Q1065" s="58">
        <v>0</v>
      </c>
      <c r="R1065" s="58">
        <v>0</v>
      </c>
      <c r="S1065" s="58">
        <v>0</v>
      </c>
      <c r="T1065" s="58">
        <v>0</v>
      </c>
      <c r="U1065" s="58">
        <v>0</v>
      </c>
      <c r="V1065" s="58">
        <v>0</v>
      </c>
      <c r="W1065" s="58">
        <v>0</v>
      </c>
      <c r="X1065" s="58">
        <v>0</v>
      </c>
      <c r="Y1065" s="58">
        <v>0</v>
      </c>
      <c r="Z1065" s="58">
        <v>0</v>
      </c>
      <c r="AA1065" s="58">
        <v>0</v>
      </c>
      <c r="AB1065" s="58">
        <v>0</v>
      </c>
      <c r="AC1065" s="58">
        <v>0</v>
      </c>
      <c r="AD1065" s="58">
        <v>0</v>
      </c>
      <c r="AE1065" s="58">
        <v>0</v>
      </c>
      <c r="AF1065" s="58">
        <v>0</v>
      </c>
      <c r="AG1065" s="58">
        <v>0</v>
      </c>
      <c r="AH1065" s="58">
        <v>0</v>
      </c>
      <c r="AI1065" s="58">
        <v>0</v>
      </c>
      <c r="AK1065" s="64">
        <f t="shared" si="16"/>
        <v>9.9286081997764595E-3</v>
      </c>
    </row>
    <row r="1066" spans="1:37" x14ac:dyDescent="0.25">
      <c r="A1066">
        <v>1064</v>
      </c>
      <c r="B1066" s="1">
        <v>1.44E-2</v>
      </c>
      <c r="C1066" s="1">
        <v>1.178717712709892E-5</v>
      </c>
      <c r="D1066" s="58">
        <v>0.10003008217958521</v>
      </c>
      <c r="E1066" s="58">
        <v>0.15126449359490407</v>
      </c>
      <c r="F1066" s="58">
        <v>3.5132426138648733E-2</v>
      </c>
      <c r="G1066" s="58">
        <v>8.6433519035966633E-2</v>
      </c>
      <c r="H1066" s="58">
        <v>4.374673645357028E-2</v>
      </c>
      <c r="I1066" s="58">
        <v>0.15241335756165245</v>
      </c>
      <c r="J1066" s="58">
        <v>0.12879469895223053</v>
      </c>
      <c r="K1066" s="58">
        <v>0.11881029012362508</v>
      </c>
      <c r="L1066" s="58">
        <v>3.8634870315247538E-4</v>
      </c>
      <c r="M1066" s="58">
        <v>0.10933356268053189</v>
      </c>
      <c r="N1066" s="58">
        <v>7.3654484576132578E-2</v>
      </c>
      <c r="O1066" s="58">
        <v>0</v>
      </c>
      <c r="P1066" s="58">
        <v>0</v>
      </c>
      <c r="Q1066" s="58">
        <v>0</v>
      </c>
      <c r="R1066" s="58">
        <v>0</v>
      </c>
      <c r="S1066" s="58">
        <v>0</v>
      </c>
      <c r="T1066" s="58">
        <v>0</v>
      </c>
      <c r="U1066" s="58">
        <v>0</v>
      </c>
      <c r="V1066" s="58">
        <v>0</v>
      </c>
      <c r="W1066" s="58">
        <v>0</v>
      </c>
      <c r="X1066" s="58">
        <v>0</v>
      </c>
      <c r="Y1066" s="58">
        <v>0</v>
      </c>
      <c r="Z1066" s="58">
        <v>0</v>
      </c>
      <c r="AA1066" s="58">
        <v>0</v>
      </c>
      <c r="AB1066" s="58">
        <v>0</v>
      </c>
      <c r="AC1066" s="58">
        <v>0</v>
      </c>
      <c r="AD1066" s="58">
        <v>0</v>
      </c>
      <c r="AE1066" s="58">
        <v>0</v>
      </c>
      <c r="AF1066" s="58">
        <v>0</v>
      </c>
      <c r="AG1066" s="58">
        <v>0</v>
      </c>
      <c r="AH1066" s="58">
        <v>0</v>
      </c>
      <c r="AI1066" s="58">
        <v>0</v>
      </c>
      <c r="AK1066" s="64">
        <f t="shared" si="16"/>
        <v>8.1855396715964726E-4</v>
      </c>
    </row>
    <row r="1067" spans="1:37" x14ac:dyDescent="0.25">
      <c r="A1067">
        <v>1065</v>
      </c>
      <c r="B1067" s="1">
        <v>1.23E-2</v>
      </c>
      <c r="C1067" s="1">
        <v>-2.1590806954541007E-4</v>
      </c>
      <c r="D1067" s="58">
        <v>4.5853789980668205E-2</v>
      </c>
      <c r="E1067" s="58">
        <v>7.2600166934075297E-2</v>
      </c>
      <c r="F1067" s="58">
        <v>0.13716014894842046</v>
      </c>
      <c r="G1067" s="58">
        <v>0.16510584554654786</v>
      </c>
      <c r="H1067" s="58">
        <v>3.7028021716556794E-2</v>
      </c>
      <c r="I1067" s="58">
        <v>6.9241277950467138E-3</v>
      </c>
      <c r="J1067" s="58">
        <v>2.6632941416008301E-2</v>
      </c>
      <c r="K1067" s="58">
        <v>0.17990416889749603</v>
      </c>
      <c r="L1067" s="58">
        <v>8.9105349853974086E-2</v>
      </c>
      <c r="M1067" s="58">
        <v>4.5730409371535066E-2</v>
      </c>
      <c r="N1067" s="58">
        <v>0.19395502953967134</v>
      </c>
      <c r="O1067" s="58">
        <v>0</v>
      </c>
      <c r="P1067" s="58">
        <v>0</v>
      </c>
      <c r="Q1067" s="58">
        <v>0</v>
      </c>
      <c r="R1067" s="58">
        <v>0</v>
      </c>
      <c r="S1067" s="58">
        <v>0</v>
      </c>
      <c r="T1067" s="58">
        <v>0</v>
      </c>
      <c r="U1067" s="58">
        <v>0</v>
      </c>
      <c r="V1067" s="58">
        <v>0</v>
      </c>
      <c r="W1067" s="58">
        <v>0</v>
      </c>
      <c r="X1067" s="58">
        <v>0</v>
      </c>
      <c r="Y1067" s="58">
        <v>0</v>
      </c>
      <c r="Z1067" s="58">
        <v>0</v>
      </c>
      <c r="AA1067" s="58">
        <v>0</v>
      </c>
      <c r="AB1067" s="58">
        <v>0</v>
      </c>
      <c r="AC1067" s="58">
        <v>0</v>
      </c>
      <c r="AD1067" s="58">
        <v>0</v>
      </c>
      <c r="AE1067" s="58">
        <v>0</v>
      </c>
      <c r="AF1067" s="58">
        <v>0</v>
      </c>
      <c r="AG1067" s="58">
        <v>0</v>
      </c>
      <c r="AH1067" s="58">
        <v>0</v>
      </c>
      <c r="AI1067" s="58">
        <v>0</v>
      </c>
      <c r="AK1067" s="64">
        <f t="shared" si="16"/>
        <v>-1.7553501589057729E-2</v>
      </c>
    </row>
    <row r="1068" spans="1:37" x14ac:dyDescent="0.25">
      <c r="A1068">
        <v>1066</v>
      </c>
      <c r="B1068" s="1">
        <v>1.2200000000000001E-2</v>
      </c>
      <c r="C1068" s="1">
        <v>3.0419080887473138E-4</v>
      </c>
      <c r="D1068" s="58">
        <v>0.17123920444608556</v>
      </c>
      <c r="E1068" s="58">
        <v>0.16332954244223638</v>
      </c>
      <c r="F1068" s="58">
        <v>4.3467193046160334E-2</v>
      </c>
      <c r="G1068" s="58">
        <v>3.125368397718311E-2</v>
      </c>
      <c r="H1068" s="58">
        <v>8.478032966989503E-2</v>
      </c>
      <c r="I1068" s="58">
        <v>7.0259307160121562E-2</v>
      </c>
      <c r="J1068" s="58">
        <v>7.9603695398707777E-2</v>
      </c>
      <c r="K1068" s="58">
        <v>2.7198230441948718E-2</v>
      </c>
      <c r="L1068" s="58">
        <v>4.5402957801525437E-2</v>
      </c>
      <c r="M1068" s="58">
        <v>0.14691997753207353</v>
      </c>
      <c r="N1068" s="58">
        <v>0.13654587808406246</v>
      </c>
      <c r="O1068" s="58">
        <v>0</v>
      </c>
      <c r="P1068" s="58">
        <v>0</v>
      </c>
      <c r="Q1068" s="58">
        <v>0</v>
      </c>
      <c r="R1068" s="58">
        <v>0</v>
      </c>
      <c r="S1068" s="58">
        <v>0</v>
      </c>
      <c r="T1068" s="58">
        <v>0</v>
      </c>
      <c r="U1068" s="58">
        <v>0</v>
      </c>
      <c r="V1068" s="58">
        <v>0</v>
      </c>
      <c r="W1068" s="58">
        <v>0</v>
      </c>
      <c r="X1068" s="58">
        <v>0</v>
      </c>
      <c r="Y1068" s="58">
        <v>0</v>
      </c>
      <c r="Z1068" s="58">
        <v>0</v>
      </c>
      <c r="AA1068" s="58">
        <v>0</v>
      </c>
      <c r="AB1068" s="58">
        <v>0</v>
      </c>
      <c r="AC1068" s="58">
        <v>0</v>
      </c>
      <c r="AD1068" s="58">
        <v>0</v>
      </c>
      <c r="AE1068" s="58">
        <v>0</v>
      </c>
      <c r="AF1068" s="58">
        <v>0</v>
      </c>
      <c r="AG1068" s="58">
        <v>0</v>
      </c>
      <c r="AH1068" s="58">
        <v>0</v>
      </c>
      <c r="AI1068" s="58">
        <v>0</v>
      </c>
      <c r="AK1068" s="64">
        <f t="shared" si="16"/>
        <v>2.4933672858584537E-2</v>
      </c>
    </row>
    <row r="1069" spans="1:37" x14ac:dyDescent="0.25">
      <c r="A1069">
        <v>1067</v>
      </c>
      <c r="B1069" s="1">
        <v>1.2999999999999999E-2</v>
      </c>
      <c r="C1069" s="1">
        <v>-2.1892253854077131E-4</v>
      </c>
      <c r="D1069" s="58">
        <v>8.7091973102125256E-2</v>
      </c>
      <c r="E1069" s="58">
        <v>4.9014555883641314E-2</v>
      </c>
      <c r="F1069" s="58">
        <v>8.3450304732584205E-2</v>
      </c>
      <c r="G1069" s="58">
        <v>0.20992562864965614</v>
      </c>
      <c r="H1069" s="58">
        <v>7.5581240642330003E-2</v>
      </c>
      <c r="I1069" s="58">
        <v>0.10278460030816569</v>
      </c>
      <c r="J1069" s="58">
        <v>5.4619703527315253E-2</v>
      </c>
      <c r="K1069" s="58">
        <v>0.14157121398397263</v>
      </c>
      <c r="L1069" s="58">
        <v>8.1519015591843449E-2</v>
      </c>
      <c r="M1069" s="58">
        <v>4.7495779854372006E-2</v>
      </c>
      <c r="N1069" s="58">
        <v>6.6945983723994004E-2</v>
      </c>
      <c r="O1069" s="58">
        <v>0</v>
      </c>
      <c r="P1069" s="58">
        <v>0</v>
      </c>
      <c r="Q1069" s="58">
        <v>0</v>
      </c>
      <c r="R1069" s="58">
        <v>0</v>
      </c>
      <c r="S1069" s="58">
        <v>0</v>
      </c>
      <c r="T1069" s="58">
        <v>0</v>
      </c>
      <c r="U1069" s="58">
        <v>0</v>
      </c>
      <c r="V1069" s="58">
        <v>0</v>
      </c>
      <c r="W1069" s="58">
        <v>0</v>
      </c>
      <c r="X1069" s="58">
        <v>0</v>
      </c>
      <c r="Y1069" s="58">
        <v>0</v>
      </c>
      <c r="Z1069" s="58">
        <v>0</v>
      </c>
      <c r="AA1069" s="58">
        <v>0</v>
      </c>
      <c r="AB1069" s="58">
        <v>0</v>
      </c>
      <c r="AC1069" s="58">
        <v>0</v>
      </c>
      <c r="AD1069" s="58">
        <v>0</v>
      </c>
      <c r="AE1069" s="58">
        <v>0</v>
      </c>
      <c r="AF1069" s="58">
        <v>0</v>
      </c>
      <c r="AG1069" s="58">
        <v>0</v>
      </c>
      <c r="AH1069" s="58">
        <v>0</v>
      </c>
      <c r="AI1069" s="58">
        <v>0</v>
      </c>
      <c r="AK1069" s="64">
        <f t="shared" si="16"/>
        <v>-1.6840195272367024E-2</v>
      </c>
    </row>
    <row r="1070" spans="1:37" x14ac:dyDescent="0.25">
      <c r="A1070">
        <v>1068</v>
      </c>
      <c r="B1070" s="1">
        <v>1.2699999999999999E-2</v>
      </c>
      <c r="C1070" s="1">
        <v>-1.5163615511577837E-4</v>
      </c>
      <c r="D1070" s="58">
        <v>0.11007962446895801</v>
      </c>
      <c r="E1070" s="58">
        <v>8.9669241643644787E-2</v>
      </c>
      <c r="F1070" s="58">
        <v>6.4781209146601959E-2</v>
      </c>
      <c r="G1070" s="58">
        <v>6.8968853134164787E-2</v>
      </c>
      <c r="H1070" s="58">
        <v>4.3227609549653316E-2</v>
      </c>
      <c r="I1070" s="58">
        <v>0.13038561997861148</v>
      </c>
      <c r="J1070" s="58">
        <v>9.3489742400052298E-2</v>
      </c>
      <c r="K1070" s="58">
        <v>0.14886708919957362</v>
      </c>
      <c r="L1070" s="58">
        <v>9.5921028341571721E-2</v>
      </c>
      <c r="M1070" s="58">
        <v>0.12281601137972523</v>
      </c>
      <c r="N1070" s="58">
        <v>3.1793970757442606E-2</v>
      </c>
      <c r="O1070" s="58">
        <v>0</v>
      </c>
      <c r="P1070" s="58">
        <v>0</v>
      </c>
      <c r="Q1070" s="58">
        <v>0</v>
      </c>
      <c r="R1070" s="58">
        <v>0</v>
      </c>
      <c r="S1070" s="58">
        <v>0</v>
      </c>
      <c r="T1070" s="58">
        <v>0</v>
      </c>
      <c r="U1070" s="58">
        <v>0</v>
      </c>
      <c r="V1070" s="58">
        <v>0</v>
      </c>
      <c r="W1070" s="58">
        <v>0</v>
      </c>
      <c r="X1070" s="58">
        <v>0</v>
      </c>
      <c r="Y1070" s="58">
        <v>0</v>
      </c>
      <c r="Z1070" s="58">
        <v>0</v>
      </c>
      <c r="AA1070" s="58">
        <v>0</v>
      </c>
      <c r="AB1070" s="58">
        <v>0</v>
      </c>
      <c r="AC1070" s="58">
        <v>0</v>
      </c>
      <c r="AD1070" s="58">
        <v>0</v>
      </c>
      <c r="AE1070" s="58">
        <v>0</v>
      </c>
      <c r="AF1070" s="58">
        <v>0</v>
      </c>
      <c r="AG1070" s="58">
        <v>0</v>
      </c>
      <c r="AH1070" s="58">
        <v>0</v>
      </c>
      <c r="AI1070" s="58">
        <v>0</v>
      </c>
      <c r="AK1070" s="64">
        <f t="shared" si="16"/>
        <v>-1.1939854733525856E-2</v>
      </c>
    </row>
    <row r="1071" spans="1:37" x14ac:dyDescent="0.25">
      <c r="A1071">
        <v>1069</v>
      </c>
      <c r="B1071" s="1">
        <v>8.9999999999999993E-3</v>
      </c>
      <c r="C1071" s="1">
        <v>5.1758402322156677E-5</v>
      </c>
      <c r="D1071" s="58">
        <v>4.5038872832971158E-2</v>
      </c>
      <c r="E1071" s="58">
        <v>1.0172375637736212E-2</v>
      </c>
      <c r="F1071" s="58">
        <v>0.14507066134093549</v>
      </c>
      <c r="G1071" s="58">
        <v>0.13112990149966308</v>
      </c>
      <c r="H1071" s="58">
        <v>0.14761074788915243</v>
      </c>
      <c r="I1071" s="58">
        <v>4.6625288477481104E-2</v>
      </c>
      <c r="J1071" s="58">
        <v>3.9284202949266912E-2</v>
      </c>
      <c r="K1071" s="58">
        <v>1.4444982837805645E-2</v>
      </c>
      <c r="L1071" s="58">
        <v>0.1649576273064188</v>
      </c>
      <c r="M1071" s="58">
        <v>0.11303122720142197</v>
      </c>
      <c r="N1071" s="58">
        <v>0.14263411202714707</v>
      </c>
      <c r="O1071" s="58">
        <v>0</v>
      </c>
      <c r="P1071" s="58">
        <v>0</v>
      </c>
      <c r="Q1071" s="58">
        <v>0</v>
      </c>
      <c r="R1071" s="58">
        <v>0</v>
      </c>
      <c r="S1071" s="58">
        <v>0</v>
      </c>
      <c r="T1071" s="58">
        <v>0</v>
      </c>
      <c r="U1071" s="58">
        <v>0</v>
      </c>
      <c r="V1071" s="58">
        <v>0</v>
      </c>
      <c r="W1071" s="58">
        <v>0</v>
      </c>
      <c r="X1071" s="58">
        <v>0</v>
      </c>
      <c r="Y1071" s="58">
        <v>0</v>
      </c>
      <c r="Z1071" s="58">
        <v>0</v>
      </c>
      <c r="AA1071" s="58">
        <v>0</v>
      </c>
      <c r="AB1071" s="58">
        <v>0</v>
      </c>
      <c r="AC1071" s="58">
        <v>0</v>
      </c>
      <c r="AD1071" s="58">
        <v>0</v>
      </c>
      <c r="AE1071" s="58">
        <v>0</v>
      </c>
      <c r="AF1071" s="58">
        <v>0</v>
      </c>
      <c r="AG1071" s="58">
        <v>0</v>
      </c>
      <c r="AH1071" s="58">
        <v>0</v>
      </c>
      <c r="AI1071" s="58">
        <v>0</v>
      </c>
      <c r="AK1071" s="64">
        <f t="shared" si="16"/>
        <v>5.7509335913507424E-3</v>
      </c>
    </row>
    <row r="1072" spans="1:37" x14ac:dyDescent="0.25">
      <c r="A1072">
        <v>1070</v>
      </c>
      <c r="B1072" s="1">
        <v>1.1599999999999999E-2</v>
      </c>
      <c r="C1072" s="1">
        <v>1.2314055945692778E-5</v>
      </c>
      <c r="D1072" s="58">
        <v>2.7299495691320501E-2</v>
      </c>
      <c r="E1072" s="58">
        <v>0.10126357544476844</v>
      </c>
      <c r="F1072" s="58">
        <v>7.5493232484022746E-2</v>
      </c>
      <c r="G1072" s="58">
        <v>6.5746027684942532E-2</v>
      </c>
      <c r="H1072" s="58">
        <v>7.5059304210122843E-2</v>
      </c>
      <c r="I1072" s="58">
        <v>0.12005082886823774</v>
      </c>
      <c r="J1072" s="58">
        <v>7.7113731297884097E-2</v>
      </c>
      <c r="K1072" s="58">
        <v>0.11590198862121921</v>
      </c>
      <c r="L1072" s="58">
        <v>0.13062996567657048</v>
      </c>
      <c r="M1072" s="58">
        <v>7.3395871713395941E-2</v>
      </c>
      <c r="N1072" s="58">
        <v>0.13804597830751547</v>
      </c>
      <c r="O1072" s="58">
        <v>0</v>
      </c>
      <c r="P1072" s="58">
        <v>0</v>
      </c>
      <c r="Q1072" s="58">
        <v>0</v>
      </c>
      <c r="R1072" s="58">
        <v>0</v>
      </c>
      <c r="S1072" s="58">
        <v>0</v>
      </c>
      <c r="T1072" s="58">
        <v>0</v>
      </c>
      <c r="U1072" s="58">
        <v>0</v>
      </c>
      <c r="V1072" s="58">
        <v>0</v>
      </c>
      <c r="W1072" s="58">
        <v>0</v>
      </c>
      <c r="X1072" s="58">
        <v>0</v>
      </c>
      <c r="Y1072" s="58">
        <v>0</v>
      </c>
      <c r="Z1072" s="58">
        <v>0</v>
      </c>
      <c r="AA1072" s="58">
        <v>0</v>
      </c>
      <c r="AB1072" s="58">
        <v>0</v>
      </c>
      <c r="AC1072" s="58">
        <v>0</v>
      </c>
      <c r="AD1072" s="58">
        <v>0</v>
      </c>
      <c r="AE1072" s="58">
        <v>0</v>
      </c>
      <c r="AF1072" s="58">
        <v>0</v>
      </c>
      <c r="AG1072" s="58">
        <v>0</v>
      </c>
      <c r="AH1072" s="58">
        <v>0</v>
      </c>
      <c r="AI1072" s="58">
        <v>0</v>
      </c>
      <c r="AK1072" s="64">
        <f t="shared" si="16"/>
        <v>1.0615565470424809E-3</v>
      </c>
    </row>
    <row r="1073" spans="1:37" x14ac:dyDescent="0.25">
      <c r="A1073">
        <v>1071</v>
      </c>
      <c r="B1073" s="1">
        <v>1.29E-2</v>
      </c>
      <c r="C1073" s="1">
        <v>-2.2443874652022832E-4</v>
      </c>
      <c r="D1073" s="58">
        <v>0.18154352893935763</v>
      </c>
      <c r="E1073" s="58">
        <v>4.3914998868256602E-2</v>
      </c>
      <c r="F1073" s="58">
        <v>1.1586604849729204E-2</v>
      </c>
      <c r="G1073" s="58">
        <v>0.11982997354681682</v>
      </c>
      <c r="H1073" s="58">
        <v>5.9129234195259332E-2</v>
      </c>
      <c r="I1073" s="58">
        <v>0.20254985041732321</v>
      </c>
      <c r="J1073" s="58">
        <v>7.4386880577861567E-2</v>
      </c>
      <c r="K1073" s="58">
        <v>0.10157558862791922</v>
      </c>
      <c r="L1073" s="58">
        <v>2.4708728240142114E-2</v>
      </c>
      <c r="M1073" s="58">
        <v>0.14243212984327691</v>
      </c>
      <c r="N1073" s="58">
        <v>3.8342481894057444E-2</v>
      </c>
      <c r="O1073" s="58">
        <v>0</v>
      </c>
      <c r="P1073" s="58">
        <v>0</v>
      </c>
      <c r="Q1073" s="58">
        <v>0</v>
      </c>
      <c r="R1073" s="58">
        <v>0</v>
      </c>
      <c r="S1073" s="58">
        <v>0</v>
      </c>
      <c r="T1073" s="58">
        <v>0</v>
      </c>
      <c r="U1073" s="58">
        <v>0</v>
      </c>
      <c r="V1073" s="58">
        <v>0</v>
      </c>
      <c r="W1073" s="58">
        <v>0</v>
      </c>
      <c r="X1073" s="58">
        <v>0</v>
      </c>
      <c r="Y1073" s="58">
        <v>0</v>
      </c>
      <c r="Z1073" s="58">
        <v>0</v>
      </c>
      <c r="AA1073" s="58">
        <v>0</v>
      </c>
      <c r="AB1073" s="58">
        <v>0</v>
      </c>
      <c r="AC1073" s="58">
        <v>0</v>
      </c>
      <c r="AD1073" s="58">
        <v>0</v>
      </c>
      <c r="AE1073" s="58">
        <v>0</v>
      </c>
      <c r="AF1073" s="58">
        <v>0</v>
      </c>
      <c r="AG1073" s="58">
        <v>0</v>
      </c>
      <c r="AH1073" s="58">
        <v>0</v>
      </c>
      <c r="AI1073" s="58">
        <v>0</v>
      </c>
      <c r="AK1073" s="64">
        <f t="shared" si="16"/>
        <v>-1.7398352443428553E-2</v>
      </c>
    </row>
    <row r="1074" spans="1:37" x14ac:dyDescent="0.25">
      <c r="A1074">
        <v>1072</v>
      </c>
      <c r="B1074" s="1">
        <v>1.5900000000000001E-2</v>
      </c>
      <c r="C1074" s="1">
        <v>1.5069063854044373E-4</v>
      </c>
      <c r="D1074" s="58">
        <v>7.466852493523482E-2</v>
      </c>
      <c r="E1074" s="58">
        <v>0.20382588055270187</v>
      </c>
      <c r="F1074" s="58">
        <v>8.6280180217844199E-2</v>
      </c>
      <c r="G1074" s="58">
        <v>5.4798037228280055E-2</v>
      </c>
      <c r="H1074" s="58">
        <v>9.3696939196682549E-3</v>
      </c>
      <c r="I1074" s="58">
        <v>3.1218590561803181E-2</v>
      </c>
      <c r="J1074" s="58">
        <v>0.2043696286199615</v>
      </c>
      <c r="K1074" s="58">
        <v>0.1661522314571717</v>
      </c>
      <c r="L1074" s="58">
        <v>2.0087956148447342E-2</v>
      </c>
      <c r="M1074" s="58">
        <v>1.9405021960320873E-2</v>
      </c>
      <c r="N1074" s="58">
        <v>0.12982425439856599</v>
      </c>
      <c r="O1074" s="58">
        <v>0</v>
      </c>
      <c r="P1074" s="58">
        <v>0</v>
      </c>
      <c r="Q1074" s="58">
        <v>0</v>
      </c>
      <c r="R1074" s="58">
        <v>0</v>
      </c>
      <c r="S1074" s="58">
        <v>0</v>
      </c>
      <c r="T1074" s="58">
        <v>0</v>
      </c>
      <c r="U1074" s="58">
        <v>0</v>
      </c>
      <c r="V1074" s="58">
        <v>0</v>
      </c>
      <c r="W1074" s="58">
        <v>0</v>
      </c>
      <c r="X1074" s="58">
        <v>0</v>
      </c>
      <c r="Y1074" s="58">
        <v>0</v>
      </c>
      <c r="Z1074" s="58">
        <v>0</v>
      </c>
      <c r="AA1074" s="58">
        <v>0</v>
      </c>
      <c r="AB1074" s="58">
        <v>0</v>
      </c>
      <c r="AC1074" s="58">
        <v>0</v>
      </c>
      <c r="AD1074" s="58">
        <v>0</v>
      </c>
      <c r="AE1074" s="58">
        <v>0</v>
      </c>
      <c r="AF1074" s="58">
        <v>0</v>
      </c>
      <c r="AG1074" s="58">
        <v>0</v>
      </c>
      <c r="AH1074" s="58">
        <v>0</v>
      </c>
      <c r="AI1074" s="58">
        <v>0</v>
      </c>
      <c r="AK1074" s="64">
        <f t="shared" si="16"/>
        <v>9.4773986503423717E-3</v>
      </c>
    </row>
    <row r="1075" spans="1:37" x14ac:dyDescent="0.25">
      <c r="A1075">
        <v>1073</v>
      </c>
      <c r="B1075" s="1">
        <v>1.23E-2</v>
      </c>
      <c r="C1075" s="1">
        <v>1.7621839932807119E-4</v>
      </c>
      <c r="D1075" s="58">
        <v>6.3069517816304724E-2</v>
      </c>
      <c r="E1075" s="58">
        <v>0.1424718334966823</v>
      </c>
      <c r="F1075" s="58">
        <v>0.14081559393887727</v>
      </c>
      <c r="G1075" s="58">
        <v>0.11798230998867562</v>
      </c>
      <c r="H1075" s="58">
        <v>0.1079951197045516</v>
      </c>
      <c r="I1075" s="58">
        <v>4.2889547689869542E-3</v>
      </c>
      <c r="J1075" s="58">
        <v>8.2482815400381937E-2</v>
      </c>
      <c r="K1075" s="58">
        <v>7.09062300075744E-2</v>
      </c>
      <c r="L1075" s="58">
        <v>0.11863801178988911</v>
      </c>
      <c r="M1075" s="58">
        <v>0.14950510846729967</v>
      </c>
      <c r="N1075" s="58">
        <v>1.8445046207764815E-3</v>
      </c>
      <c r="O1075" s="58">
        <v>0</v>
      </c>
      <c r="P1075" s="58">
        <v>0</v>
      </c>
      <c r="Q1075" s="58">
        <v>0</v>
      </c>
      <c r="R1075" s="58">
        <v>0</v>
      </c>
      <c r="S1075" s="58">
        <v>0</v>
      </c>
      <c r="T1075" s="58">
        <v>0</v>
      </c>
      <c r="U1075" s="58">
        <v>0</v>
      </c>
      <c r="V1075" s="58">
        <v>0</v>
      </c>
      <c r="W1075" s="58">
        <v>0</v>
      </c>
      <c r="X1075" s="58">
        <v>0</v>
      </c>
      <c r="Y1075" s="58">
        <v>0</v>
      </c>
      <c r="Z1075" s="58">
        <v>0</v>
      </c>
      <c r="AA1075" s="58">
        <v>0</v>
      </c>
      <c r="AB1075" s="58">
        <v>0</v>
      </c>
      <c r="AC1075" s="58">
        <v>0</v>
      </c>
      <c r="AD1075" s="58">
        <v>0</v>
      </c>
      <c r="AE1075" s="58">
        <v>0</v>
      </c>
      <c r="AF1075" s="58">
        <v>0</v>
      </c>
      <c r="AG1075" s="58">
        <v>0</v>
      </c>
      <c r="AH1075" s="58">
        <v>0</v>
      </c>
      <c r="AI1075" s="58">
        <v>0</v>
      </c>
      <c r="AK1075" s="64">
        <f t="shared" si="16"/>
        <v>1.4326699132363511E-2</v>
      </c>
    </row>
    <row r="1076" spans="1:37" x14ac:dyDescent="0.25">
      <c r="A1076">
        <v>1074</v>
      </c>
      <c r="B1076" s="1">
        <v>1.11E-2</v>
      </c>
      <c r="C1076" s="1">
        <v>4.7576201811842255E-5</v>
      </c>
      <c r="D1076" s="58">
        <v>0.17883767469779668</v>
      </c>
      <c r="E1076" s="58">
        <v>9.0423456772247862E-2</v>
      </c>
      <c r="F1076" s="58">
        <v>0.13362228871218948</v>
      </c>
      <c r="G1076" s="58">
        <v>3.1040552105512861E-2</v>
      </c>
      <c r="H1076" s="58">
        <v>0.15351806532019749</v>
      </c>
      <c r="I1076" s="58">
        <v>3.7887336448145952E-2</v>
      </c>
      <c r="J1076" s="58">
        <v>2.2050358211906932E-2</v>
      </c>
      <c r="K1076" s="58">
        <v>6.5259563374542487E-2</v>
      </c>
      <c r="L1076" s="58">
        <v>0.16251043550825972</v>
      </c>
      <c r="M1076" s="58">
        <v>4.0614303384501435E-2</v>
      </c>
      <c r="N1076" s="58">
        <v>8.4235965464699095E-2</v>
      </c>
      <c r="O1076" s="58">
        <v>0</v>
      </c>
      <c r="P1076" s="58">
        <v>0</v>
      </c>
      <c r="Q1076" s="58">
        <v>0</v>
      </c>
      <c r="R1076" s="58">
        <v>0</v>
      </c>
      <c r="S1076" s="58">
        <v>0</v>
      </c>
      <c r="T1076" s="58">
        <v>0</v>
      </c>
      <c r="U1076" s="58">
        <v>0</v>
      </c>
      <c r="V1076" s="58">
        <v>0</v>
      </c>
      <c r="W1076" s="58">
        <v>0</v>
      </c>
      <c r="X1076" s="58">
        <v>0</v>
      </c>
      <c r="Y1076" s="58">
        <v>0</v>
      </c>
      <c r="Z1076" s="58">
        <v>0</v>
      </c>
      <c r="AA1076" s="58">
        <v>0</v>
      </c>
      <c r="AB1076" s="58">
        <v>0</v>
      </c>
      <c r="AC1076" s="58">
        <v>0</v>
      </c>
      <c r="AD1076" s="58">
        <v>0</v>
      </c>
      <c r="AE1076" s="58">
        <v>0</v>
      </c>
      <c r="AF1076" s="58">
        <v>0</v>
      </c>
      <c r="AG1076" s="58">
        <v>0</v>
      </c>
      <c r="AH1076" s="58">
        <v>0</v>
      </c>
      <c r="AI1076" s="58">
        <v>0</v>
      </c>
      <c r="AK1076" s="64">
        <f t="shared" si="16"/>
        <v>4.2861443073731759E-3</v>
      </c>
    </row>
    <row r="1077" spans="1:37" x14ac:dyDescent="0.25">
      <c r="A1077">
        <v>1075</v>
      </c>
      <c r="B1077" s="1">
        <v>1.4500000000000001E-2</v>
      </c>
      <c r="C1077" s="1">
        <v>-3.7969827630957058E-4</v>
      </c>
      <c r="D1077" s="58">
        <v>0.15726985120084477</v>
      </c>
      <c r="E1077" s="58">
        <v>7.9114180206959941E-2</v>
      </c>
      <c r="F1077" s="58">
        <v>5.4004116327335101E-2</v>
      </c>
      <c r="G1077" s="58">
        <v>4.6633334731116763E-2</v>
      </c>
      <c r="H1077" s="58">
        <v>0.12586713158265986</v>
      </c>
      <c r="I1077" s="58">
        <v>0.16815537280105744</v>
      </c>
      <c r="J1077" s="58">
        <v>1.4652035546131741E-2</v>
      </c>
      <c r="K1077" s="58">
        <v>0.19907458084441615</v>
      </c>
      <c r="L1077" s="58">
        <v>8.4807314272923456E-2</v>
      </c>
      <c r="M1077" s="58">
        <v>2.8206382212036144E-2</v>
      </c>
      <c r="N1077" s="58">
        <v>4.2215700274518653E-2</v>
      </c>
      <c r="O1077" s="58">
        <v>0</v>
      </c>
      <c r="P1077" s="58">
        <v>0</v>
      </c>
      <c r="Q1077" s="58">
        <v>0</v>
      </c>
      <c r="R1077" s="58">
        <v>0</v>
      </c>
      <c r="S1077" s="58">
        <v>0</v>
      </c>
      <c r="T1077" s="58">
        <v>0</v>
      </c>
      <c r="U1077" s="58">
        <v>0</v>
      </c>
      <c r="V1077" s="58">
        <v>0</v>
      </c>
      <c r="W1077" s="58">
        <v>0</v>
      </c>
      <c r="X1077" s="58">
        <v>0</v>
      </c>
      <c r="Y1077" s="58">
        <v>0</v>
      </c>
      <c r="Z1077" s="58">
        <v>0</v>
      </c>
      <c r="AA1077" s="58">
        <v>0</v>
      </c>
      <c r="AB1077" s="58">
        <v>0</v>
      </c>
      <c r="AC1077" s="58">
        <v>0</v>
      </c>
      <c r="AD1077" s="58">
        <v>0</v>
      </c>
      <c r="AE1077" s="58">
        <v>0</v>
      </c>
      <c r="AF1077" s="58">
        <v>0</v>
      </c>
      <c r="AG1077" s="58">
        <v>0</v>
      </c>
      <c r="AH1077" s="58">
        <v>0</v>
      </c>
      <c r="AI1077" s="58">
        <v>0</v>
      </c>
      <c r="AK1077" s="64">
        <f t="shared" si="16"/>
        <v>-2.6186088021349693E-2</v>
      </c>
    </row>
    <row r="1078" spans="1:37" x14ac:dyDescent="0.25">
      <c r="A1078">
        <v>1076</v>
      </c>
      <c r="B1078" s="1">
        <v>9.7000000000000003E-3</v>
      </c>
      <c r="C1078" s="1">
        <v>-3.3975300984931693E-5</v>
      </c>
      <c r="D1078" s="58">
        <v>0.13450228862355432</v>
      </c>
      <c r="E1078" s="58">
        <v>5.3323321863167135E-2</v>
      </c>
      <c r="F1078" s="58">
        <v>2.6986859571153824E-2</v>
      </c>
      <c r="G1078" s="58">
        <v>4.7704845907591123E-2</v>
      </c>
      <c r="H1078" s="58">
        <v>0.16406386088995989</v>
      </c>
      <c r="I1078" s="58">
        <v>5.090896631303659E-2</v>
      </c>
      <c r="J1078" s="58">
        <v>4.2738391135689467E-2</v>
      </c>
      <c r="K1078" s="58">
        <v>0.10045531408301231</v>
      </c>
      <c r="L1078" s="58">
        <v>6.6009258442923893E-2</v>
      </c>
      <c r="M1078" s="58">
        <v>0.1590599904614371</v>
      </c>
      <c r="N1078" s="58">
        <v>0.15424690270847444</v>
      </c>
      <c r="O1078" s="58">
        <v>0</v>
      </c>
      <c r="P1078" s="58">
        <v>0</v>
      </c>
      <c r="Q1078" s="58">
        <v>0</v>
      </c>
      <c r="R1078" s="58">
        <v>0</v>
      </c>
      <c r="S1078" s="58">
        <v>0</v>
      </c>
      <c r="T1078" s="58">
        <v>0</v>
      </c>
      <c r="U1078" s="58">
        <v>0</v>
      </c>
      <c r="V1078" s="58">
        <v>0</v>
      </c>
      <c r="W1078" s="58">
        <v>0</v>
      </c>
      <c r="X1078" s="58">
        <v>0</v>
      </c>
      <c r="Y1078" s="58">
        <v>0</v>
      </c>
      <c r="Z1078" s="58">
        <v>0</v>
      </c>
      <c r="AA1078" s="58">
        <v>0</v>
      </c>
      <c r="AB1078" s="58">
        <v>0</v>
      </c>
      <c r="AC1078" s="58">
        <v>0</v>
      </c>
      <c r="AD1078" s="58">
        <v>0</v>
      </c>
      <c r="AE1078" s="58">
        <v>0</v>
      </c>
      <c r="AF1078" s="58">
        <v>0</v>
      </c>
      <c r="AG1078" s="58">
        <v>0</v>
      </c>
      <c r="AH1078" s="58">
        <v>0</v>
      </c>
      <c r="AI1078" s="58">
        <v>0</v>
      </c>
      <c r="AK1078" s="64">
        <f t="shared" si="16"/>
        <v>-3.5026083489620302E-3</v>
      </c>
    </row>
    <row r="1079" spans="1:37" x14ac:dyDescent="0.25">
      <c r="A1079">
        <v>1077</v>
      </c>
      <c r="B1079" s="1">
        <v>1.3599999999999999E-2</v>
      </c>
      <c r="C1079" s="1">
        <v>8.710353388188832E-6</v>
      </c>
      <c r="D1079" s="58">
        <v>0.12248554170159816</v>
      </c>
      <c r="E1079" s="58">
        <v>0.13794209944822217</v>
      </c>
      <c r="F1079" s="58">
        <v>9.1384329220908431E-2</v>
      </c>
      <c r="G1079" s="58">
        <v>1.5566876833838804E-2</v>
      </c>
      <c r="H1079" s="58">
        <v>8.1186531633556616E-2</v>
      </c>
      <c r="I1079" s="58">
        <v>0.14322406821581241</v>
      </c>
      <c r="J1079" s="58">
        <v>0.14723421952401447</v>
      </c>
      <c r="K1079" s="58">
        <v>8.8405566865003324E-2</v>
      </c>
      <c r="L1079" s="58">
        <v>2.637730410697299E-2</v>
      </c>
      <c r="M1079" s="58">
        <v>0.11169698428366685</v>
      </c>
      <c r="N1079" s="58">
        <v>3.4496478166405942E-2</v>
      </c>
      <c r="O1079" s="58">
        <v>0</v>
      </c>
      <c r="P1079" s="58">
        <v>0</v>
      </c>
      <c r="Q1079" s="58">
        <v>0</v>
      </c>
      <c r="R1079" s="58">
        <v>0</v>
      </c>
      <c r="S1079" s="58">
        <v>0</v>
      </c>
      <c r="T1079" s="58">
        <v>0</v>
      </c>
      <c r="U1079" s="58">
        <v>0</v>
      </c>
      <c r="V1079" s="58">
        <v>0</v>
      </c>
      <c r="W1079" s="58">
        <v>0</v>
      </c>
      <c r="X1079" s="58">
        <v>0</v>
      </c>
      <c r="Y1079" s="58">
        <v>0</v>
      </c>
      <c r="Z1079" s="58">
        <v>0</v>
      </c>
      <c r="AA1079" s="58">
        <v>0</v>
      </c>
      <c r="AB1079" s="58">
        <v>0</v>
      </c>
      <c r="AC1079" s="58">
        <v>0</v>
      </c>
      <c r="AD1079" s="58">
        <v>0</v>
      </c>
      <c r="AE1079" s="58">
        <v>0</v>
      </c>
      <c r="AF1079" s="58">
        <v>0</v>
      </c>
      <c r="AG1079" s="58">
        <v>0</v>
      </c>
      <c r="AH1079" s="58">
        <v>0</v>
      </c>
      <c r="AI1079" s="58">
        <v>0</v>
      </c>
      <c r="AK1079" s="64">
        <f t="shared" si="16"/>
        <v>6.4046716089623766E-4</v>
      </c>
    </row>
    <row r="1080" spans="1:37" x14ac:dyDescent="0.25">
      <c r="A1080">
        <v>1078</v>
      </c>
      <c r="B1080" s="1">
        <v>1.46E-2</v>
      </c>
      <c r="C1080" s="1">
        <v>-9.241209345755884E-5</v>
      </c>
      <c r="D1080" s="58">
        <v>0.13560695910366219</v>
      </c>
      <c r="E1080" s="58">
        <v>0.14265039258148096</v>
      </c>
      <c r="F1080" s="58">
        <v>8.3240551613293343E-2</v>
      </c>
      <c r="G1080" s="58">
        <v>0.12098572367478738</v>
      </c>
      <c r="H1080" s="58">
        <v>1.3375197902298817E-2</v>
      </c>
      <c r="I1080" s="58">
        <v>0.17126569507437459</v>
      </c>
      <c r="J1080" s="58">
        <v>8.3160025777265847E-2</v>
      </c>
      <c r="K1080" s="58">
        <v>9.8688336511942074E-2</v>
      </c>
      <c r="L1080" s="58">
        <v>4.7179496859889005E-4</v>
      </c>
      <c r="M1080" s="58">
        <v>0.13791561607570582</v>
      </c>
      <c r="N1080" s="58">
        <v>1.2639706716590079E-2</v>
      </c>
      <c r="O1080" s="58">
        <v>0</v>
      </c>
      <c r="P1080" s="58">
        <v>0</v>
      </c>
      <c r="Q1080" s="58">
        <v>0</v>
      </c>
      <c r="R1080" s="58">
        <v>0</v>
      </c>
      <c r="S1080" s="58">
        <v>0</v>
      </c>
      <c r="T1080" s="58">
        <v>0</v>
      </c>
      <c r="U1080" s="58">
        <v>0</v>
      </c>
      <c r="V1080" s="58">
        <v>0</v>
      </c>
      <c r="W1080" s="58">
        <v>0</v>
      </c>
      <c r="X1080" s="58">
        <v>0</v>
      </c>
      <c r="Y1080" s="58">
        <v>0</v>
      </c>
      <c r="Z1080" s="58">
        <v>0</v>
      </c>
      <c r="AA1080" s="58">
        <v>0</v>
      </c>
      <c r="AB1080" s="58">
        <v>0</v>
      </c>
      <c r="AC1080" s="58">
        <v>0</v>
      </c>
      <c r="AD1080" s="58">
        <v>0</v>
      </c>
      <c r="AE1080" s="58">
        <v>0</v>
      </c>
      <c r="AF1080" s="58">
        <v>0</v>
      </c>
      <c r="AG1080" s="58">
        <v>0</v>
      </c>
      <c r="AH1080" s="58">
        <v>0</v>
      </c>
      <c r="AI1080" s="58">
        <v>0</v>
      </c>
      <c r="AK1080" s="64">
        <f t="shared" si="16"/>
        <v>-6.3295954422985506E-3</v>
      </c>
    </row>
    <row r="1081" spans="1:37" x14ac:dyDescent="0.25">
      <c r="A1081">
        <v>1079</v>
      </c>
      <c r="B1081" s="1">
        <v>1.0800000000000001E-2</v>
      </c>
      <c r="C1081" s="1">
        <v>1.5758458976857919E-4</v>
      </c>
      <c r="D1081" s="58">
        <v>1.2792815944163734E-2</v>
      </c>
      <c r="E1081" s="58">
        <v>8.1616241871887943E-2</v>
      </c>
      <c r="F1081" s="58">
        <v>1.969697833105483E-2</v>
      </c>
      <c r="G1081" s="58">
        <v>0.12871977606167018</v>
      </c>
      <c r="H1081" s="58">
        <v>2.2426866565582265E-2</v>
      </c>
      <c r="I1081" s="58">
        <v>5.2530251413670771E-2</v>
      </c>
      <c r="J1081" s="58">
        <v>0.11541309938874666</v>
      </c>
      <c r="K1081" s="58">
        <v>0.13290306094531101</v>
      </c>
      <c r="L1081" s="58">
        <v>0.19416846609241209</v>
      </c>
      <c r="M1081" s="58">
        <v>0.10029564955692544</v>
      </c>
      <c r="N1081" s="58">
        <v>0.13943679382857505</v>
      </c>
      <c r="O1081" s="58">
        <v>0</v>
      </c>
      <c r="P1081" s="58">
        <v>0</v>
      </c>
      <c r="Q1081" s="58">
        <v>0</v>
      </c>
      <c r="R1081" s="58">
        <v>0</v>
      </c>
      <c r="S1081" s="58">
        <v>0</v>
      </c>
      <c r="T1081" s="58">
        <v>0</v>
      </c>
      <c r="U1081" s="58">
        <v>0</v>
      </c>
      <c r="V1081" s="58">
        <v>0</v>
      </c>
      <c r="W1081" s="58">
        <v>0</v>
      </c>
      <c r="X1081" s="58">
        <v>0</v>
      </c>
      <c r="Y1081" s="58">
        <v>0</v>
      </c>
      <c r="Z1081" s="58">
        <v>0</v>
      </c>
      <c r="AA1081" s="58">
        <v>0</v>
      </c>
      <c r="AB1081" s="58">
        <v>0</v>
      </c>
      <c r="AC1081" s="58">
        <v>0</v>
      </c>
      <c r="AD1081" s="58">
        <v>0</v>
      </c>
      <c r="AE1081" s="58">
        <v>0</v>
      </c>
      <c r="AF1081" s="58">
        <v>0</v>
      </c>
      <c r="AG1081" s="58">
        <v>0</v>
      </c>
      <c r="AH1081" s="58">
        <v>0</v>
      </c>
      <c r="AI1081" s="58">
        <v>0</v>
      </c>
      <c r="AK1081" s="64">
        <f t="shared" si="16"/>
        <v>1.4591165719312887E-2</v>
      </c>
    </row>
    <row r="1082" spans="1:37" x14ac:dyDescent="0.25">
      <c r="A1082">
        <v>1080</v>
      </c>
      <c r="B1082" s="1">
        <v>1.2200000000000001E-2</v>
      </c>
      <c r="C1082" s="1">
        <v>3.6551586313338127E-5</v>
      </c>
      <c r="D1082" s="58">
        <v>1.6635850758788946E-2</v>
      </c>
      <c r="E1082" s="58">
        <v>7.7843853516458839E-2</v>
      </c>
      <c r="F1082" s="58">
        <v>2.1859090593094328E-2</v>
      </c>
      <c r="G1082" s="58">
        <v>0.11615986714930918</v>
      </c>
      <c r="H1082" s="58">
        <v>8.7467902958990346E-2</v>
      </c>
      <c r="I1082" s="58">
        <v>7.680816956843689E-2</v>
      </c>
      <c r="J1082" s="58">
        <v>0.13147684826384584</v>
      </c>
      <c r="K1082" s="58">
        <v>0.16819268841847132</v>
      </c>
      <c r="L1082" s="58">
        <v>0.16665224866292336</v>
      </c>
      <c r="M1082" s="58">
        <v>2.630182756237128E-3</v>
      </c>
      <c r="N1082" s="58">
        <v>0.13427329735344384</v>
      </c>
      <c r="O1082" s="58">
        <v>0</v>
      </c>
      <c r="P1082" s="58">
        <v>0</v>
      </c>
      <c r="Q1082" s="58">
        <v>0</v>
      </c>
      <c r="R1082" s="58">
        <v>0</v>
      </c>
      <c r="S1082" s="58">
        <v>0</v>
      </c>
      <c r="T1082" s="58">
        <v>0</v>
      </c>
      <c r="U1082" s="58">
        <v>0</v>
      </c>
      <c r="V1082" s="58">
        <v>0</v>
      </c>
      <c r="W1082" s="58">
        <v>0</v>
      </c>
      <c r="X1082" s="58">
        <v>0</v>
      </c>
      <c r="Y1082" s="58">
        <v>0</v>
      </c>
      <c r="Z1082" s="58">
        <v>0</v>
      </c>
      <c r="AA1082" s="58">
        <v>0</v>
      </c>
      <c r="AB1082" s="58">
        <v>0</v>
      </c>
      <c r="AC1082" s="58">
        <v>0</v>
      </c>
      <c r="AD1082" s="58">
        <v>0</v>
      </c>
      <c r="AE1082" s="58">
        <v>0</v>
      </c>
      <c r="AF1082" s="58">
        <v>0</v>
      </c>
      <c r="AG1082" s="58">
        <v>0</v>
      </c>
      <c r="AH1082" s="58">
        <v>0</v>
      </c>
      <c r="AI1082" s="58">
        <v>0</v>
      </c>
      <c r="AK1082" s="64">
        <f t="shared" si="16"/>
        <v>2.9960316650277153E-3</v>
      </c>
    </row>
    <row r="1083" spans="1:37" x14ac:dyDescent="0.25">
      <c r="A1083">
        <v>1081</v>
      </c>
      <c r="B1083" s="1">
        <v>1.0699999999999999E-2</v>
      </c>
      <c r="C1083" s="1">
        <v>1.1033607523526148E-4</v>
      </c>
      <c r="D1083" s="58">
        <v>3.7376016282718742E-2</v>
      </c>
      <c r="E1083" s="58">
        <v>0.10954625022205057</v>
      </c>
      <c r="F1083" s="58">
        <v>0.11873135518171252</v>
      </c>
      <c r="G1083" s="58">
        <v>5.6722494510487477E-2</v>
      </c>
      <c r="H1083" s="58">
        <v>5.6404122165737564E-2</v>
      </c>
      <c r="I1083" s="58">
        <v>0.1033860911013947</v>
      </c>
      <c r="J1083" s="58">
        <v>9.9595493406586383E-2</v>
      </c>
      <c r="K1083" s="58">
        <v>4.5912880034161101E-2</v>
      </c>
      <c r="L1083" s="58">
        <v>7.4237075601106373E-2</v>
      </c>
      <c r="M1083" s="58">
        <v>0.1505533454460812</v>
      </c>
      <c r="N1083" s="58">
        <v>0.14753487604796328</v>
      </c>
      <c r="O1083" s="58">
        <v>0</v>
      </c>
      <c r="P1083" s="58">
        <v>0</v>
      </c>
      <c r="Q1083" s="58">
        <v>0</v>
      </c>
      <c r="R1083" s="58">
        <v>0</v>
      </c>
      <c r="S1083" s="58">
        <v>0</v>
      </c>
      <c r="T1083" s="58">
        <v>0</v>
      </c>
      <c r="U1083" s="58">
        <v>0</v>
      </c>
      <c r="V1083" s="58">
        <v>0</v>
      </c>
      <c r="W1083" s="58">
        <v>0</v>
      </c>
      <c r="X1083" s="58">
        <v>0</v>
      </c>
      <c r="Y1083" s="58">
        <v>0</v>
      </c>
      <c r="Z1083" s="58">
        <v>0</v>
      </c>
      <c r="AA1083" s="58">
        <v>0</v>
      </c>
      <c r="AB1083" s="58">
        <v>0</v>
      </c>
      <c r="AC1083" s="58">
        <v>0</v>
      </c>
      <c r="AD1083" s="58">
        <v>0</v>
      </c>
      <c r="AE1083" s="58">
        <v>0</v>
      </c>
      <c r="AF1083" s="58">
        <v>0</v>
      </c>
      <c r="AG1083" s="58">
        <v>0</v>
      </c>
      <c r="AH1083" s="58">
        <v>0</v>
      </c>
      <c r="AI1083" s="58">
        <v>0</v>
      </c>
      <c r="AK1083" s="64">
        <f t="shared" si="16"/>
        <v>1.0311782732267429E-2</v>
      </c>
    </row>
    <row r="1084" spans="1:37" x14ac:dyDescent="0.25">
      <c r="A1084">
        <v>1082</v>
      </c>
      <c r="B1084" s="1">
        <v>1.3299999999999999E-2</v>
      </c>
      <c r="C1084" s="1">
        <v>-1.0496211985880363E-4</v>
      </c>
      <c r="D1084" s="58">
        <v>0.19813058719169693</v>
      </c>
      <c r="E1084" s="58">
        <v>6.8578402717886303E-2</v>
      </c>
      <c r="F1084" s="58">
        <v>1.385387467395377E-2</v>
      </c>
      <c r="G1084" s="58">
        <v>0.12399911756487947</v>
      </c>
      <c r="H1084" s="58">
        <v>7.4634330968503396E-3</v>
      </c>
      <c r="I1084" s="58">
        <v>0.1584529890338966</v>
      </c>
      <c r="J1084" s="58">
        <v>9.3900641291126755E-3</v>
      </c>
      <c r="K1084" s="58">
        <v>0.141038665975804</v>
      </c>
      <c r="L1084" s="58">
        <v>0.21869852175638979</v>
      </c>
      <c r="M1084" s="58">
        <v>3.3261016522639394E-2</v>
      </c>
      <c r="N1084" s="58">
        <v>2.7133327336890535E-2</v>
      </c>
      <c r="O1084" s="58">
        <v>0</v>
      </c>
      <c r="P1084" s="58">
        <v>0</v>
      </c>
      <c r="Q1084" s="58">
        <v>0</v>
      </c>
      <c r="R1084" s="58">
        <v>0</v>
      </c>
      <c r="S1084" s="58">
        <v>0</v>
      </c>
      <c r="T1084" s="58">
        <v>0</v>
      </c>
      <c r="U1084" s="58">
        <v>0</v>
      </c>
      <c r="V1084" s="58">
        <v>0</v>
      </c>
      <c r="W1084" s="58">
        <v>0</v>
      </c>
      <c r="X1084" s="58">
        <v>0</v>
      </c>
      <c r="Y1084" s="58">
        <v>0</v>
      </c>
      <c r="Z1084" s="58">
        <v>0</v>
      </c>
      <c r="AA1084" s="58">
        <v>0</v>
      </c>
      <c r="AB1084" s="58">
        <v>0</v>
      </c>
      <c r="AC1084" s="58">
        <v>0</v>
      </c>
      <c r="AD1084" s="58">
        <v>0</v>
      </c>
      <c r="AE1084" s="58">
        <v>0</v>
      </c>
      <c r="AF1084" s="58">
        <v>0</v>
      </c>
      <c r="AG1084" s="58">
        <v>0</v>
      </c>
      <c r="AH1084" s="58">
        <v>0</v>
      </c>
      <c r="AI1084" s="58">
        <v>0</v>
      </c>
      <c r="AK1084" s="64">
        <f t="shared" si="16"/>
        <v>-7.8918887111882434E-3</v>
      </c>
    </row>
    <row r="1085" spans="1:37" x14ac:dyDescent="0.25">
      <c r="A1085">
        <v>1083</v>
      </c>
      <c r="B1085" s="1">
        <v>1.6299999999999999E-2</v>
      </c>
      <c r="C1085" s="1">
        <v>3.4371233352776108E-5</v>
      </c>
      <c r="D1085" s="58">
        <v>2.8565431574952067E-2</v>
      </c>
      <c r="E1085" s="58">
        <v>0.21810315220396459</v>
      </c>
      <c r="F1085" s="58">
        <v>0.18535886786380062</v>
      </c>
      <c r="G1085" s="58">
        <v>1.2606582146527764E-2</v>
      </c>
      <c r="H1085" s="58">
        <v>0.17315373216233282</v>
      </c>
      <c r="I1085" s="58">
        <v>0.16928392238370277</v>
      </c>
      <c r="J1085" s="58">
        <v>3.8094060164091205E-2</v>
      </c>
      <c r="K1085" s="58">
        <v>7.9802759368531359E-2</v>
      </c>
      <c r="L1085" s="58">
        <v>6.7127529381404302E-2</v>
      </c>
      <c r="M1085" s="58">
        <v>3.3126967989584605E-3</v>
      </c>
      <c r="N1085" s="58">
        <v>2.4591265951734012E-2</v>
      </c>
      <c r="O1085" s="58">
        <v>0</v>
      </c>
      <c r="P1085" s="58">
        <v>0</v>
      </c>
      <c r="Q1085" s="58">
        <v>0</v>
      </c>
      <c r="R1085" s="58">
        <v>0</v>
      </c>
      <c r="S1085" s="58">
        <v>0</v>
      </c>
      <c r="T1085" s="58">
        <v>0</v>
      </c>
      <c r="U1085" s="58">
        <v>0</v>
      </c>
      <c r="V1085" s="58">
        <v>0</v>
      </c>
      <c r="W1085" s="58">
        <v>0</v>
      </c>
      <c r="X1085" s="58">
        <v>0</v>
      </c>
      <c r="Y1085" s="58">
        <v>0</v>
      </c>
      <c r="Z1085" s="58">
        <v>0</v>
      </c>
      <c r="AA1085" s="58">
        <v>0</v>
      </c>
      <c r="AB1085" s="58">
        <v>0</v>
      </c>
      <c r="AC1085" s="58">
        <v>0</v>
      </c>
      <c r="AD1085" s="58">
        <v>0</v>
      </c>
      <c r="AE1085" s="58">
        <v>0</v>
      </c>
      <c r="AF1085" s="58">
        <v>0</v>
      </c>
      <c r="AG1085" s="58">
        <v>0</v>
      </c>
      <c r="AH1085" s="58">
        <v>0</v>
      </c>
      <c r="AI1085" s="58">
        <v>0</v>
      </c>
      <c r="AK1085" s="64">
        <f t="shared" si="16"/>
        <v>2.1086646228696999E-3</v>
      </c>
    </row>
    <row r="1086" spans="1:37" x14ac:dyDescent="0.25">
      <c r="A1086">
        <v>1084</v>
      </c>
      <c r="B1086" s="1">
        <v>1.26E-2</v>
      </c>
      <c r="C1086" s="1">
        <v>2.352377481543596E-4</v>
      </c>
      <c r="D1086" s="58">
        <v>6.1448241462006913E-2</v>
      </c>
      <c r="E1086" s="58">
        <v>0.16494031399161252</v>
      </c>
      <c r="F1086" s="58">
        <v>5.6521203566522814E-2</v>
      </c>
      <c r="G1086" s="58">
        <v>4.6177859310189515E-2</v>
      </c>
      <c r="H1086" s="58">
        <v>9.2640342891010613E-2</v>
      </c>
      <c r="I1086" s="58">
        <v>1.4232444404811999E-2</v>
      </c>
      <c r="J1086" s="58">
        <v>0.10182735628317204</v>
      </c>
      <c r="K1086" s="58">
        <v>0.12455755465814954</v>
      </c>
      <c r="L1086" s="58">
        <v>0.13642030078220374</v>
      </c>
      <c r="M1086" s="58">
        <v>0.12301942961668889</v>
      </c>
      <c r="N1086" s="58">
        <v>7.8214953033631379E-2</v>
      </c>
      <c r="O1086" s="58">
        <v>0</v>
      </c>
      <c r="P1086" s="58">
        <v>0</v>
      </c>
      <c r="Q1086" s="58">
        <v>0</v>
      </c>
      <c r="R1086" s="58">
        <v>0</v>
      </c>
      <c r="S1086" s="58">
        <v>0</v>
      </c>
      <c r="T1086" s="58">
        <v>0</v>
      </c>
      <c r="U1086" s="58">
        <v>0</v>
      </c>
      <c r="V1086" s="58">
        <v>0</v>
      </c>
      <c r="W1086" s="58">
        <v>0</v>
      </c>
      <c r="X1086" s="58">
        <v>0</v>
      </c>
      <c r="Y1086" s="58">
        <v>0</v>
      </c>
      <c r="Z1086" s="58">
        <v>0</v>
      </c>
      <c r="AA1086" s="58">
        <v>0</v>
      </c>
      <c r="AB1086" s="58">
        <v>0</v>
      </c>
      <c r="AC1086" s="58">
        <v>0</v>
      </c>
      <c r="AD1086" s="58">
        <v>0</v>
      </c>
      <c r="AE1086" s="58">
        <v>0</v>
      </c>
      <c r="AF1086" s="58">
        <v>0</v>
      </c>
      <c r="AG1086" s="58">
        <v>0</v>
      </c>
      <c r="AH1086" s="58">
        <v>0</v>
      </c>
      <c r="AI1086" s="58">
        <v>0</v>
      </c>
      <c r="AK1086" s="64">
        <f t="shared" si="16"/>
        <v>1.8669662551933301E-2</v>
      </c>
    </row>
    <row r="1087" spans="1:37" x14ac:dyDescent="0.25">
      <c r="A1087">
        <v>1085</v>
      </c>
      <c r="B1087" s="1">
        <v>1.34E-2</v>
      </c>
      <c r="C1087" s="1">
        <v>-6.2461245256987798E-5</v>
      </c>
      <c r="D1087" s="58">
        <v>3.3001365401191363E-2</v>
      </c>
      <c r="E1087" s="58">
        <v>0.11810335226344031</v>
      </c>
      <c r="F1087" s="58">
        <v>0.1697302060391214</v>
      </c>
      <c r="G1087" s="58">
        <v>0.13800681955846539</v>
      </c>
      <c r="H1087" s="58">
        <v>0.12989201093253511</v>
      </c>
      <c r="I1087" s="58">
        <v>5.2153298377277016E-2</v>
      </c>
      <c r="J1087" s="58">
        <v>8.7651304027397486E-2</v>
      </c>
      <c r="K1087" s="58">
        <v>0.10876355225359401</v>
      </c>
      <c r="L1087" s="58">
        <v>5.9209203010091763E-2</v>
      </c>
      <c r="M1087" s="58">
        <v>6.5035531244911696E-2</v>
      </c>
      <c r="N1087" s="58">
        <v>3.8453356891974426E-2</v>
      </c>
      <c r="O1087" s="58">
        <v>0</v>
      </c>
      <c r="P1087" s="58">
        <v>0</v>
      </c>
      <c r="Q1087" s="58">
        <v>0</v>
      </c>
      <c r="R1087" s="58">
        <v>0</v>
      </c>
      <c r="S1087" s="58">
        <v>0</v>
      </c>
      <c r="T1087" s="58">
        <v>0</v>
      </c>
      <c r="U1087" s="58">
        <v>0</v>
      </c>
      <c r="V1087" s="58">
        <v>0</v>
      </c>
      <c r="W1087" s="58">
        <v>0</v>
      </c>
      <c r="X1087" s="58">
        <v>0</v>
      </c>
      <c r="Y1087" s="58">
        <v>0</v>
      </c>
      <c r="Z1087" s="58">
        <v>0</v>
      </c>
      <c r="AA1087" s="58">
        <v>0</v>
      </c>
      <c r="AB1087" s="58">
        <v>0</v>
      </c>
      <c r="AC1087" s="58">
        <v>0</v>
      </c>
      <c r="AD1087" s="58">
        <v>0</v>
      </c>
      <c r="AE1087" s="58">
        <v>0</v>
      </c>
      <c r="AF1087" s="58">
        <v>0</v>
      </c>
      <c r="AG1087" s="58">
        <v>0</v>
      </c>
      <c r="AH1087" s="58">
        <v>0</v>
      </c>
      <c r="AI1087" s="58">
        <v>0</v>
      </c>
      <c r="AK1087" s="64">
        <f t="shared" si="16"/>
        <v>-4.6612869594767009E-3</v>
      </c>
    </row>
    <row r="1088" spans="1:37" x14ac:dyDescent="0.25">
      <c r="A1088">
        <v>1086</v>
      </c>
      <c r="B1088" s="1">
        <v>9.9000000000000008E-3</v>
      </c>
      <c r="C1088" s="1">
        <v>-7.5088589704023145E-5</v>
      </c>
      <c r="D1088" s="58">
        <v>0.1570779654892562</v>
      </c>
      <c r="E1088" s="58">
        <v>1.0151517054959347E-2</v>
      </c>
      <c r="F1088" s="58">
        <v>7.7859173046106386E-2</v>
      </c>
      <c r="G1088" s="58">
        <v>0.12592515797362089</v>
      </c>
      <c r="H1088" s="58">
        <v>0.15130656569502388</v>
      </c>
      <c r="I1088" s="58">
        <v>0.10002244530583006</v>
      </c>
      <c r="J1088" s="58">
        <v>4.0981006087151391E-2</v>
      </c>
      <c r="K1088" s="58">
        <v>2.4590529074587364E-2</v>
      </c>
      <c r="L1088" s="58">
        <v>5.7530777607946004E-2</v>
      </c>
      <c r="M1088" s="58">
        <v>0.15857845819831581</v>
      </c>
      <c r="N1088" s="58">
        <v>9.5976404467202792E-2</v>
      </c>
      <c r="O1088" s="58">
        <v>0</v>
      </c>
      <c r="P1088" s="58">
        <v>0</v>
      </c>
      <c r="Q1088" s="58">
        <v>0</v>
      </c>
      <c r="R1088" s="58">
        <v>0</v>
      </c>
      <c r="S1088" s="58">
        <v>0</v>
      </c>
      <c r="T1088" s="58">
        <v>0</v>
      </c>
      <c r="U1088" s="58">
        <v>0</v>
      </c>
      <c r="V1088" s="58">
        <v>0</v>
      </c>
      <c r="W1088" s="58">
        <v>0</v>
      </c>
      <c r="X1088" s="58">
        <v>0</v>
      </c>
      <c r="Y1088" s="58">
        <v>0</v>
      </c>
      <c r="Z1088" s="58">
        <v>0</v>
      </c>
      <c r="AA1088" s="58">
        <v>0</v>
      </c>
      <c r="AB1088" s="58">
        <v>0</v>
      </c>
      <c r="AC1088" s="58">
        <v>0</v>
      </c>
      <c r="AD1088" s="58">
        <v>0</v>
      </c>
      <c r="AE1088" s="58">
        <v>0</v>
      </c>
      <c r="AF1088" s="58">
        <v>0</v>
      </c>
      <c r="AG1088" s="58">
        <v>0</v>
      </c>
      <c r="AH1088" s="58">
        <v>0</v>
      </c>
      <c r="AI1088" s="58">
        <v>0</v>
      </c>
      <c r="AK1088" s="64">
        <f t="shared" si="16"/>
        <v>-7.5847060307094082E-3</v>
      </c>
    </row>
    <row r="1089" spans="1:37" x14ac:dyDescent="0.25">
      <c r="A1089">
        <v>1087</v>
      </c>
      <c r="B1089" s="1">
        <v>1.15E-2</v>
      </c>
      <c r="C1089" s="1">
        <v>2.4776415007719534E-4</v>
      </c>
      <c r="D1089" s="58">
        <v>6.7657245139037744E-2</v>
      </c>
      <c r="E1089" s="58">
        <v>0.13196748188832425</v>
      </c>
      <c r="F1089" s="58">
        <v>0.10981337436346046</v>
      </c>
      <c r="G1089" s="58">
        <v>3.3193076498337241E-2</v>
      </c>
      <c r="H1089" s="58">
        <v>0.13230215751115082</v>
      </c>
      <c r="I1089" s="58">
        <v>0.13565254976738261</v>
      </c>
      <c r="J1089" s="58">
        <v>6.3008294089892655E-2</v>
      </c>
      <c r="K1089" s="58">
        <v>3.6467735153863249E-5</v>
      </c>
      <c r="L1089" s="58">
        <v>0.12236568452433706</v>
      </c>
      <c r="M1089" s="58">
        <v>7.8647417698746364E-2</v>
      </c>
      <c r="N1089" s="58">
        <v>0.125356250784177</v>
      </c>
      <c r="O1089" s="58">
        <v>0</v>
      </c>
      <c r="P1089" s="58">
        <v>0</v>
      </c>
      <c r="Q1089" s="58">
        <v>0</v>
      </c>
      <c r="R1089" s="58">
        <v>0</v>
      </c>
      <c r="S1089" s="58">
        <v>0</v>
      </c>
      <c r="T1089" s="58">
        <v>0</v>
      </c>
      <c r="U1089" s="58">
        <v>0</v>
      </c>
      <c r="V1089" s="58">
        <v>0</v>
      </c>
      <c r="W1089" s="58">
        <v>0</v>
      </c>
      <c r="X1089" s="58">
        <v>0</v>
      </c>
      <c r="Y1089" s="58">
        <v>0</v>
      </c>
      <c r="Z1089" s="58">
        <v>0</v>
      </c>
      <c r="AA1089" s="58">
        <v>0</v>
      </c>
      <c r="AB1089" s="58">
        <v>0</v>
      </c>
      <c r="AC1089" s="58">
        <v>0</v>
      </c>
      <c r="AD1089" s="58">
        <v>0</v>
      </c>
      <c r="AE1089" s="58">
        <v>0</v>
      </c>
      <c r="AF1089" s="58">
        <v>0</v>
      </c>
      <c r="AG1089" s="58">
        <v>0</v>
      </c>
      <c r="AH1089" s="58">
        <v>0</v>
      </c>
      <c r="AI1089" s="58">
        <v>0</v>
      </c>
      <c r="AK1089" s="64">
        <f t="shared" si="16"/>
        <v>2.1544708702364811E-2</v>
      </c>
    </row>
    <row r="1090" spans="1:37" x14ac:dyDescent="0.25">
      <c r="A1090">
        <v>1088</v>
      </c>
      <c r="B1090" s="1">
        <v>1.18E-2</v>
      </c>
      <c r="C1090" s="1">
        <v>2.4846884652555908E-4</v>
      </c>
      <c r="D1090" s="58">
        <v>0.12576989989331699</v>
      </c>
      <c r="E1090" s="58">
        <v>0.13160728447657555</v>
      </c>
      <c r="F1090" s="58">
        <v>4.170115668485945E-2</v>
      </c>
      <c r="G1090" s="58">
        <v>4.9142871711218158E-2</v>
      </c>
      <c r="H1090" s="58">
        <v>0.11839469674210626</v>
      </c>
      <c r="I1090" s="58">
        <v>0.14617675710621686</v>
      </c>
      <c r="J1090" s="58">
        <v>5.1034986570983494E-2</v>
      </c>
      <c r="K1090" s="58">
        <v>1.7588037908735012E-2</v>
      </c>
      <c r="L1090" s="58">
        <v>0.11425363507439605</v>
      </c>
      <c r="M1090" s="58">
        <v>8.9392537663166072E-2</v>
      </c>
      <c r="N1090" s="58">
        <v>0.11493813616842616</v>
      </c>
      <c r="O1090" s="58">
        <v>0</v>
      </c>
      <c r="P1090" s="58">
        <v>0</v>
      </c>
      <c r="Q1090" s="58">
        <v>0</v>
      </c>
      <c r="R1090" s="58">
        <v>0</v>
      </c>
      <c r="S1090" s="58">
        <v>0</v>
      </c>
      <c r="T1090" s="58">
        <v>0</v>
      </c>
      <c r="U1090" s="58">
        <v>0</v>
      </c>
      <c r="V1090" s="58">
        <v>0</v>
      </c>
      <c r="W1090" s="58">
        <v>0</v>
      </c>
      <c r="X1090" s="58">
        <v>0</v>
      </c>
      <c r="Y1090" s="58">
        <v>0</v>
      </c>
      <c r="Z1090" s="58">
        <v>0</v>
      </c>
      <c r="AA1090" s="58">
        <v>0</v>
      </c>
      <c r="AB1090" s="58">
        <v>0</v>
      </c>
      <c r="AC1090" s="58">
        <v>0</v>
      </c>
      <c r="AD1090" s="58">
        <v>0</v>
      </c>
      <c r="AE1090" s="58">
        <v>0</v>
      </c>
      <c r="AF1090" s="58">
        <v>0</v>
      </c>
      <c r="AG1090" s="58">
        <v>0</v>
      </c>
      <c r="AH1090" s="58">
        <v>0</v>
      </c>
      <c r="AI1090" s="58">
        <v>0</v>
      </c>
      <c r="AK1090" s="64">
        <f t="shared" si="16"/>
        <v>2.1056681908945683E-2</v>
      </c>
    </row>
    <row r="1091" spans="1:37" x14ac:dyDescent="0.25">
      <c r="A1091">
        <v>1089</v>
      </c>
      <c r="B1091" s="1">
        <v>1.2200000000000001E-2</v>
      </c>
      <c r="C1091" s="1">
        <v>-1.7567361627110283E-4</v>
      </c>
      <c r="D1091" s="58">
        <v>0.14034231867720623</v>
      </c>
      <c r="E1091" s="58">
        <v>5.5401183951542567E-2</v>
      </c>
      <c r="F1091" s="58">
        <v>7.1858979633102393E-2</v>
      </c>
      <c r="G1091" s="58">
        <v>0.15433937588785912</v>
      </c>
      <c r="H1091" s="58">
        <v>0.15213520858097118</v>
      </c>
      <c r="I1091" s="58">
        <v>4.1388632470969168E-2</v>
      </c>
      <c r="J1091" s="58">
        <v>4.6270427469404858E-2</v>
      </c>
      <c r="K1091" s="58">
        <v>0.13527101239014672</v>
      </c>
      <c r="L1091" s="58">
        <v>4.1318463992838762E-2</v>
      </c>
      <c r="M1091" s="58">
        <v>7.1813173282465434E-2</v>
      </c>
      <c r="N1091" s="58">
        <v>8.9861223663493583E-2</v>
      </c>
      <c r="O1091" s="58">
        <v>0</v>
      </c>
      <c r="P1091" s="58">
        <v>0</v>
      </c>
      <c r="Q1091" s="58">
        <v>0</v>
      </c>
      <c r="R1091" s="58">
        <v>0</v>
      </c>
      <c r="S1091" s="58">
        <v>0</v>
      </c>
      <c r="T1091" s="58">
        <v>0</v>
      </c>
      <c r="U1091" s="58">
        <v>0</v>
      </c>
      <c r="V1091" s="58">
        <v>0</v>
      </c>
      <c r="W1091" s="58">
        <v>0</v>
      </c>
      <c r="X1091" s="58">
        <v>0</v>
      </c>
      <c r="Y1091" s="58">
        <v>0</v>
      </c>
      <c r="Z1091" s="58">
        <v>0</v>
      </c>
      <c r="AA1091" s="58">
        <v>0</v>
      </c>
      <c r="AB1091" s="58">
        <v>0</v>
      </c>
      <c r="AC1091" s="58">
        <v>0</v>
      </c>
      <c r="AD1091" s="58">
        <v>0</v>
      </c>
      <c r="AE1091" s="58">
        <v>0</v>
      </c>
      <c r="AF1091" s="58">
        <v>0</v>
      </c>
      <c r="AG1091" s="58">
        <v>0</v>
      </c>
      <c r="AH1091" s="58">
        <v>0</v>
      </c>
      <c r="AI1091" s="58">
        <v>0</v>
      </c>
      <c r="AK1091" s="64">
        <f t="shared" si="16"/>
        <v>-1.4399476743533018E-2</v>
      </c>
    </row>
    <row r="1092" spans="1:37" x14ac:dyDescent="0.25">
      <c r="A1092">
        <v>1090</v>
      </c>
      <c r="B1092" s="1">
        <v>1.3299999999999999E-2</v>
      </c>
      <c r="C1092" s="1">
        <v>8.9075222593923881E-5</v>
      </c>
      <c r="D1092" s="58">
        <v>0.13419481098255243</v>
      </c>
      <c r="E1092" s="58">
        <v>0.16974724292188423</v>
      </c>
      <c r="F1092" s="58">
        <v>4.3364291314741885E-2</v>
      </c>
      <c r="G1092" s="58">
        <v>6.6454184745427719E-2</v>
      </c>
      <c r="H1092" s="58">
        <v>3.5308823439068833E-2</v>
      </c>
      <c r="I1092" s="58">
        <v>6.2360238736101858E-2</v>
      </c>
      <c r="J1092" s="58">
        <v>2.7317373190978978E-2</v>
      </c>
      <c r="K1092" s="58">
        <v>0.13203661410861542</v>
      </c>
      <c r="L1092" s="58">
        <v>9.2396809348001568E-2</v>
      </c>
      <c r="M1092" s="58">
        <v>0.14589139029397449</v>
      </c>
      <c r="N1092" s="58">
        <v>9.0928220918652464E-2</v>
      </c>
      <c r="O1092" s="58">
        <v>0</v>
      </c>
      <c r="P1092" s="58">
        <v>0</v>
      </c>
      <c r="Q1092" s="58">
        <v>0</v>
      </c>
      <c r="R1092" s="58">
        <v>0</v>
      </c>
      <c r="S1092" s="58">
        <v>0</v>
      </c>
      <c r="T1092" s="58">
        <v>0</v>
      </c>
      <c r="U1092" s="58">
        <v>0</v>
      </c>
      <c r="V1092" s="58">
        <v>0</v>
      </c>
      <c r="W1092" s="58">
        <v>0</v>
      </c>
      <c r="X1092" s="58">
        <v>0</v>
      </c>
      <c r="Y1092" s="58">
        <v>0</v>
      </c>
      <c r="Z1092" s="58">
        <v>0</v>
      </c>
      <c r="AA1092" s="58">
        <v>0</v>
      </c>
      <c r="AB1092" s="58">
        <v>0</v>
      </c>
      <c r="AC1092" s="58">
        <v>0</v>
      </c>
      <c r="AD1092" s="58">
        <v>0</v>
      </c>
      <c r="AE1092" s="58">
        <v>0</v>
      </c>
      <c r="AF1092" s="58">
        <v>0</v>
      </c>
      <c r="AG1092" s="58">
        <v>0</v>
      </c>
      <c r="AH1092" s="58">
        <v>0</v>
      </c>
      <c r="AI1092" s="58">
        <v>0</v>
      </c>
      <c r="AK1092" s="64">
        <f t="shared" ref="AK1092:AK1155" si="17">C1092/B1092</f>
        <v>6.6973851574378858E-3</v>
      </c>
    </row>
    <row r="1093" spans="1:37" x14ac:dyDescent="0.25">
      <c r="A1093">
        <v>1091</v>
      </c>
      <c r="B1093" s="1">
        <v>1.2699999999999999E-2</v>
      </c>
      <c r="C1093" s="1">
        <v>6.5715815171477293E-5</v>
      </c>
      <c r="D1093" s="58">
        <v>6.5880237194617303E-2</v>
      </c>
      <c r="E1093" s="58">
        <v>0.109761729838022</v>
      </c>
      <c r="F1093" s="58">
        <v>8.0747920876730356E-2</v>
      </c>
      <c r="G1093" s="58">
        <v>0.15042360261137905</v>
      </c>
      <c r="H1093" s="58">
        <v>8.1440035156877338E-2</v>
      </c>
      <c r="I1093" s="58">
        <v>0.12302492176472969</v>
      </c>
      <c r="J1093" s="58">
        <v>6.947480794321062E-2</v>
      </c>
      <c r="K1093" s="58">
        <v>7.9901259356903703E-2</v>
      </c>
      <c r="L1093" s="58">
        <v>9.9226069510551088E-2</v>
      </c>
      <c r="M1093" s="58">
        <v>2.444655300384432E-2</v>
      </c>
      <c r="N1093" s="58">
        <v>0.11567286274313465</v>
      </c>
      <c r="O1093" s="58">
        <v>0</v>
      </c>
      <c r="P1093" s="58">
        <v>0</v>
      </c>
      <c r="Q1093" s="58">
        <v>0</v>
      </c>
      <c r="R1093" s="58">
        <v>0</v>
      </c>
      <c r="S1093" s="58">
        <v>0</v>
      </c>
      <c r="T1093" s="58">
        <v>0</v>
      </c>
      <c r="U1093" s="58">
        <v>0</v>
      </c>
      <c r="V1093" s="58">
        <v>0</v>
      </c>
      <c r="W1093" s="58">
        <v>0</v>
      </c>
      <c r="X1093" s="58">
        <v>0</v>
      </c>
      <c r="Y1093" s="58">
        <v>0</v>
      </c>
      <c r="Z1093" s="58">
        <v>0</v>
      </c>
      <c r="AA1093" s="58">
        <v>0</v>
      </c>
      <c r="AB1093" s="58">
        <v>0</v>
      </c>
      <c r="AC1093" s="58">
        <v>0</v>
      </c>
      <c r="AD1093" s="58">
        <v>0</v>
      </c>
      <c r="AE1093" s="58">
        <v>0</v>
      </c>
      <c r="AF1093" s="58">
        <v>0</v>
      </c>
      <c r="AG1093" s="58">
        <v>0</v>
      </c>
      <c r="AH1093" s="58">
        <v>0</v>
      </c>
      <c r="AI1093" s="58">
        <v>0</v>
      </c>
      <c r="AK1093" s="64">
        <f t="shared" si="17"/>
        <v>5.1744736355493932E-3</v>
      </c>
    </row>
    <row r="1094" spans="1:37" x14ac:dyDescent="0.25">
      <c r="A1094">
        <v>1092</v>
      </c>
      <c r="B1094" s="1">
        <v>1.2200000000000001E-2</v>
      </c>
      <c r="C1094" s="1">
        <v>-8.3756505105910795E-6</v>
      </c>
      <c r="D1094" s="58">
        <v>7.9066544490930687E-2</v>
      </c>
      <c r="E1094" s="58">
        <v>7.7427598109023527E-2</v>
      </c>
      <c r="F1094" s="58">
        <v>6.2978389246076544E-2</v>
      </c>
      <c r="G1094" s="58">
        <v>0.12564217359015875</v>
      </c>
      <c r="H1094" s="58">
        <v>4.2669140442403837E-2</v>
      </c>
      <c r="I1094" s="58">
        <v>0.10403015453752708</v>
      </c>
      <c r="J1094" s="58">
        <v>0.13825576907015591</v>
      </c>
      <c r="K1094" s="58">
        <v>0.11303599461269019</v>
      </c>
      <c r="L1094" s="58">
        <v>7.7517810304142468E-2</v>
      </c>
      <c r="M1094" s="58">
        <v>4.832351067479957E-2</v>
      </c>
      <c r="N1094" s="58">
        <v>0.1310529149220917</v>
      </c>
      <c r="O1094" s="58">
        <v>0</v>
      </c>
      <c r="P1094" s="58">
        <v>0</v>
      </c>
      <c r="Q1094" s="58">
        <v>0</v>
      </c>
      <c r="R1094" s="58">
        <v>0</v>
      </c>
      <c r="S1094" s="58">
        <v>0</v>
      </c>
      <c r="T1094" s="58">
        <v>0</v>
      </c>
      <c r="U1094" s="58">
        <v>0</v>
      </c>
      <c r="V1094" s="58">
        <v>0</v>
      </c>
      <c r="W1094" s="58">
        <v>0</v>
      </c>
      <c r="X1094" s="58">
        <v>0</v>
      </c>
      <c r="Y1094" s="58">
        <v>0</v>
      </c>
      <c r="Z1094" s="58">
        <v>0</v>
      </c>
      <c r="AA1094" s="58">
        <v>0</v>
      </c>
      <c r="AB1094" s="58">
        <v>0</v>
      </c>
      <c r="AC1094" s="58">
        <v>0</v>
      </c>
      <c r="AD1094" s="58">
        <v>0</v>
      </c>
      <c r="AE1094" s="58">
        <v>0</v>
      </c>
      <c r="AF1094" s="58">
        <v>0</v>
      </c>
      <c r="AG1094" s="58">
        <v>0</v>
      </c>
      <c r="AH1094" s="58">
        <v>0</v>
      </c>
      <c r="AI1094" s="58">
        <v>0</v>
      </c>
      <c r="AK1094" s="64">
        <f t="shared" si="17"/>
        <v>-6.8652873037631796E-4</v>
      </c>
    </row>
    <row r="1095" spans="1:37" x14ac:dyDescent="0.25">
      <c r="A1095">
        <v>1093</v>
      </c>
      <c r="B1095" s="1">
        <v>1.5699999999999999E-2</v>
      </c>
      <c r="C1095" s="1">
        <v>-4.6604582652408968E-4</v>
      </c>
      <c r="D1095" s="58">
        <v>0.1583532518132644</v>
      </c>
      <c r="E1095" s="58">
        <v>7.1351378341991567E-2</v>
      </c>
      <c r="F1095" s="58">
        <v>6.2216342078871782E-3</v>
      </c>
      <c r="G1095" s="58">
        <v>0.15038410106935415</v>
      </c>
      <c r="H1095" s="58">
        <v>1.8107184618759386E-2</v>
      </c>
      <c r="I1095" s="58">
        <v>0.19870148767373119</v>
      </c>
      <c r="J1095" s="58">
        <v>1.1289489775201521E-2</v>
      </c>
      <c r="K1095" s="58">
        <v>0.22650915004998312</v>
      </c>
      <c r="L1095" s="58">
        <v>3.3741924075029184E-2</v>
      </c>
      <c r="M1095" s="58">
        <v>6.7478455419248032E-2</v>
      </c>
      <c r="N1095" s="58">
        <v>5.7861942955550263E-2</v>
      </c>
      <c r="O1095" s="58">
        <v>0</v>
      </c>
      <c r="P1095" s="58">
        <v>0</v>
      </c>
      <c r="Q1095" s="58">
        <v>0</v>
      </c>
      <c r="R1095" s="58">
        <v>0</v>
      </c>
      <c r="S1095" s="58">
        <v>0</v>
      </c>
      <c r="T1095" s="58">
        <v>0</v>
      </c>
      <c r="U1095" s="58">
        <v>0</v>
      </c>
      <c r="V1095" s="58">
        <v>0</v>
      </c>
      <c r="W1095" s="58">
        <v>0</v>
      </c>
      <c r="X1095" s="58">
        <v>0</v>
      </c>
      <c r="Y1095" s="58">
        <v>0</v>
      </c>
      <c r="Z1095" s="58">
        <v>0</v>
      </c>
      <c r="AA1095" s="58">
        <v>0</v>
      </c>
      <c r="AB1095" s="58">
        <v>0</v>
      </c>
      <c r="AC1095" s="58">
        <v>0</v>
      </c>
      <c r="AD1095" s="58">
        <v>0</v>
      </c>
      <c r="AE1095" s="58">
        <v>0</v>
      </c>
      <c r="AF1095" s="58">
        <v>0</v>
      </c>
      <c r="AG1095" s="58">
        <v>0</v>
      </c>
      <c r="AH1095" s="58">
        <v>0</v>
      </c>
      <c r="AI1095" s="58">
        <v>0</v>
      </c>
      <c r="AK1095" s="64">
        <f t="shared" si="17"/>
        <v>-2.9684447549305076E-2</v>
      </c>
    </row>
    <row r="1096" spans="1:37" x14ac:dyDescent="0.25">
      <c r="A1096">
        <v>1094</v>
      </c>
      <c r="B1096" s="1">
        <v>1.1599999999999999E-2</v>
      </c>
      <c r="C1096" s="1">
        <v>6.4778814136661931E-5</v>
      </c>
      <c r="D1096" s="58">
        <v>7.1055059984396082E-2</v>
      </c>
      <c r="E1096" s="58">
        <v>8.3294103731005487E-2</v>
      </c>
      <c r="F1096" s="58">
        <v>0.14569898778071078</v>
      </c>
      <c r="G1096" s="58">
        <v>0.16403316767203338</v>
      </c>
      <c r="H1096" s="58">
        <v>0.13731926655616539</v>
      </c>
      <c r="I1096" s="58">
        <v>0.12972974046255265</v>
      </c>
      <c r="J1096" s="58">
        <v>1.3173351693133288E-2</v>
      </c>
      <c r="K1096" s="58">
        <v>2.1362705491555943E-3</v>
      </c>
      <c r="L1096" s="58">
        <v>0.1154249336140933</v>
      </c>
      <c r="M1096" s="58">
        <v>7.152761836503671E-2</v>
      </c>
      <c r="N1096" s="58">
        <v>6.6607499591717426E-2</v>
      </c>
      <c r="O1096" s="58">
        <v>0</v>
      </c>
      <c r="P1096" s="58">
        <v>0</v>
      </c>
      <c r="Q1096" s="58">
        <v>0</v>
      </c>
      <c r="R1096" s="58">
        <v>0</v>
      </c>
      <c r="S1096" s="58">
        <v>0</v>
      </c>
      <c r="T1096" s="58">
        <v>0</v>
      </c>
      <c r="U1096" s="58">
        <v>0</v>
      </c>
      <c r="V1096" s="58">
        <v>0</v>
      </c>
      <c r="W1096" s="58">
        <v>0</v>
      </c>
      <c r="X1096" s="58">
        <v>0</v>
      </c>
      <c r="Y1096" s="58">
        <v>0</v>
      </c>
      <c r="Z1096" s="58">
        <v>0</v>
      </c>
      <c r="AA1096" s="58">
        <v>0</v>
      </c>
      <c r="AB1096" s="58">
        <v>0</v>
      </c>
      <c r="AC1096" s="58">
        <v>0</v>
      </c>
      <c r="AD1096" s="58">
        <v>0</v>
      </c>
      <c r="AE1096" s="58">
        <v>0</v>
      </c>
      <c r="AF1096" s="58">
        <v>0</v>
      </c>
      <c r="AG1096" s="58">
        <v>0</v>
      </c>
      <c r="AH1096" s="58">
        <v>0</v>
      </c>
      <c r="AI1096" s="58">
        <v>0</v>
      </c>
      <c r="AK1096" s="64">
        <f t="shared" si="17"/>
        <v>5.5843805290225808E-3</v>
      </c>
    </row>
    <row r="1097" spans="1:37" x14ac:dyDescent="0.25">
      <c r="A1097">
        <v>1095</v>
      </c>
      <c r="B1097" s="1">
        <v>1.11E-2</v>
      </c>
      <c r="C1097" s="1">
        <v>-7.0057275994005031E-5</v>
      </c>
      <c r="D1097" s="58">
        <v>0.18181005571370976</v>
      </c>
      <c r="E1097" s="58">
        <v>3.2056600407942351E-2</v>
      </c>
      <c r="F1097" s="58">
        <v>5.7322053683957789E-3</v>
      </c>
      <c r="G1097" s="58">
        <v>0.10187238989848896</v>
      </c>
      <c r="H1097" s="58">
        <v>0.10237408960312053</v>
      </c>
      <c r="I1097" s="58">
        <v>4.3796471149273535E-2</v>
      </c>
      <c r="J1097" s="58">
        <v>0.12049546828395703</v>
      </c>
      <c r="K1097" s="58">
        <v>0.12141497809041271</v>
      </c>
      <c r="L1097" s="58">
        <v>2.2517774061154908E-2</v>
      </c>
      <c r="M1097" s="58">
        <v>8.6877476980643256E-2</v>
      </c>
      <c r="N1097" s="58">
        <v>0.18105249044290117</v>
      </c>
      <c r="O1097" s="58">
        <v>0</v>
      </c>
      <c r="P1097" s="58">
        <v>0</v>
      </c>
      <c r="Q1097" s="58">
        <v>0</v>
      </c>
      <c r="R1097" s="58">
        <v>0</v>
      </c>
      <c r="S1097" s="58">
        <v>0</v>
      </c>
      <c r="T1097" s="58">
        <v>0</v>
      </c>
      <c r="U1097" s="58">
        <v>0</v>
      </c>
      <c r="V1097" s="58">
        <v>0</v>
      </c>
      <c r="W1097" s="58">
        <v>0</v>
      </c>
      <c r="X1097" s="58">
        <v>0</v>
      </c>
      <c r="Y1097" s="58">
        <v>0</v>
      </c>
      <c r="Z1097" s="58">
        <v>0</v>
      </c>
      <c r="AA1097" s="58">
        <v>0</v>
      </c>
      <c r="AB1097" s="58">
        <v>0</v>
      </c>
      <c r="AC1097" s="58">
        <v>0</v>
      </c>
      <c r="AD1097" s="58">
        <v>0</v>
      </c>
      <c r="AE1097" s="58">
        <v>0</v>
      </c>
      <c r="AF1097" s="58">
        <v>0</v>
      </c>
      <c r="AG1097" s="58">
        <v>0</v>
      </c>
      <c r="AH1097" s="58">
        <v>0</v>
      </c>
      <c r="AI1097" s="58">
        <v>0</v>
      </c>
      <c r="AK1097" s="64">
        <f t="shared" si="17"/>
        <v>-6.3114663057662187E-3</v>
      </c>
    </row>
    <row r="1098" spans="1:37" x14ac:dyDescent="0.25">
      <c r="A1098">
        <v>1096</v>
      </c>
      <c r="B1098" s="1">
        <v>7.9000000000000008E-3</v>
      </c>
      <c r="C1098" s="1">
        <v>-4.719922112911302E-5</v>
      </c>
      <c r="D1098" s="58">
        <v>3.5423323113655557E-2</v>
      </c>
      <c r="E1098" s="58">
        <v>2.1882066145304798E-2</v>
      </c>
      <c r="F1098" s="58">
        <v>9.6607386008798174E-2</v>
      </c>
      <c r="G1098" s="58">
        <v>6.9710371740412565E-3</v>
      </c>
      <c r="H1098" s="58">
        <v>3.4344826223344692E-2</v>
      </c>
      <c r="I1098" s="58">
        <v>5.2162973852150907E-2</v>
      </c>
      <c r="J1098" s="58">
        <v>0.11941745514459705</v>
      </c>
      <c r="K1098" s="58">
        <v>8.8536860964299399E-2</v>
      </c>
      <c r="L1098" s="58">
        <v>9.5062860550830824E-2</v>
      </c>
      <c r="M1098" s="58">
        <v>0.2338454415854552</v>
      </c>
      <c r="N1098" s="58">
        <v>0.21574576923752214</v>
      </c>
      <c r="O1098" s="58">
        <v>0</v>
      </c>
      <c r="P1098" s="58">
        <v>0</v>
      </c>
      <c r="Q1098" s="58">
        <v>0</v>
      </c>
      <c r="R1098" s="58">
        <v>0</v>
      </c>
      <c r="S1098" s="58">
        <v>0</v>
      </c>
      <c r="T1098" s="58">
        <v>0</v>
      </c>
      <c r="U1098" s="58">
        <v>0</v>
      </c>
      <c r="V1098" s="58">
        <v>0</v>
      </c>
      <c r="W1098" s="58">
        <v>0</v>
      </c>
      <c r="X1098" s="58">
        <v>0</v>
      </c>
      <c r="Y1098" s="58">
        <v>0</v>
      </c>
      <c r="Z1098" s="58">
        <v>0</v>
      </c>
      <c r="AA1098" s="58">
        <v>0</v>
      </c>
      <c r="AB1098" s="58">
        <v>0</v>
      </c>
      <c r="AC1098" s="58">
        <v>0</v>
      </c>
      <c r="AD1098" s="58">
        <v>0</v>
      </c>
      <c r="AE1098" s="58">
        <v>0</v>
      </c>
      <c r="AF1098" s="58">
        <v>0</v>
      </c>
      <c r="AG1098" s="58">
        <v>0</v>
      </c>
      <c r="AH1098" s="58">
        <v>0</v>
      </c>
      <c r="AI1098" s="58">
        <v>0</v>
      </c>
      <c r="AK1098" s="64">
        <f t="shared" si="17"/>
        <v>-5.9745849530522801E-3</v>
      </c>
    </row>
    <row r="1099" spans="1:37" x14ac:dyDescent="0.25">
      <c r="A1099">
        <v>1097</v>
      </c>
      <c r="B1099" s="1">
        <v>1.34E-2</v>
      </c>
      <c r="C1099" s="1">
        <v>2.1344369677032791E-5</v>
      </c>
      <c r="D1099" s="58">
        <v>9.7315608626289102E-2</v>
      </c>
      <c r="E1099" s="58">
        <v>0.1256342325001161</v>
      </c>
      <c r="F1099" s="58">
        <v>8.9124588540026292E-2</v>
      </c>
      <c r="G1099" s="58">
        <v>0.14084722054858584</v>
      </c>
      <c r="H1099" s="58">
        <v>2.9031419515690191E-2</v>
      </c>
      <c r="I1099" s="58">
        <v>9.2992868503143783E-2</v>
      </c>
      <c r="J1099" s="58">
        <v>7.6090480803438401E-2</v>
      </c>
      <c r="K1099" s="58">
        <v>0.11918046474129131</v>
      </c>
      <c r="L1099" s="58">
        <v>0.10867084030980878</v>
      </c>
      <c r="M1099" s="58">
        <v>2.8928986314443822E-2</v>
      </c>
      <c r="N1099" s="58">
        <v>9.2183289597166276E-2</v>
      </c>
      <c r="O1099" s="58">
        <v>0</v>
      </c>
      <c r="P1099" s="58">
        <v>0</v>
      </c>
      <c r="Q1099" s="58">
        <v>0</v>
      </c>
      <c r="R1099" s="58">
        <v>0</v>
      </c>
      <c r="S1099" s="58">
        <v>0</v>
      </c>
      <c r="T1099" s="58">
        <v>0</v>
      </c>
      <c r="U1099" s="58">
        <v>0</v>
      </c>
      <c r="V1099" s="58">
        <v>0</v>
      </c>
      <c r="W1099" s="58">
        <v>0</v>
      </c>
      <c r="X1099" s="58">
        <v>0</v>
      </c>
      <c r="Y1099" s="58">
        <v>0</v>
      </c>
      <c r="Z1099" s="58">
        <v>0</v>
      </c>
      <c r="AA1099" s="58">
        <v>0</v>
      </c>
      <c r="AB1099" s="58">
        <v>0</v>
      </c>
      <c r="AC1099" s="58">
        <v>0</v>
      </c>
      <c r="AD1099" s="58">
        <v>0</v>
      </c>
      <c r="AE1099" s="58">
        <v>0</v>
      </c>
      <c r="AF1099" s="58">
        <v>0</v>
      </c>
      <c r="AG1099" s="58">
        <v>0</v>
      </c>
      <c r="AH1099" s="58">
        <v>0</v>
      </c>
      <c r="AI1099" s="58">
        <v>0</v>
      </c>
      <c r="AK1099" s="64">
        <f t="shared" si="17"/>
        <v>1.5928634087337904E-3</v>
      </c>
    </row>
    <row r="1100" spans="1:37" x14ac:dyDescent="0.25">
      <c r="A1100">
        <v>1098</v>
      </c>
      <c r="B1100" s="1">
        <v>1.46E-2</v>
      </c>
      <c r="C1100" s="1">
        <v>-1.7678663812699077E-4</v>
      </c>
      <c r="D1100" s="58">
        <v>0.10596859537654572</v>
      </c>
      <c r="E1100" s="58">
        <v>0.12153985992731661</v>
      </c>
      <c r="F1100" s="58">
        <v>4.8711953753043331E-2</v>
      </c>
      <c r="G1100" s="58">
        <v>6.9375829890204618E-2</v>
      </c>
      <c r="H1100" s="58">
        <v>0.19991421256188499</v>
      </c>
      <c r="I1100" s="58">
        <v>8.4961458150682359E-2</v>
      </c>
      <c r="J1100" s="58">
        <v>7.6616828627180458E-2</v>
      </c>
      <c r="K1100" s="58">
        <v>0.18773748788869707</v>
      </c>
      <c r="L1100" s="58">
        <v>1.4341806056433475E-2</v>
      </c>
      <c r="M1100" s="58">
        <v>1.6254753310340223E-2</v>
      </c>
      <c r="N1100" s="58">
        <v>7.457721445767107E-2</v>
      </c>
      <c r="O1100" s="58">
        <v>0</v>
      </c>
      <c r="P1100" s="58">
        <v>0</v>
      </c>
      <c r="Q1100" s="58">
        <v>0</v>
      </c>
      <c r="R1100" s="58">
        <v>0</v>
      </c>
      <c r="S1100" s="58">
        <v>0</v>
      </c>
      <c r="T1100" s="58">
        <v>0</v>
      </c>
      <c r="U1100" s="58">
        <v>0</v>
      </c>
      <c r="V1100" s="58">
        <v>0</v>
      </c>
      <c r="W1100" s="58">
        <v>0</v>
      </c>
      <c r="X1100" s="58">
        <v>0</v>
      </c>
      <c r="Y1100" s="58">
        <v>0</v>
      </c>
      <c r="Z1100" s="58">
        <v>0</v>
      </c>
      <c r="AA1100" s="58">
        <v>0</v>
      </c>
      <c r="AB1100" s="58">
        <v>0</v>
      </c>
      <c r="AC1100" s="58">
        <v>0</v>
      </c>
      <c r="AD1100" s="58">
        <v>0</v>
      </c>
      <c r="AE1100" s="58">
        <v>0</v>
      </c>
      <c r="AF1100" s="58">
        <v>0</v>
      </c>
      <c r="AG1100" s="58">
        <v>0</v>
      </c>
      <c r="AH1100" s="58">
        <v>0</v>
      </c>
      <c r="AI1100" s="58">
        <v>0</v>
      </c>
      <c r="AK1100" s="64">
        <f t="shared" si="17"/>
        <v>-1.2108673844314436E-2</v>
      </c>
    </row>
    <row r="1101" spans="1:37" x14ac:dyDescent="0.25">
      <c r="A1101">
        <v>1099</v>
      </c>
      <c r="B1101" s="1">
        <v>1.12E-2</v>
      </c>
      <c r="C1101" s="1">
        <v>8.750962329064378E-5</v>
      </c>
      <c r="D1101" s="58">
        <v>0.16987987353769091</v>
      </c>
      <c r="E1101" s="58">
        <v>0.10762134367447869</v>
      </c>
      <c r="F1101" s="58">
        <v>9.9067060692220557E-2</v>
      </c>
      <c r="G1101" s="58">
        <v>5.3461968874745878E-3</v>
      </c>
      <c r="H1101" s="58">
        <v>0.13381082698128074</v>
      </c>
      <c r="I1101" s="58">
        <v>1.4041587288724918E-2</v>
      </c>
      <c r="J1101" s="58">
        <v>7.4805451997977335E-2</v>
      </c>
      <c r="K1101" s="58">
        <v>9.5235215831269995E-2</v>
      </c>
      <c r="L1101" s="58">
        <v>0.14784356906852389</v>
      </c>
      <c r="M1101" s="58">
        <v>0.11159183821686963</v>
      </c>
      <c r="N1101" s="58">
        <v>4.0757035823488816E-2</v>
      </c>
      <c r="O1101" s="58">
        <v>0</v>
      </c>
      <c r="P1101" s="58">
        <v>0</v>
      </c>
      <c r="Q1101" s="58">
        <v>0</v>
      </c>
      <c r="R1101" s="58">
        <v>0</v>
      </c>
      <c r="S1101" s="58">
        <v>0</v>
      </c>
      <c r="T1101" s="58">
        <v>0</v>
      </c>
      <c r="U1101" s="58">
        <v>0</v>
      </c>
      <c r="V1101" s="58">
        <v>0</v>
      </c>
      <c r="W1101" s="58">
        <v>0</v>
      </c>
      <c r="X1101" s="58">
        <v>0</v>
      </c>
      <c r="Y1101" s="58">
        <v>0</v>
      </c>
      <c r="Z1101" s="58">
        <v>0</v>
      </c>
      <c r="AA1101" s="58">
        <v>0</v>
      </c>
      <c r="AB1101" s="58">
        <v>0</v>
      </c>
      <c r="AC1101" s="58">
        <v>0</v>
      </c>
      <c r="AD1101" s="58">
        <v>0</v>
      </c>
      <c r="AE1101" s="58">
        <v>0</v>
      </c>
      <c r="AF1101" s="58">
        <v>0</v>
      </c>
      <c r="AG1101" s="58">
        <v>0</v>
      </c>
      <c r="AH1101" s="58">
        <v>0</v>
      </c>
      <c r="AI1101" s="58">
        <v>0</v>
      </c>
      <c r="AK1101" s="64">
        <f t="shared" si="17"/>
        <v>7.8133592223789093E-3</v>
      </c>
    </row>
    <row r="1102" spans="1:37" x14ac:dyDescent="0.25">
      <c r="A1102">
        <v>1100</v>
      </c>
      <c r="B1102" s="1">
        <v>1.2E-2</v>
      </c>
      <c r="C1102" s="1">
        <v>2.2509416994757428E-4</v>
      </c>
      <c r="D1102" s="58">
        <v>0.13898784330809744</v>
      </c>
      <c r="E1102" s="58">
        <v>0.112434490383635</v>
      </c>
      <c r="F1102" s="58">
        <v>5.7852347346077096E-2</v>
      </c>
      <c r="G1102" s="58">
        <v>0.10346743427185844</v>
      </c>
      <c r="H1102" s="58">
        <v>0.12552479528393523</v>
      </c>
      <c r="I1102" s="58">
        <v>1.9821237939256622E-2</v>
      </c>
      <c r="J1102" s="58">
        <v>0.14388251167622412</v>
      </c>
      <c r="K1102" s="58">
        <v>7.1625945962177348E-2</v>
      </c>
      <c r="L1102" s="58">
        <v>0.1122644078942928</v>
      </c>
      <c r="M1102" s="58">
        <v>0.10965072020484296</v>
      </c>
      <c r="N1102" s="58">
        <v>4.488265729603147E-3</v>
      </c>
      <c r="O1102" s="58">
        <v>0</v>
      </c>
      <c r="P1102" s="58">
        <v>0</v>
      </c>
      <c r="Q1102" s="58">
        <v>0</v>
      </c>
      <c r="R1102" s="58">
        <v>0</v>
      </c>
      <c r="S1102" s="58">
        <v>0</v>
      </c>
      <c r="T1102" s="58">
        <v>0</v>
      </c>
      <c r="U1102" s="58">
        <v>0</v>
      </c>
      <c r="V1102" s="58">
        <v>0</v>
      </c>
      <c r="W1102" s="58">
        <v>0</v>
      </c>
      <c r="X1102" s="58">
        <v>0</v>
      </c>
      <c r="Y1102" s="58">
        <v>0</v>
      </c>
      <c r="Z1102" s="58">
        <v>0</v>
      </c>
      <c r="AA1102" s="58">
        <v>0</v>
      </c>
      <c r="AB1102" s="58">
        <v>0</v>
      </c>
      <c r="AC1102" s="58">
        <v>0</v>
      </c>
      <c r="AD1102" s="58">
        <v>0</v>
      </c>
      <c r="AE1102" s="58">
        <v>0</v>
      </c>
      <c r="AF1102" s="58">
        <v>0</v>
      </c>
      <c r="AG1102" s="58">
        <v>0</v>
      </c>
      <c r="AH1102" s="58">
        <v>0</v>
      </c>
      <c r="AI1102" s="58">
        <v>0</v>
      </c>
      <c r="AK1102" s="64">
        <f t="shared" si="17"/>
        <v>1.875784749563119E-2</v>
      </c>
    </row>
    <row r="1103" spans="1:37" x14ac:dyDescent="0.25">
      <c r="A1103">
        <v>1101</v>
      </c>
      <c r="B1103" s="1">
        <v>1.4200000000000001E-2</v>
      </c>
      <c r="C1103" s="1">
        <v>4.6662208511816315E-5</v>
      </c>
      <c r="D1103" s="58">
        <v>0.1607379377625317</v>
      </c>
      <c r="E1103" s="58">
        <v>0.13204316276767292</v>
      </c>
      <c r="F1103" s="58">
        <v>3.66632421695662E-2</v>
      </c>
      <c r="G1103" s="58">
        <v>0.11448789218634585</v>
      </c>
      <c r="H1103" s="58">
        <v>0.11287331653384355</v>
      </c>
      <c r="I1103" s="58">
        <v>0.11839314049832704</v>
      </c>
      <c r="J1103" s="58">
        <v>0.12083652638466802</v>
      </c>
      <c r="K1103" s="58">
        <v>9.5014202325750016E-2</v>
      </c>
      <c r="L1103" s="58">
        <v>2.2235863305574744E-2</v>
      </c>
      <c r="M1103" s="58">
        <v>7.9517474899826135E-2</v>
      </c>
      <c r="N1103" s="58">
        <v>7.1972411658939636E-3</v>
      </c>
      <c r="O1103" s="58">
        <v>0</v>
      </c>
      <c r="P1103" s="58">
        <v>0</v>
      </c>
      <c r="Q1103" s="58">
        <v>0</v>
      </c>
      <c r="R1103" s="58">
        <v>0</v>
      </c>
      <c r="S1103" s="58">
        <v>0</v>
      </c>
      <c r="T1103" s="58">
        <v>0</v>
      </c>
      <c r="U1103" s="58">
        <v>0</v>
      </c>
      <c r="V1103" s="58">
        <v>0</v>
      </c>
      <c r="W1103" s="58">
        <v>0</v>
      </c>
      <c r="X1103" s="58">
        <v>0</v>
      </c>
      <c r="Y1103" s="58">
        <v>0</v>
      </c>
      <c r="Z1103" s="58">
        <v>0</v>
      </c>
      <c r="AA1103" s="58">
        <v>0</v>
      </c>
      <c r="AB1103" s="58">
        <v>0</v>
      </c>
      <c r="AC1103" s="58">
        <v>0</v>
      </c>
      <c r="AD1103" s="58">
        <v>0</v>
      </c>
      <c r="AE1103" s="58">
        <v>0</v>
      </c>
      <c r="AF1103" s="58">
        <v>0</v>
      </c>
      <c r="AG1103" s="58">
        <v>0</v>
      </c>
      <c r="AH1103" s="58">
        <v>0</v>
      </c>
      <c r="AI1103" s="58">
        <v>0</v>
      </c>
      <c r="AK1103" s="64">
        <f t="shared" si="17"/>
        <v>3.2860710219588954E-3</v>
      </c>
    </row>
    <row r="1104" spans="1:37" x14ac:dyDescent="0.25">
      <c r="A1104">
        <v>1102</v>
      </c>
      <c r="B1104" s="1">
        <v>1.38E-2</v>
      </c>
      <c r="C1104" s="1">
        <v>-9.045184120027688E-5</v>
      </c>
      <c r="D1104" s="58">
        <v>3.0963553117737526E-2</v>
      </c>
      <c r="E1104" s="58">
        <v>0.13978116269121374</v>
      </c>
      <c r="F1104" s="58">
        <v>0.14549824626953972</v>
      </c>
      <c r="G1104" s="58">
        <v>3.3017497352671857E-2</v>
      </c>
      <c r="H1104" s="58">
        <v>5.1147895694349528E-2</v>
      </c>
      <c r="I1104" s="58">
        <v>0.11915572025234619</v>
      </c>
      <c r="J1104" s="58">
        <v>4.6954273624632448E-2</v>
      </c>
      <c r="K1104" s="58">
        <v>0.16042664258081843</v>
      </c>
      <c r="L1104" s="58">
        <v>0.17712202557650011</v>
      </c>
      <c r="M1104" s="58">
        <v>4.1324112225336613E-4</v>
      </c>
      <c r="N1104" s="58">
        <v>9.5519741717937326E-2</v>
      </c>
      <c r="O1104" s="58">
        <v>0</v>
      </c>
      <c r="P1104" s="58">
        <v>0</v>
      </c>
      <c r="Q1104" s="58">
        <v>0</v>
      </c>
      <c r="R1104" s="58">
        <v>0</v>
      </c>
      <c r="S1104" s="58">
        <v>0</v>
      </c>
      <c r="T1104" s="58">
        <v>0</v>
      </c>
      <c r="U1104" s="58">
        <v>0</v>
      </c>
      <c r="V1104" s="58">
        <v>0</v>
      </c>
      <c r="W1104" s="58">
        <v>0</v>
      </c>
      <c r="X1104" s="58">
        <v>0</v>
      </c>
      <c r="Y1104" s="58">
        <v>0</v>
      </c>
      <c r="Z1104" s="58">
        <v>0</v>
      </c>
      <c r="AA1104" s="58">
        <v>0</v>
      </c>
      <c r="AB1104" s="58">
        <v>0</v>
      </c>
      <c r="AC1104" s="58">
        <v>0</v>
      </c>
      <c r="AD1104" s="58">
        <v>0</v>
      </c>
      <c r="AE1104" s="58">
        <v>0</v>
      </c>
      <c r="AF1104" s="58">
        <v>0</v>
      </c>
      <c r="AG1104" s="58">
        <v>0</v>
      </c>
      <c r="AH1104" s="58">
        <v>0</v>
      </c>
      <c r="AI1104" s="58">
        <v>0</v>
      </c>
      <c r="AK1104" s="64">
        <f t="shared" si="17"/>
        <v>-6.5544812463968751E-3</v>
      </c>
    </row>
    <row r="1105" spans="1:37" x14ac:dyDescent="0.25">
      <c r="A1105">
        <v>1103</v>
      </c>
      <c r="B1105" s="1">
        <v>1.32E-2</v>
      </c>
      <c r="C1105" s="1">
        <v>4.052806939153154E-4</v>
      </c>
      <c r="D1105" s="58">
        <v>0.1682192723794215</v>
      </c>
      <c r="E1105" s="58">
        <v>0.18090748636580073</v>
      </c>
      <c r="F1105" s="58">
        <v>1.3996267169011038E-2</v>
      </c>
      <c r="G1105" s="58">
        <v>2.3917119022512295E-2</v>
      </c>
      <c r="H1105" s="58">
        <v>8.3845759643633069E-2</v>
      </c>
      <c r="I1105" s="58">
        <v>4.0332165036148244E-3</v>
      </c>
      <c r="J1105" s="58">
        <v>0.15647960591463594</v>
      </c>
      <c r="K1105" s="58">
        <v>8.8102547634900316E-2</v>
      </c>
      <c r="L1105" s="58">
        <v>0.13261119665019991</v>
      </c>
      <c r="M1105" s="58">
        <v>0.12416406370711712</v>
      </c>
      <c r="N1105" s="58">
        <v>2.3723465009153198E-2</v>
      </c>
      <c r="O1105" s="58">
        <v>0</v>
      </c>
      <c r="P1105" s="58">
        <v>0</v>
      </c>
      <c r="Q1105" s="58">
        <v>0</v>
      </c>
      <c r="R1105" s="58">
        <v>0</v>
      </c>
      <c r="S1105" s="58">
        <v>0</v>
      </c>
      <c r="T1105" s="58">
        <v>0</v>
      </c>
      <c r="U1105" s="58">
        <v>0</v>
      </c>
      <c r="V1105" s="58">
        <v>0</v>
      </c>
      <c r="W1105" s="58">
        <v>0</v>
      </c>
      <c r="X1105" s="58">
        <v>0</v>
      </c>
      <c r="Y1105" s="58">
        <v>0</v>
      </c>
      <c r="Z1105" s="58">
        <v>0</v>
      </c>
      <c r="AA1105" s="58">
        <v>0</v>
      </c>
      <c r="AB1105" s="58">
        <v>0</v>
      </c>
      <c r="AC1105" s="58">
        <v>0</v>
      </c>
      <c r="AD1105" s="58">
        <v>0</v>
      </c>
      <c r="AE1105" s="58">
        <v>0</v>
      </c>
      <c r="AF1105" s="58">
        <v>0</v>
      </c>
      <c r="AG1105" s="58">
        <v>0</v>
      </c>
      <c r="AH1105" s="58">
        <v>0</v>
      </c>
      <c r="AI1105" s="58">
        <v>0</v>
      </c>
      <c r="AK1105" s="64">
        <f t="shared" si="17"/>
        <v>3.0703082872372379E-2</v>
      </c>
    </row>
    <row r="1106" spans="1:37" x14ac:dyDescent="0.25">
      <c r="A1106">
        <v>1104</v>
      </c>
      <c r="B1106" s="1">
        <v>1.4200000000000001E-2</v>
      </c>
      <c r="C1106" s="1">
        <v>1.019147792625933E-4</v>
      </c>
      <c r="D1106" s="58">
        <v>7.7559778236673066E-2</v>
      </c>
      <c r="E1106" s="58">
        <v>0.15949844337390426</v>
      </c>
      <c r="F1106" s="58">
        <v>0.14746837205074623</v>
      </c>
      <c r="G1106" s="58">
        <v>3.4110047284788725E-2</v>
      </c>
      <c r="H1106" s="58">
        <v>6.224008031164377E-2</v>
      </c>
      <c r="I1106" s="58">
        <v>0.15607605535841124</v>
      </c>
      <c r="J1106" s="58">
        <v>0.17147118031852912</v>
      </c>
      <c r="K1106" s="58">
        <v>5.0217817214384654E-2</v>
      </c>
      <c r="L1106" s="58">
        <v>3.7645308519936201E-2</v>
      </c>
      <c r="M1106" s="58">
        <v>6.5450406791141905E-2</v>
      </c>
      <c r="N1106" s="58">
        <v>3.8262510539840762E-2</v>
      </c>
      <c r="O1106" s="58">
        <v>0</v>
      </c>
      <c r="P1106" s="58">
        <v>0</v>
      </c>
      <c r="Q1106" s="58">
        <v>0</v>
      </c>
      <c r="R1106" s="58">
        <v>0</v>
      </c>
      <c r="S1106" s="58">
        <v>0</v>
      </c>
      <c r="T1106" s="58">
        <v>0</v>
      </c>
      <c r="U1106" s="58">
        <v>0</v>
      </c>
      <c r="V1106" s="58">
        <v>0</v>
      </c>
      <c r="W1106" s="58">
        <v>0</v>
      </c>
      <c r="X1106" s="58">
        <v>0</v>
      </c>
      <c r="Y1106" s="58">
        <v>0</v>
      </c>
      <c r="Z1106" s="58">
        <v>0</v>
      </c>
      <c r="AA1106" s="58">
        <v>0</v>
      </c>
      <c r="AB1106" s="58">
        <v>0</v>
      </c>
      <c r="AC1106" s="58">
        <v>0</v>
      </c>
      <c r="AD1106" s="58">
        <v>0</v>
      </c>
      <c r="AE1106" s="58">
        <v>0</v>
      </c>
      <c r="AF1106" s="58">
        <v>0</v>
      </c>
      <c r="AG1106" s="58">
        <v>0</v>
      </c>
      <c r="AH1106" s="58">
        <v>0</v>
      </c>
      <c r="AI1106" s="58">
        <v>0</v>
      </c>
      <c r="AK1106" s="64">
        <f t="shared" si="17"/>
        <v>7.1770971311685416E-3</v>
      </c>
    </row>
    <row r="1107" spans="1:37" x14ac:dyDescent="0.25">
      <c r="A1107">
        <v>1105</v>
      </c>
      <c r="B1107" s="1">
        <v>0.01</v>
      </c>
      <c r="C1107" s="1">
        <v>-1.3050100576528333E-5</v>
      </c>
      <c r="D1107" s="58">
        <v>0.15014800419662072</v>
      </c>
      <c r="E1107" s="58">
        <v>1.9603962396975042E-2</v>
      </c>
      <c r="F1107" s="58">
        <v>6.2774592524052944E-2</v>
      </c>
      <c r="G1107" s="58">
        <v>3.1777338329654452E-3</v>
      </c>
      <c r="H1107" s="58">
        <v>1.6578054622365959E-2</v>
      </c>
      <c r="I1107" s="58">
        <v>5.4915045174542279E-2</v>
      </c>
      <c r="J1107" s="58">
        <v>0.20020121701280705</v>
      </c>
      <c r="K1107" s="58">
        <v>0.11387097457387793</v>
      </c>
      <c r="L1107" s="58">
        <v>0.13989516393749099</v>
      </c>
      <c r="M1107" s="58">
        <v>0.10315782895364795</v>
      </c>
      <c r="N1107" s="58">
        <v>0.13567742277465356</v>
      </c>
      <c r="O1107" s="58">
        <v>0</v>
      </c>
      <c r="P1107" s="58">
        <v>0</v>
      </c>
      <c r="Q1107" s="58">
        <v>0</v>
      </c>
      <c r="R1107" s="58">
        <v>0</v>
      </c>
      <c r="S1107" s="58">
        <v>0</v>
      </c>
      <c r="T1107" s="58">
        <v>0</v>
      </c>
      <c r="U1107" s="58">
        <v>0</v>
      </c>
      <c r="V1107" s="58">
        <v>0</v>
      </c>
      <c r="W1107" s="58">
        <v>0</v>
      </c>
      <c r="X1107" s="58">
        <v>0</v>
      </c>
      <c r="Y1107" s="58">
        <v>0</v>
      </c>
      <c r="Z1107" s="58">
        <v>0</v>
      </c>
      <c r="AA1107" s="58">
        <v>0</v>
      </c>
      <c r="AB1107" s="58">
        <v>0</v>
      </c>
      <c r="AC1107" s="58">
        <v>0</v>
      </c>
      <c r="AD1107" s="58">
        <v>0</v>
      </c>
      <c r="AE1107" s="58">
        <v>0</v>
      </c>
      <c r="AF1107" s="58">
        <v>0</v>
      </c>
      <c r="AG1107" s="58">
        <v>0</v>
      </c>
      <c r="AH1107" s="58">
        <v>0</v>
      </c>
      <c r="AI1107" s="58">
        <v>0</v>
      </c>
      <c r="AK1107" s="64">
        <f t="shared" si="17"/>
        <v>-1.3050100576528331E-3</v>
      </c>
    </row>
    <row r="1108" spans="1:37" x14ac:dyDescent="0.25">
      <c r="A1108">
        <v>1106</v>
      </c>
      <c r="B1108" s="1">
        <v>1.14E-2</v>
      </c>
      <c r="C1108" s="1">
        <v>-2.2278713092265884E-4</v>
      </c>
      <c r="D1108" s="58">
        <v>0.18959570425518663</v>
      </c>
      <c r="E1108" s="58">
        <v>2.2681951432771467E-2</v>
      </c>
      <c r="F1108" s="58">
        <v>0.18505844843483407</v>
      </c>
      <c r="G1108" s="58">
        <v>3.9357003605347711E-2</v>
      </c>
      <c r="H1108" s="58">
        <v>0.1145151122455289</v>
      </c>
      <c r="I1108" s="58">
        <v>8.1553940406670661E-2</v>
      </c>
      <c r="J1108" s="58">
        <v>7.675064537215702E-2</v>
      </c>
      <c r="K1108" s="58">
        <v>7.8341798379591363E-2</v>
      </c>
      <c r="L1108" s="58">
        <v>0.11619285890562132</v>
      </c>
      <c r="M1108" s="58">
        <v>1.2725554938568109E-2</v>
      </c>
      <c r="N1108" s="58">
        <v>8.3226982023722793E-2</v>
      </c>
      <c r="O1108" s="58">
        <v>0</v>
      </c>
      <c r="P1108" s="58">
        <v>0</v>
      </c>
      <c r="Q1108" s="58">
        <v>0</v>
      </c>
      <c r="R1108" s="58">
        <v>0</v>
      </c>
      <c r="S1108" s="58">
        <v>0</v>
      </c>
      <c r="T1108" s="58">
        <v>0</v>
      </c>
      <c r="U1108" s="58">
        <v>0</v>
      </c>
      <c r="V1108" s="58">
        <v>0</v>
      </c>
      <c r="W1108" s="58">
        <v>0</v>
      </c>
      <c r="X1108" s="58">
        <v>0</v>
      </c>
      <c r="Y1108" s="58">
        <v>0</v>
      </c>
      <c r="Z1108" s="58">
        <v>0</v>
      </c>
      <c r="AA1108" s="58">
        <v>0</v>
      </c>
      <c r="AB1108" s="58">
        <v>0</v>
      </c>
      <c r="AC1108" s="58">
        <v>0</v>
      </c>
      <c r="AD1108" s="58">
        <v>0</v>
      </c>
      <c r="AE1108" s="58">
        <v>0</v>
      </c>
      <c r="AF1108" s="58">
        <v>0</v>
      </c>
      <c r="AG1108" s="58">
        <v>0</v>
      </c>
      <c r="AH1108" s="58">
        <v>0</v>
      </c>
      <c r="AI1108" s="58">
        <v>0</v>
      </c>
      <c r="AK1108" s="64">
        <f t="shared" si="17"/>
        <v>-1.9542730782689373E-2</v>
      </c>
    </row>
    <row r="1109" spans="1:37" x14ac:dyDescent="0.25">
      <c r="A1109">
        <v>1107</v>
      </c>
      <c r="B1109" s="1">
        <v>1.17E-2</v>
      </c>
      <c r="C1109" s="1">
        <v>-2.5039686657863389E-4</v>
      </c>
      <c r="D1109" s="58">
        <v>4.9180371947737354E-3</v>
      </c>
      <c r="E1109" s="58">
        <v>2.0971795548661767E-2</v>
      </c>
      <c r="F1109" s="58">
        <v>0.13469557645990113</v>
      </c>
      <c r="G1109" s="58">
        <v>0.12453235020950711</v>
      </c>
      <c r="H1109" s="58">
        <v>4.9276696738675407E-2</v>
      </c>
      <c r="I1109" s="58">
        <v>0.17496813296943825</v>
      </c>
      <c r="J1109" s="58">
        <v>0.13896040924772188</v>
      </c>
      <c r="K1109" s="58">
        <v>9.8067550621664959E-2</v>
      </c>
      <c r="L1109" s="58">
        <v>6.6767737307306577E-2</v>
      </c>
      <c r="M1109" s="58">
        <v>0.12186124236129678</v>
      </c>
      <c r="N1109" s="58">
        <v>6.4980471341052295E-2</v>
      </c>
      <c r="O1109" s="58">
        <v>0</v>
      </c>
      <c r="P1109" s="58">
        <v>0</v>
      </c>
      <c r="Q1109" s="58">
        <v>0</v>
      </c>
      <c r="R1109" s="58">
        <v>0</v>
      </c>
      <c r="S1109" s="58">
        <v>0</v>
      </c>
      <c r="T1109" s="58">
        <v>0</v>
      </c>
      <c r="U1109" s="58">
        <v>0</v>
      </c>
      <c r="V1109" s="58">
        <v>0</v>
      </c>
      <c r="W1109" s="58">
        <v>0</v>
      </c>
      <c r="X1109" s="58">
        <v>0</v>
      </c>
      <c r="Y1109" s="58">
        <v>0</v>
      </c>
      <c r="Z1109" s="58">
        <v>0</v>
      </c>
      <c r="AA1109" s="58">
        <v>0</v>
      </c>
      <c r="AB1109" s="58">
        <v>0</v>
      </c>
      <c r="AC1109" s="58">
        <v>0</v>
      </c>
      <c r="AD1109" s="58">
        <v>0</v>
      </c>
      <c r="AE1109" s="58">
        <v>0</v>
      </c>
      <c r="AF1109" s="58">
        <v>0</v>
      </c>
      <c r="AG1109" s="58">
        <v>0</v>
      </c>
      <c r="AH1109" s="58">
        <v>0</v>
      </c>
      <c r="AI1109" s="58">
        <v>0</v>
      </c>
      <c r="AK1109" s="64">
        <f t="shared" si="17"/>
        <v>-2.1401441587917427E-2</v>
      </c>
    </row>
    <row r="1110" spans="1:37" x14ac:dyDescent="0.25">
      <c r="A1110">
        <v>1108</v>
      </c>
      <c r="B1110" s="1">
        <v>1.24E-2</v>
      </c>
      <c r="C1110" s="1">
        <v>6.6628335172055786E-6</v>
      </c>
      <c r="D1110" s="58">
        <v>2.0678889340884472E-2</v>
      </c>
      <c r="E1110" s="58">
        <v>8.2281221249693753E-2</v>
      </c>
      <c r="F1110" s="58">
        <v>3.9255713067816098E-2</v>
      </c>
      <c r="G1110" s="58">
        <v>0.14284436812532605</v>
      </c>
      <c r="H1110" s="58">
        <v>3.7433293084013906E-2</v>
      </c>
      <c r="I1110" s="58">
        <v>0.11406157574825698</v>
      </c>
      <c r="J1110" s="58">
        <v>0.14590931025751755</v>
      </c>
      <c r="K1110" s="58">
        <v>0.13854794436016038</v>
      </c>
      <c r="L1110" s="58">
        <v>0.11356599631160232</v>
      </c>
      <c r="M1110" s="58">
        <v>7.1937181292023866E-2</v>
      </c>
      <c r="N1110" s="58">
        <v>9.3484507162704719E-2</v>
      </c>
      <c r="O1110" s="58">
        <v>0</v>
      </c>
      <c r="P1110" s="58">
        <v>0</v>
      </c>
      <c r="Q1110" s="58">
        <v>0</v>
      </c>
      <c r="R1110" s="58">
        <v>0</v>
      </c>
      <c r="S1110" s="58">
        <v>0</v>
      </c>
      <c r="T1110" s="58">
        <v>0</v>
      </c>
      <c r="U1110" s="58">
        <v>0</v>
      </c>
      <c r="V1110" s="58">
        <v>0</v>
      </c>
      <c r="W1110" s="58">
        <v>0</v>
      </c>
      <c r="X1110" s="58">
        <v>0</v>
      </c>
      <c r="Y1110" s="58">
        <v>0</v>
      </c>
      <c r="Z1110" s="58">
        <v>0</v>
      </c>
      <c r="AA1110" s="58">
        <v>0</v>
      </c>
      <c r="AB1110" s="58">
        <v>0</v>
      </c>
      <c r="AC1110" s="58">
        <v>0</v>
      </c>
      <c r="AD1110" s="58">
        <v>0</v>
      </c>
      <c r="AE1110" s="58">
        <v>0</v>
      </c>
      <c r="AF1110" s="58">
        <v>0</v>
      </c>
      <c r="AG1110" s="58">
        <v>0</v>
      </c>
      <c r="AH1110" s="58">
        <v>0</v>
      </c>
      <c r="AI1110" s="58">
        <v>0</v>
      </c>
      <c r="AK1110" s="64">
        <f t="shared" si="17"/>
        <v>5.3732528364561119E-4</v>
      </c>
    </row>
    <row r="1111" spans="1:37" x14ac:dyDescent="0.25">
      <c r="A1111">
        <v>1109</v>
      </c>
      <c r="B1111" s="1">
        <v>1.37E-2</v>
      </c>
      <c r="C1111" s="1">
        <v>4.1420365572527798E-4</v>
      </c>
      <c r="D1111" s="58">
        <v>9.0423682989016988E-3</v>
      </c>
      <c r="E1111" s="58">
        <v>0.17362820959739736</v>
      </c>
      <c r="F1111" s="58">
        <v>0.11712013674908829</v>
      </c>
      <c r="G1111" s="58">
        <v>0.14466777821468574</v>
      </c>
      <c r="H1111" s="58">
        <v>6.4984282941552779E-3</v>
      </c>
      <c r="I1111" s="58">
        <v>3.8303247697590401E-2</v>
      </c>
      <c r="J1111" s="58">
        <v>0.19097822757405519</v>
      </c>
      <c r="K1111" s="58">
        <v>4.6215923196505269E-2</v>
      </c>
      <c r="L1111" s="58">
        <v>0.10386314332196415</v>
      </c>
      <c r="M1111" s="58">
        <v>2.4539667596134511E-2</v>
      </c>
      <c r="N1111" s="58">
        <v>0.14514286945952226</v>
      </c>
      <c r="O1111" s="58">
        <v>0</v>
      </c>
      <c r="P1111" s="58">
        <v>0</v>
      </c>
      <c r="Q1111" s="58">
        <v>0</v>
      </c>
      <c r="R1111" s="58">
        <v>0</v>
      </c>
      <c r="S1111" s="58">
        <v>0</v>
      </c>
      <c r="T1111" s="58">
        <v>0</v>
      </c>
      <c r="U1111" s="58">
        <v>0</v>
      </c>
      <c r="V1111" s="58">
        <v>0</v>
      </c>
      <c r="W1111" s="58">
        <v>0</v>
      </c>
      <c r="X1111" s="58">
        <v>0</v>
      </c>
      <c r="Y1111" s="58">
        <v>0</v>
      </c>
      <c r="Z1111" s="58">
        <v>0</v>
      </c>
      <c r="AA1111" s="58">
        <v>0</v>
      </c>
      <c r="AB1111" s="58">
        <v>0</v>
      </c>
      <c r="AC1111" s="58">
        <v>0</v>
      </c>
      <c r="AD1111" s="58">
        <v>0</v>
      </c>
      <c r="AE1111" s="58">
        <v>0</v>
      </c>
      <c r="AF1111" s="58">
        <v>0</v>
      </c>
      <c r="AG1111" s="58">
        <v>0</v>
      </c>
      <c r="AH1111" s="58">
        <v>0</v>
      </c>
      <c r="AI1111" s="58">
        <v>0</v>
      </c>
      <c r="AK1111" s="64">
        <f t="shared" si="17"/>
        <v>3.0233843483596933E-2</v>
      </c>
    </row>
    <row r="1112" spans="1:37" x14ac:dyDescent="0.25">
      <c r="A1112">
        <v>1110</v>
      </c>
      <c r="B1112" s="1">
        <v>1.34E-2</v>
      </c>
      <c r="C1112" s="1">
        <v>-9.2620962952138331E-6</v>
      </c>
      <c r="D1112" s="58">
        <v>8.6039250473360418E-2</v>
      </c>
      <c r="E1112" s="58">
        <v>0.13263977132630828</v>
      </c>
      <c r="F1112" s="58">
        <v>0.15323033776520681</v>
      </c>
      <c r="G1112" s="58">
        <v>3.6836828689750925E-2</v>
      </c>
      <c r="H1112" s="58">
        <v>6.8276390415956165E-2</v>
      </c>
      <c r="I1112" s="58">
        <v>0.10617392474851656</v>
      </c>
      <c r="J1112" s="58">
        <v>6.9478345174773914E-2</v>
      </c>
      <c r="K1112" s="58">
        <v>0.11791117656258646</v>
      </c>
      <c r="L1112" s="58">
        <v>0.18688725309590165</v>
      </c>
      <c r="M1112" s="58">
        <v>1.1169445917730203E-2</v>
      </c>
      <c r="N1112" s="58">
        <v>3.1357275829908444E-2</v>
      </c>
      <c r="O1112" s="58">
        <v>0</v>
      </c>
      <c r="P1112" s="58">
        <v>0</v>
      </c>
      <c r="Q1112" s="58">
        <v>0</v>
      </c>
      <c r="R1112" s="58">
        <v>0</v>
      </c>
      <c r="S1112" s="58">
        <v>0</v>
      </c>
      <c r="T1112" s="58">
        <v>0</v>
      </c>
      <c r="U1112" s="58">
        <v>0</v>
      </c>
      <c r="V1112" s="58">
        <v>0</v>
      </c>
      <c r="W1112" s="58">
        <v>0</v>
      </c>
      <c r="X1112" s="58">
        <v>0</v>
      </c>
      <c r="Y1112" s="58">
        <v>0</v>
      </c>
      <c r="Z1112" s="58">
        <v>0</v>
      </c>
      <c r="AA1112" s="58">
        <v>0</v>
      </c>
      <c r="AB1112" s="58">
        <v>0</v>
      </c>
      <c r="AC1112" s="58">
        <v>0</v>
      </c>
      <c r="AD1112" s="58">
        <v>0</v>
      </c>
      <c r="AE1112" s="58">
        <v>0</v>
      </c>
      <c r="AF1112" s="58">
        <v>0</v>
      </c>
      <c r="AG1112" s="58">
        <v>0</v>
      </c>
      <c r="AH1112" s="58">
        <v>0</v>
      </c>
      <c r="AI1112" s="58">
        <v>0</v>
      </c>
      <c r="AK1112" s="64">
        <f t="shared" si="17"/>
        <v>-6.9120121606073377E-4</v>
      </c>
    </row>
    <row r="1113" spans="1:37" x14ac:dyDescent="0.25">
      <c r="A1113">
        <v>1111</v>
      </c>
      <c r="B1113" s="1">
        <v>1.0999999999999999E-2</v>
      </c>
      <c r="C1113" s="1">
        <v>-3.7061415852834769E-6</v>
      </c>
      <c r="D1113" s="58">
        <v>4.9415193297372567E-2</v>
      </c>
      <c r="E1113" s="58">
        <v>6.1548064814143918E-2</v>
      </c>
      <c r="F1113" s="58">
        <v>5.930711969737066E-2</v>
      </c>
      <c r="G1113" s="58">
        <v>5.9656247195984752E-2</v>
      </c>
      <c r="H1113" s="58">
        <v>9.2642672012536634E-2</v>
      </c>
      <c r="I1113" s="58">
        <v>4.4363950548751389E-4</v>
      </c>
      <c r="J1113" s="58">
        <v>0.18125825561494618</v>
      </c>
      <c r="K1113" s="58">
        <v>0.16286079234191053</v>
      </c>
      <c r="L1113" s="58">
        <v>9.4441130121553057E-2</v>
      </c>
      <c r="M1113" s="58">
        <v>9.2398265401868421E-2</v>
      </c>
      <c r="N1113" s="58">
        <v>0.14602861999682584</v>
      </c>
      <c r="O1113" s="58">
        <v>0</v>
      </c>
      <c r="P1113" s="58">
        <v>0</v>
      </c>
      <c r="Q1113" s="58">
        <v>0</v>
      </c>
      <c r="R1113" s="58">
        <v>0</v>
      </c>
      <c r="S1113" s="58">
        <v>0</v>
      </c>
      <c r="T1113" s="58">
        <v>0</v>
      </c>
      <c r="U1113" s="58">
        <v>0</v>
      </c>
      <c r="V1113" s="58">
        <v>0</v>
      </c>
      <c r="W1113" s="58">
        <v>0</v>
      </c>
      <c r="X1113" s="58">
        <v>0</v>
      </c>
      <c r="Y1113" s="58">
        <v>0</v>
      </c>
      <c r="Z1113" s="58">
        <v>0</v>
      </c>
      <c r="AA1113" s="58">
        <v>0</v>
      </c>
      <c r="AB1113" s="58">
        <v>0</v>
      </c>
      <c r="AC1113" s="58">
        <v>0</v>
      </c>
      <c r="AD1113" s="58">
        <v>0</v>
      </c>
      <c r="AE1113" s="58">
        <v>0</v>
      </c>
      <c r="AF1113" s="58">
        <v>0</v>
      </c>
      <c r="AG1113" s="58">
        <v>0</v>
      </c>
      <c r="AH1113" s="58">
        <v>0</v>
      </c>
      <c r="AI1113" s="58">
        <v>0</v>
      </c>
      <c r="AK1113" s="64">
        <f t="shared" si="17"/>
        <v>-3.3692196229849789E-4</v>
      </c>
    </row>
    <row r="1114" spans="1:37" x14ac:dyDescent="0.25">
      <c r="A1114">
        <v>1112</v>
      </c>
      <c r="B1114" s="1">
        <v>1.3599999999999999E-2</v>
      </c>
      <c r="C1114" s="1">
        <v>-4.3685409597801781E-5</v>
      </c>
      <c r="D1114" s="58">
        <v>0.10902736684104332</v>
      </c>
      <c r="E1114" s="58">
        <v>0.14662384044374813</v>
      </c>
      <c r="F1114" s="58">
        <v>0.12947840056816193</v>
      </c>
      <c r="G1114" s="58">
        <v>0.14313366975866038</v>
      </c>
      <c r="H1114" s="58">
        <v>9.8857281811804698E-3</v>
      </c>
      <c r="I1114" s="58">
        <v>4.4175933162035753E-2</v>
      </c>
      <c r="J1114" s="58">
        <v>8.0276866851079175E-3</v>
      </c>
      <c r="K1114" s="58">
        <v>0.13162802940733181</v>
      </c>
      <c r="L1114" s="58">
        <v>7.1586673926484129E-2</v>
      </c>
      <c r="M1114" s="58">
        <v>5.5219256177830481E-2</v>
      </c>
      <c r="N1114" s="58">
        <v>0.15121341484841563</v>
      </c>
      <c r="O1114" s="58">
        <v>0</v>
      </c>
      <c r="P1114" s="58">
        <v>0</v>
      </c>
      <c r="Q1114" s="58">
        <v>0</v>
      </c>
      <c r="R1114" s="58">
        <v>0</v>
      </c>
      <c r="S1114" s="58">
        <v>0</v>
      </c>
      <c r="T1114" s="58">
        <v>0</v>
      </c>
      <c r="U1114" s="58">
        <v>0</v>
      </c>
      <c r="V1114" s="58">
        <v>0</v>
      </c>
      <c r="W1114" s="58">
        <v>0</v>
      </c>
      <c r="X1114" s="58">
        <v>0</v>
      </c>
      <c r="Y1114" s="58">
        <v>0</v>
      </c>
      <c r="Z1114" s="58">
        <v>0</v>
      </c>
      <c r="AA1114" s="58">
        <v>0</v>
      </c>
      <c r="AB1114" s="58">
        <v>0</v>
      </c>
      <c r="AC1114" s="58">
        <v>0</v>
      </c>
      <c r="AD1114" s="58">
        <v>0</v>
      </c>
      <c r="AE1114" s="58">
        <v>0</v>
      </c>
      <c r="AF1114" s="58">
        <v>0</v>
      </c>
      <c r="AG1114" s="58">
        <v>0</v>
      </c>
      <c r="AH1114" s="58">
        <v>0</v>
      </c>
      <c r="AI1114" s="58">
        <v>0</v>
      </c>
      <c r="AK1114" s="64">
        <f t="shared" si="17"/>
        <v>-3.2121624704266019E-3</v>
      </c>
    </row>
    <row r="1115" spans="1:37" x14ac:dyDescent="0.25">
      <c r="A1115">
        <v>1113</v>
      </c>
      <c r="B1115" s="1">
        <v>1.3299999999999999E-2</v>
      </c>
      <c r="C1115" s="1">
        <v>-1.4553490004703611E-5</v>
      </c>
      <c r="D1115" s="58">
        <v>0.15095443814245182</v>
      </c>
      <c r="E1115" s="58">
        <v>0.11659072324132486</v>
      </c>
      <c r="F1115" s="58">
        <v>6.6595152139888508E-2</v>
      </c>
      <c r="G1115" s="58">
        <v>1.8630175438193026E-2</v>
      </c>
      <c r="H1115" s="58">
        <v>4.1468854034866401E-2</v>
      </c>
      <c r="I1115" s="58">
        <v>7.6427286471738048E-2</v>
      </c>
      <c r="J1115" s="58">
        <v>0.14700667094931633</v>
      </c>
      <c r="K1115" s="58">
        <v>0.16135921757581762</v>
      </c>
      <c r="L1115" s="58">
        <v>0.13734420059102762</v>
      </c>
      <c r="M1115" s="58">
        <v>5.0870233106939174E-2</v>
      </c>
      <c r="N1115" s="58">
        <v>3.2753048308436519E-2</v>
      </c>
      <c r="O1115" s="58">
        <v>0</v>
      </c>
      <c r="P1115" s="58">
        <v>0</v>
      </c>
      <c r="Q1115" s="58">
        <v>0</v>
      </c>
      <c r="R1115" s="58">
        <v>0</v>
      </c>
      <c r="S1115" s="58">
        <v>0</v>
      </c>
      <c r="T1115" s="58">
        <v>0</v>
      </c>
      <c r="U1115" s="58">
        <v>0</v>
      </c>
      <c r="V1115" s="58">
        <v>0</v>
      </c>
      <c r="W1115" s="58">
        <v>0</v>
      </c>
      <c r="X1115" s="58">
        <v>0</v>
      </c>
      <c r="Y1115" s="58">
        <v>0</v>
      </c>
      <c r="Z1115" s="58">
        <v>0</v>
      </c>
      <c r="AA1115" s="58">
        <v>0</v>
      </c>
      <c r="AB1115" s="58">
        <v>0</v>
      </c>
      <c r="AC1115" s="58">
        <v>0</v>
      </c>
      <c r="AD1115" s="58">
        <v>0</v>
      </c>
      <c r="AE1115" s="58">
        <v>0</v>
      </c>
      <c r="AF1115" s="58">
        <v>0</v>
      </c>
      <c r="AG1115" s="58">
        <v>0</v>
      </c>
      <c r="AH1115" s="58">
        <v>0</v>
      </c>
      <c r="AI1115" s="58">
        <v>0</v>
      </c>
      <c r="AK1115" s="64">
        <f t="shared" si="17"/>
        <v>-1.0942473687747076E-3</v>
      </c>
    </row>
    <row r="1116" spans="1:37" x14ac:dyDescent="0.25">
      <c r="A1116">
        <v>1114</v>
      </c>
      <c r="B1116" s="1">
        <v>1.14E-2</v>
      </c>
      <c r="C1116" s="1">
        <v>2.0257896117405004E-4</v>
      </c>
      <c r="D1116" s="58">
        <v>0.14743449556474411</v>
      </c>
      <c r="E1116" s="58">
        <v>0.1269940546716242</v>
      </c>
      <c r="F1116" s="58">
        <v>0.10240304992345835</v>
      </c>
      <c r="G1116" s="58">
        <v>0.11345263650460047</v>
      </c>
      <c r="H1116" s="58">
        <v>0.14936939935223037</v>
      </c>
      <c r="I1116" s="58">
        <v>2.423468583406806E-2</v>
      </c>
      <c r="J1116" s="58">
        <v>2.6510080170861906E-2</v>
      </c>
      <c r="K1116" s="58">
        <v>2.8470611836280287E-3</v>
      </c>
      <c r="L1116" s="58">
        <v>7.0139222604554737E-3</v>
      </c>
      <c r="M1116" s="58">
        <v>0.15746853212042203</v>
      </c>
      <c r="N1116" s="58">
        <v>0.14227208241390701</v>
      </c>
      <c r="O1116" s="58">
        <v>0</v>
      </c>
      <c r="P1116" s="58">
        <v>0</v>
      </c>
      <c r="Q1116" s="58">
        <v>0</v>
      </c>
      <c r="R1116" s="58">
        <v>0</v>
      </c>
      <c r="S1116" s="58">
        <v>0</v>
      </c>
      <c r="T1116" s="58">
        <v>0</v>
      </c>
      <c r="U1116" s="58">
        <v>0</v>
      </c>
      <c r="V1116" s="58">
        <v>0</v>
      </c>
      <c r="W1116" s="58">
        <v>0</v>
      </c>
      <c r="X1116" s="58">
        <v>0</v>
      </c>
      <c r="Y1116" s="58">
        <v>0</v>
      </c>
      <c r="Z1116" s="58">
        <v>0</v>
      </c>
      <c r="AA1116" s="58">
        <v>0</v>
      </c>
      <c r="AB1116" s="58">
        <v>0</v>
      </c>
      <c r="AC1116" s="58">
        <v>0</v>
      </c>
      <c r="AD1116" s="58">
        <v>0</v>
      </c>
      <c r="AE1116" s="58">
        <v>0</v>
      </c>
      <c r="AF1116" s="58">
        <v>0</v>
      </c>
      <c r="AG1116" s="58">
        <v>0</v>
      </c>
      <c r="AH1116" s="58">
        <v>0</v>
      </c>
      <c r="AI1116" s="58">
        <v>0</v>
      </c>
      <c r="AK1116" s="64">
        <f t="shared" si="17"/>
        <v>1.7770084313513162E-2</v>
      </c>
    </row>
    <row r="1117" spans="1:37" x14ac:dyDescent="0.25">
      <c r="A1117">
        <v>1115</v>
      </c>
      <c r="B1117" s="1">
        <v>1.06E-2</v>
      </c>
      <c r="C1117" s="1">
        <v>2.1185877466722036E-4</v>
      </c>
      <c r="D1117" s="58">
        <v>5.7718330150398449E-2</v>
      </c>
      <c r="E1117" s="58">
        <v>8.9854604304218808E-2</v>
      </c>
      <c r="F1117" s="58">
        <v>6.0989954747190323E-2</v>
      </c>
      <c r="G1117" s="58">
        <v>0.13486841160555943</v>
      </c>
      <c r="H1117" s="58">
        <v>6.8516532023243121E-2</v>
      </c>
      <c r="I1117" s="58">
        <v>0.12299887366474473</v>
      </c>
      <c r="J1117" s="58">
        <v>6.0233405441654224E-2</v>
      </c>
      <c r="K1117" s="58">
        <v>2.6813915614438341E-2</v>
      </c>
      <c r="L1117" s="58">
        <v>0.16955362156963907</v>
      </c>
      <c r="M1117" s="58">
        <v>0.12978647249941452</v>
      </c>
      <c r="N1117" s="58">
        <v>7.8665878379499163E-2</v>
      </c>
      <c r="O1117" s="58">
        <v>0</v>
      </c>
      <c r="P1117" s="58">
        <v>0</v>
      </c>
      <c r="Q1117" s="58">
        <v>0</v>
      </c>
      <c r="R1117" s="58">
        <v>0</v>
      </c>
      <c r="S1117" s="58">
        <v>0</v>
      </c>
      <c r="T1117" s="58">
        <v>0</v>
      </c>
      <c r="U1117" s="58">
        <v>0</v>
      </c>
      <c r="V1117" s="58">
        <v>0</v>
      </c>
      <c r="W1117" s="58">
        <v>0</v>
      </c>
      <c r="X1117" s="58">
        <v>0</v>
      </c>
      <c r="Y1117" s="58">
        <v>0</v>
      </c>
      <c r="Z1117" s="58">
        <v>0</v>
      </c>
      <c r="AA1117" s="58">
        <v>0</v>
      </c>
      <c r="AB1117" s="58">
        <v>0</v>
      </c>
      <c r="AC1117" s="58">
        <v>0</v>
      </c>
      <c r="AD1117" s="58">
        <v>0</v>
      </c>
      <c r="AE1117" s="58">
        <v>0</v>
      </c>
      <c r="AF1117" s="58">
        <v>0</v>
      </c>
      <c r="AG1117" s="58">
        <v>0</v>
      </c>
      <c r="AH1117" s="58">
        <v>0</v>
      </c>
      <c r="AI1117" s="58">
        <v>0</v>
      </c>
      <c r="AK1117" s="64">
        <f t="shared" si="17"/>
        <v>1.9986676855398147E-2</v>
      </c>
    </row>
    <row r="1118" spans="1:37" x14ac:dyDescent="0.25">
      <c r="A1118">
        <v>1116</v>
      </c>
      <c r="B1118" s="1">
        <v>1.1299999999999999E-2</v>
      </c>
      <c r="C1118" s="1">
        <v>-8.2038119428063619E-5</v>
      </c>
      <c r="D1118" s="58">
        <v>0.12558731735506054</v>
      </c>
      <c r="E1118" s="58">
        <v>7.0871468660690454E-2</v>
      </c>
      <c r="F1118" s="58">
        <v>8.1896759241575384E-2</v>
      </c>
      <c r="G1118" s="58">
        <v>4.3181787287756755E-2</v>
      </c>
      <c r="H1118" s="58">
        <v>0.10163067808663277</v>
      </c>
      <c r="I1118" s="58">
        <v>9.9704991700160506E-2</v>
      </c>
      <c r="J1118" s="58">
        <v>5.0233605074851133E-2</v>
      </c>
      <c r="K1118" s="58">
        <v>0.11610061307898065</v>
      </c>
      <c r="L1118" s="58">
        <v>0.13931285248507561</v>
      </c>
      <c r="M1118" s="58">
        <v>6.0909168518532196E-2</v>
      </c>
      <c r="N1118" s="58">
        <v>0.1105707585106841</v>
      </c>
      <c r="O1118" s="58">
        <v>0</v>
      </c>
      <c r="P1118" s="58">
        <v>0</v>
      </c>
      <c r="Q1118" s="58">
        <v>0</v>
      </c>
      <c r="R1118" s="58">
        <v>0</v>
      </c>
      <c r="S1118" s="58">
        <v>0</v>
      </c>
      <c r="T1118" s="58">
        <v>0</v>
      </c>
      <c r="U1118" s="58">
        <v>0</v>
      </c>
      <c r="V1118" s="58">
        <v>0</v>
      </c>
      <c r="W1118" s="58">
        <v>0</v>
      </c>
      <c r="X1118" s="58">
        <v>0</v>
      </c>
      <c r="Y1118" s="58">
        <v>0</v>
      </c>
      <c r="Z1118" s="58">
        <v>0</v>
      </c>
      <c r="AA1118" s="58">
        <v>0</v>
      </c>
      <c r="AB1118" s="58">
        <v>0</v>
      </c>
      <c r="AC1118" s="58">
        <v>0</v>
      </c>
      <c r="AD1118" s="58">
        <v>0</v>
      </c>
      <c r="AE1118" s="58">
        <v>0</v>
      </c>
      <c r="AF1118" s="58">
        <v>0</v>
      </c>
      <c r="AG1118" s="58">
        <v>0</v>
      </c>
      <c r="AH1118" s="58">
        <v>0</v>
      </c>
      <c r="AI1118" s="58">
        <v>0</v>
      </c>
      <c r="AK1118" s="64">
        <f t="shared" si="17"/>
        <v>-7.2600105688551877E-3</v>
      </c>
    </row>
    <row r="1119" spans="1:37" x14ac:dyDescent="0.25">
      <c r="A1119">
        <v>1117</v>
      </c>
      <c r="B1119" s="1">
        <v>1.24E-2</v>
      </c>
      <c r="C1119" s="1">
        <v>-3.4753678328062489E-4</v>
      </c>
      <c r="D1119" s="58">
        <v>5.7607850274988825E-2</v>
      </c>
      <c r="E1119" s="58">
        <v>7.9102958182548824E-2</v>
      </c>
      <c r="F1119" s="58">
        <v>0.18719953393572092</v>
      </c>
      <c r="G1119" s="58">
        <v>8.7490622180972519E-2</v>
      </c>
      <c r="H1119" s="58">
        <v>7.0784296930342522E-2</v>
      </c>
      <c r="I1119" s="58">
        <v>0.14022509761863997</v>
      </c>
      <c r="J1119" s="58">
        <v>6.0853298317784313E-3</v>
      </c>
      <c r="K1119" s="58">
        <v>0.12608359260275154</v>
      </c>
      <c r="L1119" s="58">
        <v>7.3750887365473763E-2</v>
      </c>
      <c r="M1119" s="58">
        <v>0.13497989425942794</v>
      </c>
      <c r="N1119" s="58">
        <v>3.6689936817354718E-2</v>
      </c>
      <c r="O1119" s="58">
        <v>0</v>
      </c>
      <c r="P1119" s="58">
        <v>0</v>
      </c>
      <c r="Q1119" s="58">
        <v>0</v>
      </c>
      <c r="R1119" s="58">
        <v>0</v>
      </c>
      <c r="S1119" s="58">
        <v>0</v>
      </c>
      <c r="T1119" s="58">
        <v>0</v>
      </c>
      <c r="U1119" s="58">
        <v>0</v>
      </c>
      <c r="V1119" s="58">
        <v>0</v>
      </c>
      <c r="W1119" s="58">
        <v>0</v>
      </c>
      <c r="X1119" s="58">
        <v>0</v>
      </c>
      <c r="Y1119" s="58">
        <v>0</v>
      </c>
      <c r="Z1119" s="58">
        <v>0</v>
      </c>
      <c r="AA1119" s="58">
        <v>0</v>
      </c>
      <c r="AB1119" s="58">
        <v>0</v>
      </c>
      <c r="AC1119" s="58">
        <v>0</v>
      </c>
      <c r="AD1119" s="58">
        <v>0</v>
      </c>
      <c r="AE1119" s="58">
        <v>0</v>
      </c>
      <c r="AF1119" s="58">
        <v>0</v>
      </c>
      <c r="AG1119" s="58">
        <v>0</v>
      </c>
      <c r="AH1119" s="58">
        <v>0</v>
      </c>
      <c r="AI1119" s="58">
        <v>0</v>
      </c>
      <c r="AK1119" s="64">
        <f t="shared" si="17"/>
        <v>-2.8027159941985881E-2</v>
      </c>
    </row>
    <row r="1120" spans="1:37" x14ac:dyDescent="0.25">
      <c r="A1120">
        <v>1118</v>
      </c>
      <c r="B1120" s="1">
        <v>1.3100000000000001E-2</v>
      </c>
      <c r="C1120" s="1">
        <v>9.5678698514835493E-5</v>
      </c>
      <c r="D1120" s="58">
        <v>0.14313112697766445</v>
      </c>
      <c r="E1120" s="58">
        <v>0.14748001182903525</v>
      </c>
      <c r="F1120" s="58">
        <v>2.9872936697810069E-2</v>
      </c>
      <c r="G1120" s="58">
        <v>1.0658340379962813E-2</v>
      </c>
      <c r="H1120" s="58">
        <v>6.4416189641874205E-2</v>
      </c>
      <c r="I1120" s="58">
        <v>3.1198000776241044E-2</v>
      </c>
      <c r="J1120" s="58">
        <v>0.12367370165325901</v>
      </c>
      <c r="K1120" s="58">
        <v>0.15541095966947599</v>
      </c>
      <c r="L1120" s="58">
        <v>6.9872306401980541E-2</v>
      </c>
      <c r="M1120" s="58">
        <v>8.5738169619024543E-2</v>
      </c>
      <c r="N1120" s="58">
        <v>0.13854825635367196</v>
      </c>
      <c r="O1120" s="58">
        <v>0</v>
      </c>
      <c r="P1120" s="58">
        <v>0</v>
      </c>
      <c r="Q1120" s="58">
        <v>0</v>
      </c>
      <c r="R1120" s="58">
        <v>0</v>
      </c>
      <c r="S1120" s="58">
        <v>0</v>
      </c>
      <c r="T1120" s="58">
        <v>0</v>
      </c>
      <c r="U1120" s="58">
        <v>0</v>
      </c>
      <c r="V1120" s="58">
        <v>0</v>
      </c>
      <c r="W1120" s="58">
        <v>0</v>
      </c>
      <c r="X1120" s="58">
        <v>0</v>
      </c>
      <c r="Y1120" s="58">
        <v>0</v>
      </c>
      <c r="Z1120" s="58">
        <v>0</v>
      </c>
      <c r="AA1120" s="58">
        <v>0</v>
      </c>
      <c r="AB1120" s="58">
        <v>0</v>
      </c>
      <c r="AC1120" s="58">
        <v>0</v>
      </c>
      <c r="AD1120" s="58">
        <v>0</v>
      </c>
      <c r="AE1120" s="58">
        <v>0</v>
      </c>
      <c r="AF1120" s="58">
        <v>0</v>
      </c>
      <c r="AG1120" s="58">
        <v>0</v>
      </c>
      <c r="AH1120" s="58">
        <v>0</v>
      </c>
      <c r="AI1120" s="58">
        <v>0</v>
      </c>
      <c r="AK1120" s="64">
        <f t="shared" si="17"/>
        <v>7.3037174438805716E-3</v>
      </c>
    </row>
    <row r="1121" spans="1:37" x14ac:dyDescent="0.25">
      <c r="A1121">
        <v>1119</v>
      </c>
      <c r="B1121" s="1">
        <v>0.01</v>
      </c>
      <c r="C1121" s="1">
        <v>2.2424297526064675E-4</v>
      </c>
      <c r="D1121" s="58">
        <v>9.2775757254840524E-2</v>
      </c>
      <c r="E1121" s="58">
        <v>0.10395159847041011</v>
      </c>
      <c r="F1121" s="58">
        <v>0.14821673348135309</v>
      </c>
      <c r="G1121" s="58">
        <v>3.0753519164637477E-2</v>
      </c>
      <c r="H1121" s="58">
        <v>5.5019612498691264E-2</v>
      </c>
      <c r="I1121" s="58">
        <v>4.8350466294884285E-2</v>
      </c>
      <c r="J1121" s="58">
        <v>0.11840996413584001</v>
      </c>
      <c r="K1121" s="58">
        <v>5.7995530880929807E-3</v>
      </c>
      <c r="L1121" s="58">
        <v>9.3047711976584888E-2</v>
      </c>
      <c r="M1121" s="58">
        <v>0.13670009120848348</v>
      </c>
      <c r="N1121" s="58">
        <v>0.16697499242618186</v>
      </c>
      <c r="O1121" s="58">
        <v>0</v>
      </c>
      <c r="P1121" s="58">
        <v>0</v>
      </c>
      <c r="Q1121" s="58">
        <v>0</v>
      </c>
      <c r="R1121" s="58">
        <v>0</v>
      </c>
      <c r="S1121" s="58">
        <v>0</v>
      </c>
      <c r="T1121" s="58">
        <v>0</v>
      </c>
      <c r="U1121" s="58">
        <v>0</v>
      </c>
      <c r="V1121" s="58">
        <v>0</v>
      </c>
      <c r="W1121" s="58">
        <v>0</v>
      </c>
      <c r="X1121" s="58">
        <v>0</v>
      </c>
      <c r="Y1121" s="58">
        <v>0</v>
      </c>
      <c r="Z1121" s="58">
        <v>0</v>
      </c>
      <c r="AA1121" s="58">
        <v>0</v>
      </c>
      <c r="AB1121" s="58">
        <v>0</v>
      </c>
      <c r="AC1121" s="58">
        <v>0</v>
      </c>
      <c r="AD1121" s="58">
        <v>0</v>
      </c>
      <c r="AE1121" s="58">
        <v>0</v>
      </c>
      <c r="AF1121" s="58">
        <v>0</v>
      </c>
      <c r="AG1121" s="58">
        <v>0</v>
      </c>
      <c r="AH1121" s="58">
        <v>0</v>
      </c>
      <c r="AI1121" s="58">
        <v>0</v>
      </c>
      <c r="AK1121" s="64">
        <f t="shared" si="17"/>
        <v>2.2424297526064674E-2</v>
      </c>
    </row>
    <row r="1122" spans="1:37" x14ac:dyDescent="0.25">
      <c r="A1122">
        <v>1120</v>
      </c>
      <c r="B1122" s="1">
        <v>1.24E-2</v>
      </c>
      <c r="C1122" s="1">
        <v>4.2768494075822384E-5</v>
      </c>
      <c r="D1122" s="58">
        <v>8.4533220694133118E-2</v>
      </c>
      <c r="E1122" s="58">
        <v>0.10851689298702315</v>
      </c>
      <c r="F1122" s="58">
        <v>1.215680432234275E-2</v>
      </c>
      <c r="G1122" s="58">
        <v>0.11883181077714793</v>
      </c>
      <c r="H1122" s="58">
        <v>0.15063432891185383</v>
      </c>
      <c r="I1122" s="58">
        <v>1.6798438583582393E-2</v>
      </c>
      <c r="J1122" s="58">
        <v>5.4558498554776597E-2</v>
      </c>
      <c r="K1122" s="58">
        <v>0.17346101853830906</v>
      </c>
      <c r="L1122" s="58">
        <v>0.15745306643435839</v>
      </c>
      <c r="M1122" s="58">
        <v>9.1550217074321205E-2</v>
      </c>
      <c r="N1122" s="58">
        <v>3.1505703122151472E-2</v>
      </c>
      <c r="O1122" s="58">
        <v>0</v>
      </c>
      <c r="P1122" s="58">
        <v>0</v>
      </c>
      <c r="Q1122" s="58">
        <v>0</v>
      </c>
      <c r="R1122" s="58">
        <v>0</v>
      </c>
      <c r="S1122" s="58">
        <v>0</v>
      </c>
      <c r="T1122" s="58">
        <v>0</v>
      </c>
      <c r="U1122" s="58">
        <v>0</v>
      </c>
      <c r="V1122" s="58">
        <v>0</v>
      </c>
      <c r="W1122" s="58">
        <v>0</v>
      </c>
      <c r="X1122" s="58">
        <v>0</v>
      </c>
      <c r="Y1122" s="58">
        <v>0</v>
      </c>
      <c r="Z1122" s="58">
        <v>0</v>
      </c>
      <c r="AA1122" s="58">
        <v>0</v>
      </c>
      <c r="AB1122" s="58">
        <v>0</v>
      </c>
      <c r="AC1122" s="58">
        <v>0</v>
      </c>
      <c r="AD1122" s="58">
        <v>0</v>
      </c>
      <c r="AE1122" s="58">
        <v>0</v>
      </c>
      <c r="AF1122" s="58">
        <v>0</v>
      </c>
      <c r="AG1122" s="58">
        <v>0</v>
      </c>
      <c r="AH1122" s="58">
        <v>0</v>
      </c>
      <c r="AI1122" s="58">
        <v>0</v>
      </c>
      <c r="AK1122" s="64">
        <f t="shared" si="17"/>
        <v>3.4490721028889019E-3</v>
      </c>
    </row>
    <row r="1123" spans="1:37" x14ac:dyDescent="0.25">
      <c r="A1123">
        <v>1121</v>
      </c>
      <c r="B1123" s="1">
        <v>1.11E-2</v>
      </c>
      <c r="C1123" s="1">
        <v>-7.5980535210575648E-6</v>
      </c>
      <c r="D1123" s="58">
        <v>8.2753834353473998E-2</v>
      </c>
      <c r="E1123" s="58">
        <v>0.13327345771813584</v>
      </c>
      <c r="F1123" s="58">
        <v>0.18001023500109495</v>
      </c>
      <c r="G1123" s="58">
        <v>3.3045446648052708E-2</v>
      </c>
      <c r="H1123" s="58">
        <v>5.4319352332362396E-2</v>
      </c>
      <c r="I1123" s="58">
        <v>1.8905193313599265E-3</v>
      </c>
      <c r="J1123" s="58">
        <v>1.3014659951084657E-2</v>
      </c>
      <c r="K1123" s="58">
        <v>9.5371518937010166E-2</v>
      </c>
      <c r="L1123" s="58">
        <v>8.5183333299439862E-2</v>
      </c>
      <c r="M1123" s="58">
        <v>0.17621595181975377</v>
      </c>
      <c r="N1123" s="58">
        <v>0.14492169060823173</v>
      </c>
      <c r="O1123" s="58">
        <v>0</v>
      </c>
      <c r="P1123" s="58">
        <v>0</v>
      </c>
      <c r="Q1123" s="58">
        <v>0</v>
      </c>
      <c r="R1123" s="58">
        <v>0</v>
      </c>
      <c r="S1123" s="58">
        <v>0</v>
      </c>
      <c r="T1123" s="58">
        <v>0</v>
      </c>
      <c r="U1123" s="58">
        <v>0</v>
      </c>
      <c r="V1123" s="58">
        <v>0</v>
      </c>
      <c r="W1123" s="58">
        <v>0</v>
      </c>
      <c r="X1123" s="58">
        <v>0</v>
      </c>
      <c r="Y1123" s="58">
        <v>0</v>
      </c>
      <c r="Z1123" s="58">
        <v>0</v>
      </c>
      <c r="AA1123" s="58">
        <v>0</v>
      </c>
      <c r="AB1123" s="58">
        <v>0</v>
      </c>
      <c r="AC1123" s="58">
        <v>0</v>
      </c>
      <c r="AD1123" s="58">
        <v>0</v>
      </c>
      <c r="AE1123" s="58">
        <v>0</v>
      </c>
      <c r="AF1123" s="58">
        <v>0</v>
      </c>
      <c r="AG1123" s="58">
        <v>0</v>
      </c>
      <c r="AH1123" s="58">
        <v>0</v>
      </c>
      <c r="AI1123" s="58">
        <v>0</v>
      </c>
      <c r="AK1123" s="64">
        <f t="shared" si="17"/>
        <v>-6.8450932622140224E-4</v>
      </c>
    </row>
    <row r="1124" spans="1:37" x14ac:dyDescent="0.25">
      <c r="A1124">
        <v>1122</v>
      </c>
      <c r="B1124" s="1">
        <v>1.0800000000000001E-2</v>
      </c>
      <c r="C1124" s="1">
        <v>-2.2196504344652667E-4</v>
      </c>
      <c r="D1124" s="58">
        <v>5.3688483987263849E-2</v>
      </c>
      <c r="E1124" s="58">
        <v>5.6736560413642251E-2</v>
      </c>
      <c r="F1124" s="58">
        <v>0.15524740926594777</v>
      </c>
      <c r="G1124" s="58">
        <v>0.1445319509032931</v>
      </c>
      <c r="H1124" s="58">
        <v>6.805305546713751E-2</v>
      </c>
      <c r="I1124" s="58">
        <v>3.153060580753328E-2</v>
      </c>
      <c r="J1124" s="58">
        <v>1.7998302258032846E-2</v>
      </c>
      <c r="K1124" s="58">
        <v>0.12663795005717315</v>
      </c>
      <c r="L1124" s="58">
        <v>7.1936507166165828E-2</v>
      </c>
      <c r="M1124" s="58">
        <v>0.15976004473054489</v>
      </c>
      <c r="N1124" s="58">
        <v>0.11387912994326559</v>
      </c>
      <c r="O1124" s="58">
        <v>0</v>
      </c>
      <c r="P1124" s="58">
        <v>0</v>
      </c>
      <c r="Q1124" s="58">
        <v>0</v>
      </c>
      <c r="R1124" s="58">
        <v>0</v>
      </c>
      <c r="S1124" s="58">
        <v>0</v>
      </c>
      <c r="T1124" s="58">
        <v>0</v>
      </c>
      <c r="U1124" s="58">
        <v>0</v>
      </c>
      <c r="V1124" s="58">
        <v>0</v>
      </c>
      <c r="W1124" s="58">
        <v>0</v>
      </c>
      <c r="X1124" s="58">
        <v>0</v>
      </c>
      <c r="Y1124" s="58">
        <v>0</v>
      </c>
      <c r="Z1124" s="58">
        <v>0</v>
      </c>
      <c r="AA1124" s="58">
        <v>0</v>
      </c>
      <c r="AB1124" s="58">
        <v>0</v>
      </c>
      <c r="AC1124" s="58">
        <v>0</v>
      </c>
      <c r="AD1124" s="58">
        <v>0</v>
      </c>
      <c r="AE1124" s="58">
        <v>0</v>
      </c>
      <c r="AF1124" s="58">
        <v>0</v>
      </c>
      <c r="AG1124" s="58">
        <v>0</v>
      </c>
      <c r="AH1124" s="58">
        <v>0</v>
      </c>
      <c r="AI1124" s="58">
        <v>0</v>
      </c>
      <c r="AK1124" s="64">
        <f t="shared" si="17"/>
        <v>-2.0552318837641356E-2</v>
      </c>
    </row>
    <row r="1125" spans="1:37" x14ac:dyDescent="0.25">
      <c r="A1125">
        <v>1123</v>
      </c>
      <c r="B1125" s="1">
        <v>1.5800000000000002E-2</v>
      </c>
      <c r="C1125" s="1">
        <v>-2.5595386514233934E-4</v>
      </c>
      <c r="D1125" s="58">
        <v>4.6159986997231117E-2</v>
      </c>
      <c r="E1125" s="58">
        <v>0.16908917405877696</v>
      </c>
      <c r="F1125" s="58">
        <v>5.5192701945119604E-2</v>
      </c>
      <c r="G1125" s="58">
        <v>9.5327315645501315E-3</v>
      </c>
      <c r="H1125" s="58">
        <v>0.19758979214734881</v>
      </c>
      <c r="I1125" s="58">
        <v>0.15270215774193782</v>
      </c>
      <c r="J1125" s="58">
        <v>5.7836553388725112E-3</v>
      </c>
      <c r="K1125" s="58">
        <v>0.21626541949894035</v>
      </c>
      <c r="L1125" s="58">
        <v>3.0900131190630904E-2</v>
      </c>
      <c r="M1125" s="58">
        <v>6.716092188756452E-2</v>
      </c>
      <c r="N1125" s="58">
        <v>4.9623327629027457E-2</v>
      </c>
      <c r="O1125" s="58">
        <v>0</v>
      </c>
      <c r="P1125" s="58">
        <v>0</v>
      </c>
      <c r="Q1125" s="58">
        <v>0</v>
      </c>
      <c r="R1125" s="58">
        <v>0</v>
      </c>
      <c r="S1125" s="58">
        <v>0</v>
      </c>
      <c r="T1125" s="58">
        <v>0</v>
      </c>
      <c r="U1125" s="58">
        <v>0</v>
      </c>
      <c r="V1125" s="58">
        <v>0</v>
      </c>
      <c r="W1125" s="58">
        <v>0</v>
      </c>
      <c r="X1125" s="58">
        <v>0</v>
      </c>
      <c r="Y1125" s="58">
        <v>0</v>
      </c>
      <c r="Z1125" s="58">
        <v>0</v>
      </c>
      <c r="AA1125" s="58">
        <v>0</v>
      </c>
      <c r="AB1125" s="58">
        <v>0</v>
      </c>
      <c r="AC1125" s="58">
        <v>0</v>
      </c>
      <c r="AD1125" s="58">
        <v>0</v>
      </c>
      <c r="AE1125" s="58">
        <v>0</v>
      </c>
      <c r="AF1125" s="58">
        <v>0</v>
      </c>
      <c r="AG1125" s="58">
        <v>0</v>
      </c>
      <c r="AH1125" s="58">
        <v>0</v>
      </c>
      <c r="AI1125" s="58">
        <v>0</v>
      </c>
      <c r="AK1125" s="64">
        <f t="shared" si="17"/>
        <v>-1.6199611717869575E-2</v>
      </c>
    </row>
    <row r="1126" spans="1:37" x14ac:dyDescent="0.25">
      <c r="A1126">
        <v>1124</v>
      </c>
      <c r="B1126" s="1">
        <v>1.2800000000000001E-2</v>
      </c>
      <c r="C1126" s="1">
        <v>1.7950343391285058E-4</v>
      </c>
      <c r="D1126" s="58">
        <v>1.0044113823493602E-2</v>
      </c>
      <c r="E1126" s="58">
        <v>0.11555221366963747</v>
      </c>
      <c r="F1126" s="58">
        <v>6.9047951281797373E-2</v>
      </c>
      <c r="G1126" s="58">
        <v>0.19589219670660291</v>
      </c>
      <c r="H1126" s="58">
        <v>6.3747094660966702E-2</v>
      </c>
      <c r="I1126" s="58">
        <v>0.16023893926427499</v>
      </c>
      <c r="J1126" s="58">
        <v>2.7798084300168065E-2</v>
      </c>
      <c r="K1126" s="58">
        <v>5.720077393562506E-2</v>
      </c>
      <c r="L1126" s="58">
        <v>0.20433036117140821</v>
      </c>
      <c r="M1126" s="58">
        <v>2.4730368024234468E-2</v>
      </c>
      <c r="N1126" s="58">
        <v>7.1417903161791155E-2</v>
      </c>
      <c r="O1126" s="58">
        <v>0</v>
      </c>
      <c r="P1126" s="58">
        <v>0</v>
      </c>
      <c r="Q1126" s="58">
        <v>0</v>
      </c>
      <c r="R1126" s="58">
        <v>0</v>
      </c>
      <c r="S1126" s="58">
        <v>0</v>
      </c>
      <c r="T1126" s="58">
        <v>0</v>
      </c>
      <c r="U1126" s="58">
        <v>0</v>
      </c>
      <c r="V1126" s="58">
        <v>0</v>
      </c>
      <c r="W1126" s="58">
        <v>0</v>
      </c>
      <c r="X1126" s="58">
        <v>0</v>
      </c>
      <c r="Y1126" s="58">
        <v>0</v>
      </c>
      <c r="Z1126" s="58">
        <v>0</v>
      </c>
      <c r="AA1126" s="58">
        <v>0</v>
      </c>
      <c r="AB1126" s="58">
        <v>0</v>
      </c>
      <c r="AC1126" s="58">
        <v>0</v>
      </c>
      <c r="AD1126" s="58">
        <v>0</v>
      </c>
      <c r="AE1126" s="58">
        <v>0</v>
      </c>
      <c r="AF1126" s="58">
        <v>0</v>
      </c>
      <c r="AG1126" s="58">
        <v>0</v>
      </c>
      <c r="AH1126" s="58">
        <v>0</v>
      </c>
      <c r="AI1126" s="58">
        <v>0</v>
      </c>
      <c r="AK1126" s="64">
        <f t="shared" si="17"/>
        <v>1.4023705774441451E-2</v>
      </c>
    </row>
    <row r="1127" spans="1:37" x14ac:dyDescent="0.25">
      <c r="A1127">
        <v>1125</v>
      </c>
      <c r="B1127" s="1">
        <v>1.21E-2</v>
      </c>
      <c r="C1127" s="1">
        <v>-2.4769576163407729E-4</v>
      </c>
      <c r="D1127" s="58">
        <v>3.5623951083071224E-2</v>
      </c>
      <c r="E1127" s="58">
        <v>7.5778650272986095E-2</v>
      </c>
      <c r="F1127" s="58">
        <v>0.15119683936882705</v>
      </c>
      <c r="G1127" s="58">
        <v>0.14098417752029818</v>
      </c>
      <c r="H1127" s="58">
        <v>5.4834521640186165E-2</v>
      </c>
      <c r="I1127" s="58">
        <v>0.15785790917220652</v>
      </c>
      <c r="J1127" s="58">
        <v>2.6382715061318795E-2</v>
      </c>
      <c r="K1127" s="58">
        <v>8.7335048548313712E-2</v>
      </c>
      <c r="L1127" s="58">
        <v>1.5609585141876332E-2</v>
      </c>
      <c r="M1127" s="58">
        <v>0.1492220547126937</v>
      </c>
      <c r="N1127" s="58">
        <v>0.10517454747822226</v>
      </c>
      <c r="O1127" s="58">
        <v>0</v>
      </c>
      <c r="P1127" s="58">
        <v>0</v>
      </c>
      <c r="Q1127" s="58">
        <v>0</v>
      </c>
      <c r="R1127" s="58">
        <v>0</v>
      </c>
      <c r="S1127" s="58">
        <v>0</v>
      </c>
      <c r="T1127" s="58">
        <v>0</v>
      </c>
      <c r="U1127" s="58">
        <v>0</v>
      </c>
      <c r="V1127" s="58">
        <v>0</v>
      </c>
      <c r="W1127" s="58">
        <v>0</v>
      </c>
      <c r="X1127" s="58">
        <v>0</v>
      </c>
      <c r="Y1127" s="58">
        <v>0</v>
      </c>
      <c r="Z1127" s="58">
        <v>0</v>
      </c>
      <c r="AA1127" s="58">
        <v>0</v>
      </c>
      <c r="AB1127" s="58">
        <v>0</v>
      </c>
      <c r="AC1127" s="58">
        <v>0</v>
      </c>
      <c r="AD1127" s="58">
        <v>0</v>
      </c>
      <c r="AE1127" s="58">
        <v>0</v>
      </c>
      <c r="AF1127" s="58">
        <v>0</v>
      </c>
      <c r="AG1127" s="58">
        <v>0</v>
      </c>
      <c r="AH1127" s="58">
        <v>0</v>
      </c>
      <c r="AI1127" s="58">
        <v>0</v>
      </c>
      <c r="AK1127" s="64">
        <f t="shared" si="17"/>
        <v>-2.047072410198986E-2</v>
      </c>
    </row>
    <row r="1128" spans="1:37" x14ac:dyDescent="0.25">
      <c r="A1128">
        <v>1126</v>
      </c>
      <c r="B1128" s="1">
        <v>1.09E-2</v>
      </c>
      <c r="C1128" s="1">
        <v>-3.4758090417477123E-5</v>
      </c>
      <c r="D1128" s="58">
        <v>3.1697100393961931E-2</v>
      </c>
      <c r="E1128" s="58">
        <v>4.0347975222916353E-2</v>
      </c>
      <c r="F1128" s="58">
        <v>0.11849587544273034</v>
      </c>
      <c r="G1128" s="58">
        <v>0.15444422192067767</v>
      </c>
      <c r="H1128" s="58">
        <v>9.6749065871249457E-2</v>
      </c>
      <c r="I1128" s="58">
        <v>5.2528783506089721E-2</v>
      </c>
      <c r="J1128" s="58">
        <v>0.11383497404474965</v>
      </c>
      <c r="K1128" s="58">
        <v>9.9110859447464256E-2</v>
      </c>
      <c r="L1128" s="58">
        <v>0.15243231596804613</v>
      </c>
      <c r="M1128" s="58">
        <v>0.11407088010130617</v>
      </c>
      <c r="N1128" s="58">
        <v>2.6287948080808258E-2</v>
      </c>
      <c r="O1128" s="58">
        <v>0</v>
      </c>
      <c r="P1128" s="58">
        <v>0</v>
      </c>
      <c r="Q1128" s="58">
        <v>0</v>
      </c>
      <c r="R1128" s="58">
        <v>0</v>
      </c>
      <c r="S1128" s="58">
        <v>0</v>
      </c>
      <c r="T1128" s="58">
        <v>0</v>
      </c>
      <c r="U1128" s="58">
        <v>0</v>
      </c>
      <c r="V1128" s="58">
        <v>0</v>
      </c>
      <c r="W1128" s="58">
        <v>0</v>
      </c>
      <c r="X1128" s="58">
        <v>0</v>
      </c>
      <c r="Y1128" s="58">
        <v>0</v>
      </c>
      <c r="Z1128" s="58">
        <v>0</v>
      </c>
      <c r="AA1128" s="58">
        <v>0</v>
      </c>
      <c r="AB1128" s="58">
        <v>0</v>
      </c>
      <c r="AC1128" s="58">
        <v>0</v>
      </c>
      <c r="AD1128" s="58">
        <v>0</v>
      </c>
      <c r="AE1128" s="58">
        <v>0</v>
      </c>
      <c r="AF1128" s="58">
        <v>0</v>
      </c>
      <c r="AG1128" s="58">
        <v>0</v>
      </c>
      <c r="AH1128" s="58">
        <v>0</v>
      </c>
      <c r="AI1128" s="58">
        <v>0</v>
      </c>
      <c r="AK1128" s="64">
        <f t="shared" si="17"/>
        <v>-3.1888156346309288E-3</v>
      </c>
    </row>
    <row r="1129" spans="1:37" x14ac:dyDescent="0.25">
      <c r="A1129">
        <v>1127</v>
      </c>
      <c r="B1129" s="1">
        <v>1.1599999999999999E-2</v>
      </c>
      <c r="C1129" s="1">
        <v>5.7903074747951702E-5</v>
      </c>
      <c r="D1129" s="58">
        <v>0.1212298039689287</v>
      </c>
      <c r="E1129" s="58">
        <v>0.11322798273453234</v>
      </c>
      <c r="F1129" s="58">
        <v>1.7998942224037431E-2</v>
      </c>
      <c r="G1129" s="58">
        <v>5.3991400557543118E-2</v>
      </c>
      <c r="H1129" s="58">
        <v>0.12031755136844954</v>
      </c>
      <c r="I1129" s="58">
        <v>0.11818448355501524</v>
      </c>
      <c r="J1129" s="58">
        <v>9.3704266398958094E-3</v>
      </c>
      <c r="K1129" s="58">
        <v>9.7976180078883132E-2</v>
      </c>
      <c r="L1129" s="58">
        <v>0.11768646218494515</v>
      </c>
      <c r="M1129" s="58">
        <v>0.11008490498974902</v>
      </c>
      <c r="N1129" s="58">
        <v>0.11993186169802056</v>
      </c>
      <c r="O1129" s="58">
        <v>0</v>
      </c>
      <c r="P1129" s="58">
        <v>0</v>
      </c>
      <c r="Q1129" s="58">
        <v>0</v>
      </c>
      <c r="R1129" s="58">
        <v>0</v>
      </c>
      <c r="S1129" s="58">
        <v>0</v>
      </c>
      <c r="T1129" s="58">
        <v>0</v>
      </c>
      <c r="U1129" s="58">
        <v>0</v>
      </c>
      <c r="V1129" s="58">
        <v>0</v>
      </c>
      <c r="W1129" s="58">
        <v>0</v>
      </c>
      <c r="X1129" s="58">
        <v>0</v>
      </c>
      <c r="Y1129" s="58">
        <v>0</v>
      </c>
      <c r="Z1129" s="58">
        <v>0</v>
      </c>
      <c r="AA1129" s="58">
        <v>0</v>
      </c>
      <c r="AB1129" s="58">
        <v>0</v>
      </c>
      <c r="AC1129" s="58">
        <v>0</v>
      </c>
      <c r="AD1129" s="58">
        <v>0</v>
      </c>
      <c r="AE1129" s="58">
        <v>0</v>
      </c>
      <c r="AF1129" s="58">
        <v>0</v>
      </c>
      <c r="AG1129" s="58">
        <v>0</v>
      </c>
      <c r="AH1129" s="58">
        <v>0</v>
      </c>
      <c r="AI1129" s="58">
        <v>0</v>
      </c>
      <c r="AK1129" s="64">
        <f t="shared" si="17"/>
        <v>4.9916443748234231E-3</v>
      </c>
    </row>
    <row r="1130" spans="1:37" x14ac:dyDescent="0.25">
      <c r="A1130">
        <v>1128</v>
      </c>
      <c r="B1130" s="1">
        <v>1.1599999999999999E-2</v>
      </c>
      <c r="C1130" s="1">
        <v>-1.2002024351202685E-4</v>
      </c>
      <c r="D1130" s="58">
        <v>0.11960345449901659</v>
      </c>
      <c r="E1130" s="58">
        <v>0.10463297983459313</v>
      </c>
      <c r="F1130" s="58">
        <v>9.8727989304578989E-2</v>
      </c>
      <c r="G1130" s="58">
        <v>3.487531026838387E-2</v>
      </c>
      <c r="H1130" s="58">
        <v>1.0573860236285867E-2</v>
      </c>
      <c r="I1130" s="58">
        <v>3.5299746918112801E-2</v>
      </c>
      <c r="J1130" s="58">
        <v>5.8466892119808572E-2</v>
      </c>
      <c r="K1130" s="58">
        <v>0.15890730600021213</v>
      </c>
      <c r="L1130" s="58">
        <v>7.7545211031665173E-2</v>
      </c>
      <c r="M1130" s="58">
        <v>0.14711330612568702</v>
      </c>
      <c r="N1130" s="58">
        <v>0.15425394366165585</v>
      </c>
      <c r="O1130" s="58">
        <v>0</v>
      </c>
      <c r="P1130" s="58">
        <v>0</v>
      </c>
      <c r="Q1130" s="58">
        <v>0</v>
      </c>
      <c r="R1130" s="58">
        <v>0</v>
      </c>
      <c r="S1130" s="58">
        <v>0</v>
      </c>
      <c r="T1130" s="58">
        <v>0</v>
      </c>
      <c r="U1130" s="58">
        <v>0</v>
      </c>
      <c r="V1130" s="58">
        <v>0</v>
      </c>
      <c r="W1130" s="58">
        <v>0</v>
      </c>
      <c r="X1130" s="58">
        <v>0</v>
      </c>
      <c r="Y1130" s="58">
        <v>0</v>
      </c>
      <c r="Z1130" s="58">
        <v>0</v>
      </c>
      <c r="AA1130" s="58">
        <v>0</v>
      </c>
      <c r="AB1130" s="58">
        <v>0</v>
      </c>
      <c r="AC1130" s="58">
        <v>0</v>
      </c>
      <c r="AD1130" s="58">
        <v>0</v>
      </c>
      <c r="AE1130" s="58">
        <v>0</v>
      </c>
      <c r="AF1130" s="58">
        <v>0</v>
      </c>
      <c r="AG1130" s="58">
        <v>0</v>
      </c>
      <c r="AH1130" s="58">
        <v>0</v>
      </c>
      <c r="AI1130" s="58">
        <v>0</v>
      </c>
      <c r="AK1130" s="64">
        <f t="shared" si="17"/>
        <v>-1.0346572716554038E-2</v>
      </c>
    </row>
    <row r="1131" spans="1:37" x14ac:dyDescent="0.25">
      <c r="A1131">
        <v>1129</v>
      </c>
      <c r="B1131" s="1">
        <v>1.23E-2</v>
      </c>
      <c r="C1131" s="1">
        <v>-1.7818439537172227E-6</v>
      </c>
      <c r="D1131" s="58">
        <v>8.7272900323277905E-2</v>
      </c>
      <c r="E1131" s="58">
        <v>9.4124807204582162E-2</v>
      </c>
      <c r="F1131" s="58">
        <v>9.7827980667742384E-2</v>
      </c>
      <c r="G1131" s="58">
        <v>7.6763817900260059E-2</v>
      </c>
      <c r="H1131" s="58">
        <v>7.268640275553348E-2</v>
      </c>
      <c r="I1131" s="58">
        <v>0.10643949136531131</v>
      </c>
      <c r="J1131" s="58">
        <v>0.13082697798135462</v>
      </c>
      <c r="K1131" s="58">
        <v>0.10457673746810374</v>
      </c>
      <c r="L1131" s="58">
        <v>0.10737956107487569</v>
      </c>
      <c r="M1131" s="58">
        <v>5.2852336094939799E-2</v>
      </c>
      <c r="N1131" s="58">
        <v>6.9248987164018921E-2</v>
      </c>
      <c r="O1131" s="58">
        <v>0</v>
      </c>
      <c r="P1131" s="58">
        <v>0</v>
      </c>
      <c r="Q1131" s="58">
        <v>0</v>
      </c>
      <c r="R1131" s="58">
        <v>0</v>
      </c>
      <c r="S1131" s="58">
        <v>0</v>
      </c>
      <c r="T1131" s="58">
        <v>0</v>
      </c>
      <c r="U1131" s="58">
        <v>0</v>
      </c>
      <c r="V1131" s="58">
        <v>0</v>
      </c>
      <c r="W1131" s="58">
        <v>0</v>
      </c>
      <c r="X1131" s="58">
        <v>0</v>
      </c>
      <c r="Y1131" s="58">
        <v>0</v>
      </c>
      <c r="Z1131" s="58">
        <v>0</v>
      </c>
      <c r="AA1131" s="58">
        <v>0</v>
      </c>
      <c r="AB1131" s="58">
        <v>0</v>
      </c>
      <c r="AC1131" s="58">
        <v>0</v>
      </c>
      <c r="AD1131" s="58">
        <v>0</v>
      </c>
      <c r="AE1131" s="58">
        <v>0</v>
      </c>
      <c r="AF1131" s="58">
        <v>0</v>
      </c>
      <c r="AG1131" s="58">
        <v>0</v>
      </c>
      <c r="AH1131" s="58">
        <v>0</v>
      </c>
      <c r="AI1131" s="58">
        <v>0</v>
      </c>
      <c r="AK1131" s="64">
        <f t="shared" si="17"/>
        <v>-1.448653620908311E-4</v>
      </c>
    </row>
    <row r="1132" spans="1:37" x14ac:dyDescent="0.25">
      <c r="A1132">
        <v>1130</v>
      </c>
      <c r="B1132" s="1">
        <v>1.3299999999999999E-2</v>
      </c>
      <c r="C1132" s="1">
        <v>4.1221771566066754E-4</v>
      </c>
      <c r="D1132" s="58">
        <v>0.11098300198379742</v>
      </c>
      <c r="E1132" s="58">
        <v>0.17026418919696554</v>
      </c>
      <c r="F1132" s="58">
        <v>4.4715682907057595E-2</v>
      </c>
      <c r="G1132" s="58">
        <v>7.7778479562876618E-2</v>
      </c>
      <c r="H1132" s="58">
        <v>7.5449913648876626E-2</v>
      </c>
      <c r="I1132" s="58">
        <v>0.12011634912194424</v>
      </c>
      <c r="J1132" s="58">
        <v>0.11084659056908935</v>
      </c>
      <c r="K1132" s="58">
        <v>2.6228420456008837E-2</v>
      </c>
      <c r="L1132" s="58">
        <v>0.17016514394602927</v>
      </c>
      <c r="M1132" s="58">
        <v>4.1549656001357696E-2</v>
      </c>
      <c r="N1132" s="58">
        <v>5.1902572605996698E-2</v>
      </c>
      <c r="O1132" s="58">
        <v>0</v>
      </c>
      <c r="P1132" s="58">
        <v>0</v>
      </c>
      <c r="Q1132" s="58">
        <v>0</v>
      </c>
      <c r="R1132" s="58">
        <v>0</v>
      </c>
      <c r="S1132" s="58">
        <v>0</v>
      </c>
      <c r="T1132" s="58">
        <v>0</v>
      </c>
      <c r="U1132" s="58">
        <v>0</v>
      </c>
      <c r="V1132" s="58">
        <v>0</v>
      </c>
      <c r="W1132" s="58">
        <v>0</v>
      </c>
      <c r="X1132" s="58">
        <v>0</v>
      </c>
      <c r="Y1132" s="58">
        <v>0</v>
      </c>
      <c r="Z1132" s="58">
        <v>0</v>
      </c>
      <c r="AA1132" s="58">
        <v>0</v>
      </c>
      <c r="AB1132" s="58">
        <v>0</v>
      </c>
      <c r="AC1132" s="58">
        <v>0</v>
      </c>
      <c r="AD1132" s="58">
        <v>0</v>
      </c>
      <c r="AE1132" s="58">
        <v>0</v>
      </c>
      <c r="AF1132" s="58">
        <v>0</v>
      </c>
      <c r="AG1132" s="58">
        <v>0</v>
      </c>
      <c r="AH1132" s="58">
        <v>0</v>
      </c>
      <c r="AI1132" s="58">
        <v>0</v>
      </c>
      <c r="AK1132" s="64">
        <f t="shared" si="17"/>
        <v>3.0993813207568988E-2</v>
      </c>
    </row>
    <row r="1133" spans="1:37" x14ac:dyDescent="0.25">
      <c r="A1133">
        <v>1131</v>
      </c>
      <c r="B1133" s="1">
        <v>1.4E-2</v>
      </c>
      <c r="C1133" s="1">
        <v>2.1730265933206152E-4</v>
      </c>
      <c r="D1133" s="58">
        <v>9.9445154191695022E-3</v>
      </c>
      <c r="E1133" s="58">
        <v>0.17787565924240359</v>
      </c>
      <c r="F1133" s="58">
        <v>0.16109937127350946</v>
      </c>
      <c r="G1133" s="58">
        <v>0.1975090658901158</v>
      </c>
      <c r="H1133" s="58">
        <v>7.8798422294781123E-2</v>
      </c>
      <c r="I1133" s="58">
        <v>2.4290027984313921E-2</v>
      </c>
      <c r="J1133" s="58">
        <v>1.1180654563133914E-2</v>
      </c>
      <c r="K1133" s="58">
        <v>3.6485519329029895E-2</v>
      </c>
      <c r="L1133" s="58">
        <v>3.8088920347552823E-3</v>
      </c>
      <c r="M1133" s="58">
        <v>4.0665547131443602E-2</v>
      </c>
      <c r="N1133" s="58">
        <v>0.25834232483734393</v>
      </c>
      <c r="O1133" s="58">
        <v>0</v>
      </c>
      <c r="P1133" s="58">
        <v>0</v>
      </c>
      <c r="Q1133" s="58">
        <v>0</v>
      </c>
      <c r="R1133" s="58">
        <v>0</v>
      </c>
      <c r="S1133" s="58">
        <v>0</v>
      </c>
      <c r="T1133" s="58">
        <v>0</v>
      </c>
      <c r="U1133" s="58">
        <v>0</v>
      </c>
      <c r="V1133" s="58">
        <v>0</v>
      </c>
      <c r="W1133" s="58">
        <v>0</v>
      </c>
      <c r="X1133" s="58">
        <v>0</v>
      </c>
      <c r="Y1133" s="58">
        <v>0</v>
      </c>
      <c r="Z1133" s="58">
        <v>0</v>
      </c>
      <c r="AA1133" s="58">
        <v>0</v>
      </c>
      <c r="AB1133" s="58">
        <v>0</v>
      </c>
      <c r="AC1133" s="58">
        <v>0</v>
      </c>
      <c r="AD1133" s="58">
        <v>0</v>
      </c>
      <c r="AE1133" s="58">
        <v>0</v>
      </c>
      <c r="AF1133" s="58">
        <v>0</v>
      </c>
      <c r="AG1133" s="58">
        <v>0</v>
      </c>
      <c r="AH1133" s="58">
        <v>0</v>
      </c>
      <c r="AI1133" s="58">
        <v>0</v>
      </c>
      <c r="AK1133" s="64">
        <f t="shared" si="17"/>
        <v>1.552161852371868E-2</v>
      </c>
    </row>
    <row r="1134" spans="1:37" x14ac:dyDescent="0.25">
      <c r="A1134">
        <v>1132</v>
      </c>
      <c r="B1134" s="1">
        <v>1.3100000000000001E-2</v>
      </c>
      <c r="C1134" s="1">
        <v>9.8283260600649981E-5</v>
      </c>
      <c r="D1134" s="58">
        <v>1.2832470632582053E-2</v>
      </c>
      <c r="E1134" s="58">
        <v>0.13795978439921341</v>
      </c>
      <c r="F1134" s="58">
        <v>8.8552410999872572E-2</v>
      </c>
      <c r="G1134" s="58">
        <v>0.14318507116895565</v>
      </c>
      <c r="H1134" s="58">
        <v>1.2086361781227217E-2</v>
      </c>
      <c r="I1134" s="58">
        <v>9.2954439802371711E-2</v>
      </c>
      <c r="J1134" s="58">
        <v>8.002563794238915E-2</v>
      </c>
      <c r="K1134" s="58">
        <v>0.11266491375446129</v>
      </c>
      <c r="L1134" s="58">
        <v>8.9783276497727202E-2</v>
      </c>
      <c r="M1134" s="58">
        <v>1.8630819820795189E-2</v>
      </c>
      <c r="N1134" s="58">
        <v>0.21132481320040428</v>
      </c>
      <c r="O1134" s="58">
        <v>0</v>
      </c>
      <c r="P1134" s="58">
        <v>0</v>
      </c>
      <c r="Q1134" s="58">
        <v>0</v>
      </c>
      <c r="R1134" s="58">
        <v>0</v>
      </c>
      <c r="S1134" s="58">
        <v>0</v>
      </c>
      <c r="T1134" s="58">
        <v>0</v>
      </c>
      <c r="U1134" s="58">
        <v>0</v>
      </c>
      <c r="V1134" s="58">
        <v>0</v>
      </c>
      <c r="W1134" s="58">
        <v>0</v>
      </c>
      <c r="X1134" s="58">
        <v>0</v>
      </c>
      <c r="Y1134" s="58">
        <v>0</v>
      </c>
      <c r="Z1134" s="58">
        <v>0</v>
      </c>
      <c r="AA1134" s="58">
        <v>0</v>
      </c>
      <c r="AB1134" s="58">
        <v>0</v>
      </c>
      <c r="AC1134" s="58">
        <v>0</v>
      </c>
      <c r="AD1134" s="58">
        <v>0</v>
      </c>
      <c r="AE1134" s="58">
        <v>0</v>
      </c>
      <c r="AF1134" s="58">
        <v>0</v>
      </c>
      <c r="AG1134" s="58">
        <v>0</v>
      </c>
      <c r="AH1134" s="58">
        <v>0</v>
      </c>
      <c r="AI1134" s="58">
        <v>0</v>
      </c>
      <c r="AK1134" s="64">
        <f t="shared" si="17"/>
        <v>7.5025389771488536E-3</v>
      </c>
    </row>
    <row r="1135" spans="1:37" x14ac:dyDescent="0.25">
      <c r="A1135">
        <v>1133</v>
      </c>
      <c r="B1135" s="1">
        <v>1.2200000000000001E-2</v>
      </c>
      <c r="C1135" s="1">
        <v>-3.7379660018255629E-4</v>
      </c>
      <c r="D1135" s="58">
        <v>0.10834686019045209</v>
      </c>
      <c r="E1135" s="58">
        <v>6.2361228753635589E-2</v>
      </c>
      <c r="F1135" s="58">
        <v>0.21527409620413593</v>
      </c>
      <c r="G1135" s="58">
        <v>3.6614883942533476E-2</v>
      </c>
      <c r="H1135" s="58">
        <v>0.17452886307587104</v>
      </c>
      <c r="I1135" s="58">
        <v>1.0311917850913814E-2</v>
      </c>
      <c r="J1135" s="58">
        <v>2.3561356062987249E-2</v>
      </c>
      <c r="K1135" s="58">
        <v>0.1626248969332672</v>
      </c>
      <c r="L1135" s="58">
        <v>5.7018147148290434E-2</v>
      </c>
      <c r="M1135" s="58">
        <v>4.5151061320309965E-2</v>
      </c>
      <c r="N1135" s="58">
        <v>0.10420668851760319</v>
      </c>
      <c r="O1135" s="58">
        <v>0</v>
      </c>
      <c r="P1135" s="58">
        <v>0</v>
      </c>
      <c r="Q1135" s="58">
        <v>0</v>
      </c>
      <c r="R1135" s="58">
        <v>0</v>
      </c>
      <c r="S1135" s="58">
        <v>0</v>
      </c>
      <c r="T1135" s="58">
        <v>0</v>
      </c>
      <c r="U1135" s="58">
        <v>0</v>
      </c>
      <c r="V1135" s="58">
        <v>0</v>
      </c>
      <c r="W1135" s="58">
        <v>0</v>
      </c>
      <c r="X1135" s="58">
        <v>0</v>
      </c>
      <c r="Y1135" s="58">
        <v>0</v>
      </c>
      <c r="Z1135" s="58">
        <v>0</v>
      </c>
      <c r="AA1135" s="58">
        <v>0</v>
      </c>
      <c r="AB1135" s="58">
        <v>0</v>
      </c>
      <c r="AC1135" s="58">
        <v>0</v>
      </c>
      <c r="AD1135" s="58">
        <v>0</v>
      </c>
      <c r="AE1135" s="58">
        <v>0</v>
      </c>
      <c r="AF1135" s="58">
        <v>0</v>
      </c>
      <c r="AG1135" s="58">
        <v>0</v>
      </c>
      <c r="AH1135" s="58">
        <v>0</v>
      </c>
      <c r="AI1135" s="58">
        <v>0</v>
      </c>
      <c r="AK1135" s="64">
        <f t="shared" si="17"/>
        <v>-3.0639065588734121E-2</v>
      </c>
    </row>
    <row r="1136" spans="1:37" x14ac:dyDescent="0.25">
      <c r="A1136">
        <v>1134</v>
      </c>
      <c r="B1136" s="1">
        <v>1.29E-2</v>
      </c>
      <c r="C1136" s="1">
        <v>-9.5302332749930064E-6</v>
      </c>
      <c r="D1136" s="58">
        <v>8.8923763675352846E-2</v>
      </c>
      <c r="E1136" s="58">
        <v>0.11866156369254091</v>
      </c>
      <c r="F1136" s="58">
        <v>0.10863527727510616</v>
      </c>
      <c r="G1136" s="58">
        <v>0.11682268354946242</v>
      </c>
      <c r="H1136" s="58">
        <v>0.11015034957407283</v>
      </c>
      <c r="I1136" s="58">
        <v>0.10881994186267369</v>
      </c>
      <c r="J1136" s="58">
        <v>5.0799512431798657E-2</v>
      </c>
      <c r="K1136" s="58">
        <v>9.1225161008024552E-2</v>
      </c>
      <c r="L1136" s="58">
        <v>9.7843970044920334E-2</v>
      </c>
      <c r="M1136" s="58">
        <v>7.2347251027327281E-2</v>
      </c>
      <c r="N1136" s="58">
        <v>3.5770525858720217E-2</v>
      </c>
      <c r="O1136" s="58">
        <v>0</v>
      </c>
      <c r="P1136" s="58">
        <v>0</v>
      </c>
      <c r="Q1136" s="58">
        <v>0</v>
      </c>
      <c r="R1136" s="58">
        <v>0</v>
      </c>
      <c r="S1136" s="58">
        <v>0</v>
      </c>
      <c r="T1136" s="58">
        <v>0</v>
      </c>
      <c r="U1136" s="58">
        <v>0</v>
      </c>
      <c r="V1136" s="58">
        <v>0</v>
      </c>
      <c r="W1136" s="58">
        <v>0</v>
      </c>
      <c r="X1136" s="58">
        <v>0</v>
      </c>
      <c r="Y1136" s="58">
        <v>0</v>
      </c>
      <c r="Z1136" s="58">
        <v>0</v>
      </c>
      <c r="AA1136" s="58">
        <v>0</v>
      </c>
      <c r="AB1136" s="58">
        <v>0</v>
      </c>
      <c r="AC1136" s="58">
        <v>0</v>
      </c>
      <c r="AD1136" s="58">
        <v>0</v>
      </c>
      <c r="AE1136" s="58">
        <v>0</v>
      </c>
      <c r="AF1136" s="58">
        <v>0</v>
      </c>
      <c r="AG1136" s="58">
        <v>0</v>
      </c>
      <c r="AH1136" s="58">
        <v>0</v>
      </c>
      <c r="AI1136" s="58">
        <v>0</v>
      </c>
      <c r="AK1136" s="64">
        <f t="shared" si="17"/>
        <v>-7.387777732552718E-4</v>
      </c>
    </row>
    <row r="1137" spans="1:37" x14ac:dyDescent="0.25">
      <c r="A1137">
        <v>1135</v>
      </c>
      <c r="B1137" s="1">
        <v>1.0999999999999999E-2</v>
      </c>
      <c r="C1137" s="1">
        <v>3.1342480890847528E-5</v>
      </c>
      <c r="D1137" s="58">
        <v>0.1322446755132955</v>
      </c>
      <c r="E1137" s="58">
        <v>9.0114520124207537E-2</v>
      </c>
      <c r="F1137" s="58">
        <v>0.12938413464219567</v>
      </c>
      <c r="G1137" s="58">
        <v>0.12484771693894019</v>
      </c>
      <c r="H1137" s="58">
        <v>5.4552115298357497E-2</v>
      </c>
      <c r="I1137" s="58">
        <v>5.3373909239459436E-2</v>
      </c>
      <c r="J1137" s="58">
        <v>7.3604305417074883E-2</v>
      </c>
      <c r="K1137" s="58">
        <v>4.5862018151531653E-2</v>
      </c>
      <c r="L1137" s="58">
        <v>5.0126476752767969E-2</v>
      </c>
      <c r="M1137" s="58">
        <v>0.1624945930076564</v>
      </c>
      <c r="N1137" s="58">
        <v>8.3395534914513195E-2</v>
      </c>
      <c r="O1137" s="58">
        <v>0</v>
      </c>
      <c r="P1137" s="58">
        <v>0</v>
      </c>
      <c r="Q1137" s="58">
        <v>0</v>
      </c>
      <c r="R1137" s="58">
        <v>0</v>
      </c>
      <c r="S1137" s="58">
        <v>0</v>
      </c>
      <c r="T1137" s="58">
        <v>0</v>
      </c>
      <c r="U1137" s="58">
        <v>0</v>
      </c>
      <c r="V1137" s="58">
        <v>0</v>
      </c>
      <c r="W1137" s="58">
        <v>0</v>
      </c>
      <c r="X1137" s="58">
        <v>0</v>
      </c>
      <c r="Y1137" s="58">
        <v>0</v>
      </c>
      <c r="Z1137" s="58">
        <v>0</v>
      </c>
      <c r="AA1137" s="58">
        <v>0</v>
      </c>
      <c r="AB1137" s="58">
        <v>0</v>
      </c>
      <c r="AC1137" s="58">
        <v>0</v>
      </c>
      <c r="AD1137" s="58">
        <v>0</v>
      </c>
      <c r="AE1137" s="58">
        <v>0</v>
      </c>
      <c r="AF1137" s="58">
        <v>0</v>
      </c>
      <c r="AG1137" s="58">
        <v>0</v>
      </c>
      <c r="AH1137" s="58">
        <v>0</v>
      </c>
      <c r="AI1137" s="58">
        <v>0</v>
      </c>
      <c r="AK1137" s="64">
        <f t="shared" si="17"/>
        <v>2.8493164446225026E-3</v>
      </c>
    </row>
    <row r="1138" spans="1:37" x14ac:dyDescent="0.25">
      <c r="A1138">
        <v>1136</v>
      </c>
      <c r="B1138" s="1">
        <v>1.12E-2</v>
      </c>
      <c r="C1138" s="1">
        <v>-4.2783928415692632E-5</v>
      </c>
      <c r="D1138" s="58">
        <v>7.2747563608340518E-2</v>
      </c>
      <c r="E1138" s="58">
        <v>1.3120090379145896E-2</v>
      </c>
      <c r="F1138" s="58">
        <v>6.7865610466444515E-2</v>
      </c>
      <c r="G1138" s="58">
        <v>0.20198747988349441</v>
      </c>
      <c r="H1138" s="58">
        <v>0.14447755441223789</v>
      </c>
      <c r="I1138" s="58">
        <v>2.9124395909046513E-2</v>
      </c>
      <c r="J1138" s="58">
        <v>7.5099833972161731E-2</v>
      </c>
      <c r="K1138" s="58">
        <v>0.1094511052935522</v>
      </c>
      <c r="L1138" s="58">
        <v>0.1571744036062209</v>
      </c>
      <c r="M1138" s="58">
        <v>6.0795043267480697E-2</v>
      </c>
      <c r="N1138" s="58">
        <v>6.815691920187493E-2</v>
      </c>
      <c r="O1138" s="58">
        <v>0</v>
      </c>
      <c r="P1138" s="58">
        <v>0</v>
      </c>
      <c r="Q1138" s="58">
        <v>0</v>
      </c>
      <c r="R1138" s="58">
        <v>0</v>
      </c>
      <c r="S1138" s="58">
        <v>0</v>
      </c>
      <c r="T1138" s="58">
        <v>0</v>
      </c>
      <c r="U1138" s="58">
        <v>0</v>
      </c>
      <c r="V1138" s="58">
        <v>0</v>
      </c>
      <c r="W1138" s="58">
        <v>0</v>
      </c>
      <c r="X1138" s="58">
        <v>0</v>
      </c>
      <c r="Y1138" s="58">
        <v>0</v>
      </c>
      <c r="Z1138" s="58">
        <v>0</v>
      </c>
      <c r="AA1138" s="58">
        <v>0</v>
      </c>
      <c r="AB1138" s="58">
        <v>0</v>
      </c>
      <c r="AC1138" s="58">
        <v>0</v>
      </c>
      <c r="AD1138" s="58">
        <v>0</v>
      </c>
      <c r="AE1138" s="58">
        <v>0</v>
      </c>
      <c r="AF1138" s="58">
        <v>0</v>
      </c>
      <c r="AG1138" s="58">
        <v>0</v>
      </c>
      <c r="AH1138" s="58">
        <v>0</v>
      </c>
      <c r="AI1138" s="58">
        <v>0</v>
      </c>
      <c r="AK1138" s="64">
        <f t="shared" si="17"/>
        <v>-3.819993608543985E-3</v>
      </c>
    </row>
    <row r="1139" spans="1:37" x14ac:dyDescent="0.25">
      <c r="A1139">
        <v>1137</v>
      </c>
      <c r="B1139" s="1">
        <v>1.06E-2</v>
      </c>
      <c r="C1139" s="1">
        <v>2.8105781184759481E-5</v>
      </c>
      <c r="D1139" s="58">
        <v>4.7560279375875814E-2</v>
      </c>
      <c r="E1139" s="58">
        <v>5.4853723136038736E-2</v>
      </c>
      <c r="F1139" s="58">
        <v>0.13709230465801897</v>
      </c>
      <c r="G1139" s="58">
        <v>2.8844130397361726E-2</v>
      </c>
      <c r="H1139" s="58">
        <v>0.17684255705409607</v>
      </c>
      <c r="I1139" s="58">
        <v>0.15981692184321653</v>
      </c>
      <c r="J1139" s="58">
        <v>5.7573261167318701E-2</v>
      </c>
      <c r="K1139" s="58">
        <v>2.5816535465739161E-2</v>
      </c>
      <c r="L1139" s="58">
        <v>0.18591611969581504</v>
      </c>
      <c r="M1139" s="58">
        <v>5.1515126168726944E-2</v>
      </c>
      <c r="N1139" s="58">
        <v>7.4169041037792413E-2</v>
      </c>
      <c r="O1139" s="58">
        <v>0</v>
      </c>
      <c r="P1139" s="58">
        <v>0</v>
      </c>
      <c r="Q1139" s="58">
        <v>0</v>
      </c>
      <c r="R1139" s="58">
        <v>0</v>
      </c>
      <c r="S1139" s="58">
        <v>0</v>
      </c>
      <c r="T1139" s="58">
        <v>0</v>
      </c>
      <c r="U1139" s="58">
        <v>0</v>
      </c>
      <c r="V1139" s="58">
        <v>0</v>
      </c>
      <c r="W1139" s="58">
        <v>0</v>
      </c>
      <c r="X1139" s="58">
        <v>0</v>
      </c>
      <c r="Y1139" s="58">
        <v>0</v>
      </c>
      <c r="Z1139" s="58">
        <v>0</v>
      </c>
      <c r="AA1139" s="58">
        <v>0</v>
      </c>
      <c r="AB1139" s="58">
        <v>0</v>
      </c>
      <c r="AC1139" s="58">
        <v>0</v>
      </c>
      <c r="AD1139" s="58">
        <v>0</v>
      </c>
      <c r="AE1139" s="58">
        <v>0</v>
      </c>
      <c r="AF1139" s="58">
        <v>0</v>
      </c>
      <c r="AG1139" s="58">
        <v>0</v>
      </c>
      <c r="AH1139" s="58">
        <v>0</v>
      </c>
      <c r="AI1139" s="58">
        <v>0</v>
      </c>
      <c r="AK1139" s="64">
        <f t="shared" si="17"/>
        <v>2.6514887910150452E-3</v>
      </c>
    </row>
    <row r="1140" spans="1:37" x14ac:dyDescent="0.25">
      <c r="A1140">
        <v>1138</v>
      </c>
      <c r="B1140" s="1">
        <v>1.26E-2</v>
      </c>
      <c r="C1140" s="1">
        <v>-2.4846541686636013E-4</v>
      </c>
      <c r="D1140" s="58">
        <v>5.6663656901228092E-2</v>
      </c>
      <c r="E1140" s="58">
        <v>1.8383873377036557E-2</v>
      </c>
      <c r="F1140" s="58">
        <v>5.9957429061005936E-2</v>
      </c>
      <c r="G1140" s="58">
        <v>7.2020613840943867E-2</v>
      </c>
      <c r="H1140" s="58">
        <v>0.17522227775117252</v>
      </c>
      <c r="I1140" s="58">
        <v>0.1579111034263696</v>
      </c>
      <c r="J1140" s="58">
        <v>0.13804921168382639</v>
      </c>
      <c r="K1140" s="58">
        <v>0.14448216391147087</v>
      </c>
      <c r="L1140" s="58">
        <v>7.1044803302866097E-2</v>
      </c>
      <c r="M1140" s="58">
        <v>3.0031440984228143E-3</v>
      </c>
      <c r="N1140" s="58">
        <v>0.10326172264565722</v>
      </c>
      <c r="O1140" s="58">
        <v>0</v>
      </c>
      <c r="P1140" s="58">
        <v>0</v>
      </c>
      <c r="Q1140" s="58">
        <v>0</v>
      </c>
      <c r="R1140" s="58">
        <v>0</v>
      </c>
      <c r="S1140" s="58">
        <v>0</v>
      </c>
      <c r="T1140" s="58">
        <v>0</v>
      </c>
      <c r="U1140" s="58">
        <v>0</v>
      </c>
      <c r="V1140" s="58">
        <v>0</v>
      </c>
      <c r="W1140" s="58">
        <v>0</v>
      </c>
      <c r="X1140" s="58">
        <v>0</v>
      </c>
      <c r="Y1140" s="58">
        <v>0</v>
      </c>
      <c r="Z1140" s="58">
        <v>0</v>
      </c>
      <c r="AA1140" s="58">
        <v>0</v>
      </c>
      <c r="AB1140" s="58">
        <v>0</v>
      </c>
      <c r="AC1140" s="58">
        <v>0</v>
      </c>
      <c r="AD1140" s="58">
        <v>0</v>
      </c>
      <c r="AE1140" s="58">
        <v>0</v>
      </c>
      <c r="AF1140" s="58">
        <v>0</v>
      </c>
      <c r="AG1140" s="58">
        <v>0</v>
      </c>
      <c r="AH1140" s="58">
        <v>0</v>
      </c>
      <c r="AI1140" s="58">
        <v>0</v>
      </c>
      <c r="AK1140" s="64">
        <f t="shared" si="17"/>
        <v>-1.9719477529076202E-2</v>
      </c>
    </row>
    <row r="1141" spans="1:37" x14ac:dyDescent="0.25">
      <c r="A1141">
        <v>1139</v>
      </c>
      <c r="B1141" s="1">
        <v>1.21E-2</v>
      </c>
      <c r="C1141" s="1">
        <v>1.6540744319625987E-4</v>
      </c>
      <c r="D1141" s="58">
        <v>0.12141670040722091</v>
      </c>
      <c r="E1141" s="58">
        <v>0.11016030216418969</v>
      </c>
      <c r="F1141" s="58">
        <v>5.5418509162826054E-3</v>
      </c>
      <c r="G1141" s="58">
        <v>2.8137447746108542E-2</v>
      </c>
      <c r="H1141" s="58">
        <v>0.17549509739223759</v>
      </c>
      <c r="I1141" s="58">
        <v>0.17352882289616936</v>
      </c>
      <c r="J1141" s="58">
        <v>4.4614990227697569E-2</v>
      </c>
      <c r="K1141" s="58">
        <v>5.5761883023888889E-2</v>
      </c>
      <c r="L1141" s="58">
        <v>0.15111526510901191</v>
      </c>
      <c r="M1141" s="58">
        <v>3.8653160371455317E-2</v>
      </c>
      <c r="N1141" s="58">
        <v>9.5574479745737531E-2</v>
      </c>
      <c r="O1141" s="58">
        <v>0</v>
      </c>
      <c r="P1141" s="58">
        <v>0</v>
      </c>
      <c r="Q1141" s="58">
        <v>0</v>
      </c>
      <c r="R1141" s="58">
        <v>0</v>
      </c>
      <c r="S1141" s="58">
        <v>0</v>
      </c>
      <c r="T1141" s="58">
        <v>0</v>
      </c>
      <c r="U1141" s="58">
        <v>0</v>
      </c>
      <c r="V1141" s="58">
        <v>0</v>
      </c>
      <c r="W1141" s="58">
        <v>0</v>
      </c>
      <c r="X1141" s="58">
        <v>0</v>
      </c>
      <c r="Y1141" s="58">
        <v>0</v>
      </c>
      <c r="Z1141" s="58">
        <v>0</v>
      </c>
      <c r="AA1141" s="58">
        <v>0</v>
      </c>
      <c r="AB1141" s="58">
        <v>0</v>
      </c>
      <c r="AC1141" s="58">
        <v>0</v>
      </c>
      <c r="AD1141" s="58">
        <v>0</v>
      </c>
      <c r="AE1141" s="58">
        <v>0</v>
      </c>
      <c r="AF1141" s="58">
        <v>0</v>
      </c>
      <c r="AG1141" s="58">
        <v>0</v>
      </c>
      <c r="AH1141" s="58">
        <v>0</v>
      </c>
      <c r="AI1141" s="58">
        <v>0</v>
      </c>
      <c r="AK1141" s="64">
        <f t="shared" si="17"/>
        <v>1.3670036627790072E-2</v>
      </c>
    </row>
    <row r="1142" spans="1:37" x14ac:dyDescent="0.25">
      <c r="A1142">
        <v>1140</v>
      </c>
      <c r="B1142" s="1">
        <v>0.01</v>
      </c>
      <c r="C1142" s="1">
        <v>-4.555939061831157E-6</v>
      </c>
      <c r="D1142" s="58">
        <v>0.1439558872882846</v>
      </c>
      <c r="E1142" s="58">
        <v>3.3845631842295644E-2</v>
      </c>
      <c r="F1142" s="58">
        <v>5.4519124782650419E-2</v>
      </c>
      <c r="G1142" s="58">
        <v>1.4778053647654294E-2</v>
      </c>
      <c r="H1142" s="58">
        <v>0.1077185046754245</v>
      </c>
      <c r="I1142" s="58">
        <v>0.11494208418752021</v>
      </c>
      <c r="J1142" s="58">
        <v>9.8887256864179637E-2</v>
      </c>
      <c r="K1142" s="58">
        <v>7.2161039231322777E-2</v>
      </c>
      <c r="L1142" s="58">
        <v>0.1388508348516346</v>
      </c>
      <c r="M1142" s="58">
        <v>8.9401391979353623E-2</v>
      </c>
      <c r="N1142" s="58">
        <v>0.13094019064967968</v>
      </c>
      <c r="O1142" s="58">
        <v>0</v>
      </c>
      <c r="P1142" s="58">
        <v>0</v>
      </c>
      <c r="Q1142" s="58">
        <v>0</v>
      </c>
      <c r="R1142" s="58">
        <v>0</v>
      </c>
      <c r="S1142" s="58">
        <v>0</v>
      </c>
      <c r="T1142" s="58">
        <v>0</v>
      </c>
      <c r="U1142" s="58">
        <v>0</v>
      </c>
      <c r="V1142" s="58">
        <v>0</v>
      </c>
      <c r="W1142" s="58">
        <v>0</v>
      </c>
      <c r="X1142" s="58">
        <v>0</v>
      </c>
      <c r="Y1142" s="58">
        <v>0</v>
      </c>
      <c r="Z1142" s="58">
        <v>0</v>
      </c>
      <c r="AA1142" s="58">
        <v>0</v>
      </c>
      <c r="AB1142" s="58">
        <v>0</v>
      </c>
      <c r="AC1142" s="58">
        <v>0</v>
      </c>
      <c r="AD1142" s="58">
        <v>0</v>
      </c>
      <c r="AE1142" s="58">
        <v>0</v>
      </c>
      <c r="AF1142" s="58">
        <v>0</v>
      </c>
      <c r="AG1142" s="58">
        <v>0</v>
      </c>
      <c r="AH1142" s="58">
        <v>0</v>
      </c>
      <c r="AI1142" s="58">
        <v>0</v>
      </c>
      <c r="AK1142" s="64">
        <f t="shared" si="17"/>
        <v>-4.555939061831157E-4</v>
      </c>
    </row>
    <row r="1143" spans="1:37" x14ac:dyDescent="0.25">
      <c r="A1143">
        <v>1141</v>
      </c>
      <c r="B1143" s="1">
        <v>1.34E-2</v>
      </c>
      <c r="C1143" s="1">
        <v>-1.903156998200901E-4</v>
      </c>
      <c r="D1143" s="58">
        <v>1.52996162362275E-2</v>
      </c>
      <c r="E1143" s="58">
        <v>5.0594128604850866E-2</v>
      </c>
      <c r="F1143" s="58">
        <v>4.34509775939316E-2</v>
      </c>
      <c r="G1143" s="58">
        <v>0.1639651944403874</v>
      </c>
      <c r="H1143" s="58">
        <v>0.23723321372407871</v>
      </c>
      <c r="I1143" s="58">
        <v>0.18864998834007091</v>
      </c>
      <c r="J1143" s="58">
        <v>4.8670121764636372E-2</v>
      </c>
      <c r="K1143" s="58">
        <v>0.11438255766339532</v>
      </c>
      <c r="L1143" s="58">
        <v>5.198970959257096E-2</v>
      </c>
      <c r="M1143" s="58">
        <v>7.9237998793498937E-3</v>
      </c>
      <c r="N1143" s="58">
        <v>7.7840692160500352E-2</v>
      </c>
      <c r="O1143" s="58">
        <v>0</v>
      </c>
      <c r="P1143" s="58">
        <v>0</v>
      </c>
      <c r="Q1143" s="58">
        <v>0</v>
      </c>
      <c r="R1143" s="58">
        <v>0</v>
      </c>
      <c r="S1143" s="58">
        <v>0</v>
      </c>
      <c r="T1143" s="58">
        <v>0</v>
      </c>
      <c r="U1143" s="58">
        <v>0</v>
      </c>
      <c r="V1143" s="58">
        <v>0</v>
      </c>
      <c r="W1143" s="58">
        <v>0</v>
      </c>
      <c r="X1143" s="58">
        <v>0</v>
      </c>
      <c r="Y1143" s="58">
        <v>0</v>
      </c>
      <c r="Z1143" s="58">
        <v>0</v>
      </c>
      <c r="AA1143" s="58">
        <v>0</v>
      </c>
      <c r="AB1143" s="58">
        <v>0</v>
      </c>
      <c r="AC1143" s="58">
        <v>0</v>
      </c>
      <c r="AD1143" s="58">
        <v>0</v>
      </c>
      <c r="AE1143" s="58">
        <v>0</v>
      </c>
      <c r="AF1143" s="58">
        <v>0</v>
      </c>
      <c r="AG1143" s="58">
        <v>0</v>
      </c>
      <c r="AH1143" s="58">
        <v>0</v>
      </c>
      <c r="AI1143" s="58">
        <v>0</v>
      </c>
      <c r="AK1143" s="64">
        <f t="shared" si="17"/>
        <v>-1.4202664165678365E-2</v>
      </c>
    </row>
    <row r="1144" spans="1:37" x14ac:dyDescent="0.25">
      <c r="A1144">
        <v>1142</v>
      </c>
      <c r="B1144" s="1">
        <v>1.14E-2</v>
      </c>
      <c r="C1144" s="1">
        <v>-4.0481082260994091E-4</v>
      </c>
      <c r="D1144" s="58">
        <v>7.9271394937315706E-2</v>
      </c>
      <c r="E1144" s="58">
        <v>2.2463547679835521E-3</v>
      </c>
      <c r="F1144" s="58">
        <v>0.13241204341032309</v>
      </c>
      <c r="G1144" s="58">
        <v>1.6732388184731509E-2</v>
      </c>
      <c r="H1144" s="58">
        <v>4.4855599825767117E-2</v>
      </c>
      <c r="I1144" s="58">
        <v>0.1428319060840661</v>
      </c>
      <c r="J1144" s="58">
        <v>0.12049933738455391</v>
      </c>
      <c r="K1144" s="58">
        <v>0.15154664947242827</v>
      </c>
      <c r="L1144" s="58">
        <v>6.8662155199935321E-2</v>
      </c>
      <c r="M1144" s="58">
        <v>0.11591936242511122</v>
      </c>
      <c r="N1144" s="58">
        <v>0.12502280830778414</v>
      </c>
      <c r="O1144" s="58">
        <v>0</v>
      </c>
      <c r="P1144" s="58">
        <v>0</v>
      </c>
      <c r="Q1144" s="58">
        <v>0</v>
      </c>
      <c r="R1144" s="58">
        <v>0</v>
      </c>
      <c r="S1144" s="58">
        <v>0</v>
      </c>
      <c r="T1144" s="58">
        <v>0</v>
      </c>
      <c r="U1144" s="58">
        <v>0</v>
      </c>
      <c r="V1144" s="58">
        <v>0</v>
      </c>
      <c r="W1144" s="58">
        <v>0</v>
      </c>
      <c r="X1144" s="58">
        <v>0</v>
      </c>
      <c r="Y1144" s="58">
        <v>0</v>
      </c>
      <c r="Z1144" s="58">
        <v>0</v>
      </c>
      <c r="AA1144" s="58">
        <v>0</v>
      </c>
      <c r="AB1144" s="58">
        <v>0</v>
      </c>
      <c r="AC1144" s="58">
        <v>0</v>
      </c>
      <c r="AD1144" s="58">
        <v>0</v>
      </c>
      <c r="AE1144" s="58">
        <v>0</v>
      </c>
      <c r="AF1144" s="58">
        <v>0</v>
      </c>
      <c r="AG1144" s="58">
        <v>0</v>
      </c>
      <c r="AH1144" s="58">
        <v>0</v>
      </c>
      <c r="AI1144" s="58">
        <v>0</v>
      </c>
      <c r="AK1144" s="64">
        <f t="shared" si="17"/>
        <v>-3.5509721281573765E-2</v>
      </c>
    </row>
    <row r="1145" spans="1:37" x14ac:dyDescent="0.25">
      <c r="A1145">
        <v>1143</v>
      </c>
      <c r="B1145" s="1">
        <v>1.29E-2</v>
      </c>
      <c r="C1145" s="1">
        <v>-4.0885268962285385E-4</v>
      </c>
      <c r="D1145" s="58">
        <v>0.18030921779967865</v>
      </c>
      <c r="E1145" s="58">
        <v>5.8805716628126253E-4</v>
      </c>
      <c r="F1145" s="58">
        <v>0.17365418884267825</v>
      </c>
      <c r="G1145" s="58">
        <v>0.15724923502467222</v>
      </c>
      <c r="H1145" s="58">
        <v>4.1591397261332333E-2</v>
      </c>
      <c r="I1145" s="58">
        <v>0.15725825977400296</v>
      </c>
      <c r="J1145" s="58">
        <v>2.902666366123554E-2</v>
      </c>
      <c r="K1145" s="58">
        <v>8.8822424975215003E-2</v>
      </c>
      <c r="L1145" s="58">
        <v>6.616615648391036E-2</v>
      </c>
      <c r="M1145" s="58">
        <v>6.537956542125585E-3</v>
      </c>
      <c r="N1145" s="58">
        <v>9.8796442468868026E-2</v>
      </c>
      <c r="O1145" s="58">
        <v>0</v>
      </c>
      <c r="P1145" s="58">
        <v>0</v>
      </c>
      <c r="Q1145" s="58">
        <v>0</v>
      </c>
      <c r="R1145" s="58">
        <v>0</v>
      </c>
      <c r="S1145" s="58">
        <v>0</v>
      </c>
      <c r="T1145" s="58">
        <v>0</v>
      </c>
      <c r="U1145" s="58">
        <v>0</v>
      </c>
      <c r="V1145" s="58">
        <v>0</v>
      </c>
      <c r="W1145" s="58">
        <v>0</v>
      </c>
      <c r="X1145" s="58">
        <v>0</v>
      </c>
      <c r="Y1145" s="58">
        <v>0</v>
      </c>
      <c r="Z1145" s="58">
        <v>0</v>
      </c>
      <c r="AA1145" s="58">
        <v>0</v>
      </c>
      <c r="AB1145" s="58">
        <v>0</v>
      </c>
      <c r="AC1145" s="58">
        <v>0</v>
      </c>
      <c r="AD1145" s="58">
        <v>0</v>
      </c>
      <c r="AE1145" s="58">
        <v>0</v>
      </c>
      <c r="AF1145" s="58">
        <v>0</v>
      </c>
      <c r="AG1145" s="58">
        <v>0</v>
      </c>
      <c r="AH1145" s="58">
        <v>0</v>
      </c>
      <c r="AI1145" s="58">
        <v>0</v>
      </c>
      <c r="AK1145" s="64">
        <f t="shared" si="17"/>
        <v>-3.1694006947508048E-2</v>
      </c>
    </row>
    <row r="1146" spans="1:37" x14ac:dyDescent="0.25">
      <c r="A1146">
        <v>1144</v>
      </c>
      <c r="B1146" s="1">
        <v>1.2800000000000001E-2</v>
      </c>
      <c r="C1146" s="1">
        <v>4.4723114291538832E-4</v>
      </c>
      <c r="D1146" s="58">
        <v>7.1236439979574837E-2</v>
      </c>
      <c r="E1146" s="58">
        <v>0.16849252008745882</v>
      </c>
      <c r="F1146" s="58">
        <v>3.2642784988114196E-2</v>
      </c>
      <c r="G1146" s="58">
        <v>7.6853498902913833E-2</v>
      </c>
      <c r="H1146" s="58">
        <v>8.0201815805378454E-2</v>
      </c>
      <c r="I1146" s="58">
        <v>0.10043301779127996</v>
      </c>
      <c r="J1146" s="58">
        <v>0.1051575515181967</v>
      </c>
      <c r="K1146" s="58">
        <v>3.643128426490988E-2</v>
      </c>
      <c r="L1146" s="58">
        <v>0.17666933761834608</v>
      </c>
      <c r="M1146" s="58">
        <v>3.2434138178756754E-2</v>
      </c>
      <c r="N1146" s="58">
        <v>0.11944761086507034</v>
      </c>
      <c r="O1146" s="58">
        <v>0</v>
      </c>
      <c r="P1146" s="58">
        <v>0</v>
      </c>
      <c r="Q1146" s="58">
        <v>0</v>
      </c>
      <c r="R1146" s="58">
        <v>0</v>
      </c>
      <c r="S1146" s="58">
        <v>0</v>
      </c>
      <c r="T1146" s="58">
        <v>0</v>
      </c>
      <c r="U1146" s="58">
        <v>0</v>
      </c>
      <c r="V1146" s="58">
        <v>0</v>
      </c>
      <c r="W1146" s="58">
        <v>0</v>
      </c>
      <c r="X1146" s="58">
        <v>0</v>
      </c>
      <c r="Y1146" s="58">
        <v>0</v>
      </c>
      <c r="Z1146" s="58">
        <v>0</v>
      </c>
      <c r="AA1146" s="58">
        <v>0</v>
      </c>
      <c r="AB1146" s="58">
        <v>0</v>
      </c>
      <c r="AC1146" s="58">
        <v>0</v>
      </c>
      <c r="AD1146" s="58">
        <v>0</v>
      </c>
      <c r="AE1146" s="58">
        <v>0</v>
      </c>
      <c r="AF1146" s="58">
        <v>0</v>
      </c>
      <c r="AG1146" s="58">
        <v>0</v>
      </c>
      <c r="AH1146" s="58">
        <v>0</v>
      </c>
      <c r="AI1146" s="58">
        <v>0</v>
      </c>
      <c r="AK1146" s="64">
        <f t="shared" si="17"/>
        <v>3.4939933040264708E-2</v>
      </c>
    </row>
    <row r="1147" spans="1:37" x14ac:dyDescent="0.25">
      <c r="A1147">
        <v>1145</v>
      </c>
      <c r="B1147" s="1">
        <v>1.15E-2</v>
      </c>
      <c r="C1147" s="1">
        <v>3.7096836543209539E-4</v>
      </c>
      <c r="D1147" s="58">
        <v>0.12165968858492522</v>
      </c>
      <c r="E1147" s="58">
        <v>0.12565891968445447</v>
      </c>
      <c r="F1147" s="58">
        <v>2.43615731691702E-2</v>
      </c>
      <c r="G1147" s="58">
        <v>8.6163029854648465E-2</v>
      </c>
      <c r="H1147" s="58">
        <v>0.16234185726528957</v>
      </c>
      <c r="I1147" s="58">
        <v>1.1466818602234577E-2</v>
      </c>
      <c r="J1147" s="58">
        <v>0.15166657826517754</v>
      </c>
      <c r="K1147" s="58">
        <v>3.0104364287552109E-2</v>
      </c>
      <c r="L1147" s="58">
        <v>6.2848649143333504E-2</v>
      </c>
      <c r="M1147" s="58">
        <v>0.1632918553715447</v>
      </c>
      <c r="N1147" s="58">
        <v>6.0436665771669631E-2</v>
      </c>
      <c r="O1147" s="58">
        <v>0</v>
      </c>
      <c r="P1147" s="58">
        <v>0</v>
      </c>
      <c r="Q1147" s="58">
        <v>0</v>
      </c>
      <c r="R1147" s="58">
        <v>0</v>
      </c>
      <c r="S1147" s="58">
        <v>0</v>
      </c>
      <c r="T1147" s="58">
        <v>0</v>
      </c>
      <c r="U1147" s="58">
        <v>0</v>
      </c>
      <c r="V1147" s="58">
        <v>0</v>
      </c>
      <c r="W1147" s="58">
        <v>0</v>
      </c>
      <c r="X1147" s="58">
        <v>0</v>
      </c>
      <c r="Y1147" s="58">
        <v>0</v>
      </c>
      <c r="Z1147" s="58">
        <v>0</v>
      </c>
      <c r="AA1147" s="58">
        <v>0</v>
      </c>
      <c r="AB1147" s="58">
        <v>0</v>
      </c>
      <c r="AC1147" s="58">
        <v>0</v>
      </c>
      <c r="AD1147" s="58">
        <v>0</v>
      </c>
      <c r="AE1147" s="58">
        <v>0</v>
      </c>
      <c r="AF1147" s="58">
        <v>0</v>
      </c>
      <c r="AG1147" s="58">
        <v>0</v>
      </c>
      <c r="AH1147" s="58">
        <v>0</v>
      </c>
      <c r="AI1147" s="58">
        <v>0</v>
      </c>
      <c r="AK1147" s="64">
        <f t="shared" si="17"/>
        <v>3.2258118733225684E-2</v>
      </c>
    </row>
    <row r="1148" spans="1:37" x14ac:dyDescent="0.25">
      <c r="A1148">
        <v>1146</v>
      </c>
      <c r="B1148" s="1">
        <v>1.24E-2</v>
      </c>
      <c r="C1148" s="1">
        <v>-9.3178794484179394E-5</v>
      </c>
      <c r="D1148" s="58">
        <v>0.12566111402134708</v>
      </c>
      <c r="E1148" s="58">
        <v>0.10846412671823656</v>
      </c>
      <c r="F1148" s="58">
        <v>0.14584287090893502</v>
      </c>
      <c r="G1148" s="58">
        <v>4.5691674743051712E-2</v>
      </c>
      <c r="H1148" s="58">
        <v>9.9605587516686772E-2</v>
      </c>
      <c r="I1148" s="58">
        <v>1.3506056111049068E-2</v>
      </c>
      <c r="J1148" s="58">
        <v>8.3511811583012227E-2</v>
      </c>
      <c r="K1148" s="58">
        <v>0.13796161548163305</v>
      </c>
      <c r="L1148" s="58">
        <v>6.4295909828081185E-2</v>
      </c>
      <c r="M1148" s="58">
        <v>4.6276879504689422E-2</v>
      </c>
      <c r="N1148" s="58">
        <v>0.12918235358327815</v>
      </c>
      <c r="O1148" s="58">
        <v>0</v>
      </c>
      <c r="P1148" s="58">
        <v>0</v>
      </c>
      <c r="Q1148" s="58">
        <v>0</v>
      </c>
      <c r="R1148" s="58">
        <v>0</v>
      </c>
      <c r="S1148" s="58">
        <v>0</v>
      </c>
      <c r="T1148" s="58">
        <v>0</v>
      </c>
      <c r="U1148" s="58">
        <v>0</v>
      </c>
      <c r="V1148" s="58">
        <v>0</v>
      </c>
      <c r="W1148" s="58">
        <v>0</v>
      </c>
      <c r="X1148" s="58">
        <v>0</v>
      </c>
      <c r="Y1148" s="58">
        <v>0</v>
      </c>
      <c r="Z1148" s="58">
        <v>0</v>
      </c>
      <c r="AA1148" s="58">
        <v>0</v>
      </c>
      <c r="AB1148" s="58">
        <v>0</v>
      </c>
      <c r="AC1148" s="58">
        <v>0</v>
      </c>
      <c r="AD1148" s="58">
        <v>0</v>
      </c>
      <c r="AE1148" s="58">
        <v>0</v>
      </c>
      <c r="AF1148" s="58">
        <v>0</v>
      </c>
      <c r="AG1148" s="58">
        <v>0</v>
      </c>
      <c r="AH1148" s="58">
        <v>0</v>
      </c>
      <c r="AI1148" s="58">
        <v>0</v>
      </c>
      <c r="AK1148" s="64">
        <f t="shared" si="17"/>
        <v>-7.5144189100144676E-3</v>
      </c>
    </row>
    <row r="1149" spans="1:37" x14ac:dyDescent="0.25">
      <c r="A1149">
        <v>1147</v>
      </c>
      <c r="B1149" s="1">
        <v>1.2999999999999999E-2</v>
      </c>
      <c r="C1149" s="1">
        <v>1.7472269432406277E-4</v>
      </c>
      <c r="D1149" s="58">
        <v>1.970541775066172E-2</v>
      </c>
      <c r="E1149" s="58">
        <v>0.13573119423130961</v>
      </c>
      <c r="F1149" s="58">
        <v>4.6642501374343989E-2</v>
      </c>
      <c r="G1149" s="58">
        <v>0.14658529319626551</v>
      </c>
      <c r="H1149" s="58">
        <v>0.15676608733789948</v>
      </c>
      <c r="I1149" s="58">
        <v>0.13199104599380035</v>
      </c>
      <c r="J1149" s="58">
        <v>4.0815458590257953E-2</v>
      </c>
      <c r="K1149" s="58">
        <v>7.6811248891930292E-2</v>
      </c>
      <c r="L1149" s="58">
        <v>0.1489382056840006</v>
      </c>
      <c r="M1149" s="58">
        <v>5.5940199726884063E-2</v>
      </c>
      <c r="N1149" s="58">
        <v>4.0073347222646626E-2</v>
      </c>
      <c r="O1149" s="58">
        <v>0</v>
      </c>
      <c r="P1149" s="58">
        <v>0</v>
      </c>
      <c r="Q1149" s="58">
        <v>0</v>
      </c>
      <c r="R1149" s="58">
        <v>0</v>
      </c>
      <c r="S1149" s="58">
        <v>0</v>
      </c>
      <c r="T1149" s="58">
        <v>0</v>
      </c>
      <c r="U1149" s="58">
        <v>0</v>
      </c>
      <c r="V1149" s="58">
        <v>0</v>
      </c>
      <c r="W1149" s="58">
        <v>0</v>
      </c>
      <c r="X1149" s="58">
        <v>0</v>
      </c>
      <c r="Y1149" s="58">
        <v>0</v>
      </c>
      <c r="Z1149" s="58">
        <v>0</v>
      </c>
      <c r="AA1149" s="58">
        <v>0</v>
      </c>
      <c r="AB1149" s="58">
        <v>0</v>
      </c>
      <c r="AC1149" s="58">
        <v>0</v>
      </c>
      <c r="AD1149" s="58">
        <v>0</v>
      </c>
      <c r="AE1149" s="58">
        <v>0</v>
      </c>
      <c r="AF1149" s="58">
        <v>0</v>
      </c>
      <c r="AG1149" s="58">
        <v>0</v>
      </c>
      <c r="AH1149" s="58">
        <v>0</v>
      </c>
      <c r="AI1149" s="58">
        <v>0</v>
      </c>
      <c r="AK1149" s="64">
        <f t="shared" si="17"/>
        <v>1.3440207255697138E-2</v>
      </c>
    </row>
    <row r="1150" spans="1:37" x14ac:dyDescent="0.25">
      <c r="A1150">
        <v>1148</v>
      </c>
      <c r="B1150" s="1">
        <v>1.2500000000000001E-2</v>
      </c>
      <c r="C1150" s="1">
        <v>-1.987634704975954E-5</v>
      </c>
      <c r="D1150" s="58">
        <v>6.7386315301727007E-2</v>
      </c>
      <c r="E1150" s="58">
        <v>9.5435092227370191E-2</v>
      </c>
      <c r="F1150" s="58">
        <v>0.12039938906375205</v>
      </c>
      <c r="G1150" s="58">
        <v>0.11484675364118445</v>
      </c>
      <c r="H1150" s="58">
        <v>0.10444580005496099</v>
      </c>
      <c r="I1150" s="58">
        <v>9.7617989272518343E-2</v>
      </c>
      <c r="J1150" s="58">
        <v>9.8747976781127011E-2</v>
      </c>
      <c r="K1150" s="58">
        <v>9.9844029862952266E-2</v>
      </c>
      <c r="L1150" s="58">
        <v>0.12534038682011209</v>
      </c>
      <c r="M1150" s="58">
        <v>6.376193879069765E-2</v>
      </c>
      <c r="N1150" s="58">
        <v>1.2174328183597996E-2</v>
      </c>
      <c r="O1150" s="58">
        <v>0</v>
      </c>
      <c r="P1150" s="58">
        <v>0</v>
      </c>
      <c r="Q1150" s="58">
        <v>0</v>
      </c>
      <c r="R1150" s="58">
        <v>0</v>
      </c>
      <c r="S1150" s="58">
        <v>0</v>
      </c>
      <c r="T1150" s="58">
        <v>0</v>
      </c>
      <c r="U1150" s="58">
        <v>0</v>
      </c>
      <c r="V1150" s="58">
        <v>0</v>
      </c>
      <c r="W1150" s="58">
        <v>0</v>
      </c>
      <c r="X1150" s="58">
        <v>0</v>
      </c>
      <c r="Y1150" s="58">
        <v>0</v>
      </c>
      <c r="Z1150" s="58">
        <v>0</v>
      </c>
      <c r="AA1150" s="58">
        <v>0</v>
      </c>
      <c r="AB1150" s="58">
        <v>0</v>
      </c>
      <c r="AC1150" s="58">
        <v>0</v>
      </c>
      <c r="AD1150" s="58">
        <v>0</v>
      </c>
      <c r="AE1150" s="58">
        <v>0</v>
      </c>
      <c r="AF1150" s="58">
        <v>0</v>
      </c>
      <c r="AG1150" s="58">
        <v>0</v>
      </c>
      <c r="AH1150" s="58">
        <v>0</v>
      </c>
      <c r="AI1150" s="58">
        <v>0</v>
      </c>
      <c r="AK1150" s="64">
        <f t="shared" si="17"/>
        <v>-1.5901077639807631E-3</v>
      </c>
    </row>
    <row r="1151" spans="1:37" x14ac:dyDescent="0.25">
      <c r="A1151">
        <v>1149</v>
      </c>
      <c r="B1151" s="1">
        <v>1.24E-2</v>
      </c>
      <c r="C1151" s="1">
        <v>-1.3450115028839526E-4</v>
      </c>
      <c r="D1151" s="58">
        <v>0.14734006375544809</v>
      </c>
      <c r="E1151" s="58">
        <v>6.0009838483845869E-2</v>
      </c>
      <c r="F1151" s="58">
        <v>7.0569046576071548E-2</v>
      </c>
      <c r="G1151" s="58">
        <v>6.0899926729536674E-2</v>
      </c>
      <c r="H1151" s="58">
        <v>0.18727357147531729</v>
      </c>
      <c r="I1151" s="58">
        <v>0.13737326584207063</v>
      </c>
      <c r="J1151" s="58">
        <v>4.2320083780310033E-2</v>
      </c>
      <c r="K1151" s="58">
        <v>0.11212974769649882</v>
      </c>
      <c r="L1151" s="58">
        <v>0.14434855360479745</v>
      </c>
      <c r="M1151" s="58">
        <v>1.064204378081786E-2</v>
      </c>
      <c r="N1151" s="58">
        <v>2.7093858275285529E-2</v>
      </c>
      <c r="O1151" s="58">
        <v>0</v>
      </c>
      <c r="P1151" s="58">
        <v>0</v>
      </c>
      <c r="Q1151" s="58">
        <v>0</v>
      </c>
      <c r="R1151" s="58">
        <v>0</v>
      </c>
      <c r="S1151" s="58">
        <v>0</v>
      </c>
      <c r="T1151" s="58">
        <v>0</v>
      </c>
      <c r="U1151" s="58">
        <v>0</v>
      </c>
      <c r="V1151" s="58">
        <v>0</v>
      </c>
      <c r="W1151" s="58">
        <v>0</v>
      </c>
      <c r="X1151" s="58">
        <v>0</v>
      </c>
      <c r="Y1151" s="58">
        <v>0</v>
      </c>
      <c r="Z1151" s="58">
        <v>0</v>
      </c>
      <c r="AA1151" s="58">
        <v>0</v>
      </c>
      <c r="AB1151" s="58">
        <v>0</v>
      </c>
      <c r="AC1151" s="58">
        <v>0</v>
      </c>
      <c r="AD1151" s="58">
        <v>0</v>
      </c>
      <c r="AE1151" s="58">
        <v>0</v>
      </c>
      <c r="AF1151" s="58">
        <v>0</v>
      </c>
      <c r="AG1151" s="58">
        <v>0</v>
      </c>
      <c r="AH1151" s="58">
        <v>0</v>
      </c>
      <c r="AI1151" s="58">
        <v>0</v>
      </c>
      <c r="AK1151" s="64">
        <f t="shared" si="17"/>
        <v>-1.0846866958741553E-2</v>
      </c>
    </row>
    <row r="1152" spans="1:37" x14ac:dyDescent="0.25">
      <c r="A1152">
        <v>1150</v>
      </c>
      <c r="B1152" s="1">
        <v>9.4999999999999998E-3</v>
      </c>
      <c r="C1152" s="1">
        <v>8.5316196420895981E-5</v>
      </c>
      <c r="D1152" s="58">
        <v>6.6528435494802599E-2</v>
      </c>
      <c r="E1152" s="58">
        <v>3.0289792653739173E-2</v>
      </c>
      <c r="F1152" s="58">
        <v>9.3036444506885627E-2</v>
      </c>
      <c r="G1152" s="58">
        <v>5.890337224689942E-2</v>
      </c>
      <c r="H1152" s="58">
        <v>2.4254722548353157E-2</v>
      </c>
      <c r="I1152" s="58">
        <v>0.14221375732650918</v>
      </c>
      <c r="J1152" s="58">
        <v>0.14787714588755027</v>
      </c>
      <c r="K1152" s="58">
        <v>2.936046546244581E-2</v>
      </c>
      <c r="L1152" s="58">
        <v>0.16242944514256585</v>
      </c>
      <c r="M1152" s="58">
        <v>0.13109118301783304</v>
      </c>
      <c r="N1152" s="58">
        <v>0.11401523571241595</v>
      </c>
      <c r="O1152" s="58">
        <v>0</v>
      </c>
      <c r="P1152" s="58">
        <v>0</v>
      </c>
      <c r="Q1152" s="58">
        <v>0</v>
      </c>
      <c r="R1152" s="58">
        <v>0</v>
      </c>
      <c r="S1152" s="58">
        <v>0</v>
      </c>
      <c r="T1152" s="58">
        <v>0</v>
      </c>
      <c r="U1152" s="58">
        <v>0</v>
      </c>
      <c r="V1152" s="58">
        <v>0</v>
      </c>
      <c r="W1152" s="58">
        <v>0</v>
      </c>
      <c r="X1152" s="58">
        <v>0</v>
      </c>
      <c r="Y1152" s="58">
        <v>0</v>
      </c>
      <c r="Z1152" s="58">
        <v>0</v>
      </c>
      <c r="AA1152" s="58">
        <v>0</v>
      </c>
      <c r="AB1152" s="58">
        <v>0</v>
      </c>
      <c r="AC1152" s="58">
        <v>0</v>
      </c>
      <c r="AD1152" s="58">
        <v>0</v>
      </c>
      <c r="AE1152" s="58">
        <v>0</v>
      </c>
      <c r="AF1152" s="58">
        <v>0</v>
      </c>
      <c r="AG1152" s="58">
        <v>0</v>
      </c>
      <c r="AH1152" s="58">
        <v>0</v>
      </c>
      <c r="AI1152" s="58">
        <v>0</v>
      </c>
      <c r="AK1152" s="64">
        <f t="shared" si="17"/>
        <v>8.9806522548311566E-3</v>
      </c>
    </row>
    <row r="1153" spans="1:37" x14ac:dyDescent="0.25">
      <c r="A1153">
        <v>1151</v>
      </c>
      <c r="B1153" s="1">
        <v>1.1900000000000001E-2</v>
      </c>
      <c r="C1153" s="1">
        <v>-2.2696177404156478E-4</v>
      </c>
      <c r="D1153" s="58">
        <v>8.9576432581817689E-2</v>
      </c>
      <c r="E1153" s="58">
        <v>6.1052340795783823E-3</v>
      </c>
      <c r="F1153" s="58">
        <v>0.21052187918403273</v>
      </c>
      <c r="G1153" s="58">
        <v>0.15596717584233627</v>
      </c>
      <c r="H1153" s="58">
        <v>2.6169604824554688E-2</v>
      </c>
      <c r="I1153" s="58">
        <v>5.7757026447016357E-2</v>
      </c>
      <c r="J1153" s="58">
        <v>0.20749652806566043</v>
      </c>
      <c r="K1153" s="58">
        <v>7.5520226174842095E-2</v>
      </c>
      <c r="L1153" s="58">
        <v>3.2533352575476716E-2</v>
      </c>
      <c r="M1153" s="58">
        <v>0.12999365884962066</v>
      </c>
      <c r="N1153" s="58">
        <v>8.3588813750642855E-3</v>
      </c>
      <c r="O1153" s="58">
        <v>0</v>
      </c>
      <c r="P1153" s="58">
        <v>0</v>
      </c>
      <c r="Q1153" s="58">
        <v>0</v>
      </c>
      <c r="R1153" s="58">
        <v>0</v>
      </c>
      <c r="S1153" s="58">
        <v>0</v>
      </c>
      <c r="T1153" s="58">
        <v>0</v>
      </c>
      <c r="U1153" s="58">
        <v>0</v>
      </c>
      <c r="V1153" s="58">
        <v>0</v>
      </c>
      <c r="W1153" s="58">
        <v>0</v>
      </c>
      <c r="X1153" s="58">
        <v>0</v>
      </c>
      <c r="Y1153" s="58">
        <v>0</v>
      </c>
      <c r="Z1153" s="58">
        <v>0</v>
      </c>
      <c r="AA1153" s="58">
        <v>0</v>
      </c>
      <c r="AB1153" s="58">
        <v>0</v>
      </c>
      <c r="AC1153" s="58">
        <v>0</v>
      </c>
      <c r="AD1153" s="58">
        <v>0</v>
      </c>
      <c r="AE1153" s="58">
        <v>0</v>
      </c>
      <c r="AF1153" s="58">
        <v>0</v>
      </c>
      <c r="AG1153" s="58">
        <v>0</v>
      </c>
      <c r="AH1153" s="58">
        <v>0</v>
      </c>
      <c r="AI1153" s="58">
        <v>0</v>
      </c>
      <c r="AK1153" s="64">
        <f t="shared" si="17"/>
        <v>-1.9072417986686116E-2</v>
      </c>
    </row>
    <row r="1154" spans="1:37" x14ac:dyDescent="0.25">
      <c r="A1154">
        <v>1152</v>
      </c>
      <c r="B1154" s="1">
        <v>1.06E-2</v>
      </c>
      <c r="C1154" s="1">
        <v>6.5059915671904282E-5</v>
      </c>
      <c r="D1154" s="58">
        <v>5.8814699962727764E-2</v>
      </c>
      <c r="E1154" s="58">
        <v>3.4142838416667119E-2</v>
      </c>
      <c r="F1154" s="58">
        <v>0.1465805967371954</v>
      </c>
      <c r="G1154" s="58">
        <v>1.5845052215724638E-2</v>
      </c>
      <c r="H1154" s="58">
        <v>0.13470973176820722</v>
      </c>
      <c r="I1154" s="58">
        <v>0.13708661975065248</v>
      </c>
      <c r="J1154" s="58">
        <v>0.19328914373833395</v>
      </c>
      <c r="K1154" s="58">
        <v>1.4970946875071429E-2</v>
      </c>
      <c r="L1154" s="58">
        <v>0.14050289494195783</v>
      </c>
      <c r="M1154" s="58">
        <v>8.2009901725776907E-2</v>
      </c>
      <c r="N1154" s="58">
        <v>4.2047573867685116E-2</v>
      </c>
      <c r="O1154" s="58">
        <v>0</v>
      </c>
      <c r="P1154" s="58">
        <v>0</v>
      </c>
      <c r="Q1154" s="58">
        <v>0</v>
      </c>
      <c r="R1154" s="58">
        <v>0</v>
      </c>
      <c r="S1154" s="58">
        <v>0</v>
      </c>
      <c r="T1154" s="58">
        <v>0</v>
      </c>
      <c r="U1154" s="58">
        <v>0</v>
      </c>
      <c r="V1154" s="58">
        <v>0</v>
      </c>
      <c r="W1154" s="58">
        <v>0</v>
      </c>
      <c r="X1154" s="58">
        <v>0</v>
      </c>
      <c r="Y1154" s="58">
        <v>0</v>
      </c>
      <c r="Z1154" s="58">
        <v>0</v>
      </c>
      <c r="AA1154" s="58">
        <v>0</v>
      </c>
      <c r="AB1154" s="58">
        <v>0</v>
      </c>
      <c r="AC1154" s="58">
        <v>0</v>
      </c>
      <c r="AD1154" s="58">
        <v>0</v>
      </c>
      <c r="AE1154" s="58">
        <v>0</v>
      </c>
      <c r="AF1154" s="58">
        <v>0</v>
      </c>
      <c r="AG1154" s="58">
        <v>0</v>
      </c>
      <c r="AH1154" s="58">
        <v>0</v>
      </c>
      <c r="AI1154" s="58">
        <v>0</v>
      </c>
      <c r="AK1154" s="64">
        <f t="shared" si="17"/>
        <v>6.1377278935758756E-3</v>
      </c>
    </row>
    <row r="1155" spans="1:37" x14ac:dyDescent="0.25">
      <c r="A1155">
        <v>1153</v>
      </c>
      <c r="B1155" s="1">
        <v>1.2200000000000001E-2</v>
      </c>
      <c r="C1155" s="1">
        <v>2.8846754115315298E-4</v>
      </c>
      <c r="D1155" s="58">
        <v>1.358638983703714E-2</v>
      </c>
      <c r="E1155" s="58">
        <v>0.14031589897859931</v>
      </c>
      <c r="F1155" s="58">
        <v>0.13227735814880975</v>
      </c>
      <c r="G1155" s="58">
        <v>8.5270197546784651E-2</v>
      </c>
      <c r="H1155" s="58">
        <v>8.8108872019304563E-2</v>
      </c>
      <c r="I1155" s="58">
        <v>6.5140116308763929E-2</v>
      </c>
      <c r="J1155" s="58">
        <v>0.15705888232064882</v>
      </c>
      <c r="K1155" s="58">
        <v>3.9693960777742163E-2</v>
      </c>
      <c r="L1155" s="58">
        <v>0.14145761239465846</v>
      </c>
      <c r="M1155" s="58">
        <v>0.11314905707637909</v>
      </c>
      <c r="N1155" s="58">
        <v>2.39416545912721E-2</v>
      </c>
      <c r="O1155" s="58">
        <v>0</v>
      </c>
      <c r="P1155" s="58">
        <v>0</v>
      </c>
      <c r="Q1155" s="58">
        <v>0</v>
      </c>
      <c r="R1155" s="58">
        <v>0</v>
      </c>
      <c r="S1155" s="58">
        <v>0</v>
      </c>
      <c r="T1155" s="58">
        <v>0</v>
      </c>
      <c r="U1155" s="58">
        <v>0</v>
      </c>
      <c r="V1155" s="58">
        <v>0</v>
      </c>
      <c r="W1155" s="58">
        <v>0</v>
      </c>
      <c r="X1155" s="58">
        <v>0</v>
      </c>
      <c r="Y1155" s="58">
        <v>0</v>
      </c>
      <c r="Z1155" s="58">
        <v>0</v>
      </c>
      <c r="AA1155" s="58">
        <v>0</v>
      </c>
      <c r="AB1155" s="58">
        <v>0</v>
      </c>
      <c r="AC1155" s="58">
        <v>0</v>
      </c>
      <c r="AD1155" s="58">
        <v>0</v>
      </c>
      <c r="AE1155" s="58">
        <v>0</v>
      </c>
      <c r="AF1155" s="58">
        <v>0</v>
      </c>
      <c r="AG1155" s="58">
        <v>0</v>
      </c>
      <c r="AH1155" s="58">
        <v>0</v>
      </c>
      <c r="AI1155" s="58">
        <v>0</v>
      </c>
      <c r="AK1155" s="64">
        <f t="shared" si="17"/>
        <v>2.3644880422389589E-2</v>
      </c>
    </row>
    <row r="1156" spans="1:37" x14ac:dyDescent="0.25">
      <c r="A1156">
        <v>1154</v>
      </c>
      <c r="B1156" s="1">
        <v>1.0699999999999999E-2</v>
      </c>
      <c r="C1156" s="1">
        <v>7.5302515467277367E-6</v>
      </c>
      <c r="D1156" s="58">
        <v>0.1559006721363419</v>
      </c>
      <c r="E1156" s="58">
        <v>4.7579844964747112E-2</v>
      </c>
      <c r="F1156" s="58">
        <v>9.2000253525371833E-2</v>
      </c>
      <c r="G1156" s="58">
        <v>0.14712324634832671</v>
      </c>
      <c r="H1156" s="58">
        <v>0.11390726725742682</v>
      </c>
      <c r="I1156" s="58">
        <v>3.4253827669961025E-2</v>
      </c>
      <c r="J1156" s="58">
        <v>0.10375801520313097</v>
      </c>
      <c r="K1156" s="58">
        <v>4.0964539043261611E-2</v>
      </c>
      <c r="L1156" s="58">
        <v>6.0763020052259061E-3</v>
      </c>
      <c r="M1156" s="58">
        <v>0.15910492745906057</v>
      </c>
      <c r="N1156" s="58">
        <v>9.9331104387145361E-2</v>
      </c>
      <c r="O1156" s="58">
        <v>0</v>
      </c>
      <c r="P1156" s="58">
        <v>0</v>
      </c>
      <c r="Q1156" s="58">
        <v>0</v>
      </c>
      <c r="R1156" s="58">
        <v>0</v>
      </c>
      <c r="S1156" s="58">
        <v>0</v>
      </c>
      <c r="T1156" s="58">
        <v>0</v>
      </c>
      <c r="U1156" s="58">
        <v>0</v>
      </c>
      <c r="V1156" s="58">
        <v>0</v>
      </c>
      <c r="W1156" s="58">
        <v>0</v>
      </c>
      <c r="X1156" s="58">
        <v>0</v>
      </c>
      <c r="Y1156" s="58">
        <v>0</v>
      </c>
      <c r="Z1156" s="58">
        <v>0</v>
      </c>
      <c r="AA1156" s="58">
        <v>0</v>
      </c>
      <c r="AB1156" s="58">
        <v>0</v>
      </c>
      <c r="AC1156" s="58">
        <v>0</v>
      </c>
      <c r="AD1156" s="58">
        <v>0</v>
      </c>
      <c r="AE1156" s="58">
        <v>0</v>
      </c>
      <c r="AF1156" s="58">
        <v>0</v>
      </c>
      <c r="AG1156" s="58">
        <v>0</v>
      </c>
      <c r="AH1156" s="58">
        <v>0</v>
      </c>
      <c r="AI1156" s="58">
        <v>0</v>
      </c>
      <c r="AK1156" s="64">
        <f t="shared" ref="AK1156:AK1219" si="18">C1156/B1156</f>
        <v>7.0376182679698473E-4</v>
      </c>
    </row>
    <row r="1157" spans="1:37" x14ac:dyDescent="0.25">
      <c r="A1157">
        <v>1155</v>
      </c>
      <c r="B1157" s="1">
        <v>1.17E-2</v>
      </c>
      <c r="C1157" s="1">
        <v>1.1500882064829511E-5</v>
      </c>
      <c r="D1157" s="58">
        <v>4.1368473754807664E-2</v>
      </c>
      <c r="E1157" s="58">
        <v>0.10351026061262278</v>
      </c>
      <c r="F1157" s="58">
        <v>4.5130345563600884E-2</v>
      </c>
      <c r="G1157" s="58">
        <v>5.4575332701169814E-3</v>
      </c>
      <c r="H1157" s="58">
        <v>9.792685714036399E-2</v>
      </c>
      <c r="I1157" s="58">
        <v>0.15817745050247808</v>
      </c>
      <c r="J1157" s="58">
        <v>0.14624357949936226</v>
      </c>
      <c r="K1157" s="58">
        <v>9.7408618660274338E-2</v>
      </c>
      <c r="L1157" s="58">
        <v>3.9447106182699539E-2</v>
      </c>
      <c r="M1157" s="58">
        <v>0.14997777367905873</v>
      </c>
      <c r="N1157" s="58">
        <v>0.11535200113461481</v>
      </c>
      <c r="O1157" s="58">
        <v>0</v>
      </c>
      <c r="P1157" s="58">
        <v>0</v>
      </c>
      <c r="Q1157" s="58">
        <v>0</v>
      </c>
      <c r="R1157" s="58">
        <v>0</v>
      </c>
      <c r="S1157" s="58">
        <v>0</v>
      </c>
      <c r="T1157" s="58">
        <v>0</v>
      </c>
      <c r="U1157" s="58">
        <v>0</v>
      </c>
      <c r="V1157" s="58">
        <v>0</v>
      </c>
      <c r="W1157" s="58">
        <v>0</v>
      </c>
      <c r="X1157" s="58">
        <v>0</v>
      </c>
      <c r="Y1157" s="58">
        <v>0</v>
      </c>
      <c r="Z1157" s="58">
        <v>0</v>
      </c>
      <c r="AA1157" s="58">
        <v>0</v>
      </c>
      <c r="AB1157" s="58">
        <v>0</v>
      </c>
      <c r="AC1157" s="58">
        <v>0</v>
      </c>
      <c r="AD1157" s="58">
        <v>0</v>
      </c>
      <c r="AE1157" s="58">
        <v>0</v>
      </c>
      <c r="AF1157" s="58">
        <v>0</v>
      </c>
      <c r="AG1157" s="58">
        <v>0</v>
      </c>
      <c r="AH1157" s="58">
        <v>0</v>
      </c>
      <c r="AI1157" s="58">
        <v>0</v>
      </c>
      <c r="AK1157" s="64">
        <f t="shared" si="18"/>
        <v>9.8298137306235137E-4</v>
      </c>
    </row>
    <row r="1158" spans="1:37" x14ac:dyDescent="0.25">
      <c r="A1158">
        <v>1156</v>
      </c>
      <c r="B1158" s="1">
        <v>1.12E-2</v>
      </c>
      <c r="C1158" s="1">
        <v>-2.4281998108360606E-4</v>
      </c>
      <c r="D1158" s="58">
        <v>1.0790489550333168E-2</v>
      </c>
      <c r="E1158" s="58">
        <v>3.2473502047225315E-2</v>
      </c>
      <c r="F1158" s="58">
        <v>9.8259761030640894E-2</v>
      </c>
      <c r="G1158" s="58">
        <v>6.8290821366409682E-2</v>
      </c>
      <c r="H1158" s="58">
        <v>0.11761863249652546</v>
      </c>
      <c r="I1158" s="58">
        <v>0.12934173961275927</v>
      </c>
      <c r="J1158" s="58">
        <v>0.12105669493425962</v>
      </c>
      <c r="K1158" s="58">
        <v>0.13439763551614148</v>
      </c>
      <c r="L1158" s="58">
        <v>4.769955194713698E-2</v>
      </c>
      <c r="M1158" s="58">
        <v>0.11180920186526315</v>
      </c>
      <c r="N1158" s="58">
        <v>0.12826196963330502</v>
      </c>
      <c r="O1158" s="58">
        <v>0</v>
      </c>
      <c r="P1158" s="58">
        <v>0</v>
      </c>
      <c r="Q1158" s="58">
        <v>0</v>
      </c>
      <c r="R1158" s="58">
        <v>0</v>
      </c>
      <c r="S1158" s="58">
        <v>0</v>
      </c>
      <c r="T1158" s="58">
        <v>0</v>
      </c>
      <c r="U1158" s="58">
        <v>0</v>
      </c>
      <c r="V1158" s="58">
        <v>0</v>
      </c>
      <c r="W1158" s="58">
        <v>0</v>
      </c>
      <c r="X1158" s="58">
        <v>0</v>
      </c>
      <c r="Y1158" s="58">
        <v>0</v>
      </c>
      <c r="Z1158" s="58">
        <v>0</v>
      </c>
      <c r="AA1158" s="58">
        <v>0</v>
      </c>
      <c r="AB1158" s="58">
        <v>0</v>
      </c>
      <c r="AC1158" s="58">
        <v>0</v>
      </c>
      <c r="AD1158" s="58">
        <v>0</v>
      </c>
      <c r="AE1158" s="58">
        <v>0</v>
      </c>
      <c r="AF1158" s="58">
        <v>0</v>
      </c>
      <c r="AG1158" s="58">
        <v>0</v>
      </c>
      <c r="AH1158" s="58">
        <v>0</v>
      </c>
      <c r="AI1158" s="58">
        <v>0</v>
      </c>
      <c r="AK1158" s="64">
        <f t="shared" si="18"/>
        <v>-2.1680355453893397E-2</v>
      </c>
    </row>
    <row r="1159" spans="1:37" x14ac:dyDescent="0.25">
      <c r="A1159">
        <v>1157</v>
      </c>
      <c r="B1159" s="1">
        <v>1.0699999999999999E-2</v>
      </c>
      <c r="C1159" s="1">
        <v>-2.1993045915399506E-4</v>
      </c>
      <c r="D1159" s="58">
        <v>0.12190281799900336</v>
      </c>
      <c r="E1159" s="58">
        <v>4.5000975799447075E-3</v>
      </c>
      <c r="F1159" s="58">
        <v>0.1693242906040669</v>
      </c>
      <c r="G1159" s="58">
        <v>3.1663379643764963E-2</v>
      </c>
      <c r="H1159" s="58">
        <v>3.6606766907933644E-2</v>
      </c>
      <c r="I1159" s="58">
        <v>0.14417318990253039</v>
      </c>
      <c r="J1159" s="58">
        <v>0.14868460515002305</v>
      </c>
      <c r="K1159" s="58">
        <v>5.4917639115296055E-2</v>
      </c>
      <c r="L1159" s="58">
        <v>5.5634235986530493E-2</v>
      </c>
      <c r="M1159" s="58">
        <v>8.5695388875905651E-2</v>
      </c>
      <c r="N1159" s="58">
        <v>0.14689758823500079</v>
      </c>
      <c r="O1159" s="58">
        <v>0</v>
      </c>
      <c r="P1159" s="58">
        <v>0</v>
      </c>
      <c r="Q1159" s="58">
        <v>0</v>
      </c>
      <c r="R1159" s="58">
        <v>0</v>
      </c>
      <c r="S1159" s="58">
        <v>0</v>
      </c>
      <c r="T1159" s="58">
        <v>0</v>
      </c>
      <c r="U1159" s="58">
        <v>0</v>
      </c>
      <c r="V1159" s="58">
        <v>0</v>
      </c>
      <c r="W1159" s="58">
        <v>0</v>
      </c>
      <c r="X1159" s="58">
        <v>0</v>
      </c>
      <c r="Y1159" s="58">
        <v>0</v>
      </c>
      <c r="Z1159" s="58">
        <v>0</v>
      </c>
      <c r="AA1159" s="58">
        <v>0</v>
      </c>
      <c r="AB1159" s="58">
        <v>0</v>
      </c>
      <c r="AC1159" s="58">
        <v>0</v>
      </c>
      <c r="AD1159" s="58">
        <v>0</v>
      </c>
      <c r="AE1159" s="58">
        <v>0</v>
      </c>
      <c r="AF1159" s="58">
        <v>0</v>
      </c>
      <c r="AG1159" s="58">
        <v>0</v>
      </c>
      <c r="AH1159" s="58">
        <v>0</v>
      </c>
      <c r="AI1159" s="58">
        <v>0</v>
      </c>
      <c r="AK1159" s="64">
        <f t="shared" si="18"/>
        <v>-2.0554248519064958E-2</v>
      </c>
    </row>
    <row r="1160" spans="1:37" x14ac:dyDescent="0.25">
      <c r="A1160">
        <v>1158</v>
      </c>
      <c r="B1160" s="1">
        <v>1.2E-2</v>
      </c>
      <c r="C1160" s="1">
        <v>5.6611551446969553E-5</v>
      </c>
      <c r="D1160" s="58">
        <v>6.5957221127898952E-2</v>
      </c>
      <c r="E1160" s="58">
        <v>0.12206799697958086</v>
      </c>
      <c r="F1160" s="58">
        <v>1.9654679633295813E-2</v>
      </c>
      <c r="G1160" s="58">
        <v>3.1666845059436698E-2</v>
      </c>
      <c r="H1160" s="58">
        <v>6.4478849325447438E-2</v>
      </c>
      <c r="I1160" s="58">
        <v>6.5344637321485322E-2</v>
      </c>
      <c r="J1160" s="58">
        <v>0.1179718509968475</v>
      </c>
      <c r="K1160" s="58">
        <v>0.16267261423422044</v>
      </c>
      <c r="L1160" s="58">
        <v>0.1170483457441725</v>
      </c>
      <c r="M1160" s="58">
        <v>0.13528110111387889</v>
      </c>
      <c r="N1160" s="58">
        <v>9.785585846373554E-2</v>
      </c>
      <c r="O1160" s="58">
        <v>0</v>
      </c>
      <c r="P1160" s="58">
        <v>0</v>
      </c>
      <c r="Q1160" s="58">
        <v>0</v>
      </c>
      <c r="R1160" s="58">
        <v>0</v>
      </c>
      <c r="S1160" s="58">
        <v>0</v>
      </c>
      <c r="T1160" s="58">
        <v>0</v>
      </c>
      <c r="U1160" s="58">
        <v>0</v>
      </c>
      <c r="V1160" s="58">
        <v>0</v>
      </c>
      <c r="W1160" s="58">
        <v>0</v>
      </c>
      <c r="X1160" s="58">
        <v>0</v>
      </c>
      <c r="Y1160" s="58">
        <v>0</v>
      </c>
      <c r="Z1160" s="58">
        <v>0</v>
      </c>
      <c r="AA1160" s="58">
        <v>0</v>
      </c>
      <c r="AB1160" s="58">
        <v>0</v>
      </c>
      <c r="AC1160" s="58">
        <v>0</v>
      </c>
      <c r="AD1160" s="58">
        <v>0</v>
      </c>
      <c r="AE1160" s="58">
        <v>0</v>
      </c>
      <c r="AF1160" s="58">
        <v>0</v>
      </c>
      <c r="AG1160" s="58">
        <v>0</v>
      </c>
      <c r="AH1160" s="58">
        <v>0</v>
      </c>
      <c r="AI1160" s="58">
        <v>0</v>
      </c>
      <c r="AK1160" s="64">
        <f t="shared" si="18"/>
        <v>4.7176292872474629E-3</v>
      </c>
    </row>
    <row r="1161" spans="1:37" x14ac:dyDescent="0.25">
      <c r="A1161">
        <v>1159</v>
      </c>
      <c r="B1161" s="1">
        <v>1.2699999999999999E-2</v>
      </c>
      <c r="C1161" s="1">
        <v>1.462933629667094E-4</v>
      </c>
      <c r="D1161" s="58">
        <v>0.12995304148662276</v>
      </c>
      <c r="E1161" s="58">
        <v>0.14335055899539584</v>
      </c>
      <c r="F1161" s="58">
        <v>7.5645707297818401E-2</v>
      </c>
      <c r="G1161" s="58">
        <v>8.8617843589407705E-2</v>
      </c>
      <c r="H1161" s="58">
        <v>0.16122396665311828</v>
      </c>
      <c r="I1161" s="58">
        <v>4.9165086880504416E-2</v>
      </c>
      <c r="J1161" s="58">
        <v>7.2893954581871187E-2</v>
      </c>
      <c r="K1161" s="58">
        <v>6.395305015737153E-2</v>
      </c>
      <c r="L1161" s="58">
        <v>3.6988098453811624E-2</v>
      </c>
      <c r="M1161" s="58">
        <v>0.13311422496286979</v>
      </c>
      <c r="N1161" s="58">
        <v>4.509446694120841E-2</v>
      </c>
      <c r="O1161" s="58">
        <v>0</v>
      </c>
      <c r="P1161" s="58">
        <v>0</v>
      </c>
      <c r="Q1161" s="58">
        <v>0</v>
      </c>
      <c r="R1161" s="58">
        <v>0</v>
      </c>
      <c r="S1161" s="58">
        <v>0</v>
      </c>
      <c r="T1161" s="58">
        <v>0</v>
      </c>
      <c r="U1161" s="58">
        <v>0</v>
      </c>
      <c r="V1161" s="58">
        <v>0</v>
      </c>
      <c r="W1161" s="58">
        <v>0</v>
      </c>
      <c r="X1161" s="58">
        <v>0</v>
      </c>
      <c r="Y1161" s="58">
        <v>0</v>
      </c>
      <c r="Z1161" s="58">
        <v>0</v>
      </c>
      <c r="AA1161" s="58">
        <v>0</v>
      </c>
      <c r="AB1161" s="58">
        <v>0</v>
      </c>
      <c r="AC1161" s="58">
        <v>0</v>
      </c>
      <c r="AD1161" s="58">
        <v>0</v>
      </c>
      <c r="AE1161" s="58">
        <v>0</v>
      </c>
      <c r="AF1161" s="58">
        <v>0</v>
      </c>
      <c r="AG1161" s="58">
        <v>0</v>
      </c>
      <c r="AH1161" s="58">
        <v>0</v>
      </c>
      <c r="AI1161" s="58">
        <v>0</v>
      </c>
      <c r="AK1161" s="64">
        <f t="shared" si="18"/>
        <v>1.1519162438323575E-2</v>
      </c>
    </row>
    <row r="1162" spans="1:37" x14ac:dyDescent="0.25">
      <c r="A1162">
        <v>1160</v>
      </c>
      <c r="B1162" s="1">
        <v>1.32E-2</v>
      </c>
      <c r="C1162" s="1">
        <v>-3.3730486795415584E-4</v>
      </c>
      <c r="D1162" s="58">
        <v>7.3697845395284317E-2</v>
      </c>
      <c r="E1162" s="58">
        <v>9.6661790337712467E-2</v>
      </c>
      <c r="F1162" s="58">
        <v>0.13093129157741451</v>
      </c>
      <c r="G1162" s="58">
        <v>3.70440913720319E-2</v>
      </c>
      <c r="H1162" s="58">
        <v>0.13034873817464296</v>
      </c>
      <c r="I1162" s="58">
        <v>0.10231903605364277</v>
      </c>
      <c r="J1162" s="58">
        <v>6.263441616540627E-2</v>
      </c>
      <c r="K1162" s="58">
        <v>0.17695492851307562</v>
      </c>
      <c r="L1162" s="58">
        <v>2.0230990936806255E-2</v>
      </c>
      <c r="M1162" s="58">
        <v>0.13082289196362953</v>
      </c>
      <c r="N1162" s="58">
        <v>3.8353979510353443E-2</v>
      </c>
      <c r="O1162" s="58">
        <v>0</v>
      </c>
      <c r="P1162" s="58">
        <v>0</v>
      </c>
      <c r="Q1162" s="58">
        <v>0</v>
      </c>
      <c r="R1162" s="58">
        <v>0</v>
      </c>
      <c r="S1162" s="58">
        <v>0</v>
      </c>
      <c r="T1162" s="58">
        <v>0</v>
      </c>
      <c r="U1162" s="58">
        <v>0</v>
      </c>
      <c r="V1162" s="58">
        <v>0</v>
      </c>
      <c r="W1162" s="58">
        <v>0</v>
      </c>
      <c r="X1162" s="58">
        <v>0</v>
      </c>
      <c r="Y1162" s="58">
        <v>0</v>
      </c>
      <c r="Z1162" s="58">
        <v>0</v>
      </c>
      <c r="AA1162" s="58">
        <v>0</v>
      </c>
      <c r="AB1162" s="58">
        <v>0</v>
      </c>
      <c r="AC1162" s="58">
        <v>0</v>
      </c>
      <c r="AD1162" s="58">
        <v>0</v>
      </c>
      <c r="AE1162" s="58">
        <v>0</v>
      </c>
      <c r="AF1162" s="58">
        <v>0</v>
      </c>
      <c r="AG1162" s="58">
        <v>0</v>
      </c>
      <c r="AH1162" s="58">
        <v>0</v>
      </c>
      <c r="AI1162" s="58">
        <v>0</v>
      </c>
      <c r="AK1162" s="64">
        <f t="shared" si="18"/>
        <v>-2.5553399087436049E-2</v>
      </c>
    </row>
    <row r="1163" spans="1:37" x14ac:dyDescent="0.25">
      <c r="A1163">
        <v>1161</v>
      </c>
      <c r="B1163" s="1">
        <v>1.3899999999999999E-2</v>
      </c>
      <c r="C1163" s="1">
        <v>1.8303953606990745E-4</v>
      </c>
      <c r="D1163" s="58">
        <v>6.5911483143701141E-2</v>
      </c>
      <c r="E1163" s="58">
        <v>0.15632180637917886</v>
      </c>
      <c r="F1163" s="58">
        <v>6.7557566151464687E-2</v>
      </c>
      <c r="G1163" s="58">
        <v>0.13726274107540296</v>
      </c>
      <c r="H1163" s="58">
        <v>8.3395954309960232E-2</v>
      </c>
      <c r="I1163" s="58">
        <v>7.6517655462924661E-2</v>
      </c>
      <c r="J1163" s="58">
        <v>0.15299960546403929</v>
      </c>
      <c r="K1163" s="58">
        <v>8.2897556397269062E-2</v>
      </c>
      <c r="L1163" s="58">
        <v>2.9190947351528142E-2</v>
      </c>
      <c r="M1163" s="58">
        <v>0.11328233055661098</v>
      </c>
      <c r="N1163" s="58">
        <v>3.4662353707920174E-2</v>
      </c>
      <c r="O1163" s="58">
        <v>0</v>
      </c>
      <c r="P1163" s="58">
        <v>0</v>
      </c>
      <c r="Q1163" s="58">
        <v>0</v>
      </c>
      <c r="R1163" s="58">
        <v>0</v>
      </c>
      <c r="S1163" s="58">
        <v>0</v>
      </c>
      <c r="T1163" s="58">
        <v>0</v>
      </c>
      <c r="U1163" s="58">
        <v>0</v>
      </c>
      <c r="V1163" s="58">
        <v>0</v>
      </c>
      <c r="W1163" s="58">
        <v>0</v>
      </c>
      <c r="X1163" s="58">
        <v>0</v>
      </c>
      <c r="Y1163" s="58">
        <v>0</v>
      </c>
      <c r="Z1163" s="58">
        <v>0</v>
      </c>
      <c r="AA1163" s="58">
        <v>0</v>
      </c>
      <c r="AB1163" s="58">
        <v>0</v>
      </c>
      <c r="AC1163" s="58">
        <v>0</v>
      </c>
      <c r="AD1163" s="58">
        <v>0</v>
      </c>
      <c r="AE1163" s="58">
        <v>0</v>
      </c>
      <c r="AF1163" s="58">
        <v>0</v>
      </c>
      <c r="AG1163" s="58">
        <v>0</v>
      </c>
      <c r="AH1163" s="58">
        <v>0</v>
      </c>
      <c r="AI1163" s="58">
        <v>0</v>
      </c>
      <c r="AK1163" s="64">
        <f t="shared" si="18"/>
        <v>1.3168311947475357E-2</v>
      </c>
    </row>
    <row r="1164" spans="1:37" x14ac:dyDescent="0.25">
      <c r="A1164">
        <v>1162</v>
      </c>
      <c r="B1164" s="1">
        <v>1.3299999999999999E-2</v>
      </c>
      <c r="C1164" s="1">
        <v>-3.6496809632454022E-4</v>
      </c>
      <c r="D1164" s="58">
        <v>0.15132028248512475</v>
      </c>
      <c r="E1164" s="58">
        <v>4.8221061354279809E-2</v>
      </c>
      <c r="F1164" s="58">
        <v>0.12990268512529454</v>
      </c>
      <c r="G1164" s="58">
        <v>5.7340411015270723E-2</v>
      </c>
      <c r="H1164" s="58">
        <v>3.3078322714761133E-2</v>
      </c>
      <c r="I1164" s="58">
        <v>0.17238508179753009</v>
      </c>
      <c r="J1164" s="58">
        <v>7.9526842319820448E-2</v>
      </c>
      <c r="K1164" s="58">
        <v>0.13185010891554319</v>
      </c>
      <c r="L1164" s="58">
        <v>2.5948552824282801E-2</v>
      </c>
      <c r="M1164" s="58">
        <v>2.5386497218360952E-2</v>
      </c>
      <c r="N1164" s="58">
        <v>0.14504015422973157</v>
      </c>
      <c r="O1164" s="58">
        <v>0</v>
      </c>
      <c r="P1164" s="58">
        <v>0</v>
      </c>
      <c r="Q1164" s="58">
        <v>0</v>
      </c>
      <c r="R1164" s="58">
        <v>0</v>
      </c>
      <c r="S1164" s="58">
        <v>0</v>
      </c>
      <c r="T1164" s="58">
        <v>0</v>
      </c>
      <c r="U1164" s="58">
        <v>0</v>
      </c>
      <c r="V1164" s="58">
        <v>0</v>
      </c>
      <c r="W1164" s="58">
        <v>0</v>
      </c>
      <c r="X1164" s="58">
        <v>0</v>
      </c>
      <c r="Y1164" s="58">
        <v>0</v>
      </c>
      <c r="Z1164" s="58">
        <v>0</v>
      </c>
      <c r="AA1164" s="58">
        <v>0</v>
      </c>
      <c r="AB1164" s="58">
        <v>0</v>
      </c>
      <c r="AC1164" s="58">
        <v>0</v>
      </c>
      <c r="AD1164" s="58">
        <v>0</v>
      </c>
      <c r="AE1164" s="58">
        <v>0</v>
      </c>
      <c r="AF1164" s="58">
        <v>0</v>
      </c>
      <c r="AG1164" s="58">
        <v>0</v>
      </c>
      <c r="AH1164" s="58">
        <v>0</v>
      </c>
      <c r="AI1164" s="58">
        <v>0</v>
      </c>
      <c r="AK1164" s="64">
        <f t="shared" si="18"/>
        <v>-2.7441210249965431E-2</v>
      </c>
    </row>
    <row r="1165" spans="1:37" x14ac:dyDescent="0.25">
      <c r="A1165">
        <v>1163</v>
      </c>
      <c r="B1165" s="1">
        <v>1.26E-2</v>
      </c>
      <c r="C1165" s="1">
        <v>1.8796845572528509E-4</v>
      </c>
      <c r="D1165" s="58">
        <v>2.8512599399568257E-2</v>
      </c>
      <c r="E1165" s="58">
        <v>0.15460935537441187</v>
      </c>
      <c r="F1165" s="58">
        <v>0.18422387567653503</v>
      </c>
      <c r="G1165" s="58">
        <v>5.0784920313929255E-2</v>
      </c>
      <c r="H1165" s="58">
        <v>0.15632020557218437</v>
      </c>
      <c r="I1165" s="58">
        <v>2.5066236054944811E-2</v>
      </c>
      <c r="J1165" s="58">
        <v>6.2425284180015507E-2</v>
      </c>
      <c r="K1165" s="58">
        <v>6.1031936410289055E-2</v>
      </c>
      <c r="L1165" s="58">
        <v>0.13876287306515606</v>
      </c>
      <c r="M1165" s="58">
        <v>3.5225426448005838E-2</v>
      </c>
      <c r="N1165" s="58">
        <v>0.10303728750495984</v>
      </c>
      <c r="O1165" s="58">
        <v>0</v>
      </c>
      <c r="P1165" s="58">
        <v>0</v>
      </c>
      <c r="Q1165" s="58">
        <v>0</v>
      </c>
      <c r="R1165" s="58">
        <v>0</v>
      </c>
      <c r="S1165" s="58">
        <v>0</v>
      </c>
      <c r="T1165" s="58">
        <v>0</v>
      </c>
      <c r="U1165" s="58">
        <v>0</v>
      </c>
      <c r="V1165" s="58">
        <v>0</v>
      </c>
      <c r="W1165" s="58">
        <v>0</v>
      </c>
      <c r="X1165" s="58">
        <v>0</v>
      </c>
      <c r="Y1165" s="58">
        <v>0</v>
      </c>
      <c r="Z1165" s="58">
        <v>0</v>
      </c>
      <c r="AA1165" s="58">
        <v>0</v>
      </c>
      <c r="AB1165" s="58">
        <v>0</v>
      </c>
      <c r="AC1165" s="58">
        <v>0</v>
      </c>
      <c r="AD1165" s="58">
        <v>0</v>
      </c>
      <c r="AE1165" s="58">
        <v>0</v>
      </c>
      <c r="AF1165" s="58">
        <v>0</v>
      </c>
      <c r="AG1165" s="58">
        <v>0</v>
      </c>
      <c r="AH1165" s="58">
        <v>0</v>
      </c>
      <c r="AI1165" s="58">
        <v>0</v>
      </c>
      <c r="AK1165" s="64">
        <f t="shared" si="18"/>
        <v>1.4918131406768658E-2</v>
      </c>
    </row>
    <row r="1166" spans="1:37" x14ac:dyDescent="0.25">
      <c r="A1166">
        <v>1164</v>
      </c>
      <c r="B1166" s="1">
        <v>1.24E-2</v>
      </c>
      <c r="C1166" s="1">
        <v>-2.3230051536704454E-4</v>
      </c>
      <c r="D1166" s="58">
        <v>1.2034294169438563E-2</v>
      </c>
      <c r="E1166" s="58">
        <v>2.1295531256018473E-2</v>
      </c>
      <c r="F1166" s="58">
        <v>4.7495668704901961E-2</v>
      </c>
      <c r="G1166" s="58">
        <v>0.14072761662201269</v>
      </c>
      <c r="H1166" s="58">
        <v>0.11681890928251963</v>
      </c>
      <c r="I1166" s="58">
        <v>9.771988523511857E-2</v>
      </c>
      <c r="J1166" s="58">
        <v>0.16358632631968556</v>
      </c>
      <c r="K1166" s="58">
        <v>0.1780396018133687</v>
      </c>
      <c r="L1166" s="58">
        <v>7.1013305224890452E-2</v>
      </c>
      <c r="M1166" s="58">
        <v>0.10331246235177509</v>
      </c>
      <c r="N1166" s="58">
        <v>4.795639902027031E-2</v>
      </c>
      <c r="O1166" s="58">
        <v>0</v>
      </c>
      <c r="P1166" s="58">
        <v>0</v>
      </c>
      <c r="Q1166" s="58">
        <v>0</v>
      </c>
      <c r="R1166" s="58">
        <v>0</v>
      </c>
      <c r="S1166" s="58">
        <v>0</v>
      </c>
      <c r="T1166" s="58">
        <v>0</v>
      </c>
      <c r="U1166" s="58">
        <v>0</v>
      </c>
      <c r="V1166" s="58">
        <v>0</v>
      </c>
      <c r="W1166" s="58">
        <v>0</v>
      </c>
      <c r="X1166" s="58">
        <v>0</v>
      </c>
      <c r="Y1166" s="58">
        <v>0</v>
      </c>
      <c r="Z1166" s="58">
        <v>0</v>
      </c>
      <c r="AA1166" s="58">
        <v>0</v>
      </c>
      <c r="AB1166" s="58">
        <v>0</v>
      </c>
      <c r="AC1166" s="58">
        <v>0</v>
      </c>
      <c r="AD1166" s="58">
        <v>0</v>
      </c>
      <c r="AE1166" s="58">
        <v>0</v>
      </c>
      <c r="AF1166" s="58">
        <v>0</v>
      </c>
      <c r="AG1166" s="58">
        <v>0</v>
      </c>
      <c r="AH1166" s="58">
        <v>0</v>
      </c>
      <c r="AI1166" s="58">
        <v>0</v>
      </c>
      <c r="AK1166" s="64">
        <f t="shared" si="18"/>
        <v>-1.8733912529600365E-2</v>
      </c>
    </row>
    <row r="1167" spans="1:37" x14ac:dyDescent="0.25">
      <c r="A1167">
        <v>1165</v>
      </c>
      <c r="B1167" s="1">
        <v>1.1900000000000001E-2</v>
      </c>
      <c r="C1167" s="1">
        <v>-1.6427453634134095E-4</v>
      </c>
      <c r="D1167" s="58">
        <v>7.838690266820271E-2</v>
      </c>
      <c r="E1167" s="58">
        <v>5.2712919547480801E-2</v>
      </c>
      <c r="F1167" s="58">
        <v>3.9641582037618174E-2</v>
      </c>
      <c r="G1167" s="58">
        <v>9.0793736256950294E-2</v>
      </c>
      <c r="H1167" s="58">
        <v>1.4962397521228315E-2</v>
      </c>
      <c r="I1167" s="58">
        <v>0.14249587121992974</v>
      </c>
      <c r="J1167" s="58">
        <v>8.3162321913636192E-2</v>
      </c>
      <c r="K1167" s="58">
        <v>0.1560441771784313</v>
      </c>
      <c r="L1167" s="58">
        <v>0.12606598893104168</v>
      </c>
      <c r="M1167" s="58">
        <v>7.7823995063460105E-2</v>
      </c>
      <c r="N1167" s="58">
        <v>0.13791010766202069</v>
      </c>
      <c r="O1167" s="58">
        <v>0</v>
      </c>
      <c r="P1167" s="58">
        <v>0</v>
      </c>
      <c r="Q1167" s="58">
        <v>0</v>
      </c>
      <c r="R1167" s="58">
        <v>0</v>
      </c>
      <c r="S1167" s="58">
        <v>0</v>
      </c>
      <c r="T1167" s="58">
        <v>0</v>
      </c>
      <c r="U1167" s="58">
        <v>0</v>
      </c>
      <c r="V1167" s="58">
        <v>0</v>
      </c>
      <c r="W1167" s="58">
        <v>0</v>
      </c>
      <c r="X1167" s="58">
        <v>0</v>
      </c>
      <c r="Y1167" s="58">
        <v>0</v>
      </c>
      <c r="Z1167" s="58">
        <v>0</v>
      </c>
      <c r="AA1167" s="58">
        <v>0</v>
      </c>
      <c r="AB1167" s="58">
        <v>0</v>
      </c>
      <c r="AC1167" s="58">
        <v>0</v>
      </c>
      <c r="AD1167" s="58">
        <v>0</v>
      </c>
      <c r="AE1167" s="58">
        <v>0</v>
      </c>
      <c r="AF1167" s="58">
        <v>0</v>
      </c>
      <c r="AG1167" s="58">
        <v>0</v>
      </c>
      <c r="AH1167" s="58">
        <v>0</v>
      </c>
      <c r="AI1167" s="58">
        <v>0</v>
      </c>
      <c r="AK1167" s="64">
        <f t="shared" si="18"/>
        <v>-1.380458288582697E-2</v>
      </c>
    </row>
    <row r="1168" spans="1:37" x14ac:dyDescent="0.25">
      <c r="A1168">
        <v>1166</v>
      </c>
      <c r="B1168" s="1">
        <v>1.04E-2</v>
      </c>
      <c r="C1168" s="1">
        <v>1.9234630313500273E-4</v>
      </c>
      <c r="D1168" s="58">
        <v>0.13794415891248973</v>
      </c>
      <c r="E1168" s="58">
        <v>6.4743597957428928E-2</v>
      </c>
      <c r="F1168" s="58">
        <v>3.9187948969440507E-2</v>
      </c>
      <c r="G1168" s="58">
        <v>0.11396248387080152</v>
      </c>
      <c r="H1168" s="58">
        <v>0.18913547459131885</v>
      </c>
      <c r="I1168" s="58">
        <v>3.6657302850057291E-2</v>
      </c>
      <c r="J1168" s="58">
        <v>3.4841919261672495E-2</v>
      </c>
      <c r="K1168" s="58">
        <v>4.5214444165033681E-2</v>
      </c>
      <c r="L1168" s="58">
        <v>0.1390209029129986</v>
      </c>
      <c r="M1168" s="58">
        <v>2.3759673320667023E-2</v>
      </c>
      <c r="N1168" s="58">
        <v>0.17553209318809129</v>
      </c>
      <c r="O1168" s="58">
        <v>0</v>
      </c>
      <c r="P1168" s="58">
        <v>0</v>
      </c>
      <c r="Q1168" s="58">
        <v>0</v>
      </c>
      <c r="R1168" s="58">
        <v>0</v>
      </c>
      <c r="S1168" s="58">
        <v>0</v>
      </c>
      <c r="T1168" s="58">
        <v>0</v>
      </c>
      <c r="U1168" s="58">
        <v>0</v>
      </c>
      <c r="V1168" s="58">
        <v>0</v>
      </c>
      <c r="W1168" s="58">
        <v>0</v>
      </c>
      <c r="X1168" s="58">
        <v>0</v>
      </c>
      <c r="Y1168" s="58">
        <v>0</v>
      </c>
      <c r="Z1168" s="58">
        <v>0</v>
      </c>
      <c r="AA1168" s="58">
        <v>0</v>
      </c>
      <c r="AB1168" s="58">
        <v>0</v>
      </c>
      <c r="AC1168" s="58">
        <v>0</v>
      </c>
      <c r="AD1168" s="58">
        <v>0</v>
      </c>
      <c r="AE1168" s="58">
        <v>0</v>
      </c>
      <c r="AF1168" s="58">
        <v>0</v>
      </c>
      <c r="AG1168" s="58">
        <v>0</v>
      </c>
      <c r="AH1168" s="58">
        <v>0</v>
      </c>
      <c r="AI1168" s="58">
        <v>0</v>
      </c>
      <c r="AK1168" s="64">
        <f t="shared" si="18"/>
        <v>1.8494836839904109E-2</v>
      </c>
    </row>
    <row r="1169" spans="1:37" x14ac:dyDescent="0.25">
      <c r="A1169">
        <v>1167</v>
      </c>
      <c r="B1169" s="1">
        <v>1.2500000000000001E-2</v>
      </c>
      <c r="C1169" s="1">
        <v>-2.4436020879729665E-5</v>
      </c>
      <c r="D1169" s="58">
        <v>0.20533651832801592</v>
      </c>
      <c r="E1169" s="58">
        <v>0.10079835124177672</v>
      </c>
      <c r="F1169" s="58">
        <v>0.17583100267066881</v>
      </c>
      <c r="G1169" s="58">
        <v>5.6243792711458192E-2</v>
      </c>
      <c r="H1169" s="58">
        <v>0.11174544064787337</v>
      </c>
      <c r="I1169" s="58">
        <v>0.12869741298101409</v>
      </c>
      <c r="J1169" s="58">
        <v>2.1659983279789994E-2</v>
      </c>
      <c r="K1169" s="58">
        <v>1.7665661550795478E-2</v>
      </c>
      <c r="L1169" s="58">
        <v>0.11036667139225657</v>
      </c>
      <c r="M1169" s="58">
        <v>4.1902242043944132E-2</v>
      </c>
      <c r="N1169" s="58">
        <v>2.975292315240664E-2</v>
      </c>
      <c r="O1169" s="58">
        <v>0</v>
      </c>
      <c r="P1169" s="58">
        <v>0</v>
      </c>
      <c r="Q1169" s="58">
        <v>0</v>
      </c>
      <c r="R1169" s="58">
        <v>0</v>
      </c>
      <c r="S1169" s="58">
        <v>0</v>
      </c>
      <c r="T1169" s="58">
        <v>0</v>
      </c>
      <c r="U1169" s="58">
        <v>0</v>
      </c>
      <c r="V1169" s="58">
        <v>0</v>
      </c>
      <c r="W1169" s="58">
        <v>0</v>
      </c>
      <c r="X1169" s="58">
        <v>0</v>
      </c>
      <c r="Y1169" s="58">
        <v>0</v>
      </c>
      <c r="Z1169" s="58">
        <v>0</v>
      </c>
      <c r="AA1169" s="58">
        <v>0</v>
      </c>
      <c r="AB1169" s="58">
        <v>0</v>
      </c>
      <c r="AC1169" s="58">
        <v>0</v>
      </c>
      <c r="AD1169" s="58">
        <v>0</v>
      </c>
      <c r="AE1169" s="58">
        <v>0</v>
      </c>
      <c r="AF1169" s="58">
        <v>0</v>
      </c>
      <c r="AG1169" s="58">
        <v>0</v>
      </c>
      <c r="AH1169" s="58">
        <v>0</v>
      </c>
      <c r="AI1169" s="58">
        <v>0</v>
      </c>
      <c r="AK1169" s="64">
        <f t="shared" si="18"/>
        <v>-1.9548816703783729E-3</v>
      </c>
    </row>
    <row r="1170" spans="1:37" x14ac:dyDescent="0.25">
      <c r="A1170">
        <v>1168</v>
      </c>
      <c r="B1170" s="1">
        <v>1.0800000000000001E-2</v>
      </c>
      <c r="C1170" s="1">
        <v>-1.0903805642860416E-4</v>
      </c>
      <c r="D1170" s="58">
        <v>9.0993366381382612E-2</v>
      </c>
      <c r="E1170" s="58">
        <v>3.2656285533421946E-2</v>
      </c>
      <c r="F1170" s="58">
        <v>7.0879613841295305E-2</v>
      </c>
      <c r="G1170" s="58">
        <v>8.624341051729649E-2</v>
      </c>
      <c r="H1170" s="58">
        <v>0.12709574770277388</v>
      </c>
      <c r="I1170" s="58">
        <v>0.12418666438455725</v>
      </c>
      <c r="J1170" s="58">
        <v>0.12386244069408557</v>
      </c>
      <c r="K1170" s="58">
        <v>8.215969855985264E-2</v>
      </c>
      <c r="L1170" s="58">
        <v>7.3805447128125978E-2</v>
      </c>
      <c r="M1170" s="58">
        <v>0.17312667308086557</v>
      </c>
      <c r="N1170" s="58">
        <v>1.4990652176342637E-2</v>
      </c>
      <c r="O1170" s="58">
        <v>0</v>
      </c>
      <c r="P1170" s="58">
        <v>0</v>
      </c>
      <c r="Q1170" s="58">
        <v>0</v>
      </c>
      <c r="R1170" s="58">
        <v>0</v>
      </c>
      <c r="S1170" s="58">
        <v>0</v>
      </c>
      <c r="T1170" s="58">
        <v>0</v>
      </c>
      <c r="U1170" s="58">
        <v>0</v>
      </c>
      <c r="V1170" s="58">
        <v>0</v>
      </c>
      <c r="W1170" s="58">
        <v>0</v>
      </c>
      <c r="X1170" s="58">
        <v>0</v>
      </c>
      <c r="Y1170" s="58">
        <v>0</v>
      </c>
      <c r="Z1170" s="58">
        <v>0</v>
      </c>
      <c r="AA1170" s="58">
        <v>0</v>
      </c>
      <c r="AB1170" s="58">
        <v>0</v>
      </c>
      <c r="AC1170" s="58">
        <v>0</v>
      </c>
      <c r="AD1170" s="58">
        <v>0</v>
      </c>
      <c r="AE1170" s="58">
        <v>0</v>
      </c>
      <c r="AF1170" s="58">
        <v>0</v>
      </c>
      <c r="AG1170" s="58">
        <v>0</v>
      </c>
      <c r="AH1170" s="58">
        <v>0</v>
      </c>
      <c r="AI1170" s="58">
        <v>0</v>
      </c>
      <c r="AK1170" s="64">
        <f t="shared" si="18"/>
        <v>-1.0096116335981866E-2</v>
      </c>
    </row>
    <row r="1171" spans="1:37" x14ac:dyDescent="0.25">
      <c r="A1171">
        <v>1169</v>
      </c>
      <c r="B1171" s="1">
        <v>9.4000000000000004E-3</v>
      </c>
      <c r="C1171" s="1">
        <v>1.5051739102759441E-4</v>
      </c>
      <c r="D1171" s="58">
        <v>7.1118840299784838E-2</v>
      </c>
      <c r="E1171" s="58">
        <v>8.1958309327593584E-2</v>
      </c>
      <c r="F1171" s="58">
        <v>6.3436674922161207E-2</v>
      </c>
      <c r="G1171" s="58">
        <v>4.4353263548529351E-2</v>
      </c>
      <c r="H1171" s="58">
        <v>3.0211109288189604E-2</v>
      </c>
      <c r="I1171" s="58">
        <v>0.1196633095266884</v>
      </c>
      <c r="J1171" s="58">
        <v>7.0040069988081072E-2</v>
      </c>
      <c r="K1171" s="58">
        <v>4.0614625742476589E-2</v>
      </c>
      <c r="L1171" s="58">
        <v>0.14198568540373716</v>
      </c>
      <c r="M1171" s="58">
        <v>0.17436042937657967</v>
      </c>
      <c r="N1171" s="58">
        <v>0.1622576825761784</v>
      </c>
      <c r="O1171" s="58">
        <v>0</v>
      </c>
      <c r="P1171" s="58">
        <v>0</v>
      </c>
      <c r="Q1171" s="58">
        <v>0</v>
      </c>
      <c r="R1171" s="58">
        <v>0</v>
      </c>
      <c r="S1171" s="58">
        <v>0</v>
      </c>
      <c r="T1171" s="58">
        <v>0</v>
      </c>
      <c r="U1171" s="58">
        <v>0</v>
      </c>
      <c r="V1171" s="58">
        <v>0</v>
      </c>
      <c r="W1171" s="58">
        <v>0</v>
      </c>
      <c r="X1171" s="58">
        <v>0</v>
      </c>
      <c r="Y1171" s="58">
        <v>0</v>
      </c>
      <c r="Z1171" s="58">
        <v>0</v>
      </c>
      <c r="AA1171" s="58">
        <v>0</v>
      </c>
      <c r="AB1171" s="58">
        <v>0</v>
      </c>
      <c r="AC1171" s="58">
        <v>0</v>
      </c>
      <c r="AD1171" s="58">
        <v>0</v>
      </c>
      <c r="AE1171" s="58">
        <v>0</v>
      </c>
      <c r="AF1171" s="58">
        <v>0</v>
      </c>
      <c r="AG1171" s="58">
        <v>0</v>
      </c>
      <c r="AH1171" s="58">
        <v>0</v>
      </c>
      <c r="AI1171" s="58">
        <v>0</v>
      </c>
      <c r="AK1171" s="64">
        <f t="shared" si="18"/>
        <v>1.6012488407190894E-2</v>
      </c>
    </row>
    <row r="1172" spans="1:37" x14ac:dyDescent="0.25">
      <c r="A1172">
        <v>1170</v>
      </c>
      <c r="B1172" s="1">
        <v>9.7999999999999997E-3</v>
      </c>
      <c r="C1172" s="1">
        <v>-3.4846431374211205E-5</v>
      </c>
      <c r="D1172" s="58">
        <v>5.6530549889425756E-3</v>
      </c>
      <c r="E1172" s="58">
        <v>3.7476576864526677E-2</v>
      </c>
      <c r="F1172" s="58">
        <v>0.15477514856095914</v>
      </c>
      <c r="G1172" s="58">
        <v>5.1566089609141476E-2</v>
      </c>
      <c r="H1172" s="58">
        <v>0.10240742949722235</v>
      </c>
      <c r="I1172" s="58">
        <v>0.14175328651844299</v>
      </c>
      <c r="J1172" s="58">
        <v>0.11624693234232171</v>
      </c>
      <c r="K1172" s="58">
        <v>3.2752952368732956E-2</v>
      </c>
      <c r="L1172" s="58">
        <v>0.11187987661717755</v>
      </c>
      <c r="M1172" s="58">
        <v>0.13275074817385077</v>
      </c>
      <c r="N1172" s="58">
        <v>0.11273790445868201</v>
      </c>
      <c r="O1172" s="58">
        <v>0</v>
      </c>
      <c r="P1172" s="58">
        <v>0</v>
      </c>
      <c r="Q1172" s="58">
        <v>0</v>
      </c>
      <c r="R1172" s="58">
        <v>0</v>
      </c>
      <c r="S1172" s="58">
        <v>0</v>
      </c>
      <c r="T1172" s="58">
        <v>0</v>
      </c>
      <c r="U1172" s="58">
        <v>0</v>
      </c>
      <c r="V1172" s="58">
        <v>0</v>
      </c>
      <c r="W1172" s="58">
        <v>0</v>
      </c>
      <c r="X1172" s="58">
        <v>0</v>
      </c>
      <c r="Y1172" s="58">
        <v>0</v>
      </c>
      <c r="Z1172" s="58">
        <v>0</v>
      </c>
      <c r="AA1172" s="58">
        <v>0</v>
      </c>
      <c r="AB1172" s="58">
        <v>0</v>
      </c>
      <c r="AC1172" s="58">
        <v>0</v>
      </c>
      <c r="AD1172" s="58">
        <v>0</v>
      </c>
      <c r="AE1172" s="58">
        <v>0</v>
      </c>
      <c r="AF1172" s="58">
        <v>0</v>
      </c>
      <c r="AG1172" s="58">
        <v>0</v>
      </c>
      <c r="AH1172" s="58">
        <v>0</v>
      </c>
      <c r="AI1172" s="58">
        <v>0</v>
      </c>
      <c r="AK1172" s="64">
        <f t="shared" si="18"/>
        <v>-3.5557583034909394E-3</v>
      </c>
    </row>
    <row r="1173" spans="1:37" x14ac:dyDescent="0.25">
      <c r="A1173">
        <v>1171</v>
      </c>
      <c r="B1173" s="1">
        <v>1.15E-2</v>
      </c>
      <c r="C1173" s="1">
        <v>2.9291015771572959E-4</v>
      </c>
      <c r="D1173" s="58">
        <v>7.7118925609447289E-2</v>
      </c>
      <c r="E1173" s="58">
        <v>0.11261275750854999</v>
      </c>
      <c r="F1173" s="58">
        <v>7.9574486648945428E-3</v>
      </c>
      <c r="G1173" s="58">
        <v>0.10911356936494668</v>
      </c>
      <c r="H1173" s="58">
        <v>0.14945342799459663</v>
      </c>
      <c r="I1173" s="58">
        <v>0.15297621834468714</v>
      </c>
      <c r="J1173" s="58">
        <v>3.1611749985025896E-2</v>
      </c>
      <c r="K1173" s="58">
        <v>1.9256546402751169E-2</v>
      </c>
      <c r="L1173" s="58">
        <v>0.16291535735510279</v>
      </c>
      <c r="M1173" s="58">
        <v>6.2117926384107729E-2</v>
      </c>
      <c r="N1173" s="58">
        <v>0.11486607238588999</v>
      </c>
      <c r="O1173" s="58">
        <v>0</v>
      </c>
      <c r="P1173" s="58">
        <v>0</v>
      </c>
      <c r="Q1173" s="58">
        <v>0</v>
      </c>
      <c r="R1173" s="58">
        <v>0</v>
      </c>
      <c r="S1173" s="58">
        <v>0</v>
      </c>
      <c r="T1173" s="58">
        <v>0</v>
      </c>
      <c r="U1173" s="58">
        <v>0</v>
      </c>
      <c r="V1173" s="58">
        <v>0</v>
      </c>
      <c r="W1173" s="58">
        <v>0</v>
      </c>
      <c r="X1173" s="58">
        <v>0</v>
      </c>
      <c r="Y1173" s="58">
        <v>0</v>
      </c>
      <c r="Z1173" s="58">
        <v>0</v>
      </c>
      <c r="AA1173" s="58">
        <v>0</v>
      </c>
      <c r="AB1173" s="58">
        <v>0</v>
      </c>
      <c r="AC1173" s="58">
        <v>0</v>
      </c>
      <c r="AD1173" s="58">
        <v>0</v>
      </c>
      <c r="AE1173" s="58">
        <v>0</v>
      </c>
      <c r="AF1173" s="58">
        <v>0</v>
      </c>
      <c r="AG1173" s="58">
        <v>0</v>
      </c>
      <c r="AH1173" s="58">
        <v>0</v>
      </c>
      <c r="AI1173" s="58">
        <v>0</v>
      </c>
      <c r="AK1173" s="64">
        <f t="shared" si="18"/>
        <v>2.5470448497019967E-2</v>
      </c>
    </row>
    <row r="1174" spans="1:37" x14ac:dyDescent="0.25">
      <c r="A1174">
        <v>1172</v>
      </c>
      <c r="B1174" s="1">
        <v>1.03E-2</v>
      </c>
      <c r="C1174" s="1">
        <v>-3.1804619878051619E-4</v>
      </c>
      <c r="D1174" s="58">
        <v>8.5085668122224387E-2</v>
      </c>
      <c r="E1174" s="58">
        <v>1.0253433738168274E-2</v>
      </c>
      <c r="F1174" s="58">
        <v>0.1610514035275902</v>
      </c>
      <c r="G1174" s="58">
        <v>0.19602973822632638</v>
      </c>
      <c r="H1174" s="58">
        <v>1.8028456210011666E-2</v>
      </c>
      <c r="I1174" s="58">
        <v>2.526063989820999E-2</v>
      </c>
      <c r="J1174" s="58">
        <v>9.519067568824648E-3</v>
      </c>
      <c r="K1174" s="58">
        <v>0.11352341608058544</v>
      </c>
      <c r="L1174" s="58">
        <v>4.5587510657821483E-2</v>
      </c>
      <c r="M1174" s="58">
        <v>0.20536643374086475</v>
      </c>
      <c r="N1174" s="58">
        <v>0.13029423222937284</v>
      </c>
      <c r="O1174" s="58">
        <v>0</v>
      </c>
      <c r="P1174" s="58">
        <v>0</v>
      </c>
      <c r="Q1174" s="58">
        <v>0</v>
      </c>
      <c r="R1174" s="58">
        <v>0</v>
      </c>
      <c r="S1174" s="58">
        <v>0</v>
      </c>
      <c r="T1174" s="58">
        <v>0</v>
      </c>
      <c r="U1174" s="58">
        <v>0</v>
      </c>
      <c r="V1174" s="58">
        <v>0</v>
      </c>
      <c r="W1174" s="58">
        <v>0</v>
      </c>
      <c r="X1174" s="58">
        <v>0</v>
      </c>
      <c r="Y1174" s="58">
        <v>0</v>
      </c>
      <c r="Z1174" s="58">
        <v>0</v>
      </c>
      <c r="AA1174" s="58">
        <v>0</v>
      </c>
      <c r="AB1174" s="58">
        <v>0</v>
      </c>
      <c r="AC1174" s="58">
        <v>0</v>
      </c>
      <c r="AD1174" s="58">
        <v>0</v>
      </c>
      <c r="AE1174" s="58">
        <v>0</v>
      </c>
      <c r="AF1174" s="58">
        <v>0</v>
      </c>
      <c r="AG1174" s="58">
        <v>0</v>
      </c>
      <c r="AH1174" s="58">
        <v>0</v>
      </c>
      <c r="AI1174" s="58">
        <v>0</v>
      </c>
      <c r="AK1174" s="64">
        <f t="shared" si="18"/>
        <v>-3.0878271726263708E-2</v>
      </c>
    </row>
    <row r="1175" spans="1:37" x14ac:dyDescent="0.25">
      <c r="A1175">
        <v>1173</v>
      </c>
      <c r="B1175" s="1">
        <v>1.12E-2</v>
      </c>
      <c r="C1175" s="1">
        <v>-2.9084246943479229E-4</v>
      </c>
      <c r="D1175" s="58">
        <v>8.819386956698759E-2</v>
      </c>
      <c r="E1175" s="58">
        <v>1.4329205612509813E-2</v>
      </c>
      <c r="F1175" s="58">
        <v>0.12943461184822033</v>
      </c>
      <c r="G1175" s="58">
        <v>4.9028521958839159E-2</v>
      </c>
      <c r="H1175" s="58">
        <v>6.8139275830713886E-2</v>
      </c>
      <c r="I1175" s="58">
        <v>0.12201821038632531</v>
      </c>
      <c r="J1175" s="58">
        <v>8.480769718951163E-2</v>
      </c>
      <c r="K1175" s="58">
        <v>0.13869005135253226</v>
      </c>
      <c r="L1175" s="58">
        <v>0.14972212834987617</v>
      </c>
      <c r="M1175" s="58">
        <v>8.0370164774907188E-2</v>
      </c>
      <c r="N1175" s="58">
        <v>7.5266263129576585E-2</v>
      </c>
      <c r="O1175" s="58">
        <v>0</v>
      </c>
      <c r="P1175" s="58">
        <v>0</v>
      </c>
      <c r="Q1175" s="58">
        <v>0</v>
      </c>
      <c r="R1175" s="58">
        <v>0</v>
      </c>
      <c r="S1175" s="58">
        <v>0</v>
      </c>
      <c r="T1175" s="58">
        <v>0</v>
      </c>
      <c r="U1175" s="58">
        <v>0</v>
      </c>
      <c r="V1175" s="58">
        <v>0</v>
      </c>
      <c r="W1175" s="58">
        <v>0</v>
      </c>
      <c r="X1175" s="58">
        <v>0</v>
      </c>
      <c r="Y1175" s="58">
        <v>0</v>
      </c>
      <c r="Z1175" s="58">
        <v>0</v>
      </c>
      <c r="AA1175" s="58">
        <v>0</v>
      </c>
      <c r="AB1175" s="58">
        <v>0</v>
      </c>
      <c r="AC1175" s="58">
        <v>0</v>
      </c>
      <c r="AD1175" s="58">
        <v>0</v>
      </c>
      <c r="AE1175" s="58">
        <v>0</v>
      </c>
      <c r="AF1175" s="58">
        <v>0</v>
      </c>
      <c r="AG1175" s="58">
        <v>0</v>
      </c>
      <c r="AH1175" s="58">
        <v>0</v>
      </c>
      <c r="AI1175" s="58">
        <v>0</v>
      </c>
      <c r="AK1175" s="64">
        <f t="shared" si="18"/>
        <v>-2.5968077628106455E-2</v>
      </c>
    </row>
    <row r="1176" spans="1:37" x14ac:dyDescent="0.25">
      <c r="A1176">
        <v>1174</v>
      </c>
      <c r="B1176" s="1">
        <v>1.0200000000000001E-2</v>
      </c>
      <c r="C1176" s="1">
        <v>-3.1781366753849573E-5</v>
      </c>
      <c r="D1176" s="58">
        <v>2.868794740919622E-2</v>
      </c>
      <c r="E1176" s="58">
        <v>3.0498205074365459E-2</v>
      </c>
      <c r="F1176" s="58">
        <v>0.12318451836074071</v>
      </c>
      <c r="G1176" s="58">
        <v>0.11124142464086344</v>
      </c>
      <c r="H1176" s="58">
        <v>0.11806355802822645</v>
      </c>
      <c r="I1176" s="58">
        <v>0.14987057903332848</v>
      </c>
      <c r="J1176" s="58">
        <v>9.6328994928983599E-2</v>
      </c>
      <c r="K1176" s="58">
        <v>2.1097088028290717E-2</v>
      </c>
      <c r="L1176" s="58">
        <v>8.0416490717554218E-2</v>
      </c>
      <c r="M1176" s="58">
        <v>0.12801624174798795</v>
      </c>
      <c r="N1176" s="58">
        <v>0.11259495203046287</v>
      </c>
      <c r="O1176" s="58">
        <v>0</v>
      </c>
      <c r="P1176" s="58">
        <v>0</v>
      </c>
      <c r="Q1176" s="58">
        <v>0</v>
      </c>
      <c r="R1176" s="58">
        <v>0</v>
      </c>
      <c r="S1176" s="58">
        <v>0</v>
      </c>
      <c r="T1176" s="58">
        <v>0</v>
      </c>
      <c r="U1176" s="58">
        <v>0</v>
      </c>
      <c r="V1176" s="58">
        <v>0</v>
      </c>
      <c r="W1176" s="58">
        <v>0</v>
      </c>
      <c r="X1176" s="58">
        <v>0</v>
      </c>
      <c r="Y1176" s="58">
        <v>0</v>
      </c>
      <c r="Z1176" s="58">
        <v>0</v>
      </c>
      <c r="AA1176" s="58">
        <v>0</v>
      </c>
      <c r="AB1176" s="58">
        <v>0</v>
      </c>
      <c r="AC1176" s="58">
        <v>0</v>
      </c>
      <c r="AD1176" s="58">
        <v>0</v>
      </c>
      <c r="AE1176" s="58">
        <v>0</v>
      </c>
      <c r="AF1176" s="58">
        <v>0</v>
      </c>
      <c r="AG1176" s="58">
        <v>0</v>
      </c>
      <c r="AH1176" s="58">
        <v>0</v>
      </c>
      <c r="AI1176" s="58">
        <v>0</v>
      </c>
      <c r="AK1176" s="64">
        <f t="shared" si="18"/>
        <v>-3.1158202699852521E-3</v>
      </c>
    </row>
    <row r="1177" spans="1:37" x14ac:dyDescent="0.25">
      <c r="A1177">
        <v>1175</v>
      </c>
      <c r="B1177" s="1">
        <v>1.1599999999999999E-2</v>
      </c>
      <c r="C1177" s="1">
        <v>-1.6943978173470726E-4</v>
      </c>
      <c r="D1177" s="58">
        <v>0.11174766859541713</v>
      </c>
      <c r="E1177" s="58">
        <v>6.2641658533822059E-2</v>
      </c>
      <c r="F1177" s="58">
        <v>0.14999866745310941</v>
      </c>
      <c r="G1177" s="58">
        <v>1.97380408824013E-2</v>
      </c>
      <c r="H1177" s="58">
        <v>3.8354937292042549E-2</v>
      </c>
      <c r="I1177" s="58">
        <v>0.10326729718230251</v>
      </c>
      <c r="J1177" s="58">
        <v>0.13923093398688363</v>
      </c>
      <c r="K1177" s="58">
        <v>0.10927933568982949</v>
      </c>
      <c r="L1177" s="58">
        <v>5.984724681163156E-2</v>
      </c>
      <c r="M1177" s="58">
        <v>6.572893870592017E-2</v>
      </c>
      <c r="N1177" s="58">
        <v>0.14016527486664015</v>
      </c>
      <c r="O1177" s="58">
        <v>0</v>
      </c>
      <c r="P1177" s="58">
        <v>0</v>
      </c>
      <c r="Q1177" s="58">
        <v>0</v>
      </c>
      <c r="R1177" s="58">
        <v>0</v>
      </c>
      <c r="S1177" s="58">
        <v>0</v>
      </c>
      <c r="T1177" s="58">
        <v>0</v>
      </c>
      <c r="U1177" s="58">
        <v>0</v>
      </c>
      <c r="V1177" s="58">
        <v>0</v>
      </c>
      <c r="W1177" s="58">
        <v>0</v>
      </c>
      <c r="X1177" s="58">
        <v>0</v>
      </c>
      <c r="Y1177" s="58">
        <v>0</v>
      </c>
      <c r="Z1177" s="58">
        <v>0</v>
      </c>
      <c r="AA1177" s="58">
        <v>0</v>
      </c>
      <c r="AB1177" s="58">
        <v>0</v>
      </c>
      <c r="AC1177" s="58">
        <v>0</v>
      </c>
      <c r="AD1177" s="58">
        <v>0</v>
      </c>
      <c r="AE1177" s="58">
        <v>0</v>
      </c>
      <c r="AF1177" s="58">
        <v>0</v>
      </c>
      <c r="AG1177" s="58">
        <v>0</v>
      </c>
      <c r="AH1177" s="58">
        <v>0</v>
      </c>
      <c r="AI1177" s="58">
        <v>0</v>
      </c>
      <c r="AK1177" s="64">
        <f t="shared" si="18"/>
        <v>-1.4606877735750626E-2</v>
      </c>
    </row>
    <row r="1178" spans="1:37" x14ac:dyDescent="0.25">
      <c r="A1178">
        <v>1176</v>
      </c>
      <c r="B1178" s="1">
        <v>1.04E-2</v>
      </c>
      <c r="C1178" s="1">
        <v>-9.1441577512590491E-5</v>
      </c>
      <c r="D1178" s="58">
        <v>0.19528492507529435</v>
      </c>
      <c r="E1178" s="58">
        <v>1.2727537837305465E-2</v>
      </c>
      <c r="F1178" s="58">
        <v>2.4088718909483272E-2</v>
      </c>
      <c r="G1178" s="58">
        <v>7.5144824024522841E-2</v>
      </c>
      <c r="H1178" s="58">
        <v>0.19415592839471102</v>
      </c>
      <c r="I1178" s="58">
        <v>3.2737721259931588E-2</v>
      </c>
      <c r="J1178" s="58">
        <v>0.13349627402237677</v>
      </c>
      <c r="K1178" s="58">
        <v>8.6389711301992342E-2</v>
      </c>
      <c r="L1178" s="58">
        <v>4.5712629646790888E-3</v>
      </c>
      <c r="M1178" s="58">
        <v>0.20074445209404149</v>
      </c>
      <c r="N1178" s="58">
        <v>4.0658644115661606E-2</v>
      </c>
      <c r="O1178" s="58">
        <v>0</v>
      </c>
      <c r="P1178" s="58">
        <v>0</v>
      </c>
      <c r="Q1178" s="58">
        <v>0</v>
      </c>
      <c r="R1178" s="58">
        <v>0</v>
      </c>
      <c r="S1178" s="58">
        <v>0</v>
      </c>
      <c r="T1178" s="58">
        <v>0</v>
      </c>
      <c r="U1178" s="58">
        <v>0</v>
      </c>
      <c r="V1178" s="58">
        <v>0</v>
      </c>
      <c r="W1178" s="58">
        <v>0</v>
      </c>
      <c r="X1178" s="58">
        <v>0</v>
      </c>
      <c r="Y1178" s="58">
        <v>0</v>
      </c>
      <c r="Z1178" s="58">
        <v>0</v>
      </c>
      <c r="AA1178" s="58">
        <v>0</v>
      </c>
      <c r="AB1178" s="58">
        <v>0</v>
      </c>
      <c r="AC1178" s="58">
        <v>0</v>
      </c>
      <c r="AD1178" s="58">
        <v>0</v>
      </c>
      <c r="AE1178" s="58">
        <v>0</v>
      </c>
      <c r="AF1178" s="58">
        <v>0</v>
      </c>
      <c r="AG1178" s="58">
        <v>0</v>
      </c>
      <c r="AH1178" s="58">
        <v>0</v>
      </c>
      <c r="AI1178" s="58">
        <v>0</v>
      </c>
      <c r="AK1178" s="64">
        <f t="shared" si="18"/>
        <v>-8.7924593762106242E-3</v>
      </c>
    </row>
    <row r="1179" spans="1:37" x14ac:dyDescent="0.25">
      <c r="A1179">
        <v>1177</v>
      </c>
      <c r="B1179" s="1">
        <v>1.43E-2</v>
      </c>
      <c r="C1179" s="1">
        <v>-5.9998361285486246E-5</v>
      </c>
      <c r="D1179" s="58">
        <v>0.12818028689319164</v>
      </c>
      <c r="E1179" s="58">
        <v>0.15399424189641053</v>
      </c>
      <c r="F1179" s="58">
        <v>7.8574043477196223E-2</v>
      </c>
      <c r="G1179" s="58">
        <v>8.3688437052792441E-2</v>
      </c>
      <c r="H1179" s="58">
        <v>8.4884535718315529E-2</v>
      </c>
      <c r="I1179" s="58">
        <v>6.88111636266351E-2</v>
      </c>
      <c r="J1179" s="58">
        <v>2.6545920148910742E-2</v>
      </c>
      <c r="K1179" s="58">
        <v>0.16121490206827577</v>
      </c>
      <c r="L1179" s="58">
        <v>6.93923887287346E-2</v>
      </c>
      <c r="M1179" s="58">
        <v>2.6650893893345448E-2</v>
      </c>
      <c r="N1179" s="58">
        <v>0.11806318649619223</v>
      </c>
      <c r="O1179" s="58">
        <v>0</v>
      </c>
      <c r="P1179" s="58">
        <v>0</v>
      </c>
      <c r="Q1179" s="58">
        <v>0</v>
      </c>
      <c r="R1179" s="58">
        <v>0</v>
      </c>
      <c r="S1179" s="58">
        <v>0</v>
      </c>
      <c r="T1179" s="58">
        <v>0</v>
      </c>
      <c r="U1179" s="58">
        <v>0</v>
      </c>
      <c r="V1179" s="58">
        <v>0</v>
      </c>
      <c r="W1179" s="58">
        <v>0</v>
      </c>
      <c r="X1179" s="58">
        <v>0</v>
      </c>
      <c r="Y1179" s="58">
        <v>0</v>
      </c>
      <c r="Z1179" s="58">
        <v>0</v>
      </c>
      <c r="AA1179" s="58">
        <v>0</v>
      </c>
      <c r="AB1179" s="58">
        <v>0</v>
      </c>
      <c r="AC1179" s="58">
        <v>0</v>
      </c>
      <c r="AD1179" s="58">
        <v>0</v>
      </c>
      <c r="AE1179" s="58">
        <v>0</v>
      </c>
      <c r="AF1179" s="58">
        <v>0</v>
      </c>
      <c r="AG1179" s="58">
        <v>0</v>
      </c>
      <c r="AH1179" s="58">
        <v>0</v>
      </c>
      <c r="AI1179" s="58">
        <v>0</v>
      </c>
      <c r="AK1179" s="64">
        <f t="shared" si="18"/>
        <v>-4.1956896003836532E-3</v>
      </c>
    </row>
    <row r="1180" spans="1:37" x14ac:dyDescent="0.25">
      <c r="A1180">
        <v>1178</v>
      </c>
      <c r="B1180" s="1">
        <v>1.43E-2</v>
      </c>
      <c r="C1180" s="1">
        <v>3.3032526642465769E-4</v>
      </c>
      <c r="D1180" s="58">
        <v>0.11189198755230381</v>
      </c>
      <c r="E1180" s="58">
        <v>0.17033242855500214</v>
      </c>
      <c r="F1180" s="58">
        <v>8.934082778426497E-2</v>
      </c>
      <c r="G1180" s="58">
        <v>0.17437816491441724</v>
      </c>
      <c r="H1180" s="58">
        <v>0.13211262437742011</v>
      </c>
      <c r="I1180" s="58">
        <v>3.8494390653481168E-2</v>
      </c>
      <c r="J1180" s="58">
        <v>9.4910327897617261E-2</v>
      </c>
      <c r="K1180" s="58">
        <v>3.4627616617906545E-2</v>
      </c>
      <c r="L1180" s="58">
        <v>9.1019483552646371E-2</v>
      </c>
      <c r="M1180" s="58">
        <v>6.1743911380206351E-2</v>
      </c>
      <c r="N1180" s="58">
        <v>1.1482367147340232E-3</v>
      </c>
      <c r="O1180" s="58">
        <v>0</v>
      </c>
      <c r="P1180" s="58">
        <v>0</v>
      </c>
      <c r="Q1180" s="58">
        <v>0</v>
      </c>
      <c r="R1180" s="58">
        <v>0</v>
      </c>
      <c r="S1180" s="58">
        <v>0</v>
      </c>
      <c r="T1180" s="58">
        <v>0</v>
      </c>
      <c r="U1180" s="58">
        <v>0</v>
      </c>
      <c r="V1180" s="58">
        <v>0</v>
      </c>
      <c r="W1180" s="58">
        <v>0</v>
      </c>
      <c r="X1180" s="58">
        <v>0</v>
      </c>
      <c r="Y1180" s="58">
        <v>0</v>
      </c>
      <c r="Z1180" s="58">
        <v>0</v>
      </c>
      <c r="AA1180" s="58">
        <v>0</v>
      </c>
      <c r="AB1180" s="58">
        <v>0</v>
      </c>
      <c r="AC1180" s="58">
        <v>0</v>
      </c>
      <c r="AD1180" s="58">
        <v>0</v>
      </c>
      <c r="AE1180" s="58">
        <v>0</v>
      </c>
      <c r="AF1180" s="58">
        <v>0</v>
      </c>
      <c r="AG1180" s="58">
        <v>0</v>
      </c>
      <c r="AH1180" s="58">
        <v>0</v>
      </c>
      <c r="AI1180" s="58">
        <v>0</v>
      </c>
      <c r="AK1180" s="64">
        <f t="shared" si="18"/>
        <v>2.3099668980745294E-2</v>
      </c>
    </row>
    <row r="1181" spans="1:37" x14ac:dyDescent="0.25">
      <c r="A1181">
        <v>1179</v>
      </c>
      <c r="B1181" s="1">
        <v>1.1299999999999999E-2</v>
      </c>
      <c r="C1181" s="1">
        <v>-7.8413273419493301E-5</v>
      </c>
      <c r="D1181" s="58">
        <v>8.5410715941565102E-2</v>
      </c>
      <c r="E1181" s="58">
        <v>4.4412883400081898E-2</v>
      </c>
      <c r="F1181" s="58">
        <v>0.16245645026567437</v>
      </c>
      <c r="G1181" s="58">
        <v>4.3190190847220158E-2</v>
      </c>
      <c r="H1181" s="58">
        <v>0.13927821963112455</v>
      </c>
      <c r="I1181" s="58">
        <v>0.17026407518904793</v>
      </c>
      <c r="J1181" s="58">
        <v>0.11828965661507047</v>
      </c>
      <c r="K1181" s="58">
        <v>2.1334165397878819E-2</v>
      </c>
      <c r="L1181" s="58">
        <v>0.10069550792259989</v>
      </c>
      <c r="M1181" s="58">
        <v>9.1277211734620334E-2</v>
      </c>
      <c r="N1181" s="58">
        <v>2.3390923055116485E-2</v>
      </c>
      <c r="O1181" s="58">
        <v>0</v>
      </c>
      <c r="P1181" s="58">
        <v>0</v>
      </c>
      <c r="Q1181" s="58">
        <v>0</v>
      </c>
      <c r="R1181" s="58">
        <v>0</v>
      </c>
      <c r="S1181" s="58">
        <v>0</v>
      </c>
      <c r="T1181" s="58">
        <v>0</v>
      </c>
      <c r="U1181" s="58">
        <v>0</v>
      </c>
      <c r="V1181" s="58">
        <v>0</v>
      </c>
      <c r="W1181" s="58">
        <v>0</v>
      </c>
      <c r="X1181" s="58">
        <v>0</v>
      </c>
      <c r="Y1181" s="58">
        <v>0</v>
      </c>
      <c r="Z1181" s="58">
        <v>0</v>
      </c>
      <c r="AA1181" s="58">
        <v>0</v>
      </c>
      <c r="AB1181" s="58">
        <v>0</v>
      </c>
      <c r="AC1181" s="58">
        <v>0</v>
      </c>
      <c r="AD1181" s="58">
        <v>0</v>
      </c>
      <c r="AE1181" s="58">
        <v>0</v>
      </c>
      <c r="AF1181" s="58">
        <v>0</v>
      </c>
      <c r="AG1181" s="58">
        <v>0</v>
      </c>
      <c r="AH1181" s="58">
        <v>0</v>
      </c>
      <c r="AI1181" s="58">
        <v>0</v>
      </c>
      <c r="AK1181" s="64">
        <f t="shared" si="18"/>
        <v>-6.9392277362383455E-3</v>
      </c>
    </row>
    <row r="1182" spans="1:37" x14ac:dyDescent="0.25">
      <c r="A1182">
        <v>1180</v>
      </c>
      <c r="B1182" s="1">
        <v>1.4200000000000001E-2</v>
      </c>
      <c r="C1182" s="1">
        <v>1.7570230483725539E-4</v>
      </c>
      <c r="D1182" s="58">
        <v>6.9950868365804733E-2</v>
      </c>
      <c r="E1182" s="58">
        <v>0.18548914900537075</v>
      </c>
      <c r="F1182" s="58">
        <v>4.1663307333849181E-2</v>
      </c>
      <c r="G1182" s="58">
        <v>7.6162641462666783E-2</v>
      </c>
      <c r="H1182" s="58">
        <v>0.1795102929146016</v>
      </c>
      <c r="I1182" s="58">
        <v>0.10937158869011344</v>
      </c>
      <c r="J1182" s="58">
        <v>7.877402392993128E-3</v>
      </c>
      <c r="K1182" s="58">
        <v>9.2476984012811445E-2</v>
      </c>
      <c r="L1182" s="58">
        <v>5.9680737854324158E-2</v>
      </c>
      <c r="M1182" s="58">
        <v>8.7112800725533419E-3</v>
      </c>
      <c r="N1182" s="58">
        <v>0.1691057478949114</v>
      </c>
      <c r="O1182" s="58">
        <v>0</v>
      </c>
      <c r="P1182" s="58">
        <v>0</v>
      </c>
      <c r="Q1182" s="58">
        <v>0</v>
      </c>
      <c r="R1182" s="58">
        <v>0</v>
      </c>
      <c r="S1182" s="58">
        <v>0</v>
      </c>
      <c r="T1182" s="58">
        <v>0</v>
      </c>
      <c r="U1182" s="58">
        <v>0</v>
      </c>
      <c r="V1182" s="58">
        <v>0</v>
      </c>
      <c r="W1182" s="58">
        <v>0</v>
      </c>
      <c r="X1182" s="58">
        <v>0</v>
      </c>
      <c r="Y1182" s="58">
        <v>0</v>
      </c>
      <c r="Z1182" s="58">
        <v>0</v>
      </c>
      <c r="AA1182" s="58">
        <v>0</v>
      </c>
      <c r="AB1182" s="58">
        <v>0</v>
      </c>
      <c r="AC1182" s="58">
        <v>0</v>
      </c>
      <c r="AD1182" s="58">
        <v>0</v>
      </c>
      <c r="AE1182" s="58">
        <v>0</v>
      </c>
      <c r="AF1182" s="58">
        <v>0</v>
      </c>
      <c r="AG1182" s="58">
        <v>0</v>
      </c>
      <c r="AH1182" s="58">
        <v>0</v>
      </c>
      <c r="AI1182" s="58">
        <v>0</v>
      </c>
      <c r="AK1182" s="64">
        <f t="shared" si="18"/>
        <v>1.2373401749102491E-2</v>
      </c>
    </row>
    <row r="1183" spans="1:37" x14ac:dyDescent="0.25">
      <c r="A1183">
        <v>1181</v>
      </c>
      <c r="B1183" s="1">
        <v>1.4200000000000001E-2</v>
      </c>
      <c r="C1183" s="1">
        <v>2.7756175741129494E-5</v>
      </c>
      <c r="D1183" s="58">
        <v>4.8288654097935223E-2</v>
      </c>
      <c r="E1183" s="58">
        <v>0.16229980255678497</v>
      </c>
      <c r="F1183" s="58">
        <v>6.6765565333683583E-3</v>
      </c>
      <c r="G1183" s="58">
        <v>8.6054639857014892E-2</v>
      </c>
      <c r="H1183" s="58">
        <v>7.1041732748102535E-2</v>
      </c>
      <c r="I1183" s="58">
        <v>0.16839724935729705</v>
      </c>
      <c r="J1183" s="58">
        <v>1.4818920244739532E-2</v>
      </c>
      <c r="K1183" s="58">
        <v>0.14683696080237588</v>
      </c>
      <c r="L1183" s="58">
        <v>9.9760479033974003E-2</v>
      </c>
      <c r="M1183" s="58">
        <v>5.6566893109453856E-2</v>
      </c>
      <c r="N1183" s="58">
        <v>0.13925811165895369</v>
      </c>
      <c r="O1183" s="58">
        <v>0</v>
      </c>
      <c r="P1183" s="58">
        <v>0</v>
      </c>
      <c r="Q1183" s="58">
        <v>0</v>
      </c>
      <c r="R1183" s="58">
        <v>0</v>
      </c>
      <c r="S1183" s="58">
        <v>0</v>
      </c>
      <c r="T1183" s="58">
        <v>0</v>
      </c>
      <c r="U1183" s="58">
        <v>0</v>
      </c>
      <c r="V1183" s="58">
        <v>0</v>
      </c>
      <c r="W1183" s="58">
        <v>0</v>
      </c>
      <c r="X1183" s="58">
        <v>0</v>
      </c>
      <c r="Y1183" s="58">
        <v>0</v>
      </c>
      <c r="Z1183" s="58">
        <v>0</v>
      </c>
      <c r="AA1183" s="58">
        <v>0</v>
      </c>
      <c r="AB1183" s="58">
        <v>0</v>
      </c>
      <c r="AC1183" s="58">
        <v>0</v>
      </c>
      <c r="AD1183" s="58">
        <v>0</v>
      </c>
      <c r="AE1183" s="58">
        <v>0</v>
      </c>
      <c r="AF1183" s="58">
        <v>0</v>
      </c>
      <c r="AG1183" s="58">
        <v>0</v>
      </c>
      <c r="AH1183" s="58">
        <v>0</v>
      </c>
      <c r="AI1183" s="58">
        <v>0</v>
      </c>
      <c r="AK1183" s="64">
        <f t="shared" si="18"/>
        <v>1.9546602634598234E-3</v>
      </c>
    </row>
    <row r="1184" spans="1:37" x14ac:dyDescent="0.25">
      <c r="A1184">
        <v>1182</v>
      </c>
      <c r="B1184" s="1">
        <v>1.0800000000000001E-2</v>
      </c>
      <c r="C1184" s="1">
        <v>9.0611636899145907E-5</v>
      </c>
      <c r="D1184" s="58">
        <v>3.9709221281844599E-2</v>
      </c>
      <c r="E1184" s="58">
        <v>0.10078878615937545</v>
      </c>
      <c r="F1184" s="58">
        <v>0.11993161226301344</v>
      </c>
      <c r="G1184" s="58">
        <v>1.1662779733170902E-2</v>
      </c>
      <c r="H1184" s="58">
        <v>2.5739949029115094E-2</v>
      </c>
      <c r="I1184" s="58">
        <v>5.2753114597884759E-3</v>
      </c>
      <c r="J1184" s="58">
        <v>0.11273801182011516</v>
      </c>
      <c r="K1184" s="58">
        <v>0.14146981417527008</v>
      </c>
      <c r="L1184" s="58">
        <v>0.21890258594523246</v>
      </c>
      <c r="M1184" s="58">
        <v>0.10732509239365662</v>
      </c>
      <c r="N1184" s="58">
        <v>0.11645683573941784</v>
      </c>
      <c r="O1184" s="58">
        <v>0</v>
      </c>
      <c r="P1184" s="58">
        <v>0</v>
      </c>
      <c r="Q1184" s="58">
        <v>0</v>
      </c>
      <c r="R1184" s="58">
        <v>0</v>
      </c>
      <c r="S1184" s="58">
        <v>0</v>
      </c>
      <c r="T1184" s="58">
        <v>0</v>
      </c>
      <c r="U1184" s="58">
        <v>0</v>
      </c>
      <c r="V1184" s="58">
        <v>0</v>
      </c>
      <c r="W1184" s="58">
        <v>0</v>
      </c>
      <c r="X1184" s="58">
        <v>0</v>
      </c>
      <c r="Y1184" s="58">
        <v>0</v>
      </c>
      <c r="Z1184" s="58">
        <v>0</v>
      </c>
      <c r="AA1184" s="58">
        <v>0</v>
      </c>
      <c r="AB1184" s="58">
        <v>0</v>
      </c>
      <c r="AC1184" s="58">
        <v>0</v>
      </c>
      <c r="AD1184" s="58">
        <v>0</v>
      </c>
      <c r="AE1184" s="58">
        <v>0</v>
      </c>
      <c r="AF1184" s="58">
        <v>0</v>
      </c>
      <c r="AG1184" s="58">
        <v>0</v>
      </c>
      <c r="AH1184" s="58">
        <v>0</v>
      </c>
      <c r="AI1184" s="58">
        <v>0</v>
      </c>
      <c r="AK1184" s="64">
        <f t="shared" si="18"/>
        <v>8.3899663795505459E-3</v>
      </c>
    </row>
    <row r="1185" spans="1:37" x14ac:dyDescent="0.25">
      <c r="A1185">
        <v>1183</v>
      </c>
      <c r="B1185" s="1">
        <v>1.21E-2</v>
      </c>
      <c r="C1185" s="1">
        <v>9.5980481906594923E-5</v>
      </c>
      <c r="D1185" s="58">
        <v>6.8660367659811913E-2</v>
      </c>
      <c r="E1185" s="58">
        <v>0.1199123972423872</v>
      </c>
      <c r="F1185" s="58">
        <v>0.12479316306480195</v>
      </c>
      <c r="G1185" s="58">
        <v>5.7607373194479686E-2</v>
      </c>
      <c r="H1185" s="58">
        <v>0.1562682657062113</v>
      </c>
      <c r="I1185" s="58">
        <v>0.12403644622014016</v>
      </c>
      <c r="J1185" s="58">
        <v>6.8521805169660346E-2</v>
      </c>
      <c r="K1185" s="58">
        <v>2.9681096092841593E-2</v>
      </c>
      <c r="L1185" s="58">
        <v>4.1383192080741732E-2</v>
      </c>
      <c r="M1185" s="58">
        <v>4.3227926083226315E-2</v>
      </c>
      <c r="N1185" s="58">
        <v>0.16590796748569797</v>
      </c>
      <c r="O1185" s="58">
        <v>0</v>
      </c>
      <c r="P1185" s="58">
        <v>0</v>
      </c>
      <c r="Q1185" s="58">
        <v>0</v>
      </c>
      <c r="R1185" s="58">
        <v>0</v>
      </c>
      <c r="S1185" s="58">
        <v>0</v>
      </c>
      <c r="T1185" s="58">
        <v>0</v>
      </c>
      <c r="U1185" s="58">
        <v>0</v>
      </c>
      <c r="V1185" s="58">
        <v>0</v>
      </c>
      <c r="W1185" s="58">
        <v>0</v>
      </c>
      <c r="X1185" s="58">
        <v>0</v>
      </c>
      <c r="Y1185" s="58">
        <v>0</v>
      </c>
      <c r="Z1185" s="58">
        <v>0</v>
      </c>
      <c r="AA1185" s="58">
        <v>0</v>
      </c>
      <c r="AB1185" s="58">
        <v>0</v>
      </c>
      <c r="AC1185" s="58">
        <v>0</v>
      </c>
      <c r="AD1185" s="58">
        <v>0</v>
      </c>
      <c r="AE1185" s="58">
        <v>0</v>
      </c>
      <c r="AF1185" s="58">
        <v>0</v>
      </c>
      <c r="AG1185" s="58">
        <v>0</v>
      </c>
      <c r="AH1185" s="58">
        <v>0</v>
      </c>
      <c r="AI1185" s="58">
        <v>0</v>
      </c>
      <c r="AK1185" s="64">
        <f t="shared" si="18"/>
        <v>7.9322712319499934E-3</v>
      </c>
    </row>
    <row r="1186" spans="1:37" x14ac:dyDescent="0.25">
      <c r="A1186">
        <v>1184</v>
      </c>
      <c r="B1186" s="1">
        <v>1.04E-2</v>
      </c>
      <c r="C1186" s="1">
        <v>2.5651102801701504E-4</v>
      </c>
      <c r="D1186" s="58">
        <v>4.87625887967396E-2</v>
      </c>
      <c r="E1186" s="58">
        <v>8.0500638444095926E-2</v>
      </c>
      <c r="F1186" s="58">
        <v>7.3005926986235746E-3</v>
      </c>
      <c r="G1186" s="58">
        <v>5.4195271095891263E-2</v>
      </c>
      <c r="H1186" s="58">
        <v>0.19456947657702658</v>
      </c>
      <c r="I1186" s="58">
        <v>3.1937108382305611E-3</v>
      </c>
      <c r="J1186" s="58">
        <v>0.15902764110360987</v>
      </c>
      <c r="K1186" s="58">
        <v>9.6462560237054892E-2</v>
      </c>
      <c r="L1186" s="58">
        <v>0.12773996851437411</v>
      </c>
      <c r="M1186" s="58">
        <v>0.10606029283189902</v>
      </c>
      <c r="N1186" s="58">
        <v>0.12218725886245461</v>
      </c>
      <c r="O1186" s="58">
        <v>0</v>
      </c>
      <c r="P1186" s="58">
        <v>0</v>
      </c>
      <c r="Q1186" s="58">
        <v>0</v>
      </c>
      <c r="R1186" s="58">
        <v>0</v>
      </c>
      <c r="S1186" s="58">
        <v>0</v>
      </c>
      <c r="T1186" s="58">
        <v>0</v>
      </c>
      <c r="U1186" s="58">
        <v>0</v>
      </c>
      <c r="V1186" s="58">
        <v>0</v>
      </c>
      <c r="W1186" s="58">
        <v>0</v>
      </c>
      <c r="X1186" s="58">
        <v>0</v>
      </c>
      <c r="Y1186" s="58">
        <v>0</v>
      </c>
      <c r="Z1186" s="58">
        <v>0</v>
      </c>
      <c r="AA1186" s="58">
        <v>0</v>
      </c>
      <c r="AB1186" s="58">
        <v>0</v>
      </c>
      <c r="AC1186" s="58">
        <v>0</v>
      </c>
      <c r="AD1186" s="58">
        <v>0</v>
      </c>
      <c r="AE1186" s="58">
        <v>0</v>
      </c>
      <c r="AF1186" s="58">
        <v>0</v>
      </c>
      <c r="AG1186" s="58">
        <v>0</v>
      </c>
      <c r="AH1186" s="58">
        <v>0</v>
      </c>
      <c r="AI1186" s="58">
        <v>0</v>
      </c>
      <c r="AK1186" s="64">
        <f t="shared" si="18"/>
        <v>2.4664521924712985E-2</v>
      </c>
    </row>
    <row r="1187" spans="1:37" x14ac:dyDescent="0.25">
      <c r="A1187">
        <v>1185</v>
      </c>
      <c r="B1187" s="1">
        <v>1.09E-2</v>
      </c>
      <c r="C1187" s="1">
        <v>-8.8793057014831185E-5</v>
      </c>
      <c r="D1187" s="58">
        <v>0.10210994893340657</v>
      </c>
      <c r="E1187" s="58">
        <v>4.3488501637493904E-2</v>
      </c>
      <c r="F1187" s="58">
        <v>2.7175672007918893E-2</v>
      </c>
      <c r="G1187" s="58">
        <v>6.2088058568737156E-2</v>
      </c>
      <c r="H1187" s="58">
        <v>2.4378864071690633E-2</v>
      </c>
      <c r="I1187" s="58">
        <v>0.10895162542279573</v>
      </c>
      <c r="J1187" s="58">
        <v>0.10318552861177281</v>
      </c>
      <c r="K1187" s="58">
        <v>0.14178598318718527</v>
      </c>
      <c r="L1187" s="58">
        <v>0.13135221676532649</v>
      </c>
      <c r="M1187" s="58">
        <v>9.5140079977948183E-2</v>
      </c>
      <c r="N1187" s="58">
        <v>0.16034352081572434</v>
      </c>
      <c r="O1187" s="58">
        <v>0</v>
      </c>
      <c r="P1187" s="58">
        <v>0</v>
      </c>
      <c r="Q1187" s="58">
        <v>0</v>
      </c>
      <c r="R1187" s="58">
        <v>0</v>
      </c>
      <c r="S1187" s="58">
        <v>0</v>
      </c>
      <c r="T1187" s="58">
        <v>0</v>
      </c>
      <c r="U1187" s="58">
        <v>0</v>
      </c>
      <c r="V1187" s="58">
        <v>0</v>
      </c>
      <c r="W1187" s="58">
        <v>0</v>
      </c>
      <c r="X1187" s="58">
        <v>0</v>
      </c>
      <c r="Y1187" s="58">
        <v>0</v>
      </c>
      <c r="Z1187" s="58">
        <v>0</v>
      </c>
      <c r="AA1187" s="58">
        <v>0</v>
      </c>
      <c r="AB1187" s="58">
        <v>0</v>
      </c>
      <c r="AC1187" s="58">
        <v>0</v>
      </c>
      <c r="AD1187" s="58">
        <v>0</v>
      </c>
      <c r="AE1187" s="58">
        <v>0</v>
      </c>
      <c r="AF1187" s="58">
        <v>0</v>
      </c>
      <c r="AG1187" s="58">
        <v>0</v>
      </c>
      <c r="AH1187" s="58">
        <v>0</v>
      </c>
      <c r="AI1187" s="58">
        <v>0</v>
      </c>
      <c r="AK1187" s="64">
        <f t="shared" si="18"/>
        <v>-8.1461520197092831E-3</v>
      </c>
    </row>
    <row r="1188" spans="1:37" x14ac:dyDescent="0.25">
      <c r="A1188">
        <v>1186</v>
      </c>
      <c r="B1188" s="1">
        <v>1.23E-2</v>
      </c>
      <c r="C1188" s="1">
        <v>1.3285864687034615E-4</v>
      </c>
      <c r="D1188" s="58">
        <v>0.1771463762903554</v>
      </c>
      <c r="E1188" s="58">
        <v>9.112874803179169E-2</v>
      </c>
      <c r="F1188" s="58">
        <v>6.106279129920756E-2</v>
      </c>
      <c r="G1188" s="58">
        <v>9.8103688241766324E-2</v>
      </c>
      <c r="H1188" s="58">
        <v>0.14818936404033844</v>
      </c>
      <c r="I1188" s="58">
        <v>6.8201283048600306E-2</v>
      </c>
      <c r="J1188" s="58">
        <v>0.14670054223155196</v>
      </c>
      <c r="K1188" s="58">
        <v>4.5743704646438454E-2</v>
      </c>
      <c r="L1188" s="58">
        <v>3.1237414201092387E-2</v>
      </c>
      <c r="M1188" s="58">
        <v>6.2107355128479827E-2</v>
      </c>
      <c r="N1188" s="58">
        <v>7.037873284037785E-2</v>
      </c>
      <c r="O1188" s="58">
        <v>0</v>
      </c>
      <c r="P1188" s="58">
        <v>0</v>
      </c>
      <c r="Q1188" s="58">
        <v>0</v>
      </c>
      <c r="R1188" s="58">
        <v>0</v>
      </c>
      <c r="S1188" s="58">
        <v>0</v>
      </c>
      <c r="T1188" s="58">
        <v>0</v>
      </c>
      <c r="U1188" s="58">
        <v>0</v>
      </c>
      <c r="V1188" s="58">
        <v>0</v>
      </c>
      <c r="W1188" s="58">
        <v>0</v>
      </c>
      <c r="X1188" s="58">
        <v>0</v>
      </c>
      <c r="Y1188" s="58">
        <v>0</v>
      </c>
      <c r="Z1188" s="58">
        <v>0</v>
      </c>
      <c r="AA1188" s="58">
        <v>0</v>
      </c>
      <c r="AB1188" s="58">
        <v>0</v>
      </c>
      <c r="AC1188" s="58">
        <v>0</v>
      </c>
      <c r="AD1188" s="58">
        <v>0</v>
      </c>
      <c r="AE1188" s="58">
        <v>0</v>
      </c>
      <c r="AF1188" s="58">
        <v>0</v>
      </c>
      <c r="AG1188" s="58">
        <v>0</v>
      </c>
      <c r="AH1188" s="58">
        <v>0</v>
      </c>
      <c r="AI1188" s="58">
        <v>0</v>
      </c>
      <c r="AK1188" s="64">
        <f t="shared" si="18"/>
        <v>1.08015160057192E-2</v>
      </c>
    </row>
    <row r="1189" spans="1:37" x14ac:dyDescent="0.25">
      <c r="A1189">
        <v>1187</v>
      </c>
      <c r="B1189" s="1">
        <v>1.15E-2</v>
      </c>
      <c r="C1189" s="1">
        <v>3.3973554635209917E-4</v>
      </c>
      <c r="D1189" s="58">
        <v>6.0370017175584448E-2</v>
      </c>
      <c r="E1189" s="58">
        <v>9.5896303120867887E-2</v>
      </c>
      <c r="F1189" s="58">
        <v>9.1981524218656616E-2</v>
      </c>
      <c r="G1189" s="58">
        <v>0.14514020597253888</v>
      </c>
      <c r="H1189" s="58">
        <v>6.9574443761479934E-2</v>
      </c>
      <c r="I1189" s="58">
        <v>4.8006699218810372E-2</v>
      </c>
      <c r="J1189" s="58">
        <v>0.18056339887503955</v>
      </c>
      <c r="K1189" s="58">
        <v>1.3352903668439683E-2</v>
      </c>
      <c r="L1189" s="58">
        <v>0.10920185373522411</v>
      </c>
      <c r="M1189" s="58">
        <v>4.9570332821495373E-2</v>
      </c>
      <c r="N1189" s="58">
        <v>0.13634231743186329</v>
      </c>
      <c r="O1189" s="58">
        <v>0</v>
      </c>
      <c r="P1189" s="58">
        <v>0</v>
      </c>
      <c r="Q1189" s="58">
        <v>0</v>
      </c>
      <c r="R1189" s="58">
        <v>0</v>
      </c>
      <c r="S1189" s="58">
        <v>0</v>
      </c>
      <c r="T1189" s="58">
        <v>0</v>
      </c>
      <c r="U1189" s="58">
        <v>0</v>
      </c>
      <c r="V1189" s="58">
        <v>0</v>
      </c>
      <c r="W1189" s="58">
        <v>0</v>
      </c>
      <c r="X1189" s="58">
        <v>0</v>
      </c>
      <c r="Y1189" s="58">
        <v>0</v>
      </c>
      <c r="Z1189" s="58">
        <v>0</v>
      </c>
      <c r="AA1189" s="58">
        <v>0</v>
      </c>
      <c r="AB1189" s="58">
        <v>0</v>
      </c>
      <c r="AC1189" s="58">
        <v>0</v>
      </c>
      <c r="AD1189" s="58">
        <v>0</v>
      </c>
      <c r="AE1189" s="58">
        <v>0</v>
      </c>
      <c r="AF1189" s="58">
        <v>0</v>
      </c>
      <c r="AG1189" s="58">
        <v>0</v>
      </c>
      <c r="AH1189" s="58">
        <v>0</v>
      </c>
      <c r="AI1189" s="58">
        <v>0</v>
      </c>
      <c r="AK1189" s="64">
        <f t="shared" si="18"/>
        <v>2.9542221421921668E-2</v>
      </c>
    </row>
    <row r="1190" spans="1:37" x14ac:dyDescent="0.25">
      <c r="A1190">
        <v>1188</v>
      </c>
      <c r="B1190" s="1">
        <v>9.4999999999999998E-3</v>
      </c>
      <c r="C1190" s="1">
        <v>1.2646002073377617E-4</v>
      </c>
      <c r="D1190" s="58">
        <v>0.19425915526316076</v>
      </c>
      <c r="E1190" s="58">
        <v>2.0411377721133907E-2</v>
      </c>
      <c r="F1190" s="58">
        <v>2.2218914618890095E-2</v>
      </c>
      <c r="G1190" s="58">
        <v>0.1548173403457194</v>
      </c>
      <c r="H1190" s="58">
        <v>0.10762817276562474</v>
      </c>
      <c r="I1190" s="58">
        <v>9.1241653471553316E-2</v>
      </c>
      <c r="J1190" s="58">
        <v>1.6295414887945014E-2</v>
      </c>
      <c r="K1190" s="58">
        <v>3.61535693573483E-3</v>
      </c>
      <c r="L1190" s="58">
        <v>0.15600440961332618</v>
      </c>
      <c r="M1190" s="58">
        <v>0.15701567794107826</v>
      </c>
      <c r="N1190" s="58">
        <v>7.649252643583343E-2</v>
      </c>
      <c r="O1190" s="58">
        <v>0</v>
      </c>
      <c r="P1190" s="58">
        <v>0</v>
      </c>
      <c r="Q1190" s="58">
        <v>0</v>
      </c>
      <c r="R1190" s="58">
        <v>0</v>
      </c>
      <c r="S1190" s="58">
        <v>0</v>
      </c>
      <c r="T1190" s="58">
        <v>0</v>
      </c>
      <c r="U1190" s="58">
        <v>0</v>
      </c>
      <c r="V1190" s="58">
        <v>0</v>
      </c>
      <c r="W1190" s="58">
        <v>0</v>
      </c>
      <c r="X1190" s="58">
        <v>0</v>
      </c>
      <c r="Y1190" s="58">
        <v>0</v>
      </c>
      <c r="Z1190" s="58">
        <v>0</v>
      </c>
      <c r="AA1190" s="58">
        <v>0</v>
      </c>
      <c r="AB1190" s="58">
        <v>0</v>
      </c>
      <c r="AC1190" s="58">
        <v>0</v>
      </c>
      <c r="AD1190" s="58">
        <v>0</v>
      </c>
      <c r="AE1190" s="58">
        <v>0</v>
      </c>
      <c r="AF1190" s="58">
        <v>0</v>
      </c>
      <c r="AG1190" s="58">
        <v>0</v>
      </c>
      <c r="AH1190" s="58">
        <v>0</v>
      </c>
      <c r="AI1190" s="58">
        <v>0</v>
      </c>
      <c r="AK1190" s="64">
        <f t="shared" si="18"/>
        <v>1.3311581129871176E-2</v>
      </c>
    </row>
    <row r="1191" spans="1:37" x14ac:dyDescent="0.25">
      <c r="A1191">
        <v>1189</v>
      </c>
      <c r="B1191" s="1">
        <v>1.09E-2</v>
      </c>
      <c r="C1191" s="1">
        <v>-1.547132387111106E-5</v>
      </c>
      <c r="D1191" s="58">
        <v>0.13069575488639304</v>
      </c>
      <c r="E1191" s="58">
        <v>7.0634570869443553E-2</v>
      </c>
      <c r="F1191" s="58">
        <v>0.12778069450410218</v>
      </c>
      <c r="G1191" s="58">
        <v>8.04499015598132E-2</v>
      </c>
      <c r="H1191" s="58">
        <v>3.1816409000579838E-3</v>
      </c>
      <c r="I1191" s="58">
        <v>2.7206391899285764E-2</v>
      </c>
      <c r="J1191" s="58">
        <v>0.14372335291684529</v>
      </c>
      <c r="K1191" s="58">
        <v>0.10764293069486898</v>
      </c>
      <c r="L1191" s="58">
        <v>0.13529593681587293</v>
      </c>
      <c r="M1191" s="58">
        <v>0.15150295022199681</v>
      </c>
      <c r="N1191" s="58">
        <v>2.1885874731320192E-2</v>
      </c>
      <c r="O1191" s="58">
        <v>0</v>
      </c>
      <c r="P1191" s="58">
        <v>0</v>
      </c>
      <c r="Q1191" s="58">
        <v>0</v>
      </c>
      <c r="R1191" s="58">
        <v>0</v>
      </c>
      <c r="S1191" s="58">
        <v>0</v>
      </c>
      <c r="T1191" s="58">
        <v>0</v>
      </c>
      <c r="U1191" s="58">
        <v>0</v>
      </c>
      <c r="V1191" s="58">
        <v>0</v>
      </c>
      <c r="W1191" s="58">
        <v>0</v>
      </c>
      <c r="X1191" s="58">
        <v>0</v>
      </c>
      <c r="Y1191" s="58">
        <v>0</v>
      </c>
      <c r="Z1191" s="58">
        <v>0</v>
      </c>
      <c r="AA1191" s="58">
        <v>0</v>
      </c>
      <c r="AB1191" s="58">
        <v>0</v>
      </c>
      <c r="AC1191" s="58">
        <v>0</v>
      </c>
      <c r="AD1191" s="58">
        <v>0</v>
      </c>
      <c r="AE1191" s="58">
        <v>0</v>
      </c>
      <c r="AF1191" s="58">
        <v>0</v>
      </c>
      <c r="AG1191" s="58">
        <v>0</v>
      </c>
      <c r="AH1191" s="58">
        <v>0</v>
      </c>
      <c r="AI1191" s="58">
        <v>0</v>
      </c>
      <c r="AK1191" s="64">
        <f t="shared" si="18"/>
        <v>-1.4193875111111064E-3</v>
      </c>
    </row>
    <row r="1192" spans="1:37" x14ac:dyDescent="0.25">
      <c r="A1192">
        <v>1190</v>
      </c>
      <c r="B1192" s="1">
        <v>9.7000000000000003E-3</v>
      </c>
      <c r="C1192" s="1">
        <v>4.3815378232746487E-5</v>
      </c>
      <c r="D1192" s="58">
        <v>1.4032401385373622E-2</v>
      </c>
      <c r="E1192" s="58">
        <v>2.7948561194850032E-2</v>
      </c>
      <c r="F1192" s="58">
        <v>4.4402459267071107E-2</v>
      </c>
      <c r="G1192" s="58">
        <v>0.10834387800730605</v>
      </c>
      <c r="H1192" s="58">
        <v>0.19503620699029556</v>
      </c>
      <c r="I1192" s="58">
        <v>2.3649886811947324E-2</v>
      </c>
      <c r="J1192" s="58">
        <v>9.4504233943433089E-2</v>
      </c>
      <c r="K1192" s="58">
        <v>0.11207932166592816</v>
      </c>
      <c r="L1192" s="58">
        <v>0.17748094247407248</v>
      </c>
      <c r="M1192" s="58">
        <v>0.15104671668235847</v>
      </c>
      <c r="N1192" s="58">
        <v>5.1475391577363951E-2</v>
      </c>
      <c r="O1192" s="58">
        <v>0</v>
      </c>
      <c r="P1192" s="58">
        <v>0</v>
      </c>
      <c r="Q1192" s="58">
        <v>0</v>
      </c>
      <c r="R1192" s="58">
        <v>0</v>
      </c>
      <c r="S1192" s="58">
        <v>0</v>
      </c>
      <c r="T1192" s="58">
        <v>0</v>
      </c>
      <c r="U1192" s="58">
        <v>0</v>
      </c>
      <c r="V1192" s="58">
        <v>0</v>
      </c>
      <c r="W1192" s="58">
        <v>0</v>
      </c>
      <c r="X1192" s="58">
        <v>0</v>
      </c>
      <c r="Y1192" s="58">
        <v>0</v>
      </c>
      <c r="Z1192" s="58">
        <v>0</v>
      </c>
      <c r="AA1192" s="58">
        <v>0</v>
      </c>
      <c r="AB1192" s="58">
        <v>0</v>
      </c>
      <c r="AC1192" s="58">
        <v>0</v>
      </c>
      <c r="AD1192" s="58">
        <v>0</v>
      </c>
      <c r="AE1192" s="58">
        <v>0</v>
      </c>
      <c r="AF1192" s="58">
        <v>0</v>
      </c>
      <c r="AG1192" s="58">
        <v>0</v>
      </c>
      <c r="AH1192" s="58">
        <v>0</v>
      </c>
      <c r="AI1192" s="58">
        <v>0</v>
      </c>
      <c r="AK1192" s="64">
        <f t="shared" si="18"/>
        <v>4.5170493023449984E-3</v>
      </c>
    </row>
    <row r="1193" spans="1:37" x14ac:dyDescent="0.25">
      <c r="A1193">
        <v>1191</v>
      </c>
      <c r="B1193" s="1">
        <v>9.9000000000000008E-3</v>
      </c>
      <c r="C1193" s="1">
        <v>7.5626620661781543E-5</v>
      </c>
      <c r="D1193" s="58">
        <v>0.12905679140481524</v>
      </c>
      <c r="E1193" s="58">
        <v>6.5599977021690292E-3</v>
      </c>
      <c r="F1193" s="58">
        <v>0.14666296517930905</v>
      </c>
      <c r="G1193" s="58">
        <v>1.5327591119851001E-3</v>
      </c>
      <c r="H1193" s="58">
        <v>3.4600323606205685E-2</v>
      </c>
      <c r="I1193" s="58">
        <v>0.14497064156208703</v>
      </c>
      <c r="J1193" s="58">
        <v>0.14925025404015604</v>
      </c>
      <c r="K1193" s="58">
        <v>1.2641083993376245E-3</v>
      </c>
      <c r="L1193" s="58">
        <v>0.23977190902395695</v>
      </c>
      <c r="M1193" s="58">
        <v>7.1603710195626405E-2</v>
      </c>
      <c r="N1193" s="58">
        <v>7.4726539774351772E-2</v>
      </c>
      <c r="O1193" s="58">
        <v>0</v>
      </c>
      <c r="P1193" s="58">
        <v>0</v>
      </c>
      <c r="Q1193" s="58">
        <v>0</v>
      </c>
      <c r="R1193" s="58">
        <v>0</v>
      </c>
      <c r="S1193" s="58">
        <v>0</v>
      </c>
      <c r="T1193" s="58">
        <v>0</v>
      </c>
      <c r="U1193" s="58">
        <v>0</v>
      </c>
      <c r="V1193" s="58">
        <v>0</v>
      </c>
      <c r="W1193" s="58">
        <v>0</v>
      </c>
      <c r="X1193" s="58">
        <v>0</v>
      </c>
      <c r="Y1193" s="58">
        <v>0</v>
      </c>
      <c r="Z1193" s="58">
        <v>0</v>
      </c>
      <c r="AA1193" s="58">
        <v>0</v>
      </c>
      <c r="AB1193" s="58">
        <v>0</v>
      </c>
      <c r="AC1193" s="58">
        <v>0</v>
      </c>
      <c r="AD1193" s="58">
        <v>0</v>
      </c>
      <c r="AE1193" s="58">
        <v>0</v>
      </c>
      <c r="AF1193" s="58">
        <v>0</v>
      </c>
      <c r="AG1193" s="58">
        <v>0</v>
      </c>
      <c r="AH1193" s="58">
        <v>0</v>
      </c>
      <c r="AI1193" s="58">
        <v>0</v>
      </c>
      <c r="AK1193" s="64">
        <f t="shared" si="18"/>
        <v>7.6390525920991452E-3</v>
      </c>
    </row>
    <row r="1194" spans="1:37" x14ac:dyDescent="0.25">
      <c r="A1194">
        <v>1192</v>
      </c>
      <c r="B1194" s="1">
        <v>9.4000000000000004E-3</v>
      </c>
      <c r="C1194" s="1">
        <v>2.818037165890348E-5</v>
      </c>
      <c r="D1194" s="58">
        <v>3.1164373402191138E-3</v>
      </c>
      <c r="E1194" s="58">
        <v>1.3715223272417733E-2</v>
      </c>
      <c r="F1194" s="58">
        <v>5.1501988642891093E-2</v>
      </c>
      <c r="G1194" s="58">
        <v>5.0736750138379458E-2</v>
      </c>
      <c r="H1194" s="58">
        <v>0.14479457963355163</v>
      </c>
      <c r="I1194" s="58">
        <v>0.18191249562961007</v>
      </c>
      <c r="J1194" s="58">
        <v>3.492746852686715E-2</v>
      </c>
      <c r="K1194" s="58">
        <v>4.3130357583800211E-2</v>
      </c>
      <c r="L1194" s="58">
        <v>0.20062616204345216</v>
      </c>
      <c r="M1194" s="58">
        <v>8.2508832918899461E-2</v>
      </c>
      <c r="N1194" s="58">
        <v>0.19302970426991181</v>
      </c>
      <c r="O1194" s="58">
        <v>0</v>
      </c>
      <c r="P1194" s="58">
        <v>0</v>
      </c>
      <c r="Q1194" s="58">
        <v>0</v>
      </c>
      <c r="R1194" s="58">
        <v>0</v>
      </c>
      <c r="S1194" s="58">
        <v>0</v>
      </c>
      <c r="T1194" s="58">
        <v>0</v>
      </c>
      <c r="U1194" s="58">
        <v>0</v>
      </c>
      <c r="V1194" s="58">
        <v>0</v>
      </c>
      <c r="W1194" s="58">
        <v>0</v>
      </c>
      <c r="X1194" s="58">
        <v>0</v>
      </c>
      <c r="Y1194" s="58">
        <v>0</v>
      </c>
      <c r="Z1194" s="58">
        <v>0</v>
      </c>
      <c r="AA1194" s="58">
        <v>0</v>
      </c>
      <c r="AB1194" s="58">
        <v>0</v>
      </c>
      <c r="AC1194" s="58">
        <v>0</v>
      </c>
      <c r="AD1194" s="58">
        <v>0</v>
      </c>
      <c r="AE1194" s="58">
        <v>0</v>
      </c>
      <c r="AF1194" s="58">
        <v>0</v>
      </c>
      <c r="AG1194" s="58">
        <v>0</v>
      </c>
      <c r="AH1194" s="58">
        <v>0</v>
      </c>
      <c r="AI1194" s="58">
        <v>0</v>
      </c>
      <c r="AK1194" s="64">
        <f t="shared" si="18"/>
        <v>2.9979118786067531E-3</v>
      </c>
    </row>
    <row r="1195" spans="1:37" x14ac:dyDescent="0.25">
      <c r="A1195">
        <v>1193</v>
      </c>
      <c r="B1195" s="1">
        <v>1.2200000000000001E-2</v>
      </c>
      <c r="C1195" s="1">
        <v>1.5924492908491681E-4</v>
      </c>
      <c r="D1195" s="58">
        <v>9.2933473276989004E-2</v>
      </c>
      <c r="E1195" s="58">
        <v>0.12815725205823161</v>
      </c>
      <c r="F1195" s="58">
        <v>2.8608513672447708E-3</v>
      </c>
      <c r="G1195" s="58">
        <v>6.1489413056557203E-2</v>
      </c>
      <c r="H1195" s="58">
        <v>0.13429702924936571</v>
      </c>
      <c r="I1195" s="58">
        <v>8.6821053474820484E-2</v>
      </c>
      <c r="J1195" s="58">
        <v>0.10898218000485316</v>
      </c>
      <c r="K1195" s="58">
        <v>0.1094377916323028</v>
      </c>
      <c r="L1195" s="58">
        <v>9.9630707088934775E-2</v>
      </c>
      <c r="M1195" s="58">
        <v>0.11692788289159688</v>
      </c>
      <c r="N1195" s="58">
        <v>5.8462365899103613E-2</v>
      </c>
      <c r="O1195" s="58">
        <v>0</v>
      </c>
      <c r="P1195" s="58">
        <v>0</v>
      </c>
      <c r="Q1195" s="58">
        <v>0</v>
      </c>
      <c r="R1195" s="58">
        <v>0</v>
      </c>
      <c r="S1195" s="58">
        <v>0</v>
      </c>
      <c r="T1195" s="58">
        <v>0</v>
      </c>
      <c r="U1195" s="58">
        <v>0</v>
      </c>
      <c r="V1195" s="58">
        <v>0</v>
      </c>
      <c r="W1195" s="58">
        <v>0</v>
      </c>
      <c r="X1195" s="58">
        <v>0</v>
      </c>
      <c r="Y1195" s="58">
        <v>0</v>
      </c>
      <c r="Z1195" s="58">
        <v>0</v>
      </c>
      <c r="AA1195" s="58">
        <v>0</v>
      </c>
      <c r="AB1195" s="58">
        <v>0</v>
      </c>
      <c r="AC1195" s="58">
        <v>0</v>
      </c>
      <c r="AD1195" s="58">
        <v>0</v>
      </c>
      <c r="AE1195" s="58">
        <v>0</v>
      </c>
      <c r="AF1195" s="58">
        <v>0</v>
      </c>
      <c r="AG1195" s="58">
        <v>0</v>
      </c>
      <c r="AH1195" s="58">
        <v>0</v>
      </c>
      <c r="AI1195" s="58">
        <v>0</v>
      </c>
      <c r="AK1195" s="64">
        <f t="shared" si="18"/>
        <v>1.3052863039747278E-2</v>
      </c>
    </row>
    <row r="1196" spans="1:37" x14ac:dyDescent="0.25">
      <c r="A1196">
        <v>1194</v>
      </c>
      <c r="B1196" s="1">
        <v>1.2699999999999999E-2</v>
      </c>
      <c r="C1196" s="1">
        <v>1.9961053914240463E-4</v>
      </c>
      <c r="D1196" s="58">
        <v>7.5604315190669444E-2</v>
      </c>
      <c r="E1196" s="58">
        <v>0.14260516081702815</v>
      </c>
      <c r="F1196" s="58">
        <v>3.5910357576870951E-2</v>
      </c>
      <c r="G1196" s="58">
        <v>7.8904586800300949E-2</v>
      </c>
      <c r="H1196" s="58">
        <v>0.15881471481304563</v>
      </c>
      <c r="I1196" s="58">
        <v>0.15208984022907748</v>
      </c>
      <c r="J1196" s="58">
        <v>0.10171135256127023</v>
      </c>
      <c r="K1196" s="58">
        <v>2.4876212713757829E-2</v>
      </c>
      <c r="L1196" s="58">
        <v>1.9155868483925104E-2</v>
      </c>
      <c r="M1196" s="58">
        <v>0.17980809877449189</v>
      </c>
      <c r="N1196" s="58">
        <v>3.0519492039562411E-2</v>
      </c>
      <c r="O1196" s="58">
        <v>0</v>
      </c>
      <c r="P1196" s="58">
        <v>0</v>
      </c>
      <c r="Q1196" s="58">
        <v>0</v>
      </c>
      <c r="R1196" s="58">
        <v>0</v>
      </c>
      <c r="S1196" s="58">
        <v>0</v>
      </c>
      <c r="T1196" s="58">
        <v>0</v>
      </c>
      <c r="U1196" s="58">
        <v>0</v>
      </c>
      <c r="V1196" s="58">
        <v>0</v>
      </c>
      <c r="W1196" s="58">
        <v>0</v>
      </c>
      <c r="X1196" s="58">
        <v>0</v>
      </c>
      <c r="Y1196" s="58">
        <v>0</v>
      </c>
      <c r="Z1196" s="58">
        <v>0</v>
      </c>
      <c r="AA1196" s="58">
        <v>0</v>
      </c>
      <c r="AB1196" s="58">
        <v>0</v>
      </c>
      <c r="AC1196" s="58">
        <v>0</v>
      </c>
      <c r="AD1196" s="58">
        <v>0</v>
      </c>
      <c r="AE1196" s="58">
        <v>0</v>
      </c>
      <c r="AF1196" s="58">
        <v>0</v>
      </c>
      <c r="AG1196" s="58">
        <v>0</v>
      </c>
      <c r="AH1196" s="58">
        <v>0</v>
      </c>
      <c r="AI1196" s="58">
        <v>0</v>
      </c>
      <c r="AK1196" s="64">
        <f t="shared" si="18"/>
        <v>1.5717365286803515E-2</v>
      </c>
    </row>
    <row r="1197" spans="1:37" x14ac:dyDescent="0.25">
      <c r="A1197">
        <v>1195</v>
      </c>
      <c r="B1197" s="1">
        <v>1.0699999999999999E-2</v>
      </c>
      <c r="C1197" s="1">
        <v>1.7630553997081256E-4</v>
      </c>
      <c r="D1197" s="58">
        <v>5.6195953660339755E-2</v>
      </c>
      <c r="E1197" s="58">
        <v>0.10313498596547631</v>
      </c>
      <c r="F1197" s="58">
        <v>9.6759147305306584E-6</v>
      </c>
      <c r="G1197" s="58">
        <v>2.7849185550944864E-3</v>
      </c>
      <c r="H1197" s="58">
        <v>0.10050778837706939</v>
      </c>
      <c r="I1197" s="58">
        <v>0.12943288608059861</v>
      </c>
      <c r="J1197" s="58">
        <v>0.11099878292708062</v>
      </c>
      <c r="K1197" s="58">
        <v>8.8229108632250669E-2</v>
      </c>
      <c r="L1197" s="58">
        <v>0.14185626204733515</v>
      </c>
      <c r="M1197" s="58">
        <v>0.14618675299850403</v>
      </c>
      <c r="N1197" s="58">
        <v>0.12066288484152046</v>
      </c>
      <c r="O1197" s="58">
        <v>0</v>
      </c>
      <c r="P1197" s="58">
        <v>0</v>
      </c>
      <c r="Q1197" s="58">
        <v>0</v>
      </c>
      <c r="R1197" s="58">
        <v>0</v>
      </c>
      <c r="S1197" s="58">
        <v>0</v>
      </c>
      <c r="T1197" s="58">
        <v>0</v>
      </c>
      <c r="U1197" s="58">
        <v>0</v>
      </c>
      <c r="V1197" s="58">
        <v>0</v>
      </c>
      <c r="W1197" s="58">
        <v>0</v>
      </c>
      <c r="X1197" s="58">
        <v>0</v>
      </c>
      <c r="Y1197" s="58">
        <v>0</v>
      </c>
      <c r="Z1197" s="58">
        <v>0</v>
      </c>
      <c r="AA1197" s="58">
        <v>0</v>
      </c>
      <c r="AB1197" s="58">
        <v>0</v>
      </c>
      <c r="AC1197" s="58">
        <v>0</v>
      </c>
      <c r="AD1197" s="58">
        <v>0</v>
      </c>
      <c r="AE1197" s="58">
        <v>0</v>
      </c>
      <c r="AF1197" s="58">
        <v>0</v>
      </c>
      <c r="AG1197" s="58">
        <v>0</v>
      </c>
      <c r="AH1197" s="58">
        <v>0</v>
      </c>
      <c r="AI1197" s="58">
        <v>0</v>
      </c>
      <c r="AK1197" s="64">
        <f t="shared" si="18"/>
        <v>1.6477153268300241E-2</v>
      </c>
    </row>
    <row r="1198" spans="1:37" x14ac:dyDescent="0.25">
      <c r="A1198">
        <v>1196</v>
      </c>
      <c r="B1198" s="1">
        <v>1.1900000000000001E-2</v>
      </c>
      <c r="C1198" s="1">
        <v>-1.4388090931662526E-4</v>
      </c>
      <c r="D1198" s="58">
        <v>0.16624106076590545</v>
      </c>
      <c r="E1198" s="58">
        <v>1.5188600241166384E-2</v>
      </c>
      <c r="F1198" s="58">
        <v>9.0144838351249812E-2</v>
      </c>
      <c r="G1198" s="58">
        <v>9.6694783342283389E-2</v>
      </c>
      <c r="H1198" s="58">
        <v>0.13188048921690074</v>
      </c>
      <c r="I1198" s="58">
        <v>0.15934028470549449</v>
      </c>
      <c r="J1198" s="58">
        <v>0.10671567761558991</v>
      </c>
      <c r="K1198" s="58">
        <v>4.1779756482234136E-2</v>
      </c>
      <c r="L1198" s="58">
        <v>1.4201418762795247E-2</v>
      </c>
      <c r="M1198" s="58">
        <v>9.425956185778012E-3</v>
      </c>
      <c r="N1198" s="58">
        <v>0.16838713433060221</v>
      </c>
      <c r="O1198" s="58">
        <v>0</v>
      </c>
      <c r="P1198" s="58">
        <v>0</v>
      </c>
      <c r="Q1198" s="58">
        <v>0</v>
      </c>
      <c r="R1198" s="58">
        <v>0</v>
      </c>
      <c r="S1198" s="58">
        <v>0</v>
      </c>
      <c r="T1198" s="58">
        <v>0</v>
      </c>
      <c r="U1198" s="58">
        <v>0</v>
      </c>
      <c r="V1198" s="58">
        <v>0</v>
      </c>
      <c r="W1198" s="58">
        <v>0</v>
      </c>
      <c r="X1198" s="58">
        <v>0</v>
      </c>
      <c r="Y1198" s="58">
        <v>0</v>
      </c>
      <c r="Z1198" s="58">
        <v>0</v>
      </c>
      <c r="AA1198" s="58">
        <v>0</v>
      </c>
      <c r="AB1198" s="58">
        <v>0</v>
      </c>
      <c r="AC1198" s="58">
        <v>0</v>
      </c>
      <c r="AD1198" s="58">
        <v>0</v>
      </c>
      <c r="AE1198" s="58">
        <v>0</v>
      </c>
      <c r="AF1198" s="58">
        <v>0</v>
      </c>
      <c r="AG1198" s="58">
        <v>0</v>
      </c>
      <c r="AH1198" s="58">
        <v>0</v>
      </c>
      <c r="AI1198" s="58">
        <v>0</v>
      </c>
      <c r="AK1198" s="64">
        <f t="shared" si="18"/>
        <v>-1.2090832715682795E-2</v>
      </c>
    </row>
    <row r="1199" spans="1:37" x14ac:dyDescent="0.25">
      <c r="A1199">
        <v>1197</v>
      </c>
      <c r="B1199" s="1">
        <v>9.7000000000000003E-3</v>
      </c>
      <c r="C1199" s="1">
        <v>7.2888271978793054E-5</v>
      </c>
      <c r="D1199" s="58">
        <v>8.0046254575077067E-2</v>
      </c>
      <c r="E1199" s="58">
        <v>5.2942922569613658E-2</v>
      </c>
      <c r="F1199" s="58">
        <v>6.4274557036394148E-2</v>
      </c>
      <c r="G1199" s="58">
        <v>0.11699627160937492</v>
      </c>
      <c r="H1199" s="58">
        <v>0.11516696528016723</v>
      </c>
      <c r="I1199" s="58">
        <v>6.2729580376285016E-4</v>
      </c>
      <c r="J1199" s="58">
        <v>9.3923666107255985E-2</v>
      </c>
      <c r="K1199" s="58">
        <v>9.1815954601807845E-2</v>
      </c>
      <c r="L1199" s="58">
        <v>0.10513116430211213</v>
      </c>
      <c r="M1199" s="58">
        <v>0.14681257876833492</v>
      </c>
      <c r="N1199" s="58">
        <v>0.13226236934609928</v>
      </c>
      <c r="O1199" s="58">
        <v>0</v>
      </c>
      <c r="P1199" s="58">
        <v>0</v>
      </c>
      <c r="Q1199" s="58">
        <v>0</v>
      </c>
      <c r="R1199" s="58">
        <v>0</v>
      </c>
      <c r="S1199" s="58">
        <v>0</v>
      </c>
      <c r="T1199" s="58">
        <v>0</v>
      </c>
      <c r="U1199" s="58">
        <v>0</v>
      </c>
      <c r="V1199" s="58">
        <v>0</v>
      </c>
      <c r="W1199" s="58">
        <v>0</v>
      </c>
      <c r="X1199" s="58">
        <v>0</v>
      </c>
      <c r="Y1199" s="58">
        <v>0</v>
      </c>
      <c r="Z1199" s="58">
        <v>0</v>
      </c>
      <c r="AA1199" s="58">
        <v>0</v>
      </c>
      <c r="AB1199" s="58">
        <v>0</v>
      </c>
      <c r="AC1199" s="58">
        <v>0</v>
      </c>
      <c r="AD1199" s="58">
        <v>0</v>
      </c>
      <c r="AE1199" s="58">
        <v>0</v>
      </c>
      <c r="AF1199" s="58">
        <v>0</v>
      </c>
      <c r="AG1199" s="58">
        <v>0</v>
      </c>
      <c r="AH1199" s="58">
        <v>0</v>
      </c>
      <c r="AI1199" s="58">
        <v>0</v>
      </c>
      <c r="AK1199" s="64">
        <f t="shared" si="18"/>
        <v>7.5142548431745412E-3</v>
      </c>
    </row>
    <row r="1200" spans="1:37" x14ac:dyDescent="0.25">
      <c r="A1200">
        <v>1198</v>
      </c>
      <c r="B1200" s="1">
        <v>1.34E-2</v>
      </c>
      <c r="C1200" s="1">
        <v>-2.0733232536236564E-4</v>
      </c>
      <c r="D1200" s="58">
        <v>0.11785784881433206</v>
      </c>
      <c r="E1200" s="58">
        <v>8.2236184759208533E-2</v>
      </c>
      <c r="F1200" s="58">
        <v>2.820730459927543E-2</v>
      </c>
      <c r="G1200" s="58">
        <v>4.8762420409158312E-2</v>
      </c>
      <c r="H1200" s="58">
        <v>0.16494824807618585</v>
      </c>
      <c r="I1200" s="58">
        <v>0.17366934837459924</v>
      </c>
      <c r="J1200" s="58">
        <v>5.2586106501957951E-3</v>
      </c>
      <c r="K1200" s="58">
        <v>0.16011546870107785</v>
      </c>
      <c r="L1200" s="58">
        <v>0.11992739205412536</v>
      </c>
      <c r="M1200" s="58">
        <v>2.5715686310269648E-3</v>
      </c>
      <c r="N1200" s="58">
        <v>9.6445604930814582E-2</v>
      </c>
      <c r="O1200" s="58">
        <v>0</v>
      </c>
      <c r="P1200" s="58">
        <v>0</v>
      </c>
      <c r="Q1200" s="58">
        <v>0</v>
      </c>
      <c r="R1200" s="58">
        <v>0</v>
      </c>
      <c r="S1200" s="58">
        <v>0</v>
      </c>
      <c r="T1200" s="58">
        <v>0</v>
      </c>
      <c r="U1200" s="58">
        <v>0</v>
      </c>
      <c r="V1200" s="58">
        <v>0</v>
      </c>
      <c r="W1200" s="58">
        <v>0</v>
      </c>
      <c r="X1200" s="58">
        <v>0</v>
      </c>
      <c r="Y1200" s="58">
        <v>0</v>
      </c>
      <c r="Z1200" s="58">
        <v>0</v>
      </c>
      <c r="AA1200" s="58">
        <v>0</v>
      </c>
      <c r="AB1200" s="58">
        <v>0</v>
      </c>
      <c r="AC1200" s="58">
        <v>0</v>
      </c>
      <c r="AD1200" s="58">
        <v>0</v>
      </c>
      <c r="AE1200" s="58">
        <v>0</v>
      </c>
      <c r="AF1200" s="58">
        <v>0</v>
      </c>
      <c r="AG1200" s="58">
        <v>0</v>
      </c>
      <c r="AH1200" s="58">
        <v>0</v>
      </c>
      <c r="AI1200" s="58">
        <v>0</v>
      </c>
      <c r="AK1200" s="64">
        <f t="shared" si="18"/>
        <v>-1.547256159420639E-2</v>
      </c>
    </row>
    <row r="1201" spans="1:37" x14ac:dyDescent="0.25">
      <c r="A1201">
        <v>1199</v>
      </c>
      <c r="B1201" s="1">
        <v>1.09E-2</v>
      </c>
      <c r="C1201" s="1">
        <v>-4.0883572900026425E-5</v>
      </c>
      <c r="D1201" s="58">
        <v>0.13514451481254566</v>
      </c>
      <c r="E1201" s="58">
        <v>6.5008493766910702E-2</v>
      </c>
      <c r="F1201" s="58">
        <v>1.013608433355195E-2</v>
      </c>
      <c r="G1201" s="58">
        <v>3.0142766746899221E-2</v>
      </c>
      <c r="H1201" s="58">
        <v>0.12046792427770518</v>
      </c>
      <c r="I1201" s="58">
        <v>4.9688811653741373E-2</v>
      </c>
      <c r="J1201" s="58">
        <v>0.13619525543932326</v>
      </c>
      <c r="K1201" s="58">
        <v>0.1449459374240302</v>
      </c>
      <c r="L1201" s="58">
        <v>7.2125978548440259E-2</v>
      </c>
      <c r="M1201" s="58">
        <v>0.1663257312262697</v>
      </c>
      <c r="N1201" s="58">
        <v>6.98185017705827E-2</v>
      </c>
      <c r="O1201" s="58">
        <v>0</v>
      </c>
      <c r="P1201" s="58">
        <v>0</v>
      </c>
      <c r="Q1201" s="58">
        <v>0</v>
      </c>
      <c r="R1201" s="58">
        <v>0</v>
      </c>
      <c r="S1201" s="58">
        <v>0</v>
      </c>
      <c r="T1201" s="58">
        <v>0</v>
      </c>
      <c r="U1201" s="58">
        <v>0</v>
      </c>
      <c r="V1201" s="58">
        <v>0</v>
      </c>
      <c r="W1201" s="58">
        <v>0</v>
      </c>
      <c r="X1201" s="58">
        <v>0</v>
      </c>
      <c r="Y1201" s="58">
        <v>0</v>
      </c>
      <c r="Z1201" s="58">
        <v>0</v>
      </c>
      <c r="AA1201" s="58">
        <v>0</v>
      </c>
      <c r="AB1201" s="58">
        <v>0</v>
      </c>
      <c r="AC1201" s="58">
        <v>0</v>
      </c>
      <c r="AD1201" s="58">
        <v>0</v>
      </c>
      <c r="AE1201" s="58">
        <v>0</v>
      </c>
      <c r="AF1201" s="58">
        <v>0</v>
      </c>
      <c r="AG1201" s="58">
        <v>0</v>
      </c>
      <c r="AH1201" s="58">
        <v>0</v>
      </c>
      <c r="AI1201" s="58">
        <v>0</v>
      </c>
      <c r="AK1201" s="64">
        <f t="shared" si="18"/>
        <v>-3.7507865045895801E-3</v>
      </c>
    </row>
    <row r="1202" spans="1:37" x14ac:dyDescent="0.25">
      <c r="A1202">
        <v>1200</v>
      </c>
      <c r="B1202" s="1">
        <v>1.0800000000000001E-2</v>
      </c>
      <c r="C1202" s="1">
        <v>-1.6046781080347253E-4</v>
      </c>
      <c r="D1202" s="58">
        <v>0.17755501940358653</v>
      </c>
      <c r="E1202" s="58">
        <v>7.2129442009502276E-2</v>
      </c>
      <c r="F1202" s="58">
        <v>0.18410794122497806</v>
      </c>
      <c r="G1202" s="58">
        <v>1.3077118676005264E-2</v>
      </c>
      <c r="H1202" s="58">
        <v>8.3828521992113658E-3</v>
      </c>
      <c r="I1202" s="58">
        <v>1.3596674827394335E-2</v>
      </c>
      <c r="J1202" s="58">
        <v>2.4982366739061464E-2</v>
      </c>
      <c r="K1202" s="58">
        <v>0.12051879426454369</v>
      </c>
      <c r="L1202" s="58">
        <v>0.16352660597850946</v>
      </c>
      <c r="M1202" s="58">
        <v>0.1262056760176978</v>
      </c>
      <c r="N1202" s="58">
        <v>9.5917508659509959E-2</v>
      </c>
      <c r="O1202" s="58">
        <v>0</v>
      </c>
      <c r="P1202" s="58">
        <v>0</v>
      </c>
      <c r="Q1202" s="58">
        <v>0</v>
      </c>
      <c r="R1202" s="58">
        <v>0</v>
      </c>
      <c r="S1202" s="58">
        <v>0</v>
      </c>
      <c r="T1202" s="58">
        <v>0</v>
      </c>
      <c r="U1202" s="58">
        <v>0</v>
      </c>
      <c r="V1202" s="58">
        <v>0</v>
      </c>
      <c r="W1202" s="58">
        <v>0</v>
      </c>
      <c r="X1202" s="58">
        <v>0</v>
      </c>
      <c r="Y1202" s="58">
        <v>0</v>
      </c>
      <c r="Z1202" s="58">
        <v>0</v>
      </c>
      <c r="AA1202" s="58">
        <v>0</v>
      </c>
      <c r="AB1202" s="58">
        <v>0</v>
      </c>
      <c r="AC1202" s="58">
        <v>0</v>
      </c>
      <c r="AD1202" s="58">
        <v>0</v>
      </c>
      <c r="AE1202" s="58">
        <v>0</v>
      </c>
      <c r="AF1202" s="58">
        <v>0</v>
      </c>
      <c r="AG1202" s="58">
        <v>0</v>
      </c>
      <c r="AH1202" s="58">
        <v>0</v>
      </c>
      <c r="AI1202" s="58">
        <v>0</v>
      </c>
      <c r="AK1202" s="64">
        <f t="shared" si="18"/>
        <v>-1.485813062995116E-2</v>
      </c>
    </row>
    <row r="1203" spans="1:37" x14ac:dyDescent="0.25">
      <c r="A1203">
        <v>1201</v>
      </c>
      <c r="B1203" s="1">
        <v>1.3599999999999999E-2</v>
      </c>
      <c r="C1203" s="1">
        <v>1.4748782622477617E-4</v>
      </c>
      <c r="D1203" s="58">
        <v>7.8434185885854282E-2</v>
      </c>
      <c r="E1203" s="58">
        <v>0.14908231191510007</v>
      </c>
      <c r="F1203" s="58">
        <v>6.8576335146994641E-2</v>
      </c>
      <c r="G1203" s="58">
        <v>0.12827721891768734</v>
      </c>
      <c r="H1203" s="58">
        <v>0.10583831605280646</v>
      </c>
      <c r="I1203" s="58">
        <v>9.3104841199483455E-3</v>
      </c>
      <c r="J1203" s="58">
        <v>0.12182276073716346</v>
      </c>
      <c r="K1203" s="58">
        <v>0.11902543751923987</v>
      </c>
      <c r="L1203" s="58">
        <v>2.235363626088176E-2</v>
      </c>
      <c r="M1203" s="58">
        <v>4.4771027634170527E-2</v>
      </c>
      <c r="N1203" s="58">
        <v>0.15250828581015327</v>
      </c>
      <c r="O1203" s="58">
        <v>0</v>
      </c>
      <c r="P1203" s="58">
        <v>0</v>
      </c>
      <c r="Q1203" s="58">
        <v>0</v>
      </c>
      <c r="R1203" s="58">
        <v>0</v>
      </c>
      <c r="S1203" s="58">
        <v>0</v>
      </c>
      <c r="T1203" s="58">
        <v>0</v>
      </c>
      <c r="U1203" s="58">
        <v>0</v>
      </c>
      <c r="V1203" s="58">
        <v>0</v>
      </c>
      <c r="W1203" s="58">
        <v>0</v>
      </c>
      <c r="X1203" s="58">
        <v>0</v>
      </c>
      <c r="Y1203" s="58">
        <v>0</v>
      </c>
      <c r="Z1203" s="58">
        <v>0</v>
      </c>
      <c r="AA1203" s="58">
        <v>0</v>
      </c>
      <c r="AB1203" s="58">
        <v>0</v>
      </c>
      <c r="AC1203" s="58">
        <v>0</v>
      </c>
      <c r="AD1203" s="58">
        <v>0</v>
      </c>
      <c r="AE1203" s="58">
        <v>0</v>
      </c>
      <c r="AF1203" s="58">
        <v>0</v>
      </c>
      <c r="AG1203" s="58">
        <v>0</v>
      </c>
      <c r="AH1203" s="58">
        <v>0</v>
      </c>
      <c r="AI1203" s="58">
        <v>0</v>
      </c>
      <c r="AK1203" s="64">
        <f t="shared" si="18"/>
        <v>1.0844693104762954E-2</v>
      </c>
    </row>
    <row r="1204" spans="1:37" x14ac:dyDescent="0.25">
      <c r="A1204">
        <v>1202</v>
      </c>
      <c r="B1204" s="1">
        <v>1.2200000000000001E-2</v>
      </c>
      <c r="C1204" s="1">
        <v>-1.7918598488984348E-4</v>
      </c>
      <c r="D1204" s="58">
        <v>0.1505440078400955</v>
      </c>
      <c r="E1204" s="58">
        <v>2.7746950010701158E-2</v>
      </c>
      <c r="F1204" s="58">
        <v>6.1251642792275421E-2</v>
      </c>
      <c r="G1204" s="58">
        <v>0.1710141149051887</v>
      </c>
      <c r="H1204" s="58">
        <v>7.0801380056611199E-2</v>
      </c>
      <c r="I1204" s="58">
        <v>0.16421776936397364</v>
      </c>
      <c r="J1204" s="58">
        <v>4.2812228061256334E-2</v>
      </c>
      <c r="K1204" s="58">
        <v>8.0482737139088573E-2</v>
      </c>
      <c r="L1204" s="58">
        <v>8.4859330609966865E-2</v>
      </c>
      <c r="M1204" s="58">
        <v>7.8877873581260513E-2</v>
      </c>
      <c r="N1204" s="58">
        <v>6.7391965639582052E-2</v>
      </c>
      <c r="O1204" s="58">
        <v>0</v>
      </c>
      <c r="P1204" s="58">
        <v>0</v>
      </c>
      <c r="Q1204" s="58">
        <v>0</v>
      </c>
      <c r="R1204" s="58">
        <v>0</v>
      </c>
      <c r="S1204" s="58">
        <v>0</v>
      </c>
      <c r="T1204" s="58">
        <v>0</v>
      </c>
      <c r="U1204" s="58">
        <v>0</v>
      </c>
      <c r="V1204" s="58">
        <v>0</v>
      </c>
      <c r="W1204" s="58">
        <v>0</v>
      </c>
      <c r="X1204" s="58">
        <v>0</v>
      </c>
      <c r="Y1204" s="58">
        <v>0</v>
      </c>
      <c r="Z1204" s="58">
        <v>0</v>
      </c>
      <c r="AA1204" s="58">
        <v>0</v>
      </c>
      <c r="AB1204" s="58">
        <v>0</v>
      </c>
      <c r="AC1204" s="58">
        <v>0</v>
      </c>
      <c r="AD1204" s="58">
        <v>0</v>
      </c>
      <c r="AE1204" s="58">
        <v>0</v>
      </c>
      <c r="AF1204" s="58">
        <v>0</v>
      </c>
      <c r="AG1204" s="58">
        <v>0</v>
      </c>
      <c r="AH1204" s="58">
        <v>0</v>
      </c>
      <c r="AI1204" s="58">
        <v>0</v>
      </c>
      <c r="AK1204" s="64">
        <f t="shared" si="18"/>
        <v>-1.4687375810642908E-2</v>
      </c>
    </row>
    <row r="1205" spans="1:37" x14ac:dyDescent="0.25">
      <c r="A1205">
        <v>1203</v>
      </c>
      <c r="B1205" s="1">
        <v>1.15E-2</v>
      </c>
      <c r="C1205" s="1">
        <v>-2.9800460981816226E-4</v>
      </c>
      <c r="D1205" s="58">
        <v>8.4849420880035276E-2</v>
      </c>
      <c r="E1205" s="58">
        <v>1.3774298800366454E-2</v>
      </c>
      <c r="F1205" s="58">
        <v>0.12636902621725243</v>
      </c>
      <c r="G1205" s="58">
        <v>0.15012771703697528</v>
      </c>
      <c r="H1205" s="58">
        <v>7.7897910895476374E-2</v>
      </c>
      <c r="I1205" s="58">
        <v>3.8262581573221321E-2</v>
      </c>
      <c r="J1205" s="58">
        <v>9.4846462300906473E-2</v>
      </c>
      <c r="K1205" s="58">
        <v>0.14928627861665361</v>
      </c>
      <c r="L1205" s="58">
        <v>4.8409450144271449E-2</v>
      </c>
      <c r="M1205" s="58">
        <v>0.1045849301621837</v>
      </c>
      <c r="N1205" s="58">
        <v>0.11159192337265755</v>
      </c>
      <c r="O1205" s="58">
        <v>0</v>
      </c>
      <c r="P1205" s="58">
        <v>0</v>
      </c>
      <c r="Q1205" s="58">
        <v>0</v>
      </c>
      <c r="R1205" s="58">
        <v>0</v>
      </c>
      <c r="S1205" s="58">
        <v>0</v>
      </c>
      <c r="T1205" s="58">
        <v>0</v>
      </c>
      <c r="U1205" s="58">
        <v>0</v>
      </c>
      <c r="V1205" s="58">
        <v>0</v>
      </c>
      <c r="W1205" s="58">
        <v>0</v>
      </c>
      <c r="X1205" s="58">
        <v>0</v>
      </c>
      <c r="Y1205" s="58">
        <v>0</v>
      </c>
      <c r="Z1205" s="58">
        <v>0</v>
      </c>
      <c r="AA1205" s="58">
        <v>0</v>
      </c>
      <c r="AB1205" s="58">
        <v>0</v>
      </c>
      <c r="AC1205" s="58">
        <v>0</v>
      </c>
      <c r="AD1205" s="58">
        <v>0</v>
      </c>
      <c r="AE1205" s="58">
        <v>0</v>
      </c>
      <c r="AF1205" s="58">
        <v>0</v>
      </c>
      <c r="AG1205" s="58">
        <v>0</v>
      </c>
      <c r="AH1205" s="58">
        <v>0</v>
      </c>
      <c r="AI1205" s="58">
        <v>0</v>
      </c>
      <c r="AK1205" s="64">
        <f t="shared" si="18"/>
        <v>-2.5913444332014111E-2</v>
      </c>
    </row>
    <row r="1206" spans="1:37" x14ac:dyDescent="0.25">
      <c r="A1206">
        <v>1204</v>
      </c>
      <c r="B1206" s="1">
        <v>1.23E-2</v>
      </c>
      <c r="C1206" s="1">
        <v>-1.0757756606850457E-4</v>
      </c>
      <c r="D1206" s="58">
        <v>8.3895806863957298E-2</v>
      </c>
      <c r="E1206" s="58">
        <v>4.3339443756807282E-2</v>
      </c>
      <c r="F1206" s="58">
        <v>3.3675965604168599E-2</v>
      </c>
      <c r="G1206" s="58">
        <v>6.1390618517723407E-2</v>
      </c>
      <c r="H1206" s="58">
        <v>9.3938915474079024E-2</v>
      </c>
      <c r="I1206" s="58">
        <v>0.12480390739892659</v>
      </c>
      <c r="J1206" s="58">
        <v>0.18265152195425896</v>
      </c>
      <c r="K1206" s="58">
        <v>0.15673693700749913</v>
      </c>
      <c r="L1206" s="58">
        <v>0.1322925059816272</v>
      </c>
      <c r="M1206" s="58">
        <v>5.2646161776672154E-2</v>
      </c>
      <c r="N1206" s="58">
        <v>3.4628215664280308E-2</v>
      </c>
      <c r="O1206" s="58">
        <v>0</v>
      </c>
      <c r="P1206" s="58">
        <v>0</v>
      </c>
      <c r="Q1206" s="58">
        <v>0</v>
      </c>
      <c r="R1206" s="58">
        <v>0</v>
      </c>
      <c r="S1206" s="58">
        <v>0</v>
      </c>
      <c r="T1206" s="58">
        <v>0</v>
      </c>
      <c r="U1206" s="58">
        <v>0</v>
      </c>
      <c r="V1206" s="58">
        <v>0</v>
      </c>
      <c r="W1206" s="58">
        <v>0</v>
      </c>
      <c r="X1206" s="58">
        <v>0</v>
      </c>
      <c r="Y1206" s="58">
        <v>0</v>
      </c>
      <c r="Z1206" s="58">
        <v>0</v>
      </c>
      <c r="AA1206" s="58">
        <v>0</v>
      </c>
      <c r="AB1206" s="58">
        <v>0</v>
      </c>
      <c r="AC1206" s="58">
        <v>0</v>
      </c>
      <c r="AD1206" s="58">
        <v>0</v>
      </c>
      <c r="AE1206" s="58">
        <v>0</v>
      </c>
      <c r="AF1206" s="58">
        <v>0</v>
      </c>
      <c r="AG1206" s="58">
        <v>0</v>
      </c>
      <c r="AH1206" s="58">
        <v>0</v>
      </c>
      <c r="AI1206" s="58">
        <v>0</v>
      </c>
      <c r="AK1206" s="64">
        <f t="shared" si="18"/>
        <v>-8.7461435828052499E-3</v>
      </c>
    </row>
    <row r="1207" spans="1:37" x14ac:dyDescent="0.25">
      <c r="A1207">
        <v>1205</v>
      </c>
      <c r="B1207" s="1">
        <v>1.4500000000000001E-2</v>
      </c>
      <c r="C1207" s="1">
        <v>3.5177516428623192E-5</v>
      </c>
      <c r="D1207" s="58">
        <v>0.19562389181996945</v>
      </c>
      <c r="E1207" s="58">
        <v>0.15744684905524783</v>
      </c>
      <c r="F1207" s="58">
        <v>0.11301815200886231</v>
      </c>
      <c r="G1207" s="58">
        <v>2.5202947448633405E-2</v>
      </c>
      <c r="H1207" s="58">
        <v>6.696968444566008E-2</v>
      </c>
      <c r="I1207" s="58">
        <v>0.13193947927058897</v>
      </c>
      <c r="J1207" s="58">
        <v>8.013653723294703E-2</v>
      </c>
      <c r="K1207" s="58">
        <v>8.4670215618662142E-2</v>
      </c>
      <c r="L1207" s="58">
        <v>9.452139942947492E-2</v>
      </c>
      <c r="M1207" s="58">
        <v>2.7010161286369735E-2</v>
      </c>
      <c r="N1207" s="58">
        <v>2.3460682383584033E-2</v>
      </c>
      <c r="O1207" s="58">
        <v>0</v>
      </c>
      <c r="P1207" s="58">
        <v>0</v>
      </c>
      <c r="Q1207" s="58">
        <v>0</v>
      </c>
      <c r="R1207" s="58">
        <v>0</v>
      </c>
      <c r="S1207" s="58">
        <v>0</v>
      </c>
      <c r="T1207" s="58">
        <v>0</v>
      </c>
      <c r="U1207" s="58">
        <v>0</v>
      </c>
      <c r="V1207" s="58">
        <v>0</v>
      </c>
      <c r="W1207" s="58">
        <v>0</v>
      </c>
      <c r="X1207" s="58">
        <v>0</v>
      </c>
      <c r="Y1207" s="58">
        <v>0</v>
      </c>
      <c r="Z1207" s="58">
        <v>0</v>
      </c>
      <c r="AA1207" s="58">
        <v>0</v>
      </c>
      <c r="AB1207" s="58">
        <v>0</v>
      </c>
      <c r="AC1207" s="58">
        <v>0</v>
      </c>
      <c r="AD1207" s="58">
        <v>0</v>
      </c>
      <c r="AE1207" s="58">
        <v>0</v>
      </c>
      <c r="AF1207" s="58">
        <v>0</v>
      </c>
      <c r="AG1207" s="58">
        <v>0</v>
      </c>
      <c r="AH1207" s="58">
        <v>0</v>
      </c>
      <c r="AI1207" s="58">
        <v>0</v>
      </c>
      <c r="AK1207" s="64">
        <f t="shared" si="18"/>
        <v>2.4260356157671165E-3</v>
      </c>
    </row>
    <row r="1208" spans="1:37" x14ac:dyDescent="0.25">
      <c r="A1208">
        <v>1206</v>
      </c>
      <c r="B1208" s="1">
        <v>1.12E-2</v>
      </c>
      <c r="C1208" s="1">
        <v>3.560025324716048E-4</v>
      </c>
      <c r="D1208" s="58">
        <v>0.10894218737537585</v>
      </c>
      <c r="E1208" s="58">
        <v>0.14308118198446593</v>
      </c>
      <c r="F1208" s="58">
        <v>6.1956383095758009E-2</v>
      </c>
      <c r="G1208" s="58">
        <v>1.0346136113687645E-2</v>
      </c>
      <c r="H1208" s="58">
        <v>5.3450433424129633E-2</v>
      </c>
      <c r="I1208" s="58">
        <v>9.8260912863082944E-2</v>
      </c>
      <c r="J1208" s="58">
        <v>6.9571430176676538E-2</v>
      </c>
      <c r="K1208" s="58">
        <v>2.2452865585909431E-2</v>
      </c>
      <c r="L1208" s="58">
        <v>0.17024604366835921</v>
      </c>
      <c r="M1208" s="58">
        <v>8.4086442553174143E-2</v>
      </c>
      <c r="N1208" s="58">
        <v>0.17760598315938048</v>
      </c>
      <c r="O1208" s="58">
        <v>0</v>
      </c>
      <c r="P1208" s="58">
        <v>0</v>
      </c>
      <c r="Q1208" s="58">
        <v>0</v>
      </c>
      <c r="R1208" s="58">
        <v>0</v>
      </c>
      <c r="S1208" s="58">
        <v>0</v>
      </c>
      <c r="T1208" s="58">
        <v>0</v>
      </c>
      <c r="U1208" s="58">
        <v>0</v>
      </c>
      <c r="V1208" s="58">
        <v>0</v>
      </c>
      <c r="W1208" s="58">
        <v>0</v>
      </c>
      <c r="X1208" s="58">
        <v>0</v>
      </c>
      <c r="Y1208" s="58">
        <v>0</v>
      </c>
      <c r="Z1208" s="58">
        <v>0</v>
      </c>
      <c r="AA1208" s="58">
        <v>0</v>
      </c>
      <c r="AB1208" s="58">
        <v>0</v>
      </c>
      <c r="AC1208" s="58">
        <v>0</v>
      </c>
      <c r="AD1208" s="58">
        <v>0</v>
      </c>
      <c r="AE1208" s="58">
        <v>0</v>
      </c>
      <c r="AF1208" s="58">
        <v>0</v>
      </c>
      <c r="AG1208" s="58">
        <v>0</v>
      </c>
      <c r="AH1208" s="58">
        <v>0</v>
      </c>
      <c r="AI1208" s="58">
        <v>0</v>
      </c>
      <c r="AK1208" s="64">
        <f t="shared" si="18"/>
        <v>3.178594039925043E-2</v>
      </c>
    </row>
    <row r="1209" spans="1:37" x14ac:dyDescent="0.25">
      <c r="A1209">
        <v>1207</v>
      </c>
      <c r="B1209" s="1">
        <v>1.32E-2</v>
      </c>
      <c r="C1209" s="1">
        <v>3.6394990915467729E-4</v>
      </c>
      <c r="D1209" s="58">
        <v>0.13342127262270051</v>
      </c>
      <c r="E1209" s="58">
        <v>0.14674348016121802</v>
      </c>
      <c r="F1209" s="58">
        <v>5.2500001567910071E-2</v>
      </c>
      <c r="G1209" s="58">
        <v>0.15505605140247219</v>
      </c>
      <c r="H1209" s="58">
        <v>5.2808935782911612E-2</v>
      </c>
      <c r="I1209" s="58">
        <v>5.9679149222955148E-2</v>
      </c>
      <c r="J1209" s="58">
        <v>0.14840342265503872</v>
      </c>
      <c r="K1209" s="58">
        <v>2.2861761623915802E-2</v>
      </c>
      <c r="L1209" s="58">
        <v>5.6964227623705052E-2</v>
      </c>
      <c r="M1209" s="58">
        <v>5.3231120159269216E-2</v>
      </c>
      <c r="N1209" s="58">
        <v>0.11833057717790368</v>
      </c>
      <c r="O1209" s="58">
        <v>0</v>
      </c>
      <c r="P1209" s="58">
        <v>0</v>
      </c>
      <c r="Q1209" s="58">
        <v>0</v>
      </c>
      <c r="R1209" s="58">
        <v>0</v>
      </c>
      <c r="S1209" s="58">
        <v>0</v>
      </c>
      <c r="T1209" s="58">
        <v>0</v>
      </c>
      <c r="U1209" s="58">
        <v>0</v>
      </c>
      <c r="V1209" s="58">
        <v>0</v>
      </c>
      <c r="W1209" s="58">
        <v>0</v>
      </c>
      <c r="X1209" s="58">
        <v>0</v>
      </c>
      <c r="Y1209" s="58">
        <v>0</v>
      </c>
      <c r="Z1209" s="58">
        <v>0</v>
      </c>
      <c r="AA1209" s="58">
        <v>0</v>
      </c>
      <c r="AB1209" s="58">
        <v>0</v>
      </c>
      <c r="AC1209" s="58">
        <v>0</v>
      </c>
      <c r="AD1209" s="58">
        <v>0</v>
      </c>
      <c r="AE1209" s="58">
        <v>0</v>
      </c>
      <c r="AF1209" s="58">
        <v>0</v>
      </c>
      <c r="AG1209" s="58">
        <v>0</v>
      </c>
      <c r="AH1209" s="58">
        <v>0</v>
      </c>
      <c r="AI1209" s="58">
        <v>0</v>
      </c>
      <c r="AK1209" s="64">
        <f t="shared" si="18"/>
        <v>2.7571962814748281E-2</v>
      </c>
    </row>
    <row r="1210" spans="1:37" x14ac:dyDescent="0.25">
      <c r="A1210">
        <v>1208</v>
      </c>
      <c r="B1210" s="1">
        <v>1.17E-2</v>
      </c>
      <c r="C1210" s="1">
        <v>-2.224520770904153E-5</v>
      </c>
      <c r="D1210" s="58">
        <v>7.7729851505497133E-2</v>
      </c>
      <c r="E1210" s="58">
        <v>8.9647639391310971E-2</v>
      </c>
      <c r="F1210" s="58">
        <v>9.3168984718441497E-2</v>
      </c>
      <c r="G1210" s="58">
        <v>7.8445909681659348E-2</v>
      </c>
      <c r="H1210" s="58">
        <v>0.15519197120538186</v>
      </c>
      <c r="I1210" s="58">
        <v>0.13920008959944205</v>
      </c>
      <c r="J1210" s="58">
        <v>6.897798202608052E-2</v>
      </c>
      <c r="K1210" s="58">
        <v>5.5103261736126334E-2</v>
      </c>
      <c r="L1210" s="58">
        <v>3.433723009524723E-2</v>
      </c>
      <c r="M1210" s="58">
        <v>0.10588517170835283</v>
      </c>
      <c r="N1210" s="58">
        <v>0.10231190833246023</v>
      </c>
      <c r="O1210" s="58">
        <v>0</v>
      </c>
      <c r="P1210" s="58">
        <v>0</v>
      </c>
      <c r="Q1210" s="58">
        <v>0</v>
      </c>
      <c r="R1210" s="58">
        <v>0</v>
      </c>
      <c r="S1210" s="58">
        <v>0</v>
      </c>
      <c r="T1210" s="58">
        <v>0</v>
      </c>
      <c r="U1210" s="58">
        <v>0</v>
      </c>
      <c r="V1210" s="58">
        <v>0</v>
      </c>
      <c r="W1210" s="58">
        <v>0</v>
      </c>
      <c r="X1210" s="58">
        <v>0</v>
      </c>
      <c r="Y1210" s="58">
        <v>0</v>
      </c>
      <c r="Z1210" s="58">
        <v>0</v>
      </c>
      <c r="AA1210" s="58">
        <v>0</v>
      </c>
      <c r="AB1210" s="58">
        <v>0</v>
      </c>
      <c r="AC1210" s="58">
        <v>0</v>
      </c>
      <c r="AD1210" s="58">
        <v>0</v>
      </c>
      <c r="AE1210" s="58">
        <v>0</v>
      </c>
      <c r="AF1210" s="58">
        <v>0</v>
      </c>
      <c r="AG1210" s="58">
        <v>0</v>
      </c>
      <c r="AH1210" s="58">
        <v>0</v>
      </c>
      <c r="AI1210" s="58">
        <v>0</v>
      </c>
      <c r="AK1210" s="64">
        <f t="shared" si="18"/>
        <v>-1.9012998041915837E-3</v>
      </c>
    </row>
    <row r="1211" spans="1:37" x14ac:dyDescent="0.25">
      <c r="A1211">
        <v>1209</v>
      </c>
      <c r="B1211" s="1">
        <v>1.2200000000000001E-2</v>
      </c>
      <c r="C1211" s="1">
        <v>-4.8896366327518722E-5</v>
      </c>
      <c r="D1211" s="58">
        <v>0.14079673678747157</v>
      </c>
      <c r="E1211" s="58">
        <v>5.5339256390790965E-2</v>
      </c>
      <c r="F1211" s="58">
        <v>0.18481970754320529</v>
      </c>
      <c r="G1211" s="58">
        <v>0.1929248046173867</v>
      </c>
      <c r="H1211" s="58">
        <v>8.1975428552743881E-2</v>
      </c>
      <c r="I1211" s="58">
        <v>1.6581310019830487E-4</v>
      </c>
      <c r="J1211" s="58">
        <v>8.2535531044789417E-2</v>
      </c>
      <c r="K1211" s="58">
        <v>7.2214922139719639E-2</v>
      </c>
      <c r="L1211" s="58">
        <v>0.10079918090395996</v>
      </c>
      <c r="M1211" s="58">
        <v>2.8346482354214375E-3</v>
      </c>
      <c r="N1211" s="58">
        <v>8.5593970684312737E-2</v>
      </c>
      <c r="O1211" s="58">
        <v>0</v>
      </c>
      <c r="P1211" s="58">
        <v>0</v>
      </c>
      <c r="Q1211" s="58">
        <v>0</v>
      </c>
      <c r="R1211" s="58">
        <v>0</v>
      </c>
      <c r="S1211" s="58">
        <v>0</v>
      </c>
      <c r="T1211" s="58">
        <v>0</v>
      </c>
      <c r="U1211" s="58">
        <v>0</v>
      </c>
      <c r="V1211" s="58">
        <v>0</v>
      </c>
      <c r="W1211" s="58">
        <v>0</v>
      </c>
      <c r="X1211" s="58">
        <v>0</v>
      </c>
      <c r="Y1211" s="58">
        <v>0</v>
      </c>
      <c r="Z1211" s="58">
        <v>0</v>
      </c>
      <c r="AA1211" s="58">
        <v>0</v>
      </c>
      <c r="AB1211" s="58">
        <v>0</v>
      </c>
      <c r="AC1211" s="58">
        <v>0</v>
      </c>
      <c r="AD1211" s="58">
        <v>0</v>
      </c>
      <c r="AE1211" s="58">
        <v>0</v>
      </c>
      <c r="AF1211" s="58">
        <v>0</v>
      </c>
      <c r="AG1211" s="58">
        <v>0</v>
      </c>
      <c r="AH1211" s="58">
        <v>0</v>
      </c>
      <c r="AI1211" s="58">
        <v>0</v>
      </c>
      <c r="AK1211" s="64">
        <f t="shared" si="18"/>
        <v>-4.0078988793048132E-3</v>
      </c>
    </row>
    <row r="1212" spans="1:37" x14ac:dyDescent="0.25">
      <c r="A1212">
        <v>1210</v>
      </c>
      <c r="B1212" s="1">
        <v>1.0500000000000001E-2</v>
      </c>
      <c r="C1212" s="1">
        <v>1.2428129879819095E-5</v>
      </c>
      <c r="D1212" s="58">
        <v>8.5470842783024886E-2</v>
      </c>
      <c r="E1212" s="58">
        <v>4.9190694559881142E-2</v>
      </c>
      <c r="F1212" s="58">
        <v>0.11421169730285703</v>
      </c>
      <c r="G1212" s="58">
        <v>7.4555585766988744E-2</v>
      </c>
      <c r="H1212" s="58">
        <v>8.2458004977568194E-2</v>
      </c>
      <c r="I1212" s="58">
        <v>0.10714426068474379</v>
      </c>
      <c r="J1212" s="58">
        <v>0.12869886927266852</v>
      </c>
      <c r="K1212" s="58">
        <v>5.1296330428407366E-2</v>
      </c>
      <c r="L1212" s="58">
        <v>9.6239375375554159E-2</v>
      </c>
      <c r="M1212" s="58">
        <v>7.9460080156523547E-2</v>
      </c>
      <c r="N1212" s="58">
        <v>0.13127425869178266</v>
      </c>
      <c r="O1212" s="58">
        <v>0</v>
      </c>
      <c r="P1212" s="58">
        <v>0</v>
      </c>
      <c r="Q1212" s="58">
        <v>0</v>
      </c>
      <c r="R1212" s="58">
        <v>0</v>
      </c>
      <c r="S1212" s="58">
        <v>0</v>
      </c>
      <c r="T1212" s="58">
        <v>0</v>
      </c>
      <c r="U1212" s="58">
        <v>0</v>
      </c>
      <c r="V1212" s="58">
        <v>0</v>
      </c>
      <c r="W1212" s="58">
        <v>0</v>
      </c>
      <c r="X1212" s="58">
        <v>0</v>
      </c>
      <c r="Y1212" s="58">
        <v>0</v>
      </c>
      <c r="Z1212" s="58">
        <v>0</v>
      </c>
      <c r="AA1212" s="58">
        <v>0</v>
      </c>
      <c r="AB1212" s="58">
        <v>0</v>
      </c>
      <c r="AC1212" s="58">
        <v>0</v>
      </c>
      <c r="AD1212" s="58">
        <v>0</v>
      </c>
      <c r="AE1212" s="58">
        <v>0</v>
      </c>
      <c r="AF1212" s="58">
        <v>0</v>
      </c>
      <c r="AG1212" s="58">
        <v>0</v>
      </c>
      <c r="AH1212" s="58">
        <v>0</v>
      </c>
      <c r="AI1212" s="58">
        <v>0</v>
      </c>
      <c r="AK1212" s="64">
        <f t="shared" si="18"/>
        <v>1.183631417125628E-3</v>
      </c>
    </row>
    <row r="1213" spans="1:37" x14ac:dyDescent="0.25">
      <c r="A1213">
        <v>1211</v>
      </c>
      <c r="B1213" s="1">
        <v>1.43E-2</v>
      </c>
      <c r="C1213" s="1">
        <v>-2.2575694355923188E-5</v>
      </c>
      <c r="D1213" s="58">
        <v>6.1376180426303245E-2</v>
      </c>
      <c r="E1213" s="58">
        <v>0.1654142112719163</v>
      </c>
      <c r="F1213" s="58">
        <v>0.11779254194731996</v>
      </c>
      <c r="G1213" s="58">
        <v>0.16631357885397396</v>
      </c>
      <c r="H1213" s="58">
        <v>0.10707137747480291</v>
      </c>
      <c r="I1213" s="58">
        <v>6.138786705698103E-2</v>
      </c>
      <c r="J1213" s="58">
        <v>3.134383377776385E-3</v>
      </c>
      <c r="K1213" s="58">
        <v>0.11852060502210808</v>
      </c>
      <c r="L1213" s="58">
        <v>4.0394990593610715E-2</v>
      </c>
      <c r="M1213" s="58">
        <v>0.12011614840182544</v>
      </c>
      <c r="N1213" s="58">
        <v>3.847811557338178E-2</v>
      </c>
      <c r="O1213" s="58">
        <v>0</v>
      </c>
      <c r="P1213" s="58">
        <v>0</v>
      </c>
      <c r="Q1213" s="58">
        <v>0</v>
      </c>
      <c r="R1213" s="58">
        <v>0</v>
      </c>
      <c r="S1213" s="58">
        <v>0</v>
      </c>
      <c r="T1213" s="58">
        <v>0</v>
      </c>
      <c r="U1213" s="58">
        <v>0</v>
      </c>
      <c r="V1213" s="58">
        <v>0</v>
      </c>
      <c r="W1213" s="58">
        <v>0</v>
      </c>
      <c r="X1213" s="58">
        <v>0</v>
      </c>
      <c r="Y1213" s="58">
        <v>0</v>
      </c>
      <c r="Z1213" s="58">
        <v>0</v>
      </c>
      <c r="AA1213" s="58">
        <v>0</v>
      </c>
      <c r="AB1213" s="58">
        <v>0</v>
      </c>
      <c r="AC1213" s="58">
        <v>0</v>
      </c>
      <c r="AD1213" s="58">
        <v>0</v>
      </c>
      <c r="AE1213" s="58">
        <v>0</v>
      </c>
      <c r="AF1213" s="58">
        <v>0</v>
      </c>
      <c r="AG1213" s="58">
        <v>0</v>
      </c>
      <c r="AH1213" s="58">
        <v>0</v>
      </c>
      <c r="AI1213" s="58">
        <v>0</v>
      </c>
      <c r="AK1213" s="64">
        <f t="shared" si="18"/>
        <v>-1.5787198850295936E-3</v>
      </c>
    </row>
    <row r="1214" spans="1:37" x14ac:dyDescent="0.25">
      <c r="A1214">
        <v>1212</v>
      </c>
      <c r="B1214" s="1">
        <v>1.38E-2</v>
      </c>
      <c r="C1214" s="1">
        <v>2.284524270750617E-4</v>
      </c>
      <c r="D1214" s="58">
        <v>5.3789500803787194E-2</v>
      </c>
      <c r="E1214" s="58">
        <v>0.16601781626860332</v>
      </c>
      <c r="F1214" s="58">
        <v>9.2317958835619732E-2</v>
      </c>
      <c r="G1214" s="58">
        <v>6.3573539350266536E-2</v>
      </c>
      <c r="H1214" s="58">
        <v>4.353177716901481E-2</v>
      </c>
      <c r="I1214" s="58">
        <v>0.16340944291881676</v>
      </c>
      <c r="J1214" s="58">
        <v>0.15836191504796351</v>
      </c>
      <c r="K1214" s="58">
        <v>3.3246950576495619E-2</v>
      </c>
      <c r="L1214" s="58">
        <v>1.8697151880057338E-2</v>
      </c>
      <c r="M1214" s="58">
        <v>4.418217450461865E-2</v>
      </c>
      <c r="N1214" s="58">
        <v>0.16287177264475661</v>
      </c>
      <c r="O1214" s="58">
        <v>0</v>
      </c>
      <c r="P1214" s="58">
        <v>0</v>
      </c>
      <c r="Q1214" s="58">
        <v>0</v>
      </c>
      <c r="R1214" s="58">
        <v>0</v>
      </c>
      <c r="S1214" s="58">
        <v>0</v>
      </c>
      <c r="T1214" s="58">
        <v>0</v>
      </c>
      <c r="U1214" s="58">
        <v>0</v>
      </c>
      <c r="V1214" s="58">
        <v>0</v>
      </c>
      <c r="W1214" s="58">
        <v>0</v>
      </c>
      <c r="X1214" s="58">
        <v>0</v>
      </c>
      <c r="Y1214" s="58">
        <v>0</v>
      </c>
      <c r="Z1214" s="58">
        <v>0</v>
      </c>
      <c r="AA1214" s="58">
        <v>0</v>
      </c>
      <c r="AB1214" s="58">
        <v>0</v>
      </c>
      <c r="AC1214" s="58">
        <v>0</v>
      </c>
      <c r="AD1214" s="58">
        <v>0</v>
      </c>
      <c r="AE1214" s="58">
        <v>0</v>
      </c>
      <c r="AF1214" s="58">
        <v>0</v>
      </c>
      <c r="AG1214" s="58">
        <v>0</v>
      </c>
      <c r="AH1214" s="58">
        <v>0</v>
      </c>
      <c r="AI1214" s="58">
        <v>0</v>
      </c>
      <c r="AK1214" s="64">
        <f t="shared" si="18"/>
        <v>1.655452370109143E-2</v>
      </c>
    </row>
    <row r="1215" spans="1:37" x14ac:dyDescent="0.25">
      <c r="A1215">
        <v>1213</v>
      </c>
      <c r="B1215" s="1">
        <v>1.11E-2</v>
      </c>
      <c r="C1215" s="1">
        <v>3.1677294790605762E-4</v>
      </c>
      <c r="D1215" s="58">
        <v>5.9807615177714671E-2</v>
      </c>
      <c r="E1215" s="58">
        <v>0.10203312817235886</v>
      </c>
      <c r="F1215" s="58">
        <v>1.5297814034950001E-2</v>
      </c>
      <c r="G1215" s="58">
        <v>0.11017520082694063</v>
      </c>
      <c r="H1215" s="58">
        <v>0.17941862595025107</v>
      </c>
      <c r="I1215" s="58">
        <v>5.6874911807590245E-2</v>
      </c>
      <c r="J1215" s="58">
        <v>0.15557391285808217</v>
      </c>
      <c r="K1215" s="58">
        <v>1.367700643942424E-2</v>
      </c>
      <c r="L1215" s="58">
        <v>5.5692387823364181E-4</v>
      </c>
      <c r="M1215" s="58">
        <v>0.16607057934713751</v>
      </c>
      <c r="N1215" s="58">
        <v>0.14051428150731698</v>
      </c>
      <c r="O1215" s="58">
        <v>0</v>
      </c>
      <c r="P1215" s="58">
        <v>0</v>
      </c>
      <c r="Q1215" s="58">
        <v>0</v>
      </c>
      <c r="R1215" s="58">
        <v>0</v>
      </c>
      <c r="S1215" s="58">
        <v>0</v>
      </c>
      <c r="T1215" s="58">
        <v>0</v>
      </c>
      <c r="U1215" s="58">
        <v>0</v>
      </c>
      <c r="V1215" s="58">
        <v>0</v>
      </c>
      <c r="W1215" s="58">
        <v>0</v>
      </c>
      <c r="X1215" s="58">
        <v>0</v>
      </c>
      <c r="Y1215" s="58">
        <v>0</v>
      </c>
      <c r="Z1215" s="58">
        <v>0</v>
      </c>
      <c r="AA1215" s="58">
        <v>0</v>
      </c>
      <c r="AB1215" s="58">
        <v>0</v>
      </c>
      <c r="AC1215" s="58">
        <v>0</v>
      </c>
      <c r="AD1215" s="58">
        <v>0</v>
      </c>
      <c r="AE1215" s="58">
        <v>0</v>
      </c>
      <c r="AF1215" s="58">
        <v>0</v>
      </c>
      <c r="AG1215" s="58">
        <v>0</v>
      </c>
      <c r="AH1215" s="58">
        <v>0</v>
      </c>
      <c r="AI1215" s="58">
        <v>0</v>
      </c>
      <c r="AK1215" s="64">
        <f t="shared" si="18"/>
        <v>2.8538103414960145E-2</v>
      </c>
    </row>
    <row r="1216" spans="1:37" x14ac:dyDescent="0.25">
      <c r="A1216">
        <v>1214</v>
      </c>
      <c r="B1216" s="1">
        <v>1.6199999999999999E-2</v>
      </c>
      <c r="C1216" s="1">
        <v>6.2951498801584402E-5</v>
      </c>
      <c r="D1216" s="58">
        <v>0.20051640233200302</v>
      </c>
      <c r="E1216" s="58">
        <v>0.19992406561282691</v>
      </c>
      <c r="F1216" s="58">
        <v>4.0836997545935554E-2</v>
      </c>
      <c r="G1216" s="58">
        <v>2.93933895855749E-3</v>
      </c>
      <c r="H1216" s="58">
        <v>4.5574276093797481E-2</v>
      </c>
      <c r="I1216" s="58">
        <v>7.0281550145850052E-2</v>
      </c>
      <c r="J1216" s="58">
        <v>0.12087844292339203</v>
      </c>
      <c r="K1216" s="58">
        <v>0.17543643162314149</v>
      </c>
      <c r="L1216" s="58">
        <v>6.8148530143828878E-2</v>
      </c>
      <c r="M1216" s="58">
        <v>3.8083390664295079E-2</v>
      </c>
      <c r="N1216" s="58">
        <v>3.7380573956372301E-2</v>
      </c>
      <c r="O1216" s="58">
        <v>0</v>
      </c>
      <c r="P1216" s="58">
        <v>0</v>
      </c>
      <c r="Q1216" s="58">
        <v>0</v>
      </c>
      <c r="R1216" s="58">
        <v>0</v>
      </c>
      <c r="S1216" s="58">
        <v>0</v>
      </c>
      <c r="T1216" s="58">
        <v>0</v>
      </c>
      <c r="U1216" s="58">
        <v>0</v>
      </c>
      <c r="V1216" s="58">
        <v>0</v>
      </c>
      <c r="W1216" s="58">
        <v>0</v>
      </c>
      <c r="X1216" s="58">
        <v>0</v>
      </c>
      <c r="Y1216" s="58">
        <v>0</v>
      </c>
      <c r="Z1216" s="58">
        <v>0</v>
      </c>
      <c r="AA1216" s="58">
        <v>0</v>
      </c>
      <c r="AB1216" s="58">
        <v>0</v>
      </c>
      <c r="AC1216" s="58">
        <v>0</v>
      </c>
      <c r="AD1216" s="58">
        <v>0</v>
      </c>
      <c r="AE1216" s="58">
        <v>0</v>
      </c>
      <c r="AF1216" s="58">
        <v>0</v>
      </c>
      <c r="AG1216" s="58">
        <v>0</v>
      </c>
      <c r="AH1216" s="58">
        <v>0</v>
      </c>
      <c r="AI1216" s="58">
        <v>0</v>
      </c>
      <c r="AK1216" s="64">
        <f t="shared" si="18"/>
        <v>3.8858949877521236E-3</v>
      </c>
    </row>
    <row r="1217" spans="1:37" x14ac:dyDescent="0.25">
      <c r="A1217">
        <v>1215</v>
      </c>
      <c r="B1217" s="1">
        <v>1.0200000000000001E-2</v>
      </c>
      <c r="C1217" s="1">
        <v>8.436566847784164E-5</v>
      </c>
      <c r="D1217" s="58">
        <v>0.16273611042460465</v>
      </c>
      <c r="E1217" s="58">
        <v>2.6287062195963887E-2</v>
      </c>
      <c r="F1217" s="58">
        <v>2.2427631169261626E-2</v>
      </c>
      <c r="G1217" s="58">
        <v>5.5721291590213731E-2</v>
      </c>
      <c r="H1217" s="58">
        <v>4.2958163380602453E-2</v>
      </c>
      <c r="I1217" s="58">
        <v>0.13686804481204756</v>
      </c>
      <c r="J1217" s="58">
        <v>0.16625478642157593</v>
      </c>
      <c r="K1217" s="58">
        <v>4.6081643829517412E-2</v>
      </c>
      <c r="L1217" s="58">
        <v>0.13277950509959743</v>
      </c>
      <c r="M1217" s="58">
        <v>0.13340613135157081</v>
      </c>
      <c r="N1217" s="58">
        <v>7.447962972504435E-2</v>
      </c>
      <c r="O1217" s="58">
        <v>0</v>
      </c>
      <c r="P1217" s="58">
        <v>0</v>
      </c>
      <c r="Q1217" s="58">
        <v>0</v>
      </c>
      <c r="R1217" s="58">
        <v>0</v>
      </c>
      <c r="S1217" s="58">
        <v>0</v>
      </c>
      <c r="T1217" s="58">
        <v>0</v>
      </c>
      <c r="U1217" s="58">
        <v>0</v>
      </c>
      <c r="V1217" s="58">
        <v>0</v>
      </c>
      <c r="W1217" s="58">
        <v>0</v>
      </c>
      <c r="X1217" s="58">
        <v>0</v>
      </c>
      <c r="Y1217" s="58">
        <v>0</v>
      </c>
      <c r="Z1217" s="58">
        <v>0</v>
      </c>
      <c r="AA1217" s="58">
        <v>0</v>
      </c>
      <c r="AB1217" s="58">
        <v>0</v>
      </c>
      <c r="AC1217" s="58">
        <v>0</v>
      </c>
      <c r="AD1217" s="58">
        <v>0</v>
      </c>
      <c r="AE1217" s="58">
        <v>0</v>
      </c>
      <c r="AF1217" s="58">
        <v>0</v>
      </c>
      <c r="AG1217" s="58">
        <v>0</v>
      </c>
      <c r="AH1217" s="58">
        <v>0</v>
      </c>
      <c r="AI1217" s="58">
        <v>0</v>
      </c>
      <c r="AK1217" s="64">
        <f t="shared" si="18"/>
        <v>8.2711439684158457E-3</v>
      </c>
    </row>
    <row r="1218" spans="1:37" x14ac:dyDescent="0.25">
      <c r="A1218">
        <v>1216</v>
      </c>
      <c r="B1218" s="1">
        <v>1.2E-2</v>
      </c>
      <c r="C1218" s="1">
        <v>4.185071204295742E-5</v>
      </c>
      <c r="D1218" s="58">
        <v>4.947325313830668E-2</v>
      </c>
      <c r="E1218" s="58">
        <v>0.10690464275699262</v>
      </c>
      <c r="F1218" s="58">
        <v>0.18047536701044015</v>
      </c>
      <c r="G1218" s="58">
        <v>0.16317227439024665</v>
      </c>
      <c r="H1218" s="58">
        <v>2.027632240721829E-2</v>
      </c>
      <c r="I1218" s="58">
        <v>0.11252813193695489</v>
      </c>
      <c r="J1218" s="58">
        <v>8.5512177395893327E-2</v>
      </c>
      <c r="K1218" s="58">
        <v>1.8875900842515132E-2</v>
      </c>
      <c r="L1218" s="58">
        <v>6.2196486916017382E-2</v>
      </c>
      <c r="M1218" s="58">
        <v>0.16033582056574339</v>
      </c>
      <c r="N1218" s="58">
        <v>4.0249622639671655E-2</v>
      </c>
      <c r="O1218" s="58">
        <v>0</v>
      </c>
      <c r="P1218" s="58">
        <v>0</v>
      </c>
      <c r="Q1218" s="58">
        <v>0</v>
      </c>
      <c r="R1218" s="58">
        <v>0</v>
      </c>
      <c r="S1218" s="58">
        <v>0</v>
      </c>
      <c r="T1218" s="58">
        <v>0</v>
      </c>
      <c r="U1218" s="58">
        <v>0</v>
      </c>
      <c r="V1218" s="58">
        <v>0</v>
      </c>
      <c r="W1218" s="58">
        <v>0</v>
      </c>
      <c r="X1218" s="58">
        <v>0</v>
      </c>
      <c r="Y1218" s="58">
        <v>0</v>
      </c>
      <c r="Z1218" s="58">
        <v>0</v>
      </c>
      <c r="AA1218" s="58">
        <v>0</v>
      </c>
      <c r="AB1218" s="58">
        <v>0</v>
      </c>
      <c r="AC1218" s="58">
        <v>0</v>
      </c>
      <c r="AD1218" s="58">
        <v>0</v>
      </c>
      <c r="AE1218" s="58">
        <v>0</v>
      </c>
      <c r="AF1218" s="58">
        <v>0</v>
      </c>
      <c r="AG1218" s="58">
        <v>0</v>
      </c>
      <c r="AH1218" s="58">
        <v>0</v>
      </c>
      <c r="AI1218" s="58">
        <v>0</v>
      </c>
      <c r="AK1218" s="64">
        <f t="shared" si="18"/>
        <v>3.4875593369131184E-3</v>
      </c>
    </row>
    <row r="1219" spans="1:37" x14ac:dyDescent="0.25">
      <c r="A1219">
        <v>1217</v>
      </c>
      <c r="B1219" s="1">
        <v>1.2999999999999999E-2</v>
      </c>
      <c r="C1219" s="1">
        <v>2.63829988341072E-4</v>
      </c>
      <c r="D1219" s="58">
        <v>0.15355131170081915</v>
      </c>
      <c r="E1219" s="58">
        <v>0.12720736392928758</v>
      </c>
      <c r="F1219" s="58">
        <v>6.474483691855379E-3</v>
      </c>
      <c r="G1219" s="58">
        <v>0.15653684314842709</v>
      </c>
      <c r="H1219" s="58">
        <v>0.13496351402069445</v>
      </c>
      <c r="I1219" s="58">
        <v>0.11007870595369604</v>
      </c>
      <c r="J1219" s="58">
        <v>0.10252912624860618</v>
      </c>
      <c r="K1219" s="58">
        <v>1.6166184372162152E-2</v>
      </c>
      <c r="L1219" s="58">
        <v>2.6609370240202695E-2</v>
      </c>
      <c r="M1219" s="58">
        <v>0.12818245007397042</v>
      </c>
      <c r="N1219" s="58">
        <v>3.7700646620278735E-2</v>
      </c>
      <c r="O1219" s="58">
        <v>0</v>
      </c>
      <c r="P1219" s="58">
        <v>0</v>
      </c>
      <c r="Q1219" s="58">
        <v>0</v>
      </c>
      <c r="R1219" s="58">
        <v>0</v>
      </c>
      <c r="S1219" s="58">
        <v>0</v>
      </c>
      <c r="T1219" s="58">
        <v>0</v>
      </c>
      <c r="U1219" s="58">
        <v>0</v>
      </c>
      <c r="V1219" s="58">
        <v>0</v>
      </c>
      <c r="W1219" s="58">
        <v>0</v>
      </c>
      <c r="X1219" s="58">
        <v>0</v>
      </c>
      <c r="Y1219" s="58">
        <v>0</v>
      </c>
      <c r="Z1219" s="58">
        <v>0</v>
      </c>
      <c r="AA1219" s="58">
        <v>0</v>
      </c>
      <c r="AB1219" s="58">
        <v>0</v>
      </c>
      <c r="AC1219" s="58">
        <v>0</v>
      </c>
      <c r="AD1219" s="58">
        <v>0</v>
      </c>
      <c r="AE1219" s="58">
        <v>0</v>
      </c>
      <c r="AF1219" s="58">
        <v>0</v>
      </c>
      <c r="AG1219" s="58">
        <v>0</v>
      </c>
      <c r="AH1219" s="58">
        <v>0</v>
      </c>
      <c r="AI1219" s="58">
        <v>0</v>
      </c>
      <c r="AK1219" s="64">
        <f t="shared" si="18"/>
        <v>2.0294614487774771E-2</v>
      </c>
    </row>
    <row r="1220" spans="1:37" x14ac:dyDescent="0.25">
      <c r="A1220">
        <v>1218</v>
      </c>
      <c r="B1220" s="1">
        <v>1.2699999999999999E-2</v>
      </c>
      <c r="C1220" s="1">
        <v>-3.2455621421430633E-4</v>
      </c>
      <c r="D1220" s="58">
        <v>7.3065105918637102E-2</v>
      </c>
      <c r="E1220" s="58">
        <v>7.8979833996815449E-2</v>
      </c>
      <c r="F1220" s="58">
        <v>0.15418177718499357</v>
      </c>
      <c r="G1220" s="58">
        <v>5.7783442520763506E-2</v>
      </c>
      <c r="H1220" s="58">
        <v>0.10573642875786625</v>
      </c>
      <c r="I1220" s="58">
        <v>0.16449881839172192</v>
      </c>
      <c r="J1220" s="58">
        <v>6.7299428872574743E-2</v>
      </c>
      <c r="K1220" s="58">
        <v>0.11182408686930392</v>
      </c>
      <c r="L1220" s="58">
        <v>6.1486727704263902E-3</v>
      </c>
      <c r="M1220" s="58">
        <v>0.16371058472197567</v>
      </c>
      <c r="N1220" s="58">
        <v>1.6771819994921333E-2</v>
      </c>
      <c r="O1220" s="58">
        <v>0</v>
      </c>
      <c r="P1220" s="58">
        <v>0</v>
      </c>
      <c r="Q1220" s="58">
        <v>0</v>
      </c>
      <c r="R1220" s="58">
        <v>0</v>
      </c>
      <c r="S1220" s="58">
        <v>0</v>
      </c>
      <c r="T1220" s="58">
        <v>0</v>
      </c>
      <c r="U1220" s="58">
        <v>0</v>
      </c>
      <c r="V1220" s="58">
        <v>0</v>
      </c>
      <c r="W1220" s="58">
        <v>0</v>
      </c>
      <c r="X1220" s="58">
        <v>0</v>
      </c>
      <c r="Y1220" s="58">
        <v>0</v>
      </c>
      <c r="Z1220" s="58">
        <v>0</v>
      </c>
      <c r="AA1220" s="58">
        <v>0</v>
      </c>
      <c r="AB1220" s="58">
        <v>0</v>
      </c>
      <c r="AC1220" s="58">
        <v>0</v>
      </c>
      <c r="AD1220" s="58">
        <v>0</v>
      </c>
      <c r="AE1220" s="58">
        <v>0</v>
      </c>
      <c r="AF1220" s="58">
        <v>0</v>
      </c>
      <c r="AG1220" s="58">
        <v>0</v>
      </c>
      <c r="AH1220" s="58">
        <v>0</v>
      </c>
      <c r="AI1220" s="58">
        <v>0</v>
      </c>
      <c r="AK1220" s="64">
        <f t="shared" ref="AK1220:AK1283" si="19">C1220/B1220</f>
        <v>-2.5555607418449318E-2</v>
      </c>
    </row>
    <row r="1221" spans="1:37" x14ac:dyDescent="0.25">
      <c r="A1221">
        <v>1219</v>
      </c>
      <c r="B1221" s="1">
        <v>1.15E-2</v>
      </c>
      <c r="C1221" s="1">
        <v>2.3544961210627608E-4</v>
      </c>
      <c r="D1221" s="58">
        <v>0.14455847409463307</v>
      </c>
      <c r="E1221" s="58">
        <v>7.5609550617764323E-2</v>
      </c>
      <c r="F1221" s="58">
        <v>1.1566467701962151E-3</v>
      </c>
      <c r="G1221" s="58">
        <v>0.18858733461822688</v>
      </c>
      <c r="H1221" s="58">
        <v>2.3841217520835751E-2</v>
      </c>
      <c r="I1221" s="58">
        <v>6.8581196597653868E-2</v>
      </c>
      <c r="J1221" s="58">
        <v>0.15571437569601349</v>
      </c>
      <c r="K1221" s="58">
        <v>3.4190570458331675E-2</v>
      </c>
      <c r="L1221" s="58">
        <v>1.37019156860601E-2</v>
      </c>
      <c r="M1221" s="58">
        <v>9.7052273757003912E-2</v>
      </c>
      <c r="N1221" s="58">
        <v>0.19700644418328087</v>
      </c>
      <c r="O1221" s="58">
        <v>0</v>
      </c>
      <c r="P1221" s="58">
        <v>0</v>
      </c>
      <c r="Q1221" s="58">
        <v>0</v>
      </c>
      <c r="R1221" s="58">
        <v>0</v>
      </c>
      <c r="S1221" s="58">
        <v>0</v>
      </c>
      <c r="T1221" s="58">
        <v>0</v>
      </c>
      <c r="U1221" s="58">
        <v>0</v>
      </c>
      <c r="V1221" s="58">
        <v>0</v>
      </c>
      <c r="W1221" s="58">
        <v>0</v>
      </c>
      <c r="X1221" s="58">
        <v>0</v>
      </c>
      <c r="Y1221" s="58">
        <v>0</v>
      </c>
      <c r="Z1221" s="58">
        <v>0</v>
      </c>
      <c r="AA1221" s="58">
        <v>0</v>
      </c>
      <c r="AB1221" s="58">
        <v>0</v>
      </c>
      <c r="AC1221" s="58">
        <v>0</v>
      </c>
      <c r="AD1221" s="58">
        <v>0</v>
      </c>
      <c r="AE1221" s="58">
        <v>0</v>
      </c>
      <c r="AF1221" s="58">
        <v>0</v>
      </c>
      <c r="AG1221" s="58">
        <v>0</v>
      </c>
      <c r="AH1221" s="58">
        <v>0</v>
      </c>
      <c r="AI1221" s="58">
        <v>0</v>
      </c>
      <c r="AK1221" s="64">
        <f t="shared" si="19"/>
        <v>2.0473879313589224E-2</v>
      </c>
    </row>
    <row r="1222" spans="1:37" x14ac:dyDescent="0.25">
      <c r="A1222">
        <v>1220</v>
      </c>
      <c r="B1222" s="1">
        <v>1.17E-2</v>
      </c>
      <c r="C1222" s="1">
        <v>-3.6489778264729093E-4</v>
      </c>
      <c r="D1222" s="58">
        <v>7.493301067673723E-2</v>
      </c>
      <c r="E1222" s="58">
        <v>4.5254278723448026E-2</v>
      </c>
      <c r="F1222" s="58">
        <v>9.083751949262768E-2</v>
      </c>
      <c r="G1222" s="58">
        <v>5.4365229594613255E-2</v>
      </c>
      <c r="H1222" s="58">
        <v>0.11270445260797202</v>
      </c>
      <c r="I1222" s="58">
        <v>0.17123456102951232</v>
      </c>
      <c r="J1222" s="58">
        <v>8.0977524978922463E-3</v>
      </c>
      <c r="K1222" s="58">
        <v>0.14035946712091119</v>
      </c>
      <c r="L1222" s="58">
        <v>5.6924229730816407E-2</v>
      </c>
      <c r="M1222" s="58">
        <v>0.15372167906666556</v>
      </c>
      <c r="N1222" s="58">
        <v>9.1567819458804031E-2</v>
      </c>
      <c r="O1222" s="58">
        <v>0</v>
      </c>
      <c r="P1222" s="58">
        <v>0</v>
      </c>
      <c r="Q1222" s="58">
        <v>0</v>
      </c>
      <c r="R1222" s="58">
        <v>0</v>
      </c>
      <c r="S1222" s="58">
        <v>0</v>
      </c>
      <c r="T1222" s="58">
        <v>0</v>
      </c>
      <c r="U1222" s="58">
        <v>0</v>
      </c>
      <c r="V1222" s="58">
        <v>0</v>
      </c>
      <c r="W1222" s="58">
        <v>0</v>
      </c>
      <c r="X1222" s="58">
        <v>0</v>
      </c>
      <c r="Y1222" s="58">
        <v>0</v>
      </c>
      <c r="Z1222" s="58">
        <v>0</v>
      </c>
      <c r="AA1222" s="58">
        <v>0</v>
      </c>
      <c r="AB1222" s="58">
        <v>0</v>
      </c>
      <c r="AC1222" s="58">
        <v>0</v>
      </c>
      <c r="AD1222" s="58">
        <v>0</v>
      </c>
      <c r="AE1222" s="58">
        <v>0</v>
      </c>
      <c r="AF1222" s="58">
        <v>0</v>
      </c>
      <c r="AG1222" s="58">
        <v>0</v>
      </c>
      <c r="AH1222" s="58">
        <v>0</v>
      </c>
      <c r="AI1222" s="58">
        <v>0</v>
      </c>
      <c r="AK1222" s="64">
        <f t="shared" si="19"/>
        <v>-3.1187844670708627E-2</v>
      </c>
    </row>
    <row r="1223" spans="1:37" x14ac:dyDescent="0.25">
      <c r="A1223">
        <v>1221</v>
      </c>
      <c r="B1223" s="1">
        <v>1.14E-2</v>
      </c>
      <c r="C1223" s="1">
        <v>-3.7801566415381418E-4</v>
      </c>
      <c r="D1223" s="58">
        <v>2.0555448320166168E-2</v>
      </c>
      <c r="E1223" s="58">
        <v>1.4967994667030294E-3</v>
      </c>
      <c r="F1223" s="58">
        <v>1.4569417984984583E-2</v>
      </c>
      <c r="G1223" s="58">
        <v>0.128216349135199</v>
      </c>
      <c r="H1223" s="58">
        <v>0.16120960337004636</v>
      </c>
      <c r="I1223" s="58">
        <v>0.14300546190257277</v>
      </c>
      <c r="J1223" s="58">
        <v>1.3497713012215746E-2</v>
      </c>
      <c r="K1223" s="58">
        <v>0.18050326846553244</v>
      </c>
      <c r="L1223" s="58">
        <v>7.512672559746314E-2</v>
      </c>
      <c r="M1223" s="58">
        <v>0.16233771235263364</v>
      </c>
      <c r="N1223" s="58">
        <v>9.948150039248313E-2</v>
      </c>
      <c r="O1223" s="58">
        <v>0</v>
      </c>
      <c r="P1223" s="58">
        <v>0</v>
      </c>
      <c r="Q1223" s="58">
        <v>0</v>
      </c>
      <c r="R1223" s="58">
        <v>0</v>
      </c>
      <c r="S1223" s="58">
        <v>0</v>
      </c>
      <c r="T1223" s="58">
        <v>0</v>
      </c>
      <c r="U1223" s="58">
        <v>0</v>
      </c>
      <c r="V1223" s="58">
        <v>0</v>
      </c>
      <c r="W1223" s="58">
        <v>0</v>
      </c>
      <c r="X1223" s="58">
        <v>0</v>
      </c>
      <c r="Y1223" s="58">
        <v>0</v>
      </c>
      <c r="Z1223" s="58">
        <v>0</v>
      </c>
      <c r="AA1223" s="58">
        <v>0</v>
      </c>
      <c r="AB1223" s="58">
        <v>0</v>
      </c>
      <c r="AC1223" s="58">
        <v>0</v>
      </c>
      <c r="AD1223" s="58">
        <v>0</v>
      </c>
      <c r="AE1223" s="58">
        <v>0</v>
      </c>
      <c r="AF1223" s="58">
        <v>0</v>
      </c>
      <c r="AG1223" s="58">
        <v>0</v>
      </c>
      <c r="AH1223" s="58">
        <v>0</v>
      </c>
      <c r="AI1223" s="58">
        <v>0</v>
      </c>
      <c r="AK1223" s="64">
        <f t="shared" si="19"/>
        <v>-3.3159268785422295E-2</v>
      </c>
    </row>
    <row r="1224" spans="1:37" x14ac:dyDescent="0.25">
      <c r="A1224">
        <v>1222</v>
      </c>
      <c r="B1224" s="1">
        <v>1.41E-2</v>
      </c>
      <c r="C1224" s="1">
        <v>2.2393782263969847E-4</v>
      </c>
      <c r="D1224" s="58">
        <v>2.7587720984875011E-2</v>
      </c>
      <c r="E1224" s="58">
        <v>0.19608081355334822</v>
      </c>
      <c r="F1224" s="58">
        <v>4.4650954412096024E-2</v>
      </c>
      <c r="G1224" s="58">
        <v>1.1475788280682306E-2</v>
      </c>
      <c r="H1224" s="58">
        <v>0.13937828357411625</v>
      </c>
      <c r="I1224" s="58">
        <v>0.12617185876658274</v>
      </c>
      <c r="J1224" s="58">
        <v>1.7714533340399144E-2</v>
      </c>
      <c r="K1224" s="58">
        <v>0.10926296277690321</v>
      </c>
      <c r="L1224" s="58">
        <v>0.14181572924261046</v>
      </c>
      <c r="M1224" s="58">
        <v>7.7189639710293885E-3</v>
      </c>
      <c r="N1224" s="58">
        <v>0.17814239109735738</v>
      </c>
      <c r="O1224" s="58">
        <v>0</v>
      </c>
      <c r="P1224" s="58">
        <v>0</v>
      </c>
      <c r="Q1224" s="58">
        <v>0</v>
      </c>
      <c r="R1224" s="58">
        <v>0</v>
      </c>
      <c r="S1224" s="58">
        <v>0</v>
      </c>
      <c r="T1224" s="58">
        <v>0</v>
      </c>
      <c r="U1224" s="58">
        <v>0</v>
      </c>
      <c r="V1224" s="58">
        <v>0</v>
      </c>
      <c r="W1224" s="58">
        <v>0</v>
      </c>
      <c r="X1224" s="58">
        <v>0</v>
      </c>
      <c r="Y1224" s="58">
        <v>0</v>
      </c>
      <c r="Z1224" s="58">
        <v>0</v>
      </c>
      <c r="AA1224" s="58">
        <v>0</v>
      </c>
      <c r="AB1224" s="58">
        <v>0</v>
      </c>
      <c r="AC1224" s="58">
        <v>0</v>
      </c>
      <c r="AD1224" s="58">
        <v>0</v>
      </c>
      <c r="AE1224" s="58">
        <v>0</v>
      </c>
      <c r="AF1224" s="58">
        <v>0</v>
      </c>
      <c r="AG1224" s="58">
        <v>0</v>
      </c>
      <c r="AH1224" s="58">
        <v>0</v>
      </c>
      <c r="AI1224" s="58">
        <v>0</v>
      </c>
      <c r="AK1224" s="64">
        <f t="shared" si="19"/>
        <v>1.5882115080829678E-2</v>
      </c>
    </row>
    <row r="1225" spans="1:37" x14ac:dyDescent="0.25">
      <c r="A1225">
        <v>1223</v>
      </c>
      <c r="B1225" s="1">
        <v>1.29E-2</v>
      </c>
      <c r="C1225" s="1">
        <v>2.2115247556289276E-4</v>
      </c>
      <c r="D1225" s="58">
        <v>0.20045420381675785</v>
      </c>
      <c r="E1225" s="58">
        <v>0.13248206042278587</v>
      </c>
      <c r="F1225" s="58">
        <v>1.1521649112971509E-2</v>
      </c>
      <c r="G1225" s="58">
        <v>2.1681975339683177E-2</v>
      </c>
      <c r="H1225" s="58">
        <v>4.2602076705521373E-2</v>
      </c>
      <c r="I1225" s="58">
        <v>0.22444898143398551</v>
      </c>
      <c r="J1225" s="58">
        <v>1.987497620100136E-2</v>
      </c>
      <c r="K1225" s="58">
        <v>1.5747049633414948E-2</v>
      </c>
      <c r="L1225" s="58">
        <v>0.19822299288290904</v>
      </c>
      <c r="M1225" s="58">
        <v>0.11507731624256554</v>
      </c>
      <c r="N1225" s="58">
        <v>1.7886718208403884E-2</v>
      </c>
      <c r="O1225" s="58">
        <v>0</v>
      </c>
      <c r="P1225" s="58">
        <v>0</v>
      </c>
      <c r="Q1225" s="58">
        <v>0</v>
      </c>
      <c r="R1225" s="58">
        <v>0</v>
      </c>
      <c r="S1225" s="58">
        <v>0</v>
      </c>
      <c r="T1225" s="58">
        <v>0</v>
      </c>
      <c r="U1225" s="58">
        <v>0</v>
      </c>
      <c r="V1225" s="58">
        <v>0</v>
      </c>
      <c r="W1225" s="58">
        <v>0</v>
      </c>
      <c r="X1225" s="58">
        <v>0</v>
      </c>
      <c r="Y1225" s="58">
        <v>0</v>
      </c>
      <c r="Z1225" s="58">
        <v>0</v>
      </c>
      <c r="AA1225" s="58">
        <v>0</v>
      </c>
      <c r="AB1225" s="58">
        <v>0</v>
      </c>
      <c r="AC1225" s="58">
        <v>0</v>
      </c>
      <c r="AD1225" s="58">
        <v>0</v>
      </c>
      <c r="AE1225" s="58">
        <v>0</v>
      </c>
      <c r="AF1225" s="58">
        <v>0</v>
      </c>
      <c r="AG1225" s="58">
        <v>0</v>
      </c>
      <c r="AH1225" s="58">
        <v>0</v>
      </c>
      <c r="AI1225" s="58">
        <v>0</v>
      </c>
      <c r="AK1225" s="64">
        <f t="shared" si="19"/>
        <v>1.7143602756813394E-2</v>
      </c>
    </row>
    <row r="1226" spans="1:37" x14ac:dyDescent="0.25">
      <c r="A1226">
        <v>1224</v>
      </c>
      <c r="B1226" s="1">
        <v>1.47E-2</v>
      </c>
      <c r="C1226" s="1">
        <v>1.1857120744079592E-4</v>
      </c>
      <c r="D1226" s="58">
        <v>0.17513941857714971</v>
      </c>
      <c r="E1226" s="58">
        <v>0.19362281012744434</v>
      </c>
      <c r="F1226" s="58">
        <v>2.084263029237416E-2</v>
      </c>
      <c r="G1226" s="58">
        <v>1.192642224509512E-2</v>
      </c>
      <c r="H1226" s="58">
        <v>5.4053595111563879E-2</v>
      </c>
      <c r="I1226" s="58">
        <v>0.20452914302335801</v>
      </c>
      <c r="J1226" s="58">
        <v>1.8523441850411822E-2</v>
      </c>
      <c r="K1226" s="58">
        <v>6.053291615132135E-2</v>
      </c>
      <c r="L1226" s="58">
        <v>5.7811256199822678E-2</v>
      </c>
      <c r="M1226" s="58">
        <v>0.19974933746040771</v>
      </c>
      <c r="N1226" s="58">
        <v>3.2690289610512189E-3</v>
      </c>
      <c r="O1226" s="58">
        <v>0</v>
      </c>
      <c r="P1226" s="58">
        <v>0</v>
      </c>
      <c r="Q1226" s="58">
        <v>0</v>
      </c>
      <c r="R1226" s="58">
        <v>0</v>
      </c>
      <c r="S1226" s="58">
        <v>0</v>
      </c>
      <c r="T1226" s="58">
        <v>0</v>
      </c>
      <c r="U1226" s="58">
        <v>0</v>
      </c>
      <c r="V1226" s="58">
        <v>0</v>
      </c>
      <c r="W1226" s="58">
        <v>0</v>
      </c>
      <c r="X1226" s="58">
        <v>0</v>
      </c>
      <c r="Y1226" s="58">
        <v>0</v>
      </c>
      <c r="Z1226" s="58">
        <v>0</v>
      </c>
      <c r="AA1226" s="58">
        <v>0</v>
      </c>
      <c r="AB1226" s="58">
        <v>0</v>
      </c>
      <c r="AC1226" s="58">
        <v>0</v>
      </c>
      <c r="AD1226" s="58">
        <v>0</v>
      </c>
      <c r="AE1226" s="58">
        <v>0</v>
      </c>
      <c r="AF1226" s="58">
        <v>0</v>
      </c>
      <c r="AG1226" s="58">
        <v>0</v>
      </c>
      <c r="AH1226" s="58">
        <v>0</v>
      </c>
      <c r="AI1226" s="58">
        <v>0</v>
      </c>
      <c r="AK1226" s="64">
        <f t="shared" si="19"/>
        <v>8.0660685333874774E-3</v>
      </c>
    </row>
    <row r="1227" spans="1:37" x14ac:dyDescent="0.25">
      <c r="A1227">
        <v>1225</v>
      </c>
      <c r="B1227" s="1">
        <v>1.3599999999999999E-2</v>
      </c>
      <c r="C1227" s="1">
        <v>-2.1345316903413836E-4</v>
      </c>
      <c r="D1227" s="58">
        <v>0.14927950091631456</v>
      </c>
      <c r="E1227" s="58">
        <v>2.7290999399905893E-2</v>
      </c>
      <c r="F1227" s="58">
        <v>7.1330664976118202E-2</v>
      </c>
      <c r="G1227" s="58">
        <v>0.15119621584883153</v>
      </c>
      <c r="H1227" s="58">
        <v>7.8103775703469533E-2</v>
      </c>
      <c r="I1227" s="58">
        <v>0.13786867011696696</v>
      </c>
      <c r="J1227" s="58">
        <v>0.16223956300868994</v>
      </c>
      <c r="K1227" s="58">
        <v>0.12878001501130168</v>
      </c>
      <c r="L1227" s="58">
        <v>6.9845715269763214E-2</v>
      </c>
      <c r="M1227" s="58">
        <v>7.2244797588451081E-3</v>
      </c>
      <c r="N1227" s="58">
        <v>1.6840399989793517E-2</v>
      </c>
      <c r="O1227" s="58">
        <v>0</v>
      </c>
      <c r="P1227" s="58">
        <v>0</v>
      </c>
      <c r="Q1227" s="58">
        <v>0</v>
      </c>
      <c r="R1227" s="58">
        <v>0</v>
      </c>
      <c r="S1227" s="58">
        <v>0</v>
      </c>
      <c r="T1227" s="58">
        <v>0</v>
      </c>
      <c r="U1227" s="58">
        <v>0</v>
      </c>
      <c r="V1227" s="58">
        <v>0</v>
      </c>
      <c r="W1227" s="58">
        <v>0</v>
      </c>
      <c r="X1227" s="58">
        <v>0</v>
      </c>
      <c r="Y1227" s="58">
        <v>0</v>
      </c>
      <c r="Z1227" s="58">
        <v>0</v>
      </c>
      <c r="AA1227" s="58">
        <v>0</v>
      </c>
      <c r="AB1227" s="58">
        <v>0</v>
      </c>
      <c r="AC1227" s="58">
        <v>0</v>
      </c>
      <c r="AD1227" s="58">
        <v>0</v>
      </c>
      <c r="AE1227" s="58">
        <v>0</v>
      </c>
      <c r="AF1227" s="58">
        <v>0</v>
      </c>
      <c r="AG1227" s="58">
        <v>0</v>
      </c>
      <c r="AH1227" s="58">
        <v>0</v>
      </c>
      <c r="AI1227" s="58">
        <v>0</v>
      </c>
      <c r="AK1227" s="64">
        <f t="shared" si="19"/>
        <v>-1.5695085958392526E-2</v>
      </c>
    </row>
    <row r="1228" spans="1:37" x14ac:dyDescent="0.25">
      <c r="A1228">
        <v>1226</v>
      </c>
      <c r="B1228" s="1">
        <v>1.23E-2</v>
      </c>
      <c r="C1228" s="1">
        <v>-2.0825979914317711E-4</v>
      </c>
      <c r="D1228" s="58">
        <v>4.8061579676710476E-3</v>
      </c>
      <c r="E1228" s="58">
        <v>3.3984351250220264E-2</v>
      </c>
      <c r="F1228" s="58">
        <v>0.14317042324194912</v>
      </c>
      <c r="G1228" s="58">
        <v>0.15105081951187257</v>
      </c>
      <c r="H1228" s="58">
        <v>9.2565334697846419E-2</v>
      </c>
      <c r="I1228" s="58">
        <v>0.11051513528041566</v>
      </c>
      <c r="J1228" s="58">
        <v>0.12353320543721708</v>
      </c>
      <c r="K1228" s="58">
        <v>0.12099259682330026</v>
      </c>
      <c r="L1228" s="58">
        <v>7.1437196483900761E-2</v>
      </c>
      <c r="M1228" s="58">
        <v>1.7086702696367143E-2</v>
      </c>
      <c r="N1228" s="58">
        <v>0.13085807660923954</v>
      </c>
      <c r="O1228" s="58">
        <v>0</v>
      </c>
      <c r="P1228" s="58">
        <v>0</v>
      </c>
      <c r="Q1228" s="58">
        <v>0</v>
      </c>
      <c r="R1228" s="58">
        <v>0</v>
      </c>
      <c r="S1228" s="58">
        <v>0</v>
      </c>
      <c r="T1228" s="58">
        <v>0</v>
      </c>
      <c r="U1228" s="58">
        <v>0</v>
      </c>
      <c r="V1228" s="58">
        <v>0</v>
      </c>
      <c r="W1228" s="58">
        <v>0</v>
      </c>
      <c r="X1228" s="58">
        <v>0</v>
      </c>
      <c r="Y1228" s="58">
        <v>0</v>
      </c>
      <c r="Z1228" s="58">
        <v>0</v>
      </c>
      <c r="AA1228" s="58">
        <v>0</v>
      </c>
      <c r="AB1228" s="58">
        <v>0</v>
      </c>
      <c r="AC1228" s="58">
        <v>0</v>
      </c>
      <c r="AD1228" s="58">
        <v>0</v>
      </c>
      <c r="AE1228" s="58">
        <v>0</v>
      </c>
      <c r="AF1228" s="58">
        <v>0</v>
      </c>
      <c r="AG1228" s="58">
        <v>0</v>
      </c>
      <c r="AH1228" s="58">
        <v>0</v>
      </c>
      <c r="AI1228" s="58">
        <v>0</v>
      </c>
      <c r="AK1228" s="64">
        <f t="shared" si="19"/>
        <v>-1.6931690987250173E-2</v>
      </c>
    </row>
    <row r="1229" spans="1:37" x14ac:dyDescent="0.25">
      <c r="A1229">
        <v>1227</v>
      </c>
      <c r="B1229" s="1">
        <v>1.09E-2</v>
      </c>
      <c r="C1229" s="1">
        <v>-1.8375037802046022E-4</v>
      </c>
      <c r="D1229" s="58">
        <v>4.6913057947574888E-2</v>
      </c>
      <c r="E1229" s="58">
        <v>4.6539762758051245E-2</v>
      </c>
      <c r="F1229" s="58">
        <v>0.1451068689736513</v>
      </c>
      <c r="G1229" s="58">
        <v>0.12642513280854945</v>
      </c>
      <c r="H1229" s="58">
        <v>9.7267459527396155E-2</v>
      </c>
      <c r="I1229" s="58">
        <v>8.8238556481426408E-2</v>
      </c>
      <c r="J1229" s="58">
        <v>3.850537421414691E-2</v>
      </c>
      <c r="K1229" s="58">
        <v>0.10719928972485232</v>
      </c>
      <c r="L1229" s="58">
        <v>0.14160040786177128</v>
      </c>
      <c r="M1229" s="58">
        <v>0.14876577764488097</v>
      </c>
      <c r="N1229" s="58">
        <v>1.3438312057699159E-2</v>
      </c>
      <c r="O1229" s="58">
        <v>0</v>
      </c>
      <c r="P1229" s="58">
        <v>0</v>
      </c>
      <c r="Q1229" s="58">
        <v>0</v>
      </c>
      <c r="R1229" s="58">
        <v>0</v>
      </c>
      <c r="S1229" s="58">
        <v>0</v>
      </c>
      <c r="T1229" s="58">
        <v>0</v>
      </c>
      <c r="U1229" s="58">
        <v>0</v>
      </c>
      <c r="V1229" s="58">
        <v>0</v>
      </c>
      <c r="W1229" s="58">
        <v>0</v>
      </c>
      <c r="X1229" s="58">
        <v>0</v>
      </c>
      <c r="Y1229" s="58">
        <v>0</v>
      </c>
      <c r="Z1229" s="58">
        <v>0</v>
      </c>
      <c r="AA1229" s="58">
        <v>0</v>
      </c>
      <c r="AB1229" s="58">
        <v>0</v>
      </c>
      <c r="AC1229" s="58">
        <v>0</v>
      </c>
      <c r="AD1229" s="58">
        <v>0</v>
      </c>
      <c r="AE1229" s="58">
        <v>0</v>
      </c>
      <c r="AF1229" s="58">
        <v>0</v>
      </c>
      <c r="AG1229" s="58">
        <v>0</v>
      </c>
      <c r="AH1229" s="58">
        <v>0</v>
      </c>
      <c r="AI1229" s="58">
        <v>0</v>
      </c>
      <c r="AK1229" s="64">
        <f t="shared" si="19"/>
        <v>-1.6857832845913783E-2</v>
      </c>
    </row>
    <row r="1230" spans="1:37" x14ac:dyDescent="0.25">
      <c r="A1230">
        <v>1228</v>
      </c>
      <c r="B1230" s="1">
        <v>1.1599999999999999E-2</v>
      </c>
      <c r="C1230" s="1">
        <v>-2.1077558803621715E-4</v>
      </c>
      <c r="D1230" s="58">
        <v>0.13878951226772163</v>
      </c>
      <c r="E1230" s="58">
        <v>3.7447359224642672E-2</v>
      </c>
      <c r="F1230" s="58">
        <v>5.0259256419142015E-2</v>
      </c>
      <c r="G1230" s="58">
        <v>5.45899648200781E-2</v>
      </c>
      <c r="H1230" s="58">
        <v>0.15509497709097092</v>
      </c>
      <c r="I1230" s="58">
        <v>0.12236778071561169</v>
      </c>
      <c r="J1230" s="58">
        <v>7.6608165388641911E-3</v>
      </c>
      <c r="K1230" s="58">
        <v>0.14064156066291514</v>
      </c>
      <c r="L1230" s="58">
        <v>0.13940811149778445</v>
      </c>
      <c r="M1230" s="58">
        <v>2.4220194141952697E-2</v>
      </c>
      <c r="N1230" s="58">
        <v>0.12952046662031655</v>
      </c>
      <c r="O1230" s="58">
        <v>0</v>
      </c>
      <c r="P1230" s="58">
        <v>0</v>
      </c>
      <c r="Q1230" s="58">
        <v>0</v>
      </c>
      <c r="R1230" s="58">
        <v>0</v>
      </c>
      <c r="S1230" s="58">
        <v>0</v>
      </c>
      <c r="T1230" s="58">
        <v>0</v>
      </c>
      <c r="U1230" s="58">
        <v>0</v>
      </c>
      <c r="V1230" s="58">
        <v>0</v>
      </c>
      <c r="W1230" s="58">
        <v>0</v>
      </c>
      <c r="X1230" s="58">
        <v>0</v>
      </c>
      <c r="Y1230" s="58">
        <v>0</v>
      </c>
      <c r="Z1230" s="58">
        <v>0</v>
      </c>
      <c r="AA1230" s="58">
        <v>0</v>
      </c>
      <c r="AB1230" s="58">
        <v>0</v>
      </c>
      <c r="AC1230" s="58">
        <v>0</v>
      </c>
      <c r="AD1230" s="58">
        <v>0</v>
      </c>
      <c r="AE1230" s="58">
        <v>0</v>
      </c>
      <c r="AF1230" s="58">
        <v>0</v>
      </c>
      <c r="AG1230" s="58">
        <v>0</v>
      </c>
      <c r="AH1230" s="58">
        <v>0</v>
      </c>
      <c r="AI1230" s="58">
        <v>0</v>
      </c>
      <c r="AK1230" s="64">
        <f t="shared" si="19"/>
        <v>-1.8170309313466998E-2</v>
      </c>
    </row>
    <row r="1231" spans="1:37" x14ac:dyDescent="0.25">
      <c r="A1231">
        <v>1229</v>
      </c>
      <c r="B1231" s="1">
        <v>1.14E-2</v>
      </c>
      <c r="C1231" s="1">
        <v>5.8379852708615866E-5</v>
      </c>
      <c r="D1231" s="58">
        <v>1.4953090511337665E-2</v>
      </c>
      <c r="E1231" s="58">
        <v>0.10953640973210482</v>
      </c>
      <c r="F1231" s="58">
        <v>4.0274950575703253E-2</v>
      </c>
      <c r="G1231" s="58">
        <v>6.8272011393582452E-2</v>
      </c>
      <c r="H1231" s="58">
        <v>0.10476112392061869</v>
      </c>
      <c r="I1231" s="58">
        <v>9.9050444135924898E-2</v>
      </c>
      <c r="J1231" s="58">
        <v>9.7037712678840204E-2</v>
      </c>
      <c r="K1231" s="58">
        <v>0.11886803353078312</v>
      </c>
      <c r="L1231" s="58">
        <v>8.528033867400113E-2</v>
      </c>
      <c r="M1231" s="58">
        <v>0.13084873257364563</v>
      </c>
      <c r="N1231" s="58">
        <v>0.13111715227345819</v>
      </c>
      <c r="O1231" s="58">
        <v>0</v>
      </c>
      <c r="P1231" s="58">
        <v>0</v>
      </c>
      <c r="Q1231" s="58">
        <v>0</v>
      </c>
      <c r="R1231" s="58">
        <v>0</v>
      </c>
      <c r="S1231" s="58">
        <v>0</v>
      </c>
      <c r="T1231" s="58">
        <v>0</v>
      </c>
      <c r="U1231" s="58">
        <v>0</v>
      </c>
      <c r="V1231" s="58">
        <v>0</v>
      </c>
      <c r="W1231" s="58">
        <v>0</v>
      </c>
      <c r="X1231" s="58">
        <v>0</v>
      </c>
      <c r="Y1231" s="58">
        <v>0</v>
      </c>
      <c r="Z1231" s="58">
        <v>0</v>
      </c>
      <c r="AA1231" s="58">
        <v>0</v>
      </c>
      <c r="AB1231" s="58">
        <v>0</v>
      </c>
      <c r="AC1231" s="58">
        <v>0</v>
      </c>
      <c r="AD1231" s="58">
        <v>0</v>
      </c>
      <c r="AE1231" s="58">
        <v>0</v>
      </c>
      <c r="AF1231" s="58">
        <v>0</v>
      </c>
      <c r="AG1231" s="58">
        <v>0</v>
      </c>
      <c r="AH1231" s="58">
        <v>0</v>
      </c>
      <c r="AI1231" s="58">
        <v>0</v>
      </c>
      <c r="AK1231" s="64">
        <f t="shared" si="19"/>
        <v>5.1210397112820931E-3</v>
      </c>
    </row>
    <row r="1232" spans="1:37" x14ac:dyDescent="0.25">
      <c r="A1232">
        <v>1230</v>
      </c>
      <c r="B1232" s="1">
        <v>9.2999999999999992E-3</v>
      </c>
      <c r="C1232" s="1">
        <v>2.0481504492082141E-4</v>
      </c>
      <c r="D1232" s="58">
        <v>0.12598886564842443</v>
      </c>
      <c r="E1232" s="58">
        <v>3.7258677857892164E-2</v>
      </c>
      <c r="F1232" s="58">
        <v>0.1083485470214499</v>
      </c>
      <c r="G1232" s="58">
        <v>7.6075724774896256E-2</v>
      </c>
      <c r="H1232" s="58">
        <v>0.13546688254883224</v>
      </c>
      <c r="I1232" s="58">
        <v>1.5526864694723279E-2</v>
      </c>
      <c r="J1232" s="58">
        <v>0.14945004176548743</v>
      </c>
      <c r="K1232" s="58">
        <v>4.7830340188727138E-5</v>
      </c>
      <c r="L1232" s="58">
        <v>0.10570566359760321</v>
      </c>
      <c r="M1232" s="58">
        <v>0.13381380142762325</v>
      </c>
      <c r="N1232" s="58">
        <v>0.11231710032287905</v>
      </c>
      <c r="O1232" s="58">
        <v>0</v>
      </c>
      <c r="P1232" s="58">
        <v>0</v>
      </c>
      <c r="Q1232" s="58">
        <v>0</v>
      </c>
      <c r="R1232" s="58">
        <v>0</v>
      </c>
      <c r="S1232" s="58">
        <v>0</v>
      </c>
      <c r="T1232" s="58">
        <v>0</v>
      </c>
      <c r="U1232" s="58">
        <v>0</v>
      </c>
      <c r="V1232" s="58">
        <v>0</v>
      </c>
      <c r="W1232" s="58">
        <v>0</v>
      </c>
      <c r="X1232" s="58">
        <v>0</v>
      </c>
      <c r="Y1232" s="58">
        <v>0</v>
      </c>
      <c r="Z1232" s="58">
        <v>0</v>
      </c>
      <c r="AA1232" s="58">
        <v>0</v>
      </c>
      <c r="AB1232" s="58">
        <v>0</v>
      </c>
      <c r="AC1232" s="58">
        <v>0</v>
      </c>
      <c r="AD1232" s="58">
        <v>0</v>
      </c>
      <c r="AE1232" s="58">
        <v>0</v>
      </c>
      <c r="AF1232" s="58">
        <v>0</v>
      </c>
      <c r="AG1232" s="58">
        <v>0</v>
      </c>
      <c r="AH1232" s="58">
        <v>0</v>
      </c>
      <c r="AI1232" s="58">
        <v>0</v>
      </c>
      <c r="AK1232" s="64">
        <f t="shared" si="19"/>
        <v>2.2023123109765744E-2</v>
      </c>
    </row>
    <row r="1233" spans="1:37" x14ac:dyDescent="0.25">
      <c r="A1233">
        <v>1231</v>
      </c>
      <c r="B1233" s="1">
        <v>1.0999999999999999E-2</v>
      </c>
      <c r="C1233" s="1">
        <v>1.1691275675179385E-4</v>
      </c>
      <c r="D1233" s="58">
        <v>0.12074011928265656</v>
      </c>
      <c r="E1233" s="58">
        <v>5.0172389695359823E-2</v>
      </c>
      <c r="F1233" s="58">
        <v>1.9802707483797023E-2</v>
      </c>
      <c r="G1233" s="58">
        <v>0.16357846602829379</v>
      </c>
      <c r="H1233" s="58">
        <v>9.7372827769745429E-2</v>
      </c>
      <c r="I1233" s="58">
        <v>2.4907127027851316E-2</v>
      </c>
      <c r="J1233" s="58">
        <v>0.14574565357348465</v>
      </c>
      <c r="K1233" s="58">
        <v>9.2679610341275837E-2</v>
      </c>
      <c r="L1233" s="58">
        <v>0.11067424303776462</v>
      </c>
      <c r="M1233" s="58">
        <v>0.12215188422082955</v>
      </c>
      <c r="N1233" s="58">
        <v>5.2174971538941461E-2</v>
      </c>
      <c r="O1233" s="58">
        <v>0</v>
      </c>
      <c r="P1233" s="58">
        <v>0</v>
      </c>
      <c r="Q1233" s="58">
        <v>0</v>
      </c>
      <c r="R1233" s="58">
        <v>0</v>
      </c>
      <c r="S1233" s="58">
        <v>0</v>
      </c>
      <c r="T1233" s="58">
        <v>0</v>
      </c>
      <c r="U1233" s="58">
        <v>0</v>
      </c>
      <c r="V1233" s="58">
        <v>0</v>
      </c>
      <c r="W1233" s="58">
        <v>0</v>
      </c>
      <c r="X1233" s="58">
        <v>0</v>
      </c>
      <c r="Y1233" s="58">
        <v>0</v>
      </c>
      <c r="Z1233" s="58">
        <v>0</v>
      </c>
      <c r="AA1233" s="58">
        <v>0</v>
      </c>
      <c r="AB1233" s="58">
        <v>0</v>
      </c>
      <c r="AC1233" s="58">
        <v>0</v>
      </c>
      <c r="AD1233" s="58">
        <v>0</v>
      </c>
      <c r="AE1233" s="58">
        <v>0</v>
      </c>
      <c r="AF1233" s="58">
        <v>0</v>
      </c>
      <c r="AG1233" s="58">
        <v>0</v>
      </c>
      <c r="AH1233" s="58">
        <v>0</v>
      </c>
      <c r="AI1233" s="58">
        <v>0</v>
      </c>
      <c r="AK1233" s="64">
        <f t="shared" si="19"/>
        <v>1.062843243198126E-2</v>
      </c>
    </row>
    <row r="1234" spans="1:37" x14ac:dyDescent="0.25">
      <c r="A1234">
        <v>1232</v>
      </c>
      <c r="B1234" s="1">
        <v>1.35E-2</v>
      </c>
      <c r="C1234" s="1">
        <v>-1.1822552009311429E-4</v>
      </c>
      <c r="D1234" s="58">
        <v>1.3176409274900127E-2</v>
      </c>
      <c r="E1234" s="58">
        <v>0.14548756469929716</v>
      </c>
      <c r="F1234" s="58">
        <v>0.17186511677062938</v>
      </c>
      <c r="G1234" s="58">
        <v>4.5525184645142748E-2</v>
      </c>
      <c r="H1234" s="58">
        <v>0.14149370892860361</v>
      </c>
      <c r="I1234" s="58">
        <v>0.10426667845835691</v>
      </c>
      <c r="J1234" s="58">
        <v>1.7047991739325342E-2</v>
      </c>
      <c r="K1234" s="58">
        <v>0.13376565375619209</v>
      </c>
      <c r="L1234" s="58">
        <v>0.11643104163255469</v>
      </c>
      <c r="M1234" s="58">
        <v>5.9747424366876696E-2</v>
      </c>
      <c r="N1234" s="58">
        <v>5.1193225728121523E-2</v>
      </c>
      <c r="O1234" s="58">
        <v>0</v>
      </c>
      <c r="P1234" s="58">
        <v>0</v>
      </c>
      <c r="Q1234" s="58">
        <v>0</v>
      </c>
      <c r="R1234" s="58">
        <v>0</v>
      </c>
      <c r="S1234" s="58">
        <v>0</v>
      </c>
      <c r="T1234" s="58">
        <v>0</v>
      </c>
      <c r="U1234" s="58">
        <v>0</v>
      </c>
      <c r="V1234" s="58">
        <v>0</v>
      </c>
      <c r="W1234" s="58">
        <v>0</v>
      </c>
      <c r="X1234" s="58">
        <v>0</v>
      </c>
      <c r="Y1234" s="58">
        <v>0</v>
      </c>
      <c r="Z1234" s="58">
        <v>0</v>
      </c>
      <c r="AA1234" s="58">
        <v>0</v>
      </c>
      <c r="AB1234" s="58">
        <v>0</v>
      </c>
      <c r="AC1234" s="58">
        <v>0</v>
      </c>
      <c r="AD1234" s="58">
        <v>0</v>
      </c>
      <c r="AE1234" s="58">
        <v>0</v>
      </c>
      <c r="AF1234" s="58">
        <v>0</v>
      </c>
      <c r="AG1234" s="58">
        <v>0</v>
      </c>
      <c r="AH1234" s="58">
        <v>0</v>
      </c>
      <c r="AI1234" s="58">
        <v>0</v>
      </c>
      <c r="AK1234" s="64">
        <f t="shared" si="19"/>
        <v>-8.7574459328232813E-3</v>
      </c>
    </row>
    <row r="1235" spans="1:37" x14ac:dyDescent="0.25">
      <c r="A1235">
        <v>1233</v>
      </c>
      <c r="B1235" s="1">
        <v>1.2800000000000001E-2</v>
      </c>
      <c r="C1235" s="1">
        <v>3.6596658541667007E-4</v>
      </c>
      <c r="D1235" s="58">
        <v>2.0587946940179413E-2</v>
      </c>
      <c r="E1235" s="58">
        <v>0.16562609426464386</v>
      </c>
      <c r="F1235" s="58">
        <v>5.186557901353455E-2</v>
      </c>
      <c r="G1235" s="58">
        <v>3.2445466414596183E-2</v>
      </c>
      <c r="H1235" s="58">
        <v>6.5604383506543962E-2</v>
      </c>
      <c r="I1235" s="58">
        <v>0.16721963129873268</v>
      </c>
      <c r="J1235" s="58">
        <v>0.16658476039567172</v>
      </c>
      <c r="K1235" s="58">
        <v>2.0849105206729474E-2</v>
      </c>
      <c r="L1235" s="58">
        <v>9.3584882791315591E-2</v>
      </c>
      <c r="M1235" s="58">
        <v>9.9211442767526262E-2</v>
      </c>
      <c r="N1235" s="58">
        <v>0.11642070740052643</v>
      </c>
      <c r="O1235" s="58">
        <v>0</v>
      </c>
      <c r="P1235" s="58">
        <v>0</v>
      </c>
      <c r="Q1235" s="58">
        <v>0</v>
      </c>
      <c r="R1235" s="58">
        <v>0</v>
      </c>
      <c r="S1235" s="58">
        <v>0</v>
      </c>
      <c r="T1235" s="58">
        <v>0</v>
      </c>
      <c r="U1235" s="58">
        <v>0</v>
      </c>
      <c r="V1235" s="58">
        <v>0</v>
      </c>
      <c r="W1235" s="58">
        <v>0</v>
      </c>
      <c r="X1235" s="58">
        <v>0</v>
      </c>
      <c r="Y1235" s="58">
        <v>0</v>
      </c>
      <c r="Z1235" s="58">
        <v>0</v>
      </c>
      <c r="AA1235" s="58">
        <v>0</v>
      </c>
      <c r="AB1235" s="58">
        <v>0</v>
      </c>
      <c r="AC1235" s="58">
        <v>0</v>
      </c>
      <c r="AD1235" s="58">
        <v>0</v>
      </c>
      <c r="AE1235" s="58">
        <v>0</v>
      </c>
      <c r="AF1235" s="58">
        <v>0</v>
      </c>
      <c r="AG1235" s="58">
        <v>0</v>
      </c>
      <c r="AH1235" s="58">
        <v>0</v>
      </c>
      <c r="AI1235" s="58">
        <v>0</v>
      </c>
      <c r="AK1235" s="64">
        <f t="shared" si="19"/>
        <v>2.8591139485677347E-2</v>
      </c>
    </row>
    <row r="1236" spans="1:37" x14ac:dyDescent="0.25">
      <c r="A1236">
        <v>1234</v>
      </c>
      <c r="B1236" s="1">
        <v>1.12E-2</v>
      </c>
      <c r="C1236" s="1">
        <v>-2.3628551492958262E-4</v>
      </c>
      <c r="D1236" s="58">
        <v>0.15676355886748752</v>
      </c>
      <c r="E1236" s="58">
        <v>1.0006389108124951E-2</v>
      </c>
      <c r="F1236" s="58">
        <v>3.770693069426103E-2</v>
      </c>
      <c r="G1236" s="58">
        <v>0.11196907274258484</v>
      </c>
      <c r="H1236" s="58">
        <v>0.12567471507204336</v>
      </c>
      <c r="I1236" s="58">
        <v>0.10554515514758665</v>
      </c>
      <c r="J1236" s="58">
        <v>3.8882436469807158E-2</v>
      </c>
      <c r="K1236" s="58">
        <v>0.13126196771229112</v>
      </c>
      <c r="L1236" s="58">
        <v>0.12703492078599729</v>
      </c>
      <c r="M1236" s="58">
        <v>0.1442678332128198</v>
      </c>
      <c r="N1236" s="58">
        <v>1.0887020186996289E-2</v>
      </c>
      <c r="O1236" s="58">
        <v>0</v>
      </c>
      <c r="P1236" s="58">
        <v>0</v>
      </c>
      <c r="Q1236" s="58">
        <v>0</v>
      </c>
      <c r="R1236" s="58">
        <v>0</v>
      </c>
      <c r="S1236" s="58">
        <v>0</v>
      </c>
      <c r="T1236" s="58">
        <v>0</v>
      </c>
      <c r="U1236" s="58">
        <v>0</v>
      </c>
      <c r="V1236" s="58">
        <v>0</v>
      </c>
      <c r="W1236" s="58">
        <v>0</v>
      </c>
      <c r="X1236" s="58">
        <v>0</v>
      </c>
      <c r="Y1236" s="58">
        <v>0</v>
      </c>
      <c r="Z1236" s="58">
        <v>0</v>
      </c>
      <c r="AA1236" s="58">
        <v>0</v>
      </c>
      <c r="AB1236" s="58">
        <v>0</v>
      </c>
      <c r="AC1236" s="58">
        <v>0</v>
      </c>
      <c r="AD1236" s="58">
        <v>0</v>
      </c>
      <c r="AE1236" s="58">
        <v>0</v>
      </c>
      <c r="AF1236" s="58">
        <v>0</v>
      </c>
      <c r="AG1236" s="58">
        <v>0</v>
      </c>
      <c r="AH1236" s="58">
        <v>0</v>
      </c>
      <c r="AI1236" s="58">
        <v>0</v>
      </c>
      <c r="AK1236" s="64">
        <f t="shared" si="19"/>
        <v>-2.1096920975855592E-2</v>
      </c>
    </row>
    <row r="1237" spans="1:37" x14ac:dyDescent="0.25">
      <c r="A1237">
        <v>1235</v>
      </c>
      <c r="B1237" s="1">
        <v>1.4800000000000001E-2</v>
      </c>
      <c r="C1237" s="1">
        <v>-2.4881097679548101E-4</v>
      </c>
      <c r="D1237" s="58">
        <v>8.6665597724268142E-2</v>
      </c>
      <c r="E1237" s="58">
        <v>0.15957440212640964</v>
      </c>
      <c r="F1237" s="58">
        <v>0.1875707491164168</v>
      </c>
      <c r="G1237" s="58">
        <v>4.1185216091985895E-2</v>
      </c>
      <c r="H1237" s="58">
        <v>2.4544873403782506E-2</v>
      </c>
      <c r="I1237" s="58">
        <v>1.8927643257474994E-2</v>
      </c>
      <c r="J1237" s="58">
        <v>7.0704824888541906E-2</v>
      </c>
      <c r="K1237" s="58">
        <v>0.1999395537415786</v>
      </c>
      <c r="L1237" s="58">
        <v>1.191757824663525E-2</v>
      </c>
      <c r="M1237" s="58">
        <v>9.8380896178288726E-2</v>
      </c>
      <c r="N1237" s="58">
        <v>0.10058866522461765</v>
      </c>
      <c r="O1237" s="58">
        <v>0</v>
      </c>
      <c r="P1237" s="58">
        <v>0</v>
      </c>
      <c r="Q1237" s="58">
        <v>0</v>
      </c>
      <c r="R1237" s="58">
        <v>0</v>
      </c>
      <c r="S1237" s="58">
        <v>0</v>
      </c>
      <c r="T1237" s="58">
        <v>0</v>
      </c>
      <c r="U1237" s="58">
        <v>0</v>
      </c>
      <c r="V1237" s="58">
        <v>0</v>
      </c>
      <c r="W1237" s="58">
        <v>0</v>
      </c>
      <c r="X1237" s="58">
        <v>0</v>
      </c>
      <c r="Y1237" s="58">
        <v>0</v>
      </c>
      <c r="Z1237" s="58">
        <v>0</v>
      </c>
      <c r="AA1237" s="58">
        <v>0</v>
      </c>
      <c r="AB1237" s="58">
        <v>0</v>
      </c>
      <c r="AC1237" s="58">
        <v>0</v>
      </c>
      <c r="AD1237" s="58">
        <v>0</v>
      </c>
      <c r="AE1237" s="58">
        <v>0</v>
      </c>
      <c r="AF1237" s="58">
        <v>0</v>
      </c>
      <c r="AG1237" s="58">
        <v>0</v>
      </c>
      <c r="AH1237" s="58">
        <v>0</v>
      </c>
      <c r="AI1237" s="58">
        <v>0</v>
      </c>
      <c r="AK1237" s="64">
        <f t="shared" si="19"/>
        <v>-1.6811552486181148E-2</v>
      </c>
    </row>
    <row r="1238" spans="1:37" x14ac:dyDescent="0.25">
      <c r="A1238">
        <v>1236</v>
      </c>
      <c r="B1238" s="1">
        <v>1.2500000000000001E-2</v>
      </c>
      <c r="C1238" s="1">
        <v>2.179481309138619E-4</v>
      </c>
      <c r="D1238" s="58">
        <v>6.3643556304008572E-2</v>
      </c>
      <c r="E1238" s="58">
        <v>0.14548250869399207</v>
      </c>
      <c r="F1238" s="58">
        <v>9.8569716074746336E-2</v>
      </c>
      <c r="G1238" s="58">
        <v>8.4204516803126628E-2</v>
      </c>
      <c r="H1238" s="58">
        <v>5.4811362851290228E-2</v>
      </c>
      <c r="I1238" s="58">
        <v>0.12757062103739991</v>
      </c>
      <c r="J1238" s="58">
        <v>0.14675630442100535</v>
      </c>
      <c r="K1238" s="58">
        <v>1.9295790974744206E-2</v>
      </c>
      <c r="L1238" s="58">
        <v>3.691725094748504E-2</v>
      </c>
      <c r="M1238" s="58">
        <v>0.17121944400292483</v>
      </c>
      <c r="N1238" s="58">
        <v>5.1528927889276724E-2</v>
      </c>
      <c r="O1238" s="58">
        <v>0</v>
      </c>
      <c r="P1238" s="58">
        <v>0</v>
      </c>
      <c r="Q1238" s="58">
        <v>0</v>
      </c>
      <c r="R1238" s="58">
        <v>0</v>
      </c>
      <c r="S1238" s="58">
        <v>0</v>
      </c>
      <c r="T1238" s="58">
        <v>0</v>
      </c>
      <c r="U1238" s="58">
        <v>0</v>
      </c>
      <c r="V1238" s="58">
        <v>0</v>
      </c>
      <c r="W1238" s="58">
        <v>0</v>
      </c>
      <c r="X1238" s="58">
        <v>0</v>
      </c>
      <c r="Y1238" s="58">
        <v>0</v>
      </c>
      <c r="Z1238" s="58">
        <v>0</v>
      </c>
      <c r="AA1238" s="58">
        <v>0</v>
      </c>
      <c r="AB1238" s="58">
        <v>0</v>
      </c>
      <c r="AC1238" s="58">
        <v>0</v>
      </c>
      <c r="AD1238" s="58">
        <v>0</v>
      </c>
      <c r="AE1238" s="58">
        <v>0</v>
      </c>
      <c r="AF1238" s="58">
        <v>0</v>
      </c>
      <c r="AG1238" s="58">
        <v>0</v>
      </c>
      <c r="AH1238" s="58">
        <v>0</v>
      </c>
      <c r="AI1238" s="58">
        <v>0</v>
      </c>
      <c r="AK1238" s="64">
        <f t="shared" si="19"/>
        <v>1.7435850473108951E-2</v>
      </c>
    </row>
    <row r="1239" spans="1:37" x14ac:dyDescent="0.25">
      <c r="A1239">
        <v>1237</v>
      </c>
      <c r="B1239" s="1">
        <v>1.4999999999999999E-2</v>
      </c>
      <c r="C1239" s="1">
        <v>-8.0574903609480729E-5</v>
      </c>
      <c r="D1239" s="58">
        <v>8.2058810061397102E-3</v>
      </c>
      <c r="E1239" s="58">
        <v>0.18422082580666879</v>
      </c>
      <c r="F1239" s="58">
        <v>0.16914507064826143</v>
      </c>
      <c r="G1239" s="58">
        <v>6.7660734086073829E-2</v>
      </c>
      <c r="H1239" s="58">
        <v>1.2488977909209796E-3</v>
      </c>
      <c r="I1239" s="58">
        <v>0.18851696802388088</v>
      </c>
      <c r="J1239" s="58">
        <v>5.2365873235574824E-2</v>
      </c>
      <c r="K1239" s="58">
        <v>0.10512841986292641</v>
      </c>
      <c r="L1239" s="58">
        <v>6.8065683673282473E-2</v>
      </c>
      <c r="M1239" s="58">
        <v>0.13434068848916411</v>
      </c>
      <c r="N1239" s="58">
        <v>2.1100957377106669E-2</v>
      </c>
      <c r="O1239" s="58">
        <v>0</v>
      </c>
      <c r="P1239" s="58">
        <v>0</v>
      </c>
      <c r="Q1239" s="58">
        <v>0</v>
      </c>
      <c r="R1239" s="58">
        <v>0</v>
      </c>
      <c r="S1239" s="58">
        <v>0</v>
      </c>
      <c r="T1239" s="58">
        <v>0</v>
      </c>
      <c r="U1239" s="58">
        <v>0</v>
      </c>
      <c r="V1239" s="58">
        <v>0</v>
      </c>
      <c r="W1239" s="58">
        <v>0</v>
      </c>
      <c r="X1239" s="58">
        <v>0</v>
      </c>
      <c r="Y1239" s="58">
        <v>0</v>
      </c>
      <c r="Z1239" s="58">
        <v>0</v>
      </c>
      <c r="AA1239" s="58">
        <v>0</v>
      </c>
      <c r="AB1239" s="58">
        <v>0</v>
      </c>
      <c r="AC1239" s="58">
        <v>0</v>
      </c>
      <c r="AD1239" s="58">
        <v>0</v>
      </c>
      <c r="AE1239" s="58">
        <v>0</v>
      </c>
      <c r="AF1239" s="58">
        <v>0</v>
      </c>
      <c r="AG1239" s="58">
        <v>0</v>
      </c>
      <c r="AH1239" s="58">
        <v>0</v>
      </c>
      <c r="AI1239" s="58">
        <v>0</v>
      </c>
      <c r="AK1239" s="64">
        <f t="shared" si="19"/>
        <v>-5.3716602406320485E-3</v>
      </c>
    </row>
    <row r="1240" spans="1:37" x14ac:dyDescent="0.25">
      <c r="A1240">
        <v>1238</v>
      </c>
      <c r="B1240" s="1">
        <v>1.2699999999999999E-2</v>
      </c>
      <c r="C1240" s="1">
        <v>2.4284782769483669E-4</v>
      </c>
      <c r="D1240" s="58">
        <v>2.8360077888026997E-2</v>
      </c>
      <c r="E1240" s="58">
        <v>0.15446558396642324</v>
      </c>
      <c r="F1240" s="58">
        <v>0.1634767204283302</v>
      </c>
      <c r="G1240" s="58">
        <v>2.7253858625240986E-2</v>
      </c>
      <c r="H1240" s="58">
        <v>2.6314418701742004E-2</v>
      </c>
      <c r="I1240" s="58">
        <v>8.065021453993701E-2</v>
      </c>
      <c r="J1240" s="58">
        <v>0.20894390251804565</v>
      </c>
      <c r="K1240" s="58">
        <v>4.5741647547658158E-2</v>
      </c>
      <c r="L1240" s="58">
        <v>9.700162028559535E-2</v>
      </c>
      <c r="M1240" s="58">
        <v>0.11641479170460216</v>
      </c>
      <c r="N1240" s="58">
        <v>5.1377163794398301E-2</v>
      </c>
      <c r="O1240" s="58">
        <v>0</v>
      </c>
      <c r="P1240" s="58">
        <v>0</v>
      </c>
      <c r="Q1240" s="58">
        <v>0</v>
      </c>
      <c r="R1240" s="58">
        <v>0</v>
      </c>
      <c r="S1240" s="58">
        <v>0</v>
      </c>
      <c r="T1240" s="58">
        <v>0</v>
      </c>
      <c r="U1240" s="58">
        <v>0</v>
      </c>
      <c r="V1240" s="58">
        <v>0</v>
      </c>
      <c r="W1240" s="58">
        <v>0</v>
      </c>
      <c r="X1240" s="58">
        <v>0</v>
      </c>
      <c r="Y1240" s="58">
        <v>0</v>
      </c>
      <c r="Z1240" s="58">
        <v>0</v>
      </c>
      <c r="AA1240" s="58">
        <v>0</v>
      </c>
      <c r="AB1240" s="58">
        <v>0</v>
      </c>
      <c r="AC1240" s="58">
        <v>0</v>
      </c>
      <c r="AD1240" s="58">
        <v>0</v>
      </c>
      <c r="AE1240" s="58">
        <v>0</v>
      </c>
      <c r="AF1240" s="58">
        <v>0</v>
      </c>
      <c r="AG1240" s="58">
        <v>0</v>
      </c>
      <c r="AH1240" s="58">
        <v>0</v>
      </c>
      <c r="AI1240" s="58">
        <v>0</v>
      </c>
      <c r="AK1240" s="64">
        <f t="shared" si="19"/>
        <v>1.9121876196443833E-2</v>
      </c>
    </row>
    <row r="1241" spans="1:37" x14ac:dyDescent="0.25">
      <c r="A1241">
        <v>1239</v>
      </c>
      <c r="B1241" s="1">
        <v>1.41E-2</v>
      </c>
      <c r="C1241" s="1">
        <v>-2.5379925192149812E-4</v>
      </c>
      <c r="D1241" s="58">
        <v>4.7377194730200509E-2</v>
      </c>
      <c r="E1241" s="58">
        <v>0.12127916515345094</v>
      </c>
      <c r="F1241" s="58">
        <v>0.18729795030087854</v>
      </c>
      <c r="G1241" s="58">
        <v>0.13661202446821291</v>
      </c>
      <c r="H1241" s="58">
        <v>0.12112796097747365</v>
      </c>
      <c r="I1241" s="58">
        <v>9.6425572415419533E-2</v>
      </c>
      <c r="J1241" s="58">
        <v>3.2390061824847469E-3</v>
      </c>
      <c r="K1241" s="58">
        <v>0.14226401945498984</v>
      </c>
      <c r="L1241" s="58">
        <v>7.3516653495114992E-2</v>
      </c>
      <c r="M1241" s="58">
        <v>5.6443966528950298E-2</v>
      </c>
      <c r="N1241" s="58">
        <v>1.4416486292824162E-2</v>
      </c>
      <c r="O1241" s="58">
        <v>0</v>
      </c>
      <c r="P1241" s="58">
        <v>0</v>
      </c>
      <c r="Q1241" s="58">
        <v>0</v>
      </c>
      <c r="R1241" s="58">
        <v>0</v>
      </c>
      <c r="S1241" s="58">
        <v>0</v>
      </c>
      <c r="T1241" s="58">
        <v>0</v>
      </c>
      <c r="U1241" s="58">
        <v>0</v>
      </c>
      <c r="V1241" s="58">
        <v>0</v>
      </c>
      <c r="W1241" s="58">
        <v>0</v>
      </c>
      <c r="X1241" s="58">
        <v>0</v>
      </c>
      <c r="Y1241" s="58">
        <v>0</v>
      </c>
      <c r="Z1241" s="58">
        <v>0</v>
      </c>
      <c r="AA1241" s="58">
        <v>0</v>
      </c>
      <c r="AB1241" s="58">
        <v>0</v>
      </c>
      <c r="AC1241" s="58">
        <v>0</v>
      </c>
      <c r="AD1241" s="58">
        <v>0</v>
      </c>
      <c r="AE1241" s="58">
        <v>0</v>
      </c>
      <c r="AF1241" s="58">
        <v>0</v>
      </c>
      <c r="AG1241" s="58">
        <v>0</v>
      </c>
      <c r="AH1241" s="58">
        <v>0</v>
      </c>
      <c r="AI1241" s="58">
        <v>0</v>
      </c>
      <c r="AK1241" s="64">
        <f t="shared" si="19"/>
        <v>-1.7999946944787102E-2</v>
      </c>
    </row>
    <row r="1242" spans="1:37" x14ac:dyDescent="0.25">
      <c r="A1242">
        <v>1240</v>
      </c>
      <c r="B1242" s="1">
        <v>0.01</v>
      </c>
      <c r="C1242" s="1">
        <v>-8.3868036778399354E-5</v>
      </c>
      <c r="D1242" s="58">
        <v>6.0513373134041121E-2</v>
      </c>
      <c r="E1242" s="58">
        <v>3.9731697857111205E-2</v>
      </c>
      <c r="F1242" s="58">
        <v>0.10312766257923735</v>
      </c>
      <c r="G1242" s="58">
        <v>6.7148172991594257E-2</v>
      </c>
      <c r="H1242" s="58">
        <v>6.2390905923542316E-2</v>
      </c>
      <c r="I1242" s="58">
        <v>6.007283613853967E-2</v>
      </c>
      <c r="J1242" s="58">
        <v>0.10894912373245061</v>
      </c>
      <c r="K1242" s="58">
        <v>0.10994849729672565</v>
      </c>
      <c r="L1242" s="58">
        <v>8.5910483964259127E-2</v>
      </c>
      <c r="M1242" s="58">
        <v>9.3583255671042906E-2</v>
      </c>
      <c r="N1242" s="58">
        <v>0.20862399071145588</v>
      </c>
      <c r="O1242" s="58">
        <v>0</v>
      </c>
      <c r="P1242" s="58">
        <v>0</v>
      </c>
      <c r="Q1242" s="58">
        <v>0</v>
      </c>
      <c r="R1242" s="58">
        <v>0</v>
      </c>
      <c r="S1242" s="58">
        <v>0</v>
      </c>
      <c r="T1242" s="58">
        <v>0</v>
      </c>
      <c r="U1242" s="58">
        <v>0</v>
      </c>
      <c r="V1242" s="58">
        <v>0</v>
      </c>
      <c r="W1242" s="58">
        <v>0</v>
      </c>
      <c r="X1242" s="58">
        <v>0</v>
      </c>
      <c r="Y1242" s="58">
        <v>0</v>
      </c>
      <c r="Z1242" s="58">
        <v>0</v>
      </c>
      <c r="AA1242" s="58">
        <v>0</v>
      </c>
      <c r="AB1242" s="58">
        <v>0</v>
      </c>
      <c r="AC1242" s="58">
        <v>0</v>
      </c>
      <c r="AD1242" s="58">
        <v>0</v>
      </c>
      <c r="AE1242" s="58">
        <v>0</v>
      </c>
      <c r="AF1242" s="58">
        <v>0</v>
      </c>
      <c r="AG1242" s="58">
        <v>0</v>
      </c>
      <c r="AH1242" s="58">
        <v>0</v>
      </c>
      <c r="AI1242" s="58">
        <v>0</v>
      </c>
      <c r="AK1242" s="64">
        <f t="shared" si="19"/>
        <v>-8.3868036778399352E-3</v>
      </c>
    </row>
    <row r="1243" spans="1:37" x14ac:dyDescent="0.25">
      <c r="A1243">
        <v>1241</v>
      </c>
      <c r="B1243" s="1">
        <v>1.0500000000000001E-2</v>
      </c>
      <c r="C1243" s="1">
        <v>2.8198437757384788E-4</v>
      </c>
      <c r="D1243" s="58">
        <v>8.2134561707059392E-2</v>
      </c>
      <c r="E1243" s="58">
        <v>0.11334197759583652</v>
      </c>
      <c r="F1243" s="58">
        <v>0.1106888443536567</v>
      </c>
      <c r="G1243" s="58">
        <v>3.9141966954407151E-2</v>
      </c>
      <c r="H1243" s="58">
        <v>5.3677374251096428E-2</v>
      </c>
      <c r="I1243" s="58">
        <v>4.5988714931022447E-2</v>
      </c>
      <c r="J1243" s="58">
        <v>0.15638782657848654</v>
      </c>
      <c r="K1243" s="58">
        <v>3.0214622029374298E-2</v>
      </c>
      <c r="L1243" s="58">
        <v>0.13753287028870462</v>
      </c>
      <c r="M1243" s="58">
        <v>0.15928066139833633</v>
      </c>
      <c r="N1243" s="58">
        <v>7.1610579912019787E-2</v>
      </c>
      <c r="O1243" s="58">
        <v>0</v>
      </c>
      <c r="P1243" s="58">
        <v>0</v>
      </c>
      <c r="Q1243" s="58">
        <v>0</v>
      </c>
      <c r="R1243" s="58">
        <v>0</v>
      </c>
      <c r="S1243" s="58">
        <v>0</v>
      </c>
      <c r="T1243" s="58">
        <v>0</v>
      </c>
      <c r="U1243" s="58">
        <v>0</v>
      </c>
      <c r="V1243" s="58">
        <v>0</v>
      </c>
      <c r="W1243" s="58">
        <v>0</v>
      </c>
      <c r="X1243" s="58">
        <v>0</v>
      </c>
      <c r="Y1243" s="58">
        <v>0</v>
      </c>
      <c r="Z1243" s="58">
        <v>0</v>
      </c>
      <c r="AA1243" s="58">
        <v>0</v>
      </c>
      <c r="AB1243" s="58">
        <v>0</v>
      </c>
      <c r="AC1243" s="58">
        <v>0</v>
      </c>
      <c r="AD1243" s="58">
        <v>0</v>
      </c>
      <c r="AE1243" s="58">
        <v>0</v>
      </c>
      <c r="AF1243" s="58">
        <v>0</v>
      </c>
      <c r="AG1243" s="58">
        <v>0</v>
      </c>
      <c r="AH1243" s="58">
        <v>0</v>
      </c>
      <c r="AI1243" s="58">
        <v>0</v>
      </c>
      <c r="AK1243" s="64">
        <f t="shared" si="19"/>
        <v>2.685565500703313E-2</v>
      </c>
    </row>
    <row r="1244" spans="1:37" x14ac:dyDescent="0.25">
      <c r="A1244">
        <v>1242</v>
      </c>
      <c r="B1244" s="1">
        <v>1.2500000000000001E-2</v>
      </c>
      <c r="C1244" s="1">
        <v>-2.0055575927828019E-4</v>
      </c>
      <c r="D1244" s="58">
        <v>3.4764936102367611E-2</v>
      </c>
      <c r="E1244" s="58">
        <v>7.7549906890292897E-2</v>
      </c>
      <c r="F1244" s="58">
        <v>8.5926397726349107E-2</v>
      </c>
      <c r="G1244" s="58">
        <v>0.12494992711495917</v>
      </c>
      <c r="H1244" s="58">
        <v>0.12985141675081302</v>
      </c>
      <c r="I1244" s="58">
        <v>0.13550263214140015</v>
      </c>
      <c r="J1244" s="58">
        <v>3.0765404301289597E-2</v>
      </c>
      <c r="K1244" s="58">
        <v>0.13439148368275783</v>
      </c>
      <c r="L1244" s="58">
        <v>5.0626329004337653E-2</v>
      </c>
      <c r="M1244" s="58">
        <v>5.4356517199744749E-2</v>
      </c>
      <c r="N1244" s="58">
        <v>0.1413150490856882</v>
      </c>
      <c r="O1244" s="58">
        <v>0</v>
      </c>
      <c r="P1244" s="58">
        <v>0</v>
      </c>
      <c r="Q1244" s="58">
        <v>0</v>
      </c>
      <c r="R1244" s="58">
        <v>0</v>
      </c>
      <c r="S1244" s="58">
        <v>0</v>
      </c>
      <c r="T1244" s="58">
        <v>0</v>
      </c>
      <c r="U1244" s="58">
        <v>0</v>
      </c>
      <c r="V1244" s="58">
        <v>0</v>
      </c>
      <c r="W1244" s="58">
        <v>0</v>
      </c>
      <c r="X1244" s="58">
        <v>0</v>
      </c>
      <c r="Y1244" s="58">
        <v>0</v>
      </c>
      <c r="Z1244" s="58">
        <v>0</v>
      </c>
      <c r="AA1244" s="58">
        <v>0</v>
      </c>
      <c r="AB1244" s="58">
        <v>0</v>
      </c>
      <c r="AC1244" s="58">
        <v>0</v>
      </c>
      <c r="AD1244" s="58">
        <v>0</v>
      </c>
      <c r="AE1244" s="58">
        <v>0</v>
      </c>
      <c r="AF1244" s="58">
        <v>0</v>
      </c>
      <c r="AG1244" s="58">
        <v>0</v>
      </c>
      <c r="AH1244" s="58">
        <v>0</v>
      </c>
      <c r="AI1244" s="58">
        <v>0</v>
      </c>
      <c r="AK1244" s="64">
        <f t="shared" si="19"/>
        <v>-1.6044460742262415E-2</v>
      </c>
    </row>
    <row r="1245" spans="1:37" x14ac:dyDescent="0.25">
      <c r="A1245">
        <v>1243</v>
      </c>
      <c r="B1245" s="1">
        <v>9.5999999999999992E-3</v>
      </c>
      <c r="C1245" s="1">
        <v>-2.1079993212473668E-4</v>
      </c>
      <c r="D1245" s="58">
        <v>7.8055457833344569E-2</v>
      </c>
      <c r="E1245" s="58">
        <v>1.2685301971061446E-2</v>
      </c>
      <c r="F1245" s="58">
        <v>0.16065637954796252</v>
      </c>
      <c r="G1245" s="58">
        <v>3.5178125355239974E-2</v>
      </c>
      <c r="H1245" s="58">
        <v>9.0000280553809806E-2</v>
      </c>
      <c r="I1245" s="58">
        <v>0.11271872261748987</v>
      </c>
      <c r="J1245" s="58">
        <v>5.9883888204949019E-2</v>
      </c>
      <c r="K1245" s="58">
        <v>7.1572579433719002E-2</v>
      </c>
      <c r="L1245" s="58">
        <v>0.10595591235595077</v>
      </c>
      <c r="M1245" s="58">
        <v>0.12371622934568373</v>
      </c>
      <c r="N1245" s="58">
        <v>0.14957712278078938</v>
      </c>
      <c r="O1245" s="58">
        <v>0</v>
      </c>
      <c r="P1245" s="58">
        <v>0</v>
      </c>
      <c r="Q1245" s="58">
        <v>0</v>
      </c>
      <c r="R1245" s="58">
        <v>0</v>
      </c>
      <c r="S1245" s="58">
        <v>0</v>
      </c>
      <c r="T1245" s="58">
        <v>0</v>
      </c>
      <c r="U1245" s="58">
        <v>0</v>
      </c>
      <c r="V1245" s="58">
        <v>0</v>
      </c>
      <c r="W1245" s="58">
        <v>0</v>
      </c>
      <c r="X1245" s="58">
        <v>0</v>
      </c>
      <c r="Y1245" s="58">
        <v>0</v>
      </c>
      <c r="Z1245" s="58">
        <v>0</v>
      </c>
      <c r="AA1245" s="58">
        <v>0</v>
      </c>
      <c r="AB1245" s="58">
        <v>0</v>
      </c>
      <c r="AC1245" s="58">
        <v>0</v>
      </c>
      <c r="AD1245" s="58">
        <v>0</v>
      </c>
      <c r="AE1245" s="58">
        <v>0</v>
      </c>
      <c r="AF1245" s="58">
        <v>0</v>
      </c>
      <c r="AG1245" s="58">
        <v>0</v>
      </c>
      <c r="AH1245" s="58">
        <v>0</v>
      </c>
      <c r="AI1245" s="58">
        <v>0</v>
      </c>
      <c r="AK1245" s="64">
        <f t="shared" si="19"/>
        <v>-2.1958326262993405E-2</v>
      </c>
    </row>
    <row r="1246" spans="1:37" x14ac:dyDescent="0.25">
      <c r="A1246">
        <v>1244</v>
      </c>
      <c r="B1246" s="1">
        <v>1.6400000000000001E-2</v>
      </c>
      <c r="C1246" s="1">
        <v>2.2575891159730394E-4</v>
      </c>
      <c r="D1246" s="58">
        <v>1.8683954703427867E-2</v>
      </c>
      <c r="E1246" s="58">
        <v>0.19831638063891097</v>
      </c>
      <c r="F1246" s="58">
        <v>4.554925599324116E-2</v>
      </c>
      <c r="G1246" s="58">
        <v>0.17709429614404432</v>
      </c>
      <c r="H1246" s="58">
        <v>1.9428671234962828E-2</v>
      </c>
      <c r="I1246" s="58">
        <v>6.8735637895725163E-2</v>
      </c>
      <c r="J1246" s="58">
        <v>0.21813531311657247</v>
      </c>
      <c r="K1246" s="58">
        <v>0.14113891193068048</v>
      </c>
      <c r="L1246" s="58">
        <v>1.8305446034250071E-2</v>
      </c>
      <c r="M1246" s="58">
        <v>5.1854586365758598E-2</v>
      </c>
      <c r="N1246" s="58">
        <v>4.2757545942426214E-2</v>
      </c>
      <c r="O1246" s="58">
        <v>0</v>
      </c>
      <c r="P1246" s="58">
        <v>0</v>
      </c>
      <c r="Q1246" s="58">
        <v>0</v>
      </c>
      <c r="R1246" s="58">
        <v>0</v>
      </c>
      <c r="S1246" s="58">
        <v>0</v>
      </c>
      <c r="T1246" s="58">
        <v>0</v>
      </c>
      <c r="U1246" s="58">
        <v>0</v>
      </c>
      <c r="V1246" s="58">
        <v>0</v>
      </c>
      <c r="W1246" s="58">
        <v>0</v>
      </c>
      <c r="X1246" s="58">
        <v>0</v>
      </c>
      <c r="Y1246" s="58">
        <v>0</v>
      </c>
      <c r="Z1246" s="58">
        <v>0</v>
      </c>
      <c r="AA1246" s="58">
        <v>0</v>
      </c>
      <c r="AB1246" s="58">
        <v>0</v>
      </c>
      <c r="AC1246" s="58">
        <v>0</v>
      </c>
      <c r="AD1246" s="58">
        <v>0</v>
      </c>
      <c r="AE1246" s="58">
        <v>0</v>
      </c>
      <c r="AF1246" s="58">
        <v>0</v>
      </c>
      <c r="AG1246" s="58">
        <v>0</v>
      </c>
      <c r="AH1246" s="58">
        <v>0</v>
      </c>
      <c r="AI1246" s="58">
        <v>0</v>
      </c>
      <c r="AK1246" s="64">
        <f t="shared" si="19"/>
        <v>1.3765787292518532E-2</v>
      </c>
    </row>
    <row r="1247" spans="1:37" x14ac:dyDescent="0.25">
      <c r="A1247">
        <v>1245</v>
      </c>
      <c r="B1247" s="1">
        <v>1.18E-2</v>
      </c>
      <c r="C1247" s="1">
        <v>-1.2542998519384543E-4</v>
      </c>
      <c r="D1247" s="58">
        <v>3.743477977008363E-2</v>
      </c>
      <c r="E1247" s="58">
        <v>2.8938351588411994E-2</v>
      </c>
      <c r="F1247" s="58">
        <v>0.12238382904723466</v>
      </c>
      <c r="G1247" s="58">
        <v>0.1007662387669926</v>
      </c>
      <c r="H1247" s="58">
        <v>9.2061386070979717E-2</v>
      </c>
      <c r="I1247" s="58">
        <v>0.16222292969564389</v>
      </c>
      <c r="J1247" s="58">
        <v>0.13981250764024483</v>
      </c>
      <c r="K1247" s="58">
        <v>8.5308134687942475E-2</v>
      </c>
      <c r="L1247" s="58">
        <v>0.12277460844866939</v>
      </c>
      <c r="M1247" s="58">
        <v>1.8736730641920801E-2</v>
      </c>
      <c r="N1247" s="58">
        <v>8.956050364187608E-2</v>
      </c>
      <c r="O1247" s="58">
        <v>0</v>
      </c>
      <c r="P1247" s="58">
        <v>0</v>
      </c>
      <c r="Q1247" s="58">
        <v>0</v>
      </c>
      <c r="R1247" s="58">
        <v>0</v>
      </c>
      <c r="S1247" s="58">
        <v>0</v>
      </c>
      <c r="T1247" s="58">
        <v>0</v>
      </c>
      <c r="U1247" s="58">
        <v>0</v>
      </c>
      <c r="V1247" s="58">
        <v>0</v>
      </c>
      <c r="W1247" s="58">
        <v>0</v>
      </c>
      <c r="X1247" s="58">
        <v>0</v>
      </c>
      <c r="Y1247" s="58">
        <v>0</v>
      </c>
      <c r="Z1247" s="58">
        <v>0</v>
      </c>
      <c r="AA1247" s="58">
        <v>0</v>
      </c>
      <c r="AB1247" s="58">
        <v>0</v>
      </c>
      <c r="AC1247" s="58">
        <v>0</v>
      </c>
      <c r="AD1247" s="58">
        <v>0</v>
      </c>
      <c r="AE1247" s="58">
        <v>0</v>
      </c>
      <c r="AF1247" s="58">
        <v>0</v>
      </c>
      <c r="AG1247" s="58">
        <v>0</v>
      </c>
      <c r="AH1247" s="58">
        <v>0</v>
      </c>
      <c r="AI1247" s="58">
        <v>0</v>
      </c>
      <c r="AK1247" s="64">
        <f t="shared" si="19"/>
        <v>-1.0629659762190291E-2</v>
      </c>
    </row>
    <row r="1248" spans="1:37" x14ac:dyDescent="0.25">
      <c r="A1248">
        <v>1246</v>
      </c>
      <c r="B1248" s="1">
        <v>1.47E-2</v>
      </c>
      <c r="C1248" s="1">
        <v>5.7617960880388502E-5</v>
      </c>
      <c r="D1248" s="58">
        <v>1.5512206014912109E-2</v>
      </c>
      <c r="E1248" s="58">
        <v>0.13373756839289741</v>
      </c>
      <c r="F1248" s="58">
        <v>1.4963701491635849E-2</v>
      </c>
      <c r="G1248" s="58">
        <v>0.19340277328572494</v>
      </c>
      <c r="H1248" s="58">
        <v>0.20086886965891418</v>
      </c>
      <c r="I1248" s="58">
        <v>3.3826940947238121E-2</v>
      </c>
      <c r="J1248" s="58">
        <v>0.10651706360257508</v>
      </c>
      <c r="K1248" s="58">
        <v>0.16991139069426836</v>
      </c>
      <c r="L1248" s="58">
        <v>6.1516584378198347E-2</v>
      </c>
      <c r="M1248" s="58">
        <v>6.3993813556673107E-2</v>
      </c>
      <c r="N1248" s="58">
        <v>5.7490879769623747E-3</v>
      </c>
      <c r="O1248" s="58">
        <v>0</v>
      </c>
      <c r="P1248" s="58">
        <v>0</v>
      </c>
      <c r="Q1248" s="58">
        <v>0</v>
      </c>
      <c r="R1248" s="58">
        <v>0</v>
      </c>
      <c r="S1248" s="58">
        <v>0</v>
      </c>
      <c r="T1248" s="58">
        <v>0</v>
      </c>
      <c r="U1248" s="58">
        <v>0</v>
      </c>
      <c r="V1248" s="58">
        <v>0</v>
      </c>
      <c r="W1248" s="58">
        <v>0</v>
      </c>
      <c r="X1248" s="58">
        <v>0</v>
      </c>
      <c r="Y1248" s="58">
        <v>0</v>
      </c>
      <c r="Z1248" s="58">
        <v>0</v>
      </c>
      <c r="AA1248" s="58">
        <v>0</v>
      </c>
      <c r="AB1248" s="58">
        <v>0</v>
      </c>
      <c r="AC1248" s="58">
        <v>0</v>
      </c>
      <c r="AD1248" s="58">
        <v>0</v>
      </c>
      <c r="AE1248" s="58">
        <v>0</v>
      </c>
      <c r="AF1248" s="58">
        <v>0</v>
      </c>
      <c r="AG1248" s="58">
        <v>0</v>
      </c>
      <c r="AH1248" s="58">
        <v>0</v>
      </c>
      <c r="AI1248" s="58">
        <v>0</v>
      </c>
      <c r="AK1248" s="64">
        <f t="shared" si="19"/>
        <v>3.9195891755366332E-3</v>
      </c>
    </row>
    <row r="1249" spans="1:37" x14ac:dyDescent="0.25">
      <c r="A1249">
        <v>1247</v>
      </c>
      <c r="B1249" s="1">
        <v>1.37E-2</v>
      </c>
      <c r="C1249" s="1">
        <v>2.384370744108971E-4</v>
      </c>
      <c r="D1249" s="58">
        <v>9.1006844508820977E-4</v>
      </c>
      <c r="E1249" s="58">
        <v>0.14797330800678254</v>
      </c>
      <c r="F1249" s="58">
        <v>9.5192293879694925E-2</v>
      </c>
      <c r="G1249" s="58">
        <v>0.13525869224975084</v>
      </c>
      <c r="H1249" s="58">
        <v>0.11526662191545856</v>
      </c>
      <c r="I1249" s="58">
        <v>0.10772944038417771</v>
      </c>
      <c r="J1249" s="58">
        <v>0.14770419381675931</v>
      </c>
      <c r="K1249" s="58">
        <v>5.0446714934104582E-2</v>
      </c>
      <c r="L1249" s="58">
        <v>4.3659335167901478E-2</v>
      </c>
      <c r="M1249" s="58">
        <v>6.5231831613847381E-3</v>
      </c>
      <c r="N1249" s="58">
        <v>0.14933614803889711</v>
      </c>
      <c r="O1249" s="58">
        <v>0</v>
      </c>
      <c r="P1249" s="58">
        <v>0</v>
      </c>
      <c r="Q1249" s="58">
        <v>0</v>
      </c>
      <c r="R1249" s="58">
        <v>0</v>
      </c>
      <c r="S1249" s="58">
        <v>0</v>
      </c>
      <c r="T1249" s="58">
        <v>0</v>
      </c>
      <c r="U1249" s="58">
        <v>0</v>
      </c>
      <c r="V1249" s="58">
        <v>0</v>
      </c>
      <c r="W1249" s="58">
        <v>0</v>
      </c>
      <c r="X1249" s="58">
        <v>0</v>
      </c>
      <c r="Y1249" s="58">
        <v>0</v>
      </c>
      <c r="Z1249" s="58">
        <v>0</v>
      </c>
      <c r="AA1249" s="58">
        <v>0</v>
      </c>
      <c r="AB1249" s="58">
        <v>0</v>
      </c>
      <c r="AC1249" s="58">
        <v>0</v>
      </c>
      <c r="AD1249" s="58">
        <v>0</v>
      </c>
      <c r="AE1249" s="58">
        <v>0</v>
      </c>
      <c r="AF1249" s="58">
        <v>0</v>
      </c>
      <c r="AG1249" s="58">
        <v>0</v>
      </c>
      <c r="AH1249" s="58">
        <v>0</v>
      </c>
      <c r="AI1249" s="58">
        <v>0</v>
      </c>
      <c r="AK1249" s="64">
        <f t="shared" si="19"/>
        <v>1.7404166015393949E-2</v>
      </c>
    </row>
    <row r="1250" spans="1:37" x14ac:dyDescent="0.25">
      <c r="A1250">
        <v>1248</v>
      </c>
      <c r="B1250" s="1">
        <v>1.12E-2</v>
      </c>
      <c r="C1250" s="1">
        <v>-9.1951215002374493E-5</v>
      </c>
      <c r="D1250" s="58">
        <v>0.1376462215939234</v>
      </c>
      <c r="E1250" s="58">
        <v>7.039079660845915E-2</v>
      </c>
      <c r="F1250" s="58">
        <v>0.14521193724089693</v>
      </c>
      <c r="G1250" s="58">
        <v>5.3518422680416906E-2</v>
      </c>
      <c r="H1250" s="58">
        <v>4.4189291951367553E-2</v>
      </c>
      <c r="I1250" s="58">
        <v>6.4731946490727582E-2</v>
      </c>
      <c r="J1250" s="58">
        <v>6.5379107006001913E-2</v>
      </c>
      <c r="K1250" s="58">
        <v>0.10163353955479004</v>
      </c>
      <c r="L1250" s="58">
        <v>0.11946976480877453</v>
      </c>
      <c r="M1250" s="58">
        <v>3.5203879849971857E-2</v>
      </c>
      <c r="N1250" s="58">
        <v>0.16262509221467</v>
      </c>
      <c r="O1250" s="58">
        <v>0</v>
      </c>
      <c r="P1250" s="58">
        <v>0</v>
      </c>
      <c r="Q1250" s="58">
        <v>0</v>
      </c>
      <c r="R1250" s="58">
        <v>0</v>
      </c>
      <c r="S1250" s="58">
        <v>0</v>
      </c>
      <c r="T1250" s="58">
        <v>0</v>
      </c>
      <c r="U1250" s="58">
        <v>0</v>
      </c>
      <c r="V1250" s="58">
        <v>0</v>
      </c>
      <c r="W1250" s="58">
        <v>0</v>
      </c>
      <c r="X1250" s="58">
        <v>0</v>
      </c>
      <c r="Y1250" s="58">
        <v>0</v>
      </c>
      <c r="Z1250" s="58">
        <v>0</v>
      </c>
      <c r="AA1250" s="58">
        <v>0</v>
      </c>
      <c r="AB1250" s="58">
        <v>0</v>
      </c>
      <c r="AC1250" s="58">
        <v>0</v>
      </c>
      <c r="AD1250" s="58">
        <v>0</v>
      </c>
      <c r="AE1250" s="58">
        <v>0</v>
      </c>
      <c r="AF1250" s="58">
        <v>0</v>
      </c>
      <c r="AG1250" s="58">
        <v>0</v>
      </c>
      <c r="AH1250" s="58">
        <v>0</v>
      </c>
      <c r="AI1250" s="58">
        <v>0</v>
      </c>
      <c r="AK1250" s="64">
        <f t="shared" si="19"/>
        <v>-8.209929910926294E-3</v>
      </c>
    </row>
    <row r="1251" spans="1:37" x14ac:dyDescent="0.25">
      <c r="A1251">
        <v>1249</v>
      </c>
      <c r="B1251" s="1">
        <v>1.17E-2</v>
      </c>
      <c r="C1251" s="1">
        <v>-1.7145202902849621E-4</v>
      </c>
      <c r="D1251" s="58">
        <v>0.10854382248327896</v>
      </c>
      <c r="E1251" s="58">
        <v>6.426571968538683E-2</v>
      </c>
      <c r="F1251" s="58">
        <v>0.14578209850058613</v>
      </c>
      <c r="G1251" s="58">
        <v>3.5534746651314654E-2</v>
      </c>
      <c r="H1251" s="58">
        <v>3.4414983131843289E-2</v>
      </c>
      <c r="I1251" s="58">
        <v>0.12606040146464451</v>
      </c>
      <c r="J1251" s="58">
        <v>9.4381488864398719E-2</v>
      </c>
      <c r="K1251" s="58">
        <v>0.11439796020896432</v>
      </c>
      <c r="L1251" s="58">
        <v>0.15279823912484522</v>
      </c>
      <c r="M1251" s="58">
        <v>9.7734678709654049E-2</v>
      </c>
      <c r="N1251" s="58">
        <v>2.6085861175083231E-2</v>
      </c>
      <c r="O1251" s="58">
        <v>0</v>
      </c>
      <c r="P1251" s="58">
        <v>0</v>
      </c>
      <c r="Q1251" s="58">
        <v>0</v>
      </c>
      <c r="R1251" s="58">
        <v>0</v>
      </c>
      <c r="S1251" s="58">
        <v>0</v>
      </c>
      <c r="T1251" s="58">
        <v>0</v>
      </c>
      <c r="U1251" s="58">
        <v>0</v>
      </c>
      <c r="V1251" s="58">
        <v>0</v>
      </c>
      <c r="W1251" s="58">
        <v>0</v>
      </c>
      <c r="X1251" s="58">
        <v>0</v>
      </c>
      <c r="Y1251" s="58">
        <v>0</v>
      </c>
      <c r="Z1251" s="58">
        <v>0</v>
      </c>
      <c r="AA1251" s="58">
        <v>0</v>
      </c>
      <c r="AB1251" s="58">
        <v>0</v>
      </c>
      <c r="AC1251" s="58">
        <v>0</v>
      </c>
      <c r="AD1251" s="58">
        <v>0</v>
      </c>
      <c r="AE1251" s="58">
        <v>0</v>
      </c>
      <c r="AF1251" s="58">
        <v>0</v>
      </c>
      <c r="AG1251" s="58">
        <v>0</v>
      </c>
      <c r="AH1251" s="58">
        <v>0</v>
      </c>
      <c r="AI1251" s="58">
        <v>0</v>
      </c>
      <c r="AK1251" s="64">
        <f t="shared" si="19"/>
        <v>-1.4654019575085145E-2</v>
      </c>
    </row>
    <row r="1252" spans="1:37" x14ac:dyDescent="0.25">
      <c r="A1252">
        <v>1250</v>
      </c>
      <c r="B1252" s="1">
        <v>1.1599999999999999E-2</v>
      </c>
      <c r="C1252" s="1">
        <v>-1.0552112028202583E-4</v>
      </c>
      <c r="D1252" s="58">
        <v>0.10390706906105239</v>
      </c>
      <c r="E1252" s="58">
        <v>4.7245061087522163E-3</v>
      </c>
      <c r="F1252" s="58">
        <v>6.5024071216357546E-2</v>
      </c>
      <c r="G1252" s="58">
        <v>0.19714911233097637</v>
      </c>
      <c r="H1252" s="58">
        <v>2.2194343869289836E-2</v>
      </c>
      <c r="I1252" s="58">
        <v>0.21852744465103538</v>
      </c>
      <c r="J1252" s="58">
        <v>3.4689971050829153E-2</v>
      </c>
      <c r="K1252" s="58">
        <v>3.507855820797972E-2</v>
      </c>
      <c r="L1252" s="58">
        <v>0.15174705503762145</v>
      </c>
      <c r="M1252" s="58">
        <v>8.2096390062736058E-2</v>
      </c>
      <c r="N1252" s="58">
        <v>8.4861478403369689E-2</v>
      </c>
      <c r="O1252" s="58">
        <v>0</v>
      </c>
      <c r="P1252" s="58">
        <v>0</v>
      </c>
      <c r="Q1252" s="58">
        <v>0</v>
      </c>
      <c r="R1252" s="58">
        <v>0</v>
      </c>
      <c r="S1252" s="58">
        <v>0</v>
      </c>
      <c r="T1252" s="58">
        <v>0</v>
      </c>
      <c r="U1252" s="58">
        <v>0</v>
      </c>
      <c r="V1252" s="58">
        <v>0</v>
      </c>
      <c r="W1252" s="58">
        <v>0</v>
      </c>
      <c r="X1252" s="58">
        <v>0</v>
      </c>
      <c r="Y1252" s="58">
        <v>0</v>
      </c>
      <c r="Z1252" s="58">
        <v>0</v>
      </c>
      <c r="AA1252" s="58">
        <v>0</v>
      </c>
      <c r="AB1252" s="58">
        <v>0</v>
      </c>
      <c r="AC1252" s="58">
        <v>0</v>
      </c>
      <c r="AD1252" s="58">
        <v>0</v>
      </c>
      <c r="AE1252" s="58">
        <v>0</v>
      </c>
      <c r="AF1252" s="58">
        <v>0</v>
      </c>
      <c r="AG1252" s="58">
        <v>0</v>
      </c>
      <c r="AH1252" s="58">
        <v>0</v>
      </c>
      <c r="AI1252" s="58">
        <v>0</v>
      </c>
      <c r="AK1252" s="64">
        <f t="shared" si="19"/>
        <v>-9.0966483001746409E-3</v>
      </c>
    </row>
    <row r="1253" spans="1:37" x14ac:dyDescent="0.25">
      <c r="A1253">
        <v>1251</v>
      </c>
      <c r="B1253" s="1">
        <v>1.24E-2</v>
      </c>
      <c r="C1253" s="1">
        <v>2.3744784329030429E-4</v>
      </c>
      <c r="D1253" s="58">
        <v>5.2080243493721499E-2</v>
      </c>
      <c r="E1253" s="58">
        <v>8.8175256752403411E-2</v>
      </c>
      <c r="F1253" s="58">
        <v>2.3003930293163163E-2</v>
      </c>
      <c r="G1253" s="58">
        <v>0.21201146838622417</v>
      </c>
      <c r="H1253" s="58">
        <v>9.2558935846949505E-2</v>
      </c>
      <c r="I1253" s="58">
        <v>3.5409062195551996E-2</v>
      </c>
      <c r="J1253" s="58">
        <v>0.19258483312058394</v>
      </c>
      <c r="K1253" s="58">
        <v>6.4465714277045782E-2</v>
      </c>
      <c r="L1253" s="58">
        <v>2.8724143702627384E-2</v>
      </c>
      <c r="M1253" s="58">
        <v>0.11786529124956134</v>
      </c>
      <c r="N1253" s="58">
        <v>9.3121120682167824E-2</v>
      </c>
      <c r="O1253" s="58">
        <v>0</v>
      </c>
      <c r="P1253" s="58">
        <v>0</v>
      </c>
      <c r="Q1253" s="58">
        <v>0</v>
      </c>
      <c r="R1253" s="58">
        <v>0</v>
      </c>
      <c r="S1253" s="58">
        <v>0</v>
      </c>
      <c r="T1253" s="58">
        <v>0</v>
      </c>
      <c r="U1253" s="58">
        <v>0</v>
      </c>
      <c r="V1253" s="58">
        <v>0</v>
      </c>
      <c r="W1253" s="58">
        <v>0</v>
      </c>
      <c r="X1253" s="58">
        <v>0</v>
      </c>
      <c r="Y1253" s="58">
        <v>0</v>
      </c>
      <c r="Z1253" s="58">
        <v>0</v>
      </c>
      <c r="AA1253" s="58">
        <v>0</v>
      </c>
      <c r="AB1253" s="58">
        <v>0</v>
      </c>
      <c r="AC1253" s="58">
        <v>0</v>
      </c>
      <c r="AD1253" s="58">
        <v>0</v>
      </c>
      <c r="AE1253" s="58">
        <v>0</v>
      </c>
      <c r="AF1253" s="58">
        <v>0</v>
      </c>
      <c r="AG1253" s="58">
        <v>0</v>
      </c>
      <c r="AH1253" s="58">
        <v>0</v>
      </c>
      <c r="AI1253" s="58">
        <v>0</v>
      </c>
      <c r="AK1253" s="64">
        <f t="shared" si="19"/>
        <v>1.914901962018583E-2</v>
      </c>
    </row>
    <row r="1254" spans="1:37" x14ac:dyDescent="0.25">
      <c r="A1254">
        <v>1252</v>
      </c>
      <c r="B1254" s="1">
        <v>1.09E-2</v>
      </c>
      <c r="C1254" s="1">
        <v>-1.2006133588637771E-4</v>
      </c>
      <c r="D1254" s="58">
        <v>2.1060158794213561E-4</v>
      </c>
      <c r="E1254" s="58">
        <v>6.3028568825340803E-2</v>
      </c>
      <c r="F1254" s="58">
        <v>9.0852593098890683E-2</v>
      </c>
      <c r="G1254" s="58">
        <v>1.8068127151242064E-2</v>
      </c>
      <c r="H1254" s="58">
        <v>6.0117490596621352E-2</v>
      </c>
      <c r="I1254" s="58">
        <v>9.3710179647976538E-2</v>
      </c>
      <c r="J1254" s="58">
        <v>0.14885724984463605</v>
      </c>
      <c r="K1254" s="58">
        <v>0.15047855099100829</v>
      </c>
      <c r="L1254" s="58">
        <v>7.7639365289450465E-2</v>
      </c>
      <c r="M1254" s="58">
        <v>0.10898922641027139</v>
      </c>
      <c r="N1254" s="58">
        <v>0.18804804655662011</v>
      </c>
      <c r="O1254" s="58">
        <v>0</v>
      </c>
      <c r="P1254" s="58">
        <v>0</v>
      </c>
      <c r="Q1254" s="58">
        <v>0</v>
      </c>
      <c r="R1254" s="58">
        <v>0</v>
      </c>
      <c r="S1254" s="58">
        <v>0</v>
      </c>
      <c r="T1254" s="58">
        <v>0</v>
      </c>
      <c r="U1254" s="58">
        <v>0</v>
      </c>
      <c r="V1254" s="58">
        <v>0</v>
      </c>
      <c r="W1254" s="58">
        <v>0</v>
      </c>
      <c r="X1254" s="58">
        <v>0</v>
      </c>
      <c r="Y1254" s="58">
        <v>0</v>
      </c>
      <c r="Z1254" s="58">
        <v>0</v>
      </c>
      <c r="AA1254" s="58">
        <v>0</v>
      </c>
      <c r="AB1254" s="58">
        <v>0</v>
      </c>
      <c r="AC1254" s="58">
        <v>0</v>
      </c>
      <c r="AD1254" s="58">
        <v>0</v>
      </c>
      <c r="AE1254" s="58">
        <v>0</v>
      </c>
      <c r="AF1254" s="58">
        <v>0</v>
      </c>
      <c r="AG1254" s="58">
        <v>0</v>
      </c>
      <c r="AH1254" s="58">
        <v>0</v>
      </c>
      <c r="AI1254" s="58">
        <v>0</v>
      </c>
      <c r="AK1254" s="64">
        <f t="shared" si="19"/>
        <v>-1.1014801457465846E-2</v>
      </c>
    </row>
    <row r="1255" spans="1:37" x14ac:dyDescent="0.25">
      <c r="A1255">
        <v>1253</v>
      </c>
      <c r="B1255" s="1">
        <v>1.2999999999999999E-2</v>
      </c>
      <c r="C1255" s="1">
        <v>-2.9070781601571666E-4</v>
      </c>
      <c r="D1255" s="58">
        <v>0.13834585819740386</v>
      </c>
      <c r="E1255" s="58">
        <v>6.4201157093338707E-2</v>
      </c>
      <c r="F1255" s="58">
        <v>0.15576949687439123</v>
      </c>
      <c r="G1255" s="58">
        <v>7.4623957012803888E-2</v>
      </c>
      <c r="H1255" s="58">
        <v>4.8926400904921653E-2</v>
      </c>
      <c r="I1255" s="58">
        <v>0.13031234724502183</v>
      </c>
      <c r="J1255" s="58">
        <v>5.6259237653548781E-2</v>
      </c>
      <c r="K1255" s="58">
        <v>0.13470946281073476</v>
      </c>
      <c r="L1255" s="58">
        <v>0.10295419094521825</v>
      </c>
      <c r="M1255" s="58">
        <v>1.2957247457186793E-2</v>
      </c>
      <c r="N1255" s="58">
        <v>8.0940643805430298E-2</v>
      </c>
      <c r="O1255" s="58">
        <v>0</v>
      </c>
      <c r="P1255" s="58">
        <v>0</v>
      </c>
      <c r="Q1255" s="58">
        <v>0</v>
      </c>
      <c r="R1255" s="58">
        <v>0</v>
      </c>
      <c r="S1255" s="58">
        <v>0</v>
      </c>
      <c r="T1255" s="58">
        <v>0</v>
      </c>
      <c r="U1255" s="58">
        <v>0</v>
      </c>
      <c r="V1255" s="58">
        <v>0</v>
      </c>
      <c r="W1255" s="58">
        <v>0</v>
      </c>
      <c r="X1255" s="58">
        <v>0</v>
      </c>
      <c r="Y1255" s="58">
        <v>0</v>
      </c>
      <c r="Z1255" s="58">
        <v>0</v>
      </c>
      <c r="AA1255" s="58">
        <v>0</v>
      </c>
      <c r="AB1255" s="58">
        <v>0</v>
      </c>
      <c r="AC1255" s="58">
        <v>0</v>
      </c>
      <c r="AD1255" s="58">
        <v>0</v>
      </c>
      <c r="AE1255" s="58">
        <v>0</v>
      </c>
      <c r="AF1255" s="58">
        <v>0</v>
      </c>
      <c r="AG1255" s="58">
        <v>0</v>
      </c>
      <c r="AH1255" s="58">
        <v>0</v>
      </c>
      <c r="AI1255" s="58">
        <v>0</v>
      </c>
      <c r="AK1255" s="64">
        <f t="shared" si="19"/>
        <v>-2.2362139693516667E-2</v>
      </c>
    </row>
    <row r="1256" spans="1:37" x14ac:dyDescent="0.25">
      <c r="A1256">
        <v>1254</v>
      </c>
      <c r="B1256" s="1">
        <v>1.21E-2</v>
      </c>
      <c r="C1256" s="1">
        <v>2.9804853724850358E-4</v>
      </c>
      <c r="D1256" s="58">
        <v>0.14267820989818877</v>
      </c>
      <c r="E1256" s="58">
        <v>0.10077646678846765</v>
      </c>
      <c r="F1256" s="58">
        <v>1.8499699037041656E-2</v>
      </c>
      <c r="G1256" s="58">
        <v>0.15370036853968738</v>
      </c>
      <c r="H1256" s="58">
        <v>0.18265514586295989</v>
      </c>
      <c r="I1256" s="58">
        <v>1.8289031701419441E-2</v>
      </c>
      <c r="J1256" s="58">
        <v>0.12656646904181584</v>
      </c>
      <c r="K1256" s="58">
        <v>4.2346491169580683E-2</v>
      </c>
      <c r="L1256" s="58">
        <v>7.8184503704767247E-2</v>
      </c>
      <c r="M1256" s="58">
        <v>7.5292899935557517E-2</v>
      </c>
      <c r="N1256" s="58">
        <v>6.1010714320513901E-2</v>
      </c>
      <c r="O1256" s="58">
        <v>0</v>
      </c>
      <c r="P1256" s="58">
        <v>0</v>
      </c>
      <c r="Q1256" s="58">
        <v>0</v>
      </c>
      <c r="R1256" s="58">
        <v>0</v>
      </c>
      <c r="S1256" s="58">
        <v>0</v>
      </c>
      <c r="T1256" s="58">
        <v>0</v>
      </c>
      <c r="U1256" s="58">
        <v>0</v>
      </c>
      <c r="V1256" s="58">
        <v>0</v>
      </c>
      <c r="W1256" s="58">
        <v>0</v>
      </c>
      <c r="X1256" s="58">
        <v>0</v>
      </c>
      <c r="Y1256" s="58">
        <v>0</v>
      </c>
      <c r="Z1256" s="58">
        <v>0</v>
      </c>
      <c r="AA1256" s="58">
        <v>0</v>
      </c>
      <c r="AB1256" s="58">
        <v>0</v>
      </c>
      <c r="AC1256" s="58">
        <v>0</v>
      </c>
      <c r="AD1256" s="58">
        <v>0</v>
      </c>
      <c r="AE1256" s="58">
        <v>0</v>
      </c>
      <c r="AF1256" s="58">
        <v>0</v>
      </c>
      <c r="AG1256" s="58">
        <v>0</v>
      </c>
      <c r="AH1256" s="58">
        <v>0</v>
      </c>
      <c r="AI1256" s="58">
        <v>0</v>
      </c>
      <c r="AK1256" s="64">
        <f t="shared" si="19"/>
        <v>2.4632110516405254E-2</v>
      </c>
    </row>
    <row r="1257" spans="1:37" x14ac:dyDescent="0.25">
      <c r="A1257">
        <v>1255</v>
      </c>
      <c r="B1257" s="1">
        <v>1.37E-2</v>
      </c>
      <c r="C1257" s="1">
        <v>2.9459023212279241E-4</v>
      </c>
      <c r="D1257" s="58">
        <v>2.0988071365787002E-2</v>
      </c>
      <c r="E1257" s="58">
        <v>0.16442794617595052</v>
      </c>
      <c r="F1257" s="58">
        <v>4.3614859147956889E-2</v>
      </c>
      <c r="G1257" s="58">
        <v>6.1078834520119238E-2</v>
      </c>
      <c r="H1257" s="58">
        <v>0.12969605576816423</v>
      </c>
      <c r="I1257" s="58">
        <v>9.8751401893472576E-2</v>
      </c>
      <c r="J1257" s="58">
        <v>0.193500365241428</v>
      </c>
      <c r="K1257" s="58">
        <v>6.7013445154983101E-2</v>
      </c>
      <c r="L1257" s="58">
        <v>7.820786580893609E-3</v>
      </c>
      <c r="M1257" s="58">
        <v>5.1034962205560884E-2</v>
      </c>
      <c r="N1257" s="58">
        <v>0.16207327194568394</v>
      </c>
      <c r="O1257" s="58">
        <v>0</v>
      </c>
      <c r="P1257" s="58">
        <v>0</v>
      </c>
      <c r="Q1257" s="58">
        <v>0</v>
      </c>
      <c r="R1257" s="58">
        <v>0</v>
      </c>
      <c r="S1257" s="58">
        <v>0</v>
      </c>
      <c r="T1257" s="58">
        <v>0</v>
      </c>
      <c r="U1257" s="58">
        <v>0</v>
      </c>
      <c r="V1257" s="58">
        <v>0</v>
      </c>
      <c r="W1257" s="58">
        <v>0</v>
      </c>
      <c r="X1257" s="58">
        <v>0</v>
      </c>
      <c r="Y1257" s="58">
        <v>0</v>
      </c>
      <c r="Z1257" s="58">
        <v>0</v>
      </c>
      <c r="AA1257" s="58">
        <v>0</v>
      </c>
      <c r="AB1257" s="58">
        <v>0</v>
      </c>
      <c r="AC1257" s="58">
        <v>0</v>
      </c>
      <c r="AD1257" s="58">
        <v>0</v>
      </c>
      <c r="AE1257" s="58">
        <v>0</v>
      </c>
      <c r="AF1257" s="58">
        <v>0</v>
      </c>
      <c r="AG1257" s="58">
        <v>0</v>
      </c>
      <c r="AH1257" s="58">
        <v>0</v>
      </c>
      <c r="AI1257" s="58">
        <v>0</v>
      </c>
      <c r="AK1257" s="64">
        <f t="shared" si="19"/>
        <v>2.1502936651298717E-2</v>
      </c>
    </row>
    <row r="1258" spans="1:37" x14ac:dyDescent="0.25">
      <c r="A1258">
        <v>1256</v>
      </c>
      <c r="B1258" s="1">
        <v>1.0999999999999999E-2</v>
      </c>
      <c r="C1258" s="1">
        <v>-1.5161887022454063E-4</v>
      </c>
      <c r="D1258" s="58">
        <v>4.1586874586129356E-2</v>
      </c>
      <c r="E1258" s="58">
        <v>7.1665752845542399E-2</v>
      </c>
      <c r="F1258" s="58">
        <v>0.16577562936911064</v>
      </c>
      <c r="G1258" s="58">
        <v>6.1074444841926643E-3</v>
      </c>
      <c r="H1258" s="58">
        <v>6.7135847507629506E-2</v>
      </c>
      <c r="I1258" s="58">
        <v>9.3469347572566905E-2</v>
      </c>
      <c r="J1258" s="58">
        <v>6.0756305202581067E-2</v>
      </c>
      <c r="K1258" s="58">
        <v>0.12957230480188511</v>
      </c>
      <c r="L1258" s="58">
        <v>0.18407512813233082</v>
      </c>
      <c r="M1258" s="58">
        <v>8.8985345394882009E-2</v>
      </c>
      <c r="N1258" s="58">
        <v>9.0870020103149457E-2</v>
      </c>
      <c r="O1258" s="58">
        <v>0</v>
      </c>
      <c r="P1258" s="58">
        <v>0</v>
      </c>
      <c r="Q1258" s="58">
        <v>0</v>
      </c>
      <c r="R1258" s="58">
        <v>0</v>
      </c>
      <c r="S1258" s="58">
        <v>0</v>
      </c>
      <c r="T1258" s="58">
        <v>0</v>
      </c>
      <c r="U1258" s="58">
        <v>0</v>
      </c>
      <c r="V1258" s="58">
        <v>0</v>
      </c>
      <c r="W1258" s="58">
        <v>0</v>
      </c>
      <c r="X1258" s="58">
        <v>0</v>
      </c>
      <c r="Y1258" s="58">
        <v>0</v>
      </c>
      <c r="Z1258" s="58">
        <v>0</v>
      </c>
      <c r="AA1258" s="58">
        <v>0</v>
      </c>
      <c r="AB1258" s="58">
        <v>0</v>
      </c>
      <c r="AC1258" s="58">
        <v>0</v>
      </c>
      <c r="AD1258" s="58">
        <v>0</v>
      </c>
      <c r="AE1258" s="58">
        <v>0</v>
      </c>
      <c r="AF1258" s="58">
        <v>0</v>
      </c>
      <c r="AG1258" s="58">
        <v>0</v>
      </c>
      <c r="AH1258" s="58">
        <v>0</v>
      </c>
      <c r="AI1258" s="58">
        <v>0</v>
      </c>
      <c r="AK1258" s="64">
        <f t="shared" si="19"/>
        <v>-1.3783533656776422E-2</v>
      </c>
    </row>
    <row r="1259" spans="1:37" x14ac:dyDescent="0.25">
      <c r="A1259">
        <v>1257</v>
      </c>
      <c r="B1259" s="1">
        <v>1.0800000000000001E-2</v>
      </c>
      <c r="C1259" s="1">
        <v>-5.002301620472481E-5</v>
      </c>
      <c r="D1259" s="58">
        <v>2.1096310092866132E-2</v>
      </c>
      <c r="E1259" s="58">
        <v>4.6233327468656396E-2</v>
      </c>
      <c r="F1259" s="58">
        <v>1.9110111419626041E-2</v>
      </c>
      <c r="G1259" s="58">
        <v>8.3329800087532241E-2</v>
      </c>
      <c r="H1259" s="58">
        <v>0.19363120917037277</v>
      </c>
      <c r="I1259" s="58">
        <v>4.7938358123177649E-2</v>
      </c>
      <c r="J1259" s="58">
        <v>3.1407042807843427E-2</v>
      </c>
      <c r="K1259" s="58">
        <v>0.16993814456413045</v>
      </c>
      <c r="L1259" s="58">
        <v>0.19255648673193734</v>
      </c>
      <c r="M1259" s="58">
        <v>4.3809598063893389E-2</v>
      </c>
      <c r="N1259" s="58">
        <v>0.15094961146996425</v>
      </c>
      <c r="O1259" s="58">
        <v>0</v>
      </c>
      <c r="P1259" s="58">
        <v>0</v>
      </c>
      <c r="Q1259" s="58">
        <v>0</v>
      </c>
      <c r="R1259" s="58">
        <v>0</v>
      </c>
      <c r="S1259" s="58">
        <v>0</v>
      </c>
      <c r="T1259" s="58">
        <v>0</v>
      </c>
      <c r="U1259" s="58">
        <v>0</v>
      </c>
      <c r="V1259" s="58">
        <v>0</v>
      </c>
      <c r="W1259" s="58">
        <v>0</v>
      </c>
      <c r="X1259" s="58">
        <v>0</v>
      </c>
      <c r="Y1259" s="58">
        <v>0</v>
      </c>
      <c r="Z1259" s="58">
        <v>0</v>
      </c>
      <c r="AA1259" s="58">
        <v>0</v>
      </c>
      <c r="AB1259" s="58">
        <v>0</v>
      </c>
      <c r="AC1259" s="58">
        <v>0</v>
      </c>
      <c r="AD1259" s="58">
        <v>0</v>
      </c>
      <c r="AE1259" s="58">
        <v>0</v>
      </c>
      <c r="AF1259" s="58">
        <v>0</v>
      </c>
      <c r="AG1259" s="58">
        <v>0</v>
      </c>
      <c r="AH1259" s="58">
        <v>0</v>
      </c>
      <c r="AI1259" s="58">
        <v>0</v>
      </c>
      <c r="AK1259" s="64">
        <f t="shared" si="19"/>
        <v>-4.6317607596967417E-3</v>
      </c>
    </row>
    <row r="1260" spans="1:37" x14ac:dyDescent="0.25">
      <c r="A1260">
        <v>1258</v>
      </c>
      <c r="B1260" s="1">
        <v>1.1599999999999999E-2</v>
      </c>
      <c r="C1260" s="1">
        <v>3.3728506400329712E-4</v>
      </c>
      <c r="D1260" s="58">
        <v>3.6771840986607137E-3</v>
      </c>
      <c r="E1260" s="58">
        <v>0.13955411412853905</v>
      </c>
      <c r="F1260" s="58">
        <v>6.2590291907466849E-4</v>
      </c>
      <c r="G1260" s="58">
        <v>6.9118728110452221E-2</v>
      </c>
      <c r="H1260" s="58">
        <v>0.1441118487619773</v>
      </c>
      <c r="I1260" s="58">
        <v>2.374932228628461E-2</v>
      </c>
      <c r="J1260" s="58">
        <v>0.13968242090014144</v>
      </c>
      <c r="K1260" s="58">
        <v>0.1079116734218918</v>
      </c>
      <c r="L1260" s="58">
        <v>0.14950087069357662</v>
      </c>
      <c r="M1260" s="58">
        <v>0.15329859793931658</v>
      </c>
      <c r="N1260" s="58">
        <v>6.876933674008498E-2</v>
      </c>
      <c r="O1260" s="58">
        <v>0</v>
      </c>
      <c r="P1260" s="58">
        <v>0</v>
      </c>
      <c r="Q1260" s="58">
        <v>0</v>
      </c>
      <c r="R1260" s="58">
        <v>0</v>
      </c>
      <c r="S1260" s="58">
        <v>0</v>
      </c>
      <c r="T1260" s="58">
        <v>0</v>
      </c>
      <c r="U1260" s="58">
        <v>0</v>
      </c>
      <c r="V1260" s="58">
        <v>0</v>
      </c>
      <c r="W1260" s="58">
        <v>0</v>
      </c>
      <c r="X1260" s="58">
        <v>0</v>
      </c>
      <c r="Y1260" s="58">
        <v>0</v>
      </c>
      <c r="Z1260" s="58">
        <v>0</v>
      </c>
      <c r="AA1260" s="58">
        <v>0</v>
      </c>
      <c r="AB1260" s="58">
        <v>0</v>
      </c>
      <c r="AC1260" s="58">
        <v>0</v>
      </c>
      <c r="AD1260" s="58">
        <v>0</v>
      </c>
      <c r="AE1260" s="58">
        <v>0</v>
      </c>
      <c r="AF1260" s="58">
        <v>0</v>
      </c>
      <c r="AG1260" s="58">
        <v>0</v>
      </c>
      <c r="AH1260" s="58">
        <v>0</v>
      </c>
      <c r="AI1260" s="58">
        <v>0</v>
      </c>
      <c r="AK1260" s="64">
        <f t="shared" si="19"/>
        <v>2.9076298620973891E-2</v>
      </c>
    </row>
    <row r="1261" spans="1:37" x14ac:dyDescent="0.25">
      <c r="A1261">
        <v>1259</v>
      </c>
      <c r="B1261" s="1">
        <v>1.2200000000000001E-2</v>
      </c>
      <c r="C1261" s="1">
        <v>-1.1670194086039118E-4</v>
      </c>
      <c r="D1261" s="58">
        <v>9.1554050533483783E-2</v>
      </c>
      <c r="E1261" s="58">
        <v>0.12274033473757952</v>
      </c>
      <c r="F1261" s="58">
        <v>9.508828352600282E-2</v>
      </c>
      <c r="G1261" s="58">
        <v>4.7577610924604604E-3</v>
      </c>
      <c r="H1261" s="58">
        <v>8.4339378777460394E-2</v>
      </c>
      <c r="I1261" s="58">
        <v>0.11370564832108837</v>
      </c>
      <c r="J1261" s="58">
        <v>5.8489554469747917E-4</v>
      </c>
      <c r="K1261" s="58">
        <v>0.1360574379418974</v>
      </c>
      <c r="L1261" s="58">
        <v>0.10621202514067751</v>
      </c>
      <c r="M1261" s="58">
        <v>0.12234166448725511</v>
      </c>
      <c r="N1261" s="58">
        <v>0.12261851989739719</v>
      </c>
      <c r="O1261" s="58">
        <v>0</v>
      </c>
      <c r="P1261" s="58">
        <v>0</v>
      </c>
      <c r="Q1261" s="58">
        <v>0</v>
      </c>
      <c r="R1261" s="58">
        <v>0</v>
      </c>
      <c r="S1261" s="58">
        <v>0</v>
      </c>
      <c r="T1261" s="58">
        <v>0</v>
      </c>
      <c r="U1261" s="58">
        <v>0</v>
      </c>
      <c r="V1261" s="58">
        <v>0</v>
      </c>
      <c r="W1261" s="58">
        <v>0</v>
      </c>
      <c r="X1261" s="58">
        <v>0</v>
      </c>
      <c r="Y1261" s="58">
        <v>0</v>
      </c>
      <c r="Z1261" s="58">
        <v>0</v>
      </c>
      <c r="AA1261" s="58">
        <v>0</v>
      </c>
      <c r="AB1261" s="58">
        <v>0</v>
      </c>
      <c r="AC1261" s="58">
        <v>0</v>
      </c>
      <c r="AD1261" s="58">
        <v>0</v>
      </c>
      <c r="AE1261" s="58">
        <v>0</v>
      </c>
      <c r="AF1261" s="58">
        <v>0</v>
      </c>
      <c r="AG1261" s="58">
        <v>0</v>
      </c>
      <c r="AH1261" s="58">
        <v>0</v>
      </c>
      <c r="AI1261" s="58">
        <v>0</v>
      </c>
      <c r="AK1261" s="64">
        <f t="shared" si="19"/>
        <v>-9.5657328574091129E-3</v>
      </c>
    </row>
    <row r="1262" spans="1:37" x14ac:dyDescent="0.25">
      <c r="A1262">
        <v>1260</v>
      </c>
      <c r="B1262" s="1">
        <v>1.2999999999999999E-2</v>
      </c>
      <c r="C1262" s="1">
        <v>-3.1779454068667137E-4</v>
      </c>
      <c r="D1262" s="58">
        <v>0.11178332198648963</v>
      </c>
      <c r="E1262" s="58">
        <v>2.5587263616296981E-2</v>
      </c>
      <c r="F1262" s="58">
        <v>1.6166679587202957E-3</v>
      </c>
      <c r="G1262" s="58">
        <v>0.16668168709234091</v>
      </c>
      <c r="H1262" s="58">
        <v>0.17658440470315795</v>
      </c>
      <c r="I1262" s="58">
        <v>0.12908095897519867</v>
      </c>
      <c r="J1262" s="58">
        <v>6.9483521725412944E-2</v>
      </c>
      <c r="K1262" s="58">
        <v>0.16046897333811239</v>
      </c>
      <c r="L1262" s="58">
        <v>7.4693532262520368E-4</v>
      </c>
      <c r="M1262" s="58">
        <v>0.14044782869480721</v>
      </c>
      <c r="N1262" s="58">
        <v>1.7518436586837861E-2</v>
      </c>
      <c r="O1262" s="58">
        <v>0</v>
      </c>
      <c r="P1262" s="58">
        <v>0</v>
      </c>
      <c r="Q1262" s="58">
        <v>0</v>
      </c>
      <c r="R1262" s="58">
        <v>0</v>
      </c>
      <c r="S1262" s="58">
        <v>0</v>
      </c>
      <c r="T1262" s="58">
        <v>0</v>
      </c>
      <c r="U1262" s="58">
        <v>0</v>
      </c>
      <c r="V1262" s="58">
        <v>0</v>
      </c>
      <c r="W1262" s="58">
        <v>0</v>
      </c>
      <c r="X1262" s="58">
        <v>0</v>
      </c>
      <c r="Y1262" s="58">
        <v>0</v>
      </c>
      <c r="Z1262" s="58">
        <v>0</v>
      </c>
      <c r="AA1262" s="58">
        <v>0</v>
      </c>
      <c r="AB1262" s="58">
        <v>0</v>
      </c>
      <c r="AC1262" s="58">
        <v>0</v>
      </c>
      <c r="AD1262" s="58">
        <v>0</v>
      </c>
      <c r="AE1262" s="58">
        <v>0</v>
      </c>
      <c r="AF1262" s="58">
        <v>0</v>
      </c>
      <c r="AG1262" s="58">
        <v>0</v>
      </c>
      <c r="AH1262" s="58">
        <v>0</v>
      </c>
      <c r="AI1262" s="58">
        <v>0</v>
      </c>
      <c r="AK1262" s="64">
        <f t="shared" si="19"/>
        <v>-2.4445733898974722E-2</v>
      </c>
    </row>
    <row r="1263" spans="1:37" x14ac:dyDescent="0.25">
      <c r="A1263">
        <v>1261</v>
      </c>
      <c r="B1263" s="1">
        <v>1.12E-2</v>
      </c>
      <c r="C1263" s="1">
        <v>5.5469255797913078E-5</v>
      </c>
      <c r="D1263" s="58">
        <v>0.13322754208213688</v>
      </c>
      <c r="E1263" s="58">
        <v>6.3400693893422094E-2</v>
      </c>
      <c r="F1263" s="58">
        <v>5.1424048793715697E-2</v>
      </c>
      <c r="G1263" s="58">
        <v>6.1530096900281821E-2</v>
      </c>
      <c r="H1263" s="58">
        <v>0.17949253772887441</v>
      </c>
      <c r="I1263" s="58">
        <v>0.20330782097872785</v>
      </c>
      <c r="J1263" s="58">
        <v>4.950120226092506E-2</v>
      </c>
      <c r="K1263" s="58">
        <v>5.1869381244434704E-5</v>
      </c>
      <c r="L1263" s="58">
        <v>0.11104643320167264</v>
      </c>
      <c r="M1263" s="58">
        <v>0.14488247431438298</v>
      </c>
      <c r="N1263" s="58">
        <v>2.1352804646162255E-3</v>
      </c>
      <c r="O1263" s="58">
        <v>0</v>
      </c>
      <c r="P1263" s="58">
        <v>0</v>
      </c>
      <c r="Q1263" s="58">
        <v>0</v>
      </c>
      <c r="R1263" s="58">
        <v>0</v>
      </c>
      <c r="S1263" s="58">
        <v>0</v>
      </c>
      <c r="T1263" s="58">
        <v>0</v>
      </c>
      <c r="U1263" s="58">
        <v>0</v>
      </c>
      <c r="V1263" s="58">
        <v>0</v>
      </c>
      <c r="W1263" s="58">
        <v>0</v>
      </c>
      <c r="X1263" s="58">
        <v>0</v>
      </c>
      <c r="Y1263" s="58">
        <v>0</v>
      </c>
      <c r="Z1263" s="58">
        <v>0</v>
      </c>
      <c r="AA1263" s="58">
        <v>0</v>
      </c>
      <c r="AB1263" s="58">
        <v>0</v>
      </c>
      <c r="AC1263" s="58">
        <v>0</v>
      </c>
      <c r="AD1263" s="58">
        <v>0</v>
      </c>
      <c r="AE1263" s="58">
        <v>0</v>
      </c>
      <c r="AF1263" s="58">
        <v>0</v>
      </c>
      <c r="AG1263" s="58">
        <v>0</v>
      </c>
      <c r="AH1263" s="58">
        <v>0</v>
      </c>
      <c r="AI1263" s="58">
        <v>0</v>
      </c>
      <c r="AK1263" s="64">
        <f t="shared" si="19"/>
        <v>4.9526121248136675E-3</v>
      </c>
    </row>
    <row r="1264" spans="1:37" x14ac:dyDescent="0.25">
      <c r="A1264">
        <v>1262</v>
      </c>
      <c r="B1264" s="1">
        <v>1.2800000000000001E-2</v>
      </c>
      <c r="C1264" s="1">
        <v>8.4419600683913572E-5</v>
      </c>
      <c r="D1264" s="58">
        <v>0.18507514657993679</v>
      </c>
      <c r="E1264" s="58">
        <v>6.2372150089946843E-2</v>
      </c>
      <c r="F1264" s="58">
        <v>9.6989356905112137E-2</v>
      </c>
      <c r="G1264" s="58">
        <v>0.16469276786578377</v>
      </c>
      <c r="H1264" s="58">
        <v>5.4607517516467897E-2</v>
      </c>
      <c r="I1264" s="58">
        <v>0.13264184121571937</v>
      </c>
      <c r="J1264" s="58">
        <v>0.15774063273540406</v>
      </c>
      <c r="K1264" s="58">
        <v>1.1090596872067073E-2</v>
      </c>
      <c r="L1264" s="58">
        <v>6.527783198763798E-2</v>
      </c>
      <c r="M1264" s="58">
        <v>3.5032020158896421E-2</v>
      </c>
      <c r="N1264" s="58">
        <v>3.4480138073027619E-2</v>
      </c>
      <c r="O1264" s="58">
        <v>0</v>
      </c>
      <c r="P1264" s="58">
        <v>0</v>
      </c>
      <c r="Q1264" s="58">
        <v>0</v>
      </c>
      <c r="R1264" s="58">
        <v>0</v>
      </c>
      <c r="S1264" s="58">
        <v>0</v>
      </c>
      <c r="T1264" s="58">
        <v>0</v>
      </c>
      <c r="U1264" s="58">
        <v>0</v>
      </c>
      <c r="V1264" s="58">
        <v>0</v>
      </c>
      <c r="W1264" s="58">
        <v>0</v>
      </c>
      <c r="X1264" s="58">
        <v>0</v>
      </c>
      <c r="Y1264" s="58">
        <v>0</v>
      </c>
      <c r="Z1264" s="58">
        <v>0</v>
      </c>
      <c r="AA1264" s="58">
        <v>0</v>
      </c>
      <c r="AB1264" s="58">
        <v>0</v>
      </c>
      <c r="AC1264" s="58">
        <v>0</v>
      </c>
      <c r="AD1264" s="58">
        <v>0</v>
      </c>
      <c r="AE1264" s="58">
        <v>0</v>
      </c>
      <c r="AF1264" s="58">
        <v>0</v>
      </c>
      <c r="AG1264" s="58">
        <v>0</v>
      </c>
      <c r="AH1264" s="58">
        <v>0</v>
      </c>
      <c r="AI1264" s="58">
        <v>0</v>
      </c>
      <c r="AK1264" s="64">
        <f t="shared" si="19"/>
        <v>6.5952813034307473E-3</v>
      </c>
    </row>
    <row r="1265" spans="1:37" x14ac:dyDescent="0.25">
      <c r="A1265">
        <v>1263</v>
      </c>
      <c r="B1265" s="1">
        <v>1.03E-2</v>
      </c>
      <c r="C1265" s="1">
        <v>-1.6783354733302199E-4</v>
      </c>
      <c r="D1265" s="58">
        <v>0.18175265565595519</v>
      </c>
      <c r="E1265" s="58">
        <v>2.3214629827044916E-2</v>
      </c>
      <c r="F1265" s="58">
        <v>0.10108925347692996</v>
      </c>
      <c r="G1265" s="58">
        <v>9.6378827195831393E-2</v>
      </c>
      <c r="H1265" s="58">
        <v>6.3191180062641586E-2</v>
      </c>
      <c r="I1265" s="58">
        <v>9.7065970190874012E-2</v>
      </c>
      <c r="J1265" s="58">
        <v>1.6552903310507374E-2</v>
      </c>
      <c r="K1265" s="58">
        <v>6.8254483076244155E-2</v>
      </c>
      <c r="L1265" s="58">
        <v>7.314701559477324E-2</v>
      </c>
      <c r="M1265" s="58">
        <v>0.10099303048858899</v>
      </c>
      <c r="N1265" s="58">
        <v>0.17836005112060924</v>
      </c>
      <c r="O1265" s="58">
        <v>0</v>
      </c>
      <c r="P1265" s="58">
        <v>0</v>
      </c>
      <c r="Q1265" s="58">
        <v>0</v>
      </c>
      <c r="R1265" s="58">
        <v>0</v>
      </c>
      <c r="S1265" s="58">
        <v>0</v>
      </c>
      <c r="T1265" s="58">
        <v>0</v>
      </c>
      <c r="U1265" s="58">
        <v>0</v>
      </c>
      <c r="V1265" s="58">
        <v>0</v>
      </c>
      <c r="W1265" s="58">
        <v>0</v>
      </c>
      <c r="X1265" s="58">
        <v>0</v>
      </c>
      <c r="Y1265" s="58">
        <v>0</v>
      </c>
      <c r="Z1265" s="58">
        <v>0</v>
      </c>
      <c r="AA1265" s="58">
        <v>0</v>
      </c>
      <c r="AB1265" s="58">
        <v>0</v>
      </c>
      <c r="AC1265" s="58">
        <v>0</v>
      </c>
      <c r="AD1265" s="58">
        <v>0</v>
      </c>
      <c r="AE1265" s="58">
        <v>0</v>
      </c>
      <c r="AF1265" s="58">
        <v>0</v>
      </c>
      <c r="AG1265" s="58">
        <v>0</v>
      </c>
      <c r="AH1265" s="58">
        <v>0</v>
      </c>
      <c r="AI1265" s="58">
        <v>0</v>
      </c>
      <c r="AK1265" s="64">
        <f t="shared" si="19"/>
        <v>-1.6294519158545826E-2</v>
      </c>
    </row>
    <row r="1266" spans="1:37" x14ac:dyDescent="0.25">
      <c r="A1266">
        <v>1264</v>
      </c>
      <c r="B1266" s="1">
        <v>1.2E-2</v>
      </c>
      <c r="C1266" s="1">
        <v>2.1676914187231006E-5</v>
      </c>
      <c r="D1266" s="58">
        <v>8.4463148448944647E-2</v>
      </c>
      <c r="E1266" s="58">
        <v>0.10096105443064383</v>
      </c>
      <c r="F1266" s="58">
        <v>0.14618894821351783</v>
      </c>
      <c r="G1266" s="58">
        <v>0.11935140573848702</v>
      </c>
      <c r="H1266" s="58">
        <v>6.4879994297058746E-3</v>
      </c>
      <c r="I1266" s="58">
        <v>9.8168601435582037E-2</v>
      </c>
      <c r="J1266" s="58">
        <v>0.10814074254811602</v>
      </c>
      <c r="K1266" s="58">
        <v>6.8876936731815788E-2</v>
      </c>
      <c r="L1266" s="58">
        <v>0.10752578379386338</v>
      </c>
      <c r="M1266" s="58">
        <v>0.10305794929832128</v>
      </c>
      <c r="N1266" s="58">
        <v>5.6777429931002148E-2</v>
      </c>
      <c r="O1266" s="58">
        <v>0</v>
      </c>
      <c r="P1266" s="58">
        <v>0</v>
      </c>
      <c r="Q1266" s="58">
        <v>0</v>
      </c>
      <c r="R1266" s="58">
        <v>0</v>
      </c>
      <c r="S1266" s="58">
        <v>0</v>
      </c>
      <c r="T1266" s="58">
        <v>0</v>
      </c>
      <c r="U1266" s="58">
        <v>0</v>
      </c>
      <c r="V1266" s="58">
        <v>0</v>
      </c>
      <c r="W1266" s="58">
        <v>0</v>
      </c>
      <c r="X1266" s="58">
        <v>0</v>
      </c>
      <c r="Y1266" s="58">
        <v>0</v>
      </c>
      <c r="Z1266" s="58">
        <v>0</v>
      </c>
      <c r="AA1266" s="58">
        <v>0</v>
      </c>
      <c r="AB1266" s="58">
        <v>0</v>
      </c>
      <c r="AC1266" s="58">
        <v>0</v>
      </c>
      <c r="AD1266" s="58">
        <v>0</v>
      </c>
      <c r="AE1266" s="58">
        <v>0</v>
      </c>
      <c r="AF1266" s="58">
        <v>0</v>
      </c>
      <c r="AG1266" s="58">
        <v>0</v>
      </c>
      <c r="AH1266" s="58">
        <v>0</v>
      </c>
      <c r="AI1266" s="58">
        <v>0</v>
      </c>
      <c r="AK1266" s="64">
        <f t="shared" si="19"/>
        <v>1.8064095156025838E-3</v>
      </c>
    </row>
    <row r="1267" spans="1:37" x14ac:dyDescent="0.25">
      <c r="A1267">
        <v>1265</v>
      </c>
      <c r="B1267" s="1">
        <v>1.1599999999999999E-2</v>
      </c>
      <c r="C1267" s="1">
        <v>-3.2895969285434202E-4</v>
      </c>
      <c r="D1267" s="58">
        <v>0.16336861677036221</v>
      </c>
      <c r="E1267" s="58">
        <v>2.7448104779941786E-2</v>
      </c>
      <c r="F1267" s="58">
        <v>0.13594619129514596</v>
      </c>
      <c r="G1267" s="58">
        <v>6.0725967109582515E-2</v>
      </c>
      <c r="H1267" s="58">
        <v>0.14861115622814061</v>
      </c>
      <c r="I1267" s="58">
        <v>3.3762438392209944E-2</v>
      </c>
      <c r="J1267" s="58">
        <v>4.4577206189864563E-2</v>
      </c>
      <c r="K1267" s="58">
        <v>0.15122885651055618</v>
      </c>
      <c r="L1267" s="58">
        <v>6.6768987459362564E-2</v>
      </c>
      <c r="M1267" s="58">
        <v>5.9177032959158021E-2</v>
      </c>
      <c r="N1267" s="58">
        <v>0.10838544230567558</v>
      </c>
      <c r="O1267" s="58">
        <v>0</v>
      </c>
      <c r="P1267" s="58">
        <v>0</v>
      </c>
      <c r="Q1267" s="58">
        <v>0</v>
      </c>
      <c r="R1267" s="58">
        <v>0</v>
      </c>
      <c r="S1267" s="58">
        <v>0</v>
      </c>
      <c r="T1267" s="58">
        <v>0</v>
      </c>
      <c r="U1267" s="58">
        <v>0</v>
      </c>
      <c r="V1267" s="58">
        <v>0</v>
      </c>
      <c r="W1267" s="58">
        <v>0</v>
      </c>
      <c r="X1267" s="58">
        <v>0</v>
      </c>
      <c r="Y1267" s="58">
        <v>0</v>
      </c>
      <c r="Z1267" s="58">
        <v>0</v>
      </c>
      <c r="AA1267" s="58">
        <v>0</v>
      </c>
      <c r="AB1267" s="58">
        <v>0</v>
      </c>
      <c r="AC1267" s="58">
        <v>0</v>
      </c>
      <c r="AD1267" s="58">
        <v>0</v>
      </c>
      <c r="AE1267" s="58">
        <v>0</v>
      </c>
      <c r="AF1267" s="58">
        <v>0</v>
      </c>
      <c r="AG1267" s="58">
        <v>0</v>
      </c>
      <c r="AH1267" s="58">
        <v>0</v>
      </c>
      <c r="AI1267" s="58">
        <v>0</v>
      </c>
      <c r="AK1267" s="64">
        <f t="shared" si="19"/>
        <v>-2.8358594211581212E-2</v>
      </c>
    </row>
    <row r="1268" spans="1:37" x14ac:dyDescent="0.25">
      <c r="A1268">
        <v>1266</v>
      </c>
      <c r="B1268" s="1">
        <v>1.26E-2</v>
      </c>
      <c r="C1268" s="1">
        <v>1.9550172671506033E-4</v>
      </c>
      <c r="D1268" s="58">
        <v>2.0246340405368685E-2</v>
      </c>
      <c r="E1268" s="58">
        <v>0.13202896614762394</v>
      </c>
      <c r="F1268" s="58">
        <v>3.9539026403312992E-2</v>
      </c>
      <c r="G1268" s="58">
        <v>5.2652373467645001E-2</v>
      </c>
      <c r="H1268" s="58">
        <v>0.12802967636710441</v>
      </c>
      <c r="I1268" s="58">
        <v>2.9725280272150569E-2</v>
      </c>
      <c r="J1268" s="58">
        <v>0.18309080980583523</v>
      </c>
      <c r="K1268" s="58">
        <v>0.13194719606262359</v>
      </c>
      <c r="L1268" s="58">
        <v>5.3029226056547238E-2</v>
      </c>
      <c r="M1268" s="58">
        <v>2.2153598462747798E-2</v>
      </c>
      <c r="N1268" s="58">
        <v>0.20755750654904059</v>
      </c>
      <c r="O1268" s="58">
        <v>0</v>
      </c>
      <c r="P1268" s="58">
        <v>0</v>
      </c>
      <c r="Q1268" s="58">
        <v>0</v>
      </c>
      <c r="R1268" s="58">
        <v>0</v>
      </c>
      <c r="S1268" s="58">
        <v>0</v>
      </c>
      <c r="T1268" s="58">
        <v>0</v>
      </c>
      <c r="U1268" s="58">
        <v>0</v>
      </c>
      <c r="V1268" s="58">
        <v>0</v>
      </c>
      <c r="W1268" s="58">
        <v>0</v>
      </c>
      <c r="X1268" s="58">
        <v>0</v>
      </c>
      <c r="Y1268" s="58">
        <v>0</v>
      </c>
      <c r="Z1268" s="58">
        <v>0</v>
      </c>
      <c r="AA1268" s="58">
        <v>0</v>
      </c>
      <c r="AB1268" s="58">
        <v>0</v>
      </c>
      <c r="AC1268" s="58">
        <v>0</v>
      </c>
      <c r="AD1268" s="58">
        <v>0</v>
      </c>
      <c r="AE1268" s="58">
        <v>0</v>
      </c>
      <c r="AF1268" s="58">
        <v>0</v>
      </c>
      <c r="AG1268" s="58">
        <v>0</v>
      </c>
      <c r="AH1268" s="58">
        <v>0</v>
      </c>
      <c r="AI1268" s="58">
        <v>0</v>
      </c>
      <c r="AK1268" s="64">
        <f t="shared" si="19"/>
        <v>1.551601005675082E-2</v>
      </c>
    </row>
    <row r="1269" spans="1:37" x14ac:dyDescent="0.25">
      <c r="A1269">
        <v>1267</v>
      </c>
      <c r="B1269" s="1">
        <v>1.0699999999999999E-2</v>
      </c>
      <c r="C1269" s="1">
        <v>8.5414277895111388E-5</v>
      </c>
      <c r="D1269" s="58">
        <v>9.3046491554669944E-2</v>
      </c>
      <c r="E1269" s="58">
        <v>2.6110578409095964E-2</v>
      </c>
      <c r="F1269" s="58">
        <v>6.8494942010938933E-2</v>
      </c>
      <c r="G1269" s="58">
        <v>9.8169255439753106E-2</v>
      </c>
      <c r="H1269" s="58">
        <v>0.17142608593789668</v>
      </c>
      <c r="I1269" s="58">
        <v>0.14807775699500494</v>
      </c>
      <c r="J1269" s="58">
        <v>0.12786734400000838</v>
      </c>
      <c r="K1269" s="58">
        <v>6.711000832657449E-3</v>
      </c>
      <c r="L1269" s="58">
        <v>0.10710560191787703</v>
      </c>
      <c r="M1269" s="58">
        <v>8.0317544565800938E-2</v>
      </c>
      <c r="N1269" s="58">
        <v>7.2673398336296657E-2</v>
      </c>
      <c r="O1269" s="58">
        <v>0</v>
      </c>
      <c r="P1269" s="58">
        <v>0</v>
      </c>
      <c r="Q1269" s="58">
        <v>0</v>
      </c>
      <c r="R1269" s="58">
        <v>0</v>
      </c>
      <c r="S1269" s="58">
        <v>0</v>
      </c>
      <c r="T1269" s="58">
        <v>0</v>
      </c>
      <c r="U1269" s="58">
        <v>0</v>
      </c>
      <c r="V1269" s="58">
        <v>0</v>
      </c>
      <c r="W1269" s="58">
        <v>0</v>
      </c>
      <c r="X1269" s="58">
        <v>0</v>
      </c>
      <c r="Y1269" s="58">
        <v>0</v>
      </c>
      <c r="Z1269" s="58">
        <v>0</v>
      </c>
      <c r="AA1269" s="58">
        <v>0</v>
      </c>
      <c r="AB1269" s="58">
        <v>0</v>
      </c>
      <c r="AC1269" s="58">
        <v>0</v>
      </c>
      <c r="AD1269" s="58">
        <v>0</v>
      </c>
      <c r="AE1269" s="58">
        <v>0</v>
      </c>
      <c r="AF1269" s="58">
        <v>0</v>
      </c>
      <c r="AG1269" s="58">
        <v>0</v>
      </c>
      <c r="AH1269" s="58">
        <v>0</v>
      </c>
      <c r="AI1269" s="58">
        <v>0</v>
      </c>
      <c r="AK1269" s="64">
        <f t="shared" si="19"/>
        <v>7.9826427939356445E-3</v>
      </c>
    </row>
    <row r="1270" spans="1:37" x14ac:dyDescent="0.25">
      <c r="A1270">
        <v>1268</v>
      </c>
      <c r="B1270" s="1">
        <v>1.01E-2</v>
      </c>
      <c r="C1270" s="1">
        <v>-1.3501178309267015E-5</v>
      </c>
      <c r="D1270" s="58">
        <v>4.7337371713820395E-2</v>
      </c>
      <c r="E1270" s="58">
        <v>4.319077973127293E-2</v>
      </c>
      <c r="F1270" s="58">
        <v>8.4139266013677994E-2</v>
      </c>
      <c r="G1270" s="58">
        <v>1.5908777301425751E-2</v>
      </c>
      <c r="H1270" s="58">
        <v>7.0400313276920964E-2</v>
      </c>
      <c r="I1270" s="58">
        <v>9.6922325837277973E-2</v>
      </c>
      <c r="J1270" s="58">
        <v>0.16824772170677468</v>
      </c>
      <c r="K1270" s="58">
        <v>0.10749692963920993</v>
      </c>
      <c r="L1270" s="58">
        <v>0.16158543672683134</v>
      </c>
      <c r="M1270" s="58">
        <v>0.14808245681358742</v>
      </c>
      <c r="N1270" s="58">
        <v>5.6688621239200841E-2</v>
      </c>
      <c r="O1270" s="58">
        <v>0</v>
      </c>
      <c r="P1270" s="58">
        <v>0</v>
      </c>
      <c r="Q1270" s="58">
        <v>0</v>
      </c>
      <c r="R1270" s="58">
        <v>0</v>
      </c>
      <c r="S1270" s="58">
        <v>0</v>
      </c>
      <c r="T1270" s="58">
        <v>0</v>
      </c>
      <c r="U1270" s="58">
        <v>0</v>
      </c>
      <c r="V1270" s="58">
        <v>0</v>
      </c>
      <c r="W1270" s="58">
        <v>0</v>
      </c>
      <c r="X1270" s="58">
        <v>0</v>
      </c>
      <c r="Y1270" s="58">
        <v>0</v>
      </c>
      <c r="Z1270" s="58">
        <v>0</v>
      </c>
      <c r="AA1270" s="58">
        <v>0</v>
      </c>
      <c r="AB1270" s="58">
        <v>0</v>
      </c>
      <c r="AC1270" s="58">
        <v>0</v>
      </c>
      <c r="AD1270" s="58">
        <v>0</v>
      </c>
      <c r="AE1270" s="58">
        <v>0</v>
      </c>
      <c r="AF1270" s="58">
        <v>0</v>
      </c>
      <c r="AG1270" s="58">
        <v>0</v>
      </c>
      <c r="AH1270" s="58">
        <v>0</v>
      </c>
      <c r="AI1270" s="58">
        <v>0</v>
      </c>
      <c r="AK1270" s="64">
        <f t="shared" si="19"/>
        <v>-1.3367503276501996E-3</v>
      </c>
    </row>
    <row r="1271" spans="1:37" x14ac:dyDescent="0.25">
      <c r="A1271">
        <v>1269</v>
      </c>
      <c r="B1271" s="1">
        <v>1.14E-2</v>
      </c>
      <c r="C1271" s="1">
        <v>4.7535306843440018E-5</v>
      </c>
      <c r="D1271" s="58">
        <v>0.13418657641450324</v>
      </c>
      <c r="E1271" s="58">
        <v>4.8716624655266744E-2</v>
      </c>
      <c r="F1271" s="58">
        <v>4.419901252122254E-2</v>
      </c>
      <c r="G1271" s="58">
        <v>0.14622768031756378</v>
      </c>
      <c r="H1271" s="58">
        <v>0.10904860964344434</v>
      </c>
      <c r="I1271" s="58">
        <v>0.12266984659320525</v>
      </c>
      <c r="J1271" s="58">
        <v>0.134462383410588</v>
      </c>
      <c r="K1271" s="58">
        <v>3.0290103151025614E-2</v>
      </c>
      <c r="L1271" s="58">
        <v>1.7062287077589878E-2</v>
      </c>
      <c r="M1271" s="58">
        <v>0.12772533734979061</v>
      </c>
      <c r="N1271" s="58">
        <v>8.541153886580001E-2</v>
      </c>
      <c r="O1271" s="58">
        <v>0</v>
      </c>
      <c r="P1271" s="58">
        <v>0</v>
      </c>
      <c r="Q1271" s="58">
        <v>0</v>
      </c>
      <c r="R1271" s="58">
        <v>0</v>
      </c>
      <c r="S1271" s="58">
        <v>0</v>
      </c>
      <c r="T1271" s="58">
        <v>0</v>
      </c>
      <c r="U1271" s="58">
        <v>0</v>
      </c>
      <c r="V1271" s="58">
        <v>0</v>
      </c>
      <c r="W1271" s="58">
        <v>0</v>
      </c>
      <c r="X1271" s="58">
        <v>0</v>
      </c>
      <c r="Y1271" s="58">
        <v>0</v>
      </c>
      <c r="Z1271" s="58">
        <v>0</v>
      </c>
      <c r="AA1271" s="58">
        <v>0</v>
      </c>
      <c r="AB1271" s="58">
        <v>0</v>
      </c>
      <c r="AC1271" s="58">
        <v>0</v>
      </c>
      <c r="AD1271" s="58">
        <v>0</v>
      </c>
      <c r="AE1271" s="58">
        <v>0</v>
      </c>
      <c r="AF1271" s="58">
        <v>0</v>
      </c>
      <c r="AG1271" s="58">
        <v>0</v>
      </c>
      <c r="AH1271" s="58">
        <v>0</v>
      </c>
      <c r="AI1271" s="58">
        <v>0</v>
      </c>
      <c r="AK1271" s="64">
        <f t="shared" si="19"/>
        <v>4.1697637581964925E-3</v>
      </c>
    </row>
    <row r="1272" spans="1:37" x14ac:dyDescent="0.25">
      <c r="A1272">
        <v>1270</v>
      </c>
      <c r="B1272" s="1">
        <v>1.23E-2</v>
      </c>
      <c r="C1272" s="1">
        <v>7.656904068303255E-6</v>
      </c>
      <c r="D1272" s="58">
        <v>6.1180840646834427E-2</v>
      </c>
      <c r="E1272" s="58">
        <v>6.0750396075100535E-2</v>
      </c>
      <c r="F1272" s="58">
        <v>6.4375668251629593E-3</v>
      </c>
      <c r="G1272" s="58">
        <v>0.10489057872261213</v>
      </c>
      <c r="H1272" s="58">
        <v>0.16619551029746632</v>
      </c>
      <c r="I1272" s="58">
        <v>8.4423598866837812E-2</v>
      </c>
      <c r="J1272" s="58">
        <v>0.15505181521082953</v>
      </c>
      <c r="K1272" s="58">
        <v>0.14597099657191157</v>
      </c>
      <c r="L1272" s="58">
        <v>0.10487151998687616</v>
      </c>
      <c r="M1272" s="58">
        <v>1.5285071233960989E-2</v>
      </c>
      <c r="N1272" s="58">
        <v>9.4942105562407633E-2</v>
      </c>
      <c r="O1272" s="58">
        <v>0</v>
      </c>
      <c r="P1272" s="58">
        <v>0</v>
      </c>
      <c r="Q1272" s="58">
        <v>0</v>
      </c>
      <c r="R1272" s="58">
        <v>0</v>
      </c>
      <c r="S1272" s="58">
        <v>0</v>
      </c>
      <c r="T1272" s="58">
        <v>0</v>
      </c>
      <c r="U1272" s="58">
        <v>0</v>
      </c>
      <c r="V1272" s="58">
        <v>0</v>
      </c>
      <c r="W1272" s="58">
        <v>0</v>
      </c>
      <c r="X1272" s="58">
        <v>0</v>
      </c>
      <c r="Y1272" s="58">
        <v>0</v>
      </c>
      <c r="Z1272" s="58">
        <v>0</v>
      </c>
      <c r="AA1272" s="58">
        <v>0</v>
      </c>
      <c r="AB1272" s="58">
        <v>0</v>
      </c>
      <c r="AC1272" s="58">
        <v>0</v>
      </c>
      <c r="AD1272" s="58">
        <v>0</v>
      </c>
      <c r="AE1272" s="58">
        <v>0</v>
      </c>
      <c r="AF1272" s="58">
        <v>0</v>
      </c>
      <c r="AG1272" s="58">
        <v>0</v>
      </c>
      <c r="AH1272" s="58">
        <v>0</v>
      </c>
      <c r="AI1272" s="58">
        <v>0</v>
      </c>
      <c r="AK1272" s="64">
        <f t="shared" si="19"/>
        <v>6.2251252587831342E-4</v>
      </c>
    </row>
    <row r="1273" spans="1:37" x14ac:dyDescent="0.25">
      <c r="A1273">
        <v>1271</v>
      </c>
      <c r="B1273" s="1">
        <v>1.2500000000000001E-2</v>
      </c>
      <c r="C1273" s="1">
        <v>-3.1990511556387891E-5</v>
      </c>
      <c r="D1273" s="58">
        <v>0.14374277326044702</v>
      </c>
      <c r="E1273" s="58">
        <v>9.9211968246603874E-2</v>
      </c>
      <c r="F1273" s="58">
        <v>8.8766892550663098E-2</v>
      </c>
      <c r="G1273" s="58">
        <v>0.11690545438644578</v>
      </c>
      <c r="H1273" s="58">
        <v>0.1070273102185387</v>
      </c>
      <c r="I1273" s="58">
        <v>0.15122353621255386</v>
      </c>
      <c r="J1273" s="58">
        <v>3.3888904926285594E-2</v>
      </c>
      <c r="K1273" s="58">
        <v>5.6902272294743574E-2</v>
      </c>
      <c r="L1273" s="58">
        <v>8.6113992100201694E-2</v>
      </c>
      <c r="M1273" s="58">
        <v>0.1138542265579129</v>
      </c>
      <c r="N1273" s="58">
        <v>2.3626692456038484E-3</v>
      </c>
      <c r="O1273" s="58">
        <v>0</v>
      </c>
      <c r="P1273" s="58">
        <v>0</v>
      </c>
      <c r="Q1273" s="58">
        <v>0</v>
      </c>
      <c r="R1273" s="58">
        <v>0</v>
      </c>
      <c r="S1273" s="58">
        <v>0</v>
      </c>
      <c r="T1273" s="58">
        <v>0</v>
      </c>
      <c r="U1273" s="58">
        <v>0</v>
      </c>
      <c r="V1273" s="58">
        <v>0</v>
      </c>
      <c r="W1273" s="58">
        <v>0</v>
      </c>
      <c r="X1273" s="58">
        <v>0</v>
      </c>
      <c r="Y1273" s="58">
        <v>0</v>
      </c>
      <c r="Z1273" s="58">
        <v>0</v>
      </c>
      <c r="AA1273" s="58">
        <v>0</v>
      </c>
      <c r="AB1273" s="58">
        <v>0</v>
      </c>
      <c r="AC1273" s="58">
        <v>0</v>
      </c>
      <c r="AD1273" s="58">
        <v>0</v>
      </c>
      <c r="AE1273" s="58">
        <v>0</v>
      </c>
      <c r="AF1273" s="58">
        <v>0</v>
      </c>
      <c r="AG1273" s="58">
        <v>0</v>
      </c>
      <c r="AH1273" s="58">
        <v>0</v>
      </c>
      <c r="AI1273" s="58">
        <v>0</v>
      </c>
      <c r="AK1273" s="64">
        <f t="shared" si="19"/>
        <v>-2.5592409245110311E-3</v>
      </c>
    </row>
    <row r="1274" spans="1:37" x14ac:dyDescent="0.25">
      <c r="A1274">
        <v>1272</v>
      </c>
      <c r="B1274" s="1">
        <v>1.2500000000000001E-2</v>
      </c>
      <c r="C1274" s="1">
        <v>8.6907386991819761E-6</v>
      </c>
      <c r="D1274" s="58">
        <v>9.6717824330139188E-2</v>
      </c>
      <c r="E1274" s="58">
        <v>9.98314712458893E-2</v>
      </c>
      <c r="F1274" s="58">
        <v>3.6537671983780717E-2</v>
      </c>
      <c r="G1274" s="58">
        <v>9.6533436492257346E-2</v>
      </c>
      <c r="H1274" s="58">
        <v>0.1356973811281067</v>
      </c>
      <c r="I1274" s="58">
        <v>9.0320468602128834E-2</v>
      </c>
      <c r="J1274" s="58">
        <v>7.9904732807051751E-2</v>
      </c>
      <c r="K1274" s="58">
        <v>0.1279137549741558</v>
      </c>
      <c r="L1274" s="58">
        <v>8.6019065817835375E-2</v>
      </c>
      <c r="M1274" s="58">
        <v>2.1493595857002473E-2</v>
      </c>
      <c r="N1274" s="58">
        <v>0.12903059676165252</v>
      </c>
      <c r="O1274" s="58">
        <v>0</v>
      </c>
      <c r="P1274" s="58">
        <v>0</v>
      </c>
      <c r="Q1274" s="58">
        <v>0</v>
      </c>
      <c r="R1274" s="58">
        <v>0</v>
      </c>
      <c r="S1274" s="58">
        <v>0</v>
      </c>
      <c r="T1274" s="58">
        <v>0</v>
      </c>
      <c r="U1274" s="58">
        <v>0</v>
      </c>
      <c r="V1274" s="58">
        <v>0</v>
      </c>
      <c r="W1274" s="58">
        <v>0</v>
      </c>
      <c r="X1274" s="58">
        <v>0</v>
      </c>
      <c r="Y1274" s="58">
        <v>0</v>
      </c>
      <c r="Z1274" s="58">
        <v>0</v>
      </c>
      <c r="AA1274" s="58">
        <v>0</v>
      </c>
      <c r="AB1274" s="58">
        <v>0</v>
      </c>
      <c r="AC1274" s="58">
        <v>0</v>
      </c>
      <c r="AD1274" s="58">
        <v>0</v>
      </c>
      <c r="AE1274" s="58">
        <v>0</v>
      </c>
      <c r="AF1274" s="58">
        <v>0</v>
      </c>
      <c r="AG1274" s="58">
        <v>0</v>
      </c>
      <c r="AH1274" s="58">
        <v>0</v>
      </c>
      <c r="AI1274" s="58">
        <v>0</v>
      </c>
      <c r="AK1274" s="64">
        <f t="shared" si="19"/>
        <v>6.9525909593455809E-4</v>
      </c>
    </row>
    <row r="1275" spans="1:37" x14ac:dyDescent="0.25">
      <c r="A1275">
        <v>1273</v>
      </c>
      <c r="B1275" s="1">
        <v>1.23E-2</v>
      </c>
      <c r="C1275" s="1">
        <v>-3.5985981951163924E-5</v>
      </c>
      <c r="D1275" s="58">
        <v>1.691963184348377E-2</v>
      </c>
      <c r="E1275" s="58">
        <v>7.2200145867013538E-2</v>
      </c>
      <c r="F1275" s="58">
        <v>0.12236791689371149</v>
      </c>
      <c r="G1275" s="58">
        <v>0.10017274031527847</v>
      </c>
      <c r="H1275" s="58">
        <v>0.15787512337104334</v>
      </c>
      <c r="I1275" s="58">
        <v>0.10682987104365498</v>
      </c>
      <c r="J1275" s="58">
        <v>0.13552342725341093</v>
      </c>
      <c r="K1275" s="58">
        <v>9.4371837792957144E-2</v>
      </c>
      <c r="L1275" s="58">
        <v>8.7889235677196531E-2</v>
      </c>
      <c r="M1275" s="58">
        <v>1.7057373878482652E-2</v>
      </c>
      <c r="N1275" s="58">
        <v>8.8792696063767051E-2</v>
      </c>
      <c r="O1275" s="58">
        <v>0</v>
      </c>
      <c r="P1275" s="58">
        <v>0</v>
      </c>
      <c r="Q1275" s="58">
        <v>0</v>
      </c>
      <c r="R1275" s="58">
        <v>0</v>
      </c>
      <c r="S1275" s="58">
        <v>0</v>
      </c>
      <c r="T1275" s="58">
        <v>0</v>
      </c>
      <c r="U1275" s="58">
        <v>0</v>
      </c>
      <c r="V1275" s="58">
        <v>0</v>
      </c>
      <c r="W1275" s="58">
        <v>0</v>
      </c>
      <c r="X1275" s="58">
        <v>0</v>
      </c>
      <c r="Y1275" s="58">
        <v>0</v>
      </c>
      <c r="Z1275" s="58">
        <v>0</v>
      </c>
      <c r="AA1275" s="58">
        <v>0</v>
      </c>
      <c r="AB1275" s="58">
        <v>0</v>
      </c>
      <c r="AC1275" s="58">
        <v>0</v>
      </c>
      <c r="AD1275" s="58">
        <v>0</v>
      </c>
      <c r="AE1275" s="58">
        <v>0</v>
      </c>
      <c r="AF1275" s="58">
        <v>0</v>
      </c>
      <c r="AG1275" s="58">
        <v>0</v>
      </c>
      <c r="AH1275" s="58">
        <v>0</v>
      </c>
      <c r="AI1275" s="58">
        <v>0</v>
      </c>
      <c r="AK1275" s="64">
        <f t="shared" si="19"/>
        <v>-2.9256895895255221E-3</v>
      </c>
    </row>
    <row r="1276" spans="1:37" x14ac:dyDescent="0.25">
      <c r="A1276">
        <v>1274</v>
      </c>
      <c r="B1276" s="1">
        <v>1.3100000000000001E-2</v>
      </c>
      <c r="C1276" s="1">
        <v>2.2604303205586566E-4</v>
      </c>
      <c r="D1276" s="58">
        <v>5.6065247805004603E-2</v>
      </c>
      <c r="E1276" s="58">
        <v>0.15486847141285906</v>
      </c>
      <c r="F1276" s="58">
        <v>0.17170646241537138</v>
      </c>
      <c r="G1276" s="58">
        <v>5.6040834882793648E-2</v>
      </c>
      <c r="H1276" s="58">
        <v>6.9021557721417867E-2</v>
      </c>
      <c r="I1276" s="58">
        <v>0.14420277264590986</v>
      </c>
      <c r="J1276" s="58">
        <v>0.10346795598353256</v>
      </c>
      <c r="K1276" s="58">
        <v>1.0145644256800267E-2</v>
      </c>
      <c r="L1276" s="58">
        <v>0.1488106312583205</v>
      </c>
      <c r="M1276" s="58">
        <v>3.7784865834279049E-2</v>
      </c>
      <c r="N1276" s="58">
        <v>4.7885555783711106E-2</v>
      </c>
      <c r="O1276" s="58">
        <v>0</v>
      </c>
      <c r="P1276" s="58">
        <v>0</v>
      </c>
      <c r="Q1276" s="58">
        <v>0</v>
      </c>
      <c r="R1276" s="58">
        <v>0</v>
      </c>
      <c r="S1276" s="58">
        <v>0</v>
      </c>
      <c r="T1276" s="58">
        <v>0</v>
      </c>
      <c r="U1276" s="58">
        <v>0</v>
      </c>
      <c r="V1276" s="58">
        <v>0</v>
      </c>
      <c r="W1276" s="58">
        <v>0</v>
      </c>
      <c r="X1276" s="58">
        <v>0</v>
      </c>
      <c r="Y1276" s="58">
        <v>0</v>
      </c>
      <c r="Z1276" s="58">
        <v>0</v>
      </c>
      <c r="AA1276" s="58">
        <v>0</v>
      </c>
      <c r="AB1276" s="58">
        <v>0</v>
      </c>
      <c r="AC1276" s="58">
        <v>0</v>
      </c>
      <c r="AD1276" s="58">
        <v>0</v>
      </c>
      <c r="AE1276" s="58">
        <v>0</v>
      </c>
      <c r="AF1276" s="58">
        <v>0</v>
      </c>
      <c r="AG1276" s="58">
        <v>0</v>
      </c>
      <c r="AH1276" s="58">
        <v>0</v>
      </c>
      <c r="AI1276" s="58">
        <v>0</v>
      </c>
      <c r="AK1276" s="64">
        <f t="shared" si="19"/>
        <v>1.7255193286707302E-2</v>
      </c>
    </row>
    <row r="1277" spans="1:37" x14ac:dyDescent="0.25">
      <c r="A1277">
        <v>1275</v>
      </c>
      <c r="B1277" s="1">
        <v>1.17E-2</v>
      </c>
      <c r="C1277" s="1">
        <v>-3.4039476154956695E-7</v>
      </c>
      <c r="D1277" s="58">
        <v>0.12332688321450398</v>
      </c>
      <c r="E1277" s="58">
        <v>7.3370739330666346E-2</v>
      </c>
      <c r="F1277" s="58">
        <v>0.15205861060746875</v>
      </c>
      <c r="G1277" s="58">
        <v>0.15250553620758944</v>
      </c>
      <c r="H1277" s="58">
        <v>3.5437817055469079E-5</v>
      </c>
      <c r="I1277" s="58">
        <v>7.8178519905819158E-2</v>
      </c>
      <c r="J1277" s="58">
        <v>0.13286357298461432</v>
      </c>
      <c r="K1277" s="58">
        <v>4.6520953299691595E-2</v>
      </c>
      <c r="L1277" s="58">
        <v>6.0977713686403874E-2</v>
      </c>
      <c r="M1277" s="58">
        <v>0.11892684128532362</v>
      </c>
      <c r="N1277" s="58">
        <v>6.123519166086349E-2</v>
      </c>
      <c r="O1277" s="58">
        <v>0</v>
      </c>
      <c r="P1277" s="58">
        <v>0</v>
      </c>
      <c r="Q1277" s="58">
        <v>0</v>
      </c>
      <c r="R1277" s="58">
        <v>0</v>
      </c>
      <c r="S1277" s="58">
        <v>0</v>
      </c>
      <c r="T1277" s="58">
        <v>0</v>
      </c>
      <c r="U1277" s="58">
        <v>0</v>
      </c>
      <c r="V1277" s="58">
        <v>0</v>
      </c>
      <c r="W1277" s="58">
        <v>0</v>
      </c>
      <c r="X1277" s="58">
        <v>0</v>
      </c>
      <c r="Y1277" s="58">
        <v>0</v>
      </c>
      <c r="Z1277" s="58">
        <v>0</v>
      </c>
      <c r="AA1277" s="58">
        <v>0</v>
      </c>
      <c r="AB1277" s="58">
        <v>0</v>
      </c>
      <c r="AC1277" s="58">
        <v>0</v>
      </c>
      <c r="AD1277" s="58">
        <v>0</v>
      </c>
      <c r="AE1277" s="58">
        <v>0</v>
      </c>
      <c r="AF1277" s="58">
        <v>0</v>
      </c>
      <c r="AG1277" s="58">
        <v>0</v>
      </c>
      <c r="AH1277" s="58">
        <v>0</v>
      </c>
      <c r="AI1277" s="58">
        <v>0</v>
      </c>
      <c r="AK1277" s="64">
        <f t="shared" si="19"/>
        <v>-2.9093569363210849E-5</v>
      </c>
    </row>
    <row r="1278" spans="1:37" x14ac:dyDescent="0.25">
      <c r="A1278">
        <v>1276</v>
      </c>
      <c r="B1278" s="1">
        <v>1.26E-2</v>
      </c>
      <c r="C1278" s="1">
        <v>-2.7052568587706042E-4</v>
      </c>
      <c r="D1278" s="58">
        <v>0.12146245429238176</v>
      </c>
      <c r="E1278" s="58">
        <v>5.1560392380501044E-2</v>
      </c>
      <c r="F1278" s="58">
        <v>0.14899319823346652</v>
      </c>
      <c r="G1278" s="58">
        <v>0.14007615123959857</v>
      </c>
      <c r="H1278" s="58">
        <v>2.125039162141527E-2</v>
      </c>
      <c r="I1278" s="58">
        <v>0.14700567764940775</v>
      </c>
      <c r="J1278" s="58">
        <v>6.704308906768186E-2</v>
      </c>
      <c r="K1278" s="58">
        <v>9.2917550227381338E-2</v>
      </c>
      <c r="L1278" s="58">
        <v>2.6319798122871472E-2</v>
      </c>
      <c r="M1278" s="58">
        <v>6.2903495162721548E-2</v>
      </c>
      <c r="N1278" s="58">
        <v>0.12046780200257279</v>
      </c>
      <c r="O1278" s="58">
        <v>0</v>
      </c>
      <c r="P1278" s="58">
        <v>0</v>
      </c>
      <c r="Q1278" s="58">
        <v>0</v>
      </c>
      <c r="R1278" s="58">
        <v>0</v>
      </c>
      <c r="S1278" s="58">
        <v>0</v>
      </c>
      <c r="T1278" s="58">
        <v>0</v>
      </c>
      <c r="U1278" s="58">
        <v>0</v>
      </c>
      <c r="V1278" s="58">
        <v>0</v>
      </c>
      <c r="W1278" s="58">
        <v>0</v>
      </c>
      <c r="X1278" s="58">
        <v>0</v>
      </c>
      <c r="Y1278" s="58">
        <v>0</v>
      </c>
      <c r="Z1278" s="58">
        <v>0</v>
      </c>
      <c r="AA1278" s="58">
        <v>0</v>
      </c>
      <c r="AB1278" s="58">
        <v>0</v>
      </c>
      <c r="AC1278" s="58">
        <v>0</v>
      </c>
      <c r="AD1278" s="58">
        <v>0</v>
      </c>
      <c r="AE1278" s="58">
        <v>0</v>
      </c>
      <c r="AF1278" s="58">
        <v>0</v>
      </c>
      <c r="AG1278" s="58">
        <v>0</v>
      </c>
      <c r="AH1278" s="58">
        <v>0</v>
      </c>
      <c r="AI1278" s="58">
        <v>0</v>
      </c>
      <c r="AK1278" s="64">
        <f t="shared" si="19"/>
        <v>-2.1470292529925428E-2</v>
      </c>
    </row>
    <row r="1279" spans="1:37" x14ac:dyDescent="0.25">
      <c r="A1279">
        <v>1277</v>
      </c>
      <c r="B1279" s="1">
        <v>9.7999999999999997E-3</v>
      </c>
      <c r="C1279" s="1">
        <v>1.8722312538583129E-5</v>
      </c>
      <c r="D1279" s="58">
        <v>3.5725038788576961E-2</v>
      </c>
      <c r="E1279" s="58">
        <v>6.9120969716221295E-2</v>
      </c>
      <c r="F1279" s="58">
        <v>0.14050463931123311</v>
      </c>
      <c r="G1279" s="58">
        <v>1.2048707955939313E-3</v>
      </c>
      <c r="H1279" s="58">
        <v>4.4491448598707899E-2</v>
      </c>
      <c r="I1279" s="58">
        <v>5.0943697585494101E-2</v>
      </c>
      <c r="J1279" s="58">
        <v>0.13311922713560861</v>
      </c>
      <c r="K1279" s="58">
        <v>0.10015354336126304</v>
      </c>
      <c r="L1279" s="58">
        <v>0.14937470500661337</v>
      </c>
      <c r="M1279" s="58">
        <v>0.11467564387116957</v>
      </c>
      <c r="N1279" s="58">
        <v>0.16068621582951814</v>
      </c>
      <c r="O1279" s="58">
        <v>0</v>
      </c>
      <c r="P1279" s="58">
        <v>0</v>
      </c>
      <c r="Q1279" s="58">
        <v>0</v>
      </c>
      <c r="R1279" s="58">
        <v>0</v>
      </c>
      <c r="S1279" s="58">
        <v>0</v>
      </c>
      <c r="T1279" s="58">
        <v>0</v>
      </c>
      <c r="U1279" s="58">
        <v>0</v>
      </c>
      <c r="V1279" s="58">
        <v>0</v>
      </c>
      <c r="W1279" s="58">
        <v>0</v>
      </c>
      <c r="X1279" s="58">
        <v>0</v>
      </c>
      <c r="Y1279" s="58">
        <v>0</v>
      </c>
      <c r="Z1279" s="58">
        <v>0</v>
      </c>
      <c r="AA1279" s="58">
        <v>0</v>
      </c>
      <c r="AB1279" s="58">
        <v>0</v>
      </c>
      <c r="AC1279" s="58">
        <v>0</v>
      </c>
      <c r="AD1279" s="58">
        <v>0</v>
      </c>
      <c r="AE1279" s="58">
        <v>0</v>
      </c>
      <c r="AF1279" s="58">
        <v>0</v>
      </c>
      <c r="AG1279" s="58">
        <v>0</v>
      </c>
      <c r="AH1279" s="58">
        <v>0</v>
      </c>
      <c r="AI1279" s="58">
        <v>0</v>
      </c>
      <c r="AK1279" s="64">
        <f t="shared" si="19"/>
        <v>1.9104400549574622E-3</v>
      </c>
    </row>
    <row r="1280" spans="1:37" x14ac:dyDescent="0.25">
      <c r="A1280">
        <v>1278</v>
      </c>
      <c r="B1280" s="1">
        <v>1.14E-2</v>
      </c>
      <c r="C1280" s="1">
        <v>-4.8535980768938538E-5</v>
      </c>
      <c r="D1280" s="58">
        <v>2.7308123459283101E-2</v>
      </c>
      <c r="E1280" s="58">
        <v>0.12283865046737653</v>
      </c>
      <c r="F1280" s="58">
        <v>6.7625196821147135E-2</v>
      </c>
      <c r="G1280" s="58">
        <v>3.1318824549671775E-3</v>
      </c>
      <c r="H1280" s="58">
        <v>5.4657798943691487E-2</v>
      </c>
      <c r="I1280" s="58">
        <v>0.15919190008279796</v>
      </c>
      <c r="J1280" s="58">
        <v>1.0033733050386953E-2</v>
      </c>
      <c r="K1280" s="58">
        <v>0.11379608614121961</v>
      </c>
      <c r="L1280" s="58">
        <v>0.12117943247514576</v>
      </c>
      <c r="M1280" s="58">
        <v>0.21568278688355985</v>
      </c>
      <c r="N1280" s="58">
        <v>0.10455440922042446</v>
      </c>
      <c r="O1280" s="58">
        <v>0</v>
      </c>
      <c r="P1280" s="58">
        <v>0</v>
      </c>
      <c r="Q1280" s="58">
        <v>0</v>
      </c>
      <c r="R1280" s="58">
        <v>0</v>
      </c>
      <c r="S1280" s="58">
        <v>0</v>
      </c>
      <c r="T1280" s="58">
        <v>0</v>
      </c>
      <c r="U1280" s="58">
        <v>0</v>
      </c>
      <c r="V1280" s="58">
        <v>0</v>
      </c>
      <c r="W1280" s="58">
        <v>0</v>
      </c>
      <c r="X1280" s="58">
        <v>0</v>
      </c>
      <c r="Y1280" s="58">
        <v>0</v>
      </c>
      <c r="Z1280" s="58">
        <v>0</v>
      </c>
      <c r="AA1280" s="58">
        <v>0</v>
      </c>
      <c r="AB1280" s="58">
        <v>0</v>
      </c>
      <c r="AC1280" s="58">
        <v>0</v>
      </c>
      <c r="AD1280" s="58">
        <v>0</v>
      </c>
      <c r="AE1280" s="58">
        <v>0</v>
      </c>
      <c r="AF1280" s="58">
        <v>0</v>
      </c>
      <c r="AG1280" s="58">
        <v>0</v>
      </c>
      <c r="AH1280" s="58">
        <v>0</v>
      </c>
      <c r="AI1280" s="58">
        <v>0</v>
      </c>
      <c r="AK1280" s="64">
        <f t="shared" si="19"/>
        <v>-4.257542172713907E-3</v>
      </c>
    </row>
    <row r="1281" spans="1:37" x14ac:dyDescent="0.25">
      <c r="A1281">
        <v>1279</v>
      </c>
      <c r="B1281" s="1">
        <v>1.3100000000000001E-2</v>
      </c>
      <c r="C1281" s="1">
        <v>-1.016846566225039E-4</v>
      </c>
      <c r="D1281" s="58">
        <v>0.13675223063209579</v>
      </c>
      <c r="E1281" s="58">
        <v>7.8603872200545918E-2</v>
      </c>
      <c r="F1281" s="58">
        <v>6.2130569709497936E-2</v>
      </c>
      <c r="G1281" s="58">
        <v>0.13520900957980042</v>
      </c>
      <c r="H1281" s="58">
        <v>8.3660684836661281E-2</v>
      </c>
      <c r="I1281" s="58">
        <v>9.2418115630086867E-2</v>
      </c>
      <c r="J1281" s="58">
        <v>8.7874188822860064E-2</v>
      </c>
      <c r="K1281" s="58">
        <v>0.13536917565413731</v>
      </c>
      <c r="L1281" s="58">
        <v>7.3733843673740654E-2</v>
      </c>
      <c r="M1281" s="58">
        <v>8.9334407364442675E-3</v>
      </c>
      <c r="N1281" s="58">
        <v>0.10531486852412929</v>
      </c>
      <c r="O1281" s="58">
        <v>0</v>
      </c>
      <c r="P1281" s="58">
        <v>0</v>
      </c>
      <c r="Q1281" s="58">
        <v>0</v>
      </c>
      <c r="R1281" s="58">
        <v>0</v>
      </c>
      <c r="S1281" s="58">
        <v>0</v>
      </c>
      <c r="T1281" s="58">
        <v>0</v>
      </c>
      <c r="U1281" s="58">
        <v>0</v>
      </c>
      <c r="V1281" s="58">
        <v>0</v>
      </c>
      <c r="W1281" s="58">
        <v>0</v>
      </c>
      <c r="X1281" s="58">
        <v>0</v>
      </c>
      <c r="Y1281" s="58">
        <v>0</v>
      </c>
      <c r="Z1281" s="58">
        <v>0</v>
      </c>
      <c r="AA1281" s="58">
        <v>0</v>
      </c>
      <c r="AB1281" s="58">
        <v>0</v>
      </c>
      <c r="AC1281" s="58">
        <v>0</v>
      </c>
      <c r="AD1281" s="58">
        <v>0</v>
      </c>
      <c r="AE1281" s="58">
        <v>0</v>
      </c>
      <c r="AF1281" s="58">
        <v>0</v>
      </c>
      <c r="AG1281" s="58">
        <v>0</v>
      </c>
      <c r="AH1281" s="58">
        <v>0</v>
      </c>
      <c r="AI1281" s="58">
        <v>0</v>
      </c>
      <c r="AK1281" s="64">
        <f t="shared" si="19"/>
        <v>-7.762187528435412E-3</v>
      </c>
    </row>
    <row r="1282" spans="1:37" x14ac:dyDescent="0.25">
      <c r="A1282">
        <v>1280</v>
      </c>
      <c r="B1282" s="1">
        <v>1.11E-2</v>
      </c>
      <c r="C1282" s="1">
        <v>1.6526545846920503E-5</v>
      </c>
      <c r="D1282" s="58">
        <v>0.14774471501894437</v>
      </c>
      <c r="E1282" s="58">
        <v>9.4939194330398699E-2</v>
      </c>
      <c r="F1282" s="58">
        <v>0.16624381361740545</v>
      </c>
      <c r="G1282" s="58">
        <v>4.9344115627449052E-2</v>
      </c>
      <c r="H1282" s="58">
        <v>3.7993168632252626E-2</v>
      </c>
      <c r="I1282" s="58">
        <v>1.9387837238577577E-3</v>
      </c>
      <c r="J1282" s="58">
        <v>6.4337629540017829E-2</v>
      </c>
      <c r="K1282" s="58">
        <v>9.4480439758453841E-2</v>
      </c>
      <c r="L1282" s="58">
        <v>0.13860568174497606</v>
      </c>
      <c r="M1282" s="58">
        <v>4.5255195627371292E-2</v>
      </c>
      <c r="N1282" s="58">
        <v>0.15911726237887291</v>
      </c>
      <c r="O1282" s="58">
        <v>0</v>
      </c>
      <c r="P1282" s="58">
        <v>0</v>
      </c>
      <c r="Q1282" s="58">
        <v>0</v>
      </c>
      <c r="R1282" s="58">
        <v>0</v>
      </c>
      <c r="S1282" s="58">
        <v>0</v>
      </c>
      <c r="T1282" s="58">
        <v>0</v>
      </c>
      <c r="U1282" s="58">
        <v>0</v>
      </c>
      <c r="V1282" s="58">
        <v>0</v>
      </c>
      <c r="W1282" s="58">
        <v>0</v>
      </c>
      <c r="X1282" s="58">
        <v>0</v>
      </c>
      <c r="Y1282" s="58">
        <v>0</v>
      </c>
      <c r="Z1282" s="58">
        <v>0</v>
      </c>
      <c r="AA1282" s="58">
        <v>0</v>
      </c>
      <c r="AB1282" s="58">
        <v>0</v>
      </c>
      <c r="AC1282" s="58">
        <v>0</v>
      </c>
      <c r="AD1282" s="58">
        <v>0</v>
      </c>
      <c r="AE1282" s="58">
        <v>0</v>
      </c>
      <c r="AF1282" s="58">
        <v>0</v>
      </c>
      <c r="AG1282" s="58">
        <v>0</v>
      </c>
      <c r="AH1282" s="58">
        <v>0</v>
      </c>
      <c r="AI1282" s="58">
        <v>0</v>
      </c>
      <c r="AK1282" s="64">
        <f t="shared" si="19"/>
        <v>1.4888780042270724E-3</v>
      </c>
    </row>
    <row r="1283" spans="1:37" x14ac:dyDescent="0.25">
      <c r="A1283">
        <v>1281</v>
      </c>
      <c r="B1283" s="1">
        <v>1.21E-2</v>
      </c>
      <c r="C1283" s="1">
        <v>-7.180890392853436E-5</v>
      </c>
      <c r="D1283" s="58">
        <v>4.223463446014894E-2</v>
      </c>
      <c r="E1283" s="58">
        <v>7.8752425742239757E-2</v>
      </c>
      <c r="F1283" s="58">
        <v>0.12401555131987459</v>
      </c>
      <c r="G1283" s="58">
        <v>0.14278295971203603</v>
      </c>
      <c r="H1283" s="58">
        <v>0.10928060694721099</v>
      </c>
      <c r="I1283" s="58">
        <v>8.3259627434381492E-2</v>
      </c>
      <c r="J1283" s="58">
        <v>0.12119576649297638</v>
      </c>
      <c r="K1283" s="58">
        <v>9.1996395301958828E-2</v>
      </c>
      <c r="L1283" s="58">
        <v>4.7606535078719717E-2</v>
      </c>
      <c r="M1283" s="58">
        <v>0.13905090112037763</v>
      </c>
      <c r="N1283" s="58">
        <v>1.9824596390075656E-2</v>
      </c>
      <c r="O1283" s="58">
        <v>0</v>
      </c>
      <c r="P1283" s="58">
        <v>0</v>
      </c>
      <c r="Q1283" s="58">
        <v>0</v>
      </c>
      <c r="R1283" s="58">
        <v>0</v>
      </c>
      <c r="S1283" s="58">
        <v>0</v>
      </c>
      <c r="T1283" s="58">
        <v>0</v>
      </c>
      <c r="U1283" s="58">
        <v>0</v>
      </c>
      <c r="V1283" s="58">
        <v>0</v>
      </c>
      <c r="W1283" s="58">
        <v>0</v>
      </c>
      <c r="X1283" s="58">
        <v>0</v>
      </c>
      <c r="Y1283" s="58">
        <v>0</v>
      </c>
      <c r="Z1283" s="58">
        <v>0</v>
      </c>
      <c r="AA1283" s="58">
        <v>0</v>
      </c>
      <c r="AB1283" s="58">
        <v>0</v>
      </c>
      <c r="AC1283" s="58">
        <v>0</v>
      </c>
      <c r="AD1283" s="58">
        <v>0</v>
      </c>
      <c r="AE1283" s="58">
        <v>0</v>
      </c>
      <c r="AF1283" s="58">
        <v>0</v>
      </c>
      <c r="AG1283" s="58">
        <v>0</v>
      </c>
      <c r="AH1283" s="58">
        <v>0</v>
      </c>
      <c r="AI1283" s="58">
        <v>0</v>
      </c>
      <c r="AK1283" s="64">
        <f t="shared" si="19"/>
        <v>-5.9346201593830049E-3</v>
      </c>
    </row>
    <row r="1284" spans="1:37" x14ac:dyDescent="0.25">
      <c r="A1284">
        <v>1282</v>
      </c>
      <c r="B1284" s="1">
        <v>1.44E-2</v>
      </c>
      <c r="C1284" s="1">
        <v>-1.1681289496697148E-4</v>
      </c>
      <c r="D1284" s="58">
        <v>9.9507214791551335E-2</v>
      </c>
      <c r="E1284" s="58">
        <v>0.13028864723898614</v>
      </c>
      <c r="F1284" s="58">
        <v>4.0238315462119957E-2</v>
      </c>
      <c r="G1284" s="58">
        <v>0.11443843116673648</v>
      </c>
      <c r="H1284" s="58">
        <v>0.10716017342851389</v>
      </c>
      <c r="I1284" s="58">
        <v>0.13477683680105912</v>
      </c>
      <c r="J1284" s="58">
        <v>4.1977973288487805E-2</v>
      </c>
      <c r="K1284" s="58">
        <v>0.15299830518845112</v>
      </c>
      <c r="L1284" s="58">
        <v>2.2200687203851713E-2</v>
      </c>
      <c r="M1284" s="58">
        <v>2.2368589629802239E-2</v>
      </c>
      <c r="N1284" s="58">
        <v>0.13404482580044028</v>
      </c>
      <c r="O1284" s="58">
        <v>0</v>
      </c>
      <c r="P1284" s="58">
        <v>0</v>
      </c>
      <c r="Q1284" s="58">
        <v>0</v>
      </c>
      <c r="R1284" s="58">
        <v>0</v>
      </c>
      <c r="S1284" s="58">
        <v>0</v>
      </c>
      <c r="T1284" s="58">
        <v>0</v>
      </c>
      <c r="U1284" s="58">
        <v>0</v>
      </c>
      <c r="V1284" s="58">
        <v>0</v>
      </c>
      <c r="W1284" s="58">
        <v>0</v>
      </c>
      <c r="X1284" s="58">
        <v>0</v>
      </c>
      <c r="Y1284" s="58">
        <v>0</v>
      </c>
      <c r="Z1284" s="58">
        <v>0</v>
      </c>
      <c r="AA1284" s="58">
        <v>0</v>
      </c>
      <c r="AB1284" s="58">
        <v>0</v>
      </c>
      <c r="AC1284" s="58">
        <v>0</v>
      </c>
      <c r="AD1284" s="58">
        <v>0</v>
      </c>
      <c r="AE1284" s="58">
        <v>0</v>
      </c>
      <c r="AF1284" s="58">
        <v>0</v>
      </c>
      <c r="AG1284" s="58">
        <v>0</v>
      </c>
      <c r="AH1284" s="58">
        <v>0</v>
      </c>
      <c r="AI1284" s="58">
        <v>0</v>
      </c>
      <c r="AK1284" s="64">
        <f t="shared" ref="AK1284:AK1347" si="20">C1284/B1284</f>
        <v>-8.1120065949285749E-3</v>
      </c>
    </row>
    <row r="1285" spans="1:37" x14ac:dyDescent="0.25">
      <c r="A1285">
        <v>1283</v>
      </c>
      <c r="B1285" s="1">
        <v>1.43E-2</v>
      </c>
      <c r="C1285" s="1">
        <v>-2.9918271473666633E-5</v>
      </c>
      <c r="D1285" s="58">
        <v>1.9207464928737188E-2</v>
      </c>
      <c r="E1285" s="58">
        <v>0.18056655820432893</v>
      </c>
      <c r="F1285" s="58">
        <v>0.10196395021444203</v>
      </c>
      <c r="G1285" s="58">
        <v>3.5787635246118686E-2</v>
      </c>
      <c r="H1285" s="58">
        <v>4.6235317728224055E-2</v>
      </c>
      <c r="I1285" s="58">
        <v>0.13221920459335446</v>
      </c>
      <c r="J1285" s="58">
        <v>4.9080190650330697E-3</v>
      </c>
      <c r="K1285" s="58">
        <v>0.15087215933428405</v>
      </c>
      <c r="L1285" s="58">
        <v>9.1643510345926577E-2</v>
      </c>
      <c r="M1285" s="58">
        <v>4.7214068014090345E-2</v>
      </c>
      <c r="N1285" s="58">
        <v>0.18938211232546057</v>
      </c>
      <c r="O1285" s="58">
        <v>0</v>
      </c>
      <c r="P1285" s="58">
        <v>0</v>
      </c>
      <c r="Q1285" s="58">
        <v>0</v>
      </c>
      <c r="R1285" s="58">
        <v>0</v>
      </c>
      <c r="S1285" s="58">
        <v>0</v>
      </c>
      <c r="T1285" s="58">
        <v>0</v>
      </c>
      <c r="U1285" s="58">
        <v>0</v>
      </c>
      <c r="V1285" s="58">
        <v>0</v>
      </c>
      <c r="W1285" s="58">
        <v>0</v>
      </c>
      <c r="X1285" s="58">
        <v>0</v>
      </c>
      <c r="Y1285" s="58">
        <v>0</v>
      </c>
      <c r="Z1285" s="58">
        <v>0</v>
      </c>
      <c r="AA1285" s="58">
        <v>0</v>
      </c>
      <c r="AB1285" s="58">
        <v>0</v>
      </c>
      <c r="AC1285" s="58">
        <v>0</v>
      </c>
      <c r="AD1285" s="58">
        <v>0</v>
      </c>
      <c r="AE1285" s="58">
        <v>0</v>
      </c>
      <c r="AF1285" s="58">
        <v>0</v>
      </c>
      <c r="AG1285" s="58">
        <v>0</v>
      </c>
      <c r="AH1285" s="58">
        <v>0</v>
      </c>
      <c r="AI1285" s="58">
        <v>0</v>
      </c>
      <c r="AK1285" s="64">
        <f t="shared" si="20"/>
        <v>-2.0921868163403241E-3</v>
      </c>
    </row>
    <row r="1286" spans="1:37" x14ac:dyDescent="0.25">
      <c r="A1286">
        <v>1284</v>
      </c>
      <c r="B1286" s="1">
        <v>1.01E-2</v>
      </c>
      <c r="C1286" s="1">
        <v>-1.5194279432908552E-4</v>
      </c>
      <c r="D1286" s="58">
        <v>9.6265610848709604E-2</v>
      </c>
      <c r="E1286" s="58">
        <v>6.1956687337928827E-2</v>
      </c>
      <c r="F1286" s="58">
        <v>0.10969945363854819</v>
      </c>
      <c r="G1286" s="58">
        <v>5.7759351377715415E-2</v>
      </c>
      <c r="H1286" s="58">
        <v>3.77042786565953E-2</v>
      </c>
      <c r="I1286" s="58">
        <v>2.8173492567521395E-4</v>
      </c>
      <c r="J1286" s="58">
        <v>2.626297934914066E-2</v>
      </c>
      <c r="K1286" s="58">
        <v>0.15701512955416058</v>
      </c>
      <c r="L1286" s="58">
        <v>0.12589655866632715</v>
      </c>
      <c r="M1286" s="58">
        <v>0.16484412913125029</v>
      </c>
      <c r="N1286" s="58">
        <v>0.1623140865139488</v>
      </c>
      <c r="O1286" s="58">
        <v>0</v>
      </c>
      <c r="P1286" s="58">
        <v>0</v>
      </c>
      <c r="Q1286" s="58">
        <v>0</v>
      </c>
      <c r="R1286" s="58">
        <v>0</v>
      </c>
      <c r="S1286" s="58">
        <v>0</v>
      </c>
      <c r="T1286" s="58">
        <v>0</v>
      </c>
      <c r="U1286" s="58">
        <v>0</v>
      </c>
      <c r="V1286" s="58">
        <v>0</v>
      </c>
      <c r="W1286" s="58">
        <v>0</v>
      </c>
      <c r="X1286" s="58">
        <v>0</v>
      </c>
      <c r="Y1286" s="58">
        <v>0</v>
      </c>
      <c r="Z1286" s="58">
        <v>0</v>
      </c>
      <c r="AA1286" s="58">
        <v>0</v>
      </c>
      <c r="AB1286" s="58">
        <v>0</v>
      </c>
      <c r="AC1286" s="58">
        <v>0</v>
      </c>
      <c r="AD1286" s="58">
        <v>0</v>
      </c>
      <c r="AE1286" s="58">
        <v>0</v>
      </c>
      <c r="AF1286" s="58">
        <v>0</v>
      </c>
      <c r="AG1286" s="58">
        <v>0</v>
      </c>
      <c r="AH1286" s="58">
        <v>0</v>
      </c>
      <c r="AI1286" s="58">
        <v>0</v>
      </c>
      <c r="AK1286" s="64">
        <f t="shared" si="20"/>
        <v>-1.5043841022681735E-2</v>
      </c>
    </row>
    <row r="1287" spans="1:37" x14ac:dyDescent="0.25">
      <c r="A1287">
        <v>1285</v>
      </c>
      <c r="B1287" s="1">
        <v>1.17E-2</v>
      </c>
      <c r="C1287" s="1">
        <v>-2.0368370148000529E-4</v>
      </c>
      <c r="D1287" s="58">
        <v>0.13341400882666402</v>
      </c>
      <c r="E1287" s="58">
        <v>2.9942814361337767E-2</v>
      </c>
      <c r="F1287" s="58">
        <v>8.261033743007884E-2</v>
      </c>
      <c r="G1287" s="58">
        <v>2.6387875125258378E-2</v>
      </c>
      <c r="H1287" s="58">
        <v>0.10020354905662537</v>
      </c>
      <c r="I1287" s="58">
        <v>0.1041369134653795</v>
      </c>
      <c r="J1287" s="58">
        <v>0.10701477034761475</v>
      </c>
      <c r="K1287" s="58">
        <v>0.14942096603043431</v>
      </c>
      <c r="L1287" s="58">
        <v>0.140519979812188</v>
      </c>
      <c r="M1287" s="58">
        <v>1.9855697816279393E-2</v>
      </c>
      <c r="N1287" s="58">
        <v>0.10649308772813973</v>
      </c>
      <c r="O1287" s="58">
        <v>0</v>
      </c>
      <c r="P1287" s="58">
        <v>0</v>
      </c>
      <c r="Q1287" s="58">
        <v>0</v>
      </c>
      <c r="R1287" s="58">
        <v>0</v>
      </c>
      <c r="S1287" s="58">
        <v>0</v>
      </c>
      <c r="T1287" s="58">
        <v>0</v>
      </c>
      <c r="U1287" s="58">
        <v>0</v>
      </c>
      <c r="V1287" s="58">
        <v>0</v>
      </c>
      <c r="W1287" s="58">
        <v>0</v>
      </c>
      <c r="X1287" s="58">
        <v>0</v>
      </c>
      <c r="Y1287" s="58">
        <v>0</v>
      </c>
      <c r="Z1287" s="58">
        <v>0</v>
      </c>
      <c r="AA1287" s="58">
        <v>0</v>
      </c>
      <c r="AB1287" s="58">
        <v>0</v>
      </c>
      <c r="AC1287" s="58">
        <v>0</v>
      </c>
      <c r="AD1287" s="58">
        <v>0</v>
      </c>
      <c r="AE1287" s="58">
        <v>0</v>
      </c>
      <c r="AF1287" s="58">
        <v>0</v>
      </c>
      <c r="AG1287" s="58">
        <v>0</v>
      </c>
      <c r="AH1287" s="58">
        <v>0</v>
      </c>
      <c r="AI1287" s="58">
        <v>0</v>
      </c>
      <c r="AK1287" s="64">
        <f t="shared" si="20"/>
        <v>-1.7408863374359426E-2</v>
      </c>
    </row>
    <row r="1288" spans="1:37" x14ac:dyDescent="0.25">
      <c r="A1288">
        <v>1286</v>
      </c>
      <c r="B1288" s="1">
        <v>1.2200000000000001E-2</v>
      </c>
      <c r="C1288" s="1">
        <v>2.0132585062666706E-4</v>
      </c>
      <c r="D1288" s="58">
        <v>0.15389058460061361</v>
      </c>
      <c r="E1288" s="58">
        <v>0.12856577245893705</v>
      </c>
      <c r="F1288" s="58">
        <v>5.0977330456169569E-2</v>
      </c>
      <c r="G1288" s="58">
        <v>5.9383260149277202E-2</v>
      </c>
      <c r="H1288" s="58">
        <v>5.0934101529803044E-2</v>
      </c>
      <c r="I1288" s="58">
        <v>0.10844644564329867</v>
      </c>
      <c r="J1288" s="58">
        <v>0.1257618454787813</v>
      </c>
      <c r="K1288" s="58">
        <v>5.098299456066329E-2</v>
      </c>
      <c r="L1288" s="58">
        <v>8.560178139185988E-2</v>
      </c>
      <c r="M1288" s="58">
        <v>0.10523333303014201</v>
      </c>
      <c r="N1288" s="58">
        <v>8.0222550700454379E-2</v>
      </c>
      <c r="O1288" s="58">
        <v>0</v>
      </c>
      <c r="P1288" s="58">
        <v>0</v>
      </c>
      <c r="Q1288" s="58">
        <v>0</v>
      </c>
      <c r="R1288" s="58">
        <v>0</v>
      </c>
      <c r="S1288" s="58">
        <v>0</v>
      </c>
      <c r="T1288" s="58">
        <v>0</v>
      </c>
      <c r="U1288" s="58">
        <v>0</v>
      </c>
      <c r="V1288" s="58">
        <v>0</v>
      </c>
      <c r="W1288" s="58">
        <v>0</v>
      </c>
      <c r="X1288" s="58">
        <v>0</v>
      </c>
      <c r="Y1288" s="58">
        <v>0</v>
      </c>
      <c r="Z1288" s="58">
        <v>0</v>
      </c>
      <c r="AA1288" s="58">
        <v>0</v>
      </c>
      <c r="AB1288" s="58">
        <v>0</v>
      </c>
      <c r="AC1288" s="58">
        <v>0</v>
      </c>
      <c r="AD1288" s="58">
        <v>0</v>
      </c>
      <c r="AE1288" s="58">
        <v>0</v>
      </c>
      <c r="AF1288" s="58">
        <v>0</v>
      </c>
      <c r="AG1288" s="58">
        <v>0</v>
      </c>
      <c r="AH1288" s="58">
        <v>0</v>
      </c>
      <c r="AI1288" s="58">
        <v>0</v>
      </c>
      <c r="AK1288" s="64">
        <f t="shared" si="20"/>
        <v>1.6502118903825167E-2</v>
      </c>
    </row>
    <row r="1289" spans="1:37" x14ac:dyDescent="0.25">
      <c r="A1289">
        <v>1287</v>
      </c>
      <c r="B1289" s="1">
        <v>1.4E-2</v>
      </c>
      <c r="C1289" s="1">
        <v>1.3624186089756873E-4</v>
      </c>
      <c r="D1289" s="58">
        <v>9.2897737933244948E-2</v>
      </c>
      <c r="E1289" s="58">
        <v>0.1517352534541703</v>
      </c>
      <c r="F1289" s="58">
        <v>8.7608641229961634E-2</v>
      </c>
      <c r="G1289" s="58">
        <v>0.15183258658087073</v>
      </c>
      <c r="H1289" s="58">
        <v>0.12975036046606081</v>
      </c>
      <c r="I1289" s="58">
        <v>8.617221641231175E-2</v>
      </c>
      <c r="J1289" s="58">
        <v>8.7117448533832034E-2</v>
      </c>
      <c r="K1289" s="58">
        <v>6.3494555973802908E-2</v>
      </c>
      <c r="L1289" s="58">
        <v>2.6302585470652069E-2</v>
      </c>
      <c r="M1289" s="58">
        <v>7.2724575425955049E-2</v>
      </c>
      <c r="N1289" s="58">
        <v>5.036403851913776E-2</v>
      </c>
      <c r="O1289" s="58">
        <v>0</v>
      </c>
      <c r="P1289" s="58">
        <v>0</v>
      </c>
      <c r="Q1289" s="58">
        <v>0</v>
      </c>
      <c r="R1289" s="58">
        <v>0</v>
      </c>
      <c r="S1289" s="58">
        <v>0</v>
      </c>
      <c r="T1289" s="58">
        <v>0</v>
      </c>
      <c r="U1289" s="58">
        <v>0</v>
      </c>
      <c r="V1289" s="58">
        <v>0</v>
      </c>
      <c r="W1289" s="58">
        <v>0</v>
      </c>
      <c r="X1289" s="58">
        <v>0</v>
      </c>
      <c r="Y1289" s="58">
        <v>0</v>
      </c>
      <c r="Z1289" s="58">
        <v>0</v>
      </c>
      <c r="AA1289" s="58">
        <v>0</v>
      </c>
      <c r="AB1289" s="58">
        <v>0</v>
      </c>
      <c r="AC1289" s="58">
        <v>0</v>
      </c>
      <c r="AD1289" s="58">
        <v>0</v>
      </c>
      <c r="AE1289" s="58">
        <v>0</v>
      </c>
      <c r="AF1289" s="58">
        <v>0</v>
      </c>
      <c r="AG1289" s="58">
        <v>0</v>
      </c>
      <c r="AH1289" s="58">
        <v>0</v>
      </c>
      <c r="AI1289" s="58">
        <v>0</v>
      </c>
      <c r="AK1289" s="64">
        <f t="shared" si="20"/>
        <v>9.7315614926834805E-3</v>
      </c>
    </row>
    <row r="1290" spans="1:37" x14ac:dyDescent="0.25">
      <c r="A1290">
        <v>1288</v>
      </c>
      <c r="B1290" s="1">
        <v>1.34E-2</v>
      </c>
      <c r="C1290" s="1">
        <v>1.1059471377817909E-4</v>
      </c>
      <c r="D1290" s="58">
        <v>0.22075494478074992</v>
      </c>
      <c r="E1290" s="58">
        <v>0.14862409735234589</v>
      </c>
      <c r="F1290" s="58">
        <v>0.13578635699685201</v>
      </c>
      <c r="G1290" s="58">
        <v>4.2351211359808585E-2</v>
      </c>
      <c r="H1290" s="58">
        <v>0.15503960398830588</v>
      </c>
      <c r="I1290" s="58">
        <v>9.4051919114492316E-2</v>
      </c>
      <c r="J1290" s="58">
        <v>1.9414342005262396E-2</v>
      </c>
      <c r="K1290" s="58">
        <v>2.3208214635388521E-2</v>
      </c>
      <c r="L1290" s="58">
        <v>8.3819572080828561E-2</v>
      </c>
      <c r="M1290" s="58">
        <v>4.3611100127628845E-2</v>
      </c>
      <c r="N1290" s="58">
        <v>3.3338637558336895E-2</v>
      </c>
      <c r="O1290" s="58">
        <v>0</v>
      </c>
      <c r="P1290" s="58">
        <v>0</v>
      </c>
      <c r="Q1290" s="58">
        <v>0</v>
      </c>
      <c r="R1290" s="58">
        <v>0</v>
      </c>
      <c r="S1290" s="58">
        <v>0</v>
      </c>
      <c r="T1290" s="58">
        <v>0</v>
      </c>
      <c r="U1290" s="58">
        <v>0</v>
      </c>
      <c r="V1290" s="58">
        <v>0</v>
      </c>
      <c r="W1290" s="58">
        <v>0</v>
      </c>
      <c r="X1290" s="58">
        <v>0</v>
      </c>
      <c r="Y1290" s="58">
        <v>0</v>
      </c>
      <c r="Z1290" s="58">
        <v>0</v>
      </c>
      <c r="AA1290" s="58">
        <v>0</v>
      </c>
      <c r="AB1290" s="58">
        <v>0</v>
      </c>
      <c r="AC1290" s="58">
        <v>0</v>
      </c>
      <c r="AD1290" s="58">
        <v>0</v>
      </c>
      <c r="AE1290" s="58">
        <v>0</v>
      </c>
      <c r="AF1290" s="58">
        <v>0</v>
      </c>
      <c r="AG1290" s="58">
        <v>0</v>
      </c>
      <c r="AH1290" s="58">
        <v>0</v>
      </c>
      <c r="AI1290" s="58">
        <v>0</v>
      </c>
      <c r="AK1290" s="64">
        <f t="shared" si="20"/>
        <v>8.253336849117842E-3</v>
      </c>
    </row>
    <row r="1291" spans="1:37" x14ac:dyDescent="0.25">
      <c r="A1291">
        <v>1289</v>
      </c>
      <c r="B1291" s="1">
        <v>1.3899999999999999E-2</v>
      </c>
      <c r="C1291" s="1">
        <v>5.3655037084631102E-5</v>
      </c>
      <c r="D1291" s="58">
        <v>8.1015492123881414E-2</v>
      </c>
      <c r="E1291" s="58">
        <v>0.14733156455340848</v>
      </c>
      <c r="F1291" s="58">
        <v>0.12697495361005903</v>
      </c>
      <c r="G1291" s="58">
        <v>0.15119428028793705</v>
      </c>
      <c r="H1291" s="58">
        <v>0.11126950443123416</v>
      </c>
      <c r="I1291" s="58">
        <v>7.2755580359560312E-2</v>
      </c>
      <c r="J1291" s="58">
        <v>1.0459810124403002E-2</v>
      </c>
      <c r="K1291" s="58">
        <v>0.10050947855371521</v>
      </c>
      <c r="L1291" s="58">
        <v>0.13045509978911798</v>
      </c>
      <c r="M1291" s="58">
        <v>1.5580428360024835E-3</v>
      </c>
      <c r="N1291" s="58">
        <v>6.6476193330680777E-2</v>
      </c>
      <c r="O1291" s="58">
        <v>0</v>
      </c>
      <c r="P1291" s="58">
        <v>0</v>
      </c>
      <c r="Q1291" s="58">
        <v>0</v>
      </c>
      <c r="R1291" s="58">
        <v>0</v>
      </c>
      <c r="S1291" s="58">
        <v>0</v>
      </c>
      <c r="T1291" s="58">
        <v>0</v>
      </c>
      <c r="U1291" s="58">
        <v>0</v>
      </c>
      <c r="V1291" s="58">
        <v>0</v>
      </c>
      <c r="W1291" s="58">
        <v>0</v>
      </c>
      <c r="X1291" s="58">
        <v>0</v>
      </c>
      <c r="Y1291" s="58">
        <v>0</v>
      </c>
      <c r="Z1291" s="58">
        <v>0</v>
      </c>
      <c r="AA1291" s="58">
        <v>0</v>
      </c>
      <c r="AB1291" s="58">
        <v>0</v>
      </c>
      <c r="AC1291" s="58">
        <v>0</v>
      </c>
      <c r="AD1291" s="58">
        <v>0</v>
      </c>
      <c r="AE1291" s="58">
        <v>0</v>
      </c>
      <c r="AF1291" s="58">
        <v>0</v>
      </c>
      <c r="AG1291" s="58">
        <v>0</v>
      </c>
      <c r="AH1291" s="58">
        <v>0</v>
      </c>
      <c r="AI1291" s="58">
        <v>0</v>
      </c>
      <c r="AK1291" s="64">
        <f t="shared" si="20"/>
        <v>3.8600746104051156E-3</v>
      </c>
    </row>
    <row r="1292" spans="1:37" x14ac:dyDescent="0.25">
      <c r="A1292">
        <v>1290</v>
      </c>
      <c r="B1292" s="1">
        <v>1.29E-2</v>
      </c>
      <c r="C1292" s="1">
        <v>2.6344309718234743E-4</v>
      </c>
      <c r="D1292" s="58">
        <v>0.14701871219303506</v>
      </c>
      <c r="E1292" s="58">
        <v>0.17658009203276132</v>
      </c>
      <c r="F1292" s="58">
        <v>0.1615753733579372</v>
      </c>
      <c r="G1292" s="58">
        <v>0.11408141820701993</v>
      </c>
      <c r="H1292" s="58">
        <v>1.1266030810717755E-2</v>
      </c>
      <c r="I1292" s="58">
        <v>3.3071957342466686E-2</v>
      </c>
      <c r="J1292" s="58">
        <v>1.3909452099318051E-2</v>
      </c>
      <c r="K1292" s="58">
        <v>9.9941638591164728E-3</v>
      </c>
      <c r="L1292" s="58">
        <v>8.0147282639906114E-2</v>
      </c>
      <c r="M1292" s="58">
        <v>9.0044804273542778E-2</v>
      </c>
      <c r="N1292" s="58">
        <v>0.16231071318417878</v>
      </c>
      <c r="O1292" s="58">
        <v>0</v>
      </c>
      <c r="P1292" s="58">
        <v>0</v>
      </c>
      <c r="Q1292" s="58">
        <v>0</v>
      </c>
      <c r="R1292" s="58">
        <v>0</v>
      </c>
      <c r="S1292" s="58">
        <v>0</v>
      </c>
      <c r="T1292" s="58">
        <v>0</v>
      </c>
      <c r="U1292" s="58">
        <v>0</v>
      </c>
      <c r="V1292" s="58">
        <v>0</v>
      </c>
      <c r="W1292" s="58">
        <v>0</v>
      </c>
      <c r="X1292" s="58">
        <v>0</v>
      </c>
      <c r="Y1292" s="58">
        <v>0</v>
      </c>
      <c r="Z1292" s="58">
        <v>0</v>
      </c>
      <c r="AA1292" s="58">
        <v>0</v>
      </c>
      <c r="AB1292" s="58">
        <v>0</v>
      </c>
      <c r="AC1292" s="58">
        <v>0</v>
      </c>
      <c r="AD1292" s="58">
        <v>0</v>
      </c>
      <c r="AE1292" s="58">
        <v>0</v>
      </c>
      <c r="AF1292" s="58">
        <v>0</v>
      </c>
      <c r="AG1292" s="58">
        <v>0</v>
      </c>
      <c r="AH1292" s="58">
        <v>0</v>
      </c>
      <c r="AI1292" s="58">
        <v>0</v>
      </c>
      <c r="AK1292" s="64">
        <f t="shared" si="20"/>
        <v>2.0421945518011429E-2</v>
      </c>
    </row>
    <row r="1293" spans="1:37" x14ac:dyDescent="0.25">
      <c r="A1293">
        <v>1291</v>
      </c>
      <c r="B1293" s="1">
        <v>1.2699999999999999E-2</v>
      </c>
      <c r="C1293" s="1">
        <v>-1.7663801030331147E-4</v>
      </c>
      <c r="D1293" s="58">
        <v>4.197910396328991E-2</v>
      </c>
      <c r="E1293" s="58">
        <v>7.3873319338183543E-2</v>
      </c>
      <c r="F1293" s="58">
        <v>3.3140055209401088E-2</v>
      </c>
      <c r="G1293" s="58">
        <v>3.4132947386410805E-3</v>
      </c>
      <c r="H1293" s="58">
        <v>0.14376753169640308</v>
      </c>
      <c r="I1293" s="58">
        <v>0.13406224392450702</v>
      </c>
      <c r="J1293" s="58">
        <v>0.10535544507137749</v>
      </c>
      <c r="K1293" s="58">
        <v>0.19499299260718148</v>
      </c>
      <c r="L1293" s="58">
        <v>0.12872816442783488</v>
      </c>
      <c r="M1293" s="58">
        <v>3.1505541067561357E-2</v>
      </c>
      <c r="N1293" s="58">
        <v>0.10918230795561895</v>
      </c>
      <c r="O1293" s="58">
        <v>0</v>
      </c>
      <c r="P1293" s="58">
        <v>0</v>
      </c>
      <c r="Q1293" s="58">
        <v>0</v>
      </c>
      <c r="R1293" s="58">
        <v>0</v>
      </c>
      <c r="S1293" s="58">
        <v>0</v>
      </c>
      <c r="T1293" s="58">
        <v>0</v>
      </c>
      <c r="U1293" s="58">
        <v>0</v>
      </c>
      <c r="V1293" s="58">
        <v>0</v>
      </c>
      <c r="W1293" s="58">
        <v>0</v>
      </c>
      <c r="X1293" s="58">
        <v>0</v>
      </c>
      <c r="Y1293" s="58">
        <v>0</v>
      </c>
      <c r="Z1293" s="58">
        <v>0</v>
      </c>
      <c r="AA1293" s="58">
        <v>0</v>
      </c>
      <c r="AB1293" s="58">
        <v>0</v>
      </c>
      <c r="AC1293" s="58">
        <v>0</v>
      </c>
      <c r="AD1293" s="58">
        <v>0</v>
      </c>
      <c r="AE1293" s="58">
        <v>0</v>
      </c>
      <c r="AF1293" s="58">
        <v>0</v>
      </c>
      <c r="AG1293" s="58">
        <v>0</v>
      </c>
      <c r="AH1293" s="58">
        <v>0</v>
      </c>
      <c r="AI1293" s="58">
        <v>0</v>
      </c>
      <c r="AK1293" s="64">
        <f t="shared" si="20"/>
        <v>-1.3908504748292243E-2</v>
      </c>
    </row>
    <row r="1294" spans="1:37" x14ac:dyDescent="0.25">
      <c r="A1294">
        <v>1292</v>
      </c>
      <c r="B1294" s="1">
        <v>1.09E-2</v>
      </c>
      <c r="C1294" s="1">
        <v>3.5747496989654883E-5</v>
      </c>
      <c r="D1294" s="58">
        <v>3.8825997850881047E-2</v>
      </c>
      <c r="E1294" s="58">
        <v>8.3505173911399957E-2</v>
      </c>
      <c r="F1294" s="58">
        <v>0.14987722416991378</v>
      </c>
      <c r="G1294" s="58">
        <v>0.12991744824794613</v>
      </c>
      <c r="H1294" s="58">
        <v>8.0853785690463611E-3</v>
      </c>
      <c r="I1294" s="58">
        <v>0.11067706384723865</v>
      </c>
      <c r="J1294" s="58">
        <v>4.3968905022975943E-2</v>
      </c>
      <c r="K1294" s="58">
        <v>5.7624575716563382E-2</v>
      </c>
      <c r="L1294" s="58">
        <v>0.17216677470171501</v>
      </c>
      <c r="M1294" s="58">
        <v>8.6767407968092972E-2</v>
      </c>
      <c r="N1294" s="58">
        <v>0.11858404999422678</v>
      </c>
      <c r="O1294" s="58">
        <v>0</v>
      </c>
      <c r="P1294" s="58">
        <v>0</v>
      </c>
      <c r="Q1294" s="58">
        <v>0</v>
      </c>
      <c r="R1294" s="58">
        <v>0</v>
      </c>
      <c r="S1294" s="58">
        <v>0</v>
      </c>
      <c r="T1294" s="58">
        <v>0</v>
      </c>
      <c r="U1294" s="58">
        <v>0</v>
      </c>
      <c r="V1294" s="58">
        <v>0</v>
      </c>
      <c r="W1294" s="58">
        <v>0</v>
      </c>
      <c r="X1294" s="58">
        <v>0</v>
      </c>
      <c r="Y1294" s="58">
        <v>0</v>
      </c>
      <c r="Z1294" s="58">
        <v>0</v>
      </c>
      <c r="AA1294" s="58">
        <v>0</v>
      </c>
      <c r="AB1294" s="58">
        <v>0</v>
      </c>
      <c r="AC1294" s="58">
        <v>0</v>
      </c>
      <c r="AD1294" s="58">
        <v>0</v>
      </c>
      <c r="AE1294" s="58">
        <v>0</v>
      </c>
      <c r="AF1294" s="58">
        <v>0</v>
      </c>
      <c r="AG1294" s="58">
        <v>0</v>
      </c>
      <c r="AH1294" s="58">
        <v>0</v>
      </c>
      <c r="AI1294" s="58">
        <v>0</v>
      </c>
      <c r="AK1294" s="64">
        <f t="shared" si="20"/>
        <v>3.2795868797848519E-3</v>
      </c>
    </row>
    <row r="1295" spans="1:37" x14ac:dyDescent="0.25">
      <c r="A1295">
        <v>1293</v>
      </c>
      <c r="B1295" s="1">
        <v>1.3299999999999999E-2</v>
      </c>
      <c r="C1295" s="1">
        <v>-2.3767049877812307E-4</v>
      </c>
      <c r="D1295" s="58">
        <v>0.14376357310931698</v>
      </c>
      <c r="E1295" s="58">
        <v>6.8855312716521566E-2</v>
      </c>
      <c r="F1295" s="58">
        <v>0.13305543145982254</v>
      </c>
      <c r="G1295" s="58">
        <v>4.9724555177850807E-2</v>
      </c>
      <c r="H1295" s="58">
        <v>0.11015930624067431</v>
      </c>
      <c r="I1295" s="58">
        <v>0.14960516228980866</v>
      </c>
      <c r="J1295" s="58">
        <v>6.8222998386539849E-2</v>
      </c>
      <c r="K1295" s="58">
        <v>0.12802711958851495</v>
      </c>
      <c r="L1295" s="58">
        <v>0.13627526665384707</v>
      </c>
      <c r="M1295" s="58">
        <v>6.9388202415817807E-3</v>
      </c>
      <c r="N1295" s="58">
        <v>5.3724541355215137E-3</v>
      </c>
      <c r="O1295" s="58">
        <v>0</v>
      </c>
      <c r="P1295" s="58">
        <v>0</v>
      </c>
      <c r="Q1295" s="58">
        <v>0</v>
      </c>
      <c r="R1295" s="58">
        <v>0</v>
      </c>
      <c r="S1295" s="58">
        <v>0</v>
      </c>
      <c r="T1295" s="58">
        <v>0</v>
      </c>
      <c r="U1295" s="58">
        <v>0</v>
      </c>
      <c r="V1295" s="58">
        <v>0</v>
      </c>
      <c r="W1295" s="58">
        <v>0</v>
      </c>
      <c r="X1295" s="58">
        <v>0</v>
      </c>
      <c r="Y1295" s="58">
        <v>0</v>
      </c>
      <c r="Z1295" s="58">
        <v>0</v>
      </c>
      <c r="AA1295" s="58">
        <v>0</v>
      </c>
      <c r="AB1295" s="58">
        <v>0</v>
      </c>
      <c r="AC1295" s="58">
        <v>0</v>
      </c>
      <c r="AD1295" s="58">
        <v>0</v>
      </c>
      <c r="AE1295" s="58">
        <v>0</v>
      </c>
      <c r="AF1295" s="58">
        <v>0</v>
      </c>
      <c r="AG1295" s="58">
        <v>0</v>
      </c>
      <c r="AH1295" s="58">
        <v>0</v>
      </c>
      <c r="AI1295" s="58">
        <v>0</v>
      </c>
      <c r="AK1295" s="64">
        <f t="shared" si="20"/>
        <v>-1.7869962314144592E-2</v>
      </c>
    </row>
    <row r="1296" spans="1:37" x14ac:dyDescent="0.25">
      <c r="A1296">
        <v>1294</v>
      </c>
      <c r="B1296" s="1">
        <v>1.43E-2</v>
      </c>
      <c r="C1296" s="1">
        <v>-3.5324718381065547E-5</v>
      </c>
      <c r="D1296" s="58">
        <v>7.6499279942791557E-2</v>
      </c>
      <c r="E1296" s="58">
        <v>0.1414575996540649</v>
      </c>
      <c r="F1296" s="58">
        <v>0.12983982215121384</v>
      </c>
      <c r="G1296" s="58">
        <v>8.4187346205599922E-2</v>
      </c>
      <c r="H1296" s="58">
        <v>9.744270753309598E-3</v>
      </c>
      <c r="I1296" s="58">
        <v>0.10017299056221225</v>
      </c>
      <c r="J1296" s="58">
        <v>0.18148246147355718</v>
      </c>
      <c r="K1296" s="58">
        <v>0.12336855529572509</v>
      </c>
      <c r="L1296" s="58">
        <v>5.561966283964861E-3</v>
      </c>
      <c r="M1296" s="58">
        <v>7.0176471963477455E-2</v>
      </c>
      <c r="N1296" s="58">
        <v>7.7509235714083191E-2</v>
      </c>
      <c r="O1296" s="58">
        <v>0</v>
      </c>
      <c r="P1296" s="58">
        <v>0</v>
      </c>
      <c r="Q1296" s="58">
        <v>0</v>
      </c>
      <c r="R1296" s="58">
        <v>0</v>
      </c>
      <c r="S1296" s="58">
        <v>0</v>
      </c>
      <c r="T1296" s="58">
        <v>0</v>
      </c>
      <c r="U1296" s="58">
        <v>0</v>
      </c>
      <c r="V1296" s="58">
        <v>0</v>
      </c>
      <c r="W1296" s="58">
        <v>0</v>
      </c>
      <c r="X1296" s="58">
        <v>0</v>
      </c>
      <c r="Y1296" s="58">
        <v>0</v>
      </c>
      <c r="Z1296" s="58">
        <v>0</v>
      </c>
      <c r="AA1296" s="58">
        <v>0</v>
      </c>
      <c r="AB1296" s="58">
        <v>0</v>
      </c>
      <c r="AC1296" s="58">
        <v>0</v>
      </c>
      <c r="AD1296" s="58">
        <v>0</v>
      </c>
      <c r="AE1296" s="58">
        <v>0</v>
      </c>
      <c r="AF1296" s="58">
        <v>0</v>
      </c>
      <c r="AG1296" s="58">
        <v>0</v>
      </c>
      <c r="AH1296" s="58">
        <v>0</v>
      </c>
      <c r="AI1296" s="58">
        <v>0</v>
      </c>
      <c r="AK1296" s="64">
        <f t="shared" si="20"/>
        <v>-2.4702600266479405E-3</v>
      </c>
    </row>
    <row r="1297" spans="1:37" x14ac:dyDescent="0.25">
      <c r="A1297">
        <v>1295</v>
      </c>
      <c r="B1297" s="1">
        <v>1.24E-2</v>
      </c>
      <c r="C1297" s="1">
        <v>-3.5053394023815604E-4</v>
      </c>
      <c r="D1297" s="58">
        <v>2.4253940312011836E-3</v>
      </c>
      <c r="E1297" s="58">
        <v>8.7321678994227631E-2</v>
      </c>
      <c r="F1297" s="58">
        <v>0.16066784850551866</v>
      </c>
      <c r="G1297" s="58">
        <v>7.1440351948018441E-2</v>
      </c>
      <c r="H1297" s="58">
        <v>0.1348419426100759</v>
      </c>
      <c r="I1297" s="58">
        <v>0.13956051448756895</v>
      </c>
      <c r="J1297" s="58">
        <v>2.9486582651765099E-3</v>
      </c>
      <c r="K1297" s="58">
        <v>0.13774408235381497</v>
      </c>
      <c r="L1297" s="58">
        <v>5.1503030161873511E-3</v>
      </c>
      <c r="M1297" s="58">
        <v>0.12945109759863094</v>
      </c>
      <c r="N1297" s="58">
        <v>0.12844812818957937</v>
      </c>
      <c r="O1297" s="58">
        <v>0</v>
      </c>
      <c r="P1297" s="58">
        <v>0</v>
      </c>
      <c r="Q1297" s="58">
        <v>0</v>
      </c>
      <c r="R1297" s="58">
        <v>0</v>
      </c>
      <c r="S1297" s="58">
        <v>0</v>
      </c>
      <c r="T1297" s="58">
        <v>0</v>
      </c>
      <c r="U1297" s="58">
        <v>0</v>
      </c>
      <c r="V1297" s="58">
        <v>0</v>
      </c>
      <c r="W1297" s="58">
        <v>0</v>
      </c>
      <c r="X1297" s="58">
        <v>0</v>
      </c>
      <c r="Y1297" s="58">
        <v>0</v>
      </c>
      <c r="Z1297" s="58">
        <v>0</v>
      </c>
      <c r="AA1297" s="58">
        <v>0</v>
      </c>
      <c r="AB1297" s="58">
        <v>0</v>
      </c>
      <c r="AC1297" s="58">
        <v>0</v>
      </c>
      <c r="AD1297" s="58">
        <v>0</v>
      </c>
      <c r="AE1297" s="58">
        <v>0</v>
      </c>
      <c r="AF1297" s="58">
        <v>0</v>
      </c>
      <c r="AG1297" s="58">
        <v>0</v>
      </c>
      <c r="AH1297" s="58">
        <v>0</v>
      </c>
      <c r="AI1297" s="58">
        <v>0</v>
      </c>
      <c r="AK1297" s="64">
        <f t="shared" si="20"/>
        <v>-2.826886614823839E-2</v>
      </c>
    </row>
    <row r="1298" spans="1:37" x14ac:dyDescent="0.25">
      <c r="A1298">
        <v>1296</v>
      </c>
      <c r="B1298" s="1">
        <v>1.38E-2</v>
      </c>
      <c r="C1298" s="1">
        <v>3.8274182214914787E-5</v>
      </c>
      <c r="D1298" s="58">
        <v>4.1146744181928041E-2</v>
      </c>
      <c r="E1298" s="58">
        <v>0.14114670233671381</v>
      </c>
      <c r="F1298" s="58">
        <v>5.1057366231218752E-2</v>
      </c>
      <c r="G1298" s="58">
        <v>0.13270079069602791</v>
      </c>
      <c r="H1298" s="58">
        <v>0.10543655961483793</v>
      </c>
      <c r="I1298" s="58">
        <v>9.0325847585055324E-2</v>
      </c>
      <c r="J1298" s="58">
        <v>9.0711629998577001E-2</v>
      </c>
      <c r="K1298" s="58">
        <v>0.13988579533483386</v>
      </c>
      <c r="L1298" s="58">
        <v>6.7781820267160731E-2</v>
      </c>
      <c r="M1298" s="58">
        <v>6.5293650866215122E-2</v>
      </c>
      <c r="N1298" s="58">
        <v>7.4513092887431492E-2</v>
      </c>
      <c r="O1298" s="58">
        <v>0</v>
      </c>
      <c r="P1298" s="58">
        <v>0</v>
      </c>
      <c r="Q1298" s="58">
        <v>0</v>
      </c>
      <c r="R1298" s="58">
        <v>0</v>
      </c>
      <c r="S1298" s="58">
        <v>0</v>
      </c>
      <c r="T1298" s="58">
        <v>0</v>
      </c>
      <c r="U1298" s="58">
        <v>0</v>
      </c>
      <c r="V1298" s="58">
        <v>0</v>
      </c>
      <c r="W1298" s="58">
        <v>0</v>
      </c>
      <c r="X1298" s="58">
        <v>0</v>
      </c>
      <c r="Y1298" s="58">
        <v>0</v>
      </c>
      <c r="Z1298" s="58">
        <v>0</v>
      </c>
      <c r="AA1298" s="58">
        <v>0</v>
      </c>
      <c r="AB1298" s="58">
        <v>0</v>
      </c>
      <c r="AC1298" s="58">
        <v>0</v>
      </c>
      <c r="AD1298" s="58">
        <v>0</v>
      </c>
      <c r="AE1298" s="58">
        <v>0</v>
      </c>
      <c r="AF1298" s="58">
        <v>0</v>
      </c>
      <c r="AG1298" s="58">
        <v>0</v>
      </c>
      <c r="AH1298" s="58">
        <v>0</v>
      </c>
      <c r="AI1298" s="58">
        <v>0</v>
      </c>
      <c r="AK1298" s="64">
        <f t="shared" si="20"/>
        <v>2.7734914648488975E-3</v>
      </c>
    </row>
    <row r="1299" spans="1:37" x14ac:dyDescent="0.25">
      <c r="A1299">
        <v>1297</v>
      </c>
      <c r="B1299" s="1">
        <v>1.03E-2</v>
      </c>
      <c r="C1299" s="1">
        <v>2.346480767920369E-4</v>
      </c>
      <c r="D1299" s="58">
        <v>3.0882410146847027E-2</v>
      </c>
      <c r="E1299" s="58">
        <v>2.6170994865754346E-2</v>
      </c>
      <c r="F1299" s="58">
        <v>5.210374610086959E-2</v>
      </c>
      <c r="G1299" s="58">
        <v>0.21215187981109149</v>
      </c>
      <c r="H1299" s="58">
        <v>3.0569784090853975E-4</v>
      </c>
      <c r="I1299" s="58">
        <v>5.0931205250546792E-2</v>
      </c>
      <c r="J1299" s="58">
        <v>0.1829028796799369</v>
      </c>
      <c r="K1299" s="58">
        <v>3.5775019472401734E-2</v>
      </c>
      <c r="L1299" s="58">
        <v>0.12600501109838508</v>
      </c>
      <c r="M1299" s="58">
        <v>9.8323998821742531E-2</v>
      </c>
      <c r="N1299" s="58">
        <v>0.18444715691151573</v>
      </c>
      <c r="O1299" s="58">
        <v>0</v>
      </c>
      <c r="P1299" s="58">
        <v>0</v>
      </c>
      <c r="Q1299" s="58">
        <v>0</v>
      </c>
      <c r="R1299" s="58">
        <v>0</v>
      </c>
      <c r="S1299" s="58">
        <v>0</v>
      </c>
      <c r="T1299" s="58">
        <v>0</v>
      </c>
      <c r="U1299" s="58">
        <v>0</v>
      </c>
      <c r="V1299" s="58">
        <v>0</v>
      </c>
      <c r="W1299" s="58">
        <v>0</v>
      </c>
      <c r="X1299" s="58">
        <v>0</v>
      </c>
      <c r="Y1299" s="58">
        <v>0</v>
      </c>
      <c r="Z1299" s="58">
        <v>0</v>
      </c>
      <c r="AA1299" s="58">
        <v>0</v>
      </c>
      <c r="AB1299" s="58">
        <v>0</v>
      </c>
      <c r="AC1299" s="58">
        <v>0</v>
      </c>
      <c r="AD1299" s="58">
        <v>0</v>
      </c>
      <c r="AE1299" s="58">
        <v>0</v>
      </c>
      <c r="AF1299" s="58">
        <v>0</v>
      </c>
      <c r="AG1299" s="58">
        <v>0</v>
      </c>
      <c r="AH1299" s="58">
        <v>0</v>
      </c>
      <c r="AI1299" s="58">
        <v>0</v>
      </c>
      <c r="AK1299" s="64">
        <f t="shared" si="20"/>
        <v>2.2781366678838535E-2</v>
      </c>
    </row>
    <row r="1300" spans="1:37" x14ac:dyDescent="0.25">
      <c r="A1300">
        <v>1298</v>
      </c>
      <c r="B1300" s="1">
        <v>1.0699999999999999E-2</v>
      </c>
      <c r="C1300" s="1">
        <v>1.0290418073987896E-4</v>
      </c>
      <c r="D1300" s="58">
        <v>0.13094691175128939</v>
      </c>
      <c r="E1300" s="58">
        <v>3.7784455105950784E-2</v>
      </c>
      <c r="F1300" s="58">
        <v>5.6393292311855921E-2</v>
      </c>
      <c r="G1300" s="58">
        <v>0.13739372050084742</v>
      </c>
      <c r="H1300" s="58">
        <v>0.10694114758003459</v>
      </c>
      <c r="I1300" s="58">
        <v>0.11129934169701537</v>
      </c>
      <c r="J1300" s="58">
        <v>0.14436284119268547</v>
      </c>
      <c r="K1300" s="58">
        <v>5.9565500299218485E-3</v>
      </c>
      <c r="L1300" s="58">
        <v>3.5824961492733592E-2</v>
      </c>
      <c r="M1300" s="58">
        <v>0.13592817894776316</v>
      </c>
      <c r="N1300" s="58">
        <v>9.7168599389902424E-2</v>
      </c>
      <c r="O1300" s="58">
        <v>0</v>
      </c>
      <c r="P1300" s="58">
        <v>0</v>
      </c>
      <c r="Q1300" s="58">
        <v>0</v>
      </c>
      <c r="R1300" s="58">
        <v>0</v>
      </c>
      <c r="S1300" s="58">
        <v>0</v>
      </c>
      <c r="T1300" s="58">
        <v>0</v>
      </c>
      <c r="U1300" s="58">
        <v>0</v>
      </c>
      <c r="V1300" s="58">
        <v>0</v>
      </c>
      <c r="W1300" s="58">
        <v>0</v>
      </c>
      <c r="X1300" s="58">
        <v>0</v>
      </c>
      <c r="Y1300" s="58">
        <v>0</v>
      </c>
      <c r="Z1300" s="58">
        <v>0</v>
      </c>
      <c r="AA1300" s="58">
        <v>0</v>
      </c>
      <c r="AB1300" s="58">
        <v>0</v>
      </c>
      <c r="AC1300" s="58">
        <v>0</v>
      </c>
      <c r="AD1300" s="58">
        <v>0</v>
      </c>
      <c r="AE1300" s="58">
        <v>0</v>
      </c>
      <c r="AF1300" s="58">
        <v>0</v>
      </c>
      <c r="AG1300" s="58">
        <v>0</v>
      </c>
      <c r="AH1300" s="58">
        <v>0</v>
      </c>
      <c r="AI1300" s="58">
        <v>0</v>
      </c>
      <c r="AK1300" s="64">
        <f t="shared" si="20"/>
        <v>9.6172131532597169E-3</v>
      </c>
    </row>
    <row r="1301" spans="1:37" x14ac:dyDescent="0.25">
      <c r="A1301">
        <v>1299</v>
      </c>
      <c r="B1301" s="1">
        <v>1.4500000000000001E-2</v>
      </c>
      <c r="C1301" s="1">
        <v>-2.0939122044692332E-4</v>
      </c>
      <c r="D1301" s="58">
        <v>0.11247255869680932</v>
      </c>
      <c r="E1301" s="58">
        <v>0.10716639335213593</v>
      </c>
      <c r="F1301" s="58">
        <v>4.7987034083412275E-2</v>
      </c>
      <c r="G1301" s="58">
        <v>7.9076295447969999E-2</v>
      </c>
      <c r="H1301" s="58">
        <v>5.030053409899627E-2</v>
      </c>
      <c r="I1301" s="58">
        <v>0.17286720096834121</v>
      </c>
      <c r="J1301" s="58">
        <v>8.0592037440654116E-2</v>
      </c>
      <c r="K1301" s="58">
        <v>0.17344307887515686</v>
      </c>
      <c r="L1301" s="58">
        <v>7.1560046185376647E-2</v>
      </c>
      <c r="M1301" s="58">
        <v>4.1671864926164481E-2</v>
      </c>
      <c r="N1301" s="58">
        <v>6.2862955924982908E-2</v>
      </c>
      <c r="O1301" s="58">
        <v>0</v>
      </c>
      <c r="P1301" s="58">
        <v>0</v>
      </c>
      <c r="Q1301" s="58">
        <v>0</v>
      </c>
      <c r="R1301" s="58">
        <v>0</v>
      </c>
      <c r="S1301" s="58">
        <v>0</v>
      </c>
      <c r="T1301" s="58">
        <v>0</v>
      </c>
      <c r="U1301" s="58">
        <v>0</v>
      </c>
      <c r="V1301" s="58">
        <v>0</v>
      </c>
      <c r="W1301" s="58">
        <v>0</v>
      </c>
      <c r="X1301" s="58">
        <v>0</v>
      </c>
      <c r="Y1301" s="58">
        <v>0</v>
      </c>
      <c r="Z1301" s="58">
        <v>0</v>
      </c>
      <c r="AA1301" s="58">
        <v>0</v>
      </c>
      <c r="AB1301" s="58">
        <v>0</v>
      </c>
      <c r="AC1301" s="58">
        <v>0</v>
      </c>
      <c r="AD1301" s="58">
        <v>0</v>
      </c>
      <c r="AE1301" s="58">
        <v>0</v>
      </c>
      <c r="AF1301" s="58">
        <v>0</v>
      </c>
      <c r="AG1301" s="58">
        <v>0</v>
      </c>
      <c r="AH1301" s="58">
        <v>0</v>
      </c>
      <c r="AI1301" s="58">
        <v>0</v>
      </c>
      <c r="AK1301" s="64">
        <f t="shared" si="20"/>
        <v>-1.4440773823925746E-2</v>
      </c>
    </row>
    <row r="1302" spans="1:37" x14ac:dyDescent="0.25">
      <c r="A1302">
        <v>1300</v>
      </c>
      <c r="B1302" s="1">
        <v>1.0500000000000001E-2</v>
      </c>
      <c r="C1302" s="1">
        <v>-2.7878244680776899E-4</v>
      </c>
      <c r="D1302" s="58">
        <v>8.5171497318785858E-2</v>
      </c>
      <c r="E1302" s="58">
        <v>5.0944041788086529E-2</v>
      </c>
      <c r="F1302" s="58">
        <v>3.1359481185359327E-2</v>
      </c>
      <c r="G1302" s="58">
        <v>1.1837065263021686E-3</v>
      </c>
      <c r="H1302" s="58">
        <v>0.13957073529249331</v>
      </c>
      <c r="I1302" s="58">
        <v>0.10523490643573308</v>
      </c>
      <c r="J1302" s="58">
        <v>3.2098586507792855E-2</v>
      </c>
      <c r="K1302" s="58">
        <v>0.16738544215377676</v>
      </c>
      <c r="L1302" s="58">
        <v>5.4957669071489128E-2</v>
      </c>
      <c r="M1302" s="58">
        <v>0.2431981737889761</v>
      </c>
      <c r="N1302" s="58">
        <v>8.8895759931204812E-2</v>
      </c>
      <c r="O1302" s="58">
        <v>0</v>
      </c>
      <c r="P1302" s="58">
        <v>0</v>
      </c>
      <c r="Q1302" s="58">
        <v>0</v>
      </c>
      <c r="R1302" s="58">
        <v>0</v>
      </c>
      <c r="S1302" s="58">
        <v>0</v>
      </c>
      <c r="T1302" s="58">
        <v>0</v>
      </c>
      <c r="U1302" s="58">
        <v>0</v>
      </c>
      <c r="V1302" s="58">
        <v>0</v>
      </c>
      <c r="W1302" s="58">
        <v>0</v>
      </c>
      <c r="X1302" s="58">
        <v>0</v>
      </c>
      <c r="Y1302" s="58">
        <v>0</v>
      </c>
      <c r="Z1302" s="58">
        <v>0</v>
      </c>
      <c r="AA1302" s="58">
        <v>0</v>
      </c>
      <c r="AB1302" s="58">
        <v>0</v>
      </c>
      <c r="AC1302" s="58">
        <v>0</v>
      </c>
      <c r="AD1302" s="58">
        <v>0</v>
      </c>
      <c r="AE1302" s="58">
        <v>0</v>
      </c>
      <c r="AF1302" s="58">
        <v>0</v>
      </c>
      <c r="AG1302" s="58">
        <v>0</v>
      </c>
      <c r="AH1302" s="58">
        <v>0</v>
      </c>
      <c r="AI1302" s="58">
        <v>0</v>
      </c>
      <c r="AK1302" s="64">
        <f t="shared" si="20"/>
        <v>-2.655070921978752E-2</v>
      </c>
    </row>
    <row r="1303" spans="1:37" x14ac:dyDescent="0.25">
      <c r="A1303">
        <v>1301</v>
      </c>
      <c r="B1303" s="1">
        <v>1.2800000000000001E-2</v>
      </c>
      <c r="C1303" s="1">
        <v>4.2990791770361243E-5</v>
      </c>
      <c r="D1303" s="58">
        <v>0.10863280661794839</v>
      </c>
      <c r="E1303" s="58">
        <v>0.1107931223292946</v>
      </c>
      <c r="F1303" s="58">
        <v>2.7185569028801888E-2</v>
      </c>
      <c r="G1303" s="58">
        <v>9.2461306282308531E-2</v>
      </c>
      <c r="H1303" s="58">
        <v>7.6787016553615223E-2</v>
      </c>
      <c r="I1303" s="58">
        <v>0.13443924680408717</v>
      </c>
      <c r="J1303" s="58">
        <v>0.12524429355539826</v>
      </c>
      <c r="K1303" s="58">
        <v>9.6837734604365594E-2</v>
      </c>
      <c r="L1303" s="58">
        <v>2.7661395499031041E-2</v>
      </c>
      <c r="M1303" s="58">
        <v>7.7791011144993094E-2</v>
      </c>
      <c r="N1303" s="58">
        <v>0.12216649758015609</v>
      </c>
      <c r="O1303" s="58">
        <v>0</v>
      </c>
      <c r="P1303" s="58">
        <v>0</v>
      </c>
      <c r="Q1303" s="58">
        <v>0</v>
      </c>
      <c r="R1303" s="58">
        <v>0</v>
      </c>
      <c r="S1303" s="58">
        <v>0</v>
      </c>
      <c r="T1303" s="58">
        <v>0</v>
      </c>
      <c r="U1303" s="58">
        <v>0</v>
      </c>
      <c r="V1303" s="58">
        <v>0</v>
      </c>
      <c r="W1303" s="58">
        <v>0</v>
      </c>
      <c r="X1303" s="58">
        <v>0</v>
      </c>
      <c r="Y1303" s="58">
        <v>0</v>
      </c>
      <c r="Z1303" s="58">
        <v>0</v>
      </c>
      <c r="AA1303" s="58">
        <v>0</v>
      </c>
      <c r="AB1303" s="58">
        <v>0</v>
      </c>
      <c r="AC1303" s="58">
        <v>0</v>
      </c>
      <c r="AD1303" s="58">
        <v>0</v>
      </c>
      <c r="AE1303" s="58">
        <v>0</v>
      </c>
      <c r="AF1303" s="58">
        <v>0</v>
      </c>
      <c r="AG1303" s="58">
        <v>0</v>
      </c>
      <c r="AH1303" s="58">
        <v>0</v>
      </c>
      <c r="AI1303" s="58">
        <v>0</v>
      </c>
      <c r="AK1303" s="64">
        <f t="shared" si="20"/>
        <v>3.358655607059472E-3</v>
      </c>
    </row>
    <row r="1304" spans="1:37" x14ac:dyDescent="0.25">
      <c r="A1304">
        <v>1302</v>
      </c>
      <c r="B1304" s="1">
        <v>1.26E-2</v>
      </c>
      <c r="C1304" s="1">
        <v>2.1272668191185277E-4</v>
      </c>
      <c r="D1304" s="58">
        <v>2.1011762728086147E-2</v>
      </c>
      <c r="E1304" s="58">
        <v>0.15057003702665936</v>
      </c>
      <c r="F1304" s="58">
        <v>7.0604665934454539E-2</v>
      </c>
      <c r="G1304" s="58">
        <v>9.1517079823076081E-2</v>
      </c>
      <c r="H1304" s="58">
        <v>4.9018919851806737E-2</v>
      </c>
      <c r="I1304" s="58">
        <v>0.17741659119779574</v>
      </c>
      <c r="J1304" s="58">
        <v>0.12553084146661983</v>
      </c>
      <c r="K1304" s="58">
        <v>1.5688116356590762E-2</v>
      </c>
      <c r="L1304" s="58">
        <v>1.19966484830565E-2</v>
      </c>
      <c r="M1304" s="58">
        <v>0.17544518730383757</v>
      </c>
      <c r="N1304" s="58">
        <v>0.11120014982801679</v>
      </c>
      <c r="O1304" s="58">
        <v>0</v>
      </c>
      <c r="P1304" s="58">
        <v>0</v>
      </c>
      <c r="Q1304" s="58">
        <v>0</v>
      </c>
      <c r="R1304" s="58">
        <v>0</v>
      </c>
      <c r="S1304" s="58">
        <v>0</v>
      </c>
      <c r="T1304" s="58">
        <v>0</v>
      </c>
      <c r="U1304" s="58">
        <v>0</v>
      </c>
      <c r="V1304" s="58">
        <v>0</v>
      </c>
      <c r="W1304" s="58">
        <v>0</v>
      </c>
      <c r="X1304" s="58">
        <v>0</v>
      </c>
      <c r="Y1304" s="58">
        <v>0</v>
      </c>
      <c r="Z1304" s="58">
        <v>0</v>
      </c>
      <c r="AA1304" s="58">
        <v>0</v>
      </c>
      <c r="AB1304" s="58">
        <v>0</v>
      </c>
      <c r="AC1304" s="58">
        <v>0</v>
      </c>
      <c r="AD1304" s="58">
        <v>0</v>
      </c>
      <c r="AE1304" s="58">
        <v>0</v>
      </c>
      <c r="AF1304" s="58">
        <v>0</v>
      </c>
      <c r="AG1304" s="58">
        <v>0</v>
      </c>
      <c r="AH1304" s="58">
        <v>0</v>
      </c>
      <c r="AI1304" s="58">
        <v>0</v>
      </c>
      <c r="AK1304" s="64">
        <f t="shared" si="20"/>
        <v>1.688306999300419E-2</v>
      </c>
    </row>
    <row r="1305" spans="1:37" x14ac:dyDescent="0.25">
      <c r="A1305">
        <v>1303</v>
      </c>
      <c r="B1305" s="1">
        <v>1.2500000000000001E-2</v>
      </c>
      <c r="C1305" s="1">
        <v>1.2645925571920752E-4</v>
      </c>
      <c r="D1305" s="58">
        <v>5.3030703806699581E-2</v>
      </c>
      <c r="E1305" s="58">
        <v>0.1473211189841114</v>
      </c>
      <c r="F1305" s="58">
        <v>0.2209726438528116</v>
      </c>
      <c r="G1305" s="58">
        <v>0.1119129070378658</v>
      </c>
      <c r="H1305" s="58">
        <v>2.1162152279687813E-4</v>
      </c>
      <c r="I1305" s="58">
        <v>1.1192399629477566E-2</v>
      </c>
      <c r="J1305" s="58">
        <v>4.1793094922711917E-2</v>
      </c>
      <c r="K1305" s="58">
        <v>6.1853020540250381E-2</v>
      </c>
      <c r="L1305" s="58">
        <v>0.11454363004343734</v>
      </c>
      <c r="M1305" s="58">
        <v>1.9036790467584452E-2</v>
      </c>
      <c r="N1305" s="58">
        <v>0.218132069192253</v>
      </c>
      <c r="O1305" s="58">
        <v>0</v>
      </c>
      <c r="P1305" s="58">
        <v>0</v>
      </c>
      <c r="Q1305" s="58">
        <v>0</v>
      </c>
      <c r="R1305" s="58">
        <v>0</v>
      </c>
      <c r="S1305" s="58">
        <v>0</v>
      </c>
      <c r="T1305" s="58">
        <v>0</v>
      </c>
      <c r="U1305" s="58">
        <v>0</v>
      </c>
      <c r="V1305" s="58">
        <v>0</v>
      </c>
      <c r="W1305" s="58">
        <v>0</v>
      </c>
      <c r="X1305" s="58">
        <v>0</v>
      </c>
      <c r="Y1305" s="58">
        <v>0</v>
      </c>
      <c r="Z1305" s="58">
        <v>0</v>
      </c>
      <c r="AA1305" s="58">
        <v>0</v>
      </c>
      <c r="AB1305" s="58">
        <v>0</v>
      </c>
      <c r="AC1305" s="58">
        <v>0</v>
      </c>
      <c r="AD1305" s="58">
        <v>0</v>
      </c>
      <c r="AE1305" s="58">
        <v>0</v>
      </c>
      <c r="AF1305" s="58">
        <v>0</v>
      </c>
      <c r="AG1305" s="58">
        <v>0</v>
      </c>
      <c r="AH1305" s="58">
        <v>0</v>
      </c>
      <c r="AI1305" s="58">
        <v>0</v>
      </c>
      <c r="AK1305" s="64">
        <f t="shared" si="20"/>
        <v>1.0116740457536601E-2</v>
      </c>
    </row>
    <row r="1306" spans="1:37" x14ac:dyDescent="0.25">
      <c r="A1306">
        <v>1304</v>
      </c>
      <c r="B1306" s="1">
        <v>1.3100000000000001E-2</v>
      </c>
      <c r="C1306" s="1">
        <v>7.9428756294742055E-5</v>
      </c>
      <c r="D1306" s="58">
        <v>0.13464632091587758</v>
      </c>
      <c r="E1306" s="58">
        <v>0.13958875696429598</v>
      </c>
      <c r="F1306" s="58">
        <v>2.5480612459560247E-2</v>
      </c>
      <c r="G1306" s="58">
        <v>8.5341697212873741E-2</v>
      </c>
      <c r="H1306" s="58">
        <v>2.9218656032945944E-2</v>
      </c>
      <c r="I1306" s="58">
        <v>0.1250017161266066</v>
      </c>
      <c r="J1306" s="58">
        <v>4.8848169638836314E-2</v>
      </c>
      <c r="K1306" s="58">
        <v>0.11661297393945753</v>
      </c>
      <c r="L1306" s="58">
        <v>0.14697586508408983</v>
      </c>
      <c r="M1306" s="58">
        <v>0.12538227387791018</v>
      </c>
      <c r="N1306" s="58">
        <v>2.2902957747546027E-2</v>
      </c>
      <c r="O1306" s="58">
        <v>0</v>
      </c>
      <c r="P1306" s="58">
        <v>0</v>
      </c>
      <c r="Q1306" s="58">
        <v>0</v>
      </c>
      <c r="R1306" s="58">
        <v>0</v>
      </c>
      <c r="S1306" s="58">
        <v>0</v>
      </c>
      <c r="T1306" s="58">
        <v>0</v>
      </c>
      <c r="U1306" s="58">
        <v>0</v>
      </c>
      <c r="V1306" s="58">
        <v>0</v>
      </c>
      <c r="W1306" s="58">
        <v>0</v>
      </c>
      <c r="X1306" s="58">
        <v>0</v>
      </c>
      <c r="Y1306" s="58">
        <v>0</v>
      </c>
      <c r="Z1306" s="58">
        <v>0</v>
      </c>
      <c r="AA1306" s="58">
        <v>0</v>
      </c>
      <c r="AB1306" s="58">
        <v>0</v>
      </c>
      <c r="AC1306" s="58">
        <v>0</v>
      </c>
      <c r="AD1306" s="58">
        <v>0</v>
      </c>
      <c r="AE1306" s="58">
        <v>0</v>
      </c>
      <c r="AF1306" s="58">
        <v>0</v>
      </c>
      <c r="AG1306" s="58">
        <v>0</v>
      </c>
      <c r="AH1306" s="58">
        <v>0</v>
      </c>
      <c r="AI1306" s="58">
        <v>0</v>
      </c>
      <c r="AK1306" s="64">
        <f t="shared" si="20"/>
        <v>6.0632638392932861E-3</v>
      </c>
    </row>
    <row r="1307" spans="1:37" x14ac:dyDescent="0.25">
      <c r="A1307">
        <v>1305</v>
      </c>
      <c r="B1307" s="1">
        <v>1.1900000000000001E-2</v>
      </c>
      <c r="C1307" s="1">
        <v>1.2986131515334027E-4</v>
      </c>
      <c r="D1307" s="58">
        <v>9.0168706632640538E-2</v>
      </c>
      <c r="E1307" s="58">
        <v>9.6705958846600146E-2</v>
      </c>
      <c r="F1307" s="58">
        <v>7.5918773252173942E-3</v>
      </c>
      <c r="G1307" s="58">
        <v>4.1111597551946166E-3</v>
      </c>
      <c r="H1307" s="58">
        <v>2.6344687223280865E-2</v>
      </c>
      <c r="I1307" s="58">
        <v>0.14828096058908014</v>
      </c>
      <c r="J1307" s="58">
        <v>0.22417182678869776</v>
      </c>
      <c r="K1307" s="58">
        <v>9.3527383713656514E-2</v>
      </c>
      <c r="L1307" s="58">
        <v>4.4211550948702841E-2</v>
      </c>
      <c r="M1307" s="58">
        <v>7.9658048834188394E-2</v>
      </c>
      <c r="N1307" s="58">
        <v>0.18522783934274084</v>
      </c>
      <c r="O1307" s="58">
        <v>0</v>
      </c>
      <c r="P1307" s="58">
        <v>0</v>
      </c>
      <c r="Q1307" s="58">
        <v>0</v>
      </c>
      <c r="R1307" s="58">
        <v>0</v>
      </c>
      <c r="S1307" s="58">
        <v>0</v>
      </c>
      <c r="T1307" s="58">
        <v>0</v>
      </c>
      <c r="U1307" s="58">
        <v>0</v>
      </c>
      <c r="V1307" s="58">
        <v>0</v>
      </c>
      <c r="W1307" s="58">
        <v>0</v>
      </c>
      <c r="X1307" s="58">
        <v>0</v>
      </c>
      <c r="Y1307" s="58">
        <v>0</v>
      </c>
      <c r="Z1307" s="58">
        <v>0</v>
      </c>
      <c r="AA1307" s="58">
        <v>0</v>
      </c>
      <c r="AB1307" s="58">
        <v>0</v>
      </c>
      <c r="AC1307" s="58">
        <v>0</v>
      </c>
      <c r="AD1307" s="58">
        <v>0</v>
      </c>
      <c r="AE1307" s="58">
        <v>0</v>
      </c>
      <c r="AF1307" s="58">
        <v>0</v>
      </c>
      <c r="AG1307" s="58">
        <v>0</v>
      </c>
      <c r="AH1307" s="58">
        <v>0</v>
      </c>
      <c r="AI1307" s="58">
        <v>0</v>
      </c>
      <c r="AK1307" s="64">
        <f t="shared" si="20"/>
        <v>1.0912715559104223E-2</v>
      </c>
    </row>
    <row r="1308" spans="1:37" x14ac:dyDescent="0.25">
      <c r="A1308">
        <v>1306</v>
      </c>
      <c r="B1308" s="1">
        <v>1.17E-2</v>
      </c>
      <c r="C1308" s="1">
        <v>4.5465271581396181E-4</v>
      </c>
      <c r="D1308" s="58">
        <v>5.3052180349516455E-2</v>
      </c>
      <c r="E1308" s="58">
        <v>0.14741222987835981</v>
      </c>
      <c r="F1308" s="58">
        <v>1.0677750153370974E-2</v>
      </c>
      <c r="G1308" s="58">
        <v>7.3003584992585954E-2</v>
      </c>
      <c r="H1308" s="58">
        <v>0.11270343220965658</v>
      </c>
      <c r="I1308" s="58">
        <v>0.13301942089005209</v>
      </c>
      <c r="J1308" s="58">
        <v>4.672130894963733E-2</v>
      </c>
      <c r="K1308" s="58">
        <v>1.6451475468206717E-2</v>
      </c>
      <c r="L1308" s="58">
        <v>0.2445445712847861</v>
      </c>
      <c r="M1308" s="58">
        <v>9.3628711442199808E-2</v>
      </c>
      <c r="N1308" s="58">
        <v>6.8785334381628163E-2</v>
      </c>
      <c r="O1308" s="58">
        <v>0</v>
      </c>
      <c r="P1308" s="58">
        <v>0</v>
      </c>
      <c r="Q1308" s="58">
        <v>0</v>
      </c>
      <c r="R1308" s="58">
        <v>0</v>
      </c>
      <c r="S1308" s="58">
        <v>0</v>
      </c>
      <c r="T1308" s="58">
        <v>0</v>
      </c>
      <c r="U1308" s="58">
        <v>0</v>
      </c>
      <c r="V1308" s="58">
        <v>0</v>
      </c>
      <c r="W1308" s="58">
        <v>0</v>
      </c>
      <c r="X1308" s="58">
        <v>0</v>
      </c>
      <c r="Y1308" s="58">
        <v>0</v>
      </c>
      <c r="Z1308" s="58">
        <v>0</v>
      </c>
      <c r="AA1308" s="58">
        <v>0</v>
      </c>
      <c r="AB1308" s="58">
        <v>0</v>
      </c>
      <c r="AC1308" s="58">
        <v>0</v>
      </c>
      <c r="AD1308" s="58">
        <v>0</v>
      </c>
      <c r="AE1308" s="58">
        <v>0</v>
      </c>
      <c r="AF1308" s="58">
        <v>0</v>
      </c>
      <c r="AG1308" s="58">
        <v>0</v>
      </c>
      <c r="AH1308" s="58">
        <v>0</v>
      </c>
      <c r="AI1308" s="58">
        <v>0</v>
      </c>
      <c r="AK1308" s="64">
        <f t="shared" si="20"/>
        <v>3.8859206479825797E-2</v>
      </c>
    </row>
    <row r="1309" spans="1:37" x14ac:dyDescent="0.25">
      <c r="A1309">
        <v>1307</v>
      </c>
      <c r="B1309" s="1">
        <v>1.2699999999999999E-2</v>
      </c>
      <c r="C1309" s="1">
        <v>-3.0576931629640915E-4</v>
      </c>
      <c r="D1309" s="58">
        <v>0.1485424380519213</v>
      </c>
      <c r="E1309" s="58">
        <v>7.9329430748668536E-2</v>
      </c>
      <c r="F1309" s="58">
        <v>1.5826916558009527E-2</v>
      </c>
      <c r="G1309" s="58">
        <v>8.0513376605391047E-3</v>
      </c>
      <c r="H1309" s="58">
        <v>0.20936763460637595</v>
      </c>
      <c r="I1309" s="58">
        <v>0.13946962712289374</v>
      </c>
      <c r="J1309" s="58">
        <v>1.4997453085762434E-2</v>
      </c>
      <c r="K1309" s="58">
        <v>0.16287911697118637</v>
      </c>
      <c r="L1309" s="58">
        <v>3.9290376725053386E-3</v>
      </c>
      <c r="M1309" s="58">
        <v>0.18530280840430824</v>
      </c>
      <c r="N1309" s="58">
        <v>3.2304199117829592E-2</v>
      </c>
      <c r="O1309" s="58">
        <v>0</v>
      </c>
      <c r="P1309" s="58">
        <v>0</v>
      </c>
      <c r="Q1309" s="58">
        <v>0</v>
      </c>
      <c r="R1309" s="58">
        <v>0</v>
      </c>
      <c r="S1309" s="58">
        <v>0</v>
      </c>
      <c r="T1309" s="58">
        <v>0</v>
      </c>
      <c r="U1309" s="58">
        <v>0</v>
      </c>
      <c r="V1309" s="58">
        <v>0</v>
      </c>
      <c r="W1309" s="58">
        <v>0</v>
      </c>
      <c r="X1309" s="58">
        <v>0</v>
      </c>
      <c r="Y1309" s="58">
        <v>0</v>
      </c>
      <c r="Z1309" s="58">
        <v>0</v>
      </c>
      <c r="AA1309" s="58">
        <v>0</v>
      </c>
      <c r="AB1309" s="58">
        <v>0</v>
      </c>
      <c r="AC1309" s="58">
        <v>0</v>
      </c>
      <c r="AD1309" s="58">
        <v>0</v>
      </c>
      <c r="AE1309" s="58">
        <v>0</v>
      </c>
      <c r="AF1309" s="58">
        <v>0</v>
      </c>
      <c r="AG1309" s="58">
        <v>0</v>
      </c>
      <c r="AH1309" s="58">
        <v>0</v>
      </c>
      <c r="AI1309" s="58">
        <v>0</v>
      </c>
      <c r="AK1309" s="64">
        <f t="shared" si="20"/>
        <v>-2.4076324117827494E-2</v>
      </c>
    </row>
    <row r="1310" spans="1:37" x14ac:dyDescent="0.25">
      <c r="A1310">
        <v>1308</v>
      </c>
      <c r="B1310" s="1">
        <v>1.3299999999999999E-2</v>
      </c>
      <c r="C1310" s="1">
        <v>1.7108886053277993E-5</v>
      </c>
      <c r="D1310" s="58">
        <v>8.9968717316703958E-2</v>
      </c>
      <c r="E1310" s="58">
        <v>0.15206066673647409</v>
      </c>
      <c r="F1310" s="58">
        <v>9.3539553709915221E-2</v>
      </c>
      <c r="G1310" s="58">
        <v>0.13173891104020261</v>
      </c>
      <c r="H1310" s="58">
        <v>0.11101161299913966</v>
      </c>
      <c r="I1310" s="58">
        <v>0.10177752089222045</v>
      </c>
      <c r="J1310" s="58">
        <v>1.6083270917992314E-2</v>
      </c>
      <c r="K1310" s="58">
        <v>7.8428510146604971E-2</v>
      </c>
      <c r="L1310" s="58">
        <v>2.3440405329390682E-2</v>
      </c>
      <c r="M1310" s="58">
        <v>0.15953759307215104</v>
      </c>
      <c r="N1310" s="58">
        <v>4.2413237839205135E-2</v>
      </c>
      <c r="O1310" s="58">
        <v>0</v>
      </c>
      <c r="P1310" s="58">
        <v>0</v>
      </c>
      <c r="Q1310" s="58">
        <v>0</v>
      </c>
      <c r="R1310" s="58">
        <v>0</v>
      </c>
      <c r="S1310" s="58">
        <v>0</v>
      </c>
      <c r="T1310" s="58">
        <v>0</v>
      </c>
      <c r="U1310" s="58">
        <v>0</v>
      </c>
      <c r="V1310" s="58">
        <v>0</v>
      </c>
      <c r="W1310" s="58">
        <v>0</v>
      </c>
      <c r="X1310" s="58">
        <v>0</v>
      </c>
      <c r="Y1310" s="58">
        <v>0</v>
      </c>
      <c r="Z1310" s="58">
        <v>0</v>
      </c>
      <c r="AA1310" s="58">
        <v>0</v>
      </c>
      <c r="AB1310" s="58">
        <v>0</v>
      </c>
      <c r="AC1310" s="58">
        <v>0</v>
      </c>
      <c r="AD1310" s="58">
        <v>0</v>
      </c>
      <c r="AE1310" s="58">
        <v>0</v>
      </c>
      <c r="AF1310" s="58">
        <v>0</v>
      </c>
      <c r="AG1310" s="58">
        <v>0</v>
      </c>
      <c r="AH1310" s="58">
        <v>0</v>
      </c>
      <c r="AI1310" s="58">
        <v>0</v>
      </c>
      <c r="AK1310" s="64">
        <f t="shared" si="20"/>
        <v>1.2863824100209018E-3</v>
      </c>
    </row>
    <row r="1311" spans="1:37" x14ac:dyDescent="0.25">
      <c r="A1311">
        <v>1309</v>
      </c>
      <c r="B1311" s="1">
        <v>1.34E-2</v>
      </c>
      <c r="C1311" s="1">
        <v>2.0689394112283351E-4</v>
      </c>
      <c r="D1311" s="58">
        <v>5.4935740191263155E-2</v>
      </c>
      <c r="E1311" s="58">
        <v>0.17469518767764694</v>
      </c>
      <c r="F1311" s="58">
        <v>0.16690796066798419</v>
      </c>
      <c r="G1311" s="58">
        <v>4.2912176350104435E-2</v>
      </c>
      <c r="H1311" s="58">
        <v>0.12114068900877113</v>
      </c>
      <c r="I1311" s="58">
        <v>0.12371868826430987</v>
      </c>
      <c r="J1311" s="58">
        <v>6.0288929632213939E-2</v>
      </c>
      <c r="K1311" s="58">
        <v>9.2224742699749222E-3</v>
      </c>
      <c r="L1311" s="58">
        <v>5.718047247899305E-2</v>
      </c>
      <c r="M1311" s="58">
        <v>3.1542138771215034E-2</v>
      </c>
      <c r="N1311" s="58">
        <v>0.1574555426875234</v>
      </c>
      <c r="O1311" s="58">
        <v>0</v>
      </c>
      <c r="P1311" s="58">
        <v>0</v>
      </c>
      <c r="Q1311" s="58">
        <v>0</v>
      </c>
      <c r="R1311" s="58">
        <v>0</v>
      </c>
      <c r="S1311" s="58">
        <v>0</v>
      </c>
      <c r="T1311" s="58">
        <v>0</v>
      </c>
      <c r="U1311" s="58">
        <v>0</v>
      </c>
      <c r="V1311" s="58">
        <v>0</v>
      </c>
      <c r="W1311" s="58">
        <v>0</v>
      </c>
      <c r="X1311" s="58">
        <v>0</v>
      </c>
      <c r="Y1311" s="58">
        <v>0</v>
      </c>
      <c r="Z1311" s="58">
        <v>0</v>
      </c>
      <c r="AA1311" s="58">
        <v>0</v>
      </c>
      <c r="AB1311" s="58">
        <v>0</v>
      </c>
      <c r="AC1311" s="58">
        <v>0</v>
      </c>
      <c r="AD1311" s="58">
        <v>0</v>
      </c>
      <c r="AE1311" s="58">
        <v>0</v>
      </c>
      <c r="AF1311" s="58">
        <v>0</v>
      </c>
      <c r="AG1311" s="58">
        <v>0</v>
      </c>
      <c r="AH1311" s="58">
        <v>0</v>
      </c>
      <c r="AI1311" s="58">
        <v>0</v>
      </c>
      <c r="AK1311" s="64">
        <f t="shared" si="20"/>
        <v>1.5439846352450262E-2</v>
      </c>
    </row>
    <row r="1312" spans="1:37" x14ac:dyDescent="0.25">
      <c r="A1312">
        <v>1310</v>
      </c>
      <c r="B1312" s="1">
        <v>1.29E-2</v>
      </c>
      <c r="C1312" s="1">
        <v>3.8756568045698799E-4</v>
      </c>
      <c r="D1312" s="58">
        <v>1.8504561240766451E-3</v>
      </c>
      <c r="E1312" s="58">
        <v>0.13849974110981572</v>
      </c>
      <c r="F1312" s="58">
        <v>2.1472647563929175E-2</v>
      </c>
      <c r="G1312" s="58">
        <v>6.5180035783632823E-2</v>
      </c>
      <c r="H1312" s="58">
        <v>0.22206894942599101</v>
      </c>
      <c r="I1312" s="58">
        <v>0.13500084207286997</v>
      </c>
      <c r="J1312" s="58">
        <v>0.18861893267825067</v>
      </c>
      <c r="K1312" s="58">
        <v>1.4525129582226976E-2</v>
      </c>
      <c r="L1312" s="58">
        <v>7.8616749007325584E-2</v>
      </c>
      <c r="M1312" s="58">
        <v>0.1096093137221959</v>
      </c>
      <c r="N1312" s="58">
        <v>2.4557202929685537E-2</v>
      </c>
      <c r="O1312" s="58">
        <v>0</v>
      </c>
      <c r="P1312" s="58">
        <v>0</v>
      </c>
      <c r="Q1312" s="58">
        <v>0</v>
      </c>
      <c r="R1312" s="58">
        <v>0</v>
      </c>
      <c r="S1312" s="58">
        <v>0</v>
      </c>
      <c r="T1312" s="58">
        <v>0</v>
      </c>
      <c r="U1312" s="58">
        <v>0</v>
      </c>
      <c r="V1312" s="58">
        <v>0</v>
      </c>
      <c r="W1312" s="58">
        <v>0</v>
      </c>
      <c r="X1312" s="58">
        <v>0</v>
      </c>
      <c r="Y1312" s="58">
        <v>0</v>
      </c>
      <c r="Z1312" s="58">
        <v>0</v>
      </c>
      <c r="AA1312" s="58">
        <v>0</v>
      </c>
      <c r="AB1312" s="58">
        <v>0</v>
      </c>
      <c r="AC1312" s="58">
        <v>0</v>
      </c>
      <c r="AD1312" s="58">
        <v>0</v>
      </c>
      <c r="AE1312" s="58">
        <v>0</v>
      </c>
      <c r="AF1312" s="58">
        <v>0</v>
      </c>
      <c r="AG1312" s="58">
        <v>0</v>
      </c>
      <c r="AH1312" s="58">
        <v>0</v>
      </c>
      <c r="AI1312" s="58">
        <v>0</v>
      </c>
      <c r="AK1312" s="64">
        <f t="shared" si="20"/>
        <v>3.0043851198216124E-2</v>
      </c>
    </row>
    <row r="1313" spans="1:37" x14ac:dyDescent="0.25">
      <c r="A1313">
        <v>1311</v>
      </c>
      <c r="B1313" s="1">
        <v>1.41E-2</v>
      </c>
      <c r="C1313" s="1">
        <v>-3.8084134717136789E-5</v>
      </c>
      <c r="D1313" s="58">
        <v>5.0992656152536238E-2</v>
      </c>
      <c r="E1313" s="58">
        <v>0.13768935561826096</v>
      </c>
      <c r="F1313" s="58">
        <v>0.11412346017946974</v>
      </c>
      <c r="G1313" s="58">
        <v>0.105063560563438</v>
      </c>
      <c r="H1313" s="58">
        <v>0.16467917145086416</v>
      </c>
      <c r="I1313" s="58">
        <v>6.2502522221807258E-2</v>
      </c>
      <c r="J1313" s="58">
        <v>9.45956569130387E-2</v>
      </c>
      <c r="K1313" s="58">
        <v>0.13533715568100096</v>
      </c>
      <c r="L1313" s="58">
        <v>4.2077175982750389E-2</v>
      </c>
      <c r="M1313" s="58">
        <v>4.2453540389806678E-2</v>
      </c>
      <c r="N1313" s="58">
        <v>5.0485744847026857E-2</v>
      </c>
      <c r="O1313" s="58">
        <v>0</v>
      </c>
      <c r="P1313" s="58">
        <v>0</v>
      </c>
      <c r="Q1313" s="58">
        <v>0</v>
      </c>
      <c r="R1313" s="58">
        <v>0</v>
      </c>
      <c r="S1313" s="58">
        <v>0</v>
      </c>
      <c r="T1313" s="58">
        <v>0</v>
      </c>
      <c r="U1313" s="58">
        <v>0</v>
      </c>
      <c r="V1313" s="58">
        <v>0</v>
      </c>
      <c r="W1313" s="58">
        <v>0</v>
      </c>
      <c r="X1313" s="58">
        <v>0</v>
      </c>
      <c r="Y1313" s="58">
        <v>0</v>
      </c>
      <c r="Z1313" s="58">
        <v>0</v>
      </c>
      <c r="AA1313" s="58">
        <v>0</v>
      </c>
      <c r="AB1313" s="58">
        <v>0</v>
      </c>
      <c r="AC1313" s="58">
        <v>0</v>
      </c>
      <c r="AD1313" s="58">
        <v>0</v>
      </c>
      <c r="AE1313" s="58">
        <v>0</v>
      </c>
      <c r="AF1313" s="58">
        <v>0</v>
      </c>
      <c r="AG1313" s="58">
        <v>0</v>
      </c>
      <c r="AH1313" s="58">
        <v>0</v>
      </c>
      <c r="AI1313" s="58">
        <v>0</v>
      </c>
      <c r="AK1313" s="64">
        <f t="shared" si="20"/>
        <v>-2.701002462208283E-3</v>
      </c>
    </row>
    <row r="1314" spans="1:37" x14ac:dyDescent="0.25">
      <c r="A1314">
        <v>1312</v>
      </c>
      <c r="B1314" s="1">
        <v>1.2E-2</v>
      </c>
      <c r="C1314" s="1">
        <v>-1.0459056949424526E-4</v>
      </c>
      <c r="D1314" s="58">
        <v>0.16535345610705479</v>
      </c>
      <c r="E1314" s="58">
        <v>5.4667756797024854E-2</v>
      </c>
      <c r="F1314" s="58">
        <v>6.9866196767912975E-2</v>
      </c>
      <c r="G1314" s="58">
        <v>2.0884497451573373E-3</v>
      </c>
      <c r="H1314" s="58">
        <v>0.19324899859998271</v>
      </c>
      <c r="I1314" s="58">
        <v>0.18509468776319868</v>
      </c>
      <c r="J1314" s="58">
        <v>0.10367431909338685</v>
      </c>
      <c r="K1314" s="58">
        <v>4.9453402829454762E-2</v>
      </c>
      <c r="L1314" s="58">
        <v>5.0004819273155421E-2</v>
      </c>
      <c r="M1314" s="58">
        <v>0.11405157035763307</v>
      </c>
      <c r="N1314" s="58">
        <v>1.2496342666038645E-2</v>
      </c>
      <c r="O1314" s="58">
        <v>0</v>
      </c>
      <c r="P1314" s="58">
        <v>0</v>
      </c>
      <c r="Q1314" s="58">
        <v>0</v>
      </c>
      <c r="R1314" s="58">
        <v>0</v>
      </c>
      <c r="S1314" s="58">
        <v>0</v>
      </c>
      <c r="T1314" s="58">
        <v>0</v>
      </c>
      <c r="U1314" s="58">
        <v>0</v>
      </c>
      <c r="V1314" s="58">
        <v>0</v>
      </c>
      <c r="W1314" s="58">
        <v>0</v>
      </c>
      <c r="X1314" s="58">
        <v>0</v>
      </c>
      <c r="Y1314" s="58">
        <v>0</v>
      </c>
      <c r="Z1314" s="58">
        <v>0</v>
      </c>
      <c r="AA1314" s="58">
        <v>0</v>
      </c>
      <c r="AB1314" s="58">
        <v>0</v>
      </c>
      <c r="AC1314" s="58">
        <v>0</v>
      </c>
      <c r="AD1314" s="58">
        <v>0</v>
      </c>
      <c r="AE1314" s="58">
        <v>0</v>
      </c>
      <c r="AF1314" s="58">
        <v>0</v>
      </c>
      <c r="AG1314" s="58">
        <v>0</v>
      </c>
      <c r="AH1314" s="58">
        <v>0</v>
      </c>
      <c r="AI1314" s="58">
        <v>0</v>
      </c>
      <c r="AK1314" s="64">
        <f t="shared" si="20"/>
        <v>-8.7158807911871042E-3</v>
      </c>
    </row>
    <row r="1315" spans="1:37" x14ac:dyDescent="0.25">
      <c r="A1315">
        <v>1313</v>
      </c>
      <c r="B1315" s="1">
        <v>1.23E-2</v>
      </c>
      <c r="C1315" s="1">
        <v>1.0075848366218131E-5</v>
      </c>
      <c r="D1315" s="58">
        <v>0.11830355378176483</v>
      </c>
      <c r="E1315" s="58">
        <v>0.11465516437732542</v>
      </c>
      <c r="F1315" s="58">
        <v>6.6035336432526723E-2</v>
      </c>
      <c r="G1315" s="58">
        <v>0.10455201060162768</v>
      </c>
      <c r="H1315" s="58">
        <v>8.4876676771322851E-2</v>
      </c>
      <c r="I1315" s="58">
        <v>6.2887025259895882E-2</v>
      </c>
      <c r="J1315" s="58">
        <v>6.2774270714744965E-2</v>
      </c>
      <c r="K1315" s="58">
        <v>0.11886288151787887</v>
      </c>
      <c r="L1315" s="58">
        <v>8.5282823942197425E-2</v>
      </c>
      <c r="M1315" s="58">
        <v>0.10562563948391358</v>
      </c>
      <c r="N1315" s="58">
        <v>7.6144617116801774E-2</v>
      </c>
      <c r="O1315" s="58">
        <v>0</v>
      </c>
      <c r="P1315" s="58">
        <v>0</v>
      </c>
      <c r="Q1315" s="58">
        <v>0</v>
      </c>
      <c r="R1315" s="58">
        <v>0</v>
      </c>
      <c r="S1315" s="58">
        <v>0</v>
      </c>
      <c r="T1315" s="58">
        <v>0</v>
      </c>
      <c r="U1315" s="58">
        <v>0</v>
      </c>
      <c r="V1315" s="58">
        <v>0</v>
      </c>
      <c r="W1315" s="58">
        <v>0</v>
      </c>
      <c r="X1315" s="58">
        <v>0</v>
      </c>
      <c r="Y1315" s="58">
        <v>0</v>
      </c>
      <c r="Z1315" s="58">
        <v>0</v>
      </c>
      <c r="AA1315" s="58">
        <v>0</v>
      </c>
      <c r="AB1315" s="58">
        <v>0</v>
      </c>
      <c r="AC1315" s="58">
        <v>0</v>
      </c>
      <c r="AD1315" s="58">
        <v>0</v>
      </c>
      <c r="AE1315" s="58">
        <v>0</v>
      </c>
      <c r="AF1315" s="58">
        <v>0</v>
      </c>
      <c r="AG1315" s="58">
        <v>0</v>
      </c>
      <c r="AH1315" s="58">
        <v>0</v>
      </c>
      <c r="AI1315" s="58">
        <v>0</v>
      </c>
      <c r="AK1315" s="64">
        <f t="shared" si="20"/>
        <v>8.1917466392017327E-4</v>
      </c>
    </row>
    <row r="1316" spans="1:37" x14ac:dyDescent="0.25">
      <c r="A1316">
        <v>1314</v>
      </c>
      <c r="B1316" s="1">
        <v>1.26E-2</v>
      </c>
      <c r="C1316" s="1">
        <v>-1.2806582287054635E-4</v>
      </c>
      <c r="D1316" s="58">
        <v>7.495331163537873E-2</v>
      </c>
      <c r="E1316" s="58">
        <v>9.995658501553957E-2</v>
      </c>
      <c r="F1316" s="58">
        <v>2.4343138298165225E-2</v>
      </c>
      <c r="G1316" s="58">
        <v>4.8411782256538687E-2</v>
      </c>
      <c r="H1316" s="58">
        <v>0.15524893868409417</v>
      </c>
      <c r="I1316" s="58">
        <v>0.13849170064305688</v>
      </c>
      <c r="J1316" s="58">
        <v>4.8105160284852011E-2</v>
      </c>
      <c r="K1316" s="58">
        <v>0.15187041690836445</v>
      </c>
      <c r="L1316" s="58">
        <v>6.3654785549365198E-2</v>
      </c>
      <c r="M1316" s="58">
        <v>9.2392805684522225E-2</v>
      </c>
      <c r="N1316" s="58">
        <v>0.10257137504012269</v>
      </c>
      <c r="O1316" s="58">
        <v>0</v>
      </c>
      <c r="P1316" s="58">
        <v>0</v>
      </c>
      <c r="Q1316" s="58">
        <v>0</v>
      </c>
      <c r="R1316" s="58">
        <v>0</v>
      </c>
      <c r="S1316" s="58">
        <v>0</v>
      </c>
      <c r="T1316" s="58">
        <v>0</v>
      </c>
      <c r="U1316" s="58">
        <v>0</v>
      </c>
      <c r="V1316" s="58">
        <v>0</v>
      </c>
      <c r="W1316" s="58">
        <v>0</v>
      </c>
      <c r="X1316" s="58">
        <v>0</v>
      </c>
      <c r="Y1316" s="58">
        <v>0</v>
      </c>
      <c r="Z1316" s="58">
        <v>0</v>
      </c>
      <c r="AA1316" s="58">
        <v>0</v>
      </c>
      <c r="AB1316" s="58">
        <v>0</v>
      </c>
      <c r="AC1316" s="58">
        <v>0</v>
      </c>
      <c r="AD1316" s="58">
        <v>0</v>
      </c>
      <c r="AE1316" s="58">
        <v>0</v>
      </c>
      <c r="AF1316" s="58">
        <v>0</v>
      </c>
      <c r="AG1316" s="58">
        <v>0</v>
      </c>
      <c r="AH1316" s="58">
        <v>0</v>
      </c>
      <c r="AI1316" s="58">
        <v>0</v>
      </c>
      <c r="AK1316" s="64">
        <f t="shared" si="20"/>
        <v>-1.0163954196075107E-2</v>
      </c>
    </row>
    <row r="1317" spans="1:37" x14ac:dyDescent="0.25">
      <c r="A1317">
        <v>1315</v>
      </c>
      <c r="B1317" s="1">
        <v>1.3899999999999999E-2</v>
      </c>
      <c r="C1317" s="1">
        <v>2.447238715582664E-5</v>
      </c>
      <c r="D1317" s="58">
        <v>4.483699191532891E-2</v>
      </c>
      <c r="E1317" s="58">
        <v>0.14914870353325724</v>
      </c>
      <c r="F1317" s="58">
        <v>8.2035666451918551E-2</v>
      </c>
      <c r="G1317" s="58">
        <v>0.14441364861613296</v>
      </c>
      <c r="H1317" s="58">
        <v>9.2599826228725507E-2</v>
      </c>
      <c r="I1317" s="58">
        <v>9.5512059458101428E-2</v>
      </c>
      <c r="J1317" s="58">
        <v>9.1819094124440948E-3</v>
      </c>
      <c r="K1317" s="58">
        <v>0.13775670950707941</v>
      </c>
      <c r="L1317" s="58">
        <v>0.14033459510081822</v>
      </c>
      <c r="M1317" s="58">
        <v>2.3455447879081E-2</v>
      </c>
      <c r="N1317" s="58">
        <v>8.0724441897112656E-2</v>
      </c>
      <c r="O1317" s="58">
        <v>0</v>
      </c>
      <c r="P1317" s="58">
        <v>0</v>
      </c>
      <c r="Q1317" s="58">
        <v>0</v>
      </c>
      <c r="R1317" s="58">
        <v>0</v>
      </c>
      <c r="S1317" s="58">
        <v>0</v>
      </c>
      <c r="T1317" s="58">
        <v>0</v>
      </c>
      <c r="U1317" s="58">
        <v>0</v>
      </c>
      <c r="V1317" s="58">
        <v>0</v>
      </c>
      <c r="W1317" s="58">
        <v>0</v>
      </c>
      <c r="X1317" s="58">
        <v>0</v>
      </c>
      <c r="Y1317" s="58">
        <v>0</v>
      </c>
      <c r="Z1317" s="58">
        <v>0</v>
      </c>
      <c r="AA1317" s="58">
        <v>0</v>
      </c>
      <c r="AB1317" s="58">
        <v>0</v>
      </c>
      <c r="AC1317" s="58">
        <v>0</v>
      </c>
      <c r="AD1317" s="58">
        <v>0</v>
      </c>
      <c r="AE1317" s="58">
        <v>0</v>
      </c>
      <c r="AF1317" s="58">
        <v>0</v>
      </c>
      <c r="AG1317" s="58">
        <v>0</v>
      </c>
      <c r="AH1317" s="58">
        <v>0</v>
      </c>
      <c r="AI1317" s="58">
        <v>0</v>
      </c>
      <c r="AK1317" s="64">
        <f t="shared" si="20"/>
        <v>1.7606033925055137E-3</v>
      </c>
    </row>
    <row r="1318" spans="1:37" x14ac:dyDescent="0.25">
      <c r="A1318">
        <v>1316</v>
      </c>
      <c r="B1318" s="1">
        <v>1.35E-2</v>
      </c>
      <c r="C1318" s="1">
        <v>1.7983298282907834E-4</v>
      </c>
      <c r="D1318" s="58">
        <v>0.12476508930353571</v>
      </c>
      <c r="E1318" s="58">
        <v>0.15322465240944341</v>
      </c>
      <c r="F1318" s="58">
        <v>2.8605836532133513E-2</v>
      </c>
      <c r="G1318" s="58">
        <v>3.1964860024870166E-2</v>
      </c>
      <c r="H1318" s="58">
        <v>0.12817172767101884</v>
      </c>
      <c r="I1318" s="58">
        <v>0.15942754648409582</v>
      </c>
      <c r="J1318" s="58">
        <v>0.12233625660642419</v>
      </c>
      <c r="K1318" s="58">
        <v>5.6120524518676933E-2</v>
      </c>
      <c r="L1318" s="58">
        <v>4.107271989153042E-2</v>
      </c>
      <c r="M1318" s="58">
        <v>9.4358219897697132E-2</v>
      </c>
      <c r="N1318" s="58">
        <v>5.9952566660573949E-2</v>
      </c>
      <c r="O1318" s="58">
        <v>0</v>
      </c>
      <c r="P1318" s="58">
        <v>0</v>
      </c>
      <c r="Q1318" s="58">
        <v>0</v>
      </c>
      <c r="R1318" s="58">
        <v>0</v>
      </c>
      <c r="S1318" s="58">
        <v>0</v>
      </c>
      <c r="T1318" s="58">
        <v>0</v>
      </c>
      <c r="U1318" s="58">
        <v>0</v>
      </c>
      <c r="V1318" s="58">
        <v>0</v>
      </c>
      <c r="W1318" s="58">
        <v>0</v>
      </c>
      <c r="X1318" s="58">
        <v>0</v>
      </c>
      <c r="Y1318" s="58">
        <v>0</v>
      </c>
      <c r="Z1318" s="58">
        <v>0</v>
      </c>
      <c r="AA1318" s="58">
        <v>0</v>
      </c>
      <c r="AB1318" s="58">
        <v>0</v>
      </c>
      <c r="AC1318" s="58">
        <v>0</v>
      </c>
      <c r="AD1318" s="58">
        <v>0</v>
      </c>
      <c r="AE1318" s="58">
        <v>0</v>
      </c>
      <c r="AF1318" s="58">
        <v>0</v>
      </c>
      <c r="AG1318" s="58">
        <v>0</v>
      </c>
      <c r="AH1318" s="58">
        <v>0</v>
      </c>
      <c r="AI1318" s="58">
        <v>0</v>
      </c>
      <c r="AK1318" s="64">
        <f t="shared" si="20"/>
        <v>1.332096169104284E-2</v>
      </c>
    </row>
    <row r="1319" spans="1:37" x14ac:dyDescent="0.25">
      <c r="A1319">
        <v>1317</v>
      </c>
      <c r="B1319" s="1">
        <v>1.2E-2</v>
      </c>
      <c r="C1319" s="1">
        <v>8.2547423170883284E-5</v>
      </c>
      <c r="D1319" s="58">
        <v>5.2299574933685131E-2</v>
      </c>
      <c r="E1319" s="58">
        <v>8.6666186531600964E-2</v>
      </c>
      <c r="F1319" s="58">
        <v>4.4476864196321596E-2</v>
      </c>
      <c r="G1319" s="58">
        <v>0.13128453400217657</v>
      </c>
      <c r="H1319" s="58">
        <v>9.9125259156219322E-2</v>
      </c>
      <c r="I1319" s="58">
        <v>0.11576117200246877</v>
      </c>
      <c r="J1319" s="58">
        <v>0.14470478836931716</v>
      </c>
      <c r="K1319" s="58">
        <v>7.2418361217175681E-2</v>
      </c>
      <c r="L1319" s="58">
        <v>2.5369934589151506E-2</v>
      </c>
      <c r="M1319" s="58">
        <v>8.6663245503514938E-2</v>
      </c>
      <c r="N1319" s="58">
        <v>0.14123007949836835</v>
      </c>
      <c r="O1319" s="58">
        <v>0</v>
      </c>
      <c r="P1319" s="58">
        <v>0</v>
      </c>
      <c r="Q1319" s="58">
        <v>0</v>
      </c>
      <c r="R1319" s="58">
        <v>0</v>
      </c>
      <c r="S1319" s="58">
        <v>0</v>
      </c>
      <c r="T1319" s="58">
        <v>0</v>
      </c>
      <c r="U1319" s="58">
        <v>0</v>
      </c>
      <c r="V1319" s="58">
        <v>0</v>
      </c>
      <c r="W1319" s="58">
        <v>0</v>
      </c>
      <c r="X1319" s="58">
        <v>0</v>
      </c>
      <c r="Y1319" s="58">
        <v>0</v>
      </c>
      <c r="Z1319" s="58">
        <v>0</v>
      </c>
      <c r="AA1319" s="58">
        <v>0</v>
      </c>
      <c r="AB1319" s="58">
        <v>0</v>
      </c>
      <c r="AC1319" s="58">
        <v>0</v>
      </c>
      <c r="AD1319" s="58">
        <v>0</v>
      </c>
      <c r="AE1319" s="58">
        <v>0</v>
      </c>
      <c r="AF1319" s="58">
        <v>0</v>
      </c>
      <c r="AG1319" s="58">
        <v>0</v>
      </c>
      <c r="AH1319" s="58">
        <v>0</v>
      </c>
      <c r="AI1319" s="58">
        <v>0</v>
      </c>
      <c r="AK1319" s="64">
        <f t="shared" si="20"/>
        <v>6.8789519309069404E-3</v>
      </c>
    </row>
    <row r="1320" spans="1:37" x14ac:dyDescent="0.25">
      <c r="A1320">
        <v>1318</v>
      </c>
      <c r="B1320" s="1">
        <v>1.23E-2</v>
      </c>
      <c r="C1320" s="1">
        <v>5.9465864336722719E-5</v>
      </c>
      <c r="D1320" s="58">
        <v>0.12502214756152266</v>
      </c>
      <c r="E1320" s="58">
        <v>0.10939566212070476</v>
      </c>
      <c r="F1320" s="58">
        <v>5.1684087517159596E-2</v>
      </c>
      <c r="G1320" s="58">
        <v>0.15691479236756145</v>
      </c>
      <c r="H1320" s="58">
        <v>4.3654383951136508E-2</v>
      </c>
      <c r="I1320" s="58">
        <v>8.0878115896817884E-2</v>
      </c>
      <c r="J1320" s="58">
        <v>8.4521004740077663E-2</v>
      </c>
      <c r="K1320" s="58">
        <v>7.8756615749708311E-2</v>
      </c>
      <c r="L1320" s="58">
        <v>1.2247192377831772E-2</v>
      </c>
      <c r="M1320" s="58">
        <v>0.1211674322010213</v>
      </c>
      <c r="N1320" s="58">
        <v>0.13575856551645801</v>
      </c>
      <c r="O1320" s="58">
        <v>0</v>
      </c>
      <c r="P1320" s="58">
        <v>0</v>
      </c>
      <c r="Q1320" s="58">
        <v>0</v>
      </c>
      <c r="R1320" s="58">
        <v>0</v>
      </c>
      <c r="S1320" s="58">
        <v>0</v>
      </c>
      <c r="T1320" s="58">
        <v>0</v>
      </c>
      <c r="U1320" s="58">
        <v>0</v>
      </c>
      <c r="V1320" s="58">
        <v>0</v>
      </c>
      <c r="W1320" s="58">
        <v>0</v>
      </c>
      <c r="X1320" s="58">
        <v>0</v>
      </c>
      <c r="Y1320" s="58">
        <v>0</v>
      </c>
      <c r="Z1320" s="58">
        <v>0</v>
      </c>
      <c r="AA1320" s="58">
        <v>0</v>
      </c>
      <c r="AB1320" s="58">
        <v>0</v>
      </c>
      <c r="AC1320" s="58">
        <v>0</v>
      </c>
      <c r="AD1320" s="58">
        <v>0</v>
      </c>
      <c r="AE1320" s="58">
        <v>0</v>
      </c>
      <c r="AF1320" s="58">
        <v>0</v>
      </c>
      <c r="AG1320" s="58">
        <v>0</v>
      </c>
      <c r="AH1320" s="58">
        <v>0</v>
      </c>
      <c r="AI1320" s="58">
        <v>0</v>
      </c>
      <c r="AK1320" s="64">
        <f t="shared" si="20"/>
        <v>4.8346231168067254E-3</v>
      </c>
    </row>
    <row r="1321" spans="1:37" x14ac:dyDescent="0.25">
      <c r="A1321">
        <v>1319</v>
      </c>
      <c r="B1321" s="1">
        <v>1.06E-2</v>
      </c>
      <c r="C1321" s="1">
        <v>8.2623672614651216E-5</v>
      </c>
      <c r="D1321" s="58">
        <v>3.8201276805957425E-2</v>
      </c>
      <c r="E1321" s="58">
        <v>6.641593057608168E-2</v>
      </c>
      <c r="F1321" s="58">
        <v>0.20649740567625899</v>
      </c>
      <c r="G1321" s="58">
        <v>0.16307721812062895</v>
      </c>
      <c r="H1321" s="58">
        <v>9.67333399934414E-2</v>
      </c>
      <c r="I1321" s="58">
        <v>6.4016491131169261E-3</v>
      </c>
      <c r="J1321" s="58">
        <v>6.4223327743192671E-2</v>
      </c>
      <c r="K1321" s="58">
        <v>2.4019135716073028E-2</v>
      </c>
      <c r="L1321" s="58">
        <v>0.12190572622098174</v>
      </c>
      <c r="M1321" s="58">
        <v>9.0881214846962627E-2</v>
      </c>
      <c r="N1321" s="58">
        <v>0.12164377518730472</v>
      </c>
      <c r="O1321" s="58">
        <v>0</v>
      </c>
      <c r="P1321" s="58">
        <v>0</v>
      </c>
      <c r="Q1321" s="58">
        <v>0</v>
      </c>
      <c r="R1321" s="58">
        <v>0</v>
      </c>
      <c r="S1321" s="58">
        <v>0</v>
      </c>
      <c r="T1321" s="58">
        <v>0</v>
      </c>
      <c r="U1321" s="58">
        <v>0</v>
      </c>
      <c r="V1321" s="58">
        <v>0</v>
      </c>
      <c r="W1321" s="58">
        <v>0</v>
      </c>
      <c r="X1321" s="58">
        <v>0</v>
      </c>
      <c r="Y1321" s="58">
        <v>0</v>
      </c>
      <c r="Z1321" s="58">
        <v>0</v>
      </c>
      <c r="AA1321" s="58">
        <v>0</v>
      </c>
      <c r="AB1321" s="58">
        <v>0</v>
      </c>
      <c r="AC1321" s="58">
        <v>0</v>
      </c>
      <c r="AD1321" s="58">
        <v>0</v>
      </c>
      <c r="AE1321" s="58">
        <v>0</v>
      </c>
      <c r="AF1321" s="58">
        <v>0</v>
      </c>
      <c r="AG1321" s="58">
        <v>0</v>
      </c>
      <c r="AH1321" s="58">
        <v>0</v>
      </c>
      <c r="AI1321" s="58">
        <v>0</v>
      </c>
      <c r="AK1321" s="64">
        <f t="shared" si="20"/>
        <v>7.7946860957218127E-3</v>
      </c>
    </row>
    <row r="1322" spans="1:37" x14ac:dyDescent="0.25">
      <c r="A1322">
        <v>1320</v>
      </c>
      <c r="B1322" s="1">
        <v>1.2E-2</v>
      </c>
      <c r="C1322" s="1">
        <v>2.0166188325341016E-5</v>
      </c>
      <c r="D1322" s="58">
        <v>5.3236932295808578E-3</v>
      </c>
      <c r="E1322" s="58">
        <v>0.11331142828155565</v>
      </c>
      <c r="F1322" s="58">
        <v>0.1471243438315028</v>
      </c>
      <c r="G1322" s="58">
        <v>9.4327769855970217E-2</v>
      </c>
      <c r="H1322" s="58">
        <v>1.2802658374248882E-2</v>
      </c>
      <c r="I1322" s="58">
        <v>4.5147885046725962E-2</v>
      </c>
      <c r="J1322" s="58">
        <v>0.14994881842756305</v>
      </c>
      <c r="K1322" s="58">
        <v>0.12127820549848398</v>
      </c>
      <c r="L1322" s="58">
        <v>9.6476937937717056E-2</v>
      </c>
      <c r="M1322" s="58">
        <v>0.12297327840047106</v>
      </c>
      <c r="N1322" s="58">
        <v>9.1284981116180303E-2</v>
      </c>
      <c r="O1322" s="58">
        <v>0</v>
      </c>
      <c r="P1322" s="58">
        <v>0</v>
      </c>
      <c r="Q1322" s="58">
        <v>0</v>
      </c>
      <c r="R1322" s="58">
        <v>0</v>
      </c>
      <c r="S1322" s="58">
        <v>0</v>
      </c>
      <c r="T1322" s="58">
        <v>0</v>
      </c>
      <c r="U1322" s="58">
        <v>0</v>
      </c>
      <c r="V1322" s="58">
        <v>0</v>
      </c>
      <c r="W1322" s="58">
        <v>0</v>
      </c>
      <c r="X1322" s="58">
        <v>0</v>
      </c>
      <c r="Y1322" s="58">
        <v>0</v>
      </c>
      <c r="Z1322" s="58">
        <v>0</v>
      </c>
      <c r="AA1322" s="58">
        <v>0</v>
      </c>
      <c r="AB1322" s="58">
        <v>0</v>
      </c>
      <c r="AC1322" s="58">
        <v>0</v>
      </c>
      <c r="AD1322" s="58">
        <v>0</v>
      </c>
      <c r="AE1322" s="58">
        <v>0</v>
      </c>
      <c r="AF1322" s="58">
        <v>0</v>
      </c>
      <c r="AG1322" s="58">
        <v>0</v>
      </c>
      <c r="AH1322" s="58">
        <v>0</v>
      </c>
      <c r="AI1322" s="58">
        <v>0</v>
      </c>
      <c r="AK1322" s="64">
        <f t="shared" si="20"/>
        <v>1.680515693778418E-3</v>
      </c>
    </row>
    <row r="1323" spans="1:37" x14ac:dyDescent="0.25">
      <c r="A1323">
        <v>1321</v>
      </c>
      <c r="B1323" s="1">
        <v>1.3899999999999999E-2</v>
      </c>
      <c r="C1323" s="1">
        <v>7.6353902449997007E-5</v>
      </c>
      <c r="D1323" s="58">
        <v>0.18756839730159697</v>
      </c>
      <c r="E1323" s="58">
        <v>0.12874773522354985</v>
      </c>
      <c r="F1323" s="58">
        <v>2.5209000840044002E-2</v>
      </c>
      <c r="G1323" s="58">
        <v>0.15755315921885804</v>
      </c>
      <c r="H1323" s="58">
        <v>0.15157035485701625</v>
      </c>
      <c r="I1323" s="58">
        <v>0.12163666099131624</v>
      </c>
      <c r="J1323" s="58">
        <v>4.0546085631103677E-3</v>
      </c>
      <c r="K1323" s="58">
        <v>7.2428205641171542E-2</v>
      </c>
      <c r="L1323" s="58">
        <v>6.8708539554419537E-2</v>
      </c>
      <c r="M1323" s="58">
        <v>1.3816972121282927E-2</v>
      </c>
      <c r="N1323" s="58">
        <v>6.8706365687634399E-2</v>
      </c>
      <c r="O1323" s="58">
        <v>0</v>
      </c>
      <c r="P1323" s="58">
        <v>0</v>
      </c>
      <c r="Q1323" s="58">
        <v>0</v>
      </c>
      <c r="R1323" s="58">
        <v>0</v>
      </c>
      <c r="S1323" s="58">
        <v>0</v>
      </c>
      <c r="T1323" s="58">
        <v>0</v>
      </c>
      <c r="U1323" s="58">
        <v>0</v>
      </c>
      <c r="V1323" s="58">
        <v>0</v>
      </c>
      <c r="W1323" s="58">
        <v>0</v>
      </c>
      <c r="X1323" s="58">
        <v>0</v>
      </c>
      <c r="Y1323" s="58">
        <v>0</v>
      </c>
      <c r="Z1323" s="58">
        <v>0</v>
      </c>
      <c r="AA1323" s="58">
        <v>0</v>
      </c>
      <c r="AB1323" s="58">
        <v>0</v>
      </c>
      <c r="AC1323" s="58">
        <v>0</v>
      </c>
      <c r="AD1323" s="58">
        <v>0</v>
      </c>
      <c r="AE1323" s="58">
        <v>0</v>
      </c>
      <c r="AF1323" s="58">
        <v>0</v>
      </c>
      <c r="AG1323" s="58">
        <v>0</v>
      </c>
      <c r="AH1323" s="58">
        <v>0</v>
      </c>
      <c r="AI1323" s="58">
        <v>0</v>
      </c>
      <c r="AK1323" s="64">
        <f t="shared" si="20"/>
        <v>5.4930865071940293E-3</v>
      </c>
    </row>
    <row r="1324" spans="1:37" x14ac:dyDescent="0.25">
      <c r="A1324">
        <v>1322</v>
      </c>
      <c r="B1324" s="1">
        <v>1.0999999999999999E-2</v>
      </c>
      <c r="C1324" s="1">
        <v>-4.2972721825223231E-5</v>
      </c>
      <c r="D1324" s="58">
        <v>2.6106252812311697E-2</v>
      </c>
      <c r="E1324" s="58">
        <v>7.6074273761758779E-2</v>
      </c>
      <c r="F1324" s="58">
        <v>4.2830857752460101E-2</v>
      </c>
      <c r="G1324" s="58">
        <v>3.2756456699818477E-2</v>
      </c>
      <c r="H1324" s="58">
        <v>0.14116208275837269</v>
      </c>
      <c r="I1324" s="58">
        <v>0.14216207429370867</v>
      </c>
      <c r="J1324" s="58">
        <v>8.02220822290131E-2</v>
      </c>
      <c r="K1324" s="58">
        <v>0.11880861414458369</v>
      </c>
      <c r="L1324" s="58">
        <v>0.13088432190884647</v>
      </c>
      <c r="M1324" s="58">
        <v>0.1376346210552655</v>
      </c>
      <c r="N1324" s="58">
        <v>7.135836258386094E-2</v>
      </c>
      <c r="O1324" s="58">
        <v>0</v>
      </c>
      <c r="P1324" s="58">
        <v>0</v>
      </c>
      <c r="Q1324" s="58">
        <v>0</v>
      </c>
      <c r="R1324" s="58">
        <v>0</v>
      </c>
      <c r="S1324" s="58">
        <v>0</v>
      </c>
      <c r="T1324" s="58">
        <v>0</v>
      </c>
      <c r="U1324" s="58">
        <v>0</v>
      </c>
      <c r="V1324" s="58">
        <v>0</v>
      </c>
      <c r="W1324" s="58">
        <v>0</v>
      </c>
      <c r="X1324" s="58">
        <v>0</v>
      </c>
      <c r="Y1324" s="58">
        <v>0</v>
      </c>
      <c r="Z1324" s="58">
        <v>0</v>
      </c>
      <c r="AA1324" s="58">
        <v>0</v>
      </c>
      <c r="AB1324" s="58">
        <v>0</v>
      </c>
      <c r="AC1324" s="58">
        <v>0</v>
      </c>
      <c r="AD1324" s="58">
        <v>0</v>
      </c>
      <c r="AE1324" s="58">
        <v>0</v>
      </c>
      <c r="AF1324" s="58">
        <v>0</v>
      </c>
      <c r="AG1324" s="58">
        <v>0</v>
      </c>
      <c r="AH1324" s="58">
        <v>0</v>
      </c>
      <c r="AI1324" s="58">
        <v>0</v>
      </c>
      <c r="AK1324" s="64">
        <f t="shared" si="20"/>
        <v>-3.9066110750202937E-3</v>
      </c>
    </row>
    <row r="1325" spans="1:37" x14ac:dyDescent="0.25">
      <c r="A1325">
        <v>1323</v>
      </c>
      <c r="B1325" s="1">
        <v>1.21E-2</v>
      </c>
      <c r="C1325" s="1">
        <v>-1.2128789360020039E-4</v>
      </c>
      <c r="D1325" s="58">
        <v>6.7680697096261275E-2</v>
      </c>
      <c r="E1325" s="58">
        <v>8.4431618779064008E-2</v>
      </c>
      <c r="F1325" s="58">
        <v>0.12169990356697391</v>
      </c>
      <c r="G1325" s="58">
        <v>0.10368750960076044</v>
      </c>
      <c r="H1325" s="58">
        <v>0.12319914953169869</v>
      </c>
      <c r="I1325" s="58">
        <v>6.2574106205458682E-2</v>
      </c>
      <c r="J1325" s="58">
        <v>7.379829679292671E-2</v>
      </c>
      <c r="K1325" s="58">
        <v>0.13573477894000702</v>
      </c>
      <c r="L1325" s="58">
        <v>0.11715197659651469</v>
      </c>
      <c r="M1325" s="58">
        <v>9.8486111713965735E-2</v>
      </c>
      <c r="N1325" s="58">
        <v>1.155585117636883E-2</v>
      </c>
      <c r="O1325" s="58">
        <v>0</v>
      </c>
      <c r="P1325" s="58">
        <v>0</v>
      </c>
      <c r="Q1325" s="58">
        <v>0</v>
      </c>
      <c r="R1325" s="58">
        <v>0</v>
      </c>
      <c r="S1325" s="58">
        <v>0</v>
      </c>
      <c r="T1325" s="58">
        <v>0</v>
      </c>
      <c r="U1325" s="58">
        <v>0</v>
      </c>
      <c r="V1325" s="58">
        <v>0</v>
      </c>
      <c r="W1325" s="58">
        <v>0</v>
      </c>
      <c r="X1325" s="58">
        <v>0</v>
      </c>
      <c r="Y1325" s="58">
        <v>0</v>
      </c>
      <c r="Z1325" s="58">
        <v>0</v>
      </c>
      <c r="AA1325" s="58">
        <v>0</v>
      </c>
      <c r="AB1325" s="58">
        <v>0</v>
      </c>
      <c r="AC1325" s="58">
        <v>0</v>
      </c>
      <c r="AD1325" s="58">
        <v>0</v>
      </c>
      <c r="AE1325" s="58">
        <v>0</v>
      </c>
      <c r="AF1325" s="58">
        <v>0</v>
      </c>
      <c r="AG1325" s="58">
        <v>0</v>
      </c>
      <c r="AH1325" s="58">
        <v>0</v>
      </c>
      <c r="AI1325" s="58">
        <v>0</v>
      </c>
      <c r="AK1325" s="64">
        <f t="shared" si="20"/>
        <v>-1.0023792859520694E-2</v>
      </c>
    </row>
    <row r="1326" spans="1:37" x14ac:dyDescent="0.25">
      <c r="A1326">
        <v>1324</v>
      </c>
      <c r="B1326" s="1">
        <v>1.26E-2</v>
      </c>
      <c r="C1326" s="1">
        <v>2.9854844434479879E-4</v>
      </c>
      <c r="D1326" s="58">
        <v>0.11574958107675683</v>
      </c>
      <c r="E1326" s="58">
        <v>0.15267902164867994</v>
      </c>
      <c r="F1326" s="58">
        <v>1.538909317374273E-2</v>
      </c>
      <c r="G1326" s="58">
        <v>7.6734838916613535E-2</v>
      </c>
      <c r="H1326" s="58">
        <v>0.11569473221075184</v>
      </c>
      <c r="I1326" s="58">
        <v>0.15409529325712132</v>
      </c>
      <c r="J1326" s="58">
        <v>6.1588376940851917E-2</v>
      </c>
      <c r="K1326" s="58">
        <v>2.2786271465503119E-2</v>
      </c>
      <c r="L1326" s="58">
        <v>0.1156011838041737</v>
      </c>
      <c r="M1326" s="58">
        <v>0.12535907708382546</v>
      </c>
      <c r="N1326" s="58">
        <v>4.4322530421979686E-2</v>
      </c>
      <c r="O1326" s="58">
        <v>0</v>
      </c>
      <c r="P1326" s="58">
        <v>0</v>
      </c>
      <c r="Q1326" s="58">
        <v>0</v>
      </c>
      <c r="R1326" s="58">
        <v>0</v>
      </c>
      <c r="S1326" s="58">
        <v>0</v>
      </c>
      <c r="T1326" s="58">
        <v>0</v>
      </c>
      <c r="U1326" s="58">
        <v>0</v>
      </c>
      <c r="V1326" s="58">
        <v>0</v>
      </c>
      <c r="W1326" s="58">
        <v>0</v>
      </c>
      <c r="X1326" s="58">
        <v>0</v>
      </c>
      <c r="Y1326" s="58">
        <v>0</v>
      </c>
      <c r="Z1326" s="58">
        <v>0</v>
      </c>
      <c r="AA1326" s="58">
        <v>0</v>
      </c>
      <c r="AB1326" s="58">
        <v>0</v>
      </c>
      <c r="AC1326" s="58">
        <v>0</v>
      </c>
      <c r="AD1326" s="58">
        <v>0</v>
      </c>
      <c r="AE1326" s="58">
        <v>0</v>
      </c>
      <c r="AF1326" s="58">
        <v>0</v>
      </c>
      <c r="AG1326" s="58">
        <v>0</v>
      </c>
      <c r="AH1326" s="58">
        <v>0</v>
      </c>
      <c r="AI1326" s="58">
        <v>0</v>
      </c>
      <c r="AK1326" s="64">
        <f t="shared" si="20"/>
        <v>2.3694320979745935E-2</v>
      </c>
    </row>
    <row r="1327" spans="1:37" x14ac:dyDescent="0.25">
      <c r="A1327">
        <v>1325</v>
      </c>
      <c r="B1327" s="1">
        <v>1.24E-2</v>
      </c>
      <c r="C1327" s="1">
        <v>-3.1459092607126542E-5</v>
      </c>
      <c r="D1327" s="58">
        <v>9.7620227023570136E-2</v>
      </c>
      <c r="E1327" s="58">
        <v>0.10157498106535252</v>
      </c>
      <c r="F1327" s="58">
        <v>0.13864134316937249</v>
      </c>
      <c r="G1327" s="58">
        <v>0.13991955705841888</v>
      </c>
      <c r="H1327" s="58">
        <v>8.1636218423966025E-2</v>
      </c>
      <c r="I1327" s="58">
        <v>0.13264905008338509</v>
      </c>
      <c r="J1327" s="58">
        <v>6.5071243426792699E-2</v>
      </c>
      <c r="K1327" s="58">
        <v>3.5157616783375867E-2</v>
      </c>
      <c r="L1327" s="58">
        <v>2.3952858531068169E-2</v>
      </c>
      <c r="M1327" s="58">
        <v>0.13688161109960181</v>
      </c>
      <c r="N1327" s="58">
        <v>4.6895293335096393E-2</v>
      </c>
      <c r="O1327" s="58">
        <v>0</v>
      </c>
      <c r="P1327" s="58">
        <v>0</v>
      </c>
      <c r="Q1327" s="58">
        <v>0</v>
      </c>
      <c r="R1327" s="58">
        <v>0</v>
      </c>
      <c r="S1327" s="58">
        <v>0</v>
      </c>
      <c r="T1327" s="58">
        <v>0</v>
      </c>
      <c r="U1327" s="58">
        <v>0</v>
      </c>
      <c r="V1327" s="58">
        <v>0</v>
      </c>
      <c r="W1327" s="58">
        <v>0</v>
      </c>
      <c r="X1327" s="58">
        <v>0</v>
      </c>
      <c r="Y1327" s="58">
        <v>0</v>
      </c>
      <c r="Z1327" s="58">
        <v>0</v>
      </c>
      <c r="AA1327" s="58">
        <v>0</v>
      </c>
      <c r="AB1327" s="58">
        <v>0</v>
      </c>
      <c r="AC1327" s="58">
        <v>0</v>
      </c>
      <c r="AD1327" s="58">
        <v>0</v>
      </c>
      <c r="AE1327" s="58">
        <v>0</v>
      </c>
      <c r="AF1327" s="58">
        <v>0</v>
      </c>
      <c r="AG1327" s="58">
        <v>0</v>
      </c>
      <c r="AH1327" s="58">
        <v>0</v>
      </c>
      <c r="AI1327" s="58">
        <v>0</v>
      </c>
      <c r="AK1327" s="64">
        <f t="shared" si="20"/>
        <v>-2.5370235973489149E-3</v>
      </c>
    </row>
    <row r="1328" spans="1:37" x14ac:dyDescent="0.25">
      <c r="A1328">
        <v>1326</v>
      </c>
      <c r="B1328" s="1">
        <v>1.06E-2</v>
      </c>
      <c r="C1328" s="1">
        <v>-6.452979796387364E-5</v>
      </c>
      <c r="D1328" s="58">
        <v>6.530682759277423E-2</v>
      </c>
      <c r="E1328" s="58">
        <v>4.9365107318721166E-2</v>
      </c>
      <c r="F1328" s="58">
        <v>2.1332833853490052E-2</v>
      </c>
      <c r="G1328" s="58">
        <v>0.11330491986469564</v>
      </c>
      <c r="H1328" s="58">
        <v>8.0150516219484984E-3</v>
      </c>
      <c r="I1328" s="58">
        <v>5.0026030571370464E-2</v>
      </c>
      <c r="J1328" s="58">
        <v>6.8693330369867273E-2</v>
      </c>
      <c r="K1328" s="58">
        <v>0.17344442928612841</v>
      </c>
      <c r="L1328" s="58">
        <v>0.17431650889461625</v>
      </c>
      <c r="M1328" s="58">
        <v>0.12466911667602038</v>
      </c>
      <c r="N1328" s="58">
        <v>0.15152584395036767</v>
      </c>
      <c r="O1328" s="58">
        <v>0</v>
      </c>
      <c r="P1328" s="58">
        <v>0</v>
      </c>
      <c r="Q1328" s="58">
        <v>0</v>
      </c>
      <c r="R1328" s="58">
        <v>0</v>
      </c>
      <c r="S1328" s="58">
        <v>0</v>
      </c>
      <c r="T1328" s="58">
        <v>0</v>
      </c>
      <c r="U1328" s="58">
        <v>0</v>
      </c>
      <c r="V1328" s="58">
        <v>0</v>
      </c>
      <c r="W1328" s="58">
        <v>0</v>
      </c>
      <c r="X1328" s="58">
        <v>0</v>
      </c>
      <c r="Y1328" s="58">
        <v>0</v>
      </c>
      <c r="Z1328" s="58">
        <v>0</v>
      </c>
      <c r="AA1328" s="58">
        <v>0</v>
      </c>
      <c r="AB1328" s="58">
        <v>0</v>
      </c>
      <c r="AC1328" s="58">
        <v>0</v>
      </c>
      <c r="AD1328" s="58">
        <v>0</v>
      </c>
      <c r="AE1328" s="58">
        <v>0</v>
      </c>
      <c r="AF1328" s="58">
        <v>0</v>
      </c>
      <c r="AG1328" s="58">
        <v>0</v>
      </c>
      <c r="AH1328" s="58">
        <v>0</v>
      </c>
      <c r="AI1328" s="58">
        <v>0</v>
      </c>
      <c r="AK1328" s="64">
        <f t="shared" si="20"/>
        <v>-6.0877167890446829E-3</v>
      </c>
    </row>
    <row r="1329" spans="1:37" x14ac:dyDescent="0.25">
      <c r="A1329">
        <v>1327</v>
      </c>
      <c r="B1329" s="1">
        <v>9.5999999999999992E-3</v>
      </c>
      <c r="C1329" s="1">
        <v>2.1664232016016826E-5</v>
      </c>
      <c r="D1329" s="58">
        <v>5.4563949473689713E-2</v>
      </c>
      <c r="E1329" s="58">
        <v>4.780472348822052E-2</v>
      </c>
      <c r="F1329" s="58">
        <v>0.12905291067333821</v>
      </c>
      <c r="G1329" s="58">
        <v>7.2529397674625185E-2</v>
      </c>
      <c r="H1329" s="58">
        <v>3.2503370810194061E-2</v>
      </c>
      <c r="I1329" s="58">
        <v>0.10208904137811396</v>
      </c>
      <c r="J1329" s="58">
        <v>0.11285313963270514</v>
      </c>
      <c r="K1329" s="58">
        <v>5.1843084192651795E-2</v>
      </c>
      <c r="L1329" s="58">
        <v>0.1407742547751592</v>
      </c>
      <c r="M1329" s="58">
        <v>0.13855074206810192</v>
      </c>
      <c r="N1329" s="58">
        <v>0.11743538583320026</v>
      </c>
      <c r="O1329" s="58">
        <v>0</v>
      </c>
      <c r="P1329" s="58">
        <v>0</v>
      </c>
      <c r="Q1329" s="58">
        <v>0</v>
      </c>
      <c r="R1329" s="58">
        <v>0</v>
      </c>
      <c r="S1329" s="58">
        <v>0</v>
      </c>
      <c r="T1329" s="58">
        <v>0</v>
      </c>
      <c r="U1329" s="58">
        <v>0</v>
      </c>
      <c r="V1329" s="58">
        <v>0</v>
      </c>
      <c r="W1329" s="58">
        <v>0</v>
      </c>
      <c r="X1329" s="58">
        <v>0</v>
      </c>
      <c r="Y1329" s="58">
        <v>0</v>
      </c>
      <c r="Z1329" s="58">
        <v>0</v>
      </c>
      <c r="AA1329" s="58">
        <v>0</v>
      </c>
      <c r="AB1329" s="58">
        <v>0</v>
      </c>
      <c r="AC1329" s="58">
        <v>0</v>
      </c>
      <c r="AD1329" s="58">
        <v>0</v>
      </c>
      <c r="AE1329" s="58">
        <v>0</v>
      </c>
      <c r="AF1329" s="58">
        <v>0</v>
      </c>
      <c r="AG1329" s="58">
        <v>0</v>
      </c>
      <c r="AH1329" s="58">
        <v>0</v>
      </c>
      <c r="AI1329" s="58">
        <v>0</v>
      </c>
      <c r="AK1329" s="64">
        <f t="shared" si="20"/>
        <v>2.2566908350017531E-3</v>
      </c>
    </row>
    <row r="1330" spans="1:37" x14ac:dyDescent="0.25">
      <c r="A1330">
        <v>1328</v>
      </c>
      <c r="B1330" s="1">
        <v>1.2500000000000001E-2</v>
      </c>
      <c r="C1330" s="1">
        <v>-3.74872438989342E-5</v>
      </c>
      <c r="D1330" s="58">
        <v>3.3815874172352829E-2</v>
      </c>
      <c r="E1330" s="58">
        <v>0.12213196403592923</v>
      </c>
      <c r="F1330" s="58">
        <v>7.892759486784634E-2</v>
      </c>
      <c r="G1330" s="58">
        <v>9.8951633210034487E-2</v>
      </c>
      <c r="H1330" s="58">
        <v>0.12033910211757803</v>
      </c>
      <c r="I1330" s="58">
        <v>4.9857295938327544E-2</v>
      </c>
      <c r="J1330" s="58">
        <v>6.9684309721429333E-2</v>
      </c>
      <c r="K1330" s="58">
        <v>0.15101788846887954</v>
      </c>
      <c r="L1330" s="58">
        <v>7.9433262624463111E-2</v>
      </c>
      <c r="M1330" s="58">
        <v>0.14076247168556</v>
      </c>
      <c r="N1330" s="58">
        <v>5.5078603157599618E-2</v>
      </c>
      <c r="O1330" s="58">
        <v>0</v>
      </c>
      <c r="P1330" s="58">
        <v>0</v>
      </c>
      <c r="Q1330" s="58">
        <v>0</v>
      </c>
      <c r="R1330" s="58">
        <v>0</v>
      </c>
      <c r="S1330" s="58">
        <v>0</v>
      </c>
      <c r="T1330" s="58">
        <v>0</v>
      </c>
      <c r="U1330" s="58">
        <v>0</v>
      </c>
      <c r="V1330" s="58">
        <v>0</v>
      </c>
      <c r="W1330" s="58">
        <v>0</v>
      </c>
      <c r="X1330" s="58">
        <v>0</v>
      </c>
      <c r="Y1330" s="58">
        <v>0</v>
      </c>
      <c r="Z1330" s="58">
        <v>0</v>
      </c>
      <c r="AA1330" s="58">
        <v>0</v>
      </c>
      <c r="AB1330" s="58">
        <v>0</v>
      </c>
      <c r="AC1330" s="58">
        <v>0</v>
      </c>
      <c r="AD1330" s="58">
        <v>0</v>
      </c>
      <c r="AE1330" s="58">
        <v>0</v>
      </c>
      <c r="AF1330" s="58">
        <v>0</v>
      </c>
      <c r="AG1330" s="58">
        <v>0</v>
      </c>
      <c r="AH1330" s="58">
        <v>0</v>
      </c>
      <c r="AI1330" s="58">
        <v>0</v>
      </c>
      <c r="AK1330" s="64">
        <f t="shared" si="20"/>
        <v>-2.998979511914736E-3</v>
      </c>
    </row>
    <row r="1331" spans="1:37" x14ac:dyDescent="0.25">
      <c r="A1331">
        <v>1329</v>
      </c>
      <c r="B1331" s="1">
        <v>1.4200000000000001E-2</v>
      </c>
      <c r="C1331" s="1">
        <v>7.182322046976032E-5</v>
      </c>
      <c r="D1331" s="58">
        <v>1.3715183100989736E-2</v>
      </c>
      <c r="E1331" s="58">
        <v>0.12515760189304814</v>
      </c>
      <c r="F1331" s="58">
        <v>6.1186315944056525E-3</v>
      </c>
      <c r="G1331" s="58">
        <v>8.6821495188911343E-2</v>
      </c>
      <c r="H1331" s="58">
        <v>0.17379427298462394</v>
      </c>
      <c r="I1331" s="58">
        <v>0.15902916705363287</v>
      </c>
      <c r="J1331" s="58">
        <v>0.2001724544511127</v>
      </c>
      <c r="K1331" s="58">
        <v>0.11403813162751796</v>
      </c>
      <c r="L1331" s="58">
        <v>6.7146020731026685E-4</v>
      </c>
      <c r="M1331" s="58">
        <v>8.5786205977882779E-2</v>
      </c>
      <c r="N1331" s="58">
        <v>3.469539592056467E-2</v>
      </c>
      <c r="O1331" s="58">
        <v>0</v>
      </c>
      <c r="P1331" s="58">
        <v>0</v>
      </c>
      <c r="Q1331" s="58">
        <v>0</v>
      </c>
      <c r="R1331" s="58">
        <v>0</v>
      </c>
      <c r="S1331" s="58">
        <v>0</v>
      </c>
      <c r="T1331" s="58">
        <v>0</v>
      </c>
      <c r="U1331" s="58">
        <v>0</v>
      </c>
      <c r="V1331" s="58">
        <v>0</v>
      </c>
      <c r="W1331" s="58">
        <v>0</v>
      </c>
      <c r="X1331" s="58">
        <v>0</v>
      </c>
      <c r="Y1331" s="58">
        <v>0</v>
      </c>
      <c r="Z1331" s="58">
        <v>0</v>
      </c>
      <c r="AA1331" s="58">
        <v>0</v>
      </c>
      <c r="AB1331" s="58">
        <v>0</v>
      </c>
      <c r="AC1331" s="58">
        <v>0</v>
      </c>
      <c r="AD1331" s="58">
        <v>0</v>
      </c>
      <c r="AE1331" s="58">
        <v>0</v>
      </c>
      <c r="AF1331" s="58">
        <v>0</v>
      </c>
      <c r="AG1331" s="58">
        <v>0</v>
      </c>
      <c r="AH1331" s="58">
        <v>0</v>
      </c>
      <c r="AI1331" s="58">
        <v>0</v>
      </c>
      <c r="AK1331" s="64">
        <f t="shared" si="20"/>
        <v>5.057973272518332E-3</v>
      </c>
    </row>
    <row r="1332" spans="1:37" x14ac:dyDescent="0.25">
      <c r="A1332">
        <v>1330</v>
      </c>
      <c r="B1332" s="1">
        <v>1.03E-2</v>
      </c>
      <c r="C1332" s="1">
        <v>-5.449154203671717E-5</v>
      </c>
      <c r="D1332" s="58">
        <v>3.6206185360448222E-2</v>
      </c>
      <c r="E1332" s="58">
        <v>7.064016064675914E-2</v>
      </c>
      <c r="F1332" s="58">
        <v>7.4344718313854502E-2</v>
      </c>
      <c r="G1332" s="58">
        <v>7.3941382231426322E-2</v>
      </c>
      <c r="H1332" s="58">
        <v>0.1118833088324742</v>
      </c>
      <c r="I1332" s="58">
        <v>8.2337129112941485E-2</v>
      </c>
      <c r="J1332" s="58">
        <v>7.8988751896154105E-2</v>
      </c>
      <c r="K1332" s="58">
        <v>0.10817866267401542</v>
      </c>
      <c r="L1332" s="58">
        <v>6.9889002271805639E-2</v>
      </c>
      <c r="M1332" s="58">
        <v>0.16327983217548142</v>
      </c>
      <c r="N1332" s="58">
        <v>0.13031086648463946</v>
      </c>
      <c r="O1332" s="58">
        <v>0</v>
      </c>
      <c r="P1332" s="58">
        <v>0</v>
      </c>
      <c r="Q1332" s="58">
        <v>0</v>
      </c>
      <c r="R1332" s="58">
        <v>0</v>
      </c>
      <c r="S1332" s="58">
        <v>0</v>
      </c>
      <c r="T1332" s="58">
        <v>0</v>
      </c>
      <c r="U1332" s="58">
        <v>0</v>
      </c>
      <c r="V1332" s="58">
        <v>0</v>
      </c>
      <c r="W1332" s="58">
        <v>0</v>
      </c>
      <c r="X1332" s="58">
        <v>0</v>
      </c>
      <c r="Y1332" s="58">
        <v>0</v>
      </c>
      <c r="Z1332" s="58">
        <v>0</v>
      </c>
      <c r="AA1332" s="58">
        <v>0</v>
      </c>
      <c r="AB1332" s="58">
        <v>0</v>
      </c>
      <c r="AC1332" s="58">
        <v>0</v>
      </c>
      <c r="AD1332" s="58">
        <v>0</v>
      </c>
      <c r="AE1332" s="58">
        <v>0</v>
      </c>
      <c r="AF1332" s="58">
        <v>0</v>
      </c>
      <c r="AG1332" s="58">
        <v>0</v>
      </c>
      <c r="AH1332" s="58">
        <v>0</v>
      </c>
      <c r="AI1332" s="58">
        <v>0</v>
      </c>
      <c r="AK1332" s="64">
        <f t="shared" si="20"/>
        <v>-5.2904409744385598E-3</v>
      </c>
    </row>
    <row r="1333" spans="1:37" x14ac:dyDescent="0.25">
      <c r="A1333">
        <v>1331</v>
      </c>
      <c r="B1333" s="1">
        <v>1.11E-2</v>
      </c>
      <c r="C1333" s="1">
        <v>-3.5084136324311558E-5</v>
      </c>
      <c r="D1333" s="58">
        <v>7.4109336619653826E-2</v>
      </c>
      <c r="E1333" s="58">
        <v>5.3023118092170737E-2</v>
      </c>
      <c r="F1333" s="58">
        <v>7.4364546509380777E-2</v>
      </c>
      <c r="G1333" s="58">
        <v>0.12893618695052528</v>
      </c>
      <c r="H1333" s="58">
        <v>1.3041358092495842E-2</v>
      </c>
      <c r="I1333" s="58">
        <v>0.14129975955503318</v>
      </c>
      <c r="J1333" s="58">
        <v>0.1084624624345603</v>
      </c>
      <c r="K1333" s="58">
        <v>8.2152389754236513E-2</v>
      </c>
      <c r="L1333" s="58">
        <v>0.11195524336382547</v>
      </c>
      <c r="M1333" s="58">
        <v>0.10668955764267918</v>
      </c>
      <c r="N1333" s="58">
        <v>0.10596604098543896</v>
      </c>
      <c r="O1333" s="58">
        <v>0</v>
      </c>
      <c r="P1333" s="58">
        <v>0</v>
      </c>
      <c r="Q1333" s="58">
        <v>0</v>
      </c>
      <c r="R1333" s="58">
        <v>0</v>
      </c>
      <c r="S1333" s="58">
        <v>0</v>
      </c>
      <c r="T1333" s="58">
        <v>0</v>
      </c>
      <c r="U1333" s="58">
        <v>0</v>
      </c>
      <c r="V1333" s="58">
        <v>0</v>
      </c>
      <c r="W1333" s="58">
        <v>0</v>
      </c>
      <c r="X1333" s="58">
        <v>0</v>
      </c>
      <c r="Y1333" s="58">
        <v>0</v>
      </c>
      <c r="Z1333" s="58">
        <v>0</v>
      </c>
      <c r="AA1333" s="58">
        <v>0</v>
      </c>
      <c r="AB1333" s="58">
        <v>0</v>
      </c>
      <c r="AC1333" s="58">
        <v>0</v>
      </c>
      <c r="AD1333" s="58">
        <v>0</v>
      </c>
      <c r="AE1333" s="58">
        <v>0</v>
      </c>
      <c r="AF1333" s="58">
        <v>0</v>
      </c>
      <c r="AG1333" s="58">
        <v>0</v>
      </c>
      <c r="AH1333" s="58">
        <v>0</v>
      </c>
      <c r="AI1333" s="58">
        <v>0</v>
      </c>
      <c r="AK1333" s="64">
        <f t="shared" si="20"/>
        <v>-3.1607330021902304E-3</v>
      </c>
    </row>
    <row r="1334" spans="1:37" x14ac:dyDescent="0.25">
      <c r="A1334">
        <v>1332</v>
      </c>
      <c r="B1334" s="1">
        <v>1.2800000000000001E-2</v>
      </c>
      <c r="C1334" s="1">
        <v>3.4046916574624717E-4</v>
      </c>
      <c r="D1334" s="58">
        <v>1.5382153242963787E-2</v>
      </c>
      <c r="E1334" s="58">
        <v>0.13539275054537803</v>
      </c>
      <c r="F1334" s="58">
        <v>1.6805273828565906E-2</v>
      </c>
      <c r="G1334" s="58">
        <v>0.16081806478584224</v>
      </c>
      <c r="H1334" s="58">
        <v>5.833221106734985E-2</v>
      </c>
      <c r="I1334" s="58">
        <v>0.10507498097798371</v>
      </c>
      <c r="J1334" s="58">
        <v>0.13481197579639262</v>
      </c>
      <c r="K1334" s="58">
        <v>7.1131592250863102E-2</v>
      </c>
      <c r="L1334" s="58">
        <v>0.15906663940644872</v>
      </c>
      <c r="M1334" s="58">
        <v>4.5504155075693539E-2</v>
      </c>
      <c r="N1334" s="58">
        <v>9.7680203022518439E-2</v>
      </c>
      <c r="O1334" s="58">
        <v>0</v>
      </c>
      <c r="P1334" s="58">
        <v>0</v>
      </c>
      <c r="Q1334" s="58">
        <v>0</v>
      </c>
      <c r="R1334" s="58">
        <v>0</v>
      </c>
      <c r="S1334" s="58">
        <v>0</v>
      </c>
      <c r="T1334" s="58">
        <v>0</v>
      </c>
      <c r="U1334" s="58">
        <v>0</v>
      </c>
      <c r="V1334" s="58">
        <v>0</v>
      </c>
      <c r="W1334" s="58">
        <v>0</v>
      </c>
      <c r="X1334" s="58">
        <v>0</v>
      </c>
      <c r="Y1334" s="58">
        <v>0</v>
      </c>
      <c r="Z1334" s="58">
        <v>0</v>
      </c>
      <c r="AA1334" s="58">
        <v>0</v>
      </c>
      <c r="AB1334" s="58">
        <v>0</v>
      </c>
      <c r="AC1334" s="58">
        <v>0</v>
      </c>
      <c r="AD1334" s="58">
        <v>0</v>
      </c>
      <c r="AE1334" s="58">
        <v>0</v>
      </c>
      <c r="AF1334" s="58">
        <v>0</v>
      </c>
      <c r="AG1334" s="58">
        <v>0</v>
      </c>
      <c r="AH1334" s="58">
        <v>0</v>
      </c>
      <c r="AI1334" s="58">
        <v>0</v>
      </c>
      <c r="AK1334" s="64">
        <f t="shared" si="20"/>
        <v>2.659915357392556E-2</v>
      </c>
    </row>
    <row r="1335" spans="1:37" x14ac:dyDescent="0.25">
      <c r="A1335">
        <v>1333</v>
      </c>
      <c r="B1335" s="1">
        <v>9.9000000000000008E-3</v>
      </c>
      <c r="C1335" s="1">
        <v>2.4327762226247973E-5</v>
      </c>
      <c r="D1335" s="58">
        <v>7.7670700065844797E-2</v>
      </c>
      <c r="E1335" s="58">
        <v>6.2478666562082617E-3</v>
      </c>
      <c r="F1335" s="58">
        <v>0.13156774448957884</v>
      </c>
      <c r="G1335" s="58">
        <v>0.15113972068533604</v>
      </c>
      <c r="H1335" s="58">
        <v>5.6236252673121857E-2</v>
      </c>
      <c r="I1335" s="58">
        <v>4.0704127636621207E-2</v>
      </c>
      <c r="J1335" s="58">
        <v>0.11423231486529196</v>
      </c>
      <c r="K1335" s="58">
        <v>5.0261400689511335E-2</v>
      </c>
      <c r="L1335" s="58">
        <v>0.14391950037631315</v>
      </c>
      <c r="M1335" s="58">
        <v>4.8522029974377455E-2</v>
      </c>
      <c r="N1335" s="58">
        <v>0.17949834188779501</v>
      </c>
      <c r="O1335" s="58">
        <v>0</v>
      </c>
      <c r="P1335" s="58">
        <v>0</v>
      </c>
      <c r="Q1335" s="58">
        <v>0</v>
      </c>
      <c r="R1335" s="58">
        <v>0</v>
      </c>
      <c r="S1335" s="58">
        <v>0</v>
      </c>
      <c r="T1335" s="58">
        <v>0</v>
      </c>
      <c r="U1335" s="58">
        <v>0</v>
      </c>
      <c r="V1335" s="58">
        <v>0</v>
      </c>
      <c r="W1335" s="58">
        <v>0</v>
      </c>
      <c r="X1335" s="58">
        <v>0</v>
      </c>
      <c r="Y1335" s="58">
        <v>0</v>
      </c>
      <c r="Z1335" s="58">
        <v>0</v>
      </c>
      <c r="AA1335" s="58">
        <v>0</v>
      </c>
      <c r="AB1335" s="58">
        <v>0</v>
      </c>
      <c r="AC1335" s="58">
        <v>0</v>
      </c>
      <c r="AD1335" s="58">
        <v>0</v>
      </c>
      <c r="AE1335" s="58">
        <v>0</v>
      </c>
      <c r="AF1335" s="58">
        <v>0</v>
      </c>
      <c r="AG1335" s="58">
        <v>0</v>
      </c>
      <c r="AH1335" s="58">
        <v>0</v>
      </c>
      <c r="AI1335" s="58">
        <v>0</v>
      </c>
      <c r="AK1335" s="64">
        <f t="shared" si="20"/>
        <v>2.4573497198230273E-3</v>
      </c>
    </row>
    <row r="1336" spans="1:37" x14ac:dyDescent="0.25">
      <c r="A1336">
        <v>1334</v>
      </c>
      <c r="B1336" s="1">
        <v>1.3299999999999999E-2</v>
      </c>
      <c r="C1336" s="1">
        <v>-1.0564475570705187E-4</v>
      </c>
      <c r="D1336" s="58">
        <v>0.12184421154659827</v>
      </c>
      <c r="E1336" s="58">
        <v>6.5442954340891049E-2</v>
      </c>
      <c r="F1336" s="58">
        <v>4.2736872898625914E-3</v>
      </c>
      <c r="G1336" s="58">
        <v>0.16709654918049829</v>
      </c>
      <c r="H1336" s="58">
        <v>0.17131377374571966</v>
      </c>
      <c r="I1336" s="58">
        <v>4.2267297662366685E-2</v>
      </c>
      <c r="J1336" s="58">
        <v>0.10243678317443149</v>
      </c>
      <c r="K1336" s="58">
        <v>0.1729887680872364</v>
      </c>
      <c r="L1336" s="58">
        <v>5.9409233594607265E-2</v>
      </c>
      <c r="M1336" s="58">
        <v>5.099055752046254E-2</v>
      </c>
      <c r="N1336" s="58">
        <v>4.1936183857325608E-2</v>
      </c>
      <c r="O1336" s="58">
        <v>0</v>
      </c>
      <c r="P1336" s="58">
        <v>0</v>
      </c>
      <c r="Q1336" s="58">
        <v>0</v>
      </c>
      <c r="R1336" s="58">
        <v>0</v>
      </c>
      <c r="S1336" s="58">
        <v>0</v>
      </c>
      <c r="T1336" s="58">
        <v>0</v>
      </c>
      <c r="U1336" s="58">
        <v>0</v>
      </c>
      <c r="V1336" s="58">
        <v>0</v>
      </c>
      <c r="W1336" s="58">
        <v>0</v>
      </c>
      <c r="X1336" s="58">
        <v>0</v>
      </c>
      <c r="Y1336" s="58">
        <v>0</v>
      </c>
      <c r="Z1336" s="58">
        <v>0</v>
      </c>
      <c r="AA1336" s="58">
        <v>0</v>
      </c>
      <c r="AB1336" s="58">
        <v>0</v>
      </c>
      <c r="AC1336" s="58">
        <v>0</v>
      </c>
      <c r="AD1336" s="58">
        <v>0</v>
      </c>
      <c r="AE1336" s="58">
        <v>0</v>
      </c>
      <c r="AF1336" s="58">
        <v>0</v>
      </c>
      <c r="AG1336" s="58">
        <v>0</v>
      </c>
      <c r="AH1336" s="58">
        <v>0</v>
      </c>
      <c r="AI1336" s="58">
        <v>0</v>
      </c>
      <c r="AK1336" s="64">
        <f t="shared" si="20"/>
        <v>-7.9432147148159309E-3</v>
      </c>
    </row>
    <row r="1337" spans="1:37" x14ac:dyDescent="0.25">
      <c r="A1337">
        <v>1335</v>
      </c>
      <c r="B1337" s="1">
        <v>9.9000000000000008E-3</v>
      </c>
      <c r="C1337" s="1">
        <v>-1.1641225251162014E-4</v>
      </c>
      <c r="D1337" s="58">
        <v>6.4086220563225757E-2</v>
      </c>
      <c r="E1337" s="58">
        <v>3.0840309718019317E-2</v>
      </c>
      <c r="F1337" s="58">
        <v>0.11602334490425034</v>
      </c>
      <c r="G1337" s="58">
        <v>5.4401863960713281E-2</v>
      </c>
      <c r="H1337" s="58">
        <v>0.1646671506882616</v>
      </c>
      <c r="I1337" s="58">
        <v>3.6397511123846787E-2</v>
      </c>
      <c r="J1337" s="58">
        <v>1.8545058878930248E-2</v>
      </c>
      <c r="K1337" s="58">
        <v>0.12328452989070408</v>
      </c>
      <c r="L1337" s="58">
        <v>0.1808857256022473</v>
      </c>
      <c r="M1337" s="58">
        <v>5.2146305267923437E-2</v>
      </c>
      <c r="N1337" s="58">
        <v>0.15872197940187782</v>
      </c>
      <c r="O1337" s="58">
        <v>0</v>
      </c>
      <c r="P1337" s="58">
        <v>0</v>
      </c>
      <c r="Q1337" s="58">
        <v>0</v>
      </c>
      <c r="R1337" s="58">
        <v>0</v>
      </c>
      <c r="S1337" s="58">
        <v>0</v>
      </c>
      <c r="T1337" s="58">
        <v>0</v>
      </c>
      <c r="U1337" s="58">
        <v>0</v>
      </c>
      <c r="V1337" s="58">
        <v>0</v>
      </c>
      <c r="W1337" s="58">
        <v>0</v>
      </c>
      <c r="X1337" s="58">
        <v>0</v>
      </c>
      <c r="Y1337" s="58">
        <v>0</v>
      </c>
      <c r="Z1337" s="58">
        <v>0</v>
      </c>
      <c r="AA1337" s="58">
        <v>0</v>
      </c>
      <c r="AB1337" s="58">
        <v>0</v>
      </c>
      <c r="AC1337" s="58">
        <v>0</v>
      </c>
      <c r="AD1337" s="58">
        <v>0</v>
      </c>
      <c r="AE1337" s="58">
        <v>0</v>
      </c>
      <c r="AF1337" s="58">
        <v>0</v>
      </c>
      <c r="AG1337" s="58">
        <v>0</v>
      </c>
      <c r="AH1337" s="58">
        <v>0</v>
      </c>
      <c r="AI1337" s="58">
        <v>0</v>
      </c>
      <c r="AK1337" s="64">
        <f t="shared" si="20"/>
        <v>-1.1758813385012135E-2</v>
      </c>
    </row>
    <row r="1338" spans="1:37" x14ac:dyDescent="0.25">
      <c r="A1338">
        <v>1336</v>
      </c>
      <c r="B1338" s="1">
        <v>1.2800000000000001E-2</v>
      </c>
      <c r="C1338" s="1">
        <v>-2.6942115476460174E-4</v>
      </c>
      <c r="D1338" s="58">
        <v>2.7864006159199792E-2</v>
      </c>
      <c r="E1338" s="58">
        <v>3.5076863652349424E-2</v>
      </c>
      <c r="F1338" s="58">
        <v>0.10384849388630818</v>
      </c>
      <c r="G1338" s="58">
        <v>6.5432972138589868E-2</v>
      </c>
      <c r="H1338" s="58">
        <v>0.19522820240508831</v>
      </c>
      <c r="I1338" s="58">
        <v>6.3004216032307617E-2</v>
      </c>
      <c r="J1338" s="58">
        <v>0.14413201051887148</v>
      </c>
      <c r="K1338" s="58">
        <v>0.19890548360992058</v>
      </c>
      <c r="L1338" s="58">
        <v>0.11601457281599406</v>
      </c>
      <c r="M1338" s="58">
        <v>8.1263407067201695E-3</v>
      </c>
      <c r="N1338" s="58">
        <v>4.2366838074650665E-2</v>
      </c>
      <c r="O1338" s="58">
        <v>0</v>
      </c>
      <c r="P1338" s="58">
        <v>0</v>
      </c>
      <c r="Q1338" s="58">
        <v>0</v>
      </c>
      <c r="R1338" s="58">
        <v>0</v>
      </c>
      <c r="S1338" s="58">
        <v>0</v>
      </c>
      <c r="T1338" s="58">
        <v>0</v>
      </c>
      <c r="U1338" s="58">
        <v>0</v>
      </c>
      <c r="V1338" s="58">
        <v>0</v>
      </c>
      <c r="W1338" s="58">
        <v>0</v>
      </c>
      <c r="X1338" s="58">
        <v>0</v>
      </c>
      <c r="Y1338" s="58">
        <v>0</v>
      </c>
      <c r="Z1338" s="58">
        <v>0</v>
      </c>
      <c r="AA1338" s="58">
        <v>0</v>
      </c>
      <c r="AB1338" s="58">
        <v>0</v>
      </c>
      <c r="AC1338" s="58">
        <v>0</v>
      </c>
      <c r="AD1338" s="58">
        <v>0</v>
      </c>
      <c r="AE1338" s="58">
        <v>0</v>
      </c>
      <c r="AF1338" s="58">
        <v>0</v>
      </c>
      <c r="AG1338" s="58">
        <v>0</v>
      </c>
      <c r="AH1338" s="58">
        <v>0</v>
      </c>
      <c r="AI1338" s="58">
        <v>0</v>
      </c>
      <c r="AK1338" s="64">
        <f t="shared" si="20"/>
        <v>-2.1048527715984509E-2</v>
      </c>
    </row>
    <row r="1339" spans="1:37" x14ac:dyDescent="0.25">
      <c r="A1339">
        <v>1337</v>
      </c>
      <c r="B1339" s="1">
        <v>1.1900000000000001E-2</v>
      </c>
      <c r="C1339" s="1">
        <v>-1.0472384420553399E-4</v>
      </c>
      <c r="D1339" s="58">
        <v>0.19322768014523709</v>
      </c>
      <c r="E1339" s="58">
        <v>6.6549465406266189E-2</v>
      </c>
      <c r="F1339" s="58">
        <v>0.11675964852913794</v>
      </c>
      <c r="G1339" s="58">
        <v>0.17432770272399931</v>
      </c>
      <c r="H1339" s="58">
        <v>7.9740846536357088E-2</v>
      </c>
      <c r="I1339" s="58">
        <v>2.0182971135599345E-2</v>
      </c>
      <c r="J1339" s="58">
        <v>2.5360279371371155E-3</v>
      </c>
      <c r="K1339" s="58">
        <v>9.9873844331169026E-2</v>
      </c>
      <c r="L1339" s="58">
        <v>0.10590126815438454</v>
      </c>
      <c r="M1339" s="58">
        <v>7.9765564361289135E-2</v>
      </c>
      <c r="N1339" s="58">
        <v>6.1134980739423153E-2</v>
      </c>
      <c r="O1339" s="58">
        <v>0</v>
      </c>
      <c r="P1339" s="58">
        <v>0</v>
      </c>
      <c r="Q1339" s="58">
        <v>0</v>
      </c>
      <c r="R1339" s="58">
        <v>0</v>
      </c>
      <c r="S1339" s="58">
        <v>0</v>
      </c>
      <c r="T1339" s="58">
        <v>0</v>
      </c>
      <c r="U1339" s="58">
        <v>0</v>
      </c>
      <c r="V1339" s="58">
        <v>0</v>
      </c>
      <c r="W1339" s="58">
        <v>0</v>
      </c>
      <c r="X1339" s="58">
        <v>0</v>
      </c>
      <c r="Y1339" s="58">
        <v>0</v>
      </c>
      <c r="Z1339" s="58">
        <v>0</v>
      </c>
      <c r="AA1339" s="58">
        <v>0</v>
      </c>
      <c r="AB1339" s="58">
        <v>0</v>
      </c>
      <c r="AC1339" s="58">
        <v>0</v>
      </c>
      <c r="AD1339" s="58">
        <v>0</v>
      </c>
      <c r="AE1339" s="58">
        <v>0</v>
      </c>
      <c r="AF1339" s="58">
        <v>0</v>
      </c>
      <c r="AG1339" s="58">
        <v>0</v>
      </c>
      <c r="AH1339" s="58">
        <v>0</v>
      </c>
      <c r="AI1339" s="58">
        <v>0</v>
      </c>
      <c r="AK1339" s="64">
        <f t="shared" si="20"/>
        <v>-8.8003230424818467E-3</v>
      </c>
    </row>
    <row r="1340" spans="1:37" x14ac:dyDescent="0.25">
      <c r="A1340">
        <v>1338</v>
      </c>
      <c r="B1340" s="1">
        <v>1.15E-2</v>
      </c>
      <c r="C1340" s="1">
        <v>-5.8971146666951094E-6</v>
      </c>
      <c r="D1340" s="58">
        <v>9.5373559916617626E-2</v>
      </c>
      <c r="E1340" s="58">
        <v>4.6985261475179341E-2</v>
      </c>
      <c r="F1340" s="58">
        <v>0.14616581523572414</v>
      </c>
      <c r="G1340" s="58">
        <v>0.12344526722329416</v>
      </c>
      <c r="H1340" s="58">
        <v>2.5225113231426562E-2</v>
      </c>
      <c r="I1340" s="58">
        <v>1.9546878196927926E-2</v>
      </c>
      <c r="J1340" s="58">
        <v>0.16110785319372734</v>
      </c>
      <c r="K1340" s="58">
        <v>0.11269412909387862</v>
      </c>
      <c r="L1340" s="58">
        <v>0.17297835574497969</v>
      </c>
      <c r="M1340" s="58">
        <v>1.4720622838505339E-2</v>
      </c>
      <c r="N1340" s="58">
        <v>8.1757143849739131E-2</v>
      </c>
      <c r="O1340" s="58">
        <v>0</v>
      </c>
      <c r="P1340" s="58">
        <v>0</v>
      </c>
      <c r="Q1340" s="58">
        <v>0</v>
      </c>
      <c r="R1340" s="58">
        <v>0</v>
      </c>
      <c r="S1340" s="58">
        <v>0</v>
      </c>
      <c r="T1340" s="58">
        <v>0</v>
      </c>
      <c r="U1340" s="58">
        <v>0</v>
      </c>
      <c r="V1340" s="58">
        <v>0</v>
      </c>
      <c r="W1340" s="58">
        <v>0</v>
      </c>
      <c r="X1340" s="58">
        <v>0</v>
      </c>
      <c r="Y1340" s="58">
        <v>0</v>
      </c>
      <c r="Z1340" s="58">
        <v>0</v>
      </c>
      <c r="AA1340" s="58">
        <v>0</v>
      </c>
      <c r="AB1340" s="58">
        <v>0</v>
      </c>
      <c r="AC1340" s="58">
        <v>0</v>
      </c>
      <c r="AD1340" s="58">
        <v>0</v>
      </c>
      <c r="AE1340" s="58">
        <v>0</v>
      </c>
      <c r="AF1340" s="58">
        <v>0</v>
      </c>
      <c r="AG1340" s="58">
        <v>0</v>
      </c>
      <c r="AH1340" s="58">
        <v>0</v>
      </c>
      <c r="AI1340" s="58">
        <v>0</v>
      </c>
      <c r="AK1340" s="64">
        <f t="shared" si="20"/>
        <v>-5.1279257971261817E-4</v>
      </c>
    </row>
    <row r="1341" spans="1:37" x14ac:dyDescent="0.25">
      <c r="A1341">
        <v>1339</v>
      </c>
      <c r="B1341" s="1">
        <v>1.32E-2</v>
      </c>
      <c r="C1341" s="1">
        <v>1.2699681776524117E-4</v>
      </c>
      <c r="D1341" s="58">
        <v>6.0000149439734474E-2</v>
      </c>
      <c r="E1341" s="58">
        <v>0.13718877557122258</v>
      </c>
      <c r="F1341" s="58">
        <v>6.8135559246511185E-3</v>
      </c>
      <c r="G1341" s="58">
        <v>3.6978834262247795E-2</v>
      </c>
      <c r="H1341" s="58">
        <v>1.1186362808532784E-2</v>
      </c>
      <c r="I1341" s="58">
        <v>8.4074265836252396E-2</v>
      </c>
      <c r="J1341" s="58">
        <v>0.13882360815681585</v>
      </c>
      <c r="K1341" s="58">
        <v>0.18407946047728155</v>
      </c>
      <c r="L1341" s="58">
        <v>0.19913585088928504</v>
      </c>
      <c r="M1341" s="58">
        <v>5.4532080680639083E-2</v>
      </c>
      <c r="N1341" s="58">
        <v>8.7187055953337173E-2</v>
      </c>
      <c r="O1341" s="58">
        <v>0</v>
      </c>
      <c r="P1341" s="58">
        <v>0</v>
      </c>
      <c r="Q1341" s="58">
        <v>0</v>
      </c>
      <c r="R1341" s="58">
        <v>0</v>
      </c>
      <c r="S1341" s="58">
        <v>0</v>
      </c>
      <c r="T1341" s="58">
        <v>0</v>
      </c>
      <c r="U1341" s="58">
        <v>0</v>
      </c>
      <c r="V1341" s="58">
        <v>0</v>
      </c>
      <c r="W1341" s="58">
        <v>0</v>
      </c>
      <c r="X1341" s="58">
        <v>0</v>
      </c>
      <c r="Y1341" s="58">
        <v>0</v>
      </c>
      <c r="Z1341" s="58">
        <v>0</v>
      </c>
      <c r="AA1341" s="58">
        <v>0</v>
      </c>
      <c r="AB1341" s="58">
        <v>0</v>
      </c>
      <c r="AC1341" s="58">
        <v>0</v>
      </c>
      <c r="AD1341" s="58">
        <v>0</v>
      </c>
      <c r="AE1341" s="58">
        <v>0</v>
      </c>
      <c r="AF1341" s="58">
        <v>0</v>
      </c>
      <c r="AG1341" s="58">
        <v>0</v>
      </c>
      <c r="AH1341" s="58">
        <v>0</v>
      </c>
      <c r="AI1341" s="58">
        <v>0</v>
      </c>
      <c r="AK1341" s="64">
        <f t="shared" si="20"/>
        <v>9.6209710428213011E-3</v>
      </c>
    </row>
    <row r="1342" spans="1:37" x14ac:dyDescent="0.25">
      <c r="A1342">
        <v>1340</v>
      </c>
      <c r="B1342" s="1">
        <v>1.04E-2</v>
      </c>
      <c r="C1342" s="1">
        <v>-5.7927406786981232E-5</v>
      </c>
      <c r="D1342" s="58">
        <v>1.8912906397722008E-2</v>
      </c>
      <c r="E1342" s="58">
        <v>8.15435137200861E-2</v>
      </c>
      <c r="F1342" s="58">
        <v>0.1640285706579887</v>
      </c>
      <c r="G1342" s="58">
        <v>7.2195465427705857E-2</v>
      </c>
      <c r="H1342" s="58">
        <v>0.14528329685393424</v>
      </c>
      <c r="I1342" s="58">
        <v>3.7776488530191832E-2</v>
      </c>
      <c r="J1342" s="58">
        <v>4.6769940841343741E-2</v>
      </c>
      <c r="K1342" s="58">
        <v>9.1473091887232988E-2</v>
      </c>
      <c r="L1342" s="58">
        <v>0.11404833317113423</v>
      </c>
      <c r="M1342" s="58">
        <v>0.15911362857681904</v>
      </c>
      <c r="N1342" s="58">
        <v>6.8854763935841085E-2</v>
      </c>
      <c r="O1342" s="58">
        <v>0</v>
      </c>
      <c r="P1342" s="58">
        <v>0</v>
      </c>
      <c r="Q1342" s="58">
        <v>0</v>
      </c>
      <c r="R1342" s="58">
        <v>0</v>
      </c>
      <c r="S1342" s="58">
        <v>0</v>
      </c>
      <c r="T1342" s="58">
        <v>0</v>
      </c>
      <c r="U1342" s="58">
        <v>0</v>
      </c>
      <c r="V1342" s="58">
        <v>0</v>
      </c>
      <c r="W1342" s="58">
        <v>0</v>
      </c>
      <c r="X1342" s="58">
        <v>0</v>
      </c>
      <c r="Y1342" s="58">
        <v>0</v>
      </c>
      <c r="Z1342" s="58">
        <v>0</v>
      </c>
      <c r="AA1342" s="58">
        <v>0</v>
      </c>
      <c r="AB1342" s="58">
        <v>0</v>
      </c>
      <c r="AC1342" s="58">
        <v>0</v>
      </c>
      <c r="AD1342" s="58">
        <v>0</v>
      </c>
      <c r="AE1342" s="58">
        <v>0</v>
      </c>
      <c r="AF1342" s="58">
        <v>0</v>
      </c>
      <c r="AG1342" s="58">
        <v>0</v>
      </c>
      <c r="AH1342" s="58">
        <v>0</v>
      </c>
      <c r="AI1342" s="58">
        <v>0</v>
      </c>
      <c r="AK1342" s="64">
        <f t="shared" si="20"/>
        <v>-5.5699429602866571E-3</v>
      </c>
    </row>
    <row r="1343" spans="1:37" x14ac:dyDescent="0.25">
      <c r="A1343">
        <v>1341</v>
      </c>
      <c r="B1343" s="1">
        <v>1.38E-2</v>
      </c>
      <c r="C1343" s="1">
        <v>3.5986281320973942E-4</v>
      </c>
      <c r="D1343" s="58">
        <v>0.11936769039640217</v>
      </c>
      <c r="E1343" s="58">
        <v>0.15694322141849235</v>
      </c>
      <c r="F1343" s="58">
        <v>3.9703298817938014E-2</v>
      </c>
      <c r="G1343" s="58">
        <v>0.10535671371632244</v>
      </c>
      <c r="H1343" s="58">
        <v>1.7195362062250256E-2</v>
      </c>
      <c r="I1343" s="58">
        <v>0.11247837431379402</v>
      </c>
      <c r="J1343" s="58">
        <v>0.17660467427952176</v>
      </c>
      <c r="K1343" s="58">
        <v>5.6547348291459291E-2</v>
      </c>
      <c r="L1343" s="58">
        <v>0.14214977075791971</v>
      </c>
      <c r="M1343" s="58">
        <v>4.2235116888286473E-4</v>
      </c>
      <c r="N1343" s="58">
        <v>7.3231194777017172E-2</v>
      </c>
      <c r="O1343" s="58">
        <v>0</v>
      </c>
      <c r="P1343" s="58">
        <v>0</v>
      </c>
      <c r="Q1343" s="58">
        <v>0</v>
      </c>
      <c r="R1343" s="58">
        <v>0</v>
      </c>
      <c r="S1343" s="58">
        <v>0</v>
      </c>
      <c r="T1343" s="58">
        <v>0</v>
      </c>
      <c r="U1343" s="58">
        <v>0</v>
      </c>
      <c r="V1343" s="58">
        <v>0</v>
      </c>
      <c r="W1343" s="58">
        <v>0</v>
      </c>
      <c r="X1343" s="58">
        <v>0</v>
      </c>
      <c r="Y1343" s="58">
        <v>0</v>
      </c>
      <c r="Z1343" s="58">
        <v>0</v>
      </c>
      <c r="AA1343" s="58">
        <v>0</v>
      </c>
      <c r="AB1343" s="58">
        <v>0</v>
      </c>
      <c r="AC1343" s="58">
        <v>0</v>
      </c>
      <c r="AD1343" s="58">
        <v>0</v>
      </c>
      <c r="AE1343" s="58">
        <v>0</v>
      </c>
      <c r="AF1343" s="58">
        <v>0</v>
      </c>
      <c r="AG1343" s="58">
        <v>0</v>
      </c>
      <c r="AH1343" s="58">
        <v>0</v>
      </c>
      <c r="AI1343" s="58">
        <v>0</v>
      </c>
      <c r="AK1343" s="64">
        <f t="shared" si="20"/>
        <v>2.6077015449981117E-2</v>
      </c>
    </row>
    <row r="1344" spans="1:37" x14ac:dyDescent="0.25">
      <c r="A1344">
        <v>1342</v>
      </c>
      <c r="B1344" s="1">
        <v>1.3100000000000001E-2</v>
      </c>
      <c r="C1344" s="1">
        <v>1.0149931878058685E-4</v>
      </c>
      <c r="D1344" s="58">
        <v>0.11010839338251278</v>
      </c>
      <c r="E1344" s="58">
        <v>0.12629040992072413</v>
      </c>
      <c r="F1344" s="58">
        <v>7.822618471909866E-2</v>
      </c>
      <c r="G1344" s="58">
        <v>6.6757712380860174E-2</v>
      </c>
      <c r="H1344" s="58">
        <v>9.7798167992165966E-2</v>
      </c>
      <c r="I1344" s="58">
        <v>0.11374415310730321</v>
      </c>
      <c r="J1344" s="58">
        <v>0.13565115490923058</v>
      </c>
      <c r="K1344" s="58">
        <v>7.9541785897257938E-2</v>
      </c>
      <c r="L1344" s="58">
        <v>5.6984850937706499E-2</v>
      </c>
      <c r="M1344" s="58">
        <v>2.2700610894100595E-2</v>
      </c>
      <c r="N1344" s="58">
        <v>0.1121965758590394</v>
      </c>
      <c r="O1344" s="58">
        <v>0</v>
      </c>
      <c r="P1344" s="58">
        <v>0</v>
      </c>
      <c r="Q1344" s="58">
        <v>0</v>
      </c>
      <c r="R1344" s="58">
        <v>0</v>
      </c>
      <c r="S1344" s="58">
        <v>0</v>
      </c>
      <c r="T1344" s="58">
        <v>0</v>
      </c>
      <c r="U1344" s="58">
        <v>0</v>
      </c>
      <c r="V1344" s="58">
        <v>0</v>
      </c>
      <c r="W1344" s="58">
        <v>0</v>
      </c>
      <c r="X1344" s="58">
        <v>0</v>
      </c>
      <c r="Y1344" s="58">
        <v>0</v>
      </c>
      <c r="Z1344" s="58">
        <v>0</v>
      </c>
      <c r="AA1344" s="58">
        <v>0</v>
      </c>
      <c r="AB1344" s="58">
        <v>0</v>
      </c>
      <c r="AC1344" s="58">
        <v>0</v>
      </c>
      <c r="AD1344" s="58">
        <v>0</v>
      </c>
      <c r="AE1344" s="58">
        <v>0</v>
      </c>
      <c r="AF1344" s="58">
        <v>0</v>
      </c>
      <c r="AG1344" s="58">
        <v>0</v>
      </c>
      <c r="AH1344" s="58">
        <v>0</v>
      </c>
      <c r="AI1344" s="58">
        <v>0</v>
      </c>
      <c r="AK1344" s="64">
        <f t="shared" si="20"/>
        <v>7.7480396015715148E-3</v>
      </c>
    </row>
    <row r="1345" spans="1:37" x14ac:dyDescent="0.25">
      <c r="A1345">
        <v>1343</v>
      </c>
      <c r="B1345" s="1">
        <v>1.4500000000000001E-2</v>
      </c>
      <c r="C1345" s="1">
        <v>2.1738252526737396E-4</v>
      </c>
      <c r="D1345" s="58">
        <v>0.14675512762204562</v>
      </c>
      <c r="E1345" s="58">
        <v>0.13435407345653994</v>
      </c>
      <c r="F1345" s="58">
        <v>3.74946407395544E-2</v>
      </c>
      <c r="G1345" s="58">
        <v>0.13629771443124902</v>
      </c>
      <c r="H1345" s="58">
        <v>8.5859595810025419E-2</v>
      </c>
      <c r="I1345" s="58">
        <v>0.19637526743348405</v>
      </c>
      <c r="J1345" s="58">
        <v>0.15293171321197266</v>
      </c>
      <c r="K1345" s="58">
        <v>1.1487891874746602E-2</v>
      </c>
      <c r="L1345" s="58">
        <v>2.9201780724617852E-2</v>
      </c>
      <c r="M1345" s="58">
        <v>1.9876857488992927E-2</v>
      </c>
      <c r="N1345" s="58">
        <v>4.9365337206771574E-2</v>
      </c>
      <c r="O1345" s="58">
        <v>0</v>
      </c>
      <c r="P1345" s="58">
        <v>0</v>
      </c>
      <c r="Q1345" s="58">
        <v>0</v>
      </c>
      <c r="R1345" s="58">
        <v>0</v>
      </c>
      <c r="S1345" s="58">
        <v>0</v>
      </c>
      <c r="T1345" s="58">
        <v>0</v>
      </c>
      <c r="U1345" s="58">
        <v>0</v>
      </c>
      <c r="V1345" s="58">
        <v>0</v>
      </c>
      <c r="W1345" s="58">
        <v>0</v>
      </c>
      <c r="X1345" s="58">
        <v>0</v>
      </c>
      <c r="Y1345" s="58">
        <v>0</v>
      </c>
      <c r="Z1345" s="58">
        <v>0</v>
      </c>
      <c r="AA1345" s="58">
        <v>0</v>
      </c>
      <c r="AB1345" s="58">
        <v>0</v>
      </c>
      <c r="AC1345" s="58">
        <v>0</v>
      </c>
      <c r="AD1345" s="58">
        <v>0</v>
      </c>
      <c r="AE1345" s="58">
        <v>0</v>
      </c>
      <c r="AF1345" s="58">
        <v>0</v>
      </c>
      <c r="AG1345" s="58">
        <v>0</v>
      </c>
      <c r="AH1345" s="58">
        <v>0</v>
      </c>
      <c r="AI1345" s="58">
        <v>0</v>
      </c>
      <c r="AK1345" s="64">
        <f t="shared" si="20"/>
        <v>1.4991898294301653E-2</v>
      </c>
    </row>
    <row r="1346" spans="1:37" x14ac:dyDescent="0.25">
      <c r="A1346">
        <v>1344</v>
      </c>
      <c r="B1346" s="1">
        <v>1.32E-2</v>
      </c>
      <c r="C1346" s="1">
        <v>-4.7857927756256443E-4</v>
      </c>
      <c r="D1346" s="58">
        <v>0.16010045763490638</v>
      </c>
      <c r="E1346" s="58">
        <v>4.4648760610343785E-2</v>
      </c>
      <c r="F1346" s="58">
        <v>0.21047881696142548</v>
      </c>
      <c r="G1346" s="58">
        <v>7.970130061318588E-2</v>
      </c>
      <c r="H1346" s="58">
        <v>3.0060805195884777E-2</v>
      </c>
      <c r="I1346" s="58">
        <v>0.20065695274575895</v>
      </c>
      <c r="J1346" s="58">
        <v>1.5180545603905478E-2</v>
      </c>
      <c r="K1346" s="58">
        <v>9.1369438009899495E-2</v>
      </c>
      <c r="L1346" s="58">
        <v>3.9871075227042016E-2</v>
      </c>
      <c r="M1346" s="58">
        <v>0.1188186175714518</v>
      </c>
      <c r="N1346" s="58">
        <v>9.1132298261959281E-3</v>
      </c>
      <c r="O1346" s="58">
        <v>0</v>
      </c>
      <c r="P1346" s="58">
        <v>0</v>
      </c>
      <c r="Q1346" s="58">
        <v>0</v>
      </c>
      <c r="R1346" s="58">
        <v>0</v>
      </c>
      <c r="S1346" s="58">
        <v>0</v>
      </c>
      <c r="T1346" s="58">
        <v>0</v>
      </c>
      <c r="U1346" s="58">
        <v>0</v>
      </c>
      <c r="V1346" s="58">
        <v>0</v>
      </c>
      <c r="W1346" s="58">
        <v>0</v>
      </c>
      <c r="X1346" s="58">
        <v>0</v>
      </c>
      <c r="Y1346" s="58">
        <v>0</v>
      </c>
      <c r="Z1346" s="58">
        <v>0</v>
      </c>
      <c r="AA1346" s="58">
        <v>0</v>
      </c>
      <c r="AB1346" s="58">
        <v>0</v>
      </c>
      <c r="AC1346" s="58">
        <v>0</v>
      </c>
      <c r="AD1346" s="58">
        <v>0</v>
      </c>
      <c r="AE1346" s="58">
        <v>0</v>
      </c>
      <c r="AF1346" s="58">
        <v>0</v>
      </c>
      <c r="AG1346" s="58">
        <v>0</v>
      </c>
      <c r="AH1346" s="58">
        <v>0</v>
      </c>
      <c r="AI1346" s="58">
        <v>0</v>
      </c>
      <c r="AK1346" s="64">
        <f t="shared" si="20"/>
        <v>-3.6256005875951854E-2</v>
      </c>
    </row>
    <row r="1347" spans="1:37" x14ac:dyDescent="0.25">
      <c r="A1347">
        <v>1345</v>
      </c>
      <c r="B1347" s="1">
        <v>1.1599999999999999E-2</v>
      </c>
      <c r="C1347" s="1">
        <v>-1.3213384922343305E-4</v>
      </c>
      <c r="D1347" s="58">
        <v>3.3185251811593965E-2</v>
      </c>
      <c r="E1347" s="58">
        <v>1.9123518178234468E-2</v>
      </c>
      <c r="F1347" s="58">
        <v>9.0494229652736846E-2</v>
      </c>
      <c r="G1347" s="58">
        <v>5.3185818979477585E-2</v>
      </c>
      <c r="H1347" s="58">
        <v>3.5746018618854639E-2</v>
      </c>
      <c r="I1347" s="58">
        <v>5.4663240172787272E-2</v>
      </c>
      <c r="J1347" s="58">
        <v>0.21760266599213635</v>
      </c>
      <c r="K1347" s="58">
        <v>0.1857944751060788</v>
      </c>
      <c r="L1347" s="58">
        <v>0.17143211611005924</v>
      </c>
      <c r="M1347" s="58">
        <v>1.2986902986354135E-2</v>
      </c>
      <c r="N1347" s="58">
        <v>0.12578576239168671</v>
      </c>
      <c r="O1347" s="58">
        <v>0</v>
      </c>
      <c r="P1347" s="58">
        <v>0</v>
      </c>
      <c r="Q1347" s="58">
        <v>0</v>
      </c>
      <c r="R1347" s="58">
        <v>0</v>
      </c>
      <c r="S1347" s="58">
        <v>0</v>
      </c>
      <c r="T1347" s="58">
        <v>0</v>
      </c>
      <c r="U1347" s="58">
        <v>0</v>
      </c>
      <c r="V1347" s="58">
        <v>0</v>
      </c>
      <c r="W1347" s="58">
        <v>0</v>
      </c>
      <c r="X1347" s="58">
        <v>0</v>
      </c>
      <c r="Y1347" s="58">
        <v>0</v>
      </c>
      <c r="Z1347" s="58">
        <v>0</v>
      </c>
      <c r="AA1347" s="58">
        <v>0</v>
      </c>
      <c r="AB1347" s="58">
        <v>0</v>
      </c>
      <c r="AC1347" s="58">
        <v>0</v>
      </c>
      <c r="AD1347" s="58">
        <v>0</v>
      </c>
      <c r="AE1347" s="58">
        <v>0</v>
      </c>
      <c r="AF1347" s="58">
        <v>0</v>
      </c>
      <c r="AG1347" s="58">
        <v>0</v>
      </c>
      <c r="AH1347" s="58">
        <v>0</v>
      </c>
      <c r="AI1347" s="58">
        <v>0</v>
      </c>
      <c r="AK1347" s="64">
        <f t="shared" si="20"/>
        <v>-1.1390849070985608E-2</v>
      </c>
    </row>
    <row r="1348" spans="1:37" x14ac:dyDescent="0.25">
      <c r="A1348">
        <v>1346</v>
      </c>
      <c r="B1348" s="1">
        <v>1.3299999999999999E-2</v>
      </c>
      <c r="C1348" s="1">
        <v>1.5518459446449618E-4</v>
      </c>
      <c r="D1348" s="58">
        <v>8.2953171351598395E-2</v>
      </c>
      <c r="E1348" s="58">
        <v>0.14012856536979901</v>
      </c>
      <c r="F1348" s="58">
        <v>0.15897203784649822</v>
      </c>
      <c r="G1348" s="58">
        <v>0.16169904658526829</v>
      </c>
      <c r="H1348" s="58">
        <v>0.12517746865658685</v>
      </c>
      <c r="I1348" s="58">
        <v>3.6197201553362701E-2</v>
      </c>
      <c r="J1348" s="58">
        <v>7.3584375246617442E-2</v>
      </c>
      <c r="K1348" s="58">
        <v>2.3444441939047506E-2</v>
      </c>
      <c r="L1348" s="58">
        <v>6.5223174065223179E-4</v>
      </c>
      <c r="M1348" s="58">
        <v>6.0713510224808143E-2</v>
      </c>
      <c r="N1348" s="58">
        <v>0.1364779494857612</v>
      </c>
      <c r="O1348" s="58">
        <v>0</v>
      </c>
      <c r="P1348" s="58">
        <v>0</v>
      </c>
      <c r="Q1348" s="58">
        <v>0</v>
      </c>
      <c r="R1348" s="58">
        <v>0</v>
      </c>
      <c r="S1348" s="58">
        <v>0</v>
      </c>
      <c r="T1348" s="58">
        <v>0</v>
      </c>
      <c r="U1348" s="58">
        <v>0</v>
      </c>
      <c r="V1348" s="58">
        <v>0</v>
      </c>
      <c r="W1348" s="58">
        <v>0</v>
      </c>
      <c r="X1348" s="58">
        <v>0</v>
      </c>
      <c r="Y1348" s="58">
        <v>0</v>
      </c>
      <c r="Z1348" s="58">
        <v>0</v>
      </c>
      <c r="AA1348" s="58">
        <v>0</v>
      </c>
      <c r="AB1348" s="58">
        <v>0</v>
      </c>
      <c r="AC1348" s="58">
        <v>0</v>
      </c>
      <c r="AD1348" s="58">
        <v>0</v>
      </c>
      <c r="AE1348" s="58">
        <v>0</v>
      </c>
      <c r="AF1348" s="58">
        <v>0</v>
      </c>
      <c r="AG1348" s="58">
        <v>0</v>
      </c>
      <c r="AH1348" s="58">
        <v>0</v>
      </c>
      <c r="AI1348" s="58">
        <v>0</v>
      </c>
      <c r="AK1348" s="64">
        <f t="shared" ref="AK1348:AK1411" si="21">C1348/B1348</f>
        <v>1.1668014621390691E-2</v>
      </c>
    </row>
    <row r="1349" spans="1:37" x14ac:dyDescent="0.25">
      <c r="A1349">
        <v>1347</v>
      </c>
      <c r="B1349" s="1">
        <v>1.14E-2</v>
      </c>
      <c r="C1349" s="1">
        <v>-8.7366703494979451E-5</v>
      </c>
      <c r="D1349" s="58">
        <v>8.1367415909200339E-2</v>
      </c>
      <c r="E1349" s="58">
        <v>0.10153216917302407</v>
      </c>
      <c r="F1349" s="58">
        <v>0.1709276765034474</v>
      </c>
      <c r="G1349" s="58">
        <v>9.5622443229280249E-2</v>
      </c>
      <c r="H1349" s="58">
        <v>0.16271808277994368</v>
      </c>
      <c r="I1349" s="58">
        <v>7.916037237496612E-2</v>
      </c>
      <c r="J1349" s="58">
        <v>1.3241204667943736E-2</v>
      </c>
      <c r="K1349" s="58">
        <v>4.0491967438738771E-2</v>
      </c>
      <c r="L1349" s="58">
        <v>5.3397536819594421E-3</v>
      </c>
      <c r="M1349" s="58">
        <v>0.19214068220763061</v>
      </c>
      <c r="N1349" s="58">
        <v>5.7458232033865679E-2</v>
      </c>
      <c r="O1349" s="58">
        <v>0</v>
      </c>
      <c r="P1349" s="58">
        <v>0</v>
      </c>
      <c r="Q1349" s="58">
        <v>0</v>
      </c>
      <c r="R1349" s="58">
        <v>0</v>
      </c>
      <c r="S1349" s="58">
        <v>0</v>
      </c>
      <c r="T1349" s="58">
        <v>0</v>
      </c>
      <c r="U1349" s="58">
        <v>0</v>
      </c>
      <c r="V1349" s="58">
        <v>0</v>
      </c>
      <c r="W1349" s="58">
        <v>0</v>
      </c>
      <c r="X1349" s="58">
        <v>0</v>
      </c>
      <c r="Y1349" s="58">
        <v>0</v>
      </c>
      <c r="Z1349" s="58">
        <v>0</v>
      </c>
      <c r="AA1349" s="58">
        <v>0</v>
      </c>
      <c r="AB1349" s="58">
        <v>0</v>
      </c>
      <c r="AC1349" s="58">
        <v>0</v>
      </c>
      <c r="AD1349" s="58">
        <v>0</v>
      </c>
      <c r="AE1349" s="58">
        <v>0</v>
      </c>
      <c r="AF1349" s="58">
        <v>0</v>
      </c>
      <c r="AG1349" s="58">
        <v>0</v>
      </c>
      <c r="AH1349" s="58">
        <v>0</v>
      </c>
      <c r="AI1349" s="58">
        <v>0</v>
      </c>
      <c r="AK1349" s="64">
        <f t="shared" si="21"/>
        <v>-7.6637459206122319E-3</v>
      </c>
    </row>
    <row r="1350" spans="1:37" x14ac:dyDescent="0.25">
      <c r="A1350">
        <v>1348</v>
      </c>
      <c r="B1350" s="1">
        <v>1.3299999999999999E-2</v>
      </c>
      <c r="C1350" s="1">
        <v>-5.458620782179145E-4</v>
      </c>
      <c r="D1350" s="58">
        <v>2.9740945935315212E-2</v>
      </c>
      <c r="E1350" s="58">
        <v>6.5963367767696447E-3</v>
      </c>
      <c r="F1350" s="58">
        <v>6.5845916017228667E-2</v>
      </c>
      <c r="G1350" s="58">
        <v>4.1341150625045842E-2</v>
      </c>
      <c r="H1350" s="58">
        <v>4.2255143961113233E-2</v>
      </c>
      <c r="I1350" s="58">
        <v>7.864137619539302E-4</v>
      </c>
      <c r="J1350" s="58">
        <v>0.1699356836372071</v>
      </c>
      <c r="K1350" s="58">
        <v>0.32867956878961019</v>
      </c>
      <c r="L1350" s="58">
        <v>7.0848990794880773E-2</v>
      </c>
      <c r="M1350" s="58">
        <v>0.15864772658522588</v>
      </c>
      <c r="N1350" s="58">
        <v>8.5322123115649462E-2</v>
      </c>
      <c r="O1350" s="58">
        <v>0</v>
      </c>
      <c r="P1350" s="58">
        <v>0</v>
      </c>
      <c r="Q1350" s="58">
        <v>0</v>
      </c>
      <c r="R1350" s="58">
        <v>0</v>
      </c>
      <c r="S1350" s="58">
        <v>0</v>
      </c>
      <c r="T1350" s="58">
        <v>0</v>
      </c>
      <c r="U1350" s="58">
        <v>0</v>
      </c>
      <c r="V1350" s="58">
        <v>0</v>
      </c>
      <c r="W1350" s="58">
        <v>0</v>
      </c>
      <c r="X1350" s="58">
        <v>0</v>
      </c>
      <c r="Y1350" s="58">
        <v>0</v>
      </c>
      <c r="Z1350" s="58">
        <v>0</v>
      </c>
      <c r="AA1350" s="58">
        <v>0</v>
      </c>
      <c r="AB1350" s="58">
        <v>0</v>
      </c>
      <c r="AC1350" s="58">
        <v>0</v>
      </c>
      <c r="AD1350" s="58">
        <v>0</v>
      </c>
      <c r="AE1350" s="58">
        <v>0</v>
      </c>
      <c r="AF1350" s="58">
        <v>0</v>
      </c>
      <c r="AG1350" s="58">
        <v>0</v>
      </c>
      <c r="AH1350" s="58">
        <v>0</v>
      </c>
      <c r="AI1350" s="58">
        <v>0</v>
      </c>
      <c r="AK1350" s="64">
        <f t="shared" si="21"/>
        <v>-4.1042261520143952E-2</v>
      </c>
    </row>
    <row r="1351" spans="1:37" x14ac:dyDescent="0.25">
      <c r="A1351">
        <v>1349</v>
      </c>
      <c r="B1351" s="1">
        <v>9.9000000000000008E-3</v>
      </c>
      <c r="C1351" s="1">
        <v>2.377191646738094E-4</v>
      </c>
      <c r="D1351" s="58">
        <v>7.7608956392475739E-2</v>
      </c>
      <c r="E1351" s="58">
        <v>0.11635525417884522</v>
      </c>
      <c r="F1351" s="58">
        <v>0.18105288085526222</v>
      </c>
      <c r="G1351" s="58">
        <v>4.634254596360407E-2</v>
      </c>
      <c r="H1351" s="58">
        <v>1.9826700324510147E-2</v>
      </c>
      <c r="I1351" s="58">
        <v>3.1867117178833324E-2</v>
      </c>
      <c r="J1351" s="58">
        <v>8.8582289727831831E-2</v>
      </c>
      <c r="K1351" s="58">
        <v>5.2781150694448872E-3</v>
      </c>
      <c r="L1351" s="58">
        <v>0.15984225086976842</v>
      </c>
      <c r="M1351" s="58">
        <v>0.20701870229034139</v>
      </c>
      <c r="N1351" s="58">
        <v>6.6225187149082973E-2</v>
      </c>
      <c r="O1351" s="58">
        <v>0</v>
      </c>
      <c r="P1351" s="58">
        <v>0</v>
      </c>
      <c r="Q1351" s="58">
        <v>0</v>
      </c>
      <c r="R1351" s="58">
        <v>0</v>
      </c>
      <c r="S1351" s="58">
        <v>0</v>
      </c>
      <c r="T1351" s="58">
        <v>0</v>
      </c>
      <c r="U1351" s="58">
        <v>0</v>
      </c>
      <c r="V1351" s="58">
        <v>0</v>
      </c>
      <c r="W1351" s="58">
        <v>0</v>
      </c>
      <c r="X1351" s="58">
        <v>0</v>
      </c>
      <c r="Y1351" s="58">
        <v>0</v>
      </c>
      <c r="Z1351" s="58">
        <v>0</v>
      </c>
      <c r="AA1351" s="58">
        <v>0</v>
      </c>
      <c r="AB1351" s="58">
        <v>0</v>
      </c>
      <c r="AC1351" s="58">
        <v>0</v>
      </c>
      <c r="AD1351" s="58">
        <v>0</v>
      </c>
      <c r="AE1351" s="58">
        <v>0</v>
      </c>
      <c r="AF1351" s="58">
        <v>0</v>
      </c>
      <c r="AG1351" s="58">
        <v>0</v>
      </c>
      <c r="AH1351" s="58">
        <v>0</v>
      </c>
      <c r="AI1351" s="58">
        <v>0</v>
      </c>
      <c r="AK1351" s="64">
        <f t="shared" si="21"/>
        <v>2.4012036835738319E-2</v>
      </c>
    </row>
    <row r="1352" spans="1:37" x14ac:dyDescent="0.25">
      <c r="A1352">
        <v>1350</v>
      </c>
      <c r="B1352" s="1">
        <v>1.29E-2</v>
      </c>
      <c r="C1352" s="1">
        <v>-1.3411227100281761E-4</v>
      </c>
      <c r="D1352" s="58">
        <v>8.3250531026305002E-2</v>
      </c>
      <c r="E1352" s="58">
        <v>8.4434654348615315E-2</v>
      </c>
      <c r="F1352" s="58">
        <v>0.16627283503955254</v>
      </c>
      <c r="G1352" s="58">
        <v>0.15159292783939982</v>
      </c>
      <c r="H1352" s="58">
        <v>5.4924373626976601E-2</v>
      </c>
      <c r="I1352" s="58">
        <v>1.6386192505367457E-2</v>
      </c>
      <c r="J1352" s="58">
        <v>9.7585498956363537E-2</v>
      </c>
      <c r="K1352" s="58">
        <v>0.14869984922697754</v>
      </c>
      <c r="L1352" s="58">
        <v>0.13105273740382262</v>
      </c>
      <c r="M1352" s="58">
        <v>6.1938750433082258E-2</v>
      </c>
      <c r="N1352" s="58">
        <v>3.8616495935373E-3</v>
      </c>
      <c r="O1352" s="58">
        <v>0</v>
      </c>
      <c r="P1352" s="58">
        <v>0</v>
      </c>
      <c r="Q1352" s="58">
        <v>0</v>
      </c>
      <c r="R1352" s="58">
        <v>0</v>
      </c>
      <c r="S1352" s="58">
        <v>0</v>
      </c>
      <c r="T1352" s="58">
        <v>0</v>
      </c>
      <c r="U1352" s="58">
        <v>0</v>
      </c>
      <c r="V1352" s="58">
        <v>0</v>
      </c>
      <c r="W1352" s="58">
        <v>0</v>
      </c>
      <c r="X1352" s="58">
        <v>0</v>
      </c>
      <c r="Y1352" s="58">
        <v>0</v>
      </c>
      <c r="Z1352" s="58">
        <v>0</v>
      </c>
      <c r="AA1352" s="58">
        <v>0</v>
      </c>
      <c r="AB1352" s="58">
        <v>0</v>
      </c>
      <c r="AC1352" s="58">
        <v>0</v>
      </c>
      <c r="AD1352" s="58">
        <v>0</v>
      </c>
      <c r="AE1352" s="58">
        <v>0</v>
      </c>
      <c r="AF1352" s="58">
        <v>0</v>
      </c>
      <c r="AG1352" s="58">
        <v>0</v>
      </c>
      <c r="AH1352" s="58">
        <v>0</v>
      </c>
      <c r="AI1352" s="58">
        <v>0</v>
      </c>
      <c r="AK1352" s="64">
        <f t="shared" si="21"/>
        <v>-1.03963000777378E-2</v>
      </c>
    </row>
    <row r="1353" spans="1:37" x14ac:dyDescent="0.25">
      <c r="A1353">
        <v>1351</v>
      </c>
      <c r="B1353" s="1">
        <v>1.2500000000000001E-2</v>
      </c>
      <c r="C1353" s="1">
        <v>3.4781610411526169E-4</v>
      </c>
      <c r="D1353" s="58">
        <v>0.14680772235158129</v>
      </c>
      <c r="E1353" s="58">
        <v>0.16737162667813893</v>
      </c>
      <c r="F1353" s="58">
        <v>4.1988897948306231E-3</v>
      </c>
      <c r="G1353" s="58">
        <v>6.585380140216586E-2</v>
      </c>
      <c r="H1353" s="58">
        <v>0.15962394318766715</v>
      </c>
      <c r="I1353" s="58">
        <v>4.0464665390986819E-4</v>
      </c>
      <c r="J1353" s="58">
        <v>3.9711842512936586E-2</v>
      </c>
      <c r="K1353" s="58">
        <v>8.0496478442907651E-2</v>
      </c>
      <c r="L1353" s="58">
        <v>0.10136903473510474</v>
      </c>
      <c r="M1353" s="58">
        <v>7.0034099211789116E-2</v>
      </c>
      <c r="N1353" s="58">
        <v>0.16412791502896823</v>
      </c>
      <c r="O1353" s="58">
        <v>0</v>
      </c>
      <c r="P1353" s="58">
        <v>0</v>
      </c>
      <c r="Q1353" s="58">
        <v>0</v>
      </c>
      <c r="R1353" s="58">
        <v>0</v>
      </c>
      <c r="S1353" s="58">
        <v>0</v>
      </c>
      <c r="T1353" s="58">
        <v>0</v>
      </c>
      <c r="U1353" s="58">
        <v>0</v>
      </c>
      <c r="V1353" s="58">
        <v>0</v>
      </c>
      <c r="W1353" s="58">
        <v>0</v>
      </c>
      <c r="X1353" s="58">
        <v>0</v>
      </c>
      <c r="Y1353" s="58">
        <v>0</v>
      </c>
      <c r="Z1353" s="58">
        <v>0</v>
      </c>
      <c r="AA1353" s="58">
        <v>0</v>
      </c>
      <c r="AB1353" s="58">
        <v>0</v>
      </c>
      <c r="AC1353" s="58">
        <v>0</v>
      </c>
      <c r="AD1353" s="58">
        <v>0</v>
      </c>
      <c r="AE1353" s="58">
        <v>0</v>
      </c>
      <c r="AF1353" s="58">
        <v>0</v>
      </c>
      <c r="AG1353" s="58">
        <v>0</v>
      </c>
      <c r="AH1353" s="58">
        <v>0</v>
      </c>
      <c r="AI1353" s="58">
        <v>0</v>
      </c>
      <c r="AK1353" s="64">
        <f t="shared" si="21"/>
        <v>2.7825288329220935E-2</v>
      </c>
    </row>
    <row r="1354" spans="1:37" x14ac:dyDescent="0.25">
      <c r="A1354">
        <v>1352</v>
      </c>
      <c r="B1354" s="1">
        <v>1.2800000000000001E-2</v>
      </c>
      <c r="C1354" s="1">
        <v>6.3431225816506305E-5</v>
      </c>
      <c r="D1354" s="58">
        <v>0.15497144855266984</v>
      </c>
      <c r="E1354" s="58">
        <v>0.14782997562374828</v>
      </c>
      <c r="F1354" s="58">
        <v>0.13736526199403001</v>
      </c>
      <c r="G1354" s="58">
        <v>3.5703757442779011E-2</v>
      </c>
      <c r="H1354" s="58">
        <v>8.6193851955087067E-2</v>
      </c>
      <c r="I1354" s="58">
        <v>3.0518393516453565E-2</v>
      </c>
      <c r="J1354" s="58">
        <v>4.6520976970430943E-2</v>
      </c>
      <c r="K1354" s="58">
        <v>0.10032031852088168</v>
      </c>
      <c r="L1354" s="58">
        <v>0.13540439702950263</v>
      </c>
      <c r="M1354" s="58">
        <v>0.10109213667276648</v>
      </c>
      <c r="N1354" s="58">
        <v>2.4079481721650406E-2</v>
      </c>
      <c r="O1354" s="58">
        <v>0</v>
      </c>
      <c r="P1354" s="58">
        <v>0</v>
      </c>
      <c r="Q1354" s="58">
        <v>0</v>
      </c>
      <c r="R1354" s="58">
        <v>0</v>
      </c>
      <c r="S1354" s="58">
        <v>0</v>
      </c>
      <c r="T1354" s="58">
        <v>0</v>
      </c>
      <c r="U1354" s="58">
        <v>0</v>
      </c>
      <c r="V1354" s="58">
        <v>0</v>
      </c>
      <c r="W1354" s="58">
        <v>0</v>
      </c>
      <c r="X1354" s="58">
        <v>0</v>
      </c>
      <c r="Y1354" s="58">
        <v>0</v>
      </c>
      <c r="Z1354" s="58">
        <v>0</v>
      </c>
      <c r="AA1354" s="58">
        <v>0</v>
      </c>
      <c r="AB1354" s="58">
        <v>0</v>
      </c>
      <c r="AC1354" s="58">
        <v>0</v>
      </c>
      <c r="AD1354" s="58">
        <v>0</v>
      </c>
      <c r="AE1354" s="58">
        <v>0</v>
      </c>
      <c r="AF1354" s="58">
        <v>0</v>
      </c>
      <c r="AG1354" s="58">
        <v>0</v>
      </c>
      <c r="AH1354" s="58">
        <v>0</v>
      </c>
      <c r="AI1354" s="58">
        <v>0</v>
      </c>
      <c r="AK1354" s="64">
        <f t="shared" si="21"/>
        <v>4.9555645169145545E-3</v>
      </c>
    </row>
    <row r="1355" spans="1:37" x14ac:dyDescent="0.25">
      <c r="A1355">
        <v>1353</v>
      </c>
      <c r="B1355" s="1">
        <v>1.29E-2</v>
      </c>
      <c r="C1355" s="1">
        <v>-1.1531791847057951E-4</v>
      </c>
      <c r="D1355" s="58">
        <v>8.7765647682530867E-2</v>
      </c>
      <c r="E1355" s="58">
        <v>0.12403281056183268</v>
      </c>
      <c r="F1355" s="58">
        <v>0.1198977829837628</v>
      </c>
      <c r="G1355" s="58">
        <v>3.293231712425361E-2</v>
      </c>
      <c r="H1355" s="58">
        <v>4.1391753093061902E-2</v>
      </c>
      <c r="I1355" s="58">
        <v>9.8999741697630872E-2</v>
      </c>
      <c r="J1355" s="58">
        <v>0.10693025809018732</v>
      </c>
      <c r="K1355" s="58">
        <v>0.13269303008619357</v>
      </c>
      <c r="L1355" s="58">
        <v>2.5382761397818501E-2</v>
      </c>
      <c r="M1355" s="58">
        <v>0.11295350705324655</v>
      </c>
      <c r="N1355" s="58">
        <v>0.11702039022948124</v>
      </c>
      <c r="O1355" s="58">
        <v>0</v>
      </c>
      <c r="P1355" s="58">
        <v>0</v>
      </c>
      <c r="Q1355" s="58">
        <v>0</v>
      </c>
      <c r="R1355" s="58">
        <v>0</v>
      </c>
      <c r="S1355" s="58">
        <v>0</v>
      </c>
      <c r="T1355" s="58">
        <v>0</v>
      </c>
      <c r="U1355" s="58">
        <v>0</v>
      </c>
      <c r="V1355" s="58">
        <v>0</v>
      </c>
      <c r="W1355" s="58">
        <v>0</v>
      </c>
      <c r="X1355" s="58">
        <v>0</v>
      </c>
      <c r="Y1355" s="58">
        <v>0</v>
      </c>
      <c r="Z1355" s="58">
        <v>0</v>
      </c>
      <c r="AA1355" s="58">
        <v>0</v>
      </c>
      <c r="AB1355" s="58">
        <v>0</v>
      </c>
      <c r="AC1355" s="58">
        <v>0</v>
      </c>
      <c r="AD1355" s="58">
        <v>0</v>
      </c>
      <c r="AE1355" s="58">
        <v>0</v>
      </c>
      <c r="AF1355" s="58">
        <v>0</v>
      </c>
      <c r="AG1355" s="58">
        <v>0</v>
      </c>
      <c r="AH1355" s="58">
        <v>0</v>
      </c>
      <c r="AI1355" s="58">
        <v>0</v>
      </c>
      <c r="AK1355" s="64">
        <f t="shared" si="21"/>
        <v>-8.9393735248511248E-3</v>
      </c>
    </row>
    <row r="1356" spans="1:37" x14ac:dyDescent="0.25">
      <c r="A1356">
        <v>1354</v>
      </c>
      <c r="B1356" s="1">
        <v>1.2E-2</v>
      </c>
      <c r="C1356" s="1">
        <v>4.2222798091111281E-4</v>
      </c>
      <c r="D1356" s="58">
        <v>2.5205264057609849E-2</v>
      </c>
      <c r="E1356" s="58">
        <v>0.1523577173394513</v>
      </c>
      <c r="F1356" s="58">
        <v>1.4677250248499186E-2</v>
      </c>
      <c r="G1356" s="58">
        <v>0.13434051263130048</v>
      </c>
      <c r="H1356" s="58">
        <v>0.10110983199152897</v>
      </c>
      <c r="I1356" s="58">
        <v>5.4440920512888943E-2</v>
      </c>
      <c r="J1356" s="58">
        <v>9.1606479922322973E-2</v>
      </c>
      <c r="K1356" s="58">
        <v>5.1033393092340021E-2</v>
      </c>
      <c r="L1356" s="58">
        <v>0.15077820307556392</v>
      </c>
      <c r="M1356" s="58">
        <v>0.12378542700344933</v>
      </c>
      <c r="N1356" s="58">
        <v>0.10066500012504513</v>
      </c>
      <c r="O1356" s="58">
        <v>0</v>
      </c>
      <c r="P1356" s="58">
        <v>0</v>
      </c>
      <c r="Q1356" s="58">
        <v>0</v>
      </c>
      <c r="R1356" s="58">
        <v>0</v>
      </c>
      <c r="S1356" s="58">
        <v>0</v>
      </c>
      <c r="T1356" s="58">
        <v>0</v>
      </c>
      <c r="U1356" s="58">
        <v>0</v>
      </c>
      <c r="V1356" s="58">
        <v>0</v>
      </c>
      <c r="W1356" s="58">
        <v>0</v>
      </c>
      <c r="X1356" s="58">
        <v>0</v>
      </c>
      <c r="Y1356" s="58">
        <v>0</v>
      </c>
      <c r="Z1356" s="58">
        <v>0</v>
      </c>
      <c r="AA1356" s="58">
        <v>0</v>
      </c>
      <c r="AB1356" s="58">
        <v>0</v>
      </c>
      <c r="AC1356" s="58">
        <v>0</v>
      </c>
      <c r="AD1356" s="58">
        <v>0</v>
      </c>
      <c r="AE1356" s="58">
        <v>0</v>
      </c>
      <c r="AF1356" s="58">
        <v>0</v>
      </c>
      <c r="AG1356" s="58">
        <v>0</v>
      </c>
      <c r="AH1356" s="58">
        <v>0</v>
      </c>
      <c r="AI1356" s="58">
        <v>0</v>
      </c>
      <c r="AK1356" s="64">
        <f t="shared" si="21"/>
        <v>3.5185665075926069E-2</v>
      </c>
    </row>
    <row r="1357" spans="1:37" x14ac:dyDescent="0.25">
      <c r="A1357">
        <v>1355</v>
      </c>
      <c r="B1357" s="1">
        <v>1.4800000000000001E-2</v>
      </c>
      <c r="C1357" s="1">
        <v>-2.6395701545333349E-5</v>
      </c>
      <c r="D1357" s="58">
        <v>1.2376466526530072E-2</v>
      </c>
      <c r="E1357" s="58">
        <v>0.15069958926392799</v>
      </c>
      <c r="F1357" s="58">
        <v>0.15251005326765679</v>
      </c>
      <c r="G1357" s="58">
        <v>2.6955229725670243E-2</v>
      </c>
      <c r="H1357" s="58">
        <v>3.1797742296616499E-2</v>
      </c>
      <c r="I1357" s="58">
        <v>0.1363357097416123</v>
      </c>
      <c r="J1357" s="58">
        <v>0.19560317925264667</v>
      </c>
      <c r="K1357" s="58">
        <v>0.14587720378207059</v>
      </c>
      <c r="L1357" s="58">
        <v>0.1120294182816664</v>
      </c>
      <c r="M1357" s="58">
        <v>2.1804227209937573E-2</v>
      </c>
      <c r="N1357" s="58">
        <v>1.4011180651664996E-2</v>
      </c>
      <c r="O1357" s="58">
        <v>0</v>
      </c>
      <c r="P1357" s="58">
        <v>0</v>
      </c>
      <c r="Q1357" s="58">
        <v>0</v>
      </c>
      <c r="R1357" s="58">
        <v>0</v>
      </c>
      <c r="S1357" s="58">
        <v>0</v>
      </c>
      <c r="T1357" s="58">
        <v>0</v>
      </c>
      <c r="U1357" s="58">
        <v>0</v>
      </c>
      <c r="V1357" s="58">
        <v>0</v>
      </c>
      <c r="W1357" s="58">
        <v>0</v>
      </c>
      <c r="X1357" s="58">
        <v>0</v>
      </c>
      <c r="Y1357" s="58">
        <v>0</v>
      </c>
      <c r="Z1357" s="58">
        <v>0</v>
      </c>
      <c r="AA1357" s="58">
        <v>0</v>
      </c>
      <c r="AB1357" s="58">
        <v>0</v>
      </c>
      <c r="AC1357" s="58">
        <v>0</v>
      </c>
      <c r="AD1357" s="58">
        <v>0</v>
      </c>
      <c r="AE1357" s="58">
        <v>0</v>
      </c>
      <c r="AF1357" s="58">
        <v>0</v>
      </c>
      <c r="AG1357" s="58">
        <v>0</v>
      </c>
      <c r="AH1357" s="58">
        <v>0</v>
      </c>
      <c r="AI1357" s="58">
        <v>0</v>
      </c>
      <c r="AK1357" s="64">
        <f t="shared" si="21"/>
        <v>-1.7834933476576587E-3</v>
      </c>
    </row>
    <row r="1358" spans="1:37" x14ac:dyDescent="0.25">
      <c r="A1358">
        <v>1356</v>
      </c>
      <c r="B1358" s="1">
        <v>1.26E-2</v>
      </c>
      <c r="C1358" s="1">
        <v>-9.6164225693931774E-6</v>
      </c>
      <c r="D1358" s="58">
        <v>6.477583961685128E-2</v>
      </c>
      <c r="E1358" s="58">
        <v>0.12327529952867645</v>
      </c>
      <c r="F1358" s="58">
        <v>0.12292484840458846</v>
      </c>
      <c r="G1358" s="58">
        <v>7.2315869524776089E-2</v>
      </c>
      <c r="H1358" s="58">
        <v>3.4948324885125191E-2</v>
      </c>
      <c r="I1358" s="58">
        <v>0.12435777823576123</v>
      </c>
      <c r="J1358" s="58">
        <v>3.81623790306879E-2</v>
      </c>
      <c r="K1358" s="58">
        <v>0.10591226519068513</v>
      </c>
      <c r="L1358" s="58">
        <v>0.14148054841179078</v>
      </c>
      <c r="M1358" s="58">
        <v>3.0854669049882748E-2</v>
      </c>
      <c r="N1358" s="58">
        <v>0.14099217812117459</v>
      </c>
      <c r="O1358" s="58">
        <v>0</v>
      </c>
      <c r="P1358" s="58">
        <v>0</v>
      </c>
      <c r="Q1358" s="58">
        <v>0</v>
      </c>
      <c r="R1358" s="58">
        <v>0</v>
      </c>
      <c r="S1358" s="58">
        <v>0</v>
      </c>
      <c r="T1358" s="58">
        <v>0</v>
      </c>
      <c r="U1358" s="58">
        <v>0</v>
      </c>
      <c r="V1358" s="58">
        <v>0</v>
      </c>
      <c r="W1358" s="58">
        <v>0</v>
      </c>
      <c r="X1358" s="58">
        <v>0</v>
      </c>
      <c r="Y1358" s="58">
        <v>0</v>
      </c>
      <c r="Z1358" s="58">
        <v>0</v>
      </c>
      <c r="AA1358" s="58">
        <v>0</v>
      </c>
      <c r="AB1358" s="58">
        <v>0</v>
      </c>
      <c r="AC1358" s="58">
        <v>0</v>
      </c>
      <c r="AD1358" s="58">
        <v>0</v>
      </c>
      <c r="AE1358" s="58">
        <v>0</v>
      </c>
      <c r="AF1358" s="58">
        <v>0</v>
      </c>
      <c r="AG1358" s="58">
        <v>0</v>
      </c>
      <c r="AH1358" s="58">
        <v>0</v>
      </c>
      <c r="AI1358" s="58">
        <v>0</v>
      </c>
      <c r="AK1358" s="64">
        <f t="shared" si="21"/>
        <v>-7.6320814042802991E-4</v>
      </c>
    </row>
    <row r="1359" spans="1:37" x14ac:dyDescent="0.25">
      <c r="A1359">
        <v>1357</v>
      </c>
      <c r="B1359" s="1">
        <v>9.2999999999999992E-3</v>
      </c>
      <c r="C1359" s="1">
        <v>1.7242230906157219E-4</v>
      </c>
      <c r="D1359" s="58">
        <v>0.10633624875404793</v>
      </c>
      <c r="E1359" s="58">
        <v>4.4480836532182572E-2</v>
      </c>
      <c r="F1359" s="58">
        <v>3.7732980985994015E-2</v>
      </c>
      <c r="G1359" s="58">
        <v>3.6127263520555543E-2</v>
      </c>
      <c r="H1359" s="58">
        <v>0.13692059446757754</v>
      </c>
      <c r="I1359" s="58">
        <v>0.12000047427524506</v>
      </c>
      <c r="J1359" s="58">
        <v>0.10874951363838878</v>
      </c>
      <c r="K1359" s="58">
        <v>1.5297069709762945E-2</v>
      </c>
      <c r="L1359" s="58">
        <v>0.13567329451738344</v>
      </c>
      <c r="M1359" s="58">
        <v>0.14361961507858145</v>
      </c>
      <c r="N1359" s="58">
        <v>0.11506210852028076</v>
      </c>
      <c r="O1359" s="58">
        <v>0</v>
      </c>
      <c r="P1359" s="58">
        <v>0</v>
      </c>
      <c r="Q1359" s="58">
        <v>0</v>
      </c>
      <c r="R1359" s="58">
        <v>0</v>
      </c>
      <c r="S1359" s="58">
        <v>0</v>
      </c>
      <c r="T1359" s="58">
        <v>0</v>
      </c>
      <c r="U1359" s="58">
        <v>0</v>
      </c>
      <c r="V1359" s="58">
        <v>0</v>
      </c>
      <c r="W1359" s="58">
        <v>0</v>
      </c>
      <c r="X1359" s="58">
        <v>0</v>
      </c>
      <c r="Y1359" s="58">
        <v>0</v>
      </c>
      <c r="Z1359" s="58">
        <v>0</v>
      </c>
      <c r="AA1359" s="58">
        <v>0</v>
      </c>
      <c r="AB1359" s="58">
        <v>0</v>
      </c>
      <c r="AC1359" s="58">
        <v>0</v>
      </c>
      <c r="AD1359" s="58">
        <v>0</v>
      </c>
      <c r="AE1359" s="58">
        <v>0</v>
      </c>
      <c r="AF1359" s="58">
        <v>0</v>
      </c>
      <c r="AG1359" s="58">
        <v>0</v>
      </c>
      <c r="AH1359" s="58">
        <v>0</v>
      </c>
      <c r="AI1359" s="58">
        <v>0</v>
      </c>
      <c r="AK1359" s="64">
        <f t="shared" si="21"/>
        <v>1.854003323242712E-2</v>
      </c>
    </row>
    <row r="1360" spans="1:37" x14ac:dyDescent="0.25">
      <c r="A1360">
        <v>1358</v>
      </c>
      <c r="B1360" s="1">
        <v>1.24E-2</v>
      </c>
      <c r="C1360" s="1">
        <v>-1.3089883511294083E-4</v>
      </c>
      <c r="D1360" s="58">
        <v>0.10764721560582979</v>
      </c>
      <c r="E1360" s="58">
        <v>0.10191845889919358</v>
      </c>
      <c r="F1360" s="58">
        <v>0.17232929003711975</v>
      </c>
      <c r="G1360" s="58">
        <v>4.2888681007998114E-2</v>
      </c>
      <c r="H1360" s="58">
        <v>6.7036177766278432E-2</v>
      </c>
      <c r="I1360" s="58">
        <v>3.04790365091509E-2</v>
      </c>
      <c r="J1360" s="58">
        <v>3.544720081734002E-2</v>
      </c>
      <c r="K1360" s="58">
        <v>0.15494104550329618</v>
      </c>
      <c r="L1360" s="58">
        <v>0.19257980180668016</v>
      </c>
      <c r="M1360" s="58">
        <v>4.5649385651826274E-2</v>
      </c>
      <c r="N1360" s="58">
        <v>4.9083706395286864E-2</v>
      </c>
      <c r="O1360" s="58">
        <v>0</v>
      </c>
      <c r="P1360" s="58">
        <v>0</v>
      </c>
      <c r="Q1360" s="58">
        <v>0</v>
      </c>
      <c r="R1360" s="58">
        <v>0</v>
      </c>
      <c r="S1360" s="58">
        <v>0</v>
      </c>
      <c r="T1360" s="58">
        <v>0</v>
      </c>
      <c r="U1360" s="58">
        <v>0</v>
      </c>
      <c r="V1360" s="58">
        <v>0</v>
      </c>
      <c r="W1360" s="58">
        <v>0</v>
      </c>
      <c r="X1360" s="58">
        <v>0</v>
      </c>
      <c r="Y1360" s="58">
        <v>0</v>
      </c>
      <c r="Z1360" s="58">
        <v>0</v>
      </c>
      <c r="AA1360" s="58">
        <v>0</v>
      </c>
      <c r="AB1360" s="58">
        <v>0</v>
      </c>
      <c r="AC1360" s="58">
        <v>0</v>
      </c>
      <c r="AD1360" s="58">
        <v>0</v>
      </c>
      <c r="AE1360" s="58">
        <v>0</v>
      </c>
      <c r="AF1360" s="58">
        <v>0</v>
      </c>
      <c r="AG1360" s="58">
        <v>0</v>
      </c>
      <c r="AH1360" s="58">
        <v>0</v>
      </c>
      <c r="AI1360" s="58">
        <v>0</v>
      </c>
      <c r="AK1360" s="64">
        <f t="shared" si="21"/>
        <v>-1.0556357670398454E-2</v>
      </c>
    </row>
    <row r="1361" spans="1:37" x14ac:dyDescent="0.25">
      <c r="A1361">
        <v>1359</v>
      </c>
      <c r="B1361" s="1">
        <v>1.12E-2</v>
      </c>
      <c r="C1361" s="1">
        <v>-8.912117968613422E-5</v>
      </c>
      <c r="D1361" s="58">
        <v>0.13834026187741896</v>
      </c>
      <c r="E1361" s="58">
        <v>5.4466271124641287E-2</v>
      </c>
      <c r="F1361" s="58">
        <v>0.14691934858198202</v>
      </c>
      <c r="G1361" s="58">
        <v>3.9754334538728071E-2</v>
      </c>
      <c r="H1361" s="58">
        <v>5.228668210790223E-2</v>
      </c>
      <c r="I1361" s="58">
        <v>0.17343662799647827</v>
      </c>
      <c r="J1361" s="58">
        <v>2.6886755805715402E-2</v>
      </c>
      <c r="K1361" s="58">
        <v>3.8792527700928149E-2</v>
      </c>
      <c r="L1361" s="58">
        <v>0.14030870296324083</v>
      </c>
      <c r="M1361" s="58">
        <v>1.2706809178586836E-2</v>
      </c>
      <c r="N1361" s="58">
        <v>0.17610167812437791</v>
      </c>
      <c r="O1361" s="58">
        <v>0</v>
      </c>
      <c r="P1361" s="58">
        <v>0</v>
      </c>
      <c r="Q1361" s="58">
        <v>0</v>
      </c>
      <c r="R1361" s="58">
        <v>0</v>
      </c>
      <c r="S1361" s="58">
        <v>0</v>
      </c>
      <c r="T1361" s="58">
        <v>0</v>
      </c>
      <c r="U1361" s="58">
        <v>0</v>
      </c>
      <c r="V1361" s="58">
        <v>0</v>
      </c>
      <c r="W1361" s="58">
        <v>0</v>
      </c>
      <c r="X1361" s="58">
        <v>0</v>
      </c>
      <c r="Y1361" s="58">
        <v>0</v>
      </c>
      <c r="Z1361" s="58">
        <v>0</v>
      </c>
      <c r="AA1361" s="58">
        <v>0</v>
      </c>
      <c r="AB1361" s="58">
        <v>0</v>
      </c>
      <c r="AC1361" s="58">
        <v>0</v>
      </c>
      <c r="AD1361" s="58">
        <v>0</v>
      </c>
      <c r="AE1361" s="58">
        <v>0</v>
      </c>
      <c r="AF1361" s="58">
        <v>0</v>
      </c>
      <c r="AG1361" s="58">
        <v>0</v>
      </c>
      <c r="AH1361" s="58">
        <v>0</v>
      </c>
      <c r="AI1361" s="58">
        <v>0</v>
      </c>
      <c r="AK1361" s="64">
        <f t="shared" si="21"/>
        <v>-7.9572481862619834E-3</v>
      </c>
    </row>
    <row r="1362" spans="1:37" x14ac:dyDescent="0.25">
      <c r="A1362">
        <v>1360</v>
      </c>
      <c r="B1362" s="1">
        <v>1.1299999999999999E-2</v>
      </c>
      <c r="C1362" s="1">
        <v>-9.8317255109136521E-5</v>
      </c>
      <c r="D1362" s="58">
        <v>2.9001772266783087E-2</v>
      </c>
      <c r="E1362" s="58">
        <v>8.3287318154720902E-2</v>
      </c>
      <c r="F1362" s="58">
        <v>2.0600591466121101E-2</v>
      </c>
      <c r="G1362" s="58">
        <v>2.7451168751469992E-2</v>
      </c>
      <c r="H1362" s="58">
        <v>0.11937223039928088</v>
      </c>
      <c r="I1362" s="58">
        <v>9.4688511301465619E-2</v>
      </c>
      <c r="J1362" s="58">
        <v>2.1682027582415976E-2</v>
      </c>
      <c r="K1362" s="58">
        <v>0.1871325962675279</v>
      </c>
      <c r="L1362" s="58">
        <v>0.20569242803674045</v>
      </c>
      <c r="M1362" s="58">
        <v>0.16007491389221143</v>
      </c>
      <c r="N1362" s="58">
        <v>5.1016441881262524E-2</v>
      </c>
      <c r="O1362" s="58">
        <v>0</v>
      </c>
      <c r="P1362" s="58">
        <v>0</v>
      </c>
      <c r="Q1362" s="58">
        <v>0</v>
      </c>
      <c r="R1362" s="58">
        <v>0</v>
      </c>
      <c r="S1362" s="58">
        <v>0</v>
      </c>
      <c r="T1362" s="58">
        <v>0</v>
      </c>
      <c r="U1362" s="58">
        <v>0</v>
      </c>
      <c r="V1362" s="58">
        <v>0</v>
      </c>
      <c r="W1362" s="58">
        <v>0</v>
      </c>
      <c r="X1362" s="58">
        <v>0</v>
      </c>
      <c r="Y1362" s="58">
        <v>0</v>
      </c>
      <c r="Z1362" s="58">
        <v>0</v>
      </c>
      <c r="AA1362" s="58">
        <v>0</v>
      </c>
      <c r="AB1362" s="58">
        <v>0</v>
      </c>
      <c r="AC1362" s="58">
        <v>0</v>
      </c>
      <c r="AD1362" s="58">
        <v>0</v>
      </c>
      <c r="AE1362" s="58">
        <v>0</v>
      </c>
      <c r="AF1362" s="58">
        <v>0</v>
      </c>
      <c r="AG1362" s="58">
        <v>0</v>
      </c>
      <c r="AH1362" s="58">
        <v>0</v>
      </c>
      <c r="AI1362" s="58">
        <v>0</v>
      </c>
      <c r="AK1362" s="64">
        <f t="shared" si="21"/>
        <v>-8.7006420450563299E-3</v>
      </c>
    </row>
    <row r="1363" spans="1:37" x14ac:dyDescent="0.25">
      <c r="A1363">
        <v>1361</v>
      </c>
      <c r="B1363" s="1">
        <v>1.0500000000000001E-2</v>
      </c>
      <c r="C1363" s="1">
        <v>2.3899941560171599E-4</v>
      </c>
      <c r="D1363" s="58">
        <v>8.2989417632576779E-2</v>
      </c>
      <c r="E1363" s="58">
        <v>0.11125094130381537</v>
      </c>
      <c r="F1363" s="58">
        <v>0.13370837040676609</v>
      </c>
      <c r="G1363" s="58">
        <v>4.0592143104131333E-2</v>
      </c>
      <c r="H1363" s="58">
        <v>6.904782516761146E-2</v>
      </c>
      <c r="I1363" s="58">
        <v>5.3162776396949406E-2</v>
      </c>
      <c r="J1363" s="58">
        <v>0.15423061400669869</v>
      </c>
      <c r="K1363" s="58">
        <v>8.7771652618172935E-3</v>
      </c>
      <c r="L1363" s="58">
        <v>6.8448609582785896E-2</v>
      </c>
      <c r="M1363" s="58">
        <v>0.16502330940319887</v>
      </c>
      <c r="N1363" s="58">
        <v>0.11276882773364892</v>
      </c>
      <c r="O1363" s="58">
        <v>0</v>
      </c>
      <c r="P1363" s="58">
        <v>0</v>
      </c>
      <c r="Q1363" s="58">
        <v>0</v>
      </c>
      <c r="R1363" s="58">
        <v>0</v>
      </c>
      <c r="S1363" s="58">
        <v>0</v>
      </c>
      <c r="T1363" s="58">
        <v>0</v>
      </c>
      <c r="U1363" s="58">
        <v>0</v>
      </c>
      <c r="V1363" s="58">
        <v>0</v>
      </c>
      <c r="W1363" s="58">
        <v>0</v>
      </c>
      <c r="X1363" s="58">
        <v>0</v>
      </c>
      <c r="Y1363" s="58">
        <v>0</v>
      </c>
      <c r="Z1363" s="58">
        <v>0</v>
      </c>
      <c r="AA1363" s="58">
        <v>0</v>
      </c>
      <c r="AB1363" s="58">
        <v>0</v>
      </c>
      <c r="AC1363" s="58">
        <v>0</v>
      </c>
      <c r="AD1363" s="58">
        <v>0</v>
      </c>
      <c r="AE1363" s="58">
        <v>0</v>
      </c>
      <c r="AF1363" s="58">
        <v>0</v>
      </c>
      <c r="AG1363" s="58">
        <v>0</v>
      </c>
      <c r="AH1363" s="58">
        <v>0</v>
      </c>
      <c r="AI1363" s="58">
        <v>0</v>
      </c>
      <c r="AK1363" s="64">
        <f t="shared" si="21"/>
        <v>2.276184910492533E-2</v>
      </c>
    </row>
    <row r="1364" spans="1:37" x14ac:dyDescent="0.25">
      <c r="A1364">
        <v>1362</v>
      </c>
      <c r="B1364" s="1">
        <v>1.46E-2</v>
      </c>
      <c r="C1364" s="1">
        <v>7.4646251848199999E-4</v>
      </c>
      <c r="D1364" s="58">
        <v>8.8398758242908895E-2</v>
      </c>
      <c r="E1364" s="58">
        <v>0.19908393478637981</v>
      </c>
      <c r="F1364" s="58">
        <v>8.7883698384808419E-4</v>
      </c>
      <c r="G1364" s="58">
        <v>0.15849972919273592</v>
      </c>
      <c r="H1364" s="58">
        <v>0.13851287269069987</v>
      </c>
      <c r="I1364" s="58">
        <v>6.5790630542712E-3</v>
      </c>
      <c r="J1364" s="58">
        <v>0.17028648907716298</v>
      </c>
      <c r="K1364" s="58">
        <v>6.5486074504335634E-3</v>
      </c>
      <c r="L1364" s="58">
        <v>0.18459729866630514</v>
      </c>
      <c r="M1364" s="58">
        <v>3.1277099233448635E-3</v>
      </c>
      <c r="N1364" s="58">
        <v>4.3486699931909824E-2</v>
      </c>
      <c r="O1364" s="58">
        <v>0</v>
      </c>
      <c r="P1364" s="58">
        <v>0</v>
      </c>
      <c r="Q1364" s="58">
        <v>0</v>
      </c>
      <c r="R1364" s="58">
        <v>0</v>
      </c>
      <c r="S1364" s="58">
        <v>0</v>
      </c>
      <c r="T1364" s="58">
        <v>0</v>
      </c>
      <c r="U1364" s="58">
        <v>0</v>
      </c>
      <c r="V1364" s="58">
        <v>0</v>
      </c>
      <c r="W1364" s="58">
        <v>0</v>
      </c>
      <c r="X1364" s="58">
        <v>0</v>
      </c>
      <c r="Y1364" s="58">
        <v>0</v>
      </c>
      <c r="Z1364" s="58">
        <v>0</v>
      </c>
      <c r="AA1364" s="58">
        <v>0</v>
      </c>
      <c r="AB1364" s="58">
        <v>0</v>
      </c>
      <c r="AC1364" s="58">
        <v>0</v>
      </c>
      <c r="AD1364" s="58">
        <v>0</v>
      </c>
      <c r="AE1364" s="58">
        <v>0</v>
      </c>
      <c r="AF1364" s="58">
        <v>0</v>
      </c>
      <c r="AG1364" s="58">
        <v>0</v>
      </c>
      <c r="AH1364" s="58">
        <v>0</v>
      </c>
      <c r="AI1364" s="58">
        <v>0</v>
      </c>
      <c r="AK1364" s="64">
        <f t="shared" si="21"/>
        <v>5.1127569759041092E-2</v>
      </c>
    </row>
    <row r="1365" spans="1:37" x14ac:dyDescent="0.25">
      <c r="A1365">
        <v>1363</v>
      </c>
      <c r="B1365" s="1">
        <v>1.1299999999999999E-2</v>
      </c>
      <c r="C1365" s="1">
        <v>-1.9328500981778614E-4</v>
      </c>
      <c r="D1365" s="58">
        <v>6.7974271633129399E-2</v>
      </c>
      <c r="E1365" s="58">
        <v>7.1607981047382543E-2</v>
      </c>
      <c r="F1365" s="58">
        <v>7.6247404575929004E-2</v>
      </c>
      <c r="G1365" s="58">
        <v>9.5067329261617501E-3</v>
      </c>
      <c r="H1365" s="58">
        <v>1.5580384166214632E-2</v>
      </c>
      <c r="I1365" s="58">
        <v>0.14255273283460076</v>
      </c>
      <c r="J1365" s="58">
        <v>0.1042710304178763</v>
      </c>
      <c r="K1365" s="58">
        <v>0.13316453718114954</v>
      </c>
      <c r="L1365" s="58">
        <v>2.0856353027855812E-2</v>
      </c>
      <c r="M1365" s="58">
        <v>0.15706013333586274</v>
      </c>
      <c r="N1365" s="58">
        <v>0.2011784388538376</v>
      </c>
      <c r="O1365" s="58">
        <v>0</v>
      </c>
      <c r="P1365" s="58">
        <v>0</v>
      </c>
      <c r="Q1365" s="58">
        <v>0</v>
      </c>
      <c r="R1365" s="58">
        <v>0</v>
      </c>
      <c r="S1365" s="58">
        <v>0</v>
      </c>
      <c r="T1365" s="58">
        <v>0</v>
      </c>
      <c r="U1365" s="58">
        <v>0</v>
      </c>
      <c r="V1365" s="58">
        <v>0</v>
      </c>
      <c r="W1365" s="58">
        <v>0</v>
      </c>
      <c r="X1365" s="58">
        <v>0</v>
      </c>
      <c r="Y1365" s="58">
        <v>0</v>
      </c>
      <c r="Z1365" s="58">
        <v>0</v>
      </c>
      <c r="AA1365" s="58">
        <v>0</v>
      </c>
      <c r="AB1365" s="58">
        <v>0</v>
      </c>
      <c r="AC1365" s="58">
        <v>0</v>
      </c>
      <c r="AD1365" s="58">
        <v>0</v>
      </c>
      <c r="AE1365" s="58">
        <v>0</v>
      </c>
      <c r="AF1365" s="58">
        <v>0</v>
      </c>
      <c r="AG1365" s="58">
        <v>0</v>
      </c>
      <c r="AH1365" s="58">
        <v>0</v>
      </c>
      <c r="AI1365" s="58">
        <v>0</v>
      </c>
      <c r="AK1365" s="64">
        <f t="shared" si="21"/>
        <v>-1.7104868125467802E-2</v>
      </c>
    </row>
    <row r="1366" spans="1:37" x14ac:dyDescent="0.25">
      <c r="A1366">
        <v>1364</v>
      </c>
      <c r="B1366" s="1">
        <v>1.0699999999999999E-2</v>
      </c>
      <c r="C1366" s="1">
        <v>1.3909453569808282E-4</v>
      </c>
      <c r="D1366" s="58">
        <v>0.15145324394276743</v>
      </c>
      <c r="E1366" s="58">
        <v>4.7447183618461217E-2</v>
      </c>
      <c r="F1366" s="58">
        <v>1.1407938529075465E-2</v>
      </c>
      <c r="G1366" s="58">
        <v>2.4530097430337749E-2</v>
      </c>
      <c r="H1366" s="58">
        <v>0.12545358043548738</v>
      </c>
      <c r="I1366" s="58">
        <v>0.13496156526448069</v>
      </c>
      <c r="J1366" s="58">
        <v>0.11463329505176616</v>
      </c>
      <c r="K1366" s="58">
        <v>5.5752271401326069E-2</v>
      </c>
      <c r="L1366" s="58">
        <v>0.1651772394822055</v>
      </c>
      <c r="M1366" s="58">
        <v>1.5708455872728504E-2</v>
      </c>
      <c r="N1366" s="58">
        <v>0.15347512897136389</v>
      </c>
      <c r="O1366" s="58">
        <v>0</v>
      </c>
      <c r="P1366" s="58">
        <v>0</v>
      </c>
      <c r="Q1366" s="58">
        <v>0</v>
      </c>
      <c r="R1366" s="58">
        <v>0</v>
      </c>
      <c r="S1366" s="58">
        <v>0</v>
      </c>
      <c r="T1366" s="58">
        <v>0</v>
      </c>
      <c r="U1366" s="58">
        <v>0</v>
      </c>
      <c r="V1366" s="58">
        <v>0</v>
      </c>
      <c r="W1366" s="58">
        <v>0</v>
      </c>
      <c r="X1366" s="58">
        <v>0</v>
      </c>
      <c r="Y1366" s="58">
        <v>0</v>
      </c>
      <c r="Z1366" s="58">
        <v>0</v>
      </c>
      <c r="AA1366" s="58">
        <v>0</v>
      </c>
      <c r="AB1366" s="58">
        <v>0</v>
      </c>
      <c r="AC1366" s="58">
        <v>0</v>
      </c>
      <c r="AD1366" s="58">
        <v>0</v>
      </c>
      <c r="AE1366" s="58">
        <v>0</v>
      </c>
      <c r="AF1366" s="58">
        <v>0</v>
      </c>
      <c r="AG1366" s="58">
        <v>0</v>
      </c>
      <c r="AH1366" s="58">
        <v>0</v>
      </c>
      <c r="AI1366" s="58">
        <v>0</v>
      </c>
      <c r="AK1366" s="64">
        <f t="shared" si="21"/>
        <v>1.2999489317577835E-2</v>
      </c>
    </row>
    <row r="1367" spans="1:37" x14ac:dyDescent="0.25">
      <c r="A1367">
        <v>1365</v>
      </c>
      <c r="B1367" s="1">
        <v>1.2699999999999999E-2</v>
      </c>
      <c r="C1367" s="1">
        <v>-2.2261202649848533E-4</v>
      </c>
      <c r="D1367" s="58">
        <v>9.2269192824061361E-2</v>
      </c>
      <c r="E1367" s="58">
        <v>9.357127102781046E-2</v>
      </c>
      <c r="F1367" s="58">
        <v>6.37494020097885E-2</v>
      </c>
      <c r="G1367" s="58">
        <v>0.15528926940041357</v>
      </c>
      <c r="H1367" s="58">
        <v>2.6367494894501201E-3</v>
      </c>
      <c r="I1367" s="58">
        <v>7.5220142768944537E-2</v>
      </c>
      <c r="J1367" s="58">
        <v>3.6519028607720924E-2</v>
      </c>
      <c r="K1367" s="58">
        <v>0.16857996442087475</v>
      </c>
      <c r="L1367" s="58">
        <v>4.9184728351794813E-3</v>
      </c>
      <c r="M1367" s="58">
        <v>0.16546628231210922</v>
      </c>
      <c r="N1367" s="58">
        <v>0.14178022430364717</v>
      </c>
      <c r="O1367" s="58">
        <v>0</v>
      </c>
      <c r="P1367" s="58">
        <v>0</v>
      </c>
      <c r="Q1367" s="58">
        <v>0</v>
      </c>
      <c r="R1367" s="58">
        <v>0</v>
      </c>
      <c r="S1367" s="58">
        <v>0</v>
      </c>
      <c r="T1367" s="58">
        <v>0</v>
      </c>
      <c r="U1367" s="58">
        <v>0</v>
      </c>
      <c r="V1367" s="58">
        <v>0</v>
      </c>
      <c r="W1367" s="58">
        <v>0</v>
      </c>
      <c r="X1367" s="58">
        <v>0</v>
      </c>
      <c r="Y1367" s="58">
        <v>0</v>
      </c>
      <c r="Z1367" s="58">
        <v>0</v>
      </c>
      <c r="AA1367" s="58">
        <v>0</v>
      </c>
      <c r="AB1367" s="58">
        <v>0</v>
      </c>
      <c r="AC1367" s="58">
        <v>0</v>
      </c>
      <c r="AD1367" s="58">
        <v>0</v>
      </c>
      <c r="AE1367" s="58">
        <v>0</v>
      </c>
      <c r="AF1367" s="58">
        <v>0</v>
      </c>
      <c r="AG1367" s="58">
        <v>0</v>
      </c>
      <c r="AH1367" s="58">
        <v>0</v>
      </c>
      <c r="AI1367" s="58">
        <v>0</v>
      </c>
      <c r="AK1367" s="64">
        <f t="shared" si="21"/>
        <v>-1.7528506023502782E-2</v>
      </c>
    </row>
    <row r="1368" spans="1:37" x14ac:dyDescent="0.25">
      <c r="A1368">
        <v>1366</v>
      </c>
      <c r="B1368" s="1">
        <v>1.17E-2</v>
      </c>
      <c r="C1368" s="1">
        <v>-3.9757332543560432E-4</v>
      </c>
      <c r="D1368" s="58">
        <v>0.14109678174685841</v>
      </c>
      <c r="E1368" s="58">
        <v>2.0468607537713537E-2</v>
      </c>
      <c r="F1368" s="58">
        <v>0.14765490842631349</v>
      </c>
      <c r="G1368" s="58">
        <v>8.3655528008766675E-2</v>
      </c>
      <c r="H1368" s="58">
        <v>0.10712589146098299</v>
      </c>
      <c r="I1368" s="58">
        <v>6.6669259245287632E-2</v>
      </c>
      <c r="J1368" s="58">
        <v>5.6674792955110097E-2</v>
      </c>
      <c r="K1368" s="58">
        <v>0.145177740899641</v>
      </c>
      <c r="L1368" s="58">
        <v>2.8072593649426325E-2</v>
      </c>
      <c r="M1368" s="58">
        <v>0.10461053672246907</v>
      </c>
      <c r="N1368" s="58">
        <v>9.8793359347430776E-2</v>
      </c>
      <c r="O1368" s="58">
        <v>0</v>
      </c>
      <c r="P1368" s="58">
        <v>0</v>
      </c>
      <c r="Q1368" s="58">
        <v>0</v>
      </c>
      <c r="R1368" s="58">
        <v>0</v>
      </c>
      <c r="S1368" s="58">
        <v>0</v>
      </c>
      <c r="T1368" s="58">
        <v>0</v>
      </c>
      <c r="U1368" s="58">
        <v>0</v>
      </c>
      <c r="V1368" s="58">
        <v>0</v>
      </c>
      <c r="W1368" s="58">
        <v>0</v>
      </c>
      <c r="X1368" s="58">
        <v>0</v>
      </c>
      <c r="Y1368" s="58">
        <v>0</v>
      </c>
      <c r="Z1368" s="58">
        <v>0</v>
      </c>
      <c r="AA1368" s="58">
        <v>0</v>
      </c>
      <c r="AB1368" s="58">
        <v>0</v>
      </c>
      <c r="AC1368" s="58">
        <v>0</v>
      </c>
      <c r="AD1368" s="58">
        <v>0</v>
      </c>
      <c r="AE1368" s="58">
        <v>0</v>
      </c>
      <c r="AF1368" s="58">
        <v>0</v>
      </c>
      <c r="AG1368" s="58">
        <v>0</v>
      </c>
      <c r="AH1368" s="58">
        <v>0</v>
      </c>
      <c r="AI1368" s="58">
        <v>0</v>
      </c>
      <c r="AK1368" s="64">
        <f t="shared" si="21"/>
        <v>-3.3980626105607203E-2</v>
      </c>
    </row>
    <row r="1369" spans="1:37" x14ac:dyDescent="0.25">
      <c r="A1369">
        <v>1367</v>
      </c>
      <c r="B1369" s="1">
        <v>1.0800000000000001E-2</v>
      </c>
      <c r="C1369" s="1">
        <v>-1.680525279648641E-4</v>
      </c>
      <c r="D1369" s="58">
        <v>6.1660492239037072E-2</v>
      </c>
      <c r="E1369" s="58">
        <v>5.6499046539454402E-3</v>
      </c>
      <c r="F1369" s="58">
        <v>1.5350171235667998E-2</v>
      </c>
      <c r="G1369" s="58">
        <v>0.1483401394166963</v>
      </c>
      <c r="H1369" s="58">
        <v>0.15655397686192327</v>
      </c>
      <c r="I1369" s="58">
        <v>4.4145365815761818E-2</v>
      </c>
      <c r="J1369" s="58">
        <v>5.4824406925510022E-2</v>
      </c>
      <c r="K1369" s="58">
        <v>0.17144322017712604</v>
      </c>
      <c r="L1369" s="58">
        <v>0.17594178934917762</v>
      </c>
      <c r="M1369" s="58">
        <v>0.15333689121246621</v>
      </c>
      <c r="N1369" s="58">
        <v>1.2753642112688207E-2</v>
      </c>
      <c r="O1369" s="58">
        <v>0</v>
      </c>
      <c r="P1369" s="58">
        <v>0</v>
      </c>
      <c r="Q1369" s="58">
        <v>0</v>
      </c>
      <c r="R1369" s="58">
        <v>0</v>
      </c>
      <c r="S1369" s="58">
        <v>0</v>
      </c>
      <c r="T1369" s="58">
        <v>0</v>
      </c>
      <c r="U1369" s="58">
        <v>0</v>
      </c>
      <c r="V1369" s="58">
        <v>0</v>
      </c>
      <c r="W1369" s="58">
        <v>0</v>
      </c>
      <c r="X1369" s="58">
        <v>0</v>
      </c>
      <c r="Y1369" s="58">
        <v>0</v>
      </c>
      <c r="Z1369" s="58">
        <v>0</v>
      </c>
      <c r="AA1369" s="58">
        <v>0</v>
      </c>
      <c r="AB1369" s="58">
        <v>0</v>
      </c>
      <c r="AC1369" s="58">
        <v>0</v>
      </c>
      <c r="AD1369" s="58">
        <v>0</v>
      </c>
      <c r="AE1369" s="58">
        <v>0</v>
      </c>
      <c r="AF1369" s="58">
        <v>0</v>
      </c>
      <c r="AG1369" s="58">
        <v>0</v>
      </c>
      <c r="AH1369" s="58">
        <v>0</v>
      </c>
      <c r="AI1369" s="58">
        <v>0</v>
      </c>
      <c r="AK1369" s="64">
        <f t="shared" si="21"/>
        <v>-1.5560419256005934E-2</v>
      </c>
    </row>
    <row r="1370" spans="1:37" x14ac:dyDescent="0.25">
      <c r="A1370">
        <v>1368</v>
      </c>
      <c r="B1370" s="1">
        <v>1.14E-2</v>
      </c>
      <c r="C1370" s="1">
        <v>-1.8329275484880829E-4</v>
      </c>
      <c r="D1370" s="58">
        <v>8.6756047125738811E-2</v>
      </c>
      <c r="E1370" s="58">
        <v>9.5365184075180132E-3</v>
      </c>
      <c r="F1370" s="58">
        <v>0.15840623299534373</v>
      </c>
      <c r="G1370" s="58">
        <v>0.14644594048572862</v>
      </c>
      <c r="H1370" s="58">
        <v>9.2963380076968527E-2</v>
      </c>
      <c r="I1370" s="58">
        <v>0.16555860664106031</v>
      </c>
      <c r="J1370" s="58">
        <v>5.7091047768862868E-2</v>
      </c>
      <c r="K1370" s="58">
        <v>3.1754604003156287E-2</v>
      </c>
      <c r="L1370" s="58">
        <v>8.1844306511719159E-2</v>
      </c>
      <c r="M1370" s="58">
        <v>3.3095792396691207E-2</v>
      </c>
      <c r="N1370" s="58">
        <v>0.13654752358721228</v>
      </c>
      <c r="O1370" s="58">
        <v>0</v>
      </c>
      <c r="P1370" s="58">
        <v>0</v>
      </c>
      <c r="Q1370" s="58">
        <v>0</v>
      </c>
      <c r="R1370" s="58">
        <v>0</v>
      </c>
      <c r="S1370" s="58">
        <v>0</v>
      </c>
      <c r="T1370" s="58">
        <v>0</v>
      </c>
      <c r="U1370" s="58">
        <v>0</v>
      </c>
      <c r="V1370" s="58">
        <v>0</v>
      </c>
      <c r="W1370" s="58">
        <v>0</v>
      </c>
      <c r="X1370" s="58">
        <v>0</v>
      </c>
      <c r="Y1370" s="58">
        <v>0</v>
      </c>
      <c r="Z1370" s="58">
        <v>0</v>
      </c>
      <c r="AA1370" s="58">
        <v>0</v>
      </c>
      <c r="AB1370" s="58">
        <v>0</v>
      </c>
      <c r="AC1370" s="58">
        <v>0</v>
      </c>
      <c r="AD1370" s="58">
        <v>0</v>
      </c>
      <c r="AE1370" s="58">
        <v>0</v>
      </c>
      <c r="AF1370" s="58">
        <v>0</v>
      </c>
      <c r="AG1370" s="58">
        <v>0</v>
      </c>
      <c r="AH1370" s="58">
        <v>0</v>
      </c>
      <c r="AI1370" s="58">
        <v>0</v>
      </c>
      <c r="AK1370" s="64">
        <f t="shared" si="21"/>
        <v>-1.6078311828842833E-2</v>
      </c>
    </row>
    <row r="1371" spans="1:37" x14ac:dyDescent="0.25">
      <c r="A1371">
        <v>1369</v>
      </c>
      <c r="B1371" s="1">
        <v>1.0500000000000001E-2</v>
      </c>
      <c r="C1371" s="1">
        <v>-2.0566987030946057E-5</v>
      </c>
      <c r="D1371" s="58">
        <v>5.3320224247354227E-2</v>
      </c>
      <c r="E1371" s="58">
        <v>2.7303383899551018E-2</v>
      </c>
      <c r="F1371" s="58">
        <v>0.13774402867260155</v>
      </c>
      <c r="G1371" s="58">
        <v>0.11542096379314495</v>
      </c>
      <c r="H1371" s="58">
        <v>6.6134063144000443E-2</v>
      </c>
      <c r="I1371" s="58">
        <v>0.1268819546951129</v>
      </c>
      <c r="J1371" s="58">
        <v>0.12081797426913053</v>
      </c>
      <c r="K1371" s="58">
        <v>4.1208065325633182E-2</v>
      </c>
      <c r="L1371" s="58">
        <v>0.13206123932664887</v>
      </c>
      <c r="M1371" s="58">
        <v>6.5773552358638465E-2</v>
      </c>
      <c r="N1371" s="58">
        <v>0.11333455026818362</v>
      </c>
      <c r="O1371" s="58">
        <v>0</v>
      </c>
      <c r="P1371" s="58">
        <v>0</v>
      </c>
      <c r="Q1371" s="58">
        <v>0</v>
      </c>
      <c r="R1371" s="58">
        <v>0</v>
      </c>
      <c r="S1371" s="58">
        <v>0</v>
      </c>
      <c r="T1371" s="58">
        <v>0</v>
      </c>
      <c r="U1371" s="58">
        <v>0</v>
      </c>
      <c r="V1371" s="58">
        <v>0</v>
      </c>
      <c r="W1371" s="58">
        <v>0</v>
      </c>
      <c r="X1371" s="58">
        <v>0</v>
      </c>
      <c r="Y1371" s="58">
        <v>0</v>
      </c>
      <c r="Z1371" s="58">
        <v>0</v>
      </c>
      <c r="AA1371" s="58">
        <v>0</v>
      </c>
      <c r="AB1371" s="58">
        <v>0</v>
      </c>
      <c r="AC1371" s="58">
        <v>0</v>
      </c>
      <c r="AD1371" s="58">
        <v>0</v>
      </c>
      <c r="AE1371" s="58">
        <v>0</v>
      </c>
      <c r="AF1371" s="58">
        <v>0</v>
      </c>
      <c r="AG1371" s="58">
        <v>0</v>
      </c>
      <c r="AH1371" s="58">
        <v>0</v>
      </c>
      <c r="AI1371" s="58">
        <v>0</v>
      </c>
      <c r="AK1371" s="64">
        <f t="shared" si="21"/>
        <v>-1.9587606696139098E-3</v>
      </c>
    </row>
    <row r="1372" spans="1:37" x14ac:dyDescent="0.25">
      <c r="A1372">
        <v>1370</v>
      </c>
      <c r="B1372" s="1">
        <v>1.04E-2</v>
      </c>
      <c r="C1372" s="1">
        <v>-9.852471505974512E-5</v>
      </c>
      <c r="D1372" s="58">
        <v>6.4038784180938085E-2</v>
      </c>
      <c r="E1372" s="58">
        <v>3.9804717670179124E-2</v>
      </c>
      <c r="F1372" s="58">
        <v>8.901246259271714E-2</v>
      </c>
      <c r="G1372" s="58">
        <v>3.8492814077003168E-2</v>
      </c>
      <c r="H1372" s="58">
        <v>0.13925429945011983</v>
      </c>
      <c r="I1372" s="58">
        <v>6.4420498707448842E-2</v>
      </c>
      <c r="J1372" s="58">
        <v>0.10116515221241103</v>
      </c>
      <c r="K1372" s="58">
        <v>0.1301503832117385</v>
      </c>
      <c r="L1372" s="58">
        <v>0.14495594729283229</v>
      </c>
      <c r="M1372" s="58">
        <v>9.3124249932812209E-2</v>
      </c>
      <c r="N1372" s="58">
        <v>9.5580690671799876E-2</v>
      </c>
      <c r="O1372" s="58">
        <v>0</v>
      </c>
      <c r="P1372" s="58">
        <v>0</v>
      </c>
      <c r="Q1372" s="58">
        <v>0</v>
      </c>
      <c r="R1372" s="58">
        <v>0</v>
      </c>
      <c r="S1372" s="58">
        <v>0</v>
      </c>
      <c r="T1372" s="58">
        <v>0</v>
      </c>
      <c r="U1372" s="58">
        <v>0</v>
      </c>
      <c r="V1372" s="58">
        <v>0</v>
      </c>
      <c r="W1372" s="58">
        <v>0</v>
      </c>
      <c r="X1372" s="58">
        <v>0</v>
      </c>
      <c r="Y1372" s="58">
        <v>0</v>
      </c>
      <c r="Z1372" s="58">
        <v>0</v>
      </c>
      <c r="AA1372" s="58">
        <v>0</v>
      </c>
      <c r="AB1372" s="58">
        <v>0</v>
      </c>
      <c r="AC1372" s="58">
        <v>0</v>
      </c>
      <c r="AD1372" s="58">
        <v>0</v>
      </c>
      <c r="AE1372" s="58">
        <v>0</v>
      </c>
      <c r="AF1372" s="58">
        <v>0</v>
      </c>
      <c r="AG1372" s="58">
        <v>0</v>
      </c>
      <c r="AH1372" s="58">
        <v>0</v>
      </c>
      <c r="AI1372" s="58">
        <v>0</v>
      </c>
      <c r="AK1372" s="64">
        <f t="shared" si="21"/>
        <v>-9.4735302942062626E-3</v>
      </c>
    </row>
    <row r="1373" spans="1:37" x14ac:dyDescent="0.25">
      <c r="A1373">
        <v>1371</v>
      </c>
      <c r="B1373" s="1">
        <v>1.35E-2</v>
      </c>
      <c r="C1373" s="1">
        <v>9.7107476072270707E-5</v>
      </c>
      <c r="D1373" s="58">
        <v>5.155924854791908E-2</v>
      </c>
      <c r="E1373" s="58">
        <v>0.14003470202668034</v>
      </c>
      <c r="F1373" s="58">
        <v>3.2016395567669789E-2</v>
      </c>
      <c r="G1373" s="58">
        <v>6.7290730088084075E-2</v>
      </c>
      <c r="H1373" s="58">
        <v>0.14406443600857652</v>
      </c>
      <c r="I1373" s="58">
        <v>0.12326027119125516</v>
      </c>
      <c r="J1373" s="58">
        <v>0.10781097337385058</v>
      </c>
      <c r="K1373" s="58">
        <v>0.1237397428665462</v>
      </c>
      <c r="L1373" s="58">
        <v>9.7220391445258056E-2</v>
      </c>
      <c r="M1373" s="58">
        <v>4.0855632561357928E-2</v>
      </c>
      <c r="N1373" s="58">
        <v>7.2147476322802329E-2</v>
      </c>
      <c r="O1373" s="58">
        <v>0</v>
      </c>
      <c r="P1373" s="58">
        <v>0</v>
      </c>
      <c r="Q1373" s="58">
        <v>0</v>
      </c>
      <c r="R1373" s="58">
        <v>0</v>
      </c>
      <c r="S1373" s="58">
        <v>0</v>
      </c>
      <c r="T1373" s="58">
        <v>0</v>
      </c>
      <c r="U1373" s="58">
        <v>0</v>
      </c>
      <c r="V1373" s="58">
        <v>0</v>
      </c>
      <c r="W1373" s="58">
        <v>0</v>
      </c>
      <c r="X1373" s="58">
        <v>0</v>
      </c>
      <c r="Y1373" s="58">
        <v>0</v>
      </c>
      <c r="Z1373" s="58">
        <v>0</v>
      </c>
      <c r="AA1373" s="58">
        <v>0</v>
      </c>
      <c r="AB1373" s="58">
        <v>0</v>
      </c>
      <c r="AC1373" s="58">
        <v>0</v>
      </c>
      <c r="AD1373" s="58">
        <v>0</v>
      </c>
      <c r="AE1373" s="58">
        <v>0</v>
      </c>
      <c r="AF1373" s="58">
        <v>0</v>
      </c>
      <c r="AG1373" s="58">
        <v>0</v>
      </c>
      <c r="AH1373" s="58">
        <v>0</v>
      </c>
      <c r="AI1373" s="58">
        <v>0</v>
      </c>
      <c r="AK1373" s="64">
        <f t="shared" si="21"/>
        <v>7.193146375723756E-3</v>
      </c>
    </row>
    <row r="1374" spans="1:37" x14ac:dyDescent="0.25">
      <c r="A1374">
        <v>1372</v>
      </c>
      <c r="B1374" s="1">
        <v>1.29E-2</v>
      </c>
      <c r="C1374" s="1">
        <v>1.3282538733321177E-6</v>
      </c>
      <c r="D1374" s="58">
        <v>0.10428812998797833</v>
      </c>
      <c r="E1374" s="58">
        <v>0.13199107225745052</v>
      </c>
      <c r="F1374" s="58">
        <v>0.10452685060938424</v>
      </c>
      <c r="G1374" s="58">
        <v>0.10715587291827694</v>
      </c>
      <c r="H1374" s="58">
        <v>0.11345139553630844</v>
      </c>
      <c r="I1374" s="58">
        <v>9.5899338437141643E-2</v>
      </c>
      <c r="J1374" s="58">
        <v>1.2015793155762934E-2</v>
      </c>
      <c r="K1374" s="58">
        <v>8.5912868911041024E-2</v>
      </c>
      <c r="L1374" s="58">
        <v>5.836103295872154E-2</v>
      </c>
      <c r="M1374" s="58">
        <v>5.6824369622518897E-2</v>
      </c>
      <c r="N1374" s="58">
        <v>0.12957327560541562</v>
      </c>
      <c r="O1374" s="58">
        <v>0</v>
      </c>
      <c r="P1374" s="58">
        <v>0</v>
      </c>
      <c r="Q1374" s="58">
        <v>0</v>
      </c>
      <c r="R1374" s="58">
        <v>0</v>
      </c>
      <c r="S1374" s="58">
        <v>0</v>
      </c>
      <c r="T1374" s="58">
        <v>0</v>
      </c>
      <c r="U1374" s="58">
        <v>0</v>
      </c>
      <c r="V1374" s="58">
        <v>0</v>
      </c>
      <c r="W1374" s="58">
        <v>0</v>
      </c>
      <c r="X1374" s="58">
        <v>0</v>
      </c>
      <c r="Y1374" s="58">
        <v>0</v>
      </c>
      <c r="Z1374" s="58">
        <v>0</v>
      </c>
      <c r="AA1374" s="58">
        <v>0</v>
      </c>
      <c r="AB1374" s="58">
        <v>0</v>
      </c>
      <c r="AC1374" s="58">
        <v>0</v>
      </c>
      <c r="AD1374" s="58">
        <v>0</v>
      </c>
      <c r="AE1374" s="58">
        <v>0</v>
      </c>
      <c r="AF1374" s="58">
        <v>0</v>
      </c>
      <c r="AG1374" s="58">
        <v>0</v>
      </c>
      <c r="AH1374" s="58">
        <v>0</v>
      </c>
      <c r="AI1374" s="58">
        <v>0</v>
      </c>
      <c r="AK1374" s="64">
        <f t="shared" si="21"/>
        <v>1.0296541653737347E-4</v>
      </c>
    </row>
    <row r="1375" spans="1:37" x14ac:dyDescent="0.25">
      <c r="A1375">
        <v>1373</v>
      </c>
      <c r="B1375" s="1">
        <v>1.5599999999999999E-2</v>
      </c>
      <c r="C1375" s="1">
        <v>-1.1502803795255863E-4</v>
      </c>
      <c r="D1375" s="58">
        <v>0.15717502718734247</v>
      </c>
      <c r="E1375" s="58">
        <v>0.13069053535460004</v>
      </c>
      <c r="F1375" s="58">
        <v>9.5412038441944472E-2</v>
      </c>
      <c r="G1375" s="58">
        <v>0.18047790915210238</v>
      </c>
      <c r="H1375" s="58">
        <v>1.164951830556008E-2</v>
      </c>
      <c r="I1375" s="58">
        <v>3.0186614100661934E-2</v>
      </c>
      <c r="J1375" s="58">
        <v>0.12946872393829842</v>
      </c>
      <c r="K1375" s="58">
        <v>0.18728863705386561</v>
      </c>
      <c r="L1375" s="58">
        <v>5.0691304690309448E-2</v>
      </c>
      <c r="M1375" s="58">
        <v>1.1151791047637699E-2</v>
      </c>
      <c r="N1375" s="58">
        <v>1.5807900727677522E-2</v>
      </c>
      <c r="O1375" s="58">
        <v>0</v>
      </c>
      <c r="P1375" s="58">
        <v>0</v>
      </c>
      <c r="Q1375" s="58">
        <v>0</v>
      </c>
      <c r="R1375" s="58">
        <v>0</v>
      </c>
      <c r="S1375" s="58">
        <v>0</v>
      </c>
      <c r="T1375" s="58">
        <v>0</v>
      </c>
      <c r="U1375" s="58">
        <v>0</v>
      </c>
      <c r="V1375" s="58">
        <v>0</v>
      </c>
      <c r="W1375" s="58">
        <v>0</v>
      </c>
      <c r="X1375" s="58">
        <v>0</v>
      </c>
      <c r="Y1375" s="58">
        <v>0</v>
      </c>
      <c r="Z1375" s="58">
        <v>0</v>
      </c>
      <c r="AA1375" s="58">
        <v>0</v>
      </c>
      <c r="AB1375" s="58">
        <v>0</v>
      </c>
      <c r="AC1375" s="58">
        <v>0</v>
      </c>
      <c r="AD1375" s="58">
        <v>0</v>
      </c>
      <c r="AE1375" s="58">
        <v>0</v>
      </c>
      <c r="AF1375" s="58">
        <v>0</v>
      </c>
      <c r="AG1375" s="58">
        <v>0</v>
      </c>
      <c r="AH1375" s="58">
        <v>0</v>
      </c>
      <c r="AI1375" s="58">
        <v>0</v>
      </c>
      <c r="AK1375" s="64">
        <f t="shared" si="21"/>
        <v>-7.3735921764460661E-3</v>
      </c>
    </row>
    <row r="1376" spans="1:37" x14ac:dyDescent="0.25">
      <c r="A1376">
        <v>1374</v>
      </c>
      <c r="B1376" s="1">
        <v>1.3100000000000001E-2</v>
      </c>
      <c r="C1376" s="1">
        <v>-4.0926466109293111E-4</v>
      </c>
      <c r="D1376" s="58">
        <v>0.15691019791248778</v>
      </c>
      <c r="E1376" s="58">
        <v>3.468938324406614E-2</v>
      </c>
      <c r="F1376" s="58">
        <v>0.18543097526879632</v>
      </c>
      <c r="G1376" s="58">
        <v>6.1817381574875568E-2</v>
      </c>
      <c r="H1376" s="58">
        <v>0.11741179496053172</v>
      </c>
      <c r="I1376" s="58">
        <v>0.20873919734293786</v>
      </c>
      <c r="J1376" s="58">
        <v>4.9617646188090871E-2</v>
      </c>
      <c r="K1376" s="58">
        <v>7.0331896064116217E-2</v>
      </c>
      <c r="L1376" s="58">
        <v>2.8409678473775898E-2</v>
      </c>
      <c r="M1376" s="58">
        <v>8.3680338667783377E-2</v>
      </c>
      <c r="N1376" s="58">
        <v>2.961510302538359E-3</v>
      </c>
      <c r="O1376" s="58">
        <v>0</v>
      </c>
      <c r="P1376" s="58">
        <v>0</v>
      </c>
      <c r="Q1376" s="58">
        <v>0</v>
      </c>
      <c r="R1376" s="58">
        <v>0</v>
      </c>
      <c r="S1376" s="58">
        <v>0</v>
      </c>
      <c r="T1376" s="58">
        <v>0</v>
      </c>
      <c r="U1376" s="58">
        <v>0</v>
      </c>
      <c r="V1376" s="58">
        <v>0</v>
      </c>
      <c r="W1376" s="58">
        <v>0</v>
      </c>
      <c r="X1376" s="58">
        <v>0</v>
      </c>
      <c r="Y1376" s="58">
        <v>0</v>
      </c>
      <c r="Z1376" s="58">
        <v>0</v>
      </c>
      <c r="AA1376" s="58">
        <v>0</v>
      </c>
      <c r="AB1376" s="58">
        <v>0</v>
      </c>
      <c r="AC1376" s="58">
        <v>0</v>
      </c>
      <c r="AD1376" s="58">
        <v>0</v>
      </c>
      <c r="AE1376" s="58">
        <v>0</v>
      </c>
      <c r="AF1376" s="58">
        <v>0</v>
      </c>
      <c r="AG1376" s="58">
        <v>0</v>
      </c>
      <c r="AH1376" s="58">
        <v>0</v>
      </c>
      <c r="AI1376" s="58">
        <v>0</v>
      </c>
      <c r="AK1376" s="64">
        <f t="shared" si="21"/>
        <v>-3.1241577182666496E-2</v>
      </c>
    </row>
    <row r="1377" spans="1:37" x14ac:dyDescent="0.25">
      <c r="A1377">
        <v>1375</v>
      </c>
      <c r="B1377" s="1">
        <v>1.32E-2</v>
      </c>
      <c r="C1377" s="1">
        <v>-2.6511520064337877E-4</v>
      </c>
      <c r="D1377" s="58">
        <v>0.10371370700553172</v>
      </c>
      <c r="E1377" s="58">
        <v>3.2136788679518094E-2</v>
      </c>
      <c r="F1377" s="58">
        <v>3.8192997558619594E-2</v>
      </c>
      <c r="G1377" s="58">
        <v>0.16740958443007181</v>
      </c>
      <c r="H1377" s="58">
        <v>0.12391476577925666</v>
      </c>
      <c r="I1377" s="58">
        <v>0.11738411716884969</v>
      </c>
      <c r="J1377" s="58">
        <v>9.4394797158899105E-2</v>
      </c>
      <c r="K1377" s="58">
        <v>0.16525121098341189</v>
      </c>
      <c r="L1377" s="58">
        <v>6.8730806315347726E-2</v>
      </c>
      <c r="M1377" s="58">
        <v>6.5577686676968186E-2</v>
      </c>
      <c r="N1377" s="58">
        <v>2.3293538243525379E-2</v>
      </c>
      <c r="O1377" s="58">
        <v>0</v>
      </c>
      <c r="P1377" s="58">
        <v>0</v>
      </c>
      <c r="Q1377" s="58">
        <v>0</v>
      </c>
      <c r="R1377" s="58">
        <v>0</v>
      </c>
      <c r="S1377" s="58">
        <v>0</v>
      </c>
      <c r="T1377" s="58">
        <v>0</v>
      </c>
      <c r="U1377" s="58">
        <v>0</v>
      </c>
      <c r="V1377" s="58">
        <v>0</v>
      </c>
      <c r="W1377" s="58">
        <v>0</v>
      </c>
      <c r="X1377" s="58">
        <v>0</v>
      </c>
      <c r="Y1377" s="58">
        <v>0</v>
      </c>
      <c r="Z1377" s="58">
        <v>0</v>
      </c>
      <c r="AA1377" s="58">
        <v>0</v>
      </c>
      <c r="AB1377" s="58">
        <v>0</v>
      </c>
      <c r="AC1377" s="58">
        <v>0</v>
      </c>
      <c r="AD1377" s="58">
        <v>0</v>
      </c>
      <c r="AE1377" s="58">
        <v>0</v>
      </c>
      <c r="AF1377" s="58">
        <v>0</v>
      </c>
      <c r="AG1377" s="58">
        <v>0</v>
      </c>
      <c r="AH1377" s="58">
        <v>0</v>
      </c>
      <c r="AI1377" s="58">
        <v>0</v>
      </c>
      <c r="AK1377" s="64">
        <f t="shared" si="21"/>
        <v>-2.0084484897225665E-2</v>
      </c>
    </row>
    <row r="1378" spans="1:37" x14ac:dyDescent="0.25">
      <c r="A1378">
        <v>1376</v>
      </c>
      <c r="B1378" s="1">
        <v>1.2999999999999999E-2</v>
      </c>
      <c r="C1378" s="1">
        <v>-1.3024091126901038E-5</v>
      </c>
      <c r="D1378" s="58">
        <v>5.9455322313783365E-2</v>
      </c>
      <c r="E1378" s="58">
        <v>0.12068059074050977</v>
      </c>
      <c r="F1378" s="58">
        <v>0.1181086679737245</v>
      </c>
      <c r="G1378" s="58">
        <v>0.11837158251274278</v>
      </c>
      <c r="H1378" s="58">
        <v>1.0234737494452617E-2</v>
      </c>
      <c r="I1378" s="58">
        <v>0.10909323022388316</v>
      </c>
      <c r="J1378" s="58">
        <v>8.7970527982676378E-2</v>
      </c>
      <c r="K1378" s="58">
        <v>0.11925753820469355</v>
      </c>
      <c r="L1378" s="58">
        <v>0.13234421545000372</v>
      </c>
      <c r="M1378" s="58">
        <v>6.4897011791102091E-2</v>
      </c>
      <c r="N1378" s="58">
        <v>5.9586575312428031E-2</v>
      </c>
      <c r="O1378" s="58">
        <v>0</v>
      </c>
      <c r="P1378" s="58">
        <v>0</v>
      </c>
      <c r="Q1378" s="58">
        <v>0</v>
      </c>
      <c r="R1378" s="58">
        <v>0</v>
      </c>
      <c r="S1378" s="58">
        <v>0</v>
      </c>
      <c r="T1378" s="58">
        <v>0</v>
      </c>
      <c r="U1378" s="58">
        <v>0</v>
      </c>
      <c r="V1378" s="58">
        <v>0</v>
      </c>
      <c r="W1378" s="58">
        <v>0</v>
      </c>
      <c r="X1378" s="58">
        <v>0</v>
      </c>
      <c r="Y1378" s="58">
        <v>0</v>
      </c>
      <c r="Z1378" s="58">
        <v>0</v>
      </c>
      <c r="AA1378" s="58">
        <v>0</v>
      </c>
      <c r="AB1378" s="58">
        <v>0</v>
      </c>
      <c r="AC1378" s="58">
        <v>0</v>
      </c>
      <c r="AD1378" s="58">
        <v>0</v>
      </c>
      <c r="AE1378" s="58">
        <v>0</v>
      </c>
      <c r="AF1378" s="58">
        <v>0</v>
      </c>
      <c r="AG1378" s="58">
        <v>0</v>
      </c>
      <c r="AH1378" s="58">
        <v>0</v>
      </c>
      <c r="AI1378" s="58">
        <v>0</v>
      </c>
      <c r="AK1378" s="64">
        <f t="shared" si="21"/>
        <v>-1.0018531636077721E-3</v>
      </c>
    </row>
    <row r="1379" spans="1:37" x14ac:dyDescent="0.25">
      <c r="A1379">
        <v>1377</v>
      </c>
      <c r="B1379" s="1">
        <v>1.35E-2</v>
      </c>
      <c r="C1379" s="1">
        <v>2.1379717707529304E-4</v>
      </c>
      <c r="D1379" s="58">
        <v>9.2694050000877132E-2</v>
      </c>
      <c r="E1379" s="58">
        <v>0.13265978682270047</v>
      </c>
      <c r="F1379" s="58">
        <v>7.8233568959113681E-2</v>
      </c>
      <c r="G1379" s="58">
        <v>0.12876713185294655</v>
      </c>
      <c r="H1379" s="58">
        <v>0.16442467084961435</v>
      </c>
      <c r="I1379" s="58">
        <v>5.0322220876473353E-2</v>
      </c>
      <c r="J1379" s="58">
        <v>0.16413182406157095</v>
      </c>
      <c r="K1379" s="58">
        <v>5.6210272276929089E-2</v>
      </c>
      <c r="L1379" s="58">
        <v>3.6869717608795906E-2</v>
      </c>
      <c r="M1379" s="58">
        <v>8.5614955290361519E-2</v>
      </c>
      <c r="N1379" s="58">
        <v>1.0071801400617114E-2</v>
      </c>
      <c r="O1379" s="58">
        <v>0</v>
      </c>
      <c r="P1379" s="58">
        <v>0</v>
      </c>
      <c r="Q1379" s="58">
        <v>0</v>
      </c>
      <c r="R1379" s="58">
        <v>0</v>
      </c>
      <c r="S1379" s="58">
        <v>0</v>
      </c>
      <c r="T1379" s="58">
        <v>0</v>
      </c>
      <c r="U1379" s="58">
        <v>0</v>
      </c>
      <c r="V1379" s="58">
        <v>0</v>
      </c>
      <c r="W1379" s="58">
        <v>0</v>
      </c>
      <c r="X1379" s="58">
        <v>0</v>
      </c>
      <c r="Y1379" s="58">
        <v>0</v>
      </c>
      <c r="Z1379" s="58">
        <v>0</v>
      </c>
      <c r="AA1379" s="58">
        <v>0</v>
      </c>
      <c r="AB1379" s="58">
        <v>0</v>
      </c>
      <c r="AC1379" s="58">
        <v>0</v>
      </c>
      <c r="AD1379" s="58">
        <v>0</v>
      </c>
      <c r="AE1379" s="58">
        <v>0</v>
      </c>
      <c r="AF1379" s="58">
        <v>0</v>
      </c>
      <c r="AG1379" s="58">
        <v>0</v>
      </c>
      <c r="AH1379" s="58">
        <v>0</v>
      </c>
      <c r="AI1379" s="58">
        <v>0</v>
      </c>
      <c r="AK1379" s="64">
        <f t="shared" si="21"/>
        <v>1.5836827931503188E-2</v>
      </c>
    </row>
    <row r="1380" spans="1:37" x14ac:dyDescent="0.25">
      <c r="A1380">
        <v>1378</v>
      </c>
      <c r="B1380" s="1">
        <v>1.09E-2</v>
      </c>
      <c r="C1380" s="1">
        <v>7.1571277766556226E-5</v>
      </c>
      <c r="D1380" s="58">
        <v>1.9788331768611937E-2</v>
      </c>
      <c r="E1380" s="58">
        <v>6.7452392932134966E-2</v>
      </c>
      <c r="F1380" s="58">
        <v>3.3104627775698585E-3</v>
      </c>
      <c r="G1380" s="58">
        <v>0.15370039132232532</v>
      </c>
      <c r="H1380" s="58">
        <v>0.11684286527040716</v>
      </c>
      <c r="I1380" s="58">
        <v>8.1109851829263904E-2</v>
      </c>
      <c r="J1380" s="58">
        <v>8.620604837499872E-2</v>
      </c>
      <c r="K1380" s="58">
        <v>0.11387899699940313</v>
      </c>
      <c r="L1380" s="58">
        <v>0.11587362163402025</v>
      </c>
      <c r="M1380" s="58">
        <v>0.129846146260267</v>
      </c>
      <c r="N1380" s="58">
        <v>0.1119908908309977</v>
      </c>
      <c r="O1380" s="58">
        <v>0</v>
      </c>
      <c r="P1380" s="58">
        <v>0</v>
      </c>
      <c r="Q1380" s="58">
        <v>0</v>
      </c>
      <c r="R1380" s="58">
        <v>0</v>
      </c>
      <c r="S1380" s="58">
        <v>0</v>
      </c>
      <c r="T1380" s="58">
        <v>0</v>
      </c>
      <c r="U1380" s="58">
        <v>0</v>
      </c>
      <c r="V1380" s="58">
        <v>0</v>
      </c>
      <c r="W1380" s="58">
        <v>0</v>
      </c>
      <c r="X1380" s="58">
        <v>0</v>
      </c>
      <c r="Y1380" s="58">
        <v>0</v>
      </c>
      <c r="Z1380" s="58">
        <v>0</v>
      </c>
      <c r="AA1380" s="58">
        <v>0</v>
      </c>
      <c r="AB1380" s="58">
        <v>0</v>
      </c>
      <c r="AC1380" s="58">
        <v>0</v>
      </c>
      <c r="AD1380" s="58">
        <v>0</v>
      </c>
      <c r="AE1380" s="58">
        <v>0</v>
      </c>
      <c r="AF1380" s="58">
        <v>0</v>
      </c>
      <c r="AG1380" s="58">
        <v>0</v>
      </c>
      <c r="AH1380" s="58">
        <v>0</v>
      </c>
      <c r="AI1380" s="58">
        <v>0</v>
      </c>
      <c r="AK1380" s="64">
        <f t="shared" si="21"/>
        <v>6.5661722721611212E-3</v>
      </c>
    </row>
    <row r="1381" spans="1:37" x14ac:dyDescent="0.25">
      <c r="A1381">
        <v>1379</v>
      </c>
      <c r="B1381" s="1">
        <v>1.2699999999999999E-2</v>
      </c>
      <c r="C1381" s="1">
        <v>1.2746673950172804E-4</v>
      </c>
      <c r="D1381" s="58">
        <v>9.2991216926706532E-2</v>
      </c>
      <c r="E1381" s="58">
        <v>0.13388732280082397</v>
      </c>
      <c r="F1381" s="58">
        <v>0.14930592990986979</v>
      </c>
      <c r="G1381" s="58">
        <v>7.6456122234261709E-2</v>
      </c>
      <c r="H1381" s="58">
        <v>4.3358714662581222E-3</v>
      </c>
      <c r="I1381" s="58">
        <v>0.16706077741798567</v>
      </c>
      <c r="J1381" s="58">
        <v>0.10528581835465521</v>
      </c>
      <c r="K1381" s="58">
        <v>9.7893689402942727E-3</v>
      </c>
      <c r="L1381" s="58">
        <v>6.8079719652162529E-2</v>
      </c>
      <c r="M1381" s="58">
        <v>7.2707886999968108E-2</v>
      </c>
      <c r="N1381" s="58">
        <v>0.12009996529701417</v>
      </c>
      <c r="O1381" s="58">
        <v>0</v>
      </c>
      <c r="P1381" s="58">
        <v>0</v>
      </c>
      <c r="Q1381" s="58">
        <v>0</v>
      </c>
      <c r="R1381" s="58">
        <v>0</v>
      </c>
      <c r="S1381" s="58">
        <v>0</v>
      </c>
      <c r="T1381" s="58">
        <v>0</v>
      </c>
      <c r="U1381" s="58">
        <v>0</v>
      </c>
      <c r="V1381" s="58">
        <v>0</v>
      </c>
      <c r="W1381" s="58">
        <v>0</v>
      </c>
      <c r="X1381" s="58">
        <v>0</v>
      </c>
      <c r="Y1381" s="58">
        <v>0</v>
      </c>
      <c r="Z1381" s="58">
        <v>0</v>
      </c>
      <c r="AA1381" s="58">
        <v>0</v>
      </c>
      <c r="AB1381" s="58">
        <v>0</v>
      </c>
      <c r="AC1381" s="58">
        <v>0</v>
      </c>
      <c r="AD1381" s="58">
        <v>0</v>
      </c>
      <c r="AE1381" s="58">
        <v>0</v>
      </c>
      <c r="AF1381" s="58">
        <v>0</v>
      </c>
      <c r="AG1381" s="58">
        <v>0</v>
      </c>
      <c r="AH1381" s="58">
        <v>0</v>
      </c>
      <c r="AI1381" s="58">
        <v>0</v>
      </c>
      <c r="AK1381" s="64">
        <f t="shared" si="21"/>
        <v>1.003675114186835E-2</v>
      </c>
    </row>
    <row r="1382" spans="1:37" x14ac:dyDescent="0.25">
      <c r="A1382">
        <v>1380</v>
      </c>
      <c r="B1382" s="1">
        <v>1.11E-2</v>
      </c>
      <c r="C1382" s="1">
        <v>-2.5462839582938046E-4</v>
      </c>
      <c r="D1382" s="58">
        <v>3.2164233813163266E-2</v>
      </c>
      <c r="E1382" s="58">
        <v>2.3060942748926425E-2</v>
      </c>
      <c r="F1382" s="58">
        <v>0.25313755914804453</v>
      </c>
      <c r="G1382" s="58">
        <v>6.2431575829669295E-2</v>
      </c>
      <c r="H1382" s="58">
        <v>4.1739612821576288E-2</v>
      </c>
      <c r="I1382" s="58">
        <v>0.12340827252339361</v>
      </c>
      <c r="J1382" s="58">
        <v>5.9012657169935562E-2</v>
      </c>
      <c r="K1382" s="58">
        <v>8.720925815677795E-2</v>
      </c>
      <c r="L1382" s="58">
        <v>0.21580810185627242</v>
      </c>
      <c r="M1382" s="58">
        <v>3.5365347137088998E-2</v>
      </c>
      <c r="N1382" s="58">
        <v>6.6662438795151602E-2</v>
      </c>
      <c r="O1382" s="58">
        <v>0</v>
      </c>
      <c r="P1382" s="58">
        <v>0</v>
      </c>
      <c r="Q1382" s="58">
        <v>0</v>
      </c>
      <c r="R1382" s="58">
        <v>0</v>
      </c>
      <c r="S1382" s="58">
        <v>0</v>
      </c>
      <c r="T1382" s="58">
        <v>0</v>
      </c>
      <c r="U1382" s="58">
        <v>0</v>
      </c>
      <c r="V1382" s="58">
        <v>0</v>
      </c>
      <c r="W1382" s="58">
        <v>0</v>
      </c>
      <c r="X1382" s="58">
        <v>0</v>
      </c>
      <c r="Y1382" s="58">
        <v>0</v>
      </c>
      <c r="Z1382" s="58">
        <v>0</v>
      </c>
      <c r="AA1382" s="58">
        <v>0</v>
      </c>
      <c r="AB1382" s="58">
        <v>0</v>
      </c>
      <c r="AC1382" s="58">
        <v>0</v>
      </c>
      <c r="AD1382" s="58">
        <v>0</v>
      </c>
      <c r="AE1382" s="58">
        <v>0</v>
      </c>
      <c r="AF1382" s="58">
        <v>0</v>
      </c>
      <c r="AG1382" s="58">
        <v>0</v>
      </c>
      <c r="AH1382" s="58">
        <v>0</v>
      </c>
      <c r="AI1382" s="58">
        <v>0</v>
      </c>
      <c r="AK1382" s="64">
        <f t="shared" si="21"/>
        <v>-2.2939495119764005E-2</v>
      </c>
    </row>
    <row r="1383" spans="1:37" x14ac:dyDescent="0.25">
      <c r="A1383">
        <v>1381</v>
      </c>
      <c r="B1383" s="1">
        <v>1.18E-2</v>
      </c>
      <c r="C1383" s="1">
        <v>1.1354233501352809E-5</v>
      </c>
      <c r="D1383" s="58">
        <v>0.11773672669425689</v>
      </c>
      <c r="E1383" s="58">
        <v>7.0861281659745506E-2</v>
      </c>
      <c r="F1383" s="58">
        <v>3.5028907950700128E-2</v>
      </c>
      <c r="G1383" s="58">
        <v>8.5459363771691693E-2</v>
      </c>
      <c r="H1383" s="58">
        <v>0.12395533911083313</v>
      </c>
      <c r="I1383" s="58">
        <v>6.8627915456084456E-3</v>
      </c>
      <c r="J1383" s="58">
        <v>0.13213602271425259</v>
      </c>
      <c r="K1383" s="58">
        <v>0.15795593011180067</v>
      </c>
      <c r="L1383" s="58">
        <v>9.7895106432773674E-2</v>
      </c>
      <c r="M1383" s="58">
        <v>1.3079993082475381E-2</v>
      </c>
      <c r="N1383" s="58">
        <v>0.15902853692586189</v>
      </c>
      <c r="O1383" s="58">
        <v>0</v>
      </c>
      <c r="P1383" s="58">
        <v>0</v>
      </c>
      <c r="Q1383" s="58">
        <v>0</v>
      </c>
      <c r="R1383" s="58">
        <v>0</v>
      </c>
      <c r="S1383" s="58">
        <v>0</v>
      </c>
      <c r="T1383" s="58">
        <v>0</v>
      </c>
      <c r="U1383" s="58">
        <v>0</v>
      </c>
      <c r="V1383" s="58">
        <v>0</v>
      </c>
      <c r="W1383" s="58">
        <v>0</v>
      </c>
      <c r="X1383" s="58">
        <v>0</v>
      </c>
      <c r="Y1383" s="58">
        <v>0</v>
      </c>
      <c r="Z1383" s="58">
        <v>0</v>
      </c>
      <c r="AA1383" s="58">
        <v>0</v>
      </c>
      <c r="AB1383" s="58">
        <v>0</v>
      </c>
      <c r="AC1383" s="58">
        <v>0</v>
      </c>
      <c r="AD1383" s="58">
        <v>0</v>
      </c>
      <c r="AE1383" s="58">
        <v>0</v>
      </c>
      <c r="AF1383" s="58">
        <v>0</v>
      </c>
      <c r="AG1383" s="58">
        <v>0</v>
      </c>
      <c r="AH1383" s="58">
        <v>0</v>
      </c>
      <c r="AI1383" s="58">
        <v>0</v>
      </c>
      <c r="AK1383" s="64">
        <f t="shared" si="21"/>
        <v>9.6222317808074655E-4</v>
      </c>
    </row>
    <row r="1384" spans="1:37" x14ac:dyDescent="0.25">
      <c r="A1384">
        <v>1382</v>
      </c>
      <c r="B1384" s="1">
        <v>1.3599999999999999E-2</v>
      </c>
      <c r="C1384" s="1">
        <v>-4.5579086966965777E-4</v>
      </c>
      <c r="D1384" s="58">
        <v>0.12340386723758194</v>
      </c>
      <c r="E1384" s="58">
        <v>1.8974284801064244E-2</v>
      </c>
      <c r="F1384" s="58">
        <v>8.1256431810311336E-2</v>
      </c>
      <c r="G1384" s="58">
        <v>0.17864352484324431</v>
      </c>
      <c r="H1384" s="58">
        <v>9.5104910877001902E-2</v>
      </c>
      <c r="I1384" s="58">
        <v>0.11384163329908857</v>
      </c>
      <c r="J1384" s="58">
        <v>2.0491621047431678E-2</v>
      </c>
      <c r="K1384" s="58">
        <v>0.18756970176031815</v>
      </c>
      <c r="L1384" s="58">
        <v>3.1095017477727777E-2</v>
      </c>
      <c r="M1384" s="58">
        <v>2.014509560781557E-2</v>
      </c>
      <c r="N1384" s="58">
        <v>0.12947391123841484</v>
      </c>
      <c r="O1384" s="58">
        <v>0</v>
      </c>
      <c r="P1384" s="58">
        <v>0</v>
      </c>
      <c r="Q1384" s="58">
        <v>0</v>
      </c>
      <c r="R1384" s="58">
        <v>0</v>
      </c>
      <c r="S1384" s="58">
        <v>0</v>
      </c>
      <c r="T1384" s="58">
        <v>0</v>
      </c>
      <c r="U1384" s="58">
        <v>0</v>
      </c>
      <c r="V1384" s="58">
        <v>0</v>
      </c>
      <c r="W1384" s="58">
        <v>0</v>
      </c>
      <c r="X1384" s="58">
        <v>0</v>
      </c>
      <c r="Y1384" s="58">
        <v>0</v>
      </c>
      <c r="Z1384" s="58">
        <v>0</v>
      </c>
      <c r="AA1384" s="58">
        <v>0</v>
      </c>
      <c r="AB1384" s="58">
        <v>0</v>
      </c>
      <c r="AC1384" s="58">
        <v>0</v>
      </c>
      <c r="AD1384" s="58">
        <v>0</v>
      </c>
      <c r="AE1384" s="58">
        <v>0</v>
      </c>
      <c r="AF1384" s="58">
        <v>0</v>
      </c>
      <c r="AG1384" s="58">
        <v>0</v>
      </c>
      <c r="AH1384" s="58">
        <v>0</v>
      </c>
      <c r="AI1384" s="58">
        <v>0</v>
      </c>
      <c r="AK1384" s="64">
        <f t="shared" si="21"/>
        <v>-3.3514034534533658E-2</v>
      </c>
    </row>
    <row r="1385" spans="1:37" x14ac:dyDescent="0.25">
      <c r="A1385">
        <v>1383</v>
      </c>
      <c r="B1385" s="1">
        <v>1.09E-2</v>
      </c>
      <c r="C1385" s="1">
        <v>-2.5793004066152224E-4</v>
      </c>
      <c r="D1385" s="58">
        <v>0.10323159104473505</v>
      </c>
      <c r="E1385" s="58">
        <v>6.4786048414062075E-2</v>
      </c>
      <c r="F1385" s="58">
        <v>0.15509652060886361</v>
      </c>
      <c r="G1385" s="58">
        <v>1.1047263862416353E-2</v>
      </c>
      <c r="H1385" s="58">
        <v>0.18803159087605095</v>
      </c>
      <c r="I1385" s="58">
        <v>8.0855155634436987E-2</v>
      </c>
      <c r="J1385" s="58">
        <v>2.2082997244079999E-2</v>
      </c>
      <c r="K1385" s="58">
        <v>9.8749628233960926E-2</v>
      </c>
      <c r="L1385" s="58">
        <v>4.4872555334416519E-3</v>
      </c>
      <c r="M1385" s="58">
        <v>0.12630916167182385</v>
      </c>
      <c r="N1385" s="58">
        <v>0.14532278687612851</v>
      </c>
      <c r="O1385" s="58">
        <v>0</v>
      </c>
      <c r="P1385" s="58">
        <v>0</v>
      </c>
      <c r="Q1385" s="58">
        <v>0</v>
      </c>
      <c r="R1385" s="58">
        <v>0</v>
      </c>
      <c r="S1385" s="58">
        <v>0</v>
      </c>
      <c r="T1385" s="58">
        <v>0</v>
      </c>
      <c r="U1385" s="58">
        <v>0</v>
      </c>
      <c r="V1385" s="58">
        <v>0</v>
      </c>
      <c r="W1385" s="58">
        <v>0</v>
      </c>
      <c r="X1385" s="58">
        <v>0</v>
      </c>
      <c r="Y1385" s="58">
        <v>0</v>
      </c>
      <c r="Z1385" s="58">
        <v>0</v>
      </c>
      <c r="AA1385" s="58">
        <v>0</v>
      </c>
      <c r="AB1385" s="58">
        <v>0</v>
      </c>
      <c r="AC1385" s="58">
        <v>0</v>
      </c>
      <c r="AD1385" s="58">
        <v>0</v>
      </c>
      <c r="AE1385" s="58">
        <v>0</v>
      </c>
      <c r="AF1385" s="58">
        <v>0</v>
      </c>
      <c r="AG1385" s="58">
        <v>0</v>
      </c>
      <c r="AH1385" s="58">
        <v>0</v>
      </c>
      <c r="AI1385" s="58">
        <v>0</v>
      </c>
      <c r="AK1385" s="64">
        <f t="shared" si="21"/>
        <v>-2.3663306482708462E-2</v>
      </c>
    </row>
    <row r="1386" spans="1:37" x14ac:dyDescent="0.25">
      <c r="A1386">
        <v>1384</v>
      </c>
      <c r="B1386" s="1">
        <v>9.2999999999999992E-3</v>
      </c>
      <c r="C1386" s="1">
        <v>-3.9878639453673762E-5</v>
      </c>
      <c r="D1386" s="58">
        <v>7.1981709710201444E-2</v>
      </c>
      <c r="E1386" s="58">
        <v>1.7560318633398422E-2</v>
      </c>
      <c r="F1386" s="58">
        <v>0.15281695923111233</v>
      </c>
      <c r="G1386" s="58">
        <v>4.7470154497354811E-2</v>
      </c>
      <c r="H1386" s="58">
        <v>0.16618654820652667</v>
      </c>
      <c r="I1386" s="58">
        <v>0.12052006477056548</v>
      </c>
      <c r="J1386" s="58">
        <v>4.0052301798223847E-2</v>
      </c>
      <c r="K1386" s="58">
        <v>9.8501607200566898E-3</v>
      </c>
      <c r="L1386" s="58">
        <v>0.13242428526493821</v>
      </c>
      <c r="M1386" s="58">
        <v>8.6209739801448512E-2</v>
      </c>
      <c r="N1386" s="58">
        <v>0.1549277573661734</v>
      </c>
      <c r="O1386" s="58">
        <v>0</v>
      </c>
      <c r="P1386" s="58">
        <v>0</v>
      </c>
      <c r="Q1386" s="58">
        <v>0</v>
      </c>
      <c r="R1386" s="58">
        <v>0</v>
      </c>
      <c r="S1386" s="58">
        <v>0</v>
      </c>
      <c r="T1386" s="58">
        <v>0</v>
      </c>
      <c r="U1386" s="58">
        <v>0</v>
      </c>
      <c r="V1386" s="58">
        <v>0</v>
      </c>
      <c r="W1386" s="58">
        <v>0</v>
      </c>
      <c r="X1386" s="58">
        <v>0</v>
      </c>
      <c r="Y1386" s="58">
        <v>0</v>
      </c>
      <c r="Z1386" s="58">
        <v>0</v>
      </c>
      <c r="AA1386" s="58">
        <v>0</v>
      </c>
      <c r="AB1386" s="58">
        <v>0</v>
      </c>
      <c r="AC1386" s="58">
        <v>0</v>
      </c>
      <c r="AD1386" s="58">
        <v>0</v>
      </c>
      <c r="AE1386" s="58">
        <v>0</v>
      </c>
      <c r="AF1386" s="58">
        <v>0</v>
      </c>
      <c r="AG1386" s="58">
        <v>0</v>
      </c>
      <c r="AH1386" s="58">
        <v>0</v>
      </c>
      <c r="AI1386" s="58">
        <v>0</v>
      </c>
      <c r="AK1386" s="64">
        <f t="shared" si="21"/>
        <v>-4.2880257477068565E-3</v>
      </c>
    </row>
    <row r="1387" spans="1:37" x14ac:dyDescent="0.25">
      <c r="A1387">
        <v>1385</v>
      </c>
      <c r="B1387" s="1">
        <v>1.29E-2</v>
      </c>
      <c r="C1387" s="1">
        <v>-5.8103130354051713E-5</v>
      </c>
      <c r="D1387" s="58">
        <v>5.8563399464801715E-3</v>
      </c>
      <c r="E1387" s="58">
        <v>0.13647630025552709</v>
      </c>
      <c r="F1387" s="58">
        <v>0.10884059269475475</v>
      </c>
      <c r="G1387" s="58">
        <v>9.8770983826295303E-2</v>
      </c>
      <c r="H1387" s="58">
        <v>4.4748392310469481E-2</v>
      </c>
      <c r="I1387" s="58">
        <v>0.11248797875270998</v>
      </c>
      <c r="J1387" s="58">
        <v>4.2926796146519945E-2</v>
      </c>
      <c r="K1387" s="58">
        <v>0.14169969389096476</v>
      </c>
      <c r="L1387" s="58">
        <v>0.12696304337229111</v>
      </c>
      <c r="M1387" s="58">
        <v>0.13782012289580475</v>
      </c>
      <c r="N1387" s="58">
        <v>4.3409755908182669E-2</v>
      </c>
      <c r="O1387" s="58">
        <v>0</v>
      </c>
      <c r="P1387" s="58">
        <v>0</v>
      </c>
      <c r="Q1387" s="58">
        <v>0</v>
      </c>
      <c r="R1387" s="58">
        <v>0</v>
      </c>
      <c r="S1387" s="58">
        <v>0</v>
      </c>
      <c r="T1387" s="58">
        <v>0</v>
      </c>
      <c r="U1387" s="58">
        <v>0</v>
      </c>
      <c r="V1387" s="58">
        <v>0</v>
      </c>
      <c r="W1387" s="58">
        <v>0</v>
      </c>
      <c r="X1387" s="58">
        <v>0</v>
      </c>
      <c r="Y1387" s="58">
        <v>0</v>
      </c>
      <c r="Z1387" s="58">
        <v>0</v>
      </c>
      <c r="AA1387" s="58">
        <v>0</v>
      </c>
      <c r="AB1387" s="58">
        <v>0</v>
      </c>
      <c r="AC1387" s="58">
        <v>0</v>
      </c>
      <c r="AD1387" s="58">
        <v>0</v>
      </c>
      <c r="AE1387" s="58">
        <v>0</v>
      </c>
      <c r="AF1387" s="58">
        <v>0</v>
      </c>
      <c r="AG1387" s="58">
        <v>0</v>
      </c>
      <c r="AH1387" s="58">
        <v>0</v>
      </c>
      <c r="AI1387" s="58">
        <v>0</v>
      </c>
      <c r="AK1387" s="64">
        <f t="shared" si="21"/>
        <v>-4.5041186320970324E-3</v>
      </c>
    </row>
    <row r="1388" spans="1:37" x14ac:dyDescent="0.25">
      <c r="A1388">
        <v>1386</v>
      </c>
      <c r="B1388" s="1">
        <v>1.24E-2</v>
      </c>
      <c r="C1388" s="1">
        <v>-4.7922651539001115E-5</v>
      </c>
      <c r="D1388" s="58">
        <v>7.0823776614880637E-2</v>
      </c>
      <c r="E1388" s="58">
        <v>7.6097332393068165E-2</v>
      </c>
      <c r="F1388" s="58">
        <v>4.9098489789300793E-2</v>
      </c>
      <c r="G1388" s="58">
        <v>3.7367454558700691E-2</v>
      </c>
      <c r="H1388" s="58">
        <v>6.387082647649131E-2</v>
      </c>
      <c r="I1388" s="58">
        <v>0.17461527150341008</v>
      </c>
      <c r="J1388" s="58">
        <v>0.13718459123261026</v>
      </c>
      <c r="K1388" s="58">
        <v>0.12803050486086923</v>
      </c>
      <c r="L1388" s="58">
        <v>0.17065159082019232</v>
      </c>
      <c r="M1388" s="58">
        <v>7.6615786178721154E-2</v>
      </c>
      <c r="N1388" s="58">
        <v>1.5644375571755426E-2</v>
      </c>
      <c r="O1388" s="58">
        <v>0</v>
      </c>
      <c r="P1388" s="58">
        <v>0</v>
      </c>
      <c r="Q1388" s="58">
        <v>0</v>
      </c>
      <c r="R1388" s="58">
        <v>0</v>
      </c>
      <c r="S1388" s="58">
        <v>0</v>
      </c>
      <c r="T1388" s="58">
        <v>0</v>
      </c>
      <c r="U1388" s="58">
        <v>0</v>
      </c>
      <c r="V1388" s="58">
        <v>0</v>
      </c>
      <c r="W1388" s="58">
        <v>0</v>
      </c>
      <c r="X1388" s="58">
        <v>0</v>
      </c>
      <c r="Y1388" s="58">
        <v>0</v>
      </c>
      <c r="Z1388" s="58">
        <v>0</v>
      </c>
      <c r="AA1388" s="58">
        <v>0</v>
      </c>
      <c r="AB1388" s="58">
        <v>0</v>
      </c>
      <c r="AC1388" s="58">
        <v>0</v>
      </c>
      <c r="AD1388" s="58">
        <v>0</v>
      </c>
      <c r="AE1388" s="58">
        <v>0</v>
      </c>
      <c r="AF1388" s="58">
        <v>0</v>
      </c>
      <c r="AG1388" s="58">
        <v>0</v>
      </c>
      <c r="AH1388" s="58">
        <v>0</v>
      </c>
      <c r="AI1388" s="58">
        <v>0</v>
      </c>
      <c r="AK1388" s="64">
        <f t="shared" si="21"/>
        <v>-3.8647299628226709E-3</v>
      </c>
    </row>
    <row r="1389" spans="1:37" x14ac:dyDescent="0.25">
      <c r="A1389">
        <v>1387</v>
      </c>
      <c r="B1389" s="1">
        <v>9.7000000000000003E-3</v>
      </c>
      <c r="C1389" s="1">
        <v>-4.0183614678816897E-6</v>
      </c>
      <c r="D1389" s="58">
        <v>0.18801091437612236</v>
      </c>
      <c r="E1389" s="58">
        <v>5.6543185117242933E-2</v>
      </c>
      <c r="F1389" s="58">
        <v>7.7356520159991185E-2</v>
      </c>
      <c r="G1389" s="58">
        <v>4.8641597159976957E-2</v>
      </c>
      <c r="H1389" s="58">
        <v>0.13623848458252991</v>
      </c>
      <c r="I1389" s="58">
        <v>4.0587719074401778E-2</v>
      </c>
      <c r="J1389" s="58">
        <v>6.6885883800109722E-2</v>
      </c>
      <c r="K1389" s="58">
        <v>5.0719998277005615E-2</v>
      </c>
      <c r="L1389" s="58">
        <v>3.1919366566260578E-2</v>
      </c>
      <c r="M1389" s="58">
        <v>0.18477491569308913</v>
      </c>
      <c r="N1389" s="58">
        <v>0.11832141519326987</v>
      </c>
      <c r="O1389" s="58">
        <v>0</v>
      </c>
      <c r="P1389" s="58">
        <v>0</v>
      </c>
      <c r="Q1389" s="58">
        <v>0</v>
      </c>
      <c r="R1389" s="58">
        <v>0</v>
      </c>
      <c r="S1389" s="58">
        <v>0</v>
      </c>
      <c r="T1389" s="58">
        <v>0</v>
      </c>
      <c r="U1389" s="58">
        <v>0</v>
      </c>
      <c r="V1389" s="58">
        <v>0</v>
      </c>
      <c r="W1389" s="58">
        <v>0</v>
      </c>
      <c r="X1389" s="58">
        <v>0</v>
      </c>
      <c r="Y1389" s="58">
        <v>0</v>
      </c>
      <c r="Z1389" s="58">
        <v>0</v>
      </c>
      <c r="AA1389" s="58">
        <v>0</v>
      </c>
      <c r="AB1389" s="58">
        <v>0</v>
      </c>
      <c r="AC1389" s="58">
        <v>0</v>
      </c>
      <c r="AD1389" s="58">
        <v>0</v>
      </c>
      <c r="AE1389" s="58">
        <v>0</v>
      </c>
      <c r="AF1389" s="58">
        <v>0</v>
      </c>
      <c r="AG1389" s="58">
        <v>0</v>
      </c>
      <c r="AH1389" s="58">
        <v>0</v>
      </c>
      <c r="AI1389" s="58">
        <v>0</v>
      </c>
      <c r="AK1389" s="64">
        <f t="shared" si="21"/>
        <v>-4.1426406885378245E-4</v>
      </c>
    </row>
    <row r="1390" spans="1:37" x14ac:dyDescent="0.25">
      <c r="A1390">
        <v>1388</v>
      </c>
      <c r="B1390" s="1">
        <v>1.2800000000000001E-2</v>
      </c>
      <c r="C1390" s="1">
        <v>-1.1886324394752882E-5</v>
      </c>
      <c r="D1390" s="58">
        <v>2.2369208105183398E-2</v>
      </c>
      <c r="E1390" s="58">
        <v>0.13465729167103269</v>
      </c>
      <c r="F1390" s="58">
        <v>0.14411286488088959</v>
      </c>
      <c r="G1390" s="58">
        <v>7.1974535153044486E-2</v>
      </c>
      <c r="H1390" s="58">
        <v>0.11544242200400795</v>
      </c>
      <c r="I1390" s="58">
        <v>3.9159556694756827E-2</v>
      </c>
      <c r="J1390" s="58">
        <v>7.7783868795708838E-2</v>
      </c>
      <c r="K1390" s="58">
        <v>0.13021863589264721</v>
      </c>
      <c r="L1390" s="58">
        <v>7.3332075440949274E-2</v>
      </c>
      <c r="M1390" s="58">
        <v>5.9682864204653963E-2</v>
      </c>
      <c r="N1390" s="58">
        <v>0.13126667715712589</v>
      </c>
      <c r="O1390" s="58">
        <v>0</v>
      </c>
      <c r="P1390" s="58">
        <v>0</v>
      </c>
      <c r="Q1390" s="58">
        <v>0</v>
      </c>
      <c r="R1390" s="58">
        <v>0</v>
      </c>
      <c r="S1390" s="58">
        <v>0</v>
      </c>
      <c r="T1390" s="58">
        <v>0</v>
      </c>
      <c r="U1390" s="58">
        <v>0</v>
      </c>
      <c r="V1390" s="58">
        <v>0</v>
      </c>
      <c r="W1390" s="58">
        <v>0</v>
      </c>
      <c r="X1390" s="58">
        <v>0</v>
      </c>
      <c r="Y1390" s="58">
        <v>0</v>
      </c>
      <c r="Z1390" s="58">
        <v>0</v>
      </c>
      <c r="AA1390" s="58">
        <v>0</v>
      </c>
      <c r="AB1390" s="58">
        <v>0</v>
      </c>
      <c r="AC1390" s="58">
        <v>0</v>
      </c>
      <c r="AD1390" s="58">
        <v>0</v>
      </c>
      <c r="AE1390" s="58">
        <v>0</v>
      </c>
      <c r="AF1390" s="58">
        <v>0</v>
      </c>
      <c r="AG1390" s="58">
        <v>0</v>
      </c>
      <c r="AH1390" s="58">
        <v>0</v>
      </c>
      <c r="AI1390" s="58">
        <v>0</v>
      </c>
      <c r="AK1390" s="64">
        <f t="shared" si="21"/>
        <v>-9.2861909334006885E-4</v>
      </c>
    </row>
    <row r="1391" spans="1:37" x14ac:dyDescent="0.25">
      <c r="A1391">
        <v>1389</v>
      </c>
      <c r="B1391" s="1">
        <v>1.11E-2</v>
      </c>
      <c r="C1391" s="1">
        <v>3.135526902537114E-5</v>
      </c>
      <c r="D1391" s="58">
        <v>4.8426288544873526E-2</v>
      </c>
      <c r="E1391" s="58">
        <v>5.0546288289647426E-2</v>
      </c>
      <c r="F1391" s="58">
        <v>0.12909203107809994</v>
      </c>
      <c r="G1391" s="58">
        <v>0.13443725757943445</v>
      </c>
      <c r="H1391" s="58">
        <v>0.16292125660152307</v>
      </c>
      <c r="I1391" s="58">
        <v>0.10680283194288985</v>
      </c>
      <c r="J1391" s="58">
        <v>0.11681928987172005</v>
      </c>
      <c r="K1391" s="58">
        <v>2.1234104988434827E-2</v>
      </c>
      <c r="L1391" s="58">
        <v>8.0915958543212541E-2</v>
      </c>
      <c r="M1391" s="58">
        <v>0.13123267980361217</v>
      </c>
      <c r="N1391" s="58">
        <v>1.7572012756552062E-2</v>
      </c>
      <c r="O1391" s="58">
        <v>0</v>
      </c>
      <c r="P1391" s="58">
        <v>0</v>
      </c>
      <c r="Q1391" s="58">
        <v>0</v>
      </c>
      <c r="R1391" s="58">
        <v>0</v>
      </c>
      <c r="S1391" s="58">
        <v>0</v>
      </c>
      <c r="T1391" s="58">
        <v>0</v>
      </c>
      <c r="U1391" s="58">
        <v>0</v>
      </c>
      <c r="V1391" s="58">
        <v>0</v>
      </c>
      <c r="W1391" s="58">
        <v>0</v>
      </c>
      <c r="X1391" s="58">
        <v>0</v>
      </c>
      <c r="Y1391" s="58">
        <v>0</v>
      </c>
      <c r="Z1391" s="58">
        <v>0</v>
      </c>
      <c r="AA1391" s="58">
        <v>0</v>
      </c>
      <c r="AB1391" s="58">
        <v>0</v>
      </c>
      <c r="AC1391" s="58">
        <v>0</v>
      </c>
      <c r="AD1391" s="58">
        <v>0</v>
      </c>
      <c r="AE1391" s="58">
        <v>0</v>
      </c>
      <c r="AF1391" s="58">
        <v>0</v>
      </c>
      <c r="AG1391" s="58">
        <v>0</v>
      </c>
      <c r="AH1391" s="58">
        <v>0</v>
      </c>
      <c r="AI1391" s="58">
        <v>0</v>
      </c>
      <c r="AK1391" s="64">
        <f t="shared" si="21"/>
        <v>2.8247990112946972E-3</v>
      </c>
    </row>
    <row r="1392" spans="1:37" x14ac:dyDescent="0.25">
      <c r="A1392">
        <v>1390</v>
      </c>
      <c r="B1392" s="1">
        <v>1.49E-2</v>
      </c>
      <c r="C1392" s="1">
        <v>1.397732803890156E-4</v>
      </c>
      <c r="D1392" s="58">
        <v>0.14694879626007221</v>
      </c>
      <c r="E1392" s="58">
        <v>0.16740345786811192</v>
      </c>
      <c r="F1392" s="58">
        <v>4.5043066394948206E-2</v>
      </c>
      <c r="G1392" s="58">
        <v>9.7395406430757836E-2</v>
      </c>
      <c r="H1392" s="58">
        <v>5.6471021073182019E-2</v>
      </c>
      <c r="I1392" s="58">
        <v>0.16601361533800357</v>
      </c>
      <c r="J1392" s="58">
        <v>0.10095496260586098</v>
      </c>
      <c r="K1392" s="58">
        <v>6.8552628429351781E-2</v>
      </c>
      <c r="L1392" s="58">
        <v>2.5635596124870357E-2</v>
      </c>
      <c r="M1392" s="58">
        <v>1.5577692499348889E-2</v>
      </c>
      <c r="N1392" s="58">
        <v>0.11000375697549221</v>
      </c>
      <c r="O1392" s="58">
        <v>0</v>
      </c>
      <c r="P1392" s="58">
        <v>0</v>
      </c>
      <c r="Q1392" s="58">
        <v>0</v>
      </c>
      <c r="R1392" s="58">
        <v>0</v>
      </c>
      <c r="S1392" s="58">
        <v>0</v>
      </c>
      <c r="T1392" s="58">
        <v>0</v>
      </c>
      <c r="U1392" s="58">
        <v>0</v>
      </c>
      <c r="V1392" s="58">
        <v>0</v>
      </c>
      <c r="W1392" s="58">
        <v>0</v>
      </c>
      <c r="X1392" s="58">
        <v>0</v>
      </c>
      <c r="Y1392" s="58">
        <v>0</v>
      </c>
      <c r="Z1392" s="58">
        <v>0</v>
      </c>
      <c r="AA1392" s="58">
        <v>0</v>
      </c>
      <c r="AB1392" s="58">
        <v>0</v>
      </c>
      <c r="AC1392" s="58">
        <v>0</v>
      </c>
      <c r="AD1392" s="58">
        <v>0</v>
      </c>
      <c r="AE1392" s="58">
        <v>0</v>
      </c>
      <c r="AF1392" s="58">
        <v>0</v>
      </c>
      <c r="AG1392" s="58">
        <v>0</v>
      </c>
      <c r="AH1392" s="58">
        <v>0</v>
      </c>
      <c r="AI1392" s="58">
        <v>0</v>
      </c>
      <c r="AK1392" s="64">
        <f t="shared" si="21"/>
        <v>9.3807570730882958E-3</v>
      </c>
    </row>
    <row r="1393" spans="1:37" x14ac:dyDescent="0.25">
      <c r="A1393">
        <v>1391</v>
      </c>
      <c r="B1393" s="1">
        <v>1.1900000000000001E-2</v>
      </c>
      <c r="C1393" s="1">
        <v>7.9348691384221711E-6</v>
      </c>
      <c r="D1393" s="58">
        <v>0.12465276258091687</v>
      </c>
      <c r="E1393" s="58">
        <v>8.0197003938229483E-2</v>
      </c>
      <c r="F1393" s="58">
        <v>0.13133459840028083</v>
      </c>
      <c r="G1393" s="58">
        <v>0.14575698317172528</v>
      </c>
      <c r="H1393" s="58">
        <v>8.469084195661232E-2</v>
      </c>
      <c r="I1393" s="58">
        <v>6.5190894222420637E-2</v>
      </c>
      <c r="J1393" s="58">
        <v>0.10072951437834957</v>
      </c>
      <c r="K1393" s="58">
        <v>5.6142565557692189E-2</v>
      </c>
      <c r="L1393" s="58">
        <v>5.9085533699337063E-2</v>
      </c>
      <c r="M1393" s="58">
        <v>8.8057626555610932E-2</v>
      </c>
      <c r="N1393" s="58">
        <v>6.4161675538824708E-2</v>
      </c>
      <c r="O1393" s="58">
        <v>0</v>
      </c>
      <c r="P1393" s="58">
        <v>0</v>
      </c>
      <c r="Q1393" s="58">
        <v>0</v>
      </c>
      <c r="R1393" s="58">
        <v>0</v>
      </c>
      <c r="S1393" s="58">
        <v>0</v>
      </c>
      <c r="T1393" s="58">
        <v>0</v>
      </c>
      <c r="U1393" s="58">
        <v>0</v>
      </c>
      <c r="V1393" s="58">
        <v>0</v>
      </c>
      <c r="W1393" s="58">
        <v>0</v>
      </c>
      <c r="X1393" s="58">
        <v>0</v>
      </c>
      <c r="Y1393" s="58">
        <v>0</v>
      </c>
      <c r="Z1393" s="58">
        <v>0</v>
      </c>
      <c r="AA1393" s="58">
        <v>0</v>
      </c>
      <c r="AB1393" s="58">
        <v>0</v>
      </c>
      <c r="AC1393" s="58">
        <v>0</v>
      </c>
      <c r="AD1393" s="58">
        <v>0</v>
      </c>
      <c r="AE1393" s="58">
        <v>0</v>
      </c>
      <c r="AF1393" s="58">
        <v>0</v>
      </c>
      <c r="AG1393" s="58">
        <v>0</v>
      </c>
      <c r="AH1393" s="58">
        <v>0</v>
      </c>
      <c r="AI1393" s="58">
        <v>0</v>
      </c>
      <c r="AK1393" s="64">
        <f t="shared" si="21"/>
        <v>6.667957259178294E-4</v>
      </c>
    </row>
    <row r="1394" spans="1:37" x14ac:dyDescent="0.25">
      <c r="A1394">
        <v>1392</v>
      </c>
      <c r="B1394" s="1">
        <v>1.2500000000000001E-2</v>
      </c>
      <c r="C1394" s="1">
        <v>-2.4737224250666746E-4</v>
      </c>
      <c r="D1394" s="58">
        <v>3.790614035716703E-2</v>
      </c>
      <c r="E1394" s="58">
        <v>2.6123966358580684E-2</v>
      </c>
      <c r="F1394" s="58">
        <v>2.5812783202124327E-2</v>
      </c>
      <c r="G1394" s="58">
        <v>0.10551568666253663</v>
      </c>
      <c r="H1394" s="58">
        <v>0.12911766610184019</v>
      </c>
      <c r="I1394" s="58">
        <v>0.12311169707239604</v>
      </c>
      <c r="J1394" s="58">
        <v>0.14065027405962366</v>
      </c>
      <c r="K1394" s="58">
        <v>0.17397109067827998</v>
      </c>
      <c r="L1394" s="58">
        <v>1.4288594115902701E-2</v>
      </c>
      <c r="M1394" s="58">
        <v>2.9415713984909771E-2</v>
      </c>
      <c r="N1394" s="58">
        <v>0.19408638740663886</v>
      </c>
      <c r="O1394" s="58">
        <v>0</v>
      </c>
      <c r="P1394" s="58">
        <v>0</v>
      </c>
      <c r="Q1394" s="58">
        <v>0</v>
      </c>
      <c r="R1394" s="58">
        <v>0</v>
      </c>
      <c r="S1394" s="58">
        <v>0</v>
      </c>
      <c r="T1394" s="58">
        <v>0</v>
      </c>
      <c r="U1394" s="58">
        <v>0</v>
      </c>
      <c r="V1394" s="58">
        <v>0</v>
      </c>
      <c r="W1394" s="58">
        <v>0</v>
      </c>
      <c r="X1394" s="58">
        <v>0</v>
      </c>
      <c r="Y1394" s="58">
        <v>0</v>
      </c>
      <c r="Z1394" s="58">
        <v>0</v>
      </c>
      <c r="AA1394" s="58">
        <v>0</v>
      </c>
      <c r="AB1394" s="58">
        <v>0</v>
      </c>
      <c r="AC1394" s="58">
        <v>0</v>
      </c>
      <c r="AD1394" s="58">
        <v>0</v>
      </c>
      <c r="AE1394" s="58">
        <v>0</v>
      </c>
      <c r="AF1394" s="58">
        <v>0</v>
      </c>
      <c r="AG1394" s="58">
        <v>0</v>
      </c>
      <c r="AH1394" s="58">
        <v>0</v>
      </c>
      <c r="AI1394" s="58">
        <v>0</v>
      </c>
      <c r="AK1394" s="64">
        <f t="shared" si="21"/>
        <v>-1.9789779400533395E-2</v>
      </c>
    </row>
    <row r="1395" spans="1:37" x14ac:dyDescent="0.25">
      <c r="A1395">
        <v>1393</v>
      </c>
      <c r="B1395" s="1">
        <v>9.4999999999999998E-3</v>
      </c>
      <c r="C1395" s="1">
        <v>1.350229787741822E-4</v>
      </c>
      <c r="D1395" s="58">
        <v>0.14276384940741493</v>
      </c>
      <c r="E1395" s="58">
        <v>9.9829354431349143E-3</v>
      </c>
      <c r="F1395" s="58">
        <v>8.6062133064454913E-2</v>
      </c>
      <c r="G1395" s="58">
        <v>8.842469550490388E-2</v>
      </c>
      <c r="H1395" s="58">
        <v>6.8812142951478902E-2</v>
      </c>
      <c r="I1395" s="58">
        <v>3.4566322271181171E-2</v>
      </c>
      <c r="J1395" s="58">
        <v>0.20723482501973553</v>
      </c>
      <c r="K1395" s="58">
        <v>9.6174328201399633E-3</v>
      </c>
      <c r="L1395" s="58">
        <v>3.6029700470656713E-2</v>
      </c>
      <c r="M1395" s="58">
        <v>0.12154564330714973</v>
      </c>
      <c r="N1395" s="58">
        <v>0.19496031973974942</v>
      </c>
      <c r="O1395" s="58">
        <v>0</v>
      </c>
      <c r="P1395" s="58">
        <v>0</v>
      </c>
      <c r="Q1395" s="58">
        <v>0</v>
      </c>
      <c r="R1395" s="58">
        <v>0</v>
      </c>
      <c r="S1395" s="58">
        <v>0</v>
      </c>
      <c r="T1395" s="58">
        <v>0</v>
      </c>
      <c r="U1395" s="58">
        <v>0</v>
      </c>
      <c r="V1395" s="58">
        <v>0</v>
      </c>
      <c r="W1395" s="58">
        <v>0</v>
      </c>
      <c r="X1395" s="58">
        <v>0</v>
      </c>
      <c r="Y1395" s="58">
        <v>0</v>
      </c>
      <c r="Z1395" s="58">
        <v>0</v>
      </c>
      <c r="AA1395" s="58">
        <v>0</v>
      </c>
      <c r="AB1395" s="58">
        <v>0</v>
      </c>
      <c r="AC1395" s="58">
        <v>0</v>
      </c>
      <c r="AD1395" s="58">
        <v>0</v>
      </c>
      <c r="AE1395" s="58">
        <v>0</v>
      </c>
      <c r="AF1395" s="58">
        <v>0</v>
      </c>
      <c r="AG1395" s="58">
        <v>0</v>
      </c>
      <c r="AH1395" s="58">
        <v>0</v>
      </c>
      <c r="AI1395" s="58">
        <v>0</v>
      </c>
      <c r="AK1395" s="64">
        <f t="shared" si="21"/>
        <v>1.4212945134124442E-2</v>
      </c>
    </row>
    <row r="1396" spans="1:37" x14ac:dyDescent="0.25">
      <c r="A1396">
        <v>1394</v>
      </c>
      <c r="B1396" s="1">
        <v>1.2999999999999999E-2</v>
      </c>
      <c r="C1396" s="1">
        <v>2.0027372117106647E-4</v>
      </c>
      <c r="D1396" s="58">
        <v>9.5217234044211521E-2</v>
      </c>
      <c r="E1396" s="58">
        <v>0.15608784753311772</v>
      </c>
      <c r="F1396" s="58">
        <v>0.15069575963441176</v>
      </c>
      <c r="G1396" s="58">
        <v>2.7259396816780787E-2</v>
      </c>
      <c r="H1396" s="58">
        <v>4.0844772817983287E-2</v>
      </c>
      <c r="I1396" s="58">
        <v>4.8417695557701909E-2</v>
      </c>
      <c r="J1396" s="58">
        <v>0.16460059782188968</v>
      </c>
      <c r="K1396" s="58">
        <v>7.4138732069340699E-2</v>
      </c>
      <c r="L1396" s="58">
        <v>0.12925935145697617</v>
      </c>
      <c r="M1396" s="58">
        <v>9.2761703741355103E-2</v>
      </c>
      <c r="N1396" s="58">
        <v>2.071690850623133E-2</v>
      </c>
      <c r="O1396" s="58">
        <v>0</v>
      </c>
      <c r="P1396" s="58">
        <v>0</v>
      </c>
      <c r="Q1396" s="58">
        <v>0</v>
      </c>
      <c r="R1396" s="58">
        <v>0</v>
      </c>
      <c r="S1396" s="58">
        <v>0</v>
      </c>
      <c r="T1396" s="58">
        <v>0</v>
      </c>
      <c r="U1396" s="58">
        <v>0</v>
      </c>
      <c r="V1396" s="58">
        <v>0</v>
      </c>
      <c r="W1396" s="58">
        <v>0</v>
      </c>
      <c r="X1396" s="58">
        <v>0</v>
      </c>
      <c r="Y1396" s="58">
        <v>0</v>
      </c>
      <c r="Z1396" s="58">
        <v>0</v>
      </c>
      <c r="AA1396" s="58">
        <v>0</v>
      </c>
      <c r="AB1396" s="58">
        <v>0</v>
      </c>
      <c r="AC1396" s="58">
        <v>0</v>
      </c>
      <c r="AD1396" s="58">
        <v>0</v>
      </c>
      <c r="AE1396" s="58">
        <v>0</v>
      </c>
      <c r="AF1396" s="58">
        <v>0</v>
      </c>
      <c r="AG1396" s="58">
        <v>0</v>
      </c>
      <c r="AH1396" s="58">
        <v>0</v>
      </c>
      <c r="AI1396" s="58">
        <v>0</v>
      </c>
      <c r="AK1396" s="64">
        <f t="shared" si="21"/>
        <v>1.5405670859312806E-2</v>
      </c>
    </row>
    <row r="1397" spans="1:37" x14ac:dyDescent="0.25">
      <c r="A1397">
        <v>1395</v>
      </c>
      <c r="B1397" s="1">
        <v>1.12E-2</v>
      </c>
      <c r="C1397" s="1">
        <v>-3.4824412724051261E-4</v>
      </c>
      <c r="D1397" s="58">
        <v>0.1378376816487282</v>
      </c>
      <c r="E1397" s="58">
        <v>5.6370160058817577E-3</v>
      </c>
      <c r="F1397" s="58">
        <v>3.8145211545275406E-2</v>
      </c>
      <c r="G1397" s="58">
        <v>7.2619503709762209E-2</v>
      </c>
      <c r="H1397" s="58">
        <v>0.15863339251604888</v>
      </c>
      <c r="I1397" s="58">
        <v>5.0764277808174732E-2</v>
      </c>
      <c r="J1397" s="58">
        <v>6.4587293232859652E-2</v>
      </c>
      <c r="K1397" s="58">
        <v>0.17849899388414378</v>
      </c>
      <c r="L1397" s="58">
        <v>1.9395225429942112E-2</v>
      </c>
      <c r="M1397" s="58">
        <v>0.1425453936743151</v>
      </c>
      <c r="N1397" s="58">
        <v>0.13133601054486821</v>
      </c>
      <c r="O1397" s="58">
        <v>0</v>
      </c>
      <c r="P1397" s="58">
        <v>0</v>
      </c>
      <c r="Q1397" s="58">
        <v>0</v>
      </c>
      <c r="R1397" s="58">
        <v>0</v>
      </c>
      <c r="S1397" s="58">
        <v>0</v>
      </c>
      <c r="T1397" s="58">
        <v>0</v>
      </c>
      <c r="U1397" s="58">
        <v>0</v>
      </c>
      <c r="V1397" s="58">
        <v>0</v>
      </c>
      <c r="W1397" s="58">
        <v>0</v>
      </c>
      <c r="X1397" s="58">
        <v>0</v>
      </c>
      <c r="Y1397" s="58">
        <v>0</v>
      </c>
      <c r="Z1397" s="58">
        <v>0</v>
      </c>
      <c r="AA1397" s="58">
        <v>0</v>
      </c>
      <c r="AB1397" s="58">
        <v>0</v>
      </c>
      <c r="AC1397" s="58">
        <v>0</v>
      </c>
      <c r="AD1397" s="58">
        <v>0</v>
      </c>
      <c r="AE1397" s="58">
        <v>0</v>
      </c>
      <c r="AF1397" s="58">
        <v>0</v>
      </c>
      <c r="AG1397" s="58">
        <v>0</v>
      </c>
      <c r="AH1397" s="58">
        <v>0</v>
      </c>
      <c r="AI1397" s="58">
        <v>0</v>
      </c>
      <c r="AK1397" s="64">
        <f t="shared" si="21"/>
        <v>-3.1093225646474341E-2</v>
      </c>
    </row>
    <row r="1398" spans="1:37" x14ac:dyDescent="0.25">
      <c r="A1398">
        <v>1396</v>
      </c>
      <c r="B1398" s="1">
        <v>1.2E-2</v>
      </c>
      <c r="C1398" s="1">
        <v>1.2200324696198803E-4</v>
      </c>
      <c r="D1398" s="58">
        <v>3.2150185227396558E-2</v>
      </c>
      <c r="E1398" s="58">
        <v>0.10221120026807143</v>
      </c>
      <c r="F1398" s="58">
        <v>5.0992745490543744E-2</v>
      </c>
      <c r="G1398" s="58">
        <v>0.13588165884586134</v>
      </c>
      <c r="H1398" s="58">
        <v>0.13089406218666935</v>
      </c>
      <c r="I1398" s="58">
        <v>0.12732336004794342</v>
      </c>
      <c r="J1398" s="58">
        <v>0.1103234290335114</v>
      </c>
      <c r="K1398" s="58">
        <v>5.4251743680697601E-2</v>
      </c>
      <c r="L1398" s="58">
        <v>5.2491824880503621E-2</v>
      </c>
      <c r="M1398" s="58">
        <v>0.13180812477416046</v>
      </c>
      <c r="N1398" s="58">
        <v>7.1671665564641232E-2</v>
      </c>
      <c r="O1398" s="58">
        <v>0</v>
      </c>
      <c r="P1398" s="58">
        <v>0</v>
      </c>
      <c r="Q1398" s="58">
        <v>0</v>
      </c>
      <c r="R1398" s="58">
        <v>0</v>
      </c>
      <c r="S1398" s="58">
        <v>0</v>
      </c>
      <c r="T1398" s="58">
        <v>0</v>
      </c>
      <c r="U1398" s="58">
        <v>0</v>
      </c>
      <c r="V1398" s="58">
        <v>0</v>
      </c>
      <c r="W1398" s="58">
        <v>0</v>
      </c>
      <c r="X1398" s="58">
        <v>0</v>
      </c>
      <c r="Y1398" s="58">
        <v>0</v>
      </c>
      <c r="Z1398" s="58">
        <v>0</v>
      </c>
      <c r="AA1398" s="58">
        <v>0</v>
      </c>
      <c r="AB1398" s="58">
        <v>0</v>
      </c>
      <c r="AC1398" s="58">
        <v>0</v>
      </c>
      <c r="AD1398" s="58">
        <v>0</v>
      </c>
      <c r="AE1398" s="58">
        <v>0</v>
      </c>
      <c r="AF1398" s="58">
        <v>0</v>
      </c>
      <c r="AG1398" s="58">
        <v>0</v>
      </c>
      <c r="AH1398" s="58">
        <v>0</v>
      </c>
      <c r="AI1398" s="58">
        <v>0</v>
      </c>
      <c r="AK1398" s="64">
        <f t="shared" si="21"/>
        <v>1.0166937246832335E-2</v>
      </c>
    </row>
    <row r="1399" spans="1:37" x14ac:dyDescent="0.25">
      <c r="A1399">
        <v>1397</v>
      </c>
      <c r="B1399" s="1">
        <v>1.26E-2</v>
      </c>
      <c r="C1399" s="1">
        <v>1.5943270709469561E-4</v>
      </c>
      <c r="D1399" s="58">
        <v>0.124544854845843</v>
      </c>
      <c r="E1399" s="58">
        <v>0.12023782968104837</v>
      </c>
      <c r="F1399" s="58">
        <v>4.4045661570331691E-2</v>
      </c>
      <c r="G1399" s="58">
        <v>0.10843465032389227</v>
      </c>
      <c r="H1399" s="58">
        <v>5.0347999767103038E-2</v>
      </c>
      <c r="I1399" s="58">
        <v>0.14072563422282858</v>
      </c>
      <c r="J1399" s="58">
        <v>0.13882574571166073</v>
      </c>
      <c r="K1399" s="58">
        <v>4.1239465856236106E-2</v>
      </c>
      <c r="L1399" s="58">
        <v>2.8289485247592987E-2</v>
      </c>
      <c r="M1399" s="58">
        <v>0.1127049211425829</v>
      </c>
      <c r="N1399" s="58">
        <v>9.0603751630880316E-2</v>
      </c>
      <c r="O1399" s="58">
        <v>0</v>
      </c>
      <c r="P1399" s="58">
        <v>0</v>
      </c>
      <c r="Q1399" s="58">
        <v>0</v>
      </c>
      <c r="R1399" s="58">
        <v>0</v>
      </c>
      <c r="S1399" s="58">
        <v>0</v>
      </c>
      <c r="T1399" s="58">
        <v>0</v>
      </c>
      <c r="U1399" s="58">
        <v>0</v>
      </c>
      <c r="V1399" s="58">
        <v>0</v>
      </c>
      <c r="W1399" s="58">
        <v>0</v>
      </c>
      <c r="X1399" s="58">
        <v>0</v>
      </c>
      <c r="Y1399" s="58">
        <v>0</v>
      </c>
      <c r="Z1399" s="58">
        <v>0</v>
      </c>
      <c r="AA1399" s="58">
        <v>0</v>
      </c>
      <c r="AB1399" s="58">
        <v>0</v>
      </c>
      <c r="AC1399" s="58">
        <v>0</v>
      </c>
      <c r="AD1399" s="58">
        <v>0</v>
      </c>
      <c r="AE1399" s="58">
        <v>0</v>
      </c>
      <c r="AF1399" s="58">
        <v>0</v>
      </c>
      <c r="AG1399" s="58">
        <v>0</v>
      </c>
      <c r="AH1399" s="58">
        <v>0</v>
      </c>
      <c r="AI1399" s="58">
        <v>0</v>
      </c>
      <c r="AK1399" s="64">
        <f t="shared" si="21"/>
        <v>1.2653389451959969E-2</v>
      </c>
    </row>
    <row r="1400" spans="1:37" x14ac:dyDescent="0.25">
      <c r="A1400">
        <v>1398</v>
      </c>
      <c r="B1400" s="1">
        <v>1.77E-2</v>
      </c>
      <c r="C1400" s="1">
        <v>3.5328709543414581E-4</v>
      </c>
      <c r="D1400" s="58">
        <v>2.5422785584353954E-2</v>
      </c>
      <c r="E1400" s="58">
        <v>0.24365837843001031</v>
      </c>
      <c r="F1400" s="58">
        <v>4.5499392803264947E-2</v>
      </c>
      <c r="G1400" s="58">
        <v>0.11265902759061336</v>
      </c>
      <c r="H1400" s="58">
        <v>7.46186743962442E-2</v>
      </c>
      <c r="I1400" s="58">
        <v>0.16330430173642435</v>
      </c>
      <c r="J1400" s="58">
        <v>0.21358750899798418</v>
      </c>
      <c r="K1400" s="58">
        <v>7.3663799151971673E-2</v>
      </c>
      <c r="L1400" s="58">
        <v>4.6469377748647846E-3</v>
      </c>
      <c r="M1400" s="58">
        <v>3.2639030429207197E-2</v>
      </c>
      <c r="N1400" s="58">
        <v>1.0300163105061121E-2</v>
      </c>
      <c r="O1400" s="58">
        <v>0</v>
      </c>
      <c r="P1400" s="58">
        <v>0</v>
      </c>
      <c r="Q1400" s="58">
        <v>0</v>
      </c>
      <c r="R1400" s="58">
        <v>0</v>
      </c>
      <c r="S1400" s="58">
        <v>0</v>
      </c>
      <c r="T1400" s="58">
        <v>0</v>
      </c>
      <c r="U1400" s="58">
        <v>0</v>
      </c>
      <c r="V1400" s="58">
        <v>0</v>
      </c>
      <c r="W1400" s="58">
        <v>0</v>
      </c>
      <c r="X1400" s="58">
        <v>0</v>
      </c>
      <c r="Y1400" s="58">
        <v>0</v>
      </c>
      <c r="Z1400" s="58">
        <v>0</v>
      </c>
      <c r="AA1400" s="58">
        <v>0</v>
      </c>
      <c r="AB1400" s="58">
        <v>0</v>
      </c>
      <c r="AC1400" s="58">
        <v>0</v>
      </c>
      <c r="AD1400" s="58">
        <v>0</v>
      </c>
      <c r="AE1400" s="58">
        <v>0</v>
      </c>
      <c r="AF1400" s="58">
        <v>0</v>
      </c>
      <c r="AG1400" s="58">
        <v>0</v>
      </c>
      <c r="AH1400" s="58">
        <v>0</v>
      </c>
      <c r="AI1400" s="58">
        <v>0</v>
      </c>
      <c r="AK1400" s="64">
        <f t="shared" si="21"/>
        <v>1.9959722905883943E-2</v>
      </c>
    </row>
    <row r="1401" spans="1:37" x14ac:dyDescent="0.25">
      <c r="A1401">
        <v>1399</v>
      </c>
      <c r="B1401" s="1">
        <v>1.2500000000000001E-2</v>
      </c>
      <c r="C1401" s="1">
        <v>2.2487133295862361E-5</v>
      </c>
      <c r="D1401" s="58">
        <v>0.13637574129551328</v>
      </c>
      <c r="E1401" s="58">
        <v>0.11216188910661326</v>
      </c>
      <c r="F1401" s="58">
        <v>0.11656061767434203</v>
      </c>
      <c r="G1401" s="58">
        <v>4.416292631109963E-2</v>
      </c>
      <c r="H1401" s="58">
        <v>7.7927748424489143E-2</v>
      </c>
      <c r="I1401" s="58">
        <v>0.18684844437185413</v>
      </c>
      <c r="J1401" s="58">
        <v>6.7139798563956674E-2</v>
      </c>
      <c r="K1401" s="58">
        <v>2.1883272842925627E-2</v>
      </c>
      <c r="L1401" s="58">
        <v>5.0069544255407876E-2</v>
      </c>
      <c r="M1401" s="58">
        <v>6.9312799139923387E-2</v>
      </c>
      <c r="N1401" s="58">
        <v>0.1175572180138751</v>
      </c>
      <c r="O1401" s="58">
        <v>0</v>
      </c>
      <c r="P1401" s="58">
        <v>0</v>
      </c>
      <c r="Q1401" s="58">
        <v>0</v>
      </c>
      <c r="R1401" s="58">
        <v>0</v>
      </c>
      <c r="S1401" s="58">
        <v>0</v>
      </c>
      <c r="T1401" s="58">
        <v>0</v>
      </c>
      <c r="U1401" s="58">
        <v>0</v>
      </c>
      <c r="V1401" s="58">
        <v>0</v>
      </c>
      <c r="W1401" s="58">
        <v>0</v>
      </c>
      <c r="X1401" s="58">
        <v>0</v>
      </c>
      <c r="Y1401" s="58">
        <v>0</v>
      </c>
      <c r="Z1401" s="58">
        <v>0</v>
      </c>
      <c r="AA1401" s="58">
        <v>0</v>
      </c>
      <c r="AB1401" s="58">
        <v>0</v>
      </c>
      <c r="AC1401" s="58">
        <v>0</v>
      </c>
      <c r="AD1401" s="58">
        <v>0</v>
      </c>
      <c r="AE1401" s="58">
        <v>0</v>
      </c>
      <c r="AF1401" s="58">
        <v>0</v>
      </c>
      <c r="AG1401" s="58">
        <v>0</v>
      </c>
      <c r="AH1401" s="58">
        <v>0</v>
      </c>
      <c r="AI1401" s="58">
        <v>0</v>
      </c>
      <c r="AK1401" s="64">
        <f t="shared" si="21"/>
        <v>1.7989706636689889E-3</v>
      </c>
    </row>
    <row r="1402" spans="1:37" x14ac:dyDescent="0.25">
      <c r="A1402">
        <v>1400</v>
      </c>
      <c r="B1402" s="1">
        <v>9.5999999999999992E-3</v>
      </c>
      <c r="C1402" s="1">
        <v>-7.2065340667883235E-5</v>
      </c>
      <c r="D1402" s="58">
        <v>3.3572501185757171E-2</v>
      </c>
      <c r="E1402" s="58">
        <v>2.030349699745105E-2</v>
      </c>
      <c r="F1402" s="58">
        <v>0.17310934248266102</v>
      </c>
      <c r="G1402" s="58">
        <v>6.4521987514044254E-2</v>
      </c>
      <c r="H1402" s="58">
        <v>0.14897324932235861</v>
      </c>
      <c r="I1402" s="58">
        <v>5.1724489872487414E-2</v>
      </c>
      <c r="J1402" s="58">
        <v>0.13374119557359235</v>
      </c>
      <c r="K1402" s="58">
        <v>4.8928054343974459E-2</v>
      </c>
      <c r="L1402" s="58">
        <v>7.41436337000623E-2</v>
      </c>
      <c r="M1402" s="58">
        <v>0.14392907097906404</v>
      </c>
      <c r="N1402" s="58">
        <v>0.10705297802854723</v>
      </c>
      <c r="O1402" s="58">
        <v>0</v>
      </c>
      <c r="P1402" s="58">
        <v>0</v>
      </c>
      <c r="Q1402" s="58">
        <v>0</v>
      </c>
      <c r="R1402" s="58">
        <v>0</v>
      </c>
      <c r="S1402" s="58">
        <v>0</v>
      </c>
      <c r="T1402" s="58">
        <v>0</v>
      </c>
      <c r="U1402" s="58">
        <v>0</v>
      </c>
      <c r="V1402" s="58">
        <v>0</v>
      </c>
      <c r="W1402" s="58">
        <v>0</v>
      </c>
      <c r="X1402" s="58">
        <v>0</v>
      </c>
      <c r="Y1402" s="58">
        <v>0</v>
      </c>
      <c r="Z1402" s="58">
        <v>0</v>
      </c>
      <c r="AA1402" s="58">
        <v>0</v>
      </c>
      <c r="AB1402" s="58">
        <v>0</v>
      </c>
      <c r="AC1402" s="58">
        <v>0</v>
      </c>
      <c r="AD1402" s="58">
        <v>0</v>
      </c>
      <c r="AE1402" s="58">
        <v>0</v>
      </c>
      <c r="AF1402" s="58">
        <v>0</v>
      </c>
      <c r="AG1402" s="58">
        <v>0</v>
      </c>
      <c r="AH1402" s="58">
        <v>0</v>
      </c>
      <c r="AI1402" s="58">
        <v>0</v>
      </c>
      <c r="AK1402" s="64">
        <f t="shared" si="21"/>
        <v>-7.5068063195711712E-3</v>
      </c>
    </row>
    <row r="1403" spans="1:37" x14ac:dyDescent="0.25">
      <c r="A1403">
        <v>1401</v>
      </c>
      <c r="B1403" s="1">
        <v>1.0699999999999999E-2</v>
      </c>
      <c r="C1403" s="1">
        <v>-6.6008209407460524E-5</v>
      </c>
      <c r="D1403" s="58">
        <v>7.7221837212547176E-2</v>
      </c>
      <c r="E1403" s="58">
        <v>3.2678730602035605E-2</v>
      </c>
      <c r="F1403" s="58">
        <v>2.2156691384824807E-2</v>
      </c>
      <c r="G1403" s="58">
        <v>0.13589848930857276</v>
      </c>
      <c r="H1403" s="58">
        <v>0.11080810357342252</v>
      </c>
      <c r="I1403" s="58">
        <v>2.5120371747491745E-2</v>
      </c>
      <c r="J1403" s="58">
        <v>0.1062159672591307</v>
      </c>
      <c r="K1403" s="58">
        <v>0.14697443991251818</v>
      </c>
      <c r="L1403" s="58">
        <v>8.2853080944336813E-2</v>
      </c>
      <c r="M1403" s="58">
        <v>0.11229707241921098</v>
      </c>
      <c r="N1403" s="58">
        <v>0.14777521563590865</v>
      </c>
      <c r="O1403" s="58">
        <v>0</v>
      </c>
      <c r="P1403" s="58">
        <v>0</v>
      </c>
      <c r="Q1403" s="58">
        <v>0</v>
      </c>
      <c r="R1403" s="58">
        <v>0</v>
      </c>
      <c r="S1403" s="58">
        <v>0</v>
      </c>
      <c r="T1403" s="58">
        <v>0</v>
      </c>
      <c r="U1403" s="58">
        <v>0</v>
      </c>
      <c r="V1403" s="58">
        <v>0</v>
      </c>
      <c r="W1403" s="58">
        <v>0</v>
      </c>
      <c r="X1403" s="58">
        <v>0</v>
      </c>
      <c r="Y1403" s="58">
        <v>0</v>
      </c>
      <c r="Z1403" s="58">
        <v>0</v>
      </c>
      <c r="AA1403" s="58">
        <v>0</v>
      </c>
      <c r="AB1403" s="58">
        <v>0</v>
      </c>
      <c r="AC1403" s="58">
        <v>0</v>
      </c>
      <c r="AD1403" s="58">
        <v>0</v>
      </c>
      <c r="AE1403" s="58">
        <v>0</v>
      </c>
      <c r="AF1403" s="58">
        <v>0</v>
      </c>
      <c r="AG1403" s="58">
        <v>0</v>
      </c>
      <c r="AH1403" s="58">
        <v>0</v>
      </c>
      <c r="AI1403" s="58">
        <v>0</v>
      </c>
      <c r="AK1403" s="64">
        <f t="shared" si="21"/>
        <v>-6.168991533407526E-3</v>
      </c>
    </row>
    <row r="1404" spans="1:37" x14ac:dyDescent="0.25">
      <c r="A1404">
        <v>1402</v>
      </c>
      <c r="B1404" s="1">
        <v>1.4200000000000001E-2</v>
      </c>
      <c r="C1404" s="1">
        <v>2.9118558507512622E-4</v>
      </c>
      <c r="D1404" s="58">
        <v>1.3613465917669161E-2</v>
      </c>
      <c r="E1404" s="58">
        <v>0.19783240010638437</v>
      </c>
      <c r="F1404" s="58">
        <v>2.763525189372406E-2</v>
      </c>
      <c r="G1404" s="58">
        <v>0.18471350639889975</v>
      </c>
      <c r="H1404" s="58">
        <v>0.13045152939701676</v>
      </c>
      <c r="I1404" s="58">
        <v>8.6878858226512173E-2</v>
      </c>
      <c r="J1404" s="58">
        <v>2.6635414108813066E-2</v>
      </c>
      <c r="K1404" s="58">
        <v>5.8519698750208661E-2</v>
      </c>
      <c r="L1404" s="58">
        <v>3.1331882414247364E-2</v>
      </c>
      <c r="M1404" s="58">
        <v>0.18407644311604668</v>
      </c>
      <c r="N1404" s="58">
        <v>5.8311549670477976E-2</v>
      </c>
      <c r="O1404" s="58">
        <v>0</v>
      </c>
      <c r="P1404" s="58">
        <v>0</v>
      </c>
      <c r="Q1404" s="58">
        <v>0</v>
      </c>
      <c r="R1404" s="58">
        <v>0</v>
      </c>
      <c r="S1404" s="58">
        <v>0</v>
      </c>
      <c r="T1404" s="58">
        <v>0</v>
      </c>
      <c r="U1404" s="58">
        <v>0</v>
      </c>
      <c r="V1404" s="58">
        <v>0</v>
      </c>
      <c r="W1404" s="58">
        <v>0</v>
      </c>
      <c r="X1404" s="58">
        <v>0</v>
      </c>
      <c r="Y1404" s="58">
        <v>0</v>
      </c>
      <c r="Z1404" s="58">
        <v>0</v>
      </c>
      <c r="AA1404" s="58">
        <v>0</v>
      </c>
      <c r="AB1404" s="58">
        <v>0</v>
      </c>
      <c r="AC1404" s="58">
        <v>0</v>
      </c>
      <c r="AD1404" s="58">
        <v>0</v>
      </c>
      <c r="AE1404" s="58">
        <v>0</v>
      </c>
      <c r="AF1404" s="58">
        <v>0</v>
      </c>
      <c r="AG1404" s="58">
        <v>0</v>
      </c>
      <c r="AH1404" s="58">
        <v>0</v>
      </c>
      <c r="AI1404" s="58">
        <v>0</v>
      </c>
      <c r="AK1404" s="64">
        <f t="shared" si="21"/>
        <v>2.0506027117966633E-2</v>
      </c>
    </row>
    <row r="1405" spans="1:37" x14ac:dyDescent="0.25">
      <c r="A1405">
        <v>1403</v>
      </c>
      <c r="B1405" s="1">
        <v>1.24E-2</v>
      </c>
      <c r="C1405" s="1">
        <v>2.0397081074213173E-4</v>
      </c>
      <c r="D1405" s="58">
        <v>9.008850258172299E-2</v>
      </c>
      <c r="E1405" s="58">
        <v>0.12589206058803251</v>
      </c>
      <c r="F1405" s="58">
        <v>0.13096181608775645</v>
      </c>
      <c r="G1405" s="58">
        <v>0.15149793786373386</v>
      </c>
      <c r="H1405" s="58">
        <v>0.15494878747045451</v>
      </c>
      <c r="I1405" s="58">
        <v>6.8262291736977454E-2</v>
      </c>
      <c r="J1405" s="58">
        <v>9.053584228187259E-3</v>
      </c>
      <c r="K1405" s="58">
        <v>2.5785919285846007E-2</v>
      </c>
      <c r="L1405" s="58">
        <v>0.17520718671118746</v>
      </c>
      <c r="M1405" s="58">
        <v>5.038782950408139E-2</v>
      </c>
      <c r="N1405" s="58">
        <v>1.7914083942020063E-2</v>
      </c>
      <c r="O1405" s="58">
        <v>0</v>
      </c>
      <c r="P1405" s="58">
        <v>0</v>
      </c>
      <c r="Q1405" s="58">
        <v>0</v>
      </c>
      <c r="R1405" s="58">
        <v>0</v>
      </c>
      <c r="S1405" s="58">
        <v>0</v>
      </c>
      <c r="T1405" s="58">
        <v>0</v>
      </c>
      <c r="U1405" s="58">
        <v>0</v>
      </c>
      <c r="V1405" s="58">
        <v>0</v>
      </c>
      <c r="W1405" s="58">
        <v>0</v>
      </c>
      <c r="X1405" s="58">
        <v>0</v>
      </c>
      <c r="Y1405" s="58">
        <v>0</v>
      </c>
      <c r="Z1405" s="58">
        <v>0</v>
      </c>
      <c r="AA1405" s="58">
        <v>0</v>
      </c>
      <c r="AB1405" s="58">
        <v>0</v>
      </c>
      <c r="AC1405" s="58">
        <v>0</v>
      </c>
      <c r="AD1405" s="58">
        <v>0</v>
      </c>
      <c r="AE1405" s="58">
        <v>0</v>
      </c>
      <c r="AF1405" s="58">
        <v>0</v>
      </c>
      <c r="AG1405" s="58">
        <v>0</v>
      </c>
      <c r="AH1405" s="58">
        <v>0</v>
      </c>
      <c r="AI1405" s="58">
        <v>0</v>
      </c>
      <c r="AK1405" s="64">
        <f t="shared" si="21"/>
        <v>1.6449258930817074E-2</v>
      </c>
    </row>
    <row r="1406" spans="1:37" x14ac:dyDescent="0.25">
      <c r="A1406">
        <v>1404</v>
      </c>
      <c r="B1406" s="1">
        <v>1.2999999999999999E-2</v>
      </c>
      <c r="C1406" s="1">
        <v>-6.6039946980421009E-5</v>
      </c>
      <c r="D1406" s="58">
        <v>5.0145014662381936E-2</v>
      </c>
      <c r="E1406" s="58">
        <v>0.11464152097560706</v>
      </c>
      <c r="F1406" s="58">
        <v>0.11925590691291506</v>
      </c>
      <c r="G1406" s="58">
        <v>0.11058672882872733</v>
      </c>
      <c r="H1406" s="58">
        <v>0.12270505900438486</v>
      </c>
      <c r="I1406" s="58">
        <v>8.7613945924543024E-2</v>
      </c>
      <c r="J1406" s="58">
        <v>0.10547720041893796</v>
      </c>
      <c r="K1406" s="58">
        <v>0.10832850802623462</v>
      </c>
      <c r="L1406" s="58">
        <v>2.19956981128628E-2</v>
      </c>
      <c r="M1406" s="58">
        <v>0.10842162508086169</v>
      </c>
      <c r="N1406" s="58">
        <v>5.082879205254362E-2</v>
      </c>
      <c r="O1406" s="58">
        <v>0</v>
      </c>
      <c r="P1406" s="58">
        <v>0</v>
      </c>
      <c r="Q1406" s="58">
        <v>0</v>
      </c>
      <c r="R1406" s="58">
        <v>0</v>
      </c>
      <c r="S1406" s="58">
        <v>0</v>
      </c>
      <c r="T1406" s="58">
        <v>0</v>
      </c>
      <c r="U1406" s="58">
        <v>0</v>
      </c>
      <c r="V1406" s="58">
        <v>0</v>
      </c>
      <c r="W1406" s="58">
        <v>0</v>
      </c>
      <c r="X1406" s="58">
        <v>0</v>
      </c>
      <c r="Y1406" s="58">
        <v>0</v>
      </c>
      <c r="Z1406" s="58">
        <v>0</v>
      </c>
      <c r="AA1406" s="58">
        <v>0</v>
      </c>
      <c r="AB1406" s="58">
        <v>0</v>
      </c>
      <c r="AC1406" s="58">
        <v>0</v>
      </c>
      <c r="AD1406" s="58">
        <v>0</v>
      </c>
      <c r="AE1406" s="58">
        <v>0</v>
      </c>
      <c r="AF1406" s="58">
        <v>0</v>
      </c>
      <c r="AG1406" s="58">
        <v>0</v>
      </c>
      <c r="AH1406" s="58">
        <v>0</v>
      </c>
      <c r="AI1406" s="58">
        <v>0</v>
      </c>
      <c r="AK1406" s="64">
        <f t="shared" si="21"/>
        <v>-5.0799959215708469E-3</v>
      </c>
    </row>
    <row r="1407" spans="1:37" x14ac:dyDescent="0.25">
      <c r="A1407">
        <v>1405</v>
      </c>
      <c r="B1407" s="1">
        <v>1.14E-2</v>
      </c>
      <c r="C1407" s="1">
        <v>-7.6809453954946295E-5</v>
      </c>
      <c r="D1407" s="58">
        <v>0.10089958746495128</v>
      </c>
      <c r="E1407" s="58">
        <v>7.1827627165114954E-2</v>
      </c>
      <c r="F1407" s="58">
        <v>5.7450160161422063E-2</v>
      </c>
      <c r="G1407" s="58">
        <v>7.5498917207060701E-2</v>
      </c>
      <c r="H1407" s="58">
        <v>6.4623957509572422E-2</v>
      </c>
      <c r="I1407" s="58">
        <v>0.12087278147364174</v>
      </c>
      <c r="J1407" s="58">
        <v>6.6275871917737525E-2</v>
      </c>
      <c r="K1407" s="58">
        <v>0.11746880474683959</v>
      </c>
      <c r="L1407" s="58">
        <v>0.11155201591509109</v>
      </c>
      <c r="M1407" s="58">
        <v>9.3937136534303883E-2</v>
      </c>
      <c r="N1407" s="58">
        <v>0.11959313990426473</v>
      </c>
      <c r="O1407" s="58">
        <v>0</v>
      </c>
      <c r="P1407" s="58">
        <v>0</v>
      </c>
      <c r="Q1407" s="58">
        <v>0</v>
      </c>
      <c r="R1407" s="58">
        <v>0</v>
      </c>
      <c r="S1407" s="58">
        <v>0</v>
      </c>
      <c r="T1407" s="58">
        <v>0</v>
      </c>
      <c r="U1407" s="58">
        <v>0</v>
      </c>
      <c r="V1407" s="58">
        <v>0</v>
      </c>
      <c r="W1407" s="58">
        <v>0</v>
      </c>
      <c r="X1407" s="58">
        <v>0</v>
      </c>
      <c r="Y1407" s="58">
        <v>0</v>
      </c>
      <c r="Z1407" s="58">
        <v>0</v>
      </c>
      <c r="AA1407" s="58">
        <v>0</v>
      </c>
      <c r="AB1407" s="58">
        <v>0</v>
      </c>
      <c r="AC1407" s="58">
        <v>0</v>
      </c>
      <c r="AD1407" s="58">
        <v>0</v>
      </c>
      <c r="AE1407" s="58">
        <v>0</v>
      </c>
      <c r="AF1407" s="58">
        <v>0</v>
      </c>
      <c r="AG1407" s="58">
        <v>0</v>
      </c>
      <c r="AH1407" s="58">
        <v>0</v>
      </c>
      <c r="AI1407" s="58">
        <v>0</v>
      </c>
      <c r="AK1407" s="64">
        <f t="shared" si="21"/>
        <v>-6.7376713995566922E-3</v>
      </c>
    </row>
    <row r="1408" spans="1:37" x14ac:dyDescent="0.25">
      <c r="A1408">
        <v>1406</v>
      </c>
      <c r="B1408" s="1">
        <v>1.0699999999999999E-2</v>
      </c>
      <c r="C1408" s="1">
        <v>1.3458615474478869E-4</v>
      </c>
      <c r="D1408" s="58">
        <v>0.12205321928328955</v>
      </c>
      <c r="E1408" s="58">
        <v>7.696327567386517E-2</v>
      </c>
      <c r="F1408" s="58">
        <v>0.13191759302010281</v>
      </c>
      <c r="G1408" s="58">
        <v>0.14994660570372512</v>
      </c>
      <c r="H1408" s="58">
        <v>2.9450364912797629E-2</v>
      </c>
      <c r="I1408" s="58">
        <v>9.7336833631482336E-2</v>
      </c>
      <c r="J1408" s="58">
        <v>6.047930043251875E-2</v>
      </c>
      <c r="K1408" s="58">
        <v>1.3995389411120701E-3</v>
      </c>
      <c r="L1408" s="58">
        <v>0.14140414514891858</v>
      </c>
      <c r="M1408" s="58">
        <v>0.13095285505474202</v>
      </c>
      <c r="N1408" s="58">
        <v>5.8096268197446045E-2</v>
      </c>
      <c r="O1408" s="58">
        <v>0</v>
      </c>
      <c r="P1408" s="58">
        <v>0</v>
      </c>
      <c r="Q1408" s="58">
        <v>0</v>
      </c>
      <c r="R1408" s="58">
        <v>0</v>
      </c>
      <c r="S1408" s="58">
        <v>0</v>
      </c>
      <c r="T1408" s="58">
        <v>0</v>
      </c>
      <c r="U1408" s="58">
        <v>0</v>
      </c>
      <c r="V1408" s="58">
        <v>0</v>
      </c>
      <c r="W1408" s="58">
        <v>0</v>
      </c>
      <c r="X1408" s="58">
        <v>0</v>
      </c>
      <c r="Y1408" s="58">
        <v>0</v>
      </c>
      <c r="Z1408" s="58">
        <v>0</v>
      </c>
      <c r="AA1408" s="58">
        <v>0</v>
      </c>
      <c r="AB1408" s="58">
        <v>0</v>
      </c>
      <c r="AC1408" s="58">
        <v>0</v>
      </c>
      <c r="AD1408" s="58">
        <v>0</v>
      </c>
      <c r="AE1408" s="58">
        <v>0</v>
      </c>
      <c r="AF1408" s="58">
        <v>0</v>
      </c>
      <c r="AG1408" s="58">
        <v>0</v>
      </c>
      <c r="AH1408" s="58">
        <v>0</v>
      </c>
      <c r="AI1408" s="58">
        <v>0</v>
      </c>
      <c r="AK1408" s="64">
        <f t="shared" si="21"/>
        <v>1.2578145303251281E-2</v>
      </c>
    </row>
    <row r="1409" spans="1:37" x14ac:dyDescent="0.25">
      <c r="A1409">
        <v>1407</v>
      </c>
      <c r="B1409" s="1">
        <v>1.38E-2</v>
      </c>
      <c r="C1409" s="1">
        <v>-1.0982168792686436E-4</v>
      </c>
      <c r="D1409" s="58">
        <v>7.851853822702537E-2</v>
      </c>
      <c r="E1409" s="58">
        <v>0.14876851970460839</v>
      </c>
      <c r="F1409" s="58">
        <v>0.14146707391953478</v>
      </c>
      <c r="G1409" s="58">
        <v>9.7675456888279989E-3</v>
      </c>
      <c r="H1409" s="58">
        <v>4.232413016627011E-2</v>
      </c>
      <c r="I1409" s="58">
        <v>7.2990914997580689E-2</v>
      </c>
      <c r="J1409" s="58">
        <v>0.14411743015069209</v>
      </c>
      <c r="K1409" s="58">
        <v>0.15288963795360178</v>
      </c>
      <c r="L1409" s="58">
        <v>2.3419564493833863E-2</v>
      </c>
      <c r="M1409" s="58">
        <v>0.14446321007933227</v>
      </c>
      <c r="N1409" s="58">
        <v>4.1273434618692539E-2</v>
      </c>
      <c r="O1409" s="58">
        <v>0</v>
      </c>
      <c r="P1409" s="58">
        <v>0</v>
      </c>
      <c r="Q1409" s="58">
        <v>0</v>
      </c>
      <c r="R1409" s="58">
        <v>0</v>
      </c>
      <c r="S1409" s="58">
        <v>0</v>
      </c>
      <c r="T1409" s="58">
        <v>0</v>
      </c>
      <c r="U1409" s="58">
        <v>0</v>
      </c>
      <c r="V1409" s="58">
        <v>0</v>
      </c>
      <c r="W1409" s="58">
        <v>0</v>
      </c>
      <c r="X1409" s="58">
        <v>0</v>
      </c>
      <c r="Y1409" s="58">
        <v>0</v>
      </c>
      <c r="Z1409" s="58">
        <v>0</v>
      </c>
      <c r="AA1409" s="58">
        <v>0</v>
      </c>
      <c r="AB1409" s="58">
        <v>0</v>
      </c>
      <c r="AC1409" s="58">
        <v>0</v>
      </c>
      <c r="AD1409" s="58">
        <v>0</v>
      </c>
      <c r="AE1409" s="58">
        <v>0</v>
      </c>
      <c r="AF1409" s="58">
        <v>0</v>
      </c>
      <c r="AG1409" s="58">
        <v>0</v>
      </c>
      <c r="AH1409" s="58">
        <v>0</v>
      </c>
      <c r="AI1409" s="58">
        <v>0</v>
      </c>
      <c r="AK1409" s="64">
        <f t="shared" si="21"/>
        <v>-7.95809332803365E-3</v>
      </c>
    </row>
    <row r="1410" spans="1:37" x14ac:dyDescent="0.25">
      <c r="A1410">
        <v>1408</v>
      </c>
      <c r="B1410" s="1">
        <v>1.52E-2</v>
      </c>
      <c r="C1410" s="1">
        <v>4.2599271617388147E-4</v>
      </c>
      <c r="D1410" s="58">
        <v>1.1674993550340391E-2</v>
      </c>
      <c r="E1410" s="58">
        <v>0.2254200878276667</v>
      </c>
      <c r="F1410" s="58">
        <v>1.4084212781118084E-2</v>
      </c>
      <c r="G1410" s="58">
        <v>4.5870986776564262E-3</v>
      </c>
      <c r="H1410" s="58">
        <v>7.7834582020372273E-2</v>
      </c>
      <c r="I1410" s="58">
        <v>0.11764270227081301</v>
      </c>
      <c r="J1410" s="58">
        <v>0.22957718134169736</v>
      </c>
      <c r="K1410" s="58">
        <v>7.4594488726886551E-2</v>
      </c>
      <c r="L1410" s="58">
        <v>5.6308800297792377E-3</v>
      </c>
      <c r="M1410" s="58">
        <v>0.10483616325701503</v>
      </c>
      <c r="N1410" s="58">
        <v>0.13411760951665497</v>
      </c>
      <c r="O1410" s="58">
        <v>0</v>
      </c>
      <c r="P1410" s="58">
        <v>0</v>
      </c>
      <c r="Q1410" s="58">
        <v>0</v>
      </c>
      <c r="R1410" s="58">
        <v>0</v>
      </c>
      <c r="S1410" s="58">
        <v>0</v>
      </c>
      <c r="T1410" s="58">
        <v>0</v>
      </c>
      <c r="U1410" s="58">
        <v>0</v>
      </c>
      <c r="V1410" s="58">
        <v>0</v>
      </c>
      <c r="W1410" s="58">
        <v>0</v>
      </c>
      <c r="X1410" s="58">
        <v>0</v>
      </c>
      <c r="Y1410" s="58">
        <v>0</v>
      </c>
      <c r="Z1410" s="58">
        <v>0</v>
      </c>
      <c r="AA1410" s="58">
        <v>0</v>
      </c>
      <c r="AB1410" s="58">
        <v>0</v>
      </c>
      <c r="AC1410" s="58">
        <v>0</v>
      </c>
      <c r="AD1410" s="58">
        <v>0</v>
      </c>
      <c r="AE1410" s="58">
        <v>0</v>
      </c>
      <c r="AF1410" s="58">
        <v>0</v>
      </c>
      <c r="AG1410" s="58">
        <v>0</v>
      </c>
      <c r="AH1410" s="58">
        <v>0</v>
      </c>
      <c r="AI1410" s="58">
        <v>0</v>
      </c>
      <c r="AK1410" s="64">
        <f t="shared" si="21"/>
        <v>2.8025836590386939E-2</v>
      </c>
    </row>
    <row r="1411" spans="1:37" x14ac:dyDescent="0.25">
      <c r="A1411">
        <v>1409</v>
      </c>
      <c r="B1411" s="1">
        <v>1.29E-2</v>
      </c>
      <c r="C1411" s="1">
        <v>-9.7953522875479827E-5</v>
      </c>
      <c r="D1411" s="58">
        <v>0.12770769965089165</v>
      </c>
      <c r="E1411" s="58">
        <v>9.4657648363319205E-2</v>
      </c>
      <c r="F1411" s="58">
        <v>2.93477821522211E-2</v>
      </c>
      <c r="G1411" s="58">
        <v>3.4521862038802573E-2</v>
      </c>
      <c r="H1411" s="58">
        <v>0.15653838631542613</v>
      </c>
      <c r="I1411" s="58">
        <v>0.15875293058868134</v>
      </c>
      <c r="J1411" s="58">
        <v>8.7747433461489374E-2</v>
      </c>
      <c r="K1411" s="58">
        <v>0.12123171452999622</v>
      </c>
      <c r="L1411" s="58">
        <v>5.7538456184617885E-2</v>
      </c>
      <c r="M1411" s="58">
        <v>8.5337566371360696E-2</v>
      </c>
      <c r="N1411" s="58">
        <v>4.6618520343193824E-2</v>
      </c>
      <c r="O1411" s="58">
        <v>0</v>
      </c>
      <c r="P1411" s="58">
        <v>0</v>
      </c>
      <c r="Q1411" s="58">
        <v>0</v>
      </c>
      <c r="R1411" s="58">
        <v>0</v>
      </c>
      <c r="S1411" s="58">
        <v>0</v>
      </c>
      <c r="T1411" s="58">
        <v>0</v>
      </c>
      <c r="U1411" s="58">
        <v>0</v>
      </c>
      <c r="V1411" s="58">
        <v>0</v>
      </c>
      <c r="W1411" s="58">
        <v>0</v>
      </c>
      <c r="X1411" s="58">
        <v>0</v>
      </c>
      <c r="Y1411" s="58">
        <v>0</v>
      </c>
      <c r="Z1411" s="58">
        <v>0</v>
      </c>
      <c r="AA1411" s="58">
        <v>0</v>
      </c>
      <c r="AB1411" s="58">
        <v>0</v>
      </c>
      <c r="AC1411" s="58">
        <v>0</v>
      </c>
      <c r="AD1411" s="58">
        <v>0</v>
      </c>
      <c r="AE1411" s="58">
        <v>0</v>
      </c>
      <c r="AF1411" s="58">
        <v>0</v>
      </c>
      <c r="AG1411" s="58">
        <v>0</v>
      </c>
      <c r="AH1411" s="58">
        <v>0</v>
      </c>
      <c r="AI1411" s="58">
        <v>0</v>
      </c>
      <c r="AK1411" s="64">
        <f t="shared" si="21"/>
        <v>-7.5932963469364208E-3</v>
      </c>
    </row>
    <row r="1412" spans="1:37" x14ac:dyDescent="0.25">
      <c r="A1412">
        <v>1410</v>
      </c>
      <c r="B1412" s="1">
        <v>1.6899999999999998E-2</v>
      </c>
      <c r="C1412" s="1">
        <v>2.3427115590185518E-4</v>
      </c>
      <c r="D1412" s="58">
        <v>1.2395515335945972E-2</v>
      </c>
      <c r="E1412" s="58">
        <v>0.23360894231919355</v>
      </c>
      <c r="F1412" s="58">
        <v>7.6396555040625733E-3</v>
      </c>
      <c r="G1412" s="58">
        <v>1.7602942255659577E-2</v>
      </c>
      <c r="H1412" s="58">
        <v>1.1541944682789091E-2</v>
      </c>
      <c r="I1412" s="58">
        <v>5.439632602128943E-2</v>
      </c>
      <c r="J1412" s="58">
        <v>0.2162139064709859</v>
      </c>
      <c r="K1412" s="58">
        <v>0.23250477784532173</v>
      </c>
      <c r="L1412" s="58">
        <v>0.14157723508338591</v>
      </c>
      <c r="M1412" s="58">
        <v>5.0235500841719606E-2</v>
      </c>
      <c r="N1412" s="58">
        <v>2.2283253639646616E-2</v>
      </c>
      <c r="O1412" s="58">
        <v>0</v>
      </c>
      <c r="P1412" s="58">
        <v>0</v>
      </c>
      <c r="Q1412" s="58">
        <v>0</v>
      </c>
      <c r="R1412" s="58">
        <v>0</v>
      </c>
      <c r="S1412" s="58">
        <v>0</v>
      </c>
      <c r="T1412" s="58">
        <v>0</v>
      </c>
      <c r="U1412" s="58">
        <v>0</v>
      </c>
      <c r="V1412" s="58">
        <v>0</v>
      </c>
      <c r="W1412" s="58">
        <v>0</v>
      </c>
      <c r="X1412" s="58">
        <v>0</v>
      </c>
      <c r="Y1412" s="58">
        <v>0</v>
      </c>
      <c r="Z1412" s="58">
        <v>0</v>
      </c>
      <c r="AA1412" s="58">
        <v>0</v>
      </c>
      <c r="AB1412" s="58">
        <v>0</v>
      </c>
      <c r="AC1412" s="58">
        <v>0</v>
      </c>
      <c r="AD1412" s="58">
        <v>0</v>
      </c>
      <c r="AE1412" s="58">
        <v>0</v>
      </c>
      <c r="AF1412" s="58">
        <v>0</v>
      </c>
      <c r="AG1412" s="58">
        <v>0</v>
      </c>
      <c r="AH1412" s="58">
        <v>0</v>
      </c>
      <c r="AI1412" s="58">
        <v>0</v>
      </c>
      <c r="AK1412" s="64">
        <f t="shared" ref="AK1412:AK1475" si="22">C1412/B1412</f>
        <v>1.3862198574074272E-2</v>
      </c>
    </row>
    <row r="1413" spans="1:37" x14ac:dyDescent="0.25">
      <c r="A1413">
        <v>1411</v>
      </c>
      <c r="B1413" s="1">
        <v>1.0699999999999999E-2</v>
      </c>
      <c r="C1413" s="1">
        <v>-4.974561134051208E-5</v>
      </c>
      <c r="D1413" s="58">
        <v>0.1194463795506433</v>
      </c>
      <c r="E1413" s="58">
        <v>7.3842877077321761E-2</v>
      </c>
      <c r="F1413" s="58">
        <v>0.14980997208074393</v>
      </c>
      <c r="G1413" s="58">
        <v>8.0176598630151405E-2</v>
      </c>
      <c r="H1413" s="58">
        <v>6.0170826975803747E-2</v>
      </c>
      <c r="I1413" s="58">
        <v>9.4243635477304188E-2</v>
      </c>
      <c r="J1413" s="58">
        <v>7.4591831272385237E-2</v>
      </c>
      <c r="K1413" s="58">
        <v>3.7978498590108226E-2</v>
      </c>
      <c r="L1413" s="58">
        <v>2.9304958209137838E-2</v>
      </c>
      <c r="M1413" s="58">
        <v>0.1400789225776366</v>
      </c>
      <c r="N1413" s="58">
        <v>0.14035549955876375</v>
      </c>
      <c r="O1413" s="58">
        <v>0</v>
      </c>
      <c r="P1413" s="58">
        <v>0</v>
      </c>
      <c r="Q1413" s="58">
        <v>0</v>
      </c>
      <c r="R1413" s="58">
        <v>0</v>
      </c>
      <c r="S1413" s="58">
        <v>0</v>
      </c>
      <c r="T1413" s="58">
        <v>0</v>
      </c>
      <c r="U1413" s="58">
        <v>0</v>
      </c>
      <c r="V1413" s="58">
        <v>0</v>
      </c>
      <c r="W1413" s="58">
        <v>0</v>
      </c>
      <c r="X1413" s="58">
        <v>0</v>
      </c>
      <c r="Y1413" s="58">
        <v>0</v>
      </c>
      <c r="Z1413" s="58">
        <v>0</v>
      </c>
      <c r="AA1413" s="58">
        <v>0</v>
      </c>
      <c r="AB1413" s="58">
        <v>0</v>
      </c>
      <c r="AC1413" s="58">
        <v>0</v>
      </c>
      <c r="AD1413" s="58">
        <v>0</v>
      </c>
      <c r="AE1413" s="58">
        <v>0</v>
      </c>
      <c r="AF1413" s="58">
        <v>0</v>
      </c>
      <c r="AG1413" s="58">
        <v>0</v>
      </c>
      <c r="AH1413" s="58">
        <v>0</v>
      </c>
      <c r="AI1413" s="58">
        <v>0</v>
      </c>
      <c r="AK1413" s="64">
        <f t="shared" si="22"/>
        <v>-4.6491225551880452E-3</v>
      </c>
    </row>
    <row r="1414" spans="1:37" x14ac:dyDescent="0.25">
      <c r="A1414">
        <v>1412</v>
      </c>
      <c r="B1414" s="1">
        <v>1.0200000000000001E-2</v>
      </c>
      <c r="C1414" s="1">
        <v>-1.0093180363042855E-4</v>
      </c>
      <c r="D1414" s="58">
        <v>0.1179805626924053</v>
      </c>
      <c r="E1414" s="58">
        <v>1.2291652074426647E-2</v>
      </c>
      <c r="F1414" s="58">
        <v>4.5615771486282417E-2</v>
      </c>
      <c r="G1414" s="58">
        <v>0.1103958543828237</v>
      </c>
      <c r="H1414" s="58">
        <v>0.12603723880534423</v>
      </c>
      <c r="I1414" s="58">
        <v>0.10357600097246636</v>
      </c>
      <c r="J1414" s="58">
        <v>8.317838727675933E-2</v>
      </c>
      <c r="K1414" s="58">
        <v>8.422998158826582E-2</v>
      </c>
      <c r="L1414" s="58">
        <v>9.3215777444137823E-2</v>
      </c>
      <c r="M1414" s="58">
        <v>0.13559810828391908</v>
      </c>
      <c r="N1414" s="58">
        <v>8.7880664993169308E-2</v>
      </c>
      <c r="O1414" s="58">
        <v>0</v>
      </c>
      <c r="P1414" s="58">
        <v>0</v>
      </c>
      <c r="Q1414" s="58">
        <v>0</v>
      </c>
      <c r="R1414" s="58">
        <v>0</v>
      </c>
      <c r="S1414" s="58">
        <v>0</v>
      </c>
      <c r="T1414" s="58">
        <v>0</v>
      </c>
      <c r="U1414" s="58">
        <v>0</v>
      </c>
      <c r="V1414" s="58">
        <v>0</v>
      </c>
      <c r="W1414" s="58">
        <v>0</v>
      </c>
      <c r="X1414" s="58">
        <v>0</v>
      </c>
      <c r="Y1414" s="58">
        <v>0</v>
      </c>
      <c r="Z1414" s="58">
        <v>0</v>
      </c>
      <c r="AA1414" s="58">
        <v>0</v>
      </c>
      <c r="AB1414" s="58">
        <v>0</v>
      </c>
      <c r="AC1414" s="58">
        <v>0</v>
      </c>
      <c r="AD1414" s="58">
        <v>0</v>
      </c>
      <c r="AE1414" s="58">
        <v>0</v>
      </c>
      <c r="AF1414" s="58">
        <v>0</v>
      </c>
      <c r="AG1414" s="58">
        <v>0</v>
      </c>
      <c r="AH1414" s="58">
        <v>0</v>
      </c>
      <c r="AI1414" s="58">
        <v>0</v>
      </c>
      <c r="AK1414" s="64">
        <f t="shared" si="22"/>
        <v>-9.8952748657282884E-3</v>
      </c>
    </row>
    <row r="1415" spans="1:37" x14ac:dyDescent="0.25">
      <c r="A1415">
        <v>1413</v>
      </c>
      <c r="B1415" s="1">
        <v>1.15E-2</v>
      </c>
      <c r="C1415" s="1">
        <v>8.6709080500992509E-5</v>
      </c>
      <c r="D1415" s="58">
        <v>0.15404315970547752</v>
      </c>
      <c r="E1415" s="58">
        <v>9.6298759266008643E-2</v>
      </c>
      <c r="F1415" s="58">
        <v>8.5273067174277684E-3</v>
      </c>
      <c r="G1415" s="58">
        <v>0.1476524498084878</v>
      </c>
      <c r="H1415" s="58">
        <v>0.14535271763927995</v>
      </c>
      <c r="I1415" s="58">
        <v>1.6333161803490665E-2</v>
      </c>
      <c r="J1415" s="58">
        <v>1.1481752912188224E-2</v>
      </c>
      <c r="K1415" s="58">
        <v>0.10679135393206192</v>
      </c>
      <c r="L1415" s="58">
        <v>7.8704878092300951E-2</v>
      </c>
      <c r="M1415" s="58">
        <v>9.0420893184413972E-2</v>
      </c>
      <c r="N1415" s="58">
        <v>0.14439356693886254</v>
      </c>
      <c r="O1415" s="58">
        <v>0</v>
      </c>
      <c r="P1415" s="58">
        <v>0</v>
      </c>
      <c r="Q1415" s="58">
        <v>0</v>
      </c>
      <c r="R1415" s="58">
        <v>0</v>
      </c>
      <c r="S1415" s="58">
        <v>0</v>
      </c>
      <c r="T1415" s="58">
        <v>0</v>
      </c>
      <c r="U1415" s="58">
        <v>0</v>
      </c>
      <c r="V1415" s="58">
        <v>0</v>
      </c>
      <c r="W1415" s="58">
        <v>0</v>
      </c>
      <c r="X1415" s="58">
        <v>0</v>
      </c>
      <c r="Y1415" s="58">
        <v>0</v>
      </c>
      <c r="Z1415" s="58">
        <v>0</v>
      </c>
      <c r="AA1415" s="58">
        <v>0</v>
      </c>
      <c r="AB1415" s="58">
        <v>0</v>
      </c>
      <c r="AC1415" s="58">
        <v>0</v>
      </c>
      <c r="AD1415" s="58">
        <v>0</v>
      </c>
      <c r="AE1415" s="58">
        <v>0</v>
      </c>
      <c r="AF1415" s="58">
        <v>0</v>
      </c>
      <c r="AG1415" s="58">
        <v>0</v>
      </c>
      <c r="AH1415" s="58">
        <v>0</v>
      </c>
      <c r="AI1415" s="58">
        <v>0</v>
      </c>
      <c r="AK1415" s="64">
        <f t="shared" si="22"/>
        <v>7.5399200435645663E-3</v>
      </c>
    </row>
    <row r="1416" spans="1:37" x14ac:dyDescent="0.25">
      <c r="A1416">
        <v>1414</v>
      </c>
      <c r="B1416" s="1">
        <v>1.2999999999999999E-2</v>
      </c>
      <c r="C1416" s="1">
        <v>2.9440881077547932E-6</v>
      </c>
      <c r="D1416" s="58">
        <v>2.0227738122293924E-2</v>
      </c>
      <c r="E1416" s="58">
        <v>0.16231340262210681</v>
      </c>
      <c r="F1416" s="58">
        <v>0.11476228003701995</v>
      </c>
      <c r="G1416" s="58">
        <v>1.5845004872208877E-2</v>
      </c>
      <c r="H1416" s="58">
        <v>0.21072931604432862</v>
      </c>
      <c r="I1416" s="58">
        <v>9.8511791118809547E-2</v>
      </c>
      <c r="J1416" s="58">
        <v>9.7551685877124462E-3</v>
      </c>
      <c r="K1416" s="58">
        <v>9.9424056829532426E-2</v>
      </c>
      <c r="L1416" s="58">
        <v>3.9803690445063343E-2</v>
      </c>
      <c r="M1416" s="58">
        <v>0.12149679408782743</v>
      </c>
      <c r="N1416" s="58">
        <v>0.10713075723309683</v>
      </c>
      <c r="O1416" s="58">
        <v>0</v>
      </c>
      <c r="P1416" s="58">
        <v>0</v>
      </c>
      <c r="Q1416" s="58">
        <v>0</v>
      </c>
      <c r="R1416" s="58">
        <v>0</v>
      </c>
      <c r="S1416" s="58">
        <v>0</v>
      </c>
      <c r="T1416" s="58">
        <v>0</v>
      </c>
      <c r="U1416" s="58">
        <v>0</v>
      </c>
      <c r="V1416" s="58">
        <v>0</v>
      </c>
      <c r="W1416" s="58">
        <v>0</v>
      </c>
      <c r="X1416" s="58">
        <v>0</v>
      </c>
      <c r="Y1416" s="58">
        <v>0</v>
      </c>
      <c r="Z1416" s="58">
        <v>0</v>
      </c>
      <c r="AA1416" s="58">
        <v>0</v>
      </c>
      <c r="AB1416" s="58">
        <v>0</v>
      </c>
      <c r="AC1416" s="58">
        <v>0</v>
      </c>
      <c r="AD1416" s="58">
        <v>0</v>
      </c>
      <c r="AE1416" s="58">
        <v>0</v>
      </c>
      <c r="AF1416" s="58">
        <v>0</v>
      </c>
      <c r="AG1416" s="58">
        <v>0</v>
      </c>
      <c r="AH1416" s="58">
        <v>0</v>
      </c>
      <c r="AI1416" s="58">
        <v>0</v>
      </c>
      <c r="AK1416" s="64">
        <f t="shared" si="22"/>
        <v>2.2646831598113794E-4</v>
      </c>
    </row>
    <row r="1417" spans="1:37" x14ac:dyDescent="0.25">
      <c r="A1417">
        <v>1415</v>
      </c>
      <c r="B1417" s="1">
        <v>1.12E-2</v>
      </c>
      <c r="C1417" s="1">
        <v>-2.0628974684433734E-4</v>
      </c>
      <c r="D1417" s="58">
        <v>0.10219452629534902</v>
      </c>
      <c r="E1417" s="58">
        <v>2.31617590696458E-2</v>
      </c>
      <c r="F1417" s="58">
        <v>0.13499871523067847</v>
      </c>
      <c r="G1417" s="58">
        <v>0.12797063122143559</v>
      </c>
      <c r="H1417" s="58">
        <v>4.2827769928288885E-2</v>
      </c>
      <c r="I1417" s="58">
        <v>0.10270953163642532</v>
      </c>
      <c r="J1417" s="58">
        <v>7.3587872108517138E-2</v>
      </c>
      <c r="K1417" s="58">
        <v>0.10796773504787466</v>
      </c>
      <c r="L1417" s="58">
        <v>0.14883744486811837</v>
      </c>
      <c r="M1417" s="58">
        <v>9.4424560336103705E-2</v>
      </c>
      <c r="N1417" s="58">
        <v>4.1319454257563018E-2</v>
      </c>
      <c r="O1417" s="58">
        <v>0</v>
      </c>
      <c r="P1417" s="58">
        <v>0</v>
      </c>
      <c r="Q1417" s="58">
        <v>0</v>
      </c>
      <c r="R1417" s="58">
        <v>0</v>
      </c>
      <c r="S1417" s="58">
        <v>0</v>
      </c>
      <c r="T1417" s="58">
        <v>0</v>
      </c>
      <c r="U1417" s="58">
        <v>0</v>
      </c>
      <c r="V1417" s="58">
        <v>0</v>
      </c>
      <c r="W1417" s="58">
        <v>0</v>
      </c>
      <c r="X1417" s="58">
        <v>0</v>
      </c>
      <c r="Y1417" s="58">
        <v>0</v>
      </c>
      <c r="Z1417" s="58">
        <v>0</v>
      </c>
      <c r="AA1417" s="58">
        <v>0</v>
      </c>
      <c r="AB1417" s="58">
        <v>0</v>
      </c>
      <c r="AC1417" s="58">
        <v>0</v>
      </c>
      <c r="AD1417" s="58">
        <v>0</v>
      </c>
      <c r="AE1417" s="58">
        <v>0</v>
      </c>
      <c r="AF1417" s="58">
        <v>0</v>
      </c>
      <c r="AG1417" s="58">
        <v>0</v>
      </c>
      <c r="AH1417" s="58">
        <v>0</v>
      </c>
      <c r="AI1417" s="58">
        <v>0</v>
      </c>
      <c r="AK1417" s="64">
        <f t="shared" si="22"/>
        <v>-1.8418727396815833E-2</v>
      </c>
    </row>
    <row r="1418" spans="1:37" x14ac:dyDescent="0.25">
      <c r="A1418">
        <v>1416</v>
      </c>
      <c r="B1418" s="1">
        <v>1.1599999999999999E-2</v>
      </c>
      <c r="C1418" s="1">
        <v>2.0642531575429385E-4</v>
      </c>
      <c r="D1418" s="58">
        <v>0.15915554887421926</v>
      </c>
      <c r="E1418" s="58">
        <v>8.9214555572774246E-2</v>
      </c>
      <c r="F1418" s="58">
        <v>6.266537795515284E-2</v>
      </c>
      <c r="G1418" s="58">
        <v>4.6837348224724393E-2</v>
      </c>
      <c r="H1418" s="58">
        <v>0.12562160767982969</v>
      </c>
      <c r="I1418" s="58">
        <v>8.1984768886581211E-2</v>
      </c>
      <c r="J1418" s="58">
        <v>0.18001789039566707</v>
      </c>
      <c r="K1418" s="58">
        <v>3.8529208718211291E-2</v>
      </c>
      <c r="L1418" s="58">
        <v>0.10456474150505297</v>
      </c>
      <c r="M1418" s="58">
        <v>8.5245424496031397E-2</v>
      </c>
      <c r="N1418" s="58">
        <v>2.6163527691755485E-2</v>
      </c>
      <c r="O1418" s="58">
        <v>0</v>
      </c>
      <c r="P1418" s="58">
        <v>0</v>
      </c>
      <c r="Q1418" s="58">
        <v>0</v>
      </c>
      <c r="R1418" s="58">
        <v>0</v>
      </c>
      <c r="S1418" s="58">
        <v>0</v>
      </c>
      <c r="T1418" s="58">
        <v>0</v>
      </c>
      <c r="U1418" s="58">
        <v>0</v>
      </c>
      <c r="V1418" s="58">
        <v>0</v>
      </c>
      <c r="W1418" s="58">
        <v>0</v>
      </c>
      <c r="X1418" s="58">
        <v>0</v>
      </c>
      <c r="Y1418" s="58">
        <v>0</v>
      </c>
      <c r="Z1418" s="58">
        <v>0</v>
      </c>
      <c r="AA1418" s="58">
        <v>0</v>
      </c>
      <c r="AB1418" s="58">
        <v>0</v>
      </c>
      <c r="AC1418" s="58">
        <v>0</v>
      </c>
      <c r="AD1418" s="58">
        <v>0</v>
      </c>
      <c r="AE1418" s="58">
        <v>0</v>
      </c>
      <c r="AF1418" s="58">
        <v>0</v>
      </c>
      <c r="AG1418" s="58">
        <v>0</v>
      </c>
      <c r="AH1418" s="58">
        <v>0</v>
      </c>
      <c r="AI1418" s="58">
        <v>0</v>
      </c>
      <c r="AK1418" s="64">
        <f t="shared" si="22"/>
        <v>1.7795285840887402E-2</v>
      </c>
    </row>
    <row r="1419" spans="1:37" x14ac:dyDescent="0.25">
      <c r="A1419">
        <v>1417</v>
      </c>
      <c r="B1419" s="1">
        <v>1.2200000000000001E-2</v>
      </c>
      <c r="C1419" s="1">
        <v>-3.5333972207544597E-4</v>
      </c>
      <c r="D1419" s="58">
        <v>1.5967433305972851E-2</v>
      </c>
      <c r="E1419" s="58">
        <v>1.3086608209336127E-3</v>
      </c>
      <c r="F1419" s="58">
        <v>9.2044259764269762E-2</v>
      </c>
      <c r="G1419" s="58">
        <v>0.1199294941924791</v>
      </c>
      <c r="H1419" s="58">
        <v>0.11618157899106572</v>
      </c>
      <c r="I1419" s="58">
        <v>0.2124239753834479</v>
      </c>
      <c r="J1419" s="58">
        <v>2.6704271032552199E-2</v>
      </c>
      <c r="K1419" s="58">
        <v>0.12997299803853829</v>
      </c>
      <c r="L1419" s="58">
        <v>0.12025182177951238</v>
      </c>
      <c r="M1419" s="58">
        <v>1.6390150180629653E-2</v>
      </c>
      <c r="N1419" s="58">
        <v>0.14882535651059878</v>
      </c>
      <c r="O1419" s="58">
        <v>0</v>
      </c>
      <c r="P1419" s="58">
        <v>0</v>
      </c>
      <c r="Q1419" s="58">
        <v>0</v>
      </c>
      <c r="R1419" s="58">
        <v>0</v>
      </c>
      <c r="S1419" s="58">
        <v>0</v>
      </c>
      <c r="T1419" s="58">
        <v>0</v>
      </c>
      <c r="U1419" s="58">
        <v>0</v>
      </c>
      <c r="V1419" s="58">
        <v>0</v>
      </c>
      <c r="W1419" s="58">
        <v>0</v>
      </c>
      <c r="X1419" s="58">
        <v>0</v>
      </c>
      <c r="Y1419" s="58">
        <v>0</v>
      </c>
      <c r="Z1419" s="58">
        <v>0</v>
      </c>
      <c r="AA1419" s="58">
        <v>0</v>
      </c>
      <c r="AB1419" s="58">
        <v>0</v>
      </c>
      <c r="AC1419" s="58">
        <v>0</v>
      </c>
      <c r="AD1419" s="58">
        <v>0</v>
      </c>
      <c r="AE1419" s="58">
        <v>0</v>
      </c>
      <c r="AF1419" s="58">
        <v>0</v>
      </c>
      <c r="AG1419" s="58">
        <v>0</v>
      </c>
      <c r="AH1419" s="58">
        <v>0</v>
      </c>
      <c r="AI1419" s="58">
        <v>0</v>
      </c>
      <c r="AK1419" s="64">
        <f t="shared" si="22"/>
        <v>-2.8962272301266061E-2</v>
      </c>
    </row>
    <row r="1420" spans="1:37" x14ac:dyDescent="0.25">
      <c r="A1420">
        <v>1418</v>
      </c>
      <c r="B1420" s="1">
        <v>1.4500000000000001E-2</v>
      </c>
      <c r="C1420" s="1">
        <v>2.3079304708396783E-4</v>
      </c>
      <c r="D1420" s="58">
        <v>0.15609775033296952</v>
      </c>
      <c r="E1420" s="58">
        <v>0.16031821388519626</v>
      </c>
      <c r="F1420" s="58">
        <v>8.3714932458266278E-2</v>
      </c>
      <c r="G1420" s="58">
        <v>0.16984676871906407</v>
      </c>
      <c r="H1420" s="58">
        <v>0.16296348937112928</v>
      </c>
      <c r="I1420" s="58">
        <v>6.4761392873634777E-2</v>
      </c>
      <c r="J1420" s="58">
        <v>4.7520480510700659E-2</v>
      </c>
      <c r="K1420" s="58">
        <v>3.6676698240228518E-2</v>
      </c>
      <c r="L1420" s="58">
        <v>5.6584590956168565E-2</v>
      </c>
      <c r="M1420" s="58">
        <v>2.4490922125794233E-4</v>
      </c>
      <c r="N1420" s="58">
        <v>6.1270773431384221E-2</v>
      </c>
      <c r="O1420" s="58">
        <v>0</v>
      </c>
      <c r="P1420" s="58">
        <v>0</v>
      </c>
      <c r="Q1420" s="58">
        <v>0</v>
      </c>
      <c r="R1420" s="58">
        <v>0</v>
      </c>
      <c r="S1420" s="58">
        <v>0</v>
      </c>
      <c r="T1420" s="58">
        <v>0</v>
      </c>
      <c r="U1420" s="58">
        <v>0</v>
      </c>
      <c r="V1420" s="58">
        <v>0</v>
      </c>
      <c r="W1420" s="58">
        <v>0</v>
      </c>
      <c r="X1420" s="58">
        <v>0</v>
      </c>
      <c r="Y1420" s="58">
        <v>0</v>
      </c>
      <c r="Z1420" s="58">
        <v>0</v>
      </c>
      <c r="AA1420" s="58">
        <v>0</v>
      </c>
      <c r="AB1420" s="58">
        <v>0</v>
      </c>
      <c r="AC1420" s="58">
        <v>0</v>
      </c>
      <c r="AD1420" s="58">
        <v>0</v>
      </c>
      <c r="AE1420" s="58">
        <v>0</v>
      </c>
      <c r="AF1420" s="58">
        <v>0</v>
      </c>
      <c r="AG1420" s="58">
        <v>0</v>
      </c>
      <c r="AH1420" s="58">
        <v>0</v>
      </c>
      <c r="AI1420" s="58">
        <v>0</v>
      </c>
      <c r="AK1420" s="64">
        <f t="shared" si="22"/>
        <v>1.5916761867859848E-2</v>
      </c>
    </row>
    <row r="1421" spans="1:37" x14ac:dyDescent="0.25">
      <c r="A1421">
        <v>1419</v>
      </c>
      <c r="B1421" s="1">
        <v>1.32E-2</v>
      </c>
      <c r="C1421" s="1">
        <v>-2.9446477221126117E-5</v>
      </c>
      <c r="D1421" s="58">
        <v>4.5098458843474486E-2</v>
      </c>
      <c r="E1421" s="58">
        <v>0.15212172264996202</v>
      </c>
      <c r="F1421" s="58">
        <v>3.2371443368634907E-2</v>
      </c>
      <c r="G1421" s="58">
        <v>3.2183325931355086E-3</v>
      </c>
      <c r="H1421" s="58">
        <v>8.3030091276307172E-2</v>
      </c>
      <c r="I1421" s="58">
        <v>0.10593153760537498</v>
      </c>
      <c r="J1421" s="58">
        <v>8.2171450479393837E-2</v>
      </c>
      <c r="K1421" s="58">
        <v>0.1710433502921675</v>
      </c>
      <c r="L1421" s="58">
        <v>4.9280417134370778E-2</v>
      </c>
      <c r="M1421" s="58">
        <v>0.13591904374323743</v>
      </c>
      <c r="N1421" s="58">
        <v>0.13981415201394137</v>
      </c>
      <c r="O1421" s="58">
        <v>0</v>
      </c>
      <c r="P1421" s="58">
        <v>0</v>
      </c>
      <c r="Q1421" s="58">
        <v>0</v>
      </c>
      <c r="R1421" s="58">
        <v>0</v>
      </c>
      <c r="S1421" s="58">
        <v>0</v>
      </c>
      <c r="T1421" s="58">
        <v>0</v>
      </c>
      <c r="U1421" s="58">
        <v>0</v>
      </c>
      <c r="V1421" s="58">
        <v>0</v>
      </c>
      <c r="W1421" s="58">
        <v>0</v>
      </c>
      <c r="X1421" s="58">
        <v>0</v>
      </c>
      <c r="Y1421" s="58">
        <v>0</v>
      </c>
      <c r="Z1421" s="58">
        <v>0</v>
      </c>
      <c r="AA1421" s="58">
        <v>0</v>
      </c>
      <c r="AB1421" s="58">
        <v>0</v>
      </c>
      <c r="AC1421" s="58">
        <v>0</v>
      </c>
      <c r="AD1421" s="58">
        <v>0</v>
      </c>
      <c r="AE1421" s="58">
        <v>0</v>
      </c>
      <c r="AF1421" s="58">
        <v>0</v>
      </c>
      <c r="AG1421" s="58">
        <v>0</v>
      </c>
      <c r="AH1421" s="58">
        <v>0</v>
      </c>
      <c r="AI1421" s="58">
        <v>0</v>
      </c>
      <c r="AK1421" s="64">
        <f t="shared" si="22"/>
        <v>-2.2307937288731905E-3</v>
      </c>
    </row>
    <row r="1422" spans="1:37" x14ac:dyDescent="0.25">
      <c r="A1422">
        <v>1420</v>
      </c>
      <c r="B1422" s="1">
        <v>1.11E-2</v>
      </c>
      <c r="C1422" s="1">
        <v>6.0765284648906868E-5</v>
      </c>
      <c r="D1422" s="58">
        <v>8.8398205776337932E-2</v>
      </c>
      <c r="E1422" s="58">
        <v>0.11782740673993923</v>
      </c>
      <c r="F1422" s="58">
        <v>0.15604674340307487</v>
      </c>
      <c r="G1422" s="58">
        <v>2.4186790918410889E-2</v>
      </c>
      <c r="H1422" s="58">
        <v>9.3286276719069926E-3</v>
      </c>
      <c r="I1422" s="58">
        <v>8.7823148768741865E-2</v>
      </c>
      <c r="J1422" s="58">
        <v>6.2122499518458565E-2</v>
      </c>
      <c r="K1422" s="58">
        <v>6.27689260678964E-2</v>
      </c>
      <c r="L1422" s="58">
        <v>0.12279597372926575</v>
      </c>
      <c r="M1422" s="58">
        <v>0.10493584424677688</v>
      </c>
      <c r="N1422" s="58">
        <v>0.16376583315919063</v>
      </c>
      <c r="O1422" s="58">
        <v>0</v>
      </c>
      <c r="P1422" s="58">
        <v>0</v>
      </c>
      <c r="Q1422" s="58">
        <v>0</v>
      </c>
      <c r="R1422" s="58">
        <v>0</v>
      </c>
      <c r="S1422" s="58">
        <v>0</v>
      </c>
      <c r="T1422" s="58">
        <v>0</v>
      </c>
      <c r="U1422" s="58">
        <v>0</v>
      </c>
      <c r="V1422" s="58">
        <v>0</v>
      </c>
      <c r="W1422" s="58">
        <v>0</v>
      </c>
      <c r="X1422" s="58">
        <v>0</v>
      </c>
      <c r="Y1422" s="58">
        <v>0</v>
      </c>
      <c r="Z1422" s="58">
        <v>0</v>
      </c>
      <c r="AA1422" s="58">
        <v>0</v>
      </c>
      <c r="AB1422" s="58">
        <v>0</v>
      </c>
      <c r="AC1422" s="58">
        <v>0</v>
      </c>
      <c r="AD1422" s="58">
        <v>0</v>
      </c>
      <c r="AE1422" s="58">
        <v>0</v>
      </c>
      <c r="AF1422" s="58">
        <v>0</v>
      </c>
      <c r="AG1422" s="58">
        <v>0</v>
      </c>
      <c r="AH1422" s="58">
        <v>0</v>
      </c>
      <c r="AI1422" s="58">
        <v>0</v>
      </c>
      <c r="AK1422" s="64">
        <f t="shared" si="22"/>
        <v>5.4743499683699882E-3</v>
      </c>
    </row>
    <row r="1423" spans="1:37" x14ac:dyDescent="0.25">
      <c r="A1423">
        <v>1421</v>
      </c>
      <c r="B1423" s="1">
        <v>1.04E-2</v>
      </c>
      <c r="C1423" s="1">
        <v>1.3268047570325582E-4</v>
      </c>
      <c r="D1423" s="58">
        <v>5.9383074406725307E-2</v>
      </c>
      <c r="E1423" s="58">
        <v>7.7552486194564327E-2</v>
      </c>
      <c r="F1423" s="58">
        <v>0.14159844642058997</v>
      </c>
      <c r="G1423" s="58">
        <v>0.13376233722448438</v>
      </c>
      <c r="H1423" s="58">
        <v>4.5520154807549658E-3</v>
      </c>
      <c r="I1423" s="58">
        <v>5.971841569044456E-2</v>
      </c>
      <c r="J1423" s="58">
        <v>0.14266214949006029</v>
      </c>
      <c r="K1423" s="58">
        <v>2.8499118616341051E-2</v>
      </c>
      <c r="L1423" s="58">
        <v>8.9305124307706069E-2</v>
      </c>
      <c r="M1423" s="58">
        <v>0.16223714546765758</v>
      </c>
      <c r="N1423" s="58">
        <v>0.10072968670067151</v>
      </c>
      <c r="O1423" s="58">
        <v>0</v>
      </c>
      <c r="P1423" s="58">
        <v>0</v>
      </c>
      <c r="Q1423" s="58">
        <v>0</v>
      </c>
      <c r="R1423" s="58">
        <v>0</v>
      </c>
      <c r="S1423" s="58">
        <v>0</v>
      </c>
      <c r="T1423" s="58">
        <v>0</v>
      </c>
      <c r="U1423" s="58">
        <v>0</v>
      </c>
      <c r="V1423" s="58">
        <v>0</v>
      </c>
      <c r="W1423" s="58">
        <v>0</v>
      </c>
      <c r="X1423" s="58">
        <v>0</v>
      </c>
      <c r="Y1423" s="58">
        <v>0</v>
      </c>
      <c r="Z1423" s="58">
        <v>0</v>
      </c>
      <c r="AA1423" s="58">
        <v>0</v>
      </c>
      <c r="AB1423" s="58">
        <v>0</v>
      </c>
      <c r="AC1423" s="58">
        <v>0</v>
      </c>
      <c r="AD1423" s="58">
        <v>0</v>
      </c>
      <c r="AE1423" s="58">
        <v>0</v>
      </c>
      <c r="AF1423" s="58">
        <v>0</v>
      </c>
      <c r="AG1423" s="58">
        <v>0</v>
      </c>
      <c r="AH1423" s="58">
        <v>0</v>
      </c>
      <c r="AI1423" s="58">
        <v>0</v>
      </c>
      <c r="AK1423" s="64">
        <f t="shared" si="22"/>
        <v>1.2757738048389984E-2</v>
      </c>
    </row>
    <row r="1424" spans="1:37" x14ac:dyDescent="0.25">
      <c r="A1424">
        <v>1422</v>
      </c>
      <c r="B1424" s="1">
        <v>1.0200000000000001E-2</v>
      </c>
      <c r="C1424" s="1">
        <v>4.0141317236233305E-4</v>
      </c>
      <c r="D1424" s="58">
        <v>2.4391534157538187E-2</v>
      </c>
      <c r="E1424" s="58">
        <v>7.8323061302714964E-2</v>
      </c>
      <c r="F1424" s="58">
        <v>3.8640120864908152E-2</v>
      </c>
      <c r="G1424" s="58">
        <v>7.7992290594289831E-2</v>
      </c>
      <c r="H1424" s="58">
        <v>0.1041526234747041</v>
      </c>
      <c r="I1424" s="58">
        <v>3.2620712603847857E-2</v>
      </c>
      <c r="J1424" s="58">
        <v>0.15823112056022212</v>
      </c>
      <c r="K1424" s="58">
        <v>5.165922173291309E-2</v>
      </c>
      <c r="L1424" s="58">
        <v>0.23080750697540606</v>
      </c>
      <c r="M1424" s="58">
        <v>3.2443363965146521E-2</v>
      </c>
      <c r="N1424" s="58">
        <v>0.17073844376830907</v>
      </c>
      <c r="O1424" s="58">
        <v>0</v>
      </c>
      <c r="P1424" s="58">
        <v>0</v>
      </c>
      <c r="Q1424" s="58">
        <v>0</v>
      </c>
      <c r="R1424" s="58">
        <v>0</v>
      </c>
      <c r="S1424" s="58">
        <v>0</v>
      </c>
      <c r="T1424" s="58">
        <v>0</v>
      </c>
      <c r="U1424" s="58">
        <v>0</v>
      </c>
      <c r="V1424" s="58">
        <v>0</v>
      </c>
      <c r="W1424" s="58">
        <v>0</v>
      </c>
      <c r="X1424" s="58">
        <v>0</v>
      </c>
      <c r="Y1424" s="58">
        <v>0</v>
      </c>
      <c r="Z1424" s="58">
        <v>0</v>
      </c>
      <c r="AA1424" s="58">
        <v>0</v>
      </c>
      <c r="AB1424" s="58">
        <v>0</v>
      </c>
      <c r="AC1424" s="58">
        <v>0</v>
      </c>
      <c r="AD1424" s="58">
        <v>0</v>
      </c>
      <c r="AE1424" s="58">
        <v>0</v>
      </c>
      <c r="AF1424" s="58">
        <v>0</v>
      </c>
      <c r="AG1424" s="58">
        <v>0</v>
      </c>
      <c r="AH1424" s="58">
        <v>0</v>
      </c>
      <c r="AI1424" s="58">
        <v>0</v>
      </c>
      <c r="AK1424" s="64">
        <f t="shared" si="22"/>
        <v>3.9354232584542452E-2</v>
      </c>
    </row>
    <row r="1425" spans="1:37" x14ac:dyDescent="0.25">
      <c r="A1425">
        <v>1423</v>
      </c>
      <c r="B1425" s="1">
        <v>1.3100000000000001E-2</v>
      </c>
      <c r="C1425" s="1">
        <v>6.5711335874235442E-5</v>
      </c>
      <c r="D1425" s="58">
        <v>9.5875964831433083E-2</v>
      </c>
      <c r="E1425" s="58">
        <v>0.11911895931684054</v>
      </c>
      <c r="F1425" s="58">
        <v>5.4101382306822716E-2</v>
      </c>
      <c r="G1425" s="58">
        <v>0.16016502831918714</v>
      </c>
      <c r="H1425" s="58">
        <v>2.9999652500617081E-2</v>
      </c>
      <c r="I1425" s="58">
        <v>6.4403208715172622E-3</v>
      </c>
      <c r="J1425" s="58">
        <v>0.14119661877714054</v>
      </c>
      <c r="K1425" s="58">
        <v>0.13786210571486635</v>
      </c>
      <c r="L1425" s="58">
        <v>2.0590951920048152E-3</v>
      </c>
      <c r="M1425" s="58">
        <v>6.4919366396561526E-2</v>
      </c>
      <c r="N1425" s="58">
        <v>0.18826150577300896</v>
      </c>
      <c r="O1425" s="58">
        <v>0</v>
      </c>
      <c r="P1425" s="58">
        <v>0</v>
      </c>
      <c r="Q1425" s="58">
        <v>0</v>
      </c>
      <c r="R1425" s="58">
        <v>0</v>
      </c>
      <c r="S1425" s="58">
        <v>0</v>
      </c>
      <c r="T1425" s="58">
        <v>0</v>
      </c>
      <c r="U1425" s="58">
        <v>0</v>
      </c>
      <c r="V1425" s="58">
        <v>0</v>
      </c>
      <c r="W1425" s="58">
        <v>0</v>
      </c>
      <c r="X1425" s="58">
        <v>0</v>
      </c>
      <c r="Y1425" s="58">
        <v>0</v>
      </c>
      <c r="Z1425" s="58">
        <v>0</v>
      </c>
      <c r="AA1425" s="58">
        <v>0</v>
      </c>
      <c r="AB1425" s="58">
        <v>0</v>
      </c>
      <c r="AC1425" s="58">
        <v>0</v>
      </c>
      <c r="AD1425" s="58">
        <v>0</v>
      </c>
      <c r="AE1425" s="58">
        <v>0</v>
      </c>
      <c r="AF1425" s="58">
        <v>0</v>
      </c>
      <c r="AG1425" s="58">
        <v>0</v>
      </c>
      <c r="AH1425" s="58">
        <v>0</v>
      </c>
      <c r="AI1425" s="58">
        <v>0</v>
      </c>
      <c r="AK1425" s="64">
        <f t="shared" si="22"/>
        <v>5.0161325094836215E-3</v>
      </c>
    </row>
    <row r="1426" spans="1:37" x14ac:dyDescent="0.25">
      <c r="A1426">
        <v>1424</v>
      </c>
      <c r="B1426" s="1">
        <v>1.38E-2</v>
      </c>
      <c r="C1426" s="1">
        <v>-1.5836410751714241E-4</v>
      </c>
      <c r="D1426" s="58">
        <v>6.1126447262441173E-2</v>
      </c>
      <c r="E1426" s="58">
        <v>0.12294256735226493</v>
      </c>
      <c r="F1426" s="58">
        <v>0.19569496630685707</v>
      </c>
      <c r="G1426" s="58">
        <v>0.10620812061246784</v>
      </c>
      <c r="H1426" s="58">
        <v>0.14937128546074524</v>
      </c>
      <c r="I1426" s="58">
        <v>8.324313849364047E-2</v>
      </c>
      <c r="J1426" s="58">
        <v>5.4113166200199604E-2</v>
      </c>
      <c r="K1426" s="58">
        <v>0.10253585500422999</v>
      </c>
      <c r="L1426" s="58">
        <v>2.9668594171032597E-2</v>
      </c>
      <c r="M1426" s="58">
        <v>5.2452516677131918E-2</v>
      </c>
      <c r="N1426" s="58">
        <v>4.2643342458988973E-2</v>
      </c>
      <c r="O1426" s="58">
        <v>0</v>
      </c>
      <c r="P1426" s="58">
        <v>0</v>
      </c>
      <c r="Q1426" s="58">
        <v>0</v>
      </c>
      <c r="R1426" s="58">
        <v>0</v>
      </c>
      <c r="S1426" s="58">
        <v>0</v>
      </c>
      <c r="T1426" s="58">
        <v>0</v>
      </c>
      <c r="U1426" s="58">
        <v>0</v>
      </c>
      <c r="V1426" s="58">
        <v>0</v>
      </c>
      <c r="W1426" s="58">
        <v>0</v>
      </c>
      <c r="X1426" s="58">
        <v>0</v>
      </c>
      <c r="Y1426" s="58">
        <v>0</v>
      </c>
      <c r="Z1426" s="58">
        <v>0</v>
      </c>
      <c r="AA1426" s="58">
        <v>0</v>
      </c>
      <c r="AB1426" s="58">
        <v>0</v>
      </c>
      <c r="AC1426" s="58">
        <v>0</v>
      </c>
      <c r="AD1426" s="58">
        <v>0</v>
      </c>
      <c r="AE1426" s="58">
        <v>0</v>
      </c>
      <c r="AF1426" s="58">
        <v>0</v>
      </c>
      <c r="AG1426" s="58">
        <v>0</v>
      </c>
      <c r="AH1426" s="58">
        <v>0</v>
      </c>
      <c r="AI1426" s="58">
        <v>0</v>
      </c>
      <c r="AK1426" s="64">
        <f t="shared" si="22"/>
        <v>-1.1475659965010319E-2</v>
      </c>
    </row>
    <row r="1427" spans="1:37" x14ac:dyDescent="0.25">
      <c r="A1427">
        <v>1425</v>
      </c>
      <c r="B1427" s="1">
        <v>1.04E-2</v>
      </c>
      <c r="C1427" s="1">
        <v>4.0073092033828415E-5</v>
      </c>
      <c r="D1427" s="58">
        <v>0.13136989972723787</v>
      </c>
      <c r="E1427" s="58">
        <v>7.3098491464215334E-2</v>
      </c>
      <c r="F1427" s="58">
        <v>3.9578827483566587E-2</v>
      </c>
      <c r="G1427" s="58">
        <v>7.4263325939719044E-2</v>
      </c>
      <c r="H1427" s="58">
        <v>0.13525379146299499</v>
      </c>
      <c r="I1427" s="58">
        <v>3.3629554957966643E-2</v>
      </c>
      <c r="J1427" s="58">
        <v>7.6691142038839991E-2</v>
      </c>
      <c r="K1427" s="58">
        <v>9.7697887809142459E-2</v>
      </c>
      <c r="L1427" s="58">
        <v>7.1194932385415619E-2</v>
      </c>
      <c r="M1427" s="58">
        <v>0.13563721753095714</v>
      </c>
      <c r="N1427" s="58">
        <v>0.13158492919994408</v>
      </c>
      <c r="O1427" s="58">
        <v>0</v>
      </c>
      <c r="P1427" s="58">
        <v>0</v>
      </c>
      <c r="Q1427" s="58">
        <v>0</v>
      </c>
      <c r="R1427" s="58">
        <v>0</v>
      </c>
      <c r="S1427" s="58">
        <v>0</v>
      </c>
      <c r="T1427" s="58">
        <v>0</v>
      </c>
      <c r="U1427" s="58">
        <v>0</v>
      </c>
      <c r="V1427" s="58">
        <v>0</v>
      </c>
      <c r="W1427" s="58">
        <v>0</v>
      </c>
      <c r="X1427" s="58">
        <v>0</v>
      </c>
      <c r="Y1427" s="58">
        <v>0</v>
      </c>
      <c r="Z1427" s="58">
        <v>0</v>
      </c>
      <c r="AA1427" s="58">
        <v>0</v>
      </c>
      <c r="AB1427" s="58">
        <v>0</v>
      </c>
      <c r="AC1427" s="58">
        <v>0</v>
      </c>
      <c r="AD1427" s="58">
        <v>0</v>
      </c>
      <c r="AE1427" s="58">
        <v>0</v>
      </c>
      <c r="AF1427" s="58">
        <v>0</v>
      </c>
      <c r="AG1427" s="58">
        <v>0</v>
      </c>
      <c r="AH1427" s="58">
        <v>0</v>
      </c>
      <c r="AI1427" s="58">
        <v>0</v>
      </c>
      <c r="AK1427" s="64">
        <f t="shared" si="22"/>
        <v>3.8531819263296556E-3</v>
      </c>
    </row>
    <row r="1428" spans="1:37" x14ac:dyDescent="0.25">
      <c r="A1428">
        <v>1426</v>
      </c>
      <c r="B1428" s="1">
        <v>1.06E-2</v>
      </c>
      <c r="C1428" s="1">
        <v>-1.1974664621107132E-4</v>
      </c>
      <c r="D1428" s="58">
        <v>8.2892576714960961E-2</v>
      </c>
      <c r="E1428" s="58">
        <v>1.0480313911278964E-2</v>
      </c>
      <c r="F1428" s="58">
        <v>0.1884511691327023</v>
      </c>
      <c r="G1428" s="58">
        <v>0.12317777636605293</v>
      </c>
      <c r="H1428" s="58">
        <v>0.11276154725938164</v>
      </c>
      <c r="I1428" s="58">
        <v>5.535626904478412E-2</v>
      </c>
      <c r="J1428" s="58">
        <v>0.12841606758615545</v>
      </c>
      <c r="K1428" s="58">
        <v>4.4283861250499074E-2</v>
      </c>
      <c r="L1428" s="58">
        <v>7.3199156593293027E-2</v>
      </c>
      <c r="M1428" s="58">
        <v>0.10230676903429592</v>
      </c>
      <c r="N1428" s="58">
        <v>7.8674493106595592E-2</v>
      </c>
      <c r="O1428" s="58">
        <v>0</v>
      </c>
      <c r="P1428" s="58">
        <v>0</v>
      </c>
      <c r="Q1428" s="58">
        <v>0</v>
      </c>
      <c r="R1428" s="58">
        <v>0</v>
      </c>
      <c r="S1428" s="58">
        <v>0</v>
      </c>
      <c r="T1428" s="58">
        <v>0</v>
      </c>
      <c r="U1428" s="58">
        <v>0</v>
      </c>
      <c r="V1428" s="58">
        <v>0</v>
      </c>
      <c r="W1428" s="58">
        <v>0</v>
      </c>
      <c r="X1428" s="58">
        <v>0</v>
      </c>
      <c r="Y1428" s="58">
        <v>0</v>
      </c>
      <c r="Z1428" s="58">
        <v>0</v>
      </c>
      <c r="AA1428" s="58">
        <v>0</v>
      </c>
      <c r="AB1428" s="58">
        <v>0</v>
      </c>
      <c r="AC1428" s="58">
        <v>0</v>
      </c>
      <c r="AD1428" s="58">
        <v>0</v>
      </c>
      <c r="AE1428" s="58">
        <v>0</v>
      </c>
      <c r="AF1428" s="58">
        <v>0</v>
      </c>
      <c r="AG1428" s="58">
        <v>0</v>
      </c>
      <c r="AH1428" s="58">
        <v>0</v>
      </c>
      <c r="AI1428" s="58">
        <v>0</v>
      </c>
      <c r="AK1428" s="64">
        <f t="shared" si="22"/>
        <v>-1.1296853416138805E-2</v>
      </c>
    </row>
    <row r="1429" spans="1:37" x14ac:dyDescent="0.25">
      <c r="A1429">
        <v>1427</v>
      </c>
      <c r="B1429" s="1">
        <v>1.47E-2</v>
      </c>
      <c r="C1429" s="1">
        <v>-1.5903913886569644E-6</v>
      </c>
      <c r="D1429" s="58">
        <v>3.0169333164065618E-2</v>
      </c>
      <c r="E1429" s="58">
        <v>0.15430124818857952</v>
      </c>
      <c r="F1429" s="58">
        <v>0.10843150291035145</v>
      </c>
      <c r="G1429" s="58">
        <v>9.2561097829553421E-2</v>
      </c>
      <c r="H1429" s="58">
        <v>4.6757210303471804E-2</v>
      </c>
      <c r="I1429" s="58">
        <v>0.16113312485751899</v>
      </c>
      <c r="J1429" s="58">
        <v>0.13487937161188102</v>
      </c>
      <c r="K1429" s="58">
        <v>0.11469388736580788</v>
      </c>
      <c r="L1429" s="58">
        <v>4.5515345871761412E-2</v>
      </c>
      <c r="M1429" s="58">
        <v>3.0973824096734846E-2</v>
      </c>
      <c r="N1429" s="58">
        <v>8.058405380027403E-2</v>
      </c>
      <c r="O1429" s="58">
        <v>0</v>
      </c>
      <c r="P1429" s="58">
        <v>0</v>
      </c>
      <c r="Q1429" s="58">
        <v>0</v>
      </c>
      <c r="R1429" s="58">
        <v>0</v>
      </c>
      <c r="S1429" s="58">
        <v>0</v>
      </c>
      <c r="T1429" s="58">
        <v>0</v>
      </c>
      <c r="U1429" s="58">
        <v>0</v>
      </c>
      <c r="V1429" s="58">
        <v>0</v>
      </c>
      <c r="W1429" s="58">
        <v>0</v>
      </c>
      <c r="X1429" s="58">
        <v>0</v>
      </c>
      <c r="Y1429" s="58">
        <v>0</v>
      </c>
      <c r="Z1429" s="58">
        <v>0</v>
      </c>
      <c r="AA1429" s="58">
        <v>0</v>
      </c>
      <c r="AB1429" s="58">
        <v>0</v>
      </c>
      <c r="AC1429" s="58">
        <v>0</v>
      </c>
      <c r="AD1429" s="58">
        <v>0</v>
      </c>
      <c r="AE1429" s="58">
        <v>0</v>
      </c>
      <c r="AF1429" s="58">
        <v>0</v>
      </c>
      <c r="AG1429" s="58">
        <v>0</v>
      </c>
      <c r="AH1429" s="58">
        <v>0</v>
      </c>
      <c r="AI1429" s="58">
        <v>0</v>
      </c>
      <c r="AK1429" s="64">
        <f t="shared" si="22"/>
        <v>-1.0818989038482752E-4</v>
      </c>
    </row>
    <row r="1430" spans="1:37" x14ac:dyDescent="0.25">
      <c r="A1430">
        <v>1428</v>
      </c>
      <c r="B1430" s="1">
        <v>1.01E-2</v>
      </c>
      <c r="C1430" s="1">
        <v>2.7789950973599508E-4</v>
      </c>
      <c r="D1430" s="58">
        <v>0.17547662672160524</v>
      </c>
      <c r="E1430" s="58">
        <v>9.5351919035981308E-2</v>
      </c>
      <c r="F1430" s="58">
        <v>8.8274579298803935E-3</v>
      </c>
      <c r="G1430" s="58">
        <v>6.3372556972170007E-4</v>
      </c>
      <c r="H1430" s="58">
        <v>0.1740203215707837</v>
      </c>
      <c r="I1430" s="58">
        <v>4.8733021202163725E-2</v>
      </c>
      <c r="J1430" s="58">
        <v>2.7153278003925151E-2</v>
      </c>
      <c r="K1430" s="58">
        <v>4.6554635456743917E-2</v>
      </c>
      <c r="L1430" s="58">
        <v>0.1716505119155235</v>
      </c>
      <c r="M1430" s="58">
        <v>6.2741986485667076E-2</v>
      </c>
      <c r="N1430" s="58">
        <v>0.18885651610800425</v>
      </c>
      <c r="O1430" s="58">
        <v>0</v>
      </c>
      <c r="P1430" s="58">
        <v>0</v>
      </c>
      <c r="Q1430" s="58">
        <v>0</v>
      </c>
      <c r="R1430" s="58">
        <v>0</v>
      </c>
      <c r="S1430" s="58">
        <v>0</v>
      </c>
      <c r="T1430" s="58">
        <v>0</v>
      </c>
      <c r="U1430" s="58">
        <v>0</v>
      </c>
      <c r="V1430" s="58">
        <v>0</v>
      </c>
      <c r="W1430" s="58">
        <v>0</v>
      </c>
      <c r="X1430" s="58">
        <v>0</v>
      </c>
      <c r="Y1430" s="58">
        <v>0</v>
      </c>
      <c r="Z1430" s="58">
        <v>0</v>
      </c>
      <c r="AA1430" s="58">
        <v>0</v>
      </c>
      <c r="AB1430" s="58">
        <v>0</v>
      </c>
      <c r="AC1430" s="58">
        <v>0</v>
      </c>
      <c r="AD1430" s="58">
        <v>0</v>
      </c>
      <c r="AE1430" s="58">
        <v>0</v>
      </c>
      <c r="AF1430" s="58">
        <v>0</v>
      </c>
      <c r="AG1430" s="58">
        <v>0</v>
      </c>
      <c r="AH1430" s="58">
        <v>0</v>
      </c>
      <c r="AI1430" s="58">
        <v>0</v>
      </c>
      <c r="AK1430" s="64">
        <f t="shared" si="22"/>
        <v>2.751480294415793E-2</v>
      </c>
    </row>
    <row r="1431" spans="1:37" x14ac:dyDescent="0.25">
      <c r="A1431">
        <v>1429</v>
      </c>
      <c r="B1431" s="1">
        <v>1.2E-2</v>
      </c>
      <c r="C1431" s="1">
        <v>4.2963187240390322E-5</v>
      </c>
      <c r="D1431" s="58">
        <v>4.689815871298085E-2</v>
      </c>
      <c r="E1431" s="58">
        <v>9.612289889926115E-2</v>
      </c>
      <c r="F1431" s="58">
        <v>2.159952862600872E-2</v>
      </c>
      <c r="G1431" s="58">
        <v>0.16524041382335883</v>
      </c>
      <c r="H1431" s="58">
        <v>6.1062614589349563E-2</v>
      </c>
      <c r="I1431" s="58">
        <v>0.13998028454504094</v>
      </c>
      <c r="J1431" s="58">
        <v>4.810055699087306E-3</v>
      </c>
      <c r="K1431" s="58">
        <v>0.10492187470806574</v>
      </c>
      <c r="L1431" s="58">
        <v>0.14583653432071506</v>
      </c>
      <c r="M1431" s="58">
        <v>6.8340417993786221E-2</v>
      </c>
      <c r="N1431" s="58">
        <v>0.14518721808234542</v>
      </c>
      <c r="O1431" s="58">
        <v>0</v>
      </c>
      <c r="P1431" s="58">
        <v>0</v>
      </c>
      <c r="Q1431" s="58">
        <v>0</v>
      </c>
      <c r="R1431" s="58">
        <v>0</v>
      </c>
      <c r="S1431" s="58">
        <v>0</v>
      </c>
      <c r="T1431" s="58">
        <v>0</v>
      </c>
      <c r="U1431" s="58">
        <v>0</v>
      </c>
      <c r="V1431" s="58">
        <v>0</v>
      </c>
      <c r="W1431" s="58">
        <v>0</v>
      </c>
      <c r="X1431" s="58">
        <v>0</v>
      </c>
      <c r="Y1431" s="58">
        <v>0</v>
      </c>
      <c r="Z1431" s="58">
        <v>0</v>
      </c>
      <c r="AA1431" s="58">
        <v>0</v>
      </c>
      <c r="AB1431" s="58">
        <v>0</v>
      </c>
      <c r="AC1431" s="58">
        <v>0</v>
      </c>
      <c r="AD1431" s="58">
        <v>0</v>
      </c>
      <c r="AE1431" s="58">
        <v>0</v>
      </c>
      <c r="AF1431" s="58">
        <v>0</v>
      </c>
      <c r="AG1431" s="58">
        <v>0</v>
      </c>
      <c r="AH1431" s="58">
        <v>0</v>
      </c>
      <c r="AI1431" s="58">
        <v>0</v>
      </c>
      <c r="AK1431" s="64">
        <f t="shared" si="22"/>
        <v>3.5802656033658599E-3</v>
      </c>
    </row>
    <row r="1432" spans="1:37" x14ac:dyDescent="0.25">
      <c r="A1432">
        <v>1430</v>
      </c>
      <c r="B1432" s="1">
        <v>1.2200000000000001E-2</v>
      </c>
      <c r="C1432" s="1">
        <v>-9.0721074626904971E-5</v>
      </c>
      <c r="D1432" s="58">
        <v>9.8899211954994418E-2</v>
      </c>
      <c r="E1432" s="58">
        <v>9.1499237324329449E-2</v>
      </c>
      <c r="F1432" s="58">
        <v>8.4129310218339762E-2</v>
      </c>
      <c r="G1432" s="58">
        <v>9.3923242649759542E-2</v>
      </c>
      <c r="H1432" s="58">
        <v>0.13174886801785696</v>
      </c>
      <c r="I1432" s="58">
        <v>8.4252814871225115E-2</v>
      </c>
      <c r="J1432" s="58">
        <v>9.3978491105238024E-2</v>
      </c>
      <c r="K1432" s="58">
        <v>0.11010660354581971</v>
      </c>
      <c r="L1432" s="58">
        <v>2.1604531825818962E-2</v>
      </c>
      <c r="M1432" s="58">
        <v>0.12767167992483372</v>
      </c>
      <c r="N1432" s="58">
        <v>6.2186008561784342E-2</v>
      </c>
      <c r="O1432" s="58">
        <v>0</v>
      </c>
      <c r="P1432" s="58">
        <v>0</v>
      </c>
      <c r="Q1432" s="58">
        <v>0</v>
      </c>
      <c r="R1432" s="58">
        <v>0</v>
      </c>
      <c r="S1432" s="58">
        <v>0</v>
      </c>
      <c r="T1432" s="58">
        <v>0</v>
      </c>
      <c r="U1432" s="58">
        <v>0</v>
      </c>
      <c r="V1432" s="58">
        <v>0</v>
      </c>
      <c r="W1432" s="58">
        <v>0</v>
      </c>
      <c r="X1432" s="58">
        <v>0</v>
      </c>
      <c r="Y1432" s="58">
        <v>0</v>
      </c>
      <c r="Z1432" s="58">
        <v>0</v>
      </c>
      <c r="AA1432" s="58">
        <v>0</v>
      </c>
      <c r="AB1432" s="58">
        <v>0</v>
      </c>
      <c r="AC1432" s="58">
        <v>0</v>
      </c>
      <c r="AD1432" s="58">
        <v>0</v>
      </c>
      <c r="AE1432" s="58">
        <v>0</v>
      </c>
      <c r="AF1432" s="58">
        <v>0</v>
      </c>
      <c r="AG1432" s="58">
        <v>0</v>
      </c>
      <c r="AH1432" s="58">
        <v>0</v>
      </c>
      <c r="AI1432" s="58">
        <v>0</v>
      </c>
      <c r="AK1432" s="64">
        <f t="shared" si="22"/>
        <v>-7.43615365794303E-3</v>
      </c>
    </row>
    <row r="1433" spans="1:37" x14ac:dyDescent="0.25">
      <c r="A1433">
        <v>1431</v>
      </c>
      <c r="B1433" s="1">
        <v>1.0999999999999999E-2</v>
      </c>
      <c r="C1433" s="1">
        <v>-3.4854066378851595E-4</v>
      </c>
      <c r="D1433" s="58">
        <v>0.1125207183680627</v>
      </c>
      <c r="E1433" s="58">
        <v>1.2771165680015392E-2</v>
      </c>
      <c r="F1433" s="58">
        <v>0.19377481724897655</v>
      </c>
      <c r="G1433" s="58">
        <v>1.595970523965572E-2</v>
      </c>
      <c r="H1433" s="58">
        <v>0.17691760622879552</v>
      </c>
      <c r="I1433" s="58">
        <v>1.0405844715999145E-2</v>
      </c>
      <c r="J1433" s="58">
        <v>0.11435635380362799</v>
      </c>
      <c r="K1433" s="58">
        <v>0.132518336722839</v>
      </c>
      <c r="L1433" s="58">
        <v>1.1797118534364229E-2</v>
      </c>
      <c r="M1433" s="58">
        <v>8.3966437332234203E-2</v>
      </c>
      <c r="N1433" s="58">
        <v>0.13501189612542955</v>
      </c>
      <c r="O1433" s="58">
        <v>0</v>
      </c>
      <c r="P1433" s="58">
        <v>0</v>
      </c>
      <c r="Q1433" s="58">
        <v>0</v>
      </c>
      <c r="R1433" s="58">
        <v>0</v>
      </c>
      <c r="S1433" s="58">
        <v>0</v>
      </c>
      <c r="T1433" s="58">
        <v>0</v>
      </c>
      <c r="U1433" s="58">
        <v>0</v>
      </c>
      <c r="V1433" s="58">
        <v>0</v>
      </c>
      <c r="W1433" s="58">
        <v>0</v>
      </c>
      <c r="X1433" s="58">
        <v>0</v>
      </c>
      <c r="Y1433" s="58">
        <v>0</v>
      </c>
      <c r="Z1433" s="58">
        <v>0</v>
      </c>
      <c r="AA1433" s="58">
        <v>0</v>
      </c>
      <c r="AB1433" s="58">
        <v>0</v>
      </c>
      <c r="AC1433" s="58">
        <v>0</v>
      </c>
      <c r="AD1433" s="58">
        <v>0</v>
      </c>
      <c r="AE1433" s="58">
        <v>0</v>
      </c>
      <c r="AF1433" s="58">
        <v>0</v>
      </c>
      <c r="AG1433" s="58">
        <v>0</v>
      </c>
      <c r="AH1433" s="58">
        <v>0</v>
      </c>
      <c r="AI1433" s="58">
        <v>0</v>
      </c>
      <c r="AK1433" s="64">
        <f t="shared" si="22"/>
        <v>-3.1685514889865089E-2</v>
      </c>
    </row>
    <row r="1434" spans="1:37" x14ac:dyDescent="0.25">
      <c r="A1434">
        <v>1432</v>
      </c>
      <c r="B1434" s="1">
        <v>1.29E-2</v>
      </c>
      <c r="C1434" s="1">
        <v>-2.6064704297334545E-4</v>
      </c>
      <c r="D1434" s="58">
        <v>8.1813831192549355E-2</v>
      </c>
      <c r="E1434" s="58">
        <v>5.9872162091925009E-2</v>
      </c>
      <c r="F1434" s="58">
        <v>0.12442289314140859</v>
      </c>
      <c r="G1434" s="58">
        <v>0.14375379469433677</v>
      </c>
      <c r="H1434" s="58">
        <v>8.8411394574792593E-2</v>
      </c>
      <c r="I1434" s="58">
        <v>0.12166566807902571</v>
      </c>
      <c r="J1434" s="58">
        <v>8.2961634389113414E-2</v>
      </c>
      <c r="K1434" s="58">
        <v>0.12405030307499493</v>
      </c>
      <c r="L1434" s="58">
        <v>2.706207545758367E-2</v>
      </c>
      <c r="M1434" s="58">
        <v>8.0556630937567791E-2</v>
      </c>
      <c r="N1434" s="58">
        <v>6.5429612366701986E-2</v>
      </c>
      <c r="O1434" s="58">
        <v>0</v>
      </c>
      <c r="P1434" s="58">
        <v>0</v>
      </c>
      <c r="Q1434" s="58">
        <v>0</v>
      </c>
      <c r="R1434" s="58">
        <v>0</v>
      </c>
      <c r="S1434" s="58">
        <v>0</v>
      </c>
      <c r="T1434" s="58">
        <v>0</v>
      </c>
      <c r="U1434" s="58">
        <v>0</v>
      </c>
      <c r="V1434" s="58">
        <v>0</v>
      </c>
      <c r="W1434" s="58">
        <v>0</v>
      </c>
      <c r="X1434" s="58">
        <v>0</v>
      </c>
      <c r="Y1434" s="58">
        <v>0</v>
      </c>
      <c r="Z1434" s="58">
        <v>0</v>
      </c>
      <c r="AA1434" s="58">
        <v>0</v>
      </c>
      <c r="AB1434" s="58">
        <v>0</v>
      </c>
      <c r="AC1434" s="58">
        <v>0</v>
      </c>
      <c r="AD1434" s="58">
        <v>0</v>
      </c>
      <c r="AE1434" s="58">
        <v>0</v>
      </c>
      <c r="AF1434" s="58">
        <v>0</v>
      </c>
      <c r="AG1434" s="58">
        <v>0</v>
      </c>
      <c r="AH1434" s="58">
        <v>0</v>
      </c>
      <c r="AI1434" s="58">
        <v>0</v>
      </c>
      <c r="AK1434" s="64">
        <f t="shared" si="22"/>
        <v>-2.02051971297167E-2</v>
      </c>
    </row>
    <row r="1435" spans="1:37" x14ac:dyDescent="0.25">
      <c r="A1435">
        <v>1433</v>
      </c>
      <c r="B1435" s="1">
        <v>1.21E-2</v>
      </c>
      <c r="C1435" s="1">
        <v>-2.7327942393254296E-4</v>
      </c>
      <c r="D1435" s="58">
        <v>0.11154464486293705</v>
      </c>
      <c r="E1435" s="58">
        <v>9.2783275493530673E-2</v>
      </c>
      <c r="F1435" s="58">
        <v>0.13619431416848959</v>
      </c>
      <c r="G1435" s="58">
        <v>7.7702609778575E-3</v>
      </c>
      <c r="H1435" s="58">
        <v>8.6747595047248341E-2</v>
      </c>
      <c r="I1435" s="58">
        <v>8.8593626109034818E-2</v>
      </c>
      <c r="J1435" s="58">
        <v>5.6432958909403724E-2</v>
      </c>
      <c r="K1435" s="58">
        <v>0.14515402912538916</v>
      </c>
      <c r="L1435" s="58">
        <v>1.9459985232640059E-2</v>
      </c>
      <c r="M1435" s="58">
        <v>0.15818802295953355</v>
      </c>
      <c r="N1435" s="58">
        <v>9.7131287113935719E-2</v>
      </c>
      <c r="O1435" s="58">
        <v>0</v>
      </c>
      <c r="P1435" s="58">
        <v>0</v>
      </c>
      <c r="Q1435" s="58">
        <v>0</v>
      </c>
      <c r="R1435" s="58">
        <v>0</v>
      </c>
      <c r="S1435" s="58">
        <v>0</v>
      </c>
      <c r="T1435" s="58">
        <v>0</v>
      </c>
      <c r="U1435" s="58">
        <v>0</v>
      </c>
      <c r="V1435" s="58">
        <v>0</v>
      </c>
      <c r="W1435" s="58">
        <v>0</v>
      </c>
      <c r="X1435" s="58">
        <v>0</v>
      </c>
      <c r="Y1435" s="58">
        <v>0</v>
      </c>
      <c r="Z1435" s="58">
        <v>0</v>
      </c>
      <c r="AA1435" s="58">
        <v>0</v>
      </c>
      <c r="AB1435" s="58">
        <v>0</v>
      </c>
      <c r="AC1435" s="58">
        <v>0</v>
      </c>
      <c r="AD1435" s="58">
        <v>0</v>
      </c>
      <c r="AE1435" s="58">
        <v>0</v>
      </c>
      <c r="AF1435" s="58">
        <v>0</v>
      </c>
      <c r="AG1435" s="58">
        <v>0</v>
      </c>
      <c r="AH1435" s="58">
        <v>0</v>
      </c>
      <c r="AI1435" s="58">
        <v>0</v>
      </c>
      <c r="AK1435" s="64">
        <f t="shared" si="22"/>
        <v>-2.2585076358061403E-2</v>
      </c>
    </row>
    <row r="1436" spans="1:37" x14ac:dyDescent="0.25">
      <c r="A1436">
        <v>1434</v>
      </c>
      <c r="B1436" s="1">
        <v>1.2200000000000001E-2</v>
      </c>
      <c r="C1436" s="1">
        <v>-7.6870960694083094E-6</v>
      </c>
      <c r="D1436" s="58">
        <v>0.14101851066630544</v>
      </c>
      <c r="E1436" s="58">
        <v>3.6865207311095771E-2</v>
      </c>
      <c r="F1436" s="58">
        <v>2.3937861466982305E-2</v>
      </c>
      <c r="G1436" s="58">
        <v>5.7658081173934443E-2</v>
      </c>
      <c r="H1436" s="58">
        <v>0.13250090123771799</v>
      </c>
      <c r="I1436" s="58">
        <v>0.22463016258546878</v>
      </c>
      <c r="J1436" s="58">
        <v>0.16875054383218535</v>
      </c>
      <c r="K1436" s="58">
        <v>3.4145509404518062E-2</v>
      </c>
      <c r="L1436" s="58">
        <v>6.5962527133790319E-2</v>
      </c>
      <c r="M1436" s="58">
        <v>8.7790694219416446E-2</v>
      </c>
      <c r="N1436" s="58">
        <v>2.6740000968585129E-2</v>
      </c>
      <c r="O1436" s="58">
        <v>0</v>
      </c>
      <c r="P1436" s="58">
        <v>0</v>
      </c>
      <c r="Q1436" s="58">
        <v>0</v>
      </c>
      <c r="R1436" s="58">
        <v>0</v>
      </c>
      <c r="S1436" s="58">
        <v>0</v>
      </c>
      <c r="T1436" s="58">
        <v>0</v>
      </c>
      <c r="U1436" s="58">
        <v>0</v>
      </c>
      <c r="V1436" s="58">
        <v>0</v>
      </c>
      <c r="W1436" s="58">
        <v>0</v>
      </c>
      <c r="X1436" s="58">
        <v>0</v>
      </c>
      <c r="Y1436" s="58">
        <v>0</v>
      </c>
      <c r="Z1436" s="58">
        <v>0</v>
      </c>
      <c r="AA1436" s="58">
        <v>0</v>
      </c>
      <c r="AB1436" s="58">
        <v>0</v>
      </c>
      <c r="AC1436" s="58">
        <v>0</v>
      </c>
      <c r="AD1436" s="58">
        <v>0</v>
      </c>
      <c r="AE1436" s="58">
        <v>0</v>
      </c>
      <c r="AF1436" s="58">
        <v>0</v>
      </c>
      <c r="AG1436" s="58">
        <v>0</v>
      </c>
      <c r="AH1436" s="58">
        <v>0</v>
      </c>
      <c r="AI1436" s="58">
        <v>0</v>
      </c>
      <c r="AK1436" s="64">
        <f t="shared" si="22"/>
        <v>-6.300898417547794E-4</v>
      </c>
    </row>
    <row r="1437" spans="1:37" x14ac:dyDescent="0.25">
      <c r="A1437">
        <v>1435</v>
      </c>
      <c r="B1437" s="1">
        <v>1.15E-2</v>
      </c>
      <c r="C1437" s="1">
        <v>-3.4988966958799921E-5</v>
      </c>
      <c r="D1437" s="58">
        <v>0.19855023402546843</v>
      </c>
      <c r="E1437" s="58">
        <v>7.8406102350286819E-2</v>
      </c>
      <c r="F1437" s="58">
        <v>8.1408359852084944E-2</v>
      </c>
      <c r="G1437" s="58">
        <v>8.8991483129561427E-2</v>
      </c>
      <c r="H1437" s="58">
        <v>0.14678427758587839</v>
      </c>
      <c r="I1437" s="58">
        <v>8.3951633668210165E-2</v>
      </c>
      <c r="J1437" s="58">
        <v>1.4154111146993685E-2</v>
      </c>
      <c r="K1437" s="58">
        <v>5.4218409039926169E-2</v>
      </c>
      <c r="L1437" s="58">
        <v>3.4688922449451189E-2</v>
      </c>
      <c r="M1437" s="58">
        <v>7.4968269522880715E-2</v>
      </c>
      <c r="N1437" s="58">
        <v>0.14387819722925788</v>
      </c>
      <c r="O1437" s="58">
        <v>0</v>
      </c>
      <c r="P1437" s="58">
        <v>0</v>
      </c>
      <c r="Q1437" s="58">
        <v>0</v>
      </c>
      <c r="R1437" s="58">
        <v>0</v>
      </c>
      <c r="S1437" s="58">
        <v>0</v>
      </c>
      <c r="T1437" s="58">
        <v>0</v>
      </c>
      <c r="U1437" s="58">
        <v>0</v>
      </c>
      <c r="V1437" s="58">
        <v>0</v>
      </c>
      <c r="W1437" s="58">
        <v>0</v>
      </c>
      <c r="X1437" s="58">
        <v>0</v>
      </c>
      <c r="Y1437" s="58">
        <v>0</v>
      </c>
      <c r="Z1437" s="58">
        <v>0</v>
      </c>
      <c r="AA1437" s="58">
        <v>0</v>
      </c>
      <c r="AB1437" s="58">
        <v>0</v>
      </c>
      <c r="AC1437" s="58">
        <v>0</v>
      </c>
      <c r="AD1437" s="58">
        <v>0</v>
      </c>
      <c r="AE1437" s="58">
        <v>0</v>
      </c>
      <c r="AF1437" s="58">
        <v>0</v>
      </c>
      <c r="AG1437" s="58">
        <v>0</v>
      </c>
      <c r="AH1437" s="58">
        <v>0</v>
      </c>
      <c r="AI1437" s="58">
        <v>0</v>
      </c>
      <c r="AK1437" s="64">
        <f t="shared" si="22"/>
        <v>-3.0425188659826017E-3</v>
      </c>
    </row>
    <row r="1438" spans="1:37" x14ac:dyDescent="0.25">
      <c r="A1438">
        <v>1436</v>
      </c>
      <c r="B1438" s="1">
        <v>1.04E-2</v>
      </c>
      <c r="C1438" s="1">
        <v>6.1580807647639214E-5</v>
      </c>
      <c r="D1438" s="58">
        <v>3.3882495827998481E-2</v>
      </c>
      <c r="E1438" s="58">
        <v>6.3809309910860784E-2</v>
      </c>
      <c r="F1438" s="58">
        <v>8.3752091401884485E-2</v>
      </c>
      <c r="G1438" s="58">
        <v>5.2540508354851148E-2</v>
      </c>
      <c r="H1438" s="58">
        <v>0.15966191237139832</v>
      </c>
      <c r="I1438" s="58">
        <v>9.8157604407334301E-2</v>
      </c>
      <c r="J1438" s="58">
        <v>0.13110755724418652</v>
      </c>
      <c r="K1438" s="58">
        <v>6.9417992317094043E-2</v>
      </c>
      <c r="L1438" s="58">
        <v>0.13469482481926062</v>
      </c>
      <c r="M1438" s="58">
        <v>0.16001552468487568</v>
      </c>
      <c r="N1438" s="58">
        <v>1.2960178660255657E-2</v>
      </c>
      <c r="O1438" s="58">
        <v>0</v>
      </c>
      <c r="P1438" s="58">
        <v>0</v>
      </c>
      <c r="Q1438" s="58">
        <v>0</v>
      </c>
      <c r="R1438" s="58">
        <v>0</v>
      </c>
      <c r="S1438" s="58">
        <v>0</v>
      </c>
      <c r="T1438" s="58">
        <v>0</v>
      </c>
      <c r="U1438" s="58">
        <v>0</v>
      </c>
      <c r="V1438" s="58">
        <v>0</v>
      </c>
      <c r="W1438" s="58">
        <v>0</v>
      </c>
      <c r="X1438" s="58">
        <v>0</v>
      </c>
      <c r="Y1438" s="58">
        <v>0</v>
      </c>
      <c r="Z1438" s="58">
        <v>0</v>
      </c>
      <c r="AA1438" s="58">
        <v>0</v>
      </c>
      <c r="AB1438" s="58">
        <v>0</v>
      </c>
      <c r="AC1438" s="58">
        <v>0</v>
      </c>
      <c r="AD1438" s="58">
        <v>0</v>
      </c>
      <c r="AE1438" s="58">
        <v>0</v>
      </c>
      <c r="AF1438" s="58">
        <v>0</v>
      </c>
      <c r="AG1438" s="58">
        <v>0</v>
      </c>
      <c r="AH1438" s="58">
        <v>0</v>
      </c>
      <c r="AI1438" s="58">
        <v>0</v>
      </c>
      <c r="AK1438" s="64">
        <f t="shared" si="22"/>
        <v>5.921231504580694E-3</v>
      </c>
    </row>
    <row r="1439" spans="1:37" x14ac:dyDescent="0.25">
      <c r="A1439">
        <v>1437</v>
      </c>
      <c r="B1439" s="1">
        <v>1.0500000000000001E-2</v>
      </c>
      <c r="C1439" s="1">
        <v>-1.1809180630113547E-4</v>
      </c>
      <c r="D1439" s="58">
        <v>0.11711446801324507</v>
      </c>
      <c r="E1439" s="58">
        <v>4.1198553898120105E-2</v>
      </c>
      <c r="F1439" s="58">
        <v>9.1393408178519042E-2</v>
      </c>
      <c r="G1439" s="58">
        <v>6.5142781474396616E-2</v>
      </c>
      <c r="H1439" s="58">
        <v>0.13317273637624436</v>
      </c>
      <c r="I1439" s="58">
        <v>0.11245949598323544</v>
      </c>
      <c r="J1439" s="58">
        <v>6.815783013465794E-2</v>
      </c>
      <c r="K1439" s="58">
        <v>7.467783636893395E-2</v>
      </c>
      <c r="L1439" s="58">
        <v>6.2944298533002013E-2</v>
      </c>
      <c r="M1439" s="58">
        <v>0.10848580904380464</v>
      </c>
      <c r="N1439" s="58">
        <v>0.12525278199584075</v>
      </c>
      <c r="O1439" s="58">
        <v>0</v>
      </c>
      <c r="P1439" s="58">
        <v>0</v>
      </c>
      <c r="Q1439" s="58">
        <v>0</v>
      </c>
      <c r="R1439" s="58">
        <v>0</v>
      </c>
      <c r="S1439" s="58">
        <v>0</v>
      </c>
      <c r="T1439" s="58">
        <v>0</v>
      </c>
      <c r="U1439" s="58">
        <v>0</v>
      </c>
      <c r="V1439" s="58">
        <v>0</v>
      </c>
      <c r="W1439" s="58">
        <v>0</v>
      </c>
      <c r="X1439" s="58">
        <v>0</v>
      </c>
      <c r="Y1439" s="58">
        <v>0</v>
      </c>
      <c r="Z1439" s="58">
        <v>0</v>
      </c>
      <c r="AA1439" s="58">
        <v>0</v>
      </c>
      <c r="AB1439" s="58">
        <v>0</v>
      </c>
      <c r="AC1439" s="58">
        <v>0</v>
      </c>
      <c r="AD1439" s="58">
        <v>0</v>
      </c>
      <c r="AE1439" s="58">
        <v>0</v>
      </c>
      <c r="AF1439" s="58">
        <v>0</v>
      </c>
      <c r="AG1439" s="58">
        <v>0</v>
      </c>
      <c r="AH1439" s="58">
        <v>0</v>
      </c>
      <c r="AI1439" s="58">
        <v>0</v>
      </c>
      <c r="AK1439" s="64">
        <f t="shared" si="22"/>
        <v>-1.1246838695346234E-2</v>
      </c>
    </row>
    <row r="1440" spans="1:37" x14ac:dyDescent="0.25">
      <c r="A1440">
        <v>1438</v>
      </c>
      <c r="B1440" s="1">
        <v>1.09E-2</v>
      </c>
      <c r="C1440" s="1">
        <v>-2.2092530124636912E-4</v>
      </c>
      <c r="D1440" s="58">
        <v>7.6704836791046824E-2</v>
      </c>
      <c r="E1440" s="58">
        <v>3.8924981841037029E-2</v>
      </c>
      <c r="F1440" s="58">
        <v>0.14410313684493062</v>
      </c>
      <c r="G1440" s="58">
        <v>1.9200062918534053E-3</v>
      </c>
      <c r="H1440" s="58">
        <v>5.8309584220650405E-2</v>
      </c>
      <c r="I1440" s="58">
        <v>0.10779462829306942</v>
      </c>
      <c r="J1440" s="58">
        <v>9.9258131821578957E-2</v>
      </c>
      <c r="K1440" s="58">
        <v>0.13470429451127139</v>
      </c>
      <c r="L1440" s="58">
        <v>0.15474437458311524</v>
      </c>
      <c r="M1440" s="58">
        <v>8.7794266602379489E-2</v>
      </c>
      <c r="N1440" s="58">
        <v>9.5741758199067092E-2</v>
      </c>
      <c r="O1440" s="58">
        <v>0</v>
      </c>
      <c r="P1440" s="58">
        <v>0</v>
      </c>
      <c r="Q1440" s="58">
        <v>0</v>
      </c>
      <c r="R1440" s="58">
        <v>0</v>
      </c>
      <c r="S1440" s="58">
        <v>0</v>
      </c>
      <c r="T1440" s="58">
        <v>0</v>
      </c>
      <c r="U1440" s="58">
        <v>0</v>
      </c>
      <c r="V1440" s="58">
        <v>0</v>
      </c>
      <c r="W1440" s="58">
        <v>0</v>
      </c>
      <c r="X1440" s="58">
        <v>0</v>
      </c>
      <c r="Y1440" s="58">
        <v>0</v>
      </c>
      <c r="Z1440" s="58">
        <v>0</v>
      </c>
      <c r="AA1440" s="58">
        <v>0</v>
      </c>
      <c r="AB1440" s="58">
        <v>0</v>
      </c>
      <c r="AC1440" s="58">
        <v>0</v>
      </c>
      <c r="AD1440" s="58">
        <v>0</v>
      </c>
      <c r="AE1440" s="58">
        <v>0</v>
      </c>
      <c r="AF1440" s="58">
        <v>0</v>
      </c>
      <c r="AG1440" s="58">
        <v>0</v>
      </c>
      <c r="AH1440" s="58">
        <v>0</v>
      </c>
      <c r="AI1440" s="58">
        <v>0</v>
      </c>
      <c r="AK1440" s="64">
        <f t="shared" si="22"/>
        <v>-2.0268376261134782E-2</v>
      </c>
    </row>
    <row r="1441" spans="1:37" x14ac:dyDescent="0.25">
      <c r="A1441">
        <v>1439</v>
      </c>
      <c r="B1441" s="1">
        <v>1.03E-2</v>
      </c>
      <c r="C1441" s="1">
        <v>-2.3077964319638796E-4</v>
      </c>
      <c r="D1441" s="58">
        <v>0.12147771022859556</v>
      </c>
      <c r="E1441" s="58">
        <v>1.909919265754258E-2</v>
      </c>
      <c r="F1441" s="58">
        <v>0.14783406834122609</v>
      </c>
      <c r="G1441" s="58">
        <v>8.0782835333946271E-2</v>
      </c>
      <c r="H1441" s="58">
        <v>2.3609545865825549E-2</v>
      </c>
      <c r="I1441" s="58">
        <v>7.4832251378078654E-2</v>
      </c>
      <c r="J1441" s="58">
        <v>0.10302332683870892</v>
      </c>
      <c r="K1441" s="58">
        <v>9.3304286970668712E-2</v>
      </c>
      <c r="L1441" s="58">
        <v>3.9327785857334166E-2</v>
      </c>
      <c r="M1441" s="58">
        <v>0.13594372036380153</v>
      </c>
      <c r="N1441" s="58">
        <v>0.16076527616427194</v>
      </c>
      <c r="O1441" s="58">
        <v>0</v>
      </c>
      <c r="P1441" s="58">
        <v>0</v>
      </c>
      <c r="Q1441" s="58">
        <v>0</v>
      </c>
      <c r="R1441" s="58">
        <v>0</v>
      </c>
      <c r="S1441" s="58">
        <v>0</v>
      </c>
      <c r="T1441" s="58">
        <v>0</v>
      </c>
      <c r="U1441" s="58">
        <v>0</v>
      </c>
      <c r="V1441" s="58">
        <v>0</v>
      </c>
      <c r="W1441" s="58">
        <v>0</v>
      </c>
      <c r="X1441" s="58">
        <v>0</v>
      </c>
      <c r="Y1441" s="58">
        <v>0</v>
      </c>
      <c r="Z1441" s="58">
        <v>0</v>
      </c>
      <c r="AA1441" s="58">
        <v>0</v>
      </c>
      <c r="AB1441" s="58">
        <v>0</v>
      </c>
      <c r="AC1441" s="58">
        <v>0</v>
      </c>
      <c r="AD1441" s="58">
        <v>0</v>
      </c>
      <c r="AE1441" s="58">
        <v>0</v>
      </c>
      <c r="AF1441" s="58">
        <v>0</v>
      </c>
      <c r="AG1441" s="58">
        <v>0</v>
      </c>
      <c r="AH1441" s="58">
        <v>0</v>
      </c>
      <c r="AI1441" s="58">
        <v>0</v>
      </c>
      <c r="AK1441" s="64">
        <f t="shared" si="22"/>
        <v>-2.2405790601591064E-2</v>
      </c>
    </row>
    <row r="1442" spans="1:37" x14ac:dyDescent="0.25">
      <c r="A1442">
        <v>1440</v>
      </c>
      <c r="B1442" s="1">
        <v>1.1299999999999999E-2</v>
      </c>
      <c r="C1442" s="1">
        <v>3.6550776724313247E-4</v>
      </c>
      <c r="D1442" s="58">
        <v>1.5495570549349347E-2</v>
      </c>
      <c r="E1442" s="58">
        <v>9.701161722860363E-2</v>
      </c>
      <c r="F1442" s="58">
        <v>7.5182447445896555E-2</v>
      </c>
      <c r="G1442" s="58">
        <v>0.11282418219617971</v>
      </c>
      <c r="H1442" s="58">
        <v>8.8766294431534457E-2</v>
      </c>
      <c r="I1442" s="58">
        <v>7.2946022819191811E-2</v>
      </c>
      <c r="J1442" s="58">
        <v>0.17157112261139359</v>
      </c>
      <c r="K1442" s="58">
        <v>2.6810171920263789E-2</v>
      </c>
      <c r="L1442" s="58">
        <v>0.16263525440014451</v>
      </c>
      <c r="M1442" s="58">
        <v>1.8642973847052002E-2</v>
      </c>
      <c r="N1442" s="58">
        <v>0.15811434255039061</v>
      </c>
      <c r="O1442" s="58">
        <v>0</v>
      </c>
      <c r="P1442" s="58">
        <v>0</v>
      </c>
      <c r="Q1442" s="58">
        <v>0</v>
      </c>
      <c r="R1442" s="58">
        <v>0</v>
      </c>
      <c r="S1442" s="58">
        <v>0</v>
      </c>
      <c r="T1442" s="58">
        <v>0</v>
      </c>
      <c r="U1442" s="58">
        <v>0</v>
      </c>
      <c r="V1442" s="58">
        <v>0</v>
      </c>
      <c r="W1442" s="58">
        <v>0</v>
      </c>
      <c r="X1442" s="58">
        <v>0</v>
      </c>
      <c r="Y1442" s="58">
        <v>0</v>
      </c>
      <c r="Z1442" s="58">
        <v>0</v>
      </c>
      <c r="AA1442" s="58">
        <v>0</v>
      </c>
      <c r="AB1442" s="58">
        <v>0</v>
      </c>
      <c r="AC1442" s="58">
        <v>0</v>
      </c>
      <c r="AD1442" s="58">
        <v>0</v>
      </c>
      <c r="AE1442" s="58">
        <v>0</v>
      </c>
      <c r="AF1442" s="58">
        <v>0</v>
      </c>
      <c r="AG1442" s="58">
        <v>0</v>
      </c>
      <c r="AH1442" s="58">
        <v>0</v>
      </c>
      <c r="AI1442" s="58">
        <v>0</v>
      </c>
      <c r="AK1442" s="64">
        <f t="shared" si="22"/>
        <v>3.2345820110011726E-2</v>
      </c>
    </row>
    <row r="1443" spans="1:37" x14ac:dyDescent="0.25">
      <c r="A1443">
        <v>1441</v>
      </c>
      <c r="B1443" s="1">
        <v>1.1299999999999999E-2</v>
      </c>
      <c r="C1443" s="1">
        <v>-7.0264263687621085E-5</v>
      </c>
      <c r="D1443" s="58">
        <v>0.12200242068462555</v>
      </c>
      <c r="E1443" s="58">
        <v>9.2360222685684931E-2</v>
      </c>
      <c r="F1443" s="58">
        <v>0.12974916774478978</v>
      </c>
      <c r="G1443" s="58">
        <v>4.3345610670484459E-2</v>
      </c>
      <c r="H1443" s="58">
        <v>0.11152362684679928</v>
      </c>
      <c r="I1443" s="58">
        <v>4.9910576546623148E-2</v>
      </c>
      <c r="J1443" s="58">
        <v>2.9532285363413138E-2</v>
      </c>
      <c r="K1443" s="58">
        <v>0.11001634364154571</v>
      </c>
      <c r="L1443" s="58">
        <v>0.11713567207084818</v>
      </c>
      <c r="M1443" s="58">
        <v>7.2894542041825605E-2</v>
      </c>
      <c r="N1443" s="58">
        <v>0.12152953170336021</v>
      </c>
      <c r="O1443" s="58">
        <v>0</v>
      </c>
      <c r="P1443" s="58">
        <v>0</v>
      </c>
      <c r="Q1443" s="58">
        <v>0</v>
      </c>
      <c r="R1443" s="58">
        <v>0</v>
      </c>
      <c r="S1443" s="58">
        <v>0</v>
      </c>
      <c r="T1443" s="58">
        <v>0</v>
      </c>
      <c r="U1443" s="58">
        <v>0</v>
      </c>
      <c r="V1443" s="58">
        <v>0</v>
      </c>
      <c r="W1443" s="58">
        <v>0</v>
      </c>
      <c r="X1443" s="58">
        <v>0</v>
      </c>
      <c r="Y1443" s="58">
        <v>0</v>
      </c>
      <c r="Z1443" s="58">
        <v>0</v>
      </c>
      <c r="AA1443" s="58">
        <v>0</v>
      </c>
      <c r="AB1443" s="58">
        <v>0</v>
      </c>
      <c r="AC1443" s="58">
        <v>0</v>
      </c>
      <c r="AD1443" s="58">
        <v>0</v>
      </c>
      <c r="AE1443" s="58">
        <v>0</v>
      </c>
      <c r="AF1443" s="58">
        <v>0</v>
      </c>
      <c r="AG1443" s="58">
        <v>0</v>
      </c>
      <c r="AH1443" s="58">
        <v>0</v>
      </c>
      <c r="AI1443" s="58">
        <v>0</v>
      </c>
      <c r="AK1443" s="64">
        <f t="shared" si="22"/>
        <v>-6.2180764325328397E-3</v>
      </c>
    </row>
    <row r="1444" spans="1:37" x14ac:dyDescent="0.25">
      <c r="A1444">
        <v>1442</v>
      </c>
      <c r="B1444" s="1">
        <v>1.4500000000000001E-2</v>
      </c>
      <c r="C1444" s="1">
        <v>-7.6291151918963444E-5</v>
      </c>
      <c r="D1444" s="58">
        <v>0.14568335421925371</v>
      </c>
      <c r="E1444" s="58">
        <v>0.13197105442820312</v>
      </c>
      <c r="F1444" s="58">
        <v>3.2012498404215564E-2</v>
      </c>
      <c r="G1444" s="58">
        <v>0.10171408020150301</v>
      </c>
      <c r="H1444" s="58">
        <v>0.14689875537844624</v>
      </c>
      <c r="I1444" s="58">
        <v>0.15176767234812522</v>
      </c>
      <c r="J1444" s="58">
        <v>5.6809958804495096E-2</v>
      </c>
      <c r="K1444" s="58">
        <v>0.11871120415481114</v>
      </c>
      <c r="L1444" s="58">
        <v>1.0910323145205821E-2</v>
      </c>
      <c r="M1444" s="58">
        <v>6.090823958497571E-2</v>
      </c>
      <c r="N1444" s="58">
        <v>4.2612859330765515E-2</v>
      </c>
      <c r="O1444" s="58">
        <v>0</v>
      </c>
      <c r="P1444" s="58">
        <v>0</v>
      </c>
      <c r="Q1444" s="58">
        <v>0</v>
      </c>
      <c r="R1444" s="58">
        <v>0</v>
      </c>
      <c r="S1444" s="58">
        <v>0</v>
      </c>
      <c r="T1444" s="58">
        <v>0</v>
      </c>
      <c r="U1444" s="58">
        <v>0</v>
      </c>
      <c r="V1444" s="58">
        <v>0</v>
      </c>
      <c r="W1444" s="58">
        <v>0</v>
      </c>
      <c r="X1444" s="58">
        <v>0</v>
      </c>
      <c r="Y1444" s="58">
        <v>0</v>
      </c>
      <c r="Z1444" s="58">
        <v>0</v>
      </c>
      <c r="AA1444" s="58">
        <v>0</v>
      </c>
      <c r="AB1444" s="58">
        <v>0</v>
      </c>
      <c r="AC1444" s="58">
        <v>0</v>
      </c>
      <c r="AD1444" s="58">
        <v>0</v>
      </c>
      <c r="AE1444" s="58">
        <v>0</v>
      </c>
      <c r="AF1444" s="58">
        <v>0</v>
      </c>
      <c r="AG1444" s="58">
        <v>0</v>
      </c>
      <c r="AH1444" s="58">
        <v>0</v>
      </c>
      <c r="AI1444" s="58">
        <v>0</v>
      </c>
      <c r="AK1444" s="64">
        <f t="shared" si="22"/>
        <v>-5.2614587530319615E-3</v>
      </c>
    </row>
    <row r="1445" spans="1:37" x14ac:dyDescent="0.25">
      <c r="A1445">
        <v>1443</v>
      </c>
      <c r="B1445" s="1">
        <v>1.0699999999999999E-2</v>
      </c>
      <c r="C1445" s="1">
        <v>-5.3652001605078145E-5</v>
      </c>
      <c r="D1445" s="58">
        <v>2.7370887218478924E-4</v>
      </c>
      <c r="E1445" s="58">
        <v>6.6481706945511421E-2</v>
      </c>
      <c r="F1445" s="58">
        <v>0.11314286134803721</v>
      </c>
      <c r="G1445" s="58">
        <v>0.11090692602634959</v>
      </c>
      <c r="H1445" s="58">
        <v>0.14799994442850803</v>
      </c>
      <c r="I1445" s="58">
        <v>8.323127633619537E-2</v>
      </c>
      <c r="J1445" s="58">
        <v>5.6020078277971758E-2</v>
      </c>
      <c r="K1445" s="58">
        <v>9.2137575815584932E-2</v>
      </c>
      <c r="L1445" s="58">
        <v>9.0002537777033209E-2</v>
      </c>
      <c r="M1445" s="58">
        <v>0.10155688011615482</v>
      </c>
      <c r="N1445" s="58">
        <v>0.13824650405646874</v>
      </c>
      <c r="O1445" s="58">
        <v>0</v>
      </c>
      <c r="P1445" s="58">
        <v>0</v>
      </c>
      <c r="Q1445" s="58">
        <v>0</v>
      </c>
      <c r="R1445" s="58">
        <v>0</v>
      </c>
      <c r="S1445" s="58">
        <v>0</v>
      </c>
      <c r="T1445" s="58">
        <v>0</v>
      </c>
      <c r="U1445" s="58">
        <v>0</v>
      </c>
      <c r="V1445" s="58">
        <v>0</v>
      </c>
      <c r="W1445" s="58">
        <v>0</v>
      </c>
      <c r="X1445" s="58">
        <v>0</v>
      </c>
      <c r="Y1445" s="58">
        <v>0</v>
      </c>
      <c r="Z1445" s="58">
        <v>0</v>
      </c>
      <c r="AA1445" s="58">
        <v>0</v>
      </c>
      <c r="AB1445" s="58">
        <v>0</v>
      </c>
      <c r="AC1445" s="58">
        <v>0</v>
      </c>
      <c r="AD1445" s="58">
        <v>0</v>
      </c>
      <c r="AE1445" s="58">
        <v>0</v>
      </c>
      <c r="AF1445" s="58">
        <v>0</v>
      </c>
      <c r="AG1445" s="58">
        <v>0</v>
      </c>
      <c r="AH1445" s="58">
        <v>0</v>
      </c>
      <c r="AI1445" s="58">
        <v>0</v>
      </c>
      <c r="AK1445" s="64">
        <f t="shared" si="22"/>
        <v>-5.0142057574839392E-3</v>
      </c>
    </row>
    <row r="1446" spans="1:37" x14ac:dyDescent="0.25">
      <c r="A1446">
        <v>1444</v>
      </c>
      <c r="B1446" s="1">
        <v>1.04E-2</v>
      </c>
      <c r="C1446" s="1">
        <v>-1.3464057893014444E-5</v>
      </c>
      <c r="D1446" s="58">
        <v>0.13378513366404088</v>
      </c>
      <c r="E1446" s="58">
        <v>2.0276896244158987E-2</v>
      </c>
      <c r="F1446" s="58">
        <v>7.4069448153241804E-2</v>
      </c>
      <c r="G1446" s="58">
        <v>0.10781522930397242</v>
      </c>
      <c r="H1446" s="58">
        <v>1.8581039510205035E-2</v>
      </c>
      <c r="I1446" s="58">
        <v>0.13934187703175513</v>
      </c>
      <c r="J1446" s="58">
        <v>0.11395093136236421</v>
      </c>
      <c r="K1446" s="58">
        <v>4.9816973077221188E-2</v>
      </c>
      <c r="L1446" s="58">
        <v>0.14077471110967796</v>
      </c>
      <c r="M1446" s="58">
        <v>0.10335933160067404</v>
      </c>
      <c r="N1446" s="58">
        <v>9.8228428942688378E-2</v>
      </c>
      <c r="O1446" s="58">
        <v>0</v>
      </c>
      <c r="P1446" s="58">
        <v>0</v>
      </c>
      <c r="Q1446" s="58">
        <v>0</v>
      </c>
      <c r="R1446" s="58">
        <v>0</v>
      </c>
      <c r="S1446" s="58">
        <v>0</v>
      </c>
      <c r="T1446" s="58">
        <v>0</v>
      </c>
      <c r="U1446" s="58">
        <v>0</v>
      </c>
      <c r="V1446" s="58">
        <v>0</v>
      </c>
      <c r="W1446" s="58">
        <v>0</v>
      </c>
      <c r="X1446" s="58">
        <v>0</v>
      </c>
      <c r="Y1446" s="58">
        <v>0</v>
      </c>
      <c r="Z1446" s="58">
        <v>0</v>
      </c>
      <c r="AA1446" s="58">
        <v>0</v>
      </c>
      <c r="AB1446" s="58">
        <v>0</v>
      </c>
      <c r="AC1446" s="58">
        <v>0</v>
      </c>
      <c r="AD1446" s="58">
        <v>0</v>
      </c>
      <c r="AE1446" s="58">
        <v>0</v>
      </c>
      <c r="AF1446" s="58">
        <v>0</v>
      </c>
      <c r="AG1446" s="58">
        <v>0</v>
      </c>
      <c r="AH1446" s="58">
        <v>0</v>
      </c>
      <c r="AI1446" s="58">
        <v>0</v>
      </c>
      <c r="AK1446" s="64">
        <f t="shared" si="22"/>
        <v>-1.2946209512513889E-3</v>
      </c>
    </row>
    <row r="1447" spans="1:37" x14ac:dyDescent="0.25">
      <c r="A1447">
        <v>1445</v>
      </c>
      <c r="B1447" s="1">
        <v>1.11E-2</v>
      </c>
      <c r="C1447" s="1">
        <v>-1.3546790528980862E-4</v>
      </c>
      <c r="D1447" s="58">
        <v>0.10986632635023505</v>
      </c>
      <c r="E1447" s="58">
        <v>4.5119408345349513E-2</v>
      </c>
      <c r="F1447" s="58">
        <v>9.2860025053023543E-2</v>
      </c>
      <c r="G1447" s="58">
        <v>3.1500154491233286E-2</v>
      </c>
      <c r="H1447" s="58">
        <v>6.9057909120183628E-2</v>
      </c>
      <c r="I1447" s="58">
        <v>1.3788054747584851E-2</v>
      </c>
      <c r="J1447" s="58">
        <v>0.10430857405235355</v>
      </c>
      <c r="K1447" s="58">
        <v>0.18468832127756515</v>
      </c>
      <c r="L1447" s="58">
        <v>0.22119005194631999</v>
      </c>
      <c r="M1447" s="58">
        <v>0.11051105243094854</v>
      </c>
      <c r="N1447" s="58">
        <v>1.711012218520289E-2</v>
      </c>
      <c r="O1447" s="58">
        <v>0</v>
      </c>
      <c r="P1447" s="58">
        <v>0</v>
      </c>
      <c r="Q1447" s="58">
        <v>0</v>
      </c>
      <c r="R1447" s="58">
        <v>0</v>
      </c>
      <c r="S1447" s="58">
        <v>0</v>
      </c>
      <c r="T1447" s="58">
        <v>0</v>
      </c>
      <c r="U1447" s="58">
        <v>0</v>
      </c>
      <c r="V1447" s="58">
        <v>0</v>
      </c>
      <c r="W1447" s="58">
        <v>0</v>
      </c>
      <c r="X1447" s="58">
        <v>0</v>
      </c>
      <c r="Y1447" s="58">
        <v>0</v>
      </c>
      <c r="Z1447" s="58">
        <v>0</v>
      </c>
      <c r="AA1447" s="58">
        <v>0</v>
      </c>
      <c r="AB1447" s="58">
        <v>0</v>
      </c>
      <c r="AC1447" s="58">
        <v>0</v>
      </c>
      <c r="AD1447" s="58">
        <v>0</v>
      </c>
      <c r="AE1447" s="58">
        <v>0</v>
      </c>
      <c r="AF1447" s="58">
        <v>0</v>
      </c>
      <c r="AG1447" s="58">
        <v>0</v>
      </c>
      <c r="AH1447" s="58">
        <v>0</v>
      </c>
      <c r="AI1447" s="58">
        <v>0</v>
      </c>
      <c r="AK1447" s="64">
        <f t="shared" si="22"/>
        <v>-1.2204315791874649E-2</v>
      </c>
    </row>
    <row r="1448" spans="1:37" x14ac:dyDescent="0.25">
      <c r="A1448">
        <v>1446</v>
      </c>
      <c r="B1448" s="1">
        <v>1.21E-2</v>
      </c>
      <c r="C1448" s="1">
        <v>7.7655977969954708E-5</v>
      </c>
      <c r="D1448" s="58">
        <v>4.3418884219962185E-2</v>
      </c>
      <c r="E1448" s="58">
        <v>0.13000643396335126</v>
      </c>
      <c r="F1448" s="58">
        <v>0.11399909221254892</v>
      </c>
      <c r="G1448" s="58">
        <v>0.13781617238142213</v>
      </c>
      <c r="H1448" s="58">
        <v>0.13197086468434446</v>
      </c>
      <c r="I1448" s="58">
        <v>4.243753915754344E-2</v>
      </c>
      <c r="J1448" s="58">
        <v>2.7387429760072191E-2</v>
      </c>
      <c r="K1448" s="58">
        <v>8.232202022531647E-2</v>
      </c>
      <c r="L1448" s="58">
        <v>7.6154571520015868E-2</v>
      </c>
      <c r="M1448" s="58">
        <v>0.11940333783302376</v>
      </c>
      <c r="N1448" s="58">
        <v>9.508365404239931E-2</v>
      </c>
      <c r="O1448" s="58">
        <v>0</v>
      </c>
      <c r="P1448" s="58">
        <v>0</v>
      </c>
      <c r="Q1448" s="58">
        <v>0</v>
      </c>
      <c r="R1448" s="58">
        <v>0</v>
      </c>
      <c r="S1448" s="58">
        <v>0</v>
      </c>
      <c r="T1448" s="58">
        <v>0</v>
      </c>
      <c r="U1448" s="58">
        <v>0</v>
      </c>
      <c r="V1448" s="58">
        <v>0</v>
      </c>
      <c r="W1448" s="58">
        <v>0</v>
      </c>
      <c r="X1448" s="58">
        <v>0</v>
      </c>
      <c r="Y1448" s="58">
        <v>0</v>
      </c>
      <c r="Z1448" s="58">
        <v>0</v>
      </c>
      <c r="AA1448" s="58">
        <v>0</v>
      </c>
      <c r="AB1448" s="58">
        <v>0</v>
      </c>
      <c r="AC1448" s="58">
        <v>0</v>
      </c>
      <c r="AD1448" s="58">
        <v>0</v>
      </c>
      <c r="AE1448" s="58">
        <v>0</v>
      </c>
      <c r="AF1448" s="58">
        <v>0</v>
      </c>
      <c r="AG1448" s="58">
        <v>0</v>
      </c>
      <c r="AH1448" s="58">
        <v>0</v>
      </c>
      <c r="AI1448" s="58">
        <v>0</v>
      </c>
      <c r="AK1448" s="64">
        <f t="shared" si="22"/>
        <v>6.4178494190045218E-3</v>
      </c>
    </row>
    <row r="1449" spans="1:37" x14ac:dyDescent="0.25">
      <c r="A1449">
        <v>1447</v>
      </c>
      <c r="B1449" s="1">
        <v>9.7000000000000003E-3</v>
      </c>
      <c r="C1449" s="1">
        <v>1.3346711337695245E-4</v>
      </c>
      <c r="D1449" s="58">
        <v>0.14809640574134134</v>
      </c>
      <c r="E1449" s="58">
        <v>1.4322909099907467E-3</v>
      </c>
      <c r="F1449" s="58">
        <v>7.0969227426335879E-2</v>
      </c>
      <c r="G1449" s="58">
        <v>0.1182992876566874</v>
      </c>
      <c r="H1449" s="58">
        <v>0.12148323955972622</v>
      </c>
      <c r="I1449" s="58">
        <v>3.6204333848462174E-2</v>
      </c>
      <c r="J1449" s="58">
        <v>0.16679242893725288</v>
      </c>
      <c r="K1449" s="58">
        <v>9.9684939717634598E-3</v>
      </c>
      <c r="L1449" s="58">
        <v>8.6984725194327428E-2</v>
      </c>
      <c r="M1449" s="58">
        <v>0.12646573055195662</v>
      </c>
      <c r="N1449" s="58">
        <v>0.11330383620215598</v>
      </c>
      <c r="O1449" s="58">
        <v>0</v>
      </c>
      <c r="P1449" s="58">
        <v>0</v>
      </c>
      <c r="Q1449" s="58">
        <v>0</v>
      </c>
      <c r="R1449" s="58">
        <v>0</v>
      </c>
      <c r="S1449" s="58">
        <v>0</v>
      </c>
      <c r="T1449" s="58">
        <v>0</v>
      </c>
      <c r="U1449" s="58">
        <v>0</v>
      </c>
      <c r="V1449" s="58">
        <v>0</v>
      </c>
      <c r="W1449" s="58">
        <v>0</v>
      </c>
      <c r="X1449" s="58">
        <v>0</v>
      </c>
      <c r="Y1449" s="58">
        <v>0</v>
      </c>
      <c r="Z1449" s="58">
        <v>0</v>
      </c>
      <c r="AA1449" s="58">
        <v>0</v>
      </c>
      <c r="AB1449" s="58">
        <v>0</v>
      </c>
      <c r="AC1449" s="58">
        <v>0</v>
      </c>
      <c r="AD1449" s="58">
        <v>0</v>
      </c>
      <c r="AE1449" s="58">
        <v>0</v>
      </c>
      <c r="AF1449" s="58">
        <v>0</v>
      </c>
      <c r="AG1449" s="58">
        <v>0</v>
      </c>
      <c r="AH1449" s="58">
        <v>0</v>
      </c>
      <c r="AI1449" s="58">
        <v>0</v>
      </c>
      <c r="AK1449" s="64">
        <f t="shared" si="22"/>
        <v>1.3759496224428087E-2</v>
      </c>
    </row>
    <row r="1450" spans="1:37" x14ac:dyDescent="0.25">
      <c r="A1450">
        <v>1448</v>
      </c>
      <c r="B1450" s="1">
        <v>1.1900000000000001E-2</v>
      </c>
      <c r="C1450" s="1">
        <v>-6.8205240019831188E-5</v>
      </c>
      <c r="D1450" s="58">
        <v>2.474536742258019E-2</v>
      </c>
      <c r="E1450" s="58">
        <v>6.5341096892078246E-2</v>
      </c>
      <c r="F1450" s="58">
        <v>3.4024839889321493E-2</v>
      </c>
      <c r="G1450" s="58">
        <v>0.11910860279920987</v>
      </c>
      <c r="H1450" s="58">
        <v>0.16300450488407545</v>
      </c>
      <c r="I1450" s="58">
        <v>8.9582153931469899E-2</v>
      </c>
      <c r="J1450" s="58">
        <v>7.6736704796384017E-2</v>
      </c>
      <c r="K1450" s="58">
        <v>0.14833407882407093</v>
      </c>
      <c r="L1450" s="58">
        <v>9.4786866701035921E-2</v>
      </c>
      <c r="M1450" s="58">
        <v>2.5482081351788359E-2</v>
      </c>
      <c r="N1450" s="58">
        <v>0.15885370250798567</v>
      </c>
      <c r="O1450" s="58">
        <v>0</v>
      </c>
      <c r="P1450" s="58">
        <v>0</v>
      </c>
      <c r="Q1450" s="58">
        <v>0</v>
      </c>
      <c r="R1450" s="58">
        <v>0</v>
      </c>
      <c r="S1450" s="58">
        <v>0</v>
      </c>
      <c r="T1450" s="58">
        <v>0</v>
      </c>
      <c r="U1450" s="58">
        <v>0</v>
      </c>
      <c r="V1450" s="58">
        <v>0</v>
      </c>
      <c r="W1450" s="58">
        <v>0</v>
      </c>
      <c r="X1450" s="58">
        <v>0</v>
      </c>
      <c r="Y1450" s="58">
        <v>0</v>
      </c>
      <c r="Z1450" s="58">
        <v>0</v>
      </c>
      <c r="AA1450" s="58">
        <v>0</v>
      </c>
      <c r="AB1450" s="58">
        <v>0</v>
      </c>
      <c r="AC1450" s="58">
        <v>0</v>
      </c>
      <c r="AD1450" s="58">
        <v>0</v>
      </c>
      <c r="AE1450" s="58">
        <v>0</v>
      </c>
      <c r="AF1450" s="58">
        <v>0</v>
      </c>
      <c r="AG1450" s="58">
        <v>0</v>
      </c>
      <c r="AH1450" s="58">
        <v>0</v>
      </c>
      <c r="AI1450" s="58">
        <v>0</v>
      </c>
      <c r="AK1450" s="64">
        <f t="shared" si="22"/>
        <v>-5.7315327747757298E-3</v>
      </c>
    </row>
    <row r="1451" spans="1:37" x14ac:dyDescent="0.25">
      <c r="A1451">
        <v>1449</v>
      </c>
      <c r="B1451" s="1">
        <v>9.7999999999999997E-3</v>
      </c>
      <c r="C1451" s="1">
        <v>-8.3023883075408094E-5</v>
      </c>
      <c r="D1451" s="58">
        <v>0.19566327341044001</v>
      </c>
      <c r="E1451" s="58">
        <v>4.1776397185936912E-2</v>
      </c>
      <c r="F1451" s="58">
        <v>7.6881651282343977E-2</v>
      </c>
      <c r="G1451" s="58">
        <v>6.9187043418495756E-2</v>
      </c>
      <c r="H1451" s="58">
        <v>0.1217884807458801</v>
      </c>
      <c r="I1451" s="58">
        <v>7.0417723907115537E-2</v>
      </c>
      <c r="J1451" s="58">
        <v>4.3786542037830471E-4</v>
      </c>
      <c r="K1451" s="58">
        <v>5.9326497786817985E-2</v>
      </c>
      <c r="L1451" s="58">
        <v>7.1992573291930553E-2</v>
      </c>
      <c r="M1451" s="58">
        <v>0.14247793359979619</v>
      </c>
      <c r="N1451" s="58">
        <v>0.15005055995086478</v>
      </c>
      <c r="O1451" s="58">
        <v>0</v>
      </c>
      <c r="P1451" s="58">
        <v>0</v>
      </c>
      <c r="Q1451" s="58">
        <v>0</v>
      </c>
      <c r="R1451" s="58">
        <v>0</v>
      </c>
      <c r="S1451" s="58">
        <v>0</v>
      </c>
      <c r="T1451" s="58">
        <v>0</v>
      </c>
      <c r="U1451" s="58">
        <v>0</v>
      </c>
      <c r="V1451" s="58">
        <v>0</v>
      </c>
      <c r="W1451" s="58">
        <v>0</v>
      </c>
      <c r="X1451" s="58">
        <v>0</v>
      </c>
      <c r="Y1451" s="58">
        <v>0</v>
      </c>
      <c r="Z1451" s="58">
        <v>0</v>
      </c>
      <c r="AA1451" s="58">
        <v>0</v>
      </c>
      <c r="AB1451" s="58">
        <v>0</v>
      </c>
      <c r="AC1451" s="58">
        <v>0</v>
      </c>
      <c r="AD1451" s="58">
        <v>0</v>
      </c>
      <c r="AE1451" s="58">
        <v>0</v>
      </c>
      <c r="AF1451" s="58">
        <v>0</v>
      </c>
      <c r="AG1451" s="58">
        <v>0</v>
      </c>
      <c r="AH1451" s="58">
        <v>0</v>
      </c>
      <c r="AI1451" s="58">
        <v>0</v>
      </c>
      <c r="AK1451" s="64">
        <f t="shared" si="22"/>
        <v>-8.4718248036130712E-3</v>
      </c>
    </row>
    <row r="1452" spans="1:37" x14ac:dyDescent="0.25">
      <c r="A1452">
        <v>1450</v>
      </c>
      <c r="B1452" s="1">
        <v>1.2699999999999999E-2</v>
      </c>
      <c r="C1452" s="1">
        <v>1.0801089800965326E-4</v>
      </c>
      <c r="D1452" s="58">
        <v>0.25050701169840639</v>
      </c>
      <c r="E1452" s="58">
        <v>2.7910449039480062E-2</v>
      </c>
      <c r="F1452" s="58">
        <v>2.4764909533048513E-2</v>
      </c>
      <c r="G1452" s="58">
        <v>0.17334109741033857</v>
      </c>
      <c r="H1452" s="58">
        <v>8.2178349664189271E-2</v>
      </c>
      <c r="I1452" s="58">
        <v>0.10843544805294542</v>
      </c>
      <c r="J1452" s="58">
        <v>0.16819695815824767</v>
      </c>
      <c r="K1452" s="58">
        <v>3.1477185201156901E-2</v>
      </c>
      <c r="L1452" s="58">
        <v>0.10786194237099184</v>
      </c>
      <c r="M1452" s="58">
        <v>1.1580554060273161E-2</v>
      </c>
      <c r="N1452" s="58">
        <v>1.3746094810922149E-2</v>
      </c>
      <c r="O1452" s="58">
        <v>0</v>
      </c>
      <c r="P1452" s="58">
        <v>0</v>
      </c>
      <c r="Q1452" s="58">
        <v>0</v>
      </c>
      <c r="R1452" s="58">
        <v>0</v>
      </c>
      <c r="S1452" s="58">
        <v>0</v>
      </c>
      <c r="T1452" s="58">
        <v>0</v>
      </c>
      <c r="U1452" s="58">
        <v>0</v>
      </c>
      <c r="V1452" s="58">
        <v>0</v>
      </c>
      <c r="W1452" s="58">
        <v>0</v>
      </c>
      <c r="X1452" s="58">
        <v>0</v>
      </c>
      <c r="Y1452" s="58">
        <v>0</v>
      </c>
      <c r="Z1452" s="58">
        <v>0</v>
      </c>
      <c r="AA1452" s="58">
        <v>0</v>
      </c>
      <c r="AB1452" s="58">
        <v>0</v>
      </c>
      <c r="AC1452" s="58">
        <v>0</v>
      </c>
      <c r="AD1452" s="58">
        <v>0</v>
      </c>
      <c r="AE1452" s="58">
        <v>0</v>
      </c>
      <c r="AF1452" s="58">
        <v>0</v>
      </c>
      <c r="AG1452" s="58">
        <v>0</v>
      </c>
      <c r="AH1452" s="58">
        <v>0</v>
      </c>
      <c r="AI1452" s="58">
        <v>0</v>
      </c>
      <c r="AK1452" s="64">
        <f t="shared" si="22"/>
        <v>8.5047951188703362E-3</v>
      </c>
    </row>
    <row r="1453" spans="1:37" x14ac:dyDescent="0.25">
      <c r="A1453">
        <v>1451</v>
      </c>
      <c r="B1453" s="1">
        <v>1.38E-2</v>
      </c>
      <c r="C1453" s="1">
        <v>-4.6126975493869748E-6</v>
      </c>
      <c r="D1453" s="58">
        <v>4.5901303393718229E-2</v>
      </c>
      <c r="E1453" s="58">
        <v>0.14028704047239979</v>
      </c>
      <c r="F1453" s="58">
        <v>0.14417975118268453</v>
      </c>
      <c r="G1453" s="58">
        <v>0.13315101130730544</v>
      </c>
      <c r="H1453" s="58">
        <v>8.0127205045001065E-2</v>
      </c>
      <c r="I1453" s="58">
        <v>1.1653972032591373E-2</v>
      </c>
      <c r="J1453" s="58">
        <v>0.12632017482791189</v>
      </c>
      <c r="K1453" s="58">
        <v>0.13405671879591896</v>
      </c>
      <c r="L1453" s="58">
        <v>3.8575273034862113E-2</v>
      </c>
      <c r="M1453" s="58">
        <v>0.1047568788488555</v>
      </c>
      <c r="N1453" s="58">
        <v>4.0990671058751045E-2</v>
      </c>
      <c r="O1453" s="58">
        <v>0</v>
      </c>
      <c r="P1453" s="58">
        <v>0</v>
      </c>
      <c r="Q1453" s="58">
        <v>0</v>
      </c>
      <c r="R1453" s="58">
        <v>0</v>
      </c>
      <c r="S1453" s="58">
        <v>0</v>
      </c>
      <c r="T1453" s="58">
        <v>0</v>
      </c>
      <c r="U1453" s="58">
        <v>0</v>
      </c>
      <c r="V1453" s="58">
        <v>0</v>
      </c>
      <c r="W1453" s="58">
        <v>0</v>
      </c>
      <c r="X1453" s="58">
        <v>0</v>
      </c>
      <c r="Y1453" s="58">
        <v>0</v>
      </c>
      <c r="Z1453" s="58">
        <v>0</v>
      </c>
      <c r="AA1453" s="58">
        <v>0</v>
      </c>
      <c r="AB1453" s="58">
        <v>0</v>
      </c>
      <c r="AC1453" s="58">
        <v>0</v>
      </c>
      <c r="AD1453" s="58">
        <v>0</v>
      </c>
      <c r="AE1453" s="58">
        <v>0</v>
      </c>
      <c r="AF1453" s="58">
        <v>0</v>
      </c>
      <c r="AG1453" s="58">
        <v>0</v>
      </c>
      <c r="AH1453" s="58">
        <v>0</v>
      </c>
      <c r="AI1453" s="58">
        <v>0</v>
      </c>
      <c r="AK1453" s="64">
        <f t="shared" si="22"/>
        <v>-3.3425344560775183E-4</v>
      </c>
    </row>
    <row r="1454" spans="1:37" x14ac:dyDescent="0.25">
      <c r="A1454">
        <v>1452</v>
      </c>
      <c r="B1454" s="1">
        <v>1.2200000000000001E-2</v>
      </c>
      <c r="C1454" s="1">
        <v>1.2963833121452549E-4</v>
      </c>
      <c r="D1454" s="58">
        <v>0.15098948657991829</v>
      </c>
      <c r="E1454" s="58">
        <v>0.12646436879700054</v>
      </c>
      <c r="F1454" s="58">
        <v>0.14558003874799896</v>
      </c>
      <c r="G1454" s="58">
        <v>0.15135388451451723</v>
      </c>
      <c r="H1454" s="58">
        <v>4.8098173596388093E-3</v>
      </c>
      <c r="I1454" s="58">
        <v>6.7541117281114102E-2</v>
      </c>
      <c r="J1454" s="58">
        <v>4.7029561629271154E-2</v>
      </c>
      <c r="K1454" s="58">
        <v>2.5754606757837511E-2</v>
      </c>
      <c r="L1454" s="58">
        <v>9.4840564890179932E-2</v>
      </c>
      <c r="M1454" s="58">
        <v>0.124468450991036</v>
      </c>
      <c r="N1454" s="58">
        <v>6.116810245148744E-2</v>
      </c>
      <c r="O1454" s="58">
        <v>0</v>
      </c>
      <c r="P1454" s="58">
        <v>0</v>
      </c>
      <c r="Q1454" s="58">
        <v>0</v>
      </c>
      <c r="R1454" s="58">
        <v>0</v>
      </c>
      <c r="S1454" s="58">
        <v>0</v>
      </c>
      <c r="T1454" s="58">
        <v>0</v>
      </c>
      <c r="U1454" s="58">
        <v>0</v>
      </c>
      <c r="V1454" s="58">
        <v>0</v>
      </c>
      <c r="W1454" s="58">
        <v>0</v>
      </c>
      <c r="X1454" s="58">
        <v>0</v>
      </c>
      <c r="Y1454" s="58">
        <v>0</v>
      </c>
      <c r="Z1454" s="58">
        <v>0</v>
      </c>
      <c r="AA1454" s="58">
        <v>0</v>
      </c>
      <c r="AB1454" s="58">
        <v>0</v>
      </c>
      <c r="AC1454" s="58">
        <v>0</v>
      </c>
      <c r="AD1454" s="58">
        <v>0</v>
      </c>
      <c r="AE1454" s="58">
        <v>0</v>
      </c>
      <c r="AF1454" s="58">
        <v>0</v>
      </c>
      <c r="AG1454" s="58">
        <v>0</v>
      </c>
      <c r="AH1454" s="58">
        <v>0</v>
      </c>
      <c r="AI1454" s="58">
        <v>0</v>
      </c>
      <c r="AK1454" s="64">
        <f t="shared" si="22"/>
        <v>1.0626092722502088E-2</v>
      </c>
    </row>
    <row r="1455" spans="1:37" x14ac:dyDescent="0.25">
      <c r="A1455">
        <v>1453</v>
      </c>
      <c r="B1455" s="1">
        <v>1.21E-2</v>
      </c>
      <c r="C1455" s="1">
        <v>3.1760032878161823E-5</v>
      </c>
      <c r="D1455" s="58">
        <v>2.8322571231692146E-2</v>
      </c>
      <c r="E1455" s="58">
        <v>0.13481568080142867</v>
      </c>
      <c r="F1455" s="58">
        <v>0.11684816295226062</v>
      </c>
      <c r="G1455" s="58">
        <v>4.2176822331391334E-3</v>
      </c>
      <c r="H1455" s="58">
        <v>0.11843829538822383</v>
      </c>
      <c r="I1455" s="58">
        <v>0.13073751648848378</v>
      </c>
      <c r="J1455" s="58">
        <v>4.7033866484138223E-2</v>
      </c>
      <c r="K1455" s="58">
        <v>9.2665948426302977E-2</v>
      </c>
      <c r="L1455" s="58">
        <v>0.12772439001595243</v>
      </c>
      <c r="M1455" s="58">
        <v>9.3525862876377264E-2</v>
      </c>
      <c r="N1455" s="58">
        <v>0.10567002310200087</v>
      </c>
      <c r="O1455" s="58">
        <v>0</v>
      </c>
      <c r="P1455" s="58">
        <v>0</v>
      </c>
      <c r="Q1455" s="58">
        <v>0</v>
      </c>
      <c r="R1455" s="58">
        <v>0</v>
      </c>
      <c r="S1455" s="58">
        <v>0</v>
      </c>
      <c r="T1455" s="58">
        <v>0</v>
      </c>
      <c r="U1455" s="58">
        <v>0</v>
      </c>
      <c r="V1455" s="58">
        <v>0</v>
      </c>
      <c r="W1455" s="58">
        <v>0</v>
      </c>
      <c r="X1455" s="58">
        <v>0</v>
      </c>
      <c r="Y1455" s="58">
        <v>0</v>
      </c>
      <c r="Z1455" s="58">
        <v>0</v>
      </c>
      <c r="AA1455" s="58">
        <v>0</v>
      </c>
      <c r="AB1455" s="58">
        <v>0</v>
      </c>
      <c r="AC1455" s="58">
        <v>0</v>
      </c>
      <c r="AD1455" s="58">
        <v>0</v>
      </c>
      <c r="AE1455" s="58">
        <v>0</v>
      </c>
      <c r="AF1455" s="58">
        <v>0</v>
      </c>
      <c r="AG1455" s="58">
        <v>0</v>
      </c>
      <c r="AH1455" s="58">
        <v>0</v>
      </c>
      <c r="AI1455" s="58">
        <v>0</v>
      </c>
      <c r="AK1455" s="64">
        <f t="shared" si="22"/>
        <v>2.6247961056332088E-3</v>
      </c>
    </row>
    <row r="1456" spans="1:37" x14ac:dyDescent="0.25">
      <c r="A1456">
        <v>1454</v>
      </c>
      <c r="B1456" s="1">
        <v>1.14E-2</v>
      </c>
      <c r="C1456" s="1">
        <v>-7.4431573191724966E-5</v>
      </c>
      <c r="D1456" s="58">
        <v>6.0598884416391108E-2</v>
      </c>
      <c r="E1456" s="58">
        <v>5.0936477434219515E-2</v>
      </c>
      <c r="F1456" s="58">
        <v>5.1842907827277775E-2</v>
      </c>
      <c r="G1456" s="58">
        <v>0.12181345499297473</v>
      </c>
      <c r="H1456" s="58">
        <v>0.10976566707783394</v>
      </c>
      <c r="I1456" s="58">
        <v>6.9962854263468294E-2</v>
      </c>
      <c r="J1456" s="58">
        <v>0.11022520636000281</v>
      </c>
      <c r="K1456" s="58">
        <v>0.1437809879555467</v>
      </c>
      <c r="L1456" s="58">
        <v>0.14461169606359164</v>
      </c>
      <c r="M1456" s="58">
        <v>0.1265326651902148</v>
      </c>
      <c r="N1456" s="58">
        <v>9.9291984184787171E-3</v>
      </c>
      <c r="O1456" s="58">
        <v>0</v>
      </c>
      <c r="P1456" s="58">
        <v>0</v>
      </c>
      <c r="Q1456" s="58">
        <v>0</v>
      </c>
      <c r="R1456" s="58">
        <v>0</v>
      </c>
      <c r="S1456" s="58">
        <v>0</v>
      </c>
      <c r="T1456" s="58">
        <v>0</v>
      </c>
      <c r="U1456" s="58">
        <v>0</v>
      </c>
      <c r="V1456" s="58">
        <v>0</v>
      </c>
      <c r="W1456" s="58">
        <v>0</v>
      </c>
      <c r="X1456" s="58">
        <v>0</v>
      </c>
      <c r="Y1456" s="58">
        <v>0</v>
      </c>
      <c r="Z1456" s="58">
        <v>0</v>
      </c>
      <c r="AA1456" s="58">
        <v>0</v>
      </c>
      <c r="AB1456" s="58">
        <v>0</v>
      </c>
      <c r="AC1456" s="58">
        <v>0</v>
      </c>
      <c r="AD1456" s="58">
        <v>0</v>
      </c>
      <c r="AE1456" s="58">
        <v>0</v>
      </c>
      <c r="AF1456" s="58">
        <v>0</v>
      </c>
      <c r="AG1456" s="58">
        <v>0</v>
      </c>
      <c r="AH1456" s="58">
        <v>0</v>
      </c>
      <c r="AI1456" s="58">
        <v>0</v>
      </c>
      <c r="AK1456" s="64">
        <f t="shared" si="22"/>
        <v>-6.5290853676951725E-3</v>
      </c>
    </row>
    <row r="1457" spans="1:37" x14ac:dyDescent="0.25">
      <c r="A1457">
        <v>1455</v>
      </c>
      <c r="B1457" s="1">
        <v>1.29E-2</v>
      </c>
      <c r="C1457" s="1">
        <v>-2.7396558614359766E-5</v>
      </c>
      <c r="D1457" s="58">
        <v>0.17522937081134349</v>
      </c>
      <c r="E1457" s="58">
        <v>9.0355033215728506E-2</v>
      </c>
      <c r="F1457" s="58">
        <v>0.25281850109812531</v>
      </c>
      <c r="G1457" s="58">
        <v>0.1950441402134902</v>
      </c>
      <c r="H1457" s="58">
        <v>2.8407245481136324E-3</v>
      </c>
      <c r="I1457" s="58">
        <v>1.1049141938109706E-2</v>
      </c>
      <c r="J1457" s="58">
        <v>8.3727520607455905E-2</v>
      </c>
      <c r="K1457" s="58">
        <v>2.3953340243022564E-2</v>
      </c>
      <c r="L1457" s="58">
        <v>5.6567152769952354E-2</v>
      </c>
      <c r="M1457" s="58">
        <v>6.6411257848600982E-2</v>
      </c>
      <c r="N1457" s="58">
        <v>4.2003816706057344E-2</v>
      </c>
      <c r="O1457" s="58">
        <v>0</v>
      </c>
      <c r="P1457" s="58">
        <v>0</v>
      </c>
      <c r="Q1457" s="58">
        <v>0</v>
      </c>
      <c r="R1457" s="58">
        <v>0</v>
      </c>
      <c r="S1457" s="58">
        <v>0</v>
      </c>
      <c r="T1457" s="58">
        <v>0</v>
      </c>
      <c r="U1457" s="58">
        <v>0</v>
      </c>
      <c r="V1457" s="58">
        <v>0</v>
      </c>
      <c r="W1457" s="58">
        <v>0</v>
      </c>
      <c r="X1457" s="58">
        <v>0</v>
      </c>
      <c r="Y1457" s="58">
        <v>0</v>
      </c>
      <c r="Z1457" s="58">
        <v>0</v>
      </c>
      <c r="AA1457" s="58">
        <v>0</v>
      </c>
      <c r="AB1457" s="58">
        <v>0</v>
      </c>
      <c r="AC1457" s="58">
        <v>0</v>
      </c>
      <c r="AD1457" s="58">
        <v>0</v>
      </c>
      <c r="AE1457" s="58">
        <v>0</v>
      </c>
      <c r="AF1457" s="58">
        <v>0</v>
      </c>
      <c r="AG1457" s="58">
        <v>0</v>
      </c>
      <c r="AH1457" s="58">
        <v>0</v>
      </c>
      <c r="AI1457" s="58">
        <v>0</v>
      </c>
      <c r="AK1457" s="64">
        <f t="shared" si="22"/>
        <v>-2.1237642336712995E-3</v>
      </c>
    </row>
    <row r="1458" spans="1:37" x14ac:dyDescent="0.25">
      <c r="A1458">
        <v>1456</v>
      </c>
      <c r="B1458" s="1">
        <v>1.26E-2</v>
      </c>
      <c r="C1458" s="1">
        <v>-1.2445337374548588E-4</v>
      </c>
      <c r="D1458" s="58">
        <v>0.11783898705922612</v>
      </c>
      <c r="E1458" s="58">
        <v>7.6525124938349176E-2</v>
      </c>
      <c r="F1458" s="58">
        <v>0.19252147618804658</v>
      </c>
      <c r="G1458" s="58">
        <v>8.2074116910533262E-2</v>
      </c>
      <c r="H1458" s="58">
        <v>0.14692256668264353</v>
      </c>
      <c r="I1458" s="58">
        <v>4.6348040035292783E-2</v>
      </c>
      <c r="J1458" s="58">
        <v>0.12322260560720491</v>
      </c>
      <c r="K1458" s="58">
        <v>9.2949764358332548E-2</v>
      </c>
      <c r="L1458" s="58">
        <v>7.3754798294998855E-2</v>
      </c>
      <c r="M1458" s="58">
        <v>3.6455257740575543E-2</v>
      </c>
      <c r="N1458" s="58">
        <v>1.1387262184796699E-2</v>
      </c>
      <c r="O1458" s="58">
        <v>0</v>
      </c>
      <c r="P1458" s="58">
        <v>0</v>
      </c>
      <c r="Q1458" s="58">
        <v>0</v>
      </c>
      <c r="R1458" s="58">
        <v>0</v>
      </c>
      <c r="S1458" s="58">
        <v>0</v>
      </c>
      <c r="T1458" s="58">
        <v>0</v>
      </c>
      <c r="U1458" s="58">
        <v>0</v>
      </c>
      <c r="V1458" s="58">
        <v>0</v>
      </c>
      <c r="W1458" s="58">
        <v>0</v>
      </c>
      <c r="X1458" s="58">
        <v>0</v>
      </c>
      <c r="Y1458" s="58">
        <v>0</v>
      </c>
      <c r="Z1458" s="58">
        <v>0</v>
      </c>
      <c r="AA1458" s="58">
        <v>0</v>
      </c>
      <c r="AB1458" s="58">
        <v>0</v>
      </c>
      <c r="AC1458" s="58">
        <v>0</v>
      </c>
      <c r="AD1458" s="58">
        <v>0</v>
      </c>
      <c r="AE1458" s="58">
        <v>0</v>
      </c>
      <c r="AF1458" s="58">
        <v>0</v>
      </c>
      <c r="AG1458" s="58">
        <v>0</v>
      </c>
      <c r="AH1458" s="58">
        <v>0</v>
      </c>
      <c r="AI1458" s="58">
        <v>0</v>
      </c>
      <c r="AK1458" s="64">
        <f t="shared" si="22"/>
        <v>-9.8772518845623714E-3</v>
      </c>
    </row>
    <row r="1459" spans="1:37" x14ac:dyDescent="0.25">
      <c r="A1459">
        <v>1457</v>
      </c>
      <c r="B1459" s="1">
        <v>1.3100000000000001E-2</v>
      </c>
      <c r="C1459" s="1">
        <v>1.994221940545065E-4</v>
      </c>
      <c r="D1459" s="58">
        <v>0.13009450479473772</v>
      </c>
      <c r="E1459" s="58">
        <v>0.15522224669452989</v>
      </c>
      <c r="F1459" s="58">
        <v>3.5784328550440843E-2</v>
      </c>
      <c r="G1459" s="58">
        <v>4.135866260448734E-2</v>
      </c>
      <c r="H1459" s="58">
        <v>6.6531079312256478E-2</v>
      </c>
      <c r="I1459" s="58">
        <v>9.6780957624367156E-2</v>
      </c>
      <c r="J1459" s="58">
        <v>0.15916374164461752</v>
      </c>
      <c r="K1459" s="58">
        <v>8.150323303194143E-2</v>
      </c>
      <c r="L1459" s="58">
        <v>5.6103141062008643E-2</v>
      </c>
      <c r="M1459" s="58">
        <v>0.15679327335539855</v>
      </c>
      <c r="N1459" s="58">
        <v>2.0664831325214419E-2</v>
      </c>
      <c r="O1459" s="58">
        <v>0</v>
      </c>
      <c r="P1459" s="58">
        <v>0</v>
      </c>
      <c r="Q1459" s="58">
        <v>0</v>
      </c>
      <c r="R1459" s="58">
        <v>0</v>
      </c>
      <c r="S1459" s="58">
        <v>0</v>
      </c>
      <c r="T1459" s="58">
        <v>0</v>
      </c>
      <c r="U1459" s="58">
        <v>0</v>
      </c>
      <c r="V1459" s="58">
        <v>0</v>
      </c>
      <c r="W1459" s="58">
        <v>0</v>
      </c>
      <c r="X1459" s="58">
        <v>0</v>
      </c>
      <c r="Y1459" s="58">
        <v>0</v>
      </c>
      <c r="Z1459" s="58">
        <v>0</v>
      </c>
      <c r="AA1459" s="58">
        <v>0</v>
      </c>
      <c r="AB1459" s="58">
        <v>0</v>
      </c>
      <c r="AC1459" s="58">
        <v>0</v>
      </c>
      <c r="AD1459" s="58">
        <v>0</v>
      </c>
      <c r="AE1459" s="58">
        <v>0</v>
      </c>
      <c r="AF1459" s="58">
        <v>0</v>
      </c>
      <c r="AG1459" s="58">
        <v>0</v>
      </c>
      <c r="AH1459" s="58">
        <v>0</v>
      </c>
      <c r="AI1459" s="58">
        <v>0</v>
      </c>
      <c r="AK1459" s="64">
        <f t="shared" si="22"/>
        <v>1.522306824843561E-2</v>
      </c>
    </row>
    <row r="1460" spans="1:37" x14ac:dyDescent="0.25">
      <c r="A1460">
        <v>1458</v>
      </c>
      <c r="B1460" s="1">
        <v>1.1900000000000001E-2</v>
      </c>
      <c r="C1460" s="1">
        <v>-5.9597102139895078E-5</v>
      </c>
      <c r="D1460" s="58">
        <v>0.1066671632173861</v>
      </c>
      <c r="E1460" s="58">
        <v>2.9566246434837681E-2</v>
      </c>
      <c r="F1460" s="58">
        <v>1.1676764305644936E-2</v>
      </c>
      <c r="G1460" s="58">
        <v>0.11458908542322431</v>
      </c>
      <c r="H1460" s="58">
        <v>0.17502800336840921</v>
      </c>
      <c r="I1460" s="58">
        <v>9.3490461085417212E-2</v>
      </c>
      <c r="J1460" s="58">
        <v>0.16440501496807675</v>
      </c>
      <c r="K1460" s="58">
        <v>0.11469771312249988</v>
      </c>
      <c r="L1460" s="58">
        <v>5.0049646097389267E-2</v>
      </c>
      <c r="M1460" s="58">
        <v>7.1752747468103326E-2</v>
      </c>
      <c r="N1460" s="58">
        <v>6.8077154509011334E-2</v>
      </c>
      <c r="O1460" s="58">
        <v>0</v>
      </c>
      <c r="P1460" s="58">
        <v>0</v>
      </c>
      <c r="Q1460" s="58">
        <v>0</v>
      </c>
      <c r="R1460" s="58">
        <v>0</v>
      </c>
      <c r="S1460" s="58">
        <v>0</v>
      </c>
      <c r="T1460" s="58">
        <v>0</v>
      </c>
      <c r="U1460" s="58">
        <v>0</v>
      </c>
      <c r="V1460" s="58">
        <v>0</v>
      </c>
      <c r="W1460" s="58">
        <v>0</v>
      </c>
      <c r="X1460" s="58">
        <v>0</v>
      </c>
      <c r="Y1460" s="58">
        <v>0</v>
      </c>
      <c r="Z1460" s="58">
        <v>0</v>
      </c>
      <c r="AA1460" s="58">
        <v>0</v>
      </c>
      <c r="AB1460" s="58">
        <v>0</v>
      </c>
      <c r="AC1460" s="58">
        <v>0</v>
      </c>
      <c r="AD1460" s="58">
        <v>0</v>
      </c>
      <c r="AE1460" s="58">
        <v>0</v>
      </c>
      <c r="AF1460" s="58">
        <v>0</v>
      </c>
      <c r="AG1460" s="58">
        <v>0</v>
      </c>
      <c r="AH1460" s="58">
        <v>0</v>
      </c>
      <c r="AI1460" s="58">
        <v>0</v>
      </c>
      <c r="AK1460" s="64">
        <f t="shared" si="22"/>
        <v>-5.0081598436886613E-3</v>
      </c>
    </row>
    <row r="1461" spans="1:37" x14ac:dyDescent="0.25">
      <c r="A1461">
        <v>1459</v>
      </c>
      <c r="B1461" s="1">
        <v>1.0500000000000001E-2</v>
      </c>
      <c r="C1461" s="1">
        <v>-3.6684842458678864E-5</v>
      </c>
      <c r="D1461" s="58">
        <v>0.1350046814003609</v>
      </c>
      <c r="E1461" s="58">
        <v>7.9987485211786558E-3</v>
      </c>
      <c r="F1461" s="58">
        <v>0.16096811962745161</v>
      </c>
      <c r="G1461" s="58">
        <v>9.654965870444164E-2</v>
      </c>
      <c r="H1461" s="58">
        <v>5.5705420364190045E-2</v>
      </c>
      <c r="I1461" s="58">
        <v>8.1038711568877583E-2</v>
      </c>
      <c r="J1461" s="58">
        <v>0.15488665833473989</v>
      </c>
      <c r="K1461" s="58">
        <v>2.5000000809898129E-2</v>
      </c>
      <c r="L1461" s="58">
        <v>8.1244585688273849E-2</v>
      </c>
      <c r="M1461" s="58">
        <v>3.5003540172843406E-2</v>
      </c>
      <c r="N1461" s="58">
        <v>0.16659987480774416</v>
      </c>
      <c r="O1461" s="58">
        <v>0</v>
      </c>
      <c r="P1461" s="58">
        <v>0</v>
      </c>
      <c r="Q1461" s="58">
        <v>0</v>
      </c>
      <c r="R1461" s="58">
        <v>0</v>
      </c>
      <c r="S1461" s="58">
        <v>0</v>
      </c>
      <c r="T1461" s="58">
        <v>0</v>
      </c>
      <c r="U1461" s="58">
        <v>0</v>
      </c>
      <c r="V1461" s="58">
        <v>0</v>
      </c>
      <c r="W1461" s="58">
        <v>0</v>
      </c>
      <c r="X1461" s="58">
        <v>0</v>
      </c>
      <c r="Y1461" s="58">
        <v>0</v>
      </c>
      <c r="Z1461" s="58">
        <v>0</v>
      </c>
      <c r="AA1461" s="58">
        <v>0</v>
      </c>
      <c r="AB1461" s="58">
        <v>0</v>
      </c>
      <c r="AC1461" s="58">
        <v>0</v>
      </c>
      <c r="AD1461" s="58">
        <v>0</v>
      </c>
      <c r="AE1461" s="58">
        <v>0</v>
      </c>
      <c r="AF1461" s="58">
        <v>0</v>
      </c>
      <c r="AG1461" s="58">
        <v>0</v>
      </c>
      <c r="AH1461" s="58">
        <v>0</v>
      </c>
      <c r="AI1461" s="58">
        <v>0</v>
      </c>
      <c r="AK1461" s="64">
        <f t="shared" si="22"/>
        <v>-3.4937945198741773E-3</v>
      </c>
    </row>
    <row r="1462" spans="1:37" x14ac:dyDescent="0.25">
      <c r="A1462">
        <v>1460</v>
      </c>
      <c r="B1462" s="1">
        <v>1.37E-2</v>
      </c>
      <c r="C1462" s="1">
        <v>-1.1625040283449945E-4</v>
      </c>
      <c r="D1462" s="58">
        <v>4.5513640904108262E-2</v>
      </c>
      <c r="E1462" s="58">
        <v>0.1177351986002091</v>
      </c>
      <c r="F1462" s="58">
        <v>0.14772605032734712</v>
      </c>
      <c r="G1462" s="58">
        <v>0.1191767060621842</v>
      </c>
      <c r="H1462" s="58">
        <v>0.10900516264639898</v>
      </c>
      <c r="I1462" s="58">
        <v>0.13901575690193246</v>
      </c>
      <c r="J1462" s="58">
        <v>3.9884234425954561E-2</v>
      </c>
      <c r="K1462" s="58">
        <v>0.11007028189130408</v>
      </c>
      <c r="L1462" s="58">
        <v>0.10035789690749342</v>
      </c>
      <c r="M1462" s="58">
        <v>1.476239454354957E-2</v>
      </c>
      <c r="N1462" s="58">
        <v>5.6752676789518224E-2</v>
      </c>
      <c r="O1462" s="58">
        <v>0</v>
      </c>
      <c r="P1462" s="58">
        <v>0</v>
      </c>
      <c r="Q1462" s="58">
        <v>0</v>
      </c>
      <c r="R1462" s="58">
        <v>0</v>
      </c>
      <c r="S1462" s="58">
        <v>0</v>
      </c>
      <c r="T1462" s="58">
        <v>0</v>
      </c>
      <c r="U1462" s="58">
        <v>0</v>
      </c>
      <c r="V1462" s="58">
        <v>0</v>
      </c>
      <c r="W1462" s="58">
        <v>0</v>
      </c>
      <c r="X1462" s="58">
        <v>0</v>
      </c>
      <c r="Y1462" s="58">
        <v>0</v>
      </c>
      <c r="Z1462" s="58">
        <v>0</v>
      </c>
      <c r="AA1462" s="58">
        <v>0</v>
      </c>
      <c r="AB1462" s="58">
        <v>0</v>
      </c>
      <c r="AC1462" s="58">
        <v>0</v>
      </c>
      <c r="AD1462" s="58">
        <v>0</v>
      </c>
      <c r="AE1462" s="58">
        <v>0</v>
      </c>
      <c r="AF1462" s="58">
        <v>0</v>
      </c>
      <c r="AG1462" s="58">
        <v>0</v>
      </c>
      <c r="AH1462" s="58">
        <v>0</v>
      </c>
      <c r="AI1462" s="58">
        <v>0</v>
      </c>
      <c r="AK1462" s="64">
        <f t="shared" si="22"/>
        <v>-8.4854308638320757E-3</v>
      </c>
    </row>
    <row r="1463" spans="1:37" x14ac:dyDescent="0.25">
      <c r="A1463">
        <v>1461</v>
      </c>
      <c r="B1463" s="1">
        <v>1.4E-2</v>
      </c>
      <c r="C1463" s="1">
        <v>-1.3880722218204296E-4</v>
      </c>
      <c r="D1463" s="58">
        <v>0.13429646246393703</v>
      </c>
      <c r="E1463" s="58">
        <v>0.10009559438850107</v>
      </c>
      <c r="F1463" s="58">
        <v>8.9315026755997562E-2</v>
      </c>
      <c r="G1463" s="58">
        <v>0.17289506643341021</v>
      </c>
      <c r="H1463" s="58">
        <v>0.14178205751139006</v>
      </c>
      <c r="I1463" s="58">
        <v>6.7379004680582125E-2</v>
      </c>
      <c r="J1463" s="58">
        <v>4.2108236608832859E-2</v>
      </c>
      <c r="K1463" s="58">
        <v>0.13647961342576409</v>
      </c>
      <c r="L1463" s="58">
        <v>3.7749761082032034E-2</v>
      </c>
      <c r="M1463" s="58">
        <v>6.222884169725682E-3</v>
      </c>
      <c r="N1463" s="58">
        <v>7.1676292479827292E-2</v>
      </c>
      <c r="O1463" s="58">
        <v>0</v>
      </c>
      <c r="P1463" s="58">
        <v>0</v>
      </c>
      <c r="Q1463" s="58">
        <v>0</v>
      </c>
      <c r="R1463" s="58">
        <v>0</v>
      </c>
      <c r="S1463" s="58">
        <v>0</v>
      </c>
      <c r="T1463" s="58">
        <v>0</v>
      </c>
      <c r="U1463" s="58">
        <v>0</v>
      </c>
      <c r="V1463" s="58">
        <v>0</v>
      </c>
      <c r="W1463" s="58">
        <v>0</v>
      </c>
      <c r="X1463" s="58">
        <v>0</v>
      </c>
      <c r="Y1463" s="58">
        <v>0</v>
      </c>
      <c r="Z1463" s="58">
        <v>0</v>
      </c>
      <c r="AA1463" s="58">
        <v>0</v>
      </c>
      <c r="AB1463" s="58">
        <v>0</v>
      </c>
      <c r="AC1463" s="58">
        <v>0</v>
      </c>
      <c r="AD1463" s="58">
        <v>0</v>
      </c>
      <c r="AE1463" s="58">
        <v>0</v>
      </c>
      <c r="AF1463" s="58">
        <v>0</v>
      </c>
      <c r="AG1463" s="58">
        <v>0</v>
      </c>
      <c r="AH1463" s="58">
        <v>0</v>
      </c>
      <c r="AI1463" s="58">
        <v>0</v>
      </c>
      <c r="AK1463" s="64">
        <f t="shared" si="22"/>
        <v>-9.9148015844316394E-3</v>
      </c>
    </row>
    <row r="1464" spans="1:37" x14ac:dyDescent="0.25">
      <c r="A1464">
        <v>1462</v>
      </c>
      <c r="B1464" s="1">
        <v>1.3100000000000001E-2</v>
      </c>
      <c r="C1464" s="1">
        <v>-2.0756973533640963E-4</v>
      </c>
      <c r="D1464" s="58">
        <v>6.7469200813784949E-2</v>
      </c>
      <c r="E1464" s="58">
        <v>9.8524965199276518E-2</v>
      </c>
      <c r="F1464" s="58">
        <v>6.6451301079342148E-2</v>
      </c>
      <c r="G1464" s="58">
        <v>1.3581828611175309E-3</v>
      </c>
      <c r="H1464" s="58">
        <v>0.24673382694287505</v>
      </c>
      <c r="I1464" s="58">
        <v>0.20905832741647723</v>
      </c>
      <c r="J1464" s="58">
        <v>1.4293187195006024E-2</v>
      </c>
      <c r="K1464" s="58">
        <v>0.10849076211822638</v>
      </c>
      <c r="L1464" s="58">
        <v>1.9713274291950505E-2</v>
      </c>
      <c r="M1464" s="58">
        <v>5.3515644572441567E-2</v>
      </c>
      <c r="N1464" s="58">
        <v>0.114391327509502</v>
      </c>
      <c r="O1464" s="58">
        <v>0</v>
      </c>
      <c r="P1464" s="58">
        <v>0</v>
      </c>
      <c r="Q1464" s="58">
        <v>0</v>
      </c>
      <c r="R1464" s="58">
        <v>0</v>
      </c>
      <c r="S1464" s="58">
        <v>0</v>
      </c>
      <c r="T1464" s="58">
        <v>0</v>
      </c>
      <c r="U1464" s="58">
        <v>0</v>
      </c>
      <c r="V1464" s="58">
        <v>0</v>
      </c>
      <c r="W1464" s="58">
        <v>0</v>
      </c>
      <c r="X1464" s="58">
        <v>0</v>
      </c>
      <c r="Y1464" s="58">
        <v>0</v>
      </c>
      <c r="Z1464" s="58">
        <v>0</v>
      </c>
      <c r="AA1464" s="58">
        <v>0</v>
      </c>
      <c r="AB1464" s="58">
        <v>0</v>
      </c>
      <c r="AC1464" s="58">
        <v>0</v>
      </c>
      <c r="AD1464" s="58">
        <v>0</v>
      </c>
      <c r="AE1464" s="58">
        <v>0</v>
      </c>
      <c r="AF1464" s="58">
        <v>0</v>
      </c>
      <c r="AG1464" s="58">
        <v>0</v>
      </c>
      <c r="AH1464" s="58">
        <v>0</v>
      </c>
      <c r="AI1464" s="58">
        <v>0</v>
      </c>
      <c r="AK1464" s="64">
        <f t="shared" si="22"/>
        <v>-1.5845017964611421E-2</v>
      </c>
    </row>
    <row r="1465" spans="1:37" x14ac:dyDescent="0.25">
      <c r="A1465">
        <v>1463</v>
      </c>
      <c r="B1465" s="1">
        <v>9.9000000000000008E-3</v>
      </c>
      <c r="C1465" s="1">
        <v>3.1789169421094968E-4</v>
      </c>
      <c r="D1465" s="58">
        <v>9.0937252853725503E-2</v>
      </c>
      <c r="E1465" s="58">
        <v>0.11034098001916987</v>
      </c>
      <c r="F1465" s="58">
        <v>5.4800304154437852E-2</v>
      </c>
      <c r="G1465" s="58">
        <v>1.6221612594270969E-2</v>
      </c>
      <c r="H1465" s="58">
        <v>0.17541407129517428</v>
      </c>
      <c r="I1465" s="58">
        <v>6.093348173649716E-2</v>
      </c>
      <c r="J1465" s="58">
        <v>3.8583757405627771E-2</v>
      </c>
      <c r="K1465" s="58">
        <v>2.1676932643181292E-2</v>
      </c>
      <c r="L1465" s="58">
        <v>0.19132088600185856</v>
      </c>
      <c r="M1465" s="58">
        <v>0.14455604556647109</v>
      </c>
      <c r="N1465" s="58">
        <v>9.5214675729585627E-2</v>
      </c>
      <c r="O1465" s="58">
        <v>0</v>
      </c>
      <c r="P1465" s="58">
        <v>0</v>
      </c>
      <c r="Q1465" s="58">
        <v>0</v>
      </c>
      <c r="R1465" s="58">
        <v>0</v>
      </c>
      <c r="S1465" s="58">
        <v>0</v>
      </c>
      <c r="T1465" s="58">
        <v>0</v>
      </c>
      <c r="U1465" s="58">
        <v>0</v>
      </c>
      <c r="V1465" s="58">
        <v>0</v>
      </c>
      <c r="W1465" s="58">
        <v>0</v>
      </c>
      <c r="X1465" s="58">
        <v>0</v>
      </c>
      <c r="Y1465" s="58">
        <v>0</v>
      </c>
      <c r="Z1465" s="58">
        <v>0</v>
      </c>
      <c r="AA1465" s="58">
        <v>0</v>
      </c>
      <c r="AB1465" s="58">
        <v>0</v>
      </c>
      <c r="AC1465" s="58">
        <v>0</v>
      </c>
      <c r="AD1465" s="58">
        <v>0</v>
      </c>
      <c r="AE1465" s="58">
        <v>0</v>
      </c>
      <c r="AF1465" s="58">
        <v>0</v>
      </c>
      <c r="AG1465" s="58">
        <v>0</v>
      </c>
      <c r="AH1465" s="58">
        <v>0</v>
      </c>
      <c r="AI1465" s="58">
        <v>0</v>
      </c>
      <c r="AK1465" s="64">
        <f t="shared" si="22"/>
        <v>3.2110272142520165E-2</v>
      </c>
    </row>
    <row r="1466" spans="1:37" x14ac:dyDescent="0.25">
      <c r="A1466">
        <v>1464</v>
      </c>
      <c r="B1466" s="1">
        <v>1.01E-2</v>
      </c>
      <c r="C1466" s="1">
        <v>6.3776221274571021E-5</v>
      </c>
      <c r="D1466" s="58">
        <v>5.5063558249386566E-2</v>
      </c>
      <c r="E1466" s="58">
        <v>8.6277345789393126E-2</v>
      </c>
      <c r="F1466" s="58">
        <v>9.7243472339668124E-2</v>
      </c>
      <c r="G1466" s="58">
        <v>1.3408000646737741E-2</v>
      </c>
      <c r="H1466" s="58">
        <v>8.0332019072716643E-2</v>
      </c>
      <c r="I1466" s="58">
        <v>0.15862675478946678</v>
      </c>
      <c r="J1466" s="58">
        <v>6.2846704466958558E-2</v>
      </c>
      <c r="K1466" s="58">
        <v>4.0362840639531543E-2</v>
      </c>
      <c r="L1466" s="58">
        <v>0.16102986605854244</v>
      </c>
      <c r="M1466" s="58">
        <v>0.20748939789806617</v>
      </c>
      <c r="N1466" s="58">
        <v>3.7320040049532384E-2</v>
      </c>
      <c r="O1466" s="58">
        <v>0</v>
      </c>
      <c r="P1466" s="58">
        <v>0</v>
      </c>
      <c r="Q1466" s="58">
        <v>0</v>
      </c>
      <c r="R1466" s="58">
        <v>0</v>
      </c>
      <c r="S1466" s="58">
        <v>0</v>
      </c>
      <c r="T1466" s="58">
        <v>0</v>
      </c>
      <c r="U1466" s="58">
        <v>0</v>
      </c>
      <c r="V1466" s="58">
        <v>0</v>
      </c>
      <c r="W1466" s="58">
        <v>0</v>
      </c>
      <c r="X1466" s="58">
        <v>0</v>
      </c>
      <c r="Y1466" s="58">
        <v>0</v>
      </c>
      <c r="Z1466" s="58">
        <v>0</v>
      </c>
      <c r="AA1466" s="58">
        <v>0</v>
      </c>
      <c r="AB1466" s="58">
        <v>0</v>
      </c>
      <c r="AC1466" s="58">
        <v>0</v>
      </c>
      <c r="AD1466" s="58">
        <v>0</v>
      </c>
      <c r="AE1466" s="58">
        <v>0</v>
      </c>
      <c r="AF1466" s="58">
        <v>0</v>
      </c>
      <c r="AG1466" s="58">
        <v>0</v>
      </c>
      <c r="AH1466" s="58">
        <v>0</v>
      </c>
      <c r="AI1466" s="58">
        <v>0</v>
      </c>
      <c r="AK1466" s="64">
        <f t="shared" si="22"/>
        <v>6.3144773539179234E-3</v>
      </c>
    </row>
    <row r="1467" spans="1:37" x14ac:dyDescent="0.25">
      <c r="A1467">
        <v>1465</v>
      </c>
      <c r="B1467" s="1">
        <v>1.03E-2</v>
      </c>
      <c r="C1467" s="1">
        <v>1.4670369780384624E-5</v>
      </c>
      <c r="D1467" s="58">
        <v>0.11373339520508266</v>
      </c>
      <c r="E1467" s="58">
        <v>2.4965465579484234E-2</v>
      </c>
      <c r="F1467" s="58">
        <v>6.7018185534213764E-2</v>
      </c>
      <c r="G1467" s="58">
        <v>0.12734832295085219</v>
      </c>
      <c r="H1467" s="58">
        <v>0.1042397067700625</v>
      </c>
      <c r="I1467" s="58">
        <v>4.144124133037648E-2</v>
      </c>
      <c r="J1467" s="58">
        <v>0.163585747020596</v>
      </c>
      <c r="K1467" s="58">
        <v>6.090052819210693E-2</v>
      </c>
      <c r="L1467" s="58">
        <v>2.5455577744573805E-2</v>
      </c>
      <c r="M1467" s="58">
        <v>0.15667296331931987</v>
      </c>
      <c r="N1467" s="58">
        <v>0.11463886635333154</v>
      </c>
      <c r="O1467" s="58">
        <v>0</v>
      </c>
      <c r="P1467" s="58">
        <v>0</v>
      </c>
      <c r="Q1467" s="58">
        <v>0</v>
      </c>
      <c r="R1467" s="58">
        <v>0</v>
      </c>
      <c r="S1467" s="58">
        <v>0</v>
      </c>
      <c r="T1467" s="58">
        <v>0</v>
      </c>
      <c r="U1467" s="58">
        <v>0</v>
      </c>
      <c r="V1467" s="58">
        <v>0</v>
      </c>
      <c r="W1467" s="58">
        <v>0</v>
      </c>
      <c r="X1467" s="58">
        <v>0</v>
      </c>
      <c r="Y1467" s="58">
        <v>0</v>
      </c>
      <c r="Z1467" s="58">
        <v>0</v>
      </c>
      <c r="AA1467" s="58">
        <v>0</v>
      </c>
      <c r="AB1467" s="58">
        <v>0</v>
      </c>
      <c r="AC1467" s="58">
        <v>0</v>
      </c>
      <c r="AD1467" s="58">
        <v>0</v>
      </c>
      <c r="AE1467" s="58">
        <v>0</v>
      </c>
      <c r="AF1467" s="58">
        <v>0</v>
      </c>
      <c r="AG1467" s="58">
        <v>0</v>
      </c>
      <c r="AH1467" s="58">
        <v>0</v>
      </c>
      <c r="AI1467" s="58">
        <v>0</v>
      </c>
      <c r="AK1467" s="64">
        <f t="shared" si="22"/>
        <v>1.4243077456684101E-3</v>
      </c>
    </row>
    <row r="1468" spans="1:37" x14ac:dyDescent="0.25">
      <c r="A1468">
        <v>1466</v>
      </c>
      <c r="B1468" s="1">
        <v>1.0999999999999999E-2</v>
      </c>
      <c r="C1468" s="1">
        <v>-3.0212778023053081E-4</v>
      </c>
      <c r="D1468" s="58">
        <v>7.511014824873892E-2</v>
      </c>
      <c r="E1468" s="58">
        <v>3.6706344048429429E-2</v>
      </c>
      <c r="F1468" s="58">
        <v>0.10177508422463297</v>
      </c>
      <c r="G1468" s="58">
        <v>2.4898650228214838E-3</v>
      </c>
      <c r="H1468" s="58">
        <v>0.20693616880129587</v>
      </c>
      <c r="I1468" s="58">
        <v>1.506090123782004E-2</v>
      </c>
      <c r="J1468" s="58">
        <v>9.6870998631278113E-2</v>
      </c>
      <c r="K1468" s="58">
        <v>0.18736517177132186</v>
      </c>
      <c r="L1468" s="58">
        <v>6.5567873603857824E-2</v>
      </c>
      <c r="M1468" s="58">
        <v>0.17380709037728831</v>
      </c>
      <c r="N1468" s="58">
        <v>3.8310354032515405E-2</v>
      </c>
      <c r="O1468" s="58">
        <v>0</v>
      </c>
      <c r="P1468" s="58">
        <v>0</v>
      </c>
      <c r="Q1468" s="58">
        <v>0</v>
      </c>
      <c r="R1468" s="58">
        <v>0</v>
      </c>
      <c r="S1468" s="58">
        <v>0</v>
      </c>
      <c r="T1468" s="58">
        <v>0</v>
      </c>
      <c r="U1468" s="58">
        <v>0</v>
      </c>
      <c r="V1468" s="58">
        <v>0</v>
      </c>
      <c r="W1468" s="58">
        <v>0</v>
      </c>
      <c r="X1468" s="58">
        <v>0</v>
      </c>
      <c r="Y1468" s="58">
        <v>0</v>
      </c>
      <c r="Z1468" s="58">
        <v>0</v>
      </c>
      <c r="AA1468" s="58">
        <v>0</v>
      </c>
      <c r="AB1468" s="58">
        <v>0</v>
      </c>
      <c r="AC1468" s="58">
        <v>0</v>
      </c>
      <c r="AD1468" s="58">
        <v>0</v>
      </c>
      <c r="AE1468" s="58">
        <v>0</v>
      </c>
      <c r="AF1468" s="58">
        <v>0</v>
      </c>
      <c r="AG1468" s="58">
        <v>0</v>
      </c>
      <c r="AH1468" s="58">
        <v>0</v>
      </c>
      <c r="AI1468" s="58">
        <v>0</v>
      </c>
      <c r="AK1468" s="64">
        <f t="shared" si="22"/>
        <v>-2.7466161839139167E-2</v>
      </c>
    </row>
    <row r="1469" spans="1:37" x14ac:dyDescent="0.25">
      <c r="A1469">
        <v>1467</v>
      </c>
      <c r="B1469" s="1">
        <v>1.21E-2</v>
      </c>
      <c r="C1469" s="1">
        <v>8.6407583052734092E-5</v>
      </c>
      <c r="D1469" s="58">
        <v>2.4368009024924365E-3</v>
      </c>
      <c r="E1469" s="58">
        <v>0.15520580771842143</v>
      </c>
      <c r="F1469" s="58">
        <v>8.5293274331437532E-2</v>
      </c>
      <c r="G1469" s="58">
        <v>6.5132616160331003E-2</v>
      </c>
      <c r="H1469" s="58">
        <v>0.15984989594146365</v>
      </c>
      <c r="I1469" s="58">
        <v>5.2451268381416435E-2</v>
      </c>
      <c r="J1469" s="58">
        <v>1.7923321530998917E-2</v>
      </c>
      <c r="K1469" s="58">
        <v>0.1141636481398519</v>
      </c>
      <c r="L1469" s="58">
        <v>9.7249640134062593E-2</v>
      </c>
      <c r="M1469" s="58">
        <v>0.18079966986732174</v>
      </c>
      <c r="N1469" s="58">
        <v>6.9494056892202366E-2</v>
      </c>
      <c r="O1469" s="58">
        <v>0</v>
      </c>
      <c r="P1469" s="58">
        <v>0</v>
      </c>
      <c r="Q1469" s="58">
        <v>0</v>
      </c>
      <c r="R1469" s="58">
        <v>0</v>
      </c>
      <c r="S1469" s="58">
        <v>0</v>
      </c>
      <c r="T1469" s="58">
        <v>0</v>
      </c>
      <c r="U1469" s="58">
        <v>0</v>
      </c>
      <c r="V1469" s="58">
        <v>0</v>
      </c>
      <c r="W1469" s="58">
        <v>0</v>
      </c>
      <c r="X1469" s="58">
        <v>0</v>
      </c>
      <c r="Y1469" s="58">
        <v>0</v>
      </c>
      <c r="Z1469" s="58">
        <v>0</v>
      </c>
      <c r="AA1469" s="58">
        <v>0</v>
      </c>
      <c r="AB1469" s="58">
        <v>0</v>
      </c>
      <c r="AC1469" s="58">
        <v>0</v>
      </c>
      <c r="AD1469" s="58">
        <v>0</v>
      </c>
      <c r="AE1469" s="58">
        <v>0</v>
      </c>
      <c r="AF1469" s="58">
        <v>0</v>
      </c>
      <c r="AG1469" s="58">
        <v>0</v>
      </c>
      <c r="AH1469" s="58">
        <v>0</v>
      </c>
      <c r="AI1469" s="58">
        <v>0</v>
      </c>
      <c r="AK1469" s="64">
        <f t="shared" si="22"/>
        <v>7.1411225663416608E-3</v>
      </c>
    </row>
    <row r="1470" spans="1:37" x14ac:dyDescent="0.25">
      <c r="A1470">
        <v>1468</v>
      </c>
      <c r="B1470" s="1">
        <v>1.26E-2</v>
      </c>
      <c r="C1470" s="1">
        <v>1.3511640722942882E-4</v>
      </c>
      <c r="D1470" s="58">
        <v>0.14845665883589154</v>
      </c>
      <c r="E1470" s="58">
        <v>8.9522850303793283E-2</v>
      </c>
      <c r="F1470" s="58">
        <v>3.3422214099003721E-2</v>
      </c>
      <c r="G1470" s="58">
        <v>0.17440783772363655</v>
      </c>
      <c r="H1470" s="58">
        <v>6.7829596692508598E-2</v>
      </c>
      <c r="I1470" s="58">
        <v>3.4391905644851117E-2</v>
      </c>
      <c r="J1470" s="58">
        <v>0.18789808050732812</v>
      </c>
      <c r="K1470" s="58">
        <v>7.7279142188400138E-2</v>
      </c>
      <c r="L1470" s="58">
        <v>1.4697772411213703E-2</v>
      </c>
      <c r="M1470" s="58">
        <v>0.14748954558500268</v>
      </c>
      <c r="N1470" s="58">
        <v>2.4604396008370565E-2</v>
      </c>
      <c r="O1470" s="58">
        <v>0</v>
      </c>
      <c r="P1470" s="58">
        <v>0</v>
      </c>
      <c r="Q1470" s="58">
        <v>0</v>
      </c>
      <c r="R1470" s="58">
        <v>0</v>
      </c>
      <c r="S1470" s="58">
        <v>0</v>
      </c>
      <c r="T1470" s="58">
        <v>0</v>
      </c>
      <c r="U1470" s="58">
        <v>0</v>
      </c>
      <c r="V1470" s="58">
        <v>0</v>
      </c>
      <c r="W1470" s="58">
        <v>0</v>
      </c>
      <c r="X1470" s="58">
        <v>0</v>
      </c>
      <c r="Y1470" s="58">
        <v>0</v>
      </c>
      <c r="Z1470" s="58">
        <v>0</v>
      </c>
      <c r="AA1470" s="58">
        <v>0</v>
      </c>
      <c r="AB1470" s="58">
        <v>0</v>
      </c>
      <c r="AC1470" s="58">
        <v>0</v>
      </c>
      <c r="AD1470" s="58">
        <v>0</v>
      </c>
      <c r="AE1470" s="58">
        <v>0</v>
      </c>
      <c r="AF1470" s="58">
        <v>0</v>
      </c>
      <c r="AG1470" s="58">
        <v>0</v>
      </c>
      <c r="AH1470" s="58">
        <v>0</v>
      </c>
      <c r="AI1470" s="58">
        <v>0</v>
      </c>
      <c r="AK1470" s="64">
        <f t="shared" si="22"/>
        <v>1.0723524383288002E-2</v>
      </c>
    </row>
    <row r="1471" spans="1:37" x14ac:dyDescent="0.25">
      <c r="A1471">
        <v>1469</v>
      </c>
      <c r="B1471" s="1">
        <v>1.26E-2</v>
      </c>
      <c r="C1471" s="1">
        <v>-1.2331218719988668E-5</v>
      </c>
      <c r="D1471" s="58">
        <v>0.10668776037109881</v>
      </c>
      <c r="E1471" s="58">
        <v>0.10903306269861171</v>
      </c>
      <c r="F1471" s="58">
        <v>0.15661972294228316</v>
      </c>
      <c r="G1471" s="58">
        <v>4.804101237436826E-2</v>
      </c>
      <c r="H1471" s="58">
        <v>3.9081141991109417E-2</v>
      </c>
      <c r="I1471" s="58">
        <v>1.2913364414127337E-2</v>
      </c>
      <c r="J1471" s="58">
        <v>0.18367047451484836</v>
      </c>
      <c r="K1471" s="58">
        <v>0.11915298748494764</v>
      </c>
      <c r="L1471" s="58">
        <v>2.7824188803290982E-2</v>
      </c>
      <c r="M1471" s="58">
        <v>4.5826831348364988E-2</v>
      </c>
      <c r="N1471" s="58">
        <v>0.15114945305694924</v>
      </c>
      <c r="O1471" s="58">
        <v>0</v>
      </c>
      <c r="P1471" s="58">
        <v>0</v>
      </c>
      <c r="Q1471" s="58">
        <v>0</v>
      </c>
      <c r="R1471" s="58">
        <v>0</v>
      </c>
      <c r="S1471" s="58">
        <v>0</v>
      </c>
      <c r="T1471" s="58">
        <v>0</v>
      </c>
      <c r="U1471" s="58">
        <v>0</v>
      </c>
      <c r="V1471" s="58">
        <v>0</v>
      </c>
      <c r="W1471" s="58">
        <v>0</v>
      </c>
      <c r="X1471" s="58">
        <v>0</v>
      </c>
      <c r="Y1471" s="58">
        <v>0</v>
      </c>
      <c r="Z1471" s="58">
        <v>0</v>
      </c>
      <c r="AA1471" s="58">
        <v>0</v>
      </c>
      <c r="AB1471" s="58">
        <v>0</v>
      </c>
      <c r="AC1471" s="58">
        <v>0</v>
      </c>
      <c r="AD1471" s="58">
        <v>0</v>
      </c>
      <c r="AE1471" s="58">
        <v>0</v>
      </c>
      <c r="AF1471" s="58">
        <v>0</v>
      </c>
      <c r="AG1471" s="58">
        <v>0</v>
      </c>
      <c r="AH1471" s="58">
        <v>0</v>
      </c>
      <c r="AI1471" s="58">
        <v>0</v>
      </c>
      <c r="AK1471" s="64">
        <f t="shared" si="22"/>
        <v>-9.7866815238005305E-4</v>
      </c>
    </row>
    <row r="1472" spans="1:37" x14ac:dyDescent="0.25">
      <c r="A1472">
        <v>1470</v>
      </c>
      <c r="B1472" s="1">
        <v>1.0999999999999999E-2</v>
      </c>
      <c r="C1472" s="1">
        <v>-1.8373036031625115E-4</v>
      </c>
      <c r="D1472" s="58">
        <v>1.7459471728727076E-2</v>
      </c>
      <c r="E1472" s="58">
        <v>7.852451476023449E-2</v>
      </c>
      <c r="F1472" s="58">
        <v>0.17151742640782577</v>
      </c>
      <c r="G1472" s="58">
        <v>8.1535812560357898E-2</v>
      </c>
      <c r="H1472" s="58">
        <v>3.9306773804366105E-2</v>
      </c>
      <c r="I1472" s="58">
        <v>0.15105122446056876</v>
      </c>
      <c r="J1472" s="58">
        <v>1.4402419139242638E-2</v>
      </c>
      <c r="K1472" s="58">
        <v>8.7400538001350697E-2</v>
      </c>
      <c r="L1472" s="58">
        <v>0.12781493837440938</v>
      </c>
      <c r="M1472" s="58">
        <v>0.16652190619770066</v>
      </c>
      <c r="N1472" s="58">
        <v>6.4464974565216618E-2</v>
      </c>
      <c r="O1472" s="58">
        <v>0</v>
      </c>
      <c r="P1472" s="58">
        <v>0</v>
      </c>
      <c r="Q1472" s="58">
        <v>0</v>
      </c>
      <c r="R1472" s="58">
        <v>0</v>
      </c>
      <c r="S1472" s="58">
        <v>0</v>
      </c>
      <c r="T1472" s="58">
        <v>0</v>
      </c>
      <c r="U1472" s="58">
        <v>0</v>
      </c>
      <c r="V1472" s="58">
        <v>0</v>
      </c>
      <c r="W1472" s="58">
        <v>0</v>
      </c>
      <c r="X1472" s="58">
        <v>0</v>
      </c>
      <c r="Y1472" s="58">
        <v>0</v>
      </c>
      <c r="Z1472" s="58">
        <v>0</v>
      </c>
      <c r="AA1472" s="58">
        <v>0</v>
      </c>
      <c r="AB1472" s="58">
        <v>0</v>
      </c>
      <c r="AC1472" s="58">
        <v>0</v>
      </c>
      <c r="AD1472" s="58">
        <v>0</v>
      </c>
      <c r="AE1472" s="58">
        <v>0</v>
      </c>
      <c r="AF1472" s="58">
        <v>0</v>
      </c>
      <c r="AG1472" s="58">
        <v>0</v>
      </c>
      <c r="AH1472" s="58">
        <v>0</v>
      </c>
      <c r="AI1472" s="58">
        <v>0</v>
      </c>
      <c r="AK1472" s="64">
        <f t="shared" si="22"/>
        <v>-1.6702760028750107E-2</v>
      </c>
    </row>
    <row r="1473" spans="1:37" x14ac:dyDescent="0.25">
      <c r="A1473">
        <v>1471</v>
      </c>
      <c r="B1473" s="1">
        <v>1.35E-2</v>
      </c>
      <c r="C1473" s="1">
        <v>-1.1963461110374118E-4</v>
      </c>
      <c r="D1473" s="58">
        <v>9.543792647762063E-2</v>
      </c>
      <c r="E1473" s="58">
        <v>0.13053794697000293</v>
      </c>
      <c r="F1473" s="58">
        <v>8.3865602626032279E-2</v>
      </c>
      <c r="G1473" s="58">
        <v>4.3406309727644928E-2</v>
      </c>
      <c r="H1473" s="58">
        <v>0.12493204484823137</v>
      </c>
      <c r="I1473" s="58">
        <v>9.4312791131832163E-2</v>
      </c>
      <c r="J1473" s="58">
        <v>6.488399209703799E-2</v>
      </c>
      <c r="K1473" s="58">
        <v>0.15618432858199252</v>
      </c>
      <c r="L1473" s="58">
        <v>5.5450600225380779E-2</v>
      </c>
      <c r="M1473" s="58">
        <v>8.3475314602751108E-2</v>
      </c>
      <c r="N1473" s="58">
        <v>6.7513142711473309E-2</v>
      </c>
      <c r="O1473" s="58">
        <v>0</v>
      </c>
      <c r="P1473" s="58">
        <v>0</v>
      </c>
      <c r="Q1473" s="58">
        <v>0</v>
      </c>
      <c r="R1473" s="58">
        <v>0</v>
      </c>
      <c r="S1473" s="58">
        <v>0</v>
      </c>
      <c r="T1473" s="58">
        <v>0</v>
      </c>
      <c r="U1473" s="58">
        <v>0</v>
      </c>
      <c r="V1473" s="58">
        <v>0</v>
      </c>
      <c r="W1473" s="58">
        <v>0</v>
      </c>
      <c r="X1473" s="58">
        <v>0</v>
      </c>
      <c r="Y1473" s="58">
        <v>0</v>
      </c>
      <c r="Z1473" s="58">
        <v>0</v>
      </c>
      <c r="AA1473" s="58">
        <v>0</v>
      </c>
      <c r="AB1473" s="58">
        <v>0</v>
      </c>
      <c r="AC1473" s="58">
        <v>0</v>
      </c>
      <c r="AD1473" s="58">
        <v>0</v>
      </c>
      <c r="AE1473" s="58">
        <v>0</v>
      </c>
      <c r="AF1473" s="58">
        <v>0</v>
      </c>
      <c r="AG1473" s="58">
        <v>0</v>
      </c>
      <c r="AH1473" s="58">
        <v>0</v>
      </c>
      <c r="AI1473" s="58">
        <v>0</v>
      </c>
      <c r="AK1473" s="64">
        <f t="shared" si="22"/>
        <v>-8.861823044721568E-3</v>
      </c>
    </row>
    <row r="1474" spans="1:37" x14ac:dyDescent="0.25">
      <c r="A1474">
        <v>1472</v>
      </c>
      <c r="B1474" s="1">
        <v>1.23E-2</v>
      </c>
      <c r="C1474" s="1">
        <v>2.686307204462284E-4</v>
      </c>
      <c r="D1474" s="58">
        <v>0.1345197349806439</v>
      </c>
      <c r="E1474" s="58">
        <v>0.13901557072501558</v>
      </c>
      <c r="F1474" s="58">
        <v>5.7288268920743929E-2</v>
      </c>
      <c r="G1474" s="58">
        <v>5.9608284663586015E-3</v>
      </c>
      <c r="H1474" s="58">
        <v>0.13390713423611234</v>
      </c>
      <c r="I1474" s="58">
        <v>2.1247756950221439E-2</v>
      </c>
      <c r="J1474" s="58">
        <v>0.14577698953055612</v>
      </c>
      <c r="K1474" s="58">
        <v>8.7869410761278785E-2</v>
      </c>
      <c r="L1474" s="58">
        <v>0.11078724861723266</v>
      </c>
      <c r="M1474" s="58">
        <v>2.5233602851514707E-2</v>
      </c>
      <c r="N1474" s="58">
        <v>0.1383934539603219</v>
      </c>
      <c r="O1474" s="58">
        <v>0</v>
      </c>
      <c r="P1474" s="58">
        <v>0</v>
      </c>
      <c r="Q1474" s="58">
        <v>0</v>
      </c>
      <c r="R1474" s="58">
        <v>0</v>
      </c>
      <c r="S1474" s="58">
        <v>0</v>
      </c>
      <c r="T1474" s="58">
        <v>0</v>
      </c>
      <c r="U1474" s="58">
        <v>0</v>
      </c>
      <c r="V1474" s="58">
        <v>0</v>
      </c>
      <c r="W1474" s="58">
        <v>0</v>
      </c>
      <c r="X1474" s="58">
        <v>0</v>
      </c>
      <c r="Y1474" s="58">
        <v>0</v>
      </c>
      <c r="Z1474" s="58">
        <v>0</v>
      </c>
      <c r="AA1474" s="58">
        <v>0</v>
      </c>
      <c r="AB1474" s="58">
        <v>0</v>
      </c>
      <c r="AC1474" s="58">
        <v>0</v>
      </c>
      <c r="AD1474" s="58">
        <v>0</v>
      </c>
      <c r="AE1474" s="58">
        <v>0</v>
      </c>
      <c r="AF1474" s="58">
        <v>0</v>
      </c>
      <c r="AG1474" s="58">
        <v>0</v>
      </c>
      <c r="AH1474" s="58">
        <v>0</v>
      </c>
      <c r="AI1474" s="58">
        <v>0</v>
      </c>
      <c r="AK1474" s="64">
        <f t="shared" si="22"/>
        <v>2.1839895971238081E-2</v>
      </c>
    </row>
    <row r="1475" spans="1:37" x14ac:dyDescent="0.25">
      <c r="A1475">
        <v>1473</v>
      </c>
      <c r="B1475" s="1">
        <v>1.11E-2</v>
      </c>
      <c r="C1475" s="1">
        <v>1.3299657775787588E-5</v>
      </c>
      <c r="D1475" s="58">
        <v>4.0982235676793571E-2</v>
      </c>
      <c r="E1475" s="58">
        <v>7.5173352675059021E-2</v>
      </c>
      <c r="F1475" s="58">
        <v>0.17907661997450397</v>
      </c>
      <c r="G1475" s="58">
        <v>9.2941844610655286E-2</v>
      </c>
      <c r="H1475" s="58">
        <v>4.1588068749421149E-2</v>
      </c>
      <c r="I1475" s="58">
        <v>2.6508298220293245E-2</v>
      </c>
      <c r="J1475" s="58">
        <v>0.19205186007660732</v>
      </c>
      <c r="K1475" s="58">
        <v>7.3812083618997618E-2</v>
      </c>
      <c r="L1475" s="58">
        <v>5.4850181949426834E-2</v>
      </c>
      <c r="M1475" s="58">
        <v>0.14029145109357063</v>
      </c>
      <c r="N1475" s="58">
        <v>8.2724003354671366E-2</v>
      </c>
      <c r="O1475" s="58">
        <v>0</v>
      </c>
      <c r="P1475" s="58">
        <v>0</v>
      </c>
      <c r="Q1475" s="58">
        <v>0</v>
      </c>
      <c r="R1475" s="58">
        <v>0</v>
      </c>
      <c r="S1475" s="58">
        <v>0</v>
      </c>
      <c r="T1475" s="58">
        <v>0</v>
      </c>
      <c r="U1475" s="58">
        <v>0</v>
      </c>
      <c r="V1475" s="58">
        <v>0</v>
      </c>
      <c r="W1475" s="58">
        <v>0</v>
      </c>
      <c r="X1475" s="58">
        <v>0</v>
      </c>
      <c r="Y1475" s="58">
        <v>0</v>
      </c>
      <c r="Z1475" s="58">
        <v>0</v>
      </c>
      <c r="AA1475" s="58">
        <v>0</v>
      </c>
      <c r="AB1475" s="58">
        <v>0</v>
      </c>
      <c r="AC1475" s="58">
        <v>0</v>
      </c>
      <c r="AD1475" s="58">
        <v>0</v>
      </c>
      <c r="AE1475" s="58">
        <v>0</v>
      </c>
      <c r="AF1475" s="58">
        <v>0</v>
      </c>
      <c r="AG1475" s="58">
        <v>0</v>
      </c>
      <c r="AH1475" s="58">
        <v>0</v>
      </c>
      <c r="AI1475" s="58">
        <v>0</v>
      </c>
      <c r="AK1475" s="64">
        <f t="shared" si="22"/>
        <v>1.1981673671880709E-3</v>
      </c>
    </row>
    <row r="1476" spans="1:37" x14ac:dyDescent="0.25">
      <c r="A1476">
        <v>1474</v>
      </c>
      <c r="B1476" s="1">
        <v>1.1599999999999999E-2</v>
      </c>
      <c r="C1476" s="1">
        <v>-2.4982501480110404E-4</v>
      </c>
      <c r="D1476" s="58">
        <v>7.454961152055134E-2</v>
      </c>
      <c r="E1476" s="58">
        <v>2.9924356298927462E-2</v>
      </c>
      <c r="F1476" s="58">
        <v>8.9248184343578674E-2</v>
      </c>
      <c r="G1476" s="58">
        <v>9.0989609306562858E-2</v>
      </c>
      <c r="H1476" s="58">
        <v>0.11445668760934723</v>
      </c>
      <c r="I1476" s="58">
        <v>0.17219798092145575</v>
      </c>
      <c r="J1476" s="58">
        <v>4.9748103974656226E-3</v>
      </c>
      <c r="K1476" s="58">
        <v>0.11884162142599855</v>
      </c>
      <c r="L1476" s="58">
        <v>0.14770670704558195</v>
      </c>
      <c r="M1476" s="58">
        <v>4.0725705184990066E-2</v>
      </c>
      <c r="N1476" s="58">
        <v>0.11638472594554063</v>
      </c>
      <c r="O1476" s="58">
        <v>0</v>
      </c>
      <c r="P1476" s="58">
        <v>0</v>
      </c>
      <c r="Q1476" s="58">
        <v>0</v>
      </c>
      <c r="R1476" s="58">
        <v>0</v>
      </c>
      <c r="S1476" s="58">
        <v>0</v>
      </c>
      <c r="T1476" s="58">
        <v>0</v>
      </c>
      <c r="U1476" s="58">
        <v>0</v>
      </c>
      <c r="V1476" s="58">
        <v>0</v>
      </c>
      <c r="W1476" s="58">
        <v>0</v>
      </c>
      <c r="X1476" s="58">
        <v>0</v>
      </c>
      <c r="Y1476" s="58">
        <v>0</v>
      </c>
      <c r="Z1476" s="58">
        <v>0</v>
      </c>
      <c r="AA1476" s="58">
        <v>0</v>
      </c>
      <c r="AB1476" s="58">
        <v>0</v>
      </c>
      <c r="AC1476" s="58">
        <v>0</v>
      </c>
      <c r="AD1476" s="58">
        <v>0</v>
      </c>
      <c r="AE1476" s="58">
        <v>0</v>
      </c>
      <c r="AF1476" s="58">
        <v>0</v>
      </c>
      <c r="AG1476" s="58">
        <v>0</v>
      </c>
      <c r="AH1476" s="58">
        <v>0</v>
      </c>
      <c r="AI1476" s="58">
        <v>0</v>
      </c>
      <c r="AK1476" s="64">
        <f t="shared" ref="AK1476:AK1539" si="23">C1476/B1476</f>
        <v>-2.1536639206991729E-2</v>
      </c>
    </row>
    <row r="1477" spans="1:37" x14ac:dyDescent="0.25">
      <c r="A1477">
        <v>1475</v>
      </c>
      <c r="B1477" s="1">
        <v>1.2E-2</v>
      </c>
      <c r="C1477" s="1">
        <v>-1.1318499896361205E-4</v>
      </c>
      <c r="D1477" s="58">
        <v>0.10043376956418611</v>
      </c>
      <c r="E1477" s="58">
        <v>0.10359873562852519</v>
      </c>
      <c r="F1477" s="58">
        <v>0.16216897301938879</v>
      </c>
      <c r="G1477" s="58">
        <v>7.1136658699968672E-2</v>
      </c>
      <c r="H1477" s="58">
        <v>5.0739103502160467E-2</v>
      </c>
      <c r="I1477" s="58">
        <v>8.043912986716438E-2</v>
      </c>
      <c r="J1477" s="58">
        <v>1.7851869450746925E-2</v>
      </c>
      <c r="K1477" s="58">
        <v>0.1088782158369611</v>
      </c>
      <c r="L1477" s="58">
        <v>0.11175158407852193</v>
      </c>
      <c r="M1477" s="58">
        <v>4.785942696714391E-2</v>
      </c>
      <c r="N1477" s="58">
        <v>0.14514253338523261</v>
      </c>
      <c r="O1477" s="58">
        <v>0</v>
      </c>
      <c r="P1477" s="58">
        <v>0</v>
      </c>
      <c r="Q1477" s="58">
        <v>0</v>
      </c>
      <c r="R1477" s="58">
        <v>0</v>
      </c>
      <c r="S1477" s="58">
        <v>0</v>
      </c>
      <c r="T1477" s="58">
        <v>0</v>
      </c>
      <c r="U1477" s="58">
        <v>0</v>
      </c>
      <c r="V1477" s="58">
        <v>0</v>
      </c>
      <c r="W1477" s="58">
        <v>0</v>
      </c>
      <c r="X1477" s="58">
        <v>0</v>
      </c>
      <c r="Y1477" s="58">
        <v>0</v>
      </c>
      <c r="Z1477" s="58">
        <v>0</v>
      </c>
      <c r="AA1477" s="58">
        <v>0</v>
      </c>
      <c r="AB1477" s="58">
        <v>0</v>
      </c>
      <c r="AC1477" s="58">
        <v>0</v>
      </c>
      <c r="AD1477" s="58">
        <v>0</v>
      </c>
      <c r="AE1477" s="58">
        <v>0</v>
      </c>
      <c r="AF1477" s="58">
        <v>0</v>
      </c>
      <c r="AG1477" s="58">
        <v>0</v>
      </c>
      <c r="AH1477" s="58">
        <v>0</v>
      </c>
      <c r="AI1477" s="58">
        <v>0</v>
      </c>
      <c r="AK1477" s="64">
        <f t="shared" si="23"/>
        <v>-9.4320832469676711E-3</v>
      </c>
    </row>
    <row r="1478" spans="1:37" x14ac:dyDescent="0.25">
      <c r="A1478">
        <v>1476</v>
      </c>
      <c r="B1478" s="1">
        <v>1.4999999999999999E-2</v>
      </c>
      <c r="C1478" s="1">
        <v>2.8124846883224299E-4</v>
      </c>
      <c r="D1478" s="58">
        <v>3.9083716148053629E-2</v>
      </c>
      <c r="E1478" s="58">
        <v>0.20418229148287181</v>
      </c>
      <c r="F1478" s="58">
        <v>7.2743068004318068E-2</v>
      </c>
      <c r="G1478" s="58">
        <v>0.17120556036749665</v>
      </c>
      <c r="H1478" s="58">
        <v>6.5896275006208468E-2</v>
      </c>
      <c r="I1478" s="58">
        <v>5.5280981643237009E-3</v>
      </c>
      <c r="J1478" s="58">
        <v>8.4664369099230502E-2</v>
      </c>
      <c r="K1478" s="58">
        <v>0.1133880252646593</v>
      </c>
      <c r="L1478" s="58">
        <v>7.225576064974927E-2</v>
      </c>
      <c r="M1478" s="58">
        <v>7.9560807937299943E-2</v>
      </c>
      <c r="N1478" s="58">
        <v>9.1492027875788626E-2</v>
      </c>
      <c r="O1478" s="58">
        <v>0</v>
      </c>
      <c r="P1478" s="58">
        <v>0</v>
      </c>
      <c r="Q1478" s="58">
        <v>0</v>
      </c>
      <c r="R1478" s="58">
        <v>0</v>
      </c>
      <c r="S1478" s="58">
        <v>0</v>
      </c>
      <c r="T1478" s="58">
        <v>0</v>
      </c>
      <c r="U1478" s="58">
        <v>0</v>
      </c>
      <c r="V1478" s="58">
        <v>0</v>
      </c>
      <c r="W1478" s="58">
        <v>0</v>
      </c>
      <c r="X1478" s="58">
        <v>0</v>
      </c>
      <c r="Y1478" s="58">
        <v>0</v>
      </c>
      <c r="Z1478" s="58">
        <v>0</v>
      </c>
      <c r="AA1478" s="58">
        <v>0</v>
      </c>
      <c r="AB1478" s="58">
        <v>0</v>
      </c>
      <c r="AC1478" s="58">
        <v>0</v>
      </c>
      <c r="AD1478" s="58">
        <v>0</v>
      </c>
      <c r="AE1478" s="58">
        <v>0</v>
      </c>
      <c r="AF1478" s="58">
        <v>0</v>
      </c>
      <c r="AG1478" s="58">
        <v>0</v>
      </c>
      <c r="AH1478" s="58">
        <v>0</v>
      </c>
      <c r="AI1478" s="58">
        <v>0</v>
      </c>
      <c r="AK1478" s="64">
        <f t="shared" si="23"/>
        <v>1.8749897922149535E-2</v>
      </c>
    </row>
    <row r="1479" spans="1:37" x14ac:dyDescent="0.25">
      <c r="A1479">
        <v>1477</v>
      </c>
      <c r="B1479" s="1">
        <v>1.15E-2</v>
      </c>
      <c r="C1479" s="1">
        <v>4.74564543722985E-4</v>
      </c>
      <c r="D1479" s="58">
        <v>0.12556871411910686</v>
      </c>
      <c r="E1479" s="58">
        <v>0.14532575209386561</v>
      </c>
      <c r="F1479" s="58">
        <v>9.582612576048111E-3</v>
      </c>
      <c r="G1479" s="58">
        <v>4.2121692458398627E-2</v>
      </c>
      <c r="H1479" s="58">
        <v>3.7398580496262449E-2</v>
      </c>
      <c r="I1479" s="58">
        <v>6.3989233632288478E-2</v>
      </c>
      <c r="J1479" s="58">
        <v>0.13188986697382515</v>
      </c>
      <c r="K1479" s="58">
        <v>3.4232383734109834E-2</v>
      </c>
      <c r="L1479" s="58">
        <v>0.17119889165461041</v>
      </c>
      <c r="M1479" s="58">
        <v>6.7125854587119907E-2</v>
      </c>
      <c r="N1479" s="58">
        <v>0.17156641767436467</v>
      </c>
      <c r="O1479" s="58">
        <v>0</v>
      </c>
      <c r="P1479" s="58">
        <v>0</v>
      </c>
      <c r="Q1479" s="58">
        <v>0</v>
      </c>
      <c r="R1479" s="58">
        <v>0</v>
      </c>
      <c r="S1479" s="58">
        <v>0</v>
      </c>
      <c r="T1479" s="58">
        <v>0</v>
      </c>
      <c r="U1479" s="58">
        <v>0</v>
      </c>
      <c r="V1479" s="58">
        <v>0</v>
      </c>
      <c r="W1479" s="58">
        <v>0</v>
      </c>
      <c r="X1479" s="58">
        <v>0</v>
      </c>
      <c r="Y1479" s="58">
        <v>0</v>
      </c>
      <c r="Z1479" s="58">
        <v>0</v>
      </c>
      <c r="AA1479" s="58">
        <v>0</v>
      </c>
      <c r="AB1479" s="58">
        <v>0</v>
      </c>
      <c r="AC1479" s="58">
        <v>0</v>
      </c>
      <c r="AD1479" s="58">
        <v>0</v>
      </c>
      <c r="AE1479" s="58">
        <v>0</v>
      </c>
      <c r="AF1479" s="58">
        <v>0</v>
      </c>
      <c r="AG1479" s="58">
        <v>0</v>
      </c>
      <c r="AH1479" s="58">
        <v>0</v>
      </c>
      <c r="AI1479" s="58">
        <v>0</v>
      </c>
      <c r="AK1479" s="64">
        <f t="shared" si="23"/>
        <v>4.1266482062868259E-2</v>
      </c>
    </row>
    <row r="1480" spans="1:37" x14ac:dyDescent="0.25">
      <c r="A1480">
        <v>1478</v>
      </c>
      <c r="B1480" s="1">
        <v>1.14E-2</v>
      </c>
      <c r="C1480" s="1">
        <v>-2.4792524721225774E-4</v>
      </c>
      <c r="D1480" s="58">
        <v>2.5717275788318571E-2</v>
      </c>
      <c r="E1480" s="58">
        <v>3.9162993737689576E-2</v>
      </c>
      <c r="F1480" s="58">
        <v>0.15864877350320339</v>
      </c>
      <c r="G1480" s="58">
        <v>0.17572256456543647</v>
      </c>
      <c r="H1480" s="58">
        <v>0.1285706259842411</v>
      </c>
      <c r="I1480" s="58">
        <v>0.11440186421246293</v>
      </c>
      <c r="J1480" s="58">
        <v>2.9491017763577723E-3</v>
      </c>
      <c r="K1480" s="58">
        <v>8.1748688170379377E-2</v>
      </c>
      <c r="L1480" s="58">
        <v>5.2216064829262207E-2</v>
      </c>
      <c r="M1480" s="58">
        <v>0.10754954298351055</v>
      </c>
      <c r="N1480" s="58">
        <v>0.11331250444913815</v>
      </c>
      <c r="O1480" s="58">
        <v>0</v>
      </c>
      <c r="P1480" s="58">
        <v>0</v>
      </c>
      <c r="Q1480" s="58">
        <v>0</v>
      </c>
      <c r="R1480" s="58">
        <v>0</v>
      </c>
      <c r="S1480" s="58">
        <v>0</v>
      </c>
      <c r="T1480" s="58">
        <v>0</v>
      </c>
      <c r="U1480" s="58">
        <v>0</v>
      </c>
      <c r="V1480" s="58">
        <v>0</v>
      </c>
      <c r="W1480" s="58">
        <v>0</v>
      </c>
      <c r="X1480" s="58">
        <v>0</v>
      </c>
      <c r="Y1480" s="58">
        <v>0</v>
      </c>
      <c r="Z1480" s="58">
        <v>0</v>
      </c>
      <c r="AA1480" s="58">
        <v>0</v>
      </c>
      <c r="AB1480" s="58">
        <v>0</v>
      </c>
      <c r="AC1480" s="58">
        <v>0</v>
      </c>
      <c r="AD1480" s="58">
        <v>0</v>
      </c>
      <c r="AE1480" s="58">
        <v>0</v>
      </c>
      <c r="AF1480" s="58">
        <v>0</v>
      </c>
      <c r="AG1480" s="58">
        <v>0</v>
      </c>
      <c r="AH1480" s="58">
        <v>0</v>
      </c>
      <c r="AI1480" s="58">
        <v>0</v>
      </c>
      <c r="AK1480" s="64">
        <f t="shared" si="23"/>
        <v>-2.1747828702829625E-2</v>
      </c>
    </row>
    <row r="1481" spans="1:37" x14ac:dyDescent="0.25">
      <c r="A1481">
        <v>1479</v>
      </c>
      <c r="B1481" s="1">
        <v>1.11E-2</v>
      </c>
      <c r="C1481" s="1">
        <v>-2.0609183795268723E-4</v>
      </c>
      <c r="D1481" s="58">
        <v>4.2989465382363763E-2</v>
      </c>
      <c r="E1481" s="58">
        <v>8.4569472874408844E-2</v>
      </c>
      <c r="F1481" s="58">
        <v>0.12810042979481978</v>
      </c>
      <c r="G1481" s="58">
        <v>3.4376154474802495E-2</v>
      </c>
      <c r="H1481" s="58">
        <v>0.16318406044403361</v>
      </c>
      <c r="I1481" s="58">
        <v>9.3930764598394847E-2</v>
      </c>
      <c r="J1481" s="58">
        <v>2.0424628779281414E-2</v>
      </c>
      <c r="K1481" s="58">
        <v>0.12110571087862995</v>
      </c>
      <c r="L1481" s="58">
        <v>4.8348431783195527E-2</v>
      </c>
      <c r="M1481" s="58">
        <v>0.15992639149902244</v>
      </c>
      <c r="N1481" s="58">
        <v>0.10304448949104721</v>
      </c>
      <c r="O1481" s="58">
        <v>0</v>
      </c>
      <c r="P1481" s="58">
        <v>0</v>
      </c>
      <c r="Q1481" s="58">
        <v>0</v>
      </c>
      <c r="R1481" s="58">
        <v>0</v>
      </c>
      <c r="S1481" s="58">
        <v>0</v>
      </c>
      <c r="T1481" s="58">
        <v>0</v>
      </c>
      <c r="U1481" s="58">
        <v>0</v>
      </c>
      <c r="V1481" s="58">
        <v>0</v>
      </c>
      <c r="W1481" s="58">
        <v>0</v>
      </c>
      <c r="X1481" s="58">
        <v>0</v>
      </c>
      <c r="Y1481" s="58">
        <v>0</v>
      </c>
      <c r="Z1481" s="58">
        <v>0</v>
      </c>
      <c r="AA1481" s="58">
        <v>0</v>
      </c>
      <c r="AB1481" s="58">
        <v>0</v>
      </c>
      <c r="AC1481" s="58">
        <v>0</v>
      </c>
      <c r="AD1481" s="58">
        <v>0</v>
      </c>
      <c r="AE1481" s="58">
        <v>0</v>
      </c>
      <c r="AF1481" s="58">
        <v>0</v>
      </c>
      <c r="AG1481" s="58">
        <v>0</v>
      </c>
      <c r="AH1481" s="58">
        <v>0</v>
      </c>
      <c r="AI1481" s="58">
        <v>0</v>
      </c>
      <c r="AK1481" s="64">
        <f t="shared" si="23"/>
        <v>-1.8566832247989839E-2</v>
      </c>
    </row>
    <row r="1482" spans="1:37" x14ac:dyDescent="0.25">
      <c r="A1482">
        <v>1480</v>
      </c>
      <c r="B1482" s="1">
        <v>1.2999999999999999E-2</v>
      </c>
      <c r="C1482" s="1">
        <v>8.3991175320193506E-5</v>
      </c>
      <c r="D1482" s="58">
        <v>0.1415633000805189</v>
      </c>
      <c r="E1482" s="58">
        <v>0.13019688617132838</v>
      </c>
      <c r="F1482" s="58">
        <v>5.4891605315285481E-2</v>
      </c>
      <c r="G1482" s="58">
        <v>7.8103976265997063E-2</v>
      </c>
      <c r="H1482" s="58">
        <v>0.10919120233889977</v>
      </c>
      <c r="I1482" s="58">
        <v>3.3277676198826454E-2</v>
      </c>
      <c r="J1482" s="58">
        <v>0.13916713348593315</v>
      </c>
      <c r="K1482" s="58">
        <v>0.11791177289510514</v>
      </c>
      <c r="L1482" s="58">
        <v>4.2140425647219884E-2</v>
      </c>
      <c r="M1482" s="58">
        <v>0.11581442940173824</v>
      </c>
      <c r="N1482" s="58">
        <v>3.7741592199147599E-2</v>
      </c>
      <c r="O1482" s="58">
        <v>0</v>
      </c>
      <c r="P1482" s="58">
        <v>0</v>
      </c>
      <c r="Q1482" s="58">
        <v>0</v>
      </c>
      <c r="R1482" s="58">
        <v>0</v>
      </c>
      <c r="S1482" s="58">
        <v>0</v>
      </c>
      <c r="T1482" s="58">
        <v>0</v>
      </c>
      <c r="U1482" s="58">
        <v>0</v>
      </c>
      <c r="V1482" s="58">
        <v>0</v>
      </c>
      <c r="W1482" s="58">
        <v>0</v>
      </c>
      <c r="X1482" s="58">
        <v>0</v>
      </c>
      <c r="Y1482" s="58">
        <v>0</v>
      </c>
      <c r="Z1482" s="58">
        <v>0</v>
      </c>
      <c r="AA1482" s="58">
        <v>0</v>
      </c>
      <c r="AB1482" s="58">
        <v>0</v>
      </c>
      <c r="AC1482" s="58">
        <v>0</v>
      </c>
      <c r="AD1482" s="58">
        <v>0</v>
      </c>
      <c r="AE1482" s="58">
        <v>0</v>
      </c>
      <c r="AF1482" s="58">
        <v>0</v>
      </c>
      <c r="AG1482" s="58">
        <v>0</v>
      </c>
      <c r="AH1482" s="58">
        <v>0</v>
      </c>
      <c r="AI1482" s="58">
        <v>0</v>
      </c>
      <c r="AK1482" s="64">
        <f t="shared" si="23"/>
        <v>6.4608596400148851E-3</v>
      </c>
    </row>
    <row r="1483" spans="1:37" x14ac:dyDescent="0.25">
      <c r="A1483">
        <v>1481</v>
      </c>
      <c r="B1483" s="1">
        <v>1.0800000000000001E-2</v>
      </c>
      <c r="C1483" s="1">
        <v>-1.5983183480821901E-4</v>
      </c>
      <c r="D1483" s="58">
        <v>5.5612479794282681E-2</v>
      </c>
      <c r="E1483" s="58">
        <v>1.2169494694731933E-2</v>
      </c>
      <c r="F1483" s="58">
        <v>3.0008960358651842E-2</v>
      </c>
      <c r="G1483" s="58">
        <v>3.6691481257328948E-2</v>
      </c>
      <c r="H1483" s="58">
        <v>9.0937712180854155E-2</v>
      </c>
      <c r="I1483" s="58">
        <v>4.9785378934417673E-2</v>
      </c>
      <c r="J1483" s="58">
        <v>0.14331372421957628</v>
      </c>
      <c r="K1483" s="58">
        <v>0.19394648991569977</v>
      </c>
      <c r="L1483" s="58">
        <v>0.14454436301484183</v>
      </c>
      <c r="M1483" s="58">
        <v>6.4469108107661391E-2</v>
      </c>
      <c r="N1483" s="58">
        <v>0.1785208075219536</v>
      </c>
      <c r="O1483" s="58">
        <v>0</v>
      </c>
      <c r="P1483" s="58">
        <v>0</v>
      </c>
      <c r="Q1483" s="58">
        <v>0</v>
      </c>
      <c r="R1483" s="58">
        <v>0</v>
      </c>
      <c r="S1483" s="58">
        <v>0</v>
      </c>
      <c r="T1483" s="58">
        <v>0</v>
      </c>
      <c r="U1483" s="58">
        <v>0</v>
      </c>
      <c r="V1483" s="58">
        <v>0</v>
      </c>
      <c r="W1483" s="58">
        <v>0</v>
      </c>
      <c r="X1483" s="58">
        <v>0</v>
      </c>
      <c r="Y1483" s="58">
        <v>0</v>
      </c>
      <c r="Z1483" s="58">
        <v>0</v>
      </c>
      <c r="AA1483" s="58">
        <v>0</v>
      </c>
      <c r="AB1483" s="58">
        <v>0</v>
      </c>
      <c r="AC1483" s="58">
        <v>0</v>
      </c>
      <c r="AD1483" s="58">
        <v>0</v>
      </c>
      <c r="AE1483" s="58">
        <v>0</v>
      </c>
      <c r="AF1483" s="58">
        <v>0</v>
      </c>
      <c r="AG1483" s="58">
        <v>0</v>
      </c>
      <c r="AH1483" s="58">
        <v>0</v>
      </c>
      <c r="AI1483" s="58">
        <v>0</v>
      </c>
      <c r="AK1483" s="64">
        <f t="shared" si="23"/>
        <v>-1.4799243963723981E-2</v>
      </c>
    </row>
    <row r="1484" spans="1:37" x14ac:dyDescent="0.25">
      <c r="A1484">
        <v>1482</v>
      </c>
      <c r="B1484" s="1">
        <v>1.0800000000000001E-2</v>
      </c>
      <c r="C1484" s="1">
        <v>1.4309253292411762E-5</v>
      </c>
      <c r="D1484" s="58">
        <v>0.11462434529304591</v>
      </c>
      <c r="E1484" s="58">
        <v>1.796276312792985E-2</v>
      </c>
      <c r="F1484" s="58">
        <v>2.5151451971813722E-2</v>
      </c>
      <c r="G1484" s="58">
        <v>0.14475037707264071</v>
      </c>
      <c r="H1484" s="58">
        <v>0.12392364148427644</v>
      </c>
      <c r="I1484" s="58">
        <v>7.645482062577659E-2</v>
      </c>
      <c r="J1484" s="58">
        <v>0.12240332344458231</v>
      </c>
      <c r="K1484" s="58">
        <v>8.3792488025939929E-2</v>
      </c>
      <c r="L1484" s="58">
        <v>9.6936479359534797E-2</v>
      </c>
      <c r="M1484" s="58">
        <v>5.8885683040380159E-2</v>
      </c>
      <c r="N1484" s="58">
        <v>0.13511462655407974</v>
      </c>
      <c r="O1484" s="58">
        <v>0</v>
      </c>
      <c r="P1484" s="58">
        <v>0</v>
      </c>
      <c r="Q1484" s="58">
        <v>0</v>
      </c>
      <c r="R1484" s="58">
        <v>0</v>
      </c>
      <c r="S1484" s="58">
        <v>0</v>
      </c>
      <c r="T1484" s="58">
        <v>0</v>
      </c>
      <c r="U1484" s="58">
        <v>0</v>
      </c>
      <c r="V1484" s="58">
        <v>0</v>
      </c>
      <c r="W1484" s="58">
        <v>0</v>
      </c>
      <c r="X1484" s="58">
        <v>0</v>
      </c>
      <c r="Y1484" s="58">
        <v>0</v>
      </c>
      <c r="Z1484" s="58">
        <v>0</v>
      </c>
      <c r="AA1484" s="58">
        <v>0</v>
      </c>
      <c r="AB1484" s="58">
        <v>0</v>
      </c>
      <c r="AC1484" s="58">
        <v>0</v>
      </c>
      <c r="AD1484" s="58">
        <v>0</v>
      </c>
      <c r="AE1484" s="58">
        <v>0</v>
      </c>
      <c r="AF1484" s="58">
        <v>0</v>
      </c>
      <c r="AG1484" s="58">
        <v>0</v>
      </c>
      <c r="AH1484" s="58">
        <v>0</v>
      </c>
      <c r="AI1484" s="58">
        <v>0</v>
      </c>
      <c r="AK1484" s="64">
        <f t="shared" si="23"/>
        <v>1.3249308604084964E-3</v>
      </c>
    </row>
    <row r="1485" spans="1:37" x14ac:dyDescent="0.25">
      <c r="A1485">
        <v>1483</v>
      </c>
      <c r="B1485" s="1">
        <v>1.24E-2</v>
      </c>
      <c r="C1485" s="1">
        <v>-8.1566625031126449E-5</v>
      </c>
      <c r="D1485" s="58">
        <v>3.2513738385305573E-2</v>
      </c>
      <c r="E1485" s="58">
        <v>9.8925353812429007E-2</v>
      </c>
      <c r="F1485" s="58">
        <v>0.19161395321114696</v>
      </c>
      <c r="G1485" s="58">
        <v>7.8719713238923114E-2</v>
      </c>
      <c r="H1485" s="58">
        <v>4.5517481973192317E-2</v>
      </c>
      <c r="I1485" s="58">
        <v>0.11910616038269979</v>
      </c>
      <c r="J1485" s="58">
        <v>0.11552058582011067</v>
      </c>
      <c r="K1485" s="58">
        <v>8.0810193457934637E-2</v>
      </c>
      <c r="L1485" s="58">
        <v>7.1206956203046637E-2</v>
      </c>
      <c r="M1485" s="58">
        <v>4.2524045845432547E-2</v>
      </c>
      <c r="N1485" s="58">
        <v>0.1235418176697789</v>
      </c>
      <c r="O1485" s="58">
        <v>0</v>
      </c>
      <c r="P1485" s="58">
        <v>0</v>
      </c>
      <c r="Q1485" s="58">
        <v>0</v>
      </c>
      <c r="R1485" s="58">
        <v>0</v>
      </c>
      <c r="S1485" s="58">
        <v>0</v>
      </c>
      <c r="T1485" s="58">
        <v>0</v>
      </c>
      <c r="U1485" s="58">
        <v>0</v>
      </c>
      <c r="V1485" s="58">
        <v>0</v>
      </c>
      <c r="W1485" s="58">
        <v>0</v>
      </c>
      <c r="X1485" s="58">
        <v>0</v>
      </c>
      <c r="Y1485" s="58">
        <v>0</v>
      </c>
      <c r="Z1485" s="58">
        <v>0</v>
      </c>
      <c r="AA1485" s="58">
        <v>0</v>
      </c>
      <c r="AB1485" s="58">
        <v>0</v>
      </c>
      <c r="AC1485" s="58">
        <v>0</v>
      </c>
      <c r="AD1485" s="58">
        <v>0</v>
      </c>
      <c r="AE1485" s="58">
        <v>0</v>
      </c>
      <c r="AF1485" s="58">
        <v>0</v>
      </c>
      <c r="AG1485" s="58">
        <v>0</v>
      </c>
      <c r="AH1485" s="58">
        <v>0</v>
      </c>
      <c r="AI1485" s="58">
        <v>0</v>
      </c>
      <c r="AK1485" s="64">
        <f t="shared" si="23"/>
        <v>-6.5779536315424556E-3</v>
      </c>
    </row>
    <row r="1486" spans="1:37" x14ac:dyDescent="0.25">
      <c r="A1486">
        <v>1484</v>
      </c>
      <c r="B1486" s="1">
        <v>9.4999999999999998E-3</v>
      </c>
      <c r="C1486" s="1">
        <v>1.4360660992259589E-4</v>
      </c>
      <c r="D1486" s="58">
        <v>0.14249266302679009</v>
      </c>
      <c r="E1486" s="58">
        <v>1.5806781175832965E-2</v>
      </c>
      <c r="F1486" s="58">
        <v>6.8351147284191796E-2</v>
      </c>
      <c r="G1486" s="58">
        <v>0.1386386027203762</v>
      </c>
      <c r="H1486" s="58">
        <v>7.1811960682048287E-2</v>
      </c>
      <c r="I1486" s="58">
        <v>2.5186786319630304E-2</v>
      </c>
      <c r="J1486" s="58">
        <v>0.13507456469032431</v>
      </c>
      <c r="K1486" s="58">
        <v>3.5535661255037751E-2</v>
      </c>
      <c r="L1486" s="58">
        <v>0.14752517684294672</v>
      </c>
      <c r="M1486" s="58">
        <v>0.12928226316268179</v>
      </c>
      <c r="N1486" s="58">
        <v>9.0294392840139778E-2</v>
      </c>
      <c r="O1486" s="58">
        <v>0</v>
      </c>
      <c r="P1486" s="58">
        <v>0</v>
      </c>
      <c r="Q1486" s="58">
        <v>0</v>
      </c>
      <c r="R1486" s="58">
        <v>0</v>
      </c>
      <c r="S1486" s="58">
        <v>0</v>
      </c>
      <c r="T1486" s="58">
        <v>0</v>
      </c>
      <c r="U1486" s="58">
        <v>0</v>
      </c>
      <c r="V1486" s="58">
        <v>0</v>
      </c>
      <c r="W1486" s="58">
        <v>0</v>
      </c>
      <c r="X1486" s="58">
        <v>0</v>
      </c>
      <c r="Y1486" s="58">
        <v>0</v>
      </c>
      <c r="Z1486" s="58">
        <v>0</v>
      </c>
      <c r="AA1486" s="58">
        <v>0</v>
      </c>
      <c r="AB1486" s="58">
        <v>0</v>
      </c>
      <c r="AC1486" s="58">
        <v>0</v>
      </c>
      <c r="AD1486" s="58">
        <v>0</v>
      </c>
      <c r="AE1486" s="58">
        <v>0</v>
      </c>
      <c r="AF1486" s="58">
        <v>0</v>
      </c>
      <c r="AG1486" s="58">
        <v>0</v>
      </c>
      <c r="AH1486" s="58">
        <v>0</v>
      </c>
      <c r="AI1486" s="58">
        <v>0</v>
      </c>
      <c r="AK1486" s="64">
        <f t="shared" si="23"/>
        <v>1.5116485255010094E-2</v>
      </c>
    </row>
    <row r="1487" spans="1:37" x14ac:dyDescent="0.25">
      <c r="A1487">
        <v>1485</v>
      </c>
      <c r="B1487" s="1">
        <v>1.2699999999999999E-2</v>
      </c>
      <c r="C1487" s="1">
        <v>-3.2910285170776959E-4</v>
      </c>
      <c r="D1487" s="58">
        <v>0.17683106656638675</v>
      </c>
      <c r="E1487" s="58">
        <v>8.2745881462475246E-2</v>
      </c>
      <c r="F1487" s="58">
        <v>0.19496067357034216</v>
      </c>
      <c r="G1487" s="58">
        <v>2.5690183381985005E-2</v>
      </c>
      <c r="H1487" s="58">
        <v>7.0225149299033354E-2</v>
      </c>
      <c r="I1487" s="58">
        <v>8.6212241130705136E-2</v>
      </c>
      <c r="J1487" s="58">
        <v>2.5184543683144014E-2</v>
      </c>
      <c r="K1487" s="58">
        <v>0.12192562515783013</v>
      </c>
      <c r="L1487" s="58">
        <v>2.4879156482863519E-2</v>
      </c>
      <c r="M1487" s="58">
        <v>5.8598943403596691E-2</v>
      </c>
      <c r="N1487" s="58">
        <v>0.13274653586163807</v>
      </c>
      <c r="O1487" s="58">
        <v>0</v>
      </c>
      <c r="P1487" s="58">
        <v>0</v>
      </c>
      <c r="Q1487" s="58">
        <v>0</v>
      </c>
      <c r="R1487" s="58">
        <v>0</v>
      </c>
      <c r="S1487" s="58">
        <v>0</v>
      </c>
      <c r="T1487" s="58">
        <v>0</v>
      </c>
      <c r="U1487" s="58">
        <v>0</v>
      </c>
      <c r="V1487" s="58">
        <v>0</v>
      </c>
      <c r="W1487" s="58">
        <v>0</v>
      </c>
      <c r="X1487" s="58">
        <v>0</v>
      </c>
      <c r="Y1487" s="58">
        <v>0</v>
      </c>
      <c r="Z1487" s="58">
        <v>0</v>
      </c>
      <c r="AA1487" s="58">
        <v>0</v>
      </c>
      <c r="AB1487" s="58">
        <v>0</v>
      </c>
      <c r="AC1487" s="58">
        <v>0</v>
      </c>
      <c r="AD1487" s="58">
        <v>0</v>
      </c>
      <c r="AE1487" s="58">
        <v>0</v>
      </c>
      <c r="AF1487" s="58">
        <v>0</v>
      </c>
      <c r="AG1487" s="58">
        <v>0</v>
      </c>
      <c r="AH1487" s="58">
        <v>0</v>
      </c>
      <c r="AI1487" s="58">
        <v>0</v>
      </c>
      <c r="AK1487" s="64">
        <f t="shared" si="23"/>
        <v>-2.591361037069052E-2</v>
      </c>
    </row>
    <row r="1488" spans="1:37" x14ac:dyDescent="0.25">
      <c r="A1488">
        <v>1486</v>
      </c>
      <c r="B1488" s="1">
        <v>1.34E-2</v>
      </c>
      <c r="C1488" s="1">
        <v>3.4576637690025293E-4</v>
      </c>
      <c r="D1488" s="58">
        <v>6.386425691654192E-2</v>
      </c>
      <c r="E1488" s="58">
        <v>0.16491403146291328</v>
      </c>
      <c r="F1488" s="58">
        <v>4.6246644222594391E-2</v>
      </c>
      <c r="G1488" s="58">
        <v>0.11438875799853886</v>
      </c>
      <c r="H1488" s="58">
        <v>4.2435545924129472E-2</v>
      </c>
      <c r="I1488" s="58">
        <v>0.13318492602923887</v>
      </c>
      <c r="J1488" s="58">
        <v>0.16392252951061945</v>
      </c>
      <c r="K1488" s="58">
        <v>2.8796440121050145E-2</v>
      </c>
      <c r="L1488" s="58">
        <v>7.0769097429863398E-2</v>
      </c>
      <c r="M1488" s="58">
        <v>0.10958472264096432</v>
      </c>
      <c r="N1488" s="58">
        <v>6.1893047743545891E-2</v>
      </c>
      <c r="O1488" s="58">
        <v>0</v>
      </c>
      <c r="P1488" s="58">
        <v>0</v>
      </c>
      <c r="Q1488" s="58">
        <v>0</v>
      </c>
      <c r="R1488" s="58">
        <v>0</v>
      </c>
      <c r="S1488" s="58">
        <v>0</v>
      </c>
      <c r="T1488" s="58">
        <v>0</v>
      </c>
      <c r="U1488" s="58">
        <v>0</v>
      </c>
      <c r="V1488" s="58">
        <v>0</v>
      </c>
      <c r="W1488" s="58">
        <v>0</v>
      </c>
      <c r="X1488" s="58">
        <v>0</v>
      </c>
      <c r="Y1488" s="58">
        <v>0</v>
      </c>
      <c r="Z1488" s="58">
        <v>0</v>
      </c>
      <c r="AA1488" s="58">
        <v>0</v>
      </c>
      <c r="AB1488" s="58">
        <v>0</v>
      </c>
      <c r="AC1488" s="58">
        <v>0</v>
      </c>
      <c r="AD1488" s="58">
        <v>0</v>
      </c>
      <c r="AE1488" s="58">
        <v>0</v>
      </c>
      <c r="AF1488" s="58">
        <v>0</v>
      </c>
      <c r="AG1488" s="58">
        <v>0</v>
      </c>
      <c r="AH1488" s="58">
        <v>0</v>
      </c>
      <c r="AI1488" s="58">
        <v>0</v>
      </c>
      <c r="AK1488" s="64">
        <f t="shared" si="23"/>
        <v>2.5803460962705443E-2</v>
      </c>
    </row>
    <row r="1489" spans="1:37" x14ac:dyDescent="0.25">
      <c r="A1489">
        <v>1487</v>
      </c>
      <c r="B1489" s="1">
        <v>1.18E-2</v>
      </c>
      <c r="C1489" s="1">
        <v>-1.6649453293317274E-4</v>
      </c>
      <c r="D1489" s="58">
        <v>3.0352855607776751E-2</v>
      </c>
      <c r="E1489" s="58">
        <v>5.7469635394949335E-2</v>
      </c>
      <c r="F1489" s="58">
        <v>6.466939269456283E-2</v>
      </c>
      <c r="G1489" s="58">
        <v>4.9634161489777506E-2</v>
      </c>
      <c r="H1489" s="58">
        <v>9.6640807723059857E-2</v>
      </c>
      <c r="I1489" s="58">
        <v>0.13213824060442403</v>
      </c>
      <c r="J1489" s="58">
        <v>0.14135985411989058</v>
      </c>
      <c r="K1489" s="58">
        <v>0.15821303174615128</v>
      </c>
      <c r="L1489" s="58">
        <v>0.11401597526889692</v>
      </c>
      <c r="M1489" s="58">
        <v>0.12214135966534558</v>
      </c>
      <c r="N1489" s="58">
        <v>3.3364685685165374E-2</v>
      </c>
      <c r="O1489" s="58">
        <v>0</v>
      </c>
      <c r="P1489" s="58">
        <v>0</v>
      </c>
      <c r="Q1489" s="58">
        <v>0</v>
      </c>
      <c r="R1489" s="58">
        <v>0</v>
      </c>
      <c r="S1489" s="58">
        <v>0</v>
      </c>
      <c r="T1489" s="58">
        <v>0</v>
      </c>
      <c r="U1489" s="58">
        <v>0</v>
      </c>
      <c r="V1489" s="58">
        <v>0</v>
      </c>
      <c r="W1489" s="58">
        <v>0</v>
      </c>
      <c r="X1489" s="58">
        <v>0</v>
      </c>
      <c r="Y1489" s="58">
        <v>0</v>
      </c>
      <c r="Z1489" s="58">
        <v>0</v>
      </c>
      <c r="AA1489" s="58">
        <v>0</v>
      </c>
      <c r="AB1489" s="58">
        <v>0</v>
      </c>
      <c r="AC1489" s="58">
        <v>0</v>
      </c>
      <c r="AD1489" s="58">
        <v>0</v>
      </c>
      <c r="AE1489" s="58">
        <v>0</v>
      </c>
      <c r="AF1489" s="58">
        <v>0</v>
      </c>
      <c r="AG1489" s="58">
        <v>0</v>
      </c>
      <c r="AH1489" s="58">
        <v>0</v>
      </c>
      <c r="AI1489" s="58">
        <v>0</v>
      </c>
      <c r="AK1489" s="64">
        <f t="shared" si="23"/>
        <v>-1.4109706180777351E-2</v>
      </c>
    </row>
    <row r="1490" spans="1:37" x14ac:dyDescent="0.25">
      <c r="A1490">
        <v>1488</v>
      </c>
      <c r="B1490" s="1">
        <v>9.2999999999999992E-3</v>
      </c>
      <c r="C1490" s="1">
        <v>-6.8846050252474827E-5</v>
      </c>
      <c r="D1490" s="58">
        <v>5.5114150817210626E-2</v>
      </c>
      <c r="E1490" s="58">
        <v>1.7578731107524084E-2</v>
      </c>
      <c r="F1490" s="58">
        <v>9.7773961853913419E-2</v>
      </c>
      <c r="G1490" s="58">
        <v>5.2845765759391684E-2</v>
      </c>
      <c r="H1490" s="58">
        <v>0.1509474422388353</v>
      </c>
      <c r="I1490" s="58">
        <v>0.14206687251429484</v>
      </c>
      <c r="J1490" s="58">
        <v>5.1679190288870594E-2</v>
      </c>
      <c r="K1490" s="58">
        <v>4.0775001108598018E-2</v>
      </c>
      <c r="L1490" s="58">
        <v>0.12362026617866063</v>
      </c>
      <c r="M1490" s="58">
        <v>0.14520996735378072</v>
      </c>
      <c r="N1490" s="58">
        <v>0.12238865077892032</v>
      </c>
      <c r="O1490" s="58">
        <v>0</v>
      </c>
      <c r="P1490" s="58">
        <v>0</v>
      </c>
      <c r="Q1490" s="58">
        <v>0</v>
      </c>
      <c r="R1490" s="58">
        <v>0</v>
      </c>
      <c r="S1490" s="58">
        <v>0</v>
      </c>
      <c r="T1490" s="58">
        <v>0</v>
      </c>
      <c r="U1490" s="58">
        <v>0</v>
      </c>
      <c r="V1490" s="58">
        <v>0</v>
      </c>
      <c r="W1490" s="58">
        <v>0</v>
      </c>
      <c r="X1490" s="58">
        <v>0</v>
      </c>
      <c r="Y1490" s="58">
        <v>0</v>
      </c>
      <c r="Z1490" s="58">
        <v>0</v>
      </c>
      <c r="AA1490" s="58">
        <v>0</v>
      </c>
      <c r="AB1490" s="58">
        <v>0</v>
      </c>
      <c r="AC1490" s="58">
        <v>0</v>
      </c>
      <c r="AD1490" s="58">
        <v>0</v>
      </c>
      <c r="AE1490" s="58">
        <v>0</v>
      </c>
      <c r="AF1490" s="58">
        <v>0</v>
      </c>
      <c r="AG1490" s="58">
        <v>0</v>
      </c>
      <c r="AH1490" s="58">
        <v>0</v>
      </c>
      <c r="AI1490" s="58">
        <v>0</v>
      </c>
      <c r="AK1490" s="64">
        <f t="shared" si="23"/>
        <v>-7.4028011024166486E-3</v>
      </c>
    </row>
    <row r="1491" spans="1:37" x14ac:dyDescent="0.25">
      <c r="A1491">
        <v>1489</v>
      </c>
      <c r="B1491" s="1">
        <v>1.09E-2</v>
      </c>
      <c r="C1491" s="1">
        <v>-1.1807277518948085E-4</v>
      </c>
      <c r="D1491" s="58">
        <v>0.10494564687084758</v>
      </c>
      <c r="E1491" s="58">
        <v>7.0665504756345183E-3</v>
      </c>
      <c r="F1491" s="58">
        <v>3.7605980163688345E-2</v>
      </c>
      <c r="G1491" s="58">
        <v>0.1537831945538442</v>
      </c>
      <c r="H1491" s="58">
        <v>8.799369960195088E-3</v>
      </c>
      <c r="I1491" s="58">
        <v>0.16098180605021539</v>
      </c>
      <c r="J1491" s="58">
        <v>0.11034596397599898</v>
      </c>
      <c r="K1491" s="58">
        <v>7.322813593215291E-2</v>
      </c>
      <c r="L1491" s="58">
        <v>6.2276983870219203E-2</v>
      </c>
      <c r="M1491" s="58">
        <v>0.13304168758673968</v>
      </c>
      <c r="N1491" s="58">
        <v>0.14792468056046404</v>
      </c>
      <c r="O1491" s="58">
        <v>0</v>
      </c>
      <c r="P1491" s="58">
        <v>0</v>
      </c>
      <c r="Q1491" s="58">
        <v>0</v>
      </c>
      <c r="R1491" s="58">
        <v>0</v>
      </c>
      <c r="S1491" s="58">
        <v>0</v>
      </c>
      <c r="T1491" s="58">
        <v>0</v>
      </c>
      <c r="U1491" s="58">
        <v>0</v>
      </c>
      <c r="V1491" s="58">
        <v>0</v>
      </c>
      <c r="W1491" s="58">
        <v>0</v>
      </c>
      <c r="X1491" s="58">
        <v>0</v>
      </c>
      <c r="Y1491" s="58">
        <v>0</v>
      </c>
      <c r="Z1491" s="58">
        <v>0</v>
      </c>
      <c r="AA1491" s="58">
        <v>0</v>
      </c>
      <c r="AB1491" s="58">
        <v>0</v>
      </c>
      <c r="AC1491" s="58">
        <v>0</v>
      </c>
      <c r="AD1491" s="58">
        <v>0</v>
      </c>
      <c r="AE1491" s="58">
        <v>0</v>
      </c>
      <c r="AF1491" s="58">
        <v>0</v>
      </c>
      <c r="AG1491" s="58">
        <v>0</v>
      </c>
      <c r="AH1491" s="58">
        <v>0</v>
      </c>
      <c r="AI1491" s="58">
        <v>0</v>
      </c>
      <c r="AK1491" s="64">
        <f t="shared" si="23"/>
        <v>-1.0832364696282647E-2</v>
      </c>
    </row>
    <row r="1492" spans="1:37" x14ac:dyDescent="0.25">
      <c r="A1492">
        <v>1490</v>
      </c>
      <c r="B1492" s="1">
        <v>1.2699999999999999E-2</v>
      </c>
      <c r="C1492" s="1">
        <v>2.3829630598852094E-4</v>
      </c>
      <c r="D1492" s="58">
        <v>2.2241463175797314E-2</v>
      </c>
      <c r="E1492" s="58">
        <v>0.1417602208978348</v>
      </c>
      <c r="F1492" s="58">
        <v>9.1055647427973035E-2</v>
      </c>
      <c r="G1492" s="58">
        <v>0.14239870465462368</v>
      </c>
      <c r="H1492" s="58">
        <v>8.6119279689355864E-3</v>
      </c>
      <c r="I1492" s="58">
        <v>8.7865665704065288E-2</v>
      </c>
      <c r="J1492" s="58">
        <v>0.13569518185326901</v>
      </c>
      <c r="K1492" s="58">
        <v>7.355468146421909E-2</v>
      </c>
      <c r="L1492" s="58">
        <v>0.1461002047683255</v>
      </c>
      <c r="M1492" s="58">
        <v>0.10858774040661616</v>
      </c>
      <c r="N1492" s="58">
        <v>4.2128561678340608E-2</v>
      </c>
      <c r="O1492" s="58">
        <v>0</v>
      </c>
      <c r="P1492" s="58">
        <v>0</v>
      </c>
      <c r="Q1492" s="58">
        <v>0</v>
      </c>
      <c r="R1492" s="58">
        <v>0</v>
      </c>
      <c r="S1492" s="58">
        <v>0</v>
      </c>
      <c r="T1492" s="58">
        <v>0</v>
      </c>
      <c r="U1492" s="58">
        <v>0</v>
      </c>
      <c r="V1492" s="58">
        <v>0</v>
      </c>
      <c r="W1492" s="58">
        <v>0</v>
      </c>
      <c r="X1492" s="58">
        <v>0</v>
      </c>
      <c r="Y1492" s="58">
        <v>0</v>
      </c>
      <c r="Z1492" s="58">
        <v>0</v>
      </c>
      <c r="AA1492" s="58">
        <v>0</v>
      </c>
      <c r="AB1492" s="58">
        <v>0</v>
      </c>
      <c r="AC1492" s="58">
        <v>0</v>
      </c>
      <c r="AD1492" s="58">
        <v>0</v>
      </c>
      <c r="AE1492" s="58">
        <v>0</v>
      </c>
      <c r="AF1492" s="58">
        <v>0</v>
      </c>
      <c r="AG1492" s="58">
        <v>0</v>
      </c>
      <c r="AH1492" s="58">
        <v>0</v>
      </c>
      <c r="AI1492" s="58">
        <v>0</v>
      </c>
      <c r="AK1492" s="64">
        <f t="shared" si="23"/>
        <v>1.8763488660513462E-2</v>
      </c>
    </row>
    <row r="1493" spans="1:37" x14ac:dyDescent="0.25">
      <c r="A1493">
        <v>1491</v>
      </c>
      <c r="B1493" s="1">
        <v>1.21E-2</v>
      </c>
      <c r="C1493" s="1">
        <v>-1.4042764127797483E-4</v>
      </c>
      <c r="D1493" s="58">
        <v>0.11877440724171227</v>
      </c>
      <c r="E1493" s="58">
        <v>6.5461882246218295E-2</v>
      </c>
      <c r="F1493" s="58">
        <v>0.17566439881443857</v>
      </c>
      <c r="G1493" s="58">
        <v>0.17596631237050298</v>
      </c>
      <c r="H1493" s="58">
        <v>4.4643744349655956E-2</v>
      </c>
      <c r="I1493" s="58">
        <v>9.9312740045435749E-2</v>
      </c>
      <c r="J1493" s="58">
        <v>2.2611899333116418E-2</v>
      </c>
      <c r="K1493" s="58">
        <v>6.0041718367248774E-2</v>
      </c>
      <c r="L1493" s="58">
        <v>7.4459698343311481E-2</v>
      </c>
      <c r="M1493" s="58">
        <v>4.3567308699207323E-2</v>
      </c>
      <c r="N1493" s="58">
        <v>0.1194958901891523</v>
      </c>
      <c r="O1493" s="58">
        <v>0</v>
      </c>
      <c r="P1493" s="58">
        <v>0</v>
      </c>
      <c r="Q1493" s="58">
        <v>0</v>
      </c>
      <c r="R1493" s="58">
        <v>0</v>
      </c>
      <c r="S1493" s="58">
        <v>0</v>
      </c>
      <c r="T1493" s="58">
        <v>0</v>
      </c>
      <c r="U1493" s="58">
        <v>0</v>
      </c>
      <c r="V1493" s="58">
        <v>0</v>
      </c>
      <c r="W1493" s="58">
        <v>0</v>
      </c>
      <c r="X1493" s="58">
        <v>0</v>
      </c>
      <c r="Y1493" s="58">
        <v>0</v>
      </c>
      <c r="Z1493" s="58">
        <v>0</v>
      </c>
      <c r="AA1493" s="58">
        <v>0</v>
      </c>
      <c r="AB1493" s="58">
        <v>0</v>
      </c>
      <c r="AC1493" s="58">
        <v>0</v>
      </c>
      <c r="AD1493" s="58">
        <v>0</v>
      </c>
      <c r="AE1493" s="58">
        <v>0</v>
      </c>
      <c r="AF1493" s="58">
        <v>0</v>
      </c>
      <c r="AG1493" s="58">
        <v>0</v>
      </c>
      <c r="AH1493" s="58">
        <v>0</v>
      </c>
      <c r="AI1493" s="58">
        <v>0</v>
      </c>
      <c r="AK1493" s="64">
        <f t="shared" si="23"/>
        <v>-1.1605590188262384E-2</v>
      </c>
    </row>
    <row r="1494" spans="1:37" x14ac:dyDescent="0.25">
      <c r="A1494">
        <v>1492</v>
      </c>
      <c r="B1494" s="1">
        <v>1.1299999999999999E-2</v>
      </c>
      <c r="C1494" s="1">
        <v>2.5435559965801498E-4</v>
      </c>
      <c r="D1494" s="58">
        <v>3.7538926922145305E-3</v>
      </c>
      <c r="E1494" s="58">
        <v>7.7178502025743334E-2</v>
      </c>
      <c r="F1494" s="58">
        <v>5.1358183465488164E-2</v>
      </c>
      <c r="G1494" s="58">
        <v>0.13646988552616873</v>
      </c>
      <c r="H1494" s="58">
        <v>0.13582647739705708</v>
      </c>
      <c r="I1494" s="58">
        <v>0.15191939125714268</v>
      </c>
      <c r="J1494" s="58">
        <v>0.12087899810949801</v>
      </c>
      <c r="K1494" s="58">
        <v>1.1624802373121428E-2</v>
      </c>
      <c r="L1494" s="58">
        <v>0.13354903811316207</v>
      </c>
      <c r="M1494" s="58">
        <v>4.2735275544104188E-2</v>
      </c>
      <c r="N1494" s="58">
        <v>0.13470555349629976</v>
      </c>
      <c r="O1494" s="58">
        <v>0</v>
      </c>
      <c r="P1494" s="58">
        <v>0</v>
      </c>
      <c r="Q1494" s="58">
        <v>0</v>
      </c>
      <c r="R1494" s="58">
        <v>0</v>
      </c>
      <c r="S1494" s="58">
        <v>0</v>
      </c>
      <c r="T1494" s="58">
        <v>0</v>
      </c>
      <c r="U1494" s="58">
        <v>0</v>
      </c>
      <c r="V1494" s="58">
        <v>0</v>
      </c>
      <c r="W1494" s="58">
        <v>0</v>
      </c>
      <c r="X1494" s="58">
        <v>0</v>
      </c>
      <c r="Y1494" s="58">
        <v>0</v>
      </c>
      <c r="Z1494" s="58">
        <v>0</v>
      </c>
      <c r="AA1494" s="58">
        <v>0</v>
      </c>
      <c r="AB1494" s="58">
        <v>0</v>
      </c>
      <c r="AC1494" s="58">
        <v>0</v>
      </c>
      <c r="AD1494" s="58">
        <v>0</v>
      </c>
      <c r="AE1494" s="58">
        <v>0</v>
      </c>
      <c r="AF1494" s="58">
        <v>0</v>
      </c>
      <c r="AG1494" s="58">
        <v>0</v>
      </c>
      <c r="AH1494" s="58">
        <v>0</v>
      </c>
      <c r="AI1494" s="58">
        <v>0</v>
      </c>
      <c r="AK1494" s="64">
        <f t="shared" si="23"/>
        <v>2.2509345102479202E-2</v>
      </c>
    </row>
    <row r="1495" spans="1:37" x14ac:dyDescent="0.25">
      <c r="A1495">
        <v>1493</v>
      </c>
      <c r="B1495" s="1">
        <v>1.38E-2</v>
      </c>
      <c r="C1495" s="1">
        <v>7.7365310493267628E-5</v>
      </c>
      <c r="D1495" s="58">
        <v>6.1449571207743782E-2</v>
      </c>
      <c r="E1495" s="58">
        <v>0.17564596507068889</v>
      </c>
      <c r="F1495" s="58">
        <v>9.7778428601260722E-2</v>
      </c>
      <c r="G1495" s="58">
        <v>4.4120244348401443E-2</v>
      </c>
      <c r="H1495" s="58">
        <v>6.2150914902811842E-4</v>
      </c>
      <c r="I1495" s="58">
        <v>4.8102524104055369E-2</v>
      </c>
      <c r="J1495" s="58">
        <v>8.2661628411049515E-2</v>
      </c>
      <c r="K1495" s="58">
        <v>0.15975311551751525</v>
      </c>
      <c r="L1495" s="58">
        <v>0.11933788981484718</v>
      </c>
      <c r="M1495" s="58">
        <v>7.8048613849305531E-2</v>
      </c>
      <c r="N1495" s="58">
        <v>0.1324805099261043</v>
      </c>
      <c r="O1495" s="58">
        <v>0</v>
      </c>
      <c r="P1495" s="58">
        <v>0</v>
      </c>
      <c r="Q1495" s="58">
        <v>0</v>
      </c>
      <c r="R1495" s="58">
        <v>0</v>
      </c>
      <c r="S1495" s="58">
        <v>0</v>
      </c>
      <c r="T1495" s="58">
        <v>0</v>
      </c>
      <c r="U1495" s="58">
        <v>0</v>
      </c>
      <c r="V1495" s="58">
        <v>0</v>
      </c>
      <c r="W1495" s="58">
        <v>0</v>
      </c>
      <c r="X1495" s="58">
        <v>0</v>
      </c>
      <c r="Y1495" s="58">
        <v>0</v>
      </c>
      <c r="Z1495" s="58">
        <v>0</v>
      </c>
      <c r="AA1495" s="58">
        <v>0</v>
      </c>
      <c r="AB1495" s="58">
        <v>0</v>
      </c>
      <c r="AC1495" s="58">
        <v>0</v>
      </c>
      <c r="AD1495" s="58">
        <v>0</v>
      </c>
      <c r="AE1495" s="58">
        <v>0</v>
      </c>
      <c r="AF1495" s="58">
        <v>0</v>
      </c>
      <c r="AG1495" s="58">
        <v>0</v>
      </c>
      <c r="AH1495" s="58">
        <v>0</v>
      </c>
      <c r="AI1495" s="58">
        <v>0</v>
      </c>
      <c r="AK1495" s="64">
        <f t="shared" si="23"/>
        <v>5.6061819198020019E-3</v>
      </c>
    </row>
    <row r="1496" spans="1:37" x14ac:dyDescent="0.25">
      <c r="A1496">
        <v>1494</v>
      </c>
      <c r="B1496" s="1">
        <v>1.26E-2</v>
      </c>
      <c r="C1496" s="1">
        <v>2.1604850171882464E-5</v>
      </c>
      <c r="D1496" s="58">
        <v>4.830000359116815E-2</v>
      </c>
      <c r="E1496" s="58">
        <v>9.408446642121969E-2</v>
      </c>
      <c r="F1496" s="58">
        <v>7.987111626915594E-2</v>
      </c>
      <c r="G1496" s="58">
        <v>0.15347729378548944</v>
      </c>
      <c r="H1496" s="58">
        <v>0.11668642377508005</v>
      </c>
      <c r="I1496" s="58">
        <v>0.14530729497512007</v>
      </c>
      <c r="J1496" s="58">
        <v>8.1982782550683017E-2</v>
      </c>
      <c r="K1496" s="58">
        <v>6.8021297379199777E-2</v>
      </c>
      <c r="L1496" s="58">
        <v>7.4618088501725813E-2</v>
      </c>
      <c r="M1496" s="58">
        <v>6.8783638279182296E-2</v>
      </c>
      <c r="N1496" s="58">
        <v>6.8867594471975713E-2</v>
      </c>
      <c r="O1496" s="58">
        <v>0</v>
      </c>
      <c r="P1496" s="58">
        <v>0</v>
      </c>
      <c r="Q1496" s="58">
        <v>0</v>
      </c>
      <c r="R1496" s="58">
        <v>0</v>
      </c>
      <c r="S1496" s="58">
        <v>0</v>
      </c>
      <c r="T1496" s="58">
        <v>0</v>
      </c>
      <c r="U1496" s="58">
        <v>0</v>
      </c>
      <c r="V1496" s="58">
        <v>0</v>
      </c>
      <c r="W1496" s="58">
        <v>0</v>
      </c>
      <c r="X1496" s="58">
        <v>0</v>
      </c>
      <c r="Y1496" s="58">
        <v>0</v>
      </c>
      <c r="Z1496" s="58">
        <v>0</v>
      </c>
      <c r="AA1496" s="58">
        <v>0</v>
      </c>
      <c r="AB1496" s="58">
        <v>0</v>
      </c>
      <c r="AC1496" s="58">
        <v>0</v>
      </c>
      <c r="AD1496" s="58">
        <v>0</v>
      </c>
      <c r="AE1496" s="58">
        <v>0</v>
      </c>
      <c r="AF1496" s="58">
        <v>0</v>
      </c>
      <c r="AG1496" s="58">
        <v>0</v>
      </c>
      <c r="AH1496" s="58">
        <v>0</v>
      </c>
      <c r="AI1496" s="58">
        <v>0</v>
      </c>
      <c r="AK1496" s="64">
        <f t="shared" si="23"/>
        <v>1.7146706485621002E-3</v>
      </c>
    </row>
    <row r="1497" spans="1:37" x14ac:dyDescent="0.25">
      <c r="A1497">
        <v>1495</v>
      </c>
      <c r="B1497" s="1">
        <v>1.04E-2</v>
      </c>
      <c r="C1497" s="1">
        <v>-8.4454082772678714E-5</v>
      </c>
      <c r="D1497" s="58">
        <v>3.9343207642773922E-2</v>
      </c>
      <c r="E1497" s="58">
        <v>8.0484261964473808E-2</v>
      </c>
      <c r="F1497" s="58">
        <v>0.14546607955698998</v>
      </c>
      <c r="G1497" s="58">
        <v>9.9413741302826972E-2</v>
      </c>
      <c r="H1497" s="58">
        <v>8.4214892752815643E-2</v>
      </c>
      <c r="I1497" s="58">
        <v>0.11388927706088441</v>
      </c>
      <c r="J1497" s="58">
        <v>2.7314104069904283E-2</v>
      </c>
      <c r="K1497" s="58">
        <v>5.6207061134384201E-2</v>
      </c>
      <c r="L1497" s="58">
        <v>7.2390046709141634E-2</v>
      </c>
      <c r="M1497" s="58">
        <v>0.2079252848707048</v>
      </c>
      <c r="N1497" s="58">
        <v>7.3352042935100351E-2</v>
      </c>
      <c r="O1497" s="58">
        <v>0</v>
      </c>
      <c r="P1497" s="58">
        <v>0</v>
      </c>
      <c r="Q1497" s="58">
        <v>0</v>
      </c>
      <c r="R1497" s="58">
        <v>0</v>
      </c>
      <c r="S1497" s="58">
        <v>0</v>
      </c>
      <c r="T1497" s="58">
        <v>0</v>
      </c>
      <c r="U1497" s="58">
        <v>0</v>
      </c>
      <c r="V1497" s="58">
        <v>0</v>
      </c>
      <c r="W1497" s="58">
        <v>0</v>
      </c>
      <c r="X1497" s="58">
        <v>0</v>
      </c>
      <c r="Y1497" s="58">
        <v>0</v>
      </c>
      <c r="Z1497" s="58">
        <v>0</v>
      </c>
      <c r="AA1497" s="58">
        <v>0</v>
      </c>
      <c r="AB1497" s="58">
        <v>0</v>
      </c>
      <c r="AC1497" s="58">
        <v>0</v>
      </c>
      <c r="AD1497" s="58">
        <v>0</v>
      </c>
      <c r="AE1497" s="58">
        <v>0</v>
      </c>
      <c r="AF1497" s="58">
        <v>0</v>
      </c>
      <c r="AG1497" s="58">
        <v>0</v>
      </c>
      <c r="AH1497" s="58">
        <v>0</v>
      </c>
      <c r="AI1497" s="58">
        <v>0</v>
      </c>
      <c r="AK1497" s="64">
        <f t="shared" si="23"/>
        <v>-8.1205848819883384E-3</v>
      </c>
    </row>
    <row r="1498" spans="1:37" x14ac:dyDescent="0.25">
      <c r="A1498">
        <v>1496</v>
      </c>
      <c r="B1498" s="1">
        <v>1.23E-2</v>
      </c>
      <c r="C1498" s="1">
        <v>2.3101169966202516E-4</v>
      </c>
      <c r="D1498" s="58">
        <v>6.9569511621292934E-2</v>
      </c>
      <c r="E1498" s="58">
        <v>0.14145212121892842</v>
      </c>
      <c r="F1498" s="58">
        <v>1.0656316961840748E-4</v>
      </c>
      <c r="G1498" s="58">
        <v>0.13546127656313522</v>
      </c>
      <c r="H1498" s="58">
        <v>8.433533967159694E-2</v>
      </c>
      <c r="I1498" s="58">
        <v>0.14163499808348232</v>
      </c>
      <c r="J1498" s="58">
        <v>6.2010753783867528E-2</v>
      </c>
      <c r="K1498" s="58">
        <v>4.8942679681274651E-2</v>
      </c>
      <c r="L1498" s="58">
        <v>6.8618159165309459E-2</v>
      </c>
      <c r="M1498" s="58">
        <v>0.16051055306573314</v>
      </c>
      <c r="N1498" s="58">
        <v>8.735804397576101E-2</v>
      </c>
      <c r="O1498" s="58">
        <v>0</v>
      </c>
      <c r="P1498" s="58">
        <v>0</v>
      </c>
      <c r="Q1498" s="58">
        <v>0</v>
      </c>
      <c r="R1498" s="58">
        <v>0</v>
      </c>
      <c r="S1498" s="58">
        <v>0</v>
      </c>
      <c r="T1498" s="58">
        <v>0</v>
      </c>
      <c r="U1498" s="58">
        <v>0</v>
      </c>
      <c r="V1498" s="58">
        <v>0</v>
      </c>
      <c r="W1498" s="58">
        <v>0</v>
      </c>
      <c r="X1498" s="58">
        <v>0</v>
      </c>
      <c r="Y1498" s="58">
        <v>0</v>
      </c>
      <c r="Z1498" s="58">
        <v>0</v>
      </c>
      <c r="AA1498" s="58">
        <v>0</v>
      </c>
      <c r="AB1498" s="58">
        <v>0</v>
      </c>
      <c r="AC1498" s="58">
        <v>0</v>
      </c>
      <c r="AD1498" s="58">
        <v>0</v>
      </c>
      <c r="AE1498" s="58">
        <v>0</v>
      </c>
      <c r="AF1498" s="58">
        <v>0</v>
      </c>
      <c r="AG1498" s="58">
        <v>0</v>
      </c>
      <c r="AH1498" s="58">
        <v>0</v>
      </c>
      <c r="AI1498" s="58">
        <v>0</v>
      </c>
      <c r="AK1498" s="64">
        <f t="shared" si="23"/>
        <v>1.8781438996912616E-2</v>
      </c>
    </row>
    <row r="1499" spans="1:37" x14ac:dyDescent="0.25">
      <c r="A1499">
        <v>1497</v>
      </c>
      <c r="B1499" s="1">
        <v>1.3899999999999999E-2</v>
      </c>
      <c r="C1499" s="1">
        <v>-8.7303573730295261E-5</v>
      </c>
      <c r="D1499" s="58">
        <v>0.11392973575807711</v>
      </c>
      <c r="E1499" s="58">
        <v>0.14007028086595366</v>
      </c>
      <c r="F1499" s="58">
        <v>9.4093814199358736E-2</v>
      </c>
      <c r="G1499" s="58">
        <v>9.2804334183249626E-2</v>
      </c>
      <c r="H1499" s="58">
        <v>5.1303565018955312E-3</v>
      </c>
      <c r="I1499" s="58">
        <v>0.13148539012325178</v>
      </c>
      <c r="J1499" s="58">
        <v>9.3421136879226097E-2</v>
      </c>
      <c r="K1499" s="58">
        <v>0.11702762926478433</v>
      </c>
      <c r="L1499" s="58">
        <v>1.5304389914843079E-3</v>
      </c>
      <c r="M1499" s="58">
        <v>0.12637994748963435</v>
      </c>
      <c r="N1499" s="58">
        <v>8.4126935743084399E-2</v>
      </c>
      <c r="O1499" s="58">
        <v>0</v>
      </c>
      <c r="P1499" s="58">
        <v>0</v>
      </c>
      <c r="Q1499" s="58">
        <v>0</v>
      </c>
      <c r="R1499" s="58">
        <v>0</v>
      </c>
      <c r="S1499" s="58">
        <v>0</v>
      </c>
      <c r="T1499" s="58">
        <v>0</v>
      </c>
      <c r="U1499" s="58">
        <v>0</v>
      </c>
      <c r="V1499" s="58">
        <v>0</v>
      </c>
      <c r="W1499" s="58">
        <v>0</v>
      </c>
      <c r="X1499" s="58">
        <v>0</v>
      </c>
      <c r="Y1499" s="58">
        <v>0</v>
      </c>
      <c r="Z1499" s="58">
        <v>0</v>
      </c>
      <c r="AA1499" s="58">
        <v>0</v>
      </c>
      <c r="AB1499" s="58">
        <v>0</v>
      </c>
      <c r="AC1499" s="58">
        <v>0</v>
      </c>
      <c r="AD1499" s="58">
        <v>0</v>
      </c>
      <c r="AE1499" s="58">
        <v>0</v>
      </c>
      <c r="AF1499" s="58">
        <v>0</v>
      </c>
      <c r="AG1499" s="58">
        <v>0</v>
      </c>
      <c r="AH1499" s="58">
        <v>0</v>
      </c>
      <c r="AI1499" s="58">
        <v>0</v>
      </c>
      <c r="AK1499" s="64">
        <f t="shared" si="23"/>
        <v>-6.2808326424672852E-3</v>
      </c>
    </row>
    <row r="1500" spans="1:37" x14ac:dyDescent="0.25">
      <c r="A1500">
        <v>1498</v>
      </c>
      <c r="B1500" s="1">
        <v>1.2699999999999999E-2</v>
      </c>
      <c r="C1500" s="1">
        <v>-7.9604252487047646E-5</v>
      </c>
      <c r="D1500" s="58">
        <v>7.1470534915915734E-2</v>
      </c>
      <c r="E1500" s="58">
        <v>8.0285374104339863E-2</v>
      </c>
      <c r="F1500" s="58">
        <v>0.11775881754031235</v>
      </c>
      <c r="G1500" s="58">
        <v>0.11911392555399698</v>
      </c>
      <c r="H1500" s="58">
        <v>0.12170648913551922</v>
      </c>
      <c r="I1500" s="58">
        <v>0.10707045410452558</v>
      </c>
      <c r="J1500" s="58">
        <v>0.10352616277706736</v>
      </c>
      <c r="K1500" s="58">
        <v>0.10378554154869229</v>
      </c>
      <c r="L1500" s="58">
        <v>7.7103881001844898E-2</v>
      </c>
      <c r="M1500" s="58">
        <v>2.4968992746833237E-3</v>
      </c>
      <c r="N1500" s="58">
        <v>9.5681920043102428E-2</v>
      </c>
      <c r="O1500" s="58">
        <v>0</v>
      </c>
      <c r="P1500" s="58">
        <v>0</v>
      </c>
      <c r="Q1500" s="58">
        <v>0</v>
      </c>
      <c r="R1500" s="58">
        <v>0</v>
      </c>
      <c r="S1500" s="58">
        <v>0</v>
      </c>
      <c r="T1500" s="58">
        <v>0</v>
      </c>
      <c r="U1500" s="58">
        <v>0</v>
      </c>
      <c r="V1500" s="58">
        <v>0</v>
      </c>
      <c r="W1500" s="58">
        <v>0</v>
      </c>
      <c r="X1500" s="58">
        <v>0</v>
      </c>
      <c r="Y1500" s="58">
        <v>0</v>
      </c>
      <c r="Z1500" s="58">
        <v>0</v>
      </c>
      <c r="AA1500" s="58">
        <v>0</v>
      </c>
      <c r="AB1500" s="58">
        <v>0</v>
      </c>
      <c r="AC1500" s="58">
        <v>0</v>
      </c>
      <c r="AD1500" s="58">
        <v>0</v>
      </c>
      <c r="AE1500" s="58">
        <v>0</v>
      </c>
      <c r="AF1500" s="58">
        <v>0</v>
      </c>
      <c r="AG1500" s="58">
        <v>0</v>
      </c>
      <c r="AH1500" s="58">
        <v>0</v>
      </c>
      <c r="AI1500" s="58">
        <v>0</v>
      </c>
      <c r="AK1500" s="64">
        <f t="shared" si="23"/>
        <v>-6.2680513769328861E-3</v>
      </c>
    </row>
    <row r="1501" spans="1:37" x14ac:dyDescent="0.25">
      <c r="A1501">
        <v>1499</v>
      </c>
      <c r="B1501" s="1">
        <v>1.21E-2</v>
      </c>
      <c r="C1501" s="1">
        <v>-2.8207921804566081E-4</v>
      </c>
      <c r="D1501" s="58">
        <v>5.0736224032900498E-2</v>
      </c>
      <c r="E1501" s="58">
        <v>4.2172880365657379E-3</v>
      </c>
      <c r="F1501" s="58">
        <v>2.960374428315601E-2</v>
      </c>
      <c r="G1501" s="58">
        <v>0.14314802863725115</v>
      </c>
      <c r="H1501" s="58">
        <v>7.9593128515754633E-2</v>
      </c>
      <c r="I1501" s="58">
        <v>0.14528523301105847</v>
      </c>
      <c r="J1501" s="58">
        <v>9.1052515883436713E-2</v>
      </c>
      <c r="K1501" s="58">
        <v>0.16504786853503711</v>
      </c>
      <c r="L1501" s="58">
        <v>7.9342893531691619E-2</v>
      </c>
      <c r="M1501" s="58">
        <v>4.2993862532266343E-2</v>
      </c>
      <c r="N1501" s="58">
        <v>0.16897921300088162</v>
      </c>
      <c r="O1501" s="58">
        <v>0</v>
      </c>
      <c r="P1501" s="58">
        <v>0</v>
      </c>
      <c r="Q1501" s="58">
        <v>0</v>
      </c>
      <c r="R1501" s="58">
        <v>0</v>
      </c>
      <c r="S1501" s="58">
        <v>0</v>
      </c>
      <c r="T1501" s="58">
        <v>0</v>
      </c>
      <c r="U1501" s="58">
        <v>0</v>
      </c>
      <c r="V1501" s="58">
        <v>0</v>
      </c>
      <c r="W1501" s="58">
        <v>0</v>
      </c>
      <c r="X1501" s="58">
        <v>0</v>
      </c>
      <c r="Y1501" s="58">
        <v>0</v>
      </c>
      <c r="Z1501" s="58">
        <v>0</v>
      </c>
      <c r="AA1501" s="58">
        <v>0</v>
      </c>
      <c r="AB1501" s="58">
        <v>0</v>
      </c>
      <c r="AC1501" s="58">
        <v>0</v>
      </c>
      <c r="AD1501" s="58">
        <v>0</v>
      </c>
      <c r="AE1501" s="58">
        <v>0</v>
      </c>
      <c r="AF1501" s="58">
        <v>0</v>
      </c>
      <c r="AG1501" s="58">
        <v>0</v>
      </c>
      <c r="AH1501" s="58">
        <v>0</v>
      </c>
      <c r="AI1501" s="58">
        <v>0</v>
      </c>
      <c r="AK1501" s="64">
        <f t="shared" si="23"/>
        <v>-2.3312332069889325E-2</v>
      </c>
    </row>
    <row r="1502" spans="1:37" x14ac:dyDescent="0.25">
      <c r="A1502">
        <v>1500</v>
      </c>
      <c r="B1502" s="1">
        <v>1.06E-2</v>
      </c>
      <c r="C1502" s="1">
        <v>2.5308344194390744E-4</v>
      </c>
      <c r="D1502" s="58">
        <v>7.656172733757291E-2</v>
      </c>
      <c r="E1502" s="58">
        <v>9.2940302810901182E-2</v>
      </c>
      <c r="F1502" s="58">
        <v>3.4299585466696203E-2</v>
      </c>
      <c r="G1502" s="58">
        <v>0.15277451197071068</v>
      </c>
      <c r="H1502" s="58">
        <v>0.15711367727669168</v>
      </c>
      <c r="I1502" s="58">
        <v>1.9888809260499504E-2</v>
      </c>
      <c r="J1502" s="58">
        <v>5.3182928786444192E-2</v>
      </c>
      <c r="K1502" s="58">
        <v>4.7248802020350568E-2</v>
      </c>
      <c r="L1502" s="58">
        <v>0.10272280616858014</v>
      </c>
      <c r="M1502" s="58">
        <v>0.11452504854254685</v>
      </c>
      <c r="N1502" s="58">
        <v>0.14874180035900608</v>
      </c>
      <c r="O1502" s="58">
        <v>0</v>
      </c>
      <c r="P1502" s="58">
        <v>0</v>
      </c>
      <c r="Q1502" s="58">
        <v>0</v>
      </c>
      <c r="R1502" s="58">
        <v>0</v>
      </c>
      <c r="S1502" s="58">
        <v>0</v>
      </c>
      <c r="T1502" s="58">
        <v>0</v>
      </c>
      <c r="U1502" s="58">
        <v>0</v>
      </c>
      <c r="V1502" s="58">
        <v>0</v>
      </c>
      <c r="W1502" s="58">
        <v>0</v>
      </c>
      <c r="X1502" s="58">
        <v>0</v>
      </c>
      <c r="Y1502" s="58">
        <v>0</v>
      </c>
      <c r="Z1502" s="58">
        <v>0</v>
      </c>
      <c r="AA1502" s="58">
        <v>0</v>
      </c>
      <c r="AB1502" s="58">
        <v>0</v>
      </c>
      <c r="AC1502" s="58">
        <v>0</v>
      </c>
      <c r="AD1502" s="58">
        <v>0</v>
      </c>
      <c r="AE1502" s="58">
        <v>0</v>
      </c>
      <c r="AF1502" s="58">
        <v>0</v>
      </c>
      <c r="AG1502" s="58">
        <v>0</v>
      </c>
      <c r="AH1502" s="58">
        <v>0</v>
      </c>
      <c r="AI1502" s="58">
        <v>0</v>
      </c>
      <c r="AK1502" s="64">
        <f t="shared" si="23"/>
        <v>2.3875796409802589E-2</v>
      </c>
    </row>
    <row r="1503" spans="1:37" x14ac:dyDescent="0.25">
      <c r="A1503">
        <v>1501</v>
      </c>
      <c r="B1503" s="1">
        <v>1.0800000000000001E-2</v>
      </c>
      <c r="C1503" s="1">
        <v>7.1812876431643374E-6</v>
      </c>
      <c r="D1503" s="58">
        <v>0.12546888320075408</v>
      </c>
      <c r="E1503" s="58">
        <v>7.0568738309570625E-2</v>
      </c>
      <c r="F1503" s="58">
        <v>6.6426310636588298E-2</v>
      </c>
      <c r="G1503" s="58">
        <v>0.13026718879384297</v>
      </c>
      <c r="H1503" s="58">
        <v>9.0394188231733827E-2</v>
      </c>
      <c r="I1503" s="58">
        <v>7.649605653617815E-2</v>
      </c>
      <c r="J1503" s="58">
        <v>1.5265823152944138E-2</v>
      </c>
      <c r="K1503" s="58">
        <v>8.31387739370891E-2</v>
      </c>
      <c r="L1503" s="58">
        <v>0.1270524134250236</v>
      </c>
      <c r="M1503" s="58">
        <v>9.03757639356743E-2</v>
      </c>
      <c r="N1503" s="58">
        <v>0.12454585984060088</v>
      </c>
      <c r="O1503" s="58">
        <v>0</v>
      </c>
      <c r="P1503" s="58">
        <v>0</v>
      </c>
      <c r="Q1503" s="58">
        <v>0</v>
      </c>
      <c r="R1503" s="58">
        <v>0</v>
      </c>
      <c r="S1503" s="58">
        <v>0</v>
      </c>
      <c r="T1503" s="58">
        <v>0</v>
      </c>
      <c r="U1503" s="58">
        <v>0</v>
      </c>
      <c r="V1503" s="58">
        <v>0</v>
      </c>
      <c r="W1503" s="58">
        <v>0</v>
      </c>
      <c r="X1503" s="58">
        <v>0</v>
      </c>
      <c r="Y1503" s="58">
        <v>0</v>
      </c>
      <c r="Z1503" s="58">
        <v>0</v>
      </c>
      <c r="AA1503" s="58">
        <v>0</v>
      </c>
      <c r="AB1503" s="58">
        <v>0</v>
      </c>
      <c r="AC1503" s="58">
        <v>0</v>
      </c>
      <c r="AD1503" s="58">
        <v>0</v>
      </c>
      <c r="AE1503" s="58">
        <v>0</v>
      </c>
      <c r="AF1503" s="58">
        <v>0</v>
      </c>
      <c r="AG1503" s="58">
        <v>0</v>
      </c>
      <c r="AH1503" s="58">
        <v>0</v>
      </c>
      <c r="AI1503" s="58">
        <v>0</v>
      </c>
      <c r="AK1503" s="64">
        <f t="shared" si="23"/>
        <v>6.6493404103373495E-4</v>
      </c>
    </row>
    <row r="1504" spans="1:37" x14ac:dyDescent="0.25">
      <c r="A1504">
        <v>1502</v>
      </c>
      <c r="B1504" s="1">
        <v>1.2999999999999999E-2</v>
      </c>
      <c r="C1504" s="1">
        <v>2.0464340357332391E-4</v>
      </c>
      <c r="D1504" s="58">
        <v>0.12277329028410128</v>
      </c>
      <c r="E1504" s="58">
        <v>0.13915003179812654</v>
      </c>
      <c r="F1504" s="58">
        <v>9.8200551175127257E-2</v>
      </c>
      <c r="G1504" s="58">
        <v>0.11790573030697081</v>
      </c>
      <c r="H1504" s="58">
        <v>4.5468325418928004E-3</v>
      </c>
      <c r="I1504" s="58">
        <v>4.9432718686439885E-2</v>
      </c>
      <c r="J1504" s="58">
        <v>0.15358596897780666</v>
      </c>
      <c r="K1504" s="58">
        <v>6.9839903339928677E-2</v>
      </c>
      <c r="L1504" s="58">
        <v>6.0778149818397645E-2</v>
      </c>
      <c r="M1504" s="58">
        <v>4.4762644391395476E-2</v>
      </c>
      <c r="N1504" s="58">
        <v>0.13902417867981309</v>
      </c>
      <c r="O1504" s="58">
        <v>0</v>
      </c>
      <c r="P1504" s="58">
        <v>0</v>
      </c>
      <c r="Q1504" s="58">
        <v>0</v>
      </c>
      <c r="R1504" s="58">
        <v>0</v>
      </c>
      <c r="S1504" s="58">
        <v>0</v>
      </c>
      <c r="T1504" s="58">
        <v>0</v>
      </c>
      <c r="U1504" s="58">
        <v>0</v>
      </c>
      <c r="V1504" s="58">
        <v>0</v>
      </c>
      <c r="W1504" s="58">
        <v>0</v>
      </c>
      <c r="X1504" s="58">
        <v>0</v>
      </c>
      <c r="Y1504" s="58">
        <v>0</v>
      </c>
      <c r="Z1504" s="58">
        <v>0</v>
      </c>
      <c r="AA1504" s="58">
        <v>0</v>
      </c>
      <c r="AB1504" s="58">
        <v>0</v>
      </c>
      <c r="AC1504" s="58">
        <v>0</v>
      </c>
      <c r="AD1504" s="58">
        <v>0</v>
      </c>
      <c r="AE1504" s="58">
        <v>0</v>
      </c>
      <c r="AF1504" s="58">
        <v>0</v>
      </c>
      <c r="AG1504" s="58">
        <v>0</v>
      </c>
      <c r="AH1504" s="58">
        <v>0</v>
      </c>
      <c r="AI1504" s="58">
        <v>0</v>
      </c>
      <c r="AK1504" s="64">
        <f t="shared" si="23"/>
        <v>1.5741800274871071E-2</v>
      </c>
    </row>
    <row r="1505" spans="1:37" x14ac:dyDescent="0.25">
      <c r="A1505">
        <v>1503</v>
      </c>
      <c r="B1505" s="1">
        <v>1.2800000000000001E-2</v>
      </c>
      <c r="C1505" s="1">
        <v>4.0965971304442742E-4</v>
      </c>
      <c r="D1505" s="58">
        <v>0.13473759674437435</v>
      </c>
      <c r="E1505" s="58">
        <v>0.12758999525682926</v>
      </c>
      <c r="F1505" s="58">
        <v>1.8479742205796477E-2</v>
      </c>
      <c r="G1505" s="58">
        <v>0.11642062224635488</v>
      </c>
      <c r="H1505" s="58">
        <v>4.8291822819081426E-2</v>
      </c>
      <c r="I1505" s="58">
        <v>7.1518784276433822E-2</v>
      </c>
      <c r="J1505" s="58">
        <v>0.23106188240405914</v>
      </c>
      <c r="K1505" s="58">
        <v>3.0508849656652581E-2</v>
      </c>
      <c r="L1505" s="58">
        <v>7.4973344593629351E-2</v>
      </c>
      <c r="M1505" s="58">
        <v>3.9270397212900238E-2</v>
      </c>
      <c r="N1505" s="58">
        <v>0.10714696258388845</v>
      </c>
      <c r="O1505" s="58">
        <v>0</v>
      </c>
      <c r="P1505" s="58">
        <v>0</v>
      </c>
      <c r="Q1505" s="58">
        <v>0</v>
      </c>
      <c r="R1505" s="58">
        <v>0</v>
      </c>
      <c r="S1505" s="58">
        <v>0</v>
      </c>
      <c r="T1505" s="58">
        <v>0</v>
      </c>
      <c r="U1505" s="58">
        <v>0</v>
      </c>
      <c r="V1505" s="58">
        <v>0</v>
      </c>
      <c r="W1505" s="58">
        <v>0</v>
      </c>
      <c r="X1505" s="58">
        <v>0</v>
      </c>
      <c r="Y1505" s="58">
        <v>0</v>
      </c>
      <c r="Z1505" s="58">
        <v>0</v>
      </c>
      <c r="AA1505" s="58">
        <v>0</v>
      </c>
      <c r="AB1505" s="58">
        <v>0</v>
      </c>
      <c r="AC1505" s="58">
        <v>0</v>
      </c>
      <c r="AD1505" s="58">
        <v>0</v>
      </c>
      <c r="AE1505" s="58">
        <v>0</v>
      </c>
      <c r="AF1505" s="58">
        <v>0</v>
      </c>
      <c r="AG1505" s="58">
        <v>0</v>
      </c>
      <c r="AH1505" s="58">
        <v>0</v>
      </c>
      <c r="AI1505" s="58">
        <v>0</v>
      </c>
      <c r="AK1505" s="64">
        <f t="shared" si="23"/>
        <v>3.2004665081595891E-2</v>
      </c>
    </row>
    <row r="1506" spans="1:37" x14ac:dyDescent="0.25">
      <c r="A1506">
        <v>1504</v>
      </c>
      <c r="B1506" s="1">
        <v>1.2500000000000001E-2</v>
      </c>
      <c r="C1506" s="1">
        <v>-1.0150923487693566E-4</v>
      </c>
      <c r="D1506" s="58">
        <v>5.3585888045516013E-2</v>
      </c>
      <c r="E1506" s="58">
        <v>0.11908738899994241</v>
      </c>
      <c r="F1506" s="58">
        <v>0.15415291655744032</v>
      </c>
      <c r="G1506" s="58">
        <v>4.7900102495630488E-2</v>
      </c>
      <c r="H1506" s="58">
        <v>6.3147108091149429E-2</v>
      </c>
      <c r="I1506" s="58">
        <v>0.10050293807454939</v>
      </c>
      <c r="J1506" s="58">
        <v>4.1384706642103024E-2</v>
      </c>
      <c r="K1506" s="58">
        <v>0.13071073422037208</v>
      </c>
      <c r="L1506" s="58">
        <v>0.1671354323836293</v>
      </c>
      <c r="M1506" s="58">
        <v>0.11275609988153205</v>
      </c>
      <c r="N1506" s="58">
        <v>9.6366846081356334E-3</v>
      </c>
      <c r="O1506" s="58">
        <v>0</v>
      </c>
      <c r="P1506" s="58">
        <v>0</v>
      </c>
      <c r="Q1506" s="58">
        <v>0</v>
      </c>
      <c r="R1506" s="58">
        <v>0</v>
      </c>
      <c r="S1506" s="58">
        <v>0</v>
      </c>
      <c r="T1506" s="58">
        <v>0</v>
      </c>
      <c r="U1506" s="58">
        <v>0</v>
      </c>
      <c r="V1506" s="58">
        <v>0</v>
      </c>
      <c r="W1506" s="58">
        <v>0</v>
      </c>
      <c r="X1506" s="58">
        <v>0</v>
      </c>
      <c r="Y1506" s="58">
        <v>0</v>
      </c>
      <c r="Z1506" s="58">
        <v>0</v>
      </c>
      <c r="AA1506" s="58">
        <v>0</v>
      </c>
      <c r="AB1506" s="58">
        <v>0</v>
      </c>
      <c r="AC1506" s="58">
        <v>0</v>
      </c>
      <c r="AD1506" s="58">
        <v>0</v>
      </c>
      <c r="AE1506" s="58">
        <v>0</v>
      </c>
      <c r="AF1506" s="58">
        <v>0</v>
      </c>
      <c r="AG1506" s="58">
        <v>0</v>
      </c>
      <c r="AH1506" s="58">
        <v>0</v>
      </c>
      <c r="AI1506" s="58">
        <v>0</v>
      </c>
      <c r="AK1506" s="64">
        <f t="shared" si="23"/>
        <v>-8.1207387901548519E-3</v>
      </c>
    </row>
    <row r="1507" spans="1:37" x14ac:dyDescent="0.25">
      <c r="A1507">
        <v>1505</v>
      </c>
      <c r="B1507" s="1">
        <v>1.3899999999999999E-2</v>
      </c>
      <c r="C1507" s="1">
        <v>-2.2050424240242753E-4</v>
      </c>
      <c r="D1507" s="58">
        <v>5.7745080852741902E-2</v>
      </c>
      <c r="E1507" s="58">
        <v>0.14196090861110827</v>
      </c>
      <c r="F1507" s="58">
        <v>0.16310712664499261</v>
      </c>
      <c r="G1507" s="58">
        <v>4.794259966391224E-2</v>
      </c>
      <c r="H1507" s="58">
        <v>5.15084956253078E-2</v>
      </c>
      <c r="I1507" s="58">
        <v>9.8117344666451903E-2</v>
      </c>
      <c r="J1507" s="58">
        <v>5.2477991221652649E-2</v>
      </c>
      <c r="K1507" s="58">
        <v>0.16032345137454168</v>
      </c>
      <c r="L1507" s="58">
        <v>4.7634249081247373E-2</v>
      </c>
      <c r="M1507" s="58">
        <v>0.12066993928121535</v>
      </c>
      <c r="N1507" s="58">
        <v>5.8512812976828213E-2</v>
      </c>
      <c r="O1507" s="58">
        <v>0</v>
      </c>
      <c r="P1507" s="58">
        <v>0</v>
      </c>
      <c r="Q1507" s="58">
        <v>0</v>
      </c>
      <c r="R1507" s="58">
        <v>0</v>
      </c>
      <c r="S1507" s="58">
        <v>0</v>
      </c>
      <c r="T1507" s="58">
        <v>0</v>
      </c>
      <c r="U1507" s="58">
        <v>0</v>
      </c>
      <c r="V1507" s="58">
        <v>0</v>
      </c>
      <c r="W1507" s="58">
        <v>0</v>
      </c>
      <c r="X1507" s="58">
        <v>0</v>
      </c>
      <c r="Y1507" s="58">
        <v>0</v>
      </c>
      <c r="Z1507" s="58">
        <v>0</v>
      </c>
      <c r="AA1507" s="58">
        <v>0</v>
      </c>
      <c r="AB1507" s="58">
        <v>0</v>
      </c>
      <c r="AC1507" s="58">
        <v>0</v>
      </c>
      <c r="AD1507" s="58">
        <v>0</v>
      </c>
      <c r="AE1507" s="58">
        <v>0</v>
      </c>
      <c r="AF1507" s="58">
        <v>0</v>
      </c>
      <c r="AG1507" s="58">
        <v>0</v>
      </c>
      <c r="AH1507" s="58">
        <v>0</v>
      </c>
      <c r="AI1507" s="58">
        <v>0</v>
      </c>
      <c r="AK1507" s="64">
        <f t="shared" si="23"/>
        <v>-1.5863614561325724E-2</v>
      </c>
    </row>
    <row r="1508" spans="1:37" x14ac:dyDescent="0.25">
      <c r="A1508">
        <v>1506</v>
      </c>
      <c r="B1508" s="1">
        <v>1.2800000000000001E-2</v>
      </c>
      <c r="C1508" s="1">
        <v>2.054664443632431E-4</v>
      </c>
      <c r="D1508" s="58">
        <v>0.14212104097302569</v>
      </c>
      <c r="E1508" s="58">
        <v>0.13549952835996709</v>
      </c>
      <c r="F1508" s="58">
        <v>8.768876552424093E-2</v>
      </c>
      <c r="G1508" s="58">
        <v>0.11133417736200821</v>
      </c>
      <c r="H1508" s="58">
        <v>7.1399173254723877E-3</v>
      </c>
      <c r="I1508" s="58">
        <v>0.13174946013168037</v>
      </c>
      <c r="J1508" s="58">
        <v>0.1287817944953219</v>
      </c>
      <c r="K1508" s="58">
        <v>9.3191442698007023E-3</v>
      </c>
      <c r="L1508" s="58">
        <v>2.2463782132273562E-2</v>
      </c>
      <c r="M1508" s="58">
        <v>0.10711610013751489</v>
      </c>
      <c r="N1508" s="58">
        <v>0.11678628928869424</v>
      </c>
      <c r="O1508" s="58">
        <v>0</v>
      </c>
      <c r="P1508" s="58">
        <v>0</v>
      </c>
      <c r="Q1508" s="58">
        <v>0</v>
      </c>
      <c r="R1508" s="58">
        <v>0</v>
      </c>
      <c r="S1508" s="58">
        <v>0</v>
      </c>
      <c r="T1508" s="58">
        <v>0</v>
      </c>
      <c r="U1508" s="58">
        <v>0</v>
      </c>
      <c r="V1508" s="58">
        <v>0</v>
      </c>
      <c r="W1508" s="58">
        <v>0</v>
      </c>
      <c r="X1508" s="58">
        <v>0</v>
      </c>
      <c r="Y1508" s="58">
        <v>0</v>
      </c>
      <c r="Z1508" s="58">
        <v>0</v>
      </c>
      <c r="AA1508" s="58">
        <v>0</v>
      </c>
      <c r="AB1508" s="58">
        <v>0</v>
      </c>
      <c r="AC1508" s="58">
        <v>0</v>
      </c>
      <c r="AD1508" s="58">
        <v>0</v>
      </c>
      <c r="AE1508" s="58">
        <v>0</v>
      </c>
      <c r="AF1508" s="58">
        <v>0</v>
      </c>
      <c r="AG1508" s="58">
        <v>0</v>
      </c>
      <c r="AH1508" s="58">
        <v>0</v>
      </c>
      <c r="AI1508" s="58">
        <v>0</v>
      </c>
      <c r="AK1508" s="64">
        <f t="shared" si="23"/>
        <v>1.6052065965878368E-2</v>
      </c>
    </row>
    <row r="1509" spans="1:37" x14ac:dyDescent="0.25">
      <c r="A1509">
        <v>1507</v>
      </c>
      <c r="B1509" s="1">
        <v>1.5599999999999999E-2</v>
      </c>
      <c r="C1509" s="1">
        <v>-1.7744619078710779E-4</v>
      </c>
      <c r="D1509" s="58">
        <v>6.6455090355026752E-2</v>
      </c>
      <c r="E1509" s="58">
        <v>0.12100875292445344</v>
      </c>
      <c r="F1509" s="58">
        <v>0.11779034818309214</v>
      </c>
      <c r="G1509" s="58">
        <v>0.16035496767249213</v>
      </c>
      <c r="H1509" s="58">
        <v>1.0981796754854124E-2</v>
      </c>
      <c r="I1509" s="58">
        <v>0.17616681113584912</v>
      </c>
      <c r="J1509" s="58">
        <v>0.14685873128938318</v>
      </c>
      <c r="K1509" s="58">
        <v>0.13872578864890003</v>
      </c>
      <c r="L1509" s="58">
        <v>2.2728359577264424E-2</v>
      </c>
      <c r="M1509" s="58">
        <v>2.2798728070129275E-2</v>
      </c>
      <c r="N1509" s="58">
        <v>1.6130625388555319E-2</v>
      </c>
      <c r="O1509" s="58">
        <v>0</v>
      </c>
      <c r="P1509" s="58">
        <v>0</v>
      </c>
      <c r="Q1509" s="58">
        <v>0</v>
      </c>
      <c r="R1509" s="58">
        <v>0</v>
      </c>
      <c r="S1509" s="58">
        <v>0</v>
      </c>
      <c r="T1509" s="58">
        <v>0</v>
      </c>
      <c r="U1509" s="58">
        <v>0</v>
      </c>
      <c r="V1509" s="58">
        <v>0</v>
      </c>
      <c r="W1509" s="58">
        <v>0</v>
      </c>
      <c r="X1509" s="58">
        <v>0</v>
      </c>
      <c r="Y1509" s="58">
        <v>0</v>
      </c>
      <c r="Z1509" s="58">
        <v>0</v>
      </c>
      <c r="AA1509" s="58">
        <v>0</v>
      </c>
      <c r="AB1509" s="58">
        <v>0</v>
      </c>
      <c r="AC1509" s="58">
        <v>0</v>
      </c>
      <c r="AD1509" s="58">
        <v>0</v>
      </c>
      <c r="AE1509" s="58">
        <v>0</v>
      </c>
      <c r="AF1509" s="58">
        <v>0</v>
      </c>
      <c r="AG1509" s="58">
        <v>0</v>
      </c>
      <c r="AH1509" s="58">
        <v>0</v>
      </c>
      <c r="AI1509" s="58">
        <v>0</v>
      </c>
      <c r="AK1509" s="64">
        <f t="shared" si="23"/>
        <v>-1.1374755819686397E-2</v>
      </c>
    </row>
    <row r="1510" spans="1:37" x14ac:dyDescent="0.25">
      <c r="A1510">
        <v>1508</v>
      </c>
      <c r="B1510" s="1">
        <v>1.4500000000000001E-2</v>
      </c>
      <c r="C1510" s="1">
        <v>4.5592309942574108E-5</v>
      </c>
      <c r="D1510" s="58">
        <v>0.16224541498866624</v>
      </c>
      <c r="E1510" s="58">
        <v>0.16829929457801354</v>
      </c>
      <c r="F1510" s="58">
        <v>0.17166421715713429</v>
      </c>
      <c r="G1510" s="58">
        <v>7.5167278547484118E-2</v>
      </c>
      <c r="H1510" s="58">
        <v>0.14104441330346981</v>
      </c>
      <c r="I1510" s="58">
        <v>2.9234384867636441E-3</v>
      </c>
      <c r="J1510" s="58">
        <v>5.2083661572175824E-2</v>
      </c>
      <c r="K1510" s="58">
        <v>9.6695566691870682E-2</v>
      </c>
      <c r="L1510" s="58">
        <v>4.6551013150121827E-2</v>
      </c>
      <c r="M1510" s="58">
        <v>4.6789674090550437E-5</v>
      </c>
      <c r="N1510" s="58">
        <v>8.3278911850209303E-2</v>
      </c>
      <c r="O1510" s="58">
        <v>0</v>
      </c>
      <c r="P1510" s="58">
        <v>0</v>
      </c>
      <c r="Q1510" s="58">
        <v>0</v>
      </c>
      <c r="R1510" s="58">
        <v>0</v>
      </c>
      <c r="S1510" s="58">
        <v>0</v>
      </c>
      <c r="T1510" s="58">
        <v>0</v>
      </c>
      <c r="U1510" s="58">
        <v>0</v>
      </c>
      <c r="V1510" s="58">
        <v>0</v>
      </c>
      <c r="W1510" s="58">
        <v>0</v>
      </c>
      <c r="X1510" s="58">
        <v>0</v>
      </c>
      <c r="Y1510" s="58">
        <v>0</v>
      </c>
      <c r="Z1510" s="58">
        <v>0</v>
      </c>
      <c r="AA1510" s="58">
        <v>0</v>
      </c>
      <c r="AB1510" s="58">
        <v>0</v>
      </c>
      <c r="AC1510" s="58">
        <v>0</v>
      </c>
      <c r="AD1510" s="58">
        <v>0</v>
      </c>
      <c r="AE1510" s="58">
        <v>0</v>
      </c>
      <c r="AF1510" s="58">
        <v>0</v>
      </c>
      <c r="AG1510" s="58">
        <v>0</v>
      </c>
      <c r="AH1510" s="58">
        <v>0</v>
      </c>
      <c r="AI1510" s="58">
        <v>0</v>
      </c>
      <c r="AK1510" s="64">
        <f t="shared" si="23"/>
        <v>3.1442972374189039E-3</v>
      </c>
    </row>
    <row r="1511" spans="1:37" x14ac:dyDescent="0.25">
      <c r="A1511">
        <v>1509</v>
      </c>
      <c r="B1511" s="1">
        <v>1.21E-2</v>
      </c>
      <c r="C1511" s="1">
        <v>-2.1611289256076547E-4</v>
      </c>
      <c r="D1511" s="58">
        <v>0.15892466932107149</v>
      </c>
      <c r="E1511" s="58">
        <v>4.6547067156049345E-2</v>
      </c>
      <c r="F1511" s="58">
        <v>8.3223509159566805E-2</v>
      </c>
      <c r="G1511" s="58">
        <v>1.4822600855112521E-2</v>
      </c>
      <c r="H1511" s="58">
        <v>0.10365674894715865</v>
      </c>
      <c r="I1511" s="58">
        <v>5.5142297767964116E-2</v>
      </c>
      <c r="J1511" s="58">
        <v>0.12818860923673595</v>
      </c>
      <c r="K1511" s="58">
        <v>0.17189894452988047</v>
      </c>
      <c r="L1511" s="58">
        <v>9.0818686951559174E-2</v>
      </c>
      <c r="M1511" s="58">
        <v>4.3817919863596864E-2</v>
      </c>
      <c r="N1511" s="58">
        <v>0.10295894621130476</v>
      </c>
      <c r="O1511" s="58">
        <v>0</v>
      </c>
      <c r="P1511" s="58">
        <v>0</v>
      </c>
      <c r="Q1511" s="58">
        <v>0</v>
      </c>
      <c r="R1511" s="58">
        <v>0</v>
      </c>
      <c r="S1511" s="58">
        <v>0</v>
      </c>
      <c r="T1511" s="58">
        <v>0</v>
      </c>
      <c r="U1511" s="58">
        <v>0</v>
      </c>
      <c r="V1511" s="58">
        <v>0</v>
      </c>
      <c r="W1511" s="58">
        <v>0</v>
      </c>
      <c r="X1511" s="58">
        <v>0</v>
      </c>
      <c r="Y1511" s="58">
        <v>0</v>
      </c>
      <c r="Z1511" s="58">
        <v>0</v>
      </c>
      <c r="AA1511" s="58">
        <v>0</v>
      </c>
      <c r="AB1511" s="58">
        <v>0</v>
      </c>
      <c r="AC1511" s="58">
        <v>0</v>
      </c>
      <c r="AD1511" s="58">
        <v>0</v>
      </c>
      <c r="AE1511" s="58">
        <v>0</v>
      </c>
      <c r="AF1511" s="58">
        <v>0</v>
      </c>
      <c r="AG1511" s="58">
        <v>0</v>
      </c>
      <c r="AH1511" s="58">
        <v>0</v>
      </c>
      <c r="AI1511" s="58">
        <v>0</v>
      </c>
      <c r="AK1511" s="64">
        <f t="shared" si="23"/>
        <v>-1.7860569633121114E-2</v>
      </c>
    </row>
    <row r="1512" spans="1:37" x14ac:dyDescent="0.25">
      <c r="A1512">
        <v>1510</v>
      </c>
      <c r="B1512" s="1">
        <v>1.17E-2</v>
      </c>
      <c r="C1512" s="1">
        <v>1.3896189699650241E-4</v>
      </c>
      <c r="D1512" s="58">
        <v>0.1525649682237333</v>
      </c>
      <c r="E1512" s="58">
        <v>0.11263976894754606</v>
      </c>
      <c r="F1512" s="58">
        <v>0.16568714202074852</v>
      </c>
      <c r="G1512" s="58">
        <v>0.11809528606041823</v>
      </c>
      <c r="H1512" s="58">
        <v>0.11364344977303541</v>
      </c>
      <c r="I1512" s="58">
        <v>7.856220830112462E-3</v>
      </c>
      <c r="J1512" s="58">
        <v>7.5791835861982029E-2</v>
      </c>
      <c r="K1512" s="58">
        <v>1.8027865467382023E-3</v>
      </c>
      <c r="L1512" s="58">
        <v>2.6938468695888616E-3</v>
      </c>
      <c r="M1512" s="58">
        <v>0.13362443283958028</v>
      </c>
      <c r="N1512" s="58">
        <v>0.1156002620265167</v>
      </c>
      <c r="O1512" s="58">
        <v>0</v>
      </c>
      <c r="P1512" s="58">
        <v>0</v>
      </c>
      <c r="Q1512" s="58">
        <v>0</v>
      </c>
      <c r="R1512" s="58">
        <v>0</v>
      </c>
      <c r="S1512" s="58">
        <v>0</v>
      </c>
      <c r="T1512" s="58">
        <v>0</v>
      </c>
      <c r="U1512" s="58">
        <v>0</v>
      </c>
      <c r="V1512" s="58">
        <v>0</v>
      </c>
      <c r="W1512" s="58">
        <v>0</v>
      </c>
      <c r="X1512" s="58">
        <v>0</v>
      </c>
      <c r="Y1512" s="58">
        <v>0</v>
      </c>
      <c r="Z1512" s="58">
        <v>0</v>
      </c>
      <c r="AA1512" s="58">
        <v>0</v>
      </c>
      <c r="AB1512" s="58">
        <v>0</v>
      </c>
      <c r="AC1512" s="58">
        <v>0</v>
      </c>
      <c r="AD1512" s="58">
        <v>0</v>
      </c>
      <c r="AE1512" s="58">
        <v>0</v>
      </c>
      <c r="AF1512" s="58">
        <v>0</v>
      </c>
      <c r="AG1512" s="58">
        <v>0</v>
      </c>
      <c r="AH1512" s="58">
        <v>0</v>
      </c>
      <c r="AI1512" s="58">
        <v>0</v>
      </c>
      <c r="AK1512" s="64">
        <f t="shared" si="23"/>
        <v>1.1877085213376274E-2</v>
      </c>
    </row>
    <row r="1513" spans="1:37" x14ac:dyDescent="0.25">
      <c r="A1513">
        <v>1511</v>
      </c>
      <c r="B1513" s="1">
        <v>1.0500000000000001E-2</v>
      </c>
      <c r="C1513" s="1">
        <v>2.4117569590829428E-5</v>
      </c>
      <c r="D1513" s="58">
        <v>2.0598440293024135E-2</v>
      </c>
      <c r="E1513" s="58">
        <v>0.1053734274348241</v>
      </c>
      <c r="F1513" s="58">
        <v>0.15531459023654276</v>
      </c>
      <c r="G1513" s="58">
        <v>2.5545458601431172E-2</v>
      </c>
      <c r="H1513" s="58">
        <v>0.1182821793493129</v>
      </c>
      <c r="I1513" s="58">
        <v>1.2770117152555176E-2</v>
      </c>
      <c r="J1513" s="58">
        <v>5.4762511138690628E-2</v>
      </c>
      <c r="K1513" s="58">
        <v>0.11166252473215127</v>
      </c>
      <c r="L1513" s="58">
        <v>0.18881771758602098</v>
      </c>
      <c r="M1513" s="58">
        <v>0.20375767846634202</v>
      </c>
      <c r="N1513" s="58">
        <v>3.1153550091047801E-3</v>
      </c>
      <c r="O1513" s="58">
        <v>0</v>
      </c>
      <c r="P1513" s="58">
        <v>0</v>
      </c>
      <c r="Q1513" s="58">
        <v>0</v>
      </c>
      <c r="R1513" s="58">
        <v>0</v>
      </c>
      <c r="S1513" s="58">
        <v>0</v>
      </c>
      <c r="T1513" s="58">
        <v>0</v>
      </c>
      <c r="U1513" s="58">
        <v>0</v>
      </c>
      <c r="V1513" s="58">
        <v>0</v>
      </c>
      <c r="W1513" s="58">
        <v>0</v>
      </c>
      <c r="X1513" s="58">
        <v>0</v>
      </c>
      <c r="Y1513" s="58">
        <v>0</v>
      </c>
      <c r="Z1513" s="58">
        <v>0</v>
      </c>
      <c r="AA1513" s="58">
        <v>0</v>
      </c>
      <c r="AB1513" s="58">
        <v>0</v>
      </c>
      <c r="AC1513" s="58">
        <v>0</v>
      </c>
      <c r="AD1513" s="58">
        <v>0</v>
      </c>
      <c r="AE1513" s="58">
        <v>0</v>
      </c>
      <c r="AF1513" s="58">
        <v>0</v>
      </c>
      <c r="AG1513" s="58">
        <v>0</v>
      </c>
      <c r="AH1513" s="58">
        <v>0</v>
      </c>
      <c r="AI1513" s="58">
        <v>0</v>
      </c>
      <c r="AK1513" s="64">
        <f t="shared" si="23"/>
        <v>2.2969113896028023E-3</v>
      </c>
    </row>
    <row r="1514" spans="1:37" x14ac:dyDescent="0.25">
      <c r="A1514">
        <v>1512</v>
      </c>
      <c r="B1514" s="1">
        <v>1.35E-2</v>
      </c>
      <c r="C1514" s="1">
        <v>1.6086649850423083E-4</v>
      </c>
      <c r="D1514" s="58">
        <v>3.8459729458351265E-2</v>
      </c>
      <c r="E1514" s="58">
        <v>0.1491903293824195</v>
      </c>
      <c r="F1514" s="58">
        <v>0.16401624460675907</v>
      </c>
      <c r="G1514" s="58">
        <v>9.3752193259181146E-2</v>
      </c>
      <c r="H1514" s="58">
        <v>0.1212157922120049</v>
      </c>
      <c r="I1514" s="58">
        <v>0.18224301494579906</v>
      </c>
      <c r="J1514" s="58">
        <v>5.0496649594082864E-2</v>
      </c>
      <c r="K1514" s="58">
        <v>4.1069104923466488E-3</v>
      </c>
      <c r="L1514" s="58">
        <v>0.13288626794775735</v>
      </c>
      <c r="M1514" s="58">
        <v>1.8394053786192955E-2</v>
      </c>
      <c r="N1514" s="58">
        <v>4.5238814315105354E-2</v>
      </c>
      <c r="O1514" s="58">
        <v>0</v>
      </c>
      <c r="P1514" s="58">
        <v>0</v>
      </c>
      <c r="Q1514" s="58">
        <v>0</v>
      </c>
      <c r="R1514" s="58">
        <v>0</v>
      </c>
      <c r="S1514" s="58">
        <v>0</v>
      </c>
      <c r="T1514" s="58">
        <v>0</v>
      </c>
      <c r="U1514" s="58">
        <v>0</v>
      </c>
      <c r="V1514" s="58">
        <v>0</v>
      </c>
      <c r="W1514" s="58">
        <v>0</v>
      </c>
      <c r="X1514" s="58">
        <v>0</v>
      </c>
      <c r="Y1514" s="58">
        <v>0</v>
      </c>
      <c r="Z1514" s="58">
        <v>0</v>
      </c>
      <c r="AA1514" s="58">
        <v>0</v>
      </c>
      <c r="AB1514" s="58">
        <v>0</v>
      </c>
      <c r="AC1514" s="58">
        <v>0</v>
      </c>
      <c r="AD1514" s="58">
        <v>0</v>
      </c>
      <c r="AE1514" s="58">
        <v>0</v>
      </c>
      <c r="AF1514" s="58">
        <v>0</v>
      </c>
      <c r="AG1514" s="58">
        <v>0</v>
      </c>
      <c r="AH1514" s="58">
        <v>0</v>
      </c>
      <c r="AI1514" s="58">
        <v>0</v>
      </c>
      <c r="AK1514" s="64">
        <f t="shared" si="23"/>
        <v>1.1916036926239321E-2</v>
      </c>
    </row>
    <row r="1515" spans="1:37" x14ac:dyDescent="0.25">
      <c r="A1515">
        <v>1513</v>
      </c>
      <c r="B1515" s="1">
        <v>1.1599999999999999E-2</v>
      </c>
      <c r="C1515" s="1">
        <v>1.3249400568539677E-4</v>
      </c>
      <c r="D1515" s="58">
        <v>0.15400267161573447</v>
      </c>
      <c r="E1515" s="58">
        <v>9.3004758825725273E-2</v>
      </c>
      <c r="F1515" s="58">
        <v>8.9467497612034805E-2</v>
      </c>
      <c r="G1515" s="58">
        <v>8.2958409447101943E-3</v>
      </c>
      <c r="H1515" s="58">
        <v>7.8552231490077576E-2</v>
      </c>
      <c r="I1515" s="58">
        <v>8.07208512477985E-2</v>
      </c>
      <c r="J1515" s="58">
        <v>0.14132530053395392</v>
      </c>
      <c r="K1515" s="58">
        <v>8.0335689966619314E-2</v>
      </c>
      <c r="L1515" s="58">
        <v>0.18320675364606689</v>
      </c>
      <c r="M1515" s="58">
        <v>3.961848492964079E-2</v>
      </c>
      <c r="N1515" s="58">
        <v>5.1469919187638415E-2</v>
      </c>
      <c r="O1515" s="58">
        <v>0</v>
      </c>
      <c r="P1515" s="58">
        <v>0</v>
      </c>
      <c r="Q1515" s="58">
        <v>0</v>
      </c>
      <c r="R1515" s="58">
        <v>0</v>
      </c>
      <c r="S1515" s="58">
        <v>0</v>
      </c>
      <c r="T1515" s="58">
        <v>0</v>
      </c>
      <c r="U1515" s="58">
        <v>0</v>
      </c>
      <c r="V1515" s="58">
        <v>0</v>
      </c>
      <c r="W1515" s="58">
        <v>0</v>
      </c>
      <c r="X1515" s="58">
        <v>0</v>
      </c>
      <c r="Y1515" s="58">
        <v>0</v>
      </c>
      <c r="Z1515" s="58">
        <v>0</v>
      </c>
      <c r="AA1515" s="58">
        <v>0</v>
      </c>
      <c r="AB1515" s="58">
        <v>0</v>
      </c>
      <c r="AC1515" s="58">
        <v>0</v>
      </c>
      <c r="AD1515" s="58">
        <v>0</v>
      </c>
      <c r="AE1515" s="58">
        <v>0</v>
      </c>
      <c r="AF1515" s="58">
        <v>0</v>
      </c>
      <c r="AG1515" s="58">
        <v>0</v>
      </c>
      <c r="AH1515" s="58">
        <v>0</v>
      </c>
      <c r="AI1515" s="58">
        <v>0</v>
      </c>
      <c r="AK1515" s="64">
        <f t="shared" si="23"/>
        <v>1.1421897041844551E-2</v>
      </c>
    </row>
    <row r="1516" spans="1:37" x14ac:dyDescent="0.25">
      <c r="A1516">
        <v>1514</v>
      </c>
      <c r="B1516" s="1">
        <v>1.11E-2</v>
      </c>
      <c r="C1516" s="1">
        <v>2.6094326036850537E-6</v>
      </c>
      <c r="D1516" s="58">
        <v>0.11935094136842649</v>
      </c>
      <c r="E1516" s="58">
        <v>1.5173243836975027E-2</v>
      </c>
      <c r="F1516" s="58">
        <v>5.9921864493454102E-2</v>
      </c>
      <c r="G1516" s="58">
        <v>7.1853023631988241E-2</v>
      </c>
      <c r="H1516" s="58">
        <v>0.16041225001274964</v>
      </c>
      <c r="I1516" s="58">
        <v>0.16134847025332569</v>
      </c>
      <c r="J1516" s="58">
        <v>0.15771329405351106</v>
      </c>
      <c r="K1516" s="58">
        <v>1.9235674930745246E-2</v>
      </c>
      <c r="L1516" s="58">
        <v>4.0716747980023192E-2</v>
      </c>
      <c r="M1516" s="58">
        <v>6.0456909539352559E-2</v>
      </c>
      <c r="N1516" s="58">
        <v>0.13381757989944873</v>
      </c>
      <c r="O1516" s="58">
        <v>0</v>
      </c>
      <c r="P1516" s="58">
        <v>0</v>
      </c>
      <c r="Q1516" s="58">
        <v>0</v>
      </c>
      <c r="R1516" s="58">
        <v>0</v>
      </c>
      <c r="S1516" s="58">
        <v>0</v>
      </c>
      <c r="T1516" s="58">
        <v>0</v>
      </c>
      <c r="U1516" s="58">
        <v>0</v>
      </c>
      <c r="V1516" s="58">
        <v>0</v>
      </c>
      <c r="W1516" s="58">
        <v>0</v>
      </c>
      <c r="X1516" s="58">
        <v>0</v>
      </c>
      <c r="Y1516" s="58">
        <v>0</v>
      </c>
      <c r="Z1516" s="58">
        <v>0</v>
      </c>
      <c r="AA1516" s="58">
        <v>0</v>
      </c>
      <c r="AB1516" s="58">
        <v>0</v>
      </c>
      <c r="AC1516" s="58">
        <v>0</v>
      </c>
      <c r="AD1516" s="58">
        <v>0</v>
      </c>
      <c r="AE1516" s="58">
        <v>0</v>
      </c>
      <c r="AF1516" s="58">
        <v>0</v>
      </c>
      <c r="AG1516" s="58">
        <v>0</v>
      </c>
      <c r="AH1516" s="58">
        <v>0</v>
      </c>
      <c r="AI1516" s="58">
        <v>0</v>
      </c>
      <c r="AK1516" s="64">
        <f t="shared" si="23"/>
        <v>2.3508401835000483E-4</v>
      </c>
    </row>
    <row r="1517" spans="1:37" x14ac:dyDescent="0.25">
      <c r="A1517">
        <v>1515</v>
      </c>
      <c r="B1517" s="1">
        <v>1.1599999999999999E-2</v>
      </c>
      <c r="C1517" s="1">
        <v>-2.2155347244379474E-4</v>
      </c>
      <c r="D1517" s="58">
        <v>5.8383260733611095E-2</v>
      </c>
      <c r="E1517" s="58">
        <v>2.4449403394491316E-2</v>
      </c>
      <c r="F1517" s="58">
        <v>0.10756227542578672</v>
      </c>
      <c r="G1517" s="58">
        <v>0.13720853143674319</v>
      </c>
      <c r="H1517" s="58">
        <v>1.5411782246574208E-2</v>
      </c>
      <c r="I1517" s="58">
        <v>0.12429248911211299</v>
      </c>
      <c r="J1517" s="58">
        <v>0.1349771150545431</v>
      </c>
      <c r="K1517" s="58">
        <v>0.12307541742828641</v>
      </c>
      <c r="L1517" s="58">
        <v>8.1344370054274889E-2</v>
      </c>
      <c r="M1517" s="58">
        <v>0.11964988000173685</v>
      </c>
      <c r="N1517" s="58">
        <v>7.3645475111839401E-2</v>
      </c>
      <c r="O1517" s="58">
        <v>0</v>
      </c>
      <c r="P1517" s="58">
        <v>0</v>
      </c>
      <c r="Q1517" s="58">
        <v>0</v>
      </c>
      <c r="R1517" s="58">
        <v>0</v>
      </c>
      <c r="S1517" s="58">
        <v>0</v>
      </c>
      <c r="T1517" s="58">
        <v>0</v>
      </c>
      <c r="U1517" s="58">
        <v>0</v>
      </c>
      <c r="V1517" s="58">
        <v>0</v>
      </c>
      <c r="W1517" s="58">
        <v>0</v>
      </c>
      <c r="X1517" s="58">
        <v>0</v>
      </c>
      <c r="Y1517" s="58">
        <v>0</v>
      </c>
      <c r="Z1517" s="58">
        <v>0</v>
      </c>
      <c r="AA1517" s="58">
        <v>0</v>
      </c>
      <c r="AB1517" s="58">
        <v>0</v>
      </c>
      <c r="AC1517" s="58">
        <v>0</v>
      </c>
      <c r="AD1517" s="58">
        <v>0</v>
      </c>
      <c r="AE1517" s="58">
        <v>0</v>
      </c>
      <c r="AF1517" s="58">
        <v>0</v>
      </c>
      <c r="AG1517" s="58">
        <v>0</v>
      </c>
      <c r="AH1517" s="58">
        <v>0</v>
      </c>
      <c r="AI1517" s="58">
        <v>0</v>
      </c>
      <c r="AK1517" s="64">
        <f t="shared" si="23"/>
        <v>-1.909943727963748E-2</v>
      </c>
    </row>
    <row r="1518" spans="1:37" x14ac:dyDescent="0.25">
      <c r="A1518">
        <v>1516</v>
      </c>
      <c r="B1518" s="1">
        <v>9.2999999999999992E-3</v>
      </c>
      <c r="C1518" s="1">
        <v>-1.6044844031964369E-4</v>
      </c>
      <c r="D1518" s="58">
        <v>7.6251521639464276E-2</v>
      </c>
      <c r="E1518" s="58">
        <v>1.8295794537568598E-3</v>
      </c>
      <c r="F1518" s="58">
        <v>8.5291361645866606E-2</v>
      </c>
      <c r="G1518" s="58">
        <v>3.8183978527677902E-2</v>
      </c>
      <c r="H1518" s="58">
        <v>0.17870902729916505</v>
      </c>
      <c r="I1518" s="58">
        <v>0.10814272461390949</v>
      </c>
      <c r="J1518" s="58">
        <v>2.0281467781751817E-2</v>
      </c>
      <c r="K1518" s="58">
        <v>8.5472110769788751E-2</v>
      </c>
      <c r="L1518" s="58">
        <v>0.13996745314507589</v>
      </c>
      <c r="M1518" s="58">
        <v>0.11274107436850647</v>
      </c>
      <c r="N1518" s="58">
        <v>0.15312970075503693</v>
      </c>
      <c r="O1518" s="58">
        <v>0</v>
      </c>
      <c r="P1518" s="58">
        <v>0</v>
      </c>
      <c r="Q1518" s="58">
        <v>0</v>
      </c>
      <c r="R1518" s="58">
        <v>0</v>
      </c>
      <c r="S1518" s="58">
        <v>0</v>
      </c>
      <c r="T1518" s="58">
        <v>0</v>
      </c>
      <c r="U1518" s="58">
        <v>0</v>
      </c>
      <c r="V1518" s="58">
        <v>0</v>
      </c>
      <c r="W1518" s="58">
        <v>0</v>
      </c>
      <c r="X1518" s="58">
        <v>0</v>
      </c>
      <c r="Y1518" s="58">
        <v>0</v>
      </c>
      <c r="Z1518" s="58">
        <v>0</v>
      </c>
      <c r="AA1518" s="58">
        <v>0</v>
      </c>
      <c r="AB1518" s="58">
        <v>0</v>
      </c>
      <c r="AC1518" s="58">
        <v>0</v>
      </c>
      <c r="AD1518" s="58">
        <v>0</v>
      </c>
      <c r="AE1518" s="58">
        <v>0</v>
      </c>
      <c r="AF1518" s="58">
        <v>0</v>
      </c>
      <c r="AG1518" s="58">
        <v>0</v>
      </c>
      <c r="AH1518" s="58">
        <v>0</v>
      </c>
      <c r="AI1518" s="58">
        <v>0</v>
      </c>
      <c r="AK1518" s="64">
        <f t="shared" si="23"/>
        <v>-1.7252520464477818E-2</v>
      </c>
    </row>
    <row r="1519" spans="1:37" x14ac:dyDescent="0.25">
      <c r="A1519">
        <v>1517</v>
      </c>
      <c r="B1519" s="1">
        <v>1.11E-2</v>
      </c>
      <c r="C1519" s="1">
        <v>1.0520471197937563E-4</v>
      </c>
      <c r="D1519" s="58">
        <v>0.15121972141449755</v>
      </c>
      <c r="E1519" s="58">
        <v>8.9032435810014021E-2</v>
      </c>
      <c r="F1519" s="58">
        <v>0.11338879194848236</v>
      </c>
      <c r="G1519" s="58">
        <v>5.2613049875509695E-2</v>
      </c>
      <c r="H1519" s="58">
        <v>4.023757364023367E-2</v>
      </c>
      <c r="I1519" s="58">
        <v>0.14853986402985975</v>
      </c>
      <c r="J1519" s="58">
        <v>8.3891659098099675E-2</v>
      </c>
      <c r="K1519" s="58">
        <v>8.9047650038448119E-3</v>
      </c>
      <c r="L1519" s="58">
        <v>0.1245245134742437</v>
      </c>
      <c r="M1519" s="58">
        <v>0.11764872050885612</v>
      </c>
      <c r="N1519" s="58">
        <v>6.9998905196358763E-2</v>
      </c>
      <c r="O1519" s="58">
        <v>0</v>
      </c>
      <c r="P1519" s="58">
        <v>0</v>
      </c>
      <c r="Q1519" s="58">
        <v>0</v>
      </c>
      <c r="R1519" s="58">
        <v>0</v>
      </c>
      <c r="S1519" s="58">
        <v>0</v>
      </c>
      <c r="T1519" s="58">
        <v>0</v>
      </c>
      <c r="U1519" s="58">
        <v>0</v>
      </c>
      <c r="V1519" s="58">
        <v>0</v>
      </c>
      <c r="W1519" s="58">
        <v>0</v>
      </c>
      <c r="X1519" s="58">
        <v>0</v>
      </c>
      <c r="Y1519" s="58">
        <v>0</v>
      </c>
      <c r="Z1519" s="58">
        <v>0</v>
      </c>
      <c r="AA1519" s="58">
        <v>0</v>
      </c>
      <c r="AB1519" s="58">
        <v>0</v>
      </c>
      <c r="AC1519" s="58">
        <v>0</v>
      </c>
      <c r="AD1519" s="58">
        <v>0</v>
      </c>
      <c r="AE1519" s="58">
        <v>0</v>
      </c>
      <c r="AF1519" s="58">
        <v>0</v>
      </c>
      <c r="AG1519" s="58">
        <v>0</v>
      </c>
      <c r="AH1519" s="58">
        <v>0</v>
      </c>
      <c r="AI1519" s="58">
        <v>0</v>
      </c>
      <c r="AK1519" s="64">
        <f t="shared" si="23"/>
        <v>9.4779019801239303E-3</v>
      </c>
    </row>
    <row r="1520" spans="1:37" x14ac:dyDescent="0.25">
      <c r="A1520">
        <v>1518</v>
      </c>
      <c r="B1520" s="1">
        <v>1.14E-2</v>
      </c>
      <c r="C1520" s="1">
        <v>-1.8732467872285564E-4</v>
      </c>
      <c r="D1520" s="58">
        <v>0.12766967674098387</v>
      </c>
      <c r="E1520" s="58">
        <v>6.5651009341149549E-2</v>
      </c>
      <c r="F1520" s="58">
        <v>0.13659420487898644</v>
      </c>
      <c r="G1520" s="58">
        <v>8.5342487483401841E-2</v>
      </c>
      <c r="H1520" s="58">
        <v>0.10098457247829963</v>
      </c>
      <c r="I1520" s="58">
        <v>3.3329179097579813E-2</v>
      </c>
      <c r="J1520" s="58">
        <v>8.2688978876710145E-2</v>
      </c>
      <c r="K1520" s="58">
        <v>0.12206828544227664</v>
      </c>
      <c r="L1520" s="58">
        <v>4.2836210414237172E-2</v>
      </c>
      <c r="M1520" s="58">
        <v>0.14353061415512164</v>
      </c>
      <c r="N1520" s="58">
        <v>5.9304781091253436E-2</v>
      </c>
      <c r="O1520" s="58">
        <v>0</v>
      </c>
      <c r="P1520" s="58">
        <v>0</v>
      </c>
      <c r="Q1520" s="58">
        <v>0</v>
      </c>
      <c r="R1520" s="58">
        <v>0</v>
      </c>
      <c r="S1520" s="58">
        <v>0</v>
      </c>
      <c r="T1520" s="58">
        <v>0</v>
      </c>
      <c r="U1520" s="58">
        <v>0</v>
      </c>
      <c r="V1520" s="58">
        <v>0</v>
      </c>
      <c r="W1520" s="58">
        <v>0</v>
      </c>
      <c r="X1520" s="58">
        <v>0</v>
      </c>
      <c r="Y1520" s="58">
        <v>0</v>
      </c>
      <c r="Z1520" s="58">
        <v>0</v>
      </c>
      <c r="AA1520" s="58">
        <v>0</v>
      </c>
      <c r="AB1520" s="58">
        <v>0</v>
      </c>
      <c r="AC1520" s="58">
        <v>0</v>
      </c>
      <c r="AD1520" s="58">
        <v>0</v>
      </c>
      <c r="AE1520" s="58">
        <v>0</v>
      </c>
      <c r="AF1520" s="58">
        <v>0</v>
      </c>
      <c r="AG1520" s="58">
        <v>0</v>
      </c>
      <c r="AH1520" s="58">
        <v>0</v>
      </c>
      <c r="AI1520" s="58">
        <v>0</v>
      </c>
      <c r="AK1520" s="64">
        <f t="shared" si="23"/>
        <v>-1.6431989361654003E-2</v>
      </c>
    </row>
    <row r="1521" spans="1:37" x14ac:dyDescent="0.25">
      <c r="A1521">
        <v>1519</v>
      </c>
      <c r="B1521" s="1">
        <v>1.29E-2</v>
      </c>
      <c r="C1521" s="1">
        <v>2.298403039953871E-5</v>
      </c>
      <c r="D1521" s="58">
        <v>0.14246692698260946</v>
      </c>
      <c r="E1521" s="58">
        <v>9.4554057458838825E-2</v>
      </c>
      <c r="F1521" s="58">
        <v>0.16251179879888816</v>
      </c>
      <c r="G1521" s="58">
        <v>6.9561331603206933E-2</v>
      </c>
      <c r="H1521" s="58">
        <v>0.16176913500610537</v>
      </c>
      <c r="I1521" s="58">
        <v>3.4791638403179621E-2</v>
      </c>
      <c r="J1521" s="58">
        <v>0.14816713315347055</v>
      </c>
      <c r="K1521" s="58">
        <v>7.7474519770203115E-2</v>
      </c>
      <c r="L1521" s="58">
        <v>9.352443523171669E-2</v>
      </c>
      <c r="M1521" s="58">
        <v>1.0111956866008676E-2</v>
      </c>
      <c r="N1521" s="58">
        <v>5.0670667257725959E-3</v>
      </c>
      <c r="O1521" s="58">
        <v>0</v>
      </c>
      <c r="P1521" s="58">
        <v>0</v>
      </c>
      <c r="Q1521" s="58">
        <v>0</v>
      </c>
      <c r="R1521" s="58">
        <v>0</v>
      </c>
      <c r="S1521" s="58">
        <v>0</v>
      </c>
      <c r="T1521" s="58">
        <v>0</v>
      </c>
      <c r="U1521" s="58">
        <v>0</v>
      </c>
      <c r="V1521" s="58">
        <v>0</v>
      </c>
      <c r="W1521" s="58">
        <v>0</v>
      </c>
      <c r="X1521" s="58">
        <v>0</v>
      </c>
      <c r="Y1521" s="58">
        <v>0</v>
      </c>
      <c r="Z1521" s="58">
        <v>0</v>
      </c>
      <c r="AA1521" s="58">
        <v>0</v>
      </c>
      <c r="AB1521" s="58">
        <v>0</v>
      </c>
      <c r="AC1521" s="58">
        <v>0</v>
      </c>
      <c r="AD1521" s="58">
        <v>0</v>
      </c>
      <c r="AE1521" s="58">
        <v>0</v>
      </c>
      <c r="AF1521" s="58">
        <v>0</v>
      </c>
      <c r="AG1521" s="58">
        <v>0</v>
      </c>
      <c r="AH1521" s="58">
        <v>0</v>
      </c>
      <c r="AI1521" s="58">
        <v>0</v>
      </c>
      <c r="AK1521" s="64">
        <f t="shared" si="23"/>
        <v>1.7817077829099775E-3</v>
      </c>
    </row>
    <row r="1522" spans="1:37" x14ac:dyDescent="0.25">
      <c r="A1522">
        <v>1520</v>
      </c>
      <c r="B1522" s="1">
        <v>1.09E-2</v>
      </c>
      <c r="C1522" s="1">
        <v>2.1672083887657805E-5</v>
      </c>
      <c r="D1522" s="58">
        <v>0.1098887619509735</v>
      </c>
      <c r="E1522" s="58">
        <v>3.9150809706187881E-2</v>
      </c>
      <c r="F1522" s="58">
        <v>8.3165697902238739E-2</v>
      </c>
      <c r="G1522" s="58">
        <v>6.0221482622774422E-2</v>
      </c>
      <c r="H1522" s="58">
        <v>0.1566965909440621</v>
      </c>
      <c r="I1522" s="58">
        <v>9.7943858473535414E-2</v>
      </c>
      <c r="J1522" s="58">
        <v>0.12394373713000165</v>
      </c>
      <c r="K1522" s="58">
        <v>6.9335800366627842E-2</v>
      </c>
      <c r="L1522" s="58">
        <v>0.13703472636844896</v>
      </c>
      <c r="M1522" s="58">
        <v>2.1996932319881101E-2</v>
      </c>
      <c r="N1522" s="58">
        <v>0.10062160221526835</v>
      </c>
      <c r="O1522" s="58">
        <v>0</v>
      </c>
      <c r="P1522" s="58">
        <v>0</v>
      </c>
      <c r="Q1522" s="58">
        <v>0</v>
      </c>
      <c r="R1522" s="58">
        <v>0</v>
      </c>
      <c r="S1522" s="58">
        <v>0</v>
      </c>
      <c r="T1522" s="58">
        <v>0</v>
      </c>
      <c r="U1522" s="58">
        <v>0</v>
      </c>
      <c r="V1522" s="58">
        <v>0</v>
      </c>
      <c r="W1522" s="58">
        <v>0</v>
      </c>
      <c r="X1522" s="58">
        <v>0</v>
      </c>
      <c r="Y1522" s="58">
        <v>0</v>
      </c>
      <c r="Z1522" s="58">
        <v>0</v>
      </c>
      <c r="AA1522" s="58">
        <v>0</v>
      </c>
      <c r="AB1522" s="58">
        <v>0</v>
      </c>
      <c r="AC1522" s="58">
        <v>0</v>
      </c>
      <c r="AD1522" s="58">
        <v>0</v>
      </c>
      <c r="AE1522" s="58">
        <v>0</v>
      </c>
      <c r="AF1522" s="58">
        <v>0</v>
      </c>
      <c r="AG1522" s="58">
        <v>0</v>
      </c>
      <c r="AH1522" s="58">
        <v>0</v>
      </c>
      <c r="AI1522" s="58">
        <v>0</v>
      </c>
      <c r="AK1522" s="64">
        <f t="shared" si="23"/>
        <v>1.98826457684934E-3</v>
      </c>
    </row>
    <row r="1523" spans="1:37" x14ac:dyDescent="0.25">
      <c r="A1523">
        <v>1521</v>
      </c>
      <c r="B1523" s="1">
        <v>1.2500000000000001E-2</v>
      </c>
      <c r="C1523" s="1">
        <v>2.1908993178864155E-4</v>
      </c>
      <c r="D1523" s="58">
        <v>5.7392471247691916E-2</v>
      </c>
      <c r="E1523" s="58">
        <v>0.16508099359247796</v>
      </c>
      <c r="F1523" s="58">
        <v>6.2794062989010219E-2</v>
      </c>
      <c r="G1523" s="58">
        <v>2.1959018585448787E-2</v>
      </c>
      <c r="H1523" s="58">
        <v>9.8564716478875755E-2</v>
      </c>
      <c r="I1523" s="58">
        <v>1.7876538888510141E-2</v>
      </c>
      <c r="J1523" s="58">
        <v>0.12981024757211032</v>
      </c>
      <c r="K1523" s="58">
        <v>0.11444865489483029</v>
      </c>
      <c r="L1523" s="58">
        <v>6.5647222766699709E-2</v>
      </c>
      <c r="M1523" s="58">
        <v>0.12494539902628822</v>
      </c>
      <c r="N1523" s="58">
        <v>0.14148067395805669</v>
      </c>
      <c r="O1523" s="58">
        <v>0</v>
      </c>
      <c r="P1523" s="58">
        <v>0</v>
      </c>
      <c r="Q1523" s="58">
        <v>0</v>
      </c>
      <c r="R1523" s="58">
        <v>0</v>
      </c>
      <c r="S1523" s="58">
        <v>0</v>
      </c>
      <c r="T1523" s="58">
        <v>0</v>
      </c>
      <c r="U1523" s="58">
        <v>0</v>
      </c>
      <c r="V1523" s="58">
        <v>0</v>
      </c>
      <c r="W1523" s="58">
        <v>0</v>
      </c>
      <c r="X1523" s="58">
        <v>0</v>
      </c>
      <c r="Y1523" s="58">
        <v>0</v>
      </c>
      <c r="Z1523" s="58">
        <v>0</v>
      </c>
      <c r="AA1523" s="58">
        <v>0</v>
      </c>
      <c r="AB1523" s="58">
        <v>0</v>
      </c>
      <c r="AC1523" s="58">
        <v>0</v>
      </c>
      <c r="AD1523" s="58">
        <v>0</v>
      </c>
      <c r="AE1523" s="58">
        <v>0</v>
      </c>
      <c r="AF1523" s="58">
        <v>0</v>
      </c>
      <c r="AG1523" s="58">
        <v>0</v>
      </c>
      <c r="AH1523" s="58">
        <v>0</v>
      </c>
      <c r="AI1523" s="58">
        <v>0</v>
      </c>
      <c r="AK1523" s="64">
        <f t="shared" si="23"/>
        <v>1.7527194543091325E-2</v>
      </c>
    </row>
    <row r="1524" spans="1:37" x14ac:dyDescent="0.25">
      <c r="A1524">
        <v>1522</v>
      </c>
      <c r="B1524" s="1">
        <v>1.3299999999999999E-2</v>
      </c>
      <c r="C1524" s="1">
        <v>-2.3432635209917559E-4</v>
      </c>
      <c r="D1524" s="58">
        <v>9.6063262133828833E-2</v>
      </c>
      <c r="E1524" s="58">
        <v>8.9490233065702599E-2</v>
      </c>
      <c r="F1524" s="58">
        <v>0.11956659893622777</v>
      </c>
      <c r="G1524" s="58">
        <v>5.7897416623735216E-2</v>
      </c>
      <c r="H1524" s="58">
        <v>0.13931647806146114</v>
      </c>
      <c r="I1524" s="58">
        <v>0.14620953381579063</v>
      </c>
      <c r="J1524" s="58">
        <v>9.5755086455200741E-2</v>
      </c>
      <c r="K1524" s="58">
        <v>0.12148596853319123</v>
      </c>
      <c r="L1524" s="58">
        <v>2.2600958001826994E-2</v>
      </c>
      <c r="M1524" s="58">
        <v>0.10495577533883763</v>
      </c>
      <c r="N1524" s="58">
        <v>6.6586890341970998E-3</v>
      </c>
      <c r="O1524" s="58">
        <v>0</v>
      </c>
      <c r="P1524" s="58">
        <v>0</v>
      </c>
      <c r="Q1524" s="58">
        <v>0</v>
      </c>
      <c r="R1524" s="58">
        <v>0</v>
      </c>
      <c r="S1524" s="58">
        <v>0</v>
      </c>
      <c r="T1524" s="58">
        <v>0</v>
      </c>
      <c r="U1524" s="58">
        <v>0</v>
      </c>
      <c r="V1524" s="58">
        <v>0</v>
      </c>
      <c r="W1524" s="58">
        <v>0</v>
      </c>
      <c r="X1524" s="58">
        <v>0</v>
      </c>
      <c r="Y1524" s="58">
        <v>0</v>
      </c>
      <c r="Z1524" s="58">
        <v>0</v>
      </c>
      <c r="AA1524" s="58">
        <v>0</v>
      </c>
      <c r="AB1524" s="58">
        <v>0</v>
      </c>
      <c r="AC1524" s="58">
        <v>0</v>
      </c>
      <c r="AD1524" s="58">
        <v>0</v>
      </c>
      <c r="AE1524" s="58">
        <v>0</v>
      </c>
      <c r="AF1524" s="58">
        <v>0</v>
      </c>
      <c r="AG1524" s="58">
        <v>0</v>
      </c>
      <c r="AH1524" s="58">
        <v>0</v>
      </c>
      <c r="AI1524" s="58">
        <v>0</v>
      </c>
      <c r="AK1524" s="64">
        <f t="shared" si="23"/>
        <v>-1.761852271422373E-2</v>
      </c>
    </row>
    <row r="1525" spans="1:37" x14ac:dyDescent="0.25">
      <c r="A1525">
        <v>1523</v>
      </c>
      <c r="B1525" s="1">
        <v>0.01</v>
      </c>
      <c r="C1525" s="1">
        <v>-2.4678267963547286E-5</v>
      </c>
      <c r="D1525" s="58">
        <v>7.9803944894352913E-2</v>
      </c>
      <c r="E1525" s="58">
        <v>5.6788607529878986E-2</v>
      </c>
      <c r="F1525" s="58">
        <v>0.14763021921105018</v>
      </c>
      <c r="G1525" s="58">
        <v>5.1158212523630633E-2</v>
      </c>
      <c r="H1525" s="58">
        <v>0.12360533219437297</v>
      </c>
      <c r="I1525" s="58">
        <v>7.241313445597658E-2</v>
      </c>
      <c r="J1525" s="58">
        <v>5.8555542394072214E-2</v>
      </c>
      <c r="K1525" s="58">
        <v>6.4952267293679644E-2</v>
      </c>
      <c r="L1525" s="58">
        <v>0.15787585645939189</v>
      </c>
      <c r="M1525" s="58">
        <v>0.11133009197002348</v>
      </c>
      <c r="N1525" s="58">
        <v>7.5886791073570534E-2</v>
      </c>
      <c r="O1525" s="58">
        <v>0</v>
      </c>
      <c r="P1525" s="58">
        <v>0</v>
      </c>
      <c r="Q1525" s="58">
        <v>0</v>
      </c>
      <c r="R1525" s="58">
        <v>0</v>
      </c>
      <c r="S1525" s="58">
        <v>0</v>
      </c>
      <c r="T1525" s="58">
        <v>0</v>
      </c>
      <c r="U1525" s="58">
        <v>0</v>
      </c>
      <c r="V1525" s="58">
        <v>0</v>
      </c>
      <c r="W1525" s="58">
        <v>0</v>
      </c>
      <c r="X1525" s="58">
        <v>0</v>
      </c>
      <c r="Y1525" s="58">
        <v>0</v>
      </c>
      <c r="Z1525" s="58">
        <v>0</v>
      </c>
      <c r="AA1525" s="58">
        <v>0</v>
      </c>
      <c r="AB1525" s="58">
        <v>0</v>
      </c>
      <c r="AC1525" s="58">
        <v>0</v>
      </c>
      <c r="AD1525" s="58">
        <v>0</v>
      </c>
      <c r="AE1525" s="58">
        <v>0</v>
      </c>
      <c r="AF1525" s="58">
        <v>0</v>
      </c>
      <c r="AG1525" s="58">
        <v>0</v>
      </c>
      <c r="AH1525" s="58">
        <v>0</v>
      </c>
      <c r="AI1525" s="58">
        <v>0</v>
      </c>
      <c r="AK1525" s="64">
        <f t="shared" si="23"/>
        <v>-2.4678267963547285E-3</v>
      </c>
    </row>
    <row r="1526" spans="1:37" x14ac:dyDescent="0.25">
      <c r="A1526">
        <v>1524</v>
      </c>
      <c r="B1526" s="1">
        <v>1.34E-2</v>
      </c>
      <c r="C1526" s="1">
        <v>8.8028633185899686E-5</v>
      </c>
      <c r="D1526" s="58">
        <v>1.084222907427407E-2</v>
      </c>
      <c r="E1526" s="58">
        <v>0.16207888304843029</v>
      </c>
      <c r="F1526" s="58">
        <v>2.9356328008680991E-2</v>
      </c>
      <c r="G1526" s="58">
        <v>0.10806710251808735</v>
      </c>
      <c r="H1526" s="58">
        <v>0.12398975853122104</v>
      </c>
      <c r="I1526" s="58">
        <v>3.0971840434393483E-2</v>
      </c>
      <c r="J1526" s="58">
        <v>3.0724211530452867E-2</v>
      </c>
      <c r="K1526" s="58">
        <v>0.17111804805207731</v>
      </c>
      <c r="L1526" s="58">
        <v>8.4365374089737544E-2</v>
      </c>
      <c r="M1526" s="58">
        <v>8.0868802727778716E-2</v>
      </c>
      <c r="N1526" s="58">
        <v>0.16761742198486623</v>
      </c>
      <c r="O1526" s="58">
        <v>0</v>
      </c>
      <c r="P1526" s="58">
        <v>0</v>
      </c>
      <c r="Q1526" s="58">
        <v>0</v>
      </c>
      <c r="R1526" s="58">
        <v>0</v>
      </c>
      <c r="S1526" s="58">
        <v>0</v>
      </c>
      <c r="T1526" s="58">
        <v>0</v>
      </c>
      <c r="U1526" s="58">
        <v>0</v>
      </c>
      <c r="V1526" s="58">
        <v>0</v>
      </c>
      <c r="W1526" s="58">
        <v>0</v>
      </c>
      <c r="X1526" s="58">
        <v>0</v>
      </c>
      <c r="Y1526" s="58">
        <v>0</v>
      </c>
      <c r="Z1526" s="58">
        <v>0</v>
      </c>
      <c r="AA1526" s="58">
        <v>0</v>
      </c>
      <c r="AB1526" s="58">
        <v>0</v>
      </c>
      <c r="AC1526" s="58">
        <v>0</v>
      </c>
      <c r="AD1526" s="58">
        <v>0</v>
      </c>
      <c r="AE1526" s="58">
        <v>0</v>
      </c>
      <c r="AF1526" s="58">
        <v>0</v>
      </c>
      <c r="AG1526" s="58">
        <v>0</v>
      </c>
      <c r="AH1526" s="58">
        <v>0</v>
      </c>
      <c r="AI1526" s="58">
        <v>0</v>
      </c>
      <c r="AK1526" s="64">
        <f t="shared" si="23"/>
        <v>6.5693009840223646E-3</v>
      </c>
    </row>
    <row r="1527" spans="1:37" x14ac:dyDescent="0.25">
      <c r="A1527">
        <v>1525</v>
      </c>
      <c r="B1527" s="1">
        <v>1.15E-2</v>
      </c>
      <c r="C1527" s="1">
        <v>2.0887960607074256E-4</v>
      </c>
      <c r="D1527" s="58">
        <v>1.0319650751542541E-2</v>
      </c>
      <c r="E1527" s="58">
        <v>0.11201067784902789</v>
      </c>
      <c r="F1527" s="58">
        <v>1.0124311154446159E-2</v>
      </c>
      <c r="G1527" s="58">
        <v>0.10671771168622519</v>
      </c>
      <c r="H1527" s="58">
        <v>0.1232674138620939</v>
      </c>
      <c r="I1527" s="58">
        <v>0.10860805791255891</v>
      </c>
      <c r="J1527" s="58">
        <v>0.13389145715413375</v>
      </c>
      <c r="K1527" s="58">
        <v>6.7958708072687043E-2</v>
      </c>
      <c r="L1527" s="58">
        <v>4.5704633561086505E-2</v>
      </c>
      <c r="M1527" s="58">
        <v>0.13585185341522638</v>
      </c>
      <c r="N1527" s="58">
        <v>0.1455455245809717</v>
      </c>
      <c r="O1527" s="58">
        <v>0</v>
      </c>
      <c r="P1527" s="58">
        <v>0</v>
      </c>
      <c r="Q1527" s="58">
        <v>0</v>
      </c>
      <c r="R1527" s="58">
        <v>0</v>
      </c>
      <c r="S1527" s="58">
        <v>0</v>
      </c>
      <c r="T1527" s="58">
        <v>0</v>
      </c>
      <c r="U1527" s="58">
        <v>0</v>
      </c>
      <c r="V1527" s="58">
        <v>0</v>
      </c>
      <c r="W1527" s="58">
        <v>0</v>
      </c>
      <c r="X1527" s="58">
        <v>0</v>
      </c>
      <c r="Y1527" s="58">
        <v>0</v>
      </c>
      <c r="Z1527" s="58">
        <v>0</v>
      </c>
      <c r="AA1527" s="58">
        <v>0</v>
      </c>
      <c r="AB1527" s="58">
        <v>0</v>
      </c>
      <c r="AC1527" s="58">
        <v>0</v>
      </c>
      <c r="AD1527" s="58">
        <v>0</v>
      </c>
      <c r="AE1527" s="58">
        <v>0</v>
      </c>
      <c r="AF1527" s="58">
        <v>0</v>
      </c>
      <c r="AG1527" s="58">
        <v>0</v>
      </c>
      <c r="AH1527" s="58">
        <v>0</v>
      </c>
      <c r="AI1527" s="58">
        <v>0</v>
      </c>
      <c r="AK1527" s="64">
        <f t="shared" si="23"/>
        <v>1.8163444006151528E-2</v>
      </c>
    </row>
    <row r="1528" spans="1:37" x14ac:dyDescent="0.25">
      <c r="A1528">
        <v>1526</v>
      </c>
      <c r="B1528" s="1">
        <v>1.17E-2</v>
      </c>
      <c r="C1528" s="1">
        <v>-3.0511379308754443E-5</v>
      </c>
      <c r="D1528" s="58">
        <v>6.5297708954994801E-2</v>
      </c>
      <c r="E1528" s="58">
        <v>9.311573738783617E-2</v>
      </c>
      <c r="F1528" s="58">
        <v>0.13233806411542282</v>
      </c>
      <c r="G1528" s="58">
        <v>0.13325606333034579</v>
      </c>
      <c r="H1528" s="58">
        <v>2.6530739479788228E-2</v>
      </c>
      <c r="I1528" s="58">
        <v>6.4177653968570406E-2</v>
      </c>
      <c r="J1528" s="58">
        <v>6.9705848025714584E-2</v>
      </c>
      <c r="K1528" s="58">
        <v>0.105181087412466</v>
      </c>
      <c r="L1528" s="58">
        <v>0.11288126251279811</v>
      </c>
      <c r="M1528" s="58">
        <v>8.6771809559044524E-2</v>
      </c>
      <c r="N1528" s="58">
        <v>0.11074402525301845</v>
      </c>
      <c r="O1528" s="58">
        <v>0</v>
      </c>
      <c r="P1528" s="58">
        <v>0</v>
      </c>
      <c r="Q1528" s="58">
        <v>0</v>
      </c>
      <c r="R1528" s="58">
        <v>0</v>
      </c>
      <c r="S1528" s="58">
        <v>0</v>
      </c>
      <c r="T1528" s="58">
        <v>0</v>
      </c>
      <c r="U1528" s="58">
        <v>0</v>
      </c>
      <c r="V1528" s="58">
        <v>0</v>
      </c>
      <c r="W1528" s="58">
        <v>0</v>
      </c>
      <c r="X1528" s="58">
        <v>0</v>
      </c>
      <c r="Y1528" s="58">
        <v>0</v>
      </c>
      <c r="Z1528" s="58">
        <v>0</v>
      </c>
      <c r="AA1528" s="58">
        <v>0</v>
      </c>
      <c r="AB1528" s="58">
        <v>0</v>
      </c>
      <c r="AC1528" s="58">
        <v>0</v>
      </c>
      <c r="AD1528" s="58">
        <v>0</v>
      </c>
      <c r="AE1528" s="58">
        <v>0</v>
      </c>
      <c r="AF1528" s="58">
        <v>0</v>
      </c>
      <c r="AG1528" s="58">
        <v>0</v>
      </c>
      <c r="AH1528" s="58">
        <v>0</v>
      </c>
      <c r="AI1528" s="58">
        <v>0</v>
      </c>
      <c r="AK1528" s="64">
        <f t="shared" si="23"/>
        <v>-2.6078101973294396E-3</v>
      </c>
    </row>
    <row r="1529" spans="1:37" x14ac:dyDescent="0.25">
      <c r="A1529">
        <v>1527</v>
      </c>
      <c r="B1529" s="1">
        <v>1.2699999999999999E-2</v>
      </c>
      <c r="C1529" s="1">
        <v>-1.5463098422828703E-4</v>
      </c>
      <c r="D1529" s="58">
        <v>0.12741173860624327</v>
      </c>
      <c r="E1529" s="58">
        <v>9.7995479055396295E-2</v>
      </c>
      <c r="F1529" s="58">
        <v>7.7139787139407653E-2</v>
      </c>
      <c r="G1529" s="58">
        <v>6.0139160276590456E-2</v>
      </c>
      <c r="H1529" s="58">
        <v>5.1946591290527054E-2</v>
      </c>
      <c r="I1529" s="58">
        <v>0.11727166917848592</v>
      </c>
      <c r="J1529" s="58">
        <v>0.10589329403408967</v>
      </c>
      <c r="K1529" s="58">
        <v>0.13156591837731743</v>
      </c>
      <c r="L1529" s="58">
        <v>1.7716333798079329E-2</v>
      </c>
      <c r="M1529" s="58">
        <v>0.13805161573157301</v>
      </c>
      <c r="N1529" s="58">
        <v>7.486841251228997E-2</v>
      </c>
      <c r="O1529" s="58">
        <v>0</v>
      </c>
      <c r="P1529" s="58">
        <v>0</v>
      </c>
      <c r="Q1529" s="58">
        <v>0</v>
      </c>
      <c r="R1529" s="58">
        <v>0</v>
      </c>
      <c r="S1529" s="58">
        <v>0</v>
      </c>
      <c r="T1529" s="58">
        <v>0</v>
      </c>
      <c r="U1529" s="58">
        <v>0</v>
      </c>
      <c r="V1529" s="58">
        <v>0</v>
      </c>
      <c r="W1529" s="58">
        <v>0</v>
      </c>
      <c r="X1529" s="58">
        <v>0</v>
      </c>
      <c r="Y1529" s="58">
        <v>0</v>
      </c>
      <c r="Z1529" s="58">
        <v>0</v>
      </c>
      <c r="AA1529" s="58">
        <v>0</v>
      </c>
      <c r="AB1529" s="58">
        <v>0</v>
      </c>
      <c r="AC1529" s="58">
        <v>0</v>
      </c>
      <c r="AD1529" s="58">
        <v>0</v>
      </c>
      <c r="AE1529" s="58">
        <v>0</v>
      </c>
      <c r="AF1529" s="58">
        <v>0</v>
      </c>
      <c r="AG1529" s="58">
        <v>0</v>
      </c>
      <c r="AH1529" s="58">
        <v>0</v>
      </c>
      <c r="AI1529" s="58">
        <v>0</v>
      </c>
      <c r="AK1529" s="64">
        <f t="shared" si="23"/>
        <v>-1.2175668049471421E-2</v>
      </c>
    </row>
    <row r="1530" spans="1:37" x14ac:dyDescent="0.25">
      <c r="A1530">
        <v>1528</v>
      </c>
      <c r="B1530" s="1">
        <v>1.35E-2</v>
      </c>
      <c r="C1530" s="1">
        <v>1.3592797374721422E-4</v>
      </c>
      <c r="D1530" s="58">
        <v>6.0091753719628334E-2</v>
      </c>
      <c r="E1530" s="58">
        <v>0.15006631535845957</v>
      </c>
      <c r="F1530" s="58">
        <v>9.8015651935122197E-2</v>
      </c>
      <c r="G1530" s="58">
        <v>0.17059271709782226</v>
      </c>
      <c r="H1530" s="58">
        <v>0.15957687149405039</v>
      </c>
      <c r="I1530" s="58">
        <v>0.10615786035166527</v>
      </c>
      <c r="J1530" s="58">
        <v>2.0284270179910992E-2</v>
      </c>
      <c r="K1530" s="58">
        <v>4.4105625935863285E-2</v>
      </c>
      <c r="L1530" s="58">
        <v>6.8778031322948144E-2</v>
      </c>
      <c r="M1530" s="58">
        <v>0.10511825891981624</v>
      </c>
      <c r="N1530" s="58">
        <v>1.7212643684713404E-2</v>
      </c>
      <c r="O1530" s="58">
        <v>0</v>
      </c>
      <c r="P1530" s="58">
        <v>0</v>
      </c>
      <c r="Q1530" s="58">
        <v>0</v>
      </c>
      <c r="R1530" s="58">
        <v>0</v>
      </c>
      <c r="S1530" s="58">
        <v>0</v>
      </c>
      <c r="T1530" s="58">
        <v>0</v>
      </c>
      <c r="U1530" s="58">
        <v>0</v>
      </c>
      <c r="V1530" s="58">
        <v>0</v>
      </c>
      <c r="W1530" s="58">
        <v>0</v>
      </c>
      <c r="X1530" s="58">
        <v>0</v>
      </c>
      <c r="Y1530" s="58">
        <v>0</v>
      </c>
      <c r="Z1530" s="58">
        <v>0</v>
      </c>
      <c r="AA1530" s="58">
        <v>0</v>
      </c>
      <c r="AB1530" s="58">
        <v>0</v>
      </c>
      <c r="AC1530" s="58">
        <v>0</v>
      </c>
      <c r="AD1530" s="58">
        <v>0</v>
      </c>
      <c r="AE1530" s="58">
        <v>0</v>
      </c>
      <c r="AF1530" s="58">
        <v>0</v>
      </c>
      <c r="AG1530" s="58">
        <v>0</v>
      </c>
      <c r="AH1530" s="58">
        <v>0</v>
      </c>
      <c r="AI1530" s="58">
        <v>0</v>
      </c>
      <c r="AK1530" s="64">
        <f t="shared" si="23"/>
        <v>1.0068738796089943E-2</v>
      </c>
    </row>
    <row r="1531" spans="1:37" x14ac:dyDescent="0.25">
      <c r="A1531">
        <v>1529</v>
      </c>
      <c r="B1531" s="1">
        <v>1.0699999999999999E-2</v>
      </c>
      <c r="C1531" s="1">
        <v>1.3017307110657601E-4</v>
      </c>
      <c r="D1531" s="58">
        <v>7.0750389366455779E-2</v>
      </c>
      <c r="E1531" s="58">
        <v>8.9962042403248885E-2</v>
      </c>
      <c r="F1531" s="58">
        <v>0.14297553330681068</v>
      </c>
      <c r="G1531" s="58">
        <v>0.10770124754131814</v>
      </c>
      <c r="H1531" s="58">
        <v>1.6002312900918993E-2</v>
      </c>
      <c r="I1531" s="58">
        <v>0.10781622569888046</v>
      </c>
      <c r="J1531" s="58">
        <v>8.9905518658411399E-2</v>
      </c>
      <c r="K1531" s="58">
        <v>1.6498543110433809E-2</v>
      </c>
      <c r="L1531" s="58">
        <v>0.11142197373259848</v>
      </c>
      <c r="M1531" s="58">
        <v>9.6500645381099689E-2</v>
      </c>
      <c r="N1531" s="58">
        <v>0.15046556789982365</v>
      </c>
      <c r="O1531" s="58">
        <v>0</v>
      </c>
      <c r="P1531" s="58">
        <v>0</v>
      </c>
      <c r="Q1531" s="58">
        <v>0</v>
      </c>
      <c r="R1531" s="58">
        <v>0</v>
      </c>
      <c r="S1531" s="58">
        <v>0</v>
      </c>
      <c r="T1531" s="58">
        <v>0</v>
      </c>
      <c r="U1531" s="58">
        <v>0</v>
      </c>
      <c r="V1531" s="58">
        <v>0</v>
      </c>
      <c r="W1531" s="58">
        <v>0</v>
      </c>
      <c r="X1531" s="58">
        <v>0</v>
      </c>
      <c r="Y1531" s="58">
        <v>0</v>
      </c>
      <c r="Z1531" s="58">
        <v>0</v>
      </c>
      <c r="AA1531" s="58">
        <v>0</v>
      </c>
      <c r="AB1531" s="58">
        <v>0</v>
      </c>
      <c r="AC1531" s="58">
        <v>0</v>
      </c>
      <c r="AD1531" s="58">
        <v>0</v>
      </c>
      <c r="AE1531" s="58">
        <v>0</v>
      </c>
      <c r="AF1531" s="58">
        <v>0</v>
      </c>
      <c r="AG1531" s="58">
        <v>0</v>
      </c>
      <c r="AH1531" s="58">
        <v>0</v>
      </c>
      <c r="AI1531" s="58">
        <v>0</v>
      </c>
      <c r="AK1531" s="64">
        <f t="shared" si="23"/>
        <v>1.2165707580053833E-2</v>
      </c>
    </row>
    <row r="1532" spans="1:37" x14ac:dyDescent="0.25">
      <c r="A1532">
        <v>1530</v>
      </c>
      <c r="B1532" s="1">
        <v>1.12E-2</v>
      </c>
      <c r="C1532" s="1">
        <v>1.3899318415626404E-4</v>
      </c>
      <c r="D1532" s="58">
        <v>0.10884168675859247</v>
      </c>
      <c r="E1532" s="58">
        <v>8.876724356325065E-2</v>
      </c>
      <c r="F1532" s="58">
        <v>0.12088274939580172</v>
      </c>
      <c r="G1532" s="58">
        <v>7.3803116712760533E-2</v>
      </c>
      <c r="H1532" s="58">
        <v>1.9913262150672916E-2</v>
      </c>
      <c r="I1532" s="58">
        <v>0.10497882363882724</v>
      </c>
      <c r="J1532" s="58">
        <v>0.16359317066567611</v>
      </c>
      <c r="K1532" s="58">
        <v>3.0591620555743451E-2</v>
      </c>
      <c r="L1532" s="58">
        <v>8.9739332785982048E-2</v>
      </c>
      <c r="M1532" s="58">
        <v>8.474475318924482E-2</v>
      </c>
      <c r="N1532" s="58">
        <v>0.11414424058344809</v>
      </c>
      <c r="O1532" s="58">
        <v>0</v>
      </c>
      <c r="P1532" s="58">
        <v>0</v>
      </c>
      <c r="Q1532" s="58">
        <v>0</v>
      </c>
      <c r="R1532" s="58">
        <v>0</v>
      </c>
      <c r="S1532" s="58">
        <v>0</v>
      </c>
      <c r="T1532" s="58">
        <v>0</v>
      </c>
      <c r="U1532" s="58">
        <v>0</v>
      </c>
      <c r="V1532" s="58">
        <v>0</v>
      </c>
      <c r="W1532" s="58">
        <v>0</v>
      </c>
      <c r="X1532" s="58">
        <v>0</v>
      </c>
      <c r="Y1532" s="58">
        <v>0</v>
      </c>
      <c r="Z1532" s="58">
        <v>0</v>
      </c>
      <c r="AA1532" s="58">
        <v>0</v>
      </c>
      <c r="AB1532" s="58">
        <v>0</v>
      </c>
      <c r="AC1532" s="58">
        <v>0</v>
      </c>
      <c r="AD1532" s="58">
        <v>0</v>
      </c>
      <c r="AE1532" s="58">
        <v>0</v>
      </c>
      <c r="AF1532" s="58">
        <v>0</v>
      </c>
      <c r="AG1532" s="58">
        <v>0</v>
      </c>
      <c r="AH1532" s="58">
        <v>0</v>
      </c>
      <c r="AI1532" s="58">
        <v>0</v>
      </c>
      <c r="AK1532" s="64">
        <f t="shared" si="23"/>
        <v>1.241010572823786E-2</v>
      </c>
    </row>
    <row r="1533" spans="1:37" x14ac:dyDescent="0.25">
      <c r="A1533">
        <v>1531</v>
      </c>
      <c r="B1533" s="1">
        <v>1.4E-2</v>
      </c>
      <c r="C1533" s="1">
        <v>-1.7276078831671425E-4</v>
      </c>
      <c r="D1533" s="58">
        <v>0.16372957185863196</v>
      </c>
      <c r="E1533" s="58">
        <v>0.11246885878416674</v>
      </c>
      <c r="F1533" s="58">
        <v>0.1198471532966294</v>
      </c>
      <c r="G1533" s="58">
        <v>0.1567814094076482</v>
      </c>
      <c r="H1533" s="58">
        <v>0.10151434839674671</v>
      </c>
      <c r="I1533" s="58">
        <v>4.3700365533120004E-2</v>
      </c>
      <c r="J1533" s="58">
        <v>4.3475009205951619E-2</v>
      </c>
      <c r="K1533" s="58">
        <v>0.13274684834274073</v>
      </c>
      <c r="L1533" s="58">
        <v>4.9332357655297232E-3</v>
      </c>
      <c r="M1533" s="58">
        <v>8.1478950319368082E-2</v>
      </c>
      <c r="N1533" s="58">
        <v>3.9324249089466981E-2</v>
      </c>
      <c r="O1533" s="58">
        <v>0</v>
      </c>
      <c r="P1533" s="58">
        <v>0</v>
      </c>
      <c r="Q1533" s="58">
        <v>0</v>
      </c>
      <c r="R1533" s="58">
        <v>0</v>
      </c>
      <c r="S1533" s="58">
        <v>0</v>
      </c>
      <c r="T1533" s="58">
        <v>0</v>
      </c>
      <c r="U1533" s="58">
        <v>0</v>
      </c>
      <c r="V1533" s="58">
        <v>0</v>
      </c>
      <c r="W1533" s="58">
        <v>0</v>
      </c>
      <c r="X1533" s="58">
        <v>0</v>
      </c>
      <c r="Y1533" s="58">
        <v>0</v>
      </c>
      <c r="Z1533" s="58">
        <v>0</v>
      </c>
      <c r="AA1533" s="58">
        <v>0</v>
      </c>
      <c r="AB1533" s="58">
        <v>0</v>
      </c>
      <c r="AC1533" s="58">
        <v>0</v>
      </c>
      <c r="AD1533" s="58">
        <v>0</v>
      </c>
      <c r="AE1533" s="58">
        <v>0</v>
      </c>
      <c r="AF1533" s="58">
        <v>0</v>
      </c>
      <c r="AG1533" s="58">
        <v>0</v>
      </c>
      <c r="AH1533" s="58">
        <v>0</v>
      </c>
      <c r="AI1533" s="58">
        <v>0</v>
      </c>
      <c r="AK1533" s="64">
        <f t="shared" si="23"/>
        <v>-1.2340056308336731E-2</v>
      </c>
    </row>
    <row r="1534" spans="1:37" x14ac:dyDescent="0.25">
      <c r="A1534">
        <v>1532</v>
      </c>
      <c r="B1534" s="1">
        <v>1.23E-2</v>
      </c>
      <c r="C1534" s="1">
        <v>3.7476917335888655E-4</v>
      </c>
      <c r="D1534" s="58">
        <v>0.1371072702021133</v>
      </c>
      <c r="E1534" s="58">
        <v>0.16766368695770426</v>
      </c>
      <c r="F1534" s="58">
        <v>4.0633766493026274E-2</v>
      </c>
      <c r="G1534" s="58">
        <v>8.6185844622112803E-2</v>
      </c>
      <c r="H1534" s="58">
        <v>4.0696126010279762E-2</v>
      </c>
      <c r="I1534" s="58">
        <v>7.8571983285061875E-2</v>
      </c>
      <c r="J1534" s="58">
        <v>8.6645567980060942E-2</v>
      </c>
      <c r="K1534" s="58">
        <v>1.5784211767336909E-2</v>
      </c>
      <c r="L1534" s="58">
        <v>6.9632016208798622E-2</v>
      </c>
      <c r="M1534" s="58">
        <v>0.14080246346378023</v>
      </c>
      <c r="N1534" s="58">
        <v>0.13627706300972511</v>
      </c>
      <c r="O1534" s="58">
        <v>0</v>
      </c>
      <c r="P1534" s="58">
        <v>0</v>
      </c>
      <c r="Q1534" s="58">
        <v>0</v>
      </c>
      <c r="R1534" s="58">
        <v>0</v>
      </c>
      <c r="S1534" s="58">
        <v>0</v>
      </c>
      <c r="T1534" s="58">
        <v>0</v>
      </c>
      <c r="U1534" s="58">
        <v>0</v>
      </c>
      <c r="V1534" s="58">
        <v>0</v>
      </c>
      <c r="W1534" s="58">
        <v>0</v>
      </c>
      <c r="X1534" s="58">
        <v>0</v>
      </c>
      <c r="Y1534" s="58">
        <v>0</v>
      </c>
      <c r="Z1534" s="58">
        <v>0</v>
      </c>
      <c r="AA1534" s="58">
        <v>0</v>
      </c>
      <c r="AB1534" s="58">
        <v>0</v>
      </c>
      <c r="AC1534" s="58">
        <v>0</v>
      </c>
      <c r="AD1534" s="58">
        <v>0</v>
      </c>
      <c r="AE1534" s="58">
        <v>0</v>
      </c>
      <c r="AF1534" s="58">
        <v>0</v>
      </c>
      <c r="AG1534" s="58">
        <v>0</v>
      </c>
      <c r="AH1534" s="58">
        <v>0</v>
      </c>
      <c r="AI1534" s="58">
        <v>0</v>
      </c>
      <c r="AK1534" s="64">
        <f t="shared" si="23"/>
        <v>3.0469038484462321E-2</v>
      </c>
    </row>
    <row r="1535" spans="1:37" x14ac:dyDescent="0.25">
      <c r="A1535">
        <v>1533</v>
      </c>
      <c r="B1535" s="1">
        <v>1.12E-2</v>
      </c>
      <c r="C1535" s="1">
        <v>-2.8504572674526991E-4</v>
      </c>
      <c r="D1535" s="58">
        <v>8.0924991652963948E-2</v>
      </c>
      <c r="E1535" s="58">
        <v>2.9901976069529128E-3</v>
      </c>
      <c r="F1535" s="58">
        <v>0.14055389775036586</v>
      </c>
      <c r="G1535" s="58">
        <v>0.15400260991467943</v>
      </c>
      <c r="H1535" s="58">
        <v>0.11705681045208435</v>
      </c>
      <c r="I1535" s="58">
        <v>0.16924233043400747</v>
      </c>
      <c r="J1535" s="58">
        <v>4.8043243506143115E-3</v>
      </c>
      <c r="K1535" s="58">
        <v>6.3047864420010091E-2</v>
      </c>
      <c r="L1535" s="58">
        <v>0.12412043255071811</v>
      </c>
      <c r="M1535" s="58">
        <v>0.13799905835662177</v>
      </c>
      <c r="N1535" s="58">
        <v>5.2574825109818323E-3</v>
      </c>
      <c r="O1535" s="58">
        <v>0</v>
      </c>
      <c r="P1535" s="58">
        <v>0</v>
      </c>
      <c r="Q1535" s="58">
        <v>0</v>
      </c>
      <c r="R1535" s="58">
        <v>0</v>
      </c>
      <c r="S1535" s="58">
        <v>0</v>
      </c>
      <c r="T1535" s="58">
        <v>0</v>
      </c>
      <c r="U1535" s="58">
        <v>0</v>
      </c>
      <c r="V1535" s="58">
        <v>0</v>
      </c>
      <c r="W1535" s="58">
        <v>0</v>
      </c>
      <c r="X1535" s="58">
        <v>0</v>
      </c>
      <c r="Y1535" s="58">
        <v>0</v>
      </c>
      <c r="Z1535" s="58">
        <v>0</v>
      </c>
      <c r="AA1535" s="58">
        <v>0</v>
      </c>
      <c r="AB1535" s="58">
        <v>0</v>
      </c>
      <c r="AC1535" s="58">
        <v>0</v>
      </c>
      <c r="AD1535" s="58">
        <v>0</v>
      </c>
      <c r="AE1535" s="58">
        <v>0</v>
      </c>
      <c r="AF1535" s="58">
        <v>0</v>
      </c>
      <c r="AG1535" s="58">
        <v>0</v>
      </c>
      <c r="AH1535" s="58">
        <v>0</v>
      </c>
      <c r="AI1535" s="58">
        <v>0</v>
      </c>
      <c r="AK1535" s="64">
        <f t="shared" si="23"/>
        <v>-2.5450511316541958E-2</v>
      </c>
    </row>
    <row r="1536" spans="1:37" x14ac:dyDescent="0.25">
      <c r="A1536">
        <v>1534</v>
      </c>
      <c r="B1536" s="1">
        <v>1.26E-2</v>
      </c>
      <c r="C1536" s="1">
        <v>1.7794236835162158E-4</v>
      </c>
      <c r="D1536" s="58">
        <v>0.13640903991128983</v>
      </c>
      <c r="E1536" s="58">
        <v>0.12522876997601073</v>
      </c>
      <c r="F1536" s="58">
        <v>6.9101712931096737E-2</v>
      </c>
      <c r="G1536" s="58">
        <v>0.1530341674219432</v>
      </c>
      <c r="H1536" s="58">
        <v>0.11104325699256616</v>
      </c>
      <c r="I1536" s="58">
        <v>3.2229999262040634E-2</v>
      </c>
      <c r="J1536" s="58">
        <v>9.8589520561096877E-2</v>
      </c>
      <c r="K1536" s="58">
        <v>5.5766716360164205E-2</v>
      </c>
      <c r="L1536" s="58">
        <v>3.56072502183334E-2</v>
      </c>
      <c r="M1536" s="58">
        <v>0.12402546266184258</v>
      </c>
      <c r="N1536" s="58">
        <v>5.8964103703615774E-2</v>
      </c>
      <c r="O1536" s="58">
        <v>0</v>
      </c>
      <c r="P1536" s="58">
        <v>0</v>
      </c>
      <c r="Q1536" s="58">
        <v>0</v>
      </c>
      <c r="R1536" s="58">
        <v>0</v>
      </c>
      <c r="S1536" s="58">
        <v>0</v>
      </c>
      <c r="T1536" s="58">
        <v>0</v>
      </c>
      <c r="U1536" s="58">
        <v>0</v>
      </c>
      <c r="V1536" s="58">
        <v>0</v>
      </c>
      <c r="W1536" s="58">
        <v>0</v>
      </c>
      <c r="X1536" s="58">
        <v>0</v>
      </c>
      <c r="Y1536" s="58">
        <v>0</v>
      </c>
      <c r="Z1536" s="58">
        <v>0</v>
      </c>
      <c r="AA1536" s="58">
        <v>0</v>
      </c>
      <c r="AB1536" s="58">
        <v>0</v>
      </c>
      <c r="AC1536" s="58">
        <v>0</v>
      </c>
      <c r="AD1536" s="58">
        <v>0</v>
      </c>
      <c r="AE1536" s="58">
        <v>0</v>
      </c>
      <c r="AF1536" s="58">
        <v>0</v>
      </c>
      <c r="AG1536" s="58">
        <v>0</v>
      </c>
      <c r="AH1536" s="58">
        <v>0</v>
      </c>
      <c r="AI1536" s="58">
        <v>0</v>
      </c>
      <c r="AK1536" s="64">
        <f t="shared" si="23"/>
        <v>1.4122410186636633E-2</v>
      </c>
    </row>
    <row r="1537" spans="1:37" x14ac:dyDescent="0.25">
      <c r="A1537">
        <v>1535</v>
      </c>
      <c r="B1537" s="1">
        <v>1.1599999999999999E-2</v>
      </c>
      <c r="C1537" s="1">
        <v>-2.337603689736125E-4</v>
      </c>
      <c r="D1537" s="58">
        <v>6.0604849952312835E-2</v>
      </c>
      <c r="E1537" s="58">
        <v>5.3343094545760555E-2</v>
      </c>
      <c r="F1537" s="58">
        <v>7.8198176122644791E-2</v>
      </c>
      <c r="G1537" s="58">
        <v>3.3245101790809396E-2</v>
      </c>
      <c r="H1537" s="58">
        <v>0.1010269835679623</v>
      </c>
      <c r="I1537" s="58">
        <v>0.12598288772136518</v>
      </c>
      <c r="J1537" s="58">
        <v>0.13783240884198453</v>
      </c>
      <c r="K1537" s="58">
        <v>0.14308566393680414</v>
      </c>
      <c r="L1537" s="58">
        <v>2.1717392846127091E-2</v>
      </c>
      <c r="M1537" s="58">
        <v>0.15669906572177947</v>
      </c>
      <c r="N1537" s="58">
        <v>8.8264374952449751E-2</v>
      </c>
      <c r="O1537" s="58">
        <v>0</v>
      </c>
      <c r="P1537" s="58">
        <v>0</v>
      </c>
      <c r="Q1537" s="58">
        <v>0</v>
      </c>
      <c r="R1537" s="58">
        <v>0</v>
      </c>
      <c r="S1537" s="58">
        <v>0</v>
      </c>
      <c r="T1537" s="58">
        <v>0</v>
      </c>
      <c r="U1537" s="58">
        <v>0</v>
      </c>
      <c r="V1537" s="58">
        <v>0</v>
      </c>
      <c r="W1537" s="58">
        <v>0</v>
      </c>
      <c r="X1537" s="58">
        <v>0</v>
      </c>
      <c r="Y1537" s="58">
        <v>0</v>
      </c>
      <c r="Z1537" s="58">
        <v>0</v>
      </c>
      <c r="AA1537" s="58">
        <v>0</v>
      </c>
      <c r="AB1537" s="58">
        <v>0</v>
      </c>
      <c r="AC1537" s="58">
        <v>0</v>
      </c>
      <c r="AD1537" s="58">
        <v>0</v>
      </c>
      <c r="AE1537" s="58">
        <v>0</v>
      </c>
      <c r="AF1537" s="58">
        <v>0</v>
      </c>
      <c r="AG1537" s="58">
        <v>0</v>
      </c>
      <c r="AH1537" s="58">
        <v>0</v>
      </c>
      <c r="AI1537" s="58">
        <v>0</v>
      </c>
      <c r="AK1537" s="64">
        <f t="shared" si="23"/>
        <v>-2.015175594600108E-2</v>
      </c>
    </row>
    <row r="1538" spans="1:37" x14ac:dyDescent="0.25">
      <c r="A1538">
        <v>1536</v>
      </c>
      <c r="B1538" s="1">
        <v>1.0200000000000001E-2</v>
      </c>
      <c r="C1538" s="1">
        <v>1.2803679586626427E-5</v>
      </c>
      <c r="D1538" s="58">
        <v>4.8791739117962588E-3</v>
      </c>
      <c r="E1538" s="58">
        <v>5.5704177864921794E-2</v>
      </c>
      <c r="F1538" s="58">
        <v>3.4733987414342873E-2</v>
      </c>
      <c r="G1538" s="58">
        <v>0.13444595062739106</v>
      </c>
      <c r="H1538" s="58">
        <v>0.12365718329356247</v>
      </c>
      <c r="I1538" s="58">
        <v>0.10615795697900447</v>
      </c>
      <c r="J1538" s="58">
        <v>4.5297628130154616E-2</v>
      </c>
      <c r="K1538" s="58">
        <v>9.8033449475975129E-2</v>
      </c>
      <c r="L1538" s="58">
        <v>0.14204835530373666</v>
      </c>
      <c r="M1538" s="58">
        <v>0.15663927170182734</v>
      </c>
      <c r="N1538" s="58">
        <v>9.840286529728727E-2</v>
      </c>
      <c r="O1538" s="58">
        <v>0</v>
      </c>
      <c r="P1538" s="58">
        <v>0</v>
      </c>
      <c r="Q1538" s="58">
        <v>0</v>
      </c>
      <c r="R1538" s="58">
        <v>0</v>
      </c>
      <c r="S1538" s="58">
        <v>0</v>
      </c>
      <c r="T1538" s="58">
        <v>0</v>
      </c>
      <c r="U1538" s="58">
        <v>0</v>
      </c>
      <c r="V1538" s="58">
        <v>0</v>
      </c>
      <c r="W1538" s="58">
        <v>0</v>
      </c>
      <c r="X1538" s="58">
        <v>0</v>
      </c>
      <c r="Y1538" s="58">
        <v>0</v>
      </c>
      <c r="Z1538" s="58">
        <v>0</v>
      </c>
      <c r="AA1538" s="58">
        <v>0</v>
      </c>
      <c r="AB1538" s="58">
        <v>0</v>
      </c>
      <c r="AC1538" s="58">
        <v>0</v>
      </c>
      <c r="AD1538" s="58">
        <v>0</v>
      </c>
      <c r="AE1538" s="58">
        <v>0</v>
      </c>
      <c r="AF1538" s="58">
        <v>0</v>
      </c>
      <c r="AG1538" s="58">
        <v>0</v>
      </c>
      <c r="AH1538" s="58">
        <v>0</v>
      </c>
      <c r="AI1538" s="58">
        <v>0</v>
      </c>
      <c r="AK1538" s="64">
        <f t="shared" si="23"/>
        <v>1.2552627045712183E-3</v>
      </c>
    </row>
    <row r="1539" spans="1:37" x14ac:dyDescent="0.25">
      <c r="A1539">
        <v>1537</v>
      </c>
      <c r="B1539" s="1">
        <v>1.14E-2</v>
      </c>
      <c r="C1539" s="1">
        <v>9.6249876485705716E-5</v>
      </c>
      <c r="D1539" s="58">
        <v>2.7346942560449315E-3</v>
      </c>
      <c r="E1539" s="58">
        <v>0.11970132544498313</v>
      </c>
      <c r="F1539" s="58">
        <v>0.10329863824049343</v>
      </c>
      <c r="G1539" s="58">
        <v>6.1429231004270952E-2</v>
      </c>
      <c r="H1539" s="58">
        <v>0.13566950763332364</v>
      </c>
      <c r="I1539" s="58">
        <v>8.758423963778357E-2</v>
      </c>
      <c r="J1539" s="58">
        <v>9.3773920289046686E-2</v>
      </c>
      <c r="K1539" s="58">
        <v>7.1108884460639885E-2</v>
      </c>
      <c r="L1539" s="58">
        <v>4.8092164857908279E-2</v>
      </c>
      <c r="M1539" s="58">
        <v>0.11682792579682851</v>
      </c>
      <c r="N1539" s="58">
        <v>0.15977946837867688</v>
      </c>
      <c r="O1539" s="58">
        <v>0</v>
      </c>
      <c r="P1539" s="58">
        <v>0</v>
      </c>
      <c r="Q1539" s="58">
        <v>0</v>
      </c>
      <c r="R1539" s="58">
        <v>0</v>
      </c>
      <c r="S1539" s="58">
        <v>0</v>
      </c>
      <c r="T1539" s="58">
        <v>0</v>
      </c>
      <c r="U1539" s="58">
        <v>0</v>
      </c>
      <c r="V1539" s="58">
        <v>0</v>
      </c>
      <c r="W1539" s="58">
        <v>0</v>
      </c>
      <c r="X1539" s="58">
        <v>0</v>
      </c>
      <c r="Y1539" s="58">
        <v>0</v>
      </c>
      <c r="Z1539" s="58">
        <v>0</v>
      </c>
      <c r="AA1539" s="58">
        <v>0</v>
      </c>
      <c r="AB1539" s="58">
        <v>0</v>
      </c>
      <c r="AC1539" s="58">
        <v>0</v>
      </c>
      <c r="AD1539" s="58">
        <v>0</v>
      </c>
      <c r="AE1539" s="58">
        <v>0</v>
      </c>
      <c r="AF1539" s="58">
        <v>0</v>
      </c>
      <c r="AG1539" s="58">
        <v>0</v>
      </c>
      <c r="AH1539" s="58">
        <v>0</v>
      </c>
      <c r="AI1539" s="58">
        <v>0</v>
      </c>
      <c r="AK1539" s="64">
        <f t="shared" si="23"/>
        <v>8.4429716215531324E-3</v>
      </c>
    </row>
    <row r="1540" spans="1:37" x14ac:dyDescent="0.25">
      <c r="A1540">
        <v>1538</v>
      </c>
      <c r="B1540" s="1">
        <v>1.23E-2</v>
      </c>
      <c r="C1540" s="1">
        <v>2.6542487545439404E-4</v>
      </c>
      <c r="D1540" s="58">
        <v>5.4080454272941843E-2</v>
      </c>
      <c r="E1540" s="58">
        <v>0.15869247942458026</v>
      </c>
      <c r="F1540" s="58">
        <v>2.642731599866617E-2</v>
      </c>
      <c r="G1540" s="58">
        <v>0.14831922683274634</v>
      </c>
      <c r="H1540" s="58">
        <v>5.7907072585115758E-3</v>
      </c>
      <c r="I1540" s="58">
        <v>6.7630550326022873E-2</v>
      </c>
      <c r="J1540" s="58">
        <v>5.6693750945847041E-2</v>
      </c>
      <c r="K1540" s="58">
        <v>8.9389737850780346E-2</v>
      </c>
      <c r="L1540" s="58">
        <v>0.13840642777903339</v>
      </c>
      <c r="M1540" s="58">
        <v>0.17900963401380271</v>
      </c>
      <c r="N1540" s="58">
        <v>7.5559715297067384E-2</v>
      </c>
      <c r="O1540" s="58">
        <v>0</v>
      </c>
      <c r="P1540" s="58">
        <v>0</v>
      </c>
      <c r="Q1540" s="58">
        <v>0</v>
      </c>
      <c r="R1540" s="58">
        <v>0</v>
      </c>
      <c r="S1540" s="58">
        <v>0</v>
      </c>
      <c r="T1540" s="58">
        <v>0</v>
      </c>
      <c r="U1540" s="58">
        <v>0</v>
      </c>
      <c r="V1540" s="58">
        <v>0</v>
      </c>
      <c r="W1540" s="58">
        <v>0</v>
      </c>
      <c r="X1540" s="58">
        <v>0</v>
      </c>
      <c r="Y1540" s="58">
        <v>0</v>
      </c>
      <c r="Z1540" s="58">
        <v>0</v>
      </c>
      <c r="AA1540" s="58">
        <v>0</v>
      </c>
      <c r="AB1540" s="58">
        <v>0</v>
      </c>
      <c r="AC1540" s="58">
        <v>0</v>
      </c>
      <c r="AD1540" s="58">
        <v>0</v>
      </c>
      <c r="AE1540" s="58">
        <v>0</v>
      </c>
      <c r="AF1540" s="58">
        <v>0</v>
      </c>
      <c r="AG1540" s="58">
        <v>0</v>
      </c>
      <c r="AH1540" s="58">
        <v>0</v>
      </c>
      <c r="AI1540" s="58">
        <v>0</v>
      </c>
      <c r="AK1540" s="64">
        <f t="shared" ref="AK1540:AK1603" si="24">C1540/B1540</f>
        <v>2.1579258167023906E-2</v>
      </c>
    </row>
    <row r="1541" spans="1:37" x14ac:dyDescent="0.25">
      <c r="A1541">
        <v>1539</v>
      </c>
      <c r="B1541" s="1">
        <v>1.23E-2</v>
      </c>
      <c r="C1541" s="1">
        <v>-3.9525174038633406E-4</v>
      </c>
      <c r="D1541" s="58">
        <v>0.11892456564288657</v>
      </c>
      <c r="E1541" s="58">
        <v>5.1130704648962313E-2</v>
      </c>
      <c r="F1541" s="58">
        <v>0.15007143292507605</v>
      </c>
      <c r="G1541" s="58">
        <v>1.527172967679594E-3</v>
      </c>
      <c r="H1541" s="58">
        <v>0.13244335961951983</v>
      </c>
      <c r="I1541" s="58">
        <v>0.15505731631097885</v>
      </c>
      <c r="J1541" s="58">
        <v>1.4910196717387565E-3</v>
      </c>
      <c r="K1541" s="58">
        <v>0.13807494256173872</v>
      </c>
      <c r="L1541" s="58">
        <v>8.562471523322196E-2</v>
      </c>
      <c r="M1541" s="58">
        <v>6.8553293821038516E-2</v>
      </c>
      <c r="N1541" s="58">
        <v>9.7101476597159078E-2</v>
      </c>
      <c r="O1541" s="58">
        <v>0</v>
      </c>
      <c r="P1541" s="58">
        <v>0</v>
      </c>
      <c r="Q1541" s="58">
        <v>0</v>
      </c>
      <c r="R1541" s="58">
        <v>0</v>
      </c>
      <c r="S1541" s="58">
        <v>0</v>
      </c>
      <c r="T1541" s="58">
        <v>0</v>
      </c>
      <c r="U1541" s="58">
        <v>0</v>
      </c>
      <c r="V1541" s="58">
        <v>0</v>
      </c>
      <c r="W1541" s="58">
        <v>0</v>
      </c>
      <c r="X1541" s="58">
        <v>0</v>
      </c>
      <c r="Y1541" s="58">
        <v>0</v>
      </c>
      <c r="Z1541" s="58">
        <v>0</v>
      </c>
      <c r="AA1541" s="58">
        <v>0</v>
      </c>
      <c r="AB1541" s="58">
        <v>0</v>
      </c>
      <c r="AC1541" s="58">
        <v>0</v>
      </c>
      <c r="AD1541" s="58">
        <v>0</v>
      </c>
      <c r="AE1541" s="58">
        <v>0</v>
      </c>
      <c r="AF1541" s="58">
        <v>0</v>
      </c>
      <c r="AG1541" s="58">
        <v>0</v>
      </c>
      <c r="AH1541" s="58">
        <v>0</v>
      </c>
      <c r="AI1541" s="58">
        <v>0</v>
      </c>
      <c r="AK1541" s="64">
        <f t="shared" si="24"/>
        <v>-3.2134287836287322E-2</v>
      </c>
    </row>
    <row r="1542" spans="1:37" x14ac:dyDescent="0.25">
      <c r="A1542">
        <v>1540</v>
      </c>
      <c r="B1542" s="1">
        <v>1.06E-2</v>
      </c>
      <c r="C1542" s="1">
        <v>-7.7364095654894961E-6</v>
      </c>
      <c r="D1542" s="58">
        <v>1.2554981022269105E-2</v>
      </c>
      <c r="E1542" s="58">
        <v>0.12200470528567682</v>
      </c>
      <c r="F1542" s="58">
        <v>0.10926942415041349</v>
      </c>
      <c r="G1542" s="58">
        <v>2.1426139593755941E-2</v>
      </c>
      <c r="H1542" s="58">
        <v>0.15143164014224939</v>
      </c>
      <c r="I1542" s="58">
        <v>0.10942047786029795</v>
      </c>
      <c r="J1542" s="58">
        <v>9.3217998908199807E-3</v>
      </c>
      <c r="K1542" s="58">
        <v>7.0438531566013304E-2</v>
      </c>
      <c r="L1542" s="58">
        <v>5.3159821973631179E-2</v>
      </c>
      <c r="M1542" s="58">
        <v>0.22997489018037026</v>
      </c>
      <c r="N1542" s="58">
        <v>0.11099758833450252</v>
      </c>
      <c r="O1542" s="58">
        <v>0</v>
      </c>
      <c r="P1542" s="58">
        <v>0</v>
      </c>
      <c r="Q1542" s="58">
        <v>0</v>
      </c>
      <c r="R1542" s="58">
        <v>0</v>
      </c>
      <c r="S1542" s="58">
        <v>0</v>
      </c>
      <c r="T1542" s="58">
        <v>0</v>
      </c>
      <c r="U1542" s="58">
        <v>0</v>
      </c>
      <c r="V1542" s="58">
        <v>0</v>
      </c>
      <c r="W1542" s="58">
        <v>0</v>
      </c>
      <c r="X1542" s="58">
        <v>0</v>
      </c>
      <c r="Y1542" s="58">
        <v>0</v>
      </c>
      <c r="Z1542" s="58">
        <v>0</v>
      </c>
      <c r="AA1542" s="58">
        <v>0</v>
      </c>
      <c r="AB1542" s="58">
        <v>0</v>
      </c>
      <c r="AC1542" s="58">
        <v>0</v>
      </c>
      <c r="AD1542" s="58">
        <v>0</v>
      </c>
      <c r="AE1542" s="58">
        <v>0</v>
      </c>
      <c r="AF1542" s="58">
        <v>0</v>
      </c>
      <c r="AG1542" s="58">
        <v>0</v>
      </c>
      <c r="AH1542" s="58">
        <v>0</v>
      </c>
      <c r="AI1542" s="58">
        <v>0</v>
      </c>
      <c r="AK1542" s="64">
        <f t="shared" si="24"/>
        <v>-7.2984995900844305E-4</v>
      </c>
    </row>
    <row r="1543" spans="1:37" x14ac:dyDescent="0.25">
      <c r="A1543">
        <v>1541</v>
      </c>
      <c r="B1543" s="1">
        <v>1.15E-2</v>
      </c>
      <c r="C1543" s="1">
        <v>-1.8131724407887016E-4</v>
      </c>
      <c r="D1543" s="58">
        <v>0.12547780493779961</v>
      </c>
      <c r="E1543" s="58">
        <v>4.9000583739826534E-2</v>
      </c>
      <c r="F1543" s="58">
        <v>0.11508637587532784</v>
      </c>
      <c r="G1543" s="58">
        <v>8.0769653567931324E-2</v>
      </c>
      <c r="H1543" s="58">
        <v>7.7389416039116282E-2</v>
      </c>
      <c r="I1543" s="58">
        <v>8.538863034482258E-2</v>
      </c>
      <c r="J1543" s="58">
        <v>9.9919276837610468E-2</v>
      </c>
      <c r="K1543" s="58">
        <v>0.11625015416605389</v>
      </c>
      <c r="L1543" s="58">
        <v>6.362679704626728E-2</v>
      </c>
      <c r="M1543" s="58">
        <v>7.5212835728090191E-2</v>
      </c>
      <c r="N1543" s="58">
        <v>0.11187847171715412</v>
      </c>
      <c r="O1543" s="58">
        <v>0</v>
      </c>
      <c r="P1543" s="58">
        <v>0</v>
      </c>
      <c r="Q1543" s="58">
        <v>0</v>
      </c>
      <c r="R1543" s="58">
        <v>0</v>
      </c>
      <c r="S1543" s="58">
        <v>0</v>
      </c>
      <c r="T1543" s="58">
        <v>0</v>
      </c>
      <c r="U1543" s="58">
        <v>0</v>
      </c>
      <c r="V1543" s="58">
        <v>0</v>
      </c>
      <c r="W1543" s="58">
        <v>0</v>
      </c>
      <c r="X1543" s="58">
        <v>0</v>
      </c>
      <c r="Y1543" s="58">
        <v>0</v>
      </c>
      <c r="Z1543" s="58">
        <v>0</v>
      </c>
      <c r="AA1543" s="58">
        <v>0</v>
      </c>
      <c r="AB1543" s="58">
        <v>0</v>
      </c>
      <c r="AC1543" s="58">
        <v>0</v>
      </c>
      <c r="AD1543" s="58">
        <v>0</v>
      </c>
      <c r="AE1543" s="58">
        <v>0</v>
      </c>
      <c r="AF1543" s="58">
        <v>0</v>
      </c>
      <c r="AG1543" s="58">
        <v>0</v>
      </c>
      <c r="AH1543" s="58">
        <v>0</v>
      </c>
      <c r="AI1543" s="58">
        <v>0</v>
      </c>
      <c r="AK1543" s="64">
        <f t="shared" si="24"/>
        <v>-1.5766716876423493E-2</v>
      </c>
    </row>
    <row r="1544" spans="1:37" x14ac:dyDescent="0.25">
      <c r="A1544">
        <v>1542</v>
      </c>
      <c r="B1544" s="1">
        <v>1.21E-2</v>
      </c>
      <c r="C1544" s="1">
        <v>-6.3519322236726505E-5</v>
      </c>
      <c r="D1544" s="58">
        <v>6.9440536954938084E-2</v>
      </c>
      <c r="E1544" s="58">
        <v>9.4852632640366044E-2</v>
      </c>
      <c r="F1544" s="58">
        <v>0.14610297362677024</v>
      </c>
      <c r="G1544" s="58">
        <v>2.4936985068188554E-2</v>
      </c>
      <c r="H1544" s="58">
        <v>0.12999836351455643</v>
      </c>
      <c r="I1544" s="58">
        <v>0.11109854798339153</v>
      </c>
      <c r="J1544" s="58">
        <v>9.1487593543789048E-2</v>
      </c>
      <c r="K1544" s="58">
        <v>9.7815621574312769E-2</v>
      </c>
      <c r="L1544" s="58">
        <v>0.10522133155396957</v>
      </c>
      <c r="M1544" s="58">
        <v>8.7501124771840934E-3</v>
      </c>
      <c r="N1544" s="58">
        <v>0.12029530106253361</v>
      </c>
      <c r="O1544" s="58">
        <v>0</v>
      </c>
      <c r="P1544" s="58">
        <v>0</v>
      </c>
      <c r="Q1544" s="58">
        <v>0</v>
      </c>
      <c r="R1544" s="58">
        <v>0</v>
      </c>
      <c r="S1544" s="58">
        <v>0</v>
      </c>
      <c r="T1544" s="58">
        <v>0</v>
      </c>
      <c r="U1544" s="58">
        <v>0</v>
      </c>
      <c r="V1544" s="58">
        <v>0</v>
      </c>
      <c r="W1544" s="58">
        <v>0</v>
      </c>
      <c r="X1544" s="58">
        <v>0</v>
      </c>
      <c r="Y1544" s="58">
        <v>0</v>
      </c>
      <c r="Z1544" s="58">
        <v>0</v>
      </c>
      <c r="AA1544" s="58">
        <v>0</v>
      </c>
      <c r="AB1544" s="58">
        <v>0</v>
      </c>
      <c r="AC1544" s="58">
        <v>0</v>
      </c>
      <c r="AD1544" s="58">
        <v>0</v>
      </c>
      <c r="AE1544" s="58">
        <v>0</v>
      </c>
      <c r="AF1544" s="58">
        <v>0</v>
      </c>
      <c r="AG1544" s="58">
        <v>0</v>
      </c>
      <c r="AH1544" s="58">
        <v>0</v>
      </c>
      <c r="AI1544" s="58">
        <v>0</v>
      </c>
      <c r="AK1544" s="64">
        <f t="shared" si="24"/>
        <v>-5.2495307633658268E-3</v>
      </c>
    </row>
    <row r="1545" spans="1:37" x14ac:dyDescent="0.25">
      <c r="A1545">
        <v>1543</v>
      </c>
      <c r="B1545" s="1">
        <v>1.2699999999999999E-2</v>
      </c>
      <c r="C1545" s="1">
        <v>2.2228457305993615E-4</v>
      </c>
      <c r="D1545" s="58">
        <v>0.10335113086655139</v>
      </c>
      <c r="E1545" s="58">
        <v>0.16758340898782564</v>
      </c>
      <c r="F1545" s="58">
        <v>5.0125806837336868E-2</v>
      </c>
      <c r="G1545" s="58">
        <v>2.3356025052883003E-2</v>
      </c>
      <c r="H1545" s="58">
        <v>9.6157331056010813E-3</v>
      </c>
      <c r="I1545" s="58">
        <v>0.12714643622060556</v>
      </c>
      <c r="J1545" s="58">
        <v>0.1041264214910213</v>
      </c>
      <c r="K1545" s="58">
        <v>6.8643442777573976E-2</v>
      </c>
      <c r="L1545" s="58">
        <v>0.10240510020927329</v>
      </c>
      <c r="M1545" s="58">
        <v>0.17289017367260012</v>
      </c>
      <c r="N1545" s="58">
        <v>7.0756320778727913E-2</v>
      </c>
      <c r="O1545" s="58">
        <v>0</v>
      </c>
      <c r="P1545" s="58">
        <v>0</v>
      </c>
      <c r="Q1545" s="58">
        <v>0</v>
      </c>
      <c r="R1545" s="58">
        <v>0</v>
      </c>
      <c r="S1545" s="58">
        <v>0</v>
      </c>
      <c r="T1545" s="58">
        <v>0</v>
      </c>
      <c r="U1545" s="58">
        <v>0</v>
      </c>
      <c r="V1545" s="58">
        <v>0</v>
      </c>
      <c r="W1545" s="58">
        <v>0</v>
      </c>
      <c r="X1545" s="58">
        <v>0</v>
      </c>
      <c r="Y1545" s="58">
        <v>0</v>
      </c>
      <c r="Z1545" s="58">
        <v>0</v>
      </c>
      <c r="AA1545" s="58">
        <v>0</v>
      </c>
      <c r="AB1545" s="58">
        <v>0</v>
      </c>
      <c r="AC1545" s="58">
        <v>0</v>
      </c>
      <c r="AD1545" s="58">
        <v>0</v>
      </c>
      <c r="AE1545" s="58">
        <v>0</v>
      </c>
      <c r="AF1545" s="58">
        <v>0</v>
      </c>
      <c r="AG1545" s="58">
        <v>0</v>
      </c>
      <c r="AH1545" s="58">
        <v>0</v>
      </c>
      <c r="AI1545" s="58">
        <v>0</v>
      </c>
      <c r="AK1545" s="64">
        <f t="shared" si="24"/>
        <v>1.7502722288183951E-2</v>
      </c>
    </row>
    <row r="1546" spans="1:37" x14ac:dyDescent="0.25">
      <c r="A1546">
        <v>1544</v>
      </c>
      <c r="B1546" s="1">
        <v>1.23E-2</v>
      </c>
      <c r="C1546" s="1">
        <v>2.4918185146209068E-4</v>
      </c>
      <c r="D1546" s="58">
        <v>0.12801054218829697</v>
      </c>
      <c r="E1546" s="58">
        <v>0.11442425161539642</v>
      </c>
      <c r="F1546" s="58">
        <v>7.4678424430633286E-2</v>
      </c>
      <c r="G1546" s="58">
        <v>0.15365269879571797</v>
      </c>
      <c r="H1546" s="58">
        <v>0.12210449912521562</v>
      </c>
      <c r="I1546" s="58">
        <v>1.1177323644270007E-2</v>
      </c>
      <c r="J1546" s="58">
        <v>0.13883083866032292</v>
      </c>
      <c r="K1546" s="58">
        <v>3.9581284623342837E-2</v>
      </c>
      <c r="L1546" s="58">
        <v>5.2828424233799388E-2</v>
      </c>
      <c r="M1546" s="58">
        <v>0.12339999809992529</v>
      </c>
      <c r="N1546" s="58">
        <v>4.131171458307948E-2</v>
      </c>
      <c r="O1546" s="58">
        <v>0</v>
      </c>
      <c r="P1546" s="58">
        <v>0</v>
      </c>
      <c r="Q1546" s="58">
        <v>0</v>
      </c>
      <c r="R1546" s="58">
        <v>0</v>
      </c>
      <c r="S1546" s="58">
        <v>0</v>
      </c>
      <c r="T1546" s="58">
        <v>0</v>
      </c>
      <c r="U1546" s="58">
        <v>0</v>
      </c>
      <c r="V1546" s="58">
        <v>0</v>
      </c>
      <c r="W1546" s="58">
        <v>0</v>
      </c>
      <c r="X1546" s="58">
        <v>0</v>
      </c>
      <c r="Y1546" s="58">
        <v>0</v>
      </c>
      <c r="Z1546" s="58">
        <v>0</v>
      </c>
      <c r="AA1546" s="58">
        <v>0</v>
      </c>
      <c r="AB1546" s="58">
        <v>0</v>
      </c>
      <c r="AC1546" s="58">
        <v>0</v>
      </c>
      <c r="AD1546" s="58">
        <v>0</v>
      </c>
      <c r="AE1546" s="58">
        <v>0</v>
      </c>
      <c r="AF1546" s="58">
        <v>0</v>
      </c>
      <c r="AG1546" s="58">
        <v>0</v>
      </c>
      <c r="AH1546" s="58">
        <v>0</v>
      </c>
      <c r="AI1546" s="58">
        <v>0</v>
      </c>
      <c r="AK1546" s="64">
        <f t="shared" si="24"/>
        <v>2.0258687110739079E-2</v>
      </c>
    </row>
    <row r="1547" spans="1:37" x14ac:dyDescent="0.25">
      <c r="A1547">
        <v>1545</v>
      </c>
      <c r="B1547" s="1">
        <v>1.3100000000000001E-2</v>
      </c>
      <c r="C1547" s="1">
        <v>2.801801908411571E-4</v>
      </c>
      <c r="D1547" s="58">
        <v>5.784544933087403E-2</v>
      </c>
      <c r="E1547" s="58">
        <v>0.14878360082216766</v>
      </c>
      <c r="F1547" s="58">
        <v>0.12231271132820595</v>
      </c>
      <c r="G1547" s="58">
        <v>8.8013219666268683E-2</v>
      </c>
      <c r="H1547" s="58">
        <v>0.11708525174461781</v>
      </c>
      <c r="I1547" s="58">
        <v>2.2659474739115504E-2</v>
      </c>
      <c r="J1547" s="58">
        <v>0.14112862577010807</v>
      </c>
      <c r="K1547" s="58">
        <v>7.7904578081736897E-2</v>
      </c>
      <c r="L1547" s="58">
        <v>0.1643145036118927</v>
      </c>
      <c r="M1547" s="58">
        <v>1.1893512885977722E-2</v>
      </c>
      <c r="N1547" s="58">
        <v>4.8059072019034907E-2</v>
      </c>
      <c r="O1547" s="58">
        <v>0</v>
      </c>
      <c r="P1547" s="58">
        <v>0</v>
      </c>
      <c r="Q1547" s="58">
        <v>0</v>
      </c>
      <c r="R1547" s="58">
        <v>0</v>
      </c>
      <c r="S1547" s="58">
        <v>0</v>
      </c>
      <c r="T1547" s="58">
        <v>0</v>
      </c>
      <c r="U1547" s="58">
        <v>0</v>
      </c>
      <c r="V1547" s="58">
        <v>0</v>
      </c>
      <c r="W1547" s="58">
        <v>0</v>
      </c>
      <c r="X1547" s="58">
        <v>0</v>
      </c>
      <c r="Y1547" s="58">
        <v>0</v>
      </c>
      <c r="Z1547" s="58">
        <v>0</v>
      </c>
      <c r="AA1547" s="58">
        <v>0</v>
      </c>
      <c r="AB1547" s="58">
        <v>0</v>
      </c>
      <c r="AC1547" s="58">
        <v>0</v>
      </c>
      <c r="AD1547" s="58">
        <v>0</v>
      </c>
      <c r="AE1547" s="58">
        <v>0</v>
      </c>
      <c r="AF1547" s="58">
        <v>0</v>
      </c>
      <c r="AG1547" s="58">
        <v>0</v>
      </c>
      <c r="AH1547" s="58">
        <v>0</v>
      </c>
      <c r="AI1547" s="58">
        <v>0</v>
      </c>
      <c r="AK1547" s="64">
        <f t="shared" si="24"/>
        <v>2.1387800827569244E-2</v>
      </c>
    </row>
    <row r="1548" spans="1:37" x14ac:dyDescent="0.25">
      <c r="A1548">
        <v>1546</v>
      </c>
      <c r="B1548" s="1">
        <v>1.2E-2</v>
      </c>
      <c r="C1548" s="1">
        <v>1.3967286445149192E-4</v>
      </c>
      <c r="D1548" s="58">
        <v>7.2803252070472904E-2</v>
      </c>
      <c r="E1548" s="58">
        <v>7.5433486607046379E-2</v>
      </c>
      <c r="F1548" s="58">
        <v>1.9606555060874772E-2</v>
      </c>
      <c r="G1548" s="58">
        <v>0.193717932559233</v>
      </c>
      <c r="H1548" s="58">
        <v>0.23025678859668711</v>
      </c>
      <c r="I1548" s="58">
        <v>7.0717519774467927E-2</v>
      </c>
      <c r="J1548" s="58">
        <v>1.7393841470930711E-2</v>
      </c>
      <c r="K1548" s="58">
        <v>7.8316591384945025E-2</v>
      </c>
      <c r="L1548" s="58">
        <v>0.17901582850543182</v>
      </c>
      <c r="M1548" s="58">
        <v>4.7836466123343177E-2</v>
      </c>
      <c r="N1548" s="58">
        <v>1.4901737846567051E-2</v>
      </c>
      <c r="O1548" s="58">
        <v>0</v>
      </c>
      <c r="P1548" s="58">
        <v>0</v>
      </c>
      <c r="Q1548" s="58">
        <v>0</v>
      </c>
      <c r="R1548" s="58">
        <v>0</v>
      </c>
      <c r="S1548" s="58">
        <v>0</v>
      </c>
      <c r="T1548" s="58">
        <v>0</v>
      </c>
      <c r="U1548" s="58">
        <v>0</v>
      </c>
      <c r="V1548" s="58">
        <v>0</v>
      </c>
      <c r="W1548" s="58">
        <v>0</v>
      </c>
      <c r="X1548" s="58">
        <v>0</v>
      </c>
      <c r="Y1548" s="58">
        <v>0</v>
      </c>
      <c r="Z1548" s="58">
        <v>0</v>
      </c>
      <c r="AA1548" s="58">
        <v>0</v>
      </c>
      <c r="AB1548" s="58">
        <v>0</v>
      </c>
      <c r="AC1548" s="58">
        <v>0</v>
      </c>
      <c r="AD1548" s="58">
        <v>0</v>
      </c>
      <c r="AE1548" s="58">
        <v>0</v>
      </c>
      <c r="AF1548" s="58">
        <v>0</v>
      </c>
      <c r="AG1548" s="58">
        <v>0</v>
      </c>
      <c r="AH1548" s="58">
        <v>0</v>
      </c>
      <c r="AI1548" s="58">
        <v>0</v>
      </c>
      <c r="AK1548" s="64">
        <f t="shared" si="24"/>
        <v>1.1639405370957659E-2</v>
      </c>
    </row>
    <row r="1549" spans="1:37" x14ac:dyDescent="0.25">
      <c r="A1549">
        <v>1547</v>
      </c>
      <c r="B1549" s="1">
        <v>1.44E-2</v>
      </c>
      <c r="C1549" s="1">
        <v>8.6053694276787344E-5</v>
      </c>
      <c r="D1549" s="58">
        <v>5.2598965881490101E-2</v>
      </c>
      <c r="E1549" s="58">
        <v>0.14780478999427935</v>
      </c>
      <c r="F1549" s="58">
        <v>0.15407363122250464</v>
      </c>
      <c r="G1549" s="58">
        <v>7.0343855118059503E-2</v>
      </c>
      <c r="H1549" s="58">
        <v>0.14510786720239716</v>
      </c>
      <c r="I1549" s="58">
        <v>0.10499750239571518</v>
      </c>
      <c r="J1549" s="58">
        <v>0.17360979868391441</v>
      </c>
      <c r="K1549" s="58">
        <v>6.5450624882419969E-2</v>
      </c>
      <c r="L1549" s="58">
        <v>1.8873928570660871E-2</v>
      </c>
      <c r="M1549" s="58">
        <v>1.9947982721646444E-2</v>
      </c>
      <c r="N1549" s="58">
        <v>4.7191053326912369E-2</v>
      </c>
      <c r="O1549" s="58">
        <v>0</v>
      </c>
      <c r="P1549" s="58">
        <v>0</v>
      </c>
      <c r="Q1549" s="58">
        <v>0</v>
      </c>
      <c r="R1549" s="58">
        <v>0</v>
      </c>
      <c r="S1549" s="58">
        <v>0</v>
      </c>
      <c r="T1549" s="58">
        <v>0</v>
      </c>
      <c r="U1549" s="58">
        <v>0</v>
      </c>
      <c r="V1549" s="58">
        <v>0</v>
      </c>
      <c r="W1549" s="58">
        <v>0</v>
      </c>
      <c r="X1549" s="58">
        <v>0</v>
      </c>
      <c r="Y1549" s="58">
        <v>0</v>
      </c>
      <c r="Z1549" s="58">
        <v>0</v>
      </c>
      <c r="AA1549" s="58">
        <v>0</v>
      </c>
      <c r="AB1549" s="58">
        <v>0</v>
      </c>
      <c r="AC1549" s="58">
        <v>0</v>
      </c>
      <c r="AD1549" s="58">
        <v>0</v>
      </c>
      <c r="AE1549" s="58">
        <v>0</v>
      </c>
      <c r="AF1549" s="58">
        <v>0</v>
      </c>
      <c r="AG1549" s="58">
        <v>0</v>
      </c>
      <c r="AH1549" s="58">
        <v>0</v>
      </c>
      <c r="AI1549" s="58">
        <v>0</v>
      </c>
      <c r="AK1549" s="64">
        <f t="shared" si="24"/>
        <v>5.975950991443566E-3</v>
      </c>
    </row>
    <row r="1550" spans="1:37" x14ac:dyDescent="0.25">
      <c r="A1550">
        <v>1548</v>
      </c>
      <c r="B1550" s="1">
        <v>1.03E-2</v>
      </c>
      <c r="C1550" s="1">
        <v>2.7588175138396321E-6</v>
      </c>
      <c r="D1550" s="58">
        <v>0.22549918709269717</v>
      </c>
      <c r="E1550" s="58">
        <v>1.3238880258017819E-2</v>
      </c>
      <c r="F1550" s="58">
        <v>0.15990359589747988</v>
      </c>
      <c r="G1550" s="58">
        <v>6.3529528882783794E-5</v>
      </c>
      <c r="H1550" s="58">
        <v>0.17601676402396205</v>
      </c>
      <c r="I1550" s="58">
        <v>5.0841622419875103E-2</v>
      </c>
      <c r="J1550" s="58">
        <v>0.13926400456873375</v>
      </c>
      <c r="K1550" s="58">
        <v>7.895599690042986E-3</v>
      </c>
      <c r="L1550" s="58">
        <v>0.12800197373947386</v>
      </c>
      <c r="M1550" s="58">
        <v>8.3902286451155925E-2</v>
      </c>
      <c r="N1550" s="58">
        <v>1.5372556329678632E-2</v>
      </c>
      <c r="O1550" s="58">
        <v>0</v>
      </c>
      <c r="P1550" s="58">
        <v>0</v>
      </c>
      <c r="Q1550" s="58">
        <v>0</v>
      </c>
      <c r="R1550" s="58">
        <v>0</v>
      </c>
      <c r="S1550" s="58">
        <v>0</v>
      </c>
      <c r="T1550" s="58">
        <v>0</v>
      </c>
      <c r="U1550" s="58">
        <v>0</v>
      </c>
      <c r="V1550" s="58">
        <v>0</v>
      </c>
      <c r="W1550" s="58">
        <v>0</v>
      </c>
      <c r="X1550" s="58">
        <v>0</v>
      </c>
      <c r="Y1550" s="58">
        <v>0</v>
      </c>
      <c r="Z1550" s="58">
        <v>0</v>
      </c>
      <c r="AA1550" s="58">
        <v>0</v>
      </c>
      <c r="AB1550" s="58">
        <v>0</v>
      </c>
      <c r="AC1550" s="58">
        <v>0</v>
      </c>
      <c r="AD1550" s="58">
        <v>0</v>
      </c>
      <c r="AE1550" s="58">
        <v>0</v>
      </c>
      <c r="AF1550" s="58">
        <v>0</v>
      </c>
      <c r="AG1550" s="58">
        <v>0</v>
      </c>
      <c r="AH1550" s="58">
        <v>0</v>
      </c>
      <c r="AI1550" s="58">
        <v>0</v>
      </c>
      <c r="AK1550" s="64">
        <f t="shared" si="24"/>
        <v>2.6784636056695457E-4</v>
      </c>
    </row>
    <row r="1551" spans="1:37" x14ac:dyDescent="0.25">
      <c r="A1551">
        <v>1549</v>
      </c>
      <c r="B1551" s="1">
        <v>1.15E-2</v>
      </c>
      <c r="C1551" s="1">
        <v>-1.4341315136063109E-4</v>
      </c>
      <c r="D1551" s="58">
        <v>0.11034522504670626</v>
      </c>
      <c r="E1551" s="58">
        <v>5.621468116815373E-2</v>
      </c>
      <c r="F1551" s="58">
        <v>0.13877799987732753</v>
      </c>
      <c r="G1551" s="58">
        <v>0.12417657677554056</v>
      </c>
      <c r="H1551" s="58">
        <v>0.10653366414551721</v>
      </c>
      <c r="I1551" s="58">
        <v>0.10592832552918691</v>
      </c>
      <c r="J1551" s="58">
        <v>5.6782132058736723E-2</v>
      </c>
      <c r="K1551" s="58">
        <v>5.9497619426434882E-2</v>
      </c>
      <c r="L1551" s="58">
        <v>1.8087092258288584E-2</v>
      </c>
      <c r="M1551" s="58">
        <v>8.8665641386280816E-2</v>
      </c>
      <c r="N1551" s="58">
        <v>0.13499104232782694</v>
      </c>
      <c r="O1551" s="58">
        <v>0</v>
      </c>
      <c r="P1551" s="58">
        <v>0</v>
      </c>
      <c r="Q1551" s="58">
        <v>0</v>
      </c>
      <c r="R1551" s="58">
        <v>0</v>
      </c>
      <c r="S1551" s="58">
        <v>0</v>
      </c>
      <c r="T1551" s="58">
        <v>0</v>
      </c>
      <c r="U1551" s="58">
        <v>0</v>
      </c>
      <c r="V1551" s="58">
        <v>0</v>
      </c>
      <c r="W1551" s="58">
        <v>0</v>
      </c>
      <c r="X1551" s="58">
        <v>0</v>
      </c>
      <c r="Y1551" s="58">
        <v>0</v>
      </c>
      <c r="Z1551" s="58">
        <v>0</v>
      </c>
      <c r="AA1551" s="58">
        <v>0</v>
      </c>
      <c r="AB1551" s="58">
        <v>0</v>
      </c>
      <c r="AC1551" s="58">
        <v>0</v>
      </c>
      <c r="AD1551" s="58">
        <v>0</v>
      </c>
      <c r="AE1551" s="58">
        <v>0</v>
      </c>
      <c r="AF1551" s="58">
        <v>0</v>
      </c>
      <c r="AG1551" s="58">
        <v>0</v>
      </c>
      <c r="AH1551" s="58">
        <v>0</v>
      </c>
      <c r="AI1551" s="58">
        <v>0</v>
      </c>
      <c r="AK1551" s="64">
        <f t="shared" si="24"/>
        <v>-1.2470708813967921E-2</v>
      </c>
    </row>
    <row r="1552" spans="1:37" x14ac:dyDescent="0.25">
      <c r="A1552">
        <v>1550</v>
      </c>
      <c r="B1552" s="1">
        <v>1.44E-2</v>
      </c>
      <c r="C1552" s="1">
        <v>-1.0105820244496905E-4</v>
      </c>
      <c r="D1552" s="58">
        <v>0.14195307838036819</v>
      </c>
      <c r="E1552" s="58">
        <v>0.13904318272327315</v>
      </c>
      <c r="F1552" s="58">
        <v>0.12795275870380227</v>
      </c>
      <c r="G1552" s="58">
        <v>0.12787114365205901</v>
      </c>
      <c r="H1552" s="58">
        <v>2.796072176176452E-2</v>
      </c>
      <c r="I1552" s="58">
        <v>0.11063346890440368</v>
      </c>
      <c r="J1552" s="58">
        <v>6.6776132753970166E-2</v>
      </c>
      <c r="K1552" s="58">
        <v>0.10664478130516468</v>
      </c>
      <c r="L1552" s="58">
        <v>6.9109522572394508E-3</v>
      </c>
      <c r="M1552" s="58">
        <v>5.8904208201668078E-2</v>
      </c>
      <c r="N1552" s="58">
        <v>8.5349571356286819E-2</v>
      </c>
      <c r="O1552" s="58">
        <v>0</v>
      </c>
      <c r="P1552" s="58">
        <v>0</v>
      </c>
      <c r="Q1552" s="58">
        <v>0</v>
      </c>
      <c r="R1552" s="58">
        <v>0</v>
      </c>
      <c r="S1552" s="58">
        <v>0</v>
      </c>
      <c r="T1552" s="58">
        <v>0</v>
      </c>
      <c r="U1552" s="58">
        <v>0</v>
      </c>
      <c r="V1552" s="58">
        <v>0</v>
      </c>
      <c r="W1552" s="58">
        <v>0</v>
      </c>
      <c r="X1552" s="58">
        <v>0</v>
      </c>
      <c r="Y1552" s="58">
        <v>0</v>
      </c>
      <c r="Z1552" s="58">
        <v>0</v>
      </c>
      <c r="AA1552" s="58">
        <v>0</v>
      </c>
      <c r="AB1552" s="58">
        <v>0</v>
      </c>
      <c r="AC1552" s="58">
        <v>0</v>
      </c>
      <c r="AD1552" s="58">
        <v>0</v>
      </c>
      <c r="AE1552" s="58">
        <v>0</v>
      </c>
      <c r="AF1552" s="58">
        <v>0</v>
      </c>
      <c r="AG1552" s="58">
        <v>0</v>
      </c>
      <c r="AH1552" s="58">
        <v>0</v>
      </c>
      <c r="AI1552" s="58">
        <v>0</v>
      </c>
      <c r="AK1552" s="64">
        <f t="shared" si="24"/>
        <v>-7.0179307253450734E-3</v>
      </c>
    </row>
    <row r="1553" spans="1:37" x14ac:dyDescent="0.25">
      <c r="A1553">
        <v>1551</v>
      </c>
      <c r="B1553" s="1">
        <v>1.2500000000000001E-2</v>
      </c>
      <c r="C1553" s="1">
        <v>-2.4373269314614359E-4</v>
      </c>
      <c r="D1553" s="58">
        <v>3.2991931206868733E-2</v>
      </c>
      <c r="E1553" s="58">
        <v>9.9626746037846839E-2</v>
      </c>
      <c r="F1553" s="58">
        <v>0.130999129809693</v>
      </c>
      <c r="G1553" s="58">
        <v>0.12944644413585604</v>
      </c>
      <c r="H1553" s="58">
        <v>3.5602206284854165E-2</v>
      </c>
      <c r="I1553" s="58">
        <v>4.3557376612290567E-2</v>
      </c>
      <c r="J1553" s="58">
        <v>1.468055712710962E-2</v>
      </c>
      <c r="K1553" s="58">
        <v>0.17603691490294834</v>
      </c>
      <c r="L1553" s="58">
        <v>3.3106534252081266E-2</v>
      </c>
      <c r="M1553" s="58">
        <v>0.11314158112946876</v>
      </c>
      <c r="N1553" s="58">
        <v>0.19081057850098282</v>
      </c>
      <c r="O1553" s="58">
        <v>0</v>
      </c>
      <c r="P1553" s="58">
        <v>0</v>
      </c>
      <c r="Q1553" s="58">
        <v>0</v>
      </c>
      <c r="R1553" s="58">
        <v>0</v>
      </c>
      <c r="S1553" s="58">
        <v>0</v>
      </c>
      <c r="T1553" s="58">
        <v>0</v>
      </c>
      <c r="U1553" s="58">
        <v>0</v>
      </c>
      <c r="V1553" s="58">
        <v>0</v>
      </c>
      <c r="W1553" s="58">
        <v>0</v>
      </c>
      <c r="X1553" s="58">
        <v>0</v>
      </c>
      <c r="Y1553" s="58">
        <v>0</v>
      </c>
      <c r="Z1553" s="58">
        <v>0</v>
      </c>
      <c r="AA1553" s="58">
        <v>0</v>
      </c>
      <c r="AB1553" s="58">
        <v>0</v>
      </c>
      <c r="AC1553" s="58">
        <v>0</v>
      </c>
      <c r="AD1553" s="58">
        <v>0</v>
      </c>
      <c r="AE1553" s="58">
        <v>0</v>
      </c>
      <c r="AF1553" s="58">
        <v>0</v>
      </c>
      <c r="AG1553" s="58">
        <v>0</v>
      </c>
      <c r="AH1553" s="58">
        <v>0</v>
      </c>
      <c r="AI1553" s="58">
        <v>0</v>
      </c>
      <c r="AK1553" s="64">
        <f t="shared" si="24"/>
        <v>-1.9498615451691487E-2</v>
      </c>
    </row>
    <row r="1554" spans="1:37" x14ac:dyDescent="0.25">
      <c r="A1554">
        <v>1552</v>
      </c>
      <c r="B1554" s="1">
        <v>1.11E-2</v>
      </c>
      <c r="C1554" s="1">
        <v>-1.6965098608018076E-4</v>
      </c>
      <c r="D1554" s="58">
        <v>0.10937850129414678</v>
      </c>
      <c r="E1554" s="58">
        <v>2.5395116568612052E-2</v>
      </c>
      <c r="F1554" s="58">
        <v>3.2897183111349253E-2</v>
      </c>
      <c r="G1554" s="58">
        <v>0.16572560635104738</v>
      </c>
      <c r="H1554" s="58">
        <v>0.17436525510013617</v>
      </c>
      <c r="I1554" s="58">
        <v>0.13038356630142625</v>
      </c>
      <c r="J1554" s="58">
        <v>5.7485156861904318E-3</v>
      </c>
      <c r="K1554" s="58">
        <v>8.2790164112561127E-2</v>
      </c>
      <c r="L1554" s="58">
        <v>4.715009702932528E-2</v>
      </c>
      <c r="M1554" s="58">
        <v>0.14127106075159526</v>
      </c>
      <c r="N1554" s="58">
        <v>8.4894933693609814E-2</v>
      </c>
      <c r="O1554" s="58">
        <v>0</v>
      </c>
      <c r="P1554" s="58">
        <v>0</v>
      </c>
      <c r="Q1554" s="58">
        <v>0</v>
      </c>
      <c r="R1554" s="58">
        <v>0</v>
      </c>
      <c r="S1554" s="58">
        <v>0</v>
      </c>
      <c r="T1554" s="58">
        <v>0</v>
      </c>
      <c r="U1554" s="58">
        <v>0</v>
      </c>
      <c r="V1554" s="58">
        <v>0</v>
      </c>
      <c r="W1554" s="58">
        <v>0</v>
      </c>
      <c r="X1554" s="58">
        <v>0</v>
      </c>
      <c r="Y1554" s="58">
        <v>0</v>
      </c>
      <c r="Z1554" s="58">
        <v>0</v>
      </c>
      <c r="AA1554" s="58">
        <v>0</v>
      </c>
      <c r="AB1554" s="58">
        <v>0</v>
      </c>
      <c r="AC1554" s="58">
        <v>0</v>
      </c>
      <c r="AD1554" s="58">
        <v>0</v>
      </c>
      <c r="AE1554" s="58">
        <v>0</v>
      </c>
      <c r="AF1554" s="58">
        <v>0</v>
      </c>
      <c r="AG1554" s="58">
        <v>0</v>
      </c>
      <c r="AH1554" s="58">
        <v>0</v>
      </c>
      <c r="AI1554" s="58">
        <v>0</v>
      </c>
      <c r="AK1554" s="64">
        <f t="shared" si="24"/>
        <v>-1.5283872619836103E-2</v>
      </c>
    </row>
    <row r="1555" spans="1:37" x14ac:dyDescent="0.25">
      <c r="A1555">
        <v>1553</v>
      </c>
      <c r="B1555" s="1">
        <v>1.26E-2</v>
      </c>
      <c r="C1555" s="1">
        <v>1.1356694120400527E-4</v>
      </c>
      <c r="D1555" s="58">
        <v>3.5886883574872193E-2</v>
      </c>
      <c r="E1555" s="58">
        <v>9.9285283883683184E-2</v>
      </c>
      <c r="F1555" s="58">
        <v>0.11854328819226352</v>
      </c>
      <c r="G1555" s="58">
        <v>0.18279008056657389</v>
      </c>
      <c r="H1555" s="58">
        <v>0.20842471295192824</v>
      </c>
      <c r="I1555" s="58">
        <v>5.7936213158766951E-4</v>
      </c>
      <c r="J1555" s="58">
        <v>8.7682589687749099E-2</v>
      </c>
      <c r="K1555" s="58">
        <v>7.0307448721122129E-2</v>
      </c>
      <c r="L1555" s="58">
        <v>7.6710636640319754E-2</v>
      </c>
      <c r="M1555" s="58">
        <v>0.1026347252320632</v>
      </c>
      <c r="N1555" s="58">
        <v>1.7154988417837174E-2</v>
      </c>
      <c r="O1555" s="58">
        <v>0</v>
      </c>
      <c r="P1555" s="58">
        <v>0</v>
      </c>
      <c r="Q1555" s="58">
        <v>0</v>
      </c>
      <c r="R1555" s="58">
        <v>0</v>
      </c>
      <c r="S1555" s="58">
        <v>0</v>
      </c>
      <c r="T1555" s="58">
        <v>0</v>
      </c>
      <c r="U1555" s="58">
        <v>0</v>
      </c>
      <c r="V1555" s="58">
        <v>0</v>
      </c>
      <c r="W1555" s="58">
        <v>0</v>
      </c>
      <c r="X1555" s="58">
        <v>0</v>
      </c>
      <c r="Y1555" s="58">
        <v>0</v>
      </c>
      <c r="Z1555" s="58">
        <v>0</v>
      </c>
      <c r="AA1555" s="58">
        <v>0</v>
      </c>
      <c r="AB1555" s="58">
        <v>0</v>
      </c>
      <c r="AC1555" s="58">
        <v>0</v>
      </c>
      <c r="AD1555" s="58">
        <v>0</v>
      </c>
      <c r="AE1555" s="58">
        <v>0</v>
      </c>
      <c r="AF1555" s="58">
        <v>0</v>
      </c>
      <c r="AG1555" s="58">
        <v>0</v>
      </c>
      <c r="AH1555" s="58">
        <v>0</v>
      </c>
      <c r="AI1555" s="58">
        <v>0</v>
      </c>
      <c r="AK1555" s="64">
        <f t="shared" si="24"/>
        <v>9.0132493019051806E-3</v>
      </c>
    </row>
    <row r="1556" spans="1:37" x14ac:dyDescent="0.25">
      <c r="A1556">
        <v>1554</v>
      </c>
      <c r="B1556" s="1">
        <v>1.44E-2</v>
      </c>
      <c r="C1556" s="1">
        <v>-1.4929282971741713E-6</v>
      </c>
      <c r="D1556" s="58">
        <v>5.800901957228629E-2</v>
      </c>
      <c r="E1556" s="58">
        <v>0.16871225740761056</v>
      </c>
      <c r="F1556" s="58">
        <v>3.0960777738031516E-2</v>
      </c>
      <c r="G1556" s="58">
        <v>4.414838339785696E-3</v>
      </c>
      <c r="H1556" s="58">
        <v>0.16489223402735212</v>
      </c>
      <c r="I1556" s="58">
        <v>0.15633400582362808</v>
      </c>
      <c r="J1556" s="58">
        <v>8.3318584720015659E-2</v>
      </c>
      <c r="K1556" s="58">
        <v>0.13558993045443168</v>
      </c>
      <c r="L1556" s="58">
        <v>1.3852626123867857E-2</v>
      </c>
      <c r="M1556" s="58">
        <v>9.5747849689073364E-2</v>
      </c>
      <c r="N1556" s="58">
        <v>8.8167876103917145E-2</v>
      </c>
      <c r="O1556" s="58">
        <v>0</v>
      </c>
      <c r="P1556" s="58">
        <v>0</v>
      </c>
      <c r="Q1556" s="58">
        <v>0</v>
      </c>
      <c r="R1556" s="58">
        <v>0</v>
      </c>
      <c r="S1556" s="58">
        <v>0</v>
      </c>
      <c r="T1556" s="58">
        <v>0</v>
      </c>
      <c r="U1556" s="58">
        <v>0</v>
      </c>
      <c r="V1556" s="58">
        <v>0</v>
      </c>
      <c r="W1556" s="58">
        <v>0</v>
      </c>
      <c r="X1556" s="58">
        <v>0</v>
      </c>
      <c r="Y1556" s="58">
        <v>0</v>
      </c>
      <c r="Z1556" s="58">
        <v>0</v>
      </c>
      <c r="AA1556" s="58">
        <v>0</v>
      </c>
      <c r="AB1556" s="58">
        <v>0</v>
      </c>
      <c r="AC1556" s="58">
        <v>0</v>
      </c>
      <c r="AD1556" s="58">
        <v>0</v>
      </c>
      <c r="AE1556" s="58">
        <v>0</v>
      </c>
      <c r="AF1556" s="58">
        <v>0</v>
      </c>
      <c r="AG1556" s="58">
        <v>0</v>
      </c>
      <c r="AH1556" s="58">
        <v>0</v>
      </c>
      <c r="AI1556" s="58">
        <v>0</v>
      </c>
      <c r="AK1556" s="64">
        <f t="shared" si="24"/>
        <v>-1.0367557619265079E-4</v>
      </c>
    </row>
    <row r="1557" spans="1:37" x14ac:dyDescent="0.25">
      <c r="A1557">
        <v>1555</v>
      </c>
      <c r="B1557" s="1">
        <v>1.1299999999999999E-2</v>
      </c>
      <c r="C1557" s="1">
        <v>-1.6350610372745184E-4</v>
      </c>
      <c r="D1557" s="58">
        <v>8.6442656039020641E-2</v>
      </c>
      <c r="E1557" s="58">
        <v>1.856471784434131E-2</v>
      </c>
      <c r="F1557" s="58">
        <v>0.13197262877124538</v>
      </c>
      <c r="G1557" s="58">
        <v>0.17422078290518336</v>
      </c>
      <c r="H1557" s="58">
        <v>0.14915276696798288</v>
      </c>
      <c r="I1557" s="58">
        <v>4.6165063685881962E-2</v>
      </c>
      <c r="J1557" s="58">
        <v>5.6027698983023622E-2</v>
      </c>
      <c r="K1557" s="58">
        <v>9.8714519517250035E-2</v>
      </c>
      <c r="L1557" s="58">
        <v>0.12859657863188315</v>
      </c>
      <c r="M1557" s="58">
        <v>9.7053000751047946E-2</v>
      </c>
      <c r="N1557" s="58">
        <v>1.308958590313994E-2</v>
      </c>
      <c r="O1557" s="58">
        <v>0</v>
      </c>
      <c r="P1557" s="58">
        <v>0</v>
      </c>
      <c r="Q1557" s="58">
        <v>0</v>
      </c>
      <c r="R1557" s="58">
        <v>0</v>
      </c>
      <c r="S1557" s="58">
        <v>0</v>
      </c>
      <c r="T1557" s="58">
        <v>0</v>
      </c>
      <c r="U1557" s="58">
        <v>0</v>
      </c>
      <c r="V1557" s="58">
        <v>0</v>
      </c>
      <c r="W1557" s="58">
        <v>0</v>
      </c>
      <c r="X1557" s="58">
        <v>0</v>
      </c>
      <c r="Y1557" s="58">
        <v>0</v>
      </c>
      <c r="Z1557" s="58">
        <v>0</v>
      </c>
      <c r="AA1557" s="58">
        <v>0</v>
      </c>
      <c r="AB1557" s="58">
        <v>0</v>
      </c>
      <c r="AC1557" s="58">
        <v>0</v>
      </c>
      <c r="AD1557" s="58">
        <v>0</v>
      </c>
      <c r="AE1557" s="58">
        <v>0</v>
      </c>
      <c r="AF1557" s="58">
        <v>0</v>
      </c>
      <c r="AG1557" s="58">
        <v>0</v>
      </c>
      <c r="AH1557" s="58">
        <v>0</v>
      </c>
      <c r="AI1557" s="58">
        <v>0</v>
      </c>
      <c r="AK1557" s="64">
        <f t="shared" si="24"/>
        <v>-1.4469566701544413E-2</v>
      </c>
    </row>
    <row r="1558" spans="1:37" x14ac:dyDescent="0.25">
      <c r="A1558">
        <v>1556</v>
      </c>
      <c r="B1558" s="1">
        <v>1.24E-2</v>
      </c>
      <c r="C1558" s="1">
        <v>-3.1621513124847341E-5</v>
      </c>
      <c r="D1558" s="58">
        <v>9.6654047360388157E-2</v>
      </c>
      <c r="E1558" s="58">
        <v>9.355863499608752E-2</v>
      </c>
      <c r="F1558" s="58">
        <v>0.11166842654985278</v>
      </c>
      <c r="G1558" s="58">
        <v>0.1271348059700794</v>
      </c>
      <c r="H1558" s="58">
        <v>0.11718039315107864</v>
      </c>
      <c r="I1558" s="58">
        <v>5.6415701220260607E-2</v>
      </c>
      <c r="J1558" s="58">
        <v>0.10093512444769427</v>
      </c>
      <c r="K1558" s="58">
        <v>9.9380867480880361E-2</v>
      </c>
      <c r="L1558" s="58">
        <v>5.2546620240859619E-2</v>
      </c>
      <c r="M1558" s="58">
        <v>8.3018210392552125E-2</v>
      </c>
      <c r="N1558" s="58">
        <v>6.1507168190266401E-2</v>
      </c>
      <c r="O1558" s="58">
        <v>0</v>
      </c>
      <c r="P1558" s="58">
        <v>0</v>
      </c>
      <c r="Q1558" s="58">
        <v>0</v>
      </c>
      <c r="R1558" s="58">
        <v>0</v>
      </c>
      <c r="S1558" s="58">
        <v>0</v>
      </c>
      <c r="T1558" s="58">
        <v>0</v>
      </c>
      <c r="U1558" s="58">
        <v>0</v>
      </c>
      <c r="V1558" s="58">
        <v>0</v>
      </c>
      <c r="W1558" s="58">
        <v>0</v>
      </c>
      <c r="X1558" s="58">
        <v>0</v>
      </c>
      <c r="Y1558" s="58">
        <v>0</v>
      </c>
      <c r="Z1558" s="58">
        <v>0</v>
      </c>
      <c r="AA1558" s="58">
        <v>0</v>
      </c>
      <c r="AB1558" s="58">
        <v>0</v>
      </c>
      <c r="AC1558" s="58">
        <v>0</v>
      </c>
      <c r="AD1558" s="58">
        <v>0</v>
      </c>
      <c r="AE1558" s="58">
        <v>0</v>
      </c>
      <c r="AF1558" s="58">
        <v>0</v>
      </c>
      <c r="AG1558" s="58">
        <v>0</v>
      </c>
      <c r="AH1558" s="58">
        <v>0</v>
      </c>
      <c r="AI1558" s="58">
        <v>0</v>
      </c>
      <c r="AK1558" s="64">
        <f t="shared" si="24"/>
        <v>-2.5501220261973665E-3</v>
      </c>
    </row>
    <row r="1559" spans="1:37" x14ac:dyDescent="0.25">
      <c r="A1559">
        <v>1557</v>
      </c>
      <c r="B1559" s="1">
        <v>1.3100000000000001E-2</v>
      </c>
      <c r="C1559" s="1">
        <v>4.3175521993610519E-6</v>
      </c>
      <c r="D1559" s="58">
        <v>0.16338129629552295</v>
      </c>
      <c r="E1559" s="58">
        <v>0.12997894689044945</v>
      </c>
      <c r="F1559" s="58">
        <v>0.12291247191320272</v>
      </c>
      <c r="G1559" s="58">
        <v>2.3324401185179082E-2</v>
      </c>
      <c r="H1559" s="58">
        <v>5.8507800272401558E-2</v>
      </c>
      <c r="I1559" s="58">
        <v>0.15909514386264101</v>
      </c>
      <c r="J1559" s="58">
        <v>2.3071259593377722E-2</v>
      </c>
      <c r="K1559" s="58">
        <v>6.352172737607803E-2</v>
      </c>
      <c r="L1559" s="58">
        <v>0.12508402450494877</v>
      </c>
      <c r="M1559" s="58">
        <v>2.6843687740035739E-2</v>
      </c>
      <c r="N1559" s="58">
        <v>0.10427924036616287</v>
      </c>
      <c r="O1559" s="58">
        <v>0</v>
      </c>
      <c r="P1559" s="58">
        <v>0</v>
      </c>
      <c r="Q1559" s="58">
        <v>0</v>
      </c>
      <c r="R1559" s="58">
        <v>0</v>
      </c>
      <c r="S1559" s="58">
        <v>0</v>
      </c>
      <c r="T1559" s="58">
        <v>0</v>
      </c>
      <c r="U1559" s="58">
        <v>0</v>
      </c>
      <c r="V1559" s="58">
        <v>0</v>
      </c>
      <c r="W1559" s="58">
        <v>0</v>
      </c>
      <c r="X1559" s="58">
        <v>0</v>
      </c>
      <c r="Y1559" s="58">
        <v>0</v>
      </c>
      <c r="Z1559" s="58">
        <v>0</v>
      </c>
      <c r="AA1559" s="58">
        <v>0</v>
      </c>
      <c r="AB1559" s="58">
        <v>0</v>
      </c>
      <c r="AC1559" s="58">
        <v>0</v>
      </c>
      <c r="AD1559" s="58">
        <v>0</v>
      </c>
      <c r="AE1559" s="58">
        <v>0</v>
      </c>
      <c r="AF1559" s="58">
        <v>0</v>
      </c>
      <c r="AG1559" s="58">
        <v>0</v>
      </c>
      <c r="AH1559" s="58">
        <v>0</v>
      </c>
      <c r="AI1559" s="58">
        <v>0</v>
      </c>
      <c r="AK1559" s="64">
        <f t="shared" si="24"/>
        <v>3.295841373558055E-4</v>
      </c>
    </row>
    <row r="1560" spans="1:37" x14ac:dyDescent="0.25">
      <c r="A1560">
        <v>1558</v>
      </c>
      <c r="B1560" s="1">
        <v>1.15E-2</v>
      </c>
      <c r="C1560" s="1">
        <v>1.2334251201032701E-4</v>
      </c>
      <c r="D1560" s="58">
        <v>6.6602317306260123E-2</v>
      </c>
      <c r="E1560" s="58">
        <v>9.5491123397664815E-2</v>
      </c>
      <c r="F1560" s="58">
        <v>0.13034957944476777</v>
      </c>
      <c r="G1560" s="58">
        <v>0.12768150351715771</v>
      </c>
      <c r="H1560" s="58">
        <v>8.1947258275029231E-2</v>
      </c>
      <c r="I1560" s="58">
        <v>7.9098734053307029E-2</v>
      </c>
      <c r="J1560" s="58">
        <v>0.12322741554437278</v>
      </c>
      <c r="K1560" s="58">
        <v>2.9178825655905332E-2</v>
      </c>
      <c r="L1560" s="58">
        <v>6.3043289418974094E-2</v>
      </c>
      <c r="M1560" s="58">
        <v>0.12090499863458379</v>
      </c>
      <c r="N1560" s="58">
        <v>8.2474954751977331E-2</v>
      </c>
      <c r="O1560" s="58">
        <v>0</v>
      </c>
      <c r="P1560" s="58">
        <v>0</v>
      </c>
      <c r="Q1560" s="58">
        <v>0</v>
      </c>
      <c r="R1560" s="58">
        <v>0</v>
      </c>
      <c r="S1560" s="58">
        <v>0</v>
      </c>
      <c r="T1560" s="58">
        <v>0</v>
      </c>
      <c r="U1560" s="58">
        <v>0</v>
      </c>
      <c r="V1560" s="58">
        <v>0</v>
      </c>
      <c r="W1560" s="58">
        <v>0</v>
      </c>
      <c r="X1560" s="58">
        <v>0</v>
      </c>
      <c r="Y1560" s="58">
        <v>0</v>
      </c>
      <c r="Z1560" s="58">
        <v>0</v>
      </c>
      <c r="AA1560" s="58">
        <v>0</v>
      </c>
      <c r="AB1560" s="58">
        <v>0</v>
      </c>
      <c r="AC1560" s="58">
        <v>0</v>
      </c>
      <c r="AD1560" s="58">
        <v>0</v>
      </c>
      <c r="AE1560" s="58">
        <v>0</v>
      </c>
      <c r="AF1560" s="58">
        <v>0</v>
      </c>
      <c r="AG1560" s="58">
        <v>0</v>
      </c>
      <c r="AH1560" s="58">
        <v>0</v>
      </c>
      <c r="AI1560" s="58">
        <v>0</v>
      </c>
      <c r="AK1560" s="64">
        <f t="shared" si="24"/>
        <v>1.0725435826984958E-2</v>
      </c>
    </row>
    <row r="1561" spans="1:37" x14ac:dyDescent="0.25">
      <c r="A1561">
        <v>1559</v>
      </c>
      <c r="B1561" s="1">
        <v>1.2500000000000001E-2</v>
      </c>
      <c r="C1561" s="1">
        <v>8.9867274365093062E-5</v>
      </c>
      <c r="D1561" s="58">
        <v>4.7763480528179476E-2</v>
      </c>
      <c r="E1561" s="58">
        <v>0.13709490993120635</v>
      </c>
      <c r="F1561" s="58">
        <v>0.10948284300173797</v>
      </c>
      <c r="G1561" s="58">
        <v>0.14035098641243482</v>
      </c>
      <c r="H1561" s="58">
        <v>3.094368938610258E-2</v>
      </c>
      <c r="I1561" s="58">
        <v>0.12444315060619683</v>
      </c>
      <c r="J1561" s="58">
        <v>4.5605493160004562E-2</v>
      </c>
      <c r="K1561" s="58">
        <v>5.5516378564132454E-2</v>
      </c>
      <c r="L1561" s="58">
        <v>6.5579538119312358E-2</v>
      </c>
      <c r="M1561" s="58">
        <v>0.11774001258551037</v>
      </c>
      <c r="N1561" s="58">
        <v>0.12547951770518229</v>
      </c>
      <c r="O1561" s="58">
        <v>0</v>
      </c>
      <c r="P1561" s="58">
        <v>0</v>
      </c>
      <c r="Q1561" s="58">
        <v>0</v>
      </c>
      <c r="R1561" s="58">
        <v>0</v>
      </c>
      <c r="S1561" s="58">
        <v>0</v>
      </c>
      <c r="T1561" s="58">
        <v>0</v>
      </c>
      <c r="U1561" s="58">
        <v>0</v>
      </c>
      <c r="V1561" s="58">
        <v>0</v>
      </c>
      <c r="W1561" s="58">
        <v>0</v>
      </c>
      <c r="X1561" s="58">
        <v>0</v>
      </c>
      <c r="Y1561" s="58">
        <v>0</v>
      </c>
      <c r="Z1561" s="58">
        <v>0</v>
      </c>
      <c r="AA1561" s="58">
        <v>0</v>
      </c>
      <c r="AB1561" s="58">
        <v>0</v>
      </c>
      <c r="AC1561" s="58">
        <v>0</v>
      </c>
      <c r="AD1561" s="58">
        <v>0</v>
      </c>
      <c r="AE1561" s="58">
        <v>0</v>
      </c>
      <c r="AF1561" s="58">
        <v>0</v>
      </c>
      <c r="AG1561" s="58">
        <v>0</v>
      </c>
      <c r="AH1561" s="58">
        <v>0</v>
      </c>
      <c r="AI1561" s="58">
        <v>0</v>
      </c>
      <c r="AK1561" s="64">
        <f t="shared" si="24"/>
        <v>7.1893819492074443E-3</v>
      </c>
    </row>
    <row r="1562" spans="1:37" x14ac:dyDescent="0.25">
      <c r="A1562">
        <v>1560</v>
      </c>
      <c r="B1562" s="1">
        <v>1.0500000000000001E-2</v>
      </c>
      <c r="C1562" s="1">
        <v>-2.2401427291577445E-4</v>
      </c>
      <c r="D1562" s="58">
        <v>4.7110812494287058E-3</v>
      </c>
      <c r="E1562" s="58">
        <v>1.312836567116212E-3</v>
      </c>
      <c r="F1562" s="58">
        <v>4.9380428533812477E-3</v>
      </c>
      <c r="G1562" s="58">
        <v>9.8966520919567785E-2</v>
      </c>
      <c r="H1562" s="58">
        <v>0.12978653768779039</v>
      </c>
      <c r="I1562" s="58">
        <v>0.18192044717901026</v>
      </c>
      <c r="J1562" s="58">
        <v>3.2711058413882055E-2</v>
      </c>
      <c r="K1562" s="58">
        <v>0.13871624331112972</v>
      </c>
      <c r="L1562" s="58">
        <v>0.16370334462957178</v>
      </c>
      <c r="M1562" s="58">
        <v>0.17826755108184927</v>
      </c>
      <c r="N1562" s="58">
        <v>6.4966336107272427E-2</v>
      </c>
      <c r="O1562" s="58">
        <v>0</v>
      </c>
      <c r="P1562" s="58">
        <v>0</v>
      </c>
      <c r="Q1562" s="58">
        <v>0</v>
      </c>
      <c r="R1562" s="58">
        <v>0</v>
      </c>
      <c r="S1562" s="58">
        <v>0</v>
      </c>
      <c r="T1562" s="58">
        <v>0</v>
      </c>
      <c r="U1562" s="58">
        <v>0</v>
      </c>
      <c r="V1562" s="58">
        <v>0</v>
      </c>
      <c r="W1562" s="58">
        <v>0</v>
      </c>
      <c r="X1562" s="58">
        <v>0</v>
      </c>
      <c r="Y1562" s="58">
        <v>0</v>
      </c>
      <c r="Z1562" s="58">
        <v>0</v>
      </c>
      <c r="AA1562" s="58">
        <v>0</v>
      </c>
      <c r="AB1562" s="58">
        <v>0</v>
      </c>
      <c r="AC1562" s="58">
        <v>0</v>
      </c>
      <c r="AD1562" s="58">
        <v>0</v>
      </c>
      <c r="AE1562" s="58">
        <v>0</v>
      </c>
      <c r="AF1562" s="58">
        <v>0</v>
      </c>
      <c r="AG1562" s="58">
        <v>0</v>
      </c>
      <c r="AH1562" s="58">
        <v>0</v>
      </c>
      <c r="AI1562" s="58">
        <v>0</v>
      </c>
      <c r="AK1562" s="64">
        <f t="shared" si="24"/>
        <v>-2.1334692658645186E-2</v>
      </c>
    </row>
    <row r="1563" spans="1:37" x14ac:dyDescent="0.25">
      <c r="A1563">
        <v>1561</v>
      </c>
      <c r="B1563" s="1">
        <v>1.1900000000000001E-2</v>
      </c>
      <c r="C1563" s="1">
        <v>-6.9961851860978475E-5</v>
      </c>
      <c r="D1563" s="58">
        <v>2.9950108659399441E-2</v>
      </c>
      <c r="E1563" s="58">
        <v>6.8130011437507729E-2</v>
      </c>
      <c r="F1563" s="58">
        <v>0.1588841946945308</v>
      </c>
      <c r="G1563" s="58">
        <v>9.0742787410361361E-2</v>
      </c>
      <c r="H1563" s="58">
        <v>8.9619073045440383E-4</v>
      </c>
      <c r="I1563" s="58">
        <v>0.15011906620670207</v>
      </c>
      <c r="J1563" s="58">
        <v>0.19278440551592652</v>
      </c>
      <c r="K1563" s="58">
        <v>6.9504212829339829E-2</v>
      </c>
      <c r="L1563" s="58">
        <v>7.4404994735774319E-2</v>
      </c>
      <c r="M1563" s="58">
        <v>0.12321541262701691</v>
      </c>
      <c r="N1563" s="58">
        <v>4.1368615152986662E-2</v>
      </c>
      <c r="O1563" s="58">
        <v>0</v>
      </c>
      <c r="P1563" s="58">
        <v>0</v>
      </c>
      <c r="Q1563" s="58">
        <v>0</v>
      </c>
      <c r="R1563" s="58">
        <v>0</v>
      </c>
      <c r="S1563" s="58">
        <v>0</v>
      </c>
      <c r="T1563" s="58">
        <v>0</v>
      </c>
      <c r="U1563" s="58">
        <v>0</v>
      </c>
      <c r="V1563" s="58">
        <v>0</v>
      </c>
      <c r="W1563" s="58">
        <v>0</v>
      </c>
      <c r="X1563" s="58">
        <v>0</v>
      </c>
      <c r="Y1563" s="58">
        <v>0</v>
      </c>
      <c r="Z1563" s="58">
        <v>0</v>
      </c>
      <c r="AA1563" s="58">
        <v>0</v>
      </c>
      <c r="AB1563" s="58">
        <v>0</v>
      </c>
      <c r="AC1563" s="58">
        <v>0</v>
      </c>
      <c r="AD1563" s="58">
        <v>0</v>
      </c>
      <c r="AE1563" s="58">
        <v>0</v>
      </c>
      <c r="AF1563" s="58">
        <v>0</v>
      </c>
      <c r="AG1563" s="58">
        <v>0</v>
      </c>
      <c r="AH1563" s="58">
        <v>0</v>
      </c>
      <c r="AI1563" s="58">
        <v>0</v>
      </c>
      <c r="AK1563" s="64">
        <f t="shared" si="24"/>
        <v>-5.8791472152082752E-3</v>
      </c>
    </row>
    <row r="1564" spans="1:37" x14ac:dyDescent="0.25">
      <c r="A1564">
        <v>1562</v>
      </c>
      <c r="B1564" s="1">
        <v>1.1299999999999999E-2</v>
      </c>
      <c r="C1564" s="1">
        <v>1.833444941134343E-4</v>
      </c>
      <c r="D1564" s="58">
        <v>2.6162272498529978E-2</v>
      </c>
      <c r="E1564" s="58">
        <v>0.11467310376674977</v>
      </c>
      <c r="F1564" s="58">
        <v>5.527808661374975E-2</v>
      </c>
      <c r="G1564" s="58">
        <v>3.7223221482860724E-3</v>
      </c>
      <c r="H1564" s="58">
        <v>5.159929656082806E-2</v>
      </c>
      <c r="I1564" s="58">
        <v>0.17125953338661387</v>
      </c>
      <c r="J1564" s="58">
        <v>7.8693341828798669E-2</v>
      </c>
      <c r="K1564" s="58">
        <v>6.6321273247467227E-2</v>
      </c>
      <c r="L1564" s="58">
        <v>0.18487300801631956</v>
      </c>
      <c r="M1564" s="58">
        <v>6.3518116319435908E-2</v>
      </c>
      <c r="N1564" s="58">
        <v>0.18389964561322106</v>
      </c>
      <c r="O1564" s="58">
        <v>0</v>
      </c>
      <c r="P1564" s="58">
        <v>0</v>
      </c>
      <c r="Q1564" s="58">
        <v>0</v>
      </c>
      <c r="R1564" s="58">
        <v>0</v>
      </c>
      <c r="S1564" s="58">
        <v>0</v>
      </c>
      <c r="T1564" s="58">
        <v>0</v>
      </c>
      <c r="U1564" s="58">
        <v>0</v>
      </c>
      <c r="V1564" s="58">
        <v>0</v>
      </c>
      <c r="W1564" s="58">
        <v>0</v>
      </c>
      <c r="X1564" s="58">
        <v>0</v>
      </c>
      <c r="Y1564" s="58">
        <v>0</v>
      </c>
      <c r="Z1564" s="58">
        <v>0</v>
      </c>
      <c r="AA1564" s="58">
        <v>0</v>
      </c>
      <c r="AB1564" s="58">
        <v>0</v>
      </c>
      <c r="AC1564" s="58">
        <v>0</v>
      </c>
      <c r="AD1564" s="58">
        <v>0</v>
      </c>
      <c r="AE1564" s="58">
        <v>0</v>
      </c>
      <c r="AF1564" s="58">
        <v>0</v>
      </c>
      <c r="AG1564" s="58">
        <v>0</v>
      </c>
      <c r="AH1564" s="58">
        <v>0</v>
      </c>
      <c r="AI1564" s="58">
        <v>0</v>
      </c>
      <c r="AK1564" s="64">
        <f t="shared" si="24"/>
        <v>1.6225176470215426E-2</v>
      </c>
    </row>
    <row r="1565" spans="1:37" x14ac:dyDescent="0.25">
      <c r="A1565">
        <v>1563</v>
      </c>
      <c r="B1565" s="1">
        <v>1.26E-2</v>
      </c>
      <c r="C1565" s="1">
        <v>6.5071680773070634E-5</v>
      </c>
      <c r="D1565" s="58">
        <v>0.14743328690110288</v>
      </c>
      <c r="E1565" s="58">
        <v>0.11146102870693966</v>
      </c>
      <c r="F1565" s="58">
        <v>7.1644500273631659E-2</v>
      </c>
      <c r="G1565" s="58">
        <v>0.14942428570870978</v>
      </c>
      <c r="H1565" s="58">
        <v>3.234213120948333E-2</v>
      </c>
      <c r="I1565" s="58">
        <v>0.10272997026394812</v>
      </c>
      <c r="J1565" s="58">
        <v>5.9753810065733069E-2</v>
      </c>
      <c r="K1565" s="58">
        <v>6.5988462541528792E-2</v>
      </c>
      <c r="L1565" s="58">
        <v>5.3785308768340881E-2</v>
      </c>
      <c r="M1565" s="58">
        <v>6.217591269091978E-2</v>
      </c>
      <c r="N1565" s="58">
        <v>0.14326130286966207</v>
      </c>
      <c r="O1565" s="58">
        <v>0</v>
      </c>
      <c r="P1565" s="58">
        <v>0</v>
      </c>
      <c r="Q1565" s="58">
        <v>0</v>
      </c>
      <c r="R1565" s="58">
        <v>0</v>
      </c>
      <c r="S1565" s="58">
        <v>0</v>
      </c>
      <c r="T1565" s="58">
        <v>0</v>
      </c>
      <c r="U1565" s="58">
        <v>0</v>
      </c>
      <c r="V1565" s="58">
        <v>0</v>
      </c>
      <c r="W1565" s="58">
        <v>0</v>
      </c>
      <c r="X1565" s="58">
        <v>0</v>
      </c>
      <c r="Y1565" s="58">
        <v>0</v>
      </c>
      <c r="Z1565" s="58">
        <v>0</v>
      </c>
      <c r="AA1565" s="58">
        <v>0</v>
      </c>
      <c r="AB1565" s="58">
        <v>0</v>
      </c>
      <c r="AC1565" s="58">
        <v>0</v>
      </c>
      <c r="AD1565" s="58">
        <v>0</v>
      </c>
      <c r="AE1565" s="58">
        <v>0</v>
      </c>
      <c r="AF1565" s="58">
        <v>0</v>
      </c>
      <c r="AG1565" s="58">
        <v>0</v>
      </c>
      <c r="AH1565" s="58">
        <v>0</v>
      </c>
      <c r="AI1565" s="58">
        <v>0</v>
      </c>
      <c r="AK1565" s="64">
        <f t="shared" si="24"/>
        <v>5.1644191089738603E-3</v>
      </c>
    </row>
    <row r="1566" spans="1:37" x14ac:dyDescent="0.25">
      <c r="A1566">
        <v>1564</v>
      </c>
      <c r="B1566" s="1">
        <v>1.23E-2</v>
      </c>
      <c r="C1566" s="1">
        <v>1.6126585490583396E-4</v>
      </c>
      <c r="D1566" s="58">
        <v>0.1782883227908747</v>
      </c>
      <c r="E1566" s="58">
        <v>0.11556476288662978</v>
      </c>
      <c r="F1566" s="58">
        <v>1.7339821240245943E-2</v>
      </c>
      <c r="G1566" s="58">
        <v>0.19452595514212517</v>
      </c>
      <c r="H1566" s="58">
        <v>0.11219443068591005</v>
      </c>
      <c r="I1566" s="58">
        <v>4.331284563926277E-2</v>
      </c>
      <c r="J1566" s="58">
        <v>1.5391658555990442E-2</v>
      </c>
      <c r="K1566" s="58">
        <v>5.355200734537769E-2</v>
      </c>
      <c r="L1566" s="58">
        <v>3.2199522158377979E-2</v>
      </c>
      <c r="M1566" s="58">
        <v>0.12119478212369436</v>
      </c>
      <c r="N1566" s="58">
        <v>0.11643589143151115</v>
      </c>
      <c r="O1566" s="58">
        <v>0</v>
      </c>
      <c r="P1566" s="58">
        <v>0</v>
      </c>
      <c r="Q1566" s="58">
        <v>0</v>
      </c>
      <c r="R1566" s="58">
        <v>0</v>
      </c>
      <c r="S1566" s="58">
        <v>0</v>
      </c>
      <c r="T1566" s="58">
        <v>0</v>
      </c>
      <c r="U1566" s="58">
        <v>0</v>
      </c>
      <c r="V1566" s="58">
        <v>0</v>
      </c>
      <c r="W1566" s="58">
        <v>0</v>
      </c>
      <c r="X1566" s="58">
        <v>0</v>
      </c>
      <c r="Y1566" s="58">
        <v>0</v>
      </c>
      <c r="Z1566" s="58">
        <v>0</v>
      </c>
      <c r="AA1566" s="58">
        <v>0</v>
      </c>
      <c r="AB1566" s="58">
        <v>0</v>
      </c>
      <c r="AC1566" s="58">
        <v>0</v>
      </c>
      <c r="AD1566" s="58">
        <v>0</v>
      </c>
      <c r="AE1566" s="58">
        <v>0</v>
      </c>
      <c r="AF1566" s="58">
        <v>0</v>
      </c>
      <c r="AG1566" s="58">
        <v>0</v>
      </c>
      <c r="AH1566" s="58">
        <v>0</v>
      </c>
      <c r="AI1566" s="58">
        <v>0</v>
      </c>
      <c r="AK1566" s="64">
        <f t="shared" si="24"/>
        <v>1.3111045114295443E-2</v>
      </c>
    </row>
    <row r="1567" spans="1:37" x14ac:dyDescent="0.25">
      <c r="A1567">
        <v>1565</v>
      </c>
      <c r="B1567" s="1">
        <v>1.2500000000000001E-2</v>
      </c>
      <c r="C1567" s="1">
        <v>9.573297318870681E-5</v>
      </c>
      <c r="D1567" s="58">
        <v>0.17280502819286739</v>
      </c>
      <c r="E1567" s="58">
        <v>0.1042007150579618</v>
      </c>
      <c r="F1567" s="58">
        <v>0.17930814770540149</v>
      </c>
      <c r="G1567" s="58">
        <v>5.1005999833869817E-2</v>
      </c>
      <c r="H1567" s="58">
        <v>3.4902272000823194E-2</v>
      </c>
      <c r="I1567" s="58">
        <v>6.7377446565945631E-2</v>
      </c>
      <c r="J1567" s="58">
        <v>0.19659058586877484</v>
      </c>
      <c r="K1567" s="58">
        <v>3.0996658627927335E-2</v>
      </c>
      <c r="L1567" s="58">
        <v>6.470975755241079E-2</v>
      </c>
      <c r="M1567" s="58">
        <v>6.7940093541196581E-2</v>
      </c>
      <c r="N1567" s="58">
        <v>3.0163295052821268E-2</v>
      </c>
      <c r="O1567" s="58">
        <v>0</v>
      </c>
      <c r="P1567" s="58">
        <v>0</v>
      </c>
      <c r="Q1567" s="58">
        <v>0</v>
      </c>
      <c r="R1567" s="58">
        <v>0</v>
      </c>
      <c r="S1567" s="58">
        <v>0</v>
      </c>
      <c r="T1567" s="58">
        <v>0</v>
      </c>
      <c r="U1567" s="58">
        <v>0</v>
      </c>
      <c r="V1567" s="58">
        <v>0</v>
      </c>
      <c r="W1567" s="58">
        <v>0</v>
      </c>
      <c r="X1567" s="58">
        <v>0</v>
      </c>
      <c r="Y1567" s="58">
        <v>0</v>
      </c>
      <c r="Z1567" s="58">
        <v>0</v>
      </c>
      <c r="AA1567" s="58">
        <v>0</v>
      </c>
      <c r="AB1567" s="58">
        <v>0</v>
      </c>
      <c r="AC1567" s="58">
        <v>0</v>
      </c>
      <c r="AD1567" s="58">
        <v>0</v>
      </c>
      <c r="AE1567" s="58">
        <v>0</v>
      </c>
      <c r="AF1567" s="58">
        <v>0</v>
      </c>
      <c r="AG1567" s="58">
        <v>0</v>
      </c>
      <c r="AH1567" s="58">
        <v>0</v>
      </c>
      <c r="AI1567" s="58">
        <v>0</v>
      </c>
      <c r="AK1567" s="64">
        <f t="shared" si="24"/>
        <v>7.6586378550965442E-3</v>
      </c>
    </row>
    <row r="1568" spans="1:37" x14ac:dyDescent="0.25">
      <c r="A1568">
        <v>1566</v>
      </c>
      <c r="B1568" s="1">
        <v>1.0999999999999999E-2</v>
      </c>
      <c r="C1568" s="1">
        <v>1.5695374683065392E-4</v>
      </c>
      <c r="D1568" s="58">
        <v>0.22030423551615386</v>
      </c>
      <c r="E1568" s="58">
        <v>5.3134478216551852E-2</v>
      </c>
      <c r="F1568" s="58">
        <v>7.5640166288998209E-2</v>
      </c>
      <c r="G1568" s="58">
        <v>0.10245374493725763</v>
      </c>
      <c r="H1568" s="58">
        <v>4.4187204484477341E-2</v>
      </c>
      <c r="I1568" s="58">
        <v>0.10838428391630686</v>
      </c>
      <c r="J1568" s="58">
        <v>0.12623184995034345</v>
      </c>
      <c r="K1568" s="58">
        <v>2.5603574668084763E-4</v>
      </c>
      <c r="L1568" s="58">
        <v>0.12149285631983431</v>
      </c>
      <c r="M1568" s="58">
        <v>7.517408583092014E-2</v>
      </c>
      <c r="N1568" s="58">
        <v>7.2741058792475499E-2</v>
      </c>
      <c r="O1568" s="58">
        <v>0</v>
      </c>
      <c r="P1568" s="58">
        <v>0</v>
      </c>
      <c r="Q1568" s="58">
        <v>0</v>
      </c>
      <c r="R1568" s="58">
        <v>0</v>
      </c>
      <c r="S1568" s="58">
        <v>0</v>
      </c>
      <c r="T1568" s="58">
        <v>0</v>
      </c>
      <c r="U1568" s="58">
        <v>0</v>
      </c>
      <c r="V1568" s="58">
        <v>0</v>
      </c>
      <c r="W1568" s="58">
        <v>0</v>
      </c>
      <c r="X1568" s="58">
        <v>0</v>
      </c>
      <c r="Y1568" s="58">
        <v>0</v>
      </c>
      <c r="Z1568" s="58">
        <v>0</v>
      </c>
      <c r="AA1568" s="58">
        <v>0</v>
      </c>
      <c r="AB1568" s="58">
        <v>0</v>
      </c>
      <c r="AC1568" s="58">
        <v>0</v>
      </c>
      <c r="AD1568" s="58">
        <v>0</v>
      </c>
      <c r="AE1568" s="58">
        <v>0</v>
      </c>
      <c r="AF1568" s="58">
        <v>0</v>
      </c>
      <c r="AG1568" s="58">
        <v>0</v>
      </c>
      <c r="AH1568" s="58">
        <v>0</v>
      </c>
      <c r="AI1568" s="58">
        <v>0</v>
      </c>
      <c r="AK1568" s="64">
        <f t="shared" si="24"/>
        <v>1.4268522439150357E-2</v>
      </c>
    </row>
    <row r="1569" spans="1:37" x14ac:dyDescent="0.25">
      <c r="A1569">
        <v>1567</v>
      </c>
      <c r="B1569" s="1">
        <v>1.17E-2</v>
      </c>
      <c r="C1569" s="1">
        <v>-1.8551974619681472E-4</v>
      </c>
      <c r="D1569" s="58">
        <v>9.5009884911047462E-2</v>
      </c>
      <c r="E1569" s="58">
        <v>2.8007522251095929E-2</v>
      </c>
      <c r="F1569" s="58">
        <v>6.281219255565651E-2</v>
      </c>
      <c r="G1569" s="58">
        <v>3.2897893587084066E-2</v>
      </c>
      <c r="H1569" s="58">
        <v>8.6228678209522888E-2</v>
      </c>
      <c r="I1569" s="58">
        <v>4.5828460120141822E-2</v>
      </c>
      <c r="J1569" s="58">
        <v>0.18176812002581852</v>
      </c>
      <c r="K1569" s="58">
        <v>0.19091292252959982</v>
      </c>
      <c r="L1569" s="58">
        <v>0.10438769950961561</v>
      </c>
      <c r="M1569" s="58">
        <v>3.8138524118843616E-2</v>
      </c>
      <c r="N1569" s="58">
        <v>0.13400810218157388</v>
      </c>
      <c r="O1569" s="58">
        <v>0</v>
      </c>
      <c r="P1569" s="58">
        <v>0</v>
      </c>
      <c r="Q1569" s="58">
        <v>0</v>
      </c>
      <c r="R1569" s="58">
        <v>0</v>
      </c>
      <c r="S1569" s="58">
        <v>0</v>
      </c>
      <c r="T1569" s="58">
        <v>0</v>
      </c>
      <c r="U1569" s="58">
        <v>0</v>
      </c>
      <c r="V1569" s="58">
        <v>0</v>
      </c>
      <c r="W1569" s="58">
        <v>0</v>
      </c>
      <c r="X1569" s="58">
        <v>0</v>
      </c>
      <c r="Y1569" s="58">
        <v>0</v>
      </c>
      <c r="Z1569" s="58">
        <v>0</v>
      </c>
      <c r="AA1569" s="58">
        <v>0</v>
      </c>
      <c r="AB1569" s="58">
        <v>0</v>
      </c>
      <c r="AC1569" s="58">
        <v>0</v>
      </c>
      <c r="AD1569" s="58">
        <v>0</v>
      </c>
      <c r="AE1569" s="58">
        <v>0</v>
      </c>
      <c r="AF1569" s="58">
        <v>0</v>
      </c>
      <c r="AG1569" s="58">
        <v>0</v>
      </c>
      <c r="AH1569" s="58">
        <v>0</v>
      </c>
      <c r="AI1569" s="58">
        <v>0</v>
      </c>
      <c r="AK1569" s="64">
        <f t="shared" si="24"/>
        <v>-1.5856388563830318E-2</v>
      </c>
    </row>
    <row r="1570" spans="1:37" x14ac:dyDescent="0.25">
      <c r="A1570">
        <v>1568</v>
      </c>
      <c r="B1570" s="1">
        <v>1.2E-2</v>
      </c>
      <c r="C1570" s="1">
        <v>-2.679165554324523E-4</v>
      </c>
      <c r="D1570" s="58">
        <v>0.16413910358546488</v>
      </c>
      <c r="E1570" s="58">
        <v>1.3851050471091022E-2</v>
      </c>
      <c r="F1570" s="58">
        <v>2.7233573192199465E-2</v>
      </c>
      <c r="G1570" s="58">
        <v>0.17926970009897789</v>
      </c>
      <c r="H1570" s="58">
        <v>0.11630146395883427</v>
      </c>
      <c r="I1570" s="58">
        <v>7.2710764026438335E-2</v>
      </c>
      <c r="J1570" s="58">
        <v>3.5388003091003921E-2</v>
      </c>
      <c r="K1570" s="58">
        <v>0.1431580159980006</v>
      </c>
      <c r="L1570" s="58">
        <v>2.8462436803589057E-2</v>
      </c>
      <c r="M1570" s="58">
        <v>9.8318780552333965E-2</v>
      </c>
      <c r="N1570" s="58">
        <v>0.12116710822206646</v>
      </c>
      <c r="O1570" s="58">
        <v>0</v>
      </c>
      <c r="P1570" s="58">
        <v>0</v>
      </c>
      <c r="Q1570" s="58">
        <v>0</v>
      </c>
      <c r="R1570" s="58">
        <v>0</v>
      </c>
      <c r="S1570" s="58">
        <v>0</v>
      </c>
      <c r="T1570" s="58">
        <v>0</v>
      </c>
      <c r="U1570" s="58">
        <v>0</v>
      </c>
      <c r="V1570" s="58">
        <v>0</v>
      </c>
      <c r="W1570" s="58">
        <v>0</v>
      </c>
      <c r="X1570" s="58">
        <v>0</v>
      </c>
      <c r="Y1570" s="58">
        <v>0</v>
      </c>
      <c r="Z1570" s="58">
        <v>0</v>
      </c>
      <c r="AA1570" s="58">
        <v>0</v>
      </c>
      <c r="AB1570" s="58">
        <v>0</v>
      </c>
      <c r="AC1570" s="58">
        <v>0</v>
      </c>
      <c r="AD1570" s="58">
        <v>0</v>
      </c>
      <c r="AE1570" s="58">
        <v>0</v>
      </c>
      <c r="AF1570" s="58">
        <v>0</v>
      </c>
      <c r="AG1570" s="58">
        <v>0</v>
      </c>
      <c r="AH1570" s="58">
        <v>0</v>
      </c>
      <c r="AI1570" s="58">
        <v>0</v>
      </c>
      <c r="AK1570" s="64">
        <f t="shared" si="24"/>
        <v>-2.2326379619371024E-2</v>
      </c>
    </row>
    <row r="1571" spans="1:37" x14ac:dyDescent="0.25">
      <c r="A1571">
        <v>1569</v>
      </c>
      <c r="B1571" s="1">
        <v>1.26E-2</v>
      </c>
      <c r="C1571" s="1">
        <v>-2.1631525462078446E-4</v>
      </c>
      <c r="D1571" s="58">
        <v>4.3778600327683452E-3</v>
      </c>
      <c r="E1571" s="58">
        <v>3.3838636160576134E-2</v>
      </c>
      <c r="F1571" s="58">
        <v>4.1107136230559095E-2</v>
      </c>
      <c r="G1571" s="58">
        <v>8.6466554392442371E-2</v>
      </c>
      <c r="H1571" s="58">
        <v>0.1932713478922988</v>
      </c>
      <c r="I1571" s="58">
        <v>0.21046156997082094</v>
      </c>
      <c r="J1571" s="58">
        <v>5.4464576644852283E-2</v>
      </c>
      <c r="K1571" s="58">
        <v>0.14091782927675178</v>
      </c>
      <c r="L1571" s="58">
        <v>0.15037004131099438</v>
      </c>
      <c r="M1571" s="58">
        <v>5.1145951284119395E-3</v>
      </c>
      <c r="N1571" s="58">
        <v>7.9609852959523844E-2</v>
      </c>
      <c r="O1571" s="58">
        <v>0</v>
      </c>
      <c r="P1571" s="58">
        <v>0</v>
      </c>
      <c r="Q1571" s="58">
        <v>0</v>
      </c>
      <c r="R1571" s="58">
        <v>0</v>
      </c>
      <c r="S1571" s="58">
        <v>0</v>
      </c>
      <c r="T1571" s="58">
        <v>0</v>
      </c>
      <c r="U1571" s="58">
        <v>0</v>
      </c>
      <c r="V1571" s="58">
        <v>0</v>
      </c>
      <c r="W1571" s="58">
        <v>0</v>
      </c>
      <c r="X1571" s="58">
        <v>0</v>
      </c>
      <c r="Y1571" s="58">
        <v>0</v>
      </c>
      <c r="Z1571" s="58">
        <v>0</v>
      </c>
      <c r="AA1571" s="58">
        <v>0</v>
      </c>
      <c r="AB1571" s="58">
        <v>0</v>
      </c>
      <c r="AC1571" s="58">
        <v>0</v>
      </c>
      <c r="AD1571" s="58">
        <v>0</v>
      </c>
      <c r="AE1571" s="58">
        <v>0</v>
      </c>
      <c r="AF1571" s="58">
        <v>0</v>
      </c>
      <c r="AG1571" s="58">
        <v>0</v>
      </c>
      <c r="AH1571" s="58">
        <v>0</v>
      </c>
      <c r="AI1571" s="58">
        <v>0</v>
      </c>
      <c r="AK1571" s="64">
        <f t="shared" si="24"/>
        <v>-1.7167877350855908E-2</v>
      </c>
    </row>
    <row r="1572" spans="1:37" x14ac:dyDescent="0.25">
      <c r="A1572">
        <v>1570</v>
      </c>
      <c r="B1572" s="1">
        <v>1.2200000000000001E-2</v>
      </c>
      <c r="C1572" s="1">
        <v>2.0622597487827294E-5</v>
      </c>
      <c r="D1572" s="58">
        <v>0.11305822431588962</v>
      </c>
      <c r="E1572" s="58">
        <v>9.9755825779712162E-2</v>
      </c>
      <c r="F1572" s="58">
        <v>8.3289061064682979E-2</v>
      </c>
      <c r="G1572" s="58">
        <v>0.13953419972154363</v>
      </c>
      <c r="H1572" s="58">
        <v>6.0788756252136436E-2</v>
      </c>
      <c r="I1572" s="58">
        <v>4.4614264340628505E-2</v>
      </c>
      <c r="J1572" s="58">
        <v>1.8539175878972747E-2</v>
      </c>
      <c r="K1572" s="58">
        <v>0.12997022166183886</v>
      </c>
      <c r="L1572" s="58">
        <v>0.18411495893727192</v>
      </c>
      <c r="M1572" s="58">
        <v>2.7446422781535071E-2</v>
      </c>
      <c r="N1572" s="58">
        <v>9.8888889265788191E-2</v>
      </c>
      <c r="O1572" s="58">
        <v>0</v>
      </c>
      <c r="P1572" s="58">
        <v>0</v>
      </c>
      <c r="Q1572" s="58">
        <v>0</v>
      </c>
      <c r="R1572" s="58">
        <v>0</v>
      </c>
      <c r="S1572" s="58">
        <v>0</v>
      </c>
      <c r="T1572" s="58">
        <v>0</v>
      </c>
      <c r="U1572" s="58">
        <v>0</v>
      </c>
      <c r="V1572" s="58">
        <v>0</v>
      </c>
      <c r="W1572" s="58">
        <v>0</v>
      </c>
      <c r="X1572" s="58">
        <v>0</v>
      </c>
      <c r="Y1572" s="58">
        <v>0</v>
      </c>
      <c r="Z1572" s="58">
        <v>0</v>
      </c>
      <c r="AA1572" s="58">
        <v>0</v>
      </c>
      <c r="AB1572" s="58">
        <v>0</v>
      </c>
      <c r="AC1572" s="58">
        <v>0</v>
      </c>
      <c r="AD1572" s="58">
        <v>0</v>
      </c>
      <c r="AE1572" s="58">
        <v>0</v>
      </c>
      <c r="AF1572" s="58">
        <v>0</v>
      </c>
      <c r="AG1572" s="58">
        <v>0</v>
      </c>
      <c r="AH1572" s="58">
        <v>0</v>
      </c>
      <c r="AI1572" s="58">
        <v>0</v>
      </c>
      <c r="AK1572" s="64">
        <f t="shared" si="24"/>
        <v>1.6903768432645321E-3</v>
      </c>
    </row>
    <row r="1573" spans="1:37" x14ac:dyDescent="0.25">
      <c r="A1573">
        <v>1571</v>
      </c>
      <c r="B1573" s="1">
        <v>1.2800000000000001E-2</v>
      </c>
      <c r="C1573" s="1">
        <v>5.0742668733413842E-5</v>
      </c>
      <c r="D1573" s="58">
        <v>4.5711918719389059E-2</v>
      </c>
      <c r="E1573" s="58">
        <v>0.1274868916646226</v>
      </c>
      <c r="F1573" s="58">
        <v>3.2750855220624819E-2</v>
      </c>
      <c r="G1573" s="58">
        <v>0.14213253778684368</v>
      </c>
      <c r="H1573" s="58">
        <v>3.6467228385148445E-2</v>
      </c>
      <c r="I1573" s="58">
        <v>0.10788548038566996</v>
      </c>
      <c r="J1573" s="58">
        <v>1.9154880754455397E-2</v>
      </c>
      <c r="K1573" s="58">
        <v>0.13754284566695266</v>
      </c>
      <c r="L1573" s="58">
        <v>0.13919989776181618</v>
      </c>
      <c r="M1573" s="58">
        <v>5.8340440154173667E-2</v>
      </c>
      <c r="N1573" s="58">
        <v>0.15332702350030328</v>
      </c>
      <c r="O1573" s="58">
        <v>0</v>
      </c>
      <c r="P1573" s="58">
        <v>0</v>
      </c>
      <c r="Q1573" s="58">
        <v>0</v>
      </c>
      <c r="R1573" s="58">
        <v>0</v>
      </c>
      <c r="S1573" s="58">
        <v>0</v>
      </c>
      <c r="T1573" s="58">
        <v>0</v>
      </c>
      <c r="U1573" s="58">
        <v>0</v>
      </c>
      <c r="V1573" s="58">
        <v>0</v>
      </c>
      <c r="W1573" s="58">
        <v>0</v>
      </c>
      <c r="X1573" s="58">
        <v>0</v>
      </c>
      <c r="Y1573" s="58">
        <v>0</v>
      </c>
      <c r="Z1573" s="58">
        <v>0</v>
      </c>
      <c r="AA1573" s="58">
        <v>0</v>
      </c>
      <c r="AB1573" s="58">
        <v>0</v>
      </c>
      <c r="AC1573" s="58">
        <v>0</v>
      </c>
      <c r="AD1573" s="58">
        <v>0</v>
      </c>
      <c r="AE1573" s="58">
        <v>0</v>
      </c>
      <c r="AF1573" s="58">
        <v>0</v>
      </c>
      <c r="AG1573" s="58">
        <v>0</v>
      </c>
      <c r="AH1573" s="58">
        <v>0</v>
      </c>
      <c r="AI1573" s="58">
        <v>0</v>
      </c>
      <c r="AK1573" s="64">
        <f t="shared" si="24"/>
        <v>3.9642709947979565E-3</v>
      </c>
    </row>
    <row r="1574" spans="1:37" x14ac:dyDescent="0.25">
      <c r="A1574">
        <v>1572</v>
      </c>
      <c r="B1574" s="1">
        <v>1.24E-2</v>
      </c>
      <c r="C1574" s="1">
        <v>3.045750145531108E-4</v>
      </c>
      <c r="D1574" s="58">
        <v>1.9384056258041735E-3</v>
      </c>
      <c r="E1574" s="58">
        <v>0.14304198456392089</v>
      </c>
      <c r="F1574" s="58">
        <v>0.10582626836244587</v>
      </c>
      <c r="G1574" s="58">
        <v>5.302590562161829E-2</v>
      </c>
      <c r="H1574" s="58">
        <v>9.2255967116698628E-3</v>
      </c>
      <c r="I1574" s="58">
        <v>0.14671623844203149</v>
      </c>
      <c r="J1574" s="58">
        <v>0.18020299375848836</v>
      </c>
      <c r="K1574" s="58">
        <v>4.1197659012077378E-2</v>
      </c>
      <c r="L1574" s="58">
        <v>0.17599125997116968</v>
      </c>
      <c r="M1574" s="58">
        <v>7.6688881883329188E-2</v>
      </c>
      <c r="N1574" s="58">
        <v>6.6144806047445034E-2</v>
      </c>
      <c r="O1574" s="58">
        <v>0</v>
      </c>
      <c r="P1574" s="58">
        <v>0</v>
      </c>
      <c r="Q1574" s="58">
        <v>0</v>
      </c>
      <c r="R1574" s="58">
        <v>0</v>
      </c>
      <c r="S1574" s="58">
        <v>0</v>
      </c>
      <c r="T1574" s="58">
        <v>0</v>
      </c>
      <c r="U1574" s="58">
        <v>0</v>
      </c>
      <c r="V1574" s="58">
        <v>0</v>
      </c>
      <c r="W1574" s="58">
        <v>0</v>
      </c>
      <c r="X1574" s="58">
        <v>0</v>
      </c>
      <c r="Y1574" s="58">
        <v>0</v>
      </c>
      <c r="Z1574" s="58">
        <v>0</v>
      </c>
      <c r="AA1574" s="58">
        <v>0</v>
      </c>
      <c r="AB1574" s="58">
        <v>0</v>
      </c>
      <c r="AC1574" s="58">
        <v>0</v>
      </c>
      <c r="AD1574" s="58">
        <v>0</v>
      </c>
      <c r="AE1574" s="58">
        <v>0</v>
      </c>
      <c r="AF1574" s="58">
        <v>0</v>
      </c>
      <c r="AG1574" s="58">
        <v>0</v>
      </c>
      <c r="AH1574" s="58">
        <v>0</v>
      </c>
      <c r="AI1574" s="58">
        <v>0</v>
      </c>
      <c r="AK1574" s="64">
        <f t="shared" si="24"/>
        <v>2.4562501173637969E-2</v>
      </c>
    </row>
    <row r="1575" spans="1:37" x14ac:dyDescent="0.25">
      <c r="A1575">
        <v>1573</v>
      </c>
      <c r="B1575" s="1">
        <v>1.2699999999999999E-2</v>
      </c>
      <c r="C1575" s="1">
        <v>2.3646681930545725E-4</v>
      </c>
      <c r="D1575" s="58">
        <v>6.7011461044673939E-2</v>
      </c>
      <c r="E1575" s="58">
        <v>0.13803353976476695</v>
      </c>
      <c r="F1575" s="58">
        <v>2.9953132025790582E-2</v>
      </c>
      <c r="G1575" s="58">
        <v>5.883212500665809E-2</v>
      </c>
      <c r="H1575" s="58">
        <v>0.13808006419122509</v>
      </c>
      <c r="I1575" s="58">
        <v>0.10418567541377387</v>
      </c>
      <c r="J1575" s="58">
        <v>0.12051422655666</v>
      </c>
      <c r="K1575" s="58">
        <v>8.659796268958074E-2</v>
      </c>
      <c r="L1575" s="58">
        <v>0.12388951641649221</v>
      </c>
      <c r="M1575" s="58">
        <v>2.1992439503219403E-2</v>
      </c>
      <c r="N1575" s="58">
        <v>0.11090985738715919</v>
      </c>
      <c r="O1575" s="58">
        <v>0</v>
      </c>
      <c r="P1575" s="58">
        <v>0</v>
      </c>
      <c r="Q1575" s="58">
        <v>0</v>
      </c>
      <c r="R1575" s="58">
        <v>0</v>
      </c>
      <c r="S1575" s="58">
        <v>0</v>
      </c>
      <c r="T1575" s="58">
        <v>0</v>
      </c>
      <c r="U1575" s="58">
        <v>0</v>
      </c>
      <c r="V1575" s="58">
        <v>0</v>
      </c>
      <c r="W1575" s="58">
        <v>0</v>
      </c>
      <c r="X1575" s="58">
        <v>0</v>
      </c>
      <c r="Y1575" s="58">
        <v>0</v>
      </c>
      <c r="Z1575" s="58">
        <v>0</v>
      </c>
      <c r="AA1575" s="58">
        <v>0</v>
      </c>
      <c r="AB1575" s="58">
        <v>0</v>
      </c>
      <c r="AC1575" s="58">
        <v>0</v>
      </c>
      <c r="AD1575" s="58">
        <v>0</v>
      </c>
      <c r="AE1575" s="58">
        <v>0</v>
      </c>
      <c r="AF1575" s="58">
        <v>0</v>
      </c>
      <c r="AG1575" s="58">
        <v>0</v>
      </c>
      <c r="AH1575" s="58">
        <v>0</v>
      </c>
      <c r="AI1575" s="58">
        <v>0</v>
      </c>
      <c r="AK1575" s="64">
        <f t="shared" si="24"/>
        <v>1.8619434590980886E-2</v>
      </c>
    </row>
    <row r="1576" spans="1:37" x14ac:dyDescent="0.25">
      <c r="A1576">
        <v>1574</v>
      </c>
      <c r="B1576" s="1">
        <v>1.32E-2</v>
      </c>
      <c r="C1576" s="1">
        <v>-1.2324206572897052E-4</v>
      </c>
      <c r="D1576" s="58">
        <v>4.0982577337183614E-2</v>
      </c>
      <c r="E1576" s="58">
        <v>0.11369237821344484</v>
      </c>
      <c r="F1576" s="58">
        <v>0.23459654694630439</v>
      </c>
      <c r="G1576" s="58">
        <v>4.5354997261043348E-2</v>
      </c>
      <c r="H1576" s="58">
        <v>2.5904320365771945E-2</v>
      </c>
      <c r="I1576" s="58">
        <v>8.8218596325026627E-2</v>
      </c>
      <c r="J1576" s="58">
        <v>0.16732559726464402</v>
      </c>
      <c r="K1576" s="58">
        <v>9.6541679303632125E-2</v>
      </c>
      <c r="L1576" s="58">
        <v>1.5537443264404944E-2</v>
      </c>
      <c r="M1576" s="58">
        <v>2.3369414366586981E-2</v>
      </c>
      <c r="N1576" s="58">
        <v>0.14847644935195711</v>
      </c>
      <c r="O1576" s="58">
        <v>0</v>
      </c>
      <c r="P1576" s="58">
        <v>0</v>
      </c>
      <c r="Q1576" s="58">
        <v>0</v>
      </c>
      <c r="R1576" s="58">
        <v>0</v>
      </c>
      <c r="S1576" s="58">
        <v>0</v>
      </c>
      <c r="T1576" s="58">
        <v>0</v>
      </c>
      <c r="U1576" s="58">
        <v>0</v>
      </c>
      <c r="V1576" s="58">
        <v>0</v>
      </c>
      <c r="W1576" s="58">
        <v>0</v>
      </c>
      <c r="X1576" s="58">
        <v>0</v>
      </c>
      <c r="Y1576" s="58">
        <v>0</v>
      </c>
      <c r="Z1576" s="58">
        <v>0</v>
      </c>
      <c r="AA1576" s="58">
        <v>0</v>
      </c>
      <c r="AB1576" s="58">
        <v>0</v>
      </c>
      <c r="AC1576" s="58">
        <v>0</v>
      </c>
      <c r="AD1576" s="58">
        <v>0</v>
      </c>
      <c r="AE1576" s="58">
        <v>0</v>
      </c>
      <c r="AF1576" s="58">
        <v>0</v>
      </c>
      <c r="AG1576" s="58">
        <v>0</v>
      </c>
      <c r="AH1576" s="58">
        <v>0</v>
      </c>
      <c r="AI1576" s="58">
        <v>0</v>
      </c>
      <c r="AK1576" s="64">
        <f t="shared" si="24"/>
        <v>-9.3365201309826146E-3</v>
      </c>
    </row>
    <row r="1577" spans="1:37" x14ac:dyDescent="0.25">
      <c r="A1577">
        <v>1575</v>
      </c>
      <c r="B1577" s="1">
        <v>1.14E-2</v>
      </c>
      <c r="C1577" s="1">
        <v>9.0113059737773094E-6</v>
      </c>
      <c r="D1577" s="58">
        <v>3.7939069135575758E-2</v>
      </c>
      <c r="E1577" s="58">
        <v>9.8969079699298593E-2</v>
      </c>
      <c r="F1577" s="58">
        <v>0.14984012739056868</v>
      </c>
      <c r="G1577" s="58">
        <v>5.0103916148214259E-2</v>
      </c>
      <c r="H1577" s="58">
        <v>6.4827682061243716E-2</v>
      </c>
      <c r="I1577" s="58">
        <v>0.1072472676707889</v>
      </c>
      <c r="J1577" s="58">
        <v>0.10622692509317176</v>
      </c>
      <c r="K1577" s="58">
        <v>8.3759862491220194E-2</v>
      </c>
      <c r="L1577" s="58">
        <v>0.15521016255953352</v>
      </c>
      <c r="M1577" s="58">
        <v>0.12204790830139721</v>
      </c>
      <c r="N1577" s="58">
        <v>2.3827999448987527E-2</v>
      </c>
      <c r="O1577" s="58">
        <v>0</v>
      </c>
      <c r="P1577" s="58">
        <v>0</v>
      </c>
      <c r="Q1577" s="58">
        <v>0</v>
      </c>
      <c r="R1577" s="58">
        <v>0</v>
      </c>
      <c r="S1577" s="58">
        <v>0</v>
      </c>
      <c r="T1577" s="58">
        <v>0</v>
      </c>
      <c r="U1577" s="58">
        <v>0</v>
      </c>
      <c r="V1577" s="58">
        <v>0</v>
      </c>
      <c r="W1577" s="58">
        <v>0</v>
      </c>
      <c r="X1577" s="58">
        <v>0</v>
      </c>
      <c r="Y1577" s="58">
        <v>0</v>
      </c>
      <c r="Z1577" s="58">
        <v>0</v>
      </c>
      <c r="AA1577" s="58">
        <v>0</v>
      </c>
      <c r="AB1577" s="58">
        <v>0</v>
      </c>
      <c r="AC1577" s="58">
        <v>0</v>
      </c>
      <c r="AD1577" s="58">
        <v>0</v>
      </c>
      <c r="AE1577" s="58">
        <v>0</v>
      </c>
      <c r="AF1577" s="58">
        <v>0</v>
      </c>
      <c r="AG1577" s="58">
        <v>0</v>
      </c>
      <c r="AH1577" s="58">
        <v>0</v>
      </c>
      <c r="AI1577" s="58">
        <v>0</v>
      </c>
      <c r="AK1577" s="64">
        <f t="shared" si="24"/>
        <v>7.9046543629625516E-4</v>
      </c>
    </row>
    <row r="1578" spans="1:37" x14ac:dyDescent="0.25">
      <c r="A1578">
        <v>1576</v>
      </c>
      <c r="B1578" s="1">
        <v>1.5599999999999999E-2</v>
      </c>
      <c r="C1578" s="1">
        <v>-5.6823189408925177E-5</v>
      </c>
      <c r="D1578" s="58">
        <v>4.7684993763935653E-2</v>
      </c>
      <c r="E1578" s="58">
        <v>0.18673314010492606</v>
      </c>
      <c r="F1578" s="58">
        <v>7.5757718049712583E-2</v>
      </c>
      <c r="G1578" s="58">
        <v>1.8325842931095768E-2</v>
      </c>
      <c r="H1578" s="58">
        <v>2.5756604176174709E-2</v>
      </c>
      <c r="I1578" s="58">
        <v>0.22014569606284579</v>
      </c>
      <c r="J1578" s="58">
        <v>6.6160940826015147E-2</v>
      </c>
      <c r="K1578" s="58">
        <v>0.13192731549545686</v>
      </c>
      <c r="L1578" s="58">
        <v>3.201944023762867E-2</v>
      </c>
      <c r="M1578" s="58">
        <v>6.5997814386761861E-2</v>
      </c>
      <c r="N1578" s="58">
        <v>0.12949049396544693</v>
      </c>
      <c r="O1578" s="58">
        <v>0</v>
      </c>
      <c r="P1578" s="58">
        <v>0</v>
      </c>
      <c r="Q1578" s="58">
        <v>0</v>
      </c>
      <c r="R1578" s="58">
        <v>0</v>
      </c>
      <c r="S1578" s="58">
        <v>0</v>
      </c>
      <c r="T1578" s="58">
        <v>0</v>
      </c>
      <c r="U1578" s="58">
        <v>0</v>
      </c>
      <c r="V1578" s="58">
        <v>0</v>
      </c>
      <c r="W1578" s="58">
        <v>0</v>
      </c>
      <c r="X1578" s="58">
        <v>0</v>
      </c>
      <c r="Y1578" s="58">
        <v>0</v>
      </c>
      <c r="Z1578" s="58">
        <v>0</v>
      </c>
      <c r="AA1578" s="58">
        <v>0</v>
      </c>
      <c r="AB1578" s="58">
        <v>0</v>
      </c>
      <c r="AC1578" s="58">
        <v>0</v>
      </c>
      <c r="AD1578" s="58">
        <v>0</v>
      </c>
      <c r="AE1578" s="58">
        <v>0</v>
      </c>
      <c r="AF1578" s="58">
        <v>0</v>
      </c>
      <c r="AG1578" s="58">
        <v>0</v>
      </c>
      <c r="AH1578" s="58">
        <v>0</v>
      </c>
      <c r="AI1578" s="58">
        <v>0</v>
      </c>
      <c r="AK1578" s="64">
        <f t="shared" si="24"/>
        <v>-3.6425121415977679E-3</v>
      </c>
    </row>
    <row r="1579" spans="1:37" x14ac:dyDescent="0.25">
      <c r="A1579">
        <v>1577</v>
      </c>
      <c r="B1579" s="1">
        <v>1.1299999999999999E-2</v>
      </c>
      <c r="C1579" s="1">
        <v>3.850837561318843E-4</v>
      </c>
      <c r="D1579" s="58">
        <v>0.17829535352839296</v>
      </c>
      <c r="E1579" s="58">
        <v>0.13102278914991108</v>
      </c>
      <c r="F1579" s="58">
        <v>8.9017066815572074E-2</v>
      </c>
      <c r="G1579" s="58">
        <v>7.4982254763077003E-2</v>
      </c>
      <c r="H1579" s="58">
        <v>6.4311218727030231E-2</v>
      </c>
      <c r="I1579" s="58">
        <v>2.6193010600518308E-2</v>
      </c>
      <c r="J1579" s="58">
        <v>0.10141534159954041</v>
      </c>
      <c r="K1579" s="58">
        <v>1.6356360802170134E-3</v>
      </c>
      <c r="L1579" s="58">
        <v>0.15162865222590988</v>
      </c>
      <c r="M1579" s="58">
        <v>9.9823945764411268E-2</v>
      </c>
      <c r="N1579" s="58">
        <v>8.1674730745419782E-2</v>
      </c>
      <c r="O1579" s="58">
        <v>0</v>
      </c>
      <c r="P1579" s="58">
        <v>0</v>
      </c>
      <c r="Q1579" s="58">
        <v>0</v>
      </c>
      <c r="R1579" s="58">
        <v>0</v>
      </c>
      <c r="S1579" s="58">
        <v>0</v>
      </c>
      <c r="T1579" s="58">
        <v>0</v>
      </c>
      <c r="U1579" s="58">
        <v>0</v>
      </c>
      <c r="V1579" s="58">
        <v>0</v>
      </c>
      <c r="W1579" s="58">
        <v>0</v>
      </c>
      <c r="X1579" s="58">
        <v>0</v>
      </c>
      <c r="Y1579" s="58">
        <v>0</v>
      </c>
      <c r="Z1579" s="58">
        <v>0</v>
      </c>
      <c r="AA1579" s="58">
        <v>0</v>
      </c>
      <c r="AB1579" s="58">
        <v>0</v>
      </c>
      <c r="AC1579" s="58">
        <v>0</v>
      </c>
      <c r="AD1579" s="58">
        <v>0</v>
      </c>
      <c r="AE1579" s="58">
        <v>0</v>
      </c>
      <c r="AF1579" s="58">
        <v>0</v>
      </c>
      <c r="AG1579" s="58">
        <v>0</v>
      </c>
      <c r="AH1579" s="58">
        <v>0</v>
      </c>
      <c r="AI1579" s="58">
        <v>0</v>
      </c>
      <c r="AK1579" s="64">
        <f t="shared" si="24"/>
        <v>3.4078208507246403E-2</v>
      </c>
    </row>
    <row r="1580" spans="1:37" x14ac:dyDescent="0.25">
      <c r="A1580">
        <v>1578</v>
      </c>
      <c r="B1580" s="1">
        <v>1.24E-2</v>
      </c>
      <c r="C1580" s="1">
        <v>-2.0862681506215883E-4</v>
      </c>
      <c r="D1580" s="58">
        <v>0.10623940657748591</v>
      </c>
      <c r="E1580" s="58">
        <v>7.2762736241298406E-2</v>
      </c>
      <c r="F1580" s="58">
        <v>0.14502859168550689</v>
      </c>
      <c r="G1580" s="58">
        <v>9.3437389475410734E-2</v>
      </c>
      <c r="H1580" s="58">
        <v>9.1118148396302043E-2</v>
      </c>
      <c r="I1580" s="58">
        <v>7.270922105258476E-2</v>
      </c>
      <c r="J1580" s="58">
        <v>0.11348398530835624</v>
      </c>
      <c r="K1580" s="58">
        <v>0.12412583306237834</v>
      </c>
      <c r="L1580" s="58">
        <v>3.7864614111418254E-2</v>
      </c>
      <c r="M1580" s="58">
        <v>0.12283124378890656</v>
      </c>
      <c r="N1580" s="58">
        <v>2.0398830300351809E-2</v>
      </c>
      <c r="O1580" s="58">
        <v>0</v>
      </c>
      <c r="P1580" s="58">
        <v>0</v>
      </c>
      <c r="Q1580" s="58">
        <v>0</v>
      </c>
      <c r="R1580" s="58">
        <v>0</v>
      </c>
      <c r="S1580" s="58">
        <v>0</v>
      </c>
      <c r="T1580" s="58">
        <v>0</v>
      </c>
      <c r="U1580" s="58">
        <v>0</v>
      </c>
      <c r="V1580" s="58">
        <v>0</v>
      </c>
      <c r="W1580" s="58">
        <v>0</v>
      </c>
      <c r="X1580" s="58">
        <v>0</v>
      </c>
      <c r="Y1580" s="58">
        <v>0</v>
      </c>
      <c r="Z1580" s="58">
        <v>0</v>
      </c>
      <c r="AA1580" s="58">
        <v>0</v>
      </c>
      <c r="AB1580" s="58">
        <v>0</v>
      </c>
      <c r="AC1580" s="58">
        <v>0</v>
      </c>
      <c r="AD1580" s="58">
        <v>0</v>
      </c>
      <c r="AE1580" s="58">
        <v>0</v>
      </c>
      <c r="AF1580" s="58">
        <v>0</v>
      </c>
      <c r="AG1580" s="58">
        <v>0</v>
      </c>
      <c r="AH1580" s="58">
        <v>0</v>
      </c>
      <c r="AI1580" s="58">
        <v>0</v>
      </c>
      <c r="AK1580" s="64">
        <f t="shared" si="24"/>
        <v>-1.6824743150174098E-2</v>
      </c>
    </row>
    <row r="1581" spans="1:37" x14ac:dyDescent="0.25">
      <c r="A1581">
        <v>1579</v>
      </c>
      <c r="B1581" s="1">
        <v>1.06E-2</v>
      </c>
      <c r="C1581" s="1">
        <v>-1.1492237626666168E-4</v>
      </c>
      <c r="D1581" s="58">
        <v>5.3512688416354905E-2</v>
      </c>
      <c r="E1581" s="58">
        <v>1.6410358513461652E-2</v>
      </c>
      <c r="F1581" s="58">
        <v>3.0100278818963464E-2</v>
      </c>
      <c r="G1581" s="58">
        <v>3.2630815108092508E-2</v>
      </c>
      <c r="H1581" s="58">
        <v>2.276532523572718E-2</v>
      </c>
      <c r="I1581" s="58">
        <v>0.18911191823252263</v>
      </c>
      <c r="J1581" s="58">
        <v>0.12247915182904959</v>
      </c>
      <c r="K1581" s="58">
        <v>0.11504656900057852</v>
      </c>
      <c r="L1581" s="58">
        <v>0.16864853290912291</v>
      </c>
      <c r="M1581" s="58">
        <v>0.13067372859781309</v>
      </c>
      <c r="N1581" s="58">
        <v>0.11862063333831357</v>
      </c>
      <c r="O1581" s="58">
        <v>0</v>
      </c>
      <c r="P1581" s="58">
        <v>0</v>
      </c>
      <c r="Q1581" s="58">
        <v>0</v>
      </c>
      <c r="R1581" s="58">
        <v>0</v>
      </c>
      <c r="S1581" s="58">
        <v>0</v>
      </c>
      <c r="T1581" s="58">
        <v>0</v>
      </c>
      <c r="U1581" s="58">
        <v>0</v>
      </c>
      <c r="V1581" s="58">
        <v>0</v>
      </c>
      <c r="W1581" s="58">
        <v>0</v>
      </c>
      <c r="X1581" s="58">
        <v>0</v>
      </c>
      <c r="Y1581" s="58">
        <v>0</v>
      </c>
      <c r="Z1581" s="58">
        <v>0</v>
      </c>
      <c r="AA1581" s="58">
        <v>0</v>
      </c>
      <c r="AB1581" s="58">
        <v>0</v>
      </c>
      <c r="AC1581" s="58">
        <v>0</v>
      </c>
      <c r="AD1581" s="58">
        <v>0</v>
      </c>
      <c r="AE1581" s="58">
        <v>0</v>
      </c>
      <c r="AF1581" s="58">
        <v>0</v>
      </c>
      <c r="AG1581" s="58">
        <v>0</v>
      </c>
      <c r="AH1581" s="58">
        <v>0</v>
      </c>
      <c r="AI1581" s="58">
        <v>0</v>
      </c>
      <c r="AK1581" s="64">
        <f t="shared" si="24"/>
        <v>-1.0841733610062422E-2</v>
      </c>
    </row>
    <row r="1582" spans="1:37" x14ac:dyDescent="0.25">
      <c r="A1582">
        <v>1580</v>
      </c>
      <c r="B1582" s="1">
        <v>1.2999999999999999E-2</v>
      </c>
      <c r="C1582" s="1">
        <v>1.4934973365667523E-5</v>
      </c>
      <c r="D1582" s="58">
        <v>0.15744723297944888</v>
      </c>
      <c r="E1582" s="58">
        <v>0.10848161564516043</v>
      </c>
      <c r="F1582" s="58">
        <v>0.11314295534482798</v>
      </c>
      <c r="G1582" s="58">
        <v>0.11316976870647995</v>
      </c>
      <c r="H1582" s="58">
        <v>7.2634002021506869E-2</v>
      </c>
      <c r="I1582" s="58">
        <v>7.3364072742269484E-2</v>
      </c>
      <c r="J1582" s="58">
        <v>7.3845051796632463E-2</v>
      </c>
      <c r="K1582" s="58">
        <v>9.5416646045501485E-2</v>
      </c>
      <c r="L1582" s="58">
        <v>0.11863620511518912</v>
      </c>
      <c r="M1582" s="58">
        <v>9.2234388617175606E-3</v>
      </c>
      <c r="N1582" s="58">
        <v>6.4639010741265934E-2</v>
      </c>
      <c r="O1582" s="58">
        <v>0</v>
      </c>
      <c r="P1582" s="58">
        <v>0</v>
      </c>
      <c r="Q1582" s="58">
        <v>0</v>
      </c>
      <c r="R1582" s="58">
        <v>0</v>
      </c>
      <c r="S1582" s="58">
        <v>0</v>
      </c>
      <c r="T1582" s="58">
        <v>0</v>
      </c>
      <c r="U1582" s="58">
        <v>0</v>
      </c>
      <c r="V1582" s="58">
        <v>0</v>
      </c>
      <c r="W1582" s="58">
        <v>0</v>
      </c>
      <c r="X1582" s="58">
        <v>0</v>
      </c>
      <c r="Y1582" s="58">
        <v>0</v>
      </c>
      <c r="Z1582" s="58">
        <v>0</v>
      </c>
      <c r="AA1582" s="58">
        <v>0</v>
      </c>
      <c r="AB1582" s="58">
        <v>0</v>
      </c>
      <c r="AC1582" s="58">
        <v>0</v>
      </c>
      <c r="AD1582" s="58">
        <v>0</v>
      </c>
      <c r="AE1582" s="58">
        <v>0</v>
      </c>
      <c r="AF1582" s="58">
        <v>0</v>
      </c>
      <c r="AG1582" s="58">
        <v>0</v>
      </c>
      <c r="AH1582" s="58">
        <v>0</v>
      </c>
      <c r="AI1582" s="58">
        <v>0</v>
      </c>
      <c r="AK1582" s="64">
        <f t="shared" si="24"/>
        <v>1.148844105051348E-3</v>
      </c>
    </row>
    <row r="1583" spans="1:37" x14ac:dyDescent="0.25">
      <c r="A1583">
        <v>1581</v>
      </c>
      <c r="B1583" s="1">
        <v>1.0999999999999999E-2</v>
      </c>
      <c r="C1583" s="1">
        <v>-2.6265826664235764E-4</v>
      </c>
      <c r="D1583" s="58">
        <v>1.0091657456113555E-2</v>
      </c>
      <c r="E1583" s="58">
        <v>3.3385509817725902E-2</v>
      </c>
      <c r="F1583" s="58">
        <v>1.0867684003172975E-2</v>
      </c>
      <c r="G1583" s="58">
        <v>6.0032607160433973E-2</v>
      </c>
      <c r="H1583" s="58">
        <v>0.2188485878531953</v>
      </c>
      <c r="I1583" s="58">
        <v>9.5580599472240832E-2</v>
      </c>
      <c r="J1583" s="58">
        <v>5.4173844752585146E-2</v>
      </c>
      <c r="K1583" s="58">
        <v>0.18118877889473409</v>
      </c>
      <c r="L1583" s="58">
        <v>3.1948545736046483E-2</v>
      </c>
      <c r="M1583" s="58">
        <v>0.14125583499751909</v>
      </c>
      <c r="N1583" s="58">
        <v>0.16262634985623264</v>
      </c>
      <c r="O1583" s="58">
        <v>0</v>
      </c>
      <c r="P1583" s="58">
        <v>0</v>
      </c>
      <c r="Q1583" s="58">
        <v>0</v>
      </c>
      <c r="R1583" s="58">
        <v>0</v>
      </c>
      <c r="S1583" s="58">
        <v>0</v>
      </c>
      <c r="T1583" s="58">
        <v>0</v>
      </c>
      <c r="U1583" s="58">
        <v>0</v>
      </c>
      <c r="V1583" s="58">
        <v>0</v>
      </c>
      <c r="W1583" s="58">
        <v>0</v>
      </c>
      <c r="X1583" s="58">
        <v>0</v>
      </c>
      <c r="Y1583" s="58">
        <v>0</v>
      </c>
      <c r="Z1583" s="58">
        <v>0</v>
      </c>
      <c r="AA1583" s="58">
        <v>0</v>
      </c>
      <c r="AB1583" s="58">
        <v>0</v>
      </c>
      <c r="AC1583" s="58">
        <v>0</v>
      </c>
      <c r="AD1583" s="58">
        <v>0</v>
      </c>
      <c r="AE1583" s="58">
        <v>0</v>
      </c>
      <c r="AF1583" s="58">
        <v>0</v>
      </c>
      <c r="AG1583" s="58">
        <v>0</v>
      </c>
      <c r="AH1583" s="58">
        <v>0</v>
      </c>
      <c r="AI1583" s="58">
        <v>0</v>
      </c>
      <c r="AK1583" s="64">
        <f t="shared" si="24"/>
        <v>-2.3878024240214332E-2</v>
      </c>
    </row>
    <row r="1584" spans="1:37" x14ac:dyDescent="0.25">
      <c r="A1584">
        <v>1582</v>
      </c>
      <c r="B1584" s="1">
        <v>1.0800000000000001E-2</v>
      </c>
      <c r="C1584" s="1">
        <v>-1.0511780636825329E-4</v>
      </c>
      <c r="D1584" s="58">
        <v>2.3758352308575936E-3</v>
      </c>
      <c r="E1584" s="58">
        <v>1.9692806187676368E-2</v>
      </c>
      <c r="F1584" s="58">
        <v>7.1418793799238245E-3</v>
      </c>
      <c r="G1584" s="58">
        <v>3.8881906208779321E-2</v>
      </c>
      <c r="H1584" s="58">
        <v>0.1085715792836761</v>
      </c>
      <c r="I1584" s="58">
        <v>0.15699535871629844</v>
      </c>
      <c r="J1584" s="58">
        <v>0.15190584127338141</v>
      </c>
      <c r="K1584" s="58">
        <v>0.15038436385330339</v>
      </c>
      <c r="L1584" s="58">
        <v>0.1800883299892648</v>
      </c>
      <c r="M1584" s="58">
        <v>0.15251463652972577</v>
      </c>
      <c r="N1584" s="58">
        <v>3.1447463347113146E-2</v>
      </c>
      <c r="O1584" s="58">
        <v>0</v>
      </c>
      <c r="P1584" s="58">
        <v>0</v>
      </c>
      <c r="Q1584" s="58">
        <v>0</v>
      </c>
      <c r="R1584" s="58">
        <v>0</v>
      </c>
      <c r="S1584" s="58">
        <v>0</v>
      </c>
      <c r="T1584" s="58">
        <v>0</v>
      </c>
      <c r="U1584" s="58">
        <v>0</v>
      </c>
      <c r="V1584" s="58">
        <v>0</v>
      </c>
      <c r="W1584" s="58">
        <v>0</v>
      </c>
      <c r="X1584" s="58">
        <v>0</v>
      </c>
      <c r="Y1584" s="58">
        <v>0</v>
      </c>
      <c r="Z1584" s="58">
        <v>0</v>
      </c>
      <c r="AA1584" s="58">
        <v>0</v>
      </c>
      <c r="AB1584" s="58">
        <v>0</v>
      </c>
      <c r="AC1584" s="58">
        <v>0</v>
      </c>
      <c r="AD1584" s="58">
        <v>0</v>
      </c>
      <c r="AE1584" s="58">
        <v>0</v>
      </c>
      <c r="AF1584" s="58">
        <v>0</v>
      </c>
      <c r="AG1584" s="58">
        <v>0</v>
      </c>
      <c r="AH1584" s="58">
        <v>0</v>
      </c>
      <c r="AI1584" s="58">
        <v>0</v>
      </c>
      <c r="AK1584" s="64">
        <f t="shared" si="24"/>
        <v>-9.7331302192827113E-3</v>
      </c>
    </row>
    <row r="1585" spans="1:37" x14ac:dyDescent="0.25">
      <c r="A1585">
        <v>1583</v>
      </c>
      <c r="B1585" s="1">
        <v>9.4000000000000004E-3</v>
      </c>
      <c r="C1585" s="1">
        <v>-1.4844364107030562E-4</v>
      </c>
      <c r="D1585" s="58">
        <v>0.15556969345520477</v>
      </c>
      <c r="E1585" s="58">
        <v>1.9521280919471522E-2</v>
      </c>
      <c r="F1585" s="58">
        <v>0.10197315800075191</v>
      </c>
      <c r="G1585" s="58">
        <v>7.9276707398680285E-2</v>
      </c>
      <c r="H1585" s="58">
        <v>0.14906178595216682</v>
      </c>
      <c r="I1585" s="58">
        <v>2.7920093815065477E-2</v>
      </c>
      <c r="J1585" s="58">
        <v>2.026231990986967E-2</v>
      </c>
      <c r="K1585" s="58">
        <v>8.3631239945496955E-2</v>
      </c>
      <c r="L1585" s="58">
        <v>7.5424050308119467E-2</v>
      </c>
      <c r="M1585" s="58">
        <v>0.15178940241486896</v>
      </c>
      <c r="N1585" s="58">
        <v>0.13557026788030407</v>
      </c>
      <c r="O1585" s="58">
        <v>0</v>
      </c>
      <c r="P1585" s="58">
        <v>0</v>
      </c>
      <c r="Q1585" s="58">
        <v>0</v>
      </c>
      <c r="R1585" s="58">
        <v>0</v>
      </c>
      <c r="S1585" s="58">
        <v>0</v>
      </c>
      <c r="T1585" s="58">
        <v>0</v>
      </c>
      <c r="U1585" s="58">
        <v>0</v>
      </c>
      <c r="V1585" s="58">
        <v>0</v>
      </c>
      <c r="W1585" s="58">
        <v>0</v>
      </c>
      <c r="X1585" s="58">
        <v>0</v>
      </c>
      <c r="Y1585" s="58">
        <v>0</v>
      </c>
      <c r="Z1585" s="58">
        <v>0</v>
      </c>
      <c r="AA1585" s="58">
        <v>0</v>
      </c>
      <c r="AB1585" s="58">
        <v>0</v>
      </c>
      <c r="AC1585" s="58">
        <v>0</v>
      </c>
      <c r="AD1585" s="58">
        <v>0</v>
      </c>
      <c r="AE1585" s="58">
        <v>0</v>
      </c>
      <c r="AF1585" s="58">
        <v>0</v>
      </c>
      <c r="AG1585" s="58">
        <v>0</v>
      </c>
      <c r="AH1585" s="58">
        <v>0</v>
      </c>
      <c r="AI1585" s="58">
        <v>0</v>
      </c>
      <c r="AK1585" s="64">
        <f t="shared" si="24"/>
        <v>-1.5791876709606981E-2</v>
      </c>
    </row>
    <row r="1586" spans="1:37" x14ac:dyDescent="0.25">
      <c r="A1586">
        <v>1584</v>
      </c>
      <c r="B1586" s="1">
        <v>1.0999999999999999E-2</v>
      </c>
      <c r="C1586" s="1">
        <v>2.1273885254199055E-5</v>
      </c>
      <c r="D1586" s="58">
        <v>0.16725246441506311</v>
      </c>
      <c r="E1586" s="58">
        <v>8.5344011530710615E-3</v>
      </c>
      <c r="F1586" s="58">
        <v>0.1017235476401486</v>
      </c>
      <c r="G1586" s="58">
        <v>0.15707508363992259</v>
      </c>
      <c r="H1586" s="58">
        <v>0.18561895358331096</v>
      </c>
      <c r="I1586" s="58">
        <v>2.9159432544120366E-2</v>
      </c>
      <c r="J1586" s="58">
        <v>8.8211423501089459E-2</v>
      </c>
      <c r="K1586" s="58">
        <v>3.1431982267168132E-2</v>
      </c>
      <c r="L1586" s="58">
        <v>8.3603314102504156E-2</v>
      </c>
      <c r="M1586" s="58">
        <v>9.0868465747472281E-3</v>
      </c>
      <c r="N1586" s="58">
        <v>0.13830255057885413</v>
      </c>
      <c r="O1586" s="58">
        <v>0</v>
      </c>
      <c r="P1586" s="58">
        <v>0</v>
      </c>
      <c r="Q1586" s="58">
        <v>0</v>
      </c>
      <c r="R1586" s="58">
        <v>0</v>
      </c>
      <c r="S1586" s="58">
        <v>0</v>
      </c>
      <c r="T1586" s="58">
        <v>0</v>
      </c>
      <c r="U1586" s="58">
        <v>0</v>
      </c>
      <c r="V1586" s="58">
        <v>0</v>
      </c>
      <c r="W1586" s="58">
        <v>0</v>
      </c>
      <c r="X1586" s="58">
        <v>0</v>
      </c>
      <c r="Y1586" s="58">
        <v>0</v>
      </c>
      <c r="Z1586" s="58">
        <v>0</v>
      </c>
      <c r="AA1586" s="58">
        <v>0</v>
      </c>
      <c r="AB1586" s="58">
        <v>0</v>
      </c>
      <c r="AC1586" s="58">
        <v>0</v>
      </c>
      <c r="AD1586" s="58">
        <v>0</v>
      </c>
      <c r="AE1586" s="58">
        <v>0</v>
      </c>
      <c r="AF1586" s="58">
        <v>0</v>
      </c>
      <c r="AG1586" s="58">
        <v>0</v>
      </c>
      <c r="AH1586" s="58">
        <v>0</v>
      </c>
      <c r="AI1586" s="58">
        <v>0</v>
      </c>
      <c r="AK1586" s="64">
        <f t="shared" si="24"/>
        <v>1.9339895685635505E-3</v>
      </c>
    </row>
    <row r="1587" spans="1:37" x14ac:dyDescent="0.25">
      <c r="A1587">
        <v>1585</v>
      </c>
      <c r="B1587" s="1">
        <v>1.18E-2</v>
      </c>
      <c r="C1587" s="1">
        <v>2.3535699280147692E-4</v>
      </c>
      <c r="D1587" s="58">
        <v>1.0391017583563276E-2</v>
      </c>
      <c r="E1587" s="58">
        <v>0.15243142047424935</v>
      </c>
      <c r="F1587" s="58">
        <v>0.14722429109452795</v>
      </c>
      <c r="G1587" s="58">
        <v>0.10382621529161866</v>
      </c>
      <c r="H1587" s="58">
        <v>1.0248307814680023E-2</v>
      </c>
      <c r="I1587" s="58">
        <v>6.8773009973170762E-2</v>
      </c>
      <c r="J1587" s="58">
        <v>2.1560051877076124E-2</v>
      </c>
      <c r="K1587" s="58">
        <v>5.2863452076913148E-2</v>
      </c>
      <c r="L1587" s="58">
        <v>0.18255402816909472</v>
      </c>
      <c r="M1587" s="58">
        <v>7.9715268818639121E-2</v>
      </c>
      <c r="N1587" s="58">
        <v>0.17041293682646702</v>
      </c>
      <c r="O1587" s="58">
        <v>0</v>
      </c>
      <c r="P1587" s="58">
        <v>0</v>
      </c>
      <c r="Q1587" s="58">
        <v>0</v>
      </c>
      <c r="R1587" s="58">
        <v>0</v>
      </c>
      <c r="S1587" s="58">
        <v>0</v>
      </c>
      <c r="T1587" s="58">
        <v>0</v>
      </c>
      <c r="U1587" s="58">
        <v>0</v>
      </c>
      <c r="V1587" s="58">
        <v>0</v>
      </c>
      <c r="W1587" s="58">
        <v>0</v>
      </c>
      <c r="X1587" s="58">
        <v>0</v>
      </c>
      <c r="Y1587" s="58">
        <v>0</v>
      </c>
      <c r="Z1587" s="58">
        <v>0</v>
      </c>
      <c r="AA1587" s="58">
        <v>0</v>
      </c>
      <c r="AB1587" s="58">
        <v>0</v>
      </c>
      <c r="AC1587" s="58">
        <v>0</v>
      </c>
      <c r="AD1587" s="58">
        <v>0</v>
      </c>
      <c r="AE1587" s="58">
        <v>0</v>
      </c>
      <c r="AF1587" s="58">
        <v>0</v>
      </c>
      <c r="AG1587" s="58">
        <v>0</v>
      </c>
      <c r="AH1587" s="58">
        <v>0</v>
      </c>
      <c r="AI1587" s="58">
        <v>0</v>
      </c>
      <c r="AK1587" s="64">
        <f t="shared" si="24"/>
        <v>1.9945507864531944E-2</v>
      </c>
    </row>
    <row r="1588" spans="1:37" x14ac:dyDescent="0.25">
      <c r="A1588">
        <v>1586</v>
      </c>
      <c r="B1588" s="1">
        <v>1.3299999999999999E-2</v>
      </c>
      <c r="C1588" s="1">
        <v>-1.5701923549380812E-4</v>
      </c>
      <c r="D1588" s="58">
        <v>0.10465100488643377</v>
      </c>
      <c r="E1588" s="58">
        <v>0.14100365907764101</v>
      </c>
      <c r="F1588" s="58">
        <v>0.17099105268200618</v>
      </c>
      <c r="G1588" s="58">
        <v>5.9910810693672385E-2</v>
      </c>
      <c r="H1588" s="58">
        <v>3.3959630550310337E-2</v>
      </c>
      <c r="I1588" s="58">
        <v>4.4548827782203725E-2</v>
      </c>
      <c r="J1588" s="58">
        <v>5.1189940424406868E-4</v>
      </c>
      <c r="K1588" s="58">
        <v>0.15362231017499875</v>
      </c>
      <c r="L1588" s="58">
        <v>9.874095632108161E-2</v>
      </c>
      <c r="M1588" s="58">
        <v>8.3272739570527943E-2</v>
      </c>
      <c r="N1588" s="58">
        <v>0.10878710885688038</v>
      </c>
      <c r="O1588" s="58">
        <v>0</v>
      </c>
      <c r="P1588" s="58">
        <v>0</v>
      </c>
      <c r="Q1588" s="58">
        <v>0</v>
      </c>
      <c r="R1588" s="58">
        <v>0</v>
      </c>
      <c r="S1588" s="58">
        <v>0</v>
      </c>
      <c r="T1588" s="58">
        <v>0</v>
      </c>
      <c r="U1588" s="58">
        <v>0</v>
      </c>
      <c r="V1588" s="58">
        <v>0</v>
      </c>
      <c r="W1588" s="58">
        <v>0</v>
      </c>
      <c r="X1588" s="58">
        <v>0</v>
      </c>
      <c r="Y1588" s="58">
        <v>0</v>
      </c>
      <c r="Z1588" s="58">
        <v>0</v>
      </c>
      <c r="AA1588" s="58">
        <v>0</v>
      </c>
      <c r="AB1588" s="58">
        <v>0</v>
      </c>
      <c r="AC1588" s="58">
        <v>0</v>
      </c>
      <c r="AD1588" s="58">
        <v>0</v>
      </c>
      <c r="AE1588" s="58">
        <v>0</v>
      </c>
      <c r="AF1588" s="58">
        <v>0</v>
      </c>
      <c r="AG1588" s="58">
        <v>0</v>
      </c>
      <c r="AH1588" s="58">
        <v>0</v>
      </c>
      <c r="AI1588" s="58">
        <v>0</v>
      </c>
      <c r="AK1588" s="64">
        <f t="shared" si="24"/>
        <v>-1.1805957555925424E-2</v>
      </c>
    </row>
    <row r="1589" spans="1:37" x14ac:dyDescent="0.25">
      <c r="A1589">
        <v>1587</v>
      </c>
      <c r="B1589" s="1">
        <v>1.06E-2</v>
      </c>
      <c r="C1589" s="1">
        <v>-1.0177707647354031E-4</v>
      </c>
      <c r="D1589" s="58">
        <v>4.2147639875655847E-2</v>
      </c>
      <c r="E1589" s="58">
        <v>7.9151127885467576E-2</v>
      </c>
      <c r="F1589" s="58">
        <v>0.13983436340481659</v>
      </c>
      <c r="G1589" s="58">
        <v>1.3803743956036564E-2</v>
      </c>
      <c r="H1589" s="58">
        <v>2.4630237853766394E-2</v>
      </c>
      <c r="I1589" s="58">
        <v>8.8438248677150125E-2</v>
      </c>
      <c r="J1589" s="58">
        <v>5.7920785866072036E-2</v>
      </c>
      <c r="K1589" s="58">
        <v>0.12840856387858321</v>
      </c>
      <c r="L1589" s="58">
        <v>0.18893224085025873</v>
      </c>
      <c r="M1589" s="58">
        <v>0.15318794621916759</v>
      </c>
      <c r="N1589" s="58">
        <v>8.354510153302537E-2</v>
      </c>
      <c r="O1589" s="58">
        <v>0</v>
      </c>
      <c r="P1589" s="58">
        <v>0</v>
      </c>
      <c r="Q1589" s="58">
        <v>0</v>
      </c>
      <c r="R1589" s="58">
        <v>0</v>
      </c>
      <c r="S1589" s="58">
        <v>0</v>
      </c>
      <c r="T1589" s="58">
        <v>0</v>
      </c>
      <c r="U1589" s="58">
        <v>0</v>
      </c>
      <c r="V1589" s="58">
        <v>0</v>
      </c>
      <c r="W1589" s="58">
        <v>0</v>
      </c>
      <c r="X1589" s="58">
        <v>0</v>
      </c>
      <c r="Y1589" s="58">
        <v>0</v>
      </c>
      <c r="Z1589" s="58">
        <v>0</v>
      </c>
      <c r="AA1589" s="58">
        <v>0</v>
      </c>
      <c r="AB1589" s="58">
        <v>0</v>
      </c>
      <c r="AC1589" s="58">
        <v>0</v>
      </c>
      <c r="AD1589" s="58">
        <v>0</v>
      </c>
      <c r="AE1589" s="58">
        <v>0</v>
      </c>
      <c r="AF1589" s="58">
        <v>0</v>
      </c>
      <c r="AG1589" s="58">
        <v>0</v>
      </c>
      <c r="AH1589" s="58">
        <v>0</v>
      </c>
      <c r="AI1589" s="58">
        <v>0</v>
      </c>
      <c r="AK1589" s="64">
        <f t="shared" si="24"/>
        <v>-9.6016109880698395E-3</v>
      </c>
    </row>
    <row r="1590" spans="1:37" x14ac:dyDescent="0.25">
      <c r="A1590">
        <v>1588</v>
      </c>
      <c r="B1590" s="1">
        <v>1.3899999999999999E-2</v>
      </c>
      <c r="C1590" s="1">
        <v>-3.9132686892708325E-5</v>
      </c>
      <c r="D1590" s="58">
        <v>7.6156605255831816E-2</v>
      </c>
      <c r="E1590" s="58">
        <v>8.6813962995674177E-2</v>
      </c>
      <c r="F1590" s="58">
        <v>8.2223694635657658E-3</v>
      </c>
      <c r="G1590" s="58">
        <v>0.20453909942771725</v>
      </c>
      <c r="H1590" s="58">
        <v>0.1753826949918631</v>
      </c>
      <c r="I1590" s="58">
        <v>2.9232685330546765E-2</v>
      </c>
      <c r="J1590" s="58">
        <v>0.12000145592744024</v>
      </c>
      <c r="K1590" s="58">
        <v>0.16245874599313354</v>
      </c>
      <c r="L1590" s="58">
        <v>9.8580042043657588E-3</v>
      </c>
      <c r="M1590" s="58">
        <v>5.1588916465568881E-2</v>
      </c>
      <c r="N1590" s="58">
        <v>7.5745459944292576E-2</v>
      </c>
      <c r="O1590" s="58">
        <v>0</v>
      </c>
      <c r="P1590" s="58">
        <v>0</v>
      </c>
      <c r="Q1590" s="58">
        <v>0</v>
      </c>
      <c r="R1590" s="58">
        <v>0</v>
      </c>
      <c r="S1590" s="58">
        <v>0</v>
      </c>
      <c r="T1590" s="58">
        <v>0</v>
      </c>
      <c r="U1590" s="58">
        <v>0</v>
      </c>
      <c r="V1590" s="58">
        <v>0</v>
      </c>
      <c r="W1590" s="58">
        <v>0</v>
      </c>
      <c r="X1590" s="58">
        <v>0</v>
      </c>
      <c r="Y1590" s="58">
        <v>0</v>
      </c>
      <c r="Z1590" s="58">
        <v>0</v>
      </c>
      <c r="AA1590" s="58">
        <v>0</v>
      </c>
      <c r="AB1590" s="58">
        <v>0</v>
      </c>
      <c r="AC1590" s="58">
        <v>0</v>
      </c>
      <c r="AD1590" s="58">
        <v>0</v>
      </c>
      <c r="AE1590" s="58">
        <v>0</v>
      </c>
      <c r="AF1590" s="58">
        <v>0</v>
      </c>
      <c r="AG1590" s="58">
        <v>0</v>
      </c>
      <c r="AH1590" s="58">
        <v>0</v>
      </c>
      <c r="AI1590" s="58">
        <v>0</v>
      </c>
      <c r="AK1590" s="64">
        <f t="shared" si="24"/>
        <v>-2.8153012153027575E-3</v>
      </c>
    </row>
    <row r="1591" spans="1:37" x14ac:dyDescent="0.25">
      <c r="A1591">
        <v>1589</v>
      </c>
      <c r="B1591" s="1">
        <v>1.66E-2</v>
      </c>
      <c r="C1591" s="1">
        <v>-6.8385529383988797E-5</v>
      </c>
      <c r="D1591" s="58">
        <v>0.12584984387452822</v>
      </c>
      <c r="E1591" s="58">
        <v>0.19852586148357265</v>
      </c>
      <c r="F1591" s="58">
        <v>0.11772488880503885</v>
      </c>
      <c r="G1591" s="58">
        <v>0.15208929463444815</v>
      </c>
      <c r="H1591" s="58">
        <v>2.1066739177952265E-2</v>
      </c>
      <c r="I1591" s="58">
        <v>7.3539704357709679E-2</v>
      </c>
      <c r="J1591" s="58">
        <v>4.2698674365085877E-2</v>
      </c>
      <c r="K1591" s="58">
        <v>0.15655514114851579</v>
      </c>
      <c r="L1591" s="58">
        <v>2.0615701068198499E-2</v>
      </c>
      <c r="M1591" s="58">
        <v>7.9678083724015775E-2</v>
      </c>
      <c r="N1591" s="58">
        <v>1.1656067360934346E-2</v>
      </c>
      <c r="O1591" s="58">
        <v>0</v>
      </c>
      <c r="P1591" s="58">
        <v>0</v>
      </c>
      <c r="Q1591" s="58">
        <v>0</v>
      </c>
      <c r="R1591" s="58">
        <v>0</v>
      </c>
      <c r="S1591" s="58">
        <v>0</v>
      </c>
      <c r="T1591" s="58">
        <v>0</v>
      </c>
      <c r="U1591" s="58">
        <v>0</v>
      </c>
      <c r="V1591" s="58">
        <v>0</v>
      </c>
      <c r="W1591" s="58">
        <v>0</v>
      </c>
      <c r="X1591" s="58">
        <v>0</v>
      </c>
      <c r="Y1591" s="58">
        <v>0</v>
      </c>
      <c r="Z1591" s="58">
        <v>0</v>
      </c>
      <c r="AA1591" s="58">
        <v>0</v>
      </c>
      <c r="AB1591" s="58">
        <v>0</v>
      </c>
      <c r="AC1591" s="58">
        <v>0</v>
      </c>
      <c r="AD1591" s="58">
        <v>0</v>
      </c>
      <c r="AE1591" s="58">
        <v>0</v>
      </c>
      <c r="AF1591" s="58">
        <v>0</v>
      </c>
      <c r="AG1591" s="58">
        <v>0</v>
      </c>
      <c r="AH1591" s="58">
        <v>0</v>
      </c>
      <c r="AI1591" s="58">
        <v>0</v>
      </c>
      <c r="AK1591" s="64">
        <f t="shared" si="24"/>
        <v>-4.1196102038547466E-3</v>
      </c>
    </row>
    <row r="1592" spans="1:37" x14ac:dyDescent="0.25">
      <c r="A1592">
        <v>1590</v>
      </c>
      <c r="B1592" s="1">
        <v>1.17E-2</v>
      </c>
      <c r="C1592" s="1">
        <v>-6.0176087244572509E-5</v>
      </c>
      <c r="D1592" s="58">
        <v>6.5334471020506504E-2</v>
      </c>
      <c r="E1592" s="58">
        <v>8.2619124455465237E-2</v>
      </c>
      <c r="F1592" s="58">
        <v>0.12314573429960608</v>
      </c>
      <c r="G1592" s="58">
        <v>0.13468429883436939</v>
      </c>
      <c r="H1592" s="58">
        <v>5.2891364477547706E-2</v>
      </c>
      <c r="I1592" s="58">
        <v>0.12656594122376999</v>
      </c>
      <c r="J1592" s="58">
        <v>8.7977360203093671E-2</v>
      </c>
      <c r="K1592" s="58">
        <v>5.7523711378744888E-2</v>
      </c>
      <c r="L1592" s="58">
        <v>1.2550784385778174E-2</v>
      </c>
      <c r="M1592" s="58">
        <v>0.1235186858488624</v>
      </c>
      <c r="N1592" s="58">
        <v>0.13318852387225597</v>
      </c>
      <c r="O1592" s="58">
        <v>0</v>
      </c>
      <c r="P1592" s="58">
        <v>0</v>
      </c>
      <c r="Q1592" s="58">
        <v>0</v>
      </c>
      <c r="R1592" s="58">
        <v>0</v>
      </c>
      <c r="S1592" s="58">
        <v>0</v>
      </c>
      <c r="T1592" s="58">
        <v>0</v>
      </c>
      <c r="U1592" s="58">
        <v>0</v>
      </c>
      <c r="V1592" s="58">
        <v>0</v>
      </c>
      <c r="W1592" s="58">
        <v>0</v>
      </c>
      <c r="X1592" s="58">
        <v>0</v>
      </c>
      <c r="Y1592" s="58">
        <v>0</v>
      </c>
      <c r="Z1592" s="58">
        <v>0</v>
      </c>
      <c r="AA1592" s="58">
        <v>0</v>
      </c>
      <c r="AB1592" s="58">
        <v>0</v>
      </c>
      <c r="AC1592" s="58">
        <v>0</v>
      </c>
      <c r="AD1592" s="58">
        <v>0</v>
      </c>
      <c r="AE1592" s="58">
        <v>0</v>
      </c>
      <c r="AF1592" s="58">
        <v>0</v>
      </c>
      <c r="AG1592" s="58">
        <v>0</v>
      </c>
      <c r="AH1592" s="58">
        <v>0</v>
      </c>
      <c r="AI1592" s="58">
        <v>0</v>
      </c>
      <c r="AK1592" s="64">
        <f t="shared" si="24"/>
        <v>-5.143255320048932E-3</v>
      </c>
    </row>
    <row r="1593" spans="1:37" x14ac:dyDescent="0.25">
      <c r="A1593">
        <v>1591</v>
      </c>
      <c r="B1593" s="1">
        <v>1.06E-2</v>
      </c>
      <c r="C1593" s="1">
        <v>-2.9902360140663308E-4</v>
      </c>
      <c r="D1593" s="58">
        <v>2.5498921921129959E-3</v>
      </c>
      <c r="E1593" s="58">
        <v>2.7389808786327678E-4</v>
      </c>
      <c r="F1593" s="58">
        <v>0.1552057265788232</v>
      </c>
      <c r="G1593" s="58">
        <v>0.11930587943920383</v>
      </c>
      <c r="H1593" s="58">
        <v>0.1518024620321313</v>
      </c>
      <c r="I1593" s="58">
        <v>0.15789082459621762</v>
      </c>
      <c r="J1593" s="58">
        <v>4.7935046243497099E-2</v>
      </c>
      <c r="K1593" s="58">
        <v>5.7332222173409428E-2</v>
      </c>
      <c r="L1593" s="58">
        <v>5.7433262539477803E-3</v>
      </c>
      <c r="M1593" s="58">
        <v>0.1270552999710772</v>
      </c>
      <c r="N1593" s="58">
        <v>0.17490542243171631</v>
      </c>
      <c r="O1593" s="58">
        <v>0</v>
      </c>
      <c r="P1593" s="58">
        <v>0</v>
      </c>
      <c r="Q1593" s="58">
        <v>0</v>
      </c>
      <c r="R1593" s="58">
        <v>0</v>
      </c>
      <c r="S1593" s="58">
        <v>0</v>
      </c>
      <c r="T1593" s="58">
        <v>0</v>
      </c>
      <c r="U1593" s="58">
        <v>0</v>
      </c>
      <c r="V1593" s="58">
        <v>0</v>
      </c>
      <c r="W1593" s="58">
        <v>0</v>
      </c>
      <c r="X1593" s="58">
        <v>0</v>
      </c>
      <c r="Y1593" s="58">
        <v>0</v>
      </c>
      <c r="Z1593" s="58">
        <v>0</v>
      </c>
      <c r="AA1593" s="58">
        <v>0</v>
      </c>
      <c r="AB1593" s="58">
        <v>0</v>
      </c>
      <c r="AC1593" s="58">
        <v>0</v>
      </c>
      <c r="AD1593" s="58">
        <v>0</v>
      </c>
      <c r="AE1593" s="58">
        <v>0</v>
      </c>
      <c r="AF1593" s="58">
        <v>0</v>
      </c>
      <c r="AG1593" s="58">
        <v>0</v>
      </c>
      <c r="AH1593" s="58">
        <v>0</v>
      </c>
      <c r="AI1593" s="58">
        <v>0</v>
      </c>
      <c r="AK1593" s="64">
        <f t="shared" si="24"/>
        <v>-2.8209773717606895E-2</v>
      </c>
    </row>
    <row r="1594" spans="1:37" x14ac:dyDescent="0.25">
      <c r="A1594">
        <v>1592</v>
      </c>
      <c r="B1594" s="1">
        <v>1.26E-2</v>
      </c>
      <c r="C1594" s="1">
        <v>-1.6358264024944358E-4</v>
      </c>
      <c r="D1594" s="58">
        <v>2.4206266197561326E-2</v>
      </c>
      <c r="E1594" s="58">
        <v>8.4134661081161355E-2</v>
      </c>
      <c r="F1594" s="58">
        <v>0.1702600786583443</v>
      </c>
      <c r="G1594" s="58">
        <v>0.12139563674433014</v>
      </c>
      <c r="H1594" s="58">
        <v>0.16864872226560207</v>
      </c>
      <c r="I1594" s="58">
        <v>0.13258859747891713</v>
      </c>
      <c r="J1594" s="58">
        <v>4.6218607525030056E-2</v>
      </c>
      <c r="K1594" s="58">
        <v>7.25963889322703E-2</v>
      </c>
      <c r="L1594" s="58">
        <v>1.9941752083576868E-2</v>
      </c>
      <c r="M1594" s="58">
        <v>3.7637781938507503E-2</v>
      </c>
      <c r="N1594" s="58">
        <v>0.12237150709469906</v>
      </c>
      <c r="O1594" s="58">
        <v>0</v>
      </c>
      <c r="P1594" s="58">
        <v>0</v>
      </c>
      <c r="Q1594" s="58">
        <v>0</v>
      </c>
      <c r="R1594" s="58">
        <v>0</v>
      </c>
      <c r="S1594" s="58">
        <v>0</v>
      </c>
      <c r="T1594" s="58">
        <v>0</v>
      </c>
      <c r="U1594" s="58">
        <v>0</v>
      </c>
      <c r="V1594" s="58">
        <v>0</v>
      </c>
      <c r="W1594" s="58">
        <v>0</v>
      </c>
      <c r="X1594" s="58">
        <v>0</v>
      </c>
      <c r="Y1594" s="58">
        <v>0</v>
      </c>
      <c r="Z1594" s="58">
        <v>0</v>
      </c>
      <c r="AA1594" s="58">
        <v>0</v>
      </c>
      <c r="AB1594" s="58">
        <v>0</v>
      </c>
      <c r="AC1594" s="58">
        <v>0</v>
      </c>
      <c r="AD1594" s="58">
        <v>0</v>
      </c>
      <c r="AE1594" s="58">
        <v>0</v>
      </c>
      <c r="AF1594" s="58">
        <v>0</v>
      </c>
      <c r="AG1594" s="58">
        <v>0</v>
      </c>
      <c r="AH1594" s="58">
        <v>0</v>
      </c>
      <c r="AI1594" s="58">
        <v>0</v>
      </c>
      <c r="AK1594" s="64">
        <f t="shared" si="24"/>
        <v>-1.2982749226146315E-2</v>
      </c>
    </row>
    <row r="1595" spans="1:37" x14ac:dyDescent="0.25">
      <c r="A1595">
        <v>1593</v>
      </c>
      <c r="B1595" s="1">
        <v>1.4E-2</v>
      </c>
      <c r="C1595" s="1">
        <v>6.4730431964957888E-6</v>
      </c>
      <c r="D1595" s="58">
        <v>6.9784936617130297E-2</v>
      </c>
      <c r="E1595" s="58">
        <v>0.16557476735125704</v>
      </c>
      <c r="F1595" s="58">
        <v>0.1305941551348028</v>
      </c>
      <c r="G1595" s="58">
        <v>0.10331508576826277</v>
      </c>
      <c r="H1595" s="58">
        <v>1.1043326841943325E-2</v>
      </c>
      <c r="I1595" s="58">
        <v>3.1307908547821416E-2</v>
      </c>
      <c r="J1595" s="58">
        <v>5.2447695357799008E-2</v>
      </c>
      <c r="K1595" s="58">
        <v>0.15442967286049078</v>
      </c>
      <c r="L1595" s="58">
        <v>9.8376815285223185E-2</v>
      </c>
      <c r="M1595" s="58">
        <v>6.2890705022900048E-2</v>
      </c>
      <c r="N1595" s="58">
        <v>0.12023493121236931</v>
      </c>
      <c r="O1595" s="58">
        <v>0</v>
      </c>
      <c r="P1595" s="58">
        <v>0</v>
      </c>
      <c r="Q1595" s="58">
        <v>0</v>
      </c>
      <c r="R1595" s="58">
        <v>0</v>
      </c>
      <c r="S1595" s="58">
        <v>0</v>
      </c>
      <c r="T1595" s="58">
        <v>0</v>
      </c>
      <c r="U1595" s="58">
        <v>0</v>
      </c>
      <c r="V1595" s="58">
        <v>0</v>
      </c>
      <c r="W1595" s="58">
        <v>0</v>
      </c>
      <c r="X1595" s="58">
        <v>0</v>
      </c>
      <c r="Y1595" s="58">
        <v>0</v>
      </c>
      <c r="Z1595" s="58">
        <v>0</v>
      </c>
      <c r="AA1595" s="58">
        <v>0</v>
      </c>
      <c r="AB1595" s="58">
        <v>0</v>
      </c>
      <c r="AC1595" s="58">
        <v>0</v>
      </c>
      <c r="AD1595" s="58">
        <v>0</v>
      </c>
      <c r="AE1595" s="58">
        <v>0</v>
      </c>
      <c r="AF1595" s="58">
        <v>0</v>
      </c>
      <c r="AG1595" s="58">
        <v>0</v>
      </c>
      <c r="AH1595" s="58">
        <v>0</v>
      </c>
      <c r="AI1595" s="58">
        <v>0</v>
      </c>
      <c r="AK1595" s="64">
        <f t="shared" si="24"/>
        <v>4.6236022832112778E-4</v>
      </c>
    </row>
    <row r="1596" spans="1:37" x14ac:dyDescent="0.25">
      <c r="A1596">
        <v>1594</v>
      </c>
      <c r="B1596" s="1">
        <v>1.2200000000000001E-2</v>
      </c>
      <c r="C1596" s="1">
        <v>1.5434604903074195E-4</v>
      </c>
      <c r="D1596" s="58">
        <v>0.1235301406967996</v>
      </c>
      <c r="E1596" s="58">
        <v>8.9063870926009647E-2</v>
      </c>
      <c r="F1596" s="58">
        <v>5.3345066732759197E-2</v>
      </c>
      <c r="G1596" s="58">
        <v>8.3943070804795086E-2</v>
      </c>
      <c r="H1596" s="58">
        <v>0.15570655979929771</v>
      </c>
      <c r="I1596" s="58">
        <v>0.11750702240857958</v>
      </c>
      <c r="J1596" s="58">
        <v>0.15748783289280752</v>
      </c>
      <c r="K1596" s="58">
        <v>4.1525436134762672E-2</v>
      </c>
      <c r="L1596" s="58">
        <v>7.2237829760385272E-2</v>
      </c>
      <c r="M1596" s="58">
        <v>5.6311722665515776E-2</v>
      </c>
      <c r="N1596" s="58">
        <v>4.9341447178287805E-2</v>
      </c>
      <c r="O1596" s="58">
        <v>0</v>
      </c>
      <c r="P1596" s="58">
        <v>0</v>
      </c>
      <c r="Q1596" s="58">
        <v>0</v>
      </c>
      <c r="R1596" s="58">
        <v>0</v>
      </c>
      <c r="S1596" s="58">
        <v>0</v>
      </c>
      <c r="T1596" s="58">
        <v>0</v>
      </c>
      <c r="U1596" s="58">
        <v>0</v>
      </c>
      <c r="V1596" s="58">
        <v>0</v>
      </c>
      <c r="W1596" s="58">
        <v>0</v>
      </c>
      <c r="X1596" s="58">
        <v>0</v>
      </c>
      <c r="Y1596" s="58">
        <v>0</v>
      </c>
      <c r="Z1596" s="58">
        <v>0</v>
      </c>
      <c r="AA1596" s="58">
        <v>0</v>
      </c>
      <c r="AB1596" s="58">
        <v>0</v>
      </c>
      <c r="AC1596" s="58">
        <v>0</v>
      </c>
      <c r="AD1596" s="58">
        <v>0</v>
      </c>
      <c r="AE1596" s="58">
        <v>0</v>
      </c>
      <c r="AF1596" s="58">
        <v>0</v>
      </c>
      <c r="AG1596" s="58">
        <v>0</v>
      </c>
      <c r="AH1596" s="58">
        <v>0</v>
      </c>
      <c r="AI1596" s="58">
        <v>0</v>
      </c>
      <c r="AK1596" s="64">
        <f t="shared" si="24"/>
        <v>1.265131549432311E-2</v>
      </c>
    </row>
    <row r="1597" spans="1:37" x14ac:dyDescent="0.25">
      <c r="A1597">
        <v>1595</v>
      </c>
      <c r="B1597" s="1">
        <v>1.17E-2</v>
      </c>
      <c r="C1597" s="1">
        <v>3.4235072336341935E-4</v>
      </c>
      <c r="D1597" s="58">
        <v>1.6575608901118422E-2</v>
      </c>
      <c r="E1597" s="58">
        <v>0.11458116695632081</v>
      </c>
      <c r="F1597" s="58">
        <v>2.0966359308539153E-2</v>
      </c>
      <c r="G1597" s="58">
        <v>0.11882692548959702</v>
      </c>
      <c r="H1597" s="58">
        <v>0.16704739658469081</v>
      </c>
      <c r="I1597" s="58">
        <v>3.1472040405226456E-2</v>
      </c>
      <c r="J1597" s="58">
        <v>0.16399063465516636</v>
      </c>
      <c r="K1597" s="58">
        <v>5.1695541847528198E-2</v>
      </c>
      <c r="L1597" s="58">
        <v>4.5325306480331784E-2</v>
      </c>
      <c r="M1597" s="58">
        <v>9.1909139410402074E-2</v>
      </c>
      <c r="N1597" s="58">
        <v>0.17760987996107894</v>
      </c>
      <c r="O1597" s="58">
        <v>0</v>
      </c>
      <c r="P1597" s="58">
        <v>0</v>
      </c>
      <c r="Q1597" s="58">
        <v>0</v>
      </c>
      <c r="R1597" s="58">
        <v>0</v>
      </c>
      <c r="S1597" s="58">
        <v>0</v>
      </c>
      <c r="T1597" s="58">
        <v>0</v>
      </c>
      <c r="U1597" s="58">
        <v>0</v>
      </c>
      <c r="V1597" s="58">
        <v>0</v>
      </c>
      <c r="W1597" s="58">
        <v>0</v>
      </c>
      <c r="X1597" s="58">
        <v>0</v>
      </c>
      <c r="Y1597" s="58">
        <v>0</v>
      </c>
      <c r="Z1597" s="58">
        <v>0</v>
      </c>
      <c r="AA1597" s="58">
        <v>0</v>
      </c>
      <c r="AB1597" s="58">
        <v>0</v>
      </c>
      <c r="AC1597" s="58">
        <v>0</v>
      </c>
      <c r="AD1597" s="58">
        <v>0</v>
      </c>
      <c r="AE1597" s="58">
        <v>0</v>
      </c>
      <c r="AF1597" s="58">
        <v>0</v>
      </c>
      <c r="AG1597" s="58">
        <v>0</v>
      </c>
      <c r="AH1597" s="58">
        <v>0</v>
      </c>
      <c r="AI1597" s="58">
        <v>0</v>
      </c>
      <c r="AK1597" s="64">
        <f t="shared" si="24"/>
        <v>2.9260745586617037E-2</v>
      </c>
    </row>
    <row r="1598" spans="1:37" x14ac:dyDescent="0.25">
      <c r="A1598">
        <v>1596</v>
      </c>
      <c r="B1598" s="1">
        <v>1.09E-2</v>
      </c>
      <c r="C1598" s="1">
        <v>1.0659711187251376E-4</v>
      </c>
      <c r="D1598" s="58">
        <v>0.10082811009327833</v>
      </c>
      <c r="E1598" s="58">
        <v>4.8766618849353717E-2</v>
      </c>
      <c r="F1598" s="58">
        <v>8.3111548470860705E-2</v>
      </c>
      <c r="G1598" s="58">
        <v>0.10018268513142561</v>
      </c>
      <c r="H1598" s="58">
        <v>1.4174578468811259E-2</v>
      </c>
      <c r="I1598" s="58">
        <v>0.15493025236668539</v>
      </c>
      <c r="J1598" s="58">
        <v>0.1839926547043669</v>
      </c>
      <c r="K1598" s="58">
        <v>1.447034801112094E-2</v>
      </c>
      <c r="L1598" s="58">
        <v>7.9649869610253443E-2</v>
      </c>
      <c r="M1598" s="58">
        <v>0.10518053817013602</v>
      </c>
      <c r="N1598" s="58">
        <v>0.1147127961237079</v>
      </c>
      <c r="O1598" s="58">
        <v>0</v>
      </c>
      <c r="P1598" s="58">
        <v>0</v>
      </c>
      <c r="Q1598" s="58">
        <v>0</v>
      </c>
      <c r="R1598" s="58">
        <v>0</v>
      </c>
      <c r="S1598" s="58">
        <v>0</v>
      </c>
      <c r="T1598" s="58">
        <v>0</v>
      </c>
      <c r="U1598" s="58">
        <v>0</v>
      </c>
      <c r="V1598" s="58">
        <v>0</v>
      </c>
      <c r="W1598" s="58">
        <v>0</v>
      </c>
      <c r="X1598" s="58">
        <v>0</v>
      </c>
      <c r="Y1598" s="58">
        <v>0</v>
      </c>
      <c r="Z1598" s="58">
        <v>0</v>
      </c>
      <c r="AA1598" s="58">
        <v>0</v>
      </c>
      <c r="AB1598" s="58">
        <v>0</v>
      </c>
      <c r="AC1598" s="58">
        <v>0</v>
      </c>
      <c r="AD1598" s="58">
        <v>0</v>
      </c>
      <c r="AE1598" s="58">
        <v>0</v>
      </c>
      <c r="AF1598" s="58">
        <v>0</v>
      </c>
      <c r="AG1598" s="58">
        <v>0</v>
      </c>
      <c r="AH1598" s="58">
        <v>0</v>
      </c>
      <c r="AI1598" s="58">
        <v>0</v>
      </c>
      <c r="AK1598" s="64">
        <f t="shared" si="24"/>
        <v>9.7795515479370421E-3</v>
      </c>
    </row>
    <row r="1599" spans="1:37" x14ac:dyDescent="0.25">
      <c r="A1599">
        <v>1597</v>
      </c>
      <c r="B1599" s="1">
        <v>0.01</v>
      </c>
      <c r="C1599" s="1">
        <v>-1.4838697879160374E-5</v>
      </c>
      <c r="D1599" s="58">
        <v>7.6917550266653409E-2</v>
      </c>
      <c r="E1599" s="58">
        <v>3.9814179626896318E-2</v>
      </c>
      <c r="F1599" s="58">
        <v>0.15101801649098198</v>
      </c>
      <c r="G1599" s="58">
        <v>4.4649171713230917E-3</v>
      </c>
      <c r="H1599" s="58">
        <v>0.1956989944059967</v>
      </c>
      <c r="I1599" s="58">
        <v>0.10074691448489712</v>
      </c>
      <c r="J1599" s="58">
        <v>0.10067183760902487</v>
      </c>
      <c r="K1599" s="58">
        <v>2.6099302531998287E-2</v>
      </c>
      <c r="L1599" s="58">
        <v>8.5327243533028604E-2</v>
      </c>
      <c r="M1599" s="58">
        <v>6.95752246736909E-2</v>
      </c>
      <c r="N1599" s="58">
        <v>0.14966581920550864</v>
      </c>
      <c r="O1599" s="58">
        <v>0</v>
      </c>
      <c r="P1599" s="58">
        <v>0</v>
      </c>
      <c r="Q1599" s="58">
        <v>0</v>
      </c>
      <c r="R1599" s="58">
        <v>0</v>
      </c>
      <c r="S1599" s="58">
        <v>0</v>
      </c>
      <c r="T1599" s="58">
        <v>0</v>
      </c>
      <c r="U1599" s="58">
        <v>0</v>
      </c>
      <c r="V1599" s="58">
        <v>0</v>
      </c>
      <c r="W1599" s="58">
        <v>0</v>
      </c>
      <c r="X1599" s="58">
        <v>0</v>
      </c>
      <c r="Y1599" s="58">
        <v>0</v>
      </c>
      <c r="Z1599" s="58">
        <v>0</v>
      </c>
      <c r="AA1599" s="58">
        <v>0</v>
      </c>
      <c r="AB1599" s="58">
        <v>0</v>
      </c>
      <c r="AC1599" s="58">
        <v>0</v>
      </c>
      <c r="AD1599" s="58">
        <v>0</v>
      </c>
      <c r="AE1599" s="58">
        <v>0</v>
      </c>
      <c r="AF1599" s="58">
        <v>0</v>
      </c>
      <c r="AG1599" s="58">
        <v>0</v>
      </c>
      <c r="AH1599" s="58">
        <v>0</v>
      </c>
      <c r="AI1599" s="58">
        <v>0</v>
      </c>
      <c r="AK1599" s="64">
        <f t="shared" si="24"/>
        <v>-1.4838697879160374E-3</v>
      </c>
    </row>
    <row r="1600" spans="1:37" x14ac:dyDescent="0.25">
      <c r="A1600">
        <v>1598</v>
      </c>
      <c r="B1600" s="1">
        <v>1.24E-2</v>
      </c>
      <c r="C1600" s="1">
        <v>3.9357398992979575E-5</v>
      </c>
      <c r="D1600" s="58">
        <v>0.14455209008292216</v>
      </c>
      <c r="E1600" s="58">
        <v>9.8885598147042716E-2</v>
      </c>
      <c r="F1600" s="58">
        <v>3.5927470121825587E-2</v>
      </c>
      <c r="G1600" s="58">
        <v>9.3718521942967078E-2</v>
      </c>
      <c r="H1600" s="58">
        <v>4.6309389467573481E-3</v>
      </c>
      <c r="I1600" s="58">
        <v>0.14954929642481951</v>
      </c>
      <c r="J1600" s="58">
        <v>0.13881940534233142</v>
      </c>
      <c r="K1600" s="58">
        <v>7.971775691549926E-2</v>
      </c>
      <c r="L1600" s="58">
        <v>5.5601789815104274E-2</v>
      </c>
      <c r="M1600" s="58">
        <v>0.1346363669348512</v>
      </c>
      <c r="N1600" s="58">
        <v>6.3960765325879493E-2</v>
      </c>
      <c r="O1600" s="58">
        <v>0</v>
      </c>
      <c r="P1600" s="58">
        <v>0</v>
      </c>
      <c r="Q1600" s="58">
        <v>0</v>
      </c>
      <c r="R1600" s="58">
        <v>0</v>
      </c>
      <c r="S1600" s="58">
        <v>0</v>
      </c>
      <c r="T1600" s="58">
        <v>0</v>
      </c>
      <c r="U1600" s="58">
        <v>0</v>
      </c>
      <c r="V1600" s="58">
        <v>0</v>
      </c>
      <c r="W1600" s="58">
        <v>0</v>
      </c>
      <c r="X1600" s="58">
        <v>0</v>
      </c>
      <c r="Y1600" s="58">
        <v>0</v>
      </c>
      <c r="Z1600" s="58">
        <v>0</v>
      </c>
      <c r="AA1600" s="58">
        <v>0</v>
      </c>
      <c r="AB1600" s="58">
        <v>0</v>
      </c>
      <c r="AC1600" s="58">
        <v>0</v>
      </c>
      <c r="AD1600" s="58">
        <v>0</v>
      </c>
      <c r="AE1600" s="58">
        <v>0</v>
      </c>
      <c r="AF1600" s="58">
        <v>0</v>
      </c>
      <c r="AG1600" s="58">
        <v>0</v>
      </c>
      <c r="AH1600" s="58">
        <v>0</v>
      </c>
      <c r="AI1600" s="58">
        <v>0</v>
      </c>
      <c r="AK1600" s="64">
        <f t="shared" si="24"/>
        <v>3.1739837897564174E-3</v>
      </c>
    </row>
    <row r="1601" spans="1:37" x14ac:dyDescent="0.25">
      <c r="A1601">
        <v>1599</v>
      </c>
      <c r="B1601" s="1">
        <v>1.2200000000000001E-2</v>
      </c>
      <c r="C1601" s="1">
        <v>-3.5404644978302219E-4</v>
      </c>
      <c r="D1601" s="58">
        <v>0.11141931311204784</v>
      </c>
      <c r="E1601" s="58">
        <v>8.3608183888206566E-2</v>
      </c>
      <c r="F1601" s="58">
        <v>0.13946847712900542</v>
      </c>
      <c r="G1601" s="58">
        <v>3.5720205718410697E-2</v>
      </c>
      <c r="H1601" s="58">
        <v>0.14836246902757722</v>
      </c>
      <c r="I1601" s="58">
        <v>7.3670225024354677E-2</v>
      </c>
      <c r="J1601" s="58">
        <v>4.6209074170223816E-4</v>
      </c>
      <c r="K1601" s="58">
        <v>0.15738334463297518</v>
      </c>
      <c r="L1601" s="58">
        <v>1.0388248346894263E-2</v>
      </c>
      <c r="M1601" s="58">
        <v>0.1472070778140844</v>
      </c>
      <c r="N1601" s="58">
        <v>9.2310364564741579E-2</v>
      </c>
      <c r="O1601" s="58">
        <v>0</v>
      </c>
      <c r="P1601" s="58">
        <v>0</v>
      </c>
      <c r="Q1601" s="58">
        <v>0</v>
      </c>
      <c r="R1601" s="58">
        <v>0</v>
      </c>
      <c r="S1601" s="58">
        <v>0</v>
      </c>
      <c r="T1601" s="58">
        <v>0</v>
      </c>
      <c r="U1601" s="58">
        <v>0</v>
      </c>
      <c r="V1601" s="58">
        <v>0</v>
      </c>
      <c r="W1601" s="58">
        <v>0</v>
      </c>
      <c r="X1601" s="58">
        <v>0</v>
      </c>
      <c r="Y1601" s="58">
        <v>0</v>
      </c>
      <c r="Z1601" s="58">
        <v>0</v>
      </c>
      <c r="AA1601" s="58">
        <v>0</v>
      </c>
      <c r="AB1601" s="58">
        <v>0</v>
      </c>
      <c r="AC1601" s="58">
        <v>0</v>
      </c>
      <c r="AD1601" s="58">
        <v>0</v>
      </c>
      <c r="AE1601" s="58">
        <v>0</v>
      </c>
      <c r="AF1601" s="58">
        <v>0</v>
      </c>
      <c r="AG1601" s="58">
        <v>0</v>
      </c>
      <c r="AH1601" s="58">
        <v>0</v>
      </c>
      <c r="AI1601" s="58">
        <v>0</v>
      </c>
      <c r="AK1601" s="64">
        <f t="shared" si="24"/>
        <v>-2.9020200801887063E-2</v>
      </c>
    </row>
    <row r="1602" spans="1:37" x14ac:dyDescent="0.25">
      <c r="A1602">
        <v>1600</v>
      </c>
      <c r="B1602" s="1">
        <v>1.26E-2</v>
      </c>
      <c r="C1602" s="1">
        <v>3.5632303316478556E-4</v>
      </c>
      <c r="D1602" s="58">
        <v>2.5008815405839931E-2</v>
      </c>
      <c r="E1602" s="58">
        <v>0.16344714014851663</v>
      </c>
      <c r="F1602" s="58">
        <v>0.14809473609003926</v>
      </c>
      <c r="G1602" s="58">
        <v>4.356469083224182E-2</v>
      </c>
      <c r="H1602" s="58">
        <v>9.4029535568986786E-2</v>
      </c>
      <c r="I1602" s="58">
        <v>3.5013737185480905E-2</v>
      </c>
      <c r="J1602" s="58">
        <v>0.16442653314849529</v>
      </c>
      <c r="K1602" s="58">
        <v>3.2877875388261237E-2</v>
      </c>
      <c r="L1602" s="58">
        <v>0.1160941234768622</v>
      </c>
      <c r="M1602" s="58">
        <v>7.126811314059546E-2</v>
      </c>
      <c r="N1602" s="58">
        <v>0.10617469961468058</v>
      </c>
      <c r="O1602" s="58">
        <v>0</v>
      </c>
      <c r="P1602" s="58">
        <v>0</v>
      </c>
      <c r="Q1602" s="58">
        <v>0</v>
      </c>
      <c r="R1602" s="58">
        <v>0</v>
      </c>
      <c r="S1602" s="58">
        <v>0</v>
      </c>
      <c r="T1602" s="58">
        <v>0</v>
      </c>
      <c r="U1602" s="58">
        <v>0</v>
      </c>
      <c r="V1602" s="58">
        <v>0</v>
      </c>
      <c r="W1602" s="58">
        <v>0</v>
      </c>
      <c r="X1602" s="58">
        <v>0</v>
      </c>
      <c r="Y1602" s="58">
        <v>0</v>
      </c>
      <c r="Z1602" s="58">
        <v>0</v>
      </c>
      <c r="AA1602" s="58">
        <v>0</v>
      </c>
      <c r="AB1602" s="58">
        <v>0</v>
      </c>
      <c r="AC1602" s="58">
        <v>0</v>
      </c>
      <c r="AD1602" s="58">
        <v>0</v>
      </c>
      <c r="AE1602" s="58">
        <v>0</v>
      </c>
      <c r="AF1602" s="58">
        <v>0</v>
      </c>
      <c r="AG1602" s="58">
        <v>0</v>
      </c>
      <c r="AH1602" s="58">
        <v>0</v>
      </c>
      <c r="AI1602" s="58">
        <v>0</v>
      </c>
      <c r="AK1602" s="64">
        <f t="shared" si="24"/>
        <v>2.8279605806729013E-2</v>
      </c>
    </row>
    <row r="1603" spans="1:37" x14ac:dyDescent="0.25">
      <c r="A1603">
        <v>1601</v>
      </c>
      <c r="B1603" s="1">
        <v>1.35E-2</v>
      </c>
      <c r="C1603" s="1">
        <v>4.2857529261112855E-5</v>
      </c>
      <c r="D1603" s="58">
        <v>0.10830803374037228</v>
      </c>
      <c r="E1603" s="58">
        <v>0.14174395980422674</v>
      </c>
      <c r="F1603" s="58">
        <v>0.10197139366835899</v>
      </c>
      <c r="G1603" s="58">
        <v>0.12328478459821998</v>
      </c>
      <c r="H1603" s="58">
        <v>0.13658671765833152</v>
      </c>
      <c r="I1603" s="58">
        <v>0.13578078991377848</v>
      </c>
      <c r="J1603" s="58">
        <v>4.2022990092712584E-2</v>
      </c>
      <c r="K1603" s="58">
        <v>4.4223410014678909E-2</v>
      </c>
      <c r="L1603" s="58">
        <v>2.6881499485269033E-2</v>
      </c>
      <c r="M1603" s="58">
        <v>0.13388760885385015</v>
      </c>
      <c r="N1603" s="58">
        <v>5.3088121702013951E-3</v>
      </c>
      <c r="O1603" s="58">
        <v>0</v>
      </c>
      <c r="P1603" s="58">
        <v>0</v>
      </c>
      <c r="Q1603" s="58">
        <v>0</v>
      </c>
      <c r="R1603" s="58">
        <v>0</v>
      </c>
      <c r="S1603" s="58">
        <v>0</v>
      </c>
      <c r="T1603" s="58">
        <v>0</v>
      </c>
      <c r="U1603" s="58">
        <v>0</v>
      </c>
      <c r="V1603" s="58">
        <v>0</v>
      </c>
      <c r="W1603" s="58">
        <v>0</v>
      </c>
      <c r="X1603" s="58">
        <v>0</v>
      </c>
      <c r="Y1603" s="58">
        <v>0</v>
      </c>
      <c r="Z1603" s="58">
        <v>0</v>
      </c>
      <c r="AA1603" s="58">
        <v>0</v>
      </c>
      <c r="AB1603" s="58">
        <v>0</v>
      </c>
      <c r="AC1603" s="58">
        <v>0</v>
      </c>
      <c r="AD1603" s="58">
        <v>0</v>
      </c>
      <c r="AE1603" s="58">
        <v>0</v>
      </c>
      <c r="AF1603" s="58">
        <v>0</v>
      </c>
      <c r="AG1603" s="58">
        <v>0</v>
      </c>
      <c r="AH1603" s="58">
        <v>0</v>
      </c>
      <c r="AI1603" s="58">
        <v>0</v>
      </c>
      <c r="AK1603" s="64">
        <f t="shared" si="24"/>
        <v>3.1746317971194709E-3</v>
      </c>
    </row>
    <row r="1604" spans="1:37" x14ac:dyDescent="0.25">
      <c r="A1604">
        <v>1602</v>
      </c>
      <c r="B1604" s="1">
        <v>1.15E-2</v>
      </c>
      <c r="C1604" s="1">
        <v>-1.4512650580798079E-4</v>
      </c>
      <c r="D1604" s="58">
        <v>0.15346904829917499</v>
      </c>
      <c r="E1604" s="58">
        <v>5.031212359664488E-2</v>
      </c>
      <c r="F1604" s="58">
        <v>5.6619106767901668E-2</v>
      </c>
      <c r="G1604" s="58">
        <v>4.7263951867528999E-2</v>
      </c>
      <c r="H1604" s="58">
        <v>9.7745316708816421E-2</v>
      </c>
      <c r="I1604" s="58">
        <v>0.13135437354131696</v>
      </c>
      <c r="J1604" s="58">
        <v>7.5144106253344514E-2</v>
      </c>
      <c r="K1604" s="58">
        <v>0.10996575602877047</v>
      </c>
      <c r="L1604" s="58">
        <v>8.2316152411076551E-2</v>
      </c>
      <c r="M1604" s="58">
        <v>7.7749362587201762E-2</v>
      </c>
      <c r="N1604" s="58">
        <v>0.1180607019382228</v>
      </c>
      <c r="O1604" s="58">
        <v>0</v>
      </c>
      <c r="P1604" s="58">
        <v>0</v>
      </c>
      <c r="Q1604" s="58">
        <v>0</v>
      </c>
      <c r="R1604" s="58">
        <v>0</v>
      </c>
      <c r="S1604" s="58">
        <v>0</v>
      </c>
      <c r="T1604" s="58">
        <v>0</v>
      </c>
      <c r="U1604" s="58">
        <v>0</v>
      </c>
      <c r="V1604" s="58">
        <v>0</v>
      </c>
      <c r="W1604" s="58">
        <v>0</v>
      </c>
      <c r="X1604" s="58">
        <v>0</v>
      </c>
      <c r="Y1604" s="58">
        <v>0</v>
      </c>
      <c r="Z1604" s="58">
        <v>0</v>
      </c>
      <c r="AA1604" s="58">
        <v>0</v>
      </c>
      <c r="AB1604" s="58">
        <v>0</v>
      </c>
      <c r="AC1604" s="58">
        <v>0</v>
      </c>
      <c r="AD1604" s="58">
        <v>0</v>
      </c>
      <c r="AE1604" s="58">
        <v>0</v>
      </c>
      <c r="AF1604" s="58">
        <v>0</v>
      </c>
      <c r="AG1604" s="58">
        <v>0</v>
      </c>
      <c r="AH1604" s="58">
        <v>0</v>
      </c>
      <c r="AI1604" s="58">
        <v>0</v>
      </c>
      <c r="AK1604" s="64">
        <f t="shared" ref="AK1604:AK1667" si="25">C1604/B1604</f>
        <v>-1.2619696157215721E-2</v>
      </c>
    </row>
    <row r="1605" spans="1:37" x14ac:dyDescent="0.25">
      <c r="A1605">
        <v>1603</v>
      </c>
      <c r="B1605" s="1">
        <v>1.0200000000000001E-2</v>
      </c>
      <c r="C1605" s="1">
        <v>-1.8422338138897285E-4</v>
      </c>
      <c r="D1605" s="58">
        <v>0.17907942876004862</v>
      </c>
      <c r="E1605" s="58">
        <v>2.9329592365204143E-2</v>
      </c>
      <c r="F1605" s="58">
        <v>0.18722469843052877</v>
      </c>
      <c r="G1605" s="58">
        <v>1.2867853680170958E-2</v>
      </c>
      <c r="H1605" s="58">
        <v>0.11655565453995172</v>
      </c>
      <c r="I1605" s="58">
        <v>8.5016632700053801E-2</v>
      </c>
      <c r="J1605" s="58">
        <v>1.0527033488208805E-2</v>
      </c>
      <c r="K1605" s="58">
        <v>5.17594436964137E-2</v>
      </c>
      <c r="L1605" s="58">
        <v>0.12231840571186155</v>
      </c>
      <c r="M1605" s="58">
        <v>5.4194957893264284E-2</v>
      </c>
      <c r="N1605" s="58">
        <v>0.15112629873429367</v>
      </c>
      <c r="O1605" s="58">
        <v>0</v>
      </c>
      <c r="P1605" s="58">
        <v>0</v>
      </c>
      <c r="Q1605" s="58">
        <v>0</v>
      </c>
      <c r="R1605" s="58">
        <v>0</v>
      </c>
      <c r="S1605" s="58">
        <v>0</v>
      </c>
      <c r="T1605" s="58">
        <v>0</v>
      </c>
      <c r="U1605" s="58">
        <v>0</v>
      </c>
      <c r="V1605" s="58">
        <v>0</v>
      </c>
      <c r="W1605" s="58">
        <v>0</v>
      </c>
      <c r="X1605" s="58">
        <v>0</v>
      </c>
      <c r="Y1605" s="58">
        <v>0</v>
      </c>
      <c r="Z1605" s="58">
        <v>0</v>
      </c>
      <c r="AA1605" s="58">
        <v>0</v>
      </c>
      <c r="AB1605" s="58">
        <v>0</v>
      </c>
      <c r="AC1605" s="58">
        <v>0</v>
      </c>
      <c r="AD1605" s="58">
        <v>0</v>
      </c>
      <c r="AE1605" s="58">
        <v>0</v>
      </c>
      <c r="AF1605" s="58">
        <v>0</v>
      </c>
      <c r="AG1605" s="58">
        <v>0</v>
      </c>
      <c r="AH1605" s="58">
        <v>0</v>
      </c>
      <c r="AI1605" s="58">
        <v>0</v>
      </c>
      <c r="AK1605" s="64">
        <f t="shared" si="25"/>
        <v>-1.8061115822448317E-2</v>
      </c>
    </row>
    <row r="1606" spans="1:37" x14ac:dyDescent="0.25">
      <c r="A1606">
        <v>1604</v>
      </c>
      <c r="B1606" s="1">
        <v>1.0999999999999999E-2</v>
      </c>
      <c r="C1606" s="1">
        <v>8.4138951185321777E-5</v>
      </c>
      <c r="D1606" s="58">
        <v>8.0549789758595738E-2</v>
      </c>
      <c r="E1606" s="58">
        <v>1.2129775786893403E-2</v>
      </c>
      <c r="F1606" s="58">
        <v>7.4338093182002907E-2</v>
      </c>
      <c r="G1606" s="58">
        <v>0.18970058224618458</v>
      </c>
      <c r="H1606" s="58">
        <v>0.18116647433600461</v>
      </c>
      <c r="I1606" s="58">
        <v>4.9220137155970248E-2</v>
      </c>
      <c r="J1606" s="58">
        <v>0.12104813098753631</v>
      </c>
      <c r="K1606" s="58">
        <v>2.7460213780611243E-2</v>
      </c>
      <c r="L1606" s="58">
        <v>7.3475486226468018E-2</v>
      </c>
      <c r="M1606" s="58">
        <v>7.4188014824946441E-2</v>
      </c>
      <c r="N1606" s="58">
        <v>0.11672330171478666</v>
      </c>
      <c r="O1606" s="58">
        <v>0</v>
      </c>
      <c r="P1606" s="58">
        <v>0</v>
      </c>
      <c r="Q1606" s="58">
        <v>0</v>
      </c>
      <c r="R1606" s="58">
        <v>0</v>
      </c>
      <c r="S1606" s="58">
        <v>0</v>
      </c>
      <c r="T1606" s="58">
        <v>0</v>
      </c>
      <c r="U1606" s="58">
        <v>0</v>
      </c>
      <c r="V1606" s="58">
        <v>0</v>
      </c>
      <c r="W1606" s="58">
        <v>0</v>
      </c>
      <c r="X1606" s="58">
        <v>0</v>
      </c>
      <c r="Y1606" s="58">
        <v>0</v>
      </c>
      <c r="Z1606" s="58">
        <v>0</v>
      </c>
      <c r="AA1606" s="58">
        <v>0</v>
      </c>
      <c r="AB1606" s="58">
        <v>0</v>
      </c>
      <c r="AC1606" s="58">
        <v>0</v>
      </c>
      <c r="AD1606" s="58">
        <v>0</v>
      </c>
      <c r="AE1606" s="58">
        <v>0</v>
      </c>
      <c r="AF1606" s="58">
        <v>0</v>
      </c>
      <c r="AG1606" s="58">
        <v>0</v>
      </c>
      <c r="AH1606" s="58">
        <v>0</v>
      </c>
      <c r="AI1606" s="58">
        <v>0</v>
      </c>
      <c r="AK1606" s="64">
        <f t="shared" si="25"/>
        <v>7.6489955623019806E-3</v>
      </c>
    </row>
    <row r="1607" spans="1:37" x14ac:dyDescent="0.25">
      <c r="A1607">
        <v>1605</v>
      </c>
      <c r="B1607" s="1">
        <v>1.0699999999999999E-2</v>
      </c>
      <c r="C1607" s="1">
        <v>3.1429433112731328E-5</v>
      </c>
      <c r="D1607" s="58">
        <v>6.166557989344644E-2</v>
      </c>
      <c r="E1607" s="58">
        <v>3.6844999759250298E-2</v>
      </c>
      <c r="F1607" s="58">
        <v>5.2877635834491107E-2</v>
      </c>
      <c r="G1607" s="58">
        <v>5.8803792636735519E-2</v>
      </c>
      <c r="H1607" s="58">
        <v>0.14781245048858482</v>
      </c>
      <c r="I1607" s="58">
        <v>0.18444993078991381</v>
      </c>
      <c r="J1607" s="58">
        <v>6.7176892115754366E-2</v>
      </c>
      <c r="K1607" s="58">
        <v>4.9744261455753745E-2</v>
      </c>
      <c r="L1607" s="58">
        <v>0.17747644532671936</v>
      </c>
      <c r="M1607" s="58">
        <v>3.4270358703700654E-2</v>
      </c>
      <c r="N1607" s="58">
        <v>0.12887765299564993</v>
      </c>
      <c r="O1607" s="58">
        <v>0</v>
      </c>
      <c r="P1607" s="58">
        <v>0</v>
      </c>
      <c r="Q1607" s="58">
        <v>0</v>
      </c>
      <c r="R1607" s="58">
        <v>0</v>
      </c>
      <c r="S1607" s="58">
        <v>0</v>
      </c>
      <c r="T1607" s="58">
        <v>0</v>
      </c>
      <c r="U1607" s="58">
        <v>0</v>
      </c>
      <c r="V1607" s="58">
        <v>0</v>
      </c>
      <c r="W1607" s="58">
        <v>0</v>
      </c>
      <c r="X1607" s="58">
        <v>0</v>
      </c>
      <c r="Y1607" s="58">
        <v>0</v>
      </c>
      <c r="Z1607" s="58">
        <v>0</v>
      </c>
      <c r="AA1607" s="58">
        <v>0</v>
      </c>
      <c r="AB1607" s="58">
        <v>0</v>
      </c>
      <c r="AC1607" s="58">
        <v>0</v>
      </c>
      <c r="AD1607" s="58">
        <v>0</v>
      </c>
      <c r="AE1607" s="58">
        <v>0</v>
      </c>
      <c r="AF1607" s="58">
        <v>0</v>
      </c>
      <c r="AG1607" s="58">
        <v>0</v>
      </c>
      <c r="AH1607" s="58">
        <v>0</v>
      </c>
      <c r="AI1607" s="58">
        <v>0</v>
      </c>
      <c r="AK1607" s="64">
        <f t="shared" si="25"/>
        <v>2.9373301974515262E-3</v>
      </c>
    </row>
    <row r="1608" spans="1:37" x14ac:dyDescent="0.25">
      <c r="A1608">
        <v>1606</v>
      </c>
      <c r="B1608" s="1">
        <v>1.09E-2</v>
      </c>
      <c r="C1608" s="1">
        <v>-1.4129924429311572E-4</v>
      </c>
      <c r="D1608" s="58">
        <v>4.7537693184639997E-2</v>
      </c>
      <c r="E1608" s="58">
        <v>1.6622909037546065E-2</v>
      </c>
      <c r="F1608" s="58">
        <v>0.11981026082415024</v>
      </c>
      <c r="G1608" s="58">
        <v>0.11491129059533037</v>
      </c>
      <c r="H1608" s="58">
        <v>0.13254284696007407</v>
      </c>
      <c r="I1608" s="58">
        <v>8.6027415676521543E-2</v>
      </c>
      <c r="J1608" s="58">
        <v>0.11950437597949752</v>
      </c>
      <c r="K1608" s="58">
        <v>9.7148571115089524E-2</v>
      </c>
      <c r="L1608" s="58">
        <v>0.10135114054984688</v>
      </c>
      <c r="M1608" s="58">
        <v>7.8165428010243621E-2</v>
      </c>
      <c r="N1608" s="58">
        <v>8.6378068067060332E-2</v>
      </c>
      <c r="O1608" s="58">
        <v>0</v>
      </c>
      <c r="P1608" s="58">
        <v>0</v>
      </c>
      <c r="Q1608" s="58">
        <v>0</v>
      </c>
      <c r="R1608" s="58">
        <v>0</v>
      </c>
      <c r="S1608" s="58">
        <v>0</v>
      </c>
      <c r="T1608" s="58">
        <v>0</v>
      </c>
      <c r="U1608" s="58">
        <v>0</v>
      </c>
      <c r="V1608" s="58">
        <v>0</v>
      </c>
      <c r="W1608" s="58">
        <v>0</v>
      </c>
      <c r="X1608" s="58">
        <v>0</v>
      </c>
      <c r="Y1608" s="58">
        <v>0</v>
      </c>
      <c r="Z1608" s="58">
        <v>0</v>
      </c>
      <c r="AA1608" s="58">
        <v>0</v>
      </c>
      <c r="AB1608" s="58">
        <v>0</v>
      </c>
      <c r="AC1608" s="58">
        <v>0</v>
      </c>
      <c r="AD1608" s="58">
        <v>0</v>
      </c>
      <c r="AE1608" s="58">
        <v>0</v>
      </c>
      <c r="AF1608" s="58">
        <v>0</v>
      </c>
      <c r="AG1608" s="58">
        <v>0</v>
      </c>
      <c r="AH1608" s="58">
        <v>0</v>
      </c>
      <c r="AI1608" s="58">
        <v>0</v>
      </c>
      <c r="AK1608" s="64">
        <f t="shared" si="25"/>
        <v>-1.2963233421386763E-2</v>
      </c>
    </row>
    <row r="1609" spans="1:37" x14ac:dyDescent="0.25">
      <c r="A1609">
        <v>1607</v>
      </c>
      <c r="B1609" s="1">
        <v>1.3599999999999999E-2</v>
      </c>
      <c r="C1609" s="1">
        <v>3.7693315730096379E-4</v>
      </c>
      <c r="D1609" s="58">
        <v>0.20929944775673379</v>
      </c>
      <c r="E1609" s="58">
        <v>0.20197825536185923</v>
      </c>
      <c r="F1609" s="58">
        <v>6.3299746956937047E-2</v>
      </c>
      <c r="G1609" s="58">
        <v>1.0161783866746637E-2</v>
      </c>
      <c r="H1609" s="58">
        <v>0.18657183100715322</v>
      </c>
      <c r="I1609" s="58">
        <v>3.635999649351665E-2</v>
      </c>
      <c r="J1609" s="58">
        <v>1.1101097567644753E-2</v>
      </c>
      <c r="K1609" s="58">
        <v>1.0783625318565977E-2</v>
      </c>
      <c r="L1609" s="58">
        <v>6.6263498996175424E-2</v>
      </c>
      <c r="M1609" s="58">
        <v>0.10932431315969579</v>
      </c>
      <c r="N1609" s="58">
        <v>9.4856403514971627E-2</v>
      </c>
      <c r="O1609" s="58">
        <v>0</v>
      </c>
      <c r="P1609" s="58">
        <v>0</v>
      </c>
      <c r="Q1609" s="58">
        <v>0</v>
      </c>
      <c r="R1609" s="58">
        <v>0</v>
      </c>
      <c r="S1609" s="58">
        <v>0</v>
      </c>
      <c r="T1609" s="58">
        <v>0</v>
      </c>
      <c r="U1609" s="58">
        <v>0</v>
      </c>
      <c r="V1609" s="58">
        <v>0</v>
      </c>
      <c r="W1609" s="58">
        <v>0</v>
      </c>
      <c r="X1609" s="58">
        <v>0</v>
      </c>
      <c r="Y1609" s="58">
        <v>0</v>
      </c>
      <c r="Z1609" s="58">
        <v>0</v>
      </c>
      <c r="AA1609" s="58">
        <v>0</v>
      </c>
      <c r="AB1609" s="58">
        <v>0</v>
      </c>
      <c r="AC1609" s="58">
        <v>0</v>
      </c>
      <c r="AD1609" s="58">
        <v>0</v>
      </c>
      <c r="AE1609" s="58">
        <v>0</v>
      </c>
      <c r="AF1609" s="58">
        <v>0</v>
      </c>
      <c r="AG1609" s="58">
        <v>0</v>
      </c>
      <c r="AH1609" s="58">
        <v>0</v>
      </c>
      <c r="AI1609" s="58">
        <v>0</v>
      </c>
      <c r="AK1609" s="64">
        <f t="shared" si="25"/>
        <v>2.7715673330953223E-2</v>
      </c>
    </row>
    <row r="1610" spans="1:37" x14ac:dyDescent="0.25">
      <c r="A1610">
        <v>1608</v>
      </c>
      <c r="B1610" s="1">
        <v>1.3299999999999999E-2</v>
      </c>
      <c r="C1610" s="1">
        <v>-2.441842985421509E-4</v>
      </c>
      <c r="D1610" s="58">
        <v>7.0442866656198352E-2</v>
      </c>
      <c r="E1610" s="58">
        <v>6.6551916551995632E-2</v>
      </c>
      <c r="F1610" s="58">
        <v>0.11541853900674252</v>
      </c>
      <c r="G1610" s="58">
        <v>0.10903712477849871</v>
      </c>
      <c r="H1610" s="58">
        <v>0.15746850024892114</v>
      </c>
      <c r="I1610" s="58">
        <v>7.4803131714063237E-3</v>
      </c>
      <c r="J1610" s="58">
        <v>0.13557922607893805</v>
      </c>
      <c r="K1610" s="58">
        <v>0.19118470348203101</v>
      </c>
      <c r="L1610" s="58">
        <v>1.1945779132724882E-2</v>
      </c>
      <c r="M1610" s="58">
        <v>2.8423845635119013E-2</v>
      </c>
      <c r="N1610" s="58">
        <v>0.10646718525742428</v>
      </c>
      <c r="O1610" s="58">
        <v>0</v>
      </c>
      <c r="P1610" s="58">
        <v>0</v>
      </c>
      <c r="Q1610" s="58">
        <v>0</v>
      </c>
      <c r="R1610" s="58">
        <v>0</v>
      </c>
      <c r="S1610" s="58">
        <v>0</v>
      </c>
      <c r="T1610" s="58">
        <v>0</v>
      </c>
      <c r="U1610" s="58">
        <v>0</v>
      </c>
      <c r="V1610" s="58">
        <v>0</v>
      </c>
      <c r="W1610" s="58">
        <v>0</v>
      </c>
      <c r="X1610" s="58">
        <v>0</v>
      </c>
      <c r="Y1610" s="58">
        <v>0</v>
      </c>
      <c r="Z1610" s="58">
        <v>0</v>
      </c>
      <c r="AA1610" s="58">
        <v>0</v>
      </c>
      <c r="AB1610" s="58">
        <v>0</v>
      </c>
      <c r="AC1610" s="58">
        <v>0</v>
      </c>
      <c r="AD1610" s="58">
        <v>0</v>
      </c>
      <c r="AE1610" s="58">
        <v>0</v>
      </c>
      <c r="AF1610" s="58">
        <v>0</v>
      </c>
      <c r="AG1610" s="58">
        <v>0</v>
      </c>
      <c r="AH1610" s="58">
        <v>0</v>
      </c>
      <c r="AI1610" s="58">
        <v>0</v>
      </c>
      <c r="AK1610" s="64">
        <f t="shared" si="25"/>
        <v>-1.8359721694898565E-2</v>
      </c>
    </row>
    <row r="1611" spans="1:37" x14ac:dyDescent="0.25">
      <c r="A1611">
        <v>1609</v>
      </c>
      <c r="B1611" s="1">
        <v>1.0200000000000001E-2</v>
      </c>
      <c r="C1611" s="1">
        <v>-1.0277995953412125E-4</v>
      </c>
      <c r="D1611" s="58">
        <v>8.8948042413605474E-2</v>
      </c>
      <c r="E1611" s="58">
        <v>9.331824446518892E-3</v>
      </c>
      <c r="F1611" s="58">
        <v>0.16361072598884441</v>
      </c>
      <c r="G1611" s="58">
        <v>0.17658635515013021</v>
      </c>
      <c r="H1611" s="58">
        <v>4.8109584695066425E-2</v>
      </c>
      <c r="I1611" s="58">
        <v>5.0680277656724997E-2</v>
      </c>
      <c r="J1611" s="58">
        <v>5.3606260214028624E-2</v>
      </c>
      <c r="K1611" s="58">
        <v>5.3206778786930219E-2</v>
      </c>
      <c r="L1611" s="58">
        <v>0.11392467456518458</v>
      </c>
      <c r="M1611" s="58">
        <v>8.0441457976155581E-2</v>
      </c>
      <c r="N1611" s="58">
        <v>0.1615540181068108</v>
      </c>
      <c r="O1611" s="58">
        <v>0</v>
      </c>
      <c r="P1611" s="58">
        <v>0</v>
      </c>
      <c r="Q1611" s="58">
        <v>0</v>
      </c>
      <c r="R1611" s="58">
        <v>0</v>
      </c>
      <c r="S1611" s="58">
        <v>0</v>
      </c>
      <c r="T1611" s="58">
        <v>0</v>
      </c>
      <c r="U1611" s="58">
        <v>0</v>
      </c>
      <c r="V1611" s="58">
        <v>0</v>
      </c>
      <c r="W1611" s="58">
        <v>0</v>
      </c>
      <c r="X1611" s="58">
        <v>0</v>
      </c>
      <c r="Y1611" s="58">
        <v>0</v>
      </c>
      <c r="Z1611" s="58">
        <v>0</v>
      </c>
      <c r="AA1611" s="58">
        <v>0</v>
      </c>
      <c r="AB1611" s="58">
        <v>0</v>
      </c>
      <c r="AC1611" s="58">
        <v>0</v>
      </c>
      <c r="AD1611" s="58">
        <v>0</v>
      </c>
      <c r="AE1611" s="58">
        <v>0</v>
      </c>
      <c r="AF1611" s="58">
        <v>0</v>
      </c>
      <c r="AG1611" s="58">
        <v>0</v>
      </c>
      <c r="AH1611" s="58">
        <v>0</v>
      </c>
      <c r="AI1611" s="58">
        <v>0</v>
      </c>
      <c r="AK1611" s="64">
        <f t="shared" si="25"/>
        <v>-1.0076466620992279E-2</v>
      </c>
    </row>
    <row r="1612" spans="1:37" x14ac:dyDescent="0.25">
      <c r="A1612">
        <v>1610</v>
      </c>
      <c r="B1612" s="1">
        <v>1.44E-2</v>
      </c>
      <c r="C1612" s="1">
        <v>3.6807941052553631E-4</v>
      </c>
      <c r="D1612" s="58">
        <v>2.5227521038953163E-2</v>
      </c>
      <c r="E1612" s="58">
        <v>0.18761958459076725</v>
      </c>
      <c r="F1612" s="58">
        <v>7.8330862756054248E-2</v>
      </c>
      <c r="G1612" s="58">
        <v>2.9648603595147621E-2</v>
      </c>
      <c r="H1612" s="58">
        <v>7.0598202321169215E-2</v>
      </c>
      <c r="I1612" s="58">
        <v>0.2412296727682143</v>
      </c>
      <c r="J1612" s="58">
        <v>0.11091399551722947</v>
      </c>
      <c r="K1612" s="58">
        <v>3.1905192667601593E-3</v>
      </c>
      <c r="L1612" s="58">
        <v>0.18086879013040519</v>
      </c>
      <c r="M1612" s="58">
        <v>3.7613305663434092E-2</v>
      </c>
      <c r="N1612" s="58">
        <v>3.4758942351865399E-2</v>
      </c>
      <c r="O1612" s="58">
        <v>0</v>
      </c>
      <c r="P1612" s="58">
        <v>0</v>
      </c>
      <c r="Q1612" s="58">
        <v>0</v>
      </c>
      <c r="R1612" s="58">
        <v>0</v>
      </c>
      <c r="S1612" s="58">
        <v>0</v>
      </c>
      <c r="T1612" s="58">
        <v>0</v>
      </c>
      <c r="U1612" s="58">
        <v>0</v>
      </c>
      <c r="V1612" s="58">
        <v>0</v>
      </c>
      <c r="W1612" s="58">
        <v>0</v>
      </c>
      <c r="X1612" s="58">
        <v>0</v>
      </c>
      <c r="Y1612" s="58">
        <v>0</v>
      </c>
      <c r="Z1612" s="58">
        <v>0</v>
      </c>
      <c r="AA1612" s="58">
        <v>0</v>
      </c>
      <c r="AB1612" s="58">
        <v>0</v>
      </c>
      <c r="AC1612" s="58">
        <v>0</v>
      </c>
      <c r="AD1612" s="58">
        <v>0</v>
      </c>
      <c r="AE1612" s="58">
        <v>0</v>
      </c>
      <c r="AF1612" s="58">
        <v>0</v>
      </c>
      <c r="AG1612" s="58">
        <v>0</v>
      </c>
      <c r="AH1612" s="58">
        <v>0</v>
      </c>
      <c r="AI1612" s="58">
        <v>0</v>
      </c>
      <c r="AK1612" s="64">
        <f t="shared" si="25"/>
        <v>2.5561070175384466E-2</v>
      </c>
    </row>
    <row r="1613" spans="1:37" x14ac:dyDescent="0.25">
      <c r="A1613">
        <v>1611</v>
      </c>
      <c r="B1613" s="1">
        <v>1.0699999999999999E-2</v>
      </c>
      <c r="C1613" s="1">
        <v>-4.9644433335763215E-5</v>
      </c>
      <c r="D1613" s="58">
        <v>6.1701838586863712E-2</v>
      </c>
      <c r="E1613" s="58">
        <v>1.5231462237865905E-2</v>
      </c>
      <c r="F1613" s="58">
        <v>0.12542245725182918</v>
      </c>
      <c r="G1613" s="58">
        <v>0.14026786374122732</v>
      </c>
      <c r="H1613" s="58">
        <v>7.7746592822039592E-2</v>
      </c>
      <c r="I1613" s="58">
        <v>7.5458545208828304E-2</v>
      </c>
      <c r="J1613" s="58">
        <v>0.16765698744619845</v>
      </c>
      <c r="K1613" s="58">
        <v>6.1610401043286626E-2</v>
      </c>
      <c r="L1613" s="58">
        <v>8.4564068802337647E-2</v>
      </c>
      <c r="M1613" s="58">
        <v>0.12246039906561258</v>
      </c>
      <c r="N1613" s="58">
        <v>6.7879383793910744E-2</v>
      </c>
      <c r="O1613" s="58">
        <v>0</v>
      </c>
      <c r="P1613" s="58">
        <v>0</v>
      </c>
      <c r="Q1613" s="58">
        <v>0</v>
      </c>
      <c r="R1613" s="58">
        <v>0</v>
      </c>
      <c r="S1613" s="58">
        <v>0</v>
      </c>
      <c r="T1613" s="58">
        <v>0</v>
      </c>
      <c r="U1613" s="58">
        <v>0</v>
      </c>
      <c r="V1613" s="58">
        <v>0</v>
      </c>
      <c r="W1613" s="58">
        <v>0</v>
      </c>
      <c r="X1613" s="58">
        <v>0</v>
      </c>
      <c r="Y1613" s="58">
        <v>0</v>
      </c>
      <c r="Z1613" s="58">
        <v>0</v>
      </c>
      <c r="AA1613" s="58">
        <v>0</v>
      </c>
      <c r="AB1613" s="58">
        <v>0</v>
      </c>
      <c r="AC1613" s="58">
        <v>0</v>
      </c>
      <c r="AD1613" s="58">
        <v>0</v>
      </c>
      <c r="AE1613" s="58">
        <v>0</v>
      </c>
      <c r="AF1613" s="58">
        <v>0</v>
      </c>
      <c r="AG1613" s="58">
        <v>0</v>
      </c>
      <c r="AH1613" s="58">
        <v>0</v>
      </c>
      <c r="AI1613" s="58">
        <v>0</v>
      </c>
      <c r="AK1613" s="64">
        <f t="shared" si="25"/>
        <v>-4.6396666668937587E-3</v>
      </c>
    </row>
    <row r="1614" spans="1:37" x14ac:dyDescent="0.25">
      <c r="A1614">
        <v>1612</v>
      </c>
      <c r="B1614" s="1">
        <v>1.14E-2</v>
      </c>
      <c r="C1614" s="1">
        <v>-3.3901189348734174E-4</v>
      </c>
      <c r="D1614" s="58">
        <v>6.2910656290002517E-2</v>
      </c>
      <c r="E1614" s="58">
        <v>7.2761801204916316E-3</v>
      </c>
      <c r="F1614" s="58">
        <v>0.12219016024987009</v>
      </c>
      <c r="G1614" s="58">
        <v>2.6467336753213559E-2</v>
      </c>
      <c r="H1614" s="58">
        <v>2.4365521254535009E-2</v>
      </c>
      <c r="I1614" s="58">
        <v>0.16232044491743383</v>
      </c>
      <c r="J1614" s="58">
        <v>0.12327667588344755</v>
      </c>
      <c r="K1614" s="58">
        <v>0.14690822756715077</v>
      </c>
      <c r="L1614" s="58">
        <v>0.14105115993802875</v>
      </c>
      <c r="M1614" s="58">
        <v>0.13609863555536025</v>
      </c>
      <c r="N1614" s="58">
        <v>4.7135001470466134E-2</v>
      </c>
      <c r="O1614" s="58">
        <v>0</v>
      </c>
      <c r="P1614" s="58">
        <v>0</v>
      </c>
      <c r="Q1614" s="58">
        <v>0</v>
      </c>
      <c r="R1614" s="58">
        <v>0</v>
      </c>
      <c r="S1614" s="58">
        <v>0</v>
      </c>
      <c r="T1614" s="58">
        <v>0</v>
      </c>
      <c r="U1614" s="58">
        <v>0</v>
      </c>
      <c r="V1614" s="58">
        <v>0</v>
      </c>
      <c r="W1614" s="58">
        <v>0</v>
      </c>
      <c r="X1614" s="58">
        <v>0</v>
      </c>
      <c r="Y1614" s="58">
        <v>0</v>
      </c>
      <c r="Z1614" s="58">
        <v>0</v>
      </c>
      <c r="AA1614" s="58">
        <v>0</v>
      </c>
      <c r="AB1614" s="58">
        <v>0</v>
      </c>
      <c r="AC1614" s="58">
        <v>0</v>
      </c>
      <c r="AD1614" s="58">
        <v>0</v>
      </c>
      <c r="AE1614" s="58">
        <v>0</v>
      </c>
      <c r="AF1614" s="58">
        <v>0</v>
      </c>
      <c r="AG1614" s="58">
        <v>0</v>
      </c>
      <c r="AH1614" s="58">
        <v>0</v>
      </c>
      <c r="AI1614" s="58">
        <v>0</v>
      </c>
      <c r="AK1614" s="64">
        <f t="shared" si="25"/>
        <v>-2.9737885393626467E-2</v>
      </c>
    </row>
    <row r="1615" spans="1:37" x14ac:dyDescent="0.25">
      <c r="A1615">
        <v>1613</v>
      </c>
      <c r="B1615" s="1">
        <v>1.35E-2</v>
      </c>
      <c r="C1615" s="1">
        <v>-1.8282190266040503E-4</v>
      </c>
      <c r="D1615" s="58">
        <v>0.13481860148326097</v>
      </c>
      <c r="E1615" s="58">
        <v>0.11871298142300866</v>
      </c>
      <c r="F1615" s="58">
        <v>0.12619210158056191</v>
      </c>
      <c r="G1615" s="58">
        <v>2.8851444336607225E-2</v>
      </c>
      <c r="H1615" s="58">
        <v>9.3076493809774036E-2</v>
      </c>
      <c r="I1615" s="58">
        <v>0.12914602656359225</v>
      </c>
      <c r="J1615" s="58">
        <v>2.9138719831146461E-2</v>
      </c>
      <c r="K1615" s="58">
        <v>0.13448264400110513</v>
      </c>
      <c r="L1615" s="58">
        <v>9.1619531049633093E-2</v>
      </c>
      <c r="M1615" s="58">
        <v>4.7493579009024539E-2</v>
      </c>
      <c r="N1615" s="58">
        <v>6.6467876912285756E-2</v>
      </c>
      <c r="O1615" s="58">
        <v>0</v>
      </c>
      <c r="P1615" s="58">
        <v>0</v>
      </c>
      <c r="Q1615" s="58">
        <v>0</v>
      </c>
      <c r="R1615" s="58">
        <v>0</v>
      </c>
      <c r="S1615" s="58">
        <v>0</v>
      </c>
      <c r="T1615" s="58">
        <v>0</v>
      </c>
      <c r="U1615" s="58">
        <v>0</v>
      </c>
      <c r="V1615" s="58">
        <v>0</v>
      </c>
      <c r="W1615" s="58">
        <v>0</v>
      </c>
      <c r="X1615" s="58">
        <v>0</v>
      </c>
      <c r="Y1615" s="58">
        <v>0</v>
      </c>
      <c r="Z1615" s="58">
        <v>0</v>
      </c>
      <c r="AA1615" s="58">
        <v>0</v>
      </c>
      <c r="AB1615" s="58">
        <v>0</v>
      </c>
      <c r="AC1615" s="58">
        <v>0</v>
      </c>
      <c r="AD1615" s="58">
        <v>0</v>
      </c>
      <c r="AE1615" s="58">
        <v>0</v>
      </c>
      <c r="AF1615" s="58">
        <v>0</v>
      </c>
      <c r="AG1615" s="58">
        <v>0</v>
      </c>
      <c r="AH1615" s="58">
        <v>0</v>
      </c>
      <c r="AI1615" s="58">
        <v>0</v>
      </c>
      <c r="AK1615" s="64">
        <f t="shared" si="25"/>
        <v>-1.3542363160030003E-2</v>
      </c>
    </row>
    <row r="1616" spans="1:37" x14ac:dyDescent="0.25">
      <c r="A1616">
        <v>1614</v>
      </c>
      <c r="B1616" s="1">
        <v>1.35E-2</v>
      </c>
      <c r="C1616" s="1">
        <v>2.2507782254071726E-5</v>
      </c>
      <c r="D1616" s="58">
        <v>0.14054172851363603</v>
      </c>
      <c r="E1616" s="58">
        <v>0.13782350974629398</v>
      </c>
      <c r="F1616" s="58">
        <v>3.155365420721673E-2</v>
      </c>
      <c r="G1616" s="58">
        <v>9.2113575662202588E-2</v>
      </c>
      <c r="H1616" s="58">
        <v>1.6497830822120713E-2</v>
      </c>
      <c r="I1616" s="58">
        <v>0.13646270503467967</v>
      </c>
      <c r="J1616" s="58">
        <v>3.2623948959644156E-2</v>
      </c>
      <c r="K1616" s="58">
        <v>0.12277885254304162</v>
      </c>
      <c r="L1616" s="58">
        <v>0.10990298884182277</v>
      </c>
      <c r="M1616" s="58">
        <v>6.9142955219582095E-2</v>
      </c>
      <c r="N1616" s="58">
        <v>0.11055825044975957</v>
      </c>
      <c r="O1616" s="58">
        <v>0</v>
      </c>
      <c r="P1616" s="58">
        <v>0</v>
      </c>
      <c r="Q1616" s="58">
        <v>0</v>
      </c>
      <c r="R1616" s="58">
        <v>0</v>
      </c>
      <c r="S1616" s="58">
        <v>0</v>
      </c>
      <c r="T1616" s="58">
        <v>0</v>
      </c>
      <c r="U1616" s="58">
        <v>0</v>
      </c>
      <c r="V1616" s="58">
        <v>0</v>
      </c>
      <c r="W1616" s="58">
        <v>0</v>
      </c>
      <c r="X1616" s="58">
        <v>0</v>
      </c>
      <c r="Y1616" s="58">
        <v>0</v>
      </c>
      <c r="Z1616" s="58">
        <v>0</v>
      </c>
      <c r="AA1616" s="58">
        <v>0</v>
      </c>
      <c r="AB1616" s="58">
        <v>0</v>
      </c>
      <c r="AC1616" s="58">
        <v>0</v>
      </c>
      <c r="AD1616" s="58">
        <v>0</v>
      </c>
      <c r="AE1616" s="58">
        <v>0</v>
      </c>
      <c r="AF1616" s="58">
        <v>0</v>
      </c>
      <c r="AG1616" s="58">
        <v>0</v>
      </c>
      <c r="AH1616" s="58">
        <v>0</v>
      </c>
      <c r="AI1616" s="58">
        <v>0</v>
      </c>
      <c r="AK1616" s="64">
        <f t="shared" si="25"/>
        <v>1.6672431299312391E-3</v>
      </c>
    </row>
    <row r="1617" spans="1:37" x14ac:dyDescent="0.25">
      <c r="A1617">
        <v>1615</v>
      </c>
      <c r="B1617" s="1">
        <v>1.1900000000000001E-2</v>
      </c>
      <c r="C1617" s="1">
        <v>-5.744548030411857E-5</v>
      </c>
      <c r="D1617" s="58">
        <v>8.3409440307924687E-2</v>
      </c>
      <c r="E1617" s="58">
        <v>8.1729634263203815E-2</v>
      </c>
      <c r="F1617" s="58">
        <v>5.1894573339377331E-2</v>
      </c>
      <c r="G1617" s="58">
        <v>0.10611401235414794</v>
      </c>
      <c r="H1617" s="58">
        <v>8.535741263448525E-2</v>
      </c>
      <c r="I1617" s="58">
        <v>0.16827249026820557</v>
      </c>
      <c r="J1617" s="58">
        <v>6.1758106354483887E-2</v>
      </c>
      <c r="K1617" s="58">
        <v>7.9959997068899821E-2</v>
      </c>
      <c r="L1617" s="58">
        <v>4.5257809660463048E-2</v>
      </c>
      <c r="M1617" s="58">
        <v>9.6607935163966333E-2</v>
      </c>
      <c r="N1617" s="58">
        <v>0.13963858858484227</v>
      </c>
      <c r="O1617" s="58">
        <v>0</v>
      </c>
      <c r="P1617" s="58">
        <v>0</v>
      </c>
      <c r="Q1617" s="58">
        <v>0</v>
      </c>
      <c r="R1617" s="58">
        <v>0</v>
      </c>
      <c r="S1617" s="58">
        <v>0</v>
      </c>
      <c r="T1617" s="58">
        <v>0</v>
      </c>
      <c r="U1617" s="58">
        <v>0</v>
      </c>
      <c r="V1617" s="58">
        <v>0</v>
      </c>
      <c r="W1617" s="58">
        <v>0</v>
      </c>
      <c r="X1617" s="58">
        <v>0</v>
      </c>
      <c r="Y1617" s="58">
        <v>0</v>
      </c>
      <c r="Z1617" s="58">
        <v>0</v>
      </c>
      <c r="AA1617" s="58">
        <v>0</v>
      </c>
      <c r="AB1617" s="58">
        <v>0</v>
      </c>
      <c r="AC1617" s="58">
        <v>0</v>
      </c>
      <c r="AD1617" s="58">
        <v>0</v>
      </c>
      <c r="AE1617" s="58">
        <v>0</v>
      </c>
      <c r="AF1617" s="58">
        <v>0</v>
      </c>
      <c r="AG1617" s="58">
        <v>0</v>
      </c>
      <c r="AH1617" s="58">
        <v>0</v>
      </c>
      <c r="AI1617" s="58">
        <v>0</v>
      </c>
      <c r="AK1617" s="64">
        <f t="shared" si="25"/>
        <v>-4.8273512860603834E-3</v>
      </c>
    </row>
    <row r="1618" spans="1:37" x14ac:dyDescent="0.25">
      <c r="A1618">
        <v>1616</v>
      </c>
      <c r="B1618" s="1">
        <v>1.32E-2</v>
      </c>
      <c r="C1618" s="1">
        <v>-7.6398835152562025E-5</v>
      </c>
      <c r="D1618" s="58">
        <v>9.3454163538224458E-2</v>
      </c>
      <c r="E1618" s="58">
        <v>5.2544744425210524E-2</v>
      </c>
      <c r="F1618" s="58">
        <v>0.11217668432451652</v>
      </c>
      <c r="G1618" s="58">
        <v>0.16039905471908791</v>
      </c>
      <c r="H1618" s="58">
        <v>0.14139254338776727</v>
      </c>
      <c r="I1618" s="58">
        <v>5.4797726711745716E-2</v>
      </c>
      <c r="J1618" s="58">
        <v>0.19340031078351549</v>
      </c>
      <c r="K1618" s="58">
        <v>9.7274136333392561E-2</v>
      </c>
      <c r="L1618" s="58">
        <v>9.8356931407667086E-3</v>
      </c>
      <c r="M1618" s="58">
        <v>4.9981699391884522E-2</v>
      </c>
      <c r="N1618" s="58">
        <v>3.4743243243888416E-2</v>
      </c>
      <c r="O1618" s="58">
        <v>0</v>
      </c>
      <c r="P1618" s="58">
        <v>0</v>
      </c>
      <c r="Q1618" s="58">
        <v>0</v>
      </c>
      <c r="R1618" s="58">
        <v>0</v>
      </c>
      <c r="S1618" s="58">
        <v>0</v>
      </c>
      <c r="T1618" s="58">
        <v>0</v>
      </c>
      <c r="U1618" s="58">
        <v>0</v>
      </c>
      <c r="V1618" s="58">
        <v>0</v>
      </c>
      <c r="W1618" s="58">
        <v>0</v>
      </c>
      <c r="X1618" s="58">
        <v>0</v>
      </c>
      <c r="Y1618" s="58">
        <v>0</v>
      </c>
      <c r="Z1618" s="58">
        <v>0</v>
      </c>
      <c r="AA1618" s="58">
        <v>0</v>
      </c>
      <c r="AB1618" s="58">
        <v>0</v>
      </c>
      <c r="AC1618" s="58">
        <v>0</v>
      </c>
      <c r="AD1618" s="58">
        <v>0</v>
      </c>
      <c r="AE1618" s="58">
        <v>0</v>
      </c>
      <c r="AF1618" s="58">
        <v>0</v>
      </c>
      <c r="AG1618" s="58">
        <v>0</v>
      </c>
      <c r="AH1618" s="58">
        <v>0</v>
      </c>
      <c r="AI1618" s="58">
        <v>0</v>
      </c>
      <c r="AK1618" s="64">
        <f t="shared" si="25"/>
        <v>-5.7877905418607595E-3</v>
      </c>
    </row>
    <row r="1619" spans="1:37" x14ac:dyDescent="0.25">
      <c r="A1619">
        <v>1617</v>
      </c>
      <c r="B1619" s="1">
        <v>1.4E-2</v>
      </c>
      <c r="C1619" s="1">
        <v>6.6072979695445578E-5</v>
      </c>
      <c r="D1619" s="58">
        <v>8.6733137732212931E-2</v>
      </c>
      <c r="E1619" s="58">
        <v>0.12981752109386394</v>
      </c>
      <c r="F1619" s="58">
        <v>5.3721103658159255E-2</v>
      </c>
      <c r="G1619" s="58">
        <v>0.10358313034915476</v>
      </c>
      <c r="H1619" s="58">
        <v>9.0403179430444569E-2</v>
      </c>
      <c r="I1619" s="58">
        <v>0.11707444322500853</v>
      </c>
      <c r="J1619" s="58">
        <v>0.13573311696367199</v>
      </c>
      <c r="K1619" s="58">
        <v>0.12808435476627081</v>
      </c>
      <c r="L1619" s="58">
        <v>0.11659494155698588</v>
      </c>
      <c r="M1619" s="58">
        <v>1.6189342574128102E-2</v>
      </c>
      <c r="N1619" s="58">
        <v>2.2065728650099179E-2</v>
      </c>
      <c r="O1619" s="58">
        <v>0</v>
      </c>
      <c r="P1619" s="58">
        <v>0</v>
      </c>
      <c r="Q1619" s="58">
        <v>0</v>
      </c>
      <c r="R1619" s="58">
        <v>0</v>
      </c>
      <c r="S1619" s="58">
        <v>0</v>
      </c>
      <c r="T1619" s="58">
        <v>0</v>
      </c>
      <c r="U1619" s="58">
        <v>0</v>
      </c>
      <c r="V1619" s="58">
        <v>0</v>
      </c>
      <c r="W1619" s="58">
        <v>0</v>
      </c>
      <c r="X1619" s="58">
        <v>0</v>
      </c>
      <c r="Y1619" s="58">
        <v>0</v>
      </c>
      <c r="Z1619" s="58">
        <v>0</v>
      </c>
      <c r="AA1619" s="58">
        <v>0</v>
      </c>
      <c r="AB1619" s="58">
        <v>0</v>
      </c>
      <c r="AC1619" s="58">
        <v>0</v>
      </c>
      <c r="AD1619" s="58">
        <v>0</v>
      </c>
      <c r="AE1619" s="58">
        <v>0</v>
      </c>
      <c r="AF1619" s="58">
        <v>0</v>
      </c>
      <c r="AG1619" s="58">
        <v>0</v>
      </c>
      <c r="AH1619" s="58">
        <v>0</v>
      </c>
      <c r="AI1619" s="58">
        <v>0</v>
      </c>
      <c r="AK1619" s="64">
        <f t="shared" si="25"/>
        <v>4.7194985496746842E-3</v>
      </c>
    </row>
    <row r="1620" spans="1:37" x14ac:dyDescent="0.25">
      <c r="A1620">
        <v>1618</v>
      </c>
      <c r="B1620" s="1">
        <v>1.41E-2</v>
      </c>
      <c r="C1620" s="1">
        <v>-3.4078813502733596E-5</v>
      </c>
      <c r="D1620" s="58">
        <v>7.2178541760072115E-2</v>
      </c>
      <c r="E1620" s="58">
        <v>0.16790086887161471</v>
      </c>
      <c r="F1620" s="58">
        <v>0.12944972643492061</v>
      </c>
      <c r="G1620" s="58">
        <v>2.0341855809670784E-2</v>
      </c>
      <c r="H1620" s="58">
        <v>9.4946029548060806E-2</v>
      </c>
      <c r="I1620" s="58">
        <v>0.11115535192074451</v>
      </c>
      <c r="J1620" s="58">
        <v>5.0425596704567886E-2</v>
      </c>
      <c r="K1620" s="58">
        <v>0.12787783100843236</v>
      </c>
      <c r="L1620" s="58">
        <v>7.9108476443563988E-2</v>
      </c>
      <c r="M1620" s="58">
        <v>6.0484024587435681E-2</v>
      </c>
      <c r="N1620" s="58">
        <v>8.6131696910916697E-2</v>
      </c>
      <c r="O1620" s="58">
        <v>0</v>
      </c>
      <c r="P1620" s="58">
        <v>0</v>
      </c>
      <c r="Q1620" s="58">
        <v>0</v>
      </c>
      <c r="R1620" s="58">
        <v>0</v>
      </c>
      <c r="S1620" s="58">
        <v>0</v>
      </c>
      <c r="T1620" s="58">
        <v>0</v>
      </c>
      <c r="U1620" s="58">
        <v>0</v>
      </c>
      <c r="V1620" s="58">
        <v>0</v>
      </c>
      <c r="W1620" s="58">
        <v>0</v>
      </c>
      <c r="X1620" s="58">
        <v>0</v>
      </c>
      <c r="Y1620" s="58">
        <v>0</v>
      </c>
      <c r="Z1620" s="58">
        <v>0</v>
      </c>
      <c r="AA1620" s="58">
        <v>0</v>
      </c>
      <c r="AB1620" s="58">
        <v>0</v>
      </c>
      <c r="AC1620" s="58">
        <v>0</v>
      </c>
      <c r="AD1620" s="58">
        <v>0</v>
      </c>
      <c r="AE1620" s="58">
        <v>0</v>
      </c>
      <c r="AF1620" s="58">
        <v>0</v>
      </c>
      <c r="AG1620" s="58">
        <v>0</v>
      </c>
      <c r="AH1620" s="58">
        <v>0</v>
      </c>
      <c r="AI1620" s="58">
        <v>0</v>
      </c>
      <c r="AK1620" s="64">
        <f t="shared" si="25"/>
        <v>-2.4169371278534467E-3</v>
      </c>
    </row>
    <row r="1621" spans="1:37" x14ac:dyDescent="0.25">
      <c r="A1621">
        <v>1619</v>
      </c>
      <c r="B1621" s="1">
        <v>9.1999999999999998E-3</v>
      </c>
      <c r="C1621" s="1">
        <v>1.0608119741582233E-4</v>
      </c>
      <c r="D1621" s="58">
        <v>0.14422502762226497</v>
      </c>
      <c r="E1621" s="58">
        <v>4.0110339499013596E-2</v>
      </c>
      <c r="F1621" s="58">
        <v>4.9683914562950807E-2</v>
      </c>
      <c r="G1621" s="58">
        <v>2.3623035435167611E-2</v>
      </c>
      <c r="H1621" s="58">
        <v>4.822209008418997E-2</v>
      </c>
      <c r="I1621" s="58">
        <v>0.11764789903374993</v>
      </c>
      <c r="J1621" s="58">
        <v>9.0546022199809992E-2</v>
      </c>
      <c r="K1621" s="58">
        <v>3.7855586655598537E-2</v>
      </c>
      <c r="L1621" s="58">
        <v>0.1763811357513167</v>
      </c>
      <c r="M1621" s="58">
        <v>0.16165166415557278</v>
      </c>
      <c r="N1621" s="58">
        <v>0.11005328500036525</v>
      </c>
      <c r="O1621" s="58">
        <v>0</v>
      </c>
      <c r="P1621" s="58">
        <v>0</v>
      </c>
      <c r="Q1621" s="58">
        <v>0</v>
      </c>
      <c r="R1621" s="58">
        <v>0</v>
      </c>
      <c r="S1621" s="58">
        <v>0</v>
      </c>
      <c r="T1621" s="58">
        <v>0</v>
      </c>
      <c r="U1621" s="58">
        <v>0</v>
      </c>
      <c r="V1621" s="58">
        <v>0</v>
      </c>
      <c r="W1621" s="58">
        <v>0</v>
      </c>
      <c r="X1621" s="58">
        <v>0</v>
      </c>
      <c r="Y1621" s="58">
        <v>0</v>
      </c>
      <c r="Z1621" s="58">
        <v>0</v>
      </c>
      <c r="AA1621" s="58">
        <v>0</v>
      </c>
      <c r="AB1621" s="58">
        <v>0</v>
      </c>
      <c r="AC1621" s="58">
        <v>0</v>
      </c>
      <c r="AD1621" s="58">
        <v>0</v>
      </c>
      <c r="AE1621" s="58">
        <v>0</v>
      </c>
      <c r="AF1621" s="58">
        <v>0</v>
      </c>
      <c r="AG1621" s="58">
        <v>0</v>
      </c>
      <c r="AH1621" s="58">
        <v>0</v>
      </c>
      <c r="AI1621" s="58">
        <v>0</v>
      </c>
      <c r="AK1621" s="64">
        <f t="shared" si="25"/>
        <v>1.1530564936502428E-2</v>
      </c>
    </row>
    <row r="1622" spans="1:37" x14ac:dyDescent="0.25">
      <c r="A1622">
        <v>1620</v>
      </c>
      <c r="B1622" s="1">
        <v>1.2699999999999999E-2</v>
      </c>
      <c r="C1622" s="1">
        <v>-1.8932648263470553E-4</v>
      </c>
      <c r="D1622" s="58">
        <v>7.2753268426274553E-2</v>
      </c>
      <c r="E1622" s="58">
        <v>4.5109055944241992E-2</v>
      </c>
      <c r="F1622" s="58">
        <v>4.9590000068443954E-2</v>
      </c>
      <c r="G1622" s="58">
        <v>0.11258624644860453</v>
      </c>
      <c r="H1622" s="58">
        <v>0.19158524128840493</v>
      </c>
      <c r="I1622" s="58">
        <v>0.11401435364212946</v>
      </c>
      <c r="J1622" s="58">
        <v>0.11288350780632997</v>
      </c>
      <c r="K1622" s="58">
        <v>0.1348204785103892</v>
      </c>
      <c r="L1622" s="58">
        <v>4.2339496409985345E-3</v>
      </c>
      <c r="M1622" s="58">
        <v>2.2375133778329458E-2</v>
      </c>
      <c r="N1622" s="58">
        <v>0.14004876444585346</v>
      </c>
      <c r="O1622" s="58">
        <v>0</v>
      </c>
      <c r="P1622" s="58">
        <v>0</v>
      </c>
      <c r="Q1622" s="58">
        <v>0</v>
      </c>
      <c r="R1622" s="58">
        <v>0</v>
      </c>
      <c r="S1622" s="58">
        <v>0</v>
      </c>
      <c r="T1622" s="58">
        <v>0</v>
      </c>
      <c r="U1622" s="58">
        <v>0</v>
      </c>
      <c r="V1622" s="58">
        <v>0</v>
      </c>
      <c r="W1622" s="58">
        <v>0</v>
      </c>
      <c r="X1622" s="58">
        <v>0</v>
      </c>
      <c r="Y1622" s="58">
        <v>0</v>
      </c>
      <c r="Z1622" s="58">
        <v>0</v>
      </c>
      <c r="AA1622" s="58">
        <v>0</v>
      </c>
      <c r="AB1622" s="58">
        <v>0</v>
      </c>
      <c r="AC1622" s="58">
        <v>0</v>
      </c>
      <c r="AD1622" s="58">
        <v>0</v>
      </c>
      <c r="AE1622" s="58">
        <v>0</v>
      </c>
      <c r="AF1622" s="58">
        <v>0</v>
      </c>
      <c r="AG1622" s="58">
        <v>0</v>
      </c>
      <c r="AH1622" s="58">
        <v>0</v>
      </c>
      <c r="AI1622" s="58">
        <v>0</v>
      </c>
      <c r="AK1622" s="64">
        <f t="shared" si="25"/>
        <v>-1.490759705785083E-2</v>
      </c>
    </row>
    <row r="1623" spans="1:37" x14ac:dyDescent="0.25">
      <c r="A1623">
        <v>1621</v>
      </c>
      <c r="B1623" s="1">
        <v>1.6500000000000001E-2</v>
      </c>
      <c r="C1623" s="1">
        <v>2.9698140232664274E-4</v>
      </c>
      <c r="D1623" s="58">
        <v>0.11097393067067721</v>
      </c>
      <c r="E1623" s="58">
        <v>0.22238565954921219</v>
      </c>
      <c r="F1623" s="58">
        <v>6.0863669420417807E-2</v>
      </c>
      <c r="G1623" s="58">
        <v>8.0693652831979323E-2</v>
      </c>
      <c r="H1623" s="58">
        <v>1.3994592195960283E-2</v>
      </c>
      <c r="I1623" s="58">
        <v>0.15771637892481907</v>
      </c>
      <c r="J1623" s="58">
        <v>0.20189617602635934</v>
      </c>
      <c r="K1623" s="58">
        <v>5.5977299070508295E-2</v>
      </c>
      <c r="L1623" s="58">
        <v>9.2907239099950065E-4</v>
      </c>
      <c r="M1623" s="58">
        <v>7.8578047452897176E-2</v>
      </c>
      <c r="N1623" s="58">
        <v>1.5991521466169823E-2</v>
      </c>
      <c r="O1623" s="58">
        <v>0</v>
      </c>
      <c r="P1623" s="58">
        <v>0</v>
      </c>
      <c r="Q1623" s="58">
        <v>0</v>
      </c>
      <c r="R1623" s="58">
        <v>0</v>
      </c>
      <c r="S1623" s="58">
        <v>0</v>
      </c>
      <c r="T1623" s="58">
        <v>0</v>
      </c>
      <c r="U1623" s="58">
        <v>0</v>
      </c>
      <c r="V1623" s="58">
        <v>0</v>
      </c>
      <c r="W1623" s="58">
        <v>0</v>
      </c>
      <c r="X1623" s="58">
        <v>0</v>
      </c>
      <c r="Y1623" s="58">
        <v>0</v>
      </c>
      <c r="Z1623" s="58">
        <v>0</v>
      </c>
      <c r="AA1623" s="58">
        <v>0</v>
      </c>
      <c r="AB1623" s="58">
        <v>0</v>
      </c>
      <c r="AC1623" s="58">
        <v>0</v>
      </c>
      <c r="AD1623" s="58">
        <v>0</v>
      </c>
      <c r="AE1623" s="58">
        <v>0</v>
      </c>
      <c r="AF1623" s="58">
        <v>0</v>
      </c>
      <c r="AG1623" s="58">
        <v>0</v>
      </c>
      <c r="AH1623" s="58">
        <v>0</v>
      </c>
      <c r="AI1623" s="58">
        <v>0</v>
      </c>
      <c r="AK1623" s="64">
        <f t="shared" si="25"/>
        <v>1.7998872868281376E-2</v>
      </c>
    </row>
    <row r="1624" spans="1:37" x14ac:dyDescent="0.25">
      <c r="A1624">
        <v>1622</v>
      </c>
      <c r="B1624" s="1">
        <v>1.18E-2</v>
      </c>
      <c r="C1624" s="1">
        <v>3.0987379982757364E-4</v>
      </c>
      <c r="D1624" s="58">
        <v>0.16526836079261362</v>
      </c>
      <c r="E1624" s="58">
        <v>0.10639927075017687</v>
      </c>
      <c r="F1624" s="58">
        <v>1.9203650720335959E-3</v>
      </c>
      <c r="G1624" s="58">
        <v>5.5956277674094938E-2</v>
      </c>
      <c r="H1624" s="58">
        <v>0.10383966546323431</v>
      </c>
      <c r="I1624" s="58">
        <v>0.16564008235833411</v>
      </c>
      <c r="J1624" s="58">
        <v>0.11288350076556158</v>
      </c>
      <c r="K1624" s="58">
        <v>4.5020450720971595E-3</v>
      </c>
      <c r="L1624" s="58">
        <v>0.13572501442811882</v>
      </c>
      <c r="M1624" s="58">
        <v>5.797543714515057E-2</v>
      </c>
      <c r="N1624" s="58">
        <v>8.9889980478584416E-2</v>
      </c>
      <c r="O1624" s="58">
        <v>0</v>
      </c>
      <c r="P1624" s="58">
        <v>0</v>
      </c>
      <c r="Q1624" s="58">
        <v>0</v>
      </c>
      <c r="R1624" s="58">
        <v>0</v>
      </c>
      <c r="S1624" s="58">
        <v>0</v>
      </c>
      <c r="T1624" s="58">
        <v>0</v>
      </c>
      <c r="U1624" s="58">
        <v>0</v>
      </c>
      <c r="V1624" s="58">
        <v>0</v>
      </c>
      <c r="W1624" s="58">
        <v>0</v>
      </c>
      <c r="X1624" s="58">
        <v>0</v>
      </c>
      <c r="Y1624" s="58">
        <v>0</v>
      </c>
      <c r="Z1624" s="58">
        <v>0</v>
      </c>
      <c r="AA1624" s="58">
        <v>0</v>
      </c>
      <c r="AB1624" s="58">
        <v>0</v>
      </c>
      <c r="AC1624" s="58">
        <v>0</v>
      </c>
      <c r="AD1624" s="58">
        <v>0</v>
      </c>
      <c r="AE1624" s="58">
        <v>0</v>
      </c>
      <c r="AF1624" s="58">
        <v>0</v>
      </c>
      <c r="AG1624" s="58">
        <v>0</v>
      </c>
      <c r="AH1624" s="58">
        <v>0</v>
      </c>
      <c r="AI1624" s="58">
        <v>0</v>
      </c>
      <c r="AK1624" s="64">
        <f t="shared" si="25"/>
        <v>2.6260491510811328E-2</v>
      </c>
    </row>
    <row r="1625" spans="1:37" x14ac:dyDescent="0.25">
      <c r="A1625">
        <v>1623</v>
      </c>
      <c r="B1625" s="1">
        <v>1.5100000000000001E-2</v>
      </c>
      <c r="C1625" s="1">
        <v>-3.8581665650790011E-4</v>
      </c>
      <c r="D1625" s="58">
        <v>7.2376025999152369E-2</v>
      </c>
      <c r="E1625" s="58">
        <v>8.4902747311803597E-2</v>
      </c>
      <c r="F1625" s="58">
        <v>6.0918273939845898E-2</v>
      </c>
      <c r="G1625" s="58">
        <v>0.10977644714572751</v>
      </c>
      <c r="H1625" s="58">
        <v>4.3059567358620043E-2</v>
      </c>
      <c r="I1625" s="58">
        <v>0.18474477711392862</v>
      </c>
      <c r="J1625" s="58">
        <v>0.10263196858382899</v>
      </c>
      <c r="K1625" s="58">
        <v>0.20967397521627318</v>
      </c>
      <c r="L1625" s="58">
        <v>1.1752591783523867E-2</v>
      </c>
      <c r="M1625" s="58">
        <v>5.1706768481176522E-2</v>
      </c>
      <c r="N1625" s="58">
        <v>6.8456857066119522E-2</v>
      </c>
      <c r="O1625" s="58">
        <v>0</v>
      </c>
      <c r="P1625" s="58">
        <v>0</v>
      </c>
      <c r="Q1625" s="58">
        <v>0</v>
      </c>
      <c r="R1625" s="58">
        <v>0</v>
      </c>
      <c r="S1625" s="58">
        <v>0</v>
      </c>
      <c r="T1625" s="58">
        <v>0</v>
      </c>
      <c r="U1625" s="58">
        <v>0</v>
      </c>
      <c r="V1625" s="58">
        <v>0</v>
      </c>
      <c r="W1625" s="58">
        <v>0</v>
      </c>
      <c r="X1625" s="58">
        <v>0</v>
      </c>
      <c r="Y1625" s="58">
        <v>0</v>
      </c>
      <c r="Z1625" s="58">
        <v>0</v>
      </c>
      <c r="AA1625" s="58">
        <v>0</v>
      </c>
      <c r="AB1625" s="58">
        <v>0</v>
      </c>
      <c r="AC1625" s="58">
        <v>0</v>
      </c>
      <c r="AD1625" s="58">
        <v>0</v>
      </c>
      <c r="AE1625" s="58">
        <v>0</v>
      </c>
      <c r="AF1625" s="58">
        <v>0</v>
      </c>
      <c r="AG1625" s="58">
        <v>0</v>
      </c>
      <c r="AH1625" s="58">
        <v>0</v>
      </c>
      <c r="AI1625" s="58">
        <v>0</v>
      </c>
      <c r="AK1625" s="64">
        <f t="shared" si="25"/>
        <v>-2.5550771954165569E-2</v>
      </c>
    </row>
    <row r="1626" spans="1:37" x14ac:dyDescent="0.25">
      <c r="A1626">
        <v>1624</v>
      </c>
      <c r="B1626" s="1">
        <v>1.4200000000000001E-2</v>
      </c>
      <c r="C1626" s="1">
        <v>-1.8957636691788513E-4</v>
      </c>
      <c r="D1626" s="58">
        <v>7.0963373460560489E-2</v>
      </c>
      <c r="E1626" s="58">
        <v>0.13152251355170919</v>
      </c>
      <c r="F1626" s="58">
        <v>7.1470865279472454E-2</v>
      </c>
      <c r="G1626" s="58">
        <v>5.7676215410221617E-2</v>
      </c>
      <c r="H1626" s="58">
        <v>2.9169110307328602E-2</v>
      </c>
      <c r="I1626" s="58">
        <v>0.17554061055523187</v>
      </c>
      <c r="J1626" s="58">
        <v>5.0892854027439975E-2</v>
      </c>
      <c r="K1626" s="58">
        <v>0.16319767731414758</v>
      </c>
      <c r="L1626" s="58">
        <v>4.9354662466478037E-2</v>
      </c>
      <c r="M1626" s="58">
        <v>7.3475784886260873E-2</v>
      </c>
      <c r="N1626" s="58">
        <v>0.12673633274114954</v>
      </c>
      <c r="O1626" s="58">
        <v>0</v>
      </c>
      <c r="P1626" s="58">
        <v>0</v>
      </c>
      <c r="Q1626" s="58">
        <v>0</v>
      </c>
      <c r="R1626" s="58">
        <v>0</v>
      </c>
      <c r="S1626" s="58">
        <v>0</v>
      </c>
      <c r="T1626" s="58">
        <v>0</v>
      </c>
      <c r="U1626" s="58">
        <v>0</v>
      </c>
      <c r="V1626" s="58">
        <v>0</v>
      </c>
      <c r="W1626" s="58">
        <v>0</v>
      </c>
      <c r="X1626" s="58">
        <v>0</v>
      </c>
      <c r="Y1626" s="58">
        <v>0</v>
      </c>
      <c r="Z1626" s="58">
        <v>0</v>
      </c>
      <c r="AA1626" s="58">
        <v>0</v>
      </c>
      <c r="AB1626" s="58">
        <v>0</v>
      </c>
      <c r="AC1626" s="58">
        <v>0</v>
      </c>
      <c r="AD1626" s="58">
        <v>0</v>
      </c>
      <c r="AE1626" s="58">
        <v>0</v>
      </c>
      <c r="AF1626" s="58">
        <v>0</v>
      </c>
      <c r="AG1626" s="58">
        <v>0</v>
      </c>
      <c r="AH1626" s="58">
        <v>0</v>
      </c>
      <c r="AI1626" s="58">
        <v>0</v>
      </c>
      <c r="AK1626" s="64">
        <f t="shared" si="25"/>
        <v>-1.3350448374498952E-2</v>
      </c>
    </row>
    <row r="1627" spans="1:37" x14ac:dyDescent="0.25">
      <c r="A1627">
        <v>1625</v>
      </c>
      <c r="B1627" s="1">
        <v>1.4200000000000001E-2</v>
      </c>
      <c r="C1627" s="1">
        <v>1.428312024044934E-4</v>
      </c>
      <c r="D1627" s="58">
        <v>4.9674077009807728E-2</v>
      </c>
      <c r="E1627" s="58">
        <v>0.154487102172118</v>
      </c>
      <c r="F1627" s="58">
        <v>0.10433516154346738</v>
      </c>
      <c r="G1627" s="58">
        <v>0.17241429443755954</v>
      </c>
      <c r="H1627" s="58">
        <v>5.8987680499652084E-2</v>
      </c>
      <c r="I1627" s="58">
        <v>5.1499414360085254E-2</v>
      </c>
      <c r="J1627" s="58">
        <v>0.11805406700577614</v>
      </c>
      <c r="K1627" s="58">
        <v>9.2091657418642017E-2</v>
      </c>
      <c r="L1627" s="58">
        <v>1.1599980841534718E-2</v>
      </c>
      <c r="M1627" s="58">
        <v>1.0180554895973528E-2</v>
      </c>
      <c r="N1627" s="58">
        <v>0.17667600981538376</v>
      </c>
      <c r="O1627" s="58">
        <v>0</v>
      </c>
      <c r="P1627" s="58">
        <v>0</v>
      </c>
      <c r="Q1627" s="58">
        <v>0</v>
      </c>
      <c r="R1627" s="58">
        <v>0</v>
      </c>
      <c r="S1627" s="58">
        <v>0</v>
      </c>
      <c r="T1627" s="58">
        <v>0</v>
      </c>
      <c r="U1627" s="58">
        <v>0</v>
      </c>
      <c r="V1627" s="58">
        <v>0</v>
      </c>
      <c r="W1627" s="58">
        <v>0</v>
      </c>
      <c r="X1627" s="58">
        <v>0</v>
      </c>
      <c r="Y1627" s="58">
        <v>0</v>
      </c>
      <c r="Z1627" s="58">
        <v>0</v>
      </c>
      <c r="AA1627" s="58">
        <v>0</v>
      </c>
      <c r="AB1627" s="58">
        <v>0</v>
      </c>
      <c r="AC1627" s="58">
        <v>0</v>
      </c>
      <c r="AD1627" s="58">
        <v>0</v>
      </c>
      <c r="AE1627" s="58">
        <v>0</v>
      </c>
      <c r="AF1627" s="58">
        <v>0</v>
      </c>
      <c r="AG1627" s="58">
        <v>0</v>
      </c>
      <c r="AH1627" s="58">
        <v>0</v>
      </c>
      <c r="AI1627" s="58">
        <v>0</v>
      </c>
      <c r="AK1627" s="64">
        <f t="shared" si="25"/>
        <v>1.0058535380598126E-2</v>
      </c>
    </row>
    <row r="1628" spans="1:37" x14ac:dyDescent="0.25">
      <c r="A1628">
        <v>1626</v>
      </c>
      <c r="B1628" s="1">
        <v>1.09E-2</v>
      </c>
      <c r="C1628" s="1">
        <v>5.511833278895198E-4</v>
      </c>
      <c r="D1628" s="58">
        <v>2.5414233703394885E-2</v>
      </c>
      <c r="E1628" s="58">
        <v>0.13932789189880038</v>
      </c>
      <c r="F1628" s="58">
        <v>1.5564444199577694E-3</v>
      </c>
      <c r="G1628" s="58">
        <v>0.11223201013324678</v>
      </c>
      <c r="H1628" s="58">
        <v>0.14575761606451379</v>
      </c>
      <c r="I1628" s="58">
        <v>3.4791324797629385E-2</v>
      </c>
      <c r="J1628" s="58">
        <v>9.700204303476527E-2</v>
      </c>
      <c r="K1628" s="58">
        <v>1.1972556129693998E-3</v>
      </c>
      <c r="L1628" s="58">
        <v>0.15186313329971027</v>
      </c>
      <c r="M1628" s="58">
        <v>0.16764716762108225</v>
      </c>
      <c r="N1628" s="58">
        <v>0.12321087941392989</v>
      </c>
      <c r="O1628" s="58">
        <v>0</v>
      </c>
      <c r="P1628" s="58">
        <v>0</v>
      </c>
      <c r="Q1628" s="58">
        <v>0</v>
      </c>
      <c r="R1628" s="58">
        <v>0</v>
      </c>
      <c r="S1628" s="58">
        <v>0</v>
      </c>
      <c r="T1628" s="58">
        <v>0</v>
      </c>
      <c r="U1628" s="58">
        <v>0</v>
      </c>
      <c r="V1628" s="58">
        <v>0</v>
      </c>
      <c r="W1628" s="58">
        <v>0</v>
      </c>
      <c r="X1628" s="58">
        <v>0</v>
      </c>
      <c r="Y1628" s="58">
        <v>0</v>
      </c>
      <c r="Z1628" s="58">
        <v>0</v>
      </c>
      <c r="AA1628" s="58">
        <v>0</v>
      </c>
      <c r="AB1628" s="58">
        <v>0</v>
      </c>
      <c r="AC1628" s="58">
        <v>0</v>
      </c>
      <c r="AD1628" s="58">
        <v>0</v>
      </c>
      <c r="AE1628" s="58">
        <v>0</v>
      </c>
      <c r="AF1628" s="58">
        <v>0</v>
      </c>
      <c r="AG1628" s="58">
        <v>0</v>
      </c>
      <c r="AH1628" s="58">
        <v>0</v>
      </c>
      <c r="AI1628" s="58">
        <v>0</v>
      </c>
      <c r="AK1628" s="64">
        <f t="shared" si="25"/>
        <v>5.0567277788029337E-2</v>
      </c>
    </row>
    <row r="1629" spans="1:37" x14ac:dyDescent="0.25">
      <c r="A1629">
        <v>1627</v>
      </c>
      <c r="B1629" s="1">
        <v>1.17E-2</v>
      </c>
      <c r="C1629" s="1">
        <v>9.6128827299287492E-5</v>
      </c>
      <c r="D1629" s="58">
        <v>0.12260192224807806</v>
      </c>
      <c r="E1629" s="58">
        <v>0.10252518700209752</v>
      </c>
      <c r="F1629" s="58">
        <v>0.14112309790178373</v>
      </c>
      <c r="G1629" s="58">
        <v>9.9907107389091546E-2</v>
      </c>
      <c r="H1629" s="58">
        <v>4.9385654633689338E-2</v>
      </c>
      <c r="I1629" s="58">
        <v>8.1730924603228755E-2</v>
      </c>
      <c r="J1629" s="58">
        <v>8.6989193805936907E-2</v>
      </c>
      <c r="K1629" s="58">
        <v>4.4194522044933314E-2</v>
      </c>
      <c r="L1629" s="58">
        <v>0.11681701506473201</v>
      </c>
      <c r="M1629" s="58">
        <v>6.1740332847285841E-2</v>
      </c>
      <c r="N1629" s="58">
        <v>9.2985042459143047E-2</v>
      </c>
      <c r="O1629" s="58">
        <v>0</v>
      </c>
      <c r="P1629" s="58">
        <v>0</v>
      </c>
      <c r="Q1629" s="58">
        <v>0</v>
      </c>
      <c r="R1629" s="58">
        <v>0</v>
      </c>
      <c r="S1629" s="58">
        <v>0</v>
      </c>
      <c r="T1629" s="58">
        <v>0</v>
      </c>
      <c r="U1629" s="58">
        <v>0</v>
      </c>
      <c r="V1629" s="58">
        <v>0</v>
      </c>
      <c r="W1629" s="58">
        <v>0</v>
      </c>
      <c r="X1629" s="58">
        <v>0</v>
      </c>
      <c r="Y1629" s="58">
        <v>0</v>
      </c>
      <c r="Z1629" s="58">
        <v>0</v>
      </c>
      <c r="AA1629" s="58">
        <v>0</v>
      </c>
      <c r="AB1629" s="58">
        <v>0</v>
      </c>
      <c r="AC1629" s="58">
        <v>0</v>
      </c>
      <c r="AD1629" s="58">
        <v>0</v>
      </c>
      <c r="AE1629" s="58">
        <v>0</v>
      </c>
      <c r="AF1629" s="58">
        <v>0</v>
      </c>
      <c r="AG1629" s="58">
        <v>0</v>
      </c>
      <c r="AH1629" s="58">
        <v>0</v>
      </c>
      <c r="AI1629" s="58">
        <v>0</v>
      </c>
      <c r="AK1629" s="64">
        <f t="shared" si="25"/>
        <v>8.2161390854091874E-3</v>
      </c>
    </row>
    <row r="1630" spans="1:37" x14ac:dyDescent="0.25">
      <c r="A1630">
        <v>1628</v>
      </c>
      <c r="B1630" s="1">
        <v>1.0699999999999999E-2</v>
      </c>
      <c r="C1630" s="1">
        <v>-6.1359210169079236E-6</v>
      </c>
      <c r="D1630" s="58">
        <v>2.8389625200021595E-2</v>
      </c>
      <c r="E1630" s="58">
        <v>9.3087734895823435E-2</v>
      </c>
      <c r="F1630" s="58">
        <v>0.11018291669465567</v>
      </c>
      <c r="G1630" s="58">
        <v>0.13929448565221</v>
      </c>
      <c r="H1630" s="58">
        <v>4.034053874128013E-2</v>
      </c>
      <c r="I1630" s="58">
        <v>5.3622978545645759E-2</v>
      </c>
      <c r="J1630" s="58">
        <v>5.3994291628655282E-3</v>
      </c>
      <c r="K1630" s="58">
        <v>0.11061226654130024</v>
      </c>
      <c r="L1630" s="58">
        <v>0.16186527651216617</v>
      </c>
      <c r="M1630" s="58">
        <v>0.15756207471292233</v>
      </c>
      <c r="N1630" s="58">
        <v>9.9642673341109017E-2</v>
      </c>
      <c r="O1630" s="58">
        <v>0</v>
      </c>
      <c r="P1630" s="58">
        <v>0</v>
      </c>
      <c r="Q1630" s="58">
        <v>0</v>
      </c>
      <c r="R1630" s="58">
        <v>0</v>
      </c>
      <c r="S1630" s="58">
        <v>0</v>
      </c>
      <c r="T1630" s="58">
        <v>0</v>
      </c>
      <c r="U1630" s="58">
        <v>0</v>
      </c>
      <c r="V1630" s="58">
        <v>0</v>
      </c>
      <c r="W1630" s="58">
        <v>0</v>
      </c>
      <c r="X1630" s="58">
        <v>0</v>
      </c>
      <c r="Y1630" s="58">
        <v>0</v>
      </c>
      <c r="Z1630" s="58">
        <v>0</v>
      </c>
      <c r="AA1630" s="58">
        <v>0</v>
      </c>
      <c r="AB1630" s="58">
        <v>0</v>
      </c>
      <c r="AC1630" s="58">
        <v>0</v>
      </c>
      <c r="AD1630" s="58">
        <v>0</v>
      </c>
      <c r="AE1630" s="58">
        <v>0</v>
      </c>
      <c r="AF1630" s="58">
        <v>0</v>
      </c>
      <c r="AG1630" s="58">
        <v>0</v>
      </c>
      <c r="AH1630" s="58">
        <v>0</v>
      </c>
      <c r="AI1630" s="58">
        <v>0</v>
      </c>
      <c r="AK1630" s="64">
        <f t="shared" si="25"/>
        <v>-5.7345056232784334E-4</v>
      </c>
    </row>
    <row r="1631" spans="1:37" x14ac:dyDescent="0.25">
      <c r="A1631">
        <v>1629</v>
      </c>
      <c r="B1631" s="1">
        <v>1.12E-2</v>
      </c>
      <c r="C1631" s="1">
        <v>1.1309058555964842E-5</v>
      </c>
      <c r="D1631" s="58">
        <v>9.6803733330919808E-2</v>
      </c>
      <c r="E1631" s="58">
        <v>8.48292442784985E-2</v>
      </c>
      <c r="F1631" s="58">
        <v>7.1500829409994804E-2</v>
      </c>
      <c r="G1631" s="58">
        <v>5.6975280836220464E-2</v>
      </c>
      <c r="H1631" s="58">
        <v>7.8905550211895034E-2</v>
      </c>
      <c r="I1631" s="58">
        <v>0.10124396922181059</v>
      </c>
      <c r="J1631" s="58">
        <v>4.9011613184000186E-2</v>
      </c>
      <c r="K1631" s="58">
        <v>0.10296945053129195</v>
      </c>
      <c r="L1631" s="58">
        <v>0.13688405996842129</v>
      </c>
      <c r="M1631" s="58">
        <v>3.6682817173874123E-2</v>
      </c>
      <c r="N1631" s="58">
        <v>0.18419345185307309</v>
      </c>
      <c r="O1631" s="58">
        <v>0</v>
      </c>
      <c r="P1631" s="58">
        <v>0</v>
      </c>
      <c r="Q1631" s="58">
        <v>0</v>
      </c>
      <c r="R1631" s="58">
        <v>0</v>
      </c>
      <c r="S1631" s="58">
        <v>0</v>
      </c>
      <c r="T1631" s="58">
        <v>0</v>
      </c>
      <c r="U1631" s="58">
        <v>0</v>
      </c>
      <c r="V1631" s="58">
        <v>0</v>
      </c>
      <c r="W1631" s="58">
        <v>0</v>
      </c>
      <c r="X1631" s="58">
        <v>0</v>
      </c>
      <c r="Y1631" s="58">
        <v>0</v>
      </c>
      <c r="Z1631" s="58">
        <v>0</v>
      </c>
      <c r="AA1631" s="58">
        <v>0</v>
      </c>
      <c r="AB1631" s="58">
        <v>0</v>
      </c>
      <c r="AC1631" s="58">
        <v>0</v>
      </c>
      <c r="AD1631" s="58">
        <v>0</v>
      </c>
      <c r="AE1631" s="58">
        <v>0</v>
      </c>
      <c r="AF1631" s="58">
        <v>0</v>
      </c>
      <c r="AG1631" s="58">
        <v>0</v>
      </c>
      <c r="AH1631" s="58">
        <v>0</v>
      </c>
      <c r="AI1631" s="58">
        <v>0</v>
      </c>
      <c r="AK1631" s="64">
        <f t="shared" si="25"/>
        <v>1.0097373710682895E-3</v>
      </c>
    </row>
    <row r="1632" spans="1:37" x14ac:dyDescent="0.25">
      <c r="A1632">
        <v>1630</v>
      </c>
      <c r="B1632" s="1">
        <v>1.35E-2</v>
      </c>
      <c r="C1632" s="1">
        <v>-9.0111730616550283E-5</v>
      </c>
      <c r="D1632" s="58">
        <v>0.12004191900844249</v>
      </c>
      <c r="E1632" s="58">
        <v>0.13722245517169943</v>
      </c>
      <c r="F1632" s="58">
        <v>0.13749762211093108</v>
      </c>
      <c r="G1632" s="58">
        <v>3.1321968928869119E-2</v>
      </c>
      <c r="H1632" s="58">
        <v>8.4799342227163121E-3</v>
      </c>
      <c r="I1632" s="58">
        <v>0.12694962704608553</v>
      </c>
      <c r="J1632" s="58">
        <v>8.4824118455925024E-2</v>
      </c>
      <c r="K1632" s="58">
        <v>0.12087641314020919</v>
      </c>
      <c r="L1632" s="58">
        <v>0.1013730540167178</v>
      </c>
      <c r="M1632" s="58">
        <v>0.10668407696358358</v>
      </c>
      <c r="N1632" s="58">
        <v>2.4728810934820225E-2</v>
      </c>
      <c r="O1632" s="58">
        <v>0</v>
      </c>
      <c r="P1632" s="58">
        <v>0</v>
      </c>
      <c r="Q1632" s="58">
        <v>0</v>
      </c>
      <c r="R1632" s="58">
        <v>0</v>
      </c>
      <c r="S1632" s="58">
        <v>0</v>
      </c>
      <c r="T1632" s="58">
        <v>0</v>
      </c>
      <c r="U1632" s="58">
        <v>0</v>
      </c>
      <c r="V1632" s="58">
        <v>0</v>
      </c>
      <c r="W1632" s="58">
        <v>0</v>
      </c>
      <c r="X1632" s="58">
        <v>0</v>
      </c>
      <c r="Y1632" s="58">
        <v>0</v>
      </c>
      <c r="Z1632" s="58">
        <v>0</v>
      </c>
      <c r="AA1632" s="58">
        <v>0</v>
      </c>
      <c r="AB1632" s="58">
        <v>0</v>
      </c>
      <c r="AC1632" s="58">
        <v>0</v>
      </c>
      <c r="AD1632" s="58">
        <v>0</v>
      </c>
      <c r="AE1632" s="58">
        <v>0</v>
      </c>
      <c r="AF1632" s="58">
        <v>0</v>
      </c>
      <c r="AG1632" s="58">
        <v>0</v>
      </c>
      <c r="AH1632" s="58">
        <v>0</v>
      </c>
      <c r="AI1632" s="58">
        <v>0</v>
      </c>
      <c r="AK1632" s="64">
        <f t="shared" si="25"/>
        <v>-6.6749430086333545E-3</v>
      </c>
    </row>
    <row r="1633" spans="1:37" x14ac:dyDescent="0.25">
      <c r="A1633">
        <v>1631</v>
      </c>
      <c r="B1633" s="1">
        <v>1.37E-2</v>
      </c>
      <c r="C1633" s="1">
        <v>2.8537669984999659E-4</v>
      </c>
      <c r="D1633" s="58">
        <v>0.14052618761838778</v>
      </c>
      <c r="E1633" s="58">
        <v>0.15555207889389164</v>
      </c>
      <c r="F1633" s="58">
        <v>0.10189814813090406</v>
      </c>
      <c r="G1633" s="58">
        <v>0.12535999299967743</v>
      </c>
      <c r="H1633" s="58">
        <v>9.4048187434109656E-2</v>
      </c>
      <c r="I1633" s="58">
        <v>3.6038317346097061E-2</v>
      </c>
      <c r="J1633" s="58">
        <v>0.11319814690678905</v>
      </c>
      <c r="K1633" s="58">
        <v>5.4638611060084323E-2</v>
      </c>
      <c r="L1633" s="58">
        <v>0.12520196274663398</v>
      </c>
      <c r="M1633" s="58">
        <v>1.0168101987035667E-2</v>
      </c>
      <c r="N1633" s="58">
        <v>4.337026487638921E-2</v>
      </c>
      <c r="O1633" s="58">
        <v>0</v>
      </c>
      <c r="P1633" s="58">
        <v>0</v>
      </c>
      <c r="Q1633" s="58">
        <v>0</v>
      </c>
      <c r="R1633" s="58">
        <v>0</v>
      </c>
      <c r="S1633" s="58">
        <v>0</v>
      </c>
      <c r="T1633" s="58">
        <v>0</v>
      </c>
      <c r="U1633" s="58">
        <v>0</v>
      </c>
      <c r="V1633" s="58">
        <v>0</v>
      </c>
      <c r="W1633" s="58">
        <v>0</v>
      </c>
      <c r="X1633" s="58">
        <v>0</v>
      </c>
      <c r="Y1633" s="58">
        <v>0</v>
      </c>
      <c r="Z1633" s="58">
        <v>0</v>
      </c>
      <c r="AA1633" s="58">
        <v>0</v>
      </c>
      <c r="AB1633" s="58">
        <v>0</v>
      </c>
      <c r="AC1633" s="58">
        <v>0</v>
      </c>
      <c r="AD1633" s="58">
        <v>0</v>
      </c>
      <c r="AE1633" s="58">
        <v>0</v>
      </c>
      <c r="AF1633" s="58">
        <v>0</v>
      </c>
      <c r="AG1633" s="58">
        <v>0</v>
      </c>
      <c r="AH1633" s="58">
        <v>0</v>
      </c>
      <c r="AI1633" s="58">
        <v>0</v>
      </c>
      <c r="AK1633" s="64">
        <f t="shared" si="25"/>
        <v>2.0830416047445007E-2</v>
      </c>
    </row>
    <row r="1634" spans="1:37" x14ac:dyDescent="0.25">
      <c r="A1634">
        <v>1632</v>
      </c>
      <c r="B1634" s="1">
        <v>1.34E-2</v>
      </c>
      <c r="C1634" s="1">
        <v>-1.638318250592909E-4</v>
      </c>
      <c r="D1634" s="58">
        <v>4.1677751716004074E-2</v>
      </c>
      <c r="E1634" s="58">
        <v>0.14107062968202064</v>
      </c>
      <c r="F1634" s="58">
        <v>0.16174189883258311</v>
      </c>
      <c r="G1634" s="58">
        <v>2.2303972672964114E-3</v>
      </c>
      <c r="H1634" s="58">
        <v>0.18534533973709591</v>
      </c>
      <c r="I1634" s="58">
        <v>7.1406845415586222E-3</v>
      </c>
      <c r="J1634" s="58">
        <v>3.8238949307595693E-2</v>
      </c>
      <c r="K1634" s="58">
        <v>0.18202817381823064</v>
      </c>
      <c r="L1634" s="58">
        <v>5.8972488315654784E-2</v>
      </c>
      <c r="M1634" s="58">
        <v>6.0203061232484679E-2</v>
      </c>
      <c r="N1634" s="58">
        <v>0.1213506255494754</v>
      </c>
      <c r="O1634" s="58">
        <v>0</v>
      </c>
      <c r="P1634" s="58">
        <v>0</v>
      </c>
      <c r="Q1634" s="58">
        <v>0</v>
      </c>
      <c r="R1634" s="58">
        <v>0</v>
      </c>
      <c r="S1634" s="58">
        <v>0</v>
      </c>
      <c r="T1634" s="58">
        <v>0</v>
      </c>
      <c r="U1634" s="58">
        <v>0</v>
      </c>
      <c r="V1634" s="58">
        <v>0</v>
      </c>
      <c r="W1634" s="58">
        <v>0</v>
      </c>
      <c r="X1634" s="58">
        <v>0</v>
      </c>
      <c r="Y1634" s="58">
        <v>0</v>
      </c>
      <c r="Z1634" s="58">
        <v>0</v>
      </c>
      <c r="AA1634" s="58">
        <v>0</v>
      </c>
      <c r="AB1634" s="58">
        <v>0</v>
      </c>
      <c r="AC1634" s="58">
        <v>0</v>
      </c>
      <c r="AD1634" s="58">
        <v>0</v>
      </c>
      <c r="AE1634" s="58">
        <v>0</v>
      </c>
      <c r="AF1634" s="58">
        <v>0</v>
      </c>
      <c r="AG1634" s="58">
        <v>0</v>
      </c>
      <c r="AH1634" s="58">
        <v>0</v>
      </c>
      <c r="AI1634" s="58">
        <v>0</v>
      </c>
      <c r="AK1634" s="64">
        <f t="shared" si="25"/>
        <v>-1.2226255601439619E-2</v>
      </c>
    </row>
    <row r="1635" spans="1:37" x14ac:dyDescent="0.25">
      <c r="A1635">
        <v>1633</v>
      </c>
      <c r="B1635" s="1">
        <v>1.14E-2</v>
      </c>
      <c r="C1635" s="1">
        <v>1.2814298067461227E-4</v>
      </c>
      <c r="D1635" s="58">
        <v>0.16245717715955854</v>
      </c>
      <c r="E1635" s="58">
        <v>6.4530022329524178E-2</v>
      </c>
      <c r="F1635" s="58">
        <v>3.2354510975084204E-2</v>
      </c>
      <c r="G1635" s="58">
        <v>0.15346611340747682</v>
      </c>
      <c r="H1635" s="58">
        <v>0.11694108149287204</v>
      </c>
      <c r="I1635" s="58">
        <v>5.8823517549714238E-2</v>
      </c>
      <c r="J1635" s="58">
        <v>9.3659170988606738E-2</v>
      </c>
      <c r="K1635" s="58">
        <v>6.3139182324600765E-2</v>
      </c>
      <c r="L1635" s="58">
        <v>0.11348929264536864</v>
      </c>
      <c r="M1635" s="58">
        <v>6.5999926322922939E-2</v>
      </c>
      <c r="N1635" s="58">
        <v>7.5140004804271063E-2</v>
      </c>
      <c r="O1635" s="58">
        <v>0</v>
      </c>
      <c r="P1635" s="58">
        <v>0</v>
      </c>
      <c r="Q1635" s="58">
        <v>0</v>
      </c>
      <c r="R1635" s="58">
        <v>0</v>
      </c>
      <c r="S1635" s="58">
        <v>0</v>
      </c>
      <c r="T1635" s="58">
        <v>0</v>
      </c>
      <c r="U1635" s="58">
        <v>0</v>
      </c>
      <c r="V1635" s="58">
        <v>0</v>
      </c>
      <c r="W1635" s="58">
        <v>0</v>
      </c>
      <c r="X1635" s="58">
        <v>0</v>
      </c>
      <c r="Y1635" s="58">
        <v>0</v>
      </c>
      <c r="Z1635" s="58">
        <v>0</v>
      </c>
      <c r="AA1635" s="58">
        <v>0</v>
      </c>
      <c r="AB1635" s="58">
        <v>0</v>
      </c>
      <c r="AC1635" s="58">
        <v>0</v>
      </c>
      <c r="AD1635" s="58">
        <v>0</v>
      </c>
      <c r="AE1635" s="58">
        <v>0</v>
      </c>
      <c r="AF1635" s="58">
        <v>0</v>
      </c>
      <c r="AG1635" s="58">
        <v>0</v>
      </c>
      <c r="AH1635" s="58">
        <v>0</v>
      </c>
      <c r="AI1635" s="58">
        <v>0</v>
      </c>
      <c r="AK1635" s="64">
        <f t="shared" si="25"/>
        <v>1.1240612339878268E-2</v>
      </c>
    </row>
    <row r="1636" spans="1:37" x14ac:dyDescent="0.25">
      <c r="A1636">
        <v>1634</v>
      </c>
      <c r="B1636" s="1">
        <v>1.03E-2</v>
      </c>
      <c r="C1636" s="1">
        <v>9.4861480649328889E-5</v>
      </c>
      <c r="D1636" s="58">
        <v>3.1432478726114432E-2</v>
      </c>
      <c r="E1636" s="58">
        <v>6.1615807573048957E-2</v>
      </c>
      <c r="F1636" s="58">
        <v>0.19412142527823928</v>
      </c>
      <c r="G1636" s="58">
        <v>1.5765156795963238E-3</v>
      </c>
      <c r="H1636" s="58">
        <v>0.16689592470491368</v>
      </c>
      <c r="I1636" s="58">
        <v>4.0841064163788826E-2</v>
      </c>
      <c r="J1636" s="58">
        <v>0.15624670675653468</v>
      </c>
      <c r="K1636" s="58">
        <v>4.1626127005437351E-2</v>
      </c>
      <c r="L1636" s="58">
        <v>0.18361244644712252</v>
      </c>
      <c r="M1636" s="58">
        <v>0.11881628551619355</v>
      </c>
      <c r="N1636" s="58">
        <v>3.2152181490103463E-3</v>
      </c>
      <c r="O1636" s="58">
        <v>0</v>
      </c>
      <c r="P1636" s="58">
        <v>0</v>
      </c>
      <c r="Q1636" s="58">
        <v>0</v>
      </c>
      <c r="R1636" s="58">
        <v>0</v>
      </c>
      <c r="S1636" s="58">
        <v>0</v>
      </c>
      <c r="T1636" s="58">
        <v>0</v>
      </c>
      <c r="U1636" s="58">
        <v>0</v>
      </c>
      <c r="V1636" s="58">
        <v>0</v>
      </c>
      <c r="W1636" s="58">
        <v>0</v>
      </c>
      <c r="X1636" s="58">
        <v>0</v>
      </c>
      <c r="Y1636" s="58">
        <v>0</v>
      </c>
      <c r="Z1636" s="58">
        <v>0</v>
      </c>
      <c r="AA1636" s="58">
        <v>0</v>
      </c>
      <c r="AB1636" s="58">
        <v>0</v>
      </c>
      <c r="AC1636" s="58">
        <v>0</v>
      </c>
      <c r="AD1636" s="58">
        <v>0</v>
      </c>
      <c r="AE1636" s="58">
        <v>0</v>
      </c>
      <c r="AF1636" s="58">
        <v>0</v>
      </c>
      <c r="AG1636" s="58">
        <v>0</v>
      </c>
      <c r="AH1636" s="58">
        <v>0</v>
      </c>
      <c r="AI1636" s="58">
        <v>0</v>
      </c>
      <c r="AK1636" s="64">
        <f t="shared" si="25"/>
        <v>9.2098524902261055E-3</v>
      </c>
    </row>
    <row r="1637" spans="1:37" x14ac:dyDescent="0.25">
      <c r="A1637">
        <v>1635</v>
      </c>
      <c r="B1637" s="1">
        <v>1.1599999999999999E-2</v>
      </c>
      <c r="C1637" s="1">
        <v>3.6464370806452894E-4</v>
      </c>
      <c r="D1637" s="58">
        <v>0.10497500111206776</v>
      </c>
      <c r="E1637" s="58">
        <v>0.11900075313468098</v>
      </c>
      <c r="F1637" s="58">
        <v>2.4019619508637222E-2</v>
      </c>
      <c r="G1637" s="58">
        <v>1.9941743380816713E-2</v>
      </c>
      <c r="H1637" s="58">
        <v>0.11282203784103417</v>
      </c>
      <c r="I1637" s="58">
        <v>0.12204997813428935</v>
      </c>
      <c r="J1637" s="58">
        <v>0.19604964525765156</v>
      </c>
      <c r="K1637" s="58">
        <v>8.2725302599713137E-3</v>
      </c>
      <c r="L1637" s="58">
        <v>7.0126628434332108E-2</v>
      </c>
      <c r="M1637" s="58">
        <v>8.2436515740286334E-2</v>
      </c>
      <c r="N1637" s="58">
        <v>0.14030554719623242</v>
      </c>
      <c r="O1637" s="58">
        <v>0</v>
      </c>
      <c r="P1637" s="58">
        <v>0</v>
      </c>
      <c r="Q1637" s="58">
        <v>0</v>
      </c>
      <c r="R1637" s="58">
        <v>0</v>
      </c>
      <c r="S1637" s="58">
        <v>0</v>
      </c>
      <c r="T1637" s="58">
        <v>0</v>
      </c>
      <c r="U1637" s="58">
        <v>0</v>
      </c>
      <c r="V1637" s="58">
        <v>0</v>
      </c>
      <c r="W1637" s="58">
        <v>0</v>
      </c>
      <c r="X1637" s="58">
        <v>0</v>
      </c>
      <c r="Y1637" s="58">
        <v>0</v>
      </c>
      <c r="Z1637" s="58">
        <v>0</v>
      </c>
      <c r="AA1637" s="58">
        <v>0</v>
      </c>
      <c r="AB1637" s="58">
        <v>0</v>
      </c>
      <c r="AC1637" s="58">
        <v>0</v>
      </c>
      <c r="AD1637" s="58">
        <v>0</v>
      </c>
      <c r="AE1637" s="58">
        <v>0</v>
      </c>
      <c r="AF1637" s="58">
        <v>0</v>
      </c>
      <c r="AG1637" s="58">
        <v>0</v>
      </c>
      <c r="AH1637" s="58">
        <v>0</v>
      </c>
      <c r="AI1637" s="58">
        <v>0</v>
      </c>
      <c r="AK1637" s="64">
        <f t="shared" si="25"/>
        <v>3.1434802419355944E-2</v>
      </c>
    </row>
    <row r="1638" spans="1:37" x14ac:dyDescent="0.25">
      <c r="A1638">
        <v>1636</v>
      </c>
      <c r="B1638" s="1">
        <v>1.6799999999999999E-2</v>
      </c>
      <c r="C1638" s="1">
        <v>1.0969000645222448E-6</v>
      </c>
      <c r="D1638" s="58">
        <v>7.0137955789220885E-2</v>
      </c>
      <c r="E1638" s="58">
        <v>0.19110184293370377</v>
      </c>
      <c r="F1638" s="58">
        <v>0.10230181598713517</v>
      </c>
      <c r="G1638" s="58">
        <v>0.2042745146092276</v>
      </c>
      <c r="H1638" s="58">
        <v>2.7174285937120613E-2</v>
      </c>
      <c r="I1638" s="58">
        <v>2.7503147887871351E-2</v>
      </c>
      <c r="J1638" s="58">
        <v>9.4581010220103637E-2</v>
      </c>
      <c r="K1638" s="58">
        <v>0.18395781496870139</v>
      </c>
      <c r="L1638" s="58">
        <v>3.674632100618698E-2</v>
      </c>
      <c r="M1638" s="58">
        <v>1.4655111683628244E-2</v>
      </c>
      <c r="N1638" s="58">
        <v>4.7566178977100269E-2</v>
      </c>
      <c r="O1638" s="58">
        <v>0</v>
      </c>
      <c r="P1638" s="58">
        <v>0</v>
      </c>
      <c r="Q1638" s="58">
        <v>0</v>
      </c>
      <c r="R1638" s="58">
        <v>0</v>
      </c>
      <c r="S1638" s="58">
        <v>0</v>
      </c>
      <c r="T1638" s="58">
        <v>0</v>
      </c>
      <c r="U1638" s="58">
        <v>0</v>
      </c>
      <c r="V1638" s="58">
        <v>0</v>
      </c>
      <c r="W1638" s="58">
        <v>0</v>
      </c>
      <c r="X1638" s="58">
        <v>0</v>
      </c>
      <c r="Y1638" s="58">
        <v>0</v>
      </c>
      <c r="Z1638" s="58">
        <v>0</v>
      </c>
      <c r="AA1638" s="58">
        <v>0</v>
      </c>
      <c r="AB1638" s="58">
        <v>0</v>
      </c>
      <c r="AC1638" s="58">
        <v>0</v>
      </c>
      <c r="AD1638" s="58">
        <v>0</v>
      </c>
      <c r="AE1638" s="58">
        <v>0</v>
      </c>
      <c r="AF1638" s="58">
        <v>0</v>
      </c>
      <c r="AG1638" s="58">
        <v>0</v>
      </c>
      <c r="AH1638" s="58">
        <v>0</v>
      </c>
      <c r="AI1638" s="58">
        <v>0</v>
      </c>
      <c r="AK1638" s="64">
        <f t="shared" si="25"/>
        <v>6.5291670507276473E-5</v>
      </c>
    </row>
    <row r="1639" spans="1:37" x14ac:dyDescent="0.25">
      <c r="A1639">
        <v>1637</v>
      </c>
      <c r="B1639" s="1">
        <v>1.24E-2</v>
      </c>
      <c r="C1639" s="1">
        <v>1.6210701104830261E-4</v>
      </c>
      <c r="D1639" s="58">
        <v>0.17558909518097254</v>
      </c>
      <c r="E1639" s="58">
        <v>0.11268858165145253</v>
      </c>
      <c r="F1639" s="58">
        <v>1.0359731092466157E-2</v>
      </c>
      <c r="G1639" s="58">
        <v>0.17276059759074516</v>
      </c>
      <c r="H1639" s="58">
        <v>2.2252951289529251E-2</v>
      </c>
      <c r="I1639" s="58">
        <v>1.7481804463910053E-3</v>
      </c>
      <c r="J1639" s="58">
        <v>0.11996490756141893</v>
      </c>
      <c r="K1639" s="58">
        <v>0.11319868272108349</v>
      </c>
      <c r="L1639" s="58">
        <v>7.8413212902628454E-2</v>
      </c>
      <c r="M1639" s="58">
        <v>0.14271153069824885</v>
      </c>
      <c r="N1639" s="58">
        <v>5.0312528865063495E-2</v>
      </c>
      <c r="O1639" s="58">
        <v>0</v>
      </c>
      <c r="P1639" s="58">
        <v>0</v>
      </c>
      <c r="Q1639" s="58">
        <v>0</v>
      </c>
      <c r="R1639" s="58">
        <v>0</v>
      </c>
      <c r="S1639" s="58">
        <v>0</v>
      </c>
      <c r="T1639" s="58">
        <v>0</v>
      </c>
      <c r="U1639" s="58">
        <v>0</v>
      </c>
      <c r="V1639" s="58">
        <v>0</v>
      </c>
      <c r="W1639" s="58">
        <v>0</v>
      </c>
      <c r="X1639" s="58">
        <v>0</v>
      </c>
      <c r="Y1639" s="58">
        <v>0</v>
      </c>
      <c r="Z1639" s="58">
        <v>0</v>
      </c>
      <c r="AA1639" s="58">
        <v>0</v>
      </c>
      <c r="AB1639" s="58">
        <v>0</v>
      </c>
      <c r="AC1639" s="58">
        <v>0</v>
      </c>
      <c r="AD1639" s="58">
        <v>0</v>
      </c>
      <c r="AE1639" s="58">
        <v>0</v>
      </c>
      <c r="AF1639" s="58">
        <v>0</v>
      </c>
      <c r="AG1639" s="58">
        <v>0</v>
      </c>
      <c r="AH1639" s="58">
        <v>0</v>
      </c>
      <c r="AI1639" s="58">
        <v>0</v>
      </c>
      <c r="AK1639" s="64">
        <f t="shared" si="25"/>
        <v>1.3073146052282469E-2</v>
      </c>
    </row>
    <row r="1640" spans="1:37" x14ac:dyDescent="0.25">
      <c r="A1640">
        <v>1638</v>
      </c>
      <c r="B1640" s="1">
        <v>1.3100000000000001E-2</v>
      </c>
      <c r="C1640" s="1">
        <v>-3.3825019744726791E-4</v>
      </c>
      <c r="D1640" s="58">
        <v>7.2921605463442271E-2</v>
      </c>
      <c r="E1640" s="58">
        <v>5.798661629443061E-2</v>
      </c>
      <c r="F1640" s="58">
        <v>0.10851826106013036</v>
      </c>
      <c r="G1640" s="58">
        <v>0.14581772582113661</v>
      </c>
      <c r="H1640" s="58">
        <v>6.7151376131817847E-2</v>
      </c>
      <c r="I1640" s="58">
        <v>0.10764641360055173</v>
      </c>
      <c r="J1640" s="58">
        <v>6.7760933633795345E-2</v>
      </c>
      <c r="K1640" s="58">
        <v>0.17400327066248572</v>
      </c>
      <c r="L1640" s="58">
        <v>6.1004700515061301E-2</v>
      </c>
      <c r="M1640" s="58">
        <v>0.11691426067607996</v>
      </c>
      <c r="N1640" s="58">
        <v>2.0274836141068057E-2</v>
      </c>
      <c r="O1640" s="58">
        <v>0</v>
      </c>
      <c r="P1640" s="58">
        <v>0</v>
      </c>
      <c r="Q1640" s="58">
        <v>0</v>
      </c>
      <c r="R1640" s="58">
        <v>0</v>
      </c>
      <c r="S1640" s="58">
        <v>0</v>
      </c>
      <c r="T1640" s="58">
        <v>0</v>
      </c>
      <c r="U1640" s="58">
        <v>0</v>
      </c>
      <c r="V1640" s="58">
        <v>0</v>
      </c>
      <c r="W1640" s="58">
        <v>0</v>
      </c>
      <c r="X1640" s="58">
        <v>0</v>
      </c>
      <c r="Y1640" s="58">
        <v>0</v>
      </c>
      <c r="Z1640" s="58">
        <v>0</v>
      </c>
      <c r="AA1640" s="58">
        <v>0</v>
      </c>
      <c r="AB1640" s="58">
        <v>0</v>
      </c>
      <c r="AC1640" s="58">
        <v>0</v>
      </c>
      <c r="AD1640" s="58">
        <v>0</v>
      </c>
      <c r="AE1640" s="58">
        <v>0</v>
      </c>
      <c r="AF1640" s="58">
        <v>0</v>
      </c>
      <c r="AG1640" s="58">
        <v>0</v>
      </c>
      <c r="AH1640" s="58">
        <v>0</v>
      </c>
      <c r="AI1640" s="58">
        <v>0</v>
      </c>
      <c r="AK1640" s="64">
        <f t="shared" si="25"/>
        <v>-2.5820625759333426E-2</v>
      </c>
    </row>
    <row r="1641" spans="1:37" x14ac:dyDescent="0.25">
      <c r="A1641">
        <v>1639</v>
      </c>
      <c r="B1641" s="1">
        <v>1.32E-2</v>
      </c>
      <c r="C1641" s="1">
        <v>1.1618569004342664E-4</v>
      </c>
      <c r="D1641" s="58">
        <v>8.122670293188429E-2</v>
      </c>
      <c r="E1641" s="58">
        <v>0.1345058020853605</v>
      </c>
      <c r="F1641" s="58">
        <v>0.14243346795597239</v>
      </c>
      <c r="G1641" s="58">
        <v>6.9444482419493872E-2</v>
      </c>
      <c r="H1641" s="58">
        <v>9.5629878456003972E-2</v>
      </c>
      <c r="I1641" s="58">
        <v>0.12923494263180402</v>
      </c>
      <c r="J1641" s="58">
        <v>0.1024691151940966</v>
      </c>
      <c r="K1641" s="58">
        <v>5.3154297143000649E-2</v>
      </c>
      <c r="L1641" s="58">
        <v>0.13039632501223447</v>
      </c>
      <c r="M1641" s="58">
        <v>1.9101967731160803E-2</v>
      </c>
      <c r="N1641" s="58">
        <v>4.2403018438988485E-2</v>
      </c>
      <c r="O1641" s="58">
        <v>0</v>
      </c>
      <c r="P1641" s="58">
        <v>0</v>
      </c>
      <c r="Q1641" s="58">
        <v>0</v>
      </c>
      <c r="R1641" s="58">
        <v>0</v>
      </c>
      <c r="S1641" s="58">
        <v>0</v>
      </c>
      <c r="T1641" s="58">
        <v>0</v>
      </c>
      <c r="U1641" s="58">
        <v>0</v>
      </c>
      <c r="V1641" s="58">
        <v>0</v>
      </c>
      <c r="W1641" s="58">
        <v>0</v>
      </c>
      <c r="X1641" s="58">
        <v>0</v>
      </c>
      <c r="Y1641" s="58">
        <v>0</v>
      </c>
      <c r="Z1641" s="58">
        <v>0</v>
      </c>
      <c r="AA1641" s="58">
        <v>0</v>
      </c>
      <c r="AB1641" s="58">
        <v>0</v>
      </c>
      <c r="AC1641" s="58">
        <v>0</v>
      </c>
      <c r="AD1641" s="58">
        <v>0</v>
      </c>
      <c r="AE1641" s="58">
        <v>0</v>
      </c>
      <c r="AF1641" s="58">
        <v>0</v>
      </c>
      <c r="AG1641" s="58">
        <v>0</v>
      </c>
      <c r="AH1641" s="58">
        <v>0</v>
      </c>
      <c r="AI1641" s="58">
        <v>0</v>
      </c>
      <c r="AK1641" s="64">
        <f t="shared" si="25"/>
        <v>8.8019462154111088E-3</v>
      </c>
    </row>
    <row r="1642" spans="1:37" x14ac:dyDescent="0.25">
      <c r="A1642">
        <v>1640</v>
      </c>
      <c r="B1642" s="1">
        <v>1.1299999999999999E-2</v>
      </c>
      <c r="C1642" s="1">
        <v>1.3378835613269574E-4</v>
      </c>
      <c r="D1642" s="58">
        <v>0.14035987067400854</v>
      </c>
      <c r="E1642" s="58">
        <v>0.10176206108476096</v>
      </c>
      <c r="F1642" s="58">
        <v>5.3626940853526366E-2</v>
      </c>
      <c r="G1642" s="58">
        <v>5.7917032434937774E-2</v>
      </c>
      <c r="H1642" s="58">
        <v>0.15698429838426886</v>
      </c>
      <c r="I1642" s="58">
        <v>9.1315825436910011E-2</v>
      </c>
      <c r="J1642" s="58">
        <v>2.4231534139511752E-2</v>
      </c>
      <c r="K1642" s="58">
        <v>6.0771407308872705E-2</v>
      </c>
      <c r="L1642" s="58">
        <v>0.13196429071429588</v>
      </c>
      <c r="M1642" s="58">
        <v>2.9948565287940404E-2</v>
      </c>
      <c r="N1642" s="58">
        <v>0.15111817368096667</v>
      </c>
      <c r="O1642" s="58">
        <v>0</v>
      </c>
      <c r="P1642" s="58">
        <v>0</v>
      </c>
      <c r="Q1642" s="58">
        <v>0</v>
      </c>
      <c r="R1642" s="58">
        <v>0</v>
      </c>
      <c r="S1642" s="58">
        <v>0</v>
      </c>
      <c r="T1642" s="58">
        <v>0</v>
      </c>
      <c r="U1642" s="58">
        <v>0</v>
      </c>
      <c r="V1642" s="58">
        <v>0</v>
      </c>
      <c r="W1642" s="58">
        <v>0</v>
      </c>
      <c r="X1642" s="58">
        <v>0</v>
      </c>
      <c r="Y1642" s="58">
        <v>0</v>
      </c>
      <c r="Z1642" s="58">
        <v>0</v>
      </c>
      <c r="AA1642" s="58">
        <v>0</v>
      </c>
      <c r="AB1642" s="58">
        <v>0</v>
      </c>
      <c r="AC1642" s="58">
        <v>0</v>
      </c>
      <c r="AD1642" s="58">
        <v>0</v>
      </c>
      <c r="AE1642" s="58">
        <v>0</v>
      </c>
      <c r="AF1642" s="58">
        <v>0</v>
      </c>
      <c r="AG1642" s="58">
        <v>0</v>
      </c>
      <c r="AH1642" s="58">
        <v>0</v>
      </c>
      <c r="AI1642" s="58">
        <v>0</v>
      </c>
      <c r="AK1642" s="64">
        <f t="shared" si="25"/>
        <v>1.1839677533866879E-2</v>
      </c>
    </row>
    <row r="1643" spans="1:37" x14ac:dyDescent="0.25">
      <c r="A1643">
        <v>1641</v>
      </c>
      <c r="B1643" s="1">
        <v>1.3100000000000001E-2</v>
      </c>
      <c r="C1643" s="1">
        <v>1.3662243232364114E-4</v>
      </c>
      <c r="D1643" s="58">
        <v>0.13248969147477263</v>
      </c>
      <c r="E1643" s="58">
        <v>0.11639677598968196</v>
      </c>
      <c r="F1643" s="58">
        <v>0.12260311031670169</v>
      </c>
      <c r="G1643" s="58">
        <v>3.3283803122219027E-2</v>
      </c>
      <c r="H1643" s="58">
        <v>1.0132593588312788E-2</v>
      </c>
      <c r="I1643" s="58">
        <v>0.19281969616684794</v>
      </c>
      <c r="J1643" s="58">
        <v>0.18683774864392555</v>
      </c>
      <c r="K1643" s="58">
        <v>1.6513060855190973E-2</v>
      </c>
      <c r="L1643" s="58">
        <v>8.5436929495470118E-2</v>
      </c>
      <c r="M1643" s="58">
        <v>3.6491316866510103E-2</v>
      </c>
      <c r="N1643" s="58">
        <v>6.6995273480367309E-2</v>
      </c>
      <c r="O1643" s="58">
        <v>0</v>
      </c>
      <c r="P1643" s="58">
        <v>0</v>
      </c>
      <c r="Q1643" s="58">
        <v>0</v>
      </c>
      <c r="R1643" s="58">
        <v>0</v>
      </c>
      <c r="S1643" s="58">
        <v>0</v>
      </c>
      <c r="T1643" s="58">
        <v>0</v>
      </c>
      <c r="U1643" s="58">
        <v>0</v>
      </c>
      <c r="V1643" s="58">
        <v>0</v>
      </c>
      <c r="W1643" s="58">
        <v>0</v>
      </c>
      <c r="X1643" s="58">
        <v>0</v>
      </c>
      <c r="Y1643" s="58">
        <v>0</v>
      </c>
      <c r="Z1643" s="58">
        <v>0</v>
      </c>
      <c r="AA1643" s="58">
        <v>0</v>
      </c>
      <c r="AB1643" s="58">
        <v>0</v>
      </c>
      <c r="AC1643" s="58">
        <v>0</v>
      </c>
      <c r="AD1643" s="58">
        <v>0</v>
      </c>
      <c r="AE1643" s="58">
        <v>0</v>
      </c>
      <c r="AF1643" s="58">
        <v>0</v>
      </c>
      <c r="AG1643" s="58">
        <v>0</v>
      </c>
      <c r="AH1643" s="58">
        <v>0</v>
      </c>
      <c r="AI1643" s="58">
        <v>0</v>
      </c>
      <c r="AK1643" s="64">
        <f t="shared" si="25"/>
        <v>1.0429193307148178E-2</v>
      </c>
    </row>
    <row r="1644" spans="1:37" x14ac:dyDescent="0.25">
      <c r="A1644">
        <v>1642</v>
      </c>
      <c r="B1644" s="1">
        <v>1.23E-2</v>
      </c>
      <c r="C1644" s="1">
        <v>9.5488700632344179E-5</v>
      </c>
      <c r="D1644" s="58">
        <v>0.14368489851901164</v>
      </c>
      <c r="E1644" s="58">
        <v>0.14224812194547809</v>
      </c>
      <c r="F1644" s="58">
        <v>3.8869640404075027E-2</v>
      </c>
      <c r="G1644" s="58">
        <v>8.8213953138272808E-2</v>
      </c>
      <c r="H1644" s="58">
        <v>5.4725942120779837E-2</v>
      </c>
      <c r="I1644" s="58">
        <v>5.0184102434848374E-2</v>
      </c>
      <c r="J1644" s="58">
        <v>3.090514278359045E-2</v>
      </c>
      <c r="K1644" s="58">
        <v>0.10772254885274837</v>
      </c>
      <c r="L1644" s="58">
        <v>5.9102911123163265E-2</v>
      </c>
      <c r="M1644" s="58">
        <v>0.13466079545164045</v>
      </c>
      <c r="N1644" s="58">
        <v>0.14968194322639169</v>
      </c>
      <c r="O1644" s="58">
        <v>0</v>
      </c>
      <c r="P1644" s="58">
        <v>0</v>
      </c>
      <c r="Q1644" s="58">
        <v>0</v>
      </c>
      <c r="R1644" s="58">
        <v>0</v>
      </c>
      <c r="S1644" s="58">
        <v>0</v>
      </c>
      <c r="T1644" s="58">
        <v>0</v>
      </c>
      <c r="U1644" s="58">
        <v>0</v>
      </c>
      <c r="V1644" s="58">
        <v>0</v>
      </c>
      <c r="W1644" s="58">
        <v>0</v>
      </c>
      <c r="X1644" s="58">
        <v>0</v>
      </c>
      <c r="Y1644" s="58">
        <v>0</v>
      </c>
      <c r="Z1644" s="58">
        <v>0</v>
      </c>
      <c r="AA1644" s="58">
        <v>0</v>
      </c>
      <c r="AB1644" s="58">
        <v>0</v>
      </c>
      <c r="AC1644" s="58">
        <v>0</v>
      </c>
      <c r="AD1644" s="58">
        <v>0</v>
      </c>
      <c r="AE1644" s="58">
        <v>0</v>
      </c>
      <c r="AF1644" s="58">
        <v>0</v>
      </c>
      <c r="AG1644" s="58">
        <v>0</v>
      </c>
      <c r="AH1644" s="58">
        <v>0</v>
      </c>
      <c r="AI1644" s="58">
        <v>0</v>
      </c>
      <c r="AK1644" s="64">
        <f t="shared" si="25"/>
        <v>7.763308994499527E-3</v>
      </c>
    </row>
    <row r="1645" spans="1:37" x14ac:dyDescent="0.25">
      <c r="A1645">
        <v>1643</v>
      </c>
      <c r="B1645" s="1">
        <v>1.2200000000000001E-2</v>
      </c>
      <c r="C1645" s="1">
        <v>2.2319422056078656E-4</v>
      </c>
      <c r="D1645" s="58">
        <v>0.15003713260562343</v>
      </c>
      <c r="E1645" s="58">
        <v>9.8792257599879765E-2</v>
      </c>
      <c r="F1645" s="58">
        <v>6.381225330423855E-2</v>
      </c>
      <c r="G1645" s="58">
        <v>0.10539934084476936</v>
      </c>
      <c r="H1645" s="58">
        <v>3.0909461618352165E-3</v>
      </c>
      <c r="I1645" s="58">
        <v>0.16147003638965346</v>
      </c>
      <c r="J1645" s="58">
        <v>0.14559728910026545</v>
      </c>
      <c r="K1645" s="58">
        <v>9.931681235183799E-3</v>
      </c>
      <c r="L1645" s="58">
        <v>0.10429077106225895</v>
      </c>
      <c r="M1645" s="58">
        <v>2.866071117285255E-2</v>
      </c>
      <c r="N1645" s="58">
        <v>0.12891758052343913</v>
      </c>
      <c r="O1645" s="58">
        <v>0</v>
      </c>
      <c r="P1645" s="58">
        <v>0</v>
      </c>
      <c r="Q1645" s="58">
        <v>0</v>
      </c>
      <c r="R1645" s="58">
        <v>0</v>
      </c>
      <c r="S1645" s="58">
        <v>0</v>
      </c>
      <c r="T1645" s="58">
        <v>0</v>
      </c>
      <c r="U1645" s="58">
        <v>0</v>
      </c>
      <c r="V1645" s="58">
        <v>0</v>
      </c>
      <c r="W1645" s="58">
        <v>0</v>
      </c>
      <c r="X1645" s="58">
        <v>0</v>
      </c>
      <c r="Y1645" s="58">
        <v>0</v>
      </c>
      <c r="Z1645" s="58">
        <v>0</v>
      </c>
      <c r="AA1645" s="58">
        <v>0</v>
      </c>
      <c r="AB1645" s="58">
        <v>0</v>
      </c>
      <c r="AC1645" s="58">
        <v>0</v>
      </c>
      <c r="AD1645" s="58">
        <v>0</v>
      </c>
      <c r="AE1645" s="58">
        <v>0</v>
      </c>
      <c r="AF1645" s="58">
        <v>0</v>
      </c>
      <c r="AG1645" s="58">
        <v>0</v>
      </c>
      <c r="AH1645" s="58">
        <v>0</v>
      </c>
      <c r="AI1645" s="58">
        <v>0</v>
      </c>
      <c r="AK1645" s="64">
        <f t="shared" si="25"/>
        <v>1.8294608242687423E-2</v>
      </c>
    </row>
    <row r="1646" spans="1:37" x14ac:dyDescent="0.25">
      <c r="A1646">
        <v>1644</v>
      </c>
      <c r="B1646" s="1">
        <v>1.0699999999999999E-2</v>
      </c>
      <c r="C1646" s="1">
        <v>-1.3015521193585061E-4</v>
      </c>
      <c r="D1646" s="58">
        <v>6.9619818062184209E-3</v>
      </c>
      <c r="E1646" s="58">
        <v>6.9840737970649658E-2</v>
      </c>
      <c r="F1646" s="58">
        <v>5.6458984893071815E-2</v>
      </c>
      <c r="G1646" s="58">
        <v>3.284001838129616E-2</v>
      </c>
      <c r="H1646" s="58">
        <v>9.0848542553086567E-2</v>
      </c>
      <c r="I1646" s="58">
        <v>1.0589380064061696E-2</v>
      </c>
      <c r="J1646" s="58">
        <v>2.6699220679209414E-2</v>
      </c>
      <c r="K1646" s="58">
        <v>0.21677920343219054</v>
      </c>
      <c r="L1646" s="58">
        <v>0.24045823014417425</v>
      </c>
      <c r="M1646" s="58">
        <v>0.2254220112748456</v>
      </c>
      <c r="N1646" s="58">
        <v>2.3101688801195886E-2</v>
      </c>
      <c r="O1646" s="58">
        <v>0</v>
      </c>
      <c r="P1646" s="58">
        <v>0</v>
      </c>
      <c r="Q1646" s="58">
        <v>0</v>
      </c>
      <c r="R1646" s="58">
        <v>0</v>
      </c>
      <c r="S1646" s="58">
        <v>0</v>
      </c>
      <c r="T1646" s="58">
        <v>0</v>
      </c>
      <c r="U1646" s="58">
        <v>0</v>
      </c>
      <c r="V1646" s="58">
        <v>0</v>
      </c>
      <c r="W1646" s="58">
        <v>0</v>
      </c>
      <c r="X1646" s="58">
        <v>0</v>
      </c>
      <c r="Y1646" s="58">
        <v>0</v>
      </c>
      <c r="Z1646" s="58">
        <v>0</v>
      </c>
      <c r="AA1646" s="58">
        <v>0</v>
      </c>
      <c r="AB1646" s="58">
        <v>0</v>
      </c>
      <c r="AC1646" s="58">
        <v>0</v>
      </c>
      <c r="AD1646" s="58">
        <v>0</v>
      </c>
      <c r="AE1646" s="58">
        <v>0</v>
      </c>
      <c r="AF1646" s="58">
        <v>0</v>
      </c>
      <c r="AG1646" s="58">
        <v>0</v>
      </c>
      <c r="AH1646" s="58">
        <v>0</v>
      </c>
      <c r="AI1646" s="58">
        <v>0</v>
      </c>
      <c r="AK1646" s="64">
        <f t="shared" si="25"/>
        <v>-1.2164038498677627E-2</v>
      </c>
    </row>
    <row r="1647" spans="1:37" x14ac:dyDescent="0.25">
      <c r="A1647">
        <v>1645</v>
      </c>
      <c r="B1647" s="1">
        <v>1.04E-2</v>
      </c>
      <c r="C1647" s="1">
        <v>-3.406627912885063E-5</v>
      </c>
      <c r="D1647" s="58">
        <v>0.1695221809286479</v>
      </c>
      <c r="E1647" s="58">
        <v>2.1944565134971915E-2</v>
      </c>
      <c r="F1647" s="58">
        <v>0.10359480001866697</v>
      </c>
      <c r="G1647" s="58">
        <v>7.649244680381645E-2</v>
      </c>
      <c r="H1647" s="58">
        <v>2.5088709498214439E-2</v>
      </c>
      <c r="I1647" s="58">
        <v>0.15087868472828828</v>
      </c>
      <c r="J1647" s="58">
        <v>0.13648094800867394</v>
      </c>
      <c r="K1647" s="58">
        <v>1.117742597456204E-2</v>
      </c>
      <c r="L1647" s="58">
        <v>6.398607784725989E-2</v>
      </c>
      <c r="M1647" s="58">
        <v>0.13843559504322953</v>
      </c>
      <c r="N1647" s="58">
        <v>0.10239856601366881</v>
      </c>
      <c r="O1647" s="58">
        <v>0</v>
      </c>
      <c r="P1647" s="58">
        <v>0</v>
      </c>
      <c r="Q1647" s="58">
        <v>0</v>
      </c>
      <c r="R1647" s="58">
        <v>0</v>
      </c>
      <c r="S1647" s="58">
        <v>0</v>
      </c>
      <c r="T1647" s="58">
        <v>0</v>
      </c>
      <c r="U1647" s="58">
        <v>0</v>
      </c>
      <c r="V1647" s="58">
        <v>0</v>
      </c>
      <c r="W1647" s="58">
        <v>0</v>
      </c>
      <c r="X1647" s="58">
        <v>0</v>
      </c>
      <c r="Y1647" s="58">
        <v>0</v>
      </c>
      <c r="Z1647" s="58">
        <v>0</v>
      </c>
      <c r="AA1647" s="58">
        <v>0</v>
      </c>
      <c r="AB1647" s="58">
        <v>0</v>
      </c>
      <c r="AC1647" s="58">
        <v>0</v>
      </c>
      <c r="AD1647" s="58">
        <v>0</v>
      </c>
      <c r="AE1647" s="58">
        <v>0</v>
      </c>
      <c r="AF1647" s="58">
        <v>0</v>
      </c>
      <c r="AG1647" s="58">
        <v>0</v>
      </c>
      <c r="AH1647" s="58">
        <v>0</v>
      </c>
      <c r="AI1647" s="58">
        <v>0</v>
      </c>
      <c r="AK1647" s="64">
        <f t="shared" si="25"/>
        <v>-3.2756037623894838E-3</v>
      </c>
    </row>
    <row r="1648" spans="1:37" x14ac:dyDescent="0.25">
      <c r="A1648">
        <v>1646</v>
      </c>
      <c r="B1648" s="1">
        <v>1.35E-2</v>
      </c>
      <c r="C1648" s="1">
        <v>-1.7514501113409425E-4</v>
      </c>
      <c r="D1648" s="58">
        <v>0.1342068381998007</v>
      </c>
      <c r="E1648" s="58">
        <v>5.1555859907069207E-2</v>
      </c>
      <c r="F1648" s="58">
        <v>0.11650323247612603</v>
      </c>
      <c r="G1648" s="58">
        <v>0.12364433211057814</v>
      </c>
      <c r="H1648" s="58">
        <v>0.12210889736079418</v>
      </c>
      <c r="I1648" s="58">
        <v>7.7692911744417295E-2</v>
      </c>
      <c r="J1648" s="58">
        <v>0.1789552277226005</v>
      </c>
      <c r="K1648" s="58">
        <v>0.12563347927340118</v>
      </c>
      <c r="L1648" s="58">
        <v>3.7310809590569115E-2</v>
      </c>
      <c r="M1648" s="58">
        <v>2.2443117444015264E-2</v>
      </c>
      <c r="N1648" s="58">
        <v>9.9452941706283087E-3</v>
      </c>
      <c r="O1648" s="58">
        <v>0</v>
      </c>
      <c r="P1648" s="58">
        <v>0</v>
      </c>
      <c r="Q1648" s="58">
        <v>0</v>
      </c>
      <c r="R1648" s="58">
        <v>0</v>
      </c>
      <c r="S1648" s="58">
        <v>0</v>
      </c>
      <c r="T1648" s="58">
        <v>0</v>
      </c>
      <c r="U1648" s="58">
        <v>0</v>
      </c>
      <c r="V1648" s="58">
        <v>0</v>
      </c>
      <c r="W1648" s="58">
        <v>0</v>
      </c>
      <c r="X1648" s="58">
        <v>0</v>
      </c>
      <c r="Y1648" s="58">
        <v>0</v>
      </c>
      <c r="Z1648" s="58">
        <v>0</v>
      </c>
      <c r="AA1648" s="58">
        <v>0</v>
      </c>
      <c r="AB1648" s="58">
        <v>0</v>
      </c>
      <c r="AC1648" s="58">
        <v>0</v>
      </c>
      <c r="AD1648" s="58">
        <v>0</v>
      </c>
      <c r="AE1648" s="58">
        <v>0</v>
      </c>
      <c r="AF1648" s="58">
        <v>0</v>
      </c>
      <c r="AG1648" s="58">
        <v>0</v>
      </c>
      <c r="AH1648" s="58">
        <v>0</v>
      </c>
      <c r="AI1648" s="58">
        <v>0</v>
      </c>
      <c r="AK1648" s="64">
        <f t="shared" si="25"/>
        <v>-1.2973704528451426E-2</v>
      </c>
    </row>
    <row r="1649" spans="1:37" x14ac:dyDescent="0.25">
      <c r="A1649">
        <v>1647</v>
      </c>
      <c r="B1649" s="1">
        <v>1.23E-2</v>
      </c>
      <c r="C1649" s="1">
        <v>-4.0216806711570438E-5</v>
      </c>
      <c r="D1649" s="58">
        <v>3.2329690545724161E-3</v>
      </c>
      <c r="E1649" s="58">
        <v>9.0238574004246324E-3</v>
      </c>
      <c r="F1649" s="58">
        <v>5.9286181229300593E-2</v>
      </c>
      <c r="G1649" s="58">
        <v>0.1488761538287387</v>
      </c>
      <c r="H1649" s="58">
        <v>3.580690012388428E-2</v>
      </c>
      <c r="I1649" s="58">
        <v>0.12266655177564183</v>
      </c>
      <c r="J1649" s="58">
        <v>0.3070168504066409</v>
      </c>
      <c r="K1649" s="58">
        <v>0.1018248722325522</v>
      </c>
      <c r="L1649" s="58">
        <v>3.5124306762315205E-2</v>
      </c>
      <c r="M1649" s="58">
        <v>0.10321967206872747</v>
      </c>
      <c r="N1649" s="58">
        <v>7.3921685117201985E-2</v>
      </c>
      <c r="O1649" s="58">
        <v>0</v>
      </c>
      <c r="P1649" s="58">
        <v>0</v>
      </c>
      <c r="Q1649" s="58">
        <v>0</v>
      </c>
      <c r="R1649" s="58">
        <v>0</v>
      </c>
      <c r="S1649" s="58">
        <v>0</v>
      </c>
      <c r="T1649" s="58">
        <v>0</v>
      </c>
      <c r="U1649" s="58">
        <v>0</v>
      </c>
      <c r="V1649" s="58">
        <v>0</v>
      </c>
      <c r="W1649" s="58">
        <v>0</v>
      </c>
      <c r="X1649" s="58">
        <v>0</v>
      </c>
      <c r="Y1649" s="58">
        <v>0</v>
      </c>
      <c r="Z1649" s="58">
        <v>0</v>
      </c>
      <c r="AA1649" s="58">
        <v>0</v>
      </c>
      <c r="AB1649" s="58">
        <v>0</v>
      </c>
      <c r="AC1649" s="58">
        <v>0</v>
      </c>
      <c r="AD1649" s="58">
        <v>0</v>
      </c>
      <c r="AE1649" s="58">
        <v>0</v>
      </c>
      <c r="AF1649" s="58">
        <v>0</v>
      </c>
      <c r="AG1649" s="58">
        <v>0</v>
      </c>
      <c r="AH1649" s="58">
        <v>0</v>
      </c>
      <c r="AI1649" s="58">
        <v>0</v>
      </c>
      <c r="AK1649" s="64">
        <f t="shared" si="25"/>
        <v>-3.269659082241499E-3</v>
      </c>
    </row>
    <row r="1650" spans="1:37" x14ac:dyDescent="0.25">
      <c r="A1650">
        <v>1648</v>
      </c>
      <c r="B1650" s="1">
        <v>1.0699999999999999E-2</v>
      </c>
      <c r="C1650" s="1">
        <v>6.6961164095814002E-5</v>
      </c>
      <c r="D1650" s="58">
        <v>0.19843385504773209</v>
      </c>
      <c r="E1650" s="58">
        <v>4.7266470879123668E-2</v>
      </c>
      <c r="F1650" s="58">
        <v>1.4363726710513457E-2</v>
      </c>
      <c r="G1650" s="58">
        <v>5.6393719631407366E-2</v>
      </c>
      <c r="H1650" s="58">
        <v>0.12614640494335344</v>
      </c>
      <c r="I1650" s="58">
        <v>6.5053120697735306E-2</v>
      </c>
      <c r="J1650" s="58">
        <v>0.12660533654518302</v>
      </c>
      <c r="K1650" s="58">
        <v>7.6141679326154052E-2</v>
      </c>
      <c r="L1650" s="58">
        <v>7.6667876588669609E-2</v>
      </c>
      <c r="M1650" s="58">
        <v>7.6732019376496444E-2</v>
      </c>
      <c r="N1650" s="58">
        <v>0.13619579025363174</v>
      </c>
      <c r="O1650" s="58">
        <v>0</v>
      </c>
      <c r="P1650" s="58">
        <v>0</v>
      </c>
      <c r="Q1650" s="58">
        <v>0</v>
      </c>
      <c r="R1650" s="58">
        <v>0</v>
      </c>
      <c r="S1650" s="58">
        <v>0</v>
      </c>
      <c r="T1650" s="58">
        <v>0</v>
      </c>
      <c r="U1650" s="58">
        <v>0</v>
      </c>
      <c r="V1650" s="58">
        <v>0</v>
      </c>
      <c r="W1650" s="58">
        <v>0</v>
      </c>
      <c r="X1650" s="58">
        <v>0</v>
      </c>
      <c r="Y1650" s="58">
        <v>0</v>
      </c>
      <c r="Z1650" s="58">
        <v>0</v>
      </c>
      <c r="AA1650" s="58">
        <v>0</v>
      </c>
      <c r="AB1650" s="58">
        <v>0</v>
      </c>
      <c r="AC1650" s="58">
        <v>0</v>
      </c>
      <c r="AD1650" s="58">
        <v>0</v>
      </c>
      <c r="AE1650" s="58">
        <v>0</v>
      </c>
      <c r="AF1650" s="58">
        <v>0</v>
      </c>
      <c r="AG1650" s="58">
        <v>0</v>
      </c>
      <c r="AH1650" s="58">
        <v>0</v>
      </c>
      <c r="AI1650" s="58">
        <v>0</v>
      </c>
      <c r="AK1650" s="64">
        <f t="shared" si="25"/>
        <v>6.2580527192349538E-3</v>
      </c>
    </row>
    <row r="1651" spans="1:37" x14ac:dyDescent="0.25">
      <c r="A1651">
        <v>1649</v>
      </c>
      <c r="B1651" s="1">
        <v>1.2E-2</v>
      </c>
      <c r="C1651" s="1">
        <v>-2.426144246013799E-4</v>
      </c>
      <c r="D1651" s="58">
        <v>1.9205078492356899E-2</v>
      </c>
      <c r="E1651" s="58">
        <v>4.3249143710378753E-2</v>
      </c>
      <c r="F1651" s="58">
        <v>4.3202997882489672E-2</v>
      </c>
      <c r="G1651" s="58">
        <v>5.7048327375644019E-2</v>
      </c>
      <c r="H1651" s="58">
        <v>5.5560748663546065E-2</v>
      </c>
      <c r="I1651" s="58">
        <v>0.14903985957576749</v>
      </c>
      <c r="J1651" s="58">
        <v>0.18463591007577623</v>
      </c>
      <c r="K1651" s="58">
        <v>0.17665894622893941</v>
      </c>
      <c r="L1651" s="58">
        <v>6.4284743691692847E-2</v>
      </c>
      <c r="M1651" s="58">
        <v>0.18518503673231435</v>
      </c>
      <c r="N1651" s="58">
        <v>2.1929207571094143E-2</v>
      </c>
      <c r="O1651" s="58">
        <v>0</v>
      </c>
      <c r="P1651" s="58">
        <v>0</v>
      </c>
      <c r="Q1651" s="58">
        <v>0</v>
      </c>
      <c r="R1651" s="58">
        <v>0</v>
      </c>
      <c r="S1651" s="58">
        <v>0</v>
      </c>
      <c r="T1651" s="58">
        <v>0</v>
      </c>
      <c r="U1651" s="58">
        <v>0</v>
      </c>
      <c r="V1651" s="58">
        <v>0</v>
      </c>
      <c r="W1651" s="58">
        <v>0</v>
      </c>
      <c r="X1651" s="58">
        <v>0</v>
      </c>
      <c r="Y1651" s="58">
        <v>0</v>
      </c>
      <c r="Z1651" s="58">
        <v>0</v>
      </c>
      <c r="AA1651" s="58">
        <v>0</v>
      </c>
      <c r="AB1651" s="58">
        <v>0</v>
      </c>
      <c r="AC1651" s="58">
        <v>0</v>
      </c>
      <c r="AD1651" s="58">
        <v>0</v>
      </c>
      <c r="AE1651" s="58">
        <v>0</v>
      </c>
      <c r="AF1651" s="58">
        <v>0</v>
      </c>
      <c r="AG1651" s="58">
        <v>0</v>
      </c>
      <c r="AH1651" s="58">
        <v>0</v>
      </c>
      <c r="AI1651" s="58">
        <v>0</v>
      </c>
      <c r="AK1651" s="64">
        <f t="shared" si="25"/>
        <v>-2.0217868716781658E-2</v>
      </c>
    </row>
    <row r="1652" spans="1:37" x14ac:dyDescent="0.25">
      <c r="A1652">
        <v>1650</v>
      </c>
      <c r="B1652" s="1">
        <v>1.3299999999999999E-2</v>
      </c>
      <c r="C1652" s="1">
        <v>5.8004868816121805E-5</v>
      </c>
      <c r="D1652" s="58">
        <v>4.6736288331447384E-2</v>
      </c>
      <c r="E1652" s="58">
        <v>0.12836998992944568</v>
      </c>
      <c r="F1652" s="58">
        <v>0.11835137789124089</v>
      </c>
      <c r="G1652" s="58">
        <v>0.12614078356251393</v>
      </c>
      <c r="H1652" s="58">
        <v>2.1002851787599874E-2</v>
      </c>
      <c r="I1652" s="58">
        <v>0.13755069874293629</v>
      </c>
      <c r="J1652" s="58">
        <v>0.1146925509159427</v>
      </c>
      <c r="K1652" s="58">
        <v>8.5502103217962283E-2</v>
      </c>
      <c r="L1652" s="58">
        <v>0.11314203516368262</v>
      </c>
      <c r="M1652" s="58">
        <v>5.7684520705391359E-2</v>
      </c>
      <c r="N1652" s="58">
        <v>5.0826799751836862E-2</v>
      </c>
      <c r="O1652" s="58">
        <v>0</v>
      </c>
      <c r="P1652" s="58">
        <v>0</v>
      </c>
      <c r="Q1652" s="58">
        <v>0</v>
      </c>
      <c r="R1652" s="58">
        <v>0</v>
      </c>
      <c r="S1652" s="58">
        <v>0</v>
      </c>
      <c r="T1652" s="58">
        <v>0</v>
      </c>
      <c r="U1652" s="58">
        <v>0</v>
      </c>
      <c r="V1652" s="58">
        <v>0</v>
      </c>
      <c r="W1652" s="58">
        <v>0</v>
      </c>
      <c r="X1652" s="58">
        <v>0</v>
      </c>
      <c r="Y1652" s="58">
        <v>0</v>
      </c>
      <c r="Z1652" s="58">
        <v>0</v>
      </c>
      <c r="AA1652" s="58">
        <v>0</v>
      </c>
      <c r="AB1652" s="58">
        <v>0</v>
      </c>
      <c r="AC1652" s="58">
        <v>0</v>
      </c>
      <c r="AD1652" s="58">
        <v>0</v>
      </c>
      <c r="AE1652" s="58">
        <v>0</v>
      </c>
      <c r="AF1652" s="58">
        <v>0</v>
      </c>
      <c r="AG1652" s="58">
        <v>0</v>
      </c>
      <c r="AH1652" s="58">
        <v>0</v>
      </c>
      <c r="AI1652" s="58">
        <v>0</v>
      </c>
      <c r="AK1652" s="64">
        <f t="shared" si="25"/>
        <v>4.3612683320392335E-3</v>
      </c>
    </row>
    <row r="1653" spans="1:37" x14ac:dyDescent="0.25">
      <c r="A1653">
        <v>1651</v>
      </c>
      <c r="B1653" s="1">
        <v>1.06E-2</v>
      </c>
      <c r="C1653" s="1">
        <v>9.2393345145701198E-5</v>
      </c>
      <c r="D1653" s="58">
        <v>0.10845133946091338</v>
      </c>
      <c r="E1653" s="58">
        <v>6.8657900201620742E-2</v>
      </c>
      <c r="F1653" s="58">
        <v>0.12719130990517072</v>
      </c>
      <c r="G1653" s="58">
        <v>7.9593277979731855E-2</v>
      </c>
      <c r="H1653" s="58">
        <v>7.047880125931856E-2</v>
      </c>
      <c r="I1653" s="58">
        <v>8.7841666500565047E-2</v>
      </c>
      <c r="J1653" s="58">
        <v>0.12999153230309266</v>
      </c>
      <c r="K1653" s="58">
        <v>3.6159365936015757E-2</v>
      </c>
      <c r="L1653" s="58">
        <v>0.14260021993589347</v>
      </c>
      <c r="M1653" s="58">
        <v>0.13316318155640133</v>
      </c>
      <c r="N1653" s="58">
        <v>1.587140496127637E-2</v>
      </c>
      <c r="O1653" s="58">
        <v>0</v>
      </c>
      <c r="P1653" s="58">
        <v>0</v>
      </c>
      <c r="Q1653" s="58">
        <v>0</v>
      </c>
      <c r="R1653" s="58">
        <v>0</v>
      </c>
      <c r="S1653" s="58">
        <v>0</v>
      </c>
      <c r="T1653" s="58">
        <v>0</v>
      </c>
      <c r="U1653" s="58">
        <v>0</v>
      </c>
      <c r="V1653" s="58">
        <v>0</v>
      </c>
      <c r="W1653" s="58">
        <v>0</v>
      </c>
      <c r="X1653" s="58">
        <v>0</v>
      </c>
      <c r="Y1653" s="58">
        <v>0</v>
      </c>
      <c r="Z1653" s="58">
        <v>0</v>
      </c>
      <c r="AA1653" s="58">
        <v>0</v>
      </c>
      <c r="AB1653" s="58">
        <v>0</v>
      </c>
      <c r="AC1653" s="58">
        <v>0</v>
      </c>
      <c r="AD1653" s="58">
        <v>0</v>
      </c>
      <c r="AE1653" s="58">
        <v>0</v>
      </c>
      <c r="AF1653" s="58">
        <v>0</v>
      </c>
      <c r="AG1653" s="58">
        <v>0</v>
      </c>
      <c r="AH1653" s="58">
        <v>0</v>
      </c>
      <c r="AI1653" s="58">
        <v>0</v>
      </c>
      <c r="AK1653" s="64">
        <f t="shared" si="25"/>
        <v>8.7163533156321884E-3</v>
      </c>
    </row>
    <row r="1654" spans="1:37" x14ac:dyDescent="0.25">
      <c r="A1654">
        <v>1652</v>
      </c>
      <c r="B1654" s="1">
        <v>1.21E-2</v>
      </c>
      <c r="C1654" s="1">
        <v>5.6083701316139261E-5</v>
      </c>
      <c r="D1654" s="58">
        <v>0.11944923561229094</v>
      </c>
      <c r="E1654" s="58">
        <v>0.11560927143340806</v>
      </c>
      <c r="F1654" s="58">
        <v>0.12286836756997679</v>
      </c>
      <c r="G1654" s="58">
        <v>0.1121223848316293</v>
      </c>
      <c r="H1654" s="58">
        <v>0.11261275980935083</v>
      </c>
      <c r="I1654" s="58">
        <v>1.9702936433477886E-2</v>
      </c>
      <c r="J1654" s="58">
        <v>6.5002018940388109E-2</v>
      </c>
      <c r="K1654" s="58">
        <v>8.9984053956526547E-2</v>
      </c>
      <c r="L1654" s="58">
        <v>9.8303148256787973E-2</v>
      </c>
      <c r="M1654" s="58">
        <v>9.6313335450019633E-2</v>
      </c>
      <c r="N1654" s="58">
        <v>4.8032487706143878E-2</v>
      </c>
      <c r="O1654" s="58">
        <v>0</v>
      </c>
      <c r="P1654" s="58">
        <v>0</v>
      </c>
      <c r="Q1654" s="58">
        <v>0</v>
      </c>
      <c r="R1654" s="58">
        <v>0</v>
      </c>
      <c r="S1654" s="58">
        <v>0</v>
      </c>
      <c r="T1654" s="58">
        <v>0</v>
      </c>
      <c r="U1654" s="58">
        <v>0</v>
      </c>
      <c r="V1654" s="58">
        <v>0</v>
      </c>
      <c r="W1654" s="58">
        <v>0</v>
      </c>
      <c r="X1654" s="58">
        <v>0</v>
      </c>
      <c r="Y1654" s="58">
        <v>0</v>
      </c>
      <c r="Z1654" s="58">
        <v>0</v>
      </c>
      <c r="AA1654" s="58">
        <v>0</v>
      </c>
      <c r="AB1654" s="58">
        <v>0</v>
      </c>
      <c r="AC1654" s="58">
        <v>0</v>
      </c>
      <c r="AD1654" s="58">
        <v>0</v>
      </c>
      <c r="AE1654" s="58">
        <v>0</v>
      </c>
      <c r="AF1654" s="58">
        <v>0</v>
      </c>
      <c r="AG1654" s="58">
        <v>0</v>
      </c>
      <c r="AH1654" s="58">
        <v>0</v>
      </c>
      <c r="AI1654" s="58">
        <v>0</v>
      </c>
      <c r="AK1654" s="64">
        <f t="shared" si="25"/>
        <v>4.6350166376974596E-3</v>
      </c>
    </row>
    <row r="1655" spans="1:37" x14ac:dyDescent="0.25">
      <c r="A1655">
        <v>1653</v>
      </c>
      <c r="B1655" s="1">
        <v>1.17E-2</v>
      </c>
      <c r="C1655" s="1">
        <v>-3.5097368554443814E-4</v>
      </c>
      <c r="D1655" s="58">
        <v>0.14070090246040473</v>
      </c>
      <c r="E1655" s="58">
        <v>7.4431883220974961E-3</v>
      </c>
      <c r="F1655" s="58">
        <v>0.14150572456194788</v>
      </c>
      <c r="G1655" s="58">
        <v>3.8316192208897856E-2</v>
      </c>
      <c r="H1655" s="58">
        <v>7.3417325417832108E-2</v>
      </c>
      <c r="I1655" s="58">
        <v>0.14385802384256757</v>
      </c>
      <c r="J1655" s="58">
        <v>6.0643646909061287E-2</v>
      </c>
      <c r="K1655" s="58">
        <v>0.12609033430140848</v>
      </c>
      <c r="L1655" s="58">
        <v>0.1421188243585241</v>
      </c>
      <c r="M1655" s="58">
        <v>6.0962991473078418E-2</v>
      </c>
      <c r="N1655" s="58">
        <v>6.494284614418E-2</v>
      </c>
      <c r="O1655" s="58">
        <v>0</v>
      </c>
      <c r="P1655" s="58">
        <v>0</v>
      </c>
      <c r="Q1655" s="58">
        <v>0</v>
      </c>
      <c r="R1655" s="58">
        <v>0</v>
      </c>
      <c r="S1655" s="58">
        <v>0</v>
      </c>
      <c r="T1655" s="58">
        <v>0</v>
      </c>
      <c r="U1655" s="58">
        <v>0</v>
      </c>
      <c r="V1655" s="58">
        <v>0</v>
      </c>
      <c r="W1655" s="58">
        <v>0</v>
      </c>
      <c r="X1655" s="58">
        <v>0</v>
      </c>
      <c r="Y1655" s="58">
        <v>0</v>
      </c>
      <c r="Z1655" s="58">
        <v>0</v>
      </c>
      <c r="AA1655" s="58">
        <v>0</v>
      </c>
      <c r="AB1655" s="58">
        <v>0</v>
      </c>
      <c r="AC1655" s="58">
        <v>0</v>
      </c>
      <c r="AD1655" s="58">
        <v>0</v>
      </c>
      <c r="AE1655" s="58">
        <v>0</v>
      </c>
      <c r="AF1655" s="58">
        <v>0</v>
      </c>
      <c r="AG1655" s="58">
        <v>0</v>
      </c>
      <c r="AH1655" s="58">
        <v>0</v>
      </c>
      <c r="AI1655" s="58">
        <v>0</v>
      </c>
      <c r="AK1655" s="64">
        <f t="shared" si="25"/>
        <v>-2.9997750901234028E-2</v>
      </c>
    </row>
    <row r="1656" spans="1:37" x14ac:dyDescent="0.25">
      <c r="A1656">
        <v>1654</v>
      </c>
      <c r="B1656" s="1">
        <v>1.11E-2</v>
      </c>
      <c r="C1656" s="1">
        <v>-1.8189735615805889E-4</v>
      </c>
      <c r="D1656" s="58">
        <v>0.19240951768934042</v>
      </c>
      <c r="E1656" s="58">
        <v>5.8734263722737622E-2</v>
      </c>
      <c r="F1656" s="58">
        <v>0.17069773589575096</v>
      </c>
      <c r="G1656" s="58">
        <v>8.9012373783188561E-2</v>
      </c>
      <c r="H1656" s="58">
        <v>1.89852405407686E-2</v>
      </c>
      <c r="I1656" s="58">
        <v>6.7539728708005828E-2</v>
      </c>
      <c r="J1656" s="58">
        <v>1.5827125719393494E-2</v>
      </c>
      <c r="K1656" s="58">
        <v>6.8487374812292098E-2</v>
      </c>
      <c r="L1656" s="58">
        <v>4.5355980623218335E-2</v>
      </c>
      <c r="M1656" s="58">
        <v>7.989650337732887E-2</v>
      </c>
      <c r="N1656" s="58">
        <v>0.19305415512797525</v>
      </c>
      <c r="O1656" s="58">
        <v>0</v>
      </c>
      <c r="P1656" s="58">
        <v>0</v>
      </c>
      <c r="Q1656" s="58">
        <v>0</v>
      </c>
      <c r="R1656" s="58">
        <v>0</v>
      </c>
      <c r="S1656" s="58">
        <v>0</v>
      </c>
      <c r="T1656" s="58">
        <v>0</v>
      </c>
      <c r="U1656" s="58">
        <v>0</v>
      </c>
      <c r="V1656" s="58">
        <v>0</v>
      </c>
      <c r="W1656" s="58">
        <v>0</v>
      </c>
      <c r="X1656" s="58">
        <v>0</v>
      </c>
      <c r="Y1656" s="58">
        <v>0</v>
      </c>
      <c r="Z1656" s="58">
        <v>0</v>
      </c>
      <c r="AA1656" s="58">
        <v>0</v>
      </c>
      <c r="AB1656" s="58">
        <v>0</v>
      </c>
      <c r="AC1656" s="58">
        <v>0</v>
      </c>
      <c r="AD1656" s="58">
        <v>0</v>
      </c>
      <c r="AE1656" s="58">
        <v>0</v>
      </c>
      <c r="AF1656" s="58">
        <v>0</v>
      </c>
      <c r="AG1656" s="58">
        <v>0</v>
      </c>
      <c r="AH1656" s="58">
        <v>0</v>
      </c>
      <c r="AI1656" s="58">
        <v>0</v>
      </c>
      <c r="AK1656" s="64">
        <f t="shared" si="25"/>
        <v>-1.6387149203428729E-2</v>
      </c>
    </row>
    <row r="1657" spans="1:37" x14ac:dyDescent="0.25">
      <c r="A1657">
        <v>1655</v>
      </c>
      <c r="B1657" s="1">
        <v>1.23E-2</v>
      </c>
      <c r="C1657" s="1">
        <v>6.4992630615960781E-5</v>
      </c>
      <c r="D1657" s="58">
        <v>0.11983921158073597</v>
      </c>
      <c r="E1657" s="58">
        <v>0.11797814530047163</v>
      </c>
      <c r="F1657" s="58">
        <v>3.8938592398454056E-2</v>
      </c>
      <c r="G1657" s="58">
        <v>4.5951331410372401E-2</v>
      </c>
      <c r="H1657" s="58">
        <v>0.1254185345541447</v>
      </c>
      <c r="I1657" s="58">
        <v>0.10455743688843834</v>
      </c>
      <c r="J1657" s="58">
        <v>0.10415286831742447</v>
      </c>
      <c r="K1657" s="58">
        <v>9.8535272554664405E-2</v>
      </c>
      <c r="L1657" s="58">
        <v>6.3554955181697903E-2</v>
      </c>
      <c r="M1657" s="58">
        <v>0.10079045606695397</v>
      </c>
      <c r="N1657" s="58">
        <v>8.0283195746642111E-2</v>
      </c>
      <c r="O1657" s="58">
        <v>0</v>
      </c>
      <c r="P1657" s="58">
        <v>0</v>
      </c>
      <c r="Q1657" s="58">
        <v>0</v>
      </c>
      <c r="R1657" s="58">
        <v>0</v>
      </c>
      <c r="S1657" s="58">
        <v>0</v>
      </c>
      <c r="T1657" s="58">
        <v>0</v>
      </c>
      <c r="U1657" s="58">
        <v>0</v>
      </c>
      <c r="V1657" s="58">
        <v>0</v>
      </c>
      <c r="W1657" s="58">
        <v>0</v>
      </c>
      <c r="X1657" s="58">
        <v>0</v>
      </c>
      <c r="Y1657" s="58">
        <v>0</v>
      </c>
      <c r="Z1657" s="58">
        <v>0</v>
      </c>
      <c r="AA1657" s="58">
        <v>0</v>
      </c>
      <c r="AB1657" s="58">
        <v>0</v>
      </c>
      <c r="AC1657" s="58">
        <v>0</v>
      </c>
      <c r="AD1657" s="58">
        <v>0</v>
      </c>
      <c r="AE1657" s="58">
        <v>0</v>
      </c>
      <c r="AF1657" s="58">
        <v>0</v>
      </c>
      <c r="AG1657" s="58">
        <v>0</v>
      </c>
      <c r="AH1657" s="58">
        <v>0</v>
      </c>
      <c r="AI1657" s="58">
        <v>0</v>
      </c>
      <c r="AK1657" s="64">
        <f t="shared" si="25"/>
        <v>5.2839537086146974E-3</v>
      </c>
    </row>
    <row r="1658" spans="1:37" x14ac:dyDescent="0.25">
      <c r="A1658">
        <v>1656</v>
      </c>
      <c r="B1658" s="1">
        <v>1.14E-2</v>
      </c>
      <c r="C1658" s="1">
        <v>1.1759706796641802E-4</v>
      </c>
      <c r="D1658" s="58">
        <v>1.7738698118556925E-2</v>
      </c>
      <c r="E1658" s="58">
        <v>0.130188309877594</v>
      </c>
      <c r="F1658" s="58">
        <v>9.4190643592469064E-2</v>
      </c>
      <c r="G1658" s="58">
        <v>5.7514763966399464E-2</v>
      </c>
      <c r="H1658" s="58">
        <v>3.4907463193840832E-2</v>
      </c>
      <c r="I1658" s="58">
        <v>6.0244272400828185E-2</v>
      </c>
      <c r="J1658" s="58">
        <v>9.8318929429631968E-2</v>
      </c>
      <c r="K1658" s="58">
        <v>0.11025523491700166</v>
      </c>
      <c r="L1658" s="58">
        <v>0.12082384701542545</v>
      </c>
      <c r="M1658" s="58">
        <v>0.13826942677634263</v>
      </c>
      <c r="N1658" s="58">
        <v>0.13754841071190974</v>
      </c>
      <c r="O1658" s="58">
        <v>0</v>
      </c>
      <c r="P1658" s="58">
        <v>0</v>
      </c>
      <c r="Q1658" s="58">
        <v>0</v>
      </c>
      <c r="R1658" s="58">
        <v>0</v>
      </c>
      <c r="S1658" s="58">
        <v>0</v>
      </c>
      <c r="T1658" s="58">
        <v>0</v>
      </c>
      <c r="U1658" s="58">
        <v>0</v>
      </c>
      <c r="V1658" s="58">
        <v>0</v>
      </c>
      <c r="W1658" s="58">
        <v>0</v>
      </c>
      <c r="X1658" s="58">
        <v>0</v>
      </c>
      <c r="Y1658" s="58">
        <v>0</v>
      </c>
      <c r="Z1658" s="58">
        <v>0</v>
      </c>
      <c r="AA1658" s="58">
        <v>0</v>
      </c>
      <c r="AB1658" s="58">
        <v>0</v>
      </c>
      <c r="AC1658" s="58">
        <v>0</v>
      </c>
      <c r="AD1658" s="58">
        <v>0</v>
      </c>
      <c r="AE1658" s="58">
        <v>0</v>
      </c>
      <c r="AF1658" s="58">
        <v>0</v>
      </c>
      <c r="AG1658" s="58">
        <v>0</v>
      </c>
      <c r="AH1658" s="58">
        <v>0</v>
      </c>
      <c r="AI1658" s="58">
        <v>0</v>
      </c>
      <c r="AK1658" s="64">
        <f t="shared" si="25"/>
        <v>1.0315532277755966E-2</v>
      </c>
    </row>
    <row r="1659" spans="1:37" x14ac:dyDescent="0.25">
      <c r="A1659">
        <v>1657</v>
      </c>
      <c r="B1659" s="1">
        <v>1.0200000000000001E-2</v>
      </c>
      <c r="C1659" s="1">
        <v>1.3058984066743114E-4</v>
      </c>
      <c r="D1659" s="58">
        <v>8.2793372694650827E-2</v>
      </c>
      <c r="E1659" s="58">
        <v>8.9187735903283022E-2</v>
      </c>
      <c r="F1659" s="58">
        <v>0.13540484321171981</v>
      </c>
      <c r="G1659" s="58">
        <v>7.6211829807322093E-2</v>
      </c>
      <c r="H1659" s="58">
        <v>0.17270484138767714</v>
      </c>
      <c r="I1659" s="58">
        <v>2.1620277673199483E-2</v>
      </c>
      <c r="J1659" s="58">
        <v>5.0067591940036661E-2</v>
      </c>
      <c r="K1659" s="58">
        <v>3.9842089088074552E-2</v>
      </c>
      <c r="L1659" s="58">
        <v>0.14838641224261856</v>
      </c>
      <c r="M1659" s="58">
        <v>0.16500463141951294</v>
      </c>
      <c r="N1659" s="58">
        <v>1.8776374631904891E-2</v>
      </c>
      <c r="O1659" s="58">
        <v>0</v>
      </c>
      <c r="P1659" s="58">
        <v>0</v>
      </c>
      <c r="Q1659" s="58">
        <v>0</v>
      </c>
      <c r="R1659" s="58">
        <v>0</v>
      </c>
      <c r="S1659" s="58">
        <v>0</v>
      </c>
      <c r="T1659" s="58">
        <v>0</v>
      </c>
      <c r="U1659" s="58">
        <v>0</v>
      </c>
      <c r="V1659" s="58">
        <v>0</v>
      </c>
      <c r="W1659" s="58">
        <v>0</v>
      </c>
      <c r="X1659" s="58">
        <v>0</v>
      </c>
      <c r="Y1659" s="58">
        <v>0</v>
      </c>
      <c r="Z1659" s="58">
        <v>0</v>
      </c>
      <c r="AA1659" s="58">
        <v>0</v>
      </c>
      <c r="AB1659" s="58">
        <v>0</v>
      </c>
      <c r="AC1659" s="58">
        <v>0</v>
      </c>
      <c r="AD1659" s="58">
        <v>0</v>
      </c>
      <c r="AE1659" s="58">
        <v>0</v>
      </c>
      <c r="AF1659" s="58">
        <v>0</v>
      </c>
      <c r="AG1659" s="58">
        <v>0</v>
      </c>
      <c r="AH1659" s="58">
        <v>0</v>
      </c>
      <c r="AI1659" s="58">
        <v>0</v>
      </c>
      <c r="AK1659" s="64">
        <f t="shared" si="25"/>
        <v>1.2802925555630503E-2</v>
      </c>
    </row>
    <row r="1660" spans="1:37" x14ac:dyDescent="0.25">
      <c r="A1660">
        <v>1658</v>
      </c>
      <c r="B1660" s="1">
        <v>1.18E-2</v>
      </c>
      <c r="C1660" s="1">
        <v>-2.6989874965665253E-4</v>
      </c>
      <c r="D1660" s="58">
        <v>0.1433825312842501</v>
      </c>
      <c r="E1660" s="58">
        <v>4.3007666128774755E-2</v>
      </c>
      <c r="F1660" s="58">
        <v>0.15818795167415919</v>
      </c>
      <c r="G1660" s="58">
        <v>8.3235263459007447E-2</v>
      </c>
      <c r="H1660" s="58">
        <v>2.12663155407628E-2</v>
      </c>
      <c r="I1660" s="58">
        <v>7.4779778109040851E-2</v>
      </c>
      <c r="J1660" s="58">
        <v>0.10753714445500451</v>
      </c>
      <c r="K1660" s="58">
        <v>0.12296646637131475</v>
      </c>
      <c r="L1660" s="58">
        <v>3.4121647987198078E-2</v>
      </c>
      <c r="M1660" s="58">
        <v>6.5924752466786279E-2</v>
      </c>
      <c r="N1660" s="58">
        <v>0.14559048252370121</v>
      </c>
      <c r="O1660" s="58">
        <v>0</v>
      </c>
      <c r="P1660" s="58">
        <v>0</v>
      </c>
      <c r="Q1660" s="58">
        <v>0</v>
      </c>
      <c r="R1660" s="58">
        <v>0</v>
      </c>
      <c r="S1660" s="58">
        <v>0</v>
      </c>
      <c r="T1660" s="58">
        <v>0</v>
      </c>
      <c r="U1660" s="58">
        <v>0</v>
      </c>
      <c r="V1660" s="58">
        <v>0</v>
      </c>
      <c r="W1660" s="58">
        <v>0</v>
      </c>
      <c r="X1660" s="58">
        <v>0</v>
      </c>
      <c r="Y1660" s="58">
        <v>0</v>
      </c>
      <c r="Z1660" s="58">
        <v>0</v>
      </c>
      <c r="AA1660" s="58">
        <v>0</v>
      </c>
      <c r="AB1660" s="58">
        <v>0</v>
      </c>
      <c r="AC1660" s="58">
        <v>0</v>
      </c>
      <c r="AD1660" s="58">
        <v>0</v>
      </c>
      <c r="AE1660" s="58">
        <v>0</v>
      </c>
      <c r="AF1660" s="58">
        <v>0</v>
      </c>
      <c r="AG1660" s="58">
        <v>0</v>
      </c>
      <c r="AH1660" s="58">
        <v>0</v>
      </c>
      <c r="AI1660" s="58">
        <v>0</v>
      </c>
      <c r="AK1660" s="64">
        <f t="shared" si="25"/>
        <v>-2.2872775394631572E-2</v>
      </c>
    </row>
    <row r="1661" spans="1:37" x14ac:dyDescent="0.25">
      <c r="A1661">
        <v>1659</v>
      </c>
      <c r="B1661" s="1">
        <v>1.11E-2</v>
      </c>
      <c r="C1661" s="1">
        <v>-1.0359591300833544E-4</v>
      </c>
      <c r="D1661" s="58">
        <v>0.1103900794640907</v>
      </c>
      <c r="E1661" s="58">
        <v>6.0429683429734121E-2</v>
      </c>
      <c r="F1661" s="58">
        <v>0.10010504585373584</v>
      </c>
      <c r="G1661" s="58">
        <v>5.7847827177103144E-3</v>
      </c>
      <c r="H1661" s="58">
        <v>0.18626467074954176</v>
      </c>
      <c r="I1661" s="58">
        <v>1.4066863457309082E-2</v>
      </c>
      <c r="J1661" s="58">
        <v>0.15518993168387596</v>
      </c>
      <c r="K1661" s="58">
        <v>0.13210164431750321</v>
      </c>
      <c r="L1661" s="58">
        <v>5.5359175177192854E-2</v>
      </c>
      <c r="M1661" s="58">
        <v>0.15458202582885927</v>
      </c>
      <c r="N1661" s="58">
        <v>2.5726097320446843E-2</v>
      </c>
      <c r="O1661" s="58">
        <v>0</v>
      </c>
      <c r="P1661" s="58">
        <v>0</v>
      </c>
      <c r="Q1661" s="58">
        <v>0</v>
      </c>
      <c r="R1661" s="58">
        <v>0</v>
      </c>
      <c r="S1661" s="58">
        <v>0</v>
      </c>
      <c r="T1661" s="58">
        <v>0</v>
      </c>
      <c r="U1661" s="58">
        <v>0</v>
      </c>
      <c r="V1661" s="58">
        <v>0</v>
      </c>
      <c r="W1661" s="58">
        <v>0</v>
      </c>
      <c r="X1661" s="58">
        <v>0</v>
      </c>
      <c r="Y1661" s="58">
        <v>0</v>
      </c>
      <c r="Z1661" s="58">
        <v>0</v>
      </c>
      <c r="AA1661" s="58">
        <v>0</v>
      </c>
      <c r="AB1661" s="58">
        <v>0</v>
      </c>
      <c r="AC1661" s="58">
        <v>0</v>
      </c>
      <c r="AD1661" s="58">
        <v>0</v>
      </c>
      <c r="AE1661" s="58">
        <v>0</v>
      </c>
      <c r="AF1661" s="58">
        <v>0</v>
      </c>
      <c r="AG1661" s="58">
        <v>0</v>
      </c>
      <c r="AH1661" s="58">
        <v>0</v>
      </c>
      <c r="AI1661" s="58">
        <v>0</v>
      </c>
      <c r="AK1661" s="64">
        <f t="shared" si="25"/>
        <v>-9.3329651358860753E-3</v>
      </c>
    </row>
    <row r="1662" spans="1:37" x14ac:dyDescent="0.25">
      <c r="A1662">
        <v>1660</v>
      </c>
      <c r="B1662" s="1">
        <v>1.1900000000000001E-2</v>
      </c>
      <c r="C1662" s="1">
        <v>1.167189644541801E-4</v>
      </c>
      <c r="D1662" s="58">
        <v>0.11843100202236516</v>
      </c>
      <c r="E1662" s="58">
        <v>9.6149893923593174E-2</v>
      </c>
      <c r="F1662" s="58">
        <v>0.1077813647559118</v>
      </c>
      <c r="G1662" s="58">
        <v>0.14469039398162561</v>
      </c>
      <c r="H1662" s="58">
        <v>7.1539534426104348E-2</v>
      </c>
      <c r="I1662" s="58">
        <v>3.115241974206219E-2</v>
      </c>
      <c r="J1662" s="58">
        <v>0.11844139645100429</v>
      </c>
      <c r="K1662" s="58">
        <v>6.8021232947759303E-2</v>
      </c>
      <c r="L1662" s="58">
        <v>7.9296379508240575E-2</v>
      </c>
      <c r="M1662" s="58">
        <v>5.8708973991610382E-2</v>
      </c>
      <c r="N1662" s="58">
        <v>0.10578740824972319</v>
      </c>
      <c r="O1662" s="58">
        <v>0</v>
      </c>
      <c r="P1662" s="58">
        <v>0</v>
      </c>
      <c r="Q1662" s="58">
        <v>0</v>
      </c>
      <c r="R1662" s="58">
        <v>0</v>
      </c>
      <c r="S1662" s="58">
        <v>0</v>
      </c>
      <c r="T1662" s="58">
        <v>0</v>
      </c>
      <c r="U1662" s="58">
        <v>0</v>
      </c>
      <c r="V1662" s="58">
        <v>0</v>
      </c>
      <c r="W1662" s="58">
        <v>0</v>
      </c>
      <c r="X1662" s="58">
        <v>0</v>
      </c>
      <c r="Y1662" s="58">
        <v>0</v>
      </c>
      <c r="Z1662" s="58">
        <v>0</v>
      </c>
      <c r="AA1662" s="58">
        <v>0</v>
      </c>
      <c r="AB1662" s="58">
        <v>0</v>
      </c>
      <c r="AC1662" s="58">
        <v>0</v>
      </c>
      <c r="AD1662" s="58">
        <v>0</v>
      </c>
      <c r="AE1662" s="58">
        <v>0</v>
      </c>
      <c r="AF1662" s="58">
        <v>0</v>
      </c>
      <c r="AG1662" s="58">
        <v>0</v>
      </c>
      <c r="AH1662" s="58">
        <v>0</v>
      </c>
      <c r="AI1662" s="58">
        <v>0</v>
      </c>
      <c r="AK1662" s="64">
        <f t="shared" si="25"/>
        <v>9.8083163406874029E-3</v>
      </c>
    </row>
    <row r="1663" spans="1:37" x14ac:dyDescent="0.25">
      <c r="A1663">
        <v>1661</v>
      </c>
      <c r="B1663" s="1">
        <v>1.43E-2</v>
      </c>
      <c r="C1663" s="1">
        <v>-1.6799535547319354E-4</v>
      </c>
      <c r="D1663" s="58">
        <v>0.1675213717177933</v>
      </c>
      <c r="E1663" s="58">
        <v>0.12523840935789574</v>
      </c>
      <c r="F1663" s="58">
        <v>0.11058069284573603</v>
      </c>
      <c r="G1663" s="58">
        <v>4.9512363435033839E-2</v>
      </c>
      <c r="H1663" s="58">
        <v>0.11285707431185854</v>
      </c>
      <c r="I1663" s="58">
        <v>0.1392585130974581</v>
      </c>
      <c r="J1663" s="58">
        <v>3.9181604525497862E-2</v>
      </c>
      <c r="K1663" s="58">
        <v>0.12461953292436891</v>
      </c>
      <c r="L1663" s="58">
        <v>6.2649855772680368E-2</v>
      </c>
      <c r="M1663" s="58">
        <v>3.3477966218168523E-2</v>
      </c>
      <c r="N1663" s="58">
        <v>3.5102615793508714E-2</v>
      </c>
      <c r="O1663" s="58">
        <v>0</v>
      </c>
      <c r="P1663" s="58">
        <v>0</v>
      </c>
      <c r="Q1663" s="58">
        <v>0</v>
      </c>
      <c r="R1663" s="58">
        <v>0</v>
      </c>
      <c r="S1663" s="58">
        <v>0</v>
      </c>
      <c r="T1663" s="58">
        <v>0</v>
      </c>
      <c r="U1663" s="58">
        <v>0</v>
      </c>
      <c r="V1663" s="58">
        <v>0</v>
      </c>
      <c r="W1663" s="58">
        <v>0</v>
      </c>
      <c r="X1663" s="58">
        <v>0</v>
      </c>
      <c r="Y1663" s="58">
        <v>0</v>
      </c>
      <c r="Z1663" s="58">
        <v>0</v>
      </c>
      <c r="AA1663" s="58">
        <v>0</v>
      </c>
      <c r="AB1663" s="58">
        <v>0</v>
      </c>
      <c r="AC1663" s="58">
        <v>0</v>
      </c>
      <c r="AD1663" s="58">
        <v>0</v>
      </c>
      <c r="AE1663" s="58">
        <v>0</v>
      </c>
      <c r="AF1663" s="58">
        <v>0</v>
      </c>
      <c r="AG1663" s="58">
        <v>0</v>
      </c>
      <c r="AH1663" s="58">
        <v>0</v>
      </c>
      <c r="AI1663" s="58">
        <v>0</v>
      </c>
      <c r="AK1663" s="64">
        <f t="shared" si="25"/>
        <v>-1.174792695616738E-2</v>
      </c>
    </row>
    <row r="1664" spans="1:37" x14ac:dyDescent="0.25">
      <c r="A1664">
        <v>1662</v>
      </c>
      <c r="B1664" s="1">
        <v>1.14E-2</v>
      </c>
      <c r="C1664" s="1">
        <v>-1.0726796227914583E-4</v>
      </c>
      <c r="D1664" s="58">
        <v>0.16676084251405895</v>
      </c>
      <c r="E1664" s="58">
        <v>0.1029296033938239</v>
      </c>
      <c r="F1664" s="58">
        <v>0.15909698000693259</v>
      </c>
      <c r="G1664" s="58">
        <v>9.3429676083072323E-4</v>
      </c>
      <c r="H1664" s="58">
        <v>1.1962277014020029E-2</v>
      </c>
      <c r="I1664" s="58">
        <v>2.4705571473281347E-2</v>
      </c>
      <c r="J1664" s="58">
        <v>2.0046331767367E-2</v>
      </c>
      <c r="K1664" s="58">
        <v>0.1276750223366819</v>
      </c>
      <c r="L1664" s="58">
        <v>0.15662189029247015</v>
      </c>
      <c r="M1664" s="58">
        <v>0.14465256177466612</v>
      </c>
      <c r="N1664" s="58">
        <v>8.4614622665867167E-2</v>
      </c>
      <c r="O1664" s="58">
        <v>0</v>
      </c>
      <c r="P1664" s="58">
        <v>0</v>
      </c>
      <c r="Q1664" s="58">
        <v>0</v>
      </c>
      <c r="R1664" s="58">
        <v>0</v>
      </c>
      <c r="S1664" s="58">
        <v>0</v>
      </c>
      <c r="T1664" s="58">
        <v>0</v>
      </c>
      <c r="U1664" s="58">
        <v>0</v>
      </c>
      <c r="V1664" s="58">
        <v>0</v>
      </c>
      <c r="W1664" s="58">
        <v>0</v>
      </c>
      <c r="X1664" s="58">
        <v>0</v>
      </c>
      <c r="Y1664" s="58">
        <v>0</v>
      </c>
      <c r="Z1664" s="58">
        <v>0</v>
      </c>
      <c r="AA1664" s="58">
        <v>0</v>
      </c>
      <c r="AB1664" s="58">
        <v>0</v>
      </c>
      <c r="AC1664" s="58">
        <v>0</v>
      </c>
      <c r="AD1664" s="58">
        <v>0</v>
      </c>
      <c r="AE1664" s="58">
        <v>0</v>
      </c>
      <c r="AF1664" s="58">
        <v>0</v>
      </c>
      <c r="AG1664" s="58">
        <v>0</v>
      </c>
      <c r="AH1664" s="58">
        <v>0</v>
      </c>
      <c r="AI1664" s="58">
        <v>0</v>
      </c>
      <c r="AK1664" s="64">
        <f t="shared" si="25"/>
        <v>-9.4094703753636686E-3</v>
      </c>
    </row>
    <row r="1665" spans="1:37" x14ac:dyDescent="0.25">
      <c r="A1665">
        <v>1663</v>
      </c>
      <c r="B1665" s="1">
        <v>1.15E-2</v>
      </c>
      <c r="C1665" s="1">
        <v>2.0565851021642155E-4</v>
      </c>
      <c r="D1665" s="58">
        <v>0.16661770371089088</v>
      </c>
      <c r="E1665" s="58">
        <v>9.1608159925954849E-2</v>
      </c>
      <c r="F1665" s="58">
        <v>1.6481467207033952E-2</v>
      </c>
      <c r="G1665" s="58">
        <v>0.12368935965830814</v>
      </c>
      <c r="H1665" s="58">
        <v>0.20121098131754381</v>
      </c>
      <c r="I1665" s="58">
        <v>7.6194939675557488E-2</v>
      </c>
      <c r="J1665" s="58">
        <v>6.245432625230337E-2</v>
      </c>
      <c r="K1665" s="58">
        <v>2.6297837350446808E-2</v>
      </c>
      <c r="L1665" s="58">
        <v>7.3724849933113901E-2</v>
      </c>
      <c r="M1665" s="58">
        <v>9.5975555344946534E-2</v>
      </c>
      <c r="N1665" s="58">
        <v>6.5744819623900205E-2</v>
      </c>
      <c r="O1665" s="58">
        <v>0</v>
      </c>
      <c r="P1665" s="58">
        <v>0</v>
      </c>
      <c r="Q1665" s="58">
        <v>0</v>
      </c>
      <c r="R1665" s="58">
        <v>0</v>
      </c>
      <c r="S1665" s="58">
        <v>0</v>
      </c>
      <c r="T1665" s="58">
        <v>0</v>
      </c>
      <c r="U1665" s="58">
        <v>0</v>
      </c>
      <c r="V1665" s="58">
        <v>0</v>
      </c>
      <c r="W1665" s="58">
        <v>0</v>
      </c>
      <c r="X1665" s="58">
        <v>0</v>
      </c>
      <c r="Y1665" s="58">
        <v>0</v>
      </c>
      <c r="Z1665" s="58">
        <v>0</v>
      </c>
      <c r="AA1665" s="58">
        <v>0</v>
      </c>
      <c r="AB1665" s="58">
        <v>0</v>
      </c>
      <c r="AC1665" s="58">
        <v>0</v>
      </c>
      <c r="AD1665" s="58">
        <v>0</v>
      </c>
      <c r="AE1665" s="58">
        <v>0</v>
      </c>
      <c r="AF1665" s="58">
        <v>0</v>
      </c>
      <c r="AG1665" s="58">
        <v>0</v>
      </c>
      <c r="AH1665" s="58">
        <v>0</v>
      </c>
      <c r="AI1665" s="58">
        <v>0</v>
      </c>
      <c r="AK1665" s="64">
        <f t="shared" si="25"/>
        <v>1.7883348714471441E-2</v>
      </c>
    </row>
    <row r="1666" spans="1:37" x14ac:dyDescent="0.25">
      <c r="A1666">
        <v>1664</v>
      </c>
      <c r="B1666" s="1">
        <v>1.15E-2</v>
      </c>
      <c r="C1666" s="1">
        <v>-1.0005452114019754E-4</v>
      </c>
      <c r="D1666" s="58">
        <v>1.5926923800730686E-2</v>
      </c>
      <c r="E1666" s="58">
        <v>3.4527479756629079E-2</v>
      </c>
      <c r="F1666" s="58">
        <v>9.8752014810290722E-2</v>
      </c>
      <c r="G1666" s="58">
        <v>0.17944851281075733</v>
      </c>
      <c r="H1666" s="58">
        <v>0.14151477059509451</v>
      </c>
      <c r="I1666" s="58">
        <v>0.11935157973537014</v>
      </c>
      <c r="J1666" s="58">
        <v>4.5107092500489158E-2</v>
      </c>
      <c r="K1666" s="58">
        <v>8.7766779720070617E-2</v>
      </c>
      <c r="L1666" s="58">
        <v>0.12247533747692733</v>
      </c>
      <c r="M1666" s="58">
        <v>3.8819472959102562E-2</v>
      </c>
      <c r="N1666" s="58">
        <v>0.11631003583453764</v>
      </c>
      <c r="O1666" s="58">
        <v>0</v>
      </c>
      <c r="P1666" s="58">
        <v>0</v>
      </c>
      <c r="Q1666" s="58">
        <v>0</v>
      </c>
      <c r="R1666" s="58">
        <v>0</v>
      </c>
      <c r="S1666" s="58">
        <v>0</v>
      </c>
      <c r="T1666" s="58">
        <v>0</v>
      </c>
      <c r="U1666" s="58">
        <v>0</v>
      </c>
      <c r="V1666" s="58">
        <v>0</v>
      </c>
      <c r="W1666" s="58">
        <v>0</v>
      </c>
      <c r="X1666" s="58">
        <v>0</v>
      </c>
      <c r="Y1666" s="58">
        <v>0</v>
      </c>
      <c r="Z1666" s="58">
        <v>0</v>
      </c>
      <c r="AA1666" s="58">
        <v>0</v>
      </c>
      <c r="AB1666" s="58">
        <v>0</v>
      </c>
      <c r="AC1666" s="58">
        <v>0</v>
      </c>
      <c r="AD1666" s="58">
        <v>0</v>
      </c>
      <c r="AE1666" s="58">
        <v>0</v>
      </c>
      <c r="AF1666" s="58">
        <v>0</v>
      </c>
      <c r="AG1666" s="58">
        <v>0</v>
      </c>
      <c r="AH1666" s="58">
        <v>0</v>
      </c>
      <c r="AI1666" s="58">
        <v>0</v>
      </c>
      <c r="AK1666" s="64">
        <f t="shared" si="25"/>
        <v>-8.7003931426258736E-3</v>
      </c>
    </row>
    <row r="1667" spans="1:37" x14ac:dyDescent="0.25">
      <c r="A1667">
        <v>1665</v>
      </c>
      <c r="B1667" s="1">
        <v>8.5000000000000006E-3</v>
      </c>
      <c r="C1667" s="1">
        <v>1.0276622563105348E-4</v>
      </c>
      <c r="D1667" s="58">
        <v>0.1668249077914668</v>
      </c>
      <c r="E1667" s="58">
        <v>4.8157652164546233E-2</v>
      </c>
      <c r="F1667" s="58">
        <v>4.8693613270775322E-2</v>
      </c>
      <c r="G1667" s="58">
        <v>6.8311658692164212E-2</v>
      </c>
      <c r="H1667" s="58">
        <v>4.6170330051749857E-2</v>
      </c>
      <c r="I1667" s="58">
        <v>4.4613318804327257E-3</v>
      </c>
      <c r="J1667" s="58">
        <v>3.2533755423416515E-2</v>
      </c>
      <c r="K1667" s="58">
        <v>6.7971076487210513E-2</v>
      </c>
      <c r="L1667" s="58">
        <v>0.13325814285692586</v>
      </c>
      <c r="M1667" s="58">
        <v>0.16684125365970209</v>
      </c>
      <c r="N1667" s="58">
        <v>0.21677627772160993</v>
      </c>
      <c r="O1667" s="58">
        <v>0</v>
      </c>
      <c r="P1667" s="58">
        <v>0</v>
      </c>
      <c r="Q1667" s="58">
        <v>0</v>
      </c>
      <c r="R1667" s="58">
        <v>0</v>
      </c>
      <c r="S1667" s="58">
        <v>0</v>
      </c>
      <c r="T1667" s="58">
        <v>0</v>
      </c>
      <c r="U1667" s="58">
        <v>0</v>
      </c>
      <c r="V1667" s="58">
        <v>0</v>
      </c>
      <c r="W1667" s="58">
        <v>0</v>
      </c>
      <c r="X1667" s="58">
        <v>0</v>
      </c>
      <c r="Y1667" s="58">
        <v>0</v>
      </c>
      <c r="Z1667" s="58">
        <v>0</v>
      </c>
      <c r="AA1667" s="58">
        <v>0</v>
      </c>
      <c r="AB1667" s="58">
        <v>0</v>
      </c>
      <c r="AC1667" s="58">
        <v>0</v>
      </c>
      <c r="AD1667" s="58">
        <v>0</v>
      </c>
      <c r="AE1667" s="58">
        <v>0</v>
      </c>
      <c r="AF1667" s="58">
        <v>0</v>
      </c>
      <c r="AG1667" s="58">
        <v>0</v>
      </c>
      <c r="AH1667" s="58">
        <v>0</v>
      </c>
      <c r="AI1667" s="58">
        <v>0</v>
      </c>
      <c r="AK1667" s="64">
        <f t="shared" si="25"/>
        <v>1.2090144191888644E-2</v>
      </c>
    </row>
    <row r="1668" spans="1:37" x14ac:dyDescent="0.25">
      <c r="A1668">
        <v>1666</v>
      </c>
      <c r="B1668" s="1">
        <v>1.06E-2</v>
      </c>
      <c r="C1668" s="1">
        <v>4.3390490313948099E-4</v>
      </c>
      <c r="D1668" s="58">
        <v>1.8097020797047288E-2</v>
      </c>
      <c r="E1668" s="58">
        <v>0.11203993349878318</v>
      </c>
      <c r="F1668" s="58">
        <v>1.1062747454431614E-3</v>
      </c>
      <c r="G1668" s="58">
        <v>0.11123636074547799</v>
      </c>
      <c r="H1668" s="58">
        <v>5.4183869958458274E-2</v>
      </c>
      <c r="I1668" s="58">
        <v>3.1926202607410629E-2</v>
      </c>
      <c r="J1668" s="58">
        <v>7.4986073164591383E-2</v>
      </c>
      <c r="K1668" s="58">
        <v>7.5575236464543727E-2</v>
      </c>
      <c r="L1668" s="58">
        <v>0.25089747571091575</v>
      </c>
      <c r="M1668" s="58">
        <v>4.2453362134419623E-2</v>
      </c>
      <c r="N1668" s="58">
        <v>0.22749819017290887</v>
      </c>
      <c r="O1668" s="58">
        <v>0</v>
      </c>
      <c r="P1668" s="58">
        <v>0</v>
      </c>
      <c r="Q1668" s="58">
        <v>0</v>
      </c>
      <c r="R1668" s="58">
        <v>0</v>
      </c>
      <c r="S1668" s="58">
        <v>0</v>
      </c>
      <c r="T1668" s="58">
        <v>0</v>
      </c>
      <c r="U1668" s="58">
        <v>0</v>
      </c>
      <c r="V1668" s="58">
        <v>0</v>
      </c>
      <c r="W1668" s="58">
        <v>0</v>
      </c>
      <c r="X1668" s="58">
        <v>0</v>
      </c>
      <c r="Y1668" s="58">
        <v>0</v>
      </c>
      <c r="Z1668" s="58">
        <v>0</v>
      </c>
      <c r="AA1668" s="58">
        <v>0</v>
      </c>
      <c r="AB1668" s="58">
        <v>0</v>
      </c>
      <c r="AC1668" s="58">
        <v>0</v>
      </c>
      <c r="AD1668" s="58">
        <v>0</v>
      </c>
      <c r="AE1668" s="58">
        <v>0</v>
      </c>
      <c r="AF1668" s="58">
        <v>0</v>
      </c>
      <c r="AG1668" s="58">
        <v>0</v>
      </c>
      <c r="AH1668" s="58">
        <v>0</v>
      </c>
      <c r="AI1668" s="58">
        <v>0</v>
      </c>
      <c r="AK1668" s="64">
        <f t="shared" ref="AK1668:AK1731" si="26">C1668/B1668</f>
        <v>4.0934424824479336E-2</v>
      </c>
    </row>
    <row r="1669" spans="1:37" x14ac:dyDescent="0.25">
      <c r="A1669">
        <v>1667</v>
      </c>
      <c r="B1669" s="1">
        <v>1.0699999999999999E-2</v>
      </c>
      <c r="C1669" s="1">
        <v>-2.194974616340941E-5</v>
      </c>
      <c r="D1669" s="58">
        <v>0.14126093088538855</v>
      </c>
      <c r="E1669" s="58">
        <v>0.10902700189649327</v>
      </c>
      <c r="F1669" s="58">
        <v>0.15265834597943068</v>
      </c>
      <c r="G1669" s="58">
        <v>4.2376541066171364E-2</v>
      </c>
      <c r="H1669" s="58">
        <v>6.3411149844618193E-4</v>
      </c>
      <c r="I1669" s="58">
        <v>4.7288199412053082E-2</v>
      </c>
      <c r="J1669" s="58">
        <v>4.5051999289919743E-2</v>
      </c>
      <c r="K1669" s="58">
        <v>6.5306813469003008E-2</v>
      </c>
      <c r="L1669" s="58">
        <v>3.5583024728665646E-2</v>
      </c>
      <c r="M1669" s="58">
        <v>0.17642725761606554</v>
      </c>
      <c r="N1669" s="58">
        <v>0.18438577415836285</v>
      </c>
      <c r="O1669" s="58">
        <v>0</v>
      </c>
      <c r="P1669" s="58">
        <v>0</v>
      </c>
      <c r="Q1669" s="58">
        <v>0</v>
      </c>
      <c r="R1669" s="58">
        <v>0</v>
      </c>
      <c r="S1669" s="58">
        <v>0</v>
      </c>
      <c r="T1669" s="58">
        <v>0</v>
      </c>
      <c r="U1669" s="58">
        <v>0</v>
      </c>
      <c r="V1669" s="58">
        <v>0</v>
      </c>
      <c r="W1669" s="58">
        <v>0</v>
      </c>
      <c r="X1669" s="58">
        <v>0</v>
      </c>
      <c r="Y1669" s="58">
        <v>0</v>
      </c>
      <c r="Z1669" s="58">
        <v>0</v>
      </c>
      <c r="AA1669" s="58">
        <v>0</v>
      </c>
      <c r="AB1669" s="58">
        <v>0</v>
      </c>
      <c r="AC1669" s="58">
        <v>0</v>
      </c>
      <c r="AD1669" s="58">
        <v>0</v>
      </c>
      <c r="AE1669" s="58">
        <v>0</v>
      </c>
      <c r="AF1669" s="58">
        <v>0</v>
      </c>
      <c r="AG1669" s="58">
        <v>0</v>
      </c>
      <c r="AH1669" s="58">
        <v>0</v>
      </c>
      <c r="AI1669" s="58">
        <v>0</v>
      </c>
      <c r="AK1669" s="64">
        <f t="shared" si="26"/>
        <v>-2.0513781461130292E-3</v>
      </c>
    </row>
    <row r="1670" spans="1:37" x14ac:dyDescent="0.25">
      <c r="A1670">
        <v>1668</v>
      </c>
      <c r="B1670" s="1">
        <v>1.0699999999999999E-2</v>
      </c>
      <c r="C1670" s="1">
        <v>-4.2865725834509884E-5</v>
      </c>
      <c r="D1670" s="58">
        <v>0.1079744261732631</v>
      </c>
      <c r="E1670" s="58">
        <v>4.9287522829393658E-2</v>
      </c>
      <c r="F1670" s="58">
        <v>5.9013019204060956E-2</v>
      </c>
      <c r="G1670" s="58">
        <v>0.14182750504944192</v>
      </c>
      <c r="H1670" s="58">
        <v>5.1077516728783245E-2</v>
      </c>
      <c r="I1670" s="58">
        <v>0.14521010975971674</v>
      </c>
      <c r="J1670" s="58">
        <v>1.4843022848391518E-2</v>
      </c>
      <c r="K1670" s="58">
        <v>6.4234362250459101E-2</v>
      </c>
      <c r="L1670" s="58">
        <v>0.12733356673792492</v>
      </c>
      <c r="M1670" s="58">
        <v>0.11317084580989349</v>
      </c>
      <c r="N1670" s="58">
        <v>0.12602810260867128</v>
      </c>
      <c r="O1670" s="58">
        <v>0</v>
      </c>
      <c r="P1670" s="58">
        <v>0</v>
      </c>
      <c r="Q1670" s="58">
        <v>0</v>
      </c>
      <c r="R1670" s="58">
        <v>0</v>
      </c>
      <c r="S1670" s="58">
        <v>0</v>
      </c>
      <c r="T1670" s="58">
        <v>0</v>
      </c>
      <c r="U1670" s="58">
        <v>0</v>
      </c>
      <c r="V1670" s="58">
        <v>0</v>
      </c>
      <c r="W1670" s="58">
        <v>0</v>
      </c>
      <c r="X1670" s="58">
        <v>0</v>
      </c>
      <c r="Y1670" s="58">
        <v>0</v>
      </c>
      <c r="Z1670" s="58">
        <v>0</v>
      </c>
      <c r="AA1670" s="58">
        <v>0</v>
      </c>
      <c r="AB1670" s="58">
        <v>0</v>
      </c>
      <c r="AC1670" s="58">
        <v>0</v>
      </c>
      <c r="AD1670" s="58">
        <v>0</v>
      </c>
      <c r="AE1670" s="58">
        <v>0</v>
      </c>
      <c r="AF1670" s="58">
        <v>0</v>
      </c>
      <c r="AG1670" s="58">
        <v>0</v>
      </c>
      <c r="AH1670" s="58">
        <v>0</v>
      </c>
      <c r="AI1670" s="58">
        <v>0</v>
      </c>
      <c r="AK1670" s="64">
        <f t="shared" si="26"/>
        <v>-4.0061426013560638E-3</v>
      </c>
    </row>
    <row r="1671" spans="1:37" x14ac:dyDescent="0.25">
      <c r="A1671">
        <v>1669</v>
      </c>
      <c r="B1671" s="1">
        <v>1.1299999999999999E-2</v>
      </c>
      <c r="C1671" s="1">
        <v>-1.0657530148221903E-4</v>
      </c>
      <c r="D1671" s="58">
        <v>6.8947704105230267E-2</v>
      </c>
      <c r="E1671" s="58">
        <v>8.4996597216029438E-2</v>
      </c>
      <c r="F1671" s="58">
        <v>2.2561316726062743E-2</v>
      </c>
      <c r="G1671" s="58">
        <v>7.054869184682272E-2</v>
      </c>
      <c r="H1671" s="58">
        <v>0.14895412265372274</v>
      </c>
      <c r="I1671" s="58">
        <v>7.8286693577153232E-2</v>
      </c>
      <c r="J1671" s="58">
        <v>1.8339058857589623E-2</v>
      </c>
      <c r="K1671" s="58">
        <v>0.15547524373214403</v>
      </c>
      <c r="L1671" s="58">
        <v>7.3113916474804988E-2</v>
      </c>
      <c r="M1671" s="58">
        <v>0.12204460615314339</v>
      </c>
      <c r="N1671" s="58">
        <v>0.1567320486572967</v>
      </c>
      <c r="O1671" s="58">
        <v>0</v>
      </c>
      <c r="P1671" s="58">
        <v>0</v>
      </c>
      <c r="Q1671" s="58">
        <v>0</v>
      </c>
      <c r="R1671" s="58">
        <v>0</v>
      </c>
      <c r="S1671" s="58">
        <v>0</v>
      </c>
      <c r="T1671" s="58">
        <v>0</v>
      </c>
      <c r="U1671" s="58">
        <v>0</v>
      </c>
      <c r="V1671" s="58">
        <v>0</v>
      </c>
      <c r="W1671" s="58">
        <v>0</v>
      </c>
      <c r="X1671" s="58">
        <v>0</v>
      </c>
      <c r="Y1671" s="58">
        <v>0</v>
      </c>
      <c r="Z1671" s="58">
        <v>0</v>
      </c>
      <c r="AA1671" s="58">
        <v>0</v>
      </c>
      <c r="AB1671" s="58">
        <v>0</v>
      </c>
      <c r="AC1671" s="58">
        <v>0</v>
      </c>
      <c r="AD1671" s="58">
        <v>0</v>
      </c>
      <c r="AE1671" s="58">
        <v>0</v>
      </c>
      <c r="AF1671" s="58">
        <v>0</v>
      </c>
      <c r="AG1671" s="58">
        <v>0</v>
      </c>
      <c r="AH1671" s="58">
        <v>0</v>
      </c>
      <c r="AI1671" s="58">
        <v>0</v>
      </c>
      <c r="AK1671" s="64">
        <f t="shared" si="26"/>
        <v>-9.4314426090459334E-3</v>
      </c>
    </row>
    <row r="1672" spans="1:37" x14ac:dyDescent="0.25">
      <c r="A1672">
        <v>1670</v>
      </c>
      <c r="B1672" s="1">
        <v>9.2999999999999992E-3</v>
      </c>
      <c r="C1672" s="1">
        <v>-3.0542643884773671E-5</v>
      </c>
      <c r="D1672" s="58">
        <v>0.10748947534016888</v>
      </c>
      <c r="E1672" s="58">
        <v>1.2319380147647963E-2</v>
      </c>
      <c r="F1672" s="58">
        <v>0.1898161142606529</v>
      </c>
      <c r="G1672" s="58">
        <v>0.10046924287464798</v>
      </c>
      <c r="H1672" s="58">
        <v>6.7110652571345864E-4</v>
      </c>
      <c r="I1672" s="58">
        <v>5.8539787119990916E-2</v>
      </c>
      <c r="J1672" s="58">
        <v>0.14791893216330868</v>
      </c>
      <c r="K1672" s="58">
        <v>2.0148831699099676E-2</v>
      </c>
      <c r="L1672" s="58">
        <v>0.1182833430804566</v>
      </c>
      <c r="M1672" s="58">
        <v>0.17448804275982435</v>
      </c>
      <c r="N1672" s="58">
        <v>6.9855744028488431E-2</v>
      </c>
      <c r="O1672" s="58">
        <v>0</v>
      </c>
      <c r="P1672" s="58">
        <v>0</v>
      </c>
      <c r="Q1672" s="58">
        <v>0</v>
      </c>
      <c r="R1672" s="58">
        <v>0</v>
      </c>
      <c r="S1672" s="58">
        <v>0</v>
      </c>
      <c r="T1672" s="58">
        <v>0</v>
      </c>
      <c r="U1672" s="58">
        <v>0</v>
      </c>
      <c r="V1672" s="58">
        <v>0</v>
      </c>
      <c r="W1672" s="58">
        <v>0</v>
      </c>
      <c r="X1672" s="58">
        <v>0</v>
      </c>
      <c r="Y1672" s="58">
        <v>0</v>
      </c>
      <c r="Z1672" s="58">
        <v>0</v>
      </c>
      <c r="AA1672" s="58">
        <v>0</v>
      </c>
      <c r="AB1672" s="58">
        <v>0</v>
      </c>
      <c r="AC1672" s="58">
        <v>0</v>
      </c>
      <c r="AD1672" s="58">
        <v>0</v>
      </c>
      <c r="AE1672" s="58">
        <v>0</v>
      </c>
      <c r="AF1672" s="58">
        <v>0</v>
      </c>
      <c r="AG1672" s="58">
        <v>0</v>
      </c>
      <c r="AH1672" s="58">
        <v>0</v>
      </c>
      <c r="AI1672" s="58">
        <v>0</v>
      </c>
      <c r="AK1672" s="64">
        <f t="shared" si="26"/>
        <v>-3.284155256427277E-3</v>
      </c>
    </row>
    <row r="1673" spans="1:37" x14ac:dyDescent="0.25">
      <c r="A1673">
        <v>1671</v>
      </c>
      <c r="B1673" s="1">
        <v>1.11E-2</v>
      </c>
      <c r="C1673" s="1">
        <v>8.979891809583751E-5</v>
      </c>
      <c r="D1673" s="58">
        <v>0.11120871415528208</v>
      </c>
      <c r="E1673" s="58">
        <v>8.6488612622599451E-2</v>
      </c>
      <c r="F1673" s="58">
        <v>0.14643655857852397</v>
      </c>
      <c r="G1673" s="58">
        <v>0.13450470459126096</v>
      </c>
      <c r="H1673" s="58">
        <v>5.0972899908561832E-2</v>
      </c>
      <c r="I1673" s="58">
        <v>1.9625577327229627E-2</v>
      </c>
      <c r="J1673" s="58">
        <v>5.6903743363114108E-2</v>
      </c>
      <c r="K1673" s="58">
        <v>7.161999016813568E-2</v>
      </c>
      <c r="L1673" s="58">
        <v>0.18930001168120594</v>
      </c>
      <c r="M1673" s="58">
        <v>8.2890329808230676E-2</v>
      </c>
      <c r="N1673" s="58">
        <v>5.0048857795855682E-2</v>
      </c>
      <c r="O1673" s="58">
        <v>0</v>
      </c>
      <c r="P1673" s="58">
        <v>0</v>
      </c>
      <c r="Q1673" s="58">
        <v>0</v>
      </c>
      <c r="R1673" s="58">
        <v>0</v>
      </c>
      <c r="S1673" s="58">
        <v>0</v>
      </c>
      <c r="T1673" s="58">
        <v>0</v>
      </c>
      <c r="U1673" s="58">
        <v>0</v>
      </c>
      <c r="V1673" s="58">
        <v>0</v>
      </c>
      <c r="W1673" s="58">
        <v>0</v>
      </c>
      <c r="X1673" s="58">
        <v>0</v>
      </c>
      <c r="Y1673" s="58">
        <v>0</v>
      </c>
      <c r="Z1673" s="58">
        <v>0</v>
      </c>
      <c r="AA1673" s="58">
        <v>0</v>
      </c>
      <c r="AB1673" s="58">
        <v>0</v>
      </c>
      <c r="AC1673" s="58">
        <v>0</v>
      </c>
      <c r="AD1673" s="58">
        <v>0</v>
      </c>
      <c r="AE1673" s="58">
        <v>0</v>
      </c>
      <c r="AF1673" s="58">
        <v>0</v>
      </c>
      <c r="AG1673" s="58">
        <v>0</v>
      </c>
      <c r="AH1673" s="58">
        <v>0</v>
      </c>
      <c r="AI1673" s="58">
        <v>0</v>
      </c>
      <c r="AK1673" s="64">
        <f t="shared" si="26"/>
        <v>8.0899926212466226E-3</v>
      </c>
    </row>
    <row r="1674" spans="1:37" x14ac:dyDescent="0.25">
      <c r="A1674">
        <v>1672</v>
      </c>
      <c r="B1674" s="1">
        <v>1.11E-2</v>
      </c>
      <c r="C1674" s="1">
        <v>-1.3718990094401364E-4</v>
      </c>
      <c r="D1674" s="58">
        <v>0.11668799585397106</v>
      </c>
      <c r="E1674" s="58">
        <v>3.8278608725181712E-2</v>
      </c>
      <c r="F1674" s="58">
        <v>3.2946477235157132E-2</v>
      </c>
      <c r="G1674" s="58">
        <v>7.2948518108111815E-2</v>
      </c>
      <c r="H1674" s="58">
        <v>7.9304257007024453E-2</v>
      </c>
      <c r="I1674" s="58">
        <v>0.1390269436083123</v>
      </c>
      <c r="J1674" s="58">
        <v>6.8983969672829423E-2</v>
      </c>
      <c r="K1674" s="58">
        <v>0.12480169072296084</v>
      </c>
      <c r="L1674" s="58">
        <v>0.14083938523081807</v>
      </c>
      <c r="M1674" s="58">
        <v>0.12080384306234922</v>
      </c>
      <c r="N1674" s="58">
        <v>6.537831077328389E-2</v>
      </c>
      <c r="O1674" s="58">
        <v>0</v>
      </c>
      <c r="P1674" s="58">
        <v>0</v>
      </c>
      <c r="Q1674" s="58">
        <v>0</v>
      </c>
      <c r="R1674" s="58">
        <v>0</v>
      </c>
      <c r="S1674" s="58">
        <v>0</v>
      </c>
      <c r="T1674" s="58">
        <v>0</v>
      </c>
      <c r="U1674" s="58">
        <v>0</v>
      </c>
      <c r="V1674" s="58">
        <v>0</v>
      </c>
      <c r="W1674" s="58">
        <v>0</v>
      </c>
      <c r="X1674" s="58">
        <v>0</v>
      </c>
      <c r="Y1674" s="58">
        <v>0</v>
      </c>
      <c r="Z1674" s="58">
        <v>0</v>
      </c>
      <c r="AA1674" s="58">
        <v>0</v>
      </c>
      <c r="AB1674" s="58">
        <v>0</v>
      </c>
      <c r="AC1674" s="58">
        <v>0</v>
      </c>
      <c r="AD1674" s="58">
        <v>0</v>
      </c>
      <c r="AE1674" s="58">
        <v>0</v>
      </c>
      <c r="AF1674" s="58">
        <v>0</v>
      </c>
      <c r="AG1674" s="58">
        <v>0</v>
      </c>
      <c r="AH1674" s="58">
        <v>0</v>
      </c>
      <c r="AI1674" s="58">
        <v>0</v>
      </c>
      <c r="AK1674" s="64">
        <f t="shared" si="26"/>
        <v>-1.2359450535496724E-2</v>
      </c>
    </row>
    <row r="1675" spans="1:37" x14ac:dyDescent="0.25">
      <c r="A1675">
        <v>1673</v>
      </c>
      <c r="B1675" s="1">
        <v>1.11E-2</v>
      </c>
      <c r="C1675" s="1">
        <v>-1.8013301385765482E-4</v>
      </c>
      <c r="D1675" s="58">
        <v>8.1491971373288882E-2</v>
      </c>
      <c r="E1675" s="58">
        <v>3.9108069015480647E-2</v>
      </c>
      <c r="F1675" s="58">
        <v>0.14938433325109826</v>
      </c>
      <c r="G1675" s="58">
        <v>3.0598547407051684E-2</v>
      </c>
      <c r="H1675" s="58">
        <v>2.1674839461870883E-2</v>
      </c>
      <c r="I1675" s="58">
        <v>2.6044932367223102E-2</v>
      </c>
      <c r="J1675" s="58">
        <v>0.17229684182890356</v>
      </c>
      <c r="K1675" s="58">
        <v>0.16557012236477406</v>
      </c>
      <c r="L1675" s="58">
        <v>0.14596033987166956</v>
      </c>
      <c r="M1675" s="58">
        <v>9.0333795417909674E-2</v>
      </c>
      <c r="N1675" s="58">
        <v>7.7536207640729743E-2</v>
      </c>
      <c r="O1675" s="58">
        <v>0</v>
      </c>
      <c r="P1675" s="58">
        <v>0</v>
      </c>
      <c r="Q1675" s="58">
        <v>0</v>
      </c>
      <c r="R1675" s="58">
        <v>0</v>
      </c>
      <c r="S1675" s="58">
        <v>0</v>
      </c>
      <c r="T1675" s="58">
        <v>0</v>
      </c>
      <c r="U1675" s="58">
        <v>0</v>
      </c>
      <c r="V1675" s="58">
        <v>0</v>
      </c>
      <c r="W1675" s="58">
        <v>0</v>
      </c>
      <c r="X1675" s="58">
        <v>0</v>
      </c>
      <c r="Y1675" s="58">
        <v>0</v>
      </c>
      <c r="Z1675" s="58">
        <v>0</v>
      </c>
      <c r="AA1675" s="58">
        <v>0</v>
      </c>
      <c r="AB1675" s="58">
        <v>0</v>
      </c>
      <c r="AC1675" s="58">
        <v>0</v>
      </c>
      <c r="AD1675" s="58">
        <v>0</v>
      </c>
      <c r="AE1675" s="58">
        <v>0</v>
      </c>
      <c r="AF1675" s="58">
        <v>0</v>
      </c>
      <c r="AG1675" s="58">
        <v>0</v>
      </c>
      <c r="AH1675" s="58">
        <v>0</v>
      </c>
      <c r="AI1675" s="58">
        <v>0</v>
      </c>
      <c r="AK1675" s="64">
        <f t="shared" si="26"/>
        <v>-1.6228199446635568E-2</v>
      </c>
    </row>
    <row r="1676" spans="1:37" x14ac:dyDescent="0.25">
      <c r="A1676">
        <v>1674</v>
      </c>
      <c r="B1676" s="1">
        <v>1.2200000000000001E-2</v>
      </c>
      <c r="C1676" s="1">
        <v>-2.7917056747349763E-5</v>
      </c>
      <c r="D1676" s="58">
        <v>9.46774368052168E-2</v>
      </c>
      <c r="E1676" s="58">
        <v>0.11347968511410546</v>
      </c>
      <c r="F1676" s="58">
        <v>0.12250923663536634</v>
      </c>
      <c r="G1676" s="58">
        <v>7.3269015017763395E-2</v>
      </c>
      <c r="H1676" s="58">
        <v>7.6446743699064221E-2</v>
      </c>
      <c r="I1676" s="58">
        <v>3.517969019376508E-2</v>
      </c>
      <c r="J1676" s="58">
        <v>9.4039031658799524E-2</v>
      </c>
      <c r="K1676" s="58">
        <v>0.12294445641372817</v>
      </c>
      <c r="L1676" s="58">
        <v>6.4895492494545529E-2</v>
      </c>
      <c r="M1676" s="58">
        <v>8.7840471477029947E-2</v>
      </c>
      <c r="N1676" s="58">
        <v>0.11471874049061548</v>
      </c>
      <c r="O1676" s="58">
        <v>0</v>
      </c>
      <c r="P1676" s="58">
        <v>0</v>
      </c>
      <c r="Q1676" s="58">
        <v>0</v>
      </c>
      <c r="R1676" s="58">
        <v>0</v>
      </c>
      <c r="S1676" s="58">
        <v>0</v>
      </c>
      <c r="T1676" s="58">
        <v>0</v>
      </c>
      <c r="U1676" s="58">
        <v>0</v>
      </c>
      <c r="V1676" s="58">
        <v>0</v>
      </c>
      <c r="W1676" s="58">
        <v>0</v>
      </c>
      <c r="X1676" s="58">
        <v>0</v>
      </c>
      <c r="Y1676" s="58">
        <v>0</v>
      </c>
      <c r="Z1676" s="58">
        <v>0</v>
      </c>
      <c r="AA1676" s="58">
        <v>0</v>
      </c>
      <c r="AB1676" s="58">
        <v>0</v>
      </c>
      <c r="AC1676" s="58">
        <v>0</v>
      </c>
      <c r="AD1676" s="58">
        <v>0</v>
      </c>
      <c r="AE1676" s="58">
        <v>0</v>
      </c>
      <c r="AF1676" s="58">
        <v>0</v>
      </c>
      <c r="AG1676" s="58">
        <v>0</v>
      </c>
      <c r="AH1676" s="58">
        <v>0</v>
      </c>
      <c r="AI1676" s="58">
        <v>0</v>
      </c>
      <c r="AK1676" s="64">
        <f t="shared" si="26"/>
        <v>-2.2882833399467018E-3</v>
      </c>
    </row>
    <row r="1677" spans="1:37" x14ac:dyDescent="0.25">
      <c r="A1677">
        <v>1675</v>
      </c>
      <c r="B1677" s="1">
        <v>1.18E-2</v>
      </c>
      <c r="C1677" s="1">
        <v>2.0550278443163384E-4</v>
      </c>
      <c r="D1677" s="58">
        <v>0.17736727464636545</v>
      </c>
      <c r="E1677" s="58">
        <v>0.11301076933625669</v>
      </c>
      <c r="F1677" s="58">
        <v>9.2659172061345552E-2</v>
      </c>
      <c r="G1677" s="58">
        <v>8.5905207120565444E-2</v>
      </c>
      <c r="H1677" s="58">
        <v>4.3255973540680337E-2</v>
      </c>
      <c r="I1677" s="58">
        <v>0.10330577401597227</v>
      </c>
      <c r="J1677" s="58">
        <v>0.1002339028052978</v>
      </c>
      <c r="K1677" s="58">
        <v>2.5129511727128248E-3</v>
      </c>
      <c r="L1677" s="58">
        <v>5.0033150453373448E-2</v>
      </c>
      <c r="M1677" s="58">
        <v>6.0793302609389484E-2</v>
      </c>
      <c r="N1677" s="58">
        <v>0.17092252223804086</v>
      </c>
      <c r="O1677" s="58">
        <v>0</v>
      </c>
      <c r="P1677" s="58">
        <v>0</v>
      </c>
      <c r="Q1677" s="58">
        <v>0</v>
      </c>
      <c r="R1677" s="58">
        <v>0</v>
      </c>
      <c r="S1677" s="58">
        <v>0</v>
      </c>
      <c r="T1677" s="58">
        <v>0</v>
      </c>
      <c r="U1677" s="58">
        <v>0</v>
      </c>
      <c r="V1677" s="58">
        <v>0</v>
      </c>
      <c r="W1677" s="58">
        <v>0</v>
      </c>
      <c r="X1677" s="58">
        <v>0</v>
      </c>
      <c r="Y1677" s="58">
        <v>0</v>
      </c>
      <c r="Z1677" s="58">
        <v>0</v>
      </c>
      <c r="AA1677" s="58">
        <v>0</v>
      </c>
      <c r="AB1677" s="58">
        <v>0</v>
      </c>
      <c r="AC1677" s="58">
        <v>0</v>
      </c>
      <c r="AD1677" s="58">
        <v>0</v>
      </c>
      <c r="AE1677" s="58">
        <v>0</v>
      </c>
      <c r="AF1677" s="58">
        <v>0</v>
      </c>
      <c r="AG1677" s="58">
        <v>0</v>
      </c>
      <c r="AH1677" s="58">
        <v>0</v>
      </c>
      <c r="AI1677" s="58">
        <v>0</v>
      </c>
      <c r="AK1677" s="64">
        <f t="shared" si="26"/>
        <v>1.7415490206070666E-2</v>
      </c>
    </row>
    <row r="1678" spans="1:37" x14ac:dyDescent="0.25">
      <c r="A1678">
        <v>1676</v>
      </c>
      <c r="B1678" s="1">
        <v>1.06E-2</v>
      </c>
      <c r="C1678" s="1">
        <v>-2.3768288363213824E-4</v>
      </c>
      <c r="D1678" s="58">
        <v>0.15064476384069686</v>
      </c>
      <c r="E1678" s="58">
        <v>8.7319575888903569E-3</v>
      </c>
      <c r="F1678" s="58">
        <v>0.16458983906124913</v>
      </c>
      <c r="G1678" s="58">
        <v>4.2127250389748808E-2</v>
      </c>
      <c r="H1678" s="58">
        <v>7.8682168298472466E-2</v>
      </c>
      <c r="I1678" s="58">
        <v>0.17738908637122541</v>
      </c>
      <c r="J1678" s="58">
        <v>7.8079046223275439E-2</v>
      </c>
      <c r="K1678" s="58">
        <v>1.1309359112717982E-2</v>
      </c>
      <c r="L1678" s="58">
        <v>7.9166143554368351E-3</v>
      </c>
      <c r="M1678" s="58">
        <v>0.13013751897299625</v>
      </c>
      <c r="N1678" s="58">
        <v>0.15039239578529054</v>
      </c>
      <c r="O1678" s="58">
        <v>0</v>
      </c>
      <c r="P1678" s="58">
        <v>0</v>
      </c>
      <c r="Q1678" s="58">
        <v>0</v>
      </c>
      <c r="R1678" s="58">
        <v>0</v>
      </c>
      <c r="S1678" s="58">
        <v>0</v>
      </c>
      <c r="T1678" s="58">
        <v>0</v>
      </c>
      <c r="U1678" s="58">
        <v>0</v>
      </c>
      <c r="V1678" s="58">
        <v>0</v>
      </c>
      <c r="W1678" s="58">
        <v>0</v>
      </c>
      <c r="X1678" s="58">
        <v>0</v>
      </c>
      <c r="Y1678" s="58">
        <v>0</v>
      </c>
      <c r="Z1678" s="58">
        <v>0</v>
      </c>
      <c r="AA1678" s="58">
        <v>0</v>
      </c>
      <c r="AB1678" s="58">
        <v>0</v>
      </c>
      <c r="AC1678" s="58">
        <v>0</v>
      </c>
      <c r="AD1678" s="58">
        <v>0</v>
      </c>
      <c r="AE1678" s="58">
        <v>0</v>
      </c>
      <c r="AF1678" s="58">
        <v>0</v>
      </c>
      <c r="AG1678" s="58">
        <v>0</v>
      </c>
      <c r="AH1678" s="58">
        <v>0</v>
      </c>
      <c r="AI1678" s="58">
        <v>0</v>
      </c>
      <c r="AK1678" s="64">
        <f t="shared" si="26"/>
        <v>-2.242291355020172E-2</v>
      </c>
    </row>
    <row r="1679" spans="1:37" x14ac:dyDescent="0.25">
      <c r="A1679">
        <v>1677</v>
      </c>
      <c r="B1679" s="1">
        <v>1.0999999999999999E-2</v>
      </c>
      <c r="C1679" s="1">
        <v>-1.9316053086893131E-4</v>
      </c>
      <c r="D1679" s="58">
        <v>0.16865239202020146</v>
      </c>
      <c r="E1679" s="58">
        <v>2.2567049185375634E-2</v>
      </c>
      <c r="F1679" s="58">
        <v>4.9243456341071211E-2</v>
      </c>
      <c r="G1679" s="58">
        <v>0.10811774817429402</v>
      </c>
      <c r="H1679" s="58">
        <v>0.19631830288176028</v>
      </c>
      <c r="I1679" s="58">
        <v>7.028624535047058E-2</v>
      </c>
      <c r="J1679" s="58">
        <v>6.9073173033221214E-3</v>
      </c>
      <c r="K1679" s="58">
        <v>9.9830989874273815E-2</v>
      </c>
      <c r="L1679" s="58">
        <v>1.560867768449673E-2</v>
      </c>
      <c r="M1679" s="58">
        <v>6.0255318570023447E-2</v>
      </c>
      <c r="N1679" s="58">
        <v>0.20221250261471058</v>
      </c>
      <c r="O1679" s="58">
        <v>0</v>
      </c>
      <c r="P1679" s="58">
        <v>0</v>
      </c>
      <c r="Q1679" s="58">
        <v>0</v>
      </c>
      <c r="R1679" s="58">
        <v>0</v>
      </c>
      <c r="S1679" s="58">
        <v>0</v>
      </c>
      <c r="T1679" s="58">
        <v>0</v>
      </c>
      <c r="U1679" s="58">
        <v>0</v>
      </c>
      <c r="V1679" s="58">
        <v>0</v>
      </c>
      <c r="W1679" s="58">
        <v>0</v>
      </c>
      <c r="X1679" s="58">
        <v>0</v>
      </c>
      <c r="Y1679" s="58">
        <v>0</v>
      </c>
      <c r="Z1679" s="58">
        <v>0</v>
      </c>
      <c r="AA1679" s="58">
        <v>0</v>
      </c>
      <c r="AB1679" s="58">
        <v>0</v>
      </c>
      <c r="AC1679" s="58">
        <v>0</v>
      </c>
      <c r="AD1679" s="58">
        <v>0</v>
      </c>
      <c r="AE1679" s="58">
        <v>0</v>
      </c>
      <c r="AF1679" s="58">
        <v>0</v>
      </c>
      <c r="AG1679" s="58">
        <v>0</v>
      </c>
      <c r="AH1679" s="58">
        <v>0</v>
      </c>
      <c r="AI1679" s="58">
        <v>0</v>
      </c>
      <c r="AK1679" s="64">
        <f t="shared" si="26"/>
        <v>-1.756004826081194E-2</v>
      </c>
    </row>
    <row r="1680" spans="1:37" x14ac:dyDescent="0.25">
      <c r="A1680">
        <v>1678</v>
      </c>
      <c r="B1680" s="1">
        <v>1.29E-2</v>
      </c>
      <c r="C1680" s="1">
        <v>-1.9264064205946072E-4</v>
      </c>
      <c r="D1680" s="58">
        <v>7.7513769515758474E-2</v>
      </c>
      <c r="E1680" s="58">
        <v>0.11607303702600126</v>
      </c>
      <c r="F1680" s="58">
        <v>0.1611868401573277</v>
      </c>
      <c r="G1680" s="58">
        <v>3.9679293988546721E-2</v>
      </c>
      <c r="H1680" s="58">
        <v>4.2138866879739577E-2</v>
      </c>
      <c r="I1680" s="58">
        <v>0.1494132390102749</v>
      </c>
      <c r="J1680" s="58">
        <v>7.3025932432424251E-2</v>
      </c>
      <c r="K1680" s="58">
        <v>0.1030649162987609</v>
      </c>
      <c r="L1680" s="58">
        <v>1.8557254145648402E-2</v>
      </c>
      <c r="M1680" s="58">
        <v>0.11817752096400384</v>
      </c>
      <c r="N1680" s="58">
        <v>0.10116932958151396</v>
      </c>
      <c r="O1680" s="58">
        <v>0</v>
      </c>
      <c r="P1680" s="58">
        <v>0</v>
      </c>
      <c r="Q1680" s="58">
        <v>0</v>
      </c>
      <c r="R1680" s="58">
        <v>0</v>
      </c>
      <c r="S1680" s="58">
        <v>0</v>
      </c>
      <c r="T1680" s="58">
        <v>0</v>
      </c>
      <c r="U1680" s="58">
        <v>0</v>
      </c>
      <c r="V1680" s="58">
        <v>0</v>
      </c>
      <c r="W1680" s="58">
        <v>0</v>
      </c>
      <c r="X1680" s="58">
        <v>0</v>
      </c>
      <c r="Y1680" s="58">
        <v>0</v>
      </c>
      <c r="Z1680" s="58">
        <v>0</v>
      </c>
      <c r="AA1680" s="58">
        <v>0</v>
      </c>
      <c r="AB1680" s="58">
        <v>0</v>
      </c>
      <c r="AC1680" s="58">
        <v>0</v>
      </c>
      <c r="AD1680" s="58">
        <v>0</v>
      </c>
      <c r="AE1680" s="58">
        <v>0</v>
      </c>
      <c r="AF1680" s="58">
        <v>0</v>
      </c>
      <c r="AG1680" s="58">
        <v>0</v>
      </c>
      <c r="AH1680" s="58">
        <v>0</v>
      </c>
      <c r="AI1680" s="58">
        <v>0</v>
      </c>
      <c r="AK1680" s="64">
        <f t="shared" si="26"/>
        <v>-1.4933383105384552E-2</v>
      </c>
    </row>
    <row r="1681" spans="1:37" x14ac:dyDescent="0.25">
      <c r="A1681">
        <v>1679</v>
      </c>
      <c r="B1681" s="1">
        <v>1.12E-2</v>
      </c>
      <c r="C1681" s="1">
        <v>1.0627896875580094E-4</v>
      </c>
      <c r="D1681" s="58">
        <v>0.12203634731296556</v>
      </c>
      <c r="E1681" s="58">
        <v>6.0655364504416083E-3</v>
      </c>
      <c r="F1681" s="58">
        <v>0.11017513843462876</v>
      </c>
      <c r="G1681" s="58">
        <v>0.17116424467415137</v>
      </c>
      <c r="H1681" s="58">
        <v>0.21976954179345337</v>
      </c>
      <c r="I1681" s="58">
        <v>7.4395741945074614E-3</v>
      </c>
      <c r="J1681" s="58">
        <v>0.13095636177631395</v>
      </c>
      <c r="K1681" s="58">
        <v>3.6704326270361859E-3</v>
      </c>
      <c r="L1681" s="58">
        <v>5.2099445936673379E-2</v>
      </c>
      <c r="M1681" s="58">
        <v>3.4932477858884432E-2</v>
      </c>
      <c r="N1681" s="58">
        <v>0.14169089894094403</v>
      </c>
      <c r="O1681" s="58">
        <v>0</v>
      </c>
      <c r="P1681" s="58">
        <v>0</v>
      </c>
      <c r="Q1681" s="58">
        <v>0</v>
      </c>
      <c r="R1681" s="58">
        <v>0</v>
      </c>
      <c r="S1681" s="58">
        <v>0</v>
      </c>
      <c r="T1681" s="58">
        <v>0</v>
      </c>
      <c r="U1681" s="58">
        <v>0</v>
      </c>
      <c r="V1681" s="58">
        <v>0</v>
      </c>
      <c r="W1681" s="58">
        <v>0</v>
      </c>
      <c r="X1681" s="58">
        <v>0</v>
      </c>
      <c r="Y1681" s="58">
        <v>0</v>
      </c>
      <c r="Z1681" s="58">
        <v>0</v>
      </c>
      <c r="AA1681" s="58">
        <v>0</v>
      </c>
      <c r="AB1681" s="58">
        <v>0</v>
      </c>
      <c r="AC1681" s="58">
        <v>0</v>
      </c>
      <c r="AD1681" s="58">
        <v>0</v>
      </c>
      <c r="AE1681" s="58">
        <v>0</v>
      </c>
      <c r="AF1681" s="58">
        <v>0</v>
      </c>
      <c r="AG1681" s="58">
        <v>0</v>
      </c>
      <c r="AH1681" s="58">
        <v>0</v>
      </c>
      <c r="AI1681" s="58">
        <v>0</v>
      </c>
      <c r="AK1681" s="64">
        <f t="shared" si="26"/>
        <v>9.4891936389107975E-3</v>
      </c>
    </row>
    <row r="1682" spans="1:37" x14ac:dyDescent="0.25">
      <c r="A1682">
        <v>1680</v>
      </c>
      <c r="B1682" s="1">
        <v>1.1299999999999999E-2</v>
      </c>
      <c r="C1682" s="1">
        <v>5.7295421376490246E-5</v>
      </c>
      <c r="D1682" s="58">
        <v>1.9034194804774189E-2</v>
      </c>
      <c r="E1682" s="58">
        <v>9.1324307786884121E-2</v>
      </c>
      <c r="F1682" s="58">
        <v>3.9836189681863997E-2</v>
      </c>
      <c r="G1682" s="58">
        <v>5.6004991309815393E-2</v>
      </c>
      <c r="H1682" s="58">
        <v>5.4420115149222743E-2</v>
      </c>
      <c r="I1682" s="58">
        <v>0.11935222991387411</v>
      </c>
      <c r="J1682" s="58">
        <v>0.16240371489534294</v>
      </c>
      <c r="K1682" s="58">
        <v>0.11403289358862873</v>
      </c>
      <c r="L1682" s="58">
        <v>7.8481312862679523E-2</v>
      </c>
      <c r="M1682" s="58">
        <v>0.11914404108998834</v>
      </c>
      <c r="N1682" s="58">
        <v>0.14596600891692604</v>
      </c>
      <c r="O1682" s="58">
        <v>0</v>
      </c>
      <c r="P1682" s="58">
        <v>0</v>
      </c>
      <c r="Q1682" s="58">
        <v>0</v>
      </c>
      <c r="R1682" s="58">
        <v>0</v>
      </c>
      <c r="S1682" s="58">
        <v>0</v>
      </c>
      <c r="T1682" s="58">
        <v>0</v>
      </c>
      <c r="U1682" s="58">
        <v>0</v>
      </c>
      <c r="V1682" s="58">
        <v>0</v>
      </c>
      <c r="W1682" s="58">
        <v>0</v>
      </c>
      <c r="X1682" s="58">
        <v>0</v>
      </c>
      <c r="Y1682" s="58">
        <v>0</v>
      </c>
      <c r="Z1682" s="58">
        <v>0</v>
      </c>
      <c r="AA1682" s="58">
        <v>0</v>
      </c>
      <c r="AB1682" s="58">
        <v>0</v>
      </c>
      <c r="AC1682" s="58">
        <v>0</v>
      </c>
      <c r="AD1682" s="58">
        <v>0</v>
      </c>
      <c r="AE1682" s="58">
        <v>0</v>
      </c>
      <c r="AF1682" s="58">
        <v>0</v>
      </c>
      <c r="AG1682" s="58">
        <v>0</v>
      </c>
      <c r="AH1682" s="58">
        <v>0</v>
      </c>
      <c r="AI1682" s="58">
        <v>0</v>
      </c>
      <c r="AK1682" s="64">
        <f t="shared" si="26"/>
        <v>5.070391272255774E-3</v>
      </c>
    </row>
    <row r="1683" spans="1:37" x14ac:dyDescent="0.25">
      <c r="A1683">
        <v>1681</v>
      </c>
      <c r="B1683" s="1">
        <v>1.1299999999999999E-2</v>
      </c>
      <c r="C1683" s="1">
        <v>1.6809049418089014E-4</v>
      </c>
      <c r="D1683" s="58">
        <v>0.12106203522087909</v>
      </c>
      <c r="E1683" s="58">
        <v>0.13086147370064968</v>
      </c>
      <c r="F1683" s="58">
        <v>9.5282435852808656E-2</v>
      </c>
      <c r="G1683" s="58">
        <v>3.1793687729397911E-2</v>
      </c>
      <c r="H1683" s="58">
        <v>4.3704476358792224E-2</v>
      </c>
      <c r="I1683" s="58">
        <v>0.11976443022484994</v>
      </c>
      <c r="J1683" s="58">
        <v>6.8037784567854198E-2</v>
      </c>
      <c r="K1683" s="58">
        <v>2.6035033549379995E-2</v>
      </c>
      <c r="L1683" s="58">
        <v>8.0076121449259074E-2</v>
      </c>
      <c r="M1683" s="58">
        <v>0.14232273783790875</v>
      </c>
      <c r="N1683" s="58">
        <v>0.14105978350822043</v>
      </c>
      <c r="O1683" s="58">
        <v>0</v>
      </c>
      <c r="P1683" s="58">
        <v>0</v>
      </c>
      <c r="Q1683" s="58">
        <v>0</v>
      </c>
      <c r="R1683" s="58">
        <v>0</v>
      </c>
      <c r="S1683" s="58">
        <v>0</v>
      </c>
      <c r="T1683" s="58">
        <v>0</v>
      </c>
      <c r="U1683" s="58">
        <v>0</v>
      </c>
      <c r="V1683" s="58">
        <v>0</v>
      </c>
      <c r="W1683" s="58">
        <v>0</v>
      </c>
      <c r="X1683" s="58">
        <v>0</v>
      </c>
      <c r="Y1683" s="58">
        <v>0</v>
      </c>
      <c r="Z1683" s="58">
        <v>0</v>
      </c>
      <c r="AA1683" s="58">
        <v>0</v>
      </c>
      <c r="AB1683" s="58">
        <v>0</v>
      </c>
      <c r="AC1683" s="58">
        <v>0</v>
      </c>
      <c r="AD1683" s="58">
        <v>0</v>
      </c>
      <c r="AE1683" s="58">
        <v>0</v>
      </c>
      <c r="AF1683" s="58">
        <v>0</v>
      </c>
      <c r="AG1683" s="58">
        <v>0</v>
      </c>
      <c r="AH1683" s="58">
        <v>0</v>
      </c>
      <c r="AI1683" s="58">
        <v>0</v>
      </c>
      <c r="AK1683" s="64">
        <f t="shared" si="26"/>
        <v>1.4875264971760191E-2</v>
      </c>
    </row>
    <row r="1684" spans="1:37" x14ac:dyDescent="0.25">
      <c r="A1684">
        <v>1682</v>
      </c>
      <c r="B1684" s="1">
        <v>1.29E-2</v>
      </c>
      <c r="C1684" s="1">
        <v>1.5987734856246399E-4</v>
      </c>
      <c r="D1684" s="58">
        <v>0.10631695275112238</v>
      </c>
      <c r="E1684" s="58">
        <v>0.14482127117802762</v>
      </c>
      <c r="F1684" s="58">
        <v>5.2385571336301978E-2</v>
      </c>
      <c r="G1684" s="58">
        <v>2.0555428367145356E-2</v>
      </c>
      <c r="H1684" s="58">
        <v>0.10071299662896288</v>
      </c>
      <c r="I1684" s="58">
        <v>7.4392928771431041E-2</v>
      </c>
      <c r="J1684" s="58">
        <v>0.14691796082909439</v>
      </c>
      <c r="K1684" s="58">
        <v>0.10342361841677113</v>
      </c>
      <c r="L1684" s="58">
        <v>5.412909750808502E-2</v>
      </c>
      <c r="M1684" s="58">
        <v>5.1371312117748612E-2</v>
      </c>
      <c r="N1684" s="58">
        <v>0.14497286209530963</v>
      </c>
      <c r="O1684" s="58">
        <v>0</v>
      </c>
      <c r="P1684" s="58">
        <v>0</v>
      </c>
      <c r="Q1684" s="58">
        <v>0</v>
      </c>
      <c r="R1684" s="58">
        <v>0</v>
      </c>
      <c r="S1684" s="58">
        <v>0</v>
      </c>
      <c r="T1684" s="58">
        <v>0</v>
      </c>
      <c r="U1684" s="58">
        <v>0</v>
      </c>
      <c r="V1684" s="58">
        <v>0</v>
      </c>
      <c r="W1684" s="58">
        <v>0</v>
      </c>
      <c r="X1684" s="58">
        <v>0</v>
      </c>
      <c r="Y1684" s="58">
        <v>0</v>
      </c>
      <c r="Z1684" s="58">
        <v>0</v>
      </c>
      <c r="AA1684" s="58">
        <v>0</v>
      </c>
      <c r="AB1684" s="58">
        <v>0</v>
      </c>
      <c r="AC1684" s="58">
        <v>0</v>
      </c>
      <c r="AD1684" s="58">
        <v>0</v>
      </c>
      <c r="AE1684" s="58">
        <v>0</v>
      </c>
      <c r="AF1684" s="58">
        <v>0</v>
      </c>
      <c r="AG1684" s="58">
        <v>0</v>
      </c>
      <c r="AH1684" s="58">
        <v>0</v>
      </c>
      <c r="AI1684" s="58">
        <v>0</v>
      </c>
      <c r="AK1684" s="64">
        <f t="shared" si="26"/>
        <v>1.2393592911818914E-2</v>
      </c>
    </row>
    <row r="1685" spans="1:37" x14ac:dyDescent="0.25">
      <c r="A1685">
        <v>1683</v>
      </c>
      <c r="B1685" s="1">
        <v>1.0500000000000001E-2</v>
      </c>
      <c r="C1685" s="1">
        <v>8.1964240644790909E-5</v>
      </c>
      <c r="D1685" s="58">
        <v>0.1704124344047778</v>
      </c>
      <c r="E1685" s="58">
        <v>5.9849281643460907E-2</v>
      </c>
      <c r="F1685" s="58">
        <v>6.9002063333590283E-2</v>
      </c>
      <c r="G1685" s="58">
        <v>3.243665144497343E-2</v>
      </c>
      <c r="H1685" s="58">
        <v>0.1588407870257933</v>
      </c>
      <c r="I1685" s="58">
        <v>8.5422844710351369E-3</v>
      </c>
      <c r="J1685" s="58">
        <v>0.14895607100196928</v>
      </c>
      <c r="K1685" s="58">
        <v>8.4274841955110702E-2</v>
      </c>
      <c r="L1685" s="58">
        <v>0.11247877577427987</v>
      </c>
      <c r="M1685" s="58">
        <v>0.12959606737133744</v>
      </c>
      <c r="N1685" s="58">
        <v>2.5610741573671748E-2</v>
      </c>
      <c r="O1685" s="58">
        <v>0</v>
      </c>
      <c r="P1685" s="58">
        <v>0</v>
      </c>
      <c r="Q1685" s="58">
        <v>0</v>
      </c>
      <c r="R1685" s="58">
        <v>0</v>
      </c>
      <c r="S1685" s="58">
        <v>0</v>
      </c>
      <c r="T1685" s="58">
        <v>0</v>
      </c>
      <c r="U1685" s="58">
        <v>0</v>
      </c>
      <c r="V1685" s="58">
        <v>0</v>
      </c>
      <c r="W1685" s="58">
        <v>0</v>
      </c>
      <c r="X1685" s="58">
        <v>0</v>
      </c>
      <c r="Y1685" s="58">
        <v>0</v>
      </c>
      <c r="Z1685" s="58">
        <v>0</v>
      </c>
      <c r="AA1685" s="58">
        <v>0</v>
      </c>
      <c r="AB1685" s="58">
        <v>0</v>
      </c>
      <c r="AC1685" s="58">
        <v>0</v>
      </c>
      <c r="AD1685" s="58">
        <v>0</v>
      </c>
      <c r="AE1685" s="58">
        <v>0</v>
      </c>
      <c r="AF1685" s="58">
        <v>0</v>
      </c>
      <c r="AG1685" s="58">
        <v>0</v>
      </c>
      <c r="AH1685" s="58">
        <v>0</v>
      </c>
      <c r="AI1685" s="58">
        <v>0</v>
      </c>
      <c r="AK1685" s="64">
        <f t="shared" si="26"/>
        <v>7.8061181566467528E-3</v>
      </c>
    </row>
    <row r="1686" spans="1:37" x14ac:dyDescent="0.25">
      <c r="A1686">
        <v>1684</v>
      </c>
      <c r="B1686" s="1">
        <v>1.46E-2</v>
      </c>
      <c r="C1686" s="1">
        <v>3.5722707872071126E-4</v>
      </c>
      <c r="D1686" s="58">
        <v>4.4010996062645042E-3</v>
      </c>
      <c r="E1686" s="58">
        <v>0.16888287498381149</v>
      </c>
      <c r="F1686" s="58">
        <v>2.5814933814416036E-2</v>
      </c>
      <c r="G1686" s="58">
        <v>0.15243591581244761</v>
      </c>
      <c r="H1686" s="58">
        <v>7.7041115930935225E-2</v>
      </c>
      <c r="I1686" s="58">
        <v>0.180968183518255</v>
      </c>
      <c r="J1686" s="58">
        <v>0.1685653486907927</v>
      </c>
      <c r="K1686" s="58">
        <v>4.1828382653375115E-2</v>
      </c>
      <c r="L1686" s="58">
        <v>0.11069737680966837</v>
      </c>
      <c r="M1686" s="58">
        <v>5.1390386056374575E-2</v>
      </c>
      <c r="N1686" s="58">
        <v>1.7974382123659531E-2</v>
      </c>
      <c r="O1686" s="58">
        <v>0</v>
      </c>
      <c r="P1686" s="58">
        <v>0</v>
      </c>
      <c r="Q1686" s="58">
        <v>0</v>
      </c>
      <c r="R1686" s="58">
        <v>0</v>
      </c>
      <c r="S1686" s="58">
        <v>0</v>
      </c>
      <c r="T1686" s="58">
        <v>0</v>
      </c>
      <c r="U1686" s="58">
        <v>0</v>
      </c>
      <c r="V1686" s="58">
        <v>0</v>
      </c>
      <c r="W1686" s="58">
        <v>0</v>
      </c>
      <c r="X1686" s="58">
        <v>0</v>
      </c>
      <c r="Y1686" s="58">
        <v>0</v>
      </c>
      <c r="Z1686" s="58">
        <v>0</v>
      </c>
      <c r="AA1686" s="58">
        <v>0</v>
      </c>
      <c r="AB1686" s="58">
        <v>0</v>
      </c>
      <c r="AC1686" s="58">
        <v>0</v>
      </c>
      <c r="AD1686" s="58">
        <v>0</v>
      </c>
      <c r="AE1686" s="58">
        <v>0</v>
      </c>
      <c r="AF1686" s="58">
        <v>0</v>
      </c>
      <c r="AG1686" s="58">
        <v>0</v>
      </c>
      <c r="AH1686" s="58">
        <v>0</v>
      </c>
      <c r="AI1686" s="58">
        <v>0</v>
      </c>
      <c r="AK1686" s="64">
        <f t="shared" si="26"/>
        <v>2.4467608131555567E-2</v>
      </c>
    </row>
    <row r="1687" spans="1:37" x14ac:dyDescent="0.25">
      <c r="A1687">
        <v>1685</v>
      </c>
      <c r="B1687" s="1">
        <v>1.3899999999999999E-2</v>
      </c>
      <c r="C1687" s="1">
        <v>1.4455725151452906E-5</v>
      </c>
      <c r="D1687" s="58">
        <v>2.7941290404736877E-2</v>
      </c>
      <c r="E1687" s="58">
        <v>0.14158445466078665</v>
      </c>
      <c r="F1687" s="58">
        <v>2.6870258742576005E-2</v>
      </c>
      <c r="G1687" s="58">
        <v>0.15591995621942961</v>
      </c>
      <c r="H1687" s="58">
        <v>9.1463122227142896E-2</v>
      </c>
      <c r="I1687" s="58">
        <v>0.12123061405459576</v>
      </c>
      <c r="J1687" s="58">
        <v>2.8437656567146547E-2</v>
      </c>
      <c r="K1687" s="58">
        <v>0.1499043260939675</v>
      </c>
      <c r="L1687" s="58">
        <v>9.1599940337492858E-2</v>
      </c>
      <c r="M1687" s="58">
        <v>3.2568055616699419E-2</v>
      </c>
      <c r="N1687" s="58">
        <v>0.13248032507542587</v>
      </c>
      <c r="O1687" s="58">
        <v>0</v>
      </c>
      <c r="P1687" s="58">
        <v>0</v>
      </c>
      <c r="Q1687" s="58">
        <v>0</v>
      </c>
      <c r="R1687" s="58">
        <v>0</v>
      </c>
      <c r="S1687" s="58">
        <v>0</v>
      </c>
      <c r="T1687" s="58">
        <v>0</v>
      </c>
      <c r="U1687" s="58">
        <v>0</v>
      </c>
      <c r="V1687" s="58">
        <v>0</v>
      </c>
      <c r="W1687" s="58">
        <v>0</v>
      </c>
      <c r="X1687" s="58">
        <v>0</v>
      </c>
      <c r="Y1687" s="58">
        <v>0</v>
      </c>
      <c r="Z1687" s="58">
        <v>0</v>
      </c>
      <c r="AA1687" s="58">
        <v>0</v>
      </c>
      <c r="AB1687" s="58">
        <v>0</v>
      </c>
      <c r="AC1687" s="58">
        <v>0</v>
      </c>
      <c r="AD1687" s="58">
        <v>0</v>
      </c>
      <c r="AE1687" s="58">
        <v>0</v>
      </c>
      <c r="AF1687" s="58">
        <v>0</v>
      </c>
      <c r="AG1687" s="58">
        <v>0</v>
      </c>
      <c r="AH1687" s="58">
        <v>0</v>
      </c>
      <c r="AI1687" s="58">
        <v>0</v>
      </c>
      <c r="AK1687" s="64">
        <f t="shared" si="26"/>
        <v>1.0399802267232307E-3</v>
      </c>
    </row>
    <row r="1688" spans="1:37" x14ac:dyDescent="0.25">
      <c r="A1688">
        <v>1686</v>
      </c>
      <c r="B1688" s="1">
        <v>1.2800000000000001E-2</v>
      </c>
      <c r="C1688" s="1">
        <v>-1.6027309633498258E-4</v>
      </c>
      <c r="D1688" s="58">
        <v>4.7961191866308019E-2</v>
      </c>
      <c r="E1688" s="58">
        <v>0.13879198082930436</v>
      </c>
      <c r="F1688" s="58">
        <v>0.13768242545509354</v>
      </c>
      <c r="G1688" s="58">
        <v>2.27416231053627E-2</v>
      </c>
      <c r="H1688" s="58">
        <v>0.12745100066110662</v>
      </c>
      <c r="I1688" s="58">
        <v>8.300943190694729E-2</v>
      </c>
      <c r="J1688" s="58">
        <v>1.107723209901929E-2</v>
      </c>
      <c r="K1688" s="58">
        <v>0.14276711091597644</v>
      </c>
      <c r="L1688" s="58">
        <v>3.7671980995089428E-2</v>
      </c>
      <c r="M1688" s="58">
        <v>0.11849828376238265</v>
      </c>
      <c r="N1688" s="58">
        <v>0.13234773840340971</v>
      </c>
      <c r="O1688" s="58">
        <v>0</v>
      </c>
      <c r="P1688" s="58">
        <v>0</v>
      </c>
      <c r="Q1688" s="58">
        <v>0</v>
      </c>
      <c r="R1688" s="58">
        <v>0</v>
      </c>
      <c r="S1688" s="58">
        <v>0</v>
      </c>
      <c r="T1688" s="58">
        <v>0</v>
      </c>
      <c r="U1688" s="58">
        <v>0</v>
      </c>
      <c r="V1688" s="58">
        <v>0</v>
      </c>
      <c r="W1688" s="58">
        <v>0</v>
      </c>
      <c r="X1688" s="58">
        <v>0</v>
      </c>
      <c r="Y1688" s="58">
        <v>0</v>
      </c>
      <c r="Z1688" s="58">
        <v>0</v>
      </c>
      <c r="AA1688" s="58">
        <v>0</v>
      </c>
      <c r="AB1688" s="58">
        <v>0</v>
      </c>
      <c r="AC1688" s="58">
        <v>0</v>
      </c>
      <c r="AD1688" s="58">
        <v>0</v>
      </c>
      <c r="AE1688" s="58">
        <v>0</v>
      </c>
      <c r="AF1688" s="58">
        <v>0</v>
      </c>
      <c r="AG1688" s="58">
        <v>0</v>
      </c>
      <c r="AH1688" s="58">
        <v>0</v>
      </c>
      <c r="AI1688" s="58">
        <v>0</v>
      </c>
      <c r="AK1688" s="64">
        <f t="shared" si="26"/>
        <v>-1.2521335651170513E-2</v>
      </c>
    </row>
    <row r="1689" spans="1:37" x14ac:dyDescent="0.25">
      <c r="A1689">
        <v>1687</v>
      </c>
      <c r="B1689" s="1">
        <v>1.2999999999999999E-2</v>
      </c>
      <c r="C1689" s="1">
        <v>1.6612330644945455E-4</v>
      </c>
      <c r="D1689" s="58">
        <v>0.13192074282897237</v>
      </c>
      <c r="E1689" s="58">
        <v>0.13021886935604915</v>
      </c>
      <c r="F1689" s="58">
        <v>6.3875621124051804E-2</v>
      </c>
      <c r="G1689" s="58">
        <v>3.4577071615400211E-2</v>
      </c>
      <c r="H1689" s="58">
        <v>0.10247808877026619</v>
      </c>
      <c r="I1689" s="58">
        <v>9.3691984303439099E-2</v>
      </c>
      <c r="J1689" s="58">
        <v>0.14495133417616377</v>
      </c>
      <c r="K1689" s="58">
        <v>9.2910562883668418E-2</v>
      </c>
      <c r="L1689" s="58">
        <v>0.1314632879357486</v>
      </c>
      <c r="M1689" s="58">
        <v>1.6231971175316225E-2</v>
      </c>
      <c r="N1689" s="58">
        <v>5.7680465830924288E-2</v>
      </c>
      <c r="O1689" s="58">
        <v>0</v>
      </c>
      <c r="P1689" s="58">
        <v>0</v>
      </c>
      <c r="Q1689" s="58">
        <v>0</v>
      </c>
      <c r="R1689" s="58">
        <v>0</v>
      </c>
      <c r="S1689" s="58">
        <v>0</v>
      </c>
      <c r="T1689" s="58">
        <v>0</v>
      </c>
      <c r="U1689" s="58">
        <v>0</v>
      </c>
      <c r="V1689" s="58">
        <v>0</v>
      </c>
      <c r="W1689" s="58">
        <v>0</v>
      </c>
      <c r="X1689" s="58">
        <v>0</v>
      </c>
      <c r="Y1689" s="58">
        <v>0</v>
      </c>
      <c r="Z1689" s="58">
        <v>0</v>
      </c>
      <c r="AA1689" s="58">
        <v>0</v>
      </c>
      <c r="AB1689" s="58">
        <v>0</v>
      </c>
      <c r="AC1689" s="58">
        <v>0</v>
      </c>
      <c r="AD1689" s="58">
        <v>0</v>
      </c>
      <c r="AE1689" s="58">
        <v>0</v>
      </c>
      <c r="AF1689" s="58">
        <v>0</v>
      </c>
      <c r="AG1689" s="58">
        <v>0</v>
      </c>
      <c r="AH1689" s="58">
        <v>0</v>
      </c>
      <c r="AI1689" s="58">
        <v>0</v>
      </c>
      <c r="AK1689" s="64">
        <f t="shared" si="26"/>
        <v>1.2778715880727274E-2</v>
      </c>
    </row>
    <row r="1690" spans="1:37" x14ac:dyDescent="0.25">
      <c r="A1690">
        <v>1688</v>
      </c>
      <c r="B1690" s="1">
        <v>1.35E-2</v>
      </c>
      <c r="C1690" s="1">
        <v>2.2333397623300159E-4</v>
      </c>
      <c r="D1690" s="58">
        <v>3.6733105405762183E-2</v>
      </c>
      <c r="E1690" s="58">
        <v>0.17465378106087043</v>
      </c>
      <c r="F1690" s="58">
        <v>0.15171034239716333</v>
      </c>
      <c r="G1690" s="58">
        <v>3.6253282190025167E-2</v>
      </c>
      <c r="H1690" s="58">
        <v>8.431648155851601E-2</v>
      </c>
      <c r="I1690" s="58">
        <v>0.13089594965000129</v>
      </c>
      <c r="J1690" s="58">
        <v>0.11466430730912183</v>
      </c>
      <c r="K1690" s="58">
        <v>1.6464389031138327E-2</v>
      </c>
      <c r="L1690" s="58">
        <v>2.6991576357768658E-2</v>
      </c>
      <c r="M1690" s="58">
        <v>4.5227980583083527E-2</v>
      </c>
      <c r="N1690" s="58">
        <v>0.18208880445654932</v>
      </c>
      <c r="O1690" s="58">
        <v>0</v>
      </c>
      <c r="P1690" s="58">
        <v>0</v>
      </c>
      <c r="Q1690" s="58">
        <v>0</v>
      </c>
      <c r="R1690" s="58">
        <v>0</v>
      </c>
      <c r="S1690" s="58">
        <v>0</v>
      </c>
      <c r="T1690" s="58">
        <v>0</v>
      </c>
      <c r="U1690" s="58">
        <v>0</v>
      </c>
      <c r="V1690" s="58">
        <v>0</v>
      </c>
      <c r="W1690" s="58">
        <v>0</v>
      </c>
      <c r="X1690" s="58">
        <v>0</v>
      </c>
      <c r="Y1690" s="58">
        <v>0</v>
      </c>
      <c r="Z1690" s="58">
        <v>0</v>
      </c>
      <c r="AA1690" s="58">
        <v>0</v>
      </c>
      <c r="AB1690" s="58">
        <v>0</v>
      </c>
      <c r="AC1690" s="58">
        <v>0</v>
      </c>
      <c r="AD1690" s="58">
        <v>0</v>
      </c>
      <c r="AE1690" s="58">
        <v>0</v>
      </c>
      <c r="AF1690" s="58">
        <v>0</v>
      </c>
      <c r="AG1690" s="58">
        <v>0</v>
      </c>
      <c r="AH1690" s="58">
        <v>0</v>
      </c>
      <c r="AI1690" s="58">
        <v>0</v>
      </c>
      <c r="AK1690" s="64">
        <f t="shared" si="26"/>
        <v>1.654325749874086E-2</v>
      </c>
    </row>
    <row r="1691" spans="1:37" x14ac:dyDescent="0.25">
      <c r="A1691">
        <v>1689</v>
      </c>
      <c r="B1691" s="1">
        <v>1.35E-2</v>
      </c>
      <c r="C1691" s="1">
        <v>-1.6299252289140188E-4</v>
      </c>
      <c r="D1691" s="58">
        <v>7.8998489917285364E-2</v>
      </c>
      <c r="E1691" s="58">
        <v>0.11621087495307363</v>
      </c>
      <c r="F1691" s="58">
        <v>0.11102195055526143</v>
      </c>
      <c r="G1691" s="58">
        <v>4.2961319920657999E-2</v>
      </c>
      <c r="H1691" s="58">
        <v>0.18504868059410237</v>
      </c>
      <c r="I1691" s="58">
        <v>0.10207212048948557</v>
      </c>
      <c r="J1691" s="58">
        <v>2.3811993761284577E-2</v>
      </c>
      <c r="K1691" s="58">
        <v>0.15760443678851552</v>
      </c>
      <c r="L1691" s="58">
        <v>0.11491073675856463</v>
      </c>
      <c r="M1691" s="58">
        <v>1.6433531928998126E-2</v>
      </c>
      <c r="N1691" s="58">
        <v>5.0925864332770791E-2</v>
      </c>
      <c r="O1691" s="58">
        <v>0</v>
      </c>
      <c r="P1691" s="58">
        <v>0</v>
      </c>
      <c r="Q1691" s="58">
        <v>0</v>
      </c>
      <c r="R1691" s="58">
        <v>0</v>
      </c>
      <c r="S1691" s="58">
        <v>0</v>
      </c>
      <c r="T1691" s="58">
        <v>0</v>
      </c>
      <c r="U1691" s="58">
        <v>0</v>
      </c>
      <c r="V1691" s="58">
        <v>0</v>
      </c>
      <c r="W1691" s="58">
        <v>0</v>
      </c>
      <c r="X1691" s="58">
        <v>0</v>
      </c>
      <c r="Y1691" s="58">
        <v>0</v>
      </c>
      <c r="Z1691" s="58">
        <v>0</v>
      </c>
      <c r="AA1691" s="58">
        <v>0</v>
      </c>
      <c r="AB1691" s="58">
        <v>0</v>
      </c>
      <c r="AC1691" s="58">
        <v>0</v>
      </c>
      <c r="AD1691" s="58">
        <v>0</v>
      </c>
      <c r="AE1691" s="58">
        <v>0</v>
      </c>
      <c r="AF1691" s="58">
        <v>0</v>
      </c>
      <c r="AG1691" s="58">
        <v>0</v>
      </c>
      <c r="AH1691" s="58">
        <v>0</v>
      </c>
      <c r="AI1691" s="58">
        <v>0</v>
      </c>
      <c r="AK1691" s="64">
        <f t="shared" si="26"/>
        <v>-1.2073520214177918E-2</v>
      </c>
    </row>
    <row r="1692" spans="1:37" x14ac:dyDescent="0.25">
      <c r="A1692">
        <v>1690</v>
      </c>
      <c r="B1692" s="1">
        <v>1.34E-2</v>
      </c>
      <c r="C1692" s="1">
        <v>3.1907992769427401E-5</v>
      </c>
      <c r="D1692" s="58">
        <v>6.0863566801445043E-2</v>
      </c>
      <c r="E1692" s="58">
        <v>0.1566574814841675</v>
      </c>
      <c r="F1692" s="58">
        <v>7.8601540453580171E-2</v>
      </c>
      <c r="G1692" s="58">
        <v>8.2372765273897613E-2</v>
      </c>
      <c r="H1692" s="58">
        <v>0.12174287187268776</v>
      </c>
      <c r="I1692" s="58">
        <v>0.12710744260019269</v>
      </c>
      <c r="J1692" s="58">
        <v>9.7320429882506772E-3</v>
      </c>
      <c r="K1692" s="58">
        <v>9.9882448076089758E-2</v>
      </c>
      <c r="L1692" s="58">
        <v>6.1104275451531735E-2</v>
      </c>
      <c r="M1692" s="58">
        <v>6.5955358995289246E-2</v>
      </c>
      <c r="N1692" s="58">
        <v>0.13598020600286795</v>
      </c>
      <c r="O1692" s="58">
        <v>0</v>
      </c>
      <c r="P1692" s="58">
        <v>0</v>
      </c>
      <c r="Q1692" s="58">
        <v>0</v>
      </c>
      <c r="R1692" s="58">
        <v>0</v>
      </c>
      <c r="S1692" s="58">
        <v>0</v>
      </c>
      <c r="T1692" s="58">
        <v>0</v>
      </c>
      <c r="U1692" s="58">
        <v>0</v>
      </c>
      <c r="V1692" s="58">
        <v>0</v>
      </c>
      <c r="W1692" s="58">
        <v>0</v>
      </c>
      <c r="X1692" s="58">
        <v>0</v>
      </c>
      <c r="Y1692" s="58">
        <v>0</v>
      </c>
      <c r="Z1692" s="58">
        <v>0</v>
      </c>
      <c r="AA1692" s="58">
        <v>0</v>
      </c>
      <c r="AB1692" s="58">
        <v>0</v>
      </c>
      <c r="AC1692" s="58">
        <v>0</v>
      </c>
      <c r="AD1692" s="58">
        <v>0</v>
      </c>
      <c r="AE1692" s="58">
        <v>0</v>
      </c>
      <c r="AF1692" s="58">
        <v>0</v>
      </c>
      <c r="AG1692" s="58">
        <v>0</v>
      </c>
      <c r="AH1692" s="58">
        <v>0</v>
      </c>
      <c r="AI1692" s="58">
        <v>0</v>
      </c>
      <c r="AK1692" s="64">
        <f t="shared" si="26"/>
        <v>2.3811934902557763E-3</v>
      </c>
    </row>
    <row r="1693" spans="1:37" x14ac:dyDescent="0.25">
      <c r="A1693">
        <v>1691</v>
      </c>
      <c r="B1693" s="1">
        <v>1.18E-2</v>
      </c>
      <c r="C1693" s="1">
        <v>-7.6554680075585283E-5</v>
      </c>
      <c r="D1693" s="58">
        <v>0.14049856183485579</v>
      </c>
      <c r="E1693" s="58">
        <v>2.849861680742807E-2</v>
      </c>
      <c r="F1693" s="58">
        <v>9.7657325098498126E-3</v>
      </c>
      <c r="G1693" s="58">
        <v>0.14682622867183093</v>
      </c>
      <c r="H1693" s="58">
        <v>0.14656336400286138</v>
      </c>
      <c r="I1693" s="58">
        <v>3.5921034097362329E-3</v>
      </c>
      <c r="J1693" s="58">
        <v>0.15289903112453843</v>
      </c>
      <c r="K1693" s="58">
        <v>0.14741093270001396</v>
      </c>
      <c r="L1693" s="58">
        <v>2.6722047240791597E-2</v>
      </c>
      <c r="M1693" s="58">
        <v>8.5640084753610221E-2</v>
      </c>
      <c r="N1693" s="58">
        <v>0.11158329694448366</v>
      </c>
      <c r="O1693" s="58">
        <v>0</v>
      </c>
      <c r="P1693" s="58">
        <v>0</v>
      </c>
      <c r="Q1693" s="58">
        <v>0</v>
      </c>
      <c r="R1693" s="58">
        <v>0</v>
      </c>
      <c r="S1693" s="58">
        <v>0</v>
      </c>
      <c r="T1693" s="58">
        <v>0</v>
      </c>
      <c r="U1693" s="58">
        <v>0</v>
      </c>
      <c r="V1693" s="58">
        <v>0</v>
      </c>
      <c r="W1693" s="58">
        <v>0</v>
      </c>
      <c r="X1693" s="58">
        <v>0</v>
      </c>
      <c r="Y1693" s="58">
        <v>0</v>
      </c>
      <c r="Z1693" s="58">
        <v>0</v>
      </c>
      <c r="AA1693" s="58">
        <v>0</v>
      </c>
      <c r="AB1693" s="58">
        <v>0</v>
      </c>
      <c r="AC1693" s="58">
        <v>0</v>
      </c>
      <c r="AD1693" s="58">
        <v>0</v>
      </c>
      <c r="AE1693" s="58">
        <v>0</v>
      </c>
      <c r="AF1693" s="58">
        <v>0</v>
      </c>
      <c r="AG1693" s="58">
        <v>0</v>
      </c>
      <c r="AH1693" s="58">
        <v>0</v>
      </c>
      <c r="AI1693" s="58">
        <v>0</v>
      </c>
      <c r="AK1693" s="64">
        <f t="shared" si="26"/>
        <v>-6.4876847521682449E-3</v>
      </c>
    </row>
    <row r="1694" spans="1:37" x14ac:dyDescent="0.25">
      <c r="A1694">
        <v>1692</v>
      </c>
      <c r="B1694" s="1">
        <v>1.03E-2</v>
      </c>
      <c r="C1694" s="1">
        <v>-6.031554357986361E-5</v>
      </c>
      <c r="D1694" s="58">
        <v>0.12283948441424376</v>
      </c>
      <c r="E1694" s="58">
        <v>9.7156516583342574E-4</v>
      </c>
      <c r="F1694" s="58">
        <v>3.1651083804428978E-2</v>
      </c>
      <c r="G1694" s="58">
        <v>5.6926315123513541E-3</v>
      </c>
      <c r="H1694" s="58">
        <v>0.11208410158089678</v>
      </c>
      <c r="I1694" s="58">
        <v>0.17104610096704581</v>
      </c>
      <c r="J1694" s="58">
        <v>0.14145252191794813</v>
      </c>
      <c r="K1694" s="58">
        <v>6.8201229915949985E-2</v>
      </c>
      <c r="L1694" s="58">
        <v>0.13643503649276337</v>
      </c>
      <c r="M1694" s="58">
        <v>0.11288254071343819</v>
      </c>
      <c r="N1694" s="58">
        <v>9.6743703515100171E-2</v>
      </c>
      <c r="O1694" s="58">
        <v>0</v>
      </c>
      <c r="P1694" s="58">
        <v>0</v>
      </c>
      <c r="Q1694" s="58">
        <v>0</v>
      </c>
      <c r="R1694" s="58">
        <v>0</v>
      </c>
      <c r="S1694" s="58">
        <v>0</v>
      </c>
      <c r="T1694" s="58">
        <v>0</v>
      </c>
      <c r="U1694" s="58">
        <v>0</v>
      </c>
      <c r="V1694" s="58">
        <v>0</v>
      </c>
      <c r="W1694" s="58">
        <v>0</v>
      </c>
      <c r="X1694" s="58">
        <v>0</v>
      </c>
      <c r="Y1694" s="58">
        <v>0</v>
      </c>
      <c r="Z1694" s="58">
        <v>0</v>
      </c>
      <c r="AA1694" s="58">
        <v>0</v>
      </c>
      <c r="AB1694" s="58">
        <v>0</v>
      </c>
      <c r="AC1694" s="58">
        <v>0</v>
      </c>
      <c r="AD1694" s="58">
        <v>0</v>
      </c>
      <c r="AE1694" s="58">
        <v>0</v>
      </c>
      <c r="AF1694" s="58">
        <v>0</v>
      </c>
      <c r="AG1694" s="58">
        <v>0</v>
      </c>
      <c r="AH1694" s="58">
        <v>0</v>
      </c>
      <c r="AI1694" s="58">
        <v>0</v>
      </c>
      <c r="AK1694" s="64">
        <f t="shared" si="26"/>
        <v>-5.8558780174624864E-3</v>
      </c>
    </row>
    <row r="1695" spans="1:37" x14ac:dyDescent="0.25">
      <c r="A1695">
        <v>1693</v>
      </c>
      <c r="B1695" s="1">
        <v>1.2699999999999999E-2</v>
      </c>
      <c r="C1695" s="1">
        <v>-2.0027077479654908E-4</v>
      </c>
      <c r="D1695" s="58">
        <v>0.15279032483110874</v>
      </c>
      <c r="E1695" s="58">
        <v>9.0295596332983369E-2</v>
      </c>
      <c r="F1695" s="58">
        <v>0.14394263801988721</v>
      </c>
      <c r="G1695" s="58">
        <v>9.8592949562309962E-2</v>
      </c>
      <c r="H1695" s="58">
        <v>0.14156558844441922</v>
      </c>
      <c r="I1695" s="58">
        <v>4.9540277205110797E-2</v>
      </c>
      <c r="J1695" s="58">
        <v>3.915161792713842E-3</v>
      </c>
      <c r="K1695" s="58">
        <v>0.12535302130479409</v>
      </c>
      <c r="L1695" s="58">
        <v>6.2026440588845169E-2</v>
      </c>
      <c r="M1695" s="58">
        <v>4.0409267801485724E-2</v>
      </c>
      <c r="N1695" s="58">
        <v>9.1568734116341727E-2</v>
      </c>
      <c r="O1695" s="58">
        <v>0</v>
      </c>
      <c r="P1695" s="58">
        <v>0</v>
      </c>
      <c r="Q1695" s="58">
        <v>0</v>
      </c>
      <c r="R1695" s="58">
        <v>0</v>
      </c>
      <c r="S1695" s="58">
        <v>0</v>
      </c>
      <c r="T1695" s="58">
        <v>0</v>
      </c>
      <c r="U1695" s="58">
        <v>0</v>
      </c>
      <c r="V1695" s="58">
        <v>0</v>
      </c>
      <c r="W1695" s="58">
        <v>0</v>
      </c>
      <c r="X1695" s="58">
        <v>0</v>
      </c>
      <c r="Y1695" s="58">
        <v>0</v>
      </c>
      <c r="Z1695" s="58">
        <v>0</v>
      </c>
      <c r="AA1695" s="58">
        <v>0</v>
      </c>
      <c r="AB1695" s="58">
        <v>0</v>
      </c>
      <c r="AC1695" s="58">
        <v>0</v>
      </c>
      <c r="AD1695" s="58">
        <v>0</v>
      </c>
      <c r="AE1695" s="58">
        <v>0</v>
      </c>
      <c r="AF1695" s="58">
        <v>0</v>
      </c>
      <c r="AG1695" s="58">
        <v>0</v>
      </c>
      <c r="AH1695" s="58">
        <v>0</v>
      </c>
      <c r="AI1695" s="58">
        <v>0</v>
      </c>
      <c r="AK1695" s="64">
        <f t="shared" si="26"/>
        <v>-1.5769352346184966E-2</v>
      </c>
    </row>
    <row r="1696" spans="1:37" x14ac:dyDescent="0.25">
      <c r="A1696">
        <v>1694</v>
      </c>
      <c r="B1696" s="1">
        <v>1.34E-2</v>
      </c>
      <c r="C1696" s="1">
        <v>1.7741301124801301E-4</v>
      </c>
      <c r="D1696" s="58">
        <v>7.5255063356941654E-2</v>
      </c>
      <c r="E1696" s="58">
        <v>0.15207323210000245</v>
      </c>
      <c r="F1696" s="58">
        <v>7.0943892005362885E-2</v>
      </c>
      <c r="G1696" s="58">
        <v>2.6749733750792721E-2</v>
      </c>
      <c r="H1696" s="58">
        <v>9.768044163512167E-2</v>
      </c>
      <c r="I1696" s="58">
        <v>0.13847707626013972</v>
      </c>
      <c r="J1696" s="58">
        <v>0.13941529267520997</v>
      </c>
      <c r="K1696" s="58">
        <v>8.180002090740722E-2</v>
      </c>
      <c r="L1696" s="58">
        <v>0.12217948525138042</v>
      </c>
      <c r="M1696" s="58">
        <v>6.1285075258889529E-2</v>
      </c>
      <c r="N1696" s="58">
        <v>3.4140686798751631E-2</v>
      </c>
      <c r="O1696" s="58">
        <v>0</v>
      </c>
      <c r="P1696" s="58">
        <v>0</v>
      </c>
      <c r="Q1696" s="58">
        <v>0</v>
      </c>
      <c r="R1696" s="58">
        <v>0</v>
      </c>
      <c r="S1696" s="58">
        <v>0</v>
      </c>
      <c r="T1696" s="58">
        <v>0</v>
      </c>
      <c r="U1696" s="58">
        <v>0</v>
      </c>
      <c r="V1696" s="58">
        <v>0</v>
      </c>
      <c r="W1696" s="58">
        <v>0</v>
      </c>
      <c r="X1696" s="58">
        <v>0</v>
      </c>
      <c r="Y1696" s="58">
        <v>0</v>
      </c>
      <c r="Z1696" s="58">
        <v>0</v>
      </c>
      <c r="AA1696" s="58">
        <v>0</v>
      </c>
      <c r="AB1696" s="58">
        <v>0</v>
      </c>
      <c r="AC1696" s="58">
        <v>0</v>
      </c>
      <c r="AD1696" s="58">
        <v>0</v>
      </c>
      <c r="AE1696" s="58">
        <v>0</v>
      </c>
      <c r="AF1696" s="58">
        <v>0</v>
      </c>
      <c r="AG1696" s="58">
        <v>0</v>
      </c>
      <c r="AH1696" s="58">
        <v>0</v>
      </c>
      <c r="AI1696" s="58">
        <v>0</v>
      </c>
      <c r="AK1696" s="64">
        <f t="shared" si="26"/>
        <v>1.323977695880694E-2</v>
      </c>
    </row>
    <row r="1697" spans="1:37" x14ac:dyDescent="0.25">
      <c r="A1697">
        <v>1695</v>
      </c>
      <c r="B1697" s="1">
        <v>1.23E-2</v>
      </c>
      <c r="C1697" s="1">
        <v>4.4860001191829828E-4</v>
      </c>
      <c r="D1697" s="58">
        <v>0.11504585601301645</v>
      </c>
      <c r="E1697" s="58">
        <v>0.13546744400192978</v>
      </c>
      <c r="F1697" s="58">
        <v>3.0555404230708672E-2</v>
      </c>
      <c r="G1697" s="58">
        <v>8.5460930191580284E-2</v>
      </c>
      <c r="H1697" s="58">
        <v>7.5077017224391598E-2</v>
      </c>
      <c r="I1697" s="58">
        <v>0.11381209314591538</v>
      </c>
      <c r="J1697" s="58">
        <v>0.14831896842210862</v>
      </c>
      <c r="K1697" s="58">
        <v>2.7380626668505651E-3</v>
      </c>
      <c r="L1697" s="58">
        <v>0.14148558011056403</v>
      </c>
      <c r="M1697" s="58">
        <v>7.2280831081844002E-4</v>
      </c>
      <c r="N1697" s="58">
        <v>0.15131583568211612</v>
      </c>
      <c r="O1697" s="58">
        <v>0</v>
      </c>
      <c r="P1697" s="58">
        <v>0</v>
      </c>
      <c r="Q1697" s="58">
        <v>0</v>
      </c>
      <c r="R1697" s="58">
        <v>0</v>
      </c>
      <c r="S1697" s="58">
        <v>0</v>
      </c>
      <c r="T1697" s="58">
        <v>0</v>
      </c>
      <c r="U1697" s="58">
        <v>0</v>
      </c>
      <c r="V1697" s="58">
        <v>0</v>
      </c>
      <c r="W1697" s="58">
        <v>0</v>
      </c>
      <c r="X1697" s="58">
        <v>0</v>
      </c>
      <c r="Y1697" s="58">
        <v>0</v>
      </c>
      <c r="Z1697" s="58">
        <v>0</v>
      </c>
      <c r="AA1697" s="58">
        <v>0</v>
      </c>
      <c r="AB1697" s="58">
        <v>0</v>
      </c>
      <c r="AC1697" s="58">
        <v>0</v>
      </c>
      <c r="AD1697" s="58">
        <v>0</v>
      </c>
      <c r="AE1697" s="58">
        <v>0</v>
      </c>
      <c r="AF1697" s="58">
        <v>0</v>
      </c>
      <c r="AG1697" s="58">
        <v>0</v>
      </c>
      <c r="AH1697" s="58">
        <v>0</v>
      </c>
      <c r="AI1697" s="58">
        <v>0</v>
      </c>
      <c r="AK1697" s="64">
        <f t="shared" si="26"/>
        <v>3.6471545684414491E-2</v>
      </c>
    </row>
    <row r="1698" spans="1:37" x14ac:dyDescent="0.25">
      <c r="A1698">
        <v>1696</v>
      </c>
      <c r="B1698" s="1">
        <v>1.3299999999999999E-2</v>
      </c>
      <c r="C1698" s="1">
        <v>-2.9369664130324784E-4</v>
      </c>
      <c r="D1698" s="58">
        <v>8.5913450936685287E-2</v>
      </c>
      <c r="E1698" s="58">
        <v>5.8906676001826551E-2</v>
      </c>
      <c r="F1698" s="58">
        <v>0.11800543677908845</v>
      </c>
      <c r="G1698" s="58">
        <v>0.17282280490861177</v>
      </c>
      <c r="H1698" s="58">
        <v>4.201223732814887E-2</v>
      </c>
      <c r="I1698" s="58">
        <v>0.13641991927173405</v>
      </c>
      <c r="J1698" s="58">
        <v>1.6041434710796401E-2</v>
      </c>
      <c r="K1698" s="58">
        <v>0.1548370617065648</v>
      </c>
      <c r="L1698" s="58">
        <v>0.12843037719027978</v>
      </c>
      <c r="M1698" s="58">
        <v>2.1596980331709422E-2</v>
      </c>
      <c r="N1698" s="58">
        <v>6.5013620834554545E-2</v>
      </c>
      <c r="O1698" s="58">
        <v>0</v>
      </c>
      <c r="P1698" s="58">
        <v>0</v>
      </c>
      <c r="Q1698" s="58">
        <v>0</v>
      </c>
      <c r="R1698" s="58">
        <v>0</v>
      </c>
      <c r="S1698" s="58">
        <v>0</v>
      </c>
      <c r="T1698" s="58">
        <v>0</v>
      </c>
      <c r="U1698" s="58">
        <v>0</v>
      </c>
      <c r="V1698" s="58">
        <v>0</v>
      </c>
      <c r="W1698" s="58">
        <v>0</v>
      </c>
      <c r="X1698" s="58">
        <v>0</v>
      </c>
      <c r="Y1698" s="58">
        <v>0</v>
      </c>
      <c r="Z1698" s="58">
        <v>0</v>
      </c>
      <c r="AA1698" s="58">
        <v>0</v>
      </c>
      <c r="AB1698" s="58">
        <v>0</v>
      </c>
      <c r="AC1698" s="58">
        <v>0</v>
      </c>
      <c r="AD1698" s="58">
        <v>0</v>
      </c>
      <c r="AE1698" s="58">
        <v>0</v>
      </c>
      <c r="AF1698" s="58">
        <v>0</v>
      </c>
      <c r="AG1698" s="58">
        <v>0</v>
      </c>
      <c r="AH1698" s="58">
        <v>0</v>
      </c>
      <c r="AI1698" s="58">
        <v>0</v>
      </c>
      <c r="AK1698" s="64">
        <f t="shared" si="26"/>
        <v>-2.2082454233326908E-2</v>
      </c>
    </row>
    <row r="1699" spans="1:37" x14ac:dyDescent="0.25">
      <c r="A1699">
        <v>1697</v>
      </c>
      <c r="B1699" s="1">
        <v>1.2800000000000001E-2</v>
      </c>
      <c r="C1699" s="1">
        <v>2.112521462507125E-5</v>
      </c>
      <c r="D1699" s="58">
        <v>5.6253007074603137E-2</v>
      </c>
      <c r="E1699" s="58">
        <v>0.12809107800994798</v>
      </c>
      <c r="F1699" s="58">
        <v>0.14418822523654723</v>
      </c>
      <c r="G1699" s="58">
        <v>0.10679247228709181</v>
      </c>
      <c r="H1699" s="58">
        <v>0.11371291652353183</v>
      </c>
      <c r="I1699" s="58">
        <v>6.98086980995411E-2</v>
      </c>
      <c r="J1699" s="58">
        <v>8.2935667760345694E-2</v>
      </c>
      <c r="K1699" s="58">
        <v>7.9323022699883089E-2</v>
      </c>
      <c r="L1699" s="58">
        <v>3.0737221472763244E-2</v>
      </c>
      <c r="M1699" s="58">
        <v>6.6541908819521545E-2</v>
      </c>
      <c r="N1699" s="58">
        <v>0.12161578201622343</v>
      </c>
      <c r="O1699" s="58">
        <v>0</v>
      </c>
      <c r="P1699" s="58">
        <v>0</v>
      </c>
      <c r="Q1699" s="58">
        <v>0</v>
      </c>
      <c r="R1699" s="58">
        <v>0</v>
      </c>
      <c r="S1699" s="58">
        <v>0</v>
      </c>
      <c r="T1699" s="58">
        <v>0</v>
      </c>
      <c r="U1699" s="58">
        <v>0</v>
      </c>
      <c r="V1699" s="58">
        <v>0</v>
      </c>
      <c r="W1699" s="58">
        <v>0</v>
      </c>
      <c r="X1699" s="58">
        <v>0</v>
      </c>
      <c r="Y1699" s="58">
        <v>0</v>
      </c>
      <c r="Z1699" s="58">
        <v>0</v>
      </c>
      <c r="AA1699" s="58">
        <v>0</v>
      </c>
      <c r="AB1699" s="58">
        <v>0</v>
      </c>
      <c r="AC1699" s="58">
        <v>0</v>
      </c>
      <c r="AD1699" s="58">
        <v>0</v>
      </c>
      <c r="AE1699" s="58">
        <v>0</v>
      </c>
      <c r="AF1699" s="58">
        <v>0</v>
      </c>
      <c r="AG1699" s="58">
        <v>0</v>
      </c>
      <c r="AH1699" s="58">
        <v>0</v>
      </c>
      <c r="AI1699" s="58">
        <v>0</v>
      </c>
      <c r="AK1699" s="64">
        <f t="shared" si="26"/>
        <v>1.6504073925836915E-3</v>
      </c>
    </row>
    <row r="1700" spans="1:37" x14ac:dyDescent="0.25">
      <c r="A1700">
        <v>1698</v>
      </c>
      <c r="B1700" s="1">
        <v>1.2699999999999999E-2</v>
      </c>
      <c r="C1700" s="1">
        <v>-1.3561696806037811E-6</v>
      </c>
      <c r="D1700" s="58">
        <v>0.13546620867192063</v>
      </c>
      <c r="E1700" s="58">
        <v>0.10599035676145402</v>
      </c>
      <c r="F1700" s="58">
        <v>0.1224575049917153</v>
      </c>
      <c r="G1700" s="58">
        <v>8.8078002058583446E-2</v>
      </c>
      <c r="H1700" s="58">
        <v>6.2423608620119614E-2</v>
      </c>
      <c r="I1700" s="58">
        <v>4.5428347200554317E-2</v>
      </c>
      <c r="J1700" s="58">
        <v>0.14059901435549776</v>
      </c>
      <c r="K1700" s="58">
        <v>0.10169784610910952</v>
      </c>
      <c r="L1700" s="58">
        <v>3.4049080389228652E-2</v>
      </c>
      <c r="M1700" s="58">
        <v>4.1074218277372815E-2</v>
      </c>
      <c r="N1700" s="58">
        <v>0.12273581256444377</v>
      </c>
      <c r="O1700" s="58">
        <v>0</v>
      </c>
      <c r="P1700" s="58">
        <v>0</v>
      </c>
      <c r="Q1700" s="58">
        <v>0</v>
      </c>
      <c r="R1700" s="58">
        <v>0</v>
      </c>
      <c r="S1700" s="58">
        <v>0</v>
      </c>
      <c r="T1700" s="58">
        <v>0</v>
      </c>
      <c r="U1700" s="58">
        <v>0</v>
      </c>
      <c r="V1700" s="58">
        <v>0</v>
      </c>
      <c r="W1700" s="58">
        <v>0</v>
      </c>
      <c r="X1700" s="58">
        <v>0</v>
      </c>
      <c r="Y1700" s="58">
        <v>0</v>
      </c>
      <c r="Z1700" s="58">
        <v>0</v>
      </c>
      <c r="AA1700" s="58">
        <v>0</v>
      </c>
      <c r="AB1700" s="58">
        <v>0</v>
      </c>
      <c r="AC1700" s="58">
        <v>0</v>
      </c>
      <c r="AD1700" s="58">
        <v>0</v>
      </c>
      <c r="AE1700" s="58">
        <v>0</v>
      </c>
      <c r="AF1700" s="58">
        <v>0</v>
      </c>
      <c r="AG1700" s="58">
        <v>0</v>
      </c>
      <c r="AH1700" s="58">
        <v>0</v>
      </c>
      <c r="AI1700" s="58">
        <v>0</v>
      </c>
      <c r="AK1700" s="64">
        <f t="shared" si="26"/>
        <v>-1.0678501422077017E-4</v>
      </c>
    </row>
    <row r="1701" spans="1:37" x14ac:dyDescent="0.25">
      <c r="A1701">
        <v>1699</v>
      </c>
      <c r="B1701" s="1">
        <v>1.1599999999999999E-2</v>
      </c>
      <c r="C1701" s="1">
        <v>-2.0535833188045061E-4</v>
      </c>
      <c r="D1701" s="58">
        <v>0.11703813211173386</v>
      </c>
      <c r="E1701" s="58">
        <v>4.4750135751167743E-2</v>
      </c>
      <c r="F1701" s="58">
        <v>8.0111803390784234E-2</v>
      </c>
      <c r="G1701" s="58">
        <v>3.6823690754496256E-2</v>
      </c>
      <c r="H1701" s="58">
        <v>0.11143997080848264</v>
      </c>
      <c r="I1701" s="58">
        <v>0.10971734060623503</v>
      </c>
      <c r="J1701" s="58">
        <v>0.11649335372230725</v>
      </c>
      <c r="K1701" s="58">
        <v>0.13460621218981317</v>
      </c>
      <c r="L1701" s="58">
        <v>6.4205083957520601E-2</v>
      </c>
      <c r="M1701" s="58">
        <v>9.1924243647382331E-2</v>
      </c>
      <c r="N1701" s="58">
        <v>9.2890033060076926E-2</v>
      </c>
      <c r="O1701" s="58">
        <v>0</v>
      </c>
      <c r="P1701" s="58">
        <v>0</v>
      </c>
      <c r="Q1701" s="58">
        <v>0</v>
      </c>
      <c r="R1701" s="58">
        <v>0</v>
      </c>
      <c r="S1701" s="58">
        <v>0</v>
      </c>
      <c r="T1701" s="58">
        <v>0</v>
      </c>
      <c r="U1701" s="58">
        <v>0</v>
      </c>
      <c r="V1701" s="58">
        <v>0</v>
      </c>
      <c r="W1701" s="58">
        <v>0</v>
      </c>
      <c r="X1701" s="58">
        <v>0</v>
      </c>
      <c r="Y1701" s="58">
        <v>0</v>
      </c>
      <c r="Z1701" s="58">
        <v>0</v>
      </c>
      <c r="AA1701" s="58">
        <v>0</v>
      </c>
      <c r="AB1701" s="58">
        <v>0</v>
      </c>
      <c r="AC1701" s="58">
        <v>0</v>
      </c>
      <c r="AD1701" s="58">
        <v>0</v>
      </c>
      <c r="AE1701" s="58">
        <v>0</v>
      </c>
      <c r="AF1701" s="58">
        <v>0</v>
      </c>
      <c r="AG1701" s="58">
        <v>0</v>
      </c>
      <c r="AH1701" s="58">
        <v>0</v>
      </c>
      <c r="AI1701" s="58">
        <v>0</v>
      </c>
      <c r="AK1701" s="64">
        <f t="shared" si="26"/>
        <v>-1.7703304472452639E-2</v>
      </c>
    </row>
    <row r="1702" spans="1:37" x14ac:dyDescent="0.25">
      <c r="A1702">
        <v>1700</v>
      </c>
      <c r="B1702" s="1">
        <v>1.2800000000000001E-2</v>
      </c>
      <c r="C1702" s="1">
        <v>2.7966311431819958E-4</v>
      </c>
      <c r="D1702" s="58">
        <v>1.0000697746488768E-2</v>
      </c>
      <c r="E1702" s="58">
        <v>9.2360586414634918E-2</v>
      </c>
      <c r="F1702" s="58">
        <v>3.1541555364643932E-2</v>
      </c>
      <c r="G1702" s="58">
        <v>0.16281274495033674</v>
      </c>
      <c r="H1702" s="58">
        <v>9.7895131825693427E-2</v>
      </c>
      <c r="I1702" s="58">
        <v>0.15622494084208888</v>
      </c>
      <c r="J1702" s="58">
        <v>0.23800200649207562</v>
      </c>
      <c r="K1702" s="58">
        <v>1.7817298175043465E-2</v>
      </c>
      <c r="L1702" s="58">
        <v>6.577807449826116E-2</v>
      </c>
      <c r="M1702" s="58">
        <v>0.12447252544995371</v>
      </c>
      <c r="N1702" s="58">
        <v>3.0944382407793861E-3</v>
      </c>
      <c r="O1702" s="58">
        <v>0</v>
      </c>
      <c r="P1702" s="58">
        <v>0</v>
      </c>
      <c r="Q1702" s="58">
        <v>0</v>
      </c>
      <c r="R1702" s="58">
        <v>0</v>
      </c>
      <c r="S1702" s="58">
        <v>0</v>
      </c>
      <c r="T1702" s="58">
        <v>0</v>
      </c>
      <c r="U1702" s="58">
        <v>0</v>
      </c>
      <c r="V1702" s="58">
        <v>0</v>
      </c>
      <c r="W1702" s="58">
        <v>0</v>
      </c>
      <c r="X1702" s="58">
        <v>0</v>
      </c>
      <c r="Y1702" s="58">
        <v>0</v>
      </c>
      <c r="Z1702" s="58">
        <v>0</v>
      </c>
      <c r="AA1702" s="58">
        <v>0</v>
      </c>
      <c r="AB1702" s="58">
        <v>0</v>
      </c>
      <c r="AC1702" s="58">
        <v>0</v>
      </c>
      <c r="AD1702" s="58">
        <v>0</v>
      </c>
      <c r="AE1702" s="58">
        <v>0</v>
      </c>
      <c r="AF1702" s="58">
        <v>0</v>
      </c>
      <c r="AG1702" s="58">
        <v>0</v>
      </c>
      <c r="AH1702" s="58">
        <v>0</v>
      </c>
      <c r="AI1702" s="58">
        <v>0</v>
      </c>
      <c r="AK1702" s="64">
        <f t="shared" si="26"/>
        <v>2.1848680806109341E-2</v>
      </c>
    </row>
    <row r="1703" spans="1:37" x14ac:dyDescent="0.25">
      <c r="A1703">
        <v>1701</v>
      </c>
      <c r="B1703" s="1">
        <v>1.21E-2</v>
      </c>
      <c r="C1703" s="1">
        <v>6.898071911033456E-5</v>
      </c>
      <c r="D1703" s="58">
        <v>6.7074074182852633E-2</v>
      </c>
      <c r="E1703" s="58">
        <v>0.11614081382418023</v>
      </c>
      <c r="F1703" s="58">
        <v>0.14514129931803157</v>
      </c>
      <c r="G1703" s="58">
        <v>6.7861436982585205E-2</v>
      </c>
      <c r="H1703" s="58">
        <v>4.0084777046552049E-2</v>
      </c>
      <c r="I1703" s="58">
        <v>2.1566672214097743E-3</v>
      </c>
      <c r="J1703" s="58">
        <v>0.13367419800680219</v>
      </c>
      <c r="K1703" s="58">
        <v>0.13177100468670178</v>
      </c>
      <c r="L1703" s="58">
        <v>0.16945310227203564</v>
      </c>
      <c r="M1703" s="58">
        <v>8.6060705927664044E-2</v>
      </c>
      <c r="N1703" s="58">
        <v>4.0581920531184847E-2</v>
      </c>
      <c r="O1703" s="58">
        <v>0</v>
      </c>
      <c r="P1703" s="58">
        <v>0</v>
      </c>
      <c r="Q1703" s="58">
        <v>0</v>
      </c>
      <c r="R1703" s="58">
        <v>0</v>
      </c>
      <c r="S1703" s="58">
        <v>0</v>
      </c>
      <c r="T1703" s="58">
        <v>0</v>
      </c>
      <c r="U1703" s="58">
        <v>0</v>
      </c>
      <c r="V1703" s="58">
        <v>0</v>
      </c>
      <c r="W1703" s="58">
        <v>0</v>
      </c>
      <c r="X1703" s="58">
        <v>0</v>
      </c>
      <c r="Y1703" s="58">
        <v>0</v>
      </c>
      <c r="Z1703" s="58">
        <v>0</v>
      </c>
      <c r="AA1703" s="58">
        <v>0</v>
      </c>
      <c r="AB1703" s="58">
        <v>0</v>
      </c>
      <c r="AC1703" s="58">
        <v>0</v>
      </c>
      <c r="AD1703" s="58">
        <v>0</v>
      </c>
      <c r="AE1703" s="58">
        <v>0</v>
      </c>
      <c r="AF1703" s="58">
        <v>0</v>
      </c>
      <c r="AG1703" s="58">
        <v>0</v>
      </c>
      <c r="AH1703" s="58">
        <v>0</v>
      </c>
      <c r="AI1703" s="58">
        <v>0</v>
      </c>
      <c r="AK1703" s="64">
        <f t="shared" si="26"/>
        <v>5.7008858768871542E-3</v>
      </c>
    </row>
    <row r="1704" spans="1:37" x14ac:dyDescent="0.25">
      <c r="A1704">
        <v>1702</v>
      </c>
      <c r="B1704" s="1">
        <v>1.09E-2</v>
      </c>
      <c r="C1704" s="1">
        <v>3.0948798834503309E-5</v>
      </c>
      <c r="D1704" s="58">
        <v>5.7302111558124015E-2</v>
      </c>
      <c r="E1704" s="58">
        <v>8.2420841137344519E-2</v>
      </c>
      <c r="F1704" s="58">
        <v>0.13188618797218449</v>
      </c>
      <c r="G1704" s="58">
        <v>8.7746616822906146E-2</v>
      </c>
      <c r="H1704" s="58">
        <v>0.15000839171886476</v>
      </c>
      <c r="I1704" s="58">
        <v>2.7929211769319642E-2</v>
      </c>
      <c r="J1704" s="58">
        <v>8.6887443939214645E-2</v>
      </c>
      <c r="K1704" s="58">
        <v>7.4723545588249049E-2</v>
      </c>
      <c r="L1704" s="58">
        <v>5.6039918351166694E-2</v>
      </c>
      <c r="M1704" s="58">
        <v>7.3342709365966069E-2</v>
      </c>
      <c r="N1704" s="58">
        <v>0.17171302177666009</v>
      </c>
      <c r="O1704" s="58">
        <v>0</v>
      </c>
      <c r="P1704" s="58">
        <v>0</v>
      </c>
      <c r="Q1704" s="58">
        <v>0</v>
      </c>
      <c r="R1704" s="58">
        <v>0</v>
      </c>
      <c r="S1704" s="58">
        <v>0</v>
      </c>
      <c r="T1704" s="58">
        <v>0</v>
      </c>
      <c r="U1704" s="58">
        <v>0</v>
      </c>
      <c r="V1704" s="58">
        <v>0</v>
      </c>
      <c r="W1704" s="58">
        <v>0</v>
      </c>
      <c r="X1704" s="58">
        <v>0</v>
      </c>
      <c r="Y1704" s="58">
        <v>0</v>
      </c>
      <c r="Z1704" s="58">
        <v>0</v>
      </c>
      <c r="AA1704" s="58">
        <v>0</v>
      </c>
      <c r="AB1704" s="58">
        <v>0</v>
      </c>
      <c r="AC1704" s="58">
        <v>0</v>
      </c>
      <c r="AD1704" s="58">
        <v>0</v>
      </c>
      <c r="AE1704" s="58">
        <v>0</v>
      </c>
      <c r="AF1704" s="58">
        <v>0</v>
      </c>
      <c r="AG1704" s="58">
        <v>0</v>
      </c>
      <c r="AH1704" s="58">
        <v>0</v>
      </c>
      <c r="AI1704" s="58">
        <v>0</v>
      </c>
      <c r="AK1704" s="64">
        <f t="shared" si="26"/>
        <v>2.8393393426149826E-3</v>
      </c>
    </row>
    <row r="1705" spans="1:37" x14ac:dyDescent="0.25">
      <c r="A1705">
        <v>1703</v>
      </c>
      <c r="B1705" s="1">
        <v>1.26E-2</v>
      </c>
      <c r="C1705" s="1">
        <v>-6.0440857711951699E-5</v>
      </c>
      <c r="D1705" s="58">
        <v>0.13148220716409192</v>
      </c>
      <c r="E1705" s="58">
        <v>9.5769524148875684E-2</v>
      </c>
      <c r="F1705" s="58">
        <v>0.11545305014416293</v>
      </c>
      <c r="G1705" s="58">
        <v>0.13579147846428211</v>
      </c>
      <c r="H1705" s="58">
        <v>0.13587573136490597</v>
      </c>
      <c r="I1705" s="58">
        <v>6.3408070279676265E-2</v>
      </c>
      <c r="J1705" s="58">
        <v>4.3503100710720499E-2</v>
      </c>
      <c r="K1705" s="58">
        <v>8.9784300472433437E-2</v>
      </c>
      <c r="L1705" s="58">
        <v>4.530881027857564E-2</v>
      </c>
      <c r="M1705" s="58">
        <v>4.3038722698592512E-2</v>
      </c>
      <c r="N1705" s="58">
        <v>0.10058500427368304</v>
      </c>
      <c r="O1705" s="58">
        <v>0</v>
      </c>
      <c r="P1705" s="58">
        <v>0</v>
      </c>
      <c r="Q1705" s="58">
        <v>0</v>
      </c>
      <c r="R1705" s="58">
        <v>0</v>
      </c>
      <c r="S1705" s="58">
        <v>0</v>
      </c>
      <c r="T1705" s="58">
        <v>0</v>
      </c>
      <c r="U1705" s="58">
        <v>0</v>
      </c>
      <c r="V1705" s="58">
        <v>0</v>
      </c>
      <c r="W1705" s="58">
        <v>0</v>
      </c>
      <c r="X1705" s="58">
        <v>0</v>
      </c>
      <c r="Y1705" s="58">
        <v>0</v>
      </c>
      <c r="Z1705" s="58">
        <v>0</v>
      </c>
      <c r="AA1705" s="58">
        <v>0</v>
      </c>
      <c r="AB1705" s="58">
        <v>0</v>
      </c>
      <c r="AC1705" s="58">
        <v>0</v>
      </c>
      <c r="AD1705" s="58">
        <v>0</v>
      </c>
      <c r="AE1705" s="58">
        <v>0</v>
      </c>
      <c r="AF1705" s="58">
        <v>0</v>
      </c>
      <c r="AG1705" s="58">
        <v>0</v>
      </c>
      <c r="AH1705" s="58">
        <v>0</v>
      </c>
      <c r="AI1705" s="58">
        <v>0</v>
      </c>
      <c r="AK1705" s="64">
        <f t="shared" si="26"/>
        <v>-4.7968934692025154E-3</v>
      </c>
    </row>
    <row r="1706" spans="1:37" x14ac:dyDescent="0.25">
      <c r="A1706">
        <v>1704</v>
      </c>
      <c r="B1706" s="1">
        <v>1.2E-2</v>
      </c>
      <c r="C1706" s="1">
        <v>-1.905382971846617E-4</v>
      </c>
      <c r="D1706" s="58">
        <v>2.9859396057035293E-2</v>
      </c>
      <c r="E1706" s="58">
        <v>4.2075341168617549E-4</v>
      </c>
      <c r="F1706" s="58">
        <v>1.7583612432790761E-3</v>
      </c>
      <c r="G1706" s="58">
        <v>0.21539692281050674</v>
      </c>
      <c r="H1706" s="58">
        <v>0.14340489275447246</v>
      </c>
      <c r="I1706" s="58">
        <v>3.1759222851570137E-2</v>
      </c>
      <c r="J1706" s="58">
        <v>5.2832814202271698E-2</v>
      </c>
      <c r="K1706" s="58">
        <v>0.19543236850214354</v>
      </c>
      <c r="L1706" s="58">
        <v>0.1249589168603157</v>
      </c>
      <c r="M1706" s="58">
        <v>3.1868995274626874E-2</v>
      </c>
      <c r="N1706" s="58">
        <v>0.17230735603209213</v>
      </c>
      <c r="O1706" s="58">
        <v>0</v>
      </c>
      <c r="P1706" s="58">
        <v>0</v>
      </c>
      <c r="Q1706" s="58">
        <v>0</v>
      </c>
      <c r="R1706" s="58">
        <v>0</v>
      </c>
      <c r="S1706" s="58">
        <v>0</v>
      </c>
      <c r="T1706" s="58">
        <v>0</v>
      </c>
      <c r="U1706" s="58">
        <v>0</v>
      </c>
      <c r="V1706" s="58">
        <v>0</v>
      </c>
      <c r="W1706" s="58">
        <v>0</v>
      </c>
      <c r="X1706" s="58">
        <v>0</v>
      </c>
      <c r="Y1706" s="58">
        <v>0</v>
      </c>
      <c r="Z1706" s="58">
        <v>0</v>
      </c>
      <c r="AA1706" s="58">
        <v>0</v>
      </c>
      <c r="AB1706" s="58">
        <v>0</v>
      </c>
      <c r="AC1706" s="58">
        <v>0</v>
      </c>
      <c r="AD1706" s="58">
        <v>0</v>
      </c>
      <c r="AE1706" s="58">
        <v>0</v>
      </c>
      <c r="AF1706" s="58">
        <v>0</v>
      </c>
      <c r="AG1706" s="58">
        <v>0</v>
      </c>
      <c r="AH1706" s="58">
        <v>0</v>
      </c>
      <c r="AI1706" s="58">
        <v>0</v>
      </c>
      <c r="AK1706" s="64">
        <f t="shared" si="26"/>
        <v>-1.5878191432055141E-2</v>
      </c>
    </row>
    <row r="1707" spans="1:37" x14ac:dyDescent="0.25">
      <c r="A1707">
        <v>1705</v>
      </c>
      <c r="B1707" s="1">
        <v>1.6E-2</v>
      </c>
      <c r="C1707" s="1">
        <v>3.1858271189245701E-5</v>
      </c>
      <c r="D1707" s="58">
        <v>4.4783864738893661E-2</v>
      </c>
      <c r="E1707" s="58">
        <v>0.19876889337544018</v>
      </c>
      <c r="F1707" s="58">
        <v>8.4348094494263198E-2</v>
      </c>
      <c r="G1707" s="58">
        <v>9.4039595937155551E-2</v>
      </c>
      <c r="H1707" s="58">
        <v>1.4810488316789912E-2</v>
      </c>
      <c r="I1707" s="58">
        <v>7.2056491007483445E-2</v>
      </c>
      <c r="J1707" s="58">
        <v>0.1443720900151847</v>
      </c>
      <c r="K1707" s="58">
        <v>0.17602436902706434</v>
      </c>
      <c r="L1707" s="58">
        <v>1.1857270847880588E-2</v>
      </c>
      <c r="M1707" s="58">
        <v>6.5788783577886645E-2</v>
      </c>
      <c r="N1707" s="58">
        <v>9.3150058661957871E-2</v>
      </c>
      <c r="O1707" s="58">
        <v>0</v>
      </c>
      <c r="P1707" s="58">
        <v>0</v>
      </c>
      <c r="Q1707" s="58">
        <v>0</v>
      </c>
      <c r="R1707" s="58">
        <v>0</v>
      </c>
      <c r="S1707" s="58">
        <v>0</v>
      </c>
      <c r="T1707" s="58">
        <v>0</v>
      </c>
      <c r="U1707" s="58">
        <v>0</v>
      </c>
      <c r="V1707" s="58">
        <v>0</v>
      </c>
      <c r="W1707" s="58">
        <v>0</v>
      </c>
      <c r="X1707" s="58">
        <v>0</v>
      </c>
      <c r="Y1707" s="58">
        <v>0</v>
      </c>
      <c r="Z1707" s="58">
        <v>0</v>
      </c>
      <c r="AA1707" s="58">
        <v>0</v>
      </c>
      <c r="AB1707" s="58">
        <v>0</v>
      </c>
      <c r="AC1707" s="58">
        <v>0</v>
      </c>
      <c r="AD1707" s="58">
        <v>0</v>
      </c>
      <c r="AE1707" s="58">
        <v>0</v>
      </c>
      <c r="AF1707" s="58">
        <v>0</v>
      </c>
      <c r="AG1707" s="58">
        <v>0</v>
      </c>
      <c r="AH1707" s="58">
        <v>0</v>
      </c>
      <c r="AI1707" s="58">
        <v>0</v>
      </c>
      <c r="AK1707" s="64">
        <f t="shared" si="26"/>
        <v>1.9911419493278564E-3</v>
      </c>
    </row>
    <row r="1708" spans="1:37" x14ac:dyDescent="0.25">
      <c r="A1708">
        <v>1706</v>
      </c>
      <c r="B1708" s="1">
        <v>1.5699999999999999E-2</v>
      </c>
      <c r="C1708" s="1">
        <v>-3.399880098078766E-5</v>
      </c>
      <c r="D1708" s="58">
        <v>9.1986279145607364E-2</v>
      </c>
      <c r="E1708" s="58">
        <v>0.17226619370446805</v>
      </c>
      <c r="F1708" s="58">
        <v>4.6986821709596701E-3</v>
      </c>
      <c r="G1708" s="58">
        <v>5.6334387582650317E-2</v>
      </c>
      <c r="H1708" s="58">
        <v>3.4560954846881632E-2</v>
      </c>
      <c r="I1708" s="58">
        <v>0.21245336063843728</v>
      </c>
      <c r="J1708" s="58">
        <v>2.2144255058475736E-2</v>
      </c>
      <c r="K1708" s="58">
        <v>0.16888964458138189</v>
      </c>
      <c r="L1708" s="58">
        <v>0.13197058630051067</v>
      </c>
      <c r="M1708" s="58">
        <v>2.0875733278793253E-2</v>
      </c>
      <c r="N1708" s="58">
        <v>8.3819922691834289E-2</v>
      </c>
      <c r="O1708" s="58">
        <v>0</v>
      </c>
      <c r="P1708" s="58">
        <v>0</v>
      </c>
      <c r="Q1708" s="58">
        <v>0</v>
      </c>
      <c r="R1708" s="58">
        <v>0</v>
      </c>
      <c r="S1708" s="58">
        <v>0</v>
      </c>
      <c r="T1708" s="58">
        <v>0</v>
      </c>
      <c r="U1708" s="58">
        <v>0</v>
      </c>
      <c r="V1708" s="58">
        <v>0</v>
      </c>
      <c r="W1708" s="58">
        <v>0</v>
      </c>
      <c r="X1708" s="58">
        <v>0</v>
      </c>
      <c r="Y1708" s="58">
        <v>0</v>
      </c>
      <c r="Z1708" s="58">
        <v>0</v>
      </c>
      <c r="AA1708" s="58">
        <v>0</v>
      </c>
      <c r="AB1708" s="58">
        <v>0</v>
      </c>
      <c r="AC1708" s="58">
        <v>0</v>
      </c>
      <c r="AD1708" s="58">
        <v>0</v>
      </c>
      <c r="AE1708" s="58">
        <v>0</v>
      </c>
      <c r="AF1708" s="58">
        <v>0</v>
      </c>
      <c r="AG1708" s="58">
        <v>0</v>
      </c>
      <c r="AH1708" s="58">
        <v>0</v>
      </c>
      <c r="AI1708" s="58">
        <v>0</v>
      </c>
      <c r="AK1708" s="64">
        <f t="shared" si="26"/>
        <v>-2.1655287248909341E-3</v>
      </c>
    </row>
    <row r="1709" spans="1:37" x14ac:dyDescent="0.25">
      <c r="A1709">
        <v>1707</v>
      </c>
      <c r="B1709" s="1">
        <v>9.5999999999999992E-3</v>
      </c>
      <c r="C1709" s="1">
        <v>1.9670246997494762E-4</v>
      </c>
      <c r="D1709" s="58">
        <v>5.2537732588603295E-2</v>
      </c>
      <c r="E1709" s="58">
        <v>4.7028062579281764E-2</v>
      </c>
      <c r="F1709" s="58">
        <v>0.13486279972245152</v>
      </c>
      <c r="G1709" s="58">
        <v>0.1384064760365277</v>
      </c>
      <c r="H1709" s="58">
        <v>3.0627668963958486E-2</v>
      </c>
      <c r="I1709" s="58">
        <v>4.4580671157157151E-2</v>
      </c>
      <c r="J1709" s="58">
        <v>0.15767451765391607</v>
      </c>
      <c r="K1709" s="58">
        <v>1.0448336091552959E-3</v>
      </c>
      <c r="L1709" s="58">
        <v>0.10277809101575132</v>
      </c>
      <c r="M1709" s="58">
        <v>0.13982709349079037</v>
      </c>
      <c r="N1709" s="58">
        <v>0.15063205318240697</v>
      </c>
      <c r="O1709" s="58">
        <v>0</v>
      </c>
      <c r="P1709" s="58">
        <v>0</v>
      </c>
      <c r="Q1709" s="58">
        <v>0</v>
      </c>
      <c r="R1709" s="58">
        <v>0</v>
      </c>
      <c r="S1709" s="58">
        <v>0</v>
      </c>
      <c r="T1709" s="58">
        <v>0</v>
      </c>
      <c r="U1709" s="58">
        <v>0</v>
      </c>
      <c r="V1709" s="58">
        <v>0</v>
      </c>
      <c r="W1709" s="58">
        <v>0</v>
      </c>
      <c r="X1709" s="58">
        <v>0</v>
      </c>
      <c r="Y1709" s="58">
        <v>0</v>
      </c>
      <c r="Z1709" s="58">
        <v>0</v>
      </c>
      <c r="AA1709" s="58">
        <v>0</v>
      </c>
      <c r="AB1709" s="58">
        <v>0</v>
      </c>
      <c r="AC1709" s="58">
        <v>0</v>
      </c>
      <c r="AD1709" s="58">
        <v>0</v>
      </c>
      <c r="AE1709" s="58">
        <v>0</v>
      </c>
      <c r="AF1709" s="58">
        <v>0</v>
      </c>
      <c r="AG1709" s="58">
        <v>0</v>
      </c>
      <c r="AH1709" s="58">
        <v>0</v>
      </c>
      <c r="AI1709" s="58">
        <v>0</v>
      </c>
      <c r="AK1709" s="64">
        <f t="shared" si="26"/>
        <v>2.0489840622390378E-2</v>
      </c>
    </row>
    <row r="1710" spans="1:37" x14ac:dyDescent="0.25">
      <c r="A1710">
        <v>1708</v>
      </c>
      <c r="B1710" s="1">
        <v>1.38E-2</v>
      </c>
      <c r="C1710" s="1">
        <v>-4.2541939493573192E-4</v>
      </c>
      <c r="D1710" s="58">
        <v>2.8953002050617657E-3</v>
      </c>
      <c r="E1710" s="58">
        <v>4.6700555479763657E-2</v>
      </c>
      <c r="F1710" s="58">
        <v>9.6260246458576906E-2</v>
      </c>
      <c r="G1710" s="58">
        <v>0.1680586755579167</v>
      </c>
      <c r="H1710" s="58">
        <v>0.11709196611267345</v>
      </c>
      <c r="I1710" s="58">
        <v>0.17414343716903088</v>
      </c>
      <c r="J1710" s="58">
        <v>1.2309021693367993E-2</v>
      </c>
      <c r="K1710" s="58">
        <v>0.17958517615774955</v>
      </c>
      <c r="L1710" s="58">
        <v>2.8661610865888625E-2</v>
      </c>
      <c r="M1710" s="58">
        <v>9.7370798925651928E-3</v>
      </c>
      <c r="N1710" s="58">
        <v>0.16455693040740538</v>
      </c>
      <c r="O1710" s="58">
        <v>0</v>
      </c>
      <c r="P1710" s="58">
        <v>0</v>
      </c>
      <c r="Q1710" s="58">
        <v>0</v>
      </c>
      <c r="R1710" s="58">
        <v>0</v>
      </c>
      <c r="S1710" s="58">
        <v>0</v>
      </c>
      <c r="T1710" s="58">
        <v>0</v>
      </c>
      <c r="U1710" s="58">
        <v>0</v>
      </c>
      <c r="V1710" s="58">
        <v>0</v>
      </c>
      <c r="W1710" s="58">
        <v>0</v>
      </c>
      <c r="X1710" s="58">
        <v>0</v>
      </c>
      <c r="Y1710" s="58">
        <v>0</v>
      </c>
      <c r="Z1710" s="58">
        <v>0</v>
      </c>
      <c r="AA1710" s="58">
        <v>0</v>
      </c>
      <c r="AB1710" s="58">
        <v>0</v>
      </c>
      <c r="AC1710" s="58">
        <v>0</v>
      </c>
      <c r="AD1710" s="58">
        <v>0</v>
      </c>
      <c r="AE1710" s="58">
        <v>0</v>
      </c>
      <c r="AF1710" s="58">
        <v>0</v>
      </c>
      <c r="AG1710" s="58">
        <v>0</v>
      </c>
      <c r="AH1710" s="58">
        <v>0</v>
      </c>
      <c r="AI1710" s="58">
        <v>0</v>
      </c>
      <c r="AK1710" s="64">
        <f t="shared" si="26"/>
        <v>-3.082749238664724E-2</v>
      </c>
    </row>
    <row r="1711" spans="1:37" x14ac:dyDescent="0.25">
      <c r="A1711">
        <v>1709</v>
      </c>
      <c r="B1711" s="1">
        <v>1.21E-2</v>
      </c>
      <c r="C1711" s="1">
        <v>-1.3656008066156966E-4</v>
      </c>
      <c r="D1711" s="58">
        <v>5.7438221925844154E-3</v>
      </c>
      <c r="E1711" s="58">
        <v>0.11693256697017365</v>
      </c>
      <c r="F1711" s="58">
        <v>0.13485636940280946</v>
      </c>
      <c r="G1711" s="58">
        <v>5.347758885877847E-3</v>
      </c>
      <c r="H1711" s="58">
        <v>8.0489294357741312E-2</v>
      </c>
      <c r="I1711" s="58">
        <v>0.12571261309249313</v>
      </c>
      <c r="J1711" s="58">
        <v>8.7627341528503128E-2</v>
      </c>
      <c r="K1711" s="58">
        <v>0.12860027796221218</v>
      </c>
      <c r="L1711" s="58">
        <v>4.7475216746649215E-2</v>
      </c>
      <c r="M1711" s="58">
        <v>0.1366250229491246</v>
      </c>
      <c r="N1711" s="58">
        <v>0.13058971591183105</v>
      </c>
      <c r="O1711" s="58">
        <v>0</v>
      </c>
      <c r="P1711" s="58">
        <v>0</v>
      </c>
      <c r="Q1711" s="58">
        <v>0</v>
      </c>
      <c r="R1711" s="58">
        <v>0</v>
      </c>
      <c r="S1711" s="58">
        <v>0</v>
      </c>
      <c r="T1711" s="58">
        <v>0</v>
      </c>
      <c r="U1711" s="58">
        <v>0</v>
      </c>
      <c r="V1711" s="58">
        <v>0</v>
      </c>
      <c r="W1711" s="58">
        <v>0</v>
      </c>
      <c r="X1711" s="58">
        <v>0</v>
      </c>
      <c r="Y1711" s="58">
        <v>0</v>
      </c>
      <c r="Z1711" s="58">
        <v>0</v>
      </c>
      <c r="AA1711" s="58">
        <v>0</v>
      </c>
      <c r="AB1711" s="58">
        <v>0</v>
      </c>
      <c r="AC1711" s="58">
        <v>0</v>
      </c>
      <c r="AD1711" s="58">
        <v>0</v>
      </c>
      <c r="AE1711" s="58">
        <v>0</v>
      </c>
      <c r="AF1711" s="58">
        <v>0</v>
      </c>
      <c r="AG1711" s="58">
        <v>0</v>
      </c>
      <c r="AH1711" s="58">
        <v>0</v>
      </c>
      <c r="AI1711" s="58">
        <v>0</v>
      </c>
      <c r="AK1711" s="64">
        <f t="shared" si="26"/>
        <v>-1.1285957079468568E-2</v>
      </c>
    </row>
    <row r="1712" spans="1:37" x14ac:dyDescent="0.25">
      <c r="A1712">
        <v>1710</v>
      </c>
      <c r="B1712" s="1">
        <v>1.2999999999999999E-2</v>
      </c>
      <c r="C1712" s="1">
        <v>-8.9558022112033882E-5</v>
      </c>
      <c r="D1712" s="58">
        <v>8.8253283035880148E-2</v>
      </c>
      <c r="E1712" s="58">
        <v>0.14825440756930483</v>
      </c>
      <c r="F1712" s="58">
        <v>0.18855152993139007</v>
      </c>
      <c r="G1712" s="58">
        <v>4.7598192444980696E-2</v>
      </c>
      <c r="H1712" s="58">
        <v>2.3322299056678614E-2</v>
      </c>
      <c r="I1712" s="58">
        <v>6.8309074432824565E-2</v>
      </c>
      <c r="J1712" s="58">
        <v>7.4472016963072471E-2</v>
      </c>
      <c r="K1712" s="58">
        <v>0.10247240863018149</v>
      </c>
      <c r="L1712" s="58">
        <v>4.0078130689555035E-2</v>
      </c>
      <c r="M1712" s="58">
        <v>0.18604473627083315</v>
      </c>
      <c r="N1712" s="58">
        <v>3.2643920975298786E-2</v>
      </c>
      <c r="O1712" s="58">
        <v>0</v>
      </c>
      <c r="P1712" s="58">
        <v>0</v>
      </c>
      <c r="Q1712" s="58">
        <v>0</v>
      </c>
      <c r="R1712" s="58">
        <v>0</v>
      </c>
      <c r="S1712" s="58">
        <v>0</v>
      </c>
      <c r="T1712" s="58">
        <v>0</v>
      </c>
      <c r="U1712" s="58">
        <v>0</v>
      </c>
      <c r="V1712" s="58">
        <v>0</v>
      </c>
      <c r="W1712" s="58">
        <v>0</v>
      </c>
      <c r="X1712" s="58">
        <v>0</v>
      </c>
      <c r="Y1712" s="58">
        <v>0</v>
      </c>
      <c r="Z1712" s="58">
        <v>0</v>
      </c>
      <c r="AA1712" s="58">
        <v>0</v>
      </c>
      <c r="AB1712" s="58">
        <v>0</v>
      </c>
      <c r="AC1712" s="58">
        <v>0</v>
      </c>
      <c r="AD1712" s="58">
        <v>0</v>
      </c>
      <c r="AE1712" s="58">
        <v>0</v>
      </c>
      <c r="AF1712" s="58">
        <v>0</v>
      </c>
      <c r="AG1712" s="58">
        <v>0</v>
      </c>
      <c r="AH1712" s="58">
        <v>0</v>
      </c>
      <c r="AI1712" s="58">
        <v>0</v>
      </c>
      <c r="AK1712" s="64">
        <f t="shared" si="26"/>
        <v>-6.8890786240026064E-3</v>
      </c>
    </row>
    <row r="1713" spans="1:37" x14ac:dyDescent="0.25">
      <c r="A1713">
        <v>1711</v>
      </c>
      <c r="B1713" s="1">
        <v>1.32E-2</v>
      </c>
      <c r="C1713" s="1">
        <v>-6.5315736427553792E-5</v>
      </c>
      <c r="D1713" s="58">
        <v>0.10604689580790277</v>
      </c>
      <c r="E1713" s="58">
        <v>0.13064216906161316</v>
      </c>
      <c r="F1713" s="58">
        <v>0.11812392201261243</v>
      </c>
      <c r="G1713" s="58">
        <v>7.9912841984996763E-2</v>
      </c>
      <c r="H1713" s="58">
        <v>0.12511722993956881</v>
      </c>
      <c r="I1713" s="58">
        <v>0.10076950161173759</v>
      </c>
      <c r="J1713" s="58">
        <v>7.7113565210477464E-2</v>
      </c>
      <c r="K1713" s="58">
        <v>9.0312372792365647E-2</v>
      </c>
      <c r="L1713" s="58">
        <v>1.163038014586497E-2</v>
      </c>
      <c r="M1713" s="58">
        <v>0.15461887728672169</v>
      </c>
      <c r="N1713" s="58">
        <v>5.7122441461386836E-3</v>
      </c>
      <c r="O1713" s="58">
        <v>0</v>
      </c>
      <c r="P1713" s="58">
        <v>0</v>
      </c>
      <c r="Q1713" s="58">
        <v>0</v>
      </c>
      <c r="R1713" s="58">
        <v>0</v>
      </c>
      <c r="S1713" s="58">
        <v>0</v>
      </c>
      <c r="T1713" s="58">
        <v>0</v>
      </c>
      <c r="U1713" s="58">
        <v>0</v>
      </c>
      <c r="V1713" s="58">
        <v>0</v>
      </c>
      <c r="W1713" s="58">
        <v>0</v>
      </c>
      <c r="X1713" s="58">
        <v>0</v>
      </c>
      <c r="Y1713" s="58">
        <v>0</v>
      </c>
      <c r="Z1713" s="58">
        <v>0</v>
      </c>
      <c r="AA1713" s="58">
        <v>0</v>
      </c>
      <c r="AB1713" s="58">
        <v>0</v>
      </c>
      <c r="AC1713" s="58">
        <v>0</v>
      </c>
      <c r="AD1713" s="58">
        <v>0</v>
      </c>
      <c r="AE1713" s="58">
        <v>0</v>
      </c>
      <c r="AF1713" s="58">
        <v>0</v>
      </c>
      <c r="AG1713" s="58">
        <v>0</v>
      </c>
      <c r="AH1713" s="58">
        <v>0</v>
      </c>
      <c r="AI1713" s="58">
        <v>0</v>
      </c>
      <c r="AK1713" s="64">
        <f t="shared" si="26"/>
        <v>-4.9481618505722571E-3</v>
      </c>
    </row>
    <row r="1714" spans="1:37" x14ac:dyDescent="0.25">
      <c r="A1714">
        <v>1712</v>
      </c>
      <c r="B1714" s="1">
        <v>1.2200000000000001E-2</v>
      </c>
      <c r="C1714" s="1">
        <v>1.5934085702334615E-4</v>
      </c>
      <c r="D1714" s="58">
        <v>4.2293908734761042E-2</v>
      </c>
      <c r="E1714" s="58">
        <v>0.15132525638219571</v>
      </c>
      <c r="F1714" s="58">
        <v>0.10867272007063739</v>
      </c>
      <c r="G1714" s="58">
        <v>6.8810573422936061E-2</v>
      </c>
      <c r="H1714" s="58">
        <v>0.13711550442042125</v>
      </c>
      <c r="I1714" s="58">
        <v>6.510901380820408E-2</v>
      </c>
      <c r="J1714" s="58">
        <v>7.1001362098020923E-2</v>
      </c>
      <c r="K1714" s="58">
        <v>6.7975670765104065E-2</v>
      </c>
      <c r="L1714" s="58">
        <v>9.0005025863120869E-2</v>
      </c>
      <c r="M1714" s="58">
        <v>0.15923842169587135</v>
      </c>
      <c r="N1714" s="58">
        <v>3.8452542738727405E-2</v>
      </c>
      <c r="O1714" s="58">
        <v>0</v>
      </c>
      <c r="P1714" s="58">
        <v>0</v>
      </c>
      <c r="Q1714" s="58">
        <v>0</v>
      </c>
      <c r="R1714" s="58">
        <v>0</v>
      </c>
      <c r="S1714" s="58">
        <v>0</v>
      </c>
      <c r="T1714" s="58">
        <v>0</v>
      </c>
      <c r="U1714" s="58">
        <v>0</v>
      </c>
      <c r="V1714" s="58">
        <v>0</v>
      </c>
      <c r="W1714" s="58">
        <v>0</v>
      </c>
      <c r="X1714" s="58">
        <v>0</v>
      </c>
      <c r="Y1714" s="58">
        <v>0</v>
      </c>
      <c r="Z1714" s="58">
        <v>0</v>
      </c>
      <c r="AA1714" s="58">
        <v>0</v>
      </c>
      <c r="AB1714" s="58">
        <v>0</v>
      </c>
      <c r="AC1714" s="58">
        <v>0</v>
      </c>
      <c r="AD1714" s="58">
        <v>0</v>
      </c>
      <c r="AE1714" s="58">
        <v>0</v>
      </c>
      <c r="AF1714" s="58">
        <v>0</v>
      </c>
      <c r="AG1714" s="58">
        <v>0</v>
      </c>
      <c r="AH1714" s="58">
        <v>0</v>
      </c>
      <c r="AI1714" s="58">
        <v>0</v>
      </c>
      <c r="AK1714" s="64">
        <f t="shared" si="26"/>
        <v>1.3060725985520175E-2</v>
      </c>
    </row>
    <row r="1715" spans="1:37" x14ac:dyDescent="0.25">
      <c r="A1715">
        <v>1713</v>
      </c>
      <c r="B1715" s="1">
        <v>9.4000000000000004E-3</v>
      </c>
      <c r="C1715" s="1">
        <v>-1.6739203108266155E-4</v>
      </c>
      <c r="D1715" s="58">
        <v>2.148096124265686E-2</v>
      </c>
      <c r="E1715" s="58">
        <v>3.2844990726177303E-2</v>
      </c>
      <c r="F1715" s="58">
        <v>0.16613185072401301</v>
      </c>
      <c r="G1715" s="58">
        <v>5.2014955526681382E-3</v>
      </c>
      <c r="H1715" s="58">
        <v>1.4722324763043474E-2</v>
      </c>
      <c r="I1715" s="58">
        <v>6.188996167262107E-2</v>
      </c>
      <c r="J1715" s="58">
        <v>8.8271450047631553E-2</v>
      </c>
      <c r="K1715" s="58">
        <v>0.12762584114413411</v>
      </c>
      <c r="L1715" s="58">
        <v>0.17134587433345139</v>
      </c>
      <c r="M1715" s="58">
        <v>0.14115837407965909</v>
      </c>
      <c r="N1715" s="58">
        <v>0.16932687571394392</v>
      </c>
      <c r="O1715" s="58">
        <v>0</v>
      </c>
      <c r="P1715" s="58">
        <v>0</v>
      </c>
      <c r="Q1715" s="58">
        <v>0</v>
      </c>
      <c r="R1715" s="58">
        <v>0</v>
      </c>
      <c r="S1715" s="58">
        <v>0</v>
      </c>
      <c r="T1715" s="58">
        <v>0</v>
      </c>
      <c r="U1715" s="58">
        <v>0</v>
      </c>
      <c r="V1715" s="58">
        <v>0</v>
      </c>
      <c r="W1715" s="58">
        <v>0</v>
      </c>
      <c r="X1715" s="58">
        <v>0</v>
      </c>
      <c r="Y1715" s="58">
        <v>0</v>
      </c>
      <c r="Z1715" s="58">
        <v>0</v>
      </c>
      <c r="AA1715" s="58">
        <v>0</v>
      </c>
      <c r="AB1715" s="58">
        <v>0</v>
      </c>
      <c r="AC1715" s="58">
        <v>0</v>
      </c>
      <c r="AD1715" s="58">
        <v>0</v>
      </c>
      <c r="AE1715" s="58">
        <v>0</v>
      </c>
      <c r="AF1715" s="58">
        <v>0</v>
      </c>
      <c r="AG1715" s="58">
        <v>0</v>
      </c>
      <c r="AH1715" s="58">
        <v>0</v>
      </c>
      <c r="AI1715" s="58">
        <v>0</v>
      </c>
      <c r="AK1715" s="64">
        <f t="shared" si="26"/>
        <v>-1.7807662881134206E-2</v>
      </c>
    </row>
    <row r="1716" spans="1:37" x14ac:dyDescent="0.25">
      <c r="A1716">
        <v>1714</v>
      </c>
      <c r="B1716" s="1">
        <v>1.2E-2</v>
      </c>
      <c r="C1716" s="1">
        <v>1.5080581565993651E-4</v>
      </c>
      <c r="D1716" s="58">
        <v>0.11358137875726458</v>
      </c>
      <c r="E1716" s="58">
        <v>0.10112969738947561</v>
      </c>
      <c r="F1716" s="58">
        <v>8.7618884180951595E-2</v>
      </c>
      <c r="G1716" s="58">
        <v>5.6933342364627389E-2</v>
      </c>
      <c r="H1716" s="58">
        <v>0.10401761300690669</v>
      </c>
      <c r="I1716" s="58">
        <v>0.1022777108616682</v>
      </c>
      <c r="J1716" s="58">
        <v>0.13085427943456715</v>
      </c>
      <c r="K1716" s="58">
        <v>6.3235682889308503E-2</v>
      </c>
      <c r="L1716" s="58">
        <v>0.13595011017683828</v>
      </c>
      <c r="M1716" s="58">
        <v>4.3583370988536175E-3</v>
      </c>
      <c r="N1716" s="58">
        <v>0.10004296383953844</v>
      </c>
      <c r="O1716" s="58">
        <v>0</v>
      </c>
      <c r="P1716" s="58">
        <v>0</v>
      </c>
      <c r="Q1716" s="58">
        <v>0</v>
      </c>
      <c r="R1716" s="58">
        <v>0</v>
      </c>
      <c r="S1716" s="58">
        <v>0</v>
      </c>
      <c r="T1716" s="58">
        <v>0</v>
      </c>
      <c r="U1716" s="58">
        <v>0</v>
      </c>
      <c r="V1716" s="58">
        <v>0</v>
      </c>
      <c r="W1716" s="58">
        <v>0</v>
      </c>
      <c r="X1716" s="58">
        <v>0</v>
      </c>
      <c r="Y1716" s="58">
        <v>0</v>
      </c>
      <c r="Z1716" s="58">
        <v>0</v>
      </c>
      <c r="AA1716" s="58">
        <v>0</v>
      </c>
      <c r="AB1716" s="58">
        <v>0</v>
      </c>
      <c r="AC1716" s="58">
        <v>0</v>
      </c>
      <c r="AD1716" s="58">
        <v>0</v>
      </c>
      <c r="AE1716" s="58">
        <v>0</v>
      </c>
      <c r="AF1716" s="58">
        <v>0</v>
      </c>
      <c r="AG1716" s="58">
        <v>0</v>
      </c>
      <c r="AH1716" s="58">
        <v>0</v>
      </c>
      <c r="AI1716" s="58">
        <v>0</v>
      </c>
      <c r="AK1716" s="64">
        <f t="shared" si="26"/>
        <v>1.2567151304994709E-2</v>
      </c>
    </row>
    <row r="1717" spans="1:37" x14ac:dyDescent="0.25">
      <c r="A1717">
        <v>1715</v>
      </c>
      <c r="B1717" s="1">
        <v>1.21E-2</v>
      </c>
      <c r="C1717" s="1">
        <v>-1.7041804636360274E-4</v>
      </c>
      <c r="D1717" s="58">
        <v>0.10155119268408677</v>
      </c>
      <c r="E1717" s="58">
        <v>2.7603419306402789E-2</v>
      </c>
      <c r="F1717" s="58">
        <v>5.6467067819310449E-2</v>
      </c>
      <c r="G1717" s="58">
        <v>4.5154981297593738E-2</v>
      </c>
      <c r="H1717" s="58">
        <v>7.6358044278819912E-2</v>
      </c>
      <c r="I1717" s="58">
        <v>0.12941291319419829</v>
      </c>
      <c r="J1717" s="58">
        <v>0.15653175104726041</v>
      </c>
      <c r="K1717" s="58">
        <v>0.15313381211925159</v>
      </c>
      <c r="L1717" s="58">
        <v>0.1265529444865349</v>
      </c>
      <c r="M1717" s="58">
        <v>6.8611099963892808E-3</v>
      </c>
      <c r="N1717" s="58">
        <v>0.12037276377015202</v>
      </c>
      <c r="O1717" s="58">
        <v>0</v>
      </c>
      <c r="P1717" s="58">
        <v>0</v>
      </c>
      <c r="Q1717" s="58">
        <v>0</v>
      </c>
      <c r="R1717" s="58">
        <v>0</v>
      </c>
      <c r="S1717" s="58">
        <v>0</v>
      </c>
      <c r="T1717" s="58">
        <v>0</v>
      </c>
      <c r="U1717" s="58">
        <v>0</v>
      </c>
      <c r="V1717" s="58">
        <v>0</v>
      </c>
      <c r="W1717" s="58">
        <v>0</v>
      </c>
      <c r="X1717" s="58">
        <v>0</v>
      </c>
      <c r="Y1717" s="58">
        <v>0</v>
      </c>
      <c r="Z1717" s="58">
        <v>0</v>
      </c>
      <c r="AA1717" s="58">
        <v>0</v>
      </c>
      <c r="AB1717" s="58">
        <v>0</v>
      </c>
      <c r="AC1717" s="58">
        <v>0</v>
      </c>
      <c r="AD1717" s="58">
        <v>0</v>
      </c>
      <c r="AE1717" s="58">
        <v>0</v>
      </c>
      <c r="AF1717" s="58">
        <v>0</v>
      </c>
      <c r="AG1717" s="58">
        <v>0</v>
      </c>
      <c r="AH1717" s="58">
        <v>0</v>
      </c>
      <c r="AI1717" s="58">
        <v>0</v>
      </c>
      <c r="AK1717" s="64">
        <f t="shared" si="26"/>
        <v>-1.4084136063107665E-2</v>
      </c>
    </row>
    <row r="1718" spans="1:37" x14ac:dyDescent="0.25">
      <c r="A1718">
        <v>1716</v>
      </c>
      <c r="B1718" s="1">
        <v>1.0500000000000001E-2</v>
      </c>
      <c r="C1718" s="1">
        <v>1.6701628548354127E-4</v>
      </c>
      <c r="D1718" s="58">
        <v>2.6925727744697057E-2</v>
      </c>
      <c r="E1718" s="58">
        <v>9.5587411485523438E-2</v>
      </c>
      <c r="F1718" s="58">
        <v>2.8246127293599901E-2</v>
      </c>
      <c r="G1718" s="58">
        <v>8.3111971312508429E-2</v>
      </c>
      <c r="H1718" s="58">
        <v>0.12696580669852806</v>
      </c>
      <c r="I1718" s="58">
        <v>7.7903109131276543E-2</v>
      </c>
      <c r="J1718" s="58">
        <v>9.830391377435177E-2</v>
      </c>
      <c r="K1718" s="58">
        <v>8.7463154818851335E-2</v>
      </c>
      <c r="L1718" s="58">
        <v>0.13365206638619065</v>
      </c>
      <c r="M1718" s="58">
        <v>0.15709688677069203</v>
      </c>
      <c r="N1718" s="58">
        <v>8.47438245837807E-2</v>
      </c>
      <c r="O1718" s="58">
        <v>0</v>
      </c>
      <c r="P1718" s="58">
        <v>0</v>
      </c>
      <c r="Q1718" s="58">
        <v>0</v>
      </c>
      <c r="R1718" s="58">
        <v>0</v>
      </c>
      <c r="S1718" s="58">
        <v>0</v>
      </c>
      <c r="T1718" s="58">
        <v>0</v>
      </c>
      <c r="U1718" s="58">
        <v>0</v>
      </c>
      <c r="V1718" s="58">
        <v>0</v>
      </c>
      <c r="W1718" s="58">
        <v>0</v>
      </c>
      <c r="X1718" s="58">
        <v>0</v>
      </c>
      <c r="Y1718" s="58">
        <v>0</v>
      </c>
      <c r="Z1718" s="58">
        <v>0</v>
      </c>
      <c r="AA1718" s="58">
        <v>0</v>
      </c>
      <c r="AB1718" s="58">
        <v>0</v>
      </c>
      <c r="AC1718" s="58">
        <v>0</v>
      </c>
      <c r="AD1718" s="58">
        <v>0</v>
      </c>
      <c r="AE1718" s="58">
        <v>0</v>
      </c>
      <c r="AF1718" s="58">
        <v>0</v>
      </c>
      <c r="AG1718" s="58">
        <v>0</v>
      </c>
      <c r="AH1718" s="58">
        <v>0</v>
      </c>
      <c r="AI1718" s="58">
        <v>0</v>
      </c>
      <c r="AK1718" s="64">
        <f t="shared" si="26"/>
        <v>1.5906312903194407E-2</v>
      </c>
    </row>
    <row r="1719" spans="1:37" x14ac:dyDescent="0.25">
      <c r="A1719">
        <v>1717</v>
      </c>
      <c r="B1719" s="1">
        <v>1.2999999999999999E-2</v>
      </c>
      <c r="C1719" s="1">
        <v>-2.2520957950927079E-4</v>
      </c>
      <c r="D1719" s="58">
        <v>0.11257996439920907</v>
      </c>
      <c r="E1719" s="58">
        <v>6.655025984798707E-2</v>
      </c>
      <c r="F1719" s="58">
        <v>0.10588831412150625</v>
      </c>
      <c r="G1719" s="58">
        <v>0.10403592682931694</v>
      </c>
      <c r="H1719" s="58">
        <v>7.3515711087855887E-2</v>
      </c>
      <c r="I1719" s="58">
        <v>0.12433697659201652</v>
      </c>
      <c r="J1719" s="58">
        <v>0.11056901117604918</v>
      </c>
      <c r="K1719" s="58">
        <v>0.13235879323377109</v>
      </c>
      <c r="L1719" s="58">
        <v>3.1142332536326225E-2</v>
      </c>
      <c r="M1719" s="58">
        <v>4.3406333442104345E-2</v>
      </c>
      <c r="N1719" s="58">
        <v>9.5616376733857533E-2</v>
      </c>
      <c r="O1719" s="58">
        <v>0</v>
      </c>
      <c r="P1719" s="58">
        <v>0</v>
      </c>
      <c r="Q1719" s="58">
        <v>0</v>
      </c>
      <c r="R1719" s="58">
        <v>0</v>
      </c>
      <c r="S1719" s="58">
        <v>0</v>
      </c>
      <c r="T1719" s="58">
        <v>0</v>
      </c>
      <c r="U1719" s="58">
        <v>0</v>
      </c>
      <c r="V1719" s="58">
        <v>0</v>
      </c>
      <c r="W1719" s="58">
        <v>0</v>
      </c>
      <c r="X1719" s="58">
        <v>0</v>
      </c>
      <c r="Y1719" s="58">
        <v>0</v>
      </c>
      <c r="Z1719" s="58">
        <v>0</v>
      </c>
      <c r="AA1719" s="58">
        <v>0</v>
      </c>
      <c r="AB1719" s="58">
        <v>0</v>
      </c>
      <c r="AC1719" s="58">
        <v>0</v>
      </c>
      <c r="AD1719" s="58">
        <v>0</v>
      </c>
      <c r="AE1719" s="58">
        <v>0</v>
      </c>
      <c r="AF1719" s="58">
        <v>0</v>
      </c>
      <c r="AG1719" s="58">
        <v>0</v>
      </c>
      <c r="AH1719" s="58">
        <v>0</v>
      </c>
      <c r="AI1719" s="58">
        <v>0</v>
      </c>
      <c r="AK1719" s="64">
        <f t="shared" si="26"/>
        <v>-1.7323813808405447E-2</v>
      </c>
    </row>
    <row r="1720" spans="1:37" x14ac:dyDescent="0.25">
      <c r="A1720">
        <v>1718</v>
      </c>
      <c r="B1720" s="1">
        <v>1.0999999999999999E-2</v>
      </c>
      <c r="C1720" s="1">
        <v>2.1110994963263784E-4</v>
      </c>
      <c r="D1720" s="58">
        <v>0.1218869042476777</v>
      </c>
      <c r="E1720" s="58">
        <v>9.1066678506279503E-2</v>
      </c>
      <c r="F1720" s="58">
        <v>6.1075203832223715E-2</v>
      </c>
      <c r="G1720" s="58">
        <v>0.14938137741061919</v>
      </c>
      <c r="H1720" s="58">
        <v>9.1465995548455262E-2</v>
      </c>
      <c r="I1720" s="58">
        <v>3.389247479637271E-2</v>
      </c>
      <c r="J1720" s="58">
        <v>6.644391020743888E-2</v>
      </c>
      <c r="K1720" s="58">
        <v>5.638482326331299E-2</v>
      </c>
      <c r="L1720" s="58">
        <v>0.15386318728028842</v>
      </c>
      <c r="M1720" s="58">
        <v>8.4440793496863661E-2</v>
      </c>
      <c r="N1720" s="58">
        <v>9.0098651410468092E-2</v>
      </c>
      <c r="O1720" s="58">
        <v>0</v>
      </c>
      <c r="P1720" s="58">
        <v>0</v>
      </c>
      <c r="Q1720" s="58">
        <v>0</v>
      </c>
      <c r="R1720" s="58">
        <v>0</v>
      </c>
      <c r="S1720" s="58">
        <v>0</v>
      </c>
      <c r="T1720" s="58">
        <v>0</v>
      </c>
      <c r="U1720" s="58">
        <v>0</v>
      </c>
      <c r="V1720" s="58">
        <v>0</v>
      </c>
      <c r="W1720" s="58">
        <v>0</v>
      </c>
      <c r="X1720" s="58">
        <v>0</v>
      </c>
      <c r="Y1720" s="58">
        <v>0</v>
      </c>
      <c r="Z1720" s="58">
        <v>0</v>
      </c>
      <c r="AA1720" s="58">
        <v>0</v>
      </c>
      <c r="AB1720" s="58">
        <v>0</v>
      </c>
      <c r="AC1720" s="58">
        <v>0</v>
      </c>
      <c r="AD1720" s="58">
        <v>0</v>
      </c>
      <c r="AE1720" s="58">
        <v>0</v>
      </c>
      <c r="AF1720" s="58">
        <v>0</v>
      </c>
      <c r="AG1720" s="58">
        <v>0</v>
      </c>
      <c r="AH1720" s="58">
        <v>0</v>
      </c>
      <c r="AI1720" s="58">
        <v>0</v>
      </c>
      <c r="AK1720" s="64">
        <f t="shared" si="26"/>
        <v>1.9191813602967078E-2</v>
      </c>
    </row>
    <row r="1721" spans="1:37" x14ac:dyDescent="0.25">
      <c r="A1721">
        <v>1719</v>
      </c>
      <c r="B1721" s="1">
        <v>1.4200000000000001E-2</v>
      </c>
      <c r="C1721" s="1">
        <v>1.5981179853718632E-4</v>
      </c>
      <c r="D1721" s="58">
        <v>4.6561109954633452E-2</v>
      </c>
      <c r="E1721" s="58">
        <v>0.17758771011763949</v>
      </c>
      <c r="F1721" s="58">
        <v>8.9442389267979788E-2</v>
      </c>
      <c r="G1721" s="58">
        <v>6.1030953471317669E-4</v>
      </c>
      <c r="H1721" s="58">
        <v>1.2396182199911442E-2</v>
      </c>
      <c r="I1721" s="58">
        <v>0.15804004154210177</v>
      </c>
      <c r="J1721" s="58">
        <v>0.17816220315885239</v>
      </c>
      <c r="K1721" s="58">
        <v>9.6771042729145954E-2</v>
      </c>
      <c r="L1721" s="58">
        <v>8.4791881134296213E-2</v>
      </c>
      <c r="M1721" s="58">
        <v>7.638450599975706E-2</v>
      </c>
      <c r="N1721" s="58">
        <v>7.9252624360969151E-2</v>
      </c>
      <c r="O1721" s="58">
        <v>0</v>
      </c>
      <c r="P1721" s="58">
        <v>0</v>
      </c>
      <c r="Q1721" s="58">
        <v>0</v>
      </c>
      <c r="R1721" s="58">
        <v>0</v>
      </c>
      <c r="S1721" s="58">
        <v>0</v>
      </c>
      <c r="T1721" s="58">
        <v>0</v>
      </c>
      <c r="U1721" s="58">
        <v>0</v>
      </c>
      <c r="V1721" s="58">
        <v>0</v>
      </c>
      <c r="W1721" s="58">
        <v>0</v>
      </c>
      <c r="X1721" s="58">
        <v>0</v>
      </c>
      <c r="Y1721" s="58">
        <v>0</v>
      </c>
      <c r="Z1721" s="58">
        <v>0</v>
      </c>
      <c r="AA1721" s="58">
        <v>0</v>
      </c>
      <c r="AB1721" s="58">
        <v>0</v>
      </c>
      <c r="AC1721" s="58">
        <v>0</v>
      </c>
      <c r="AD1721" s="58">
        <v>0</v>
      </c>
      <c r="AE1721" s="58">
        <v>0</v>
      </c>
      <c r="AF1721" s="58">
        <v>0</v>
      </c>
      <c r="AG1721" s="58">
        <v>0</v>
      </c>
      <c r="AH1721" s="58">
        <v>0</v>
      </c>
      <c r="AI1721" s="58">
        <v>0</v>
      </c>
      <c r="AK1721" s="64">
        <f t="shared" si="26"/>
        <v>1.1254352009661007E-2</v>
      </c>
    </row>
    <row r="1722" spans="1:37" x14ac:dyDescent="0.25">
      <c r="A1722">
        <v>1720</v>
      </c>
      <c r="B1722" s="1">
        <v>1.1900000000000001E-2</v>
      </c>
      <c r="C1722" s="1">
        <v>2.7506366043318143E-4</v>
      </c>
      <c r="D1722" s="58">
        <v>4.0798616569324687E-2</v>
      </c>
      <c r="E1722" s="58">
        <v>0.15856650064723948</v>
      </c>
      <c r="F1722" s="58">
        <v>0.18387600504142165</v>
      </c>
      <c r="G1722" s="58">
        <v>2.0316211485458219E-3</v>
      </c>
      <c r="H1722" s="58">
        <v>0.10814983092380791</v>
      </c>
      <c r="I1722" s="58">
        <v>3.5615419198511439E-2</v>
      </c>
      <c r="J1722" s="58">
        <v>0.11252313099379382</v>
      </c>
      <c r="K1722" s="58">
        <v>2.5163462939564289E-2</v>
      </c>
      <c r="L1722" s="58">
        <v>0.1372014083935541</v>
      </c>
      <c r="M1722" s="58">
        <v>0.14244575083501915</v>
      </c>
      <c r="N1722" s="58">
        <v>5.3628253309217742E-2</v>
      </c>
      <c r="O1722" s="58">
        <v>0</v>
      </c>
      <c r="P1722" s="58">
        <v>0</v>
      </c>
      <c r="Q1722" s="58">
        <v>0</v>
      </c>
      <c r="R1722" s="58">
        <v>0</v>
      </c>
      <c r="S1722" s="58">
        <v>0</v>
      </c>
      <c r="T1722" s="58">
        <v>0</v>
      </c>
      <c r="U1722" s="58">
        <v>0</v>
      </c>
      <c r="V1722" s="58">
        <v>0</v>
      </c>
      <c r="W1722" s="58">
        <v>0</v>
      </c>
      <c r="X1722" s="58">
        <v>0</v>
      </c>
      <c r="Y1722" s="58">
        <v>0</v>
      </c>
      <c r="Z1722" s="58">
        <v>0</v>
      </c>
      <c r="AA1722" s="58">
        <v>0</v>
      </c>
      <c r="AB1722" s="58">
        <v>0</v>
      </c>
      <c r="AC1722" s="58">
        <v>0</v>
      </c>
      <c r="AD1722" s="58">
        <v>0</v>
      </c>
      <c r="AE1722" s="58">
        <v>0</v>
      </c>
      <c r="AF1722" s="58">
        <v>0</v>
      </c>
      <c r="AG1722" s="58">
        <v>0</v>
      </c>
      <c r="AH1722" s="58">
        <v>0</v>
      </c>
      <c r="AI1722" s="58">
        <v>0</v>
      </c>
      <c r="AK1722" s="64">
        <f t="shared" si="26"/>
        <v>2.3114593313712725E-2</v>
      </c>
    </row>
    <row r="1723" spans="1:37" x14ac:dyDescent="0.25">
      <c r="A1723">
        <v>1721</v>
      </c>
      <c r="B1723" s="1">
        <v>1.0699999999999999E-2</v>
      </c>
      <c r="C1723" s="1">
        <v>-3.0703596857483942E-5</v>
      </c>
      <c r="D1723" s="58">
        <v>1.6579945416364223E-2</v>
      </c>
      <c r="E1723" s="58">
        <v>8.2302879035820002E-3</v>
      </c>
      <c r="F1723" s="58">
        <v>0.11971025825579248</v>
      </c>
      <c r="G1723" s="58">
        <v>0.11674968653136635</v>
      </c>
      <c r="H1723" s="58">
        <v>9.0044399292201802E-2</v>
      </c>
      <c r="I1723" s="58">
        <v>0.16351377374549439</v>
      </c>
      <c r="J1723" s="58">
        <v>0.17396164047462301</v>
      </c>
      <c r="K1723" s="58">
        <v>1.2371698980083091E-2</v>
      </c>
      <c r="L1723" s="58">
        <v>4.2520885029474341E-2</v>
      </c>
      <c r="M1723" s="58">
        <v>0.1158945831567606</v>
      </c>
      <c r="N1723" s="58">
        <v>0.14042284121425769</v>
      </c>
      <c r="O1723" s="58">
        <v>0</v>
      </c>
      <c r="P1723" s="58">
        <v>0</v>
      </c>
      <c r="Q1723" s="58">
        <v>0</v>
      </c>
      <c r="R1723" s="58">
        <v>0</v>
      </c>
      <c r="S1723" s="58">
        <v>0</v>
      </c>
      <c r="T1723" s="58">
        <v>0</v>
      </c>
      <c r="U1723" s="58">
        <v>0</v>
      </c>
      <c r="V1723" s="58">
        <v>0</v>
      </c>
      <c r="W1723" s="58">
        <v>0</v>
      </c>
      <c r="X1723" s="58">
        <v>0</v>
      </c>
      <c r="Y1723" s="58">
        <v>0</v>
      </c>
      <c r="Z1723" s="58">
        <v>0</v>
      </c>
      <c r="AA1723" s="58">
        <v>0</v>
      </c>
      <c r="AB1723" s="58">
        <v>0</v>
      </c>
      <c r="AC1723" s="58">
        <v>0</v>
      </c>
      <c r="AD1723" s="58">
        <v>0</v>
      </c>
      <c r="AE1723" s="58">
        <v>0</v>
      </c>
      <c r="AF1723" s="58">
        <v>0</v>
      </c>
      <c r="AG1723" s="58">
        <v>0</v>
      </c>
      <c r="AH1723" s="58">
        <v>0</v>
      </c>
      <c r="AI1723" s="58">
        <v>0</v>
      </c>
      <c r="AK1723" s="64">
        <f t="shared" si="26"/>
        <v>-2.8694950334097143E-3</v>
      </c>
    </row>
    <row r="1724" spans="1:37" x14ac:dyDescent="0.25">
      <c r="A1724">
        <v>1722</v>
      </c>
      <c r="B1724" s="1">
        <v>1.21E-2</v>
      </c>
      <c r="C1724" s="1">
        <v>2.9429012518718115E-4</v>
      </c>
      <c r="D1724" s="58">
        <v>0.1326112235585791</v>
      </c>
      <c r="E1724" s="58">
        <v>0.16188279187864996</v>
      </c>
      <c r="F1724" s="58">
        <v>3.9083708623243549E-2</v>
      </c>
      <c r="G1724" s="58">
        <v>2.1164178663865472E-2</v>
      </c>
      <c r="H1724" s="58">
        <v>0.14219108358479185</v>
      </c>
      <c r="I1724" s="58">
        <v>1.4463193745067875E-2</v>
      </c>
      <c r="J1724" s="58">
        <v>9.0461307745638736E-2</v>
      </c>
      <c r="K1724" s="58">
        <v>7.9551136483215018E-2</v>
      </c>
      <c r="L1724" s="58">
        <v>0.10991448152236367</v>
      </c>
      <c r="M1724" s="58">
        <v>0.15456032209369291</v>
      </c>
      <c r="N1724" s="58">
        <v>5.4116572100891762E-2</v>
      </c>
      <c r="O1724" s="58">
        <v>0</v>
      </c>
      <c r="P1724" s="58">
        <v>0</v>
      </c>
      <c r="Q1724" s="58">
        <v>0</v>
      </c>
      <c r="R1724" s="58">
        <v>0</v>
      </c>
      <c r="S1724" s="58">
        <v>0</v>
      </c>
      <c r="T1724" s="58">
        <v>0</v>
      </c>
      <c r="U1724" s="58">
        <v>0</v>
      </c>
      <c r="V1724" s="58">
        <v>0</v>
      </c>
      <c r="W1724" s="58">
        <v>0</v>
      </c>
      <c r="X1724" s="58">
        <v>0</v>
      </c>
      <c r="Y1724" s="58">
        <v>0</v>
      </c>
      <c r="Z1724" s="58">
        <v>0</v>
      </c>
      <c r="AA1724" s="58">
        <v>0</v>
      </c>
      <c r="AB1724" s="58">
        <v>0</v>
      </c>
      <c r="AC1724" s="58">
        <v>0</v>
      </c>
      <c r="AD1724" s="58">
        <v>0</v>
      </c>
      <c r="AE1724" s="58">
        <v>0</v>
      </c>
      <c r="AF1724" s="58">
        <v>0</v>
      </c>
      <c r="AG1724" s="58">
        <v>0</v>
      </c>
      <c r="AH1724" s="58">
        <v>0</v>
      </c>
      <c r="AI1724" s="58">
        <v>0</v>
      </c>
      <c r="AK1724" s="64">
        <f t="shared" si="26"/>
        <v>2.4321497949353815E-2</v>
      </c>
    </row>
    <row r="1725" spans="1:37" x14ac:dyDescent="0.25">
      <c r="A1725">
        <v>1723</v>
      </c>
      <c r="B1725" s="1">
        <v>1.0699999999999999E-2</v>
      </c>
      <c r="C1725" s="1">
        <v>-1.9339547250152485E-4</v>
      </c>
      <c r="D1725" s="58">
        <v>0.15526553984804345</v>
      </c>
      <c r="E1725" s="58">
        <v>2.4477525007536666E-2</v>
      </c>
      <c r="F1725" s="58">
        <v>0.16496295820754289</v>
      </c>
      <c r="G1725" s="58">
        <v>0.1089943707002861</v>
      </c>
      <c r="H1725" s="58">
        <v>8.2674559193795637E-3</v>
      </c>
      <c r="I1725" s="58">
        <v>0.17251787927784268</v>
      </c>
      <c r="J1725" s="58">
        <v>1.490501028989835E-2</v>
      </c>
      <c r="K1725" s="58">
        <v>2.3137185672913854E-2</v>
      </c>
      <c r="L1725" s="58">
        <v>0.12521375502910376</v>
      </c>
      <c r="M1725" s="58">
        <v>0.1508534876516871</v>
      </c>
      <c r="N1725" s="58">
        <v>5.1404832395765682E-2</v>
      </c>
      <c r="O1725" s="58">
        <v>0</v>
      </c>
      <c r="P1725" s="58">
        <v>0</v>
      </c>
      <c r="Q1725" s="58">
        <v>0</v>
      </c>
      <c r="R1725" s="58">
        <v>0</v>
      </c>
      <c r="S1725" s="58">
        <v>0</v>
      </c>
      <c r="T1725" s="58">
        <v>0</v>
      </c>
      <c r="U1725" s="58">
        <v>0</v>
      </c>
      <c r="V1725" s="58">
        <v>0</v>
      </c>
      <c r="W1725" s="58">
        <v>0</v>
      </c>
      <c r="X1725" s="58">
        <v>0</v>
      </c>
      <c r="Y1725" s="58">
        <v>0</v>
      </c>
      <c r="Z1725" s="58">
        <v>0</v>
      </c>
      <c r="AA1725" s="58">
        <v>0</v>
      </c>
      <c r="AB1725" s="58">
        <v>0</v>
      </c>
      <c r="AC1725" s="58">
        <v>0</v>
      </c>
      <c r="AD1725" s="58">
        <v>0</v>
      </c>
      <c r="AE1725" s="58">
        <v>0</v>
      </c>
      <c r="AF1725" s="58">
        <v>0</v>
      </c>
      <c r="AG1725" s="58">
        <v>0</v>
      </c>
      <c r="AH1725" s="58">
        <v>0</v>
      </c>
      <c r="AI1725" s="58">
        <v>0</v>
      </c>
      <c r="AK1725" s="64">
        <f t="shared" si="26"/>
        <v>-1.8074343224441576E-2</v>
      </c>
    </row>
    <row r="1726" spans="1:37" x14ac:dyDescent="0.25">
      <c r="A1726">
        <v>1724</v>
      </c>
      <c r="B1726" s="1">
        <v>1.1599999999999999E-2</v>
      </c>
      <c r="C1726" s="1">
        <v>-2.727732434567717E-4</v>
      </c>
      <c r="D1726" s="58">
        <v>0.15155871731770218</v>
      </c>
      <c r="E1726" s="58">
        <v>4.1118410968672969E-2</v>
      </c>
      <c r="F1726" s="58">
        <v>0.14570447265959327</v>
      </c>
      <c r="G1726" s="58">
        <v>3.3133532895793322E-2</v>
      </c>
      <c r="H1726" s="58">
        <v>2.6956924799484687E-2</v>
      </c>
      <c r="I1726" s="58">
        <v>0.1724574858491161</v>
      </c>
      <c r="J1726" s="58">
        <v>0.10111754442398564</v>
      </c>
      <c r="K1726" s="58">
        <v>6.7910326668351825E-2</v>
      </c>
      <c r="L1726" s="58">
        <v>7.1854401085496341E-3</v>
      </c>
      <c r="M1726" s="58">
        <v>0.14503365841207022</v>
      </c>
      <c r="N1726" s="58">
        <v>0.10782348589668013</v>
      </c>
      <c r="O1726" s="58">
        <v>0</v>
      </c>
      <c r="P1726" s="58">
        <v>0</v>
      </c>
      <c r="Q1726" s="58">
        <v>0</v>
      </c>
      <c r="R1726" s="58">
        <v>0</v>
      </c>
      <c r="S1726" s="58">
        <v>0</v>
      </c>
      <c r="T1726" s="58">
        <v>0</v>
      </c>
      <c r="U1726" s="58">
        <v>0</v>
      </c>
      <c r="V1726" s="58">
        <v>0</v>
      </c>
      <c r="W1726" s="58">
        <v>0</v>
      </c>
      <c r="X1726" s="58">
        <v>0</v>
      </c>
      <c r="Y1726" s="58">
        <v>0</v>
      </c>
      <c r="Z1726" s="58">
        <v>0</v>
      </c>
      <c r="AA1726" s="58">
        <v>0</v>
      </c>
      <c r="AB1726" s="58">
        <v>0</v>
      </c>
      <c r="AC1726" s="58">
        <v>0</v>
      </c>
      <c r="AD1726" s="58">
        <v>0</v>
      </c>
      <c r="AE1726" s="58">
        <v>0</v>
      </c>
      <c r="AF1726" s="58">
        <v>0</v>
      </c>
      <c r="AG1726" s="58">
        <v>0</v>
      </c>
      <c r="AH1726" s="58">
        <v>0</v>
      </c>
      <c r="AI1726" s="58">
        <v>0</v>
      </c>
      <c r="AK1726" s="64">
        <f t="shared" si="26"/>
        <v>-2.3514934780756183E-2</v>
      </c>
    </row>
    <row r="1727" spans="1:37" x14ac:dyDescent="0.25">
      <c r="A1727">
        <v>1725</v>
      </c>
      <c r="B1727" s="1">
        <v>1.01E-2</v>
      </c>
      <c r="C1727" s="1">
        <v>3.7176677764951704E-5</v>
      </c>
      <c r="D1727" s="58">
        <v>0.16116093858107328</v>
      </c>
      <c r="E1727" s="58">
        <v>2.8473082018776557E-2</v>
      </c>
      <c r="F1727" s="58">
        <v>9.7353442301175333E-2</v>
      </c>
      <c r="G1727" s="58">
        <v>0.1856302253083438</v>
      </c>
      <c r="H1727" s="58">
        <v>0.14425860895405201</v>
      </c>
      <c r="I1727" s="58">
        <v>2.3750085146722288E-2</v>
      </c>
      <c r="J1727" s="58">
        <v>2.0434870224849154E-2</v>
      </c>
      <c r="K1727" s="58">
        <v>1.3557061364642947E-2</v>
      </c>
      <c r="L1727" s="58">
        <v>5.4620448640777627E-2</v>
      </c>
      <c r="M1727" s="58">
        <v>0.11590516566483412</v>
      </c>
      <c r="N1727" s="58">
        <v>0.15485607179475272</v>
      </c>
      <c r="O1727" s="58">
        <v>0</v>
      </c>
      <c r="P1727" s="58">
        <v>0</v>
      </c>
      <c r="Q1727" s="58">
        <v>0</v>
      </c>
      <c r="R1727" s="58">
        <v>0</v>
      </c>
      <c r="S1727" s="58">
        <v>0</v>
      </c>
      <c r="T1727" s="58">
        <v>0</v>
      </c>
      <c r="U1727" s="58">
        <v>0</v>
      </c>
      <c r="V1727" s="58">
        <v>0</v>
      </c>
      <c r="W1727" s="58">
        <v>0</v>
      </c>
      <c r="X1727" s="58">
        <v>0</v>
      </c>
      <c r="Y1727" s="58">
        <v>0</v>
      </c>
      <c r="Z1727" s="58">
        <v>0</v>
      </c>
      <c r="AA1727" s="58">
        <v>0</v>
      </c>
      <c r="AB1727" s="58">
        <v>0</v>
      </c>
      <c r="AC1727" s="58">
        <v>0</v>
      </c>
      <c r="AD1727" s="58">
        <v>0</v>
      </c>
      <c r="AE1727" s="58">
        <v>0</v>
      </c>
      <c r="AF1727" s="58">
        <v>0</v>
      </c>
      <c r="AG1727" s="58">
        <v>0</v>
      </c>
      <c r="AH1727" s="58">
        <v>0</v>
      </c>
      <c r="AI1727" s="58">
        <v>0</v>
      </c>
      <c r="AK1727" s="64">
        <f t="shared" si="26"/>
        <v>3.6808591846486838E-3</v>
      </c>
    </row>
    <row r="1728" spans="1:37" x14ac:dyDescent="0.25">
      <c r="A1728">
        <v>1726</v>
      </c>
      <c r="B1728" s="1">
        <v>1.46E-2</v>
      </c>
      <c r="C1728" s="1">
        <v>1.9483885111172948E-4</v>
      </c>
      <c r="D1728" s="58">
        <v>0.10886654040486897</v>
      </c>
      <c r="E1728" s="58">
        <v>0.17266930289177812</v>
      </c>
      <c r="F1728" s="58">
        <v>6.524907279501764E-2</v>
      </c>
      <c r="G1728" s="58">
        <v>2.0733865596901192E-2</v>
      </c>
      <c r="H1728" s="58">
        <v>4.4120746155288118E-2</v>
      </c>
      <c r="I1728" s="58">
        <v>0.11198849620294958</v>
      </c>
      <c r="J1728" s="58">
        <v>0.17246097981634054</v>
      </c>
      <c r="K1728" s="58">
        <v>0.11817053004133542</v>
      </c>
      <c r="L1728" s="58">
        <v>0.13646624830016738</v>
      </c>
      <c r="M1728" s="58">
        <v>1.6925109172073915E-2</v>
      </c>
      <c r="N1728" s="58">
        <v>3.2349108623279207E-2</v>
      </c>
      <c r="O1728" s="58">
        <v>0</v>
      </c>
      <c r="P1728" s="58">
        <v>0</v>
      </c>
      <c r="Q1728" s="58">
        <v>0</v>
      </c>
      <c r="R1728" s="58">
        <v>0</v>
      </c>
      <c r="S1728" s="58">
        <v>0</v>
      </c>
      <c r="T1728" s="58">
        <v>0</v>
      </c>
      <c r="U1728" s="58">
        <v>0</v>
      </c>
      <c r="V1728" s="58">
        <v>0</v>
      </c>
      <c r="W1728" s="58">
        <v>0</v>
      </c>
      <c r="X1728" s="58">
        <v>0</v>
      </c>
      <c r="Y1728" s="58">
        <v>0</v>
      </c>
      <c r="Z1728" s="58">
        <v>0</v>
      </c>
      <c r="AA1728" s="58">
        <v>0</v>
      </c>
      <c r="AB1728" s="58">
        <v>0</v>
      </c>
      <c r="AC1728" s="58">
        <v>0</v>
      </c>
      <c r="AD1728" s="58">
        <v>0</v>
      </c>
      <c r="AE1728" s="58">
        <v>0</v>
      </c>
      <c r="AF1728" s="58">
        <v>0</v>
      </c>
      <c r="AG1728" s="58">
        <v>0</v>
      </c>
      <c r="AH1728" s="58">
        <v>0</v>
      </c>
      <c r="AI1728" s="58">
        <v>0</v>
      </c>
      <c r="AK1728" s="64">
        <f t="shared" si="26"/>
        <v>1.3345126788474621E-2</v>
      </c>
    </row>
    <row r="1729" spans="1:37" x14ac:dyDescent="0.25">
      <c r="A1729">
        <v>1727</v>
      </c>
      <c r="B1729" s="1">
        <v>1.21E-2</v>
      </c>
      <c r="C1729" s="1">
        <v>-8.5810450694334941E-5</v>
      </c>
      <c r="D1729" s="58">
        <v>0.16676765016983114</v>
      </c>
      <c r="E1729" s="58">
        <v>3.5253893157075812E-2</v>
      </c>
      <c r="F1729" s="58">
        <v>8.9469999711855722E-2</v>
      </c>
      <c r="G1729" s="58">
        <v>0.13440788579860641</v>
      </c>
      <c r="H1729" s="58">
        <v>5.1308366183491876E-2</v>
      </c>
      <c r="I1729" s="58">
        <v>0.17106433251554007</v>
      </c>
      <c r="J1729" s="58">
        <v>6.8561074655845267E-2</v>
      </c>
      <c r="K1729" s="58">
        <v>5.9684341521097799E-2</v>
      </c>
      <c r="L1729" s="58">
        <v>0.16465923163035262</v>
      </c>
      <c r="M1729" s="58">
        <v>3.7767315739054529E-2</v>
      </c>
      <c r="N1729" s="58">
        <v>2.1055908917248838E-2</v>
      </c>
      <c r="O1729" s="58">
        <v>0</v>
      </c>
      <c r="P1729" s="58">
        <v>0</v>
      </c>
      <c r="Q1729" s="58">
        <v>0</v>
      </c>
      <c r="R1729" s="58">
        <v>0</v>
      </c>
      <c r="S1729" s="58">
        <v>0</v>
      </c>
      <c r="T1729" s="58">
        <v>0</v>
      </c>
      <c r="U1729" s="58">
        <v>0</v>
      </c>
      <c r="V1729" s="58">
        <v>0</v>
      </c>
      <c r="W1729" s="58">
        <v>0</v>
      </c>
      <c r="X1729" s="58">
        <v>0</v>
      </c>
      <c r="Y1729" s="58">
        <v>0</v>
      </c>
      <c r="Z1729" s="58">
        <v>0</v>
      </c>
      <c r="AA1729" s="58">
        <v>0</v>
      </c>
      <c r="AB1729" s="58">
        <v>0</v>
      </c>
      <c r="AC1729" s="58">
        <v>0</v>
      </c>
      <c r="AD1729" s="58">
        <v>0</v>
      </c>
      <c r="AE1729" s="58">
        <v>0</v>
      </c>
      <c r="AF1729" s="58">
        <v>0</v>
      </c>
      <c r="AG1729" s="58">
        <v>0</v>
      </c>
      <c r="AH1729" s="58">
        <v>0</v>
      </c>
      <c r="AI1729" s="58">
        <v>0</v>
      </c>
      <c r="AK1729" s="64">
        <f t="shared" si="26"/>
        <v>-7.0917727846557801E-3</v>
      </c>
    </row>
    <row r="1730" spans="1:37" x14ac:dyDescent="0.25">
      <c r="A1730">
        <v>1728</v>
      </c>
      <c r="B1730" s="1">
        <v>1.3299999999999999E-2</v>
      </c>
      <c r="C1730" s="1">
        <v>2.9940374205419723E-4</v>
      </c>
      <c r="D1730" s="58">
        <v>0.13140465625040207</v>
      </c>
      <c r="E1730" s="58">
        <v>0.16989741568912875</v>
      </c>
      <c r="F1730" s="58">
        <v>2.5387213079957954E-3</v>
      </c>
      <c r="G1730" s="58">
        <v>6.968936652570315E-2</v>
      </c>
      <c r="H1730" s="58">
        <v>0.17917497237064176</v>
      </c>
      <c r="I1730" s="58">
        <v>0.10924085587818327</v>
      </c>
      <c r="J1730" s="58">
        <v>6.6573172012566642E-2</v>
      </c>
      <c r="K1730" s="58">
        <v>3.1617450294357564E-2</v>
      </c>
      <c r="L1730" s="58">
        <v>8.3683743415904413E-3</v>
      </c>
      <c r="M1730" s="58">
        <v>9.6754139345381573E-2</v>
      </c>
      <c r="N1730" s="58">
        <v>0.13474087598404899</v>
      </c>
      <c r="O1730" s="58">
        <v>0</v>
      </c>
      <c r="P1730" s="58">
        <v>0</v>
      </c>
      <c r="Q1730" s="58">
        <v>0</v>
      </c>
      <c r="R1730" s="58">
        <v>0</v>
      </c>
      <c r="S1730" s="58">
        <v>0</v>
      </c>
      <c r="T1730" s="58">
        <v>0</v>
      </c>
      <c r="U1730" s="58">
        <v>0</v>
      </c>
      <c r="V1730" s="58">
        <v>0</v>
      </c>
      <c r="W1730" s="58">
        <v>0</v>
      </c>
      <c r="X1730" s="58">
        <v>0</v>
      </c>
      <c r="Y1730" s="58">
        <v>0</v>
      </c>
      <c r="Z1730" s="58">
        <v>0</v>
      </c>
      <c r="AA1730" s="58">
        <v>0</v>
      </c>
      <c r="AB1730" s="58">
        <v>0</v>
      </c>
      <c r="AC1730" s="58">
        <v>0</v>
      </c>
      <c r="AD1730" s="58">
        <v>0</v>
      </c>
      <c r="AE1730" s="58">
        <v>0</v>
      </c>
      <c r="AF1730" s="58">
        <v>0</v>
      </c>
      <c r="AG1730" s="58">
        <v>0</v>
      </c>
      <c r="AH1730" s="58">
        <v>0</v>
      </c>
      <c r="AI1730" s="58">
        <v>0</v>
      </c>
      <c r="AK1730" s="64">
        <f t="shared" si="26"/>
        <v>2.2511559552947161E-2</v>
      </c>
    </row>
    <row r="1731" spans="1:37" x14ac:dyDescent="0.25">
      <c r="A1731">
        <v>1729</v>
      </c>
      <c r="B1731" s="1">
        <v>1.3599999999999999E-2</v>
      </c>
      <c r="C1731" s="1">
        <v>1.6373344648208324E-4</v>
      </c>
      <c r="D1731" s="58">
        <v>6.3489395554544595E-2</v>
      </c>
      <c r="E1731" s="58">
        <v>0.16376996599856466</v>
      </c>
      <c r="F1731" s="58">
        <v>0.10229226065965433</v>
      </c>
      <c r="G1731" s="58">
        <v>0.12473573971264984</v>
      </c>
      <c r="H1731" s="58">
        <v>5.7105600964537519E-2</v>
      </c>
      <c r="I1731" s="58">
        <v>5.629414900233199E-2</v>
      </c>
      <c r="J1731" s="58">
        <v>5.2623765584753644E-2</v>
      </c>
      <c r="K1731" s="58">
        <v>0.10916403915598878</v>
      </c>
      <c r="L1731" s="58">
        <v>0.15318095897680215</v>
      </c>
      <c r="M1731" s="58">
        <v>3.8286742214321122E-2</v>
      </c>
      <c r="N1731" s="58">
        <v>7.9057382175851329E-2</v>
      </c>
      <c r="O1731" s="58">
        <v>0</v>
      </c>
      <c r="P1731" s="58">
        <v>0</v>
      </c>
      <c r="Q1731" s="58">
        <v>0</v>
      </c>
      <c r="R1731" s="58">
        <v>0</v>
      </c>
      <c r="S1731" s="58">
        <v>0</v>
      </c>
      <c r="T1731" s="58">
        <v>0</v>
      </c>
      <c r="U1731" s="58">
        <v>0</v>
      </c>
      <c r="V1731" s="58">
        <v>0</v>
      </c>
      <c r="W1731" s="58">
        <v>0</v>
      </c>
      <c r="X1731" s="58">
        <v>0</v>
      </c>
      <c r="Y1731" s="58">
        <v>0</v>
      </c>
      <c r="Z1731" s="58">
        <v>0</v>
      </c>
      <c r="AA1731" s="58">
        <v>0</v>
      </c>
      <c r="AB1731" s="58">
        <v>0</v>
      </c>
      <c r="AC1731" s="58">
        <v>0</v>
      </c>
      <c r="AD1731" s="58">
        <v>0</v>
      </c>
      <c r="AE1731" s="58">
        <v>0</v>
      </c>
      <c r="AF1731" s="58">
        <v>0</v>
      </c>
      <c r="AG1731" s="58">
        <v>0</v>
      </c>
      <c r="AH1731" s="58">
        <v>0</v>
      </c>
      <c r="AI1731" s="58">
        <v>0</v>
      </c>
      <c r="AK1731" s="64">
        <f t="shared" si="26"/>
        <v>1.2039224006035533E-2</v>
      </c>
    </row>
    <row r="1732" spans="1:37" x14ac:dyDescent="0.25">
      <c r="A1732">
        <v>1730</v>
      </c>
      <c r="B1732" s="1">
        <v>1.2500000000000001E-2</v>
      </c>
      <c r="C1732" s="1">
        <v>9.7206928017919825E-5</v>
      </c>
      <c r="D1732" s="58">
        <v>0.13525151442077396</v>
      </c>
      <c r="E1732" s="58">
        <v>7.0525340418839025E-2</v>
      </c>
      <c r="F1732" s="58">
        <v>2.2121205776634678E-2</v>
      </c>
      <c r="G1732" s="58">
        <v>0.13479604547745391</v>
      </c>
      <c r="H1732" s="58">
        <v>0.13342431755624282</v>
      </c>
      <c r="I1732" s="58">
        <v>0.11773189146650882</v>
      </c>
      <c r="J1732" s="58">
        <v>0.13723758821062024</v>
      </c>
      <c r="K1732" s="58">
        <v>7.3999046041078709E-2</v>
      </c>
      <c r="L1732" s="58">
        <v>0.10733868981505246</v>
      </c>
      <c r="M1732" s="58">
        <v>3.4602583487486474E-2</v>
      </c>
      <c r="N1732" s="58">
        <v>3.2971777329308755E-2</v>
      </c>
      <c r="O1732" s="58">
        <v>0</v>
      </c>
      <c r="P1732" s="58">
        <v>0</v>
      </c>
      <c r="Q1732" s="58">
        <v>0</v>
      </c>
      <c r="R1732" s="58">
        <v>0</v>
      </c>
      <c r="S1732" s="58">
        <v>0</v>
      </c>
      <c r="T1732" s="58">
        <v>0</v>
      </c>
      <c r="U1732" s="58">
        <v>0</v>
      </c>
      <c r="V1732" s="58">
        <v>0</v>
      </c>
      <c r="W1732" s="58">
        <v>0</v>
      </c>
      <c r="X1732" s="58">
        <v>0</v>
      </c>
      <c r="Y1732" s="58">
        <v>0</v>
      </c>
      <c r="Z1732" s="58">
        <v>0</v>
      </c>
      <c r="AA1732" s="58">
        <v>0</v>
      </c>
      <c r="AB1732" s="58">
        <v>0</v>
      </c>
      <c r="AC1732" s="58">
        <v>0</v>
      </c>
      <c r="AD1732" s="58">
        <v>0</v>
      </c>
      <c r="AE1732" s="58">
        <v>0</v>
      </c>
      <c r="AF1732" s="58">
        <v>0</v>
      </c>
      <c r="AG1732" s="58">
        <v>0</v>
      </c>
      <c r="AH1732" s="58">
        <v>0</v>
      </c>
      <c r="AI1732" s="58">
        <v>0</v>
      </c>
      <c r="AK1732" s="64">
        <f t="shared" ref="AK1732:AK1795" si="27">C1732/B1732</f>
        <v>7.7765542414335856E-3</v>
      </c>
    </row>
    <row r="1733" spans="1:37" x14ac:dyDescent="0.25">
      <c r="A1733">
        <v>1731</v>
      </c>
      <c r="B1733" s="1">
        <v>1.3599999999999999E-2</v>
      </c>
      <c r="C1733" s="1">
        <v>4.1874714337046027E-4</v>
      </c>
      <c r="D1733" s="58">
        <v>1.0809277506185528E-2</v>
      </c>
      <c r="E1733" s="58">
        <v>0.17633530021651037</v>
      </c>
      <c r="F1733" s="58">
        <v>1.843445706382316E-2</v>
      </c>
      <c r="G1733" s="58">
        <v>0.19058999053602019</v>
      </c>
      <c r="H1733" s="58">
        <v>0.17288849259621508</v>
      </c>
      <c r="I1733" s="58">
        <v>6.7833076322408162E-2</v>
      </c>
      <c r="J1733" s="58">
        <v>2.5011251226368748E-2</v>
      </c>
      <c r="K1733" s="58">
        <v>3.6597641239490664E-2</v>
      </c>
      <c r="L1733" s="58">
        <v>0.10081878198113177</v>
      </c>
      <c r="M1733" s="58">
        <v>5.8656851179813514E-2</v>
      </c>
      <c r="N1733" s="58">
        <v>0.14202488013203271</v>
      </c>
      <c r="O1733" s="58">
        <v>0</v>
      </c>
      <c r="P1733" s="58">
        <v>0</v>
      </c>
      <c r="Q1733" s="58">
        <v>0</v>
      </c>
      <c r="R1733" s="58">
        <v>0</v>
      </c>
      <c r="S1733" s="58">
        <v>0</v>
      </c>
      <c r="T1733" s="58">
        <v>0</v>
      </c>
      <c r="U1733" s="58">
        <v>0</v>
      </c>
      <c r="V1733" s="58">
        <v>0</v>
      </c>
      <c r="W1733" s="58">
        <v>0</v>
      </c>
      <c r="X1733" s="58">
        <v>0</v>
      </c>
      <c r="Y1733" s="58">
        <v>0</v>
      </c>
      <c r="Z1733" s="58">
        <v>0</v>
      </c>
      <c r="AA1733" s="58">
        <v>0</v>
      </c>
      <c r="AB1733" s="58">
        <v>0</v>
      </c>
      <c r="AC1733" s="58">
        <v>0</v>
      </c>
      <c r="AD1733" s="58">
        <v>0</v>
      </c>
      <c r="AE1733" s="58">
        <v>0</v>
      </c>
      <c r="AF1733" s="58">
        <v>0</v>
      </c>
      <c r="AG1733" s="58">
        <v>0</v>
      </c>
      <c r="AH1733" s="58">
        <v>0</v>
      </c>
      <c r="AI1733" s="58">
        <v>0</v>
      </c>
      <c r="AK1733" s="64">
        <f t="shared" si="27"/>
        <v>3.0790231130180905E-2</v>
      </c>
    </row>
    <row r="1734" spans="1:37" x14ac:dyDescent="0.25">
      <c r="A1734">
        <v>1732</v>
      </c>
      <c r="B1734" s="1">
        <v>1.35E-2</v>
      </c>
      <c r="C1734" s="1">
        <v>1.7735873103328877E-4</v>
      </c>
      <c r="D1734" s="58">
        <v>0.16137348714514724</v>
      </c>
      <c r="E1734" s="58">
        <v>0.12940078191831927</v>
      </c>
      <c r="F1734" s="58">
        <v>1.0948179944443097E-2</v>
      </c>
      <c r="G1734" s="58">
        <v>9.5064570932664582E-3</v>
      </c>
      <c r="H1734" s="58">
        <v>0.22644516711518117</v>
      </c>
      <c r="I1734" s="58">
        <v>0.12723154308633172</v>
      </c>
      <c r="J1734" s="58">
        <v>0.13401538151210921</v>
      </c>
      <c r="K1734" s="58">
        <v>6.9183863958014749E-2</v>
      </c>
      <c r="L1734" s="58">
        <v>5.7554210770450073E-2</v>
      </c>
      <c r="M1734" s="58">
        <v>3.2999781551972104E-3</v>
      </c>
      <c r="N1734" s="58">
        <v>7.104094930153966E-2</v>
      </c>
      <c r="O1734" s="58">
        <v>0</v>
      </c>
      <c r="P1734" s="58">
        <v>0</v>
      </c>
      <c r="Q1734" s="58">
        <v>0</v>
      </c>
      <c r="R1734" s="58">
        <v>0</v>
      </c>
      <c r="S1734" s="58">
        <v>0</v>
      </c>
      <c r="T1734" s="58">
        <v>0</v>
      </c>
      <c r="U1734" s="58">
        <v>0</v>
      </c>
      <c r="V1734" s="58">
        <v>0</v>
      </c>
      <c r="W1734" s="58">
        <v>0</v>
      </c>
      <c r="X1734" s="58">
        <v>0</v>
      </c>
      <c r="Y1734" s="58">
        <v>0</v>
      </c>
      <c r="Z1734" s="58">
        <v>0</v>
      </c>
      <c r="AA1734" s="58">
        <v>0</v>
      </c>
      <c r="AB1734" s="58">
        <v>0</v>
      </c>
      <c r="AC1734" s="58">
        <v>0</v>
      </c>
      <c r="AD1734" s="58">
        <v>0</v>
      </c>
      <c r="AE1734" s="58">
        <v>0</v>
      </c>
      <c r="AF1734" s="58">
        <v>0</v>
      </c>
      <c r="AG1734" s="58">
        <v>0</v>
      </c>
      <c r="AH1734" s="58">
        <v>0</v>
      </c>
      <c r="AI1734" s="58">
        <v>0</v>
      </c>
      <c r="AK1734" s="64">
        <f t="shared" si="27"/>
        <v>1.3137683780243613E-2</v>
      </c>
    </row>
    <row r="1735" spans="1:37" x14ac:dyDescent="0.25">
      <c r="A1735">
        <v>1733</v>
      </c>
      <c r="B1735" s="1">
        <v>1.01E-2</v>
      </c>
      <c r="C1735" s="1">
        <v>-6.9349886840563933E-5</v>
      </c>
      <c r="D1735" s="58">
        <v>0.11349903871722199</v>
      </c>
      <c r="E1735" s="58">
        <v>2.6039378398021135E-2</v>
      </c>
      <c r="F1735" s="58">
        <v>0.16081554944497128</v>
      </c>
      <c r="G1735" s="58">
        <v>9.3185308303733574E-2</v>
      </c>
      <c r="H1735" s="58">
        <v>0.11860373379265918</v>
      </c>
      <c r="I1735" s="58">
        <v>9.1712118720440189E-2</v>
      </c>
      <c r="J1735" s="58">
        <v>8.615217393944781E-2</v>
      </c>
      <c r="K1735" s="58">
        <v>1.3436799927403785E-2</v>
      </c>
      <c r="L1735" s="58">
        <v>3.8048674290968185E-2</v>
      </c>
      <c r="M1735" s="58">
        <v>9.2443863119047925E-2</v>
      </c>
      <c r="N1735" s="58">
        <v>0.1660633613460849</v>
      </c>
      <c r="O1735" s="58">
        <v>0</v>
      </c>
      <c r="P1735" s="58">
        <v>0</v>
      </c>
      <c r="Q1735" s="58">
        <v>0</v>
      </c>
      <c r="R1735" s="58">
        <v>0</v>
      </c>
      <c r="S1735" s="58">
        <v>0</v>
      </c>
      <c r="T1735" s="58">
        <v>0</v>
      </c>
      <c r="U1735" s="58">
        <v>0</v>
      </c>
      <c r="V1735" s="58">
        <v>0</v>
      </c>
      <c r="W1735" s="58">
        <v>0</v>
      </c>
      <c r="X1735" s="58">
        <v>0</v>
      </c>
      <c r="Y1735" s="58">
        <v>0</v>
      </c>
      <c r="Z1735" s="58">
        <v>0</v>
      </c>
      <c r="AA1735" s="58">
        <v>0</v>
      </c>
      <c r="AB1735" s="58">
        <v>0</v>
      </c>
      <c r="AC1735" s="58">
        <v>0</v>
      </c>
      <c r="AD1735" s="58">
        <v>0</v>
      </c>
      <c r="AE1735" s="58">
        <v>0</v>
      </c>
      <c r="AF1735" s="58">
        <v>0</v>
      </c>
      <c r="AG1735" s="58">
        <v>0</v>
      </c>
      <c r="AH1735" s="58">
        <v>0</v>
      </c>
      <c r="AI1735" s="58">
        <v>0</v>
      </c>
      <c r="AK1735" s="64">
        <f t="shared" si="27"/>
        <v>-6.8663254297588053E-3</v>
      </c>
    </row>
    <row r="1736" spans="1:37" x14ac:dyDescent="0.25">
      <c r="A1736">
        <v>1734</v>
      </c>
      <c r="B1736" s="1">
        <v>1.3299999999999999E-2</v>
      </c>
      <c r="C1736" s="1">
        <v>-1.03327149901088E-4</v>
      </c>
      <c r="D1736" s="58">
        <v>0.11181238103729588</v>
      </c>
      <c r="E1736" s="58">
        <v>0.12739484391198244</v>
      </c>
      <c r="F1736" s="58">
        <v>0.11687619451486733</v>
      </c>
      <c r="G1736" s="58">
        <v>2.0356389448686642E-2</v>
      </c>
      <c r="H1736" s="58">
        <v>6.9509990383817319E-2</v>
      </c>
      <c r="I1736" s="58">
        <v>0.10951109794591203</v>
      </c>
      <c r="J1736" s="58">
        <v>0.1342960131183388</v>
      </c>
      <c r="K1736" s="58">
        <v>0.12159761945972683</v>
      </c>
      <c r="L1736" s="58">
        <v>2.8662231939500505E-2</v>
      </c>
      <c r="M1736" s="58">
        <v>0.1573335091723469</v>
      </c>
      <c r="N1736" s="58">
        <v>2.6497290675254236E-3</v>
      </c>
      <c r="O1736" s="58">
        <v>0</v>
      </c>
      <c r="P1736" s="58">
        <v>0</v>
      </c>
      <c r="Q1736" s="58">
        <v>0</v>
      </c>
      <c r="R1736" s="58">
        <v>0</v>
      </c>
      <c r="S1736" s="58">
        <v>0</v>
      </c>
      <c r="T1736" s="58">
        <v>0</v>
      </c>
      <c r="U1736" s="58">
        <v>0</v>
      </c>
      <c r="V1736" s="58">
        <v>0</v>
      </c>
      <c r="W1736" s="58">
        <v>0</v>
      </c>
      <c r="X1736" s="58">
        <v>0</v>
      </c>
      <c r="Y1736" s="58">
        <v>0</v>
      </c>
      <c r="Z1736" s="58">
        <v>0</v>
      </c>
      <c r="AA1736" s="58">
        <v>0</v>
      </c>
      <c r="AB1736" s="58">
        <v>0</v>
      </c>
      <c r="AC1736" s="58">
        <v>0</v>
      </c>
      <c r="AD1736" s="58">
        <v>0</v>
      </c>
      <c r="AE1736" s="58">
        <v>0</v>
      </c>
      <c r="AF1736" s="58">
        <v>0</v>
      </c>
      <c r="AG1736" s="58">
        <v>0</v>
      </c>
      <c r="AH1736" s="58">
        <v>0</v>
      </c>
      <c r="AI1736" s="58">
        <v>0</v>
      </c>
      <c r="AK1736" s="64">
        <f t="shared" si="27"/>
        <v>-7.768958639179549E-3</v>
      </c>
    </row>
    <row r="1737" spans="1:37" x14ac:dyDescent="0.25">
      <c r="A1737">
        <v>1735</v>
      </c>
      <c r="B1737" s="1">
        <v>1.18E-2</v>
      </c>
      <c r="C1737" s="1">
        <v>-7.3966832314681033E-5</v>
      </c>
      <c r="D1737" s="58">
        <v>4.4739898479128057E-2</v>
      </c>
      <c r="E1737" s="58">
        <v>8.2100074813102317E-2</v>
      </c>
      <c r="F1737" s="58">
        <v>7.6632342809090981E-2</v>
      </c>
      <c r="G1737" s="58">
        <v>0.11457134230901302</v>
      </c>
      <c r="H1737" s="58">
        <v>6.3116694609231694E-2</v>
      </c>
      <c r="I1737" s="58">
        <v>0.11863056035999142</v>
      </c>
      <c r="J1737" s="58">
        <v>6.124900034825749E-2</v>
      </c>
      <c r="K1737" s="58">
        <v>0.12632707375299332</v>
      </c>
      <c r="L1737" s="58">
        <v>0.1257284310948972</v>
      </c>
      <c r="M1737" s="58">
        <v>8.3085316774914611E-2</v>
      </c>
      <c r="N1737" s="58">
        <v>0.10381926464937996</v>
      </c>
      <c r="O1737" s="58">
        <v>0</v>
      </c>
      <c r="P1737" s="58">
        <v>0</v>
      </c>
      <c r="Q1737" s="58">
        <v>0</v>
      </c>
      <c r="R1737" s="58">
        <v>0</v>
      </c>
      <c r="S1737" s="58">
        <v>0</v>
      </c>
      <c r="T1737" s="58">
        <v>0</v>
      </c>
      <c r="U1737" s="58">
        <v>0</v>
      </c>
      <c r="V1737" s="58">
        <v>0</v>
      </c>
      <c r="W1737" s="58">
        <v>0</v>
      </c>
      <c r="X1737" s="58">
        <v>0</v>
      </c>
      <c r="Y1737" s="58">
        <v>0</v>
      </c>
      <c r="Z1737" s="58">
        <v>0</v>
      </c>
      <c r="AA1737" s="58">
        <v>0</v>
      </c>
      <c r="AB1737" s="58">
        <v>0</v>
      </c>
      <c r="AC1737" s="58">
        <v>0</v>
      </c>
      <c r="AD1737" s="58">
        <v>0</v>
      </c>
      <c r="AE1737" s="58">
        <v>0</v>
      </c>
      <c r="AF1737" s="58">
        <v>0</v>
      </c>
      <c r="AG1737" s="58">
        <v>0</v>
      </c>
      <c r="AH1737" s="58">
        <v>0</v>
      </c>
      <c r="AI1737" s="58">
        <v>0</v>
      </c>
      <c r="AK1737" s="64">
        <f t="shared" si="27"/>
        <v>-6.2683756198882229E-3</v>
      </c>
    </row>
    <row r="1738" spans="1:37" x14ac:dyDescent="0.25">
      <c r="A1738">
        <v>1736</v>
      </c>
      <c r="B1738" s="1">
        <v>1.01E-2</v>
      </c>
      <c r="C1738" s="1">
        <v>1.4540564097017057E-5</v>
      </c>
      <c r="D1738" s="58">
        <v>0.18618841440886061</v>
      </c>
      <c r="E1738" s="58">
        <v>3.68576435381315E-2</v>
      </c>
      <c r="F1738" s="58">
        <v>0.12408159378016494</v>
      </c>
      <c r="G1738" s="58">
        <v>0.15726065988755042</v>
      </c>
      <c r="H1738" s="58">
        <v>2.6958199167811805E-2</v>
      </c>
      <c r="I1738" s="58">
        <v>5.8996109949908549E-3</v>
      </c>
      <c r="J1738" s="58">
        <v>6.3787196541369495E-2</v>
      </c>
      <c r="K1738" s="58">
        <v>5.3128031453691979E-2</v>
      </c>
      <c r="L1738" s="58">
        <v>0.13420194000890018</v>
      </c>
      <c r="M1738" s="58">
        <v>0.13918934579354206</v>
      </c>
      <c r="N1738" s="58">
        <v>7.2447364424986144E-2</v>
      </c>
      <c r="O1738" s="58">
        <v>0</v>
      </c>
      <c r="P1738" s="58">
        <v>0</v>
      </c>
      <c r="Q1738" s="58">
        <v>0</v>
      </c>
      <c r="R1738" s="58">
        <v>0</v>
      </c>
      <c r="S1738" s="58">
        <v>0</v>
      </c>
      <c r="T1738" s="58">
        <v>0</v>
      </c>
      <c r="U1738" s="58">
        <v>0</v>
      </c>
      <c r="V1738" s="58">
        <v>0</v>
      </c>
      <c r="W1738" s="58">
        <v>0</v>
      </c>
      <c r="X1738" s="58">
        <v>0</v>
      </c>
      <c r="Y1738" s="58">
        <v>0</v>
      </c>
      <c r="Z1738" s="58">
        <v>0</v>
      </c>
      <c r="AA1738" s="58">
        <v>0</v>
      </c>
      <c r="AB1738" s="58">
        <v>0</v>
      </c>
      <c r="AC1738" s="58">
        <v>0</v>
      </c>
      <c r="AD1738" s="58">
        <v>0</v>
      </c>
      <c r="AE1738" s="58">
        <v>0</v>
      </c>
      <c r="AF1738" s="58">
        <v>0</v>
      </c>
      <c r="AG1738" s="58">
        <v>0</v>
      </c>
      <c r="AH1738" s="58">
        <v>0</v>
      </c>
      <c r="AI1738" s="58">
        <v>0</v>
      </c>
      <c r="AK1738" s="64">
        <f t="shared" si="27"/>
        <v>1.4396598115858474E-3</v>
      </c>
    </row>
    <row r="1739" spans="1:37" x14ac:dyDescent="0.25">
      <c r="A1739">
        <v>1737</v>
      </c>
      <c r="B1739" s="1">
        <v>1.1900000000000001E-2</v>
      </c>
      <c r="C1739" s="1">
        <v>-8.1032016259381665E-5</v>
      </c>
      <c r="D1739" s="58">
        <v>3.1342653975745587E-2</v>
      </c>
      <c r="E1739" s="58">
        <v>5.76089946705493E-2</v>
      </c>
      <c r="F1739" s="58">
        <v>0.15734056370255844</v>
      </c>
      <c r="G1739" s="58">
        <v>0.14603034359480377</v>
      </c>
      <c r="H1739" s="58">
        <v>0.19811715489317597</v>
      </c>
      <c r="I1739" s="58">
        <v>0.12002736820814187</v>
      </c>
      <c r="J1739" s="58">
        <v>4.6326729919129062E-2</v>
      </c>
      <c r="K1739" s="58">
        <v>5.2657233269877708E-2</v>
      </c>
      <c r="L1739" s="58">
        <v>0.12046910000512222</v>
      </c>
      <c r="M1739" s="58">
        <v>6.1317145865439467E-2</v>
      </c>
      <c r="N1739" s="58">
        <v>8.7627118954567013E-3</v>
      </c>
      <c r="O1739" s="58">
        <v>0</v>
      </c>
      <c r="P1739" s="58">
        <v>0</v>
      </c>
      <c r="Q1739" s="58">
        <v>0</v>
      </c>
      <c r="R1739" s="58">
        <v>0</v>
      </c>
      <c r="S1739" s="58">
        <v>0</v>
      </c>
      <c r="T1739" s="58">
        <v>0</v>
      </c>
      <c r="U1739" s="58">
        <v>0</v>
      </c>
      <c r="V1739" s="58">
        <v>0</v>
      </c>
      <c r="W1739" s="58">
        <v>0</v>
      </c>
      <c r="X1739" s="58">
        <v>0</v>
      </c>
      <c r="Y1739" s="58">
        <v>0</v>
      </c>
      <c r="Z1739" s="58">
        <v>0</v>
      </c>
      <c r="AA1739" s="58">
        <v>0</v>
      </c>
      <c r="AB1739" s="58">
        <v>0</v>
      </c>
      <c r="AC1739" s="58">
        <v>0</v>
      </c>
      <c r="AD1739" s="58">
        <v>0</v>
      </c>
      <c r="AE1739" s="58">
        <v>0</v>
      </c>
      <c r="AF1739" s="58">
        <v>0</v>
      </c>
      <c r="AG1739" s="58">
        <v>0</v>
      </c>
      <c r="AH1739" s="58">
        <v>0</v>
      </c>
      <c r="AI1739" s="58">
        <v>0</v>
      </c>
      <c r="AK1739" s="64">
        <f t="shared" si="27"/>
        <v>-6.8094131310404756E-3</v>
      </c>
    </row>
    <row r="1740" spans="1:37" x14ac:dyDescent="0.25">
      <c r="A1740">
        <v>1738</v>
      </c>
      <c r="B1740" s="1">
        <v>9.7000000000000003E-3</v>
      </c>
      <c r="C1740" s="1">
        <v>3.0408608011151428E-4</v>
      </c>
      <c r="D1740" s="58">
        <v>0.14586392392989567</v>
      </c>
      <c r="E1740" s="58">
        <v>5.955801861289655E-2</v>
      </c>
      <c r="F1740" s="58">
        <v>7.0294926342969952E-2</v>
      </c>
      <c r="G1740" s="58">
        <v>3.5251923317794941E-2</v>
      </c>
      <c r="H1740" s="58">
        <v>1.5545736674278976E-2</v>
      </c>
      <c r="I1740" s="58">
        <v>5.9331319421841243E-2</v>
      </c>
      <c r="J1740" s="58">
        <v>0.18577435780422566</v>
      </c>
      <c r="K1740" s="58">
        <v>1.7747837373201465E-2</v>
      </c>
      <c r="L1740" s="58">
        <v>0.1599311203048385</v>
      </c>
      <c r="M1740" s="58">
        <v>4.5589106886187523E-2</v>
      </c>
      <c r="N1740" s="58">
        <v>0.20511172933186939</v>
      </c>
      <c r="O1740" s="58">
        <v>0</v>
      </c>
      <c r="P1740" s="58">
        <v>0</v>
      </c>
      <c r="Q1740" s="58">
        <v>0</v>
      </c>
      <c r="R1740" s="58">
        <v>0</v>
      </c>
      <c r="S1740" s="58">
        <v>0</v>
      </c>
      <c r="T1740" s="58">
        <v>0</v>
      </c>
      <c r="U1740" s="58">
        <v>0</v>
      </c>
      <c r="V1740" s="58">
        <v>0</v>
      </c>
      <c r="W1740" s="58">
        <v>0</v>
      </c>
      <c r="X1740" s="58">
        <v>0</v>
      </c>
      <c r="Y1740" s="58">
        <v>0</v>
      </c>
      <c r="Z1740" s="58">
        <v>0</v>
      </c>
      <c r="AA1740" s="58">
        <v>0</v>
      </c>
      <c r="AB1740" s="58">
        <v>0</v>
      </c>
      <c r="AC1740" s="58">
        <v>0</v>
      </c>
      <c r="AD1740" s="58">
        <v>0</v>
      </c>
      <c r="AE1740" s="58">
        <v>0</v>
      </c>
      <c r="AF1740" s="58">
        <v>0</v>
      </c>
      <c r="AG1740" s="58">
        <v>0</v>
      </c>
      <c r="AH1740" s="58">
        <v>0</v>
      </c>
      <c r="AI1740" s="58">
        <v>0</v>
      </c>
      <c r="AK1740" s="64">
        <f t="shared" si="27"/>
        <v>3.1349080423867449E-2</v>
      </c>
    </row>
    <row r="1741" spans="1:37" x14ac:dyDescent="0.25">
      <c r="A1741">
        <v>1739</v>
      </c>
      <c r="B1741" s="1">
        <v>1.34E-2</v>
      </c>
      <c r="C1741" s="1">
        <v>-4.8440622061021531E-4</v>
      </c>
      <c r="D1741" s="58">
        <v>0.16163580261622912</v>
      </c>
      <c r="E1741" s="58">
        <v>2.7424399998838125E-2</v>
      </c>
      <c r="F1741" s="58">
        <v>0.19964329212347434</v>
      </c>
      <c r="G1741" s="58">
        <v>4.7133886625039555E-2</v>
      </c>
      <c r="H1741" s="58">
        <v>1.8621117250985881E-2</v>
      </c>
      <c r="I1741" s="58">
        <v>0.12996439306352994</v>
      </c>
      <c r="J1741" s="58">
        <v>0.1322290844186636</v>
      </c>
      <c r="K1741" s="58">
        <v>0.15137807951929705</v>
      </c>
      <c r="L1741" s="58">
        <v>4.3199636066723016E-2</v>
      </c>
      <c r="M1741" s="58">
        <v>8.0897247225280355E-2</v>
      </c>
      <c r="N1741" s="58">
        <v>7.8730610919388946E-3</v>
      </c>
      <c r="O1741" s="58">
        <v>0</v>
      </c>
      <c r="P1741" s="58">
        <v>0</v>
      </c>
      <c r="Q1741" s="58">
        <v>0</v>
      </c>
      <c r="R1741" s="58">
        <v>0</v>
      </c>
      <c r="S1741" s="58">
        <v>0</v>
      </c>
      <c r="T1741" s="58">
        <v>0</v>
      </c>
      <c r="U1741" s="58">
        <v>0</v>
      </c>
      <c r="V1741" s="58">
        <v>0</v>
      </c>
      <c r="W1741" s="58">
        <v>0</v>
      </c>
      <c r="X1741" s="58">
        <v>0</v>
      </c>
      <c r="Y1741" s="58">
        <v>0</v>
      </c>
      <c r="Z1741" s="58">
        <v>0</v>
      </c>
      <c r="AA1741" s="58">
        <v>0</v>
      </c>
      <c r="AB1741" s="58">
        <v>0</v>
      </c>
      <c r="AC1741" s="58">
        <v>0</v>
      </c>
      <c r="AD1741" s="58">
        <v>0</v>
      </c>
      <c r="AE1741" s="58">
        <v>0</v>
      </c>
      <c r="AF1741" s="58">
        <v>0</v>
      </c>
      <c r="AG1741" s="58">
        <v>0</v>
      </c>
      <c r="AH1741" s="58">
        <v>0</v>
      </c>
      <c r="AI1741" s="58">
        <v>0</v>
      </c>
      <c r="AK1741" s="64">
        <f t="shared" si="27"/>
        <v>-3.6149717955986219E-2</v>
      </c>
    </row>
    <row r="1742" spans="1:37" x14ac:dyDescent="0.25">
      <c r="A1742">
        <v>1740</v>
      </c>
      <c r="B1742" s="1">
        <v>1.17E-2</v>
      </c>
      <c r="C1742" s="1">
        <v>-4.9844858431945976E-5</v>
      </c>
      <c r="D1742" s="58">
        <v>0.15405881571756411</v>
      </c>
      <c r="E1742" s="58">
        <v>3.0902169132767814E-2</v>
      </c>
      <c r="F1742" s="58">
        <v>4.5093842396314317E-2</v>
      </c>
      <c r="G1742" s="58">
        <v>3.7072747942543213E-2</v>
      </c>
      <c r="H1742" s="58">
        <v>0.11287223804716752</v>
      </c>
      <c r="I1742" s="58">
        <v>0.14539455751435754</v>
      </c>
      <c r="J1742" s="58">
        <v>0.21920344522540747</v>
      </c>
      <c r="K1742" s="58">
        <v>6.5040639348803775E-2</v>
      </c>
      <c r="L1742" s="58">
        <v>2.1481506088866977E-2</v>
      </c>
      <c r="M1742" s="58">
        <v>0.12553542497832915</v>
      </c>
      <c r="N1742" s="58">
        <v>4.3344613607878141E-2</v>
      </c>
      <c r="O1742" s="58">
        <v>0</v>
      </c>
      <c r="P1742" s="58">
        <v>0</v>
      </c>
      <c r="Q1742" s="58">
        <v>0</v>
      </c>
      <c r="R1742" s="58">
        <v>0</v>
      </c>
      <c r="S1742" s="58">
        <v>0</v>
      </c>
      <c r="T1742" s="58">
        <v>0</v>
      </c>
      <c r="U1742" s="58">
        <v>0</v>
      </c>
      <c r="V1742" s="58">
        <v>0</v>
      </c>
      <c r="W1742" s="58">
        <v>0</v>
      </c>
      <c r="X1742" s="58">
        <v>0</v>
      </c>
      <c r="Y1742" s="58">
        <v>0</v>
      </c>
      <c r="Z1742" s="58">
        <v>0</v>
      </c>
      <c r="AA1742" s="58">
        <v>0</v>
      </c>
      <c r="AB1742" s="58">
        <v>0</v>
      </c>
      <c r="AC1742" s="58">
        <v>0</v>
      </c>
      <c r="AD1742" s="58">
        <v>0</v>
      </c>
      <c r="AE1742" s="58">
        <v>0</v>
      </c>
      <c r="AF1742" s="58">
        <v>0</v>
      </c>
      <c r="AG1742" s="58">
        <v>0</v>
      </c>
      <c r="AH1742" s="58">
        <v>0</v>
      </c>
      <c r="AI1742" s="58">
        <v>0</v>
      </c>
      <c r="AK1742" s="64">
        <f t="shared" si="27"/>
        <v>-4.2602443104227325E-3</v>
      </c>
    </row>
    <row r="1743" spans="1:37" x14ac:dyDescent="0.25">
      <c r="A1743">
        <v>1741</v>
      </c>
      <c r="B1743" s="1">
        <v>1.3599999999999999E-2</v>
      </c>
      <c r="C1743" s="1">
        <v>-5.5018404132782497E-5</v>
      </c>
      <c r="D1743" s="58">
        <v>2.7867997670924832E-2</v>
      </c>
      <c r="E1743" s="58">
        <v>0.11381345408165917</v>
      </c>
      <c r="F1743" s="58">
        <v>6.9118577403807335E-2</v>
      </c>
      <c r="G1743" s="58">
        <v>8.9387381438547922E-2</v>
      </c>
      <c r="H1743" s="58">
        <v>5.4236347491673581E-2</v>
      </c>
      <c r="I1743" s="58">
        <v>0.13225736250251643</v>
      </c>
      <c r="J1743" s="58">
        <v>0.13629662496783937</v>
      </c>
      <c r="K1743" s="58">
        <v>0.15562722224856032</v>
      </c>
      <c r="L1743" s="58">
        <v>7.5077766453630124E-2</v>
      </c>
      <c r="M1743" s="58">
        <v>1.8120589758674806E-3</v>
      </c>
      <c r="N1743" s="58">
        <v>0.14450520676497342</v>
      </c>
      <c r="O1743" s="58">
        <v>0</v>
      </c>
      <c r="P1743" s="58">
        <v>0</v>
      </c>
      <c r="Q1743" s="58">
        <v>0</v>
      </c>
      <c r="R1743" s="58">
        <v>0</v>
      </c>
      <c r="S1743" s="58">
        <v>0</v>
      </c>
      <c r="T1743" s="58">
        <v>0</v>
      </c>
      <c r="U1743" s="58">
        <v>0</v>
      </c>
      <c r="V1743" s="58">
        <v>0</v>
      </c>
      <c r="W1743" s="58">
        <v>0</v>
      </c>
      <c r="X1743" s="58">
        <v>0</v>
      </c>
      <c r="Y1743" s="58">
        <v>0</v>
      </c>
      <c r="Z1743" s="58">
        <v>0</v>
      </c>
      <c r="AA1743" s="58">
        <v>0</v>
      </c>
      <c r="AB1743" s="58">
        <v>0</v>
      </c>
      <c r="AC1743" s="58">
        <v>0</v>
      </c>
      <c r="AD1743" s="58">
        <v>0</v>
      </c>
      <c r="AE1743" s="58">
        <v>0</v>
      </c>
      <c r="AF1743" s="58">
        <v>0</v>
      </c>
      <c r="AG1743" s="58">
        <v>0</v>
      </c>
      <c r="AH1743" s="58">
        <v>0</v>
      </c>
      <c r="AI1743" s="58">
        <v>0</v>
      </c>
      <c r="AK1743" s="64">
        <f t="shared" si="27"/>
        <v>-4.0454708921163606E-3</v>
      </c>
    </row>
    <row r="1744" spans="1:37" x14ac:dyDescent="0.25">
      <c r="A1744">
        <v>1742</v>
      </c>
      <c r="B1744" s="1">
        <v>1.06E-2</v>
      </c>
      <c r="C1744" s="1">
        <v>-5.3816797904332966E-6</v>
      </c>
      <c r="D1744" s="58">
        <v>4.0559739480796171E-2</v>
      </c>
      <c r="E1744" s="58">
        <v>7.996106680950156E-2</v>
      </c>
      <c r="F1744" s="58">
        <v>6.2245534847736678E-2</v>
      </c>
      <c r="G1744" s="58">
        <v>3.7016340702685467E-2</v>
      </c>
      <c r="H1744" s="58">
        <v>0.15549620298438363</v>
      </c>
      <c r="I1744" s="58">
        <v>0.15044763781327808</v>
      </c>
      <c r="J1744" s="58">
        <v>8.5830970475934465E-2</v>
      </c>
      <c r="K1744" s="58">
        <v>6.1875980082148188E-2</v>
      </c>
      <c r="L1744" s="58">
        <v>4.0176893027708598E-2</v>
      </c>
      <c r="M1744" s="58">
        <v>0.1643114937271784</v>
      </c>
      <c r="N1744" s="58">
        <v>0.12207814004864884</v>
      </c>
      <c r="O1744" s="58">
        <v>0</v>
      </c>
      <c r="P1744" s="58">
        <v>0</v>
      </c>
      <c r="Q1744" s="58">
        <v>0</v>
      </c>
      <c r="R1744" s="58">
        <v>0</v>
      </c>
      <c r="S1744" s="58">
        <v>0</v>
      </c>
      <c r="T1744" s="58">
        <v>0</v>
      </c>
      <c r="U1744" s="58">
        <v>0</v>
      </c>
      <c r="V1744" s="58">
        <v>0</v>
      </c>
      <c r="W1744" s="58">
        <v>0</v>
      </c>
      <c r="X1744" s="58">
        <v>0</v>
      </c>
      <c r="Y1744" s="58">
        <v>0</v>
      </c>
      <c r="Z1744" s="58">
        <v>0</v>
      </c>
      <c r="AA1744" s="58">
        <v>0</v>
      </c>
      <c r="AB1744" s="58">
        <v>0</v>
      </c>
      <c r="AC1744" s="58">
        <v>0</v>
      </c>
      <c r="AD1744" s="58">
        <v>0</v>
      </c>
      <c r="AE1744" s="58">
        <v>0</v>
      </c>
      <c r="AF1744" s="58">
        <v>0</v>
      </c>
      <c r="AG1744" s="58">
        <v>0</v>
      </c>
      <c r="AH1744" s="58">
        <v>0</v>
      </c>
      <c r="AI1744" s="58">
        <v>0</v>
      </c>
      <c r="AK1744" s="64">
        <f t="shared" si="27"/>
        <v>-5.0770564060691474E-4</v>
      </c>
    </row>
    <row r="1745" spans="1:37" x14ac:dyDescent="0.25">
      <c r="A1745">
        <v>1743</v>
      </c>
      <c r="B1745" s="1">
        <v>1.3299999999999999E-2</v>
      </c>
      <c r="C1745" s="1">
        <v>-6.9003373954955424E-5</v>
      </c>
      <c r="D1745" s="58">
        <v>0.1720533817490508</v>
      </c>
      <c r="E1745" s="58">
        <v>4.9566495841210728E-2</v>
      </c>
      <c r="F1745" s="58">
        <v>8.8118662438286074E-2</v>
      </c>
      <c r="G1745" s="58">
        <v>0.16938596754314952</v>
      </c>
      <c r="H1745" s="58">
        <v>2.1991751702785067E-2</v>
      </c>
      <c r="I1745" s="58">
        <v>0.17055068725537978</v>
      </c>
      <c r="J1745" s="58">
        <v>0.14451106301110722</v>
      </c>
      <c r="K1745" s="58">
        <v>5.2388579079420447E-2</v>
      </c>
      <c r="L1745" s="58">
        <v>5.4215680345253023E-2</v>
      </c>
      <c r="M1745" s="58">
        <v>1.8109996177204712E-2</v>
      </c>
      <c r="N1745" s="58">
        <v>5.9107734857152629E-2</v>
      </c>
      <c r="O1745" s="58">
        <v>0</v>
      </c>
      <c r="P1745" s="58">
        <v>0</v>
      </c>
      <c r="Q1745" s="58">
        <v>0</v>
      </c>
      <c r="R1745" s="58">
        <v>0</v>
      </c>
      <c r="S1745" s="58">
        <v>0</v>
      </c>
      <c r="T1745" s="58">
        <v>0</v>
      </c>
      <c r="U1745" s="58">
        <v>0</v>
      </c>
      <c r="V1745" s="58">
        <v>0</v>
      </c>
      <c r="W1745" s="58">
        <v>0</v>
      </c>
      <c r="X1745" s="58">
        <v>0</v>
      </c>
      <c r="Y1745" s="58">
        <v>0</v>
      </c>
      <c r="Z1745" s="58">
        <v>0</v>
      </c>
      <c r="AA1745" s="58">
        <v>0</v>
      </c>
      <c r="AB1745" s="58">
        <v>0</v>
      </c>
      <c r="AC1745" s="58">
        <v>0</v>
      </c>
      <c r="AD1745" s="58">
        <v>0</v>
      </c>
      <c r="AE1745" s="58">
        <v>0</v>
      </c>
      <c r="AF1745" s="58">
        <v>0</v>
      </c>
      <c r="AG1745" s="58">
        <v>0</v>
      </c>
      <c r="AH1745" s="58">
        <v>0</v>
      </c>
      <c r="AI1745" s="58">
        <v>0</v>
      </c>
      <c r="AK1745" s="64">
        <f t="shared" si="27"/>
        <v>-5.188223605635746E-3</v>
      </c>
    </row>
    <row r="1746" spans="1:37" x14ac:dyDescent="0.25">
      <c r="A1746">
        <v>1744</v>
      </c>
      <c r="B1746" s="1">
        <v>1.1900000000000001E-2</v>
      </c>
      <c r="C1746" s="1">
        <v>-1.7781607147244728E-4</v>
      </c>
      <c r="D1746" s="58">
        <v>0.20881623183296233</v>
      </c>
      <c r="E1746" s="58">
        <v>9.2396735901701582E-2</v>
      </c>
      <c r="F1746" s="58">
        <v>0.18087307116878656</v>
      </c>
      <c r="G1746" s="58">
        <v>3.8784316084118406E-2</v>
      </c>
      <c r="H1746" s="58">
        <v>2.7790266832752483E-2</v>
      </c>
      <c r="I1746" s="58">
        <v>4.3018168602937258E-2</v>
      </c>
      <c r="J1746" s="58">
        <v>2.5848957324833742E-2</v>
      </c>
      <c r="K1746" s="58">
        <v>0.1060430906620474</v>
      </c>
      <c r="L1746" s="58">
        <v>0.10923996764614677</v>
      </c>
      <c r="M1746" s="58">
        <v>0.13274479432897096</v>
      </c>
      <c r="N1746" s="58">
        <v>3.4444399614742507E-2</v>
      </c>
      <c r="O1746" s="58">
        <v>0</v>
      </c>
      <c r="P1746" s="58">
        <v>0</v>
      </c>
      <c r="Q1746" s="58">
        <v>0</v>
      </c>
      <c r="R1746" s="58">
        <v>0</v>
      </c>
      <c r="S1746" s="58">
        <v>0</v>
      </c>
      <c r="T1746" s="58">
        <v>0</v>
      </c>
      <c r="U1746" s="58">
        <v>0</v>
      </c>
      <c r="V1746" s="58">
        <v>0</v>
      </c>
      <c r="W1746" s="58">
        <v>0</v>
      </c>
      <c r="X1746" s="58">
        <v>0</v>
      </c>
      <c r="Y1746" s="58">
        <v>0</v>
      </c>
      <c r="Z1746" s="58">
        <v>0</v>
      </c>
      <c r="AA1746" s="58">
        <v>0</v>
      </c>
      <c r="AB1746" s="58">
        <v>0</v>
      </c>
      <c r="AC1746" s="58">
        <v>0</v>
      </c>
      <c r="AD1746" s="58">
        <v>0</v>
      </c>
      <c r="AE1746" s="58">
        <v>0</v>
      </c>
      <c r="AF1746" s="58">
        <v>0</v>
      </c>
      <c r="AG1746" s="58">
        <v>0</v>
      </c>
      <c r="AH1746" s="58">
        <v>0</v>
      </c>
      <c r="AI1746" s="58">
        <v>0</v>
      </c>
      <c r="AK1746" s="64">
        <f t="shared" si="27"/>
        <v>-1.4942527014491367E-2</v>
      </c>
    </row>
    <row r="1747" spans="1:37" x14ac:dyDescent="0.25">
      <c r="A1747">
        <v>1745</v>
      </c>
      <c r="B1747" s="1">
        <v>1.0999999999999999E-2</v>
      </c>
      <c r="C1747" s="1">
        <v>2.538526163377077E-4</v>
      </c>
      <c r="D1747" s="58">
        <v>6.7802003754892398E-2</v>
      </c>
      <c r="E1747" s="58">
        <v>8.8522296837158773E-2</v>
      </c>
      <c r="F1747" s="58">
        <v>5.5269807168213982E-2</v>
      </c>
      <c r="G1747" s="58">
        <v>4.5720267316538041E-2</v>
      </c>
      <c r="H1747" s="58">
        <v>0.10144469065015568</v>
      </c>
      <c r="I1747" s="58">
        <v>0.12318632782015915</v>
      </c>
      <c r="J1747" s="58">
        <v>0.21112075330917562</v>
      </c>
      <c r="K1747" s="58">
        <v>2.2321388681015293E-3</v>
      </c>
      <c r="L1747" s="58">
        <v>8.1469106431763562E-3</v>
      </c>
      <c r="M1747" s="58">
        <v>0.11715342536093466</v>
      </c>
      <c r="N1747" s="58">
        <v>0.17940137827149377</v>
      </c>
      <c r="O1747" s="58">
        <v>0</v>
      </c>
      <c r="P1747" s="58">
        <v>0</v>
      </c>
      <c r="Q1747" s="58">
        <v>0</v>
      </c>
      <c r="R1747" s="58">
        <v>0</v>
      </c>
      <c r="S1747" s="58">
        <v>0</v>
      </c>
      <c r="T1747" s="58">
        <v>0</v>
      </c>
      <c r="U1747" s="58">
        <v>0</v>
      </c>
      <c r="V1747" s="58">
        <v>0</v>
      </c>
      <c r="W1747" s="58">
        <v>0</v>
      </c>
      <c r="X1747" s="58">
        <v>0</v>
      </c>
      <c r="Y1747" s="58">
        <v>0</v>
      </c>
      <c r="Z1747" s="58">
        <v>0</v>
      </c>
      <c r="AA1747" s="58">
        <v>0</v>
      </c>
      <c r="AB1747" s="58">
        <v>0</v>
      </c>
      <c r="AC1747" s="58">
        <v>0</v>
      </c>
      <c r="AD1747" s="58">
        <v>0</v>
      </c>
      <c r="AE1747" s="58">
        <v>0</v>
      </c>
      <c r="AF1747" s="58">
        <v>0</v>
      </c>
      <c r="AG1747" s="58">
        <v>0</v>
      </c>
      <c r="AH1747" s="58">
        <v>0</v>
      </c>
      <c r="AI1747" s="58">
        <v>0</v>
      </c>
      <c r="AK1747" s="64">
        <f t="shared" si="27"/>
        <v>2.3077510576155248E-2</v>
      </c>
    </row>
    <row r="1748" spans="1:37" x14ac:dyDescent="0.25">
      <c r="A1748">
        <v>1746</v>
      </c>
      <c r="B1748" s="1">
        <v>1.23E-2</v>
      </c>
      <c r="C1748" s="1">
        <v>-1.4124562315216914E-5</v>
      </c>
      <c r="D1748" s="58">
        <v>3.3531068494472925E-2</v>
      </c>
      <c r="E1748" s="58">
        <v>9.3737344064029171E-2</v>
      </c>
      <c r="F1748" s="58">
        <v>5.6925727004811924E-2</v>
      </c>
      <c r="G1748" s="58">
        <v>6.3399905630254244E-2</v>
      </c>
      <c r="H1748" s="58">
        <v>6.6776601335409067E-2</v>
      </c>
      <c r="I1748" s="58">
        <v>0.11953583746984511</v>
      </c>
      <c r="J1748" s="58">
        <v>0.15837754599706311</v>
      </c>
      <c r="K1748" s="58">
        <v>0.13981621926380142</v>
      </c>
      <c r="L1748" s="58">
        <v>9.7703432416701E-2</v>
      </c>
      <c r="M1748" s="58">
        <v>6.8965455045471011E-2</v>
      </c>
      <c r="N1748" s="58">
        <v>0.10123086327814095</v>
      </c>
      <c r="O1748" s="58">
        <v>0</v>
      </c>
      <c r="P1748" s="58">
        <v>0</v>
      </c>
      <c r="Q1748" s="58">
        <v>0</v>
      </c>
      <c r="R1748" s="58">
        <v>0</v>
      </c>
      <c r="S1748" s="58">
        <v>0</v>
      </c>
      <c r="T1748" s="58">
        <v>0</v>
      </c>
      <c r="U1748" s="58">
        <v>0</v>
      </c>
      <c r="V1748" s="58">
        <v>0</v>
      </c>
      <c r="W1748" s="58">
        <v>0</v>
      </c>
      <c r="X1748" s="58">
        <v>0</v>
      </c>
      <c r="Y1748" s="58">
        <v>0</v>
      </c>
      <c r="Z1748" s="58">
        <v>0</v>
      </c>
      <c r="AA1748" s="58">
        <v>0</v>
      </c>
      <c r="AB1748" s="58">
        <v>0</v>
      </c>
      <c r="AC1748" s="58">
        <v>0</v>
      </c>
      <c r="AD1748" s="58">
        <v>0</v>
      </c>
      <c r="AE1748" s="58">
        <v>0</v>
      </c>
      <c r="AF1748" s="58">
        <v>0</v>
      </c>
      <c r="AG1748" s="58">
        <v>0</v>
      </c>
      <c r="AH1748" s="58">
        <v>0</v>
      </c>
      <c r="AI1748" s="58">
        <v>0</v>
      </c>
      <c r="AK1748" s="64">
        <f t="shared" si="27"/>
        <v>-1.1483383996111311E-3</v>
      </c>
    </row>
    <row r="1749" spans="1:37" x14ac:dyDescent="0.25">
      <c r="A1749">
        <v>1747</v>
      </c>
      <c r="B1749" s="1">
        <v>1.04E-2</v>
      </c>
      <c r="C1749" s="1">
        <v>-2.5224525105809218E-4</v>
      </c>
      <c r="D1749" s="58">
        <v>0.15047456403381965</v>
      </c>
      <c r="E1749" s="58">
        <v>3.0792420752951893E-2</v>
      </c>
      <c r="F1749" s="58">
        <v>0.14704273114342101</v>
      </c>
      <c r="G1749" s="58">
        <v>1.0090330828594512E-2</v>
      </c>
      <c r="H1749" s="58">
        <v>4.1860778078390046E-2</v>
      </c>
      <c r="I1749" s="58">
        <v>2.1859429654144367E-2</v>
      </c>
      <c r="J1749" s="58">
        <v>0.10689571493204413</v>
      </c>
      <c r="K1749" s="58">
        <v>0.14283241887654941</v>
      </c>
      <c r="L1749" s="58">
        <v>8.0909252689315495E-2</v>
      </c>
      <c r="M1749" s="58">
        <v>0.1347488478788603</v>
      </c>
      <c r="N1749" s="58">
        <v>0.13249351113190921</v>
      </c>
      <c r="O1749" s="58">
        <v>0</v>
      </c>
      <c r="P1749" s="58">
        <v>0</v>
      </c>
      <c r="Q1749" s="58">
        <v>0</v>
      </c>
      <c r="R1749" s="58">
        <v>0</v>
      </c>
      <c r="S1749" s="58">
        <v>0</v>
      </c>
      <c r="T1749" s="58">
        <v>0</v>
      </c>
      <c r="U1749" s="58">
        <v>0</v>
      </c>
      <c r="V1749" s="58">
        <v>0</v>
      </c>
      <c r="W1749" s="58">
        <v>0</v>
      </c>
      <c r="X1749" s="58">
        <v>0</v>
      </c>
      <c r="Y1749" s="58">
        <v>0</v>
      </c>
      <c r="Z1749" s="58">
        <v>0</v>
      </c>
      <c r="AA1749" s="58">
        <v>0</v>
      </c>
      <c r="AB1749" s="58">
        <v>0</v>
      </c>
      <c r="AC1749" s="58">
        <v>0</v>
      </c>
      <c r="AD1749" s="58">
        <v>0</v>
      </c>
      <c r="AE1749" s="58">
        <v>0</v>
      </c>
      <c r="AF1749" s="58">
        <v>0</v>
      </c>
      <c r="AG1749" s="58">
        <v>0</v>
      </c>
      <c r="AH1749" s="58">
        <v>0</v>
      </c>
      <c r="AI1749" s="58">
        <v>0</v>
      </c>
      <c r="AK1749" s="64">
        <f t="shared" si="27"/>
        <v>-2.4254351063278095E-2</v>
      </c>
    </row>
    <row r="1750" spans="1:37" x14ac:dyDescent="0.25">
      <c r="A1750">
        <v>1748</v>
      </c>
      <c r="B1750" s="1">
        <v>1.11E-2</v>
      </c>
      <c r="C1750" s="1">
        <v>8.2080798402745447E-5</v>
      </c>
      <c r="D1750" s="58">
        <v>2.0993600642252107E-2</v>
      </c>
      <c r="E1750" s="58">
        <v>4.3223089499081144E-2</v>
      </c>
      <c r="F1750" s="58">
        <v>3.9890754030509679E-2</v>
      </c>
      <c r="G1750" s="58">
        <v>0.16457413664830037</v>
      </c>
      <c r="H1750" s="58">
        <v>5.0673545893969045E-2</v>
      </c>
      <c r="I1750" s="58">
        <v>2.6761082345847051E-2</v>
      </c>
      <c r="J1750" s="58">
        <v>0.17920606657445476</v>
      </c>
      <c r="K1750" s="58">
        <v>0.13352645453100825</v>
      </c>
      <c r="L1750" s="58">
        <v>0.14359632524635799</v>
      </c>
      <c r="M1750" s="58">
        <v>7.2153913149496304E-2</v>
      </c>
      <c r="N1750" s="58">
        <v>0.1254010314387233</v>
      </c>
      <c r="O1750" s="58">
        <v>0</v>
      </c>
      <c r="P1750" s="58">
        <v>0</v>
      </c>
      <c r="Q1750" s="58">
        <v>0</v>
      </c>
      <c r="R1750" s="58">
        <v>0</v>
      </c>
      <c r="S1750" s="58">
        <v>0</v>
      </c>
      <c r="T1750" s="58">
        <v>0</v>
      </c>
      <c r="U1750" s="58">
        <v>0</v>
      </c>
      <c r="V1750" s="58">
        <v>0</v>
      </c>
      <c r="W1750" s="58">
        <v>0</v>
      </c>
      <c r="X1750" s="58">
        <v>0</v>
      </c>
      <c r="Y1750" s="58">
        <v>0</v>
      </c>
      <c r="Z1750" s="58">
        <v>0</v>
      </c>
      <c r="AA1750" s="58">
        <v>0</v>
      </c>
      <c r="AB1750" s="58">
        <v>0</v>
      </c>
      <c r="AC1750" s="58">
        <v>0</v>
      </c>
      <c r="AD1750" s="58">
        <v>0</v>
      </c>
      <c r="AE1750" s="58">
        <v>0</v>
      </c>
      <c r="AF1750" s="58">
        <v>0</v>
      </c>
      <c r="AG1750" s="58">
        <v>0</v>
      </c>
      <c r="AH1750" s="58">
        <v>0</v>
      </c>
      <c r="AI1750" s="58">
        <v>0</v>
      </c>
      <c r="AK1750" s="64">
        <f t="shared" si="27"/>
        <v>7.3946665227698598E-3</v>
      </c>
    </row>
    <row r="1751" spans="1:37" x14ac:dyDescent="0.25">
      <c r="A1751">
        <v>1749</v>
      </c>
      <c r="B1751" s="1">
        <v>1.0699999999999999E-2</v>
      </c>
      <c r="C1751" s="1">
        <v>-1.5283234547330604E-4</v>
      </c>
      <c r="D1751" s="58">
        <v>0.17122560595018682</v>
      </c>
      <c r="E1751" s="58">
        <v>5.733930976821877E-4</v>
      </c>
      <c r="F1751" s="58">
        <v>5.1958397028063598E-3</v>
      </c>
      <c r="G1751" s="58">
        <v>1.1986002478935507E-2</v>
      </c>
      <c r="H1751" s="58">
        <v>0.10436086689621824</v>
      </c>
      <c r="I1751" s="58">
        <v>0.19090899088792618</v>
      </c>
      <c r="J1751" s="58">
        <v>9.8096172701079537E-2</v>
      </c>
      <c r="K1751" s="58">
        <v>6.2992413529610339E-2</v>
      </c>
      <c r="L1751" s="58">
        <v>2.1035042465335128E-2</v>
      </c>
      <c r="M1751" s="58">
        <v>0.11890294484752392</v>
      </c>
      <c r="N1751" s="58">
        <v>0.2147227274426956</v>
      </c>
      <c r="O1751" s="58">
        <v>0</v>
      </c>
      <c r="P1751" s="58">
        <v>0</v>
      </c>
      <c r="Q1751" s="58">
        <v>0</v>
      </c>
      <c r="R1751" s="58">
        <v>0</v>
      </c>
      <c r="S1751" s="58">
        <v>0</v>
      </c>
      <c r="T1751" s="58">
        <v>0</v>
      </c>
      <c r="U1751" s="58">
        <v>0</v>
      </c>
      <c r="V1751" s="58">
        <v>0</v>
      </c>
      <c r="W1751" s="58">
        <v>0</v>
      </c>
      <c r="X1751" s="58">
        <v>0</v>
      </c>
      <c r="Y1751" s="58">
        <v>0</v>
      </c>
      <c r="Z1751" s="58">
        <v>0</v>
      </c>
      <c r="AA1751" s="58">
        <v>0</v>
      </c>
      <c r="AB1751" s="58">
        <v>0</v>
      </c>
      <c r="AC1751" s="58">
        <v>0</v>
      </c>
      <c r="AD1751" s="58">
        <v>0</v>
      </c>
      <c r="AE1751" s="58">
        <v>0</v>
      </c>
      <c r="AF1751" s="58">
        <v>0</v>
      </c>
      <c r="AG1751" s="58">
        <v>0</v>
      </c>
      <c r="AH1751" s="58">
        <v>0</v>
      </c>
      <c r="AI1751" s="58">
        <v>0</v>
      </c>
      <c r="AK1751" s="64">
        <f t="shared" si="27"/>
        <v>-1.4283396773206173E-2</v>
      </c>
    </row>
    <row r="1752" spans="1:37" x14ac:dyDescent="0.25">
      <c r="A1752">
        <v>1750</v>
      </c>
      <c r="B1752" s="1">
        <v>1.21E-2</v>
      </c>
      <c r="C1752" s="1">
        <v>-1.0812536994587803E-4</v>
      </c>
      <c r="D1752" s="58">
        <v>0.12309077836778268</v>
      </c>
      <c r="E1752" s="58">
        <v>4.3679071117916954E-2</v>
      </c>
      <c r="F1752" s="58">
        <v>1.4040014934161406E-2</v>
      </c>
      <c r="G1752" s="58">
        <v>1.8036550695287007E-2</v>
      </c>
      <c r="H1752" s="58">
        <v>7.7553837850196497E-2</v>
      </c>
      <c r="I1752" s="58">
        <v>0.12112538163167658</v>
      </c>
      <c r="J1752" s="58">
        <v>0.19809950054136949</v>
      </c>
      <c r="K1752" s="58">
        <v>0.15833894628871473</v>
      </c>
      <c r="L1752" s="58">
        <v>0.10419296891017502</v>
      </c>
      <c r="M1752" s="58">
        <v>8.3989907627630936E-2</v>
      </c>
      <c r="N1752" s="58">
        <v>5.7853042035088842E-2</v>
      </c>
      <c r="O1752" s="58">
        <v>0</v>
      </c>
      <c r="P1752" s="58">
        <v>0</v>
      </c>
      <c r="Q1752" s="58">
        <v>0</v>
      </c>
      <c r="R1752" s="58">
        <v>0</v>
      </c>
      <c r="S1752" s="58">
        <v>0</v>
      </c>
      <c r="T1752" s="58">
        <v>0</v>
      </c>
      <c r="U1752" s="58">
        <v>0</v>
      </c>
      <c r="V1752" s="58">
        <v>0</v>
      </c>
      <c r="W1752" s="58">
        <v>0</v>
      </c>
      <c r="X1752" s="58">
        <v>0</v>
      </c>
      <c r="Y1752" s="58">
        <v>0</v>
      </c>
      <c r="Z1752" s="58">
        <v>0</v>
      </c>
      <c r="AA1752" s="58">
        <v>0</v>
      </c>
      <c r="AB1752" s="58">
        <v>0</v>
      </c>
      <c r="AC1752" s="58">
        <v>0</v>
      </c>
      <c r="AD1752" s="58">
        <v>0</v>
      </c>
      <c r="AE1752" s="58">
        <v>0</v>
      </c>
      <c r="AF1752" s="58">
        <v>0</v>
      </c>
      <c r="AG1752" s="58">
        <v>0</v>
      </c>
      <c r="AH1752" s="58">
        <v>0</v>
      </c>
      <c r="AI1752" s="58">
        <v>0</v>
      </c>
      <c r="AK1752" s="64">
        <f t="shared" si="27"/>
        <v>-8.935980987262648E-3</v>
      </c>
    </row>
    <row r="1753" spans="1:37" x14ac:dyDescent="0.25">
      <c r="A1753">
        <v>1751</v>
      </c>
      <c r="B1753" s="1">
        <v>1.3599999999999999E-2</v>
      </c>
      <c r="C1753" s="1">
        <v>9.7596246151060925E-5</v>
      </c>
      <c r="D1753" s="58">
        <v>0.13377229837631294</v>
      </c>
      <c r="E1753" s="58">
        <v>0.14487543764131811</v>
      </c>
      <c r="F1753" s="58">
        <v>6.1592730520932747E-2</v>
      </c>
      <c r="G1753" s="58">
        <v>0.13482879740897888</v>
      </c>
      <c r="H1753" s="58">
        <v>3.167869309616022E-2</v>
      </c>
      <c r="I1753" s="58">
        <v>3.8542999961614297E-3</v>
      </c>
      <c r="J1753" s="58">
        <v>8.7709521366535426E-2</v>
      </c>
      <c r="K1753" s="58">
        <v>0.14748820215217134</v>
      </c>
      <c r="L1753" s="58">
        <v>9.058634373461949E-2</v>
      </c>
      <c r="M1753" s="58">
        <v>5.0044735341390284E-2</v>
      </c>
      <c r="N1753" s="58">
        <v>0.1135689403654192</v>
      </c>
      <c r="O1753" s="58">
        <v>0</v>
      </c>
      <c r="P1753" s="58">
        <v>0</v>
      </c>
      <c r="Q1753" s="58">
        <v>0</v>
      </c>
      <c r="R1753" s="58">
        <v>0</v>
      </c>
      <c r="S1753" s="58">
        <v>0</v>
      </c>
      <c r="T1753" s="58">
        <v>0</v>
      </c>
      <c r="U1753" s="58">
        <v>0</v>
      </c>
      <c r="V1753" s="58">
        <v>0</v>
      </c>
      <c r="W1753" s="58">
        <v>0</v>
      </c>
      <c r="X1753" s="58">
        <v>0</v>
      </c>
      <c r="Y1753" s="58">
        <v>0</v>
      </c>
      <c r="Z1753" s="58">
        <v>0</v>
      </c>
      <c r="AA1753" s="58">
        <v>0</v>
      </c>
      <c r="AB1753" s="58">
        <v>0</v>
      </c>
      <c r="AC1753" s="58">
        <v>0</v>
      </c>
      <c r="AD1753" s="58">
        <v>0</v>
      </c>
      <c r="AE1753" s="58">
        <v>0</v>
      </c>
      <c r="AF1753" s="58">
        <v>0</v>
      </c>
      <c r="AG1753" s="58">
        <v>0</v>
      </c>
      <c r="AH1753" s="58">
        <v>0</v>
      </c>
      <c r="AI1753" s="58">
        <v>0</v>
      </c>
      <c r="AK1753" s="64">
        <f t="shared" si="27"/>
        <v>7.1761945699309508E-3</v>
      </c>
    </row>
    <row r="1754" spans="1:37" x14ac:dyDescent="0.25">
      <c r="A1754">
        <v>1752</v>
      </c>
      <c r="B1754" s="1">
        <v>1.24E-2</v>
      </c>
      <c r="C1754" s="1">
        <v>-2.7728134192252202E-4</v>
      </c>
      <c r="D1754" s="58">
        <v>0.13572508725883697</v>
      </c>
      <c r="E1754" s="58">
        <v>2.7757156565236411E-2</v>
      </c>
      <c r="F1754" s="58">
        <v>4.5525511545390397E-2</v>
      </c>
      <c r="G1754" s="58">
        <v>0.18320556957715506</v>
      </c>
      <c r="H1754" s="58">
        <v>1.2660387002976137E-2</v>
      </c>
      <c r="I1754" s="58">
        <v>0.19889555093629677</v>
      </c>
      <c r="J1754" s="58">
        <v>2.6213142555140578E-2</v>
      </c>
      <c r="K1754" s="58">
        <v>9.2660762132138738E-2</v>
      </c>
      <c r="L1754" s="58">
        <v>2.5367057912444712E-2</v>
      </c>
      <c r="M1754" s="58">
        <v>0.14970637557145694</v>
      </c>
      <c r="N1754" s="58">
        <v>0.10228339894292715</v>
      </c>
      <c r="O1754" s="58">
        <v>0</v>
      </c>
      <c r="P1754" s="58">
        <v>0</v>
      </c>
      <c r="Q1754" s="58">
        <v>0</v>
      </c>
      <c r="R1754" s="58">
        <v>0</v>
      </c>
      <c r="S1754" s="58">
        <v>0</v>
      </c>
      <c r="T1754" s="58">
        <v>0</v>
      </c>
      <c r="U1754" s="58">
        <v>0</v>
      </c>
      <c r="V1754" s="58">
        <v>0</v>
      </c>
      <c r="W1754" s="58">
        <v>0</v>
      </c>
      <c r="X1754" s="58">
        <v>0</v>
      </c>
      <c r="Y1754" s="58">
        <v>0</v>
      </c>
      <c r="Z1754" s="58">
        <v>0</v>
      </c>
      <c r="AA1754" s="58">
        <v>0</v>
      </c>
      <c r="AB1754" s="58">
        <v>0</v>
      </c>
      <c r="AC1754" s="58">
        <v>0</v>
      </c>
      <c r="AD1754" s="58">
        <v>0</v>
      </c>
      <c r="AE1754" s="58">
        <v>0</v>
      </c>
      <c r="AF1754" s="58">
        <v>0</v>
      </c>
      <c r="AG1754" s="58">
        <v>0</v>
      </c>
      <c r="AH1754" s="58">
        <v>0</v>
      </c>
      <c r="AI1754" s="58">
        <v>0</v>
      </c>
      <c r="AK1754" s="64">
        <f t="shared" si="27"/>
        <v>-2.2361398542138873E-2</v>
      </c>
    </row>
    <row r="1755" spans="1:37" x14ac:dyDescent="0.25">
      <c r="A1755">
        <v>1753</v>
      </c>
      <c r="B1755" s="1">
        <v>1.18E-2</v>
      </c>
      <c r="C1755" s="1">
        <v>-8.3165300740037997E-5</v>
      </c>
      <c r="D1755" s="58">
        <v>0.11141812316585888</v>
      </c>
      <c r="E1755" s="58">
        <v>5.0187272289164968E-2</v>
      </c>
      <c r="F1755" s="58">
        <v>6.7980657789405263E-2</v>
      </c>
      <c r="G1755" s="58">
        <v>0.13644545524191704</v>
      </c>
      <c r="H1755" s="58">
        <v>7.4049749595424333E-2</v>
      </c>
      <c r="I1755" s="58">
        <v>0.10604377027973766</v>
      </c>
      <c r="J1755" s="58">
        <v>7.827948342746241E-2</v>
      </c>
      <c r="K1755" s="58">
        <v>0.11106295665923482</v>
      </c>
      <c r="L1755" s="58">
        <v>0.11366390671288815</v>
      </c>
      <c r="M1755" s="58">
        <v>2.3336993163814941E-2</v>
      </c>
      <c r="N1755" s="58">
        <v>0.12753163167509154</v>
      </c>
      <c r="O1755" s="58">
        <v>0</v>
      </c>
      <c r="P1755" s="58">
        <v>0</v>
      </c>
      <c r="Q1755" s="58">
        <v>0</v>
      </c>
      <c r="R1755" s="58">
        <v>0</v>
      </c>
      <c r="S1755" s="58">
        <v>0</v>
      </c>
      <c r="T1755" s="58">
        <v>0</v>
      </c>
      <c r="U1755" s="58">
        <v>0</v>
      </c>
      <c r="V1755" s="58">
        <v>0</v>
      </c>
      <c r="W1755" s="58">
        <v>0</v>
      </c>
      <c r="X1755" s="58">
        <v>0</v>
      </c>
      <c r="Y1755" s="58">
        <v>0</v>
      </c>
      <c r="Z1755" s="58">
        <v>0</v>
      </c>
      <c r="AA1755" s="58">
        <v>0</v>
      </c>
      <c r="AB1755" s="58">
        <v>0</v>
      </c>
      <c r="AC1755" s="58">
        <v>0</v>
      </c>
      <c r="AD1755" s="58">
        <v>0</v>
      </c>
      <c r="AE1755" s="58">
        <v>0</v>
      </c>
      <c r="AF1755" s="58">
        <v>0</v>
      </c>
      <c r="AG1755" s="58">
        <v>0</v>
      </c>
      <c r="AH1755" s="58">
        <v>0</v>
      </c>
      <c r="AI1755" s="58">
        <v>0</v>
      </c>
      <c r="AK1755" s="64">
        <f t="shared" si="27"/>
        <v>-7.0479068423761016E-3</v>
      </c>
    </row>
    <row r="1756" spans="1:37" x14ac:dyDescent="0.25">
      <c r="A1756">
        <v>1754</v>
      </c>
      <c r="B1756" s="1">
        <v>1.5100000000000001E-2</v>
      </c>
      <c r="C1756" s="1">
        <v>5.0236481741784266E-5</v>
      </c>
      <c r="D1756" s="58">
        <v>0.11902247731971159</v>
      </c>
      <c r="E1756" s="58">
        <v>0.15785274649714492</v>
      </c>
      <c r="F1756" s="58">
        <v>0.11855545932399698</v>
      </c>
      <c r="G1756" s="58">
        <v>0.14579947982514241</v>
      </c>
      <c r="H1756" s="58">
        <v>0.15276180902766864</v>
      </c>
      <c r="I1756" s="58">
        <v>2.7840571284798037E-2</v>
      </c>
      <c r="J1756" s="58">
        <v>9.9442013378867447E-2</v>
      </c>
      <c r="K1756" s="58">
        <v>0.10825445088695312</v>
      </c>
      <c r="L1756" s="58">
        <v>3.5971353175048562E-3</v>
      </c>
      <c r="M1756" s="58">
        <v>8.4292764653356739E-3</v>
      </c>
      <c r="N1756" s="58">
        <v>5.8444580672876265E-2</v>
      </c>
      <c r="O1756" s="58">
        <v>0</v>
      </c>
      <c r="P1756" s="58">
        <v>0</v>
      </c>
      <c r="Q1756" s="58">
        <v>0</v>
      </c>
      <c r="R1756" s="58">
        <v>0</v>
      </c>
      <c r="S1756" s="58">
        <v>0</v>
      </c>
      <c r="T1756" s="58">
        <v>0</v>
      </c>
      <c r="U1756" s="58">
        <v>0</v>
      </c>
      <c r="V1756" s="58">
        <v>0</v>
      </c>
      <c r="W1756" s="58">
        <v>0</v>
      </c>
      <c r="X1756" s="58">
        <v>0</v>
      </c>
      <c r="Y1756" s="58">
        <v>0</v>
      </c>
      <c r="Z1756" s="58">
        <v>0</v>
      </c>
      <c r="AA1756" s="58">
        <v>0</v>
      </c>
      <c r="AB1756" s="58">
        <v>0</v>
      </c>
      <c r="AC1756" s="58">
        <v>0</v>
      </c>
      <c r="AD1756" s="58">
        <v>0</v>
      </c>
      <c r="AE1756" s="58">
        <v>0</v>
      </c>
      <c r="AF1756" s="58">
        <v>0</v>
      </c>
      <c r="AG1756" s="58">
        <v>0</v>
      </c>
      <c r="AH1756" s="58">
        <v>0</v>
      </c>
      <c r="AI1756" s="58">
        <v>0</v>
      </c>
      <c r="AK1756" s="64">
        <f t="shared" si="27"/>
        <v>3.3269193206479646E-3</v>
      </c>
    </row>
    <row r="1757" spans="1:37" x14ac:dyDescent="0.25">
      <c r="A1757">
        <v>1755</v>
      </c>
      <c r="B1757" s="1">
        <v>1.24E-2</v>
      </c>
      <c r="C1757" s="1">
        <v>1.1535229273694301E-4</v>
      </c>
      <c r="D1757" s="58">
        <v>8.7792022793477725E-2</v>
      </c>
      <c r="E1757" s="58">
        <v>0.12297226634434455</v>
      </c>
      <c r="F1757" s="58">
        <v>3.4451580424617656E-2</v>
      </c>
      <c r="G1757" s="58">
        <v>7.847752107401014E-2</v>
      </c>
      <c r="H1757" s="58">
        <v>0.12719100860689939</v>
      </c>
      <c r="I1757" s="58">
        <v>9.6870043872116854E-2</v>
      </c>
      <c r="J1757" s="58">
        <v>6.8977863745680407E-2</v>
      </c>
      <c r="K1757" s="58">
        <v>0.1092102411075422</v>
      </c>
      <c r="L1757" s="58">
        <v>0.1398464855394593</v>
      </c>
      <c r="M1757" s="58">
        <v>6.8088217846805327E-2</v>
      </c>
      <c r="N1757" s="58">
        <v>6.6122748645046234E-2</v>
      </c>
      <c r="O1757" s="58">
        <v>0</v>
      </c>
      <c r="P1757" s="58">
        <v>0</v>
      </c>
      <c r="Q1757" s="58">
        <v>0</v>
      </c>
      <c r="R1757" s="58">
        <v>0</v>
      </c>
      <c r="S1757" s="58">
        <v>0</v>
      </c>
      <c r="T1757" s="58">
        <v>0</v>
      </c>
      <c r="U1757" s="58">
        <v>0</v>
      </c>
      <c r="V1757" s="58">
        <v>0</v>
      </c>
      <c r="W1757" s="58">
        <v>0</v>
      </c>
      <c r="X1757" s="58">
        <v>0</v>
      </c>
      <c r="Y1757" s="58">
        <v>0</v>
      </c>
      <c r="Z1757" s="58">
        <v>0</v>
      </c>
      <c r="AA1757" s="58">
        <v>0</v>
      </c>
      <c r="AB1757" s="58">
        <v>0</v>
      </c>
      <c r="AC1757" s="58">
        <v>0</v>
      </c>
      <c r="AD1757" s="58">
        <v>0</v>
      </c>
      <c r="AE1757" s="58">
        <v>0</v>
      </c>
      <c r="AF1757" s="58">
        <v>0</v>
      </c>
      <c r="AG1757" s="58">
        <v>0</v>
      </c>
      <c r="AH1757" s="58">
        <v>0</v>
      </c>
      <c r="AI1757" s="58">
        <v>0</v>
      </c>
      <c r="AK1757" s="64">
        <f t="shared" si="27"/>
        <v>9.3026042529792755E-3</v>
      </c>
    </row>
    <row r="1758" spans="1:37" x14ac:dyDescent="0.25">
      <c r="A1758">
        <v>1756</v>
      </c>
      <c r="B1758" s="1">
        <v>1.3899999999999999E-2</v>
      </c>
      <c r="C1758" s="1">
        <v>1.8795229817271318E-4</v>
      </c>
      <c r="D1758" s="58">
        <v>0.1699186778285024</v>
      </c>
      <c r="E1758" s="58">
        <v>0.15521505945686428</v>
      </c>
      <c r="F1758" s="58">
        <v>2.5743973024528369E-2</v>
      </c>
      <c r="G1758" s="58">
        <v>4.2228124236060004E-3</v>
      </c>
      <c r="H1758" s="58">
        <v>4.0877365792856037E-2</v>
      </c>
      <c r="I1758" s="58">
        <v>0.17929848311675323</v>
      </c>
      <c r="J1758" s="58">
        <v>0.12123904676086554</v>
      </c>
      <c r="K1758" s="58">
        <v>6.973548870884165E-2</v>
      </c>
      <c r="L1758" s="58">
        <v>0.11108602112409333</v>
      </c>
      <c r="M1758" s="58">
        <v>4.8280305650248267E-2</v>
      </c>
      <c r="N1758" s="58">
        <v>7.4382766112841087E-2</v>
      </c>
      <c r="O1758" s="58">
        <v>0</v>
      </c>
      <c r="P1758" s="58">
        <v>0</v>
      </c>
      <c r="Q1758" s="58">
        <v>0</v>
      </c>
      <c r="R1758" s="58">
        <v>0</v>
      </c>
      <c r="S1758" s="58">
        <v>0</v>
      </c>
      <c r="T1758" s="58">
        <v>0</v>
      </c>
      <c r="U1758" s="58">
        <v>0</v>
      </c>
      <c r="V1758" s="58">
        <v>0</v>
      </c>
      <c r="W1758" s="58">
        <v>0</v>
      </c>
      <c r="X1758" s="58">
        <v>0</v>
      </c>
      <c r="Y1758" s="58">
        <v>0</v>
      </c>
      <c r="Z1758" s="58">
        <v>0</v>
      </c>
      <c r="AA1758" s="58">
        <v>0</v>
      </c>
      <c r="AB1758" s="58">
        <v>0</v>
      </c>
      <c r="AC1758" s="58">
        <v>0</v>
      </c>
      <c r="AD1758" s="58">
        <v>0</v>
      </c>
      <c r="AE1758" s="58">
        <v>0</v>
      </c>
      <c r="AF1758" s="58">
        <v>0</v>
      </c>
      <c r="AG1758" s="58">
        <v>0</v>
      </c>
      <c r="AH1758" s="58">
        <v>0</v>
      </c>
      <c r="AI1758" s="58">
        <v>0</v>
      </c>
      <c r="AK1758" s="64">
        <f t="shared" si="27"/>
        <v>1.3521748069979366E-2</v>
      </c>
    </row>
    <row r="1759" spans="1:37" x14ac:dyDescent="0.25">
      <c r="A1759">
        <v>1757</v>
      </c>
      <c r="B1759" s="1">
        <v>1.15E-2</v>
      </c>
      <c r="C1759" s="1">
        <v>2.7362299951746218E-4</v>
      </c>
      <c r="D1759" s="58">
        <v>0.1262810312805541</v>
      </c>
      <c r="E1759" s="58">
        <v>0.14634364622757831</v>
      </c>
      <c r="F1759" s="58">
        <v>5.262576609629406E-2</v>
      </c>
      <c r="G1759" s="58">
        <v>8.7613279198727988E-3</v>
      </c>
      <c r="H1759" s="58">
        <v>0.16289099645142524</v>
      </c>
      <c r="I1759" s="58">
        <v>0.11951877443388567</v>
      </c>
      <c r="J1759" s="58">
        <v>6.4639303992888942E-3</v>
      </c>
      <c r="K1759" s="58">
        <v>1.7779834675463357E-2</v>
      </c>
      <c r="L1759" s="58">
        <v>0.15402920840195738</v>
      </c>
      <c r="M1759" s="58">
        <v>0.1373034432365062</v>
      </c>
      <c r="N1759" s="58">
        <v>6.800204087717375E-2</v>
      </c>
      <c r="O1759" s="58">
        <v>0</v>
      </c>
      <c r="P1759" s="58">
        <v>0</v>
      </c>
      <c r="Q1759" s="58">
        <v>0</v>
      </c>
      <c r="R1759" s="58">
        <v>0</v>
      </c>
      <c r="S1759" s="58">
        <v>0</v>
      </c>
      <c r="T1759" s="58">
        <v>0</v>
      </c>
      <c r="U1759" s="58">
        <v>0</v>
      </c>
      <c r="V1759" s="58">
        <v>0</v>
      </c>
      <c r="W1759" s="58">
        <v>0</v>
      </c>
      <c r="X1759" s="58">
        <v>0</v>
      </c>
      <c r="Y1759" s="58">
        <v>0</v>
      </c>
      <c r="Z1759" s="58">
        <v>0</v>
      </c>
      <c r="AA1759" s="58">
        <v>0</v>
      </c>
      <c r="AB1759" s="58">
        <v>0</v>
      </c>
      <c r="AC1759" s="58">
        <v>0</v>
      </c>
      <c r="AD1759" s="58">
        <v>0</v>
      </c>
      <c r="AE1759" s="58">
        <v>0</v>
      </c>
      <c r="AF1759" s="58">
        <v>0</v>
      </c>
      <c r="AG1759" s="58">
        <v>0</v>
      </c>
      <c r="AH1759" s="58">
        <v>0</v>
      </c>
      <c r="AI1759" s="58">
        <v>0</v>
      </c>
      <c r="AK1759" s="64">
        <f t="shared" si="27"/>
        <v>2.3793304305866278E-2</v>
      </c>
    </row>
    <row r="1760" spans="1:37" x14ac:dyDescent="0.25">
      <c r="A1760">
        <v>1758</v>
      </c>
      <c r="B1760" s="1">
        <v>1.37E-2</v>
      </c>
      <c r="C1760" s="1">
        <v>4.179498784902663E-4</v>
      </c>
      <c r="D1760" s="58">
        <v>4.7460189249807806E-2</v>
      </c>
      <c r="E1760" s="58">
        <v>0.16695543873139324</v>
      </c>
      <c r="F1760" s="58">
        <v>0.1099343626109922</v>
      </c>
      <c r="G1760" s="58">
        <v>0.13960062073851992</v>
      </c>
      <c r="H1760" s="58">
        <v>0.12404796260498335</v>
      </c>
      <c r="I1760" s="58">
        <v>2.5831605908906513E-2</v>
      </c>
      <c r="J1760" s="58">
        <v>0.13820140817684545</v>
      </c>
      <c r="K1760" s="58">
        <v>3.5939799908273284E-2</v>
      </c>
      <c r="L1760" s="58">
        <v>0.15481733697261491</v>
      </c>
      <c r="M1760" s="58">
        <v>2.3528972260593473E-2</v>
      </c>
      <c r="N1760" s="58">
        <v>3.3682302837069952E-2</v>
      </c>
      <c r="O1760" s="58">
        <v>0</v>
      </c>
      <c r="P1760" s="58">
        <v>0</v>
      </c>
      <c r="Q1760" s="58">
        <v>0</v>
      </c>
      <c r="R1760" s="58">
        <v>0</v>
      </c>
      <c r="S1760" s="58">
        <v>0</v>
      </c>
      <c r="T1760" s="58">
        <v>0</v>
      </c>
      <c r="U1760" s="58">
        <v>0</v>
      </c>
      <c r="V1760" s="58">
        <v>0</v>
      </c>
      <c r="W1760" s="58">
        <v>0</v>
      </c>
      <c r="X1760" s="58">
        <v>0</v>
      </c>
      <c r="Y1760" s="58">
        <v>0</v>
      </c>
      <c r="Z1760" s="58">
        <v>0</v>
      </c>
      <c r="AA1760" s="58">
        <v>0</v>
      </c>
      <c r="AB1760" s="58">
        <v>0</v>
      </c>
      <c r="AC1760" s="58">
        <v>0</v>
      </c>
      <c r="AD1760" s="58">
        <v>0</v>
      </c>
      <c r="AE1760" s="58">
        <v>0</v>
      </c>
      <c r="AF1760" s="58">
        <v>0</v>
      </c>
      <c r="AG1760" s="58">
        <v>0</v>
      </c>
      <c r="AH1760" s="58">
        <v>0</v>
      </c>
      <c r="AI1760" s="58">
        <v>0</v>
      </c>
      <c r="AK1760" s="64">
        <f t="shared" si="27"/>
        <v>3.0507290400749364E-2</v>
      </c>
    </row>
    <row r="1761" spans="1:37" x14ac:dyDescent="0.25">
      <c r="A1761">
        <v>1759</v>
      </c>
      <c r="B1761" s="1">
        <v>1.2200000000000001E-2</v>
      </c>
      <c r="C1761" s="1">
        <v>2.6584632701444176E-4</v>
      </c>
      <c r="D1761" s="58">
        <v>6.8552519397926462E-2</v>
      </c>
      <c r="E1761" s="58">
        <v>0.13746376146347536</v>
      </c>
      <c r="F1761" s="58">
        <v>2.8245192436179054E-2</v>
      </c>
      <c r="G1761" s="58">
        <v>0.11238900270835162</v>
      </c>
      <c r="H1761" s="58">
        <v>8.9972176302941048E-2</v>
      </c>
      <c r="I1761" s="58">
        <v>5.6009646230035473E-2</v>
      </c>
      <c r="J1761" s="58">
        <v>0.12922329085936532</v>
      </c>
      <c r="K1761" s="58">
        <v>7.4526335660584683E-2</v>
      </c>
      <c r="L1761" s="58">
        <v>6.27301150669521E-2</v>
      </c>
      <c r="M1761" s="58">
        <v>0.10663867019038702</v>
      </c>
      <c r="N1761" s="58">
        <v>0.13424928968380198</v>
      </c>
      <c r="O1761" s="58">
        <v>0</v>
      </c>
      <c r="P1761" s="58">
        <v>0</v>
      </c>
      <c r="Q1761" s="58">
        <v>0</v>
      </c>
      <c r="R1761" s="58">
        <v>0</v>
      </c>
      <c r="S1761" s="58">
        <v>0</v>
      </c>
      <c r="T1761" s="58">
        <v>0</v>
      </c>
      <c r="U1761" s="58">
        <v>0</v>
      </c>
      <c r="V1761" s="58">
        <v>0</v>
      </c>
      <c r="W1761" s="58">
        <v>0</v>
      </c>
      <c r="X1761" s="58">
        <v>0</v>
      </c>
      <c r="Y1761" s="58">
        <v>0</v>
      </c>
      <c r="Z1761" s="58">
        <v>0</v>
      </c>
      <c r="AA1761" s="58">
        <v>0</v>
      </c>
      <c r="AB1761" s="58">
        <v>0</v>
      </c>
      <c r="AC1761" s="58">
        <v>0</v>
      </c>
      <c r="AD1761" s="58">
        <v>0</v>
      </c>
      <c r="AE1761" s="58">
        <v>0</v>
      </c>
      <c r="AF1761" s="58">
        <v>0</v>
      </c>
      <c r="AG1761" s="58">
        <v>0</v>
      </c>
      <c r="AH1761" s="58">
        <v>0</v>
      </c>
      <c r="AI1761" s="58">
        <v>0</v>
      </c>
      <c r="AK1761" s="64">
        <f t="shared" si="27"/>
        <v>2.1790682542167355E-2</v>
      </c>
    </row>
    <row r="1762" spans="1:37" x14ac:dyDescent="0.25">
      <c r="A1762">
        <v>1760</v>
      </c>
      <c r="B1762" s="1">
        <v>1.23E-2</v>
      </c>
      <c r="C1762" s="1">
        <v>-1.3890817275924065E-4</v>
      </c>
      <c r="D1762" s="58">
        <v>6.4265084491644239E-2</v>
      </c>
      <c r="E1762" s="58">
        <v>0.1034934665515016</v>
      </c>
      <c r="F1762" s="58">
        <v>0.10489479551362658</v>
      </c>
      <c r="G1762" s="58">
        <v>6.2379128049670676E-2</v>
      </c>
      <c r="H1762" s="58">
        <v>8.9123629204976962E-2</v>
      </c>
      <c r="I1762" s="58">
        <v>0.11205866458836371</v>
      </c>
      <c r="J1762" s="58">
        <v>1.5707869495116607E-2</v>
      </c>
      <c r="K1762" s="58">
        <v>0.14490006770268898</v>
      </c>
      <c r="L1762" s="58">
        <v>0.15077588563168395</v>
      </c>
      <c r="M1762" s="58">
        <v>0.10562730709137312</v>
      </c>
      <c r="N1762" s="58">
        <v>4.6774101679353662E-2</v>
      </c>
      <c r="O1762" s="58">
        <v>0</v>
      </c>
      <c r="P1762" s="58">
        <v>0</v>
      </c>
      <c r="Q1762" s="58">
        <v>0</v>
      </c>
      <c r="R1762" s="58">
        <v>0</v>
      </c>
      <c r="S1762" s="58">
        <v>0</v>
      </c>
      <c r="T1762" s="58">
        <v>0</v>
      </c>
      <c r="U1762" s="58">
        <v>0</v>
      </c>
      <c r="V1762" s="58">
        <v>0</v>
      </c>
      <c r="W1762" s="58">
        <v>0</v>
      </c>
      <c r="X1762" s="58">
        <v>0</v>
      </c>
      <c r="Y1762" s="58">
        <v>0</v>
      </c>
      <c r="Z1762" s="58">
        <v>0</v>
      </c>
      <c r="AA1762" s="58">
        <v>0</v>
      </c>
      <c r="AB1762" s="58">
        <v>0</v>
      </c>
      <c r="AC1762" s="58">
        <v>0</v>
      </c>
      <c r="AD1762" s="58">
        <v>0</v>
      </c>
      <c r="AE1762" s="58">
        <v>0</v>
      </c>
      <c r="AF1762" s="58">
        <v>0</v>
      </c>
      <c r="AG1762" s="58">
        <v>0</v>
      </c>
      <c r="AH1762" s="58">
        <v>0</v>
      </c>
      <c r="AI1762" s="58">
        <v>0</v>
      </c>
      <c r="AK1762" s="64">
        <f t="shared" si="27"/>
        <v>-1.1293347378800053E-2</v>
      </c>
    </row>
    <row r="1763" spans="1:37" x14ac:dyDescent="0.25">
      <c r="A1763">
        <v>1761</v>
      </c>
      <c r="B1763" s="1">
        <v>1.03E-2</v>
      </c>
      <c r="C1763" s="1">
        <v>-2.2565343852454185E-4</v>
      </c>
      <c r="D1763" s="58">
        <v>5.3598370210030152E-2</v>
      </c>
      <c r="E1763" s="58">
        <v>7.4402636691843757E-2</v>
      </c>
      <c r="F1763" s="58">
        <v>0.17746003051339307</v>
      </c>
      <c r="G1763" s="58">
        <v>8.2564176545549765E-3</v>
      </c>
      <c r="H1763" s="58">
        <v>0.12933340729464307</v>
      </c>
      <c r="I1763" s="58">
        <v>2.7516424147943416E-2</v>
      </c>
      <c r="J1763" s="58">
        <v>2.1523589082359931E-2</v>
      </c>
      <c r="K1763" s="58">
        <v>0.1357198586043514</v>
      </c>
      <c r="L1763" s="58">
        <v>9.8269616377855987E-2</v>
      </c>
      <c r="M1763" s="58">
        <v>0.18490517635650397</v>
      </c>
      <c r="N1763" s="58">
        <v>8.9014473066520397E-2</v>
      </c>
      <c r="O1763" s="58">
        <v>0</v>
      </c>
      <c r="P1763" s="58">
        <v>0</v>
      </c>
      <c r="Q1763" s="58">
        <v>0</v>
      </c>
      <c r="R1763" s="58">
        <v>0</v>
      </c>
      <c r="S1763" s="58">
        <v>0</v>
      </c>
      <c r="T1763" s="58">
        <v>0</v>
      </c>
      <c r="U1763" s="58">
        <v>0</v>
      </c>
      <c r="V1763" s="58">
        <v>0</v>
      </c>
      <c r="W1763" s="58">
        <v>0</v>
      </c>
      <c r="X1763" s="58">
        <v>0</v>
      </c>
      <c r="Y1763" s="58">
        <v>0</v>
      </c>
      <c r="Z1763" s="58">
        <v>0</v>
      </c>
      <c r="AA1763" s="58">
        <v>0</v>
      </c>
      <c r="AB1763" s="58">
        <v>0</v>
      </c>
      <c r="AC1763" s="58">
        <v>0</v>
      </c>
      <c r="AD1763" s="58">
        <v>0</v>
      </c>
      <c r="AE1763" s="58">
        <v>0</v>
      </c>
      <c r="AF1763" s="58">
        <v>0</v>
      </c>
      <c r="AG1763" s="58">
        <v>0</v>
      </c>
      <c r="AH1763" s="58">
        <v>0</v>
      </c>
      <c r="AI1763" s="58">
        <v>0</v>
      </c>
      <c r="AK1763" s="64">
        <f t="shared" si="27"/>
        <v>-2.1908100827625423E-2</v>
      </c>
    </row>
    <row r="1764" spans="1:37" x14ac:dyDescent="0.25">
      <c r="A1764">
        <v>1762</v>
      </c>
      <c r="B1764" s="1">
        <v>1.11E-2</v>
      </c>
      <c r="C1764" s="1">
        <v>-1.1332651181745955E-4</v>
      </c>
      <c r="D1764" s="58">
        <v>4.2228652184574764E-2</v>
      </c>
      <c r="E1764" s="58">
        <v>6.1421977110133676E-2</v>
      </c>
      <c r="F1764" s="58">
        <v>3.173512814895494E-2</v>
      </c>
      <c r="G1764" s="58">
        <v>6.5639006957769822E-2</v>
      </c>
      <c r="H1764" s="58">
        <v>0.19485273867799879</v>
      </c>
      <c r="I1764" s="58">
        <v>8.8198815933085997E-2</v>
      </c>
      <c r="J1764" s="58">
        <v>7.0760305918438571E-2</v>
      </c>
      <c r="K1764" s="58">
        <v>0.14143145160447465</v>
      </c>
      <c r="L1764" s="58">
        <v>5.6304616274937762E-2</v>
      </c>
      <c r="M1764" s="58">
        <v>0.10715632624283837</v>
      </c>
      <c r="N1764" s="58">
        <v>0.14027098094679261</v>
      </c>
      <c r="O1764" s="58">
        <v>0</v>
      </c>
      <c r="P1764" s="58">
        <v>0</v>
      </c>
      <c r="Q1764" s="58">
        <v>0</v>
      </c>
      <c r="R1764" s="58">
        <v>0</v>
      </c>
      <c r="S1764" s="58">
        <v>0</v>
      </c>
      <c r="T1764" s="58">
        <v>0</v>
      </c>
      <c r="U1764" s="58">
        <v>0</v>
      </c>
      <c r="V1764" s="58">
        <v>0</v>
      </c>
      <c r="W1764" s="58">
        <v>0</v>
      </c>
      <c r="X1764" s="58">
        <v>0</v>
      </c>
      <c r="Y1764" s="58">
        <v>0</v>
      </c>
      <c r="Z1764" s="58">
        <v>0</v>
      </c>
      <c r="AA1764" s="58">
        <v>0</v>
      </c>
      <c r="AB1764" s="58">
        <v>0</v>
      </c>
      <c r="AC1764" s="58">
        <v>0</v>
      </c>
      <c r="AD1764" s="58">
        <v>0</v>
      </c>
      <c r="AE1764" s="58">
        <v>0</v>
      </c>
      <c r="AF1764" s="58">
        <v>0</v>
      </c>
      <c r="AG1764" s="58">
        <v>0</v>
      </c>
      <c r="AH1764" s="58">
        <v>0</v>
      </c>
      <c r="AI1764" s="58">
        <v>0</v>
      </c>
      <c r="AK1764" s="64">
        <f t="shared" si="27"/>
        <v>-1.020959565923059E-2</v>
      </c>
    </row>
    <row r="1765" spans="1:37" x14ac:dyDescent="0.25">
      <c r="A1765">
        <v>1763</v>
      </c>
      <c r="B1765" s="1">
        <v>1.21E-2</v>
      </c>
      <c r="C1765" s="1">
        <v>-1.3717250690223935E-5</v>
      </c>
      <c r="D1765" s="58">
        <v>0.1633426971290286</v>
      </c>
      <c r="E1765" s="58">
        <v>9.9277858546440084E-2</v>
      </c>
      <c r="F1765" s="58">
        <v>8.2683938800164447E-2</v>
      </c>
      <c r="G1765" s="58">
        <v>4.1497955394924159E-2</v>
      </c>
      <c r="H1765" s="58">
        <v>1.3793384959109898E-2</v>
      </c>
      <c r="I1765" s="58">
        <v>5.8585333463542361E-3</v>
      </c>
      <c r="J1765" s="58">
        <v>0.15483977438698246</v>
      </c>
      <c r="K1765" s="58">
        <v>0.1525610351721248</v>
      </c>
      <c r="L1765" s="58">
        <v>7.9126505974081135E-2</v>
      </c>
      <c r="M1765" s="58">
        <v>9.2543447017891356E-2</v>
      </c>
      <c r="N1765" s="58">
        <v>0.11447486927289895</v>
      </c>
      <c r="O1765" s="58">
        <v>0</v>
      </c>
      <c r="P1765" s="58">
        <v>0</v>
      </c>
      <c r="Q1765" s="58">
        <v>0</v>
      </c>
      <c r="R1765" s="58">
        <v>0</v>
      </c>
      <c r="S1765" s="58">
        <v>0</v>
      </c>
      <c r="T1765" s="58">
        <v>0</v>
      </c>
      <c r="U1765" s="58">
        <v>0</v>
      </c>
      <c r="V1765" s="58">
        <v>0</v>
      </c>
      <c r="W1765" s="58">
        <v>0</v>
      </c>
      <c r="X1765" s="58">
        <v>0</v>
      </c>
      <c r="Y1765" s="58">
        <v>0</v>
      </c>
      <c r="Z1765" s="58">
        <v>0</v>
      </c>
      <c r="AA1765" s="58">
        <v>0</v>
      </c>
      <c r="AB1765" s="58">
        <v>0</v>
      </c>
      <c r="AC1765" s="58">
        <v>0</v>
      </c>
      <c r="AD1765" s="58">
        <v>0</v>
      </c>
      <c r="AE1765" s="58">
        <v>0</v>
      </c>
      <c r="AF1765" s="58">
        <v>0</v>
      </c>
      <c r="AG1765" s="58">
        <v>0</v>
      </c>
      <c r="AH1765" s="58">
        <v>0</v>
      </c>
      <c r="AI1765" s="58">
        <v>0</v>
      </c>
      <c r="AK1765" s="64">
        <f t="shared" si="27"/>
        <v>-1.1336570818366888E-3</v>
      </c>
    </row>
    <row r="1766" spans="1:37" x14ac:dyDescent="0.25">
      <c r="A1766">
        <v>1764</v>
      </c>
      <c r="B1766" s="1">
        <v>1.1599999999999999E-2</v>
      </c>
      <c r="C1766" s="1">
        <v>-1.773612052553595E-5</v>
      </c>
      <c r="D1766" s="58">
        <v>0.10366500912948121</v>
      </c>
      <c r="E1766" s="58">
        <v>4.8754226403093424E-2</v>
      </c>
      <c r="F1766" s="58">
        <v>2.625194636548351E-2</v>
      </c>
      <c r="G1766" s="58">
        <v>0.12719463097188496</v>
      </c>
      <c r="H1766" s="58">
        <v>6.1221506004135576E-2</v>
      </c>
      <c r="I1766" s="58">
        <v>0.14738351937298644</v>
      </c>
      <c r="J1766" s="58">
        <v>0.15213968716938578</v>
      </c>
      <c r="K1766" s="58">
        <v>7.2458749689932489E-2</v>
      </c>
      <c r="L1766" s="58">
        <v>1.9986649955933085E-2</v>
      </c>
      <c r="M1766" s="58">
        <v>0.11081436744849464</v>
      </c>
      <c r="N1766" s="58">
        <v>0.13012970748918876</v>
      </c>
      <c r="O1766" s="58">
        <v>0</v>
      </c>
      <c r="P1766" s="58">
        <v>0</v>
      </c>
      <c r="Q1766" s="58">
        <v>0</v>
      </c>
      <c r="R1766" s="58">
        <v>0</v>
      </c>
      <c r="S1766" s="58">
        <v>0</v>
      </c>
      <c r="T1766" s="58">
        <v>0</v>
      </c>
      <c r="U1766" s="58">
        <v>0</v>
      </c>
      <c r="V1766" s="58">
        <v>0</v>
      </c>
      <c r="W1766" s="58">
        <v>0</v>
      </c>
      <c r="X1766" s="58">
        <v>0</v>
      </c>
      <c r="Y1766" s="58">
        <v>0</v>
      </c>
      <c r="Z1766" s="58">
        <v>0</v>
      </c>
      <c r="AA1766" s="58">
        <v>0</v>
      </c>
      <c r="AB1766" s="58">
        <v>0</v>
      </c>
      <c r="AC1766" s="58">
        <v>0</v>
      </c>
      <c r="AD1766" s="58">
        <v>0</v>
      </c>
      <c r="AE1766" s="58">
        <v>0</v>
      </c>
      <c r="AF1766" s="58">
        <v>0</v>
      </c>
      <c r="AG1766" s="58">
        <v>0</v>
      </c>
      <c r="AH1766" s="58">
        <v>0</v>
      </c>
      <c r="AI1766" s="58">
        <v>0</v>
      </c>
      <c r="AK1766" s="64">
        <f t="shared" si="27"/>
        <v>-1.5289759073737889E-3</v>
      </c>
    </row>
    <row r="1767" spans="1:37" x14ac:dyDescent="0.25">
      <c r="A1767">
        <v>1765</v>
      </c>
      <c r="B1767" s="1">
        <v>1.2699999999999999E-2</v>
      </c>
      <c r="C1767" s="1">
        <v>1.4380490986132464E-4</v>
      </c>
      <c r="D1767" s="58">
        <v>0.13431094054898954</v>
      </c>
      <c r="E1767" s="58">
        <v>0.14910612793159111</v>
      </c>
      <c r="F1767" s="58">
        <v>0.17138637074605892</v>
      </c>
      <c r="G1767" s="58">
        <v>2.5832553641349048E-2</v>
      </c>
      <c r="H1767" s="58">
        <v>5.6034219782395554E-2</v>
      </c>
      <c r="I1767" s="58">
        <v>5.9634805210607447E-2</v>
      </c>
      <c r="J1767" s="58">
        <v>0.12043919011731039</v>
      </c>
      <c r="K1767" s="58">
        <v>4.6475224412170453E-2</v>
      </c>
      <c r="L1767" s="58">
        <v>9.7522315040713514E-2</v>
      </c>
      <c r="M1767" s="58">
        <v>0.11236796507289831</v>
      </c>
      <c r="N1767" s="58">
        <v>2.6890287495915845E-2</v>
      </c>
      <c r="O1767" s="58">
        <v>0</v>
      </c>
      <c r="P1767" s="58">
        <v>0</v>
      </c>
      <c r="Q1767" s="58">
        <v>0</v>
      </c>
      <c r="R1767" s="58">
        <v>0</v>
      </c>
      <c r="S1767" s="58">
        <v>0</v>
      </c>
      <c r="T1767" s="58">
        <v>0</v>
      </c>
      <c r="U1767" s="58">
        <v>0</v>
      </c>
      <c r="V1767" s="58">
        <v>0</v>
      </c>
      <c r="W1767" s="58">
        <v>0</v>
      </c>
      <c r="X1767" s="58">
        <v>0</v>
      </c>
      <c r="Y1767" s="58">
        <v>0</v>
      </c>
      <c r="Z1767" s="58">
        <v>0</v>
      </c>
      <c r="AA1767" s="58">
        <v>0</v>
      </c>
      <c r="AB1767" s="58">
        <v>0</v>
      </c>
      <c r="AC1767" s="58">
        <v>0</v>
      </c>
      <c r="AD1767" s="58">
        <v>0</v>
      </c>
      <c r="AE1767" s="58">
        <v>0</v>
      </c>
      <c r="AF1767" s="58">
        <v>0</v>
      </c>
      <c r="AG1767" s="58">
        <v>0</v>
      </c>
      <c r="AH1767" s="58">
        <v>0</v>
      </c>
      <c r="AI1767" s="58">
        <v>0</v>
      </c>
      <c r="AK1767" s="64">
        <f t="shared" si="27"/>
        <v>1.1323221248923199E-2</v>
      </c>
    </row>
    <row r="1768" spans="1:37" x14ac:dyDescent="0.25">
      <c r="A1768">
        <v>1766</v>
      </c>
      <c r="B1768" s="1">
        <v>1.17E-2</v>
      </c>
      <c r="C1768" s="1">
        <v>-3.7732704100543879E-4</v>
      </c>
      <c r="D1768" s="58">
        <v>1.431680640404887E-2</v>
      </c>
      <c r="E1768" s="58">
        <v>2.5526697004935317E-2</v>
      </c>
      <c r="F1768" s="58">
        <v>0.1681262811158474</v>
      </c>
      <c r="G1768" s="58">
        <v>1.2710281404502467E-2</v>
      </c>
      <c r="H1768" s="58">
        <v>4.0716892405548905E-2</v>
      </c>
      <c r="I1768" s="58">
        <v>0.10024497067052285</v>
      </c>
      <c r="J1768" s="58">
        <v>0.10400684222225898</v>
      </c>
      <c r="K1768" s="58">
        <v>0.19571281815151087</v>
      </c>
      <c r="L1768" s="58">
        <v>0.16414452010073369</v>
      </c>
      <c r="M1768" s="58">
        <v>6.8731864608909315E-2</v>
      </c>
      <c r="N1768" s="58">
        <v>0.10576202591118138</v>
      </c>
      <c r="O1768" s="58">
        <v>0</v>
      </c>
      <c r="P1768" s="58">
        <v>0</v>
      </c>
      <c r="Q1768" s="58">
        <v>0</v>
      </c>
      <c r="R1768" s="58">
        <v>0</v>
      </c>
      <c r="S1768" s="58">
        <v>0</v>
      </c>
      <c r="T1768" s="58">
        <v>0</v>
      </c>
      <c r="U1768" s="58">
        <v>0</v>
      </c>
      <c r="V1768" s="58">
        <v>0</v>
      </c>
      <c r="W1768" s="58">
        <v>0</v>
      </c>
      <c r="X1768" s="58">
        <v>0</v>
      </c>
      <c r="Y1768" s="58">
        <v>0</v>
      </c>
      <c r="Z1768" s="58">
        <v>0</v>
      </c>
      <c r="AA1768" s="58">
        <v>0</v>
      </c>
      <c r="AB1768" s="58">
        <v>0</v>
      </c>
      <c r="AC1768" s="58">
        <v>0</v>
      </c>
      <c r="AD1768" s="58">
        <v>0</v>
      </c>
      <c r="AE1768" s="58">
        <v>0</v>
      </c>
      <c r="AF1768" s="58">
        <v>0</v>
      </c>
      <c r="AG1768" s="58">
        <v>0</v>
      </c>
      <c r="AH1768" s="58">
        <v>0</v>
      </c>
      <c r="AI1768" s="58">
        <v>0</v>
      </c>
      <c r="AK1768" s="64">
        <f t="shared" si="27"/>
        <v>-3.2250174444909296E-2</v>
      </c>
    </row>
    <row r="1769" spans="1:37" x14ac:dyDescent="0.25">
      <c r="A1769">
        <v>1767</v>
      </c>
      <c r="B1769" s="1">
        <v>1.4E-2</v>
      </c>
      <c r="C1769" s="1">
        <v>4.8730343923691124E-4</v>
      </c>
      <c r="D1769" s="58">
        <v>9.2872298809815138E-2</v>
      </c>
      <c r="E1769" s="58">
        <v>0.21406546317433792</v>
      </c>
      <c r="F1769" s="58">
        <v>9.3080078354231335E-3</v>
      </c>
      <c r="G1769" s="58">
        <v>0.11889825830773521</v>
      </c>
      <c r="H1769" s="58">
        <v>5.7504395765716428E-2</v>
      </c>
      <c r="I1769" s="58">
        <v>9.0003887748916808E-2</v>
      </c>
      <c r="J1769" s="58">
        <v>8.1114010528019614E-2</v>
      </c>
      <c r="K1769" s="58">
        <v>2.2576335217152754E-2</v>
      </c>
      <c r="L1769" s="58">
        <v>9.8451718654608639E-2</v>
      </c>
      <c r="M1769" s="58">
        <v>0.18647214502346918</v>
      </c>
      <c r="N1769" s="58">
        <v>2.8733478934805344E-2</v>
      </c>
      <c r="O1769" s="58">
        <v>0</v>
      </c>
      <c r="P1769" s="58">
        <v>0</v>
      </c>
      <c r="Q1769" s="58">
        <v>0</v>
      </c>
      <c r="R1769" s="58">
        <v>0</v>
      </c>
      <c r="S1769" s="58">
        <v>0</v>
      </c>
      <c r="T1769" s="58">
        <v>0</v>
      </c>
      <c r="U1769" s="58">
        <v>0</v>
      </c>
      <c r="V1769" s="58">
        <v>0</v>
      </c>
      <c r="W1769" s="58">
        <v>0</v>
      </c>
      <c r="X1769" s="58">
        <v>0</v>
      </c>
      <c r="Y1769" s="58">
        <v>0</v>
      </c>
      <c r="Z1769" s="58">
        <v>0</v>
      </c>
      <c r="AA1769" s="58">
        <v>0</v>
      </c>
      <c r="AB1769" s="58">
        <v>0</v>
      </c>
      <c r="AC1769" s="58">
        <v>0</v>
      </c>
      <c r="AD1769" s="58">
        <v>0</v>
      </c>
      <c r="AE1769" s="58">
        <v>0</v>
      </c>
      <c r="AF1769" s="58">
        <v>0</v>
      </c>
      <c r="AG1769" s="58">
        <v>0</v>
      </c>
      <c r="AH1769" s="58">
        <v>0</v>
      </c>
      <c r="AI1769" s="58">
        <v>0</v>
      </c>
      <c r="AK1769" s="64">
        <f t="shared" si="27"/>
        <v>3.4807388516922229E-2</v>
      </c>
    </row>
    <row r="1770" spans="1:37" x14ac:dyDescent="0.25">
      <c r="A1770">
        <v>1768</v>
      </c>
      <c r="B1770" s="1">
        <v>9.5999999999999992E-3</v>
      </c>
      <c r="C1770" s="1">
        <v>3.9746586633714156E-5</v>
      </c>
      <c r="D1770" s="58">
        <v>6.4533327801937726E-2</v>
      </c>
      <c r="E1770" s="58">
        <v>4.4712294246534952E-2</v>
      </c>
      <c r="F1770" s="58">
        <v>0.13283923101651818</v>
      </c>
      <c r="G1770" s="58">
        <v>0.11617493176610075</v>
      </c>
      <c r="H1770" s="58">
        <v>8.7899262146196477E-2</v>
      </c>
      <c r="I1770" s="58">
        <v>7.2006989826686643E-2</v>
      </c>
      <c r="J1770" s="58">
        <v>0.10437996217560543</v>
      </c>
      <c r="K1770" s="58">
        <v>3.0226412814483444E-2</v>
      </c>
      <c r="L1770" s="58">
        <v>0.1187297115590744</v>
      </c>
      <c r="M1770" s="58">
        <v>0.20395868745468809</v>
      </c>
      <c r="N1770" s="58">
        <v>2.4539189192173971E-2</v>
      </c>
      <c r="O1770" s="58">
        <v>0</v>
      </c>
      <c r="P1770" s="58">
        <v>0</v>
      </c>
      <c r="Q1770" s="58">
        <v>0</v>
      </c>
      <c r="R1770" s="58">
        <v>0</v>
      </c>
      <c r="S1770" s="58">
        <v>0</v>
      </c>
      <c r="T1770" s="58">
        <v>0</v>
      </c>
      <c r="U1770" s="58">
        <v>0</v>
      </c>
      <c r="V1770" s="58">
        <v>0</v>
      </c>
      <c r="W1770" s="58">
        <v>0</v>
      </c>
      <c r="X1770" s="58">
        <v>0</v>
      </c>
      <c r="Y1770" s="58">
        <v>0</v>
      </c>
      <c r="Z1770" s="58">
        <v>0</v>
      </c>
      <c r="AA1770" s="58">
        <v>0</v>
      </c>
      <c r="AB1770" s="58">
        <v>0</v>
      </c>
      <c r="AC1770" s="58">
        <v>0</v>
      </c>
      <c r="AD1770" s="58">
        <v>0</v>
      </c>
      <c r="AE1770" s="58">
        <v>0</v>
      </c>
      <c r="AF1770" s="58">
        <v>0</v>
      </c>
      <c r="AG1770" s="58">
        <v>0</v>
      </c>
      <c r="AH1770" s="58">
        <v>0</v>
      </c>
      <c r="AI1770" s="58">
        <v>0</v>
      </c>
      <c r="AK1770" s="64">
        <f t="shared" si="27"/>
        <v>4.1402694410118913E-3</v>
      </c>
    </row>
    <row r="1771" spans="1:37" x14ac:dyDescent="0.25">
      <c r="A1771">
        <v>1769</v>
      </c>
      <c r="B1771" s="1">
        <v>1.24E-2</v>
      </c>
      <c r="C1771" s="1">
        <v>2.72401055496153E-4</v>
      </c>
      <c r="D1771" s="58">
        <v>2.0962928221549545E-2</v>
      </c>
      <c r="E1771" s="58">
        <v>0.16823834612169541</v>
      </c>
      <c r="F1771" s="58">
        <v>3.0265042139073134E-2</v>
      </c>
      <c r="G1771" s="58">
        <v>7.4510197653248067E-2</v>
      </c>
      <c r="H1771" s="58">
        <v>0.15598152332159754</v>
      </c>
      <c r="I1771" s="58">
        <v>9.9128753189391308E-2</v>
      </c>
      <c r="J1771" s="58">
        <v>8.0896611807755505E-3</v>
      </c>
      <c r="K1771" s="58">
        <v>7.1304478087633183E-2</v>
      </c>
      <c r="L1771" s="58">
        <v>0.12761335665124357</v>
      </c>
      <c r="M1771" s="58">
        <v>0.10380855057501163</v>
      </c>
      <c r="N1771" s="58">
        <v>0.14009716285878102</v>
      </c>
      <c r="O1771" s="58">
        <v>0</v>
      </c>
      <c r="P1771" s="58">
        <v>0</v>
      </c>
      <c r="Q1771" s="58">
        <v>0</v>
      </c>
      <c r="R1771" s="58">
        <v>0</v>
      </c>
      <c r="S1771" s="58">
        <v>0</v>
      </c>
      <c r="T1771" s="58">
        <v>0</v>
      </c>
      <c r="U1771" s="58">
        <v>0</v>
      </c>
      <c r="V1771" s="58">
        <v>0</v>
      </c>
      <c r="W1771" s="58">
        <v>0</v>
      </c>
      <c r="X1771" s="58">
        <v>0</v>
      </c>
      <c r="Y1771" s="58">
        <v>0</v>
      </c>
      <c r="Z1771" s="58">
        <v>0</v>
      </c>
      <c r="AA1771" s="58">
        <v>0</v>
      </c>
      <c r="AB1771" s="58">
        <v>0</v>
      </c>
      <c r="AC1771" s="58">
        <v>0</v>
      </c>
      <c r="AD1771" s="58">
        <v>0</v>
      </c>
      <c r="AE1771" s="58">
        <v>0</v>
      </c>
      <c r="AF1771" s="58">
        <v>0</v>
      </c>
      <c r="AG1771" s="58">
        <v>0</v>
      </c>
      <c r="AH1771" s="58">
        <v>0</v>
      </c>
      <c r="AI1771" s="58">
        <v>0</v>
      </c>
      <c r="AK1771" s="64">
        <f t="shared" si="27"/>
        <v>2.1967827056141372E-2</v>
      </c>
    </row>
    <row r="1772" spans="1:37" x14ac:dyDescent="0.25">
      <c r="A1772">
        <v>1770</v>
      </c>
      <c r="B1772" s="1">
        <v>1.04E-2</v>
      </c>
      <c r="C1772" s="1">
        <v>-7.6385151250155231E-5</v>
      </c>
      <c r="D1772" s="58">
        <v>8.2218343864958382E-2</v>
      </c>
      <c r="E1772" s="58">
        <v>6.1259917865282391E-2</v>
      </c>
      <c r="F1772" s="58">
        <v>6.2083012985085867E-2</v>
      </c>
      <c r="G1772" s="58">
        <v>1.7012636058779299E-2</v>
      </c>
      <c r="H1772" s="58">
        <v>0.1594926558584836</v>
      </c>
      <c r="I1772" s="58">
        <v>2.3585561730418068E-2</v>
      </c>
      <c r="J1772" s="58">
        <v>0.13619812809931042</v>
      </c>
      <c r="K1772" s="58">
        <v>0.14238941510932132</v>
      </c>
      <c r="L1772" s="58">
        <v>8.1884355489948074E-2</v>
      </c>
      <c r="M1772" s="58">
        <v>0.21749109197601613</v>
      </c>
      <c r="N1772" s="58">
        <v>1.6384880962396691E-2</v>
      </c>
      <c r="O1772" s="58">
        <v>0</v>
      </c>
      <c r="P1772" s="58">
        <v>0</v>
      </c>
      <c r="Q1772" s="58">
        <v>0</v>
      </c>
      <c r="R1772" s="58">
        <v>0</v>
      </c>
      <c r="S1772" s="58">
        <v>0</v>
      </c>
      <c r="T1772" s="58">
        <v>0</v>
      </c>
      <c r="U1772" s="58">
        <v>0</v>
      </c>
      <c r="V1772" s="58">
        <v>0</v>
      </c>
      <c r="W1772" s="58">
        <v>0</v>
      </c>
      <c r="X1772" s="58">
        <v>0</v>
      </c>
      <c r="Y1772" s="58">
        <v>0</v>
      </c>
      <c r="Z1772" s="58">
        <v>0</v>
      </c>
      <c r="AA1772" s="58">
        <v>0</v>
      </c>
      <c r="AB1772" s="58">
        <v>0</v>
      </c>
      <c r="AC1772" s="58">
        <v>0</v>
      </c>
      <c r="AD1772" s="58">
        <v>0</v>
      </c>
      <c r="AE1772" s="58">
        <v>0</v>
      </c>
      <c r="AF1772" s="58">
        <v>0</v>
      </c>
      <c r="AG1772" s="58">
        <v>0</v>
      </c>
      <c r="AH1772" s="58">
        <v>0</v>
      </c>
      <c r="AI1772" s="58">
        <v>0</v>
      </c>
      <c r="AK1772" s="64">
        <f t="shared" si="27"/>
        <v>-7.3447260817456955E-3</v>
      </c>
    </row>
    <row r="1773" spans="1:37" x14ac:dyDescent="0.25">
      <c r="A1773">
        <v>1771</v>
      </c>
      <c r="B1773" s="1">
        <v>1.2200000000000001E-2</v>
      </c>
      <c r="C1773" s="1">
        <v>-2.0614061047158401E-4</v>
      </c>
      <c r="D1773" s="58">
        <v>4.0926102367801469E-2</v>
      </c>
      <c r="E1773" s="58">
        <v>3.4769614846473069E-2</v>
      </c>
      <c r="F1773" s="58">
        <v>0.14022828964504352</v>
      </c>
      <c r="G1773" s="58">
        <v>7.6991747846498912E-2</v>
      </c>
      <c r="H1773" s="58">
        <v>0.10482582960158847</v>
      </c>
      <c r="I1773" s="58">
        <v>0.15251166239840169</v>
      </c>
      <c r="J1773" s="58">
        <v>0.15060935910479056</v>
      </c>
      <c r="K1773" s="58">
        <v>0.10879157331170811</v>
      </c>
      <c r="L1773" s="58">
        <v>0.10246940853372302</v>
      </c>
      <c r="M1773" s="58">
        <v>4.3767480381503125E-2</v>
      </c>
      <c r="N1773" s="58">
        <v>4.4108931962468026E-2</v>
      </c>
      <c r="O1773" s="58">
        <v>0</v>
      </c>
      <c r="P1773" s="58">
        <v>0</v>
      </c>
      <c r="Q1773" s="58">
        <v>0</v>
      </c>
      <c r="R1773" s="58">
        <v>0</v>
      </c>
      <c r="S1773" s="58">
        <v>0</v>
      </c>
      <c r="T1773" s="58">
        <v>0</v>
      </c>
      <c r="U1773" s="58">
        <v>0</v>
      </c>
      <c r="V1773" s="58">
        <v>0</v>
      </c>
      <c r="W1773" s="58">
        <v>0</v>
      </c>
      <c r="X1773" s="58">
        <v>0</v>
      </c>
      <c r="Y1773" s="58">
        <v>0</v>
      </c>
      <c r="Z1773" s="58">
        <v>0</v>
      </c>
      <c r="AA1773" s="58">
        <v>0</v>
      </c>
      <c r="AB1773" s="58">
        <v>0</v>
      </c>
      <c r="AC1773" s="58">
        <v>0</v>
      </c>
      <c r="AD1773" s="58">
        <v>0</v>
      </c>
      <c r="AE1773" s="58">
        <v>0</v>
      </c>
      <c r="AF1773" s="58">
        <v>0</v>
      </c>
      <c r="AG1773" s="58">
        <v>0</v>
      </c>
      <c r="AH1773" s="58">
        <v>0</v>
      </c>
      <c r="AI1773" s="58">
        <v>0</v>
      </c>
      <c r="AK1773" s="64">
        <f t="shared" si="27"/>
        <v>-1.6896771350129836E-2</v>
      </c>
    </row>
    <row r="1774" spans="1:37" x14ac:dyDescent="0.25">
      <c r="A1774">
        <v>1772</v>
      </c>
      <c r="B1774" s="1">
        <v>1.2200000000000001E-2</v>
      </c>
      <c r="C1774" s="1">
        <v>2.3531514062029112E-4</v>
      </c>
      <c r="D1774" s="58">
        <v>0.14191721814059191</v>
      </c>
      <c r="E1774" s="58">
        <v>9.8302356570744029E-2</v>
      </c>
      <c r="F1774" s="58">
        <v>0.10796566190855986</v>
      </c>
      <c r="G1774" s="58">
        <v>0.14737792550869896</v>
      </c>
      <c r="H1774" s="58">
        <v>7.1358679315145307E-2</v>
      </c>
      <c r="I1774" s="58">
        <v>9.9063051045838874E-2</v>
      </c>
      <c r="J1774" s="58">
        <v>0.11129557918620864</v>
      </c>
      <c r="K1774" s="58">
        <v>4.4586123166037344E-3</v>
      </c>
      <c r="L1774" s="58">
        <v>0.14054656946932431</v>
      </c>
      <c r="M1774" s="58">
        <v>2.5962224489468496E-2</v>
      </c>
      <c r="N1774" s="58">
        <v>5.175212204881606E-2</v>
      </c>
      <c r="O1774" s="58">
        <v>0</v>
      </c>
      <c r="P1774" s="58">
        <v>0</v>
      </c>
      <c r="Q1774" s="58">
        <v>0</v>
      </c>
      <c r="R1774" s="58">
        <v>0</v>
      </c>
      <c r="S1774" s="58">
        <v>0</v>
      </c>
      <c r="T1774" s="58">
        <v>0</v>
      </c>
      <c r="U1774" s="58">
        <v>0</v>
      </c>
      <c r="V1774" s="58">
        <v>0</v>
      </c>
      <c r="W1774" s="58">
        <v>0</v>
      </c>
      <c r="X1774" s="58">
        <v>0</v>
      </c>
      <c r="Y1774" s="58">
        <v>0</v>
      </c>
      <c r="Z1774" s="58">
        <v>0</v>
      </c>
      <c r="AA1774" s="58">
        <v>0</v>
      </c>
      <c r="AB1774" s="58">
        <v>0</v>
      </c>
      <c r="AC1774" s="58">
        <v>0</v>
      </c>
      <c r="AD1774" s="58">
        <v>0</v>
      </c>
      <c r="AE1774" s="58">
        <v>0</v>
      </c>
      <c r="AF1774" s="58">
        <v>0</v>
      </c>
      <c r="AG1774" s="58">
        <v>0</v>
      </c>
      <c r="AH1774" s="58">
        <v>0</v>
      </c>
      <c r="AI1774" s="58">
        <v>0</v>
      </c>
      <c r="AK1774" s="64">
        <f t="shared" si="27"/>
        <v>1.9288126280351731E-2</v>
      </c>
    </row>
    <row r="1775" spans="1:37" x14ac:dyDescent="0.25">
      <c r="A1775">
        <v>1773</v>
      </c>
      <c r="B1775" s="1">
        <v>1.09E-2</v>
      </c>
      <c r="C1775" s="1">
        <v>-4.2239426377184712E-5</v>
      </c>
      <c r="D1775" s="58">
        <v>7.0559245385129546E-2</v>
      </c>
      <c r="E1775" s="58">
        <v>6.4458340815214302E-2</v>
      </c>
      <c r="F1775" s="58">
        <v>0.13827973237806329</v>
      </c>
      <c r="G1775" s="58">
        <v>8.6589178186875268E-2</v>
      </c>
      <c r="H1775" s="58">
        <v>9.2855661860434993E-2</v>
      </c>
      <c r="I1775" s="58">
        <v>7.9605172665583063E-2</v>
      </c>
      <c r="J1775" s="58">
        <v>0.12283145414258105</v>
      </c>
      <c r="K1775" s="58">
        <v>6.8224919409134194E-2</v>
      </c>
      <c r="L1775" s="58">
        <v>5.0895698092232856E-2</v>
      </c>
      <c r="M1775" s="58">
        <v>0.10133746544289797</v>
      </c>
      <c r="N1775" s="58">
        <v>0.12436313162185347</v>
      </c>
      <c r="O1775" s="58">
        <v>0</v>
      </c>
      <c r="P1775" s="58">
        <v>0</v>
      </c>
      <c r="Q1775" s="58">
        <v>0</v>
      </c>
      <c r="R1775" s="58">
        <v>0</v>
      </c>
      <c r="S1775" s="58">
        <v>0</v>
      </c>
      <c r="T1775" s="58">
        <v>0</v>
      </c>
      <c r="U1775" s="58">
        <v>0</v>
      </c>
      <c r="V1775" s="58">
        <v>0</v>
      </c>
      <c r="W1775" s="58">
        <v>0</v>
      </c>
      <c r="X1775" s="58">
        <v>0</v>
      </c>
      <c r="Y1775" s="58">
        <v>0</v>
      </c>
      <c r="Z1775" s="58">
        <v>0</v>
      </c>
      <c r="AA1775" s="58">
        <v>0</v>
      </c>
      <c r="AB1775" s="58">
        <v>0</v>
      </c>
      <c r="AC1775" s="58">
        <v>0</v>
      </c>
      <c r="AD1775" s="58">
        <v>0</v>
      </c>
      <c r="AE1775" s="58">
        <v>0</v>
      </c>
      <c r="AF1775" s="58">
        <v>0</v>
      </c>
      <c r="AG1775" s="58">
        <v>0</v>
      </c>
      <c r="AH1775" s="58">
        <v>0</v>
      </c>
      <c r="AI1775" s="58">
        <v>0</v>
      </c>
      <c r="AK1775" s="64">
        <f t="shared" si="27"/>
        <v>-3.8751767318518085E-3</v>
      </c>
    </row>
    <row r="1776" spans="1:37" x14ac:dyDescent="0.25">
      <c r="A1776">
        <v>1774</v>
      </c>
      <c r="B1776" s="1">
        <v>1.1299999999999999E-2</v>
      </c>
      <c r="C1776" s="1">
        <v>-1.843992739852985E-4</v>
      </c>
      <c r="D1776" s="58">
        <v>0.1754547403392874</v>
      </c>
      <c r="E1776" s="58">
        <v>2.5883067945686001E-4</v>
      </c>
      <c r="F1776" s="58">
        <v>7.8516757873605292E-2</v>
      </c>
      <c r="G1776" s="58">
        <v>1.8599362185327664E-2</v>
      </c>
      <c r="H1776" s="58">
        <v>0.11183784182308286</v>
      </c>
      <c r="I1776" s="58">
        <v>6.6266436689273959E-3</v>
      </c>
      <c r="J1776" s="58">
        <v>0.16284767082748294</v>
      </c>
      <c r="K1776" s="58">
        <v>0.17690469473932863</v>
      </c>
      <c r="L1776" s="58">
        <v>0.17921272531820548</v>
      </c>
      <c r="M1776" s="58">
        <v>5.1154212403253893E-2</v>
      </c>
      <c r="N1776" s="58">
        <v>3.8586520142041572E-2</v>
      </c>
      <c r="O1776" s="58">
        <v>0</v>
      </c>
      <c r="P1776" s="58">
        <v>0</v>
      </c>
      <c r="Q1776" s="58">
        <v>0</v>
      </c>
      <c r="R1776" s="58">
        <v>0</v>
      </c>
      <c r="S1776" s="58">
        <v>0</v>
      </c>
      <c r="T1776" s="58">
        <v>0</v>
      </c>
      <c r="U1776" s="58">
        <v>0</v>
      </c>
      <c r="V1776" s="58">
        <v>0</v>
      </c>
      <c r="W1776" s="58">
        <v>0</v>
      </c>
      <c r="X1776" s="58">
        <v>0</v>
      </c>
      <c r="Y1776" s="58">
        <v>0</v>
      </c>
      <c r="Z1776" s="58">
        <v>0</v>
      </c>
      <c r="AA1776" s="58">
        <v>0</v>
      </c>
      <c r="AB1776" s="58">
        <v>0</v>
      </c>
      <c r="AC1776" s="58">
        <v>0</v>
      </c>
      <c r="AD1776" s="58">
        <v>0</v>
      </c>
      <c r="AE1776" s="58">
        <v>0</v>
      </c>
      <c r="AF1776" s="58">
        <v>0</v>
      </c>
      <c r="AG1776" s="58">
        <v>0</v>
      </c>
      <c r="AH1776" s="58">
        <v>0</v>
      </c>
      <c r="AI1776" s="58">
        <v>0</v>
      </c>
      <c r="AK1776" s="64">
        <f t="shared" si="27"/>
        <v>-1.6318519821707834E-2</v>
      </c>
    </row>
    <row r="1777" spans="1:37" x14ac:dyDescent="0.25">
      <c r="A1777">
        <v>1775</v>
      </c>
      <c r="B1777" s="1">
        <v>1.0800000000000001E-2</v>
      </c>
      <c r="C1777" s="1">
        <v>-8.9283902572747097E-5</v>
      </c>
      <c r="D1777" s="58">
        <v>8.8748685628266932E-2</v>
      </c>
      <c r="E1777" s="58">
        <v>8.6641046347715571E-3</v>
      </c>
      <c r="F1777" s="58">
        <v>6.4696830267080938E-2</v>
      </c>
      <c r="G1777" s="58">
        <v>0.1423102556524635</v>
      </c>
      <c r="H1777" s="58">
        <v>5.3763109841631788E-2</v>
      </c>
      <c r="I1777" s="58">
        <v>7.3460432266649223E-2</v>
      </c>
      <c r="J1777" s="58">
        <v>0.17953218174423272</v>
      </c>
      <c r="K1777" s="58">
        <v>9.1949568594223319E-2</v>
      </c>
      <c r="L1777" s="58">
        <v>1.6817192188922785E-2</v>
      </c>
      <c r="M1777" s="58">
        <v>0.11250832300073478</v>
      </c>
      <c r="N1777" s="58">
        <v>0.16754931618102256</v>
      </c>
      <c r="O1777" s="58">
        <v>0</v>
      </c>
      <c r="P1777" s="58">
        <v>0</v>
      </c>
      <c r="Q1777" s="58">
        <v>0</v>
      </c>
      <c r="R1777" s="58">
        <v>0</v>
      </c>
      <c r="S1777" s="58">
        <v>0</v>
      </c>
      <c r="T1777" s="58">
        <v>0</v>
      </c>
      <c r="U1777" s="58">
        <v>0</v>
      </c>
      <c r="V1777" s="58">
        <v>0</v>
      </c>
      <c r="W1777" s="58">
        <v>0</v>
      </c>
      <c r="X1777" s="58">
        <v>0</v>
      </c>
      <c r="Y1777" s="58">
        <v>0</v>
      </c>
      <c r="Z1777" s="58">
        <v>0</v>
      </c>
      <c r="AA1777" s="58">
        <v>0</v>
      </c>
      <c r="AB1777" s="58">
        <v>0</v>
      </c>
      <c r="AC1777" s="58">
        <v>0</v>
      </c>
      <c r="AD1777" s="58">
        <v>0</v>
      </c>
      <c r="AE1777" s="58">
        <v>0</v>
      </c>
      <c r="AF1777" s="58">
        <v>0</v>
      </c>
      <c r="AG1777" s="58">
        <v>0</v>
      </c>
      <c r="AH1777" s="58">
        <v>0</v>
      </c>
      <c r="AI1777" s="58">
        <v>0</v>
      </c>
      <c r="AK1777" s="64">
        <f t="shared" si="27"/>
        <v>-8.267028015995102E-3</v>
      </c>
    </row>
    <row r="1778" spans="1:37" x14ac:dyDescent="0.25">
      <c r="A1778">
        <v>1776</v>
      </c>
      <c r="B1778" s="1">
        <v>1.2800000000000001E-2</v>
      </c>
      <c r="C1778" s="1">
        <v>1.5318480117513215E-5</v>
      </c>
      <c r="D1778" s="58">
        <v>0.11683558172685732</v>
      </c>
      <c r="E1778" s="58">
        <v>9.5040924175223501E-2</v>
      </c>
      <c r="F1778" s="58">
        <v>6.7995738658955085E-2</v>
      </c>
      <c r="G1778" s="58">
        <v>0.16161528670025196</v>
      </c>
      <c r="H1778" s="58">
        <v>0.10031529549098256</v>
      </c>
      <c r="I1778" s="58">
        <v>9.3106530089041267E-2</v>
      </c>
      <c r="J1778" s="58">
        <v>8.5515360139073487E-2</v>
      </c>
      <c r="K1778" s="58">
        <v>8.3648984869220025E-2</v>
      </c>
      <c r="L1778" s="58">
        <v>3.4953233529870092E-2</v>
      </c>
      <c r="M1778" s="58">
        <v>3.9897429305055299E-2</v>
      </c>
      <c r="N1778" s="58">
        <v>0.12107563531546947</v>
      </c>
      <c r="O1778" s="58">
        <v>0</v>
      </c>
      <c r="P1778" s="58">
        <v>0</v>
      </c>
      <c r="Q1778" s="58">
        <v>0</v>
      </c>
      <c r="R1778" s="58">
        <v>0</v>
      </c>
      <c r="S1778" s="58">
        <v>0</v>
      </c>
      <c r="T1778" s="58">
        <v>0</v>
      </c>
      <c r="U1778" s="58">
        <v>0</v>
      </c>
      <c r="V1778" s="58">
        <v>0</v>
      </c>
      <c r="W1778" s="58">
        <v>0</v>
      </c>
      <c r="X1778" s="58">
        <v>0</v>
      </c>
      <c r="Y1778" s="58">
        <v>0</v>
      </c>
      <c r="Z1778" s="58">
        <v>0</v>
      </c>
      <c r="AA1778" s="58">
        <v>0</v>
      </c>
      <c r="AB1778" s="58">
        <v>0</v>
      </c>
      <c r="AC1778" s="58">
        <v>0</v>
      </c>
      <c r="AD1778" s="58">
        <v>0</v>
      </c>
      <c r="AE1778" s="58">
        <v>0</v>
      </c>
      <c r="AF1778" s="58">
        <v>0</v>
      </c>
      <c r="AG1778" s="58">
        <v>0</v>
      </c>
      <c r="AH1778" s="58">
        <v>0</v>
      </c>
      <c r="AI1778" s="58">
        <v>0</v>
      </c>
      <c r="AK1778" s="64">
        <f t="shared" si="27"/>
        <v>1.1967562591807198E-3</v>
      </c>
    </row>
    <row r="1779" spans="1:37" x14ac:dyDescent="0.25">
      <c r="A1779">
        <v>1777</v>
      </c>
      <c r="B1779" s="1">
        <v>1.0999999999999999E-2</v>
      </c>
      <c r="C1779" s="1">
        <v>-2.4952363580260158E-5</v>
      </c>
      <c r="D1779" s="58">
        <v>0.17223533987096476</v>
      </c>
      <c r="E1779" s="58">
        <v>2.2389120897128641E-2</v>
      </c>
      <c r="F1779" s="58">
        <v>6.8542935871773097E-2</v>
      </c>
      <c r="G1779" s="58">
        <v>0.17406506673462918</v>
      </c>
      <c r="H1779" s="58">
        <v>0.17032687331587465</v>
      </c>
      <c r="I1779" s="58">
        <v>0.11366219072369753</v>
      </c>
      <c r="J1779" s="58">
        <v>2.0068665764577279E-2</v>
      </c>
      <c r="K1779" s="58">
        <v>4.0181149137787503E-3</v>
      </c>
      <c r="L1779" s="58">
        <v>4.1392001570725555E-2</v>
      </c>
      <c r="M1779" s="58">
        <v>0.10017691521779398</v>
      </c>
      <c r="N1779" s="58">
        <v>0.11312277511905652</v>
      </c>
      <c r="O1779" s="58">
        <v>0</v>
      </c>
      <c r="P1779" s="58">
        <v>0</v>
      </c>
      <c r="Q1779" s="58">
        <v>0</v>
      </c>
      <c r="R1779" s="58">
        <v>0</v>
      </c>
      <c r="S1779" s="58">
        <v>0</v>
      </c>
      <c r="T1779" s="58">
        <v>0</v>
      </c>
      <c r="U1779" s="58">
        <v>0</v>
      </c>
      <c r="V1779" s="58">
        <v>0</v>
      </c>
      <c r="W1779" s="58">
        <v>0</v>
      </c>
      <c r="X1779" s="58">
        <v>0</v>
      </c>
      <c r="Y1779" s="58">
        <v>0</v>
      </c>
      <c r="Z1779" s="58">
        <v>0</v>
      </c>
      <c r="AA1779" s="58">
        <v>0</v>
      </c>
      <c r="AB1779" s="58">
        <v>0</v>
      </c>
      <c r="AC1779" s="58">
        <v>0</v>
      </c>
      <c r="AD1779" s="58">
        <v>0</v>
      </c>
      <c r="AE1779" s="58">
        <v>0</v>
      </c>
      <c r="AF1779" s="58">
        <v>0</v>
      </c>
      <c r="AG1779" s="58">
        <v>0</v>
      </c>
      <c r="AH1779" s="58">
        <v>0</v>
      </c>
      <c r="AI1779" s="58">
        <v>0</v>
      </c>
      <c r="AK1779" s="64">
        <f t="shared" si="27"/>
        <v>-2.2683966891145599E-3</v>
      </c>
    </row>
    <row r="1780" spans="1:37" x14ac:dyDescent="0.25">
      <c r="A1780">
        <v>1778</v>
      </c>
      <c r="B1780" s="1">
        <v>1.34E-2</v>
      </c>
      <c r="C1780" s="1">
        <v>5.657793275130671E-4</v>
      </c>
      <c r="D1780" s="58">
        <v>0.1027228619078587</v>
      </c>
      <c r="E1780" s="58">
        <v>0.18206949101670092</v>
      </c>
      <c r="F1780" s="58">
        <v>2.4631058351520427E-3</v>
      </c>
      <c r="G1780" s="58">
        <v>8.7785959171103947E-2</v>
      </c>
      <c r="H1780" s="58">
        <v>0.11703552854745958</v>
      </c>
      <c r="I1780" s="58">
        <v>6.4874294379940745E-2</v>
      </c>
      <c r="J1780" s="58">
        <v>0.15331578828172948</v>
      </c>
      <c r="K1780" s="58">
        <v>5.8980540586288455E-3</v>
      </c>
      <c r="L1780" s="58">
        <v>7.1018240535196259E-2</v>
      </c>
      <c r="M1780" s="58">
        <v>2.8614601614740449E-2</v>
      </c>
      <c r="N1780" s="58">
        <v>0.18420207465148911</v>
      </c>
      <c r="O1780" s="58">
        <v>0</v>
      </c>
      <c r="P1780" s="58">
        <v>0</v>
      </c>
      <c r="Q1780" s="58">
        <v>0</v>
      </c>
      <c r="R1780" s="58">
        <v>0</v>
      </c>
      <c r="S1780" s="58">
        <v>0</v>
      </c>
      <c r="T1780" s="58">
        <v>0</v>
      </c>
      <c r="U1780" s="58">
        <v>0</v>
      </c>
      <c r="V1780" s="58">
        <v>0</v>
      </c>
      <c r="W1780" s="58">
        <v>0</v>
      </c>
      <c r="X1780" s="58">
        <v>0</v>
      </c>
      <c r="Y1780" s="58">
        <v>0</v>
      </c>
      <c r="Z1780" s="58">
        <v>0</v>
      </c>
      <c r="AA1780" s="58">
        <v>0</v>
      </c>
      <c r="AB1780" s="58">
        <v>0</v>
      </c>
      <c r="AC1780" s="58">
        <v>0</v>
      </c>
      <c r="AD1780" s="58">
        <v>0</v>
      </c>
      <c r="AE1780" s="58">
        <v>0</v>
      </c>
      <c r="AF1780" s="58">
        <v>0</v>
      </c>
      <c r="AG1780" s="58">
        <v>0</v>
      </c>
      <c r="AH1780" s="58">
        <v>0</v>
      </c>
      <c r="AI1780" s="58">
        <v>0</v>
      </c>
      <c r="AK1780" s="64">
        <f t="shared" si="27"/>
        <v>4.2222337874109485E-2</v>
      </c>
    </row>
    <row r="1781" spans="1:37" x14ac:dyDescent="0.25">
      <c r="A1781">
        <v>1779</v>
      </c>
      <c r="B1781" s="1">
        <v>1.17E-2</v>
      </c>
      <c r="C1781" s="1">
        <v>4.4545966776769877E-4</v>
      </c>
      <c r="D1781" s="58">
        <v>1.2658811514759777E-2</v>
      </c>
      <c r="E1781" s="58">
        <v>0.14627301146146929</v>
      </c>
      <c r="F1781" s="58">
        <v>7.4731190157672975E-3</v>
      </c>
      <c r="G1781" s="58">
        <v>0.12689977113069542</v>
      </c>
      <c r="H1781" s="58">
        <v>0.10581395556147782</v>
      </c>
      <c r="I1781" s="58">
        <v>2.6406556330543757E-2</v>
      </c>
      <c r="J1781" s="58">
        <v>0.15896728725483389</v>
      </c>
      <c r="K1781" s="58">
        <v>3.2100287567632238E-2</v>
      </c>
      <c r="L1781" s="58">
        <v>2.5039542001176026E-2</v>
      </c>
      <c r="M1781" s="58">
        <v>0.1752297017134328</v>
      </c>
      <c r="N1781" s="58">
        <v>0.18313795644821149</v>
      </c>
      <c r="O1781" s="58">
        <v>0</v>
      </c>
      <c r="P1781" s="58">
        <v>0</v>
      </c>
      <c r="Q1781" s="58">
        <v>0</v>
      </c>
      <c r="R1781" s="58">
        <v>0</v>
      </c>
      <c r="S1781" s="58">
        <v>0</v>
      </c>
      <c r="T1781" s="58">
        <v>0</v>
      </c>
      <c r="U1781" s="58">
        <v>0</v>
      </c>
      <c r="V1781" s="58">
        <v>0</v>
      </c>
      <c r="W1781" s="58">
        <v>0</v>
      </c>
      <c r="X1781" s="58">
        <v>0</v>
      </c>
      <c r="Y1781" s="58">
        <v>0</v>
      </c>
      <c r="Z1781" s="58">
        <v>0</v>
      </c>
      <c r="AA1781" s="58">
        <v>0</v>
      </c>
      <c r="AB1781" s="58">
        <v>0</v>
      </c>
      <c r="AC1781" s="58">
        <v>0</v>
      </c>
      <c r="AD1781" s="58">
        <v>0</v>
      </c>
      <c r="AE1781" s="58">
        <v>0</v>
      </c>
      <c r="AF1781" s="58">
        <v>0</v>
      </c>
      <c r="AG1781" s="58">
        <v>0</v>
      </c>
      <c r="AH1781" s="58">
        <v>0</v>
      </c>
      <c r="AI1781" s="58">
        <v>0</v>
      </c>
      <c r="AK1781" s="64">
        <f t="shared" si="27"/>
        <v>3.8073475877581094E-2</v>
      </c>
    </row>
    <row r="1782" spans="1:37" x14ac:dyDescent="0.25">
      <c r="A1782">
        <v>1780</v>
      </c>
      <c r="B1782" s="1">
        <v>1.21E-2</v>
      </c>
      <c r="C1782" s="1">
        <v>1.2321489052062633E-4</v>
      </c>
      <c r="D1782" s="58">
        <v>8.012468650740856E-2</v>
      </c>
      <c r="E1782" s="58">
        <v>0.1295525907003732</v>
      </c>
      <c r="F1782" s="58">
        <v>8.9100003010119888E-2</v>
      </c>
      <c r="G1782" s="58">
        <v>8.2594737068985249E-2</v>
      </c>
      <c r="H1782" s="58">
        <v>0.12340536949094398</v>
      </c>
      <c r="I1782" s="58">
        <v>0.11458390601235086</v>
      </c>
      <c r="J1782" s="58">
        <v>3.8114673297586235E-2</v>
      </c>
      <c r="K1782" s="58">
        <v>5.4604444443701765E-2</v>
      </c>
      <c r="L1782" s="58">
        <v>9.4535047298759028E-2</v>
      </c>
      <c r="M1782" s="58">
        <v>6.749982019320519E-2</v>
      </c>
      <c r="N1782" s="58">
        <v>0.12588472197656589</v>
      </c>
      <c r="O1782" s="58">
        <v>0</v>
      </c>
      <c r="P1782" s="58">
        <v>0</v>
      </c>
      <c r="Q1782" s="58">
        <v>0</v>
      </c>
      <c r="R1782" s="58">
        <v>0</v>
      </c>
      <c r="S1782" s="58">
        <v>0</v>
      </c>
      <c r="T1782" s="58">
        <v>0</v>
      </c>
      <c r="U1782" s="58">
        <v>0</v>
      </c>
      <c r="V1782" s="58">
        <v>0</v>
      </c>
      <c r="W1782" s="58">
        <v>0</v>
      </c>
      <c r="X1782" s="58">
        <v>0</v>
      </c>
      <c r="Y1782" s="58">
        <v>0</v>
      </c>
      <c r="Z1782" s="58">
        <v>0</v>
      </c>
      <c r="AA1782" s="58">
        <v>0</v>
      </c>
      <c r="AB1782" s="58">
        <v>0</v>
      </c>
      <c r="AC1782" s="58">
        <v>0</v>
      </c>
      <c r="AD1782" s="58">
        <v>0</v>
      </c>
      <c r="AE1782" s="58">
        <v>0</v>
      </c>
      <c r="AF1782" s="58">
        <v>0</v>
      </c>
      <c r="AG1782" s="58">
        <v>0</v>
      </c>
      <c r="AH1782" s="58">
        <v>0</v>
      </c>
      <c r="AI1782" s="58">
        <v>0</v>
      </c>
      <c r="AK1782" s="64">
        <f t="shared" si="27"/>
        <v>1.0183048803357549E-2</v>
      </c>
    </row>
    <row r="1783" spans="1:37" x14ac:dyDescent="0.25">
      <c r="A1783">
        <v>1781</v>
      </c>
      <c r="B1783" s="1">
        <v>1.06E-2</v>
      </c>
      <c r="C1783" s="1">
        <v>1.8983189607351758E-4</v>
      </c>
      <c r="D1783" s="58">
        <v>4.6741838015475906E-2</v>
      </c>
      <c r="E1783" s="58">
        <v>6.0111189944096442E-2</v>
      </c>
      <c r="F1783" s="58">
        <v>2.012778153509371E-2</v>
      </c>
      <c r="G1783" s="58">
        <v>0.17078827208031694</v>
      </c>
      <c r="H1783" s="58">
        <v>0.18500433768068805</v>
      </c>
      <c r="I1783" s="58">
        <v>8.7472274417924462E-2</v>
      </c>
      <c r="J1783" s="58">
        <v>6.0363387268699338E-2</v>
      </c>
      <c r="K1783" s="58">
        <v>4.1694786032905502E-2</v>
      </c>
      <c r="L1783" s="58">
        <v>0.15286787579041117</v>
      </c>
      <c r="M1783" s="58">
        <v>0.13035344474661031</v>
      </c>
      <c r="N1783" s="58">
        <v>4.4474812487778168E-2</v>
      </c>
      <c r="O1783" s="58">
        <v>0</v>
      </c>
      <c r="P1783" s="58">
        <v>0</v>
      </c>
      <c r="Q1783" s="58">
        <v>0</v>
      </c>
      <c r="R1783" s="58">
        <v>0</v>
      </c>
      <c r="S1783" s="58">
        <v>0</v>
      </c>
      <c r="T1783" s="58">
        <v>0</v>
      </c>
      <c r="U1783" s="58">
        <v>0</v>
      </c>
      <c r="V1783" s="58">
        <v>0</v>
      </c>
      <c r="W1783" s="58">
        <v>0</v>
      </c>
      <c r="X1783" s="58">
        <v>0</v>
      </c>
      <c r="Y1783" s="58">
        <v>0</v>
      </c>
      <c r="Z1783" s="58">
        <v>0</v>
      </c>
      <c r="AA1783" s="58">
        <v>0</v>
      </c>
      <c r="AB1783" s="58">
        <v>0</v>
      </c>
      <c r="AC1783" s="58">
        <v>0</v>
      </c>
      <c r="AD1783" s="58">
        <v>0</v>
      </c>
      <c r="AE1783" s="58">
        <v>0</v>
      </c>
      <c r="AF1783" s="58">
        <v>0</v>
      </c>
      <c r="AG1783" s="58">
        <v>0</v>
      </c>
      <c r="AH1783" s="58">
        <v>0</v>
      </c>
      <c r="AI1783" s="58">
        <v>0</v>
      </c>
      <c r="AK1783" s="64">
        <f t="shared" si="27"/>
        <v>1.7908669440897886E-2</v>
      </c>
    </row>
    <row r="1784" spans="1:37" x14ac:dyDescent="0.25">
      <c r="A1784">
        <v>1782</v>
      </c>
      <c r="B1784" s="1">
        <v>1.32E-2</v>
      </c>
      <c r="C1784" s="1">
        <v>1.2027395676212639E-4</v>
      </c>
      <c r="D1784" s="58">
        <v>0.17417520457259869</v>
      </c>
      <c r="E1784" s="58">
        <v>0.13741484114977939</v>
      </c>
      <c r="F1784" s="58">
        <v>9.0398774606326199E-2</v>
      </c>
      <c r="G1784" s="58">
        <v>3.9927993577525675E-2</v>
      </c>
      <c r="H1784" s="58">
        <v>0.188180954925208</v>
      </c>
      <c r="I1784" s="58">
        <v>1.324600917825124E-2</v>
      </c>
      <c r="J1784" s="58">
        <v>0.11745836817339469</v>
      </c>
      <c r="K1784" s="58">
        <v>8.9045570292801399E-2</v>
      </c>
      <c r="L1784" s="58">
        <v>4.9012983949273711E-2</v>
      </c>
      <c r="M1784" s="58">
        <v>7.0634534013425204E-2</v>
      </c>
      <c r="N1784" s="58">
        <v>3.050476556141592E-2</v>
      </c>
      <c r="O1784" s="58">
        <v>0</v>
      </c>
      <c r="P1784" s="58">
        <v>0</v>
      </c>
      <c r="Q1784" s="58">
        <v>0</v>
      </c>
      <c r="R1784" s="58">
        <v>0</v>
      </c>
      <c r="S1784" s="58">
        <v>0</v>
      </c>
      <c r="T1784" s="58">
        <v>0</v>
      </c>
      <c r="U1784" s="58">
        <v>0</v>
      </c>
      <c r="V1784" s="58">
        <v>0</v>
      </c>
      <c r="W1784" s="58">
        <v>0</v>
      </c>
      <c r="X1784" s="58">
        <v>0</v>
      </c>
      <c r="Y1784" s="58">
        <v>0</v>
      </c>
      <c r="Z1784" s="58">
        <v>0</v>
      </c>
      <c r="AA1784" s="58">
        <v>0</v>
      </c>
      <c r="AB1784" s="58">
        <v>0</v>
      </c>
      <c r="AC1784" s="58">
        <v>0</v>
      </c>
      <c r="AD1784" s="58">
        <v>0</v>
      </c>
      <c r="AE1784" s="58">
        <v>0</v>
      </c>
      <c r="AF1784" s="58">
        <v>0</v>
      </c>
      <c r="AG1784" s="58">
        <v>0</v>
      </c>
      <c r="AH1784" s="58">
        <v>0</v>
      </c>
      <c r="AI1784" s="58">
        <v>0</v>
      </c>
      <c r="AK1784" s="64">
        <f t="shared" si="27"/>
        <v>9.1116633910701805E-3</v>
      </c>
    </row>
    <row r="1785" spans="1:37" x14ac:dyDescent="0.25">
      <c r="A1785">
        <v>1783</v>
      </c>
      <c r="B1785" s="1">
        <v>1.17E-2</v>
      </c>
      <c r="C1785" s="1">
        <v>-6.264778261330184E-5</v>
      </c>
      <c r="D1785" s="58">
        <v>1.360031928323399E-2</v>
      </c>
      <c r="E1785" s="58">
        <v>9.4910818231172547E-2</v>
      </c>
      <c r="F1785" s="58">
        <v>8.4669647935142325E-2</v>
      </c>
      <c r="G1785" s="58">
        <v>7.4651909255261398E-2</v>
      </c>
      <c r="H1785" s="58">
        <v>0.17990951909801547</v>
      </c>
      <c r="I1785" s="58">
        <v>6.8694608133293865E-3</v>
      </c>
      <c r="J1785" s="58">
        <v>5.809430194331671E-2</v>
      </c>
      <c r="K1785" s="58">
        <v>0.17274441435681812</v>
      </c>
      <c r="L1785" s="58">
        <v>0.11089720918903409</v>
      </c>
      <c r="M1785" s="58">
        <v>7.5407763647723017E-2</v>
      </c>
      <c r="N1785" s="58">
        <v>0.12824463624695295</v>
      </c>
      <c r="O1785" s="58">
        <v>0</v>
      </c>
      <c r="P1785" s="58">
        <v>0</v>
      </c>
      <c r="Q1785" s="58">
        <v>0</v>
      </c>
      <c r="R1785" s="58">
        <v>0</v>
      </c>
      <c r="S1785" s="58">
        <v>0</v>
      </c>
      <c r="T1785" s="58">
        <v>0</v>
      </c>
      <c r="U1785" s="58">
        <v>0</v>
      </c>
      <c r="V1785" s="58">
        <v>0</v>
      </c>
      <c r="W1785" s="58">
        <v>0</v>
      </c>
      <c r="X1785" s="58">
        <v>0</v>
      </c>
      <c r="Y1785" s="58">
        <v>0</v>
      </c>
      <c r="Z1785" s="58">
        <v>0</v>
      </c>
      <c r="AA1785" s="58">
        <v>0</v>
      </c>
      <c r="AB1785" s="58">
        <v>0</v>
      </c>
      <c r="AC1785" s="58">
        <v>0</v>
      </c>
      <c r="AD1785" s="58">
        <v>0</v>
      </c>
      <c r="AE1785" s="58">
        <v>0</v>
      </c>
      <c r="AF1785" s="58">
        <v>0</v>
      </c>
      <c r="AG1785" s="58">
        <v>0</v>
      </c>
      <c r="AH1785" s="58">
        <v>0</v>
      </c>
      <c r="AI1785" s="58">
        <v>0</v>
      </c>
      <c r="AK1785" s="64">
        <f t="shared" si="27"/>
        <v>-5.3545113344702425E-3</v>
      </c>
    </row>
    <row r="1786" spans="1:37" x14ac:dyDescent="0.25">
      <c r="A1786">
        <v>1784</v>
      </c>
      <c r="B1786" s="1">
        <v>1.0999999999999999E-2</v>
      </c>
      <c r="C1786" s="1">
        <v>8.7327296965975166E-5</v>
      </c>
      <c r="D1786" s="58">
        <v>0.10539808722866291</v>
      </c>
      <c r="E1786" s="58">
        <v>8.5823665217705347E-2</v>
      </c>
      <c r="F1786" s="58">
        <v>7.0935141931408652E-2</v>
      </c>
      <c r="G1786" s="58">
        <v>8.7307190543477298E-2</v>
      </c>
      <c r="H1786" s="58">
        <v>0.11868541901645957</v>
      </c>
      <c r="I1786" s="58">
        <v>8.0847402842512753E-2</v>
      </c>
      <c r="J1786" s="58">
        <v>7.8420393081684386E-2</v>
      </c>
      <c r="K1786" s="58">
        <v>7.2052290613259073E-2</v>
      </c>
      <c r="L1786" s="58">
        <v>0.12179420340462868</v>
      </c>
      <c r="M1786" s="58">
        <v>9.0848754647725266E-2</v>
      </c>
      <c r="N1786" s="58">
        <v>8.7887451472476119E-2</v>
      </c>
      <c r="O1786" s="58">
        <v>0</v>
      </c>
      <c r="P1786" s="58">
        <v>0</v>
      </c>
      <c r="Q1786" s="58">
        <v>0</v>
      </c>
      <c r="R1786" s="58">
        <v>0</v>
      </c>
      <c r="S1786" s="58">
        <v>0</v>
      </c>
      <c r="T1786" s="58">
        <v>0</v>
      </c>
      <c r="U1786" s="58">
        <v>0</v>
      </c>
      <c r="V1786" s="58">
        <v>0</v>
      </c>
      <c r="W1786" s="58">
        <v>0</v>
      </c>
      <c r="X1786" s="58">
        <v>0</v>
      </c>
      <c r="Y1786" s="58">
        <v>0</v>
      </c>
      <c r="Z1786" s="58">
        <v>0</v>
      </c>
      <c r="AA1786" s="58">
        <v>0</v>
      </c>
      <c r="AB1786" s="58">
        <v>0</v>
      </c>
      <c r="AC1786" s="58">
        <v>0</v>
      </c>
      <c r="AD1786" s="58">
        <v>0</v>
      </c>
      <c r="AE1786" s="58">
        <v>0</v>
      </c>
      <c r="AF1786" s="58">
        <v>0</v>
      </c>
      <c r="AG1786" s="58">
        <v>0</v>
      </c>
      <c r="AH1786" s="58">
        <v>0</v>
      </c>
      <c r="AI1786" s="58">
        <v>0</v>
      </c>
      <c r="AK1786" s="64">
        <f t="shared" si="27"/>
        <v>7.9388451787250156E-3</v>
      </c>
    </row>
    <row r="1787" spans="1:37" x14ac:dyDescent="0.25">
      <c r="A1787">
        <v>1785</v>
      </c>
      <c r="B1787" s="1">
        <v>1.18E-2</v>
      </c>
      <c r="C1787" s="1">
        <v>2.0395930416474315E-4</v>
      </c>
      <c r="D1787" s="58">
        <v>4.2012273209359054E-2</v>
      </c>
      <c r="E1787" s="58">
        <v>9.155397634028685E-2</v>
      </c>
      <c r="F1787" s="58">
        <v>4.0289399382698755E-3</v>
      </c>
      <c r="G1787" s="58">
        <v>0.17806061323448055</v>
      </c>
      <c r="H1787" s="58">
        <v>8.3632783721400344E-2</v>
      </c>
      <c r="I1787" s="58">
        <v>8.6813408142428355E-2</v>
      </c>
      <c r="J1787" s="58">
        <v>0.14913993978303966</v>
      </c>
      <c r="K1787" s="58">
        <v>5.5839885734900813E-2</v>
      </c>
      <c r="L1787" s="58">
        <v>9.2505331422272023E-4</v>
      </c>
      <c r="M1787" s="58">
        <v>0.12230426515638032</v>
      </c>
      <c r="N1787" s="58">
        <v>0.18568886142523142</v>
      </c>
      <c r="O1787" s="58">
        <v>0</v>
      </c>
      <c r="P1787" s="58">
        <v>0</v>
      </c>
      <c r="Q1787" s="58">
        <v>0</v>
      </c>
      <c r="R1787" s="58">
        <v>0</v>
      </c>
      <c r="S1787" s="58">
        <v>0</v>
      </c>
      <c r="T1787" s="58">
        <v>0</v>
      </c>
      <c r="U1787" s="58">
        <v>0</v>
      </c>
      <c r="V1787" s="58">
        <v>0</v>
      </c>
      <c r="W1787" s="58">
        <v>0</v>
      </c>
      <c r="X1787" s="58">
        <v>0</v>
      </c>
      <c r="Y1787" s="58">
        <v>0</v>
      </c>
      <c r="Z1787" s="58">
        <v>0</v>
      </c>
      <c r="AA1787" s="58">
        <v>0</v>
      </c>
      <c r="AB1787" s="58">
        <v>0</v>
      </c>
      <c r="AC1787" s="58">
        <v>0</v>
      </c>
      <c r="AD1787" s="58">
        <v>0</v>
      </c>
      <c r="AE1787" s="58">
        <v>0</v>
      </c>
      <c r="AF1787" s="58">
        <v>0</v>
      </c>
      <c r="AG1787" s="58">
        <v>0</v>
      </c>
      <c r="AH1787" s="58">
        <v>0</v>
      </c>
      <c r="AI1787" s="58">
        <v>0</v>
      </c>
      <c r="AK1787" s="64">
        <f t="shared" si="27"/>
        <v>1.72846867936223E-2</v>
      </c>
    </row>
    <row r="1788" spans="1:37" x14ac:dyDescent="0.25">
      <c r="A1788">
        <v>1786</v>
      </c>
      <c r="B1788" s="1">
        <v>1.1900000000000001E-2</v>
      </c>
      <c r="C1788" s="1">
        <v>2.7350350784229586E-4</v>
      </c>
      <c r="D1788" s="58">
        <v>4.8102675223458173E-2</v>
      </c>
      <c r="E1788" s="58">
        <v>0.16916310756217476</v>
      </c>
      <c r="F1788" s="58">
        <v>9.2090784358557179E-2</v>
      </c>
      <c r="G1788" s="58">
        <v>3.8732206406071182E-2</v>
      </c>
      <c r="H1788" s="58">
        <v>0.16484743687435841</v>
      </c>
      <c r="I1788" s="58">
        <v>1.4492871389842534E-2</v>
      </c>
      <c r="J1788" s="58">
        <v>1.0445171522179686E-2</v>
      </c>
      <c r="K1788" s="58">
        <v>7.1919201734300525E-2</v>
      </c>
      <c r="L1788" s="58">
        <v>0.13860253854219903</v>
      </c>
      <c r="M1788" s="58">
        <v>0.11726273388798797</v>
      </c>
      <c r="N1788" s="58">
        <v>0.13434127249887062</v>
      </c>
      <c r="O1788" s="58">
        <v>0</v>
      </c>
      <c r="P1788" s="58">
        <v>0</v>
      </c>
      <c r="Q1788" s="58">
        <v>0</v>
      </c>
      <c r="R1788" s="58">
        <v>0</v>
      </c>
      <c r="S1788" s="58">
        <v>0</v>
      </c>
      <c r="T1788" s="58">
        <v>0</v>
      </c>
      <c r="U1788" s="58">
        <v>0</v>
      </c>
      <c r="V1788" s="58">
        <v>0</v>
      </c>
      <c r="W1788" s="58">
        <v>0</v>
      </c>
      <c r="X1788" s="58">
        <v>0</v>
      </c>
      <c r="Y1788" s="58">
        <v>0</v>
      </c>
      <c r="Z1788" s="58">
        <v>0</v>
      </c>
      <c r="AA1788" s="58">
        <v>0</v>
      </c>
      <c r="AB1788" s="58">
        <v>0</v>
      </c>
      <c r="AC1788" s="58">
        <v>0</v>
      </c>
      <c r="AD1788" s="58">
        <v>0</v>
      </c>
      <c r="AE1788" s="58">
        <v>0</v>
      </c>
      <c r="AF1788" s="58">
        <v>0</v>
      </c>
      <c r="AG1788" s="58">
        <v>0</v>
      </c>
      <c r="AH1788" s="58">
        <v>0</v>
      </c>
      <c r="AI1788" s="58">
        <v>0</v>
      </c>
      <c r="AK1788" s="64">
        <f t="shared" si="27"/>
        <v>2.2983488053974439E-2</v>
      </c>
    </row>
    <row r="1789" spans="1:37" x14ac:dyDescent="0.25">
      <c r="A1789">
        <v>1787</v>
      </c>
      <c r="B1789" s="1">
        <v>1.23E-2</v>
      </c>
      <c r="C1789" s="1">
        <v>1.8453569956705046E-5</v>
      </c>
      <c r="D1789" s="58">
        <v>2.474100081653912E-2</v>
      </c>
      <c r="E1789" s="58">
        <v>1.2306094815837467E-2</v>
      </c>
      <c r="F1789" s="58">
        <v>6.7966488110810755E-2</v>
      </c>
      <c r="G1789" s="58">
        <v>0.16514969201463781</v>
      </c>
      <c r="H1789" s="58">
        <v>0.18011800423098598</v>
      </c>
      <c r="I1789" s="58">
        <v>0.16811138620819424</v>
      </c>
      <c r="J1789" s="58">
        <v>0.16570866243677801</v>
      </c>
      <c r="K1789" s="58">
        <v>3.9534932222361284E-2</v>
      </c>
      <c r="L1789" s="58">
        <v>0.10771618499611789</v>
      </c>
      <c r="M1789" s="58">
        <v>1.3821256216223283E-2</v>
      </c>
      <c r="N1789" s="58">
        <v>5.4826297931514126E-2</v>
      </c>
      <c r="O1789" s="58">
        <v>0</v>
      </c>
      <c r="P1789" s="58">
        <v>0</v>
      </c>
      <c r="Q1789" s="58">
        <v>0</v>
      </c>
      <c r="R1789" s="58">
        <v>0</v>
      </c>
      <c r="S1789" s="58">
        <v>0</v>
      </c>
      <c r="T1789" s="58">
        <v>0</v>
      </c>
      <c r="U1789" s="58">
        <v>0</v>
      </c>
      <c r="V1789" s="58">
        <v>0</v>
      </c>
      <c r="W1789" s="58">
        <v>0</v>
      </c>
      <c r="X1789" s="58">
        <v>0</v>
      </c>
      <c r="Y1789" s="58">
        <v>0</v>
      </c>
      <c r="Z1789" s="58">
        <v>0</v>
      </c>
      <c r="AA1789" s="58">
        <v>0</v>
      </c>
      <c r="AB1789" s="58">
        <v>0</v>
      </c>
      <c r="AC1789" s="58">
        <v>0</v>
      </c>
      <c r="AD1789" s="58">
        <v>0</v>
      </c>
      <c r="AE1789" s="58">
        <v>0</v>
      </c>
      <c r="AF1789" s="58">
        <v>0</v>
      </c>
      <c r="AG1789" s="58">
        <v>0</v>
      </c>
      <c r="AH1789" s="58">
        <v>0</v>
      </c>
      <c r="AI1789" s="58">
        <v>0</v>
      </c>
      <c r="AK1789" s="64">
        <f t="shared" si="27"/>
        <v>1.500290240382524E-3</v>
      </c>
    </row>
    <row r="1790" spans="1:37" x14ac:dyDescent="0.25">
      <c r="A1790">
        <v>1788</v>
      </c>
      <c r="B1790" s="1">
        <v>1.0999999999999999E-2</v>
      </c>
      <c r="C1790" s="1">
        <v>2.5646765983347597E-4</v>
      </c>
      <c r="D1790" s="58">
        <v>9.3980871518365164E-2</v>
      </c>
      <c r="E1790" s="58">
        <v>0.10276711003131672</v>
      </c>
      <c r="F1790" s="58">
        <v>0.12075058457570138</v>
      </c>
      <c r="G1790" s="58">
        <v>0.11892615635576806</v>
      </c>
      <c r="H1790" s="58">
        <v>8.2434258630338153E-2</v>
      </c>
      <c r="I1790" s="58">
        <v>3.6949407252408389E-2</v>
      </c>
      <c r="J1790" s="58">
        <v>0.13572610529047519</v>
      </c>
      <c r="K1790" s="58">
        <v>1.032914674148951E-2</v>
      </c>
      <c r="L1790" s="58">
        <v>9.8798708588408932E-2</v>
      </c>
      <c r="M1790" s="58">
        <v>0.14391389988516934</v>
      </c>
      <c r="N1790" s="58">
        <v>5.5423751130558897E-2</v>
      </c>
      <c r="O1790" s="58">
        <v>0</v>
      </c>
      <c r="P1790" s="58">
        <v>0</v>
      </c>
      <c r="Q1790" s="58">
        <v>0</v>
      </c>
      <c r="R1790" s="58">
        <v>0</v>
      </c>
      <c r="S1790" s="58">
        <v>0</v>
      </c>
      <c r="T1790" s="58">
        <v>0</v>
      </c>
      <c r="U1790" s="58">
        <v>0</v>
      </c>
      <c r="V1790" s="58">
        <v>0</v>
      </c>
      <c r="W1790" s="58">
        <v>0</v>
      </c>
      <c r="X1790" s="58">
        <v>0</v>
      </c>
      <c r="Y1790" s="58">
        <v>0</v>
      </c>
      <c r="Z1790" s="58">
        <v>0</v>
      </c>
      <c r="AA1790" s="58">
        <v>0</v>
      </c>
      <c r="AB1790" s="58">
        <v>0</v>
      </c>
      <c r="AC1790" s="58">
        <v>0</v>
      </c>
      <c r="AD1790" s="58">
        <v>0</v>
      </c>
      <c r="AE1790" s="58">
        <v>0</v>
      </c>
      <c r="AF1790" s="58">
        <v>0</v>
      </c>
      <c r="AG1790" s="58">
        <v>0</v>
      </c>
      <c r="AH1790" s="58">
        <v>0</v>
      </c>
      <c r="AI1790" s="58">
        <v>0</v>
      </c>
      <c r="AK1790" s="64">
        <f t="shared" si="27"/>
        <v>2.3315241803043271E-2</v>
      </c>
    </row>
    <row r="1791" spans="1:37" x14ac:dyDescent="0.25">
      <c r="A1791">
        <v>1789</v>
      </c>
      <c r="B1791" s="1">
        <v>1.2500000000000001E-2</v>
      </c>
      <c r="C1791" s="1">
        <v>-3.2152375224070776E-4</v>
      </c>
      <c r="D1791" s="58">
        <v>7.0737923176513617E-2</v>
      </c>
      <c r="E1791" s="58">
        <v>3.6657359466292631E-3</v>
      </c>
      <c r="F1791" s="58">
        <v>6.2374875620807145E-2</v>
      </c>
      <c r="G1791" s="58">
        <v>5.8416702517093855E-2</v>
      </c>
      <c r="H1791" s="58">
        <v>0.16151904400351663</v>
      </c>
      <c r="I1791" s="58">
        <v>0.11058525952764832</v>
      </c>
      <c r="J1791" s="58">
        <v>0.14016375720554969</v>
      </c>
      <c r="K1791" s="58">
        <v>0.18987607100756668</v>
      </c>
      <c r="L1791" s="58">
        <v>0.10013580039576996</v>
      </c>
      <c r="M1791" s="58">
        <v>9.4689242631844223E-3</v>
      </c>
      <c r="N1791" s="58">
        <v>9.3055906335720334E-2</v>
      </c>
      <c r="O1791" s="58">
        <v>0</v>
      </c>
      <c r="P1791" s="58">
        <v>0</v>
      </c>
      <c r="Q1791" s="58">
        <v>0</v>
      </c>
      <c r="R1791" s="58">
        <v>0</v>
      </c>
      <c r="S1791" s="58">
        <v>0</v>
      </c>
      <c r="T1791" s="58">
        <v>0</v>
      </c>
      <c r="U1791" s="58">
        <v>0</v>
      </c>
      <c r="V1791" s="58">
        <v>0</v>
      </c>
      <c r="W1791" s="58">
        <v>0</v>
      </c>
      <c r="X1791" s="58">
        <v>0</v>
      </c>
      <c r="Y1791" s="58">
        <v>0</v>
      </c>
      <c r="Z1791" s="58">
        <v>0</v>
      </c>
      <c r="AA1791" s="58">
        <v>0</v>
      </c>
      <c r="AB1791" s="58">
        <v>0</v>
      </c>
      <c r="AC1791" s="58">
        <v>0</v>
      </c>
      <c r="AD1791" s="58">
        <v>0</v>
      </c>
      <c r="AE1791" s="58">
        <v>0</v>
      </c>
      <c r="AF1791" s="58">
        <v>0</v>
      </c>
      <c r="AG1791" s="58">
        <v>0</v>
      </c>
      <c r="AH1791" s="58">
        <v>0</v>
      </c>
      <c r="AI1791" s="58">
        <v>0</v>
      </c>
      <c r="AK1791" s="64">
        <f t="shared" si="27"/>
        <v>-2.5721900179256619E-2</v>
      </c>
    </row>
    <row r="1792" spans="1:37" x14ac:dyDescent="0.25">
      <c r="A1792">
        <v>1790</v>
      </c>
      <c r="B1792" s="1">
        <v>1.0500000000000001E-2</v>
      </c>
      <c r="C1792" s="1">
        <v>-5.9958748760615377E-5</v>
      </c>
      <c r="D1792" s="58">
        <v>7.3761843425994955E-2</v>
      </c>
      <c r="E1792" s="58">
        <v>3.5832156588702639E-2</v>
      </c>
      <c r="F1792" s="58">
        <v>4.3670536460403038E-2</v>
      </c>
      <c r="G1792" s="58">
        <v>8.8709810483780224E-2</v>
      </c>
      <c r="H1792" s="58">
        <v>4.2926192126685588E-2</v>
      </c>
      <c r="I1792" s="58">
        <v>0.16583737728992295</v>
      </c>
      <c r="J1792" s="58">
        <v>6.7736686481310843E-2</v>
      </c>
      <c r="K1792" s="58">
        <v>9.0564238332528232E-2</v>
      </c>
      <c r="L1792" s="58">
        <v>0.16885140108097149</v>
      </c>
      <c r="M1792" s="58">
        <v>0.12780227777647793</v>
      </c>
      <c r="N1792" s="58">
        <v>9.4307479953222029E-2</v>
      </c>
      <c r="O1792" s="58">
        <v>0</v>
      </c>
      <c r="P1792" s="58">
        <v>0</v>
      </c>
      <c r="Q1792" s="58">
        <v>0</v>
      </c>
      <c r="R1792" s="58">
        <v>0</v>
      </c>
      <c r="S1792" s="58">
        <v>0</v>
      </c>
      <c r="T1792" s="58">
        <v>0</v>
      </c>
      <c r="U1792" s="58">
        <v>0</v>
      </c>
      <c r="V1792" s="58">
        <v>0</v>
      </c>
      <c r="W1792" s="58">
        <v>0</v>
      </c>
      <c r="X1792" s="58">
        <v>0</v>
      </c>
      <c r="Y1792" s="58">
        <v>0</v>
      </c>
      <c r="Z1792" s="58">
        <v>0</v>
      </c>
      <c r="AA1792" s="58">
        <v>0</v>
      </c>
      <c r="AB1792" s="58">
        <v>0</v>
      </c>
      <c r="AC1792" s="58">
        <v>0</v>
      </c>
      <c r="AD1792" s="58">
        <v>0</v>
      </c>
      <c r="AE1792" s="58">
        <v>0</v>
      </c>
      <c r="AF1792" s="58">
        <v>0</v>
      </c>
      <c r="AG1792" s="58">
        <v>0</v>
      </c>
      <c r="AH1792" s="58">
        <v>0</v>
      </c>
      <c r="AI1792" s="58">
        <v>0</v>
      </c>
      <c r="AK1792" s="64">
        <f t="shared" si="27"/>
        <v>-5.7103570248205121E-3</v>
      </c>
    </row>
    <row r="1793" spans="1:37" x14ac:dyDescent="0.25">
      <c r="A1793">
        <v>1791</v>
      </c>
      <c r="B1793" s="1">
        <v>1.2200000000000001E-2</v>
      </c>
      <c r="C1793" s="1">
        <v>8.8251979795920063E-5</v>
      </c>
      <c r="D1793" s="58">
        <v>0.16983926495543156</v>
      </c>
      <c r="E1793" s="58">
        <v>0.1175742619622568</v>
      </c>
      <c r="F1793" s="58">
        <v>5.6095530469809703E-2</v>
      </c>
      <c r="G1793" s="58">
        <v>0.12703712306962778</v>
      </c>
      <c r="H1793" s="58">
        <v>5.7125646284927376E-2</v>
      </c>
      <c r="I1793" s="58">
        <v>8.6248148513647288E-2</v>
      </c>
      <c r="J1793" s="58">
        <v>4.9178346982379209E-3</v>
      </c>
      <c r="K1793" s="58">
        <v>7.023775774853934E-2</v>
      </c>
      <c r="L1793" s="58">
        <v>8.1984973986274939E-2</v>
      </c>
      <c r="M1793" s="58">
        <v>5.1507663503563797E-2</v>
      </c>
      <c r="N1793" s="58">
        <v>0.17743179480768365</v>
      </c>
      <c r="O1793" s="58">
        <v>0</v>
      </c>
      <c r="P1793" s="58">
        <v>0</v>
      </c>
      <c r="Q1793" s="58">
        <v>0</v>
      </c>
      <c r="R1793" s="58">
        <v>0</v>
      </c>
      <c r="S1793" s="58">
        <v>0</v>
      </c>
      <c r="T1793" s="58">
        <v>0</v>
      </c>
      <c r="U1793" s="58">
        <v>0</v>
      </c>
      <c r="V1793" s="58">
        <v>0</v>
      </c>
      <c r="W1793" s="58">
        <v>0</v>
      </c>
      <c r="X1793" s="58">
        <v>0</v>
      </c>
      <c r="Y1793" s="58">
        <v>0</v>
      </c>
      <c r="Z1793" s="58">
        <v>0</v>
      </c>
      <c r="AA1793" s="58">
        <v>0</v>
      </c>
      <c r="AB1793" s="58">
        <v>0</v>
      </c>
      <c r="AC1793" s="58">
        <v>0</v>
      </c>
      <c r="AD1793" s="58">
        <v>0</v>
      </c>
      <c r="AE1793" s="58">
        <v>0</v>
      </c>
      <c r="AF1793" s="58">
        <v>0</v>
      </c>
      <c r="AG1793" s="58">
        <v>0</v>
      </c>
      <c r="AH1793" s="58">
        <v>0</v>
      </c>
      <c r="AI1793" s="58">
        <v>0</v>
      </c>
      <c r="AK1793" s="64">
        <f t="shared" si="27"/>
        <v>7.2337688357311525E-3</v>
      </c>
    </row>
    <row r="1794" spans="1:37" x14ac:dyDescent="0.25">
      <c r="A1794">
        <v>1792</v>
      </c>
      <c r="B1794" s="1">
        <v>1.6799999999999999E-2</v>
      </c>
      <c r="C1794" s="1">
        <v>3.7163895271225027E-4</v>
      </c>
      <c r="D1794" s="58">
        <v>0.17435592525662114</v>
      </c>
      <c r="E1794" s="58">
        <v>0.21550619925297701</v>
      </c>
      <c r="F1794" s="58">
        <v>2.9838776688118695E-2</v>
      </c>
      <c r="G1794" s="58">
        <v>0.24465546449027156</v>
      </c>
      <c r="H1794" s="58">
        <v>7.8780835464391644E-2</v>
      </c>
      <c r="I1794" s="58">
        <v>0.11558326203797287</v>
      </c>
      <c r="J1794" s="58">
        <v>2.9737674353902881E-2</v>
      </c>
      <c r="K1794" s="58">
        <v>2.4168305168735096E-2</v>
      </c>
      <c r="L1794" s="58">
        <v>6.2096973212401291E-2</v>
      </c>
      <c r="M1794" s="58">
        <v>5.5962674159439909E-4</v>
      </c>
      <c r="N1794" s="58">
        <v>2.4716957333013372E-2</v>
      </c>
      <c r="O1794" s="58">
        <v>0</v>
      </c>
      <c r="P1794" s="58">
        <v>0</v>
      </c>
      <c r="Q1794" s="58">
        <v>0</v>
      </c>
      <c r="R1794" s="58">
        <v>0</v>
      </c>
      <c r="S1794" s="58">
        <v>0</v>
      </c>
      <c r="T1794" s="58">
        <v>0</v>
      </c>
      <c r="U1794" s="58">
        <v>0</v>
      </c>
      <c r="V1794" s="58">
        <v>0</v>
      </c>
      <c r="W1794" s="58">
        <v>0</v>
      </c>
      <c r="X1794" s="58">
        <v>0</v>
      </c>
      <c r="Y1794" s="58">
        <v>0</v>
      </c>
      <c r="Z1794" s="58">
        <v>0</v>
      </c>
      <c r="AA1794" s="58">
        <v>0</v>
      </c>
      <c r="AB1794" s="58">
        <v>0</v>
      </c>
      <c r="AC1794" s="58">
        <v>0</v>
      </c>
      <c r="AD1794" s="58">
        <v>0</v>
      </c>
      <c r="AE1794" s="58">
        <v>0</v>
      </c>
      <c r="AF1794" s="58">
        <v>0</v>
      </c>
      <c r="AG1794" s="58">
        <v>0</v>
      </c>
      <c r="AH1794" s="58">
        <v>0</v>
      </c>
      <c r="AI1794" s="58">
        <v>0</v>
      </c>
      <c r="AK1794" s="64">
        <f t="shared" si="27"/>
        <v>2.2121366232872041E-2</v>
      </c>
    </row>
    <row r="1795" spans="1:37" x14ac:dyDescent="0.25">
      <c r="A1795">
        <v>1793</v>
      </c>
      <c r="B1795" s="1">
        <v>1.14E-2</v>
      </c>
      <c r="C1795" s="1">
        <v>-1.6123893397139056E-4</v>
      </c>
      <c r="D1795" s="58">
        <v>0.13803396898738363</v>
      </c>
      <c r="E1795" s="58">
        <v>2.6376728856555676E-2</v>
      </c>
      <c r="F1795" s="58">
        <v>2.2807814125875192E-3</v>
      </c>
      <c r="G1795" s="58">
        <v>0.1094840492243782</v>
      </c>
      <c r="H1795" s="58">
        <v>4.569804492522956E-2</v>
      </c>
      <c r="I1795" s="58">
        <v>0.18333041200654193</v>
      </c>
      <c r="J1795" s="58">
        <v>8.9300606945085043E-2</v>
      </c>
      <c r="K1795" s="58">
        <v>9.063805208206821E-2</v>
      </c>
      <c r="L1795" s="58">
        <v>2.5595307491055035E-2</v>
      </c>
      <c r="M1795" s="58">
        <v>0.15490691418530761</v>
      </c>
      <c r="N1795" s="58">
        <v>0.1343551338838074</v>
      </c>
      <c r="O1795" s="58">
        <v>0</v>
      </c>
      <c r="P1795" s="58">
        <v>0</v>
      </c>
      <c r="Q1795" s="58">
        <v>0</v>
      </c>
      <c r="R1795" s="58">
        <v>0</v>
      </c>
      <c r="S1795" s="58">
        <v>0</v>
      </c>
      <c r="T1795" s="58">
        <v>0</v>
      </c>
      <c r="U1795" s="58">
        <v>0</v>
      </c>
      <c r="V1795" s="58">
        <v>0</v>
      </c>
      <c r="W1795" s="58">
        <v>0</v>
      </c>
      <c r="X1795" s="58">
        <v>0</v>
      </c>
      <c r="Y1795" s="58">
        <v>0</v>
      </c>
      <c r="Z1795" s="58">
        <v>0</v>
      </c>
      <c r="AA1795" s="58">
        <v>0</v>
      </c>
      <c r="AB1795" s="58">
        <v>0</v>
      </c>
      <c r="AC1795" s="58">
        <v>0</v>
      </c>
      <c r="AD1795" s="58">
        <v>0</v>
      </c>
      <c r="AE1795" s="58">
        <v>0</v>
      </c>
      <c r="AF1795" s="58">
        <v>0</v>
      </c>
      <c r="AG1795" s="58">
        <v>0</v>
      </c>
      <c r="AH1795" s="58">
        <v>0</v>
      </c>
      <c r="AI1795" s="58">
        <v>0</v>
      </c>
      <c r="AK1795" s="64">
        <f t="shared" si="27"/>
        <v>-1.4143766137841277E-2</v>
      </c>
    </row>
    <row r="1796" spans="1:37" x14ac:dyDescent="0.25">
      <c r="A1796">
        <v>1794</v>
      </c>
      <c r="B1796" s="1">
        <v>1.18E-2</v>
      </c>
      <c r="C1796" s="1">
        <v>-6.2724349553822714E-5</v>
      </c>
      <c r="D1796" s="58">
        <v>0.17282829534601385</v>
      </c>
      <c r="E1796" s="58">
        <v>9.4339905546678565E-2</v>
      </c>
      <c r="F1796" s="58">
        <v>8.8421300368975594E-2</v>
      </c>
      <c r="G1796" s="58">
        <v>9.4752741805950919E-2</v>
      </c>
      <c r="H1796" s="58">
        <v>5.5172016742580264E-3</v>
      </c>
      <c r="I1796" s="58">
        <v>0.12601872376989898</v>
      </c>
      <c r="J1796" s="58">
        <v>3.3145672185280512E-3</v>
      </c>
      <c r="K1796" s="58">
        <v>7.8895905967750826E-2</v>
      </c>
      <c r="L1796" s="58">
        <v>9.9118133805660216E-2</v>
      </c>
      <c r="M1796" s="58">
        <v>0.11254053931109283</v>
      </c>
      <c r="N1796" s="58">
        <v>0.12425268518519211</v>
      </c>
      <c r="O1796" s="58">
        <v>0</v>
      </c>
      <c r="P1796" s="58">
        <v>0</v>
      </c>
      <c r="Q1796" s="58">
        <v>0</v>
      </c>
      <c r="R1796" s="58">
        <v>0</v>
      </c>
      <c r="S1796" s="58">
        <v>0</v>
      </c>
      <c r="T1796" s="58">
        <v>0</v>
      </c>
      <c r="U1796" s="58">
        <v>0</v>
      </c>
      <c r="V1796" s="58">
        <v>0</v>
      </c>
      <c r="W1796" s="58">
        <v>0</v>
      </c>
      <c r="X1796" s="58">
        <v>0</v>
      </c>
      <c r="Y1796" s="58">
        <v>0</v>
      </c>
      <c r="Z1796" s="58">
        <v>0</v>
      </c>
      <c r="AA1796" s="58">
        <v>0</v>
      </c>
      <c r="AB1796" s="58">
        <v>0</v>
      </c>
      <c r="AC1796" s="58">
        <v>0</v>
      </c>
      <c r="AD1796" s="58">
        <v>0</v>
      </c>
      <c r="AE1796" s="58">
        <v>0</v>
      </c>
      <c r="AF1796" s="58">
        <v>0</v>
      </c>
      <c r="AG1796" s="58">
        <v>0</v>
      </c>
      <c r="AH1796" s="58">
        <v>0</v>
      </c>
      <c r="AI1796" s="58">
        <v>0</v>
      </c>
      <c r="AK1796" s="64">
        <f t="shared" ref="AK1796:AK1859" si="28">C1796/B1796</f>
        <v>-5.3156228435442977E-3</v>
      </c>
    </row>
    <row r="1797" spans="1:37" x14ac:dyDescent="0.25">
      <c r="A1797">
        <v>1795</v>
      </c>
      <c r="B1797" s="1">
        <v>1.23E-2</v>
      </c>
      <c r="C1797" s="1">
        <v>-4.8220407430479338E-5</v>
      </c>
      <c r="D1797" s="58">
        <v>2.8314348671865209E-2</v>
      </c>
      <c r="E1797" s="58">
        <v>4.7711028009837494E-2</v>
      </c>
      <c r="F1797" s="58">
        <v>3.2081428687259925E-2</v>
      </c>
      <c r="G1797" s="58">
        <v>0.12563025939322511</v>
      </c>
      <c r="H1797" s="58">
        <v>0.17568408982156566</v>
      </c>
      <c r="I1797" s="58">
        <v>0.1881944243867161</v>
      </c>
      <c r="J1797" s="58">
        <v>8.6781774275324144E-2</v>
      </c>
      <c r="K1797" s="58">
        <v>9.6076582032470742E-2</v>
      </c>
      <c r="L1797" s="58">
        <v>0.15258758747433449</v>
      </c>
      <c r="M1797" s="58">
        <v>4.5444170840817852E-2</v>
      </c>
      <c r="N1797" s="58">
        <v>2.1494306406583306E-2</v>
      </c>
      <c r="O1797" s="58">
        <v>0</v>
      </c>
      <c r="P1797" s="58">
        <v>0</v>
      </c>
      <c r="Q1797" s="58">
        <v>0</v>
      </c>
      <c r="R1797" s="58">
        <v>0</v>
      </c>
      <c r="S1797" s="58">
        <v>0</v>
      </c>
      <c r="T1797" s="58">
        <v>0</v>
      </c>
      <c r="U1797" s="58">
        <v>0</v>
      </c>
      <c r="V1797" s="58">
        <v>0</v>
      </c>
      <c r="W1797" s="58">
        <v>0</v>
      </c>
      <c r="X1797" s="58">
        <v>0</v>
      </c>
      <c r="Y1797" s="58">
        <v>0</v>
      </c>
      <c r="Z1797" s="58">
        <v>0</v>
      </c>
      <c r="AA1797" s="58">
        <v>0</v>
      </c>
      <c r="AB1797" s="58">
        <v>0</v>
      </c>
      <c r="AC1797" s="58">
        <v>0</v>
      </c>
      <c r="AD1797" s="58">
        <v>0</v>
      </c>
      <c r="AE1797" s="58">
        <v>0</v>
      </c>
      <c r="AF1797" s="58">
        <v>0</v>
      </c>
      <c r="AG1797" s="58">
        <v>0</v>
      </c>
      <c r="AH1797" s="58">
        <v>0</v>
      </c>
      <c r="AI1797" s="58">
        <v>0</v>
      </c>
      <c r="AK1797" s="64">
        <f t="shared" si="28"/>
        <v>-3.9203583276812472E-3</v>
      </c>
    </row>
    <row r="1798" spans="1:37" x14ac:dyDescent="0.25">
      <c r="A1798">
        <v>1796</v>
      </c>
      <c r="B1798" s="1">
        <v>1.21E-2</v>
      </c>
      <c r="C1798" s="1">
        <v>5.0864210388012045E-5</v>
      </c>
      <c r="D1798" s="58">
        <v>0.1166708857028782</v>
      </c>
      <c r="E1798" s="58">
        <v>0.11245068623463284</v>
      </c>
      <c r="F1798" s="58">
        <v>9.6260503381689719E-2</v>
      </c>
      <c r="G1798" s="58">
        <v>0.10364877447799384</v>
      </c>
      <c r="H1798" s="58">
        <v>1.1907748395703247E-2</v>
      </c>
      <c r="I1798" s="58">
        <v>7.1023312204997843E-2</v>
      </c>
      <c r="J1798" s="58">
        <v>0.12575407410187092</v>
      </c>
      <c r="K1798" s="58">
        <v>8.7472157116312857E-2</v>
      </c>
      <c r="L1798" s="58">
        <v>4.2619471202851783E-2</v>
      </c>
      <c r="M1798" s="58">
        <v>0.10601955259563887</v>
      </c>
      <c r="N1798" s="58">
        <v>0.12617283458542994</v>
      </c>
      <c r="O1798" s="58">
        <v>0</v>
      </c>
      <c r="P1798" s="58">
        <v>0</v>
      </c>
      <c r="Q1798" s="58">
        <v>0</v>
      </c>
      <c r="R1798" s="58">
        <v>0</v>
      </c>
      <c r="S1798" s="58">
        <v>0</v>
      </c>
      <c r="T1798" s="58">
        <v>0</v>
      </c>
      <c r="U1798" s="58">
        <v>0</v>
      </c>
      <c r="V1798" s="58">
        <v>0</v>
      </c>
      <c r="W1798" s="58">
        <v>0</v>
      </c>
      <c r="X1798" s="58">
        <v>0</v>
      </c>
      <c r="Y1798" s="58">
        <v>0</v>
      </c>
      <c r="Z1798" s="58">
        <v>0</v>
      </c>
      <c r="AA1798" s="58">
        <v>0</v>
      </c>
      <c r="AB1798" s="58">
        <v>0</v>
      </c>
      <c r="AC1798" s="58">
        <v>0</v>
      </c>
      <c r="AD1798" s="58">
        <v>0</v>
      </c>
      <c r="AE1798" s="58">
        <v>0</v>
      </c>
      <c r="AF1798" s="58">
        <v>0</v>
      </c>
      <c r="AG1798" s="58">
        <v>0</v>
      </c>
      <c r="AH1798" s="58">
        <v>0</v>
      </c>
      <c r="AI1798" s="58">
        <v>0</v>
      </c>
      <c r="AK1798" s="64">
        <f t="shared" si="28"/>
        <v>4.2036537510753754E-3</v>
      </c>
    </row>
    <row r="1799" spans="1:37" x14ac:dyDescent="0.25">
      <c r="A1799">
        <v>1797</v>
      </c>
      <c r="B1799" s="1">
        <v>1.11E-2</v>
      </c>
      <c r="C1799" s="1">
        <v>1.6031241917600857E-4</v>
      </c>
      <c r="D1799" s="58">
        <v>0.17807573270076849</v>
      </c>
      <c r="E1799" s="58">
        <v>6.1710868657974802E-2</v>
      </c>
      <c r="F1799" s="58">
        <v>2.0043466204388388E-2</v>
      </c>
      <c r="G1799" s="58">
        <v>1.0023563636556496E-2</v>
      </c>
      <c r="H1799" s="58">
        <v>0.23783759387140768</v>
      </c>
      <c r="I1799" s="58">
        <v>7.6205879985920308E-2</v>
      </c>
      <c r="J1799" s="58">
        <v>0.16346240263785869</v>
      </c>
      <c r="K1799" s="58">
        <v>4.3375775020853206E-2</v>
      </c>
      <c r="L1799" s="58">
        <v>7.7420110559795904E-2</v>
      </c>
      <c r="M1799" s="58">
        <v>9.2454761166619284E-2</v>
      </c>
      <c r="N1799" s="58">
        <v>3.9389845557856823E-2</v>
      </c>
      <c r="O1799" s="58">
        <v>0</v>
      </c>
      <c r="P1799" s="58">
        <v>0</v>
      </c>
      <c r="Q1799" s="58">
        <v>0</v>
      </c>
      <c r="R1799" s="58">
        <v>0</v>
      </c>
      <c r="S1799" s="58">
        <v>0</v>
      </c>
      <c r="T1799" s="58">
        <v>0</v>
      </c>
      <c r="U1799" s="58">
        <v>0</v>
      </c>
      <c r="V1799" s="58">
        <v>0</v>
      </c>
      <c r="W1799" s="58">
        <v>0</v>
      </c>
      <c r="X1799" s="58">
        <v>0</v>
      </c>
      <c r="Y1799" s="58">
        <v>0</v>
      </c>
      <c r="Z1799" s="58">
        <v>0</v>
      </c>
      <c r="AA1799" s="58">
        <v>0</v>
      </c>
      <c r="AB1799" s="58">
        <v>0</v>
      </c>
      <c r="AC1799" s="58">
        <v>0</v>
      </c>
      <c r="AD1799" s="58">
        <v>0</v>
      </c>
      <c r="AE1799" s="58">
        <v>0</v>
      </c>
      <c r="AF1799" s="58">
        <v>0</v>
      </c>
      <c r="AG1799" s="58">
        <v>0</v>
      </c>
      <c r="AH1799" s="58">
        <v>0</v>
      </c>
      <c r="AI1799" s="58">
        <v>0</v>
      </c>
      <c r="AK1799" s="64">
        <f t="shared" si="28"/>
        <v>1.4442560286126897E-2</v>
      </c>
    </row>
    <row r="1800" spans="1:37" x14ac:dyDescent="0.25">
      <c r="A1800">
        <v>1798</v>
      </c>
      <c r="B1800" s="1">
        <v>1.0699999999999999E-2</v>
      </c>
      <c r="C1800" s="1">
        <v>-1.7096862918916978E-4</v>
      </c>
      <c r="D1800" s="58">
        <v>0.14248229149771321</v>
      </c>
      <c r="E1800" s="58">
        <v>1.9420868889205422E-2</v>
      </c>
      <c r="F1800" s="58">
        <v>0.15747418161322885</v>
      </c>
      <c r="G1800" s="58">
        <v>0.17728334761891651</v>
      </c>
      <c r="H1800" s="58">
        <v>3.0569783381463118E-2</v>
      </c>
      <c r="I1800" s="58">
        <v>4.4079405336494903E-2</v>
      </c>
      <c r="J1800" s="58">
        <v>7.3025155986402024E-2</v>
      </c>
      <c r="K1800" s="58">
        <v>6.6108321169220455E-2</v>
      </c>
      <c r="L1800" s="58">
        <v>6.5368168249384545E-2</v>
      </c>
      <c r="M1800" s="58">
        <v>0.16297336875303073</v>
      </c>
      <c r="N1800" s="58">
        <v>6.1215107504940081E-2</v>
      </c>
      <c r="O1800" s="58">
        <v>0</v>
      </c>
      <c r="P1800" s="58">
        <v>0</v>
      </c>
      <c r="Q1800" s="58">
        <v>0</v>
      </c>
      <c r="R1800" s="58">
        <v>0</v>
      </c>
      <c r="S1800" s="58">
        <v>0</v>
      </c>
      <c r="T1800" s="58">
        <v>0</v>
      </c>
      <c r="U1800" s="58">
        <v>0</v>
      </c>
      <c r="V1800" s="58">
        <v>0</v>
      </c>
      <c r="W1800" s="58">
        <v>0</v>
      </c>
      <c r="X1800" s="58">
        <v>0</v>
      </c>
      <c r="Y1800" s="58">
        <v>0</v>
      </c>
      <c r="Z1800" s="58">
        <v>0</v>
      </c>
      <c r="AA1800" s="58">
        <v>0</v>
      </c>
      <c r="AB1800" s="58">
        <v>0</v>
      </c>
      <c r="AC1800" s="58">
        <v>0</v>
      </c>
      <c r="AD1800" s="58">
        <v>0</v>
      </c>
      <c r="AE1800" s="58">
        <v>0</v>
      </c>
      <c r="AF1800" s="58">
        <v>0</v>
      </c>
      <c r="AG1800" s="58">
        <v>0</v>
      </c>
      <c r="AH1800" s="58">
        <v>0</v>
      </c>
      <c r="AI1800" s="58">
        <v>0</v>
      </c>
      <c r="AK1800" s="64">
        <f t="shared" si="28"/>
        <v>-1.5978376559735493E-2</v>
      </c>
    </row>
    <row r="1801" spans="1:37" x14ac:dyDescent="0.25">
      <c r="A1801">
        <v>1799</v>
      </c>
      <c r="B1801" s="1">
        <v>1.2200000000000001E-2</v>
      </c>
      <c r="C1801" s="1">
        <v>-2.4833303500231745E-4</v>
      </c>
      <c r="D1801" s="58">
        <v>7.7092913960778608E-2</v>
      </c>
      <c r="E1801" s="58">
        <v>5.2136596909799007E-2</v>
      </c>
      <c r="F1801" s="58">
        <v>0.10557964685875483</v>
      </c>
      <c r="G1801" s="58">
        <v>0.13134078642920255</v>
      </c>
      <c r="H1801" s="58">
        <v>8.5115802951403502E-2</v>
      </c>
      <c r="I1801" s="58">
        <v>0.12515469214583091</v>
      </c>
      <c r="J1801" s="58">
        <v>6.0505292761394061E-2</v>
      </c>
      <c r="K1801" s="58">
        <v>0.13436405436112733</v>
      </c>
      <c r="L1801" s="58">
        <v>9.2091785528386802E-2</v>
      </c>
      <c r="M1801" s="58">
        <v>0.1052421345458303</v>
      </c>
      <c r="N1801" s="58">
        <v>3.1376293547492079E-2</v>
      </c>
      <c r="O1801" s="58">
        <v>0</v>
      </c>
      <c r="P1801" s="58">
        <v>0</v>
      </c>
      <c r="Q1801" s="58">
        <v>0</v>
      </c>
      <c r="R1801" s="58">
        <v>0</v>
      </c>
      <c r="S1801" s="58">
        <v>0</v>
      </c>
      <c r="T1801" s="58">
        <v>0</v>
      </c>
      <c r="U1801" s="58">
        <v>0</v>
      </c>
      <c r="V1801" s="58">
        <v>0</v>
      </c>
      <c r="W1801" s="58">
        <v>0</v>
      </c>
      <c r="X1801" s="58">
        <v>0</v>
      </c>
      <c r="Y1801" s="58">
        <v>0</v>
      </c>
      <c r="Z1801" s="58">
        <v>0</v>
      </c>
      <c r="AA1801" s="58">
        <v>0</v>
      </c>
      <c r="AB1801" s="58">
        <v>0</v>
      </c>
      <c r="AC1801" s="58">
        <v>0</v>
      </c>
      <c r="AD1801" s="58">
        <v>0</v>
      </c>
      <c r="AE1801" s="58">
        <v>0</v>
      </c>
      <c r="AF1801" s="58">
        <v>0</v>
      </c>
      <c r="AG1801" s="58">
        <v>0</v>
      </c>
      <c r="AH1801" s="58">
        <v>0</v>
      </c>
      <c r="AI1801" s="58">
        <v>0</v>
      </c>
      <c r="AK1801" s="64">
        <f t="shared" si="28"/>
        <v>-2.0355166803468643E-2</v>
      </c>
    </row>
    <row r="1802" spans="1:37" x14ac:dyDescent="0.25">
      <c r="A1802">
        <v>1800</v>
      </c>
      <c r="B1802" s="1">
        <v>1.15E-2</v>
      </c>
      <c r="C1802" s="1">
        <v>-1.9323348746264787E-4</v>
      </c>
      <c r="D1802" s="58">
        <v>8.1332396069878132E-2</v>
      </c>
      <c r="E1802" s="58">
        <v>6.8568372820993734E-2</v>
      </c>
      <c r="F1802" s="58">
        <v>0.15520194370287832</v>
      </c>
      <c r="G1802" s="58">
        <v>0.12785214671160619</v>
      </c>
      <c r="H1802" s="58">
        <v>0.12969650318815398</v>
      </c>
      <c r="I1802" s="58">
        <v>2.3361805955825623E-2</v>
      </c>
      <c r="J1802" s="58">
        <v>9.6267299554775813E-3</v>
      </c>
      <c r="K1802" s="58">
        <v>0.12418813536575624</v>
      </c>
      <c r="L1802" s="58">
        <v>6.0662786314777492E-2</v>
      </c>
      <c r="M1802" s="58">
        <v>6.7118552523398836E-2</v>
      </c>
      <c r="N1802" s="58">
        <v>0.15239062739125389</v>
      </c>
      <c r="O1802" s="58">
        <v>0</v>
      </c>
      <c r="P1802" s="58">
        <v>0</v>
      </c>
      <c r="Q1802" s="58">
        <v>0</v>
      </c>
      <c r="R1802" s="58">
        <v>0</v>
      </c>
      <c r="S1802" s="58">
        <v>0</v>
      </c>
      <c r="T1802" s="58">
        <v>0</v>
      </c>
      <c r="U1802" s="58">
        <v>0</v>
      </c>
      <c r="V1802" s="58">
        <v>0</v>
      </c>
      <c r="W1802" s="58">
        <v>0</v>
      </c>
      <c r="X1802" s="58">
        <v>0</v>
      </c>
      <c r="Y1802" s="58">
        <v>0</v>
      </c>
      <c r="Z1802" s="58">
        <v>0</v>
      </c>
      <c r="AA1802" s="58">
        <v>0</v>
      </c>
      <c r="AB1802" s="58">
        <v>0</v>
      </c>
      <c r="AC1802" s="58">
        <v>0</v>
      </c>
      <c r="AD1802" s="58">
        <v>0</v>
      </c>
      <c r="AE1802" s="58">
        <v>0</v>
      </c>
      <c r="AF1802" s="58">
        <v>0</v>
      </c>
      <c r="AG1802" s="58">
        <v>0</v>
      </c>
      <c r="AH1802" s="58">
        <v>0</v>
      </c>
      <c r="AI1802" s="58">
        <v>0</v>
      </c>
      <c r="AK1802" s="64">
        <f t="shared" si="28"/>
        <v>-1.6802911953273728E-2</v>
      </c>
    </row>
    <row r="1803" spans="1:37" x14ac:dyDescent="0.25">
      <c r="A1803">
        <v>1801</v>
      </c>
      <c r="B1803" s="1">
        <v>1.1900000000000001E-2</v>
      </c>
      <c r="C1803" s="1">
        <v>1.6390869011951592E-5</v>
      </c>
      <c r="D1803" s="58">
        <v>6.9844856218694684E-2</v>
      </c>
      <c r="E1803" s="58">
        <v>0.10698050610769172</v>
      </c>
      <c r="F1803" s="58">
        <v>6.7529816350675301E-2</v>
      </c>
      <c r="G1803" s="58">
        <v>5.7321181792287746E-3</v>
      </c>
      <c r="H1803" s="58">
        <v>0.14699978860717078</v>
      </c>
      <c r="I1803" s="58">
        <v>3.527808218845381E-2</v>
      </c>
      <c r="J1803" s="58">
        <v>0.17174346834529136</v>
      </c>
      <c r="K1803" s="58">
        <v>0.14458797612319921</v>
      </c>
      <c r="L1803" s="58">
        <v>7.6281619788953189E-2</v>
      </c>
      <c r="M1803" s="58">
        <v>0.16358643574198747</v>
      </c>
      <c r="N1803" s="58">
        <v>1.1435332348653716E-2</v>
      </c>
      <c r="O1803" s="58">
        <v>0</v>
      </c>
      <c r="P1803" s="58">
        <v>0</v>
      </c>
      <c r="Q1803" s="58">
        <v>0</v>
      </c>
      <c r="R1803" s="58">
        <v>0</v>
      </c>
      <c r="S1803" s="58">
        <v>0</v>
      </c>
      <c r="T1803" s="58">
        <v>0</v>
      </c>
      <c r="U1803" s="58">
        <v>0</v>
      </c>
      <c r="V1803" s="58">
        <v>0</v>
      </c>
      <c r="W1803" s="58">
        <v>0</v>
      </c>
      <c r="X1803" s="58">
        <v>0</v>
      </c>
      <c r="Y1803" s="58">
        <v>0</v>
      </c>
      <c r="Z1803" s="58">
        <v>0</v>
      </c>
      <c r="AA1803" s="58">
        <v>0</v>
      </c>
      <c r="AB1803" s="58">
        <v>0</v>
      </c>
      <c r="AC1803" s="58">
        <v>0</v>
      </c>
      <c r="AD1803" s="58">
        <v>0</v>
      </c>
      <c r="AE1803" s="58">
        <v>0</v>
      </c>
      <c r="AF1803" s="58">
        <v>0</v>
      </c>
      <c r="AG1803" s="58">
        <v>0</v>
      </c>
      <c r="AH1803" s="58">
        <v>0</v>
      </c>
      <c r="AI1803" s="58">
        <v>0</v>
      </c>
      <c r="AK1803" s="64">
        <f t="shared" si="28"/>
        <v>1.3773839505841672E-3</v>
      </c>
    </row>
    <row r="1804" spans="1:37" x14ac:dyDescent="0.25">
      <c r="A1804">
        <v>1802</v>
      </c>
      <c r="B1804" s="1">
        <v>1.44E-2</v>
      </c>
      <c r="C1804" s="1">
        <v>-9.6536142205707169E-5</v>
      </c>
      <c r="D1804" s="58">
        <v>2.0935488763210514E-2</v>
      </c>
      <c r="E1804" s="58">
        <v>0.11895897209312627</v>
      </c>
      <c r="F1804" s="58">
        <v>0.12007187204349405</v>
      </c>
      <c r="G1804" s="58">
        <v>0.20949369437184123</v>
      </c>
      <c r="H1804" s="58">
        <v>0.11333391380342216</v>
      </c>
      <c r="I1804" s="58">
        <v>0.11449387287348151</v>
      </c>
      <c r="J1804" s="58">
        <v>2.3008009875886564E-2</v>
      </c>
      <c r="K1804" s="58">
        <v>0.13022293382996539</v>
      </c>
      <c r="L1804" s="58">
        <v>0.1070458098056459</v>
      </c>
      <c r="M1804" s="58">
        <v>2.2101609957077407E-3</v>
      </c>
      <c r="N1804" s="58">
        <v>4.0225271544218837E-2</v>
      </c>
      <c r="O1804" s="58">
        <v>0</v>
      </c>
      <c r="P1804" s="58">
        <v>0</v>
      </c>
      <c r="Q1804" s="58">
        <v>0</v>
      </c>
      <c r="R1804" s="58">
        <v>0</v>
      </c>
      <c r="S1804" s="58">
        <v>0</v>
      </c>
      <c r="T1804" s="58">
        <v>0</v>
      </c>
      <c r="U1804" s="58">
        <v>0</v>
      </c>
      <c r="V1804" s="58">
        <v>0</v>
      </c>
      <c r="W1804" s="58">
        <v>0</v>
      </c>
      <c r="X1804" s="58">
        <v>0</v>
      </c>
      <c r="Y1804" s="58">
        <v>0</v>
      </c>
      <c r="Z1804" s="58">
        <v>0</v>
      </c>
      <c r="AA1804" s="58">
        <v>0</v>
      </c>
      <c r="AB1804" s="58">
        <v>0</v>
      </c>
      <c r="AC1804" s="58">
        <v>0</v>
      </c>
      <c r="AD1804" s="58">
        <v>0</v>
      </c>
      <c r="AE1804" s="58">
        <v>0</v>
      </c>
      <c r="AF1804" s="58">
        <v>0</v>
      </c>
      <c r="AG1804" s="58">
        <v>0</v>
      </c>
      <c r="AH1804" s="58">
        <v>0</v>
      </c>
      <c r="AI1804" s="58">
        <v>0</v>
      </c>
      <c r="AK1804" s="64">
        <f t="shared" si="28"/>
        <v>-6.70389876428522E-3</v>
      </c>
    </row>
    <row r="1805" spans="1:37" x14ac:dyDescent="0.25">
      <c r="A1805">
        <v>1803</v>
      </c>
      <c r="B1805" s="1">
        <v>1.1299999999999999E-2</v>
      </c>
      <c r="C1805" s="1">
        <v>-1.0553471069641724E-4</v>
      </c>
      <c r="D1805" s="58">
        <v>5.1302842910251181E-2</v>
      </c>
      <c r="E1805" s="58">
        <v>7.6388991604182707E-2</v>
      </c>
      <c r="F1805" s="58">
        <v>9.5534540957582584E-2</v>
      </c>
      <c r="G1805" s="58">
        <v>8.9324494094506907E-2</v>
      </c>
      <c r="H1805" s="58">
        <v>0.16271232154234377</v>
      </c>
      <c r="I1805" s="58">
        <v>4.4167997831284736E-2</v>
      </c>
      <c r="J1805" s="58">
        <v>4.8465130114846974E-2</v>
      </c>
      <c r="K1805" s="58">
        <v>0.1449654540400856</v>
      </c>
      <c r="L1805" s="58">
        <v>0.14218103190617556</v>
      </c>
      <c r="M1805" s="58">
        <v>0.13979413252085907</v>
      </c>
      <c r="N1805" s="58">
        <v>5.1630624778807848E-3</v>
      </c>
      <c r="O1805" s="58">
        <v>0</v>
      </c>
      <c r="P1805" s="58">
        <v>0</v>
      </c>
      <c r="Q1805" s="58">
        <v>0</v>
      </c>
      <c r="R1805" s="58">
        <v>0</v>
      </c>
      <c r="S1805" s="58">
        <v>0</v>
      </c>
      <c r="T1805" s="58">
        <v>0</v>
      </c>
      <c r="U1805" s="58">
        <v>0</v>
      </c>
      <c r="V1805" s="58">
        <v>0</v>
      </c>
      <c r="W1805" s="58">
        <v>0</v>
      </c>
      <c r="X1805" s="58">
        <v>0</v>
      </c>
      <c r="Y1805" s="58">
        <v>0</v>
      </c>
      <c r="Z1805" s="58">
        <v>0</v>
      </c>
      <c r="AA1805" s="58">
        <v>0</v>
      </c>
      <c r="AB1805" s="58">
        <v>0</v>
      </c>
      <c r="AC1805" s="58">
        <v>0</v>
      </c>
      <c r="AD1805" s="58">
        <v>0</v>
      </c>
      <c r="AE1805" s="58">
        <v>0</v>
      </c>
      <c r="AF1805" s="58">
        <v>0</v>
      </c>
      <c r="AG1805" s="58">
        <v>0</v>
      </c>
      <c r="AH1805" s="58">
        <v>0</v>
      </c>
      <c r="AI1805" s="58">
        <v>0</v>
      </c>
      <c r="AK1805" s="64">
        <f t="shared" si="28"/>
        <v>-9.3393549288864827E-3</v>
      </c>
    </row>
    <row r="1806" spans="1:37" x14ac:dyDescent="0.25">
      <c r="A1806">
        <v>1804</v>
      </c>
      <c r="B1806" s="1">
        <v>1.0800000000000001E-2</v>
      </c>
      <c r="C1806" s="1">
        <v>-1.245236400863256E-4</v>
      </c>
      <c r="D1806" s="58">
        <v>6.4154777776720975E-2</v>
      </c>
      <c r="E1806" s="58">
        <v>1.8167914480589523E-2</v>
      </c>
      <c r="F1806" s="58">
        <v>0.13330537415978941</v>
      </c>
      <c r="G1806" s="58">
        <v>0.10487027006136553</v>
      </c>
      <c r="H1806" s="58">
        <v>6.1427865902584373E-2</v>
      </c>
      <c r="I1806" s="58">
        <v>0.13004936235961026</v>
      </c>
      <c r="J1806" s="58">
        <v>0.12590056085407356</v>
      </c>
      <c r="K1806" s="58">
        <v>6.7789567996134309E-2</v>
      </c>
      <c r="L1806" s="58">
        <v>9.583151046674189E-2</v>
      </c>
      <c r="M1806" s="58">
        <v>6.577998977856607E-2</v>
      </c>
      <c r="N1806" s="58">
        <v>0.13272280616382409</v>
      </c>
      <c r="O1806" s="58">
        <v>0</v>
      </c>
      <c r="P1806" s="58">
        <v>0</v>
      </c>
      <c r="Q1806" s="58">
        <v>0</v>
      </c>
      <c r="R1806" s="58">
        <v>0</v>
      </c>
      <c r="S1806" s="58">
        <v>0</v>
      </c>
      <c r="T1806" s="58">
        <v>0</v>
      </c>
      <c r="U1806" s="58">
        <v>0</v>
      </c>
      <c r="V1806" s="58">
        <v>0</v>
      </c>
      <c r="W1806" s="58">
        <v>0</v>
      </c>
      <c r="X1806" s="58">
        <v>0</v>
      </c>
      <c r="Y1806" s="58">
        <v>0</v>
      </c>
      <c r="Z1806" s="58">
        <v>0</v>
      </c>
      <c r="AA1806" s="58">
        <v>0</v>
      </c>
      <c r="AB1806" s="58">
        <v>0</v>
      </c>
      <c r="AC1806" s="58">
        <v>0</v>
      </c>
      <c r="AD1806" s="58">
        <v>0</v>
      </c>
      <c r="AE1806" s="58">
        <v>0</v>
      </c>
      <c r="AF1806" s="58">
        <v>0</v>
      </c>
      <c r="AG1806" s="58">
        <v>0</v>
      </c>
      <c r="AH1806" s="58">
        <v>0</v>
      </c>
      <c r="AI1806" s="58">
        <v>0</v>
      </c>
      <c r="AK1806" s="64">
        <f t="shared" si="28"/>
        <v>-1.1529966674659777E-2</v>
      </c>
    </row>
    <row r="1807" spans="1:37" x14ac:dyDescent="0.25">
      <c r="A1807">
        <v>1805</v>
      </c>
      <c r="B1807" s="1">
        <v>1.0699999999999999E-2</v>
      </c>
      <c r="C1807" s="1">
        <v>3.7069640811624165E-4</v>
      </c>
      <c r="D1807" s="58">
        <v>8.2015440863482683E-2</v>
      </c>
      <c r="E1807" s="58">
        <v>0.11004045757923543</v>
      </c>
      <c r="F1807" s="58">
        <v>6.2371044245716899E-2</v>
      </c>
      <c r="G1807" s="58">
        <v>4.8931824896536115E-2</v>
      </c>
      <c r="H1807" s="58">
        <v>0.12296186760513274</v>
      </c>
      <c r="I1807" s="58">
        <v>2.0314638539487367E-3</v>
      </c>
      <c r="J1807" s="58">
        <v>0.13890396816076475</v>
      </c>
      <c r="K1807" s="58">
        <v>5.4586462867650572E-2</v>
      </c>
      <c r="L1807" s="58">
        <v>0.17173557813136953</v>
      </c>
      <c r="M1807" s="58">
        <v>4.1774344142138431E-2</v>
      </c>
      <c r="N1807" s="58">
        <v>0.16464754765402398</v>
      </c>
      <c r="O1807" s="58">
        <v>0</v>
      </c>
      <c r="P1807" s="58">
        <v>0</v>
      </c>
      <c r="Q1807" s="58">
        <v>0</v>
      </c>
      <c r="R1807" s="58">
        <v>0</v>
      </c>
      <c r="S1807" s="58">
        <v>0</v>
      </c>
      <c r="T1807" s="58">
        <v>0</v>
      </c>
      <c r="U1807" s="58">
        <v>0</v>
      </c>
      <c r="V1807" s="58">
        <v>0</v>
      </c>
      <c r="W1807" s="58">
        <v>0</v>
      </c>
      <c r="X1807" s="58">
        <v>0</v>
      </c>
      <c r="Y1807" s="58">
        <v>0</v>
      </c>
      <c r="Z1807" s="58">
        <v>0</v>
      </c>
      <c r="AA1807" s="58">
        <v>0</v>
      </c>
      <c r="AB1807" s="58">
        <v>0</v>
      </c>
      <c r="AC1807" s="58">
        <v>0</v>
      </c>
      <c r="AD1807" s="58">
        <v>0</v>
      </c>
      <c r="AE1807" s="58">
        <v>0</v>
      </c>
      <c r="AF1807" s="58">
        <v>0</v>
      </c>
      <c r="AG1807" s="58">
        <v>0</v>
      </c>
      <c r="AH1807" s="58">
        <v>0</v>
      </c>
      <c r="AI1807" s="58">
        <v>0</v>
      </c>
      <c r="AK1807" s="64">
        <f t="shared" si="28"/>
        <v>3.4644524123013241E-2</v>
      </c>
    </row>
    <row r="1808" spans="1:37" x14ac:dyDescent="0.25">
      <c r="A1808">
        <v>1806</v>
      </c>
      <c r="B1808" s="1">
        <v>1.23E-2</v>
      </c>
      <c r="C1808" s="1">
        <v>-8.7786361223701141E-5</v>
      </c>
      <c r="D1808" s="58">
        <v>0.11159887132421187</v>
      </c>
      <c r="E1808" s="58">
        <v>9.4518661029888318E-2</v>
      </c>
      <c r="F1808" s="58">
        <v>1.0312206228272103E-2</v>
      </c>
      <c r="G1808" s="58">
        <v>0.13003203230711805</v>
      </c>
      <c r="H1808" s="58">
        <v>3.0147515724158556E-2</v>
      </c>
      <c r="I1808" s="58">
        <v>0.16482883882114138</v>
      </c>
      <c r="J1808" s="58">
        <v>3.6711439587411944E-2</v>
      </c>
      <c r="K1808" s="58">
        <v>0.10852458092765714</v>
      </c>
      <c r="L1808" s="58">
        <v>3.4329604056665304E-2</v>
      </c>
      <c r="M1808" s="58">
        <v>0.164837807348274</v>
      </c>
      <c r="N1808" s="58">
        <v>0.11415844264520131</v>
      </c>
      <c r="O1808" s="58">
        <v>0</v>
      </c>
      <c r="P1808" s="58">
        <v>0</v>
      </c>
      <c r="Q1808" s="58">
        <v>0</v>
      </c>
      <c r="R1808" s="58">
        <v>0</v>
      </c>
      <c r="S1808" s="58">
        <v>0</v>
      </c>
      <c r="T1808" s="58">
        <v>0</v>
      </c>
      <c r="U1808" s="58">
        <v>0</v>
      </c>
      <c r="V1808" s="58">
        <v>0</v>
      </c>
      <c r="W1808" s="58">
        <v>0</v>
      </c>
      <c r="X1808" s="58">
        <v>0</v>
      </c>
      <c r="Y1808" s="58">
        <v>0</v>
      </c>
      <c r="Z1808" s="58">
        <v>0</v>
      </c>
      <c r="AA1808" s="58">
        <v>0</v>
      </c>
      <c r="AB1808" s="58">
        <v>0</v>
      </c>
      <c r="AC1808" s="58">
        <v>0</v>
      </c>
      <c r="AD1808" s="58">
        <v>0</v>
      </c>
      <c r="AE1808" s="58">
        <v>0</v>
      </c>
      <c r="AF1808" s="58">
        <v>0</v>
      </c>
      <c r="AG1808" s="58">
        <v>0</v>
      </c>
      <c r="AH1808" s="58">
        <v>0</v>
      </c>
      <c r="AI1808" s="58">
        <v>0</v>
      </c>
      <c r="AK1808" s="64">
        <f t="shared" si="28"/>
        <v>-7.1371025385122879E-3</v>
      </c>
    </row>
    <row r="1809" spans="1:37" x14ac:dyDescent="0.25">
      <c r="A1809">
        <v>1807</v>
      </c>
      <c r="B1809" s="1">
        <v>1.1599999999999999E-2</v>
      </c>
      <c r="C1809" s="1">
        <v>7.5514013496185664E-5</v>
      </c>
      <c r="D1809" s="58">
        <v>0.10868320752239248</v>
      </c>
      <c r="E1809" s="58">
        <v>0.12255425746357264</v>
      </c>
      <c r="F1809" s="58">
        <v>0.13391669830543665</v>
      </c>
      <c r="G1809" s="58">
        <v>7.1752537525082635E-2</v>
      </c>
      <c r="H1809" s="58">
        <v>0.10582838859133679</v>
      </c>
      <c r="I1809" s="58">
        <v>9.8488742883229521E-2</v>
      </c>
      <c r="J1809" s="58">
        <v>4.0298607764610882E-2</v>
      </c>
      <c r="K1809" s="58">
        <v>2.2686227912639717E-2</v>
      </c>
      <c r="L1809" s="58">
        <v>3.0571345637137263E-2</v>
      </c>
      <c r="M1809" s="58">
        <v>0.13166885256316038</v>
      </c>
      <c r="N1809" s="58">
        <v>0.13355113383140102</v>
      </c>
      <c r="O1809" s="58">
        <v>0</v>
      </c>
      <c r="P1809" s="58">
        <v>0</v>
      </c>
      <c r="Q1809" s="58">
        <v>0</v>
      </c>
      <c r="R1809" s="58">
        <v>0</v>
      </c>
      <c r="S1809" s="58">
        <v>0</v>
      </c>
      <c r="T1809" s="58">
        <v>0</v>
      </c>
      <c r="U1809" s="58">
        <v>0</v>
      </c>
      <c r="V1809" s="58">
        <v>0</v>
      </c>
      <c r="W1809" s="58">
        <v>0</v>
      </c>
      <c r="X1809" s="58">
        <v>0</v>
      </c>
      <c r="Y1809" s="58">
        <v>0</v>
      </c>
      <c r="Z1809" s="58">
        <v>0</v>
      </c>
      <c r="AA1809" s="58">
        <v>0</v>
      </c>
      <c r="AB1809" s="58">
        <v>0</v>
      </c>
      <c r="AC1809" s="58">
        <v>0</v>
      </c>
      <c r="AD1809" s="58">
        <v>0</v>
      </c>
      <c r="AE1809" s="58">
        <v>0</v>
      </c>
      <c r="AF1809" s="58">
        <v>0</v>
      </c>
      <c r="AG1809" s="58">
        <v>0</v>
      </c>
      <c r="AH1809" s="58">
        <v>0</v>
      </c>
      <c r="AI1809" s="58">
        <v>0</v>
      </c>
      <c r="AK1809" s="64">
        <f t="shared" si="28"/>
        <v>6.5098287496711781E-3</v>
      </c>
    </row>
    <row r="1810" spans="1:37" x14ac:dyDescent="0.25">
      <c r="A1810">
        <v>1808</v>
      </c>
      <c r="B1810" s="1">
        <v>1.55E-2</v>
      </c>
      <c r="C1810" s="1">
        <v>-2.6846998491015432E-4</v>
      </c>
      <c r="D1810" s="58">
        <v>0.1385383918856043</v>
      </c>
      <c r="E1810" s="58">
        <v>0.16526219823220065</v>
      </c>
      <c r="F1810" s="58">
        <v>0.17076439705559793</v>
      </c>
      <c r="G1810" s="58">
        <v>1.0320687954116293E-2</v>
      </c>
      <c r="H1810" s="58">
        <v>4.4258343654014966E-2</v>
      </c>
      <c r="I1810" s="58">
        <v>9.5779290077092766E-2</v>
      </c>
      <c r="J1810" s="58">
        <v>4.0426254661952245E-2</v>
      </c>
      <c r="K1810" s="58">
        <v>0.17569777685360666</v>
      </c>
      <c r="L1810" s="58">
        <v>2.5461180085763667E-2</v>
      </c>
      <c r="M1810" s="58">
        <v>7.8526146038526382E-2</v>
      </c>
      <c r="N1810" s="58">
        <v>5.4965333501523911E-2</v>
      </c>
      <c r="O1810" s="58">
        <v>0</v>
      </c>
      <c r="P1810" s="58">
        <v>0</v>
      </c>
      <c r="Q1810" s="58">
        <v>0</v>
      </c>
      <c r="R1810" s="58">
        <v>0</v>
      </c>
      <c r="S1810" s="58">
        <v>0</v>
      </c>
      <c r="T1810" s="58">
        <v>0</v>
      </c>
      <c r="U1810" s="58">
        <v>0</v>
      </c>
      <c r="V1810" s="58">
        <v>0</v>
      </c>
      <c r="W1810" s="58">
        <v>0</v>
      </c>
      <c r="X1810" s="58">
        <v>0</v>
      </c>
      <c r="Y1810" s="58">
        <v>0</v>
      </c>
      <c r="Z1810" s="58">
        <v>0</v>
      </c>
      <c r="AA1810" s="58">
        <v>0</v>
      </c>
      <c r="AB1810" s="58">
        <v>0</v>
      </c>
      <c r="AC1810" s="58">
        <v>0</v>
      </c>
      <c r="AD1810" s="58">
        <v>0</v>
      </c>
      <c r="AE1810" s="58">
        <v>0</v>
      </c>
      <c r="AF1810" s="58">
        <v>0</v>
      </c>
      <c r="AG1810" s="58">
        <v>0</v>
      </c>
      <c r="AH1810" s="58">
        <v>0</v>
      </c>
      <c r="AI1810" s="58">
        <v>0</v>
      </c>
      <c r="AK1810" s="64">
        <f t="shared" si="28"/>
        <v>-1.7320644187751894E-2</v>
      </c>
    </row>
    <row r="1811" spans="1:37" x14ac:dyDescent="0.25">
      <c r="A1811">
        <v>1809</v>
      </c>
      <c r="B1811" s="1">
        <v>1.29E-2</v>
      </c>
      <c r="C1811" s="1">
        <v>3.4529888054732132E-4</v>
      </c>
      <c r="D1811" s="58">
        <v>1.6462233049304172E-2</v>
      </c>
      <c r="E1811" s="58">
        <v>0.16372678497105617</v>
      </c>
      <c r="F1811" s="58">
        <v>3.4702661980242612E-2</v>
      </c>
      <c r="G1811" s="58">
        <v>3.0378929038745672E-2</v>
      </c>
      <c r="H1811" s="58">
        <v>0.1709712554176126</v>
      </c>
      <c r="I1811" s="58">
        <v>0.12288523989018112</v>
      </c>
      <c r="J1811" s="58">
        <v>0.17217517945210689</v>
      </c>
      <c r="K1811" s="58">
        <v>2.6487846769560747E-2</v>
      </c>
      <c r="L1811" s="58">
        <v>1.5074523980936708E-2</v>
      </c>
      <c r="M1811" s="58">
        <v>0.14098679953085069</v>
      </c>
      <c r="N1811" s="58">
        <v>0.10614854591940259</v>
      </c>
      <c r="O1811" s="58">
        <v>0</v>
      </c>
      <c r="P1811" s="58">
        <v>0</v>
      </c>
      <c r="Q1811" s="58">
        <v>0</v>
      </c>
      <c r="R1811" s="58">
        <v>0</v>
      </c>
      <c r="S1811" s="58">
        <v>0</v>
      </c>
      <c r="T1811" s="58">
        <v>0</v>
      </c>
      <c r="U1811" s="58">
        <v>0</v>
      </c>
      <c r="V1811" s="58">
        <v>0</v>
      </c>
      <c r="W1811" s="58">
        <v>0</v>
      </c>
      <c r="X1811" s="58">
        <v>0</v>
      </c>
      <c r="Y1811" s="58">
        <v>0</v>
      </c>
      <c r="Z1811" s="58">
        <v>0</v>
      </c>
      <c r="AA1811" s="58">
        <v>0</v>
      </c>
      <c r="AB1811" s="58">
        <v>0</v>
      </c>
      <c r="AC1811" s="58">
        <v>0</v>
      </c>
      <c r="AD1811" s="58">
        <v>0</v>
      </c>
      <c r="AE1811" s="58">
        <v>0</v>
      </c>
      <c r="AF1811" s="58">
        <v>0</v>
      </c>
      <c r="AG1811" s="58">
        <v>0</v>
      </c>
      <c r="AH1811" s="58">
        <v>0</v>
      </c>
      <c r="AI1811" s="58">
        <v>0</v>
      </c>
      <c r="AK1811" s="64">
        <f t="shared" si="28"/>
        <v>2.6767355081187699E-2</v>
      </c>
    </row>
    <row r="1812" spans="1:37" x14ac:dyDescent="0.25">
      <c r="A1812">
        <v>1810</v>
      </c>
      <c r="B1812" s="1">
        <v>1.2E-2</v>
      </c>
      <c r="C1812" s="1">
        <v>1.3378727239721493E-4</v>
      </c>
      <c r="D1812" s="58">
        <v>0.11197406683191645</v>
      </c>
      <c r="E1812" s="58">
        <v>0.12580392371404739</v>
      </c>
      <c r="F1812" s="58">
        <v>8.4289311712444623E-2</v>
      </c>
      <c r="G1812" s="58">
        <v>0.12348040557504951</v>
      </c>
      <c r="H1812" s="58">
        <v>1.2077043289416301E-2</v>
      </c>
      <c r="I1812" s="58">
        <v>4.9459836208114805E-3</v>
      </c>
      <c r="J1812" s="58">
        <v>0.14243728775461773</v>
      </c>
      <c r="K1812" s="58">
        <v>9.1164549025320882E-2</v>
      </c>
      <c r="L1812" s="58">
        <v>1.7440110273451961E-2</v>
      </c>
      <c r="M1812" s="58">
        <v>0.16287215807840791</v>
      </c>
      <c r="N1812" s="58">
        <v>0.12351516012451576</v>
      </c>
      <c r="O1812" s="58">
        <v>0</v>
      </c>
      <c r="P1812" s="58">
        <v>0</v>
      </c>
      <c r="Q1812" s="58">
        <v>0</v>
      </c>
      <c r="R1812" s="58">
        <v>0</v>
      </c>
      <c r="S1812" s="58">
        <v>0</v>
      </c>
      <c r="T1812" s="58">
        <v>0</v>
      </c>
      <c r="U1812" s="58">
        <v>0</v>
      </c>
      <c r="V1812" s="58">
        <v>0</v>
      </c>
      <c r="W1812" s="58">
        <v>0</v>
      </c>
      <c r="X1812" s="58">
        <v>0</v>
      </c>
      <c r="Y1812" s="58">
        <v>0</v>
      </c>
      <c r="Z1812" s="58">
        <v>0</v>
      </c>
      <c r="AA1812" s="58">
        <v>0</v>
      </c>
      <c r="AB1812" s="58">
        <v>0</v>
      </c>
      <c r="AC1812" s="58">
        <v>0</v>
      </c>
      <c r="AD1812" s="58">
        <v>0</v>
      </c>
      <c r="AE1812" s="58">
        <v>0</v>
      </c>
      <c r="AF1812" s="58">
        <v>0</v>
      </c>
      <c r="AG1812" s="58">
        <v>0</v>
      </c>
      <c r="AH1812" s="58">
        <v>0</v>
      </c>
      <c r="AI1812" s="58">
        <v>0</v>
      </c>
      <c r="AK1812" s="64">
        <f t="shared" si="28"/>
        <v>1.1148939366434577E-2</v>
      </c>
    </row>
    <row r="1813" spans="1:37" x14ac:dyDescent="0.25">
      <c r="A1813">
        <v>1811</v>
      </c>
      <c r="B1813" s="1">
        <v>1.0500000000000001E-2</v>
      </c>
      <c r="C1813" s="1">
        <v>-7.1988207401158004E-5</v>
      </c>
      <c r="D1813" s="58">
        <v>0.18150928992680379</v>
      </c>
      <c r="E1813" s="58">
        <v>1.039484568181245E-2</v>
      </c>
      <c r="F1813" s="58">
        <v>5.0345717026618594E-2</v>
      </c>
      <c r="G1813" s="58">
        <v>0.11007735152135725</v>
      </c>
      <c r="H1813" s="58">
        <v>2.4222292987327438E-2</v>
      </c>
      <c r="I1813" s="58">
        <v>8.3968036822859721E-2</v>
      </c>
      <c r="J1813" s="58">
        <v>7.086323561501176E-2</v>
      </c>
      <c r="K1813" s="58">
        <v>9.6626632614682795E-2</v>
      </c>
      <c r="L1813" s="58">
        <v>0.15863801695068314</v>
      </c>
      <c r="M1813" s="58">
        <v>6.3296363205420217E-2</v>
      </c>
      <c r="N1813" s="58">
        <v>0.15005821764742275</v>
      </c>
      <c r="O1813" s="58">
        <v>0</v>
      </c>
      <c r="P1813" s="58">
        <v>0</v>
      </c>
      <c r="Q1813" s="58">
        <v>0</v>
      </c>
      <c r="R1813" s="58">
        <v>0</v>
      </c>
      <c r="S1813" s="58">
        <v>0</v>
      </c>
      <c r="T1813" s="58">
        <v>0</v>
      </c>
      <c r="U1813" s="58">
        <v>0</v>
      </c>
      <c r="V1813" s="58">
        <v>0</v>
      </c>
      <c r="W1813" s="58">
        <v>0</v>
      </c>
      <c r="X1813" s="58">
        <v>0</v>
      </c>
      <c r="Y1813" s="58">
        <v>0</v>
      </c>
      <c r="Z1813" s="58">
        <v>0</v>
      </c>
      <c r="AA1813" s="58">
        <v>0</v>
      </c>
      <c r="AB1813" s="58">
        <v>0</v>
      </c>
      <c r="AC1813" s="58">
        <v>0</v>
      </c>
      <c r="AD1813" s="58">
        <v>0</v>
      </c>
      <c r="AE1813" s="58">
        <v>0</v>
      </c>
      <c r="AF1813" s="58">
        <v>0</v>
      </c>
      <c r="AG1813" s="58">
        <v>0</v>
      </c>
      <c r="AH1813" s="58">
        <v>0</v>
      </c>
      <c r="AI1813" s="58">
        <v>0</v>
      </c>
      <c r="AK1813" s="64">
        <f t="shared" si="28"/>
        <v>-6.8560197524912382E-3</v>
      </c>
    </row>
    <row r="1814" spans="1:37" x14ac:dyDescent="0.25">
      <c r="A1814">
        <v>1812</v>
      </c>
      <c r="B1814" s="1">
        <v>1.37E-2</v>
      </c>
      <c r="C1814" s="1">
        <v>1.9925673635098342E-4</v>
      </c>
      <c r="D1814" s="58">
        <v>5.688184620538362E-2</v>
      </c>
      <c r="E1814" s="58">
        <v>0.16653929590790248</v>
      </c>
      <c r="F1814" s="58">
        <v>0.14434354286269144</v>
      </c>
      <c r="G1814" s="58">
        <v>1.2007679661425012E-2</v>
      </c>
      <c r="H1814" s="58">
        <v>0.15767556074213898</v>
      </c>
      <c r="I1814" s="58">
        <v>9.6311370757821216E-2</v>
      </c>
      <c r="J1814" s="58">
        <v>0.11745903929141228</v>
      </c>
      <c r="K1814" s="58">
        <v>6.2061759131539614E-2</v>
      </c>
      <c r="L1814" s="58">
        <v>0.1359173860508095</v>
      </c>
      <c r="M1814" s="58">
        <v>3.0699314078179999E-2</v>
      </c>
      <c r="N1814" s="58">
        <v>2.0103205310695722E-2</v>
      </c>
      <c r="O1814" s="58">
        <v>0</v>
      </c>
      <c r="P1814" s="58">
        <v>0</v>
      </c>
      <c r="Q1814" s="58">
        <v>0</v>
      </c>
      <c r="R1814" s="58">
        <v>0</v>
      </c>
      <c r="S1814" s="58">
        <v>0</v>
      </c>
      <c r="T1814" s="58">
        <v>0</v>
      </c>
      <c r="U1814" s="58">
        <v>0</v>
      </c>
      <c r="V1814" s="58">
        <v>0</v>
      </c>
      <c r="W1814" s="58">
        <v>0</v>
      </c>
      <c r="X1814" s="58">
        <v>0</v>
      </c>
      <c r="Y1814" s="58">
        <v>0</v>
      </c>
      <c r="Z1814" s="58">
        <v>0</v>
      </c>
      <c r="AA1814" s="58">
        <v>0</v>
      </c>
      <c r="AB1814" s="58">
        <v>0</v>
      </c>
      <c r="AC1814" s="58">
        <v>0</v>
      </c>
      <c r="AD1814" s="58">
        <v>0</v>
      </c>
      <c r="AE1814" s="58">
        <v>0</v>
      </c>
      <c r="AF1814" s="58">
        <v>0</v>
      </c>
      <c r="AG1814" s="58">
        <v>0</v>
      </c>
      <c r="AH1814" s="58">
        <v>0</v>
      </c>
      <c r="AI1814" s="58">
        <v>0</v>
      </c>
      <c r="AK1814" s="64">
        <f t="shared" si="28"/>
        <v>1.4544287324889301E-2</v>
      </c>
    </row>
    <row r="1815" spans="1:37" x14ac:dyDescent="0.25">
      <c r="A1815">
        <v>1813</v>
      </c>
      <c r="B1815" s="1">
        <v>1.32E-2</v>
      </c>
      <c r="C1815" s="1">
        <v>-2.2361096427684913E-5</v>
      </c>
      <c r="D1815" s="58">
        <v>0.15874484001549011</v>
      </c>
      <c r="E1815" s="58">
        <v>0.10160989041035753</v>
      </c>
      <c r="F1815" s="58">
        <v>1.4910355718012471E-3</v>
      </c>
      <c r="G1815" s="58">
        <v>5.4698033834633668E-2</v>
      </c>
      <c r="H1815" s="58">
        <v>0.1211538890710105</v>
      </c>
      <c r="I1815" s="58">
        <v>0.10505822162784338</v>
      </c>
      <c r="J1815" s="58">
        <v>0.12934831143158482</v>
      </c>
      <c r="K1815" s="58">
        <v>0.14905978245388934</v>
      </c>
      <c r="L1815" s="58">
        <v>8.603779808982627E-2</v>
      </c>
      <c r="M1815" s="58">
        <v>7.8586300647373153E-2</v>
      </c>
      <c r="N1815" s="58">
        <v>1.4211896846189882E-2</v>
      </c>
      <c r="O1815" s="58">
        <v>0</v>
      </c>
      <c r="P1815" s="58">
        <v>0</v>
      </c>
      <c r="Q1815" s="58">
        <v>0</v>
      </c>
      <c r="R1815" s="58">
        <v>0</v>
      </c>
      <c r="S1815" s="58">
        <v>0</v>
      </c>
      <c r="T1815" s="58">
        <v>0</v>
      </c>
      <c r="U1815" s="58">
        <v>0</v>
      </c>
      <c r="V1815" s="58">
        <v>0</v>
      </c>
      <c r="W1815" s="58">
        <v>0</v>
      </c>
      <c r="X1815" s="58">
        <v>0</v>
      </c>
      <c r="Y1815" s="58">
        <v>0</v>
      </c>
      <c r="Z1815" s="58">
        <v>0</v>
      </c>
      <c r="AA1815" s="58">
        <v>0</v>
      </c>
      <c r="AB1815" s="58">
        <v>0</v>
      </c>
      <c r="AC1815" s="58">
        <v>0</v>
      </c>
      <c r="AD1815" s="58">
        <v>0</v>
      </c>
      <c r="AE1815" s="58">
        <v>0</v>
      </c>
      <c r="AF1815" s="58">
        <v>0</v>
      </c>
      <c r="AG1815" s="58">
        <v>0</v>
      </c>
      <c r="AH1815" s="58">
        <v>0</v>
      </c>
      <c r="AI1815" s="58">
        <v>0</v>
      </c>
      <c r="AK1815" s="64">
        <f t="shared" si="28"/>
        <v>-1.6940224566427964E-3</v>
      </c>
    </row>
    <row r="1816" spans="1:37" x14ac:dyDescent="0.25">
      <c r="A1816">
        <v>1814</v>
      </c>
      <c r="B1816" s="1">
        <v>1.1299999999999999E-2</v>
      </c>
      <c r="C1816" s="1">
        <v>1.2224860921477434E-4</v>
      </c>
      <c r="D1816" s="58">
        <v>9.4563967927729226E-2</v>
      </c>
      <c r="E1816" s="58">
        <v>0.13021285355679982</v>
      </c>
      <c r="F1816" s="58">
        <v>0.10625356782615937</v>
      </c>
      <c r="G1816" s="58">
        <v>3.7143169879405358E-2</v>
      </c>
      <c r="H1816" s="58">
        <v>0.10083153724057126</v>
      </c>
      <c r="I1816" s="58">
        <v>8.0923751978510566E-2</v>
      </c>
      <c r="J1816" s="58">
        <v>5.3627667898829438E-2</v>
      </c>
      <c r="K1816" s="58">
        <v>6.0455404922292517E-2</v>
      </c>
      <c r="L1816" s="58">
        <v>0.11407315998435787</v>
      </c>
      <c r="M1816" s="58">
        <v>0.15010567148115875</v>
      </c>
      <c r="N1816" s="58">
        <v>7.1809247304185919E-2</v>
      </c>
      <c r="O1816" s="58">
        <v>0</v>
      </c>
      <c r="P1816" s="58">
        <v>0</v>
      </c>
      <c r="Q1816" s="58">
        <v>0</v>
      </c>
      <c r="R1816" s="58">
        <v>0</v>
      </c>
      <c r="S1816" s="58">
        <v>0</v>
      </c>
      <c r="T1816" s="58">
        <v>0</v>
      </c>
      <c r="U1816" s="58">
        <v>0</v>
      </c>
      <c r="V1816" s="58">
        <v>0</v>
      </c>
      <c r="W1816" s="58">
        <v>0</v>
      </c>
      <c r="X1816" s="58">
        <v>0</v>
      </c>
      <c r="Y1816" s="58">
        <v>0</v>
      </c>
      <c r="Z1816" s="58">
        <v>0</v>
      </c>
      <c r="AA1816" s="58">
        <v>0</v>
      </c>
      <c r="AB1816" s="58">
        <v>0</v>
      </c>
      <c r="AC1816" s="58">
        <v>0</v>
      </c>
      <c r="AD1816" s="58">
        <v>0</v>
      </c>
      <c r="AE1816" s="58">
        <v>0</v>
      </c>
      <c r="AF1816" s="58">
        <v>0</v>
      </c>
      <c r="AG1816" s="58">
        <v>0</v>
      </c>
      <c r="AH1816" s="58">
        <v>0</v>
      </c>
      <c r="AI1816" s="58">
        <v>0</v>
      </c>
      <c r="AK1816" s="64">
        <f t="shared" si="28"/>
        <v>1.0818460992457908E-2</v>
      </c>
    </row>
    <row r="1817" spans="1:37" x14ac:dyDescent="0.25">
      <c r="A1817">
        <v>1815</v>
      </c>
      <c r="B1817" s="1">
        <v>1.37E-2</v>
      </c>
      <c r="C1817" s="1">
        <v>-5.4888425718525475E-5</v>
      </c>
      <c r="D1817" s="58">
        <v>0.11320516241273772</v>
      </c>
      <c r="E1817" s="58">
        <v>0.15254097234758954</v>
      </c>
      <c r="F1817" s="58">
        <v>6.064674283618042E-2</v>
      </c>
      <c r="G1817" s="58">
        <v>5.4622933052158699E-2</v>
      </c>
      <c r="H1817" s="58">
        <v>2.9158721392640582E-2</v>
      </c>
      <c r="I1817" s="58">
        <v>5.1263926781248928E-2</v>
      </c>
      <c r="J1817" s="58">
        <v>0.1052996264046959</v>
      </c>
      <c r="K1817" s="58">
        <v>0.17053915903992509</v>
      </c>
      <c r="L1817" s="58">
        <v>7.9178595149039278E-3</v>
      </c>
      <c r="M1817" s="58">
        <v>0.15101213801722807</v>
      </c>
      <c r="N1817" s="58">
        <v>0.10379275820069124</v>
      </c>
      <c r="O1817" s="58">
        <v>0</v>
      </c>
      <c r="P1817" s="58">
        <v>0</v>
      </c>
      <c r="Q1817" s="58">
        <v>0</v>
      </c>
      <c r="R1817" s="58">
        <v>0</v>
      </c>
      <c r="S1817" s="58">
        <v>0</v>
      </c>
      <c r="T1817" s="58">
        <v>0</v>
      </c>
      <c r="U1817" s="58">
        <v>0</v>
      </c>
      <c r="V1817" s="58">
        <v>0</v>
      </c>
      <c r="W1817" s="58">
        <v>0</v>
      </c>
      <c r="X1817" s="58">
        <v>0</v>
      </c>
      <c r="Y1817" s="58">
        <v>0</v>
      </c>
      <c r="Z1817" s="58">
        <v>0</v>
      </c>
      <c r="AA1817" s="58">
        <v>0</v>
      </c>
      <c r="AB1817" s="58">
        <v>0</v>
      </c>
      <c r="AC1817" s="58">
        <v>0</v>
      </c>
      <c r="AD1817" s="58">
        <v>0</v>
      </c>
      <c r="AE1817" s="58">
        <v>0</v>
      </c>
      <c r="AF1817" s="58">
        <v>0</v>
      </c>
      <c r="AG1817" s="58">
        <v>0</v>
      </c>
      <c r="AH1817" s="58">
        <v>0</v>
      </c>
      <c r="AI1817" s="58">
        <v>0</v>
      </c>
      <c r="AK1817" s="64">
        <f t="shared" si="28"/>
        <v>-4.0064544320091589E-3</v>
      </c>
    </row>
    <row r="1818" spans="1:37" x14ac:dyDescent="0.25">
      <c r="A1818">
        <v>1816</v>
      </c>
      <c r="B1818" s="1">
        <v>1.2699999999999999E-2</v>
      </c>
      <c r="C1818" s="1">
        <v>-3.4853737149187383E-4</v>
      </c>
      <c r="D1818" s="58">
        <v>0.1104092420177476</v>
      </c>
      <c r="E1818" s="58">
        <v>4.1489637959264705E-2</v>
      </c>
      <c r="F1818" s="58">
        <v>0.1399176071762272</v>
      </c>
      <c r="G1818" s="58">
        <v>3.9506209816194356E-2</v>
      </c>
      <c r="H1818" s="58">
        <v>0.16201548152417561</v>
      </c>
      <c r="I1818" s="58">
        <v>0.13483134365364383</v>
      </c>
      <c r="J1818" s="58">
        <v>7.0551195002659634E-2</v>
      </c>
      <c r="K1818" s="58">
        <v>0.14496118606540206</v>
      </c>
      <c r="L1818" s="58">
        <v>8.9281749975218969E-2</v>
      </c>
      <c r="M1818" s="58">
        <v>2.5762244143709739E-2</v>
      </c>
      <c r="N1818" s="58">
        <v>4.1274102665756401E-2</v>
      </c>
      <c r="O1818" s="58">
        <v>0</v>
      </c>
      <c r="P1818" s="58">
        <v>0</v>
      </c>
      <c r="Q1818" s="58">
        <v>0</v>
      </c>
      <c r="R1818" s="58">
        <v>0</v>
      </c>
      <c r="S1818" s="58">
        <v>0</v>
      </c>
      <c r="T1818" s="58">
        <v>0</v>
      </c>
      <c r="U1818" s="58">
        <v>0</v>
      </c>
      <c r="V1818" s="58">
        <v>0</v>
      </c>
      <c r="W1818" s="58">
        <v>0</v>
      </c>
      <c r="X1818" s="58">
        <v>0</v>
      </c>
      <c r="Y1818" s="58">
        <v>0</v>
      </c>
      <c r="Z1818" s="58">
        <v>0</v>
      </c>
      <c r="AA1818" s="58">
        <v>0</v>
      </c>
      <c r="AB1818" s="58">
        <v>0</v>
      </c>
      <c r="AC1818" s="58">
        <v>0</v>
      </c>
      <c r="AD1818" s="58">
        <v>0</v>
      </c>
      <c r="AE1818" s="58">
        <v>0</v>
      </c>
      <c r="AF1818" s="58">
        <v>0</v>
      </c>
      <c r="AG1818" s="58">
        <v>0</v>
      </c>
      <c r="AH1818" s="58">
        <v>0</v>
      </c>
      <c r="AI1818" s="58">
        <v>0</v>
      </c>
      <c r="AK1818" s="64">
        <f t="shared" si="28"/>
        <v>-2.7443887519045185E-2</v>
      </c>
    </row>
    <row r="1819" spans="1:37" x14ac:dyDescent="0.25">
      <c r="A1819">
        <v>1817</v>
      </c>
      <c r="B1819" s="1">
        <v>1.38E-2</v>
      </c>
      <c r="C1819" s="1">
        <v>-1.6123070749206585E-4</v>
      </c>
      <c r="D1819" s="58">
        <v>0.11157383627879994</v>
      </c>
      <c r="E1819" s="58">
        <v>0.12656480437475048</v>
      </c>
      <c r="F1819" s="58">
        <v>0.13477630626031464</v>
      </c>
      <c r="G1819" s="58">
        <v>8.040241043068632E-3</v>
      </c>
      <c r="H1819" s="58">
        <v>7.3447661911867052E-2</v>
      </c>
      <c r="I1819" s="58">
        <v>0.14327095638931095</v>
      </c>
      <c r="J1819" s="58">
        <v>7.0506175471362217E-2</v>
      </c>
      <c r="K1819" s="58">
        <v>0.13321622090038998</v>
      </c>
      <c r="L1819" s="58">
        <v>7.6184788484779414E-2</v>
      </c>
      <c r="M1819" s="58">
        <v>3.0923672963277915E-2</v>
      </c>
      <c r="N1819" s="58">
        <v>9.1495335922078938E-2</v>
      </c>
      <c r="O1819" s="58">
        <v>0</v>
      </c>
      <c r="P1819" s="58">
        <v>0</v>
      </c>
      <c r="Q1819" s="58">
        <v>0</v>
      </c>
      <c r="R1819" s="58">
        <v>0</v>
      </c>
      <c r="S1819" s="58">
        <v>0</v>
      </c>
      <c r="T1819" s="58">
        <v>0</v>
      </c>
      <c r="U1819" s="58">
        <v>0</v>
      </c>
      <c r="V1819" s="58">
        <v>0</v>
      </c>
      <c r="W1819" s="58">
        <v>0</v>
      </c>
      <c r="X1819" s="58">
        <v>0</v>
      </c>
      <c r="Y1819" s="58">
        <v>0</v>
      </c>
      <c r="Z1819" s="58">
        <v>0</v>
      </c>
      <c r="AA1819" s="58">
        <v>0</v>
      </c>
      <c r="AB1819" s="58">
        <v>0</v>
      </c>
      <c r="AC1819" s="58">
        <v>0</v>
      </c>
      <c r="AD1819" s="58">
        <v>0</v>
      </c>
      <c r="AE1819" s="58">
        <v>0</v>
      </c>
      <c r="AF1819" s="58">
        <v>0</v>
      </c>
      <c r="AG1819" s="58">
        <v>0</v>
      </c>
      <c r="AH1819" s="58">
        <v>0</v>
      </c>
      <c r="AI1819" s="58">
        <v>0</v>
      </c>
      <c r="AK1819" s="64">
        <f t="shared" si="28"/>
        <v>-1.1683384600874338E-2</v>
      </c>
    </row>
    <row r="1820" spans="1:37" x14ac:dyDescent="0.25">
      <c r="A1820">
        <v>1818</v>
      </c>
      <c r="B1820" s="1">
        <v>1.2699999999999999E-2</v>
      </c>
      <c r="C1820" s="1">
        <v>-2.3321625883717282E-4</v>
      </c>
      <c r="D1820" s="58">
        <v>0.12640020116594178</v>
      </c>
      <c r="E1820" s="58">
        <v>8.546555573550647E-3</v>
      </c>
      <c r="F1820" s="58">
        <v>0.10888531988938419</v>
      </c>
      <c r="G1820" s="58">
        <v>0.15576503579972092</v>
      </c>
      <c r="H1820" s="58">
        <v>5.0939684434065796E-2</v>
      </c>
      <c r="I1820" s="58">
        <v>9.8275226884568578E-2</v>
      </c>
      <c r="J1820" s="58">
        <v>0.12410532709233067</v>
      </c>
      <c r="K1820" s="58">
        <v>0.14183681088014158</v>
      </c>
      <c r="L1820" s="58">
        <v>0.15955484530544392</v>
      </c>
      <c r="M1820" s="58">
        <v>8.8320758099139831E-3</v>
      </c>
      <c r="N1820" s="58">
        <v>1.6858917164937991E-2</v>
      </c>
      <c r="O1820" s="58">
        <v>0</v>
      </c>
      <c r="P1820" s="58">
        <v>0</v>
      </c>
      <c r="Q1820" s="58">
        <v>0</v>
      </c>
      <c r="R1820" s="58">
        <v>0</v>
      </c>
      <c r="S1820" s="58">
        <v>0</v>
      </c>
      <c r="T1820" s="58">
        <v>0</v>
      </c>
      <c r="U1820" s="58">
        <v>0</v>
      </c>
      <c r="V1820" s="58">
        <v>0</v>
      </c>
      <c r="W1820" s="58">
        <v>0</v>
      </c>
      <c r="X1820" s="58">
        <v>0</v>
      </c>
      <c r="Y1820" s="58">
        <v>0</v>
      </c>
      <c r="Z1820" s="58">
        <v>0</v>
      </c>
      <c r="AA1820" s="58">
        <v>0</v>
      </c>
      <c r="AB1820" s="58">
        <v>0</v>
      </c>
      <c r="AC1820" s="58">
        <v>0</v>
      </c>
      <c r="AD1820" s="58">
        <v>0</v>
      </c>
      <c r="AE1820" s="58">
        <v>0</v>
      </c>
      <c r="AF1820" s="58">
        <v>0</v>
      </c>
      <c r="AG1820" s="58">
        <v>0</v>
      </c>
      <c r="AH1820" s="58">
        <v>0</v>
      </c>
      <c r="AI1820" s="58">
        <v>0</v>
      </c>
      <c r="AK1820" s="64">
        <f t="shared" si="28"/>
        <v>-1.8363484947808883E-2</v>
      </c>
    </row>
    <row r="1821" spans="1:37" x14ac:dyDescent="0.25">
      <c r="A1821">
        <v>1819</v>
      </c>
      <c r="B1821" s="1">
        <v>1.2E-2</v>
      </c>
      <c r="C1821" s="1">
        <v>-2.7392636567269473E-4</v>
      </c>
      <c r="D1821" s="58">
        <v>0.15111118664979789</v>
      </c>
      <c r="E1821" s="58">
        <v>1.3040206709964168E-2</v>
      </c>
      <c r="F1821" s="58">
        <v>5.2007650854260144E-2</v>
      </c>
      <c r="G1821" s="58">
        <v>0.12800385207377848</v>
      </c>
      <c r="H1821" s="58">
        <v>0.13766651347720088</v>
      </c>
      <c r="I1821" s="58">
        <v>0.10898694630235674</v>
      </c>
      <c r="J1821" s="58">
        <v>1.7483033341285127E-2</v>
      </c>
      <c r="K1821" s="58">
        <v>0.14155413216081283</v>
      </c>
      <c r="L1821" s="58">
        <v>0.10111457064070671</v>
      </c>
      <c r="M1821" s="58">
        <v>2.1760943475218921E-2</v>
      </c>
      <c r="N1821" s="58">
        <v>0.12727096431461804</v>
      </c>
      <c r="O1821" s="58">
        <v>0</v>
      </c>
      <c r="P1821" s="58">
        <v>0</v>
      </c>
      <c r="Q1821" s="58">
        <v>0</v>
      </c>
      <c r="R1821" s="58">
        <v>0</v>
      </c>
      <c r="S1821" s="58">
        <v>0</v>
      </c>
      <c r="T1821" s="58">
        <v>0</v>
      </c>
      <c r="U1821" s="58">
        <v>0</v>
      </c>
      <c r="V1821" s="58">
        <v>0</v>
      </c>
      <c r="W1821" s="58">
        <v>0</v>
      </c>
      <c r="X1821" s="58">
        <v>0</v>
      </c>
      <c r="Y1821" s="58">
        <v>0</v>
      </c>
      <c r="Z1821" s="58">
        <v>0</v>
      </c>
      <c r="AA1821" s="58">
        <v>0</v>
      </c>
      <c r="AB1821" s="58">
        <v>0</v>
      </c>
      <c r="AC1821" s="58">
        <v>0</v>
      </c>
      <c r="AD1821" s="58">
        <v>0</v>
      </c>
      <c r="AE1821" s="58">
        <v>0</v>
      </c>
      <c r="AF1821" s="58">
        <v>0</v>
      </c>
      <c r="AG1821" s="58">
        <v>0</v>
      </c>
      <c r="AH1821" s="58">
        <v>0</v>
      </c>
      <c r="AI1821" s="58">
        <v>0</v>
      </c>
      <c r="AK1821" s="64">
        <f t="shared" si="28"/>
        <v>-2.2827197139391228E-2</v>
      </c>
    </row>
    <row r="1822" spans="1:37" x14ac:dyDescent="0.25">
      <c r="A1822">
        <v>1820</v>
      </c>
      <c r="B1822" s="1">
        <v>1.1900000000000001E-2</v>
      </c>
      <c r="C1822" s="1">
        <v>2.3348948563908296E-5</v>
      </c>
      <c r="D1822" s="58">
        <v>2.5259404082462315E-3</v>
      </c>
      <c r="E1822" s="58">
        <v>9.7450745379795256E-2</v>
      </c>
      <c r="F1822" s="58">
        <v>7.5408140064072898E-2</v>
      </c>
      <c r="G1822" s="58">
        <v>4.9617563471993802E-2</v>
      </c>
      <c r="H1822" s="58">
        <v>1.4640353085366526E-2</v>
      </c>
      <c r="I1822" s="58">
        <v>3.7590047243928934E-2</v>
      </c>
      <c r="J1822" s="58">
        <v>0.18823501847932048</v>
      </c>
      <c r="K1822" s="58">
        <v>0.18390716344874236</v>
      </c>
      <c r="L1822" s="58">
        <v>0.16987142177399675</v>
      </c>
      <c r="M1822" s="58">
        <v>0.11929641348122466</v>
      </c>
      <c r="N1822" s="58">
        <v>6.1457193163312045E-2</v>
      </c>
      <c r="O1822" s="58">
        <v>0</v>
      </c>
      <c r="P1822" s="58">
        <v>0</v>
      </c>
      <c r="Q1822" s="58">
        <v>0</v>
      </c>
      <c r="R1822" s="58">
        <v>0</v>
      </c>
      <c r="S1822" s="58">
        <v>0</v>
      </c>
      <c r="T1822" s="58">
        <v>0</v>
      </c>
      <c r="U1822" s="58">
        <v>0</v>
      </c>
      <c r="V1822" s="58">
        <v>0</v>
      </c>
      <c r="W1822" s="58">
        <v>0</v>
      </c>
      <c r="X1822" s="58">
        <v>0</v>
      </c>
      <c r="Y1822" s="58">
        <v>0</v>
      </c>
      <c r="Z1822" s="58">
        <v>0</v>
      </c>
      <c r="AA1822" s="58">
        <v>0</v>
      </c>
      <c r="AB1822" s="58">
        <v>0</v>
      </c>
      <c r="AC1822" s="58">
        <v>0</v>
      </c>
      <c r="AD1822" s="58">
        <v>0</v>
      </c>
      <c r="AE1822" s="58">
        <v>0</v>
      </c>
      <c r="AF1822" s="58">
        <v>0</v>
      </c>
      <c r="AG1822" s="58">
        <v>0</v>
      </c>
      <c r="AH1822" s="58">
        <v>0</v>
      </c>
      <c r="AI1822" s="58">
        <v>0</v>
      </c>
      <c r="AK1822" s="64">
        <f t="shared" si="28"/>
        <v>1.9620965179754867E-3</v>
      </c>
    </row>
    <row r="1823" spans="1:37" x14ac:dyDescent="0.25">
      <c r="A1823">
        <v>1821</v>
      </c>
      <c r="B1823" s="1">
        <v>1.1900000000000001E-2</v>
      </c>
      <c r="C1823" s="1">
        <v>4.5530030554915993E-4</v>
      </c>
      <c r="D1823" s="58">
        <v>8.8923588870943385E-3</v>
      </c>
      <c r="E1823" s="58">
        <v>0.16315263302193053</v>
      </c>
      <c r="F1823" s="58">
        <v>0.10533671031503887</v>
      </c>
      <c r="G1823" s="58">
        <v>8.7943140753851071E-3</v>
      </c>
      <c r="H1823" s="58">
        <v>4.5475572094501919E-2</v>
      </c>
      <c r="I1823" s="58">
        <v>5.3432648854216315E-2</v>
      </c>
      <c r="J1823" s="58">
        <v>0.16044586822781531</v>
      </c>
      <c r="K1823" s="58">
        <v>3.7412339151125878E-2</v>
      </c>
      <c r="L1823" s="58">
        <v>0.18511537346936641</v>
      </c>
      <c r="M1823" s="58">
        <v>5.7961604890626101E-2</v>
      </c>
      <c r="N1823" s="58">
        <v>0.17398057701289904</v>
      </c>
      <c r="O1823" s="58">
        <v>0</v>
      </c>
      <c r="P1823" s="58">
        <v>0</v>
      </c>
      <c r="Q1823" s="58">
        <v>0</v>
      </c>
      <c r="R1823" s="58">
        <v>0</v>
      </c>
      <c r="S1823" s="58">
        <v>0</v>
      </c>
      <c r="T1823" s="58">
        <v>0</v>
      </c>
      <c r="U1823" s="58">
        <v>0</v>
      </c>
      <c r="V1823" s="58">
        <v>0</v>
      </c>
      <c r="W1823" s="58">
        <v>0</v>
      </c>
      <c r="X1823" s="58">
        <v>0</v>
      </c>
      <c r="Y1823" s="58">
        <v>0</v>
      </c>
      <c r="Z1823" s="58">
        <v>0</v>
      </c>
      <c r="AA1823" s="58">
        <v>0</v>
      </c>
      <c r="AB1823" s="58">
        <v>0</v>
      </c>
      <c r="AC1823" s="58">
        <v>0</v>
      </c>
      <c r="AD1823" s="58">
        <v>0</v>
      </c>
      <c r="AE1823" s="58">
        <v>0</v>
      </c>
      <c r="AF1823" s="58">
        <v>0</v>
      </c>
      <c r="AG1823" s="58">
        <v>0</v>
      </c>
      <c r="AH1823" s="58">
        <v>0</v>
      </c>
      <c r="AI1823" s="58">
        <v>0</v>
      </c>
      <c r="AK1823" s="64">
        <f t="shared" si="28"/>
        <v>3.8260529878080665E-2</v>
      </c>
    </row>
    <row r="1824" spans="1:37" x14ac:dyDescent="0.25">
      <c r="A1824">
        <v>1822</v>
      </c>
      <c r="B1824" s="1">
        <v>1.0200000000000001E-2</v>
      </c>
      <c r="C1824" s="1">
        <v>1.344264373005032E-4</v>
      </c>
      <c r="D1824" s="58">
        <v>8.8341779842329576E-2</v>
      </c>
      <c r="E1824" s="58">
        <v>1.8269309870472931E-2</v>
      </c>
      <c r="F1824" s="58">
        <v>9.4188720007829137E-3</v>
      </c>
      <c r="G1824" s="58">
        <v>8.7704513231380898E-2</v>
      </c>
      <c r="H1824" s="58">
        <v>0.15135247720539727</v>
      </c>
      <c r="I1824" s="58">
        <v>3.9512053220512267E-2</v>
      </c>
      <c r="J1824" s="58">
        <v>0.1758125412184475</v>
      </c>
      <c r="K1824" s="58">
        <v>9.7658558446009638E-2</v>
      </c>
      <c r="L1824" s="58">
        <v>0.17972717490627541</v>
      </c>
      <c r="M1824" s="58">
        <v>7.9637624848917454E-2</v>
      </c>
      <c r="N1824" s="58">
        <v>7.2565095209474212E-2</v>
      </c>
      <c r="O1824" s="58">
        <v>0</v>
      </c>
      <c r="P1824" s="58">
        <v>0</v>
      </c>
      <c r="Q1824" s="58">
        <v>0</v>
      </c>
      <c r="R1824" s="58">
        <v>0</v>
      </c>
      <c r="S1824" s="58">
        <v>0</v>
      </c>
      <c r="T1824" s="58">
        <v>0</v>
      </c>
      <c r="U1824" s="58">
        <v>0</v>
      </c>
      <c r="V1824" s="58">
        <v>0</v>
      </c>
      <c r="W1824" s="58">
        <v>0</v>
      </c>
      <c r="X1824" s="58">
        <v>0</v>
      </c>
      <c r="Y1824" s="58">
        <v>0</v>
      </c>
      <c r="Z1824" s="58">
        <v>0</v>
      </c>
      <c r="AA1824" s="58">
        <v>0</v>
      </c>
      <c r="AB1824" s="58">
        <v>0</v>
      </c>
      <c r="AC1824" s="58">
        <v>0</v>
      </c>
      <c r="AD1824" s="58">
        <v>0</v>
      </c>
      <c r="AE1824" s="58">
        <v>0</v>
      </c>
      <c r="AF1824" s="58">
        <v>0</v>
      </c>
      <c r="AG1824" s="58">
        <v>0</v>
      </c>
      <c r="AH1824" s="58">
        <v>0</v>
      </c>
      <c r="AI1824" s="58">
        <v>0</v>
      </c>
      <c r="AK1824" s="64">
        <f t="shared" si="28"/>
        <v>1.3179062480441489E-2</v>
      </c>
    </row>
    <row r="1825" spans="1:37" x14ac:dyDescent="0.25">
      <c r="A1825">
        <v>1823</v>
      </c>
      <c r="B1825" s="1">
        <v>1.37E-2</v>
      </c>
      <c r="C1825" s="1">
        <v>5.5638287060669999E-5</v>
      </c>
      <c r="D1825" s="58">
        <v>0.17004614326726797</v>
      </c>
      <c r="E1825" s="58">
        <v>0.17339442414301862</v>
      </c>
      <c r="F1825" s="58">
        <v>3.0131544814730137E-2</v>
      </c>
      <c r="G1825" s="58">
        <v>4.6299705337365183E-3</v>
      </c>
      <c r="H1825" s="58">
        <v>5.0692955214989739E-2</v>
      </c>
      <c r="I1825" s="58">
        <v>1.9917294524949985E-2</v>
      </c>
      <c r="J1825" s="58">
        <v>6.4168187992555109E-2</v>
      </c>
      <c r="K1825" s="58">
        <v>0.16442226698109871</v>
      </c>
      <c r="L1825" s="58">
        <v>4.4404090075454219E-2</v>
      </c>
      <c r="M1825" s="58">
        <v>0.15064557617701593</v>
      </c>
      <c r="N1825" s="58">
        <v>0.12754754627518303</v>
      </c>
      <c r="O1825" s="58">
        <v>0</v>
      </c>
      <c r="P1825" s="58">
        <v>0</v>
      </c>
      <c r="Q1825" s="58">
        <v>0</v>
      </c>
      <c r="R1825" s="58">
        <v>0</v>
      </c>
      <c r="S1825" s="58">
        <v>0</v>
      </c>
      <c r="T1825" s="58">
        <v>0</v>
      </c>
      <c r="U1825" s="58">
        <v>0</v>
      </c>
      <c r="V1825" s="58">
        <v>0</v>
      </c>
      <c r="W1825" s="58">
        <v>0</v>
      </c>
      <c r="X1825" s="58">
        <v>0</v>
      </c>
      <c r="Y1825" s="58">
        <v>0</v>
      </c>
      <c r="Z1825" s="58">
        <v>0</v>
      </c>
      <c r="AA1825" s="58">
        <v>0</v>
      </c>
      <c r="AB1825" s="58">
        <v>0</v>
      </c>
      <c r="AC1825" s="58">
        <v>0</v>
      </c>
      <c r="AD1825" s="58">
        <v>0</v>
      </c>
      <c r="AE1825" s="58">
        <v>0</v>
      </c>
      <c r="AF1825" s="58">
        <v>0</v>
      </c>
      <c r="AG1825" s="58">
        <v>0</v>
      </c>
      <c r="AH1825" s="58">
        <v>0</v>
      </c>
      <c r="AI1825" s="58">
        <v>0</v>
      </c>
      <c r="AK1825" s="64">
        <f t="shared" si="28"/>
        <v>4.0611888365452552E-3</v>
      </c>
    </row>
    <row r="1826" spans="1:37" x14ac:dyDescent="0.25">
      <c r="A1826">
        <v>1824</v>
      </c>
      <c r="B1826" s="1">
        <v>1.34E-2</v>
      </c>
      <c r="C1826" s="1">
        <v>-2.3426790394596916E-4</v>
      </c>
      <c r="D1826" s="58">
        <v>3.4510098477142773E-2</v>
      </c>
      <c r="E1826" s="58">
        <v>9.9248400801598455E-2</v>
      </c>
      <c r="F1826" s="58">
        <v>5.2417704014231056E-2</v>
      </c>
      <c r="G1826" s="58">
        <v>0.18905533626541565</v>
      </c>
      <c r="H1826" s="58">
        <v>1.5356950073717759E-2</v>
      </c>
      <c r="I1826" s="58">
        <v>0.12333148932828854</v>
      </c>
      <c r="J1826" s="58">
        <v>3.2818390848504859E-3</v>
      </c>
      <c r="K1826" s="58">
        <v>0.18478465538920741</v>
      </c>
      <c r="L1826" s="58">
        <v>7.4417786852175705E-2</v>
      </c>
      <c r="M1826" s="58">
        <v>0.13687195385509832</v>
      </c>
      <c r="N1826" s="58">
        <v>8.6723785858273936E-2</v>
      </c>
      <c r="O1826" s="58">
        <v>0</v>
      </c>
      <c r="P1826" s="58">
        <v>0</v>
      </c>
      <c r="Q1826" s="58">
        <v>0</v>
      </c>
      <c r="R1826" s="58">
        <v>0</v>
      </c>
      <c r="S1826" s="58">
        <v>0</v>
      </c>
      <c r="T1826" s="58">
        <v>0</v>
      </c>
      <c r="U1826" s="58">
        <v>0</v>
      </c>
      <c r="V1826" s="58">
        <v>0</v>
      </c>
      <c r="W1826" s="58">
        <v>0</v>
      </c>
      <c r="X1826" s="58">
        <v>0</v>
      </c>
      <c r="Y1826" s="58">
        <v>0</v>
      </c>
      <c r="Z1826" s="58">
        <v>0</v>
      </c>
      <c r="AA1826" s="58">
        <v>0</v>
      </c>
      <c r="AB1826" s="58">
        <v>0</v>
      </c>
      <c r="AC1826" s="58">
        <v>0</v>
      </c>
      <c r="AD1826" s="58">
        <v>0</v>
      </c>
      <c r="AE1826" s="58">
        <v>0</v>
      </c>
      <c r="AF1826" s="58">
        <v>0</v>
      </c>
      <c r="AG1826" s="58">
        <v>0</v>
      </c>
      <c r="AH1826" s="58">
        <v>0</v>
      </c>
      <c r="AI1826" s="58">
        <v>0</v>
      </c>
      <c r="AK1826" s="64">
        <f t="shared" si="28"/>
        <v>-1.748267939895292E-2</v>
      </c>
    </row>
    <row r="1827" spans="1:37" x14ac:dyDescent="0.25">
      <c r="A1827">
        <v>1825</v>
      </c>
      <c r="B1827" s="1">
        <v>1.09E-2</v>
      </c>
      <c r="C1827" s="1">
        <v>8.7964736391022948E-5</v>
      </c>
      <c r="D1827" s="58">
        <v>4.7110526286793901E-2</v>
      </c>
      <c r="E1827" s="58">
        <v>5.4925724308304197E-2</v>
      </c>
      <c r="F1827" s="58">
        <v>3.3026011662856833E-2</v>
      </c>
      <c r="G1827" s="58">
        <v>0.21272872278649524</v>
      </c>
      <c r="H1827" s="58">
        <v>9.9260003804287136E-3</v>
      </c>
      <c r="I1827" s="58">
        <v>2.3641186391444538E-2</v>
      </c>
      <c r="J1827" s="58">
        <v>0.16068522229020549</v>
      </c>
      <c r="K1827" s="58">
        <v>9.8460815265190002E-2</v>
      </c>
      <c r="L1827" s="58">
        <v>5.2579842403738794E-2</v>
      </c>
      <c r="M1827" s="58">
        <v>0.19721314931846951</v>
      </c>
      <c r="N1827" s="58">
        <v>0.10970279890607272</v>
      </c>
      <c r="O1827" s="58">
        <v>0</v>
      </c>
      <c r="P1827" s="58">
        <v>0</v>
      </c>
      <c r="Q1827" s="58">
        <v>0</v>
      </c>
      <c r="R1827" s="58">
        <v>0</v>
      </c>
      <c r="S1827" s="58">
        <v>0</v>
      </c>
      <c r="T1827" s="58">
        <v>0</v>
      </c>
      <c r="U1827" s="58">
        <v>0</v>
      </c>
      <c r="V1827" s="58">
        <v>0</v>
      </c>
      <c r="W1827" s="58">
        <v>0</v>
      </c>
      <c r="X1827" s="58">
        <v>0</v>
      </c>
      <c r="Y1827" s="58">
        <v>0</v>
      </c>
      <c r="Z1827" s="58">
        <v>0</v>
      </c>
      <c r="AA1827" s="58">
        <v>0</v>
      </c>
      <c r="AB1827" s="58">
        <v>0</v>
      </c>
      <c r="AC1827" s="58">
        <v>0</v>
      </c>
      <c r="AD1827" s="58">
        <v>0</v>
      </c>
      <c r="AE1827" s="58">
        <v>0</v>
      </c>
      <c r="AF1827" s="58">
        <v>0</v>
      </c>
      <c r="AG1827" s="58">
        <v>0</v>
      </c>
      <c r="AH1827" s="58">
        <v>0</v>
      </c>
      <c r="AI1827" s="58">
        <v>0</v>
      </c>
      <c r="AK1827" s="64">
        <f t="shared" si="28"/>
        <v>8.0701593019287116E-3</v>
      </c>
    </row>
    <row r="1828" spans="1:37" x14ac:dyDescent="0.25">
      <c r="A1828">
        <v>1826</v>
      </c>
      <c r="B1828" s="1">
        <v>1.14E-2</v>
      </c>
      <c r="C1828" s="1">
        <v>-2.7249745738485342E-4</v>
      </c>
      <c r="D1828" s="58">
        <v>0.10441049453262809</v>
      </c>
      <c r="E1828" s="58">
        <v>1.3696974195543386E-2</v>
      </c>
      <c r="F1828" s="58">
        <v>2.8927129975114813E-4</v>
      </c>
      <c r="G1828" s="58">
        <v>0.11784105665479361</v>
      </c>
      <c r="H1828" s="58">
        <v>1.4921100433875347E-2</v>
      </c>
      <c r="I1828" s="58">
        <v>0.16276823084208267</v>
      </c>
      <c r="J1828" s="58">
        <v>3.1035902941117355E-2</v>
      </c>
      <c r="K1828" s="58">
        <v>0.15980928061485106</v>
      </c>
      <c r="L1828" s="58">
        <v>0.1278230753272363</v>
      </c>
      <c r="M1828" s="58">
        <v>0.15764345211145464</v>
      </c>
      <c r="N1828" s="58">
        <v>0.10976116104666636</v>
      </c>
      <c r="O1828" s="58">
        <v>0</v>
      </c>
      <c r="P1828" s="58">
        <v>0</v>
      </c>
      <c r="Q1828" s="58">
        <v>0</v>
      </c>
      <c r="R1828" s="58">
        <v>0</v>
      </c>
      <c r="S1828" s="58">
        <v>0</v>
      </c>
      <c r="T1828" s="58">
        <v>0</v>
      </c>
      <c r="U1828" s="58">
        <v>0</v>
      </c>
      <c r="V1828" s="58">
        <v>0</v>
      </c>
      <c r="W1828" s="58">
        <v>0</v>
      </c>
      <c r="X1828" s="58">
        <v>0</v>
      </c>
      <c r="Y1828" s="58">
        <v>0</v>
      </c>
      <c r="Z1828" s="58">
        <v>0</v>
      </c>
      <c r="AA1828" s="58">
        <v>0</v>
      </c>
      <c r="AB1828" s="58">
        <v>0</v>
      </c>
      <c r="AC1828" s="58">
        <v>0</v>
      </c>
      <c r="AD1828" s="58">
        <v>0</v>
      </c>
      <c r="AE1828" s="58">
        <v>0</v>
      </c>
      <c r="AF1828" s="58">
        <v>0</v>
      </c>
      <c r="AG1828" s="58">
        <v>0</v>
      </c>
      <c r="AH1828" s="58">
        <v>0</v>
      </c>
      <c r="AI1828" s="58">
        <v>0</v>
      </c>
      <c r="AK1828" s="64">
        <f t="shared" si="28"/>
        <v>-2.3903285735513459E-2</v>
      </c>
    </row>
    <row r="1829" spans="1:37" x14ac:dyDescent="0.25">
      <c r="A1829">
        <v>1827</v>
      </c>
      <c r="B1829" s="1">
        <v>1.2800000000000001E-2</v>
      </c>
      <c r="C1829" s="1">
        <v>3.8165446746008288E-5</v>
      </c>
      <c r="D1829" s="58">
        <v>4.3911707484147085E-2</v>
      </c>
      <c r="E1829" s="58">
        <v>0.1004315022039447</v>
      </c>
      <c r="F1829" s="58">
        <v>9.3837938392035816E-2</v>
      </c>
      <c r="G1829" s="58">
        <v>0.10540152550583574</v>
      </c>
      <c r="H1829" s="58">
        <v>0.10618944166045444</v>
      </c>
      <c r="I1829" s="58">
        <v>0.14096451359479398</v>
      </c>
      <c r="J1829" s="58">
        <v>0.11414414358879041</v>
      </c>
      <c r="K1829" s="58">
        <v>9.2616550773919226E-2</v>
      </c>
      <c r="L1829" s="58">
        <v>0.14493810964667531</v>
      </c>
      <c r="M1829" s="58">
        <v>3.1893886022461036E-2</v>
      </c>
      <c r="N1829" s="58">
        <v>2.5670681126942308E-2</v>
      </c>
      <c r="O1829" s="58">
        <v>0</v>
      </c>
      <c r="P1829" s="58">
        <v>0</v>
      </c>
      <c r="Q1829" s="58">
        <v>0</v>
      </c>
      <c r="R1829" s="58">
        <v>0</v>
      </c>
      <c r="S1829" s="58">
        <v>0</v>
      </c>
      <c r="T1829" s="58">
        <v>0</v>
      </c>
      <c r="U1829" s="58">
        <v>0</v>
      </c>
      <c r="V1829" s="58">
        <v>0</v>
      </c>
      <c r="W1829" s="58">
        <v>0</v>
      </c>
      <c r="X1829" s="58">
        <v>0</v>
      </c>
      <c r="Y1829" s="58">
        <v>0</v>
      </c>
      <c r="Z1829" s="58">
        <v>0</v>
      </c>
      <c r="AA1829" s="58">
        <v>0</v>
      </c>
      <c r="AB1829" s="58">
        <v>0</v>
      </c>
      <c r="AC1829" s="58">
        <v>0</v>
      </c>
      <c r="AD1829" s="58">
        <v>0</v>
      </c>
      <c r="AE1829" s="58">
        <v>0</v>
      </c>
      <c r="AF1829" s="58">
        <v>0</v>
      </c>
      <c r="AG1829" s="58">
        <v>0</v>
      </c>
      <c r="AH1829" s="58">
        <v>0</v>
      </c>
      <c r="AI1829" s="58">
        <v>0</v>
      </c>
      <c r="AK1829" s="64">
        <f t="shared" si="28"/>
        <v>2.9816755270318973E-3</v>
      </c>
    </row>
    <row r="1830" spans="1:37" x14ac:dyDescent="0.25">
      <c r="A1830">
        <v>1828</v>
      </c>
      <c r="B1830" s="1">
        <v>1.0800000000000001E-2</v>
      </c>
      <c r="C1830" s="1">
        <v>7.9648752570149516E-5</v>
      </c>
      <c r="D1830" s="58">
        <v>6.5544966446912198E-2</v>
      </c>
      <c r="E1830" s="58">
        <v>9.8463763031338677E-2</v>
      </c>
      <c r="F1830" s="58">
        <v>0.13870309794281305</v>
      </c>
      <c r="G1830" s="58">
        <v>8.4360438747433972E-2</v>
      </c>
      <c r="H1830" s="58">
        <v>0.14931639205375233</v>
      </c>
      <c r="I1830" s="58">
        <v>7.2099170171144991E-2</v>
      </c>
      <c r="J1830" s="58">
        <v>5.3932146366438304E-2</v>
      </c>
      <c r="K1830" s="58">
        <v>2.5275560863327811E-2</v>
      </c>
      <c r="L1830" s="58">
        <v>4.4269144063045621E-2</v>
      </c>
      <c r="M1830" s="58">
        <v>0.12320233954378082</v>
      </c>
      <c r="N1830" s="58">
        <v>0.14483298077001222</v>
      </c>
      <c r="O1830" s="58">
        <v>0</v>
      </c>
      <c r="P1830" s="58">
        <v>0</v>
      </c>
      <c r="Q1830" s="58">
        <v>0</v>
      </c>
      <c r="R1830" s="58">
        <v>0</v>
      </c>
      <c r="S1830" s="58">
        <v>0</v>
      </c>
      <c r="T1830" s="58">
        <v>0</v>
      </c>
      <c r="U1830" s="58">
        <v>0</v>
      </c>
      <c r="V1830" s="58">
        <v>0</v>
      </c>
      <c r="W1830" s="58">
        <v>0</v>
      </c>
      <c r="X1830" s="58">
        <v>0</v>
      </c>
      <c r="Y1830" s="58">
        <v>0</v>
      </c>
      <c r="Z1830" s="58">
        <v>0</v>
      </c>
      <c r="AA1830" s="58">
        <v>0</v>
      </c>
      <c r="AB1830" s="58">
        <v>0</v>
      </c>
      <c r="AC1830" s="58">
        <v>0</v>
      </c>
      <c r="AD1830" s="58">
        <v>0</v>
      </c>
      <c r="AE1830" s="58">
        <v>0</v>
      </c>
      <c r="AF1830" s="58">
        <v>0</v>
      </c>
      <c r="AG1830" s="58">
        <v>0</v>
      </c>
      <c r="AH1830" s="58">
        <v>0</v>
      </c>
      <c r="AI1830" s="58">
        <v>0</v>
      </c>
      <c r="AK1830" s="64">
        <f t="shared" si="28"/>
        <v>7.3748844972360656E-3</v>
      </c>
    </row>
    <row r="1831" spans="1:37" x14ac:dyDescent="0.25">
      <c r="A1831">
        <v>1829</v>
      </c>
      <c r="B1831" s="1">
        <v>1.15E-2</v>
      </c>
      <c r="C1831" s="1">
        <v>2.7530731919496985E-4</v>
      </c>
      <c r="D1831" s="58">
        <v>7.0489397177557561E-2</v>
      </c>
      <c r="E1831" s="58">
        <v>9.2768714474893516E-2</v>
      </c>
      <c r="F1831" s="58">
        <v>4.3384583782909693E-2</v>
      </c>
      <c r="G1831" s="58">
        <v>7.0321136597642178E-2</v>
      </c>
      <c r="H1831" s="58">
        <v>0.11335837490156968</v>
      </c>
      <c r="I1831" s="58">
        <v>0.17954035830125661</v>
      </c>
      <c r="J1831" s="58">
        <v>0.10753100289005764</v>
      </c>
      <c r="K1831" s="58">
        <v>1.2050903901956424E-2</v>
      </c>
      <c r="L1831" s="58">
        <v>0.20524089874737833</v>
      </c>
      <c r="M1831" s="58">
        <v>5.7767025311448096E-2</v>
      </c>
      <c r="N1831" s="58">
        <v>4.7547603913330252E-2</v>
      </c>
      <c r="O1831" s="58">
        <v>0</v>
      </c>
      <c r="P1831" s="58">
        <v>0</v>
      </c>
      <c r="Q1831" s="58">
        <v>0</v>
      </c>
      <c r="R1831" s="58">
        <v>0</v>
      </c>
      <c r="S1831" s="58">
        <v>0</v>
      </c>
      <c r="T1831" s="58">
        <v>0</v>
      </c>
      <c r="U1831" s="58">
        <v>0</v>
      </c>
      <c r="V1831" s="58">
        <v>0</v>
      </c>
      <c r="W1831" s="58">
        <v>0</v>
      </c>
      <c r="X1831" s="58">
        <v>0</v>
      </c>
      <c r="Y1831" s="58">
        <v>0</v>
      </c>
      <c r="Z1831" s="58">
        <v>0</v>
      </c>
      <c r="AA1831" s="58">
        <v>0</v>
      </c>
      <c r="AB1831" s="58">
        <v>0</v>
      </c>
      <c r="AC1831" s="58">
        <v>0</v>
      </c>
      <c r="AD1831" s="58">
        <v>0</v>
      </c>
      <c r="AE1831" s="58">
        <v>0</v>
      </c>
      <c r="AF1831" s="58">
        <v>0</v>
      </c>
      <c r="AG1831" s="58">
        <v>0</v>
      </c>
      <c r="AH1831" s="58">
        <v>0</v>
      </c>
      <c r="AI1831" s="58">
        <v>0</v>
      </c>
      <c r="AK1831" s="64">
        <f t="shared" si="28"/>
        <v>2.3939766886519116E-2</v>
      </c>
    </row>
    <row r="1832" spans="1:37" x14ac:dyDescent="0.25">
      <c r="A1832">
        <v>1830</v>
      </c>
      <c r="B1832" s="1">
        <v>1.0699999999999999E-2</v>
      </c>
      <c r="C1832" s="1">
        <v>-2.2445953171408291E-4</v>
      </c>
      <c r="D1832" s="58">
        <v>4.8071083056454985E-3</v>
      </c>
      <c r="E1832" s="58">
        <v>2.4228914424088293E-2</v>
      </c>
      <c r="F1832" s="58">
        <v>0.21386654917104442</v>
      </c>
      <c r="G1832" s="58">
        <v>0.16257775610703928</v>
      </c>
      <c r="H1832" s="58">
        <v>3.451483223853135E-2</v>
      </c>
      <c r="I1832" s="58">
        <v>6.2545471592779317E-2</v>
      </c>
      <c r="J1832" s="58">
        <v>7.5092373501681992E-2</v>
      </c>
      <c r="K1832" s="58">
        <v>8.2026279660215334E-2</v>
      </c>
      <c r="L1832" s="58">
        <v>5.6045113422519666E-2</v>
      </c>
      <c r="M1832" s="58">
        <v>0.10278713372923062</v>
      </c>
      <c r="N1832" s="58">
        <v>0.18150846784722408</v>
      </c>
      <c r="O1832" s="58">
        <v>0</v>
      </c>
      <c r="P1832" s="58">
        <v>0</v>
      </c>
      <c r="Q1832" s="58">
        <v>0</v>
      </c>
      <c r="R1832" s="58">
        <v>0</v>
      </c>
      <c r="S1832" s="58">
        <v>0</v>
      </c>
      <c r="T1832" s="58">
        <v>0</v>
      </c>
      <c r="U1832" s="58">
        <v>0</v>
      </c>
      <c r="V1832" s="58">
        <v>0</v>
      </c>
      <c r="W1832" s="58">
        <v>0</v>
      </c>
      <c r="X1832" s="58">
        <v>0</v>
      </c>
      <c r="Y1832" s="58">
        <v>0</v>
      </c>
      <c r="Z1832" s="58">
        <v>0</v>
      </c>
      <c r="AA1832" s="58">
        <v>0</v>
      </c>
      <c r="AB1832" s="58">
        <v>0</v>
      </c>
      <c r="AC1832" s="58">
        <v>0</v>
      </c>
      <c r="AD1832" s="58">
        <v>0</v>
      </c>
      <c r="AE1832" s="58">
        <v>0</v>
      </c>
      <c r="AF1832" s="58">
        <v>0</v>
      </c>
      <c r="AG1832" s="58">
        <v>0</v>
      </c>
      <c r="AH1832" s="58">
        <v>0</v>
      </c>
      <c r="AI1832" s="58">
        <v>0</v>
      </c>
      <c r="AK1832" s="64">
        <f t="shared" si="28"/>
        <v>-2.0977526328418965E-2</v>
      </c>
    </row>
    <row r="1833" spans="1:37" x14ac:dyDescent="0.25">
      <c r="A1833">
        <v>1831</v>
      </c>
      <c r="B1833" s="1">
        <v>1.38E-2</v>
      </c>
      <c r="C1833" s="1">
        <v>-1.638519660753414E-4</v>
      </c>
      <c r="D1833" s="58">
        <v>0.10794095122753193</v>
      </c>
      <c r="E1833" s="58">
        <v>0.14135063998512357</v>
      </c>
      <c r="F1833" s="58">
        <v>0.1736394100253614</v>
      </c>
      <c r="G1833" s="58">
        <v>1.778256790679732E-2</v>
      </c>
      <c r="H1833" s="58">
        <v>6.9017363376751975E-2</v>
      </c>
      <c r="I1833" s="58">
        <v>0.1778618229114993</v>
      </c>
      <c r="J1833" s="58">
        <v>1.2148220386463215E-2</v>
      </c>
      <c r="K1833" s="58">
        <v>8.1970308533494102E-2</v>
      </c>
      <c r="L1833" s="58">
        <v>4.469393963731761E-2</v>
      </c>
      <c r="M1833" s="58">
        <v>7.1957369275125124E-2</v>
      </c>
      <c r="N1833" s="58">
        <v>0.10163740673453454</v>
      </c>
      <c r="O1833" s="58">
        <v>0</v>
      </c>
      <c r="P1833" s="58">
        <v>0</v>
      </c>
      <c r="Q1833" s="58">
        <v>0</v>
      </c>
      <c r="R1833" s="58">
        <v>0</v>
      </c>
      <c r="S1833" s="58">
        <v>0</v>
      </c>
      <c r="T1833" s="58">
        <v>0</v>
      </c>
      <c r="U1833" s="58">
        <v>0</v>
      </c>
      <c r="V1833" s="58">
        <v>0</v>
      </c>
      <c r="W1833" s="58">
        <v>0</v>
      </c>
      <c r="X1833" s="58">
        <v>0</v>
      </c>
      <c r="Y1833" s="58">
        <v>0</v>
      </c>
      <c r="Z1833" s="58">
        <v>0</v>
      </c>
      <c r="AA1833" s="58">
        <v>0</v>
      </c>
      <c r="AB1833" s="58">
        <v>0</v>
      </c>
      <c r="AC1833" s="58">
        <v>0</v>
      </c>
      <c r="AD1833" s="58">
        <v>0</v>
      </c>
      <c r="AE1833" s="58">
        <v>0</v>
      </c>
      <c r="AF1833" s="58">
        <v>0</v>
      </c>
      <c r="AG1833" s="58">
        <v>0</v>
      </c>
      <c r="AH1833" s="58">
        <v>0</v>
      </c>
      <c r="AI1833" s="58">
        <v>0</v>
      </c>
      <c r="AK1833" s="64">
        <f t="shared" si="28"/>
        <v>-1.187333087502474E-2</v>
      </c>
    </row>
    <row r="1834" spans="1:37" x14ac:dyDescent="0.25">
      <c r="A1834">
        <v>1832</v>
      </c>
      <c r="B1834" s="1">
        <v>1.21E-2</v>
      </c>
      <c r="C1834" s="1">
        <v>-1.6525622076423178E-4</v>
      </c>
      <c r="D1834" s="58">
        <v>0.13849310792799438</v>
      </c>
      <c r="E1834" s="58">
        <v>4.3434074930572004E-2</v>
      </c>
      <c r="F1834" s="58">
        <v>9.3894380644791026E-2</v>
      </c>
      <c r="G1834" s="58">
        <v>0.13865302030908319</v>
      </c>
      <c r="H1834" s="58">
        <v>7.6084846262103746E-4</v>
      </c>
      <c r="I1834" s="58">
        <v>0.12992570987874374</v>
      </c>
      <c r="J1834" s="58">
        <v>0.10699785898718694</v>
      </c>
      <c r="K1834" s="58">
        <v>0.10645152540936806</v>
      </c>
      <c r="L1834" s="58">
        <v>0.1025135105647972</v>
      </c>
      <c r="M1834" s="58">
        <v>0.10347639969197792</v>
      </c>
      <c r="N1834" s="58">
        <v>3.5399563192864483E-2</v>
      </c>
      <c r="O1834" s="58">
        <v>0</v>
      </c>
      <c r="P1834" s="58">
        <v>0</v>
      </c>
      <c r="Q1834" s="58">
        <v>0</v>
      </c>
      <c r="R1834" s="58">
        <v>0</v>
      </c>
      <c r="S1834" s="58">
        <v>0</v>
      </c>
      <c r="T1834" s="58">
        <v>0</v>
      </c>
      <c r="U1834" s="58">
        <v>0</v>
      </c>
      <c r="V1834" s="58">
        <v>0</v>
      </c>
      <c r="W1834" s="58">
        <v>0</v>
      </c>
      <c r="X1834" s="58">
        <v>0</v>
      </c>
      <c r="Y1834" s="58">
        <v>0</v>
      </c>
      <c r="Z1834" s="58">
        <v>0</v>
      </c>
      <c r="AA1834" s="58">
        <v>0</v>
      </c>
      <c r="AB1834" s="58">
        <v>0</v>
      </c>
      <c r="AC1834" s="58">
        <v>0</v>
      </c>
      <c r="AD1834" s="58">
        <v>0</v>
      </c>
      <c r="AE1834" s="58">
        <v>0</v>
      </c>
      <c r="AF1834" s="58">
        <v>0</v>
      </c>
      <c r="AG1834" s="58">
        <v>0</v>
      </c>
      <c r="AH1834" s="58">
        <v>0</v>
      </c>
      <c r="AI1834" s="58">
        <v>0</v>
      </c>
      <c r="AK1834" s="64">
        <f t="shared" si="28"/>
        <v>-1.3657538906134858E-2</v>
      </c>
    </row>
    <row r="1835" spans="1:37" x14ac:dyDescent="0.25">
      <c r="A1835">
        <v>1833</v>
      </c>
      <c r="B1835" s="1">
        <v>1.2699999999999999E-2</v>
      </c>
      <c r="C1835" s="1">
        <v>-1.8674979619412606E-4</v>
      </c>
      <c r="D1835" s="58">
        <v>4.0923499310269812E-2</v>
      </c>
      <c r="E1835" s="58">
        <v>4.3446849557626177E-2</v>
      </c>
      <c r="F1835" s="58">
        <v>0.10966542347447752</v>
      </c>
      <c r="G1835" s="58">
        <v>4.4946223053304389E-2</v>
      </c>
      <c r="H1835" s="58">
        <v>0.15417871681613748</v>
      </c>
      <c r="I1835" s="58">
        <v>0.12178731999020606</v>
      </c>
      <c r="J1835" s="58">
        <v>0.18335791472841967</v>
      </c>
      <c r="K1835" s="58">
        <v>0.14868766259850541</v>
      </c>
      <c r="L1835" s="58">
        <v>0.1165117296406372</v>
      </c>
      <c r="M1835" s="58">
        <v>2.7524228059992991E-2</v>
      </c>
      <c r="N1835" s="58">
        <v>8.9704327704232256E-3</v>
      </c>
      <c r="O1835" s="58">
        <v>0</v>
      </c>
      <c r="P1835" s="58">
        <v>0</v>
      </c>
      <c r="Q1835" s="58">
        <v>0</v>
      </c>
      <c r="R1835" s="58">
        <v>0</v>
      </c>
      <c r="S1835" s="58">
        <v>0</v>
      </c>
      <c r="T1835" s="58">
        <v>0</v>
      </c>
      <c r="U1835" s="58">
        <v>0</v>
      </c>
      <c r="V1835" s="58">
        <v>0</v>
      </c>
      <c r="W1835" s="58">
        <v>0</v>
      </c>
      <c r="X1835" s="58">
        <v>0</v>
      </c>
      <c r="Y1835" s="58">
        <v>0</v>
      </c>
      <c r="Z1835" s="58">
        <v>0</v>
      </c>
      <c r="AA1835" s="58">
        <v>0</v>
      </c>
      <c r="AB1835" s="58">
        <v>0</v>
      </c>
      <c r="AC1835" s="58">
        <v>0</v>
      </c>
      <c r="AD1835" s="58">
        <v>0</v>
      </c>
      <c r="AE1835" s="58">
        <v>0</v>
      </c>
      <c r="AF1835" s="58">
        <v>0</v>
      </c>
      <c r="AG1835" s="58">
        <v>0</v>
      </c>
      <c r="AH1835" s="58">
        <v>0</v>
      </c>
      <c r="AI1835" s="58">
        <v>0</v>
      </c>
      <c r="AK1835" s="64">
        <f t="shared" si="28"/>
        <v>-1.4704708361742209E-2</v>
      </c>
    </row>
    <row r="1836" spans="1:37" x14ac:dyDescent="0.25">
      <c r="A1836">
        <v>1834</v>
      </c>
      <c r="B1836" s="1">
        <v>1.2200000000000001E-2</v>
      </c>
      <c r="C1836" s="1">
        <v>8.4696448891381941E-5</v>
      </c>
      <c r="D1836" s="58">
        <v>8.5737651017220043E-2</v>
      </c>
      <c r="E1836" s="58">
        <v>0.15962318500006159</v>
      </c>
      <c r="F1836" s="58">
        <v>0.18613072452827661</v>
      </c>
      <c r="G1836" s="58">
        <v>2.8525413564960932E-2</v>
      </c>
      <c r="H1836" s="58">
        <v>0.11152643033082718</v>
      </c>
      <c r="I1836" s="58">
        <v>3.641401011979583E-2</v>
      </c>
      <c r="J1836" s="58">
        <v>4.6516321172677885E-2</v>
      </c>
      <c r="K1836" s="58">
        <v>4.1419614216119977E-2</v>
      </c>
      <c r="L1836" s="58">
        <v>1.307598274278675E-2</v>
      </c>
      <c r="M1836" s="58">
        <v>0.1683573681697727</v>
      </c>
      <c r="N1836" s="58">
        <v>0.12267329913750066</v>
      </c>
      <c r="O1836" s="58">
        <v>0</v>
      </c>
      <c r="P1836" s="58">
        <v>0</v>
      </c>
      <c r="Q1836" s="58">
        <v>0</v>
      </c>
      <c r="R1836" s="58">
        <v>0</v>
      </c>
      <c r="S1836" s="58">
        <v>0</v>
      </c>
      <c r="T1836" s="58">
        <v>0</v>
      </c>
      <c r="U1836" s="58">
        <v>0</v>
      </c>
      <c r="V1836" s="58">
        <v>0</v>
      </c>
      <c r="W1836" s="58">
        <v>0</v>
      </c>
      <c r="X1836" s="58">
        <v>0</v>
      </c>
      <c r="Y1836" s="58">
        <v>0</v>
      </c>
      <c r="Z1836" s="58">
        <v>0</v>
      </c>
      <c r="AA1836" s="58">
        <v>0</v>
      </c>
      <c r="AB1836" s="58">
        <v>0</v>
      </c>
      <c r="AC1836" s="58">
        <v>0</v>
      </c>
      <c r="AD1836" s="58">
        <v>0</v>
      </c>
      <c r="AE1836" s="58">
        <v>0</v>
      </c>
      <c r="AF1836" s="58">
        <v>0</v>
      </c>
      <c r="AG1836" s="58">
        <v>0</v>
      </c>
      <c r="AH1836" s="58">
        <v>0</v>
      </c>
      <c r="AI1836" s="58">
        <v>0</v>
      </c>
      <c r="AK1836" s="64">
        <f t="shared" si="28"/>
        <v>6.9423318763427817E-3</v>
      </c>
    </row>
    <row r="1837" spans="1:37" x14ac:dyDescent="0.25">
      <c r="A1837">
        <v>1835</v>
      </c>
      <c r="B1837" s="1">
        <v>1.6299999999999999E-2</v>
      </c>
      <c r="C1837" s="1">
        <v>-1.3254965118393626E-4</v>
      </c>
      <c r="D1837" s="58">
        <v>0.19599801717814966</v>
      </c>
      <c r="E1837" s="58">
        <v>0.19024289656534749</v>
      </c>
      <c r="F1837" s="58">
        <v>0.12357298545392684</v>
      </c>
      <c r="G1837" s="58">
        <v>2.1146784787117304E-2</v>
      </c>
      <c r="H1837" s="58">
        <v>8.6409134661001905E-2</v>
      </c>
      <c r="I1837" s="58">
        <v>0.15406153370842843</v>
      </c>
      <c r="J1837" s="58">
        <v>6.3423846696433342E-3</v>
      </c>
      <c r="K1837" s="58">
        <v>0.11866802234058069</v>
      </c>
      <c r="L1837" s="58">
        <v>1.8654796072400996E-2</v>
      </c>
      <c r="M1837" s="58">
        <v>5.5826090285756878E-2</v>
      </c>
      <c r="N1837" s="58">
        <v>2.9077354277646409E-2</v>
      </c>
      <c r="O1837" s="58">
        <v>0</v>
      </c>
      <c r="P1837" s="58">
        <v>0</v>
      </c>
      <c r="Q1837" s="58">
        <v>0</v>
      </c>
      <c r="R1837" s="58">
        <v>0</v>
      </c>
      <c r="S1837" s="58">
        <v>0</v>
      </c>
      <c r="T1837" s="58">
        <v>0</v>
      </c>
      <c r="U1837" s="58">
        <v>0</v>
      </c>
      <c r="V1837" s="58">
        <v>0</v>
      </c>
      <c r="W1837" s="58">
        <v>0</v>
      </c>
      <c r="X1837" s="58">
        <v>0</v>
      </c>
      <c r="Y1837" s="58">
        <v>0</v>
      </c>
      <c r="Z1837" s="58">
        <v>0</v>
      </c>
      <c r="AA1837" s="58">
        <v>0</v>
      </c>
      <c r="AB1837" s="58">
        <v>0</v>
      </c>
      <c r="AC1837" s="58">
        <v>0</v>
      </c>
      <c r="AD1837" s="58">
        <v>0</v>
      </c>
      <c r="AE1837" s="58">
        <v>0</v>
      </c>
      <c r="AF1837" s="58">
        <v>0</v>
      </c>
      <c r="AG1837" s="58">
        <v>0</v>
      </c>
      <c r="AH1837" s="58">
        <v>0</v>
      </c>
      <c r="AI1837" s="58">
        <v>0</v>
      </c>
      <c r="AK1837" s="64">
        <f t="shared" si="28"/>
        <v>-8.1318804407322868E-3</v>
      </c>
    </row>
    <row r="1838" spans="1:37" x14ac:dyDescent="0.25">
      <c r="A1838">
        <v>1836</v>
      </c>
      <c r="B1838" s="1">
        <v>1.2200000000000001E-2</v>
      </c>
      <c r="C1838" s="1">
        <v>-7.4480481578136911E-5</v>
      </c>
      <c r="D1838" s="58">
        <v>8.0981454596880109E-2</v>
      </c>
      <c r="E1838" s="58">
        <v>8.332997351282595E-2</v>
      </c>
      <c r="F1838" s="58">
        <v>0.10948225506431492</v>
      </c>
      <c r="G1838" s="58">
        <v>0.11213149048999609</v>
      </c>
      <c r="H1838" s="58">
        <v>2.2644312306257755E-2</v>
      </c>
      <c r="I1838" s="58">
        <v>7.563319398873071E-2</v>
      </c>
      <c r="J1838" s="58">
        <v>9.2559534910039515E-2</v>
      </c>
      <c r="K1838" s="58">
        <v>0.14030116717105373</v>
      </c>
      <c r="L1838" s="58">
        <v>0.13774478551058206</v>
      </c>
      <c r="M1838" s="58">
        <v>2.6740230952542313E-2</v>
      </c>
      <c r="N1838" s="58">
        <v>0.11845160149677703</v>
      </c>
      <c r="O1838" s="58">
        <v>0</v>
      </c>
      <c r="P1838" s="58">
        <v>0</v>
      </c>
      <c r="Q1838" s="58">
        <v>0</v>
      </c>
      <c r="R1838" s="58">
        <v>0</v>
      </c>
      <c r="S1838" s="58">
        <v>0</v>
      </c>
      <c r="T1838" s="58">
        <v>0</v>
      </c>
      <c r="U1838" s="58">
        <v>0</v>
      </c>
      <c r="V1838" s="58">
        <v>0</v>
      </c>
      <c r="W1838" s="58">
        <v>0</v>
      </c>
      <c r="X1838" s="58">
        <v>0</v>
      </c>
      <c r="Y1838" s="58">
        <v>0</v>
      </c>
      <c r="Z1838" s="58">
        <v>0</v>
      </c>
      <c r="AA1838" s="58">
        <v>0</v>
      </c>
      <c r="AB1838" s="58">
        <v>0</v>
      </c>
      <c r="AC1838" s="58">
        <v>0</v>
      </c>
      <c r="AD1838" s="58">
        <v>0</v>
      </c>
      <c r="AE1838" s="58">
        <v>0</v>
      </c>
      <c r="AF1838" s="58">
        <v>0</v>
      </c>
      <c r="AG1838" s="58">
        <v>0</v>
      </c>
      <c r="AH1838" s="58">
        <v>0</v>
      </c>
      <c r="AI1838" s="58">
        <v>0</v>
      </c>
      <c r="AK1838" s="64">
        <f t="shared" si="28"/>
        <v>-6.1049575064046641E-3</v>
      </c>
    </row>
    <row r="1839" spans="1:37" x14ac:dyDescent="0.25">
      <c r="A1839">
        <v>1837</v>
      </c>
      <c r="B1839" s="1">
        <v>1.2200000000000001E-2</v>
      </c>
      <c r="C1839" s="1">
        <v>-3.251309211310926E-4</v>
      </c>
      <c r="D1839" s="58">
        <v>0.10592686719477162</v>
      </c>
      <c r="E1839" s="58">
        <v>3.7279502566773662E-2</v>
      </c>
      <c r="F1839" s="58">
        <v>0.1432198596293229</v>
      </c>
      <c r="G1839" s="58">
        <v>8.7070710730072345E-2</v>
      </c>
      <c r="H1839" s="58">
        <v>9.6107282819905576E-2</v>
      </c>
      <c r="I1839" s="58">
        <v>8.8985796659318259E-2</v>
      </c>
      <c r="J1839" s="58">
        <v>0.12881054388053614</v>
      </c>
      <c r="K1839" s="58">
        <v>0.13706939024164108</v>
      </c>
      <c r="L1839" s="58">
        <v>2.3023993676012197E-2</v>
      </c>
      <c r="M1839" s="58">
        <v>0.13533325599981319</v>
      </c>
      <c r="N1839" s="58">
        <v>1.7172796601833042E-2</v>
      </c>
      <c r="O1839" s="58">
        <v>0</v>
      </c>
      <c r="P1839" s="58">
        <v>0</v>
      </c>
      <c r="Q1839" s="58">
        <v>0</v>
      </c>
      <c r="R1839" s="58">
        <v>0</v>
      </c>
      <c r="S1839" s="58">
        <v>0</v>
      </c>
      <c r="T1839" s="58">
        <v>0</v>
      </c>
      <c r="U1839" s="58">
        <v>0</v>
      </c>
      <c r="V1839" s="58">
        <v>0</v>
      </c>
      <c r="W1839" s="58">
        <v>0</v>
      </c>
      <c r="X1839" s="58">
        <v>0</v>
      </c>
      <c r="Y1839" s="58">
        <v>0</v>
      </c>
      <c r="Z1839" s="58">
        <v>0</v>
      </c>
      <c r="AA1839" s="58">
        <v>0</v>
      </c>
      <c r="AB1839" s="58">
        <v>0</v>
      </c>
      <c r="AC1839" s="58">
        <v>0</v>
      </c>
      <c r="AD1839" s="58">
        <v>0</v>
      </c>
      <c r="AE1839" s="58">
        <v>0</v>
      </c>
      <c r="AF1839" s="58">
        <v>0</v>
      </c>
      <c r="AG1839" s="58">
        <v>0</v>
      </c>
      <c r="AH1839" s="58">
        <v>0</v>
      </c>
      <c r="AI1839" s="58">
        <v>0</v>
      </c>
      <c r="AK1839" s="64">
        <f t="shared" si="28"/>
        <v>-2.6650075502548571E-2</v>
      </c>
    </row>
    <row r="1840" spans="1:37" x14ac:dyDescent="0.25">
      <c r="A1840">
        <v>1838</v>
      </c>
      <c r="B1840" s="1">
        <v>1.38E-2</v>
      </c>
      <c r="C1840" s="1">
        <v>-3.8241884334267286E-4</v>
      </c>
      <c r="D1840" s="58">
        <v>2.246184392968963E-2</v>
      </c>
      <c r="E1840" s="58">
        <v>5.9631658520183248E-2</v>
      </c>
      <c r="F1840" s="58">
        <v>0.22618300327669649</v>
      </c>
      <c r="G1840" s="58">
        <v>5.5414607245065611E-2</v>
      </c>
      <c r="H1840" s="58">
        <v>8.3238094282925296E-3</v>
      </c>
      <c r="I1840" s="58">
        <v>0.19459215638807956</v>
      </c>
      <c r="J1840" s="58">
        <v>0.17535053045659094</v>
      </c>
      <c r="K1840" s="58">
        <v>0.12536174206803558</v>
      </c>
      <c r="L1840" s="58">
        <v>3.1315412218954786E-2</v>
      </c>
      <c r="M1840" s="58">
        <v>4.4935936458708671E-2</v>
      </c>
      <c r="N1840" s="58">
        <v>5.6429300009703018E-2</v>
      </c>
      <c r="O1840" s="58">
        <v>0</v>
      </c>
      <c r="P1840" s="58">
        <v>0</v>
      </c>
      <c r="Q1840" s="58">
        <v>0</v>
      </c>
      <c r="R1840" s="58">
        <v>0</v>
      </c>
      <c r="S1840" s="58">
        <v>0</v>
      </c>
      <c r="T1840" s="58">
        <v>0</v>
      </c>
      <c r="U1840" s="58">
        <v>0</v>
      </c>
      <c r="V1840" s="58">
        <v>0</v>
      </c>
      <c r="W1840" s="58">
        <v>0</v>
      </c>
      <c r="X1840" s="58">
        <v>0</v>
      </c>
      <c r="Y1840" s="58">
        <v>0</v>
      </c>
      <c r="Z1840" s="58">
        <v>0</v>
      </c>
      <c r="AA1840" s="58">
        <v>0</v>
      </c>
      <c r="AB1840" s="58">
        <v>0</v>
      </c>
      <c r="AC1840" s="58">
        <v>0</v>
      </c>
      <c r="AD1840" s="58">
        <v>0</v>
      </c>
      <c r="AE1840" s="58">
        <v>0</v>
      </c>
      <c r="AF1840" s="58">
        <v>0</v>
      </c>
      <c r="AG1840" s="58">
        <v>0</v>
      </c>
      <c r="AH1840" s="58">
        <v>0</v>
      </c>
      <c r="AI1840" s="58">
        <v>0</v>
      </c>
      <c r="AK1840" s="64">
        <f t="shared" si="28"/>
        <v>-2.7711510387150209E-2</v>
      </c>
    </row>
    <row r="1841" spans="1:37" x14ac:dyDescent="0.25">
      <c r="A1841">
        <v>1839</v>
      </c>
      <c r="B1841" s="1">
        <v>1.34E-2</v>
      </c>
      <c r="C1841" s="1">
        <v>-2.1394144824040464E-4</v>
      </c>
      <c r="D1841" s="58">
        <v>0.12246258830043809</v>
      </c>
      <c r="E1841" s="58">
        <v>4.8176050185628122E-2</v>
      </c>
      <c r="F1841" s="58">
        <v>1.2496987873471064E-2</v>
      </c>
      <c r="G1841" s="58">
        <v>0.18391928350954537</v>
      </c>
      <c r="H1841" s="58">
        <v>0.13074939584776965</v>
      </c>
      <c r="I1841" s="58">
        <v>0.16281803025113661</v>
      </c>
      <c r="J1841" s="58">
        <v>5.173556603975743E-2</v>
      </c>
      <c r="K1841" s="58">
        <v>0.12942390761094325</v>
      </c>
      <c r="L1841" s="58">
        <v>4.5751970786272751E-2</v>
      </c>
      <c r="M1841" s="58">
        <v>7.6484571100229701E-2</v>
      </c>
      <c r="N1841" s="58">
        <v>3.598164849480804E-2</v>
      </c>
      <c r="O1841" s="58">
        <v>0</v>
      </c>
      <c r="P1841" s="58">
        <v>0</v>
      </c>
      <c r="Q1841" s="58">
        <v>0</v>
      </c>
      <c r="R1841" s="58">
        <v>0</v>
      </c>
      <c r="S1841" s="58">
        <v>0</v>
      </c>
      <c r="T1841" s="58">
        <v>0</v>
      </c>
      <c r="U1841" s="58">
        <v>0</v>
      </c>
      <c r="V1841" s="58">
        <v>0</v>
      </c>
      <c r="W1841" s="58">
        <v>0</v>
      </c>
      <c r="X1841" s="58">
        <v>0</v>
      </c>
      <c r="Y1841" s="58">
        <v>0</v>
      </c>
      <c r="Z1841" s="58">
        <v>0</v>
      </c>
      <c r="AA1841" s="58">
        <v>0</v>
      </c>
      <c r="AB1841" s="58">
        <v>0</v>
      </c>
      <c r="AC1841" s="58">
        <v>0</v>
      </c>
      <c r="AD1841" s="58">
        <v>0</v>
      </c>
      <c r="AE1841" s="58">
        <v>0</v>
      </c>
      <c r="AF1841" s="58">
        <v>0</v>
      </c>
      <c r="AG1841" s="58">
        <v>0</v>
      </c>
      <c r="AH1841" s="58">
        <v>0</v>
      </c>
      <c r="AI1841" s="58">
        <v>0</v>
      </c>
      <c r="AK1841" s="64">
        <f t="shared" si="28"/>
        <v>-1.5965779719433183E-2</v>
      </c>
    </row>
    <row r="1842" spans="1:37" x14ac:dyDescent="0.25">
      <c r="A1842">
        <v>1840</v>
      </c>
      <c r="B1842" s="1">
        <v>1.23E-2</v>
      </c>
      <c r="C1842" s="1">
        <v>-1.0303052202979939E-4</v>
      </c>
      <c r="D1842" s="58">
        <v>6.7772269695916487E-2</v>
      </c>
      <c r="E1842" s="58">
        <v>9.2700513502377874E-2</v>
      </c>
      <c r="F1842" s="58">
        <v>0.10961233896379712</v>
      </c>
      <c r="G1842" s="58">
        <v>2.3100111151533246E-3</v>
      </c>
      <c r="H1842" s="58">
        <v>0.1365272140560439</v>
      </c>
      <c r="I1842" s="58">
        <v>0.10489420444133971</v>
      </c>
      <c r="J1842" s="58">
        <v>0.14826226533393147</v>
      </c>
      <c r="K1842" s="58">
        <v>0.12995622603970222</v>
      </c>
      <c r="L1842" s="58">
        <v>7.7778934966074395E-2</v>
      </c>
      <c r="M1842" s="58">
        <v>0.10238460093162645</v>
      </c>
      <c r="N1842" s="58">
        <v>2.7801420954037093E-2</v>
      </c>
      <c r="O1842" s="58">
        <v>0</v>
      </c>
      <c r="P1842" s="58">
        <v>0</v>
      </c>
      <c r="Q1842" s="58">
        <v>0</v>
      </c>
      <c r="R1842" s="58">
        <v>0</v>
      </c>
      <c r="S1842" s="58">
        <v>0</v>
      </c>
      <c r="T1842" s="58">
        <v>0</v>
      </c>
      <c r="U1842" s="58">
        <v>0</v>
      </c>
      <c r="V1842" s="58">
        <v>0</v>
      </c>
      <c r="W1842" s="58">
        <v>0</v>
      </c>
      <c r="X1842" s="58">
        <v>0</v>
      </c>
      <c r="Y1842" s="58">
        <v>0</v>
      </c>
      <c r="Z1842" s="58">
        <v>0</v>
      </c>
      <c r="AA1842" s="58">
        <v>0</v>
      </c>
      <c r="AB1842" s="58">
        <v>0</v>
      </c>
      <c r="AC1842" s="58">
        <v>0</v>
      </c>
      <c r="AD1842" s="58">
        <v>0</v>
      </c>
      <c r="AE1842" s="58">
        <v>0</v>
      </c>
      <c r="AF1842" s="58">
        <v>0</v>
      </c>
      <c r="AG1842" s="58">
        <v>0</v>
      </c>
      <c r="AH1842" s="58">
        <v>0</v>
      </c>
      <c r="AI1842" s="58">
        <v>0</v>
      </c>
      <c r="AK1842" s="64">
        <f t="shared" si="28"/>
        <v>-8.3764652056747477E-3</v>
      </c>
    </row>
    <row r="1843" spans="1:37" x14ac:dyDescent="0.25">
      <c r="A1843">
        <v>1841</v>
      </c>
      <c r="B1843" s="1">
        <v>1.15E-2</v>
      </c>
      <c r="C1843" s="1">
        <v>-3.997916195891939E-4</v>
      </c>
      <c r="D1843" s="58">
        <v>8.1884700906216815E-2</v>
      </c>
      <c r="E1843" s="58">
        <v>3.8694856652734144E-2</v>
      </c>
      <c r="F1843" s="58">
        <v>0.11700100986454112</v>
      </c>
      <c r="G1843" s="58">
        <v>0.1057879497952519</v>
      </c>
      <c r="H1843" s="58">
        <v>0.13411878656167497</v>
      </c>
      <c r="I1843" s="58">
        <v>6.7342120730927657E-2</v>
      </c>
      <c r="J1843" s="58">
        <v>6.8591949477430454E-3</v>
      </c>
      <c r="K1843" s="58">
        <v>0.16335697823894679</v>
      </c>
      <c r="L1843" s="58">
        <v>7.6617061759028651E-3</v>
      </c>
      <c r="M1843" s="58">
        <v>0.15638500585634196</v>
      </c>
      <c r="N1843" s="58">
        <v>0.12090769026971858</v>
      </c>
      <c r="O1843" s="58">
        <v>0</v>
      </c>
      <c r="P1843" s="58">
        <v>0</v>
      </c>
      <c r="Q1843" s="58">
        <v>0</v>
      </c>
      <c r="R1843" s="58">
        <v>0</v>
      </c>
      <c r="S1843" s="58">
        <v>0</v>
      </c>
      <c r="T1843" s="58">
        <v>0</v>
      </c>
      <c r="U1843" s="58">
        <v>0</v>
      </c>
      <c r="V1843" s="58">
        <v>0</v>
      </c>
      <c r="W1843" s="58">
        <v>0</v>
      </c>
      <c r="X1843" s="58">
        <v>0</v>
      </c>
      <c r="Y1843" s="58">
        <v>0</v>
      </c>
      <c r="Z1843" s="58">
        <v>0</v>
      </c>
      <c r="AA1843" s="58">
        <v>0</v>
      </c>
      <c r="AB1843" s="58">
        <v>0</v>
      </c>
      <c r="AC1843" s="58">
        <v>0</v>
      </c>
      <c r="AD1843" s="58">
        <v>0</v>
      </c>
      <c r="AE1843" s="58">
        <v>0</v>
      </c>
      <c r="AF1843" s="58">
        <v>0</v>
      </c>
      <c r="AG1843" s="58">
        <v>0</v>
      </c>
      <c r="AH1843" s="58">
        <v>0</v>
      </c>
      <c r="AI1843" s="58">
        <v>0</v>
      </c>
      <c r="AK1843" s="64">
        <f t="shared" si="28"/>
        <v>-3.4764488659929906E-2</v>
      </c>
    </row>
    <row r="1844" spans="1:37" x14ac:dyDescent="0.25">
      <c r="A1844">
        <v>1842</v>
      </c>
      <c r="B1844" s="1">
        <v>1.23E-2</v>
      </c>
      <c r="C1844" s="1">
        <v>2.9547278460603039E-4</v>
      </c>
      <c r="D1844" s="58">
        <v>0.20051136589560967</v>
      </c>
      <c r="E1844" s="58">
        <v>0.10919217341614074</v>
      </c>
      <c r="F1844" s="58">
        <v>5.1296924291029541E-2</v>
      </c>
      <c r="G1844" s="58">
        <v>0.13884716016746645</v>
      </c>
      <c r="H1844" s="58">
        <v>0.14128187214967655</v>
      </c>
      <c r="I1844" s="58">
        <v>6.2063820718023639E-2</v>
      </c>
      <c r="J1844" s="58">
        <v>9.4331080926238181E-2</v>
      </c>
      <c r="K1844" s="58">
        <v>3.156143953586721E-3</v>
      </c>
      <c r="L1844" s="58">
        <v>8.9912789760734149E-2</v>
      </c>
      <c r="M1844" s="58">
        <v>4.3079407325022731E-2</v>
      </c>
      <c r="N1844" s="58">
        <v>6.6327261396471535E-2</v>
      </c>
      <c r="O1844" s="58">
        <v>0</v>
      </c>
      <c r="P1844" s="58">
        <v>0</v>
      </c>
      <c r="Q1844" s="58">
        <v>0</v>
      </c>
      <c r="R1844" s="58">
        <v>0</v>
      </c>
      <c r="S1844" s="58">
        <v>0</v>
      </c>
      <c r="T1844" s="58">
        <v>0</v>
      </c>
      <c r="U1844" s="58">
        <v>0</v>
      </c>
      <c r="V1844" s="58">
        <v>0</v>
      </c>
      <c r="W1844" s="58">
        <v>0</v>
      </c>
      <c r="X1844" s="58">
        <v>0</v>
      </c>
      <c r="Y1844" s="58">
        <v>0</v>
      </c>
      <c r="Z1844" s="58">
        <v>0</v>
      </c>
      <c r="AA1844" s="58">
        <v>0</v>
      </c>
      <c r="AB1844" s="58">
        <v>0</v>
      </c>
      <c r="AC1844" s="58">
        <v>0</v>
      </c>
      <c r="AD1844" s="58">
        <v>0</v>
      </c>
      <c r="AE1844" s="58">
        <v>0</v>
      </c>
      <c r="AF1844" s="58">
        <v>0</v>
      </c>
      <c r="AG1844" s="58">
        <v>0</v>
      </c>
      <c r="AH1844" s="58">
        <v>0</v>
      </c>
      <c r="AI1844" s="58">
        <v>0</v>
      </c>
      <c r="AK1844" s="64">
        <f t="shared" si="28"/>
        <v>2.4022177610246373E-2</v>
      </c>
    </row>
    <row r="1845" spans="1:37" x14ac:dyDescent="0.25">
      <c r="A1845">
        <v>1843</v>
      </c>
      <c r="B1845" s="1">
        <v>1.21E-2</v>
      </c>
      <c r="C1845" s="1">
        <v>-2.345624674901808E-4</v>
      </c>
      <c r="D1845" s="58">
        <v>8.2291441708017457E-2</v>
      </c>
      <c r="E1845" s="58">
        <v>2.7465043536181174E-2</v>
      </c>
      <c r="F1845" s="58">
        <v>0.16926674688200868</v>
      </c>
      <c r="G1845" s="58">
        <v>0.14784941983452579</v>
      </c>
      <c r="H1845" s="58">
        <v>7.0297307801845219E-2</v>
      </c>
      <c r="I1845" s="58">
        <v>0.16778725865590638</v>
      </c>
      <c r="J1845" s="58">
        <v>1.5688214965803939E-2</v>
      </c>
      <c r="K1845" s="58">
        <v>7.6114892424783268E-2</v>
      </c>
      <c r="L1845" s="58">
        <v>0.16463102449607186</v>
      </c>
      <c r="M1845" s="58">
        <v>5.5201793443397408E-3</v>
      </c>
      <c r="N1845" s="58">
        <v>7.3088470350516452E-2</v>
      </c>
      <c r="O1845" s="58">
        <v>0</v>
      </c>
      <c r="P1845" s="58">
        <v>0</v>
      </c>
      <c r="Q1845" s="58">
        <v>0</v>
      </c>
      <c r="R1845" s="58">
        <v>0</v>
      </c>
      <c r="S1845" s="58">
        <v>0</v>
      </c>
      <c r="T1845" s="58">
        <v>0</v>
      </c>
      <c r="U1845" s="58">
        <v>0</v>
      </c>
      <c r="V1845" s="58">
        <v>0</v>
      </c>
      <c r="W1845" s="58">
        <v>0</v>
      </c>
      <c r="X1845" s="58">
        <v>0</v>
      </c>
      <c r="Y1845" s="58">
        <v>0</v>
      </c>
      <c r="Z1845" s="58">
        <v>0</v>
      </c>
      <c r="AA1845" s="58">
        <v>0</v>
      </c>
      <c r="AB1845" s="58">
        <v>0</v>
      </c>
      <c r="AC1845" s="58">
        <v>0</v>
      </c>
      <c r="AD1845" s="58">
        <v>0</v>
      </c>
      <c r="AE1845" s="58">
        <v>0</v>
      </c>
      <c r="AF1845" s="58">
        <v>0</v>
      </c>
      <c r="AG1845" s="58">
        <v>0</v>
      </c>
      <c r="AH1845" s="58">
        <v>0</v>
      </c>
      <c r="AI1845" s="58">
        <v>0</v>
      </c>
      <c r="AK1845" s="64">
        <f t="shared" si="28"/>
        <v>-1.938532789175048E-2</v>
      </c>
    </row>
    <row r="1846" spans="1:37" x14ac:dyDescent="0.25">
      <c r="A1846">
        <v>1844</v>
      </c>
      <c r="B1846" s="1">
        <v>1.2699999999999999E-2</v>
      </c>
      <c r="C1846" s="1">
        <v>-1.1892470677999184E-5</v>
      </c>
      <c r="D1846" s="58">
        <v>0.11999010492600878</v>
      </c>
      <c r="E1846" s="58">
        <v>0.11131452718344426</v>
      </c>
      <c r="F1846" s="58">
        <v>1.133196192794419E-2</v>
      </c>
      <c r="G1846" s="58">
        <v>0.13903292950570065</v>
      </c>
      <c r="H1846" s="58">
        <v>0.10862056553299723</v>
      </c>
      <c r="I1846" s="58">
        <v>0.14156736796334363</v>
      </c>
      <c r="J1846" s="58">
        <v>2.0419517072414135E-2</v>
      </c>
      <c r="K1846" s="58">
        <v>9.4338795675958223E-2</v>
      </c>
      <c r="L1846" s="58">
        <v>4.0932858740462486E-2</v>
      </c>
      <c r="M1846" s="58">
        <v>0.12941577278977448</v>
      </c>
      <c r="N1846" s="58">
        <v>8.3035598681951969E-2</v>
      </c>
      <c r="O1846" s="58">
        <v>0</v>
      </c>
      <c r="P1846" s="58">
        <v>0</v>
      </c>
      <c r="Q1846" s="58">
        <v>0</v>
      </c>
      <c r="R1846" s="58">
        <v>0</v>
      </c>
      <c r="S1846" s="58">
        <v>0</v>
      </c>
      <c r="T1846" s="58">
        <v>0</v>
      </c>
      <c r="U1846" s="58">
        <v>0</v>
      </c>
      <c r="V1846" s="58">
        <v>0</v>
      </c>
      <c r="W1846" s="58">
        <v>0</v>
      </c>
      <c r="X1846" s="58">
        <v>0</v>
      </c>
      <c r="Y1846" s="58">
        <v>0</v>
      </c>
      <c r="Z1846" s="58">
        <v>0</v>
      </c>
      <c r="AA1846" s="58">
        <v>0</v>
      </c>
      <c r="AB1846" s="58">
        <v>0</v>
      </c>
      <c r="AC1846" s="58">
        <v>0</v>
      </c>
      <c r="AD1846" s="58">
        <v>0</v>
      </c>
      <c r="AE1846" s="58">
        <v>0</v>
      </c>
      <c r="AF1846" s="58">
        <v>0</v>
      </c>
      <c r="AG1846" s="58">
        <v>0</v>
      </c>
      <c r="AH1846" s="58">
        <v>0</v>
      </c>
      <c r="AI1846" s="58">
        <v>0</v>
      </c>
      <c r="AK1846" s="64">
        <f t="shared" si="28"/>
        <v>-9.3641501401568381E-4</v>
      </c>
    </row>
    <row r="1847" spans="1:37" x14ac:dyDescent="0.25">
      <c r="A1847">
        <v>1845</v>
      </c>
      <c r="B1847" s="1">
        <v>9.4999999999999998E-3</v>
      </c>
      <c r="C1847" s="1">
        <v>2.5400607935667469E-4</v>
      </c>
      <c r="D1847" s="58">
        <v>9.8118102452564762E-2</v>
      </c>
      <c r="E1847" s="58">
        <v>7.4174607426463549E-2</v>
      </c>
      <c r="F1847" s="58">
        <v>2.7158040536263379E-2</v>
      </c>
      <c r="G1847" s="58">
        <v>7.1658652498206632E-2</v>
      </c>
      <c r="H1847" s="58">
        <v>6.8671985467721394E-2</v>
      </c>
      <c r="I1847" s="58">
        <v>0.13108924806050426</v>
      </c>
      <c r="J1847" s="58">
        <v>7.4471032807205448E-2</v>
      </c>
      <c r="K1847" s="58">
        <v>3.623418940476806E-3</v>
      </c>
      <c r="L1847" s="58">
        <v>0.13437317257435663</v>
      </c>
      <c r="M1847" s="58">
        <v>0.13708178234565027</v>
      </c>
      <c r="N1847" s="58">
        <v>0.17957995689058689</v>
      </c>
      <c r="O1847" s="58">
        <v>0</v>
      </c>
      <c r="P1847" s="58">
        <v>0</v>
      </c>
      <c r="Q1847" s="58">
        <v>0</v>
      </c>
      <c r="R1847" s="58">
        <v>0</v>
      </c>
      <c r="S1847" s="58">
        <v>0</v>
      </c>
      <c r="T1847" s="58">
        <v>0</v>
      </c>
      <c r="U1847" s="58">
        <v>0</v>
      </c>
      <c r="V1847" s="58">
        <v>0</v>
      </c>
      <c r="W1847" s="58">
        <v>0</v>
      </c>
      <c r="X1847" s="58">
        <v>0</v>
      </c>
      <c r="Y1847" s="58">
        <v>0</v>
      </c>
      <c r="Z1847" s="58">
        <v>0</v>
      </c>
      <c r="AA1847" s="58">
        <v>0</v>
      </c>
      <c r="AB1847" s="58">
        <v>0</v>
      </c>
      <c r="AC1847" s="58">
        <v>0</v>
      </c>
      <c r="AD1847" s="58">
        <v>0</v>
      </c>
      <c r="AE1847" s="58">
        <v>0</v>
      </c>
      <c r="AF1847" s="58">
        <v>0</v>
      </c>
      <c r="AG1847" s="58">
        <v>0</v>
      </c>
      <c r="AH1847" s="58">
        <v>0</v>
      </c>
      <c r="AI1847" s="58">
        <v>0</v>
      </c>
      <c r="AK1847" s="64">
        <f t="shared" si="28"/>
        <v>2.6737482037544707E-2</v>
      </c>
    </row>
    <row r="1848" spans="1:37" x14ac:dyDescent="0.25">
      <c r="A1848">
        <v>1846</v>
      </c>
      <c r="B1848" s="1">
        <v>1.09E-2</v>
      </c>
      <c r="C1848" s="1">
        <v>1.1373819731764863E-4</v>
      </c>
      <c r="D1848" s="58">
        <v>0.12938360522753212</v>
      </c>
      <c r="E1848" s="58">
        <v>8.0041707011931099E-2</v>
      </c>
      <c r="F1848" s="58">
        <v>7.220082221594662E-2</v>
      </c>
      <c r="G1848" s="58">
        <v>9.6451307432683805E-2</v>
      </c>
      <c r="H1848" s="58">
        <v>5.6434449525203115E-2</v>
      </c>
      <c r="I1848" s="58">
        <v>2.3917079821540593E-2</v>
      </c>
      <c r="J1848" s="58">
        <v>0.16261711376954907</v>
      </c>
      <c r="K1848" s="58">
        <v>7.5973289679467843E-2</v>
      </c>
      <c r="L1848" s="58">
        <v>3.9116650496035667E-2</v>
      </c>
      <c r="M1848" s="58">
        <v>0.11069014030758355</v>
      </c>
      <c r="N1848" s="58">
        <v>0.15317383451252636</v>
      </c>
      <c r="O1848" s="58">
        <v>0</v>
      </c>
      <c r="P1848" s="58">
        <v>0</v>
      </c>
      <c r="Q1848" s="58">
        <v>0</v>
      </c>
      <c r="R1848" s="58">
        <v>0</v>
      </c>
      <c r="S1848" s="58">
        <v>0</v>
      </c>
      <c r="T1848" s="58">
        <v>0</v>
      </c>
      <c r="U1848" s="58">
        <v>0</v>
      </c>
      <c r="V1848" s="58">
        <v>0</v>
      </c>
      <c r="W1848" s="58">
        <v>0</v>
      </c>
      <c r="X1848" s="58">
        <v>0</v>
      </c>
      <c r="Y1848" s="58">
        <v>0</v>
      </c>
      <c r="Z1848" s="58">
        <v>0</v>
      </c>
      <c r="AA1848" s="58">
        <v>0</v>
      </c>
      <c r="AB1848" s="58">
        <v>0</v>
      </c>
      <c r="AC1848" s="58">
        <v>0</v>
      </c>
      <c r="AD1848" s="58">
        <v>0</v>
      </c>
      <c r="AE1848" s="58">
        <v>0</v>
      </c>
      <c r="AF1848" s="58">
        <v>0</v>
      </c>
      <c r="AG1848" s="58">
        <v>0</v>
      </c>
      <c r="AH1848" s="58">
        <v>0</v>
      </c>
      <c r="AI1848" s="58">
        <v>0</v>
      </c>
      <c r="AK1848" s="64">
        <f t="shared" si="28"/>
        <v>1.043469700161914E-2</v>
      </c>
    </row>
    <row r="1849" spans="1:37" x14ac:dyDescent="0.25">
      <c r="A1849">
        <v>1847</v>
      </c>
      <c r="B1849" s="1">
        <v>1.46E-2</v>
      </c>
      <c r="C1849" s="1">
        <v>-2.5925707389985791E-5</v>
      </c>
      <c r="D1849" s="58">
        <v>0.15043680902547393</v>
      </c>
      <c r="E1849" s="58">
        <v>0.16134680614322053</v>
      </c>
      <c r="F1849" s="58">
        <v>0.10075838543193116</v>
      </c>
      <c r="G1849" s="58">
        <v>1.9476602214277543E-4</v>
      </c>
      <c r="H1849" s="58">
        <v>0.15535088716793014</v>
      </c>
      <c r="I1849" s="58">
        <v>0.16810070413313991</v>
      </c>
      <c r="J1849" s="58">
        <v>4.1048907612057331E-2</v>
      </c>
      <c r="K1849" s="58">
        <v>8.3361782087163092E-2</v>
      </c>
      <c r="L1849" s="58">
        <v>5.2304053286827648E-2</v>
      </c>
      <c r="M1849" s="58">
        <v>5.3897381107696707E-2</v>
      </c>
      <c r="N1849" s="58">
        <v>3.3199517982416826E-2</v>
      </c>
      <c r="O1849" s="58">
        <v>0</v>
      </c>
      <c r="P1849" s="58">
        <v>0</v>
      </c>
      <c r="Q1849" s="58">
        <v>0</v>
      </c>
      <c r="R1849" s="58">
        <v>0</v>
      </c>
      <c r="S1849" s="58">
        <v>0</v>
      </c>
      <c r="T1849" s="58">
        <v>0</v>
      </c>
      <c r="U1849" s="58">
        <v>0</v>
      </c>
      <c r="V1849" s="58">
        <v>0</v>
      </c>
      <c r="W1849" s="58">
        <v>0</v>
      </c>
      <c r="X1849" s="58">
        <v>0</v>
      </c>
      <c r="Y1849" s="58">
        <v>0</v>
      </c>
      <c r="Z1849" s="58">
        <v>0</v>
      </c>
      <c r="AA1849" s="58">
        <v>0</v>
      </c>
      <c r="AB1849" s="58">
        <v>0</v>
      </c>
      <c r="AC1849" s="58">
        <v>0</v>
      </c>
      <c r="AD1849" s="58">
        <v>0</v>
      </c>
      <c r="AE1849" s="58">
        <v>0</v>
      </c>
      <c r="AF1849" s="58">
        <v>0</v>
      </c>
      <c r="AG1849" s="58">
        <v>0</v>
      </c>
      <c r="AH1849" s="58">
        <v>0</v>
      </c>
      <c r="AI1849" s="58">
        <v>0</v>
      </c>
      <c r="AK1849" s="64">
        <f t="shared" si="28"/>
        <v>-1.775733382875739E-3</v>
      </c>
    </row>
    <row r="1850" spans="1:37" x14ac:dyDescent="0.25">
      <c r="A1850">
        <v>1848</v>
      </c>
      <c r="B1850" s="1">
        <v>1.1599999999999999E-2</v>
      </c>
      <c r="C1850" s="1">
        <v>-1.4757509290017604E-6</v>
      </c>
      <c r="D1850" s="58">
        <v>0.13535259615701004</v>
      </c>
      <c r="E1850" s="58">
        <v>7.1056114252103744E-2</v>
      </c>
      <c r="F1850" s="58">
        <v>1.4584906635591949E-2</v>
      </c>
      <c r="G1850" s="58">
        <v>0.13253383069544278</v>
      </c>
      <c r="H1850" s="58">
        <v>0.13536043291079747</v>
      </c>
      <c r="I1850" s="58">
        <v>2.2094092342404219E-2</v>
      </c>
      <c r="J1850" s="58">
        <v>0.11522616195333904</v>
      </c>
      <c r="K1850" s="58">
        <v>0.12879699138298692</v>
      </c>
      <c r="L1850" s="58">
        <v>6.2334831245635804E-2</v>
      </c>
      <c r="M1850" s="58">
        <v>0.1792777192924303</v>
      </c>
      <c r="N1850" s="58">
        <v>3.382323132257893E-3</v>
      </c>
      <c r="O1850" s="58">
        <v>0</v>
      </c>
      <c r="P1850" s="58">
        <v>0</v>
      </c>
      <c r="Q1850" s="58">
        <v>0</v>
      </c>
      <c r="R1850" s="58">
        <v>0</v>
      </c>
      <c r="S1850" s="58">
        <v>0</v>
      </c>
      <c r="T1850" s="58">
        <v>0</v>
      </c>
      <c r="U1850" s="58">
        <v>0</v>
      </c>
      <c r="V1850" s="58">
        <v>0</v>
      </c>
      <c r="W1850" s="58">
        <v>0</v>
      </c>
      <c r="X1850" s="58">
        <v>0</v>
      </c>
      <c r="Y1850" s="58">
        <v>0</v>
      </c>
      <c r="Z1850" s="58">
        <v>0</v>
      </c>
      <c r="AA1850" s="58">
        <v>0</v>
      </c>
      <c r="AB1850" s="58">
        <v>0</v>
      </c>
      <c r="AC1850" s="58">
        <v>0</v>
      </c>
      <c r="AD1850" s="58">
        <v>0</v>
      </c>
      <c r="AE1850" s="58">
        <v>0</v>
      </c>
      <c r="AF1850" s="58">
        <v>0</v>
      </c>
      <c r="AG1850" s="58">
        <v>0</v>
      </c>
      <c r="AH1850" s="58">
        <v>0</v>
      </c>
      <c r="AI1850" s="58">
        <v>0</v>
      </c>
      <c r="AK1850" s="64">
        <f t="shared" si="28"/>
        <v>-1.2721990767256556E-4</v>
      </c>
    </row>
    <row r="1851" spans="1:37" x14ac:dyDescent="0.25">
      <c r="A1851">
        <v>1849</v>
      </c>
      <c r="B1851" s="1">
        <v>1.34E-2</v>
      </c>
      <c r="C1851" s="1">
        <v>-1.1576927596096889E-4</v>
      </c>
      <c r="D1851" s="58">
        <v>8.9776435626618564E-2</v>
      </c>
      <c r="E1851" s="58">
        <v>0.13478220037258365</v>
      </c>
      <c r="F1851" s="58">
        <v>0.1034912967353412</v>
      </c>
      <c r="G1851" s="58">
        <v>8.7548007329151523E-2</v>
      </c>
      <c r="H1851" s="58">
        <v>9.0449829374553894E-3</v>
      </c>
      <c r="I1851" s="58">
        <v>0.13192173638436314</v>
      </c>
      <c r="J1851" s="58">
        <v>4.8416275548401312E-2</v>
      </c>
      <c r="K1851" s="58">
        <v>0.13008793213202605</v>
      </c>
      <c r="L1851" s="58">
        <v>5.8145309908178781E-2</v>
      </c>
      <c r="M1851" s="58">
        <v>0.12053572195097458</v>
      </c>
      <c r="N1851" s="58">
        <v>8.6250101074905758E-2</v>
      </c>
      <c r="O1851" s="58">
        <v>0</v>
      </c>
      <c r="P1851" s="58">
        <v>0</v>
      </c>
      <c r="Q1851" s="58">
        <v>0</v>
      </c>
      <c r="R1851" s="58">
        <v>0</v>
      </c>
      <c r="S1851" s="58">
        <v>0</v>
      </c>
      <c r="T1851" s="58">
        <v>0</v>
      </c>
      <c r="U1851" s="58">
        <v>0</v>
      </c>
      <c r="V1851" s="58">
        <v>0</v>
      </c>
      <c r="W1851" s="58">
        <v>0</v>
      </c>
      <c r="X1851" s="58">
        <v>0</v>
      </c>
      <c r="Y1851" s="58">
        <v>0</v>
      </c>
      <c r="Z1851" s="58">
        <v>0</v>
      </c>
      <c r="AA1851" s="58">
        <v>0</v>
      </c>
      <c r="AB1851" s="58">
        <v>0</v>
      </c>
      <c r="AC1851" s="58">
        <v>0</v>
      </c>
      <c r="AD1851" s="58">
        <v>0</v>
      </c>
      <c r="AE1851" s="58">
        <v>0</v>
      </c>
      <c r="AF1851" s="58">
        <v>0</v>
      </c>
      <c r="AG1851" s="58">
        <v>0</v>
      </c>
      <c r="AH1851" s="58">
        <v>0</v>
      </c>
      <c r="AI1851" s="58">
        <v>0</v>
      </c>
      <c r="AK1851" s="64">
        <f t="shared" si="28"/>
        <v>-8.6394982060424546E-3</v>
      </c>
    </row>
    <row r="1852" spans="1:37" x14ac:dyDescent="0.25">
      <c r="A1852">
        <v>1850</v>
      </c>
      <c r="B1852" s="1">
        <v>1.2999999999999999E-2</v>
      </c>
      <c r="C1852" s="1">
        <v>-1.1667286383908259E-4</v>
      </c>
      <c r="D1852" s="58">
        <v>6.6142213754262616E-2</v>
      </c>
      <c r="E1852" s="58">
        <v>0.12518201482257019</v>
      </c>
      <c r="F1852" s="58">
        <v>0.1272348703034869</v>
      </c>
      <c r="G1852" s="58">
        <v>1.9496018428918141E-2</v>
      </c>
      <c r="H1852" s="58">
        <v>0.15058989243544085</v>
      </c>
      <c r="I1852" s="58">
        <v>0.11786977382236537</v>
      </c>
      <c r="J1852" s="58">
        <v>5.9222232407644702E-2</v>
      </c>
      <c r="K1852" s="58">
        <v>0.12159629366396228</v>
      </c>
      <c r="L1852" s="58">
        <v>6.359337211913943E-2</v>
      </c>
      <c r="M1852" s="58">
        <v>7.8572335838165058E-2</v>
      </c>
      <c r="N1852" s="58">
        <v>7.0500982404044343E-2</v>
      </c>
      <c r="O1852" s="58">
        <v>0</v>
      </c>
      <c r="P1852" s="58">
        <v>0</v>
      </c>
      <c r="Q1852" s="58">
        <v>0</v>
      </c>
      <c r="R1852" s="58">
        <v>0</v>
      </c>
      <c r="S1852" s="58">
        <v>0</v>
      </c>
      <c r="T1852" s="58">
        <v>0</v>
      </c>
      <c r="U1852" s="58">
        <v>0</v>
      </c>
      <c r="V1852" s="58">
        <v>0</v>
      </c>
      <c r="W1852" s="58">
        <v>0</v>
      </c>
      <c r="X1852" s="58">
        <v>0</v>
      </c>
      <c r="Y1852" s="58">
        <v>0</v>
      </c>
      <c r="Z1852" s="58">
        <v>0</v>
      </c>
      <c r="AA1852" s="58">
        <v>0</v>
      </c>
      <c r="AB1852" s="58">
        <v>0</v>
      </c>
      <c r="AC1852" s="58">
        <v>0</v>
      </c>
      <c r="AD1852" s="58">
        <v>0</v>
      </c>
      <c r="AE1852" s="58">
        <v>0</v>
      </c>
      <c r="AF1852" s="58">
        <v>0</v>
      </c>
      <c r="AG1852" s="58">
        <v>0</v>
      </c>
      <c r="AH1852" s="58">
        <v>0</v>
      </c>
      <c r="AI1852" s="58">
        <v>0</v>
      </c>
      <c r="AK1852" s="64">
        <f t="shared" si="28"/>
        <v>-8.9748356799294309E-3</v>
      </c>
    </row>
    <row r="1853" spans="1:37" x14ac:dyDescent="0.25">
      <c r="A1853">
        <v>1851</v>
      </c>
      <c r="B1853" s="1">
        <v>1.14E-2</v>
      </c>
      <c r="C1853" s="1">
        <v>-1.7873827688805294E-4</v>
      </c>
      <c r="D1853" s="58">
        <v>0.14556825679093818</v>
      </c>
      <c r="E1853" s="58">
        <v>4.0099863580921602E-2</v>
      </c>
      <c r="F1853" s="58">
        <v>8.1229250365486921E-2</v>
      </c>
      <c r="G1853" s="58">
        <v>0.10934030542830875</v>
      </c>
      <c r="H1853" s="58">
        <v>7.3247487496479025E-2</v>
      </c>
      <c r="I1853" s="58">
        <v>0.1268423709653714</v>
      </c>
      <c r="J1853" s="58">
        <v>5.5442743198035285E-2</v>
      </c>
      <c r="K1853" s="58">
        <v>9.9728888729032683E-2</v>
      </c>
      <c r="L1853" s="58">
        <v>9.6241935298294418E-2</v>
      </c>
      <c r="M1853" s="58">
        <v>0.11287913305512939</v>
      </c>
      <c r="N1853" s="58">
        <v>5.9379765092002469E-2</v>
      </c>
      <c r="O1853" s="58">
        <v>0</v>
      </c>
      <c r="P1853" s="58">
        <v>0</v>
      </c>
      <c r="Q1853" s="58">
        <v>0</v>
      </c>
      <c r="R1853" s="58">
        <v>0</v>
      </c>
      <c r="S1853" s="58">
        <v>0</v>
      </c>
      <c r="T1853" s="58">
        <v>0</v>
      </c>
      <c r="U1853" s="58">
        <v>0</v>
      </c>
      <c r="V1853" s="58">
        <v>0</v>
      </c>
      <c r="W1853" s="58">
        <v>0</v>
      </c>
      <c r="X1853" s="58">
        <v>0</v>
      </c>
      <c r="Y1853" s="58">
        <v>0</v>
      </c>
      <c r="Z1853" s="58">
        <v>0</v>
      </c>
      <c r="AA1853" s="58">
        <v>0</v>
      </c>
      <c r="AB1853" s="58">
        <v>0</v>
      </c>
      <c r="AC1853" s="58">
        <v>0</v>
      </c>
      <c r="AD1853" s="58">
        <v>0</v>
      </c>
      <c r="AE1853" s="58">
        <v>0</v>
      </c>
      <c r="AF1853" s="58">
        <v>0</v>
      </c>
      <c r="AG1853" s="58">
        <v>0</v>
      </c>
      <c r="AH1853" s="58">
        <v>0</v>
      </c>
      <c r="AI1853" s="58">
        <v>0</v>
      </c>
      <c r="AK1853" s="64">
        <f t="shared" si="28"/>
        <v>-1.5678796218250256E-2</v>
      </c>
    </row>
    <row r="1854" spans="1:37" x14ac:dyDescent="0.25">
      <c r="A1854">
        <v>1852</v>
      </c>
      <c r="B1854" s="1">
        <v>1.3599999999999999E-2</v>
      </c>
      <c r="C1854" s="1">
        <v>3.3277079059129157E-5</v>
      </c>
      <c r="D1854" s="58">
        <v>0.15347660532873367</v>
      </c>
      <c r="E1854" s="58">
        <v>0.14354235338940374</v>
      </c>
      <c r="F1854" s="58">
        <v>2.9811593119200799E-2</v>
      </c>
      <c r="G1854" s="58">
        <v>1.2978659003396788E-2</v>
      </c>
      <c r="H1854" s="58">
        <v>6.8986362041419821E-2</v>
      </c>
      <c r="I1854" s="58">
        <v>8.1163296969838705E-2</v>
      </c>
      <c r="J1854" s="58">
        <v>8.7588762715576696E-2</v>
      </c>
      <c r="K1854" s="58">
        <v>0.15830114602978687</v>
      </c>
      <c r="L1854" s="58">
        <v>9.7101245523563251E-2</v>
      </c>
      <c r="M1854" s="58">
        <v>3.1447878652654769E-2</v>
      </c>
      <c r="N1854" s="58">
        <v>0.13560209722642491</v>
      </c>
      <c r="O1854" s="58">
        <v>0</v>
      </c>
      <c r="P1854" s="58">
        <v>0</v>
      </c>
      <c r="Q1854" s="58">
        <v>0</v>
      </c>
      <c r="R1854" s="58">
        <v>0</v>
      </c>
      <c r="S1854" s="58">
        <v>0</v>
      </c>
      <c r="T1854" s="58">
        <v>0</v>
      </c>
      <c r="U1854" s="58">
        <v>0</v>
      </c>
      <c r="V1854" s="58">
        <v>0</v>
      </c>
      <c r="W1854" s="58">
        <v>0</v>
      </c>
      <c r="X1854" s="58">
        <v>0</v>
      </c>
      <c r="Y1854" s="58">
        <v>0</v>
      </c>
      <c r="Z1854" s="58">
        <v>0</v>
      </c>
      <c r="AA1854" s="58">
        <v>0</v>
      </c>
      <c r="AB1854" s="58">
        <v>0</v>
      </c>
      <c r="AC1854" s="58">
        <v>0</v>
      </c>
      <c r="AD1854" s="58">
        <v>0</v>
      </c>
      <c r="AE1854" s="58">
        <v>0</v>
      </c>
      <c r="AF1854" s="58">
        <v>0</v>
      </c>
      <c r="AG1854" s="58">
        <v>0</v>
      </c>
      <c r="AH1854" s="58">
        <v>0</v>
      </c>
      <c r="AI1854" s="58">
        <v>0</v>
      </c>
      <c r="AK1854" s="64">
        <f t="shared" si="28"/>
        <v>2.4468440484653794E-3</v>
      </c>
    </row>
    <row r="1855" spans="1:37" x14ac:dyDescent="0.25">
      <c r="A1855">
        <v>1853</v>
      </c>
      <c r="B1855" s="1">
        <v>1.35E-2</v>
      </c>
      <c r="C1855" s="1">
        <v>1.0484532530570821E-4</v>
      </c>
      <c r="D1855" s="58">
        <v>5.3821854531153339E-2</v>
      </c>
      <c r="E1855" s="58">
        <v>0.13317170343469764</v>
      </c>
      <c r="F1855" s="58">
        <v>6.5599452570375999E-2</v>
      </c>
      <c r="G1855" s="58">
        <v>6.7025678439359665E-2</v>
      </c>
      <c r="H1855" s="58">
        <v>1.5522918043259743E-2</v>
      </c>
      <c r="I1855" s="58">
        <v>8.1009917259909789E-2</v>
      </c>
      <c r="J1855" s="58">
        <v>0.18698157423188597</v>
      </c>
      <c r="K1855" s="58">
        <v>0.15496951552229668</v>
      </c>
      <c r="L1855" s="58">
        <v>0.13994831429800864</v>
      </c>
      <c r="M1855" s="58">
        <v>1.8941025265464574E-2</v>
      </c>
      <c r="N1855" s="58">
        <v>8.3008046403587887E-2</v>
      </c>
      <c r="O1855" s="58">
        <v>0</v>
      </c>
      <c r="P1855" s="58">
        <v>0</v>
      </c>
      <c r="Q1855" s="58">
        <v>0</v>
      </c>
      <c r="R1855" s="58">
        <v>0</v>
      </c>
      <c r="S1855" s="58">
        <v>0</v>
      </c>
      <c r="T1855" s="58">
        <v>0</v>
      </c>
      <c r="U1855" s="58">
        <v>0</v>
      </c>
      <c r="V1855" s="58">
        <v>0</v>
      </c>
      <c r="W1855" s="58">
        <v>0</v>
      </c>
      <c r="X1855" s="58">
        <v>0</v>
      </c>
      <c r="Y1855" s="58">
        <v>0</v>
      </c>
      <c r="Z1855" s="58">
        <v>0</v>
      </c>
      <c r="AA1855" s="58">
        <v>0</v>
      </c>
      <c r="AB1855" s="58">
        <v>0</v>
      </c>
      <c r="AC1855" s="58">
        <v>0</v>
      </c>
      <c r="AD1855" s="58">
        <v>0</v>
      </c>
      <c r="AE1855" s="58">
        <v>0</v>
      </c>
      <c r="AF1855" s="58">
        <v>0</v>
      </c>
      <c r="AG1855" s="58">
        <v>0</v>
      </c>
      <c r="AH1855" s="58">
        <v>0</v>
      </c>
      <c r="AI1855" s="58">
        <v>0</v>
      </c>
      <c r="AK1855" s="64">
        <f t="shared" si="28"/>
        <v>7.7663203930154233E-3</v>
      </c>
    </row>
    <row r="1856" spans="1:37" x14ac:dyDescent="0.25">
      <c r="A1856">
        <v>1854</v>
      </c>
      <c r="B1856" s="1">
        <v>1.47E-2</v>
      </c>
      <c r="C1856" s="1">
        <v>-1.767919922706122E-4</v>
      </c>
      <c r="D1856" s="58">
        <v>2.1707719444020546E-2</v>
      </c>
      <c r="E1856" s="58">
        <v>0.17713720817716608</v>
      </c>
      <c r="F1856" s="58">
        <v>0.24886350541695623</v>
      </c>
      <c r="G1856" s="58">
        <v>0.13363587663350326</v>
      </c>
      <c r="H1856" s="58">
        <v>1.0086748991951651E-3</v>
      </c>
      <c r="I1856" s="58">
        <v>6.8022013098779921E-2</v>
      </c>
      <c r="J1856" s="58">
        <v>8.2118498449035814E-3</v>
      </c>
      <c r="K1856" s="58">
        <v>0.11613557617486701</v>
      </c>
      <c r="L1856" s="58">
        <v>2.1012694685596325E-2</v>
      </c>
      <c r="M1856" s="58">
        <v>0.17211648473261243</v>
      </c>
      <c r="N1856" s="58">
        <v>3.2148396892399594E-2</v>
      </c>
      <c r="O1856" s="58">
        <v>0</v>
      </c>
      <c r="P1856" s="58">
        <v>0</v>
      </c>
      <c r="Q1856" s="58">
        <v>0</v>
      </c>
      <c r="R1856" s="58">
        <v>0</v>
      </c>
      <c r="S1856" s="58">
        <v>0</v>
      </c>
      <c r="T1856" s="58">
        <v>0</v>
      </c>
      <c r="U1856" s="58">
        <v>0</v>
      </c>
      <c r="V1856" s="58">
        <v>0</v>
      </c>
      <c r="W1856" s="58">
        <v>0</v>
      </c>
      <c r="X1856" s="58">
        <v>0</v>
      </c>
      <c r="Y1856" s="58">
        <v>0</v>
      </c>
      <c r="Z1856" s="58">
        <v>0</v>
      </c>
      <c r="AA1856" s="58">
        <v>0</v>
      </c>
      <c r="AB1856" s="58">
        <v>0</v>
      </c>
      <c r="AC1856" s="58">
        <v>0</v>
      </c>
      <c r="AD1856" s="58">
        <v>0</v>
      </c>
      <c r="AE1856" s="58">
        <v>0</v>
      </c>
      <c r="AF1856" s="58">
        <v>0</v>
      </c>
      <c r="AG1856" s="58">
        <v>0</v>
      </c>
      <c r="AH1856" s="58">
        <v>0</v>
      </c>
      <c r="AI1856" s="58">
        <v>0</v>
      </c>
      <c r="AK1856" s="64">
        <f t="shared" si="28"/>
        <v>-1.2026666140857973E-2</v>
      </c>
    </row>
    <row r="1857" spans="1:37" x14ac:dyDescent="0.25">
      <c r="A1857">
        <v>1855</v>
      </c>
      <c r="B1857" s="1">
        <v>1.2800000000000001E-2</v>
      </c>
      <c r="C1857" s="1">
        <v>4.5978797941199334E-5</v>
      </c>
      <c r="D1857" s="58">
        <v>8.2563982573806829E-2</v>
      </c>
      <c r="E1857" s="58">
        <v>0.12189636463020277</v>
      </c>
      <c r="F1857" s="58">
        <v>0.14803874482668181</v>
      </c>
      <c r="G1857" s="58">
        <v>4.760239090521319E-2</v>
      </c>
      <c r="H1857" s="58">
        <v>0.13352496779153764</v>
      </c>
      <c r="I1857" s="58">
        <v>3.0382306321436941E-2</v>
      </c>
      <c r="J1857" s="58">
        <v>9.6956566018740337E-2</v>
      </c>
      <c r="K1857" s="58">
        <v>0.1247360941539736</v>
      </c>
      <c r="L1857" s="58">
        <v>0.175732139029083</v>
      </c>
      <c r="M1857" s="58">
        <v>4.2064730737602944E-3</v>
      </c>
      <c r="N1857" s="58">
        <v>3.435997067556356E-2</v>
      </c>
      <c r="O1857" s="58">
        <v>0</v>
      </c>
      <c r="P1857" s="58">
        <v>0</v>
      </c>
      <c r="Q1857" s="58">
        <v>0</v>
      </c>
      <c r="R1857" s="58">
        <v>0</v>
      </c>
      <c r="S1857" s="58">
        <v>0</v>
      </c>
      <c r="T1857" s="58">
        <v>0</v>
      </c>
      <c r="U1857" s="58">
        <v>0</v>
      </c>
      <c r="V1857" s="58">
        <v>0</v>
      </c>
      <c r="W1857" s="58">
        <v>0</v>
      </c>
      <c r="X1857" s="58">
        <v>0</v>
      </c>
      <c r="Y1857" s="58">
        <v>0</v>
      </c>
      <c r="Z1857" s="58">
        <v>0</v>
      </c>
      <c r="AA1857" s="58">
        <v>0</v>
      </c>
      <c r="AB1857" s="58">
        <v>0</v>
      </c>
      <c r="AC1857" s="58">
        <v>0</v>
      </c>
      <c r="AD1857" s="58">
        <v>0</v>
      </c>
      <c r="AE1857" s="58">
        <v>0</v>
      </c>
      <c r="AF1857" s="58">
        <v>0</v>
      </c>
      <c r="AG1857" s="58">
        <v>0</v>
      </c>
      <c r="AH1857" s="58">
        <v>0</v>
      </c>
      <c r="AI1857" s="58">
        <v>0</v>
      </c>
      <c r="AK1857" s="64">
        <f t="shared" si="28"/>
        <v>3.592093589156198E-3</v>
      </c>
    </row>
    <row r="1858" spans="1:37" x14ac:dyDescent="0.25">
      <c r="A1858">
        <v>1856</v>
      </c>
      <c r="B1858" s="1">
        <v>1.2E-2</v>
      </c>
      <c r="C1858" s="1">
        <v>-1.196057434415346E-4</v>
      </c>
      <c r="D1858" s="58">
        <v>9.5878876262302876E-2</v>
      </c>
      <c r="E1858" s="58">
        <v>4.668934863694716E-2</v>
      </c>
      <c r="F1858" s="58">
        <v>0.14306851067773119</v>
      </c>
      <c r="G1858" s="58">
        <v>0.1302578029474579</v>
      </c>
      <c r="H1858" s="58">
        <v>0.15053873404150134</v>
      </c>
      <c r="I1858" s="58">
        <v>5.2102259239097212E-2</v>
      </c>
      <c r="J1858" s="58">
        <v>0.11252735225791757</v>
      </c>
      <c r="K1858" s="58">
        <v>9.9075297652871472E-2</v>
      </c>
      <c r="L1858" s="58">
        <v>8.5056535059049976E-2</v>
      </c>
      <c r="M1858" s="58">
        <v>3.5842543699297937E-2</v>
      </c>
      <c r="N1858" s="58">
        <v>4.8962739525825485E-2</v>
      </c>
      <c r="O1858" s="58">
        <v>0</v>
      </c>
      <c r="P1858" s="58">
        <v>0</v>
      </c>
      <c r="Q1858" s="58">
        <v>0</v>
      </c>
      <c r="R1858" s="58">
        <v>0</v>
      </c>
      <c r="S1858" s="58">
        <v>0</v>
      </c>
      <c r="T1858" s="58">
        <v>0</v>
      </c>
      <c r="U1858" s="58">
        <v>0</v>
      </c>
      <c r="V1858" s="58">
        <v>0</v>
      </c>
      <c r="W1858" s="58">
        <v>0</v>
      </c>
      <c r="X1858" s="58">
        <v>0</v>
      </c>
      <c r="Y1858" s="58">
        <v>0</v>
      </c>
      <c r="Z1858" s="58">
        <v>0</v>
      </c>
      <c r="AA1858" s="58">
        <v>0</v>
      </c>
      <c r="AB1858" s="58">
        <v>0</v>
      </c>
      <c r="AC1858" s="58">
        <v>0</v>
      </c>
      <c r="AD1858" s="58">
        <v>0</v>
      </c>
      <c r="AE1858" s="58">
        <v>0</v>
      </c>
      <c r="AF1858" s="58">
        <v>0</v>
      </c>
      <c r="AG1858" s="58">
        <v>0</v>
      </c>
      <c r="AH1858" s="58">
        <v>0</v>
      </c>
      <c r="AI1858" s="58">
        <v>0</v>
      </c>
      <c r="AK1858" s="64">
        <f t="shared" si="28"/>
        <v>-9.9671452867945501E-3</v>
      </c>
    </row>
    <row r="1859" spans="1:37" x14ac:dyDescent="0.25">
      <c r="A1859">
        <v>1857</v>
      </c>
      <c r="B1859" s="1">
        <v>1.43E-2</v>
      </c>
      <c r="C1859" s="1">
        <v>-2.2192125961130059E-4</v>
      </c>
      <c r="D1859" s="58">
        <v>2.7429184308005009E-2</v>
      </c>
      <c r="E1859" s="58">
        <v>0.11543236650662643</v>
      </c>
      <c r="F1859" s="58">
        <v>6.4556435723153588E-2</v>
      </c>
      <c r="G1859" s="58">
        <v>0.11191515339562808</v>
      </c>
      <c r="H1859" s="58">
        <v>0.17662312609044148</v>
      </c>
      <c r="I1859" s="58">
        <v>0.1177747515815437</v>
      </c>
      <c r="J1859" s="58">
        <v>6.541916935742477E-2</v>
      </c>
      <c r="K1859" s="58">
        <v>0.1812078401940109</v>
      </c>
      <c r="L1859" s="58">
        <v>6.8499367429594093E-3</v>
      </c>
      <c r="M1859" s="58">
        <v>7.3292973240042109E-2</v>
      </c>
      <c r="N1859" s="58">
        <v>5.949906286016473E-2</v>
      </c>
      <c r="O1859" s="58">
        <v>0</v>
      </c>
      <c r="P1859" s="58">
        <v>0</v>
      </c>
      <c r="Q1859" s="58">
        <v>0</v>
      </c>
      <c r="R1859" s="58">
        <v>0</v>
      </c>
      <c r="S1859" s="58">
        <v>0</v>
      </c>
      <c r="T1859" s="58">
        <v>0</v>
      </c>
      <c r="U1859" s="58">
        <v>0</v>
      </c>
      <c r="V1859" s="58">
        <v>0</v>
      </c>
      <c r="W1859" s="58">
        <v>0</v>
      </c>
      <c r="X1859" s="58">
        <v>0</v>
      </c>
      <c r="Y1859" s="58">
        <v>0</v>
      </c>
      <c r="Z1859" s="58">
        <v>0</v>
      </c>
      <c r="AA1859" s="58">
        <v>0</v>
      </c>
      <c r="AB1859" s="58">
        <v>0</v>
      </c>
      <c r="AC1859" s="58">
        <v>0</v>
      </c>
      <c r="AD1859" s="58">
        <v>0</v>
      </c>
      <c r="AE1859" s="58">
        <v>0</v>
      </c>
      <c r="AF1859" s="58">
        <v>0</v>
      </c>
      <c r="AG1859" s="58">
        <v>0</v>
      </c>
      <c r="AH1859" s="58">
        <v>0</v>
      </c>
      <c r="AI1859" s="58">
        <v>0</v>
      </c>
      <c r="AK1859" s="64">
        <f t="shared" si="28"/>
        <v>-1.5518969203587453E-2</v>
      </c>
    </row>
    <row r="1860" spans="1:37" x14ac:dyDescent="0.25">
      <c r="A1860">
        <v>1858</v>
      </c>
      <c r="B1860" s="1">
        <v>9.2999999999999992E-3</v>
      </c>
      <c r="C1860" s="1">
        <v>8.6385913223988449E-5</v>
      </c>
      <c r="D1860" s="58">
        <v>0.24569515371301348</v>
      </c>
      <c r="E1860" s="58">
        <v>6.0177068045135645E-2</v>
      </c>
      <c r="F1860" s="58">
        <v>4.0533230972899341E-2</v>
      </c>
      <c r="G1860" s="58">
        <v>4.5403540853158217E-2</v>
      </c>
      <c r="H1860" s="58">
        <v>4.9881060516944922E-2</v>
      </c>
      <c r="I1860" s="58">
        <v>5.4815083893924865E-3</v>
      </c>
      <c r="J1860" s="58">
        <v>9.1394908124180677E-2</v>
      </c>
      <c r="K1860" s="58">
        <v>5.7512382408496696E-2</v>
      </c>
      <c r="L1860" s="58">
        <v>6.202762492443864E-2</v>
      </c>
      <c r="M1860" s="58">
        <v>0.23453881018271214</v>
      </c>
      <c r="N1860" s="58">
        <v>0.10735471186962782</v>
      </c>
      <c r="O1860" s="58">
        <v>0</v>
      </c>
      <c r="P1860" s="58">
        <v>0</v>
      </c>
      <c r="Q1860" s="58">
        <v>0</v>
      </c>
      <c r="R1860" s="58">
        <v>0</v>
      </c>
      <c r="S1860" s="58">
        <v>0</v>
      </c>
      <c r="T1860" s="58">
        <v>0</v>
      </c>
      <c r="U1860" s="58">
        <v>0</v>
      </c>
      <c r="V1860" s="58">
        <v>0</v>
      </c>
      <c r="W1860" s="58">
        <v>0</v>
      </c>
      <c r="X1860" s="58">
        <v>0</v>
      </c>
      <c r="Y1860" s="58">
        <v>0</v>
      </c>
      <c r="Z1860" s="58">
        <v>0</v>
      </c>
      <c r="AA1860" s="58">
        <v>0</v>
      </c>
      <c r="AB1860" s="58">
        <v>0</v>
      </c>
      <c r="AC1860" s="58">
        <v>0</v>
      </c>
      <c r="AD1860" s="58">
        <v>0</v>
      </c>
      <c r="AE1860" s="58">
        <v>0</v>
      </c>
      <c r="AF1860" s="58">
        <v>0</v>
      </c>
      <c r="AG1860" s="58">
        <v>0</v>
      </c>
      <c r="AH1860" s="58">
        <v>0</v>
      </c>
      <c r="AI1860" s="58">
        <v>0</v>
      </c>
      <c r="AK1860" s="64">
        <f t="shared" ref="AK1860:AK1923" si="29">C1860/B1860</f>
        <v>9.2888078735471457E-3</v>
      </c>
    </row>
    <row r="1861" spans="1:37" x14ac:dyDescent="0.25">
      <c r="A1861">
        <v>1859</v>
      </c>
      <c r="B1861" s="1">
        <v>1.32E-2</v>
      </c>
      <c r="C1861" s="1">
        <v>-2.850361196839771E-4</v>
      </c>
      <c r="D1861" s="58">
        <v>0.16546843125454938</v>
      </c>
      <c r="E1861" s="58">
        <v>8.2455344101829559E-2</v>
      </c>
      <c r="F1861" s="58">
        <v>0.11772801661529403</v>
      </c>
      <c r="G1861" s="58">
        <v>0.14834052721334032</v>
      </c>
      <c r="H1861" s="58">
        <v>0.13738650016844517</v>
      </c>
      <c r="I1861" s="58">
        <v>4.0545791120161927E-2</v>
      </c>
      <c r="J1861" s="58">
        <v>7.1477487596286939E-3</v>
      </c>
      <c r="K1861" s="58">
        <v>0.14408079246685276</v>
      </c>
      <c r="L1861" s="58">
        <v>5.5226153026720973E-3</v>
      </c>
      <c r="M1861" s="58">
        <v>0.12634193557154666</v>
      </c>
      <c r="N1861" s="58">
        <v>2.4982297425679489E-2</v>
      </c>
      <c r="O1861" s="58">
        <v>0</v>
      </c>
      <c r="P1861" s="58">
        <v>0</v>
      </c>
      <c r="Q1861" s="58">
        <v>0</v>
      </c>
      <c r="R1861" s="58">
        <v>0</v>
      </c>
      <c r="S1861" s="58">
        <v>0</v>
      </c>
      <c r="T1861" s="58">
        <v>0</v>
      </c>
      <c r="U1861" s="58">
        <v>0</v>
      </c>
      <c r="V1861" s="58">
        <v>0</v>
      </c>
      <c r="W1861" s="58">
        <v>0</v>
      </c>
      <c r="X1861" s="58">
        <v>0</v>
      </c>
      <c r="Y1861" s="58">
        <v>0</v>
      </c>
      <c r="Z1861" s="58">
        <v>0</v>
      </c>
      <c r="AA1861" s="58">
        <v>0</v>
      </c>
      <c r="AB1861" s="58">
        <v>0</v>
      </c>
      <c r="AC1861" s="58">
        <v>0</v>
      </c>
      <c r="AD1861" s="58">
        <v>0</v>
      </c>
      <c r="AE1861" s="58">
        <v>0</v>
      </c>
      <c r="AF1861" s="58">
        <v>0</v>
      </c>
      <c r="AG1861" s="58">
        <v>0</v>
      </c>
      <c r="AH1861" s="58">
        <v>0</v>
      </c>
      <c r="AI1861" s="58">
        <v>0</v>
      </c>
      <c r="AK1861" s="64">
        <f t="shared" si="29"/>
        <v>-2.1593645430604325E-2</v>
      </c>
    </row>
    <row r="1862" spans="1:37" x14ac:dyDescent="0.25">
      <c r="A1862">
        <v>1860</v>
      </c>
      <c r="B1862" s="1">
        <v>1.61E-2</v>
      </c>
      <c r="C1862" s="1">
        <v>3.1897442759204237E-4</v>
      </c>
      <c r="D1862" s="58">
        <v>3.9311626128955376E-2</v>
      </c>
      <c r="E1862" s="58">
        <v>0.24034146893601716</v>
      </c>
      <c r="F1862" s="58">
        <v>0.12166726808938588</v>
      </c>
      <c r="G1862" s="58">
        <v>0.13196555446127287</v>
      </c>
      <c r="H1862" s="58">
        <v>1.7366575897267724E-2</v>
      </c>
      <c r="I1862" s="58">
        <v>0.15516067423443777</v>
      </c>
      <c r="J1862" s="58">
        <v>9.0495458076447877E-2</v>
      </c>
      <c r="K1862" s="58">
        <v>1.0016103664635798E-2</v>
      </c>
      <c r="L1862" s="58">
        <v>2.3610572490842772E-2</v>
      </c>
      <c r="M1862" s="58">
        <v>0.16581532989575093</v>
      </c>
      <c r="N1862" s="58">
        <v>4.2493681249859486E-3</v>
      </c>
      <c r="O1862" s="58">
        <v>0</v>
      </c>
      <c r="P1862" s="58">
        <v>0</v>
      </c>
      <c r="Q1862" s="58">
        <v>0</v>
      </c>
      <c r="R1862" s="58">
        <v>0</v>
      </c>
      <c r="S1862" s="58">
        <v>0</v>
      </c>
      <c r="T1862" s="58">
        <v>0</v>
      </c>
      <c r="U1862" s="58">
        <v>0</v>
      </c>
      <c r="V1862" s="58">
        <v>0</v>
      </c>
      <c r="W1862" s="58">
        <v>0</v>
      </c>
      <c r="X1862" s="58">
        <v>0</v>
      </c>
      <c r="Y1862" s="58">
        <v>0</v>
      </c>
      <c r="Z1862" s="58">
        <v>0</v>
      </c>
      <c r="AA1862" s="58">
        <v>0</v>
      </c>
      <c r="AB1862" s="58">
        <v>0</v>
      </c>
      <c r="AC1862" s="58">
        <v>0</v>
      </c>
      <c r="AD1862" s="58">
        <v>0</v>
      </c>
      <c r="AE1862" s="58">
        <v>0</v>
      </c>
      <c r="AF1862" s="58">
        <v>0</v>
      </c>
      <c r="AG1862" s="58">
        <v>0</v>
      </c>
      <c r="AH1862" s="58">
        <v>0</v>
      </c>
      <c r="AI1862" s="58">
        <v>0</v>
      </c>
      <c r="AK1862" s="64">
        <f t="shared" si="29"/>
        <v>1.9812076247952941E-2</v>
      </c>
    </row>
    <row r="1863" spans="1:37" x14ac:dyDescent="0.25">
      <c r="A1863">
        <v>1861</v>
      </c>
      <c r="B1863" s="1">
        <v>1.11E-2</v>
      </c>
      <c r="C1863" s="1">
        <v>-8.0199332282393206E-5</v>
      </c>
      <c r="D1863" s="58">
        <v>8.9499064828140226E-2</v>
      </c>
      <c r="E1863" s="58">
        <v>3.4817874762882971E-2</v>
      </c>
      <c r="F1863" s="58">
        <v>1.6063412845623796E-2</v>
      </c>
      <c r="G1863" s="58">
        <v>0.10977920016685884</v>
      </c>
      <c r="H1863" s="58">
        <v>4.6348256946854807E-2</v>
      </c>
      <c r="I1863" s="58">
        <v>0.11308264391225446</v>
      </c>
      <c r="J1863" s="58">
        <v>8.6475183782194751E-2</v>
      </c>
      <c r="K1863" s="58">
        <v>0.14378985791780002</v>
      </c>
      <c r="L1863" s="58">
        <v>0.18861228223320536</v>
      </c>
      <c r="M1863" s="58">
        <v>0.11772120463795557</v>
      </c>
      <c r="N1863" s="58">
        <v>5.3811017966229245E-2</v>
      </c>
      <c r="O1863" s="58">
        <v>0</v>
      </c>
      <c r="P1863" s="58">
        <v>0</v>
      </c>
      <c r="Q1863" s="58">
        <v>0</v>
      </c>
      <c r="R1863" s="58">
        <v>0</v>
      </c>
      <c r="S1863" s="58">
        <v>0</v>
      </c>
      <c r="T1863" s="58">
        <v>0</v>
      </c>
      <c r="U1863" s="58">
        <v>0</v>
      </c>
      <c r="V1863" s="58">
        <v>0</v>
      </c>
      <c r="W1863" s="58">
        <v>0</v>
      </c>
      <c r="X1863" s="58">
        <v>0</v>
      </c>
      <c r="Y1863" s="58">
        <v>0</v>
      </c>
      <c r="Z1863" s="58">
        <v>0</v>
      </c>
      <c r="AA1863" s="58">
        <v>0</v>
      </c>
      <c r="AB1863" s="58">
        <v>0</v>
      </c>
      <c r="AC1863" s="58">
        <v>0</v>
      </c>
      <c r="AD1863" s="58">
        <v>0</v>
      </c>
      <c r="AE1863" s="58">
        <v>0</v>
      </c>
      <c r="AF1863" s="58">
        <v>0</v>
      </c>
      <c r="AG1863" s="58">
        <v>0</v>
      </c>
      <c r="AH1863" s="58">
        <v>0</v>
      </c>
      <c r="AI1863" s="58">
        <v>0</v>
      </c>
      <c r="AK1863" s="64">
        <f t="shared" si="29"/>
        <v>-7.2251650704858745E-3</v>
      </c>
    </row>
    <row r="1864" spans="1:37" x14ac:dyDescent="0.25">
      <c r="A1864">
        <v>1862</v>
      </c>
      <c r="B1864" s="1">
        <v>1.1900000000000001E-2</v>
      </c>
      <c r="C1864" s="1">
        <v>-1.5572639923379063E-4</v>
      </c>
      <c r="D1864" s="58">
        <v>0.10465368477847378</v>
      </c>
      <c r="E1864" s="58">
        <v>6.8902120305106132E-2</v>
      </c>
      <c r="F1864" s="58">
        <v>8.9686111757913869E-2</v>
      </c>
      <c r="G1864" s="58">
        <v>2.0985784955479484E-2</v>
      </c>
      <c r="H1864" s="58">
        <v>0.10962219687281403</v>
      </c>
      <c r="I1864" s="58">
        <v>2.508140032905359E-2</v>
      </c>
      <c r="J1864" s="58">
        <v>8.6815486371121284E-2</v>
      </c>
      <c r="K1864" s="58">
        <v>0.192392664296166</v>
      </c>
      <c r="L1864" s="58">
        <v>0.15108877297444426</v>
      </c>
      <c r="M1864" s="58">
        <v>2.9749954474669143E-2</v>
      </c>
      <c r="N1864" s="58">
        <v>0.12102182288475857</v>
      </c>
      <c r="O1864" s="58">
        <v>0</v>
      </c>
      <c r="P1864" s="58">
        <v>0</v>
      </c>
      <c r="Q1864" s="58">
        <v>0</v>
      </c>
      <c r="R1864" s="58">
        <v>0</v>
      </c>
      <c r="S1864" s="58">
        <v>0</v>
      </c>
      <c r="T1864" s="58">
        <v>0</v>
      </c>
      <c r="U1864" s="58">
        <v>0</v>
      </c>
      <c r="V1864" s="58">
        <v>0</v>
      </c>
      <c r="W1864" s="58">
        <v>0</v>
      </c>
      <c r="X1864" s="58">
        <v>0</v>
      </c>
      <c r="Y1864" s="58">
        <v>0</v>
      </c>
      <c r="Z1864" s="58">
        <v>0</v>
      </c>
      <c r="AA1864" s="58">
        <v>0</v>
      </c>
      <c r="AB1864" s="58">
        <v>0</v>
      </c>
      <c r="AC1864" s="58">
        <v>0</v>
      </c>
      <c r="AD1864" s="58">
        <v>0</v>
      </c>
      <c r="AE1864" s="58">
        <v>0</v>
      </c>
      <c r="AF1864" s="58">
        <v>0</v>
      </c>
      <c r="AG1864" s="58">
        <v>0</v>
      </c>
      <c r="AH1864" s="58">
        <v>0</v>
      </c>
      <c r="AI1864" s="58">
        <v>0</v>
      </c>
      <c r="AK1864" s="64">
        <f t="shared" si="29"/>
        <v>-1.3086252036452993E-2</v>
      </c>
    </row>
    <row r="1865" spans="1:37" x14ac:dyDescent="0.25">
      <c r="A1865">
        <v>1863</v>
      </c>
      <c r="B1865" s="1">
        <v>1.09E-2</v>
      </c>
      <c r="C1865" s="1">
        <v>-1.7266793684852215E-4</v>
      </c>
      <c r="D1865" s="58">
        <v>3.7297489729933284E-2</v>
      </c>
      <c r="E1865" s="58">
        <v>3.0810075393919816E-2</v>
      </c>
      <c r="F1865" s="58">
        <v>0.12372184069706434</v>
      </c>
      <c r="G1865" s="58">
        <v>0.15477285248989475</v>
      </c>
      <c r="H1865" s="58">
        <v>0.20633339843075774</v>
      </c>
      <c r="I1865" s="58">
        <v>6.8083348625179979E-2</v>
      </c>
      <c r="J1865" s="58">
        <v>7.8940689907035597E-3</v>
      </c>
      <c r="K1865" s="58">
        <v>9.5286710145242787E-2</v>
      </c>
      <c r="L1865" s="58">
        <v>0.10155098786990056</v>
      </c>
      <c r="M1865" s="58">
        <v>9.6447660136326593E-2</v>
      </c>
      <c r="N1865" s="58">
        <v>7.7801567491076654E-2</v>
      </c>
      <c r="O1865" s="58">
        <v>0</v>
      </c>
      <c r="P1865" s="58">
        <v>0</v>
      </c>
      <c r="Q1865" s="58">
        <v>0</v>
      </c>
      <c r="R1865" s="58">
        <v>0</v>
      </c>
      <c r="S1865" s="58">
        <v>0</v>
      </c>
      <c r="T1865" s="58">
        <v>0</v>
      </c>
      <c r="U1865" s="58">
        <v>0</v>
      </c>
      <c r="V1865" s="58">
        <v>0</v>
      </c>
      <c r="W1865" s="58">
        <v>0</v>
      </c>
      <c r="X1865" s="58">
        <v>0</v>
      </c>
      <c r="Y1865" s="58">
        <v>0</v>
      </c>
      <c r="Z1865" s="58">
        <v>0</v>
      </c>
      <c r="AA1865" s="58">
        <v>0</v>
      </c>
      <c r="AB1865" s="58">
        <v>0</v>
      </c>
      <c r="AC1865" s="58">
        <v>0</v>
      </c>
      <c r="AD1865" s="58">
        <v>0</v>
      </c>
      <c r="AE1865" s="58">
        <v>0</v>
      </c>
      <c r="AF1865" s="58">
        <v>0</v>
      </c>
      <c r="AG1865" s="58">
        <v>0</v>
      </c>
      <c r="AH1865" s="58">
        <v>0</v>
      </c>
      <c r="AI1865" s="58">
        <v>0</v>
      </c>
      <c r="AK1865" s="64">
        <f t="shared" si="29"/>
        <v>-1.5841095123717629E-2</v>
      </c>
    </row>
    <row r="1866" spans="1:37" x14ac:dyDescent="0.25">
      <c r="A1866">
        <v>1864</v>
      </c>
      <c r="B1866" s="1">
        <v>1.43E-2</v>
      </c>
      <c r="C1866" s="1">
        <v>2.4483873349894468E-4</v>
      </c>
      <c r="D1866" s="58">
        <v>6.6404393823615834E-2</v>
      </c>
      <c r="E1866" s="58">
        <v>0.18324055028388311</v>
      </c>
      <c r="F1866" s="58">
        <v>0.11154242578065769</v>
      </c>
      <c r="G1866" s="58">
        <v>9.1343314570110481E-2</v>
      </c>
      <c r="H1866" s="58">
        <v>8.5294223588829446E-2</v>
      </c>
      <c r="I1866" s="58">
        <v>0.13825003184563084</v>
      </c>
      <c r="J1866" s="58">
        <v>0.10079072245161526</v>
      </c>
      <c r="K1866" s="58">
        <v>3.7392134448498655E-2</v>
      </c>
      <c r="L1866" s="58">
        <v>9.0927309624158736E-2</v>
      </c>
      <c r="M1866" s="58">
        <v>5.6095462830846918E-2</v>
      </c>
      <c r="N1866" s="58">
        <v>3.8719430752152929E-2</v>
      </c>
      <c r="O1866" s="58">
        <v>0</v>
      </c>
      <c r="P1866" s="58">
        <v>0</v>
      </c>
      <c r="Q1866" s="58">
        <v>0</v>
      </c>
      <c r="R1866" s="58">
        <v>0</v>
      </c>
      <c r="S1866" s="58">
        <v>0</v>
      </c>
      <c r="T1866" s="58">
        <v>0</v>
      </c>
      <c r="U1866" s="58">
        <v>0</v>
      </c>
      <c r="V1866" s="58">
        <v>0</v>
      </c>
      <c r="W1866" s="58">
        <v>0</v>
      </c>
      <c r="X1866" s="58">
        <v>0</v>
      </c>
      <c r="Y1866" s="58">
        <v>0</v>
      </c>
      <c r="Z1866" s="58">
        <v>0</v>
      </c>
      <c r="AA1866" s="58">
        <v>0</v>
      </c>
      <c r="AB1866" s="58">
        <v>0</v>
      </c>
      <c r="AC1866" s="58">
        <v>0</v>
      </c>
      <c r="AD1866" s="58">
        <v>0</v>
      </c>
      <c r="AE1866" s="58">
        <v>0</v>
      </c>
      <c r="AF1866" s="58">
        <v>0</v>
      </c>
      <c r="AG1866" s="58">
        <v>0</v>
      </c>
      <c r="AH1866" s="58">
        <v>0</v>
      </c>
      <c r="AI1866" s="58">
        <v>0</v>
      </c>
      <c r="AK1866" s="64">
        <f t="shared" si="29"/>
        <v>1.7121589755170957E-2</v>
      </c>
    </row>
    <row r="1867" spans="1:37" x14ac:dyDescent="0.25">
      <c r="A1867">
        <v>1865</v>
      </c>
      <c r="B1867" s="1">
        <v>1.3899999999999999E-2</v>
      </c>
      <c r="C1867" s="1">
        <v>-2.1245823843362631E-4</v>
      </c>
      <c r="D1867" s="58">
        <v>6.8936011327113356E-2</v>
      </c>
      <c r="E1867" s="58">
        <v>0.1461817020282957</v>
      </c>
      <c r="F1867" s="58">
        <v>9.1127243549479223E-2</v>
      </c>
      <c r="G1867" s="58">
        <v>2.6990184475851334E-2</v>
      </c>
      <c r="H1867" s="58">
        <v>8.1287213077915657E-2</v>
      </c>
      <c r="I1867" s="58">
        <v>8.1999414440962121E-2</v>
      </c>
      <c r="J1867" s="58">
        <v>2.9906511602914816E-2</v>
      </c>
      <c r="K1867" s="58">
        <v>0.19268963965942856</v>
      </c>
      <c r="L1867" s="58">
        <v>8.0204081900183462E-3</v>
      </c>
      <c r="M1867" s="58">
        <v>0.11068778062462963</v>
      </c>
      <c r="N1867" s="58">
        <v>0.16217389102339122</v>
      </c>
      <c r="O1867" s="58">
        <v>0</v>
      </c>
      <c r="P1867" s="58">
        <v>0</v>
      </c>
      <c r="Q1867" s="58">
        <v>0</v>
      </c>
      <c r="R1867" s="58">
        <v>0</v>
      </c>
      <c r="S1867" s="58">
        <v>0</v>
      </c>
      <c r="T1867" s="58">
        <v>0</v>
      </c>
      <c r="U1867" s="58">
        <v>0</v>
      </c>
      <c r="V1867" s="58">
        <v>0</v>
      </c>
      <c r="W1867" s="58">
        <v>0</v>
      </c>
      <c r="X1867" s="58">
        <v>0</v>
      </c>
      <c r="Y1867" s="58">
        <v>0</v>
      </c>
      <c r="Z1867" s="58">
        <v>0</v>
      </c>
      <c r="AA1867" s="58">
        <v>0</v>
      </c>
      <c r="AB1867" s="58">
        <v>0</v>
      </c>
      <c r="AC1867" s="58">
        <v>0</v>
      </c>
      <c r="AD1867" s="58">
        <v>0</v>
      </c>
      <c r="AE1867" s="58">
        <v>0</v>
      </c>
      <c r="AF1867" s="58">
        <v>0</v>
      </c>
      <c r="AG1867" s="58">
        <v>0</v>
      </c>
      <c r="AH1867" s="58">
        <v>0</v>
      </c>
      <c r="AI1867" s="58">
        <v>0</v>
      </c>
      <c r="AK1867" s="64">
        <f t="shared" si="29"/>
        <v>-1.5284765354937146E-2</v>
      </c>
    </row>
    <row r="1868" spans="1:37" x14ac:dyDescent="0.25">
      <c r="A1868">
        <v>1866</v>
      </c>
      <c r="B1868" s="1">
        <v>1.12E-2</v>
      </c>
      <c r="C1868" s="1">
        <v>3.2203187421531003E-4</v>
      </c>
      <c r="D1868" s="58">
        <v>0.15300951651630743</v>
      </c>
      <c r="E1868" s="58">
        <v>9.6755021050795434E-2</v>
      </c>
      <c r="F1868" s="58">
        <v>3.2955972319183846E-2</v>
      </c>
      <c r="G1868" s="58">
        <v>0.14152001035337633</v>
      </c>
      <c r="H1868" s="58">
        <v>2.1385223622093094E-2</v>
      </c>
      <c r="I1868" s="58">
        <v>5.0224501478524114E-2</v>
      </c>
      <c r="J1868" s="58">
        <v>0.16741145481249622</v>
      </c>
      <c r="K1868" s="58">
        <v>1.3252653124061159E-2</v>
      </c>
      <c r="L1868" s="58">
        <v>4.2722880310118179E-2</v>
      </c>
      <c r="M1868" s="58">
        <v>0.1120745549950013</v>
      </c>
      <c r="N1868" s="58">
        <v>0.16868821141804297</v>
      </c>
      <c r="O1868" s="58">
        <v>0</v>
      </c>
      <c r="P1868" s="58">
        <v>0</v>
      </c>
      <c r="Q1868" s="58">
        <v>0</v>
      </c>
      <c r="R1868" s="58">
        <v>0</v>
      </c>
      <c r="S1868" s="58">
        <v>0</v>
      </c>
      <c r="T1868" s="58">
        <v>0</v>
      </c>
      <c r="U1868" s="58">
        <v>0</v>
      </c>
      <c r="V1868" s="58">
        <v>0</v>
      </c>
      <c r="W1868" s="58">
        <v>0</v>
      </c>
      <c r="X1868" s="58">
        <v>0</v>
      </c>
      <c r="Y1868" s="58">
        <v>0</v>
      </c>
      <c r="Z1868" s="58">
        <v>0</v>
      </c>
      <c r="AA1868" s="58">
        <v>0</v>
      </c>
      <c r="AB1868" s="58">
        <v>0</v>
      </c>
      <c r="AC1868" s="58">
        <v>0</v>
      </c>
      <c r="AD1868" s="58">
        <v>0</v>
      </c>
      <c r="AE1868" s="58">
        <v>0</v>
      </c>
      <c r="AF1868" s="58">
        <v>0</v>
      </c>
      <c r="AG1868" s="58">
        <v>0</v>
      </c>
      <c r="AH1868" s="58">
        <v>0</v>
      </c>
      <c r="AI1868" s="58">
        <v>0</v>
      </c>
      <c r="AK1868" s="64">
        <f t="shared" si="29"/>
        <v>2.8752845912081253E-2</v>
      </c>
    </row>
    <row r="1869" spans="1:37" x14ac:dyDescent="0.25">
      <c r="A1869">
        <v>1867</v>
      </c>
      <c r="B1869" s="1">
        <v>1.2500000000000001E-2</v>
      </c>
      <c r="C1869" s="1">
        <v>1.7760983873090836E-4</v>
      </c>
      <c r="D1869" s="58">
        <v>5.4793145325759317E-2</v>
      </c>
      <c r="E1869" s="58">
        <v>0.1256468376775311</v>
      </c>
      <c r="F1869" s="58">
        <v>0.12884908689451841</v>
      </c>
      <c r="G1869" s="58">
        <v>0.10635695518423581</v>
      </c>
      <c r="H1869" s="58">
        <v>8.8099693623710534E-2</v>
      </c>
      <c r="I1869" s="58">
        <v>6.2248623019762729E-2</v>
      </c>
      <c r="J1869" s="58">
        <v>0.10937573973751685</v>
      </c>
      <c r="K1869" s="58">
        <v>7.244329538425244E-2</v>
      </c>
      <c r="L1869" s="58">
        <v>0.14737104086888558</v>
      </c>
      <c r="M1869" s="58">
        <v>8.3401678956044212E-3</v>
      </c>
      <c r="N1869" s="58">
        <v>9.6475414388222991E-2</v>
      </c>
      <c r="O1869" s="58">
        <v>0</v>
      </c>
      <c r="P1869" s="58">
        <v>0</v>
      </c>
      <c r="Q1869" s="58">
        <v>0</v>
      </c>
      <c r="R1869" s="58">
        <v>0</v>
      </c>
      <c r="S1869" s="58">
        <v>0</v>
      </c>
      <c r="T1869" s="58">
        <v>0</v>
      </c>
      <c r="U1869" s="58">
        <v>0</v>
      </c>
      <c r="V1869" s="58">
        <v>0</v>
      </c>
      <c r="W1869" s="58">
        <v>0</v>
      </c>
      <c r="X1869" s="58">
        <v>0</v>
      </c>
      <c r="Y1869" s="58">
        <v>0</v>
      </c>
      <c r="Z1869" s="58">
        <v>0</v>
      </c>
      <c r="AA1869" s="58">
        <v>0</v>
      </c>
      <c r="AB1869" s="58">
        <v>0</v>
      </c>
      <c r="AC1869" s="58">
        <v>0</v>
      </c>
      <c r="AD1869" s="58">
        <v>0</v>
      </c>
      <c r="AE1869" s="58">
        <v>0</v>
      </c>
      <c r="AF1869" s="58">
        <v>0</v>
      </c>
      <c r="AG1869" s="58">
        <v>0</v>
      </c>
      <c r="AH1869" s="58">
        <v>0</v>
      </c>
      <c r="AI1869" s="58">
        <v>0</v>
      </c>
      <c r="AK1869" s="64">
        <f t="shared" si="29"/>
        <v>1.4208787098472668E-2</v>
      </c>
    </row>
    <row r="1870" spans="1:37" x14ac:dyDescent="0.25">
      <c r="A1870">
        <v>1868</v>
      </c>
      <c r="B1870" s="1">
        <v>1.09E-2</v>
      </c>
      <c r="C1870" s="1">
        <v>-2.6924856561394623E-4</v>
      </c>
      <c r="D1870" s="58">
        <v>6.3313106371968964E-2</v>
      </c>
      <c r="E1870" s="58">
        <v>3.8536467336530628E-2</v>
      </c>
      <c r="F1870" s="58">
        <v>8.1739253039691886E-2</v>
      </c>
      <c r="G1870" s="58">
        <v>6.5850809986827283E-2</v>
      </c>
      <c r="H1870" s="58">
        <v>3.222758029719474E-2</v>
      </c>
      <c r="I1870" s="58">
        <v>1.8006075473351979E-2</v>
      </c>
      <c r="J1870" s="58">
        <v>0.10473980886512894</v>
      </c>
      <c r="K1870" s="58">
        <v>0.20459906881271728</v>
      </c>
      <c r="L1870" s="58">
        <v>7.8555308198160673E-2</v>
      </c>
      <c r="M1870" s="58">
        <v>0.17022346455864565</v>
      </c>
      <c r="N1870" s="58">
        <v>0.14220905705978204</v>
      </c>
      <c r="O1870" s="58">
        <v>0</v>
      </c>
      <c r="P1870" s="58">
        <v>0</v>
      </c>
      <c r="Q1870" s="58">
        <v>0</v>
      </c>
      <c r="R1870" s="58">
        <v>0</v>
      </c>
      <c r="S1870" s="58">
        <v>0</v>
      </c>
      <c r="T1870" s="58">
        <v>0</v>
      </c>
      <c r="U1870" s="58">
        <v>0</v>
      </c>
      <c r="V1870" s="58">
        <v>0</v>
      </c>
      <c r="W1870" s="58">
        <v>0</v>
      </c>
      <c r="X1870" s="58">
        <v>0</v>
      </c>
      <c r="Y1870" s="58">
        <v>0</v>
      </c>
      <c r="Z1870" s="58">
        <v>0</v>
      </c>
      <c r="AA1870" s="58">
        <v>0</v>
      </c>
      <c r="AB1870" s="58">
        <v>0</v>
      </c>
      <c r="AC1870" s="58">
        <v>0</v>
      </c>
      <c r="AD1870" s="58">
        <v>0</v>
      </c>
      <c r="AE1870" s="58">
        <v>0</v>
      </c>
      <c r="AF1870" s="58">
        <v>0</v>
      </c>
      <c r="AG1870" s="58">
        <v>0</v>
      </c>
      <c r="AH1870" s="58">
        <v>0</v>
      </c>
      <c r="AI1870" s="58">
        <v>0</v>
      </c>
      <c r="AK1870" s="64">
        <f t="shared" si="29"/>
        <v>-2.4701703267334518E-2</v>
      </c>
    </row>
    <row r="1871" spans="1:37" x14ac:dyDescent="0.25">
      <c r="A1871">
        <v>1869</v>
      </c>
      <c r="B1871" s="1">
        <v>1.24E-2</v>
      </c>
      <c r="C1871" s="1">
        <v>4.6091713392967865E-5</v>
      </c>
      <c r="D1871" s="58">
        <v>7.4709867360515061E-2</v>
      </c>
      <c r="E1871" s="58">
        <v>0.13715476474833005</v>
      </c>
      <c r="F1871" s="58">
        <v>0.15835802309373551</v>
      </c>
      <c r="G1871" s="58">
        <v>5.8302383823427371E-3</v>
      </c>
      <c r="H1871" s="58">
        <v>0.12411666517990823</v>
      </c>
      <c r="I1871" s="58">
        <v>5.3338624244697951E-2</v>
      </c>
      <c r="J1871" s="58">
        <v>9.1029112187964709E-2</v>
      </c>
      <c r="K1871" s="58">
        <v>8.7820878619326082E-2</v>
      </c>
      <c r="L1871" s="58">
        <v>6.1570526281580704E-2</v>
      </c>
      <c r="M1871" s="58">
        <v>4.5622704870548529E-2</v>
      </c>
      <c r="N1871" s="58">
        <v>0.16044859503105036</v>
      </c>
      <c r="O1871" s="58">
        <v>0</v>
      </c>
      <c r="P1871" s="58">
        <v>0</v>
      </c>
      <c r="Q1871" s="58">
        <v>0</v>
      </c>
      <c r="R1871" s="58">
        <v>0</v>
      </c>
      <c r="S1871" s="58">
        <v>0</v>
      </c>
      <c r="T1871" s="58">
        <v>0</v>
      </c>
      <c r="U1871" s="58">
        <v>0</v>
      </c>
      <c r="V1871" s="58">
        <v>0</v>
      </c>
      <c r="W1871" s="58">
        <v>0</v>
      </c>
      <c r="X1871" s="58">
        <v>0</v>
      </c>
      <c r="Y1871" s="58">
        <v>0</v>
      </c>
      <c r="Z1871" s="58">
        <v>0</v>
      </c>
      <c r="AA1871" s="58">
        <v>0</v>
      </c>
      <c r="AB1871" s="58">
        <v>0</v>
      </c>
      <c r="AC1871" s="58">
        <v>0</v>
      </c>
      <c r="AD1871" s="58">
        <v>0</v>
      </c>
      <c r="AE1871" s="58">
        <v>0</v>
      </c>
      <c r="AF1871" s="58">
        <v>0</v>
      </c>
      <c r="AG1871" s="58">
        <v>0</v>
      </c>
      <c r="AH1871" s="58">
        <v>0</v>
      </c>
      <c r="AI1871" s="58">
        <v>0</v>
      </c>
      <c r="AK1871" s="64">
        <f t="shared" si="29"/>
        <v>3.7170736607232148E-3</v>
      </c>
    </row>
    <row r="1872" spans="1:37" x14ac:dyDescent="0.25">
      <c r="A1872">
        <v>1870</v>
      </c>
      <c r="B1872" s="1">
        <v>1.21E-2</v>
      </c>
      <c r="C1872" s="1">
        <v>1.6684609721670692E-4</v>
      </c>
      <c r="D1872" s="58">
        <v>9.5908138404233012E-2</v>
      </c>
      <c r="E1872" s="58">
        <v>0.11844328222155008</v>
      </c>
      <c r="F1872" s="58">
        <v>3.2302691399701905E-2</v>
      </c>
      <c r="G1872" s="58">
        <v>3.4460487754680691E-2</v>
      </c>
      <c r="H1872" s="58">
        <v>0.1617000034728481</v>
      </c>
      <c r="I1872" s="58">
        <v>0.16349064226383975</v>
      </c>
      <c r="J1872" s="58">
        <v>4.5338195026756553E-2</v>
      </c>
      <c r="K1872" s="58">
        <v>5.7861630636518141E-2</v>
      </c>
      <c r="L1872" s="58">
        <v>0.15012188380664551</v>
      </c>
      <c r="M1872" s="58">
        <v>2.0016661338152494E-2</v>
      </c>
      <c r="N1872" s="58">
        <v>0.12035638367507374</v>
      </c>
      <c r="O1872" s="58">
        <v>0</v>
      </c>
      <c r="P1872" s="58">
        <v>0</v>
      </c>
      <c r="Q1872" s="58">
        <v>0</v>
      </c>
      <c r="R1872" s="58">
        <v>0</v>
      </c>
      <c r="S1872" s="58">
        <v>0</v>
      </c>
      <c r="T1872" s="58">
        <v>0</v>
      </c>
      <c r="U1872" s="58">
        <v>0</v>
      </c>
      <c r="V1872" s="58">
        <v>0</v>
      </c>
      <c r="W1872" s="58">
        <v>0</v>
      </c>
      <c r="X1872" s="58">
        <v>0</v>
      </c>
      <c r="Y1872" s="58">
        <v>0</v>
      </c>
      <c r="Z1872" s="58">
        <v>0</v>
      </c>
      <c r="AA1872" s="58">
        <v>0</v>
      </c>
      <c r="AB1872" s="58">
        <v>0</v>
      </c>
      <c r="AC1872" s="58">
        <v>0</v>
      </c>
      <c r="AD1872" s="58">
        <v>0</v>
      </c>
      <c r="AE1872" s="58">
        <v>0</v>
      </c>
      <c r="AF1872" s="58">
        <v>0</v>
      </c>
      <c r="AG1872" s="58">
        <v>0</v>
      </c>
      <c r="AH1872" s="58">
        <v>0</v>
      </c>
      <c r="AI1872" s="58">
        <v>0</v>
      </c>
      <c r="AK1872" s="64">
        <f t="shared" si="29"/>
        <v>1.3788933654273298E-2</v>
      </c>
    </row>
    <row r="1873" spans="1:37" x14ac:dyDescent="0.25">
      <c r="A1873">
        <v>1871</v>
      </c>
      <c r="B1873" s="1">
        <v>1.0800000000000001E-2</v>
      </c>
      <c r="C1873" s="1">
        <v>-2.6449001530867369E-4</v>
      </c>
      <c r="D1873" s="58">
        <v>3.6986769664958043E-2</v>
      </c>
      <c r="E1873" s="58">
        <v>1.9077043414158362E-2</v>
      </c>
      <c r="F1873" s="58">
        <v>0.13856261675990475</v>
      </c>
      <c r="G1873" s="58">
        <v>9.585406244136159E-2</v>
      </c>
      <c r="H1873" s="58">
        <v>3.323067610072384E-2</v>
      </c>
      <c r="I1873" s="58">
        <v>9.1837506843810132E-2</v>
      </c>
      <c r="J1873" s="58">
        <v>0.13669676841666858</v>
      </c>
      <c r="K1873" s="58">
        <v>0.12910750790947714</v>
      </c>
      <c r="L1873" s="58">
        <v>4.7973310852176508E-2</v>
      </c>
      <c r="M1873" s="58">
        <v>0.1272617456886255</v>
      </c>
      <c r="N1873" s="58">
        <v>0.1434119919081355</v>
      </c>
      <c r="O1873" s="58">
        <v>0</v>
      </c>
      <c r="P1873" s="58">
        <v>0</v>
      </c>
      <c r="Q1873" s="58">
        <v>0</v>
      </c>
      <c r="R1873" s="58">
        <v>0</v>
      </c>
      <c r="S1873" s="58">
        <v>0</v>
      </c>
      <c r="T1873" s="58">
        <v>0</v>
      </c>
      <c r="U1873" s="58">
        <v>0</v>
      </c>
      <c r="V1873" s="58">
        <v>0</v>
      </c>
      <c r="W1873" s="58">
        <v>0</v>
      </c>
      <c r="X1873" s="58">
        <v>0</v>
      </c>
      <c r="Y1873" s="58">
        <v>0</v>
      </c>
      <c r="Z1873" s="58">
        <v>0</v>
      </c>
      <c r="AA1873" s="58">
        <v>0</v>
      </c>
      <c r="AB1873" s="58">
        <v>0</v>
      </c>
      <c r="AC1873" s="58">
        <v>0</v>
      </c>
      <c r="AD1873" s="58">
        <v>0</v>
      </c>
      <c r="AE1873" s="58">
        <v>0</v>
      </c>
      <c r="AF1873" s="58">
        <v>0</v>
      </c>
      <c r="AG1873" s="58">
        <v>0</v>
      </c>
      <c r="AH1873" s="58">
        <v>0</v>
      </c>
      <c r="AI1873" s="58">
        <v>0</v>
      </c>
      <c r="AK1873" s="64">
        <f t="shared" si="29"/>
        <v>-2.4489816232284599E-2</v>
      </c>
    </row>
    <row r="1874" spans="1:37" x14ac:dyDescent="0.25">
      <c r="A1874">
        <v>1872</v>
      </c>
      <c r="B1874" s="1">
        <v>1.34E-2</v>
      </c>
      <c r="C1874" s="1">
        <v>-2.1264111019379269E-4</v>
      </c>
      <c r="D1874" s="58">
        <v>0.21159776903708746</v>
      </c>
      <c r="E1874" s="58">
        <v>5.8257719590977849E-2</v>
      </c>
      <c r="F1874" s="58">
        <v>7.3564400278282004E-3</v>
      </c>
      <c r="G1874" s="58">
        <v>9.8254559153183985E-2</v>
      </c>
      <c r="H1874" s="58">
        <v>3.228214420181829E-2</v>
      </c>
      <c r="I1874" s="58">
        <v>0.15234061664929399</v>
      </c>
      <c r="J1874" s="58">
        <v>0.13764688880995798</v>
      </c>
      <c r="K1874" s="58">
        <v>0.13605613259650337</v>
      </c>
      <c r="L1874" s="58">
        <v>3.9337850773395476E-4</v>
      </c>
      <c r="M1874" s="58">
        <v>0.14182674574757739</v>
      </c>
      <c r="N1874" s="58">
        <v>2.3987605678037524E-2</v>
      </c>
      <c r="O1874" s="58">
        <v>0</v>
      </c>
      <c r="P1874" s="58">
        <v>0</v>
      </c>
      <c r="Q1874" s="58">
        <v>0</v>
      </c>
      <c r="R1874" s="58">
        <v>0</v>
      </c>
      <c r="S1874" s="58">
        <v>0</v>
      </c>
      <c r="T1874" s="58">
        <v>0</v>
      </c>
      <c r="U1874" s="58">
        <v>0</v>
      </c>
      <c r="V1874" s="58">
        <v>0</v>
      </c>
      <c r="W1874" s="58">
        <v>0</v>
      </c>
      <c r="X1874" s="58">
        <v>0</v>
      </c>
      <c r="Y1874" s="58">
        <v>0</v>
      </c>
      <c r="Z1874" s="58">
        <v>0</v>
      </c>
      <c r="AA1874" s="58">
        <v>0</v>
      </c>
      <c r="AB1874" s="58">
        <v>0</v>
      </c>
      <c r="AC1874" s="58">
        <v>0</v>
      </c>
      <c r="AD1874" s="58">
        <v>0</v>
      </c>
      <c r="AE1874" s="58">
        <v>0</v>
      </c>
      <c r="AF1874" s="58">
        <v>0</v>
      </c>
      <c r="AG1874" s="58">
        <v>0</v>
      </c>
      <c r="AH1874" s="58">
        <v>0</v>
      </c>
      <c r="AI1874" s="58">
        <v>0</v>
      </c>
      <c r="AK1874" s="64">
        <f t="shared" si="29"/>
        <v>-1.5868739566700946E-2</v>
      </c>
    </row>
    <row r="1875" spans="1:37" x14ac:dyDescent="0.25">
      <c r="A1875">
        <v>1873</v>
      </c>
      <c r="B1875" s="1">
        <v>1.2800000000000001E-2</v>
      </c>
      <c r="C1875" s="1">
        <v>1.8962596403341802E-4</v>
      </c>
      <c r="D1875" s="58">
        <v>7.1641424607505902E-2</v>
      </c>
      <c r="E1875" s="58">
        <v>0.15565078515989123</v>
      </c>
      <c r="F1875" s="58">
        <v>0.12613627808952022</v>
      </c>
      <c r="G1875" s="58">
        <v>6.9778997892548059E-2</v>
      </c>
      <c r="H1875" s="58">
        <v>0.11402565987167955</v>
      </c>
      <c r="I1875" s="58">
        <v>4.5232400270512452E-2</v>
      </c>
      <c r="J1875" s="58">
        <v>6.6571108848396746E-2</v>
      </c>
      <c r="K1875" s="58">
        <v>7.6659571911933691E-2</v>
      </c>
      <c r="L1875" s="58">
        <v>0.1218909910684597</v>
      </c>
      <c r="M1875" s="58">
        <v>3.1344724354723595E-2</v>
      </c>
      <c r="N1875" s="58">
        <v>0.12106805792482908</v>
      </c>
      <c r="O1875" s="58">
        <v>0</v>
      </c>
      <c r="P1875" s="58">
        <v>0</v>
      </c>
      <c r="Q1875" s="58">
        <v>0</v>
      </c>
      <c r="R1875" s="58">
        <v>0</v>
      </c>
      <c r="S1875" s="58">
        <v>0</v>
      </c>
      <c r="T1875" s="58">
        <v>0</v>
      </c>
      <c r="U1875" s="58">
        <v>0</v>
      </c>
      <c r="V1875" s="58">
        <v>0</v>
      </c>
      <c r="W1875" s="58">
        <v>0</v>
      </c>
      <c r="X1875" s="58">
        <v>0</v>
      </c>
      <c r="Y1875" s="58">
        <v>0</v>
      </c>
      <c r="Z1875" s="58">
        <v>0</v>
      </c>
      <c r="AA1875" s="58">
        <v>0</v>
      </c>
      <c r="AB1875" s="58">
        <v>0</v>
      </c>
      <c r="AC1875" s="58">
        <v>0</v>
      </c>
      <c r="AD1875" s="58">
        <v>0</v>
      </c>
      <c r="AE1875" s="58">
        <v>0</v>
      </c>
      <c r="AF1875" s="58">
        <v>0</v>
      </c>
      <c r="AG1875" s="58">
        <v>0</v>
      </c>
      <c r="AH1875" s="58">
        <v>0</v>
      </c>
      <c r="AI1875" s="58">
        <v>0</v>
      </c>
      <c r="AK1875" s="64">
        <f t="shared" si="29"/>
        <v>1.4814528440110782E-2</v>
      </c>
    </row>
    <row r="1876" spans="1:37" x14ac:dyDescent="0.25">
      <c r="A1876">
        <v>1874</v>
      </c>
      <c r="B1876" s="1">
        <v>1.54E-2</v>
      </c>
      <c r="C1876" s="1">
        <v>1.3368446846291033E-4</v>
      </c>
      <c r="D1876" s="58">
        <v>2.3709517231808776E-2</v>
      </c>
      <c r="E1876" s="58">
        <v>0.16182754391223231</v>
      </c>
      <c r="F1876" s="58">
        <v>0.10488286717058853</v>
      </c>
      <c r="G1876" s="58">
        <v>0.1623228041588933</v>
      </c>
      <c r="H1876" s="58">
        <v>0.12224938134797653</v>
      </c>
      <c r="I1876" s="58">
        <v>0.19525850767546396</v>
      </c>
      <c r="J1876" s="58">
        <v>0.11512595945831022</v>
      </c>
      <c r="K1876" s="58">
        <v>3.6009172496431596E-2</v>
      </c>
      <c r="L1876" s="58">
        <v>2.5226771112451453E-2</v>
      </c>
      <c r="M1876" s="58">
        <v>2.1801995061620869E-2</v>
      </c>
      <c r="N1876" s="58">
        <v>3.1585480374222416E-2</v>
      </c>
      <c r="O1876" s="58">
        <v>0</v>
      </c>
      <c r="P1876" s="58">
        <v>0</v>
      </c>
      <c r="Q1876" s="58">
        <v>0</v>
      </c>
      <c r="R1876" s="58">
        <v>0</v>
      </c>
      <c r="S1876" s="58">
        <v>0</v>
      </c>
      <c r="T1876" s="58">
        <v>0</v>
      </c>
      <c r="U1876" s="58">
        <v>0</v>
      </c>
      <c r="V1876" s="58">
        <v>0</v>
      </c>
      <c r="W1876" s="58">
        <v>0</v>
      </c>
      <c r="X1876" s="58">
        <v>0</v>
      </c>
      <c r="Y1876" s="58">
        <v>0</v>
      </c>
      <c r="Z1876" s="58">
        <v>0</v>
      </c>
      <c r="AA1876" s="58">
        <v>0</v>
      </c>
      <c r="AB1876" s="58">
        <v>0</v>
      </c>
      <c r="AC1876" s="58">
        <v>0</v>
      </c>
      <c r="AD1876" s="58">
        <v>0</v>
      </c>
      <c r="AE1876" s="58">
        <v>0</v>
      </c>
      <c r="AF1876" s="58">
        <v>0</v>
      </c>
      <c r="AG1876" s="58">
        <v>0</v>
      </c>
      <c r="AH1876" s="58">
        <v>0</v>
      </c>
      <c r="AI1876" s="58">
        <v>0</v>
      </c>
      <c r="AK1876" s="64">
        <f t="shared" si="29"/>
        <v>8.680809640448723E-3</v>
      </c>
    </row>
    <row r="1877" spans="1:37" x14ac:dyDescent="0.25">
      <c r="A1877">
        <v>1875</v>
      </c>
      <c r="B1877" s="1">
        <v>1.41E-2</v>
      </c>
      <c r="C1877" s="1">
        <v>5.780170305607823E-5</v>
      </c>
      <c r="D1877" s="58">
        <v>1.4951050046167629E-2</v>
      </c>
      <c r="E1877" s="58">
        <v>0.15176808426848154</v>
      </c>
      <c r="F1877" s="58">
        <v>6.3491730325704085E-2</v>
      </c>
      <c r="G1877" s="58">
        <v>3.9626731700662332E-2</v>
      </c>
      <c r="H1877" s="58">
        <v>1.0379419716347172E-2</v>
      </c>
      <c r="I1877" s="58">
        <v>5.1711415516174822E-2</v>
      </c>
      <c r="J1877" s="58">
        <v>0.20044399510863123</v>
      </c>
      <c r="K1877" s="58">
        <v>0.20669963653293114</v>
      </c>
      <c r="L1877" s="58">
        <v>0.15300533705756442</v>
      </c>
      <c r="M1877" s="58">
        <v>0.10197427843377037</v>
      </c>
      <c r="N1877" s="58">
        <v>5.9483212935652289E-3</v>
      </c>
      <c r="O1877" s="58">
        <v>0</v>
      </c>
      <c r="P1877" s="58">
        <v>0</v>
      </c>
      <c r="Q1877" s="58">
        <v>0</v>
      </c>
      <c r="R1877" s="58">
        <v>0</v>
      </c>
      <c r="S1877" s="58">
        <v>0</v>
      </c>
      <c r="T1877" s="58">
        <v>0</v>
      </c>
      <c r="U1877" s="58">
        <v>0</v>
      </c>
      <c r="V1877" s="58">
        <v>0</v>
      </c>
      <c r="W1877" s="58">
        <v>0</v>
      </c>
      <c r="X1877" s="58">
        <v>0</v>
      </c>
      <c r="Y1877" s="58">
        <v>0</v>
      </c>
      <c r="Z1877" s="58">
        <v>0</v>
      </c>
      <c r="AA1877" s="58">
        <v>0</v>
      </c>
      <c r="AB1877" s="58">
        <v>0</v>
      </c>
      <c r="AC1877" s="58">
        <v>0</v>
      </c>
      <c r="AD1877" s="58">
        <v>0</v>
      </c>
      <c r="AE1877" s="58">
        <v>0</v>
      </c>
      <c r="AF1877" s="58">
        <v>0</v>
      </c>
      <c r="AG1877" s="58">
        <v>0</v>
      </c>
      <c r="AH1877" s="58">
        <v>0</v>
      </c>
      <c r="AI1877" s="58">
        <v>0</v>
      </c>
      <c r="AK1877" s="64">
        <f t="shared" si="29"/>
        <v>4.0994115642608679E-3</v>
      </c>
    </row>
    <row r="1878" spans="1:37" x14ac:dyDescent="0.25">
      <c r="A1878">
        <v>1876</v>
      </c>
      <c r="B1878" s="1">
        <v>1.09E-2</v>
      </c>
      <c r="C1878" s="1">
        <v>3.7358570249914326E-6</v>
      </c>
      <c r="D1878" s="58">
        <v>8.7110126025442491E-2</v>
      </c>
      <c r="E1878" s="58">
        <v>3.4626027758013982E-2</v>
      </c>
      <c r="F1878" s="58">
        <v>0.13857068551415466</v>
      </c>
      <c r="G1878" s="58">
        <v>0.15718506348520797</v>
      </c>
      <c r="H1878" s="58">
        <v>8.8068337903897981E-2</v>
      </c>
      <c r="I1878" s="58">
        <v>0.13996088862313802</v>
      </c>
      <c r="J1878" s="58">
        <v>7.3291779672555582E-2</v>
      </c>
      <c r="K1878" s="58">
        <v>6.6203940448164933E-3</v>
      </c>
      <c r="L1878" s="58">
        <v>0.13353987945074636</v>
      </c>
      <c r="M1878" s="58">
        <v>9.8212715607948878E-2</v>
      </c>
      <c r="N1878" s="58">
        <v>4.2814101914077578E-2</v>
      </c>
      <c r="O1878" s="58">
        <v>0</v>
      </c>
      <c r="P1878" s="58">
        <v>0</v>
      </c>
      <c r="Q1878" s="58">
        <v>0</v>
      </c>
      <c r="R1878" s="58">
        <v>0</v>
      </c>
      <c r="S1878" s="58">
        <v>0</v>
      </c>
      <c r="T1878" s="58">
        <v>0</v>
      </c>
      <c r="U1878" s="58">
        <v>0</v>
      </c>
      <c r="V1878" s="58">
        <v>0</v>
      </c>
      <c r="W1878" s="58">
        <v>0</v>
      </c>
      <c r="X1878" s="58">
        <v>0</v>
      </c>
      <c r="Y1878" s="58">
        <v>0</v>
      </c>
      <c r="Z1878" s="58">
        <v>0</v>
      </c>
      <c r="AA1878" s="58">
        <v>0</v>
      </c>
      <c r="AB1878" s="58">
        <v>0</v>
      </c>
      <c r="AC1878" s="58">
        <v>0</v>
      </c>
      <c r="AD1878" s="58">
        <v>0</v>
      </c>
      <c r="AE1878" s="58">
        <v>0</v>
      </c>
      <c r="AF1878" s="58">
        <v>0</v>
      </c>
      <c r="AG1878" s="58">
        <v>0</v>
      </c>
      <c r="AH1878" s="58">
        <v>0</v>
      </c>
      <c r="AI1878" s="58">
        <v>0</v>
      </c>
      <c r="AK1878" s="64">
        <f t="shared" si="29"/>
        <v>3.4273917660471859E-4</v>
      </c>
    </row>
    <row r="1879" spans="1:37" x14ac:dyDescent="0.25">
      <c r="A1879">
        <v>1877</v>
      </c>
      <c r="B1879" s="1">
        <v>1.3899999999999999E-2</v>
      </c>
      <c r="C1879" s="1">
        <v>-6.3960562873531751E-5</v>
      </c>
      <c r="D1879" s="58">
        <v>0.12745868612913233</v>
      </c>
      <c r="E1879" s="58">
        <v>0.1034160437272694</v>
      </c>
      <c r="F1879" s="58">
        <v>1.3273798091196165E-2</v>
      </c>
      <c r="G1879" s="58">
        <v>0.13875494645408865</v>
      </c>
      <c r="H1879" s="58">
        <v>8.157030935653406E-2</v>
      </c>
      <c r="I1879" s="58">
        <v>0.12694150518264338</v>
      </c>
      <c r="J1879" s="58">
        <v>9.0546519358070787E-2</v>
      </c>
      <c r="K1879" s="58">
        <v>0.14453366595717804</v>
      </c>
      <c r="L1879" s="58">
        <v>5.2338510274364723E-2</v>
      </c>
      <c r="M1879" s="58">
        <v>2.939108655869312E-2</v>
      </c>
      <c r="N1879" s="58">
        <v>9.1774928910829362E-2</v>
      </c>
      <c r="O1879" s="58">
        <v>0</v>
      </c>
      <c r="P1879" s="58">
        <v>0</v>
      </c>
      <c r="Q1879" s="58">
        <v>0</v>
      </c>
      <c r="R1879" s="58">
        <v>0</v>
      </c>
      <c r="S1879" s="58">
        <v>0</v>
      </c>
      <c r="T1879" s="58">
        <v>0</v>
      </c>
      <c r="U1879" s="58">
        <v>0</v>
      </c>
      <c r="V1879" s="58">
        <v>0</v>
      </c>
      <c r="W1879" s="58">
        <v>0</v>
      </c>
      <c r="X1879" s="58">
        <v>0</v>
      </c>
      <c r="Y1879" s="58">
        <v>0</v>
      </c>
      <c r="Z1879" s="58">
        <v>0</v>
      </c>
      <c r="AA1879" s="58">
        <v>0</v>
      </c>
      <c r="AB1879" s="58">
        <v>0</v>
      </c>
      <c r="AC1879" s="58">
        <v>0</v>
      </c>
      <c r="AD1879" s="58">
        <v>0</v>
      </c>
      <c r="AE1879" s="58">
        <v>0</v>
      </c>
      <c r="AF1879" s="58">
        <v>0</v>
      </c>
      <c r="AG1879" s="58">
        <v>0</v>
      </c>
      <c r="AH1879" s="58">
        <v>0</v>
      </c>
      <c r="AI1879" s="58">
        <v>0</v>
      </c>
      <c r="AK1879" s="64">
        <f t="shared" si="29"/>
        <v>-4.6014793434195509E-3</v>
      </c>
    </row>
    <row r="1880" spans="1:37" x14ac:dyDescent="0.25">
      <c r="A1880">
        <v>1878</v>
      </c>
      <c r="B1880" s="1">
        <v>0.01</v>
      </c>
      <c r="C1880" s="1">
        <v>2.1213154843457089E-5</v>
      </c>
      <c r="D1880" s="58">
        <v>0.14859126278221149</v>
      </c>
      <c r="E1880" s="58">
        <v>3.280723521723599E-2</v>
      </c>
      <c r="F1880" s="58">
        <v>7.4608604967191974E-2</v>
      </c>
      <c r="G1880" s="58">
        <v>0.1092019682329584</v>
      </c>
      <c r="H1880" s="58">
        <v>0.10978789991756965</v>
      </c>
      <c r="I1880" s="58">
        <v>6.5757210071810024E-4</v>
      </c>
      <c r="J1880" s="58">
        <v>7.6982719850631209E-2</v>
      </c>
      <c r="K1880" s="58">
        <v>9.3197580403673222E-2</v>
      </c>
      <c r="L1880" s="58">
        <v>0.13376605889478843</v>
      </c>
      <c r="M1880" s="58">
        <v>6.7972943388263207E-2</v>
      </c>
      <c r="N1880" s="58">
        <v>0.15242615424475855</v>
      </c>
      <c r="O1880" s="58">
        <v>0</v>
      </c>
      <c r="P1880" s="58">
        <v>0</v>
      </c>
      <c r="Q1880" s="58">
        <v>0</v>
      </c>
      <c r="R1880" s="58">
        <v>0</v>
      </c>
      <c r="S1880" s="58">
        <v>0</v>
      </c>
      <c r="T1880" s="58">
        <v>0</v>
      </c>
      <c r="U1880" s="58">
        <v>0</v>
      </c>
      <c r="V1880" s="58">
        <v>0</v>
      </c>
      <c r="W1880" s="58">
        <v>0</v>
      </c>
      <c r="X1880" s="58">
        <v>0</v>
      </c>
      <c r="Y1880" s="58">
        <v>0</v>
      </c>
      <c r="Z1880" s="58">
        <v>0</v>
      </c>
      <c r="AA1880" s="58">
        <v>0</v>
      </c>
      <c r="AB1880" s="58">
        <v>0</v>
      </c>
      <c r="AC1880" s="58">
        <v>0</v>
      </c>
      <c r="AD1880" s="58">
        <v>0</v>
      </c>
      <c r="AE1880" s="58">
        <v>0</v>
      </c>
      <c r="AF1880" s="58">
        <v>0</v>
      </c>
      <c r="AG1880" s="58">
        <v>0</v>
      </c>
      <c r="AH1880" s="58">
        <v>0</v>
      </c>
      <c r="AI1880" s="58">
        <v>0</v>
      </c>
      <c r="AK1880" s="64">
        <f t="shared" si="29"/>
        <v>2.1213154843457089E-3</v>
      </c>
    </row>
    <row r="1881" spans="1:37" x14ac:dyDescent="0.25">
      <c r="A1881">
        <v>1879</v>
      </c>
      <c r="B1881" s="1">
        <v>1.0999999999999999E-2</v>
      </c>
      <c r="C1881" s="1">
        <v>3.5238160085738623E-4</v>
      </c>
      <c r="D1881" s="58">
        <v>7.0862107441466718E-2</v>
      </c>
      <c r="E1881" s="58">
        <v>0.10818290063629681</v>
      </c>
      <c r="F1881" s="58">
        <v>4.2780657624601794E-2</v>
      </c>
      <c r="G1881" s="58">
        <v>0.20518076293788048</v>
      </c>
      <c r="H1881" s="58">
        <v>5.5301507761216825E-2</v>
      </c>
      <c r="I1881" s="58">
        <v>6.8446504626351471E-3</v>
      </c>
      <c r="J1881" s="58">
        <v>9.0957491460965642E-2</v>
      </c>
      <c r="K1881" s="58">
        <v>2.0850956437704529E-2</v>
      </c>
      <c r="L1881" s="58">
        <v>7.7911821179314597E-2</v>
      </c>
      <c r="M1881" s="58">
        <v>0.16753141528789309</v>
      </c>
      <c r="N1881" s="58">
        <v>0.15359572877002428</v>
      </c>
      <c r="O1881" s="58">
        <v>0</v>
      </c>
      <c r="P1881" s="58">
        <v>0</v>
      </c>
      <c r="Q1881" s="58">
        <v>0</v>
      </c>
      <c r="R1881" s="58">
        <v>0</v>
      </c>
      <c r="S1881" s="58">
        <v>0</v>
      </c>
      <c r="T1881" s="58">
        <v>0</v>
      </c>
      <c r="U1881" s="58">
        <v>0</v>
      </c>
      <c r="V1881" s="58">
        <v>0</v>
      </c>
      <c r="W1881" s="58">
        <v>0</v>
      </c>
      <c r="X1881" s="58">
        <v>0</v>
      </c>
      <c r="Y1881" s="58">
        <v>0</v>
      </c>
      <c r="Z1881" s="58">
        <v>0</v>
      </c>
      <c r="AA1881" s="58">
        <v>0</v>
      </c>
      <c r="AB1881" s="58">
        <v>0</v>
      </c>
      <c r="AC1881" s="58">
        <v>0</v>
      </c>
      <c r="AD1881" s="58">
        <v>0</v>
      </c>
      <c r="AE1881" s="58">
        <v>0</v>
      </c>
      <c r="AF1881" s="58">
        <v>0</v>
      </c>
      <c r="AG1881" s="58">
        <v>0</v>
      </c>
      <c r="AH1881" s="58">
        <v>0</v>
      </c>
      <c r="AI1881" s="58">
        <v>0</v>
      </c>
      <c r="AK1881" s="64">
        <f t="shared" si="29"/>
        <v>3.2034690987035111E-2</v>
      </c>
    </row>
    <row r="1882" spans="1:37" x14ac:dyDescent="0.25">
      <c r="A1882">
        <v>1880</v>
      </c>
      <c r="B1882" s="1">
        <v>1.4200000000000001E-2</v>
      </c>
      <c r="C1882" s="1">
        <v>-1.5749091614466278E-4</v>
      </c>
      <c r="D1882" s="58">
        <v>0.15226638569651152</v>
      </c>
      <c r="E1882" s="58">
        <v>0.1078376215915707</v>
      </c>
      <c r="F1882" s="58">
        <v>4.6021849053908923E-2</v>
      </c>
      <c r="G1882" s="58">
        <v>3.8326345518640725E-2</v>
      </c>
      <c r="H1882" s="58">
        <v>0.15899011678407707</v>
      </c>
      <c r="I1882" s="58">
        <v>0.1567144753577896</v>
      </c>
      <c r="J1882" s="58">
        <v>0.10727160752468642</v>
      </c>
      <c r="K1882" s="58">
        <v>0.13301171353251978</v>
      </c>
      <c r="L1882" s="58">
        <v>1.467224479339384E-3</v>
      </c>
      <c r="M1882" s="58">
        <v>5.4798242488110153E-2</v>
      </c>
      <c r="N1882" s="58">
        <v>4.3294417972845681E-2</v>
      </c>
      <c r="O1882" s="58">
        <v>0</v>
      </c>
      <c r="P1882" s="58">
        <v>0</v>
      </c>
      <c r="Q1882" s="58">
        <v>0</v>
      </c>
      <c r="R1882" s="58">
        <v>0</v>
      </c>
      <c r="S1882" s="58">
        <v>0</v>
      </c>
      <c r="T1882" s="58">
        <v>0</v>
      </c>
      <c r="U1882" s="58">
        <v>0</v>
      </c>
      <c r="V1882" s="58">
        <v>0</v>
      </c>
      <c r="W1882" s="58">
        <v>0</v>
      </c>
      <c r="X1882" s="58">
        <v>0</v>
      </c>
      <c r="Y1882" s="58">
        <v>0</v>
      </c>
      <c r="Z1882" s="58">
        <v>0</v>
      </c>
      <c r="AA1882" s="58">
        <v>0</v>
      </c>
      <c r="AB1882" s="58">
        <v>0</v>
      </c>
      <c r="AC1882" s="58">
        <v>0</v>
      </c>
      <c r="AD1882" s="58">
        <v>0</v>
      </c>
      <c r="AE1882" s="58">
        <v>0</v>
      </c>
      <c r="AF1882" s="58">
        <v>0</v>
      </c>
      <c r="AG1882" s="58">
        <v>0</v>
      </c>
      <c r="AH1882" s="58">
        <v>0</v>
      </c>
      <c r="AI1882" s="58">
        <v>0</v>
      </c>
      <c r="AK1882" s="64">
        <f t="shared" si="29"/>
        <v>-1.1090909587652308E-2</v>
      </c>
    </row>
    <row r="1883" spans="1:37" x14ac:dyDescent="0.25">
      <c r="A1883">
        <v>1881</v>
      </c>
      <c r="B1883" s="1">
        <v>1.2E-2</v>
      </c>
      <c r="C1883" s="1">
        <v>-9.859850774532714E-5</v>
      </c>
      <c r="D1883" s="58">
        <v>9.7771405775229192E-2</v>
      </c>
      <c r="E1883" s="58">
        <v>7.9819820168680417E-2</v>
      </c>
      <c r="F1883" s="58">
        <v>3.3830017982609123E-2</v>
      </c>
      <c r="G1883" s="58">
        <v>3.237893894979256E-2</v>
      </c>
      <c r="H1883" s="58">
        <v>0.20861746936182077</v>
      </c>
      <c r="I1883" s="58">
        <v>0.14288684520774134</v>
      </c>
      <c r="J1883" s="58">
        <v>5.6252758571664188E-2</v>
      </c>
      <c r="K1883" s="58">
        <v>0.11822328153464665</v>
      </c>
      <c r="L1883" s="58">
        <v>9.6368498502595754E-2</v>
      </c>
      <c r="M1883" s="58">
        <v>0.11241872426891449</v>
      </c>
      <c r="N1883" s="58">
        <v>2.1432239676305573E-2</v>
      </c>
      <c r="O1883" s="58">
        <v>0</v>
      </c>
      <c r="P1883" s="58">
        <v>0</v>
      </c>
      <c r="Q1883" s="58">
        <v>0</v>
      </c>
      <c r="R1883" s="58">
        <v>0</v>
      </c>
      <c r="S1883" s="58">
        <v>0</v>
      </c>
      <c r="T1883" s="58">
        <v>0</v>
      </c>
      <c r="U1883" s="58">
        <v>0</v>
      </c>
      <c r="V1883" s="58">
        <v>0</v>
      </c>
      <c r="W1883" s="58">
        <v>0</v>
      </c>
      <c r="X1883" s="58">
        <v>0</v>
      </c>
      <c r="Y1883" s="58">
        <v>0</v>
      </c>
      <c r="Z1883" s="58">
        <v>0</v>
      </c>
      <c r="AA1883" s="58">
        <v>0</v>
      </c>
      <c r="AB1883" s="58">
        <v>0</v>
      </c>
      <c r="AC1883" s="58">
        <v>0</v>
      </c>
      <c r="AD1883" s="58">
        <v>0</v>
      </c>
      <c r="AE1883" s="58">
        <v>0</v>
      </c>
      <c r="AF1883" s="58">
        <v>0</v>
      </c>
      <c r="AG1883" s="58">
        <v>0</v>
      </c>
      <c r="AH1883" s="58">
        <v>0</v>
      </c>
      <c r="AI1883" s="58">
        <v>0</v>
      </c>
      <c r="AK1883" s="64">
        <f t="shared" si="29"/>
        <v>-8.2165423121105946E-3</v>
      </c>
    </row>
    <row r="1884" spans="1:37" x14ac:dyDescent="0.25">
      <c r="A1884">
        <v>1882</v>
      </c>
      <c r="B1884" s="1">
        <v>1.2999999999999999E-2</v>
      </c>
      <c r="C1884" s="1">
        <v>1.1312688757806447E-4</v>
      </c>
      <c r="D1884" s="58">
        <v>0.15743493794720306</v>
      </c>
      <c r="E1884" s="58">
        <v>0.14487493490691597</v>
      </c>
      <c r="F1884" s="58">
        <v>0.1569106976450759</v>
      </c>
      <c r="G1884" s="58">
        <v>2.0972748145336756E-2</v>
      </c>
      <c r="H1884" s="58">
        <v>3.6378546218405403E-2</v>
      </c>
      <c r="I1884" s="58">
        <v>7.5709919506584719E-2</v>
      </c>
      <c r="J1884" s="58">
        <v>0.11805898916896305</v>
      </c>
      <c r="K1884" s="58">
        <v>5.8193520139475E-2</v>
      </c>
      <c r="L1884" s="58">
        <v>7.2063094144118656E-2</v>
      </c>
      <c r="M1884" s="58">
        <v>2.0213550398139768E-2</v>
      </c>
      <c r="N1884" s="58">
        <v>0.13918906177978163</v>
      </c>
      <c r="O1884" s="58">
        <v>0</v>
      </c>
      <c r="P1884" s="58">
        <v>0</v>
      </c>
      <c r="Q1884" s="58">
        <v>0</v>
      </c>
      <c r="R1884" s="58">
        <v>0</v>
      </c>
      <c r="S1884" s="58">
        <v>0</v>
      </c>
      <c r="T1884" s="58">
        <v>0</v>
      </c>
      <c r="U1884" s="58">
        <v>0</v>
      </c>
      <c r="V1884" s="58">
        <v>0</v>
      </c>
      <c r="W1884" s="58">
        <v>0</v>
      </c>
      <c r="X1884" s="58">
        <v>0</v>
      </c>
      <c r="Y1884" s="58">
        <v>0</v>
      </c>
      <c r="Z1884" s="58">
        <v>0</v>
      </c>
      <c r="AA1884" s="58">
        <v>0</v>
      </c>
      <c r="AB1884" s="58">
        <v>0</v>
      </c>
      <c r="AC1884" s="58">
        <v>0</v>
      </c>
      <c r="AD1884" s="58">
        <v>0</v>
      </c>
      <c r="AE1884" s="58">
        <v>0</v>
      </c>
      <c r="AF1884" s="58">
        <v>0</v>
      </c>
      <c r="AG1884" s="58">
        <v>0</v>
      </c>
      <c r="AH1884" s="58">
        <v>0</v>
      </c>
      <c r="AI1884" s="58">
        <v>0</v>
      </c>
      <c r="AK1884" s="64">
        <f t="shared" si="29"/>
        <v>8.7020682752357286E-3</v>
      </c>
    </row>
    <row r="1885" spans="1:37" x14ac:dyDescent="0.25">
      <c r="A1885">
        <v>1883</v>
      </c>
      <c r="B1885" s="1">
        <v>1.0800000000000001E-2</v>
      </c>
      <c r="C1885" s="1">
        <v>-2.1982831872495128E-4</v>
      </c>
      <c r="D1885" s="58">
        <v>5.5361025507106837E-2</v>
      </c>
      <c r="E1885" s="58">
        <v>4.9790644262787731E-2</v>
      </c>
      <c r="F1885" s="58">
        <v>0.16359300146041336</v>
      </c>
      <c r="G1885" s="58">
        <v>0.12992083469424495</v>
      </c>
      <c r="H1885" s="58">
        <v>6.9570251861293814E-2</v>
      </c>
      <c r="I1885" s="58">
        <v>2.4421078843513536E-2</v>
      </c>
      <c r="J1885" s="58">
        <v>5.3253813808259193E-2</v>
      </c>
      <c r="K1885" s="58">
        <v>0.13117933867162809</v>
      </c>
      <c r="L1885" s="58">
        <v>8.4169293574087742E-2</v>
      </c>
      <c r="M1885" s="58">
        <v>0.14766424974485237</v>
      </c>
      <c r="N1885" s="58">
        <v>9.1076467571812592E-2</v>
      </c>
      <c r="O1885" s="58">
        <v>0</v>
      </c>
      <c r="P1885" s="58">
        <v>0</v>
      </c>
      <c r="Q1885" s="58">
        <v>0</v>
      </c>
      <c r="R1885" s="58">
        <v>0</v>
      </c>
      <c r="S1885" s="58">
        <v>0</v>
      </c>
      <c r="T1885" s="58">
        <v>0</v>
      </c>
      <c r="U1885" s="58">
        <v>0</v>
      </c>
      <c r="V1885" s="58">
        <v>0</v>
      </c>
      <c r="W1885" s="58">
        <v>0</v>
      </c>
      <c r="X1885" s="58">
        <v>0</v>
      </c>
      <c r="Y1885" s="58">
        <v>0</v>
      </c>
      <c r="Z1885" s="58">
        <v>0</v>
      </c>
      <c r="AA1885" s="58">
        <v>0</v>
      </c>
      <c r="AB1885" s="58">
        <v>0</v>
      </c>
      <c r="AC1885" s="58">
        <v>0</v>
      </c>
      <c r="AD1885" s="58">
        <v>0</v>
      </c>
      <c r="AE1885" s="58">
        <v>0</v>
      </c>
      <c r="AF1885" s="58">
        <v>0</v>
      </c>
      <c r="AG1885" s="58">
        <v>0</v>
      </c>
      <c r="AH1885" s="58">
        <v>0</v>
      </c>
      <c r="AI1885" s="58">
        <v>0</v>
      </c>
      <c r="AK1885" s="64">
        <f t="shared" si="29"/>
        <v>-2.0354473956014005E-2</v>
      </c>
    </row>
    <row r="1886" spans="1:37" x14ac:dyDescent="0.25">
      <c r="A1886">
        <v>1884</v>
      </c>
      <c r="B1886" s="1">
        <v>1.29E-2</v>
      </c>
      <c r="C1886" s="1">
        <v>2.1805538911155365E-4</v>
      </c>
      <c r="D1886" s="58">
        <v>0.12519888604809096</v>
      </c>
      <c r="E1886" s="58">
        <v>0.14982989704087485</v>
      </c>
      <c r="F1886" s="58">
        <v>2.4207375828477887E-2</v>
      </c>
      <c r="G1886" s="58">
        <v>6.5393377529571306E-2</v>
      </c>
      <c r="H1886" s="58">
        <v>0.14707510701803167</v>
      </c>
      <c r="I1886" s="58">
        <v>0.11624075354229536</v>
      </c>
      <c r="J1886" s="58">
        <v>9.8980827426269583E-2</v>
      </c>
      <c r="K1886" s="58">
        <v>5.5329037644640346E-2</v>
      </c>
      <c r="L1886" s="58">
        <v>6.9979951386187039E-2</v>
      </c>
      <c r="M1886" s="58">
        <v>0.13787785421127277</v>
      </c>
      <c r="N1886" s="58">
        <v>9.8869323242883455E-3</v>
      </c>
      <c r="O1886" s="58">
        <v>0</v>
      </c>
      <c r="P1886" s="58">
        <v>0</v>
      </c>
      <c r="Q1886" s="58">
        <v>0</v>
      </c>
      <c r="R1886" s="58">
        <v>0</v>
      </c>
      <c r="S1886" s="58">
        <v>0</v>
      </c>
      <c r="T1886" s="58">
        <v>0</v>
      </c>
      <c r="U1886" s="58">
        <v>0</v>
      </c>
      <c r="V1886" s="58">
        <v>0</v>
      </c>
      <c r="W1886" s="58">
        <v>0</v>
      </c>
      <c r="X1886" s="58">
        <v>0</v>
      </c>
      <c r="Y1886" s="58">
        <v>0</v>
      </c>
      <c r="Z1886" s="58">
        <v>0</v>
      </c>
      <c r="AA1886" s="58">
        <v>0</v>
      </c>
      <c r="AB1886" s="58">
        <v>0</v>
      </c>
      <c r="AC1886" s="58">
        <v>0</v>
      </c>
      <c r="AD1886" s="58">
        <v>0</v>
      </c>
      <c r="AE1886" s="58">
        <v>0</v>
      </c>
      <c r="AF1886" s="58">
        <v>0</v>
      </c>
      <c r="AG1886" s="58">
        <v>0</v>
      </c>
      <c r="AH1886" s="58">
        <v>0</v>
      </c>
      <c r="AI1886" s="58">
        <v>0</v>
      </c>
      <c r="AK1886" s="64">
        <f t="shared" si="29"/>
        <v>1.6903518535779351E-2</v>
      </c>
    </row>
    <row r="1887" spans="1:37" x14ac:dyDescent="0.25">
      <c r="A1887">
        <v>1885</v>
      </c>
      <c r="B1887" s="1">
        <v>1.34E-2</v>
      </c>
      <c r="C1887" s="1">
        <v>1.5794169878959236E-4</v>
      </c>
      <c r="D1887" s="58">
        <v>2.7388854688667898E-2</v>
      </c>
      <c r="E1887" s="58">
        <v>0.18405807647856623</v>
      </c>
      <c r="F1887" s="58">
        <v>9.7993617702172284E-2</v>
      </c>
      <c r="G1887" s="58">
        <v>9.3018091213714724E-2</v>
      </c>
      <c r="H1887" s="58">
        <v>8.7649486546443237E-2</v>
      </c>
      <c r="I1887" s="58">
        <v>0.16967862364952729</v>
      </c>
      <c r="J1887" s="58">
        <v>1.8027655342010481E-5</v>
      </c>
      <c r="K1887" s="58">
        <v>2.1143940871637901E-2</v>
      </c>
      <c r="L1887" s="58">
        <v>1.5770754312716042E-2</v>
      </c>
      <c r="M1887" s="58">
        <v>0.16615828376473482</v>
      </c>
      <c r="N1887" s="58">
        <v>0.13712224311647758</v>
      </c>
      <c r="O1887" s="58">
        <v>0</v>
      </c>
      <c r="P1887" s="58">
        <v>0</v>
      </c>
      <c r="Q1887" s="58">
        <v>0</v>
      </c>
      <c r="R1887" s="58">
        <v>0</v>
      </c>
      <c r="S1887" s="58">
        <v>0</v>
      </c>
      <c r="T1887" s="58">
        <v>0</v>
      </c>
      <c r="U1887" s="58">
        <v>0</v>
      </c>
      <c r="V1887" s="58">
        <v>0</v>
      </c>
      <c r="W1887" s="58">
        <v>0</v>
      </c>
      <c r="X1887" s="58">
        <v>0</v>
      </c>
      <c r="Y1887" s="58">
        <v>0</v>
      </c>
      <c r="Z1887" s="58">
        <v>0</v>
      </c>
      <c r="AA1887" s="58">
        <v>0</v>
      </c>
      <c r="AB1887" s="58">
        <v>0</v>
      </c>
      <c r="AC1887" s="58">
        <v>0</v>
      </c>
      <c r="AD1887" s="58">
        <v>0</v>
      </c>
      <c r="AE1887" s="58">
        <v>0</v>
      </c>
      <c r="AF1887" s="58">
        <v>0</v>
      </c>
      <c r="AG1887" s="58">
        <v>0</v>
      </c>
      <c r="AH1887" s="58">
        <v>0</v>
      </c>
      <c r="AI1887" s="58">
        <v>0</v>
      </c>
      <c r="AK1887" s="64">
        <f t="shared" si="29"/>
        <v>1.1786693939521817E-2</v>
      </c>
    </row>
    <row r="1888" spans="1:37" x14ac:dyDescent="0.25">
      <c r="A1888">
        <v>1886</v>
      </c>
      <c r="B1888" s="1">
        <v>1.4500000000000001E-2</v>
      </c>
      <c r="C1888" s="1">
        <v>-2.3946156747817426E-4</v>
      </c>
      <c r="D1888" s="58">
        <v>1.8764886198434357E-2</v>
      </c>
      <c r="E1888" s="58">
        <v>6.1190181564341091E-2</v>
      </c>
      <c r="F1888" s="58">
        <v>5.5108040536088226E-2</v>
      </c>
      <c r="G1888" s="58">
        <v>0.1661773544337147</v>
      </c>
      <c r="H1888" s="58">
        <v>1.8341694376523408E-2</v>
      </c>
      <c r="I1888" s="58">
        <v>0.16219600525375899</v>
      </c>
      <c r="J1888" s="58">
        <v>0.17015662305966744</v>
      </c>
      <c r="K1888" s="58">
        <v>0.19720944856877903</v>
      </c>
      <c r="L1888" s="58">
        <v>9.3378674529335418E-2</v>
      </c>
      <c r="M1888" s="58">
        <v>1.4861244787794369E-2</v>
      </c>
      <c r="N1888" s="58">
        <v>4.2615846691562945E-2</v>
      </c>
      <c r="O1888" s="58">
        <v>0</v>
      </c>
      <c r="P1888" s="58">
        <v>0</v>
      </c>
      <c r="Q1888" s="58">
        <v>0</v>
      </c>
      <c r="R1888" s="58">
        <v>0</v>
      </c>
      <c r="S1888" s="58">
        <v>0</v>
      </c>
      <c r="T1888" s="58">
        <v>0</v>
      </c>
      <c r="U1888" s="58">
        <v>0</v>
      </c>
      <c r="V1888" s="58">
        <v>0</v>
      </c>
      <c r="W1888" s="58">
        <v>0</v>
      </c>
      <c r="X1888" s="58">
        <v>0</v>
      </c>
      <c r="Y1888" s="58">
        <v>0</v>
      </c>
      <c r="Z1888" s="58">
        <v>0</v>
      </c>
      <c r="AA1888" s="58">
        <v>0</v>
      </c>
      <c r="AB1888" s="58">
        <v>0</v>
      </c>
      <c r="AC1888" s="58">
        <v>0</v>
      </c>
      <c r="AD1888" s="58">
        <v>0</v>
      </c>
      <c r="AE1888" s="58">
        <v>0</v>
      </c>
      <c r="AF1888" s="58">
        <v>0</v>
      </c>
      <c r="AG1888" s="58">
        <v>0</v>
      </c>
      <c r="AH1888" s="58">
        <v>0</v>
      </c>
      <c r="AI1888" s="58">
        <v>0</v>
      </c>
      <c r="AK1888" s="64">
        <f t="shared" si="29"/>
        <v>-1.6514590860563741E-2</v>
      </c>
    </row>
    <row r="1889" spans="1:37" x14ac:dyDescent="0.25">
      <c r="A1889">
        <v>1887</v>
      </c>
      <c r="B1889" s="1">
        <v>1.0999999999999999E-2</v>
      </c>
      <c r="C1889" s="1">
        <v>-3.2153111762853046E-4</v>
      </c>
      <c r="D1889" s="58">
        <v>3.5198548281966745E-2</v>
      </c>
      <c r="E1889" s="58">
        <v>2.2943255713691341E-2</v>
      </c>
      <c r="F1889" s="58">
        <v>0.19155071073327923</v>
      </c>
      <c r="G1889" s="58">
        <v>6.0929557974338591E-2</v>
      </c>
      <c r="H1889" s="58">
        <v>7.00780758200958E-2</v>
      </c>
      <c r="I1889" s="58">
        <v>0.17857730345127926</v>
      </c>
      <c r="J1889" s="58">
        <v>1.0220996303547029E-2</v>
      </c>
      <c r="K1889" s="58">
        <v>9.1853974284948986E-2</v>
      </c>
      <c r="L1889" s="58">
        <v>0.16029965400529347</v>
      </c>
      <c r="M1889" s="58">
        <v>8.3258285682101779E-2</v>
      </c>
      <c r="N1889" s="58">
        <v>9.5089637749457737E-2</v>
      </c>
      <c r="O1889" s="58">
        <v>0</v>
      </c>
      <c r="P1889" s="58">
        <v>0</v>
      </c>
      <c r="Q1889" s="58">
        <v>0</v>
      </c>
      <c r="R1889" s="58">
        <v>0</v>
      </c>
      <c r="S1889" s="58">
        <v>0</v>
      </c>
      <c r="T1889" s="58">
        <v>0</v>
      </c>
      <c r="U1889" s="58">
        <v>0</v>
      </c>
      <c r="V1889" s="58">
        <v>0</v>
      </c>
      <c r="W1889" s="58">
        <v>0</v>
      </c>
      <c r="X1889" s="58">
        <v>0</v>
      </c>
      <c r="Y1889" s="58">
        <v>0</v>
      </c>
      <c r="Z1889" s="58">
        <v>0</v>
      </c>
      <c r="AA1889" s="58">
        <v>0</v>
      </c>
      <c r="AB1889" s="58">
        <v>0</v>
      </c>
      <c r="AC1889" s="58">
        <v>0</v>
      </c>
      <c r="AD1889" s="58">
        <v>0</v>
      </c>
      <c r="AE1889" s="58">
        <v>0</v>
      </c>
      <c r="AF1889" s="58">
        <v>0</v>
      </c>
      <c r="AG1889" s="58">
        <v>0</v>
      </c>
      <c r="AH1889" s="58">
        <v>0</v>
      </c>
      <c r="AI1889" s="58">
        <v>0</v>
      </c>
      <c r="AK1889" s="64">
        <f t="shared" si="29"/>
        <v>-2.9230101602593681E-2</v>
      </c>
    </row>
    <row r="1890" spans="1:37" x14ac:dyDescent="0.25">
      <c r="A1890">
        <v>1888</v>
      </c>
      <c r="B1890" s="1">
        <v>1.04E-2</v>
      </c>
      <c r="C1890" s="1">
        <v>5.3261497412920088E-5</v>
      </c>
      <c r="D1890" s="58">
        <v>8.7208102416508296E-2</v>
      </c>
      <c r="E1890" s="58">
        <v>3.3365943692418513E-2</v>
      </c>
      <c r="F1890" s="58">
        <v>3.6050191290428267E-2</v>
      </c>
      <c r="G1890" s="58">
        <v>0.12334790720845676</v>
      </c>
      <c r="H1890" s="58">
        <v>5.2656300671959984E-2</v>
      </c>
      <c r="I1890" s="58">
        <v>1.354432913777477E-2</v>
      </c>
      <c r="J1890" s="58">
        <v>0.13832030674048967</v>
      </c>
      <c r="K1890" s="58">
        <v>0.136007515718373</v>
      </c>
      <c r="L1890" s="58">
        <v>0.18742345631752755</v>
      </c>
      <c r="M1890" s="58">
        <v>9.4413765238696212E-2</v>
      </c>
      <c r="N1890" s="58">
        <v>9.7662181567367043E-2</v>
      </c>
      <c r="O1890" s="58">
        <v>0</v>
      </c>
      <c r="P1890" s="58">
        <v>0</v>
      </c>
      <c r="Q1890" s="58">
        <v>0</v>
      </c>
      <c r="R1890" s="58">
        <v>0</v>
      </c>
      <c r="S1890" s="58">
        <v>0</v>
      </c>
      <c r="T1890" s="58">
        <v>0</v>
      </c>
      <c r="U1890" s="58">
        <v>0</v>
      </c>
      <c r="V1890" s="58">
        <v>0</v>
      </c>
      <c r="W1890" s="58">
        <v>0</v>
      </c>
      <c r="X1890" s="58">
        <v>0</v>
      </c>
      <c r="Y1890" s="58">
        <v>0</v>
      </c>
      <c r="Z1890" s="58">
        <v>0</v>
      </c>
      <c r="AA1890" s="58">
        <v>0</v>
      </c>
      <c r="AB1890" s="58">
        <v>0</v>
      </c>
      <c r="AC1890" s="58">
        <v>0</v>
      </c>
      <c r="AD1890" s="58">
        <v>0</v>
      </c>
      <c r="AE1890" s="58">
        <v>0</v>
      </c>
      <c r="AF1890" s="58">
        <v>0</v>
      </c>
      <c r="AG1890" s="58">
        <v>0</v>
      </c>
      <c r="AH1890" s="58">
        <v>0</v>
      </c>
      <c r="AI1890" s="58">
        <v>0</v>
      </c>
      <c r="AK1890" s="64">
        <f t="shared" si="29"/>
        <v>5.1212978281653934E-3</v>
      </c>
    </row>
    <row r="1891" spans="1:37" x14ac:dyDescent="0.25">
      <c r="A1891">
        <v>1889</v>
      </c>
      <c r="B1891" s="1">
        <v>1.3100000000000001E-2</v>
      </c>
      <c r="C1891" s="1">
        <v>-5.4534875109849327E-4</v>
      </c>
      <c r="D1891" s="58">
        <v>5.0335126590184527E-2</v>
      </c>
      <c r="E1891" s="58">
        <v>3.3077446162208257E-2</v>
      </c>
      <c r="F1891" s="58">
        <v>0.15656675867678488</v>
      </c>
      <c r="G1891" s="58">
        <v>0.10181918326724058</v>
      </c>
      <c r="H1891" s="58">
        <v>5.9347332303942991E-2</v>
      </c>
      <c r="I1891" s="58">
        <v>0.16316609050715797</v>
      </c>
      <c r="J1891" s="58">
        <v>5.5594148339597679E-2</v>
      </c>
      <c r="K1891" s="58">
        <v>0.17710733782735641</v>
      </c>
      <c r="L1891" s="58">
        <v>3.2904165783457798E-2</v>
      </c>
      <c r="M1891" s="58">
        <v>0.16654215089314009</v>
      </c>
      <c r="N1891" s="58">
        <v>3.5402596489286053E-3</v>
      </c>
      <c r="O1891" s="58">
        <v>0</v>
      </c>
      <c r="P1891" s="58">
        <v>0</v>
      </c>
      <c r="Q1891" s="58">
        <v>0</v>
      </c>
      <c r="R1891" s="58">
        <v>0</v>
      </c>
      <c r="S1891" s="58">
        <v>0</v>
      </c>
      <c r="T1891" s="58">
        <v>0</v>
      </c>
      <c r="U1891" s="58">
        <v>0</v>
      </c>
      <c r="V1891" s="58">
        <v>0</v>
      </c>
      <c r="W1891" s="58">
        <v>0</v>
      </c>
      <c r="X1891" s="58">
        <v>0</v>
      </c>
      <c r="Y1891" s="58">
        <v>0</v>
      </c>
      <c r="Z1891" s="58">
        <v>0</v>
      </c>
      <c r="AA1891" s="58">
        <v>0</v>
      </c>
      <c r="AB1891" s="58">
        <v>0</v>
      </c>
      <c r="AC1891" s="58">
        <v>0</v>
      </c>
      <c r="AD1891" s="58">
        <v>0</v>
      </c>
      <c r="AE1891" s="58">
        <v>0</v>
      </c>
      <c r="AF1891" s="58">
        <v>0</v>
      </c>
      <c r="AG1891" s="58">
        <v>0</v>
      </c>
      <c r="AH1891" s="58">
        <v>0</v>
      </c>
      <c r="AI1891" s="58">
        <v>0</v>
      </c>
      <c r="AK1891" s="64">
        <f t="shared" si="29"/>
        <v>-4.162967565637353E-2</v>
      </c>
    </row>
    <row r="1892" spans="1:37" x14ac:dyDescent="0.25">
      <c r="A1892">
        <v>1890</v>
      </c>
      <c r="B1892" s="1">
        <v>1.37E-2</v>
      </c>
      <c r="C1892" s="1">
        <v>-2.687246205000826E-4</v>
      </c>
      <c r="D1892" s="58">
        <v>6.959006060609256E-2</v>
      </c>
      <c r="E1892" s="58">
        <v>8.4947504264889187E-2</v>
      </c>
      <c r="F1892" s="58">
        <v>0.14329040517761468</v>
      </c>
      <c r="G1892" s="58">
        <v>0.13042852803285748</v>
      </c>
      <c r="H1892" s="58">
        <v>0.10699979727863082</v>
      </c>
      <c r="I1892" s="58">
        <v>0.13691304305014651</v>
      </c>
      <c r="J1892" s="58">
        <v>5.3394309950173385E-2</v>
      </c>
      <c r="K1892" s="58">
        <v>0.14123408082387667</v>
      </c>
      <c r="L1892" s="58">
        <v>8.5235676482818351E-2</v>
      </c>
      <c r="M1892" s="58">
        <v>4.652340982922043E-2</v>
      </c>
      <c r="N1892" s="58">
        <v>1.4431845036799091E-3</v>
      </c>
      <c r="O1892" s="58">
        <v>0</v>
      </c>
      <c r="P1892" s="58">
        <v>0</v>
      </c>
      <c r="Q1892" s="58">
        <v>0</v>
      </c>
      <c r="R1892" s="58">
        <v>0</v>
      </c>
      <c r="S1892" s="58">
        <v>0</v>
      </c>
      <c r="T1892" s="58">
        <v>0</v>
      </c>
      <c r="U1892" s="58">
        <v>0</v>
      </c>
      <c r="V1892" s="58">
        <v>0</v>
      </c>
      <c r="W1892" s="58">
        <v>0</v>
      </c>
      <c r="X1892" s="58">
        <v>0</v>
      </c>
      <c r="Y1892" s="58">
        <v>0</v>
      </c>
      <c r="Z1892" s="58">
        <v>0</v>
      </c>
      <c r="AA1892" s="58">
        <v>0</v>
      </c>
      <c r="AB1892" s="58">
        <v>0</v>
      </c>
      <c r="AC1892" s="58">
        <v>0</v>
      </c>
      <c r="AD1892" s="58">
        <v>0</v>
      </c>
      <c r="AE1892" s="58">
        <v>0</v>
      </c>
      <c r="AF1892" s="58">
        <v>0</v>
      </c>
      <c r="AG1892" s="58">
        <v>0</v>
      </c>
      <c r="AH1892" s="58">
        <v>0</v>
      </c>
      <c r="AI1892" s="58">
        <v>0</v>
      </c>
      <c r="AK1892" s="64">
        <f t="shared" si="29"/>
        <v>-1.9614935802925736E-2</v>
      </c>
    </row>
    <row r="1893" spans="1:37" x14ac:dyDescent="0.25">
      <c r="A1893">
        <v>1891</v>
      </c>
      <c r="B1893" s="1">
        <v>1.2200000000000001E-2</v>
      </c>
      <c r="C1893" s="1">
        <v>2.7577046459154628E-4</v>
      </c>
      <c r="D1893" s="58">
        <v>6.6107747401318279E-2</v>
      </c>
      <c r="E1893" s="58">
        <v>0.14143886693501118</v>
      </c>
      <c r="F1893" s="58">
        <v>1.1916767673773372E-2</v>
      </c>
      <c r="G1893" s="58">
        <v>7.3064436118995366E-2</v>
      </c>
      <c r="H1893" s="58">
        <v>8.6651139384001125E-2</v>
      </c>
      <c r="I1893" s="58">
        <v>9.2798075842720054E-2</v>
      </c>
      <c r="J1893" s="58">
        <v>0.18091708798735892</v>
      </c>
      <c r="K1893" s="58">
        <v>6.4124387534664817E-2</v>
      </c>
      <c r="L1893" s="58">
        <v>4.1738878621327587E-2</v>
      </c>
      <c r="M1893" s="58">
        <v>0.18400035102736434</v>
      </c>
      <c r="N1893" s="58">
        <v>5.7242261473464798E-2</v>
      </c>
      <c r="O1893" s="58">
        <v>0</v>
      </c>
      <c r="P1893" s="58">
        <v>0</v>
      </c>
      <c r="Q1893" s="58">
        <v>0</v>
      </c>
      <c r="R1893" s="58">
        <v>0</v>
      </c>
      <c r="S1893" s="58">
        <v>0</v>
      </c>
      <c r="T1893" s="58">
        <v>0</v>
      </c>
      <c r="U1893" s="58">
        <v>0</v>
      </c>
      <c r="V1893" s="58">
        <v>0</v>
      </c>
      <c r="W1893" s="58">
        <v>0</v>
      </c>
      <c r="X1893" s="58">
        <v>0</v>
      </c>
      <c r="Y1893" s="58">
        <v>0</v>
      </c>
      <c r="Z1893" s="58">
        <v>0</v>
      </c>
      <c r="AA1893" s="58">
        <v>0</v>
      </c>
      <c r="AB1893" s="58">
        <v>0</v>
      </c>
      <c r="AC1893" s="58">
        <v>0</v>
      </c>
      <c r="AD1893" s="58">
        <v>0</v>
      </c>
      <c r="AE1893" s="58">
        <v>0</v>
      </c>
      <c r="AF1893" s="58">
        <v>0</v>
      </c>
      <c r="AG1893" s="58">
        <v>0</v>
      </c>
      <c r="AH1893" s="58">
        <v>0</v>
      </c>
      <c r="AI1893" s="58">
        <v>0</v>
      </c>
      <c r="AK1893" s="64">
        <f t="shared" si="29"/>
        <v>2.2604136441930021E-2</v>
      </c>
    </row>
    <row r="1894" spans="1:37" x14ac:dyDescent="0.25">
      <c r="A1894">
        <v>1892</v>
      </c>
      <c r="B1894" s="1">
        <v>1.2500000000000001E-2</v>
      </c>
      <c r="C1894" s="1">
        <v>-1.6606783514460172E-4</v>
      </c>
      <c r="D1894" s="58">
        <v>3.3203855214157571E-2</v>
      </c>
      <c r="E1894" s="58">
        <v>8.6140199932119438E-2</v>
      </c>
      <c r="F1894" s="58">
        <v>9.8416549939967304E-2</v>
      </c>
      <c r="G1894" s="58">
        <v>8.7153763048377172E-2</v>
      </c>
      <c r="H1894" s="58">
        <v>6.8605795331593999E-2</v>
      </c>
      <c r="I1894" s="58">
        <v>0.13693578429812703</v>
      </c>
      <c r="J1894" s="58">
        <v>0.12515372980059425</v>
      </c>
      <c r="K1894" s="58">
        <v>0.13782085475489303</v>
      </c>
      <c r="L1894" s="58">
        <v>6.6580198875528046E-2</v>
      </c>
      <c r="M1894" s="58">
        <v>0.14312211992116344</v>
      </c>
      <c r="N1894" s="58">
        <v>1.6867148883478619E-2</v>
      </c>
      <c r="O1894" s="58">
        <v>0</v>
      </c>
      <c r="P1894" s="58">
        <v>0</v>
      </c>
      <c r="Q1894" s="58">
        <v>0</v>
      </c>
      <c r="R1894" s="58">
        <v>0</v>
      </c>
      <c r="S1894" s="58">
        <v>0</v>
      </c>
      <c r="T1894" s="58">
        <v>0</v>
      </c>
      <c r="U1894" s="58">
        <v>0</v>
      </c>
      <c r="V1894" s="58">
        <v>0</v>
      </c>
      <c r="W1894" s="58">
        <v>0</v>
      </c>
      <c r="X1894" s="58">
        <v>0</v>
      </c>
      <c r="Y1894" s="58">
        <v>0</v>
      </c>
      <c r="Z1894" s="58">
        <v>0</v>
      </c>
      <c r="AA1894" s="58">
        <v>0</v>
      </c>
      <c r="AB1894" s="58">
        <v>0</v>
      </c>
      <c r="AC1894" s="58">
        <v>0</v>
      </c>
      <c r="AD1894" s="58">
        <v>0</v>
      </c>
      <c r="AE1894" s="58">
        <v>0</v>
      </c>
      <c r="AF1894" s="58">
        <v>0</v>
      </c>
      <c r="AG1894" s="58">
        <v>0</v>
      </c>
      <c r="AH1894" s="58">
        <v>0</v>
      </c>
      <c r="AI1894" s="58">
        <v>0</v>
      </c>
      <c r="AK1894" s="64">
        <f t="shared" si="29"/>
        <v>-1.3285426811568137E-2</v>
      </c>
    </row>
    <row r="1895" spans="1:37" x14ac:dyDescent="0.25">
      <c r="A1895">
        <v>1893</v>
      </c>
      <c r="B1895" s="1">
        <v>1.1299999999999999E-2</v>
      </c>
      <c r="C1895" s="1">
        <v>-1.8349799348347541E-4</v>
      </c>
      <c r="D1895" s="58">
        <v>0.15849552889772819</v>
      </c>
      <c r="E1895" s="58">
        <v>6.5060464596056133E-2</v>
      </c>
      <c r="F1895" s="58">
        <v>0.11398415412668711</v>
      </c>
      <c r="G1895" s="58">
        <v>1.3109766224631589E-2</v>
      </c>
      <c r="H1895" s="58">
        <v>8.7873675763702839E-3</v>
      </c>
      <c r="I1895" s="58">
        <v>0.10193119455303033</v>
      </c>
      <c r="J1895" s="58">
        <v>0.12298084897882303</v>
      </c>
      <c r="K1895" s="58">
        <v>0.11080167016731501</v>
      </c>
      <c r="L1895" s="58">
        <v>3.2102899297531975E-2</v>
      </c>
      <c r="M1895" s="58">
        <v>0.154573309610327</v>
      </c>
      <c r="N1895" s="58">
        <v>0.11817279597149935</v>
      </c>
      <c r="O1895" s="58">
        <v>0</v>
      </c>
      <c r="P1895" s="58">
        <v>0</v>
      </c>
      <c r="Q1895" s="58">
        <v>0</v>
      </c>
      <c r="R1895" s="58">
        <v>0</v>
      </c>
      <c r="S1895" s="58">
        <v>0</v>
      </c>
      <c r="T1895" s="58">
        <v>0</v>
      </c>
      <c r="U1895" s="58">
        <v>0</v>
      </c>
      <c r="V1895" s="58">
        <v>0</v>
      </c>
      <c r="W1895" s="58">
        <v>0</v>
      </c>
      <c r="X1895" s="58">
        <v>0</v>
      </c>
      <c r="Y1895" s="58">
        <v>0</v>
      </c>
      <c r="Z1895" s="58">
        <v>0</v>
      </c>
      <c r="AA1895" s="58">
        <v>0</v>
      </c>
      <c r="AB1895" s="58">
        <v>0</v>
      </c>
      <c r="AC1895" s="58">
        <v>0</v>
      </c>
      <c r="AD1895" s="58">
        <v>0</v>
      </c>
      <c r="AE1895" s="58">
        <v>0</v>
      </c>
      <c r="AF1895" s="58">
        <v>0</v>
      </c>
      <c r="AG1895" s="58">
        <v>0</v>
      </c>
      <c r="AH1895" s="58">
        <v>0</v>
      </c>
      <c r="AI1895" s="58">
        <v>0</v>
      </c>
      <c r="AK1895" s="64">
        <f t="shared" si="29"/>
        <v>-1.6238760485263314E-2</v>
      </c>
    </row>
    <row r="1896" spans="1:37" x14ac:dyDescent="0.25">
      <c r="A1896">
        <v>1894</v>
      </c>
      <c r="B1896" s="1">
        <v>9.7000000000000003E-3</v>
      </c>
      <c r="C1896" s="1">
        <v>-9.9791964445961957E-5</v>
      </c>
      <c r="D1896" s="58">
        <v>1.752146525156225E-2</v>
      </c>
      <c r="E1896" s="58">
        <v>1.7585179949635203E-2</v>
      </c>
      <c r="F1896" s="58">
        <v>0.13457096097124893</v>
      </c>
      <c r="G1896" s="58">
        <v>9.6910212928256606E-2</v>
      </c>
      <c r="H1896" s="58">
        <v>0.15421954898756016</v>
      </c>
      <c r="I1896" s="58">
        <v>0.11060331745765815</v>
      </c>
      <c r="J1896" s="58">
        <v>4.1375807761107948E-2</v>
      </c>
      <c r="K1896" s="58">
        <v>5.7404950897847515E-2</v>
      </c>
      <c r="L1896" s="58">
        <v>0.13039123990203122</v>
      </c>
      <c r="M1896" s="58">
        <v>8.8707077606285933E-2</v>
      </c>
      <c r="N1896" s="58">
        <v>0.15071023828680599</v>
      </c>
      <c r="O1896" s="58">
        <v>0</v>
      </c>
      <c r="P1896" s="58">
        <v>0</v>
      </c>
      <c r="Q1896" s="58">
        <v>0</v>
      </c>
      <c r="R1896" s="58">
        <v>0</v>
      </c>
      <c r="S1896" s="58">
        <v>0</v>
      </c>
      <c r="T1896" s="58">
        <v>0</v>
      </c>
      <c r="U1896" s="58">
        <v>0</v>
      </c>
      <c r="V1896" s="58">
        <v>0</v>
      </c>
      <c r="W1896" s="58">
        <v>0</v>
      </c>
      <c r="X1896" s="58">
        <v>0</v>
      </c>
      <c r="Y1896" s="58">
        <v>0</v>
      </c>
      <c r="Z1896" s="58">
        <v>0</v>
      </c>
      <c r="AA1896" s="58">
        <v>0</v>
      </c>
      <c r="AB1896" s="58">
        <v>0</v>
      </c>
      <c r="AC1896" s="58">
        <v>0</v>
      </c>
      <c r="AD1896" s="58">
        <v>0</v>
      </c>
      <c r="AE1896" s="58">
        <v>0</v>
      </c>
      <c r="AF1896" s="58">
        <v>0</v>
      </c>
      <c r="AG1896" s="58">
        <v>0</v>
      </c>
      <c r="AH1896" s="58">
        <v>0</v>
      </c>
      <c r="AI1896" s="58">
        <v>0</v>
      </c>
      <c r="AK1896" s="64">
        <f t="shared" si="29"/>
        <v>-1.0287831386181645E-2</v>
      </c>
    </row>
    <row r="1897" spans="1:37" x14ac:dyDescent="0.25">
      <c r="A1897">
        <v>1895</v>
      </c>
      <c r="B1897" s="1">
        <v>1.2500000000000001E-2</v>
      </c>
      <c r="C1897" s="1">
        <v>2.4882966415805906E-4</v>
      </c>
      <c r="D1897" s="58">
        <v>2.8178394338760352E-2</v>
      </c>
      <c r="E1897" s="58">
        <v>0.13991365475472003</v>
      </c>
      <c r="F1897" s="58">
        <v>6.0615478647913008E-2</v>
      </c>
      <c r="G1897" s="58">
        <v>1.6440315971786246E-2</v>
      </c>
      <c r="H1897" s="58">
        <v>0.15203305867287123</v>
      </c>
      <c r="I1897" s="58">
        <v>0.11904128533814216</v>
      </c>
      <c r="J1897" s="58">
        <v>0.14116873497047613</v>
      </c>
      <c r="K1897" s="58">
        <v>7.21556511288826E-2</v>
      </c>
      <c r="L1897" s="58">
        <v>0.13638445867024385</v>
      </c>
      <c r="M1897" s="58">
        <v>3.8892723051585192E-2</v>
      </c>
      <c r="N1897" s="58">
        <v>9.5176244454619127E-2</v>
      </c>
      <c r="O1897" s="58">
        <v>0</v>
      </c>
      <c r="P1897" s="58">
        <v>0</v>
      </c>
      <c r="Q1897" s="58">
        <v>0</v>
      </c>
      <c r="R1897" s="58">
        <v>0</v>
      </c>
      <c r="S1897" s="58">
        <v>0</v>
      </c>
      <c r="T1897" s="58">
        <v>0</v>
      </c>
      <c r="U1897" s="58">
        <v>0</v>
      </c>
      <c r="V1897" s="58">
        <v>0</v>
      </c>
      <c r="W1897" s="58">
        <v>0</v>
      </c>
      <c r="X1897" s="58">
        <v>0</v>
      </c>
      <c r="Y1897" s="58">
        <v>0</v>
      </c>
      <c r="Z1897" s="58">
        <v>0</v>
      </c>
      <c r="AA1897" s="58">
        <v>0</v>
      </c>
      <c r="AB1897" s="58">
        <v>0</v>
      </c>
      <c r="AC1897" s="58">
        <v>0</v>
      </c>
      <c r="AD1897" s="58">
        <v>0</v>
      </c>
      <c r="AE1897" s="58">
        <v>0</v>
      </c>
      <c r="AF1897" s="58">
        <v>0</v>
      </c>
      <c r="AG1897" s="58">
        <v>0</v>
      </c>
      <c r="AH1897" s="58">
        <v>0</v>
      </c>
      <c r="AI1897" s="58">
        <v>0</v>
      </c>
      <c r="AK1897" s="64">
        <f t="shared" si="29"/>
        <v>1.9906373132644723E-2</v>
      </c>
    </row>
    <row r="1898" spans="1:37" x14ac:dyDescent="0.25">
      <c r="A1898">
        <v>1896</v>
      </c>
      <c r="B1898" s="1">
        <v>1.26E-2</v>
      </c>
      <c r="C1898" s="1">
        <v>-5.1154181067611363E-5</v>
      </c>
      <c r="D1898" s="58">
        <v>0.10736975946512198</v>
      </c>
      <c r="E1898" s="58">
        <v>0.1223671612316176</v>
      </c>
      <c r="F1898" s="58">
        <v>9.708229121358905E-2</v>
      </c>
      <c r="G1898" s="58">
        <v>5.7578859607727788E-2</v>
      </c>
      <c r="H1898" s="58">
        <v>3.2089720992832242E-2</v>
      </c>
      <c r="I1898" s="58">
        <v>0.14198902567674998</v>
      </c>
      <c r="J1898" s="58">
        <v>1.2300874610078621E-2</v>
      </c>
      <c r="K1898" s="58">
        <v>0.1070290638770941</v>
      </c>
      <c r="L1898" s="58">
        <v>0.12954432470143457</v>
      </c>
      <c r="M1898" s="58">
        <v>8.2393128834682888E-2</v>
      </c>
      <c r="N1898" s="58">
        <v>0.11025578978907119</v>
      </c>
      <c r="O1898" s="58">
        <v>0</v>
      </c>
      <c r="P1898" s="58">
        <v>0</v>
      </c>
      <c r="Q1898" s="58">
        <v>0</v>
      </c>
      <c r="R1898" s="58">
        <v>0</v>
      </c>
      <c r="S1898" s="58">
        <v>0</v>
      </c>
      <c r="T1898" s="58">
        <v>0</v>
      </c>
      <c r="U1898" s="58">
        <v>0</v>
      </c>
      <c r="V1898" s="58">
        <v>0</v>
      </c>
      <c r="W1898" s="58">
        <v>0</v>
      </c>
      <c r="X1898" s="58">
        <v>0</v>
      </c>
      <c r="Y1898" s="58">
        <v>0</v>
      </c>
      <c r="Z1898" s="58">
        <v>0</v>
      </c>
      <c r="AA1898" s="58">
        <v>0</v>
      </c>
      <c r="AB1898" s="58">
        <v>0</v>
      </c>
      <c r="AC1898" s="58">
        <v>0</v>
      </c>
      <c r="AD1898" s="58">
        <v>0</v>
      </c>
      <c r="AE1898" s="58">
        <v>0</v>
      </c>
      <c r="AF1898" s="58">
        <v>0</v>
      </c>
      <c r="AG1898" s="58">
        <v>0</v>
      </c>
      <c r="AH1898" s="58">
        <v>0</v>
      </c>
      <c r="AI1898" s="58">
        <v>0</v>
      </c>
      <c r="AK1898" s="64">
        <f t="shared" si="29"/>
        <v>-4.0598556402866165E-3</v>
      </c>
    </row>
    <row r="1899" spans="1:37" x14ac:dyDescent="0.25">
      <c r="A1899">
        <v>1897</v>
      </c>
      <c r="B1899" s="1">
        <v>1.03E-2</v>
      </c>
      <c r="C1899" s="1">
        <v>2.8493587439399508E-4</v>
      </c>
      <c r="D1899" s="58">
        <v>0.11876763604052548</v>
      </c>
      <c r="E1899" s="58">
        <v>8.3879452588468323E-2</v>
      </c>
      <c r="F1899" s="58">
        <v>4.6585833531412886E-2</v>
      </c>
      <c r="G1899" s="58">
        <v>0.10756568240188609</v>
      </c>
      <c r="H1899" s="58">
        <v>8.6354366647216796E-2</v>
      </c>
      <c r="I1899" s="58">
        <v>3.7354602860295745E-2</v>
      </c>
      <c r="J1899" s="58">
        <v>0.13904774225341179</v>
      </c>
      <c r="K1899" s="58">
        <v>3.5707878781106407E-2</v>
      </c>
      <c r="L1899" s="58">
        <v>0.14588779697632925</v>
      </c>
      <c r="M1899" s="58">
        <v>0.15672947642046986</v>
      </c>
      <c r="N1899" s="58">
        <v>4.2119531498877441E-2</v>
      </c>
      <c r="O1899" s="58">
        <v>0</v>
      </c>
      <c r="P1899" s="58">
        <v>0</v>
      </c>
      <c r="Q1899" s="58">
        <v>0</v>
      </c>
      <c r="R1899" s="58">
        <v>0</v>
      </c>
      <c r="S1899" s="58">
        <v>0</v>
      </c>
      <c r="T1899" s="58">
        <v>0</v>
      </c>
      <c r="U1899" s="58">
        <v>0</v>
      </c>
      <c r="V1899" s="58">
        <v>0</v>
      </c>
      <c r="W1899" s="58">
        <v>0</v>
      </c>
      <c r="X1899" s="58">
        <v>0</v>
      </c>
      <c r="Y1899" s="58">
        <v>0</v>
      </c>
      <c r="Z1899" s="58">
        <v>0</v>
      </c>
      <c r="AA1899" s="58">
        <v>0</v>
      </c>
      <c r="AB1899" s="58">
        <v>0</v>
      </c>
      <c r="AC1899" s="58">
        <v>0</v>
      </c>
      <c r="AD1899" s="58">
        <v>0</v>
      </c>
      <c r="AE1899" s="58">
        <v>0</v>
      </c>
      <c r="AF1899" s="58">
        <v>0</v>
      </c>
      <c r="AG1899" s="58">
        <v>0</v>
      </c>
      <c r="AH1899" s="58">
        <v>0</v>
      </c>
      <c r="AI1899" s="58">
        <v>0</v>
      </c>
      <c r="AK1899" s="64">
        <f t="shared" si="29"/>
        <v>2.766367712563059E-2</v>
      </c>
    </row>
    <row r="1900" spans="1:37" x14ac:dyDescent="0.25">
      <c r="A1900">
        <v>1898</v>
      </c>
      <c r="B1900" s="1">
        <v>1.26E-2</v>
      </c>
      <c r="C1900" s="1">
        <v>-2.9821616763092034E-4</v>
      </c>
      <c r="D1900" s="58">
        <v>0.17327434967802996</v>
      </c>
      <c r="E1900" s="58">
        <v>1.0100844513356683E-2</v>
      </c>
      <c r="F1900" s="58">
        <v>0.18354604344870815</v>
      </c>
      <c r="G1900" s="58">
        <v>3.2590865130200701E-2</v>
      </c>
      <c r="H1900" s="58">
        <v>2.1108925984881257E-2</v>
      </c>
      <c r="I1900" s="58">
        <v>0.23836267898427335</v>
      </c>
      <c r="J1900" s="58">
        <v>9.9724076835088812E-2</v>
      </c>
      <c r="K1900" s="58">
        <v>3.470612388916075E-2</v>
      </c>
      <c r="L1900" s="58">
        <v>7.7555566320693631E-2</v>
      </c>
      <c r="M1900" s="58">
        <v>6.1608052328368003E-3</v>
      </c>
      <c r="N1900" s="58">
        <v>0.12286971998277002</v>
      </c>
      <c r="O1900" s="58">
        <v>0</v>
      </c>
      <c r="P1900" s="58">
        <v>0</v>
      </c>
      <c r="Q1900" s="58">
        <v>0</v>
      </c>
      <c r="R1900" s="58">
        <v>0</v>
      </c>
      <c r="S1900" s="58">
        <v>0</v>
      </c>
      <c r="T1900" s="58">
        <v>0</v>
      </c>
      <c r="U1900" s="58">
        <v>0</v>
      </c>
      <c r="V1900" s="58">
        <v>0</v>
      </c>
      <c r="W1900" s="58">
        <v>0</v>
      </c>
      <c r="X1900" s="58">
        <v>0</v>
      </c>
      <c r="Y1900" s="58">
        <v>0</v>
      </c>
      <c r="Z1900" s="58">
        <v>0</v>
      </c>
      <c r="AA1900" s="58">
        <v>0</v>
      </c>
      <c r="AB1900" s="58">
        <v>0</v>
      </c>
      <c r="AC1900" s="58">
        <v>0</v>
      </c>
      <c r="AD1900" s="58">
        <v>0</v>
      </c>
      <c r="AE1900" s="58">
        <v>0</v>
      </c>
      <c r="AF1900" s="58">
        <v>0</v>
      </c>
      <c r="AG1900" s="58">
        <v>0</v>
      </c>
      <c r="AH1900" s="58">
        <v>0</v>
      </c>
      <c r="AI1900" s="58">
        <v>0</v>
      </c>
      <c r="AK1900" s="64">
        <f t="shared" si="29"/>
        <v>-2.3667949811977805E-2</v>
      </c>
    </row>
    <row r="1901" spans="1:37" x14ac:dyDescent="0.25">
      <c r="A1901">
        <v>1899</v>
      </c>
      <c r="B1901" s="1">
        <v>9.5999999999999992E-3</v>
      </c>
      <c r="C1901" s="1">
        <v>1.8953038290384438E-4</v>
      </c>
      <c r="D1901" s="58">
        <v>3.2449181460763116E-2</v>
      </c>
      <c r="E1901" s="58">
        <v>0.10093500826442005</v>
      </c>
      <c r="F1901" s="58">
        <v>1.7241548051265782E-2</v>
      </c>
      <c r="G1901" s="58">
        <v>8.7087196390328775E-2</v>
      </c>
      <c r="H1901" s="58">
        <v>1.6517192844117845E-2</v>
      </c>
      <c r="I1901" s="58">
        <v>0.1191985642705453</v>
      </c>
      <c r="J1901" s="58">
        <v>1.0795929133366633E-2</v>
      </c>
      <c r="K1901" s="58">
        <v>6.2995379274405752E-2</v>
      </c>
      <c r="L1901" s="58">
        <v>0.17582906289764333</v>
      </c>
      <c r="M1901" s="58">
        <v>0.22454523676452853</v>
      </c>
      <c r="N1901" s="58">
        <v>0.15240570064861508</v>
      </c>
      <c r="O1901" s="58">
        <v>0</v>
      </c>
      <c r="P1901" s="58">
        <v>0</v>
      </c>
      <c r="Q1901" s="58">
        <v>0</v>
      </c>
      <c r="R1901" s="58">
        <v>0</v>
      </c>
      <c r="S1901" s="58">
        <v>0</v>
      </c>
      <c r="T1901" s="58">
        <v>0</v>
      </c>
      <c r="U1901" s="58">
        <v>0</v>
      </c>
      <c r="V1901" s="58">
        <v>0</v>
      </c>
      <c r="W1901" s="58">
        <v>0</v>
      </c>
      <c r="X1901" s="58">
        <v>0</v>
      </c>
      <c r="Y1901" s="58">
        <v>0</v>
      </c>
      <c r="Z1901" s="58">
        <v>0</v>
      </c>
      <c r="AA1901" s="58">
        <v>0</v>
      </c>
      <c r="AB1901" s="58">
        <v>0</v>
      </c>
      <c r="AC1901" s="58">
        <v>0</v>
      </c>
      <c r="AD1901" s="58">
        <v>0</v>
      </c>
      <c r="AE1901" s="58">
        <v>0</v>
      </c>
      <c r="AF1901" s="58">
        <v>0</v>
      </c>
      <c r="AG1901" s="58">
        <v>0</v>
      </c>
      <c r="AH1901" s="58">
        <v>0</v>
      </c>
      <c r="AI1901" s="58">
        <v>0</v>
      </c>
      <c r="AK1901" s="64">
        <f t="shared" si="29"/>
        <v>1.9742748219150459E-2</v>
      </c>
    </row>
    <row r="1902" spans="1:37" x14ac:dyDescent="0.25">
      <c r="A1902">
        <v>1900</v>
      </c>
      <c r="B1902" s="1">
        <v>1.06E-2</v>
      </c>
      <c r="C1902" s="1">
        <v>-1.1246494155270572E-4</v>
      </c>
      <c r="D1902" s="58">
        <v>0.14313221379702132</v>
      </c>
      <c r="E1902" s="58">
        <v>3.4818488350140432E-2</v>
      </c>
      <c r="F1902" s="58">
        <v>9.6154848989978337E-2</v>
      </c>
      <c r="G1902" s="58">
        <v>8.0170616688483479E-2</v>
      </c>
      <c r="H1902" s="58">
        <v>9.4728538128240961E-2</v>
      </c>
      <c r="I1902" s="58">
        <v>0.10462047686429124</v>
      </c>
      <c r="J1902" s="58">
        <v>5.8042528047382712E-2</v>
      </c>
      <c r="K1902" s="58">
        <v>8.5144401898225308E-2</v>
      </c>
      <c r="L1902" s="58">
        <v>0.14452801109909327</v>
      </c>
      <c r="M1902" s="58">
        <v>0.10720351651848622</v>
      </c>
      <c r="N1902" s="58">
        <v>5.1456359618656772E-2</v>
      </c>
      <c r="O1902" s="58">
        <v>0</v>
      </c>
      <c r="P1902" s="58">
        <v>0</v>
      </c>
      <c r="Q1902" s="58">
        <v>0</v>
      </c>
      <c r="R1902" s="58">
        <v>0</v>
      </c>
      <c r="S1902" s="58">
        <v>0</v>
      </c>
      <c r="T1902" s="58">
        <v>0</v>
      </c>
      <c r="U1902" s="58">
        <v>0</v>
      </c>
      <c r="V1902" s="58">
        <v>0</v>
      </c>
      <c r="W1902" s="58">
        <v>0</v>
      </c>
      <c r="X1902" s="58">
        <v>0</v>
      </c>
      <c r="Y1902" s="58">
        <v>0</v>
      </c>
      <c r="Z1902" s="58">
        <v>0</v>
      </c>
      <c r="AA1902" s="58">
        <v>0</v>
      </c>
      <c r="AB1902" s="58">
        <v>0</v>
      </c>
      <c r="AC1902" s="58">
        <v>0</v>
      </c>
      <c r="AD1902" s="58">
        <v>0</v>
      </c>
      <c r="AE1902" s="58">
        <v>0</v>
      </c>
      <c r="AF1902" s="58">
        <v>0</v>
      </c>
      <c r="AG1902" s="58">
        <v>0</v>
      </c>
      <c r="AH1902" s="58">
        <v>0</v>
      </c>
      <c r="AI1902" s="58">
        <v>0</v>
      </c>
      <c r="AK1902" s="64">
        <f t="shared" si="29"/>
        <v>-1.0609900146481671E-2</v>
      </c>
    </row>
    <row r="1903" spans="1:37" x14ac:dyDescent="0.25">
      <c r="A1903">
        <v>1901</v>
      </c>
      <c r="B1903" s="1">
        <v>1.5699999999999999E-2</v>
      </c>
      <c r="C1903" s="1">
        <v>-1.5872081298328318E-4</v>
      </c>
      <c r="D1903" s="58">
        <v>6.6667734944823323E-2</v>
      </c>
      <c r="E1903" s="58">
        <v>0.15490902620504923</v>
      </c>
      <c r="F1903" s="58">
        <v>0.19031782819730564</v>
      </c>
      <c r="G1903" s="58">
        <v>0.10413638580113838</v>
      </c>
      <c r="H1903" s="58">
        <v>8.0753367590663483E-2</v>
      </c>
      <c r="I1903" s="58">
        <v>0.11065051766259716</v>
      </c>
      <c r="J1903" s="58">
        <v>0.10865027193452428</v>
      </c>
      <c r="K1903" s="58">
        <v>0.13097320332325196</v>
      </c>
      <c r="L1903" s="58">
        <v>8.5972217031201874E-3</v>
      </c>
      <c r="M1903" s="58">
        <v>3.6471419388746026E-3</v>
      </c>
      <c r="N1903" s="58">
        <v>4.0697300698651857E-2</v>
      </c>
      <c r="O1903" s="58">
        <v>0</v>
      </c>
      <c r="P1903" s="58">
        <v>0</v>
      </c>
      <c r="Q1903" s="58">
        <v>0</v>
      </c>
      <c r="R1903" s="58">
        <v>0</v>
      </c>
      <c r="S1903" s="58">
        <v>0</v>
      </c>
      <c r="T1903" s="58">
        <v>0</v>
      </c>
      <c r="U1903" s="58">
        <v>0</v>
      </c>
      <c r="V1903" s="58">
        <v>0</v>
      </c>
      <c r="W1903" s="58">
        <v>0</v>
      </c>
      <c r="X1903" s="58">
        <v>0</v>
      </c>
      <c r="Y1903" s="58">
        <v>0</v>
      </c>
      <c r="Z1903" s="58">
        <v>0</v>
      </c>
      <c r="AA1903" s="58">
        <v>0</v>
      </c>
      <c r="AB1903" s="58">
        <v>0</v>
      </c>
      <c r="AC1903" s="58">
        <v>0</v>
      </c>
      <c r="AD1903" s="58">
        <v>0</v>
      </c>
      <c r="AE1903" s="58">
        <v>0</v>
      </c>
      <c r="AF1903" s="58">
        <v>0</v>
      </c>
      <c r="AG1903" s="58">
        <v>0</v>
      </c>
      <c r="AH1903" s="58">
        <v>0</v>
      </c>
      <c r="AI1903" s="58">
        <v>0</v>
      </c>
      <c r="AK1903" s="64">
        <f t="shared" si="29"/>
        <v>-1.0109605922502114E-2</v>
      </c>
    </row>
    <row r="1904" spans="1:37" x14ac:dyDescent="0.25">
      <c r="A1904">
        <v>1902</v>
      </c>
      <c r="B1904" s="1">
        <v>1.32E-2</v>
      </c>
      <c r="C1904" s="1">
        <v>-7.8033970454664548E-5</v>
      </c>
      <c r="D1904" s="58">
        <v>8.1792696493364445E-2</v>
      </c>
      <c r="E1904" s="58">
        <v>4.9205745634803684E-2</v>
      </c>
      <c r="F1904" s="58">
        <v>6.2609977010503068E-2</v>
      </c>
      <c r="G1904" s="58">
        <v>1.9674994909838348E-2</v>
      </c>
      <c r="H1904" s="58">
        <v>5.2658679171774365E-2</v>
      </c>
      <c r="I1904" s="58">
        <v>0.23351117230834489</v>
      </c>
      <c r="J1904" s="58">
        <v>0.22822660102018641</v>
      </c>
      <c r="K1904" s="58">
        <v>9.6811726835651868E-2</v>
      </c>
      <c r="L1904" s="58">
        <v>0.10923884299009448</v>
      </c>
      <c r="M1904" s="58">
        <v>4.1486957447274282E-3</v>
      </c>
      <c r="N1904" s="58">
        <v>6.2120867880710785E-2</v>
      </c>
      <c r="O1904" s="58">
        <v>0</v>
      </c>
      <c r="P1904" s="58">
        <v>0</v>
      </c>
      <c r="Q1904" s="58">
        <v>0</v>
      </c>
      <c r="R1904" s="58">
        <v>0</v>
      </c>
      <c r="S1904" s="58">
        <v>0</v>
      </c>
      <c r="T1904" s="58">
        <v>0</v>
      </c>
      <c r="U1904" s="58">
        <v>0</v>
      </c>
      <c r="V1904" s="58">
        <v>0</v>
      </c>
      <c r="W1904" s="58">
        <v>0</v>
      </c>
      <c r="X1904" s="58">
        <v>0</v>
      </c>
      <c r="Y1904" s="58">
        <v>0</v>
      </c>
      <c r="Z1904" s="58">
        <v>0</v>
      </c>
      <c r="AA1904" s="58">
        <v>0</v>
      </c>
      <c r="AB1904" s="58">
        <v>0</v>
      </c>
      <c r="AC1904" s="58">
        <v>0</v>
      </c>
      <c r="AD1904" s="58">
        <v>0</v>
      </c>
      <c r="AE1904" s="58">
        <v>0</v>
      </c>
      <c r="AF1904" s="58">
        <v>0</v>
      </c>
      <c r="AG1904" s="58">
        <v>0</v>
      </c>
      <c r="AH1904" s="58">
        <v>0</v>
      </c>
      <c r="AI1904" s="58">
        <v>0</v>
      </c>
      <c r="AK1904" s="64">
        <f t="shared" si="29"/>
        <v>-5.911664428383678E-3</v>
      </c>
    </row>
    <row r="1905" spans="1:37" x14ac:dyDescent="0.25">
      <c r="A1905">
        <v>1903</v>
      </c>
      <c r="B1905" s="1">
        <v>1.2999999999999999E-2</v>
      </c>
      <c r="C1905" s="1">
        <v>3.262379920480643E-4</v>
      </c>
      <c r="D1905" s="58">
        <v>0.12058428195890861</v>
      </c>
      <c r="E1905" s="58">
        <v>0.16677542716628646</v>
      </c>
      <c r="F1905" s="58">
        <v>9.7327821127066866E-2</v>
      </c>
      <c r="G1905" s="58">
        <v>1.328830033194946E-2</v>
      </c>
      <c r="H1905" s="58">
        <v>6.6466893151995957E-2</v>
      </c>
      <c r="I1905" s="58">
        <v>9.2519934522649616E-2</v>
      </c>
      <c r="J1905" s="58">
        <v>0.14951229770926708</v>
      </c>
      <c r="K1905" s="58">
        <v>3.7168083975615863E-2</v>
      </c>
      <c r="L1905" s="58">
        <v>0.14334488778851831</v>
      </c>
      <c r="M1905" s="58">
        <v>8.8725934541656601E-2</v>
      </c>
      <c r="N1905" s="58">
        <v>2.4286137726085184E-2</v>
      </c>
      <c r="O1905" s="58">
        <v>0</v>
      </c>
      <c r="P1905" s="58">
        <v>0</v>
      </c>
      <c r="Q1905" s="58">
        <v>0</v>
      </c>
      <c r="R1905" s="58">
        <v>0</v>
      </c>
      <c r="S1905" s="58">
        <v>0</v>
      </c>
      <c r="T1905" s="58">
        <v>0</v>
      </c>
      <c r="U1905" s="58">
        <v>0</v>
      </c>
      <c r="V1905" s="58">
        <v>0</v>
      </c>
      <c r="W1905" s="58">
        <v>0</v>
      </c>
      <c r="X1905" s="58">
        <v>0</v>
      </c>
      <c r="Y1905" s="58">
        <v>0</v>
      </c>
      <c r="Z1905" s="58">
        <v>0</v>
      </c>
      <c r="AA1905" s="58">
        <v>0</v>
      </c>
      <c r="AB1905" s="58">
        <v>0</v>
      </c>
      <c r="AC1905" s="58">
        <v>0</v>
      </c>
      <c r="AD1905" s="58">
        <v>0</v>
      </c>
      <c r="AE1905" s="58">
        <v>0</v>
      </c>
      <c r="AF1905" s="58">
        <v>0</v>
      </c>
      <c r="AG1905" s="58">
        <v>0</v>
      </c>
      <c r="AH1905" s="58">
        <v>0</v>
      </c>
      <c r="AI1905" s="58">
        <v>0</v>
      </c>
      <c r="AK1905" s="64">
        <f t="shared" si="29"/>
        <v>2.5095230157543408E-2</v>
      </c>
    </row>
    <row r="1906" spans="1:37" x14ac:dyDescent="0.25">
      <c r="A1906">
        <v>1904</v>
      </c>
      <c r="B1906" s="1">
        <v>1.2200000000000001E-2</v>
      </c>
      <c r="C1906" s="1">
        <v>2.3275411194486806E-4</v>
      </c>
      <c r="D1906" s="58">
        <v>0.11803578639024638</v>
      </c>
      <c r="E1906" s="58">
        <v>0.14131939355971901</v>
      </c>
      <c r="F1906" s="58">
        <v>6.4592182712926497E-4</v>
      </c>
      <c r="G1906" s="58">
        <v>5.334834593210068E-2</v>
      </c>
      <c r="H1906" s="58">
        <v>0.12046439983428368</v>
      </c>
      <c r="I1906" s="58">
        <v>2.4180975002182498E-2</v>
      </c>
      <c r="J1906" s="58">
        <v>0.13435511082670598</v>
      </c>
      <c r="K1906" s="58">
        <v>0.11570225831044482</v>
      </c>
      <c r="L1906" s="58">
        <v>8.6110249411055981E-2</v>
      </c>
      <c r="M1906" s="58">
        <v>0.13359816292291654</v>
      </c>
      <c r="N1906" s="58">
        <v>7.2239395983215368E-2</v>
      </c>
      <c r="O1906" s="58">
        <v>0</v>
      </c>
      <c r="P1906" s="58">
        <v>0</v>
      </c>
      <c r="Q1906" s="58">
        <v>0</v>
      </c>
      <c r="R1906" s="58">
        <v>0</v>
      </c>
      <c r="S1906" s="58">
        <v>0</v>
      </c>
      <c r="T1906" s="58">
        <v>0</v>
      </c>
      <c r="U1906" s="58">
        <v>0</v>
      </c>
      <c r="V1906" s="58">
        <v>0</v>
      </c>
      <c r="W1906" s="58">
        <v>0</v>
      </c>
      <c r="X1906" s="58">
        <v>0</v>
      </c>
      <c r="Y1906" s="58">
        <v>0</v>
      </c>
      <c r="Z1906" s="58">
        <v>0</v>
      </c>
      <c r="AA1906" s="58">
        <v>0</v>
      </c>
      <c r="AB1906" s="58">
        <v>0</v>
      </c>
      <c r="AC1906" s="58">
        <v>0</v>
      </c>
      <c r="AD1906" s="58">
        <v>0</v>
      </c>
      <c r="AE1906" s="58">
        <v>0</v>
      </c>
      <c r="AF1906" s="58">
        <v>0</v>
      </c>
      <c r="AG1906" s="58">
        <v>0</v>
      </c>
      <c r="AH1906" s="58">
        <v>0</v>
      </c>
      <c r="AI1906" s="58">
        <v>0</v>
      </c>
      <c r="AK1906" s="64">
        <f t="shared" si="29"/>
        <v>1.907820589712033E-2</v>
      </c>
    </row>
    <row r="1907" spans="1:37" x14ac:dyDescent="0.25">
      <c r="A1907">
        <v>1905</v>
      </c>
      <c r="B1907" s="1">
        <v>1.34E-2</v>
      </c>
      <c r="C1907" s="1">
        <v>-3.7089196364783182E-4</v>
      </c>
      <c r="D1907" s="58">
        <v>0.13504628569033358</v>
      </c>
      <c r="E1907" s="58">
        <v>7.7841892810143996E-3</v>
      </c>
      <c r="F1907" s="58">
        <v>0.11908570499680342</v>
      </c>
      <c r="G1907" s="58">
        <v>9.8127282043423497E-2</v>
      </c>
      <c r="H1907" s="58">
        <v>0.13012474584188982</v>
      </c>
      <c r="I1907" s="58">
        <v>0.15954933097113413</v>
      </c>
      <c r="J1907" s="58">
        <v>0.13555914887151307</v>
      </c>
      <c r="K1907" s="58">
        <v>0.12520891645878229</v>
      </c>
      <c r="L1907" s="58">
        <v>3.1847334839498018E-2</v>
      </c>
      <c r="M1907" s="58">
        <v>1.5831660145844924E-2</v>
      </c>
      <c r="N1907" s="58">
        <v>4.1835400859762797E-2</v>
      </c>
      <c r="O1907" s="58">
        <v>0</v>
      </c>
      <c r="P1907" s="58">
        <v>0</v>
      </c>
      <c r="Q1907" s="58">
        <v>0</v>
      </c>
      <c r="R1907" s="58">
        <v>0</v>
      </c>
      <c r="S1907" s="58">
        <v>0</v>
      </c>
      <c r="T1907" s="58">
        <v>0</v>
      </c>
      <c r="U1907" s="58">
        <v>0</v>
      </c>
      <c r="V1907" s="58">
        <v>0</v>
      </c>
      <c r="W1907" s="58">
        <v>0</v>
      </c>
      <c r="X1907" s="58">
        <v>0</v>
      </c>
      <c r="Y1907" s="58">
        <v>0</v>
      </c>
      <c r="Z1907" s="58">
        <v>0</v>
      </c>
      <c r="AA1907" s="58">
        <v>0</v>
      </c>
      <c r="AB1907" s="58">
        <v>0</v>
      </c>
      <c r="AC1907" s="58">
        <v>0</v>
      </c>
      <c r="AD1907" s="58">
        <v>0</v>
      </c>
      <c r="AE1907" s="58">
        <v>0</v>
      </c>
      <c r="AF1907" s="58">
        <v>0</v>
      </c>
      <c r="AG1907" s="58">
        <v>0</v>
      </c>
      <c r="AH1907" s="58">
        <v>0</v>
      </c>
      <c r="AI1907" s="58">
        <v>0</v>
      </c>
      <c r="AK1907" s="64">
        <f t="shared" si="29"/>
        <v>-2.7678504749838195E-2</v>
      </c>
    </row>
    <row r="1908" spans="1:37" x14ac:dyDescent="0.25">
      <c r="A1908">
        <v>1906</v>
      </c>
      <c r="B1908" s="1">
        <v>1.1900000000000001E-2</v>
      </c>
      <c r="C1908" s="1">
        <v>9.9080583743187421E-5</v>
      </c>
      <c r="D1908" s="58">
        <v>1.6605446078587018E-2</v>
      </c>
      <c r="E1908" s="58">
        <v>0.10920799063990182</v>
      </c>
      <c r="F1908" s="58">
        <v>7.3106085450151501E-2</v>
      </c>
      <c r="G1908" s="58">
        <v>5.4450700378735291E-2</v>
      </c>
      <c r="H1908" s="58">
        <v>9.838665080808684E-2</v>
      </c>
      <c r="I1908" s="58">
        <v>0.10460205633268965</v>
      </c>
      <c r="J1908" s="58">
        <v>9.2237908030556121E-2</v>
      </c>
      <c r="K1908" s="58">
        <v>0.11994041210842478</v>
      </c>
      <c r="L1908" s="58">
        <v>0.18650979211019525</v>
      </c>
      <c r="M1908" s="58">
        <v>2.0066895352165375E-2</v>
      </c>
      <c r="N1908" s="58">
        <v>0.12488606271050641</v>
      </c>
      <c r="O1908" s="58">
        <v>0</v>
      </c>
      <c r="P1908" s="58">
        <v>0</v>
      </c>
      <c r="Q1908" s="58">
        <v>0</v>
      </c>
      <c r="R1908" s="58">
        <v>0</v>
      </c>
      <c r="S1908" s="58">
        <v>0</v>
      </c>
      <c r="T1908" s="58">
        <v>0</v>
      </c>
      <c r="U1908" s="58">
        <v>0</v>
      </c>
      <c r="V1908" s="58">
        <v>0</v>
      </c>
      <c r="W1908" s="58">
        <v>0</v>
      </c>
      <c r="X1908" s="58">
        <v>0</v>
      </c>
      <c r="Y1908" s="58">
        <v>0</v>
      </c>
      <c r="Z1908" s="58">
        <v>0</v>
      </c>
      <c r="AA1908" s="58">
        <v>0</v>
      </c>
      <c r="AB1908" s="58">
        <v>0</v>
      </c>
      <c r="AC1908" s="58">
        <v>0</v>
      </c>
      <c r="AD1908" s="58">
        <v>0</v>
      </c>
      <c r="AE1908" s="58">
        <v>0</v>
      </c>
      <c r="AF1908" s="58">
        <v>0</v>
      </c>
      <c r="AG1908" s="58">
        <v>0</v>
      </c>
      <c r="AH1908" s="58">
        <v>0</v>
      </c>
      <c r="AI1908" s="58">
        <v>0</v>
      </c>
      <c r="AK1908" s="64">
        <f t="shared" si="29"/>
        <v>8.3260994742174292E-3</v>
      </c>
    </row>
    <row r="1909" spans="1:37" x14ac:dyDescent="0.25">
      <c r="A1909">
        <v>1907</v>
      </c>
      <c r="B1909" s="1">
        <v>1.35E-2</v>
      </c>
      <c r="C1909" s="1">
        <v>1.3735294764035603E-4</v>
      </c>
      <c r="D1909" s="58">
        <v>0.12594499054928207</v>
      </c>
      <c r="E1909" s="58">
        <v>0.15155990790010579</v>
      </c>
      <c r="F1909" s="58">
        <v>9.5469059974009739E-3</v>
      </c>
      <c r="G1909" s="58">
        <v>0.12870137633484816</v>
      </c>
      <c r="H1909" s="58">
        <v>7.5786586713956064E-2</v>
      </c>
      <c r="I1909" s="58">
        <v>0.13421098125559439</v>
      </c>
      <c r="J1909" s="58">
        <v>6.0557434290081522E-2</v>
      </c>
      <c r="K1909" s="58">
        <v>8.2184068927336498E-2</v>
      </c>
      <c r="L1909" s="58">
        <v>6.7951407499270464E-2</v>
      </c>
      <c r="M1909" s="58">
        <v>0.14582071143322634</v>
      </c>
      <c r="N1909" s="58">
        <v>1.7735629098897799E-2</v>
      </c>
      <c r="O1909" s="58">
        <v>0</v>
      </c>
      <c r="P1909" s="58">
        <v>0</v>
      </c>
      <c r="Q1909" s="58">
        <v>0</v>
      </c>
      <c r="R1909" s="58">
        <v>0</v>
      </c>
      <c r="S1909" s="58">
        <v>0</v>
      </c>
      <c r="T1909" s="58">
        <v>0</v>
      </c>
      <c r="U1909" s="58">
        <v>0</v>
      </c>
      <c r="V1909" s="58">
        <v>0</v>
      </c>
      <c r="W1909" s="58">
        <v>0</v>
      </c>
      <c r="X1909" s="58">
        <v>0</v>
      </c>
      <c r="Y1909" s="58">
        <v>0</v>
      </c>
      <c r="Z1909" s="58">
        <v>0</v>
      </c>
      <c r="AA1909" s="58">
        <v>0</v>
      </c>
      <c r="AB1909" s="58">
        <v>0</v>
      </c>
      <c r="AC1909" s="58">
        <v>0</v>
      </c>
      <c r="AD1909" s="58">
        <v>0</v>
      </c>
      <c r="AE1909" s="58">
        <v>0</v>
      </c>
      <c r="AF1909" s="58">
        <v>0</v>
      </c>
      <c r="AG1909" s="58">
        <v>0</v>
      </c>
      <c r="AH1909" s="58">
        <v>0</v>
      </c>
      <c r="AI1909" s="58">
        <v>0</v>
      </c>
      <c r="AK1909" s="64">
        <f t="shared" si="29"/>
        <v>1.017429241780415E-2</v>
      </c>
    </row>
    <row r="1910" spans="1:37" x14ac:dyDescent="0.25">
      <c r="A1910">
        <v>1908</v>
      </c>
      <c r="B1910" s="1">
        <v>1.24E-2</v>
      </c>
      <c r="C1910" s="1">
        <v>-1.2628269837283116E-5</v>
      </c>
      <c r="D1910" s="58">
        <v>0.10984373273552506</v>
      </c>
      <c r="E1910" s="58">
        <v>0.11883540980195176</v>
      </c>
      <c r="F1910" s="58">
        <v>3.4878917253178425E-2</v>
      </c>
      <c r="G1910" s="58">
        <v>8.4861153578114717E-2</v>
      </c>
      <c r="H1910" s="58">
        <v>5.7805914339547175E-2</v>
      </c>
      <c r="I1910" s="58">
        <v>8.549226992630421E-2</v>
      </c>
      <c r="J1910" s="58">
        <v>6.199710576516651E-2</v>
      </c>
      <c r="K1910" s="58">
        <v>0.14594625795381153</v>
      </c>
      <c r="L1910" s="58">
        <v>0.12208383977015831</v>
      </c>
      <c r="M1910" s="58">
        <v>0.16173765478923371</v>
      </c>
      <c r="N1910" s="58">
        <v>1.6517744087008724E-2</v>
      </c>
      <c r="O1910" s="58">
        <v>0</v>
      </c>
      <c r="P1910" s="58">
        <v>0</v>
      </c>
      <c r="Q1910" s="58">
        <v>0</v>
      </c>
      <c r="R1910" s="58">
        <v>0</v>
      </c>
      <c r="S1910" s="58">
        <v>0</v>
      </c>
      <c r="T1910" s="58">
        <v>0</v>
      </c>
      <c r="U1910" s="58">
        <v>0</v>
      </c>
      <c r="V1910" s="58">
        <v>0</v>
      </c>
      <c r="W1910" s="58">
        <v>0</v>
      </c>
      <c r="X1910" s="58">
        <v>0</v>
      </c>
      <c r="Y1910" s="58">
        <v>0</v>
      </c>
      <c r="Z1910" s="58">
        <v>0</v>
      </c>
      <c r="AA1910" s="58">
        <v>0</v>
      </c>
      <c r="AB1910" s="58">
        <v>0</v>
      </c>
      <c r="AC1910" s="58">
        <v>0</v>
      </c>
      <c r="AD1910" s="58">
        <v>0</v>
      </c>
      <c r="AE1910" s="58">
        <v>0</v>
      </c>
      <c r="AF1910" s="58">
        <v>0</v>
      </c>
      <c r="AG1910" s="58">
        <v>0</v>
      </c>
      <c r="AH1910" s="58">
        <v>0</v>
      </c>
      <c r="AI1910" s="58">
        <v>0</v>
      </c>
      <c r="AK1910" s="64">
        <f t="shared" si="29"/>
        <v>-1.0184088578454127E-3</v>
      </c>
    </row>
    <row r="1911" spans="1:37" x14ac:dyDescent="0.25">
      <c r="A1911">
        <v>1909</v>
      </c>
      <c r="B1911" s="1">
        <v>1.4999999999999999E-2</v>
      </c>
      <c r="C1911" s="1">
        <v>-4.2781522450990227E-4</v>
      </c>
      <c r="D1911" s="58">
        <v>0.15827354764048615</v>
      </c>
      <c r="E1911" s="58">
        <v>7.8599581704372631E-2</v>
      </c>
      <c r="F1911" s="58">
        <v>9.7743588399351669E-2</v>
      </c>
      <c r="G1911" s="58">
        <v>0.13842351364931305</v>
      </c>
      <c r="H1911" s="58">
        <v>4.0323573890397667E-2</v>
      </c>
      <c r="I1911" s="58">
        <v>0.15215962421602044</v>
      </c>
      <c r="J1911" s="58">
        <v>2.7910354357180433E-2</v>
      </c>
      <c r="K1911" s="58">
        <v>0.18668037701290754</v>
      </c>
      <c r="L1911" s="58">
        <v>2.3260681902956437E-2</v>
      </c>
      <c r="M1911" s="58">
        <v>4.305684037624051E-2</v>
      </c>
      <c r="N1911" s="58">
        <v>5.3568316850773512E-2</v>
      </c>
      <c r="O1911" s="58">
        <v>0</v>
      </c>
      <c r="P1911" s="58">
        <v>0</v>
      </c>
      <c r="Q1911" s="58">
        <v>0</v>
      </c>
      <c r="R1911" s="58">
        <v>0</v>
      </c>
      <c r="S1911" s="58">
        <v>0</v>
      </c>
      <c r="T1911" s="58">
        <v>0</v>
      </c>
      <c r="U1911" s="58">
        <v>0</v>
      </c>
      <c r="V1911" s="58">
        <v>0</v>
      </c>
      <c r="W1911" s="58">
        <v>0</v>
      </c>
      <c r="X1911" s="58">
        <v>0</v>
      </c>
      <c r="Y1911" s="58">
        <v>0</v>
      </c>
      <c r="Z1911" s="58">
        <v>0</v>
      </c>
      <c r="AA1911" s="58">
        <v>0</v>
      </c>
      <c r="AB1911" s="58">
        <v>0</v>
      </c>
      <c r="AC1911" s="58">
        <v>0</v>
      </c>
      <c r="AD1911" s="58">
        <v>0</v>
      </c>
      <c r="AE1911" s="58">
        <v>0</v>
      </c>
      <c r="AF1911" s="58">
        <v>0</v>
      </c>
      <c r="AG1911" s="58">
        <v>0</v>
      </c>
      <c r="AH1911" s="58">
        <v>0</v>
      </c>
      <c r="AI1911" s="58">
        <v>0</v>
      </c>
      <c r="AK1911" s="64">
        <f t="shared" si="29"/>
        <v>-2.852101496732682E-2</v>
      </c>
    </row>
    <row r="1912" spans="1:37" x14ac:dyDescent="0.25">
      <c r="A1912">
        <v>1910</v>
      </c>
      <c r="B1912" s="1">
        <v>1.17E-2</v>
      </c>
      <c r="C1912" s="1">
        <v>2.7271207113010255E-5</v>
      </c>
      <c r="D1912" s="58">
        <v>9.5995292534688317E-2</v>
      </c>
      <c r="E1912" s="58">
        <v>9.2168795011224602E-2</v>
      </c>
      <c r="F1912" s="58">
        <v>5.7761909456735781E-2</v>
      </c>
      <c r="G1912" s="58">
        <v>0.11435018374664861</v>
      </c>
      <c r="H1912" s="58">
        <v>9.2131553460378185E-2</v>
      </c>
      <c r="I1912" s="58">
        <v>0.10016521558018816</v>
      </c>
      <c r="J1912" s="58">
        <v>9.2482012431702371E-2</v>
      </c>
      <c r="K1912" s="58">
        <v>8.563097381028334E-2</v>
      </c>
      <c r="L1912" s="58">
        <v>5.8774726861650813E-2</v>
      </c>
      <c r="M1912" s="58">
        <v>0.11267062724252627</v>
      </c>
      <c r="N1912" s="58">
        <v>9.7868709863973641E-2</v>
      </c>
      <c r="O1912" s="58">
        <v>0</v>
      </c>
      <c r="P1912" s="58">
        <v>0</v>
      </c>
      <c r="Q1912" s="58">
        <v>0</v>
      </c>
      <c r="R1912" s="58">
        <v>0</v>
      </c>
      <c r="S1912" s="58">
        <v>0</v>
      </c>
      <c r="T1912" s="58">
        <v>0</v>
      </c>
      <c r="U1912" s="58">
        <v>0</v>
      </c>
      <c r="V1912" s="58">
        <v>0</v>
      </c>
      <c r="W1912" s="58">
        <v>0</v>
      </c>
      <c r="X1912" s="58">
        <v>0</v>
      </c>
      <c r="Y1912" s="58">
        <v>0</v>
      </c>
      <c r="Z1912" s="58">
        <v>0</v>
      </c>
      <c r="AA1912" s="58">
        <v>0</v>
      </c>
      <c r="AB1912" s="58">
        <v>0</v>
      </c>
      <c r="AC1912" s="58">
        <v>0</v>
      </c>
      <c r="AD1912" s="58">
        <v>0</v>
      </c>
      <c r="AE1912" s="58">
        <v>0</v>
      </c>
      <c r="AF1912" s="58">
        <v>0</v>
      </c>
      <c r="AG1912" s="58">
        <v>0</v>
      </c>
      <c r="AH1912" s="58">
        <v>0</v>
      </c>
      <c r="AI1912" s="58">
        <v>0</v>
      </c>
      <c r="AK1912" s="64">
        <f t="shared" si="29"/>
        <v>2.3308724028213894E-3</v>
      </c>
    </row>
    <row r="1913" spans="1:37" x14ac:dyDescent="0.25">
      <c r="A1913">
        <v>1911</v>
      </c>
      <c r="B1913" s="1">
        <v>1.17E-2</v>
      </c>
      <c r="C1913" s="1">
        <v>1.2758988992897811E-4</v>
      </c>
      <c r="D1913" s="58">
        <v>2.2938498539974473E-2</v>
      </c>
      <c r="E1913" s="58">
        <v>0.10539812937424214</v>
      </c>
      <c r="F1913" s="58">
        <v>5.1980930710045656E-2</v>
      </c>
      <c r="G1913" s="58">
        <v>0.112655632086079</v>
      </c>
      <c r="H1913" s="58">
        <v>1.9525586379135151E-3</v>
      </c>
      <c r="I1913" s="58">
        <v>0.11480459573740968</v>
      </c>
      <c r="J1913" s="58">
        <v>0.19859365196164305</v>
      </c>
      <c r="K1913" s="58">
        <v>7.5107161969564448E-2</v>
      </c>
      <c r="L1913" s="58">
        <v>1.075083533773789E-2</v>
      </c>
      <c r="M1913" s="58">
        <v>0.16960462462822185</v>
      </c>
      <c r="N1913" s="58">
        <v>0.13621338101716821</v>
      </c>
      <c r="O1913" s="58">
        <v>0</v>
      </c>
      <c r="P1913" s="58">
        <v>0</v>
      </c>
      <c r="Q1913" s="58">
        <v>0</v>
      </c>
      <c r="R1913" s="58">
        <v>0</v>
      </c>
      <c r="S1913" s="58">
        <v>0</v>
      </c>
      <c r="T1913" s="58">
        <v>0</v>
      </c>
      <c r="U1913" s="58">
        <v>0</v>
      </c>
      <c r="V1913" s="58">
        <v>0</v>
      </c>
      <c r="W1913" s="58">
        <v>0</v>
      </c>
      <c r="X1913" s="58">
        <v>0</v>
      </c>
      <c r="Y1913" s="58">
        <v>0</v>
      </c>
      <c r="Z1913" s="58">
        <v>0</v>
      </c>
      <c r="AA1913" s="58">
        <v>0</v>
      </c>
      <c r="AB1913" s="58">
        <v>0</v>
      </c>
      <c r="AC1913" s="58">
        <v>0</v>
      </c>
      <c r="AD1913" s="58">
        <v>0</v>
      </c>
      <c r="AE1913" s="58">
        <v>0</v>
      </c>
      <c r="AF1913" s="58">
        <v>0</v>
      </c>
      <c r="AG1913" s="58">
        <v>0</v>
      </c>
      <c r="AH1913" s="58">
        <v>0</v>
      </c>
      <c r="AI1913" s="58">
        <v>0</v>
      </c>
      <c r="AK1913" s="64">
        <f t="shared" si="29"/>
        <v>1.0905118797348557E-2</v>
      </c>
    </row>
    <row r="1914" spans="1:37" x14ac:dyDescent="0.25">
      <c r="A1914">
        <v>1912</v>
      </c>
      <c r="B1914" s="1">
        <v>1.3100000000000001E-2</v>
      </c>
      <c r="C1914" s="1">
        <v>1.2721940701365453E-4</v>
      </c>
      <c r="D1914" s="58">
        <v>8.155084173718305E-2</v>
      </c>
      <c r="E1914" s="58">
        <v>0.15756135482877109</v>
      </c>
      <c r="F1914" s="58">
        <v>0.10824308181736535</v>
      </c>
      <c r="G1914" s="58">
        <v>0.15395200134695564</v>
      </c>
      <c r="H1914" s="58">
        <v>3.9004787318346085E-2</v>
      </c>
      <c r="I1914" s="58">
        <v>4.6313422688995576E-2</v>
      </c>
      <c r="J1914" s="58">
        <v>6.0418636707203995E-2</v>
      </c>
      <c r="K1914" s="58">
        <v>7.7420082419763114E-2</v>
      </c>
      <c r="L1914" s="58">
        <v>4.437218753569467E-2</v>
      </c>
      <c r="M1914" s="58">
        <v>0.14781155080058075</v>
      </c>
      <c r="N1914" s="58">
        <v>8.3352052799140541E-2</v>
      </c>
      <c r="O1914" s="58">
        <v>0</v>
      </c>
      <c r="P1914" s="58">
        <v>0</v>
      </c>
      <c r="Q1914" s="58">
        <v>0</v>
      </c>
      <c r="R1914" s="58">
        <v>0</v>
      </c>
      <c r="S1914" s="58">
        <v>0</v>
      </c>
      <c r="T1914" s="58">
        <v>0</v>
      </c>
      <c r="U1914" s="58">
        <v>0</v>
      </c>
      <c r="V1914" s="58">
        <v>0</v>
      </c>
      <c r="W1914" s="58">
        <v>0</v>
      </c>
      <c r="X1914" s="58">
        <v>0</v>
      </c>
      <c r="Y1914" s="58">
        <v>0</v>
      </c>
      <c r="Z1914" s="58">
        <v>0</v>
      </c>
      <c r="AA1914" s="58">
        <v>0</v>
      </c>
      <c r="AB1914" s="58">
        <v>0</v>
      </c>
      <c r="AC1914" s="58">
        <v>0</v>
      </c>
      <c r="AD1914" s="58">
        <v>0</v>
      </c>
      <c r="AE1914" s="58">
        <v>0</v>
      </c>
      <c r="AF1914" s="58">
        <v>0</v>
      </c>
      <c r="AG1914" s="58">
        <v>0</v>
      </c>
      <c r="AH1914" s="58">
        <v>0</v>
      </c>
      <c r="AI1914" s="58">
        <v>0</v>
      </c>
      <c r="AK1914" s="64">
        <f t="shared" si="29"/>
        <v>9.7114051155461466E-3</v>
      </c>
    </row>
    <row r="1915" spans="1:37" x14ac:dyDescent="0.25">
      <c r="A1915">
        <v>1913</v>
      </c>
      <c r="B1915" s="1">
        <v>1.32E-2</v>
      </c>
      <c r="C1915" s="1">
        <v>-4.6559875862436749E-5</v>
      </c>
      <c r="D1915" s="58">
        <v>8.6360199389526521E-2</v>
      </c>
      <c r="E1915" s="58">
        <v>0.10378203207335855</v>
      </c>
      <c r="F1915" s="58">
        <v>8.7404126068997279E-2</v>
      </c>
      <c r="G1915" s="58">
        <v>0.10588793369725491</v>
      </c>
      <c r="H1915" s="58">
        <v>0.12109965864566007</v>
      </c>
      <c r="I1915" s="58">
        <v>0.1299242574717987</v>
      </c>
      <c r="J1915" s="58">
        <v>7.0142125060980512E-2</v>
      </c>
      <c r="K1915" s="58">
        <v>0.11556902890054656</v>
      </c>
      <c r="L1915" s="58">
        <v>0.1282436081333482</v>
      </c>
      <c r="M1915" s="58">
        <v>2.6263929220859412E-2</v>
      </c>
      <c r="N1915" s="58">
        <v>2.5323101337669261E-2</v>
      </c>
      <c r="O1915" s="58">
        <v>0</v>
      </c>
      <c r="P1915" s="58">
        <v>0</v>
      </c>
      <c r="Q1915" s="58">
        <v>0</v>
      </c>
      <c r="R1915" s="58">
        <v>0</v>
      </c>
      <c r="S1915" s="58">
        <v>0</v>
      </c>
      <c r="T1915" s="58">
        <v>0</v>
      </c>
      <c r="U1915" s="58">
        <v>0</v>
      </c>
      <c r="V1915" s="58">
        <v>0</v>
      </c>
      <c r="W1915" s="58">
        <v>0</v>
      </c>
      <c r="X1915" s="58">
        <v>0</v>
      </c>
      <c r="Y1915" s="58">
        <v>0</v>
      </c>
      <c r="Z1915" s="58">
        <v>0</v>
      </c>
      <c r="AA1915" s="58">
        <v>0</v>
      </c>
      <c r="AB1915" s="58">
        <v>0</v>
      </c>
      <c r="AC1915" s="58">
        <v>0</v>
      </c>
      <c r="AD1915" s="58">
        <v>0</v>
      </c>
      <c r="AE1915" s="58">
        <v>0</v>
      </c>
      <c r="AF1915" s="58">
        <v>0</v>
      </c>
      <c r="AG1915" s="58">
        <v>0</v>
      </c>
      <c r="AH1915" s="58">
        <v>0</v>
      </c>
      <c r="AI1915" s="58">
        <v>0</v>
      </c>
      <c r="AK1915" s="64">
        <f t="shared" si="29"/>
        <v>-3.5272633229118749E-3</v>
      </c>
    </row>
    <row r="1916" spans="1:37" x14ac:dyDescent="0.25">
      <c r="A1916">
        <v>1914</v>
      </c>
      <c r="B1916" s="1">
        <v>1.2500000000000001E-2</v>
      </c>
      <c r="C1916" s="1">
        <v>-4.3889153834867403E-4</v>
      </c>
      <c r="D1916" s="58">
        <v>0.10944335454632044</v>
      </c>
      <c r="E1916" s="58">
        <v>1.6285066661812442E-4</v>
      </c>
      <c r="F1916" s="58">
        <v>2.2849000269852239E-2</v>
      </c>
      <c r="G1916" s="58">
        <v>8.6097346625750221E-2</v>
      </c>
      <c r="H1916" s="58">
        <v>9.7670841431319141E-2</v>
      </c>
      <c r="I1916" s="58">
        <v>0.16614635448582007</v>
      </c>
      <c r="J1916" s="58">
        <v>4.3453804187512608E-2</v>
      </c>
      <c r="K1916" s="58">
        <v>0.18530747218411839</v>
      </c>
      <c r="L1916" s="58">
        <v>4.6784595537865341E-2</v>
      </c>
      <c r="M1916" s="58">
        <v>9.0891925343965785E-2</v>
      </c>
      <c r="N1916" s="58">
        <v>0.15119245472085771</v>
      </c>
      <c r="O1916" s="58">
        <v>0</v>
      </c>
      <c r="P1916" s="58">
        <v>0</v>
      </c>
      <c r="Q1916" s="58">
        <v>0</v>
      </c>
      <c r="R1916" s="58">
        <v>0</v>
      </c>
      <c r="S1916" s="58">
        <v>0</v>
      </c>
      <c r="T1916" s="58">
        <v>0</v>
      </c>
      <c r="U1916" s="58">
        <v>0</v>
      </c>
      <c r="V1916" s="58">
        <v>0</v>
      </c>
      <c r="W1916" s="58">
        <v>0</v>
      </c>
      <c r="X1916" s="58">
        <v>0</v>
      </c>
      <c r="Y1916" s="58">
        <v>0</v>
      </c>
      <c r="Z1916" s="58">
        <v>0</v>
      </c>
      <c r="AA1916" s="58">
        <v>0</v>
      </c>
      <c r="AB1916" s="58">
        <v>0</v>
      </c>
      <c r="AC1916" s="58">
        <v>0</v>
      </c>
      <c r="AD1916" s="58">
        <v>0</v>
      </c>
      <c r="AE1916" s="58">
        <v>0</v>
      </c>
      <c r="AF1916" s="58">
        <v>0</v>
      </c>
      <c r="AG1916" s="58">
        <v>0</v>
      </c>
      <c r="AH1916" s="58">
        <v>0</v>
      </c>
      <c r="AI1916" s="58">
        <v>0</v>
      </c>
      <c r="AK1916" s="64">
        <f t="shared" si="29"/>
        <v>-3.5111323067893919E-2</v>
      </c>
    </row>
    <row r="1917" spans="1:37" x14ac:dyDescent="0.25">
      <c r="A1917">
        <v>1915</v>
      </c>
      <c r="B1917" s="1">
        <v>1.23E-2</v>
      </c>
      <c r="C1917" s="1">
        <v>-1.4473140369609957E-4</v>
      </c>
      <c r="D1917" s="58">
        <v>0.12592970657338595</v>
      </c>
      <c r="E1917" s="58">
        <v>8.2121030919325058E-2</v>
      </c>
      <c r="F1917" s="58">
        <v>7.275608272429647E-2</v>
      </c>
      <c r="G1917" s="58">
        <v>0.10611133421068533</v>
      </c>
      <c r="H1917" s="58">
        <v>5.0940090436124214E-2</v>
      </c>
      <c r="I1917" s="58">
        <v>0.12015395486152181</v>
      </c>
      <c r="J1917" s="58">
        <v>5.8533118141649602E-3</v>
      </c>
      <c r="K1917" s="58">
        <v>0.13456184046917513</v>
      </c>
      <c r="L1917" s="58">
        <v>0.13539440555125631</v>
      </c>
      <c r="M1917" s="58">
        <v>7.0535826236216445E-2</v>
      </c>
      <c r="N1917" s="58">
        <v>9.5642416203848307E-2</v>
      </c>
      <c r="O1917" s="58">
        <v>0</v>
      </c>
      <c r="P1917" s="58">
        <v>0</v>
      </c>
      <c r="Q1917" s="58">
        <v>0</v>
      </c>
      <c r="R1917" s="58">
        <v>0</v>
      </c>
      <c r="S1917" s="58">
        <v>0</v>
      </c>
      <c r="T1917" s="58">
        <v>0</v>
      </c>
      <c r="U1917" s="58">
        <v>0</v>
      </c>
      <c r="V1917" s="58">
        <v>0</v>
      </c>
      <c r="W1917" s="58">
        <v>0</v>
      </c>
      <c r="X1917" s="58">
        <v>0</v>
      </c>
      <c r="Y1917" s="58">
        <v>0</v>
      </c>
      <c r="Z1917" s="58">
        <v>0</v>
      </c>
      <c r="AA1917" s="58">
        <v>0</v>
      </c>
      <c r="AB1917" s="58">
        <v>0</v>
      </c>
      <c r="AC1917" s="58">
        <v>0</v>
      </c>
      <c r="AD1917" s="58">
        <v>0</v>
      </c>
      <c r="AE1917" s="58">
        <v>0</v>
      </c>
      <c r="AF1917" s="58">
        <v>0</v>
      </c>
      <c r="AG1917" s="58">
        <v>0</v>
      </c>
      <c r="AH1917" s="58">
        <v>0</v>
      </c>
      <c r="AI1917" s="58">
        <v>0</v>
      </c>
      <c r="AK1917" s="64">
        <f t="shared" si="29"/>
        <v>-1.1766780788300778E-2</v>
      </c>
    </row>
    <row r="1918" spans="1:37" x14ac:dyDescent="0.25">
      <c r="A1918">
        <v>1916</v>
      </c>
      <c r="B1918" s="1">
        <v>1.18E-2</v>
      </c>
      <c r="C1918" s="1">
        <v>2.7101153017999673E-4</v>
      </c>
      <c r="D1918" s="58">
        <v>4.1587158052022309E-2</v>
      </c>
      <c r="E1918" s="58">
        <v>0.16474129763399312</v>
      </c>
      <c r="F1918" s="58">
        <v>5.3849762916833653E-2</v>
      </c>
      <c r="G1918" s="58">
        <v>7.571471013800958E-2</v>
      </c>
      <c r="H1918" s="58">
        <v>4.6691027618123673E-2</v>
      </c>
      <c r="I1918" s="58">
        <v>4.4346040572640077E-2</v>
      </c>
      <c r="J1918" s="58">
        <v>5.2974400802593613E-3</v>
      </c>
      <c r="K1918" s="58">
        <v>9.3798514741612937E-2</v>
      </c>
      <c r="L1918" s="58">
        <v>0.17445247506771033</v>
      </c>
      <c r="M1918" s="58">
        <v>0.13255825743649388</v>
      </c>
      <c r="N1918" s="58">
        <v>0.16696331574230117</v>
      </c>
      <c r="O1918" s="58">
        <v>0</v>
      </c>
      <c r="P1918" s="58">
        <v>0</v>
      </c>
      <c r="Q1918" s="58">
        <v>0</v>
      </c>
      <c r="R1918" s="58">
        <v>0</v>
      </c>
      <c r="S1918" s="58">
        <v>0</v>
      </c>
      <c r="T1918" s="58">
        <v>0</v>
      </c>
      <c r="U1918" s="58">
        <v>0</v>
      </c>
      <c r="V1918" s="58">
        <v>0</v>
      </c>
      <c r="W1918" s="58">
        <v>0</v>
      </c>
      <c r="X1918" s="58">
        <v>0</v>
      </c>
      <c r="Y1918" s="58">
        <v>0</v>
      </c>
      <c r="Z1918" s="58">
        <v>0</v>
      </c>
      <c r="AA1918" s="58">
        <v>0</v>
      </c>
      <c r="AB1918" s="58">
        <v>0</v>
      </c>
      <c r="AC1918" s="58">
        <v>0</v>
      </c>
      <c r="AD1918" s="58">
        <v>0</v>
      </c>
      <c r="AE1918" s="58">
        <v>0</v>
      </c>
      <c r="AF1918" s="58">
        <v>0</v>
      </c>
      <c r="AG1918" s="58">
        <v>0</v>
      </c>
      <c r="AH1918" s="58">
        <v>0</v>
      </c>
      <c r="AI1918" s="58">
        <v>0</v>
      </c>
      <c r="AK1918" s="64">
        <f t="shared" si="29"/>
        <v>2.2967078828813284E-2</v>
      </c>
    </row>
    <row r="1919" spans="1:37" x14ac:dyDescent="0.25">
      <c r="A1919">
        <v>1917</v>
      </c>
      <c r="B1919" s="1">
        <v>1.0500000000000001E-2</v>
      </c>
      <c r="C1919" s="1">
        <v>-7.7578349638237113E-5</v>
      </c>
      <c r="D1919" s="58">
        <v>6.082792343965121E-2</v>
      </c>
      <c r="E1919" s="58">
        <v>4.2061620946760005E-2</v>
      </c>
      <c r="F1919" s="58">
        <v>5.8417454071103596E-2</v>
      </c>
      <c r="G1919" s="58">
        <v>2.8266991912230233E-3</v>
      </c>
      <c r="H1919" s="58">
        <v>7.114403181829182E-2</v>
      </c>
      <c r="I1919" s="58">
        <v>0.14275805347367951</v>
      </c>
      <c r="J1919" s="58">
        <v>0.15435720917672352</v>
      </c>
      <c r="K1919" s="58">
        <v>0.11134501343437841</v>
      </c>
      <c r="L1919" s="58">
        <v>0.11592979130495608</v>
      </c>
      <c r="M1919" s="58">
        <v>0.13341671910457883</v>
      </c>
      <c r="N1919" s="58">
        <v>0.1069154840386539</v>
      </c>
      <c r="O1919" s="58">
        <v>0</v>
      </c>
      <c r="P1919" s="58">
        <v>0</v>
      </c>
      <c r="Q1919" s="58">
        <v>0</v>
      </c>
      <c r="R1919" s="58">
        <v>0</v>
      </c>
      <c r="S1919" s="58">
        <v>0</v>
      </c>
      <c r="T1919" s="58">
        <v>0</v>
      </c>
      <c r="U1919" s="58">
        <v>0</v>
      </c>
      <c r="V1919" s="58">
        <v>0</v>
      </c>
      <c r="W1919" s="58">
        <v>0</v>
      </c>
      <c r="X1919" s="58">
        <v>0</v>
      </c>
      <c r="Y1919" s="58">
        <v>0</v>
      </c>
      <c r="Z1919" s="58">
        <v>0</v>
      </c>
      <c r="AA1919" s="58">
        <v>0</v>
      </c>
      <c r="AB1919" s="58">
        <v>0</v>
      </c>
      <c r="AC1919" s="58">
        <v>0</v>
      </c>
      <c r="AD1919" s="58">
        <v>0</v>
      </c>
      <c r="AE1919" s="58">
        <v>0</v>
      </c>
      <c r="AF1919" s="58">
        <v>0</v>
      </c>
      <c r="AG1919" s="58">
        <v>0</v>
      </c>
      <c r="AH1919" s="58">
        <v>0</v>
      </c>
      <c r="AI1919" s="58">
        <v>0</v>
      </c>
      <c r="AK1919" s="64">
        <f t="shared" si="29"/>
        <v>-7.3884142512606766E-3</v>
      </c>
    </row>
    <row r="1920" spans="1:37" x14ac:dyDescent="0.25">
      <c r="A1920">
        <v>1918</v>
      </c>
      <c r="B1920" s="1">
        <v>1.2500000000000001E-2</v>
      </c>
      <c r="C1920" s="1">
        <v>-2.1097862060859957E-4</v>
      </c>
      <c r="D1920" s="58">
        <v>7.3946045247197278E-2</v>
      </c>
      <c r="E1920" s="58">
        <v>8.9472636911006695E-2</v>
      </c>
      <c r="F1920" s="58">
        <v>0.12291557471897628</v>
      </c>
      <c r="G1920" s="58">
        <v>0.13504604003759002</v>
      </c>
      <c r="H1920" s="58">
        <v>1.1496677477093063E-2</v>
      </c>
      <c r="I1920" s="58">
        <v>5.4310046698917952E-2</v>
      </c>
      <c r="J1920" s="58">
        <v>6.8482646466324432E-2</v>
      </c>
      <c r="K1920" s="58">
        <v>0.15901309474936157</v>
      </c>
      <c r="L1920" s="58">
        <v>2.9907322815463717E-2</v>
      </c>
      <c r="M1920" s="58">
        <v>0.11378568402250652</v>
      </c>
      <c r="N1920" s="58">
        <v>0.14162423085556261</v>
      </c>
      <c r="O1920" s="58">
        <v>0</v>
      </c>
      <c r="P1920" s="58">
        <v>0</v>
      </c>
      <c r="Q1920" s="58">
        <v>0</v>
      </c>
      <c r="R1920" s="58">
        <v>0</v>
      </c>
      <c r="S1920" s="58">
        <v>0</v>
      </c>
      <c r="T1920" s="58">
        <v>0</v>
      </c>
      <c r="U1920" s="58">
        <v>0</v>
      </c>
      <c r="V1920" s="58">
        <v>0</v>
      </c>
      <c r="W1920" s="58">
        <v>0</v>
      </c>
      <c r="X1920" s="58">
        <v>0</v>
      </c>
      <c r="Y1920" s="58">
        <v>0</v>
      </c>
      <c r="Z1920" s="58">
        <v>0</v>
      </c>
      <c r="AA1920" s="58">
        <v>0</v>
      </c>
      <c r="AB1920" s="58">
        <v>0</v>
      </c>
      <c r="AC1920" s="58">
        <v>0</v>
      </c>
      <c r="AD1920" s="58">
        <v>0</v>
      </c>
      <c r="AE1920" s="58">
        <v>0</v>
      </c>
      <c r="AF1920" s="58">
        <v>0</v>
      </c>
      <c r="AG1920" s="58">
        <v>0</v>
      </c>
      <c r="AH1920" s="58">
        <v>0</v>
      </c>
      <c r="AI1920" s="58">
        <v>0</v>
      </c>
      <c r="AK1920" s="64">
        <f t="shared" si="29"/>
        <v>-1.6878289648687966E-2</v>
      </c>
    </row>
    <row r="1921" spans="1:37" x14ac:dyDescent="0.25">
      <c r="A1921">
        <v>1919</v>
      </c>
      <c r="B1921" s="1">
        <v>1.23E-2</v>
      </c>
      <c r="C1921" s="1">
        <v>-9.3863483744699089E-5</v>
      </c>
      <c r="D1921" s="58">
        <v>4.1300275464659281E-2</v>
      </c>
      <c r="E1921" s="58">
        <v>0.10311829718168022</v>
      </c>
      <c r="F1921" s="58">
        <v>0.14156766403046106</v>
      </c>
      <c r="G1921" s="58">
        <v>7.7421377732316013E-2</v>
      </c>
      <c r="H1921" s="58">
        <v>8.1168516044905881E-2</v>
      </c>
      <c r="I1921" s="58">
        <v>1.9248687145695827E-2</v>
      </c>
      <c r="J1921" s="58">
        <v>0.15931970520991509</v>
      </c>
      <c r="K1921" s="58">
        <v>0.13690398552677085</v>
      </c>
      <c r="L1921" s="58">
        <v>2.6804283436597373E-3</v>
      </c>
      <c r="M1921" s="58">
        <v>0.15441073927268134</v>
      </c>
      <c r="N1921" s="58">
        <v>8.2860324047254699E-2</v>
      </c>
      <c r="O1921" s="58">
        <v>0</v>
      </c>
      <c r="P1921" s="58">
        <v>0</v>
      </c>
      <c r="Q1921" s="58">
        <v>0</v>
      </c>
      <c r="R1921" s="58">
        <v>0</v>
      </c>
      <c r="S1921" s="58">
        <v>0</v>
      </c>
      <c r="T1921" s="58">
        <v>0</v>
      </c>
      <c r="U1921" s="58">
        <v>0</v>
      </c>
      <c r="V1921" s="58">
        <v>0</v>
      </c>
      <c r="W1921" s="58">
        <v>0</v>
      </c>
      <c r="X1921" s="58">
        <v>0</v>
      </c>
      <c r="Y1921" s="58">
        <v>0</v>
      </c>
      <c r="Z1921" s="58">
        <v>0</v>
      </c>
      <c r="AA1921" s="58">
        <v>0</v>
      </c>
      <c r="AB1921" s="58">
        <v>0</v>
      </c>
      <c r="AC1921" s="58">
        <v>0</v>
      </c>
      <c r="AD1921" s="58">
        <v>0</v>
      </c>
      <c r="AE1921" s="58">
        <v>0</v>
      </c>
      <c r="AF1921" s="58">
        <v>0</v>
      </c>
      <c r="AG1921" s="58">
        <v>0</v>
      </c>
      <c r="AH1921" s="58">
        <v>0</v>
      </c>
      <c r="AI1921" s="58">
        <v>0</v>
      </c>
      <c r="AK1921" s="64">
        <f t="shared" si="29"/>
        <v>-7.631177540219438E-3</v>
      </c>
    </row>
    <row r="1922" spans="1:37" x14ac:dyDescent="0.25">
      <c r="A1922">
        <v>1920</v>
      </c>
      <c r="B1922" s="1">
        <v>1.0699999999999999E-2</v>
      </c>
      <c r="C1922" s="1">
        <v>6.7717416649556913E-5</v>
      </c>
      <c r="D1922" s="58">
        <v>0.1352614307893566</v>
      </c>
      <c r="E1922" s="58">
        <v>5.1599798329257332E-2</v>
      </c>
      <c r="F1922" s="58">
        <v>7.0735841603252705E-2</v>
      </c>
      <c r="G1922" s="58">
        <v>0.10739250053353412</v>
      </c>
      <c r="H1922" s="58">
        <v>3.5105774683030153E-2</v>
      </c>
      <c r="I1922" s="58">
        <v>0.13785071502840646</v>
      </c>
      <c r="J1922" s="58">
        <v>9.8823405033341499E-2</v>
      </c>
      <c r="K1922" s="58">
        <v>4.1041180138510713E-2</v>
      </c>
      <c r="L1922" s="58">
        <v>0.16873040203421669</v>
      </c>
      <c r="M1922" s="58">
        <v>0.13144270371010006</v>
      </c>
      <c r="N1922" s="58">
        <v>2.2016248116993584E-2</v>
      </c>
      <c r="O1922" s="58">
        <v>0</v>
      </c>
      <c r="P1922" s="58">
        <v>0</v>
      </c>
      <c r="Q1922" s="58">
        <v>0</v>
      </c>
      <c r="R1922" s="58">
        <v>0</v>
      </c>
      <c r="S1922" s="58">
        <v>0</v>
      </c>
      <c r="T1922" s="58">
        <v>0</v>
      </c>
      <c r="U1922" s="58">
        <v>0</v>
      </c>
      <c r="V1922" s="58">
        <v>0</v>
      </c>
      <c r="W1922" s="58">
        <v>0</v>
      </c>
      <c r="X1922" s="58">
        <v>0</v>
      </c>
      <c r="Y1922" s="58">
        <v>0</v>
      </c>
      <c r="Z1922" s="58">
        <v>0</v>
      </c>
      <c r="AA1922" s="58">
        <v>0</v>
      </c>
      <c r="AB1922" s="58">
        <v>0</v>
      </c>
      <c r="AC1922" s="58">
        <v>0</v>
      </c>
      <c r="AD1922" s="58">
        <v>0</v>
      </c>
      <c r="AE1922" s="58">
        <v>0</v>
      </c>
      <c r="AF1922" s="58">
        <v>0</v>
      </c>
      <c r="AG1922" s="58">
        <v>0</v>
      </c>
      <c r="AH1922" s="58">
        <v>0</v>
      </c>
      <c r="AI1922" s="58">
        <v>0</v>
      </c>
      <c r="AK1922" s="64">
        <f t="shared" si="29"/>
        <v>6.3287305279959736E-3</v>
      </c>
    </row>
    <row r="1923" spans="1:37" x14ac:dyDescent="0.25">
      <c r="A1923">
        <v>1921</v>
      </c>
      <c r="B1923" s="1">
        <v>1.1299999999999999E-2</v>
      </c>
      <c r="C1923" s="1">
        <v>-7.08153614960097E-5</v>
      </c>
      <c r="D1923" s="58">
        <v>8.7333401632789937E-2</v>
      </c>
      <c r="E1923" s="58">
        <v>7.8453881881994064E-2</v>
      </c>
      <c r="F1923" s="58">
        <v>2.2580283574753543E-2</v>
      </c>
      <c r="G1923" s="58">
        <v>2.6138610256259541E-2</v>
      </c>
      <c r="H1923" s="58">
        <v>6.2190836909903E-2</v>
      </c>
      <c r="I1923" s="58">
        <v>0.18795295344216884</v>
      </c>
      <c r="J1923" s="58">
        <v>8.4242388185536754E-2</v>
      </c>
      <c r="K1923" s="58">
        <v>9.834114794282435E-2</v>
      </c>
      <c r="L1923" s="58">
        <v>6.7256091540180529E-2</v>
      </c>
      <c r="M1923" s="58">
        <v>0.16372130860286552</v>
      </c>
      <c r="N1923" s="58">
        <v>0.12178909603072381</v>
      </c>
      <c r="O1923" s="58">
        <v>0</v>
      </c>
      <c r="P1923" s="58">
        <v>0</v>
      </c>
      <c r="Q1923" s="58">
        <v>0</v>
      </c>
      <c r="R1923" s="58">
        <v>0</v>
      </c>
      <c r="S1923" s="58">
        <v>0</v>
      </c>
      <c r="T1923" s="58">
        <v>0</v>
      </c>
      <c r="U1923" s="58">
        <v>0</v>
      </c>
      <c r="V1923" s="58">
        <v>0</v>
      </c>
      <c r="W1923" s="58">
        <v>0</v>
      </c>
      <c r="X1923" s="58">
        <v>0</v>
      </c>
      <c r="Y1923" s="58">
        <v>0</v>
      </c>
      <c r="Z1923" s="58">
        <v>0</v>
      </c>
      <c r="AA1923" s="58">
        <v>0</v>
      </c>
      <c r="AB1923" s="58">
        <v>0</v>
      </c>
      <c r="AC1923" s="58">
        <v>0</v>
      </c>
      <c r="AD1923" s="58">
        <v>0</v>
      </c>
      <c r="AE1923" s="58">
        <v>0</v>
      </c>
      <c r="AF1923" s="58">
        <v>0</v>
      </c>
      <c r="AG1923" s="58">
        <v>0</v>
      </c>
      <c r="AH1923" s="58">
        <v>0</v>
      </c>
      <c r="AI1923" s="58">
        <v>0</v>
      </c>
      <c r="AK1923" s="64">
        <f t="shared" si="29"/>
        <v>-6.2668461500893545E-3</v>
      </c>
    </row>
    <row r="1924" spans="1:37" x14ac:dyDescent="0.25">
      <c r="A1924">
        <v>1922</v>
      </c>
      <c r="B1924" s="1">
        <v>1.23E-2</v>
      </c>
      <c r="C1924" s="1">
        <v>6.5862130819840909E-5</v>
      </c>
      <c r="D1924" s="58">
        <v>9.7045162858041933E-2</v>
      </c>
      <c r="E1924" s="58">
        <v>0.14208701534184182</v>
      </c>
      <c r="F1924" s="58">
        <v>8.0822858580016629E-2</v>
      </c>
      <c r="G1924" s="58">
        <v>4.7986809857123579E-2</v>
      </c>
      <c r="H1924" s="58">
        <v>1.1311289114558504E-2</v>
      </c>
      <c r="I1924" s="58">
        <v>6.4685502240710332E-2</v>
      </c>
      <c r="J1924" s="58">
        <v>5.5763210936702792E-2</v>
      </c>
      <c r="K1924" s="58">
        <v>0.13080278696005571</v>
      </c>
      <c r="L1924" s="58">
        <v>0.14152419980243686</v>
      </c>
      <c r="M1924" s="58">
        <v>0.11921020267673869</v>
      </c>
      <c r="N1924" s="58">
        <v>0.1087609616317731</v>
      </c>
      <c r="O1924" s="58">
        <v>0</v>
      </c>
      <c r="P1924" s="58">
        <v>0</v>
      </c>
      <c r="Q1924" s="58">
        <v>0</v>
      </c>
      <c r="R1924" s="58">
        <v>0</v>
      </c>
      <c r="S1924" s="58">
        <v>0</v>
      </c>
      <c r="T1924" s="58">
        <v>0</v>
      </c>
      <c r="U1924" s="58">
        <v>0</v>
      </c>
      <c r="V1924" s="58">
        <v>0</v>
      </c>
      <c r="W1924" s="58">
        <v>0</v>
      </c>
      <c r="X1924" s="58">
        <v>0</v>
      </c>
      <c r="Y1924" s="58">
        <v>0</v>
      </c>
      <c r="Z1924" s="58">
        <v>0</v>
      </c>
      <c r="AA1924" s="58">
        <v>0</v>
      </c>
      <c r="AB1924" s="58">
        <v>0</v>
      </c>
      <c r="AC1924" s="58">
        <v>0</v>
      </c>
      <c r="AD1924" s="58">
        <v>0</v>
      </c>
      <c r="AE1924" s="58">
        <v>0</v>
      </c>
      <c r="AF1924" s="58">
        <v>0</v>
      </c>
      <c r="AG1924" s="58">
        <v>0</v>
      </c>
      <c r="AH1924" s="58">
        <v>0</v>
      </c>
      <c r="AI1924" s="58">
        <v>0</v>
      </c>
      <c r="AK1924" s="64">
        <f t="shared" ref="AK1924:AK1987" si="30">C1924/B1924</f>
        <v>5.3546447821008871E-3</v>
      </c>
    </row>
    <row r="1925" spans="1:37" x14ac:dyDescent="0.25">
      <c r="A1925">
        <v>1923</v>
      </c>
      <c r="B1925" s="1">
        <v>1.23E-2</v>
      </c>
      <c r="C1925" s="1">
        <v>1.9626793100474744E-4</v>
      </c>
      <c r="D1925" s="58">
        <v>0.15831860188105026</v>
      </c>
      <c r="E1925" s="58">
        <v>0.1149817901307639</v>
      </c>
      <c r="F1925" s="58">
        <v>9.721298758895356E-3</v>
      </c>
      <c r="G1925" s="58">
        <v>0.10975886479302664</v>
      </c>
      <c r="H1925" s="58">
        <v>7.5826182073057857E-2</v>
      </c>
      <c r="I1925" s="58">
        <v>1.5968176443534288E-3</v>
      </c>
      <c r="J1925" s="58">
        <v>0.14636132848784716</v>
      </c>
      <c r="K1925" s="58">
        <v>0.12117356056470487</v>
      </c>
      <c r="L1925" s="58">
        <v>9.2374116252312358E-2</v>
      </c>
      <c r="M1925" s="58">
        <v>7.2502576573603858E-2</v>
      </c>
      <c r="N1925" s="58">
        <v>9.7384862840384237E-2</v>
      </c>
      <c r="O1925" s="58">
        <v>0</v>
      </c>
      <c r="P1925" s="58">
        <v>0</v>
      </c>
      <c r="Q1925" s="58">
        <v>0</v>
      </c>
      <c r="R1925" s="58">
        <v>0</v>
      </c>
      <c r="S1925" s="58">
        <v>0</v>
      </c>
      <c r="T1925" s="58">
        <v>0</v>
      </c>
      <c r="U1925" s="58">
        <v>0</v>
      </c>
      <c r="V1925" s="58">
        <v>0</v>
      </c>
      <c r="W1925" s="58">
        <v>0</v>
      </c>
      <c r="X1925" s="58">
        <v>0</v>
      </c>
      <c r="Y1925" s="58">
        <v>0</v>
      </c>
      <c r="Z1925" s="58">
        <v>0</v>
      </c>
      <c r="AA1925" s="58">
        <v>0</v>
      </c>
      <c r="AB1925" s="58">
        <v>0</v>
      </c>
      <c r="AC1925" s="58">
        <v>0</v>
      </c>
      <c r="AD1925" s="58">
        <v>0</v>
      </c>
      <c r="AE1925" s="58">
        <v>0</v>
      </c>
      <c r="AF1925" s="58">
        <v>0</v>
      </c>
      <c r="AG1925" s="58">
        <v>0</v>
      </c>
      <c r="AH1925" s="58">
        <v>0</v>
      </c>
      <c r="AI1925" s="58">
        <v>0</v>
      </c>
      <c r="AK1925" s="64">
        <f t="shared" si="30"/>
        <v>1.5956742358109548E-2</v>
      </c>
    </row>
    <row r="1926" spans="1:37" x14ac:dyDescent="0.25">
      <c r="A1926">
        <v>1924</v>
      </c>
      <c r="B1926" s="1">
        <v>1.21E-2</v>
      </c>
      <c r="C1926" s="1">
        <v>4.1962591717715803E-5</v>
      </c>
      <c r="D1926" s="58">
        <v>8.6483477464395941E-2</v>
      </c>
      <c r="E1926" s="58">
        <v>0.111292667849162</v>
      </c>
      <c r="F1926" s="58">
        <v>0.12539485981767101</v>
      </c>
      <c r="G1926" s="58">
        <v>0.12529160313008894</v>
      </c>
      <c r="H1926" s="58">
        <v>0.11492356683819799</v>
      </c>
      <c r="I1926" s="58">
        <v>9.2190568639005099E-2</v>
      </c>
      <c r="J1926" s="58">
        <v>2.4201033501635064E-2</v>
      </c>
      <c r="K1926" s="58">
        <v>6.5589108359549134E-2</v>
      </c>
      <c r="L1926" s="58">
        <v>0.12518869501176033</v>
      </c>
      <c r="M1926" s="58">
        <v>6.8026515805748283E-2</v>
      </c>
      <c r="N1926" s="58">
        <v>6.1417903582786086E-2</v>
      </c>
      <c r="O1926" s="58">
        <v>0</v>
      </c>
      <c r="P1926" s="58">
        <v>0</v>
      </c>
      <c r="Q1926" s="58">
        <v>0</v>
      </c>
      <c r="R1926" s="58">
        <v>0</v>
      </c>
      <c r="S1926" s="58">
        <v>0</v>
      </c>
      <c r="T1926" s="58">
        <v>0</v>
      </c>
      <c r="U1926" s="58">
        <v>0</v>
      </c>
      <c r="V1926" s="58">
        <v>0</v>
      </c>
      <c r="W1926" s="58">
        <v>0</v>
      </c>
      <c r="X1926" s="58">
        <v>0</v>
      </c>
      <c r="Y1926" s="58">
        <v>0</v>
      </c>
      <c r="Z1926" s="58">
        <v>0</v>
      </c>
      <c r="AA1926" s="58">
        <v>0</v>
      </c>
      <c r="AB1926" s="58">
        <v>0</v>
      </c>
      <c r="AC1926" s="58">
        <v>0</v>
      </c>
      <c r="AD1926" s="58">
        <v>0</v>
      </c>
      <c r="AE1926" s="58">
        <v>0</v>
      </c>
      <c r="AF1926" s="58">
        <v>0</v>
      </c>
      <c r="AG1926" s="58">
        <v>0</v>
      </c>
      <c r="AH1926" s="58">
        <v>0</v>
      </c>
      <c r="AI1926" s="58">
        <v>0</v>
      </c>
      <c r="AK1926" s="64">
        <f t="shared" si="30"/>
        <v>3.467982786588083E-3</v>
      </c>
    </row>
    <row r="1927" spans="1:37" x14ac:dyDescent="0.25">
      <c r="A1927">
        <v>1925</v>
      </c>
      <c r="B1927" s="1">
        <v>1.03E-2</v>
      </c>
      <c r="C1927" s="1">
        <v>1.7983855156871853E-5</v>
      </c>
      <c r="D1927" s="58">
        <v>4.7652724003129213E-2</v>
      </c>
      <c r="E1927" s="58">
        <v>4.2385682846764632E-2</v>
      </c>
      <c r="F1927" s="58">
        <v>0.14902711169041805</v>
      </c>
      <c r="G1927" s="58">
        <v>0.13963666394336899</v>
      </c>
      <c r="H1927" s="58">
        <v>4.7892399534603697E-2</v>
      </c>
      <c r="I1927" s="58">
        <v>2.5525133431758038E-2</v>
      </c>
      <c r="J1927" s="58">
        <v>0.13941533199515971</v>
      </c>
      <c r="K1927" s="58">
        <v>7.4681409844143121E-2</v>
      </c>
      <c r="L1927" s="58">
        <v>0.13947981708287896</v>
      </c>
      <c r="M1927" s="58">
        <v>0.13818310019113941</v>
      </c>
      <c r="N1927" s="58">
        <v>5.6120625436636359E-2</v>
      </c>
      <c r="O1927" s="58">
        <v>0</v>
      </c>
      <c r="P1927" s="58">
        <v>0</v>
      </c>
      <c r="Q1927" s="58">
        <v>0</v>
      </c>
      <c r="R1927" s="58">
        <v>0</v>
      </c>
      <c r="S1927" s="58">
        <v>0</v>
      </c>
      <c r="T1927" s="58">
        <v>0</v>
      </c>
      <c r="U1927" s="58">
        <v>0</v>
      </c>
      <c r="V1927" s="58">
        <v>0</v>
      </c>
      <c r="W1927" s="58">
        <v>0</v>
      </c>
      <c r="X1927" s="58">
        <v>0</v>
      </c>
      <c r="Y1927" s="58">
        <v>0</v>
      </c>
      <c r="Z1927" s="58">
        <v>0</v>
      </c>
      <c r="AA1927" s="58">
        <v>0</v>
      </c>
      <c r="AB1927" s="58">
        <v>0</v>
      </c>
      <c r="AC1927" s="58">
        <v>0</v>
      </c>
      <c r="AD1927" s="58">
        <v>0</v>
      </c>
      <c r="AE1927" s="58">
        <v>0</v>
      </c>
      <c r="AF1927" s="58">
        <v>0</v>
      </c>
      <c r="AG1927" s="58">
        <v>0</v>
      </c>
      <c r="AH1927" s="58">
        <v>0</v>
      </c>
      <c r="AI1927" s="58">
        <v>0</v>
      </c>
      <c r="AK1927" s="64">
        <f t="shared" si="30"/>
        <v>1.7460053550361022E-3</v>
      </c>
    </row>
    <row r="1928" spans="1:37" x14ac:dyDescent="0.25">
      <c r="A1928">
        <v>1926</v>
      </c>
      <c r="B1928" s="1">
        <v>1.11E-2</v>
      </c>
      <c r="C1928" s="1">
        <v>-9.8948390839266931E-6</v>
      </c>
      <c r="D1928" s="58">
        <v>0.12127245313506335</v>
      </c>
      <c r="E1928" s="58">
        <v>7.7816564923476106E-2</v>
      </c>
      <c r="F1928" s="58">
        <v>2.4488187327686314E-2</v>
      </c>
      <c r="G1928" s="58">
        <v>5.1846688098461324E-2</v>
      </c>
      <c r="H1928" s="58">
        <v>3.9709957421785243E-2</v>
      </c>
      <c r="I1928" s="58">
        <v>0.13287366212834614</v>
      </c>
      <c r="J1928" s="58">
        <v>3.8006203386102416E-2</v>
      </c>
      <c r="K1928" s="58">
        <v>0.11192357657031692</v>
      </c>
      <c r="L1928" s="58">
        <v>0.15067740543337027</v>
      </c>
      <c r="M1928" s="58">
        <v>9.9304031834766743E-2</v>
      </c>
      <c r="N1928" s="58">
        <v>0.15208126974062514</v>
      </c>
      <c r="O1928" s="58">
        <v>0</v>
      </c>
      <c r="P1928" s="58">
        <v>0</v>
      </c>
      <c r="Q1928" s="58">
        <v>0</v>
      </c>
      <c r="R1928" s="58">
        <v>0</v>
      </c>
      <c r="S1928" s="58">
        <v>0</v>
      </c>
      <c r="T1928" s="58">
        <v>0</v>
      </c>
      <c r="U1928" s="58">
        <v>0</v>
      </c>
      <c r="V1928" s="58">
        <v>0</v>
      </c>
      <c r="W1928" s="58">
        <v>0</v>
      </c>
      <c r="X1928" s="58">
        <v>0</v>
      </c>
      <c r="Y1928" s="58">
        <v>0</v>
      </c>
      <c r="Z1928" s="58">
        <v>0</v>
      </c>
      <c r="AA1928" s="58">
        <v>0</v>
      </c>
      <c r="AB1928" s="58">
        <v>0</v>
      </c>
      <c r="AC1928" s="58">
        <v>0</v>
      </c>
      <c r="AD1928" s="58">
        <v>0</v>
      </c>
      <c r="AE1928" s="58">
        <v>0</v>
      </c>
      <c r="AF1928" s="58">
        <v>0</v>
      </c>
      <c r="AG1928" s="58">
        <v>0</v>
      </c>
      <c r="AH1928" s="58">
        <v>0</v>
      </c>
      <c r="AI1928" s="58">
        <v>0</v>
      </c>
      <c r="AK1928" s="64">
        <f t="shared" si="30"/>
        <v>-8.9142694449790021E-4</v>
      </c>
    </row>
    <row r="1929" spans="1:37" x14ac:dyDescent="0.25">
      <c r="A1929">
        <v>1927</v>
      </c>
      <c r="B1929" s="1">
        <v>1.21E-2</v>
      </c>
      <c r="C1929" s="1">
        <v>2.6617903579426698E-4</v>
      </c>
      <c r="D1929" s="58">
        <v>0.13173651267367395</v>
      </c>
      <c r="E1929" s="58">
        <v>0.12648448984751576</v>
      </c>
      <c r="F1929" s="58">
        <v>2.5561029006116308E-2</v>
      </c>
      <c r="G1929" s="58">
        <v>6.9848589592157631E-2</v>
      </c>
      <c r="H1929" s="58">
        <v>0.1399504574328907</v>
      </c>
      <c r="I1929" s="58">
        <v>6.3318738856522061E-2</v>
      </c>
      <c r="J1929" s="58">
        <v>0.11681809361207536</v>
      </c>
      <c r="K1929" s="58">
        <v>6.0590365168644925E-2</v>
      </c>
      <c r="L1929" s="58">
        <v>7.677180591008595E-2</v>
      </c>
      <c r="M1929" s="58">
        <v>3.4076450621899283E-2</v>
      </c>
      <c r="N1929" s="58">
        <v>0.15484346727841794</v>
      </c>
      <c r="O1929" s="58">
        <v>0</v>
      </c>
      <c r="P1929" s="58">
        <v>0</v>
      </c>
      <c r="Q1929" s="58">
        <v>0</v>
      </c>
      <c r="R1929" s="58">
        <v>0</v>
      </c>
      <c r="S1929" s="58">
        <v>0</v>
      </c>
      <c r="T1929" s="58">
        <v>0</v>
      </c>
      <c r="U1929" s="58">
        <v>0</v>
      </c>
      <c r="V1929" s="58">
        <v>0</v>
      </c>
      <c r="W1929" s="58">
        <v>0</v>
      </c>
      <c r="X1929" s="58">
        <v>0</v>
      </c>
      <c r="Y1929" s="58">
        <v>0</v>
      </c>
      <c r="Z1929" s="58">
        <v>0</v>
      </c>
      <c r="AA1929" s="58">
        <v>0</v>
      </c>
      <c r="AB1929" s="58">
        <v>0</v>
      </c>
      <c r="AC1929" s="58">
        <v>0</v>
      </c>
      <c r="AD1929" s="58">
        <v>0</v>
      </c>
      <c r="AE1929" s="58">
        <v>0</v>
      </c>
      <c r="AF1929" s="58">
        <v>0</v>
      </c>
      <c r="AG1929" s="58">
        <v>0</v>
      </c>
      <c r="AH1929" s="58">
        <v>0</v>
      </c>
      <c r="AI1929" s="58">
        <v>0</v>
      </c>
      <c r="AK1929" s="64">
        <f t="shared" si="30"/>
        <v>2.1998267421013802E-2</v>
      </c>
    </row>
    <row r="1930" spans="1:37" x14ac:dyDescent="0.25">
      <c r="A1930">
        <v>1928</v>
      </c>
      <c r="B1930" s="1">
        <v>8.9999999999999993E-3</v>
      </c>
      <c r="C1930" s="1">
        <v>-1.1212950374440997E-5</v>
      </c>
      <c r="D1930" s="58">
        <v>4.3394762718727165E-2</v>
      </c>
      <c r="E1930" s="58">
        <v>2.7921475743397345E-2</v>
      </c>
      <c r="F1930" s="58">
        <v>0.15797112652958428</v>
      </c>
      <c r="G1930" s="58">
        <v>0.12960419177055887</v>
      </c>
      <c r="H1930" s="58">
        <v>0.10252194979419295</v>
      </c>
      <c r="I1930" s="58">
        <v>1.3622353670543683E-2</v>
      </c>
      <c r="J1930" s="58">
        <v>5.2020507647412687E-2</v>
      </c>
      <c r="K1930" s="58">
        <v>4.8414789524450934E-2</v>
      </c>
      <c r="L1930" s="58">
        <v>0.11458544521893706</v>
      </c>
      <c r="M1930" s="58">
        <v>0.15173093445059738</v>
      </c>
      <c r="N1930" s="58">
        <v>0.15821246293159755</v>
      </c>
      <c r="O1930" s="58">
        <v>0</v>
      </c>
      <c r="P1930" s="58">
        <v>0</v>
      </c>
      <c r="Q1930" s="58">
        <v>0</v>
      </c>
      <c r="R1930" s="58">
        <v>0</v>
      </c>
      <c r="S1930" s="58">
        <v>0</v>
      </c>
      <c r="T1930" s="58">
        <v>0</v>
      </c>
      <c r="U1930" s="58">
        <v>0</v>
      </c>
      <c r="V1930" s="58">
        <v>0</v>
      </c>
      <c r="W1930" s="58">
        <v>0</v>
      </c>
      <c r="X1930" s="58">
        <v>0</v>
      </c>
      <c r="Y1930" s="58">
        <v>0</v>
      </c>
      <c r="Z1930" s="58">
        <v>0</v>
      </c>
      <c r="AA1930" s="58">
        <v>0</v>
      </c>
      <c r="AB1930" s="58">
        <v>0</v>
      </c>
      <c r="AC1930" s="58">
        <v>0</v>
      </c>
      <c r="AD1930" s="58">
        <v>0</v>
      </c>
      <c r="AE1930" s="58">
        <v>0</v>
      </c>
      <c r="AF1930" s="58">
        <v>0</v>
      </c>
      <c r="AG1930" s="58">
        <v>0</v>
      </c>
      <c r="AH1930" s="58">
        <v>0</v>
      </c>
      <c r="AI1930" s="58">
        <v>0</v>
      </c>
      <c r="AK1930" s="64">
        <f t="shared" si="30"/>
        <v>-1.2458833749378886E-3</v>
      </c>
    </row>
    <row r="1931" spans="1:37" x14ac:dyDescent="0.25">
      <c r="A1931">
        <v>1929</v>
      </c>
      <c r="B1931" s="1">
        <v>1.37E-2</v>
      </c>
      <c r="C1931" s="1">
        <v>2.464550011601273E-4</v>
      </c>
      <c r="D1931" s="58">
        <v>2.4489149449574803E-2</v>
      </c>
      <c r="E1931" s="58">
        <v>0.14839778658424671</v>
      </c>
      <c r="F1931" s="58">
        <v>4.034523196644154E-2</v>
      </c>
      <c r="G1931" s="58">
        <v>0.10507064250296971</v>
      </c>
      <c r="H1931" s="58">
        <v>9.3039108395074052E-2</v>
      </c>
      <c r="I1931" s="58">
        <v>0.12722825030771806</v>
      </c>
      <c r="J1931" s="58">
        <v>0.22275609624085677</v>
      </c>
      <c r="K1931" s="58">
        <v>6.212286397521994E-2</v>
      </c>
      <c r="L1931" s="58">
        <v>1.9919917945141946E-2</v>
      </c>
      <c r="M1931" s="58">
        <v>0.13800984063805616</v>
      </c>
      <c r="N1931" s="58">
        <v>1.8621111994700325E-2</v>
      </c>
      <c r="O1931" s="58">
        <v>0</v>
      </c>
      <c r="P1931" s="58">
        <v>0</v>
      </c>
      <c r="Q1931" s="58">
        <v>0</v>
      </c>
      <c r="R1931" s="58">
        <v>0</v>
      </c>
      <c r="S1931" s="58">
        <v>0</v>
      </c>
      <c r="T1931" s="58">
        <v>0</v>
      </c>
      <c r="U1931" s="58">
        <v>0</v>
      </c>
      <c r="V1931" s="58">
        <v>0</v>
      </c>
      <c r="W1931" s="58">
        <v>0</v>
      </c>
      <c r="X1931" s="58">
        <v>0</v>
      </c>
      <c r="Y1931" s="58">
        <v>0</v>
      </c>
      <c r="Z1931" s="58">
        <v>0</v>
      </c>
      <c r="AA1931" s="58">
        <v>0</v>
      </c>
      <c r="AB1931" s="58">
        <v>0</v>
      </c>
      <c r="AC1931" s="58">
        <v>0</v>
      </c>
      <c r="AD1931" s="58">
        <v>0</v>
      </c>
      <c r="AE1931" s="58">
        <v>0</v>
      </c>
      <c r="AF1931" s="58">
        <v>0</v>
      </c>
      <c r="AG1931" s="58">
        <v>0</v>
      </c>
      <c r="AH1931" s="58">
        <v>0</v>
      </c>
      <c r="AI1931" s="58">
        <v>0</v>
      </c>
      <c r="AK1931" s="64">
        <f t="shared" si="30"/>
        <v>1.7989416143074984E-2</v>
      </c>
    </row>
    <row r="1932" spans="1:37" x14ac:dyDescent="0.25">
      <c r="A1932">
        <v>1930</v>
      </c>
      <c r="B1932" s="1">
        <v>1.1900000000000001E-2</v>
      </c>
      <c r="C1932" s="1">
        <v>2.6725960296389707E-4</v>
      </c>
      <c r="D1932" s="58">
        <v>0.14498289948440529</v>
      </c>
      <c r="E1932" s="58">
        <v>0.14556266959483172</v>
      </c>
      <c r="F1932" s="58">
        <v>0.14482483189693993</v>
      </c>
      <c r="G1932" s="58">
        <v>0.12749755613911457</v>
      </c>
      <c r="H1932" s="58">
        <v>7.7972690648914419E-2</v>
      </c>
      <c r="I1932" s="58">
        <v>1.534458253034819E-2</v>
      </c>
      <c r="J1932" s="58">
        <v>2.1096563220296537E-2</v>
      </c>
      <c r="K1932" s="58">
        <v>2.0304531871827007E-4</v>
      </c>
      <c r="L1932" s="58">
        <v>8.6627198738358169E-2</v>
      </c>
      <c r="M1932" s="58">
        <v>0.10776605438587779</v>
      </c>
      <c r="N1932" s="58">
        <v>0.12812190804219525</v>
      </c>
      <c r="O1932" s="58">
        <v>0</v>
      </c>
      <c r="P1932" s="58">
        <v>0</v>
      </c>
      <c r="Q1932" s="58">
        <v>0</v>
      </c>
      <c r="R1932" s="58">
        <v>0</v>
      </c>
      <c r="S1932" s="58">
        <v>0</v>
      </c>
      <c r="T1932" s="58">
        <v>0</v>
      </c>
      <c r="U1932" s="58">
        <v>0</v>
      </c>
      <c r="V1932" s="58">
        <v>0</v>
      </c>
      <c r="W1932" s="58">
        <v>0</v>
      </c>
      <c r="X1932" s="58">
        <v>0</v>
      </c>
      <c r="Y1932" s="58">
        <v>0</v>
      </c>
      <c r="Z1932" s="58">
        <v>0</v>
      </c>
      <c r="AA1932" s="58">
        <v>0</v>
      </c>
      <c r="AB1932" s="58">
        <v>0</v>
      </c>
      <c r="AC1932" s="58">
        <v>0</v>
      </c>
      <c r="AD1932" s="58">
        <v>0</v>
      </c>
      <c r="AE1932" s="58">
        <v>0</v>
      </c>
      <c r="AF1932" s="58">
        <v>0</v>
      </c>
      <c r="AG1932" s="58">
        <v>0</v>
      </c>
      <c r="AH1932" s="58">
        <v>0</v>
      </c>
      <c r="AI1932" s="58">
        <v>0</v>
      </c>
      <c r="AK1932" s="64">
        <f t="shared" si="30"/>
        <v>2.2458790165033365E-2</v>
      </c>
    </row>
    <row r="1933" spans="1:37" x14ac:dyDescent="0.25">
      <c r="A1933">
        <v>1931</v>
      </c>
      <c r="B1933" s="1">
        <v>1.2699999999999999E-2</v>
      </c>
      <c r="C1933" s="1">
        <v>-7.0029569273638649E-5</v>
      </c>
      <c r="D1933" s="58">
        <v>3.0827842094008042E-2</v>
      </c>
      <c r="E1933" s="58">
        <v>0.10005516014715639</v>
      </c>
      <c r="F1933" s="58">
        <v>0.14186542764012466</v>
      </c>
      <c r="G1933" s="58">
        <v>0.13403677714433948</v>
      </c>
      <c r="H1933" s="58">
        <v>8.6525719711079099E-2</v>
      </c>
      <c r="I1933" s="58">
        <v>9.469994347189814E-2</v>
      </c>
      <c r="J1933" s="58">
        <v>7.5102142394841725E-2</v>
      </c>
      <c r="K1933" s="58">
        <v>0.11251783768309051</v>
      </c>
      <c r="L1933" s="58">
        <v>0.10729973521761192</v>
      </c>
      <c r="M1933" s="58">
        <v>4.422890437339716E-2</v>
      </c>
      <c r="N1933" s="58">
        <v>7.2840510122452795E-2</v>
      </c>
      <c r="O1933" s="58">
        <v>0</v>
      </c>
      <c r="P1933" s="58">
        <v>0</v>
      </c>
      <c r="Q1933" s="58">
        <v>0</v>
      </c>
      <c r="R1933" s="58">
        <v>0</v>
      </c>
      <c r="S1933" s="58">
        <v>0</v>
      </c>
      <c r="T1933" s="58">
        <v>0</v>
      </c>
      <c r="U1933" s="58">
        <v>0</v>
      </c>
      <c r="V1933" s="58">
        <v>0</v>
      </c>
      <c r="W1933" s="58">
        <v>0</v>
      </c>
      <c r="X1933" s="58">
        <v>0</v>
      </c>
      <c r="Y1933" s="58">
        <v>0</v>
      </c>
      <c r="Z1933" s="58">
        <v>0</v>
      </c>
      <c r="AA1933" s="58">
        <v>0</v>
      </c>
      <c r="AB1933" s="58">
        <v>0</v>
      </c>
      <c r="AC1933" s="58">
        <v>0</v>
      </c>
      <c r="AD1933" s="58">
        <v>0</v>
      </c>
      <c r="AE1933" s="58">
        <v>0</v>
      </c>
      <c r="AF1933" s="58">
        <v>0</v>
      </c>
      <c r="AG1933" s="58">
        <v>0</v>
      </c>
      <c r="AH1933" s="58">
        <v>0</v>
      </c>
      <c r="AI1933" s="58">
        <v>0</v>
      </c>
      <c r="AK1933" s="64">
        <f t="shared" si="30"/>
        <v>-5.5141393128849336E-3</v>
      </c>
    </row>
    <row r="1934" spans="1:37" x14ac:dyDescent="0.25">
      <c r="A1934">
        <v>1932</v>
      </c>
      <c r="B1934" s="1">
        <v>1.3299999999999999E-2</v>
      </c>
      <c r="C1934" s="1">
        <v>5.0448685953818705E-5</v>
      </c>
      <c r="D1934" s="58">
        <v>0.14668291513858378</v>
      </c>
      <c r="E1934" s="58">
        <v>0.12567892424203717</v>
      </c>
      <c r="F1934" s="58">
        <v>1.5708637378955181E-2</v>
      </c>
      <c r="G1934" s="58">
        <v>2.8955063565524394E-2</v>
      </c>
      <c r="H1934" s="58">
        <v>0.12991140304374388</v>
      </c>
      <c r="I1934" s="58">
        <v>7.7368422525579406E-2</v>
      </c>
      <c r="J1934" s="58">
        <v>0.1030794842923517</v>
      </c>
      <c r="K1934" s="58">
        <v>0.14701241130340109</v>
      </c>
      <c r="L1934" s="58">
        <v>7.998081394689803E-2</v>
      </c>
      <c r="M1934" s="58">
        <v>6.0912233647431491E-4</v>
      </c>
      <c r="N1934" s="58">
        <v>0.14501280222645097</v>
      </c>
      <c r="O1934" s="58">
        <v>0</v>
      </c>
      <c r="P1934" s="58">
        <v>0</v>
      </c>
      <c r="Q1934" s="58">
        <v>0</v>
      </c>
      <c r="R1934" s="58">
        <v>0</v>
      </c>
      <c r="S1934" s="58">
        <v>0</v>
      </c>
      <c r="T1934" s="58">
        <v>0</v>
      </c>
      <c r="U1934" s="58">
        <v>0</v>
      </c>
      <c r="V1934" s="58">
        <v>0</v>
      </c>
      <c r="W1934" s="58">
        <v>0</v>
      </c>
      <c r="X1934" s="58">
        <v>0</v>
      </c>
      <c r="Y1934" s="58">
        <v>0</v>
      </c>
      <c r="Z1934" s="58">
        <v>0</v>
      </c>
      <c r="AA1934" s="58">
        <v>0</v>
      </c>
      <c r="AB1934" s="58">
        <v>0</v>
      </c>
      <c r="AC1934" s="58">
        <v>0</v>
      </c>
      <c r="AD1934" s="58">
        <v>0</v>
      </c>
      <c r="AE1934" s="58">
        <v>0</v>
      </c>
      <c r="AF1934" s="58">
        <v>0</v>
      </c>
      <c r="AG1934" s="58">
        <v>0</v>
      </c>
      <c r="AH1934" s="58">
        <v>0</v>
      </c>
      <c r="AI1934" s="58">
        <v>0</v>
      </c>
      <c r="AK1934" s="64">
        <f t="shared" si="30"/>
        <v>3.7931342822420081E-3</v>
      </c>
    </row>
    <row r="1935" spans="1:37" x14ac:dyDescent="0.25">
      <c r="A1935">
        <v>1933</v>
      </c>
      <c r="B1935" s="1">
        <v>1.0699999999999999E-2</v>
      </c>
      <c r="C1935" s="1">
        <v>1.5957978214324015E-4</v>
      </c>
      <c r="D1935" s="58">
        <v>7.398497319019931E-2</v>
      </c>
      <c r="E1935" s="58">
        <v>6.3213564586269047E-2</v>
      </c>
      <c r="F1935" s="58">
        <v>1.6994520495529231E-2</v>
      </c>
      <c r="G1935" s="58">
        <v>6.3241143641514355E-2</v>
      </c>
      <c r="H1935" s="58">
        <v>0.14572600581733053</v>
      </c>
      <c r="I1935" s="58">
        <v>0.11490134941120049</v>
      </c>
      <c r="J1935" s="58">
        <v>0.10240942876180346</v>
      </c>
      <c r="K1935" s="58">
        <v>7.6456234361068826E-2</v>
      </c>
      <c r="L1935" s="58">
        <v>0.17747314090782718</v>
      </c>
      <c r="M1935" s="58">
        <v>1.8729062157079254E-2</v>
      </c>
      <c r="N1935" s="58">
        <v>0.14687057667017825</v>
      </c>
      <c r="O1935" s="58">
        <v>0</v>
      </c>
      <c r="P1935" s="58">
        <v>0</v>
      </c>
      <c r="Q1935" s="58">
        <v>0</v>
      </c>
      <c r="R1935" s="58">
        <v>0</v>
      </c>
      <c r="S1935" s="58">
        <v>0</v>
      </c>
      <c r="T1935" s="58">
        <v>0</v>
      </c>
      <c r="U1935" s="58">
        <v>0</v>
      </c>
      <c r="V1935" s="58">
        <v>0</v>
      </c>
      <c r="W1935" s="58">
        <v>0</v>
      </c>
      <c r="X1935" s="58">
        <v>0</v>
      </c>
      <c r="Y1935" s="58">
        <v>0</v>
      </c>
      <c r="Z1935" s="58">
        <v>0</v>
      </c>
      <c r="AA1935" s="58">
        <v>0</v>
      </c>
      <c r="AB1935" s="58">
        <v>0</v>
      </c>
      <c r="AC1935" s="58">
        <v>0</v>
      </c>
      <c r="AD1935" s="58">
        <v>0</v>
      </c>
      <c r="AE1935" s="58">
        <v>0</v>
      </c>
      <c r="AF1935" s="58">
        <v>0</v>
      </c>
      <c r="AG1935" s="58">
        <v>0</v>
      </c>
      <c r="AH1935" s="58">
        <v>0</v>
      </c>
      <c r="AI1935" s="58">
        <v>0</v>
      </c>
      <c r="AK1935" s="64">
        <f t="shared" si="30"/>
        <v>1.491399833114394E-2</v>
      </c>
    </row>
    <row r="1936" spans="1:37" x14ac:dyDescent="0.25">
      <c r="A1936">
        <v>1934</v>
      </c>
      <c r="B1936" s="1">
        <v>1.15E-2</v>
      </c>
      <c r="C1936" s="1">
        <v>-2.4385324072200441E-4</v>
      </c>
      <c r="D1936" s="58">
        <v>0.17474421795393402</v>
      </c>
      <c r="E1936" s="58">
        <v>3.5371482037772135E-2</v>
      </c>
      <c r="F1936" s="58">
        <v>9.9208430554457092E-2</v>
      </c>
      <c r="G1936" s="58">
        <v>7.2726261935032316E-2</v>
      </c>
      <c r="H1936" s="58">
        <v>4.837257610303905E-2</v>
      </c>
      <c r="I1936" s="58">
        <v>1.9407764627658114E-2</v>
      </c>
      <c r="J1936" s="58">
        <v>5.6038738211618346E-2</v>
      </c>
      <c r="K1936" s="58">
        <v>0.17204683319069389</v>
      </c>
      <c r="L1936" s="58">
        <v>0.11860854071804677</v>
      </c>
      <c r="M1936" s="58">
        <v>5.8074117314076128E-2</v>
      </c>
      <c r="N1936" s="58">
        <v>0.1454010373536721</v>
      </c>
      <c r="O1936" s="58">
        <v>0</v>
      </c>
      <c r="P1936" s="58">
        <v>0</v>
      </c>
      <c r="Q1936" s="58">
        <v>0</v>
      </c>
      <c r="R1936" s="58">
        <v>0</v>
      </c>
      <c r="S1936" s="58">
        <v>0</v>
      </c>
      <c r="T1936" s="58">
        <v>0</v>
      </c>
      <c r="U1936" s="58">
        <v>0</v>
      </c>
      <c r="V1936" s="58">
        <v>0</v>
      </c>
      <c r="W1936" s="58">
        <v>0</v>
      </c>
      <c r="X1936" s="58">
        <v>0</v>
      </c>
      <c r="Y1936" s="58">
        <v>0</v>
      </c>
      <c r="Z1936" s="58">
        <v>0</v>
      </c>
      <c r="AA1936" s="58">
        <v>0</v>
      </c>
      <c r="AB1936" s="58">
        <v>0</v>
      </c>
      <c r="AC1936" s="58">
        <v>0</v>
      </c>
      <c r="AD1936" s="58">
        <v>0</v>
      </c>
      <c r="AE1936" s="58">
        <v>0</v>
      </c>
      <c r="AF1936" s="58">
        <v>0</v>
      </c>
      <c r="AG1936" s="58">
        <v>0</v>
      </c>
      <c r="AH1936" s="58">
        <v>0</v>
      </c>
      <c r="AI1936" s="58">
        <v>0</v>
      </c>
      <c r="AK1936" s="64">
        <f t="shared" si="30"/>
        <v>-2.1204629628000383E-2</v>
      </c>
    </row>
    <row r="1937" spans="1:37" x14ac:dyDescent="0.25">
      <c r="A1937">
        <v>1935</v>
      </c>
      <c r="B1937" s="1">
        <v>1.32E-2</v>
      </c>
      <c r="C1937" s="1">
        <v>-6.2675665431865336E-5</v>
      </c>
      <c r="D1937" s="58">
        <v>9.9528936708051283E-2</v>
      </c>
      <c r="E1937" s="58">
        <v>6.9907551952713642E-2</v>
      </c>
      <c r="F1937" s="58">
        <v>0.19430531472349624</v>
      </c>
      <c r="G1937" s="58">
        <v>0.15906883618984466</v>
      </c>
      <c r="H1937" s="58">
        <v>0.1363682463610815</v>
      </c>
      <c r="I1937" s="58">
        <v>9.6629848567950413E-2</v>
      </c>
      <c r="J1937" s="58">
        <v>0.12092748998284937</v>
      </c>
      <c r="K1937" s="58">
        <v>3.7079951622863781E-2</v>
      </c>
      <c r="L1937" s="58">
        <v>4.8788500069864869E-2</v>
      </c>
      <c r="M1937" s="58">
        <v>4.3948883406561019E-3</v>
      </c>
      <c r="N1937" s="58">
        <v>3.3000435480628316E-2</v>
      </c>
      <c r="O1937" s="58">
        <v>0</v>
      </c>
      <c r="P1937" s="58">
        <v>0</v>
      </c>
      <c r="Q1937" s="58">
        <v>0</v>
      </c>
      <c r="R1937" s="58">
        <v>0</v>
      </c>
      <c r="S1937" s="58">
        <v>0</v>
      </c>
      <c r="T1937" s="58">
        <v>0</v>
      </c>
      <c r="U1937" s="58">
        <v>0</v>
      </c>
      <c r="V1937" s="58">
        <v>0</v>
      </c>
      <c r="W1937" s="58">
        <v>0</v>
      </c>
      <c r="X1937" s="58">
        <v>0</v>
      </c>
      <c r="Y1937" s="58">
        <v>0</v>
      </c>
      <c r="Z1937" s="58">
        <v>0</v>
      </c>
      <c r="AA1937" s="58">
        <v>0</v>
      </c>
      <c r="AB1937" s="58">
        <v>0</v>
      </c>
      <c r="AC1937" s="58">
        <v>0</v>
      </c>
      <c r="AD1937" s="58">
        <v>0</v>
      </c>
      <c r="AE1937" s="58">
        <v>0</v>
      </c>
      <c r="AF1937" s="58">
        <v>0</v>
      </c>
      <c r="AG1937" s="58">
        <v>0</v>
      </c>
      <c r="AH1937" s="58">
        <v>0</v>
      </c>
      <c r="AI1937" s="58">
        <v>0</v>
      </c>
      <c r="AK1937" s="64">
        <f t="shared" si="30"/>
        <v>-4.7481564721110108E-3</v>
      </c>
    </row>
    <row r="1938" spans="1:37" x14ac:dyDescent="0.25">
      <c r="A1938">
        <v>1936</v>
      </c>
      <c r="B1938" s="1">
        <v>1.4500000000000001E-2</v>
      </c>
      <c r="C1938" s="1">
        <v>-1.2956964548123498E-4</v>
      </c>
      <c r="D1938" s="58">
        <v>0.12175669107701709</v>
      </c>
      <c r="E1938" s="58">
        <v>0.13996977547788197</v>
      </c>
      <c r="F1938" s="58">
        <v>0.1392319187063992</v>
      </c>
      <c r="G1938" s="58">
        <v>6.8050717493013295E-3</v>
      </c>
      <c r="H1938" s="58">
        <v>4.8550520106748839E-2</v>
      </c>
      <c r="I1938" s="58">
        <v>6.812090784034161E-2</v>
      </c>
      <c r="J1938" s="58">
        <v>0.11944266105126991</v>
      </c>
      <c r="K1938" s="58">
        <v>0.1829632238236277</v>
      </c>
      <c r="L1938" s="58">
        <v>0.11790499207561365</v>
      </c>
      <c r="M1938" s="58">
        <v>2.5444936423469455E-2</v>
      </c>
      <c r="N1938" s="58">
        <v>2.9809301668329107E-2</v>
      </c>
      <c r="O1938" s="58">
        <v>0</v>
      </c>
      <c r="P1938" s="58">
        <v>0</v>
      </c>
      <c r="Q1938" s="58">
        <v>0</v>
      </c>
      <c r="R1938" s="58">
        <v>0</v>
      </c>
      <c r="S1938" s="58">
        <v>0</v>
      </c>
      <c r="T1938" s="58">
        <v>0</v>
      </c>
      <c r="U1938" s="58">
        <v>0</v>
      </c>
      <c r="V1938" s="58">
        <v>0</v>
      </c>
      <c r="W1938" s="58">
        <v>0</v>
      </c>
      <c r="X1938" s="58">
        <v>0</v>
      </c>
      <c r="Y1938" s="58">
        <v>0</v>
      </c>
      <c r="Z1938" s="58">
        <v>0</v>
      </c>
      <c r="AA1938" s="58">
        <v>0</v>
      </c>
      <c r="AB1938" s="58">
        <v>0</v>
      </c>
      <c r="AC1938" s="58">
        <v>0</v>
      </c>
      <c r="AD1938" s="58">
        <v>0</v>
      </c>
      <c r="AE1938" s="58">
        <v>0</v>
      </c>
      <c r="AF1938" s="58">
        <v>0</v>
      </c>
      <c r="AG1938" s="58">
        <v>0</v>
      </c>
      <c r="AH1938" s="58">
        <v>0</v>
      </c>
      <c r="AI1938" s="58">
        <v>0</v>
      </c>
      <c r="AK1938" s="64">
        <f t="shared" si="30"/>
        <v>-8.9358376193955161E-3</v>
      </c>
    </row>
    <row r="1939" spans="1:37" x14ac:dyDescent="0.25">
      <c r="A1939">
        <v>1937</v>
      </c>
      <c r="B1939" s="1">
        <v>1.18E-2</v>
      </c>
      <c r="C1939" s="1">
        <v>2.5244576169060031E-6</v>
      </c>
      <c r="D1939" s="58">
        <v>5.2577397784215968E-2</v>
      </c>
      <c r="E1939" s="58">
        <v>1.8111555953235461E-2</v>
      </c>
      <c r="F1939" s="58">
        <v>2.8133815948450661E-2</v>
      </c>
      <c r="G1939" s="58">
        <v>0.158416280361689</v>
      </c>
      <c r="H1939" s="58">
        <v>0.10342561928749643</v>
      </c>
      <c r="I1939" s="58">
        <v>0.12972530524516987</v>
      </c>
      <c r="J1939" s="58">
        <v>0.18668286360817335</v>
      </c>
      <c r="K1939" s="58">
        <v>8.7776545184373056E-2</v>
      </c>
      <c r="L1939" s="58">
        <v>9.9730402230452139E-2</v>
      </c>
      <c r="M1939" s="58">
        <v>6.626437666998021E-2</v>
      </c>
      <c r="N1939" s="58">
        <v>6.9155837726763661E-2</v>
      </c>
      <c r="O1939" s="58">
        <v>0</v>
      </c>
      <c r="P1939" s="58">
        <v>0</v>
      </c>
      <c r="Q1939" s="58">
        <v>0</v>
      </c>
      <c r="R1939" s="58">
        <v>0</v>
      </c>
      <c r="S1939" s="58">
        <v>0</v>
      </c>
      <c r="T1939" s="58">
        <v>0</v>
      </c>
      <c r="U1939" s="58">
        <v>0</v>
      </c>
      <c r="V1939" s="58">
        <v>0</v>
      </c>
      <c r="W1939" s="58">
        <v>0</v>
      </c>
      <c r="X1939" s="58">
        <v>0</v>
      </c>
      <c r="Y1939" s="58">
        <v>0</v>
      </c>
      <c r="Z1939" s="58">
        <v>0</v>
      </c>
      <c r="AA1939" s="58">
        <v>0</v>
      </c>
      <c r="AB1939" s="58">
        <v>0</v>
      </c>
      <c r="AC1939" s="58">
        <v>0</v>
      </c>
      <c r="AD1939" s="58">
        <v>0</v>
      </c>
      <c r="AE1939" s="58">
        <v>0</v>
      </c>
      <c r="AF1939" s="58">
        <v>0</v>
      </c>
      <c r="AG1939" s="58">
        <v>0</v>
      </c>
      <c r="AH1939" s="58">
        <v>0</v>
      </c>
      <c r="AI1939" s="58">
        <v>0</v>
      </c>
      <c r="AK1939" s="64">
        <f t="shared" si="30"/>
        <v>2.1393708617847485E-4</v>
      </c>
    </row>
    <row r="1940" spans="1:37" x14ac:dyDescent="0.25">
      <c r="A1940">
        <v>1938</v>
      </c>
      <c r="B1940" s="1">
        <v>1.26E-2</v>
      </c>
      <c r="C1940" s="1">
        <v>4.1631540944765396E-5</v>
      </c>
      <c r="D1940" s="58">
        <v>0.11975700539055578</v>
      </c>
      <c r="E1940" s="58">
        <v>0.12764917031163286</v>
      </c>
      <c r="F1940" s="58">
        <v>9.6556600769654846E-2</v>
      </c>
      <c r="G1940" s="58">
        <v>0.11149954472869816</v>
      </c>
      <c r="H1940" s="58">
        <v>1.0927059682177248E-2</v>
      </c>
      <c r="I1940" s="58">
        <v>5.1143501794855044E-2</v>
      </c>
      <c r="J1940" s="58">
        <v>5.0000933822535391E-2</v>
      </c>
      <c r="K1940" s="58">
        <v>0.12353571372766943</v>
      </c>
      <c r="L1940" s="58">
        <v>0.12942402640525644</v>
      </c>
      <c r="M1940" s="58">
        <v>5.2328820969808704E-2</v>
      </c>
      <c r="N1940" s="58">
        <v>0.12717762239715608</v>
      </c>
      <c r="O1940" s="58">
        <v>0</v>
      </c>
      <c r="P1940" s="58">
        <v>0</v>
      </c>
      <c r="Q1940" s="58">
        <v>0</v>
      </c>
      <c r="R1940" s="58">
        <v>0</v>
      </c>
      <c r="S1940" s="58">
        <v>0</v>
      </c>
      <c r="T1940" s="58">
        <v>0</v>
      </c>
      <c r="U1940" s="58">
        <v>0</v>
      </c>
      <c r="V1940" s="58">
        <v>0</v>
      </c>
      <c r="W1940" s="58">
        <v>0</v>
      </c>
      <c r="X1940" s="58">
        <v>0</v>
      </c>
      <c r="Y1940" s="58">
        <v>0</v>
      </c>
      <c r="Z1940" s="58">
        <v>0</v>
      </c>
      <c r="AA1940" s="58">
        <v>0</v>
      </c>
      <c r="AB1940" s="58">
        <v>0</v>
      </c>
      <c r="AC1940" s="58">
        <v>0</v>
      </c>
      <c r="AD1940" s="58">
        <v>0</v>
      </c>
      <c r="AE1940" s="58">
        <v>0</v>
      </c>
      <c r="AF1940" s="58">
        <v>0</v>
      </c>
      <c r="AG1940" s="58">
        <v>0</v>
      </c>
      <c r="AH1940" s="58">
        <v>0</v>
      </c>
      <c r="AI1940" s="58">
        <v>0</v>
      </c>
      <c r="AK1940" s="64">
        <f t="shared" si="30"/>
        <v>3.3040905511718568E-3</v>
      </c>
    </row>
    <row r="1941" spans="1:37" x14ac:dyDescent="0.25">
      <c r="A1941">
        <v>1939</v>
      </c>
      <c r="B1941" s="1">
        <v>1.14E-2</v>
      </c>
      <c r="C1941" s="1">
        <v>-2.2511550301893314E-4</v>
      </c>
      <c r="D1941" s="58">
        <v>2.8069545002881047E-2</v>
      </c>
      <c r="E1941" s="58">
        <v>2.2344779880082596E-2</v>
      </c>
      <c r="F1941" s="58">
        <v>8.2666807155611186E-2</v>
      </c>
      <c r="G1941" s="58">
        <v>0.12300190772169724</v>
      </c>
      <c r="H1941" s="58">
        <v>8.0268792376785525E-2</v>
      </c>
      <c r="I1941" s="58">
        <v>2.6807250126135836E-2</v>
      </c>
      <c r="J1941" s="58">
        <v>0.14307248673489209</v>
      </c>
      <c r="K1941" s="58">
        <v>0.18116619651712235</v>
      </c>
      <c r="L1941" s="58">
        <v>4.628532384006611E-2</v>
      </c>
      <c r="M1941" s="58">
        <v>8.1921996066923075E-2</v>
      </c>
      <c r="N1941" s="58">
        <v>0.18439491457780291</v>
      </c>
      <c r="O1941" s="58">
        <v>0</v>
      </c>
      <c r="P1941" s="58">
        <v>0</v>
      </c>
      <c r="Q1941" s="58">
        <v>0</v>
      </c>
      <c r="R1941" s="58">
        <v>0</v>
      </c>
      <c r="S1941" s="58">
        <v>0</v>
      </c>
      <c r="T1941" s="58">
        <v>0</v>
      </c>
      <c r="U1941" s="58">
        <v>0</v>
      </c>
      <c r="V1941" s="58">
        <v>0</v>
      </c>
      <c r="W1941" s="58">
        <v>0</v>
      </c>
      <c r="X1941" s="58">
        <v>0</v>
      </c>
      <c r="Y1941" s="58">
        <v>0</v>
      </c>
      <c r="Z1941" s="58">
        <v>0</v>
      </c>
      <c r="AA1941" s="58">
        <v>0</v>
      </c>
      <c r="AB1941" s="58">
        <v>0</v>
      </c>
      <c r="AC1941" s="58">
        <v>0</v>
      </c>
      <c r="AD1941" s="58">
        <v>0</v>
      </c>
      <c r="AE1941" s="58">
        <v>0</v>
      </c>
      <c r="AF1941" s="58">
        <v>0</v>
      </c>
      <c r="AG1941" s="58">
        <v>0</v>
      </c>
      <c r="AH1941" s="58">
        <v>0</v>
      </c>
      <c r="AI1941" s="58">
        <v>0</v>
      </c>
      <c r="AK1941" s="64">
        <f t="shared" si="30"/>
        <v>-1.9746973949029221E-2</v>
      </c>
    </row>
    <row r="1942" spans="1:37" x14ac:dyDescent="0.25">
      <c r="A1942">
        <v>1940</v>
      </c>
      <c r="B1942" s="1">
        <v>1.14E-2</v>
      </c>
      <c r="C1942" s="1">
        <v>2.4174868699626669E-4</v>
      </c>
      <c r="D1942" s="58">
        <v>1.612617966429641E-2</v>
      </c>
      <c r="E1942" s="58">
        <v>0.1037461134115796</v>
      </c>
      <c r="F1942" s="58">
        <v>0.10332963413271957</v>
      </c>
      <c r="G1942" s="58">
        <v>0.15503621159399411</v>
      </c>
      <c r="H1942" s="58">
        <v>0.10933846340499571</v>
      </c>
      <c r="I1942" s="58">
        <v>8.6885055566187266E-2</v>
      </c>
      <c r="J1942" s="58">
        <v>7.1900715859197925E-2</v>
      </c>
      <c r="K1942" s="58">
        <v>2.6075295414199964E-2</v>
      </c>
      <c r="L1942" s="58">
        <v>0.15179417563739467</v>
      </c>
      <c r="M1942" s="58">
        <v>6.2572453434711447E-2</v>
      </c>
      <c r="N1942" s="58">
        <v>0.11319570188072339</v>
      </c>
      <c r="O1942" s="58">
        <v>0</v>
      </c>
      <c r="P1942" s="58">
        <v>0</v>
      </c>
      <c r="Q1942" s="58">
        <v>0</v>
      </c>
      <c r="R1942" s="58">
        <v>0</v>
      </c>
      <c r="S1942" s="58">
        <v>0</v>
      </c>
      <c r="T1942" s="58">
        <v>0</v>
      </c>
      <c r="U1942" s="58">
        <v>0</v>
      </c>
      <c r="V1942" s="58">
        <v>0</v>
      </c>
      <c r="W1942" s="58">
        <v>0</v>
      </c>
      <c r="X1942" s="58">
        <v>0</v>
      </c>
      <c r="Y1942" s="58">
        <v>0</v>
      </c>
      <c r="Z1942" s="58">
        <v>0</v>
      </c>
      <c r="AA1942" s="58">
        <v>0</v>
      </c>
      <c r="AB1942" s="58">
        <v>0</v>
      </c>
      <c r="AC1942" s="58">
        <v>0</v>
      </c>
      <c r="AD1942" s="58">
        <v>0</v>
      </c>
      <c r="AE1942" s="58">
        <v>0</v>
      </c>
      <c r="AF1942" s="58">
        <v>0</v>
      </c>
      <c r="AG1942" s="58">
        <v>0</v>
      </c>
      <c r="AH1942" s="58">
        <v>0</v>
      </c>
      <c r="AI1942" s="58">
        <v>0</v>
      </c>
      <c r="AK1942" s="64">
        <f t="shared" si="30"/>
        <v>2.1206025175111113E-2</v>
      </c>
    </row>
    <row r="1943" spans="1:37" x14ac:dyDescent="0.25">
      <c r="A1943">
        <v>1941</v>
      </c>
      <c r="B1943" s="1">
        <v>9.1999999999999998E-3</v>
      </c>
      <c r="C1943" s="1">
        <v>7.9146146074835039E-6</v>
      </c>
      <c r="D1943" s="58">
        <v>0.1036567059133529</v>
      </c>
      <c r="E1943" s="58">
        <v>4.2050990401385449E-2</v>
      </c>
      <c r="F1943" s="58">
        <v>0.10376082078998596</v>
      </c>
      <c r="G1943" s="58">
        <v>7.0120197675111962E-2</v>
      </c>
      <c r="H1943" s="58">
        <v>0.10783445644169197</v>
      </c>
      <c r="I1943" s="58">
        <v>9.6667312057344842E-2</v>
      </c>
      <c r="J1943" s="58">
        <v>6.6586275444229709E-2</v>
      </c>
      <c r="K1943" s="58">
        <v>2.9649436659551335E-2</v>
      </c>
      <c r="L1943" s="58">
        <v>9.3213233784483554E-2</v>
      </c>
      <c r="M1943" s="58">
        <v>0.17206640410284385</v>
      </c>
      <c r="N1943" s="58">
        <v>0.11439416673001843</v>
      </c>
      <c r="O1943" s="58">
        <v>0</v>
      </c>
      <c r="P1943" s="58">
        <v>0</v>
      </c>
      <c r="Q1943" s="58">
        <v>0</v>
      </c>
      <c r="R1943" s="58">
        <v>0</v>
      </c>
      <c r="S1943" s="58">
        <v>0</v>
      </c>
      <c r="T1943" s="58">
        <v>0</v>
      </c>
      <c r="U1943" s="58">
        <v>0</v>
      </c>
      <c r="V1943" s="58">
        <v>0</v>
      </c>
      <c r="W1943" s="58">
        <v>0</v>
      </c>
      <c r="X1943" s="58">
        <v>0</v>
      </c>
      <c r="Y1943" s="58">
        <v>0</v>
      </c>
      <c r="Z1943" s="58">
        <v>0</v>
      </c>
      <c r="AA1943" s="58">
        <v>0</v>
      </c>
      <c r="AB1943" s="58">
        <v>0</v>
      </c>
      <c r="AC1943" s="58">
        <v>0</v>
      </c>
      <c r="AD1943" s="58">
        <v>0</v>
      </c>
      <c r="AE1943" s="58">
        <v>0</v>
      </c>
      <c r="AF1943" s="58">
        <v>0</v>
      </c>
      <c r="AG1943" s="58">
        <v>0</v>
      </c>
      <c r="AH1943" s="58">
        <v>0</v>
      </c>
      <c r="AI1943" s="58">
        <v>0</v>
      </c>
      <c r="AK1943" s="64">
        <f t="shared" si="30"/>
        <v>8.6028419646559824E-4</v>
      </c>
    </row>
    <row r="1944" spans="1:37" x14ac:dyDescent="0.25">
      <c r="A1944">
        <v>1942</v>
      </c>
      <c r="B1944" s="1">
        <v>0.01</v>
      </c>
      <c r="C1944" s="1">
        <v>-2.4685290439568431E-5</v>
      </c>
      <c r="D1944" s="58">
        <v>9.1358406421944344E-2</v>
      </c>
      <c r="E1944" s="58">
        <v>5.2988886013434211E-2</v>
      </c>
      <c r="F1944" s="58">
        <v>0.11408199990676816</v>
      </c>
      <c r="G1944" s="58">
        <v>0.15674038664490622</v>
      </c>
      <c r="H1944" s="58">
        <v>0.10873748960650184</v>
      </c>
      <c r="I1944" s="58">
        <v>1.1230374677271902E-3</v>
      </c>
      <c r="J1944" s="58">
        <v>1.8192057436114319E-3</v>
      </c>
      <c r="K1944" s="58">
        <v>8.4687003123760859E-2</v>
      </c>
      <c r="L1944" s="58">
        <v>0.11509597358265801</v>
      </c>
      <c r="M1944" s="58">
        <v>0.1242330534526566</v>
      </c>
      <c r="N1944" s="58">
        <v>0.14913455803603107</v>
      </c>
      <c r="O1944" s="58">
        <v>0</v>
      </c>
      <c r="P1944" s="58">
        <v>0</v>
      </c>
      <c r="Q1944" s="58">
        <v>0</v>
      </c>
      <c r="R1944" s="58">
        <v>0</v>
      </c>
      <c r="S1944" s="58">
        <v>0</v>
      </c>
      <c r="T1944" s="58">
        <v>0</v>
      </c>
      <c r="U1944" s="58">
        <v>0</v>
      </c>
      <c r="V1944" s="58">
        <v>0</v>
      </c>
      <c r="W1944" s="58">
        <v>0</v>
      </c>
      <c r="X1944" s="58">
        <v>0</v>
      </c>
      <c r="Y1944" s="58">
        <v>0</v>
      </c>
      <c r="Z1944" s="58">
        <v>0</v>
      </c>
      <c r="AA1944" s="58">
        <v>0</v>
      </c>
      <c r="AB1944" s="58">
        <v>0</v>
      </c>
      <c r="AC1944" s="58">
        <v>0</v>
      </c>
      <c r="AD1944" s="58">
        <v>0</v>
      </c>
      <c r="AE1944" s="58">
        <v>0</v>
      </c>
      <c r="AF1944" s="58">
        <v>0</v>
      </c>
      <c r="AG1944" s="58">
        <v>0</v>
      </c>
      <c r="AH1944" s="58">
        <v>0</v>
      </c>
      <c r="AI1944" s="58">
        <v>0</v>
      </c>
      <c r="AK1944" s="64">
        <f t="shared" si="30"/>
        <v>-2.4685290439568431E-3</v>
      </c>
    </row>
    <row r="1945" spans="1:37" x14ac:dyDescent="0.25">
      <c r="A1945">
        <v>1943</v>
      </c>
      <c r="B1945" s="1">
        <v>1.23E-2</v>
      </c>
      <c r="C1945" s="1">
        <v>1.4042245734198803E-4</v>
      </c>
      <c r="D1945" s="58">
        <v>9.2573670935309632E-3</v>
      </c>
      <c r="E1945" s="58">
        <v>0.13265729274638582</v>
      </c>
      <c r="F1945" s="58">
        <v>0.13508449959811797</v>
      </c>
      <c r="G1945" s="58">
        <v>6.4890858612693003E-2</v>
      </c>
      <c r="H1945" s="58">
        <v>8.2638145426277898E-2</v>
      </c>
      <c r="I1945" s="58">
        <v>7.2126928843732757E-2</v>
      </c>
      <c r="J1945" s="58">
        <v>0.14406533336457711</v>
      </c>
      <c r="K1945" s="58">
        <v>7.7552394438579031E-2</v>
      </c>
      <c r="L1945" s="58">
        <v>7.4356922124772129E-2</v>
      </c>
      <c r="M1945" s="58">
        <v>5.820533509895652E-2</v>
      </c>
      <c r="N1945" s="58">
        <v>0.14916492265237688</v>
      </c>
      <c r="O1945" s="58">
        <v>0</v>
      </c>
      <c r="P1945" s="58">
        <v>0</v>
      </c>
      <c r="Q1945" s="58">
        <v>0</v>
      </c>
      <c r="R1945" s="58">
        <v>0</v>
      </c>
      <c r="S1945" s="58">
        <v>0</v>
      </c>
      <c r="T1945" s="58">
        <v>0</v>
      </c>
      <c r="U1945" s="58">
        <v>0</v>
      </c>
      <c r="V1945" s="58">
        <v>0</v>
      </c>
      <c r="W1945" s="58">
        <v>0</v>
      </c>
      <c r="X1945" s="58">
        <v>0</v>
      </c>
      <c r="Y1945" s="58">
        <v>0</v>
      </c>
      <c r="Z1945" s="58">
        <v>0</v>
      </c>
      <c r="AA1945" s="58">
        <v>0</v>
      </c>
      <c r="AB1945" s="58">
        <v>0</v>
      </c>
      <c r="AC1945" s="58">
        <v>0</v>
      </c>
      <c r="AD1945" s="58">
        <v>0</v>
      </c>
      <c r="AE1945" s="58">
        <v>0</v>
      </c>
      <c r="AF1945" s="58">
        <v>0</v>
      </c>
      <c r="AG1945" s="58">
        <v>0</v>
      </c>
      <c r="AH1945" s="58">
        <v>0</v>
      </c>
      <c r="AI1945" s="58">
        <v>0</v>
      </c>
      <c r="AK1945" s="64">
        <f t="shared" si="30"/>
        <v>1.1416459946503092E-2</v>
      </c>
    </row>
    <row r="1946" spans="1:37" x14ac:dyDescent="0.25">
      <c r="A1946">
        <v>1944</v>
      </c>
      <c r="B1946" s="1">
        <v>1.1299999999999999E-2</v>
      </c>
      <c r="C1946" s="1">
        <v>-6.7687834480111236E-7</v>
      </c>
      <c r="D1946" s="58">
        <v>0.1723730746421312</v>
      </c>
      <c r="E1946" s="58">
        <v>9.0075344669677579E-2</v>
      </c>
      <c r="F1946" s="58">
        <v>6.3343877205153692E-2</v>
      </c>
      <c r="G1946" s="58">
        <v>2.3897871608050614E-2</v>
      </c>
      <c r="H1946" s="58">
        <v>9.866373938682399E-2</v>
      </c>
      <c r="I1946" s="58">
        <v>8.6043908831642035E-2</v>
      </c>
      <c r="J1946" s="58">
        <v>4.0822685612797983E-2</v>
      </c>
      <c r="K1946" s="58">
        <v>9.2563964810601196E-2</v>
      </c>
      <c r="L1946" s="58">
        <v>9.7078788732335566E-2</v>
      </c>
      <c r="M1946" s="58">
        <v>6.9980842801688564E-2</v>
      </c>
      <c r="N1946" s="58">
        <v>0.16515590169909761</v>
      </c>
      <c r="O1946" s="58">
        <v>0</v>
      </c>
      <c r="P1946" s="58">
        <v>0</v>
      </c>
      <c r="Q1946" s="58">
        <v>0</v>
      </c>
      <c r="R1946" s="58">
        <v>0</v>
      </c>
      <c r="S1946" s="58">
        <v>0</v>
      </c>
      <c r="T1946" s="58">
        <v>0</v>
      </c>
      <c r="U1946" s="58">
        <v>0</v>
      </c>
      <c r="V1946" s="58">
        <v>0</v>
      </c>
      <c r="W1946" s="58">
        <v>0</v>
      </c>
      <c r="X1946" s="58">
        <v>0</v>
      </c>
      <c r="Y1946" s="58">
        <v>0</v>
      </c>
      <c r="Z1946" s="58">
        <v>0</v>
      </c>
      <c r="AA1946" s="58">
        <v>0</v>
      </c>
      <c r="AB1946" s="58">
        <v>0</v>
      </c>
      <c r="AC1946" s="58">
        <v>0</v>
      </c>
      <c r="AD1946" s="58">
        <v>0</v>
      </c>
      <c r="AE1946" s="58">
        <v>0</v>
      </c>
      <c r="AF1946" s="58">
        <v>0</v>
      </c>
      <c r="AG1946" s="58">
        <v>0</v>
      </c>
      <c r="AH1946" s="58">
        <v>0</v>
      </c>
      <c r="AI1946" s="58">
        <v>0</v>
      </c>
      <c r="AK1946" s="64">
        <f t="shared" si="30"/>
        <v>-5.9900738477974551E-5</v>
      </c>
    </row>
    <row r="1947" spans="1:37" x14ac:dyDescent="0.25">
      <c r="A1947">
        <v>1945</v>
      </c>
      <c r="B1947" s="1">
        <v>1.2E-2</v>
      </c>
      <c r="C1947" s="1">
        <v>4.5483579061936616E-5</v>
      </c>
      <c r="D1947" s="58">
        <v>0.17680202587358837</v>
      </c>
      <c r="E1947" s="58">
        <v>6.9486071186506848E-2</v>
      </c>
      <c r="F1947" s="58">
        <v>4.2794550931792661E-3</v>
      </c>
      <c r="G1947" s="58">
        <v>5.4258775060307046E-2</v>
      </c>
      <c r="H1947" s="58">
        <v>3.4827396023740492E-2</v>
      </c>
      <c r="I1947" s="58">
        <v>0.1418208025013305</v>
      </c>
      <c r="J1947" s="58">
        <v>0.13330154006108441</v>
      </c>
      <c r="K1947" s="58">
        <v>0.10093157794517946</v>
      </c>
      <c r="L1947" s="58">
        <v>0.13642569542980734</v>
      </c>
      <c r="M1947" s="58">
        <v>5.9620423991457734E-2</v>
      </c>
      <c r="N1947" s="58">
        <v>8.8246236833818437E-2</v>
      </c>
      <c r="O1947" s="58">
        <v>0</v>
      </c>
      <c r="P1947" s="58">
        <v>0</v>
      </c>
      <c r="Q1947" s="58">
        <v>0</v>
      </c>
      <c r="R1947" s="58">
        <v>0</v>
      </c>
      <c r="S1947" s="58">
        <v>0</v>
      </c>
      <c r="T1947" s="58">
        <v>0</v>
      </c>
      <c r="U1947" s="58">
        <v>0</v>
      </c>
      <c r="V1947" s="58">
        <v>0</v>
      </c>
      <c r="W1947" s="58">
        <v>0</v>
      </c>
      <c r="X1947" s="58">
        <v>0</v>
      </c>
      <c r="Y1947" s="58">
        <v>0</v>
      </c>
      <c r="Z1947" s="58">
        <v>0</v>
      </c>
      <c r="AA1947" s="58">
        <v>0</v>
      </c>
      <c r="AB1947" s="58">
        <v>0</v>
      </c>
      <c r="AC1947" s="58">
        <v>0</v>
      </c>
      <c r="AD1947" s="58">
        <v>0</v>
      </c>
      <c r="AE1947" s="58">
        <v>0</v>
      </c>
      <c r="AF1947" s="58">
        <v>0</v>
      </c>
      <c r="AG1947" s="58">
        <v>0</v>
      </c>
      <c r="AH1947" s="58">
        <v>0</v>
      </c>
      <c r="AI1947" s="58">
        <v>0</v>
      </c>
      <c r="AK1947" s="64">
        <f t="shared" si="30"/>
        <v>3.7902982551613847E-3</v>
      </c>
    </row>
    <row r="1948" spans="1:37" x14ac:dyDescent="0.25">
      <c r="A1948">
        <v>1946</v>
      </c>
      <c r="B1948" s="1">
        <v>1.3599999999999999E-2</v>
      </c>
      <c r="C1948" s="1">
        <v>-1.6896804897546385E-4</v>
      </c>
      <c r="D1948" s="58">
        <v>9.5255372890122748E-3</v>
      </c>
      <c r="E1948" s="58">
        <v>0.13205973004890165</v>
      </c>
      <c r="F1948" s="58">
        <v>0.13607511645877624</v>
      </c>
      <c r="G1948" s="58">
        <v>6.2912620345810896E-2</v>
      </c>
      <c r="H1948" s="58">
        <v>6.5246726906892469E-2</v>
      </c>
      <c r="I1948" s="58">
        <v>0.15835279001360889</v>
      </c>
      <c r="J1948" s="58">
        <v>2.2436958949326832E-2</v>
      </c>
      <c r="K1948" s="58">
        <v>0.13946410603908518</v>
      </c>
      <c r="L1948" s="58">
        <v>6.9968539100144694E-2</v>
      </c>
      <c r="M1948" s="58">
        <v>2.9554182400154054E-2</v>
      </c>
      <c r="N1948" s="58">
        <v>0.1744036924482868</v>
      </c>
      <c r="O1948" s="58">
        <v>0</v>
      </c>
      <c r="P1948" s="58">
        <v>0</v>
      </c>
      <c r="Q1948" s="58">
        <v>0</v>
      </c>
      <c r="R1948" s="58">
        <v>0</v>
      </c>
      <c r="S1948" s="58">
        <v>0</v>
      </c>
      <c r="T1948" s="58">
        <v>0</v>
      </c>
      <c r="U1948" s="58">
        <v>0</v>
      </c>
      <c r="V1948" s="58">
        <v>0</v>
      </c>
      <c r="W1948" s="58">
        <v>0</v>
      </c>
      <c r="X1948" s="58">
        <v>0</v>
      </c>
      <c r="Y1948" s="58">
        <v>0</v>
      </c>
      <c r="Z1948" s="58">
        <v>0</v>
      </c>
      <c r="AA1948" s="58">
        <v>0</v>
      </c>
      <c r="AB1948" s="58">
        <v>0</v>
      </c>
      <c r="AC1948" s="58">
        <v>0</v>
      </c>
      <c r="AD1948" s="58">
        <v>0</v>
      </c>
      <c r="AE1948" s="58">
        <v>0</v>
      </c>
      <c r="AF1948" s="58">
        <v>0</v>
      </c>
      <c r="AG1948" s="58">
        <v>0</v>
      </c>
      <c r="AH1948" s="58">
        <v>0</v>
      </c>
      <c r="AI1948" s="58">
        <v>0</v>
      </c>
      <c r="AK1948" s="64">
        <f t="shared" si="30"/>
        <v>-1.2424121248195872E-2</v>
      </c>
    </row>
    <row r="1949" spans="1:37" x14ac:dyDescent="0.25">
      <c r="A1949">
        <v>1947</v>
      </c>
      <c r="B1949" s="1">
        <v>1.06E-2</v>
      </c>
      <c r="C1949" s="1">
        <v>-2.2596848791992286E-4</v>
      </c>
      <c r="D1949" s="58">
        <v>0.14154398447682717</v>
      </c>
      <c r="E1949" s="58">
        <v>1.2986361635017585E-2</v>
      </c>
      <c r="F1949" s="58">
        <v>5.8578359091943144E-2</v>
      </c>
      <c r="G1949" s="58">
        <v>2.3825474236365322E-2</v>
      </c>
      <c r="H1949" s="58">
        <v>9.181050435387933E-2</v>
      </c>
      <c r="I1949" s="58">
        <v>0.15159497826684212</v>
      </c>
      <c r="J1949" s="58">
        <v>0.11040268470461925</v>
      </c>
      <c r="K1949" s="58">
        <v>9.2172844554453556E-2</v>
      </c>
      <c r="L1949" s="58">
        <v>2.3140323648071382E-2</v>
      </c>
      <c r="M1949" s="58">
        <v>0.15640820083023044</v>
      </c>
      <c r="N1949" s="58">
        <v>0.13753628420175071</v>
      </c>
      <c r="O1949" s="58">
        <v>0</v>
      </c>
      <c r="P1949" s="58">
        <v>0</v>
      </c>
      <c r="Q1949" s="58">
        <v>0</v>
      </c>
      <c r="R1949" s="58">
        <v>0</v>
      </c>
      <c r="S1949" s="58">
        <v>0</v>
      </c>
      <c r="T1949" s="58">
        <v>0</v>
      </c>
      <c r="U1949" s="58">
        <v>0</v>
      </c>
      <c r="V1949" s="58">
        <v>0</v>
      </c>
      <c r="W1949" s="58">
        <v>0</v>
      </c>
      <c r="X1949" s="58">
        <v>0</v>
      </c>
      <c r="Y1949" s="58">
        <v>0</v>
      </c>
      <c r="Z1949" s="58">
        <v>0</v>
      </c>
      <c r="AA1949" s="58">
        <v>0</v>
      </c>
      <c r="AB1949" s="58">
        <v>0</v>
      </c>
      <c r="AC1949" s="58">
        <v>0</v>
      </c>
      <c r="AD1949" s="58">
        <v>0</v>
      </c>
      <c r="AE1949" s="58">
        <v>0</v>
      </c>
      <c r="AF1949" s="58">
        <v>0</v>
      </c>
      <c r="AG1949" s="58">
        <v>0</v>
      </c>
      <c r="AH1949" s="58">
        <v>0</v>
      </c>
      <c r="AI1949" s="58">
        <v>0</v>
      </c>
      <c r="AK1949" s="64">
        <f t="shared" si="30"/>
        <v>-2.1317781879238006E-2</v>
      </c>
    </row>
    <row r="1950" spans="1:37" x14ac:dyDescent="0.25">
      <c r="A1950">
        <v>1948</v>
      </c>
      <c r="B1950" s="1">
        <v>1.03E-2</v>
      </c>
      <c r="C1950" s="1">
        <v>-1.4449873290996884E-4</v>
      </c>
      <c r="D1950" s="58">
        <v>9.1474338054777296E-2</v>
      </c>
      <c r="E1950" s="58">
        <v>6.162913401381287E-2</v>
      </c>
      <c r="F1950" s="58">
        <v>0.14364901012355852</v>
      </c>
      <c r="G1950" s="58">
        <v>1.2459881548420008E-2</v>
      </c>
      <c r="H1950" s="58">
        <v>5.1325327618883178E-2</v>
      </c>
      <c r="I1950" s="58">
        <v>0.11427352656318236</v>
      </c>
      <c r="J1950" s="58">
        <v>2.5685481225767113E-2</v>
      </c>
      <c r="K1950" s="58">
        <v>9.0070253998973851E-2</v>
      </c>
      <c r="L1950" s="58">
        <v>0.12910247228942623</v>
      </c>
      <c r="M1950" s="58">
        <v>0.11673983556852009</v>
      </c>
      <c r="N1950" s="58">
        <v>0.16359073899467841</v>
      </c>
      <c r="O1950" s="58">
        <v>0</v>
      </c>
      <c r="P1950" s="58">
        <v>0</v>
      </c>
      <c r="Q1950" s="58">
        <v>0</v>
      </c>
      <c r="R1950" s="58">
        <v>0</v>
      </c>
      <c r="S1950" s="58">
        <v>0</v>
      </c>
      <c r="T1950" s="58">
        <v>0</v>
      </c>
      <c r="U1950" s="58">
        <v>0</v>
      </c>
      <c r="V1950" s="58">
        <v>0</v>
      </c>
      <c r="W1950" s="58">
        <v>0</v>
      </c>
      <c r="X1950" s="58">
        <v>0</v>
      </c>
      <c r="Y1950" s="58">
        <v>0</v>
      </c>
      <c r="Z1950" s="58">
        <v>0</v>
      </c>
      <c r="AA1950" s="58">
        <v>0</v>
      </c>
      <c r="AB1950" s="58">
        <v>0</v>
      </c>
      <c r="AC1950" s="58">
        <v>0</v>
      </c>
      <c r="AD1950" s="58">
        <v>0</v>
      </c>
      <c r="AE1950" s="58">
        <v>0</v>
      </c>
      <c r="AF1950" s="58">
        <v>0</v>
      </c>
      <c r="AG1950" s="58">
        <v>0</v>
      </c>
      <c r="AH1950" s="58">
        <v>0</v>
      </c>
      <c r="AI1950" s="58">
        <v>0</v>
      </c>
      <c r="AK1950" s="64">
        <f t="shared" si="30"/>
        <v>-1.4029003195142605E-2</v>
      </c>
    </row>
    <row r="1951" spans="1:37" x14ac:dyDescent="0.25">
      <c r="A1951">
        <v>1949</v>
      </c>
      <c r="B1951" s="1">
        <v>1.3100000000000001E-2</v>
      </c>
      <c r="C1951" s="1">
        <v>-1.1980232658051151E-4</v>
      </c>
      <c r="D1951" s="58">
        <v>4.1326910688603627E-2</v>
      </c>
      <c r="E1951" s="58">
        <v>6.0530417590989351E-2</v>
      </c>
      <c r="F1951" s="58">
        <v>0.21405139068604231</v>
      </c>
      <c r="G1951" s="58">
        <v>0.14706111545522954</v>
      </c>
      <c r="H1951" s="58">
        <v>0.16008170349896447</v>
      </c>
      <c r="I1951" s="58">
        <v>7.4256710454830538E-2</v>
      </c>
      <c r="J1951" s="58">
        <v>0.14341840674849166</v>
      </c>
      <c r="K1951" s="58">
        <v>6.7986255396042639E-2</v>
      </c>
      <c r="L1951" s="58">
        <v>5.7376295316514642E-2</v>
      </c>
      <c r="M1951" s="58">
        <v>1.1116685719114925E-2</v>
      </c>
      <c r="N1951" s="58">
        <v>2.2794108445176393E-2</v>
      </c>
      <c r="O1951" s="58">
        <v>0</v>
      </c>
      <c r="P1951" s="58">
        <v>0</v>
      </c>
      <c r="Q1951" s="58">
        <v>0</v>
      </c>
      <c r="R1951" s="58">
        <v>0</v>
      </c>
      <c r="S1951" s="58">
        <v>0</v>
      </c>
      <c r="T1951" s="58">
        <v>0</v>
      </c>
      <c r="U1951" s="58">
        <v>0</v>
      </c>
      <c r="V1951" s="58">
        <v>0</v>
      </c>
      <c r="W1951" s="58">
        <v>0</v>
      </c>
      <c r="X1951" s="58">
        <v>0</v>
      </c>
      <c r="Y1951" s="58">
        <v>0</v>
      </c>
      <c r="Z1951" s="58">
        <v>0</v>
      </c>
      <c r="AA1951" s="58">
        <v>0</v>
      </c>
      <c r="AB1951" s="58">
        <v>0</v>
      </c>
      <c r="AC1951" s="58">
        <v>0</v>
      </c>
      <c r="AD1951" s="58">
        <v>0</v>
      </c>
      <c r="AE1951" s="58">
        <v>0</v>
      </c>
      <c r="AF1951" s="58">
        <v>0</v>
      </c>
      <c r="AG1951" s="58">
        <v>0</v>
      </c>
      <c r="AH1951" s="58">
        <v>0</v>
      </c>
      <c r="AI1951" s="58">
        <v>0</v>
      </c>
      <c r="AK1951" s="64">
        <f t="shared" si="30"/>
        <v>-9.1452157695046943E-3</v>
      </c>
    </row>
    <row r="1952" spans="1:37" x14ac:dyDescent="0.25">
      <c r="A1952">
        <v>1950</v>
      </c>
      <c r="B1952" s="1">
        <v>1.23E-2</v>
      </c>
      <c r="C1952" s="1">
        <v>6.2884001857470412E-5</v>
      </c>
      <c r="D1952" s="58">
        <v>2.0638809459212107E-2</v>
      </c>
      <c r="E1952" s="58">
        <v>9.8394028358163965E-2</v>
      </c>
      <c r="F1952" s="58">
        <v>8.8788722583855825E-2</v>
      </c>
      <c r="G1952" s="58">
        <v>0.12953374468890497</v>
      </c>
      <c r="H1952" s="58">
        <v>0.14962591042273113</v>
      </c>
      <c r="I1952" s="58">
        <v>1.2308764884775216E-2</v>
      </c>
      <c r="J1952" s="58">
        <v>8.0039076316582553E-2</v>
      </c>
      <c r="K1952" s="58">
        <v>0.14730359908645516</v>
      </c>
      <c r="L1952" s="58">
        <v>0.17504992563900207</v>
      </c>
      <c r="M1952" s="58">
        <v>9.1623763589931857E-3</v>
      </c>
      <c r="N1952" s="58">
        <v>8.915504220132392E-2</v>
      </c>
      <c r="O1952" s="58">
        <v>0</v>
      </c>
      <c r="P1952" s="58">
        <v>0</v>
      </c>
      <c r="Q1952" s="58">
        <v>0</v>
      </c>
      <c r="R1952" s="58">
        <v>0</v>
      </c>
      <c r="S1952" s="58">
        <v>0</v>
      </c>
      <c r="T1952" s="58">
        <v>0</v>
      </c>
      <c r="U1952" s="58">
        <v>0</v>
      </c>
      <c r="V1952" s="58">
        <v>0</v>
      </c>
      <c r="W1952" s="58">
        <v>0</v>
      </c>
      <c r="X1952" s="58">
        <v>0</v>
      </c>
      <c r="Y1952" s="58">
        <v>0</v>
      </c>
      <c r="Z1952" s="58">
        <v>0</v>
      </c>
      <c r="AA1952" s="58">
        <v>0</v>
      </c>
      <c r="AB1952" s="58">
        <v>0</v>
      </c>
      <c r="AC1952" s="58">
        <v>0</v>
      </c>
      <c r="AD1952" s="58">
        <v>0</v>
      </c>
      <c r="AE1952" s="58">
        <v>0</v>
      </c>
      <c r="AF1952" s="58">
        <v>0</v>
      </c>
      <c r="AG1952" s="58">
        <v>0</v>
      </c>
      <c r="AH1952" s="58">
        <v>0</v>
      </c>
      <c r="AI1952" s="58">
        <v>0</v>
      </c>
      <c r="AK1952" s="64">
        <f t="shared" si="30"/>
        <v>5.1125204762171063E-3</v>
      </c>
    </row>
    <row r="1953" spans="1:37" x14ac:dyDescent="0.25">
      <c r="A1953">
        <v>1951</v>
      </c>
      <c r="B1953" s="1">
        <v>1.17E-2</v>
      </c>
      <c r="C1953" s="1">
        <v>3.1739244778368416E-4</v>
      </c>
      <c r="D1953" s="58">
        <v>0.10202406512495478</v>
      </c>
      <c r="E1953" s="58">
        <v>7.8784554542276966E-2</v>
      </c>
      <c r="F1953" s="58">
        <v>7.2828147740749943E-2</v>
      </c>
      <c r="G1953" s="58">
        <v>0.16847599474338257</v>
      </c>
      <c r="H1953" s="58">
        <v>7.7893244539013307E-2</v>
      </c>
      <c r="I1953" s="58">
        <v>8.0982171888238502E-2</v>
      </c>
      <c r="J1953" s="58">
        <v>0.16821261697568807</v>
      </c>
      <c r="K1953" s="58">
        <v>4.4225870256820038E-3</v>
      </c>
      <c r="L1953" s="58">
        <v>0.1561383623039086</v>
      </c>
      <c r="M1953" s="58">
        <v>6.1150451629997944E-2</v>
      </c>
      <c r="N1953" s="58">
        <v>2.9087803486107327E-2</v>
      </c>
      <c r="O1953" s="58">
        <v>0</v>
      </c>
      <c r="P1953" s="58">
        <v>0</v>
      </c>
      <c r="Q1953" s="58">
        <v>0</v>
      </c>
      <c r="R1953" s="58">
        <v>0</v>
      </c>
      <c r="S1953" s="58">
        <v>0</v>
      </c>
      <c r="T1953" s="58">
        <v>0</v>
      </c>
      <c r="U1953" s="58">
        <v>0</v>
      </c>
      <c r="V1953" s="58">
        <v>0</v>
      </c>
      <c r="W1953" s="58">
        <v>0</v>
      </c>
      <c r="X1953" s="58">
        <v>0</v>
      </c>
      <c r="Y1953" s="58">
        <v>0</v>
      </c>
      <c r="Z1953" s="58">
        <v>0</v>
      </c>
      <c r="AA1953" s="58">
        <v>0</v>
      </c>
      <c r="AB1953" s="58">
        <v>0</v>
      </c>
      <c r="AC1953" s="58">
        <v>0</v>
      </c>
      <c r="AD1953" s="58">
        <v>0</v>
      </c>
      <c r="AE1953" s="58">
        <v>0</v>
      </c>
      <c r="AF1953" s="58">
        <v>0</v>
      </c>
      <c r="AG1953" s="58">
        <v>0</v>
      </c>
      <c r="AH1953" s="58">
        <v>0</v>
      </c>
      <c r="AI1953" s="58">
        <v>0</v>
      </c>
      <c r="AK1953" s="64">
        <f t="shared" si="30"/>
        <v>2.7127559639631125E-2</v>
      </c>
    </row>
    <row r="1954" spans="1:37" x14ac:dyDescent="0.25">
      <c r="A1954">
        <v>1952</v>
      </c>
      <c r="B1954" s="1">
        <v>9.9000000000000008E-3</v>
      </c>
      <c r="C1954" s="1">
        <v>-9.0493463074904596E-5</v>
      </c>
      <c r="D1954" s="58">
        <v>0.164013001897686</v>
      </c>
      <c r="E1954" s="58">
        <v>3.4792805093556145E-2</v>
      </c>
      <c r="F1954" s="58">
        <v>0.14840392045656473</v>
      </c>
      <c r="G1954" s="58">
        <v>7.4303372817611773E-3</v>
      </c>
      <c r="H1954" s="58">
        <v>4.4963103327907268E-2</v>
      </c>
      <c r="I1954" s="58">
        <v>3.2450862142597278E-2</v>
      </c>
      <c r="J1954" s="58">
        <v>0.12552542402778263</v>
      </c>
      <c r="K1954" s="58">
        <v>9.4095736340285854E-2</v>
      </c>
      <c r="L1954" s="58">
        <v>0.14586566379815061</v>
      </c>
      <c r="M1954" s="58">
        <v>0.12755336789117006</v>
      </c>
      <c r="N1954" s="58">
        <v>7.4905777742538315E-2</v>
      </c>
      <c r="O1954" s="58">
        <v>0</v>
      </c>
      <c r="P1954" s="58">
        <v>0</v>
      </c>
      <c r="Q1954" s="58">
        <v>0</v>
      </c>
      <c r="R1954" s="58">
        <v>0</v>
      </c>
      <c r="S1954" s="58">
        <v>0</v>
      </c>
      <c r="T1954" s="58">
        <v>0</v>
      </c>
      <c r="U1954" s="58">
        <v>0</v>
      </c>
      <c r="V1954" s="58">
        <v>0</v>
      </c>
      <c r="W1954" s="58">
        <v>0</v>
      </c>
      <c r="X1954" s="58">
        <v>0</v>
      </c>
      <c r="Y1954" s="58">
        <v>0</v>
      </c>
      <c r="Z1954" s="58">
        <v>0</v>
      </c>
      <c r="AA1954" s="58">
        <v>0</v>
      </c>
      <c r="AB1954" s="58">
        <v>0</v>
      </c>
      <c r="AC1954" s="58">
        <v>0</v>
      </c>
      <c r="AD1954" s="58">
        <v>0</v>
      </c>
      <c r="AE1954" s="58">
        <v>0</v>
      </c>
      <c r="AF1954" s="58">
        <v>0</v>
      </c>
      <c r="AG1954" s="58">
        <v>0</v>
      </c>
      <c r="AH1954" s="58">
        <v>0</v>
      </c>
      <c r="AI1954" s="58">
        <v>0</v>
      </c>
      <c r="AK1954" s="64">
        <f t="shared" si="30"/>
        <v>-9.1407538459499591E-3</v>
      </c>
    </row>
    <row r="1955" spans="1:37" x14ac:dyDescent="0.25">
      <c r="A1955">
        <v>1953</v>
      </c>
      <c r="B1955" s="1">
        <v>1.2200000000000001E-2</v>
      </c>
      <c r="C1955" s="1">
        <v>-2.2744069711942371E-4</v>
      </c>
      <c r="D1955" s="58">
        <v>5.3283795052440429E-2</v>
      </c>
      <c r="E1955" s="58">
        <v>5.6177827300374107E-2</v>
      </c>
      <c r="F1955" s="58">
        <v>0.12833538083809717</v>
      </c>
      <c r="G1955" s="58">
        <v>0.10693928289795294</v>
      </c>
      <c r="H1955" s="58">
        <v>9.171966361433713E-2</v>
      </c>
      <c r="I1955" s="58">
        <v>0.11768876800575583</v>
      </c>
      <c r="J1955" s="58">
        <v>0.11964840137099034</v>
      </c>
      <c r="K1955" s="58">
        <v>0.12403460104967391</v>
      </c>
      <c r="L1955" s="58">
        <v>5.0989510986791171E-2</v>
      </c>
      <c r="M1955" s="58">
        <v>0.11735777455263922</v>
      </c>
      <c r="N1955" s="58">
        <v>3.3824994330947745E-2</v>
      </c>
      <c r="O1955" s="58">
        <v>0</v>
      </c>
      <c r="P1955" s="58">
        <v>0</v>
      </c>
      <c r="Q1955" s="58">
        <v>0</v>
      </c>
      <c r="R1955" s="58">
        <v>0</v>
      </c>
      <c r="S1955" s="58">
        <v>0</v>
      </c>
      <c r="T1955" s="58">
        <v>0</v>
      </c>
      <c r="U1955" s="58">
        <v>0</v>
      </c>
      <c r="V1955" s="58">
        <v>0</v>
      </c>
      <c r="W1955" s="58">
        <v>0</v>
      </c>
      <c r="X1955" s="58">
        <v>0</v>
      </c>
      <c r="Y1955" s="58">
        <v>0</v>
      </c>
      <c r="Z1955" s="58">
        <v>0</v>
      </c>
      <c r="AA1955" s="58">
        <v>0</v>
      </c>
      <c r="AB1955" s="58">
        <v>0</v>
      </c>
      <c r="AC1955" s="58">
        <v>0</v>
      </c>
      <c r="AD1955" s="58">
        <v>0</v>
      </c>
      <c r="AE1955" s="58">
        <v>0</v>
      </c>
      <c r="AF1955" s="58">
        <v>0</v>
      </c>
      <c r="AG1955" s="58">
        <v>0</v>
      </c>
      <c r="AH1955" s="58">
        <v>0</v>
      </c>
      <c r="AI1955" s="58">
        <v>0</v>
      </c>
      <c r="AK1955" s="64">
        <f t="shared" si="30"/>
        <v>-1.8642680091756042E-2</v>
      </c>
    </row>
    <row r="1956" spans="1:37" x14ac:dyDescent="0.25">
      <c r="A1956">
        <v>1954</v>
      </c>
      <c r="B1956" s="1">
        <v>8.2000000000000007E-3</v>
      </c>
      <c r="C1956" s="1">
        <v>-1.328594501160671E-4</v>
      </c>
      <c r="D1956" s="58">
        <v>8.4913641713161306E-2</v>
      </c>
      <c r="E1956" s="58">
        <v>2.3411959923188763E-3</v>
      </c>
      <c r="F1956" s="58">
        <v>0.12516497025110646</v>
      </c>
      <c r="G1956" s="58">
        <v>5.207913951630485E-2</v>
      </c>
      <c r="H1956" s="58">
        <v>0.17341459969253861</v>
      </c>
      <c r="I1956" s="58">
        <v>3.6967605348224825E-2</v>
      </c>
      <c r="J1956" s="58">
        <v>4.0471469841300525E-2</v>
      </c>
      <c r="K1956" s="58">
        <v>6.5150354310144792E-2</v>
      </c>
      <c r="L1956" s="58">
        <v>0.1153893753574199</v>
      </c>
      <c r="M1956" s="58">
        <v>0.23703529239669199</v>
      </c>
      <c r="N1956" s="58">
        <v>6.7072355580787724E-2</v>
      </c>
      <c r="O1956" s="58">
        <v>0</v>
      </c>
      <c r="P1956" s="58">
        <v>0</v>
      </c>
      <c r="Q1956" s="58">
        <v>0</v>
      </c>
      <c r="R1956" s="58">
        <v>0</v>
      </c>
      <c r="S1956" s="58">
        <v>0</v>
      </c>
      <c r="T1956" s="58">
        <v>0</v>
      </c>
      <c r="U1956" s="58">
        <v>0</v>
      </c>
      <c r="V1956" s="58">
        <v>0</v>
      </c>
      <c r="W1956" s="58">
        <v>0</v>
      </c>
      <c r="X1956" s="58">
        <v>0</v>
      </c>
      <c r="Y1956" s="58">
        <v>0</v>
      </c>
      <c r="Z1956" s="58">
        <v>0</v>
      </c>
      <c r="AA1956" s="58">
        <v>0</v>
      </c>
      <c r="AB1956" s="58">
        <v>0</v>
      </c>
      <c r="AC1956" s="58">
        <v>0</v>
      </c>
      <c r="AD1956" s="58">
        <v>0</v>
      </c>
      <c r="AE1956" s="58">
        <v>0</v>
      </c>
      <c r="AF1956" s="58">
        <v>0</v>
      </c>
      <c r="AG1956" s="58">
        <v>0</v>
      </c>
      <c r="AH1956" s="58">
        <v>0</v>
      </c>
      <c r="AI1956" s="58">
        <v>0</v>
      </c>
      <c r="AK1956" s="64">
        <f t="shared" si="30"/>
        <v>-1.6202371965374034E-2</v>
      </c>
    </row>
    <row r="1957" spans="1:37" x14ac:dyDescent="0.25">
      <c r="A1957">
        <v>1955</v>
      </c>
      <c r="B1957" s="1">
        <v>1.15E-2</v>
      </c>
      <c r="C1957" s="1">
        <v>4.265567742596577E-5</v>
      </c>
      <c r="D1957" s="58">
        <v>0.10562254971155953</v>
      </c>
      <c r="E1957" s="58">
        <v>9.9012600134159148E-2</v>
      </c>
      <c r="F1957" s="58">
        <v>8.9595815418063912E-2</v>
      </c>
      <c r="G1957" s="58">
        <v>3.3824318680009582E-2</v>
      </c>
      <c r="H1957" s="58">
        <v>8.4059640577502329E-2</v>
      </c>
      <c r="I1957" s="58">
        <v>0.12665855313455432</v>
      </c>
      <c r="J1957" s="58">
        <v>0.12286350476663693</v>
      </c>
      <c r="K1957" s="58">
        <v>6.3484527713641714E-2</v>
      </c>
      <c r="L1957" s="58">
        <v>6.3591043079316123E-2</v>
      </c>
      <c r="M1957" s="58">
        <v>0.11357076600257043</v>
      </c>
      <c r="N1957" s="58">
        <v>9.7716680781985907E-2</v>
      </c>
      <c r="O1957" s="58">
        <v>0</v>
      </c>
      <c r="P1957" s="58">
        <v>0</v>
      </c>
      <c r="Q1957" s="58">
        <v>0</v>
      </c>
      <c r="R1957" s="58">
        <v>0</v>
      </c>
      <c r="S1957" s="58">
        <v>0</v>
      </c>
      <c r="T1957" s="58">
        <v>0</v>
      </c>
      <c r="U1957" s="58">
        <v>0</v>
      </c>
      <c r="V1957" s="58">
        <v>0</v>
      </c>
      <c r="W1957" s="58">
        <v>0</v>
      </c>
      <c r="X1957" s="58">
        <v>0</v>
      </c>
      <c r="Y1957" s="58">
        <v>0</v>
      </c>
      <c r="Z1957" s="58">
        <v>0</v>
      </c>
      <c r="AA1957" s="58">
        <v>0</v>
      </c>
      <c r="AB1957" s="58">
        <v>0</v>
      </c>
      <c r="AC1957" s="58">
        <v>0</v>
      </c>
      <c r="AD1957" s="58">
        <v>0</v>
      </c>
      <c r="AE1957" s="58">
        <v>0</v>
      </c>
      <c r="AF1957" s="58">
        <v>0</v>
      </c>
      <c r="AG1957" s="58">
        <v>0</v>
      </c>
      <c r="AH1957" s="58">
        <v>0</v>
      </c>
      <c r="AI1957" s="58">
        <v>0</v>
      </c>
      <c r="AK1957" s="64">
        <f t="shared" si="30"/>
        <v>3.7091893413883281E-3</v>
      </c>
    </row>
    <row r="1958" spans="1:37" x14ac:dyDescent="0.25">
      <c r="A1958">
        <v>1956</v>
      </c>
      <c r="B1958" s="1">
        <v>9.7999999999999997E-3</v>
      </c>
      <c r="C1958" s="1">
        <v>7.1897681840368041E-5</v>
      </c>
      <c r="D1958" s="58">
        <v>7.6464764371444394E-2</v>
      </c>
      <c r="E1958" s="58">
        <v>3.0316382209911289E-2</v>
      </c>
      <c r="F1958" s="58">
        <v>2.7076349795844071E-2</v>
      </c>
      <c r="G1958" s="58">
        <v>0.10329678860604591</v>
      </c>
      <c r="H1958" s="58">
        <v>0.13007177774336551</v>
      </c>
      <c r="I1958" s="58">
        <v>9.6815223051066129E-2</v>
      </c>
      <c r="J1958" s="58">
        <v>0.11828244757681039</v>
      </c>
      <c r="K1958" s="58">
        <v>5.7905923384310248E-2</v>
      </c>
      <c r="L1958" s="58">
        <v>8.8060584651627014E-2</v>
      </c>
      <c r="M1958" s="58">
        <v>0.11871926333982719</v>
      </c>
      <c r="N1958" s="58">
        <v>0.15299049526974798</v>
      </c>
      <c r="O1958" s="58">
        <v>0</v>
      </c>
      <c r="P1958" s="58">
        <v>0</v>
      </c>
      <c r="Q1958" s="58">
        <v>0</v>
      </c>
      <c r="R1958" s="58">
        <v>0</v>
      </c>
      <c r="S1958" s="58">
        <v>0</v>
      </c>
      <c r="T1958" s="58">
        <v>0</v>
      </c>
      <c r="U1958" s="58">
        <v>0</v>
      </c>
      <c r="V1958" s="58">
        <v>0</v>
      </c>
      <c r="W1958" s="58">
        <v>0</v>
      </c>
      <c r="X1958" s="58">
        <v>0</v>
      </c>
      <c r="Y1958" s="58">
        <v>0</v>
      </c>
      <c r="Z1958" s="58">
        <v>0</v>
      </c>
      <c r="AA1958" s="58">
        <v>0</v>
      </c>
      <c r="AB1958" s="58">
        <v>0</v>
      </c>
      <c r="AC1958" s="58">
        <v>0</v>
      </c>
      <c r="AD1958" s="58">
        <v>0</v>
      </c>
      <c r="AE1958" s="58">
        <v>0</v>
      </c>
      <c r="AF1958" s="58">
        <v>0</v>
      </c>
      <c r="AG1958" s="58">
        <v>0</v>
      </c>
      <c r="AH1958" s="58">
        <v>0</v>
      </c>
      <c r="AI1958" s="58">
        <v>0</v>
      </c>
      <c r="AK1958" s="64">
        <f t="shared" si="30"/>
        <v>7.3364981469763307E-3</v>
      </c>
    </row>
    <row r="1959" spans="1:37" x14ac:dyDescent="0.25">
      <c r="A1959">
        <v>1957</v>
      </c>
      <c r="B1959" s="1">
        <v>1.2800000000000001E-2</v>
      </c>
      <c r="C1959" s="1">
        <v>4.3782191500277171E-4</v>
      </c>
      <c r="D1959" s="58">
        <v>0.11928252528713477</v>
      </c>
      <c r="E1959" s="58">
        <v>0.14299865338914949</v>
      </c>
      <c r="F1959" s="58">
        <v>3.2926710132853414E-2</v>
      </c>
      <c r="G1959" s="58">
        <v>2.4842534065365011E-2</v>
      </c>
      <c r="H1959" s="58">
        <v>0.18542065829567805</v>
      </c>
      <c r="I1959" s="58">
        <v>5.8221242510983227E-2</v>
      </c>
      <c r="J1959" s="58">
        <v>0.20833972279294799</v>
      </c>
      <c r="K1959" s="58">
        <v>2.9289835289840891E-2</v>
      </c>
      <c r="L1959" s="58">
        <v>0.10954207670380595</v>
      </c>
      <c r="M1959" s="58">
        <v>3.406918982412914E-2</v>
      </c>
      <c r="N1959" s="58">
        <v>5.5066851708111902E-2</v>
      </c>
      <c r="O1959" s="58">
        <v>0</v>
      </c>
      <c r="P1959" s="58">
        <v>0</v>
      </c>
      <c r="Q1959" s="58">
        <v>0</v>
      </c>
      <c r="R1959" s="58">
        <v>0</v>
      </c>
      <c r="S1959" s="58">
        <v>0</v>
      </c>
      <c r="T1959" s="58">
        <v>0</v>
      </c>
      <c r="U1959" s="58">
        <v>0</v>
      </c>
      <c r="V1959" s="58">
        <v>0</v>
      </c>
      <c r="W1959" s="58">
        <v>0</v>
      </c>
      <c r="X1959" s="58">
        <v>0</v>
      </c>
      <c r="Y1959" s="58">
        <v>0</v>
      </c>
      <c r="Z1959" s="58">
        <v>0</v>
      </c>
      <c r="AA1959" s="58">
        <v>0</v>
      </c>
      <c r="AB1959" s="58">
        <v>0</v>
      </c>
      <c r="AC1959" s="58">
        <v>0</v>
      </c>
      <c r="AD1959" s="58">
        <v>0</v>
      </c>
      <c r="AE1959" s="58">
        <v>0</v>
      </c>
      <c r="AF1959" s="58">
        <v>0</v>
      </c>
      <c r="AG1959" s="58">
        <v>0</v>
      </c>
      <c r="AH1959" s="58">
        <v>0</v>
      </c>
      <c r="AI1959" s="58">
        <v>0</v>
      </c>
      <c r="AK1959" s="64">
        <f t="shared" si="30"/>
        <v>3.4204837109591539E-2</v>
      </c>
    </row>
    <row r="1960" spans="1:37" x14ac:dyDescent="0.25">
      <c r="A1960">
        <v>1958</v>
      </c>
      <c r="B1960" s="1">
        <v>1.1599999999999999E-2</v>
      </c>
      <c r="C1960" s="1">
        <v>-1.097556247002416E-4</v>
      </c>
      <c r="D1960" s="58">
        <v>5.6761508582657147E-2</v>
      </c>
      <c r="E1960" s="58">
        <v>5.8987823708066205E-2</v>
      </c>
      <c r="F1960" s="58">
        <v>6.5459631243990818E-2</v>
      </c>
      <c r="G1960" s="58">
        <v>0.14138397181089482</v>
      </c>
      <c r="H1960" s="58">
        <v>0.10245625926001165</v>
      </c>
      <c r="I1960" s="58">
        <v>7.0745285735375474E-2</v>
      </c>
      <c r="J1960" s="58">
        <v>6.7785862825048782E-2</v>
      </c>
      <c r="K1960" s="58">
        <v>0.14518819009306178</v>
      </c>
      <c r="L1960" s="58">
        <v>0.11862834649900843</v>
      </c>
      <c r="M1960" s="58">
        <v>8.6971101992979943E-2</v>
      </c>
      <c r="N1960" s="58">
        <v>8.563201824890497E-2</v>
      </c>
      <c r="O1960" s="58">
        <v>0</v>
      </c>
      <c r="P1960" s="58">
        <v>0</v>
      </c>
      <c r="Q1960" s="58">
        <v>0</v>
      </c>
      <c r="R1960" s="58">
        <v>0</v>
      </c>
      <c r="S1960" s="58">
        <v>0</v>
      </c>
      <c r="T1960" s="58">
        <v>0</v>
      </c>
      <c r="U1960" s="58">
        <v>0</v>
      </c>
      <c r="V1960" s="58">
        <v>0</v>
      </c>
      <c r="W1960" s="58">
        <v>0</v>
      </c>
      <c r="X1960" s="58">
        <v>0</v>
      </c>
      <c r="Y1960" s="58">
        <v>0</v>
      </c>
      <c r="Z1960" s="58">
        <v>0</v>
      </c>
      <c r="AA1960" s="58">
        <v>0</v>
      </c>
      <c r="AB1960" s="58">
        <v>0</v>
      </c>
      <c r="AC1960" s="58">
        <v>0</v>
      </c>
      <c r="AD1960" s="58">
        <v>0</v>
      </c>
      <c r="AE1960" s="58">
        <v>0</v>
      </c>
      <c r="AF1960" s="58">
        <v>0</v>
      </c>
      <c r="AG1960" s="58">
        <v>0</v>
      </c>
      <c r="AH1960" s="58">
        <v>0</v>
      </c>
      <c r="AI1960" s="58">
        <v>0</v>
      </c>
      <c r="AK1960" s="64">
        <f t="shared" si="30"/>
        <v>-9.4616917845035866E-3</v>
      </c>
    </row>
    <row r="1961" spans="1:37" x14ac:dyDescent="0.25">
      <c r="A1961">
        <v>1959</v>
      </c>
      <c r="B1961" s="1">
        <v>1.06E-2</v>
      </c>
      <c r="C1961" s="1">
        <v>-1.4900773805039865E-4</v>
      </c>
      <c r="D1961" s="58">
        <v>5.0246731453415343E-2</v>
      </c>
      <c r="E1961" s="58">
        <v>1.1839804118417592E-2</v>
      </c>
      <c r="F1961" s="58">
        <v>0.11988404527068298</v>
      </c>
      <c r="G1961" s="58">
        <v>6.0406485954900391E-2</v>
      </c>
      <c r="H1961" s="58">
        <v>5.1911351220727139E-2</v>
      </c>
      <c r="I1961" s="58">
        <v>0.15992387461759711</v>
      </c>
      <c r="J1961" s="58">
        <v>0.15426664663455442</v>
      </c>
      <c r="K1961" s="58">
        <v>7.8611008245064437E-2</v>
      </c>
      <c r="L1961" s="58">
        <v>0.1306997908012433</v>
      </c>
      <c r="M1961" s="58">
        <v>0.13960236413662283</v>
      </c>
      <c r="N1961" s="58">
        <v>4.2607897546774326E-2</v>
      </c>
      <c r="O1961" s="58">
        <v>0</v>
      </c>
      <c r="P1961" s="58">
        <v>0</v>
      </c>
      <c r="Q1961" s="58">
        <v>0</v>
      </c>
      <c r="R1961" s="58">
        <v>0</v>
      </c>
      <c r="S1961" s="58">
        <v>0</v>
      </c>
      <c r="T1961" s="58">
        <v>0</v>
      </c>
      <c r="U1961" s="58">
        <v>0</v>
      </c>
      <c r="V1961" s="58">
        <v>0</v>
      </c>
      <c r="W1961" s="58">
        <v>0</v>
      </c>
      <c r="X1961" s="58">
        <v>0</v>
      </c>
      <c r="Y1961" s="58">
        <v>0</v>
      </c>
      <c r="Z1961" s="58">
        <v>0</v>
      </c>
      <c r="AA1961" s="58">
        <v>0</v>
      </c>
      <c r="AB1961" s="58">
        <v>0</v>
      </c>
      <c r="AC1961" s="58">
        <v>0</v>
      </c>
      <c r="AD1961" s="58">
        <v>0</v>
      </c>
      <c r="AE1961" s="58">
        <v>0</v>
      </c>
      <c r="AF1961" s="58">
        <v>0</v>
      </c>
      <c r="AG1961" s="58">
        <v>0</v>
      </c>
      <c r="AH1961" s="58">
        <v>0</v>
      </c>
      <c r="AI1961" s="58">
        <v>0</v>
      </c>
      <c r="AK1961" s="64">
        <f t="shared" si="30"/>
        <v>-1.4057333778339495E-2</v>
      </c>
    </row>
    <row r="1962" spans="1:37" x14ac:dyDescent="0.25">
      <c r="A1962">
        <v>1960</v>
      </c>
      <c r="B1962" s="1">
        <v>1.09E-2</v>
      </c>
      <c r="C1962" s="1">
        <v>-2.5240463393912712E-4</v>
      </c>
      <c r="D1962" s="58">
        <v>0.10286102733244129</v>
      </c>
      <c r="E1962" s="58">
        <v>2.9443705538029573E-2</v>
      </c>
      <c r="F1962" s="58">
        <v>0.10241535101109367</v>
      </c>
      <c r="G1962" s="58">
        <v>2.7567258426554414E-2</v>
      </c>
      <c r="H1962" s="58">
        <v>5.9908446396279569E-2</v>
      </c>
      <c r="I1962" s="58">
        <v>0.11556715617478584</v>
      </c>
      <c r="J1962" s="58">
        <v>7.0281427626806545E-2</v>
      </c>
      <c r="K1962" s="58">
        <v>0.1435881839545653</v>
      </c>
      <c r="L1962" s="58">
        <v>0.16202940159111423</v>
      </c>
      <c r="M1962" s="58">
        <v>0.14922611032959368</v>
      </c>
      <c r="N1962" s="58">
        <v>3.7111931618735827E-2</v>
      </c>
      <c r="O1962" s="58">
        <v>0</v>
      </c>
      <c r="P1962" s="58">
        <v>0</v>
      </c>
      <c r="Q1962" s="58">
        <v>0</v>
      </c>
      <c r="R1962" s="58">
        <v>0</v>
      </c>
      <c r="S1962" s="58">
        <v>0</v>
      </c>
      <c r="T1962" s="58">
        <v>0</v>
      </c>
      <c r="U1962" s="58">
        <v>0</v>
      </c>
      <c r="V1962" s="58">
        <v>0</v>
      </c>
      <c r="W1962" s="58">
        <v>0</v>
      </c>
      <c r="X1962" s="58">
        <v>0</v>
      </c>
      <c r="Y1962" s="58">
        <v>0</v>
      </c>
      <c r="Z1962" s="58">
        <v>0</v>
      </c>
      <c r="AA1962" s="58">
        <v>0</v>
      </c>
      <c r="AB1962" s="58">
        <v>0</v>
      </c>
      <c r="AC1962" s="58">
        <v>0</v>
      </c>
      <c r="AD1962" s="58">
        <v>0</v>
      </c>
      <c r="AE1962" s="58">
        <v>0</v>
      </c>
      <c r="AF1962" s="58">
        <v>0</v>
      </c>
      <c r="AG1962" s="58">
        <v>0</v>
      </c>
      <c r="AH1962" s="58">
        <v>0</v>
      </c>
      <c r="AI1962" s="58">
        <v>0</v>
      </c>
      <c r="AK1962" s="64">
        <f t="shared" si="30"/>
        <v>-2.3156388434782304E-2</v>
      </c>
    </row>
    <row r="1963" spans="1:37" x14ac:dyDescent="0.25">
      <c r="A1963">
        <v>1961</v>
      </c>
      <c r="B1963" s="1">
        <v>1.2500000000000001E-2</v>
      </c>
      <c r="C1963" s="1">
        <v>-2.3044567674755539E-4</v>
      </c>
      <c r="D1963" s="58">
        <v>0.1334584152603453</v>
      </c>
      <c r="E1963" s="58">
        <v>9.0643005659245005E-2</v>
      </c>
      <c r="F1963" s="58">
        <v>8.9637550969469459E-2</v>
      </c>
      <c r="G1963" s="58">
        <v>4.9209405545353614E-2</v>
      </c>
      <c r="H1963" s="58">
        <v>7.9891928864018122E-2</v>
      </c>
      <c r="I1963" s="58">
        <v>3.1916396395713073E-2</v>
      </c>
      <c r="J1963" s="58">
        <v>2.6709880091979912E-2</v>
      </c>
      <c r="K1963" s="58">
        <v>0.20109350604159287</v>
      </c>
      <c r="L1963" s="58">
        <v>0.13594502800196426</v>
      </c>
      <c r="M1963" s="58">
        <v>0.13321106666925001</v>
      </c>
      <c r="N1963" s="58">
        <v>2.8283816501068461E-2</v>
      </c>
      <c r="O1963" s="58">
        <v>0</v>
      </c>
      <c r="P1963" s="58">
        <v>0</v>
      </c>
      <c r="Q1963" s="58">
        <v>0</v>
      </c>
      <c r="R1963" s="58">
        <v>0</v>
      </c>
      <c r="S1963" s="58">
        <v>0</v>
      </c>
      <c r="T1963" s="58">
        <v>0</v>
      </c>
      <c r="U1963" s="58">
        <v>0</v>
      </c>
      <c r="V1963" s="58">
        <v>0</v>
      </c>
      <c r="W1963" s="58">
        <v>0</v>
      </c>
      <c r="X1963" s="58">
        <v>0</v>
      </c>
      <c r="Y1963" s="58">
        <v>0</v>
      </c>
      <c r="Z1963" s="58">
        <v>0</v>
      </c>
      <c r="AA1963" s="58">
        <v>0</v>
      </c>
      <c r="AB1963" s="58">
        <v>0</v>
      </c>
      <c r="AC1963" s="58">
        <v>0</v>
      </c>
      <c r="AD1963" s="58">
        <v>0</v>
      </c>
      <c r="AE1963" s="58">
        <v>0</v>
      </c>
      <c r="AF1963" s="58">
        <v>0</v>
      </c>
      <c r="AG1963" s="58">
        <v>0</v>
      </c>
      <c r="AH1963" s="58">
        <v>0</v>
      </c>
      <c r="AI1963" s="58">
        <v>0</v>
      </c>
      <c r="AK1963" s="64">
        <f t="shared" si="30"/>
        <v>-1.8435654139804431E-2</v>
      </c>
    </row>
    <row r="1964" spans="1:37" x14ac:dyDescent="0.25">
      <c r="A1964">
        <v>1962</v>
      </c>
      <c r="B1964" s="1">
        <v>1.15E-2</v>
      </c>
      <c r="C1964" s="1">
        <v>1.8752455888471541E-6</v>
      </c>
      <c r="D1964" s="58">
        <v>0.13889608592311328</v>
      </c>
      <c r="E1964" s="58">
        <v>9.143559949141912E-2</v>
      </c>
      <c r="F1964" s="58">
        <v>0.11348594802533819</v>
      </c>
      <c r="G1964" s="58">
        <v>6.3369282334067314E-2</v>
      </c>
      <c r="H1964" s="58">
        <v>0.11799342232172774</v>
      </c>
      <c r="I1964" s="58">
        <v>8.460441174257427E-2</v>
      </c>
      <c r="J1964" s="58">
        <v>4.8683171996455346E-2</v>
      </c>
      <c r="K1964" s="58">
        <v>7.709513988676682E-2</v>
      </c>
      <c r="L1964" s="58">
        <v>0.13863132839953654</v>
      </c>
      <c r="M1964" s="58">
        <v>8.5078581963929895E-2</v>
      </c>
      <c r="N1964" s="58">
        <v>4.0727027915071455E-2</v>
      </c>
      <c r="O1964" s="58">
        <v>0</v>
      </c>
      <c r="P1964" s="58">
        <v>0</v>
      </c>
      <c r="Q1964" s="58">
        <v>0</v>
      </c>
      <c r="R1964" s="58">
        <v>0</v>
      </c>
      <c r="S1964" s="58">
        <v>0</v>
      </c>
      <c r="T1964" s="58">
        <v>0</v>
      </c>
      <c r="U1964" s="58">
        <v>0</v>
      </c>
      <c r="V1964" s="58">
        <v>0</v>
      </c>
      <c r="W1964" s="58">
        <v>0</v>
      </c>
      <c r="X1964" s="58">
        <v>0</v>
      </c>
      <c r="Y1964" s="58">
        <v>0</v>
      </c>
      <c r="Z1964" s="58">
        <v>0</v>
      </c>
      <c r="AA1964" s="58">
        <v>0</v>
      </c>
      <c r="AB1964" s="58">
        <v>0</v>
      </c>
      <c r="AC1964" s="58">
        <v>0</v>
      </c>
      <c r="AD1964" s="58">
        <v>0</v>
      </c>
      <c r="AE1964" s="58">
        <v>0</v>
      </c>
      <c r="AF1964" s="58">
        <v>0</v>
      </c>
      <c r="AG1964" s="58">
        <v>0</v>
      </c>
      <c r="AH1964" s="58">
        <v>0</v>
      </c>
      <c r="AI1964" s="58">
        <v>0</v>
      </c>
      <c r="AK1964" s="64">
        <f t="shared" si="30"/>
        <v>1.6306483381279603E-4</v>
      </c>
    </row>
    <row r="1965" spans="1:37" x14ac:dyDescent="0.25">
      <c r="A1965">
        <v>1963</v>
      </c>
      <c r="B1965" s="1">
        <v>1.0800000000000001E-2</v>
      </c>
      <c r="C1965" s="1">
        <v>-3.0038094497565631E-4</v>
      </c>
      <c r="D1965" s="58">
        <v>1.4904279508261538E-3</v>
      </c>
      <c r="E1965" s="58">
        <v>1.8586352288428882E-3</v>
      </c>
      <c r="F1965" s="58">
        <v>0.14396485328030745</v>
      </c>
      <c r="G1965" s="58">
        <v>1.8125831527850252E-2</v>
      </c>
      <c r="H1965" s="58">
        <v>0.18620152658864422</v>
      </c>
      <c r="I1965" s="58">
        <v>4.4578153944073391E-2</v>
      </c>
      <c r="J1965" s="58">
        <v>0.19179910175648754</v>
      </c>
      <c r="K1965" s="58">
        <v>0.15295948838617893</v>
      </c>
      <c r="L1965" s="58">
        <v>4.3575552457508417E-2</v>
      </c>
      <c r="M1965" s="58">
        <v>0.17135241277410052</v>
      </c>
      <c r="N1965" s="58">
        <v>4.4094016105180045E-2</v>
      </c>
      <c r="O1965" s="58">
        <v>0</v>
      </c>
      <c r="P1965" s="58">
        <v>0</v>
      </c>
      <c r="Q1965" s="58">
        <v>0</v>
      </c>
      <c r="R1965" s="58">
        <v>0</v>
      </c>
      <c r="S1965" s="58">
        <v>0</v>
      </c>
      <c r="T1965" s="58">
        <v>0</v>
      </c>
      <c r="U1965" s="58">
        <v>0</v>
      </c>
      <c r="V1965" s="58">
        <v>0</v>
      </c>
      <c r="W1965" s="58">
        <v>0</v>
      </c>
      <c r="X1965" s="58">
        <v>0</v>
      </c>
      <c r="Y1965" s="58">
        <v>0</v>
      </c>
      <c r="Z1965" s="58">
        <v>0</v>
      </c>
      <c r="AA1965" s="58">
        <v>0</v>
      </c>
      <c r="AB1965" s="58">
        <v>0</v>
      </c>
      <c r="AC1965" s="58">
        <v>0</v>
      </c>
      <c r="AD1965" s="58">
        <v>0</v>
      </c>
      <c r="AE1965" s="58">
        <v>0</v>
      </c>
      <c r="AF1965" s="58">
        <v>0</v>
      </c>
      <c r="AG1965" s="58">
        <v>0</v>
      </c>
      <c r="AH1965" s="58">
        <v>0</v>
      </c>
      <c r="AI1965" s="58">
        <v>0</v>
      </c>
      <c r="AK1965" s="64">
        <f t="shared" si="30"/>
        <v>-2.7813050460708918E-2</v>
      </c>
    </row>
    <row r="1966" spans="1:37" x14ac:dyDescent="0.25">
      <c r="A1966">
        <v>1964</v>
      </c>
      <c r="B1966" s="1">
        <v>0.01</v>
      </c>
      <c r="C1966" s="1">
        <v>-6.8378811865492235E-5</v>
      </c>
      <c r="D1966" s="58">
        <v>0.13903686269580487</v>
      </c>
      <c r="E1966" s="58">
        <v>4.6375673830131706E-2</v>
      </c>
      <c r="F1966" s="58">
        <v>0.14631892739760008</v>
      </c>
      <c r="G1966" s="58">
        <v>8.6930697770873283E-2</v>
      </c>
      <c r="H1966" s="58">
        <v>9.1225486856277682E-2</v>
      </c>
      <c r="I1966" s="58">
        <v>4.725334856525965E-3</v>
      </c>
      <c r="J1966" s="58">
        <v>4.8963550952838129E-2</v>
      </c>
      <c r="K1966" s="58">
        <v>9.1539274764999443E-2</v>
      </c>
      <c r="L1966" s="58">
        <v>0.16003418817733428</v>
      </c>
      <c r="M1966" s="58">
        <v>0.1391728324771192</v>
      </c>
      <c r="N1966" s="58">
        <v>4.5677170220495236E-2</v>
      </c>
      <c r="O1966" s="58">
        <v>0</v>
      </c>
      <c r="P1966" s="58">
        <v>0</v>
      </c>
      <c r="Q1966" s="58">
        <v>0</v>
      </c>
      <c r="R1966" s="58">
        <v>0</v>
      </c>
      <c r="S1966" s="58">
        <v>0</v>
      </c>
      <c r="T1966" s="58">
        <v>0</v>
      </c>
      <c r="U1966" s="58">
        <v>0</v>
      </c>
      <c r="V1966" s="58">
        <v>0</v>
      </c>
      <c r="W1966" s="58">
        <v>0</v>
      </c>
      <c r="X1966" s="58">
        <v>0</v>
      </c>
      <c r="Y1966" s="58">
        <v>0</v>
      </c>
      <c r="Z1966" s="58">
        <v>0</v>
      </c>
      <c r="AA1966" s="58">
        <v>0</v>
      </c>
      <c r="AB1966" s="58">
        <v>0</v>
      </c>
      <c r="AC1966" s="58">
        <v>0</v>
      </c>
      <c r="AD1966" s="58">
        <v>0</v>
      </c>
      <c r="AE1966" s="58">
        <v>0</v>
      </c>
      <c r="AF1966" s="58">
        <v>0</v>
      </c>
      <c r="AG1966" s="58">
        <v>0</v>
      </c>
      <c r="AH1966" s="58">
        <v>0</v>
      </c>
      <c r="AI1966" s="58">
        <v>0</v>
      </c>
      <c r="AK1966" s="64">
        <f t="shared" si="30"/>
        <v>-6.8378811865492236E-3</v>
      </c>
    </row>
    <row r="1967" spans="1:37" x14ac:dyDescent="0.25">
      <c r="A1967">
        <v>1965</v>
      </c>
      <c r="B1967" s="1">
        <v>1.66E-2</v>
      </c>
      <c r="C1967" s="1">
        <v>1.6128714079752924E-4</v>
      </c>
      <c r="D1967" s="58">
        <v>4.6303129824757976E-2</v>
      </c>
      <c r="E1967" s="58">
        <v>0.22075960005645923</v>
      </c>
      <c r="F1967" s="58">
        <v>1.6170103337859357E-2</v>
      </c>
      <c r="G1967" s="58">
        <v>0.19479391909808946</v>
      </c>
      <c r="H1967" s="58">
        <v>5.9764960774983111E-2</v>
      </c>
      <c r="I1967" s="58">
        <v>0.10863399904293729</v>
      </c>
      <c r="J1967" s="58">
        <v>6.9267357231059768E-3</v>
      </c>
      <c r="K1967" s="58">
        <v>0.1506804134290142</v>
      </c>
      <c r="L1967" s="58">
        <v>9.9479230207853014E-2</v>
      </c>
      <c r="M1967" s="58">
        <v>5.2512839641096799E-2</v>
      </c>
      <c r="N1967" s="58">
        <v>4.397506886384376E-2</v>
      </c>
      <c r="O1967" s="58">
        <v>0</v>
      </c>
      <c r="P1967" s="58">
        <v>0</v>
      </c>
      <c r="Q1967" s="58">
        <v>0</v>
      </c>
      <c r="R1967" s="58">
        <v>0</v>
      </c>
      <c r="S1967" s="58">
        <v>0</v>
      </c>
      <c r="T1967" s="58">
        <v>0</v>
      </c>
      <c r="U1967" s="58">
        <v>0</v>
      </c>
      <c r="V1967" s="58">
        <v>0</v>
      </c>
      <c r="W1967" s="58">
        <v>0</v>
      </c>
      <c r="X1967" s="58">
        <v>0</v>
      </c>
      <c r="Y1967" s="58">
        <v>0</v>
      </c>
      <c r="Z1967" s="58">
        <v>0</v>
      </c>
      <c r="AA1967" s="58">
        <v>0</v>
      </c>
      <c r="AB1967" s="58">
        <v>0</v>
      </c>
      <c r="AC1967" s="58">
        <v>0</v>
      </c>
      <c r="AD1967" s="58">
        <v>0</v>
      </c>
      <c r="AE1967" s="58">
        <v>0</v>
      </c>
      <c r="AF1967" s="58">
        <v>0</v>
      </c>
      <c r="AG1967" s="58">
        <v>0</v>
      </c>
      <c r="AH1967" s="58">
        <v>0</v>
      </c>
      <c r="AI1967" s="58">
        <v>0</v>
      </c>
      <c r="AK1967" s="64">
        <f t="shared" si="30"/>
        <v>9.7160928191282678E-3</v>
      </c>
    </row>
    <row r="1968" spans="1:37" x14ac:dyDescent="0.25">
      <c r="A1968">
        <v>1966</v>
      </c>
      <c r="B1968" s="1">
        <v>1.3899999999999999E-2</v>
      </c>
      <c r="C1968" s="1">
        <v>-1.685400023536587E-4</v>
      </c>
      <c r="D1968" s="58">
        <v>9.9252889576570566E-2</v>
      </c>
      <c r="E1968" s="58">
        <v>0.13073965944771687</v>
      </c>
      <c r="F1968" s="58">
        <v>0.1455697233474296</v>
      </c>
      <c r="G1968" s="58">
        <v>0.15211643419819948</v>
      </c>
      <c r="H1968" s="58">
        <v>7.3128431883655601E-2</v>
      </c>
      <c r="I1968" s="58">
        <v>2.8154995408801994E-2</v>
      </c>
      <c r="J1968" s="58">
        <v>4.7488625556940623E-3</v>
      </c>
      <c r="K1968" s="58">
        <v>0.15707443169458285</v>
      </c>
      <c r="L1968" s="58">
        <v>4.8752596339096795E-2</v>
      </c>
      <c r="M1968" s="58">
        <v>6.2310094304215566E-2</v>
      </c>
      <c r="N1968" s="58">
        <v>9.8151881244036648E-2</v>
      </c>
      <c r="O1968" s="58">
        <v>0</v>
      </c>
      <c r="P1968" s="58">
        <v>0</v>
      </c>
      <c r="Q1968" s="58">
        <v>0</v>
      </c>
      <c r="R1968" s="58">
        <v>0</v>
      </c>
      <c r="S1968" s="58">
        <v>0</v>
      </c>
      <c r="T1968" s="58">
        <v>0</v>
      </c>
      <c r="U1968" s="58">
        <v>0</v>
      </c>
      <c r="V1968" s="58">
        <v>0</v>
      </c>
      <c r="W1968" s="58">
        <v>0</v>
      </c>
      <c r="X1968" s="58">
        <v>0</v>
      </c>
      <c r="Y1968" s="58">
        <v>0</v>
      </c>
      <c r="Z1968" s="58">
        <v>0</v>
      </c>
      <c r="AA1968" s="58">
        <v>0</v>
      </c>
      <c r="AB1968" s="58">
        <v>0</v>
      </c>
      <c r="AC1968" s="58">
        <v>0</v>
      </c>
      <c r="AD1968" s="58">
        <v>0</v>
      </c>
      <c r="AE1968" s="58">
        <v>0</v>
      </c>
      <c r="AF1968" s="58">
        <v>0</v>
      </c>
      <c r="AG1968" s="58">
        <v>0</v>
      </c>
      <c r="AH1968" s="58">
        <v>0</v>
      </c>
      <c r="AI1968" s="58">
        <v>0</v>
      </c>
      <c r="AK1968" s="64">
        <f t="shared" si="30"/>
        <v>-1.2125180025443072E-2</v>
      </c>
    </row>
    <row r="1969" spans="1:37" x14ac:dyDescent="0.25">
      <c r="A1969">
        <v>1967</v>
      </c>
      <c r="B1969" s="1">
        <v>1.41E-2</v>
      </c>
      <c r="C1969" s="1">
        <v>1.8307657156453399E-4</v>
      </c>
      <c r="D1969" s="58">
        <v>0.2193745024172945</v>
      </c>
      <c r="E1969" s="58">
        <v>0.18845068500662165</v>
      </c>
      <c r="F1969" s="58">
        <v>2.8241289306899921E-2</v>
      </c>
      <c r="G1969" s="58">
        <v>8.5796340399169474E-2</v>
      </c>
      <c r="H1969" s="58">
        <v>5.9336683538636775E-2</v>
      </c>
      <c r="I1969" s="58">
        <v>5.280623468992296E-2</v>
      </c>
      <c r="J1969" s="58">
        <v>1.165605583662851E-2</v>
      </c>
      <c r="K1969" s="58">
        <v>7.9492148406898652E-2</v>
      </c>
      <c r="L1969" s="58">
        <v>1.2728126427164522E-2</v>
      </c>
      <c r="M1969" s="58">
        <v>0.13106347455464873</v>
      </c>
      <c r="N1969" s="58">
        <v>0.13105445941611435</v>
      </c>
      <c r="O1969" s="58">
        <v>0</v>
      </c>
      <c r="P1969" s="58">
        <v>0</v>
      </c>
      <c r="Q1969" s="58">
        <v>0</v>
      </c>
      <c r="R1969" s="58">
        <v>0</v>
      </c>
      <c r="S1969" s="58">
        <v>0</v>
      </c>
      <c r="T1969" s="58">
        <v>0</v>
      </c>
      <c r="U1969" s="58">
        <v>0</v>
      </c>
      <c r="V1969" s="58">
        <v>0</v>
      </c>
      <c r="W1969" s="58">
        <v>0</v>
      </c>
      <c r="X1969" s="58">
        <v>0</v>
      </c>
      <c r="Y1969" s="58">
        <v>0</v>
      </c>
      <c r="Z1969" s="58">
        <v>0</v>
      </c>
      <c r="AA1969" s="58">
        <v>0</v>
      </c>
      <c r="AB1969" s="58">
        <v>0</v>
      </c>
      <c r="AC1969" s="58">
        <v>0</v>
      </c>
      <c r="AD1969" s="58">
        <v>0</v>
      </c>
      <c r="AE1969" s="58">
        <v>0</v>
      </c>
      <c r="AF1969" s="58">
        <v>0</v>
      </c>
      <c r="AG1969" s="58">
        <v>0</v>
      </c>
      <c r="AH1969" s="58">
        <v>0</v>
      </c>
      <c r="AI1969" s="58">
        <v>0</v>
      </c>
      <c r="AK1969" s="64">
        <f t="shared" si="30"/>
        <v>1.2984154011669078E-2</v>
      </c>
    </row>
    <row r="1970" spans="1:37" x14ac:dyDescent="0.25">
      <c r="A1970">
        <v>1968</v>
      </c>
      <c r="B1970" s="1">
        <v>1.14E-2</v>
      </c>
      <c r="C1970" s="1">
        <v>-2.9969652398923889E-4</v>
      </c>
      <c r="D1970" s="58">
        <v>0.11097084289518223</v>
      </c>
      <c r="E1970" s="58">
        <v>3.6750985111293401E-3</v>
      </c>
      <c r="F1970" s="58">
        <v>0.16243567950583598</v>
      </c>
      <c r="G1970" s="58">
        <v>0.1616373419260819</v>
      </c>
      <c r="H1970" s="58">
        <v>6.3624298848263608E-2</v>
      </c>
      <c r="I1970" s="58">
        <v>0.1819222981972107</v>
      </c>
      <c r="J1970" s="58">
        <v>4.4702048038372834E-2</v>
      </c>
      <c r="K1970" s="58">
        <v>3.3325931393256611E-2</v>
      </c>
      <c r="L1970" s="58">
        <v>5.1783533737317811E-2</v>
      </c>
      <c r="M1970" s="58">
        <v>0.17727238690060515</v>
      </c>
      <c r="N1970" s="58">
        <v>8.650540046743805E-3</v>
      </c>
      <c r="O1970" s="58">
        <v>0</v>
      </c>
      <c r="P1970" s="58">
        <v>0</v>
      </c>
      <c r="Q1970" s="58">
        <v>0</v>
      </c>
      <c r="R1970" s="58">
        <v>0</v>
      </c>
      <c r="S1970" s="58">
        <v>0</v>
      </c>
      <c r="T1970" s="58">
        <v>0</v>
      </c>
      <c r="U1970" s="58">
        <v>0</v>
      </c>
      <c r="V1970" s="58">
        <v>0</v>
      </c>
      <c r="W1970" s="58">
        <v>0</v>
      </c>
      <c r="X1970" s="58">
        <v>0</v>
      </c>
      <c r="Y1970" s="58">
        <v>0</v>
      </c>
      <c r="Z1970" s="58">
        <v>0</v>
      </c>
      <c r="AA1970" s="58">
        <v>0</v>
      </c>
      <c r="AB1970" s="58">
        <v>0</v>
      </c>
      <c r="AC1970" s="58">
        <v>0</v>
      </c>
      <c r="AD1970" s="58">
        <v>0</v>
      </c>
      <c r="AE1970" s="58">
        <v>0</v>
      </c>
      <c r="AF1970" s="58">
        <v>0</v>
      </c>
      <c r="AG1970" s="58">
        <v>0</v>
      </c>
      <c r="AH1970" s="58">
        <v>0</v>
      </c>
      <c r="AI1970" s="58">
        <v>0</v>
      </c>
      <c r="AK1970" s="64">
        <f t="shared" si="30"/>
        <v>-2.6289168770985867E-2</v>
      </c>
    </row>
    <row r="1971" spans="1:37" x14ac:dyDescent="0.25">
      <c r="A1971">
        <v>1969</v>
      </c>
      <c r="B1971" s="1">
        <v>1.12E-2</v>
      </c>
      <c r="C1971" s="1">
        <v>2.004240003877153E-4</v>
      </c>
      <c r="D1971" s="58">
        <v>0.14760187061441102</v>
      </c>
      <c r="E1971" s="58">
        <v>0.10778045474875252</v>
      </c>
      <c r="F1971" s="58">
        <v>9.4563189279312163E-2</v>
      </c>
      <c r="G1971" s="58">
        <v>0.13966793237710806</v>
      </c>
      <c r="H1971" s="58">
        <v>9.7458420320312725E-2</v>
      </c>
      <c r="I1971" s="58">
        <v>1.9861472823932231E-3</v>
      </c>
      <c r="J1971" s="58">
        <v>9.7083941455165843E-2</v>
      </c>
      <c r="K1971" s="58">
        <v>1.8729392853385197E-2</v>
      </c>
      <c r="L1971" s="58">
        <v>7.9068157351375075E-3</v>
      </c>
      <c r="M1971" s="58">
        <v>0.18593150778138542</v>
      </c>
      <c r="N1971" s="58">
        <v>0.10129032755263627</v>
      </c>
      <c r="O1971" s="58">
        <v>0</v>
      </c>
      <c r="P1971" s="58">
        <v>0</v>
      </c>
      <c r="Q1971" s="58">
        <v>0</v>
      </c>
      <c r="R1971" s="58">
        <v>0</v>
      </c>
      <c r="S1971" s="58">
        <v>0</v>
      </c>
      <c r="T1971" s="58">
        <v>0</v>
      </c>
      <c r="U1971" s="58">
        <v>0</v>
      </c>
      <c r="V1971" s="58">
        <v>0</v>
      </c>
      <c r="W1971" s="58">
        <v>0</v>
      </c>
      <c r="X1971" s="58">
        <v>0</v>
      </c>
      <c r="Y1971" s="58">
        <v>0</v>
      </c>
      <c r="Z1971" s="58">
        <v>0</v>
      </c>
      <c r="AA1971" s="58">
        <v>0</v>
      </c>
      <c r="AB1971" s="58">
        <v>0</v>
      </c>
      <c r="AC1971" s="58">
        <v>0</v>
      </c>
      <c r="AD1971" s="58">
        <v>0</v>
      </c>
      <c r="AE1971" s="58">
        <v>0</v>
      </c>
      <c r="AF1971" s="58">
        <v>0</v>
      </c>
      <c r="AG1971" s="58">
        <v>0</v>
      </c>
      <c r="AH1971" s="58">
        <v>0</v>
      </c>
      <c r="AI1971" s="58">
        <v>0</v>
      </c>
      <c r="AK1971" s="64">
        <f t="shared" si="30"/>
        <v>1.7895000034617439E-2</v>
      </c>
    </row>
    <row r="1972" spans="1:37" x14ac:dyDescent="0.25">
      <c r="A1972">
        <v>1970</v>
      </c>
      <c r="B1972" s="1">
        <v>1.2200000000000001E-2</v>
      </c>
      <c r="C1972" s="1">
        <v>-2.9734123594386754E-4</v>
      </c>
      <c r="D1972" s="58">
        <v>5.884959205517213E-2</v>
      </c>
      <c r="E1972" s="58">
        <v>7.0171460746152756E-2</v>
      </c>
      <c r="F1972" s="58">
        <v>0.16357910900876799</v>
      </c>
      <c r="G1972" s="58">
        <v>9.4175125923271263E-2</v>
      </c>
      <c r="H1972" s="58">
        <v>7.1255315457872476E-2</v>
      </c>
      <c r="I1972" s="58">
        <v>1.6514499424633644E-3</v>
      </c>
      <c r="J1972" s="58">
        <v>0.1242261327329281</v>
      </c>
      <c r="K1972" s="58">
        <v>0.18131686681587184</v>
      </c>
      <c r="L1972" s="58">
        <v>2.8826812708327095E-2</v>
      </c>
      <c r="M1972" s="58">
        <v>0.19674120905277043</v>
      </c>
      <c r="N1972" s="58">
        <v>9.2069255564023785E-3</v>
      </c>
      <c r="O1972" s="58">
        <v>0</v>
      </c>
      <c r="P1972" s="58">
        <v>0</v>
      </c>
      <c r="Q1972" s="58">
        <v>0</v>
      </c>
      <c r="R1972" s="58">
        <v>0</v>
      </c>
      <c r="S1972" s="58">
        <v>0</v>
      </c>
      <c r="T1972" s="58">
        <v>0</v>
      </c>
      <c r="U1972" s="58">
        <v>0</v>
      </c>
      <c r="V1972" s="58">
        <v>0</v>
      </c>
      <c r="W1972" s="58">
        <v>0</v>
      </c>
      <c r="X1972" s="58">
        <v>0</v>
      </c>
      <c r="Y1972" s="58">
        <v>0</v>
      </c>
      <c r="Z1972" s="58">
        <v>0</v>
      </c>
      <c r="AA1972" s="58">
        <v>0</v>
      </c>
      <c r="AB1972" s="58">
        <v>0</v>
      </c>
      <c r="AC1972" s="58">
        <v>0</v>
      </c>
      <c r="AD1972" s="58">
        <v>0</v>
      </c>
      <c r="AE1972" s="58">
        <v>0</v>
      </c>
      <c r="AF1972" s="58">
        <v>0</v>
      </c>
      <c r="AG1972" s="58">
        <v>0</v>
      </c>
      <c r="AH1972" s="58">
        <v>0</v>
      </c>
      <c r="AI1972" s="58">
        <v>0</v>
      </c>
      <c r="AK1972" s="64">
        <f t="shared" si="30"/>
        <v>-2.4372232454415371E-2</v>
      </c>
    </row>
    <row r="1973" spans="1:37" x14ac:dyDescent="0.25">
      <c r="A1973">
        <v>1971</v>
      </c>
      <c r="B1973" s="1">
        <v>1.5100000000000001E-2</v>
      </c>
      <c r="C1973" s="1">
        <v>3.152351994517827E-4</v>
      </c>
      <c r="D1973" s="58">
        <v>4.6233136742525258E-2</v>
      </c>
      <c r="E1973" s="58">
        <v>0.22260912277581071</v>
      </c>
      <c r="F1973" s="58">
        <v>8.5501618617966665E-2</v>
      </c>
      <c r="G1973" s="58">
        <v>8.0796843281893987E-2</v>
      </c>
      <c r="H1973" s="58">
        <v>0.20860840298457303</v>
      </c>
      <c r="I1973" s="58">
        <v>0.14774563164612833</v>
      </c>
      <c r="J1973" s="58">
        <v>7.4148524886543804E-3</v>
      </c>
      <c r="K1973" s="58">
        <v>7.246595396471496E-3</v>
      </c>
      <c r="L1973" s="58">
        <v>5.2637387300611557E-2</v>
      </c>
      <c r="M1973" s="58">
        <v>0.11100527234817184</v>
      </c>
      <c r="N1973" s="58">
        <v>3.0201136417192478E-2</v>
      </c>
      <c r="O1973" s="58">
        <v>0</v>
      </c>
      <c r="P1973" s="58">
        <v>0</v>
      </c>
      <c r="Q1973" s="58">
        <v>0</v>
      </c>
      <c r="R1973" s="58">
        <v>0</v>
      </c>
      <c r="S1973" s="58">
        <v>0</v>
      </c>
      <c r="T1973" s="58">
        <v>0</v>
      </c>
      <c r="U1973" s="58">
        <v>0</v>
      </c>
      <c r="V1973" s="58">
        <v>0</v>
      </c>
      <c r="W1973" s="58">
        <v>0</v>
      </c>
      <c r="X1973" s="58">
        <v>0</v>
      </c>
      <c r="Y1973" s="58">
        <v>0</v>
      </c>
      <c r="Z1973" s="58">
        <v>0</v>
      </c>
      <c r="AA1973" s="58">
        <v>0</v>
      </c>
      <c r="AB1973" s="58">
        <v>0</v>
      </c>
      <c r="AC1973" s="58">
        <v>0</v>
      </c>
      <c r="AD1973" s="58">
        <v>0</v>
      </c>
      <c r="AE1973" s="58">
        <v>0</v>
      </c>
      <c r="AF1973" s="58">
        <v>0</v>
      </c>
      <c r="AG1973" s="58">
        <v>0</v>
      </c>
      <c r="AH1973" s="58">
        <v>0</v>
      </c>
      <c r="AI1973" s="58">
        <v>0</v>
      </c>
      <c r="AK1973" s="64">
        <f t="shared" si="30"/>
        <v>2.0876503274952496E-2</v>
      </c>
    </row>
    <row r="1974" spans="1:37" x14ac:dyDescent="0.25">
      <c r="A1974">
        <v>1972</v>
      </c>
      <c r="B1974" s="1">
        <v>1.12E-2</v>
      </c>
      <c r="C1974" s="1">
        <v>1.0705244509691219E-4</v>
      </c>
      <c r="D1974" s="58">
        <v>0.12731563609116014</v>
      </c>
      <c r="E1974" s="58">
        <v>6.2990267646555229E-2</v>
      </c>
      <c r="F1974" s="58">
        <v>3.9313564163460463E-2</v>
      </c>
      <c r="G1974" s="58">
        <v>2.0381597294158355E-2</v>
      </c>
      <c r="H1974" s="58">
        <v>3.707651065734073E-2</v>
      </c>
      <c r="I1974" s="58">
        <v>6.6742370940927387E-2</v>
      </c>
      <c r="J1974" s="58">
        <v>0.21387812998547773</v>
      </c>
      <c r="K1974" s="58">
        <v>0.12450055965586784</v>
      </c>
      <c r="L1974" s="58">
        <v>0.19863685294183381</v>
      </c>
      <c r="M1974" s="58">
        <v>9.883457254126285E-2</v>
      </c>
      <c r="N1974" s="58">
        <v>1.0329938081955344E-2</v>
      </c>
      <c r="O1974" s="58">
        <v>0</v>
      </c>
      <c r="P1974" s="58">
        <v>0</v>
      </c>
      <c r="Q1974" s="58">
        <v>0</v>
      </c>
      <c r="R1974" s="58">
        <v>0</v>
      </c>
      <c r="S1974" s="58">
        <v>0</v>
      </c>
      <c r="T1974" s="58">
        <v>0</v>
      </c>
      <c r="U1974" s="58">
        <v>0</v>
      </c>
      <c r="V1974" s="58">
        <v>0</v>
      </c>
      <c r="W1974" s="58">
        <v>0</v>
      </c>
      <c r="X1974" s="58">
        <v>0</v>
      </c>
      <c r="Y1974" s="58">
        <v>0</v>
      </c>
      <c r="Z1974" s="58">
        <v>0</v>
      </c>
      <c r="AA1974" s="58">
        <v>0</v>
      </c>
      <c r="AB1974" s="58">
        <v>0</v>
      </c>
      <c r="AC1974" s="58">
        <v>0</v>
      </c>
      <c r="AD1974" s="58">
        <v>0</v>
      </c>
      <c r="AE1974" s="58">
        <v>0</v>
      </c>
      <c r="AF1974" s="58">
        <v>0</v>
      </c>
      <c r="AG1974" s="58">
        <v>0</v>
      </c>
      <c r="AH1974" s="58">
        <v>0</v>
      </c>
      <c r="AI1974" s="58">
        <v>0</v>
      </c>
      <c r="AK1974" s="64">
        <f t="shared" si="30"/>
        <v>9.5582540265100168E-3</v>
      </c>
    </row>
    <row r="1975" spans="1:37" x14ac:dyDescent="0.25">
      <c r="A1975">
        <v>1973</v>
      </c>
      <c r="B1975" s="1">
        <v>1.44E-2</v>
      </c>
      <c r="C1975" s="1">
        <v>2.3257954418901705E-4</v>
      </c>
      <c r="D1975" s="58">
        <v>0.14883606212761835</v>
      </c>
      <c r="E1975" s="58">
        <v>0.1477758638201003</v>
      </c>
      <c r="F1975" s="58">
        <v>2.7712335465435754E-2</v>
      </c>
      <c r="G1975" s="58">
        <v>0.15815300528528733</v>
      </c>
      <c r="H1975" s="58">
        <v>2.5765030262226665E-2</v>
      </c>
      <c r="I1975" s="58">
        <v>0.15531517882324536</v>
      </c>
      <c r="J1975" s="58">
        <v>0.13761442138418187</v>
      </c>
      <c r="K1975" s="58">
        <v>3.1858806497870415E-2</v>
      </c>
      <c r="L1975" s="58">
        <v>3.7809759803591387E-3</v>
      </c>
      <c r="M1975" s="58">
        <v>3.1879617297131686E-2</v>
      </c>
      <c r="N1975" s="58">
        <v>0.1313087030565433</v>
      </c>
      <c r="O1975" s="58">
        <v>0</v>
      </c>
      <c r="P1975" s="58">
        <v>0</v>
      </c>
      <c r="Q1975" s="58">
        <v>0</v>
      </c>
      <c r="R1975" s="58">
        <v>0</v>
      </c>
      <c r="S1975" s="58">
        <v>0</v>
      </c>
      <c r="T1975" s="58">
        <v>0</v>
      </c>
      <c r="U1975" s="58">
        <v>0</v>
      </c>
      <c r="V1975" s="58">
        <v>0</v>
      </c>
      <c r="W1975" s="58">
        <v>0</v>
      </c>
      <c r="X1975" s="58">
        <v>0</v>
      </c>
      <c r="Y1975" s="58">
        <v>0</v>
      </c>
      <c r="Z1975" s="58">
        <v>0</v>
      </c>
      <c r="AA1975" s="58">
        <v>0</v>
      </c>
      <c r="AB1975" s="58">
        <v>0</v>
      </c>
      <c r="AC1975" s="58">
        <v>0</v>
      </c>
      <c r="AD1975" s="58">
        <v>0</v>
      </c>
      <c r="AE1975" s="58">
        <v>0</v>
      </c>
      <c r="AF1975" s="58">
        <v>0</v>
      </c>
      <c r="AG1975" s="58">
        <v>0</v>
      </c>
      <c r="AH1975" s="58">
        <v>0</v>
      </c>
      <c r="AI1975" s="58">
        <v>0</v>
      </c>
      <c r="AK1975" s="64">
        <f t="shared" si="30"/>
        <v>1.6151357235348406E-2</v>
      </c>
    </row>
    <row r="1976" spans="1:37" x14ac:dyDescent="0.25">
      <c r="A1976">
        <v>1974</v>
      </c>
      <c r="B1976" s="1">
        <v>1.1599999999999999E-2</v>
      </c>
      <c r="C1976" s="1">
        <v>-6.7657081331214678E-5</v>
      </c>
      <c r="D1976" s="58">
        <v>0.12827161183315033</v>
      </c>
      <c r="E1976" s="58">
        <v>6.5896890390962859E-2</v>
      </c>
      <c r="F1976" s="58">
        <v>9.1122060601027025E-2</v>
      </c>
      <c r="G1976" s="58">
        <v>0.10169676205210813</v>
      </c>
      <c r="H1976" s="58">
        <v>5.6102150435180631E-2</v>
      </c>
      <c r="I1976" s="58">
        <v>0.12516125986037396</v>
      </c>
      <c r="J1976" s="58">
        <v>6.4691319614556014E-2</v>
      </c>
      <c r="K1976" s="58">
        <v>9.0371147579920971E-2</v>
      </c>
      <c r="L1976" s="58">
        <v>0.14356032899265675</v>
      </c>
      <c r="M1976" s="58">
        <v>8.9791841979758966E-2</v>
      </c>
      <c r="N1976" s="58">
        <v>4.3334626660304347E-2</v>
      </c>
      <c r="O1976" s="58">
        <v>0</v>
      </c>
      <c r="P1976" s="58">
        <v>0</v>
      </c>
      <c r="Q1976" s="58">
        <v>0</v>
      </c>
      <c r="R1976" s="58">
        <v>0</v>
      </c>
      <c r="S1976" s="58">
        <v>0</v>
      </c>
      <c r="T1976" s="58">
        <v>0</v>
      </c>
      <c r="U1976" s="58">
        <v>0</v>
      </c>
      <c r="V1976" s="58">
        <v>0</v>
      </c>
      <c r="W1976" s="58">
        <v>0</v>
      </c>
      <c r="X1976" s="58">
        <v>0</v>
      </c>
      <c r="Y1976" s="58">
        <v>0</v>
      </c>
      <c r="Z1976" s="58">
        <v>0</v>
      </c>
      <c r="AA1976" s="58">
        <v>0</v>
      </c>
      <c r="AB1976" s="58">
        <v>0</v>
      </c>
      <c r="AC1976" s="58">
        <v>0</v>
      </c>
      <c r="AD1976" s="58">
        <v>0</v>
      </c>
      <c r="AE1976" s="58">
        <v>0</v>
      </c>
      <c r="AF1976" s="58">
        <v>0</v>
      </c>
      <c r="AG1976" s="58">
        <v>0</v>
      </c>
      <c r="AH1976" s="58">
        <v>0</v>
      </c>
      <c r="AI1976" s="58">
        <v>0</v>
      </c>
      <c r="AK1976" s="64">
        <f t="shared" si="30"/>
        <v>-5.8325070113116103E-3</v>
      </c>
    </row>
    <row r="1977" spans="1:37" x14ac:dyDescent="0.25">
      <c r="A1977">
        <v>1975</v>
      </c>
      <c r="B1977" s="1">
        <v>1.1900000000000001E-2</v>
      </c>
      <c r="C1977" s="1">
        <v>-4.1106295385646182E-5</v>
      </c>
      <c r="D1977" s="58">
        <v>5.8227363709458559E-2</v>
      </c>
      <c r="E1977" s="58">
        <v>9.4240579800129315E-2</v>
      </c>
      <c r="F1977" s="58">
        <v>4.5124286251078699E-2</v>
      </c>
      <c r="G1977" s="58">
        <v>0.15261808298295088</v>
      </c>
      <c r="H1977" s="58">
        <v>8.9985434985400792E-2</v>
      </c>
      <c r="I1977" s="58">
        <v>1.3288073119532996E-2</v>
      </c>
      <c r="J1977" s="58">
        <v>6.1993325346854894E-2</v>
      </c>
      <c r="K1977" s="58">
        <v>0.16103226975602411</v>
      </c>
      <c r="L1977" s="58">
        <v>6.5696577541965923E-2</v>
      </c>
      <c r="M1977" s="58">
        <v>0.12982384880051187</v>
      </c>
      <c r="N1977" s="58">
        <v>0.12797015770609188</v>
      </c>
      <c r="O1977" s="58">
        <v>0</v>
      </c>
      <c r="P1977" s="58">
        <v>0</v>
      </c>
      <c r="Q1977" s="58">
        <v>0</v>
      </c>
      <c r="R1977" s="58">
        <v>0</v>
      </c>
      <c r="S1977" s="58">
        <v>0</v>
      </c>
      <c r="T1977" s="58">
        <v>0</v>
      </c>
      <c r="U1977" s="58">
        <v>0</v>
      </c>
      <c r="V1977" s="58">
        <v>0</v>
      </c>
      <c r="W1977" s="58">
        <v>0</v>
      </c>
      <c r="X1977" s="58">
        <v>0</v>
      </c>
      <c r="Y1977" s="58">
        <v>0</v>
      </c>
      <c r="Z1977" s="58">
        <v>0</v>
      </c>
      <c r="AA1977" s="58">
        <v>0</v>
      </c>
      <c r="AB1977" s="58">
        <v>0</v>
      </c>
      <c r="AC1977" s="58">
        <v>0</v>
      </c>
      <c r="AD1977" s="58">
        <v>0</v>
      </c>
      <c r="AE1977" s="58">
        <v>0</v>
      </c>
      <c r="AF1977" s="58">
        <v>0</v>
      </c>
      <c r="AG1977" s="58">
        <v>0</v>
      </c>
      <c r="AH1977" s="58">
        <v>0</v>
      </c>
      <c r="AI1977" s="58">
        <v>0</v>
      </c>
      <c r="AK1977" s="64">
        <f t="shared" si="30"/>
        <v>-3.4543105366089226E-3</v>
      </c>
    </row>
    <row r="1978" spans="1:37" x14ac:dyDescent="0.25">
      <c r="A1978">
        <v>1976</v>
      </c>
      <c r="B1978" s="1">
        <v>1.3899999999999999E-2</v>
      </c>
      <c r="C1978" s="1">
        <v>7.0691793194764161E-5</v>
      </c>
      <c r="D1978" s="58">
        <v>7.64073716324669E-2</v>
      </c>
      <c r="E1978" s="58">
        <v>0.10849890143178151</v>
      </c>
      <c r="F1978" s="58">
        <v>0.14979172792918732</v>
      </c>
      <c r="G1978" s="58">
        <v>0.15867387624308707</v>
      </c>
      <c r="H1978" s="58">
        <v>0.16493949008906722</v>
      </c>
      <c r="I1978" s="58">
        <v>2.9459131765727134E-2</v>
      </c>
      <c r="J1978" s="58">
        <v>0.15774974565108824</v>
      </c>
      <c r="K1978" s="58">
        <v>7.0132908378447101E-2</v>
      </c>
      <c r="L1978" s="58">
        <v>2.3308004702793161E-2</v>
      </c>
      <c r="M1978" s="58">
        <v>9.5007123984542537E-3</v>
      </c>
      <c r="N1978" s="58">
        <v>5.1538129777900232E-2</v>
      </c>
      <c r="O1978" s="58">
        <v>0</v>
      </c>
      <c r="P1978" s="58">
        <v>0</v>
      </c>
      <c r="Q1978" s="58">
        <v>0</v>
      </c>
      <c r="R1978" s="58">
        <v>0</v>
      </c>
      <c r="S1978" s="58">
        <v>0</v>
      </c>
      <c r="T1978" s="58">
        <v>0</v>
      </c>
      <c r="U1978" s="58">
        <v>0</v>
      </c>
      <c r="V1978" s="58">
        <v>0</v>
      </c>
      <c r="W1978" s="58">
        <v>0</v>
      </c>
      <c r="X1978" s="58">
        <v>0</v>
      </c>
      <c r="Y1978" s="58">
        <v>0</v>
      </c>
      <c r="Z1978" s="58">
        <v>0</v>
      </c>
      <c r="AA1978" s="58">
        <v>0</v>
      </c>
      <c r="AB1978" s="58">
        <v>0</v>
      </c>
      <c r="AC1978" s="58">
        <v>0</v>
      </c>
      <c r="AD1978" s="58">
        <v>0</v>
      </c>
      <c r="AE1978" s="58">
        <v>0</v>
      </c>
      <c r="AF1978" s="58">
        <v>0</v>
      </c>
      <c r="AG1978" s="58">
        <v>0</v>
      </c>
      <c r="AH1978" s="58">
        <v>0</v>
      </c>
      <c r="AI1978" s="58">
        <v>0</v>
      </c>
      <c r="AK1978" s="64">
        <f t="shared" si="30"/>
        <v>5.0857405176089323E-3</v>
      </c>
    </row>
    <row r="1979" spans="1:37" x14ac:dyDescent="0.25">
      <c r="A1979">
        <v>1977</v>
      </c>
      <c r="B1979" s="1">
        <v>1.17E-2</v>
      </c>
      <c r="C1979" s="1">
        <v>-1.5296384863937529E-4</v>
      </c>
      <c r="D1979" s="58">
        <v>6.2755139335008814E-2</v>
      </c>
      <c r="E1979" s="58">
        <v>4.543012254916215E-2</v>
      </c>
      <c r="F1979" s="58">
        <v>2.639468351880921E-2</v>
      </c>
      <c r="G1979" s="58">
        <v>8.8994867062080971E-2</v>
      </c>
      <c r="H1979" s="58">
        <v>4.8573124880381575E-3</v>
      </c>
      <c r="I1979" s="58">
        <v>0.14990684825020059</v>
      </c>
      <c r="J1979" s="58">
        <v>0.14545596970088215</v>
      </c>
      <c r="K1979" s="58">
        <v>0.14695119093937326</v>
      </c>
      <c r="L1979" s="58">
        <v>6.4897812491917284E-2</v>
      </c>
      <c r="M1979" s="58">
        <v>0.11473171837686172</v>
      </c>
      <c r="N1979" s="58">
        <v>0.14962433528766561</v>
      </c>
      <c r="O1979" s="58">
        <v>0</v>
      </c>
      <c r="P1979" s="58">
        <v>0</v>
      </c>
      <c r="Q1979" s="58">
        <v>0</v>
      </c>
      <c r="R1979" s="58">
        <v>0</v>
      </c>
      <c r="S1979" s="58">
        <v>0</v>
      </c>
      <c r="T1979" s="58">
        <v>0</v>
      </c>
      <c r="U1979" s="58">
        <v>0</v>
      </c>
      <c r="V1979" s="58">
        <v>0</v>
      </c>
      <c r="W1979" s="58">
        <v>0</v>
      </c>
      <c r="X1979" s="58">
        <v>0</v>
      </c>
      <c r="Y1979" s="58">
        <v>0</v>
      </c>
      <c r="Z1979" s="58">
        <v>0</v>
      </c>
      <c r="AA1979" s="58">
        <v>0</v>
      </c>
      <c r="AB1979" s="58">
        <v>0</v>
      </c>
      <c r="AC1979" s="58">
        <v>0</v>
      </c>
      <c r="AD1979" s="58">
        <v>0</v>
      </c>
      <c r="AE1979" s="58">
        <v>0</v>
      </c>
      <c r="AF1979" s="58">
        <v>0</v>
      </c>
      <c r="AG1979" s="58">
        <v>0</v>
      </c>
      <c r="AH1979" s="58">
        <v>0</v>
      </c>
      <c r="AI1979" s="58">
        <v>0</v>
      </c>
      <c r="AK1979" s="64">
        <f t="shared" si="30"/>
        <v>-1.3073833217040623E-2</v>
      </c>
    </row>
    <row r="1980" spans="1:37" x14ac:dyDescent="0.25">
      <c r="A1980">
        <v>1978</v>
      </c>
      <c r="B1980" s="1">
        <v>1.2699999999999999E-2</v>
      </c>
      <c r="C1980" s="1">
        <v>5.1417667484231928E-5</v>
      </c>
      <c r="D1980" s="58">
        <v>8.1995702025407971E-2</v>
      </c>
      <c r="E1980" s="58">
        <v>0.13618234920728858</v>
      </c>
      <c r="F1980" s="58">
        <v>7.8377664616339618E-2</v>
      </c>
      <c r="G1980" s="58">
        <v>0.10459445874678969</v>
      </c>
      <c r="H1980" s="58">
        <v>8.3570293765106385E-2</v>
      </c>
      <c r="I1980" s="58">
        <v>2.7428316438416842E-2</v>
      </c>
      <c r="J1980" s="58">
        <v>6.4611992005518398E-2</v>
      </c>
      <c r="K1980" s="58">
        <v>0.13444172799509477</v>
      </c>
      <c r="L1980" s="58">
        <v>7.9336963924222861E-2</v>
      </c>
      <c r="M1980" s="58">
        <v>9.0200188139996459E-2</v>
      </c>
      <c r="N1980" s="58">
        <v>0.11926034313581819</v>
      </c>
      <c r="O1980" s="58">
        <v>0</v>
      </c>
      <c r="P1980" s="58">
        <v>0</v>
      </c>
      <c r="Q1980" s="58">
        <v>0</v>
      </c>
      <c r="R1980" s="58">
        <v>0</v>
      </c>
      <c r="S1980" s="58">
        <v>0</v>
      </c>
      <c r="T1980" s="58">
        <v>0</v>
      </c>
      <c r="U1980" s="58">
        <v>0</v>
      </c>
      <c r="V1980" s="58">
        <v>0</v>
      </c>
      <c r="W1980" s="58">
        <v>0</v>
      </c>
      <c r="X1980" s="58">
        <v>0</v>
      </c>
      <c r="Y1980" s="58">
        <v>0</v>
      </c>
      <c r="Z1980" s="58">
        <v>0</v>
      </c>
      <c r="AA1980" s="58">
        <v>0</v>
      </c>
      <c r="AB1980" s="58">
        <v>0</v>
      </c>
      <c r="AC1980" s="58">
        <v>0</v>
      </c>
      <c r="AD1980" s="58">
        <v>0</v>
      </c>
      <c r="AE1980" s="58">
        <v>0</v>
      </c>
      <c r="AF1980" s="58">
        <v>0</v>
      </c>
      <c r="AG1980" s="58">
        <v>0</v>
      </c>
      <c r="AH1980" s="58">
        <v>0</v>
      </c>
      <c r="AI1980" s="58">
        <v>0</v>
      </c>
      <c r="AK1980" s="64">
        <f t="shared" si="30"/>
        <v>4.0486352349788923E-3</v>
      </c>
    </row>
    <row r="1981" spans="1:37" x14ac:dyDescent="0.25">
      <c r="A1981">
        <v>1979</v>
      </c>
      <c r="B1981" s="1">
        <v>1.35E-2</v>
      </c>
      <c r="C1981" s="1">
        <v>1.5461747760738483E-4</v>
      </c>
      <c r="D1981" s="58">
        <v>6.6916803979429715E-2</v>
      </c>
      <c r="E1981" s="58">
        <v>0.16001520456537102</v>
      </c>
      <c r="F1981" s="58">
        <v>5.6236666001964836E-2</v>
      </c>
      <c r="G1981" s="58">
        <v>0.16361192418389453</v>
      </c>
      <c r="H1981" s="58">
        <v>1.6723365117896061E-2</v>
      </c>
      <c r="I1981" s="58">
        <v>2.2408896772507115E-2</v>
      </c>
      <c r="J1981" s="58">
        <v>0.11003549894003768</v>
      </c>
      <c r="K1981" s="58">
        <v>0.11825784571084309</v>
      </c>
      <c r="L1981" s="58">
        <v>1.5631529787061206E-2</v>
      </c>
      <c r="M1981" s="58">
        <v>0.13093522543467562</v>
      </c>
      <c r="N1981" s="58">
        <v>0.13922703950631923</v>
      </c>
      <c r="O1981" s="58">
        <v>0</v>
      </c>
      <c r="P1981" s="58">
        <v>0</v>
      </c>
      <c r="Q1981" s="58">
        <v>0</v>
      </c>
      <c r="R1981" s="58">
        <v>0</v>
      </c>
      <c r="S1981" s="58">
        <v>0</v>
      </c>
      <c r="T1981" s="58">
        <v>0</v>
      </c>
      <c r="U1981" s="58">
        <v>0</v>
      </c>
      <c r="V1981" s="58">
        <v>0</v>
      </c>
      <c r="W1981" s="58">
        <v>0</v>
      </c>
      <c r="X1981" s="58">
        <v>0</v>
      </c>
      <c r="Y1981" s="58">
        <v>0</v>
      </c>
      <c r="Z1981" s="58">
        <v>0</v>
      </c>
      <c r="AA1981" s="58">
        <v>0</v>
      </c>
      <c r="AB1981" s="58">
        <v>0</v>
      </c>
      <c r="AC1981" s="58">
        <v>0</v>
      </c>
      <c r="AD1981" s="58">
        <v>0</v>
      </c>
      <c r="AE1981" s="58">
        <v>0</v>
      </c>
      <c r="AF1981" s="58">
        <v>0</v>
      </c>
      <c r="AG1981" s="58">
        <v>0</v>
      </c>
      <c r="AH1981" s="58">
        <v>0</v>
      </c>
      <c r="AI1981" s="58">
        <v>0</v>
      </c>
      <c r="AK1981" s="64">
        <f t="shared" si="30"/>
        <v>1.1453146489435915E-2</v>
      </c>
    </row>
    <row r="1982" spans="1:37" x14ac:dyDescent="0.25">
      <c r="A1982">
        <v>1980</v>
      </c>
      <c r="B1982" s="1">
        <v>1.04E-2</v>
      </c>
      <c r="C1982" s="1">
        <v>-5.605126263666589E-5</v>
      </c>
      <c r="D1982" s="58">
        <v>0.10311322604249167</v>
      </c>
      <c r="E1982" s="58">
        <v>5.408700551809334E-2</v>
      </c>
      <c r="F1982" s="58">
        <v>8.5752181772730238E-2</v>
      </c>
      <c r="G1982" s="58">
        <v>4.5685524343383972E-2</v>
      </c>
      <c r="H1982" s="58">
        <v>9.8951639680244702E-2</v>
      </c>
      <c r="I1982" s="58">
        <v>0.12286292413366397</v>
      </c>
      <c r="J1982" s="58">
        <v>8.4522964166322989E-2</v>
      </c>
      <c r="K1982" s="58">
        <v>7.3190828159021851E-2</v>
      </c>
      <c r="L1982" s="58">
        <v>9.2239462185879237E-2</v>
      </c>
      <c r="M1982" s="58">
        <v>0.12142544353299541</v>
      </c>
      <c r="N1982" s="58">
        <v>0.11816880046517261</v>
      </c>
      <c r="O1982" s="58">
        <v>0</v>
      </c>
      <c r="P1982" s="58">
        <v>0</v>
      </c>
      <c r="Q1982" s="58">
        <v>0</v>
      </c>
      <c r="R1982" s="58">
        <v>0</v>
      </c>
      <c r="S1982" s="58">
        <v>0</v>
      </c>
      <c r="T1982" s="58">
        <v>0</v>
      </c>
      <c r="U1982" s="58">
        <v>0</v>
      </c>
      <c r="V1982" s="58">
        <v>0</v>
      </c>
      <c r="W1982" s="58">
        <v>0</v>
      </c>
      <c r="X1982" s="58">
        <v>0</v>
      </c>
      <c r="Y1982" s="58">
        <v>0</v>
      </c>
      <c r="Z1982" s="58">
        <v>0</v>
      </c>
      <c r="AA1982" s="58">
        <v>0</v>
      </c>
      <c r="AB1982" s="58">
        <v>0</v>
      </c>
      <c r="AC1982" s="58">
        <v>0</v>
      </c>
      <c r="AD1982" s="58">
        <v>0</v>
      </c>
      <c r="AE1982" s="58">
        <v>0</v>
      </c>
      <c r="AF1982" s="58">
        <v>0</v>
      </c>
      <c r="AG1982" s="58">
        <v>0</v>
      </c>
      <c r="AH1982" s="58">
        <v>0</v>
      </c>
      <c r="AI1982" s="58">
        <v>0</v>
      </c>
      <c r="AK1982" s="64">
        <f t="shared" si="30"/>
        <v>-5.3895444842947974E-3</v>
      </c>
    </row>
    <row r="1983" spans="1:37" x14ac:dyDescent="0.25">
      <c r="A1983">
        <v>1981</v>
      </c>
      <c r="B1983" s="1">
        <v>1.41E-2</v>
      </c>
      <c r="C1983" s="1">
        <v>6.2595594893406054E-4</v>
      </c>
      <c r="D1983" s="58">
        <v>4.4998803030782603E-2</v>
      </c>
      <c r="E1983" s="58">
        <v>0.19521132251598672</v>
      </c>
      <c r="F1983" s="58">
        <v>2.1137612340560316E-2</v>
      </c>
      <c r="G1983" s="58">
        <v>0.19352058468676703</v>
      </c>
      <c r="H1983" s="58">
        <v>0.12296187147829608</v>
      </c>
      <c r="I1983" s="58">
        <v>1.4732058961409991E-2</v>
      </c>
      <c r="J1983" s="58">
        <v>0.10414120226747976</v>
      </c>
      <c r="K1983" s="58">
        <v>1.5782988495599497E-2</v>
      </c>
      <c r="L1983" s="58">
        <v>0.17236086281722116</v>
      </c>
      <c r="M1983" s="58">
        <v>0.10473785031988701</v>
      </c>
      <c r="N1983" s="58">
        <v>1.0414843086009842E-2</v>
      </c>
      <c r="O1983" s="58">
        <v>0</v>
      </c>
      <c r="P1983" s="58">
        <v>0</v>
      </c>
      <c r="Q1983" s="58">
        <v>0</v>
      </c>
      <c r="R1983" s="58">
        <v>0</v>
      </c>
      <c r="S1983" s="58">
        <v>0</v>
      </c>
      <c r="T1983" s="58">
        <v>0</v>
      </c>
      <c r="U1983" s="58">
        <v>0</v>
      </c>
      <c r="V1983" s="58">
        <v>0</v>
      </c>
      <c r="W1983" s="58">
        <v>0</v>
      </c>
      <c r="X1983" s="58">
        <v>0</v>
      </c>
      <c r="Y1983" s="58">
        <v>0</v>
      </c>
      <c r="Z1983" s="58">
        <v>0</v>
      </c>
      <c r="AA1983" s="58">
        <v>0</v>
      </c>
      <c r="AB1983" s="58">
        <v>0</v>
      </c>
      <c r="AC1983" s="58">
        <v>0</v>
      </c>
      <c r="AD1983" s="58">
        <v>0</v>
      </c>
      <c r="AE1983" s="58">
        <v>0</v>
      </c>
      <c r="AF1983" s="58">
        <v>0</v>
      </c>
      <c r="AG1983" s="58">
        <v>0</v>
      </c>
      <c r="AH1983" s="58">
        <v>0</v>
      </c>
      <c r="AI1983" s="58">
        <v>0</v>
      </c>
      <c r="AK1983" s="64">
        <f t="shared" si="30"/>
        <v>4.4394038931493657E-2</v>
      </c>
    </row>
    <row r="1984" spans="1:37" x14ac:dyDescent="0.25">
      <c r="A1984">
        <v>1982</v>
      </c>
      <c r="B1984" s="1">
        <v>1.2699999999999999E-2</v>
      </c>
      <c r="C1984" s="1">
        <v>1.4461833227902618E-4</v>
      </c>
      <c r="D1984" s="58">
        <v>8.065964721831154E-3</v>
      </c>
      <c r="E1984" s="58">
        <v>0.15605910053273828</v>
      </c>
      <c r="F1984" s="58">
        <v>6.0136025684059208E-2</v>
      </c>
      <c r="G1984" s="58">
        <v>2.972298196313793E-2</v>
      </c>
      <c r="H1984" s="58">
        <v>4.5132752795827763E-2</v>
      </c>
      <c r="I1984" s="58">
        <v>7.3076981678479883E-2</v>
      </c>
      <c r="J1984" s="58">
        <v>0.15189789421218677</v>
      </c>
      <c r="K1984" s="58">
        <v>0.14077934516655854</v>
      </c>
      <c r="L1984" s="58">
        <v>0.10619179929384007</v>
      </c>
      <c r="M1984" s="58">
        <v>0.13665453610833062</v>
      </c>
      <c r="N1984" s="58">
        <v>9.2282617843009618E-2</v>
      </c>
      <c r="O1984" s="58">
        <v>0</v>
      </c>
      <c r="P1984" s="58">
        <v>0</v>
      </c>
      <c r="Q1984" s="58">
        <v>0</v>
      </c>
      <c r="R1984" s="58">
        <v>0</v>
      </c>
      <c r="S1984" s="58">
        <v>0</v>
      </c>
      <c r="T1984" s="58">
        <v>0</v>
      </c>
      <c r="U1984" s="58">
        <v>0</v>
      </c>
      <c r="V1984" s="58">
        <v>0</v>
      </c>
      <c r="W1984" s="58">
        <v>0</v>
      </c>
      <c r="X1984" s="58">
        <v>0</v>
      </c>
      <c r="Y1984" s="58">
        <v>0</v>
      </c>
      <c r="Z1984" s="58">
        <v>0</v>
      </c>
      <c r="AA1984" s="58">
        <v>0</v>
      </c>
      <c r="AB1984" s="58">
        <v>0</v>
      </c>
      <c r="AC1984" s="58">
        <v>0</v>
      </c>
      <c r="AD1984" s="58">
        <v>0</v>
      </c>
      <c r="AE1984" s="58">
        <v>0</v>
      </c>
      <c r="AF1984" s="58">
        <v>0</v>
      </c>
      <c r="AG1984" s="58">
        <v>0</v>
      </c>
      <c r="AH1984" s="58">
        <v>0</v>
      </c>
      <c r="AI1984" s="58">
        <v>0</v>
      </c>
      <c r="AK1984" s="64">
        <f t="shared" si="30"/>
        <v>1.1387270258191038E-2</v>
      </c>
    </row>
    <row r="1985" spans="1:37" x14ac:dyDescent="0.25">
      <c r="A1985">
        <v>1983</v>
      </c>
      <c r="B1985" s="1">
        <v>1.4500000000000001E-2</v>
      </c>
      <c r="C1985" s="1">
        <v>-4.8116687443885201E-5</v>
      </c>
      <c r="D1985" s="58">
        <v>6.1814768227765195E-2</v>
      </c>
      <c r="E1985" s="58">
        <v>0.12822516417890137</v>
      </c>
      <c r="F1985" s="58">
        <v>3.5928458673938359E-3</v>
      </c>
      <c r="G1985" s="58">
        <v>0.14868276231452185</v>
      </c>
      <c r="H1985" s="58">
        <v>0.14413642231083609</v>
      </c>
      <c r="I1985" s="58">
        <v>0.11650668272468105</v>
      </c>
      <c r="J1985" s="58">
        <v>7.9197192194369159E-2</v>
      </c>
      <c r="K1985" s="58">
        <v>0.16825197574928272</v>
      </c>
      <c r="L1985" s="58">
        <v>5.2300965391038554E-2</v>
      </c>
      <c r="M1985" s="58">
        <v>5.1172642239845953E-2</v>
      </c>
      <c r="N1985" s="58">
        <v>4.6118578801364135E-2</v>
      </c>
      <c r="O1985" s="58">
        <v>0</v>
      </c>
      <c r="P1985" s="58">
        <v>0</v>
      </c>
      <c r="Q1985" s="58">
        <v>0</v>
      </c>
      <c r="R1985" s="58">
        <v>0</v>
      </c>
      <c r="S1985" s="58">
        <v>0</v>
      </c>
      <c r="T1985" s="58">
        <v>0</v>
      </c>
      <c r="U1985" s="58">
        <v>0</v>
      </c>
      <c r="V1985" s="58">
        <v>0</v>
      </c>
      <c r="W1985" s="58">
        <v>0</v>
      </c>
      <c r="X1985" s="58">
        <v>0</v>
      </c>
      <c r="Y1985" s="58">
        <v>0</v>
      </c>
      <c r="Z1985" s="58">
        <v>0</v>
      </c>
      <c r="AA1985" s="58">
        <v>0</v>
      </c>
      <c r="AB1985" s="58">
        <v>0</v>
      </c>
      <c r="AC1985" s="58">
        <v>0</v>
      </c>
      <c r="AD1985" s="58">
        <v>0</v>
      </c>
      <c r="AE1985" s="58">
        <v>0</v>
      </c>
      <c r="AF1985" s="58">
        <v>0</v>
      </c>
      <c r="AG1985" s="58">
        <v>0</v>
      </c>
      <c r="AH1985" s="58">
        <v>0</v>
      </c>
      <c r="AI1985" s="58">
        <v>0</v>
      </c>
      <c r="AK1985" s="64">
        <f t="shared" si="30"/>
        <v>-3.3183922375093241E-3</v>
      </c>
    </row>
    <row r="1986" spans="1:37" x14ac:dyDescent="0.25">
      <c r="A1986">
        <v>1984</v>
      </c>
      <c r="B1986" s="1">
        <v>1.1299999999999999E-2</v>
      </c>
      <c r="C1986" s="1">
        <v>4.3433779175438766E-4</v>
      </c>
      <c r="D1986" s="58">
        <v>3.7666959737257935E-2</v>
      </c>
      <c r="E1986" s="58">
        <v>0.16690176700411358</v>
      </c>
      <c r="F1986" s="58">
        <v>0.11398062500888245</v>
      </c>
      <c r="G1986" s="58">
        <v>3.2061891099972747E-2</v>
      </c>
      <c r="H1986" s="58">
        <v>0.16037675908993021</v>
      </c>
      <c r="I1986" s="58">
        <v>1.4683167073449264E-2</v>
      </c>
      <c r="J1986" s="58">
        <v>1.2707293490988449E-2</v>
      </c>
      <c r="K1986" s="58">
        <v>6.6818515654211196E-3</v>
      </c>
      <c r="L1986" s="58">
        <v>0.17390427918093765</v>
      </c>
      <c r="M1986" s="58">
        <v>0.11144532426666241</v>
      </c>
      <c r="N1986" s="58">
        <v>0.16959008248238408</v>
      </c>
      <c r="O1986" s="58">
        <v>0</v>
      </c>
      <c r="P1986" s="58">
        <v>0</v>
      </c>
      <c r="Q1986" s="58">
        <v>0</v>
      </c>
      <c r="R1986" s="58">
        <v>0</v>
      </c>
      <c r="S1986" s="58">
        <v>0</v>
      </c>
      <c r="T1986" s="58">
        <v>0</v>
      </c>
      <c r="U1986" s="58">
        <v>0</v>
      </c>
      <c r="V1986" s="58">
        <v>0</v>
      </c>
      <c r="W1986" s="58">
        <v>0</v>
      </c>
      <c r="X1986" s="58">
        <v>0</v>
      </c>
      <c r="Y1986" s="58">
        <v>0</v>
      </c>
      <c r="Z1986" s="58">
        <v>0</v>
      </c>
      <c r="AA1986" s="58">
        <v>0</v>
      </c>
      <c r="AB1986" s="58">
        <v>0</v>
      </c>
      <c r="AC1986" s="58">
        <v>0</v>
      </c>
      <c r="AD1986" s="58">
        <v>0</v>
      </c>
      <c r="AE1986" s="58">
        <v>0</v>
      </c>
      <c r="AF1986" s="58">
        <v>0</v>
      </c>
      <c r="AG1986" s="58">
        <v>0</v>
      </c>
      <c r="AH1986" s="58">
        <v>0</v>
      </c>
      <c r="AI1986" s="58">
        <v>0</v>
      </c>
      <c r="AK1986" s="64">
        <f t="shared" si="30"/>
        <v>3.843697272162723E-2</v>
      </c>
    </row>
    <row r="1987" spans="1:37" x14ac:dyDescent="0.25">
      <c r="A1987">
        <v>1985</v>
      </c>
      <c r="B1987" s="1">
        <v>1.01E-2</v>
      </c>
      <c r="C1987" s="1">
        <v>1.067250081321791E-4</v>
      </c>
      <c r="D1987" s="58">
        <v>9.3108666972183909E-2</v>
      </c>
      <c r="E1987" s="58">
        <v>3.817550137364184E-2</v>
      </c>
      <c r="F1987" s="58">
        <v>8.8713365616422069E-2</v>
      </c>
      <c r="G1987" s="58">
        <v>0.11117762735183902</v>
      </c>
      <c r="H1987" s="58">
        <v>0.13559969050574788</v>
      </c>
      <c r="I1987" s="58">
        <v>8.1598743925501746E-2</v>
      </c>
      <c r="J1987" s="58">
        <v>0.14603042236951205</v>
      </c>
      <c r="K1987" s="58">
        <v>6.6593498054002536E-3</v>
      </c>
      <c r="L1987" s="58">
        <v>4.1583262651003296E-2</v>
      </c>
      <c r="M1987" s="58">
        <v>0.14567376662803136</v>
      </c>
      <c r="N1987" s="58">
        <v>0.11167960280071676</v>
      </c>
      <c r="O1987" s="58">
        <v>0</v>
      </c>
      <c r="P1987" s="58">
        <v>0</v>
      </c>
      <c r="Q1987" s="58">
        <v>0</v>
      </c>
      <c r="R1987" s="58">
        <v>0</v>
      </c>
      <c r="S1987" s="58">
        <v>0</v>
      </c>
      <c r="T1987" s="58">
        <v>0</v>
      </c>
      <c r="U1987" s="58">
        <v>0</v>
      </c>
      <c r="V1987" s="58">
        <v>0</v>
      </c>
      <c r="W1987" s="58">
        <v>0</v>
      </c>
      <c r="X1987" s="58">
        <v>0</v>
      </c>
      <c r="Y1987" s="58">
        <v>0</v>
      </c>
      <c r="Z1987" s="58">
        <v>0</v>
      </c>
      <c r="AA1987" s="58">
        <v>0</v>
      </c>
      <c r="AB1987" s="58">
        <v>0</v>
      </c>
      <c r="AC1987" s="58">
        <v>0</v>
      </c>
      <c r="AD1987" s="58">
        <v>0</v>
      </c>
      <c r="AE1987" s="58">
        <v>0</v>
      </c>
      <c r="AF1987" s="58">
        <v>0</v>
      </c>
      <c r="AG1987" s="58">
        <v>0</v>
      </c>
      <c r="AH1987" s="58">
        <v>0</v>
      </c>
      <c r="AI1987" s="58">
        <v>0</v>
      </c>
      <c r="AK1987" s="64">
        <f t="shared" si="30"/>
        <v>1.0566832488334565E-2</v>
      </c>
    </row>
    <row r="1988" spans="1:37" x14ac:dyDescent="0.25">
      <c r="A1988">
        <v>1986</v>
      </c>
      <c r="B1988" s="1">
        <v>1.43E-2</v>
      </c>
      <c r="C1988" s="1">
        <v>7.3789152064937649E-5</v>
      </c>
      <c r="D1988" s="58">
        <v>4.5472975524579975E-2</v>
      </c>
      <c r="E1988" s="58">
        <v>0.15047686769473978</v>
      </c>
      <c r="F1988" s="58">
        <v>0.1293926481323123</v>
      </c>
      <c r="G1988" s="58">
        <v>0.17037559517689424</v>
      </c>
      <c r="H1988" s="58">
        <v>0.10333246642481322</v>
      </c>
      <c r="I1988" s="58">
        <v>0.12414114079411846</v>
      </c>
      <c r="J1988" s="58">
        <v>5.8535488520953825E-2</v>
      </c>
      <c r="K1988" s="58">
        <v>5.9686397795699855E-2</v>
      </c>
      <c r="L1988" s="58">
        <v>3.4600503527731405E-2</v>
      </c>
      <c r="M1988" s="58">
        <v>1.3237371677165398E-2</v>
      </c>
      <c r="N1988" s="58">
        <v>0.11074854473099172</v>
      </c>
      <c r="O1988" s="58">
        <v>0</v>
      </c>
      <c r="P1988" s="58">
        <v>0</v>
      </c>
      <c r="Q1988" s="58">
        <v>0</v>
      </c>
      <c r="R1988" s="58">
        <v>0</v>
      </c>
      <c r="S1988" s="58">
        <v>0</v>
      </c>
      <c r="T1988" s="58">
        <v>0</v>
      </c>
      <c r="U1988" s="58">
        <v>0</v>
      </c>
      <c r="V1988" s="58">
        <v>0</v>
      </c>
      <c r="W1988" s="58">
        <v>0</v>
      </c>
      <c r="X1988" s="58">
        <v>0</v>
      </c>
      <c r="Y1988" s="58">
        <v>0</v>
      </c>
      <c r="Z1988" s="58">
        <v>0</v>
      </c>
      <c r="AA1988" s="58">
        <v>0</v>
      </c>
      <c r="AB1988" s="58">
        <v>0</v>
      </c>
      <c r="AC1988" s="58">
        <v>0</v>
      </c>
      <c r="AD1988" s="58">
        <v>0</v>
      </c>
      <c r="AE1988" s="58">
        <v>0</v>
      </c>
      <c r="AF1988" s="58">
        <v>0</v>
      </c>
      <c r="AG1988" s="58">
        <v>0</v>
      </c>
      <c r="AH1988" s="58">
        <v>0</v>
      </c>
      <c r="AI1988" s="58">
        <v>0</v>
      </c>
      <c r="AK1988" s="64">
        <f t="shared" ref="AK1988:AK2051" si="31">C1988/B1988</f>
        <v>5.160080563981654E-3</v>
      </c>
    </row>
    <row r="1989" spans="1:37" x14ac:dyDescent="0.25">
      <c r="A1989">
        <v>1987</v>
      </c>
      <c r="B1989" s="1">
        <v>1.12E-2</v>
      </c>
      <c r="C1989" s="1">
        <v>2.6635398722092749E-5</v>
      </c>
      <c r="D1989" s="58">
        <v>9.3009529201207836E-2</v>
      </c>
      <c r="E1989" s="58">
        <v>3.6652610330685974E-2</v>
      </c>
      <c r="F1989" s="58">
        <v>0.17400841194309805</v>
      </c>
      <c r="G1989" s="58">
        <v>0.125544239875649</v>
      </c>
      <c r="H1989" s="58">
        <v>0.1631725827412023</v>
      </c>
      <c r="I1989" s="58">
        <v>9.7110817510308742E-2</v>
      </c>
      <c r="J1989" s="58">
        <v>8.4245604335452418E-2</v>
      </c>
      <c r="K1989" s="58">
        <v>1.0367692340506227E-2</v>
      </c>
      <c r="L1989" s="58">
        <v>0.16880466030902253</v>
      </c>
      <c r="M1989" s="58">
        <v>4.1000858810967419E-2</v>
      </c>
      <c r="N1989" s="58">
        <v>6.0829926018996523E-3</v>
      </c>
      <c r="O1989" s="58">
        <v>0</v>
      </c>
      <c r="P1989" s="58">
        <v>0</v>
      </c>
      <c r="Q1989" s="58">
        <v>0</v>
      </c>
      <c r="R1989" s="58">
        <v>0</v>
      </c>
      <c r="S1989" s="58">
        <v>0</v>
      </c>
      <c r="T1989" s="58">
        <v>0</v>
      </c>
      <c r="U1989" s="58">
        <v>0</v>
      </c>
      <c r="V1989" s="58">
        <v>0</v>
      </c>
      <c r="W1989" s="58">
        <v>0</v>
      </c>
      <c r="X1989" s="58">
        <v>0</v>
      </c>
      <c r="Y1989" s="58">
        <v>0</v>
      </c>
      <c r="Z1989" s="58">
        <v>0</v>
      </c>
      <c r="AA1989" s="58">
        <v>0</v>
      </c>
      <c r="AB1989" s="58">
        <v>0</v>
      </c>
      <c r="AC1989" s="58">
        <v>0</v>
      </c>
      <c r="AD1989" s="58">
        <v>0</v>
      </c>
      <c r="AE1989" s="58">
        <v>0</v>
      </c>
      <c r="AF1989" s="58">
        <v>0</v>
      </c>
      <c r="AG1989" s="58">
        <v>0</v>
      </c>
      <c r="AH1989" s="58">
        <v>0</v>
      </c>
      <c r="AI1989" s="58">
        <v>0</v>
      </c>
      <c r="AK1989" s="64">
        <f t="shared" si="31"/>
        <v>2.3781606001868527E-3</v>
      </c>
    </row>
    <row r="1990" spans="1:37" x14ac:dyDescent="0.25">
      <c r="A1990">
        <v>1988</v>
      </c>
      <c r="B1990" s="1">
        <v>1.2500000000000001E-2</v>
      </c>
      <c r="C1990" s="1">
        <v>3.9341614487330856E-4</v>
      </c>
      <c r="D1990" s="58">
        <v>8.9942448793289387E-2</v>
      </c>
      <c r="E1990" s="58">
        <v>0.16850745151554508</v>
      </c>
      <c r="F1990" s="58">
        <v>6.2505693537451806E-2</v>
      </c>
      <c r="G1990" s="58">
        <v>4.9670484808156175E-2</v>
      </c>
      <c r="H1990" s="58">
        <v>4.6005585973672422E-2</v>
      </c>
      <c r="I1990" s="58">
        <v>0.1103799493437034</v>
      </c>
      <c r="J1990" s="58">
        <v>8.3358099044248068E-2</v>
      </c>
      <c r="K1990" s="58">
        <v>3.1755903884964666E-2</v>
      </c>
      <c r="L1990" s="58">
        <v>0.21537732205665835</v>
      </c>
      <c r="M1990" s="58">
        <v>0.11695415853431512</v>
      </c>
      <c r="N1990" s="58">
        <v>2.5542902507995367E-2</v>
      </c>
      <c r="O1990" s="58">
        <v>0</v>
      </c>
      <c r="P1990" s="58">
        <v>0</v>
      </c>
      <c r="Q1990" s="58">
        <v>0</v>
      </c>
      <c r="R1990" s="58">
        <v>0</v>
      </c>
      <c r="S1990" s="58">
        <v>0</v>
      </c>
      <c r="T1990" s="58">
        <v>0</v>
      </c>
      <c r="U1990" s="58">
        <v>0</v>
      </c>
      <c r="V1990" s="58">
        <v>0</v>
      </c>
      <c r="W1990" s="58">
        <v>0</v>
      </c>
      <c r="X1990" s="58">
        <v>0</v>
      </c>
      <c r="Y1990" s="58">
        <v>0</v>
      </c>
      <c r="Z1990" s="58">
        <v>0</v>
      </c>
      <c r="AA1990" s="58">
        <v>0</v>
      </c>
      <c r="AB1990" s="58">
        <v>0</v>
      </c>
      <c r="AC1990" s="58">
        <v>0</v>
      </c>
      <c r="AD1990" s="58">
        <v>0</v>
      </c>
      <c r="AE1990" s="58">
        <v>0</v>
      </c>
      <c r="AF1990" s="58">
        <v>0</v>
      </c>
      <c r="AG1990" s="58">
        <v>0</v>
      </c>
      <c r="AH1990" s="58">
        <v>0</v>
      </c>
      <c r="AI1990" s="58">
        <v>0</v>
      </c>
      <c r="AK1990" s="64">
        <f t="shared" si="31"/>
        <v>3.1473291589864685E-2</v>
      </c>
    </row>
    <row r="1991" spans="1:37" x14ac:dyDescent="0.25">
      <c r="A1991">
        <v>1989</v>
      </c>
      <c r="B1991" s="1">
        <v>1.23E-2</v>
      </c>
      <c r="C1991" s="1">
        <v>-1.8957110551235401E-4</v>
      </c>
      <c r="D1991" s="58">
        <v>0.12493359841582301</v>
      </c>
      <c r="E1991" s="58">
        <v>5.7855004719992081E-2</v>
      </c>
      <c r="F1991" s="58">
        <v>3.4491339398315668E-2</v>
      </c>
      <c r="G1991" s="58">
        <v>8.0104253032632841E-2</v>
      </c>
      <c r="H1991" s="58">
        <v>0.18336202942304844</v>
      </c>
      <c r="I1991" s="58">
        <v>6.7024336596027481E-2</v>
      </c>
      <c r="J1991" s="58">
        <v>0.10344449066238041</v>
      </c>
      <c r="K1991" s="58">
        <v>0.15820296834721967</v>
      </c>
      <c r="L1991" s="58">
        <v>1.4168181426097276E-2</v>
      </c>
      <c r="M1991" s="58">
        <v>9.5678155503537615E-2</v>
      </c>
      <c r="N1991" s="58">
        <v>8.0735642474925651E-2</v>
      </c>
      <c r="O1991" s="58">
        <v>0</v>
      </c>
      <c r="P1991" s="58">
        <v>0</v>
      </c>
      <c r="Q1991" s="58">
        <v>0</v>
      </c>
      <c r="R1991" s="58">
        <v>0</v>
      </c>
      <c r="S1991" s="58">
        <v>0</v>
      </c>
      <c r="T1991" s="58">
        <v>0</v>
      </c>
      <c r="U1991" s="58">
        <v>0</v>
      </c>
      <c r="V1991" s="58">
        <v>0</v>
      </c>
      <c r="W1991" s="58">
        <v>0</v>
      </c>
      <c r="X1991" s="58">
        <v>0</v>
      </c>
      <c r="Y1991" s="58">
        <v>0</v>
      </c>
      <c r="Z1991" s="58">
        <v>0</v>
      </c>
      <c r="AA1991" s="58">
        <v>0</v>
      </c>
      <c r="AB1991" s="58">
        <v>0</v>
      </c>
      <c r="AC1991" s="58">
        <v>0</v>
      </c>
      <c r="AD1991" s="58">
        <v>0</v>
      </c>
      <c r="AE1991" s="58">
        <v>0</v>
      </c>
      <c r="AF1991" s="58">
        <v>0</v>
      </c>
      <c r="AG1991" s="58">
        <v>0</v>
      </c>
      <c r="AH1991" s="58">
        <v>0</v>
      </c>
      <c r="AI1991" s="58">
        <v>0</v>
      </c>
      <c r="AK1991" s="64">
        <f t="shared" si="31"/>
        <v>-1.5412285001004391E-2</v>
      </c>
    </row>
    <row r="1992" spans="1:37" x14ac:dyDescent="0.25">
      <c r="A1992">
        <v>1990</v>
      </c>
      <c r="B1992" s="1">
        <v>1.0500000000000001E-2</v>
      </c>
      <c r="C1992" s="1">
        <v>9.1427861370137263E-5</v>
      </c>
      <c r="D1992" s="58">
        <v>8.8216637503584452E-2</v>
      </c>
      <c r="E1992" s="58">
        <v>8.4593596363950446E-2</v>
      </c>
      <c r="F1992" s="58">
        <v>0.24998446263546437</v>
      </c>
      <c r="G1992" s="58">
        <v>0.1436472639893942</v>
      </c>
      <c r="H1992" s="58">
        <v>2.6663882714542182E-2</v>
      </c>
      <c r="I1992" s="58">
        <v>3.891978082793244E-3</v>
      </c>
      <c r="J1992" s="58">
        <v>4.8336265878193676E-3</v>
      </c>
      <c r="K1992" s="58">
        <v>7.6995536147075883E-3</v>
      </c>
      <c r="L1992" s="58">
        <v>0.16142216226648165</v>
      </c>
      <c r="M1992" s="58">
        <v>6.2261864684450684E-2</v>
      </c>
      <c r="N1992" s="58">
        <v>0.16678497155681185</v>
      </c>
      <c r="O1992" s="58">
        <v>0</v>
      </c>
      <c r="P1992" s="58">
        <v>0</v>
      </c>
      <c r="Q1992" s="58">
        <v>0</v>
      </c>
      <c r="R1992" s="58">
        <v>0</v>
      </c>
      <c r="S1992" s="58">
        <v>0</v>
      </c>
      <c r="T1992" s="58">
        <v>0</v>
      </c>
      <c r="U1992" s="58">
        <v>0</v>
      </c>
      <c r="V1992" s="58">
        <v>0</v>
      </c>
      <c r="W1992" s="58">
        <v>0</v>
      </c>
      <c r="X1992" s="58">
        <v>0</v>
      </c>
      <c r="Y1992" s="58">
        <v>0</v>
      </c>
      <c r="Z1992" s="58">
        <v>0</v>
      </c>
      <c r="AA1992" s="58">
        <v>0</v>
      </c>
      <c r="AB1992" s="58">
        <v>0</v>
      </c>
      <c r="AC1992" s="58">
        <v>0</v>
      </c>
      <c r="AD1992" s="58">
        <v>0</v>
      </c>
      <c r="AE1992" s="58">
        <v>0</v>
      </c>
      <c r="AF1992" s="58">
        <v>0</v>
      </c>
      <c r="AG1992" s="58">
        <v>0</v>
      </c>
      <c r="AH1992" s="58">
        <v>0</v>
      </c>
      <c r="AI1992" s="58">
        <v>0</v>
      </c>
      <c r="AK1992" s="64">
        <f t="shared" si="31"/>
        <v>8.7074153685845011E-3</v>
      </c>
    </row>
    <row r="1993" spans="1:37" x14ac:dyDescent="0.25">
      <c r="A1993">
        <v>1991</v>
      </c>
      <c r="B1993" s="1">
        <v>1.09E-2</v>
      </c>
      <c r="C1993" s="1">
        <v>8.0508688117483481E-5</v>
      </c>
      <c r="D1993" s="58">
        <v>5.7463064191940354E-2</v>
      </c>
      <c r="E1993" s="58">
        <v>0.10600588135993926</v>
      </c>
      <c r="F1993" s="58">
        <v>0.1395082443813381</v>
      </c>
      <c r="G1993" s="58">
        <v>4.164905144103926E-2</v>
      </c>
      <c r="H1993" s="58">
        <v>7.6443641153728467E-2</v>
      </c>
      <c r="I1993" s="58">
        <v>4.3600424589283225E-2</v>
      </c>
      <c r="J1993" s="58">
        <v>0.10253550236064898</v>
      </c>
      <c r="K1993" s="58">
        <v>8.4021668572968403E-2</v>
      </c>
      <c r="L1993" s="58">
        <v>0.12807212440898713</v>
      </c>
      <c r="M1993" s="58">
        <v>0.11935332446643925</v>
      </c>
      <c r="N1993" s="58">
        <v>0.10134707307368748</v>
      </c>
      <c r="O1993" s="58">
        <v>0</v>
      </c>
      <c r="P1993" s="58">
        <v>0</v>
      </c>
      <c r="Q1993" s="58">
        <v>0</v>
      </c>
      <c r="R1993" s="58">
        <v>0</v>
      </c>
      <c r="S1993" s="58">
        <v>0</v>
      </c>
      <c r="T1993" s="58">
        <v>0</v>
      </c>
      <c r="U1993" s="58">
        <v>0</v>
      </c>
      <c r="V1993" s="58">
        <v>0</v>
      </c>
      <c r="W1993" s="58">
        <v>0</v>
      </c>
      <c r="X1993" s="58">
        <v>0</v>
      </c>
      <c r="Y1993" s="58">
        <v>0</v>
      </c>
      <c r="Z1993" s="58">
        <v>0</v>
      </c>
      <c r="AA1993" s="58">
        <v>0</v>
      </c>
      <c r="AB1993" s="58">
        <v>0</v>
      </c>
      <c r="AC1993" s="58">
        <v>0</v>
      </c>
      <c r="AD1993" s="58">
        <v>0</v>
      </c>
      <c r="AE1993" s="58">
        <v>0</v>
      </c>
      <c r="AF1993" s="58">
        <v>0</v>
      </c>
      <c r="AG1993" s="58">
        <v>0</v>
      </c>
      <c r="AH1993" s="58">
        <v>0</v>
      </c>
      <c r="AI1993" s="58">
        <v>0</v>
      </c>
      <c r="AK1993" s="64">
        <f t="shared" si="31"/>
        <v>7.3861181759159161E-3</v>
      </c>
    </row>
    <row r="1994" spans="1:37" x14ac:dyDescent="0.25">
      <c r="A1994">
        <v>1992</v>
      </c>
      <c r="B1994" s="1">
        <v>1.12E-2</v>
      </c>
      <c r="C1994" s="1">
        <v>1.4309512892403273E-4</v>
      </c>
      <c r="D1994" s="58">
        <v>2.2839196280109741E-3</v>
      </c>
      <c r="E1994" s="58">
        <v>9.0592705705864404E-2</v>
      </c>
      <c r="F1994" s="58">
        <v>0.17372838816876943</v>
      </c>
      <c r="G1994" s="58">
        <v>6.1441770756137616E-3</v>
      </c>
      <c r="H1994" s="58">
        <v>1.9541833967498014E-2</v>
      </c>
      <c r="I1994" s="58">
        <v>0.17227332154495928</v>
      </c>
      <c r="J1994" s="58">
        <v>0.17666645462002711</v>
      </c>
      <c r="K1994" s="58">
        <v>1.6914259021076732E-2</v>
      </c>
      <c r="L1994" s="58">
        <v>0.15829686809168581</v>
      </c>
      <c r="M1994" s="58">
        <v>5.1905439995100715E-2</v>
      </c>
      <c r="N1994" s="58">
        <v>0.13165263218139381</v>
      </c>
      <c r="O1994" s="58">
        <v>0</v>
      </c>
      <c r="P1994" s="58">
        <v>0</v>
      </c>
      <c r="Q1994" s="58">
        <v>0</v>
      </c>
      <c r="R1994" s="58">
        <v>0</v>
      </c>
      <c r="S1994" s="58">
        <v>0</v>
      </c>
      <c r="T1994" s="58">
        <v>0</v>
      </c>
      <c r="U1994" s="58">
        <v>0</v>
      </c>
      <c r="V1994" s="58">
        <v>0</v>
      </c>
      <c r="W1994" s="58">
        <v>0</v>
      </c>
      <c r="X1994" s="58">
        <v>0</v>
      </c>
      <c r="Y1994" s="58">
        <v>0</v>
      </c>
      <c r="Z1994" s="58">
        <v>0</v>
      </c>
      <c r="AA1994" s="58">
        <v>0</v>
      </c>
      <c r="AB1994" s="58">
        <v>0</v>
      </c>
      <c r="AC1994" s="58">
        <v>0</v>
      </c>
      <c r="AD1994" s="58">
        <v>0</v>
      </c>
      <c r="AE1994" s="58">
        <v>0</v>
      </c>
      <c r="AF1994" s="58">
        <v>0</v>
      </c>
      <c r="AG1994" s="58">
        <v>0</v>
      </c>
      <c r="AH1994" s="58">
        <v>0</v>
      </c>
      <c r="AI1994" s="58">
        <v>0</v>
      </c>
      <c r="AK1994" s="64">
        <f t="shared" si="31"/>
        <v>1.2776350796788637E-2</v>
      </c>
    </row>
    <row r="1995" spans="1:37" x14ac:dyDescent="0.25">
      <c r="A1995">
        <v>1993</v>
      </c>
      <c r="B1995" s="1">
        <v>1.09E-2</v>
      </c>
      <c r="C1995" s="1">
        <v>-2.1184659168203596E-4</v>
      </c>
      <c r="D1995" s="58">
        <v>8.0531310741145293E-2</v>
      </c>
      <c r="E1995" s="58">
        <v>1.1910148161469899E-2</v>
      </c>
      <c r="F1995" s="58">
        <v>3.3479020588852606E-3</v>
      </c>
      <c r="G1995" s="58">
        <v>2.5560538165690542E-2</v>
      </c>
      <c r="H1995" s="58">
        <v>0.10256780081713085</v>
      </c>
      <c r="I1995" s="58">
        <v>0.19118772130042483</v>
      </c>
      <c r="J1995" s="58">
        <v>8.157000408431328E-2</v>
      </c>
      <c r="K1995" s="58">
        <v>0.12345793467986671</v>
      </c>
      <c r="L1995" s="58">
        <v>7.7652830343400397E-2</v>
      </c>
      <c r="M1995" s="58">
        <v>0.12096539868751538</v>
      </c>
      <c r="N1995" s="58">
        <v>0.18124841096015762</v>
      </c>
      <c r="O1995" s="58">
        <v>0</v>
      </c>
      <c r="P1995" s="58">
        <v>0</v>
      </c>
      <c r="Q1995" s="58">
        <v>0</v>
      </c>
      <c r="R1995" s="58">
        <v>0</v>
      </c>
      <c r="S1995" s="58">
        <v>0</v>
      </c>
      <c r="T1995" s="58">
        <v>0</v>
      </c>
      <c r="U1995" s="58">
        <v>0</v>
      </c>
      <c r="V1995" s="58">
        <v>0</v>
      </c>
      <c r="W1995" s="58">
        <v>0</v>
      </c>
      <c r="X1995" s="58">
        <v>0</v>
      </c>
      <c r="Y1995" s="58">
        <v>0</v>
      </c>
      <c r="Z1995" s="58">
        <v>0</v>
      </c>
      <c r="AA1995" s="58">
        <v>0</v>
      </c>
      <c r="AB1995" s="58">
        <v>0</v>
      </c>
      <c r="AC1995" s="58">
        <v>0</v>
      </c>
      <c r="AD1995" s="58">
        <v>0</v>
      </c>
      <c r="AE1995" s="58">
        <v>0</v>
      </c>
      <c r="AF1995" s="58">
        <v>0</v>
      </c>
      <c r="AG1995" s="58">
        <v>0</v>
      </c>
      <c r="AH1995" s="58">
        <v>0</v>
      </c>
      <c r="AI1995" s="58">
        <v>0</v>
      </c>
      <c r="AK1995" s="64">
        <f t="shared" si="31"/>
        <v>-1.943546712679229E-2</v>
      </c>
    </row>
    <row r="1996" spans="1:37" x14ac:dyDescent="0.25">
      <c r="A1996">
        <v>1994</v>
      </c>
      <c r="B1996" s="1">
        <v>1.3100000000000001E-2</v>
      </c>
      <c r="C1996" s="1">
        <v>4.9749228384810549E-4</v>
      </c>
      <c r="D1996" s="58">
        <v>1.4938004917460992E-2</v>
      </c>
      <c r="E1996" s="58">
        <v>0.18469529845381122</v>
      </c>
      <c r="F1996" s="58">
        <v>4.8655459870448836E-2</v>
      </c>
      <c r="G1996" s="58">
        <v>0.13398609562892616</v>
      </c>
      <c r="H1996" s="58">
        <v>8.6128743474958636E-2</v>
      </c>
      <c r="I1996" s="58">
        <v>1.8639884736332515E-2</v>
      </c>
      <c r="J1996" s="58">
        <v>0.13975980249659925</v>
      </c>
      <c r="K1996" s="58">
        <v>2.0203886067823928E-2</v>
      </c>
      <c r="L1996" s="58">
        <v>2.9749551302991853E-2</v>
      </c>
      <c r="M1996" s="58">
        <v>0.13803422836420279</v>
      </c>
      <c r="N1996" s="58">
        <v>0.18520904468644392</v>
      </c>
      <c r="O1996" s="58">
        <v>0</v>
      </c>
      <c r="P1996" s="58">
        <v>0</v>
      </c>
      <c r="Q1996" s="58">
        <v>0</v>
      </c>
      <c r="R1996" s="58">
        <v>0</v>
      </c>
      <c r="S1996" s="58">
        <v>0</v>
      </c>
      <c r="T1996" s="58">
        <v>0</v>
      </c>
      <c r="U1996" s="58">
        <v>0</v>
      </c>
      <c r="V1996" s="58">
        <v>0</v>
      </c>
      <c r="W1996" s="58">
        <v>0</v>
      </c>
      <c r="X1996" s="58">
        <v>0</v>
      </c>
      <c r="Y1996" s="58">
        <v>0</v>
      </c>
      <c r="Z1996" s="58">
        <v>0</v>
      </c>
      <c r="AA1996" s="58">
        <v>0</v>
      </c>
      <c r="AB1996" s="58">
        <v>0</v>
      </c>
      <c r="AC1996" s="58">
        <v>0</v>
      </c>
      <c r="AD1996" s="58">
        <v>0</v>
      </c>
      <c r="AE1996" s="58">
        <v>0</v>
      </c>
      <c r="AF1996" s="58">
        <v>0</v>
      </c>
      <c r="AG1996" s="58">
        <v>0</v>
      </c>
      <c r="AH1996" s="58">
        <v>0</v>
      </c>
      <c r="AI1996" s="58">
        <v>0</v>
      </c>
      <c r="AK1996" s="64">
        <f t="shared" si="31"/>
        <v>3.7976510217412635E-2</v>
      </c>
    </row>
    <row r="1997" spans="1:37" x14ac:dyDescent="0.25">
      <c r="A1997">
        <v>1995</v>
      </c>
      <c r="B1997" s="1">
        <v>1.32E-2</v>
      </c>
      <c r="C1997" s="1">
        <v>-1.4264277187235697E-4</v>
      </c>
      <c r="D1997" s="58">
        <v>8.2069030098708404E-2</v>
      </c>
      <c r="E1997" s="58">
        <v>0.11168419592188693</v>
      </c>
      <c r="F1997" s="58">
        <v>1.0316928527507012E-2</v>
      </c>
      <c r="G1997" s="58">
        <v>0.11821519817881639</v>
      </c>
      <c r="H1997" s="58">
        <v>0.18367952922679415</v>
      </c>
      <c r="I1997" s="58">
        <v>5.8528728081716906E-2</v>
      </c>
      <c r="J1997" s="58">
        <v>2.7115368122977004E-2</v>
      </c>
      <c r="K1997" s="58">
        <v>0.1865294506962365</v>
      </c>
      <c r="L1997" s="58">
        <v>4.3151979695360172E-2</v>
      </c>
      <c r="M1997" s="58">
        <v>0.15513455984452121</v>
      </c>
      <c r="N1997" s="58">
        <v>2.3575031605475374E-2</v>
      </c>
      <c r="O1997" s="58">
        <v>0</v>
      </c>
      <c r="P1997" s="58">
        <v>0</v>
      </c>
      <c r="Q1997" s="58">
        <v>0</v>
      </c>
      <c r="R1997" s="58">
        <v>0</v>
      </c>
      <c r="S1997" s="58">
        <v>0</v>
      </c>
      <c r="T1997" s="58">
        <v>0</v>
      </c>
      <c r="U1997" s="58">
        <v>0</v>
      </c>
      <c r="V1997" s="58">
        <v>0</v>
      </c>
      <c r="W1997" s="58">
        <v>0</v>
      </c>
      <c r="X1997" s="58">
        <v>0</v>
      </c>
      <c r="Y1997" s="58">
        <v>0</v>
      </c>
      <c r="Z1997" s="58">
        <v>0</v>
      </c>
      <c r="AA1997" s="58">
        <v>0</v>
      </c>
      <c r="AB1997" s="58">
        <v>0</v>
      </c>
      <c r="AC1997" s="58">
        <v>0</v>
      </c>
      <c r="AD1997" s="58">
        <v>0</v>
      </c>
      <c r="AE1997" s="58">
        <v>0</v>
      </c>
      <c r="AF1997" s="58">
        <v>0</v>
      </c>
      <c r="AG1997" s="58">
        <v>0</v>
      </c>
      <c r="AH1997" s="58">
        <v>0</v>
      </c>
      <c r="AI1997" s="58">
        <v>0</v>
      </c>
      <c r="AK1997" s="64">
        <f t="shared" si="31"/>
        <v>-1.080627059639068E-2</v>
      </c>
    </row>
    <row r="1998" spans="1:37" x14ac:dyDescent="0.25">
      <c r="A1998">
        <v>1996</v>
      </c>
      <c r="B1998" s="1">
        <v>9.9000000000000008E-3</v>
      </c>
      <c r="C1998" s="1">
        <v>-1.761183994294577E-4</v>
      </c>
      <c r="D1998" s="58">
        <v>0.13413774999348019</v>
      </c>
      <c r="E1998" s="58">
        <v>3.4957969618897272E-2</v>
      </c>
      <c r="F1998" s="58">
        <v>0.11825490669320203</v>
      </c>
      <c r="G1998" s="58">
        <v>1.106874730387733E-2</v>
      </c>
      <c r="H1998" s="58">
        <v>0.10675251320750159</v>
      </c>
      <c r="I1998" s="58">
        <v>6.2154567956964418E-2</v>
      </c>
      <c r="J1998" s="58">
        <v>6.5514419451757552E-2</v>
      </c>
      <c r="K1998" s="58">
        <v>0.11070344670091843</v>
      </c>
      <c r="L1998" s="58">
        <v>0.11285965960153334</v>
      </c>
      <c r="M1998" s="58">
        <v>0.14275132163981025</v>
      </c>
      <c r="N1998" s="58">
        <v>0.1008446978320576</v>
      </c>
      <c r="O1998" s="58">
        <v>0</v>
      </c>
      <c r="P1998" s="58">
        <v>0</v>
      </c>
      <c r="Q1998" s="58">
        <v>0</v>
      </c>
      <c r="R1998" s="58">
        <v>0</v>
      </c>
      <c r="S1998" s="58">
        <v>0</v>
      </c>
      <c r="T1998" s="58">
        <v>0</v>
      </c>
      <c r="U1998" s="58">
        <v>0</v>
      </c>
      <c r="V1998" s="58">
        <v>0</v>
      </c>
      <c r="W1998" s="58">
        <v>0</v>
      </c>
      <c r="X1998" s="58">
        <v>0</v>
      </c>
      <c r="Y1998" s="58">
        <v>0</v>
      </c>
      <c r="Z1998" s="58">
        <v>0</v>
      </c>
      <c r="AA1998" s="58">
        <v>0</v>
      </c>
      <c r="AB1998" s="58">
        <v>0</v>
      </c>
      <c r="AC1998" s="58">
        <v>0</v>
      </c>
      <c r="AD1998" s="58">
        <v>0</v>
      </c>
      <c r="AE1998" s="58">
        <v>0</v>
      </c>
      <c r="AF1998" s="58">
        <v>0</v>
      </c>
      <c r="AG1998" s="58">
        <v>0</v>
      </c>
      <c r="AH1998" s="58">
        <v>0</v>
      </c>
      <c r="AI1998" s="58">
        <v>0</v>
      </c>
      <c r="AK1998" s="64">
        <f t="shared" si="31"/>
        <v>-1.7789737316106839E-2</v>
      </c>
    </row>
    <row r="1999" spans="1:37" x14ac:dyDescent="0.25">
      <c r="A1999">
        <v>1997</v>
      </c>
      <c r="B1999" s="1">
        <v>1.2999999999999999E-2</v>
      </c>
      <c r="C1999" s="1">
        <v>5.530711285727566E-5</v>
      </c>
      <c r="D1999" s="58">
        <v>6.4344613153203306E-2</v>
      </c>
      <c r="E1999" s="58">
        <v>0.14001089419030741</v>
      </c>
      <c r="F1999" s="58">
        <v>8.3325214457703939E-2</v>
      </c>
      <c r="G1999" s="58">
        <v>2.6694652369224543E-2</v>
      </c>
      <c r="H1999" s="58">
        <v>0.13657486371424546</v>
      </c>
      <c r="I1999" s="58">
        <v>0.11741453119479622</v>
      </c>
      <c r="J1999" s="58">
        <v>0.11802975635138788</v>
      </c>
      <c r="K1999" s="58">
        <v>9.8871766888268292E-2</v>
      </c>
      <c r="L1999" s="58">
        <v>6.9982413434968735E-2</v>
      </c>
      <c r="M1999" s="58">
        <v>0.11907263117839528</v>
      </c>
      <c r="N1999" s="58">
        <v>2.5678663067498823E-2</v>
      </c>
      <c r="O1999" s="58">
        <v>0</v>
      </c>
      <c r="P1999" s="58">
        <v>0</v>
      </c>
      <c r="Q1999" s="58">
        <v>0</v>
      </c>
      <c r="R1999" s="58">
        <v>0</v>
      </c>
      <c r="S1999" s="58">
        <v>0</v>
      </c>
      <c r="T1999" s="58">
        <v>0</v>
      </c>
      <c r="U1999" s="58">
        <v>0</v>
      </c>
      <c r="V1999" s="58">
        <v>0</v>
      </c>
      <c r="W1999" s="58">
        <v>0</v>
      </c>
      <c r="X1999" s="58">
        <v>0</v>
      </c>
      <c r="Y1999" s="58">
        <v>0</v>
      </c>
      <c r="Z1999" s="58">
        <v>0</v>
      </c>
      <c r="AA1999" s="58">
        <v>0</v>
      </c>
      <c r="AB1999" s="58">
        <v>0</v>
      </c>
      <c r="AC1999" s="58">
        <v>0</v>
      </c>
      <c r="AD1999" s="58">
        <v>0</v>
      </c>
      <c r="AE1999" s="58">
        <v>0</v>
      </c>
      <c r="AF1999" s="58">
        <v>0</v>
      </c>
      <c r="AG1999" s="58">
        <v>0</v>
      </c>
      <c r="AH1999" s="58">
        <v>0</v>
      </c>
      <c r="AI1999" s="58">
        <v>0</v>
      </c>
      <c r="AK1999" s="64">
        <f t="shared" si="31"/>
        <v>4.2543932967135127E-3</v>
      </c>
    </row>
    <row r="2000" spans="1:37" x14ac:dyDescent="0.25">
      <c r="A2000">
        <v>1998</v>
      </c>
      <c r="B2000" s="1">
        <v>1.18E-2</v>
      </c>
      <c r="C2000" s="1">
        <v>-6.3627945678880994E-6</v>
      </c>
      <c r="D2000" s="58">
        <v>6.3622485358139011E-3</v>
      </c>
      <c r="E2000" s="58">
        <v>7.8653074959829691E-2</v>
      </c>
      <c r="F2000" s="58">
        <v>0.11502003474919563</v>
      </c>
      <c r="G2000" s="58">
        <v>0.10432179470588045</v>
      </c>
      <c r="H2000" s="58">
        <v>0.14962332626651767</v>
      </c>
      <c r="I2000" s="58">
        <v>6.8389110905028708E-2</v>
      </c>
      <c r="J2000" s="58">
        <v>0.11781777024539114</v>
      </c>
      <c r="K2000" s="58">
        <v>0.10341535372676319</v>
      </c>
      <c r="L2000" s="58">
        <v>7.2179736719446871E-2</v>
      </c>
      <c r="M2000" s="58">
        <v>2.3665215318152563E-2</v>
      </c>
      <c r="N2000" s="58">
        <v>0.16055233386798012</v>
      </c>
      <c r="O2000" s="58">
        <v>0</v>
      </c>
      <c r="P2000" s="58">
        <v>0</v>
      </c>
      <c r="Q2000" s="58">
        <v>0</v>
      </c>
      <c r="R2000" s="58">
        <v>0</v>
      </c>
      <c r="S2000" s="58">
        <v>0</v>
      </c>
      <c r="T2000" s="58">
        <v>0</v>
      </c>
      <c r="U2000" s="58">
        <v>0</v>
      </c>
      <c r="V2000" s="58">
        <v>0</v>
      </c>
      <c r="W2000" s="58">
        <v>0</v>
      </c>
      <c r="X2000" s="58">
        <v>0</v>
      </c>
      <c r="Y2000" s="58">
        <v>0</v>
      </c>
      <c r="Z2000" s="58">
        <v>0</v>
      </c>
      <c r="AA2000" s="58">
        <v>0</v>
      </c>
      <c r="AB2000" s="58">
        <v>0</v>
      </c>
      <c r="AC2000" s="58">
        <v>0</v>
      </c>
      <c r="AD2000" s="58">
        <v>0</v>
      </c>
      <c r="AE2000" s="58">
        <v>0</v>
      </c>
      <c r="AF2000" s="58">
        <v>0</v>
      </c>
      <c r="AG2000" s="58">
        <v>0</v>
      </c>
      <c r="AH2000" s="58">
        <v>0</v>
      </c>
      <c r="AI2000" s="58">
        <v>0</v>
      </c>
      <c r="AK2000" s="64">
        <f t="shared" si="31"/>
        <v>-5.3921987863458476E-4</v>
      </c>
    </row>
    <row r="2001" spans="1:37" x14ac:dyDescent="0.25">
      <c r="A2001">
        <v>1999</v>
      </c>
      <c r="B2001" s="1">
        <v>1.18E-2</v>
      </c>
      <c r="C2001" s="1">
        <v>-6.5441175392769548E-5</v>
      </c>
      <c r="D2001" s="58">
        <v>1.1333486170563338E-2</v>
      </c>
      <c r="E2001" s="58">
        <v>8.0047897352398339E-2</v>
      </c>
      <c r="F2001" s="58">
        <v>0.13686030196178248</v>
      </c>
      <c r="G2001" s="58">
        <v>7.2809767454827132E-2</v>
      </c>
      <c r="H2001" s="58">
        <v>8.8406611286739517E-2</v>
      </c>
      <c r="I2001" s="58">
        <v>6.5935096461600881E-2</v>
      </c>
      <c r="J2001" s="58">
        <v>0.13779961331722845</v>
      </c>
      <c r="K2001" s="58">
        <v>0.13123690794900508</v>
      </c>
      <c r="L2001" s="58">
        <v>9.569000728558269E-2</v>
      </c>
      <c r="M2001" s="58">
        <v>2.8270638756483019E-2</v>
      </c>
      <c r="N2001" s="58">
        <v>0.15160967200378916</v>
      </c>
      <c r="O2001" s="58">
        <v>0</v>
      </c>
      <c r="P2001" s="58">
        <v>0</v>
      </c>
      <c r="Q2001" s="58">
        <v>0</v>
      </c>
      <c r="R2001" s="58">
        <v>0</v>
      </c>
      <c r="S2001" s="58">
        <v>0</v>
      </c>
      <c r="T2001" s="58">
        <v>0</v>
      </c>
      <c r="U2001" s="58">
        <v>0</v>
      </c>
      <c r="V2001" s="58">
        <v>0</v>
      </c>
      <c r="W2001" s="58">
        <v>0</v>
      </c>
      <c r="X2001" s="58">
        <v>0</v>
      </c>
      <c r="Y2001" s="58">
        <v>0</v>
      </c>
      <c r="Z2001" s="58">
        <v>0</v>
      </c>
      <c r="AA2001" s="58">
        <v>0</v>
      </c>
      <c r="AB2001" s="58">
        <v>0</v>
      </c>
      <c r="AC2001" s="58">
        <v>0</v>
      </c>
      <c r="AD2001" s="58">
        <v>0</v>
      </c>
      <c r="AE2001" s="58">
        <v>0</v>
      </c>
      <c r="AF2001" s="58">
        <v>0</v>
      </c>
      <c r="AG2001" s="58">
        <v>0</v>
      </c>
      <c r="AH2001" s="58">
        <v>0</v>
      </c>
      <c r="AI2001" s="58">
        <v>0</v>
      </c>
      <c r="AK2001" s="64">
        <f t="shared" si="31"/>
        <v>-5.5458623214211479E-3</v>
      </c>
    </row>
    <row r="2002" spans="1:37" x14ac:dyDescent="0.25">
      <c r="A2002">
        <v>2000</v>
      </c>
      <c r="B2002" s="1">
        <v>1.17E-2</v>
      </c>
      <c r="C2002" s="1">
        <v>-8.0323976915638076E-5</v>
      </c>
      <c r="D2002" s="58">
        <v>9.2182898346919298E-2</v>
      </c>
      <c r="E2002" s="58">
        <v>6.1027491272295516E-2</v>
      </c>
      <c r="F2002" s="58">
        <v>4.856713751600019E-2</v>
      </c>
      <c r="G2002" s="58">
        <v>0.11478970461930449</v>
      </c>
      <c r="H2002" s="58">
        <v>0.12582743979705999</v>
      </c>
      <c r="I2002" s="58">
        <v>4.379694842851399E-2</v>
      </c>
      <c r="J2002" s="58">
        <v>0.10395578251326251</v>
      </c>
      <c r="K2002" s="58">
        <v>0.15589123225068174</v>
      </c>
      <c r="L2002" s="58">
        <v>0.12154760434372465</v>
      </c>
      <c r="M2002" s="58">
        <v>0.1006067900711712</v>
      </c>
      <c r="N2002" s="58">
        <v>3.180697084106647E-2</v>
      </c>
      <c r="O2002" s="58">
        <v>0</v>
      </c>
      <c r="P2002" s="58">
        <v>0</v>
      </c>
      <c r="Q2002" s="58">
        <v>0</v>
      </c>
      <c r="R2002" s="58">
        <v>0</v>
      </c>
      <c r="S2002" s="58">
        <v>0</v>
      </c>
      <c r="T2002" s="58">
        <v>0</v>
      </c>
      <c r="U2002" s="58">
        <v>0</v>
      </c>
      <c r="V2002" s="58">
        <v>0</v>
      </c>
      <c r="W2002" s="58">
        <v>0</v>
      </c>
      <c r="X2002" s="58">
        <v>0</v>
      </c>
      <c r="Y2002" s="58">
        <v>0</v>
      </c>
      <c r="Z2002" s="58">
        <v>0</v>
      </c>
      <c r="AA2002" s="58">
        <v>0</v>
      </c>
      <c r="AB2002" s="58">
        <v>0</v>
      </c>
      <c r="AC2002" s="58">
        <v>0</v>
      </c>
      <c r="AD2002" s="58">
        <v>0</v>
      </c>
      <c r="AE2002" s="58">
        <v>0</v>
      </c>
      <c r="AF2002" s="58">
        <v>0</v>
      </c>
      <c r="AG2002" s="58">
        <v>0</v>
      </c>
      <c r="AH2002" s="58">
        <v>0</v>
      </c>
      <c r="AI2002" s="58">
        <v>0</v>
      </c>
      <c r="AK2002" s="64">
        <f t="shared" si="31"/>
        <v>-6.8652971722767582E-3</v>
      </c>
    </row>
    <row r="2003" spans="1:37" x14ac:dyDescent="0.25">
      <c r="A2003">
        <v>2001</v>
      </c>
      <c r="B2003" s="1">
        <v>1.1299999999999999E-2</v>
      </c>
      <c r="C2003" s="1">
        <v>-2.2678556392085103E-6</v>
      </c>
      <c r="D2003" s="58">
        <v>0.15265937759792084</v>
      </c>
      <c r="E2003" s="58">
        <v>4.4647028224455106E-2</v>
      </c>
      <c r="F2003" s="58">
        <v>0.1463862360002913</v>
      </c>
      <c r="G2003" s="58">
        <v>6.7120872647623328E-2</v>
      </c>
      <c r="H2003" s="58">
        <v>0.16183772520133366</v>
      </c>
      <c r="I2003" s="58">
        <v>0.10536563193459937</v>
      </c>
      <c r="J2003" s="58">
        <v>9.3603308745251051E-2</v>
      </c>
      <c r="K2003" s="58">
        <v>2.6757636562924236E-2</v>
      </c>
      <c r="L2003" s="58">
        <v>0.12699329665687284</v>
      </c>
      <c r="M2003" s="58">
        <v>3.4728585034370721E-3</v>
      </c>
      <c r="N2003" s="58">
        <v>7.115602792529109E-2</v>
      </c>
      <c r="O2003" s="58">
        <v>0</v>
      </c>
      <c r="P2003" s="58">
        <v>0</v>
      </c>
      <c r="Q2003" s="58">
        <v>0</v>
      </c>
      <c r="R2003" s="58">
        <v>0</v>
      </c>
      <c r="S2003" s="58">
        <v>0</v>
      </c>
      <c r="T2003" s="58">
        <v>0</v>
      </c>
      <c r="U2003" s="58">
        <v>0</v>
      </c>
      <c r="V2003" s="58">
        <v>0</v>
      </c>
      <c r="W2003" s="58">
        <v>0</v>
      </c>
      <c r="X2003" s="58">
        <v>0</v>
      </c>
      <c r="Y2003" s="58">
        <v>0</v>
      </c>
      <c r="Z2003" s="58">
        <v>0</v>
      </c>
      <c r="AA2003" s="58">
        <v>0</v>
      </c>
      <c r="AB2003" s="58">
        <v>0</v>
      </c>
      <c r="AC2003" s="58">
        <v>0</v>
      </c>
      <c r="AD2003" s="58">
        <v>0</v>
      </c>
      <c r="AE2003" s="58">
        <v>0</v>
      </c>
      <c r="AF2003" s="58">
        <v>0</v>
      </c>
      <c r="AG2003" s="58">
        <v>0</v>
      </c>
      <c r="AH2003" s="58">
        <v>0</v>
      </c>
      <c r="AI2003" s="58">
        <v>0</v>
      </c>
      <c r="AK2003" s="64">
        <f t="shared" si="31"/>
        <v>-2.0069518931048764E-4</v>
      </c>
    </row>
    <row r="2004" spans="1:37" x14ac:dyDescent="0.25">
      <c r="A2004">
        <v>2002</v>
      </c>
      <c r="B2004" s="1">
        <v>1.15E-2</v>
      </c>
      <c r="C2004" s="1">
        <v>1.1625094458643864E-5</v>
      </c>
      <c r="D2004" s="58">
        <v>0.13936080155358727</v>
      </c>
      <c r="E2004" s="58">
        <v>7.2726008734206163E-2</v>
      </c>
      <c r="F2004" s="58">
        <v>7.4907806700578644E-2</v>
      </c>
      <c r="G2004" s="58">
        <v>9.5631216465557584E-2</v>
      </c>
      <c r="H2004" s="58">
        <v>0.10230921083597729</v>
      </c>
      <c r="I2004" s="58">
        <v>7.5710557973525341E-2</v>
      </c>
      <c r="J2004" s="58">
        <v>6.3651136627353583E-2</v>
      </c>
      <c r="K2004" s="58">
        <v>9.9205867214887958E-2</v>
      </c>
      <c r="L2004" s="58">
        <v>0.14593917355697597</v>
      </c>
      <c r="M2004" s="58">
        <v>1.912361369931594E-2</v>
      </c>
      <c r="N2004" s="58">
        <v>0.11143460663803444</v>
      </c>
      <c r="O2004" s="58">
        <v>0</v>
      </c>
      <c r="P2004" s="58">
        <v>0</v>
      </c>
      <c r="Q2004" s="58">
        <v>0</v>
      </c>
      <c r="R2004" s="58">
        <v>0</v>
      </c>
      <c r="S2004" s="58">
        <v>0</v>
      </c>
      <c r="T2004" s="58">
        <v>0</v>
      </c>
      <c r="U2004" s="58">
        <v>0</v>
      </c>
      <c r="V2004" s="58">
        <v>0</v>
      </c>
      <c r="W2004" s="58">
        <v>0</v>
      </c>
      <c r="X2004" s="58">
        <v>0</v>
      </c>
      <c r="Y2004" s="58">
        <v>0</v>
      </c>
      <c r="Z2004" s="58">
        <v>0</v>
      </c>
      <c r="AA2004" s="58">
        <v>0</v>
      </c>
      <c r="AB2004" s="58">
        <v>0</v>
      </c>
      <c r="AC2004" s="58">
        <v>0</v>
      </c>
      <c r="AD2004" s="58">
        <v>0</v>
      </c>
      <c r="AE2004" s="58">
        <v>0</v>
      </c>
      <c r="AF2004" s="58">
        <v>0</v>
      </c>
      <c r="AG2004" s="58">
        <v>0</v>
      </c>
      <c r="AH2004" s="58">
        <v>0</v>
      </c>
      <c r="AI2004" s="58">
        <v>0</v>
      </c>
      <c r="AK2004" s="64">
        <f t="shared" si="31"/>
        <v>1.01087777901251E-3</v>
      </c>
    </row>
    <row r="2005" spans="1:37" x14ac:dyDescent="0.25">
      <c r="A2005">
        <v>2003</v>
      </c>
      <c r="B2005" s="1">
        <v>1.2999999999999999E-2</v>
      </c>
      <c r="C2005" s="1">
        <v>-2.5499947234863829E-4</v>
      </c>
      <c r="D2005" s="58">
        <v>3.6791321514803306E-2</v>
      </c>
      <c r="E2005" s="58">
        <v>6.7306637447430373E-2</v>
      </c>
      <c r="F2005" s="58">
        <v>0.12903102971542357</v>
      </c>
      <c r="G2005" s="58">
        <v>6.6879511119271581E-2</v>
      </c>
      <c r="H2005" s="58">
        <v>9.4612727030449637E-2</v>
      </c>
      <c r="I2005" s="58">
        <v>0.17301166328405668</v>
      </c>
      <c r="J2005" s="58">
        <v>0.12986254704548164</v>
      </c>
      <c r="K2005" s="58">
        <v>0.1259263605415325</v>
      </c>
      <c r="L2005" s="58">
        <v>3.217686020528325E-2</v>
      </c>
      <c r="M2005" s="58">
        <v>5.9731727348010778E-2</v>
      </c>
      <c r="N2005" s="58">
        <v>8.4669614748256725E-2</v>
      </c>
      <c r="O2005" s="58">
        <v>0</v>
      </c>
      <c r="P2005" s="58">
        <v>0</v>
      </c>
      <c r="Q2005" s="58">
        <v>0</v>
      </c>
      <c r="R2005" s="58">
        <v>0</v>
      </c>
      <c r="S2005" s="58">
        <v>0</v>
      </c>
      <c r="T2005" s="58">
        <v>0</v>
      </c>
      <c r="U2005" s="58">
        <v>0</v>
      </c>
      <c r="V2005" s="58">
        <v>0</v>
      </c>
      <c r="W2005" s="58">
        <v>0</v>
      </c>
      <c r="X2005" s="58">
        <v>0</v>
      </c>
      <c r="Y2005" s="58">
        <v>0</v>
      </c>
      <c r="Z2005" s="58">
        <v>0</v>
      </c>
      <c r="AA2005" s="58">
        <v>0</v>
      </c>
      <c r="AB2005" s="58">
        <v>0</v>
      </c>
      <c r="AC2005" s="58">
        <v>0</v>
      </c>
      <c r="AD2005" s="58">
        <v>0</v>
      </c>
      <c r="AE2005" s="58">
        <v>0</v>
      </c>
      <c r="AF2005" s="58">
        <v>0</v>
      </c>
      <c r="AG2005" s="58">
        <v>0</v>
      </c>
      <c r="AH2005" s="58">
        <v>0</v>
      </c>
      <c r="AI2005" s="58">
        <v>0</v>
      </c>
      <c r="AK2005" s="64">
        <f t="shared" si="31"/>
        <v>-1.9615344026818332E-2</v>
      </c>
    </row>
    <row r="2006" spans="1:37" x14ac:dyDescent="0.25">
      <c r="A2006">
        <v>2004</v>
      </c>
      <c r="B2006" s="1">
        <v>1.17E-2</v>
      </c>
      <c r="C2006" s="1">
        <v>1.3979203181489007E-4</v>
      </c>
      <c r="D2006" s="58">
        <v>1.821726212643841E-2</v>
      </c>
      <c r="E2006" s="58">
        <v>0.11594957821202671</v>
      </c>
      <c r="F2006" s="58">
        <v>0.13352745959850557</v>
      </c>
      <c r="G2006" s="58">
        <v>3.861469602101341E-2</v>
      </c>
      <c r="H2006" s="58">
        <v>2.6363831951029738E-2</v>
      </c>
      <c r="I2006" s="58">
        <v>0.16859416358708326</v>
      </c>
      <c r="J2006" s="58">
        <v>0.1614512717913513</v>
      </c>
      <c r="K2006" s="58">
        <v>2.015743204923668E-2</v>
      </c>
      <c r="L2006" s="58">
        <v>5.5307760386225736E-2</v>
      </c>
      <c r="M2006" s="58">
        <v>0.10205746822068555</v>
      </c>
      <c r="N2006" s="58">
        <v>0.15975907605640358</v>
      </c>
      <c r="O2006" s="58">
        <v>0</v>
      </c>
      <c r="P2006" s="58">
        <v>0</v>
      </c>
      <c r="Q2006" s="58">
        <v>0</v>
      </c>
      <c r="R2006" s="58">
        <v>0</v>
      </c>
      <c r="S2006" s="58">
        <v>0</v>
      </c>
      <c r="T2006" s="58">
        <v>0</v>
      </c>
      <c r="U2006" s="58">
        <v>0</v>
      </c>
      <c r="V2006" s="58">
        <v>0</v>
      </c>
      <c r="W2006" s="58">
        <v>0</v>
      </c>
      <c r="X2006" s="58">
        <v>0</v>
      </c>
      <c r="Y2006" s="58">
        <v>0</v>
      </c>
      <c r="Z2006" s="58">
        <v>0</v>
      </c>
      <c r="AA2006" s="58">
        <v>0</v>
      </c>
      <c r="AB2006" s="58">
        <v>0</v>
      </c>
      <c r="AC2006" s="58">
        <v>0</v>
      </c>
      <c r="AD2006" s="58">
        <v>0</v>
      </c>
      <c r="AE2006" s="58">
        <v>0</v>
      </c>
      <c r="AF2006" s="58">
        <v>0</v>
      </c>
      <c r="AG2006" s="58">
        <v>0</v>
      </c>
      <c r="AH2006" s="58">
        <v>0</v>
      </c>
      <c r="AI2006" s="58">
        <v>0</v>
      </c>
      <c r="AK2006" s="64">
        <f t="shared" si="31"/>
        <v>1.1948036907255561E-2</v>
      </c>
    </row>
    <row r="2007" spans="1:37" x14ac:dyDescent="0.25">
      <c r="A2007">
        <v>2005</v>
      </c>
      <c r="B2007" s="1">
        <v>1.43E-2</v>
      </c>
      <c r="C2007" s="1">
        <v>-1.5173424325562394E-4</v>
      </c>
      <c r="D2007" s="58">
        <v>8.0966332551867651E-2</v>
      </c>
      <c r="E2007" s="58">
        <v>0.14234447920098245</v>
      </c>
      <c r="F2007" s="58">
        <v>0.16043074160179063</v>
      </c>
      <c r="G2007" s="58">
        <v>0.11014228237694293</v>
      </c>
      <c r="H2007" s="58">
        <v>8.054789295168863E-3</v>
      </c>
      <c r="I2007" s="58">
        <v>0.1457520396118363</v>
      </c>
      <c r="J2007" s="58">
        <v>6.729582708850676E-2</v>
      </c>
      <c r="K2007" s="58">
        <v>0.10398205175440273</v>
      </c>
      <c r="L2007" s="58">
        <v>5.3196714636132491E-3</v>
      </c>
      <c r="M2007" s="58">
        <v>9.3236853453882898E-2</v>
      </c>
      <c r="N2007" s="58">
        <v>8.2474931601005316E-2</v>
      </c>
      <c r="O2007" s="58">
        <v>0</v>
      </c>
      <c r="P2007" s="58">
        <v>0</v>
      </c>
      <c r="Q2007" s="58">
        <v>0</v>
      </c>
      <c r="R2007" s="58">
        <v>0</v>
      </c>
      <c r="S2007" s="58">
        <v>0</v>
      </c>
      <c r="T2007" s="58">
        <v>0</v>
      </c>
      <c r="U2007" s="58">
        <v>0</v>
      </c>
      <c r="V2007" s="58">
        <v>0</v>
      </c>
      <c r="W2007" s="58">
        <v>0</v>
      </c>
      <c r="X2007" s="58">
        <v>0</v>
      </c>
      <c r="Y2007" s="58">
        <v>0</v>
      </c>
      <c r="Z2007" s="58">
        <v>0</v>
      </c>
      <c r="AA2007" s="58">
        <v>0</v>
      </c>
      <c r="AB2007" s="58">
        <v>0</v>
      </c>
      <c r="AC2007" s="58">
        <v>0</v>
      </c>
      <c r="AD2007" s="58">
        <v>0</v>
      </c>
      <c r="AE2007" s="58">
        <v>0</v>
      </c>
      <c r="AF2007" s="58">
        <v>0</v>
      </c>
      <c r="AG2007" s="58">
        <v>0</v>
      </c>
      <c r="AH2007" s="58">
        <v>0</v>
      </c>
      <c r="AI2007" s="58">
        <v>0</v>
      </c>
      <c r="AK2007" s="64">
        <f t="shared" si="31"/>
        <v>-1.0610786241652024E-2</v>
      </c>
    </row>
    <row r="2008" spans="1:37" x14ac:dyDescent="0.25">
      <c r="A2008">
        <v>2006</v>
      </c>
      <c r="B2008" s="1">
        <v>1.24E-2</v>
      </c>
      <c r="C2008" s="1">
        <v>-1.4062610522527151E-4</v>
      </c>
      <c r="D2008" s="58">
        <v>0.20378702045300828</v>
      </c>
      <c r="E2008" s="58">
        <v>8.2348318316577962E-2</v>
      </c>
      <c r="F2008" s="58">
        <v>0.1774349377888578</v>
      </c>
      <c r="G2008" s="58">
        <v>6.9169468338256629E-2</v>
      </c>
      <c r="H2008" s="58">
        <v>5.3182536658894664E-2</v>
      </c>
      <c r="I2008" s="58">
        <v>1.7883891218198698E-2</v>
      </c>
      <c r="J2008" s="58">
        <v>0.1437654352832432</v>
      </c>
      <c r="K2008" s="58">
        <v>9.5070607739298096E-2</v>
      </c>
      <c r="L2008" s="58">
        <v>1.9289300988609301E-2</v>
      </c>
      <c r="M2008" s="58">
        <v>0.13456254075599089</v>
      </c>
      <c r="N2008" s="58">
        <v>3.5059424590643449E-3</v>
      </c>
      <c r="O2008" s="58">
        <v>0</v>
      </c>
      <c r="P2008" s="58">
        <v>0</v>
      </c>
      <c r="Q2008" s="58">
        <v>0</v>
      </c>
      <c r="R2008" s="58">
        <v>0</v>
      </c>
      <c r="S2008" s="58">
        <v>0</v>
      </c>
      <c r="T2008" s="58">
        <v>0</v>
      </c>
      <c r="U2008" s="58">
        <v>0</v>
      </c>
      <c r="V2008" s="58">
        <v>0</v>
      </c>
      <c r="W2008" s="58">
        <v>0</v>
      </c>
      <c r="X2008" s="58">
        <v>0</v>
      </c>
      <c r="Y2008" s="58">
        <v>0</v>
      </c>
      <c r="Z2008" s="58">
        <v>0</v>
      </c>
      <c r="AA2008" s="58">
        <v>0</v>
      </c>
      <c r="AB2008" s="58">
        <v>0</v>
      </c>
      <c r="AC2008" s="58">
        <v>0</v>
      </c>
      <c r="AD2008" s="58">
        <v>0</v>
      </c>
      <c r="AE2008" s="58">
        <v>0</v>
      </c>
      <c r="AF2008" s="58">
        <v>0</v>
      </c>
      <c r="AG2008" s="58">
        <v>0</v>
      </c>
      <c r="AH2008" s="58">
        <v>0</v>
      </c>
      <c r="AI2008" s="58">
        <v>0</v>
      </c>
      <c r="AK2008" s="64">
        <f t="shared" si="31"/>
        <v>-1.1340814937521896E-2</v>
      </c>
    </row>
    <row r="2009" spans="1:37" x14ac:dyDescent="0.25">
      <c r="A2009">
        <v>2007</v>
      </c>
      <c r="B2009" s="1">
        <v>1.2500000000000001E-2</v>
      </c>
      <c r="C2009" s="1">
        <v>2.9297013926295483E-4</v>
      </c>
      <c r="D2009" s="58">
        <v>4.6964584934709071E-2</v>
      </c>
      <c r="E2009" s="58">
        <v>0.15465978976365033</v>
      </c>
      <c r="F2009" s="58">
        <v>2.3409163874095175E-2</v>
      </c>
      <c r="G2009" s="58">
        <v>0.11615082497554287</v>
      </c>
      <c r="H2009" s="58">
        <v>0.15494559264248645</v>
      </c>
      <c r="I2009" s="58">
        <v>0.10597822352216532</v>
      </c>
      <c r="J2009" s="58">
        <v>7.2860312318281537E-2</v>
      </c>
      <c r="K2009" s="58">
        <v>3.7570301526442536E-2</v>
      </c>
      <c r="L2009" s="58">
        <v>5.6419263434306789E-2</v>
      </c>
      <c r="M2009" s="58">
        <v>0.13915992930892093</v>
      </c>
      <c r="N2009" s="58">
        <v>9.188201369939894E-2</v>
      </c>
      <c r="O2009" s="58">
        <v>0</v>
      </c>
      <c r="P2009" s="58">
        <v>0</v>
      </c>
      <c r="Q2009" s="58">
        <v>0</v>
      </c>
      <c r="R2009" s="58">
        <v>0</v>
      </c>
      <c r="S2009" s="58">
        <v>0</v>
      </c>
      <c r="T2009" s="58">
        <v>0</v>
      </c>
      <c r="U2009" s="58">
        <v>0</v>
      </c>
      <c r="V2009" s="58">
        <v>0</v>
      </c>
      <c r="W2009" s="58">
        <v>0</v>
      </c>
      <c r="X2009" s="58">
        <v>0</v>
      </c>
      <c r="Y2009" s="58">
        <v>0</v>
      </c>
      <c r="Z2009" s="58">
        <v>0</v>
      </c>
      <c r="AA2009" s="58">
        <v>0</v>
      </c>
      <c r="AB2009" s="58">
        <v>0</v>
      </c>
      <c r="AC2009" s="58">
        <v>0</v>
      </c>
      <c r="AD2009" s="58">
        <v>0</v>
      </c>
      <c r="AE2009" s="58">
        <v>0</v>
      </c>
      <c r="AF2009" s="58">
        <v>0</v>
      </c>
      <c r="AG2009" s="58">
        <v>0</v>
      </c>
      <c r="AH2009" s="58">
        <v>0</v>
      </c>
      <c r="AI2009" s="58">
        <v>0</v>
      </c>
      <c r="AK2009" s="64">
        <f t="shared" si="31"/>
        <v>2.3437611141036385E-2</v>
      </c>
    </row>
    <row r="2010" spans="1:37" x14ac:dyDescent="0.25">
      <c r="A2010">
        <v>2008</v>
      </c>
      <c r="B2010" s="1">
        <v>1.37E-2</v>
      </c>
      <c r="C2010" s="1">
        <v>-2.9404403889831944E-4</v>
      </c>
      <c r="D2010" s="58">
        <v>7.9642582908195425E-2</v>
      </c>
      <c r="E2010" s="58">
        <v>9.1489772493804647E-2</v>
      </c>
      <c r="F2010" s="58">
        <v>0.17256501627915843</v>
      </c>
      <c r="G2010" s="58">
        <v>3.4653281452316227E-2</v>
      </c>
      <c r="H2010" s="58">
        <v>8.9880754037157742E-2</v>
      </c>
      <c r="I2010" s="58">
        <v>0.15747907761106145</v>
      </c>
      <c r="J2010" s="58">
        <v>8.9055854844079477E-2</v>
      </c>
      <c r="K2010" s="58">
        <v>0.13943712179011852</v>
      </c>
      <c r="L2010" s="58">
        <v>7.3276304895320457E-2</v>
      </c>
      <c r="M2010" s="58">
        <v>3.0990213091205455E-2</v>
      </c>
      <c r="N2010" s="58">
        <v>4.1530020597582297E-2</v>
      </c>
      <c r="O2010" s="58">
        <v>0</v>
      </c>
      <c r="P2010" s="58">
        <v>0</v>
      </c>
      <c r="Q2010" s="58">
        <v>0</v>
      </c>
      <c r="R2010" s="58">
        <v>0</v>
      </c>
      <c r="S2010" s="58">
        <v>0</v>
      </c>
      <c r="T2010" s="58">
        <v>0</v>
      </c>
      <c r="U2010" s="58">
        <v>0</v>
      </c>
      <c r="V2010" s="58">
        <v>0</v>
      </c>
      <c r="W2010" s="58">
        <v>0</v>
      </c>
      <c r="X2010" s="58">
        <v>0</v>
      </c>
      <c r="Y2010" s="58">
        <v>0</v>
      </c>
      <c r="Z2010" s="58">
        <v>0</v>
      </c>
      <c r="AA2010" s="58">
        <v>0</v>
      </c>
      <c r="AB2010" s="58">
        <v>0</v>
      </c>
      <c r="AC2010" s="58">
        <v>0</v>
      </c>
      <c r="AD2010" s="58">
        <v>0</v>
      </c>
      <c r="AE2010" s="58">
        <v>0</v>
      </c>
      <c r="AF2010" s="58">
        <v>0</v>
      </c>
      <c r="AG2010" s="58">
        <v>0</v>
      </c>
      <c r="AH2010" s="58">
        <v>0</v>
      </c>
      <c r="AI2010" s="58">
        <v>0</v>
      </c>
      <c r="AK2010" s="64">
        <f t="shared" si="31"/>
        <v>-2.1463068532724047E-2</v>
      </c>
    </row>
    <row r="2011" spans="1:37" x14ac:dyDescent="0.25">
      <c r="A2011">
        <v>2009</v>
      </c>
      <c r="B2011" s="1">
        <v>1.3599999999999999E-2</v>
      </c>
      <c r="C2011" s="1">
        <v>-2.1093042076374631E-5</v>
      </c>
      <c r="D2011" s="58">
        <v>0.15558335681661473</v>
      </c>
      <c r="E2011" s="58">
        <v>9.123260804560443E-2</v>
      </c>
      <c r="F2011" s="58">
        <v>3.7292256690802196E-2</v>
      </c>
      <c r="G2011" s="58">
        <v>0.14333051712583877</v>
      </c>
      <c r="H2011" s="58">
        <v>1.2933382693700613E-2</v>
      </c>
      <c r="I2011" s="58">
        <v>0.14641292706474868</v>
      </c>
      <c r="J2011" s="58">
        <v>0.16311551346478811</v>
      </c>
      <c r="K2011" s="58">
        <v>0.10069984929202816</v>
      </c>
      <c r="L2011" s="58">
        <v>4.3790109816907168E-2</v>
      </c>
      <c r="M2011" s="58">
        <v>8.9565609277777486E-2</v>
      </c>
      <c r="N2011" s="58">
        <v>1.6043869711189776E-2</v>
      </c>
      <c r="O2011" s="58">
        <v>0</v>
      </c>
      <c r="P2011" s="58">
        <v>0</v>
      </c>
      <c r="Q2011" s="58">
        <v>0</v>
      </c>
      <c r="R2011" s="58">
        <v>0</v>
      </c>
      <c r="S2011" s="58">
        <v>0</v>
      </c>
      <c r="T2011" s="58">
        <v>0</v>
      </c>
      <c r="U2011" s="58">
        <v>0</v>
      </c>
      <c r="V2011" s="58">
        <v>0</v>
      </c>
      <c r="W2011" s="58">
        <v>0</v>
      </c>
      <c r="X2011" s="58">
        <v>0</v>
      </c>
      <c r="Y2011" s="58">
        <v>0</v>
      </c>
      <c r="Z2011" s="58">
        <v>0</v>
      </c>
      <c r="AA2011" s="58">
        <v>0</v>
      </c>
      <c r="AB2011" s="58">
        <v>0</v>
      </c>
      <c r="AC2011" s="58">
        <v>0</v>
      </c>
      <c r="AD2011" s="58">
        <v>0</v>
      </c>
      <c r="AE2011" s="58">
        <v>0</v>
      </c>
      <c r="AF2011" s="58">
        <v>0</v>
      </c>
      <c r="AG2011" s="58">
        <v>0</v>
      </c>
      <c r="AH2011" s="58">
        <v>0</v>
      </c>
      <c r="AI2011" s="58">
        <v>0</v>
      </c>
      <c r="AK2011" s="64">
        <f t="shared" si="31"/>
        <v>-1.550958976204017E-3</v>
      </c>
    </row>
    <row r="2012" spans="1:37" x14ac:dyDescent="0.25">
      <c r="A2012">
        <v>2010</v>
      </c>
      <c r="B2012" s="1">
        <v>1.15E-2</v>
      </c>
      <c r="C2012" s="1">
        <v>1.5238993030826893E-4</v>
      </c>
      <c r="D2012" s="58">
        <v>5.0504324076316741E-2</v>
      </c>
      <c r="E2012" s="58">
        <v>9.4003418830329616E-2</v>
      </c>
      <c r="F2012" s="58">
        <v>0.1724128118828322</v>
      </c>
      <c r="G2012" s="58">
        <v>0.15411294694547656</v>
      </c>
      <c r="H2012" s="58">
        <v>5.3377460756409518E-3</v>
      </c>
      <c r="I2012" s="58">
        <v>0.11598687092259374</v>
      </c>
      <c r="J2012" s="58">
        <v>9.6763314933212441E-2</v>
      </c>
      <c r="K2012" s="58">
        <v>7.7357206069039479E-3</v>
      </c>
      <c r="L2012" s="58">
        <v>0.17154855947082992</v>
      </c>
      <c r="M2012" s="58">
        <v>0.10371185616120981</v>
      </c>
      <c r="N2012" s="58">
        <v>2.7882430094653979E-2</v>
      </c>
      <c r="O2012" s="58">
        <v>0</v>
      </c>
      <c r="P2012" s="58">
        <v>0</v>
      </c>
      <c r="Q2012" s="58">
        <v>0</v>
      </c>
      <c r="R2012" s="58">
        <v>0</v>
      </c>
      <c r="S2012" s="58">
        <v>0</v>
      </c>
      <c r="T2012" s="58">
        <v>0</v>
      </c>
      <c r="U2012" s="58">
        <v>0</v>
      </c>
      <c r="V2012" s="58">
        <v>0</v>
      </c>
      <c r="W2012" s="58">
        <v>0</v>
      </c>
      <c r="X2012" s="58">
        <v>0</v>
      </c>
      <c r="Y2012" s="58">
        <v>0</v>
      </c>
      <c r="Z2012" s="58">
        <v>0</v>
      </c>
      <c r="AA2012" s="58">
        <v>0</v>
      </c>
      <c r="AB2012" s="58">
        <v>0</v>
      </c>
      <c r="AC2012" s="58">
        <v>0</v>
      </c>
      <c r="AD2012" s="58">
        <v>0</v>
      </c>
      <c r="AE2012" s="58">
        <v>0</v>
      </c>
      <c r="AF2012" s="58">
        <v>0</v>
      </c>
      <c r="AG2012" s="58">
        <v>0</v>
      </c>
      <c r="AH2012" s="58">
        <v>0</v>
      </c>
      <c r="AI2012" s="58">
        <v>0</v>
      </c>
      <c r="AK2012" s="64">
        <f t="shared" si="31"/>
        <v>1.325129828767556E-2</v>
      </c>
    </row>
    <row r="2013" spans="1:37" x14ac:dyDescent="0.25">
      <c r="A2013">
        <v>2011</v>
      </c>
      <c r="B2013" s="1">
        <v>1.09E-2</v>
      </c>
      <c r="C2013" s="1">
        <v>-4.0505315539810226E-4</v>
      </c>
      <c r="D2013" s="58">
        <v>3.9926730227506568E-3</v>
      </c>
      <c r="E2013" s="58">
        <v>4.4429478447082617E-3</v>
      </c>
      <c r="F2013" s="58">
        <v>2.506978071634347E-2</v>
      </c>
      <c r="G2013" s="58">
        <v>4.0284836187963148E-3</v>
      </c>
      <c r="H2013" s="58">
        <v>5.8678504345867626E-2</v>
      </c>
      <c r="I2013" s="58">
        <v>0.28109979833559878</v>
      </c>
      <c r="J2013" s="58">
        <v>4.4068414597298836E-2</v>
      </c>
      <c r="K2013" s="58">
        <v>0.11962493384333989</v>
      </c>
      <c r="L2013" s="58">
        <v>2.4188414903843252E-2</v>
      </c>
      <c r="M2013" s="58">
        <v>0.28666345839215951</v>
      </c>
      <c r="N2013" s="58">
        <v>0.14814259037929342</v>
      </c>
      <c r="O2013" s="58">
        <v>0</v>
      </c>
      <c r="P2013" s="58">
        <v>0</v>
      </c>
      <c r="Q2013" s="58">
        <v>0</v>
      </c>
      <c r="R2013" s="58">
        <v>0</v>
      </c>
      <c r="S2013" s="58">
        <v>0</v>
      </c>
      <c r="T2013" s="58">
        <v>0</v>
      </c>
      <c r="U2013" s="58">
        <v>0</v>
      </c>
      <c r="V2013" s="58">
        <v>0</v>
      </c>
      <c r="W2013" s="58">
        <v>0</v>
      </c>
      <c r="X2013" s="58">
        <v>0</v>
      </c>
      <c r="Y2013" s="58">
        <v>0</v>
      </c>
      <c r="Z2013" s="58">
        <v>0</v>
      </c>
      <c r="AA2013" s="58">
        <v>0</v>
      </c>
      <c r="AB2013" s="58">
        <v>0</v>
      </c>
      <c r="AC2013" s="58">
        <v>0</v>
      </c>
      <c r="AD2013" s="58">
        <v>0</v>
      </c>
      <c r="AE2013" s="58">
        <v>0</v>
      </c>
      <c r="AF2013" s="58">
        <v>0</v>
      </c>
      <c r="AG2013" s="58">
        <v>0</v>
      </c>
      <c r="AH2013" s="58">
        <v>0</v>
      </c>
      <c r="AI2013" s="58">
        <v>0</v>
      </c>
      <c r="AK2013" s="64">
        <f t="shared" si="31"/>
        <v>-3.7160839944780026E-2</v>
      </c>
    </row>
    <row r="2014" spans="1:37" x14ac:dyDescent="0.25">
      <c r="A2014">
        <v>2012</v>
      </c>
      <c r="B2014" s="1">
        <v>1.0699999999999999E-2</v>
      </c>
      <c r="C2014" s="1">
        <v>-1.604279344098498E-4</v>
      </c>
      <c r="D2014" s="58">
        <v>5.8915611959848568E-2</v>
      </c>
      <c r="E2014" s="58">
        <v>4.1901861924888276E-2</v>
      </c>
      <c r="F2014" s="58">
        <v>0.12110967850872614</v>
      </c>
      <c r="G2014" s="58">
        <v>7.7046801939495202E-2</v>
      </c>
      <c r="H2014" s="58">
        <v>5.2496175788455952E-2</v>
      </c>
      <c r="I2014" s="58">
        <v>0.12151492810027698</v>
      </c>
      <c r="J2014" s="58">
        <v>6.5946081389390496E-2</v>
      </c>
      <c r="K2014" s="58">
        <v>0.11327627601411447</v>
      </c>
      <c r="L2014" s="58">
        <v>0.18692253440039011</v>
      </c>
      <c r="M2014" s="58">
        <v>0.15707952972784842</v>
      </c>
      <c r="N2014" s="58">
        <v>3.790520246565413E-3</v>
      </c>
      <c r="O2014" s="58">
        <v>0</v>
      </c>
      <c r="P2014" s="58">
        <v>0</v>
      </c>
      <c r="Q2014" s="58">
        <v>0</v>
      </c>
      <c r="R2014" s="58">
        <v>0</v>
      </c>
      <c r="S2014" s="58">
        <v>0</v>
      </c>
      <c r="T2014" s="58">
        <v>0</v>
      </c>
      <c r="U2014" s="58">
        <v>0</v>
      </c>
      <c r="V2014" s="58">
        <v>0</v>
      </c>
      <c r="W2014" s="58">
        <v>0</v>
      </c>
      <c r="X2014" s="58">
        <v>0</v>
      </c>
      <c r="Y2014" s="58">
        <v>0</v>
      </c>
      <c r="Z2014" s="58">
        <v>0</v>
      </c>
      <c r="AA2014" s="58">
        <v>0</v>
      </c>
      <c r="AB2014" s="58">
        <v>0</v>
      </c>
      <c r="AC2014" s="58">
        <v>0</v>
      </c>
      <c r="AD2014" s="58">
        <v>0</v>
      </c>
      <c r="AE2014" s="58">
        <v>0</v>
      </c>
      <c r="AF2014" s="58">
        <v>0</v>
      </c>
      <c r="AG2014" s="58">
        <v>0</v>
      </c>
      <c r="AH2014" s="58">
        <v>0</v>
      </c>
      <c r="AI2014" s="58">
        <v>0</v>
      </c>
      <c r="AK2014" s="64">
        <f t="shared" si="31"/>
        <v>-1.4993264898116804E-2</v>
      </c>
    </row>
    <row r="2015" spans="1:37" x14ac:dyDescent="0.25">
      <c r="A2015">
        <v>2013</v>
      </c>
      <c r="B2015" s="1">
        <v>1.0500000000000001E-2</v>
      </c>
      <c r="C2015" s="1">
        <v>-1.091645234963532E-4</v>
      </c>
      <c r="D2015" s="58">
        <v>7.4900666713461628E-3</v>
      </c>
      <c r="E2015" s="58">
        <v>5.7426239676689798E-2</v>
      </c>
      <c r="F2015" s="58">
        <v>0.20243878786521324</v>
      </c>
      <c r="G2015" s="58">
        <v>8.2925028388618482E-3</v>
      </c>
      <c r="H2015" s="58">
        <v>0.13667400511619002</v>
      </c>
      <c r="I2015" s="58">
        <v>4.3497885195822948E-2</v>
      </c>
      <c r="J2015" s="58">
        <v>0.18272739155582385</v>
      </c>
      <c r="K2015" s="58">
        <v>8.1550615657052294E-2</v>
      </c>
      <c r="L2015" s="58">
        <v>3.55295470413741E-2</v>
      </c>
      <c r="M2015" s="58">
        <v>0.17000748947457947</v>
      </c>
      <c r="N2015" s="58">
        <v>7.4365468907046373E-2</v>
      </c>
      <c r="O2015" s="58">
        <v>0</v>
      </c>
      <c r="P2015" s="58">
        <v>0</v>
      </c>
      <c r="Q2015" s="58">
        <v>0</v>
      </c>
      <c r="R2015" s="58">
        <v>0</v>
      </c>
      <c r="S2015" s="58">
        <v>0</v>
      </c>
      <c r="T2015" s="58">
        <v>0</v>
      </c>
      <c r="U2015" s="58">
        <v>0</v>
      </c>
      <c r="V2015" s="58">
        <v>0</v>
      </c>
      <c r="W2015" s="58">
        <v>0</v>
      </c>
      <c r="X2015" s="58">
        <v>0</v>
      </c>
      <c r="Y2015" s="58">
        <v>0</v>
      </c>
      <c r="Z2015" s="58">
        <v>0</v>
      </c>
      <c r="AA2015" s="58">
        <v>0</v>
      </c>
      <c r="AB2015" s="58">
        <v>0</v>
      </c>
      <c r="AC2015" s="58">
        <v>0</v>
      </c>
      <c r="AD2015" s="58">
        <v>0</v>
      </c>
      <c r="AE2015" s="58">
        <v>0</v>
      </c>
      <c r="AF2015" s="58">
        <v>0</v>
      </c>
      <c r="AG2015" s="58">
        <v>0</v>
      </c>
      <c r="AH2015" s="58">
        <v>0</v>
      </c>
      <c r="AI2015" s="58">
        <v>0</v>
      </c>
      <c r="AK2015" s="64">
        <f t="shared" si="31"/>
        <v>-1.0396621285366971E-2</v>
      </c>
    </row>
    <row r="2016" spans="1:37" x14ac:dyDescent="0.25">
      <c r="A2016">
        <v>2014</v>
      </c>
      <c r="B2016" s="1">
        <v>1.29E-2</v>
      </c>
      <c r="C2016" s="1">
        <v>2.4154191100176858E-4</v>
      </c>
      <c r="D2016" s="58">
        <v>0.11708001680905335</v>
      </c>
      <c r="E2016" s="58">
        <v>0.14541585690226694</v>
      </c>
      <c r="F2016" s="58">
        <v>0.11070250224621175</v>
      </c>
      <c r="G2016" s="58">
        <v>0.1366925885526131</v>
      </c>
      <c r="H2016" s="58">
        <v>4.1687284047087533E-2</v>
      </c>
      <c r="I2016" s="58">
        <v>2.2138412451063138E-2</v>
      </c>
      <c r="J2016" s="58">
        <v>0.103820978023712</v>
      </c>
      <c r="K2016" s="58">
        <v>6.8813445482567168E-2</v>
      </c>
      <c r="L2016" s="58">
        <v>0.14008321026818479</v>
      </c>
      <c r="M2016" s="58">
        <v>7.5022286781744552E-2</v>
      </c>
      <c r="N2016" s="58">
        <v>3.8543418435495601E-2</v>
      </c>
      <c r="O2016" s="58">
        <v>0</v>
      </c>
      <c r="P2016" s="58">
        <v>0</v>
      </c>
      <c r="Q2016" s="58">
        <v>0</v>
      </c>
      <c r="R2016" s="58">
        <v>0</v>
      </c>
      <c r="S2016" s="58">
        <v>0</v>
      </c>
      <c r="T2016" s="58">
        <v>0</v>
      </c>
      <c r="U2016" s="58">
        <v>0</v>
      </c>
      <c r="V2016" s="58">
        <v>0</v>
      </c>
      <c r="W2016" s="58">
        <v>0</v>
      </c>
      <c r="X2016" s="58">
        <v>0</v>
      </c>
      <c r="Y2016" s="58">
        <v>0</v>
      </c>
      <c r="Z2016" s="58">
        <v>0</v>
      </c>
      <c r="AA2016" s="58">
        <v>0</v>
      </c>
      <c r="AB2016" s="58">
        <v>0</v>
      </c>
      <c r="AC2016" s="58">
        <v>0</v>
      </c>
      <c r="AD2016" s="58">
        <v>0</v>
      </c>
      <c r="AE2016" s="58">
        <v>0</v>
      </c>
      <c r="AF2016" s="58">
        <v>0</v>
      </c>
      <c r="AG2016" s="58">
        <v>0</v>
      </c>
      <c r="AH2016" s="58">
        <v>0</v>
      </c>
      <c r="AI2016" s="58">
        <v>0</v>
      </c>
      <c r="AK2016" s="64">
        <f t="shared" si="31"/>
        <v>1.8724179147423921E-2</v>
      </c>
    </row>
    <row r="2017" spans="1:37" x14ac:dyDescent="0.25">
      <c r="A2017">
        <v>2015</v>
      </c>
      <c r="B2017" s="1">
        <v>1.4E-2</v>
      </c>
      <c r="C2017" s="1">
        <v>5.8020432459220158E-5</v>
      </c>
      <c r="D2017" s="58">
        <v>0.10031185723743549</v>
      </c>
      <c r="E2017" s="58">
        <v>0.14381155355238817</v>
      </c>
      <c r="F2017" s="58">
        <v>0.11949184897416207</v>
      </c>
      <c r="G2017" s="58">
        <v>0.15186335236797885</v>
      </c>
      <c r="H2017" s="58">
        <v>7.8356625645354464E-2</v>
      </c>
      <c r="I2017" s="58">
        <v>6.1018948645135608E-2</v>
      </c>
      <c r="J2017" s="58">
        <v>3.6574991442886215E-2</v>
      </c>
      <c r="K2017" s="58">
        <v>0.11574682257767545</v>
      </c>
      <c r="L2017" s="58">
        <v>0.15219937992229654</v>
      </c>
      <c r="M2017" s="58">
        <v>8.189541356599389E-4</v>
      </c>
      <c r="N2017" s="58">
        <v>3.9805665499027282E-2</v>
      </c>
      <c r="O2017" s="58">
        <v>0</v>
      </c>
      <c r="P2017" s="58">
        <v>0</v>
      </c>
      <c r="Q2017" s="58">
        <v>0</v>
      </c>
      <c r="R2017" s="58">
        <v>0</v>
      </c>
      <c r="S2017" s="58">
        <v>0</v>
      </c>
      <c r="T2017" s="58">
        <v>0</v>
      </c>
      <c r="U2017" s="58">
        <v>0</v>
      </c>
      <c r="V2017" s="58">
        <v>0</v>
      </c>
      <c r="W2017" s="58">
        <v>0</v>
      </c>
      <c r="X2017" s="58">
        <v>0</v>
      </c>
      <c r="Y2017" s="58">
        <v>0</v>
      </c>
      <c r="Z2017" s="58">
        <v>0</v>
      </c>
      <c r="AA2017" s="58">
        <v>0</v>
      </c>
      <c r="AB2017" s="58">
        <v>0</v>
      </c>
      <c r="AC2017" s="58">
        <v>0</v>
      </c>
      <c r="AD2017" s="58">
        <v>0</v>
      </c>
      <c r="AE2017" s="58">
        <v>0</v>
      </c>
      <c r="AF2017" s="58">
        <v>0</v>
      </c>
      <c r="AG2017" s="58">
        <v>0</v>
      </c>
      <c r="AH2017" s="58">
        <v>0</v>
      </c>
      <c r="AI2017" s="58">
        <v>0</v>
      </c>
      <c r="AK2017" s="64">
        <f t="shared" si="31"/>
        <v>4.144316604230011E-3</v>
      </c>
    </row>
    <row r="2018" spans="1:37" x14ac:dyDescent="0.25">
      <c r="A2018">
        <v>2016</v>
      </c>
      <c r="B2018" s="1">
        <v>1.21E-2</v>
      </c>
      <c r="C2018" s="1">
        <v>-3.4298089363657533E-4</v>
      </c>
      <c r="D2018" s="58">
        <v>0.10636689074683116</v>
      </c>
      <c r="E2018" s="58">
        <v>4.2777874721377132E-2</v>
      </c>
      <c r="F2018" s="58">
        <v>0.13736867080954038</v>
      </c>
      <c r="G2018" s="58">
        <v>0.15225696362589736</v>
      </c>
      <c r="H2018" s="58">
        <v>8.8890464423042923E-2</v>
      </c>
      <c r="I2018" s="58">
        <v>6.9739841641824979E-2</v>
      </c>
      <c r="J2018" s="58">
        <v>1.3408828940789741E-2</v>
      </c>
      <c r="K2018" s="58">
        <v>0.14439688471636805</v>
      </c>
      <c r="L2018" s="58">
        <v>4.0276818463646696E-2</v>
      </c>
      <c r="M2018" s="58">
        <v>9.2284029938290948E-2</v>
      </c>
      <c r="N2018" s="58">
        <v>0.11223273197239057</v>
      </c>
      <c r="O2018" s="58">
        <v>0</v>
      </c>
      <c r="P2018" s="58">
        <v>0</v>
      </c>
      <c r="Q2018" s="58">
        <v>0</v>
      </c>
      <c r="R2018" s="58">
        <v>0</v>
      </c>
      <c r="S2018" s="58">
        <v>0</v>
      </c>
      <c r="T2018" s="58">
        <v>0</v>
      </c>
      <c r="U2018" s="58">
        <v>0</v>
      </c>
      <c r="V2018" s="58">
        <v>0</v>
      </c>
      <c r="W2018" s="58">
        <v>0</v>
      </c>
      <c r="X2018" s="58">
        <v>0</v>
      </c>
      <c r="Y2018" s="58">
        <v>0</v>
      </c>
      <c r="Z2018" s="58">
        <v>0</v>
      </c>
      <c r="AA2018" s="58">
        <v>0</v>
      </c>
      <c r="AB2018" s="58">
        <v>0</v>
      </c>
      <c r="AC2018" s="58">
        <v>0</v>
      </c>
      <c r="AD2018" s="58">
        <v>0</v>
      </c>
      <c r="AE2018" s="58">
        <v>0</v>
      </c>
      <c r="AF2018" s="58">
        <v>0</v>
      </c>
      <c r="AG2018" s="58">
        <v>0</v>
      </c>
      <c r="AH2018" s="58">
        <v>0</v>
      </c>
      <c r="AI2018" s="58">
        <v>0</v>
      </c>
      <c r="AK2018" s="64">
        <f t="shared" si="31"/>
        <v>-2.834552839971697E-2</v>
      </c>
    </row>
    <row r="2019" spans="1:37" x14ac:dyDescent="0.25">
      <c r="A2019">
        <v>2017</v>
      </c>
      <c r="B2019" s="1">
        <v>1.1599999999999999E-2</v>
      </c>
      <c r="C2019" s="1">
        <v>1.8856342858444708E-4</v>
      </c>
      <c r="D2019" s="58">
        <v>0.14372407787395328</v>
      </c>
      <c r="E2019" s="58">
        <v>0.10838047611242324</v>
      </c>
      <c r="F2019" s="58">
        <v>6.7006987224822359E-2</v>
      </c>
      <c r="G2019" s="58">
        <v>6.4877604187830453E-4</v>
      </c>
      <c r="H2019" s="58">
        <v>8.8660610435858572E-2</v>
      </c>
      <c r="I2019" s="58">
        <v>0.11913222054193966</v>
      </c>
      <c r="J2019" s="58">
        <v>0.13217527312054117</v>
      </c>
      <c r="K2019" s="58">
        <v>4.7411961892774968E-2</v>
      </c>
      <c r="L2019" s="58">
        <v>0.1250142785424099</v>
      </c>
      <c r="M2019" s="58">
        <v>5.3252960815946569E-2</v>
      </c>
      <c r="N2019" s="58">
        <v>0.11459237739745201</v>
      </c>
      <c r="O2019" s="58">
        <v>0</v>
      </c>
      <c r="P2019" s="58">
        <v>0</v>
      </c>
      <c r="Q2019" s="58">
        <v>0</v>
      </c>
      <c r="R2019" s="58">
        <v>0</v>
      </c>
      <c r="S2019" s="58">
        <v>0</v>
      </c>
      <c r="T2019" s="58">
        <v>0</v>
      </c>
      <c r="U2019" s="58">
        <v>0</v>
      </c>
      <c r="V2019" s="58">
        <v>0</v>
      </c>
      <c r="W2019" s="58">
        <v>0</v>
      </c>
      <c r="X2019" s="58">
        <v>0</v>
      </c>
      <c r="Y2019" s="58">
        <v>0</v>
      </c>
      <c r="Z2019" s="58">
        <v>0</v>
      </c>
      <c r="AA2019" s="58">
        <v>0</v>
      </c>
      <c r="AB2019" s="58">
        <v>0</v>
      </c>
      <c r="AC2019" s="58">
        <v>0</v>
      </c>
      <c r="AD2019" s="58">
        <v>0</v>
      </c>
      <c r="AE2019" s="58">
        <v>0</v>
      </c>
      <c r="AF2019" s="58">
        <v>0</v>
      </c>
      <c r="AG2019" s="58">
        <v>0</v>
      </c>
      <c r="AH2019" s="58">
        <v>0</v>
      </c>
      <c r="AI2019" s="58">
        <v>0</v>
      </c>
      <c r="AK2019" s="64">
        <f t="shared" si="31"/>
        <v>1.6255467981417852E-2</v>
      </c>
    </row>
    <row r="2020" spans="1:37" x14ac:dyDescent="0.25">
      <c r="A2020">
        <v>2018</v>
      </c>
      <c r="B2020" s="1">
        <v>1.3599999999999999E-2</v>
      </c>
      <c r="C2020" s="1">
        <v>-1.8972333976962586E-4</v>
      </c>
      <c r="D2020" s="58">
        <v>0.14761304035983766</v>
      </c>
      <c r="E2020" s="58">
        <v>0.10389161965274624</v>
      </c>
      <c r="F2020" s="58">
        <v>0.14761941157129141</v>
      </c>
      <c r="G2020" s="58">
        <v>7.8909614447709747E-2</v>
      </c>
      <c r="H2020" s="58">
        <v>0.1116720507812157</v>
      </c>
      <c r="I2020" s="58">
        <v>7.9367576005728468E-2</v>
      </c>
      <c r="J2020" s="58">
        <v>8.175386913203822E-2</v>
      </c>
      <c r="K2020" s="58">
        <v>0.12870462381183359</v>
      </c>
      <c r="L2020" s="58">
        <v>5.183081585300113E-2</v>
      </c>
      <c r="M2020" s="58">
        <v>6.5332742674261368E-2</v>
      </c>
      <c r="N2020" s="58">
        <v>3.3046357103365103E-3</v>
      </c>
      <c r="O2020" s="58">
        <v>0</v>
      </c>
      <c r="P2020" s="58">
        <v>0</v>
      </c>
      <c r="Q2020" s="58">
        <v>0</v>
      </c>
      <c r="R2020" s="58">
        <v>0</v>
      </c>
      <c r="S2020" s="58">
        <v>0</v>
      </c>
      <c r="T2020" s="58">
        <v>0</v>
      </c>
      <c r="U2020" s="58">
        <v>0</v>
      </c>
      <c r="V2020" s="58">
        <v>0</v>
      </c>
      <c r="W2020" s="58">
        <v>0</v>
      </c>
      <c r="X2020" s="58">
        <v>0</v>
      </c>
      <c r="Y2020" s="58">
        <v>0</v>
      </c>
      <c r="Z2020" s="58">
        <v>0</v>
      </c>
      <c r="AA2020" s="58">
        <v>0</v>
      </c>
      <c r="AB2020" s="58">
        <v>0</v>
      </c>
      <c r="AC2020" s="58">
        <v>0</v>
      </c>
      <c r="AD2020" s="58">
        <v>0</v>
      </c>
      <c r="AE2020" s="58">
        <v>0</v>
      </c>
      <c r="AF2020" s="58">
        <v>0</v>
      </c>
      <c r="AG2020" s="58">
        <v>0</v>
      </c>
      <c r="AH2020" s="58">
        <v>0</v>
      </c>
      <c r="AI2020" s="58">
        <v>0</v>
      </c>
      <c r="AK2020" s="64">
        <f t="shared" si="31"/>
        <v>-1.3950245571296019E-2</v>
      </c>
    </row>
    <row r="2021" spans="1:37" x14ac:dyDescent="0.25">
      <c r="A2021">
        <v>2019</v>
      </c>
      <c r="B2021" s="1">
        <v>1.37E-2</v>
      </c>
      <c r="C2021" s="1">
        <v>-1.0915556475803725E-4</v>
      </c>
      <c r="D2021" s="58">
        <v>7.8262145806223277E-3</v>
      </c>
      <c r="E2021" s="58">
        <v>0.14061078377388486</v>
      </c>
      <c r="F2021" s="58">
        <v>5.8701486427853361E-2</v>
      </c>
      <c r="G2021" s="58">
        <v>5.2608481912773661E-2</v>
      </c>
      <c r="H2021" s="58">
        <v>2.9605942730682944E-2</v>
      </c>
      <c r="I2021" s="58">
        <v>0.16427186602450342</v>
      </c>
      <c r="J2021" s="58">
        <v>4.469286514216806E-2</v>
      </c>
      <c r="K2021" s="58">
        <v>0.17960866244675303</v>
      </c>
      <c r="L2021" s="58">
        <v>0.14930299841081776</v>
      </c>
      <c r="M2021" s="58">
        <v>0.13708767791237397</v>
      </c>
      <c r="N2021" s="58">
        <v>3.5683020637566544E-2</v>
      </c>
      <c r="O2021" s="58">
        <v>0</v>
      </c>
      <c r="P2021" s="58">
        <v>0</v>
      </c>
      <c r="Q2021" s="58">
        <v>0</v>
      </c>
      <c r="R2021" s="58">
        <v>0</v>
      </c>
      <c r="S2021" s="58">
        <v>0</v>
      </c>
      <c r="T2021" s="58">
        <v>0</v>
      </c>
      <c r="U2021" s="58">
        <v>0</v>
      </c>
      <c r="V2021" s="58">
        <v>0</v>
      </c>
      <c r="W2021" s="58">
        <v>0</v>
      </c>
      <c r="X2021" s="58">
        <v>0</v>
      </c>
      <c r="Y2021" s="58">
        <v>0</v>
      </c>
      <c r="Z2021" s="58">
        <v>0</v>
      </c>
      <c r="AA2021" s="58">
        <v>0</v>
      </c>
      <c r="AB2021" s="58">
        <v>0</v>
      </c>
      <c r="AC2021" s="58">
        <v>0</v>
      </c>
      <c r="AD2021" s="58">
        <v>0</v>
      </c>
      <c r="AE2021" s="58">
        <v>0</v>
      </c>
      <c r="AF2021" s="58">
        <v>0</v>
      </c>
      <c r="AG2021" s="58">
        <v>0</v>
      </c>
      <c r="AH2021" s="58">
        <v>0</v>
      </c>
      <c r="AI2021" s="58">
        <v>0</v>
      </c>
      <c r="AK2021" s="64">
        <f t="shared" si="31"/>
        <v>-7.9675594713895792E-3</v>
      </c>
    </row>
    <row r="2022" spans="1:37" x14ac:dyDescent="0.25">
      <c r="A2022">
        <v>2020</v>
      </c>
      <c r="B2022" s="1">
        <v>1.1299999999999999E-2</v>
      </c>
      <c r="C2022" s="1">
        <v>-1.6796014947644222E-4</v>
      </c>
      <c r="D2022" s="58">
        <v>5.7346054154194068E-2</v>
      </c>
      <c r="E2022" s="58">
        <v>4.098485008803647E-2</v>
      </c>
      <c r="F2022" s="58">
        <v>0.17575901403610536</v>
      </c>
      <c r="G2022" s="58">
        <v>0.13136648418578642</v>
      </c>
      <c r="H2022" s="58">
        <v>0.16070570349469462</v>
      </c>
      <c r="I2022" s="58">
        <v>0.10146842343439871</v>
      </c>
      <c r="J2022" s="58">
        <v>6.6161812057952485E-3</v>
      </c>
      <c r="K2022" s="58">
        <v>7.1360471697718975E-2</v>
      </c>
      <c r="L2022" s="58">
        <v>0.11894673241807928</v>
      </c>
      <c r="M2022" s="58">
        <v>7.1642045125593025E-4</v>
      </c>
      <c r="N2022" s="58">
        <v>0.13472966483393486</v>
      </c>
      <c r="O2022" s="58">
        <v>0</v>
      </c>
      <c r="P2022" s="58">
        <v>0</v>
      </c>
      <c r="Q2022" s="58">
        <v>0</v>
      </c>
      <c r="R2022" s="58">
        <v>0</v>
      </c>
      <c r="S2022" s="58">
        <v>0</v>
      </c>
      <c r="T2022" s="58">
        <v>0</v>
      </c>
      <c r="U2022" s="58">
        <v>0</v>
      </c>
      <c r="V2022" s="58">
        <v>0</v>
      </c>
      <c r="W2022" s="58">
        <v>0</v>
      </c>
      <c r="X2022" s="58">
        <v>0</v>
      </c>
      <c r="Y2022" s="58">
        <v>0</v>
      </c>
      <c r="Z2022" s="58">
        <v>0</v>
      </c>
      <c r="AA2022" s="58">
        <v>0</v>
      </c>
      <c r="AB2022" s="58">
        <v>0</v>
      </c>
      <c r="AC2022" s="58">
        <v>0</v>
      </c>
      <c r="AD2022" s="58">
        <v>0</v>
      </c>
      <c r="AE2022" s="58">
        <v>0</v>
      </c>
      <c r="AF2022" s="58">
        <v>0</v>
      </c>
      <c r="AG2022" s="58">
        <v>0</v>
      </c>
      <c r="AH2022" s="58">
        <v>0</v>
      </c>
      <c r="AI2022" s="58">
        <v>0</v>
      </c>
      <c r="AK2022" s="64">
        <f t="shared" si="31"/>
        <v>-1.4863730042163029E-2</v>
      </c>
    </row>
    <row r="2023" spans="1:37" x14ac:dyDescent="0.25">
      <c r="A2023">
        <v>2021</v>
      </c>
      <c r="B2023" s="1">
        <v>1.21E-2</v>
      </c>
      <c r="C2023" s="1">
        <v>-4.8954640289225725E-5</v>
      </c>
      <c r="D2023" s="58">
        <v>2.0713951187694691E-2</v>
      </c>
      <c r="E2023" s="58">
        <v>3.3180897799074353E-3</v>
      </c>
      <c r="F2023" s="58">
        <v>9.7482968290769134E-2</v>
      </c>
      <c r="G2023" s="58">
        <v>0.1127396614363817</v>
      </c>
      <c r="H2023" s="58">
        <v>0.14441293882543088</v>
      </c>
      <c r="I2023" s="58">
        <v>0.16785221185983026</v>
      </c>
      <c r="J2023" s="58">
        <v>0.24211621930625565</v>
      </c>
      <c r="K2023" s="58">
        <v>4.2159879098626035E-2</v>
      </c>
      <c r="L2023" s="58">
        <v>5.5149861134318863E-2</v>
      </c>
      <c r="M2023" s="58">
        <v>8.6491634167752782E-2</v>
      </c>
      <c r="N2023" s="58">
        <v>2.7562584913032522E-2</v>
      </c>
      <c r="O2023" s="58">
        <v>0</v>
      </c>
      <c r="P2023" s="58">
        <v>0</v>
      </c>
      <c r="Q2023" s="58">
        <v>0</v>
      </c>
      <c r="R2023" s="58">
        <v>0</v>
      </c>
      <c r="S2023" s="58">
        <v>0</v>
      </c>
      <c r="T2023" s="58">
        <v>0</v>
      </c>
      <c r="U2023" s="58">
        <v>0</v>
      </c>
      <c r="V2023" s="58">
        <v>0</v>
      </c>
      <c r="W2023" s="58">
        <v>0</v>
      </c>
      <c r="X2023" s="58">
        <v>0</v>
      </c>
      <c r="Y2023" s="58">
        <v>0</v>
      </c>
      <c r="Z2023" s="58">
        <v>0</v>
      </c>
      <c r="AA2023" s="58">
        <v>0</v>
      </c>
      <c r="AB2023" s="58">
        <v>0</v>
      </c>
      <c r="AC2023" s="58">
        <v>0</v>
      </c>
      <c r="AD2023" s="58">
        <v>0</v>
      </c>
      <c r="AE2023" s="58">
        <v>0</v>
      </c>
      <c r="AF2023" s="58">
        <v>0</v>
      </c>
      <c r="AG2023" s="58">
        <v>0</v>
      </c>
      <c r="AH2023" s="58">
        <v>0</v>
      </c>
      <c r="AI2023" s="58">
        <v>0</v>
      </c>
      <c r="AK2023" s="64">
        <f t="shared" si="31"/>
        <v>-4.0458380404318778E-3</v>
      </c>
    </row>
    <row r="2024" spans="1:37" x14ac:dyDescent="0.25">
      <c r="A2024">
        <v>2022</v>
      </c>
      <c r="B2024" s="1">
        <v>1.15E-2</v>
      </c>
      <c r="C2024" s="1">
        <v>3.1306661379961853E-4</v>
      </c>
      <c r="D2024" s="58">
        <v>0.16637810734373951</v>
      </c>
      <c r="E2024" s="58">
        <v>0.10874842453847391</v>
      </c>
      <c r="F2024" s="58">
        <v>1.5180771946743625E-2</v>
      </c>
      <c r="G2024" s="58">
        <v>0.17190797311169756</v>
      </c>
      <c r="H2024" s="58">
        <v>1.1277623186011856E-3</v>
      </c>
      <c r="I2024" s="58">
        <v>4.8749372771557609E-2</v>
      </c>
      <c r="J2024" s="58">
        <v>0.1154067096649655</v>
      </c>
      <c r="K2024" s="58">
        <v>3.0296253529329572E-2</v>
      </c>
      <c r="L2024" s="58">
        <v>6.7318332103622272E-2</v>
      </c>
      <c r="M2024" s="58">
        <v>0.10717800411932291</v>
      </c>
      <c r="N2024" s="58">
        <v>0.16770828855194622</v>
      </c>
      <c r="O2024" s="58">
        <v>0</v>
      </c>
      <c r="P2024" s="58">
        <v>0</v>
      </c>
      <c r="Q2024" s="58">
        <v>0</v>
      </c>
      <c r="R2024" s="58">
        <v>0</v>
      </c>
      <c r="S2024" s="58">
        <v>0</v>
      </c>
      <c r="T2024" s="58">
        <v>0</v>
      </c>
      <c r="U2024" s="58">
        <v>0</v>
      </c>
      <c r="V2024" s="58">
        <v>0</v>
      </c>
      <c r="W2024" s="58">
        <v>0</v>
      </c>
      <c r="X2024" s="58">
        <v>0</v>
      </c>
      <c r="Y2024" s="58">
        <v>0</v>
      </c>
      <c r="Z2024" s="58">
        <v>0</v>
      </c>
      <c r="AA2024" s="58">
        <v>0</v>
      </c>
      <c r="AB2024" s="58">
        <v>0</v>
      </c>
      <c r="AC2024" s="58">
        <v>0</v>
      </c>
      <c r="AD2024" s="58">
        <v>0</v>
      </c>
      <c r="AE2024" s="58">
        <v>0</v>
      </c>
      <c r="AF2024" s="58">
        <v>0</v>
      </c>
      <c r="AG2024" s="58">
        <v>0</v>
      </c>
      <c r="AH2024" s="58">
        <v>0</v>
      </c>
      <c r="AI2024" s="58">
        <v>0</v>
      </c>
      <c r="AK2024" s="64">
        <f t="shared" si="31"/>
        <v>2.7223183808662482E-2</v>
      </c>
    </row>
    <row r="2025" spans="1:37" x14ac:dyDescent="0.25">
      <c r="A2025">
        <v>2023</v>
      </c>
      <c r="B2025" s="1">
        <v>9.1999999999999998E-3</v>
      </c>
      <c r="C2025" s="1">
        <v>7.7904807816809571E-5</v>
      </c>
      <c r="D2025" s="58">
        <v>2.9121340630796209E-2</v>
      </c>
      <c r="E2025" s="58">
        <v>1.4860698388678206E-2</v>
      </c>
      <c r="F2025" s="58">
        <v>0.15515945421430835</v>
      </c>
      <c r="G2025" s="58">
        <v>0.12558285970669755</v>
      </c>
      <c r="H2025" s="58">
        <v>4.2153463516186332E-2</v>
      </c>
      <c r="I2025" s="58">
        <v>5.6620585321629537E-2</v>
      </c>
      <c r="J2025" s="58">
        <v>0.12964642602739651</v>
      </c>
      <c r="K2025" s="58">
        <v>2.2619083638595151E-2</v>
      </c>
      <c r="L2025" s="58">
        <v>0.15070946337450572</v>
      </c>
      <c r="M2025" s="58">
        <v>0.11533246615746719</v>
      </c>
      <c r="N2025" s="58">
        <v>0.15819415902373909</v>
      </c>
      <c r="O2025" s="58">
        <v>0</v>
      </c>
      <c r="P2025" s="58">
        <v>0</v>
      </c>
      <c r="Q2025" s="58">
        <v>0</v>
      </c>
      <c r="R2025" s="58">
        <v>0</v>
      </c>
      <c r="S2025" s="58">
        <v>0</v>
      </c>
      <c r="T2025" s="58">
        <v>0</v>
      </c>
      <c r="U2025" s="58">
        <v>0</v>
      </c>
      <c r="V2025" s="58">
        <v>0</v>
      </c>
      <c r="W2025" s="58">
        <v>0</v>
      </c>
      <c r="X2025" s="58">
        <v>0</v>
      </c>
      <c r="Y2025" s="58">
        <v>0</v>
      </c>
      <c r="Z2025" s="58">
        <v>0</v>
      </c>
      <c r="AA2025" s="58">
        <v>0</v>
      </c>
      <c r="AB2025" s="58">
        <v>0</v>
      </c>
      <c r="AC2025" s="58">
        <v>0</v>
      </c>
      <c r="AD2025" s="58">
        <v>0</v>
      </c>
      <c r="AE2025" s="58">
        <v>0</v>
      </c>
      <c r="AF2025" s="58">
        <v>0</v>
      </c>
      <c r="AG2025" s="58">
        <v>0</v>
      </c>
      <c r="AH2025" s="58">
        <v>0</v>
      </c>
      <c r="AI2025" s="58">
        <v>0</v>
      </c>
      <c r="AK2025" s="64">
        <f t="shared" si="31"/>
        <v>8.4679138931314756E-3</v>
      </c>
    </row>
    <row r="2026" spans="1:37" x14ac:dyDescent="0.25">
      <c r="A2026">
        <v>2024</v>
      </c>
      <c r="B2026" s="1">
        <v>1.11E-2</v>
      </c>
      <c r="C2026" s="1">
        <v>2.4470749897392223E-4</v>
      </c>
      <c r="D2026" s="58">
        <v>0.14655659434217178</v>
      </c>
      <c r="E2026" s="58">
        <v>7.0384972789751921E-2</v>
      </c>
      <c r="F2026" s="58">
        <v>5.0882369709769018E-2</v>
      </c>
      <c r="G2026" s="58">
        <v>0.14991082557935023</v>
      </c>
      <c r="H2026" s="58">
        <v>0.11300111271008939</v>
      </c>
      <c r="I2026" s="58">
        <v>5.9740978944734027E-2</v>
      </c>
      <c r="J2026" s="58">
        <v>0.11482008042621807</v>
      </c>
      <c r="K2026" s="58">
        <v>2.4359012433375477E-2</v>
      </c>
      <c r="L2026" s="58">
        <v>0.14708710962123045</v>
      </c>
      <c r="M2026" s="58">
        <v>8.0309264583732692E-2</v>
      </c>
      <c r="N2026" s="58">
        <v>4.2947678859576954E-2</v>
      </c>
      <c r="O2026" s="58">
        <v>0</v>
      </c>
      <c r="P2026" s="58">
        <v>0</v>
      </c>
      <c r="Q2026" s="58">
        <v>0</v>
      </c>
      <c r="R2026" s="58">
        <v>0</v>
      </c>
      <c r="S2026" s="58">
        <v>0</v>
      </c>
      <c r="T2026" s="58">
        <v>0</v>
      </c>
      <c r="U2026" s="58">
        <v>0</v>
      </c>
      <c r="V2026" s="58">
        <v>0</v>
      </c>
      <c r="W2026" s="58">
        <v>0</v>
      </c>
      <c r="X2026" s="58">
        <v>0</v>
      </c>
      <c r="Y2026" s="58">
        <v>0</v>
      </c>
      <c r="Z2026" s="58">
        <v>0</v>
      </c>
      <c r="AA2026" s="58">
        <v>0</v>
      </c>
      <c r="AB2026" s="58">
        <v>0</v>
      </c>
      <c r="AC2026" s="58">
        <v>0</v>
      </c>
      <c r="AD2026" s="58">
        <v>0</v>
      </c>
      <c r="AE2026" s="58">
        <v>0</v>
      </c>
      <c r="AF2026" s="58">
        <v>0</v>
      </c>
      <c r="AG2026" s="58">
        <v>0</v>
      </c>
      <c r="AH2026" s="58">
        <v>0</v>
      </c>
      <c r="AI2026" s="58">
        <v>0</v>
      </c>
      <c r="AK2026" s="64">
        <f t="shared" si="31"/>
        <v>2.2045720628281279E-2</v>
      </c>
    </row>
    <row r="2027" spans="1:37" x14ac:dyDescent="0.25">
      <c r="A2027">
        <v>2025</v>
      </c>
      <c r="B2027" s="1">
        <v>1.2200000000000001E-2</v>
      </c>
      <c r="C2027" s="1">
        <v>-2.5717142468986508E-4</v>
      </c>
      <c r="D2027" s="58">
        <v>0.1007510005322507</v>
      </c>
      <c r="E2027" s="58">
        <v>4.660981912562713E-2</v>
      </c>
      <c r="F2027" s="58">
        <v>0.14760344234181499</v>
      </c>
      <c r="G2027" s="58">
        <v>0.13799632209791135</v>
      </c>
      <c r="H2027" s="58">
        <v>6.6612105246722439E-2</v>
      </c>
      <c r="I2027" s="58">
        <v>0.10715344586807829</v>
      </c>
      <c r="J2027" s="58">
        <v>3.909376123319238E-2</v>
      </c>
      <c r="K2027" s="58">
        <v>0.11786443995627294</v>
      </c>
      <c r="L2027" s="58">
        <v>8.3374088310484554E-2</v>
      </c>
      <c r="M2027" s="58">
        <v>2.2617180362192423E-2</v>
      </c>
      <c r="N2027" s="58">
        <v>0.13032439492545286</v>
      </c>
      <c r="O2027" s="58">
        <v>0</v>
      </c>
      <c r="P2027" s="58">
        <v>0</v>
      </c>
      <c r="Q2027" s="58">
        <v>0</v>
      </c>
      <c r="R2027" s="58">
        <v>0</v>
      </c>
      <c r="S2027" s="58">
        <v>0</v>
      </c>
      <c r="T2027" s="58">
        <v>0</v>
      </c>
      <c r="U2027" s="58">
        <v>0</v>
      </c>
      <c r="V2027" s="58">
        <v>0</v>
      </c>
      <c r="W2027" s="58">
        <v>0</v>
      </c>
      <c r="X2027" s="58">
        <v>0</v>
      </c>
      <c r="Y2027" s="58">
        <v>0</v>
      </c>
      <c r="Z2027" s="58">
        <v>0</v>
      </c>
      <c r="AA2027" s="58">
        <v>0</v>
      </c>
      <c r="AB2027" s="58">
        <v>0</v>
      </c>
      <c r="AC2027" s="58">
        <v>0</v>
      </c>
      <c r="AD2027" s="58">
        <v>0</v>
      </c>
      <c r="AE2027" s="58">
        <v>0</v>
      </c>
      <c r="AF2027" s="58">
        <v>0</v>
      </c>
      <c r="AG2027" s="58">
        <v>0</v>
      </c>
      <c r="AH2027" s="58">
        <v>0</v>
      </c>
      <c r="AI2027" s="58">
        <v>0</v>
      </c>
      <c r="AK2027" s="64">
        <f t="shared" si="31"/>
        <v>-2.1079624974579103E-2</v>
      </c>
    </row>
    <row r="2028" spans="1:37" x14ac:dyDescent="0.25">
      <c r="A2028">
        <v>2026</v>
      </c>
      <c r="B2028" s="1">
        <v>1.2E-2</v>
      </c>
      <c r="C2028" s="1">
        <v>-6.0699634209281923E-5</v>
      </c>
      <c r="D2028" s="58">
        <v>5.3143193605553266E-2</v>
      </c>
      <c r="E2028" s="58">
        <v>9.9770145611012037E-2</v>
      </c>
      <c r="F2028" s="58">
        <v>0.11505819286936161</v>
      </c>
      <c r="G2028" s="58">
        <v>6.3006879033833868E-2</v>
      </c>
      <c r="H2028" s="58">
        <v>7.6144011265810441E-2</v>
      </c>
      <c r="I2028" s="58">
        <v>9.6472238155878645E-2</v>
      </c>
      <c r="J2028" s="58">
        <v>0.12649934530267307</v>
      </c>
      <c r="K2028" s="58">
        <v>0.11139141001711231</v>
      </c>
      <c r="L2028" s="58">
        <v>4.9657117030715507E-2</v>
      </c>
      <c r="M2028" s="58">
        <v>0.10731946277219032</v>
      </c>
      <c r="N2028" s="58">
        <v>0.10153800433585881</v>
      </c>
      <c r="O2028" s="58">
        <v>0</v>
      </c>
      <c r="P2028" s="58">
        <v>0</v>
      </c>
      <c r="Q2028" s="58">
        <v>0</v>
      </c>
      <c r="R2028" s="58">
        <v>0</v>
      </c>
      <c r="S2028" s="58">
        <v>0</v>
      </c>
      <c r="T2028" s="58">
        <v>0</v>
      </c>
      <c r="U2028" s="58">
        <v>0</v>
      </c>
      <c r="V2028" s="58">
        <v>0</v>
      </c>
      <c r="W2028" s="58">
        <v>0</v>
      </c>
      <c r="X2028" s="58">
        <v>0</v>
      </c>
      <c r="Y2028" s="58">
        <v>0</v>
      </c>
      <c r="Z2028" s="58">
        <v>0</v>
      </c>
      <c r="AA2028" s="58">
        <v>0</v>
      </c>
      <c r="AB2028" s="58">
        <v>0</v>
      </c>
      <c r="AC2028" s="58">
        <v>0</v>
      </c>
      <c r="AD2028" s="58">
        <v>0</v>
      </c>
      <c r="AE2028" s="58">
        <v>0</v>
      </c>
      <c r="AF2028" s="58">
        <v>0</v>
      </c>
      <c r="AG2028" s="58">
        <v>0</v>
      </c>
      <c r="AH2028" s="58">
        <v>0</v>
      </c>
      <c r="AI2028" s="58">
        <v>0</v>
      </c>
      <c r="AK2028" s="64">
        <f t="shared" si="31"/>
        <v>-5.0583028507734931E-3</v>
      </c>
    </row>
    <row r="2029" spans="1:37" x14ac:dyDescent="0.25">
      <c r="A2029">
        <v>2027</v>
      </c>
      <c r="B2029" s="1">
        <v>1.0800000000000001E-2</v>
      </c>
      <c r="C2029" s="1">
        <v>-4.6832607159857298E-5</v>
      </c>
      <c r="D2029" s="58">
        <v>8.7390130157909571E-2</v>
      </c>
      <c r="E2029" s="58">
        <v>6.2333483612613157E-2</v>
      </c>
      <c r="F2029" s="58">
        <v>9.6967286325778945E-2</v>
      </c>
      <c r="G2029" s="58">
        <v>2.8829894433963072E-2</v>
      </c>
      <c r="H2029" s="58">
        <v>0.11477422258745615</v>
      </c>
      <c r="I2029" s="58">
        <v>0.12261267580539484</v>
      </c>
      <c r="J2029" s="58">
        <v>0.14318937091365611</v>
      </c>
      <c r="K2029" s="58">
        <v>6.5276879854207451E-2</v>
      </c>
      <c r="L2029" s="58">
        <v>2.8447723957385172E-2</v>
      </c>
      <c r="M2029" s="58">
        <v>0.13251469311109174</v>
      </c>
      <c r="N2029" s="58">
        <v>0.1176636392405437</v>
      </c>
      <c r="O2029" s="58">
        <v>0</v>
      </c>
      <c r="P2029" s="58">
        <v>0</v>
      </c>
      <c r="Q2029" s="58">
        <v>0</v>
      </c>
      <c r="R2029" s="58">
        <v>0</v>
      </c>
      <c r="S2029" s="58">
        <v>0</v>
      </c>
      <c r="T2029" s="58">
        <v>0</v>
      </c>
      <c r="U2029" s="58">
        <v>0</v>
      </c>
      <c r="V2029" s="58">
        <v>0</v>
      </c>
      <c r="W2029" s="58">
        <v>0</v>
      </c>
      <c r="X2029" s="58">
        <v>0</v>
      </c>
      <c r="Y2029" s="58">
        <v>0</v>
      </c>
      <c r="Z2029" s="58">
        <v>0</v>
      </c>
      <c r="AA2029" s="58">
        <v>0</v>
      </c>
      <c r="AB2029" s="58">
        <v>0</v>
      </c>
      <c r="AC2029" s="58">
        <v>0</v>
      </c>
      <c r="AD2029" s="58">
        <v>0</v>
      </c>
      <c r="AE2029" s="58">
        <v>0</v>
      </c>
      <c r="AF2029" s="58">
        <v>0</v>
      </c>
      <c r="AG2029" s="58">
        <v>0</v>
      </c>
      <c r="AH2029" s="58">
        <v>0</v>
      </c>
      <c r="AI2029" s="58">
        <v>0</v>
      </c>
      <c r="AK2029" s="64">
        <f t="shared" si="31"/>
        <v>-4.3363525148016014E-3</v>
      </c>
    </row>
    <row r="2030" spans="1:37" x14ac:dyDescent="0.25">
      <c r="A2030">
        <v>2028</v>
      </c>
      <c r="B2030" s="1">
        <v>1.01E-2</v>
      </c>
      <c r="C2030" s="1">
        <v>-3.2957007873966192E-5</v>
      </c>
      <c r="D2030" s="58">
        <v>3.8363104759462016E-2</v>
      </c>
      <c r="E2030" s="58">
        <v>4.1434882790839841E-3</v>
      </c>
      <c r="F2030" s="58">
        <v>3.4737084705957155E-2</v>
      </c>
      <c r="G2030" s="58">
        <v>2.8344037711880057E-2</v>
      </c>
      <c r="H2030" s="58">
        <v>9.0655584010713858E-2</v>
      </c>
      <c r="I2030" s="58">
        <v>0.12244730489859254</v>
      </c>
      <c r="J2030" s="58">
        <v>0.18384407524131824</v>
      </c>
      <c r="K2030" s="58">
        <v>0.11447543223808139</v>
      </c>
      <c r="L2030" s="58">
        <v>0.16584115350949966</v>
      </c>
      <c r="M2030" s="58">
        <v>0.10222372688501993</v>
      </c>
      <c r="N2030" s="58">
        <v>0.11492500776039105</v>
      </c>
      <c r="O2030" s="58">
        <v>0</v>
      </c>
      <c r="P2030" s="58">
        <v>0</v>
      </c>
      <c r="Q2030" s="58">
        <v>0</v>
      </c>
      <c r="R2030" s="58">
        <v>0</v>
      </c>
      <c r="S2030" s="58">
        <v>0</v>
      </c>
      <c r="T2030" s="58">
        <v>0</v>
      </c>
      <c r="U2030" s="58">
        <v>0</v>
      </c>
      <c r="V2030" s="58">
        <v>0</v>
      </c>
      <c r="W2030" s="58">
        <v>0</v>
      </c>
      <c r="X2030" s="58">
        <v>0</v>
      </c>
      <c r="Y2030" s="58">
        <v>0</v>
      </c>
      <c r="Z2030" s="58">
        <v>0</v>
      </c>
      <c r="AA2030" s="58">
        <v>0</v>
      </c>
      <c r="AB2030" s="58">
        <v>0</v>
      </c>
      <c r="AC2030" s="58">
        <v>0</v>
      </c>
      <c r="AD2030" s="58">
        <v>0</v>
      </c>
      <c r="AE2030" s="58">
        <v>0</v>
      </c>
      <c r="AF2030" s="58">
        <v>0</v>
      </c>
      <c r="AG2030" s="58">
        <v>0</v>
      </c>
      <c r="AH2030" s="58">
        <v>0</v>
      </c>
      <c r="AI2030" s="58">
        <v>0</v>
      </c>
      <c r="AK2030" s="64">
        <f t="shared" si="31"/>
        <v>-3.2630700865313063E-3</v>
      </c>
    </row>
    <row r="2031" spans="1:37" x14ac:dyDescent="0.25">
      <c r="A2031">
        <v>2029</v>
      </c>
      <c r="B2031" s="1">
        <v>1.1299999999999999E-2</v>
      </c>
      <c r="C2031" s="1">
        <v>-1.4833127460650953E-5</v>
      </c>
      <c r="D2031" s="58">
        <v>0.10700867167749777</v>
      </c>
      <c r="E2031" s="58">
        <v>8.2099898282813638E-2</v>
      </c>
      <c r="F2031" s="58">
        <v>7.4103498823413619E-2</v>
      </c>
      <c r="G2031" s="58">
        <v>0.1153609699725642</v>
      </c>
      <c r="H2031" s="58">
        <v>0.14433159919051369</v>
      </c>
      <c r="I2031" s="58">
        <v>6.6688224748793282E-2</v>
      </c>
      <c r="J2031" s="58">
        <v>4.765158295718764E-2</v>
      </c>
      <c r="K2031" s="58">
        <v>9.2073019588614816E-2</v>
      </c>
      <c r="L2031" s="58">
        <v>7.9405278110093486E-2</v>
      </c>
      <c r="M2031" s="58">
        <v>0.10620867151479062</v>
      </c>
      <c r="N2031" s="58">
        <v>8.5068585133717317E-2</v>
      </c>
      <c r="O2031" s="58">
        <v>0</v>
      </c>
      <c r="P2031" s="58">
        <v>0</v>
      </c>
      <c r="Q2031" s="58">
        <v>0</v>
      </c>
      <c r="R2031" s="58">
        <v>0</v>
      </c>
      <c r="S2031" s="58">
        <v>0</v>
      </c>
      <c r="T2031" s="58">
        <v>0</v>
      </c>
      <c r="U2031" s="58">
        <v>0</v>
      </c>
      <c r="V2031" s="58">
        <v>0</v>
      </c>
      <c r="W2031" s="58">
        <v>0</v>
      </c>
      <c r="X2031" s="58">
        <v>0</v>
      </c>
      <c r="Y2031" s="58">
        <v>0</v>
      </c>
      <c r="Z2031" s="58">
        <v>0</v>
      </c>
      <c r="AA2031" s="58">
        <v>0</v>
      </c>
      <c r="AB2031" s="58">
        <v>0</v>
      </c>
      <c r="AC2031" s="58">
        <v>0</v>
      </c>
      <c r="AD2031" s="58">
        <v>0</v>
      </c>
      <c r="AE2031" s="58">
        <v>0</v>
      </c>
      <c r="AF2031" s="58">
        <v>0</v>
      </c>
      <c r="AG2031" s="58">
        <v>0</v>
      </c>
      <c r="AH2031" s="58">
        <v>0</v>
      </c>
      <c r="AI2031" s="58">
        <v>0</v>
      </c>
      <c r="AK2031" s="64">
        <f t="shared" si="31"/>
        <v>-1.3126661469602613E-3</v>
      </c>
    </row>
    <row r="2032" spans="1:37" x14ac:dyDescent="0.25">
      <c r="A2032">
        <v>2030</v>
      </c>
      <c r="B2032" s="1">
        <v>1.32E-2</v>
      </c>
      <c r="C2032" s="1">
        <v>-4.044546981756519E-4</v>
      </c>
      <c r="D2032" s="58">
        <v>0.19505462259451359</v>
      </c>
      <c r="E2032" s="58">
        <v>3.4079454215847335E-2</v>
      </c>
      <c r="F2032" s="58">
        <v>6.3507418308095517E-2</v>
      </c>
      <c r="G2032" s="58">
        <v>9.1434401940142018E-2</v>
      </c>
      <c r="H2032" s="58">
        <v>6.2506080470434031E-2</v>
      </c>
      <c r="I2032" s="58">
        <v>0.12094171953138338</v>
      </c>
      <c r="J2032" s="58">
        <v>9.541076993759709E-3</v>
      </c>
      <c r="K2032" s="58">
        <v>0.17584100798638314</v>
      </c>
      <c r="L2032" s="58">
        <v>3.425398623929149E-2</v>
      </c>
      <c r="M2032" s="58">
        <v>2.6206233190816521E-2</v>
      </c>
      <c r="N2032" s="58">
        <v>0.18663399852933318</v>
      </c>
      <c r="O2032" s="58">
        <v>0</v>
      </c>
      <c r="P2032" s="58">
        <v>0</v>
      </c>
      <c r="Q2032" s="58">
        <v>0</v>
      </c>
      <c r="R2032" s="58">
        <v>0</v>
      </c>
      <c r="S2032" s="58">
        <v>0</v>
      </c>
      <c r="T2032" s="58">
        <v>0</v>
      </c>
      <c r="U2032" s="58">
        <v>0</v>
      </c>
      <c r="V2032" s="58">
        <v>0</v>
      </c>
      <c r="W2032" s="58">
        <v>0</v>
      </c>
      <c r="X2032" s="58">
        <v>0</v>
      </c>
      <c r="Y2032" s="58">
        <v>0</v>
      </c>
      <c r="Z2032" s="58">
        <v>0</v>
      </c>
      <c r="AA2032" s="58">
        <v>0</v>
      </c>
      <c r="AB2032" s="58">
        <v>0</v>
      </c>
      <c r="AC2032" s="58">
        <v>0</v>
      </c>
      <c r="AD2032" s="58">
        <v>0</v>
      </c>
      <c r="AE2032" s="58">
        <v>0</v>
      </c>
      <c r="AF2032" s="58">
        <v>0</v>
      </c>
      <c r="AG2032" s="58">
        <v>0</v>
      </c>
      <c r="AH2032" s="58">
        <v>0</v>
      </c>
      <c r="AI2032" s="58">
        <v>0</v>
      </c>
      <c r="AK2032" s="64">
        <f t="shared" si="31"/>
        <v>-3.0640507437549386E-2</v>
      </c>
    </row>
    <row r="2033" spans="1:37" x14ac:dyDescent="0.25">
      <c r="A2033">
        <v>2031</v>
      </c>
      <c r="B2033" s="1">
        <v>1.0200000000000001E-2</v>
      </c>
      <c r="C2033" s="1">
        <v>5.5407933897481754E-5</v>
      </c>
      <c r="D2033" s="58">
        <v>0.13192505187298056</v>
      </c>
      <c r="E2033" s="58">
        <v>8.0432017562578242E-2</v>
      </c>
      <c r="F2033" s="58">
        <v>7.034051369569029E-2</v>
      </c>
      <c r="G2033" s="58">
        <v>6.2156503624728403E-2</v>
      </c>
      <c r="H2033" s="58">
        <v>0.24355322498119777</v>
      </c>
      <c r="I2033" s="58">
        <v>7.4336535613140256E-2</v>
      </c>
      <c r="J2033" s="58">
        <v>2.4779038774890579E-2</v>
      </c>
      <c r="K2033" s="58">
        <v>2.1788826395531306E-2</v>
      </c>
      <c r="L2033" s="58">
        <v>3.3031432723409776E-2</v>
      </c>
      <c r="M2033" s="58">
        <v>0.21748761023276678</v>
      </c>
      <c r="N2033" s="58">
        <v>4.0169244523086033E-2</v>
      </c>
      <c r="O2033" s="58">
        <v>0</v>
      </c>
      <c r="P2033" s="58">
        <v>0</v>
      </c>
      <c r="Q2033" s="58">
        <v>0</v>
      </c>
      <c r="R2033" s="58">
        <v>0</v>
      </c>
      <c r="S2033" s="58">
        <v>0</v>
      </c>
      <c r="T2033" s="58">
        <v>0</v>
      </c>
      <c r="U2033" s="58">
        <v>0</v>
      </c>
      <c r="V2033" s="58">
        <v>0</v>
      </c>
      <c r="W2033" s="58">
        <v>0</v>
      </c>
      <c r="X2033" s="58">
        <v>0</v>
      </c>
      <c r="Y2033" s="58">
        <v>0</v>
      </c>
      <c r="Z2033" s="58">
        <v>0</v>
      </c>
      <c r="AA2033" s="58">
        <v>0</v>
      </c>
      <c r="AB2033" s="58">
        <v>0</v>
      </c>
      <c r="AC2033" s="58">
        <v>0</v>
      </c>
      <c r="AD2033" s="58">
        <v>0</v>
      </c>
      <c r="AE2033" s="58">
        <v>0</v>
      </c>
      <c r="AF2033" s="58">
        <v>0</v>
      </c>
      <c r="AG2033" s="58">
        <v>0</v>
      </c>
      <c r="AH2033" s="58">
        <v>0</v>
      </c>
      <c r="AI2033" s="58">
        <v>0</v>
      </c>
      <c r="AK2033" s="64">
        <f t="shared" si="31"/>
        <v>5.4321503821060536E-3</v>
      </c>
    </row>
    <row r="2034" spans="1:37" x14ac:dyDescent="0.25">
      <c r="A2034">
        <v>2032</v>
      </c>
      <c r="B2034" s="1">
        <v>1.32E-2</v>
      </c>
      <c r="C2034" s="1">
        <v>8.5973188862223398E-5</v>
      </c>
      <c r="D2034" s="58">
        <v>0.11492044521533472</v>
      </c>
      <c r="E2034" s="58">
        <v>0.12750978757975856</v>
      </c>
      <c r="F2034" s="58">
        <v>2.6294268837909921E-2</v>
      </c>
      <c r="G2034" s="58">
        <v>0.1238075420641708</v>
      </c>
      <c r="H2034" s="58">
        <v>6.0094742059974032E-2</v>
      </c>
      <c r="I2034" s="58">
        <v>0.12833883093033946</v>
      </c>
      <c r="J2034" s="58">
        <v>7.8020618709547143E-2</v>
      </c>
      <c r="K2034" s="58">
        <v>0.10131528019319638</v>
      </c>
      <c r="L2034" s="58">
        <v>9.1009907854396332E-2</v>
      </c>
      <c r="M2034" s="58">
        <v>6.7763326406155636E-2</v>
      </c>
      <c r="N2034" s="58">
        <v>8.0925250149217004E-2</v>
      </c>
      <c r="O2034" s="58">
        <v>0</v>
      </c>
      <c r="P2034" s="58">
        <v>0</v>
      </c>
      <c r="Q2034" s="58">
        <v>0</v>
      </c>
      <c r="R2034" s="58">
        <v>0</v>
      </c>
      <c r="S2034" s="58">
        <v>0</v>
      </c>
      <c r="T2034" s="58">
        <v>0</v>
      </c>
      <c r="U2034" s="58">
        <v>0</v>
      </c>
      <c r="V2034" s="58">
        <v>0</v>
      </c>
      <c r="W2034" s="58">
        <v>0</v>
      </c>
      <c r="X2034" s="58">
        <v>0</v>
      </c>
      <c r="Y2034" s="58">
        <v>0</v>
      </c>
      <c r="Z2034" s="58">
        <v>0</v>
      </c>
      <c r="AA2034" s="58">
        <v>0</v>
      </c>
      <c r="AB2034" s="58">
        <v>0</v>
      </c>
      <c r="AC2034" s="58">
        <v>0</v>
      </c>
      <c r="AD2034" s="58">
        <v>0</v>
      </c>
      <c r="AE2034" s="58">
        <v>0</v>
      </c>
      <c r="AF2034" s="58">
        <v>0</v>
      </c>
      <c r="AG2034" s="58">
        <v>0</v>
      </c>
      <c r="AH2034" s="58">
        <v>0</v>
      </c>
      <c r="AI2034" s="58">
        <v>0</v>
      </c>
      <c r="AK2034" s="64">
        <f t="shared" si="31"/>
        <v>6.5131203683502573E-3</v>
      </c>
    </row>
    <row r="2035" spans="1:37" x14ac:dyDescent="0.25">
      <c r="A2035">
        <v>2033</v>
      </c>
      <c r="B2035" s="1">
        <v>1.15E-2</v>
      </c>
      <c r="C2035" s="1">
        <v>-1.5841000442100647E-4</v>
      </c>
      <c r="D2035" s="58">
        <v>6.5222073136448289E-2</v>
      </c>
      <c r="E2035" s="58">
        <v>4.5074161780041585E-3</v>
      </c>
      <c r="F2035" s="58">
        <v>0.12482546922080356</v>
      </c>
      <c r="G2035" s="58">
        <v>0.14936957996934114</v>
      </c>
      <c r="H2035" s="58">
        <v>0.11582925041779168</v>
      </c>
      <c r="I2035" s="58">
        <v>0.12301820882721583</v>
      </c>
      <c r="J2035" s="58">
        <v>0.10185970227528718</v>
      </c>
      <c r="K2035" s="58">
        <v>7.5229206515523797E-2</v>
      </c>
      <c r="L2035" s="58">
        <v>9.4400224006835343E-2</v>
      </c>
      <c r="M2035" s="58">
        <v>4.929106424336898E-3</v>
      </c>
      <c r="N2035" s="58">
        <v>0.14080976302841211</v>
      </c>
      <c r="O2035" s="58">
        <v>0</v>
      </c>
      <c r="P2035" s="58">
        <v>0</v>
      </c>
      <c r="Q2035" s="58">
        <v>0</v>
      </c>
      <c r="R2035" s="58">
        <v>0</v>
      </c>
      <c r="S2035" s="58">
        <v>0</v>
      </c>
      <c r="T2035" s="58">
        <v>0</v>
      </c>
      <c r="U2035" s="58">
        <v>0</v>
      </c>
      <c r="V2035" s="58">
        <v>0</v>
      </c>
      <c r="W2035" s="58">
        <v>0</v>
      </c>
      <c r="X2035" s="58">
        <v>0</v>
      </c>
      <c r="Y2035" s="58">
        <v>0</v>
      </c>
      <c r="Z2035" s="58">
        <v>0</v>
      </c>
      <c r="AA2035" s="58">
        <v>0</v>
      </c>
      <c r="AB2035" s="58">
        <v>0</v>
      </c>
      <c r="AC2035" s="58">
        <v>0</v>
      </c>
      <c r="AD2035" s="58">
        <v>0</v>
      </c>
      <c r="AE2035" s="58">
        <v>0</v>
      </c>
      <c r="AF2035" s="58">
        <v>0</v>
      </c>
      <c r="AG2035" s="58">
        <v>0</v>
      </c>
      <c r="AH2035" s="58">
        <v>0</v>
      </c>
      <c r="AI2035" s="58">
        <v>0</v>
      </c>
      <c r="AK2035" s="64">
        <f t="shared" si="31"/>
        <v>-1.3774782993130999E-2</v>
      </c>
    </row>
    <row r="2036" spans="1:37" x14ac:dyDescent="0.25">
      <c r="A2036">
        <v>2034</v>
      </c>
      <c r="B2036" s="1">
        <v>9.1999999999999998E-3</v>
      </c>
      <c r="C2036" s="1">
        <v>-3.5052343962345506E-5</v>
      </c>
      <c r="D2036" s="58">
        <v>0.11549260534035161</v>
      </c>
      <c r="E2036" s="58">
        <v>1.8355725139405938E-3</v>
      </c>
      <c r="F2036" s="58">
        <v>7.8665536826305754E-2</v>
      </c>
      <c r="G2036" s="58">
        <v>7.5785606650562068E-2</v>
      </c>
      <c r="H2036" s="58">
        <v>0.10287076458933835</v>
      </c>
      <c r="I2036" s="58">
        <v>7.7169484237540442E-2</v>
      </c>
      <c r="J2036" s="58">
        <v>0.10747895916359908</v>
      </c>
      <c r="K2036" s="58">
        <v>6.4508426218728529E-2</v>
      </c>
      <c r="L2036" s="58">
        <v>0.14793472216185061</v>
      </c>
      <c r="M2036" s="58">
        <v>0.15417767623835071</v>
      </c>
      <c r="N2036" s="58">
        <v>7.4080646059432251E-2</v>
      </c>
      <c r="O2036" s="58">
        <v>0</v>
      </c>
      <c r="P2036" s="58">
        <v>0</v>
      </c>
      <c r="Q2036" s="58">
        <v>0</v>
      </c>
      <c r="R2036" s="58">
        <v>0</v>
      </c>
      <c r="S2036" s="58">
        <v>0</v>
      </c>
      <c r="T2036" s="58">
        <v>0</v>
      </c>
      <c r="U2036" s="58">
        <v>0</v>
      </c>
      <c r="V2036" s="58">
        <v>0</v>
      </c>
      <c r="W2036" s="58">
        <v>0</v>
      </c>
      <c r="X2036" s="58">
        <v>0</v>
      </c>
      <c r="Y2036" s="58">
        <v>0</v>
      </c>
      <c r="Z2036" s="58">
        <v>0</v>
      </c>
      <c r="AA2036" s="58">
        <v>0</v>
      </c>
      <c r="AB2036" s="58">
        <v>0</v>
      </c>
      <c r="AC2036" s="58">
        <v>0</v>
      </c>
      <c r="AD2036" s="58">
        <v>0</v>
      </c>
      <c r="AE2036" s="58">
        <v>0</v>
      </c>
      <c r="AF2036" s="58">
        <v>0</v>
      </c>
      <c r="AG2036" s="58">
        <v>0</v>
      </c>
      <c r="AH2036" s="58">
        <v>0</v>
      </c>
      <c r="AI2036" s="58">
        <v>0</v>
      </c>
      <c r="AK2036" s="64">
        <f t="shared" si="31"/>
        <v>-3.8100373872114682E-3</v>
      </c>
    </row>
    <row r="2037" spans="1:37" x14ac:dyDescent="0.25">
      <c r="A2037">
        <v>2035</v>
      </c>
      <c r="B2037" s="1">
        <v>1.37E-2</v>
      </c>
      <c r="C2037" s="1">
        <v>-1.6234085869566597E-4</v>
      </c>
      <c r="D2037" s="58">
        <v>4.0392313077188879E-2</v>
      </c>
      <c r="E2037" s="58">
        <v>9.7428555171247738E-2</v>
      </c>
      <c r="F2037" s="58">
        <v>0.1244277424008202</v>
      </c>
      <c r="G2037" s="58">
        <v>9.4290937670331851E-2</v>
      </c>
      <c r="H2037" s="58">
        <v>0.10853471546869856</v>
      </c>
      <c r="I2037" s="58">
        <v>0.24125785627661084</v>
      </c>
      <c r="J2037" s="58">
        <v>4.1590303644816376E-2</v>
      </c>
      <c r="K2037" s="58">
        <v>7.8633662131618529E-2</v>
      </c>
      <c r="L2037" s="58">
        <v>8.1873695643817024E-2</v>
      </c>
      <c r="M2037" s="58">
        <v>1.5492766796712486E-2</v>
      </c>
      <c r="N2037" s="58">
        <v>7.6077451718137235E-2</v>
      </c>
      <c r="O2037" s="58">
        <v>0</v>
      </c>
      <c r="P2037" s="58">
        <v>0</v>
      </c>
      <c r="Q2037" s="58">
        <v>0</v>
      </c>
      <c r="R2037" s="58">
        <v>0</v>
      </c>
      <c r="S2037" s="58">
        <v>0</v>
      </c>
      <c r="T2037" s="58">
        <v>0</v>
      </c>
      <c r="U2037" s="58">
        <v>0</v>
      </c>
      <c r="V2037" s="58">
        <v>0</v>
      </c>
      <c r="W2037" s="58">
        <v>0</v>
      </c>
      <c r="X2037" s="58">
        <v>0</v>
      </c>
      <c r="Y2037" s="58">
        <v>0</v>
      </c>
      <c r="Z2037" s="58">
        <v>0</v>
      </c>
      <c r="AA2037" s="58">
        <v>0</v>
      </c>
      <c r="AB2037" s="58">
        <v>0</v>
      </c>
      <c r="AC2037" s="58">
        <v>0</v>
      </c>
      <c r="AD2037" s="58">
        <v>0</v>
      </c>
      <c r="AE2037" s="58">
        <v>0</v>
      </c>
      <c r="AF2037" s="58">
        <v>0</v>
      </c>
      <c r="AG2037" s="58">
        <v>0</v>
      </c>
      <c r="AH2037" s="58">
        <v>0</v>
      </c>
      <c r="AI2037" s="58">
        <v>0</v>
      </c>
      <c r="AK2037" s="64">
        <f t="shared" si="31"/>
        <v>-1.1849697715012115E-2</v>
      </c>
    </row>
    <row r="2038" spans="1:37" x14ac:dyDescent="0.25">
      <c r="A2038">
        <v>2036</v>
      </c>
      <c r="B2038" s="1">
        <v>1.3100000000000001E-2</v>
      </c>
      <c r="C2038" s="1">
        <v>-1.3535911455838896E-5</v>
      </c>
      <c r="D2038" s="58">
        <v>0.14536899019363916</v>
      </c>
      <c r="E2038" s="58">
        <v>0.11421817109834738</v>
      </c>
      <c r="F2038" s="58">
        <v>0.1474698955966465</v>
      </c>
      <c r="G2038" s="58">
        <v>0.11706199753494845</v>
      </c>
      <c r="H2038" s="58">
        <v>0.12508802164521018</v>
      </c>
      <c r="I2038" s="58">
        <v>0.143311467882589</v>
      </c>
      <c r="J2038" s="58">
        <v>1.1042951021992662E-2</v>
      </c>
      <c r="K2038" s="58">
        <v>2.1799037768516751E-2</v>
      </c>
      <c r="L2038" s="58">
        <v>3.8979477823498296E-2</v>
      </c>
      <c r="M2038" s="58">
        <v>2.3872167486772233E-2</v>
      </c>
      <c r="N2038" s="58">
        <v>0.11178782194783951</v>
      </c>
      <c r="O2038" s="58">
        <v>0</v>
      </c>
      <c r="P2038" s="58">
        <v>0</v>
      </c>
      <c r="Q2038" s="58">
        <v>0</v>
      </c>
      <c r="R2038" s="58">
        <v>0</v>
      </c>
      <c r="S2038" s="58">
        <v>0</v>
      </c>
      <c r="T2038" s="58">
        <v>0</v>
      </c>
      <c r="U2038" s="58">
        <v>0</v>
      </c>
      <c r="V2038" s="58">
        <v>0</v>
      </c>
      <c r="W2038" s="58">
        <v>0</v>
      </c>
      <c r="X2038" s="58">
        <v>0</v>
      </c>
      <c r="Y2038" s="58">
        <v>0</v>
      </c>
      <c r="Z2038" s="58">
        <v>0</v>
      </c>
      <c r="AA2038" s="58">
        <v>0</v>
      </c>
      <c r="AB2038" s="58">
        <v>0</v>
      </c>
      <c r="AC2038" s="58">
        <v>0</v>
      </c>
      <c r="AD2038" s="58">
        <v>0</v>
      </c>
      <c r="AE2038" s="58">
        <v>0</v>
      </c>
      <c r="AF2038" s="58">
        <v>0</v>
      </c>
      <c r="AG2038" s="58">
        <v>0</v>
      </c>
      <c r="AH2038" s="58">
        <v>0</v>
      </c>
      <c r="AI2038" s="58">
        <v>0</v>
      </c>
      <c r="AK2038" s="64">
        <f t="shared" si="31"/>
        <v>-1.0332756836518241E-3</v>
      </c>
    </row>
    <row r="2039" spans="1:37" x14ac:dyDescent="0.25">
      <c r="A2039">
        <v>2037</v>
      </c>
      <c r="B2039" s="1">
        <v>1.2200000000000001E-2</v>
      </c>
      <c r="C2039" s="1">
        <v>-2.9455133362888184E-4</v>
      </c>
      <c r="D2039" s="58">
        <v>2.5591500017410503E-2</v>
      </c>
      <c r="E2039" s="58">
        <v>1.9949260032811618E-2</v>
      </c>
      <c r="F2039" s="58">
        <v>9.1710860284273221E-2</v>
      </c>
      <c r="G2039" s="58">
        <v>8.8526304119140031E-2</v>
      </c>
      <c r="H2039" s="58">
        <v>5.0851719995555766E-2</v>
      </c>
      <c r="I2039" s="58">
        <v>0.19437097485241756</v>
      </c>
      <c r="J2039" s="58">
        <v>0.13573374327345525</v>
      </c>
      <c r="K2039" s="58">
        <v>0.13042923367240891</v>
      </c>
      <c r="L2039" s="58">
        <v>4.2183324033975012E-2</v>
      </c>
      <c r="M2039" s="58">
        <v>5.0274134683803699E-2</v>
      </c>
      <c r="N2039" s="58">
        <v>0.1703789450347486</v>
      </c>
      <c r="O2039" s="58">
        <v>0</v>
      </c>
      <c r="P2039" s="58">
        <v>0</v>
      </c>
      <c r="Q2039" s="58">
        <v>0</v>
      </c>
      <c r="R2039" s="58">
        <v>0</v>
      </c>
      <c r="S2039" s="58">
        <v>0</v>
      </c>
      <c r="T2039" s="58">
        <v>0</v>
      </c>
      <c r="U2039" s="58">
        <v>0</v>
      </c>
      <c r="V2039" s="58">
        <v>0</v>
      </c>
      <c r="W2039" s="58">
        <v>0</v>
      </c>
      <c r="X2039" s="58">
        <v>0</v>
      </c>
      <c r="Y2039" s="58">
        <v>0</v>
      </c>
      <c r="Z2039" s="58">
        <v>0</v>
      </c>
      <c r="AA2039" s="58">
        <v>0</v>
      </c>
      <c r="AB2039" s="58">
        <v>0</v>
      </c>
      <c r="AC2039" s="58">
        <v>0</v>
      </c>
      <c r="AD2039" s="58">
        <v>0</v>
      </c>
      <c r="AE2039" s="58">
        <v>0</v>
      </c>
      <c r="AF2039" s="58">
        <v>0</v>
      </c>
      <c r="AG2039" s="58">
        <v>0</v>
      </c>
      <c r="AH2039" s="58">
        <v>0</v>
      </c>
      <c r="AI2039" s="58">
        <v>0</v>
      </c>
      <c r="AK2039" s="64">
        <f t="shared" si="31"/>
        <v>-2.4143551936793593E-2</v>
      </c>
    </row>
    <row r="2040" spans="1:37" x14ac:dyDescent="0.25">
      <c r="A2040">
        <v>2038</v>
      </c>
      <c r="B2040" s="1">
        <v>1.4E-2</v>
      </c>
      <c r="C2040" s="1">
        <v>-2.4127854866719091E-4</v>
      </c>
      <c r="D2040" s="58">
        <v>0.10287440245178675</v>
      </c>
      <c r="E2040" s="58">
        <v>6.0332628716818867E-2</v>
      </c>
      <c r="F2040" s="58">
        <v>3.8150069802269503E-2</v>
      </c>
      <c r="G2040" s="58">
        <v>0.1556450034145683</v>
      </c>
      <c r="H2040" s="58">
        <v>7.4311038187866912E-2</v>
      </c>
      <c r="I2040" s="58">
        <v>3.5343823361603417E-3</v>
      </c>
      <c r="J2040" s="58">
        <v>0.15967000001476978</v>
      </c>
      <c r="K2040" s="58">
        <v>0.24223599780783606</v>
      </c>
      <c r="L2040" s="58">
        <v>4.2111402005809748E-2</v>
      </c>
      <c r="M2040" s="58">
        <v>3.566217729243671E-2</v>
      </c>
      <c r="N2040" s="58">
        <v>8.5472897969677095E-2</v>
      </c>
      <c r="O2040" s="58">
        <v>0</v>
      </c>
      <c r="P2040" s="58">
        <v>0</v>
      </c>
      <c r="Q2040" s="58">
        <v>0</v>
      </c>
      <c r="R2040" s="58">
        <v>0</v>
      </c>
      <c r="S2040" s="58">
        <v>0</v>
      </c>
      <c r="T2040" s="58">
        <v>0</v>
      </c>
      <c r="U2040" s="58">
        <v>0</v>
      </c>
      <c r="V2040" s="58">
        <v>0</v>
      </c>
      <c r="W2040" s="58">
        <v>0</v>
      </c>
      <c r="X2040" s="58">
        <v>0</v>
      </c>
      <c r="Y2040" s="58">
        <v>0</v>
      </c>
      <c r="Z2040" s="58">
        <v>0</v>
      </c>
      <c r="AA2040" s="58">
        <v>0</v>
      </c>
      <c r="AB2040" s="58">
        <v>0</v>
      </c>
      <c r="AC2040" s="58">
        <v>0</v>
      </c>
      <c r="AD2040" s="58">
        <v>0</v>
      </c>
      <c r="AE2040" s="58">
        <v>0</v>
      </c>
      <c r="AF2040" s="58">
        <v>0</v>
      </c>
      <c r="AG2040" s="58">
        <v>0</v>
      </c>
      <c r="AH2040" s="58">
        <v>0</v>
      </c>
      <c r="AI2040" s="58">
        <v>0</v>
      </c>
      <c r="AK2040" s="64">
        <f t="shared" si="31"/>
        <v>-1.7234182047656494E-2</v>
      </c>
    </row>
    <row r="2041" spans="1:37" x14ac:dyDescent="0.25">
      <c r="A2041">
        <v>2039</v>
      </c>
      <c r="B2041" s="1">
        <v>1.15E-2</v>
      </c>
      <c r="C2041" s="1">
        <v>2.3942900404697636E-4</v>
      </c>
      <c r="D2041" s="58">
        <v>0.10735488825832751</v>
      </c>
      <c r="E2041" s="58">
        <v>0.12371807874874542</v>
      </c>
      <c r="F2041" s="58">
        <v>7.1247278500908284E-2</v>
      </c>
      <c r="G2041" s="58">
        <v>7.1970646812079042E-2</v>
      </c>
      <c r="H2041" s="58">
        <v>7.3379481413018435E-2</v>
      </c>
      <c r="I2041" s="58">
        <v>0.11296610035663715</v>
      </c>
      <c r="J2041" s="58">
        <v>0.11240990133533527</v>
      </c>
      <c r="K2041" s="58">
        <v>2.0413874967268415E-3</v>
      </c>
      <c r="L2041" s="58">
        <v>1.4338044702965793E-2</v>
      </c>
      <c r="M2041" s="58">
        <v>0.12548750233802888</v>
      </c>
      <c r="N2041" s="58">
        <v>0.18508669003722727</v>
      </c>
      <c r="O2041" s="58">
        <v>0</v>
      </c>
      <c r="P2041" s="58">
        <v>0</v>
      </c>
      <c r="Q2041" s="58">
        <v>0</v>
      </c>
      <c r="R2041" s="58">
        <v>0</v>
      </c>
      <c r="S2041" s="58">
        <v>0</v>
      </c>
      <c r="T2041" s="58">
        <v>0</v>
      </c>
      <c r="U2041" s="58">
        <v>0</v>
      </c>
      <c r="V2041" s="58">
        <v>0</v>
      </c>
      <c r="W2041" s="58">
        <v>0</v>
      </c>
      <c r="X2041" s="58">
        <v>0</v>
      </c>
      <c r="Y2041" s="58">
        <v>0</v>
      </c>
      <c r="Z2041" s="58">
        <v>0</v>
      </c>
      <c r="AA2041" s="58">
        <v>0</v>
      </c>
      <c r="AB2041" s="58">
        <v>0</v>
      </c>
      <c r="AC2041" s="58">
        <v>0</v>
      </c>
      <c r="AD2041" s="58">
        <v>0</v>
      </c>
      <c r="AE2041" s="58">
        <v>0</v>
      </c>
      <c r="AF2041" s="58">
        <v>0</v>
      </c>
      <c r="AG2041" s="58">
        <v>0</v>
      </c>
      <c r="AH2041" s="58">
        <v>0</v>
      </c>
      <c r="AI2041" s="58">
        <v>0</v>
      </c>
      <c r="AK2041" s="64">
        <f t="shared" si="31"/>
        <v>2.0819913395389248E-2</v>
      </c>
    </row>
    <row r="2042" spans="1:37" x14ac:dyDescent="0.25">
      <c r="A2042">
        <v>2040</v>
      </c>
      <c r="B2042" s="1">
        <v>1.23E-2</v>
      </c>
      <c r="C2042" s="1">
        <v>1.1562089695359092E-4</v>
      </c>
      <c r="D2042" s="58">
        <v>0.16930113315543616</v>
      </c>
      <c r="E2042" s="58">
        <v>0.12091369208190361</v>
      </c>
      <c r="F2042" s="58">
        <v>6.3302925136140387E-2</v>
      </c>
      <c r="G2042" s="58">
        <v>0.15588393915910809</v>
      </c>
      <c r="H2042" s="58">
        <v>7.2156916997101972E-2</v>
      </c>
      <c r="I2042" s="58">
        <v>1.8768398249834164E-3</v>
      </c>
      <c r="J2042" s="58">
        <v>7.2974084182677326E-2</v>
      </c>
      <c r="K2042" s="58">
        <v>8.1235078481706191E-2</v>
      </c>
      <c r="L2042" s="58">
        <v>2.9040041209312268E-2</v>
      </c>
      <c r="M2042" s="58">
        <v>0.15361132164252733</v>
      </c>
      <c r="N2042" s="58">
        <v>7.9704028129103113E-2</v>
      </c>
      <c r="O2042" s="58">
        <v>0</v>
      </c>
      <c r="P2042" s="58">
        <v>0</v>
      </c>
      <c r="Q2042" s="58">
        <v>0</v>
      </c>
      <c r="R2042" s="58">
        <v>0</v>
      </c>
      <c r="S2042" s="58">
        <v>0</v>
      </c>
      <c r="T2042" s="58">
        <v>0</v>
      </c>
      <c r="U2042" s="58">
        <v>0</v>
      </c>
      <c r="V2042" s="58">
        <v>0</v>
      </c>
      <c r="W2042" s="58">
        <v>0</v>
      </c>
      <c r="X2042" s="58">
        <v>0</v>
      </c>
      <c r="Y2042" s="58">
        <v>0</v>
      </c>
      <c r="Z2042" s="58">
        <v>0</v>
      </c>
      <c r="AA2042" s="58">
        <v>0</v>
      </c>
      <c r="AB2042" s="58">
        <v>0</v>
      </c>
      <c r="AC2042" s="58">
        <v>0</v>
      </c>
      <c r="AD2042" s="58">
        <v>0</v>
      </c>
      <c r="AE2042" s="58">
        <v>0</v>
      </c>
      <c r="AF2042" s="58">
        <v>0</v>
      </c>
      <c r="AG2042" s="58">
        <v>0</v>
      </c>
      <c r="AH2042" s="58">
        <v>0</v>
      </c>
      <c r="AI2042" s="58">
        <v>0</v>
      </c>
      <c r="AK2042" s="64">
        <f t="shared" si="31"/>
        <v>9.4000729230561721E-3</v>
      </c>
    </row>
    <row r="2043" spans="1:37" x14ac:dyDescent="0.25">
      <c r="A2043">
        <v>2041</v>
      </c>
      <c r="B2043" s="1">
        <v>1.1299999999999999E-2</v>
      </c>
      <c r="C2043" s="1">
        <v>7.5224037744041789E-5</v>
      </c>
      <c r="D2043" s="58">
        <v>0.17902879976840785</v>
      </c>
      <c r="E2043" s="58">
        <v>0.13166849009767784</v>
      </c>
      <c r="F2043" s="58">
        <v>7.8118085425442602E-2</v>
      </c>
      <c r="G2043" s="58">
        <v>6.303817356936163E-2</v>
      </c>
      <c r="H2043" s="58">
        <v>1.4737996040705303E-2</v>
      </c>
      <c r="I2043" s="58">
        <v>2.4689430771193645E-2</v>
      </c>
      <c r="J2043" s="58">
        <v>2.8788057484963815E-3</v>
      </c>
      <c r="K2043" s="58">
        <v>8.5818049081364589E-2</v>
      </c>
      <c r="L2043" s="58">
        <v>6.5373194089145048E-2</v>
      </c>
      <c r="M2043" s="58">
        <v>0.17855796001216614</v>
      </c>
      <c r="N2043" s="58">
        <v>0.17609101539603905</v>
      </c>
      <c r="O2043" s="58">
        <v>0</v>
      </c>
      <c r="P2043" s="58">
        <v>0</v>
      </c>
      <c r="Q2043" s="58">
        <v>0</v>
      </c>
      <c r="R2043" s="58">
        <v>0</v>
      </c>
      <c r="S2043" s="58">
        <v>0</v>
      </c>
      <c r="T2043" s="58">
        <v>0</v>
      </c>
      <c r="U2043" s="58">
        <v>0</v>
      </c>
      <c r="V2043" s="58">
        <v>0</v>
      </c>
      <c r="W2043" s="58">
        <v>0</v>
      </c>
      <c r="X2043" s="58">
        <v>0</v>
      </c>
      <c r="Y2043" s="58">
        <v>0</v>
      </c>
      <c r="Z2043" s="58">
        <v>0</v>
      </c>
      <c r="AA2043" s="58">
        <v>0</v>
      </c>
      <c r="AB2043" s="58">
        <v>0</v>
      </c>
      <c r="AC2043" s="58">
        <v>0</v>
      </c>
      <c r="AD2043" s="58">
        <v>0</v>
      </c>
      <c r="AE2043" s="58">
        <v>0</v>
      </c>
      <c r="AF2043" s="58">
        <v>0</v>
      </c>
      <c r="AG2043" s="58">
        <v>0</v>
      </c>
      <c r="AH2043" s="58">
        <v>0</v>
      </c>
      <c r="AI2043" s="58">
        <v>0</v>
      </c>
      <c r="AK2043" s="64">
        <f t="shared" si="31"/>
        <v>6.6569944906231674E-3</v>
      </c>
    </row>
    <row r="2044" spans="1:37" x14ac:dyDescent="0.25">
      <c r="A2044">
        <v>2042</v>
      </c>
      <c r="B2044" s="1">
        <v>1.12E-2</v>
      </c>
      <c r="C2044" s="1">
        <v>1.4059836281747048E-4</v>
      </c>
      <c r="D2044" s="58">
        <v>8.568071526350517E-3</v>
      </c>
      <c r="E2044" s="58">
        <v>0.13910642341203747</v>
      </c>
      <c r="F2044" s="58">
        <v>0.17741849726177888</v>
      </c>
      <c r="G2044" s="58">
        <v>2.5178924569334363E-2</v>
      </c>
      <c r="H2044" s="58">
        <v>0.15844963999947084</v>
      </c>
      <c r="I2044" s="58">
        <v>9.5670432620348467E-2</v>
      </c>
      <c r="J2044" s="58">
        <v>5.2521756000600871E-3</v>
      </c>
      <c r="K2044" s="58">
        <v>2.202744722178376E-2</v>
      </c>
      <c r="L2044" s="58">
        <v>0.14121463556320205</v>
      </c>
      <c r="M2044" s="58">
        <v>0.14384177343570087</v>
      </c>
      <c r="N2044" s="58">
        <v>8.3271978789932935E-2</v>
      </c>
      <c r="O2044" s="58">
        <v>0</v>
      </c>
      <c r="P2044" s="58">
        <v>0</v>
      </c>
      <c r="Q2044" s="58">
        <v>0</v>
      </c>
      <c r="R2044" s="58">
        <v>0</v>
      </c>
      <c r="S2044" s="58">
        <v>0</v>
      </c>
      <c r="T2044" s="58">
        <v>0</v>
      </c>
      <c r="U2044" s="58">
        <v>0</v>
      </c>
      <c r="V2044" s="58">
        <v>0</v>
      </c>
      <c r="W2044" s="58">
        <v>0</v>
      </c>
      <c r="X2044" s="58">
        <v>0</v>
      </c>
      <c r="Y2044" s="58">
        <v>0</v>
      </c>
      <c r="Z2044" s="58">
        <v>0</v>
      </c>
      <c r="AA2044" s="58">
        <v>0</v>
      </c>
      <c r="AB2044" s="58">
        <v>0</v>
      </c>
      <c r="AC2044" s="58">
        <v>0</v>
      </c>
      <c r="AD2044" s="58">
        <v>0</v>
      </c>
      <c r="AE2044" s="58">
        <v>0</v>
      </c>
      <c r="AF2044" s="58">
        <v>0</v>
      </c>
      <c r="AG2044" s="58">
        <v>0</v>
      </c>
      <c r="AH2044" s="58">
        <v>0</v>
      </c>
      <c r="AI2044" s="58">
        <v>0</v>
      </c>
      <c r="AK2044" s="64">
        <f t="shared" si="31"/>
        <v>1.2553425251559865E-2</v>
      </c>
    </row>
    <row r="2045" spans="1:37" x14ac:dyDescent="0.25">
      <c r="A2045">
        <v>2043</v>
      </c>
      <c r="B2045" s="1">
        <v>1.4500000000000001E-2</v>
      </c>
      <c r="C2045" s="1">
        <v>2.9853638871873502E-5</v>
      </c>
      <c r="D2045" s="58">
        <v>4.5232837188923937E-2</v>
      </c>
      <c r="E2045" s="58">
        <v>0.19076373076816763</v>
      </c>
      <c r="F2045" s="58">
        <v>0.16460568970135189</v>
      </c>
      <c r="G2045" s="58">
        <v>1.5997427085299467E-2</v>
      </c>
      <c r="H2045" s="58">
        <v>0.11062511088785952</v>
      </c>
      <c r="I2045" s="58">
        <v>0.1405206539598414</v>
      </c>
      <c r="J2045" s="58">
        <v>2.4357181747803262E-2</v>
      </c>
      <c r="K2045" s="58">
        <v>8.9163987573376652E-2</v>
      </c>
      <c r="L2045" s="58">
        <v>0.11309999472883568</v>
      </c>
      <c r="M2045" s="58">
        <v>8.4391647431877131E-2</v>
      </c>
      <c r="N2045" s="58">
        <v>2.1241738926663416E-2</v>
      </c>
      <c r="O2045" s="58">
        <v>0</v>
      </c>
      <c r="P2045" s="58">
        <v>0</v>
      </c>
      <c r="Q2045" s="58">
        <v>0</v>
      </c>
      <c r="R2045" s="58">
        <v>0</v>
      </c>
      <c r="S2045" s="58">
        <v>0</v>
      </c>
      <c r="T2045" s="58">
        <v>0</v>
      </c>
      <c r="U2045" s="58">
        <v>0</v>
      </c>
      <c r="V2045" s="58">
        <v>0</v>
      </c>
      <c r="W2045" s="58">
        <v>0</v>
      </c>
      <c r="X2045" s="58">
        <v>0</v>
      </c>
      <c r="Y2045" s="58">
        <v>0</v>
      </c>
      <c r="Z2045" s="58">
        <v>0</v>
      </c>
      <c r="AA2045" s="58">
        <v>0</v>
      </c>
      <c r="AB2045" s="58">
        <v>0</v>
      </c>
      <c r="AC2045" s="58">
        <v>0</v>
      </c>
      <c r="AD2045" s="58">
        <v>0</v>
      </c>
      <c r="AE2045" s="58">
        <v>0</v>
      </c>
      <c r="AF2045" s="58">
        <v>0</v>
      </c>
      <c r="AG2045" s="58">
        <v>0</v>
      </c>
      <c r="AH2045" s="58">
        <v>0</v>
      </c>
      <c r="AI2045" s="58">
        <v>0</v>
      </c>
      <c r="AK2045" s="64">
        <f t="shared" si="31"/>
        <v>2.0588716463361034E-3</v>
      </c>
    </row>
    <row r="2046" spans="1:37" x14ac:dyDescent="0.25">
      <c r="A2046">
        <v>2044</v>
      </c>
      <c r="B2046" s="1">
        <v>1.18E-2</v>
      </c>
      <c r="C2046" s="1">
        <v>6.4766620013857471E-5</v>
      </c>
      <c r="D2046" s="58">
        <v>0.12860787669356838</v>
      </c>
      <c r="E2046" s="58">
        <v>0.10510314637541728</v>
      </c>
      <c r="F2046" s="58">
        <v>5.688024968093728E-2</v>
      </c>
      <c r="G2046" s="58">
        <v>8.4449588973196793E-2</v>
      </c>
      <c r="H2046" s="58">
        <v>0.15969971417495887</v>
      </c>
      <c r="I2046" s="58">
        <v>0.12277835081555766</v>
      </c>
      <c r="J2046" s="58">
        <v>3.6763851522434339E-2</v>
      </c>
      <c r="K2046" s="58">
        <v>4.3913752960625767E-2</v>
      </c>
      <c r="L2046" s="58">
        <v>3.1879559730907794E-2</v>
      </c>
      <c r="M2046" s="58">
        <v>9.3528348666332639E-2</v>
      </c>
      <c r="N2046" s="58">
        <v>0.13639556040606324</v>
      </c>
      <c r="O2046" s="58">
        <v>0</v>
      </c>
      <c r="P2046" s="58">
        <v>0</v>
      </c>
      <c r="Q2046" s="58">
        <v>0</v>
      </c>
      <c r="R2046" s="58">
        <v>0</v>
      </c>
      <c r="S2046" s="58">
        <v>0</v>
      </c>
      <c r="T2046" s="58">
        <v>0</v>
      </c>
      <c r="U2046" s="58">
        <v>0</v>
      </c>
      <c r="V2046" s="58">
        <v>0</v>
      </c>
      <c r="W2046" s="58">
        <v>0</v>
      </c>
      <c r="X2046" s="58">
        <v>0</v>
      </c>
      <c r="Y2046" s="58">
        <v>0</v>
      </c>
      <c r="Z2046" s="58">
        <v>0</v>
      </c>
      <c r="AA2046" s="58">
        <v>0</v>
      </c>
      <c r="AB2046" s="58">
        <v>0</v>
      </c>
      <c r="AC2046" s="58">
        <v>0</v>
      </c>
      <c r="AD2046" s="58">
        <v>0</v>
      </c>
      <c r="AE2046" s="58">
        <v>0</v>
      </c>
      <c r="AF2046" s="58">
        <v>0</v>
      </c>
      <c r="AG2046" s="58">
        <v>0</v>
      </c>
      <c r="AH2046" s="58">
        <v>0</v>
      </c>
      <c r="AI2046" s="58">
        <v>0</v>
      </c>
      <c r="AK2046" s="64">
        <f t="shared" si="31"/>
        <v>5.4886966113438535E-3</v>
      </c>
    </row>
    <row r="2047" spans="1:37" x14ac:dyDescent="0.25">
      <c r="A2047">
        <v>2045</v>
      </c>
      <c r="B2047" s="1">
        <v>1.2699999999999999E-2</v>
      </c>
      <c r="C2047" s="1">
        <v>1.3148374641722715E-4</v>
      </c>
      <c r="D2047" s="58">
        <v>1.4072182734541716E-2</v>
      </c>
      <c r="E2047" s="58">
        <v>0.14270343807341498</v>
      </c>
      <c r="F2047" s="58">
        <v>0.10428231757342948</v>
      </c>
      <c r="G2047" s="58">
        <v>2.1652634937305487E-2</v>
      </c>
      <c r="H2047" s="58">
        <v>0.13795197941687709</v>
      </c>
      <c r="I2047" s="58">
        <v>3.0527061640554056E-3</v>
      </c>
      <c r="J2047" s="58">
        <v>0.15176600063059867</v>
      </c>
      <c r="K2047" s="58">
        <v>0.14390803791847565</v>
      </c>
      <c r="L2047" s="58">
        <v>0.10533919527673061</v>
      </c>
      <c r="M2047" s="58">
        <v>5.9911439839900438E-2</v>
      </c>
      <c r="N2047" s="58">
        <v>0.11536006743467052</v>
      </c>
      <c r="O2047" s="58">
        <v>0</v>
      </c>
      <c r="P2047" s="58">
        <v>0</v>
      </c>
      <c r="Q2047" s="58">
        <v>0</v>
      </c>
      <c r="R2047" s="58">
        <v>0</v>
      </c>
      <c r="S2047" s="58">
        <v>0</v>
      </c>
      <c r="T2047" s="58">
        <v>0</v>
      </c>
      <c r="U2047" s="58">
        <v>0</v>
      </c>
      <c r="V2047" s="58">
        <v>0</v>
      </c>
      <c r="W2047" s="58">
        <v>0</v>
      </c>
      <c r="X2047" s="58">
        <v>0</v>
      </c>
      <c r="Y2047" s="58">
        <v>0</v>
      </c>
      <c r="Z2047" s="58">
        <v>0</v>
      </c>
      <c r="AA2047" s="58">
        <v>0</v>
      </c>
      <c r="AB2047" s="58">
        <v>0</v>
      </c>
      <c r="AC2047" s="58">
        <v>0</v>
      </c>
      <c r="AD2047" s="58">
        <v>0</v>
      </c>
      <c r="AE2047" s="58">
        <v>0</v>
      </c>
      <c r="AF2047" s="58">
        <v>0</v>
      </c>
      <c r="AG2047" s="58">
        <v>0</v>
      </c>
      <c r="AH2047" s="58">
        <v>0</v>
      </c>
      <c r="AI2047" s="58">
        <v>0</v>
      </c>
      <c r="AK2047" s="64">
        <f t="shared" si="31"/>
        <v>1.0353050898994265E-2</v>
      </c>
    </row>
    <row r="2048" spans="1:37" x14ac:dyDescent="0.25">
      <c r="A2048">
        <v>2046</v>
      </c>
      <c r="B2048" s="1">
        <v>1.5900000000000001E-2</v>
      </c>
      <c r="C2048" s="1">
        <v>-1.9992532547910048E-6</v>
      </c>
      <c r="D2048" s="58">
        <v>0.10505823158851738</v>
      </c>
      <c r="E2048" s="58">
        <v>0.20266884246215164</v>
      </c>
      <c r="F2048" s="58">
        <v>1.7393478895684461E-2</v>
      </c>
      <c r="G2048" s="58">
        <v>1.73721343041888E-2</v>
      </c>
      <c r="H2048" s="58">
        <v>0.12677549067616167</v>
      </c>
      <c r="I2048" s="58">
        <v>0.10059003349284397</v>
      </c>
      <c r="J2048" s="58">
        <v>1.0372866133837203E-2</v>
      </c>
      <c r="K2048" s="58">
        <v>0.20020766354863634</v>
      </c>
      <c r="L2048" s="58">
        <v>9.3205717189029313E-2</v>
      </c>
      <c r="M2048" s="58">
        <v>2.8220205519397069E-2</v>
      </c>
      <c r="N2048" s="58">
        <v>9.813533618955228E-2</v>
      </c>
      <c r="O2048" s="58">
        <v>0</v>
      </c>
      <c r="P2048" s="58">
        <v>0</v>
      </c>
      <c r="Q2048" s="58">
        <v>0</v>
      </c>
      <c r="R2048" s="58">
        <v>0</v>
      </c>
      <c r="S2048" s="58">
        <v>0</v>
      </c>
      <c r="T2048" s="58">
        <v>0</v>
      </c>
      <c r="U2048" s="58">
        <v>0</v>
      </c>
      <c r="V2048" s="58">
        <v>0</v>
      </c>
      <c r="W2048" s="58">
        <v>0</v>
      </c>
      <c r="X2048" s="58">
        <v>0</v>
      </c>
      <c r="Y2048" s="58">
        <v>0</v>
      </c>
      <c r="Z2048" s="58">
        <v>0</v>
      </c>
      <c r="AA2048" s="58">
        <v>0</v>
      </c>
      <c r="AB2048" s="58">
        <v>0</v>
      </c>
      <c r="AC2048" s="58">
        <v>0</v>
      </c>
      <c r="AD2048" s="58">
        <v>0</v>
      </c>
      <c r="AE2048" s="58">
        <v>0</v>
      </c>
      <c r="AF2048" s="58">
        <v>0</v>
      </c>
      <c r="AG2048" s="58">
        <v>0</v>
      </c>
      <c r="AH2048" s="58">
        <v>0</v>
      </c>
      <c r="AI2048" s="58">
        <v>0</v>
      </c>
      <c r="AK2048" s="64">
        <f t="shared" si="31"/>
        <v>-1.2573919841452861E-4</v>
      </c>
    </row>
    <row r="2049" spans="1:37" x14ac:dyDescent="0.25">
      <c r="A2049">
        <v>2047</v>
      </c>
      <c r="B2049" s="1">
        <v>1.2699999999999999E-2</v>
      </c>
      <c r="C2049" s="1">
        <v>1.4134253537543951E-4</v>
      </c>
      <c r="D2049" s="58">
        <v>2.588748080608344E-2</v>
      </c>
      <c r="E2049" s="58">
        <v>0.14008065635784517</v>
      </c>
      <c r="F2049" s="58">
        <v>5.3171425436739764E-2</v>
      </c>
      <c r="G2049" s="58">
        <v>0.11021395249597318</v>
      </c>
      <c r="H2049" s="58">
        <v>6.0638109885111056E-2</v>
      </c>
      <c r="I2049" s="58">
        <v>0.1230787508316538</v>
      </c>
      <c r="J2049" s="58">
        <v>6.2005787755041585E-2</v>
      </c>
      <c r="K2049" s="58">
        <v>0.10002311652878915</v>
      </c>
      <c r="L2049" s="58">
        <v>0.12580158708627992</v>
      </c>
      <c r="M2049" s="58">
        <v>5.7339063845256985E-2</v>
      </c>
      <c r="N2049" s="58">
        <v>0.14176006897122598</v>
      </c>
      <c r="O2049" s="58">
        <v>0</v>
      </c>
      <c r="P2049" s="58">
        <v>0</v>
      </c>
      <c r="Q2049" s="58">
        <v>0</v>
      </c>
      <c r="R2049" s="58">
        <v>0</v>
      </c>
      <c r="S2049" s="58">
        <v>0</v>
      </c>
      <c r="T2049" s="58">
        <v>0</v>
      </c>
      <c r="U2049" s="58">
        <v>0</v>
      </c>
      <c r="V2049" s="58">
        <v>0</v>
      </c>
      <c r="W2049" s="58">
        <v>0</v>
      </c>
      <c r="X2049" s="58">
        <v>0</v>
      </c>
      <c r="Y2049" s="58">
        <v>0</v>
      </c>
      <c r="Z2049" s="58">
        <v>0</v>
      </c>
      <c r="AA2049" s="58">
        <v>0</v>
      </c>
      <c r="AB2049" s="58">
        <v>0</v>
      </c>
      <c r="AC2049" s="58">
        <v>0</v>
      </c>
      <c r="AD2049" s="58">
        <v>0</v>
      </c>
      <c r="AE2049" s="58">
        <v>0</v>
      </c>
      <c r="AF2049" s="58">
        <v>0</v>
      </c>
      <c r="AG2049" s="58">
        <v>0</v>
      </c>
      <c r="AH2049" s="58">
        <v>0</v>
      </c>
      <c r="AI2049" s="58">
        <v>0</v>
      </c>
      <c r="AK2049" s="64">
        <f t="shared" si="31"/>
        <v>1.1129333494129095E-2</v>
      </c>
    </row>
    <row r="2050" spans="1:37" x14ac:dyDescent="0.25">
      <c r="A2050">
        <v>2048</v>
      </c>
      <c r="B2050" s="1">
        <v>1.2800000000000001E-2</v>
      </c>
      <c r="C2050" s="1">
        <v>3.6029836817712052E-5</v>
      </c>
      <c r="D2050" s="58">
        <v>5.5344170148656613E-2</v>
      </c>
      <c r="E2050" s="58">
        <v>0.13236421235008905</v>
      </c>
      <c r="F2050" s="58">
        <v>1.431411523844584E-2</v>
      </c>
      <c r="G2050" s="58">
        <v>0.14640509965550477</v>
      </c>
      <c r="H2050" s="58">
        <v>0.13445497003529147</v>
      </c>
      <c r="I2050" s="58">
        <v>7.1151196270433273E-2</v>
      </c>
      <c r="J2050" s="58">
        <v>2.2144982151319489E-2</v>
      </c>
      <c r="K2050" s="58">
        <v>0.14192737820788362</v>
      </c>
      <c r="L2050" s="58">
        <v>9.5848864213684992E-2</v>
      </c>
      <c r="M2050" s="58">
        <v>0.1568242586972651</v>
      </c>
      <c r="N2050" s="58">
        <v>2.9220753031425649E-2</v>
      </c>
      <c r="O2050" s="58">
        <v>0</v>
      </c>
      <c r="P2050" s="58">
        <v>0</v>
      </c>
      <c r="Q2050" s="58">
        <v>0</v>
      </c>
      <c r="R2050" s="58">
        <v>0</v>
      </c>
      <c r="S2050" s="58">
        <v>0</v>
      </c>
      <c r="T2050" s="58">
        <v>0</v>
      </c>
      <c r="U2050" s="58">
        <v>0</v>
      </c>
      <c r="V2050" s="58">
        <v>0</v>
      </c>
      <c r="W2050" s="58">
        <v>0</v>
      </c>
      <c r="X2050" s="58">
        <v>0</v>
      </c>
      <c r="Y2050" s="58">
        <v>0</v>
      </c>
      <c r="Z2050" s="58">
        <v>0</v>
      </c>
      <c r="AA2050" s="58">
        <v>0</v>
      </c>
      <c r="AB2050" s="58">
        <v>0</v>
      </c>
      <c r="AC2050" s="58">
        <v>0</v>
      </c>
      <c r="AD2050" s="58">
        <v>0</v>
      </c>
      <c r="AE2050" s="58">
        <v>0</v>
      </c>
      <c r="AF2050" s="58">
        <v>0</v>
      </c>
      <c r="AG2050" s="58">
        <v>0</v>
      </c>
      <c r="AH2050" s="58">
        <v>0</v>
      </c>
      <c r="AI2050" s="58">
        <v>0</v>
      </c>
      <c r="AK2050" s="64">
        <f t="shared" si="31"/>
        <v>2.8148310013837541E-3</v>
      </c>
    </row>
    <row r="2051" spans="1:37" x14ac:dyDescent="0.25">
      <c r="A2051">
        <v>2049</v>
      </c>
      <c r="B2051" s="1">
        <v>1.15E-2</v>
      </c>
      <c r="C2051" s="1">
        <v>-2.519051596061313E-5</v>
      </c>
      <c r="D2051" s="58">
        <v>1.3936495969116175E-2</v>
      </c>
      <c r="E2051" s="58">
        <v>8.4334695090027542E-2</v>
      </c>
      <c r="F2051" s="58">
        <v>0.15669325296048267</v>
      </c>
      <c r="G2051" s="58">
        <v>8.8467753490771919E-2</v>
      </c>
      <c r="H2051" s="58">
        <v>2.1927522436733082E-2</v>
      </c>
      <c r="I2051" s="58">
        <v>6.1125326568519649E-2</v>
      </c>
      <c r="J2051" s="58">
        <v>0.15828437647490598</v>
      </c>
      <c r="K2051" s="58">
        <v>0.10293499592416008</v>
      </c>
      <c r="L2051" s="58">
        <v>5.9798221485046814E-2</v>
      </c>
      <c r="M2051" s="58">
        <v>6.8967659710032991E-2</v>
      </c>
      <c r="N2051" s="58">
        <v>0.18352969989020329</v>
      </c>
      <c r="O2051" s="58">
        <v>0</v>
      </c>
      <c r="P2051" s="58">
        <v>0</v>
      </c>
      <c r="Q2051" s="58">
        <v>0</v>
      </c>
      <c r="R2051" s="58">
        <v>0</v>
      </c>
      <c r="S2051" s="58">
        <v>0</v>
      </c>
      <c r="T2051" s="58">
        <v>0</v>
      </c>
      <c r="U2051" s="58">
        <v>0</v>
      </c>
      <c r="V2051" s="58">
        <v>0</v>
      </c>
      <c r="W2051" s="58">
        <v>0</v>
      </c>
      <c r="X2051" s="58">
        <v>0</v>
      </c>
      <c r="Y2051" s="58">
        <v>0</v>
      </c>
      <c r="Z2051" s="58">
        <v>0</v>
      </c>
      <c r="AA2051" s="58">
        <v>0</v>
      </c>
      <c r="AB2051" s="58">
        <v>0</v>
      </c>
      <c r="AC2051" s="58">
        <v>0</v>
      </c>
      <c r="AD2051" s="58">
        <v>0</v>
      </c>
      <c r="AE2051" s="58">
        <v>0</v>
      </c>
      <c r="AF2051" s="58">
        <v>0</v>
      </c>
      <c r="AG2051" s="58">
        <v>0</v>
      </c>
      <c r="AH2051" s="58">
        <v>0</v>
      </c>
      <c r="AI2051" s="58">
        <v>0</v>
      </c>
      <c r="AK2051" s="64">
        <f t="shared" si="31"/>
        <v>-2.1904796487489677E-3</v>
      </c>
    </row>
    <row r="2052" spans="1:37" x14ac:dyDescent="0.25">
      <c r="A2052">
        <v>2050</v>
      </c>
      <c r="B2052" s="1">
        <v>1.0800000000000001E-2</v>
      </c>
      <c r="C2052" s="1">
        <v>-1.2018960944957415E-4</v>
      </c>
      <c r="D2052" s="58">
        <v>0.21089020187557225</v>
      </c>
      <c r="E2052" s="58">
        <v>2.3069436365406697E-2</v>
      </c>
      <c r="F2052" s="58">
        <v>0.10426693903425091</v>
      </c>
      <c r="G2052" s="58">
        <v>0.13418954797782903</v>
      </c>
      <c r="H2052" s="58">
        <v>2.4450651303464899E-2</v>
      </c>
      <c r="I2052" s="58">
        <v>8.5329675046264722E-2</v>
      </c>
      <c r="J2052" s="58">
        <v>3.790524788301556E-2</v>
      </c>
      <c r="K2052" s="58">
        <v>6.6650972261967173E-2</v>
      </c>
      <c r="L2052" s="58">
        <v>0.1236256960473321</v>
      </c>
      <c r="M2052" s="58">
        <v>8.9968693062239521E-2</v>
      </c>
      <c r="N2052" s="58">
        <v>9.9652939142657312E-2</v>
      </c>
      <c r="O2052" s="58">
        <v>0</v>
      </c>
      <c r="P2052" s="58">
        <v>0</v>
      </c>
      <c r="Q2052" s="58">
        <v>0</v>
      </c>
      <c r="R2052" s="58">
        <v>0</v>
      </c>
      <c r="S2052" s="58">
        <v>0</v>
      </c>
      <c r="T2052" s="58">
        <v>0</v>
      </c>
      <c r="U2052" s="58">
        <v>0</v>
      </c>
      <c r="V2052" s="58">
        <v>0</v>
      </c>
      <c r="W2052" s="58">
        <v>0</v>
      </c>
      <c r="X2052" s="58">
        <v>0</v>
      </c>
      <c r="Y2052" s="58">
        <v>0</v>
      </c>
      <c r="Z2052" s="58">
        <v>0</v>
      </c>
      <c r="AA2052" s="58">
        <v>0</v>
      </c>
      <c r="AB2052" s="58">
        <v>0</v>
      </c>
      <c r="AC2052" s="58">
        <v>0</v>
      </c>
      <c r="AD2052" s="58">
        <v>0</v>
      </c>
      <c r="AE2052" s="58">
        <v>0</v>
      </c>
      <c r="AF2052" s="58">
        <v>0</v>
      </c>
      <c r="AG2052" s="58">
        <v>0</v>
      </c>
      <c r="AH2052" s="58">
        <v>0</v>
      </c>
      <c r="AI2052" s="58">
        <v>0</v>
      </c>
      <c r="AK2052" s="64">
        <f t="shared" ref="AK2052:AK2115" si="32">C2052/B2052</f>
        <v>-1.1128667541627236E-2</v>
      </c>
    </row>
    <row r="2053" spans="1:37" x14ac:dyDescent="0.25">
      <c r="A2053">
        <v>2051</v>
      </c>
      <c r="B2053" s="1">
        <v>1.0699999999999999E-2</v>
      </c>
      <c r="C2053" s="1">
        <v>-1.8476495963792503E-4</v>
      </c>
      <c r="D2053" s="58">
        <v>2.5440603868392288E-2</v>
      </c>
      <c r="E2053" s="58">
        <v>1.3027030172875353E-2</v>
      </c>
      <c r="F2053" s="58">
        <v>0.13970366652991811</v>
      </c>
      <c r="G2053" s="58">
        <v>6.5806756490690801E-2</v>
      </c>
      <c r="H2053" s="58">
        <v>0.12904477805237244</v>
      </c>
      <c r="I2053" s="58">
        <v>8.8769933681663291E-2</v>
      </c>
      <c r="J2053" s="58">
        <v>0.1940439259728968</v>
      </c>
      <c r="K2053" s="58">
        <v>9.4106493795698784E-2</v>
      </c>
      <c r="L2053" s="58">
        <v>5.0954543147803247E-2</v>
      </c>
      <c r="M2053" s="58">
        <v>0.19285286878511254</v>
      </c>
      <c r="N2053" s="58">
        <v>6.2493995025762993E-3</v>
      </c>
      <c r="O2053" s="58">
        <v>0</v>
      </c>
      <c r="P2053" s="58">
        <v>0</v>
      </c>
      <c r="Q2053" s="58">
        <v>0</v>
      </c>
      <c r="R2053" s="58">
        <v>0</v>
      </c>
      <c r="S2053" s="58">
        <v>0</v>
      </c>
      <c r="T2053" s="58">
        <v>0</v>
      </c>
      <c r="U2053" s="58">
        <v>0</v>
      </c>
      <c r="V2053" s="58">
        <v>0</v>
      </c>
      <c r="W2053" s="58">
        <v>0</v>
      </c>
      <c r="X2053" s="58">
        <v>0</v>
      </c>
      <c r="Y2053" s="58">
        <v>0</v>
      </c>
      <c r="Z2053" s="58">
        <v>0</v>
      </c>
      <c r="AA2053" s="58">
        <v>0</v>
      </c>
      <c r="AB2053" s="58">
        <v>0</v>
      </c>
      <c r="AC2053" s="58">
        <v>0</v>
      </c>
      <c r="AD2053" s="58">
        <v>0</v>
      </c>
      <c r="AE2053" s="58">
        <v>0</v>
      </c>
      <c r="AF2053" s="58">
        <v>0</v>
      </c>
      <c r="AG2053" s="58">
        <v>0</v>
      </c>
      <c r="AH2053" s="58">
        <v>0</v>
      </c>
      <c r="AI2053" s="58">
        <v>0</v>
      </c>
      <c r="AK2053" s="64">
        <f t="shared" si="32"/>
        <v>-1.7267753237189255E-2</v>
      </c>
    </row>
    <row r="2054" spans="1:37" x14ac:dyDescent="0.25">
      <c r="A2054">
        <v>2052</v>
      </c>
      <c r="B2054" s="1">
        <v>1.01E-2</v>
      </c>
      <c r="C2054" s="1">
        <v>6.8774601712225363E-5</v>
      </c>
      <c r="D2054" s="58">
        <v>0.15731054527765939</v>
      </c>
      <c r="E2054" s="58">
        <v>5.1652344533264581E-2</v>
      </c>
      <c r="F2054" s="58">
        <v>6.0884562469240448E-2</v>
      </c>
      <c r="G2054" s="58">
        <v>1.7952475634540131E-2</v>
      </c>
      <c r="H2054" s="58">
        <v>5.1140394139573123E-2</v>
      </c>
      <c r="I2054" s="58">
        <v>0.15162340043644867</v>
      </c>
      <c r="J2054" s="58">
        <v>8.4933131259273598E-2</v>
      </c>
      <c r="K2054" s="58">
        <v>3.0058917575225618E-2</v>
      </c>
      <c r="L2054" s="58">
        <v>0.13579574726471086</v>
      </c>
      <c r="M2054" s="58">
        <v>0.11440988812322468</v>
      </c>
      <c r="N2054" s="58">
        <v>0.144238593286839</v>
      </c>
      <c r="O2054" s="58">
        <v>0</v>
      </c>
      <c r="P2054" s="58">
        <v>0</v>
      </c>
      <c r="Q2054" s="58">
        <v>0</v>
      </c>
      <c r="R2054" s="58">
        <v>0</v>
      </c>
      <c r="S2054" s="58">
        <v>0</v>
      </c>
      <c r="T2054" s="58">
        <v>0</v>
      </c>
      <c r="U2054" s="58">
        <v>0</v>
      </c>
      <c r="V2054" s="58">
        <v>0</v>
      </c>
      <c r="W2054" s="58">
        <v>0</v>
      </c>
      <c r="X2054" s="58">
        <v>0</v>
      </c>
      <c r="Y2054" s="58">
        <v>0</v>
      </c>
      <c r="Z2054" s="58">
        <v>0</v>
      </c>
      <c r="AA2054" s="58">
        <v>0</v>
      </c>
      <c r="AB2054" s="58">
        <v>0</v>
      </c>
      <c r="AC2054" s="58">
        <v>0</v>
      </c>
      <c r="AD2054" s="58">
        <v>0</v>
      </c>
      <c r="AE2054" s="58">
        <v>0</v>
      </c>
      <c r="AF2054" s="58">
        <v>0</v>
      </c>
      <c r="AG2054" s="58">
        <v>0</v>
      </c>
      <c r="AH2054" s="58">
        <v>0</v>
      </c>
      <c r="AI2054" s="58">
        <v>0</v>
      </c>
      <c r="AK2054" s="64">
        <f t="shared" si="32"/>
        <v>6.8093665061609273E-3</v>
      </c>
    </row>
    <row r="2055" spans="1:37" x14ac:dyDescent="0.25">
      <c r="A2055">
        <v>2053</v>
      </c>
      <c r="B2055" s="1">
        <v>1.2200000000000001E-2</v>
      </c>
      <c r="C2055" s="1">
        <v>-1.1600836386383863E-4</v>
      </c>
      <c r="D2055" s="58">
        <v>4.0266713518641875E-2</v>
      </c>
      <c r="E2055" s="58">
        <v>9.4409476772259388E-2</v>
      </c>
      <c r="F2055" s="58">
        <v>0.12964185974121439</v>
      </c>
      <c r="G2055" s="58">
        <v>0.18964684247567459</v>
      </c>
      <c r="H2055" s="58">
        <v>8.0476391616193504E-3</v>
      </c>
      <c r="I2055" s="58">
        <v>7.0604275692793289E-2</v>
      </c>
      <c r="J2055" s="58">
        <v>1.4391814378793541E-2</v>
      </c>
      <c r="K2055" s="58">
        <v>0.1184713455425931</v>
      </c>
      <c r="L2055" s="58">
        <v>6.3568094348279189E-2</v>
      </c>
      <c r="M2055" s="58">
        <v>8.840120900732315E-2</v>
      </c>
      <c r="N2055" s="58">
        <v>0.18255072936080807</v>
      </c>
      <c r="O2055" s="58">
        <v>0</v>
      </c>
      <c r="P2055" s="58">
        <v>0</v>
      </c>
      <c r="Q2055" s="58">
        <v>0</v>
      </c>
      <c r="R2055" s="58">
        <v>0</v>
      </c>
      <c r="S2055" s="58">
        <v>0</v>
      </c>
      <c r="T2055" s="58">
        <v>0</v>
      </c>
      <c r="U2055" s="58">
        <v>0</v>
      </c>
      <c r="V2055" s="58">
        <v>0</v>
      </c>
      <c r="W2055" s="58">
        <v>0</v>
      </c>
      <c r="X2055" s="58">
        <v>0</v>
      </c>
      <c r="Y2055" s="58">
        <v>0</v>
      </c>
      <c r="Z2055" s="58">
        <v>0</v>
      </c>
      <c r="AA2055" s="58">
        <v>0</v>
      </c>
      <c r="AB2055" s="58">
        <v>0</v>
      </c>
      <c r="AC2055" s="58">
        <v>0</v>
      </c>
      <c r="AD2055" s="58">
        <v>0</v>
      </c>
      <c r="AE2055" s="58">
        <v>0</v>
      </c>
      <c r="AF2055" s="58">
        <v>0</v>
      </c>
      <c r="AG2055" s="58">
        <v>0</v>
      </c>
      <c r="AH2055" s="58">
        <v>0</v>
      </c>
      <c r="AI2055" s="58">
        <v>0</v>
      </c>
      <c r="AK2055" s="64">
        <f t="shared" si="32"/>
        <v>-9.5088822839211988E-3</v>
      </c>
    </row>
    <row r="2056" spans="1:37" x14ac:dyDescent="0.25">
      <c r="A2056">
        <v>2054</v>
      </c>
      <c r="B2056" s="1">
        <v>1.2500000000000001E-2</v>
      </c>
      <c r="C2056" s="1">
        <v>2.206224875935664E-5</v>
      </c>
      <c r="D2056" s="58">
        <v>5.8716394241781135E-2</v>
      </c>
      <c r="E2056" s="58">
        <v>0.14060031241464807</v>
      </c>
      <c r="F2056" s="58">
        <v>0.15020839185614918</v>
      </c>
      <c r="G2056" s="58">
        <v>7.6194747033777183E-3</v>
      </c>
      <c r="H2056" s="58">
        <v>2.6265617470928933E-2</v>
      </c>
      <c r="I2056" s="58">
        <v>0.1146215430948979</v>
      </c>
      <c r="J2056" s="58">
        <v>2.2924926515035596E-2</v>
      </c>
      <c r="K2056" s="58">
        <v>0.10259762630715673</v>
      </c>
      <c r="L2056" s="58">
        <v>0.17124809489735407</v>
      </c>
      <c r="M2056" s="58">
        <v>4.1026421167259859E-2</v>
      </c>
      <c r="N2056" s="58">
        <v>0.16417119733141092</v>
      </c>
      <c r="O2056" s="58">
        <v>0</v>
      </c>
      <c r="P2056" s="58">
        <v>0</v>
      </c>
      <c r="Q2056" s="58">
        <v>0</v>
      </c>
      <c r="R2056" s="58">
        <v>0</v>
      </c>
      <c r="S2056" s="58">
        <v>0</v>
      </c>
      <c r="T2056" s="58">
        <v>0</v>
      </c>
      <c r="U2056" s="58">
        <v>0</v>
      </c>
      <c r="V2056" s="58">
        <v>0</v>
      </c>
      <c r="W2056" s="58">
        <v>0</v>
      </c>
      <c r="X2056" s="58">
        <v>0</v>
      </c>
      <c r="Y2056" s="58">
        <v>0</v>
      </c>
      <c r="Z2056" s="58">
        <v>0</v>
      </c>
      <c r="AA2056" s="58">
        <v>0</v>
      </c>
      <c r="AB2056" s="58">
        <v>0</v>
      </c>
      <c r="AC2056" s="58">
        <v>0</v>
      </c>
      <c r="AD2056" s="58">
        <v>0</v>
      </c>
      <c r="AE2056" s="58">
        <v>0</v>
      </c>
      <c r="AF2056" s="58">
        <v>0</v>
      </c>
      <c r="AG2056" s="58">
        <v>0</v>
      </c>
      <c r="AH2056" s="58">
        <v>0</v>
      </c>
      <c r="AI2056" s="58">
        <v>0</v>
      </c>
      <c r="AK2056" s="64">
        <f t="shared" si="32"/>
        <v>1.7649799007485312E-3</v>
      </c>
    </row>
    <row r="2057" spans="1:37" x14ac:dyDescent="0.25">
      <c r="A2057">
        <v>2055</v>
      </c>
      <c r="B2057" s="1">
        <v>1.3899999999999999E-2</v>
      </c>
      <c r="C2057" s="1">
        <v>2.8206624326675958E-4</v>
      </c>
      <c r="D2057" s="58">
        <v>4.9822557058602626E-2</v>
      </c>
      <c r="E2057" s="58">
        <v>0.16983133592778477</v>
      </c>
      <c r="F2057" s="58">
        <v>0.14022029782146844</v>
      </c>
      <c r="G2057" s="58">
        <v>0.12014695786959052</v>
      </c>
      <c r="H2057" s="58">
        <v>8.4896964098558778E-2</v>
      </c>
      <c r="I2057" s="58">
        <v>1.4590095346868046E-2</v>
      </c>
      <c r="J2057" s="58">
        <v>0.12985305616690301</v>
      </c>
      <c r="K2057" s="58">
        <v>7.7276082316015196E-2</v>
      </c>
      <c r="L2057" s="58">
        <v>0.13488425775288831</v>
      </c>
      <c r="M2057" s="58">
        <v>1.5748675269180386E-2</v>
      </c>
      <c r="N2057" s="58">
        <v>6.2729720372139863E-2</v>
      </c>
      <c r="O2057" s="58">
        <v>0</v>
      </c>
      <c r="P2057" s="58">
        <v>0</v>
      </c>
      <c r="Q2057" s="58">
        <v>0</v>
      </c>
      <c r="R2057" s="58">
        <v>0</v>
      </c>
      <c r="S2057" s="58">
        <v>0</v>
      </c>
      <c r="T2057" s="58">
        <v>0</v>
      </c>
      <c r="U2057" s="58">
        <v>0</v>
      </c>
      <c r="V2057" s="58">
        <v>0</v>
      </c>
      <c r="W2057" s="58">
        <v>0</v>
      </c>
      <c r="X2057" s="58">
        <v>0</v>
      </c>
      <c r="Y2057" s="58">
        <v>0</v>
      </c>
      <c r="Z2057" s="58">
        <v>0</v>
      </c>
      <c r="AA2057" s="58">
        <v>0</v>
      </c>
      <c r="AB2057" s="58">
        <v>0</v>
      </c>
      <c r="AC2057" s="58">
        <v>0</v>
      </c>
      <c r="AD2057" s="58">
        <v>0</v>
      </c>
      <c r="AE2057" s="58">
        <v>0</v>
      </c>
      <c r="AF2057" s="58">
        <v>0</v>
      </c>
      <c r="AG2057" s="58">
        <v>0</v>
      </c>
      <c r="AH2057" s="58">
        <v>0</v>
      </c>
      <c r="AI2057" s="58">
        <v>0</v>
      </c>
      <c r="AK2057" s="64">
        <f t="shared" si="32"/>
        <v>2.0292535486817236E-2</v>
      </c>
    </row>
    <row r="2058" spans="1:37" x14ac:dyDescent="0.25">
      <c r="A2058">
        <v>2056</v>
      </c>
      <c r="B2058" s="1">
        <v>1.26E-2</v>
      </c>
      <c r="C2058" s="1">
        <v>-4.0037590487952094E-4</v>
      </c>
      <c r="D2058" s="58">
        <v>1.0118284975389637E-2</v>
      </c>
      <c r="E2058" s="58">
        <v>6.6170097012338391E-2</v>
      </c>
      <c r="F2058" s="58">
        <v>0.23880982458978844</v>
      </c>
      <c r="G2058" s="58">
        <v>2.0992294217474814E-2</v>
      </c>
      <c r="H2058" s="58">
        <v>3.1597627701074944E-2</v>
      </c>
      <c r="I2058" s="58">
        <v>0.19449931346112925</v>
      </c>
      <c r="J2058" s="58">
        <v>6.5641678010730301E-2</v>
      </c>
      <c r="K2058" s="58">
        <v>0.11727324271830492</v>
      </c>
      <c r="L2058" s="58">
        <v>6.6708668394515669E-2</v>
      </c>
      <c r="M2058" s="58">
        <v>6.4730421165797233E-2</v>
      </c>
      <c r="N2058" s="58">
        <v>0.12345854775345641</v>
      </c>
      <c r="O2058" s="58">
        <v>0</v>
      </c>
      <c r="P2058" s="58">
        <v>0</v>
      </c>
      <c r="Q2058" s="58">
        <v>0</v>
      </c>
      <c r="R2058" s="58">
        <v>0</v>
      </c>
      <c r="S2058" s="58">
        <v>0</v>
      </c>
      <c r="T2058" s="58">
        <v>0</v>
      </c>
      <c r="U2058" s="58">
        <v>0</v>
      </c>
      <c r="V2058" s="58">
        <v>0</v>
      </c>
      <c r="W2058" s="58">
        <v>0</v>
      </c>
      <c r="X2058" s="58">
        <v>0</v>
      </c>
      <c r="Y2058" s="58">
        <v>0</v>
      </c>
      <c r="Z2058" s="58">
        <v>0</v>
      </c>
      <c r="AA2058" s="58">
        <v>0</v>
      </c>
      <c r="AB2058" s="58">
        <v>0</v>
      </c>
      <c r="AC2058" s="58">
        <v>0</v>
      </c>
      <c r="AD2058" s="58">
        <v>0</v>
      </c>
      <c r="AE2058" s="58">
        <v>0</v>
      </c>
      <c r="AF2058" s="58">
        <v>0</v>
      </c>
      <c r="AG2058" s="58">
        <v>0</v>
      </c>
      <c r="AH2058" s="58">
        <v>0</v>
      </c>
      <c r="AI2058" s="58">
        <v>0</v>
      </c>
      <c r="AK2058" s="64">
        <f t="shared" si="32"/>
        <v>-3.1775865466628646E-2</v>
      </c>
    </row>
    <row r="2059" spans="1:37" x14ac:dyDescent="0.25">
      <c r="A2059">
        <v>2057</v>
      </c>
      <c r="B2059" s="1">
        <v>1.06E-2</v>
      </c>
      <c r="C2059" s="1">
        <v>4.9687767141209383E-6</v>
      </c>
      <c r="D2059" s="58">
        <v>0.11296647270148133</v>
      </c>
      <c r="E2059" s="58">
        <v>6.7308160093279445E-2</v>
      </c>
      <c r="F2059" s="58">
        <v>3.8158485419698344E-2</v>
      </c>
      <c r="G2059" s="58">
        <v>7.7065594990226458E-2</v>
      </c>
      <c r="H2059" s="58">
        <v>0.14614478163126907</v>
      </c>
      <c r="I2059" s="58">
        <v>0.14117388444519316</v>
      </c>
      <c r="J2059" s="58">
        <v>2.6398647286177804E-2</v>
      </c>
      <c r="K2059" s="58">
        <v>6.4298611042984996E-2</v>
      </c>
      <c r="L2059" s="58">
        <v>0.12136847735829508</v>
      </c>
      <c r="M2059" s="58">
        <v>0.13630841510156713</v>
      </c>
      <c r="N2059" s="58">
        <v>6.8808469929827254E-2</v>
      </c>
      <c r="O2059" s="58">
        <v>0</v>
      </c>
      <c r="P2059" s="58">
        <v>0</v>
      </c>
      <c r="Q2059" s="58">
        <v>0</v>
      </c>
      <c r="R2059" s="58">
        <v>0</v>
      </c>
      <c r="S2059" s="58">
        <v>0</v>
      </c>
      <c r="T2059" s="58">
        <v>0</v>
      </c>
      <c r="U2059" s="58">
        <v>0</v>
      </c>
      <c r="V2059" s="58">
        <v>0</v>
      </c>
      <c r="W2059" s="58">
        <v>0</v>
      </c>
      <c r="X2059" s="58">
        <v>0</v>
      </c>
      <c r="Y2059" s="58">
        <v>0</v>
      </c>
      <c r="Z2059" s="58">
        <v>0</v>
      </c>
      <c r="AA2059" s="58">
        <v>0</v>
      </c>
      <c r="AB2059" s="58">
        <v>0</v>
      </c>
      <c r="AC2059" s="58">
        <v>0</v>
      </c>
      <c r="AD2059" s="58">
        <v>0</v>
      </c>
      <c r="AE2059" s="58">
        <v>0</v>
      </c>
      <c r="AF2059" s="58">
        <v>0</v>
      </c>
      <c r="AG2059" s="58">
        <v>0</v>
      </c>
      <c r="AH2059" s="58">
        <v>0</v>
      </c>
      <c r="AI2059" s="58">
        <v>0</v>
      </c>
      <c r="AK2059" s="64">
        <f t="shared" si="32"/>
        <v>4.6875252020008853E-4</v>
      </c>
    </row>
    <row r="2060" spans="1:37" x14ac:dyDescent="0.25">
      <c r="A2060">
        <v>2058</v>
      </c>
      <c r="B2060" s="1">
        <v>1.43E-2</v>
      </c>
      <c r="C2060" s="1">
        <v>1.3661427629639721E-4</v>
      </c>
      <c r="D2060" s="58">
        <v>4.4035506182440919E-2</v>
      </c>
      <c r="E2060" s="58">
        <v>0.18661011598066377</v>
      </c>
      <c r="F2060" s="58">
        <v>9.3707260920336863E-2</v>
      </c>
      <c r="G2060" s="58">
        <v>0.13736215538966104</v>
      </c>
      <c r="H2060" s="58">
        <v>7.693055716405825E-2</v>
      </c>
      <c r="I2060" s="58">
        <v>2.1812153525144196E-2</v>
      </c>
      <c r="J2060" s="58">
        <v>4.1170791237500351E-2</v>
      </c>
      <c r="K2060" s="58">
        <v>0.13844151443817368</v>
      </c>
      <c r="L2060" s="58">
        <v>0.11641693729572879</v>
      </c>
      <c r="M2060" s="58">
        <v>0.10528971616351063</v>
      </c>
      <c r="N2060" s="58">
        <v>3.8223291702781527E-2</v>
      </c>
      <c r="O2060" s="58">
        <v>0</v>
      </c>
      <c r="P2060" s="58">
        <v>0</v>
      </c>
      <c r="Q2060" s="58">
        <v>0</v>
      </c>
      <c r="R2060" s="58">
        <v>0</v>
      </c>
      <c r="S2060" s="58">
        <v>0</v>
      </c>
      <c r="T2060" s="58">
        <v>0</v>
      </c>
      <c r="U2060" s="58">
        <v>0</v>
      </c>
      <c r="V2060" s="58">
        <v>0</v>
      </c>
      <c r="W2060" s="58">
        <v>0</v>
      </c>
      <c r="X2060" s="58">
        <v>0</v>
      </c>
      <c r="Y2060" s="58">
        <v>0</v>
      </c>
      <c r="Z2060" s="58">
        <v>0</v>
      </c>
      <c r="AA2060" s="58">
        <v>0</v>
      </c>
      <c r="AB2060" s="58">
        <v>0</v>
      </c>
      <c r="AC2060" s="58">
        <v>0</v>
      </c>
      <c r="AD2060" s="58">
        <v>0</v>
      </c>
      <c r="AE2060" s="58">
        <v>0</v>
      </c>
      <c r="AF2060" s="58">
        <v>0</v>
      </c>
      <c r="AG2060" s="58">
        <v>0</v>
      </c>
      <c r="AH2060" s="58">
        <v>0</v>
      </c>
      <c r="AI2060" s="58">
        <v>0</v>
      </c>
      <c r="AK2060" s="64">
        <f t="shared" si="32"/>
        <v>9.5534458948529511E-3</v>
      </c>
    </row>
    <row r="2061" spans="1:37" x14ac:dyDescent="0.25">
      <c r="A2061">
        <v>2059</v>
      </c>
      <c r="B2061" s="1">
        <v>1.32E-2</v>
      </c>
      <c r="C2061" s="1">
        <v>9.7107888226571277E-5</v>
      </c>
      <c r="D2061" s="58">
        <v>4.9998245614854671E-2</v>
      </c>
      <c r="E2061" s="58">
        <v>0.15817079233197451</v>
      </c>
      <c r="F2061" s="58">
        <v>8.2029046453180141E-2</v>
      </c>
      <c r="G2061" s="58">
        <v>8.9371863260551271E-2</v>
      </c>
      <c r="H2061" s="58">
        <v>0.14120789658973984</v>
      </c>
      <c r="I2061" s="58">
        <v>2.2130486748098244E-2</v>
      </c>
      <c r="J2061" s="58">
        <v>8.6346142629304498E-2</v>
      </c>
      <c r="K2061" s="58">
        <v>0.12067689387971822</v>
      </c>
      <c r="L2061" s="58">
        <v>2.3679006081683215E-2</v>
      </c>
      <c r="M2061" s="58">
        <v>0.11937408473946853</v>
      </c>
      <c r="N2061" s="58">
        <v>0.10701554167142698</v>
      </c>
      <c r="O2061" s="58">
        <v>0</v>
      </c>
      <c r="P2061" s="58">
        <v>0</v>
      </c>
      <c r="Q2061" s="58">
        <v>0</v>
      </c>
      <c r="R2061" s="58">
        <v>0</v>
      </c>
      <c r="S2061" s="58">
        <v>0</v>
      </c>
      <c r="T2061" s="58">
        <v>0</v>
      </c>
      <c r="U2061" s="58">
        <v>0</v>
      </c>
      <c r="V2061" s="58">
        <v>0</v>
      </c>
      <c r="W2061" s="58">
        <v>0</v>
      </c>
      <c r="X2061" s="58">
        <v>0</v>
      </c>
      <c r="Y2061" s="58">
        <v>0</v>
      </c>
      <c r="Z2061" s="58">
        <v>0</v>
      </c>
      <c r="AA2061" s="58">
        <v>0</v>
      </c>
      <c r="AB2061" s="58">
        <v>0</v>
      </c>
      <c r="AC2061" s="58">
        <v>0</v>
      </c>
      <c r="AD2061" s="58">
        <v>0</v>
      </c>
      <c r="AE2061" s="58">
        <v>0</v>
      </c>
      <c r="AF2061" s="58">
        <v>0</v>
      </c>
      <c r="AG2061" s="58">
        <v>0</v>
      </c>
      <c r="AH2061" s="58">
        <v>0</v>
      </c>
      <c r="AI2061" s="58">
        <v>0</v>
      </c>
      <c r="AK2061" s="64">
        <f t="shared" si="32"/>
        <v>7.3566581989826726E-3</v>
      </c>
    </row>
    <row r="2062" spans="1:37" x14ac:dyDescent="0.25">
      <c r="A2062">
        <v>2060</v>
      </c>
      <c r="B2062" s="1">
        <v>1.11E-2</v>
      </c>
      <c r="C2062" s="1">
        <v>-1.6480959364344289E-4</v>
      </c>
      <c r="D2062" s="58">
        <v>0.14113052125836298</v>
      </c>
      <c r="E2062" s="58">
        <v>1.4471161790006987E-2</v>
      </c>
      <c r="F2062" s="58">
        <v>8.6396172738989946E-2</v>
      </c>
      <c r="G2062" s="58">
        <v>0.14455780720760927</v>
      </c>
      <c r="H2062" s="58">
        <v>9.5167432919491729E-2</v>
      </c>
      <c r="I2062" s="58">
        <v>0.16022854299988235</v>
      </c>
      <c r="J2062" s="58">
        <v>4.0762213483380771E-2</v>
      </c>
      <c r="K2062" s="58">
        <v>4.9154712350911206E-2</v>
      </c>
      <c r="L2062" s="58">
        <v>8.2240661186797001E-2</v>
      </c>
      <c r="M2062" s="58">
        <v>0.11059508168119306</v>
      </c>
      <c r="N2062" s="58">
        <v>7.5295692383374607E-2</v>
      </c>
      <c r="O2062" s="58">
        <v>0</v>
      </c>
      <c r="P2062" s="58">
        <v>0</v>
      </c>
      <c r="Q2062" s="58">
        <v>0</v>
      </c>
      <c r="R2062" s="58">
        <v>0</v>
      </c>
      <c r="S2062" s="58">
        <v>0</v>
      </c>
      <c r="T2062" s="58">
        <v>0</v>
      </c>
      <c r="U2062" s="58">
        <v>0</v>
      </c>
      <c r="V2062" s="58">
        <v>0</v>
      </c>
      <c r="W2062" s="58">
        <v>0</v>
      </c>
      <c r="X2062" s="58">
        <v>0</v>
      </c>
      <c r="Y2062" s="58">
        <v>0</v>
      </c>
      <c r="Z2062" s="58">
        <v>0</v>
      </c>
      <c r="AA2062" s="58">
        <v>0</v>
      </c>
      <c r="AB2062" s="58">
        <v>0</v>
      </c>
      <c r="AC2062" s="58">
        <v>0</v>
      </c>
      <c r="AD2062" s="58">
        <v>0</v>
      </c>
      <c r="AE2062" s="58">
        <v>0</v>
      </c>
      <c r="AF2062" s="58">
        <v>0</v>
      </c>
      <c r="AG2062" s="58">
        <v>0</v>
      </c>
      <c r="AH2062" s="58">
        <v>0</v>
      </c>
      <c r="AI2062" s="58">
        <v>0</v>
      </c>
      <c r="AK2062" s="64">
        <f t="shared" si="32"/>
        <v>-1.4847711139048909E-2</v>
      </c>
    </row>
    <row r="2063" spans="1:37" x14ac:dyDescent="0.25">
      <c r="A2063">
        <v>2061</v>
      </c>
      <c r="B2063" s="1">
        <v>1.35E-2</v>
      </c>
      <c r="C2063" s="1">
        <v>-4.3029777381625207E-4</v>
      </c>
      <c r="D2063" s="58">
        <v>9.0150588810121154E-2</v>
      </c>
      <c r="E2063" s="58">
        <v>3.3325651137739845E-2</v>
      </c>
      <c r="F2063" s="58">
        <v>0.11904930336146843</v>
      </c>
      <c r="G2063" s="58">
        <v>0.19924222274455514</v>
      </c>
      <c r="H2063" s="58">
        <v>5.8036792332603837E-2</v>
      </c>
      <c r="I2063" s="58">
        <v>6.1425005303058486E-2</v>
      </c>
      <c r="J2063" s="58">
        <v>7.0183605504781629E-2</v>
      </c>
      <c r="K2063" s="58">
        <v>0.19474947042241328</v>
      </c>
      <c r="L2063" s="58">
        <v>1.828245106416403E-2</v>
      </c>
      <c r="M2063" s="58">
        <v>0.10043062465309041</v>
      </c>
      <c r="N2063" s="58">
        <v>5.5124284666003796E-2</v>
      </c>
      <c r="O2063" s="58">
        <v>0</v>
      </c>
      <c r="P2063" s="58">
        <v>0</v>
      </c>
      <c r="Q2063" s="58">
        <v>0</v>
      </c>
      <c r="R2063" s="58">
        <v>0</v>
      </c>
      <c r="S2063" s="58">
        <v>0</v>
      </c>
      <c r="T2063" s="58">
        <v>0</v>
      </c>
      <c r="U2063" s="58">
        <v>0</v>
      </c>
      <c r="V2063" s="58">
        <v>0</v>
      </c>
      <c r="W2063" s="58">
        <v>0</v>
      </c>
      <c r="X2063" s="58">
        <v>0</v>
      </c>
      <c r="Y2063" s="58">
        <v>0</v>
      </c>
      <c r="Z2063" s="58">
        <v>0</v>
      </c>
      <c r="AA2063" s="58">
        <v>0</v>
      </c>
      <c r="AB2063" s="58">
        <v>0</v>
      </c>
      <c r="AC2063" s="58">
        <v>0</v>
      </c>
      <c r="AD2063" s="58">
        <v>0</v>
      </c>
      <c r="AE2063" s="58">
        <v>0</v>
      </c>
      <c r="AF2063" s="58">
        <v>0</v>
      </c>
      <c r="AG2063" s="58">
        <v>0</v>
      </c>
      <c r="AH2063" s="58">
        <v>0</v>
      </c>
      <c r="AI2063" s="58">
        <v>0</v>
      </c>
      <c r="AK2063" s="64">
        <f t="shared" si="32"/>
        <v>-3.1873909171574226E-2</v>
      </c>
    </row>
    <row r="2064" spans="1:37" x14ac:dyDescent="0.25">
      <c r="A2064">
        <v>2062</v>
      </c>
      <c r="B2064" s="1">
        <v>1.18E-2</v>
      </c>
      <c r="C2064" s="1">
        <v>-2.9377927647704203E-4</v>
      </c>
      <c r="D2064" s="58">
        <v>8.3217758335768291E-2</v>
      </c>
      <c r="E2064" s="58">
        <v>1.1623055321665424E-2</v>
      </c>
      <c r="F2064" s="58">
        <v>0.14341921760021453</v>
      </c>
      <c r="G2064" s="58">
        <v>0.12838320094492459</v>
      </c>
      <c r="H2064" s="58">
        <v>0.13719006554369451</v>
      </c>
      <c r="I2064" s="58">
        <v>9.2524602275301154E-2</v>
      </c>
      <c r="J2064" s="58">
        <v>0.10724150802869835</v>
      </c>
      <c r="K2064" s="58">
        <v>0.11011663426177716</v>
      </c>
      <c r="L2064" s="58">
        <v>4.383212583492925E-2</v>
      </c>
      <c r="M2064" s="58">
        <v>9.4771798406761532E-2</v>
      </c>
      <c r="N2064" s="58">
        <v>4.7680033446265153E-2</v>
      </c>
      <c r="O2064" s="58">
        <v>0</v>
      </c>
      <c r="P2064" s="58">
        <v>0</v>
      </c>
      <c r="Q2064" s="58">
        <v>0</v>
      </c>
      <c r="R2064" s="58">
        <v>0</v>
      </c>
      <c r="S2064" s="58">
        <v>0</v>
      </c>
      <c r="T2064" s="58">
        <v>0</v>
      </c>
      <c r="U2064" s="58">
        <v>0</v>
      </c>
      <c r="V2064" s="58">
        <v>0</v>
      </c>
      <c r="W2064" s="58">
        <v>0</v>
      </c>
      <c r="X2064" s="58">
        <v>0</v>
      </c>
      <c r="Y2064" s="58">
        <v>0</v>
      </c>
      <c r="Z2064" s="58">
        <v>0</v>
      </c>
      <c r="AA2064" s="58">
        <v>0</v>
      </c>
      <c r="AB2064" s="58">
        <v>0</v>
      </c>
      <c r="AC2064" s="58">
        <v>0</v>
      </c>
      <c r="AD2064" s="58">
        <v>0</v>
      </c>
      <c r="AE2064" s="58">
        <v>0</v>
      </c>
      <c r="AF2064" s="58">
        <v>0</v>
      </c>
      <c r="AG2064" s="58">
        <v>0</v>
      </c>
      <c r="AH2064" s="58">
        <v>0</v>
      </c>
      <c r="AI2064" s="58">
        <v>0</v>
      </c>
      <c r="AK2064" s="64">
        <f t="shared" si="32"/>
        <v>-2.4896548853986615E-2</v>
      </c>
    </row>
    <row r="2065" spans="1:37" x14ac:dyDescent="0.25">
      <c r="A2065">
        <v>2063</v>
      </c>
      <c r="B2065" s="1">
        <v>1.2500000000000001E-2</v>
      </c>
      <c r="C2065" s="1">
        <v>-3.1911572443066565E-4</v>
      </c>
      <c r="D2065" s="58">
        <v>7.5876528957987785E-2</v>
      </c>
      <c r="E2065" s="58">
        <v>1.3600744906083342E-2</v>
      </c>
      <c r="F2065" s="58">
        <v>8.8313547455164204E-2</v>
      </c>
      <c r="G2065" s="58">
        <v>0.16223839466693998</v>
      </c>
      <c r="H2065" s="58">
        <v>1.4386457962417555E-2</v>
      </c>
      <c r="I2065" s="58">
        <v>0.14661118462463532</v>
      </c>
      <c r="J2065" s="58">
        <v>0.11864684788364949</v>
      </c>
      <c r="K2065" s="58">
        <v>0.14596707352941232</v>
      </c>
      <c r="L2065" s="58">
        <v>7.4236364572101948E-2</v>
      </c>
      <c r="M2065" s="58">
        <v>0.11587959156616784</v>
      </c>
      <c r="N2065" s="58">
        <v>4.4243263875440211E-2</v>
      </c>
      <c r="O2065" s="58">
        <v>0</v>
      </c>
      <c r="P2065" s="58">
        <v>0</v>
      </c>
      <c r="Q2065" s="58">
        <v>0</v>
      </c>
      <c r="R2065" s="58">
        <v>0</v>
      </c>
      <c r="S2065" s="58">
        <v>0</v>
      </c>
      <c r="T2065" s="58">
        <v>0</v>
      </c>
      <c r="U2065" s="58">
        <v>0</v>
      </c>
      <c r="V2065" s="58">
        <v>0</v>
      </c>
      <c r="W2065" s="58">
        <v>0</v>
      </c>
      <c r="X2065" s="58">
        <v>0</v>
      </c>
      <c r="Y2065" s="58">
        <v>0</v>
      </c>
      <c r="Z2065" s="58">
        <v>0</v>
      </c>
      <c r="AA2065" s="58">
        <v>0</v>
      </c>
      <c r="AB2065" s="58">
        <v>0</v>
      </c>
      <c r="AC2065" s="58">
        <v>0</v>
      </c>
      <c r="AD2065" s="58">
        <v>0</v>
      </c>
      <c r="AE2065" s="58">
        <v>0</v>
      </c>
      <c r="AF2065" s="58">
        <v>0</v>
      </c>
      <c r="AG2065" s="58">
        <v>0</v>
      </c>
      <c r="AH2065" s="58">
        <v>0</v>
      </c>
      <c r="AI2065" s="58">
        <v>0</v>
      </c>
      <c r="AK2065" s="64">
        <f t="shared" si="32"/>
        <v>-2.5529257954453252E-2</v>
      </c>
    </row>
    <row r="2066" spans="1:37" x14ac:dyDescent="0.25">
      <c r="A2066">
        <v>2064</v>
      </c>
      <c r="B2066" s="1">
        <v>1.32E-2</v>
      </c>
      <c r="C2066" s="1">
        <v>-3.1820838971737729E-4</v>
      </c>
      <c r="D2066" s="58">
        <v>6.3611505254002776E-2</v>
      </c>
      <c r="E2066" s="58">
        <v>7.2508887942724226E-2</v>
      </c>
      <c r="F2066" s="58">
        <v>0.14071809362668783</v>
      </c>
      <c r="G2066" s="58">
        <v>3.8897255014696951E-2</v>
      </c>
      <c r="H2066" s="58">
        <v>2.5040045322376619E-2</v>
      </c>
      <c r="I2066" s="58">
        <v>0.1964463286955706</v>
      </c>
      <c r="J2066" s="58">
        <v>5.2042925990289861E-2</v>
      </c>
      <c r="K2066" s="58">
        <v>0.15083289013515297</v>
      </c>
      <c r="L2066" s="58">
        <v>0.13208702424758054</v>
      </c>
      <c r="M2066" s="58">
        <v>4.6039006908351138E-2</v>
      </c>
      <c r="N2066" s="58">
        <v>8.1776036862566584E-2</v>
      </c>
      <c r="O2066" s="58">
        <v>0</v>
      </c>
      <c r="P2066" s="58">
        <v>0</v>
      </c>
      <c r="Q2066" s="58">
        <v>0</v>
      </c>
      <c r="R2066" s="58">
        <v>0</v>
      </c>
      <c r="S2066" s="58">
        <v>0</v>
      </c>
      <c r="T2066" s="58">
        <v>0</v>
      </c>
      <c r="U2066" s="58">
        <v>0</v>
      </c>
      <c r="V2066" s="58">
        <v>0</v>
      </c>
      <c r="W2066" s="58">
        <v>0</v>
      </c>
      <c r="X2066" s="58">
        <v>0</v>
      </c>
      <c r="Y2066" s="58">
        <v>0</v>
      </c>
      <c r="Z2066" s="58">
        <v>0</v>
      </c>
      <c r="AA2066" s="58">
        <v>0</v>
      </c>
      <c r="AB2066" s="58">
        <v>0</v>
      </c>
      <c r="AC2066" s="58">
        <v>0</v>
      </c>
      <c r="AD2066" s="58">
        <v>0</v>
      </c>
      <c r="AE2066" s="58">
        <v>0</v>
      </c>
      <c r="AF2066" s="58">
        <v>0</v>
      </c>
      <c r="AG2066" s="58">
        <v>0</v>
      </c>
      <c r="AH2066" s="58">
        <v>0</v>
      </c>
      <c r="AI2066" s="58">
        <v>0</v>
      </c>
      <c r="AK2066" s="64">
        <f t="shared" si="32"/>
        <v>-2.4106696190710403E-2</v>
      </c>
    </row>
    <row r="2067" spans="1:37" x14ac:dyDescent="0.25">
      <c r="A2067">
        <v>2065</v>
      </c>
      <c r="B2067" s="1">
        <v>1.47E-2</v>
      </c>
      <c r="C2067" s="1">
        <v>-2.336572821238843E-4</v>
      </c>
      <c r="D2067" s="58">
        <v>0.23576144465136203</v>
      </c>
      <c r="E2067" s="58">
        <v>0.12787650251074351</v>
      </c>
      <c r="F2067" s="58">
        <v>6.9752498031456084E-2</v>
      </c>
      <c r="G2067" s="58">
        <v>8.7548777101088174E-2</v>
      </c>
      <c r="H2067" s="58">
        <v>9.3751806226060105E-3</v>
      </c>
      <c r="I2067" s="58">
        <v>2.8315037019799646E-2</v>
      </c>
      <c r="J2067" s="58">
        <v>2.9561941884441874E-3</v>
      </c>
      <c r="K2067" s="58">
        <v>0.20216756192538207</v>
      </c>
      <c r="L2067" s="58">
        <v>3.0677807163870061E-2</v>
      </c>
      <c r="M2067" s="58">
        <v>6.0217147863669926E-2</v>
      </c>
      <c r="N2067" s="58">
        <v>0.14535184892157807</v>
      </c>
      <c r="O2067" s="58">
        <v>0</v>
      </c>
      <c r="P2067" s="58">
        <v>0</v>
      </c>
      <c r="Q2067" s="58">
        <v>0</v>
      </c>
      <c r="R2067" s="58">
        <v>0</v>
      </c>
      <c r="S2067" s="58">
        <v>0</v>
      </c>
      <c r="T2067" s="58">
        <v>0</v>
      </c>
      <c r="U2067" s="58">
        <v>0</v>
      </c>
      <c r="V2067" s="58">
        <v>0</v>
      </c>
      <c r="W2067" s="58">
        <v>0</v>
      </c>
      <c r="X2067" s="58">
        <v>0</v>
      </c>
      <c r="Y2067" s="58">
        <v>0</v>
      </c>
      <c r="Z2067" s="58">
        <v>0</v>
      </c>
      <c r="AA2067" s="58">
        <v>0</v>
      </c>
      <c r="AB2067" s="58">
        <v>0</v>
      </c>
      <c r="AC2067" s="58">
        <v>0</v>
      </c>
      <c r="AD2067" s="58">
        <v>0</v>
      </c>
      <c r="AE2067" s="58">
        <v>0</v>
      </c>
      <c r="AF2067" s="58">
        <v>0</v>
      </c>
      <c r="AG2067" s="58">
        <v>0</v>
      </c>
      <c r="AH2067" s="58">
        <v>0</v>
      </c>
      <c r="AI2067" s="58">
        <v>0</v>
      </c>
      <c r="AK2067" s="64">
        <f t="shared" si="32"/>
        <v>-1.5895053205706416E-2</v>
      </c>
    </row>
    <row r="2068" spans="1:37" x14ac:dyDescent="0.25">
      <c r="A2068">
        <v>2066</v>
      </c>
      <c r="B2068" s="1">
        <v>1.43E-2</v>
      </c>
      <c r="C2068" s="1">
        <v>4.8763210813183751E-5</v>
      </c>
      <c r="D2068" s="58">
        <v>3.1870894123922848E-2</v>
      </c>
      <c r="E2068" s="58">
        <v>0.19469161472908739</v>
      </c>
      <c r="F2068" s="58">
        <v>0.17766356090362595</v>
      </c>
      <c r="G2068" s="58">
        <v>0.11744846718439143</v>
      </c>
      <c r="H2068" s="58">
        <v>4.866976121402046E-2</v>
      </c>
      <c r="I2068" s="58">
        <v>8.3491829568264148E-2</v>
      </c>
      <c r="J2068" s="58">
        <v>1.9752655109446335E-2</v>
      </c>
      <c r="K2068" s="58">
        <v>7.423644956601215E-2</v>
      </c>
      <c r="L2068" s="58">
        <v>3.3700511250293101E-2</v>
      </c>
      <c r="M2068" s="58">
        <v>0.16783093497815643</v>
      </c>
      <c r="N2068" s="58">
        <v>5.0643321372779708E-2</v>
      </c>
      <c r="O2068" s="58">
        <v>0</v>
      </c>
      <c r="P2068" s="58">
        <v>0</v>
      </c>
      <c r="Q2068" s="58">
        <v>0</v>
      </c>
      <c r="R2068" s="58">
        <v>0</v>
      </c>
      <c r="S2068" s="58">
        <v>0</v>
      </c>
      <c r="T2068" s="58">
        <v>0</v>
      </c>
      <c r="U2068" s="58">
        <v>0</v>
      </c>
      <c r="V2068" s="58">
        <v>0</v>
      </c>
      <c r="W2068" s="58">
        <v>0</v>
      </c>
      <c r="X2068" s="58">
        <v>0</v>
      </c>
      <c r="Y2068" s="58">
        <v>0</v>
      </c>
      <c r="Z2068" s="58">
        <v>0</v>
      </c>
      <c r="AA2068" s="58">
        <v>0</v>
      </c>
      <c r="AB2068" s="58">
        <v>0</v>
      </c>
      <c r="AC2068" s="58">
        <v>0</v>
      </c>
      <c r="AD2068" s="58">
        <v>0</v>
      </c>
      <c r="AE2068" s="58">
        <v>0</v>
      </c>
      <c r="AF2068" s="58">
        <v>0</v>
      </c>
      <c r="AG2068" s="58">
        <v>0</v>
      </c>
      <c r="AH2068" s="58">
        <v>0</v>
      </c>
      <c r="AI2068" s="58">
        <v>0</v>
      </c>
      <c r="AK2068" s="64">
        <f t="shared" si="32"/>
        <v>3.4100147421806818E-3</v>
      </c>
    </row>
    <row r="2069" spans="1:37" x14ac:dyDescent="0.25">
      <c r="A2069">
        <v>2067</v>
      </c>
      <c r="B2069" s="1">
        <v>1.23E-2</v>
      </c>
      <c r="C2069" s="1">
        <v>-2.6416356166595104E-4</v>
      </c>
      <c r="D2069" s="58">
        <v>0.14830580632755513</v>
      </c>
      <c r="E2069" s="58">
        <v>4.7617082459414359E-2</v>
      </c>
      <c r="F2069" s="58">
        <v>3.2149298242937878E-2</v>
      </c>
      <c r="G2069" s="58">
        <v>3.3253153367631412E-2</v>
      </c>
      <c r="H2069" s="58">
        <v>0.18336087807001461</v>
      </c>
      <c r="I2069" s="58">
        <v>0.10446113569156872</v>
      </c>
      <c r="J2069" s="58">
        <v>1.4773567615313591E-2</v>
      </c>
      <c r="K2069" s="58">
        <v>0.17441630572949454</v>
      </c>
      <c r="L2069" s="58">
        <v>8.6825534242566227E-2</v>
      </c>
      <c r="M2069" s="58">
        <v>8.6298977659211747E-3</v>
      </c>
      <c r="N2069" s="58">
        <v>0.16620734048758243</v>
      </c>
      <c r="O2069" s="58">
        <v>0</v>
      </c>
      <c r="P2069" s="58">
        <v>0</v>
      </c>
      <c r="Q2069" s="58">
        <v>0</v>
      </c>
      <c r="R2069" s="58">
        <v>0</v>
      </c>
      <c r="S2069" s="58">
        <v>0</v>
      </c>
      <c r="T2069" s="58">
        <v>0</v>
      </c>
      <c r="U2069" s="58">
        <v>0</v>
      </c>
      <c r="V2069" s="58">
        <v>0</v>
      </c>
      <c r="W2069" s="58">
        <v>0</v>
      </c>
      <c r="X2069" s="58">
        <v>0</v>
      </c>
      <c r="Y2069" s="58">
        <v>0</v>
      </c>
      <c r="Z2069" s="58">
        <v>0</v>
      </c>
      <c r="AA2069" s="58">
        <v>0</v>
      </c>
      <c r="AB2069" s="58">
        <v>0</v>
      </c>
      <c r="AC2069" s="58">
        <v>0</v>
      </c>
      <c r="AD2069" s="58">
        <v>0</v>
      </c>
      <c r="AE2069" s="58">
        <v>0</v>
      </c>
      <c r="AF2069" s="58">
        <v>0</v>
      </c>
      <c r="AG2069" s="58">
        <v>0</v>
      </c>
      <c r="AH2069" s="58">
        <v>0</v>
      </c>
      <c r="AI2069" s="58">
        <v>0</v>
      </c>
      <c r="AK2069" s="64">
        <f t="shared" si="32"/>
        <v>-2.1476712330565126E-2</v>
      </c>
    </row>
    <row r="2070" spans="1:37" x14ac:dyDescent="0.25">
      <c r="A2070">
        <v>2068</v>
      </c>
      <c r="B2070" s="1">
        <v>1.4200000000000001E-2</v>
      </c>
      <c r="C2070" s="1">
        <v>-3.7925334264822064E-4</v>
      </c>
      <c r="D2070" s="58">
        <v>0.18342150648108163</v>
      </c>
      <c r="E2070" s="58">
        <v>6.2372050456891912E-2</v>
      </c>
      <c r="F2070" s="58">
        <v>7.7653935764018009E-2</v>
      </c>
      <c r="G2070" s="58">
        <v>0.15645510658385711</v>
      </c>
      <c r="H2070" s="58">
        <v>2.2402440255225701E-2</v>
      </c>
      <c r="I2070" s="58">
        <v>0.13087548035770605</v>
      </c>
      <c r="J2070" s="58">
        <v>2.7680278739856907E-4</v>
      </c>
      <c r="K2070" s="58">
        <v>0.17492602758291581</v>
      </c>
      <c r="L2070" s="58">
        <v>3.8862006728194037E-2</v>
      </c>
      <c r="M2070" s="58">
        <v>1.8636217461491519E-2</v>
      </c>
      <c r="N2070" s="58">
        <v>0.13411842554121972</v>
      </c>
      <c r="O2070" s="58">
        <v>0</v>
      </c>
      <c r="P2070" s="58">
        <v>0</v>
      </c>
      <c r="Q2070" s="58">
        <v>0</v>
      </c>
      <c r="R2070" s="58">
        <v>0</v>
      </c>
      <c r="S2070" s="58">
        <v>0</v>
      </c>
      <c r="T2070" s="58">
        <v>0</v>
      </c>
      <c r="U2070" s="58">
        <v>0</v>
      </c>
      <c r="V2070" s="58">
        <v>0</v>
      </c>
      <c r="W2070" s="58">
        <v>0</v>
      </c>
      <c r="X2070" s="58">
        <v>0</v>
      </c>
      <c r="Y2070" s="58">
        <v>0</v>
      </c>
      <c r="Z2070" s="58">
        <v>0</v>
      </c>
      <c r="AA2070" s="58">
        <v>0</v>
      </c>
      <c r="AB2070" s="58">
        <v>0</v>
      </c>
      <c r="AC2070" s="58">
        <v>0</v>
      </c>
      <c r="AD2070" s="58">
        <v>0</v>
      </c>
      <c r="AE2070" s="58">
        <v>0</v>
      </c>
      <c r="AF2070" s="58">
        <v>0</v>
      </c>
      <c r="AG2070" s="58">
        <v>0</v>
      </c>
      <c r="AH2070" s="58">
        <v>0</v>
      </c>
      <c r="AI2070" s="58">
        <v>0</v>
      </c>
      <c r="AK2070" s="64">
        <f t="shared" si="32"/>
        <v>-2.6707981876635256E-2</v>
      </c>
    </row>
    <row r="2071" spans="1:37" x14ac:dyDescent="0.25">
      <c r="A2071">
        <v>2069</v>
      </c>
      <c r="B2071" s="1">
        <v>1.12E-2</v>
      </c>
      <c r="C2071" s="1">
        <v>3.8870997027510201E-4</v>
      </c>
      <c r="D2071" s="58">
        <v>0.13881775355076886</v>
      </c>
      <c r="E2071" s="58">
        <v>0.11288991333088984</v>
      </c>
      <c r="F2071" s="58">
        <v>2.2582387710858551E-2</v>
      </c>
      <c r="G2071" s="58">
        <v>3.2502988270798061E-2</v>
      </c>
      <c r="H2071" s="58">
        <v>0.11680862940400032</v>
      </c>
      <c r="I2071" s="58">
        <v>4.3013377221552476E-2</v>
      </c>
      <c r="J2071" s="58">
        <v>0.19951239952298677</v>
      </c>
      <c r="K2071" s="58">
        <v>3.7639546796198756E-2</v>
      </c>
      <c r="L2071" s="58">
        <v>0.14938934153804764</v>
      </c>
      <c r="M2071" s="58">
        <v>0.14450617274095764</v>
      </c>
      <c r="N2071" s="58">
        <v>2.3374899129410295E-3</v>
      </c>
      <c r="O2071" s="58">
        <v>0</v>
      </c>
      <c r="P2071" s="58">
        <v>0</v>
      </c>
      <c r="Q2071" s="58">
        <v>0</v>
      </c>
      <c r="R2071" s="58">
        <v>0</v>
      </c>
      <c r="S2071" s="58">
        <v>0</v>
      </c>
      <c r="T2071" s="58">
        <v>0</v>
      </c>
      <c r="U2071" s="58">
        <v>0</v>
      </c>
      <c r="V2071" s="58">
        <v>0</v>
      </c>
      <c r="W2071" s="58">
        <v>0</v>
      </c>
      <c r="X2071" s="58">
        <v>0</v>
      </c>
      <c r="Y2071" s="58">
        <v>0</v>
      </c>
      <c r="Z2071" s="58">
        <v>0</v>
      </c>
      <c r="AA2071" s="58">
        <v>0</v>
      </c>
      <c r="AB2071" s="58">
        <v>0</v>
      </c>
      <c r="AC2071" s="58">
        <v>0</v>
      </c>
      <c r="AD2071" s="58">
        <v>0</v>
      </c>
      <c r="AE2071" s="58">
        <v>0</v>
      </c>
      <c r="AF2071" s="58">
        <v>0</v>
      </c>
      <c r="AG2071" s="58">
        <v>0</v>
      </c>
      <c r="AH2071" s="58">
        <v>0</v>
      </c>
      <c r="AI2071" s="58">
        <v>0</v>
      </c>
      <c r="AK2071" s="64">
        <f t="shared" si="32"/>
        <v>3.4706247345991252E-2</v>
      </c>
    </row>
    <row r="2072" spans="1:37" x14ac:dyDescent="0.25">
      <c r="A2072">
        <v>2070</v>
      </c>
      <c r="B2072" s="1">
        <v>1.15E-2</v>
      </c>
      <c r="C2072" s="1">
        <v>1.017850956298311E-4</v>
      </c>
      <c r="D2072" s="58">
        <v>0.14836458431938301</v>
      </c>
      <c r="E2072" s="58">
        <v>8.5675439129505024E-2</v>
      </c>
      <c r="F2072" s="58">
        <v>5.5363745262698209E-2</v>
      </c>
      <c r="G2072" s="58">
        <v>0.12465253647643382</v>
      </c>
      <c r="H2072" s="58">
        <v>2.3749682448879154E-2</v>
      </c>
      <c r="I2072" s="58">
        <v>3.9336154682578811E-2</v>
      </c>
      <c r="J2072" s="58">
        <v>0.1156347394343694</v>
      </c>
      <c r="K2072" s="58">
        <v>0.10204492138213794</v>
      </c>
      <c r="L2072" s="58">
        <v>0.11860910254916734</v>
      </c>
      <c r="M2072" s="58">
        <v>5.9701034605098055E-2</v>
      </c>
      <c r="N2072" s="58">
        <v>0.12686805970974913</v>
      </c>
      <c r="O2072" s="58">
        <v>0</v>
      </c>
      <c r="P2072" s="58">
        <v>0</v>
      </c>
      <c r="Q2072" s="58">
        <v>0</v>
      </c>
      <c r="R2072" s="58">
        <v>0</v>
      </c>
      <c r="S2072" s="58">
        <v>0</v>
      </c>
      <c r="T2072" s="58">
        <v>0</v>
      </c>
      <c r="U2072" s="58">
        <v>0</v>
      </c>
      <c r="V2072" s="58">
        <v>0</v>
      </c>
      <c r="W2072" s="58">
        <v>0</v>
      </c>
      <c r="X2072" s="58">
        <v>0</v>
      </c>
      <c r="Y2072" s="58">
        <v>0</v>
      </c>
      <c r="Z2072" s="58">
        <v>0</v>
      </c>
      <c r="AA2072" s="58">
        <v>0</v>
      </c>
      <c r="AB2072" s="58">
        <v>0</v>
      </c>
      <c r="AC2072" s="58">
        <v>0</v>
      </c>
      <c r="AD2072" s="58">
        <v>0</v>
      </c>
      <c r="AE2072" s="58">
        <v>0</v>
      </c>
      <c r="AF2072" s="58">
        <v>0</v>
      </c>
      <c r="AG2072" s="58">
        <v>0</v>
      </c>
      <c r="AH2072" s="58">
        <v>0</v>
      </c>
      <c r="AI2072" s="58">
        <v>0</v>
      </c>
      <c r="AK2072" s="64">
        <f t="shared" si="32"/>
        <v>8.8508778808548787E-3</v>
      </c>
    </row>
    <row r="2073" spans="1:37" x14ac:dyDescent="0.25">
      <c r="A2073">
        <v>2071</v>
      </c>
      <c r="B2073" s="1">
        <v>1.1900000000000001E-2</v>
      </c>
      <c r="C2073" s="1">
        <v>-1.0453470553352176E-5</v>
      </c>
      <c r="D2073" s="58">
        <v>0.14242976428427187</v>
      </c>
      <c r="E2073" s="58">
        <v>7.8433911234061779E-2</v>
      </c>
      <c r="F2073" s="58">
        <v>2.3412646875478688E-2</v>
      </c>
      <c r="G2073" s="58">
        <v>0.14314546231349776</v>
      </c>
      <c r="H2073" s="58">
        <v>9.5004875601438776E-2</v>
      </c>
      <c r="I2073" s="58">
        <v>3.5148445647155011E-2</v>
      </c>
      <c r="J2073" s="58">
        <v>6.9617428444263108E-2</v>
      </c>
      <c r="K2073" s="58">
        <v>0.14541841129099436</v>
      </c>
      <c r="L2073" s="58">
        <v>0.13911881927507541</v>
      </c>
      <c r="M2073" s="58">
        <v>0.12045163362830712</v>
      </c>
      <c r="N2073" s="58">
        <v>7.8186014054560608E-3</v>
      </c>
      <c r="O2073" s="58">
        <v>0</v>
      </c>
      <c r="P2073" s="58">
        <v>0</v>
      </c>
      <c r="Q2073" s="58">
        <v>0</v>
      </c>
      <c r="R2073" s="58">
        <v>0</v>
      </c>
      <c r="S2073" s="58">
        <v>0</v>
      </c>
      <c r="T2073" s="58">
        <v>0</v>
      </c>
      <c r="U2073" s="58">
        <v>0</v>
      </c>
      <c r="V2073" s="58">
        <v>0</v>
      </c>
      <c r="W2073" s="58">
        <v>0</v>
      </c>
      <c r="X2073" s="58">
        <v>0</v>
      </c>
      <c r="Y2073" s="58">
        <v>0</v>
      </c>
      <c r="Z2073" s="58">
        <v>0</v>
      </c>
      <c r="AA2073" s="58">
        <v>0</v>
      </c>
      <c r="AB2073" s="58">
        <v>0</v>
      </c>
      <c r="AC2073" s="58">
        <v>0</v>
      </c>
      <c r="AD2073" s="58">
        <v>0</v>
      </c>
      <c r="AE2073" s="58">
        <v>0</v>
      </c>
      <c r="AF2073" s="58">
        <v>0</v>
      </c>
      <c r="AG2073" s="58">
        <v>0</v>
      </c>
      <c r="AH2073" s="58">
        <v>0</v>
      </c>
      <c r="AI2073" s="58">
        <v>0</v>
      </c>
      <c r="AK2073" s="64">
        <f t="shared" si="32"/>
        <v>-8.7844290364303996E-4</v>
      </c>
    </row>
    <row r="2074" spans="1:37" x14ac:dyDescent="0.25">
      <c r="A2074">
        <v>2072</v>
      </c>
      <c r="B2074" s="1">
        <v>1.14E-2</v>
      </c>
      <c r="C2074" s="1">
        <v>-2.1444479577097935E-4</v>
      </c>
      <c r="D2074" s="58">
        <v>1.5763754673223201E-2</v>
      </c>
      <c r="E2074" s="58">
        <v>4.0016393372452261E-2</v>
      </c>
      <c r="F2074" s="58">
        <v>0.17411973102361747</v>
      </c>
      <c r="G2074" s="58">
        <v>4.9217193377226447E-3</v>
      </c>
      <c r="H2074" s="58">
        <v>8.2689629115673124E-2</v>
      </c>
      <c r="I2074" s="58">
        <v>3.0659707984134317E-2</v>
      </c>
      <c r="J2074" s="58">
        <v>0.20575339594619788</v>
      </c>
      <c r="K2074" s="58">
        <v>0.17326104990322608</v>
      </c>
      <c r="L2074" s="58">
        <v>0.14043700145539631</v>
      </c>
      <c r="M2074" s="58">
        <v>0.12652453119902077</v>
      </c>
      <c r="N2074" s="58">
        <v>5.853085989335839E-3</v>
      </c>
      <c r="O2074" s="58">
        <v>0</v>
      </c>
      <c r="P2074" s="58">
        <v>0</v>
      </c>
      <c r="Q2074" s="58">
        <v>0</v>
      </c>
      <c r="R2074" s="58">
        <v>0</v>
      </c>
      <c r="S2074" s="58">
        <v>0</v>
      </c>
      <c r="T2074" s="58">
        <v>0</v>
      </c>
      <c r="U2074" s="58">
        <v>0</v>
      </c>
      <c r="V2074" s="58">
        <v>0</v>
      </c>
      <c r="W2074" s="58">
        <v>0</v>
      </c>
      <c r="X2074" s="58">
        <v>0</v>
      </c>
      <c r="Y2074" s="58">
        <v>0</v>
      </c>
      <c r="Z2074" s="58">
        <v>0</v>
      </c>
      <c r="AA2074" s="58">
        <v>0</v>
      </c>
      <c r="AB2074" s="58">
        <v>0</v>
      </c>
      <c r="AC2074" s="58">
        <v>0</v>
      </c>
      <c r="AD2074" s="58">
        <v>0</v>
      </c>
      <c r="AE2074" s="58">
        <v>0</v>
      </c>
      <c r="AF2074" s="58">
        <v>0</v>
      </c>
      <c r="AG2074" s="58">
        <v>0</v>
      </c>
      <c r="AH2074" s="58">
        <v>0</v>
      </c>
      <c r="AI2074" s="58">
        <v>0</v>
      </c>
      <c r="AK2074" s="64">
        <f t="shared" si="32"/>
        <v>-1.8810946997454329E-2</v>
      </c>
    </row>
    <row r="2075" spans="1:37" x14ac:dyDescent="0.25">
      <c r="A2075">
        <v>2073</v>
      </c>
      <c r="B2075" s="1">
        <v>1.1900000000000001E-2</v>
      </c>
      <c r="C2075" s="1">
        <v>7.147294486752642E-5</v>
      </c>
      <c r="D2075" s="58">
        <v>0.15030354022979381</v>
      </c>
      <c r="E2075" s="58">
        <v>0.10771536845353286</v>
      </c>
      <c r="F2075" s="58">
        <v>4.1078781033195177E-2</v>
      </c>
      <c r="G2075" s="58">
        <v>7.7665577770641231E-2</v>
      </c>
      <c r="H2075" s="58">
        <v>0.1422598281822649</v>
      </c>
      <c r="I2075" s="58">
        <v>0.12275085485206146</v>
      </c>
      <c r="J2075" s="58">
        <v>3.7636943051970906E-2</v>
      </c>
      <c r="K2075" s="58">
        <v>6.3867180102110316E-2</v>
      </c>
      <c r="L2075" s="58">
        <v>0.10656277914715594</v>
      </c>
      <c r="M2075" s="58">
        <v>0.13666588555725609</v>
      </c>
      <c r="N2075" s="58">
        <v>1.3493261620017395E-2</v>
      </c>
      <c r="O2075" s="58">
        <v>0</v>
      </c>
      <c r="P2075" s="58">
        <v>0</v>
      </c>
      <c r="Q2075" s="58">
        <v>0</v>
      </c>
      <c r="R2075" s="58">
        <v>0</v>
      </c>
      <c r="S2075" s="58">
        <v>0</v>
      </c>
      <c r="T2075" s="58">
        <v>0</v>
      </c>
      <c r="U2075" s="58">
        <v>0</v>
      </c>
      <c r="V2075" s="58">
        <v>0</v>
      </c>
      <c r="W2075" s="58">
        <v>0</v>
      </c>
      <c r="X2075" s="58">
        <v>0</v>
      </c>
      <c r="Y2075" s="58">
        <v>0</v>
      </c>
      <c r="Z2075" s="58">
        <v>0</v>
      </c>
      <c r="AA2075" s="58">
        <v>0</v>
      </c>
      <c r="AB2075" s="58">
        <v>0</v>
      </c>
      <c r="AC2075" s="58">
        <v>0</v>
      </c>
      <c r="AD2075" s="58">
        <v>0</v>
      </c>
      <c r="AE2075" s="58">
        <v>0</v>
      </c>
      <c r="AF2075" s="58">
        <v>0</v>
      </c>
      <c r="AG2075" s="58">
        <v>0</v>
      </c>
      <c r="AH2075" s="58">
        <v>0</v>
      </c>
      <c r="AI2075" s="58">
        <v>0</v>
      </c>
      <c r="AK2075" s="64">
        <f t="shared" si="32"/>
        <v>6.0061298208005393E-3</v>
      </c>
    </row>
    <row r="2076" spans="1:37" x14ac:dyDescent="0.25">
      <c r="A2076">
        <v>2074</v>
      </c>
      <c r="B2076" s="1">
        <v>1.23E-2</v>
      </c>
      <c r="C2076" s="1">
        <v>2.0619919165427305E-4</v>
      </c>
      <c r="D2076" s="58">
        <v>6.0486910206755701E-2</v>
      </c>
      <c r="E2076" s="58">
        <v>0.13830449293277489</v>
      </c>
      <c r="F2076" s="58">
        <v>0.14290381518727707</v>
      </c>
      <c r="G2076" s="58">
        <v>0.14362646065538251</v>
      </c>
      <c r="H2076" s="58">
        <v>2.4117468051710389E-2</v>
      </c>
      <c r="I2076" s="58">
        <v>5.5739334528720721E-2</v>
      </c>
      <c r="J2076" s="58">
        <v>7.6927072035349306E-2</v>
      </c>
      <c r="K2076" s="58">
        <v>4.9917381318865528E-2</v>
      </c>
      <c r="L2076" s="58">
        <v>0.13964116233347984</v>
      </c>
      <c r="M2076" s="58">
        <v>7.9707917780994494E-2</v>
      </c>
      <c r="N2076" s="58">
        <v>8.8627984968689441E-2</v>
      </c>
      <c r="O2076" s="58">
        <v>0</v>
      </c>
      <c r="P2076" s="58">
        <v>0</v>
      </c>
      <c r="Q2076" s="58">
        <v>0</v>
      </c>
      <c r="R2076" s="58">
        <v>0</v>
      </c>
      <c r="S2076" s="58">
        <v>0</v>
      </c>
      <c r="T2076" s="58">
        <v>0</v>
      </c>
      <c r="U2076" s="58">
        <v>0</v>
      </c>
      <c r="V2076" s="58">
        <v>0</v>
      </c>
      <c r="W2076" s="58">
        <v>0</v>
      </c>
      <c r="X2076" s="58">
        <v>0</v>
      </c>
      <c r="Y2076" s="58">
        <v>0</v>
      </c>
      <c r="Z2076" s="58">
        <v>0</v>
      </c>
      <c r="AA2076" s="58">
        <v>0</v>
      </c>
      <c r="AB2076" s="58">
        <v>0</v>
      </c>
      <c r="AC2076" s="58">
        <v>0</v>
      </c>
      <c r="AD2076" s="58">
        <v>0</v>
      </c>
      <c r="AE2076" s="58">
        <v>0</v>
      </c>
      <c r="AF2076" s="58">
        <v>0</v>
      </c>
      <c r="AG2076" s="58">
        <v>0</v>
      </c>
      <c r="AH2076" s="58">
        <v>0</v>
      </c>
      <c r="AI2076" s="58">
        <v>0</v>
      </c>
      <c r="AK2076" s="64">
        <f t="shared" si="32"/>
        <v>1.6764161923111632E-2</v>
      </c>
    </row>
    <row r="2077" spans="1:37" x14ac:dyDescent="0.25">
      <c r="A2077">
        <v>2075</v>
      </c>
      <c r="B2077" s="1">
        <v>1.2200000000000001E-2</v>
      </c>
      <c r="C2077" s="1">
        <v>-9.5081044690947306E-5</v>
      </c>
      <c r="D2077" s="58">
        <v>0.10538956418618951</v>
      </c>
      <c r="E2077" s="58">
        <v>9.6804548119159867E-2</v>
      </c>
      <c r="F2077" s="58">
        <v>6.4793139429494453E-2</v>
      </c>
      <c r="G2077" s="58">
        <v>7.9162637175516859E-2</v>
      </c>
      <c r="H2077" s="58">
        <v>4.9016495392071133E-2</v>
      </c>
      <c r="I2077" s="58">
        <v>0.14432005049818128</v>
      </c>
      <c r="J2077" s="58">
        <v>3.5737344880801283E-2</v>
      </c>
      <c r="K2077" s="58">
        <v>0.12079351068681297</v>
      </c>
      <c r="L2077" s="58">
        <v>0.12303545328081313</v>
      </c>
      <c r="M2077" s="58">
        <v>0.12045314339422127</v>
      </c>
      <c r="N2077" s="58">
        <v>6.0494112956738171E-2</v>
      </c>
      <c r="O2077" s="58">
        <v>0</v>
      </c>
      <c r="P2077" s="58">
        <v>0</v>
      </c>
      <c r="Q2077" s="58">
        <v>0</v>
      </c>
      <c r="R2077" s="58">
        <v>0</v>
      </c>
      <c r="S2077" s="58">
        <v>0</v>
      </c>
      <c r="T2077" s="58">
        <v>0</v>
      </c>
      <c r="U2077" s="58">
        <v>0</v>
      </c>
      <c r="V2077" s="58">
        <v>0</v>
      </c>
      <c r="W2077" s="58">
        <v>0</v>
      </c>
      <c r="X2077" s="58">
        <v>0</v>
      </c>
      <c r="Y2077" s="58">
        <v>0</v>
      </c>
      <c r="Z2077" s="58">
        <v>0</v>
      </c>
      <c r="AA2077" s="58">
        <v>0</v>
      </c>
      <c r="AB2077" s="58">
        <v>0</v>
      </c>
      <c r="AC2077" s="58">
        <v>0</v>
      </c>
      <c r="AD2077" s="58">
        <v>0</v>
      </c>
      <c r="AE2077" s="58">
        <v>0</v>
      </c>
      <c r="AF2077" s="58">
        <v>0</v>
      </c>
      <c r="AG2077" s="58">
        <v>0</v>
      </c>
      <c r="AH2077" s="58">
        <v>0</v>
      </c>
      <c r="AI2077" s="58">
        <v>0</v>
      </c>
      <c r="AK2077" s="64">
        <f t="shared" si="32"/>
        <v>-7.793528253356336E-3</v>
      </c>
    </row>
    <row r="2078" spans="1:37" x14ac:dyDescent="0.25">
      <c r="A2078">
        <v>2076</v>
      </c>
      <c r="B2078" s="1">
        <v>1.2500000000000001E-2</v>
      </c>
      <c r="C2078" s="1">
        <v>1.6632085083020441E-4</v>
      </c>
      <c r="D2078" s="58">
        <v>0.17176683792797262</v>
      </c>
      <c r="E2078" s="58">
        <v>0.14697084997488266</v>
      </c>
      <c r="F2078" s="58">
        <v>3.5701760722057357E-2</v>
      </c>
      <c r="G2078" s="58">
        <v>8.7226919051573135E-2</v>
      </c>
      <c r="H2078" s="58">
        <v>6.2937800605687136E-4</v>
      </c>
      <c r="I2078" s="58">
        <v>8.4433427685839751E-2</v>
      </c>
      <c r="J2078" s="58">
        <v>6.0844587187541106E-2</v>
      </c>
      <c r="K2078" s="58">
        <v>6.4337026312770107E-2</v>
      </c>
      <c r="L2078" s="58">
        <v>1.6816057786149446E-2</v>
      </c>
      <c r="M2078" s="58">
        <v>0.12308192747622745</v>
      </c>
      <c r="N2078" s="58">
        <v>0.20819122786892966</v>
      </c>
      <c r="O2078" s="58">
        <v>0</v>
      </c>
      <c r="P2078" s="58">
        <v>0</v>
      </c>
      <c r="Q2078" s="58">
        <v>0</v>
      </c>
      <c r="R2078" s="58">
        <v>0</v>
      </c>
      <c r="S2078" s="58">
        <v>0</v>
      </c>
      <c r="T2078" s="58">
        <v>0</v>
      </c>
      <c r="U2078" s="58">
        <v>0</v>
      </c>
      <c r="V2078" s="58">
        <v>0</v>
      </c>
      <c r="W2078" s="58">
        <v>0</v>
      </c>
      <c r="X2078" s="58">
        <v>0</v>
      </c>
      <c r="Y2078" s="58">
        <v>0</v>
      </c>
      <c r="Z2078" s="58">
        <v>0</v>
      </c>
      <c r="AA2078" s="58">
        <v>0</v>
      </c>
      <c r="AB2078" s="58">
        <v>0</v>
      </c>
      <c r="AC2078" s="58">
        <v>0</v>
      </c>
      <c r="AD2078" s="58">
        <v>0</v>
      </c>
      <c r="AE2078" s="58">
        <v>0</v>
      </c>
      <c r="AF2078" s="58">
        <v>0</v>
      </c>
      <c r="AG2078" s="58">
        <v>0</v>
      </c>
      <c r="AH2078" s="58">
        <v>0</v>
      </c>
      <c r="AI2078" s="58">
        <v>0</v>
      </c>
      <c r="AK2078" s="64">
        <f t="shared" si="32"/>
        <v>1.3305668066416351E-2</v>
      </c>
    </row>
    <row r="2079" spans="1:37" x14ac:dyDescent="0.25">
      <c r="A2079">
        <v>2077</v>
      </c>
      <c r="B2079" s="1">
        <v>1.14E-2</v>
      </c>
      <c r="C2079" s="1">
        <v>-4.1779679369125281E-5</v>
      </c>
      <c r="D2079" s="58">
        <v>1.4144387341102719E-2</v>
      </c>
      <c r="E2079" s="58">
        <v>7.014880129985232E-2</v>
      </c>
      <c r="F2079" s="58">
        <v>0.10591706732984617</v>
      </c>
      <c r="G2079" s="58">
        <v>6.3009122629641173E-2</v>
      </c>
      <c r="H2079" s="58">
        <v>8.9589587949218799E-2</v>
      </c>
      <c r="I2079" s="58">
        <v>0.11235993570219276</v>
      </c>
      <c r="J2079" s="58">
        <v>0.13216161113160355</v>
      </c>
      <c r="K2079" s="58">
        <v>0.11627647432428612</v>
      </c>
      <c r="L2079" s="58">
        <v>0.13831506027778986</v>
      </c>
      <c r="M2079" s="58">
        <v>7.0308203871959213E-2</v>
      </c>
      <c r="N2079" s="58">
        <v>8.7769748142507237E-2</v>
      </c>
      <c r="O2079" s="58">
        <v>0</v>
      </c>
      <c r="P2079" s="58">
        <v>0</v>
      </c>
      <c r="Q2079" s="58">
        <v>0</v>
      </c>
      <c r="R2079" s="58">
        <v>0</v>
      </c>
      <c r="S2079" s="58">
        <v>0</v>
      </c>
      <c r="T2079" s="58">
        <v>0</v>
      </c>
      <c r="U2079" s="58">
        <v>0</v>
      </c>
      <c r="V2079" s="58">
        <v>0</v>
      </c>
      <c r="W2079" s="58">
        <v>0</v>
      </c>
      <c r="X2079" s="58">
        <v>0</v>
      </c>
      <c r="Y2079" s="58">
        <v>0</v>
      </c>
      <c r="Z2079" s="58">
        <v>0</v>
      </c>
      <c r="AA2079" s="58">
        <v>0</v>
      </c>
      <c r="AB2079" s="58">
        <v>0</v>
      </c>
      <c r="AC2079" s="58">
        <v>0</v>
      </c>
      <c r="AD2079" s="58">
        <v>0</v>
      </c>
      <c r="AE2079" s="58">
        <v>0</v>
      </c>
      <c r="AF2079" s="58">
        <v>0</v>
      </c>
      <c r="AG2079" s="58">
        <v>0</v>
      </c>
      <c r="AH2079" s="58">
        <v>0</v>
      </c>
      <c r="AI2079" s="58">
        <v>0</v>
      </c>
      <c r="AK2079" s="64">
        <f t="shared" si="32"/>
        <v>-3.6648841551864281E-3</v>
      </c>
    </row>
    <row r="2080" spans="1:37" x14ac:dyDescent="0.25">
      <c r="A2080">
        <v>2078</v>
      </c>
      <c r="B2080" s="1">
        <v>1.15E-2</v>
      </c>
      <c r="C2080" s="1">
        <v>-2.2971826241015311E-4</v>
      </c>
      <c r="D2080" s="58">
        <v>0.14110064066821396</v>
      </c>
      <c r="E2080" s="58">
        <v>3.7736005647989436E-2</v>
      </c>
      <c r="F2080" s="58">
        <v>0.13296915952149399</v>
      </c>
      <c r="G2080" s="58">
        <v>9.2051267767440329E-3</v>
      </c>
      <c r="H2080" s="58">
        <v>0.1049691444547548</v>
      </c>
      <c r="I2080" s="58">
        <v>5.5493513327073432E-2</v>
      </c>
      <c r="J2080" s="58">
        <v>0.10450382150946942</v>
      </c>
      <c r="K2080" s="58">
        <v>0.15480319382972732</v>
      </c>
      <c r="L2080" s="58">
        <v>0.15329762858055926</v>
      </c>
      <c r="M2080" s="58">
        <v>6.2355141976123241E-2</v>
      </c>
      <c r="N2080" s="58">
        <v>4.3566623707851165E-2</v>
      </c>
      <c r="O2080" s="58">
        <v>0</v>
      </c>
      <c r="P2080" s="58">
        <v>0</v>
      </c>
      <c r="Q2080" s="58">
        <v>0</v>
      </c>
      <c r="R2080" s="58">
        <v>0</v>
      </c>
      <c r="S2080" s="58">
        <v>0</v>
      </c>
      <c r="T2080" s="58">
        <v>0</v>
      </c>
      <c r="U2080" s="58">
        <v>0</v>
      </c>
      <c r="V2080" s="58">
        <v>0</v>
      </c>
      <c r="W2080" s="58">
        <v>0</v>
      </c>
      <c r="X2080" s="58">
        <v>0</v>
      </c>
      <c r="Y2080" s="58">
        <v>0</v>
      </c>
      <c r="Z2080" s="58">
        <v>0</v>
      </c>
      <c r="AA2080" s="58">
        <v>0</v>
      </c>
      <c r="AB2080" s="58">
        <v>0</v>
      </c>
      <c r="AC2080" s="58">
        <v>0</v>
      </c>
      <c r="AD2080" s="58">
        <v>0</v>
      </c>
      <c r="AE2080" s="58">
        <v>0</v>
      </c>
      <c r="AF2080" s="58">
        <v>0</v>
      </c>
      <c r="AG2080" s="58">
        <v>0</v>
      </c>
      <c r="AH2080" s="58">
        <v>0</v>
      </c>
      <c r="AI2080" s="58">
        <v>0</v>
      </c>
      <c r="AK2080" s="64">
        <f t="shared" si="32"/>
        <v>-1.997550107914375E-2</v>
      </c>
    </row>
    <row r="2081" spans="1:37" x14ac:dyDescent="0.25">
      <c r="A2081">
        <v>2079</v>
      </c>
      <c r="B2081" s="1">
        <v>1.0999999999999999E-2</v>
      </c>
      <c r="C2081" s="1">
        <v>-1.166599316087363E-4</v>
      </c>
      <c r="D2081" s="58">
        <v>0.14517557355258692</v>
      </c>
      <c r="E2081" s="58">
        <v>6.8567678264481124E-2</v>
      </c>
      <c r="F2081" s="58">
        <v>7.7236935426065509E-2</v>
      </c>
      <c r="G2081" s="58">
        <v>1.6394144307155484E-2</v>
      </c>
      <c r="H2081" s="58">
        <v>3.9719606015934036E-3</v>
      </c>
      <c r="I2081" s="58">
        <v>0.1024220677248176</v>
      </c>
      <c r="J2081" s="58">
        <v>0.1179952098843477</v>
      </c>
      <c r="K2081" s="58">
        <v>0.11113346014555402</v>
      </c>
      <c r="L2081" s="58">
        <v>3.8131183639789422E-2</v>
      </c>
      <c r="M2081" s="58">
        <v>0.15678651929149237</v>
      </c>
      <c r="N2081" s="58">
        <v>0.16218526716211656</v>
      </c>
      <c r="O2081" s="58">
        <v>0</v>
      </c>
      <c r="P2081" s="58">
        <v>0</v>
      </c>
      <c r="Q2081" s="58">
        <v>0</v>
      </c>
      <c r="R2081" s="58">
        <v>0</v>
      </c>
      <c r="S2081" s="58">
        <v>0</v>
      </c>
      <c r="T2081" s="58">
        <v>0</v>
      </c>
      <c r="U2081" s="58">
        <v>0</v>
      </c>
      <c r="V2081" s="58">
        <v>0</v>
      </c>
      <c r="W2081" s="58">
        <v>0</v>
      </c>
      <c r="X2081" s="58">
        <v>0</v>
      </c>
      <c r="Y2081" s="58">
        <v>0</v>
      </c>
      <c r="Z2081" s="58">
        <v>0</v>
      </c>
      <c r="AA2081" s="58">
        <v>0</v>
      </c>
      <c r="AB2081" s="58">
        <v>0</v>
      </c>
      <c r="AC2081" s="58">
        <v>0</v>
      </c>
      <c r="AD2081" s="58">
        <v>0</v>
      </c>
      <c r="AE2081" s="58">
        <v>0</v>
      </c>
      <c r="AF2081" s="58">
        <v>0</v>
      </c>
      <c r="AG2081" s="58">
        <v>0</v>
      </c>
      <c r="AH2081" s="58">
        <v>0</v>
      </c>
      <c r="AI2081" s="58">
        <v>0</v>
      </c>
      <c r="AK2081" s="64">
        <f t="shared" si="32"/>
        <v>-1.0605448328066936E-2</v>
      </c>
    </row>
    <row r="2082" spans="1:37" x14ac:dyDescent="0.25">
      <c r="A2082">
        <v>2080</v>
      </c>
      <c r="B2082" s="1">
        <v>1.35E-2</v>
      </c>
      <c r="C2082" s="1">
        <v>-2.0354414504638186E-4</v>
      </c>
      <c r="D2082" s="58">
        <v>4.4239026655546458E-2</v>
      </c>
      <c r="E2082" s="58">
        <v>0.11437981816925315</v>
      </c>
      <c r="F2082" s="58">
        <v>0.16372754934113334</v>
      </c>
      <c r="G2082" s="58">
        <v>0.14245839435567315</v>
      </c>
      <c r="H2082" s="58">
        <v>3.9570626385970135E-2</v>
      </c>
      <c r="I2082" s="58">
        <v>7.4848062112861921E-2</v>
      </c>
      <c r="J2082" s="58">
        <v>3.5397373188214246E-2</v>
      </c>
      <c r="K2082" s="58">
        <v>0.15862213350517465</v>
      </c>
      <c r="L2082" s="58">
        <v>0.10360900537260082</v>
      </c>
      <c r="M2082" s="58">
        <v>8.716276952367738E-2</v>
      </c>
      <c r="N2082" s="58">
        <v>3.5985241389894736E-2</v>
      </c>
      <c r="O2082" s="58">
        <v>0</v>
      </c>
      <c r="P2082" s="58">
        <v>0</v>
      </c>
      <c r="Q2082" s="58">
        <v>0</v>
      </c>
      <c r="R2082" s="58">
        <v>0</v>
      </c>
      <c r="S2082" s="58">
        <v>0</v>
      </c>
      <c r="T2082" s="58">
        <v>0</v>
      </c>
      <c r="U2082" s="58">
        <v>0</v>
      </c>
      <c r="V2082" s="58">
        <v>0</v>
      </c>
      <c r="W2082" s="58">
        <v>0</v>
      </c>
      <c r="X2082" s="58">
        <v>0</v>
      </c>
      <c r="Y2082" s="58">
        <v>0</v>
      </c>
      <c r="Z2082" s="58">
        <v>0</v>
      </c>
      <c r="AA2082" s="58">
        <v>0</v>
      </c>
      <c r="AB2082" s="58">
        <v>0</v>
      </c>
      <c r="AC2082" s="58">
        <v>0</v>
      </c>
      <c r="AD2082" s="58">
        <v>0</v>
      </c>
      <c r="AE2082" s="58">
        <v>0</v>
      </c>
      <c r="AF2082" s="58">
        <v>0</v>
      </c>
      <c r="AG2082" s="58">
        <v>0</v>
      </c>
      <c r="AH2082" s="58">
        <v>0</v>
      </c>
      <c r="AI2082" s="58">
        <v>0</v>
      </c>
      <c r="AK2082" s="64">
        <f t="shared" si="32"/>
        <v>-1.5077344077509767E-2</v>
      </c>
    </row>
    <row r="2083" spans="1:37" x14ac:dyDescent="0.25">
      <c r="A2083">
        <v>2081</v>
      </c>
      <c r="B2083" s="1">
        <v>1.0200000000000001E-2</v>
      </c>
      <c r="C2083" s="1">
        <v>-3.2514808872276898E-5</v>
      </c>
      <c r="D2083" s="58">
        <v>8.7978397077222131E-2</v>
      </c>
      <c r="E2083" s="58">
        <v>7.5269571284318867E-2</v>
      </c>
      <c r="F2083" s="58">
        <v>0.11648285003386907</v>
      </c>
      <c r="G2083" s="58">
        <v>7.4404525149280976E-2</v>
      </c>
      <c r="H2083" s="58">
        <v>0.13429558366154362</v>
      </c>
      <c r="I2083" s="58">
        <v>1.3259046435705963E-2</v>
      </c>
      <c r="J2083" s="58">
        <v>7.1789925190050535E-2</v>
      </c>
      <c r="K2083" s="58">
        <v>8.406337212314606E-2</v>
      </c>
      <c r="L2083" s="58">
        <v>2.3936940759003243E-2</v>
      </c>
      <c r="M2083" s="58">
        <v>0.16865858968673456</v>
      </c>
      <c r="N2083" s="58">
        <v>0.14986119859912495</v>
      </c>
      <c r="O2083" s="58">
        <v>0</v>
      </c>
      <c r="P2083" s="58">
        <v>0</v>
      </c>
      <c r="Q2083" s="58">
        <v>0</v>
      </c>
      <c r="R2083" s="58">
        <v>0</v>
      </c>
      <c r="S2083" s="58">
        <v>0</v>
      </c>
      <c r="T2083" s="58">
        <v>0</v>
      </c>
      <c r="U2083" s="58">
        <v>0</v>
      </c>
      <c r="V2083" s="58">
        <v>0</v>
      </c>
      <c r="W2083" s="58">
        <v>0</v>
      </c>
      <c r="X2083" s="58">
        <v>0</v>
      </c>
      <c r="Y2083" s="58">
        <v>0</v>
      </c>
      <c r="Z2083" s="58">
        <v>0</v>
      </c>
      <c r="AA2083" s="58">
        <v>0</v>
      </c>
      <c r="AB2083" s="58">
        <v>0</v>
      </c>
      <c r="AC2083" s="58">
        <v>0</v>
      </c>
      <c r="AD2083" s="58">
        <v>0</v>
      </c>
      <c r="AE2083" s="58">
        <v>0</v>
      </c>
      <c r="AF2083" s="58">
        <v>0</v>
      </c>
      <c r="AG2083" s="58">
        <v>0</v>
      </c>
      <c r="AH2083" s="58">
        <v>0</v>
      </c>
      <c r="AI2083" s="58">
        <v>0</v>
      </c>
      <c r="AK2083" s="64">
        <f t="shared" si="32"/>
        <v>-3.1877263600271467E-3</v>
      </c>
    </row>
    <row r="2084" spans="1:37" x14ac:dyDescent="0.25">
      <c r="A2084">
        <v>2082</v>
      </c>
      <c r="B2084" s="1">
        <v>1.2800000000000001E-2</v>
      </c>
      <c r="C2084" s="1">
        <v>1.606566000129318E-4</v>
      </c>
      <c r="D2084" s="58">
        <v>8.6884291546347164E-2</v>
      </c>
      <c r="E2084" s="58">
        <v>0.13803679715526596</v>
      </c>
      <c r="F2084" s="58">
        <v>0.1072605198145864</v>
      </c>
      <c r="G2084" s="58">
        <v>0.18548191282102761</v>
      </c>
      <c r="H2084" s="58">
        <v>9.0698147873364138E-2</v>
      </c>
      <c r="I2084" s="58">
        <v>8.0726876378210258E-2</v>
      </c>
      <c r="J2084" s="58">
        <v>4.7948875045912574E-2</v>
      </c>
      <c r="K2084" s="58">
        <v>2.3438142138678713E-2</v>
      </c>
      <c r="L2084" s="58">
        <v>3.6639973609524631E-2</v>
      </c>
      <c r="M2084" s="58">
        <v>0.15254679553080155</v>
      </c>
      <c r="N2084" s="58">
        <v>5.0337668086281089E-2</v>
      </c>
      <c r="O2084" s="58">
        <v>0</v>
      </c>
      <c r="P2084" s="58">
        <v>0</v>
      </c>
      <c r="Q2084" s="58">
        <v>0</v>
      </c>
      <c r="R2084" s="58">
        <v>0</v>
      </c>
      <c r="S2084" s="58">
        <v>0</v>
      </c>
      <c r="T2084" s="58">
        <v>0</v>
      </c>
      <c r="U2084" s="58">
        <v>0</v>
      </c>
      <c r="V2084" s="58">
        <v>0</v>
      </c>
      <c r="W2084" s="58">
        <v>0</v>
      </c>
      <c r="X2084" s="58">
        <v>0</v>
      </c>
      <c r="Y2084" s="58">
        <v>0</v>
      </c>
      <c r="Z2084" s="58">
        <v>0</v>
      </c>
      <c r="AA2084" s="58">
        <v>0</v>
      </c>
      <c r="AB2084" s="58">
        <v>0</v>
      </c>
      <c r="AC2084" s="58">
        <v>0</v>
      </c>
      <c r="AD2084" s="58">
        <v>0</v>
      </c>
      <c r="AE2084" s="58">
        <v>0</v>
      </c>
      <c r="AF2084" s="58">
        <v>0</v>
      </c>
      <c r="AG2084" s="58">
        <v>0</v>
      </c>
      <c r="AH2084" s="58">
        <v>0</v>
      </c>
      <c r="AI2084" s="58">
        <v>0</v>
      </c>
      <c r="AK2084" s="64">
        <f t="shared" si="32"/>
        <v>1.2551296876010296E-2</v>
      </c>
    </row>
    <row r="2085" spans="1:37" x14ac:dyDescent="0.25">
      <c r="A2085">
        <v>2083</v>
      </c>
      <c r="B2085" s="1">
        <v>1.3299999999999999E-2</v>
      </c>
      <c r="C2085" s="1">
        <v>-9.4899914051650261E-5</v>
      </c>
      <c r="D2085" s="58">
        <v>0.1677526032033235</v>
      </c>
      <c r="E2085" s="58">
        <v>0.13161115165529758</v>
      </c>
      <c r="F2085" s="58">
        <v>0.1002275564843735</v>
      </c>
      <c r="G2085" s="58">
        <v>5.2139163493595759E-3</v>
      </c>
      <c r="H2085" s="58">
        <v>1.7366586933852349E-2</v>
      </c>
      <c r="I2085" s="58">
        <v>9.4048013633032043E-2</v>
      </c>
      <c r="J2085" s="58">
        <v>7.4546456513940526E-2</v>
      </c>
      <c r="K2085" s="58">
        <v>0.14346717539051951</v>
      </c>
      <c r="L2085" s="58">
        <v>0.11313376140514178</v>
      </c>
      <c r="M2085" s="58">
        <v>0.14536192329428596</v>
      </c>
      <c r="N2085" s="58">
        <v>7.2708551368737186E-3</v>
      </c>
      <c r="O2085" s="58">
        <v>0</v>
      </c>
      <c r="P2085" s="58">
        <v>0</v>
      </c>
      <c r="Q2085" s="58">
        <v>0</v>
      </c>
      <c r="R2085" s="58">
        <v>0</v>
      </c>
      <c r="S2085" s="58">
        <v>0</v>
      </c>
      <c r="T2085" s="58">
        <v>0</v>
      </c>
      <c r="U2085" s="58">
        <v>0</v>
      </c>
      <c r="V2085" s="58">
        <v>0</v>
      </c>
      <c r="W2085" s="58">
        <v>0</v>
      </c>
      <c r="X2085" s="58">
        <v>0</v>
      </c>
      <c r="Y2085" s="58">
        <v>0</v>
      </c>
      <c r="Z2085" s="58">
        <v>0</v>
      </c>
      <c r="AA2085" s="58">
        <v>0</v>
      </c>
      <c r="AB2085" s="58">
        <v>0</v>
      </c>
      <c r="AC2085" s="58">
        <v>0</v>
      </c>
      <c r="AD2085" s="58">
        <v>0</v>
      </c>
      <c r="AE2085" s="58">
        <v>0</v>
      </c>
      <c r="AF2085" s="58">
        <v>0</v>
      </c>
      <c r="AG2085" s="58">
        <v>0</v>
      </c>
      <c r="AH2085" s="58">
        <v>0</v>
      </c>
      <c r="AI2085" s="58">
        <v>0</v>
      </c>
      <c r="AK2085" s="64">
        <f t="shared" si="32"/>
        <v>-7.1353318835827269E-3</v>
      </c>
    </row>
    <row r="2086" spans="1:37" x14ac:dyDescent="0.25">
      <c r="A2086">
        <v>2084</v>
      </c>
      <c r="B2086" s="1">
        <v>9.7999999999999997E-3</v>
      </c>
      <c r="C2086" s="1">
        <v>5.7069295406620767E-5</v>
      </c>
      <c r="D2086" s="58">
        <v>1.7622662056781674E-3</v>
      </c>
      <c r="E2086" s="58">
        <v>5.8356326125672833E-2</v>
      </c>
      <c r="F2086" s="58">
        <v>0.13584625681148593</v>
      </c>
      <c r="G2086" s="58">
        <v>7.9868636709082036E-2</v>
      </c>
      <c r="H2086" s="58">
        <v>7.3967022892857268E-2</v>
      </c>
      <c r="I2086" s="58">
        <v>9.8697291277046434E-2</v>
      </c>
      <c r="J2086" s="58">
        <v>0.10781869094070669</v>
      </c>
      <c r="K2086" s="58">
        <v>5.0365620568061431E-2</v>
      </c>
      <c r="L2086" s="58">
        <v>0.14574154466783079</v>
      </c>
      <c r="M2086" s="58">
        <v>0.13201527464744239</v>
      </c>
      <c r="N2086" s="58">
        <v>0.1155610691541359</v>
      </c>
      <c r="O2086" s="58">
        <v>0</v>
      </c>
      <c r="P2086" s="58">
        <v>0</v>
      </c>
      <c r="Q2086" s="58">
        <v>0</v>
      </c>
      <c r="R2086" s="58">
        <v>0</v>
      </c>
      <c r="S2086" s="58">
        <v>0</v>
      </c>
      <c r="T2086" s="58">
        <v>0</v>
      </c>
      <c r="U2086" s="58">
        <v>0</v>
      </c>
      <c r="V2086" s="58">
        <v>0</v>
      </c>
      <c r="W2086" s="58">
        <v>0</v>
      </c>
      <c r="X2086" s="58">
        <v>0</v>
      </c>
      <c r="Y2086" s="58">
        <v>0</v>
      </c>
      <c r="Z2086" s="58">
        <v>0</v>
      </c>
      <c r="AA2086" s="58">
        <v>0</v>
      </c>
      <c r="AB2086" s="58">
        <v>0</v>
      </c>
      <c r="AC2086" s="58">
        <v>0</v>
      </c>
      <c r="AD2086" s="58">
        <v>0</v>
      </c>
      <c r="AE2086" s="58">
        <v>0</v>
      </c>
      <c r="AF2086" s="58">
        <v>0</v>
      </c>
      <c r="AG2086" s="58">
        <v>0</v>
      </c>
      <c r="AH2086" s="58">
        <v>0</v>
      </c>
      <c r="AI2086" s="58">
        <v>0</v>
      </c>
      <c r="AK2086" s="64">
        <f t="shared" si="32"/>
        <v>5.8233974904715073E-3</v>
      </c>
    </row>
    <row r="2087" spans="1:37" x14ac:dyDescent="0.25">
      <c r="A2087">
        <v>2085</v>
      </c>
      <c r="B2087" s="1">
        <v>1.38E-2</v>
      </c>
      <c r="C2087" s="1">
        <v>2.3434070443472662E-5</v>
      </c>
      <c r="D2087" s="58">
        <v>6.7859402643620587E-2</v>
      </c>
      <c r="E2087" s="58">
        <v>0.15932460564388604</v>
      </c>
      <c r="F2087" s="58">
        <v>0.10913762266112566</v>
      </c>
      <c r="G2087" s="58">
        <v>0.11472451929032711</v>
      </c>
      <c r="H2087" s="58">
        <v>0.1054416347868499</v>
      </c>
      <c r="I2087" s="58">
        <v>5.7791456838017972E-2</v>
      </c>
      <c r="J2087" s="58">
        <v>3.7158704575307854E-3</v>
      </c>
      <c r="K2087" s="58">
        <v>0.13679878660519015</v>
      </c>
      <c r="L2087" s="58">
        <v>0.13804511459351548</v>
      </c>
      <c r="M2087" s="58">
        <v>5.9061023925087427E-2</v>
      </c>
      <c r="N2087" s="58">
        <v>4.8099962554849107E-2</v>
      </c>
      <c r="O2087" s="58">
        <v>0</v>
      </c>
      <c r="P2087" s="58">
        <v>0</v>
      </c>
      <c r="Q2087" s="58">
        <v>0</v>
      </c>
      <c r="R2087" s="58">
        <v>0</v>
      </c>
      <c r="S2087" s="58">
        <v>0</v>
      </c>
      <c r="T2087" s="58">
        <v>0</v>
      </c>
      <c r="U2087" s="58">
        <v>0</v>
      </c>
      <c r="V2087" s="58">
        <v>0</v>
      </c>
      <c r="W2087" s="58">
        <v>0</v>
      </c>
      <c r="X2087" s="58">
        <v>0</v>
      </c>
      <c r="Y2087" s="58">
        <v>0</v>
      </c>
      <c r="Z2087" s="58">
        <v>0</v>
      </c>
      <c r="AA2087" s="58">
        <v>0</v>
      </c>
      <c r="AB2087" s="58">
        <v>0</v>
      </c>
      <c r="AC2087" s="58">
        <v>0</v>
      </c>
      <c r="AD2087" s="58">
        <v>0</v>
      </c>
      <c r="AE2087" s="58">
        <v>0</v>
      </c>
      <c r="AF2087" s="58">
        <v>0</v>
      </c>
      <c r="AG2087" s="58">
        <v>0</v>
      </c>
      <c r="AH2087" s="58">
        <v>0</v>
      </c>
      <c r="AI2087" s="58">
        <v>0</v>
      </c>
      <c r="AK2087" s="64">
        <f t="shared" si="32"/>
        <v>1.6981210466284538E-3</v>
      </c>
    </row>
    <row r="2088" spans="1:37" x14ac:dyDescent="0.25">
      <c r="A2088">
        <v>2086</v>
      </c>
      <c r="B2088" s="1">
        <v>1.24E-2</v>
      </c>
      <c r="C2088" s="1">
        <v>2.4182003268580113E-4</v>
      </c>
      <c r="D2088" s="58">
        <v>2.766050445527422E-2</v>
      </c>
      <c r="E2088" s="58">
        <v>0.13406537005298638</v>
      </c>
      <c r="F2088" s="58">
        <v>9.0450617640705305E-2</v>
      </c>
      <c r="G2088" s="58">
        <v>5.3720199744311359E-2</v>
      </c>
      <c r="H2088" s="58">
        <v>0.13853297343706136</v>
      </c>
      <c r="I2088" s="58">
        <v>4.0835763319623977E-2</v>
      </c>
      <c r="J2088" s="58">
        <v>0.15999442464310498</v>
      </c>
      <c r="K2088" s="58">
        <v>8.9361989520385918E-2</v>
      </c>
      <c r="L2088" s="58">
        <v>0.11481930150302332</v>
      </c>
      <c r="M2088" s="58">
        <v>1.9166249608210239E-2</v>
      </c>
      <c r="N2088" s="58">
        <v>0.13139260607531306</v>
      </c>
      <c r="O2088" s="58">
        <v>0</v>
      </c>
      <c r="P2088" s="58">
        <v>0</v>
      </c>
      <c r="Q2088" s="58">
        <v>0</v>
      </c>
      <c r="R2088" s="58">
        <v>0</v>
      </c>
      <c r="S2088" s="58">
        <v>0</v>
      </c>
      <c r="T2088" s="58">
        <v>0</v>
      </c>
      <c r="U2088" s="58">
        <v>0</v>
      </c>
      <c r="V2088" s="58">
        <v>0</v>
      </c>
      <c r="W2088" s="58">
        <v>0</v>
      </c>
      <c r="X2088" s="58">
        <v>0</v>
      </c>
      <c r="Y2088" s="58">
        <v>0</v>
      </c>
      <c r="Z2088" s="58">
        <v>0</v>
      </c>
      <c r="AA2088" s="58">
        <v>0</v>
      </c>
      <c r="AB2088" s="58">
        <v>0</v>
      </c>
      <c r="AC2088" s="58">
        <v>0</v>
      </c>
      <c r="AD2088" s="58">
        <v>0</v>
      </c>
      <c r="AE2088" s="58">
        <v>0</v>
      </c>
      <c r="AF2088" s="58">
        <v>0</v>
      </c>
      <c r="AG2088" s="58">
        <v>0</v>
      </c>
      <c r="AH2088" s="58">
        <v>0</v>
      </c>
      <c r="AI2088" s="58">
        <v>0</v>
      </c>
      <c r="AK2088" s="64">
        <f t="shared" si="32"/>
        <v>1.9501615539177512E-2</v>
      </c>
    </row>
    <row r="2089" spans="1:37" x14ac:dyDescent="0.25">
      <c r="A2089">
        <v>2087</v>
      </c>
      <c r="B2089" s="1">
        <v>1.14E-2</v>
      </c>
      <c r="C2089" s="1">
        <v>1.3238675329396233E-4</v>
      </c>
      <c r="D2089" s="58">
        <v>8.4150127654736714E-2</v>
      </c>
      <c r="E2089" s="58">
        <v>0.12520325055668355</v>
      </c>
      <c r="F2089" s="58">
        <v>0.10746220551784065</v>
      </c>
      <c r="G2089" s="58">
        <v>2.8192238443694641E-2</v>
      </c>
      <c r="H2089" s="58">
        <v>0.11859002538518366</v>
      </c>
      <c r="I2089" s="58">
        <v>0.12811632302121578</v>
      </c>
      <c r="J2089" s="58">
        <v>4.6897836462287505E-2</v>
      </c>
      <c r="K2089" s="58">
        <v>2.9653195023613885E-2</v>
      </c>
      <c r="L2089" s="58">
        <v>8.1845207138619314E-2</v>
      </c>
      <c r="M2089" s="58">
        <v>8.6592029259578734E-2</v>
      </c>
      <c r="N2089" s="58">
        <v>0.16329756153654565</v>
      </c>
      <c r="O2089" s="58">
        <v>0</v>
      </c>
      <c r="P2089" s="58">
        <v>0</v>
      </c>
      <c r="Q2089" s="58">
        <v>0</v>
      </c>
      <c r="R2089" s="58">
        <v>0</v>
      </c>
      <c r="S2089" s="58">
        <v>0</v>
      </c>
      <c r="T2089" s="58">
        <v>0</v>
      </c>
      <c r="U2089" s="58">
        <v>0</v>
      </c>
      <c r="V2089" s="58">
        <v>0</v>
      </c>
      <c r="W2089" s="58">
        <v>0</v>
      </c>
      <c r="X2089" s="58">
        <v>0</v>
      </c>
      <c r="Y2089" s="58">
        <v>0</v>
      </c>
      <c r="Z2089" s="58">
        <v>0</v>
      </c>
      <c r="AA2089" s="58">
        <v>0</v>
      </c>
      <c r="AB2089" s="58">
        <v>0</v>
      </c>
      <c r="AC2089" s="58">
        <v>0</v>
      </c>
      <c r="AD2089" s="58">
        <v>0</v>
      </c>
      <c r="AE2089" s="58">
        <v>0</v>
      </c>
      <c r="AF2089" s="58">
        <v>0</v>
      </c>
      <c r="AG2089" s="58">
        <v>0</v>
      </c>
      <c r="AH2089" s="58">
        <v>0</v>
      </c>
      <c r="AI2089" s="58">
        <v>0</v>
      </c>
      <c r="AK2089" s="64">
        <f t="shared" si="32"/>
        <v>1.1612873095961608E-2</v>
      </c>
    </row>
    <row r="2090" spans="1:37" x14ac:dyDescent="0.25">
      <c r="A2090">
        <v>2088</v>
      </c>
      <c r="B2090" s="1">
        <v>1.2999999999999999E-2</v>
      </c>
      <c r="C2090" s="1">
        <v>1.5680705351713616E-4</v>
      </c>
      <c r="D2090" s="58">
        <v>7.7073266460841561E-2</v>
      </c>
      <c r="E2090" s="58">
        <v>0.15492357271323501</v>
      </c>
      <c r="F2090" s="58">
        <v>6.6905296944404474E-2</v>
      </c>
      <c r="G2090" s="58">
        <v>8.4737393521800056E-2</v>
      </c>
      <c r="H2090" s="58">
        <v>6.8792429449075376E-2</v>
      </c>
      <c r="I2090" s="58">
        <v>0.11187335939780366</v>
      </c>
      <c r="J2090" s="58">
        <v>7.064710478977336E-2</v>
      </c>
      <c r="K2090" s="58">
        <v>7.8653564518911034E-2</v>
      </c>
      <c r="L2090" s="58">
        <v>7.463606223399287E-2</v>
      </c>
      <c r="M2090" s="58">
        <v>7.2378897536776454E-2</v>
      </c>
      <c r="N2090" s="58">
        <v>0.13937905243338622</v>
      </c>
      <c r="O2090" s="58">
        <v>0</v>
      </c>
      <c r="P2090" s="58">
        <v>0</v>
      </c>
      <c r="Q2090" s="58">
        <v>0</v>
      </c>
      <c r="R2090" s="58">
        <v>0</v>
      </c>
      <c r="S2090" s="58">
        <v>0</v>
      </c>
      <c r="T2090" s="58">
        <v>0</v>
      </c>
      <c r="U2090" s="58">
        <v>0</v>
      </c>
      <c r="V2090" s="58">
        <v>0</v>
      </c>
      <c r="W2090" s="58">
        <v>0</v>
      </c>
      <c r="X2090" s="58">
        <v>0</v>
      </c>
      <c r="Y2090" s="58">
        <v>0</v>
      </c>
      <c r="Z2090" s="58">
        <v>0</v>
      </c>
      <c r="AA2090" s="58">
        <v>0</v>
      </c>
      <c r="AB2090" s="58">
        <v>0</v>
      </c>
      <c r="AC2090" s="58">
        <v>0</v>
      </c>
      <c r="AD2090" s="58">
        <v>0</v>
      </c>
      <c r="AE2090" s="58">
        <v>0</v>
      </c>
      <c r="AF2090" s="58">
        <v>0</v>
      </c>
      <c r="AG2090" s="58">
        <v>0</v>
      </c>
      <c r="AH2090" s="58">
        <v>0</v>
      </c>
      <c r="AI2090" s="58">
        <v>0</v>
      </c>
      <c r="AK2090" s="64">
        <f t="shared" si="32"/>
        <v>1.2062081039779706E-2</v>
      </c>
    </row>
    <row r="2091" spans="1:37" x14ac:dyDescent="0.25">
      <c r="A2091">
        <v>2089</v>
      </c>
      <c r="B2091" s="1">
        <v>1.0999999999999999E-2</v>
      </c>
      <c r="C2091" s="1">
        <v>2.9706946167884583E-4</v>
      </c>
      <c r="D2091" s="58">
        <v>0.12673324528817198</v>
      </c>
      <c r="E2091" s="58">
        <v>0.13401180036692778</v>
      </c>
      <c r="F2091" s="58">
        <v>0.10980399234261801</v>
      </c>
      <c r="G2091" s="58">
        <v>2.6086275684789099E-3</v>
      </c>
      <c r="H2091" s="58">
        <v>6.7636023147832541E-2</v>
      </c>
      <c r="I2091" s="58">
        <v>5.7312683374540957E-2</v>
      </c>
      <c r="J2091" s="58">
        <v>0.11998379221565983</v>
      </c>
      <c r="K2091" s="58">
        <v>1.9002870374855471E-2</v>
      </c>
      <c r="L2091" s="58">
        <v>0.11953518136000803</v>
      </c>
      <c r="M2091" s="58">
        <v>0.11821013491898801</v>
      </c>
      <c r="N2091" s="58">
        <v>0.12516164904191857</v>
      </c>
      <c r="O2091" s="58">
        <v>0</v>
      </c>
      <c r="P2091" s="58">
        <v>0</v>
      </c>
      <c r="Q2091" s="58">
        <v>0</v>
      </c>
      <c r="R2091" s="58">
        <v>0</v>
      </c>
      <c r="S2091" s="58">
        <v>0</v>
      </c>
      <c r="T2091" s="58">
        <v>0</v>
      </c>
      <c r="U2091" s="58">
        <v>0</v>
      </c>
      <c r="V2091" s="58">
        <v>0</v>
      </c>
      <c r="W2091" s="58">
        <v>0</v>
      </c>
      <c r="X2091" s="58">
        <v>0</v>
      </c>
      <c r="Y2091" s="58">
        <v>0</v>
      </c>
      <c r="Z2091" s="58">
        <v>0</v>
      </c>
      <c r="AA2091" s="58">
        <v>0</v>
      </c>
      <c r="AB2091" s="58">
        <v>0</v>
      </c>
      <c r="AC2091" s="58">
        <v>0</v>
      </c>
      <c r="AD2091" s="58">
        <v>0</v>
      </c>
      <c r="AE2091" s="58">
        <v>0</v>
      </c>
      <c r="AF2091" s="58">
        <v>0</v>
      </c>
      <c r="AG2091" s="58">
        <v>0</v>
      </c>
      <c r="AH2091" s="58">
        <v>0</v>
      </c>
      <c r="AI2091" s="58">
        <v>0</v>
      </c>
      <c r="AK2091" s="64">
        <f t="shared" si="32"/>
        <v>2.7006314698076895E-2</v>
      </c>
    </row>
    <row r="2092" spans="1:37" x14ac:dyDescent="0.25">
      <c r="A2092">
        <v>2090</v>
      </c>
      <c r="B2092" s="1">
        <v>1.11E-2</v>
      </c>
      <c r="C2092" s="1">
        <v>-1.5366883924626518E-4</v>
      </c>
      <c r="D2092" s="58">
        <v>5.4009659747287157E-2</v>
      </c>
      <c r="E2092" s="58">
        <v>2.9773938529576559E-2</v>
      </c>
      <c r="F2092" s="58">
        <v>0.16202170199241467</v>
      </c>
      <c r="G2092" s="58">
        <v>0.15273359129844064</v>
      </c>
      <c r="H2092" s="58">
        <v>0.16272272826219486</v>
      </c>
      <c r="I2092" s="58">
        <v>4.9378423445366561E-2</v>
      </c>
      <c r="J2092" s="58">
        <v>7.9499200580143165E-3</v>
      </c>
      <c r="K2092" s="58">
        <v>0.10316849245109506</v>
      </c>
      <c r="L2092" s="58">
        <v>0.19506491997956676</v>
      </c>
      <c r="M2092" s="58">
        <v>5.0136762823463736E-2</v>
      </c>
      <c r="N2092" s="58">
        <v>3.3039861412579759E-2</v>
      </c>
      <c r="O2092" s="58">
        <v>0</v>
      </c>
      <c r="P2092" s="58">
        <v>0</v>
      </c>
      <c r="Q2092" s="58">
        <v>0</v>
      </c>
      <c r="R2092" s="58">
        <v>0</v>
      </c>
      <c r="S2092" s="58">
        <v>0</v>
      </c>
      <c r="T2092" s="58">
        <v>0</v>
      </c>
      <c r="U2092" s="58">
        <v>0</v>
      </c>
      <c r="V2092" s="58">
        <v>0</v>
      </c>
      <c r="W2092" s="58">
        <v>0</v>
      </c>
      <c r="X2092" s="58">
        <v>0</v>
      </c>
      <c r="Y2092" s="58">
        <v>0</v>
      </c>
      <c r="Z2092" s="58">
        <v>0</v>
      </c>
      <c r="AA2092" s="58">
        <v>0</v>
      </c>
      <c r="AB2092" s="58">
        <v>0</v>
      </c>
      <c r="AC2092" s="58">
        <v>0</v>
      </c>
      <c r="AD2092" s="58">
        <v>0</v>
      </c>
      <c r="AE2092" s="58">
        <v>0</v>
      </c>
      <c r="AF2092" s="58">
        <v>0</v>
      </c>
      <c r="AG2092" s="58">
        <v>0</v>
      </c>
      <c r="AH2092" s="58">
        <v>0</v>
      </c>
      <c r="AI2092" s="58">
        <v>0</v>
      </c>
      <c r="AK2092" s="64">
        <f t="shared" si="32"/>
        <v>-1.3844039571735601E-2</v>
      </c>
    </row>
    <row r="2093" spans="1:37" x14ac:dyDescent="0.25">
      <c r="A2093">
        <v>2091</v>
      </c>
      <c r="B2093" s="1">
        <v>1.09E-2</v>
      </c>
      <c r="C2093" s="1">
        <v>-1.9918243687966166E-4</v>
      </c>
      <c r="D2093" s="58">
        <v>5.550607025401303E-2</v>
      </c>
      <c r="E2093" s="58">
        <v>7.2676263507299069E-2</v>
      </c>
      <c r="F2093" s="58">
        <v>7.1300942734549039E-2</v>
      </c>
      <c r="G2093" s="58">
        <v>5.1098276423169713E-2</v>
      </c>
      <c r="H2093" s="58">
        <v>0.19802309704373358</v>
      </c>
      <c r="I2093" s="58">
        <v>3.333514991467687E-2</v>
      </c>
      <c r="J2093" s="58">
        <v>2.1701108154398474E-3</v>
      </c>
      <c r="K2093" s="58">
        <v>0.17252685118209338</v>
      </c>
      <c r="L2093" s="58">
        <v>8.7199859520998443E-2</v>
      </c>
      <c r="M2093" s="58">
        <v>0.15131929140554579</v>
      </c>
      <c r="N2093" s="58">
        <v>0.10484408719848128</v>
      </c>
      <c r="O2093" s="58">
        <v>0</v>
      </c>
      <c r="P2093" s="58">
        <v>0</v>
      </c>
      <c r="Q2093" s="58">
        <v>0</v>
      </c>
      <c r="R2093" s="58">
        <v>0</v>
      </c>
      <c r="S2093" s="58">
        <v>0</v>
      </c>
      <c r="T2093" s="58">
        <v>0</v>
      </c>
      <c r="U2093" s="58">
        <v>0</v>
      </c>
      <c r="V2093" s="58">
        <v>0</v>
      </c>
      <c r="W2093" s="58">
        <v>0</v>
      </c>
      <c r="X2093" s="58">
        <v>0</v>
      </c>
      <c r="Y2093" s="58">
        <v>0</v>
      </c>
      <c r="Z2093" s="58">
        <v>0</v>
      </c>
      <c r="AA2093" s="58">
        <v>0</v>
      </c>
      <c r="AB2093" s="58">
        <v>0</v>
      </c>
      <c r="AC2093" s="58">
        <v>0</v>
      </c>
      <c r="AD2093" s="58">
        <v>0</v>
      </c>
      <c r="AE2093" s="58">
        <v>0</v>
      </c>
      <c r="AF2093" s="58">
        <v>0</v>
      </c>
      <c r="AG2093" s="58">
        <v>0</v>
      </c>
      <c r="AH2093" s="58">
        <v>0</v>
      </c>
      <c r="AI2093" s="58">
        <v>0</v>
      </c>
      <c r="AK2093" s="64">
        <f t="shared" si="32"/>
        <v>-1.827361806235428E-2</v>
      </c>
    </row>
    <row r="2094" spans="1:37" x14ac:dyDescent="0.25">
      <c r="A2094">
        <v>2092</v>
      </c>
      <c r="B2094" s="1">
        <v>1.23E-2</v>
      </c>
      <c r="C2094" s="1">
        <v>4.8830899240182957E-4</v>
      </c>
      <c r="D2094" s="58">
        <v>9.6979564508449231E-2</v>
      </c>
      <c r="E2094" s="58">
        <v>0.1523393067706478</v>
      </c>
      <c r="F2094" s="58">
        <v>2.8374433500037797E-3</v>
      </c>
      <c r="G2094" s="58">
        <v>3.6343626901984331E-2</v>
      </c>
      <c r="H2094" s="58">
        <v>0.13278167961991175</v>
      </c>
      <c r="I2094" s="58">
        <v>0.11367632038922973</v>
      </c>
      <c r="J2094" s="58">
        <v>0.13865510220642499</v>
      </c>
      <c r="K2094" s="58">
        <v>1.2642423073471855E-2</v>
      </c>
      <c r="L2094" s="58">
        <v>0.15351504102955341</v>
      </c>
      <c r="M2094" s="58">
        <v>4.0989804039936482E-2</v>
      </c>
      <c r="N2094" s="58">
        <v>0.11923968811038685</v>
      </c>
      <c r="O2094" s="58">
        <v>0</v>
      </c>
      <c r="P2094" s="58">
        <v>0</v>
      </c>
      <c r="Q2094" s="58">
        <v>0</v>
      </c>
      <c r="R2094" s="58">
        <v>0</v>
      </c>
      <c r="S2094" s="58">
        <v>0</v>
      </c>
      <c r="T2094" s="58">
        <v>0</v>
      </c>
      <c r="U2094" s="58">
        <v>0</v>
      </c>
      <c r="V2094" s="58">
        <v>0</v>
      </c>
      <c r="W2094" s="58">
        <v>0</v>
      </c>
      <c r="X2094" s="58">
        <v>0</v>
      </c>
      <c r="Y2094" s="58">
        <v>0</v>
      </c>
      <c r="Z2094" s="58">
        <v>0</v>
      </c>
      <c r="AA2094" s="58">
        <v>0</v>
      </c>
      <c r="AB2094" s="58">
        <v>0</v>
      </c>
      <c r="AC2094" s="58">
        <v>0</v>
      </c>
      <c r="AD2094" s="58">
        <v>0</v>
      </c>
      <c r="AE2094" s="58">
        <v>0</v>
      </c>
      <c r="AF2094" s="58">
        <v>0</v>
      </c>
      <c r="AG2094" s="58">
        <v>0</v>
      </c>
      <c r="AH2094" s="58">
        <v>0</v>
      </c>
      <c r="AI2094" s="58">
        <v>0</v>
      </c>
      <c r="AK2094" s="64">
        <f t="shared" si="32"/>
        <v>3.9699918081449556E-2</v>
      </c>
    </row>
    <row r="2095" spans="1:37" x14ac:dyDescent="0.25">
      <c r="A2095">
        <v>2093</v>
      </c>
      <c r="B2095" s="1">
        <v>1.2E-2</v>
      </c>
      <c r="C2095" s="1">
        <v>2.7931724534606221E-4</v>
      </c>
      <c r="D2095" s="58">
        <v>4.8584799598249667E-3</v>
      </c>
      <c r="E2095" s="58">
        <v>0.15273425044624636</v>
      </c>
      <c r="F2095" s="58">
        <v>0.16914363209028718</v>
      </c>
      <c r="G2095" s="58">
        <v>4.9476985706496265E-2</v>
      </c>
      <c r="H2095" s="58">
        <v>3.2481805360091681E-2</v>
      </c>
      <c r="I2095" s="58">
        <v>8.4669291541444952E-2</v>
      </c>
      <c r="J2095" s="58">
        <v>0.15759707121748137</v>
      </c>
      <c r="K2095" s="58">
        <v>3.8639240098520605E-3</v>
      </c>
      <c r="L2095" s="58">
        <v>3.9121344626543923E-2</v>
      </c>
      <c r="M2095" s="58">
        <v>0.11005341851653673</v>
      </c>
      <c r="N2095" s="58">
        <v>0.19599979652519439</v>
      </c>
      <c r="O2095" s="58">
        <v>0</v>
      </c>
      <c r="P2095" s="58">
        <v>0</v>
      </c>
      <c r="Q2095" s="58">
        <v>0</v>
      </c>
      <c r="R2095" s="58">
        <v>0</v>
      </c>
      <c r="S2095" s="58">
        <v>0</v>
      </c>
      <c r="T2095" s="58">
        <v>0</v>
      </c>
      <c r="U2095" s="58">
        <v>0</v>
      </c>
      <c r="V2095" s="58">
        <v>0</v>
      </c>
      <c r="W2095" s="58">
        <v>0</v>
      </c>
      <c r="X2095" s="58">
        <v>0</v>
      </c>
      <c r="Y2095" s="58">
        <v>0</v>
      </c>
      <c r="Z2095" s="58">
        <v>0</v>
      </c>
      <c r="AA2095" s="58">
        <v>0</v>
      </c>
      <c r="AB2095" s="58">
        <v>0</v>
      </c>
      <c r="AC2095" s="58">
        <v>0</v>
      </c>
      <c r="AD2095" s="58">
        <v>0</v>
      </c>
      <c r="AE2095" s="58">
        <v>0</v>
      </c>
      <c r="AF2095" s="58">
        <v>0</v>
      </c>
      <c r="AG2095" s="58">
        <v>0</v>
      </c>
      <c r="AH2095" s="58">
        <v>0</v>
      </c>
      <c r="AI2095" s="58">
        <v>0</v>
      </c>
      <c r="AK2095" s="64">
        <f t="shared" si="32"/>
        <v>2.3276437112171852E-2</v>
      </c>
    </row>
    <row r="2096" spans="1:37" x14ac:dyDescent="0.25">
      <c r="A2096">
        <v>2094</v>
      </c>
      <c r="B2096" s="1">
        <v>1.17E-2</v>
      </c>
      <c r="C2096" s="1">
        <v>-1.4777792581998259E-4</v>
      </c>
      <c r="D2096" s="58">
        <v>0.15174134583479537</v>
      </c>
      <c r="E2096" s="58">
        <v>8.5098279047014211E-2</v>
      </c>
      <c r="F2096" s="58">
        <v>0.17370214631758762</v>
      </c>
      <c r="G2096" s="58">
        <v>5.7839645468806815E-2</v>
      </c>
      <c r="H2096" s="58">
        <v>4.332286086451137E-2</v>
      </c>
      <c r="I2096" s="58">
        <v>2.3884212706027749E-2</v>
      </c>
      <c r="J2096" s="58">
        <v>0.10354803591375565</v>
      </c>
      <c r="K2096" s="58">
        <v>0.11056819633263412</v>
      </c>
      <c r="L2096" s="58">
        <v>4.6129024481499067E-2</v>
      </c>
      <c r="M2096" s="58">
        <v>0.12913472427562631</v>
      </c>
      <c r="N2096" s="58">
        <v>7.5031528757741869E-2</v>
      </c>
      <c r="O2096" s="58">
        <v>0</v>
      </c>
      <c r="P2096" s="58">
        <v>0</v>
      </c>
      <c r="Q2096" s="58">
        <v>0</v>
      </c>
      <c r="R2096" s="58">
        <v>0</v>
      </c>
      <c r="S2096" s="58">
        <v>0</v>
      </c>
      <c r="T2096" s="58">
        <v>0</v>
      </c>
      <c r="U2096" s="58">
        <v>0</v>
      </c>
      <c r="V2096" s="58">
        <v>0</v>
      </c>
      <c r="W2096" s="58">
        <v>0</v>
      </c>
      <c r="X2096" s="58">
        <v>0</v>
      </c>
      <c r="Y2096" s="58">
        <v>0</v>
      </c>
      <c r="Z2096" s="58">
        <v>0</v>
      </c>
      <c r="AA2096" s="58">
        <v>0</v>
      </c>
      <c r="AB2096" s="58">
        <v>0</v>
      </c>
      <c r="AC2096" s="58">
        <v>0</v>
      </c>
      <c r="AD2096" s="58">
        <v>0</v>
      </c>
      <c r="AE2096" s="58">
        <v>0</v>
      </c>
      <c r="AF2096" s="58">
        <v>0</v>
      </c>
      <c r="AG2096" s="58">
        <v>0</v>
      </c>
      <c r="AH2096" s="58">
        <v>0</v>
      </c>
      <c r="AI2096" s="58">
        <v>0</v>
      </c>
      <c r="AK2096" s="64">
        <f t="shared" si="32"/>
        <v>-1.2630591950425861E-2</v>
      </c>
    </row>
    <row r="2097" spans="1:37" x14ac:dyDescent="0.25">
      <c r="A2097">
        <v>2095</v>
      </c>
      <c r="B2097" s="1">
        <v>1.1900000000000001E-2</v>
      </c>
      <c r="C2097" s="1">
        <v>-1.9818267505298696E-4</v>
      </c>
      <c r="D2097" s="58">
        <v>0.13460240279074606</v>
      </c>
      <c r="E2097" s="58">
        <v>3.2090631686729994E-2</v>
      </c>
      <c r="F2097" s="58">
        <v>3.4184860322128058E-2</v>
      </c>
      <c r="G2097" s="58">
        <v>0.1344006491519574</v>
      </c>
      <c r="H2097" s="58">
        <v>0.10799774584352824</v>
      </c>
      <c r="I2097" s="58">
        <v>0.13214341763456222</v>
      </c>
      <c r="J2097" s="58">
        <v>3.2514653170294262E-2</v>
      </c>
      <c r="K2097" s="58">
        <v>0.11949462721120607</v>
      </c>
      <c r="L2097" s="58">
        <v>6.1994845836282925E-2</v>
      </c>
      <c r="M2097" s="58">
        <v>4.8285047788354386E-2</v>
      </c>
      <c r="N2097" s="58">
        <v>0.16229111856421033</v>
      </c>
      <c r="O2097" s="58">
        <v>0</v>
      </c>
      <c r="P2097" s="58">
        <v>0</v>
      </c>
      <c r="Q2097" s="58">
        <v>0</v>
      </c>
      <c r="R2097" s="58">
        <v>0</v>
      </c>
      <c r="S2097" s="58">
        <v>0</v>
      </c>
      <c r="T2097" s="58">
        <v>0</v>
      </c>
      <c r="U2097" s="58">
        <v>0</v>
      </c>
      <c r="V2097" s="58">
        <v>0</v>
      </c>
      <c r="W2097" s="58">
        <v>0</v>
      </c>
      <c r="X2097" s="58">
        <v>0</v>
      </c>
      <c r="Y2097" s="58">
        <v>0</v>
      </c>
      <c r="Z2097" s="58">
        <v>0</v>
      </c>
      <c r="AA2097" s="58">
        <v>0</v>
      </c>
      <c r="AB2097" s="58">
        <v>0</v>
      </c>
      <c r="AC2097" s="58">
        <v>0</v>
      </c>
      <c r="AD2097" s="58">
        <v>0</v>
      </c>
      <c r="AE2097" s="58">
        <v>0</v>
      </c>
      <c r="AF2097" s="58">
        <v>0</v>
      </c>
      <c r="AG2097" s="58">
        <v>0</v>
      </c>
      <c r="AH2097" s="58">
        <v>0</v>
      </c>
      <c r="AI2097" s="58">
        <v>0</v>
      </c>
      <c r="AK2097" s="64">
        <f t="shared" si="32"/>
        <v>-1.6654006306973692E-2</v>
      </c>
    </row>
    <row r="2098" spans="1:37" x14ac:dyDescent="0.25">
      <c r="A2098">
        <v>2096</v>
      </c>
      <c r="B2098" s="1">
        <v>1.3299999999999999E-2</v>
      </c>
      <c r="C2098" s="1">
        <v>1.3095377933544354E-4</v>
      </c>
      <c r="D2098" s="58">
        <v>0.22113104321702295</v>
      </c>
      <c r="E2098" s="58">
        <v>0.1816364448951911</v>
      </c>
      <c r="F2098" s="58">
        <v>0.21923923134638437</v>
      </c>
      <c r="G2098" s="58">
        <v>2.9812575010207624E-2</v>
      </c>
      <c r="H2098" s="58">
        <v>1.9326427965122468E-2</v>
      </c>
      <c r="I2098" s="58">
        <v>1.5548358538706076E-2</v>
      </c>
      <c r="J2098" s="58">
        <v>4.7033929506728682E-2</v>
      </c>
      <c r="K2098" s="58">
        <v>6.4049261589577732E-3</v>
      </c>
      <c r="L2098" s="58">
        <v>1.5473921523154256E-2</v>
      </c>
      <c r="M2098" s="58">
        <v>0.19877301575242878</v>
      </c>
      <c r="N2098" s="58">
        <v>4.5620126086095662E-2</v>
      </c>
      <c r="O2098" s="58">
        <v>0</v>
      </c>
      <c r="P2098" s="58">
        <v>0</v>
      </c>
      <c r="Q2098" s="58">
        <v>0</v>
      </c>
      <c r="R2098" s="58">
        <v>0</v>
      </c>
      <c r="S2098" s="58">
        <v>0</v>
      </c>
      <c r="T2098" s="58">
        <v>0</v>
      </c>
      <c r="U2098" s="58">
        <v>0</v>
      </c>
      <c r="V2098" s="58">
        <v>0</v>
      </c>
      <c r="W2098" s="58">
        <v>0</v>
      </c>
      <c r="X2098" s="58">
        <v>0</v>
      </c>
      <c r="Y2098" s="58">
        <v>0</v>
      </c>
      <c r="Z2098" s="58">
        <v>0</v>
      </c>
      <c r="AA2098" s="58">
        <v>0</v>
      </c>
      <c r="AB2098" s="58">
        <v>0</v>
      </c>
      <c r="AC2098" s="58">
        <v>0</v>
      </c>
      <c r="AD2098" s="58">
        <v>0</v>
      </c>
      <c r="AE2098" s="58">
        <v>0</v>
      </c>
      <c r="AF2098" s="58">
        <v>0</v>
      </c>
      <c r="AG2098" s="58">
        <v>0</v>
      </c>
      <c r="AH2098" s="58">
        <v>0</v>
      </c>
      <c r="AI2098" s="58">
        <v>0</v>
      </c>
      <c r="AK2098" s="64">
        <f t="shared" si="32"/>
        <v>9.8461488222138013E-3</v>
      </c>
    </row>
    <row r="2099" spans="1:37" x14ac:dyDescent="0.25">
      <c r="A2099">
        <v>2097</v>
      </c>
      <c r="B2099" s="1">
        <v>1.1599999999999999E-2</v>
      </c>
      <c r="C2099" s="1">
        <v>1.4032811433356974E-4</v>
      </c>
      <c r="D2099" s="58">
        <v>2.1890206102544407E-4</v>
      </c>
      <c r="E2099" s="58">
        <v>0.10543895022440743</v>
      </c>
      <c r="F2099" s="58">
        <v>0.13410715594369665</v>
      </c>
      <c r="G2099" s="58">
        <v>0.14467751579565472</v>
      </c>
      <c r="H2099" s="58">
        <v>7.6448903972879054E-2</v>
      </c>
      <c r="I2099" s="58">
        <v>1.9364777971251981E-2</v>
      </c>
      <c r="J2099" s="58">
        <v>0.11533745460643335</v>
      </c>
      <c r="K2099" s="58">
        <v>8.2064495125620418E-2</v>
      </c>
      <c r="L2099" s="58">
        <v>0.11621200225363708</v>
      </c>
      <c r="M2099" s="58">
        <v>9.8663257120450043E-2</v>
      </c>
      <c r="N2099" s="58">
        <v>0.10746658492494392</v>
      </c>
      <c r="O2099" s="58">
        <v>0</v>
      </c>
      <c r="P2099" s="58">
        <v>0</v>
      </c>
      <c r="Q2099" s="58">
        <v>0</v>
      </c>
      <c r="R2099" s="58">
        <v>0</v>
      </c>
      <c r="S2099" s="58">
        <v>0</v>
      </c>
      <c r="T2099" s="58">
        <v>0</v>
      </c>
      <c r="U2099" s="58">
        <v>0</v>
      </c>
      <c r="V2099" s="58">
        <v>0</v>
      </c>
      <c r="W2099" s="58">
        <v>0</v>
      </c>
      <c r="X2099" s="58">
        <v>0</v>
      </c>
      <c r="Y2099" s="58">
        <v>0</v>
      </c>
      <c r="Z2099" s="58">
        <v>0</v>
      </c>
      <c r="AA2099" s="58">
        <v>0</v>
      </c>
      <c r="AB2099" s="58">
        <v>0</v>
      </c>
      <c r="AC2099" s="58">
        <v>0</v>
      </c>
      <c r="AD2099" s="58">
        <v>0</v>
      </c>
      <c r="AE2099" s="58">
        <v>0</v>
      </c>
      <c r="AF2099" s="58">
        <v>0</v>
      </c>
      <c r="AG2099" s="58">
        <v>0</v>
      </c>
      <c r="AH2099" s="58">
        <v>0</v>
      </c>
      <c r="AI2099" s="58">
        <v>0</v>
      </c>
      <c r="AK2099" s="64">
        <f t="shared" si="32"/>
        <v>1.2097251235652565E-2</v>
      </c>
    </row>
    <row r="2100" spans="1:37" x14ac:dyDescent="0.25">
      <c r="A2100">
        <v>2098</v>
      </c>
      <c r="B2100" s="1">
        <v>1.2699999999999999E-2</v>
      </c>
      <c r="C2100" s="1">
        <v>-1.890069299680215E-5</v>
      </c>
      <c r="D2100" s="58">
        <v>0.17442123761410086</v>
      </c>
      <c r="E2100" s="58">
        <v>5.7656284122138371E-2</v>
      </c>
      <c r="F2100" s="58">
        <v>6.3147107406425632E-3</v>
      </c>
      <c r="G2100" s="58">
        <v>0.18322062000129816</v>
      </c>
      <c r="H2100" s="58">
        <v>5.8673405261651199E-2</v>
      </c>
      <c r="I2100" s="58">
        <v>0.16301819075752946</v>
      </c>
      <c r="J2100" s="58">
        <v>3.2770008661751102E-2</v>
      </c>
      <c r="K2100" s="58">
        <v>8.6782900221141435E-2</v>
      </c>
      <c r="L2100" s="58">
        <v>0.15683436836975331</v>
      </c>
      <c r="M2100" s="58">
        <v>4.1551760172967349E-2</v>
      </c>
      <c r="N2100" s="58">
        <v>3.8756514077026134E-2</v>
      </c>
      <c r="O2100" s="58">
        <v>0</v>
      </c>
      <c r="P2100" s="58">
        <v>0</v>
      </c>
      <c r="Q2100" s="58">
        <v>0</v>
      </c>
      <c r="R2100" s="58">
        <v>0</v>
      </c>
      <c r="S2100" s="58">
        <v>0</v>
      </c>
      <c r="T2100" s="58">
        <v>0</v>
      </c>
      <c r="U2100" s="58">
        <v>0</v>
      </c>
      <c r="V2100" s="58">
        <v>0</v>
      </c>
      <c r="W2100" s="58">
        <v>0</v>
      </c>
      <c r="X2100" s="58">
        <v>0</v>
      </c>
      <c r="Y2100" s="58">
        <v>0</v>
      </c>
      <c r="Z2100" s="58">
        <v>0</v>
      </c>
      <c r="AA2100" s="58">
        <v>0</v>
      </c>
      <c r="AB2100" s="58">
        <v>0</v>
      </c>
      <c r="AC2100" s="58">
        <v>0</v>
      </c>
      <c r="AD2100" s="58">
        <v>0</v>
      </c>
      <c r="AE2100" s="58">
        <v>0</v>
      </c>
      <c r="AF2100" s="58">
        <v>0</v>
      </c>
      <c r="AG2100" s="58">
        <v>0</v>
      </c>
      <c r="AH2100" s="58">
        <v>0</v>
      </c>
      <c r="AI2100" s="58">
        <v>0</v>
      </c>
      <c r="AK2100" s="64">
        <f t="shared" si="32"/>
        <v>-1.4882435430552876E-3</v>
      </c>
    </row>
    <row r="2101" spans="1:37" x14ac:dyDescent="0.25">
      <c r="A2101">
        <v>2099</v>
      </c>
      <c r="B2101" s="1">
        <v>1.2E-2</v>
      </c>
      <c r="C2101" s="1">
        <v>-2.5515557618718988E-4</v>
      </c>
      <c r="D2101" s="58">
        <v>0.1457055803338122</v>
      </c>
      <c r="E2101" s="58">
        <v>2.6053638091878269E-2</v>
      </c>
      <c r="F2101" s="58">
        <v>0.13613654370687739</v>
      </c>
      <c r="G2101" s="58">
        <v>7.8904544211277863E-2</v>
      </c>
      <c r="H2101" s="58">
        <v>9.4672444869817865E-2</v>
      </c>
      <c r="I2101" s="58">
        <v>1.9803003298617991E-2</v>
      </c>
      <c r="J2101" s="58">
        <v>0.14088071972557906</v>
      </c>
      <c r="K2101" s="58">
        <v>0.15441633654949288</v>
      </c>
      <c r="L2101" s="58">
        <v>5.5179651502946792E-2</v>
      </c>
      <c r="M2101" s="58">
        <v>2.3534423616991845E-2</v>
      </c>
      <c r="N2101" s="58">
        <v>0.12471311409270787</v>
      </c>
      <c r="O2101" s="58">
        <v>0</v>
      </c>
      <c r="P2101" s="58">
        <v>0</v>
      </c>
      <c r="Q2101" s="58">
        <v>0</v>
      </c>
      <c r="R2101" s="58">
        <v>0</v>
      </c>
      <c r="S2101" s="58">
        <v>0</v>
      </c>
      <c r="T2101" s="58">
        <v>0</v>
      </c>
      <c r="U2101" s="58">
        <v>0</v>
      </c>
      <c r="V2101" s="58">
        <v>0</v>
      </c>
      <c r="W2101" s="58">
        <v>0</v>
      </c>
      <c r="X2101" s="58">
        <v>0</v>
      </c>
      <c r="Y2101" s="58">
        <v>0</v>
      </c>
      <c r="Z2101" s="58">
        <v>0</v>
      </c>
      <c r="AA2101" s="58">
        <v>0</v>
      </c>
      <c r="AB2101" s="58">
        <v>0</v>
      </c>
      <c r="AC2101" s="58">
        <v>0</v>
      </c>
      <c r="AD2101" s="58">
        <v>0</v>
      </c>
      <c r="AE2101" s="58">
        <v>0</v>
      </c>
      <c r="AF2101" s="58">
        <v>0</v>
      </c>
      <c r="AG2101" s="58">
        <v>0</v>
      </c>
      <c r="AH2101" s="58">
        <v>0</v>
      </c>
      <c r="AI2101" s="58">
        <v>0</v>
      </c>
      <c r="AK2101" s="64">
        <f t="shared" si="32"/>
        <v>-2.1262964682265822E-2</v>
      </c>
    </row>
    <row r="2102" spans="1:37" x14ac:dyDescent="0.25">
      <c r="A2102">
        <v>2100</v>
      </c>
      <c r="B2102" s="1">
        <v>1.2200000000000001E-2</v>
      </c>
      <c r="C2102" s="1">
        <v>3.2514487542632413E-4</v>
      </c>
      <c r="D2102" s="58">
        <v>7.296513286861514E-2</v>
      </c>
      <c r="E2102" s="58">
        <v>0.1329045536112701</v>
      </c>
      <c r="F2102" s="58">
        <v>0.10317793325268568</v>
      </c>
      <c r="G2102" s="58">
        <v>0.13298548998036541</v>
      </c>
      <c r="H2102" s="58">
        <v>0.12582393501734065</v>
      </c>
      <c r="I2102" s="58">
        <v>1.6653084382746115E-2</v>
      </c>
      <c r="J2102" s="58">
        <v>9.9688140935764613E-2</v>
      </c>
      <c r="K2102" s="58">
        <v>3.2958436559319036E-2</v>
      </c>
      <c r="L2102" s="58">
        <v>0.11472772507031803</v>
      </c>
      <c r="M2102" s="58">
        <v>3.9487888439398169E-2</v>
      </c>
      <c r="N2102" s="58">
        <v>0.12862767988217699</v>
      </c>
      <c r="O2102" s="58">
        <v>0</v>
      </c>
      <c r="P2102" s="58">
        <v>0</v>
      </c>
      <c r="Q2102" s="58">
        <v>0</v>
      </c>
      <c r="R2102" s="58">
        <v>0</v>
      </c>
      <c r="S2102" s="58">
        <v>0</v>
      </c>
      <c r="T2102" s="58">
        <v>0</v>
      </c>
      <c r="U2102" s="58">
        <v>0</v>
      </c>
      <c r="V2102" s="58">
        <v>0</v>
      </c>
      <c r="W2102" s="58">
        <v>0</v>
      </c>
      <c r="X2102" s="58">
        <v>0</v>
      </c>
      <c r="Y2102" s="58">
        <v>0</v>
      </c>
      <c r="Z2102" s="58">
        <v>0</v>
      </c>
      <c r="AA2102" s="58">
        <v>0</v>
      </c>
      <c r="AB2102" s="58">
        <v>0</v>
      </c>
      <c r="AC2102" s="58">
        <v>0</v>
      </c>
      <c r="AD2102" s="58">
        <v>0</v>
      </c>
      <c r="AE2102" s="58">
        <v>0</v>
      </c>
      <c r="AF2102" s="58">
        <v>0</v>
      </c>
      <c r="AG2102" s="58">
        <v>0</v>
      </c>
      <c r="AH2102" s="58">
        <v>0</v>
      </c>
      <c r="AI2102" s="58">
        <v>0</v>
      </c>
      <c r="AK2102" s="64">
        <f t="shared" si="32"/>
        <v>2.6651219297239681E-2</v>
      </c>
    </row>
    <row r="2103" spans="1:37" x14ac:dyDescent="0.25">
      <c r="A2103">
        <v>2101</v>
      </c>
      <c r="B2103" s="1">
        <v>1.24E-2</v>
      </c>
      <c r="C2103" s="1">
        <v>9.8350918824034224E-5</v>
      </c>
      <c r="D2103" s="58">
        <v>7.0506185197453233E-2</v>
      </c>
      <c r="E2103" s="58">
        <v>0.11654884350257015</v>
      </c>
      <c r="F2103" s="58">
        <v>2.5376710673975404E-2</v>
      </c>
      <c r="G2103" s="58">
        <v>0.12689881556136118</v>
      </c>
      <c r="H2103" s="58">
        <v>7.5726509172337073E-2</v>
      </c>
      <c r="I2103" s="58">
        <v>0.12380614754747357</v>
      </c>
      <c r="J2103" s="58">
        <v>0.10499951383876291</v>
      </c>
      <c r="K2103" s="58">
        <v>8.667356494143881E-2</v>
      </c>
      <c r="L2103" s="58">
        <v>4.5145835510455597E-2</v>
      </c>
      <c r="M2103" s="58">
        <v>0.11490042561377012</v>
      </c>
      <c r="N2103" s="58">
        <v>0.10941744844040177</v>
      </c>
      <c r="O2103" s="58">
        <v>0</v>
      </c>
      <c r="P2103" s="58">
        <v>0</v>
      </c>
      <c r="Q2103" s="58">
        <v>0</v>
      </c>
      <c r="R2103" s="58">
        <v>0</v>
      </c>
      <c r="S2103" s="58">
        <v>0</v>
      </c>
      <c r="T2103" s="58">
        <v>0</v>
      </c>
      <c r="U2103" s="58">
        <v>0</v>
      </c>
      <c r="V2103" s="58">
        <v>0</v>
      </c>
      <c r="W2103" s="58">
        <v>0</v>
      </c>
      <c r="X2103" s="58">
        <v>0</v>
      </c>
      <c r="Y2103" s="58">
        <v>0</v>
      </c>
      <c r="Z2103" s="58">
        <v>0</v>
      </c>
      <c r="AA2103" s="58">
        <v>0</v>
      </c>
      <c r="AB2103" s="58">
        <v>0</v>
      </c>
      <c r="AC2103" s="58">
        <v>0</v>
      </c>
      <c r="AD2103" s="58">
        <v>0</v>
      </c>
      <c r="AE2103" s="58">
        <v>0</v>
      </c>
      <c r="AF2103" s="58">
        <v>0</v>
      </c>
      <c r="AG2103" s="58">
        <v>0</v>
      </c>
      <c r="AH2103" s="58">
        <v>0</v>
      </c>
      <c r="AI2103" s="58">
        <v>0</v>
      </c>
      <c r="AK2103" s="64">
        <f t="shared" si="32"/>
        <v>7.931525711615664E-3</v>
      </c>
    </row>
    <row r="2104" spans="1:37" x14ac:dyDescent="0.25">
      <c r="A2104">
        <v>2102</v>
      </c>
      <c r="B2104" s="1">
        <v>1.4800000000000001E-2</v>
      </c>
      <c r="C2104" s="1">
        <v>-4.4925740667923521E-4</v>
      </c>
      <c r="D2104" s="58">
        <v>8.2039423165590278E-3</v>
      </c>
      <c r="E2104" s="58">
        <v>7.9926036397988079E-2</v>
      </c>
      <c r="F2104" s="58">
        <v>7.2916522341842677E-2</v>
      </c>
      <c r="G2104" s="58">
        <v>7.8990463835025546E-2</v>
      </c>
      <c r="H2104" s="58">
        <v>7.7514542968816103E-2</v>
      </c>
      <c r="I2104" s="58">
        <v>0.19764065884852366</v>
      </c>
      <c r="J2104" s="58">
        <v>5.7616812061076918E-2</v>
      </c>
      <c r="K2104" s="58">
        <v>0.23415152390400876</v>
      </c>
      <c r="L2104" s="58">
        <v>6.5366364994731571E-2</v>
      </c>
      <c r="M2104" s="58">
        <v>5.7070818945420425E-2</v>
      </c>
      <c r="N2104" s="58">
        <v>7.0602313386007212E-2</v>
      </c>
      <c r="O2104" s="58">
        <v>0</v>
      </c>
      <c r="P2104" s="58">
        <v>0</v>
      </c>
      <c r="Q2104" s="58">
        <v>0</v>
      </c>
      <c r="R2104" s="58">
        <v>0</v>
      </c>
      <c r="S2104" s="58">
        <v>0</v>
      </c>
      <c r="T2104" s="58">
        <v>0</v>
      </c>
      <c r="U2104" s="58">
        <v>0</v>
      </c>
      <c r="V2104" s="58">
        <v>0</v>
      </c>
      <c r="W2104" s="58">
        <v>0</v>
      </c>
      <c r="X2104" s="58">
        <v>0</v>
      </c>
      <c r="Y2104" s="58">
        <v>0</v>
      </c>
      <c r="Z2104" s="58">
        <v>0</v>
      </c>
      <c r="AA2104" s="58">
        <v>0</v>
      </c>
      <c r="AB2104" s="58">
        <v>0</v>
      </c>
      <c r="AC2104" s="58">
        <v>0</v>
      </c>
      <c r="AD2104" s="58">
        <v>0</v>
      </c>
      <c r="AE2104" s="58">
        <v>0</v>
      </c>
      <c r="AF2104" s="58">
        <v>0</v>
      </c>
      <c r="AG2104" s="58">
        <v>0</v>
      </c>
      <c r="AH2104" s="58">
        <v>0</v>
      </c>
      <c r="AI2104" s="58">
        <v>0</v>
      </c>
      <c r="AK2104" s="64">
        <f t="shared" si="32"/>
        <v>-3.0355230181029404E-2</v>
      </c>
    </row>
    <row r="2105" spans="1:37" x14ac:dyDescent="0.25">
      <c r="A2105">
        <v>2103</v>
      </c>
      <c r="B2105" s="1">
        <v>9.1999999999999998E-3</v>
      </c>
      <c r="C2105" s="1">
        <v>9.4410545093329834E-5</v>
      </c>
      <c r="D2105" s="58">
        <v>0.10842284121076071</v>
      </c>
      <c r="E2105" s="58">
        <v>7.3745159277992495E-2</v>
      </c>
      <c r="F2105" s="58">
        <v>2.4414587080613812E-2</v>
      </c>
      <c r="G2105" s="58">
        <v>1.3138761018466614E-2</v>
      </c>
      <c r="H2105" s="58">
        <v>0.1983818524847917</v>
      </c>
      <c r="I2105" s="58">
        <v>9.3728043281984127E-2</v>
      </c>
      <c r="J2105" s="58">
        <v>8.1201131049532353E-3</v>
      </c>
      <c r="K2105" s="58">
        <v>5.8632435437157231E-2</v>
      </c>
      <c r="L2105" s="58">
        <v>0.15910054139029636</v>
      </c>
      <c r="M2105" s="58">
        <v>0.22485572406053497</v>
      </c>
      <c r="N2105" s="58">
        <v>3.7459941652448696E-2</v>
      </c>
      <c r="O2105" s="58">
        <v>0</v>
      </c>
      <c r="P2105" s="58">
        <v>0</v>
      </c>
      <c r="Q2105" s="58">
        <v>0</v>
      </c>
      <c r="R2105" s="58">
        <v>0</v>
      </c>
      <c r="S2105" s="58">
        <v>0</v>
      </c>
      <c r="T2105" s="58">
        <v>0</v>
      </c>
      <c r="U2105" s="58">
        <v>0</v>
      </c>
      <c r="V2105" s="58">
        <v>0</v>
      </c>
      <c r="W2105" s="58">
        <v>0</v>
      </c>
      <c r="X2105" s="58">
        <v>0</v>
      </c>
      <c r="Y2105" s="58">
        <v>0</v>
      </c>
      <c r="Z2105" s="58">
        <v>0</v>
      </c>
      <c r="AA2105" s="58">
        <v>0</v>
      </c>
      <c r="AB2105" s="58">
        <v>0</v>
      </c>
      <c r="AC2105" s="58">
        <v>0</v>
      </c>
      <c r="AD2105" s="58">
        <v>0</v>
      </c>
      <c r="AE2105" s="58">
        <v>0</v>
      </c>
      <c r="AF2105" s="58">
        <v>0</v>
      </c>
      <c r="AG2105" s="58">
        <v>0</v>
      </c>
      <c r="AH2105" s="58">
        <v>0</v>
      </c>
      <c r="AI2105" s="58">
        <v>0</v>
      </c>
      <c r="AK2105" s="64">
        <f t="shared" si="32"/>
        <v>1.0262015771014113E-2</v>
      </c>
    </row>
    <row r="2106" spans="1:37" x14ac:dyDescent="0.25">
      <c r="A2106">
        <v>2104</v>
      </c>
      <c r="B2106" s="1">
        <v>1.15E-2</v>
      </c>
      <c r="C2106" s="1">
        <v>-1.9866450841276001E-4</v>
      </c>
      <c r="D2106" s="58">
        <v>8.3909391678207337E-2</v>
      </c>
      <c r="E2106" s="58">
        <v>4.9477845069894631E-2</v>
      </c>
      <c r="F2106" s="58">
        <v>7.1729587173254991E-2</v>
      </c>
      <c r="G2106" s="58">
        <v>0.14777813166208748</v>
      </c>
      <c r="H2106" s="58">
        <v>0.11861313459771947</v>
      </c>
      <c r="I2106" s="58">
        <v>7.6714986563510654E-2</v>
      </c>
      <c r="J2106" s="58">
        <v>2.8993736733917832E-2</v>
      </c>
      <c r="K2106" s="58">
        <v>0.14002448898265984</v>
      </c>
      <c r="L2106" s="58">
        <v>7.8253776872843489E-2</v>
      </c>
      <c r="M2106" s="58">
        <v>0.10797984269244709</v>
      </c>
      <c r="N2106" s="58">
        <v>9.6525077973457288E-2</v>
      </c>
      <c r="O2106" s="58">
        <v>0</v>
      </c>
      <c r="P2106" s="58">
        <v>0</v>
      </c>
      <c r="Q2106" s="58">
        <v>0</v>
      </c>
      <c r="R2106" s="58">
        <v>0</v>
      </c>
      <c r="S2106" s="58">
        <v>0</v>
      </c>
      <c r="T2106" s="58">
        <v>0</v>
      </c>
      <c r="U2106" s="58">
        <v>0</v>
      </c>
      <c r="V2106" s="58">
        <v>0</v>
      </c>
      <c r="W2106" s="58">
        <v>0</v>
      </c>
      <c r="X2106" s="58">
        <v>0</v>
      </c>
      <c r="Y2106" s="58">
        <v>0</v>
      </c>
      <c r="Z2106" s="58">
        <v>0</v>
      </c>
      <c r="AA2106" s="58">
        <v>0</v>
      </c>
      <c r="AB2106" s="58">
        <v>0</v>
      </c>
      <c r="AC2106" s="58">
        <v>0</v>
      </c>
      <c r="AD2106" s="58">
        <v>0</v>
      </c>
      <c r="AE2106" s="58">
        <v>0</v>
      </c>
      <c r="AF2106" s="58">
        <v>0</v>
      </c>
      <c r="AG2106" s="58">
        <v>0</v>
      </c>
      <c r="AH2106" s="58">
        <v>0</v>
      </c>
      <c r="AI2106" s="58">
        <v>0</v>
      </c>
      <c r="AK2106" s="64">
        <f t="shared" si="32"/>
        <v>-1.7275174644587828E-2</v>
      </c>
    </row>
    <row r="2107" spans="1:37" x14ac:dyDescent="0.25">
      <c r="A2107">
        <v>2105</v>
      </c>
      <c r="B2107" s="1">
        <v>1.2500000000000001E-2</v>
      </c>
      <c r="C2107" s="1">
        <v>2.5108548414646159E-4</v>
      </c>
      <c r="D2107" s="58">
        <v>7.1543028325469354E-2</v>
      </c>
      <c r="E2107" s="58">
        <v>0.13257828777803901</v>
      </c>
      <c r="F2107" s="58">
        <v>0.13944197945929704</v>
      </c>
      <c r="G2107" s="58">
        <v>0.15107868113628015</v>
      </c>
      <c r="H2107" s="58">
        <v>0.21719501942651862</v>
      </c>
      <c r="I2107" s="58">
        <v>3.1016906827427037E-2</v>
      </c>
      <c r="J2107" s="58">
        <v>2.375912776106652E-2</v>
      </c>
      <c r="K2107" s="58">
        <v>5.6715939274319836E-3</v>
      </c>
      <c r="L2107" s="58">
        <v>0.1037510376360013</v>
      </c>
      <c r="M2107" s="58">
        <v>6.2559146289354439E-2</v>
      </c>
      <c r="N2107" s="58">
        <v>6.140519143311448E-2</v>
      </c>
      <c r="O2107" s="58">
        <v>0</v>
      </c>
      <c r="P2107" s="58">
        <v>0</v>
      </c>
      <c r="Q2107" s="58">
        <v>0</v>
      </c>
      <c r="R2107" s="58">
        <v>0</v>
      </c>
      <c r="S2107" s="58">
        <v>0</v>
      </c>
      <c r="T2107" s="58">
        <v>0</v>
      </c>
      <c r="U2107" s="58">
        <v>0</v>
      </c>
      <c r="V2107" s="58">
        <v>0</v>
      </c>
      <c r="W2107" s="58">
        <v>0</v>
      </c>
      <c r="X2107" s="58">
        <v>0</v>
      </c>
      <c r="Y2107" s="58">
        <v>0</v>
      </c>
      <c r="Z2107" s="58">
        <v>0</v>
      </c>
      <c r="AA2107" s="58">
        <v>0</v>
      </c>
      <c r="AB2107" s="58">
        <v>0</v>
      </c>
      <c r="AC2107" s="58">
        <v>0</v>
      </c>
      <c r="AD2107" s="58">
        <v>0</v>
      </c>
      <c r="AE2107" s="58">
        <v>0</v>
      </c>
      <c r="AF2107" s="58">
        <v>0</v>
      </c>
      <c r="AG2107" s="58">
        <v>0</v>
      </c>
      <c r="AH2107" s="58">
        <v>0</v>
      </c>
      <c r="AI2107" s="58">
        <v>0</v>
      </c>
      <c r="AK2107" s="64">
        <f t="shared" si="32"/>
        <v>2.0086838731716926E-2</v>
      </c>
    </row>
    <row r="2108" spans="1:37" x14ac:dyDescent="0.25">
      <c r="A2108">
        <v>2106</v>
      </c>
      <c r="B2108" s="1">
        <v>1.1299999999999999E-2</v>
      </c>
      <c r="C2108" s="1">
        <v>-1.9706268918847825E-4</v>
      </c>
      <c r="D2108" s="58">
        <v>0.10337881006873861</v>
      </c>
      <c r="E2108" s="58">
        <v>1.314355386708973E-2</v>
      </c>
      <c r="F2108" s="58">
        <v>7.6815092534811724E-2</v>
      </c>
      <c r="G2108" s="58">
        <v>1.450905563309123E-2</v>
      </c>
      <c r="H2108" s="58">
        <v>4.4858659444336216E-2</v>
      </c>
      <c r="I2108" s="58">
        <v>0.17816535163194888</v>
      </c>
      <c r="J2108" s="58">
        <v>0.13856274901860099</v>
      </c>
      <c r="K2108" s="58">
        <v>0.11799615710397085</v>
      </c>
      <c r="L2108" s="58">
        <v>0.17602006573064322</v>
      </c>
      <c r="M2108" s="58">
        <v>0.12584092799172222</v>
      </c>
      <c r="N2108" s="58">
        <v>1.0709576975046337E-2</v>
      </c>
      <c r="O2108" s="58">
        <v>0</v>
      </c>
      <c r="P2108" s="58">
        <v>0</v>
      </c>
      <c r="Q2108" s="58">
        <v>0</v>
      </c>
      <c r="R2108" s="58">
        <v>0</v>
      </c>
      <c r="S2108" s="58">
        <v>0</v>
      </c>
      <c r="T2108" s="58">
        <v>0</v>
      </c>
      <c r="U2108" s="58">
        <v>0</v>
      </c>
      <c r="V2108" s="58">
        <v>0</v>
      </c>
      <c r="W2108" s="58">
        <v>0</v>
      </c>
      <c r="X2108" s="58">
        <v>0</v>
      </c>
      <c r="Y2108" s="58">
        <v>0</v>
      </c>
      <c r="Z2108" s="58">
        <v>0</v>
      </c>
      <c r="AA2108" s="58">
        <v>0</v>
      </c>
      <c r="AB2108" s="58">
        <v>0</v>
      </c>
      <c r="AC2108" s="58">
        <v>0</v>
      </c>
      <c r="AD2108" s="58">
        <v>0</v>
      </c>
      <c r="AE2108" s="58">
        <v>0</v>
      </c>
      <c r="AF2108" s="58">
        <v>0</v>
      </c>
      <c r="AG2108" s="58">
        <v>0</v>
      </c>
      <c r="AH2108" s="58">
        <v>0</v>
      </c>
      <c r="AI2108" s="58">
        <v>0</v>
      </c>
      <c r="AK2108" s="64">
        <f t="shared" si="32"/>
        <v>-1.7439176034378608E-2</v>
      </c>
    </row>
    <row r="2109" spans="1:37" x14ac:dyDescent="0.25">
      <c r="A2109">
        <v>2107</v>
      </c>
      <c r="B2109" s="1">
        <v>1.2699999999999999E-2</v>
      </c>
      <c r="C2109" s="1">
        <v>2.0020999339859057E-4</v>
      </c>
      <c r="D2109" s="58">
        <v>0.12119754756947819</v>
      </c>
      <c r="E2109" s="58">
        <v>0.10493723454549281</v>
      </c>
      <c r="F2109" s="58">
        <v>1.357485957482954E-2</v>
      </c>
      <c r="G2109" s="58">
        <v>0.14780509171416104</v>
      </c>
      <c r="H2109" s="58">
        <v>3.4512487336511306E-2</v>
      </c>
      <c r="I2109" s="58">
        <v>0.15046690988456565</v>
      </c>
      <c r="J2109" s="58">
        <v>0.13694152533526416</v>
      </c>
      <c r="K2109" s="58">
        <v>4.2609610054926458E-2</v>
      </c>
      <c r="L2109" s="58">
        <v>4.896196499104688E-2</v>
      </c>
      <c r="M2109" s="58">
        <v>2.9849075776697518E-2</v>
      </c>
      <c r="N2109" s="58">
        <v>0.16914369321702638</v>
      </c>
      <c r="O2109" s="58">
        <v>0</v>
      </c>
      <c r="P2109" s="58">
        <v>0</v>
      </c>
      <c r="Q2109" s="58">
        <v>0</v>
      </c>
      <c r="R2109" s="58">
        <v>0</v>
      </c>
      <c r="S2109" s="58">
        <v>0</v>
      </c>
      <c r="T2109" s="58">
        <v>0</v>
      </c>
      <c r="U2109" s="58">
        <v>0</v>
      </c>
      <c r="V2109" s="58">
        <v>0</v>
      </c>
      <c r="W2109" s="58">
        <v>0</v>
      </c>
      <c r="X2109" s="58">
        <v>0</v>
      </c>
      <c r="Y2109" s="58">
        <v>0</v>
      </c>
      <c r="Z2109" s="58">
        <v>0</v>
      </c>
      <c r="AA2109" s="58">
        <v>0</v>
      </c>
      <c r="AB2109" s="58">
        <v>0</v>
      </c>
      <c r="AC2109" s="58">
        <v>0</v>
      </c>
      <c r="AD2109" s="58">
        <v>0</v>
      </c>
      <c r="AE2109" s="58">
        <v>0</v>
      </c>
      <c r="AF2109" s="58">
        <v>0</v>
      </c>
      <c r="AG2109" s="58">
        <v>0</v>
      </c>
      <c r="AH2109" s="58">
        <v>0</v>
      </c>
      <c r="AI2109" s="58">
        <v>0</v>
      </c>
      <c r="AK2109" s="64">
        <f t="shared" si="32"/>
        <v>1.5764566409337842E-2</v>
      </c>
    </row>
    <row r="2110" spans="1:37" x14ac:dyDescent="0.25">
      <c r="A2110">
        <v>2108</v>
      </c>
      <c r="B2110" s="1">
        <v>1.2E-2</v>
      </c>
      <c r="C2110" s="1">
        <v>1.2348180351556728E-4</v>
      </c>
      <c r="D2110" s="58">
        <v>9.0846178871528183E-2</v>
      </c>
      <c r="E2110" s="58">
        <v>0.10413528624516891</v>
      </c>
      <c r="F2110" s="58">
        <v>8.1767817140004237E-2</v>
      </c>
      <c r="G2110" s="58">
        <v>0.12774088597555544</v>
      </c>
      <c r="H2110" s="58">
        <v>7.7615902529026629E-2</v>
      </c>
      <c r="I2110" s="58">
        <v>8.5882604197408202E-2</v>
      </c>
      <c r="J2110" s="58">
        <v>8.569047368559396E-2</v>
      </c>
      <c r="K2110" s="58">
        <v>7.3200432659678169E-2</v>
      </c>
      <c r="L2110" s="58">
        <v>0.11258519211924707</v>
      </c>
      <c r="M2110" s="58">
        <v>2.1561505078200198E-2</v>
      </c>
      <c r="N2110" s="58">
        <v>0.13897372149858891</v>
      </c>
      <c r="O2110" s="58">
        <v>0</v>
      </c>
      <c r="P2110" s="58">
        <v>0</v>
      </c>
      <c r="Q2110" s="58">
        <v>0</v>
      </c>
      <c r="R2110" s="58">
        <v>0</v>
      </c>
      <c r="S2110" s="58">
        <v>0</v>
      </c>
      <c r="T2110" s="58">
        <v>0</v>
      </c>
      <c r="U2110" s="58">
        <v>0</v>
      </c>
      <c r="V2110" s="58">
        <v>0</v>
      </c>
      <c r="W2110" s="58">
        <v>0</v>
      </c>
      <c r="X2110" s="58">
        <v>0</v>
      </c>
      <c r="Y2110" s="58">
        <v>0</v>
      </c>
      <c r="Z2110" s="58">
        <v>0</v>
      </c>
      <c r="AA2110" s="58">
        <v>0</v>
      </c>
      <c r="AB2110" s="58">
        <v>0</v>
      </c>
      <c r="AC2110" s="58">
        <v>0</v>
      </c>
      <c r="AD2110" s="58">
        <v>0</v>
      </c>
      <c r="AE2110" s="58">
        <v>0</v>
      </c>
      <c r="AF2110" s="58">
        <v>0</v>
      </c>
      <c r="AG2110" s="58">
        <v>0</v>
      </c>
      <c r="AH2110" s="58">
        <v>0</v>
      </c>
      <c r="AI2110" s="58">
        <v>0</v>
      </c>
      <c r="AK2110" s="64">
        <f t="shared" si="32"/>
        <v>1.0290150292963939E-2</v>
      </c>
    </row>
    <row r="2111" spans="1:37" x14ac:dyDescent="0.25">
      <c r="A2111">
        <v>2109</v>
      </c>
      <c r="B2111" s="1">
        <v>1.0200000000000001E-2</v>
      </c>
      <c r="C2111" s="1">
        <v>1.0463508783194338E-4</v>
      </c>
      <c r="D2111" s="58">
        <v>0.11808063459729946</v>
      </c>
      <c r="E2111" s="58">
        <v>5.1134271029560023E-2</v>
      </c>
      <c r="F2111" s="58">
        <v>8.9083592865111264E-2</v>
      </c>
      <c r="G2111" s="58">
        <v>1.9015952249218281E-2</v>
      </c>
      <c r="H2111" s="58">
        <v>9.5161979579421199E-2</v>
      </c>
      <c r="I2111" s="58">
        <v>0.14310974487943462</v>
      </c>
      <c r="J2111" s="58">
        <v>0.14173414085056962</v>
      </c>
      <c r="K2111" s="58">
        <v>1.8941253670605267E-2</v>
      </c>
      <c r="L2111" s="58">
        <v>0.1332161636144219</v>
      </c>
      <c r="M2111" s="58">
        <v>0.10165279355879062</v>
      </c>
      <c r="N2111" s="58">
        <v>8.8869473105567795E-2</v>
      </c>
      <c r="O2111" s="58">
        <v>0</v>
      </c>
      <c r="P2111" s="58">
        <v>0</v>
      </c>
      <c r="Q2111" s="58">
        <v>0</v>
      </c>
      <c r="R2111" s="58">
        <v>0</v>
      </c>
      <c r="S2111" s="58">
        <v>0</v>
      </c>
      <c r="T2111" s="58">
        <v>0</v>
      </c>
      <c r="U2111" s="58">
        <v>0</v>
      </c>
      <c r="V2111" s="58">
        <v>0</v>
      </c>
      <c r="W2111" s="58">
        <v>0</v>
      </c>
      <c r="X2111" s="58">
        <v>0</v>
      </c>
      <c r="Y2111" s="58">
        <v>0</v>
      </c>
      <c r="Z2111" s="58">
        <v>0</v>
      </c>
      <c r="AA2111" s="58">
        <v>0</v>
      </c>
      <c r="AB2111" s="58">
        <v>0</v>
      </c>
      <c r="AC2111" s="58">
        <v>0</v>
      </c>
      <c r="AD2111" s="58">
        <v>0</v>
      </c>
      <c r="AE2111" s="58">
        <v>0</v>
      </c>
      <c r="AF2111" s="58">
        <v>0</v>
      </c>
      <c r="AG2111" s="58">
        <v>0</v>
      </c>
      <c r="AH2111" s="58">
        <v>0</v>
      </c>
      <c r="AI2111" s="58">
        <v>0</v>
      </c>
      <c r="AK2111" s="64">
        <f t="shared" si="32"/>
        <v>1.0258341944308174E-2</v>
      </c>
    </row>
    <row r="2112" spans="1:37" x14ac:dyDescent="0.25">
      <c r="A2112">
        <v>2110</v>
      </c>
      <c r="B2112" s="1">
        <v>1.2699999999999999E-2</v>
      </c>
      <c r="C2112" s="1">
        <v>-7.0457557785330043E-5</v>
      </c>
      <c r="D2112" s="58">
        <v>0.13048003205296541</v>
      </c>
      <c r="E2112" s="58">
        <v>0.13109699419980922</v>
      </c>
      <c r="F2112" s="58">
        <v>0.13302037322373589</v>
      </c>
      <c r="G2112" s="58">
        <v>6.7719094849671049E-2</v>
      </c>
      <c r="H2112" s="58">
        <v>4.7421329974185925E-2</v>
      </c>
      <c r="I2112" s="58">
        <v>4.6567967169533563E-2</v>
      </c>
      <c r="J2112" s="58">
        <v>3.2287927006379529E-3</v>
      </c>
      <c r="K2112" s="58">
        <v>0.13593632414804049</v>
      </c>
      <c r="L2112" s="58">
        <v>0.1429494248203953</v>
      </c>
      <c r="M2112" s="58">
        <v>0.10830034559939543</v>
      </c>
      <c r="N2112" s="58">
        <v>5.3279321261629757E-2</v>
      </c>
      <c r="O2112" s="58">
        <v>0</v>
      </c>
      <c r="P2112" s="58">
        <v>0</v>
      </c>
      <c r="Q2112" s="58">
        <v>0</v>
      </c>
      <c r="R2112" s="58">
        <v>0</v>
      </c>
      <c r="S2112" s="58">
        <v>0</v>
      </c>
      <c r="T2112" s="58">
        <v>0</v>
      </c>
      <c r="U2112" s="58">
        <v>0</v>
      </c>
      <c r="V2112" s="58">
        <v>0</v>
      </c>
      <c r="W2112" s="58">
        <v>0</v>
      </c>
      <c r="X2112" s="58">
        <v>0</v>
      </c>
      <c r="Y2112" s="58">
        <v>0</v>
      </c>
      <c r="Z2112" s="58">
        <v>0</v>
      </c>
      <c r="AA2112" s="58">
        <v>0</v>
      </c>
      <c r="AB2112" s="58">
        <v>0</v>
      </c>
      <c r="AC2112" s="58">
        <v>0</v>
      </c>
      <c r="AD2112" s="58">
        <v>0</v>
      </c>
      <c r="AE2112" s="58">
        <v>0</v>
      </c>
      <c r="AF2112" s="58">
        <v>0</v>
      </c>
      <c r="AG2112" s="58">
        <v>0</v>
      </c>
      <c r="AH2112" s="58">
        <v>0</v>
      </c>
      <c r="AI2112" s="58">
        <v>0</v>
      </c>
      <c r="AK2112" s="64">
        <f t="shared" si="32"/>
        <v>-5.5478391956952791E-3</v>
      </c>
    </row>
    <row r="2113" spans="1:37" x14ac:dyDescent="0.25">
      <c r="A2113">
        <v>2111</v>
      </c>
      <c r="B2113" s="1">
        <v>1.14E-2</v>
      </c>
      <c r="C2113" s="1">
        <v>-2.8040493289696833E-4</v>
      </c>
      <c r="D2113" s="58">
        <v>4.3794222294164985E-2</v>
      </c>
      <c r="E2113" s="58">
        <v>6.4773820744025729E-3</v>
      </c>
      <c r="F2113" s="58">
        <v>0.15190865143984048</v>
      </c>
      <c r="G2113" s="58">
        <v>7.7748552324200124E-2</v>
      </c>
      <c r="H2113" s="58">
        <v>0.19610430283080424</v>
      </c>
      <c r="I2113" s="58">
        <v>8.6694782504237219E-2</v>
      </c>
      <c r="J2113" s="58">
        <v>0.11237667956718692</v>
      </c>
      <c r="K2113" s="58">
        <v>0.11226927469593358</v>
      </c>
      <c r="L2113" s="58">
        <v>4.5436841406869218E-2</v>
      </c>
      <c r="M2113" s="58">
        <v>4.2865145388002873E-2</v>
      </c>
      <c r="N2113" s="58">
        <v>0.12432416547435787</v>
      </c>
      <c r="O2113" s="58">
        <v>0</v>
      </c>
      <c r="P2113" s="58">
        <v>0</v>
      </c>
      <c r="Q2113" s="58">
        <v>0</v>
      </c>
      <c r="R2113" s="58">
        <v>0</v>
      </c>
      <c r="S2113" s="58">
        <v>0</v>
      </c>
      <c r="T2113" s="58">
        <v>0</v>
      </c>
      <c r="U2113" s="58">
        <v>0</v>
      </c>
      <c r="V2113" s="58">
        <v>0</v>
      </c>
      <c r="W2113" s="58">
        <v>0</v>
      </c>
      <c r="X2113" s="58">
        <v>0</v>
      </c>
      <c r="Y2113" s="58">
        <v>0</v>
      </c>
      <c r="Z2113" s="58">
        <v>0</v>
      </c>
      <c r="AA2113" s="58">
        <v>0</v>
      </c>
      <c r="AB2113" s="58">
        <v>0</v>
      </c>
      <c r="AC2113" s="58">
        <v>0</v>
      </c>
      <c r="AD2113" s="58">
        <v>0</v>
      </c>
      <c r="AE2113" s="58">
        <v>0</v>
      </c>
      <c r="AF2113" s="58">
        <v>0</v>
      </c>
      <c r="AG2113" s="58">
        <v>0</v>
      </c>
      <c r="AH2113" s="58">
        <v>0</v>
      </c>
      <c r="AI2113" s="58">
        <v>0</v>
      </c>
      <c r="AK2113" s="64">
        <f t="shared" si="32"/>
        <v>-2.4596923938330555E-2</v>
      </c>
    </row>
    <row r="2114" spans="1:37" x14ac:dyDescent="0.25">
      <c r="A2114">
        <v>2112</v>
      </c>
      <c r="B2114" s="1">
        <v>1.26E-2</v>
      </c>
      <c r="C2114" s="1">
        <v>1.6283223249357955E-4</v>
      </c>
      <c r="D2114" s="58">
        <v>4.2539044620780175E-2</v>
      </c>
      <c r="E2114" s="58">
        <v>0.13284123320039828</v>
      </c>
      <c r="F2114" s="58">
        <v>9.0967894800886573E-3</v>
      </c>
      <c r="G2114" s="58">
        <v>9.2419865988786126E-2</v>
      </c>
      <c r="H2114" s="58">
        <v>0.11498410581485986</v>
      </c>
      <c r="I2114" s="58">
        <v>9.898671040847011E-2</v>
      </c>
      <c r="J2114" s="58">
        <v>9.1601181557821904E-2</v>
      </c>
      <c r="K2114" s="58">
        <v>0.12065972279694265</v>
      </c>
      <c r="L2114" s="58">
        <v>0.11607297822725296</v>
      </c>
      <c r="M2114" s="58">
        <v>5.0713022212498272E-2</v>
      </c>
      <c r="N2114" s="58">
        <v>0.13008534569210106</v>
      </c>
      <c r="O2114" s="58">
        <v>0</v>
      </c>
      <c r="P2114" s="58">
        <v>0</v>
      </c>
      <c r="Q2114" s="58">
        <v>0</v>
      </c>
      <c r="R2114" s="58">
        <v>0</v>
      </c>
      <c r="S2114" s="58">
        <v>0</v>
      </c>
      <c r="T2114" s="58">
        <v>0</v>
      </c>
      <c r="U2114" s="58">
        <v>0</v>
      </c>
      <c r="V2114" s="58">
        <v>0</v>
      </c>
      <c r="W2114" s="58">
        <v>0</v>
      </c>
      <c r="X2114" s="58">
        <v>0</v>
      </c>
      <c r="Y2114" s="58">
        <v>0</v>
      </c>
      <c r="Z2114" s="58">
        <v>0</v>
      </c>
      <c r="AA2114" s="58">
        <v>0</v>
      </c>
      <c r="AB2114" s="58">
        <v>0</v>
      </c>
      <c r="AC2114" s="58">
        <v>0</v>
      </c>
      <c r="AD2114" s="58">
        <v>0</v>
      </c>
      <c r="AE2114" s="58">
        <v>0</v>
      </c>
      <c r="AF2114" s="58">
        <v>0</v>
      </c>
      <c r="AG2114" s="58">
        <v>0</v>
      </c>
      <c r="AH2114" s="58">
        <v>0</v>
      </c>
      <c r="AI2114" s="58">
        <v>0</v>
      </c>
      <c r="AK2114" s="64">
        <f t="shared" si="32"/>
        <v>1.2923193055045997E-2</v>
      </c>
    </row>
    <row r="2115" spans="1:37" x14ac:dyDescent="0.25">
      <c r="A2115">
        <v>2113</v>
      </c>
      <c r="B2115" s="1">
        <v>1.12E-2</v>
      </c>
      <c r="C2115" s="1">
        <v>-8.8847722337925122E-5</v>
      </c>
      <c r="D2115" s="58">
        <v>6.7252901502912771E-2</v>
      </c>
      <c r="E2115" s="58">
        <v>5.0533891494396063E-2</v>
      </c>
      <c r="F2115" s="58">
        <v>0.10146356142873596</v>
      </c>
      <c r="G2115" s="58">
        <v>3.0396450982945539E-2</v>
      </c>
      <c r="H2115" s="58">
        <v>7.19809863083095E-2</v>
      </c>
      <c r="I2115" s="58">
        <v>4.1123647682626968E-2</v>
      </c>
      <c r="J2115" s="58">
        <v>0.10975963304588895</v>
      </c>
      <c r="K2115" s="58">
        <v>0.1711647294401149</v>
      </c>
      <c r="L2115" s="58">
        <v>0.22180538521928794</v>
      </c>
      <c r="M2115" s="58">
        <v>3.2177061248081708E-2</v>
      </c>
      <c r="N2115" s="58">
        <v>0.10234175164669961</v>
      </c>
      <c r="O2115" s="58">
        <v>0</v>
      </c>
      <c r="P2115" s="58">
        <v>0</v>
      </c>
      <c r="Q2115" s="58">
        <v>0</v>
      </c>
      <c r="R2115" s="58">
        <v>0</v>
      </c>
      <c r="S2115" s="58">
        <v>0</v>
      </c>
      <c r="T2115" s="58">
        <v>0</v>
      </c>
      <c r="U2115" s="58">
        <v>0</v>
      </c>
      <c r="V2115" s="58">
        <v>0</v>
      </c>
      <c r="W2115" s="58">
        <v>0</v>
      </c>
      <c r="X2115" s="58">
        <v>0</v>
      </c>
      <c r="Y2115" s="58">
        <v>0</v>
      </c>
      <c r="Z2115" s="58">
        <v>0</v>
      </c>
      <c r="AA2115" s="58">
        <v>0</v>
      </c>
      <c r="AB2115" s="58">
        <v>0</v>
      </c>
      <c r="AC2115" s="58">
        <v>0</v>
      </c>
      <c r="AD2115" s="58">
        <v>0</v>
      </c>
      <c r="AE2115" s="58">
        <v>0</v>
      </c>
      <c r="AF2115" s="58">
        <v>0</v>
      </c>
      <c r="AG2115" s="58">
        <v>0</v>
      </c>
      <c r="AH2115" s="58">
        <v>0</v>
      </c>
      <c r="AI2115" s="58">
        <v>0</v>
      </c>
      <c r="AK2115" s="64">
        <f t="shared" si="32"/>
        <v>-7.9328323516004579E-3</v>
      </c>
    </row>
    <row r="2116" spans="1:37" x14ac:dyDescent="0.25">
      <c r="A2116">
        <v>2114</v>
      </c>
      <c r="B2116" s="1">
        <v>1.06E-2</v>
      </c>
      <c r="C2116" s="1">
        <v>-1.6028123640773098E-4</v>
      </c>
      <c r="D2116" s="58">
        <v>1.8977107397713962E-2</v>
      </c>
      <c r="E2116" s="58">
        <v>6.9696976891480092E-2</v>
      </c>
      <c r="F2116" s="58">
        <v>0.15086876698380114</v>
      </c>
      <c r="G2116" s="58">
        <v>0.11550922219628457</v>
      </c>
      <c r="H2116" s="58">
        <v>9.3583405377244591E-2</v>
      </c>
      <c r="I2116" s="58">
        <v>4.9686071631556576E-2</v>
      </c>
      <c r="J2116" s="58">
        <v>1.8146624955584792E-2</v>
      </c>
      <c r="K2116" s="58">
        <v>0.11936279729610051</v>
      </c>
      <c r="L2116" s="58">
        <v>9.6351672069949268E-2</v>
      </c>
      <c r="M2116" s="58">
        <v>0.14714041743065265</v>
      </c>
      <c r="N2116" s="58">
        <v>0.12067693776963191</v>
      </c>
      <c r="O2116" s="58">
        <v>0</v>
      </c>
      <c r="P2116" s="58">
        <v>0</v>
      </c>
      <c r="Q2116" s="58">
        <v>0</v>
      </c>
      <c r="R2116" s="58">
        <v>0</v>
      </c>
      <c r="S2116" s="58">
        <v>0</v>
      </c>
      <c r="T2116" s="58">
        <v>0</v>
      </c>
      <c r="U2116" s="58">
        <v>0</v>
      </c>
      <c r="V2116" s="58">
        <v>0</v>
      </c>
      <c r="W2116" s="58">
        <v>0</v>
      </c>
      <c r="X2116" s="58">
        <v>0</v>
      </c>
      <c r="Y2116" s="58">
        <v>0</v>
      </c>
      <c r="Z2116" s="58">
        <v>0</v>
      </c>
      <c r="AA2116" s="58">
        <v>0</v>
      </c>
      <c r="AB2116" s="58">
        <v>0</v>
      </c>
      <c r="AC2116" s="58">
        <v>0</v>
      </c>
      <c r="AD2116" s="58">
        <v>0</v>
      </c>
      <c r="AE2116" s="58">
        <v>0</v>
      </c>
      <c r="AF2116" s="58">
        <v>0</v>
      </c>
      <c r="AG2116" s="58">
        <v>0</v>
      </c>
      <c r="AH2116" s="58">
        <v>0</v>
      </c>
      <c r="AI2116" s="58">
        <v>0</v>
      </c>
      <c r="AK2116" s="64">
        <f t="shared" ref="AK2116:AK2179" si="33">C2116/B2116</f>
        <v>-1.5120871359219903E-2</v>
      </c>
    </row>
    <row r="2117" spans="1:37" x14ac:dyDescent="0.25">
      <c r="A2117">
        <v>2115</v>
      </c>
      <c r="B2117" s="1">
        <v>1.35E-2</v>
      </c>
      <c r="C2117" s="1">
        <v>-7.6123190822257426E-5</v>
      </c>
      <c r="D2117" s="58">
        <v>6.7468289819386254E-2</v>
      </c>
      <c r="E2117" s="58">
        <v>0.15703558203676515</v>
      </c>
      <c r="F2117" s="58">
        <v>9.3673865793630323E-2</v>
      </c>
      <c r="G2117" s="58">
        <v>2.5843821913523364E-2</v>
      </c>
      <c r="H2117" s="58">
        <v>0.13102393921875571</v>
      </c>
      <c r="I2117" s="58">
        <v>0.13680537802298778</v>
      </c>
      <c r="J2117" s="58">
        <v>9.8097353753670968E-3</v>
      </c>
      <c r="K2117" s="58">
        <v>0.11236891676351583</v>
      </c>
      <c r="L2117" s="58">
        <v>8.2162308864307809E-3</v>
      </c>
      <c r="M2117" s="58">
        <v>0.10531702785710186</v>
      </c>
      <c r="N2117" s="58">
        <v>0.15243721231253576</v>
      </c>
      <c r="O2117" s="58">
        <v>0</v>
      </c>
      <c r="P2117" s="58">
        <v>0</v>
      </c>
      <c r="Q2117" s="58">
        <v>0</v>
      </c>
      <c r="R2117" s="58">
        <v>0</v>
      </c>
      <c r="S2117" s="58">
        <v>0</v>
      </c>
      <c r="T2117" s="58">
        <v>0</v>
      </c>
      <c r="U2117" s="58">
        <v>0</v>
      </c>
      <c r="V2117" s="58">
        <v>0</v>
      </c>
      <c r="W2117" s="58">
        <v>0</v>
      </c>
      <c r="X2117" s="58">
        <v>0</v>
      </c>
      <c r="Y2117" s="58">
        <v>0</v>
      </c>
      <c r="Z2117" s="58">
        <v>0</v>
      </c>
      <c r="AA2117" s="58">
        <v>0</v>
      </c>
      <c r="AB2117" s="58">
        <v>0</v>
      </c>
      <c r="AC2117" s="58">
        <v>0</v>
      </c>
      <c r="AD2117" s="58">
        <v>0</v>
      </c>
      <c r="AE2117" s="58">
        <v>0</v>
      </c>
      <c r="AF2117" s="58">
        <v>0</v>
      </c>
      <c r="AG2117" s="58">
        <v>0</v>
      </c>
      <c r="AH2117" s="58">
        <v>0</v>
      </c>
      <c r="AI2117" s="58">
        <v>0</v>
      </c>
      <c r="AK2117" s="64">
        <f t="shared" si="33"/>
        <v>-5.6387548757227722E-3</v>
      </c>
    </row>
    <row r="2118" spans="1:37" x14ac:dyDescent="0.25">
      <c r="A2118">
        <v>2116</v>
      </c>
      <c r="B2118" s="1">
        <v>1.0500000000000001E-2</v>
      </c>
      <c r="C2118" s="1">
        <v>1.293134167924466E-4</v>
      </c>
      <c r="D2118" s="58">
        <v>2.646211610684978E-2</v>
      </c>
      <c r="E2118" s="58">
        <v>6.481147929641054E-2</v>
      </c>
      <c r="F2118" s="58">
        <v>8.5117098961340745E-2</v>
      </c>
      <c r="G2118" s="58">
        <v>9.3343630582803608E-2</v>
      </c>
      <c r="H2118" s="58">
        <v>0.18507135704373803</v>
      </c>
      <c r="I2118" s="58">
        <v>0.13119312015348814</v>
      </c>
      <c r="J2118" s="58">
        <v>0.10042845022692062</v>
      </c>
      <c r="K2118" s="58">
        <v>8.8757513950966163E-3</v>
      </c>
      <c r="L2118" s="58">
        <v>8.9883777087993069E-2</v>
      </c>
      <c r="M2118" s="58">
        <v>0.14441257106988162</v>
      </c>
      <c r="N2118" s="58">
        <v>7.0400648075477357E-2</v>
      </c>
      <c r="O2118" s="58">
        <v>0</v>
      </c>
      <c r="P2118" s="58">
        <v>0</v>
      </c>
      <c r="Q2118" s="58">
        <v>0</v>
      </c>
      <c r="R2118" s="58">
        <v>0</v>
      </c>
      <c r="S2118" s="58">
        <v>0</v>
      </c>
      <c r="T2118" s="58">
        <v>0</v>
      </c>
      <c r="U2118" s="58">
        <v>0</v>
      </c>
      <c r="V2118" s="58">
        <v>0</v>
      </c>
      <c r="W2118" s="58">
        <v>0</v>
      </c>
      <c r="X2118" s="58">
        <v>0</v>
      </c>
      <c r="Y2118" s="58">
        <v>0</v>
      </c>
      <c r="Z2118" s="58">
        <v>0</v>
      </c>
      <c r="AA2118" s="58">
        <v>0</v>
      </c>
      <c r="AB2118" s="58">
        <v>0</v>
      </c>
      <c r="AC2118" s="58">
        <v>0</v>
      </c>
      <c r="AD2118" s="58">
        <v>0</v>
      </c>
      <c r="AE2118" s="58">
        <v>0</v>
      </c>
      <c r="AF2118" s="58">
        <v>0</v>
      </c>
      <c r="AG2118" s="58">
        <v>0</v>
      </c>
      <c r="AH2118" s="58">
        <v>0</v>
      </c>
      <c r="AI2118" s="58">
        <v>0</v>
      </c>
      <c r="AK2118" s="64">
        <f t="shared" si="33"/>
        <v>1.2315563504042532E-2</v>
      </c>
    </row>
    <row r="2119" spans="1:37" x14ac:dyDescent="0.25">
      <c r="A2119">
        <v>2117</v>
      </c>
      <c r="B2119" s="1">
        <v>1.2800000000000001E-2</v>
      </c>
      <c r="C2119" s="1">
        <v>1.7707123799107482E-4</v>
      </c>
      <c r="D2119" s="58">
        <v>0.10844681543896015</v>
      </c>
      <c r="E2119" s="58">
        <v>0.15501050158227644</v>
      </c>
      <c r="F2119" s="58">
        <v>0.10895058492637179</v>
      </c>
      <c r="G2119" s="58">
        <v>3.6389324796249384E-3</v>
      </c>
      <c r="H2119" s="58">
        <v>0.15543706352493503</v>
      </c>
      <c r="I2119" s="58">
        <v>0.10579994509963855</v>
      </c>
      <c r="J2119" s="58">
        <v>3.5401526756763765E-2</v>
      </c>
      <c r="K2119" s="58">
        <v>6.0045942078477826E-2</v>
      </c>
      <c r="L2119" s="58">
        <v>0.16968176793393216</v>
      </c>
      <c r="M2119" s="58">
        <v>4.9439361727884837E-2</v>
      </c>
      <c r="N2119" s="58">
        <v>4.8147558451134491E-2</v>
      </c>
      <c r="O2119" s="58">
        <v>0</v>
      </c>
      <c r="P2119" s="58">
        <v>0</v>
      </c>
      <c r="Q2119" s="58">
        <v>0</v>
      </c>
      <c r="R2119" s="58">
        <v>0</v>
      </c>
      <c r="S2119" s="58">
        <v>0</v>
      </c>
      <c r="T2119" s="58">
        <v>0</v>
      </c>
      <c r="U2119" s="58">
        <v>0</v>
      </c>
      <c r="V2119" s="58">
        <v>0</v>
      </c>
      <c r="W2119" s="58">
        <v>0</v>
      </c>
      <c r="X2119" s="58">
        <v>0</v>
      </c>
      <c r="Y2119" s="58">
        <v>0</v>
      </c>
      <c r="Z2119" s="58">
        <v>0</v>
      </c>
      <c r="AA2119" s="58">
        <v>0</v>
      </c>
      <c r="AB2119" s="58">
        <v>0</v>
      </c>
      <c r="AC2119" s="58">
        <v>0</v>
      </c>
      <c r="AD2119" s="58">
        <v>0</v>
      </c>
      <c r="AE2119" s="58">
        <v>0</v>
      </c>
      <c r="AF2119" s="58">
        <v>0</v>
      </c>
      <c r="AG2119" s="58">
        <v>0</v>
      </c>
      <c r="AH2119" s="58">
        <v>0</v>
      </c>
      <c r="AI2119" s="58">
        <v>0</v>
      </c>
      <c r="AK2119" s="64">
        <f t="shared" si="33"/>
        <v>1.3833690468052719E-2</v>
      </c>
    </row>
    <row r="2120" spans="1:37" x14ac:dyDescent="0.25">
      <c r="A2120">
        <v>2118</v>
      </c>
      <c r="B2120" s="1">
        <v>1.04E-2</v>
      </c>
      <c r="C2120" s="1">
        <v>2.985930634353293E-4</v>
      </c>
      <c r="D2120" s="58">
        <v>0.10098575832842864</v>
      </c>
      <c r="E2120" s="58">
        <v>5.4963309109425089E-2</v>
      </c>
      <c r="F2120" s="58">
        <v>8.2659169907036891E-3</v>
      </c>
      <c r="G2120" s="58">
        <v>0.16090082498181779</v>
      </c>
      <c r="H2120" s="58">
        <v>5.0350890023048551E-2</v>
      </c>
      <c r="I2120" s="58">
        <v>0.10272368411948614</v>
      </c>
      <c r="J2120" s="58">
        <v>0.15674009938391151</v>
      </c>
      <c r="K2120" s="58">
        <v>1.2353264546885021E-2</v>
      </c>
      <c r="L2120" s="58">
        <v>0.15658749726687007</v>
      </c>
      <c r="M2120" s="58">
        <v>0.15717100817406537</v>
      </c>
      <c r="N2120" s="58">
        <v>3.8957747075358151E-2</v>
      </c>
      <c r="O2120" s="58">
        <v>0</v>
      </c>
      <c r="P2120" s="58">
        <v>0</v>
      </c>
      <c r="Q2120" s="58">
        <v>0</v>
      </c>
      <c r="R2120" s="58">
        <v>0</v>
      </c>
      <c r="S2120" s="58">
        <v>0</v>
      </c>
      <c r="T2120" s="58">
        <v>0</v>
      </c>
      <c r="U2120" s="58">
        <v>0</v>
      </c>
      <c r="V2120" s="58">
        <v>0</v>
      </c>
      <c r="W2120" s="58">
        <v>0</v>
      </c>
      <c r="X2120" s="58">
        <v>0</v>
      </c>
      <c r="Y2120" s="58">
        <v>0</v>
      </c>
      <c r="Z2120" s="58">
        <v>0</v>
      </c>
      <c r="AA2120" s="58">
        <v>0</v>
      </c>
      <c r="AB2120" s="58">
        <v>0</v>
      </c>
      <c r="AC2120" s="58">
        <v>0</v>
      </c>
      <c r="AD2120" s="58">
        <v>0</v>
      </c>
      <c r="AE2120" s="58">
        <v>0</v>
      </c>
      <c r="AF2120" s="58">
        <v>0</v>
      </c>
      <c r="AG2120" s="58">
        <v>0</v>
      </c>
      <c r="AH2120" s="58">
        <v>0</v>
      </c>
      <c r="AI2120" s="58">
        <v>0</v>
      </c>
      <c r="AK2120" s="64">
        <f t="shared" si="33"/>
        <v>2.8710871484166279E-2</v>
      </c>
    </row>
    <row r="2121" spans="1:37" x14ac:dyDescent="0.25">
      <c r="A2121">
        <v>2119</v>
      </c>
      <c r="B2121" s="1">
        <v>8.5000000000000006E-3</v>
      </c>
      <c r="C2121" s="1">
        <v>9.5190072997709983E-5</v>
      </c>
      <c r="D2121" s="58">
        <v>6.0591659759854137E-2</v>
      </c>
      <c r="E2121" s="58">
        <v>1.0466124199011722E-2</v>
      </c>
      <c r="F2121" s="58">
        <v>0.14796221033979862</v>
      </c>
      <c r="G2121" s="58">
        <v>7.1074278987659847E-2</v>
      </c>
      <c r="H2121" s="58">
        <v>1.6381454452212407E-2</v>
      </c>
      <c r="I2121" s="58">
        <v>3.9763557731792874E-2</v>
      </c>
      <c r="J2121" s="58">
        <v>0.17006819099141185</v>
      </c>
      <c r="K2121" s="58">
        <v>2.9698833005038481E-2</v>
      </c>
      <c r="L2121" s="58">
        <v>0.16753787023725036</v>
      </c>
      <c r="M2121" s="58">
        <v>0.16527675842082223</v>
      </c>
      <c r="N2121" s="58">
        <v>0.12117906187514757</v>
      </c>
      <c r="O2121" s="58">
        <v>0</v>
      </c>
      <c r="P2121" s="58">
        <v>0</v>
      </c>
      <c r="Q2121" s="58">
        <v>0</v>
      </c>
      <c r="R2121" s="58">
        <v>0</v>
      </c>
      <c r="S2121" s="58">
        <v>0</v>
      </c>
      <c r="T2121" s="58">
        <v>0</v>
      </c>
      <c r="U2121" s="58">
        <v>0</v>
      </c>
      <c r="V2121" s="58">
        <v>0</v>
      </c>
      <c r="W2121" s="58">
        <v>0</v>
      </c>
      <c r="X2121" s="58">
        <v>0</v>
      </c>
      <c r="Y2121" s="58">
        <v>0</v>
      </c>
      <c r="Z2121" s="58">
        <v>0</v>
      </c>
      <c r="AA2121" s="58">
        <v>0</v>
      </c>
      <c r="AB2121" s="58">
        <v>0</v>
      </c>
      <c r="AC2121" s="58">
        <v>0</v>
      </c>
      <c r="AD2121" s="58">
        <v>0</v>
      </c>
      <c r="AE2121" s="58">
        <v>0</v>
      </c>
      <c r="AF2121" s="58">
        <v>0</v>
      </c>
      <c r="AG2121" s="58">
        <v>0</v>
      </c>
      <c r="AH2121" s="58">
        <v>0</v>
      </c>
      <c r="AI2121" s="58">
        <v>0</v>
      </c>
      <c r="AK2121" s="64">
        <f t="shared" si="33"/>
        <v>1.1198832117377645E-2</v>
      </c>
    </row>
    <row r="2122" spans="1:37" x14ac:dyDescent="0.25">
      <c r="A2122">
        <v>2120</v>
      </c>
      <c r="B2122" s="1">
        <v>1.17E-2</v>
      </c>
      <c r="C2122" s="1">
        <v>-1.0533172963797886E-4</v>
      </c>
      <c r="D2122" s="58">
        <v>0.12256308373026564</v>
      </c>
      <c r="E2122" s="58">
        <v>7.3917279867411534E-2</v>
      </c>
      <c r="F2122" s="58">
        <v>3.4724805521449E-2</v>
      </c>
      <c r="G2122" s="58">
        <v>0.12507064564894907</v>
      </c>
      <c r="H2122" s="58">
        <v>0.10051973717686455</v>
      </c>
      <c r="I2122" s="58">
        <v>9.7851078946000591E-2</v>
      </c>
      <c r="J2122" s="58">
        <v>2.5764219091397152E-2</v>
      </c>
      <c r="K2122" s="58">
        <v>0.12661938040916612</v>
      </c>
      <c r="L2122" s="58">
        <v>9.2428868617594098E-2</v>
      </c>
      <c r="M2122" s="58">
        <v>0.13437328330209855</v>
      </c>
      <c r="N2122" s="58">
        <v>6.6167617688803707E-2</v>
      </c>
      <c r="O2122" s="58">
        <v>0</v>
      </c>
      <c r="P2122" s="58">
        <v>0</v>
      </c>
      <c r="Q2122" s="58">
        <v>0</v>
      </c>
      <c r="R2122" s="58">
        <v>0</v>
      </c>
      <c r="S2122" s="58">
        <v>0</v>
      </c>
      <c r="T2122" s="58">
        <v>0</v>
      </c>
      <c r="U2122" s="58">
        <v>0</v>
      </c>
      <c r="V2122" s="58">
        <v>0</v>
      </c>
      <c r="W2122" s="58">
        <v>0</v>
      </c>
      <c r="X2122" s="58">
        <v>0</v>
      </c>
      <c r="Y2122" s="58">
        <v>0</v>
      </c>
      <c r="Z2122" s="58">
        <v>0</v>
      </c>
      <c r="AA2122" s="58">
        <v>0</v>
      </c>
      <c r="AB2122" s="58">
        <v>0</v>
      </c>
      <c r="AC2122" s="58">
        <v>0</v>
      </c>
      <c r="AD2122" s="58">
        <v>0</v>
      </c>
      <c r="AE2122" s="58">
        <v>0</v>
      </c>
      <c r="AF2122" s="58">
        <v>0</v>
      </c>
      <c r="AG2122" s="58">
        <v>0</v>
      </c>
      <c r="AH2122" s="58">
        <v>0</v>
      </c>
      <c r="AI2122" s="58">
        <v>0</v>
      </c>
      <c r="AK2122" s="64">
        <f t="shared" si="33"/>
        <v>-9.002711934869987E-3</v>
      </c>
    </row>
    <row r="2123" spans="1:37" x14ac:dyDescent="0.25">
      <c r="A2123">
        <v>2121</v>
      </c>
      <c r="B2123" s="1">
        <v>1.4200000000000001E-2</v>
      </c>
      <c r="C2123" s="1">
        <v>2.7520196760997819E-5</v>
      </c>
      <c r="D2123" s="58">
        <v>5.2012849458219511E-2</v>
      </c>
      <c r="E2123" s="58">
        <v>0.12218460731913187</v>
      </c>
      <c r="F2123" s="58">
        <v>0.1042672473748839</v>
      </c>
      <c r="G2123" s="58">
        <v>0.13111331779022822</v>
      </c>
      <c r="H2123" s="58">
        <v>2.5597442324045375E-2</v>
      </c>
      <c r="I2123" s="58">
        <v>0.15890432485284878</v>
      </c>
      <c r="J2123" s="58">
        <v>0.16540574128794558</v>
      </c>
      <c r="K2123" s="58">
        <v>9.8870573593344113E-2</v>
      </c>
      <c r="L2123" s="58">
        <v>9.2888327382130709E-2</v>
      </c>
      <c r="M2123" s="58">
        <v>2.3138539805705478E-2</v>
      </c>
      <c r="N2123" s="58">
        <v>2.561702881151659E-2</v>
      </c>
      <c r="O2123" s="58">
        <v>0</v>
      </c>
      <c r="P2123" s="58">
        <v>0</v>
      </c>
      <c r="Q2123" s="58">
        <v>0</v>
      </c>
      <c r="R2123" s="58">
        <v>0</v>
      </c>
      <c r="S2123" s="58">
        <v>0</v>
      </c>
      <c r="T2123" s="58">
        <v>0</v>
      </c>
      <c r="U2123" s="58">
        <v>0</v>
      </c>
      <c r="V2123" s="58">
        <v>0</v>
      </c>
      <c r="W2123" s="58">
        <v>0</v>
      </c>
      <c r="X2123" s="58">
        <v>0</v>
      </c>
      <c r="Y2123" s="58">
        <v>0</v>
      </c>
      <c r="Z2123" s="58">
        <v>0</v>
      </c>
      <c r="AA2123" s="58">
        <v>0</v>
      </c>
      <c r="AB2123" s="58">
        <v>0</v>
      </c>
      <c r="AC2123" s="58">
        <v>0</v>
      </c>
      <c r="AD2123" s="58">
        <v>0</v>
      </c>
      <c r="AE2123" s="58">
        <v>0</v>
      </c>
      <c r="AF2123" s="58">
        <v>0</v>
      </c>
      <c r="AG2123" s="58">
        <v>0</v>
      </c>
      <c r="AH2123" s="58">
        <v>0</v>
      </c>
      <c r="AI2123" s="58">
        <v>0</v>
      </c>
      <c r="AK2123" s="64">
        <f t="shared" si="33"/>
        <v>1.9380420254223815E-3</v>
      </c>
    </row>
    <row r="2124" spans="1:37" x14ac:dyDescent="0.25">
      <c r="A2124">
        <v>2122</v>
      </c>
      <c r="B2124" s="1">
        <v>1.14E-2</v>
      </c>
      <c r="C2124" s="1">
        <v>-4.132190871247358E-4</v>
      </c>
      <c r="D2124" s="58">
        <v>0.10012808704205071</v>
      </c>
      <c r="E2124" s="58">
        <v>9.4144572792249533E-3</v>
      </c>
      <c r="F2124" s="58">
        <v>0.19308037763564997</v>
      </c>
      <c r="G2124" s="58">
        <v>1.9406339805252675E-2</v>
      </c>
      <c r="H2124" s="58">
        <v>5.9878089420733409E-2</v>
      </c>
      <c r="I2124" s="58">
        <v>8.4114182382398289E-2</v>
      </c>
      <c r="J2124" s="58">
        <v>0.1588731289373384</v>
      </c>
      <c r="K2124" s="58">
        <v>0.14219860614677293</v>
      </c>
      <c r="L2124" s="58">
        <v>3.9850828871220316E-2</v>
      </c>
      <c r="M2124" s="58">
        <v>0.14835489299044372</v>
      </c>
      <c r="N2124" s="58">
        <v>4.4701009488914693E-2</v>
      </c>
      <c r="O2124" s="58">
        <v>0</v>
      </c>
      <c r="P2124" s="58">
        <v>0</v>
      </c>
      <c r="Q2124" s="58">
        <v>0</v>
      </c>
      <c r="R2124" s="58">
        <v>0</v>
      </c>
      <c r="S2124" s="58">
        <v>0</v>
      </c>
      <c r="T2124" s="58">
        <v>0</v>
      </c>
      <c r="U2124" s="58">
        <v>0</v>
      </c>
      <c r="V2124" s="58">
        <v>0</v>
      </c>
      <c r="W2124" s="58">
        <v>0</v>
      </c>
      <c r="X2124" s="58">
        <v>0</v>
      </c>
      <c r="Y2124" s="58">
        <v>0</v>
      </c>
      <c r="Z2124" s="58">
        <v>0</v>
      </c>
      <c r="AA2124" s="58">
        <v>0</v>
      </c>
      <c r="AB2124" s="58">
        <v>0</v>
      </c>
      <c r="AC2124" s="58">
        <v>0</v>
      </c>
      <c r="AD2124" s="58">
        <v>0</v>
      </c>
      <c r="AE2124" s="58">
        <v>0</v>
      </c>
      <c r="AF2124" s="58">
        <v>0</v>
      </c>
      <c r="AG2124" s="58">
        <v>0</v>
      </c>
      <c r="AH2124" s="58">
        <v>0</v>
      </c>
      <c r="AI2124" s="58">
        <v>0</v>
      </c>
      <c r="AK2124" s="64">
        <f t="shared" si="33"/>
        <v>-3.6247288344275069E-2</v>
      </c>
    </row>
    <row r="2125" spans="1:37" x14ac:dyDescent="0.25">
      <c r="A2125">
        <v>2123</v>
      </c>
      <c r="B2125" s="1">
        <v>1.3100000000000001E-2</v>
      </c>
      <c r="C2125" s="1">
        <v>-9.6197853885635689E-5</v>
      </c>
      <c r="D2125" s="58">
        <v>5.4297717443615313E-2</v>
      </c>
      <c r="E2125" s="58">
        <v>0.115103342124868</v>
      </c>
      <c r="F2125" s="58">
        <v>0.1024178201442244</v>
      </c>
      <c r="G2125" s="58">
        <v>6.0567427309671351E-2</v>
      </c>
      <c r="H2125" s="58">
        <v>9.8746811391569794E-2</v>
      </c>
      <c r="I2125" s="58">
        <v>8.5333258096354503E-2</v>
      </c>
      <c r="J2125" s="58">
        <v>0.12962213100946657</v>
      </c>
      <c r="K2125" s="58">
        <v>0.14257332529377489</v>
      </c>
      <c r="L2125" s="58">
        <v>9.4677838027423383E-3</v>
      </c>
      <c r="M2125" s="58">
        <v>6.0491308099462959E-2</v>
      </c>
      <c r="N2125" s="58">
        <v>0.14137907528424992</v>
      </c>
      <c r="O2125" s="58">
        <v>0</v>
      </c>
      <c r="P2125" s="58">
        <v>0</v>
      </c>
      <c r="Q2125" s="58">
        <v>0</v>
      </c>
      <c r="R2125" s="58">
        <v>0</v>
      </c>
      <c r="S2125" s="58">
        <v>0</v>
      </c>
      <c r="T2125" s="58">
        <v>0</v>
      </c>
      <c r="U2125" s="58">
        <v>0</v>
      </c>
      <c r="V2125" s="58">
        <v>0</v>
      </c>
      <c r="W2125" s="58">
        <v>0</v>
      </c>
      <c r="X2125" s="58">
        <v>0</v>
      </c>
      <c r="Y2125" s="58">
        <v>0</v>
      </c>
      <c r="Z2125" s="58">
        <v>0</v>
      </c>
      <c r="AA2125" s="58">
        <v>0</v>
      </c>
      <c r="AB2125" s="58">
        <v>0</v>
      </c>
      <c r="AC2125" s="58">
        <v>0</v>
      </c>
      <c r="AD2125" s="58">
        <v>0</v>
      </c>
      <c r="AE2125" s="58">
        <v>0</v>
      </c>
      <c r="AF2125" s="58">
        <v>0</v>
      </c>
      <c r="AG2125" s="58">
        <v>0</v>
      </c>
      <c r="AH2125" s="58">
        <v>0</v>
      </c>
      <c r="AI2125" s="58">
        <v>0</v>
      </c>
      <c r="AK2125" s="64">
        <f t="shared" si="33"/>
        <v>-7.3433476248576856E-3</v>
      </c>
    </row>
    <row r="2126" spans="1:37" x14ac:dyDescent="0.25">
      <c r="A2126">
        <v>2124</v>
      </c>
      <c r="B2126" s="1">
        <v>1.46E-2</v>
      </c>
      <c r="C2126" s="1">
        <v>3.3286727276511674E-4</v>
      </c>
      <c r="D2126" s="58">
        <v>0.14473399406813189</v>
      </c>
      <c r="E2126" s="58">
        <v>0.16733049917347029</v>
      </c>
      <c r="F2126" s="58">
        <v>2.0182659600964343E-2</v>
      </c>
      <c r="G2126" s="58">
        <v>0.12124300794108574</v>
      </c>
      <c r="H2126" s="58">
        <v>0.11664766431515167</v>
      </c>
      <c r="I2126" s="58">
        <v>0.128497148519986</v>
      </c>
      <c r="J2126" s="58">
        <v>0.14373326429795405</v>
      </c>
      <c r="K2126" s="58">
        <v>3.5844401637751995E-2</v>
      </c>
      <c r="L2126" s="58">
        <v>7.1278736004981483E-2</v>
      </c>
      <c r="M2126" s="58">
        <v>3.3796575440377598E-2</v>
      </c>
      <c r="N2126" s="58">
        <v>1.671204900014496E-2</v>
      </c>
      <c r="O2126" s="58">
        <v>0</v>
      </c>
      <c r="P2126" s="58">
        <v>0</v>
      </c>
      <c r="Q2126" s="58">
        <v>0</v>
      </c>
      <c r="R2126" s="58">
        <v>0</v>
      </c>
      <c r="S2126" s="58">
        <v>0</v>
      </c>
      <c r="T2126" s="58">
        <v>0</v>
      </c>
      <c r="U2126" s="58">
        <v>0</v>
      </c>
      <c r="V2126" s="58">
        <v>0</v>
      </c>
      <c r="W2126" s="58">
        <v>0</v>
      </c>
      <c r="X2126" s="58">
        <v>0</v>
      </c>
      <c r="Y2126" s="58">
        <v>0</v>
      </c>
      <c r="Z2126" s="58">
        <v>0</v>
      </c>
      <c r="AA2126" s="58">
        <v>0</v>
      </c>
      <c r="AB2126" s="58">
        <v>0</v>
      </c>
      <c r="AC2126" s="58">
        <v>0</v>
      </c>
      <c r="AD2126" s="58">
        <v>0</v>
      </c>
      <c r="AE2126" s="58">
        <v>0</v>
      </c>
      <c r="AF2126" s="58">
        <v>0</v>
      </c>
      <c r="AG2126" s="58">
        <v>0</v>
      </c>
      <c r="AH2126" s="58">
        <v>0</v>
      </c>
      <c r="AI2126" s="58">
        <v>0</v>
      </c>
      <c r="AK2126" s="64">
        <f t="shared" si="33"/>
        <v>2.2799128271583338E-2</v>
      </c>
    </row>
    <row r="2127" spans="1:37" x14ac:dyDescent="0.25">
      <c r="A2127">
        <v>2125</v>
      </c>
      <c r="B2127" s="1">
        <v>1.2E-2</v>
      </c>
      <c r="C2127" s="1">
        <v>-1.747971894417403E-5</v>
      </c>
      <c r="D2127" s="58">
        <v>5.7930641373645536E-2</v>
      </c>
      <c r="E2127" s="58">
        <v>0.10812766070058707</v>
      </c>
      <c r="F2127" s="58">
        <v>0.15065825084615117</v>
      </c>
      <c r="G2127" s="58">
        <v>5.5155658830546624E-3</v>
      </c>
      <c r="H2127" s="58">
        <v>9.3707587865762693E-2</v>
      </c>
      <c r="I2127" s="58">
        <v>0.14525170998976086</v>
      </c>
      <c r="J2127" s="58">
        <v>0.10555727095839963</v>
      </c>
      <c r="K2127" s="58">
        <v>6.6104870915770386E-2</v>
      </c>
      <c r="L2127" s="58">
        <v>7.5670898201838643E-2</v>
      </c>
      <c r="M2127" s="58">
        <v>5.5811424364399828E-2</v>
      </c>
      <c r="N2127" s="58">
        <v>0.13566411890062965</v>
      </c>
      <c r="O2127" s="58">
        <v>0</v>
      </c>
      <c r="P2127" s="58">
        <v>0</v>
      </c>
      <c r="Q2127" s="58">
        <v>0</v>
      </c>
      <c r="R2127" s="58">
        <v>0</v>
      </c>
      <c r="S2127" s="58">
        <v>0</v>
      </c>
      <c r="T2127" s="58">
        <v>0</v>
      </c>
      <c r="U2127" s="58">
        <v>0</v>
      </c>
      <c r="V2127" s="58">
        <v>0</v>
      </c>
      <c r="W2127" s="58">
        <v>0</v>
      </c>
      <c r="X2127" s="58">
        <v>0</v>
      </c>
      <c r="Y2127" s="58">
        <v>0</v>
      </c>
      <c r="Z2127" s="58">
        <v>0</v>
      </c>
      <c r="AA2127" s="58">
        <v>0</v>
      </c>
      <c r="AB2127" s="58">
        <v>0</v>
      </c>
      <c r="AC2127" s="58">
        <v>0</v>
      </c>
      <c r="AD2127" s="58">
        <v>0</v>
      </c>
      <c r="AE2127" s="58">
        <v>0</v>
      </c>
      <c r="AF2127" s="58">
        <v>0</v>
      </c>
      <c r="AG2127" s="58">
        <v>0</v>
      </c>
      <c r="AH2127" s="58">
        <v>0</v>
      </c>
      <c r="AI2127" s="58">
        <v>0</v>
      </c>
      <c r="AK2127" s="64">
        <f t="shared" si="33"/>
        <v>-1.4566432453478359E-3</v>
      </c>
    </row>
    <row r="2128" spans="1:37" x14ac:dyDescent="0.25">
      <c r="A2128">
        <v>2126</v>
      </c>
      <c r="B2128" s="1">
        <v>1.1299999999999999E-2</v>
      </c>
      <c r="C2128" s="1">
        <v>-1.0047853367492845E-4</v>
      </c>
      <c r="D2128" s="58">
        <v>8.0472060267589698E-2</v>
      </c>
      <c r="E2128" s="58">
        <v>4.6297448114359145E-2</v>
      </c>
      <c r="F2128" s="58">
        <v>8.9460270918934812E-2</v>
      </c>
      <c r="G2128" s="58">
        <v>0.11818866495841814</v>
      </c>
      <c r="H2128" s="58">
        <v>2.5704981515419476E-2</v>
      </c>
      <c r="I2128" s="58">
        <v>9.9411334804520093E-2</v>
      </c>
      <c r="J2128" s="58">
        <v>0.18563110424079826</v>
      </c>
      <c r="K2128" s="58">
        <v>9.8978269698873772E-2</v>
      </c>
      <c r="L2128" s="58">
        <v>3.7249399141092897E-2</v>
      </c>
      <c r="M2128" s="58">
        <v>0.18318872736484415</v>
      </c>
      <c r="N2128" s="58">
        <v>3.5417738975149556E-2</v>
      </c>
      <c r="O2128" s="58">
        <v>0</v>
      </c>
      <c r="P2128" s="58">
        <v>0</v>
      </c>
      <c r="Q2128" s="58">
        <v>0</v>
      </c>
      <c r="R2128" s="58">
        <v>0</v>
      </c>
      <c r="S2128" s="58">
        <v>0</v>
      </c>
      <c r="T2128" s="58">
        <v>0</v>
      </c>
      <c r="U2128" s="58">
        <v>0</v>
      </c>
      <c r="V2128" s="58">
        <v>0</v>
      </c>
      <c r="W2128" s="58">
        <v>0</v>
      </c>
      <c r="X2128" s="58">
        <v>0</v>
      </c>
      <c r="Y2128" s="58">
        <v>0</v>
      </c>
      <c r="Z2128" s="58">
        <v>0</v>
      </c>
      <c r="AA2128" s="58">
        <v>0</v>
      </c>
      <c r="AB2128" s="58">
        <v>0</v>
      </c>
      <c r="AC2128" s="58">
        <v>0</v>
      </c>
      <c r="AD2128" s="58">
        <v>0</v>
      </c>
      <c r="AE2128" s="58">
        <v>0</v>
      </c>
      <c r="AF2128" s="58">
        <v>0</v>
      </c>
      <c r="AG2128" s="58">
        <v>0</v>
      </c>
      <c r="AH2128" s="58">
        <v>0</v>
      </c>
      <c r="AI2128" s="58">
        <v>0</v>
      </c>
      <c r="AK2128" s="64">
        <f t="shared" si="33"/>
        <v>-8.8919056349494215E-3</v>
      </c>
    </row>
    <row r="2129" spans="1:37" x14ac:dyDescent="0.25">
      <c r="A2129">
        <v>2127</v>
      </c>
      <c r="B2129" s="1">
        <v>1.49E-2</v>
      </c>
      <c r="C2129" s="1">
        <v>2.1634784320628001E-4</v>
      </c>
      <c r="D2129" s="58">
        <v>0.13506528379835286</v>
      </c>
      <c r="E2129" s="58">
        <v>0.19484569634980412</v>
      </c>
      <c r="F2129" s="58">
        <v>0.12837831257042651</v>
      </c>
      <c r="G2129" s="58">
        <v>8.5612208132207782E-2</v>
      </c>
      <c r="H2129" s="58">
        <v>0.12998685428921739</v>
      </c>
      <c r="I2129" s="58">
        <v>5.5841899458505755E-2</v>
      </c>
      <c r="J2129" s="58">
        <v>6.7786697819194303E-2</v>
      </c>
      <c r="K2129" s="58">
        <v>6.2580009932507757E-2</v>
      </c>
      <c r="L2129" s="58">
        <v>8.2571797757675897E-2</v>
      </c>
      <c r="M2129" s="58">
        <v>2.970913938384737E-2</v>
      </c>
      <c r="N2129" s="58">
        <v>2.762210050826033E-2</v>
      </c>
      <c r="O2129" s="58">
        <v>0</v>
      </c>
      <c r="P2129" s="58">
        <v>0</v>
      </c>
      <c r="Q2129" s="58">
        <v>0</v>
      </c>
      <c r="R2129" s="58">
        <v>0</v>
      </c>
      <c r="S2129" s="58">
        <v>0</v>
      </c>
      <c r="T2129" s="58">
        <v>0</v>
      </c>
      <c r="U2129" s="58">
        <v>0</v>
      </c>
      <c r="V2129" s="58">
        <v>0</v>
      </c>
      <c r="W2129" s="58">
        <v>0</v>
      </c>
      <c r="X2129" s="58">
        <v>0</v>
      </c>
      <c r="Y2129" s="58">
        <v>0</v>
      </c>
      <c r="Z2129" s="58">
        <v>0</v>
      </c>
      <c r="AA2129" s="58">
        <v>0</v>
      </c>
      <c r="AB2129" s="58">
        <v>0</v>
      </c>
      <c r="AC2129" s="58">
        <v>0</v>
      </c>
      <c r="AD2129" s="58">
        <v>0</v>
      </c>
      <c r="AE2129" s="58">
        <v>0</v>
      </c>
      <c r="AF2129" s="58">
        <v>0</v>
      </c>
      <c r="AG2129" s="58">
        <v>0</v>
      </c>
      <c r="AH2129" s="58">
        <v>0</v>
      </c>
      <c r="AI2129" s="58">
        <v>0</v>
      </c>
      <c r="AK2129" s="64">
        <f t="shared" si="33"/>
        <v>1.4519989476931543E-2</v>
      </c>
    </row>
    <row r="2130" spans="1:37" x14ac:dyDescent="0.25">
      <c r="A2130">
        <v>2128</v>
      </c>
      <c r="B2130" s="1">
        <v>1.5299999999999999E-2</v>
      </c>
      <c r="C2130" s="1">
        <v>-7.9600835899601012E-5</v>
      </c>
      <c r="D2130" s="58">
        <v>2.027566887943576E-2</v>
      </c>
      <c r="E2130" s="58">
        <v>0.15498457935672094</v>
      </c>
      <c r="F2130" s="58">
        <v>0.11468346059691255</v>
      </c>
      <c r="G2130" s="58">
        <v>0.17710003343695352</v>
      </c>
      <c r="H2130" s="58">
        <v>4.199718651072492E-2</v>
      </c>
      <c r="I2130" s="58">
        <v>0.15466760527242354</v>
      </c>
      <c r="J2130" s="58">
        <v>7.2233837683906538E-2</v>
      </c>
      <c r="K2130" s="58">
        <v>0.11954881441434241</v>
      </c>
      <c r="L2130" s="58">
        <v>1.3147087718997461E-3</v>
      </c>
      <c r="M2130" s="58">
        <v>3.2920101513523155E-2</v>
      </c>
      <c r="N2130" s="58">
        <v>0.11027400356315693</v>
      </c>
      <c r="O2130" s="58">
        <v>0</v>
      </c>
      <c r="P2130" s="58">
        <v>0</v>
      </c>
      <c r="Q2130" s="58">
        <v>0</v>
      </c>
      <c r="R2130" s="58">
        <v>0</v>
      </c>
      <c r="S2130" s="58">
        <v>0</v>
      </c>
      <c r="T2130" s="58">
        <v>0</v>
      </c>
      <c r="U2130" s="58">
        <v>0</v>
      </c>
      <c r="V2130" s="58">
        <v>0</v>
      </c>
      <c r="W2130" s="58">
        <v>0</v>
      </c>
      <c r="X2130" s="58">
        <v>0</v>
      </c>
      <c r="Y2130" s="58">
        <v>0</v>
      </c>
      <c r="Z2130" s="58">
        <v>0</v>
      </c>
      <c r="AA2130" s="58">
        <v>0</v>
      </c>
      <c r="AB2130" s="58">
        <v>0</v>
      </c>
      <c r="AC2130" s="58">
        <v>0</v>
      </c>
      <c r="AD2130" s="58">
        <v>0</v>
      </c>
      <c r="AE2130" s="58">
        <v>0</v>
      </c>
      <c r="AF2130" s="58">
        <v>0</v>
      </c>
      <c r="AG2130" s="58">
        <v>0</v>
      </c>
      <c r="AH2130" s="58">
        <v>0</v>
      </c>
      <c r="AI2130" s="58">
        <v>0</v>
      </c>
      <c r="AK2130" s="64">
        <f t="shared" si="33"/>
        <v>-5.2026690130458179E-3</v>
      </c>
    </row>
    <row r="2131" spans="1:37" x14ac:dyDescent="0.25">
      <c r="A2131">
        <v>2129</v>
      </c>
      <c r="B2131" s="1">
        <v>1.09E-2</v>
      </c>
      <c r="C2131" s="1">
        <v>3.9259174332017577E-5</v>
      </c>
      <c r="D2131" s="58">
        <v>0.13424646580471708</v>
      </c>
      <c r="E2131" s="58">
        <v>6.7227338651566618E-2</v>
      </c>
      <c r="F2131" s="58">
        <v>4.8924364150477843E-2</v>
      </c>
      <c r="G2131" s="58">
        <v>0.12351485215808268</v>
      </c>
      <c r="H2131" s="58">
        <v>0.13552387419792306</v>
      </c>
      <c r="I2131" s="58">
        <v>6.7058372344186764E-3</v>
      </c>
      <c r="J2131" s="58">
        <v>7.2112352547112665E-2</v>
      </c>
      <c r="K2131" s="58">
        <v>0.11409901305201411</v>
      </c>
      <c r="L2131" s="58">
        <v>0.12819739405396449</v>
      </c>
      <c r="M2131" s="58">
        <v>0.11329796131671017</v>
      </c>
      <c r="N2131" s="58">
        <v>5.6150546833012717E-2</v>
      </c>
      <c r="O2131" s="58">
        <v>0</v>
      </c>
      <c r="P2131" s="58">
        <v>0</v>
      </c>
      <c r="Q2131" s="58">
        <v>0</v>
      </c>
      <c r="R2131" s="58">
        <v>0</v>
      </c>
      <c r="S2131" s="58">
        <v>0</v>
      </c>
      <c r="T2131" s="58">
        <v>0</v>
      </c>
      <c r="U2131" s="58">
        <v>0</v>
      </c>
      <c r="V2131" s="58">
        <v>0</v>
      </c>
      <c r="W2131" s="58">
        <v>0</v>
      </c>
      <c r="X2131" s="58">
        <v>0</v>
      </c>
      <c r="Y2131" s="58">
        <v>0</v>
      </c>
      <c r="Z2131" s="58">
        <v>0</v>
      </c>
      <c r="AA2131" s="58">
        <v>0</v>
      </c>
      <c r="AB2131" s="58">
        <v>0</v>
      </c>
      <c r="AC2131" s="58">
        <v>0</v>
      </c>
      <c r="AD2131" s="58">
        <v>0</v>
      </c>
      <c r="AE2131" s="58">
        <v>0</v>
      </c>
      <c r="AF2131" s="58">
        <v>0</v>
      </c>
      <c r="AG2131" s="58">
        <v>0</v>
      </c>
      <c r="AH2131" s="58">
        <v>0</v>
      </c>
      <c r="AI2131" s="58">
        <v>0</v>
      </c>
      <c r="AK2131" s="64">
        <f t="shared" si="33"/>
        <v>3.6017591130291355E-3</v>
      </c>
    </row>
    <row r="2132" spans="1:37" x14ac:dyDescent="0.25">
      <c r="A2132">
        <v>2130</v>
      </c>
      <c r="B2132" s="1">
        <v>1.15E-2</v>
      </c>
      <c r="C2132" s="1">
        <v>-3.3595566310019593E-4</v>
      </c>
      <c r="D2132" s="58">
        <v>3.2754277219183238E-3</v>
      </c>
      <c r="E2132" s="58">
        <v>3.4605414383283628E-2</v>
      </c>
      <c r="F2132" s="58">
        <v>9.8325479972308907E-2</v>
      </c>
      <c r="G2132" s="58">
        <v>3.1801325592737212E-2</v>
      </c>
      <c r="H2132" s="58">
        <v>0.17266207812853401</v>
      </c>
      <c r="I2132" s="58">
        <v>0.14230391494497499</v>
      </c>
      <c r="J2132" s="58">
        <v>1.6950045052080819E-3</v>
      </c>
      <c r="K2132" s="58">
        <v>0.17490005095730374</v>
      </c>
      <c r="L2132" s="58">
        <v>0.1545656077180689</v>
      </c>
      <c r="M2132" s="58">
        <v>6.8319844746157626E-2</v>
      </c>
      <c r="N2132" s="58">
        <v>0.11754585132950458</v>
      </c>
      <c r="O2132" s="58">
        <v>0</v>
      </c>
      <c r="P2132" s="58">
        <v>0</v>
      </c>
      <c r="Q2132" s="58">
        <v>0</v>
      </c>
      <c r="R2132" s="58">
        <v>0</v>
      </c>
      <c r="S2132" s="58">
        <v>0</v>
      </c>
      <c r="T2132" s="58">
        <v>0</v>
      </c>
      <c r="U2132" s="58">
        <v>0</v>
      </c>
      <c r="V2132" s="58">
        <v>0</v>
      </c>
      <c r="W2132" s="58">
        <v>0</v>
      </c>
      <c r="X2132" s="58">
        <v>0</v>
      </c>
      <c r="Y2132" s="58">
        <v>0</v>
      </c>
      <c r="Z2132" s="58">
        <v>0</v>
      </c>
      <c r="AA2132" s="58">
        <v>0</v>
      </c>
      <c r="AB2132" s="58">
        <v>0</v>
      </c>
      <c r="AC2132" s="58">
        <v>0</v>
      </c>
      <c r="AD2132" s="58">
        <v>0</v>
      </c>
      <c r="AE2132" s="58">
        <v>0</v>
      </c>
      <c r="AF2132" s="58">
        <v>0</v>
      </c>
      <c r="AG2132" s="58">
        <v>0</v>
      </c>
      <c r="AH2132" s="58">
        <v>0</v>
      </c>
      <c r="AI2132" s="58">
        <v>0</v>
      </c>
      <c r="AK2132" s="64">
        <f t="shared" si="33"/>
        <v>-2.921353592175617E-2</v>
      </c>
    </row>
    <row r="2133" spans="1:37" x14ac:dyDescent="0.25">
      <c r="A2133">
        <v>2131</v>
      </c>
      <c r="B2133" s="1">
        <v>1.3100000000000001E-2</v>
      </c>
      <c r="C2133" s="1">
        <v>2.4262917514763843E-4</v>
      </c>
      <c r="D2133" s="58">
        <v>7.3427727121791663E-3</v>
      </c>
      <c r="E2133" s="58">
        <v>0.18479695945356958</v>
      </c>
      <c r="F2133" s="58">
        <v>3.1419248401622774E-2</v>
      </c>
      <c r="G2133" s="58">
        <v>3.1362541462646214E-2</v>
      </c>
      <c r="H2133" s="58">
        <v>3.8738027035220141E-2</v>
      </c>
      <c r="I2133" s="58">
        <v>2.439052006893775E-2</v>
      </c>
      <c r="J2133" s="58">
        <v>0.13706067186538262</v>
      </c>
      <c r="K2133" s="58">
        <v>0.1472098580519291</v>
      </c>
      <c r="L2133" s="58">
        <v>6.6482645620923375E-2</v>
      </c>
      <c r="M2133" s="58">
        <v>0.14786475280608219</v>
      </c>
      <c r="N2133" s="58">
        <v>0.18333200252150705</v>
      </c>
      <c r="O2133" s="58">
        <v>0</v>
      </c>
      <c r="P2133" s="58">
        <v>0</v>
      </c>
      <c r="Q2133" s="58">
        <v>0</v>
      </c>
      <c r="R2133" s="58">
        <v>0</v>
      </c>
      <c r="S2133" s="58">
        <v>0</v>
      </c>
      <c r="T2133" s="58">
        <v>0</v>
      </c>
      <c r="U2133" s="58">
        <v>0</v>
      </c>
      <c r="V2133" s="58">
        <v>0</v>
      </c>
      <c r="W2133" s="58">
        <v>0</v>
      </c>
      <c r="X2133" s="58">
        <v>0</v>
      </c>
      <c r="Y2133" s="58">
        <v>0</v>
      </c>
      <c r="Z2133" s="58">
        <v>0</v>
      </c>
      <c r="AA2133" s="58">
        <v>0</v>
      </c>
      <c r="AB2133" s="58">
        <v>0</v>
      </c>
      <c r="AC2133" s="58">
        <v>0</v>
      </c>
      <c r="AD2133" s="58">
        <v>0</v>
      </c>
      <c r="AE2133" s="58">
        <v>0</v>
      </c>
      <c r="AF2133" s="58">
        <v>0</v>
      </c>
      <c r="AG2133" s="58">
        <v>0</v>
      </c>
      <c r="AH2133" s="58">
        <v>0</v>
      </c>
      <c r="AI2133" s="58">
        <v>0</v>
      </c>
      <c r="AK2133" s="64">
        <f t="shared" si="33"/>
        <v>1.8521311079972399E-2</v>
      </c>
    </row>
    <row r="2134" spans="1:37" x14ac:dyDescent="0.25">
      <c r="A2134">
        <v>2132</v>
      </c>
      <c r="B2134" s="1">
        <v>1.1900000000000001E-2</v>
      </c>
      <c r="C2134" s="1">
        <v>-2.5738618351472557E-4</v>
      </c>
      <c r="D2134" s="58">
        <v>3.3060141258663217E-2</v>
      </c>
      <c r="E2134" s="58">
        <v>5.327297600979574E-2</v>
      </c>
      <c r="F2134" s="58">
        <v>0.15540076473308442</v>
      </c>
      <c r="G2134" s="58">
        <v>7.2988168948848908E-2</v>
      </c>
      <c r="H2134" s="58">
        <v>0.13956110419403089</v>
      </c>
      <c r="I2134" s="58">
        <v>0.13629233426409293</v>
      </c>
      <c r="J2134" s="58">
        <v>8.8623800164272196E-2</v>
      </c>
      <c r="K2134" s="58">
        <v>0.11129051208588336</v>
      </c>
      <c r="L2134" s="58">
        <v>6.2528531083358804E-2</v>
      </c>
      <c r="M2134" s="58">
        <v>9.2020891353260859E-2</v>
      </c>
      <c r="N2134" s="58">
        <v>5.496077590470879E-2</v>
      </c>
      <c r="O2134" s="58">
        <v>0</v>
      </c>
      <c r="P2134" s="58">
        <v>0</v>
      </c>
      <c r="Q2134" s="58">
        <v>0</v>
      </c>
      <c r="R2134" s="58">
        <v>0</v>
      </c>
      <c r="S2134" s="58">
        <v>0</v>
      </c>
      <c r="T2134" s="58">
        <v>0</v>
      </c>
      <c r="U2134" s="58">
        <v>0</v>
      </c>
      <c r="V2134" s="58">
        <v>0</v>
      </c>
      <c r="W2134" s="58">
        <v>0</v>
      </c>
      <c r="X2134" s="58">
        <v>0</v>
      </c>
      <c r="Y2134" s="58">
        <v>0</v>
      </c>
      <c r="Z2134" s="58">
        <v>0</v>
      </c>
      <c r="AA2134" s="58">
        <v>0</v>
      </c>
      <c r="AB2134" s="58">
        <v>0</v>
      </c>
      <c r="AC2134" s="58">
        <v>0</v>
      </c>
      <c r="AD2134" s="58">
        <v>0</v>
      </c>
      <c r="AE2134" s="58">
        <v>0</v>
      </c>
      <c r="AF2134" s="58">
        <v>0</v>
      </c>
      <c r="AG2134" s="58">
        <v>0</v>
      </c>
      <c r="AH2134" s="58">
        <v>0</v>
      </c>
      <c r="AI2134" s="58">
        <v>0</v>
      </c>
      <c r="AK2134" s="64">
        <f t="shared" si="33"/>
        <v>-2.1629091051657608E-2</v>
      </c>
    </row>
    <row r="2135" spans="1:37" x14ac:dyDescent="0.25">
      <c r="A2135">
        <v>2133</v>
      </c>
      <c r="B2135" s="1">
        <v>1.0200000000000001E-2</v>
      </c>
      <c r="C2135" s="1">
        <v>1.5421631764009295E-4</v>
      </c>
      <c r="D2135" s="58">
        <v>3.9287425243536227E-2</v>
      </c>
      <c r="E2135" s="58">
        <v>6.8127187800143527E-2</v>
      </c>
      <c r="F2135" s="58">
        <v>1.6723419037530711E-2</v>
      </c>
      <c r="G2135" s="58">
        <v>0.11480005390802138</v>
      </c>
      <c r="H2135" s="58">
        <v>0.12523134581838827</v>
      </c>
      <c r="I2135" s="58">
        <v>1.5914906973689184E-2</v>
      </c>
      <c r="J2135" s="58">
        <v>0.11564298976408519</v>
      </c>
      <c r="K2135" s="58">
        <v>0.11445493576166119</v>
      </c>
      <c r="L2135" s="58">
        <v>0.13985968139709545</v>
      </c>
      <c r="M2135" s="58">
        <v>0.11981612999206702</v>
      </c>
      <c r="N2135" s="58">
        <v>0.13014192430378194</v>
      </c>
      <c r="O2135" s="58">
        <v>0</v>
      </c>
      <c r="P2135" s="58">
        <v>0</v>
      </c>
      <c r="Q2135" s="58">
        <v>0</v>
      </c>
      <c r="R2135" s="58">
        <v>0</v>
      </c>
      <c r="S2135" s="58">
        <v>0</v>
      </c>
      <c r="T2135" s="58">
        <v>0</v>
      </c>
      <c r="U2135" s="58">
        <v>0</v>
      </c>
      <c r="V2135" s="58">
        <v>0</v>
      </c>
      <c r="W2135" s="58">
        <v>0</v>
      </c>
      <c r="X2135" s="58">
        <v>0</v>
      </c>
      <c r="Y2135" s="58">
        <v>0</v>
      </c>
      <c r="Z2135" s="58">
        <v>0</v>
      </c>
      <c r="AA2135" s="58">
        <v>0</v>
      </c>
      <c r="AB2135" s="58">
        <v>0</v>
      </c>
      <c r="AC2135" s="58">
        <v>0</v>
      </c>
      <c r="AD2135" s="58">
        <v>0</v>
      </c>
      <c r="AE2135" s="58">
        <v>0</v>
      </c>
      <c r="AF2135" s="58">
        <v>0</v>
      </c>
      <c r="AG2135" s="58">
        <v>0</v>
      </c>
      <c r="AH2135" s="58">
        <v>0</v>
      </c>
      <c r="AI2135" s="58">
        <v>0</v>
      </c>
      <c r="AK2135" s="64">
        <f t="shared" si="33"/>
        <v>1.5119246827460093E-2</v>
      </c>
    </row>
    <row r="2136" spans="1:37" x14ac:dyDescent="0.25">
      <c r="A2136">
        <v>2134</v>
      </c>
      <c r="B2136" s="1">
        <v>1.26E-2</v>
      </c>
      <c r="C2136" s="1">
        <v>2.5629780633059366E-4</v>
      </c>
      <c r="D2136" s="58">
        <v>4.7346868254907866E-2</v>
      </c>
      <c r="E2136" s="58">
        <v>3.0723182491685361E-2</v>
      </c>
      <c r="F2136" s="58">
        <v>7.4452774362610274E-2</v>
      </c>
      <c r="G2136" s="58">
        <v>0.2174217710365193</v>
      </c>
      <c r="H2136" s="58">
        <v>0.18604961557133301</v>
      </c>
      <c r="I2136" s="58">
        <v>2.3741909025142172E-2</v>
      </c>
      <c r="J2136" s="58">
        <v>0.22967037420468184</v>
      </c>
      <c r="K2136" s="58">
        <v>7.2031170368348184E-3</v>
      </c>
      <c r="L2136" s="58">
        <v>5.5057710854796098E-2</v>
      </c>
      <c r="M2136" s="58">
        <v>5.4904538893626308E-2</v>
      </c>
      <c r="N2136" s="58">
        <v>7.3428138267862916E-2</v>
      </c>
      <c r="O2136" s="58">
        <v>0</v>
      </c>
      <c r="P2136" s="58">
        <v>0</v>
      </c>
      <c r="Q2136" s="58">
        <v>0</v>
      </c>
      <c r="R2136" s="58">
        <v>0</v>
      </c>
      <c r="S2136" s="58">
        <v>0</v>
      </c>
      <c r="T2136" s="58">
        <v>0</v>
      </c>
      <c r="U2136" s="58">
        <v>0</v>
      </c>
      <c r="V2136" s="58">
        <v>0</v>
      </c>
      <c r="W2136" s="58">
        <v>0</v>
      </c>
      <c r="X2136" s="58">
        <v>0</v>
      </c>
      <c r="Y2136" s="58">
        <v>0</v>
      </c>
      <c r="Z2136" s="58">
        <v>0</v>
      </c>
      <c r="AA2136" s="58">
        <v>0</v>
      </c>
      <c r="AB2136" s="58">
        <v>0</v>
      </c>
      <c r="AC2136" s="58">
        <v>0</v>
      </c>
      <c r="AD2136" s="58">
        <v>0</v>
      </c>
      <c r="AE2136" s="58">
        <v>0</v>
      </c>
      <c r="AF2136" s="58">
        <v>0</v>
      </c>
      <c r="AG2136" s="58">
        <v>0</v>
      </c>
      <c r="AH2136" s="58">
        <v>0</v>
      </c>
      <c r="AI2136" s="58">
        <v>0</v>
      </c>
      <c r="AK2136" s="64">
        <f t="shared" si="33"/>
        <v>2.0341095740523306E-2</v>
      </c>
    </row>
    <row r="2137" spans="1:37" x14ac:dyDescent="0.25">
      <c r="A2137">
        <v>2135</v>
      </c>
      <c r="B2137" s="1">
        <v>1.14E-2</v>
      </c>
      <c r="C2137" s="1">
        <v>-3.301089635136278E-5</v>
      </c>
      <c r="D2137" s="58">
        <v>0.16469740642747316</v>
      </c>
      <c r="E2137" s="58">
        <v>7.6190874318032509E-2</v>
      </c>
      <c r="F2137" s="58">
        <v>8.937569505631511E-2</v>
      </c>
      <c r="G2137" s="58">
        <v>0.15986121577599816</v>
      </c>
      <c r="H2137" s="58">
        <v>2.2408116037334978E-2</v>
      </c>
      <c r="I2137" s="58">
        <v>0.1298166319101072</v>
      </c>
      <c r="J2137" s="58">
        <v>1.6895290397214914E-2</v>
      </c>
      <c r="K2137" s="58">
        <v>3.4511552386419862E-2</v>
      </c>
      <c r="L2137" s="58">
        <v>4.9397142606151086E-2</v>
      </c>
      <c r="M2137" s="58">
        <v>0.1499552422837537</v>
      </c>
      <c r="N2137" s="58">
        <v>0.10689083280119938</v>
      </c>
      <c r="O2137" s="58">
        <v>0</v>
      </c>
      <c r="P2137" s="58">
        <v>0</v>
      </c>
      <c r="Q2137" s="58">
        <v>0</v>
      </c>
      <c r="R2137" s="58">
        <v>0</v>
      </c>
      <c r="S2137" s="58">
        <v>0</v>
      </c>
      <c r="T2137" s="58">
        <v>0</v>
      </c>
      <c r="U2137" s="58">
        <v>0</v>
      </c>
      <c r="V2137" s="58">
        <v>0</v>
      </c>
      <c r="W2137" s="58">
        <v>0</v>
      </c>
      <c r="X2137" s="58">
        <v>0</v>
      </c>
      <c r="Y2137" s="58">
        <v>0</v>
      </c>
      <c r="Z2137" s="58">
        <v>0</v>
      </c>
      <c r="AA2137" s="58">
        <v>0</v>
      </c>
      <c r="AB2137" s="58">
        <v>0</v>
      </c>
      <c r="AC2137" s="58">
        <v>0</v>
      </c>
      <c r="AD2137" s="58">
        <v>0</v>
      </c>
      <c r="AE2137" s="58">
        <v>0</v>
      </c>
      <c r="AF2137" s="58">
        <v>0</v>
      </c>
      <c r="AG2137" s="58">
        <v>0</v>
      </c>
      <c r="AH2137" s="58">
        <v>0</v>
      </c>
      <c r="AI2137" s="58">
        <v>0</v>
      </c>
      <c r="AK2137" s="64">
        <f t="shared" si="33"/>
        <v>-2.8956926624002437E-3</v>
      </c>
    </row>
    <row r="2138" spans="1:37" x14ac:dyDescent="0.25">
      <c r="A2138">
        <v>2136</v>
      </c>
      <c r="B2138" s="1">
        <v>1.3100000000000001E-2</v>
      </c>
      <c r="C2138" s="1">
        <v>6.7800931131919081E-5</v>
      </c>
      <c r="D2138" s="58">
        <v>8.947990008618513E-2</v>
      </c>
      <c r="E2138" s="58">
        <v>0.12160137102373039</v>
      </c>
      <c r="F2138" s="58">
        <v>2.3983815024414479E-2</v>
      </c>
      <c r="G2138" s="58">
        <v>0.11118385595802827</v>
      </c>
      <c r="H2138" s="58">
        <v>0.10828057574610195</v>
      </c>
      <c r="I2138" s="58">
        <v>3.2993003425290365E-2</v>
      </c>
      <c r="J2138" s="58">
        <v>0.11790461042499384</v>
      </c>
      <c r="K2138" s="58">
        <v>0.16605557510003896</v>
      </c>
      <c r="L2138" s="58">
        <v>0.12557128205189214</v>
      </c>
      <c r="M2138" s="58">
        <v>8.5133538814794726E-2</v>
      </c>
      <c r="N2138" s="58">
        <v>1.7812472344529769E-2</v>
      </c>
      <c r="O2138" s="58">
        <v>0</v>
      </c>
      <c r="P2138" s="58">
        <v>0</v>
      </c>
      <c r="Q2138" s="58">
        <v>0</v>
      </c>
      <c r="R2138" s="58">
        <v>0</v>
      </c>
      <c r="S2138" s="58">
        <v>0</v>
      </c>
      <c r="T2138" s="58">
        <v>0</v>
      </c>
      <c r="U2138" s="58">
        <v>0</v>
      </c>
      <c r="V2138" s="58">
        <v>0</v>
      </c>
      <c r="W2138" s="58">
        <v>0</v>
      </c>
      <c r="X2138" s="58">
        <v>0</v>
      </c>
      <c r="Y2138" s="58">
        <v>0</v>
      </c>
      <c r="Z2138" s="58">
        <v>0</v>
      </c>
      <c r="AA2138" s="58">
        <v>0</v>
      </c>
      <c r="AB2138" s="58">
        <v>0</v>
      </c>
      <c r="AC2138" s="58">
        <v>0</v>
      </c>
      <c r="AD2138" s="58">
        <v>0</v>
      </c>
      <c r="AE2138" s="58">
        <v>0</v>
      </c>
      <c r="AF2138" s="58">
        <v>0</v>
      </c>
      <c r="AG2138" s="58">
        <v>0</v>
      </c>
      <c r="AH2138" s="58">
        <v>0</v>
      </c>
      <c r="AI2138" s="58">
        <v>0</v>
      </c>
      <c r="AK2138" s="64">
        <f t="shared" si="33"/>
        <v>5.1756435978564186E-3</v>
      </c>
    </row>
    <row r="2139" spans="1:37" x14ac:dyDescent="0.25">
      <c r="A2139">
        <v>2137</v>
      </c>
      <c r="B2139" s="1">
        <v>1.18E-2</v>
      </c>
      <c r="C2139" s="1">
        <v>-4.137131377242559E-4</v>
      </c>
      <c r="D2139" s="58">
        <v>2.2687814673030944E-2</v>
      </c>
      <c r="E2139" s="58">
        <v>3.8623356419415064E-4</v>
      </c>
      <c r="F2139" s="58">
        <v>1.682853273606643E-2</v>
      </c>
      <c r="G2139" s="58">
        <v>0.12610068940607527</v>
      </c>
      <c r="H2139" s="58">
        <v>5.8097655834073995E-2</v>
      </c>
      <c r="I2139" s="58">
        <v>0.12306529855131119</v>
      </c>
      <c r="J2139" s="58">
        <v>0.10494086150157914</v>
      </c>
      <c r="K2139" s="58">
        <v>0.21505576814845609</v>
      </c>
      <c r="L2139" s="58">
        <v>6.5843957408398573E-2</v>
      </c>
      <c r="M2139" s="58">
        <v>0.2483701686173693</v>
      </c>
      <c r="N2139" s="58">
        <v>1.8623019559444905E-2</v>
      </c>
      <c r="O2139" s="58">
        <v>0</v>
      </c>
      <c r="P2139" s="58">
        <v>0</v>
      </c>
      <c r="Q2139" s="58">
        <v>0</v>
      </c>
      <c r="R2139" s="58">
        <v>0</v>
      </c>
      <c r="S2139" s="58">
        <v>0</v>
      </c>
      <c r="T2139" s="58">
        <v>0</v>
      </c>
      <c r="U2139" s="58">
        <v>0</v>
      </c>
      <c r="V2139" s="58">
        <v>0</v>
      </c>
      <c r="W2139" s="58">
        <v>0</v>
      </c>
      <c r="X2139" s="58">
        <v>0</v>
      </c>
      <c r="Y2139" s="58">
        <v>0</v>
      </c>
      <c r="Z2139" s="58">
        <v>0</v>
      </c>
      <c r="AA2139" s="58">
        <v>0</v>
      </c>
      <c r="AB2139" s="58">
        <v>0</v>
      </c>
      <c r="AC2139" s="58">
        <v>0</v>
      </c>
      <c r="AD2139" s="58">
        <v>0</v>
      </c>
      <c r="AE2139" s="58">
        <v>0</v>
      </c>
      <c r="AF2139" s="58">
        <v>0</v>
      </c>
      <c r="AG2139" s="58">
        <v>0</v>
      </c>
      <c r="AH2139" s="58">
        <v>0</v>
      </c>
      <c r="AI2139" s="58">
        <v>0</v>
      </c>
      <c r="AK2139" s="64">
        <f t="shared" si="33"/>
        <v>-3.5060435400360669E-2</v>
      </c>
    </row>
    <row r="2140" spans="1:37" x14ac:dyDescent="0.25">
      <c r="A2140">
        <v>2138</v>
      </c>
      <c r="B2140" s="1">
        <v>8.2000000000000007E-3</v>
      </c>
      <c r="C2140" s="1">
        <v>2.6805264192622096E-4</v>
      </c>
      <c r="D2140" s="58">
        <v>3.8337699669366586E-2</v>
      </c>
      <c r="E2140" s="58">
        <v>8.4468116714178447E-4</v>
      </c>
      <c r="F2140" s="58">
        <v>7.0509773760251762E-2</v>
      </c>
      <c r="G2140" s="58">
        <v>5.3634658446173001E-3</v>
      </c>
      <c r="H2140" s="58">
        <v>5.7344487499750581E-2</v>
      </c>
      <c r="I2140" s="58">
        <v>4.2417128477754543E-2</v>
      </c>
      <c r="J2140" s="58">
        <v>0.14593259885649434</v>
      </c>
      <c r="K2140" s="58">
        <v>3.3681489721079108E-2</v>
      </c>
      <c r="L2140" s="58">
        <v>0.26758596578422422</v>
      </c>
      <c r="M2140" s="58">
        <v>8.4438084724247603E-2</v>
      </c>
      <c r="N2140" s="58">
        <v>0.25354462449507215</v>
      </c>
      <c r="O2140" s="58">
        <v>0</v>
      </c>
      <c r="P2140" s="58">
        <v>0</v>
      </c>
      <c r="Q2140" s="58">
        <v>0</v>
      </c>
      <c r="R2140" s="58">
        <v>0</v>
      </c>
      <c r="S2140" s="58">
        <v>0</v>
      </c>
      <c r="T2140" s="58">
        <v>0</v>
      </c>
      <c r="U2140" s="58">
        <v>0</v>
      </c>
      <c r="V2140" s="58">
        <v>0</v>
      </c>
      <c r="W2140" s="58">
        <v>0</v>
      </c>
      <c r="X2140" s="58">
        <v>0</v>
      </c>
      <c r="Y2140" s="58">
        <v>0</v>
      </c>
      <c r="Z2140" s="58">
        <v>0</v>
      </c>
      <c r="AA2140" s="58">
        <v>0</v>
      </c>
      <c r="AB2140" s="58">
        <v>0</v>
      </c>
      <c r="AC2140" s="58">
        <v>0</v>
      </c>
      <c r="AD2140" s="58">
        <v>0</v>
      </c>
      <c r="AE2140" s="58">
        <v>0</v>
      </c>
      <c r="AF2140" s="58">
        <v>0</v>
      </c>
      <c r="AG2140" s="58">
        <v>0</v>
      </c>
      <c r="AH2140" s="58">
        <v>0</v>
      </c>
      <c r="AI2140" s="58">
        <v>0</v>
      </c>
      <c r="AK2140" s="64">
        <f t="shared" si="33"/>
        <v>3.2689346576368405E-2</v>
      </c>
    </row>
    <row r="2141" spans="1:37" x14ac:dyDescent="0.25">
      <c r="A2141">
        <v>2139</v>
      </c>
      <c r="B2141" s="1">
        <v>1.15E-2</v>
      </c>
      <c r="C2141" s="1">
        <v>-6.224740973052608E-5</v>
      </c>
      <c r="D2141" s="58">
        <v>0.12759013390155241</v>
      </c>
      <c r="E2141" s="58">
        <v>5.3787838545147765E-2</v>
      </c>
      <c r="F2141" s="58">
        <v>0.15698433403636233</v>
      </c>
      <c r="G2141" s="58">
        <v>1.1683351666302062E-2</v>
      </c>
      <c r="H2141" s="58">
        <v>0.14267396122731693</v>
      </c>
      <c r="I2141" s="58">
        <v>0.18999199963806657</v>
      </c>
      <c r="J2141" s="58">
        <v>4.2936407341223046E-2</v>
      </c>
      <c r="K2141" s="58">
        <v>2.2905222040400498E-2</v>
      </c>
      <c r="L2141" s="58">
        <v>0.1775330736563078</v>
      </c>
      <c r="M2141" s="58">
        <v>1.2964633545706129E-2</v>
      </c>
      <c r="N2141" s="58">
        <v>6.0949044401614416E-2</v>
      </c>
      <c r="O2141" s="58">
        <v>0</v>
      </c>
      <c r="P2141" s="58">
        <v>0</v>
      </c>
      <c r="Q2141" s="58">
        <v>0</v>
      </c>
      <c r="R2141" s="58">
        <v>0</v>
      </c>
      <c r="S2141" s="58">
        <v>0</v>
      </c>
      <c r="T2141" s="58">
        <v>0</v>
      </c>
      <c r="U2141" s="58">
        <v>0</v>
      </c>
      <c r="V2141" s="58">
        <v>0</v>
      </c>
      <c r="W2141" s="58">
        <v>0</v>
      </c>
      <c r="X2141" s="58">
        <v>0</v>
      </c>
      <c r="Y2141" s="58">
        <v>0</v>
      </c>
      <c r="Z2141" s="58">
        <v>0</v>
      </c>
      <c r="AA2141" s="58">
        <v>0</v>
      </c>
      <c r="AB2141" s="58">
        <v>0</v>
      </c>
      <c r="AC2141" s="58">
        <v>0</v>
      </c>
      <c r="AD2141" s="58">
        <v>0</v>
      </c>
      <c r="AE2141" s="58">
        <v>0</v>
      </c>
      <c r="AF2141" s="58">
        <v>0</v>
      </c>
      <c r="AG2141" s="58">
        <v>0</v>
      </c>
      <c r="AH2141" s="58">
        <v>0</v>
      </c>
      <c r="AI2141" s="58">
        <v>0</v>
      </c>
      <c r="AK2141" s="64">
        <f t="shared" si="33"/>
        <v>-5.4128182374370507E-3</v>
      </c>
    </row>
    <row r="2142" spans="1:37" x14ac:dyDescent="0.25">
      <c r="A2142">
        <v>2140</v>
      </c>
      <c r="B2142" s="1">
        <v>1.2200000000000001E-2</v>
      </c>
      <c r="C2142" s="1">
        <v>7.3205691454687169E-5</v>
      </c>
      <c r="D2142" s="58">
        <v>8.8606377266244984E-2</v>
      </c>
      <c r="E2142" s="58">
        <v>0.12082280370615651</v>
      </c>
      <c r="F2142" s="58">
        <v>2.7586861587703661E-2</v>
      </c>
      <c r="G2142" s="58">
        <v>0.12428538306380228</v>
      </c>
      <c r="H2142" s="58">
        <v>8.5093932330077393E-2</v>
      </c>
      <c r="I2142" s="58">
        <v>0.13208650141561606</v>
      </c>
      <c r="J2142" s="58">
        <v>4.860755587121816E-3</v>
      </c>
      <c r="K2142" s="58">
        <v>9.2993251696185691E-2</v>
      </c>
      <c r="L2142" s="58">
        <v>0.12599627866323204</v>
      </c>
      <c r="M2142" s="58">
        <v>0.10164903724446457</v>
      </c>
      <c r="N2142" s="58">
        <v>9.6018817439394916E-2</v>
      </c>
      <c r="O2142" s="58">
        <v>0</v>
      </c>
      <c r="P2142" s="58">
        <v>0</v>
      </c>
      <c r="Q2142" s="58">
        <v>0</v>
      </c>
      <c r="R2142" s="58">
        <v>0</v>
      </c>
      <c r="S2142" s="58">
        <v>0</v>
      </c>
      <c r="T2142" s="58">
        <v>0</v>
      </c>
      <c r="U2142" s="58">
        <v>0</v>
      </c>
      <c r="V2142" s="58">
        <v>0</v>
      </c>
      <c r="W2142" s="58">
        <v>0</v>
      </c>
      <c r="X2142" s="58">
        <v>0</v>
      </c>
      <c r="Y2142" s="58">
        <v>0</v>
      </c>
      <c r="Z2142" s="58">
        <v>0</v>
      </c>
      <c r="AA2142" s="58">
        <v>0</v>
      </c>
      <c r="AB2142" s="58">
        <v>0</v>
      </c>
      <c r="AC2142" s="58">
        <v>0</v>
      </c>
      <c r="AD2142" s="58">
        <v>0</v>
      </c>
      <c r="AE2142" s="58">
        <v>0</v>
      </c>
      <c r="AF2142" s="58">
        <v>0</v>
      </c>
      <c r="AG2142" s="58">
        <v>0</v>
      </c>
      <c r="AH2142" s="58">
        <v>0</v>
      </c>
      <c r="AI2142" s="58">
        <v>0</v>
      </c>
      <c r="AK2142" s="64">
        <f t="shared" si="33"/>
        <v>6.0004665126792761E-3</v>
      </c>
    </row>
    <row r="2143" spans="1:37" x14ac:dyDescent="0.25">
      <c r="A2143">
        <v>2141</v>
      </c>
      <c r="B2143" s="1">
        <v>1.3299999999999999E-2</v>
      </c>
      <c r="C2143" s="1">
        <v>3.8259584678361686E-4</v>
      </c>
      <c r="D2143" s="58">
        <v>6.752622660773118E-2</v>
      </c>
      <c r="E2143" s="58">
        <v>0.19734254080750854</v>
      </c>
      <c r="F2143" s="58">
        <v>7.8103728916648879E-2</v>
      </c>
      <c r="G2143" s="58">
        <v>1.8123803449815661E-2</v>
      </c>
      <c r="H2143" s="58">
        <v>0.18915576646314444</v>
      </c>
      <c r="I2143" s="58">
        <v>2.7080149050867974E-2</v>
      </c>
      <c r="J2143" s="58">
        <v>5.2426631192275613E-2</v>
      </c>
      <c r="K2143" s="58">
        <v>6.2733237183874191E-2</v>
      </c>
      <c r="L2143" s="58">
        <v>0.16483618382779974</v>
      </c>
      <c r="M2143" s="58">
        <v>9.9472451555809235E-2</v>
      </c>
      <c r="N2143" s="58">
        <v>4.319928094452425E-2</v>
      </c>
      <c r="O2143" s="58">
        <v>0</v>
      </c>
      <c r="P2143" s="58">
        <v>0</v>
      </c>
      <c r="Q2143" s="58">
        <v>0</v>
      </c>
      <c r="R2143" s="58">
        <v>0</v>
      </c>
      <c r="S2143" s="58">
        <v>0</v>
      </c>
      <c r="T2143" s="58">
        <v>0</v>
      </c>
      <c r="U2143" s="58">
        <v>0</v>
      </c>
      <c r="V2143" s="58">
        <v>0</v>
      </c>
      <c r="W2143" s="58">
        <v>0</v>
      </c>
      <c r="X2143" s="58">
        <v>0</v>
      </c>
      <c r="Y2143" s="58">
        <v>0</v>
      </c>
      <c r="Z2143" s="58">
        <v>0</v>
      </c>
      <c r="AA2143" s="58">
        <v>0</v>
      </c>
      <c r="AB2143" s="58">
        <v>0</v>
      </c>
      <c r="AC2143" s="58">
        <v>0</v>
      </c>
      <c r="AD2143" s="58">
        <v>0</v>
      </c>
      <c r="AE2143" s="58">
        <v>0</v>
      </c>
      <c r="AF2143" s="58">
        <v>0</v>
      </c>
      <c r="AG2143" s="58">
        <v>0</v>
      </c>
      <c r="AH2143" s="58">
        <v>0</v>
      </c>
      <c r="AI2143" s="58">
        <v>0</v>
      </c>
      <c r="AK2143" s="64">
        <f t="shared" si="33"/>
        <v>2.8766605021324578E-2</v>
      </c>
    </row>
    <row r="2144" spans="1:37" x14ac:dyDescent="0.25">
      <c r="A2144">
        <v>2142</v>
      </c>
      <c r="B2144" s="1">
        <v>1.3100000000000001E-2</v>
      </c>
      <c r="C2144" s="1">
        <v>2.3096759865089822E-4</v>
      </c>
      <c r="D2144" s="58">
        <v>0.18274345551893145</v>
      </c>
      <c r="E2144" s="58">
        <v>0.17808643416566949</v>
      </c>
      <c r="F2144" s="58">
        <v>4.738838801932501E-2</v>
      </c>
      <c r="G2144" s="58">
        <v>0.12088597344507485</v>
      </c>
      <c r="H2144" s="58">
        <v>4.3349797714587503E-2</v>
      </c>
      <c r="I2144" s="58">
        <v>2.4961001846888459E-2</v>
      </c>
      <c r="J2144" s="58">
        <v>1.1635924209716732E-2</v>
      </c>
      <c r="K2144" s="58">
        <v>6.3794640257885435E-2</v>
      </c>
      <c r="L2144" s="58">
        <v>4.3381195476283677E-2</v>
      </c>
      <c r="M2144" s="58">
        <v>0.17892785401330402</v>
      </c>
      <c r="N2144" s="58">
        <v>0.1048453353323332</v>
      </c>
      <c r="O2144" s="58">
        <v>0</v>
      </c>
      <c r="P2144" s="58">
        <v>0</v>
      </c>
      <c r="Q2144" s="58">
        <v>0</v>
      </c>
      <c r="R2144" s="58">
        <v>0</v>
      </c>
      <c r="S2144" s="58">
        <v>0</v>
      </c>
      <c r="T2144" s="58">
        <v>0</v>
      </c>
      <c r="U2144" s="58">
        <v>0</v>
      </c>
      <c r="V2144" s="58">
        <v>0</v>
      </c>
      <c r="W2144" s="58">
        <v>0</v>
      </c>
      <c r="X2144" s="58">
        <v>0</v>
      </c>
      <c r="Y2144" s="58">
        <v>0</v>
      </c>
      <c r="Z2144" s="58">
        <v>0</v>
      </c>
      <c r="AA2144" s="58">
        <v>0</v>
      </c>
      <c r="AB2144" s="58">
        <v>0</v>
      </c>
      <c r="AC2144" s="58">
        <v>0</v>
      </c>
      <c r="AD2144" s="58">
        <v>0</v>
      </c>
      <c r="AE2144" s="58">
        <v>0</v>
      </c>
      <c r="AF2144" s="58">
        <v>0</v>
      </c>
      <c r="AG2144" s="58">
        <v>0</v>
      </c>
      <c r="AH2144" s="58">
        <v>0</v>
      </c>
      <c r="AI2144" s="58">
        <v>0</v>
      </c>
      <c r="AK2144" s="64">
        <f t="shared" si="33"/>
        <v>1.7631114400831923E-2</v>
      </c>
    </row>
    <row r="2145" spans="1:37" x14ac:dyDescent="0.25">
      <c r="A2145">
        <v>2143</v>
      </c>
      <c r="B2145" s="1">
        <v>1.2200000000000001E-2</v>
      </c>
      <c r="C2145" s="1">
        <v>-2.7406214278646168E-4</v>
      </c>
      <c r="D2145" s="58">
        <v>9.019092758999385E-2</v>
      </c>
      <c r="E2145" s="58">
        <v>2.3411533078990456E-3</v>
      </c>
      <c r="F2145" s="58">
        <v>6.8149882235155154E-2</v>
      </c>
      <c r="G2145" s="58">
        <v>0.12496760827567668</v>
      </c>
      <c r="H2145" s="58">
        <v>0.17202887756298596</v>
      </c>
      <c r="I2145" s="58">
        <v>8.3579527212281249E-2</v>
      </c>
      <c r="J2145" s="58">
        <v>0.1657512109548232</v>
      </c>
      <c r="K2145" s="58">
        <v>0.1378016781244269</v>
      </c>
      <c r="L2145" s="58">
        <v>1.2473915358994623E-2</v>
      </c>
      <c r="M2145" s="58">
        <v>0.14088406006609719</v>
      </c>
      <c r="N2145" s="58">
        <v>1.8311593116661158E-3</v>
      </c>
      <c r="O2145" s="58">
        <v>0</v>
      </c>
      <c r="P2145" s="58">
        <v>0</v>
      </c>
      <c r="Q2145" s="58">
        <v>0</v>
      </c>
      <c r="R2145" s="58">
        <v>0</v>
      </c>
      <c r="S2145" s="58">
        <v>0</v>
      </c>
      <c r="T2145" s="58">
        <v>0</v>
      </c>
      <c r="U2145" s="58">
        <v>0</v>
      </c>
      <c r="V2145" s="58">
        <v>0</v>
      </c>
      <c r="W2145" s="58">
        <v>0</v>
      </c>
      <c r="X2145" s="58">
        <v>0</v>
      </c>
      <c r="Y2145" s="58">
        <v>0</v>
      </c>
      <c r="Z2145" s="58">
        <v>0</v>
      </c>
      <c r="AA2145" s="58">
        <v>0</v>
      </c>
      <c r="AB2145" s="58">
        <v>0</v>
      </c>
      <c r="AC2145" s="58">
        <v>0</v>
      </c>
      <c r="AD2145" s="58">
        <v>0</v>
      </c>
      <c r="AE2145" s="58">
        <v>0</v>
      </c>
      <c r="AF2145" s="58">
        <v>0</v>
      </c>
      <c r="AG2145" s="58">
        <v>0</v>
      </c>
      <c r="AH2145" s="58">
        <v>0</v>
      </c>
      <c r="AI2145" s="58">
        <v>0</v>
      </c>
      <c r="AK2145" s="64">
        <f t="shared" si="33"/>
        <v>-2.2464110064464072E-2</v>
      </c>
    </row>
    <row r="2146" spans="1:37" x14ac:dyDescent="0.25">
      <c r="A2146">
        <v>2144</v>
      </c>
      <c r="B2146" s="1">
        <v>9.1999999999999998E-3</v>
      </c>
      <c r="C2146" s="1">
        <v>1.8559402509985104E-4</v>
      </c>
      <c r="D2146" s="58">
        <v>7.46673156381846E-2</v>
      </c>
      <c r="E2146" s="58">
        <v>2.9091229467390511E-2</v>
      </c>
      <c r="F2146" s="58">
        <v>2.2843811547163487E-2</v>
      </c>
      <c r="G2146" s="58">
        <v>0.12114130730431599</v>
      </c>
      <c r="H2146" s="58">
        <v>0.11580642780201671</v>
      </c>
      <c r="I2146" s="58">
        <v>0.10359305745393001</v>
      </c>
      <c r="J2146" s="58">
        <v>0.1003059799319284</v>
      </c>
      <c r="K2146" s="58">
        <v>1.6542025420905861E-2</v>
      </c>
      <c r="L2146" s="58">
        <v>0.13115242722726458</v>
      </c>
      <c r="M2146" s="58">
        <v>0.14275826663366639</v>
      </c>
      <c r="N2146" s="58">
        <v>0.14209815157323352</v>
      </c>
      <c r="O2146" s="58">
        <v>0</v>
      </c>
      <c r="P2146" s="58">
        <v>0</v>
      </c>
      <c r="Q2146" s="58">
        <v>0</v>
      </c>
      <c r="R2146" s="58">
        <v>0</v>
      </c>
      <c r="S2146" s="58">
        <v>0</v>
      </c>
      <c r="T2146" s="58">
        <v>0</v>
      </c>
      <c r="U2146" s="58">
        <v>0</v>
      </c>
      <c r="V2146" s="58">
        <v>0</v>
      </c>
      <c r="W2146" s="58">
        <v>0</v>
      </c>
      <c r="X2146" s="58">
        <v>0</v>
      </c>
      <c r="Y2146" s="58">
        <v>0</v>
      </c>
      <c r="Z2146" s="58">
        <v>0</v>
      </c>
      <c r="AA2146" s="58">
        <v>0</v>
      </c>
      <c r="AB2146" s="58">
        <v>0</v>
      </c>
      <c r="AC2146" s="58">
        <v>0</v>
      </c>
      <c r="AD2146" s="58">
        <v>0</v>
      </c>
      <c r="AE2146" s="58">
        <v>0</v>
      </c>
      <c r="AF2146" s="58">
        <v>0</v>
      </c>
      <c r="AG2146" s="58">
        <v>0</v>
      </c>
      <c r="AH2146" s="58">
        <v>0</v>
      </c>
      <c r="AI2146" s="58">
        <v>0</v>
      </c>
      <c r="AK2146" s="64">
        <f t="shared" si="33"/>
        <v>2.0173263597809896E-2</v>
      </c>
    </row>
    <row r="2147" spans="1:37" x14ac:dyDescent="0.25">
      <c r="A2147">
        <v>2145</v>
      </c>
      <c r="B2147" s="1">
        <v>1.2E-2</v>
      </c>
      <c r="C2147" s="1">
        <v>1.1608894100754195E-4</v>
      </c>
      <c r="D2147" s="58">
        <v>6.8013380550251121E-2</v>
      </c>
      <c r="E2147" s="58">
        <v>0.11485605676493281</v>
      </c>
      <c r="F2147" s="58">
        <v>4.8179654010161867E-2</v>
      </c>
      <c r="G2147" s="58">
        <v>0.13035871311654751</v>
      </c>
      <c r="H2147" s="58">
        <v>0.12690925851587126</v>
      </c>
      <c r="I2147" s="58">
        <v>8.3778439452368819E-2</v>
      </c>
      <c r="J2147" s="58">
        <v>7.7438311085473679E-2</v>
      </c>
      <c r="K2147" s="58">
        <v>7.7677118455754521E-2</v>
      </c>
      <c r="L2147" s="58">
        <v>5.4581108318112866E-2</v>
      </c>
      <c r="M2147" s="58">
        <v>0.10734688453108679</v>
      </c>
      <c r="N2147" s="58">
        <v>0.11086107519943868</v>
      </c>
      <c r="O2147" s="58">
        <v>0</v>
      </c>
      <c r="P2147" s="58">
        <v>0</v>
      </c>
      <c r="Q2147" s="58">
        <v>0</v>
      </c>
      <c r="R2147" s="58">
        <v>0</v>
      </c>
      <c r="S2147" s="58">
        <v>0</v>
      </c>
      <c r="T2147" s="58">
        <v>0</v>
      </c>
      <c r="U2147" s="58">
        <v>0</v>
      </c>
      <c r="V2147" s="58">
        <v>0</v>
      </c>
      <c r="W2147" s="58">
        <v>0</v>
      </c>
      <c r="X2147" s="58">
        <v>0</v>
      </c>
      <c r="Y2147" s="58">
        <v>0</v>
      </c>
      <c r="Z2147" s="58">
        <v>0</v>
      </c>
      <c r="AA2147" s="58">
        <v>0</v>
      </c>
      <c r="AB2147" s="58">
        <v>0</v>
      </c>
      <c r="AC2147" s="58">
        <v>0</v>
      </c>
      <c r="AD2147" s="58">
        <v>0</v>
      </c>
      <c r="AE2147" s="58">
        <v>0</v>
      </c>
      <c r="AF2147" s="58">
        <v>0</v>
      </c>
      <c r="AG2147" s="58">
        <v>0</v>
      </c>
      <c r="AH2147" s="58">
        <v>0</v>
      </c>
      <c r="AI2147" s="58">
        <v>0</v>
      </c>
      <c r="AK2147" s="64">
        <f t="shared" si="33"/>
        <v>9.6740784172951629E-3</v>
      </c>
    </row>
    <row r="2148" spans="1:37" x14ac:dyDescent="0.25">
      <c r="A2148">
        <v>2146</v>
      </c>
      <c r="B2148" s="1">
        <v>1.0699999999999999E-2</v>
      </c>
      <c r="C2148" s="1">
        <v>7.5242264867566731E-5</v>
      </c>
      <c r="D2148" s="58">
        <v>0.15345257109874275</v>
      </c>
      <c r="E2148" s="58">
        <v>8.1295695995243583E-2</v>
      </c>
      <c r="F2148" s="58">
        <v>5.1646446885436958E-2</v>
      </c>
      <c r="G2148" s="58">
        <v>0.10702642114341289</v>
      </c>
      <c r="H2148" s="58">
        <v>7.1856719782005224E-2</v>
      </c>
      <c r="I2148" s="58">
        <v>4.1224443184241726E-2</v>
      </c>
      <c r="J2148" s="58">
        <v>6.257936751875115E-2</v>
      </c>
      <c r="K2148" s="58">
        <v>8.8061371619702317E-2</v>
      </c>
      <c r="L2148" s="58">
        <v>0.11485243571246498</v>
      </c>
      <c r="M2148" s="58">
        <v>0.12164536803440319</v>
      </c>
      <c r="N2148" s="58">
        <v>0.10635915902559535</v>
      </c>
      <c r="O2148" s="58">
        <v>0</v>
      </c>
      <c r="P2148" s="58">
        <v>0</v>
      </c>
      <c r="Q2148" s="58">
        <v>0</v>
      </c>
      <c r="R2148" s="58">
        <v>0</v>
      </c>
      <c r="S2148" s="58">
        <v>0</v>
      </c>
      <c r="T2148" s="58">
        <v>0</v>
      </c>
      <c r="U2148" s="58">
        <v>0</v>
      </c>
      <c r="V2148" s="58">
        <v>0</v>
      </c>
      <c r="W2148" s="58">
        <v>0</v>
      </c>
      <c r="X2148" s="58">
        <v>0</v>
      </c>
      <c r="Y2148" s="58">
        <v>0</v>
      </c>
      <c r="Z2148" s="58">
        <v>0</v>
      </c>
      <c r="AA2148" s="58">
        <v>0</v>
      </c>
      <c r="AB2148" s="58">
        <v>0</v>
      </c>
      <c r="AC2148" s="58">
        <v>0</v>
      </c>
      <c r="AD2148" s="58">
        <v>0</v>
      </c>
      <c r="AE2148" s="58">
        <v>0</v>
      </c>
      <c r="AF2148" s="58">
        <v>0</v>
      </c>
      <c r="AG2148" s="58">
        <v>0</v>
      </c>
      <c r="AH2148" s="58">
        <v>0</v>
      </c>
      <c r="AI2148" s="58">
        <v>0</v>
      </c>
      <c r="AK2148" s="64">
        <f t="shared" si="33"/>
        <v>7.0319873708006297E-3</v>
      </c>
    </row>
    <row r="2149" spans="1:37" x14ac:dyDescent="0.25">
      <c r="A2149">
        <v>2147</v>
      </c>
      <c r="B2149" s="1">
        <v>1.01E-2</v>
      </c>
      <c r="C2149" s="1">
        <v>1.8617656341885717E-4</v>
      </c>
      <c r="D2149" s="58">
        <v>0.2073206088348383</v>
      </c>
      <c r="E2149" s="58">
        <v>3.1304770457503725E-2</v>
      </c>
      <c r="F2149" s="58">
        <v>9.0349235613601073E-2</v>
      </c>
      <c r="G2149" s="58">
        <v>0.16289626726061668</v>
      </c>
      <c r="H2149" s="58">
        <v>1.4113795533683081E-3</v>
      </c>
      <c r="I2149" s="58">
        <v>1.3246481752682247E-2</v>
      </c>
      <c r="J2149" s="58">
        <v>9.3709146462697374E-2</v>
      </c>
      <c r="K2149" s="58">
        <v>2.364056728316534E-2</v>
      </c>
      <c r="L2149" s="58">
        <v>0.17172238320032374</v>
      </c>
      <c r="M2149" s="58">
        <v>3.1271383611275898E-2</v>
      </c>
      <c r="N2149" s="58">
        <v>0.17312777596992721</v>
      </c>
      <c r="O2149" s="58">
        <v>0</v>
      </c>
      <c r="P2149" s="58">
        <v>0</v>
      </c>
      <c r="Q2149" s="58">
        <v>0</v>
      </c>
      <c r="R2149" s="58">
        <v>0</v>
      </c>
      <c r="S2149" s="58">
        <v>0</v>
      </c>
      <c r="T2149" s="58">
        <v>0</v>
      </c>
      <c r="U2149" s="58">
        <v>0</v>
      </c>
      <c r="V2149" s="58">
        <v>0</v>
      </c>
      <c r="W2149" s="58">
        <v>0</v>
      </c>
      <c r="X2149" s="58">
        <v>0</v>
      </c>
      <c r="Y2149" s="58">
        <v>0</v>
      </c>
      <c r="Z2149" s="58">
        <v>0</v>
      </c>
      <c r="AA2149" s="58">
        <v>0</v>
      </c>
      <c r="AB2149" s="58">
        <v>0</v>
      </c>
      <c r="AC2149" s="58">
        <v>0</v>
      </c>
      <c r="AD2149" s="58">
        <v>0</v>
      </c>
      <c r="AE2149" s="58">
        <v>0</v>
      </c>
      <c r="AF2149" s="58">
        <v>0</v>
      </c>
      <c r="AG2149" s="58">
        <v>0</v>
      </c>
      <c r="AH2149" s="58">
        <v>0</v>
      </c>
      <c r="AI2149" s="58">
        <v>0</v>
      </c>
      <c r="AK2149" s="64">
        <f t="shared" si="33"/>
        <v>1.8433323110777937E-2</v>
      </c>
    </row>
    <row r="2150" spans="1:37" x14ac:dyDescent="0.25">
      <c r="A2150">
        <v>2148</v>
      </c>
      <c r="B2150" s="1">
        <v>1.03E-2</v>
      </c>
      <c r="C2150" s="1">
        <v>5.5436403668415171E-5</v>
      </c>
      <c r="D2150" s="58">
        <v>0.12401282380933584</v>
      </c>
      <c r="E2150" s="58">
        <v>8.5090279821291012E-2</v>
      </c>
      <c r="F2150" s="58">
        <v>9.2703761279870178E-2</v>
      </c>
      <c r="G2150" s="58">
        <v>1.9429048038837823E-2</v>
      </c>
      <c r="H2150" s="58">
        <v>3.7815713860579525E-2</v>
      </c>
      <c r="I2150" s="58">
        <v>0.12775417037962647</v>
      </c>
      <c r="J2150" s="58">
        <v>0.10908361454479504</v>
      </c>
      <c r="K2150" s="58">
        <v>2.9097757954120871E-2</v>
      </c>
      <c r="L2150" s="58">
        <v>3.3256166271596187E-2</v>
      </c>
      <c r="M2150" s="58">
        <v>0.17942355220247647</v>
      </c>
      <c r="N2150" s="58">
        <v>0.16233311183747037</v>
      </c>
      <c r="O2150" s="58">
        <v>0</v>
      </c>
      <c r="P2150" s="58">
        <v>0</v>
      </c>
      <c r="Q2150" s="58">
        <v>0</v>
      </c>
      <c r="R2150" s="58">
        <v>0</v>
      </c>
      <c r="S2150" s="58">
        <v>0</v>
      </c>
      <c r="T2150" s="58">
        <v>0</v>
      </c>
      <c r="U2150" s="58">
        <v>0</v>
      </c>
      <c r="V2150" s="58">
        <v>0</v>
      </c>
      <c r="W2150" s="58">
        <v>0</v>
      </c>
      <c r="X2150" s="58">
        <v>0</v>
      </c>
      <c r="Y2150" s="58">
        <v>0</v>
      </c>
      <c r="Z2150" s="58">
        <v>0</v>
      </c>
      <c r="AA2150" s="58">
        <v>0</v>
      </c>
      <c r="AB2150" s="58">
        <v>0</v>
      </c>
      <c r="AC2150" s="58">
        <v>0</v>
      </c>
      <c r="AD2150" s="58">
        <v>0</v>
      </c>
      <c r="AE2150" s="58">
        <v>0</v>
      </c>
      <c r="AF2150" s="58">
        <v>0</v>
      </c>
      <c r="AG2150" s="58">
        <v>0</v>
      </c>
      <c r="AH2150" s="58">
        <v>0</v>
      </c>
      <c r="AI2150" s="58">
        <v>0</v>
      </c>
      <c r="AK2150" s="64">
        <f t="shared" si="33"/>
        <v>5.3821751134383658E-3</v>
      </c>
    </row>
    <row r="2151" spans="1:37" x14ac:dyDescent="0.25">
      <c r="A2151">
        <v>2149</v>
      </c>
      <c r="B2151" s="1">
        <v>1.3899999999999999E-2</v>
      </c>
      <c r="C2151" s="1">
        <v>4.5873774317793648E-4</v>
      </c>
      <c r="D2151" s="58">
        <v>0.14343453090364297</v>
      </c>
      <c r="E2151" s="58">
        <v>0.19473870001672999</v>
      </c>
      <c r="F2151" s="58">
        <v>6.1522700440500677E-2</v>
      </c>
      <c r="G2151" s="58">
        <v>0.118071164963436</v>
      </c>
      <c r="H2151" s="58">
        <v>2.0499795063290371E-2</v>
      </c>
      <c r="I2151" s="58">
        <v>5.4132626898226267E-2</v>
      </c>
      <c r="J2151" s="58">
        <v>0.13218286050384762</v>
      </c>
      <c r="K2151" s="58">
        <v>1.178659878820772E-2</v>
      </c>
      <c r="L2151" s="58">
        <v>5.3055025872583615E-2</v>
      </c>
      <c r="M2151" s="58">
        <v>7.2806293582467166E-2</v>
      </c>
      <c r="N2151" s="58">
        <v>0.13776970296706748</v>
      </c>
      <c r="O2151" s="58">
        <v>0</v>
      </c>
      <c r="P2151" s="58">
        <v>0</v>
      </c>
      <c r="Q2151" s="58">
        <v>0</v>
      </c>
      <c r="R2151" s="58">
        <v>0</v>
      </c>
      <c r="S2151" s="58">
        <v>0</v>
      </c>
      <c r="T2151" s="58">
        <v>0</v>
      </c>
      <c r="U2151" s="58">
        <v>0</v>
      </c>
      <c r="V2151" s="58">
        <v>0</v>
      </c>
      <c r="W2151" s="58">
        <v>0</v>
      </c>
      <c r="X2151" s="58">
        <v>0</v>
      </c>
      <c r="Y2151" s="58">
        <v>0</v>
      </c>
      <c r="Z2151" s="58">
        <v>0</v>
      </c>
      <c r="AA2151" s="58">
        <v>0</v>
      </c>
      <c r="AB2151" s="58">
        <v>0</v>
      </c>
      <c r="AC2151" s="58">
        <v>0</v>
      </c>
      <c r="AD2151" s="58">
        <v>0</v>
      </c>
      <c r="AE2151" s="58">
        <v>0</v>
      </c>
      <c r="AF2151" s="58">
        <v>0</v>
      </c>
      <c r="AG2151" s="58">
        <v>0</v>
      </c>
      <c r="AH2151" s="58">
        <v>0</v>
      </c>
      <c r="AI2151" s="58">
        <v>0</v>
      </c>
      <c r="AK2151" s="64">
        <f t="shared" si="33"/>
        <v>3.3002715336542192E-2</v>
      </c>
    </row>
    <row r="2152" spans="1:37" x14ac:dyDescent="0.25">
      <c r="A2152">
        <v>2150</v>
      </c>
      <c r="B2152" s="1">
        <v>1.1900000000000001E-2</v>
      </c>
      <c r="C2152" s="1">
        <v>-2.5581215560902112E-4</v>
      </c>
      <c r="D2152" s="58">
        <v>9.5648385232401281E-2</v>
      </c>
      <c r="E2152" s="58">
        <v>2.1530567190604068E-2</v>
      </c>
      <c r="F2152" s="58">
        <v>2.4150217015807281E-2</v>
      </c>
      <c r="G2152" s="58">
        <v>5.9991077045373147E-2</v>
      </c>
      <c r="H2152" s="58">
        <v>0.10007517972411917</v>
      </c>
      <c r="I2152" s="58">
        <v>0.1383842512354288</v>
      </c>
      <c r="J2152" s="58">
        <v>0.126226262474463</v>
      </c>
      <c r="K2152" s="58">
        <v>0.16707617028610214</v>
      </c>
      <c r="L2152" s="58">
        <v>8.8383595734561504E-2</v>
      </c>
      <c r="M2152" s="58">
        <v>0.11679052793337824</v>
      </c>
      <c r="N2152" s="58">
        <v>6.1743766127761189E-2</v>
      </c>
      <c r="O2152" s="58">
        <v>0</v>
      </c>
      <c r="P2152" s="58">
        <v>0</v>
      </c>
      <c r="Q2152" s="58">
        <v>0</v>
      </c>
      <c r="R2152" s="58">
        <v>0</v>
      </c>
      <c r="S2152" s="58">
        <v>0</v>
      </c>
      <c r="T2152" s="58">
        <v>0</v>
      </c>
      <c r="U2152" s="58">
        <v>0</v>
      </c>
      <c r="V2152" s="58">
        <v>0</v>
      </c>
      <c r="W2152" s="58">
        <v>0</v>
      </c>
      <c r="X2152" s="58">
        <v>0</v>
      </c>
      <c r="Y2152" s="58">
        <v>0</v>
      </c>
      <c r="Z2152" s="58">
        <v>0</v>
      </c>
      <c r="AA2152" s="58">
        <v>0</v>
      </c>
      <c r="AB2152" s="58">
        <v>0</v>
      </c>
      <c r="AC2152" s="58">
        <v>0</v>
      </c>
      <c r="AD2152" s="58">
        <v>0</v>
      </c>
      <c r="AE2152" s="58">
        <v>0</v>
      </c>
      <c r="AF2152" s="58">
        <v>0</v>
      </c>
      <c r="AG2152" s="58">
        <v>0</v>
      </c>
      <c r="AH2152" s="58">
        <v>0</v>
      </c>
      <c r="AI2152" s="58">
        <v>0</v>
      </c>
      <c r="AK2152" s="64">
        <f t="shared" si="33"/>
        <v>-2.1496819799077405E-2</v>
      </c>
    </row>
    <row r="2153" spans="1:37" x14ac:dyDescent="0.25">
      <c r="A2153">
        <v>2151</v>
      </c>
      <c r="B2153" s="1">
        <v>1.35E-2</v>
      </c>
      <c r="C2153" s="1">
        <v>2.1473775525815419E-4</v>
      </c>
      <c r="D2153" s="58">
        <v>7.7418458506595761E-2</v>
      </c>
      <c r="E2153" s="58">
        <v>0.11998832342283722</v>
      </c>
      <c r="F2153" s="58">
        <v>7.038690520706728E-2</v>
      </c>
      <c r="G2153" s="58">
        <v>0.12616926325374064</v>
      </c>
      <c r="H2153" s="58">
        <v>0.15064067499043224</v>
      </c>
      <c r="I2153" s="58">
        <v>3.6115282212294444E-2</v>
      </c>
      <c r="J2153" s="58">
        <v>0.18060212138876147</v>
      </c>
      <c r="K2153" s="58">
        <v>9.9389222759364793E-2</v>
      </c>
      <c r="L2153" s="58">
        <v>0.12890223085967878</v>
      </c>
      <c r="M2153" s="58">
        <v>1.3978026305383254E-3</v>
      </c>
      <c r="N2153" s="58">
        <v>8.98971476868928E-3</v>
      </c>
      <c r="O2153" s="58">
        <v>0</v>
      </c>
      <c r="P2153" s="58">
        <v>0</v>
      </c>
      <c r="Q2153" s="58">
        <v>0</v>
      </c>
      <c r="R2153" s="58">
        <v>0</v>
      </c>
      <c r="S2153" s="58">
        <v>0</v>
      </c>
      <c r="T2153" s="58">
        <v>0</v>
      </c>
      <c r="U2153" s="58">
        <v>0</v>
      </c>
      <c r="V2153" s="58">
        <v>0</v>
      </c>
      <c r="W2153" s="58">
        <v>0</v>
      </c>
      <c r="X2153" s="58">
        <v>0</v>
      </c>
      <c r="Y2153" s="58">
        <v>0</v>
      </c>
      <c r="Z2153" s="58">
        <v>0</v>
      </c>
      <c r="AA2153" s="58">
        <v>0</v>
      </c>
      <c r="AB2153" s="58">
        <v>0</v>
      </c>
      <c r="AC2153" s="58">
        <v>0</v>
      </c>
      <c r="AD2153" s="58">
        <v>0</v>
      </c>
      <c r="AE2153" s="58">
        <v>0</v>
      </c>
      <c r="AF2153" s="58">
        <v>0</v>
      </c>
      <c r="AG2153" s="58">
        <v>0</v>
      </c>
      <c r="AH2153" s="58">
        <v>0</v>
      </c>
      <c r="AI2153" s="58">
        <v>0</v>
      </c>
      <c r="AK2153" s="64">
        <f t="shared" si="33"/>
        <v>1.5906500389492904E-2</v>
      </c>
    </row>
    <row r="2154" spans="1:37" x14ac:dyDescent="0.25">
      <c r="A2154">
        <v>2152</v>
      </c>
      <c r="B2154" s="1">
        <v>1.03E-2</v>
      </c>
      <c r="C2154" s="1">
        <v>5.2328404750130389E-6</v>
      </c>
      <c r="D2154" s="58">
        <v>7.1620208814503233E-2</v>
      </c>
      <c r="E2154" s="58">
        <v>7.4791482560507855E-2</v>
      </c>
      <c r="F2154" s="58">
        <v>6.5552062868940955E-2</v>
      </c>
      <c r="G2154" s="58">
        <v>6.2553987075767897E-2</v>
      </c>
      <c r="H2154" s="58">
        <v>8.4521953649478506E-3</v>
      </c>
      <c r="I2154" s="58">
        <v>2.8681458854369367E-2</v>
      </c>
      <c r="J2154" s="58">
        <v>9.6662186266972316E-2</v>
      </c>
      <c r="K2154" s="58">
        <v>0.14544472387786095</v>
      </c>
      <c r="L2154" s="58">
        <v>0.15070921464000891</v>
      </c>
      <c r="M2154" s="58">
        <v>0.1472344049397783</v>
      </c>
      <c r="N2154" s="58">
        <v>0.14829807473634246</v>
      </c>
      <c r="O2154" s="58">
        <v>0</v>
      </c>
      <c r="P2154" s="58">
        <v>0</v>
      </c>
      <c r="Q2154" s="58">
        <v>0</v>
      </c>
      <c r="R2154" s="58">
        <v>0</v>
      </c>
      <c r="S2154" s="58">
        <v>0</v>
      </c>
      <c r="T2154" s="58">
        <v>0</v>
      </c>
      <c r="U2154" s="58">
        <v>0</v>
      </c>
      <c r="V2154" s="58">
        <v>0</v>
      </c>
      <c r="W2154" s="58">
        <v>0</v>
      </c>
      <c r="X2154" s="58">
        <v>0</v>
      </c>
      <c r="Y2154" s="58">
        <v>0</v>
      </c>
      <c r="Z2154" s="58">
        <v>0</v>
      </c>
      <c r="AA2154" s="58">
        <v>0</v>
      </c>
      <c r="AB2154" s="58">
        <v>0</v>
      </c>
      <c r="AC2154" s="58">
        <v>0</v>
      </c>
      <c r="AD2154" s="58">
        <v>0</v>
      </c>
      <c r="AE2154" s="58">
        <v>0</v>
      </c>
      <c r="AF2154" s="58">
        <v>0</v>
      </c>
      <c r="AG2154" s="58">
        <v>0</v>
      </c>
      <c r="AH2154" s="58">
        <v>0</v>
      </c>
      <c r="AI2154" s="58">
        <v>0</v>
      </c>
      <c r="AK2154" s="64">
        <f t="shared" si="33"/>
        <v>5.0804276456437275E-4</v>
      </c>
    </row>
    <row r="2155" spans="1:37" x14ac:dyDescent="0.25">
      <c r="A2155">
        <v>2153</v>
      </c>
      <c r="B2155" s="1">
        <v>1.23E-2</v>
      </c>
      <c r="C2155" s="1">
        <v>3.9388284707705934E-4</v>
      </c>
      <c r="D2155" s="58">
        <v>1.2074887697351334E-2</v>
      </c>
      <c r="E2155" s="58">
        <v>0.14223722913083978</v>
      </c>
      <c r="F2155" s="58">
        <v>7.3485386617694994E-3</v>
      </c>
      <c r="G2155" s="58">
        <v>0.12877915877620669</v>
      </c>
      <c r="H2155" s="58">
        <v>0.16489082670687993</v>
      </c>
      <c r="I2155" s="58">
        <v>5.889143062747685E-2</v>
      </c>
      <c r="J2155" s="58">
        <v>8.3827789688192794E-2</v>
      </c>
      <c r="K2155" s="58">
        <v>6.4781565610238581E-2</v>
      </c>
      <c r="L2155" s="58">
        <v>0.14834295080290205</v>
      </c>
      <c r="M2155" s="58">
        <v>2.5992484787511125E-2</v>
      </c>
      <c r="N2155" s="58">
        <v>0.16283313751063125</v>
      </c>
      <c r="O2155" s="58">
        <v>0</v>
      </c>
      <c r="P2155" s="58">
        <v>0</v>
      </c>
      <c r="Q2155" s="58">
        <v>0</v>
      </c>
      <c r="R2155" s="58">
        <v>0</v>
      </c>
      <c r="S2155" s="58">
        <v>0</v>
      </c>
      <c r="T2155" s="58">
        <v>0</v>
      </c>
      <c r="U2155" s="58">
        <v>0</v>
      </c>
      <c r="V2155" s="58">
        <v>0</v>
      </c>
      <c r="W2155" s="58">
        <v>0</v>
      </c>
      <c r="X2155" s="58">
        <v>0</v>
      </c>
      <c r="Y2155" s="58">
        <v>0</v>
      </c>
      <c r="Z2155" s="58">
        <v>0</v>
      </c>
      <c r="AA2155" s="58">
        <v>0</v>
      </c>
      <c r="AB2155" s="58">
        <v>0</v>
      </c>
      <c r="AC2155" s="58">
        <v>0</v>
      </c>
      <c r="AD2155" s="58">
        <v>0</v>
      </c>
      <c r="AE2155" s="58">
        <v>0</v>
      </c>
      <c r="AF2155" s="58">
        <v>0</v>
      </c>
      <c r="AG2155" s="58">
        <v>0</v>
      </c>
      <c r="AH2155" s="58">
        <v>0</v>
      </c>
      <c r="AI2155" s="58">
        <v>0</v>
      </c>
      <c r="AK2155" s="64">
        <f t="shared" si="33"/>
        <v>3.20229956973219E-2</v>
      </c>
    </row>
    <row r="2156" spans="1:37" x14ac:dyDescent="0.25">
      <c r="A2156">
        <v>2154</v>
      </c>
      <c r="B2156" s="1">
        <v>1.21E-2</v>
      </c>
      <c r="C2156" s="1">
        <v>3.1635323267974948E-5</v>
      </c>
      <c r="D2156" s="58">
        <v>3.606110148323214E-2</v>
      </c>
      <c r="E2156" s="58">
        <v>0.13494297411461223</v>
      </c>
      <c r="F2156" s="58">
        <v>8.173573058091807E-2</v>
      </c>
      <c r="G2156" s="58">
        <v>2.3393177997290078E-2</v>
      </c>
      <c r="H2156" s="58">
        <v>4.0616856063831787E-2</v>
      </c>
      <c r="I2156" s="58">
        <v>7.755944551256741E-2</v>
      </c>
      <c r="J2156" s="58">
        <v>0.10438573811252765</v>
      </c>
      <c r="K2156" s="58">
        <v>0.14558143481323244</v>
      </c>
      <c r="L2156" s="58">
        <v>0.14402029185967793</v>
      </c>
      <c r="M2156" s="58">
        <v>0.18915046257517179</v>
      </c>
      <c r="N2156" s="58">
        <v>2.2552786886938517E-2</v>
      </c>
      <c r="O2156" s="58">
        <v>0</v>
      </c>
      <c r="P2156" s="58">
        <v>0</v>
      </c>
      <c r="Q2156" s="58">
        <v>0</v>
      </c>
      <c r="R2156" s="58">
        <v>0</v>
      </c>
      <c r="S2156" s="58">
        <v>0</v>
      </c>
      <c r="T2156" s="58">
        <v>0</v>
      </c>
      <c r="U2156" s="58">
        <v>0</v>
      </c>
      <c r="V2156" s="58">
        <v>0</v>
      </c>
      <c r="W2156" s="58">
        <v>0</v>
      </c>
      <c r="X2156" s="58">
        <v>0</v>
      </c>
      <c r="Y2156" s="58">
        <v>0</v>
      </c>
      <c r="Z2156" s="58">
        <v>0</v>
      </c>
      <c r="AA2156" s="58">
        <v>0</v>
      </c>
      <c r="AB2156" s="58">
        <v>0</v>
      </c>
      <c r="AC2156" s="58">
        <v>0</v>
      </c>
      <c r="AD2156" s="58">
        <v>0</v>
      </c>
      <c r="AE2156" s="58">
        <v>0</v>
      </c>
      <c r="AF2156" s="58">
        <v>0</v>
      </c>
      <c r="AG2156" s="58">
        <v>0</v>
      </c>
      <c r="AH2156" s="58">
        <v>0</v>
      </c>
      <c r="AI2156" s="58">
        <v>0</v>
      </c>
      <c r="AK2156" s="64">
        <f t="shared" si="33"/>
        <v>2.6144895262789213E-3</v>
      </c>
    </row>
    <row r="2157" spans="1:37" x14ac:dyDescent="0.25">
      <c r="A2157">
        <v>2155</v>
      </c>
      <c r="B2157" s="1">
        <v>1.23E-2</v>
      </c>
      <c r="C2157" s="1">
        <v>-3.886065619107066E-4</v>
      </c>
      <c r="D2157" s="58">
        <v>0.15732131352728299</v>
      </c>
      <c r="E2157" s="58">
        <v>3.2517328442464135E-3</v>
      </c>
      <c r="F2157" s="58">
        <v>0.18750766531549756</v>
      </c>
      <c r="G2157" s="58">
        <v>9.1297551193640705E-2</v>
      </c>
      <c r="H2157" s="58">
        <v>9.5976585634786268E-2</v>
      </c>
      <c r="I2157" s="58">
        <v>0.18020431054056538</v>
      </c>
      <c r="J2157" s="58">
        <v>2.2693074087296938E-2</v>
      </c>
      <c r="K2157" s="58">
        <v>6.6702045510148786E-2</v>
      </c>
      <c r="L2157" s="58">
        <v>6.6535359901735452E-2</v>
      </c>
      <c r="M2157" s="58">
        <v>3.6250383431618541E-3</v>
      </c>
      <c r="N2157" s="58">
        <v>0.12488532310163764</v>
      </c>
      <c r="O2157" s="58">
        <v>0</v>
      </c>
      <c r="P2157" s="58">
        <v>0</v>
      </c>
      <c r="Q2157" s="58">
        <v>0</v>
      </c>
      <c r="R2157" s="58">
        <v>0</v>
      </c>
      <c r="S2157" s="58">
        <v>0</v>
      </c>
      <c r="T2157" s="58">
        <v>0</v>
      </c>
      <c r="U2157" s="58">
        <v>0</v>
      </c>
      <c r="V2157" s="58">
        <v>0</v>
      </c>
      <c r="W2157" s="58">
        <v>0</v>
      </c>
      <c r="X2157" s="58">
        <v>0</v>
      </c>
      <c r="Y2157" s="58">
        <v>0</v>
      </c>
      <c r="Z2157" s="58">
        <v>0</v>
      </c>
      <c r="AA2157" s="58">
        <v>0</v>
      </c>
      <c r="AB2157" s="58">
        <v>0</v>
      </c>
      <c r="AC2157" s="58">
        <v>0</v>
      </c>
      <c r="AD2157" s="58">
        <v>0</v>
      </c>
      <c r="AE2157" s="58">
        <v>0</v>
      </c>
      <c r="AF2157" s="58">
        <v>0</v>
      </c>
      <c r="AG2157" s="58">
        <v>0</v>
      </c>
      <c r="AH2157" s="58">
        <v>0</v>
      </c>
      <c r="AI2157" s="58">
        <v>0</v>
      </c>
      <c r="AK2157" s="64">
        <f t="shared" si="33"/>
        <v>-3.1594029423634686E-2</v>
      </c>
    </row>
    <row r="2158" spans="1:37" x14ac:dyDescent="0.25">
      <c r="A2158">
        <v>2156</v>
      </c>
      <c r="B2158" s="1">
        <v>1.1599999999999999E-2</v>
      </c>
      <c r="C2158" s="1">
        <v>-1.0953826514632007E-4</v>
      </c>
      <c r="D2158" s="58">
        <v>0.13814557111310835</v>
      </c>
      <c r="E2158" s="58">
        <v>7.8276277636179017E-2</v>
      </c>
      <c r="F2158" s="58">
        <v>1.5157780046090625E-2</v>
      </c>
      <c r="G2158" s="58">
        <v>2.8135267833452379E-2</v>
      </c>
      <c r="H2158" s="58">
        <v>6.5161234308029573E-2</v>
      </c>
      <c r="I2158" s="58">
        <v>7.7496709996290769E-2</v>
      </c>
      <c r="J2158" s="58">
        <v>7.6940542901396181E-2</v>
      </c>
      <c r="K2158" s="58">
        <v>0.1701717356005342</v>
      </c>
      <c r="L2158" s="58">
        <v>9.9963880022956503E-2</v>
      </c>
      <c r="M2158" s="58">
        <v>0.1246375311117585</v>
      </c>
      <c r="N2158" s="58">
        <v>0.12591346943020407</v>
      </c>
      <c r="O2158" s="58">
        <v>0</v>
      </c>
      <c r="P2158" s="58">
        <v>0</v>
      </c>
      <c r="Q2158" s="58">
        <v>0</v>
      </c>
      <c r="R2158" s="58">
        <v>0</v>
      </c>
      <c r="S2158" s="58">
        <v>0</v>
      </c>
      <c r="T2158" s="58">
        <v>0</v>
      </c>
      <c r="U2158" s="58">
        <v>0</v>
      </c>
      <c r="V2158" s="58">
        <v>0</v>
      </c>
      <c r="W2158" s="58">
        <v>0</v>
      </c>
      <c r="X2158" s="58">
        <v>0</v>
      </c>
      <c r="Y2158" s="58">
        <v>0</v>
      </c>
      <c r="Z2158" s="58">
        <v>0</v>
      </c>
      <c r="AA2158" s="58">
        <v>0</v>
      </c>
      <c r="AB2158" s="58">
        <v>0</v>
      </c>
      <c r="AC2158" s="58">
        <v>0</v>
      </c>
      <c r="AD2158" s="58">
        <v>0</v>
      </c>
      <c r="AE2158" s="58">
        <v>0</v>
      </c>
      <c r="AF2158" s="58">
        <v>0</v>
      </c>
      <c r="AG2158" s="58">
        <v>0</v>
      </c>
      <c r="AH2158" s="58">
        <v>0</v>
      </c>
      <c r="AI2158" s="58">
        <v>0</v>
      </c>
      <c r="AK2158" s="64">
        <f t="shared" si="33"/>
        <v>-9.4429538919241444E-3</v>
      </c>
    </row>
    <row r="2159" spans="1:37" x14ac:dyDescent="0.25">
      <c r="A2159">
        <v>2157</v>
      </c>
      <c r="B2159" s="1">
        <v>1.1900000000000001E-2</v>
      </c>
      <c r="C2159" s="1">
        <v>2.4421811205192984E-4</v>
      </c>
      <c r="D2159" s="58">
        <v>6.7646891956970739E-2</v>
      </c>
      <c r="E2159" s="58">
        <v>7.8053200050439142E-2</v>
      </c>
      <c r="F2159" s="58">
        <v>0.13898952547166699</v>
      </c>
      <c r="G2159" s="58">
        <v>0.17154135752981814</v>
      </c>
      <c r="H2159" s="58">
        <v>3.4513909654717297E-2</v>
      </c>
      <c r="I2159" s="58">
        <v>2.631853060712587E-2</v>
      </c>
      <c r="J2159" s="58">
        <v>0.18321670521799857</v>
      </c>
      <c r="K2159" s="58">
        <v>4.6296663643263278E-2</v>
      </c>
      <c r="L2159" s="58">
        <v>0.19412566060140335</v>
      </c>
      <c r="M2159" s="58">
        <v>2.8111103386218576E-2</v>
      </c>
      <c r="N2159" s="58">
        <v>3.1186451880378122E-2</v>
      </c>
      <c r="O2159" s="58">
        <v>0</v>
      </c>
      <c r="P2159" s="58">
        <v>0</v>
      </c>
      <c r="Q2159" s="58">
        <v>0</v>
      </c>
      <c r="R2159" s="58">
        <v>0</v>
      </c>
      <c r="S2159" s="58">
        <v>0</v>
      </c>
      <c r="T2159" s="58">
        <v>0</v>
      </c>
      <c r="U2159" s="58">
        <v>0</v>
      </c>
      <c r="V2159" s="58">
        <v>0</v>
      </c>
      <c r="W2159" s="58">
        <v>0</v>
      </c>
      <c r="X2159" s="58">
        <v>0</v>
      </c>
      <c r="Y2159" s="58">
        <v>0</v>
      </c>
      <c r="Z2159" s="58">
        <v>0</v>
      </c>
      <c r="AA2159" s="58">
        <v>0</v>
      </c>
      <c r="AB2159" s="58">
        <v>0</v>
      </c>
      <c r="AC2159" s="58">
        <v>0</v>
      </c>
      <c r="AD2159" s="58">
        <v>0</v>
      </c>
      <c r="AE2159" s="58">
        <v>0</v>
      </c>
      <c r="AF2159" s="58">
        <v>0</v>
      </c>
      <c r="AG2159" s="58">
        <v>0</v>
      </c>
      <c r="AH2159" s="58">
        <v>0</v>
      </c>
      <c r="AI2159" s="58">
        <v>0</v>
      </c>
      <c r="AK2159" s="64">
        <f t="shared" si="33"/>
        <v>2.0522530424531917E-2</v>
      </c>
    </row>
    <row r="2160" spans="1:37" x14ac:dyDescent="0.25">
      <c r="A2160">
        <v>2158</v>
      </c>
      <c r="B2160" s="1">
        <v>1.21E-2</v>
      </c>
      <c r="C2160" s="1">
        <v>7.8729077178672671E-5</v>
      </c>
      <c r="D2160" s="58">
        <v>4.6878049843651688E-2</v>
      </c>
      <c r="E2160" s="58">
        <v>0.12401719552027449</v>
      </c>
      <c r="F2160" s="58">
        <v>0.10081366587506231</v>
      </c>
      <c r="G2160" s="58">
        <v>8.2795266515048579E-2</v>
      </c>
      <c r="H2160" s="58">
        <v>0.13678956204175202</v>
      </c>
      <c r="I2160" s="58">
        <v>6.8889929738919345E-2</v>
      </c>
      <c r="J2160" s="58">
        <v>8.3856915339323615E-2</v>
      </c>
      <c r="K2160" s="58">
        <v>8.4424489063356853E-2</v>
      </c>
      <c r="L2160" s="58">
        <v>5.5486282609247921E-2</v>
      </c>
      <c r="M2160" s="58">
        <v>8.9451673694557352E-2</v>
      </c>
      <c r="N2160" s="58">
        <v>0.12659696975880572</v>
      </c>
      <c r="O2160" s="58">
        <v>0</v>
      </c>
      <c r="P2160" s="58">
        <v>0</v>
      </c>
      <c r="Q2160" s="58">
        <v>0</v>
      </c>
      <c r="R2160" s="58">
        <v>0</v>
      </c>
      <c r="S2160" s="58">
        <v>0</v>
      </c>
      <c r="T2160" s="58">
        <v>0</v>
      </c>
      <c r="U2160" s="58">
        <v>0</v>
      </c>
      <c r="V2160" s="58">
        <v>0</v>
      </c>
      <c r="W2160" s="58">
        <v>0</v>
      </c>
      <c r="X2160" s="58">
        <v>0</v>
      </c>
      <c r="Y2160" s="58">
        <v>0</v>
      </c>
      <c r="Z2160" s="58">
        <v>0</v>
      </c>
      <c r="AA2160" s="58">
        <v>0</v>
      </c>
      <c r="AB2160" s="58">
        <v>0</v>
      </c>
      <c r="AC2160" s="58">
        <v>0</v>
      </c>
      <c r="AD2160" s="58">
        <v>0</v>
      </c>
      <c r="AE2160" s="58">
        <v>0</v>
      </c>
      <c r="AF2160" s="58">
        <v>0</v>
      </c>
      <c r="AG2160" s="58">
        <v>0</v>
      </c>
      <c r="AH2160" s="58">
        <v>0</v>
      </c>
      <c r="AI2160" s="58">
        <v>0</v>
      </c>
      <c r="AK2160" s="64">
        <f t="shared" si="33"/>
        <v>6.5065353040225354E-3</v>
      </c>
    </row>
    <row r="2161" spans="1:37" x14ac:dyDescent="0.25">
      <c r="A2161">
        <v>2159</v>
      </c>
      <c r="B2161" s="1">
        <v>1.15E-2</v>
      </c>
      <c r="C2161" s="1">
        <v>7.1156908360757659E-6</v>
      </c>
      <c r="D2161" s="58">
        <v>4.2809391672177094E-2</v>
      </c>
      <c r="E2161" s="58">
        <v>8.8195321155506878E-2</v>
      </c>
      <c r="F2161" s="58">
        <v>0.16234056629299787</v>
      </c>
      <c r="G2161" s="58">
        <v>0.12201630896492349</v>
      </c>
      <c r="H2161" s="58">
        <v>0.10634923787689754</v>
      </c>
      <c r="I2161" s="58">
        <v>1.029572168916023E-3</v>
      </c>
      <c r="J2161" s="58">
        <v>7.3144295171603146E-2</v>
      </c>
      <c r="K2161" s="58">
        <v>0.10467904044913598</v>
      </c>
      <c r="L2161" s="58">
        <v>0.11522531565698813</v>
      </c>
      <c r="M2161" s="58">
        <v>3.3223343420163136E-2</v>
      </c>
      <c r="N2161" s="58">
        <v>0.15098760717069076</v>
      </c>
      <c r="O2161" s="58">
        <v>0</v>
      </c>
      <c r="P2161" s="58">
        <v>0</v>
      </c>
      <c r="Q2161" s="58">
        <v>0</v>
      </c>
      <c r="R2161" s="58">
        <v>0</v>
      </c>
      <c r="S2161" s="58">
        <v>0</v>
      </c>
      <c r="T2161" s="58">
        <v>0</v>
      </c>
      <c r="U2161" s="58">
        <v>0</v>
      </c>
      <c r="V2161" s="58">
        <v>0</v>
      </c>
      <c r="W2161" s="58">
        <v>0</v>
      </c>
      <c r="X2161" s="58">
        <v>0</v>
      </c>
      <c r="Y2161" s="58">
        <v>0</v>
      </c>
      <c r="Z2161" s="58">
        <v>0</v>
      </c>
      <c r="AA2161" s="58">
        <v>0</v>
      </c>
      <c r="AB2161" s="58">
        <v>0</v>
      </c>
      <c r="AC2161" s="58">
        <v>0</v>
      </c>
      <c r="AD2161" s="58">
        <v>0</v>
      </c>
      <c r="AE2161" s="58">
        <v>0</v>
      </c>
      <c r="AF2161" s="58">
        <v>0</v>
      </c>
      <c r="AG2161" s="58">
        <v>0</v>
      </c>
      <c r="AH2161" s="58">
        <v>0</v>
      </c>
      <c r="AI2161" s="58">
        <v>0</v>
      </c>
      <c r="AK2161" s="64">
        <f t="shared" si="33"/>
        <v>6.1875572487615359E-4</v>
      </c>
    </row>
    <row r="2162" spans="1:37" x14ac:dyDescent="0.25">
      <c r="A2162">
        <v>2160</v>
      </c>
      <c r="B2162" s="1">
        <v>1.18E-2</v>
      </c>
      <c r="C2162" s="1">
        <v>-1.4269628374827327E-4</v>
      </c>
      <c r="D2162" s="58">
        <v>0.14584465696631957</v>
      </c>
      <c r="E2162" s="58">
        <v>4.4949947144305433E-2</v>
      </c>
      <c r="F2162" s="58">
        <v>7.0423025098000067E-2</v>
      </c>
      <c r="G2162" s="58">
        <v>0.12605356075842575</v>
      </c>
      <c r="H2162" s="58">
        <v>1.8773427744720562E-2</v>
      </c>
      <c r="I2162" s="58">
        <v>3.1926258506439847E-2</v>
      </c>
      <c r="J2162" s="58">
        <v>0.13185790691733221</v>
      </c>
      <c r="K2162" s="58">
        <v>0.15572442337714484</v>
      </c>
      <c r="L2162" s="58">
        <v>7.3797599752278759E-2</v>
      </c>
      <c r="M2162" s="58">
        <v>7.8993691385353532E-2</v>
      </c>
      <c r="N2162" s="58">
        <v>0.12165550234967937</v>
      </c>
      <c r="O2162" s="58">
        <v>0</v>
      </c>
      <c r="P2162" s="58">
        <v>0</v>
      </c>
      <c r="Q2162" s="58">
        <v>0</v>
      </c>
      <c r="R2162" s="58">
        <v>0</v>
      </c>
      <c r="S2162" s="58">
        <v>0</v>
      </c>
      <c r="T2162" s="58">
        <v>0</v>
      </c>
      <c r="U2162" s="58">
        <v>0</v>
      </c>
      <c r="V2162" s="58">
        <v>0</v>
      </c>
      <c r="W2162" s="58">
        <v>0</v>
      </c>
      <c r="X2162" s="58">
        <v>0</v>
      </c>
      <c r="Y2162" s="58">
        <v>0</v>
      </c>
      <c r="Z2162" s="58">
        <v>0</v>
      </c>
      <c r="AA2162" s="58">
        <v>0</v>
      </c>
      <c r="AB2162" s="58">
        <v>0</v>
      </c>
      <c r="AC2162" s="58">
        <v>0</v>
      </c>
      <c r="AD2162" s="58">
        <v>0</v>
      </c>
      <c r="AE2162" s="58">
        <v>0</v>
      </c>
      <c r="AF2162" s="58">
        <v>0</v>
      </c>
      <c r="AG2162" s="58">
        <v>0</v>
      </c>
      <c r="AH2162" s="58">
        <v>0</v>
      </c>
      <c r="AI2162" s="58">
        <v>0</v>
      </c>
      <c r="AK2162" s="64">
        <f t="shared" si="33"/>
        <v>-1.2092905402396039E-2</v>
      </c>
    </row>
    <row r="2163" spans="1:37" x14ac:dyDescent="0.25">
      <c r="A2163">
        <v>2161</v>
      </c>
      <c r="B2163" s="1">
        <v>1.1599999999999999E-2</v>
      </c>
      <c r="C2163" s="1">
        <v>2.0089481564851281E-4</v>
      </c>
      <c r="D2163" s="58">
        <v>7.1163279147859609E-2</v>
      </c>
      <c r="E2163" s="58">
        <v>0.12098948359644059</v>
      </c>
      <c r="F2163" s="58">
        <v>9.867566390114911E-2</v>
      </c>
      <c r="G2163" s="58">
        <v>3.7707528721535565E-2</v>
      </c>
      <c r="H2163" s="58">
        <v>9.4299627039758541E-2</v>
      </c>
      <c r="I2163" s="58">
        <v>0.12012033958904995</v>
      </c>
      <c r="J2163" s="58">
        <v>0.13973137166816901</v>
      </c>
      <c r="K2163" s="58">
        <v>3.1132111045207356E-2</v>
      </c>
      <c r="L2163" s="58">
        <v>0.10466256046113186</v>
      </c>
      <c r="M2163" s="58">
        <v>0.13037220737108782</v>
      </c>
      <c r="N2163" s="58">
        <v>5.1145827458610765E-2</v>
      </c>
      <c r="O2163" s="58">
        <v>0</v>
      </c>
      <c r="P2163" s="58">
        <v>0</v>
      </c>
      <c r="Q2163" s="58">
        <v>0</v>
      </c>
      <c r="R2163" s="58">
        <v>0</v>
      </c>
      <c r="S2163" s="58">
        <v>0</v>
      </c>
      <c r="T2163" s="58">
        <v>0</v>
      </c>
      <c r="U2163" s="58">
        <v>0</v>
      </c>
      <c r="V2163" s="58">
        <v>0</v>
      </c>
      <c r="W2163" s="58">
        <v>0</v>
      </c>
      <c r="X2163" s="58">
        <v>0</v>
      </c>
      <c r="Y2163" s="58">
        <v>0</v>
      </c>
      <c r="Z2163" s="58">
        <v>0</v>
      </c>
      <c r="AA2163" s="58">
        <v>0</v>
      </c>
      <c r="AB2163" s="58">
        <v>0</v>
      </c>
      <c r="AC2163" s="58">
        <v>0</v>
      </c>
      <c r="AD2163" s="58">
        <v>0</v>
      </c>
      <c r="AE2163" s="58">
        <v>0</v>
      </c>
      <c r="AF2163" s="58">
        <v>0</v>
      </c>
      <c r="AG2163" s="58">
        <v>0</v>
      </c>
      <c r="AH2163" s="58">
        <v>0</v>
      </c>
      <c r="AI2163" s="58">
        <v>0</v>
      </c>
      <c r="AK2163" s="64">
        <f t="shared" si="33"/>
        <v>1.7318518590389038E-2</v>
      </c>
    </row>
    <row r="2164" spans="1:37" x14ac:dyDescent="0.25">
      <c r="A2164">
        <v>2162</v>
      </c>
      <c r="B2164" s="1">
        <v>1.3100000000000001E-2</v>
      </c>
      <c r="C2164" s="1">
        <v>3.4629631308481535E-4</v>
      </c>
      <c r="D2164" s="58">
        <v>0.14308932706554855</v>
      </c>
      <c r="E2164" s="58">
        <v>0.17092579317383164</v>
      </c>
      <c r="F2164" s="58">
        <v>0.13505495867355788</v>
      </c>
      <c r="G2164" s="58">
        <v>3.3091327406120543E-4</v>
      </c>
      <c r="H2164" s="58">
        <v>2.2270356269610797E-2</v>
      </c>
      <c r="I2164" s="58">
        <v>7.5982703884548503E-2</v>
      </c>
      <c r="J2164" s="58">
        <v>0.16393194094205218</v>
      </c>
      <c r="K2164" s="58">
        <v>2.6138655082872997E-2</v>
      </c>
      <c r="L2164" s="58">
        <v>0.15695900343051181</v>
      </c>
      <c r="M2164" s="58">
        <v>6.9650842864322257E-2</v>
      </c>
      <c r="N2164" s="58">
        <v>3.5665505339082137E-2</v>
      </c>
      <c r="O2164" s="58">
        <v>0</v>
      </c>
      <c r="P2164" s="58">
        <v>0</v>
      </c>
      <c r="Q2164" s="58">
        <v>0</v>
      </c>
      <c r="R2164" s="58">
        <v>0</v>
      </c>
      <c r="S2164" s="58">
        <v>0</v>
      </c>
      <c r="T2164" s="58">
        <v>0</v>
      </c>
      <c r="U2164" s="58">
        <v>0</v>
      </c>
      <c r="V2164" s="58">
        <v>0</v>
      </c>
      <c r="W2164" s="58">
        <v>0</v>
      </c>
      <c r="X2164" s="58">
        <v>0</v>
      </c>
      <c r="Y2164" s="58">
        <v>0</v>
      </c>
      <c r="Z2164" s="58">
        <v>0</v>
      </c>
      <c r="AA2164" s="58">
        <v>0</v>
      </c>
      <c r="AB2164" s="58">
        <v>0</v>
      </c>
      <c r="AC2164" s="58">
        <v>0</v>
      </c>
      <c r="AD2164" s="58">
        <v>0</v>
      </c>
      <c r="AE2164" s="58">
        <v>0</v>
      </c>
      <c r="AF2164" s="58">
        <v>0</v>
      </c>
      <c r="AG2164" s="58">
        <v>0</v>
      </c>
      <c r="AH2164" s="58">
        <v>0</v>
      </c>
      <c r="AI2164" s="58">
        <v>0</v>
      </c>
      <c r="AK2164" s="64">
        <f t="shared" si="33"/>
        <v>2.6434833059909568E-2</v>
      </c>
    </row>
    <row r="2165" spans="1:37" x14ac:dyDescent="0.25">
      <c r="A2165">
        <v>2163</v>
      </c>
      <c r="B2165" s="1">
        <v>1.2800000000000001E-2</v>
      </c>
      <c r="C2165" s="1">
        <v>-9.2405460813551129E-5</v>
      </c>
      <c r="D2165" s="58">
        <v>0.14356411859886151</v>
      </c>
      <c r="E2165" s="58">
        <v>6.8746876888524266E-2</v>
      </c>
      <c r="F2165" s="58">
        <v>2.4327070010073701E-3</v>
      </c>
      <c r="G2165" s="58">
        <v>0.11045127224769419</v>
      </c>
      <c r="H2165" s="58">
        <v>5.4024037825138475E-2</v>
      </c>
      <c r="I2165" s="58">
        <v>0.15247769697190172</v>
      </c>
      <c r="J2165" s="58">
        <v>8.6524970490101438E-2</v>
      </c>
      <c r="K2165" s="58">
        <v>0.13912571076574329</v>
      </c>
      <c r="L2165" s="58">
        <v>0.11315210402286953</v>
      </c>
      <c r="M2165" s="58">
        <v>5.1637138230607435E-2</v>
      </c>
      <c r="N2165" s="58">
        <v>7.7863366957550695E-2</v>
      </c>
      <c r="O2165" s="58">
        <v>0</v>
      </c>
      <c r="P2165" s="58">
        <v>0</v>
      </c>
      <c r="Q2165" s="58">
        <v>0</v>
      </c>
      <c r="R2165" s="58">
        <v>0</v>
      </c>
      <c r="S2165" s="58">
        <v>0</v>
      </c>
      <c r="T2165" s="58">
        <v>0</v>
      </c>
      <c r="U2165" s="58">
        <v>0</v>
      </c>
      <c r="V2165" s="58">
        <v>0</v>
      </c>
      <c r="W2165" s="58">
        <v>0</v>
      </c>
      <c r="X2165" s="58">
        <v>0</v>
      </c>
      <c r="Y2165" s="58">
        <v>0</v>
      </c>
      <c r="Z2165" s="58">
        <v>0</v>
      </c>
      <c r="AA2165" s="58">
        <v>0</v>
      </c>
      <c r="AB2165" s="58">
        <v>0</v>
      </c>
      <c r="AC2165" s="58">
        <v>0</v>
      </c>
      <c r="AD2165" s="58">
        <v>0</v>
      </c>
      <c r="AE2165" s="58">
        <v>0</v>
      </c>
      <c r="AF2165" s="58">
        <v>0</v>
      </c>
      <c r="AG2165" s="58">
        <v>0</v>
      </c>
      <c r="AH2165" s="58">
        <v>0</v>
      </c>
      <c r="AI2165" s="58">
        <v>0</v>
      </c>
      <c r="AK2165" s="64">
        <f t="shared" si="33"/>
        <v>-7.2191766260586814E-3</v>
      </c>
    </row>
    <row r="2166" spans="1:37" x14ac:dyDescent="0.25">
      <c r="A2166">
        <v>2164</v>
      </c>
      <c r="B2166" s="1">
        <v>1.2E-2</v>
      </c>
      <c r="C2166" s="1">
        <v>2.7188779225556653E-5</v>
      </c>
      <c r="D2166" s="58">
        <v>9.474146818375706E-2</v>
      </c>
      <c r="E2166" s="58">
        <v>8.3496296935857237E-2</v>
      </c>
      <c r="F2166" s="58">
        <v>6.1354087014641789E-2</v>
      </c>
      <c r="G2166" s="58">
        <v>5.2768381687161033E-2</v>
      </c>
      <c r="H2166" s="58">
        <v>5.9099313206516971E-2</v>
      </c>
      <c r="I2166" s="58">
        <v>4.3766724149208264E-2</v>
      </c>
      <c r="J2166" s="58">
        <v>0.15058355647340418</v>
      </c>
      <c r="K2166" s="58">
        <v>0.16255735006625896</v>
      </c>
      <c r="L2166" s="58">
        <v>0.18578550055082527</v>
      </c>
      <c r="M2166" s="58">
        <v>3.8458416166471387E-2</v>
      </c>
      <c r="N2166" s="58">
        <v>6.738890556589773E-2</v>
      </c>
      <c r="O2166" s="58">
        <v>0</v>
      </c>
      <c r="P2166" s="58">
        <v>0</v>
      </c>
      <c r="Q2166" s="58">
        <v>0</v>
      </c>
      <c r="R2166" s="58">
        <v>0</v>
      </c>
      <c r="S2166" s="58">
        <v>0</v>
      </c>
      <c r="T2166" s="58">
        <v>0</v>
      </c>
      <c r="U2166" s="58">
        <v>0</v>
      </c>
      <c r="V2166" s="58">
        <v>0</v>
      </c>
      <c r="W2166" s="58">
        <v>0</v>
      </c>
      <c r="X2166" s="58">
        <v>0</v>
      </c>
      <c r="Y2166" s="58">
        <v>0</v>
      </c>
      <c r="Z2166" s="58">
        <v>0</v>
      </c>
      <c r="AA2166" s="58">
        <v>0</v>
      </c>
      <c r="AB2166" s="58">
        <v>0</v>
      </c>
      <c r="AC2166" s="58">
        <v>0</v>
      </c>
      <c r="AD2166" s="58">
        <v>0</v>
      </c>
      <c r="AE2166" s="58">
        <v>0</v>
      </c>
      <c r="AF2166" s="58">
        <v>0</v>
      </c>
      <c r="AG2166" s="58">
        <v>0</v>
      </c>
      <c r="AH2166" s="58">
        <v>0</v>
      </c>
      <c r="AI2166" s="58">
        <v>0</v>
      </c>
      <c r="AK2166" s="64">
        <f t="shared" si="33"/>
        <v>2.2657316021297211E-3</v>
      </c>
    </row>
    <row r="2167" spans="1:37" x14ac:dyDescent="0.25">
      <c r="A2167">
        <v>2165</v>
      </c>
      <c r="B2167" s="1">
        <v>1.4500000000000001E-2</v>
      </c>
      <c r="C2167" s="1">
        <v>-3.5372546853804895E-4</v>
      </c>
      <c r="D2167" s="58">
        <v>0.11060996052941809</v>
      </c>
      <c r="E2167" s="58">
        <v>7.6338770080413079E-2</v>
      </c>
      <c r="F2167" s="58">
        <v>8.9464354793941547E-2</v>
      </c>
      <c r="G2167" s="58">
        <v>0.19053863037592292</v>
      </c>
      <c r="H2167" s="58">
        <v>0.18090426764759271</v>
      </c>
      <c r="I2167" s="58">
        <v>2.0836274779055752E-2</v>
      </c>
      <c r="J2167" s="58">
        <v>6.6087345022462886E-3</v>
      </c>
      <c r="K2167" s="58">
        <v>0.21711239515139727</v>
      </c>
      <c r="L2167" s="58">
        <v>3.3286860170849357E-2</v>
      </c>
      <c r="M2167" s="58">
        <v>2.3158361461282966E-2</v>
      </c>
      <c r="N2167" s="58">
        <v>5.1141390507880129E-2</v>
      </c>
      <c r="O2167" s="58">
        <v>0</v>
      </c>
      <c r="P2167" s="58">
        <v>0</v>
      </c>
      <c r="Q2167" s="58">
        <v>0</v>
      </c>
      <c r="R2167" s="58">
        <v>0</v>
      </c>
      <c r="S2167" s="58">
        <v>0</v>
      </c>
      <c r="T2167" s="58">
        <v>0</v>
      </c>
      <c r="U2167" s="58">
        <v>0</v>
      </c>
      <c r="V2167" s="58">
        <v>0</v>
      </c>
      <c r="W2167" s="58">
        <v>0</v>
      </c>
      <c r="X2167" s="58">
        <v>0</v>
      </c>
      <c r="Y2167" s="58">
        <v>0</v>
      </c>
      <c r="Z2167" s="58">
        <v>0</v>
      </c>
      <c r="AA2167" s="58">
        <v>0</v>
      </c>
      <c r="AB2167" s="58">
        <v>0</v>
      </c>
      <c r="AC2167" s="58">
        <v>0</v>
      </c>
      <c r="AD2167" s="58">
        <v>0</v>
      </c>
      <c r="AE2167" s="58">
        <v>0</v>
      </c>
      <c r="AF2167" s="58">
        <v>0</v>
      </c>
      <c r="AG2167" s="58">
        <v>0</v>
      </c>
      <c r="AH2167" s="58">
        <v>0</v>
      </c>
      <c r="AI2167" s="58">
        <v>0</v>
      </c>
      <c r="AK2167" s="64">
        <f t="shared" si="33"/>
        <v>-2.4394859899175787E-2</v>
      </c>
    </row>
    <row r="2168" spans="1:37" x14ac:dyDescent="0.25">
      <c r="A2168">
        <v>2166</v>
      </c>
      <c r="B2168" s="1">
        <v>1.43E-2</v>
      </c>
      <c r="C2168" s="1">
        <v>6.115531282453214E-5</v>
      </c>
      <c r="D2168" s="58">
        <v>8.9658297985382787E-2</v>
      </c>
      <c r="E2168" s="58">
        <v>0.1224806584378846</v>
      </c>
      <c r="F2168" s="58">
        <v>5.3365087603263472E-2</v>
      </c>
      <c r="G2168" s="58">
        <v>0.19268658418459739</v>
      </c>
      <c r="H2168" s="58">
        <v>0.1362856708306131</v>
      </c>
      <c r="I2168" s="58">
        <v>0.13380866908139985</v>
      </c>
      <c r="J2168" s="58">
        <v>7.5873487781212445E-2</v>
      </c>
      <c r="K2168" s="58">
        <v>8.4213885906418068E-2</v>
      </c>
      <c r="L2168" s="58">
        <v>6.7467624776855292E-2</v>
      </c>
      <c r="M2168" s="58">
        <v>1.579391702148869E-2</v>
      </c>
      <c r="N2168" s="58">
        <v>2.8366116390884412E-2</v>
      </c>
      <c r="O2168" s="58">
        <v>0</v>
      </c>
      <c r="P2168" s="58">
        <v>0</v>
      </c>
      <c r="Q2168" s="58">
        <v>0</v>
      </c>
      <c r="R2168" s="58">
        <v>0</v>
      </c>
      <c r="S2168" s="58">
        <v>0</v>
      </c>
      <c r="T2168" s="58">
        <v>0</v>
      </c>
      <c r="U2168" s="58">
        <v>0</v>
      </c>
      <c r="V2168" s="58">
        <v>0</v>
      </c>
      <c r="W2168" s="58">
        <v>0</v>
      </c>
      <c r="X2168" s="58">
        <v>0</v>
      </c>
      <c r="Y2168" s="58">
        <v>0</v>
      </c>
      <c r="Z2168" s="58">
        <v>0</v>
      </c>
      <c r="AA2168" s="58">
        <v>0</v>
      </c>
      <c r="AB2168" s="58">
        <v>0</v>
      </c>
      <c r="AC2168" s="58">
        <v>0</v>
      </c>
      <c r="AD2168" s="58">
        <v>0</v>
      </c>
      <c r="AE2168" s="58">
        <v>0</v>
      </c>
      <c r="AF2168" s="58">
        <v>0</v>
      </c>
      <c r="AG2168" s="58">
        <v>0</v>
      </c>
      <c r="AH2168" s="58">
        <v>0</v>
      </c>
      <c r="AI2168" s="58">
        <v>0</v>
      </c>
      <c r="AK2168" s="64">
        <f t="shared" si="33"/>
        <v>4.2765953024148347E-3</v>
      </c>
    </row>
    <row r="2169" spans="1:37" x14ac:dyDescent="0.25">
      <c r="A2169">
        <v>2167</v>
      </c>
      <c r="B2169" s="1">
        <v>1.35E-2</v>
      </c>
      <c r="C2169" s="1">
        <v>6.6197983726241487E-5</v>
      </c>
      <c r="D2169" s="58">
        <v>3.3364846866707425E-2</v>
      </c>
      <c r="E2169" s="58">
        <v>0.14994796289543924</v>
      </c>
      <c r="F2169" s="58">
        <v>0.14428848138154216</v>
      </c>
      <c r="G2169" s="58">
        <v>8.6338502943505951E-2</v>
      </c>
      <c r="H2169" s="58">
        <v>4.0415333876465384E-2</v>
      </c>
      <c r="I2169" s="58">
        <v>8.2950082649007259E-2</v>
      </c>
      <c r="J2169" s="58">
        <v>0.11636579630312983</v>
      </c>
      <c r="K2169" s="58">
        <v>0.1145694896032449</v>
      </c>
      <c r="L2169" s="58">
        <v>0.13858619700413771</v>
      </c>
      <c r="M2169" s="58">
        <v>7.9152067502445272E-2</v>
      </c>
      <c r="N2169" s="58">
        <v>1.4021238974374876E-2</v>
      </c>
      <c r="O2169" s="58">
        <v>0</v>
      </c>
      <c r="P2169" s="58">
        <v>0</v>
      </c>
      <c r="Q2169" s="58">
        <v>0</v>
      </c>
      <c r="R2169" s="58">
        <v>0</v>
      </c>
      <c r="S2169" s="58">
        <v>0</v>
      </c>
      <c r="T2169" s="58">
        <v>0</v>
      </c>
      <c r="U2169" s="58">
        <v>0</v>
      </c>
      <c r="V2169" s="58">
        <v>0</v>
      </c>
      <c r="W2169" s="58">
        <v>0</v>
      </c>
      <c r="X2169" s="58">
        <v>0</v>
      </c>
      <c r="Y2169" s="58">
        <v>0</v>
      </c>
      <c r="Z2169" s="58">
        <v>0</v>
      </c>
      <c r="AA2169" s="58">
        <v>0</v>
      </c>
      <c r="AB2169" s="58">
        <v>0</v>
      </c>
      <c r="AC2169" s="58">
        <v>0</v>
      </c>
      <c r="AD2169" s="58">
        <v>0</v>
      </c>
      <c r="AE2169" s="58">
        <v>0</v>
      </c>
      <c r="AF2169" s="58">
        <v>0</v>
      </c>
      <c r="AG2169" s="58">
        <v>0</v>
      </c>
      <c r="AH2169" s="58">
        <v>0</v>
      </c>
      <c r="AI2169" s="58">
        <v>0</v>
      </c>
      <c r="AK2169" s="64">
        <f t="shared" si="33"/>
        <v>4.9035543500919624E-3</v>
      </c>
    </row>
    <row r="2170" spans="1:37" x14ac:dyDescent="0.25">
      <c r="A2170">
        <v>2168</v>
      </c>
      <c r="B2170" s="1">
        <v>1.44E-2</v>
      </c>
      <c r="C2170" s="1">
        <v>-4.8249157584887784E-4</v>
      </c>
      <c r="D2170" s="58">
        <v>0.16620413965732497</v>
      </c>
      <c r="E2170" s="58">
        <v>6.1437217734450204E-2</v>
      </c>
      <c r="F2170" s="58">
        <v>0.16130449966053342</v>
      </c>
      <c r="G2170" s="58">
        <v>0.12474261538154267</v>
      </c>
      <c r="H2170" s="58">
        <v>4.5506373214166111E-2</v>
      </c>
      <c r="I2170" s="58">
        <v>5.9441440351436538E-2</v>
      </c>
      <c r="J2170" s="58">
        <v>2.8817874002035018E-2</v>
      </c>
      <c r="K2170" s="58">
        <v>0.21145085596823346</v>
      </c>
      <c r="L2170" s="58">
        <v>5.5599924167472586E-2</v>
      </c>
      <c r="M2170" s="58">
        <v>2.5767606574960928E-2</v>
      </c>
      <c r="N2170" s="58">
        <v>5.972745328784404E-2</v>
      </c>
      <c r="O2170" s="58">
        <v>0</v>
      </c>
      <c r="P2170" s="58">
        <v>0</v>
      </c>
      <c r="Q2170" s="58">
        <v>0</v>
      </c>
      <c r="R2170" s="58">
        <v>0</v>
      </c>
      <c r="S2170" s="58">
        <v>0</v>
      </c>
      <c r="T2170" s="58">
        <v>0</v>
      </c>
      <c r="U2170" s="58">
        <v>0</v>
      </c>
      <c r="V2170" s="58">
        <v>0</v>
      </c>
      <c r="W2170" s="58">
        <v>0</v>
      </c>
      <c r="X2170" s="58">
        <v>0</v>
      </c>
      <c r="Y2170" s="58">
        <v>0</v>
      </c>
      <c r="Z2170" s="58">
        <v>0</v>
      </c>
      <c r="AA2170" s="58">
        <v>0</v>
      </c>
      <c r="AB2170" s="58">
        <v>0</v>
      </c>
      <c r="AC2170" s="58">
        <v>0</v>
      </c>
      <c r="AD2170" s="58">
        <v>0</v>
      </c>
      <c r="AE2170" s="58">
        <v>0</v>
      </c>
      <c r="AF2170" s="58">
        <v>0</v>
      </c>
      <c r="AG2170" s="58">
        <v>0</v>
      </c>
      <c r="AH2170" s="58">
        <v>0</v>
      </c>
      <c r="AI2170" s="58">
        <v>0</v>
      </c>
      <c r="AK2170" s="64">
        <f t="shared" si="33"/>
        <v>-3.3506359433949855E-2</v>
      </c>
    </row>
    <row r="2171" spans="1:37" x14ac:dyDescent="0.25">
      <c r="A2171">
        <v>2169</v>
      </c>
      <c r="B2171" s="1">
        <v>1.18E-2</v>
      </c>
      <c r="C2171" s="1">
        <v>2.9389953853795932E-4</v>
      </c>
      <c r="D2171" s="58">
        <v>4.1391118966802962E-2</v>
      </c>
      <c r="E2171" s="58">
        <v>0.15812585028622589</v>
      </c>
      <c r="F2171" s="58">
        <v>5.0309567918706243E-2</v>
      </c>
      <c r="G2171" s="58">
        <v>2.7075503404949314E-2</v>
      </c>
      <c r="H2171" s="58">
        <v>6.9949576000859867E-2</v>
      </c>
      <c r="I2171" s="58">
        <v>0.15025646263731771</v>
      </c>
      <c r="J2171" s="58">
        <v>7.003174362908432E-2</v>
      </c>
      <c r="K2171" s="58">
        <v>2.8619599241919792E-2</v>
      </c>
      <c r="L2171" s="58">
        <v>0.10420356317094957</v>
      </c>
      <c r="M2171" s="58">
        <v>0.13319373194711839</v>
      </c>
      <c r="N2171" s="58">
        <v>0.16684328279606611</v>
      </c>
      <c r="O2171" s="58">
        <v>0</v>
      </c>
      <c r="P2171" s="58">
        <v>0</v>
      </c>
      <c r="Q2171" s="58">
        <v>0</v>
      </c>
      <c r="R2171" s="58">
        <v>0</v>
      </c>
      <c r="S2171" s="58">
        <v>0</v>
      </c>
      <c r="T2171" s="58">
        <v>0</v>
      </c>
      <c r="U2171" s="58">
        <v>0</v>
      </c>
      <c r="V2171" s="58">
        <v>0</v>
      </c>
      <c r="W2171" s="58">
        <v>0</v>
      </c>
      <c r="X2171" s="58">
        <v>0</v>
      </c>
      <c r="Y2171" s="58">
        <v>0</v>
      </c>
      <c r="Z2171" s="58">
        <v>0</v>
      </c>
      <c r="AA2171" s="58">
        <v>0</v>
      </c>
      <c r="AB2171" s="58">
        <v>0</v>
      </c>
      <c r="AC2171" s="58">
        <v>0</v>
      </c>
      <c r="AD2171" s="58">
        <v>0</v>
      </c>
      <c r="AE2171" s="58">
        <v>0</v>
      </c>
      <c r="AF2171" s="58">
        <v>0</v>
      </c>
      <c r="AG2171" s="58">
        <v>0</v>
      </c>
      <c r="AH2171" s="58">
        <v>0</v>
      </c>
      <c r="AI2171" s="58">
        <v>0</v>
      </c>
      <c r="AK2171" s="64">
        <f t="shared" si="33"/>
        <v>2.490674055406435E-2</v>
      </c>
    </row>
    <row r="2172" spans="1:37" x14ac:dyDescent="0.25">
      <c r="A2172">
        <v>2170</v>
      </c>
      <c r="B2172" s="1">
        <v>1.1900000000000001E-2</v>
      </c>
      <c r="C2172" s="1">
        <v>-6.5696020315744925E-5</v>
      </c>
      <c r="D2172" s="58">
        <v>6.9720488949050292E-3</v>
      </c>
      <c r="E2172" s="58">
        <v>7.9278276258101174E-2</v>
      </c>
      <c r="F2172" s="58">
        <v>9.1615083591807117E-2</v>
      </c>
      <c r="G2172" s="58">
        <v>0.13566546595742771</v>
      </c>
      <c r="H2172" s="58">
        <v>0.1196013246597412</v>
      </c>
      <c r="I2172" s="58">
        <v>0.12187947204507768</v>
      </c>
      <c r="J2172" s="58">
        <v>6.3146317391121282E-2</v>
      </c>
      <c r="K2172" s="58">
        <v>9.9728368153875716E-2</v>
      </c>
      <c r="L2172" s="58">
        <v>6.3097121359886224E-2</v>
      </c>
      <c r="M2172" s="58">
        <v>5.9616314743622528E-2</v>
      </c>
      <c r="N2172" s="58">
        <v>0.15940020694443427</v>
      </c>
      <c r="O2172" s="58">
        <v>0</v>
      </c>
      <c r="P2172" s="58">
        <v>0</v>
      </c>
      <c r="Q2172" s="58">
        <v>0</v>
      </c>
      <c r="R2172" s="58">
        <v>0</v>
      </c>
      <c r="S2172" s="58">
        <v>0</v>
      </c>
      <c r="T2172" s="58">
        <v>0</v>
      </c>
      <c r="U2172" s="58">
        <v>0</v>
      </c>
      <c r="V2172" s="58">
        <v>0</v>
      </c>
      <c r="W2172" s="58">
        <v>0</v>
      </c>
      <c r="X2172" s="58">
        <v>0</v>
      </c>
      <c r="Y2172" s="58">
        <v>0</v>
      </c>
      <c r="Z2172" s="58">
        <v>0</v>
      </c>
      <c r="AA2172" s="58">
        <v>0</v>
      </c>
      <c r="AB2172" s="58">
        <v>0</v>
      </c>
      <c r="AC2172" s="58">
        <v>0</v>
      </c>
      <c r="AD2172" s="58">
        <v>0</v>
      </c>
      <c r="AE2172" s="58">
        <v>0</v>
      </c>
      <c r="AF2172" s="58">
        <v>0</v>
      </c>
      <c r="AG2172" s="58">
        <v>0</v>
      </c>
      <c r="AH2172" s="58">
        <v>0</v>
      </c>
      <c r="AI2172" s="58">
        <v>0</v>
      </c>
      <c r="AK2172" s="64">
        <f t="shared" si="33"/>
        <v>-5.5206739761130188E-3</v>
      </c>
    </row>
    <row r="2173" spans="1:37" x14ac:dyDescent="0.25">
      <c r="A2173">
        <v>2171</v>
      </c>
      <c r="B2173" s="1">
        <v>1.15E-2</v>
      </c>
      <c r="C2173" s="1">
        <v>-2.6622644725523945E-5</v>
      </c>
      <c r="D2173" s="58">
        <v>0.15659176723806281</v>
      </c>
      <c r="E2173" s="58">
        <v>4.8085161500022712E-2</v>
      </c>
      <c r="F2173" s="58">
        <v>9.6365060611705092E-2</v>
      </c>
      <c r="G2173" s="58">
        <v>0.14640036351369284</v>
      </c>
      <c r="H2173" s="58">
        <v>9.5785719431156796E-2</v>
      </c>
      <c r="I2173" s="58">
        <v>2.7143784353598724E-2</v>
      </c>
      <c r="J2173" s="58">
        <v>0.11731784123525661</v>
      </c>
      <c r="K2173" s="58">
        <v>8.6740625056391255E-2</v>
      </c>
      <c r="L2173" s="58">
        <v>6.9248764395074519E-2</v>
      </c>
      <c r="M2173" s="58">
        <v>6.7769203091554514E-2</v>
      </c>
      <c r="N2173" s="58">
        <v>8.855170957348403E-2</v>
      </c>
      <c r="O2173" s="58">
        <v>0</v>
      </c>
      <c r="P2173" s="58">
        <v>0</v>
      </c>
      <c r="Q2173" s="58">
        <v>0</v>
      </c>
      <c r="R2173" s="58">
        <v>0</v>
      </c>
      <c r="S2173" s="58">
        <v>0</v>
      </c>
      <c r="T2173" s="58">
        <v>0</v>
      </c>
      <c r="U2173" s="58">
        <v>0</v>
      </c>
      <c r="V2173" s="58">
        <v>0</v>
      </c>
      <c r="W2173" s="58">
        <v>0</v>
      </c>
      <c r="X2173" s="58">
        <v>0</v>
      </c>
      <c r="Y2173" s="58">
        <v>0</v>
      </c>
      <c r="Z2173" s="58">
        <v>0</v>
      </c>
      <c r="AA2173" s="58">
        <v>0</v>
      </c>
      <c r="AB2173" s="58">
        <v>0</v>
      </c>
      <c r="AC2173" s="58">
        <v>0</v>
      </c>
      <c r="AD2173" s="58">
        <v>0</v>
      </c>
      <c r="AE2173" s="58">
        <v>0</v>
      </c>
      <c r="AF2173" s="58">
        <v>0</v>
      </c>
      <c r="AG2173" s="58">
        <v>0</v>
      </c>
      <c r="AH2173" s="58">
        <v>0</v>
      </c>
      <c r="AI2173" s="58">
        <v>0</v>
      </c>
      <c r="AK2173" s="64">
        <f t="shared" si="33"/>
        <v>-2.3150125848281694E-3</v>
      </c>
    </row>
    <row r="2174" spans="1:37" x14ac:dyDescent="0.25">
      <c r="A2174">
        <v>2172</v>
      </c>
      <c r="B2174" s="1">
        <v>1.2500000000000001E-2</v>
      </c>
      <c r="C2174" s="1">
        <v>2.5885932494282412E-4</v>
      </c>
      <c r="D2174" s="58">
        <v>0.16932458788326024</v>
      </c>
      <c r="E2174" s="58">
        <v>0.15989987982434983</v>
      </c>
      <c r="F2174" s="58">
        <v>0.14022609198538133</v>
      </c>
      <c r="G2174" s="58">
        <v>9.7209582576825142E-3</v>
      </c>
      <c r="H2174" s="58">
        <v>2.5708604415857504E-2</v>
      </c>
      <c r="I2174" s="58">
        <v>2.0973554977864232E-2</v>
      </c>
      <c r="J2174" s="58">
        <v>0.13692905323386315</v>
      </c>
      <c r="K2174" s="58">
        <v>5.0023394315215616E-2</v>
      </c>
      <c r="L2174" s="58">
        <v>0.12606247309983382</v>
      </c>
      <c r="M2174" s="58">
        <v>0.1232065918130965</v>
      </c>
      <c r="N2174" s="58">
        <v>3.7924810193595351E-2</v>
      </c>
      <c r="O2174" s="58">
        <v>0</v>
      </c>
      <c r="P2174" s="58">
        <v>0</v>
      </c>
      <c r="Q2174" s="58">
        <v>0</v>
      </c>
      <c r="R2174" s="58">
        <v>0</v>
      </c>
      <c r="S2174" s="58">
        <v>0</v>
      </c>
      <c r="T2174" s="58">
        <v>0</v>
      </c>
      <c r="U2174" s="58">
        <v>0</v>
      </c>
      <c r="V2174" s="58">
        <v>0</v>
      </c>
      <c r="W2174" s="58">
        <v>0</v>
      </c>
      <c r="X2174" s="58">
        <v>0</v>
      </c>
      <c r="Y2174" s="58">
        <v>0</v>
      </c>
      <c r="Z2174" s="58">
        <v>0</v>
      </c>
      <c r="AA2174" s="58">
        <v>0</v>
      </c>
      <c r="AB2174" s="58">
        <v>0</v>
      </c>
      <c r="AC2174" s="58">
        <v>0</v>
      </c>
      <c r="AD2174" s="58">
        <v>0</v>
      </c>
      <c r="AE2174" s="58">
        <v>0</v>
      </c>
      <c r="AF2174" s="58">
        <v>0</v>
      </c>
      <c r="AG2174" s="58">
        <v>0</v>
      </c>
      <c r="AH2174" s="58">
        <v>0</v>
      </c>
      <c r="AI2174" s="58">
        <v>0</v>
      </c>
      <c r="AK2174" s="64">
        <f t="shared" si="33"/>
        <v>2.070874599542593E-2</v>
      </c>
    </row>
    <row r="2175" spans="1:37" x14ac:dyDescent="0.25">
      <c r="A2175">
        <v>2173</v>
      </c>
      <c r="B2175" s="1">
        <v>1.35E-2</v>
      </c>
      <c r="C2175" s="1">
        <v>3.2713394941370619E-4</v>
      </c>
      <c r="D2175" s="58">
        <v>5.7254357322952122E-2</v>
      </c>
      <c r="E2175" s="58">
        <v>0.16448459122960918</v>
      </c>
      <c r="F2175" s="58">
        <v>3.7088402313004802E-2</v>
      </c>
      <c r="G2175" s="58">
        <v>0.16252912904660799</v>
      </c>
      <c r="H2175" s="58">
        <v>3.2107741695402058E-2</v>
      </c>
      <c r="I2175" s="58">
        <v>0.1191741145501236</v>
      </c>
      <c r="J2175" s="58">
        <v>0.11713952987225258</v>
      </c>
      <c r="K2175" s="58">
        <v>4.5258853533202928E-2</v>
      </c>
      <c r="L2175" s="58">
        <v>8.632794175531848E-2</v>
      </c>
      <c r="M2175" s="58">
        <v>8.3921693399714309E-2</v>
      </c>
      <c r="N2175" s="58">
        <v>9.4713645281811962E-2</v>
      </c>
      <c r="O2175" s="58">
        <v>0</v>
      </c>
      <c r="P2175" s="58">
        <v>0</v>
      </c>
      <c r="Q2175" s="58">
        <v>0</v>
      </c>
      <c r="R2175" s="58">
        <v>0</v>
      </c>
      <c r="S2175" s="58">
        <v>0</v>
      </c>
      <c r="T2175" s="58">
        <v>0</v>
      </c>
      <c r="U2175" s="58">
        <v>0</v>
      </c>
      <c r="V2175" s="58">
        <v>0</v>
      </c>
      <c r="W2175" s="58">
        <v>0</v>
      </c>
      <c r="X2175" s="58">
        <v>0</v>
      </c>
      <c r="Y2175" s="58">
        <v>0</v>
      </c>
      <c r="Z2175" s="58">
        <v>0</v>
      </c>
      <c r="AA2175" s="58">
        <v>0</v>
      </c>
      <c r="AB2175" s="58">
        <v>0</v>
      </c>
      <c r="AC2175" s="58">
        <v>0</v>
      </c>
      <c r="AD2175" s="58">
        <v>0</v>
      </c>
      <c r="AE2175" s="58">
        <v>0</v>
      </c>
      <c r="AF2175" s="58">
        <v>0</v>
      </c>
      <c r="AG2175" s="58">
        <v>0</v>
      </c>
      <c r="AH2175" s="58">
        <v>0</v>
      </c>
      <c r="AI2175" s="58">
        <v>0</v>
      </c>
      <c r="AK2175" s="64">
        <f t="shared" si="33"/>
        <v>2.4232144401015274E-2</v>
      </c>
    </row>
    <row r="2176" spans="1:37" x14ac:dyDescent="0.25">
      <c r="A2176">
        <v>2174</v>
      </c>
      <c r="B2176" s="1">
        <v>1.04E-2</v>
      </c>
      <c r="C2176" s="1">
        <v>7.5225599291128535E-5</v>
      </c>
      <c r="D2176" s="58">
        <v>0.10625707656522868</v>
      </c>
      <c r="E2176" s="58">
        <v>4.6115444400660947E-2</v>
      </c>
      <c r="F2176" s="58">
        <v>0.19706353075765809</v>
      </c>
      <c r="G2176" s="58">
        <v>6.0494871296755161E-2</v>
      </c>
      <c r="H2176" s="58">
        <v>4.6820562975185991E-2</v>
      </c>
      <c r="I2176" s="58">
        <v>2.1912021920999416E-2</v>
      </c>
      <c r="J2176" s="58">
        <v>0.19106423673926523</v>
      </c>
      <c r="K2176" s="58">
        <v>4.2396760846367447E-2</v>
      </c>
      <c r="L2176" s="58">
        <v>0.16362088776022987</v>
      </c>
      <c r="M2176" s="58">
        <v>9.4229236960531038E-2</v>
      </c>
      <c r="N2176" s="58">
        <v>3.0025369777118251E-2</v>
      </c>
      <c r="O2176" s="58">
        <v>0</v>
      </c>
      <c r="P2176" s="58">
        <v>0</v>
      </c>
      <c r="Q2176" s="58">
        <v>0</v>
      </c>
      <c r="R2176" s="58">
        <v>0</v>
      </c>
      <c r="S2176" s="58">
        <v>0</v>
      </c>
      <c r="T2176" s="58">
        <v>0</v>
      </c>
      <c r="U2176" s="58">
        <v>0</v>
      </c>
      <c r="V2176" s="58">
        <v>0</v>
      </c>
      <c r="W2176" s="58">
        <v>0</v>
      </c>
      <c r="X2176" s="58">
        <v>0</v>
      </c>
      <c r="Y2176" s="58">
        <v>0</v>
      </c>
      <c r="Z2176" s="58">
        <v>0</v>
      </c>
      <c r="AA2176" s="58">
        <v>0</v>
      </c>
      <c r="AB2176" s="58">
        <v>0</v>
      </c>
      <c r="AC2176" s="58">
        <v>0</v>
      </c>
      <c r="AD2176" s="58">
        <v>0</v>
      </c>
      <c r="AE2176" s="58">
        <v>0</v>
      </c>
      <c r="AF2176" s="58">
        <v>0</v>
      </c>
      <c r="AG2176" s="58">
        <v>0</v>
      </c>
      <c r="AH2176" s="58">
        <v>0</v>
      </c>
      <c r="AI2176" s="58">
        <v>0</v>
      </c>
      <c r="AK2176" s="64">
        <f t="shared" si="33"/>
        <v>7.2332307010700521E-3</v>
      </c>
    </row>
    <row r="2177" spans="1:37" x14ac:dyDescent="0.25">
      <c r="A2177">
        <v>2175</v>
      </c>
      <c r="B2177" s="1">
        <v>1.04E-2</v>
      </c>
      <c r="C2177" s="1">
        <v>2.3787671207921289E-5</v>
      </c>
      <c r="D2177" s="58">
        <v>0.14970261333094018</v>
      </c>
      <c r="E2177" s="58">
        <v>2.8507494246988778E-2</v>
      </c>
      <c r="F2177" s="58">
        <v>0.16679092719889677</v>
      </c>
      <c r="G2177" s="58">
        <v>2.2460842916892307E-2</v>
      </c>
      <c r="H2177" s="58">
        <v>4.4197478065776563E-2</v>
      </c>
      <c r="I2177" s="58">
        <v>8.1809818585849195E-2</v>
      </c>
      <c r="J2177" s="58">
        <v>0.19668453055158644</v>
      </c>
      <c r="K2177" s="58">
        <v>2.1436519785473705E-2</v>
      </c>
      <c r="L2177" s="58">
        <v>7.6072257481413941E-2</v>
      </c>
      <c r="M2177" s="58">
        <v>2.4760953555313298E-2</v>
      </c>
      <c r="N2177" s="58">
        <v>0.18757656428086864</v>
      </c>
      <c r="O2177" s="58">
        <v>0</v>
      </c>
      <c r="P2177" s="58">
        <v>0</v>
      </c>
      <c r="Q2177" s="58">
        <v>0</v>
      </c>
      <c r="R2177" s="58">
        <v>0</v>
      </c>
      <c r="S2177" s="58">
        <v>0</v>
      </c>
      <c r="T2177" s="58">
        <v>0</v>
      </c>
      <c r="U2177" s="58">
        <v>0</v>
      </c>
      <c r="V2177" s="58">
        <v>0</v>
      </c>
      <c r="W2177" s="58">
        <v>0</v>
      </c>
      <c r="X2177" s="58">
        <v>0</v>
      </c>
      <c r="Y2177" s="58">
        <v>0</v>
      </c>
      <c r="Z2177" s="58">
        <v>0</v>
      </c>
      <c r="AA2177" s="58">
        <v>0</v>
      </c>
      <c r="AB2177" s="58">
        <v>0</v>
      </c>
      <c r="AC2177" s="58">
        <v>0</v>
      </c>
      <c r="AD2177" s="58">
        <v>0</v>
      </c>
      <c r="AE2177" s="58">
        <v>0</v>
      </c>
      <c r="AF2177" s="58">
        <v>0</v>
      </c>
      <c r="AG2177" s="58">
        <v>0</v>
      </c>
      <c r="AH2177" s="58">
        <v>0</v>
      </c>
      <c r="AI2177" s="58">
        <v>0</v>
      </c>
      <c r="AK2177" s="64">
        <f t="shared" si="33"/>
        <v>2.2872760776847393E-3</v>
      </c>
    </row>
    <row r="2178" spans="1:37" x14ac:dyDescent="0.25">
      <c r="A2178">
        <v>2176</v>
      </c>
      <c r="B2178" s="1">
        <v>1.0800000000000001E-2</v>
      </c>
      <c r="C2178" s="1">
        <v>-6.9485606893759683E-5</v>
      </c>
      <c r="D2178" s="58">
        <v>0.11873518912402724</v>
      </c>
      <c r="E2178" s="58">
        <v>4.71537194719273E-2</v>
      </c>
      <c r="F2178" s="58">
        <v>0.18741075566861803</v>
      </c>
      <c r="G2178" s="58">
        <v>0.18251377003340627</v>
      </c>
      <c r="H2178" s="58">
        <v>1.8228504261751065E-2</v>
      </c>
      <c r="I2178" s="58">
        <v>4.6803666004863319E-2</v>
      </c>
      <c r="J2178" s="58">
        <v>2.8874804935983836E-2</v>
      </c>
      <c r="K2178" s="58">
        <v>4.1674818219983388E-2</v>
      </c>
      <c r="L2178" s="58">
        <v>9.4004901857672074E-2</v>
      </c>
      <c r="M2178" s="58">
        <v>6.9146045338534107E-2</v>
      </c>
      <c r="N2178" s="58">
        <v>0.16545382508323331</v>
      </c>
      <c r="O2178" s="58">
        <v>0</v>
      </c>
      <c r="P2178" s="58">
        <v>0</v>
      </c>
      <c r="Q2178" s="58">
        <v>0</v>
      </c>
      <c r="R2178" s="58">
        <v>0</v>
      </c>
      <c r="S2178" s="58">
        <v>0</v>
      </c>
      <c r="T2178" s="58">
        <v>0</v>
      </c>
      <c r="U2178" s="58">
        <v>0</v>
      </c>
      <c r="V2178" s="58">
        <v>0</v>
      </c>
      <c r="W2178" s="58">
        <v>0</v>
      </c>
      <c r="X2178" s="58">
        <v>0</v>
      </c>
      <c r="Y2178" s="58">
        <v>0</v>
      </c>
      <c r="Z2178" s="58">
        <v>0</v>
      </c>
      <c r="AA2178" s="58">
        <v>0</v>
      </c>
      <c r="AB2178" s="58">
        <v>0</v>
      </c>
      <c r="AC2178" s="58">
        <v>0</v>
      </c>
      <c r="AD2178" s="58">
        <v>0</v>
      </c>
      <c r="AE2178" s="58">
        <v>0</v>
      </c>
      <c r="AF2178" s="58">
        <v>0</v>
      </c>
      <c r="AG2178" s="58">
        <v>0</v>
      </c>
      <c r="AH2178" s="58">
        <v>0</v>
      </c>
      <c r="AI2178" s="58">
        <v>0</v>
      </c>
      <c r="AK2178" s="64">
        <f t="shared" si="33"/>
        <v>-6.4338524901629331E-3</v>
      </c>
    </row>
    <row r="2179" spans="1:37" x14ac:dyDescent="0.25">
      <c r="A2179">
        <v>2177</v>
      </c>
      <c r="B2179" s="1">
        <v>1.06E-2</v>
      </c>
      <c r="C2179" s="1">
        <v>-2.132513389183078E-4</v>
      </c>
      <c r="D2179" s="58">
        <v>1.2912034644820297E-2</v>
      </c>
      <c r="E2179" s="58">
        <v>9.0415742960714973E-3</v>
      </c>
      <c r="F2179" s="58">
        <v>5.050790581766107E-2</v>
      </c>
      <c r="G2179" s="58">
        <v>0.12419475035604376</v>
      </c>
      <c r="H2179" s="58">
        <v>0.13149077380483151</v>
      </c>
      <c r="I2179" s="58">
        <v>8.3990731276189973E-2</v>
      </c>
      <c r="J2179" s="58">
        <v>0.11306333129981322</v>
      </c>
      <c r="K2179" s="58">
        <v>0.14555583331449379</v>
      </c>
      <c r="L2179" s="58">
        <v>6.3380917055746111E-2</v>
      </c>
      <c r="M2179" s="58">
        <v>0.17624433708871529</v>
      </c>
      <c r="N2179" s="58">
        <v>8.9617811045613435E-2</v>
      </c>
      <c r="O2179" s="58">
        <v>0</v>
      </c>
      <c r="P2179" s="58">
        <v>0</v>
      </c>
      <c r="Q2179" s="58">
        <v>0</v>
      </c>
      <c r="R2179" s="58">
        <v>0</v>
      </c>
      <c r="S2179" s="58">
        <v>0</v>
      </c>
      <c r="T2179" s="58">
        <v>0</v>
      </c>
      <c r="U2179" s="58">
        <v>0</v>
      </c>
      <c r="V2179" s="58">
        <v>0</v>
      </c>
      <c r="W2179" s="58">
        <v>0</v>
      </c>
      <c r="X2179" s="58">
        <v>0</v>
      </c>
      <c r="Y2179" s="58">
        <v>0</v>
      </c>
      <c r="Z2179" s="58">
        <v>0</v>
      </c>
      <c r="AA2179" s="58">
        <v>0</v>
      </c>
      <c r="AB2179" s="58">
        <v>0</v>
      </c>
      <c r="AC2179" s="58">
        <v>0</v>
      </c>
      <c r="AD2179" s="58">
        <v>0</v>
      </c>
      <c r="AE2179" s="58">
        <v>0</v>
      </c>
      <c r="AF2179" s="58">
        <v>0</v>
      </c>
      <c r="AG2179" s="58">
        <v>0</v>
      </c>
      <c r="AH2179" s="58">
        <v>0</v>
      </c>
      <c r="AI2179" s="58">
        <v>0</v>
      </c>
      <c r="AK2179" s="64">
        <f t="shared" si="33"/>
        <v>-2.0118050841349794E-2</v>
      </c>
    </row>
    <row r="2180" spans="1:37" x14ac:dyDescent="0.25">
      <c r="A2180">
        <v>2178</v>
      </c>
      <c r="B2180" s="1">
        <v>1.3100000000000001E-2</v>
      </c>
      <c r="C2180" s="1">
        <v>7.564417588600362E-5</v>
      </c>
      <c r="D2180" s="58">
        <v>5.6006326701357682E-2</v>
      </c>
      <c r="E2180" s="58">
        <v>0.12076463253583519</v>
      </c>
      <c r="F2180" s="58">
        <v>3.8084763625570776E-2</v>
      </c>
      <c r="G2180" s="58">
        <v>0.16650690615411187</v>
      </c>
      <c r="H2180" s="58">
        <v>9.1813660360995572E-2</v>
      </c>
      <c r="I2180" s="58">
        <v>0.14711321020100251</v>
      </c>
      <c r="J2180" s="58">
        <v>1.7304184420986113E-3</v>
      </c>
      <c r="K2180" s="58">
        <v>0.10144439181771311</v>
      </c>
      <c r="L2180" s="58">
        <v>0.17088111447104398</v>
      </c>
      <c r="M2180" s="58">
        <v>3.4836980103550567E-2</v>
      </c>
      <c r="N2180" s="58">
        <v>7.0817595586720086E-2</v>
      </c>
      <c r="O2180" s="58">
        <v>0</v>
      </c>
      <c r="P2180" s="58">
        <v>0</v>
      </c>
      <c r="Q2180" s="58">
        <v>0</v>
      </c>
      <c r="R2180" s="58">
        <v>0</v>
      </c>
      <c r="S2180" s="58">
        <v>0</v>
      </c>
      <c r="T2180" s="58">
        <v>0</v>
      </c>
      <c r="U2180" s="58">
        <v>0</v>
      </c>
      <c r="V2180" s="58">
        <v>0</v>
      </c>
      <c r="W2180" s="58">
        <v>0</v>
      </c>
      <c r="X2180" s="58">
        <v>0</v>
      </c>
      <c r="Y2180" s="58">
        <v>0</v>
      </c>
      <c r="Z2180" s="58">
        <v>0</v>
      </c>
      <c r="AA2180" s="58">
        <v>0</v>
      </c>
      <c r="AB2180" s="58">
        <v>0</v>
      </c>
      <c r="AC2180" s="58">
        <v>0</v>
      </c>
      <c r="AD2180" s="58">
        <v>0</v>
      </c>
      <c r="AE2180" s="58">
        <v>0</v>
      </c>
      <c r="AF2180" s="58">
        <v>0</v>
      </c>
      <c r="AG2180" s="58">
        <v>0</v>
      </c>
      <c r="AH2180" s="58">
        <v>0</v>
      </c>
      <c r="AI2180" s="58">
        <v>0</v>
      </c>
      <c r="AK2180" s="64">
        <f t="shared" ref="AK2180:AK2243" si="34">C2180/B2180</f>
        <v>5.7743645714506582E-3</v>
      </c>
    </row>
    <row r="2181" spans="1:37" x14ac:dyDescent="0.25">
      <c r="A2181">
        <v>2179</v>
      </c>
      <c r="B2181" s="1">
        <v>1.29E-2</v>
      </c>
      <c r="C2181" s="1">
        <v>1.975070907456035E-4</v>
      </c>
      <c r="D2181" s="58">
        <v>0.11483386752941431</v>
      </c>
      <c r="E2181" s="58">
        <v>0.12311401704282092</v>
      </c>
      <c r="F2181" s="58">
        <v>8.1129286773256773E-2</v>
      </c>
      <c r="G2181" s="58">
        <v>0.11956204911361147</v>
      </c>
      <c r="H2181" s="58">
        <v>0.12179653963922127</v>
      </c>
      <c r="I2181" s="58">
        <v>0.12436454902042599</v>
      </c>
      <c r="J2181" s="58">
        <v>0.1155059629609541</v>
      </c>
      <c r="K2181" s="58">
        <v>1.8332933908020897E-2</v>
      </c>
      <c r="L2181" s="58">
        <v>6.0699065981669229E-2</v>
      </c>
      <c r="M2181" s="58">
        <v>6.993278731843483E-2</v>
      </c>
      <c r="N2181" s="58">
        <v>5.0728940712170351E-2</v>
      </c>
      <c r="O2181" s="58">
        <v>0</v>
      </c>
      <c r="P2181" s="58">
        <v>0</v>
      </c>
      <c r="Q2181" s="58">
        <v>0</v>
      </c>
      <c r="R2181" s="58">
        <v>0</v>
      </c>
      <c r="S2181" s="58">
        <v>0</v>
      </c>
      <c r="T2181" s="58">
        <v>0</v>
      </c>
      <c r="U2181" s="58">
        <v>0</v>
      </c>
      <c r="V2181" s="58">
        <v>0</v>
      </c>
      <c r="W2181" s="58">
        <v>0</v>
      </c>
      <c r="X2181" s="58">
        <v>0</v>
      </c>
      <c r="Y2181" s="58">
        <v>0</v>
      </c>
      <c r="Z2181" s="58">
        <v>0</v>
      </c>
      <c r="AA2181" s="58">
        <v>0</v>
      </c>
      <c r="AB2181" s="58">
        <v>0</v>
      </c>
      <c r="AC2181" s="58">
        <v>0</v>
      </c>
      <c r="AD2181" s="58">
        <v>0</v>
      </c>
      <c r="AE2181" s="58">
        <v>0</v>
      </c>
      <c r="AF2181" s="58">
        <v>0</v>
      </c>
      <c r="AG2181" s="58">
        <v>0</v>
      </c>
      <c r="AH2181" s="58">
        <v>0</v>
      </c>
      <c r="AI2181" s="58">
        <v>0</v>
      </c>
      <c r="AK2181" s="64">
        <f t="shared" si="34"/>
        <v>1.5310627189581667E-2</v>
      </c>
    </row>
    <row r="2182" spans="1:37" x14ac:dyDescent="0.25">
      <c r="A2182">
        <v>2180</v>
      </c>
      <c r="B2182" s="1">
        <v>1.06E-2</v>
      </c>
      <c r="C2182" s="1">
        <v>-2.0397317775966954E-4</v>
      </c>
      <c r="D2182" s="58">
        <v>0.1524970194891351</v>
      </c>
      <c r="E2182" s="58">
        <v>9.1722355554319228E-4</v>
      </c>
      <c r="F2182" s="58">
        <v>0.11028332588188486</v>
      </c>
      <c r="G2182" s="58">
        <v>7.4682488121554744E-2</v>
      </c>
      <c r="H2182" s="58">
        <v>0.15508495796841137</v>
      </c>
      <c r="I2182" s="58">
        <v>6.123514823280677E-2</v>
      </c>
      <c r="J2182" s="58">
        <v>8.2139165078605095E-2</v>
      </c>
      <c r="K2182" s="58">
        <v>9.9573750965072344E-2</v>
      </c>
      <c r="L2182" s="58">
        <v>0.10089032141583604</v>
      </c>
      <c r="M2182" s="58">
        <v>8.4590160336408149E-2</v>
      </c>
      <c r="N2182" s="58">
        <v>7.8106438954742161E-2</v>
      </c>
      <c r="O2182" s="58">
        <v>0</v>
      </c>
      <c r="P2182" s="58">
        <v>0</v>
      </c>
      <c r="Q2182" s="58">
        <v>0</v>
      </c>
      <c r="R2182" s="58">
        <v>0</v>
      </c>
      <c r="S2182" s="58">
        <v>0</v>
      </c>
      <c r="T2182" s="58">
        <v>0</v>
      </c>
      <c r="U2182" s="58">
        <v>0</v>
      </c>
      <c r="V2182" s="58">
        <v>0</v>
      </c>
      <c r="W2182" s="58">
        <v>0</v>
      </c>
      <c r="X2182" s="58">
        <v>0</v>
      </c>
      <c r="Y2182" s="58">
        <v>0</v>
      </c>
      <c r="Z2182" s="58">
        <v>0</v>
      </c>
      <c r="AA2182" s="58">
        <v>0</v>
      </c>
      <c r="AB2182" s="58">
        <v>0</v>
      </c>
      <c r="AC2182" s="58">
        <v>0</v>
      </c>
      <c r="AD2182" s="58">
        <v>0</v>
      </c>
      <c r="AE2182" s="58">
        <v>0</v>
      </c>
      <c r="AF2182" s="58">
        <v>0</v>
      </c>
      <c r="AG2182" s="58">
        <v>0</v>
      </c>
      <c r="AH2182" s="58">
        <v>0</v>
      </c>
      <c r="AI2182" s="58">
        <v>0</v>
      </c>
      <c r="AK2182" s="64">
        <f t="shared" si="34"/>
        <v>-1.9242752618836748E-2</v>
      </c>
    </row>
    <row r="2183" spans="1:37" x14ac:dyDescent="0.25">
      <c r="A2183">
        <v>2181</v>
      </c>
      <c r="B2183" s="1">
        <v>1.2200000000000001E-2</v>
      </c>
      <c r="C2183" s="1">
        <v>-1.6810734750315605E-4</v>
      </c>
      <c r="D2183" s="58">
        <v>0.10212651592233783</v>
      </c>
      <c r="E2183" s="58">
        <v>9.5399080806707517E-2</v>
      </c>
      <c r="F2183" s="58">
        <v>0.16519490785007157</v>
      </c>
      <c r="G2183" s="58">
        <v>0.13714117133577047</v>
      </c>
      <c r="H2183" s="58">
        <v>2.1107892687399248E-2</v>
      </c>
      <c r="I2183" s="58">
        <v>2.6259495302159031E-2</v>
      </c>
      <c r="J2183" s="58">
        <v>2.5641430572343818E-2</v>
      </c>
      <c r="K2183" s="58">
        <v>0.12780103503016754</v>
      </c>
      <c r="L2183" s="58">
        <v>4.2656796086689194E-2</v>
      </c>
      <c r="M2183" s="58">
        <v>7.2216480105372863E-2</v>
      </c>
      <c r="N2183" s="58">
        <v>0.18445519430098087</v>
      </c>
      <c r="O2183" s="58">
        <v>0</v>
      </c>
      <c r="P2183" s="58">
        <v>0</v>
      </c>
      <c r="Q2183" s="58">
        <v>0</v>
      </c>
      <c r="R2183" s="58">
        <v>0</v>
      </c>
      <c r="S2183" s="58">
        <v>0</v>
      </c>
      <c r="T2183" s="58">
        <v>0</v>
      </c>
      <c r="U2183" s="58">
        <v>0</v>
      </c>
      <c r="V2183" s="58">
        <v>0</v>
      </c>
      <c r="W2183" s="58">
        <v>0</v>
      </c>
      <c r="X2183" s="58">
        <v>0</v>
      </c>
      <c r="Y2183" s="58">
        <v>0</v>
      </c>
      <c r="Z2183" s="58">
        <v>0</v>
      </c>
      <c r="AA2183" s="58">
        <v>0</v>
      </c>
      <c r="AB2183" s="58">
        <v>0</v>
      </c>
      <c r="AC2183" s="58">
        <v>0</v>
      </c>
      <c r="AD2183" s="58">
        <v>0</v>
      </c>
      <c r="AE2183" s="58">
        <v>0</v>
      </c>
      <c r="AF2183" s="58">
        <v>0</v>
      </c>
      <c r="AG2183" s="58">
        <v>0</v>
      </c>
      <c r="AH2183" s="58">
        <v>0</v>
      </c>
      <c r="AI2183" s="58">
        <v>0</v>
      </c>
      <c r="AK2183" s="64">
        <f t="shared" si="34"/>
        <v>-1.3779290778947215E-2</v>
      </c>
    </row>
    <row r="2184" spans="1:37" x14ac:dyDescent="0.25">
      <c r="A2184">
        <v>2182</v>
      </c>
      <c r="B2184" s="1">
        <v>1.32E-2</v>
      </c>
      <c r="C2184" s="1">
        <v>3.3365448976891153E-4</v>
      </c>
      <c r="D2184" s="58">
        <v>8.3142927634709003E-3</v>
      </c>
      <c r="E2184" s="58">
        <v>0.15843643304374594</v>
      </c>
      <c r="F2184" s="58">
        <v>3.1117304958635957E-2</v>
      </c>
      <c r="G2184" s="58">
        <v>0.12705336607321133</v>
      </c>
      <c r="H2184" s="58">
        <v>0.14619056643344067</v>
      </c>
      <c r="I2184" s="58">
        <v>0.15533063190253654</v>
      </c>
      <c r="J2184" s="58">
        <v>0.10269180000292381</v>
      </c>
      <c r="K2184" s="58">
        <v>1.2894243757620943E-2</v>
      </c>
      <c r="L2184" s="58">
        <v>5.6399992594526431E-2</v>
      </c>
      <c r="M2184" s="58">
        <v>0.11784116313579353</v>
      </c>
      <c r="N2184" s="58">
        <v>8.3730205334093977E-2</v>
      </c>
      <c r="O2184" s="58">
        <v>0</v>
      </c>
      <c r="P2184" s="58">
        <v>0</v>
      </c>
      <c r="Q2184" s="58">
        <v>0</v>
      </c>
      <c r="R2184" s="58">
        <v>0</v>
      </c>
      <c r="S2184" s="58">
        <v>0</v>
      </c>
      <c r="T2184" s="58">
        <v>0</v>
      </c>
      <c r="U2184" s="58">
        <v>0</v>
      </c>
      <c r="V2184" s="58">
        <v>0</v>
      </c>
      <c r="W2184" s="58">
        <v>0</v>
      </c>
      <c r="X2184" s="58">
        <v>0</v>
      </c>
      <c r="Y2184" s="58">
        <v>0</v>
      </c>
      <c r="Z2184" s="58">
        <v>0</v>
      </c>
      <c r="AA2184" s="58">
        <v>0</v>
      </c>
      <c r="AB2184" s="58">
        <v>0</v>
      </c>
      <c r="AC2184" s="58">
        <v>0</v>
      </c>
      <c r="AD2184" s="58">
        <v>0</v>
      </c>
      <c r="AE2184" s="58">
        <v>0</v>
      </c>
      <c r="AF2184" s="58">
        <v>0</v>
      </c>
      <c r="AG2184" s="58">
        <v>0</v>
      </c>
      <c r="AH2184" s="58">
        <v>0</v>
      </c>
      <c r="AI2184" s="58">
        <v>0</v>
      </c>
      <c r="AK2184" s="64">
        <f t="shared" si="34"/>
        <v>2.5276855285523602E-2</v>
      </c>
    </row>
    <row r="2185" spans="1:37" x14ac:dyDescent="0.25">
      <c r="A2185">
        <v>2183</v>
      </c>
      <c r="B2185" s="1">
        <v>1.49E-2</v>
      </c>
      <c r="C2185" s="1">
        <v>-1.7088503601563155E-4</v>
      </c>
      <c r="D2185" s="58">
        <v>4.3798597385493916E-2</v>
      </c>
      <c r="E2185" s="58">
        <v>0.10710104484734161</v>
      </c>
      <c r="F2185" s="58">
        <v>0.13836506868577655</v>
      </c>
      <c r="G2185" s="58">
        <v>0.16866277174411171</v>
      </c>
      <c r="H2185" s="58">
        <v>0.15094575923691247</v>
      </c>
      <c r="I2185" s="58">
        <v>1.1599642736684216E-2</v>
      </c>
      <c r="J2185" s="58">
        <v>0.12889390066305831</v>
      </c>
      <c r="K2185" s="58">
        <v>0.18402182654682783</v>
      </c>
      <c r="L2185" s="58">
        <v>3.884850742880068E-2</v>
      </c>
      <c r="M2185" s="58">
        <v>1.95971951901492E-2</v>
      </c>
      <c r="N2185" s="58">
        <v>8.1656855348434393E-3</v>
      </c>
      <c r="O2185" s="58">
        <v>0</v>
      </c>
      <c r="P2185" s="58">
        <v>0</v>
      </c>
      <c r="Q2185" s="58">
        <v>0</v>
      </c>
      <c r="R2185" s="58">
        <v>0</v>
      </c>
      <c r="S2185" s="58">
        <v>0</v>
      </c>
      <c r="T2185" s="58">
        <v>0</v>
      </c>
      <c r="U2185" s="58">
        <v>0</v>
      </c>
      <c r="V2185" s="58">
        <v>0</v>
      </c>
      <c r="W2185" s="58">
        <v>0</v>
      </c>
      <c r="X2185" s="58">
        <v>0</v>
      </c>
      <c r="Y2185" s="58">
        <v>0</v>
      </c>
      <c r="Z2185" s="58">
        <v>0</v>
      </c>
      <c r="AA2185" s="58">
        <v>0</v>
      </c>
      <c r="AB2185" s="58">
        <v>0</v>
      </c>
      <c r="AC2185" s="58">
        <v>0</v>
      </c>
      <c r="AD2185" s="58">
        <v>0</v>
      </c>
      <c r="AE2185" s="58">
        <v>0</v>
      </c>
      <c r="AF2185" s="58">
        <v>0</v>
      </c>
      <c r="AG2185" s="58">
        <v>0</v>
      </c>
      <c r="AH2185" s="58">
        <v>0</v>
      </c>
      <c r="AI2185" s="58">
        <v>0</v>
      </c>
      <c r="AK2185" s="64">
        <f t="shared" si="34"/>
        <v>-1.1468794363465205E-2</v>
      </c>
    </row>
    <row r="2186" spans="1:37" x14ac:dyDescent="0.25">
      <c r="A2186">
        <v>2184</v>
      </c>
      <c r="B2186" s="1">
        <v>9.9000000000000008E-3</v>
      </c>
      <c r="C2186" s="1">
        <v>-1.2969420310462727E-4</v>
      </c>
      <c r="D2186" s="58">
        <v>0.10573672036571526</v>
      </c>
      <c r="E2186" s="58">
        <v>2.863130610213005E-2</v>
      </c>
      <c r="F2186" s="58">
        <v>0.13156824978381837</v>
      </c>
      <c r="G2186" s="58">
        <v>9.3875112086626286E-2</v>
      </c>
      <c r="H2186" s="58">
        <v>3.0242451480031831E-3</v>
      </c>
      <c r="I2186" s="58">
        <v>0.1447766043441418</v>
      </c>
      <c r="J2186" s="58">
        <v>5.712977975971429E-2</v>
      </c>
      <c r="K2186" s="58">
        <v>4.4111501646994095E-2</v>
      </c>
      <c r="L2186" s="58">
        <v>9.6565511794926479E-2</v>
      </c>
      <c r="M2186" s="58">
        <v>0.15826997304873311</v>
      </c>
      <c r="N2186" s="58">
        <v>0.1363109959191971</v>
      </c>
      <c r="O2186" s="58">
        <v>0</v>
      </c>
      <c r="P2186" s="58">
        <v>0</v>
      </c>
      <c r="Q2186" s="58">
        <v>0</v>
      </c>
      <c r="R2186" s="58">
        <v>0</v>
      </c>
      <c r="S2186" s="58">
        <v>0</v>
      </c>
      <c r="T2186" s="58">
        <v>0</v>
      </c>
      <c r="U2186" s="58">
        <v>0</v>
      </c>
      <c r="V2186" s="58">
        <v>0</v>
      </c>
      <c r="W2186" s="58">
        <v>0</v>
      </c>
      <c r="X2186" s="58">
        <v>0</v>
      </c>
      <c r="Y2186" s="58">
        <v>0</v>
      </c>
      <c r="Z2186" s="58">
        <v>0</v>
      </c>
      <c r="AA2186" s="58">
        <v>0</v>
      </c>
      <c r="AB2186" s="58">
        <v>0</v>
      </c>
      <c r="AC2186" s="58">
        <v>0</v>
      </c>
      <c r="AD2186" s="58">
        <v>0</v>
      </c>
      <c r="AE2186" s="58">
        <v>0</v>
      </c>
      <c r="AF2186" s="58">
        <v>0</v>
      </c>
      <c r="AG2186" s="58">
        <v>0</v>
      </c>
      <c r="AH2186" s="58">
        <v>0</v>
      </c>
      <c r="AI2186" s="58">
        <v>0</v>
      </c>
      <c r="AK2186" s="64">
        <f t="shared" si="34"/>
        <v>-1.3100424556022955E-2</v>
      </c>
    </row>
    <row r="2187" spans="1:37" x14ac:dyDescent="0.25">
      <c r="A2187">
        <v>2185</v>
      </c>
      <c r="B2187" s="1">
        <v>1.0500000000000001E-2</v>
      </c>
      <c r="C2187" s="1">
        <v>4.0637249638170084E-5</v>
      </c>
      <c r="D2187" s="58">
        <v>0.1269899298458326</v>
      </c>
      <c r="E2187" s="58">
        <v>3.0364880956529099E-2</v>
      </c>
      <c r="F2187" s="58">
        <v>6.5561980828863733E-2</v>
      </c>
      <c r="G2187" s="58">
        <v>0.14859169137711148</v>
      </c>
      <c r="H2187" s="58">
        <v>4.2171907631415227E-2</v>
      </c>
      <c r="I2187" s="58">
        <v>3.7060213671413017E-2</v>
      </c>
      <c r="J2187" s="58">
        <v>0.16347352874809917</v>
      </c>
      <c r="K2187" s="58">
        <v>8.0818236913784119E-2</v>
      </c>
      <c r="L2187" s="58">
        <v>9.7132346561500632E-2</v>
      </c>
      <c r="M2187" s="58">
        <v>0.12377887591495883</v>
      </c>
      <c r="N2187" s="58">
        <v>8.405640755049211E-2</v>
      </c>
      <c r="O2187" s="58">
        <v>0</v>
      </c>
      <c r="P2187" s="58">
        <v>0</v>
      </c>
      <c r="Q2187" s="58">
        <v>0</v>
      </c>
      <c r="R2187" s="58">
        <v>0</v>
      </c>
      <c r="S2187" s="58">
        <v>0</v>
      </c>
      <c r="T2187" s="58">
        <v>0</v>
      </c>
      <c r="U2187" s="58">
        <v>0</v>
      </c>
      <c r="V2187" s="58">
        <v>0</v>
      </c>
      <c r="W2187" s="58">
        <v>0</v>
      </c>
      <c r="X2187" s="58">
        <v>0</v>
      </c>
      <c r="Y2187" s="58">
        <v>0</v>
      </c>
      <c r="Z2187" s="58">
        <v>0</v>
      </c>
      <c r="AA2187" s="58">
        <v>0</v>
      </c>
      <c r="AB2187" s="58">
        <v>0</v>
      </c>
      <c r="AC2187" s="58">
        <v>0</v>
      </c>
      <c r="AD2187" s="58">
        <v>0</v>
      </c>
      <c r="AE2187" s="58">
        <v>0</v>
      </c>
      <c r="AF2187" s="58">
        <v>0</v>
      </c>
      <c r="AG2187" s="58">
        <v>0</v>
      </c>
      <c r="AH2187" s="58">
        <v>0</v>
      </c>
      <c r="AI2187" s="58">
        <v>0</v>
      </c>
      <c r="AK2187" s="64">
        <f t="shared" si="34"/>
        <v>3.8702142512542937E-3</v>
      </c>
    </row>
    <row r="2188" spans="1:37" x14ac:dyDescent="0.25">
      <c r="A2188">
        <v>2186</v>
      </c>
      <c r="B2188" s="1">
        <v>1.5599999999999999E-2</v>
      </c>
      <c r="C2188" s="1">
        <v>4.2004137173885152E-5</v>
      </c>
      <c r="D2188" s="58">
        <v>8.4032497144915203E-2</v>
      </c>
      <c r="E2188" s="58">
        <v>0.19819257011443092</v>
      </c>
      <c r="F2188" s="58">
        <v>7.3330524728093566E-2</v>
      </c>
      <c r="G2188" s="58">
        <v>8.7486205699452993E-2</v>
      </c>
      <c r="H2188" s="58">
        <v>6.5297663674532783E-2</v>
      </c>
      <c r="I2188" s="58">
        <v>4.8861541390478588E-2</v>
      </c>
      <c r="J2188" s="58">
        <v>3.1729458707954038E-2</v>
      </c>
      <c r="K2188" s="58">
        <v>0.19102558783501369</v>
      </c>
      <c r="L2188" s="58">
        <v>0.13559320194007374</v>
      </c>
      <c r="M2188" s="58">
        <v>3.1092851232607799E-2</v>
      </c>
      <c r="N2188" s="58">
        <v>5.3357897532446526E-2</v>
      </c>
      <c r="O2188" s="58">
        <v>0</v>
      </c>
      <c r="P2188" s="58">
        <v>0</v>
      </c>
      <c r="Q2188" s="58">
        <v>0</v>
      </c>
      <c r="R2188" s="58">
        <v>0</v>
      </c>
      <c r="S2188" s="58">
        <v>0</v>
      </c>
      <c r="T2188" s="58">
        <v>0</v>
      </c>
      <c r="U2188" s="58">
        <v>0</v>
      </c>
      <c r="V2188" s="58">
        <v>0</v>
      </c>
      <c r="W2188" s="58">
        <v>0</v>
      </c>
      <c r="X2188" s="58">
        <v>0</v>
      </c>
      <c r="Y2188" s="58">
        <v>0</v>
      </c>
      <c r="Z2188" s="58">
        <v>0</v>
      </c>
      <c r="AA2188" s="58">
        <v>0</v>
      </c>
      <c r="AB2188" s="58">
        <v>0</v>
      </c>
      <c r="AC2188" s="58">
        <v>0</v>
      </c>
      <c r="AD2188" s="58">
        <v>0</v>
      </c>
      <c r="AE2188" s="58">
        <v>0</v>
      </c>
      <c r="AF2188" s="58">
        <v>0</v>
      </c>
      <c r="AG2188" s="58">
        <v>0</v>
      </c>
      <c r="AH2188" s="58">
        <v>0</v>
      </c>
      <c r="AI2188" s="58">
        <v>0</v>
      </c>
      <c r="AK2188" s="64">
        <f t="shared" si="34"/>
        <v>2.692572895761869E-3</v>
      </c>
    </row>
    <row r="2189" spans="1:37" x14ac:dyDescent="0.25">
      <c r="A2189">
        <v>2187</v>
      </c>
      <c r="B2189" s="1">
        <v>1.3899999999999999E-2</v>
      </c>
      <c r="C2189" s="1">
        <v>4.5413165593032776E-5</v>
      </c>
      <c r="D2189" s="58">
        <v>4.9821165513717E-2</v>
      </c>
      <c r="E2189" s="58">
        <v>0.13645282261732899</v>
      </c>
      <c r="F2189" s="58">
        <v>0.132703054625847</v>
      </c>
      <c r="G2189" s="58">
        <v>0.13753137348976957</v>
      </c>
      <c r="H2189" s="58">
        <v>4.1499494676056813E-2</v>
      </c>
      <c r="I2189" s="58">
        <v>0.10146557809588894</v>
      </c>
      <c r="J2189" s="58">
        <v>0.14539319881948728</v>
      </c>
      <c r="K2189" s="58">
        <v>9.0767464965909442E-2</v>
      </c>
      <c r="L2189" s="58">
        <v>5.2924501025506825E-2</v>
      </c>
      <c r="M2189" s="58">
        <v>6.8261086439190308E-2</v>
      </c>
      <c r="N2189" s="58">
        <v>4.3180259731297931E-2</v>
      </c>
      <c r="O2189" s="58">
        <v>0</v>
      </c>
      <c r="P2189" s="58">
        <v>0</v>
      </c>
      <c r="Q2189" s="58">
        <v>0</v>
      </c>
      <c r="R2189" s="58">
        <v>0</v>
      </c>
      <c r="S2189" s="58">
        <v>0</v>
      </c>
      <c r="T2189" s="58">
        <v>0</v>
      </c>
      <c r="U2189" s="58">
        <v>0</v>
      </c>
      <c r="V2189" s="58">
        <v>0</v>
      </c>
      <c r="W2189" s="58">
        <v>0</v>
      </c>
      <c r="X2189" s="58">
        <v>0</v>
      </c>
      <c r="Y2189" s="58">
        <v>0</v>
      </c>
      <c r="Z2189" s="58">
        <v>0</v>
      </c>
      <c r="AA2189" s="58">
        <v>0</v>
      </c>
      <c r="AB2189" s="58">
        <v>0</v>
      </c>
      <c r="AC2189" s="58">
        <v>0</v>
      </c>
      <c r="AD2189" s="58">
        <v>0</v>
      </c>
      <c r="AE2189" s="58">
        <v>0</v>
      </c>
      <c r="AF2189" s="58">
        <v>0</v>
      </c>
      <c r="AG2189" s="58">
        <v>0</v>
      </c>
      <c r="AH2189" s="58">
        <v>0</v>
      </c>
      <c r="AI2189" s="58">
        <v>0</v>
      </c>
      <c r="AK2189" s="64">
        <f t="shared" si="34"/>
        <v>3.2671342153260991E-3</v>
      </c>
    </row>
    <row r="2190" spans="1:37" x14ac:dyDescent="0.25">
      <c r="A2190">
        <v>2188</v>
      </c>
      <c r="B2190" s="1">
        <v>1.2500000000000001E-2</v>
      </c>
      <c r="C2190" s="1">
        <v>2.7729645077695126E-4</v>
      </c>
      <c r="D2190" s="58">
        <v>1.9262369962933002E-2</v>
      </c>
      <c r="E2190" s="58">
        <v>0.17182506237174661</v>
      </c>
      <c r="F2190" s="58">
        <v>8.8681639164908486E-3</v>
      </c>
      <c r="G2190" s="58">
        <v>5.1286600180227064E-2</v>
      </c>
      <c r="H2190" s="58">
        <v>9.735700481597799E-2</v>
      </c>
      <c r="I2190" s="58">
        <v>9.4721224320906516E-2</v>
      </c>
      <c r="J2190" s="58">
        <v>0.11448117433337796</v>
      </c>
      <c r="K2190" s="58">
        <v>7.940550770145649E-2</v>
      </c>
      <c r="L2190" s="58">
        <v>2.8383713039378217E-2</v>
      </c>
      <c r="M2190" s="58">
        <v>0.17658094276928196</v>
      </c>
      <c r="N2190" s="58">
        <v>0.1578282365882232</v>
      </c>
      <c r="O2190" s="58">
        <v>0</v>
      </c>
      <c r="P2190" s="58">
        <v>0</v>
      </c>
      <c r="Q2190" s="58">
        <v>0</v>
      </c>
      <c r="R2190" s="58">
        <v>0</v>
      </c>
      <c r="S2190" s="58">
        <v>0</v>
      </c>
      <c r="T2190" s="58">
        <v>0</v>
      </c>
      <c r="U2190" s="58">
        <v>0</v>
      </c>
      <c r="V2190" s="58">
        <v>0</v>
      </c>
      <c r="W2190" s="58">
        <v>0</v>
      </c>
      <c r="X2190" s="58">
        <v>0</v>
      </c>
      <c r="Y2190" s="58">
        <v>0</v>
      </c>
      <c r="Z2190" s="58">
        <v>0</v>
      </c>
      <c r="AA2190" s="58">
        <v>0</v>
      </c>
      <c r="AB2190" s="58">
        <v>0</v>
      </c>
      <c r="AC2190" s="58">
        <v>0</v>
      </c>
      <c r="AD2190" s="58">
        <v>0</v>
      </c>
      <c r="AE2190" s="58">
        <v>0</v>
      </c>
      <c r="AF2190" s="58">
        <v>0</v>
      </c>
      <c r="AG2190" s="58">
        <v>0</v>
      </c>
      <c r="AH2190" s="58">
        <v>0</v>
      </c>
      <c r="AI2190" s="58">
        <v>0</v>
      </c>
      <c r="AK2190" s="64">
        <f t="shared" si="34"/>
        <v>2.2183716062156099E-2</v>
      </c>
    </row>
    <row r="2191" spans="1:37" x14ac:dyDescent="0.25">
      <c r="A2191">
        <v>2189</v>
      </c>
      <c r="B2191" s="1">
        <v>1.2699999999999999E-2</v>
      </c>
      <c r="C2191" s="1">
        <v>-2.5966561459851397E-4</v>
      </c>
      <c r="D2191" s="58">
        <v>5.0772528913491516E-2</v>
      </c>
      <c r="E2191" s="58">
        <v>1.3566361485234537E-2</v>
      </c>
      <c r="F2191" s="58">
        <v>6.3857281790660345E-2</v>
      </c>
      <c r="G2191" s="58">
        <v>0.12148083958626242</v>
      </c>
      <c r="H2191" s="58">
        <v>0.11483385133873605</v>
      </c>
      <c r="I2191" s="58">
        <v>0.16392682768100852</v>
      </c>
      <c r="J2191" s="58">
        <v>0.15120100625778887</v>
      </c>
      <c r="K2191" s="58">
        <v>0.14502623039788176</v>
      </c>
      <c r="L2191" s="58">
        <v>9.6288097671524811E-2</v>
      </c>
      <c r="M2191" s="58">
        <v>6.9844101877393081E-2</v>
      </c>
      <c r="N2191" s="58">
        <v>9.2028730000180605E-3</v>
      </c>
      <c r="O2191" s="58">
        <v>0</v>
      </c>
      <c r="P2191" s="58">
        <v>0</v>
      </c>
      <c r="Q2191" s="58">
        <v>0</v>
      </c>
      <c r="R2191" s="58">
        <v>0</v>
      </c>
      <c r="S2191" s="58">
        <v>0</v>
      </c>
      <c r="T2191" s="58">
        <v>0</v>
      </c>
      <c r="U2191" s="58">
        <v>0</v>
      </c>
      <c r="V2191" s="58">
        <v>0</v>
      </c>
      <c r="W2191" s="58">
        <v>0</v>
      </c>
      <c r="X2191" s="58">
        <v>0</v>
      </c>
      <c r="Y2191" s="58">
        <v>0</v>
      </c>
      <c r="Z2191" s="58">
        <v>0</v>
      </c>
      <c r="AA2191" s="58">
        <v>0</v>
      </c>
      <c r="AB2191" s="58">
        <v>0</v>
      </c>
      <c r="AC2191" s="58">
        <v>0</v>
      </c>
      <c r="AD2191" s="58">
        <v>0</v>
      </c>
      <c r="AE2191" s="58">
        <v>0</v>
      </c>
      <c r="AF2191" s="58">
        <v>0</v>
      </c>
      <c r="AG2191" s="58">
        <v>0</v>
      </c>
      <c r="AH2191" s="58">
        <v>0</v>
      </c>
      <c r="AI2191" s="58">
        <v>0</v>
      </c>
      <c r="AK2191" s="64">
        <f t="shared" si="34"/>
        <v>-2.0446111385709762E-2</v>
      </c>
    </row>
    <row r="2192" spans="1:37" x14ac:dyDescent="0.25">
      <c r="A2192">
        <v>2190</v>
      </c>
      <c r="B2192" s="1">
        <v>1.2800000000000001E-2</v>
      </c>
      <c r="C2192" s="1">
        <v>-3.366372437094866E-4</v>
      </c>
      <c r="D2192" s="58">
        <v>0.18952315273725887</v>
      </c>
      <c r="E2192" s="58">
        <v>4.9539631022024449E-3</v>
      </c>
      <c r="F2192" s="58">
        <v>0.15448001568607253</v>
      </c>
      <c r="G2192" s="58">
        <v>6.8118801718649188E-2</v>
      </c>
      <c r="H2192" s="58">
        <v>4.6800142808476726E-2</v>
      </c>
      <c r="I2192" s="58">
        <v>0.12716969060846606</v>
      </c>
      <c r="J2192" s="58">
        <v>0.16561129050835918</v>
      </c>
      <c r="K2192" s="58">
        <v>0.11052374691921814</v>
      </c>
      <c r="L2192" s="58">
        <v>4.9320299807066148E-2</v>
      </c>
      <c r="M2192" s="58">
        <v>2.7935412027816343E-2</v>
      </c>
      <c r="N2192" s="58">
        <v>5.5563484076414336E-2</v>
      </c>
      <c r="O2192" s="58">
        <v>0</v>
      </c>
      <c r="P2192" s="58">
        <v>0</v>
      </c>
      <c r="Q2192" s="58">
        <v>0</v>
      </c>
      <c r="R2192" s="58">
        <v>0</v>
      </c>
      <c r="S2192" s="58">
        <v>0</v>
      </c>
      <c r="T2192" s="58">
        <v>0</v>
      </c>
      <c r="U2192" s="58">
        <v>0</v>
      </c>
      <c r="V2192" s="58">
        <v>0</v>
      </c>
      <c r="W2192" s="58">
        <v>0</v>
      </c>
      <c r="X2192" s="58">
        <v>0</v>
      </c>
      <c r="Y2192" s="58">
        <v>0</v>
      </c>
      <c r="Z2192" s="58">
        <v>0</v>
      </c>
      <c r="AA2192" s="58">
        <v>0</v>
      </c>
      <c r="AB2192" s="58">
        <v>0</v>
      </c>
      <c r="AC2192" s="58">
        <v>0</v>
      </c>
      <c r="AD2192" s="58">
        <v>0</v>
      </c>
      <c r="AE2192" s="58">
        <v>0</v>
      </c>
      <c r="AF2192" s="58">
        <v>0</v>
      </c>
      <c r="AG2192" s="58">
        <v>0</v>
      </c>
      <c r="AH2192" s="58">
        <v>0</v>
      </c>
      <c r="AI2192" s="58">
        <v>0</v>
      </c>
      <c r="AK2192" s="64">
        <f t="shared" si="34"/>
        <v>-2.6299784664803639E-2</v>
      </c>
    </row>
    <row r="2193" spans="1:37" x14ac:dyDescent="0.25">
      <c r="A2193">
        <v>2191</v>
      </c>
      <c r="B2193" s="1">
        <v>1.1900000000000001E-2</v>
      </c>
      <c r="C2193" s="1">
        <v>9.5564436829600523E-5</v>
      </c>
      <c r="D2193" s="58">
        <v>0.11682478099576786</v>
      </c>
      <c r="E2193" s="58">
        <v>9.3163034332923847E-2</v>
      </c>
      <c r="F2193" s="58">
        <v>0.1361060898369725</v>
      </c>
      <c r="G2193" s="58">
        <v>7.9790059578392622E-2</v>
      </c>
      <c r="H2193" s="58">
        <v>8.3852527188848905E-2</v>
      </c>
      <c r="I2193" s="58">
        <v>0.10870305865390081</v>
      </c>
      <c r="J2193" s="58">
        <v>0.1492438658702</v>
      </c>
      <c r="K2193" s="58">
        <v>2.6870120070329784E-2</v>
      </c>
      <c r="L2193" s="58">
        <v>7.0493859272306905E-2</v>
      </c>
      <c r="M2193" s="58">
        <v>7.2016677832364928E-2</v>
      </c>
      <c r="N2193" s="58">
        <v>6.2935926367991987E-2</v>
      </c>
      <c r="O2193" s="58">
        <v>0</v>
      </c>
      <c r="P2193" s="58">
        <v>0</v>
      </c>
      <c r="Q2193" s="58">
        <v>0</v>
      </c>
      <c r="R2193" s="58">
        <v>0</v>
      </c>
      <c r="S2193" s="58">
        <v>0</v>
      </c>
      <c r="T2193" s="58">
        <v>0</v>
      </c>
      <c r="U2193" s="58">
        <v>0</v>
      </c>
      <c r="V2193" s="58">
        <v>0</v>
      </c>
      <c r="W2193" s="58">
        <v>0</v>
      </c>
      <c r="X2193" s="58">
        <v>0</v>
      </c>
      <c r="Y2193" s="58">
        <v>0</v>
      </c>
      <c r="Z2193" s="58">
        <v>0</v>
      </c>
      <c r="AA2193" s="58">
        <v>0</v>
      </c>
      <c r="AB2193" s="58">
        <v>0</v>
      </c>
      <c r="AC2193" s="58">
        <v>0</v>
      </c>
      <c r="AD2193" s="58">
        <v>0</v>
      </c>
      <c r="AE2193" s="58">
        <v>0</v>
      </c>
      <c r="AF2193" s="58">
        <v>0</v>
      </c>
      <c r="AG2193" s="58">
        <v>0</v>
      </c>
      <c r="AH2193" s="58">
        <v>0</v>
      </c>
      <c r="AI2193" s="58">
        <v>0</v>
      </c>
      <c r="AK2193" s="64">
        <f t="shared" si="34"/>
        <v>8.0306249436639093E-3</v>
      </c>
    </row>
    <row r="2194" spans="1:37" x14ac:dyDescent="0.25">
      <c r="A2194">
        <v>2192</v>
      </c>
      <c r="B2194" s="1">
        <v>1.18E-2</v>
      </c>
      <c r="C2194" s="1">
        <v>2.9052446998069977E-4</v>
      </c>
      <c r="D2194" s="58">
        <v>0.12783950697494992</v>
      </c>
      <c r="E2194" s="58">
        <v>0.13406181152628754</v>
      </c>
      <c r="F2194" s="58">
        <v>3.5649157090855955E-2</v>
      </c>
      <c r="G2194" s="58">
        <v>3.3459027027499137E-2</v>
      </c>
      <c r="H2194" s="58">
        <v>2.3511044624254445E-2</v>
      </c>
      <c r="I2194" s="58">
        <v>0.11337919219612569</v>
      </c>
      <c r="J2194" s="58">
        <v>0.16037257619065182</v>
      </c>
      <c r="K2194" s="58">
        <v>4.5556008120890952E-2</v>
      </c>
      <c r="L2194" s="58">
        <v>0.12096926890594538</v>
      </c>
      <c r="M2194" s="58">
        <v>0.1475752678910543</v>
      </c>
      <c r="N2194" s="58">
        <v>5.762713945148501E-2</v>
      </c>
      <c r="O2194" s="58">
        <v>0</v>
      </c>
      <c r="P2194" s="58">
        <v>0</v>
      </c>
      <c r="Q2194" s="58">
        <v>0</v>
      </c>
      <c r="R2194" s="58">
        <v>0</v>
      </c>
      <c r="S2194" s="58">
        <v>0</v>
      </c>
      <c r="T2194" s="58">
        <v>0</v>
      </c>
      <c r="U2194" s="58">
        <v>0</v>
      </c>
      <c r="V2194" s="58">
        <v>0</v>
      </c>
      <c r="W2194" s="58">
        <v>0</v>
      </c>
      <c r="X2194" s="58">
        <v>0</v>
      </c>
      <c r="Y2194" s="58">
        <v>0</v>
      </c>
      <c r="Z2194" s="58">
        <v>0</v>
      </c>
      <c r="AA2194" s="58">
        <v>0</v>
      </c>
      <c r="AB2194" s="58">
        <v>0</v>
      </c>
      <c r="AC2194" s="58">
        <v>0</v>
      </c>
      <c r="AD2194" s="58">
        <v>0</v>
      </c>
      <c r="AE2194" s="58">
        <v>0</v>
      </c>
      <c r="AF2194" s="58">
        <v>0</v>
      </c>
      <c r="AG2194" s="58">
        <v>0</v>
      </c>
      <c r="AH2194" s="58">
        <v>0</v>
      </c>
      <c r="AI2194" s="58">
        <v>0</v>
      </c>
      <c r="AK2194" s="64">
        <f t="shared" si="34"/>
        <v>2.4620717794974559E-2</v>
      </c>
    </row>
    <row r="2195" spans="1:37" x14ac:dyDescent="0.25">
      <c r="A2195">
        <v>2193</v>
      </c>
      <c r="B2195" s="1">
        <v>1.38E-2</v>
      </c>
      <c r="C2195" s="1">
        <v>-3.9890725775976931E-4</v>
      </c>
      <c r="D2195" s="58">
        <v>0.16621039290774303</v>
      </c>
      <c r="E2195" s="58">
        <v>5.9512849968685569E-2</v>
      </c>
      <c r="F2195" s="58">
        <v>0.13885144098590696</v>
      </c>
      <c r="G2195" s="58">
        <v>9.3702429570027487E-2</v>
      </c>
      <c r="H2195" s="58">
        <v>0.12632181692342265</v>
      </c>
      <c r="I2195" s="58">
        <v>0.13057389134836611</v>
      </c>
      <c r="J2195" s="58">
        <v>4.8278130396297983E-2</v>
      </c>
      <c r="K2195" s="58">
        <v>0.14256468683482562</v>
      </c>
      <c r="L2195" s="58">
        <v>1.4033120743255995E-2</v>
      </c>
      <c r="M2195" s="58">
        <v>4.9562425148408348E-2</v>
      </c>
      <c r="N2195" s="58">
        <v>3.0388815173060323E-2</v>
      </c>
      <c r="O2195" s="58">
        <v>0</v>
      </c>
      <c r="P2195" s="58">
        <v>0</v>
      </c>
      <c r="Q2195" s="58">
        <v>0</v>
      </c>
      <c r="R2195" s="58">
        <v>0</v>
      </c>
      <c r="S2195" s="58">
        <v>0</v>
      </c>
      <c r="T2195" s="58">
        <v>0</v>
      </c>
      <c r="U2195" s="58">
        <v>0</v>
      </c>
      <c r="V2195" s="58">
        <v>0</v>
      </c>
      <c r="W2195" s="58">
        <v>0</v>
      </c>
      <c r="X2195" s="58">
        <v>0</v>
      </c>
      <c r="Y2195" s="58">
        <v>0</v>
      </c>
      <c r="Z2195" s="58">
        <v>0</v>
      </c>
      <c r="AA2195" s="58">
        <v>0</v>
      </c>
      <c r="AB2195" s="58">
        <v>0</v>
      </c>
      <c r="AC2195" s="58">
        <v>0</v>
      </c>
      <c r="AD2195" s="58">
        <v>0</v>
      </c>
      <c r="AE2195" s="58">
        <v>0</v>
      </c>
      <c r="AF2195" s="58">
        <v>0</v>
      </c>
      <c r="AG2195" s="58">
        <v>0</v>
      </c>
      <c r="AH2195" s="58">
        <v>0</v>
      </c>
      <c r="AI2195" s="58">
        <v>0</v>
      </c>
      <c r="AK2195" s="64">
        <f t="shared" si="34"/>
        <v>-2.8906323026070241E-2</v>
      </c>
    </row>
    <row r="2196" spans="1:37" x14ac:dyDescent="0.25">
      <c r="A2196">
        <v>2194</v>
      </c>
      <c r="B2196" s="1">
        <v>8.5000000000000006E-3</v>
      </c>
      <c r="C2196" s="1">
        <v>7.8428388994366207E-5</v>
      </c>
      <c r="D2196" s="58">
        <v>7.4898165387024901E-2</v>
      </c>
      <c r="E2196" s="58">
        <v>5.6124161926175371E-2</v>
      </c>
      <c r="F2196" s="58">
        <v>0.16440005907737928</v>
      </c>
      <c r="G2196" s="58">
        <v>2.1314409938500041E-2</v>
      </c>
      <c r="H2196" s="58">
        <v>1.4288338153680561E-2</v>
      </c>
      <c r="I2196" s="58">
        <v>5.2057519271970207E-2</v>
      </c>
      <c r="J2196" s="58">
        <v>4.1824125426922883E-2</v>
      </c>
      <c r="K2196" s="58">
        <v>3.6205134273086435E-2</v>
      </c>
      <c r="L2196" s="58">
        <v>0.20069936751662815</v>
      </c>
      <c r="M2196" s="58">
        <v>0.16344148120228286</v>
      </c>
      <c r="N2196" s="58">
        <v>0.17474723782634921</v>
      </c>
      <c r="O2196" s="58">
        <v>0</v>
      </c>
      <c r="P2196" s="58">
        <v>0</v>
      </c>
      <c r="Q2196" s="58">
        <v>0</v>
      </c>
      <c r="R2196" s="58">
        <v>0</v>
      </c>
      <c r="S2196" s="58">
        <v>0</v>
      </c>
      <c r="T2196" s="58">
        <v>0</v>
      </c>
      <c r="U2196" s="58">
        <v>0</v>
      </c>
      <c r="V2196" s="58">
        <v>0</v>
      </c>
      <c r="W2196" s="58">
        <v>0</v>
      </c>
      <c r="X2196" s="58">
        <v>0</v>
      </c>
      <c r="Y2196" s="58">
        <v>0</v>
      </c>
      <c r="Z2196" s="58">
        <v>0</v>
      </c>
      <c r="AA2196" s="58">
        <v>0</v>
      </c>
      <c r="AB2196" s="58">
        <v>0</v>
      </c>
      <c r="AC2196" s="58">
        <v>0</v>
      </c>
      <c r="AD2196" s="58">
        <v>0</v>
      </c>
      <c r="AE2196" s="58">
        <v>0</v>
      </c>
      <c r="AF2196" s="58">
        <v>0</v>
      </c>
      <c r="AG2196" s="58">
        <v>0</v>
      </c>
      <c r="AH2196" s="58">
        <v>0</v>
      </c>
      <c r="AI2196" s="58">
        <v>0</v>
      </c>
      <c r="AK2196" s="64">
        <f t="shared" si="34"/>
        <v>9.2268692934548476E-3</v>
      </c>
    </row>
    <row r="2197" spans="1:37" x14ac:dyDescent="0.25">
      <c r="A2197">
        <v>2195</v>
      </c>
      <c r="B2197" s="1">
        <v>1.3899999999999999E-2</v>
      </c>
      <c r="C2197" s="1">
        <v>4.9552313281208999E-4</v>
      </c>
      <c r="D2197" s="58">
        <v>8.3661993589864744E-2</v>
      </c>
      <c r="E2197" s="58">
        <v>0.15961133741491937</v>
      </c>
      <c r="F2197" s="58">
        <v>3.5298142198063792E-2</v>
      </c>
      <c r="G2197" s="58">
        <v>0.17322292470971618</v>
      </c>
      <c r="H2197" s="58">
        <v>0.11446947152785265</v>
      </c>
      <c r="I2197" s="58">
        <v>2.432623768428329E-2</v>
      </c>
      <c r="J2197" s="58">
        <v>0.18615085835774162</v>
      </c>
      <c r="K2197" s="58">
        <v>3.4971029071612626E-2</v>
      </c>
      <c r="L2197" s="58">
        <v>0.1295612821148486</v>
      </c>
      <c r="M2197" s="58">
        <v>5.8715906250403536E-2</v>
      </c>
      <c r="N2197" s="58">
        <v>1.0817080693598333E-5</v>
      </c>
      <c r="O2197" s="58">
        <v>0</v>
      </c>
      <c r="P2197" s="58">
        <v>0</v>
      </c>
      <c r="Q2197" s="58">
        <v>0</v>
      </c>
      <c r="R2197" s="58">
        <v>0</v>
      </c>
      <c r="S2197" s="58">
        <v>0</v>
      </c>
      <c r="T2197" s="58">
        <v>0</v>
      </c>
      <c r="U2197" s="58">
        <v>0</v>
      </c>
      <c r="V2197" s="58">
        <v>0</v>
      </c>
      <c r="W2197" s="58">
        <v>0</v>
      </c>
      <c r="X2197" s="58">
        <v>0</v>
      </c>
      <c r="Y2197" s="58">
        <v>0</v>
      </c>
      <c r="Z2197" s="58">
        <v>0</v>
      </c>
      <c r="AA2197" s="58">
        <v>0</v>
      </c>
      <c r="AB2197" s="58">
        <v>0</v>
      </c>
      <c r="AC2197" s="58">
        <v>0</v>
      </c>
      <c r="AD2197" s="58">
        <v>0</v>
      </c>
      <c r="AE2197" s="58">
        <v>0</v>
      </c>
      <c r="AF2197" s="58">
        <v>0</v>
      </c>
      <c r="AG2197" s="58">
        <v>0</v>
      </c>
      <c r="AH2197" s="58">
        <v>0</v>
      </c>
      <c r="AI2197" s="58">
        <v>0</v>
      </c>
      <c r="AK2197" s="64">
        <f t="shared" si="34"/>
        <v>3.5649146245474099E-2</v>
      </c>
    </row>
    <row r="2198" spans="1:37" x14ac:dyDescent="0.25">
      <c r="A2198">
        <v>2196</v>
      </c>
      <c r="B2198" s="1">
        <v>1.0800000000000001E-2</v>
      </c>
      <c r="C2198" s="1">
        <v>-1.9170598606003017E-5</v>
      </c>
      <c r="D2198" s="58">
        <v>2.1212296106129305E-2</v>
      </c>
      <c r="E2198" s="58">
        <v>5.1969562679969779E-2</v>
      </c>
      <c r="F2198" s="58">
        <v>0.16566979773996759</v>
      </c>
      <c r="G2198" s="58">
        <v>0.10676847703210757</v>
      </c>
      <c r="H2198" s="58">
        <v>0.10381054067715507</v>
      </c>
      <c r="I2198" s="58">
        <v>4.8188859186120945E-5</v>
      </c>
      <c r="J2198" s="58">
        <v>0.10298622307085839</v>
      </c>
      <c r="K2198" s="58">
        <v>0.1136886076901384</v>
      </c>
      <c r="L2198" s="58">
        <v>0.17195148596171664</v>
      </c>
      <c r="M2198" s="58">
        <v>3.7694329741526866E-2</v>
      </c>
      <c r="N2198" s="58">
        <v>0.12420049044124407</v>
      </c>
      <c r="O2198" s="58">
        <v>0</v>
      </c>
      <c r="P2198" s="58">
        <v>0</v>
      </c>
      <c r="Q2198" s="58">
        <v>0</v>
      </c>
      <c r="R2198" s="58">
        <v>0</v>
      </c>
      <c r="S2198" s="58">
        <v>0</v>
      </c>
      <c r="T2198" s="58">
        <v>0</v>
      </c>
      <c r="U2198" s="58">
        <v>0</v>
      </c>
      <c r="V2198" s="58">
        <v>0</v>
      </c>
      <c r="W2198" s="58">
        <v>0</v>
      </c>
      <c r="X2198" s="58">
        <v>0</v>
      </c>
      <c r="Y2198" s="58">
        <v>0</v>
      </c>
      <c r="Z2198" s="58">
        <v>0</v>
      </c>
      <c r="AA2198" s="58">
        <v>0</v>
      </c>
      <c r="AB2198" s="58">
        <v>0</v>
      </c>
      <c r="AC2198" s="58">
        <v>0</v>
      </c>
      <c r="AD2198" s="58">
        <v>0</v>
      </c>
      <c r="AE2198" s="58">
        <v>0</v>
      </c>
      <c r="AF2198" s="58">
        <v>0</v>
      </c>
      <c r="AG2198" s="58">
        <v>0</v>
      </c>
      <c r="AH2198" s="58">
        <v>0</v>
      </c>
      <c r="AI2198" s="58">
        <v>0</v>
      </c>
      <c r="AK2198" s="64">
        <f t="shared" si="34"/>
        <v>-1.7750554264817607E-3</v>
      </c>
    </row>
    <row r="2199" spans="1:37" x14ac:dyDescent="0.25">
      <c r="A2199">
        <v>2197</v>
      </c>
      <c r="B2199" s="1">
        <v>1.18E-2</v>
      </c>
      <c r="C2199" s="1">
        <v>-4.1265913151997572E-5</v>
      </c>
      <c r="D2199" s="58">
        <v>5.1074693182204031E-3</v>
      </c>
      <c r="E2199" s="58">
        <v>0.12197361139906301</v>
      </c>
      <c r="F2199" s="58">
        <v>0.11029272830565602</v>
      </c>
      <c r="G2199" s="58">
        <v>1.629850390128253E-2</v>
      </c>
      <c r="H2199" s="58">
        <v>8.8612979600628278E-2</v>
      </c>
      <c r="I2199" s="58">
        <v>0.13346391534105753</v>
      </c>
      <c r="J2199" s="58">
        <v>4.6510890424386039E-2</v>
      </c>
      <c r="K2199" s="58">
        <v>0.1211833994158571</v>
      </c>
      <c r="L2199" s="58">
        <v>0.16025847897982023</v>
      </c>
      <c r="M2199" s="58">
        <v>0.1662528710755152</v>
      </c>
      <c r="N2199" s="58">
        <v>3.0045152238513777E-2</v>
      </c>
      <c r="O2199" s="58">
        <v>0</v>
      </c>
      <c r="P2199" s="58">
        <v>0</v>
      </c>
      <c r="Q2199" s="58">
        <v>0</v>
      </c>
      <c r="R2199" s="58">
        <v>0</v>
      </c>
      <c r="S2199" s="58">
        <v>0</v>
      </c>
      <c r="T2199" s="58">
        <v>0</v>
      </c>
      <c r="U2199" s="58">
        <v>0</v>
      </c>
      <c r="V2199" s="58">
        <v>0</v>
      </c>
      <c r="W2199" s="58">
        <v>0</v>
      </c>
      <c r="X2199" s="58">
        <v>0</v>
      </c>
      <c r="Y2199" s="58">
        <v>0</v>
      </c>
      <c r="Z2199" s="58">
        <v>0</v>
      </c>
      <c r="AA2199" s="58">
        <v>0</v>
      </c>
      <c r="AB2199" s="58">
        <v>0</v>
      </c>
      <c r="AC2199" s="58">
        <v>0</v>
      </c>
      <c r="AD2199" s="58">
        <v>0</v>
      </c>
      <c r="AE2199" s="58">
        <v>0</v>
      </c>
      <c r="AF2199" s="58">
        <v>0</v>
      </c>
      <c r="AG2199" s="58">
        <v>0</v>
      </c>
      <c r="AH2199" s="58">
        <v>0</v>
      </c>
      <c r="AI2199" s="58">
        <v>0</v>
      </c>
      <c r="AK2199" s="64">
        <f t="shared" si="34"/>
        <v>-3.4971112840675909E-3</v>
      </c>
    </row>
    <row r="2200" spans="1:37" x14ac:dyDescent="0.25">
      <c r="A2200">
        <v>2198</v>
      </c>
      <c r="B2200" s="1">
        <v>1.12E-2</v>
      </c>
      <c r="C2200" s="1">
        <v>1.4046892276211638E-4</v>
      </c>
      <c r="D2200" s="58">
        <v>4.3325131449537486E-2</v>
      </c>
      <c r="E2200" s="58">
        <v>0.12475122962164416</v>
      </c>
      <c r="F2200" s="58">
        <v>6.2185736836764864E-2</v>
      </c>
      <c r="G2200" s="58">
        <v>1.7241741071782033E-2</v>
      </c>
      <c r="H2200" s="58">
        <v>0.11386351210698527</v>
      </c>
      <c r="I2200" s="58">
        <v>0.17357443339946085</v>
      </c>
      <c r="J2200" s="58">
        <v>4.5944645744133449E-2</v>
      </c>
      <c r="K2200" s="58">
        <v>4.0529444652131943E-2</v>
      </c>
      <c r="L2200" s="58">
        <v>0.11968842062036551</v>
      </c>
      <c r="M2200" s="58">
        <v>0.16619118493809099</v>
      </c>
      <c r="N2200" s="58">
        <v>9.2704519559103485E-2</v>
      </c>
      <c r="O2200" s="58">
        <v>0</v>
      </c>
      <c r="P2200" s="58">
        <v>0</v>
      </c>
      <c r="Q2200" s="58">
        <v>0</v>
      </c>
      <c r="R2200" s="58">
        <v>0</v>
      </c>
      <c r="S2200" s="58">
        <v>0</v>
      </c>
      <c r="T2200" s="58">
        <v>0</v>
      </c>
      <c r="U2200" s="58">
        <v>0</v>
      </c>
      <c r="V2200" s="58">
        <v>0</v>
      </c>
      <c r="W2200" s="58">
        <v>0</v>
      </c>
      <c r="X2200" s="58">
        <v>0</v>
      </c>
      <c r="Y2200" s="58">
        <v>0</v>
      </c>
      <c r="Z2200" s="58">
        <v>0</v>
      </c>
      <c r="AA2200" s="58">
        <v>0</v>
      </c>
      <c r="AB2200" s="58">
        <v>0</v>
      </c>
      <c r="AC2200" s="58">
        <v>0</v>
      </c>
      <c r="AD2200" s="58">
        <v>0</v>
      </c>
      <c r="AE2200" s="58">
        <v>0</v>
      </c>
      <c r="AF2200" s="58">
        <v>0</v>
      </c>
      <c r="AG2200" s="58">
        <v>0</v>
      </c>
      <c r="AH2200" s="58">
        <v>0</v>
      </c>
      <c r="AI2200" s="58">
        <v>0</v>
      </c>
      <c r="AK2200" s="64">
        <f t="shared" si="34"/>
        <v>1.254186810376039E-2</v>
      </c>
    </row>
    <row r="2201" spans="1:37" x14ac:dyDescent="0.25">
      <c r="A2201">
        <v>2199</v>
      </c>
      <c r="B2201" s="1">
        <v>1.11E-2</v>
      </c>
      <c r="C2201" s="1">
        <v>-2.935226863062248E-4</v>
      </c>
      <c r="D2201" s="58">
        <v>5.4327162343854631E-2</v>
      </c>
      <c r="E2201" s="58">
        <v>2.6225331891728945E-2</v>
      </c>
      <c r="F2201" s="58">
        <v>0.16311359173983167</v>
      </c>
      <c r="G2201" s="58">
        <v>6.4554241134331433E-2</v>
      </c>
      <c r="H2201" s="58">
        <v>3.1506858109942733E-3</v>
      </c>
      <c r="I2201" s="58">
        <v>5.5131352922059056E-2</v>
      </c>
      <c r="J2201" s="58">
        <v>0.13809964577605113</v>
      </c>
      <c r="K2201" s="58">
        <v>0.16337161357441632</v>
      </c>
      <c r="L2201" s="58">
        <v>8.4586279926619212E-2</v>
      </c>
      <c r="M2201" s="58">
        <v>8.6639604141190305E-2</v>
      </c>
      <c r="N2201" s="58">
        <v>0.16080049073892297</v>
      </c>
      <c r="O2201" s="58">
        <v>0</v>
      </c>
      <c r="P2201" s="58">
        <v>0</v>
      </c>
      <c r="Q2201" s="58">
        <v>0</v>
      </c>
      <c r="R2201" s="58">
        <v>0</v>
      </c>
      <c r="S2201" s="58">
        <v>0</v>
      </c>
      <c r="T2201" s="58">
        <v>0</v>
      </c>
      <c r="U2201" s="58">
        <v>0</v>
      </c>
      <c r="V2201" s="58">
        <v>0</v>
      </c>
      <c r="W2201" s="58">
        <v>0</v>
      </c>
      <c r="X2201" s="58">
        <v>0</v>
      </c>
      <c r="Y2201" s="58">
        <v>0</v>
      </c>
      <c r="Z2201" s="58">
        <v>0</v>
      </c>
      <c r="AA2201" s="58">
        <v>0</v>
      </c>
      <c r="AB2201" s="58">
        <v>0</v>
      </c>
      <c r="AC2201" s="58">
        <v>0</v>
      </c>
      <c r="AD2201" s="58">
        <v>0</v>
      </c>
      <c r="AE2201" s="58">
        <v>0</v>
      </c>
      <c r="AF2201" s="58">
        <v>0</v>
      </c>
      <c r="AG2201" s="58">
        <v>0</v>
      </c>
      <c r="AH2201" s="58">
        <v>0</v>
      </c>
      <c r="AI2201" s="58">
        <v>0</v>
      </c>
      <c r="AK2201" s="64">
        <f t="shared" si="34"/>
        <v>-2.6443485252813044E-2</v>
      </c>
    </row>
    <row r="2202" spans="1:37" x14ac:dyDescent="0.25">
      <c r="A2202">
        <v>2200</v>
      </c>
      <c r="B2202" s="1">
        <v>1.0800000000000001E-2</v>
      </c>
      <c r="C2202" s="1">
        <v>-1.9245950766833778E-4</v>
      </c>
      <c r="D2202" s="58">
        <v>7.8886815691711729E-2</v>
      </c>
      <c r="E2202" s="58">
        <v>5.8303327247630959E-2</v>
      </c>
      <c r="F2202" s="58">
        <v>0.14144733168081522</v>
      </c>
      <c r="G2202" s="58">
        <v>2.8435273333109416E-2</v>
      </c>
      <c r="H2202" s="58">
        <v>0.11684538317069681</v>
      </c>
      <c r="I2202" s="58">
        <v>0.12994077246796987</v>
      </c>
      <c r="J2202" s="58">
        <v>5.4153029045950152E-2</v>
      </c>
      <c r="K2202" s="58">
        <v>8.8199067571258644E-2</v>
      </c>
      <c r="L2202" s="58">
        <v>7.9435280749946491E-2</v>
      </c>
      <c r="M2202" s="58">
        <v>0.13114964811456786</v>
      </c>
      <c r="N2202" s="58">
        <v>9.3204070926342975E-2</v>
      </c>
      <c r="O2202" s="58">
        <v>0</v>
      </c>
      <c r="P2202" s="58">
        <v>0</v>
      </c>
      <c r="Q2202" s="58">
        <v>0</v>
      </c>
      <c r="R2202" s="58">
        <v>0</v>
      </c>
      <c r="S2202" s="58">
        <v>0</v>
      </c>
      <c r="T2202" s="58">
        <v>0</v>
      </c>
      <c r="U2202" s="58">
        <v>0</v>
      </c>
      <c r="V2202" s="58">
        <v>0</v>
      </c>
      <c r="W2202" s="58">
        <v>0</v>
      </c>
      <c r="X2202" s="58">
        <v>0</v>
      </c>
      <c r="Y2202" s="58">
        <v>0</v>
      </c>
      <c r="Z2202" s="58">
        <v>0</v>
      </c>
      <c r="AA2202" s="58">
        <v>0</v>
      </c>
      <c r="AB2202" s="58">
        <v>0</v>
      </c>
      <c r="AC2202" s="58">
        <v>0</v>
      </c>
      <c r="AD2202" s="58">
        <v>0</v>
      </c>
      <c r="AE2202" s="58">
        <v>0</v>
      </c>
      <c r="AF2202" s="58">
        <v>0</v>
      </c>
      <c r="AG2202" s="58">
        <v>0</v>
      </c>
      <c r="AH2202" s="58">
        <v>0</v>
      </c>
      <c r="AI2202" s="58">
        <v>0</v>
      </c>
      <c r="AK2202" s="64">
        <f t="shared" si="34"/>
        <v>-1.7820324784105349E-2</v>
      </c>
    </row>
    <row r="2203" spans="1:37" x14ac:dyDescent="0.25">
      <c r="A2203">
        <v>2201</v>
      </c>
      <c r="B2203" s="1">
        <v>1.2200000000000001E-2</v>
      </c>
      <c r="C2203" s="1">
        <v>-1.4532510694641458E-4</v>
      </c>
      <c r="D2203" s="58">
        <v>7.148650421102215E-2</v>
      </c>
      <c r="E2203" s="58">
        <v>4.9670359152424792E-2</v>
      </c>
      <c r="F2203" s="58">
        <v>3.9733989615331741E-2</v>
      </c>
      <c r="G2203" s="58">
        <v>0.14299200253152924</v>
      </c>
      <c r="H2203" s="58">
        <v>9.5845215365414071E-2</v>
      </c>
      <c r="I2203" s="58">
        <v>0.22111068069148465</v>
      </c>
      <c r="J2203" s="58">
        <v>1.5014987608904832E-2</v>
      </c>
      <c r="K2203" s="58">
        <v>7.0076076854071065E-2</v>
      </c>
      <c r="L2203" s="58">
        <v>3.7452457681954252E-2</v>
      </c>
      <c r="M2203" s="58">
        <v>4.4763393628673515E-2</v>
      </c>
      <c r="N2203" s="58">
        <v>0.21185433265918965</v>
      </c>
      <c r="O2203" s="58">
        <v>0</v>
      </c>
      <c r="P2203" s="58">
        <v>0</v>
      </c>
      <c r="Q2203" s="58">
        <v>0</v>
      </c>
      <c r="R2203" s="58">
        <v>0</v>
      </c>
      <c r="S2203" s="58">
        <v>0</v>
      </c>
      <c r="T2203" s="58">
        <v>0</v>
      </c>
      <c r="U2203" s="58">
        <v>0</v>
      </c>
      <c r="V2203" s="58">
        <v>0</v>
      </c>
      <c r="W2203" s="58">
        <v>0</v>
      </c>
      <c r="X2203" s="58">
        <v>0</v>
      </c>
      <c r="Y2203" s="58">
        <v>0</v>
      </c>
      <c r="Z2203" s="58">
        <v>0</v>
      </c>
      <c r="AA2203" s="58">
        <v>0</v>
      </c>
      <c r="AB2203" s="58">
        <v>0</v>
      </c>
      <c r="AC2203" s="58">
        <v>0</v>
      </c>
      <c r="AD2203" s="58">
        <v>0</v>
      </c>
      <c r="AE2203" s="58">
        <v>0</v>
      </c>
      <c r="AF2203" s="58">
        <v>0</v>
      </c>
      <c r="AG2203" s="58">
        <v>0</v>
      </c>
      <c r="AH2203" s="58">
        <v>0</v>
      </c>
      <c r="AI2203" s="58">
        <v>0</v>
      </c>
      <c r="AK2203" s="64">
        <f t="shared" si="34"/>
        <v>-1.1911894012001194E-2</v>
      </c>
    </row>
    <row r="2204" spans="1:37" x14ac:dyDescent="0.25">
      <c r="A2204">
        <v>2202</v>
      </c>
      <c r="B2204" s="1">
        <v>1.1599999999999999E-2</v>
      </c>
      <c r="C2204" s="1">
        <v>-6.2638275989972391E-5</v>
      </c>
      <c r="D2204" s="58">
        <v>3.3143124960014765E-2</v>
      </c>
      <c r="E2204" s="58">
        <v>6.7502773515569256E-2</v>
      </c>
      <c r="F2204" s="58">
        <v>2.7362537070892003E-2</v>
      </c>
      <c r="G2204" s="58">
        <v>0.13592836373101233</v>
      </c>
      <c r="H2204" s="58">
        <v>0.10444585925060541</v>
      </c>
      <c r="I2204" s="58">
        <v>9.0850680648201176E-2</v>
      </c>
      <c r="J2204" s="58">
        <v>7.3348318369144308E-2</v>
      </c>
      <c r="K2204" s="58">
        <v>0.14691215559922488</v>
      </c>
      <c r="L2204" s="58">
        <v>0.10327481732119606</v>
      </c>
      <c r="M2204" s="58">
        <v>9.0282521744594751E-2</v>
      </c>
      <c r="N2204" s="58">
        <v>0.1269488477895451</v>
      </c>
      <c r="O2204" s="58">
        <v>0</v>
      </c>
      <c r="P2204" s="58">
        <v>0</v>
      </c>
      <c r="Q2204" s="58">
        <v>0</v>
      </c>
      <c r="R2204" s="58">
        <v>0</v>
      </c>
      <c r="S2204" s="58">
        <v>0</v>
      </c>
      <c r="T2204" s="58">
        <v>0</v>
      </c>
      <c r="U2204" s="58">
        <v>0</v>
      </c>
      <c r="V2204" s="58">
        <v>0</v>
      </c>
      <c r="W2204" s="58">
        <v>0</v>
      </c>
      <c r="X2204" s="58">
        <v>0</v>
      </c>
      <c r="Y2204" s="58">
        <v>0</v>
      </c>
      <c r="Z2204" s="58">
        <v>0</v>
      </c>
      <c r="AA2204" s="58">
        <v>0</v>
      </c>
      <c r="AB2204" s="58">
        <v>0</v>
      </c>
      <c r="AC2204" s="58">
        <v>0</v>
      </c>
      <c r="AD2204" s="58">
        <v>0</v>
      </c>
      <c r="AE2204" s="58">
        <v>0</v>
      </c>
      <c r="AF2204" s="58">
        <v>0</v>
      </c>
      <c r="AG2204" s="58">
        <v>0</v>
      </c>
      <c r="AH2204" s="58">
        <v>0</v>
      </c>
      <c r="AI2204" s="58">
        <v>0</v>
      </c>
      <c r="AK2204" s="64">
        <f t="shared" si="34"/>
        <v>-5.3998513784458959E-3</v>
      </c>
    </row>
    <row r="2205" spans="1:37" x14ac:dyDescent="0.25">
      <c r="A2205">
        <v>2203</v>
      </c>
      <c r="B2205" s="1">
        <v>1.34E-2</v>
      </c>
      <c r="C2205" s="1">
        <v>6.5410272793090091E-5</v>
      </c>
      <c r="D2205" s="58">
        <v>4.418140538792862E-2</v>
      </c>
      <c r="E2205" s="58">
        <v>0.16106265822712196</v>
      </c>
      <c r="F2205" s="58">
        <v>0.17788872512680987</v>
      </c>
      <c r="G2205" s="58">
        <v>5.6444220905294704E-2</v>
      </c>
      <c r="H2205" s="58">
        <v>0.10352626338884144</v>
      </c>
      <c r="I2205" s="58">
        <v>0.13633176403874267</v>
      </c>
      <c r="J2205" s="58">
        <v>2.7696195397159545E-2</v>
      </c>
      <c r="K2205" s="58">
        <v>5.4113710837269825E-2</v>
      </c>
      <c r="L2205" s="58">
        <v>0.12819232084835511</v>
      </c>
      <c r="M2205" s="58">
        <v>6.6300301264232336E-2</v>
      </c>
      <c r="N2205" s="58">
        <v>4.426243457824388E-2</v>
      </c>
      <c r="O2205" s="58">
        <v>0</v>
      </c>
      <c r="P2205" s="58">
        <v>0</v>
      </c>
      <c r="Q2205" s="58">
        <v>0</v>
      </c>
      <c r="R2205" s="58">
        <v>0</v>
      </c>
      <c r="S2205" s="58">
        <v>0</v>
      </c>
      <c r="T2205" s="58">
        <v>0</v>
      </c>
      <c r="U2205" s="58">
        <v>0</v>
      </c>
      <c r="V2205" s="58">
        <v>0</v>
      </c>
      <c r="W2205" s="58">
        <v>0</v>
      </c>
      <c r="X2205" s="58">
        <v>0</v>
      </c>
      <c r="Y2205" s="58">
        <v>0</v>
      </c>
      <c r="Z2205" s="58">
        <v>0</v>
      </c>
      <c r="AA2205" s="58">
        <v>0</v>
      </c>
      <c r="AB2205" s="58">
        <v>0</v>
      </c>
      <c r="AC2205" s="58">
        <v>0</v>
      </c>
      <c r="AD2205" s="58">
        <v>0</v>
      </c>
      <c r="AE2205" s="58">
        <v>0</v>
      </c>
      <c r="AF2205" s="58">
        <v>0</v>
      </c>
      <c r="AG2205" s="58">
        <v>0</v>
      </c>
      <c r="AH2205" s="58">
        <v>0</v>
      </c>
      <c r="AI2205" s="58">
        <v>0</v>
      </c>
      <c r="AK2205" s="64">
        <f t="shared" si="34"/>
        <v>4.8813636412753797E-3</v>
      </c>
    </row>
    <row r="2206" spans="1:37" x14ac:dyDescent="0.25">
      <c r="A2206">
        <v>2204</v>
      </c>
      <c r="B2206" s="1">
        <v>1.0699999999999999E-2</v>
      </c>
      <c r="C2206" s="1">
        <v>1.5058260521419158E-4</v>
      </c>
      <c r="D2206" s="58">
        <v>1.9453132028978998E-2</v>
      </c>
      <c r="E2206" s="58">
        <v>6.7958366392281255E-2</v>
      </c>
      <c r="F2206" s="58">
        <v>4.3394405399037689E-2</v>
      </c>
      <c r="G2206" s="58">
        <v>0.10250968939056614</v>
      </c>
      <c r="H2206" s="58">
        <v>0.12340470101229864</v>
      </c>
      <c r="I2206" s="58">
        <v>0.15166344719262273</v>
      </c>
      <c r="J2206" s="58">
        <v>8.0847040069857712E-2</v>
      </c>
      <c r="K2206" s="58">
        <v>4.9600788965102324E-2</v>
      </c>
      <c r="L2206" s="58">
        <v>0.17516822201979479</v>
      </c>
      <c r="M2206" s="58">
        <v>7.7005949945276084E-2</v>
      </c>
      <c r="N2206" s="58">
        <v>0.1089942575841837</v>
      </c>
      <c r="O2206" s="58">
        <v>0</v>
      </c>
      <c r="P2206" s="58">
        <v>0</v>
      </c>
      <c r="Q2206" s="58">
        <v>0</v>
      </c>
      <c r="R2206" s="58">
        <v>0</v>
      </c>
      <c r="S2206" s="58">
        <v>0</v>
      </c>
      <c r="T2206" s="58">
        <v>0</v>
      </c>
      <c r="U2206" s="58">
        <v>0</v>
      </c>
      <c r="V2206" s="58">
        <v>0</v>
      </c>
      <c r="W2206" s="58">
        <v>0</v>
      </c>
      <c r="X2206" s="58">
        <v>0</v>
      </c>
      <c r="Y2206" s="58">
        <v>0</v>
      </c>
      <c r="Z2206" s="58">
        <v>0</v>
      </c>
      <c r="AA2206" s="58">
        <v>0</v>
      </c>
      <c r="AB2206" s="58">
        <v>0</v>
      </c>
      <c r="AC2206" s="58">
        <v>0</v>
      </c>
      <c r="AD2206" s="58">
        <v>0</v>
      </c>
      <c r="AE2206" s="58">
        <v>0</v>
      </c>
      <c r="AF2206" s="58">
        <v>0</v>
      </c>
      <c r="AG2206" s="58">
        <v>0</v>
      </c>
      <c r="AH2206" s="58">
        <v>0</v>
      </c>
      <c r="AI2206" s="58">
        <v>0</v>
      </c>
      <c r="AK2206" s="64">
        <f t="shared" si="34"/>
        <v>1.4073140674223513E-2</v>
      </c>
    </row>
    <row r="2207" spans="1:37" x14ac:dyDescent="0.25">
      <c r="A2207">
        <v>2205</v>
      </c>
      <c r="B2207" s="1">
        <v>1.14E-2</v>
      </c>
      <c r="C2207" s="1">
        <v>-2.7514647059780534E-4</v>
      </c>
      <c r="D2207" s="58">
        <v>6.4937448872672679E-2</v>
      </c>
      <c r="E2207" s="58">
        <v>2.4693023756723557E-2</v>
      </c>
      <c r="F2207" s="58">
        <v>0.14587402965016294</v>
      </c>
      <c r="G2207" s="58">
        <v>8.6324109655917802E-2</v>
      </c>
      <c r="H2207" s="58">
        <v>0.1609303309623169</v>
      </c>
      <c r="I2207" s="58">
        <v>4.7630230525341308E-2</v>
      </c>
      <c r="J2207" s="58">
        <v>5.3800450747860259E-2</v>
      </c>
      <c r="K2207" s="58">
        <v>0.15807025768884764</v>
      </c>
      <c r="L2207" s="58">
        <v>0.16503224100520364</v>
      </c>
      <c r="M2207" s="58">
        <v>7.3054588928734676E-2</v>
      </c>
      <c r="N2207" s="58">
        <v>1.965328820621887E-2</v>
      </c>
      <c r="O2207" s="58">
        <v>0</v>
      </c>
      <c r="P2207" s="58">
        <v>0</v>
      </c>
      <c r="Q2207" s="58">
        <v>0</v>
      </c>
      <c r="R2207" s="58">
        <v>0</v>
      </c>
      <c r="S2207" s="58">
        <v>0</v>
      </c>
      <c r="T2207" s="58">
        <v>0</v>
      </c>
      <c r="U2207" s="58">
        <v>0</v>
      </c>
      <c r="V2207" s="58">
        <v>0</v>
      </c>
      <c r="W2207" s="58">
        <v>0</v>
      </c>
      <c r="X2207" s="58">
        <v>0</v>
      </c>
      <c r="Y2207" s="58">
        <v>0</v>
      </c>
      <c r="Z2207" s="58">
        <v>0</v>
      </c>
      <c r="AA2207" s="58">
        <v>0</v>
      </c>
      <c r="AB2207" s="58">
        <v>0</v>
      </c>
      <c r="AC2207" s="58">
        <v>0</v>
      </c>
      <c r="AD2207" s="58">
        <v>0</v>
      </c>
      <c r="AE2207" s="58">
        <v>0</v>
      </c>
      <c r="AF2207" s="58">
        <v>0</v>
      </c>
      <c r="AG2207" s="58">
        <v>0</v>
      </c>
      <c r="AH2207" s="58">
        <v>0</v>
      </c>
      <c r="AI2207" s="58">
        <v>0</v>
      </c>
      <c r="AK2207" s="64">
        <f t="shared" si="34"/>
        <v>-2.4135655315596957E-2</v>
      </c>
    </row>
    <row r="2208" spans="1:37" x14ac:dyDescent="0.25">
      <c r="A2208">
        <v>2206</v>
      </c>
      <c r="B2208" s="1">
        <v>1.26E-2</v>
      </c>
      <c r="C2208" s="1">
        <v>1.2679308275712558E-4</v>
      </c>
      <c r="D2208" s="58">
        <v>5.2323317454550933E-2</v>
      </c>
      <c r="E2208" s="58">
        <v>0.12035212067116055</v>
      </c>
      <c r="F2208" s="58">
        <v>5.0196476370745834E-2</v>
      </c>
      <c r="G2208" s="58">
        <v>0.15084642864700198</v>
      </c>
      <c r="H2208" s="58">
        <v>0.1440955906826622</v>
      </c>
      <c r="I2208" s="58">
        <v>0.10905110570351328</v>
      </c>
      <c r="J2208" s="58">
        <v>8.9652136363747748E-2</v>
      </c>
      <c r="K2208" s="58">
        <v>5.2483312577180016E-2</v>
      </c>
      <c r="L2208" s="58">
        <v>1.1139696954252322E-2</v>
      </c>
      <c r="M2208" s="58">
        <v>0.13864151623295998</v>
      </c>
      <c r="N2208" s="58">
        <v>8.1218298342224854E-2</v>
      </c>
      <c r="O2208" s="58">
        <v>0</v>
      </c>
      <c r="P2208" s="58">
        <v>0</v>
      </c>
      <c r="Q2208" s="58">
        <v>0</v>
      </c>
      <c r="R2208" s="58">
        <v>0</v>
      </c>
      <c r="S2208" s="58">
        <v>0</v>
      </c>
      <c r="T2208" s="58">
        <v>0</v>
      </c>
      <c r="U2208" s="58">
        <v>0</v>
      </c>
      <c r="V2208" s="58">
        <v>0</v>
      </c>
      <c r="W2208" s="58">
        <v>0</v>
      </c>
      <c r="X2208" s="58">
        <v>0</v>
      </c>
      <c r="Y2208" s="58">
        <v>0</v>
      </c>
      <c r="Z2208" s="58">
        <v>0</v>
      </c>
      <c r="AA2208" s="58">
        <v>0</v>
      </c>
      <c r="AB2208" s="58">
        <v>0</v>
      </c>
      <c r="AC2208" s="58">
        <v>0</v>
      </c>
      <c r="AD2208" s="58">
        <v>0</v>
      </c>
      <c r="AE2208" s="58">
        <v>0</v>
      </c>
      <c r="AF2208" s="58">
        <v>0</v>
      </c>
      <c r="AG2208" s="58">
        <v>0</v>
      </c>
      <c r="AH2208" s="58">
        <v>0</v>
      </c>
      <c r="AI2208" s="58">
        <v>0</v>
      </c>
      <c r="AK2208" s="64">
        <f t="shared" si="34"/>
        <v>1.0062943075962347E-2</v>
      </c>
    </row>
    <row r="2209" spans="1:37" x14ac:dyDescent="0.25">
      <c r="A2209">
        <v>2207</v>
      </c>
      <c r="B2209" s="1">
        <v>1.15E-2</v>
      </c>
      <c r="C2209" s="1">
        <v>-1.015490418914196E-4</v>
      </c>
      <c r="D2209" s="58">
        <v>0.10817650260527079</v>
      </c>
      <c r="E2209" s="58">
        <v>7.1278946269651644E-2</v>
      </c>
      <c r="F2209" s="58">
        <v>0.12307238181878592</v>
      </c>
      <c r="G2209" s="58">
        <v>0.12145113647957062</v>
      </c>
      <c r="H2209" s="58">
        <v>4.9744668313868132E-2</v>
      </c>
      <c r="I2209" s="58">
        <v>1.0605272415717539E-2</v>
      </c>
      <c r="J2209" s="58">
        <v>0.11935973769075528</v>
      </c>
      <c r="K2209" s="58">
        <v>0.12542845175113956</v>
      </c>
      <c r="L2209" s="58">
        <v>4.4440329835162308E-2</v>
      </c>
      <c r="M2209" s="58">
        <v>0.13217445120103488</v>
      </c>
      <c r="N2209" s="58">
        <v>9.4268121619043119E-2</v>
      </c>
      <c r="O2209" s="58">
        <v>0</v>
      </c>
      <c r="P2209" s="58">
        <v>0</v>
      </c>
      <c r="Q2209" s="58">
        <v>0</v>
      </c>
      <c r="R2209" s="58">
        <v>0</v>
      </c>
      <c r="S2209" s="58">
        <v>0</v>
      </c>
      <c r="T2209" s="58">
        <v>0</v>
      </c>
      <c r="U2209" s="58">
        <v>0</v>
      </c>
      <c r="V2209" s="58">
        <v>0</v>
      </c>
      <c r="W2209" s="58">
        <v>0</v>
      </c>
      <c r="X2209" s="58">
        <v>0</v>
      </c>
      <c r="Y2209" s="58">
        <v>0</v>
      </c>
      <c r="Z2209" s="58">
        <v>0</v>
      </c>
      <c r="AA2209" s="58">
        <v>0</v>
      </c>
      <c r="AB2209" s="58">
        <v>0</v>
      </c>
      <c r="AC2209" s="58">
        <v>0</v>
      </c>
      <c r="AD2209" s="58">
        <v>0</v>
      </c>
      <c r="AE2209" s="58">
        <v>0</v>
      </c>
      <c r="AF2209" s="58">
        <v>0</v>
      </c>
      <c r="AG2209" s="58">
        <v>0</v>
      </c>
      <c r="AH2209" s="58">
        <v>0</v>
      </c>
      <c r="AI2209" s="58">
        <v>0</v>
      </c>
      <c r="AK2209" s="64">
        <f t="shared" si="34"/>
        <v>-8.8303514688190966E-3</v>
      </c>
    </row>
    <row r="2210" spans="1:37" x14ac:dyDescent="0.25">
      <c r="A2210">
        <v>2208</v>
      </c>
      <c r="B2210" s="1">
        <v>1.5800000000000002E-2</v>
      </c>
      <c r="C2210" s="1">
        <v>1.0970242663025255E-5</v>
      </c>
      <c r="D2210" s="58">
        <v>0.13685887002916164</v>
      </c>
      <c r="E2210" s="58">
        <v>0.1846842714400273</v>
      </c>
      <c r="F2210" s="58">
        <v>0.14010977864796192</v>
      </c>
      <c r="G2210" s="58">
        <v>2.9452414282678395E-3</v>
      </c>
      <c r="H2210" s="58">
        <v>1.8852100171787088E-2</v>
      </c>
      <c r="I2210" s="58">
        <v>0.17676039536362426</v>
      </c>
      <c r="J2210" s="58">
        <v>0.1321952979935872</v>
      </c>
      <c r="K2210" s="58">
        <v>9.0275812934749969E-2</v>
      </c>
      <c r="L2210" s="58">
        <v>4.1317808121870823E-2</v>
      </c>
      <c r="M2210" s="58">
        <v>2.301237722825257E-2</v>
      </c>
      <c r="N2210" s="58">
        <v>5.2988046640709399E-2</v>
      </c>
      <c r="O2210" s="58">
        <v>0</v>
      </c>
      <c r="P2210" s="58">
        <v>0</v>
      </c>
      <c r="Q2210" s="58">
        <v>0</v>
      </c>
      <c r="R2210" s="58">
        <v>0</v>
      </c>
      <c r="S2210" s="58">
        <v>0</v>
      </c>
      <c r="T2210" s="58">
        <v>0</v>
      </c>
      <c r="U2210" s="58">
        <v>0</v>
      </c>
      <c r="V2210" s="58">
        <v>0</v>
      </c>
      <c r="W2210" s="58">
        <v>0</v>
      </c>
      <c r="X2210" s="58">
        <v>0</v>
      </c>
      <c r="Y2210" s="58">
        <v>0</v>
      </c>
      <c r="Z2210" s="58">
        <v>0</v>
      </c>
      <c r="AA2210" s="58">
        <v>0</v>
      </c>
      <c r="AB2210" s="58">
        <v>0</v>
      </c>
      <c r="AC2210" s="58">
        <v>0</v>
      </c>
      <c r="AD2210" s="58">
        <v>0</v>
      </c>
      <c r="AE2210" s="58">
        <v>0</v>
      </c>
      <c r="AF2210" s="58">
        <v>0</v>
      </c>
      <c r="AG2210" s="58">
        <v>0</v>
      </c>
      <c r="AH2210" s="58">
        <v>0</v>
      </c>
      <c r="AI2210" s="58">
        <v>0</v>
      </c>
      <c r="AK2210" s="64">
        <f t="shared" si="34"/>
        <v>6.9431915588767429E-4</v>
      </c>
    </row>
    <row r="2211" spans="1:37" x14ac:dyDescent="0.25">
      <c r="A2211">
        <v>2209</v>
      </c>
      <c r="B2211" s="1">
        <v>1.2200000000000001E-2</v>
      </c>
      <c r="C2211" s="1">
        <v>-1.8242158298460476E-4</v>
      </c>
      <c r="D2211" s="58">
        <v>4.5781739121358973E-2</v>
      </c>
      <c r="E2211" s="58">
        <v>7.5706597192629121E-2</v>
      </c>
      <c r="F2211" s="58">
        <v>0.15317396286164348</v>
      </c>
      <c r="G2211" s="58">
        <v>3.7621926157812131E-2</v>
      </c>
      <c r="H2211" s="58">
        <v>0.14532800153296105</v>
      </c>
      <c r="I2211" s="58">
        <v>2.7346118820489599E-2</v>
      </c>
      <c r="J2211" s="58">
        <v>0.16564447887246417</v>
      </c>
      <c r="K2211" s="58">
        <v>0.15617669438106449</v>
      </c>
      <c r="L2211" s="58">
        <v>4.6812414270997096E-2</v>
      </c>
      <c r="M2211" s="58">
        <v>0.11163723872458038</v>
      </c>
      <c r="N2211" s="58">
        <v>3.4770828063999601E-2</v>
      </c>
      <c r="O2211" s="58">
        <v>0</v>
      </c>
      <c r="P2211" s="58">
        <v>0</v>
      </c>
      <c r="Q2211" s="58">
        <v>0</v>
      </c>
      <c r="R2211" s="58">
        <v>0</v>
      </c>
      <c r="S2211" s="58">
        <v>0</v>
      </c>
      <c r="T2211" s="58">
        <v>0</v>
      </c>
      <c r="U2211" s="58">
        <v>0</v>
      </c>
      <c r="V2211" s="58">
        <v>0</v>
      </c>
      <c r="W2211" s="58">
        <v>0</v>
      </c>
      <c r="X2211" s="58">
        <v>0</v>
      </c>
      <c r="Y2211" s="58">
        <v>0</v>
      </c>
      <c r="Z2211" s="58">
        <v>0</v>
      </c>
      <c r="AA2211" s="58">
        <v>0</v>
      </c>
      <c r="AB2211" s="58">
        <v>0</v>
      </c>
      <c r="AC2211" s="58">
        <v>0</v>
      </c>
      <c r="AD2211" s="58">
        <v>0</v>
      </c>
      <c r="AE2211" s="58">
        <v>0</v>
      </c>
      <c r="AF2211" s="58">
        <v>0</v>
      </c>
      <c r="AG2211" s="58">
        <v>0</v>
      </c>
      <c r="AH2211" s="58">
        <v>0</v>
      </c>
      <c r="AI2211" s="58">
        <v>0</v>
      </c>
      <c r="AK2211" s="64">
        <f t="shared" si="34"/>
        <v>-1.4952588769229898E-2</v>
      </c>
    </row>
    <row r="2212" spans="1:37" x14ac:dyDescent="0.25">
      <c r="A2212">
        <v>2210</v>
      </c>
      <c r="B2212" s="1">
        <v>1.2999999999999999E-2</v>
      </c>
      <c r="C2212" s="1">
        <v>2.9822571580193086E-4</v>
      </c>
      <c r="D2212" s="58">
        <v>0.16116667399484405</v>
      </c>
      <c r="E2212" s="58">
        <v>0.12517565181625354</v>
      </c>
      <c r="F2212" s="58">
        <v>6.369738445937316E-2</v>
      </c>
      <c r="G2212" s="58">
        <v>3.4449385409486381E-2</v>
      </c>
      <c r="H2212" s="58">
        <v>7.7335902869256956E-2</v>
      </c>
      <c r="I2212" s="58">
        <v>0.13095500406610031</v>
      </c>
      <c r="J2212" s="58">
        <v>0.19553058163531334</v>
      </c>
      <c r="K2212" s="58">
        <v>2.8007169879656131E-2</v>
      </c>
      <c r="L2212" s="58">
        <v>0.13665933208699929</v>
      </c>
      <c r="M2212" s="58">
        <v>1.1741018771941532E-2</v>
      </c>
      <c r="N2212" s="58">
        <v>3.5281895010775263E-2</v>
      </c>
      <c r="O2212" s="58">
        <v>0</v>
      </c>
      <c r="P2212" s="58">
        <v>0</v>
      </c>
      <c r="Q2212" s="58">
        <v>0</v>
      </c>
      <c r="R2212" s="58">
        <v>0</v>
      </c>
      <c r="S2212" s="58">
        <v>0</v>
      </c>
      <c r="T2212" s="58">
        <v>0</v>
      </c>
      <c r="U2212" s="58">
        <v>0</v>
      </c>
      <c r="V2212" s="58">
        <v>0</v>
      </c>
      <c r="W2212" s="58">
        <v>0</v>
      </c>
      <c r="X2212" s="58">
        <v>0</v>
      </c>
      <c r="Y2212" s="58">
        <v>0</v>
      </c>
      <c r="Z2212" s="58">
        <v>0</v>
      </c>
      <c r="AA2212" s="58">
        <v>0</v>
      </c>
      <c r="AB2212" s="58">
        <v>0</v>
      </c>
      <c r="AC2212" s="58">
        <v>0</v>
      </c>
      <c r="AD2212" s="58">
        <v>0</v>
      </c>
      <c r="AE2212" s="58">
        <v>0</v>
      </c>
      <c r="AF2212" s="58">
        <v>0</v>
      </c>
      <c r="AG2212" s="58">
        <v>0</v>
      </c>
      <c r="AH2212" s="58">
        <v>0</v>
      </c>
      <c r="AI2212" s="58">
        <v>0</v>
      </c>
      <c r="AK2212" s="64">
        <f t="shared" si="34"/>
        <v>2.2940439677071607E-2</v>
      </c>
    </row>
    <row r="2213" spans="1:37" x14ac:dyDescent="0.25">
      <c r="A2213">
        <v>2211</v>
      </c>
      <c r="B2213" s="1">
        <v>1.6799999999999999E-2</v>
      </c>
      <c r="C2213" s="1">
        <v>2.4809184430030695E-4</v>
      </c>
      <c r="D2213" s="58">
        <v>8.5943218393454007E-3</v>
      </c>
      <c r="E2213" s="58">
        <v>0.23453460299794754</v>
      </c>
      <c r="F2213" s="58">
        <v>1.9587250391127221E-2</v>
      </c>
      <c r="G2213" s="58">
        <v>9.0548026177058542E-3</v>
      </c>
      <c r="H2213" s="58">
        <v>7.5467952681786297E-3</v>
      </c>
      <c r="I2213" s="58">
        <v>0.19429063756948617</v>
      </c>
      <c r="J2213" s="58">
        <v>0.17721903689736668</v>
      </c>
      <c r="K2213" s="58">
        <v>0.14034012099042262</v>
      </c>
      <c r="L2213" s="58">
        <v>8.5621592398244115E-2</v>
      </c>
      <c r="M2213" s="58">
        <v>1.1839947976316332E-2</v>
      </c>
      <c r="N2213" s="58">
        <v>0.11137089105385939</v>
      </c>
      <c r="O2213" s="58">
        <v>0</v>
      </c>
      <c r="P2213" s="58">
        <v>0</v>
      </c>
      <c r="Q2213" s="58">
        <v>0</v>
      </c>
      <c r="R2213" s="58">
        <v>0</v>
      </c>
      <c r="S2213" s="58">
        <v>0</v>
      </c>
      <c r="T2213" s="58">
        <v>0</v>
      </c>
      <c r="U2213" s="58">
        <v>0</v>
      </c>
      <c r="V2213" s="58">
        <v>0</v>
      </c>
      <c r="W2213" s="58">
        <v>0</v>
      </c>
      <c r="X2213" s="58">
        <v>0</v>
      </c>
      <c r="Y2213" s="58">
        <v>0</v>
      </c>
      <c r="Z2213" s="58">
        <v>0</v>
      </c>
      <c r="AA2213" s="58">
        <v>0</v>
      </c>
      <c r="AB2213" s="58">
        <v>0</v>
      </c>
      <c r="AC2213" s="58">
        <v>0</v>
      </c>
      <c r="AD2213" s="58">
        <v>0</v>
      </c>
      <c r="AE2213" s="58">
        <v>0</v>
      </c>
      <c r="AF2213" s="58">
        <v>0</v>
      </c>
      <c r="AG2213" s="58">
        <v>0</v>
      </c>
      <c r="AH2213" s="58">
        <v>0</v>
      </c>
      <c r="AI2213" s="58">
        <v>0</v>
      </c>
      <c r="AK2213" s="64">
        <f t="shared" si="34"/>
        <v>1.4767371684542081E-2</v>
      </c>
    </row>
    <row r="2214" spans="1:37" x14ac:dyDescent="0.25">
      <c r="A2214">
        <v>2212</v>
      </c>
      <c r="B2214" s="1">
        <v>1.1299999999999999E-2</v>
      </c>
      <c r="C2214" s="1">
        <v>2.8042642182329045E-4</v>
      </c>
      <c r="D2214" s="58">
        <v>1.8635397911316486E-2</v>
      </c>
      <c r="E2214" s="58">
        <v>8.6158076611436568E-2</v>
      </c>
      <c r="F2214" s="58">
        <v>6.4117225258831151E-2</v>
      </c>
      <c r="G2214" s="58">
        <v>0.20192298107325121</v>
      </c>
      <c r="H2214" s="58">
        <v>0.13890741151298913</v>
      </c>
      <c r="I2214" s="58">
        <v>5.2255320583948786E-2</v>
      </c>
      <c r="J2214" s="58">
        <v>7.0614153976440691E-2</v>
      </c>
      <c r="K2214" s="58">
        <v>2.4891988989681445E-2</v>
      </c>
      <c r="L2214" s="58">
        <v>0.11807791930035821</v>
      </c>
      <c r="M2214" s="58">
        <v>4.9031582946193641E-2</v>
      </c>
      <c r="N2214" s="58">
        <v>0.17538794183555273</v>
      </c>
      <c r="O2214" s="58">
        <v>0</v>
      </c>
      <c r="P2214" s="58">
        <v>0</v>
      </c>
      <c r="Q2214" s="58">
        <v>0</v>
      </c>
      <c r="R2214" s="58">
        <v>0</v>
      </c>
      <c r="S2214" s="58">
        <v>0</v>
      </c>
      <c r="T2214" s="58">
        <v>0</v>
      </c>
      <c r="U2214" s="58">
        <v>0</v>
      </c>
      <c r="V2214" s="58">
        <v>0</v>
      </c>
      <c r="W2214" s="58">
        <v>0</v>
      </c>
      <c r="X2214" s="58">
        <v>0</v>
      </c>
      <c r="Y2214" s="58">
        <v>0</v>
      </c>
      <c r="Z2214" s="58">
        <v>0</v>
      </c>
      <c r="AA2214" s="58">
        <v>0</v>
      </c>
      <c r="AB2214" s="58">
        <v>0</v>
      </c>
      <c r="AC2214" s="58">
        <v>0</v>
      </c>
      <c r="AD2214" s="58">
        <v>0</v>
      </c>
      <c r="AE2214" s="58">
        <v>0</v>
      </c>
      <c r="AF2214" s="58">
        <v>0</v>
      </c>
      <c r="AG2214" s="58">
        <v>0</v>
      </c>
      <c r="AH2214" s="58">
        <v>0</v>
      </c>
      <c r="AI2214" s="58">
        <v>0</v>
      </c>
      <c r="AK2214" s="64">
        <f t="shared" si="34"/>
        <v>2.4816497506485881E-2</v>
      </c>
    </row>
    <row r="2215" spans="1:37" x14ac:dyDescent="0.25">
      <c r="A2215">
        <v>2213</v>
      </c>
      <c r="B2215" s="1">
        <v>1.0800000000000001E-2</v>
      </c>
      <c r="C2215" s="1">
        <v>-8.468332300582661E-5</v>
      </c>
      <c r="D2215" s="58">
        <v>7.6773864007723042E-2</v>
      </c>
      <c r="E2215" s="58">
        <v>6.2030151142240732E-2</v>
      </c>
      <c r="F2215" s="58">
        <v>3.053416148184708E-2</v>
      </c>
      <c r="G2215" s="58">
        <v>4.0094567538547586E-2</v>
      </c>
      <c r="H2215" s="58">
        <v>5.8672953213504159E-2</v>
      </c>
      <c r="I2215" s="58">
        <v>0.1150589257148366</v>
      </c>
      <c r="J2215" s="58">
        <v>8.5519995128396767E-2</v>
      </c>
      <c r="K2215" s="58">
        <v>0.14110851460285911</v>
      </c>
      <c r="L2215" s="58">
        <v>0.11691279618705931</v>
      </c>
      <c r="M2215" s="58">
        <v>0.12214216602254187</v>
      </c>
      <c r="N2215" s="58">
        <v>0.15115190496044378</v>
      </c>
      <c r="O2215" s="58">
        <v>0</v>
      </c>
      <c r="P2215" s="58">
        <v>0</v>
      </c>
      <c r="Q2215" s="58">
        <v>0</v>
      </c>
      <c r="R2215" s="58">
        <v>0</v>
      </c>
      <c r="S2215" s="58">
        <v>0</v>
      </c>
      <c r="T2215" s="58">
        <v>0</v>
      </c>
      <c r="U2215" s="58">
        <v>0</v>
      </c>
      <c r="V2215" s="58">
        <v>0</v>
      </c>
      <c r="W2215" s="58">
        <v>0</v>
      </c>
      <c r="X2215" s="58">
        <v>0</v>
      </c>
      <c r="Y2215" s="58">
        <v>0</v>
      </c>
      <c r="Z2215" s="58">
        <v>0</v>
      </c>
      <c r="AA2215" s="58">
        <v>0</v>
      </c>
      <c r="AB2215" s="58">
        <v>0</v>
      </c>
      <c r="AC2215" s="58">
        <v>0</v>
      </c>
      <c r="AD2215" s="58">
        <v>0</v>
      </c>
      <c r="AE2215" s="58">
        <v>0</v>
      </c>
      <c r="AF2215" s="58">
        <v>0</v>
      </c>
      <c r="AG2215" s="58">
        <v>0</v>
      </c>
      <c r="AH2215" s="58">
        <v>0</v>
      </c>
      <c r="AI2215" s="58">
        <v>0</v>
      </c>
      <c r="AK2215" s="64">
        <f t="shared" si="34"/>
        <v>-7.841048426465427E-3</v>
      </c>
    </row>
    <row r="2216" spans="1:37" x14ac:dyDescent="0.25">
      <c r="A2216">
        <v>2214</v>
      </c>
      <c r="B2216" s="1">
        <v>9.1999999999999998E-3</v>
      </c>
      <c r="C2216" s="1">
        <v>2.0270353840207947E-4</v>
      </c>
      <c r="D2216" s="58">
        <v>2.087436583541653E-2</v>
      </c>
      <c r="E2216" s="58">
        <v>1.9441724746071653E-2</v>
      </c>
      <c r="F2216" s="58">
        <v>9.5867666063510562E-2</v>
      </c>
      <c r="G2216" s="58">
        <v>4.4086717929141102E-2</v>
      </c>
      <c r="H2216" s="58">
        <v>0.1953789905595093</v>
      </c>
      <c r="I2216" s="58">
        <v>8.92347581582143E-2</v>
      </c>
      <c r="J2216" s="58">
        <v>0.10689899869625795</v>
      </c>
      <c r="K2216" s="58">
        <v>5.1720576845570116E-3</v>
      </c>
      <c r="L2216" s="58">
        <v>0.20820326509500145</v>
      </c>
      <c r="M2216" s="58">
        <v>6.7975721367716554E-2</v>
      </c>
      <c r="N2216" s="58">
        <v>0.14686573386460364</v>
      </c>
      <c r="O2216" s="58">
        <v>0</v>
      </c>
      <c r="P2216" s="58">
        <v>0</v>
      </c>
      <c r="Q2216" s="58">
        <v>0</v>
      </c>
      <c r="R2216" s="58">
        <v>0</v>
      </c>
      <c r="S2216" s="58">
        <v>0</v>
      </c>
      <c r="T2216" s="58">
        <v>0</v>
      </c>
      <c r="U2216" s="58">
        <v>0</v>
      </c>
      <c r="V2216" s="58">
        <v>0</v>
      </c>
      <c r="W2216" s="58">
        <v>0</v>
      </c>
      <c r="X2216" s="58">
        <v>0</v>
      </c>
      <c r="Y2216" s="58">
        <v>0</v>
      </c>
      <c r="Z2216" s="58">
        <v>0</v>
      </c>
      <c r="AA2216" s="58">
        <v>0</v>
      </c>
      <c r="AB2216" s="58">
        <v>0</v>
      </c>
      <c r="AC2216" s="58">
        <v>0</v>
      </c>
      <c r="AD2216" s="58">
        <v>0</v>
      </c>
      <c r="AE2216" s="58">
        <v>0</v>
      </c>
      <c r="AF2216" s="58">
        <v>0</v>
      </c>
      <c r="AG2216" s="58">
        <v>0</v>
      </c>
      <c r="AH2216" s="58">
        <v>0</v>
      </c>
      <c r="AI2216" s="58">
        <v>0</v>
      </c>
      <c r="AK2216" s="64">
        <f t="shared" si="34"/>
        <v>2.2032993304573856E-2</v>
      </c>
    </row>
    <row r="2217" spans="1:37" x14ac:dyDescent="0.25">
      <c r="A2217">
        <v>2215</v>
      </c>
      <c r="B2217" s="1">
        <v>1.01E-2</v>
      </c>
      <c r="C2217" s="1">
        <v>-2.1394176336225068E-4</v>
      </c>
      <c r="D2217" s="58">
        <v>2.7277966460977184E-2</v>
      </c>
      <c r="E2217" s="58">
        <v>3.8383447389008181E-2</v>
      </c>
      <c r="F2217" s="58">
        <v>0.14572023484604921</v>
      </c>
      <c r="G2217" s="58">
        <v>2.9975782894808706E-3</v>
      </c>
      <c r="H2217" s="58">
        <v>0.14866142858550244</v>
      </c>
      <c r="I2217" s="58">
        <v>7.4077945416057139E-2</v>
      </c>
      <c r="J2217" s="58">
        <v>3.8092494940131075E-2</v>
      </c>
      <c r="K2217" s="58">
        <v>0.13561372539778999</v>
      </c>
      <c r="L2217" s="58">
        <v>0.14986451388651081</v>
      </c>
      <c r="M2217" s="58">
        <v>8.5013690609934106E-2</v>
      </c>
      <c r="N2217" s="58">
        <v>0.15429697417855906</v>
      </c>
      <c r="O2217" s="58">
        <v>0</v>
      </c>
      <c r="P2217" s="58">
        <v>0</v>
      </c>
      <c r="Q2217" s="58">
        <v>0</v>
      </c>
      <c r="R2217" s="58">
        <v>0</v>
      </c>
      <c r="S2217" s="58">
        <v>0</v>
      </c>
      <c r="T2217" s="58">
        <v>0</v>
      </c>
      <c r="U2217" s="58">
        <v>0</v>
      </c>
      <c r="V2217" s="58">
        <v>0</v>
      </c>
      <c r="W2217" s="58">
        <v>0</v>
      </c>
      <c r="X2217" s="58">
        <v>0</v>
      </c>
      <c r="Y2217" s="58">
        <v>0</v>
      </c>
      <c r="Z2217" s="58">
        <v>0</v>
      </c>
      <c r="AA2217" s="58">
        <v>0</v>
      </c>
      <c r="AB2217" s="58">
        <v>0</v>
      </c>
      <c r="AC2217" s="58">
        <v>0</v>
      </c>
      <c r="AD2217" s="58">
        <v>0</v>
      </c>
      <c r="AE2217" s="58">
        <v>0</v>
      </c>
      <c r="AF2217" s="58">
        <v>0</v>
      </c>
      <c r="AG2217" s="58">
        <v>0</v>
      </c>
      <c r="AH2217" s="58">
        <v>0</v>
      </c>
      <c r="AI2217" s="58">
        <v>0</v>
      </c>
      <c r="AK2217" s="64">
        <f t="shared" si="34"/>
        <v>-2.1182352808143633E-2</v>
      </c>
    </row>
    <row r="2218" spans="1:37" x14ac:dyDescent="0.25">
      <c r="A2218">
        <v>2216</v>
      </c>
      <c r="B2218" s="1">
        <v>1.38E-2</v>
      </c>
      <c r="C2218" s="1">
        <v>1.2352715390261953E-4</v>
      </c>
      <c r="D2218" s="58">
        <v>1.9149832927700006E-2</v>
      </c>
      <c r="E2218" s="58">
        <v>0.14826766181016571</v>
      </c>
      <c r="F2218" s="58">
        <v>0.11335601436446323</v>
      </c>
      <c r="G2218" s="58">
        <v>0.13737131641604783</v>
      </c>
      <c r="H2218" s="58">
        <v>1.4751276796267697E-2</v>
      </c>
      <c r="I2218" s="58">
        <v>6.6461547659304843E-2</v>
      </c>
      <c r="J2218" s="58">
        <v>0.13655350567828584</v>
      </c>
      <c r="K2218" s="58">
        <v>0.12119277727824518</v>
      </c>
      <c r="L2218" s="58">
        <v>9.60891397862597E-2</v>
      </c>
      <c r="M2218" s="58">
        <v>1.2888164054965104E-4</v>
      </c>
      <c r="N2218" s="58">
        <v>0.14667804564271045</v>
      </c>
      <c r="O2218" s="58">
        <v>0</v>
      </c>
      <c r="P2218" s="58">
        <v>0</v>
      </c>
      <c r="Q2218" s="58">
        <v>0</v>
      </c>
      <c r="R2218" s="58">
        <v>0</v>
      </c>
      <c r="S2218" s="58">
        <v>0</v>
      </c>
      <c r="T2218" s="58">
        <v>0</v>
      </c>
      <c r="U2218" s="58">
        <v>0</v>
      </c>
      <c r="V2218" s="58">
        <v>0</v>
      </c>
      <c r="W2218" s="58">
        <v>0</v>
      </c>
      <c r="X2218" s="58">
        <v>0</v>
      </c>
      <c r="Y2218" s="58">
        <v>0</v>
      </c>
      <c r="Z2218" s="58">
        <v>0</v>
      </c>
      <c r="AA2218" s="58">
        <v>0</v>
      </c>
      <c r="AB2218" s="58">
        <v>0</v>
      </c>
      <c r="AC2218" s="58">
        <v>0</v>
      </c>
      <c r="AD2218" s="58">
        <v>0</v>
      </c>
      <c r="AE2218" s="58">
        <v>0</v>
      </c>
      <c r="AF2218" s="58">
        <v>0</v>
      </c>
      <c r="AG2218" s="58">
        <v>0</v>
      </c>
      <c r="AH2218" s="58">
        <v>0</v>
      </c>
      <c r="AI2218" s="58">
        <v>0</v>
      </c>
      <c r="AK2218" s="64">
        <f t="shared" si="34"/>
        <v>8.9512430364217053E-3</v>
      </c>
    </row>
    <row r="2219" spans="1:37" x14ac:dyDescent="0.25">
      <c r="A2219">
        <v>2217</v>
      </c>
      <c r="B2219" s="1">
        <v>1.1599999999999999E-2</v>
      </c>
      <c r="C2219" s="1">
        <v>1.2074868317712294E-4</v>
      </c>
      <c r="D2219" s="58">
        <v>0.15055400319189591</v>
      </c>
      <c r="E2219" s="58">
        <v>9.8282444938357028E-2</v>
      </c>
      <c r="F2219" s="58">
        <v>9.3579539014634144E-2</v>
      </c>
      <c r="G2219" s="58">
        <v>3.0937368476644356E-2</v>
      </c>
      <c r="H2219" s="58">
        <v>5.7777875176716793E-2</v>
      </c>
      <c r="I2219" s="58">
        <v>0.1061395737101149</v>
      </c>
      <c r="J2219" s="58">
        <v>8.7441474545529099E-2</v>
      </c>
      <c r="K2219" s="58">
        <v>6.5699337707839658E-2</v>
      </c>
      <c r="L2219" s="58">
        <v>0.17504736158058851</v>
      </c>
      <c r="M2219" s="58">
        <v>1.7983348938855802E-2</v>
      </c>
      <c r="N2219" s="58">
        <v>0.11655767271882377</v>
      </c>
      <c r="O2219" s="58">
        <v>0</v>
      </c>
      <c r="P2219" s="58">
        <v>0</v>
      </c>
      <c r="Q2219" s="58">
        <v>0</v>
      </c>
      <c r="R2219" s="58">
        <v>0</v>
      </c>
      <c r="S2219" s="58">
        <v>0</v>
      </c>
      <c r="T2219" s="58">
        <v>0</v>
      </c>
      <c r="U2219" s="58">
        <v>0</v>
      </c>
      <c r="V2219" s="58">
        <v>0</v>
      </c>
      <c r="W2219" s="58">
        <v>0</v>
      </c>
      <c r="X2219" s="58">
        <v>0</v>
      </c>
      <c r="Y2219" s="58">
        <v>0</v>
      </c>
      <c r="Z2219" s="58">
        <v>0</v>
      </c>
      <c r="AA2219" s="58">
        <v>0</v>
      </c>
      <c r="AB2219" s="58">
        <v>0</v>
      </c>
      <c r="AC2219" s="58">
        <v>0</v>
      </c>
      <c r="AD2219" s="58">
        <v>0</v>
      </c>
      <c r="AE2219" s="58">
        <v>0</v>
      </c>
      <c r="AF2219" s="58">
        <v>0</v>
      </c>
      <c r="AG2219" s="58">
        <v>0</v>
      </c>
      <c r="AH2219" s="58">
        <v>0</v>
      </c>
      <c r="AI2219" s="58">
        <v>0</v>
      </c>
      <c r="AK2219" s="64">
        <f t="shared" si="34"/>
        <v>1.040936923940715E-2</v>
      </c>
    </row>
    <row r="2220" spans="1:37" x14ac:dyDescent="0.25">
      <c r="A2220">
        <v>2218</v>
      </c>
      <c r="B2220" s="1">
        <v>1.2999999999999999E-2</v>
      </c>
      <c r="C2220" s="1">
        <v>-3.0892470062050397E-4</v>
      </c>
      <c r="D2220" s="58">
        <v>7.5854551928528843E-3</v>
      </c>
      <c r="E2220" s="58">
        <v>6.5528502976768502E-2</v>
      </c>
      <c r="F2220" s="58">
        <v>0.13809340999236713</v>
      </c>
      <c r="G2220" s="58">
        <v>3.3409191680793267E-2</v>
      </c>
      <c r="H2220" s="58">
        <v>0.10863869475489549</v>
      </c>
      <c r="I2220" s="58">
        <v>9.4465834689636763E-2</v>
      </c>
      <c r="J2220" s="58">
        <v>0.1773688988122547</v>
      </c>
      <c r="K2220" s="58">
        <v>0.19547578947747171</v>
      </c>
      <c r="L2220" s="58">
        <v>6.7204130727469003E-2</v>
      </c>
      <c r="M2220" s="58">
        <v>0.1109025546926018</v>
      </c>
      <c r="N2220" s="58">
        <v>1.3275370028886459E-3</v>
      </c>
      <c r="O2220" s="58">
        <v>0</v>
      </c>
      <c r="P2220" s="58">
        <v>0</v>
      </c>
      <c r="Q2220" s="58">
        <v>0</v>
      </c>
      <c r="R2220" s="58">
        <v>0</v>
      </c>
      <c r="S2220" s="58">
        <v>0</v>
      </c>
      <c r="T2220" s="58">
        <v>0</v>
      </c>
      <c r="U2220" s="58">
        <v>0</v>
      </c>
      <c r="V2220" s="58">
        <v>0</v>
      </c>
      <c r="W2220" s="58">
        <v>0</v>
      </c>
      <c r="X2220" s="58">
        <v>0</v>
      </c>
      <c r="Y2220" s="58">
        <v>0</v>
      </c>
      <c r="Z2220" s="58">
        <v>0</v>
      </c>
      <c r="AA2220" s="58">
        <v>0</v>
      </c>
      <c r="AB2220" s="58">
        <v>0</v>
      </c>
      <c r="AC2220" s="58">
        <v>0</v>
      </c>
      <c r="AD2220" s="58">
        <v>0</v>
      </c>
      <c r="AE2220" s="58">
        <v>0</v>
      </c>
      <c r="AF2220" s="58">
        <v>0</v>
      </c>
      <c r="AG2220" s="58">
        <v>0</v>
      </c>
      <c r="AH2220" s="58">
        <v>0</v>
      </c>
      <c r="AI2220" s="58">
        <v>0</v>
      </c>
      <c r="AK2220" s="64">
        <f t="shared" si="34"/>
        <v>-2.3763438509269538E-2</v>
      </c>
    </row>
    <row r="2221" spans="1:37" x14ac:dyDescent="0.25">
      <c r="A2221">
        <v>2219</v>
      </c>
      <c r="B2221" s="1">
        <v>1.0699999999999999E-2</v>
      </c>
      <c r="C2221" s="1">
        <v>-2.0453939516194288E-4</v>
      </c>
      <c r="D2221" s="58">
        <v>1.8014950705870166E-2</v>
      </c>
      <c r="E2221" s="58">
        <v>1.5575136267539582E-2</v>
      </c>
      <c r="F2221" s="58">
        <v>5.4339867424313855E-2</v>
      </c>
      <c r="G2221" s="58">
        <v>0.16052534400693289</v>
      </c>
      <c r="H2221" s="58">
        <v>0.15200265502288984</v>
      </c>
      <c r="I2221" s="58">
        <v>0.13760636972775181</v>
      </c>
      <c r="J2221" s="58">
        <v>1.594062391762964E-2</v>
      </c>
      <c r="K2221" s="58">
        <v>0.11214019981809975</v>
      </c>
      <c r="L2221" s="58">
        <v>0.12446169939364839</v>
      </c>
      <c r="M2221" s="58">
        <v>0.17220102288101602</v>
      </c>
      <c r="N2221" s="58">
        <v>3.7192130834308029E-2</v>
      </c>
      <c r="O2221" s="58">
        <v>0</v>
      </c>
      <c r="P2221" s="58">
        <v>0</v>
      </c>
      <c r="Q2221" s="58">
        <v>0</v>
      </c>
      <c r="R2221" s="58">
        <v>0</v>
      </c>
      <c r="S2221" s="58">
        <v>0</v>
      </c>
      <c r="T2221" s="58">
        <v>0</v>
      </c>
      <c r="U2221" s="58">
        <v>0</v>
      </c>
      <c r="V2221" s="58">
        <v>0</v>
      </c>
      <c r="W2221" s="58">
        <v>0</v>
      </c>
      <c r="X2221" s="58">
        <v>0</v>
      </c>
      <c r="Y2221" s="58">
        <v>0</v>
      </c>
      <c r="Z2221" s="58">
        <v>0</v>
      </c>
      <c r="AA2221" s="58">
        <v>0</v>
      </c>
      <c r="AB2221" s="58">
        <v>0</v>
      </c>
      <c r="AC2221" s="58">
        <v>0</v>
      </c>
      <c r="AD2221" s="58">
        <v>0</v>
      </c>
      <c r="AE2221" s="58">
        <v>0</v>
      </c>
      <c r="AF2221" s="58">
        <v>0</v>
      </c>
      <c r="AG2221" s="58">
        <v>0</v>
      </c>
      <c r="AH2221" s="58">
        <v>0</v>
      </c>
      <c r="AI2221" s="58">
        <v>0</v>
      </c>
      <c r="AK2221" s="64">
        <f t="shared" si="34"/>
        <v>-1.9115831323546065E-2</v>
      </c>
    </row>
    <row r="2222" spans="1:37" x14ac:dyDescent="0.25">
      <c r="A2222">
        <v>2220</v>
      </c>
      <c r="B2222" s="1">
        <v>1.11E-2</v>
      </c>
      <c r="C2222" s="1">
        <v>-8.5334729225836162E-5</v>
      </c>
      <c r="D2222" s="58">
        <v>0.11706459741415641</v>
      </c>
      <c r="E2222" s="58">
        <v>1.1719359354530149E-2</v>
      </c>
      <c r="F2222" s="58">
        <v>0.15408210611711376</v>
      </c>
      <c r="G2222" s="58">
        <v>8.1441727853269572E-2</v>
      </c>
      <c r="H2222" s="58">
        <v>0.15186225611350188</v>
      </c>
      <c r="I2222" s="58">
        <v>0.13115893729934283</v>
      </c>
      <c r="J2222" s="58">
        <v>0.10148760506266899</v>
      </c>
      <c r="K2222" s="58">
        <v>3.0148975949018698E-2</v>
      </c>
      <c r="L2222" s="58">
        <v>0.13903448301633964</v>
      </c>
      <c r="M2222" s="58">
        <v>2.1182861989691455E-2</v>
      </c>
      <c r="N2222" s="58">
        <v>6.0817089830366572E-2</v>
      </c>
      <c r="O2222" s="58">
        <v>0</v>
      </c>
      <c r="P2222" s="58">
        <v>0</v>
      </c>
      <c r="Q2222" s="58">
        <v>0</v>
      </c>
      <c r="R2222" s="58">
        <v>0</v>
      </c>
      <c r="S2222" s="58">
        <v>0</v>
      </c>
      <c r="T2222" s="58">
        <v>0</v>
      </c>
      <c r="U2222" s="58">
        <v>0</v>
      </c>
      <c r="V2222" s="58">
        <v>0</v>
      </c>
      <c r="W2222" s="58">
        <v>0</v>
      </c>
      <c r="X2222" s="58">
        <v>0</v>
      </c>
      <c r="Y2222" s="58">
        <v>0</v>
      </c>
      <c r="Z2222" s="58">
        <v>0</v>
      </c>
      <c r="AA2222" s="58">
        <v>0</v>
      </c>
      <c r="AB2222" s="58">
        <v>0</v>
      </c>
      <c r="AC2222" s="58">
        <v>0</v>
      </c>
      <c r="AD2222" s="58">
        <v>0</v>
      </c>
      <c r="AE2222" s="58">
        <v>0</v>
      </c>
      <c r="AF2222" s="58">
        <v>0</v>
      </c>
      <c r="AG2222" s="58">
        <v>0</v>
      </c>
      <c r="AH2222" s="58">
        <v>0</v>
      </c>
      <c r="AI2222" s="58">
        <v>0</v>
      </c>
      <c r="AK2222" s="64">
        <f t="shared" si="34"/>
        <v>-7.6878134437690232E-3</v>
      </c>
    </row>
    <row r="2223" spans="1:37" x14ac:dyDescent="0.25">
      <c r="A2223">
        <v>2221</v>
      </c>
      <c r="B2223" s="1">
        <v>1.2999999999999999E-2</v>
      </c>
      <c r="C2223" s="1">
        <v>1.1488236387525115E-4</v>
      </c>
      <c r="D2223" s="58">
        <v>9.4818894704502235E-2</v>
      </c>
      <c r="E2223" s="58">
        <v>0.14634008179148023</v>
      </c>
      <c r="F2223" s="58">
        <v>9.0215653585778321E-2</v>
      </c>
      <c r="G2223" s="58">
        <v>5.6704471415177211E-2</v>
      </c>
      <c r="H2223" s="58">
        <v>0.11516211106017227</v>
      </c>
      <c r="I2223" s="58">
        <v>8.2267418895883254E-4</v>
      </c>
      <c r="J2223" s="58">
        <v>0.14074638290041766</v>
      </c>
      <c r="K2223" s="58">
        <v>0.12852646328279907</v>
      </c>
      <c r="L2223" s="58">
        <v>7.4408375866934454E-2</v>
      </c>
      <c r="M2223" s="58">
        <v>0.12434370033658777</v>
      </c>
      <c r="N2223" s="58">
        <v>2.7911190867191883E-2</v>
      </c>
      <c r="O2223" s="58">
        <v>0</v>
      </c>
      <c r="P2223" s="58">
        <v>0</v>
      </c>
      <c r="Q2223" s="58">
        <v>0</v>
      </c>
      <c r="R2223" s="58">
        <v>0</v>
      </c>
      <c r="S2223" s="58">
        <v>0</v>
      </c>
      <c r="T2223" s="58">
        <v>0</v>
      </c>
      <c r="U2223" s="58">
        <v>0</v>
      </c>
      <c r="V2223" s="58">
        <v>0</v>
      </c>
      <c r="W2223" s="58">
        <v>0</v>
      </c>
      <c r="X2223" s="58">
        <v>0</v>
      </c>
      <c r="Y2223" s="58">
        <v>0</v>
      </c>
      <c r="Z2223" s="58">
        <v>0</v>
      </c>
      <c r="AA2223" s="58">
        <v>0</v>
      </c>
      <c r="AB2223" s="58">
        <v>0</v>
      </c>
      <c r="AC2223" s="58">
        <v>0</v>
      </c>
      <c r="AD2223" s="58">
        <v>0</v>
      </c>
      <c r="AE2223" s="58">
        <v>0</v>
      </c>
      <c r="AF2223" s="58">
        <v>0</v>
      </c>
      <c r="AG2223" s="58">
        <v>0</v>
      </c>
      <c r="AH2223" s="58">
        <v>0</v>
      </c>
      <c r="AI2223" s="58">
        <v>0</v>
      </c>
      <c r="AK2223" s="64">
        <f t="shared" si="34"/>
        <v>8.8371049134808588E-3</v>
      </c>
    </row>
    <row r="2224" spans="1:37" x14ac:dyDescent="0.25">
      <c r="A2224">
        <v>2222</v>
      </c>
      <c r="B2224" s="1">
        <v>1.03E-2</v>
      </c>
      <c r="C2224" s="1">
        <v>-8.5175715655545726E-5</v>
      </c>
      <c r="D2224" s="58">
        <v>0.15916172678972032</v>
      </c>
      <c r="E2224" s="58">
        <v>4.8426936685740878E-2</v>
      </c>
      <c r="F2224" s="58">
        <v>0.12772765422876778</v>
      </c>
      <c r="G2224" s="58">
        <v>7.4610119148991218E-3</v>
      </c>
      <c r="H2224" s="58">
        <v>2.3358686363727864E-2</v>
      </c>
      <c r="I2224" s="58">
        <v>1.1200784473228429E-2</v>
      </c>
      <c r="J2224" s="58">
        <v>0.13775423114955901</v>
      </c>
      <c r="K2224" s="58">
        <v>0.127840758043927</v>
      </c>
      <c r="L2224" s="58">
        <v>0.14979650285308777</v>
      </c>
      <c r="M2224" s="58">
        <v>0.1405274455375039</v>
      </c>
      <c r="N2224" s="58">
        <v>6.6744261959838014E-2</v>
      </c>
      <c r="O2224" s="58">
        <v>0</v>
      </c>
      <c r="P2224" s="58">
        <v>0</v>
      </c>
      <c r="Q2224" s="58">
        <v>0</v>
      </c>
      <c r="R2224" s="58">
        <v>0</v>
      </c>
      <c r="S2224" s="58">
        <v>0</v>
      </c>
      <c r="T2224" s="58">
        <v>0</v>
      </c>
      <c r="U2224" s="58">
        <v>0</v>
      </c>
      <c r="V2224" s="58">
        <v>0</v>
      </c>
      <c r="W2224" s="58">
        <v>0</v>
      </c>
      <c r="X2224" s="58">
        <v>0</v>
      </c>
      <c r="Y2224" s="58">
        <v>0</v>
      </c>
      <c r="Z2224" s="58">
        <v>0</v>
      </c>
      <c r="AA2224" s="58">
        <v>0</v>
      </c>
      <c r="AB2224" s="58">
        <v>0</v>
      </c>
      <c r="AC2224" s="58">
        <v>0</v>
      </c>
      <c r="AD2224" s="58">
        <v>0</v>
      </c>
      <c r="AE2224" s="58">
        <v>0</v>
      </c>
      <c r="AF2224" s="58">
        <v>0</v>
      </c>
      <c r="AG2224" s="58">
        <v>0</v>
      </c>
      <c r="AH2224" s="58">
        <v>0</v>
      </c>
      <c r="AI2224" s="58">
        <v>0</v>
      </c>
      <c r="AK2224" s="64">
        <f t="shared" si="34"/>
        <v>-8.2694869568490995E-3</v>
      </c>
    </row>
    <row r="2225" spans="1:37" x14ac:dyDescent="0.25">
      <c r="A2225">
        <v>2223</v>
      </c>
      <c r="B2225" s="1">
        <v>1.3899999999999999E-2</v>
      </c>
      <c r="C2225" s="1">
        <v>-2.5303886288593352E-4</v>
      </c>
      <c r="D2225" s="58">
        <v>1.474738859944401E-2</v>
      </c>
      <c r="E2225" s="58">
        <v>0.1034940759056619</v>
      </c>
      <c r="F2225" s="58">
        <v>3.5582860330072942E-2</v>
      </c>
      <c r="G2225" s="58">
        <v>0.14557305063555101</v>
      </c>
      <c r="H2225" s="58">
        <v>9.0597190800564054E-2</v>
      </c>
      <c r="I2225" s="58">
        <v>0.13633481829212335</v>
      </c>
      <c r="J2225" s="58">
        <v>3.7365940751489808E-2</v>
      </c>
      <c r="K2225" s="58">
        <v>0.20309201365375165</v>
      </c>
      <c r="L2225" s="58">
        <v>5.324221805523921E-2</v>
      </c>
      <c r="M2225" s="58">
        <v>0.11297608325703075</v>
      </c>
      <c r="N2225" s="58">
        <v>6.6994359719071403E-2</v>
      </c>
      <c r="O2225" s="58">
        <v>0</v>
      </c>
      <c r="P2225" s="58">
        <v>0</v>
      </c>
      <c r="Q2225" s="58">
        <v>0</v>
      </c>
      <c r="R2225" s="58">
        <v>0</v>
      </c>
      <c r="S2225" s="58">
        <v>0</v>
      </c>
      <c r="T2225" s="58">
        <v>0</v>
      </c>
      <c r="U2225" s="58">
        <v>0</v>
      </c>
      <c r="V2225" s="58">
        <v>0</v>
      </c>
      <c r="W2225" s="58">
        <v>0</v>
      </c>
      <c r="X2225" s="58">
        <v>0</v>
      </c>
      <c r="Y2225" s="58">
        <v>0</v>
      </c>
      <c r="Z2225" s="58">
        <v>0</v>
      </c>
      <c r="AA2225" s="58">
        <v>0</v>
      </c>
      <c r="AB2225" s="58">
        <v>0</v>
      </c>
      <c r="AC2225" s="58">
        <v>0</v>
      </c>
      <c r="AD2225" s="58">
        <v>0</v>
      </c>
      <c r="AE2225" s="58">
        <v>0</v>
      </c>
      <c r="AF2225" s="58">
        <v>0</v>
      </c>
      <c r="AG2225" s="58">
        <v>0</v>
      </c>
      <c r="AH2225" s="58">
        <v>0</v>
      </c>
      <c r="AI2225" s="58">
        <v>0</v>
      </c>
      <c r="AK2225" s="64">
        <f t="shared" si="34"/>
        <v>-1.8204234739995218E-2</v>
      </c>
    </row>
    <row r="2226" spans="1:37" x14ac:dyDescent="0.25">
      <c r="A2226">
        <v>2224</v>
      </c>
      <c r="B2226" s="1">
        <v>1.5100000000000001E-2</v>
      </c>
      <c r="C2226" s="1">
        <v>2.0326518379170204E-5</v>
      </c>
      <c r="D2226" s="58">
        <v>7.7175444793997003E-2</v>
      </c>
      <c r="E2226" s="58">
        <v>0.14562173948301546</v>
      </c>
      <c r="F2226" s="58">
        <v>0.13052181550107056</v>
      </c>
      <c r="G2226" s="58">
        <v>0.16861997697774242</v>
      </c>
      <c r="H2226" s="58">
        <v>2.474050884387579E-2</v>
      </c>
      <c r="I2226" s="58">
        <v>7.0163857332429483E-2</v>
      </c>
      <c r="J2226" s="58">
        <v>0.15342429568861721</v>
      </c>
      <c r="K2226" s="58">
        <v>0.13063640681023858</v>
      </c>
      <c r="L2226" s="58">
        <v>7.3915623910773554E-2</v>
      </c>
      <c r="M2226" s="58">
        <v>1.3248443435553817E-2</v>
      </c>
      <c r="N2226" s="58">
        <v>1.1931887222685929E-2</v>
      </c>
      <c r="O2226" s="58">
        <v>0</v>
      </c>
      <c r="P2226" s="58">
        <v>0</v>
      </c>
      <c r="Q2226" s="58">
        <v>0</v>
      </c>
      <c r="R2226" s="58">
        <v>0</v>
      </c>
      <c r="S2226" s="58">
        <v>0</v>
      </c>
      <c r="T2226" s="58">
        <v>0</v>
      </c>
      <c r="U2226" s="58">
        <v>0</v>
      </c>
      <c r="V2226" s="58">
        <v>0</v>
      </c>
      <c r="W2226" s="58">
        <v>0</v>
      </c>
      <c r="X2226" s="58">
        <v>0</v>
      </c>
      <c r="Y2226" s="58">
        <v>0</v>
      </c>
      <c r="Z2226" s="58">
        <v>0</v>
      </c>
      <c r="AA2226" s="58">
        <v>0</v>
      </c>
      <c r="AB2226" s="58">
        <v>0</v>
      </c>
      <c r="AC2226" s="58">
        <v>0</v>
      </c>
      <c r="AD2226" s="58">
        <v>0</v>
      </c>
      <c r="AE2226" s="58">
        <v>0</v>
      </c>
      <c r="AF2226" s="58">
        <v>0</v>
      </c>
      <c r="AG2226" s="58">
        <v>0</v>
      </c>
      <c r="AH2226" s="58">
        <v>0</v>
      </c>
      <c r="AI2226" s="58">
        <v>0</v>
      </c>
      <c r="AK2226" s="64">
        <f t="shared" si="34"/>
        <v>1.3461270449781591E-3</v>
      </c>
    </row>
    <row r="2227" spans="1:37" x14ac:dyDescent="0.25">
      <c r="A2227">
        <v>2225</v>
      </c>
      <c r="B2227" s="1">
        <v>1.2500000000000001E-2</v>
      </c>
      <c r="C2227" s="1">
        <v>-8.6468870165782325E-5</v>
      </c>
      <c r="D2227" s="58">
        <v>8.4189471057592294E-2</v>
      </c>
      <c r="E2227" s="58">
        <v>8.8196862907114662E-2</v>
      </c>
      <c r="F2227" s="58">
        <v>0.18116761419199964</v>
      </c>
      <c r="G2227" s="58">
        <v>8.8169430293707982E-2</v>
      </c>
      <c r="H2227" s="58">
        <v>3.3073777233308836E-2</v>
      </c>
      <c r="I2227" s="58">
        <v>0.13771645268664259</v>
      </c>
      <c r="J2227" s="58">
        <v>0.10273990033378037</v>
      </c>
      <c r="K2227" s="58">
        <v>6.0088986784182431E-2</v>
      </c>
      <c r="L2227" s="58">
        <v>5.0052563615457984E-2</v>
      </c>
      <c r="M2227" s="58">
        <v>2.7796768812300781E-3</v>
      </c>
      <c r="N2227" s="58">
        <v>0.17182526401498321</v>
      </c>
      <c r="O2227" s="58">
        <v>0</v>
      </c>
      <c r="P2227" s="58">
        <v>0</v>
      </c>
      <c r="Q2227" s="58">
        <v>0</v>
      </c>
      <c r="R2227" s="58">
        <v>0</v>
      </c>
      <c r="S2227" s="58">
        <v>0</v>
      </c>
      <c r="T2227" s="58">
        <v>0</v>
      </c>
      <c r="U2227" s="58">
        <v>0</v>
      </c>
      <c r="V2227" s="58">
        <v>0</v>
      </c>
      <c r="W2227" s="58">
        <v>0</v>
      </c>
      <c r="X2227" s="58">
        <v>0</v>
      </c>
      <c r="Y2227" s="58">
        <v>0</v>
      </c>
      <c r="Z2227" s="58">
        <v>0</v>
      </c>
      <c r="AA2227" s="58">
        <v>0</v>
      </c>
      <c r="AB2227" s="58">
        <v>0</v>
      </c>
      <c r="AC2227" s="58">
        <v>0</v>
      </c>
      <c r="AD2227" s="58">
        <v>0</v>
      </c>
      <c r="AE2227" s="58">
        <v>0</v>
      </c>
      <c r="AF2227" s="58">
        <v>0</v>
      </c>
      <c r="AG2227" s="58">
        <v>0</v>
      </c>
      <c r="AH2227" s="58">
        <v>0</v>
      </c>
      <c r="AI2227" s="58">
        <v>0</v>
      </c>
      <c r="AK2227" s="64">
        <f t="shared" si="34"/>
        <v>-6.9175096132625853E-3</v>
      </c>
    </row>
    <row r="2228" spans="1:37" x14ac:dyDescent="0.25">
      <c r="A2228">
        <v>2226</v>
      </c>
      <c r="B2228" s="1">
        <v>1.3599999999999999E-2</v>
      </c>
      <c r="C2228" s="1">
        <v>5.2395218964819737E-4</v>
      </c>
      <c r="D2228" s="58">
        <v>0.1355443117836457</v>
      </c>
      <c r="E2228" s="58">
        <v>0.16754681846618066</v>
      </c>
      <c r="F2228" s="58">
        <v>5.4579283600856981E-2</v>
      </c>
      <c r="G2228" s="58">
        <v>0.15697618134373645</v>
      </c>
      <c r="H2228" s="58">
        <v>7.6370380750528419E-2</v>
      </c>
      <c r="I2228" s="58">
        <v>1.5706540237016967E-2</v>
      </c>
      <c r="J2228" s="58">
        <v>0.16988201457174629</v>
      </c>
      <c r="K2228" s="58">
        <v>5.8727860414101518E-3</v>
      </c>
      <c r="L2228" s="58">
        <v>0.11729179527841434</v>
      </c>
      <c r="M2228" s="58">
        <v>8.7572213854318723E-2</v>
      </c>
      <c r="N2228" s="58">
        <v>1.2657674072145231E-2</v>
      </c>
      <c r="O2228" s="58">
        <v>0</v>
      </c>
      <c r="P2228" s="58">
        <v>0</v>
      </c>
      <c r="Q2228" s="58">
        <v>0</v>
      </c>
      <c r="R2228" s="58">
        <v>0</v>
      </c>
      <c r="S2228" s="58">
        <v>0</v>
      </c>
      <c r="T2228" s="58">
        <v>0</v>
      </c>
      <c r="U2228" s="58">
        <v>0</v>
      </c>
      <c r="V2228" s="58">
        <v>0</v>
      </c>
      <c r="W2228" s="58">
        <v>0</v>
      </c>
      <c r="X2228" s="58">
        <v>0</v>
      </c>
      <c r="Y2228" s="58">
        <v>0</v>
      </c>
      <c r="Z2228" s="58">
        <v>0</v>
      </c>
      <c r="AA2228" s="58">
        <v>0</v>
      </c>
      <c r="AB2228" s="58">
        <v>0</v>
      </c>
      <c r="AC2228" s="58">
        <v>0</v>
      </c>
      <c r="AD2228" s="58">
        <v>0</v>
      </c>
      <c r="AE2228" s="58">
        <v>0</v>
      </c>
      <c r="AF2228" s="58">
        <v>0</v>
      </c>
      <c r="AG2228" s="58">
        <v>0</v>
      </c>
      <c r="AH2228" s="58">
        <v>0</v>
      </c>
      <c r="AI2228" s="58">
        <v>0</v>
      </c>
      <c r="AK2228" s="64">
        <f t="shared" si="34"/>
        <v>3.8525896297661573E-2</v>
      </c>
    </row>
    <row r="2229" spans="1:37" x14ac:dyDescent="0.25">
      <c r="A2229">
        <v>2227</v>
      </c>
      <c r="B2229" s="1">
        <v>1.3599999999999999E-2</v>
      </c>
      <c r="C2229" s="1">
        <v>6.8088946951975048E-5</v>
      </c>
      <c r="D2229" s="58">
        <v>0.17378100149551165</v>
      </c>
      <c r="E2229" s="58">
        <v>9.4507545449626584E-2</v>
      </c>
      <c r="F2229" s="58">
        <v>3.2713811770040929E-2</v>
      </c>
      <c r="G2229" s="58">
        <v>0.1450402300762457</v>
      </c>
      <c r="H2229" s="58">
        <v>4.2802841222865415E-2</v>
      </c>
      <c r="I2229" s="58">
        <v>0.1358766940448263</v>
      </c>
      <c r="J2229" s="58">
        <v>0.12340969650691079</v>
      </c>
      <c r="K2229" s="58">
        <v>9.3973926878250069E-2</v>
      </c>
      <c r="L2229" s="58">
        <v>0.13001167631045826</v>
      </c>
      <c r="M2229" s="58">
        <v>8.1864417072461076E-4</v>
      </c>
      <c r="N2229" s="58">
        <v>2.7063932074539578E-2</v>
      </c>
      <c r="O2229" s="58">
        <v>0</v>
      </c>
      <c r="P2229" s="58">
        <v>0</v>
      </c>
      <c r="Q2229" s="58">
        <v>0</v>
      </c>
      <c r="R2229" s="58">
        <v>0</v>
      </c>
      <c r="S2229" s="58">
        <v>0</v>
      </c>
      <c r="T2229" s="58">
        <v>0</v>
      </c>
      <c r="U2229" s="58">
        <v>0</v>
      </c>
      <c r="V2229" s="58">
        <v>0</v>
      </c>
      <c r="W2229" s="58">
        <v>0</v>
      </c>
      <c r="X2229" s="58">
        <v>0</v>
      </c>
      <c r="Y2229" s="58">
        <v>0</v>
      </c>
      <c r="Z2229" s="58">
        <v>0</v>
      </c>
      <c r="AA2229" s="58">
        <v>0</v>
      </c>
      <c r="AB2229" s="58">
        <v>0</v>
      </c>
      <c r="AC2229" s="58">
        <v>0</v>
      </c>
      <c r="AD2229" s="58">
        <v>0</v>
      </c>
      <c r="AE2229" s="58">
        <v>0</v>
      </c>
      <c r="AF2229" s="58">
        <v>0</v>
      </c>
      <c r="AG2229" s="58">
        <v>0</v>
      </c>
      <c r="AH2229" s="58">
        <v>0</v>
      </c>
      <c r="AI2229" s="58">
        <v>0</v>
      </c>
      <c r="AK2229" s="64">
        <f t="shared" si="34"/>
        <v>5.006540217056989E-3</v>
      </c>
    </row>
    <row r="2230" spans="1:37" x14ac:dyDescent="0.25">
      <c r="A2230">
        <v>2228</v>
      </c>
      <c r="B2230" s="1">
        <v>1.32E-2</v>
      </c>
      <c r="C2230" s="1">
        <v>4.190901091421263E-5</v>
      </c>
      <c r="D2230" s="58">
        <v>9.531441178115746E-2</v>
      </c>
      <c r="E2230" s="58">
        <v>0.11714809135130747</v>
      </c>
      <c r="F2230" s="58">
        <v>0.12449289319064617</v>
      </c>
      <c r="G2230" s="58">
        <v>0.14890748723868763</v>
      </c>
      <c r="H2230" s="58">
        <v>0.10587697292279226</v>
      </c>
      <c r="I2230" s="58">
        <v>5.9295724296042691E-2</v>
      </c>
      <c r="J2230" s="58">
        <v>9.3361432318092158E-2</v>
      </c>
      <c r="K2230" s="58">
        <v>8.4002833579478547E-2</v>
      </c>
      <c r="L2230" s="58">
        <v>5.3696372588246125E-2</v>
      </c>
      <c r="M2230" s="58">
        <v>2.0902886114893545E-2</v>
      </c>
      <c r="N2230" s="58">
        <v>9.7000894618655797E-2</v>
      </c>
      <c r="O2230" s="58">
        <v>0</v>
      </c>
      <c r="P2230" s="58">
        <v>0</v>
      </c>
      <c r="Q2230" s="58">
        <v>0</v>
      </c>
      <c r="R2230" s="58">
        <v>0</v>
      </c>
      <c r="S2230" s="58">
        <v>0</v>
      </c>
      <c r="T2230" s="58">
        <v>0</v>
      </c>
      <c r="U2230" s="58">
        <v>0</v>
      </c>
      <c r="V2230" s="58">
        <v>0</v>
      </c>
      <c r="W2230" s="58">
        <v>0</v>
      </c>
      <c r="X2230" s="58">
        <v>0</v>
      </c>
      <c r="Y2230" s="58">
        <v>0</v>
      </c>
      <c r="Z2230" s="58">
        <v>0</v>
      </c>
      <c r="AA2230" s="58">
        <v>0</v>
      </c>
      <c r="AB2230" s="58">
        <v>0</v>
      </c>
      <c r="AC2230" s="58">
        <v>0</v>
      </c>
      <c r="AD2230" s="58">
        <v>0</v>
      </c>
      <c r="AE2230" s="58">
        <v>0</v>
      </c>
      <c r="AF2230" s="58">
        <v>0</v>
      </c>
      <c r="AG2230" s="58">
        <v>0</v>
      </c>
      <c r="AH2230" s="58">
        <v>0</v>
      </c>
      <c r="AI2230" s="58">
        <v>0</v>
      </c>
      <c r="AK2230" s="64">
        <f t="shared" si="34"/>
        <v>3.1749250692585324E-3</v>
      </c>
    </row>
    <row r="2231" spans="1:37" x14ac:dyDescent="0.25">
      <c r="A2231">
        <v>2229</v>
      </c>
      <c r="B2231" s="1">
        <v>1.03E-2</v>
      </c>
      <c r="C2231" s="1">
        <v>1.5315690580035946E-4</v>
      </c>
      <c r="D2231" s="58">
        <v>0.15622708920257808</v>
      </c>
      <c r="E2231" s="58">
        <v>7.1144429529314102E-2</v>
      </c>
      <c r="F2231" s="58">
        <v>3.6114153603871095E-2</v>
      </c>
      <c r="G2231" s="58">
        <v>0.11640854066463988</v>
      </c>
      <c r="H2231" s="58">
        <v>4.8119567108198751E-2</v>
      </c>
      <c r="I2231" s="58">
        <v>8.4898501348737415E-2</v>
      </c>
      <c r="J2231" s="58">
        <v>8.2252297410645797E-2</v>
      </c>
      <c r="K2231" s="58">
        <v>4.3182606390556981E-2</v>
      </c>
      <c r="L2231" s="58">
        <v>0.12218490020250916</v>
      </c>
      <c r="M2231" s="58">
        <v>0.14267932942925493</v>
      </c>
      <c r="N2231" s="58">
        <v>9.6788585109693778E-2</v>
      </c>
      <c r="O2231" s="58">
        <v>0</v>
      </c>
      <c r="P2231" s="58">
        <v>0</v>
      </c>
      <c r="Q2231" s="58">
        <v>0</v>
      </c>
      <c r="R2231" s="58">
        <v>0</v>
      </c>
      <c r="S2231" s="58">
        <v>0</v>
      </c>
      <c r="T2231" s="58">
        <v>0</v>
      </c>
      <c r="U2231" s="58">
        <v>0</v>
      </c>
      <c r="V2231" s="58">
        <v>0</v>
      </c>
      <c r="W2231" s="58">
        <v>0</v>
      </c>
      <c r="X2231" s="58">
        <v>0</v>
      </c>
      <c r="Y2231" s="58">
        <v>0</v>
      </c>
      <c r="Z2231" s="58">
        <v>0</v>
      </c>
      <c r="AA2231" s="58">
        <v>0</v>
      </c>
      <c r="AB2231" s="58">
        <v>0</v>
      </c>
      <c r="AC2231" s="58">
        <v>0</v>
      </c>
      <c r="AD2231" s="58">
        <v>0</v>
      </c>
      <c r="AE2231" s="58">
        <v>0</v>
      </c>
      <c r="AF2231" s="58">
        <v>0</v>
      </c>
      <c r="AG2231" s="58">
        <v>0</v>
      </c>
      <c r="AH2231" s="58">
        <v>0</v>
      </c>
      <c r="AI2231" s="58">
        <v>0</v>
      </c>
      <c r="AK2231" s="64">
        <f t="shared" si="34"/>
        <v>1.4869602504889268E-2</v>
      </c>
    </row>
    <row r="2232" spans="1:37" x14ac:dyDescent="0.25">
      <c r="A2232">
        <v>2230</v>
      </c>
      <c r="B2232" s="1">
        <v>1.2699999999999999E-2</v>
      </c>
      <c r="C2232" s="1">
        <v>-4.630973685150333E-5</v>
      </c>
      <c r="D2232" s="58">
        <v>8.9117135339657025E-2</v>
      </c>
      <c r="E2232" s="58">
        <v>6.3288021270518899E-2</v>
      </c>
      <c r="F2232" s="58">
        <v>8.9123935898100887E-2</v>
      </c>
      <c r="G2232" s="58">
        <v>0.13387648655922407</v>
      </c>
      <c r="H2232" s="58">
        <v>8.4944926885259051E-2</v>
      </c>
      <c r="I2232" s="58">
        <v>0.14890886344901502</v>
      </c>
      <c r="J2232" s="58">
        <v>0.12967023276699435</v>
      </c>
      <c r="K2232" s="58">
        <v>8.1773423069855661E-2</v>
      </c>
      <c r="L2232" s="58">
        <v>8.5005315969579123E-2</v>
      </c>
      <c r="M2232" s="58">
        <v>5.7794758798221223E-3</v>
      </c>
      <c r="N2232" s="58">
        <v>8.8512182911973644E-2</v>
      </c>
      <c r="O2232" s="58">
        <v>0</v>
      </c>
      <c r="P2232" s="58">
        <v>0</v>
      </c>
      <c r="Q2232" s="58">
        <v>0</v>
      </c>
      <c r="R2232" s="58">
        <v>0</v>
      </c>
      <c r="S2232" s="58">
        <v>0</v>
      </c>
      <c r="T2232" s="58">
        <v>0</v>
      </c>
      <c r="U2232" s="58">
        <v>0</v>
      </c>
      <c r="V2232" s="58">
        <v>0</v>
      </c>
      <c r="W2232" s="58">
        <v>0</v>
      </c>
      <c r="X2232" s="58">
        <v>0</v>
      </c>
      <c r="Y2232" s="58">
        <v>0</v>
      </c>
      <c r="Z2232" s="58">
        <v>0</v>
      </c>
      <c r="AA2232" s="58">
        <v>0</v>
      </c>
      <c r="AB2232" s="58">
        <v>0</v>
      </c>
      <c r="AC2232" s="58">
        <v>0</v>
      </c>
      <c r="AD2232" s="58">
        <v>0</v>
      </c>
      <c r="AE2232" s="58">
        <v>0</v>
      </c>
      <c r="AF2232" s="58">
        <v>0</v>
      </c>
      <c r="AG2232" s="58">
        <v>0</v>
      </c>
      <c r="AH2232" s="58">
        <v>0</v>
      </c>
      <c r="AI2232" s="58">
        <v>0</v>
      </c>
      <c r="AK2232" s="64">
        <f t="shared" si="34"/>
        <v>-3.6464359725593173E-3</v>
      </c>
    </row>
    <row r="2233" spans="1:37" x14ac:dyDescent="0.25">
      <c r="A2233">
        <v>2231</v>
      </c>
      <c r="B2233" s="1">
        <v>1.4E-2</v>
      </c>
      <c r="C2233" s="1">
        <v>-1.4372046091731659E-4</v>
      </c>
      <c r="D2233" s="58">
        <v>5.099163562218223E-2</v>
      </c>
      <c r="E2233" s="58">
        <v>0.11158224616797927</v>
      </c>
      <c r="F2233" s="58">
        <v>8.6694995064576508E-2</v>
      </c>
      <c r="G2233" s="58">
        <v>0.13188930541976765</v>
      </c>
      <c r="H2233" s="58">
        <v>3.7177707002634418E-2</v>
      </c>
      <c r="I2233" s="58">
        <v>0.13603107763270922</v>
      </c>
      <c r="J2233" s="58">
        <v>0.14164863492274174</v>
      </c>
      <c r="K2233" s="58">
        <v>0.14133776124435277</v>
      </c>
      <c r="L2233" s="58">
        <v>3.7474810500013203E-3</v>
      </c>
      <c r="M2233" s="58">
        <v>0.11236832441480356</v>
      </c>
      <c r="N2233" s="58">
        <v>4.653083145825148E-2</v>
      </c>
      <c r="O2233" s="58">
        <v>0</v>
      </c>
      <c r="P2233" s="58">
        <v>0</v>
      </c>
      <c r="Q2233" s="58">
        <v>0</v>
      </c>
      <c r="R2233" s="58">
        <v>0</v>
      </c>
      <c r="S2233" s="58">
        <v>0</v>
      </c>
      <c r="T2233" s="58">
        <v>0</v>
      </c>
      <c r="U2233" s="58">
        <v>0</v>
      </c>
      <c r="V2233" s="58">
        <v>0</v>
      </c>
      <c r="W2233" s="58">
        <v>0</v>
      </c>
      <c r="X2233" s="58">
        <v>0</v>
      </c>
      <c r="Y2233" s="58">
        <v>0</v>
      </c>
      <c r="Z2233" s="58">
        <v>0</v>
      </c>
      <c r="AA2233" s="58">
        <v>0</v>
      </c>
      <c r="AB2233" s="58">
        <v>0</v>
      </c>
      <c r="AC2233" s="58">
        <v>0</v>
      </c>
      <c r="AD2233" s="58">
        <v>0</v>
      </c>
      <c r="AE2233" s="58">
        <v>0</v>
      </c>
      <c r="AF2233" s="58">
        <v>0</v>
      </c>
      <c r="AG2233" s="58">
        <v>0</v>
      </c>
      <c r="AH2233" s="58">
        <v>0</v>
      </c>
      <c r="AI2233" s="58">
        <v>0</v>
      </c>
      <c r="AK2233" s="64">
        <f t="shared" si="34"/>
        <v>-1.0265747208379757E-2</v>
      </c>
    </row>
    <row r="2234" spans="1:37" x14ac:dyDescent="0.25">
      <c r="A2234">
        <v>2232</v>
      </c>
      <c r="B2234" s="1">
        <v>1.12E-2</v>
      </c>
      <c r="C2234" s="1">
        <v>-6.2625797827434954E-5</v>
      </c>
      <c r="D2234" s="58">
        <v>4.2946896543589234E-2</v>
      </c>
      <c r="E2234" s="58">
        <v>7.6459050582049048E-2</v>
      </c>
      <c r="F2234" s="58">
        <v>0.11158972899454356</v>
      </c>
      <c r="G2234" s="58">
        <v>8.4975881760012098E-2</v>
      </c>
      <c r="H2234" s="58">
        <v>2.6241108634963855E-2</v>
      </c>
      <c r="I2234" s="58">
        <v>0.17875575514422901</v>
      </c>
      <c r="J2234" s="58">
        <v>2.8393614303878517E-2</v>
      </c>
      <c r="K2234" s="58">
        <v>7.7111214961319924E-2</v>
      </c>
      <c r="L2234" s="58">
        <v>0.1717959095291374</v>
      </c>
      <c r="M2234" s="58">
        <v>0.10770696597954042</v>
      </c>
      <c r="N2234" s="58">
        <v>9.4023873566737012E-2</v>
      </c>
      <c r="O2234" s="58">
        <v>0</v>
      </c>
      <c r="P2234" s="58">
        <v>0</v>
      </c>
      <c r="Q2234" s="58">
        <v>0</v>
      </c>
      <c r="R2234" s="58">
        <v>0</v>
      </c>
      <c r="S2234" s="58">
        <v>0</v>
      </c>
      <c r="T2234" s="58">
        <v>0</v>
      </c>
      <c r="U2234" s="58">
        <v>0</v>
      </c>
      <c r="V2234" s="58">
        <v>0</v>
      </c>
      <c r="W2234" s="58">
        <v>0</v>
      </c>
      <c r="X2234" s="58">
        <v>0</v>
      </c>
      <c r="Y2234" s="58">
        <v>0</v>
      </c>
      <c r="Z2234" s="58">
        <v>0</v>
      </c>
      <c r="AA2234" s="58">
        <v>0</v>
      </c>
      <c r="AB2234" s="58">
        <v>0</v>
      </c>
      <c r="AC2234" s="58">
        <v>0</v>
      </c>
      <c r="AD2234" s="58">
        <v>0</v>
      </c>
      <c r="AE2234" s="58">
        <v>0</v>
      </c>
      <c r="AF2234" s="58">
        <v>0</v>
      </c>
      <c r="AG2234" s="58">
        <v>0</v>
      </c>
      <c r="AH2234" s="58">
        <v>0</v>
      </c>
      <c r="AI2234" s="58">
        <v>0</v>
      </c>
      <c r="AK2234" s="64">
        <f t="shared" si="34"/>
        <v>-5.5915890917352636E-3</v>
      </c>
    </row>
    <row r="2235" spans="1:37" x14ac:dyDescent="0.25">
      <c r="A2235">
        <v>2233</v>
      </c>
      <c r="B2235" s="1">
        <v>1.23E-2</v>
      </c>
      <c r="C2235" s="1">
        <v>-2.2987453003699631E-5</v>
      </c>
      <c r="D2235" s="58">
        <v>5.3752110758702322E-2</v>
      </c>
      <c r="E2235" s="58">
        <v>9.9631419091412488E-2</v>
      </c>
      <c r="F2235" s="58">
        <v>0.13018756386946106</v>
      </c>
      <c r="G2235" s="58">
        <v>0.11104344016970306</v>
      </c>
      <c r="H2235" s="58">
        <v>6.1021381114170471E-2</v>
      </c>
      <c r="I2235" s="58">
        <v>2.7560179271339656E-2</v>
      </c>
      <c r="J2235" s="58">
        <v>0.1306431642855555</v>
      </c>
      <c r="K2235" s="58">
        <v>0.13324148399751384</v>
      </c>
      <c r="L2235" s="58">
        <v>8.2720595784717132E-2</v>
      </c>
      <c r="M2235" s="58">
        <v>5.6840916205888548E-2</v>
      </c>
      <c r="N2235" s="58">
        <v>0.113357745451536</v>
      </c>
      <c r="O2235" s="58">
        <v>0</v>
      </c>
      <c r="P2235" s="58">
        <v>0</v>
      </c>
      <c r="Q2235" s="58">
        <v>0</v>
      </c>
      <c r="R2235" s="58">
        <v>0</v>
      </c>
      <c r="S2235" s="58">
        <v>0</v>
      </c>
      <c r="T2235" s="58">
        <v>0</v>
      </c>
      <c r="U2235" s="58">
        <v>0</v>
      </c>
      <c r="V2235" s="58">
        <v>0</v>
      </c>
      <c r="W2235" s="58">
        <v>0</v>
      </c>
      <c r="X2235" s="58">
        <v>0</v>
      </c>
      <c r="Y2235" s="58">
        <v>0</v>
      </c>
      <c r="Z2235" s="58">
        <v>0</v>
      </c>
      <c r="AA2235" s="58">
        <v>0</v>
      </c>
      <c r="AB2235" s="58">
        <v>0</v>
      </c>
      <c r="AC2235" s="58">
        <v>0</v>
      </c>
      <c r="AD2235" s="58">
        <v>0</v>
      </c>
      <c r="AE2235" s="58">
        <v>0</v>
      </c>
      <c r="AF2235" s="58">
        <v>0</v>
      </c>
      <c r="AG2235" s="58">
        <v>0</v>
      </c>
      <c r="AH2235" s="58">
        <v>0</v>
      </c>
      <c r="AI2235" s="58">
        <v>0</v>
      </c>
      <c r="AK2235" s="64">
        <f t="shared" si="34"/>
        <v>-1.8688986181869618E-3</v>
      </c>
    </row>
    <row r="2236" spans="1:37" x14ac:dyDescent="0.25">
      <c r="A2236">
        <v>2234</v>
      </c>
      <c r="B2236" s="1">
        <v>1.3899999999999999E-2</v>
      </c>
      <c r="C2236" s="1">
        <v>1.8638911209275754E-4</v>
      </c>
      <c r="D2236" s="58">
        <v>7.3146671028063964E-2</v>
      </c>
      <c r="E2236" s="58">
        <v>0.16985514368954815</v>
      </c>
      <c r="F2236" s="58">
        <v>0.12141926240309084</v>
      </c>
      <c r="G2236" s="58">
        <v>0.14109521516853621</v>
      </c>
      <c r="H2236" s="58">
        <v>3.5354549162256312E-2</v>
      </c>
      <c r="I2236" s="58">
        <v>1.672080527695547E-3</v>
      </c>
      <c r="J2236" s="58">
        <v>9.4821419115193387E-2</v>
      </c>
      <c r="K2236" s="58">
        <v>0.1027435436818519</v>
      </c>
      <c r="L2236" s="58">
        <v>5.8111045522034617E-2</v>
      </c>
      <c r="M2236" s="58">
        <v>2.7056658432509612E-2</v>
      </c>
      <c r="N2236" s="58">
        <v>0.17472441126921956</v>
      </c>
      <c r="O2236" s="58">
        <v>0</v>
      </c>
      <c r="P2236" s="58">
        <v>0</v>
      </c>
      <c r="Q2236" s="58">
        <v>0</v>
      </c>
      <c r="R2236" s="58">
        <v>0</v>
      </c>
      <c r="S2236" s="58">
        <v>0</v>
      </c>
      <c r="T2236" s="58">
        <v>0</v>
      </c>
      <c r="U2236" s="58">
        <v>0</v>
      </c>
      <c r="V2236" s="58">
        <v>0</v>
      </c>
      <c r="W2236" s="58">
        <v>0</v>
      </c>
      <c r="X2236" s="58">
        <v>0</v>
      </c>
      <c r="Y2236" s="58">
        <v>0</v>
      </c>
      <c r="Z2236" s="58">
        <v>0</v>
      </c>
      <c r="AA2236" s="58">
        <v>0</v>
      </c>
      <c r="AB2236" s="58">
        <v>0</v>
      </c>
      <c r="AC2236" s="58">
        <v>0</v>
      </c>
      <c r="AD2236" s="58">
        <v>0</v>
      </c>
      <c r="AE2236" s="58">
        <v>0</v>
      </c>
      <c r="AF2236" s="58">
        <v>0</v>
      </c>
      <c r="AG2236" s="58">
        <v>0</v>
      </c>
      <c r="AH2236" s="58">
        <v>0</v>
      </c>
      <c r="AI2236" s="58">
        <v>0</v>
      </c>
      <c r="AK2236" s="64">
        <f t="shared" si="34"/>
        <v>1.3409288639766731E-2</v>
      </c>
    </row>
    <row r="2237" spans="1:37" x14ac:dyDescent="0.25">
      <c r="A2237">
        <v>2235</v>
      </c>
      <c r="B2237" s="1">
        <v>1.35E-2</v>
      </c>
      <c r="C2237" s="1">
        <v>1.5558078578152611E-4</v>
      </c>
      <c r="D2237" s="58">
        <v>0.14030318031877592</v>
      </c>
      <c r="E2237" s="58">
        <v>0.15728989288162565</v>
      </c>
      <c r="F2237" s="58">
        <v>5.1169476428559235E-2</v>
      </c>
      <c r="G2237" s="58">
        <v>0.13481907655309069</v>
      </c>
      <c r="H2237" s="58">
        <v>4.8499391329821125E-2</v>
      </c>
      <c r="I2237" s="58">
        <v>2.8803234532807802E-2</v>
      </c>
      <c r="J2237" s="58">
        <v>9.1029666257386621E-2</v>
      </c>
      <c r="K2237" s="58">
        <v>0.101590511732106</v>
      </c>
      <c r="L2237" s="58">
        <v>2.4261104474379135E-2</v>
      </c>
      <c r="M2237" s="58">
        <v>0.10883340856218821</v>
      </c>
      <c r="N2237" s="58">
        <v>0.11340105692925952</v>
      </c>
      <c r="O2237" s="58">
        <v>0</v>
      </c>
      <c r="P2237" s="58">
        <v>0</v>
      </c>
      <c r="Q2237" s="58">
        <v>0</v>
      </c>
      <c r="R2237" s="58">
        <v>0</v>
      </c>
      <c r="S2237" s="58">
        <v>0</v>
      </c>
      <c r="T2237" s="58">
        <v>0</v>
      </c>
      <c r="U2237" s="58">
        <v>0</v>
      </c>
      <c r="V2237" s="58">
        <v>0</v>
      </c>
      <c r="W2237" s="58">
        <v>0</v>
      </c>
      <c r="X2237" s="58">
        <v>0</v>
      </c>
      <c r="Y2237" s="58">
        <v>0</v>
      </c>
      <c r="Z2237" s="58">
        <v>0</v>
      </c>
      <c r="AA2237" s="58">
        <v>0</v>
      </c>
      <c r="AB2237" s="58">
        <v>0</v>
      </c>
      <c r="AC2237" s="58">
        <v>0</v>
      </c>
      <c r="AD2237" s="58">
        <v>0</v>
      </c>
      <c r="AE2237" s="58">
        <v>0</v>
      </c>
      <c r="AF2237" s="58">
        <v>0</v>
      </c>
      <c r="AG2237" s="58">
        <v>0</v>
      </c>
      <c r="AH2237" s="58">
        <v>0</v>
      </c>
      <c r="AI2237" s="58">
        <v>0</v>
      </c>
      <c r="AK2237" s="64">
        <f t="shared" si="34"/>
        <v>1.1524502650483416E-2</v>
      </c>
    </row>
    <row r="2238" spans="1:37" x14ac:dyDescent="0.25">
      <c r="A2238">
        <v>2236</v>
      </c>
      <c r="B2238" s="1">
        <v>1.23E-2</v>
      </c>
      <c r="C2238" s="1">
        <v>3.0870750163937182E-5</v>
      </c>
      <c r="D2238" s="58">
        <v>0.12161505943739676</v>
      </c>
      <c r="E2238" s="58">
        <v>0.11685372484628193</v>
      </c>
      <c r="F2238" s="58">
        <v>5.1679996857461316E-2</v>
      </c>
      <c r="G2238" s="58">
        <v>4.9008305683896823E-2</v>
      </c>
      <c r="H2238" s="58">
        <v>0.13668779659219846</v>
      </c>
      <c r="I2238" s="58">
        <v>3.710450153676291E-2</v>
      </c>
      <c r="J2238" s="58">
        <v>9.9510572350390167E-2</v>
      </c>
      <c r="K2238" s="58">
        <v>0.13556755577009885</v>
      </c>
      <c r="L2238" s="58">
        <v>7.0158129453179813E-2</v>
      </c>
      <c r="M2238" s="58">
        <v>9.0514108957233178E-2</v>
      </c>
      <c r="N2238" s="58">
        <v>9.1300248515099727E-2</v>
      </c>
      <c r="O2238" s="58">
        <v>0</v>
      </c>
      <c r="P2238" s="58">
        <v>0</v>
      </c>
      <c r="Q2238" s="58">
        <v>0</v>
      </c>
      <c r="R2238" s="58">
        <v>0</v>
      </c>
      <c r="S2238" s="58">
        <v>0</v>
      </c>
      <c r="T2238" s="58">
        <v>0</v>
      </c>
      <c r="U2238" s="58">
        <v>0</v>
      </c>
      <c r="V2238" s="58">
        <v>0</v>
      </c>
      <c r="W2238" s="58">
        <v>0</v>
      </c>
      <c r="X2238" s="58">
        <v>0</v>
      </c>
      <c r="Y2238" s="58">
        <v>0</v>
      </c>
      <c r="Z2238" s="58">
        <v>0</v>
      </c>
      <c r="AA2238" s="58">
        <v>0</v>
      </c>
      <c r="AB2238" s="58">
        <v>0</v>
      </c>
      <c r="AC2238" s="58">
        <v>0</v>
      </c>
      <c r="AD2238" s="58">
        <v>0</v>
      </c>
      <c r="AE2238" s="58">
        <v>0</v>
      </c>
      <c r="AF2238" s="58">
        <v>0</v>
      </c>
      <c r="AG2238" s="58">
        <v>0</v>
      </c>
      <c r="AH2238" s="58">
        <v>0</v>
      </c>
      <c r="AI2238" s="58">
        <v>0</v>
      </c>
      <c r="AK2238" s="64">
        <f t="shared" si="34"/>
        <v>2.5098170864989579E-3</v>
      </c>
    </row>
    <row r="2239" spans="1:37" x14ac:dyDescent="0.25">
      <c r="A2239">
        <v>2237</v>
      </c>
      <c r="B2239" s="1">
        <v>1.2999999999999999E-2</v>
      </c>
      <c r="C2239" s="1">
        <v>8.5649067345678153E-5</v>
      </c>
      <c r="D2239" s="58">
        <v>0.16934291131362622</v>
      </c>
      <c r="E2239" s="58">
        <v>0.14656917371467043</v>
      </c>
      <c r="F2239" s="58">
        <v>6.9907806028498359E-2</v>
      </c>
      <c r="G2239" s="58">
        <v>0.12505891420515544</v>
      </c>
      <c r="H2239" s="58">
        <v>9.3497080244169362E-2</v>
      </c>
      <c r="I2239" s="58">
        <v>7.1881779167985604E-2</v>
      </c>
      <c r="J2239" s="58">
        <v>4.464350760987645E-3</v>
      </c>
      <c r="K2239" s="58">
        <v>7.3893422367116435E-2</v>
      </c>
      <c r="L2239" s="58">
        <v>6.1019731744542186E-2</v>
      </c>
      <c r="M2239" s="58">
        <v>0.11528346408005838</v>
      </c>
      <c r="N2239" s="58">
        <v>6.9081366373190026E-2</v>
      </c>
      <c r="O2239" s="58">
        <v>0</v>
      </c>
      <c r="P2239" s="58">
        <v>0</v>
      </c>
      <c r="Q2239" s="58">
        <v>0</v>
      </c>
      <c r="R2239" s="58">
        <v>0</v>
      </c>
      <c r="S2239" s="58">
        <v>0</v>
      </c>
      <c r="T2239" s="58">
        <v>0</v>
      </c>
      <c r="U2239" s="58">
        <v>0</v>
      </c>
      <c r="V2239" s="58">
        <v>0</v>
      </c>
      <c r="W2239" s="58">
        <v>0</v>
      </c>
      <c r="X2239" s="58">
        <v>0</v>
      </c>
      <c r="Y2239" s="58">
        <v>0</v>
      </c>
      <c r="Z2239" s="58">
        <v>0</v>
      </c>
      <c r="AA2239" s="58">
        <v>0</v>
      </c>
      <c r="AB2239" s="58">
        <v>0</v>
      </c>
      <c r="AC2239" s="58">
        <v>0</v>
      </c>
      <c r="AD2239" s="58">
        <v>0</v>
      </c>
      <c r="AE2239" s="58">
        <v>0</v>
      </c>
      <c r="AF2239" s="58">
        <v>0</v>
      </c>
      <c r="AG2239" s="58">
        <v>0</v>
      </c>
      <c r="AH2239" s="58">
        <v>0</v>
      </c>
      <c r="AI2239" s="58">
        <v>0</v>
      </c>
      <c r="AK2239" s="64">
        <f t="shared" si="34"/>
        <v>6.5883897958213967E-3</v>
      </c>
    </row>
    <row r="2240" spans="1:37" x14ac:dyDescent="0.25">
      <c r="A2240">
        <v>2238</v>
      </c>
      <c r="B2240" s="1">
        <v>1.43E-2</v>
      </c>
      <c r="C2240" s="1">
        <v>1.3980638371817114E-4</v>
      </c>
      <c r="D2240" s="58">
        <v>1.6313872198695647E-2</v>
      </c>
      <c r="E2240" s="58">
        <v>0.13839757920921061</v>
      </c>
      <c r="F2240" s="58">
        <v>2.9075894421321507E-2</v>
      </c>
      <c r="G2240" s="58">
        <v>0.15618972967566627</v>
      </c>
      <c r="H2240" s="58">
        <v>0.15856516214800659</v>
      </c>
      <c r="I2240" s="58">
        <v>3.6236044831382527E-2</v>
      </c>
      <c r="J2240" s="58">
        <v>0.1616294170956715</v>
      </c>
      <c r="K2240" s="58">
        <v>0.14957064485904686</v>
      </c>
      <c r="L2240" s="58">
        <v>6.5394957966367948E-2</v>
      </c>
      <c r="M2240" s="58">
        <v>5.2782094884877506E-2</v>
      </c>
      <c r="N2240" s="58">
        <v>3.5844602709753245E-2</v>
      </c>
      <c r="O2240" s="58">
        <v>0</v>
      </c>
      <c r="P2240" s="58">
        <v>0</v>
      </c>
      <c r="Q2240" s="58">
        <v>0</v>
      </c>
      <c r="R2240" s="58">
        <v>0</v>
      </c>
      <c r="S2240" s="58">
        <v>0</v>
      </c>
      <c r="T2240" s="58">
        <v>0</v>
      </c>
      <c r="U2240" s="58">
        <v>0</v>
      </c>
      <c r="V2240" s="58">
        <v>0</v>
      </c>
      <c r="W2240" s="58">
        <v>0</v>
      </c>
      <c r="X2240" s="58">
        <v>0</v>
      </c>
      <c r="Y2240" s="58">
        <v>0</v>
      </c>
      <c r="Z2240" s="58">
        <v>0</v>
      </c>
      <c r="AA2240" s="58">
        <v>0</v>
      </c>
      <c r="AB2240" s="58">
        <v>0</v>
      </c>
      <c r="AC2240" s="58">
        <v>0</v>
      </c>
      <c r="AD2240" s="58">
        <v>0</v>
      </c>
      <c r="AE2240" s="58">
        <v>0</v>
      </c>
      <c r="AF2240" s="58">
        <v>0</v>
      </c>
      <c r="AG2240" s="58">
        <v>0</v>
      </c>
      <c r="AH2240" s="58">
        <v>0</v>
      </c>
      <c r="AI2240" s="58">
        <v>0</v>
      </c>
      <c r="AK2240" s="64">
        <f t="shared" si="34"/>
        <v>9.7766701900818976E-3</v>
      </c>
    </row>
    <row r="2241" spans="1:37" x14ac:dyDescent="0.25">
      <c r="A2241">
        <v>2239</v>
      </c>
      <c r="B2241" s="1">
        <v>1.26E-2</v>
      </c>
      <c r="C2241" s="1">
        <v>9.7391148525850679E-5</v>
      </c>
      <c r="D2241" s="58">
        <v>8.8920979598226327E-2</v>
      </c>
      <c r="E2241" s="58">
        <v>0.10947462228511844</v>
      </c>
      <c r="F2241" s="58">
        <v>9.2918183812860988E-2</v>
      </c>
      <c r="G2241" s="58">
        <v>6.8037456095491819E-2</v>
      </c>
      <c r="H2241" s="58">
        <v>8.6438111628899833E-2</v>
      </c>
      <c r="I2241" s="58">
        <v>0.16486088957664541</v>
      </c>
      <c r="J2241" s="58">
        <v>0.10333849226303565</v>
      </c>
      <c r="K2241" s="58">
        <v>5.9976269931412182E-2</v>
      </c>
      <c r="L2241" s="58">
        <v>0.16324787272682584</v>
      </c>
      <c r="M2241" s="58">
        <v>5.0153277846857719E-2</v>
      </c>
      <c r="N2241" s="58">
        <v>1.2633844234625715E-2</v>
      </c>
      <c r="O2241" s="58">
        <v>0</v>
      </c>
      <c r="P2241" s="58">
        <v>0</v>
      </c>
      <c r="Q2241" s="58">
        <v>0</v>
      </c>
      <c r="R2241" s="58">
        <v>0</v>
      </c>
      <c r="S2241" s="58">
        <v>0</v>
      </c>
      <c r="T2241" s="58">
        <v>0</v>
      </c>
      <c r="U2241" s="58">
        <v>0</v>
      </c>
      <c r="V2241" s="58">
        <v>0</v>
      </c>
      <c r="W2241" s="58">
        <v>0</v>
      </c>
      <c r="X2241" s="58">
        <v>0</v>
      </c>
      <c r="Y2241" s="58">
        <v>0</v>
      </c>
      <c r="Z2241" s="58">
        <v>0</v>
      </c>
      <c r="AA2241" s="58">
        <v>0</v>
      </c>
      <c r="AB2241" s="58">
        <v>0</v>
      </c>
      <c r="AC2241" s="58">
        <v>0</v>
      </c>
      <c r="AD2241" s="58">
        <v>0</v>
      </c>
      <c r="AE2241" s="58">
        <v>0</v>
      </c>
      <c r="AF2241" s="58">
        <v>0</v>
      </c>
      <c r="AG2241" s="58">
        <v>0</v>
      </c>
      <c r="AH2241" s="58">
        <v>0</v>
      </c>
      <c r="AI2241" s="58">
        <v>0</v>
      </c>
      <c r="AK2241" s="64">
        <f t="shared" si="34"/>
        <v>7.7294562322103716E-3</v>
      </c>
    </row>
    <row r="2242" spans="1:37" x14ac:dyDescent="0.25">
      <c r="A2242">
        <v>2240</v>
      </c>
      <c r="B2242" s="1">
        <v>1.0800000000000001E-2</v>
      </c>
      <c r="C2242" s="1">
        <v>-9.8921990694980042E-5</v>
      </c>
      <c r="D2242" s="58">
        <v>1.3027655712602776E-2</v>
      </c>
      <c r="E2242" s="58">
        <v>2.1729261158277929E-2</v>
      </c>
      <c r="F2242" s="58">
        <v>3.1542665730769047E-2</v>
      </c>
      <c r="G2242" s="58">
        <v>0.17048086989892239</v>
      </c>
      <c r="H2242" s="58">
        <v>8.5486829749159804E-2</v>
      </c>
      <c r="I2242" s="58">
        <v>0.10129985501918472</v>
      </c>
      <c r="J2242" s="58">
        <v>6.4271609683018552E-2</v>
      </c>
      <c r="K2242" s="58">
        <v>0.13951547187466801</v>
      </c>
      <c r="L2242" s="58">
        <v>0.19545701534324231</v>
      </c>
      <c r="M2242" s="58">
        <v>0.16044858615376267</v>
      </c>
      <c r="N2242" s="58">
        <v>1.6740179676391711E-2</v>
      </c>
      <c r="O2242" s="58">
        <v>0</v>
      </c>
      <c r="P2242" s="58">
        <v>0</v>
      </c>
      <c r="Q2242" s="58">
        <v>0</v>
      </c>
      <c r="R2242" s="58">
        <v>0</v>
      </c>
      <c r="S2242" s="58">
        <v>0</v>
      </c>
      <c r="T2242" s="58">
        <v>0</v>
      </c>
      <c r="U2242" s="58">
        <v>0</v>
      </c>
      <c r="V2242" s="58">
        <v>0</v>
      </c>
      <c r="W2242" s="58">
        <v>0</v>
      </c>
      <c r="X2242" s="58">
        <v>0</v>
      </c>
      <c r="Y2242" s="58">
        <v>0</v>
      </c>
      <c r="Z2242" s="58">
        <v>0</v>
      </c>
      <c r="AA2242" s="58">
        <v>0</v>
      </c>
      <c r="AB2242" s="58">
        <v>0</v>
      </c>
      <c r="AC2242" s="58">
        <v>0</v>
      </c>
      <c r="AD2242" s="58">
        <v>0</v>
      </c>
      <c r="AE2242" s="58">
        <v>0</v>
      </c>
      <c r="AF2242" s="58">
        <v>0</v>
      </c>
      <c r="AG2242" s="58">
        <v>0</v>
      </c>
      <c r="AH2242" s="58">
        <v>0</v>
      </c>
      <c r="AI2242" s="58">
        <v>0</v>
      </c>
      <c r="AK2242" s="64">
        <f t="shared" si="34"/>
        <v>-9.1594435828685223E-3</v>
      </c>
    </row>
    <row r="2243" spans="1:37" x14ac:dyDescent="0.25">
      <c r="A2243">
        <v>2241</v>
      </c>
      <c r="B2243" s="1">
        <v>1.23E-2</v>
      </c>
      <c r="C2243" s="1">
        <v>-2.9678546475080857E-4</v>
      </c>
      <c r="D2243" s="58">
        <v>9.2741068686996178E-2</v>
      </c>
      <c r="E2243" s="58">
        <v>4.1133983506502096E-2</v>
      </c>
      <c r="F2243" s="58">
        <v>0.11108988967529483</v>
      </c>
      <c r="G2243" s="58">
        <v>3.978789667377363E-2</v>
      </c>
      <c r="H2243" s="58">
        <v>0.16172558305744386</v>
      </c>
      <c r="I2243" s="58">
        <v>0.1322020169758554</v>
      </c>
      <c r="J2243" s="58">
        <v>4.8551350652347808E-2</v>
      </c>
      <c r="K2243" s="58">
        <v>0.15442905975219098</v>
      </c>
      <c r="L2243" s="58">
        <v>0.13051525033588679</v>
      </c>
      <c r="M2243" s="58">
        <v>5.6544625620098213E-3</v>
      </c>
      <c r="N2243" s="58">
        <v>8.2169438121698718E-2</v>
      </c>
      <c r="O2243" s="58">
        <v>0</v>
      </c>
      <c r="P2243" s="58">
        <v>0</v>
      </c>
      <c r="Q2243" s="58">
        <v>0</v>
      </c>
      <c r="R2243" s="58">
        <v>0</v>
      </c>
      <c r="S2243" s="58">
        <v>0</v>
      </c>
      <c r="T2243" s="58">
        <v>0</v>
      </c>
      <c r="U2243" s="58">
        <v>0</v>
      </c>
      <c r="V2243" s="58">
        <v>0</v>
      </c>
      <c r="W2243" s="58">
        <v>0</v>
      </c>
      <c r="X2243" s="58">
        <v>0</v>
      </c>
      <c r="Y2243" s="58">
        <v>0</v>
      </c>
      <c r="Z2243" s="58">
        <v>0</v>
      </c>
      <c r="AA2243" s="58">
        <v>0</v>
      </c>
      <c r="AB2243" s="58">
        <v>0</v>
      </c>
      <c r="AC2243" s="58">
        <v>0</v>
      </c>
      <c r="AD2243" s="58">
        <v>0</v>
      </c>
      <c r="AE2243" s="58">
        <v>0</v>
      </c>
      <c r="AF2243" s="58">
        <v>0</v>
      </c>
      <c r="AG2243" s="58">
        <v>0</v>
      </c>
      <c r="AH2243" s="58">
        <v>0</v>
      </c>
      <c r="AI2243" s="58">
        <v>0</v>
      </c>
      <c r="AK2243" s="64">
        <f t="shared" si="34"/>
        <v>-2.4128899573236468E-2</v>
      </c>
    </row>
    <row r="2244" spans="1:37" x14ac:dyDescent="0.25">
      <c r="A2244">
        <v>2242</v>
      </c>
      <c r="B2244" s="1">
        <v>1.06E-2</v>
      </c>
      <c r="C2244" s="1">
        <v>1.4490716886238149E-4</v>
      </c>
      <c r="D2244" s="58">
        <v>6.1784102447875862E-2</v>
      </c>
      <c r="E2244" s="58">
        <v>8.4971009785101234E-2</v>
      </c>
      <c r="F2244" s="58">
        <v>0.15237919979125086</v>
      </c>
      <c r="G2244" s="58">
        <v>8.2581871585241898E-2</v>
      </c>
      <c r="H2244" s="58">
        <v>0.15590418169066106</v>
      </c>
      <c r="I2244" s="58">
        <v>6.0745812555952357E-2</v>
      </c>
      <c r="J2244" s="58">
        <v>0.1021904732159937</v>
      </c>
      <c r="K2244" s="58">
        <v>4.3112445378893282E-3</v>
      </c>
      <c r="L2244" s="58">
        <v>7.094868536754792E-2</v>
      </c>
      <c r="M2244" s="58">
        <v>0.11959759687094126</v>
      </c>
      <c r="N2244" s="58">
        <v>0.10458582215154459</v>
      </c>
      <c r="O2244" s="58">
        <v>0</v>
      </c>
      <c r="P2244" s="58">
        <v>0</v>
      </c>
      <c r="Q2244" s="58">
        <v>0</v>
      </c>
      <c r="R2244" s="58">
        <v>0</v>
      </c>
      <c r="S2244" s="58">
        <v>0</v>
      </c>
      <c r="T2244" s="58">
        <v>0</v>
      </c>
      <c r="U2244" s="58">
        <v>0</v>
      </c>
      <c r="V2244" s="58">
        <v>0</v>
      </c>
      <c r="W2244" s="58">
        <v>0</v>
      </c>
      <c r="X2244" s="58">
        <v>0</v>
      </c>
      <c r="Y2244" s="58">
        <v>0</v>
      </c>
      <c r="Z2244" s="58">
        <v>0</v>
      </c>
      <c r="AA2244" s="58">
        <v>0</v>
      </c>
      <c r="AB2244" s="58">
        <v>0</v>
      </c>
      <c r="AC2244" s="58">
        <v>0</v>
      </c>
      <c r="AD2244" s="58">
        <v>0</v>
      </c>
      <c r="AE2244" s="58">
        <v>0</v>
      </c>
      <c r="AF2244" s="58">
        <v>0</v>
      </c>
      <c r="AG2244" s="58">
        <v>0</v>
      </c>
      <c r="AH2244" s="58">
        <v>0</v>
      </c>
      <c r="AI2244" s="58">
        <v>0</v>
      </c>
      <c r="AK2244" s="64">
        <f t="shared" ref="AK2244:AK2307" si="35">C2244/B2244</f>
        <v>1.3670487628526556E-2</v>
      </c>
    </row>
    <row r="2245" spans="1:37" x14ac:dyDescent="0.25">
      <c r="A2245">
        <v>2243</v>
      </c>
      <c r="B2245" s="1">
        <v>1.5100000000000001E-2</v>
      </c>
      <c r="C2245" s="1">
        <v>-6.1338481219656241E-4</v>
      </c>
      <c r="D2245" s="58">
        <v>0.16375701916823826</v>
      </c>
      <c r="E2245" s="58">
        <v>4.2145145446355337E-3</v>
      </c>
      <c r="F2245" s="58">
        <v>4.8403809569132129E-2</v>
      </c>
      <c r="G2245" s="58">
        <v>3.5294610331296897E-2</v>
      </c>
      <c r="H2245" s="58">
        <v>0.11308784025902313</v>
      </c>
      <c r="I2245" s="58">
        <v>0.17942592629941057</v>
      </c>
      <c r="J2245" s="58">
        <v>9.4569430890417555E-2</v>
      </c>
      <c r="K2245" s="58">
        <v>0.24630020435840647</v>
      </c>
      <c r="L2245" s="58">
        <v>5.2065962653611512E-2</v>
      </c>
      <c r="M2245" s="58">
        <v>2.3490199297324158E-2</v>
      </c>
      <c r="N2245" s="58">
        <v>3.9390482628503733E-2</v>
      </c>
      <c r="O2245" s="58">
        <v>0</v>
      </c>
      <c r="P2245" s="58">
        <v>0</v>
      </c>
      <c r="Q2245" s="58">
        <v>0</v>
      </c>
      <c r="R2245" s="58">
        <v>0</v>
      </c>
      <c r="S2245" s="58">
        <v>0</v>
      </c>
      <c r="T2245" s="58">
        <v>0</v>
      </c>
      <c r="U2245" s="58">
        <v>0</v>
      </c>
      <c r="V2245" s="58">
        <v>0</v>
      </c>
      <c r="W2245" s="58">
        <v>0</v>
      </c>
      <c r="X2245" s="58">
        <v>0</v>
      </c>
      <c r="Y2245" s="58">
        <v>0</v>
      </c>
      <c r="Z2245" s="58">
        <v>0</v>
      </c>
      <c r="AA2245" s="58">
        <v>0</v>
      </c>
      <c r="AB2245" s="58">
        <v>0</v>
      </c>
      <c r="AC2245" s="58">
        <v>0</v>
      </c>
      <c r="AD2245" s="58">
        <v>0</v>
      </c>
      <c r="AE2245" s="58">
        <v>0</v>
      </c>
      <c r="AF2245" s="58">
        <v>0</v>
      </c>
      <c r="AG2245" s="58">
        <v>0</v>
      </c>
      <c r="AH2245" s="58">
        <v>0</v>
      </c>
      <c r="AI2245" s="58">
        <v>0</v>
      </c>
      <c r="AK2245" s="64">
        <f t="shared" si="35"/>
        <v>-4.0621510741494199E-2</v>
      </c>
    </row>
    <row r="2246" spans="1:37" x14ac:dyDescent="0.25">
      <c r="A2246">
        <v>2244</v>
      </c>
      <c r="B2246" s="1">
        <v>1.2E-2</v>
      </c>
      <c r="C2246" s="1">
        <v>-1.4740287796533228E-4</v>
      </c>
      <c r="D2246" s="58">
        <v>0.11052455879026112</v>
      </c>
      <c r="E2246" s="58">
        <v>9.8974102831899669E-2</v>
      </c>
      <c r="F2246" s="58">
        <v>0.12439275281961909</v>
      </c>
      <c r="G2246" s="58">
        <v>5.5685154545794341E-2</v>
      </c>
      <c r="H2246" s="58">
        <v>5.0280070162645317E-2</v>
      </c>
      <c r="I2246" s="58">
        <v>8.5412618418501077E-2</v>
      </c>
      <c r="J2246" s="58">
        <v>8.3958789463972158E-2</v>
      </c>
      <c r="K2246" s="58">
        <v>0.11432591317841788</v>
      </c>
      <c r="L2246" s="58">
        <v>1.4231300766656366E-2</v>
      </c>
      <c r="M2246" s="58">
        <v>0.1438122347528511</v>
      </c>
      <c r="N2246" s="58">
        <v>0.11840250426938183</v>
      </c>
      <c r="O2246" s="58">
        <v>0</v>
      </c>
      <c r="P2246" s="58">
        <v>0</v>
      </c>
      <c r="Q2246" s="58">
        <v>0</v>
      </c>
      <c r="R2246" s="58">
        <v>0</v>
      </c>
      <c r="S2246" s="58">
        <v>0</v>
      </c>
      <c r="T2246" s="58">
        <v>0</v>
      </c>
      <c r="U2246" s="58">
        <v>0</v>
      </c>
      <c r="V2246" s="58">
        <v>0</v>
      </c>
      <c r="W2246" s="58">
        <v>0</v>
      </c>
      <c r="X2246" s="58">
        <v>0</v>
      </c>
      <c r="Y2246" s="58">
        <v>0</v>
      </c>
      <c r="Z2246" s="58">
        <v>0</v>
      </c>
      <c r="AA2246" s="58">
        <v>0</v>
      </c>
      <c r="AB2246" s="58">
        <v>0</v>
      </c>
      <c r="AC2246" s="58">
        <v>0</v>
      </c>
      <c r="AD2246" s="58">
        <v>0</v>
      </c>
      <c r="AE2246" s="58">
        <v>0</v>
      </c>
      <c r="AF2246" s="58">
        <v>0</v>
      </c>
      <c r="AG2246" s="58">
        <v>0</v>
      </c>
      <c r="AH2246" s="58">
        <v>0</v>
      </c>
      <c r="AI2246" s="58">
        <v>0</v>
      </c>
      <c r="AK2246" s="64">
        <f t="shared" si="35"/>
        <v>-1.228357316377769E-2</v>
      </c>
    </row>
    <row r="2247" spans="1:37" x14ac:dyDescent="0.25">
      <c r="A2247">
        <v>2245</v>
      </c>
      <c r="B2247" s="1">
        <v>1.01E-2</v>
      </c>
      <c r="C2247" s="1">
        <v>-1.1241060324647243E-4</v>
      </c>
      <c r="D2247" s="58">
        <v>0.14750606769050564</v>
      </c>
      <c r="E2247" s="58">
        <v>1.7346675499901557E-3</v>
      </c>
      <c r="F2247" s="58">
        <v>0.11247505692188442</v>
      </c>
      <c r="G2247" s="58">
        <v>4.5647878367194181E-2</v>
      </c>
      <c r="H2247" s="58">
        <v>0.13782635513741584</v>
      </c>
      <c r="I2247" s="58">
        <v>1.8921407476569879E-2</v>
      </c>
      <c r="J2247" s="58">
        <v>0.15845784628408982</v>
      </c>
      <c r="K2247" s="58">
        <v>9.6182861305465994E-2</v>
      </c>
      <c r="L2247" s="58">
        <v>9.8738331007365829E-2</v>
      </c>
      <c r="M2247" s="58">
        <v>0.11946334950740459</v>
      </c>
      <c r="N2247" s="58">
        <v>6.3046178752113616E-2</v>
      </c>
      <c r="O2247" s="58">
        <v>0</v>
      </c>
      <c r="P2247" s="58">
        <v>0</v>
      </c>
      <c r="Q2247" s="58">
        <v>0</v>
      </c>
      <c r="R2247" s="58">
        <v>0</v>
      </c>
      <c r="S2247" s="58">
        <v>0</v>
      </c>
      <c r="T2247" s="58">
        <v>0</v>
      </c>
      <c r="U2247" s="58">
        <v>0</v>
      </c>
      <c r="V2247" s="58">
        <v>0</v>
      </c>
      <c r="W2247" s="58">
        <v>0</v>
      </c>
      <c r="X2247" s="58">
        <v>0</v>
      </c>
      <c r="Y2247" s="58">
        <v>0</v>
      </c>
      <c r="Z2247" s="58">
        <v>0</v>
      </c>
      <c r="AA2247" s="58">
        <v>0</v>
      </c>
      <c r="AB2247" s="58">
        <v>0</v>
      </c>
      <c r="AC2247" s="58">
        <v>0</v>
      </c>
      <c r="AD2247" s="58">
        <v>0</v>
      </c>
      <c r="AE2247" s="58">
        <v>0</v>
      </c>
      <c r="AF2247" s="58">
        <v>0</v>
      </c>
      <c r="AG2247" s="58">
        <v>0</v>
      </c>
      <c r="AH2247" s="58">
        <v>0</v>
      </c>
      <c r="AI2247" s="58">
        <v>0</v>
      </c>
      <c r="AK2247" s="64">
        <f t="shared" si="35"/>
        <v>-1.1129762697670537E-2</v>
      </c>
    </row>
    <row r="2248" spans="1:37" x14ac:dyDescent="0.25">
      <c r="A2248">
        <v>2246</v>
      </c>
      <c r="B2248" s="1">
        <v>1.4E-2</v>
      </c>
      <c r="C2248" s="1">
        <v>-5.6795884289947962E-5</v>
      </c>
      <c r="D2248" s="58">
        <v>0.1605265457385181</v>
      </c>
      <c r="E2248" s="58">
        <v>0.13250949509346932</v>
      </c>
      <c r="F2248" s="58">
        <v>0.17696842441966057</v>
      </c>
      <c r="G2248" s="58">
        <v>0.13433344114357923</v>
      </c>
      <c r="H2248" s="58">
        <v>2.5442193737612317E-2</v>
      </c>
      <c r="I2248" s="58">
        <v>7.4297744054290654E-2</v>
      </c>
      <c r="J2248" s="58">
        <v>7.9518853079537155E-2</v>
      </c>
      <c r="K2248" s="58">
        <v>7.9639005865486209E-2</v>
      </c>
      <c r="L2248" s="58">
        <v>3.6732678550688312E-2</v>
      </c>
      <c r="M2248" s="58">
        <v>5.3896332939212969E-2</v>
      </c>
      <c r="N2248" s="58">
        <v>4.6135285377945277E-2</v>
      </c>
      <c r="O2248" s="58">
        <v>0</v>
      </c>
      <c r="P2248" s="58">
        <v>0</v>
      </c>
      <c r="Q2248" s="58">
        <v>0</v>
      </c>
      <c r="R2248" s="58">
        <v>0</v>
      </c>
      <c r="S2248" s="58">
        <v>0</v>
      </c>
      <c r="T2248" s="58">
        <v>0</v>
      </c>
      <c r="U2248" s="58">
        <v>0</v>
      </c>
      <c r="V2248" s="58">
        <v>0</v>
      </c>
      <c r="W2248" s="58">
        <v>0</v>
      </c>
      <c r="X2248" s="58">
        <v>0</v>
      </c>
      <c r="Y2248" s="58">
        <v>0</v>
      </c>
      <c r="Z2248" s="58">
        <v>0</v>
      </c>
      <c r="AA2248" s="58">
        <v>0</v>
      </c>
      <c r="AB2248" s="58">
        <v>0</v>
      </c>
      <c r="AC2248" s="58">
        <v>0</v>
      </c>
      <c r="AD2248" s="58">
        <v>0</v>
      </c>
      <c r="AE2248" s="58">
        <v>0</v>
      </c>
      <c r="AF2248" s="58">
        <v>0</v>
      </c>
      <c r="AG2248" s="58">
        <v>0</v>
      </c>
      <c r="AH2248" s="58">
        <v>0</v>
      </c>
      <c r="AI2248" s="58">
        <v>0</v>
      </c>
      <c r="AK2248" s="64">
        <f t="shared" si="35"/>
        <v>-4.0568488778534254E-3</v>
      </c>
    </row>
    <row r="2249" spans="1:37" x14ac:dyDescent="0.25">
      <c r="A2249">
        <v>2247</v>
      </c>
      <c r="B2249" s="1">
        <v>1.38E-2</v>
      </c>
      <c r="C2249" s="1">
        <v>-2.1359267551226559E-4</v>
      </c>
      <c r="D2249" s="58">
        <v>0.1524196238844355</v>
      </c>
      <c r="E2249" s="58">
        <v>0.10436830834357629</v>
      </c>
      <c r="F2249" s="58">
        <v>9.8889035564001693E-2</v>
      </c>
      <c r="G2249" s="58">
        <v>5.2383651634822767E-2</v>
      </c>
      <c r="H2249" s="58">
        <v>0.11913621516099872</v>
      </c>
      <c r="I2249" s="58">
        <v>9.2406205667316443E-2</v>
      </c>
      <c r="J2249" s="58">
        <v>6.305358705939243E-2</v>
      </c>
      <c r="K2249" s="58">
        <v>0.16191187351258948</v>
      </c>
      <c r="L2249" s="58">
        <v>5.4334237659691628E-2</v>
      </c>
      <c r="M2249" s="58">
        <v>3.1067530795067511E-2</v>
      </c>
      <c r="N2249" s="58">
        <v>7.0029730718107502E-2</v>
      </c>
      <c r="O2249" s="58">
        <v>0</v>
      </c>
      <c r="P2249" s="58">
        <v>0</v>
      </c>
      <c r="Q2249" s="58">
        <v>0</v>
      </c>
      <c r="R2249" s="58">
        <v>0</v>
      </c>
      <c r="S2249" s="58">
        <v>0</v>
      </c>
      <c r="T2249" s="58">
        <v>0</v>
      </c>
      <c r="U2249" s="58">
        <v>0</v>
      </c>
      <c r="V2249" s="58">
        <v>0</v>
      </c>
      <c r="W2249" s="58">
        <v>0</v>
      </c>
      <c r="X2249" s="58">
        <v>0</v>
      </c>
      <c r="Y2249" s="58">
        <v>0</v>
      </c>
      <c r="Z2249" s="58">
        <v>0</v>
      </c>
      <c r="AA2249" s="58">
        <v>0</v>
      </c>
      <c r="AB2249" s="58">
        <v>0</v>
      </c>
      <c r="AC2249" s="58">
        <v>0</v>
      </c>
      <c r="AD2249" s="58">
        <v>0</v>
      </c>
      <c r="AE2249" s="58">
        <v>0</v>
      </c>
      <c r="AF2249" s="58">
        <v>0</v>
      </c>
      <c r="AG2249" s="58">
        <v>0</v>
      </c>
      <c r="AH2249" s="58">
        <v>0</v>
      </c>
      <c r="AI2249" s="58">
        <v>0</v>
      </c>
      <c r="AK2249" s="64">
        <f t="shared" si="35"/>
        <v>-1.5477730109584463E-2</v>
      </c>
    </row>
    <row r="2250" spans="1:37" x14ac:dyDescent="0.25">
      <c r="A2250">
        <v>2248</v>
      </c>
      <c r="B2250" s="1">
        <v>1.34E-2</v>
      </c>
      <c r="C2250" s="1">
        <v>5.5283223299253924E-5</v>
      </c>
      <c r="D2250" s="58">
        <v>5.9232912232579675E-3</v>
      </c>
      <c r="E2250" s="58">
        <v>0.14160035600050666</v>
      </c>
      <c r="F2250" s="58">
        <v>0.11271963741730676</v>
      </c>
      <c r="G2250" s="58">
        <v>7.1454065258994545E-2</v>
      </c>
      <c r="H2250" s="58">
        <v>0.12078588268389202</v>
      </c>
      <c r="I2250" s="58">
        <v>0.14724230923150974</v>
      </c>
      <c r="J2250" s="58">
        <v>0.10584361243369265</v>
      </c>
      <c r="K2250" s="58">
        <v>9.0780298970513831E-2</v>
      </c>
      <c r="L2250" s="58">
        <v>0.10923694386760123</v>
      </c>
      <c r="M2250" s="58">
        <v>8.8736668380116221E-2</v>
      </c>
      <c r="N2250" s="58">
        <v>5.6769345326083487E-3</v>
      </c>
      <c r="O2250" s="58">
        <v>0</v>
      </c>
      <c r="P2250" s="58">
        <v>0</v>
      </c>
      <c r="Q2250" s="58">
        <v>0</v>
      </c>
      <c r="R2250" s="58">
        <v>0</v>
      </c>
      <c r="S2250" s="58">
        <v>0</v>
      </c>
      <c r="T2250" s="58">
        <v>0</v>
      </c>
      <c r="U2250" s="58">
        <v>0</v>
      </c>
      <c r="V2250" s="58">
        <v>0</v>
      </c>
      <c r="W2250" s="58">
        <v>0</v>
      </c>
      <c r="X2250" s="58">
        <v>0</v>
      </c>
      <c r="Y2250" s="58">
        <v>0</v>
      </c>
      <c r="Z2250" s="58">
        <v>0</v>
      </c>
      <c r="AA2250" s="58">
        <v>0</v>
      </c>
      <c r="AB2250" s="58">
        <v>0</v>
      </c>
      <c r="AC2250" s="58">
        <v>0</v>
      </c>
      <c r="AD2250" s="58">
        <v>0</v>
      </c>
      <c r="AE2250" s="58">
        <v>0</v>
      </c>
      <c r="AF2250" s="58">
        <v>0</v>
      </c>
      <c r="AG2250" s="58">
        <v>0</v>
      </c>
      <c r="AH2250" s="58">
        <v>0</v>
      </c>
      <c r="AI2250" s="58">
        <v>0</v>
      </c>
      <c r="AK2250" s="64">
        <f t="shared" si="35"/>
        <v>4.1256136790488E-3</v>
      </c>
    </row>
    <row r="2251" spans="1:37" x14ac:dyDescent="0.25">
      <c r="A2251">
        <v>2249</v>
      </c>
      <c r="B2251" s="1">
        <v>1.0999999999999999E-2</v>
      </c>
      <c r="C2251" s="1">
        <v>-1.9394265391663297E-5</v>
      </c>
      <c r="D2251" s="58">
        <v>0.14943886245126115</v>
      </c>
      <c r="E2251" s="58">
        <v>7.083846945212674E-2</v>
      </c>
      <c r="F2251" s="58">
        <v>9.3922274035940001E-2</v>
      </c>
      <c r="G2251" s="58">
        <v>8.3990739148390059E-2</v>
      </c>
      <c r="H2251" s="58">
        <v>8.3639445725379791E-2</v>
      </c>
      <c r="I2251" s="58">
        <v>9.0384104842093471E-2</v>
      </c>
      <c r="J2251" s="58">
        <v>6.4753644732597704E-2</v>
      </c>
      <c r="K2251" s="58">
        <v>7.5320988121835949E-2</v>
      </c>
      <c r="L2251" s="58">
        <v>0.13369215920012067</v>
      </c>
      <c r="M2251" s="58">
        <v>0.13746651028813389</v>
      </c>
      <c r="N2251" s="58">
        <v>1.6552802002120639E-2</v>
      </c>
      <c r="O2251" s="58">
        <v>0</v>
      </c>
      <c r="P2251" s="58">
        <v>0</v>
      </c>
      <c r="Q2251" s="58">
        <v>0</v>
      </c>
      <c r="R2251" s="58">
        <v>0</v>
      </c>
      <c r="S2251" s="58">
        <v>0</v>
      </c>
      <c r="T2251" s="58">
        <v>0</v>
      </c>
      <c r="U2251" s="58">
        <v>0</v>
      </c>
      <c r="V2251" s="58">
        <v>0</v>
      </c>
      <c r="W2251" s="58">
        <v>0</v>
      </c>
      <c r="X2251" s="58">
        <v>0</v>
      </c>
      <c r="Y2251" s="58">
        <v>0</v>
      </c>
      <c r="Z2251" s="58">
        <v>0</v>
      </c>
      <c r="AA2251" s="58">
        <v>0</v>
      </c>
      <c r="AB2251" s="58">
        <v>0</v>
      </c>
      <c r="AC2251" s="58">
        <v>0</v>
      </c>
      <c r="AD2251" s="58">
        <v>0</v>
      </c>
      <c r="AE2251" s="58">
        <v>0</v>
      </c>
      <c r="AF2251" s="58">
        <v>0</v>
      </c>
      <c r="AG2251" s="58">
        <v>0</v>
      </c>
      <c r="AH2251" s="58">
        <v>0</v>
      </c>
      <c r="AI2251" s="58">
        <v>0</v>
      </c>
      <c r="AK2251" s="64">
        <f t="shared" si="35"/>
        <v>-1.7631150356057545E-3</v>
      </c>
    </row>
    <row r="2252" spans="1:37" x14ac:dyDescent="0.25">
      <c r="A2252">
        <v>2250</v>
      </c>
      <c r="B2252" s="1">
        <v>1.32E-2</v>
      </c>
      <c r="C2252" s="1">
        <v>8.5365193144667083E-5</v>
      </c>
      <c r="D2252" s="58">
        <v>5.0403982897427042E-2</v>
      </c>
      <c r="E2252" s="58">
        <v>0.12614270739211797</v>
      </c>
      <c r="F2252" s="58">
        <v>0.13965352232332998</v>
      </c>
      <c r="G2252" s="58">
        <v>0.16170814021791463</v>
      </c>
      <c r="H2252" s="58">
        <v>4.1941516682398657E-2</v>
      </c>
      <c r="I2252" s="58">
        <v>5.5406508383277861E-2</v>
      </c>
      <c r="J2252" s="58">
        <v>0.1348985252693633</v>
      </c>
      <c r="K2252" s="58">
        <v>7.5164586963086089E-2</v>
      </c>
      <c r="L2252" s="58">
        <v>2.019891455937825E-2</v>
      </c>
      <c r="M2252" s="58">
        <v>5.2016060072854378E-2</v>
      </c>
      <c r="N2252" s="58">
        <v>0.14246553523885186</v>
      </c>
      <c r="O2252" s="58">
        <v>0</v>
      </c>
      <c r="P2252" s="58">
        <v>0</v>
      </c>
      <c r="Q2252" s="58">
        <v>0</v>
      </c>
      <c r="R2252" s="58">
        <v>0</v>
      </c>
      <c r="S2252" s="58">
        <v>0</v>
      </c>
      <c r="T2252" s="58">
        <v>0</v>
      </c>
      <c r="U2252" s="58">
        <v>0</v>
      </c>
      <c r="V2252" s="58">
        <v>0</v>
      </c>
      <c r="W2252" s="58">
        <v>0</v>
      </c>
      <c r="X2252" s="58">
        <v>0</v>
      </c>
      <c r="Y2252" s="58">
        <v>0</v>
      </c>
      <c r="Z2252" s="58">
        <v>0</v>
      </c>
      <c r="AA2252" s="58">
        <v>0</v>
      </c>
      <c r="AB2252" s="58">
        <v>0</v>
      </c>
      <c r="AC2252" s="58">
        <v>0</v>
      </c>
      <c r="AD2252" s="58">
        <v>0</v>
      </c>
      <c r="AE2252" s="58">
        <v>0</v>
      </c>
      <c r="AF2252" s="58">
        <v>0</v>
      </c>
      <c r="AG2252" s="58">
        <v>0</v>
      </c>
      <c r="AH2252" s="58">
        <v>0</v>
      </c>
      <c r="AI2252" s="58">
        <v>0</v>
      </c>
      <c r="AK2252" s="64">
        <f t="shared" si="35"/>
        <v>6.467060086717203E-3</v>
      </c>
    </row>
    <row r="2253" spans="1:37" x14ac:dyDescent="0.25">
      <c r="A2253">
        <v>2251</v>
      </c>
      <c r="B2253" s="1">
        <v>1.2699999999999999E-2</v>
      </c>
      <c r="C2253" s="1">
        <v>4.24594724319331E-4</v>
      </c>
      <c r="D2253" s="58">
        <v>9.0957138782707503E-2</v>
      </c>
      <c r="E2253" s="58">
        <v>0.19467944894719116</v>
      </c>
      <c r="F2253" s="58">
        <v>1.5295998533080269E-3</v>
      </c>
      <c r="G2253" s="58">
        <v>6.6053899708937408E-2</v>
      </c>
      <c r="H2253" s="58">
        <v>9.3175249650887908E-3</v>
      </c>
      <c r="I2253" s="58">
        <v>8.7445259248952342E-2</v>
      </c>
      <c r="J2253" s="58">
        <v>4.8064109605076538E-2</v>
      </c>
      <c r="K2253" s="58">
        <v>5.9299495462658496E-2</v>
      </c>
      <c r="L2253" s="58">
        <v>0.17282739840961656</v>
      </c>
      <c r="M2253" s="58">
        <v>0.18819954763828983</v>
      </c>
      <c r="N2253" s="58">
        <v>8.1626577378173373E-2</v>
      </c>
      <c r="O2253" s="58">
        <v>0</v>
      </c>
      <c r="P2253" s="58">
        <v>0</v>
      </c>
      <c r="Q2253" s="58">
        <v>0</v>
      </c>
      <c r="R2253" s="58">
        <v>0</v>
      </c>
      <c r="S2253" s="58">
        <v>0</v>
      </c>
      <c r="T2253" s="58">
        <v>0</v>
      </c>
      <c r="U2253" s="58">
        <v>0</v>
      </c>
      <c r="V2253" s="58">
        <v>0</v>
      </c>
      <c r="W2253" s="58">
        <v>0</v>
      </c>
      <c r="X2253" s="58">
        <v>0</v>
      </c>
      <c r="Y2253" s="58">
        <v>0</v>
      </c>
      <c r="Z2253" s="58">
        <v>0</v>
      </c>
      <c r="AA2253" s="58">
        <v>0</v>
      </c>
      <c r="AB2253" s="58">
        <v>0</v>
      </c>
      <c r="AC2253" s="58">
        <v>0</v>
      </c>
      <c r="AD2253" s="58">
        <v>0</v>
      </c>
      <c r="AE2253" s="58">
        <v>0</v>
      </c>
      <c r="AF2253" s="58">
        <v>0</v>
      </c>
      <c r="AG2253" s="58">
        <v>0</v>
      </c>
      <c r="AH2253" s="58">
        <v>0</v>
      </c>
      <c r="AI2253" s="58">
        <v>0</v>
      </c>
      <c r="AK2253" s="64">
        <f t="shared" si="35"/>
        <v>3.3432655458215041E-2</v>
      </c>
    </row>
    <row r="2254" spans="1:37" x14ac:dyDescent="0.25">
      <c r="A2254">
        <v>2252</v>
      </c>
      <c r="B2254" s="1">
        <v>1.1299999999999999E-2</v>
      </c>
      <c r="C2254" s="1">
        <v>2.3345040396548932E-4</v>
      </c>
      <c r="D2254" s="58">
        <v>0.10365659087792166</v>
      </c>
      <c r="E2254" s="58">
        <v>9.1458345702198185E-2</v>
      </c>
      <c r="F2254" s="58">
        <v>0.11269953280535248</v>
      </c>
      <c r="G2254" s="58">
        <v>0.14208987518086486</v>
      </c>
      <c r="H2254" s="58">
        <v>3.2054834390688705E-3</v>
      </c>
      <c r="I2254" s="58">
        <v>5.0547725302656388E-2</v>
      </c>
      <c r="J2254" s="58">
        <v>0.14825648018375462</v>
      </c>
      <c r="K2254" s="58">
        <v>3.6637581604279802E-2</v>
      </c>
      <c r="L2254" s="58">
        <v>0.14357688739555474</v>
      </c>
      <c r="M2254" s="58">
        <v>6.6774411454155552E-2</v>
      </c>
      <c r="N2254" s="58">
        <v>0.10109708605419276</v>
      </c>
      <c r="O2254" s="58">
        <v>0</v>
      </c>
      <c r="P2254" s="58">
        <v>0</v>
      </c>
      <c r="Q2254" s="58">
        <v>0</v>
      </c>
      <c r="R2254" s="58">
        <v>0</v>
      </c>
      <c r="S2254" s="58">
        <v>0</v>
      </c>
      <c r="T2254" s="58">
        <v>0</v>
      </c>
      <c r="U2254" s="58">
        <v>0</v>
      </c>
      <c r="V2254" s="58">
        <v>0</v>
      </c>
      <c r="W2254" s="58">
        <v>0</v>
      </c>
      <c r="X2254" s="58">
        <v>0</v>
      </c>
      <c r="Y2254" s="58">
        <v>0</v>
      </c>
      <c r="Z2254" s="58">
        <v>0</v>
      </c>
      <c r="AA2254" s="58">
        <v>0</v>
      </c>
      <c r="AB2254" s="58">
        <v>0</v>
      </c>
      <c r="AC2254" s="58">
        <v>0</v>
      </c>
      <c r="AD2254" s="58">
        <v>0</v>
      </c>
      <c r="AE2254" s="58">
        <v>0</v>
      </c>
      <c r="AF2254" s="58">
        <v>0</v>
      </c>
      <c r="AG2254" s="58">
        <v>0</v>
      </c>
      <c r="AH2254" s="58">
        <v>0</v>
      </c>
      <c r="AI2254" s="58">
        <v>0</v>
      </c>
      <c r="AK2254" s="64">
        <f t="shared" si="35"/>
        <v>2.0659327784556578E-2</v>
      </c>
    </row>
    <row r="2255" spans="1:37" x14ac:dyDescent="0.25">
      <c r="A2255">
        <v>2253</v>
      </c>
      <c r="B2255" s="1">
        <v>9.7999999999999997E-3</v>
      </c>
      <c r="C2255" s="1">
        <v>2.6730274648552961E-5</v>
      </c>
      <c r="D2255" s="58">
        <v>0.10255570897037726</v>
      </c>
      <c r="E2255" s="58">
        <v>5.8283820949305787E-2</v>
      </c>
      <c r="F2255" s="58">
        <v>0.10020921873758686</v>
      </c>
      <c r="G2255" s="58">
        <v>4.2470976486964927E-2</v>
      </c>
      <c r="H2255" s="58">
        <v>0.12565930225034869</v>
      </c>
      <c r="I2255" s="58">
        <v>3.7864169597373244E-2</v>
      </c>
      <c r="J2255" s="58">
        <v>0.11825670036561906</v>
      </c>
      <c r="K2255" s="58">
        <v>7.9242129507213585E-2</v>
      </c>
      <c r="L2255" s="58">
        <v>0.11027954243303388</v>
      </c>
      <c r="M2255" s="58">
        <v>0.15549518522475597</v>
      </c>
      <c r="N2255" s="58">
        <v>6.9683245477420816E-2</v>
      </c>
      <c r="O2255" s="58">
        <v>0</v>
      </c>
      <c r="P2255" s="58">
        <v>0</v>
      </c>
      <c r="Q2255" s="58">
        <v>0</v>
      </c>
      <c r="R2255" s="58">
        <v>0</v>
      </c>
      <c r="S2255" s="58">
        <v>0</v>
      </c>
      <c r="T2255" s="58">
        <v>0</v>
      </c>
      <c r="U2255" s="58">
        <v>0</v>
      </c>
      <c r="V2255" s="58">
        <v>0</v>
      </c>
      <c r="W2255" s="58">
        <v>0</v>
      </c>
      <c r="X2255" s="58">
        <v>0</v>
      </c>
      <c r="Y2255" s="58">
        <v>0</v>
      </c>
      <c r="Z2255" s="58">
        <v>0</v>
      </c>
      <c r="AA2255" s="58">
        <v>0</v>
      </c>
      <c r="AB2255" s="58">
        <v>0</v>
      </c>
      <c r="AC2255" s="58">
        <v>0</v>
      </c>
      <c r="AD2255" s="58">
        <v>0</v>
      </c>
      <c r="AE2255" s="58">
        <v>0</v>
      </c>
      <c r="AF2255" s="58">
        <v>0</v>
      </c>
      <c r="AG2255" s="58">
        <v>0</v>
      </c>
      <c r="AH2255" s="58">
        <v>0</v>
      </c>
      <c r="AI2255" s="58">
        <v>0</v>
      </c>
      <c r="AK2255" s="64">
        <f t="shared" si="35"/>
        <v>2.7275790457707105E-3</v>
      </c>
    </row>
    <row r="2256" spans="1:37" x14ac:dyDescent="0.25">
      <c r="A2256">
        <v>2254</v>
      </c>
      <c r="B2256" s="1">
        <v>1.0999999999999999E-2</v>
      </c>
      <c r="C2256" s="1">
        <v>-5.1948169250807405E-5</v>
      </c>
      <c r="D2256" s="58">
        <v>4.1543624872011346E-2</v>
      </c>
      <c r="E2256" s="58">
        <v>1.9537389045597278E-2</v>
      </c>
      <c r="F2256" s="58">
        <v>8.1574419540757115E-2</v>
      </c>
      <c r="G2256" s="58">
        <v>0.18743037492006745</v>
      </c>
      <c r="H2256" s="58">
        <v>8.2481498685340465E-3</v>
      </c>
      <c r="I2256" s="58">
        <v>8.4346179025979032E-2</v>
      </c>
      <c r="J2256" s="58">
        <v>0.12073825572466509</v>
      </c>
      <c r="K2256" s="58">
        <v>0.11169492848608446</v>
      </c>
      <c r="L2256" s="58">
        <v>0.18709744198032968</v>
      </c>
      <c r="M2256" s="58">
        <v>0.1188445533312474</v>
      </c>
      <c r="N2256" s="58">
        <v>3.8944683204726965E-2</v>
      </c>
      <c r="O2256" s="58">
        <v>0</v>
      </c>
      <c r="P2256" s="58">
        <v>0</v>
      </c>
      <c r="Q2256" s="58">
        <v>0</v>
      </c>
      <c r="R2256" s="58">
        <v>0</v>
      </c>
      <c r="S2256" s="58">
        <v>0</v>
      </c>
      <c r="T2256" s="58">
        <v>0</v>
      </c>
      <c r="U2256" s="58">
        <v>0</v>
      </c>
      <c r="V2256" s="58">
        <v>0</v>
      </c>
      <c r="W2256" s="58">
        <v>0</v>
      </c>
      <c r="X2256" s="58">
        <v>0</v>
      </c>
      <c r="Y2256" s="58">
        <v>0</v>
      </c>
      <c r="Z2256" s="58">
        <v>0</v>
      </c>
      <c r="AA2256" s="58">
        <v>0</v>
      </c>
      <c r="AB2256" s="58">
        <v>0</v>
      </c>
      <c r="AC2256" s="58">
        <v>0</v>
      </c>
      <c r="AD2256" s="58">
        <v>0</v>
      </c>
      <c r="AE2256" s="58">
        <v>0</v>
      </c>
      <c r="AF2256" s="58">
        <v>0</v>
      </c>
      <c r="AG2256" s="58">
        <v>0</v>
      </c>
      <c r="AH2256" s="58">
        <v>0</v>
      </c>
      <c r="AI2256" s="58">
        <v>0</v>
      </c>
      <c r="AK2256" s="64">
        <f t="shared" si="35"/>
        <v>-4.7225608409824918E-3</v>
      </c>
    </row>
    <row r="2257" spans="1:37" x14ac:dyDescent="0.25">
      <c r="A2257">
        <v>2255</v>
      </c>
      <c r="B2257" s="1">
        <v>1.12E-2</v>
      </c>
      <c r="C2257" s="1">
        <v>1.4729474662832215E-4</v>
      </c>
      <c r="D2257" s="58">
        <v>5.3220850258251837E-2</v>
      </c>
      <c r="E2257" s="58">
        <v>0.10373936977099366</v>
      </c>
      <c r="F2257" s="58">
        <v>8.1914113958156898E-2</v>
      </c>
      <c r="G2257" s="58">
        <v>6.5031113178002656E-2</v>
      </c>
      <c r="H2257" s="58">
        <v>0.14886325524045321</v>
      </c>
      <c r="I2257" s="58">
        <v>4.5035119507313641E-2</v>
      </c>
      <c r="J2257" s="58">
        <v>0.13073288071783606</v>
      </c>
      <c r="K2257" s="58">
        <v>7.0225204410419281E-2</v>
      </c>
      <c r="L2257" s="58">
        <v>4.8141077168571605E-2</v>
      </c>
      <c r="M2257" s="58">
        <v>9.8360349854699353E-2</v>
      </c>
      <c r="N2257" s="58">
        <v>0.15473666593530183</v>
      </c>
      <c r="O2257" s="58">
        <v>0</v>
      </c>
      <c r="P2257" s="58">
        <v>0</v>
      </c>
      <c r="Q2257" s="58">
        <v>0</v>
      </c>
      <c r="R2257" s="58">
        <v>0</v>
      </c>
      <c r="S2257" s="58">
        <v>0</v>
      </c>
      <c r="T2257" s="58">
        <v>0</v>
      </c>
      <c r="U2257" s="58">
        <v>0</v>
      </c>
      <c r="V2257" s="58">
        <v>0</v>
      </c>
      <c r="W2257" s="58">
        <v>0</v>
      </c>
      <c r="X2257" s="58">
        <v>0</v>
      </c>
      <c r="Y2257" s="58">
        <v>0</v>
      </c>
      <c r="Z2257" s="58">
        <v>0</v>
      </c>
      <c r="AA2257" s="58">
        <v>0</v>
      </c>
      <c r="AB2257" s="58">
        <v>0</v>
      </c>
      <c r="AC2257" s="58">
        <v>0</v>
      </c>
      <c r="AD2257" s="58">
        <v>0</v>
      </c>
      <c r="AE2257" s="58">
        <v>0</v>
      </c>
      <c r="AF2257" s="58">
        <v>0</v>
      </c>
      <c r="AG2257" s="58">
        <v>0</v>
      </c>
      <c r="AH2257" s="58">
        <v>0</v>
      </c>
      <c r="AI2257" s="58">
        <v>0</v>
      </c>
      <c r="AK2257" s="64">
        <f t="shared" si="35"/>
        <v>1.3151316663243049E-2</v>
      </c>
    </row>
    <row r="2258" spans="1:37" x14ac:dyDescent="0.25">
      <c r="A2258">
        <v>2256</v>
      </c>
      <c r="B2258" s="1">
        <v>9.4999999999999998E-3</v>
      </c>
      <c r="C2258" s="1">
        <v>1.4741472558745916E-4</v>
      </c>
      <c r="D2258" s="58">
        <v>0.19579239505152901</v>
      </c>
      <c r="E2258" s="58">
        <v>4.5112832579901459E-2</v>
      </c>
      <c r="F2258" s="58">
        <v>0.12128098180279084</v>
      </c>
      <c r="G2258" s="58">
        <v>9.9039627948143361E-2</v>
      </c>
      <c r="H2258" s="58">
        <v>4.4217151341719024E-2</v>
      </c>
      <c r="I2258" s="58">
        <v>1.3284437076664868E-4</v>
      </c>
      <c r="J2258" s="58">
        <v>8.8129118138545556E-2</v>
      </c>
      <c r="K2258" s="58">
        <v>2.1952469946764291E-2</v>
      </c>
      <c r="L2258" s="58">
        <v>0.13492218550225771</v>
      </c>
      <c r="M2258" s="58">
        <v>8.2703531586573065E-2</v>
      </c>
      <c r="N2258" s="58">
        <v>0.16671686173100905</v>
      </c>
      <c r="O2258" s="58">
        <v>0</v>
      </c>
      <c r="P2258" s="58">
        <v>0</v>
      </c>
      <c r="Q2258" s="58">
        <v>0</v>
      </c>
      <c r="R2258" s="58">
        <v>0</v>
      </c>
      <c r="S2258" s="58">
        <v>0</v>
      </c>
      <c r="T2258" s="58">
        <v>0</v>
      </c>
      <c r="U2258" s="58">
        <v>0</v>
      </c>
      <c r="V2258" s="58">
        <v>0</v>
      </c>
      <c r="W2258" s="58">
        <v>0</v>
      </c>
      <c r="X2258" s="58">
        <v>0</v>
      </c>
      <c r="Y2258" s="58">
        <v>0</v>
      </c>
      <c r="Z2258" s="58">
        <v>0</v>
      </c>
      <c r="AA2258" s="58">
        <v>0</v>
      </c>
      <c r="AB2258" s="58">
        <v>0</v>
      </c>
      <c r="AC2258" s="58">
        <v>0</v>
      </c>
      <c r="AD2258" s="58">
        <v>0</v>
      </c>
      <c r="AE2258" s="58">
        <v>0</v>
      </c>
      <c r="AF2258" s="58">
        <v>0</v>
      </c>
      <c r="AG2258" s="58">
        <v>0</v>
      </c>
      <c r="AH2258" s="58">
        <v>0</v>
      </c>
      <c r="AI2258" s="58">
        <v>0</v>
      </c>
      <c r="AK2258" s="64">
        <f t="shared" si="35"/>
        <v>1.5517339535522017E-2</v>
      </c>
    </row>
    <row r="2259" spans="1:37" x14ac:dyDescent="0.25">
      <c r="A2259">
        <v>2257</v>
      </c>
      <c r="B2259" s="1">
        <v>1.21E-2</v>
      </c>
      <c r="C2259" s="1">
        <v>-4.0867412879885064E-4</v>
      </c>
      <c r="D2259" s="58">
        <v>0.14613590038730495</v>
      </c>
      <c r="E2259" s="58">
        <v>5.9130024200341313E-3</v>
      </c>
      <c r="F2259" s="58">
        <v>0.11386391601198341</v>
      </c>
      <c r="G2259" s="58">
        <v>9.8241110146652225E-2</v>
      </c>
      <c r="H2259" s="58">
        <v>0.10757896393474144</v>
      </c>
      <c r="I2259" s="58">
        <v>0.13366573911911653</v>
      </c>
      <c r="J2259" s="58">
        <v>6.4762700884068283E-2</v>
      </c>
      <c r="K2259" s="58">
        <v>0.12496790636004834</v>
      </c>
      <c r="L2259" s="58">
        <v>1.3027026727779358E-2</v>
      </c>
      <c r="M2259" s="58">
        <v>9.8911409443547801E-2</v>
      </c>
      <c r="N2259" s="58">
        <v>9.2932324564723584E-2</v>
      </c>
      <c r="O2259" s="58">
        <v>0</v>
      </c>
      <c r="P2259" s="58">
        <v>0</v>
      </c>
      <c r="Q2259" s="58">
        <v>0</v>
      </c>
      <c r="R2259" s="58">
        <v>0</v>
      </c>
      <c r="S2259" s="58">
        <v>0</v>
      </c>
      <c r="T2259" s="58">
        <v>0</v>
      </c>
      <c r="U2259" s="58">
        <v>0</v>
      </c>
      <c r="V2259" s="58">
        <v>0</v>
      </c>
      <c r="W2259" s="58">
        <v>0</v>
      </c>
      <c r="X2259" s="58">
        <v>0</v>
      </c>
      <c r="Y2259" s="58">
        <v>0</v>
      </c>
      <c r="Z2259" s="58">
        <v>0</v>
      </c>
      <c r="AA2259" s="58">
        <v>0</v>
      </c>
      <c r="AB2259" s="58">
        <v>0</v>
      </c>
      <c r="AC2259" s="58">
        <v>0</v>
      </c>
      <c r="AD2259" s="58">
        <v>0</v>
      </c>
      <c r="AE2259" s="58">
        <v>0</v>
      </c>
      <c r="AF2259" s="58">
        <v>0</v>
      </c>
      <c r="AG2259" s="58">
        <v>0</v>
      </c>
      <c r="AH2259" s="58">
        <v>0</v>
      </c>
      <c r="AI2259" s="58">
        <v>0</v>
      </c>
      <c r="AK2259" s="64">
        <f t="shared" si="35"/>
        <v>-3.3774721388334768E-2</v>
      </c>
    </row>
    <row r="2260" spans="1:37" x14ac:dyDescent="0.25">
      <c r="A2260">
        <v>2258</v>
      </c>
      <c r="B2260" s="1">
        <v>1.2200000000000001E-2</v>
      </c>
      <c r="C2260" s="1">
        <v>9.3429952621628163E-5</v>
      </c>
      <c r="D2260" s="58">
        <v>0.12005298474444898</v>
      </c>
      <c r="E2260" s="58">
        <v>4.7765019909480212E-2</v>
      </c>
      <c r="F2260" s="58">
        <v>2.1359049836279977E-2</v>
      </c>
      <c r="G2260" s="58">
        <v>0.1278013645792036</v>
      </c>
      <c r="H2260" s="58">
        <v>0.17310053188334798</v>
      </c>
      <c r="I2260" s="58">
        <v>3.2315445944065699E-2</v>
      </c>
      <c r="J2260" s="58">
        <v>0.22573818919142938</v>
      </c>
      <c r="K2260" s="58">
        <v>8.8682099491029773E-2</v>
      </c>
      <c r="L2260" s="58">
        <v>1.4616915604201945E-2</v>
      </c>
      <c r="M2260" s="58">
        <v>7.3603427785813191E-2</v>
      </c>
      <c r="N2260" s="58">
        <v>7.4964971030699143E-2</v>
      </c>
      <c r="O2260" s="58">
        <v>0</v>
      </c>
      <c r="P2260" s="58">
        <v>0</v>
      </c>
      <c r="Q2260" s="58">
        <v>0</v>
      </c>
      <c r="R2260" s="58">
        <v>0</v>
      </c>
      <c r="S2260" s="58">
        <v>0</v>
      </c>
      <c r="T2260" s="58">
        <v>0</v>
      </c>
      <c r="U2260" s="58">
        <v>0</v>
      </c>
      <c r="V2260" s="58">
        <v>0</v>
      </c>
      <c r="W2260" s="58">
        <v>0</v>
      </c>
      <c r="X2260" s="58">
        <v>0</v>
      </c>
      <c r="Y2260" s="58">
        <v>0</v>
      </c>
      <c r="Z2260" s="58">
        <v>0</v>
      </c>
      <c r="AA2260" s="58">
        <v>0</v>
      </c>
      <c r="AB2260" s="58">
        <v>0</v>
      </c>
      <c r="AC2260" s="58">
        <v>0</v>
      </c>
      <c r="AD2260" s="58">
        <v>0</v>
      </c>
      <c r="AE2260" s="58">
        <v>0</v>
      </c>
      <c r="AF2260" s="58">
        <v>0</v>
      </c>
      <c r="AG2260" s="58">
        <v>0</v>
      </c>
      <c r="AH2260" s="58">
        <v>0</v>
      </c>
      <c r="AI2260" s="58">
        <v>0</v>
      </c>
      <c r="AK2260" s="64">
        <f t="shared" si="35"/>
        <v>7.6581928378383736E-3</v>
      </c>
    </row>
    <row r="2261" spans="1:37" x14ac:dyDescent="0.25">
      <c r="A2261">
        <v>2259</v>
      </c>
      <c r="B2261" s="1">
        <v>1.0699999999999999E-2</v>
      </c>
      <c r="C2261" s="1">
        <v>-1.7547771186609905E-4</v>
      </c>
      <c r="D2261" s="58">
        <v>3.6898802138986199E-2</v>
      </c>
      <c r="E2261" s="58">
        <v>5.2222352439499298E-2</v>
      </c>
      <c r="F2261" s="58">
        <v>0.14277990063417281</v>
      </c>
      <c r="G2261" s="58">
        <v>0.11789871080916012</v>
      </c>
      <c r="H2261" s="58">
        <v>0.13551756032553217</v>
      </c>
      <c r="I2261" s="58">
        <v>7.4790176223337251E-2</v>
      </c>
      <c r="J2261" s="58">
        <v>5.3510888731567723E-2</v>
      </c>
      <c r="K2261" s="58">
        <v>8.3848292339324171E-2</v>
      </c>
      <c r="L2261" s="58">
        <v>7.3764277151206863E-3</v>
      </c>
      <c r="M2261" s="58">
        <v>0.14446999238332051</v>
      </c>
      <c r="N2261" s="58">
        <v>0.15068689625997897</v>
      </c>
      <c r="O2261" s="58">
        <v>0</v>
      </c>
      <c r="P2261" s="58">
        <v>0</v>
      </c>
      <c r="Q2261" s="58">
        <v>0</v>
      </c>
      <c r="R2261" s="58">
        <v>0</v>
      </c>
      <c r="S2261" s="58">
        <v>0</v>
      </c>
      <c r="T2261" s="58">
        <v>0</v>
      </c>
      <c r="U2261" s="58">
        <v>0</v>
      </c>
      <c r="V2261" s="58">
        <v>0</v>
      </c>
      <c r="W2261" s="58">
        <v>0</v>
      </c>
      <c r="X2261" s="58">
        <v>0</v>
      </c>
      <c r="Y2261" s="58">
        <v>0</v>
      </c>
      <c r="Z2261" s="58">
        <v>0</v>
      </c>
      <c r="AA2261" s="58">
        <v>0</v>
      </c>
      <c r="AB2261" s="58">
        <v>0</v>
      </c>
      <c r="AC2261" s="58">
        <v>0</v>
      </c>
      <c r="AD2261" s="58">
        <v>0</v>
      </c>
      <c r="AE2261" s="58">
        <v>0</v>
      </c>
      <c r="AF2261" s="58">
        <v>0</v>
      </c>
      <c r="AG2261" s="58">
        <v>0</v>
      </c>
      <c r="AH2261" s="58">
        <v>0</v>
      </c>
      <c r="AI2261" s="58">
        <v>0</v>
      </c>
      <c r="AK2261" s="64">
        <f t="shared" si="35"/>
        <v>-1.6399786155710194E-2</v>
      </c>
    </row>
    <row r="2262" spans="1:37" x14ac:dyDescent="0.25">
      <c r="A2262">
        <v>2260</v>
      </c>
      <c r="B2262" s="1">
        <v>1.18E-2</v>
      </c>
      <c r="C2262" s="1">
        <v>-9.3089207796028407E-5</v>
      </c>
      <c r="D2262" s="58">
        <v>6.7007524017884762E-2</v>
      </c>
      <c r="E2262" s="58">
        <v>7.1039802699001273E-2</v>
      </c>
      <c r="F2262" s="58">
        <v>0.12480450876174039</v>
      </c>
      <c r="G2262" s="58">
        <v>6.5121303964335575E-2</v>
      </c>
      <c r="H2262" s="58">
        <v>5.6226238520918286E-2</v>
      </c>
      <c r="I2262" s="58">
        <v>0.1124242247641084</v>
      </c>
      <c r="J2262" s="58">
        <v>0.12537650761431457</v>
      </c>
      <c r="K2262" s="58">
        <v>0.11343405912597662</v>
      </c>
      <c r="L2262" s="58">
        <v>0.10779372532847416</v>
      </c>
      <c r="M2262" s="58">
        <v>3.5505698212676372E-2</v>
      </c>
      <c r="N2262" s="58">
        <v>0.12126640699056958</v>
      </c>
      <c r="O2262" s="58">
        <v>0</v>
      </c>
      <c r="P2262" s="58">
        <v>0</v>
      </c>
      <c r="Q2262" s="58">
        <v>0</v>
      </c>
      <c r="R2262" s="58">
        <v>0</v>
      </c>
      <c r="S2262" s="58">
        <v>0</v>
      </c>
      <c r="T2262" s="58">
        <v>0</v>
      </c>
      <c r="U2262" s="58">
        <v>0</v>
      </c>
      <c r="V2262" s="58">
        <v>0</v>
      </c>
      <c r="W2262" s="58">
        <v>0</v>
      </c>
      <c r="X2262" s="58">
        <v>0</v>
      </c>
      <c r="Y2262" s="58">
        <v>0</v>
      </c>
      <c r="Z2262" s="58">
        <v>0</v>
      </c>
      <c r="AA2262" s="58">
        <v>0</v>
      </c>
      <c r="AB2262" s="58">
        <v>0</v>
      </c>
      <c r="AC2262" s="58">
        <v>0</v>
      </c>
      <c r="AD2262" s="58">
        <v>0</v>
      </c>
      <c r="AE2262" s="58">
        <v>0</v>
      </c>
      <c r="AF2262" s="58">
        <v>0</v>
      </c>
      <c r="AG2262" s="58">
        <v>0</v>
      </c>
      <c r="AH2262" s="58">
        <v>0</v>
      </c>
      <c r="AI2262" s="58">
        <v>0</v>
      </c>
      <c r="AK2262" s="64">
        <f t="shared" si="35"/>
        <v>-7.8889159149176623E-3</v>
      </c>
    </row>
    <row r="2263" spans="1:37" x14ac:dyDescent="0.25">
      <c r="A2263">
        <v>2261</v>
      </c>
      <c r="B2263" s="1">
        <v>1.32E-2</v>
      </c>
      <c r="C2263" s="1">
        <v>5.5103361655634474E-5</v>
      </c>
      <c r="D2263" s="58">
        <v>6.4488374357756541E-3</v>
      </c>
      <c r="E2263" s="58">
        <v>0.15730500696461847</v>
      </c>
      <c r="F2263" s="58">
        <v>4.0096867859945123E-2</v>
      </c>
      <c r="G2263" s="58">
        <v>4.8460574565128083E-2</v>
      </c>
      <c r="H2263" s="58">
        <v>0.12820889958331966</v>
      </c>
      <c r="I2263" s="58">
        <v>0.12817956427623847</v>
      </c>
      <c r="J2263" s="58">
        <v>9.2443634956904261E-2</v>
      </c>
      <c r="K2263" s="58">
        <v>0.12346865566699523</v>
      </c>
      <c r="L2263" s="58">
        <v>3.0147841183708359E-2</v>
      </c>
      <c r="M2263" s="58">
        <v>0.14811761290447625</v>
      </c>
      <c r="N2263" s="58">
        <v>9.7122504602890472E-2</v>
      </c>
      <c r="O2263" s="58">
        <v>0</v>
      </c>
      <c r="P2263" s="58">
        <v>0</v>
      </c>
      <c r="Q2263" s="58">
        <v>0</v>
      </c>
      <c r="R2263" s="58">
        <v>0</v>
      </c>
      <c r="S2263" s="58">
        <v>0</v>
      </c>
      <c r="T2263" s="58">
        <v>0</v>
      </c>
      <c r="U2263" s="58">
        <v>0</v>
      </c>
      <c r="V2263" s="58">
        <v>0</v>
      </c>
      <c r="W2263" s="58">
        <v>0</v>
      </c>
      <c r="X2263" s="58">
        <v>0</v>
      </c>
      <c r="Y2263" s="58">
        <v>0</v>
      </c>
      <c r="Z2263" s="58">
        <v>0</v>
      </c>
      <c r="AA2263" s="58">
        <v>0</v>
      </c>
      <c r="AB2263" s="58">
        <v>0</v>
      </c>
      <c r="AC2263" s="58">
        <v>0</v>
      </c>
      <c r="AD2263" s="58">
        <v>0</v>
      </c>
      <c r="AE2263" s="58">
        <v>0</v>
      </c>
      <c r="AF2263" s="58">
        <v>0</v>
      </c>
      <c r="AG2263" s="58">
        <v>0</v>
      </c>
      <c r="AH2263" s="58">
        <v>0</v>
      </c>
      <c r="AI2263" s="58">
        <v>0</v>
      </c>
      <c r="AK2263" s="64">
        <f t="shared" si="35"/>
        <v>4.1744970951238239E-3</v>
      </c>
    </row>
    <row r="2264" spans="1:37" x14ac:dyDescent="0.25">
      <c r="A2264">
        <v>2262</v>
      </c>
      <c r="B2264" s="1">
        <v>1.23E-2</v>
      </c>
      <c r="C2264" s="1">
        <v>9.2392611619320151E-5</v>
      </c>
      <c r="D2264" s="58">
        <v>0.10226870871387204</v>
      </c>
      <c r="E2264" s="58">
        <v>0.13022415234375295</v>
      </c>
      <c r="F2264" s="58">
        <v>0.14773755091537005</v>
      </c>
      <c r="G2264" s="58">
        <v>7.7204576637269345E-2</v>
      </c>
      <c r="H2264" s="58">
        <v>0.15510244636956383</v>
      </c>
      <c r="I2264" s="58">
        <v>2.1385686848861964E-2</v>
      </c>
      <c r="J2264" s="58">
        <v>6.1985282226079304E-2</v>
      </c>
      <c r="K2264" s="58">
        <v>7.7443665143016566E-2</v>
      </c>
      <c r="L2264" s="58">
        <v>0.11742992249769929</v>
      </c>
      <c r="M2264" s="58">
        <v>8.7543006436852297E-2</v>
      </c>
      <c r="N2264" s="58">
        <v>2.1675001867662271E-2</v>
      </c>
      <c r="O2264" s="58">
        <v>0</v>
      </c>
      <c r="P2264" s="58">
        <v>0</v>
      </c>
      <c r="Q2264" s="58">
        <v>0</v>
      </c>
      <c r="R2264" s="58">
        <v>0</v>
      </c>
      <c r="S2264" s="58">
        <v>0</v>
      </c>
      <c r="T2264" s="58">
        <v>0</v>
      </c>
      <c r="U2264" s="58">
        <v>0</v>
      </c>
      <c r="V2264" s="58">
        <v>0</v>
      </c>
      <c r="W2264" s="58">
        <v>0</v>
      </c>
      <c r="X2264" s="58">
        <v>0</v>
      </c>
      <c r="Y2264" s="58">
        <v>0</v>
      </c>
      <c r="Z2264" s="58">
        <v>0</v>
      </c>
      <c r="AA2264" s="58">
        <v>0</v>
      </c>
      <c r="AB2264" s="58">
        <v>0</v>
      </c>
      <c r="AC2264" s="58">
        <v>0</v>
      </c>
      <c r="AD2264" s="58">
        <v>0</v>
      </c>
      <c r="AE2264" s="58">
        <v>0</v>
      </c>
      <c r="AF2264" s="58">
        <v>0</v>
      </c>
      <c r="AG2264" s="58">
        <v>0</v>
      </c>
      <c r="AH2264" s="58">
        <v>0</v>
      </c>
      <c r="AI2264" s="58">
        <v>0</v>
      </c>
      <c r="AK2264" s="64">
        <f t="shared" si="35"/>
        <v>7.5115944405951341E-3</v>
      </c>
    </row>
    <row r="2265" spans="1:37" x14ac:dyDescent="0.25">
      <c r="A2265">
        <v>2263</v>
      </c>
      <c r="B2265" s="1">
        <v>1.12E-2</v>
      </c>
      <c r="C2265" s="1">
        <v>9.8570484663502026E-5</v>
      </c>
      <c r="D2265" s="58">
        <v>0.16473959355490203</v>
      </c>
      <c r="E2265" s="58">
        <v>6.3080153954879772E-2</v>
      </c>
      <c r="F2265" s="58">
        <v>1.7641500754510181E-2</v>
      </c>
      <c r="G2265" s="58">
        <v>5.368431620888553E-2</v>
      </c>
      <c r="H2265" s="58">
        <v>0.16184411672350871</v>
      </c>
      <c r="I2265" s="58">
        <v>0.12866817177524431</v>
      </c>
      <c r="J2265" s="58">
        <v>0.12526458084817763</v>
      </c>
      <c r="K2265" s="58">
        <v>4.9852393599263432E-2</v>
      </c>
      <c r="L2265" s="58">
        <v>0.10597592476015513</v>
      </c>
      <c r="M2265" s="58">
        <v>0.11356177005255594</v>
      </c>
      <c r="N2265" s="58">
        <v>1.568747776791711E-2</v>
      </c>
      <c r="O2265" s="58">
        <v>0</v>
      </c>
      <c r="P2265" s="58">
        <v>0</v>
      </c>
      <c r="Q2265" s="58">
        <v>0</v>
      </c>
      <c r="R2265" s="58">
        <v>0</v>
      </c>
      <c r="S2265" s="58">
        <v>0</v>
      </c>
      <c r="T2265" s="58">
        <v>0</v>
      </c>
      <c r="U2265" s="58">
        <v>0</v>
      </c>
      <c r="V2265" s="58">
        <v>0</v>
      </c>
      <c r="W2265" s="58">
        <v>0</v>
      </c>
      <c r="X2265" s="58">
        <v>0</v>
      </c>
      <c r="Y2265" s="58">
        <v>0</v>
      </c>
      <c r="Z2265" s="58">
        <v>0</v>
      </c>
      <c r="AA2265" s="58">
        <v>0</v>
      </c>
      <c r="AB2265" s="58">
        <v>0</v>
      </c>
      <c r="AC2265" s="58">
        <v>0</v>
      </c>
      <c r="AD2265" s="58">
        <v>0</v>
      </c>
      <c r="AE2265" s="58">
        <v>0</v>
      </c>
      <c r="AF2265" s="58">
        <v>0</v>
      </c>
      <c r="AG2265" s="58">
        <v>0</v>
      </c>
      <c r="AH2265" s="58">
        <v>0</v>
      </c>
      <c r="AI2265" s="58">
        <v>0</v>
      </c>
      <c r="AK2265" s="64">
        <f t="shared" si="35"/>
        <v>8.8009361306698244E-3</v>
      </c>
    </row>
    <row r="2266" spans="1:37" x14ac:dyDescent="0.25">
      <c r="A2266">
        <v>2264</v>
      </c>
      <c r="B2266" s="1">
        <v>9.4000000000000004E-3</v>
      </c>
      <c r="C2266" s="1">
        <v>1.9692446691794797E-5</v>
      </c>
      <c r="D2266" s="58">
        <v>0.13125388243081434</v>
      </c>
      <c r="E2266" s="58">
        <v>5.7428293268975451E-2</v>
      </c>
      <c r="F2266" s="58">
        <v>0.12557961238468565</v>
      </c>
      <c r="G2266" s="58">
        <v>6.7999701343605563E-3</v>
      </c>
      <c r="H2266" s="58">
        <v>0.11413212338319002</v>
      </c>
      <c r="I2266" s="58">
        <v>7.1736970902026118E-2</v>
      </c>
      <c r="J2266" s="58">
        <v>6.3593617954475948E-2</v>
      </c>
      <c r="K2266" s="58">
        <v>4.4335091737498722E-2</v>
      </c>
      <c r="L2266" s="58">
        <v>0.12773347478035246</v>
      </c>
      <c r="M2266" s="58">
        <v>0.13573570108215482</v>
      </c>
      <c r="N2266" s="58">
        <v>0.12167126194146585</v>
      </c>
      <c r="O2266" s="58">
        <v>0</v>
      </c>
      <c r="P2266" s="58">
        <v>0</v>
      </c>
      <c r="Q2266" s="58">
        <v>0</v>
      </c>
      <c r="R2266" s="58">
        <v>0</v>
      </c>
      <c r="S2266" s="58">
        <v>0</v>
      </c>
      <c r="T2266" s="58">
        <v>0</v>
      </c>
      <c r="U2266" s="58">
        <v>0</v>
      </c>
      <c r="V2266" s="58">
        <v>0</v>
      </c>
      <c r="W2266" s="58">
        <v>0</v>
      </c>
      <c r="X2266" s="58">
        <v>0</v>
      </c>
      <c r="Y2266" s="58">
        <v>0</v>
      </c>
      <c r="Z2266" s="58">
        <v>0</v>
      </c>
      <c r="AA2266" s="58">
        <v>0</v>
      </c>
      <c r="AB2266" s="58">
        <v>0</v>
      </c>
      <c r="AC2266" s="58">
        <v>0</v>
      </c>
      <c r="AD2266" s="58">
        <v>0</v>
      </c>
      <c r="AE2266" s="58">
        <v>0</v>
      </c>
      <c r="AF2266" s="58">
        <v>0</v>
      </c>
      <c r="AG2266" s="58">
        <v>0</v>
      </c>
      <c r="AH2266" s="58">
        <v>0</v>
      </c>
      <c r="AI2266" s="58">
        <v>0</v>
      </c>
      <c r="AK2266" s="64">
        <f t="shared" si="35"/>
        <v>2.0949411374249784E-3</v>
      </c>
    </row>
    <row r="2267" spans="1:37" x14ac:dyDescent="0.25">
      <c r="A2267">
        <v>2265</v>
      </c>
      <c r="B2267" s="1">
        <v>1.18E-2</v>
      </c>
      <c r="C2267" s="1">
        <v>-1.1469060348100222E-4</v>
      </c>
      <c r="D2267" s="58">
        <v>6.8846492395280276E-2</v>
      </c>
      <c r="E2267" s="58">
        <v>3.8527149832499434E-2</v>
      </c>
      <c r="F2267" s="58">
        <v>3.0849166461881124E-2</v>
      </c>
      <c r="G2267" s="58">
        <v>4.2145539282295322E-2</v>
      </c>
      <c r="H2267" s="58">
        <v>0.13770441726522395</v>
      </c>
      <c r="I2267" s="58">
        <v>0.16577134320346307</v>
      </c>
      <c r="J2267" s="58">
        <v>0.1673059689185408</v>
      </c>
      <c r="K2267" s="58">
        <v>0.11935430102484136</v>
      </c>
      <c r="L2267" s="58">
        <v>9.9127239336147879E-2</v>
      </c>
      <c r="M2267" s="58">
        <v>0.12361587527578753</v>
      </c>
      <c r="N2267" s="58">
        <v>6.7525070040391749E-3</v>
      </c>
      <c r="O2267" s="58">
        <v>0</v>
      </c>
      <c r="P2267" s="58">
        <v>0</v>
      </c>
      <c r="Q2267" s="58">
        <v>0</v>
      </c>
      <c r="R2267" s="58">
        <v>0</v>
      </c>
      <c r="S2267" s="58">
        <v>0</v>
      </c>
      <c r="T2267" s="58">
        <v>0</v>
      </c>
      <c r="U2267" s="58">
        <v>0</v>
      </c>
      <c r="V2267" s="58">
        <v>0</v>
      </c>
      <c r="W2267" s="58">
        <v>0</v>
      </c>
      <c r="X2267" s="58">
        <v>0</v>
      </c>
      <c r="Y2267" s="58">
        <v>0</v>
      </c>
      <c r="Z2267" s="58">
        <v>0</v>
      </c>
      <c r="AA2267" s="58">
        <v>0</v>
      </c>
      <c r="AB2267" s="58">
        <v>0</v>
      </c>
      <c r="AC2267" s="58">
        <v>0</v>
      </c>
      <c r="AD2267" s="58">
        <v>0</v>
      </c>
      <c r="AE2267" s="58">
        <v>0</v>
      </c>
      <c r="AF2267" s="58">
        <v>0</v>
      </c>
      <c r="AG2267" s="58">
        <v>0</v>
      </c>
      <c r="AH2267" s="58">
        <v>0</v>
      </c>
      <c r="AI2267" s="58">
        <v>0</v>
      </c>
      <c r="AK2267" s="64">
        <f t="shared" si="35"/>
        <v>-9.7195426678815446E-3</v>
      </c>
    </row>
    <row r="2268" spans="1:37" x14ac:dyDescent="0.25">
      <c r="A2268">
        <v>2266</v>
      </c>
      <c r="B2268" s="1">
        <v>1.29E-2</v>
      </c>
      <c r="C2268" s="1">
        <v>1.6536630710140404E-5</v>
      </c>
      <c r="D2268" s="58">
        <v>0.11593716095383068</v>
      </c>
      <c r="E2268" s="58">
        <v>0.10226202141362077</v>
      </c>
      <c r="F2268" s="58">
        <v>6.5303015313131513E-2</v>
      </c>
      <c r="G2268" s="58">
        <v>0.16261860934537489</v>
      </c>
      <c r="H2268" s="58">
        <v>7.0626297703188165E-2</v>
      </c>
      <c r="I2268" s="58">
        <v>6.7601578267332152E-2</v>
      </c>
      <c r="J2268" s="58">
        <v>8.8039308804644195E-2</v>
      </c>
      <c r="K2268" s="58">
        <v>0.10644730583988475</v>
      </c>
      <c r="L2268" s="58">
        <v>3.5657976195447964E-2</v>
      </c>
      <c r="M2268" s="58">
        <v>2.5695936995785942E-2</v>
      </c>
      <c r="N2268" s="58">
        <v>0.15981078916775893</v>
      </c>
      <c r="O2268" s="58">
        <v>0</v>
      </c>
      <c r="P2268" s="58">
        <v>0</v>
      </c>
      <c r="Q2268" s="58">
        <v>0</v>
      </c>
      <c r="R2268" s="58">
        <v>0</v>
      </c>
      <c r="S2268" s="58">
        <v>0</v>
      </c>
      <c r="T2268" s="58">
        <v>0</v>
      </c>
      <c r="U2268" s="58">
        <v>0</v>
      </c>
      <c r="V2268" s="58">
        <v>0</v>
      </c>
      <c r="W2268" s="58">
        <v>0</v>
      </c>
      <c r="X2268" s="58">
        <v>0</v>
      </c>
      <c r="Y2268" s="58">
        <v>0</v>
      </c>
      <c r="Z2268" s="58">
        <v>0</v>
      </c>
      <c r="AA2268" s="58">
        <v>0</v>
      </c>
      <c r="AB2268" s="58">
        <v>0</v>
      </c>
      <c r="AC2268" s="58">
        <v>0</v>
      </c>
      <c r="AD2268" s="58">
        <v>0</v>
      </c>
      <c r="AE2268" s="58">
        <v>0</v>
      </c>
      <c r="AF2268" s="58">
        <v>0</v>
      </c>
      <c r="AG2268" s="58">
        <v>0</v>
      </c>
      <c r="AH2268" s="58">
        <v>0</v>
      </c>
      <c r="AI2268" s="58">
        <v>0</v>
      </c>
      <c r="AK2268" s="64">
        <f t="shared" si="35"/>
        <v>1.281909357375225E-3</v>
      </c>
    </row>
    <row r="2269" spans="1:37" x14ac:dyDescent="0.25">
      <c r="A2269">
        <v>2267</v>
      </c>
      <c r="B2269" s="1">
        <v>1.4200000000000001E-2</v>
      </c>
      <c r="C2269" s="1">
        <v>4.1417270945629989E-4</v>
      </c>
      <c r="D2269" s="58">
        <v>0.17594623496612408</v>
      </c>
      <c r="E2269" s="58">
        <v>0.16251136551400608</v>
      </c>
      <c r="F2269" s="58">
        <v>2.1732884214506684E-2</v>
      </c>
      <c r="G2269" s="58">
        <v>0.16545122414836161</v>
      </c>
      <c r="H2269" s="58">
        <v>0.10492021449419305</v>
      </c>
      <c r="I2269" s="58">
        <v>8.1439524973967573E-2</v>
      </c>
      <c r="J2269" s="58">
        <v>0.13041741787108202</v>
      </c>
      <c r="K2269" s="58">
        <v>3.9031328582968903E-3</v>
      </c>
      <c r="L2269" s="58">
        <v>4.8207629344201815E-2</v>
      </c>
      <c r="M2269" s="58">
        <v>4.3822586639548217E-2</v>
      </c>
      <c r="N2269" s="58">
        <v>6.1647784975711946E-2</v>
      </c>
      <c r="O2269" s="58">
        <v>0</v>
      </c>
      <c r="P2269" s="58">
        <v>0</v>
      </c>
      <c r="Q2269" s="58">
        <v>0</v>
      </c>
      <c r="R2269" s="58">
        <v>0</v>
      </c>
      <c r="S2269" s="58">
        <v>0</v>
      </c>
      <c r="T2269" s="58">
        <v>0</v>
      </c>
      <c r="U2269" s="58">
        <v>0</v>
      </c>
      <c r="V2269" s="58">
        <v>0</v>
      </c>
      <c r="W2269" s="58">
        <v>0</v>
      </c>
      <c r="X2269" s="58">
        <v>0</v>
      </c>
      <c r="Y2269" s="58">
        <v>0</v>
      </c>
      <c r="Z2269" s="58">
        <v>0</v>
      </c>
      <c r="AA2269" s="58">
        <v>0</v>
      </c>
      <c r="AB2269" s="58">
        <v>0</v>
      </c>
      <c r="AC2269" s="58">
        <v>0</v>
      </c>
      <c r="AD2269" s="58">
        <v>0</v>
      </c>
      <c r="AE2269" s="58">
        <v>0</v>
      </c>
      <c r="AF2269" s="58">
        <v>0</v>
      </c>
      <c r="AG2269" s="58">
        <v>0</v>
      </c>
      <c r="AH2269" s="58">
        <v>0</v>
      </c>
      <c r="AI2269" s="58">
        <v>0</v>
      </c>
      <c r="AK2269" s="64">
        <f t="shared" si="35"/>
        <v>2.9167092215232386E-2</v>
      </c>
    </row>
    <row r="2270" spans="1:37" x14ac:dyDescent="0.25">
      <c r="A2270">
        <v>2268</v>
      </c>
      <c r="B2270" s="1">
        <v>1.3599999999999999E-2</v>
      </c>
      <c r="C2270" s="1">
        <v>2.8361755799682182E-4</v>
      </c>
      <c r="D2270" s="58">
        <v>6.4060288368896157E-2</v>
      </c>
      <c r="E2270" s="58">
        <v>0.17112339419863615</v>
      </c>
      <c r="F2270" s="58">
        <v>4.3475877005159445E-2</v>
      </c>
      <c r="G2270" s="58">
        <v>0.19006060087751375</v>
      </c>
      <c r="H2270" s="58">
        <v>0.16061641801837281</v>
      </c>
      <c r="I2270" s="58">
        <v>7.7843586346280469E-2</v>
      </c>
      <c r="J2270" s="58">
        <v>2.1897041502372129E-2</v>
      </c>
      <c r="K2270" s="58">
        <v>3.1105967988105099E-2</v>
      </c>
      <c r="L2270" s="58">
        <v>4.243455763439026E-2</v>
      </c>
      <c r="M2270" s="58">
        <v>0.15178108980322688</v>
      </c>
      <c r="N2270" s="58">
        <v>4.5601178257046737E-2</v>
      </c>
      <c r="O2270" s="58">
        <v>0</v>
      </c>
      <c r="P2270" s="58">
        <v>0</v>
      </c>
      <c r="Q2270" s="58">
        <v>0</v>
      </c>
      <c r="R2270" s="58">
        <v>0</v>
      </c>
      <c r="S2270" s="58">
        <v>0</v>
      </c>
      <c r="T2270" s="58">
        <v>0</v>
      </c>
      <c r="U2270" s="58">
        <v>0</v>
      </c>
      <c r="V2270" s="58">
        <v>0</v>
      </c>
      <c r="W2270" s="58">
        <v>0</v>
      </c>
      <c r="X2270" s="58">
        <v>0</v>
      </c>
      <c r="Y2270" s="58">
        <v>0</v>
      </c>
      <c r="Z2270" s="58">
        <v>0</v>
      </c>
      <c r="AA2270" s="58">
        <v>0</v>
      </c>
      <c r="AB2270" s="58">
        <v>0</v>
      </c>
      <c r="AC2270" s="58">
        <v>0</v>
      </c>
      <c r="AD2270" s="58">
        <v>0</v>
      </c>
      <c r="AE2270" s="58">
        <v>0</v>
      </c>
      <c r="AF2270" s="58">
        <v>0</v>
      </c>
      <c r="AG2270" s="58">
        <v>0</v>
      </c>
      <c r="AH2270" s="58">
        <v>0</v>
      </c>
      <c r="AI2270" s="58">
        <v>0</v>
      </c>
      <c r="AK2270" s="64">
        <f t="shared" si="35"/>
        <v>2.0854232205648665E-2</v>
      </c>
    </row>
    <row r="2271" spans="1:37" x14ac:dyDescent="0.25">
      <c r="A2271">
        <v>2269</v>
      </c>
      <c r="B2271" s="1">
        <v>1.2699999999999999E-2</v>
      </c>
      <c r="C2271" s="1">
        <v>5.1189346894685284E-4</v>
      </c>
      <c r="D2271" s="58">
        <v>2.8564230188867168E-2</v>
      </c>
      <c r="E2271" s="58">
        <v>0.18140538287659733</v>
      </c>
      <c r="F2271" s="58">
        <v>7.7884245960908385E-2</v>
      </c>
      <c r="G2271" s="58">
        <v>7.2324567146643065E-2</v>
      </c>
      <c r="H2271" s="58">
        <v>0.15328928965777983</v>
      </c>
      <c r="I2271" s="58">
        <v>1.58455217121182E-5</v>
      </c>
      <c r="J2271" s="58">
        <v>0.13810831688607117</v>
      </c>
      <c r="K2271" s="58">
        <v>7.6555573692844731E-3</v>
      </c>
      <c r="L2271" s="58">
        <v>5.3022525631353581E-2</v>
      </c>
      <c r="M2271" s="58">
        <v>0.11110895319215475</v>
      </c>
      <c r="N2271" s="58">
        <v>0.17662108556862816</v>
      </c>
      <c r="O2271" s="58">
        <v>0</v>
      </c>
      <c r="P2271" s="58">
        <v>0</v>
      </c>
      <c r="Q2271" s="58">
        <v>0</v>
      </c>
      <c r="R2271" s="58">
        <v>0</v>
      </c>
      <c r="S2271" s="58">
        <v>0</v>
      </c>
      <c r="T2271" s="58">
        <v>0</v>
      </c>
      <c r="U2271" s="58">
        <v>0</v>
      </c>
      <c r="V2271" s="58">
        <v>0</v>
      </c>
      <c r="W2271" s="58">
        <v>0</v>
      </c>
      <c r="X2271" s="58">
        <v>0</v>
      </c>
      <c r="Y2271" s="58">
        <v>0</v>
      </c>
      <c r="Z2271" s="58">
        <v>0</v>
      </c>
      <c r="AA2271" s="58">
        <v>0</v>
      </c>
      <c r="AB2271" s="58">
        <v>0</v>
      </c>
      <c r="AC2271" s="58">
        <v>0</v>
      </c>
      <c r="AD2271" s="58">
        <v>0</v>
      </c>
      <c r="AE2271" s="58">
        <v>0</v>
      </c>
      <c r="AF2271" s="58">
        <v>0</v>
      </c>
      <c r="AG2271" s="58">
        <v>0</v>
      </c>
      <c r="AH2271" s="58">
        <v>0</v>
      </c>
      <c r="AI2271" s="58">
        <v>0</v>
      </c>
      <c r="AK2271" s="64">
        <f t="shared" si="35"/>
        <v>4.0306572358019911E-2</v>
      </c>
    </row>
    <row r="2272" spans="1:37" x14ac:dyDescent="0.25">
      <c r="A2272">
        <v>2270</v>
      </c>
      <c r="B2272" s="1">
        <v>1.47E-2</v>
      </c>
      <c r="C2272" s="1">
        <v>-5.8182041944538459E-5</v>
      </c>
      <c r="D2272" s="58">
        <v>9.4643883919272725E-2</v>
      </c>
      <c r="E2272" s="58">
        <v>0.13289531647297986</v>
      </c>
      <c r="F2272" s="58">
        <v>0.14270899548943222</v>
      </c>
      <c r="G2272" s="58">
        <v>0.11670205666381762</v>
      </c>
      <c r="H2272" s="58">
        <v>4.2665816746138348E-2</v>
      </c>
      <c r="I2272" s="58">
        <v>0.1175649571662391</v>
      </c>
      <c r="J2272" s="58">
        <v>0.15781838589850253</v>
      </c>
      <c r="K2272" s="58">
        <v>0.10688597338419646</v>
      </c>
      <c r="L2272" s="58">
        <v>2.4299756171968955E-2</v>
      </c>
      <c r="M2272" s="58">
        <v>3.8958266892352954E-2</v>
      </c>
      <c r="N2272" s="58">
        <v>2.4856591195099139E-2</v>
      </c>
      <c r="O2272" s="58">
        <v>0</v>
      </c>
      <c r="P2272" s="58">
        <v>0</v>
      </c>
      <c r="Q2272" s="58">
        <v>0</v>
      </c>
      <c r="R2272" s="58">
        <v>0</v>
      </c>
      <c r="S2272" s="58">
        <v>0</v>
      </c>
      <c r="T2272" s="58">
        <v>0</v>
      </c>
      <c r="U2272" s="58">
        <v>0</v>
      </c>
      <c r="V2272" s="58">
        <v>0</v>
      </c>
      <c r="W2272" s="58">
        <v>0</v>
      </c>
      <c r="X2272" s="58">
        <v>0</v>
      </c>
      <c r="Y2272" s="58">
        <v>0</v>
      </c>
      <c r="Z2272" s="58">
        <v>0</v>
      </c>
      <c r="AA2272" s="58">
        <v>0</v>
      </c>
      <c r="AB2272" s="58">
        <v>0</v>
      </c>
      <c r="AC2272" s="58">
        <v>0</v>
      </c>
      <c r="AD2272" s="58">
        <v>0</v>
      </c>
      <c r="AE2272" s="58">
        <v>0</v>
      </c>
      <c r="AF2272" s="58">
        <v>0</v>
      </c>
      <c r="AG2272" s="58">
        <v>0</v>
      </c>
      <c r="AH2272" s="58">
        <v>0</v>
      </c>
      <c r="AI2272" s="58">
        <v>0</v>
      </c>
      <c r="AK2272" s="64">
        <f t="shared" si="35"/>
        <v>-3.9579620370434323E-3</v>
      </c>
    </row>
    <row r="2273" spans="1:37" x14ac:dyDescent="0.25">
      <c r="A2273">
        <v>2271</v>
      </c>
      <c r="B2273" s="1">
        <v>1.03E-2</v>
      </c>
      <c r="C2273" s="1">
        <v>9.9078163215528416E-5</v>
      </c>
      <c r="D2273" s="58">
        <v>9.3718742045163696E-3</v>
      </c>
      <c r="E2273" s="58">
        <v>9.8563751527016241E-2</v>
      </c>
      <c r="F2273" s="58">
        <v>0.12591182612228408</v>
      </c>
      <c r="G2273" s="58">
        <v>0.11953020169557099</v>
      </c>
      <c r="H2273" s="58">
        <v>0.14974665650692959</v>
      </c>
      <c r="I2273" s="58">
        <v>1.7107933842475595E-2</v>
      </c>
      <c r="J2273" s="58">
        <v>2.9770563582078691E-2</v>
      </c>
      <c r="K2273" s="58">
        <v>6.4186381198340123E-2</v>
      </c>
      <c r="L2273" s="58">
        <v>0.11481039863673821</v>
      </c>
      <c r="M2273" s="58">
        <v>0.196527667732735</v>
      </c>
      <c r="N2273" s="58">
        <v>7.4472744951315117E-2</v>
      </c>
      <c r="O2273" s="58">
        <v>0</v>
      </c>
      <c r="P2273" s="58">
        <v>0</v>
      </c>
      <c r="Q2273" s="58">
        <v>0</v>
      </c>
      <c r="R2273" s="58">
        <v>0</v>
      </c>
      <c r="S2273" s="58">
        <v>0</v>
      </c>
      <c r="T2273" s="58">
        <v>0</v>
      </c>
      <c r="U2273" s="58">
        <v>0</v>
      </c>
      <c r="V2273" s="58">
        <v>0</v>
      </c>
      <c r="W2273" s="58">
        <v>0</v>
      </c>
      <c r="X2273" s="58">
        <v>0</v>
      </c>
      <c r="Y2273" s="58">
        <v>0</v>
      </c>
      <c r="Z2273" s="58">
        <v>0</v>
      </c>
      <c r="AA2273" s="58">
        <v>0</v>
      </c>
      <c r="AB2273" s="58">
        <v>0</v>
      </c>
      <c r="AC2273" s="58">
        <v>0</v>
      </c>
      <c r="AD2273" s="58">
        <v>0</v>
      </c>
      <c r="AE2273" s="58">
        <v>0</v>
      </c>
      <c r="AF2273" s="58">
        <v>0</v>
      </c>
      <c r="AG2273" s="58">
        <v>0</v>
      </c>
      <c r="AH2273" s="58">
        <v>0</v>
      </c>
      <c r="AI2273" s="58">
        <v>0</v>
      </c>
      <c r="AK2273" s="64">
        <f t="shared" si="35"/>
        <v>9.6192391471386814E-3</v>
      </c>
    </row>
    <row r="2274" spans="1:37" x14ac:dyDescent="0.25">
      <c r="A2274">
        <v>2272</v>
      </c>
      <c r="B2274" s="1">
        <v>0.01</v>
      </c>
      <c r="C2274" s="1">
        <v>1.6328147920175015E-4</v>
      </c>
      <c r="D2274" s="58">
        <v>7.647700767926463E-2</v>
      </c>
      <c r="E2274" s="58">
        <v>0.1043162797960203</v>
      </c>
      <c r="F2274" s="58">
        <v>0.10786611399811667</v>
      </c>
      <c r="G2274" s="58">
        <v>5.0911652825476078E-2</v>
      </c>
      <c r="H2274" s="58">
        <v>8.8603639385477509E-2</v>
      </c>
      <c r="I2274" s="58">
        <v>0.11652694368459303</v>
      </c>
      <c r="J2274" s="58">
        <v>3.9034521796843594E-2</v>
      </c>
      <c r="K2274" s="58">
        <v>1.7327881348457291E-3</v>
      </c>
      <c r="L2274" s="58">
        <v>9.2328465038691909E-2</v>
      </c>
      <c r="M2274" s="58">
        <v>0.17244424831028635</v>
      </c>
      <c r="N2274" s="58">
        <v>0.14975833935038413</v>
      </c>
      <c r="O2274" s="58">
        <v>0</v>
      </c>
      <c r="P2274" s="58">
        <v>0</v>
      </c>
      <c r="Q2274" s="58">
        <v>0</v>
      </c>
      <c r="R2274" s="58">
        <v>0</v>
      </c>
      <c r="S2274" s="58">
        <v>0</v>
      </c>
      <c r="T2274" s="58">
        <v>0</v>
      </c>
      <c r="U2274" s="58">
        <v>0</v>
      </c>
      <c r="V2274" s="58">
        <v>0</v>
      </c>
      <c r="W2274" s="58">
        <v>0</v>
      </c>
      <c r="X2274" s="58">
        <v>0</v>
      </c>
      <c r="Y2274" s="58">
        <v>0</v>
      </c>
      <c r="Z2274" s="58">
        <v>0</v>
      </c>
      <c r="AA2274" s="58">
        <v>0</v>
      </c>
      <c r="AB2274" s="58">
        <v>0</v>
      </c>
      <c r="AC2274" s="58">
        <v>0</v>
      </c>
      <c r="AD2274" s="58">
        <v>0</v>
      </c>
      <c r="AE2274" s="58">
        <v>0</v>
      </c>
      <c r="AF2274" s="58">
        <v>0</v>
      </c>
      <c r="AG2274" s="58">
        <v>0</v>
      </c>
      <c r="AH2274" s="58">
        <v>0</v>
      </c>
      <c r="AI2274" s="58">
        <v>0</v>
      </c>
      <c r="AK2274" s="64">
        <f t="shared" si="35"/>
        <v>1.6328147920175014E-2</v>
      </c>
    </row>
    <row r="2275" spans="1:37" x14ac:dyDescent="0.25">
      <c r="A2275">
        <v>2273</v>
      </c>
      <c r="B2275" s="1">
        <v>1.0999999999999999E-2</v>
      </c>
      <c r="C2275" s="1">
        <v>1.0022342072988685E-4</v>
      </c>
      <c r="D2275" s="58">
        <v>0.15495699179795552</v>
      </c>
      <c r="E2275" s="58">
        <v>8.7533863712471058E-2</v>
      </c>
      <c r="F2275" s="58">
        <v>2.9951085617740732E-2</v>
      </c>
      <c r="G2275" s="58">
        <v>6.8489068035349834E-2</v>
      </c>
      <c r="H2275" s="58">
        <v>0.14769934300329177</v>
      </c>
      <c r="I2275" s="58">
        <v>1.5522676217131251E-2</v>
      </c>
      <c r="J2275" s="58">
        <v>8.0793809312955406E-2</v>
      </c>
      <c r="K2275" s="58">
        <v>0.11272185843558749</v>
      </c>
      <c r="L2275" s="58">
        <v>0.1443887435337799</v>
      </c>
      <c r="M2275" s="58">
        <v>0.12888134584970093</v>
      </c>
      <c r="N2275" s="58">
        <v>2.9061214484036098E-2</v>
      </c>
      <c r="O2275" s="58">
        <v>0</v>
      </c>
      <c r="P2275" s="58">
        <v>0</v>
      </c>
      <c r="Q2275" s="58">
        <v>0</v>
      </c>
      <c r="R2275" s="58">
        <v>0</v>
      </c>
      <c r="S2275" s="58">
        <v>0</v>
      </c>
      <c r="T2275" s="58">
        <v>0</v>
      </c>
      <c r="U2275" s="58">
        <v>0</v>
      </c>
      <c r="V2275" s="58">
        <v>0</v>
      </c>
      <c r="W2275" s="58">
        <v>0</v>
      </c>
      <c r="X2275" s="58">
        <v>0</v>
      </c>
      <c r="Y2275" s="58">
        <v>0</v>
      </c>
      <c r="Z2275" s="58">
        <v>0</v>
      </c>
      <c r="AA2275" s="58">
        <v>0</v>
      </c>
      <c r="AB2275" s="58">
        <v>0</v>
      </c>
      <c r="AC2275" s="58">
        <v>0</v>
      </c>
      <c r="AD2275" s="58">
        <v>0</v>
      </c>
      <c r="AE2275" s="58">
        <v>0</v>
      </c>
      <c r="AF2275" s="58">
        <v>0</v>
      </c>
      <c r="AG2275" s="58">
        <v>0</v>
      </c>
      <c r="AH2275" s="58">
        <v>0</v>
      </c>
      <c r="AI2275" s="58">
        <v>0</v>
      </c>
      <c r="AK2275" s="64">
        <f t="shared" si="35"/>
        <v>9.1112200663533496E-3</v>
      </c>
    </row>
    <row r="2276" spans="1:37" x14ac:dyDescent="0.25">
      <c r="A2276">
        <v>2274</v>
      </c>
      <c r="B2276" s="1">
        <v>1.1299999999999999E-2</v>
      </c>
      <c r="C2276" s="1">
        <v>-2.8552288722688183E-4</v>
      </c>
      <c r="D2276" s="58">
        <v>3.4751283490751614E-2</v>
      </c>
      <c r="E2276" s="58">
        <v>3.5975042381469938E-2</v>
      </c>
      <c r="F2276" s="58">
        <v>0.15695807274098944</v>
      </c>
      <c r="G2276" s="58">
        <v>8.3799267567763375E-2</v>
      </c>
      <c r="H2276" s="58">
        <v>0.13096235503675907</v>
      </c>
      <c r="I2276" s="58">
        <v>0.12925595584439672</v>
      </c>
      <c r="J2276" s="58">
        <v>4.6958870473470568E-2</v>
      </c>
      <c r="K2276" s="58">
        <v>0.11804147180793831</v>
      </c>
      <c r="L2276" s="58">
        <v>0.11707124542647912</v>
      </c>
      <c r="M2276" s="58">
        <v>9.5639982004205662E-2</v>
      </c>
      <c r="N2276" s="58">
        <v>5.058645322577611E-2</v>
      </c>
      <c r="O2276" s="58">
        <v>0</v>
      </c>
      <c r="P2276" s="58">
        <v>0</v>
      </c>
      <c r="Q2276" s="58">
        <v>0</v>
      </c>
      <c r="R2276" s="58">
        <v>0</v>
      </c>
      <c r="S2276" s="58">
        <v>0</v>
      </c>
      <c r="T2276" s="58">
        <v>0</v>
      </c>
      <c r="U2276" s="58">
        <v>0</v>
      </c>
      <c r="V2276" s="58">
        <v>0</v>
      </c>
      <c r="W2276" s="58">
        <v>0</v>
      </c>
      <c r="X2276" s="58">
        <v>0</v>
      </c>
      <c r="Y2276" s="58">
        <v>0</v>
      </c>
      <c r="Z2276" s="58">
        <v>0</v>
      </c>
      <c r="AA2276" s="58">
        <v>0</v>
      </c>
      <c r="AB2276" s="58">
        <v>0</v>
      </c>
      <c r="AC2276" s="58">
        <v>0</v>
      </c>
      <c r="AD2276" s="58">
        <v>0</v>
      </c>
      <c r="AE2276" s="58">
        <v>0</v>
      </c>
      <c r="AF2276" s="58">
        <v>0</v>
      </c>
      <c r="AG2276" s="58">
        <v>0</v>
      </c>
      <c r="AH2276" s="58">
        <v>0</v>
      </c>
      <c r="AI2276" s="58">
        <v>0</v>
      </c>
      <c r="AK2276" s="64">
        <f t="shared" si="35"/>
        <v>-2.5267512143971844E-2</v>
      </c>
    </row>
    <row r="2277" spans="1:37" x14ac:dyDescent="0.25">
      <c r="A2277">
        <v>2275</v>
      </c>
      <c r="B2277" s="1">
        <v>1.23E-2</v>
      </c>
      <c r="C2277" s="1">
        <v>-4.3457695839690041E-5</v>
      </c>
      <c r="D2277" s="58">
        <v>6.9409257418571985E-2</v>
      </c>
      <c r="E2277" s="58">
        <v>0.10368600985550522</v>
      </c>
      <c r="F2277" s="58">
        <v>0.14549492221747573</v>
      </c>
      <c r="G2277" s="58">
        <v>0.13750989631388261</v>
      </c>
      <c r="H2277" s="58">
        <v>2.2136411041506817E-2</v>
      </c>
      <c r="I2277" s="58">
        <v>3.8841587583462775E-2</v>
      </c>
      <c r="J2277" s="58">
        <v>2.816094664418527E-3</v>
      </c>
      <c r="K2277" s="58">
        <v>0.13706769564917132</v>
      </c>
      <c r="L2277" s="58">
        <v>0.19323075718959171</v>
      </c>
      <c r="M2277" s="58">
        <v>1.4904897775388578E-2</v>
      </c>
      <c r="N2277" s="58">
        <v>0.13490247029102467</v>
      </c>
      <c r="O2277" s="58">
        <v>0</v>
      </c>
      <c r="P2277" s="58">
        <v>0</v>
      </c>
      <c r="Q2277" s="58">
        <v>0</v>
      </c>
      <c r="R2277" s="58">
        <v>0</v>
      </c>
      <c r="S2277" s="58">
        <v>0</v>
      </c>
      <c r="T2277" s="58">
        <v>0</v>
      </c>
      <c r="U2277" s="58">
        <v>0</v>
      </c>
      <c r="V2277" s="58">
        <v>0</v>
      </c>
      <c r="W2277" s="58">
        <v>0</v>
      </c>
      <c r="X2277" s="58">
        <v>0</v>
      </c>
      <c r="Y2277" s="58">
        <v>0</v>
      </c>
      <c r="Z2277" s="58">
        <v>0</v>
      </c>
      <c r="AA2277" s="58">
        <v>0</v>
      </c>
      <c r="AB2277" s="58">
        <v>0</v>
      </c>
      <c r="AC2277" s="58">
        <v>0</v>
      </c>
      <c r="AD2277" s="58">
        <v>0</v>
      </c>
      <c r="AE2277" s="58">
        <v>0</v>
      </c>
      <c r="AF2277" s="58">
        <v>0</v>
      </c>
      <c r="AG2277" s="58">
        <v>0</v>
      </c>
      <c r="AH2277" s="58">
        <v>0</v>
      </c>
      <c r="AI2277" s="58">
        <v>0</v>
      </c>
      <c r="AK2277" s="64">
        <f t="shared" si="35"/>
        <v>-3.5331460032268325E-3</v>
      </c>
    </row>
    <row r="2278" spans="1:37" x14ac:dyDescent="0.25">
      <c r="A2278">
        <v>2276</v>
      </c>
      <c r="B2278" s="1">
        <v>1.5100000000000001E-2</v>
      </c>
      <c r="C2278" s="1">
        <v>9.2858709541733823E-5</v>
      </c>
      <c r="D2278" s="58">
        <v>5.0328745274932633E-2</v>
      </c>
      <c r="E2278" s="58">
        <v>0.19042610805535212</v>
      </c>
      <c r="F2278" s="58">
        <v>6.2364323079599292E-2</v>
      </c>
      <c r="G2278" s="58">
        <v>0.1192572027364066</v>
      </c>
      <c r="H2278" s="58">
        <v>5.4502326046699023E-2</v>
      </c>
      <c r="I2278" s="58">
        <v>9.8754382340506763E-2</v>
      </c>
      <c r="J2278" s="58">
        <v>6.4397652229032779E-2</v>
      </c>
      <c r="K2278" s="58">
        <v>0.13585003326561562</v>
      </c>
      <c r="L2278" s="58">
        <v>3.3217413819020776E-2</v>
      </c>
      <c r="M2278" s="58">
        <v>2.3754612493277618E-2</v>
      </c>
      <c r="N2278" s="58">
        <v>0.16714720065955704</v>
      </c>
      <c r="O2278" s="58">
        <v>0</v>
      </c>
      <c r="P2278" s="58">
        <v>0</v>
      </c>
      <c r="Q2278" s="58">
        <v>0</v>
      </c>
      <c r="R2278" s="58">
        <v>0</v>
      </c>
      <c r="S2278" s="58">
        <v>0</v>
      </c>
      <c r="T2278" s="58">
        <v>0</v>
      </c>
      <c r="U2278" s="58">
        <v>0</v>
      </c>
      <c r="V2278" s="58">
        <v>0</v>
      </c>
      <c r="W2278" s="58">
        <v>0</v>
      </c>
      <c r="X2278" s="58">
        <v>0</v>
      </c>
      <c r="Y2278" s="58">
        <v>0</v>
      </c>
      <c r="Z2278" s="58">
        <v>0</v>
      </c>
      <c r="AA2278" s="58">
        <v>0</v>
      </c>
      <c r="AB2278" s="58">
        <v>0</v>
      </c>
      <c r="AC2278" s="58">
        <v>0</v>
      </c>
      <c r="AD2278" s="58">
        <v>0</v>
      </c>
      <c r="AE2278" s="58">
        <v>0</v>
      </c>
      <c r="AF2278" s="58">
        <v>0</v>
      </c>
      <c r="AG2278" s="58">
        <v>0</v>
      </c>
      <c r="AH2278" s="58">
        <v>0</v>
      </c>
      <c r="AI2278" s="58">
        <v>0</v>
      </c>
      <c r="AK2278" s="64">
        <f t="shared" si="35"/>
        <v>6.149583413359856E-3</v>
      </c>
    </row>
    <row r="2279" spans="1:37" x14ac:dyDescent="0.25">
      <c r="A2279">
        <v>2277</v>
      </c>
      <c r="B2279" s="1">
        <v>1.21E-2</v>
      </c>
      <c r="C2279" s="1">
        <v>2.6674536735891334E-4</v>
      </c>
      <c r="D2279" s="58">
        <v>8.0925070942803032E-2</v>
      </c>
      <c r="E2279" s="58">
        <v>0.13372159915538048</v>
      </c>
      <c r="F2279" s="58">
        <v>9.6207702135909068E-2</v>
      </c>
      <c r="G2279" s="58">
        <v>6.2846586853396169E-2</v>
      </c>
      <c r="H2279" s="58">
        <v>8.7540915511831865E-2</v>
      </c>
      <c r="I2279" s="58">
        <v>0.13272554266176634</v>
      </c>
      <c r="J2279" s="58">
        <v>0.11542544422683025</v>
      </c>
      <c r="K2279" s="58">
        <v>7.3837306558146706E-3</v>
      </c>
      <c r="L2279" s="58">
        <v>9.8118027978019343E-2</v>
      </c>
      <c r="M2279" s="58">
        <v>7.1673611955281949E-2</v>
      </c>
      <c r="N2279" s="58">
        <v>0.113431767922967</v>
      </c>
      <c r="O2279" s="58">
        <v>0</v>
      </c>
      <c r="P2279" s="58">
        <v>0</v>
      </c>
      <c r="Q2279" s="58">
        <v>0</v>
      </c>
      <c r="R2279" s="58">
        <v>0</v>
      </c>
      <c r="S2279" s="58">
        <v>0</v>
      </c>
      <c r="T2279" s="58">
        <v>0</v>
      </c>
      <c r="U2279" s="58">
        <v>0</v>
      </c>
      <c r="V2279" s="58">
        <v>0</v>
      </c>
      <c r="W2279" s="58">
        <v>0</v>
      </c>
      <c r="X2279" s="58">
        <v>0</v>
      </c>
      <c r="Y2279" s="58">
        <v>0</v>
      </c>
      <c r="Z2279" s="58">
        <v>0</v>
      </c>
      <c r="AA2279" s="58">
        <v>0</v>
      </c>
      <c r="AB2279" s="58">
        <v>0</v>
      </c>
      <c r="AC2279" s="58">
        <v>0</v>
      </c>
      <c r="AD2279" s="58">
        <v>0</v>
      </c>
      <c r="AE2279" s="58">
        <v>0</v>
      </c>
      <c r="AF2279" s="58">
        <v>0</v>
      </c>
      <c r="AG2279" s="58">
        <v>0</v>
      </c>
      <c r="AH2279" s="58">
        <v>0</v>
      </c>
      <c r="AI2279" s="58">
        <v>0</v>
      </c>
      <c r="AK2279" s="64">
        <f t="shared" si="35"/>
        <v>2.2045071682554821E-2</v>
      </c>
    </row>
    <row r="2280" spans="1:37" x14ac:dyDescent="0.25">
      <c r="A2280">
        <v>2278</v>
      </c>
      <c r="B2280" s="1">
        <v>9.7999999999999997E-3</v>
      </c>
      <c r="C2280" s="1">
        <v>3.043208882156182E-4</v>
      </c>
      <c r="D2280" s="58">
        <v>0.11512127296506078</v>
      </c>
      <c r="E2280" s="58">
        <v>8.1431428187564284E-2</v>
      </c>
      <c r="F2280" s="58">
        <v>4.9136264438391947E-2</v>
      </c>
      <c r="G2280" s="58">
        <v>0.13201680824874884</v>
      </c>
      <c r="H2280" s="58">
        <v>1.2816261488157982E-2</v>
      </c>
      <c r="I2280" s="58">
        <v>5.9897834715400715E-2</v>
      </c>
      <c r="J2280" s="58">
        <v>5.304400046459503E-2</v>
      </c>
      <c r="K2280" s="58">
        <v>2.1211949799528805E-2</v>
      </c>
      <c r="L2280" s="58">
        <v>0.18773215740105623</v>
      </c>
      <c r="M2280" s="58">
        <v>9.5600461312198182E-2</v>
      </c>
      <c r="N2280" s="58">
        <v>0.19199156097929715</v>
      </c>
      <c r="O2280" s="58">
        <v>0</v>
      </c>
      <c r="P2280" s="58">
        <v>0</v>
      </c>
      <c r="Q2280" s="58">
        <v>0</v>
      </c>
      <c r="R2280" s="58">
        <v>0</v>
      </c>
      <c r="S2280" s="58">
        <v>0</v>
      </c>
      <c r="T2280" s="58">
        <v>0</v>
      </c>
      <c r="U2280" s="58">
        <v>0</v>
      </c>
      <c r="V2280" s="58">
        <v>0</v>
      </c>
      <c r="W2280" s="58">
        <v>0</v>
      </c>
      <c r="X2280" s="58">
        <v>0</v>
      </c>
      <c r="Y2280" s="58">
        <v>0</v>
      </c>
      <c r="Z2280" s="58">
        <v>0</v>
      </c>
      <c r="AA2280" s="58">
        <v>0</v>
      </c>
      <c r="AB2280" s="58">
        <v>0</v>
      </c>
      <c r="AC2280" s="58">
        <v>0</v>
      </c>
      <c r="AD2280" s="58">
        <v>0</v>
      </c>
      <c r="AE2280" s="58">
        <v>0</v>
      </c>
      <c r="AF2280" s="58">
        <v>0</v>
      </c>
      <c r="AG2280" s="58">
        <v>0</v>
      </c>
      <c r="AH2280" s="58">
        <v>0</v>
      </c>
      <c r="AI2280" s="58">
        <v>0</v>
      </c>
      <c r="AK2280" s="64">
        <f t="shared" si="35"/>
        <v>3.1053151858736552E-2</v>
      </c>
    </row>
    <row r="2281" spans="1:37" x14ac:dyDescent="0.25">
      <c r="A2281">
        <v>2279</v>
      </c>
      <c r="B2281" s="1">
        <v>1.34E-2</v>
      </c>
      <c r="C2281" s="1">
        <v>3.2727952287394573E-4</v>
      </c>
      <c r="D2281" s="58">
        <v>0.19851655792242862</v>
      </c>
      <c r="E2281" s="58">
        <v>0.17308889762073026</v>
      </c>
      <c r="F2281" s="58">
        <v>4.55850454626371E-2</v>
      </c>
      <c r="G2281" s="58">
        <v>0.10274898471620245</v>
      </c>
      <c r="H2281" s="58">
        <v>0.16209517763743439</v>
      </c>
      <c r="I2281" s="58">
        <v>1.2978090355137515E-3</v>
      </c>
      <c r="J2281" s="58">
        <v>3.5270209898864098E-2</v>
      </c>
      <c r="K2281" s="58">
        <v>4.2077895739039577E-2</v>
      </c>
      <c r="L2281" s="58">
        <v>4.6568130368194113E-2</v>
      </c>
      <c r="M2281" s="58">
        <v>5.8992168862197249E-2</v>
      </c>
      <c r="N2281" s="58">
        <v>0.13375912273675844</v>
      </c>
      <c r="O2281" s="58">
        <v>0</v>
      </c>
      <c r="P2281" s="58">
        <v>0</v>
      </c>
      <c r="Q2281" s="58">
        <v>0</v>
      </c>
      <c r="R2281" s="58">
        <v>0</v>
      </c>
      <c r="S2281" s="58">
        <v>0</v>
      </c>
      <c r="T2281" s="58">
        <v>0</v>
      </c>
      <c r="U2281" s="58">
        <v>0</v>
      </c>
      <c r="V2281" s="58">
        <v>0</v>
      </c>
      <c r="W2281" s="58">
        <v>0</v>
      </c>
      <c r="X2281" s="58">
        <v>0</v>
      </c>
      <c r="Y2281" s="58">
        <v>0</v>
      </c>
      <c r="Z2281" s="58">
        <v>0</v>
      </c>
      <c r="AA2281" s="58">
        <v>0</v>
      </c>
      <c r="AB2281" s="58">
        <v>0</v>
      </c>
      <c r="AC2281" s="58">
        <v>0</v>
      </c>
      <c r="AD2281" s="58">
        <v>0</v>
      </c>
      <c r="AE2281" s="58">
        <v>0</v>
      </c>
      <c r="AF2281" s="58">
        <v>0</v>
      </c>
      <c r="AG2281" s="58">
        <v>0</v>
      </c>
      <c r="AH2281" s="58">
        <v>0</v>
      </c>
      <c r="AI2281" s="58">
        <v>0</v>
      </c>
      <c r="AK2281" s="64">
        <f t="shared" si="35"/>
        <v>2.4423844990592965E-2</v>
      </c>
    </row>
    <row r="2282" spans="1:37" x14ac:dyDescent="0.25">
      <c r="A2282">
        <v>2280</v>
      </c>
      <c r="B2282" s="1">
        <v>1.09E-2</v>
      </c>
      <c r="C2282" s="1">
        <v>1.899254445619028E-4</v>
      </c>
      <c r="D2282" s="58">
        <v>0.18811938091179836</v>
      </c>
      <c r="E2282" s="58">
        <v>5.3796729592760578E-2</v>
      </c>
      <c r="F2282" s="58">
        <v>2.2508510305406466E-2</v>
      </c>
      <c r="G2282" s="58">
        <v>6.3302299312021401E-2</v>
      </c>
      <c r="H2282" s="58">
        <v>5.6342190017686818E-2</v>
      </c>
      <c r="I2282" s="58">
        <v>0.13695861230898482</v>
      </c>
      <c r="J2282" s="58">
        <v>0.21708953724595498</v>
      </c>
      <c r="K2282" s="58">
        <v>1.7043675104668544E-3</v>
      </c>
      <c r="L2282" s="58">
        <v>5.3975685255240338E-2</v>
      </c>
      <c r="M2282" s="58">
        <v>0.17222624834193245</v>
      </c>
      <c r="N2282" s="58">
        <v>3.3976439197747135E-2</v>
      </c>
      <c r="O2282" s="58">
        <v>0</v>
      </c>
      <c r="P2282" s="58">
        <v>0</v>
      </c>
      <c r="Q2282" s="58">
        <v>0</v>
      </c>
      <c r="R2282" s="58">
        <v>0</v>
      </c>
      <c r="S2282" s="58">
        <v>0</v>
      </c>
      <c r="T2282" s="58">
        <v>0</v>
      </c>
      <c r="U2282" s="58">
        <v>0</v>
      </c>
      <c r="V2282" s="58">
        <v>0</v>
      </c>
      <c r="W2282" s="58">
        <v>0</v>
      </c>
      <c r="X2282" s="58">
        <v>0</v>
      </c>
      <c r="Y2282" s="58">
        <v>0</v>
      </c>
      <c r="Z2282" s="58">
        <v>0</v>
      </c>
      <c r="AA2282" s="58">
        <v>0</v>
      </c>
      <c r="AB2282" s="58">
        <v>0</v>
      </c>
      <c r="AC2282" s="58">
        <v>0</v>
      </c>
      <c r="AD2282" s="58">
        <v>0</v>
      </c>
      <c r="AE2282" s="58">
        <v>0</v>
      </c>
      <c r="AF2282" s="58">
        <v>0</v>
      </c>
      <c r="AG2282" s="58">
        <v>0</v>
      </c>
      <c r="AH2282" s="58">
        <v>0</v>
      </c>
      <c r="AI2282" s="58">
        <v>0</v>
      </c>
      <c r="AK2282" s="64">
        <f t="shared" si="35"/>
        <v>1.7424352712101174E-2</v>
      </c>
    </row>
    <row r="2283" spans="1:37" x14ac:dyDescent="0.25">
      <c r="A2283">
        <v>2281</v>
      </c>
      <c r="B2283" s="1">
        <v>1.2500000000000001E-2</v>
      </c>
      <c r="C2283" s="1">
        <v>1.3995630323999691E-4</v>
      </c>
      <c r="D2283" s="58">
        <v>0.14867227476733935</v>
      </c>
      <c r="E2283" s="58">
        <v>0.1117304037820093</v>
      </c>
      <c r="F2283" s="58">
        <v>8.5599994612506308E-2</v>
      </c>
      <c r="G2283" s="58">
        <v>1.5188723958941044E-2</v>
      </c>
      <c r="H2283" s="58">
        <v>8.9807071580854603E-2</v>
      </c>
      <c r="I2283" s="58">
        <v>0.13340872230581732</v>
      </c>
      <c r="J2283" s="58">
        <v>0.1530271570449051</v>
      </c>
      <c r="K2283" s="58">
        <v>4.9052461762998011E-2</v>
      </c>
      <c r="L2283" s="58">
        <v>9.657361344500652E-2</v>
      </c>
      <c r="M2283" s="58">
        <v>3.187143593152323E-2</v>
      </c>
      <c r="N2283" s="58">
        <v>8.5068140808099255E-2</v>
      </c>
      <c r="O2283" s="58">
        <v>0</v>
      </c>
      <c r="P2283" s="58">
        <v>0</v>
      </c>
      <c r="Q2283" s="58">
        <v>0</v>
      </c>
      <c r="R2283" s="58">
        <v>0</v>
      </c>
      <c r="S2283" s="58">
        <v>0</v>
      </c>
      <c r="T2283" s="58">
        <v>0</v>
      </c>
      <c r="U2283" s="58">
        <v>0</v>
      </c>
      <c r="V2283" s="58">
        <v>0</v>
      </c>
      <c r="W2283" s="58">
        <v>0</v>
      </c>
      <c r="X2283" s="58">
        <v>0</v>
      </c>
      <c r="Y2283" s="58">
        <v>0</v>
      </c>
      <c r="Z2283" s="58">
        <v>0</v>
      </c>
      <c r="AA2283" s="58">
        <v>0</v>
      </c>
      <c r="AB2283" s="58">
        <v>0</v>
      </c>
      <c r="AC2283" s="58">
        <v>0</v>
      </c>
      <c r="AD2283" s="58">
        <v>0</v>
      </c>
      <c r="AE2283" s="58">
        <v>0</v>
      </c>
      <c r="AF2283" s="58">
        <v>0</v>
      </c>
      <c r="AG2283" s="58">
        <v>0</v>
      </c>
      <c r="AH2283" s="58">
        <v>0</v>
      </c>
      <c r="AI2283" s="58">
        <v>0</v>
      </c>
      <c r="AK2283" s="64">
        <f t="shared" si="35"/>
        <v>1.1196504259199753E-2</v>
      </c>
    </row>
    <row r="2284" spans="1:37" x14ac:dyDescent="0.25">
      <c r="A2284">
        <v>2282</v>
      </c>
      <c r="B2284" s="1">
        <v>1.2500000000000001E-2</v>
      </c>
      <c r="C2284" s="1">
        <v>8.8343940461998945E-5</v>
      </c>
      <c r="D2284" s="58">
        <v>5.3980631412579708E-2</v>
      </c>
      <c r="E2284" s="58">
        <v>0.11557213744055901</v>
      </c>
      <c r="F2284" s="58">
        <v>4.1046101930817001E-2</v>
      </c>
      <c r="G2284" s="58">
        <v>2.2871794113517502E-2</v>
      </c>
      <c r="H2284" s="58">
        <v>0.14634633976097006</v>
      </c>
      <c r="I2284" s="58">
        <v>0.11983357092329248</v>
      </c>
      <c r="J2284" s="58">
        <v>0.14187796073272907</v>
      </c>
      <c r="K2284" s="58">
        <v>0.1185174451230783</v>
      </c>
      <c r="L2284" s="58">
        <v>0.13136687293506955</v>
      </c>
      <c r="M2284" s="58">
        <v>8.4013017904344331E-2</v>
      </c>
      <c r="N2284" s="58">
        <v>2.4574127723043026E-2</v>
      </c>
      <c r="O2284" s="58">
        <v>0</v>
      </c>
      <c r="P2284" s="58">
        <v>0</v>
      </c>
      <c r="Q2284" s="58">
        <v>0</v>
      </c>
      <c r="R2284" s="58">
        <v>0</v>
      </c>
      <c r="S2284" s="58">
        <v>0</v>
      </c>
      <c r="T2284" s="58">
        <v>0</v>
      </c>
      <c r="U2284" s="58">
        <v>0</v>
      </c>
      <c r="V2284" s="58">
        <v>0</v>
      </c>
      <c r="W2284" s="58">
        <v>0</v>
      </c>
      <c r="X2284" s="58">
        <v>0</v>
      </c>
      <c r="Y2284" s="58">
        <v>0</v>
      </c>
      <c r="Z2284" s="58">
        <v>0</v>
      </c>
      <c r="AA2284" s="58">
        <v>0</v>
      </c>
      <c r="AB2284" s="58">
        <v>0</v>
      </c>
      <c r="AC2284" s="58">
        <v>0</v>
      </c>
      <c r="AD2284" s="58">
        <v>0</v>
      </c>
      <c r="AE2284" s="58">
        <v>0</v>
      </c>
      <c r="AF2284" s="58">
        <v>0</v>
      </c>
      <c r="AG2284" s="58">
        <v>0</v>
      </c>
      <c r="AH2284" s="58">
        <v>0</v>
      </c>
      <c r="AI2284" s="58">
        <v>0</v>
      </c>
      <c r="AK2284" s="64">
        <f t="shared" si="35"/>
        <v>7.0675152369599151E-3</v>
      </c>
    </row>
    <row r="2285" spans="1:37" x14ac:dyDescent="0.25">
      <c r="A2285">
        <v>2283</v>
      </c>
      <c r="B2285" s="1">
        <v>1.21E-2</v>
      </c>
      <c r="C2285" s="1">
        <v>1.0425397926152455E-4</v>
      </c>
      <c r="D2285" s="58">
        <v>0.1201455741412947</v>
      </c>
      <c r="E2285" s="58">
        <v>0.13508247391372613</v>
      </c>
      <c r="F2285" s="58">
        <v>8.7987229873568037E-2</v>
      </c>
      <c r="G2285" s="58">
        <v>3.1027160795452313E-2</v>
      </c>
      <c r="H2285" s="58">
        <v>0.12372605778753866</v>
      </c>
      <c r="I2285" s="58">
        <v>0.12578656345563397</v>
      </c>
      <c r="J2285" s="58">
        <v>4.0297883027188813E-2</v>
      </c>
      <c r="K2285" s="58">
        <v>5.3984553221212393E-2</v>
      </c>
      <c r="L2285" s="58">
        <v>0.11325533961373548</v>
      </c>
      <c r="M2285" s="58">
        <v>0.12927381732709098</v>
      </c>
      <c r="N2285" s="58">
        <v>3.9433346843558592E-2</v>
      </c>
      <c r="O2285" s="58">
        <v>0</v>
      </c>
      <c r="P2285" s="58">
        <v>0</v>
      </c>
      <c r="Q2285" s="58">
        <v>0</v>
      </c>
      <c r="R2285" s="58">
        <v>0</v>
      </c>
      <c r="S2285" s="58">
        <v>0</v>
      </c>
      <c r="T2285" s="58">
        <v>0</v>
      </c>
      <c r="U2285" s="58">
        <v>0</v>
      </c>
      <c r="V2285" s="58">
        <v>0</v>
      </c>
      <c r="W2285" s="58">
        <v>0</v>
      </c>
      <c r="X2285" s="58">
        <v>0</v>
      </c>
      <c r="Y2285" s="58">
        <v>0</v>
      </c>
      <c r="Z2285" s="58">
        <v>0</v>
      </c>
      <c r="AA2285" s="58">
        <v>0</v>
      </c>
      <c r="AB2285" s="58">
        <v>0</v>
      </c>
      <c r="AC2285" s="58">
        <v>0</v>
      </c>
      <c r="AD2285" s="58">
        <v>0</v>
      </c>
      <c r="AE2285" s="58">
        <v>0</v>
      </c>
      <c r="AF2285" s="58">
        <v>0</v>
      </c>
      <c r="AG2285" s="58">
        <v>0</v>
      </c>
      <c r="AH2285" s="58">
        <v>0</v>
      </c>
      <c r="AI2285" s="58">
        <v>0</v>
      </c>
      <c r="AK2285" s="64">
        <f t="shared" si="35"/>
        <v>8.6160313439276482E-3</v>
      </c>
    </row>
    <row r="2286" spans="1:37" x14ac:dyDescent="0.25">
      <c r="A2286">
        <v>2284</v>
      </c>
      <c r="B2286" s="1">
        <v>1.4200000000000001E-2</v>
      </c>
      <c r="C2286" s="1">
        <v>-1.9795186014236172E-4</v>
      </c>
      <c r="D2286" s="58">
        <v>1.9986608674567152E-2</v>
      </c>
      <c r="E2286" s="58">
        <v>0.11165858980171567</v>
      </c>
      <c r="F2286" s="58">
        <v>4.3532920703874205E-2</v>
      </c>
      <c r="G2286" s="58">
        <v>0.1375830337314605</v>
      </c>
      <c r="H2286" s="58">
        <v>1.6842727410067492E-2</v>
      </c>
      <c r="I2286" s="58">
        <v>0.18943832168916705</v>
      </c>
      <c r="J2286" s="58">
        <v>0.10218290502233976</v>
      </c>
      <c r="K2286" s="58">
        <v>0.16865853850485557</v>
      </c>
      <c r="L2286" s="58">
        <v>3.7918781993592478E-2</v>
      </c>
      <c r="M2286" s="58">
        <v>0.13989020102896815</v>
      </c>
      <c r="N2286" s="58">
        <v>3.2307371439391962E-2</v>
      </c>
      <c r="O2286" s="58">
        <v>0</v>
      </c>
      <c r="P2286" s="58">
        <v>0</v>
      </c>
      <c r="Q2286" s="58">
        <v>0</v>
      </c>
      <c r="R2286" s="58">
        <v>0</v>
      </c>
      <c r="S2286" s="58">
        <v>0</v>
      </c>
      <c r="T2286" s="58">
        <v>0</v>
      </c>
      <c r="U2286" s="58">
        <v>0</v>
      </c>
      <c r="V2286" s="58">
        <v>0</v>
      </c>
      <c r="W2286" s="58">
        <v>0</v>
      </c>
      <c r="X2286" s="58">
        <v>0</v>
      </c>
      <c r="Y2286" s="58">
        <v>0</v>
      </c>
      <c r="Z2286" s="58">
        <v>0</v>
      </c>
      <c r="AA2286" s="58">
        <v>0</v>
      </c>
      <c r="AB2286" s="58">
        <v>0</v>
      </c>
      <c r="AC2286" s="58">
        <v>0</v>
      </c>
      <c r="AD2286" s="58">
        <v>0</v>
      </c>
      <c r="AE2286" s="58">
        <v>0</v>
      </c>
      <c r="AF2286" s="58">
        <v>0</v>
      </c>
      <c r="AG2286" s="58">
        <v>0</v>
      </c>
      <c r="AH2286" s="58">
        <v>0</v>
      </c>
      <c r="AI2286" s="58">
        <v>0</v>
      </c>
      <c r="AK2286" s="64">
        <f t="shared" si="35"/>
        <v>-1.3940271841011388E-2</v>
      </c>
    </row>
    <row r="2287" spans="1:37" x14ac:dyDescent="0.25">
      <c r="A2287">
        <v>2285</v>
      </c>
      <c r="B2287" s="1">
        <v>1.12E-2</v>
      </c>
      <c r="C2287" s="1">
        <v>-1.4326490891929217E-4</v>
      </c>
      <c r="D2287" s="58">
        <v>0.10325536092155348</v>
      </c>
      <c r="E2287" s="58">
        <v>5.3101939581936417E-2</v>
      </c>
      <c r="F2287" s="58">
        <v>0.13279927164470312</v>
      </c>
      <c r="G2287" s="58">
        <v>0.12368403260402615</v>
      </c>
      <c r="H2287" s="58">
        <v>9.376018105779145E-2</v>
      </c>
      <c r="I2287" s="58">
        <v>2.2364378062725152E-2</v>
      </c>
      <c r="J2287" s="58">
        <v>7.8152591955193057E-2</v>
      </c>
      <c r="K2287" s="58">
        <v>0.12451128208189488</v>
      </c>
      <c r="L2287" s="58">
        <v>0.11088149083595036</v>
      </c>
      <c r="M2287" s="58">
        <v>0.13194977892504275</v>
      </c>
      <c r="N2287" s="58">
        <v>2.553969232918319E-2</v>
      </c>
      <c r="O2287" s="58">
        <v>0</v>
      </c>
      <c r="P2287" s="58">
        <v>0</v>
      </c>
      <c r="Q2287" s="58">
        <v>0</v>
      </c>
      <c r="R2287" s="58">
        <v>0</v>
      </c>
      <c r="S2287" s="58">
        <v>0</v>
      </c>
      <c r="T2287" s="58">
        <v>0</v>
      </c>
      <c r="U2287" s="58">
        <v>0</v>
      </c>
      <c r="V2287" s="58">
        <v>0</v>
      </c>
      <c r="W2287" s="58">
        <v>0</v>
      </c>
      <c r="X2287" s="58">
        <v>0</v>
      </c>
      <c r="Y2287" s="58">
        <v>0</v>
      </c>
      <c r="Z2287" s="58">
        <v>0</v>
      </c>
      <c r="AA2287" s="58">
        <v>0</v>
      </c>
      <c r="AB2287" s="58">
        <v>0</v>
      </c>
      <c r="AC2287" s="58">
        <v>0</v>
      </c>
      <c r="AD2287" s="58">
        <v>0</v>
      </c>
      <c r="AE2287" s="58">
        <v>0</v>
      </c>
      <c r="AF2287" s="58">
        <v>0</v>
      </c>
      <c r="AG2287" s="58">
        <v>0</v>
      </c>
      <c r="AH2287" s="58">
        <v>0</v>
      </c>
      <c r="AI2287" s="58">
        <v>0</v>
      </c>
      <c r="AK2287" s="64">
        <f t="shared" si="35"/>
        <v>-1.2791509724936801E-2</v>
      </c>
    </row>
    <row r="2288" spans="1:37" x14ac:dyDescent="0.25">
      <c r="A2288">
        <v>2286</v>
      </c>
      <c r="B2288" s="1">
        <v>1.1299999999999999E-2</v>
      </c>
      <c r="C2288" s="1">
        <v>-1.3292209630980765E-4</v>
      </c>
      <c r="D2288" s="58">
        <v>6.9236913398787542E-2</v>
      </c>
      <c r="E2288" s="58">
        <v>5.1767485020383919E-2</v>
      </c>
      <c r="F2288" s="58">
        <v>2.0478000816868076E-2</v>
      </c>
      <c r="G2288" s="58">
        <v>4.9260576352477964E-2</v>
      </c>
      <c r="H2288" s="58">
        <v>0.19253861617390514</v>
      </c>
      <c r="I2288" s="58">
        <v>5.9209356333523533E-2</v>
      </c>
      <c r="J2288" s="58">
        <v>0.15291881301061425</v>
      </c>
      <c r="K2288" s="58">
        <v>0.15345735640821295</v>
      </c>
      <c r="L2288" s="58">
        <v>1.0385229596025988E-2</v>
      </c>
      <c r="M2288" s="58">
        <v>0.18247301070758531</v>
      </c>
      <c r="N2288" s="58">
        <v>5.8274642181615349E-2</v>
      </c>
      <c r="O2288" s="58">
        <v>0</v>
      </c>
      <c r="P2288" s="58">
        <v>0</v>
      </c>
      <c r="Q2288" s="58">
        <v>0</v>
      </c>
      <c r="R2288" s="58">
        <v>0</v>
      </c>
      <c r="S2288" s="58">
        <v>0</v>
      </c>
      <c r="T2288" s="58">
        <v>0</v>
      </c>
      <c r="U2288" s="58">
        <v>0</v>
      </c>
      <c r="V2288" s="58">
        <v>0</v>
      </c>
      <c r="W2288" s="58">
        <v>0</v>
      </c>
      <c r="X2288" s="58">
        <v>0</v>
      </c>
      <c r="Y2288" s="58">
        <v>0</v>
      </c>
      <c r="Z2288" s="58">
        <v>0</v>
      </c>
      <c r="AA2288" s="58">
        <v>0</v>
      </c>
      <c r="AB2288" s="58">
        <v>0</v>
      </c>
      <c r="AC2288" s="58">
        <v>0</v>
      </c>
      <c r="AD2288" s="58">
        <v>0</v>
      </c>
      <c r="AE2288" s="58">
        <v>0</v>
      </c>
      <c r="AF2288" s="58">
        <v>0</v>
      </c>
      <c r="AG2288" s="58">
        <v>0</v>
      </c>
      <c r="AH2288" s="58">
        <v>0</v>
      </c>
      <c r="AI2288" s="58">
        <v>0</v>
      </c>
      <c r="AK2288" s="64">
        <f t="shared" si="35"/>
        <v>-1.176301737254935E-2</v>
      </c>
    </row>
    <row r="2289" spans="1:37" x14ac:dyDescent="0.25">
      <c r="A2289">
        <v>2287</v>
      </c>
      <c r="B2289" s="1">
        <v>1.0699999999999999E-2</v>
      </c>
      <c r="C2289" s="1">
        <v>-1.685567351912762E-4</v>
      </c>
      <c r="D2289" s="58">
        <v>5.9432160597370588E-2</v>
      </c>
      <c r="E2289" s="58">
        <v>5.6015788135479694E-2</v>
      </c>
      <c r="F2289" s="58">
        <v>0.17888006754606792</v>
      </c>
      <c r="G2289" s="58">
        <v>8.9842102466625398E-2</v>
      </c>
      <c r="H2289" s="58">
        <v>2.7235327768249051E-2</v>
      </c>
      <c r="I2289" s="58">
        <v>0.18954646878710965</v>
      </c>
      <c r="J2289" s="58">
        <v>5.5327003670329223E-4</v>
      </c>
      <c r="K2289" s="58">
        <v>3.5292827100543947E-2</v>
      </c>
      <c r="L2289" s="58">
        <v>0.12770259486514887</v>
      </c>
      <c r="M2289" s="58">
        <v>0.15031999857058037</v>
      </c>
      <c r="N2289" s="58">
        <v>8.5179394126121161E-2</v>
      </c>
      <c r="O2289" s="58">
        <v>0</v>
      </c>
      <c r="P2289" s="58">
        <v>0</v>
      </c>
      <c r="Q2289" s="58">
        <v>0</v>
      </c>
      <c r="R2289" s="58">
        <v>0</v>
      </c>
      <c r="S2289" s="58">
        <v>0</v>
      </c>
      <c r="T2289" s="58">
        <v>0</v>
      </c>
      <c r="U2289" s="58">
        <v>0</v>
      </c>
      <c r="V2289" s="58">
        <v>0</v>
      </c>
      <c r="W2289" s="58">
        <v>0</v>
      </c>
      <c r="X2289" s="58">
        <v>0</v>
      </c>
      <c r="Y2289" s="58">
        <v>0</v>
      </c>
      <c r="Z2289" s="58">
        <v>0</v>
      </c>
      <c r="AA2289" s="58">
        <v>0</v>
      </c>
      <c r="AB2289" s="58">
        <v>0</v>
      </c>
      <c r="AC2289" s="58">
        <v>0</v>
      </c>
      <c r="AD2289" s="58">
        <v>0</v>
      </c>
      <c r="AE2289" s="58">
        <v>0</v>
      </c>
      <c r="AF2289" s="58">
        <v>0</v>
      </c>
      <c r="AG2289" s="58">
        <v>0</v>
      </c>
      <c r="AH2289" s="58">
        <v>0</v>
      </c>
      <c r="AI2289" s="58">
        <v>0</v>
      </c>
      <c r="AK2289" s="64">
        <f t="shared" si="35"/>
        <v>-1.5752965905726748E-2</v>
      </c>
    </row>
    <row r="2290" spans="1:37" x14ac:dyDescent="0.25">
      <c r="A2290">
        <v>2288</v>
      </c>
      <c r="B2290" s="1">
        <v>1.15E-2</v>
      </c>
      <c r="C2290" s="1">
        <v>2.5889519504978934E-4</v>
      </c>
      <c r="D2290" s="58">
        <v>0.12321288014107955</v>
      </c>
      <c r="E2290" s="58">
        <v>0.10943056702265304</v>
      </c>
      <c r="F2290" s="58">
        <v>4.4118605821757549E-2</v>
      </c>
      <c r="G2290" s="58">
        <v>0.11526924097264442</v>
      </c>
      <c r="H2290" s="58">
        <v>0.13021331969653424</v>
      </c>
      <c r="I2290" s="58">
        <v>3.1343128882779847E-2</v>
      </c>
      <c r="J2290" s="58">
        <v>0.11731085085336691</v>
      </c>
      <c r="K2290" s="58">
        <v>5.7831573243120694E-2</v>
      </c>
      <c r="L2290" s="58">
        <v>0.11973514098481328</v>
      </c>
      <c r="M2290" s="58">
        <v>0.10854889795548298</v>
      </c>
      <c r="N2290" s="58">
        <v>4.2985794425767609E-2</v>
      </c>
      <c r="O2290" s="58">
        <v>0</v>
      </c>
      <c r="P2290" s="58">
        <v>0</v>
      </c>
      <c r="Q2290" s="58">
        <v>0</v>
      </c>
      <c r="R2290" s="58">
        <v>0</v>
      </c>
      <c r="S2290" s="58">
        <v>0</v>
      </c>
      <c r="T2290" s="58">
        <v>0</v>
      </c>
      <c r="U2290" s="58">
        <v>0</v>
      </c>
      <c r="V2290" s="58">
        <v>0</v>
      </c>
      <c r="W2290" s="58">
        <v>0</v>
      </c>
      <c r="X2290" s="58">
        <v>0</v>
      </c>
      <c r="Y2290" s="58">
        <v>0</v>
      </c>
      <c r="Z2290" s="58">
        <v>0</v>
      </c>
      <c r="AA2290" s="58">
        <v>0</v>
      </c>
      <c r="AB2290" s="58">
        <v>0</v>
      </c>
      <c r="AC2290" s="58">
        <v>0</v>
      </c>
      <c r="AD2290" s="58">
        <v>0</v>
      </c>
      <c r="AE2290" s="58">
        <v>0</v>
      </c>
      <c r="AF2290" s="58">
        <v>0</v>
      </c>
      <c r="AG2290" s="58">
        <v>0</v>
      </c>
      <c r="AH2290" s="58">
        <v>0</v>
      </c>
      <c r="AI2290" s="58">
        <v>0</v>
      </c>
      <c r="AK2290" s="64">
        <f t="shared" si="35"/>
        <v>2.2512625656503422E-2</v>
      </c>
    </row>
    <row r="2291" spans="1:37" x14ac:dyDescent="0.25">
      <c r="A2291">
        <v>2289</v>
      </c>
      <c r="B2291" s="1">
        <v>1.17E-2</v>
      </c>
      <c r="C2291" s="1">
        <v>1.5602189011496194E-4</v>
      </c>
      <c r="D2291" s="58">
        <v>8.6526022715733161E-2</v>
      </c>
      <c r="E2291" s="58">
        <v>0.10514649343192245</v>
      </c>
      <c r="F2291" s="58">
        <v>0.10202820912071646</v>
      </c>
      <c r="G2291" s="58">
        <v>0.12648415007303185</v>
      </c>
      <c r="H2291" s="58">
        <v>0.11265854356439262</v>
      </c>
      <c r="I2291" s="58">
        <v>5.4449554806851097E-2</v>
      </c>
      <c r="J2291" s="58">
        <v>0.11472283150381758</v>
      </c>
      <c r="K2291" s="58">
        <v>3.1931603133453564E-2</v>
      </c>
      <c r="L2291" s="58">
        <v>1.1695434577500099E-2</v>
      </c>
      <c r="M2291" s="58">
        <v>0.10192074898086763</v>
      </c>
      <c r="N2291" s="58">
        <v>0.15243640809171366</v>
      </c>
      <c r="O2291" s="58">
        <v>0</v>
      </c>
      <c r="P2291" s="58">
        <v>0</v>
      </c>
      <c r="Q2291" s="58">
        <v>0</v>
      </c>
      <c r="R2291" s="58">
        <v>0</v>
      </c>
      <c r="S2291" s="58">
        <v>0</v>
      </c>
      <c r="T2291" s="58">
        <v>0</v>
      </c>
      <c r="U2291" s="58">
        <v>0</v>
      </c>
      <c r="V2291" s="58">
        <v>0</v>
      </c>
      <c r="W2291" s="58">
        <v>0</v>
      </c>
      <c r="X2291" s="58">
        <v>0</v>
      </c>
      <c r="Y2291" s="58">
        <v>0</v>
      </c>
      <c r="Z2291" s="58">
        <v>0</v>
      </c>
      <c r="AA2291" s="58">
        <v>0</v>
      </c>
      <c r="AB2291" s="58">
        <v>0</v>
      </c>
      <c r="AC2291" s="58">
        <v>0</v>
      </c>
      <c r="AD2291" s="58">
        <v>0</v>
      </c>
      <c r="AE2291" s="58">
        <v>0</v>
      </c>
      <c r="AF2291" s="58">
        <v>0</v>
      </c>
      <c r="AG2291" s="58">
        <v>0</v>
      </c>
      <c r="AH2291" s="58">
        <v>0</v>
      </c>
      <c r="AI2291" s="58">
        <v>0</v>
      </c>
      <c r="AK2291" s="64">
        <f t="shared" si="35"/>
        <v>1.333520428333008E-2</v>
      </c>
    </row>
    <row r="2292" spans="1:37" x14ac:dyDescent="0.25">
      <c r="A2292">
        <v>2290</v>
      </c>
      <c r="B2292" s="1">
        <v>1.24E-2</v>
      </c>
      <c r="C2292" s="1">
        <v>4.6390669409490575E-5</v>
      </c>
      <c r="D2292" s="58">
        <v>2.8202009922522812E-2</v>
      </c>
      <c r="E2292" s="58">
        <v>0.13859687315327998</v>
      </c>
      <c r="F2292" s="58">
        <v>4.2766621221057725E-2</v>
      </c>
      <c r="G2292" s="58">
        <v>8.7321515589646848E-2</v>
      </c>
      <c r="H2292" s="58">
        <v>0.15123169112729176</v>
      </c>
      <c r="I2292" s="58">
        <v>0.14963964890042775</v>
      </c>
      <c r="J2292" s="58">
        <v>9.6341527073402489E-3</v>
      </c>
      <c r="K2292" s="58">
        <v>8.0083950354313677E-2</v>
      </c>
      <c r="L2292" s="58">
        <v>2.9478841583326091E-2</v>
      </c>
      <c r="M2292" s="58">
        <v>0.13085825072738563</v>
      </c>
      <c r="N2292" s="58">
        <v>0.15218644471340745</v>
      </c>
      <c r="O2292" s="58">
        <v>0</v>
      </c>
      <c r="P2292" s="58">
        <v>0</v>
      </c>
      <c r="Q2292" s="58">
        <v>0</v>
      </c>
      <c r="R2292" s="58">
        <v>0</v>
      </c>
      <c r="S2292" s="58">
        <v>0</v>
      </c>
      <c r="T2292" s="58">
        <v>0</v>
      </c>
      <c r="U2292" s="58">
        <v>0</v>
      </c>
      <c r="V2292" s="58">
        <v>0</v>
      </c>
      <c r="W2292" s="58">
        <v>0</v>
      </c>
      <c r="X2292" s="58">
        <v>0</v>
      </c>
      <c r="Y2292" s="58">
        <v>0</v>
      </c>
      <c r="Z2292" s="58">
        <v>0</v>
      </c>
      <c r="AA2292" s="58">
        <v>0</v>
      </c>
      <c r="AB2292" s="58">
        <v>0</v>
      </c>
      <c r="AC2292" s="58">
        <v>0</v>
      </c>
      <c r="AD2292" s="58">
        <v>0</v>
      </c>
      <c r="AE2292" s="58">
        <v>0</v>
      </c>
      <c r="AF2292" s="58">
        <v>0</v>
      </c>
      <c r="AG2292" s="58">
        <v>0</v>
      </c>
      <c r="AH2292" s="58">
        <v>0</v>
      </c>
      <c r="AI2292" s="58">
        <v>0</v>
      </c>
      <c r="AK2292" s="64">
        <f t="shared" si="35"/>
        <v>3.7411830168944012E-3</v>
      </c>
    </row>
    <row r="2293" spans="1:37" x14ac:dyDescent="0.25">
      <c r="A2293">
        <v>2291</v>
      </c>
      <c r="B2293" s="1">
        <v>1.2500000000000001E-2</v>
      </c>
      <c r="C2293" s="1">
        <v>-1.6302830143497305E-4</v>
      </c>
      <c r="D2293" s="58">
        <v>0.12199880317090728</v>
      </c>
      <c r="E2293" s="58">
        <v>8.4669895918535756E-2</v>
      </c>
      <c r="F2293" s="58">
        <v>0.15343834383740224</v>
      </c>
      <c r="G2293" s="58">
        <v>4.6310873868852347E-2</v>
      </c>
      <c r="H2293" s="58">
        <v>1.8705951324085274E-2</v>
      </c>
      <c r="I2293" s="58">
        <v>0.1013004387564206</v>
      </c>
      <c r="J2293" s="58">
        <v>0.12651754685707298</v>
      </c>
      <c r="K2293" s="58">
        <v>0.11802478670573673</v>
      </c>
      <c r="L2293" s="58">
        <v>5.673581227437452E-2</v>
      </c>
      <c r="M2293" s="58">
        <v>4.6646094486201883E-2</v>
      </c>
      <c r="N2293" s="58">
        <v>0.12565145280041012</v>
      </c>
      <c r="O2293" s="58">
        <v>0</v>
      </c>
      <c r="P2293" s="58">
        <v>0</v>
      </c>
      <c r="Q2293" s="58">
        <v>0</v>
      </c>
      <c r="R2293" s="58">
        <v>0</v>
      </c>
      <c r="S2293" s="58">
        <v>0</v>
      </c>
      <c r="T2293" s="58">
        <v>0</v>
      </c>
      <c r="U2293" s="58">
        <v>0</v>
      </c>
      <c r="V2293" s="58">
        <v>0</v>
      </c>
      <c r="W2293" s="58">
        <v>0</v>
      </c>
      <c r="X2293" s="58">
        <v>0</v>
      </c>
      <c r="Y2293" s="58">
        <v>0</v>
      </c>
      <c r="Z2293" s="58">
        <v>0</v>
      </c>
      <c r="AA2293" s="58">
        <v>0</v>
      </c>
      <c r="AB2293" s="58">
        <v>0</v>
      </c>
      <c r="AC2293" s="58">
        <v>0</v>
      </c>
      <c r="AD2293" s="58">
        <v>0</v>
      </c>
      <c r="AE2293" s="58">
        <v>0</v>
      </c>
      <c r="AF2293" s="58">
        <v>0</v>
      </c>
      <c r="AG2293" s="58">
        <v>0</v>
      </c>
      <c r="AH2293" s="58">
        <v>0</v>
      </c>
      <c r="AI2293" s="58">
        <v>0</v>
      </c>
      <c r="AK2293" s="64">
        <f t="shared" si="35"/>
        <v>-1.3042264114797843E-2</v>
      </c>
    </row>
    <row r="2294" spans="1:37" x14ac:dyDescent="0.25">
      <c r="A2294">
        <v>2292</v>
      </c>
      <c r="B2294" s="1">
        <v>1.5800000000000002E-2</v>
      </c>
      <c r="C2294" s="1">
        <v>1.8903537984791305E-4</v>
      </c>
      <c r="D2294" s="58">
        <v>0.23135871780883413</v>
      </c>
      <c r="E2294" s="58">
        <v>0.19664044931277674</v>
      </c>
      <c r="F2294" s="58">
        <v>5.0486390034031832E-2</v>
      </c>
      <c r="G2294" s="58">
        <v>8.776217771163896E-3</v>
      </c>
      <c r="H2294" s="58">
        <v>3.7014671307347036E-2</v>
      </c>
      <c r="I2294" s="58">
        <v>6.7711350733189832E-2</v>
      </c>
      <c r="J2294" s="58">
        <v>0.14097469637762725</v>
      </c>
      <c r="K2294" s="58">
        <v>0.1314060752067901</v>
      </c>
      <c r="L2294" s="58">
        <v>0.10763245507401853</v>
      </c>
      <c r="M2294" s="58">
        <v>1.9939994043463947E-3</v>
      </c>
      <c r="N2294" s="58">
        <v>2.6004976969874295E-2</v>
      </c>
      <c r="O2294" s="58">
        <v>0</v>
      </c>
      <c r="P2294" s="58">
        <v>0</v>
      </c>
      <c r="Q2294" s="58">
        <v>0</v>
      </c>
      <c r="R2294" s="58">
        <v>0</v>
      </c>
      <c r="S2294" s="58">
        <v>0</v>
      </c>
      <c r="T2294" s="58">
        <v>0</v>
      </c>
      <c r="U2294" s="58">
        <v>0</v>
      </c>
      <c r="V2294" s="58">
        <v>0</v>
      </c>
      <c r="W2294" s="58">
        <v>0</v>
      </c>
      <c r="X2294" s="58">
        <v>0</v>
      </c>
      <c r="Y2294" s="58">
        <v>0</v>
      </c>
      <c r="Z2294" s="58">
        <v>0</v>
      </c>
      <c r="AA2294" s="58">
        <v>0</v>
      </c>
      <c r="AB2294" s="58">
        <v>0</v>
      </c>
      <c r="AC2294" s="58">
        <v>0</v>
      </c>
      <c r="AD2294" s="58">
        <v>0</v>
      </c>
      <c r="AE2294" s="58">
        <v>0</v>
      </c>
      <c r="AF2294" s="58">
        <v>0</v>
      </c>
      <c r="AG2294" s="58">
        <v>0</v>
      </c>
      <c r="AH2294" s="58">
        <v>0</v>
      </c>
      <c r="AI2294" s="58">
        <v>0</v>
      </c>
      <c r="AK2294" s="64">
        <f t="shared" si="35"/>
        <v>1.1964264547336267E-2</v>
      </c>
    </row>
    <row r="2295" spans="1:37" x14ac:dyDescent="0.25">
      <c r="A2295">
        <v>2293</v>
      </c>
      <c r="B2295" s="1">
        <v>8.6999999999999994E-3</v>
      </c>
      <c r="C2295" s="1">
        <v>8.9196940748147396E-6</v>
      </c>
      <c r="D2295" s="58">
        <v>0.15981539040395037</v>
      </c>
      <c r="E2295" s="58">
        <v>1.4997091332157429E-2</v>
      </c>
      <c r="F2295" s="58">
        <v>6.6376507598457743E-2</v>
      </c>
      <c r="G2295" s="58">
        <v>3.2582513637785096E-2</v>
      </c>
      <c r="H2295" s="58">
        <v>0.13502307276668471</v>
      </c>
      <c r="I2295" s="58">
        <v>7.1184386954089754E-2</v>
      </c>
      <c r="J2295" s="58">
        <v>3.2048272046693894E-2</v>
      </c>
      <c r="K2295" s="58">
        <v>4.5848484072053025E-2</v>
      </c>
      <c r="L2295" s="58">
        <v>0.14847534636759022</v>
      </c>
      <c r="M2295" s="58">
        <v>0.12579744171793333</v>
      </c>
      <c r="N2295" s="58">
        <v>0.16785149310260442</v>
      </c>
      <c r="O2295" s="58">
        <v>0</v>
      </c>
      <c r="P2295" s="58">
        <v>0</v>
      </c>
      <c r="Q2295" s="58">
        <v>0</v>
      </c>
      <c r="R2295" s="58">
        <v>0</v>
      </c>
      <c r="S2295" s="58">
        <v>0</v>
      </c>
      <c r="T2295" s="58">
        <v>0</v>
      </c>
      <c r="U2295" s="58">
        <v>0</v>
      </c>
      <c r="V2295" s="58">
        <v>0</v>
      </c>
      <c r="W2295" s="58">
        <v>0</v>
      </c>
      <c r="X2295" s="58">
        <v>0</v>
      </c>
      <c r="Y2295" s="58">
        <v>0</v>
      </c>
      <c r="Z2295" s="58">
        <v>0</v>
      </c>
      <c r="AA2295" s="58">
        <v>0</v>
      </c>
      <c r="AB2295" s="58">
        <v>0</v>
      </c>
      <c r="AC2295" s="58">
        <v>0</v>
      </c>
      <c r="AD2295" s="58">
        <v>0</v>
      </c>
      <c r="AE2295" s="58">
        <v>0</v>
      </c>
      <c r="AF2295" s="58">
        <v>0</v>
      </c>
      <c r="AG2295" s="58">
        <v>0</v>
      </c>
      <c r="AH2295" s="58">
        <v>0</v>
      </c>
      <c r="AI2295" s="58">
        <v>0</v>
      </c>
      <c r="AK2295" s="64">
        <f t="shared" si="35"/>
        <v>1.0252521925074413E-3</v>
      </c>
    </row>
    <row r="2296" spans="1:37" x14ac:dyDescent="0.25">
      <c r="A2296">
        <v>2294</v>
      </c>
      <c r="B2296" s="1">
        <v>1.06E-2</v>
      </c>
      <c r="C2296" s="1">
        <v>1.7020503075547454E-4</v>
      </c>
      <c r="D2296" s="58">
        <v>0.14425092698490891</v>
      </c>
      <c r="E2296" s="58">
        <v>6.7706947211870816E-2</v>
      </c>
      <c r="F2296" s="58">
        <v>9.1262939867018E-2</v>
      </c>
      <c r="G2296" s="58">
        <v>9.6149496213271984E-2</v>
      </c>
      <c r="H2296" s="58">
        <v>0.10936917608098748</v>
      </c>
      <c r="I2296" s="58">
        <v>2.8559405304506645E-2</v>
      </c>
      <c r="J2296" s="58">
        <v>0.12848951519192733</v>
      </c>
      <c r="K2296" s="58">
        <v>4.5776560916201289E-2</v>
      </c>
      <c r="L2296" s="58">
        <v>0.13558429652537723</v>
      </c>
      <c r="M2296" s="58">
        <v>8.3601250180638603E-2</v>
      </c>
      <c r="N2296" s="58">
        <v>6.9249485523291798E-2</v>
      </c>
      <c r="O2296" s="58">
        <v>0</v>
      </c>
      <c r="P2296" s="58">
        <v>0</v>
      </c>
      <c r="Q2296" s="58">
        <v>0</v>
      </c>
      <c r="R2296" s="58">
        <v>0</v>
      </c>
      <c r="S2296" s="58">
        <v>0</v>
      </c>
      <c r="T2296" s="58">
        <v>0</v>
      </c>
      <c r="U2296" s="58">
        <v>0</v>
      </c>
      <c r="V2296" s="58">
        <v>0</v>
      </c>
      <c r="W2296" s="58">
        <v>0</v>
      </c>
      <c r="X2296" s="58">
        <v>0</v>
      </c>
      <c r="Y2296" s="58">
        <v>0</v>
      </c>
      <c r="Z2296" s="58">
        <v>0</v>
      </c>
      <c r="AA2296" s="58">
        <v>0</v>
      </c>
      <c r="AB2296" s="58">
        <v>0</v>
      </c>
      <c r="AC2296" s="58">
        <v>0</v>
      </c>
      <c r="AD2296" s="58">
        <v>0</v>
      </c>
      <c r="AE2296" s="58">
        <v>0</v>
      </c>
      <c r="AF2296" s="58">
        <v>0</v>
      </c>
      <c r="AG2296" s="58">
        <v>0</v>
      </c>
      <c r="AH2296" s="58">
        <v>0</v>
      </c>
      <c r="AI2296" s="58">
        <v>0</v>
      </c>
      <c r="AK2296" s="64">
        <f t="shared" si="35"/>
        <v>1.6057078373157976E-2</v>
      </c>
    </row>
    <row r="2297" spans="1:37" x14ac:dyDescent="0.25">
      <c r="A2297">
        <v>2295</v>
      </c>
      <c r="B2297" s="1">
        <v>9.1000000000000004E-3</v>
      </c>
      <c r="C2297" s="1">
        <v>2.812785378238824E-5</v>
      </c>
      <c r="D2297" s="58">
        <v>0.10003280439937062</v>
      </c>
      <c r="E2297" s="58">
        <v>3.1156183886406504E-2</v>
      </c>
      <c r="F2297" s="58">
        <v>8.7899122370196967E-2</v>
      </c>
      <c r="G2297" s="58">
        <v>1.7858514959716153E-2</v>
      </c>
      <c r="H2297" s="58">
        <v>2.2142457059146341E-2</v>
      </c>
      <c r="I2297" s="58">
        <v>7.6582174175263903E-2</v>
      </c>
      <c r="J2297" s="58">
        <v>0.14749626567297669</v>
      </c>
      <c r="K2297" s="58">
        <v>7.7469970543667568E-2</v>
      </c>
      <c r="L2297" s="58">
        <v>0.1503920711664341</v>
      </c>
      <c r="M2297" s="58">
        <v>0.13986763955809908</v>
      </c>
      <c r="N2297" s="58">
        <v>0.14910279620872216</v>
      </c>
      <c r="O2297" s="58">
        <v>0</v>
      </c>
      <c r="P2297" s="58">
        <v>0</v>
      </c>
      <c r="Q2297" s="58">
        <v>0</v>
      </c>
      <c r="R2297" s="58">
        <v>0</v>
      </c>
      <c r="S2297" s="58">
        <v>0</v>
      </c>
      <c r="T2297" s="58">
        <v>0</v>
      </c>
      <c r="U2297" s="58">
        <v>0</v>
      </c>
      <c r="V2297" s="58">
        <v>0</v>
      </c>
      <c r="W2297" s="58">
        <v>0</v>
      </c>
      <c r="X2297" s="58">
        <v>0</v>
      </c>
      <c r="Y2297" s="58">
        <v>0</v>
      </c>
      <c r="Z2297" s="58">
        <v>0</v>
      </c>
      <c r="AA2297" s="58">
        <v>0</v>
      </c>
      <c r="AB2297" s="58">
        <v>0</v>
      </c>
      <c r="AC2297" s="58">
        <v>0</v>
      </c>
      <c r="AD2297" s="58">
        <v>0</v>
      </c>
      <c r="AE2297" s="58">
        <v>0</v>
      </c>
      <c r="AF2297" s="58">
        <v>0</v>
      </c>
      <c r="AG2297" s="58">
        <v>0</v>
      </c>
      <c r="AH2297" s="58">
        <v>0</v>
      </c>
      <c r="AI2297" s="58">
        <v>0</v>
      </c>
      <c r="AK2297" s="64">
        <f t="shared" si="35"/>
        <v>3.0909729431195868E-3</v>
      </c>
    </row>
    <row r="2298" spans="1:37" x14ac:dyDescent="0.25">
      <c r="A2298">
        <v>2296</v>
      </c>
      <c r="B2298" s="1">
        <v>1.17E-2</v>
      </c>
      <c r="C2298" s="1">
        <v>-7.1964457553563184E-5</v>
      </c>
      <c r="D2298" s="58">
        <v>4.4574716261142802E-2</v>
      </c>
      <c r="E2298" s="58">
        <v>4.6150051634091825E-2</v>
      </c>
      <c r="F2298" s="58">
        <v>5.1290480059335133E-2</v>
      </c>
      <c r="G2298" s="58">
        <v>0.17335602827070531</v>
      </c>
      <c r="H2298" s="58">
        <v>9.0062200714443E-2</v>
      </c>
      <c r="I2298" s="58">
        <v>5.5673014823071458E-2</v>
      </c>
      <c r="J2298" s="58">
        <v>0.15722882272367938</v>
      </c>
      <c r="K2298" s="58">
        <v>0.12726093804666927</v>
      </c>
      <c r="L2298" s="58">
        <v>3.4289803116328212E-2</v>
      </c>
      <c r="M2298" s="58">
        <v>0.14487305630835096</v>
      </c>
      <c r="N2298" s="58">
        <v>7.5240888042182735E-2</v>
      </c>
      <c r="O2298" s="58">
        <v>0</v>
      </c>
      <c r="P2298" s="58">
        <v>0</v>
      </c>
      <c r="Q2298" s="58">
        <v>0</v>
      </c>
      <c r="R2298" s="58">
        <v>0</v>
      </c>
      <c r="S2298" s="58">
        <v>0</v>
      </c>
      <c r="T2298" s="58">
        <v>0</v>
      </c>
      <c r="U2298" s="58">
        <v>0</v>
      </c>
      <c r="V2298" s="58">
        <v>0</v>
      </c>
      <c r="W2298" s="58">
        <v>0</v>
      </c>
      <c r="X2298" s="58">
        <v>0</v>
      </c>
      <c r="Y2298" s="58">
        <v>0</v>
      </c>
      <c r="Z2298" s="58">
        <v>0</v>
      </c>
      <c r="AA2298" s="58">
        <v>0</v>
      </c>
      <c r="AB2298" s="58">
        <v>0</v>
      </c>
      <c r="AC2298" s="58">
        <v>0</v>
      </c>
      <c r="AD2298" s="58">
        <v>0</v>
      </c>
      <c r="AE2298" s="58">
        <v>0</v>
      </c>
      <c r="AF2298" s="58">
        <v>0</v>
      </c>
      <c r="AG2298" s="58">
        <v>0</v>
      </c>
      <c r="AH2298" s="58">
        <v>0</v>
      </c>
      <c r="AI2298" s="58">
        <v>0</v>
      </c>
      <c r="AK2298" s="64">
        <f t="shared" si="35"/>
        <v>-6.1508083379113827E-3</v>
      </c>
    </row>
    <row r="2299" spans="1:37" x14ac:dyDescent="0.25">
      <c r="A2299">
        <v>2297</v>
      </c>
      <c r="B2299" s="1">
        <v>1.14E-2</v>
      </c>
      <c r="C2299" s="1">
        <v>2.417502572585846E-5</v>
      </c>
      <c r="D2299" s="58">
        <v>9.2376389366126549E-2</v>
      </c>
      <c r="E2299" s="58">
        <v>8.5866990203833107E-2</v>
      </c>
      <c r="F2299" s="58">
        <v>6.7222019841800915E-2</v>
      </c>
      <c r="G2299" s="58">
        <v>3.3859155007314679E-2</v>
      </c>
      <c r="H2299" s="58">
        <v>3.6493635922044826E-2</v>
      </c>
      <c r="I2299" s="58">
        <v>0.16502638649480819</v>
      </c>
      <c r="J2299" s="58">
        <v>0.14679354105193287</v>
      </c>
      <c r="K2299" s="58">
        <v>6.3011888994083956E-2</v>
      </c>
      <c r="L2299" s="58">
        <v>4.9757601914917918E-2</v>
      </c>
      <c r="M2299" s="58">
        <v>0.12818483009319123</v>
      </c>
      <c r="N2299" s="58">
        <v>0.13140756110994542</v>
      </c>
      <c r="O2299" s="58">
        <v>0</v>
      </c>
      <c r="P2299" s="58">
        <v>0</v>
      </c>
      <c r="Q2299" s="58">
        <v>0</v>
      </c>
      <c r="R2299" s="58">
        <v>0</v>
      </c>
      <c r="S2299" s="58">
        <v>0</v>
      </c>
      <c r="T2299" s="58">
        <v>0</v>
      </c>
      <c r="U2299" s="58">
        <v>0</v>
      </c>
      <c r="V2299" s="58">
        <v>0</v>
      </c>
      <c r="W2299" s="58">
        <v>0</v>
      </c>
      <c r="X2299" s="58">
        <v>0</v>
      </c>
      <c r="Y2299" s="58">
        <v>0</v>
      </c>
      <c r="Z2299" s="58">
        <v>0</v>
      </c>
      <c r="AA2299" s="58">
        <v>0</v>
      </c>
      <c r="AB2299" s="58">
        <v>0</v>
      </c>
      <c r="AC2299" s="58">
        <v>0</v>
      </c>
      <c r="AD2299" s="58">
        <v>0</v>
      </c>
      <c r="AE2299" s="58">
        <v>0</v>
      </c>
      <c r="AF2299" s="58">
        <v>0</v>
      </c>
      <c r="AG2299" s="58">
        <v>0</v>
      </c>
      <c r="AH2299" s="58">
        <v>0</v>
      </c>
      <c r="AI2299" s="58">
        <v>0</v>
      </c>
      <c r="AK2299" s="64">
        <f t="shared" si="35"/>
        <v>2.1206162917419701E-3</v>
      </c>
    </row>
    <row r="2300" spans="1:37" x14ac:dyDescent="0.25">
      <c r="A2300">
        <v>2298</v>
      </c>
      <c r="B2300" s="1">
        <v>1.17E-2</v>
      </c>
      <c r="C2300" s="1">
        <v>-1.1902863484216717E-4</v>
      </c>
      <c r="D2300" s="58">
        <v>0.10146758094490756</v>
      </c>
      <c r="E2300" s="58">
        <v>6.9013987469216276E-2</v>
      </c>
      <c r="F2300" s="58">
        <v>5.9305882436642865E-2</v>
      </c>
      <c r="G2300" s="58">
        <v>4.2611228055521718E-3</v>
      </c>
      <c r="H2300" s="58">
        <v>0.15270674615189331</v>
      </c>
      <c r="I2300" s="58">
        <v>0.11154738485876274</v>
      </c>
      <c r="J2300" s="58">
        <v>4.6144116637139139E-2</v>
      </c>
      <c r="K2300" s="58">
        <v>0.14661570342804342</v>
      </c>
      <c r="L2300" s="58">
        <v>0.15015986697762332</v>
      </c>
      <c r="M2300" s="58">
        <v>2.0888832336427184E-2</v>
      </c>
      <c r="N2300" s="58">
        <v>0.13788877595379209</v>
      </c>
      <c r="O2300" s="58">
        <v>0</v>
      </c>
      <c r="P2300" s="58">
        <v>0</v>
      </c>
      <c r="Q2300" s="58">
        <v>0</v>
      </c>
      <c r="R2300" s="58">
        <v>0</v>
      </c>
      <c r="S2300" s="58">
        <v>0</v>
      </c>
      <c r="T2300" s="58">
        <v>0</v>
      </c>
      <c r="U2300" s="58">
        <v>0</v>
      </c>
      <c r="V2300" s="58">
        <v>0</v>
      </c>
      <c r="W2300" s="58">
        <v>0</v>
      </c>
      <c r="X2300" s="58">
        <v>0</v>
      </c>
      <c r="Y2300" s="58">
        <v>0</v>
      </c>
      <c r="Z2300" s="58">
        <v>0</v>
      </c>
      <c r="AA2300" s="58">
        <v>0</v>
      </c>
      <c r="AB2300" s="58">
        <v>0</v>
      </c>
      <c r="AC2300" s="58">
        <v>0</v>
      </c>
      <c r="AD2300" s="58">
        <v>0</v>
      </c>
      <c r="AE2300" s="58">
        <v>0</v>
      </c>
      <c r="AF2300" s="58">
        <v>0</v>
      </c>
      <c r="AG2300" s="58">
        <v>0</v>
      </c>
      <c r="AH2300" s="58">
        <v>0</v>
      </c>
      <c r="AI2300" s="58">
        <v>0</v>
      </c>
      <c r="AK2300" s="64">
        <f t="shared" si="35"/>
        <v>-1.0173387593347622E-2</v>
      </c>
    </row>
    <row r="2301" spans="1:37" x14ac:dyDescent="0.25">
      <c r="A2301">
        <v>2299</v>
      </c>
      <c r="B2301" s="1">
        <v>1.04E-2</v>
      </c>
      <c r="C2301" s="1">
        <v>-1.3389399815072131E-4</v>
      </c>
      <c r="D2301" s="58">
        <v>9.2689696357916712E-2</v>
      </c>
      <c r="E2301" s="58">
        <v>5.5116843486175772E-2</v>
      </c>
      <c r="F2301" s="58">
        <v>0.11616613174404258</v>
      </c>
      <c r="G2301" s="58">
        <v>7.3820804606214346E-2</v>
      </c>
      <c r="H2301" s="58">
        <v>0.11404032358355923</v>
      </c>
      <c r="I2301" s="58">
        <v>3.958589906608339E-2</v>
      </c>
      <c r="J2301" s="58">
        <v>4.3610981219307988E-2</v>
      </c>
      <c r="K2301" s="58">
        <v>0.12374686857455368</v>
      </c>
      <c r="L2301" s="58">
        <v>0.11857831512266694</v>
      </c>
      <c r="M2301" s="58">
        <v>0.11948882554519728</v>
      </c>
      <c r="N2301" s="58">
        <v>0.10315531069428219</v>
      </c>
      <c r="O2301" s="58">
        <v>0</v>
      </c>
      <c r="P2301" s="58">
        <v>0</v>
      </c>
      <c r="Q2301" s="58">
        <v>0</v>
      </c>
      <c r="R2301" s="58">
        <v>0</v>
      </c>
      <c r="S2301" s="58">
        <v>0</v>
      </c>
      <c r="T2301" s="58">
        <v>0</v>
      </c>
      <c r="U2301" s="58">
        <v>0</v>
      </c>
      <c r="V2301" s="58">
        <v>0</v>
      </c>
      <c r="W2301" s="58">
        <v>0</v>
      </c>
      <c r="X2301" s="58">
        <v>0</v>
      </c>
      <c r="Y2301" s="58">
        <v>0</v>
      </c>
      <c r="Z2301" s="58">
        <v>0</v>
      </c>
      <c r="AA2301" s="58">
        <v>0</v>
      </c>
      <c r="AB2301" s="58">
        <v>0</v>
      </c>
      <c r="AC2301" s="58">
        <v>0</v>
      </c>
      <c r="AD2301" s="58">
        <v>0</v>
      </c>
      <c r="AE2301" s="58">
        <v>0</v>
      </c>
      <c r="AF2301" s="58">
        <v>0</v>
      </c>
      <c r="AG2301" s="58">
        <v>0</v>
      </c>
      <c r="AH2301" s="58">
        <v>0</v>
      </c>
      <c r="AI2301" s="58">
        <v>0</v>
      </c>
      <c r="AK2301" s="64">
        <f t="shared" si="35"/>
        <v>-1.2874422899107819E-2</v>
      </c>
    </row>
    <row r="2302" spans="1:37" x14ac:dyDescent="0.25">
      <c r="A2302">
        <v>2300</v>
      </c>
      <c r="B2302" s="1">
        <v>1.0999999999999999E-2</v>
      </c>
      <c r="C2302" s="1">
        <v>-4.7243854153501815E-5</v>
      </c>
      <c r="D2302" s="58">
        <v>0.16193021325565579</v>
      </c>
      <c r="E2302" s="58">
        <v>1.3877956268060187E-2</v>
      </c>
      <c r="F2302" s="58">
        <v>0.11680972520329057</v>
      </c>
      <c r="G2302" s="58">
        <v>0.19544088132042201</v>
      </c>
      <c r="H2302" s="58">
        <v>0.16723125101910344</v>
      </c>
      <c r="I2302" s="58">
        <v>2.5183919185398063E-3</v>
      </c>
      <c r="J2302" s="58">
        <v>3.8759774856439048E-2</v>
      </c>
      <c r="K2302" s="58">
        <v>5.083579681249329E-2</v>
      </c>
      <c r="L2302" s="58">
        <v>7.7506251581125465E-2</v>
      </c>
      <c r="M2302" s="58">
        <v>4.4481052843637868E-2</v>
      </c>
      <c r="N2302" s="58">
        <v>0.1306087049212325</v>
      </c>
      <c r="O2302" s="58">
        <v>0</v>
      </c>
      <c r="P2302" s="58">
        <v>0</v>
      </c>
      <c r="Q2302" s="58">
        <v>0</v>
      </c>
      <c r="R2302" s="58">
        <v>0</v>
      </c>
      <c r="S2302" s="58">
        <v>0</v>
      </c>
      <c r="T2302" s="58">
        <v>0</v>
      </c>
      <c r="U2302" s="58">
        <v>0</v>
      </c>
      <c r="V2302" s="58">
        <v>0</v>
      </c>
      <c r="W2302" s="58">
        <v>0</v>
      </c>
      <c r="X2302" s="58">
        <v>0</v>
      </c>
      <c r="Y2302" s="58">
        <v>0</v>
      </c>
      <c r="Z2302" s="58">
        <v>0</v>
      </c>
      <c r="AA2302" s="58">
        <v>0</v>
      </c>
      <c r="AB2302" s="58">
        <v>0</v>
      </c>
      <c r="AC2302" s="58">
        <v>0</v>
      </c>
      <c r="AD2302" s="58">
        <v>0</v>
      </c>
      <c r="AE2302" s="58">
        <v>0</v>
      </c>
      <c r="AF2302" s="58">
        <v>0</v>
      </c>
      <c r="AG2302" s="58">
        <v>0</v>
      </c>
      <c r="AH2302" s="58">
        <v>0</v>
      </c>
      <c r="AI2302" s="58">
        <v>0</v>
      </c>
      <c r="AK2302" s="64">
        <f t="shared" si="35"/>
        <v>-4.2948958321365289E-3</v>
      </c>
    </row>
    <row r="2303" spans="1:37" x14ac:dyDescent="0.25">
      <c r="A2303">
        <v>2301</v>
      </c>
      <c r="B2303" s="1">
        <v>1.23E-2</v>
      </c>
      <c r="C2303" s="1">
        <v>-2.9562317448153215E-4</v>
      </c>
      <c r="D2303" s="58">
        <v>0.1331501284965273</v>
      </c>
      <c r="E2303" s="58">
        <v>3.9896829788075155E-2</v>
      </c>
      <c r="F2303" s="58">
        <v>0.13326734498004444</v>
      </c>
      <c r="G2303" s="58">
        <v>7.2522961519757664E-2</v>
      </c>
      <c r="H2303" s="58">
        <v>9.7446012161025691E-2</v>
      </c>
      <c r="I2303" s="58">
        <v>0.12821921705428285</v>
      </c>
      <c r="J2303" s="58">
        <v>0.12016348317812475</v>
      </c>
      <c r="K2303" s="58">
        <v>0.11269602091392161</v>
      </c>
      <c r="L2303" s="58">
        <v>2.9271884290892732E-2</v>
      </c>
      <c r="M2303" s="58">
        <v>0.11354440872198786</v>
      </c>
      <c r="N2303" s="58">
        <v>1.9821708895360099E-2</v>
      </c>
      <c r="O2303" s="58">
        <v>0</v>
      </c>
      <c r="P2303" s="58">
        <v>0</v>
      </c>
      <c r="Q2303" s="58">
        <v>0</v>
      </c>
      <c r="R2303" s="58">
        <v>0</v>
      </c>
      <c r="S2303" s="58">
        <v>0</v>
      </c>
      <c r="T2303" s="58">
        <v>0</v>
      </c>
      <c r="U2303" s="58">
        <v>0</v>
      </c>
      <c r="V2303" s="58">
        <v>0</v>
      </c>
      <c r="W2303" s="58">
        <v>0</v>
      </c>
      <c r="X2303" s="58">
        <v>0</v>
      </c>
      <c r="Y2303" s="58">
        <v>0</v>
      </c>
      <c r="Z2303" s="58">
        <v>0</v>
      </c>
      <c r="AA2303" s="58">
        <v>0</v>
      </c>
      <c r="AB2303" s="58">
        <v>0</v>
      </c>
      <c r="AC2303" s="58">
        <v>0</v>
      </c>
      <c r="AD2303" s="58">
        <v>0</v>
      </c>
      <c r="AE2303" s="58">
        <v>0</v>
      </c>
      <c r="AF2303" s="58">
        <v>0</v>
      </c>
      <c r="AG2303" s="58">
        <v>0</v>
      </c>
      <c r="AH2303" s="58">
        <v>0</v>
      </c>
      <c r="AI2303" s="58">
        <v>0</v>
      </c>
      <c r="AK2303" s="64">
        <f t="shared" si="35"/>
        <v>-2.4034404429392857E-2</v>
      </c>
    </row>
    <row r="2304" spans="1:37" x14ac:dyDescent="0.25">
      <c r="A2304">
        <v>2302</v>
      </c>
      <c r="B2304" s="1">
        <v>1.3299999999999999E-2</v>
      </c>
      <c r="C2304" s="1">
        <v>2.8764582003907929E-4</v>
      </c>
      <c r="D2304" s="58">
        <v>0.13778443290693082</v>
      </c>
      <c r="E2304" s="58">
        <v>0.1728997818029254</v>
      </c>
      <c r="F2304" s="58">
        <v>0.19517298601806385</v>
      </c>
      <c r="G2304" s="58">
        <v>0.13211080105512968</v>
      </c>
      <c r="H2304" s="58">
        <v>6.6167195890595637E-2</v>
      </c>
      <c r="I2304" s="58">
        <v>3.8048468026856352E-3</v>
      </c>
      <c r="J2304" s="58">
        <v>9.5707844299144102E-3</v>
      </c>
      <c r="K2304" s="58">
        <v>1.4477290635150127E-2</v>
      </c>
      <c r="L2304" s="58">
        <v>0.17201106655145129</v>
      </c>
      <c r="M2304" s="58">
        <v>5.8672713020048659E-2</v>
      </c>
      <c r="N2304" s="58">
        <v>3.7328100887104539E-2</v>
      </c>
      <c r="O2304" s="58">
        <v>0</v>
      </c>
      <c r="P2304" s="58">
        <v>0</v>
      </c>
      <c r="Q2304" s="58">
        <v>0</v>
      </c>
      <c r="R2304" s="58">
        <v>0</v>
      </c>
      <c r="S2304" s="58">
        <v>0</v>
      </c>
      <c r="T2304" s="58">
        <v>0</v>
      </c>
      <c r="U2304" s="58">
        <v>0</v>
      </c>
      <c r="V2304" s="58">
        <v>0</v>
      </c>
      <c r="W2304" s="58">
        <v>0</v>
      </c>
      <c r="X2304" s="58">
        <v>0</v>
      </c>
      <c r="Y2304" s="58">
        <v>0</v>
      </c>
      <c r="Z2304" s="58">
        <v>0</v>
      </c>
      <c r="AA2304" s="58">
        <v>0</v>
      </c>
      <c r="AB2304" s="58">
        <v>0</v>
      </c>
      <c r="AC2304" s="58">
        <v>0</v>
      </c>
      <c r="AD2304" s="58">
        <v>0</v>
      </c>
      <c r="AE2304" s="58">
        <v>0</v>
      </c>
      <c r="AF2304" s="58">
        <v>0</v>
      </c>
      <c r="AG2304" s="58">
        <v>0</v>
      </c>
      <c r="AH2304" s="58">
        <v>0</v>
      </c>
      <c r="AI2304" s="58">
        <v>0</v>
      </c>
      <c r="AK2304" s="64">
        <f t="shared" si="35"/>
        <v>2.1627505266096188E-2</v>
      </c>
    </row>
    <row r="2305" spans="1:37" x14ac:dyDescent="0.25">
      <c r="A2305">
        <v>2303</v>
      </c>
      <c r="B2305" s="1">
        <v>1.2500000000000001E-2</v>
      </c>
      <c r="C2305" s="1">
        <v>-2.4611742582810072E-4</v>
      </c>
      <c r="D2305" s="58">
        <v>2.5207420860554261E-2</v>
      </c>
      <c r="E2305" s="58">
        <v>8.0805196836880269E-2</v>
      </c>
      <c r="F2305" s="58">
        <v>0.14035035029824725</v>
      </c>
      <c r="G2305" s="58">
        <v>9.6091752197581523E-2</v>
      </c>
      <c r="H2305" s="58">
        <v>2.1033586168701952E-2</v>
      </c>
      <c r="I2305" s="58">
        <v>0.13335687965442794</v>
      </c>
      <c r="J2305" s="58">
        <v>8.6729513185694718E-2</v>
      </c>
      <c r="K2305" s="58">
        <v>0.14403939844148242</v>
      </c>
      <c r="L2305" s="58">
        <v>6.0217861552854364E-2</v>
      </c>
      <c r="M2305" s="58">
        <v>0.10068079493427876</v>
      </c>
      <c r="N2305" s="58">
        <v>0.11148724586929673</v>
      </c>
      <c r="O2305" s="58">
        <v>0</v>
      </c>
      <c r="P2305" s="58">
        <v>0</v>
      </c>
      <c r="Q2305" s="58">
        <v>0</v>
      </c>
      <c r="R2305" s="58">
        <v>0</v>
      </c>
      <c r="S2305" s="58">
        <v>0</v>
      </c>
      <c r="T2305" s="58">
        <v>0</v>
      </c>
      <c r="U2305" s="58">
        <v>0</v>
      </c>
      <c r="V2305" s="58">
        <v>0</v>
      </c>
      <c r="W2305" s="58">
        <v>0</v>
      </c>
      <c r="X2305" s="58">
        <v>0</v>
      </c>
      <c r="Y2305" s="58">
        <v>0</v>
      </c>
      <c r="Z2305" s="58">
        <v>0</v>
      </c>
      <c r="AA2305" s="58">
        <v>0</v>
      </c>
      <c r="AB2305" s="58">
        <v>0</v>
      </c>
      <c r="AC2305" s="58">
        <v>0</v>
      </c>
      <c r="AD2305" s="58">
        <v>0</v>
      </c>
      <c r="AE2305" s="58">
        <v>0</v>
      </c>
      <c r="AF2305" s="58">
        <v>0</v>
      </c>
      <c r="AG2305" s="58">
        <v>0</v>
      </c>
      <c r="AH2305" s="58">
        <v>0</v>
      </c>
      <c r="AI2305" s="58">
        <v>0</v>
      </c>
      <c r="AK2305" s="64">
        <f t="shared" si="35"/>
        <v>-1.9689394066248055E-2</v>
      </c>
    </row>
    <row r="2306" spans="1:37" x14ac:dyDescent="0.25">
      <c r="A2306">
        <v>2304</v>
      </c>
      <c r="B2306" s="1">
        <v>1.0999999999999999E-2</v>
      </c>
      <c r="C2306" s="1">
        <v>-1.3559793296544848E-5</v>
      </c>
      <c r="D2306" s="58">
        <v>1.7018052097573119E-2</v>
      </c>
      <c r="E2306" s="58">
        <v>2.4174031973563468E-2</v>
      </c>
      <c r="F2306" s="58">
        <v>0.1705866834342242</v>
      </c>
      <c r="G2306" s="58">
        <v>0.12223393409558821</v>
      </c>
      <c r="H2306" s="58">
        <v>3.9734665901796765E-2</v>
      </c>
      <c r="I2306" s="58">
        <v>9.3018417814519527E-2</v>
      </c>
      <c r="J2306" s="58">
        <v>0.19071486650074651</v>
      </c>
      <c r="K2306" s="58">
        <v>6.5162543339230897E-2</v>
      </c>
      <c r="L2306" s="58">
        <v>0.17640585394450112</v>
      </c>
      <c r="M2306" s="58">
        <v>7.8062351683245379E-2</v>
      </c>
      <c r="N2306" s="58">
        <v>2.2888599215010862E-2</v>
      </c>
      <c r="O2306" s="58">
        <v>0</v>
      </c>
      <c r="P2306" s="58">
        <v>0</v>
      </c>
      <c r="Q2306" s="58">
        <v>0</v>
      </c>
      <c r="R2306" s="58">
        <v>0</v>
      </c>
      <c r="S2306" s="58">
        <v>0</v>
      </c>
      <c r="T2306" s="58">
        <v>0</v>
      </c>
      <c r="U2306" s="58">
        <v>0</v>
      </c>
      <c r="V2306" s="58">
        <v>0</v>
      </c>
      <c r="W2306" s="58">
        <v>0</v>
      </c>
      <c r="X2306" s="58">
        <v>0</v>
      </c>
      <c r="Y2306" s="58">
        <v>0</v>
      </c>
      <c r="Z2306" s="58">
        <v>0</v>
      </c>
      <c r="AA2306" s="58">
        <v>0</v>
      </c>
      <c r="AB2306" s="58">
        <v>0</v>
      </c>
      <c r="AC2306" s="58">
        <v>0</v>
      </c>
      <c r="AD2306" s="58">
        <v>0</v>
      </c>
      <c r="AE2306" s="58">
        <v>0</v>
      </c>
      <c r="AF2306" s="58">
        <v>0</v>
      </c>
      <c r="AG2306" s="58">
        <v>0</v>
      </c>
      <c r="AH2306" s="58">
        <v>0</v>
      </c>
      <c r="AI2306" s="58">
        <v>0</v>
      </c>
      <c r="AK2306" s="64">
        <f t="shared" si="35"/>
        <v>-1.2327084815040772E-3</v>
      </c>
    </row>
    <row r="2307" spans="1:37" x14ac:dyDescent="0.25">
      <c r="A2307">
        <v>2305</v>
      </c>
      <c r="B2307" s="1">
        <v>1.12E-2</v>
      </c>
      <c r="C2307" s="1">
        <v>-2.9694337003306612E-5</v>
      </c>
      <c r="D2307" s="58">
        <v>5.4545873417139033E-2</v>
      </c>
      <c r="E2307" s="58">
        <v>2.2075450083490787E-2</v>
      </c>
      <c r="F2307" s="58">
        <v>0.10238324304253625</v>
      </c>
      <c r="G2307" s="58">
        <v>0.153119985215252</v>
      </c>
      <c r="H2307" s="58">
        <v>4.6680483784389139E-2</v>
      </c>
      <c r="I2307" s="58">
        <v>0.13464659130783724</v>
      </c>
      <c r="J2307" s="58">
        <v>0.16587015896284568</v>
      </c>
      <c r="K2307" s="58">
        <v>4.8961302703801619E-2</v>
      </c>
      <c r="L2307" s="58">
        <v>7.2446912645502431E-2</v>
      </c>
      <c r="M2307" s="58">
        <v>8.4532416763673623E-2</v>
      </c>
      <c r="N2307" s="58">
        <v>0.11473758207353196</v>
      </c>
      <c r="O2307" s="58">
        <v>0</v>
      </c>
      <c r="P2307" s="58">
        <v>0</v>
      </c>
      <c r="Q2307" s="58">
        <v>0</v>
      </c>
      <c r="R2307" s="58">
        <v>0</v>
      </c>
      <c r="S2307" s="58">
        <v>0</v>
      </c>
      <c r="T2307" s="58">
        <v>0</v>
      </c>
      <c r="U2307" s="58">
        <v>0</v>
      </c>
      <c r="V2307" s="58">
        <v>0</v>
      </c>
      <c r="W2307" s="58">
        <v>0</v>
      </c>
      <c r="X2307" s="58">
        <v>0</v>
      </c>
      <c r="Y2307" s="58">
        <v>0</v>
      </c>
      <c r="Z2307" s="58">
        <v>0</v>
      </c>
      <c r="AA2307" s="58">
        <v>0</v>
      </c>
      <c r="AB2307" s="58">
        <v>0</v>
      </c>
      <c r="AC2307" s="58">
        <v>0</v>
      </c>
      <c r="AD2307" s="58">
        <v>0</v>
      </c>
      <c r="AE2307" s="58">
        <v>0</v>
      </c>
      <c r="AF2307" s="58">
        <v>0</v>
      </c>
      <c r="AG2307" s="58">
        <v>0</v>
      </c>
      <c r="AH2307" s="58">
        <v>0</v>
      </c>
      <c r="AI2307" s="58">
        <v>0</v>
      </c>
      <c r="AK2307" s="64">
        <f t="shared" si="35"/>
        <v>-2.6512800895809475E-3</v>
      </c>
    </row>
    <row r="2308" spans="1:37" x14ac:dyDescent="0.25">
      <c r="A2308">
        <v>2306</v>
      </c>
      <c r="B2308" s="1">
        <v>9.4000000000000004E-3</v>
      </c>
      <c r="C2308" s="1">
        <v>2.2166478015521986E-4</v>
      </c>
      <c r="D2308" s="58">
        <v>0.14358801052244871</v>
      </c>
      <c r="E2308" s="58">
        <v>4.4765407857037233E-2</v>
      </c>
      <c r="F2308" s="58">
        <v>1.7002324099902592E-2</v>
      </c>
      <c r="G2308" s="58">
        <v>1.4447230511000272E-2</v>
      </c>
      <c r="H2308" s="58">
        <v>8.2537930476681981E-2</v>
      </c>
      <c r="I2308" s="58">
        <v>0.10994998677696391</v>
      </c>
      <c r="J2308" s="58">
        <v>0.17356663346406029</v>
      </c>
      <c r="K2308" s="58">
        <v>2.5045968048053251E-2</v>
      </c>
      <c r="L2308" s="58">
        <v>0.16938125624497971</v>
      </c>
      <c r="M2308" s="58">
        <v>0.20348868432817435</v>
      </c>
      <c r="N2308" s="58">
        <v>1.6226567670697536E-2</v>
      </c>
      <c r="O2308" s="58">
        <v>0</v>
      </c>
      <c r="P2308" s="58">
        <v>0</v>
      </c>
      <c r="Q2308" s="58">
        <v>0</v>
      </c>
      <c r="R2308" s="58">
        <v>0</v>
      </c>
      <c r="S2308" s="58">
        <v>0</v>
      </c>
      <c r="T2308" s="58">
        <v>0</v>
      </c>
      <c r="U2308" s="58">
        <v>0</v>
      </c>
      <c r="V2308" s="58">
        <v>0</v>
      </c>
      <c r="W2308" s="58">
        <v>0</v>
      </c>
      <c r="X2308" s="58">
        <v>0</v>
      </c>
      <c r="Y2308" s="58">
        <v>0</v>
      </c>
      <c r="Z2308" s="58">
        <v>0</v>
      </c>
      <c r="AA2308" s="58">
        <v>0</v>
      </c>
      <c r="AB2308" s="58">
        <v>0</v>
      </c>
      <c r="AC2308" s="58">
        <v>0</v>
      </c>
      <c r="AD2308" s="58">
        <v>0</v>
      </c>
      <c r="AE2308" s="58">
        <v>0</v>
      </c>
      <c r="AF2308" s="58">
        <v>0</v>
      </c>
      <c r="AG2308" s="58">
        <v>0</v>
      </c>
      <c r="AH2308" s="58">
        <v>0</v>
      </c>
      <c r="AI2308" s="58">
        <v>0</v>
      </c>
      <c r="AK2308" s="64">
        <f t="shared" ref="AK2308:AK2371" si="36">C2308/B2308</f>
        <v>2.3581359590980833E-2</v>
      </c>
    </row>
    <row r="2309" spans="1:37" x14ac:dyDescent="0.25">
      <c r="A2309">
        <v>2307</v>
      </c>
      <c r="B2309" s="1">
        <v>1.5800000000000002E-2</v>
      </c>
      <c r="C2309" s="1">
        <v>-1.2645985819390179E-5</v>
      </c>
      <c r="D2309" s="58">
        <v>0.19287747015807691</v>
      </c>
      <c r="E2309" s="58">
        <v>0.18141669587487905</v>
      </c>
      <c r="F2309" s="58">
        <v>2.9134320306559366E-3</v>
      </c>
      <c r="G2309" s="58">
        <v>4.7309353624262456E-3</v>
      </c>
      <c r="H2309" s="58">
        <v>7.8522438916359422E-3</v>
      </c>
      <c r="I2309" s="58">
        <v>0.17352511858695049</v>
      </c>
      <c r="J2309" s="58">
        <v>6.2465189652889053E-2</v>
      </c>
      <c r="K2309" s="58">
        <v>0.15568187737242564</v>
      </c>
      <c r="L2309" s="58">
        <v>8.1078135468837659E-2</v>
      </c>
      <c r="M2309" s="58">
        <v>0.10361772923550147</v>
      </c>
      <c r="N2309" s="58">
        <v>3.3841172365721657E-2</v>
      </c>
      <c r="O2309" s="58">
        <v>0</v>
      </c>
      <c r="P2309" s="58">
        <v>0</v>
      </c>
      <c r="Q2309" s="58">
        <v>0</v>
      </c>
      <c r="R2309" s="58">
        <v>0</v>
      </c>
      <c r="S2309" s="58">
        <v>0</v>
      </c>
      <c r="T2309" s="58">
        <v>0</v>
      </c>
      <c r="U2309" s="58">
        <v>0</v>
      </c>
      <c r="V2309" s="58">
        <v>0</v>
      </c>
      <c r="W2309" s="58">
        <v>0</v>
      </c>
      <c r="X2309" s="58">
        <v>0</v>
      </c>
      <c r="Y2309" s="58">
        <v>0</v>
      </c>
      <c r="Z2309" s="58">
        <v>0</v>
      </c>
      <c r="AA2309" s="58">
        <v>0</v>
      </c>
      <c r="AB2309" s="58">
        <v>0</v>
      </c>
      <c r="AC2309" s="58">
        <v>0</v>
      </c>
      <c r="AD2309" s="58">
        <v>0</v>
      </c>
      <c r="AE2309" s="58">
        <v>0</v>
      </c>
      <c r="AF2309" s="58">
        <v>0</v>
      </c>
      <c r="AG2309" s="58">
        <v>0</v>
      </c>
      <c r="AH2309" s="58">
        <v>0</v>
      </c>
      <c r="AI2309" s="58">
        <v>0</v>
      </c>
      <c r="AK2309" s="64">
        <f t="shared" si="36"/>
        <v>-8.0037884932849222E-4</v>
      </c>
    </row>
    <row r="2310" spans="1:37" x14ac:dyDescent="0.25">
      <c r="A2310">
        <v>2308</v>
      </c>
      <c r="B2310" s="1">
        <v>1.18E-2</v>
      </c>
      <c r="C2310" s="1">
        <v>-1.2269958045198697E-4</v>
      </c>
      <c r="D2310" s="58">
        <v>5.2780026516293273E-2</v>
      </c>
      <c r="E2310" s="58">
        <v>4.7376867632244475E-2</v>
      </c>
      <c r="F2310" s="58">
        <v>3.574174649349994E-2</v>
      </c>
      <c r="G2310" s="58">
        <v>0.13387992345383487</v>
      </c>
      <c r="H2310" s="58">
        <v>0.12486625774671509</v>
      </c>
      <c r="I2310" s="58">
        <v>9.3148979935197038E-2</v>
      </c>
      <c r="J2310" s="58">
        <v>0.13044341475815727</v>
      </c>
      <c r="K2310" s="58">
        <v>0.13149650320568682</v>
      </c>
      <c r="L2310" s="58">
        <v>7.9185811204586388E-3</v>
      </c>
      <c r="M2310" s="58">
        <v>9.6232806891451028E-2</v>
      </c>
      <c r="N2310" s="58">
        <v>0.1461148922464616</v>
      </c>
      <c r="O2310" s="58">
        <v>0</v>
      </c>
      <c r="P2310" s="58">
        <v>0</v>
      </c>
      <c r="Q2310" s="58">
        <v>0</v>
      </c>
      <c r="R2310" s="58">
        <v>0</v>
      </c>
      <c r="S2310" s="58">
        <v>0</v>
      </c>
      <c r="T2310" s="58">
        <v>0</v>
      </c>
      <c r="U2310" s="58">
        <v>0</v>
      </c>
      <c r="V2310" s="58">
        <v>0</v>
      </c>
      <c r="W2310" s="58">
        <v>0</v>
      </c>
      <c r="X2310" s="58">
        <v>0</v>
      </c>
      <c r="Y2310" s="58">
        <v>0</v>
      </c>
      <c r="Z2310" s="58">
        <v>0</v>
      </c>
      <c r="AA2310" s="58">
        <v>0</v>
      </c>
      <c r="AB2310" s="58">
        <v>0</v>
      </c>
      <c r="AC2310" s="58">
        <v>0</v>
      </c>
      <c r="AD2310" s="58">
        <v>0</v>
      </c>
      <c r="AE2310" s="58">
        <v>0</v>
      </c>
      <c r="AF2310" s="58">
        <v>0</v>
      </c>
      <c r="AG2310" s="58">
        <v>0</v>
      </c>
      <c r="AH2310" s="58">
        <v>0</v>
      </c>
      <c r="AI2310" s="58">
        <v>0</v>
      </c>
      <c r="AK2310" s="64">
        <f t="shared" si="36"/>
        <v>-1.0398269529829404E-2</v>
      </c>
    </row>
    <row r="2311" spans="1:37" x14ac:dyDescent="0.25">
      <c r="A2311">
        <v>2309</v>
      </c>
      <c r="B2311" s="1">
        <v>1.35E-2</v>
      </c>
      <c r="C2311" s="1">
        <v>8.6325803215165465E-5</v>
      </c>
      <c r="D2311" s="58">
        <v>5.4513195129646072E-2</v>
      </c>
      <c r="E2311" s="58">
        <v>0.13634336849835887</v>
      </c>
      <c r="F2311" s="58">
        <v>7.2402866504788568E-2</v>
      </c>
      <c r="G2311" s="58">
        <v>3.2292499703801568E-2</v>
      </c>
      <c r="H2311" s="58">
        <v>0.12359011781742842</v>
      </c>
      <c r="I2311" s="58">
        <v>0.14220478946062273</v>
      </c>
      <c r="J2311" s="58">
        <v>0.16725577776823064</v>
      </c>
      <c r="K2311" s="58">
        <v>8.8619779946537455E-2</v>
      </c>
      <c r="L2311" s="58">
        <v>1.4477513413990083E-2</v>
      </c>
      <c r="M2311" s="58">
        <v>2.3492113243087052E-2</v>
      </c>
      <c r="N2311" s="58">
        <v>0.14480797851350846</v>
      </c>
      <c r="O2311" s="58">
        <v>0</v>
      </c>
      <c r="P2311" s="58">
        <v>0</v>
      </c>
      <c r="Q2311" s="58">
        <v>0</v>
      </c>
      <c r="R2311" s="58">
        <v>0</v>
      </c>
      <c r="S2311" s="58">
        <v>0</v>
      </c>
      <c r="T2311" s="58">
        <v>0</v>
      </c>
      <c r="U2311" s="58">
        <v>0</v>
      </c>
      <c r="V2311" s="58">
        <v>0</v>
      </c>
      <c r="W2311" s="58">
        <v>0</v>
      </c>
      <c r="X2311" s="58">
        <v>0</v>
      </c>
      <c r="Y2311" s="58">
        <v>0</v>
      </c>
      <c r="Z2311" s="58">
        <v>0</v>
      </c>
      <c r="AA2311" s="58">
        <v>0</v>
      </c>
      <c r="AB2311" s="58">
        <v>0</v>
      </c>
      <c r="AC2311" s="58">
        <v>0</v>
      </c>
      <c r="AD2311" s="58">
        <v>0</v>
      </c>
      <c r="AE2311" s="58">
        <v>0</v>
      </c>
      <c r="AF2311" s="58">
        <v>0</v>
      </c>
      <c r="AG2311" s="58">
        <v>0</v>
      </c>
      <c r="AH2311" s="58">
        <v>0</v>
      </c>
      <c r="AI2311" s="58">
        <v>0</v>
      </c>
      <c r="AK2311" s="64">
        <f t="shared" si="36"/>
        <v>6.3945039418641086E-3</v>
      </c>
    </row>
    <row r="2312" spans="1:37" x14ac:dyDescent="0.25">
      <c r="A2312">
        <v>2310</v>
      </c>
      <c r="B2312" s="1">
        <v>1.44E-2</v>
      </c>
      <c r="C2312" s="1">
        <v>-1.4585306661230355E-4</v>
      </c>
      <c r="D2312" s="58">
        <v>2.0175169519185944E-2</v>
      </c>
      <c r="E2312" s="58">
        <v>0.12829057751303632</v>
      </c>
      <c r="F2312" s="58">
        <v>4.2195992509144707E-2</v>
      </c>
      <c r="G2312" s="58">
        <v>2.3825256150700146E-2</v>
      </c>
      <c r="H2312" s="58">
        <v>0.22901975969972335</v>
      </c>
      <c r="I2312" s="58">
        <v>8.8003493748891451E-2</v>
      </c>
      <c r="J2312" s="58">
        <v>9.9758402599557414E-2</v>
      </c>
      <c r="K2312" s="58">
        <v>0.22001187842246203</v>
      </c>
      <c r="L2312" s="58">
        <v>8.3777459679590313E-2</v>
      </c>
      <c r="M2312" s="58">
        <v>3.0447607376251098E-2</v>
      </c>
      <c r="N2312" s="58">
        <v>3.4494402781457226E-2</v>
      </c>
      <c r="O2312" s="58">
        <v>0</v>
      </c>
      <c r="P2312" s="58">
        <v>0</v>
      </c>
      <c r="Q2312" s="58">
        <v>0</v>
      </c>
      <c r="R2312" s="58">
        <v>0</v>
      </c>
      <c r="S2312" s="58">
        <v>0</v>
      </c>
      <c r="T2312" s="58">
        <v>0</v>
      </c>
      <c r="U2312" s="58">
        <v>0</v>
      </c>
      <c r="V2312" s="58">
        <v>0</v>
      </c>
      <c r="W2312" s="58">
        <v>0</v>
      </c>
      <c r="X2312" s="58">
        <v>0</v>
      </c>
      <c r="Y2312" s="58">
        <v>0</v>
      </c>
      <c r="Z2312" s="58">
        <v>0</v>
      </c>
      <c r="AA2312" s="58">
        <v>0</v>
      </c>
      <c r="AB2312" s="58">
        <v>0</v>
      </c>
      <c r="AC2312" s="58">
        <v>0</v>
      </c>
      <c r="AD2312" s="58">
        <v>0</v>
      </c>
      <c r="AE2312" s="58">
        <v>0</v>
      </c>
      <c r="AF2312" s="58">
        <v>0</v>
      </c>
      <c r="AG2312" s="58">
        <v>0</v>
      </c>
      <c r="AH2312" s="58">
        <v>0</v>
      </c>
      <c r="AI2312" s="58">
        <v>0</v>
      </c>
      <c r="AK2312" s="64">
        <f t="shared" si="36"/>
        <v>-1.0128685181409969E-2</v>
      </c>
    </row>
    <row r="2313" spans="1:37" x14ac:dyDescent="0.25">
      <c r="A2313">
        <v>2311</v>
      </c>
      <c r="B2313" s="1">
        <v>1.2800000000000001E-2</v>
      </c>
      <c r="C2313" s="1">
        <v>9.4264575928504544E-5</v>
      </c>
      <c r="D2313" s="58">
        <v>0.1157779297697402</v>
      </c>
      <c r="E2313" s="58">
        <v>0.13500844158984346</v>
      </c>
      <c r="F2313" s="58">
        <v>1.9589081571491179E-2</v>
      </c>
      <c r="G2313" s="58">
        <v>7.5814308342923617E-2</v>
      </c>
      <c r="H2313" s="58">
        <v>9.3972359392382951E-2</v>
      </c>
      <c r="I2313" s="58">
        <v>1.4703939302172415E-2</v>
      </c>
      <c r="J2313" s="58">
        <v>7.5085295052258264E-2</v>
      </c>
      <c r="K2313" s="58">
        <v>0.17287808415208483</v>
      </c>
      <c r="L2313" s="58">
        <v>0.1731886638513993</v>
      </c>
      <c r="M2313" s="58">
        <v>0.12356369146581404</v>
      </c>
      <c r="N2313" s="58">
        <v>4.182055098896941E-4</v>
      </c>
      <c r="O2313" s="58">
        <v>0</v>
      </c>
      <c r="P2313" s="58">
        <v>0</v>
      </c>
      <c r="Q2313" s="58">
        <v>0</v>
      </c>
      <c r="R2313" s="58">
        <v>0</v>
      </c>
      <c r="S2313" s="58">
        <v>0</v>
      </c>
      <c r="T2313" s="58">
        <v>0</v>
      </c>
      <c r="U2313" s="58">
        <v>0</v>
      </c>
      <c r="V2313" s="58">
        <v>0</v>
      </c>
      <c r="W2313" s="58">
        <v>0</v>
      </c>
      <c r="X2313" s="58">
        <v>0</v>
      </c>
      <c r="Y2313" s="58">
        <v>0</v>
      </c>
      <c r="Z2313" s="58">
        <v>0</v>
      </c>
      <c r="AA2313" s="58">
        <v>0</v>
      </c>
      <c r="AB2313" s="58">
        <v>0</v>
      </c>
      <c r="AC2313" s="58">
        <v>0</v>
      </c>
      <c r="AD2313" s="58">
        <v>0</v>
      </c>
      <c r="AE2313" s="58">
        <v>0</v>
      </c>
      <c r="AF2313" s="58">
        <v>0</v>
      </c>
      <c r="AG2313" s="58">
        <v>0</v>
      </c>
      <c r="AH2313" s="58">
        <v>0</v>
      </c>
      <c r="AI2313" s="58">
        <v>0</v>
      </c>
      <c r="AK2313" s="64">
        <f t="shared" si="36"/>
        <v>7.3644199944144168E-3</v>
      </c>
    </row>
    <row r="2314" spans="1:37" x14ac:dyDescent="0.25">
      <c r="A2314">
        <v>2312</v>
      </c>
      <c r="B2314" s="1">
        <v>1.3299999999999999E-2</v>
      </c>
      <c r="C2314" s="1">
        <v>-9.8346697779062907E-5</v>
      </c>
      <c r="D2314" s="58">
        <v>4.1612886340141694E-2</v>
      </c>
      <c r="E2314" s="58">
        <v>0.10994234622288729</v>
      </c>
      <c r="F2314" s="58">
        <v>0.14124577094083574</v>
      </c>
      <c r="G2314" s="58">
        <v>0.17229474717976315</v>
      </c>
      <c r="H2314" s="58">
        <v>2.9247709885818606E-2</v>
      </c>
      <c r="I2314" s="58">
        <v>1.0532484859918213E-2</v>
      </c>
      <c r="J2314" s="58">
        <v>6.6849996814278306E-2</v>
      </c>
      <c r="K2314" s="58">
        <v>0.168365965786229</v>
      </c>
      <c r="L2314" s="58">
        <v>9.3707470505514964E-2</v>
      </c>
      <c r="M2314" s="58">
        <v>1.8536890935640433E-2</v>
      </c>
      <c r="N2314" s="58">
        <v>0.1476637305289725</v>
      </c>
      <c r="O2314" s="58">
        <v>0</v>
      </c>
      <c r="P2314" s="58">
        <v>0</v>
      </c>
      <c r="Q2314" s="58">
        <v>0</v>
      </c>
      <c r="R2314" s="58">
        <v>0</v>
      </c>
      <c r="S2314" s="58">
        <v>0</v>
      </c>
      <c r="T2314" s="58">
        <v>0</v>
      </c>
      <c r="U2314" s="58">
        <v>0</v>
      </c>
      <c r="V2314" s="58">
        <v>0</v>
      </c>
      <c r="W2314" s="58">
        <v>0</v>
      </c>
      <c r="X2314" s="58">
        <v>0</v>
      </c>
      <c r="Y2314" s="58">
        <v>0</v>
      </c>
      <c r="Z2314" s="58">
        <v>0</v>
      </c>
      <c r="AA2314" s="58">
        <v>0</v>
      </c>
      <c r="AB2314" s="58">
        <v>0</v>
      </c>
      <c r="AC2314" s="58">
        <v>0</v>
      </c>
      <c r="AD2314" s="58">
        <v>0</v>
      </c>
      <c r="AE2314" s="58">
        <v>0</v>
      </c>
      <c r="AF2314" s="58">
        <v>0</v>
      </c>
      <c r="AG2314" s="58">
        <v>0</v>
      </c>
      <c r="AH2314" s="58">
        <v>0</v>
      </c>
      <c r="AI2314" s="58">
        <v>0</v>
      </c>
      <c r="AK2314" s="64">
        <f t="shared" si="36"/>
        <v>-7.3944885548167605E-3</v>
      </c>
    </row>
    <row r="2315" spans="1:37" x14ac:dyDescent="0.25">
      <c r="A2315">
        <v>2313</v>
      </c>
      <c r="B2315" s="1">
        <v>1.3899999999999999E-2</v>
      </c>
      <c r="C2315" s="1">
        <v>2.2365284075623009E-4</v>
      </c>
      <c r="D2315" s="58">
        <v>8.3400273447884352E-2</v>
      </c>
      <c r="E2315" s="58">
        <v>0.16477573742577134</v>
      </c>
      <c r="F2315" s="58">
        <v>2.2828649020440312E-2</v>
      </c>
      <c r="G2315" s="58">
        <v>0.14087756085421266</v>
      </c>
      <c r="H2315" s="58">
        <v>0.1321978862721582</v>
      </c>
      <c r="I2315" s="58">
        <v>9.5799220191604029E-2</v>
      </c>
      <c r="J2315" s="58">
        <v>5.5437710423251914E-2</v>
      </c>
      <c r="K2315" s="58">
        <v>8.0647841173821386E-2</v>
      </c>
      <c r="L2315" s="58">
        <v>5.3690074704060876E-2</v>
      </c>
      <c r="M2315" s="58">
        <v>2.0200222916034839E-2</v>
      </c>
      <c r="N2315" s="58">
        <v>0.15014482357076012</v>
      </c>
      <c r="O2315" s="58">
        <v>0</v>
      </c>
      <c r="P2315" s="58">
        <v>0</v>
      </c>
      <c r="Q2315" s="58">
        <v>0</v>
      </c>
      <c r="R2315" s="58">
        <v>0</v>
      </c>
      <c r="S2315" s="58">
        <v>0</v>
      </c>
      <c r="T2315" s="58">
        <v>0</v>
      </c>
      <c r="U2315" s="58">
        <v>0</v>
      </c>
      <c r="V2315" s="58">
        <v>0</v>
      </c>
      <c r="W2315" s="58">
        <v>0</v>
      </c>
      <c r="X2315" s="58">
        <v>0</v>
      </c>
      <c r="Y2315" s="58">
        <v>0</v>
      </c>
      <c r="Z2315" s="58">
        <v>0</v>
      </c>
      <c r="AA2315" s="58">
        <v>0</v>
      </c>
      <c r="AB2315" s="58">
        <v>0</v>
      </c>
      <c r="AC2315" s="58">
        <v>0</v>
      </c>
      <c r="AD2315" s="58">
        <v>0</v>
      </c>
      <c r="AE2315" s="58">
        <v>0</v>
      </c>
      <c r="AF2315" s="58">
        <v>0</v>
      </c>
      <c r="AG2315" s="58">
        <v>0</v>
      </c>
      <c r="AH2315" s="58">
        <v>0</v>
      </c>
      <c r="AI2315" s="58">
        <v>0</v>
      </c>
      <c r="AK2315" s="64">
        <f t="shared" si="36"/>
        <v>1.6090132428505762E-2</v>
      </c>
    </row>
    <row r="2316" spans="1:37" x14ac:dyDescent="0.25">
      <c r="A2316">
        <v>2314</v>
      </c>
      <c r="B2316" s="1">
        <v>1.38E-2</v>
      </c>
      <c r="C2316" s="1">
        <v>-9.2515085706981528E-5</v>
      </c>
      <c r="D2316" s="58">
        <v>0.10951953114109957</v>
      </c>
      <c r="E2316" s="58">
        <v>0.10638633042570464</v>
      </c>
      <c r="F2316" s="58">
        <v>5.2976519827649726E-2</v>
      </c>
      <c r="G2316" s="58">
        <v>9.1055457089315825E-2</v>
      </c>
      <c r="H2316" s="58">
        <v>0.13125664879239138</v>
      </c>
      <c r="I2316" s="58">
        <v>0.15301738828984843</v>
      </c>
      <c r="J2316" s="58">
        <v>6.8597172782920712E-2</v>
      </c>
      <c r="K2316" s="58">
        <v>0.13182845369927601</v>
      </c>
      <c r="L2316" s="58">
        <v>8.40016983133373E-2</v>
      </c>
      <c r="M2316" s="58">
        <v>1.1722903079100309E-3</v>
      </c>
      <c r="N2316" s="58">
        <v>7.0188509330546336E-2</v>
      </c>
      <c r="O2316" s="58">
        <v>0</v>
      </c>
      <c r="P2316" s="58">
        <v>0</v>
      </c>
      <c r="Q2316" s="58">
        <v>0</v>
      </c>
      <c r="R2316" s="58">
        <v>0</v>
      </c>
      <c r="S2316" s="58">
        <v>0</v>
      </c>
      <c r="T2316" s="58">
        <v>0</v>
      </c>
      <c r="U2316" s="58">
        <v>0</v>
      </c>
      <c r="V2316" s="58">
        <v>0</v>
      </c>
      <c r="W2316" s="58">
        <v>0</v>
      </c>
      <c r="X2316" s="58">
        <v>0</v>
      </c>
      <c r="Y2316" s="58">
        <v>0</v>
      </c>
      <c r="Z2316" s="58">
        <v>0</v>
      </c>
      <c r="AA2316" s="58">
        <v>0</v>
      </c>
      <c r="AB2316" s="58">
        <v>0</v>
      </c>
      <c r="AC2316" s="58">
        <v>0</v>
      </c>
      <c r="AD2316" s="58">
        <v>0</v>
      </c>
      <c r="AE2316" s="58">
        <v>0</v>
      </c>
      <c r="AF2316" s="58">
        <v>0</v>
      </c>
      <c r="AG2316" s="58">
        <v>0</v>
      </c>
      <c r="AH2316" s="58">
        <v>0</v>
      </c>
      <c r="AI2316" s="58">
        <v>0</v>
      </c>
      <c r="AK2316" s="64">
        <f t="shared" si="36"/>
        <v>-6.7039917178972125E-3</v>
      </c>
    </row>
    <row r="2317" spans="1:37" x14ac:dyDescent="0.25">
      <c r="A2317">
        <v>2315</v>
      </c>
      <c r="B2317" s="1">
        <v>1.1599999999999999E-2</v>
      </c>
      <c r="C2317" s="1">
        <v>-9.9535729041076398E-5</v>
      </c>
      <c r="D2317" s="58">
        <v>1.6057514292507496E-2</v>
      </c>
      <c r="E2317" s="58">
        <v>5.3629358117810506E-2</v>
      </c>
      <c r="F2317" s="58">
        <v>0.17278265115522204</v>
      </c>
      <c r="G2317" s="58">
        <v>7.8601206888265454E-2</v>
      </c>
      <c r="H2317" s="58">
        <v>7.9045057352522013E-2</v>
      </c>
      <c r="I2317" s="58">
        <v>0.14231547444805229</v>
      </c>
      <c r="J2317" s="58">
        <v>0.15772360601294116</v>
      </c>
      <c r="K2317" s="58">
        <v>7.137085123716147E-2</v>
      </c>
      <c r="L2317" s="58">
        <v>0.12162004588640547</v>
      </c>
      <c r="M2317" s="58">
        <v>0.10256112451854872</v>
      </c>
      <c r="N2317" s="58">
        <v>4.2931100905633044E-3</v>
      </c>
      <c r="O2317" s="58">
        <v>0</v>
      </c>
      <c r="P2317" s="58">
        <v>0</v>
      </c>
      <c r="Q2317" s="58">
        <v>0</v>
      </c>
      <c r="R2317" s="58">
        <v>0</v>
      </c>
      <c r="S2317" s="58">
        <v>0</v>
      </c>
      <c r="T2317" s="58">
        <v>0</v>
      </c>
      <c r="U2317" s="58">
        <v>0</v>
      </c>
      <c r="V2317" s="58">
        <v>0</v>
      </c>
      <c r="W2317" s="58">
        <v>0</v>
      </c>
      <c r="X2317" s="58">
        <v>0</v>
      </c>
      <c r="Y2317" s="58">
        <v>0</v>
      </c>
      <c r="Z2317" s="58">
        <v>0</v>
      </c>
      <c r="AA2317" s="58">
        <v>0</v>
      </c>
      <c r="AB2317" s="58">
        <v>0</v>
      </c>
      <c r="AC2317" s="58">
        <v>0</v>
      </c>
      <c r="AD2317" s="58">
        <v>0</v>
      </c>
      <c r="AE2317" s="58">
        <v>0</v>
      </c>
      <c r="AF2317" s="58">
        <v>0</v>
      </c>
      <c r="AG2317" s="58">
        <v>0</v>
      </c>
      <c r="AH2317" s="58">
        <v>0</v>
      </c>
      <c r="AI2317" s="58">
        <v>0</v>
      </c>
      <c r="AK2317" s="64">
        <f t="shared" si="36"/>
        <v>-8.5806662966445169E-3</v>
      </c>
    </row>
    <row r="2318" spans="1:37" x14ac:dyDescent="0.25">
      <c r="A2318">
        <v>2316</v>
      </c>
      <c r="B2318" s="1">
        <v>1.2999999999999999E-2</v>
      </c>
      <c r="C2318" s="1">
        <v>2.0145357892428079E-4</v>
      </c>
      <c r="D2318" s="58">
        <v>8.047678056780016E-4</v>
      </c>
      <c r="E2318" s="58">
        <v>0.11477957292318752</v>
      </c>
      <c r="F2318" s="58">
        <v>0.13826519341628052</v>
      </c>
      <c r="G2318" s="58">
        <v>0.16244535275445202</v>
      </c>
      <c r="H2318" s="58">
        <v>0.15251777847131021</v>
      </c>
      <c r="I2318" s="58">
        <v>0.11573798288281038</v>
      </c>
      <c r="J2318" s="58">
        <v>0.11937747736724749</v>
      </c>
      <c r="K2318" s="58">
        <v>1.6128731363736974E-3</v>
      </c>
      <c r="L2318" s="58">
        <v>4.7810998117943156E-2</v>
      </c>
      <c r="M2318" s="58">
        <v>2.9797767353090199E-2</v>
      </c>
      <c r="N2318" s="58">
        <v>0.1168502357716269</v>
      </c>
      <c r="O2318" s="58">
        <v>0</v>
      </c>
      <c r="P2318" s="58">
        <v>0</v>
      </c>
      <c r="Q2318" s="58">
        <v>0</v>
      </c>
      <c r="R2318" s="58">
        <v>0</v>
      </c>
      <c r="S2318" s="58">
        <v>0</v>
      </c>
      <c r="T2318" s="58">
        <v>0</v>
      </c>
      <c r="U2318" s="58">
        <v>0</v>
      </c>
      <c r="V2318" s="58">
        <v>0</v>
      </c>
      <c r="W2318" s="58">
        <v>0</v>
      </c>
      <c r="X2318" s="58">
        <v>0</v>
      </c>
      <c r="Y2318" s="58">
        <v>0</v>
      </c>
      <c r="Z2318" s="58">
        <v>0</v>
      </c>
      <c r="AA2318" s="58">
        <v>0</v>
      </c>
      <c r="AB2318" s="58">
        <v>0</v>
      </c>
      <c r="AC2318" s="58">
        <v>0</v>
      </c>
      <c r="AD2318" s="58">
        <v>0</v>
      </c>
      <c r="AE2318" s="58">
        <v>0</v>
      </c>
      <c r="AF2318" s="58">
        <v>0</v>
      </c>
      <c r="AG2318" s="58">
        <v>0</v>
      </c>
      <c r="AH2318" s="58">
        <v>0</v>
      </c>
      <c r="AI2318" s="58">
        <v>0</v>
      </c>
      <c r="AK2318" s="64">
        <f t="shared" si="36"/>
        <v>1.5496429148021599E-2</v>
      </c>
    </row>
    <row r="2319" spans="1:37" x14ac:dyDescent="0.25">
      <c r="A2319">
        <v>2317</v>
      </c>
      <c r="B2319" s="1">
        <v>1.21E-2</v>
      </c>
      <c r="C2319" s="1">
        <v>2.0719753078398174E-5</v>
      </c>
      <c r="D2319" s="58">
        <v>0.11842001659610961</v>
      </c>
      <c r="E2319" s="58">
        <v>0.10764788103522996</v>
      </c>
      <c r="F2319" s="58">
        <v>0.14199622283644125</v>
      </c>
      <c r="G2319" s="58">
        <v>9.5804755604187719E-2</v>
      </c>
      <c r="H2319" s="58">
        <v>0.14153371839131251</v>
      </c>
      <c r="I2319" s="58">
        <v>0.12599469199198282</v>
      </c>
      <c r="J2319" s="58">
        <v>3.6548651121730481E-2</v>
      </c>
      <c r="K2319" s="58">
        <v>1.2373646751630675E-2</v>
      </c>
      <c r="L2319" s="58">
        <v>1.9818786871937392E-2</v>
      </c>
      <c r="M2319" s="58">
        <v>8.7748214724602869E-2</v>
      </c>
      <c r="N2319" s="58">
        <v>0.11211341407483469</v>
      </c>
      <c r="O2319" s="58">
        <v>0</v>
      </c>
      <c r="P2319" s="58">
        <v>0</v>
      </c>
      <c r="Q2319" s="58">
        <v>0</v>
      </c>
      <c r="R2319" s="58">
        <v>0</v>
      </c>
      <c r="S2319" s="58">
        <v>0</v>
      </c>
      <c r="T2319" s="58">
        <v>0</v>
      </c>
      <c r="U2319" s="58">
        <v>0</v>
      </c>
      <c r="V2319" s="58">
        <v>0</v>
      </c>
      <c r="W2319" s="58">
        <v>0</v>
      </c>
      <c r="X2319" s="58">
        <v>0</v>
      </c>
      <c r="Y2319" s="58">
        <v>0</v>
      </c>
      <c r="Z2319" s="58">
        <v>0</v>
      </c>
      <c r="AA2319" s="58">
        <v>0</v>
      </c>
      <c r="AB2319" s="58">
        <v>0</v>
      </c>
      <c r="AC2319" s="58">
        <v>0</v>
      </c>
      <c r="AD2319" s="58">
        <v>0</v>
      </c>
      <c r="AE2319" s="58">
        <v>0</v>
      </c>
      <c r="AF2319" s="58">
        <v>0</v>
      </c>
      <c r="AG2319" s="58">
        <v>0</v>
      </c>
      <c r="AH2319" s="58">
        <v>0</v>
      </c>
      <c r="AI2319" s="58">
        <v>0</v>
      </c>
      <c r="AK2319" s="64">
        <f t="shared" si="36"/>
        <v>1.7123762874709234E-3</v>
      </c>
    </row>
    <row r="2320" spans="1:37" x14ac:dyDescent="0.25">
      <c r="A2320">
        <v>2318</v>
      </c>
      <c r="B2320" s="1">
        <v>1.18E-2</v>
      </c>
      <c r="C2320" s="1">
        <v>2.3310373042740315E-4</v>
      </c>
      <c r="D2320" s="58">
        <v>0.17363476281258211</v>
      </c>
      <c r="E2320" s="58">
        <v>0.11790466847676338</v>
      </c>
      <c r="F2320" s="58">
        <v>2.6987201626851691E-2</v>
      </c>
      <c r="G2320" s="58">
        <v>1.2173707601953618E-2</v>
      </c>
      <c r="H2320" s="58">
        <v>5.3532320048746591E-2</v>
      </c>
      <c r="I2320" s="58">
        <v>7.7681617780742701E-2</v>
      </c>
      <c r="J2320" s="58">
        <v>0.15251492862130733</v>
      </c>
      <c r="K2320" s="58">
        <v>7.6584777807647955E-2</v>
      </c>
      <c r="L2320" s="58">
        <v>0.12249462808615075</v>
      </c>
      <c r="M2320" s="58">
        <v>6.9629932311037354E-2</v>
      </c>
      <c r="N2320" s="58">
        <v>0.11686145482621639</v>
      </c>
      <c r="O2320" s="58">
        <v>0</v>
      </c>
      <c r="P2320" s="58">
        <v>0</v>
      </c>
      <c r="Q2320" s="58">
        <v>0</v>
      </c>
      <c r="R2320" s="58">
        <v>0</v>
      </c>
      <c r="S2320" s="58">
        <v>0</v>
      </c>
      <c r="T2320" s="58">
        <v>0</v>
      </c>
      <c r="U2320" s="58">
        <v>0</v>
      </c>
      <c r="V2320" s="58">
        <v>0</v>
      </c>
      <c r="W2320" s="58">
        <v>0</v>
      </c>
      <c r="X2320" s="58">
        <v>0</v>
      </c>
      <c r="Y2320" s="58">
        <v>0</v>
      </c>
      <c r="Z2320" s="58">
        <v>0</v>
      </c>
      <c r="AA2320" s="58">
        <v>0</v>
      </c>
      <c r="AB2320" s="58">
        <v>0</v>
      </c>
      <c r="AC2320" s="58">
        <v>0</v>
      </c>
      <c r="AD2320" s="58">
        <v>0</v>
      </c>
      <c r="AE2320" s="58">
        <v>0</v>
      </c>
      <c r="AF2320" s="58">
        <v>0</v>
      </c>
      <c r="AG2320" s="58">
        <v>0</v>
      </c>
      <c r="AH2320" s="58">
        <v>0</v>
      </c>
      <c r="AI2320" s="58">
        <v>0</v>
      </c>
      <c r="AK2320" s="64">
        <f t="shared" si="36"/>
        <v>1.9754553426051116E-2</v>
      </c>
    </row>
    <row r="2321" spans="1:37" x14ac:dyDescent="0.25">
      <c r="A2321">
        <v>2319</v>
      </c>
      <c r="B2321" s="1">
        <v>1.21E-2</v>
      </c>
      <c r="C2321" s="1">
        <v>9.5922603552548008E-5</v>
      </c>
      <c r="D2321" s="58">
        <v>7.1481623995225799E-2</v>
      </c>
      <c r="E2321" s="58">
        <v>0.11112625867547232</v>
      </c>
      <c r="F2321" s="58">
        <v>7.0818676167677716E-2</v>
      </c>
      <c r="G2321" s="58">
        <v>8.1400099341269613E-2</v>
      </c>
      <c r="H2321" s="58">
        <v>0.14274327785902347</v>
      </c>
      <c r="I2321" s="58">
        <v>2.4690026050340222E-2</v>
      </c>
      <c r="J2321" s="58">
        <v>0.10650176264383759</v>
      </c>
      <c r="K2321" s="58">
        <v>0.12738886051415887</v>
      </c>
      <c r="L2321" s="58">
        <v>0.1153431777839825</v>
      </c>
      <c r="M2321" s="58">
        <v>3.7172773431768745E-2</v>
      </c>
      <c r="N2321" s="58">
        <v>0.11133346353724329</v>
      </c>
      <c r="O2321" s="58">
        <v>0</v>
      </c>
      <c r="P2321" s="58">
        <v>0</v>
      </c>
      <c r="Q2321" s="58">
        <v>0</v>
      </c>
      <c r="R2321" s="58">
        <v>0</v>
      </c>
      <c r="S2321" s="58">
        <v>0</v>
      </c>
      <c r="T2321" s="58">
        <v>0</v>
      </c>
      <c r="U2321" s="58">
        <v>0</v>
      </c>
      <c r="V2321" s="58">
        <v>0</v>
      </c>
      <c r="W2321" s="58">
        <v>0</v>
      </c>
      <c r="X2321" s="58">
        <v>0</v>
      </c>
      <c r="Y2321" s="58">
        <v>0</v>
      </c>
      <c r="Z2321" s="58">
        <v>0</v>
      </c>
      <c r="AA2321" s="58">
        <v>0</v>
      </c>
      <c r="AB2321" s="58">
        <v>0</v>
      </c>
      <c r="AC2321" s="58">
        <v>0</v>
      </c>
      <c r="AD2321" s="58">
        <v>0</v>
      </c>
      <c r="AE2321" s="58">
        <v>0</v>
      </c>
      <c r="AF2321" s="58">
        <v>0</v>
      </c>
      <c r="AG2321" s="58">
        <v>0</v>
      </c>
      <c r="AH2321" s="58">
        <v>0</v>
      </c>
      <c r="AI2321" s="58">
        <v>0</v>
      </c>
      <c r="AK2321" s="64">
        <f t="shared" si="36"/>
        <v>7.9274878969047939E-3</v>
      </c>
    </row>
    <row r="2322" spans="1:37" x14ac:dyDescent="0.25">
      <c r="A2322">
        <v>2320</v>
      </c>
      <c r="B2322" s="1">
        <v>1.11E-2</v>
      </c>
      <c r="C2322" s="1">
        <v>-6.2054791126776068E-5</v>
      </c>
      <c r="D2322" s="58">
        <v>5.5396484591168652E-2</v>
      </c>
      <c r="E2322" s="58">
        <v>2.0490920577655017E-2</v>
      </c>
      <c r="F2322" s="58">
        <v>7.3261354755515568E-2</v>
      </c>
      <c r="G2322" s="58">
        <v>0.15443482908817824</v>
      </c>
      <c r="H2322" s="58">
        <v>4.9206582219105802E-2</v>
      </c>
      <c r="I2322" s="58">
        <v>0.12231715279931031</v>
      </c>
      <c r="J2322" s="58">
        <v>0.10084611399548699</v>
      </c>
      <c r="K2322" s="58">
        <v>9.3840669791733874E-2</v>
      </c>
      <c r="L2322" s="58">
        <v>0.13709747684936574</v>
      </c>
      <c r="M2322" s="58">
        <v>2.6060646155148439E-2</v>
      </c>
      <c r="N2322" s="58">
        <v>0.16704776917733141</v>
      </c>
      <c r="O2322" s="58">
        <v>0</v>
      </c>
      <c r="P2322" s="58">
        <v>0</v>
      </c>
      <c r="Q2322" s="58">
        <v>0</v>
      </c>
      <c r="R2322" s="58">
        <v>0</v>
      </c>
      <c r="S2322" s="58">
        <v>0</v>
      </c>
      <c r="T2322" s="58">
        <v>0</v>
      </c>
      <c r="U2322" s="58">
        <v>0</v>
      </c>
      <c r="V2322" s="58">
        <v>0</v>
      </c>
      <c r="W2322" s="58">
        <v>0</v>
      </c>
      <c r="X2322" s="58">
        <v>0</v>
      </c>
      <c r="Y2322" s="58">
        <v>0</v>
      </c>
      <c r="Z2322" s="58">
        <v>0</v>
      </c>
      <c r="AA2322" s="58">
        <v>0</v>
      </c>
      <c r="AB2322" s="58">
        <v>0</v>
      </c>
      <c r="AC2322" s="58">
        <v>0</v>
      </c>
      <c r="AD2322" s="58">
        <v>0</v>
      </c>
      <c r="AE2322" s="58">
        <v>0</v>
      </c>
      <c r="AF2322" s="58">
        <v>0</v>
      </c>
      <c r="AG2322" s="58">
        <v>0</v>
      </c>
      <c r="AH2322" s="58">
        <v>0</v>
      </c>
      <c r="AI2322" s="58">
        <v>0</v>
      </c>
      <c r="AK2322" s="64">
        <f t="shared" si="36"/>
        <v>-5.590521723132979E-3</v>
      </c>
    </row>
    <row r="2323" spans="1:37" x14ac:dyDescent="0.25">
      <c r="A2323">
        <v>2321</v>
      </c>
      <c r="B2323" s="1">
        <v>1.3299999999999999E-2</v>
      </c>
      <c r="C2323" s="1">
        <v>-9.6732779679336293E-5</v>
      </c>
      <c r="D2323" s="58">
        <v>8.649675925427773E-2</v>
      </c>
      <c r="E2323" s="58">
        <v>0.10945473874259773</v>
      </c>
      <c r="F2323" s="58">
        <v>0.12373226416445242</v>
      </c>
      <c r="G2323" s="58">
        <v>8.8420222494706477E-2</v>
      </c>
      <c r="H2323" s="58">
        <v>6.9082174223950146E-2</v>
      </c>
      <c r="I2323" s="58">
        <v>6.7532496426961727E-2</v>
      </c>
      <c r="J2323" s="58">
        <v>0.13498907892457956</v>
      </c>
      <c r="K2323" s="58">
        <v>0.14234480004128414</v>
      </c>
      <c r="L2323" s="58">
        <v>5.8841914314723853E-2</v>
      </c>
      <c r="M2323" s="58">
        <v>6.531676534481784E-2</v>
      </c>
      <c r="N2323" s="58">
        <v>5.3788786067648496E-2</v>
      </c>
      <c r="O2323" s="58">
        <v>0</v>
      </c>
      <c r="P2323" s="58">
        <v>0</v>
      </c>
      <c r="Q2323" s="58">
        <v>0</v>
      </c>
      <c r="R2323" s="58">
        <v>0</v>
      </c>
      <c r="S2323" s="58">
        <v>0</v>
      </c>
      <c r="T2323" s="58">
        <v>0</v>
      </c>
      <c r="U2323" s="58">
        <v>0</v>
      </c>
      <c r="V2323" s="58">
        <v>0</v>
      </c>
      <c r="W2323" s="58">
        <v>0</v>
      </c>
      <c r="X2323" s="58">
        <v>0</v>
      </c>
      <c r="Y2323" s="58">
        <v>0</v>
      </c>
      <c r="Z2323" s="58">
        <v>0</v>
      </c>
      <c r="AA2323" s="58">
        <v>0</v>
      </c>
      <c r="AB2323" s="58">
        <v>0</v>
      </c>
      <c r="AC2323" s="58">
        <v>0</v>
      </c>
      <c r="AD2323" s="58">
        <v>0</v>
      </c>
      <c r="AE2323" s="58">
        <v>0</v>
      </c>
      <c r="AF2323" s="58">
        <v>0</v>
      </c>
      <c r="AG2323" s="58">
        <v>0</v>
      </c>
      <c r="AH2323" s="58">
        <v>0</v>
      </c>
      <c r="AI2323" s="58">
        <v>0</v>
      </c>
      <c r="AK2323" s="64">
        <f t="shared" si="36"/>
        <v>-7.2731413292734057E-3</v>
      </c>
    </row>
    <row r="2324" spans="1:37" x14ac:dyDescent="0.25">
      <c r="A2324">
        <v>2322</v>
      </c>
      <c r="B2324" s="1">
        <v>1.14E-2</v>
      </c>
      <c r="C2324" s="1">
        <v>-2.1943184414350691E-4</v>
      </c>
      <c r="D2324" s="58">
        <v>1.6771046953474929E-2</v>
      </c>
      <c r="E2324" s="58">
        <v>4.8873763143235549E-2</v>
      </c>
      <c r="F2324" s="58">
        <v>0.10328800660979133</v>
      </c>
      <c r="G2324" s="58">
        <v>3.4873181223466318E-2</v>
      </c>
      <c r="H2324" s="58">
        <v>0.11000976560721941</v>
      </c>
      <c r="I2324" s="58">
        <v>0.14267968704756845</v>
      </c>
      <c r="J2324" s="58">
        <v>0.11110900437158124</v>
      </c>
      <c r="K2324" s="58">
        <v>0.13556327601417692</v>
      </c>
      <c r="L2324" s="58">
        <v>6.9187236549924674E-2</v>
      </c>
      <c r="M2324" s="58">
        <v>8.3005917636598578E-2</v>
      </c>
      <c r="N2324" s="58">
        <v>0.14463911484296263</v>
      </c>
      <c r="O2324" s="58">
        <v>0</v>
      </c>
      <c r="P2324" s="58">
        <v>0</v>
      </c>
      <c r="Q2324" s="58">
        <v>0</v>
      </c>
      <c r="R2324" s="58">
        <v>0</v>
      </c>
      <c r="S2324" s="58">
        <v>0</v>
      </c>
      <c r="T2324" s="58">
        <v>0</v>
      </c>
      <c r="U2324" s="58">
        <v>0</v>
      </c>
      <c r="V2324" s="58">
        <v>0</v>
      </c>
      <c r="W2324" s="58">
        <v>0</v>
      </c>
      <c r="X2324" s="58">
        <v>0</v>
      </c>
      <c r="Y2324" s="58">
        <v>0</v>
      </c>
      <c r="Z2324" s="58">
        <v>0</v>
      </c>
      <c r="AA2324" s="58">
        <v>0</v>
      </c>
      <c r="AB2324" s="58">
        <v>0</v>
      </c>
      <c r="AC2324" s="58">
        <v>0</v>
      </c>
      <c r="AD2324" s="58">
        <v>0</v>
      </c>
      <c r="AE2324" s="58">
        <v>0</v>
      </c>
      <c r="AF2324" s="58">
        <v>0</v>
      </c>
      <c r="AG2324" s="58">
        <v>0</v>
      </c>
      <c r="AH2324" s="58">
        <v>0</v>
      </c>
      <c r="AI2324" s="58">
        <v>0</v>
      </c>
      <c r="AK2324" s="64">
        <f t="shared" si="36"/>
        <v>-1.9248407381009375E-2</v>
      </c>
    </row>
    <row r="2325" spans="1:37" x14ac:dyDescent="0.25">
      <c r="A2325">
        <v>2323</v>
      </c>
      <c r="B2325" s="1">
        <v>1.21E-2</v>
      </c>
      <c r="C2325" s="1">
        <v>-3.2660736262901031E-5</v>
      </c>
      <c r="D2325" s="58">
        <v>2.6992123622649095E-2</v>
      </c>
      <c r="E2325" s="58">
        <v>0.10446260107459618</v>
      </c>
      <c r="F2325" s="58">
        <v>4.4810399713060542E-2</v>
      </c>
      <c r="G2325" s="58">
        <v>0.12837171238277023</v>
      </c>
      <c r="H2325" s="58">
        <v>5.0634729689471449E-2</v>
      </c>
      <c r="I2325" s="58">
        <v>0.11088027980003866</v>
      </c>
      <c r="J2325" s="58">
        <v>4.6281970652546786E-2</v>
      </c>
      <c r="K2325" s="58">
        <v>0.14598244540550387</v>
      </c>
      <c r="L2325" s="58">
        <v>0.13304643301130387</v>
      </c>
      <c r="M2325" s="58">
        <v>0.1189062753442607</v>
      </c>
      <c r="N2325" s="58">
        <v>8.9631029303798682E-2</v>
      </c>
      <c r="O2325" s="58">
        <v>0</v>
      </c>
      <c r="P2325" s="58">
        <v>0</v>
      </c>
      <c r="Q2325" s="58">
        <v>0</v>
      </c>
      <c r="R2325" s="58">
        <v>0</v>
      </c>
      <c r="S2325" s="58">
        <v>0</v>
      </c>
      <c r="T2325" s="58">
        <v>0</v>
      </c>
      <c r="U2325" s="58">
        <v>0</v>
      </c>
      <c r="V2325" s="58">
        <v>0</v>
      </c>
      <c r="W2325" s="58">
        <v>0</v>
      </c>
      <c r="X2325" s="58">
        <v>0</v>
      </c>
      <c r="Y2325" s="58">
        <v>0</v>
      </c>
      <c r="Z2325" s="58">
        <v>0</v>
      </c>
      <c r="AA2325" s="58">
        <v>0</v>
      </c>
      <c r="AB2325" s="58">
        <v>0</v>
      </c>
      <c r="AC2325" s="58">
        <v>0</v>
      </c>
      <c r="AD2325" s="58">
        <v>0</v>
      </c>
      <c r="AE2325" s="58">
        <v>0</v>
      </c>
      <c r="AF2325" s="58">
        <v>0</v>
      </c>
      <c r="AG2325" s="58">
        <v>0</v>
      </c>
      <c r="AH2325" s="58">
        <v>0</v>
      </c>
      <c r="AI2325" s="58">
        <v>0</v>
      </c>
      <c r="AK2325" s="64">
        <f t="shared" si="36"/>
        <v>-2.6992344018926472E-3</v>
      </c>
    </row>
    <row r="2326" spans="1:37" x14ac:dyDescent="0.25">
      <c r="A2326">
        <v>2324</v>
      </c>
      <c r="B2326" s="1">
        <v>1.0800000000000001E-2</v>
      </c>
      <c r="C2326" s="1">
        <v>-1.8535305162310694E-4</v>
      </c>
      <c r="D2326" s="58">
        <v>0.17683546873567513</v>
      </c>
      <c r="E2326" s="58">
        <v>2.1914724824748707E-2</v>
      </c>
      <c r="F2326" s="58">
        <v>0.20481877063463227</v>
      </c>
      <c r="G2326" s="58">
        <v>0.14342692900566076</v>
      </c>
      <c r="H2326" s="58">
        <v>2.2074643798357659E-2</v>
      </c>
      <c r="I2326" s="58">
        <v>0.13332472882229673</v>
      </c>
      <c r="J2326" s="58">
        <v>4.93177847227341E-3</v>
      </c>
      <c r="K2326" s="58">
        <v>7.1389775509418585E-3</v>
      </c>
      <c r="L2326" s="58">
        <v>0.1312928154236653</v>
      </c>
      <c r="M2326" s="58">
        <v>0.136252835246718</v>
      </c>
      <c r="N2326" s="58">
        <v>1.7988327485029969E-2</v>
      </c>
      <c r="O2326" s="58">
        <v>0</v>
      </c>
      <c r="P2326" s="58">
        <v>0</v>
      </c>
      <c r="Q2326" s="58">
        <v>0</v>
      </c>
      <c r="R2326" s="58">
        <v>0</v>
      </c>
      <c r="S2326" s="58">
        <v>0</v>
      </c>
      <c r="T2326" s="58">
        <v>0</v>
      </c>
      <c r="U2326" s="58">
        <v>0</v>
      </c>
      <c r="V2326" s="58">
        <v>0</v>
      </c>
      <c r="W2326" s="58">
        <v>0</v>
      </c>
      <c r="X2326" s="58">
        <v>0</v>
      </c>
      <c r="Y2326" s="58">
        <v>0</v>
      </c>
      <c r="Z2326" s="58">
        <v>0</v>
      </c>
      <c r="AA2326" s="58">
        <v>0</v>
      </c>
      <c r="AB2326" s="58">
        <v>0</v>
      </c>
      <c r="AC2326" s="58">
        <v>0</v>
      </c>
      <c r="AD2326" s="58">
        <v>0</v>
      </c>
      <c r="AE2326" s="58">
        <v>0</v>
      </c>
      <c r="AF2326" s="58">
        <v>0</v>
      </c>
      <c r="AG2326" s="58">
        <v>0</v>
      </c>
      <c r="AH2326" s="58">
        <v>0</v>
      </c>
      <c r="AI2326" s="58">
        <v>0</v>
      </c>
      <c r="AK2326" s="64">
        <f t="shared" si="36"/>
        <v>-1.7162319594732123E-2</v>
      </c>
    </row>
    <row r="2327" spans="1:37" x14ac:dyDescent="0.25">
      <c r="A2327">
        <v>2325</v>
      </c>
      <c r="B2327" s="1">
        <v>9.7000000000000003E-3</v>
      </c>
      <c r="C2327" s="1">
        <v>2.4299167836935233E-4</v>
      </c>
      <c r="D2327" s="58">
        <v>9.0001776172959527E-2</v>
      </c>
      <c r="E2327" s="58">
        <v>8.5526548745966435E-2</v>
      </c>
      <c r="F2327" s="58">
        <v>8.4958296378163004E-2</v>
      </c>
      <c r="G2327" s="58">
        <v>0.10115541122173782</v>
      </c>
      <c r="H2327" s="58">
        <v>0.12058131518526448</v>
      </c>
      <c r="I2327" s="58">
        <v>3.0833920675439028E-4</v>
      </c>
      <c r="J2327" s="58">
        <v>5.2207344815302795E-3</v>
      </c>
      <c r="K2327" s="58">
        <v>4.8427341560873229E-2</v>
      </c>
      <c r="L2327" s="58">
        <v>0.20010392728398924</v>
      </c>
      <c r="M2327" s="58">
        <v>7.9393995441641788E-2</v>
      </c>
      <c r="N2327" s="58">
        <v>0.18432231432112001</v>
      </c>
      <c r="O2327" s="58">
        <v>0</v>
      </c>
      <c r="P2327" s="58">
        <v>0</v>
      </c>
      <c r="Q2327" s="58">
        <v>0</v>
      </c>
      <c r="R2327" s="58">
        <v>0</v>
      </c>
      <c r="S2327" s="58">
        <v>0</v>
      </c>
      <c r="T2327" s="58">
        <v>0</v>
      </c>
      <c r="U2327" s="58">
        <v>0</v>
      </c>
      <c r="V2327" s="58">
        <v>0</v>
      </c>
      <c r="W2327" s="58">
        <v>0</v>
      </c>
      <c r="X2327" s="58">
        <v>0</v>
      </c>
      <c r="Y2327" s="58">
        <v>0</v>
      </c>
      <c r="Z2327" s="58">
        <v>0</v>
      </c>
      <c r="AA2327" s="58">
        <v>0</v>
      </c>
      <c r="AB2327" s="58">
        <v>0</v>
      </c>
      <c r="AC2327" s="58">
        <v>0</v>
      </c>
      <c r="AD2327" s="58">
        <v>0</v>
      </c>
      <c r="AE2327" s="58">
        <v>0</v>
      </c>
      <c r="AF2327" s="58">
        <v>0</v>
      </c>
      <c r="AG2327" s="58">
        <v>0</v>
      </c>
      <c r="AH2327" s="58">
        <v>0</v>
      </c>
      <c r="AI2327" s="58">
        <v>0</v>
      </c>
      <c r="AK2327" s="64">
        <f t="shared" si="36"/>
        <v>2.5050688491685805E-2</v>
      </c>
    </row>
    <row r="2328" spans="1:37" x14ac:dyDescent="0.25">
      <c r="A2328">
        <v>2326</v>
      </c>
      <c r="B2328" s="1">
        <v>1.09E-2</v>
      </c>
      <c r="C2328" s="1">
        <v>-1.6162794438566414E-4</v>
      </c>
      <c r="D2328" s="58">
        <v>0.13104479292026988</v>
      </c>
      <c r="E2328" s="58">
        <v>2.2662959176717724E-2</v>
      </c>
      <c r="F2328" s="58">
        <v>0.17365996875487275</v>
      </c>
      <c r="G2328" s="58">
        <v>6.2517619925264667E-2</v>
      </c>
      <c r="H2328" s="58">
        <v>0.1396024252538452</v>
      </c>
      <c r="I2328" s="58">
        <v>0.11411074850139691</v>
      </c>
      <c r="J2328" s="58">
        <v>7.6636007458654495E-2</v>
      </c>
      <c r="K2328" s="58">
        <v>5.149985054353981E-2</v>
      </c>
      <c r="L2328" s="58">
        <v>0.13712009814939244</v>
      </c>
      <c r="M2328" s="58">
        <v>7.7516185830960135E-2</v>
      </c>
      <c r="N2328" s="58">
        <v>1.3629343485086128E-2</v>
      </c>
      <c r="O2328" s="58">
        <v>0</v>
      </c>
      <c r="P2328" s="58">
        <v>0</v>
      </c>
      <c r="Q2328" s="58">
        <v>0</v>
      </c>
      <c r="R2328" s="58">
        <v>0</v>
      </c>
      <c r="S2328" s="58">
        <v>0</v>
      </c>
      <c r="T2328" s="58">
        <v>0</v>
      </c>
      <c r="U2328" s="58">
        <v>0</v>
      </c>
      <c r="V2328" s="58">
        <v>0</v>
      </c>
      <c r="W2328" s="58">
        <v>0</v>
      </c>
      <c r="X2328" s="58">
        <v>0</v>
      </c>
      <c r="Y2328" s="58">
        <v>0</v>
      </c>
      <c r="Z2328" s="58">
        <v>0</v>
      </c>
      <c r="AA2328" s="58">
        <v>0</v>
      </c>
      <c r="AB2328" s="58">
        <v>0</v>
      </c>
      <c r="AC2328" s="58">
        <v>0</v>
      </c>
      <c r="AD2328" s="58">
        <v>0</v>
      </c>
      <c r="AE2328" s="58">
        <v>0</v>
      </c>
      <c r="AF2328" s="58">
        <v>0</v>
      </c>
      <c r="AG2328" s="58">
        <v>0</v>
      </c>
      <c r="AH2328" s="58">
        <v>0</v>
      </c>
      <c r="AI2328" s="58">
        <v>0</v>
      </c>
      <c r="AK2328" s="64">
        <f t="shared" si="36"/>
        <v>-1.4828251778501297E-2</v>
      </c>
    </row>
    <row r="2329" spans="1:37" x14ac:dyDescent="0.25">
      <c r="A2329">
        <v>2327</v>
      </c>
      <c r="B2329" s="1">
        <v>1.3599999999999999E-2</v>
      </c>
      <c r="C2329" s="1">
        <v>-5.167790387407776E-4</v>
      </c>
      <c r="D2329" s="58">
        <v>2.55445739832624E-2</v>
      </c>
      <c r="E2329" s="58">
        <v>1.0840656823042472E-2</v>
      </c>
      <c r="F2329" s="58">
        <v>0.16736180391413022</v>
      </c>
      <c r="G2329" s="58">
        <v>0.16940961489664214</v>
      </c>
      <c r="H2329" s="58">
        <v>6.2570075859553912E-3</v>
      </c>
      <c r="I2329" s="58">
        <v>0.17326884253622557</v>
      </c>
      <c r="J2329" s="58">
        <v>7.6532735606549412E-2</v>
      </c>
      <c r="K2329" s="58">
        <v>0.17485051006619032</v>
      </c>
      <c r="L2329" s="58">
        <v>8.9661512679028721E-2</v>
      </c>
      <c r="M2329" s="58">
        <v>7.4299179274182087E-2</v>
      </c>
      <c r="N2329" s="58">
        <v>3.197356263479148E-2</v>
      </c>
      <c r="O2329" s="58">
        <v>0</v>
      </c>
      <c r="P2329" s="58">
        <v>0</v>
      </c>
      <c r="Q2329" s="58">
        <v>0</v>
      </c>
      <c r="R2329" s="58">
        <v>0</v>
      </c>
      <c r="S2329" s="58">
        <v>0</v>
      </c>
      <c r="T2329" s="58">
        <v>0</v>
      </c>
      <c r="U2329" s="58">
        <v>0</v>
      </c>
      <c r="V2329" s="58">
        <v>0</v>
      </c>
      <c r="W2329" s="58">
        <v>0</v>
      </c>
      <c r="X2329" s="58">
        <v>0</v>
      </c>
      <c r="Y2329" s="58">
        <v>0</v>
      </c>
      <c r="Z2329" s="58">
        <v>0</v>
      </c>
      <c r="AA2329" s="58">
        <v>0</v>
      </c>
      <c r="AB2329" s="58">
        <v>0</v>
      </c>
      <c r="AC2329" s="58">
        <v>0</v>
      </c>
      <c r="AD2329" s="58">
        <v>0</v>
      </c>
      <c r="AE2329" s="58">
        <v>0</v>
      </c>
      <c r="AF2329" s="58">
        <v>0</v>
      </c>
      <c r="AG2329" s="58">
        <v>0</v>
      </c>
      <c r="AH2329" s="58">
        <v>0</v>
      </c>
      <c r="AI2329" s="58">
        <v>0</v>
      </c>
      <c r="AK2329" s="64">
        <f t="shared" si="36"/>
        <v>-3.799845873093953E-2</v>
      </c>
    </row>
    <row r="2330" spans="1:37" x14ac:dyDescent="0.25">
      <c r="A2330">
        <v>2328</v>
      </c>
      <c r="B2330" s="1">
        <v>1.0500000000000001E-2</v>
      </c>
      <c r="C2330" s="1">
        <v>2.1552065150440118E-4</v>
      </c>
      <c r="D2330" s="58">
        <v>4.7888727157957334E-2</v>
      </c>
      <c r="E2330" s="58">
        <v>7.7329962348507572E-2</v>
      </c>
      <c r="F2330" s="58">
        <v>2.7935655634420228E-2</v>
      </c>
      <c r="G2330" s="58">
        <v>0.19459939793903974</v>
      </c>
      <c r="H2330" s="58">
        <v>0.16805736152142914</v>
      </c>
      <c r="I2330" s="58">
        <v>1.9217472403228634E-2</v>
      </c>
      <c r="J2330" s="58">
        <v>1.4175307356296832E-2</v>
      </c>
      <c r="K2330" s="58">
        <v>6.2105132513404583E-2</v>
      </c>
      <c r="L2330" s="58">
        <v>0.15698380211178165</v>
      </c>
      <c r="M2330" s="58">
        <v>0.13197400790682615</v>
      </c>
      <c r="N2330" s="58">
        <v>9.9733173107108289E-2</v>
      </c>
      <c r="O2330" s="58">
        <v>0</v>
      </c>
      <c r="P2330" s="58">
        <v>0</v>
      </c>
      <c r="Q2330" s="58">
        <v>0</v>
      </c>
      <c r="R2330" s="58">
        <v>0</v>
      </c>
      <c r="S2330" s="58">
        <v>0</v>
      </c>
      <c r="T2330" s="58">
        <v>0</v>
      </c>
      <c r="U2330" s="58">
        <v>0</v>
      </c>
      <c r="V2330" s="58">
        <v>0</v>
      </c>
      <c r="W2330" s="58">
        <v>0</v>
      </c>
      <c r="X2330" s="58">
        <v>0</v>
      </c>
      <c r="Y2330" s="58">
        <v>0</v>
      </c>
      <c r="Z2330" s="58">
        <v>0</v>
      </c>
      <c r="AA2330" s="58">
        <v>0</v>
      </c>
      <c r="AB2330" s="58">
        <v>0</v>
      </c>
      <c r="AC2330" s="58">
        <v>0</v>
      </c>
      <c r="AD2330" s="58">
        <v>0</v>
      </c>
      <c r="AE2330" s="58">
        <v>0</v>
      </c>
      <c r="AF2330" s="58">
        <v>0</v>
      </c>
      <c r="AG2330" s="58">
        <v>0</v>
      </c>
      <c r="AH2330" s="58">
        <v>0</v>
      </c>
      <c r="AI2330" s="58">
        <v>0</v>
      </c>
      <c r="AK2330" s="64">
        <f t="shared" si="36"/>
        <v>2.0525776333752493E-2</v>
      </c>
    </row>
    <row r="2331" spans="1:37" x14ac:dyDescent="0.25">
      <c r="A2331">
        <v>2329</v>
      </c>
      <c r="B2331" s="1">
        <v>1.1900000000000001E-2</v>
      </c>
      <c r="C2331" s="1">
        <v>-3.5701980317731359E-5</v>
      </c>
      <c r="D2331" s="58">
        <v>9.2994898865110642E-2</v>
      </c>
      <c r="E2331" s="58">
        <v>0.10403010190216953</v>
      </c>
      <c r="F2331" s="58">
        <v>0.14237900362153025</v>
      </c>
      <c r="G2331" s="58">
        <v>4.6105993215770781E-2</v>
      </c>
      <c r="H2331" s="58">
        <v>0.13694855962980196</v>
      </c>
      <c r="I2331" s="58">
        <v>2.7190279383912459E-2</v>
      </c>
      <c r="J2331" s="58">
        <v>9.8279938245132745E-2</v>
      </c>
      <c r="K2331" s="58">
        <v>0.11429176692860542</v>
      </c>
      <c r="L2331" s="58">
        <v>8.3078651679648702E-2</v>
      </c>
      <c r="M2331" s="58">
        <v>8.4177647344021195E-2</v>
      </c>
      <c r="N2331" s="58">
        <v>7.0523159184296219E-2</v>
      </c>
      <c r="O2331" s="58">
        <v>0</v>
      </c>
      <c r="P2331" s="58">
        <v>0</v>
      </c>
      <c r="Q2331" s="58">
        <v>0</v>
      </c>
      <c r="R2331" s="58">
        <v>0</v>
      </c>
      <c r="S2331" s="58">
        <v>0</v>
      </c>
      <c r="T2331" s="58">
        <v>0</v>
      </c>
      <c r="U2331" s="58">
        <v>0</v>
      </c>
      <c r="V2331" s="58">
        <v>0</v>
      </c>
      <c r="W2331" s="58">
        <v>0</v>
      </c>
      <c r="X2331" s="58">
        <v>0</v>
      </c>
      <c r="Y2331" s="58">
        <v>0</v>
      </c>
      <c r="Z2331" s="58">
        <v>0</v>
      </c>
      <c r="AA2331" s="58">
        <v>0</v>
      </c>
      <c r="AB2331" s="58">
        <v>0</v>
      </c>
      <c r="AC2331" s="58">
        <v>0</v>
      </c>
      <c r="AD2331" s="58">
        <v>0</v>
      </c>
      <c r="AE2331" s="58">
        <v>0</v>
      </c>
      <c r="AF2331" s="58">
        <v>0</v>
      </c>
      <c r="AG2331" s="58">
        <v>0</v>
      </c>
      <c r="AH2331" s="58">
        <v>0</v>
      </c>
      <c r="AI2331" s="58">
        <v>0</v>
      </c>
      <c r="AK2331" s="64">
        <f t="shared" si="36"/>
        <v>-3.0001664132547358E-3</v>
      </c>
    </row>
    <row r="2332" spans="1:37" x14ac:dyDescent="0.25">
      <c r="A2332">
        <v>2330</v>
      </c>
      <c r="B2332" s="1">
        <v>1.38E-2</v>
      </c>
      <c r="C2332" s="1">
        <v>2.5977177782683382E-4</v>
      </c>
      <c r="D2332" s="58">
        <v>9.1379925304386669E-2</v>
      </c>
      <c r="E2332" s="58">
        <v>0.19623030938084962</v>
      </c>
      <c r="F2332" s="58">
        <v>6.4699906959435838E-2</v>
      </c>
      <c r="G2332" s="58">
        <v>3.0272817784697498E-3</v>
      </c>
      <c r="H2332" s="58">
        <v>5.5835036347227085E-2</v>
      </c>
      <c r="I2332" s="58">
        <v>2.9934554838889016E-2</v>
      </c>
      <c r="J2332" s="58">
        <v>3.3479202513533146E-2</v>
      </c>
      <c r="K2332" s="58">
        <v>0.13768213039251778</v>
      </c>
      <c r="L2332" s="58">
        <v>0.19541910023034187</v>
      </c>
      <c r="M2332" s="58">
        <v>2.2008276620922373E-2</v>
      </c>
      <c r="N2332" s="58">
        <v>0.17030427563342695</v>
      </c>
      <c r="O2332" s="58">
        <v>0</v>
      </c>
      <c r="P2332" s="58">
        <v>0</v>
      </c>
      <c r="Q2332" s="58">
        <v>0</v>
      </c>
      <c r="R2332" s="58">
        <v>0</v>
      </c>
      <c r="S2332" s="58">
        <v>0</v>
      </c>
      <c r="T2332" s="58">
        <v>0</v>
      </c>
      <c r="U2332" s="58">
        <v>0</v>
      </c>
      <c r="V2332" s="58">
        <v>0</v>
      </c>
      <c r="W2332" s="58">
        <v>0</v>
      </c>
      <c r="X2332" s="58">
        <v>0</v>
      </c>
      <c r="Y2332" s="58">
        <v>0</v>
      </c>
      <c r="Z2332" s="58">
        <v>0</v>
      </c>
      <c r="AA2332" s="58">
        <v>0</v>
      </c>
      <c r="AB2332" s="58">
        <v>0</v>
      </c>
      <c r="AC2332" s="58">
        <v>0</v>
      </c>
      <c r="AD2332" s="58">
        <v>0</v>
      </c>
      <c r="AE2332" s="58">
        <v>0</v>
      </c>
      <c r="AF2332" s="58">
        <v>0</v>
      </c>
      <c r="AG2332" s="58">
        <v>0</v>
      </c>
      <c r="AH2332" s="58">
        <v>0</v>
      </c>
      <c r="AI2332" s="58">
        <v>0</v>
      </c>
      <c r="AK2332" s="64">
        <f t="shared" si="36"/>
        <v>1.8824041871509697E-2</v>
      </c>
    </row>
    <row r="2333" spans="1:37" x14ac:dyDescent="0.25">
      <c r="A2333">
        <v>2331</v>
      </c>
      <c r="B2333" s="1">
        <v>1.0500000000000001E-2</v>
      </c>
      <c r="C2333" s="1">
        <v>-1.5421698013168592E-4</v>
      </c>
      <c r="D2333" s="58">
        <v>6.3542074910097834E-2</v>
      </c>
      <c r="E2333" s="58">
        <v>3.6812002631272073E-2</v>
      </c>
      <c r="F2333" s="58">
        <v>8.1718152048709927E-2</v>
      </c>
      <c r="G2333" s="58">
        <v>1.4676901946592089E-2</v>
      </c>
      <c r="H2333" s="58">
        <v>5.3236429737920615E-2</v>
      </c>
      <c r="I2333" s="58">
        <v>8.9792816757995414E-2</v>
      </c>
      <c r="J2333" s="58">
        <v>0.12353169765573056</v>
      </c>
      <c r="K2333" s="58">
        <v>0.15183669388438822</v>
      </c>
      <c r="L2333" s="58">
        <v>0.14244424861646834</v>
      </c>
      <c r="M2333" s="58">
        <v>0.11834721390382311</v>
      </c>
      <c r="N2333" s="58">
        <v>0.12406176790700178</v>
      </c>
      <c r="O2333" s="58">
        <v>0</v>
      </c>
      <c r="P2333" s="58">
        <v>0</v>
      </c>
      <c r="Q2333" s="58">
        <v>0</v>
      </c>
      <c r="R2333" s="58">
        <v>0</v>
      </c>
      <c r="S2333" s="58">
        <v>0</v>
      </c>
      <c r="T2333" s="58">
        <v>0</v>
      </c>
      <c r="U2333" s="58">
        <v>0</v>
      </c>
      <c r="V2333" s="58">
        <v>0</v>
      </c>
      <c r="W2333" s="58">
        <v>0</v>
      </c>
      <c r="X2333" s="58">
        <v>0</v>
      </c>
      <c r="Y2333" s="58">
        <v>0</v>
      </c>
      <c r="Z2333" s="58">
        <v>0</v>
      </c>
      <c r="AA2333" s="58">
        <v>0</v>
      </c>
      <c r="AB2333" s="58">
        <v>0</v>
      </c>
      <c r="AC2333" s="58">
        <v>0</v>
      </c>
      <c r="AD2333" s="58">
        <v>0</v>
      </c>
      <c r="AE2333" s="58">
        <v>0</v>
      </c>
      <c r="AF2333" s="58">
        <v>0</v>
      </c>
      <c r="AG2333" s="58">
        <v>0</v>
      </c>
      <c r="AH2333" s="58">
        <v>0</v>
      </c>
      <c r="AI2333" s="58">
        <v>0</v>
      </c>
      <c r="AK2333" s="64">
        <f t="shared" si="36"/>
        <v>-1.4687331441112944E-2</v>
      </c>
    </row>
    <row r="2334" spans="1:37" x14ac:dyDescent="0.25">
      <c r="A2334">
        <v>2332</v>
      </c>
      <c r="B2334" s="1">
        <v>1.1599999999999999E-2</v>
      </c>
      <c r="C2334" s="1">
        <v>3.4318741161493263E-4</v>
      </c>
      <c r="D2334" s="58">
        <v>0.1414752490822023</v>
      </c>
      <c r="E2334" s="58">
        <v>0.14153717330039639</v>
      </c>
      <c r="F2334" s="58">
        <v>7.8852929305540428E-2</v>
      </c>
      <c r="G2334" s="58">
        <v>5.8965232485961043E-4</v>
      </c>
      <c r="H2334" s="58">
        <v>0.11844343373330259</v>
      </c>
      <c r="I2334" s="58">
        <v>1.2019736068861234E-2</v>
      </c>
      <c r="J2334" s="58">
        <v>0.17552729916243257</v>
      </c>
      <c r="K2334" s="58">
        <v>2.2564575362580556E-2</v>
      </c>
      <c r="L2334" s="58">
        <v>2.5524340947723937E-2</v>
      </c>
      <c r="M2334" s="58">
        <v>0.13629694357490749</v>
      </c>
      <c r="N2334" s="58">
        <v>0.14716866713719293</v>
      </c>
      <c r="O2334" s="58">
        <v>0</v>
      </c>
      <c r="P2334" s="58">
        <v>0</v>
      </c>
      <c r="Q2334" s="58">
        <v>0</v>
      </c>
      <c r="R2334" s="58">
        <v>0</v>
      </c>
      <c r="S2334" s="58">
        <v>0</v>
      </c>
      <c r="T2334" s="58">
        <v>0</v>
      </c>
      <c r="U2334" s="58">
        <v>0</v>
      </c>
      <c r="V2334" s="58">
        <v>0</v>
      </c>
      <c r="W2334" s="58">
        <v>0</v>
      </c>
      <c r="X2334" s="58">
        <v>0</v>
      </c>
      <c r="Y2334" s="58">
        <v>0</v>
      </c>
      <c r="Z2334" s="58">
        <v>0</v>
      </c>
      <c r="AA2334" s="58">
        <v>0</v>
      </c>
      <c r="AB2334" s="58">
        <v>0</v>
      </c>
      <c r="AC2334" s="58">
        <v>0</v>
      </c>
      <c r="AD2334" s="58">
        <v>0</v>
      </c>
      <c r="AE2334" s="58">
        <v>0</v>
      </c>
      <c r="AF2334" s="58">
        <v>0</v>
      </c>
      <c r="AG2334" s="58">
        <v>0</v>
      </c>
      <c r="AH2334" s="58">
        <v>0</v>
      </c>
      <c r="AI2334" s="58">
        <v>0</v>
      </c>
      <c r="AK2334" s="64">
        <f t="shared" si="36"/>
        <v>2.9585121690942469E-2</v>
      </c>
    </row>
    <row r="2335" spans="1:37" x14ac:dyDescent="0.25">
      <c r="A2335">
        <v>2333</v>
      </c>
      <c r="B2335" s="1">
        <v>1.2500000000000001E-2</v>
      </c>
      <c r="C2335" s="1">
        <v>-9.8379635907774383E-5</v>
      </c>
      <c r="D2335" s="58">
        <v>0.12099346850190375</v>
      </c>
      <c r="E2335" s="58">
        <v>0.10238749287809383</v>
      </c>
      <c r="F2335" s="58">
        <v>0.1413833170878657</v>
      </c>
      <c r="G2335" s="58">
        <v>2.664115144588795E-2</v>
      </c>
      <c r="H2335" s="58">
        <v>0.10306467589241344</v>
      </c>
      <c r="I2335" s="58">
        <v>0.14755880331358392</v>
      </c>
      <c r="J2335" s="58">
        <v>0.10438640289908746</v>
      </c>
      <c r="K2335" s="58">
        <v>6.3290043334034166E-2</v>
      </c>
      <c r="L2335" s="58">
        <v>2.586408345948947E-2</v>
      </c>
      <c r="M2335" s="58">
        <v>0.12219730684520061</v>
      </c>
      <c r="N2335" s="58">
        <v>4.2233254342439894E-2</v>
      </c>
      <c r="O2335" s="58">
        <v>0</v>
      </c>
      <c r="P2335" s="58">
        <v>0</v>
      </c>
      <c r="Q2335" s="58">
        <v>0</v>
      </c>
      <c r="R2335" s="58">
        <v>0</v>
      </c>
      <c r="S2335" s="58">
        <v>0</v>
      </c>
      <c r="T2335" s="58">
        <v>0</v>
      </c>
      <c r="U2335" s="58">
        <v>0</v>
      </c>
      <c r="V2335" s="58">
        <v>0</v>
      </c>
      <c r="W2335" s="58">
        <v>0</v>
      </c>
      <c r="X2335" s="58">
        <v>0</v>
      </c>
      <c r="Y2335" s="58">
        <v>0</v>
      </c>
      <c r="Z2335" s="58">
        <v>0</v>
      </c>
      <c r="AA2335" s="58">
        <v>0</v>
      </c>
      <c r="AB2335" s="58">
        <v>0</v>
      </c>
      <c r="AC2335" s="58">
        <v>0</v>
      </c>
      <c r="AD2335" s="58">
        <v>0</v>
      </c>
      <c r="AE2335" s="58">
        <v>0</v>
      </c>
      <c r="AF2335" s="58">
        <v>0</v>
      </c>
      <c r="AG2335" s="58">
        <v>0</v>
      </c>
      <c r="AH2335" s="58">
        <v>0</v>
      </c>
      <c r="AI2335" s="58">
        <v>0</v>
      </c>
      <c r="AK2335" s="64">
        <f t="shared" si="36"/>
        <v>-7.8703708726219502E-3</v>
      </c>
    </row>
    <row r="2336" spans="1:37" x14ac:dyDescent="0.25">
      <c r="A2336">
        <v>2334</v>
      </c>
      <c r="B2336" s="1">
        <v>1.34E-2</v>
      </c>
      <c r="C2336" s="1">
        <v>-3.2785024114485747E-4</v>
      </c>
      <c r="D2336" s="58">
        <v>0.10131966072214928</v>
      </c>
      <c r="E2336" s="58">
        <v>3.620572803178855E-2</v>
      </c>
      <c r="F2336" s="58">
        <v>0.16519278859669356</v>
      </c>
      <c r="G2336" s="58">
        <v>0.12625993515424283</v>
      </c>
      <c r="H2336" s="58">
        <v>0.10243682817065153</v>
      </c>
      <c r="I2336" s="58">
        <v>0.14163973999502671</v>
      </c>
      <c r="J2336" s="58">
        <v>0.12357954274035696</v>
      </c>
      <c r="K2336" s="58">
        <v>0.11586465668714363</v>
      </c>
      <c r="L2336" s="58">
        <v>4.8041275688577953E-2</v>
      </c>
      <c r="M2336" s="58">
        <v>3.6122290267418013E-2</v>
      </c>
      <c r="N2336" s="58">
        <v>3.3375539459510519E-3</v>
      </c>
      <c r="O2336" s="58">
        <v>0</v>
      </c>
      <c r="P2336" s="58">
        <v>0</v>
      </c>
      <c r="Q2336" s="58">
        <v>0</v>
      </c>
      <c r="R2336" s="58">
        <v>0</v>
      </c>
      <c r="S2336" s="58">
        <v>0</v>
      </c>
      <c r="T2336" s="58">
        <v>0</v>
      </c>
      <c r="U2336" s="58">
        <v>0</v>
      </c>
      <c r="V2336" s="58">
        <v>0</v>
      </c>
      <c r="W2336" s="58">
        <v>0</v>
      </c>
      <c r="X2336" s="58">
        <v>0</v>
      </c>
      <c r="Y2336" s="58">
        <v>0</v>
      </c>
      <c r="Z2336" s="58">
        <v>0</v>
      </c>
      <c r="AA2336" s="58">
        <v>0</v>
      </c>
      <c r="AB2336" s="58">
        <v>0</v>
      </c>
      <c r="AC2336" s="58">
        <v>0</v>
      </c>
      <c r="AD2336" s="58">
        <v>0</v>
      </c>
      <c r="AE2336" s="58">
        <v>0</v>
      </c>
      <c r="AF2336" s="58">
        <v>0</v>
      </c>
      <c r="AG2336" s="58">
        <v>0</v>
      </c>
      <c r="AH2336" s="58">
        <v>0</v>
      </c>
      <c r="AI2336" s="58">
        <v>0</v>
      </c>
      <c r="AK2336" s="64">
        <f t="shared" si="36"/>
        <v>-2.4466435906332646E-2</v>
      </c>
    </row>
    <row r="2337" spans="1:37" x14ac:dyDescent="0.25">
      <c r="A2337">
        <v>2335</v>
      </c>
      <c r="B2337" s="1">
        <v>1.24E-2</v>
      </c>
      <c r="C2337" s="1">
        <v>1.4645558276818694E-6</v>
      </c>
      <c r="D2337" s="58">
        <v>0.1410572019814971</v>
      </c>
      <c r="E2337" s="58">
        <v>1.9686803384281661E-2</v>
      </c>
      <c r="F2337" s="58">
        <v>0.10207354729486116</v>
      </c>
      <c r="G2337" s="58">
        <v>0.1850725769031229</v>
      </c>
      <c r="H2337" s="58">
        <v>1.2221060234321318E-2</v>
      </c>
      <c r="I2337" s="58">
        <v>0.18678170132343666</v>
      </c>
      <c r="J2337" s="58">
        <v>0.13972573869328811</v>
      </c>
      <c r="K2337" s="58">
        <v>1.3030356680900659E-2</v>
      </c>
      <c r="L2337" s="58">
        <v>0.12778743842902909</v>
      </c>
      <c r="M2337" s="58">
        <v>1.0986358902498043E-2</v>
      </c>
      <c r="N2337" s="58">
        <v>6.1577216172763211E-2</v>
      </c>
      <c r="O2337" s="58">
        <v>0</v>
      </c>
      <c r="P2337" s="58">
        <v>0</v>
      </c>
      <c r="Q2337" s="58">
        <v>0</v>
      </c>
      <c r="R2337" s="58">
        <v>0</v>
      </c>
      <c r="S2337" s="58">
        <v>0</v>
      </c>
      <c r="T2337" s="58">
        <v>0</v>
      </c>
      <c r="U2337" s="58">
        <v>0</v>
      </c>
      <c r="V2337" s="58">
        <v>0</v>
      </c>
      <c r="W2337" s="58">
        <v>0</v>
      </c>
      <c r="X2337" s="58">
        <v>0</v>
      </c>
      <c r="Y2337" s="58">
        <v>0</v>
      </c>
      <c r="Z2337" s="58">
        <v>0</v>
      </c>
      <c r="AA2337" s="58">
        <v>0</v>
      </c>
      <c r="AB2337" s="58">
        <v>0</v>
      </c>
      <c r="AC2337" s="58">
        <v>0</v>
      </c>
      <c r="AD2337" s="58">
        <v>0</v>
      </c>
      <c r="AE2337" s="58">
        <v>0</v>
      </c>
      <c r="AF2337" s="58">
        <v>0</v>
      </c>
      <c r="AG2337" s="58">
        <v>0</v>
      </c>
      <c r="AH2337" s="58">
        <v>0</v>
      </c>
      <c r="AI2337" s="58">
        <v>0</v>
      </c>
      <c r="AK2337" s="64">
        <f t="shared" si="36"/>
        <v>1.1810934094208625E-4</v>
      </c>
    </row>
    <row r="2338" spans="1:37" x14ac:dyDescent="0.25">
      <c r="A2338">
        <v>2336</v>
      </c>
      <c r="B2338" s="1">
        <v>1.34E-2</v>
      </c>
      <c r="C2338" s="1">
        <v>-2.2127751046586839E-4</v>
      </c>
      <c r="D2338" s="58">
        <v>1.2913831475888878E-3</v>
      </c>
      <c r="E2338" s="58">
        <v>8.0624128736137612E-2</v>
      </c>
      <c r="F2338" s="58">
        <v>0.20191782092426622</v>
      </c>
      <c r="G2338" s="58">
        <v>7.8313938282626658E-2</v>
      </c>
      <c r="H2338" s="58">
        <v>9.1937048502091327E-3</v>
      </c>
      <c r="I2338" s="58">
        <v>0.19682651932792086</v>
      </c>
      <c r="J2338" s="58">
        <v>0.13007366098729878</v>
      </c>
      <c r="K2338" s="58">
        <v>0.11029300813030046</v>
      </c>
      <c r="L2338" s="58">
        <v>0.12308075709134501</v>
      </c>
      <c r="M2338" s="58">
        <v>1.4406914457076233E-2</v>
      </c>
      <c r="N2338" s="58">
        <v>5.3978164065230094E-2</v>
      </c>
      <c r="O2338" s="58">
        <v>0</v>
      </c>
      <c r="P2338" s="58">
        <v>0</v>
      </c>
      <c r="Q2338" s="58">
        <v>0</v>
      </c>
      <c r="R2338" s="58">
        <v>0</v>
      </c>
      <c r="S2338" s="58">
        <v>0</v>
      </c>
      <c r="T2338" s="58">
        <v>0</v>
      </c>
      <c r="U2338" s="58">
        <v>0</v>
      </c>
      <c r="V2338" s="58">
        <v>0</v>
      </c>
      <c r="W2338" s="58">
        <v>0</v>
      </c>
      <c r="X2338" s="58">
        <v>0</v>
      </c>
      <c r="Y2338" s="58">
        <v>0</v>
      </c>
      <c r="Z2338" s="58">
        <v>0</v>
      </c>
      <c r="AA2338" s="58">
        <v>0</v>
      </c>
      <c r="AB2338" s="58">
        <v>0</v>
      </c>
      <c r="AC2338" s="58">
        <v>0</v>
      </c>
      <c r="AD2338" s="58">
        <v>0</v>
      </c>
      <c r="AE2338" s="58">
        <v>0</v>
      </c>
      <c r="AF2338" s="58">
        <v>0</v>
      </c>
      <c r="AG2338" s="58">
        <v>0</v>
      </c>
      <c r="AH2338" s="58">
        <v>0</v>
      </c>
      <c r="AI2338" s="58">
        <v>0</v>
      </c>
      <c r="AK2338" s="64">
        <f t="shared" si="36"/>
        <v>-1.6513247049691669E-2</v>
      </c>
    </row>
    <row r="2339" spans="1:37" x14ac:dyDescent="0.25">
      <c r="A2339">
        <v>2337</v>
      </c>
      <c r="B2339" s="1">
        <v>0.01</v>
      </c>
      <c r="C2339" s="1">
        <v>1.0769553914069912E-4</v>
      </c>
      <c r="D2339" s="58">
        <v>3.0484421715251887E-2</v>
      </c>
      <c r="E2339" s="58">
        <v>5.9211129596795212E-2</v>
      </c>
      <c r="F2339" s="58">
        <v>5.0930467724760176E-2</v>
      </c>
      <c r="G2339" s="58">
        <v>6.6581841261117186E-2</v>
      </c>
      <c r="H2339" s="58">
        <v>9.5064415399985905E-2</v>
      </c>
      <c r="I2339" s="58">
        <v>0.11301528124207035</v>
      </c>
      <c r="J2339" s="58">
        <v>0.13513603080453707</v>
      </c>
      <c r="K2339" s="58">
        <v>6.8186617720988676E-2</v>
      </c>
      <c r="L2339" s="58">
        <v>0.12405044963674376</v>
      </c>
      <c r="M2339" s="58">
        <v>0.12202189666767371</v>
      </c>
      <c r="N2339" s="58">
        <v>0.1353174482300761</v>
      </c>
      <c r="O2339" s="58">
        <v>0</v>
      </c>
      <c r="P2339" s="58">
        <v>0</v>
      </c>
      <c r="Q2339" s="58">
        <v>0</v>
      </c>
      <c r="R2339" s="58">
        <v>0</v>
      </c>
      <c r="S2339" s="58">
        <v>0</v>
      </c>
      <c r="T2339" s="58">
        <v>0</v>
      </c>
      <c r="U2339" s="58">
        <v>0</v>
      </c>
      <c r="V2339" s="58">
        <v>0</v>
      </c>
      <c r="W2339" s="58">
        <v>0</v>
      </c>
      <c r="X2339" s="58">
        <v>0</v>
      </c>
      <c r="Y2339" s="58">
        <v>0</v>
      </c>
      <c r="Z2339" s="58">
        <v>0</v>
      </c>
      <c r="AA2339" s="58">
        <v>0</v>
      </c>
      <c r="AB2339" s="58">
        <v>0</v>
      </c>
      <c r="AC2339" s="58">
        <v>0</v>
      </c>
      <c r="AD2339" s="58">
        <v>0</v>
      </c>
      <c r="AE2339" s="58">
        <v>0</v>
      </c>
      <c r="AF2339" s="58">
        <v>0</v>
      </c>
      <c r="AG2339" s="58">
        <v>0</v>
      </c>
      <c r="AH2339" s="58">
        <v>0</v>
      </c>
      <c r="AI2339" s="58">
        <v>0</v>
      </c>
      <c r="AK2339" s="64">
        <f t="shared" si="36"/>
        <v>1.0769553914069911E-2</v>
      </c>
    </row>
    <row r="2340" spans="1:37" x14ac:dyDescent="0.25">
      <c r="A2340">
        <v>2338</v>
      </c>
      <c r="B2340" s="1">
        <v>1.1599999999999999E-2</v>
      </c>
      <c r="C2340" s="1">
        <v>1.3841300419819868E-5</v>
      </c>
      <c r="D2340" s="58">
        <v>0.12539305535527731</v>
      </c>
      <c r="E2340" s="58">
        <v>9.8290461609807797E-2</v>
      </c>
      <c r="F2340" s="58">
        <v>6.4740126959619559E-2</v>
      </c>
      <c r="G2340" s="58">
        <v>7.9898807120555304E-2</v>
      </c>
      <c r="H2340" s="58">
        <v>0.11954645571338812</v>
      </c>
      <c r="I2340" s="58">
        <v>0.10699785696409425</v>
      </c>
      <c r="J2340" s="58">
        <v>2.8989231106400244E-2</v>
      </c>
      <c r="K2340" s="58">
        <v>8.5421483566605713E-2</v>
      </c>
      <c r="L2340" s="58">
        <v>0.12088320461915449</v>
      </c>
      <c r="M2340" s="58">
        <v>0.11076205011737204</v>
      </c>
      <c r="N2340" s="58">
        <v>5.9077266867725083E-2</v>
      </c>
      <c r="O2340" s="58">
        <v>0</v>
      </c>
      <c r="P2340" s="58">
        <v>0</v>
      </c>
      <c r="Q2340" s="58">
        <v>0</v>
      </c>
      <c r="R2340" s="58">
        <v>0</v>
      </c>
      <c r="S2340" s="58">
        <v>0</v>
      </c>
      <c r="T2340" s="58">
        <v>0</v>
      </c>
      <c r="U2340" s="58">
        <v>0</v>
      </c>
      <c r="V2340" s="58">
        <v>0</v>
      </c>
      <c r="W2340" s="58">
        <v>0</v>
      </c>
      <c r="X2340" s="58">
        <v>0</v>
      </c>
      <c r="Y2340" s="58">
        <v>0</v>
      </c>
      <c r="Z2340" s="58">
        <v>0</v>
      </c>
      <c r="AA2340" s="58">
        <v>0</v>
      </c>
      <c r="AB2340" s="58">
        <v>0</v>
      </c>
      <c r="AC2340" s="58">
        <v>0</v>
      </c>
      <c r="AD2340" s="58">
        <v>0</v>
      </c>
      <c r="AE2340" s="58">
        <v>0</v>
      </c>
      <c r="AF2340" s="58">
        <v>0</v>
      </c>
      <c r="AG2340" s="58">
        <v>0</v>
      </c>
      <c r="AH2340" s="58">
        <v>0</v>
      </c>
      <c r="AI2340" s="58">
        <v>0</v>
      </c>
      <c r="AK2340" s="64">
        <f t="shared" si="36"/>
        <v>1.1932155534327474E-3</v>
      </c>
    </row>
    <row r="2341" spans="1:37" x14ac:dyDescent="0.25">
      <c r="A2341">
        <v>2339</v>
      </c>
      <c r="B2341" s="1">
        <v>8.6999999999999994E-3</v>
      </c>
      <c r="C2341" s="1">
        <v>1.2557957591908064E-4</v>
      </c>
      <c r="D2341" s="58">
        <v>0.13594311436793416</v>
      </c>
      <c r="E2341" s="58">
        <v>1.0167153637233349E-2</v>
      </c>
      <c r="F2341" s="58">
        <v>7.703847916326996E-2</v>
      </c>
      <c r="G2341" s="58">
        <v>0.10557485012254673</v>
      </c>
      <c r="H2341" s="58">
        <v>0.14543650613022388</v>
      </c>
      <c r="I2341" s="58">
        <v>1.4552215871397177E-2</v>
      </c>
      <c r="J2341" s="58">
        <v>4.41117558882968E-2</v>
      </c>
      <c r="K2341" s="58">
        <v>2.9027072400373621E-2</v>
      </c>
      <c r="L2341" s="58">
        <v>0.17206270296927659</v>
      </c>
      <c r="M2341" s="58">
        <v>8.8770217244030489E-2</v>
      </c>
      <c r="N2341" s="58">
        <v>0.17731593220541714</v>
      </c>
      <c r="O2341" s="58">
        <v>0</v>
      </c>
      <c r="P2341" s="58">
        <v>0</v>
      </c>
      <c r="Q2341" s="58">
        <v>0</v>
      </c>
      <c r="R2341" s="58">
        <v>0</v>
      </c>
      <c r="S2341" s="58">
        <v>0</v>
      </c>
      <c r="T2341" s="58">
        <v>0</v>
      </c>
      <c r="U2341" s="58">
        <v>0</v>
      </c>
      <c r="V2341" s="58">
        <v>0</v>
      </c>
      <c r="W2341" s="58">
        <v>0</v>
      </c>
      <c r="X2341" s="58">
        <v>0</v>
      </c>
      <c r="Y2341" s="58">
        <v>0</v>
      </c>
      <c r="Z2341" s="58">
        <v>0</v>
      </c>
      <c r="AA2341" s="58">
        <v>0</v>
      </c>
      <c r="AB2341" s="58">
        <v>0</v>
      </c>
      <c r="AC2341" s="58">
        <v>0</v>
      </c>
      <c r="AD2341" s="58">
        <v>0</v>
      </c>
      <c r="AE2341" s="58">
        <v>0</v>
      </c>
      <c r="AF2341" s="58">
        <v>0</v>
      </c>
      <c r="AG2341" s="58">
        <v>0</v>
      </c>
      <c r="AH2341" s="58">
        <v>0</v>
      </c>
      <c r="AI2341" s="58">
        <v>0</v>
      </c>
      <c r="AK2341" s="64">
        <f t="shared" si="36"/>
        <v>1.4434434013687431E-2</v>
      </c>
    </row>
    <row r="2342" spans="1:37" x14ac:dyDescent="0.25">
      <c r="A2342">
        <v>2340</v>
      </c>
      <c r="B2342" s="1">
        <v>1.32E-2</v>
      </c>
      <c r="C2342" s="1">
        <v>-7.0697576516545472E-5</v>
      </c>
      <c r="D2342" s="58">
        <v>6.1314744349537251E-2</v>
      </c>
      <c r="E2342" s="58">
        <v>7.2049504193405445E-2</v>
      </c>
      <c r="F2342" s="58">
        <v>6.4262843163933908E-2</v>
      </c>
      <c r="G2342" s="58">
        <v>0.15709973872767824</v>
      </c>
      <c r="H2342" s="58">
        <v>3.2167588445824215E-2</v>
      </c>
      <c r="I2342" s="58">
        <v>0.13664442609508493</v>
      </c>
      <c r="J2342" s="58">
        <v>0.14694692754053218</v>
      </c>
      <c r="K2342" s="58">
        <v>0.13328735127750577</v>
      </c>
      <c r="L2342" s="58">
        <v>0.10246877829955199</v>
      </c>
      <c r="M2342" s="58">
        <v>1.2527166789246775E-2</v>
      </c>
      <c r="N2342" s="58">
        <v>8.123093111769937E-2</v>
      </c>
      <c r="O2342" s="58">
        <v>0</v>
      </c>
      <c r="P2342" s="58">
        <v>0</v>
      </c>
      <c r="Q2342" s="58">
        <v>0</v>
      </c>
      <c r="R2342" s="58">
        <v>0</v>
      </c>
      <c r="S2342" s="58">
        <v>0</v>
      </c>
      <c r="T2342" s="58">
        <v>0</v>
      </c>
      <c r="U2342" s="58">
        <v>0</v>
      </c>
      <c r="V2342" s="58">
        <v>0</v>
      </c>
      <c r="W2342" s="58">
        <v>0</v>
      </c>
      <c r="X2342" s="58">
        <v>0</v>
      </c>
      <c r="Y2342" s="58">
        <v>0</v>
      </c>
      <c r="Z2342" s="58">
        <v>0</v>
      </c>
      <c r="AA2342" s="58">
        <v>0</v>
      </c>
      <c r="AB2342" s="58">
        <v>0</v>
      </c>
      <c r="AC2342" s="58">
        <v>0</v>
      </c>
      <c r="AD2342" s="58">
        <v>0</v>
      </c>
      <c r="AE2342" s="58">
        <v>0</v>
      </c>
      <c r="AF2342" s="58">
        <v>0</v>
      </c>
      <c r="AG2342" s="58">
        <v>0</v>
      </c>
      <c r="AH2342" s="58">
        <v>0</v>
      </c>
      <c r="AI2342" s="58">
        <v>0</v>
      </c>
      <c r="AK2342" s="64">
        <f t="shared" si="36"/>
        <v>-5.3558770088292023E-3</v>
      </c>
    </row>
    <row r="2343" spans="1:37" x14ac:dyDescent="0.25">
      <c r="A2343">
        <v>2341</v>
      </c>
      <c r="B2343" s="1">
        <v>1.18E-2</v>
      </c>
      <c r="C2343" s="1">
        <v>-1.6468012255049555E-4</v>
      </c>
      <c r="D2343" s="58">
        <v>9.2533777973809739E-2</v>
      </c>
      <c r="E2343" s="58">
        <v>6.6880173285448596E-2</v>
      </c>
      <c r="F2343" s="58">
        <v>0.11955991605002153</v>
      </c>
      <c r="G2343" s="58">
        <v>0.11165225914227721</v>
      </c>
      <c r="H2343" s="58">
        <v>4.479062703948794E-2</v>
      </c>
      <c r="I2343" s="58">
        <v>0.12650980321227845</v>
      </c>
      <c r="J2343" s="58">
        <v>6.2911451792508608E-2</v>
      </c>
      <c r="K2343" s="58">
        <v>0.10115431707224232</v>
      </c>
      <c r="L2343" s="58">
        <v>7.1601448054292499E-2</v>
      </c>
      <c r="M2343" s="58">
        <v>8.8443209281966931E-2</v>
      </c>
      <c r="N2343" s="58">
        <v>0.11396301709566629</v>
      </c>
      <c r="O2343" s="58">
        <v>0</v>
      </c>
      <c r="P2343" s="58">
        <v>0</v>
      </c>
      <c r="Q2343" s="58">
        <v>0</v>
      </c>
      <c r="R2343" s="58">
        <v>0</v>
      </c>
      <c r="S2343" s="58">
        <v>0</v>
      </c>
      <c r="T2343" s="58">
        <v>0</v>
      </c>
      <c r="U2343" s="58">
        <v>0</v>
      </c>
      <c r="V2343" s="58">
        <v>0</v>
      </c>
      <c r="W2343" s="58">
        <v>0</v>
      </c>
      <c r="X2343" s="58">
        <v>0</v>
      </c>
      <c r="Y2343" s="58">
        <v>0</v>
      </c>
      <c r="Z2343" s="58">
        <v>0</v>
      </c>
      <c r="AA2343" s="58">
        <v>0</v>
      </c>
      <c r="AB2343" s="58">
        <v>0</v>
      </c>
      <c r="AC2343" s="58">
        <v>0</v>
      </c>
      <c r="AD2343" s="58">
        <v>0</v>
      </c>
      <c r="AE2343" s="58">
        <v>0</v>
      </c>
      <c r="AF2343" s="58">
        <v>0</v>
      </c>
      <c r="AG2343" s="58">
        <v>0</v>
      </c>
      <c r="AH2343" s="58">
        <v>0</v>
      </c>
      <c r="AI2343" s="58">
        <v>0</v>
      </c>
      <c r="AK2343" s="64">
        <f t="shared" si="36"/>
        <v>-1.3955942589025046E-2</v>
      </c>
    </row>
    <row r="2344" spans="1:37" x14ac:dyDescent="0.25">
      <c r="A2344">
        <v>2342</v>
      </c>
      <c r="B2344" s="1">
        <v>1.3599999999999999E-2</v>
      </c>
      <c r="C2344" s="1">
        <v>-2.3304242810432675E-5</v>
      </c>
      <c r="D2344" s="58">
        <v>0.13327178276839557</v>
      </c>
      <c r="E2344" s="58">
        <v>0.1251478543797073</v>
      </c>
      <c r="F2344" s="58">
        <v>6.9260756831435358E-2</v>
      </c>
      <c r="G2344" s="58">
        <v>5.1777396088470977E-2</v>
      </c>
      <c r="H2344" s="58">
        <v>0.11253174160989436</v>
      </c>
      <c r="I2344" s="58">
        <v>0.11502996959221026</v>
      </c>
      <c r="J2344" s="58">
        <v>8.3917350037300928E-2</v>
      </c>
      <c r="K2344" s="58">
        <v>0.12528526024830403</v>
      </c>
      <c r="L2344" s="58">
        <v>7.7092817589360305E-2</v>
      </c>
      <c r="M2344" s="58">
        <v>3.0712483593175301E-3</v>
      </c>
      <c r="N2344" s="58">
        <v>0.10361382249560352</v>
      </c>
      <c r="O2344" s="58">
        <v>0</v>
      </c>
      <c r="P2344" s="58">
        <v>0</v>
      </c>
      <c r="Q2344" s="58">
        <v>0</v>
      </c>
      <c r="R2344" s="58">
        <v>0</v>
      </c>
      <c r="S2344" s="58">
        <v>0</v>
      </c>
      <c r="T2344" s="58">
        <v>0</v>
      </c>
      <c r="U2344" s="58">
        <v>0</v>
      </c>
      <c r="V2344" s="58">
        <v>0</v>
      </c>
      <c r="W2344" s="58">
        <v>0</v>
      </c>
      <c r="X2344" s="58">
        <v>0</v>
      </c>
      <c r="Y2344" s="58">
        <v>0</v>
      </c>
      <c r="Z2344" s="58">
        <v>0</v>
      </c>
      <c r="AA2344" s="58">
        <v>0</v>
      </c>
      <c r="AB2344" s="58">
        <v>0</v>
      </c>
      <c r="AC2344" s="58">
        <v>0</v>
      </c>
      <c r="AD2344" s="58">
        <v>0</v>
      </c>
      <c r="AE2344" s="58">
        <v>0</v>
      </c>
      <c r="AF2344" s="58">
        <v>0</v>
      </c>
      <c r="AG2344" s="58">
        <v>0</v>
      </c>
      <c r="AH2344" s="58">
        <v>0</v>
      </c>
      <c r="AI2344" s="58">
        <v>0</v>
      </c>
      <c r="AK2344" s="64">
        <f t="shared" si="36"/>
        <v>-1.713547265472991E-3</v>
      </c>
    </row>
    <row r="2345" spans="1:37" x14ac:dyDescent="0.25">
      <c r="A2345">
        <v>2343</v>
      </c>
      <c r="B2345" s="1">
        <v>1.32E-2</v>
      </c>
      <c r="C2345" s="1">
        <v>2.0432255841194339E-4</v>
      </c>
      <c r="D2345" s="58">
        <v>0.12191681890487546</v>
      </c>
      <c r="E2345" s="58">
        <v>0.15955238821282164</v>
      </c>
      <c r="F2345" s="58">
        <v>7.5966953815854568E-2</v>
      </c>
      <c r="G2345" s="58">
        <v>8.8098903533072578E-2</v>
      </c>
      <c r="H2345" s="58">
        <v>0.10742095536393619</v>
      </c>
      <c r="I2345" s="58">
        <v>0.1598589018381659</v>
      </c>
      <c r="J2345" s="58">
        <v>4.6308291622068232E-2</v>
      </c>
      <c r="K2345" s="58">
        <v>1.0877632767330966E-3</v>
      </c>
      <c r="L2345" s="58">
        <v>2.4465982416105779E-2</v>
      </c>
      <c r="M2345" s="58">
        <v>0.11143042933165478</v>
      </c>
      <c r="N2345" s="58">
        <v>0.10389261168471192</v>
      </c>
      <c r="O2345" s="58">
        <v>0</v>
      </c>
      <c r="P2345" s="58">
        <v>0</v>
      </c>
      <c r="Q2345" s="58">
        <v>0</v>
      </c>
      <c r="R2345" s="58">
        <v>0</v>
      </c>
      <c r="S2345" s="58">
        <v>0</v>
      </c>
      <c r="T2345" s="58">
        <v>0</v>
      </c>
      <c r="U2345" s="58">
        <v>0</v>
      </c>
      <c r="V2345" s="58">
        <v>0</v>
      </c>
      <c r="W2345" s="58">
        <v>0</v>
      </c>
      <c r="X2345" s="58">
        <v>0</v>
      </c>
      <c r="Y2345" s="58">
        <v>0</v>
      </c>
      <c r="Z2345" s="58">
        <v>0</v>
      </c>
      <c r="AA2345" s="58">
        <v>0</v>
      </c>
      <c r="AB2345" s="58">
        <v>0</v>
      </c>
      <c r="AC2345" s="58">
        <v>0</v>
      </c>
      <c r="AD2345" s="58">
        <v>0</v>
      </c>
      <c r="AE2345" s="58">
        <v>0</v>
      </c>
      <c r="AF2345" s="58">
        <v>0</v>
      </c>
      <c r="AG2345" s="58">
        <v>0</v>
      </c>
      <c r="AH2345" s="58">
        <v>0</v>
      </c>
      <c r="AI2345" s="58">
        <v>0</v>
      </c>
      <c r="AK2345" s="64">
        <f t="shared" si="36"/>
        <v>1.5478981697874499E-2</v>
      </c>
    </row>
    <row r="2346" spans="1:37" x14ac:dyDescent="0.25">
      <c r="A2346">
        <v>2344</v>
      </c>
      <c r="B2346" s="1">
        <v>8.9999999999999993E-3</v>
      </c>
      <c r="C2346" s="1">
        <v>1.5924394866604171E-4</v>
      </c>
      <c r="D2346" s="58">
        <v>0.12620884162199741</v>
      </c>
      <c r="E2346" s="58">
        <v>4.3015858667395289E-2</v>
      </c>
      <c r="F2346" s="58">
        <v>0.10619401965457821</v>
      </c>
      <c r="G2346" s="58">
        <v>1.7378785979275963E-2</v>
      </c>
      <c r="H2346" s="58">
        <v>0.10734626026385165</v>
      </c>
      <c r="I2346" s="58">
        <v>6.0261531863619558E-2</v>
      </c>
      <c r="J2346" s="58">
        <v>0.14306152462462843</v>
      </c>
      <c r="K2346" s="58">
        <v>8.4735382465812078E-3</v>
      </c>
      <c r="L2346" s="58">
        <v>0.11569842927112697</v>
      </c>
      <c r="M2346" s="58">
        <v>0.14123180212993547</v>
      </c>
      <c r="N2346" s="58">
        <v>0.13112940767700995</v>
      </c>
      <c r="O2346" s="58">
        <v>0</v>
      </c>
      <c r="P2346" s="58">
        <v>0</v>
      </c>
      <c r="Q2346" s="58">
        <v>0</v>
      </c>
      <c r="R2346" s="58">
        <v>0</v>
      </c>
      <c r="S2346" s="58">
        <v>0</v>
      </c>
      <c r="T2346" s="58">
        <v>0</v>
      </c>
      <c r="U2346" s="58">
        <v>0</v>
      </c>
      <c r="V2346" s="58">
        <v>0</v>
      </c>
      <c r="W2346" s="58">
        <v>0</v>
      </c>
      <c r="X2346" s="58">
        <v>0</v>
      </c>
      <c r="Y2346" s="58">
        <v>0</v>
      </c>
      <c r="Z2346" s="58">
        <v>0</v>
      </c>
      <c r="AA2346" s="58">
        <v>0</v>
      </c>
      <c r="AB2346" s="58">
        <v>0</v>
      </c>
      <c r="AC2346" s="58">
        <v>0</v>
      </c>
      <c r="AD2346" s="58">
        <v>0</v>
      </c>
      <c r="AE2346" s="58">
        <v>0</v>
      </c>
      <c r="AF2346" s="58">
        <v>0</v>
      </c>
      <c r="AG2346" s="58">
        <v>0</v>
      </c>
      <c r="AH2346" s="58">
        <v>0</v>
      </c>
      <c r="AI2346" s="58">
        <v>0</v>
      </c>
      <c r="AK2346" s="64">
        <f t="shared" si="36"/>
        <v>1.7693772074004636E-2</v>
      </c>
    </row>
    <row r="2347" spans="1:37" x14ac:dyDescent="0.25">
      <c r="A2347">
        <v>2345</v>
      </c>
      <c r="B2347" s="1">
        <v>1.0699999999999999E-2</v>
      </c>
      <c r="C2347" s="1">
        <v>5.6029241596705812E-5</v>
      </c>
      <c r="D2347" s="58">
        <v>0.18003247799060682</v>
      </c>
      <c r="E2347" s="58">
        <v>8.2181452270357225E-2</v>
      </c>
      <c r="F2347" s="58">
        <v>0.14176690569714123</v>
      </c>
      <c r="G2347" s="58">
        <v>7.6357581669891469E-2</v>
      </c>
      <c r="H2347" s="58">
        <v>0.1386074054141391</v>
      </c>
      <c r="I2347" s="58">
        <v>6.1437657749827831E-2</v>
      </c>
      <c r="J2347" s="58">
        <v>2.1018166093817927E-2</v>
      </c>
      <c r="K2347" s="58">
        <v>1.8818469852613907E-2</v>
      </c>
      <c r="L2347" s="58">
        <v>0.12700485090061472</v>
      </c>
      <c r="M2347" s="58">
        <v>0.13283743192626332</v>
      </c>
      <c r="N2347" s="58">
        <v>1.9937600434726747E-2</v>
      </c>
      <c r="O2347" s="58">
        <v>0</v>
      </c>
      <c r="P2347" s="58">
        <v>0</v>
      </c>
      <c r="Q2347" s="58">
        <v>0</v>
      </c>
      <c r="R2347" s="58">
        <v>0</v>
      </c>
      <c r="S2347" s="58">
        <v>0</v>
      </c>
      <c r="T2347" s="58">
        <v>0</v>
      </c>
      <c r="U2347" s="58">
        <v>0</v>
      </c>
      <c r="V2347" s="58">
        <v>0</v>
      </c>
      <c r="W2347" s="58">
        <v>0</v>
      </c>
      <c r="X2347" s="58">
        <v>0</v>
      </c>
      <c r="Y2347" s="58">
        <v>0</v>
      </c>
      <c r="Z2347" s="58">
        <v>0</v>
      </c>
      <c r="AA2347" s="58">
        <v>0</v>
      </c>
      <c r="AB2347" s="58">
        <v>0</v>
      </c>
      <c r="AC2347" s="58">
        <v>0</v>
      </c>
      <c r="AD2347" s="58">
        <v>0</v>
      </c>
      <c r="AE2347" s="58">
        <v>0</v>
      </c>
      <c r="AF2347" s="58">
        <v>0</v>
      </c>
      <c r="AG2347" s="58">
        <v>0</v>
      </c>
      <c r="AH2347" s="58">
        <v>0</v>
      </c>
      <c r="AI2347" s="58">
        <v>0</v>
      </c>
      <c r="AK2347" s="64">
        <f t="shared" si="36"/>
        <v>5.2363777193183006E-3</v>
      </c>
    </row>
    <row r="2348" spans="1:37" x14ac:dyDescent="0.25">
      <c r="A2348">
        <v>2346</v>
      </c>
      <c r="B2348" s="1">
        <v>1.4800000000000001E-2</v>
      </c>
      <c r="C2348" s="1">
        <v>-9.4843139812413762E-5</v>
      </c>
      <c r="D2348" s="58">
        <v>4.3278451762426846E-2</v>
      </c>
      <c r="E2348" s="58">
        <v>0.13462955672268986</v>
      </c>
      <c r="F2348" s="58">
        <v>0.23384528400461102</v>
      </c>
      <c r="G2348" s="58">
        <v>7.2706320829992718E-2</v>
      </c>
      <c r="H2348" s="58">
        <v>2.3666636696987698E-2</v>
      </c>
      <c r="I2348" s="58">
        <v>4.3218267378008525E-2</v>
      </c>
      <c r="J2348" s="58">
        <v>0.23683900671372618</v>
      </c>
      <c r="K2348" s="58">
        <v>0.13515199056390215</v>
      </c>
      <c r="L2348" s="58">
        <v>2.6432985260853109E-2</v>
      </c>
      <c r="M2348" s="58">
        <v>2.6576211248421806E-2</v>
      </c>
      <c r="N2348" s="58">
        <v>2.3655288818380173E-2</v>
      </c>
      <c r="O2348" s="58">
        <v>0</v>
      </c>
      <c r="P2348" s="58">
        <v>0</v>
      </c>
      <c r="Q2348" s="58">
        <v>0</v>
      </c>
      <c r="R2348" s="58">
        <v>0</v>
      </c>
      <c r="S2348" s="58">
        <v>0</v>
      </c>
      <c r="T2348" s="58">
        <v>0</v>
      </c>
      <c r="U2348" s="58">
        <v>0</v>
      </c>
      <c r="V2348" s="58">
        <v>0</v>
      </c>
      <c r="W2348" s="58">
        <v>0</v>
      </c>
      <c r="X2348" s="58">
        <v>0</v>
      </c>
      <c r="Y2348" s="58">
        <v>0</v>
      </c>
      <c r="Z2348" s="58">
        <v>0</v>
      </c>
      <c r="AA2348" s="58">
        <v>0</v>
      </c>
      <c r="AB2348" s="58">
        <v>0</v>
      </c>
      <c r="AC2348" s="58">
        <v>0</v>
      </c>
      <c r="AD2348" s="58">
        <v>0</v>
      </c>
      <c r="AE2348" s="58">
        <v>0</v>
      </c>
      <c r="AF2348" s="58">
        <v>0</v>
      </c>
      <c r="AG2348" s="58">
        <v>0</v>
      </c>
      <c r="AH2348" s="58">
        <v>0</v>
      </c>
      <c r="AI2348" s="58">
        <v>0</v>
      </c>
      <c r="AK2348" s="64">
        <f t="shared" si="36"/>
        <v>-6.4083202575955242E-3</v>
      </c>
    </row>
    <row r="2349" spans="1:37" x14ac:dyDescent="0.25">
      <c r="A2349">
        <v>2347</v>
      </c>
      <c r="B2349" s="1">
        <v>1.2200000000000001E-2</v>
      </c>
      <c r="C2349" s="1">
        <v>1.5031997353365324E-4</v>
      </c>
      <c r="D2349" s="58">
        <v>7.0067554672898782E-2</v>
      </c>
      <c r="E2349" s="58">
        <v>0.11966301621507418</v>
      </c>
      <c r="F2349" s="58">
        <v>8.5613012170876052E-2</v>
      </c>
      <c r="G2349" s="58">
        <v>3.1325737470457686E-2</v>
      </c>
      <c r="H2349" s="58">
        <v>0.10326935679139777</v>
      </c>
      <c r="I2349" s="58">
        <v>0.13274469652264331</v>
      </c>
      <c r="J2349" s="58">
        <v>0.12391161431116003</v>
      </c>
      <c r="K2349" s="58">
        <v>6.3055138201716654E-2</v>
      </c>
      <c r="L2349" s="58">
        <v>0.1131424094098023</v>
      </c>
      <c r="M2349" s="58">
        <v>2.9892813704171635E-2</v>
      </c>
      <c r="N2349" s="58">
        <v>0.12731465052980159</v>
      </c>
      <c r="O2349" s="58">
        <v>0</v>
      </c>
      <c r="P2349" s="58">
        <v>0</v>
      </c>
      <c r="Q2349" s="58">
        <v>0</v>
      </c>
      <c r="R2349" s="58">
        <v>0</v>
      </c>
      <c r="S2349" s="58">
        <v>0</v>
      </c>
      <c r="T2349" s="58">
        <v>0</v>
      </c>
      <c r="U2349" s="58">
        <v>0</v>
      </c>
      <c r="V2349" s="58">
        <v>0</v>
      </c>
      <c r="W2349" s="58">
        <v>0</v>
      </c>
      <c r="X2349" s="58">
        <v>0</v>
      </c>
      <c r="Y2349" s="58">
        <v>0</v>
      </c>
      <c r="Z2349" s="58">
        <v>0</v>
      </c>
      <c r="AA2349" s="58">
        <v>0</v>
      </c>
      <c r="AB2349" s="58">
        <v>0</v>
      </c>
      <c r="AC2349" s="58">
        <v>0</v>
      </c>
      <c r="AD2349" s="58">
        <v>0</v>
      </c>
      <c r="AE2349" s="58">
        <v>0</v>
      </c>
      <c r="AF2349" s="58">
        <v>0</v>
      </c>
      <c r="AG2349" s="58">
        <v>0</v>
      </c>
      <c r="AH2349" s="58">
        <v>0</v>
      </c>
      <c r="AI2349" s="58">
        <v>0</v>
      </c>
      <c r="AK2349" s="64">
        <f t="shared" si="36"/>
        <v>1.232130930603715E-2</v>
      </c>
    </row>
    <row r="2350" spans="1:37" x14ac:dyDescent="0.25">
      <c r="A2350">
        <v>2348</v>
      </c>
      <c r="B2350" s="1">
        <v>1.0699999999999999E-2</v>
      </c>
      <c r="C2350" s="1">
        <v>-2.2745748478387335E-5</v>
      </c>
      <c r="D2350" s="58">
        <v>0.12668633204223165</v>
      </c>
      <c r="E2350" s="58">
        <v>5.1061270870816772E-2</v>
      </c>
      <c r="F2350" s="58">
        <v>2.9475307083029378E-2</v>
      </c>
      <c r="G2350" s="58">
        <v>0.13247858568035883</v>
      </c>
      <c r="H2350" s="58">
        <v>6.2125701517168182E-2</v>
      </c>
      <c r="I2350" s="58">
        <v>9.6797258191919699E-2</v>
      </c>
      <c r="J2350" s="58">
        <v>6.8197796380823406E-2</v>
      </c>
      <c r="K2350" s="58">
        <v>9.470885656326733E-2</v>
      </c>
      <c r="L2350" s="58">
        <v>0.1002082353154793</v>
      </c>
      <c r="M2350" s="58">
        <v>0.12775750645387085</v>
      </c>
      <c r="N2350" s="58">
        <v>0.11050314990103448</v>
      </c>
      <c r="O2350" s="58">
        <v>0</v>
      </c>
      <c r="P2350" s="58">
        <v>0</v>
      </c>
      <c r="Q2350" s="58">
        <v>0</v>
      </c>
      <c r="R2350" s="58">
        <v>0</v>
      </c>
      <c r="S2350" s="58">
        <v>0</v>
      </c>
      <c r="T2350" s="58">
        <v>0</v>
      </c>
      <c r="U2350" s="58">
        <v>0</v>
      </c>
      <c r="V2350" s="58">
        <v>0</v>
      </c>
      <c r="W2350" s="58">
        <v>0</v>
      </c>
      <c r="X2350" s="58">
        <v>0</v>
      </c>
      <c r="Y2350" s="58">
        <v>0</v>
      </c>
      <c r="Z2350" s="58">
        <v>0</v>
      </c>
      <c r="AA2350" s="58">
        <v>0</v>
      </c>
      <c r="AB2350" s="58">
        <v>0</v>
      </c>
      <c r="AC2350" s="58">
        <v>0</v>
      </c>
      <c r="AD2350" s="58">
        <v>0</v>
      </c>
      <c r="AE2350" s="58">
        <v>0</v>
      </c>
      <c r="AF2350" s="58">
        <v>0</v>
      </c>
      <c r="AG2350" s="58">
        <v>0</v>
      </c>
      <c r="AH2350" s="58">
        <v>0</v>
      </c>
      <c r="AI2350" s="58">
        <v>0</v>
      </c>
      <c r="AK2350" s="64">
        <f t="shared" si="36"/>
        <v>-2.1257708858305924E-3</v>
      </c>
    </row>
    <row r="2351" spans="1:37" x14ac:dyDescent="0.25">
      <c r="A2351">
        <v>2349</v>
      </c>
      <c r="B2351" s="1">
        <v>1.5900000000000001E-2</v>
      </c>
      <c r="C2351" s="1">
        <v>-2.7529320314429552E-4</v>
      </c>
      <c r="D2351" s="58">
        <v>3.0327927449050697E-2</v>
      </c>
      <c r="E2351" s="58">
        <v>0.12183213951637192</v>
      </c>
      <c r="F2351" s="58">
        <v>0.13189250564814006</v>
      </c>
      <c r="G2351" s="58">
        <v>0.14758151680343459</v>
      </c>
      <c r="H2351" s="58">
        <v>4.2282787477789796E-2</v>
      </c>
      <c r="I2351" s="58">
        <v>0.17307693733817869</v>
      </c>
      <c r="J2351" s="58">
        <v>0.1156027151357765</v>
      </c>
      <c r="K2351" s="58">
        <v>0.17767882112074232</v>
      </c>
      <c r="L2351" s="58">
        <v>4.0562876546121882E-2</v>
      </c>
      <c r="M2351" s="58">
        <v>9.4759549459558356E-5</v>
      </c>
      <c r="N2351" s="58">
        <v>1.9067013414934001E-2</v>
      </c>
      <c r="O2351" s="58">
        <v>0</v>
      </c>
      <c r="P2351" s="58">
        <v>0</v>
      </c>
      <c r="Q2351" s="58">
        <v>0</v>
      </c>
      <c r="R2351" s="58">
        <v>0</v>
      </c>
      <c r="S2351" s="58">
        <v>0</v>
      </c>
      <c r="T2351" s="58">
        <v>0</v>
      </c>
      <c r="U2351" s="58">
        <v>0</v>
      </c>
      <c r="V2351" s="58">
        <v>0</v>
      </c>
      <c r="W2351" s="58">
        <v>0</v>
      </c>
      <c r="X2351" s="58">
        <v>0</v>
      </c>
      <c r="Y2351" s="58">
        <v>0</v>
      </c>
      <c r="Z2351" s="58">
        <v>0</v>
      </c>
      <c r="AA2351" s="58">
        <v>0</v>
      </c>
      <c r="AB2351" s="58">
        <v>0</v>
      </c>
      <c r="AC2351" s="58">
        <v>0</v>
      </c>
      <c r="AD2351" s="58">
        <v>0</v>
      </c>
      <c r="AE2351" s="58">
        <v>0</v>
      </c>
      <c r="AF2351" s="58">
        <v>0</v>
      </c>
      <c r="AG2351" s="58">
        <v>0</v>
      </c>
      <c r="AH2351" s="58">
        <v>0</v>
      </c>
      <c r="AI2351" s="58">
        <v>0</v>
      </c>
      <c r="AK2351" s="64">
        <f t="shared" si="36"/>
        <v>-1.7314037933603491E-2</v>
      </c>
    </row>
    <row r="2352" spans="1:37" x14ac:dyDescent="0.25">
      <c r="A2352">
        <v>2350</v>
      </c>
      <c r="B2352" s="1">
        <v>1.26E-2</v>
      </c>
      <c r="C2352" s="1">
        <v>1.1561796446118029E-4</v>
      </c>
      <c r="D2352" s="58">
        <v>3.770477289020234E-2</v>
      </c>
      <c r="E2352" s="58">
        <v>0.16149693149194799</v>
      </c>
      <c r="F2352" s="58">
        <v>0.16492434640694428</v>
      </c>
      <c r="G2352" s="58">
        <v>3.4494337272502021E-2</v>
      </c>
      <c r="H2352" s="58">
        <v>2.8277133607296463E-2</v>
      </c>
      <c r="I2352" s="58">
        <v>4.5369289803052479E-2</v>
      </c>
      <c r="J2352" s="58">
        <v>9.6608845147534886E-2</v>
      </c>
      <c r="K2352" s="58">
        <v>9.8429591200944105E-2</v>
      </c>
      <c r="L2352" s="58">
        <v>0.11457273919786543</v>
      </c>
      <c r="M2352" s="58">
        <v>0.10177693904125577</v>
      </c>
      <c r="N2352" s="58">
        <v>0.11634507394045437</v>
      </c>
      <c r="O2352" s="58">
        <v>0</v>
      </c>
      <c r="P2352" s="58">
        <v>0</v>
      </c>
      <c r="Q2352" s="58">
        <v>0</v>
      </c>
      <c r="R2352" s="58">
        <v>0</v>
      </c>
      <c r="S2352" s="58">
        <v>0</v>
      </c>
      <c r="T2352" s="58">
        <v>0</v>
      </c>
      <c r="U2352" s="58">
        <v>0</v>
      </c>
      <c r="V2352" s="58">
        <v>0</v>
      </c>
      <c r="W2352" s="58">
        <v>0</v>
      </c>
      <c r="X2352" s="58">
        <v>0</v>
      </c>
      <c r="Y2352" s="58">
        <v>0</v>
      </c>
      <c r="Z2352" s="58">
        <v>0</v>
      </c>
      <c r="AA2352" s="58">
        <v>0</v>
      </c>
      <c r="AB2352" s="58">
        <v>0</v>
      </c>
      <c r="AC2352" s="58">
        <v>0</v>
      </c>
      <c r="AD2352" s="58">
        <v>0</v>
      </c>
      <c r="AE2352" s="58">
        <v>0</v>
      </c>
      <c r="AF2352" s="58">
        <v>0</v>
      </c>
      <c r="AG2352" s="58">
        <v>0</v>
      </c>
      <c r="AH2352" s="58">
        <v>0</v>
      </c>
      <c r="AI2352" s="58">
        <v>0</v>
      </c>
      <c r="AK2352" s="64">
        <f t="shared" si="36"/>
        <v>9.1760289254904995E-3</v>
      </c>
    </row>
    <row r="2353" spans="1:37" x14ac:dyDescent="0.25">
      <c r="A2353">
        <v>2351</v>
      </c>
      <c r="B2353" s="1">
        <v>9.5999999999999992E-3</v>
      </c>
      <c r="C2353" s="1">
        <v>3.7380854925746757E-5</v>
      </c>
      <c r="D2353" s="58">
        <v>8.2023603495452541E-2</v>
      </c>
      <c r="E2353" s="58">
        <v>3.3588816552226897E-2</v>
      </c>
      <c r="F2353" s="58">
        <v>4.7414403710748204E-2</v>
      </c>
      <c r="G2353" s="58">
        <v>0.13766883612807876</v>
      </c>
      <c r="H2353" s="58">
        <v>0.17439266135404599</v>
      </c>
      <c r="I2353" s="58">
        <v>3.4328055419202051E-2</v>
      </c>
      <c r="J2353" s="58">
        <v>7.7496714165729043E-3</v>
      </c>
      <c r="K2353" s="58">
        <v>8.5512997062302545E-2</v>
      </c>
      <c r="L2353" s="58">
        <v>0.17557156601213872</v>
      </c>
      <c r="M2353" s="58">
        <v>0.11490013546436348</v>
      </c>
      <c r="N2353" s="58">
        <v>0.1068492533848681</v>
      </c>
      <c r="O2353" s="58">
        <v>0</v>
      </c>
      <c r="P2353" s="58">
        <v>0</v>
      </c>
      <c r="Q2353" s="58">
        <v>0</v>
      </c>
      <c r="R2353" s="58">
        <v>0</v>
      </c>
      <c r="S2353" s="58">
        <v>0</v>
      </c>
      <c r="T2353" s="58">
        <v>0</v>
      </c>
      <c r="U2353" s="58">
        <v>0</v>
      </c>
      <c r="V2353" s="58">
        <v>0</v>
      </c>
      <c r="W2353" s="58">
        <v>0</v>
      </c>
      <c r="X2353" s="58">
        <v>0</v>
      </c>
      <c r="Y2353" s="58">
        <v>0</v>
      </c>
      <c r="Z2353" s="58">
        <v>0</v>
      </c>
      <c r="AA2353" s="58">
        <v>0</v>
      </c>
      <c r="AB2353" s="58">
        <v>0</v>
      </c>
      <c r="AC2353" s="58">
        <v>0</v>
      </c>
      <c r="AD2353" s="58">
        <v>0</v>
      </c>
      <c r="AE2353" s="58">
        <v>0</v>
      </c>
      <c r="AF2353" s="58">
        <v>0</v>
      </c>
      <c r="AG2353" s="58">
        <v>0</v>
      </c>
      <c r="AH2353" s="58">
        <v>0</v>
      </c>
      <c r="AI2353" s="58">
        <v>0</v>
      </c>
      <c r="AK2353" s="64">
        <f t="shared" si="36"/>
        <v>3.8938390547652874E-3</v>
      </c>
    </row>
    <row r="2354" spans="1:37" x14ac:dyDescent="0.25">
      <c r="A2354">
        <v>2352</v>
      </c>
      <c r="B2354" s="1">
        <v>1.11E-2</v>
      </c>
      <c r="C2354" s="1">
        <v>-3.9221212499377099E-6</v>
      </c>
      <c r="D2354" s="58">
        <v>2.723402622344898E-2</v>
      </c>
      <c r="E2354" s="58">
        <v>6.4869441856407334E-2</v>
      </c>
      <c r="F2354" s="58">
        <v>0.16644465073463027</v>
      </c>
      <c r="G2354" s="58">
        <v>3.9135402460218266E-2</v>
      </c>
      <c r="H2354" s="58">
        <v>0.12482270801587143</v>
      </c>
      <c r="I2354" s="58">
        <v>0.14563091459450264</v>
      </c>
      <c r="J2354" s="58">
        <v>0.10584458452078904</v>
      </c>
      <c r="K2354" s="58">
        <v>4.8934823971340462E-2</v>
      </c>
      <c r="L2354" s="58">
        <v>0.17240403656310321</v>
      </c>
      <c r="M2354" s="58">
        <v>4.80229450781198E-2</v>
      </c>
      <c r="N2354" s="58">
        <v>5.6656465981568531E-2</v>
      </c>
      <c r="O2354" s="58">
        <v>0</v>
      </c>
      <c r="P2354" s="58">
        <v>0</v>
      </c>
      <c r="Q2354" s="58">
        <v>0</v>
      </c>
      <c r="R2354" s="58">
        <v>0</v>
      </c>
      <c r="S2354" s="58">
        <v>0</v>
      </c>
      <c r="T2354" s="58">
        <v>0</v>
      </c>
      <c r="U2354" s="58">
        <v>0</v>
      </c>
      <c r="V2354" s="58">
        <v>0</v>
      </c>
      <c r="W2354" s="58">
        <v>0</v>
      </c>
      <c r="X2354" s="58">
        <v>0</v>
      </c>
      <c r="Y2354" s="58">
        <v>0</v>
      </c>
      <c r="Z2354" s="58">
        <v>0</v>
      </c>
      <c r="AA2354" s="58">
        <v>0</v>
      </c>
      <c r="AB2354" s="58">
        <v>0</v>
      </c>
      <c r="AC2354" s="58">
        <v>0</v>
      </c>
      <c r="AD2354" s="58">
        <v>0</v>
      </c>
      <c r="AE2354" s="58">
        <v>0</v>
      </c>
      <c r="AF2354" s="58">
        <v>0</v>
      </c>
      <c r="AG2354" s="58">
        <v>0</v>
      </c>
      <c r="AH2354" s="58">
        <v>0</v>
      </c>
      <c r="AI2354" s="58">
        <v>0</v>
      </c>
      <c r="AK2354" s="64">
        <f t="shared" si="36"/>
        <v>-3.5334425675114504E-4</v>
      </c>
    </row>
    <row r="2355" spans="1:37" x14ac:dyDescent="0.25">
      <c r="A2355">
        <v>2353</v>
      </c>
      <c r="B2355" s="1">
        <v>9.1000000000000004E-3</v>
      </c>
      <c r="C2355" s="1">
        <v>3.1353171355951519E-5</v>
      </c>
      <c r="D2355" s="58">
        <v>0.14440141134866025</v>
      </c>
      <c r="E2355" s="58">
        <v>1.7941310387884539E-2</v>
      </c>
      <c r="F2355" s="58">
        <v>2.7430235872384547E-3</v>
      </c>
      <c r="G2355" s="58">
        <v>6.4517987835064447E-2</v>
      </c>
      <c r="H2355" s="58">
        <v>0.24059620410928459</v>
      </c>
      <c r="I2355" s="58">
        <v>5.8818822563059661E-2</v>
      </c>
      <c r="J2355" s="58">
        <v>3.5448853441050095E-2</v>
      </c>
      <c r="K2355" s="58">
        <v>4.2689222112791282E-2</v>
      </c>
      <c r="L2355" s="58">
        <v>2.4601062225739431E-2</v>
      </c>
      <c r="M2355" s="58">
        <v>0.13304405414303624</v>
      </c>
      <c r="N2355" s="58">
        <v>0.23519804824619098</v>
      </c>
      <c r="O2355" s="58">
        <v>0</v>
      </c>
      <c r="P2355" s="58">
        <v>0</v>
      </c>
      <c r="Q2355" s="58">
        <v>0</v>
      </c>
      <c r="R2355" s="58">
        <v>0</v>
      </c>
      <c r="S2355" s="58">
        <v>0</v>
      </c>
      <c r="T2355" s="58">
        <v>0</v>
      </c>
      <c r="U2355" s="58">
        <v>0</v>
      </c>
      <c r="V2355" s="58">
        <v>0</v>
      </c>
      <c r="W2355" s="58">
        <v>0</v>
      </c>
      <c r="X2355" s="58">
        <v>0</v>
      </c>
      <c r="Y2355" s="58">
        <v>0</v>
      </c>
      <c r="Z2355" s="58">
        <v>0</v>
      </c>
      <c r="AA2355" s="58">
        <v>0</v>
      </c>
      <c r="AB2355" s="58">
        <v>0</v>
      </c>
      <c r="AC2355" s="58">
        <v>0</v>
      </c>
      <c r="AD2355" s="58">
        <v>0</v>
      </c>
      <c r="AE2355" s="58">
        <v>0</v>
      </c>
      <c r="AF2355" s="58">
        <v>0</v>
      </c>
      <c r="AG2355" s="58">
        <v>0</v>
      </c>
      <c r="AH2355" s="58">
        <v>0</v>
      </c>
      <c r="AI2355" s="58">
        <v>0</v>
      </c>
      <c r="AK2355" s="64">
        <f t="shared" si="36"/>
        <v>3.4454034457089581E-3</v>
      </c>
    </row>
    <row r="2356" spans="1:37" x14ac:dyDescent="0.25">
      <c r="A2356">
        <v>2354</v>
      </c>
      <c r="B2356" s="1">
        <v>1.1900000000000001E-2</v>
      </c>
      <c r="C2356" s="1">
        <v>-9.1469811459582025E-5</v>
      </c>
      <c r="D2356" s="58">
        <v>0.12930609017328798</v>
      </c>
      <c r="E2356" s="58">
        <v>5.2519467934021562E-2</v>
      </c>
      <c r="F2356" s="58">
        <v>0.10243797733511202</v>
      </c>
      <c r="G2356" s="58">
        <v>6.1104881490390985E-2</v>
      </c>
      <c r="H2356" s="58">
        <v>2.127520177208372E-2</v>
      </c>
      <c r="I2356" s="58">
        <v>0.10721453855734843</v>
      </c>
      <c r="J2356" s="58">
        <v>0.1563497583957611</v>
      </c>
      <c r="K2356" s="58">
        <v>0.1234256411128935</v>
      </c>
      <c r="L2356" s="58">
        <v>0.15940690938563035</v>
      </c>
      <c r="M2356" s="58">
        <v>5.2932304770306908E-2</v>
      </c>
      <c r="N2356" s="58">
        <v>3.4027229073163433E-2</v>
      </c>
      <c r="O2356" s="58">
        <v>0</v>
      </c>
      <c r="P2356" s="58">
        <v>0</v>
      </c>
      <c r="Q2356" s="58">
        <v>0</v>
      </c>
      <c r="R2356" s="58">
        <v>0</v>
      </c>
      <c r="S2356" s="58">
        <v>0</v>
      </c>
      <c r="T2356" s="58">
        <v>0</v>
      </c>
      <c r="U2356" s="58">
        <v>0</v>
      </c>
      <c r="V2356" s="58">
        <v>0</v>
      </c>
      <c r="W2356" s="58">
        <v>0</v>
      </c>
      <c r="X2356" s="58">
        <v>0</v>
      </c>
      <c r="Y2356" s="58">
        <v>0</v>
      </c>
      <c r="Z2356" s="58">
        <v>0</v>
      </c>
      <c r="AA2356" s="58">
        <v>0</v>
      </c>
      <c r="AB2356" s="58">
        <v>0</v>
      </c>
      <c r="AC2356" s="58">
        <v>0</v>
      </c>
      <c r="AD2356" s="58">
        <v>0</v>
      </c>
      <c r="AE2356" s="58">
        <v>0</v>
      </c>
      <c r="AF2356" s="58">
        <v>0</v>
      </c>
      <c r="AG2356" s="58">
        <v>0</v>
      </c>
      <c r="AH2356" s="58">
        <v>0</v>
      </c>
      <c r="AI2356" s="58">
        <v>0</v>
      </c>
      <c r="AK2356" s="64">
        <f t="shared" si="36"/>
        <v>-7.6865387781161363E-3</v>
      </c>
    </row>
    <row r="2357" spans="1:37" x14ac:dyDescent="0.25">
      <c r="A2357">
        <v>2355</v>
      </c>
      <c r="B2357" s="1">
        <v>1.1599999999999999E-2</v>
      </c>
      <c r="C2357" s="1">
        <v>1.4332904317982358E-4</v>
      </c>
      <c r="D2357" s="58">
        <v>5.6487089281973102E-2</v>
      </c>
      <c r="E2357" s="58">
        <v>0.10263762729619698</v>
      </c>
      <c r="F2357" s="58">
        <v>0.13681168116730796</v>
      </c>
      <c r="G2357" s="58">
        <v>7.0960827152152364E-2</v>
      </c>
      <c r="H2357" s="58">
        <v>5.9349089156951584E-2</v>
      </c>
      <c r="I2357" s="58">
        <v>0.1294160908303234</v>
      </c>
      <c r="J2357" s="58">
        <v>0.11140966117749956</v>
      </c>
      <c r="K2357" s="58">
        <v>3.3569479170312173E-2</v>
      </c>
      <c r="L2357" s="58">
        <v>0.1391454590090441</v>
      </c>
      <c r="M2357" s="58">
        <v>3.4442824354679769E-2</v>
      </c>
      <c r="N2357" s="58">
        <v>0.12577017140355934</v>
      </c>
      <c r="O2357" s="58">
        <v>0</v>
      </c>
      <c r="P2357" s="58">
        <v>0</v>
      </c>
      <c r="Q2357" s="58">
        <v>0</v>
      </c>
      <c r="R2357" s="58">
        <v>0</v>
      </c>
      <c r="S2357" s="58">
        <v>0</v>
      </c>
      <c r="T2357" s="58">
        <v>0</v>
      </c>
      <c r="U2357" s="58">
        <v>0</v>
      </c>
      <c r="V2357" s="58">
        <v>0</v>
      </c>
      <c r="W2357" s="58">
        <v>0</v>
      </c>
      <c r="X2357" s="58">
        <v>0</v>
      </c>
      <c r="Y2357" s="58">
        <v>0</v>
      </c>
      <c r="Z2357" s="58">
        <v>0</v>
      </c>
      <c r="AA2357" s="58">
        <v>0</v>
      </c>
      <c r="AB2357" s="58">
        <v>0</v>
      </c>
      <c r="AC2357" s="58">
        <v>0</v>
      </c>
      <c r="AD2357" s="58">
        <v>0</v>
      </c>
      <c r="AE2357" s="58">
        <v>0</v>
      </c>
      <c r="AF2357" s="58">
        <v>0</v>
      </c>
      <c r="AG2357" s="58">
        <v>0</v>
      </c>
      <c r="AH2357" s="58">
        <v>0</v>
      </c>
      <c r="AI2357" s="58">
        <v>0</v>
      </c>
      <c r="AK2357" s="64">
        <f t="shared" si="36"/>
        <v>1.2355951998260653E-2</v>
      </c>
    </row>
    <row r="2358" spans="1:37" x14ac:dyDescent="0.25">
      <c r="A2358">
        <v>2356</v>
      </c>
      <c r="B2358" s="1">
        <v>1.21E-2</v>
      </c>
      <c r="C2358" s="1">
        <v>-1.6138695013784114E-4</v>
      </c>
      <c r="D2358" s="58">
        <v>0.10458780231649747</v>
      </c>
      <c r="E2358" s="58">
        <v>2.9070487734229135E-2</v>
      </c>
      <c r="F2358" s="58">
        <v>2.3036953622540966E-3</v>
      </c>
      <c r="G2358" s="58">
        <v>0.12965458801723606</v>
      </c>
      <c r="H2358" s="58">
        <v>8.7203745576395333E-2</v>
      </c>
      <c r="I2358" s="58">
        <v>0.12093189443339644</v>
      </c>
      <c r="J2358" s="58">
        <v>0.16743868487528674</v>
      </c>
      <c r="K2358" s="58">
        <v>0.14256443551829628</v>
      </c>
      <c r="L2358" s="58">
        <v>4.3545864544234245E-2</v>
      </c>
      <c r="M2358" s="58">
        <v>0.16079164216087005</v>
      </c>
      <c r="N2358" s="58">
        <v>1.1907159461304025E-2</v>
      </c>
      <c r="O2358" s="58">
        <v>0</v>
      </c>
      <c r="P2358" s="58">
        <v>0</v>
      </c>
      <c r="Q2358" s="58">
        <v>0</v>
      </c>
      <c r="R2358" s="58">
        <v>0</v>
      </c>
      <c r="S2358" s="58">
        <v>0</v>
      </c>
      <c r="T2358" s="58">
        <v>0</v>
      </c>
      <c r="U2358" s="58">
        <v>0</v>
      </c>
      <c r="V2358" s="58">
        <v>0</v>
      </c>
      <c r="W2358" s="58">
        <v>0</v>
      </c>
      <c r="X2358" s="58">
        <v>0</v>
      </c>
      <c r="Y2358" s="58">
        <v>0</v>
      </c>
      <c r="Z2358" s="58">
        <v>0</v>
      </c>
      <c r="AA2358" s="58">
        <v>0</v>
      </c>
      <c r="AB2358" s="58">
        <v>0</v>
      </c>
      <c r="AC2358" s="58">
        <v>0</v>
      </c>
      <c r="AD2358" s="58">
        <v>0</v>
      </c>
      <c r="AE2358" s="58">
        <v>0</v>
      </c>
      <c r="AF2358" s="58">
        <v>0</v>
      </c>
      <c r="AG2358" s="58">
        <v>0</v>
      </c>
      <c r="AH2358" s="58">
        <v>0</v>
      </c>
      <c r="AI2358" s="58">
        <v>0</v>
      </c>
      <c r="AK2358" s="64">
        <f t="shared" si="36"/>
        <v>-1.3337764474201748E-2</v>
      </c>
    </row>
    <row r="2359" spans="1:37" x14ac:dyDescent="0.25">
      <c r="A2359">
        <v>2357</v>
      </c>
      <c r="B2359" s="1">
        <v>1.1900000000000001E-2</v>
      </c>
      <c r="C2359" s="1">
        <v>1.8868132175732142E-4</v>
      </c>
      <c r="D2359" s="58">
        <v>7.0848675781557222E-2</v>
      </c>
      <c r="E2359" s="58">
        <v>0.13745614148540072</v>
      </c>
      <c r="F2359" s="58">
        <v>9.989413356962791E-2</v>
      </c>
      <c r="G2359" s="58">
        <v>4.891303347044209E-2</v>
      </c>
      <c r="H2359" s="58">
        <v>2.7877371945416742E-3</v>
      </c>
      <c r="I2359" s="58">
        <v>0.10716501269688766</v>
      </c>
      <c r="J2359" s="58">
        <v>0.14770365420274978</v>
      </c>
      <c r="K2359" s="58">
        <v>4.792187080417476E-2</v>
      </c>
      <c r="L2359" s="58">
        <v>4.4550385465556411E-2</v>
      </c>
      <c r="M2359" s="58">
        <v>0.11277721291393271</v>
      </c>
      <c r="N2359" s="58">
        <v>0.17998214241512894</v>
      </c>
      <c r="O2359" s="58">
        <v>0</v>
      </c>
      <c r="P2359" s="58">
        <v>0</v>
      </c>
      <c r="Q2359" s="58">
        <v>0</v>
      </c>
      <c r="R2359" s="58">
        <v>0</v>
      </c>
      <c r="S2359" s="58">
        <v>0</v>
      </c>
      <c r="T2359" s="58">
        <v>0</v>
      </c>
      <c r="U2359" s="58">
        <v>0</v>
      </c>
      <c r="V2359" s="58">
        <v>0</v>
      </c>
      <c r="W2359" s="58">
        <v>0</v>
      </c>
      <c r="X2359" s="58">
        <v>0</v>
      </c>
      <c r="Y2359" s="58">
        <v>0</v>
      </c>
      <c r="Z2359" s="58">
        <v>0</v>
      </c>
      <c r="AA2359" s="58">
        <v>0</v>
      </c>
      <c r="AB2359" s="58">
        <v>0</v>
      </c>
      <c r="AC2359" s="58">
        <v>0</v>
      </c>
      <c r="AD2359" s="58">
        <v>0</v>
      </c>
      <c r="AE2359" s="58">
        <v>0</v>
      </c>
      <c r="AF2359" s="58">
        <v>0</v>
      </c>
      <c r="AG2359" s="58">
        <v>0</v>
      </c>
      <c r="AH2359" s="58">
        <v>0</v>
      </c>
      <c r="AI2359" s="58">
        <v>0</v>
      </c>
      <c r="AK2359" s="64">
        <f t="shared" si="36"/>
        <v>1.5855573256917766E-2</v>
      </c>
    </row>
    <row r="2360" spans="1:37" x14ac:dyDescent="0.25">
      <c r="A2360">
        <v>2358</v>
      </c>
      <c r="B2360" s="1">
        <v>1.2699999999999999E-2</v>
      </c>
      <c r="C2360" s="1">
        <v>2.4872221667449198E-4</v>
      </c>
      <c r="D2360" s="58">
        <v>3.1479201658814559E-3</v>
      </c>
      <c r="E2360" s="58">
        <v>0.17271423380291054</v>
      </c>
      <c r="F2360" s="58">
        <v>8.124505898939946E-2</v>
      </c>
      <c r="G2360" s="58">
        <v>0.10913346755496107</v>
      </c>
      <c r="H2360" s="58">
        <v>0.10745019499136446</v>
      </c>
      <c r="I2360" s="58">
        <v>0.13666089278985169</v>
      </c>
      <c r="J2360" s="58">
        <v>2.7204752324342992E-2</v>
      </c>
      <c r="K2360" s="58">
        <v>3.0055070438671016E-2</v>
      </c>
      <c r="L2360" s="58">
        <v>0.10923289980566267</v>
      </c>
      <c r="M2360" s="58">
        <v>0.19769540651027781</v>
      </c>
      <c r="N2360" s="58">
        <v>2.5460102626676761E-2</v>
      </c>
      <c r="O2360" s="58">
        <v>0</v>
      </c>
      <c r="P2360" s="58">
        <v>0</v>
      </c>
      <c r="Q2360" s="58">
        <v>0</v>
      </c>
      <c r="R2360" s="58">
        <v>0</v>
      </c>
      <c r="S2360" s="58">
        <v>0</v>
      </c>
      <c r="T2360" s="58">
        <v>0</v>
      </c>
      <c r="U2360" s="58">
        <v>0</v>
      </c>
      <c r="V2360" s="58">
        <v>0</v>
      </c>
      <c r="W2360" s="58">
        <v>0</v>
      </c>
      <c r="X2360" s="58">
        <v>0</v>
      </c>
      <c r="Y2360" s="58">
        <v>0</v>
      </c>
      <c r="Z2360" s="58">
        <v>0</v>
      </c>
      <c r="AA2360" s="58">
        <v>0</v>
      </c>
      <c r="AB2360" s="58">
        <v>0</v>
      </c>
      <c r="AC2360" s="58">
        <v>0</v>
      </c>
      <c r="AD2360" s="58">
        <v>0</v>
      </c>
      <c r="AE2360" s="58">
        <v>0</v>
      </c>
      <c r="AF2360" s="58">
        <v>0</v>
      </c>
      <c r="AG2360" s="58">
        <v>0</v>
      </c>
      <c r="AH2360" s="58">
        <v>0</v>
      </c>
      <c r="AI2360" s="58">
        <v>0</v>
      </c>
      <c r="AK2360" s="64">
        <f t="shared" si="36"/>
        <v>1.9584426509802518E-2</v>
      </c>
    </row>
    <row r="2361" spans="1:37" x14ac:dyDescent="0.25">
      <c r="A2361">
        <v>2359</v>
      </c>
      <c r="B2361" s="1">
        <v>1.21E-2</v>
      </c>
      <c r="C2361" s="1">
        <v>-1.1228948324906394E-4</v>
      </c>
      <c r="D2361" s="58">
        <v>0.10912810222812261</v>
      </c>
      <c r="E2361" s="58">
        <v>8.355131700467211E-2</v>
      </c>
      <c r="F2361" s="58">
        <v>2.7433457328337612E-2</v>
      </c>
      <c r="G2361" s="58">
        <v>0.14039002193357433</v>
      </c>
      <c r="H2361" s="58">
        <v>8.5489741103725828E-2</v>
      </c>
      <c r="I2361" s="58">
        <v>2.7572537556170389E-2</v>
      </c>
      <c r="J2361" s="58">
        <v>6.7549753184434388E-2</v>
      </c>
      <c r="K2361" s="58">
        <v>0.16196001813422289</v>
      </c>
      <c r="L2361" s="58">
        <v>4.9275759240851773E-3</v>
      </c>
      <c r="M2361" s="58">
        <v>0.1314574088643109</v>
      </c>
      <c r="N2361" s="58">
        <v>0.16054006673834376</v>
      </c>
      <c r="O2361" s="58">
        <v>0</v>
      </c>
      <c r="P2361" s="58">
        <v>0</v>
      </c>
      <c r="Q2361" s="58">
        <v>0</v>
      </c>
      <c r="R2361" s="58">
        <v>0</v>
      </c>
      <c r="S2361" s="58">
        <v>0</v>
      </c>
      <c r="T2361" s="58">
        <v>0</v>
      </c>
      <c r="U2361" s="58">
        <v>0</v>
      </c>
      <c r="V2361" s="58">
        <v>0</v>
      </c>
      <c r="W2361" s="58">
        <v>0</v>
      </c>
      <c r="X2361" s="58">
        <v>0</v>
      </c>
      <c r="Y2361" s="58">
        <v>0</v>
      </c>
      <c r="Z2361" s="58">
        <v>0</v>
      </c>
      <c r="AA2361" s="58">
        <v>0</v>
      </c>
      <c r="AB2361" s="58">
        <v>0</v>
      </c>
      <c r="AC2361" s="58">
        <v>0</v>
      </c>
      <c r="AD2361" s="58">
        <v>0</v>
      </c>
      <c r="AE2361" s="58">
        <v>0</v>
      </c>
      <c r="AF2361" s="58">
        <v>0</v>
      </c>
      <c r="AG2361" s="58">
        <v>0</v>
      </c>
      <c r="AH2361" s="58">
        <v>0</v>
      </c>
      <c r="AI2361" s="58">
        <v>0</v>
      </c>
      <c r="AK2361" s="64">
        <f t="shared" si="36"/>
        <v>-9.2801225825672688E-3</v>
      </c>
    </row>
    <row r="2362" spans="1:37" x14ac:dyDescent="0.25">
      <c r="A2362">
        <v>2360</v>
      </c>
      <c r="B2362" s="1">
        <v>1.14E-2</v>
      </c>
      <c r="C2362" s="1">
        <v>-1.2924700602933093E-4</v>
      </c>
      <c r="D2362" s="58">
        <v>0.12566333216177941</v>
      </c>
      <c r="E2362" s="58">
        <v>4.051134748024722E-2</v>
      </c>
      <c r="F2362" s="58">
        <v>0.17630133936183986</v>
      </c>
      <c r="G2362" s="58">
        <v>4.1970860111604898E-2</v>
      </c>
      <c r="H2362" s="58">
        <v>1.4480439733335798E-2</v>
      </c>
      <c r="I2362" s="58">
        <v>3.468256647099275E-2</v>
      </c>
      <c r="J2362" s="58">
        <v>0.19552367096794179</v>
      </c>
      <c r="K2362" s="58">
        <v>0.11258445341726216</v>
      </c>
      <c r="L2362" s="58">
        <v>7.1641141037683959E-2</v>
      </c>
      <c r="M2362" s="58">
        <v>1.4605158149809621E-2</v>
      </c>
      <c r="N2362" s="58">
        <v>0.1720356911075025</v>
      </c>
      <c r="O2362" s="58">
        <v>0</v>
      </c>
      <c r="P2362" s="58">
        <v>0</v>
      </c>
      <c r="Q2362" s="58">
        <v>0</v>
      </c>
      <c r="R2362" s="58">
        <v>0</v>
      </c>
      <c r="S2362" s="58">
        <v>0</v>
      </c>
      <c r="T2362" s="58">
        <v>0</v>
      </c>
      <c r="U2362" s="58">
        <v>0</v>
      </c>
      <c r="V2362" s="58">
        <v>0</v>
      </c>
      <c r="W2362" s="58">
        <v>0</v>
      </c>
      <c r="X2362" s="58">
        <v>0</v>
      </c>
      <c r="Y2362" s="58">
        <v>0</v>
      </c>
      <c r="Z2362" s="58">
        <v>0</v>
      </c>
      <c r="AA2362" s="58">
        <v>0</v>
      </c>
      <c r="AB2362" s="58">
        <v>0</v>
      </c>
      <c r="AC2362" s="58">
        <v>0</v>
      </c>
      <c r="AD2362" s="58">
        <v>0</v>
      </c>
      <c r="AE2362" s="58">
        <v>0</v>
      </c>
      <c r="AF2362" s="58">
        <v>0</v>
      </c>
      <c r="AG2362" s="58">
        <v>0</v>
      </c>
      <c r="AH2362" s="58">
        <v>0</v>
      </c>
      <c r="AI2362" s="58">
        <v>0</v>
      </c>
      <c r="AK2362" s="64">
        <f t="shared" si="36"/>
        <v>-1.1337456669239555E-2</v>
      </c>
    </row>
    <row r="2363" spans="1:37" x14ac:dyDescent="0.25">
      <c r="A2363">
        <v>2361</v>
      </c>
      <c r="B2363" s="1">
        <v>1.17E-2</v>
      </c>
      <c r="C2363" s="1">
        <v>-4.0723705276556011E-5</v>
      </c>
      <c r="D2363" s="58">
        <v>0.20231897075643274</v>
      </c>
      <c r="E2363" s="58">
        <v>5.3645792842687015E-2</v>
      </c>
      <c r="F2363" s="58">
        <v>2.1759929204077065E-2</v>
      </c>
      <c r="G2363" s="58">
        <v>9.9834731624121459E-2</v>
      </c>
      <c r="H2363" s="58">
        <v>0.12400942729805553</v>
      </c>
      <c r="I2363" s="58">
        <v>0.19947775606435653</v>
      </c>
      <c r="J2363" s="58">
        <v>2.1834525039446141E-2</v>
      </c>
      <c r="K2363" s="58">
        <v>1.8010768377700711E-2</v>
      </c>
      <c r="L2363" s="58">
        <v>3.0757559736648937E-2</v>
      </c>
      <c r="M2363" s="58">
        <v>0.10800277303220086</v>
      </c>
      <c r="N2363" s="58">
        <v>0.1203477660242729</v>
      </c>
      <c r="O2363" s="58">
        <v>0</v>
      </c>
      <c r="P2363" s="58">
        <v>0</v>
      </c>
      <c r="Q2363" s="58">
        <v>0</v>
      </c>
      <c r="R2363" s="58">
        <v>0</v>
      </c>
      <c r="S2363" s="58">
        <v>0</v>
      </c>
      <c r="T2363" s="58">
        <v>0</v>
      </c>
      <c r="U2363" s="58">
        <v>0</v>
      </c>
      <c r="V2363" s="58">
        <v>0</v>
      </c>
      <c r="W2363" s="58">
        <v>0</v>
      </c>
      <c r="X2363" s="58">
        <v>0</v>
      </c>
      <c r="Y2363" s="58">
        <v>0</v>
      </c>
      <c r="Z2363" s="58">
        <v>0</v>
      </c>
      <c r="AA2363" s="58">
        <v>0</v>
      </c>
      <c r="AB2363" s="58">
        <v>0</v>
      </c>
      <c r="AC2363" s="58">
        <v>0</v>
      </c>
      <c r="AD2363" s="58">
        <v>0</v>
      </c>
      <c r="AE2363" s="58">
        <v>0</v>
      </c>
      <c r="AF2363" s="58">
        <v>0</v>
      </c>
      <c r="AG2363" s="58">
        <v>0</v>
      </c>
      <c r="AH2363" s="58">
        <v>0</v>
      </c>
      <c r="AI2363" s="58">
        <v>0</v>
      </c>
      <c r="AK2363" s="64">
        <f t="shared" si="36"/>
        <v>-3.4806585706458129E-3</v>
      </c>
    </row>
    <row r="2364" spans="1:37" x14ac:dyDescent="0.25">
      <c r="A2364">
        <v>2362</v>
      </c>
      <c r="B2364" s="1">
        <v>1.38E-2</v>
      </c>
      <c r="C2364" s="1">
        <v>-3.4604359444117702E-5</v>
      </c>
      <c r="D2364" s="58">
        <v>5.7380584966479797E-2</v>
      </c>
      <c r="E2364" s="58">
        <v>0.17995246478264032</v>
      </c>
      <c r="F2364" s="58">
        <v>0.21342656202549176</v>
      </c>
      <c r="G2364" s="58">
        <v>6.7736807916177122E-3</v>
      </c>
      <c r="H2364" s="58">
        <v>0.15097995712895937</v>
      </c>
      <c r="I2364" s="58">
        <v>5.4065203544734722E-2</v>
      </c>
      <c r="J2364" s="58">
        <v>5.319503335480516E-2</v>
      </c>
      <c r="K2364" s="58">
        <v>8.1397261162468898E-2</v>
      </c>
      <c r="L2364" s="58">
        <v>6.6026334433360773E-5</v>
      </c>
      <c r="M2364" s="58">
        <v>0.1573533911664183</v>
      </c>
      <c r="N2364" s="58">
        <v>4.5409834741950539E-2</v>
      </c>
      <c r="O2364" s="58">
        <v>0</v>
      </c>
      <c r="P2364" s="58">
        <v>0</v>
      </c>
      <c r="Q2364" s="58">
        <v>0</v>
      </c>
      <c r="R2364" s="58">
        <v>0</v>
      </c>
      <c r="S2364" s="58">
        <v>0</v>
      </c>
      <c r="T2364" s="58">
        <v>0</v>
      </c>
      <c r="U2364" s="58">
        <v>0</v>
      </c>
      <c r="V2364" s="58">
        <v>0</v>
      </c>
      <c r="W2364" s="58">
        <v>0</v>
      </c>
      <c r="X2364" s="58">
        <v>0</v>
      </c>
      <c r="Y2364" s="58">
        <v>0</v>
      </c>
      <c r="Z2364" s="58">
        <v>0</v>
      </c>
      <c r="AA2364" s="58">
        <v>0</v>
      </c>
      <c r="AB2364" s="58">
        <v>0</v>
      </c>
      <c r="AC2364" s="58">
        <v>0</v>
      </c>
      <c r="AD2364" s="58">
        <v>0</v>
      </c>
      <c r="AE2364" s="58">
        <v>0</v>
      </c>
      <c r="AF2364" s="58">
        <v>0</v>
      </c>
      <c r="AG2364" s="58">
        <v>0</v>
      </c>
      <c r="AH2364" s="58">
        <v>0</v>
      </c>
      <c r="AI2364" s="58">
        <v>0</v>
      </c>
      <c r="AK2364" s="64">
        <f t="shared" si="36"/>
        <v>-2.5075622785592539E-3</v>
      </c>
    </row>
    <row r="2365" spans="1:37" x14ac:dyDescent="0.25">
      <c r="A2365">
        <v>2363</v>
      </c>
      <c r="B2365" s="1">
        <v>1.21E-2</v>
      </c>
      <c r="C2365" s="1">
        <v>-3.9101635656096006E-4</v>
      </c>
      <c r="D2365" s="58">
        <v>7.914291730732595E-2</v>
      </c>
      <c r="E2365" s="58">
        <v>6.070658981584212E-3</v>
      </c>
      <c r="F2365" s="58">
        <v>9.950694834975643E-2</v>
      </c>
      <c r="G2365" s="58">
        <v>0.11605346709211288</v>
      </c>
      <c r="H2365" s="58">
        <v>0.16658946578519498</v>
      </c>
      <c r="I2365" s="58">
        <v>4.8703536103044932E-2</v>
      </c>
      <c r="J2365" s="58">
        <v>0.12342740315488217</v>
      </c>
      <c r="K2365" s="58">
        <v>0.17683850683572999</v>
      </c>
      <c r="L2365" s="58">
        <v>1.0494233195663937E-2</v>
      </c>
      <c r="M2365" s="58">
        <v>0.1576184668960702</v>
      </c>
      <c r="N2365" s="58">
        <v>1.5554396298634294E-2</v>
      </c>
      <c r="O2365" s="58">
        <v>0</v>
      </c>
      <c r="P2365" s="58">
        <v>0</v>
      </c>
      <c r="Q2365" s="58">
        <v>0</v>
      </c>
      <c r="R2365" s="58">
        <v>0</v>
      </c>
      <c r="S2365" s="58">
        <v>0</v>
      </c>
      <c r="T2365" s="58">
        <v>0</v>
      </c>
      <c r="U2365" s="58">
        <v>0</v>
      </c>
      <c r="V2365" s="58">
        <v>0</v>
      </c>
      <c r="W2365" s="58">
        <v>0</v>
      </c>
      <c r="X2365" s="58">
        <v>0</v>
      </c>
      <c r="Y2365" s="58">
        <v>0</v>
      </c>
      <c r="Z2365" s="58">
        <v>0</v>
      </c>
      <c r="AA2365" s="58">
        <v>0</v>
      </c>
      <c r="AB2365" s="58">
        <v>0</v>
      </c>
      <c r="AC2365" s="58">
        <v>0</v>
      </c>
      <c r="AD2365" s="58">
        <v>0</v>
      </c>
      <c r="AE2365" s="58">
        <v>0</v>
      </c>
      <c r="AF2365" s="58">
        <v>0</v>
      </c>
      <c r="AG2365" s="58">
        <v>0</v>
      </c>
      <c r="AH2365" s="58">
        <v>0</v>
      </c>
      <c r="AI2365" s="58">
        <v>0</v>
      </c>
      <c r="AK2365" s="64">
        <f t="shared" si="36"/>
        <v>-3.2315401368674383E-2</v>
      </c>
    </row>
    <row r="2366" spans="1:37" x14ac:dyDescent="0.25">
      <c r="A2366">
        <v>2364</v>
      </c>
      <c r="B2366" s="1">
        <v>1.26E-2</v>
      </c>
      <c r="C2366" s="1">
        <v>-1.1512428207968138E-4</v>
      </c>
      <c r="D2366" s="58">
        <v>0.13520278394797286</v>
      </c>
      <c r="E2366" s="58">
        <v>6.806529763613911E-2</v>
      </c>
      <c r="F2366" s="58">
        <v>0.12077271595413908</v>
      </c>
      <c r="G2366" s="58">
        <v>0.13023298159024202</v>
      </c>
      <c r="H2366" s="58">
        <v>3.7252825088708127E-2</v>
      </c>
      <c r="I2366" s="58">
        <v>0.105857842474395</v>
      </c>
      <c r="J2366" s="58">
        <v>0.10246614831100163</v>
      </c>
      <c r="K2366" s="58">
        <v>0.10666203515369659</v>
      </c>
      <c r="L2366" s="58">
        <v>0.10873003057422437</v>
      </c>
      <c r="M2366" s="58">
        <v>2.9450626968275249E-2</v>
      </c>
      <c r="N2366" s="58">
        <v>5.5306712301206033E-2</v>
      </c>
      <c r="O2366" s="58">
        <v>0</v>
      </c>
      <c r="P2366" s="58">
        <v>0</v>
      </c>
      <c r="Q2366" s="58">
        <v>0</v>
      </c>
      <c r="R2366" s="58">
        <v>0</v>
      </c>
      <c r="S2366" s="58">
        <v>0</v>
      </c>
      <c r="T2366" s="58">
        <v>0</v>
      </c>
      <c r="U2366" s="58">
        <v>0</v>
      </c>
      <c r="V2366" s="58">
        <v>0</v>
      </c>
      <c r="W2366" s="58">
        <v>0</v>
      </c>
      <c r="X2366" s="58">
        <v>0</v>
      </c>
      <c r="Y2366" s="58">
        <v>0</v>
      </c>
      <c r="Z2366" s="58">
        <v>0</v>
      </c>
      <c r="AA2366" s="58">
        <v>0</v>
      </c>
      <c r="AB2366" s="58">
        <v>0</v>
      </c>
      <c r="AC2366" s="58">
        <v>0</v>
      </c>
      <c r="AD2366" s="58">
        <v>0</v>
      </c>
      <c r="AE2366" s="58">
        <v>0</v>
      </c>
      <c r="AF2366" s="58">
        <v>0</v>
      </c>
      <c r="AG2366" s="58">
        <v>0</v>
      </c>
      <c r="AH2366" s="58">
        <v>0</v>
      </c>
      <c r="AI2366" s="58">
        <v>0</v>
      </c>
      <c r="AK2366" s="64">
        <f t="shared" si="36"/>
        <v>-9.1368477841016968E-3</v>
      </c>
    </row>
    <row r="2367" spans="1:37" x14ac:dyDescent="0.25">
      <c r="A2367">
        <v>2365</v>
      </c>
      <c r="B2367" s="1">
        <v>1.14E-2</v>
      </c>
      <c r="C2367" s="1">
        <v>1.08022673930966E-4</v>
      </c>
      <c r="D2367" s="58">
        <v>0.13747165486420748</v>
      </c>
      <c r="E2367" s="58">
        <v>8.3175675061565951E-2</v>
      </c>
      <c r="F2367" s="58">
        <v>4.0504890626664104E-2</v>
      </c>
      <c r="G2367" s="58">
        <v>0.10996032947010212</v>
      </c>
      <c r="H2367" s="58">
        <v>9.5383761545095799E-2</v>
      </c>
      <c r="I2367" s="58">
        <v>0.16548587383421021</v>
      </c>
      <c r="J2367" s="58">
        <v>5.5322261972123109E-2</v>
      </c>
      <c r="K2367" s="58">
        <v>2.6042655695820448E-2</v>
      </c>
      <c r="L2367" s="58">
        <v>0.11669670448919971</v>
      </c>
      <c r="M2367" s="58">
        <v>0.11797306901622027</v>
      </c>
      <c r="N2367" s="58">
        <v>5.198312342479066E-2</v>
      </c>
      <c r="O2367" s="58">
        <v>0</v>
      </c>
      <c r="P2367" s="58">
        <v>0</v>
      </c>
      <c r="Q2367" s="58">
        <v>0</v>
      </c>
      <c r="R2367" s="58">
        <v>0</v>
      </c>
      <c r="S2367" s="58">
        <v>0</v>
      </c>
      <c r="T2367" s="58">
        <v>0</v>
      </c>
      <c r="U2367" s="58">
        <v>0</v>
      </c>
      <c r="V2367" s="58">
        <v>0</v>
      </c>
      <c r="W2367" s="58">
        <v>0</v>
      </c>
      <c r="X2367" s="58">
        <v>0</v>
      </c>
      <c r="Y2367" s="58">
        <v>0</v>
      </c>
      <c r="Z2367" s="58">
        <v>0</v>
      </c>
      <c r="AA2367" s="58">
        <v>0</v>
      </c>
      <c r="AB2367" s="58">
        <v>0</v>
      </c>
      <c r="AC2367" s="58">
        <v>0</v>
      </c>
      <c r="AD2367" s="58">
        <v>0</v>
      </c>
      <c r="AE2367" s="58">
        <v>0</v>
      </c>
      <c r="AF2367" s="58">
        <v>0</v>
      </c>
      <c r="AG2367" s="58">
        <v>0</v>
      </c>
      <c r="AH2367" s="58">
        <v>0</v>
      </c>
      <c r="AI2367" s="58">
        <v>0</v>
      </c>
      <c r="AK2367" s="64">
        <f t="shared" si="36"/>
        <v>9.4756731518391216E-3</v>
      </c>
    </row>
    <row r="2368" spans="1:37" x14ac:dyDescent="0.25">
      <c r="A2368">
        <v>2366</v>
      </c>
      <c r="B2368" s="1">
        <v>1.0500000000000001E-2</v>
      </c>
      <c r="C2368" s="1">
        <v>-7.2496725171240146E-5</v>
      </c>
      <c r="D2368" s="58">
        <v>8.2194589507057506E-2</v>
      </c>
      <c r="E2368" s="58">
        <v>2.9388506535331028E-2</v>
      </c>
      <c r="F2368" s="58">
        <v>0.1038863559274079</v>
      </c>
      <c r="G2368" s="58">
        <v>0.12760553586412995</v>
      </c>
      <c r="H2368" s="58">
        <v>9.1775929991437369E-2</v>
      </c>
      <c r="I2368" s="58">
        <v>0.13309255994405267</v>
      </c>
      <c r="J2368" s="58">
        <v>7.9480176111082296E-2</v>
      </c>
      <c r="K2368" s="58">
        <v>4.8498120229381193E-2</v>
      </c>
      <c r="L2368" s="58">
        <v>0.10455582238649899</v>
      </c>
      <c r="M2368" s="58">
        <v>0.1331458412848622</v>
      </c>
      <c r="N2368" s="58">
        <v>6.6376562218758831E-2</v>
      </c>
      <c r="O2368" s="58">
        <v>0</v>
      </c>
      <c r="P2368" s="58">
        <v>0</v>
      </c>
      <c r="Q2368" s="58">
        <v>0</v>
      </c>
      <c r="R2368" s="58">
        <v>0</v>
      </c>
      <c r="S2368" s="58">
        <v>0</v>
      </c>
      <c r="T2368" s="58">
        <v>0</v>
      </c>
      <c r="U2368" s="58">
        <v>0</v>
      </c>
      <c r="V2368" s="58">
        <v>0</v>
      </c>
      <c r="W2368" s="58">
        <v>0</v>
      </c>
      <c r="X2368" s="58">
        <v>0</v>
      </c>
      <c r="Y2368" s="58">
        <v>0</v>
      </c>
      <c r="Z2368" s="58">
        <v>0</v>
      </c>
      <c r="AA2368" s="58">
        <v>0</v>
      </c>
      <c r="AB2368" s="58">
        <v>0</v>
      </c>
      <c r="AC2368" s="58">
        <v>0</v>
      </c>
      <c r="AD2368" s="58">
        <v>0</v>
      </c>
      <c r="AE2368" s="58">
        <v>0</v>
      </c>
      <c r="AF2368" s="58">
        <v>0</v>
      </c>
      <c r="AG2368" s="58">
        <v>0</v>
      </c>
      <c r="AH2368" s="58">
        <v>0</v>
      </c>
      <c r="AI2368" s="58">
        <v>0</v>
      </c>
      <c r="AK2368" s="64">
        <f t="shared" si="36"/>
        <v>-6.904450016308585E-3</v>
      </c>
    </row>
    <row r="2369" spans="1:37" x14ac:dyDescent="0.25">
      <c r="A2369">
        <v>2367</v>
      </c>
      <c r="B2369" s="1">
        <v>1.37E-2</v>
      </c>
      <c r="C2369" s="1">
        <v>1.8793548967361131E-4</v>
      </c>
      <c r="D2369" s="58">
        <v>6.3299248586406219E-3</v>
      </c>
      <c r="E2369" s="58">
        <v>0.14160594630224438</v>
      </c>
      <c r="F2369" s="58">
        <v>8.4508468126016284E-2</v>
      </c>
      <c r="G2369" s="58">
        <v>0.11087838165080778</v>
      </c>
      <c r="H2369" s="58">
        <v>0.24293671600052713</v>
      </c>
      <c r="I2369" s="58">
        <v>9.4928696378958843E-2</v>
      </c>
      <c r="J2369" s="58">
        <v>0.10999961115144724</v>
      </c>
      <c r="K2369" s="58">
        <v>6.6583639995328195E-2</v>
      </c>
      <c r="L2369" s="58">
        <v>7.8891622682233722E-2</v>
      </c>
      <c r="M2369" s="58">
        <v>3.1399190331066855E-2</v>
      </c>
      <c r="N2369" s="58">
        <v>3.1937802522728917E-2</v>
      </c>
      <c r="O2369" s="58">
        <v>0</v>
      </c>
      <c r="P2369" s="58">
        <v>0</v>
      </c>
      <c r="Q2369" s="58">
        <v>0</v>
      </c>
      <c r="R2369" s="58">
        <v>0</v>
      </c>
      <c r="S2369" s="58">
        <v>0</v>
      </c>
      <c r="T2369" s="58">
        <v>0</v>
      </c>
      <c r="U2369" s="58">
        <v>0</v>
      </c>
      <c r="V2369" s="58">
        <v>0</v>
      </c>
      <c r="W2369" s="58">
        <v>0</v>
      </c>
      <c r="X2369" s="58">
        <v>0</v>
      </c>
      <c r="Y2369" s="58">
        <v>0</v>
      </c>
      <c r="Z2369" s="58">
        <v>0</v>
      </c>
      <c r="AA2369" s="58">
        <v>0</v>
      </c>
      <c r="AB2369" s="58">
        <v>0</v>
      </c>
      <c r="AC2369" s="58">
        <v>0</v>
      </c>
      <c r="AD2369" s="58">
        <v>0</v>
      </c>
      <c r="AE2369" s="58">
        <v>0</v>
      </c>
      <c r="AF2369" s="58">
        <v>0</v>
      </c>
      <c r="AG2369" s="58">
        <v>0</v>
      </c>
      <c r="AH2369" s="58">
        <v>0</v>
      </c>
      <c r="AI2369" s="58">
        <v>0</v>
      </c>
      <c r="AK2369" s="64">
        <f t="shared" si="36"/>
        <v>1.3717918954278197E-2</v>
      </c>
    </row>
    <row r="2370" spans="1:37" x14ac:dyDescent="0.25">
      <c r="A2370">
        <v>2368</v>
      </c>
      <c r="B2370" s="1">
        <v>9.5999999999999992E-3</v>
      </c>
      <c r="C2370" s="1">
        <v>-1.9671017971285853E-4</v>
      </c>
      <c r="D2370" s="58">
        <v>4.0394250592549391E-2</v>
      </c>
      <c r="E2370" s="58">
        <v>1.2441968314566983E-2</v>
      </c>
      <c r="F2370" s="58">
        <v>0.10751402570638133</v>
      </c>
      <c r="G2370" s="58">
        <v>9.0450339609974048E-2</v>
      </c>
      <c r="H2370" s="58">
        <v>0.12436374210470552</v>
      </c>
      <c r="I2370" s="58">
        <v>8.0077923038409882E-2</v>
      </c>
      <c r="J2370" s="58">
        <v>4.7668812915221244E-2</v>
      </c>
      <c r="K2370" s="58">
        <v>0.10936300102140496</v>
      </c>
      <c r="L2370" s="58">
        <v>0.10572996545062088</v>
      </c>
      <c r="M2370" s="58">
        <v>0.13885924831129814</v>
      </c>
      <c r="N2370" s="58">
        <v>0.14313672293486757</v>
      </c>
      <c r="O2370" s="58">
        <v>0</v>
      </c>
      <c r="P2370" s="58">
        <v>0</v>
      </c>
      <c r="Q2370" s="58">
        <v>0</v>
      </c>
      <c r="R2370" s="58">
        <v>0</v>
      </c>
      <c r="S2370" s="58">
        <v>0</v>
      </c>
      <c r="T2370" s="58">
        <v>0</v>
      </c>
      <c r="U2370" s="58">
        <v>0</v>
      </c>
      <c r="V2370" s="58">
        <v>0</v>
      </c>
      <c r="W2370" s="58">
        <v>0</v>
      </c>
      <c r="X2370" s="58">
        <v>0</v>
      </c>
      <c r="Y2370" s="58">
        <v>0</v>
      </c>
      <c r="Z2370" s="58">
        <v>0</v>
      </c>
      <c r="AA2370" s="58">
        <v>0</v>
      </c>
      <c r="AB2370" s="58">
        <v>0</v>
      </c>
      <c r="AC2370" s="58">
        <v>0</v>
      </c>
      <c r="AD2370" s="58">
        <v>0</v>
      </c>
      <c r="AE2370" s="58">
        <v>0</v>
      </c>
      <c r="AF2370" s="58">
        <v>0</v>
      </c>
      <c r="AG2370" s="58">
        <v>0</v>
      </c>
      <c r="AH2370" s="58">
        <v>0</v>
      </c>
      <c r="AI2370" s="58">
        <v>0</v>
      </c>
      <c r="AK2370" s="64">
        <f t="shared" si="36"/>
        <v>-2.0490643720089432E-2</v>
      </c>
    </row>
    <row r="2371" spans="1:37" x14ac:dyDescent="0.25">
      <c r="A2371">
        <v>2369</v>
      </c>
      <c r="B2371" s="1">
        <v>1.18E-2</v>
      </c>
      <c r="C2371" s="1">
        <v>-1.5792496611123196E-4</v>
      </c>
      <c r="D2371" s="58">
        <v>0.13106861250570123</v>
      </c>
      <c r="E2371" s="58">
        <v>4.0945854709757444E-2</v>
      </c>
      <c r="F2371" s="58">
        <v>1.7470048967699804E-2</v>
      </c>
      <c r="G2371" s="58">
        <v>0.11812379101085524</v>
      </c>
      <c r="H2371" s="58">
        <v>2.8961060576620529E-2</v>
      </c>
      <c r="I2371" s="58">
        <v>0.12065655760958685</v>
      </c>
      <c r="J2371" s="58">
        <v>9.0789278158523168E-2</v>
      </c>
      <c r="K2371" s="58">
        <v>0.15077688311438989</v>
      </c>
      <c r="L2371" s="58">
        <v>0.12944365759559001</v>
      </c>
      <c r="M2371" s="58">
        <v>0.13628232079228875</v>
      </c>
      <c r="N2371" s="58">
        <v>3.5481934958987001E-2</v>
      </c>
      <c r="O2371" s="58">
        <v>0</v>
      </c>
      <c r="P2371" s="58">
        <v>0</v>
      </c>
      <c r="Q2371" s="58">
        <v>0</v>
      </c>
      <c r="R2371" s="58">
        <v>0</v>
      </c>
      <c r="S2371" s="58">
        <v>0</v>
      </c>
      <c r="T2371" s="58">
        <v>0</v>
      </c>
      <c r="U2371" s="58">
        <v>0</v>
      </c>
      <c r="V2371" s="58">
        <v>0</v>
      </c>
      <c r="W2371" s="58">
        <v>0</v>
      </c>
      <c r="X2371" s="58">
        <v>0</v>
      </c>
      <c r="Y2371" s="58">
        <v>0</v>
      </c>
      <c r="Z2371" s="58">
        <v>0</v>
      </c>
      <c r="AA2371" s="58">
        <v>0</v>
      </c>
      <c r="AB2371" s="58">
        <v>0</v>
      </c>
      <c r="AC2371" s="58">
        <v>0</v>
      </c>
      <c r="AD2371" s="58">
        <v>0</v>
      </c>
      <c r="AE2371" s="58">
        <v>0</v>
      </c>
      <c r="AF2371" s="58">
        <v>0</v>
      </c>
      <c r="AG2371" s="58">
        <v>0</v>
      </c>
      <c r="AH2371" s="58">
        <v>0</v>
      </c>
      <c r="AI2371" s="58">
        <v>0</v>
      </c>
      <c r="AK2371" s="64">
        <f t="shared" si="36"/>
        <v>-1.3383471704341692E-2</v>
      </c>
    </row>
    <row r="2372" spans="1:37" x14ac:dyDescent="0.25">
      <c r="A2372">
        <v>2370</v>
      </c>
      <c r="B2372" s="1">
        <v>1.1900000000000001E-2</v>
      </c>
      <c r="C2372" s="1">
        <v>1.146364798080477E-4</v>
      </c>
      <c r="D2372" s="58">
        <v>2.2028111653053413E-2</v>
      </c>
      <c r="E2372" s="58">
        <v>0.12743688225626079</v>
      </c>
      <c r="F2372" s="58">
        <v>0.15802063727827789</v>
      </c>
      <c r="G2372" s="58">
        <v>2.5625778938380955E-2</v>
      </c>
      <c r="H2372" s="58">
        <v>8.6544478268671232E-2</v>
      </c>
      <c r="I2372" s="58">
        <v>0.13134287953908569</v>
      </c>
      <c r="J2372" s="58">
        <v>0.12354406772075006</v>
      </c>
      <c r="K2372" s="58">
        <v>2.8695002811293422E-2</v>
      </c>
      <c r="L2372" s="58">
        <v>4.1522935952652211E-2</v>
      </c>
      <c r="M2372" s="58">
        <v>7.1365829566483116E-2</v>
      </c>
      <c r="N2372" s="58">
        <v>0.18387339601509123</v>
      </c>
      <c r="O2372" s="58">
        <v>0</v>
      </c>
      <c r="P2372" s="58">
        <v>0</v>
      </c>
      <c r="Q2372" s="58">
        <v>0</v>
      </c>
      <c r="R2372" s="58">
        <v>0</v>
      </c>
      <c r="S2372" s="58">
        <v>0</v>
      </c>
      <c r="T2372" s="58">
        <v>0</v>
      </c>
      <c r="U2372" s="58">
        <v>0</v>
      </c>
      <c r="V2372" s="58">
        <v>0</v>
      </c>
      <c r="W2372" s="58">
        <v>0</v>
      </c>
      <c r="X2372" s="58">
        <v>0</v>
      </c>
      <c r="Y2372" s="58">
        <v>0</v>
      </c>
      <c r="Z2372" s="58">
        <v>0</v>
      </c>
      <c r="AA2372" s="58">
        <v>0</v>
      </c>
      <c r="AB2372" s="58">
        <v>0</v>
      </c>
      <c r="AC2372" s="58">
        <v>0</v>
      </c>
      <c r="AD2372" s="58">
        <v>0</v>
      </c>
      <c r="AE2372" s="58">
        <v>0</v>
      </c>
      <c r="AF2372" s="58">
        <v>0</v>
      </c>
      <c r="AG2372" s="58">
        <v>0</v>
      </c>
      <c r="AH2372" s="58">
        <v>0</v>
      </c>
      <c r="AI2372" s="58">
        <v>0</v>
      </c>
      <c r="AK2372" s="64">
        <f t="shared" ref="AK2372:AK2435" si="37">C2372/B2372</f>
        <v>9.6333176309283779E-3</v>
      </c>
    </row>
    <row r="2373" spans="1:37" x14ac:dyDescent="0.25">
      <c r="A2373">
        <v>2371</v>
      </c>
      <c r="B2373" s="1">
        <v>1.2E-2</v>
      </c>
      <c r="C2373" s="1">
        <v>2.8098008263177687E-4</v>
      </c>
      <c r="D2373" s="58">
        <v>4.0860578757492737E-2</v>
      </c>
      <c r="E2373" s="58">
        <v>0.14118596088569232</v>
      </c>
      <c r="F2373" s="58">
        <v>4.539846625048724E-2</v>
      </c>
      <c r="G2373" s="58">
        <v>5.0979489058197554E-2</v>
      </c>
      <c r="H2373" s="58">
        <v>0.15345960017681146</v>
      </c>
      <c r="I2373" s="58">
        <v>0.10514242738580007</v>
      </c>
      <c r="J2373" s="58">
        <v>9.9505320989426133E-2</v>
      </c>
      <c r="K2373" s="58">
        <v>5.5953491740375588E-2</v>
      </c>
      <c r="L2373" s="58">
        <v>0.13398480897599543</v>
      </c>
      <c r="M2373" s="58">
        <v>9.2645235472280832E-2</v>
      </c>
      <c r="N2373" s="58">
        <v>8.088462030744055E-2</v>
      </c>
      <c r="O2373" s="58">
        <v>0</v>
      </c>
      <c r="P2373" s="58">
        <v>0</v>
      </c>
      <c r="Q2373" s="58">
        <v>0</v>
      </c>
      <c r="R2373" s="58">
        <v>0</v>
      </c>
      <c r="S2373" s="58">
        <v>0</v>
      </c>
      <c r="T2373" s="58">
        <v>0</v>
      </c>
      <c r="U2373" s="58">
        <v>0</v>
      </c>
      <c r="V2373" s="58">
        <v>0</v>
      </c>
      <c r="W2373" s="58">
        <v>0</v>
      </c>
      <c r="X2373" s="58">
        <v>0</v>
      </c>
      <c r="Y2373" s="58">
        <v>0</v>
      </c>
      <c r="Z2373" s="58">
        <v>0</v>
      </c>
      <c r="AA2373" s="58">
        <v>0</v>
      </c>
      <c r="AB2373" s="58">
        <v>0</v>
      </c>
      <c r="AC2373" s="58">
        <v>0</v>
      </c>
      <c r="AD2373" s="58">
        <v>0</v>
      </c>
      <c r="AE2373" s="58">
        <v>0</v>
      </c>
      <c r="AF2373" s="58">
        <v>0</v>
      </c>
      <c r="AG2373" s="58">
        <v>0</v>
      </c>
      <c r="AH2373" s="58">
        <v>0</v>
      </c>
      <c r="AI2373" s="58">
        <v>0</v>
      </c>
      <c r="AK2373" s="64">
        <f t="shared" si="37"/>
        <v>2.3415006885981405E-2</v>
      </c>
    </row>
    <row r="2374" spans="1:37" x14ac:dyDescent="0.25">
      <c r="A2374">
        <v>2372</v>
      </c>
      <c r="B2374" s="1">
        <v>1.14E-2</v>
      </c>
      <c r="C2374" s="1">
        <v>2.9430107562056316E-4</v>
      </c>
      <c r="D2374" s="58">
        <v>5.5795307458044154E-2</v>
      </c>
      <c r="E2374" s="58">
        <v>0.15514243479039494</v>
      </c>
      <c r="F2374" s="58">
        <v>0.15816948334280428</v>
      </c>
      <c r="G2374" s="58">
        <v>2.6995086151387002E-2</v>
      </c>
      <c r="H2374" s="58">
        <v>8.7688610018596985E-2</v>
      </c>
      <c r="I2374" s="58">
        <v>3.8370785231986943E-5</v>
      </c>
      <c r="J2374" s="58">
        <v>0.1050791931677898</v>
      </c>
      <c r="K2374" s="58">
        <v>2.7336782901721837E-2</v>
      </c>
      <c r="L2374" s="58">
        <v>8.0177426673646704E-2</v>
      </c>
      <c r="M2374" s="58">
        <v>0.14819476067865825</v>
      </c>
      <c r="N2374" s="58">
        <v>0.15538254403172405</v>
      </c>
      <c r="O2374" s="58">
        <v>0</v>
      </c>
      <c r="P2374" s="58">
        <v>0</v>
      </c>
      <c r="Q2374" s="58">
        <v>0</v>
      </c>
      <c r="R2374" s="58">
        <v>0</v>
      </c>
      <c r="S2374" s="58">
        <v>0</v>
      </c>
      <c r="T2374" s="58">
        <v>0</v>
      </c>
      <c r="U2374" s="58">
        <v>0</v>
      </c>
      <c r="V2374" s="58">
        <v>0</v>
      </c>
      <c r="W2374" s="58">
        <v>0</v>
      </c>
      <c r="X2374" s="58">
        <v>0</v>
      </c>
      <c r="Y2374" s="58">
        <v>0</v>
      </c>
      <c r="Z2374" s="58">
        <v>0</v>
      </c>
      <c r="AA2374" s="58">
        <v>0</v>
      </c>
      <c r="AB2374" s="58">
        <v>0</v>
      </c>
      <c r="AC2374" s="58">
        <v>0</v>
      </c>
      <c r="AD2374" s="58">
        <v>0</v>
      </c>
      <c r="AE2374" s="58">
        <v>0</v>
      </c>
      <c r="AF2374" s="58">
        <v>0</v>
      </c>
      <c r="AG2374" s="58">
        <v>0</v>
      </c>
      <c r="AH2374" s="58">
        <v>0</v>
      </c>
      <c r="AI2374" s="58">
        <v>0</v>
      </c>
      <c r="AK2374" s="64">
        <f t="shared" si="37"/>
        <v>2.5815883826365189E-2</v>
      </c>
    </row>
    <row r="2375" spans="1:37" x14ac:dyDescent="0.25">
      <c r="A2375">
        <v>2373</v>
      </c>
      <c r="B2375" s="1">
        <v>1.2800000000000001E-2</v>
      </c>
      <c r="C2375" s="1">
        <v>-1.8236600345142512E-4</v>
      </c>
      <c r="D2375" s="58">
        <v>0.16062315037825234</v>
      </c>
      <c r="E2375" s="58">
        <v>8.1745220816295844E-2</v>
      </c>
      <c r="F2375" s="58">
        <v>0.10255783725594574</v>
      </c>
      <c r="G2375" s="58">
        <v>0.11435566889066723</v>
      </c>
      <c r="H2375" s="58">
        <v>0.14122742521084436</v>
      </c>
      <c r="I2375" s="58">
        <v>9.1045158038689719E-2</v>
      </c>
      <c r="J2375" s="58">
        <v>2.0611700956522051E-3</v>
      </c>
      <c r="K2375" s="58">
        <v>0.12388215189933442</v>
      </c>
      <c r="L2375" s="58">
        <v>0.10639029359366756</v>
      </c>
      <c r="M2375" s="58">
        <v>5.7975449485374746E-2</v>
      </c>
      <c r="N2375" s="58">
        <v>1.8136474335275998E-2</v>
      </c>
      <c r="O2375" s="58">
        <v>0</v>
      </c>
      <c r="P2375" s="58">
        <v>0</v>
      </c>
      <c r="Q2375" s="58">
        <v>0</v>
      </c>
      <c r="R2375" s="58">
        <v>0</v>
      </c>
      <c r="S2375" s="58">
        <v>0</v>
      </c>
      <c r="T2375" s="58">
        <v>0</v>
      </c>
      <c r="U2375" s="58">
        <v>0</v>
      </c>
      <c r="V2375" s="58">
        <v>0</v>
      </c>
      <c r="W2375" s="58">
        <v>0</v>
      </c>
      <c r="X2375" s="58">
        <v>0</v>
      </c>
      <c r="Y2375" s="58">
        <v>0</v>
      </c>
      <c r="Z2375" s="58">
        <v>0</v>
      </c>
      <c r="AA2375" s="58">
        <v>0</v>
      </c>
      <c r="AB2375" s="58">
        <v>0</v>
      </c>
      <c r="AC2375" s="58">
        <v>0</v>
      </c>
      <c r="AD2375" s="58">
        <v>0</v>
      </c>
      <c r="AE2375" s="58">
        <v>0</v>
      </c>
      <c r="AF2375" s="58">
        <v>0</v>
      </c>
      <c r="AG2375" s="58">
        <v>0</v>
      </c>
      <c r="AH2375" s="58">
        <v>0</v>
      </c>
      <c r="AI2375" s="58">
        <v>0</v>
      </c>
      <c r="AK2375" s="64">
        <f t="shared" si="37"/>
        <v>-1.4247344019642586E-2</v>
      </c>
    </row>
    <row r="2376" spans="1:37" x14ac:dyDescent="0.25">
      <c r="A2376">
        <v>2374</v>
      </c>
      <c r="B2376" s="1">
        <v>1.24E-2</v>
      </c>
      <c r="C2376" s="1">
        <v>3.82903071014678E-4</v>
      </c>
      <c r="D2376" s="58">
        <v>6.3849346702762669E-2</v>
      </c>
      <c r="E2376" s="58">
        <v>0.13601719707685941</v>
      </c>
      <c r="F2376" s="58">
        <v>7.7685054392500286E-2</v>
      </c>
      <c r="G2376" s="58">
        <v>0.13421836795016068</v>
      </c>
      <c r="H2376" s="58">
        <v>0.10382805674637778</v>
      </c>
      <c r="I2376" s="58">
        <v>1.9080272489352724E-2</v>
      </c>
      <c r="J2376" s="58">
        <v>0.14554709792424225</v>
      </c>
      <c r="K2376" s="58">
        <v>3.5967743080393397E-2</v>
      </c>
      <c r="L2376" s="58">
        <v>0.10272625520954951</v>
      </c>
      <c r="M2376" s="58">
        <v>3.4832923121205277E-2</v>
      </c>
      <c r="N2376" s="58">
        <v>0.14624768530659596</v>
      </c>
      <c r="O2376" s="58">
        <v>0</v>
      </c>
      <c r="P2376" s="58">
        <v>0</v>
      </c>
      <c r="Q2376" s="58">
        <v>0</v>
      </c>
      <c r="R2376" s="58">
        <v>0</v>
      </c>
      <c r="S2376" s="58">
        <v>0</v>
      </c>
      <c r="T2376" s="58">
        <v>0</v>
      </c>
      <c r="U2376" s="58">
        <v>0</v>
      </c>
      <c r="V2376" s="58">
        <v>0</v>
      </c>
      <c r="W2376" s="58">
        <v>0</v>
      </c>
      <c r="X2376" s="58">
        <v>0</v>
      </c>
      <c r="Y2376" s="58">
        <v>0</v>
      </c>
      <c r="Z2376" s="58">
        <v>0</v>
      </c>
      <c r="AA2376" s="58">
        <v>0</v>
      </c>
      <c r="AB2376" s="58">
        <v>0</v>
      </c>
      <c r="AC2376" s="58">
        <v>0</v>
      </c>
      <c r="AD2376" s="58">
        <v>0</v>
      </c>
      <c r="AE2376" s="58">
        <v>0</v>
      </c>
      <c r="AF2376" s="58">
        <v>0</v>
      </c>
      <c r="AG2376" s="58">
        <v>0</v>
      </c>
      <c r="AH2376" s="58">
        <v>0</v>
      </c>
      <c r="AI2376" s="58">
        <v>0</v>
      </c>
      <c r="AK2376" s="64">
        <f t="shared" si="37"/>
        <v>3.0879279920538551E-2</v>
      </c>
    </row>
    <row r="2377" spans="1:37" x14ac:dyDescent="0.25">
      <c r="A2377">
        <v>2375</v>
      </c>
      <c r="B2377" s="1">
        <v>1.2500000000000001E-2</v>
      </c>
      <c r="C2377" s="1">
        <v>-1.064844899923952E-4</v>
      </c>
      <c r="D2377" s="58">
        <v>7.5751016622075923E-2</v>
      </c>
      <c r="E2377" s="58">
        <v>0.11951881115913104</v>
      </c>
      <c r="F2377" s="58">
        <v>0.12217924936041892</v>
      </c>
      <c r="G2377" s="58">
        <v>8.5484181354917033E-2</v>
      </c>
      <c r="H2377" s="58">
        <v>6.1067282396765135E-2</v>
      </c>
      <c r="I2377" s="58">
        <v>0.1368831251157315</v>
      </c>
      <c r="J2377" s="58">
        <v>2.0114782619411208E-2</v>
      </c>
      <c r="K2377" s="58">
        <v>9.6763193702601349E-2</v>
      </c>
      <c r="L2377" s="58">
        <v>6.4039448726955869E-2</v>
      </c>
      <c r="M2377" s="58">
        <v>0.12467200933679777</v>
      </c>
      <c r="N2377" s="58">
        <v>9.3526899605194294E-2</v>
      </c>
      <c r="O2377" s="58">
        <v>0</v>
      </c>
      <c r="P2377" s="58">
        <v>0</v>
      </c>
      <c r="Q2377" s="58">
        <v>0</v>
      </c>
      <c r="R2377" s="58">
        <v>0</v>
      </c>
      <c r="S2377" s="58">
        <v>0</v>
      </c>
      <c r="T2377" s="58">
        <v>0</v>
      </c>
      <c r="U2377" s="58">
        <v>0</v>
      </c>
      <c r="V2377" s="58">
        <v>0</v>
      </c>
      <c r="W2377" s="58">
        <v>0</v>
      </c>
      <c r="X2377" s="58">
        <v>0</v>
      </c>
      <c r="Y2377" s="58">
        <v>0</v>
      </c>
      <c r="Z2377" s="58">
        <v>0</v>
      </c>
      <c r="AA2377" s="58">
        <v>0</v>
      </c>
      <c r="AB2377" s="58">
        <v>0</v>
      </c>
      <c r="AC2377" s="58">
        <v>0</v>
      </c>
      <c r="AD2377" s="58">
        <v>0</v>
      </c>
      <c r="AE2377" s="58">
        <v>0</v>
      </c>
      <c r="AF2377" s="58">
        <v>0</v>
      </c>
      <c r="AG2377" s="58">
        <v>0</v>
      </c>
      <c r="AH2377" s="58">
        <v>0</v>
      </c>
      <c r="AI2377" s="58">
        <v>0</v>
      </c>
      <c r="AK2377" s="64">
        <f t="shared" si="37"/>
        <v>-8.5187591993916151E-3</v>
      </c>
    </row>
    <row r="2378" spans="1:37" x14ac:dyDescent="0.25">
      <c r="A2378">
        <v>2376</v>
      </c>
      <c r="B2378" s="1">
        <v>1.26E-2</v>
      </c>
      <c r="C2378" s="1">
        <v>1.4638077322607748E-4</v>
      </c>
      <c r="D2378" s="58">
        <v>0.1538601797647153</v>
      </c>
      <c r="E2378" s="58">
        <v>0.15145140963414142</v>
      </c>
      <c r="F2378" s="58">
        <v>3.3729475099071066E-2</v>
      </c>
      <c r="G2378" s="58">
        <v>0.11296263493481076</v>
      </c>
      <c r="H2378" s="58">
        <v>7.1830660280166062E-2</v>
      </c>
      <c r="I2378" s="58">
        <v>7.4497702367027338E-2</v>
      </c>
      <c r="J2378" s="58">
        <v>2.3469387364535091E-2</v>
      </c>
      <c r="K2378" s="58">
        <v>7.0139232331331319E-2</v>
      </c>
      <c r="L2378" s="58">
        <v>3.2590365143892408E-2</v>
      </c>
      <c r="M2378" s="58">
        <v>0.15609952313430028</v>
      </c>
      <c r="N2378" s="58">
        <v>0.11936942994600878</v>
      </c>
      <c r="O2378" s="58">
        <v>0</v>
      </c>
      <c r="P2378" s="58">
        <v>0</v>
      </c>
      <c r="Q2378" s="58">
        <v>0</v>
      </c>
      <c r="R2378" s="58">
        <v>0</v>
      </c>
      <c r="S2378" s="58">
        <v>0</v>
      </c>
      <c r="T2378" s="58">
        <v>0</v>
      </c>
      <c r="U2378" s="58">
        <v>0</v>
      </c>
      <c r="V2378" s="58">
        <v>0</v>
      </c>
      <c r="W2378" s="58">
        <v>0</v>
      </c>
      <c r="X2378" s="58">
        <v>0</v>
      </c>
      <c r="Y2378" s="58">
        <v>0</v>
      </c>
      <c r="Z2378" s="58">
        <v>0</v>
      </c>
      <c r="AA2378" s="58">
        <v>0</v>
      </c>
      <c r="AB2378" s="58">
        <v>0</v>
      </c>
      <c r="AC2378" s="58">
        <v>0</v>
      </c>
      <c r="AD2378" s="58">
        <v>0</v>
      </c>
      <c r="AE2378" s="58">
        <v>0</v>
      </c>
      <c r="AF2378" s="58">
        <v>0</v>
      </c>
      <c r="AG2378" s="58">
        <v>0</v>
      </c>
      <c r="AH2378" s="58">
        <v>0</v>
      </c>
      <c r="AI2378" s="58">
        <v>0</v>
      </c>
      <c r="AK2378" s="64">
        <f t="shared" si="37"/>
        <v>1.1617521684609323E-2</v>
      </c>
    </row>
    <row r="2379" spans="1:37" x14ac:dyDescent="0.25">
      <c r="A2379">
        <v>2377</v>
      </c>
      <c r="B2379" s="1">
        <v>1.46E-2</v>
      </c>
      <c r="C2379" s="1">
        <v>-1.0830155938707964E-4</v>
      </c>
      <c r="D2379" s="58">
        <v>4.0269876959848114E-2</v>
      </c>
      <c r="E2379" s="58">
        <v>0.14167382794433608</v>
      </c>
      <c r="F2379" s="58">
        <v>0.10659874342845185</v>
      </c>
      <c r="G2379" s="58">
        <v>0.10237422108273839</v>
      </c>
      <c r="H2379" s="58">
        <v>0.12892081229965877</v>
      </c>
      <c r="I2379" s="58">
        <v>0.15603432436840156</v>
      </c>
      <c r="J2379" s="58">
        <v>9.2191905313339761E-2</v>
      </c>
      <c r="K2379" s="58">
        <v>0.11769367349386123</v>
      </c>
      <c r="L2379" s="58">
        <v>2.8468032187165863E-3</v>
      </c>
      <c r="M2379" s="58">
        <v>7.680555203633177E-2</v>
      </c>
      <c r="N2379" s="58">
        <v>3.4590259854316033E-2</v>
      </c>
      <c r="O2379" s="58">
        <v>0</v>
      </c>
      <c r="P2379" s="58">
        <v>0</v>
      </c>
      <c r="Q2379" s="58">
        <v>0</v>
      </c>
      <c r="R2379" s="58">
        <v>0</v>
      </c>
      <c r="S2379" s="58">
        <v>0</v>
      </c>
      <c r="T2379" s="58">
        <v>0</v>
      </c>
      <c r="U2379" s="58">
        <v>0</v>
      </c>
      <c r="V2379" s="58">
        <v>0</v>
      </c>
      <c r="W2379" s="58">
        <v>0</v>
      </c>
      <c r="X2379" s="58">
        <v>0</v>
      </c>
      <c r="Y2379" s="58">
        <v>0</v>
      </c>
      <c r="Z2379" s="58">
        <v>0</v>
      </c>
      <c r="AA2379" s="58">
        <v>0</v>
      </c>
      <c r="AB2379" s="58">
        <v>0</v>
      </c>
      <c r="AC2379" s="58">
        <v>0</v>
      </c>
      <c r="AD2379" s="58">
        <v>0</v>
      </c>
      <c r="AE2379" s="58">
        <v>0</v>
      </c>
      <c r="AF2379" s="58">
        <v>0</v>
      </c>
      <c r="AG2379" s="58">
        <v>0</v>
      </c>
      <c r="AH2379" s="58">
        <v>0</v>
      </c>
      <c r="AI2379" s="58">
        <v>0</v>
      </c>
      <c r="AK2379" s="64">
        <f t="shared" si="37"/>
        <v>-7.4179150265123043E-3</v>
      </c>
    </row>
    <row r="2380" spans="1:37" x14ac:dyDescent="0.25">
      <c r="A2380">
        <v>2378</v>
      </c>
      <c r="B2380" s="1">
        <v>1.32E-2</v>
      </c>
      <c r="C2380" s="1">
        <v>1.0046588002583406E-4</v>
      </c>
      <c r="D2380" s="58">
        <v>0.13905268887438405</v>
      </c>
      <c r="E2380" s="58">
        <v>0.13897945974771184</v>
      </c>
      <c r="F2380" s="58">
        <v>2.120503809628968E-2</v>
      </c>
      <c r="G2380" s="58">
        <v>8.4950579838677556E-2</v>
      </c>
      <c r="H2380" s="58">
        <v>8.8091270913316602E-2</v>
      </c>
      <c r="I2380" s="58">
        <v>0.11093671658877832</v>
      </c>
      <c r="J2380" s="58">
        <v>5.3484301327090721E-2</v>
      </c>
      <c r="K2380" s="58">
        <v>0.11430874286900584</v>
      </c>
      <c r="L2380" s="58">
        <v>0.1368596227968345</v>
      </c>
      <c r="M2380" s="58">
        <v>8.5161400981552005E-2</v>
      </c>
      <c r="N2380" s="58">
        <v>2.6970177966358883E-2</v>
      </c>
      <c r="O2380" s="58">
        <v>0</v>
      </c>
      <c r="P2380" s="58">
        <v>0</v>
      </c>
      <c r="Q2380" s="58">
        <v>0</v>
      </c>
      <c r="R2380" s="58">
        <v>0</v>
      </c>
      <c r="S2380" s="58">
        <v>0</v>
      </c>
      <c r="T2380" s="58">
        <v>0</v>
      </c>
      <c r="U2380" s="58">
        <v>0</v>
      </c>
      <c r="V2380" s="58">
        <v>0</v>
      </c>
      <c r="W2380" s="58">
        <v>0</v>
      </c>
      <c r="X2380" s="58">
        <v>0</v>
      </c>
      <c r="Y2380" s="58">
        <v>0</v>
      </c>
      <c r="Z2380" s="58">
        <v>0</v>
      </c>
      <c r="AA2380" s="58">
        <v>0</v>
      </c>
      <c r="AB2380" s="58">
        <v>0</v>
      </c>
      <c r="AC2380" s="58">
        <v>0</v>
      </c>
      <c r="AD2380" s="58">
        <v>0</v>
      </c>
      <c r="AE2380" s="58">
        <v>0</v>
      </c>
      <c r="AF2380" s="58">
        <v>0</v>
      </c>
      <c r="AG2380" s="58">
        <v>0</v>
      </c>
      <c r="AH2380" s="58">
        <v>0</v>
      </c>
      <c r="AI2380" s="58">
        <v>0</v>
      </c>
      <c r="AK2380" s="64">
        <f t="shared" si="37"/>
        <v>7.6110515171086413E-3</v>
      </c>
    </row>
    <row r="2381" spans="1:37" x14ac:dyDescent="0.25">
      <c r="A2381">
        <v>2379</v>
      </c>
      <c r="B2381" s="1">
        <v>1.44E-2</v>
      </c>
      <c r="C2381" s="1">
        <v>1.0170225941781568E-4</v>
      </c>
      <c r="D2381" s="58">
        <v>0.14381341811349563</v>
      </c>
      <c r="E2381" s="58">
        <v>0.16050678547798777</v>
      </c>
      <c r="F2381" s="58">
        <v>7.5479271248504549E-3</v>
      </c>
      <c r="G2381" s="58">
        <v>7.7565546988890899E-2</v>
      </c>
      <c r="H2381" s="58">
        <v>6.4438675127093059E-2</v>
      </c>
      <c r="I2381" s="58">
        <v>4.5760285055796983E-2</v>
      </c>
      <c r="J2381" s="58">
        <v>4.0374690371887727E-2</v>
      </c>
      <c r="K2381" s="58">
        <v>0.19018181012931656</v>
      </c>
      <c r="L2381" s="58">
        <v>0.19815253621485845</v>
      </c>
      <c r="M2381" s="58">
        <v>1.0803043914578959E-2</v>
      </c>
      <c r="N2381" s="58">
        <v>6.0855281481243494E-2</v>
      </c>
      <c r="O2381" s="58">
        <v>0</v>
      </c>
      <c r="P2381" s="58">
        <v>0</v>
      </c>
      <c r="Q2381" s="58">
        <v>0</v>
      </c>
      <c r="R2381" s="58">
        <v>0</v>
      </c>
      <c r="S2381" s="58">
        <v>0</v>
      </c>
      <c r="T2381" s="58">
        <v>0</v>
      </c>
      <c r="U2381" s="58">
        <v>0</v>
      </c>
      <c r="V2381" s="58">
        <v>0</v>
      </c>
      <c r="W2381" s="58">
        <v>0</v>
      </c>
      <c r="X2381" s="58">
        <v>0</v>
      </c>
      <c r="Y2381" s="58">
        <v>0</v>
      </c>
      <c r="Z2381" s="58">
        <v>0</v>
      </c>
      <c r="AA2381" s="58">
        <v>0</v>
      </c>
      <c r="AB2381" s="58">
        <v>0</v>
      </c>
      <c r="AC2381" s="58">
        <v>0</v>
      </c>
      <c r="AD2381" s="58">
        <v>0</v>
      </c>
      <c r="AE2381" s="58">
        <v>0</v>
      </c>
      <c r="AF2381" s="58">
        <v>0</v>
      </c>
      <c r="AG2381" s="58">
        <v>0</v>
      </c>
      <c r="AH2381" s="58">
        <v>0</v>
      </c>
      <c r="AI2381" s="58">
        <v>0</v>
      </c>
      <c r="AK2381" s="64">
        <f t="shared" si="37"/>
        <v>7.0626569040149779E-3</v>
      </c>
    </row>
    <row r="2382" spans="1:37" x14ac:dyDescent="0.25">
      <c r="A2382">
        <v>2380</v>
      </c>
      <c r="B2382" s="1">
        <v>9.4999999999999998E-3</v>
      </c>
      <c r="C2382" s="1">
        <v>1.4615290575026454E-4</v>
      </c>
      <c r="D2382" s="58">
        <v>0.12019873486960539</v>
      </c>
      <c r="E2382" s="58">
        <v>4.168974799474541E-2</v>
      </c>
      <c r="F2382" s="58">
        <v>3.4394096657429436E-2</v>
      </c>
      <c r="G2382" s="58">
        <v>6.2171647108569483E-2</v>
      </c>
      <c r="H2382" s="58">
        <v>0.1713153912157179</v>
      </c>
      <c r="I2382" s="58">
        <v>0.12811142195406383</v>
      </c>
      <c r="J2382" s="58">
        <v>6.4157382207979022E-2</v>
      </c>
      <c r="K2382" s="58">
        <v>8.5499635865584293E-3</v>
      </c>
      <c r="L2382" s="58">
        <v>0.14909640719265971</v>
      </c>
      <c r="M2382" s="58">
        <v>0.15381689763412587</v>
      </c>
      <c r="N2382" s="58">
        <v>6.6498309578545578E-2</v>
      </c>
      <c r="O2382" s="58">
        <v>0</v>
      </c>
      <c r="P2382" s="58">
        <v>0</v>
      </c>
      <c r="Q2382" s="58">
        <v>0</v>
      </c>
      <c r="R2382" s="58">
        <v>0</v>
      </c>
      <c r="S2382" s="58">
        <v>0</v>
      </c>
      <c r="T2382" s="58">
        <v>0</v>
      </c>
      <c r="U2382" s="58">
        <v>0</v>
      </c>
      <c r="V2382" s="58">
        <v>0</v>
      </c>
      <c r="W2382" s="58">
        <v>0</v>
      </c>
      <c r="X2382" s="58">
        <v>0</v>
      </c>
      <c r="Y2382" s="58">
        <v>0</v>
      </c>
      <c r="Z2382" s="58">
        <v>0</v>
      </c>
      <c r="AA2382" s="58">
        <v>0</v>
      </c>
      <c r="AB2382" s="58">
        <v>0</v>
      </c>
      <c r="AC2382" s="58">
        <v>0</v>
      </c>
      <c r="AD2382" s="58">
        <v>0</v>
      </c>
      <c r="AE2382" s="58">
        <v>0</v>
      </c>
      <c r="AF2382" s="58">
        <v>0</v>
      </c>
      <c r="AG2382" s="58">
        <v>0</v>
      </c>
      <c r="AH2382" s="58">
        <v>0</v>
      </c>
      <c r="AI2382" s="58">
        <v>0</v>
      </c>
      <c r="AK2382" s="64">
        <f t="shared" si="37"/>
        <v>1.5384516394764689E-2</v>
      </c>
    </row>
    <row r="2383" spans="1:37" x14ac:dyDescent="0.25">
      <c r="A2383">
        <v>2381</v>
      </c>
      <c r="B2383" s="1">
        <v>1.23E-2</v>
      </c>
      <c r="C2383" s="1">
        <v>-7.3212054666876037E-5</v>
      </c>
      <c r="D2383" s="58">
        <v>0.10470730688161244</v>
      </c>
      <c r="E2383" s="58">
        <v>9.4920907912429631E-2</v>
      </c>
      <c r="F2383" s="58">
        <v>3.176745805190153E-2</v>
      </c>
      <c r="G2383" s="58">
        <v>0.11206365516612984</v>
      </c>
      <c r="H2383" s="58">
        <v>7.8838528858989107E-2</v>
      </c>
      <c r="I2383" s="58">
        <v>9.6088300674994839E-2</v>
      </c>
      <c r="J2383" s="58">
        <v>7.7418379335925505E-2</v>
      </c>
      <c r="K2383" s="58">
        <v>0.14162466144914121</v>
      </c>
      <c r="L2383" s="58">
        <v>7.3595784055921099E-2</v>
      </c>
      <c r="M2383" s="58">
        <v>0.13879979533218015</v>
      </c>
      <c r="N2383" s="58">
        <v>5.0175222280774659E-2</v>
      </c>
      <c r="O2383" s="58">
        <v>0</v>
      </c>
      <c r="P2383" s="58">
        <v>0</v>
      </c>
      <c r="Q2383" s="58">
        <v>0</v>
      </c>
      <c r="R2383" s="58">
        <v>0</v>
      </c>
      <c r="S2383" s="58">
        <v>0</v>
      </c>
      <c r="T2383" s="58">
        <v>0</v>
      </c>
      <c r="U2383" s="58">
        <v>0</v>
      </c>
      <c r="V2383" s="58">
        <v>0</v>
      </c>
      <c r="W2383" s="58">
        <v>0</v>
      </c>
      <c r="X2383" s="58">
        <v>0</v>
      </c>
      <c r="Y2383" s="58">
        <v>0</v>
      </c>
      <c r="Z2383" s="58">
        <v>0</v>
      </c>
      <c r="AA2383" s="58">
        <v>0</v>
      </c>
      <c r="AB2383" s="58">
        <v>0</v>
      </c>
      <c r="AC2383" s="58">
        <v>0</v>
      </c>
      <c r="AD2383" s="58">
        <v>0</v>
      </c>
      <c r="AE2383" s="58">
        <v>0</v>
      </c>
      <c r="AF2383" s="58">
        <v>0</v>
      </c>
      <c r="AG2383" s="58">
        <v>0</v>
      </c>
      <c r="AH2383" s="58">
        <v>0</v>
      </c>
      <c r="AI2383" s="58">
        <v>0</v>
      </c>
      <c r="AK2383" s="64">
        <f t="shared" si="37"/>
        <v>-5.9521995664126859E-3</v>
      </c>
    </row>
    <row r="2384" spans="1:37" x14ac:dyDescent="0.25">
      <c r="A2384">
        <v>2382</v>
      </c>
      <c r="B2384" s="1">
        <v>1.03E-2</v>
      </c>
      <c r="C2384" s="1">
        <v>5.3912970551692706E-6</v>
      </c>
      <c r="D2384" s="58">
        <v>9.8335796114745924E-2</v>
      </c>
      <c r="E2384" s="58">
        <v>5.178414287240015E-2</v>
      </c>
      <c r="F2384" s="58">
        <v>9.5724103781196127E-2</v>
      </c>
      <c r="G2384" s="58">
        <v>0.13648454358752496</v>
      </c>
      <c r="H2384" s="58">
        <v>3.346508819324941E-3</v>
      </c>
      <c r="I2384" s="58">
        <v>7.3098184563270899E-2</v>
      </c>
      <c r="J2384" s="58">
        <v>8.6129170404643782E-2</v>
      </c>
      <c r="K2384" s="58">
        <v>7.8754646284899754E-2</v>
      </c>
      <c r="L2384" s="58">
        <v>0.13560031981813409</v>
      </c>
      <c r="M2384" s="58">
        <v>0.13017526803193219</v>
      </c>
      <c r="N2384" s="58">
        <v>0.11056731572192727</v>
      </c>
      <c r="O2384" s="58">
        <v>0</v>
      </c>
      <c r="P2384" s="58">
        <v>0</v>
      </c>
      <c r="Q2384" s="58">
        <v>0</v>
      </c>
      <c r="R2384" s="58">
        <v>0</v>
      </c>
      <c r="S2384" s="58">
        <v>0</v>
      </c>
      <c r="T2384" s="58">
        <v>0</v>
      </c>
      <c r="U2384" s="58">
        <v>0</v>
      </c>
      <c r="V2384" s="58">
        <v>0</v>
      </c>
      <c r="W2384" s="58">
        <v>0</v>
      </c>
      <c r="X2384" s="58">
        <v>0</v>
      </c>
      <c r="Y2384" s="58">
        <v>0</v>
      </c>
      <c r="Z2384" s="58">
        <v>0</v>
      </c>
      <c r="AA2384" s="58">
        <v>0</v>
      </c>
      <c r="AB2384" s="58">
        <v>0</v>
      </c>
      <c r="AC2384" s="58">
        <v>0</v>
      </c>
      <c r="AD2384" s="58">
        <v>0</v>
      </c>
      <c r="AE2384" s="58">
        <v>0</v>
      </c>
      <c r="AF2384" s="58">
        <v>0</v>
      </c>
      <c r="AG2384" s="58">
        <v>0</v>
      </c>
      <c r="AH2384" s="58">
        <v>0</v>
      </c>
      <c r="AI2384" s="58">
        <v>0</v>
      </c>
      <c r="AK2384" s="64">
        <f t="shared" si="37"/>
        <v>5.2342689856012335E-4</v>
      </c>
    </row>
    <row r="2385" spans="1:37" x14ac:dyDescent="0.25">
      <c r="A2385">
        <v>2383</v>
      </c>
      <c r="B2385" s="1">
        <v>1.44E-2</v>
      </c>
      <c r="C2385" s="1">
        <v>5.014638301014772E-4</v>
      </c>
      <c r="D2385" s="58">
        <v>2.708256116016082E-2</v>
      </c>
      <c r="E2385" s="58">
        <v>0.22390779844927478</v>
      </c>
      <c r="F2385" s="58">
        <v>1.6746332449368628E-2</v>
      </c>
      <c r="G2385" s="58">
        <v>4.4261003755869686E-2</v>
      </c>
      <c r="H2385" s="58">
        <v>4.7736121550786353E-2</v>
      </c>
      <c r="I2385" s="58">
        <v>0.1653792380091246</v>
      </c>
      <c r="J2385" s="58">
        <v>0.1581355773241909</v>
      </c>
      <c r="K2385" s="58">
        <v>1.6808787983051902E-2</v>
      </c>
      <c r="L2385" s="58">
        <v>0.10085842683167461</v>
      </c>
      <c r="M2385" s="58">
        <v>0.19596922035661052</v>
      </c>
      <c r="N2385" s="58">
        <v>3.1149321298872329E-3</v>
      </c>
      <c r="O2385" s="58">
        <v>0</v>
      </c>
      <c r="P2385" s="58">
        <v>0</v>
      </c>
      <c r="Q2385" s="58">
        <v>0</v>
      </c>
      <c r="R2385" s="58">
        <v>0</v>
      </c>
      <c r="S2385" s="58">
        <v>0</v>
      </c>
      <c r="T2385" s="58">
        <v>0</v>
      </c>
      <c r="U2385" s="58">
        <v>0</v>
      </c>
      <c r="V2385" s="58">
        <v>0</v>
      </c>
      <c r="W2385" s="58">
        <v>0</v>
      </c>
      <c r="X2385" s="58">
        <v>0</v>
      </c>
      <c r="Y2385" s="58">
        <v>0</v>
      </c>
      <c r="Z2385" s="58">
        <v>0</v>
      </c>
      <c r="AA2385" s="58">
        <v>0</v>
      </c>
      <c r="AB2385" s="58">
        <v>0</v>
      </c>
      <c r="AC2385" s="58">
        <v>0</v>
      </c>
      <c r="AD2385" s="58">
        <v>0</v>
      </c>
      <c r="AE2385" s="58">
        <v>0</v>
      </c>
      <c r="AF2385" s="58">
        <v>0</v>
      </c>
      <c r="AG2385" s="58">
        <v>0</v>
      </c>
      <c r="AH2385" s="58">
        <v>0</v>
      </c>
      <c r="AI2385" s="58">
        <v>0</v>
      </c>
      <c r="AK2385" s="64">
        <f t="shared" si="37"/>
        <v>3.4823877090380359E-2</v>
      </c>
    </row>
    <row r="2386" spans="1:37" x14ac:dyDescent="0.25">
      <c r="A2386">
        <v>2384</v>
      </c>
      <c r="B2386" s="1">
        <v>1.14E-2</v>
      </c>
      <c r="C2386" s="1">
        <v>-1.3885240701371444E-4</v>
      </c>
      <c r="D2386" s="58">
        <v>0.13432722109603423</v>
      </c>
      <c r="E2386" s="58">
        <v>4.8386597161667003E-2</v>
      </c>
      <c r="F2386" s="58">
        <v>7.4393820201811262E-2</v>
      </c>
      <c r="G2386" s="58">
        <v>8.3796663169918545E-2</v>
      </c>
      <c r="H2386" s="58">
        <v>2.4415483734478678E-2</v>
      </c>
      <c r="I2386" s="58">
        <v>6.8641702608509256E-2</v>
      </c>
      <c r="J2386" s="58">
        <v>6.2104668999588011E-2</v>
      </c>
      <c r="K2386" s="58">
        <v>0.15459054315111229</v>
      </c>
      <c r="L2386" s="58">
        <v>0.16115002486713076</v>
      </c>
      <c r="M2386" s="58">
        <v>4.132568037011209E-2</v>
      </c>
      <c r="N2386" s="58">
        <v>0.14686759463963778</v>
      </c>
      <c r="O2386" s="58">
        <v>0</v>
      </c>
      <c r="P2386" s="58">
        <v>0</v>
      </c>
      <c r="Q2386" s="58">
        <v>0</v>
      </c>
      <c r="R2386" s="58">
        <v>0</v>
      </c>
      <c r="S2386" s="58">
        <v>0</v>
      </c>
      <c r="T2386" s="58">
        <v>0</v>
      </c>
      <c r="U2386" s="58">
        <v>0</v>
      </c>
      <c r="V2386" s="58">
        <v>0</v>
      </c>
      <c r="W2386" s="58">
        <v>0</v>
      </c>
      <c r="X2386" s="58">
        <v>0</v>
      </c>
      <c r="Y2386" s="58">
        <v>0</v>
      </c>
      <c r="Z2386" s="58">
        <v>0</v>
      </c>
      <c r="AA2386" s="58">
        <v>0</v>
      </c>
      <c r="AB2386" s="58">
        <v>0</v>
      </c>
      <c r="AC2386" s="58">
        <v>0</v>
      </c>
      <c r="AD2386" s="58">
        <v>0</v>
      </c>
      <c r="AE2386" s="58">
        <v>0</v>
      </c>
      <c r="AF2386" s="58">
        <v>0</v>
      </c>
      <c r="AG2386" s="58">
        <v>0</v>
      </c>
      <c r="AH2386" s="58">
        <v>0</v>
      </c>
      <c r="AI2386" s="58">
        <v>0</v>
      </c>
      <c r="AK2386" s="64">
        <f t="shared" si="37"/>
        <v>-1.2180035702957406E-2</v>
      </c>
    </row>
    <row r="2387" spans="1:37" x14ac:dyDescent="0.25">
      <c r="A2387">
        <v>2385</v>
      </c>
      <c r="B2387" s="1">
        <v>1.1599999999999999E-2</v>
      </c>
      <c r="C2387" s="1">
        <v>2.3418368017987471E-5</v>
      </c>
      <c r="D2387" s="58">
        <v>0.14833791269589597</v>
      </c>
      <c r="E2387" s="58">
        <v>0.11095909248739287</v>
      </c>
      <c r="F2387" s="58">
        <v>0.12426089576616525</v>
      </c>
      <c r="G2387" s="58">
        <v>3.0783693590424755E-2</v>
      </c>
      <c r="H2387" s="58">
        <v>9.3020152250888541E-2</v>
      </c>
      <c r="I2387" s="58">
        <v>0.13430071575279454</v>
      </c>
      <c r="J2387" s="58">
        <v>3.7462527932070507E-2</v>
      </c>
      <c r="K2387" s="58">
        <v>3.3685047538680894E-2</v>
      </c>
      <c r="L2387" s="58">
        <v>9.0776550657512792E-2</v>
      </c>
      <c r="M2387" s="58">
        <v>0.13984215560431409</v>
      </c>
      <c r="N2387" s="58">
        <v>5.6571255723859779E-2</v>
      </c>
      <c r="O2387" s="58">
        <v>0</v>
      </c>
      <c r="P2387" s="58">
        <v>0</v>
      </c>
      <c r="Q2387" s="58">
        <v>0</v>
      </c>
      <c r="R2387" s="58">
        <v>0</v>
      </c>
      <c r="S2387" s="58">
        <v>0</v>
      </c>
      <c r="T2387" s="58">
        <v>0</v>
      </c>
      <c r="U2387" s="58">
        <v>0</v>
      </c>
      <c r="V2387" s="58">
        <v>0</v>
      </c>
      <c r="W2387" s="58">
        <v>0</v>
      </c>
      <c r="X2387" s="58">
        <v>0</v>
      </c>
      <c r="Y2387" s="58">
        <v>0</v>
      </c>
      <c r="Z2387" s="58">
        <v>0</v>
      </c>
      <c r="AA2387" s="58">
        <v>0</v>
      </c>
      <c r="AB2387" s="58">
        <v>0</v>
      </c>
      <c r="AC2387" s="58">
        <v>0</v>
      </c>
      <c r="AD2387" s="58">
        <v>0</v>
      </c>
      <c r="AE2387" s="58">
        <v>0</v>
      </c>
      <c r="AF2387" s="58">
        <v>0</v>
      </c>
      <c r="AG2387" s="58">
        <v>0</v>
      </c>
      <c r="AH2387" s="58">
        <v>0</v>
      </c>
      <c r="AI2387" s="58">
        <v>0</v>
      </c>
      <c r="AK2387" s="64">
        <f t="shared" si="37"/>
        <v>2.018824829136851E-3</v>
      </c>
    </row>
    <row r="2388" spans="1:37" x14ac:dyDescent="0.25">
      <c r="A2388">
        <v>2386</v>
      </c>
      <c r="B2388" s="1">
        <v>1.3599999999999999E-2</v>
      </c>
      <c r="C2388" s="1">
        <v>1.32883333177565E-4</v>
      </c>
      <c r="D2388" s="58">
        <v>0.16090589071643438</v>
      </c>
      <c r="E2388" s="58">
        <v>0.14505414247837436</v>
      </c>
      <c r="F2388" s="58">
        <v>0.14883147846654363</v>
      </c>
      <c r="G2388" s="58">
        <v>6.0981578286990606E-2</v>
      </c>
      <c r="H2388" s="58">
        <v>5.6087597923588875E-2</v>
      </c>
      <c r="I2388" s="58">
        <v>0.14942606889187224</v>
      </c>
      <c r="J2388" s="58">
        <v>0.10227677733241736</v>
      </c>
      <c r="K2388" s="58">
        <v>6.7821856790807036E-3</v>
      </c>
      <c r="L2388" s="58">
        <v>5.0090736578203336E-2</v>
      </c>
      <c r="M2388" s="58">
        <v>3.0706020104050179E-2</v>
      </c>
      <c r="N2388" s="58">
        <v>8.8857523542444347E-2</v>
      </c>
      <c r="O2388" s="58">
        <v>0</v>
      </c>
      <c r="P2388" s="58">
        <v>0</v>
      </c>
      <c r="Q2388" s="58">
        <v>0</v>
      </c>
      <c r="R2388" s="58">
        <v>0</v>
      </c>
      <c r="S2388" s="58">
        <v>0</v>
      </c>
      <c r="T2388" s="58">
        <v>0</v>
      </c>
      <c r="U2388" s="58">
        <v>0</v>
      </c>
      <c r="V2388" s="58">
        <v>0</v>
      </c>
      <c r="W2388" s="58">
        <v>0</v>
      </c>
      <c r="X2388" s="58">
        <v>0</v>
      </c>
      <c r="Y2388" s="58">
        <v>0</v>
      </c>
      <c r="Z2388" s="58">
        <v>0</v>
      </c>
      <c r="AA2388" s="58">
        <v>0</v>
      </c>
      <c r="AB2388" s="58">
        <v>0</v>
      </c>
      <c r="AC2388" s="58">
        <v>0</v>
      </c>
      <c r="AD2388" s="58">
        <v>0</v>
      </c>
      <c r="AE2388" s="58">
        <v>0</v>
      </c>
      <c r="AF2388" s="58">
        <v>0</v>
      </c>
      <c r="AG2388" s="58">
        <v>0</v>
      </c>
      <c r="AH2388" s="58">
        <v>0</v>
      </c>
      <c r="AI2388" s="58">
        <v>0</v>
      </c>
      <c r="AK2388" s="64">
        <f t="shared" si="37"/>
        <v>9.7708333218797794E-3</v>
      </c>
    </row>
    <row r="2389" spans="1:37" x14ac:dyDescent="0.25">
      <c r="A2389">
        <v>2387</v>
      </c>
      <c r="B2389" s="1">
        <v>1.1599999999999999E-2</v>
      </c>
      <c r="C2389" s="1">
        <v>3.6198519290428618E-6</v>
      </c>
      <c r="D2389" s="58">
        <v>9.1487010778636163E-2</v>
      </c>
      <c r="E2389" s="58">
        <v>7.227964462033698E-2</v>
      </c>
      <c r="F2389" s="58">
        <v>0.11628043246446175</v>
      </c>
      <c r="G2389" s="58">
        <v>0.1560591814410722</v>
      </c>
      <c r="H2389" s="58">
        <v>8.627665747203446E-2</v>
      </c>
      <c r="I2389" s="58">
        <v>0.14718773461319157</v>
      </c>
      <c r="J2389" s="58">
        <v>4.1579549224181327E-2</v>
      </c>
      <c r="K2389" s="58">
        <v>7.0122377008583663E-3</v>
      </c>
      <c r="L2389" s="58">
        <v>7.4831123925899268E-3</v>
      </c>
      <c r="M2389" s="58">
        <v>6.7138698653440826E-2</v>
      </c>
      <c r="N2389" s="58">
        <v>0.20721574063919621</v>
      </c>
      <c r="O2389" s="58">
        <v>0</v>
      </c>
      <c r="P2389" s="58">
        <v>0</v>
      </c>
      <c r="Q2389" s="58">
        <v>0</v>
      </c>
      <c r="R2389" s="58">
        <v>0</v>
      </c>
      <c r="S2389" s="58">
        <v>0</v>
      </c>
      <c r="T2389" s="58">
        <v>0</v>
      </c>
      <c r="U2389" s="58">
        <v>0</v>
      </c>
      <c r="V2389" s="58">
        <v>0</v>
      </c>
      <c r="W2389" s="58">
        <v>0</v>
      </c>
      <c r="X2389" s="58">
        <v>0</v>
      </c>
      <c r="Y2389" s="58">
        <v>0</v>
      </c>
      <c r="Z2389" s="58">
        <v>0</v>
      </c>
      <c r="AA2389" s="58">
        <v>0</v>
      </c>
      <c r="AB2389" s="58">
        <v>0</v>
      </c>
      <c r="AC2389" s="58">
        <v>0</v>
      </c>
      <c r="AD2389" s="58">
        <v>0</v>
      </c>
      <c r="AE2389" s="58">
        <v>0</v>
      </c>
      <c r="AF2389" s="58">
        <v>0</v>
      </c>
      <c r="AG2389" s="58">
        <v>0</v>
      </c>
      <c r="AH2389" s="58">
        <v>0</v>
      </c>
      <c r="AI2389" s="58">
        <v>0</v>
      </c>
      <c r="AK2389" s="64">
        <f t="shared" si="37"/>
        <v>3.1205620077955705E-4</v>
      </c>
    </row>
    <row r="2390" spans="1:37" x14ac:dyDescent="0.25">
      <c r="A2390">
        <v>2388</v>
      </c>
      <c r="B2390" s="1">
        <v>1.2500000000000001E-2</v>
      </c>
      <c r="C2390" s="1">
        <v>1.0009409668611537E-4</v>
      </c>
      <c r="D2390" s="58">
        <v>7.9393600186065755E-2</v>
      </c>
      <c r="E2390" s="58">
        <v>0.13631547126392468</v>
      </c>
      <c r="F2390" s="58">
        <v>9.1376328846908425E-2</v>
      </c>
      <c r="G2390" s="58">
        <v>3.0205873212511829E-2</v>
      </c>
      <c r="H2390" s="58">
        <v>1.7313816993020918E-2</v>
      </c>
      <c r="I2390" s="58">
        <v>0.13480450747011397</v>
      </c>
      <c r="J2390" s="58">
        <v>0.15534769766899098</v>
      </c>
      <c r="K2390" s="58">
        <v>6.8904207126878586E-2</v>
      </c>
      <c r="L2390" s="58">
        <v>2.5942071218130761E-2</v>
      </c>
      <c r="M2390" s="58">
        <v>0.11605961225846036</v>
      </c>
      <c r="N2390" s="58">
        <v>0.14433681375499358</v>
      </c>
      <c r="O2390" s="58">
        <v>0</v>
      </c>
      <c r="P2390" s="58">
        <v>0</v>
      </c>
      <c r="Q2390" s="58">
        <v>0</v>
      </c>
      <c r="R2390" s="58">
        <v>0</v>
      </c>
      <c r="S2390" s="58">
        <v>0</v>
      </c>
      <c r="T2390" s="58">
        <v>0</v>
      </c>
      <c r="U2390" s="58">
        <v>0</v>
      </c>
      <c r="V2390" s="58">
        <v>0</v>
      </c>
      <c r="W2390" s="58">
        <v>0</v>
      </c>
      <c r="X2390" s="58">
        <v>0</v>
      </c>
      <c r="Y2390" s="58">
        <v>0</v>
      </c>
      <c r="Z2390" s="58">
        <v>0</v>
      </c>
      <c r="AA2390" s="58">
        <v>0</v>
      </c>
      <c r="AB2390" s="58">
        <v>0</v>
      </c>
      <c r="AC2390" s="58">
        <v>0</v>
      </c>
      <c r="AD2390" s="58">
        <v>0</v>
      </c>
      <c r="AE2390" s="58">
        <v>0</v>
      </c>
      <c r="AF2390" s="58">
        <v>0</v>
      </c>
      <c r="AG2390" s="58">
        <v>0</v>
      </c>
      <c r="AH2390" s="58">
        <v>0</v>
      </c>
      <c r="AI2390" s="58">
        <v>0</v>
      </c>
      <c r="AK2390" s="64">
        <f t="shared" si="37"/>
        <v>8.007527734889228E-3</v>
      </c>
    </row>
    <row r="2391" spans="1:37" x14ac:dyDescent="0.25">
      <c r="A2391">
        <v>2389</v>
      </c>
      <c r="B2391" s="1">
        <v>1.43E-2</v>
      </c>
      <c r="C2391" s="1">
        <v>1.1041409409574753E-4</v>
      </c>
      <c r="D2391" s="58">
        <v>0.19425423202881623</v>
      </c>
      <c r="E2391" s="58">
        <v>0.18971110449150022</v>
      </c>
      <c r="F2391" s="58">
        <v>6.3476050445517476E-2</v>
      </c>
      <c r="G2391" s="58">
        <v>1.0221075644928464E-2</v>
      </c>
      <c r="H2391" s="58">
        <v>2.0797250480675412E-2</v>
      </c>
      <c r="I2391" s="58">
        <v>5.4711343239814081E-2</v>
      </c>
      <c r="J2391" s="58">
        <v>6.9157903347603619E-2</v>
      </c>
      <c r="K2391" s="58">
        <v>0.12483416303721875</v>
      </c>
      <c r="L2391" s="58">
        <v>6.5961556570559188E-2</v>
      </c>
      <c r="M2391" s="58">
        <v>0.12930239727247023</v>
      </c>
      <c r="N2391" s="58">
        <v>7.7572923440896266E-2</v>
      </c>
      <c r="O2391" s="58">
        <v>0</v>
      </c>
      <c r="P2391" s="58">
        <v>0</v>
      </c>
      <c r="Q2391" s="58">
        <v>0</v>
      </c>
      <c r="R2391" s="58">
        <v>0</v>
      </c>
      <c r="S2391" s="58">
        <v>0</v>
      </c>
      <c r="T2391" s="58">
        <v>0</v>
      </c>
      <c r="U2391" s="58">
        <v>0</v>
      </c>
      <c r="V2391" s="58">
        <v>0</v>
      </c>
      <c r="W2391" s="58">
        <v>0</v>
      </c>
      <c r="X2391" s="58">
        <v>0</v>
      </c>
      <c r="Y2391" s="58">
        <v>0</v>
      </c>
      <c r="Z2391" s="58">
        <v>0</v>
      </c>
      <c r="AA2391" s="58">
        <v>0</v>
      </c>
      <c r="AB2391" s="58">
        <v>0</v>
      </c>
      <c r="AC2391" s="58">
        <v>0</v>
      </c>
      <c r="AD2391" s="58">
        <v>0</v>
      </c>
      <c r="AE2391" s="58">
        <v>0</v>
      </c>
      <c r="AF2391" s="58">
        <v>0</v>
      </c>
      <c r="AG2391" s="58">
        <v>0</v>
      </c>
      <c r="AH2391" s="58">
        <v>0</v>
      </c>
      <c r="AI2391" s="58">
        <v>0</v>
      </c>
      <c r="AK2391" s="64">
        <f t="shared" si="37"/>
        <v>7.7212653213809459E-3</v>
      </c>
    </row>
    <row r="2392" spans="1:37" x14ac:dyDescent="0.25">
      <c r="A2392">
        <v>2390</v>
      </c>
      <c r="B2392" s="1">
        <v>1.5900000000000001E-2</v>
      </c>
      <c r="C2392" s="1">
        <v>-2.455797679767615E-4</v>
      </c>
      <c r="D2392" s="58">
        <v>3.5037358654269699E-2</v>
      </c>
      <c r="E2392" s="58">
        <v>0.12322270891086831</v>
      </c>
      <c r="F2392" s="58">
        <v>0.13942689534279359</v>
      </c>
      <c r="G2392" s="58">
        <v>0.145020812207901</v>
      </c>
      <c r="H2392" s="58">
        <v>6.2092290193377683E-2</v>
      </c>
      <c r="I2392" s="58">
        <v>0.14824280264604192</v>
      </c>
      <c r="J2392" s="58">
        <v>0.14655655601807974</v>
      </c>
      <c r="K2392" s="58">
        <v>0.16656590443789357</v>
      </c>
      <c r="L2392" s="58">
        <v>1.1171553385089425E-3</v>
      </c>
      <c r="M2392" s="58">
        <v>7.5155708485451162E-3</v>
      </c>
      <c r="N2392" s="58">
        <v>2.5201945401720233E-2</v>
      </c>
      <c r="O2392" s="58">
        <v>0</v>
      </c>
      <c r="P2392" s="58">
        <v>0</v>
      </c>
      <c r="Q2392" s="58">
        <v>0</v>
      </c>
      <c r="R2392" s="58">
        <v>0</v>
      </c>
      <c r="S2392" s="58">
        <v>0</v>
      </c>
      <c r="T2392" s="58">
        <v>0</v>
      </c>
      <c r="U2392" s="58">
        <v>0</v>
      </c>
      <c r="V2392" s="58">
        <v>0</v>
      </c>
      <c r="W2392" s="58">
        <v>0</v>
      </c>
      <c r="X2392" s="58">
        <v>0</v>
      </c>
      <c r="Y2392" s="58">
        <v>0</v>
      </c>
      <c r="Z2392" s="58">
        <v>0</v>
      </c>
      <c r="AA2392" s="58">
        <v>0</v>
      </c>
      <c r="AB2392" s="58">
        <v>0</v>
      </c>
      <c r="AC2392" s="58">
        <v>0</v>
      </c>
      <c r="AD2392" s="58">
        <v>0</v>
      </c>
      <c r="AE2392" s="58">
        <v>0</v>
      </c>
      <c r="AF2392" s="58">
        <v>0</v>
      </c>
      <c r="AG2392" s="58">
        <v>0</v>
      </c>
      <c r="AH2392" s="58">
        <v>0</v>
      </c>
      <c r="AI2392" s="58">
        <v>0</v>
      </c>
      <c r="AK2392" s="64">
        <f t="shared" si="37"/>
        <v>-1.5445268426211415E-2</v>
      </c>
    </row>
    <row r="2393" spans="1:37" x14ac:dyDescent="0.25">
      <c r="A2393">
        <v>2391</v>
      </c>
      <c r="B2393" s="1">
        <v>1.21E-2</v>
      </c>
      <c r="C2393" s="1">
        <v>-1.140042932301968E-4</v>
      </c>
      <c r="D2393" s="58">
        <v>0.16252340043920246</v>
      </c>
      <c r="E2393" s="58">
        <v>4.4305157819673154E-2</v>
      </c>
      <c r="F2393" s="58">
        <v>2.3838775587756253E-2</v>
      </c>
      <c r="G2393" s="58">
        <v>0.16576360433593676</v>
      </c>
      <c r="H2393" s="58">
        <v>4.6340720920272374E-2</v>
      </c>
      <c r="I2393" s="58">
        <v>4.0779616155635572E-2</v>
      </c>
      <c r="J2393" s="58">
        <v>0.13749450191536061</v>
      </c>
      <c r="K2393" s="58">
        <v>0.13702416582616306</v>
      </c>
      <c r="L2393" s="58">
        <v>3.386127174365549E-3</v>
      </c>
      <c r="M2393" s="58">
        <v>0.12443390815775351</v>
      </c>
      <c r="N2393" s="58">
        <v>0.11411002166788076</v>
      </c>
      <c r="O2393" s="58">
        <v>0</v>
      </c>
      <c r="P2393" s="58">
        <v>0</v>
      </c>
      <c r="Q2393" s="58">
        <v>0</v>
      </c>
      <c r="R2393" s="58">
        <v>0</v>
      </c>
      <c r="S2393" s="58">
        <v>0</v>
      </c>
      <c r="T2393" s="58">
        <v>0</v>
      </c>
      <c r="U2393" s="58">
        <v>0</v>
      </c>
      <c r="V2393" s="58">
        <v>0</v>
      </c>
      <c r="W2393" s="58">
        <v>0</v>
      </c>
      <c r="X2393" s="58">
        <v>0</v>
      </c>
      <c r="Y2393" s="58">
        <v>0</v>
      </c>
      <c r="Z2393" s="58">
        <v>0</v>
      </c>
      <c r="AA2393" s="58">
        <v>0</v>
      </c>
      <c r="AB2393" s="58">
        <v>0</v>
      </c>
      <c r="AC2393" s="58">
        <v>0</v>
      </c>
      <c r="AD2393" s="58">
        <v>0</v>
      </c>
      <c r="AE2393" s="58">
        <v>0</v>
      </c>
      <c r="AF2393" s="58">
        <v>0</v>
      </c>
      <c r="AG2393" s="58">
        <v>0</v>
      </c>
      <c r="AH2393" s="58">
        <v>0</v>
      </c>
      <c r="AI2393" s="58">
        <v>0</v>
      </c>
      <c r="AK2393" s="64">
        <f t="shared" si="37"/>
        <v>-9.4218424157187439E-3</v>
      </c>
    </row>
    <row r="2394" spans="1:37" x14ac:dyDescent="0.25">
      <c r="A2394">
        <v>2392</v>
      </c>
      <c r="B2394" s="1">
        <v>9.2999999999999992E-3</v>
      </c>
      <c r="C2394" s="1">
        <v>4.4560209553030405E-6</v>
      </c>
      <c r="D2394" s="58">
        <v>0.15449112604763401</v>
      </c>
      <c r="E2394" s="58">
        <v>1.3826228814652996E-2</v>
      </c>
      <c r="F2394" s="58">
        <v>0.12640469081916308</v>
      </c>
      <c r="G2394" s="58">
        <v>0.15252258577341063</v>
      </c>
      <c r="H2394" s="58">
        <v>0.14653919901865906</v>
      </c>
      <c r="I2394" s="58">
        <v>2.8310400957111771E-2</v>
      </c>
      <c r="J2394" s="58">
        <v>1.7087360207619813E-2</v>
      </c>
      <c r="K2394" s="58">
        <v>4.6744672087984177E-3</v>
      </c>
      <c r="L2394" s="58">
        <v>9.6108786433106372E-2</v>
      </c>
      <c r="M2394" s="58">
        <v>0.1616152239223291</v>
      </c>
      <c r="N2394" s="58">
        <v>9.8419930797514932E-2</v>
      </c>
      <c r="O2394" s="58">
        <v>0</v>
      </c>
      <c r="P2394" s="58">
        <v>0</v>
      </c>
      <c r="Q2394" s="58">
        <v>0</v>
      </c>
      <c r="R2394" s="58">
        <v>0</v>
      </c>
      <c r="S2394" s="58">
        <v>0</v>
      </c>
      <c r="T2394" s="58">
        <v>0</v>
      </c>
      <c r="U2394" s="58">
        <v>0</v>
      </c>
      <c r="V2394" s="58">
        <v>0</v>
      </c>
      <c r="W2394" s="58">
        <v>0</v>
      </c>
      <c r="X2394" s="58">
        <v>0</v>
      </c>
      <c r="Y2394" s="58">
        <v>0</v>
      </c>
      <c r="Z2394" s="58">
        <v>0</v>
      </c>
      <c r="AA2394" s="58">
        <v>0</v>
      </c>
      <c r="AB2394" s="58">
        <v>0</v>
      </c>
      <c r="AC2394" s="58">
        <v>0</v>
      </c>
      <c r="AD2394" s="58">
        <v>0</v>
      </c>
      <c r="AE2394" s="58">
        <v>0</v>
      </c>
      <c r="AF2394" s="58">
        <v>0</v>
      </c>
      <c r="AG2394" s="58">
        <v>0</v>
      </c>
      <c r="AH2394" s="58">
        <v>0</v>
      </c>
      <c r="AI2394" s="58">
        <v>0</v>
      </c>
      <c r="AK2394" s="64">
        <f t="shared" si="37"/>
        <v>4.7914203820462805E-4</v>
      </c>
    </row>
    <row r="2395" spans="1:37" x14ac:dyDescent="0.25">
      <c r="A2395">
        <v>2393</v>
      </c>
      <c r="B2395" s="1">
        <v>1.11E-2</v>
      </c>
      <c r="C2395" s="1">
        <v>3.7079431325789155E-4</v>
      </c>
      <c r="D2395" s="58">
        <v>0.12393357220010685</v>
      </c>
      <c r="E2395" s="58">
        <v>0.12693936810122522</v>
      </c>
      <c r="F2395" s="58">
        <v>1.8901181394857094E-2</v>
      </c>
      <c r="G2395" s="58">
        <v>0.10656458359000132</v>
      </c>
      <c r="H2395" s="58">
        <v>9.855194714836743E-2</v>
      </c>
      <c r="I2395" s="58">
        <v>7.3097270166895614E-2</v>
      </c>
      <c r="J2395" s="58">
        <v>7.1969771251640391E-2</v>
      </c>
      <c r="K2395" s="58">
        <v>1.3789715842146576E-2</v>
      </c>
      <c r="L2395" s="58">
        <v>0.11979915942332225</v>
      </c>
      <c r="M2395" s="58">
        <v>0.11956968138921244</v>
      </c>
      <c r="N2395" s="58">
        <v>0.12688374949222483</v>
      </c>
      <c r="O2395" s="58">
        <v>0</v>
      </c>
      <c r="P2395" s="58">
        <v>0</v>
      </c>
      <c r="Q2395" s="58">
        <v>0</v>
      </c>
      <c r="R2395" s="58">
        <v>0</v>
      </c>
      <c r="S2395" s="58">
        <v>0</v>
      </c>
      <c r="T2395" s="58">
        <v>0</v>
      </c>
      <c r="U2395" s="58">
        <v>0</v>
      </c>
      <c r="V2395" s="58">
        <v>0</v>
      </c>
      <c r="W2395" s="58">
        <v>0</v>
      </c>
      <c r="X2395" s="58">
        <v>0</v>
      </c>
      <c r="Y2395" s="58">
        <v>0</v>
      </c>
      <c r="Z2395" s="58">
        <v>0</v>
      </c>
      <c r="AA2395" s="58">
        <v>0</v>
      </c>
      <c r="AB2395" s="58">
        <v>0</v>
      </c>
      <c r="AC2395" s="58">
        <v>0</v>
      </c>
      <c r="AD2395" s="58">
        <v>0</v>
      </c>
      <c r="AE2395" s="58">
        <v>0</v>
      </c>
      <c r="AF2395" s="58">
        <v>0</v>
      </c>
      <c r="AG2395" s="58">
        <v>0</v>
      </c>
      <c r="AH2395" s="58">
        <v>0</v>
      </c>
      <c r="AI2395" s="58">
        <v>0</v>
      </c>
      <c r="AK2395" s="64">
        <f t="shared" si="37"/>
        <v>3.3404893086296537E-2</v>
      </c>
    </row>
    <row r="2396" spans="1:37" x14ac:dyDescent="0.25">
      <c r="A2396">
        <v>2394</v>
      </c>
      <c r="B2396" s="1">
        <v>1.0699999999999999E-2</v>
      </c>
      <c r="C2396" s="1">
        <v>-2.5669373392824332E-4</v>
      </c>
      <c r="D2396" s="58">
        <v>8.4089367065497203E-2</v>
      </c>
      <c r="E2396" s="58">
        <v>1.0421197453738587E-2</v>
      </c>
      <c r="F2396" s="58">
        <v>0.1101317304809237</v>
      </c>
      <c r="G2396" s="58">
        <v>8.6707895172572921E-2</v>
      </c>
      <c r="H2396" s="58">
        <v>4.0048532767840671E-2</v>
      </c>
      <c r="I2396" s="58">
        <v>0.12578410269594836</v>
      </c>
      <c r="J2396" s="58">
        <v>9.5509169290564092E-2</v>
      </c>
      <c r="K2396" s="58">
        <v>0.1157603587714231</v>
      </c>
      <c r="L2396" s="58">
        <v>0.10076163469581489</v>
      </c>
      <c r="M2396" s="58">
        <v>0.13817609886713184</v>
      </c>
      <c r="N2396" s="58">
        <v>9.2609912738544617E-2</v>
      </c>
      <c r="O2396" s="58">
        <v>0</v>
      </c>
      <c r="P2396" s="58">
        <v>0</v>
      </c>
      <c r="Q2396" s="58">
        <v>0</v>
      </c>
      <c r="R2396" s="58">
        <v>0</v>
      </c>
      <c r="S2396" s="58">
        <v>0</v>
      </c>
      <c r="T2396" s="58">
        <v>0</v>
      </c>
      <c r="U2396" s="58">
        <v>0</v>
      </c>
      <c r="V2396" s="58">
        <v>0</v>
      </c>
      <c r="W2396" s="58">
        <v>0</v>
      </c>
      <c r="X2396" s="58">
        <v>0</v>
      </c>
      <c r="Y2396" s="58">
        <v>0</v>
      </c>
      <c r="Z2396" s="58">
        <v>0</v>
      </c>
      <c r="AA2396" s="58">
        <v>0</v>
      </c>
      <c r="AB2396" s="58">
        <v>0</v>
      </c>
      <c r="AC2396" s="58">
        <v>0</v>
      </c>
      <c r="AD2396" s="58">
        <v>0</v>
      </c>
      <c r="AE2396" s="58">
        <v>0</v>
      </c>
      <c r="AF2396" s="58">
        <v>0</v>
      </c>
      <c r="AG2396" s="58">
        <v>0</v>
      </c>
      <c r="AH2396" s="58">
        <v>0</v>
      </c>
      <c r="AI2396" s="58">
        <v>0</v>
      </c>
      <c r="AK2396" s="64">
        <f t="shared" si="37"/>
        <v>-2.399006859142461E-2</v>
      </c>
    </row>
    <row r="2397" spans="1:37" x14ac:dyDescent="0.25">
      <c r="A2397">
        <v>2395</v>
      </c>
      <c r="B2397" s="1">
        <v>1.03E-2</v>
      </c>
      <c r="C2397" s="1">
        <v>-5.3555052864128024E-5</v>
      </c>
      <c r="D2397" s="58">
        <v>0.18164691757073981</v>
      </c>
      <c r="E2397" s="58">
        <v>1.4787722885000527E-2</v>
      </c>
      <c r="F2397" s="58">
        <v>4.1195866948631039E-2</v>
      </c>
      <c r="G2397" s="58">
        <v>6.8794519211553953E-2</v>
      </c>
      <c r="H2397" s="58">
        <v>0.18855361789137196</v>
      </c>
      <c r="I2397" s="58">
        <v>5.5951181555265489E-2</v>
      </c>
      <c r="J2397" s="58">
        <v>8.4253732330511685E-2</v>
      </c>
      <c r="K2397" s="58">
        <v>7.4528346530888565E-2</v>
      </c>
      <c r="L2397" s="58">
        <v>4.7510899687476509E-2</v>
      </c>
      <c r="M2397" s="58">
        <v>5.4591022843103104E-2</v>
      </c>
      <c r="N2397" s="58">
        <v>0.18818617254545744</v>
      </c>
      <c r="O2397" s="58">
        <v>0</v>
      </c>
      <c r="P2397" s="58">
        <v>0</v>
      </c>
      <c r="Q2397" s="58">
        <v>0</v>
      </c>
      <c r="R2397" s="58">
        <v>0</v>
      </c>
      <c r="S2397" s="58">
        <v>0</v>
      </c>
      <c r="T2397" s="58">
        <v>0</v>
      </c>
      <c r="U2397" s="58">
        <v>0</v>
      </c>
      <c r="V2397" s="58">
        <v>0</v>
      </c>
      <c r="W2397" s="58">
        <v>0</v>
      </c>
      <c r="X2397" s="58">
        <v>0</v>
      </c>
      <c r="Y2397" s="58">
        <v>0</v>
      </c>
      <c r="Z2397" s="58">
        <v>0</v>
      </c>
      <c r="AA2397" s="58">
        <v>0</v>
      </c>
      <c r="AB2397" s="58">
        <v>0</v>
      </c>
      <c r="AC2397" s="58">
        <v>0</v>
      </c>
      <c r="AD2397" s="58">
        <v>0</v>
      </c>
      <c r="AE2397" s="58">
        <v>0</v>
      </c>
      <c r="AF2397" s="58">
        <v>0</v>
      </c>
      <c r="AG2397" s="58">
        <v>0</v>
      </c>
      <c r="AH2397" s="58">
        <v>0</v>
      </c>
      <c r="AI2397" s="58">
        <v>0</v>
      </c>
      <c r="AK2397" s="64">
        <f t="shared" si="37"/>
        <v>-5.1995196955464101E-3</v>
      </c>
    </row>
    <row r="2398" spans="1:37" x14ac:dyDescent="0.25">
      <c r="A2398">
        <v>2396</v>
      </c>
      <c r="B2398" s="1">
        <v>1.11E-2</v>
      </c>
      <c r="C2398" s="1">
        <v>1.0388617086639127E-4</v>
      </c>
      <c r="D2398" s="58">
        <v>0.11697978144390388</v>
      </c>
      <c r="E2398" s="58">
        <v>0.12581852761353352</v>
      </c>
      <c r="F2398" s="58">
        <v>0.13994635458738711</v>
      </c>
      <c r="G2398" s="58">
        <v>3.431723684646984E-2</v>
      </c>
      <c r="H2398" s="58">
        <v>9.0324797823473066E-2</v>
      </c>
      <c r="I2398" s="58">
        <v>4.6703973238095171E-3</v>
      </c>
      <c r="J2398" s="58">
        <v>7.4039199966721092E-2</v>
      </c>
      <c r="K2398" s="58">
        <v>6.9087829154573788E-2</v>
      </c>
      <c r="L2398" s="58">
        <v>6.9310914570184068E-2</v>
      </c>
      <c r="M2398" s="58">
        <v>0.15246406292313197</v>
      </c>
      <c r="N2398" s="58">
        <v>0.12304089774681194</v>
      </c>
      <c r="O2398" s="58">
        <v>0</v>
      </c>
      <c r="P2398" s="58">
        <v>0</v>
      </c>
      <c r="Q2398" s="58">
        <v>0</v>
      </c>
      <c r="R2398" s="58">
        <v>0</v>
      </c>
      <c r="S2398" s="58">
        <v>0</v>
      </c>
      <c r="T2398" s="58">
        <v>0</v>
      </c>
      <c r="U2398" s="58">
        <v>0</v>
      </c>
      <c r="V2398" s="58">
        <v>0</v>
      </c>
      <c r="W2398" s="58">
        <v>0</v>
      </c>
      <c r="X2398" s="58">
        <v>0</v>
      </c>
      <c r="Y2398" s="58">
        <v>0</v>
      </c>
      <c r="Z2398" s="58">
        <v>0</v>
      </c>
      <c r="AA2398" s="58">
        <v>0</v>
      </c>
      <c r="AB2398" s="58">
        <v>0</v>
      </c>
      <c r="AC2398" s="58">
        <v>0</v>
      </c>
      <c r="AD2398" s="58">
        <v>0</v>
      </c>
      <c r="AE2398" s="58">
        <v>0</v>
      </c>
      <c r="AF2398" s="58">
        <v>0</v>
      </c>
      <c r="AG2398" s="58">
        <v>0</v>
      </c>
      <c r="AH2398" s="58">
        <v>0</v>
      </c>
      <c r="AI2398" s="58">
        <v>0</v>
      </c>
      <c r="AK2398" s="64">
        <f t="shared" si="37"/>
        <v>9.3591144924676812E-3</v>
      </c>
    </row>
    <row r="2399" spans="1:37" x14ac:dyDescent="0.25">
      <c r="A2399">
        <v>2397</v>
      </c>
      <c r="B2399" s="1">
        <v>1.3599999999999999E-2</v>
      </c>
      <c r="C2399" s="1">
        <v>3.5606959655105487E-5</v>
      </c>
      <c r="D2399" s="58">
        <v>0.15744606759261301</v>
      </c>
      <c r="E2399" s="58">
        <v>0.14299433283622956</v>
      </c>
      <c r="F2399" s="58">
        <v>0.13933674435911428</v>
      </c>
      <c r="G2399" s="58">
        <v>2.75719139673231E-2</v>
      </c>
      <c r="H2399" s="58">
        <v>3.913518665571851E-2</v>
      </c>
      <c r="I2399" s="58">
        <v>0.21113270709541404</v>
      </c>
      <c r="J2399" s="58">
        <v>4.4417718631760819E-2</v>
      </c>
      <c r="K2399" s="58">
        <v>1.9331463689298722E-2</v>
      </c>
      <c r="L2399" s="58">
        <v>0.10027382576363145</v>
      </c>
      <c r="M2399" s="58">
        <v>8.9080293970868904E-2</v>
      </c>
      <c r="N2399" s="58">
        <v>2.9279745438027735E-2</v>
      </c>
      <c r="O2399" s="58">
        <v>0</v>
      </c>
      <c r="P2399" s="58">
        <v>0</v>
      </c>
      <c r="Q2399" s="58">
        <v>0</v>
      </c>
      <c r="R2399" s="58">
        <v>0</v>
      </c>
      <c r="S2399" s="58">
        <v>0</v>
      </c>
      <c r="T2399" s="58">
        <v>0</v>
      </c>
      <c r="U2399" s="58">
        <v>0</v>
      </c>
      <c r="V2399" s="58">
        <v>0</v>
      </c>
      <c r="W2399" s="58">
        <v>0</v>
      </c>
      <c r="X2399" s="58">
        <v>0</v>
      </c>
      <c r="Y2399" s="58">
        <v>0</v>
      </c>
      <c r="Z2399" s="58">
        <v>0</v>
      </c>
      <c r="AA2399" s="58">
        <v>0</v>
      </c>
      <c r="AB2399" s="58">
        <v>0</v>
      </c>
      <c r="AC2399" s="58">
        <v>0</v>
      </c>
      <c r="AD2399" s="58">
        <v>0</v>
      </c>
      <c r="AE2399" s="58">
        <v>0</v>
      </c>
      <c r="AF2399" s="58">
        <v>0</v>
      </c>
      <c r="AG2399" s="58">
        <v>0</v>
      </c>
      <c r="AH2399" s="58">
        <v>0</v>
      </c>
      <c r="AI2399" s="58">
        <v>0</v>
      </c>
      <c r="AK2399" s="64">
        <f t="shared" si="37"/>
        <v>2.6181587981695211E-3</v>
      </c>
    </row>
    <row r="2400" spans="1:37" x14ac:dyDescent="0.25">
      <c r="A2400">
        <v>2398</v>
      </c>
      <c r="B2400" s="1">
        <v>1.14E-2</v>
      </c>
      <c r="C2400" s="1">
        <v>7.8087807951121249E-5</v>
      </c>
      <c r="D2400" s="58">
        <v>0.14843555391609262</v>
      </c>
      <c r="E2400" s="58">
        <v>9.3418124025202887E-2</v>
      </c>
      <c r="F2400" s="58">
        <v>8.4155366704735651E-3</v>
      </c>
      <c r="G2400" s="58">
        <v>4.6062353337827655E-2</v>
      </c>
      <c r="H2400" s="58">
        <v>6.6908030735583823E-2</v>
      </c>
      <c r="I2400" s="58">
        <v>8.9201652816342486E-2</v>
      </c>
      <c r="J2400" s="58">
        <v>0.10857697196629344</v>
      </c>
      <c r="K2400" s="58">
        <v>0.1127776626712013</v>
      </c>
      <c r="L2400" s="58">
        <v>0.11016039844776088</v>
      </c>
      <c r="M2400" s="58">
        <v>0.10508146985063251</v>
      </c>
      <c r="N2400" s="58">
        <v>0.1109622455625888</v>
      </c>
      <c r="O2400" s="58">
        <v>0</v>
      </c>
      <c r="P2400" s="58">
        <v>0</v>
      </c>
      <c r="Q2400" s="58">
        <v>0</v>
      </c>
      <c r="R2400" s="58">
        <v>0</v>
      </c>
      <c r="S2400" s="58">
        <v>0</v>
      </c>
      <c r="T2400" s="58">
        <v>0</v>
      </c>
      <c r="U2400" s="58">
        <v>0</v>
      </c>
      <c r="V2400" s="58">
        <v>0</v>
      </c>
      <c r="W2400" s="58">
        <v>0</v>
      </c>
      <c r="X2400" s="58">
        <v>0</v>
      </c>
      <c r="Y2400" s="58">
        <v>0</v>
      </c>
      <c r="Z2400" s="58">
        <v>0</v>
      </c>
      <c r="AA2400" s="58">
        <v>0</v>
      </c>
      <c r="AB2400" s="58">
        <v>0</v>
      </c>
      <c r="AC2400" s="58">
        <v>0</v>
      </c>
      <c r="AD2400" s="58">
        <v>0</v>
      </c>
      <c r="AE2400" s="58">
        <v>0</v>
      </c>
      <c r="AF2400" s="58">
        <v>0</v>
      </c>
      <c r="AG2400" s="58">
        <v>0</v>
      </c>
      <c r="AH2400" s="58">
        <v>0</v>
      </c>
      <c r="AI2400" s="58">
        <v>0</v>
      </c>
      <c r="AK2400" s="64">
        <f t="shared" si="37"/>
        <v>6.8498077150106352E-3</v>
      </c>
    </row>
    <row r="2401" spans="1:37" x14ac:dyDescent="0.25">
      <c r="A2401">
        <v>2399</v>
      </c>
      <c r="B2401" s="1">
        <v>1.06E-2</v>
      </c>
      <c r="C2401" s="1">
        <v>7.6832761706483951E-5</v>
      </c>
      <c r="D2401" s="58">
        <v>9.9002593578644507E-2</v>
      </c>
      <c r="E2401" s="58">
        <v>6.8492195175267834E-2</v>
      </c>
      <c r="F2401" s="58">
        <v>0.15373126056060435</v>
      </c>
      <c r="G2401" s="58">
        <v>8.4196355988855651E-2</v>
      </c>
      <c r="H2401" s="58">
        <v>0.16377380754199469</v>
      </c>
      <c r="I2401" s="58">
        <v>1.6268534919719496E-2</v>
      </c>
      <c r="J2401" s="58">
        <v>9.5656983756909203E-2</v>
      </c>
      <c r="K2401" s="58">
        <v>4.8488544011642064E-2</v>
      </c>
      <c r="L2401" s="58">
        <v>0.13843673234234261</v>
      </c>
      <c r="M2401" s="58">
        <v>0.11195031581923087</v>
      </c>
      <c r="N2401" s="58">
        <v>2.0002676304788698E-2</v>
      </c>
      <c r="O2401" s="58">
        <v>0</v>
      </c>
      <c r="P2401" s="58">
        <v>0</v>
      </c>
      <c r="Q2401" s="58">
        <v>0</v>
      </c>
      <c r="R2401" s="58">
        <v>0</v>
      </c>
      <c r="S2401" s="58">
        <v>0</v>
      </c>
      <c r="T2401" s="58">
        <v>0</v>
      </c>
      <c r="U2401" s="58">
        <v>0</v>
      </c>
      <c r="V2401" s="58">
        <v>0</v>
      </c>
      <c r="W2401" s="58">
        <v>0</v>
      </c>
      <c r="X2401" s="58">
        <v>0</v>
      </c>
      <c r="Y2401" s="58">
        <v>0</v>
      </c>
      <c r="Z2401" s="58">
        <v>0</v>
      </c>
      <c r="AA2401" s="58">
        <v>0</v>
      </c>
      <c r="AB2401" s="58">
        <v>0</v>
      </c>
      <c r="AC2401" s="58">
        <v>0</v>
      </c>
      <c r="AD2401" s="58">
        <v>0</v>
      </c>
      <c r="AE2401" s="58">
        <v>0</v>
      </c>
      <c r="AF2401" s="58">
        <v>0</v>
      </c>
      <c r="AG2401" s="58">
        <v>0</v>
      </c>
      <c r="AH2401" s="58">
        <v>0</v>
      </c>
      <c r="AI2401" s="58">
        <v>0</v>
      </c>
      <c r="AK2401" s="64">
        <f t="shared" si="37"/>
        <v>7.2483737458947121E-3</v>
      </c>
    </row>
    <row r="2402" spans="1:37" x14ac:dyDescent="0.25">
      <c r="A2402">
        <v>2400</v>
      </c>
      <c r="B2402" s="1">
        <v>1.0200000000000001E-2</v>
      </c>
      <c r="C2402" s="1">
        <v>3.0955940310145385E-4</v>
      </c>
      <c r="D2402" s="58">
        <v>0.13491841370508398</v>
      </c>
      <c r="E2402" s="58">
        <v>9.585021886822212E-2</v>
      </c>
      <c r="F2402" s="58">
        <v>4.7565144984037444E-3</v>
      </c>
      <c r="G2402" s="58">
        <v>0.1129879055834682</v>
      </c>
      <c r="H2402" s="58">
        <v>0.16759253555991072</v>
      </c>
      <c r="I2402" s="58">
        <v>7.9791436314680081E-2</v>
      </c>
      <c r="J2402" s="58">
        <v>8.1697727094705193E-3</v>
      </c>
      <c r="K2402" s="58">
        <v>1.1267761228901062E-3</v>
      </c>
      <c r="L2402" s="58">
        <v>0.11124820590801812</v>
      </c>
      <c r="M2402" s="58">
        <v>0.10190494320910229</v>
      </c>
      <c r="N2402" s="58">
        <v>0.18165327752075019</v>
      </c>
      <c r="O2402" s="58">
        <v>0</v>
      </c>
      <c r="P2402" s="58">
        <v>0</v>
      </c>
      <c r="Q2402" s="58">
        <v>0</v>
      </c>
      <c r="R2402" s="58">
        <v>0</v>
      </c>
      <c r="S2402" s="58">
        <v>0</v>
      </c>
      <c r="T2402" s="58">
        <v>0</v>
      </c>
      <c r="U2402" s="58">
        <v>0</v>
      </c>
      <c r="V2402" s="58">
        <v>0</v>
      </c>
      <c r="W2402" s="58">
        <v>0</v>
      </c>
      <c r="X2402" s="58">
        <v>0</v>
      </c>
      <c r="Y2402" s="58">
        <v>0</v>
      </c>
      <c r="Z2402" s="58">
        <v>0</v>
      </c>
      <c r="AA2402" s="58">
        <v>0</v>
      </c>
      <c r="AB2402" s="58">
        <v>0</v>
      </c>
      <c r="AC2402" s="58">
        <v>0</v>
      </c>
      <c r="AD2402" s="58">
        <v>0</v>
      </c>
      <c r="AE2402" s="58">
        <v>0</v>
      </c>
      <c r="AF2402" s="58">
        <v>0</v>
      </c>
      <c r="AG2402" s="58">
        <v>0</v>
      </c>
      <c r="AH2402" s="58">
        <v>0</v>
      </c>
      <c r="AI2402" s="58">
        <v>0</v>
      </c>
      <c r="AK2402" s="64">
        <f t="shared" si="37"/>
        <v>3.0348961088377827E-2</v>
      </c>
    </row>
    <row r="2403" spans="1:37" x14ac:dyDescent="0.25">
      <c r="A2403">
        <v>2401</v>
      </c>
      <c r="B2403" s="1">
        <v>1.2200000000000001E-2</v>
      </c>
      <c r="C2403" s="1">
        <v>1.8819750268170529E-4</v>
      </c>
      <c r="D2403" s="58">
        <v>4.0589806292165451E-2</v>
      </c>
      <c r="E2403" s="58">
        <v>0.10397310326547912</v>
      </c>
      <c r="F2403" s="58">
        <v>1.5047006831165419E-2</v>
      </c>
      <c r="G2403" s="58">
        <v>0.10756016117106207</v>
      </c>
      <c r="H2403" s="58">
        <v>2.8372276789267119E-2</v>
      </c>
      <c r="I2403" s="58">
        <v>0.12985607520400422</v>
      </c>
      <c r="J2403" s="58">
        <v>0.14884762866872475</v>
      </c>
      <c r="K2403" s="58">
        <v>0.10470484698045372</v>
      </c>
      <c r="L2403" s="58">
        <v>0.16070509233511959</v>
      </c>
      <c r="M2403" s="58">
        <v>3.0375166908665326E-2</v>
      </c>
      <c r="N2403" s="58">
        <v>0.12996883555389316</v>
      </c>
      <c r="O2403" s="58">
        <v>0</v>
      </c>
      <c r="P2403" s="58">
        <v>0</v>
      </c>
      <c r="Q2403" s="58">
        <v>0</v>
      </c>
      <c r="R2403" s="58">
        <v>0</v>
      </c>
      <c r="S2403" s="58">
        <v>0</v>
      </c>
      <c r="T2403" s="58">
        <v>0</v>
      </c>
      <c r="U2403" s="58">
        <v>0</v>
      </c>
      <c r="V2403" s="58">
        <v>0</v>
      </c>
      <c r="W2403" s="58">
        <v>0</v>
      </c>
      <c r="X2403" s="58">
        <v>0</v>
      </c>
      <c r="Y2403" s="58">
        <v>0</v>
      </c>
      <c r="Z2403" s="58">
        <v>0</v>
      </c>
      <c r="AA2403" s="58">
        <v>0</v>
      </c>
      <c r="AB2403" s="58">
        <v>0</v>
      </c>
      <c r="AC2403" s="58">
        <v>0</v>
      </c>
      <c r="AD2403" s="58">
        <v>0</v>
      </c>
      <c r="AE2403" s="58">
        <v>0</v>
      </c>
      <c r="AF2403" s="58">
        <v>0</v>
      </c>
      <c r="AG2403" s="58">
        <v>0</v>
      </c>
      <c r="AH2403" s="58">
        <v>0</v>
      </c>
      <c r="AI2403" s="58">
        <v>0</v>
      </c>
      <c r="AK2403" s="64">
        <f t="shared" si="37"/>
        <v>1.5426024809975842E-2</v>
      </c>
    </row>
    <row r="2404" spans="1:37" x14ac:dyDescent="0.25">
      <c r="A2404">
        <v>2402</v>
      </c>
      <c r="B2404" s="1">
        <v>1.23E-2</v>
      </c>
      <c r="C2404" s="1">
        <v>-1.2765028542822404E-4</v>
      </c>
      <c r="D2404" s="58">
        <v>0.16599333740797925</v>
      </c>
      <c r="E2404" s="58">
        <v>2.9335155883237877E-2</v>
      </c>
      <c r="F2404" s="58">
        <v>0.16094713361094651</v>
      </c>
      <c r="G2404" s="58">
        <v>0.15355750537228349</v>
      </c>
      <c r="H2404" s="58">
        <v>2.0178393727809323E-2</v>
      </c>
      <c r="I2404" s="58">
        <v>0.16463616646881957</v>
      </c>
      <c r="J2404" s="58">
        <v>0.13585095091935348</v>
      </c>
      <c r="K2404" s="58">
        <v>5.9676610010183911E-3</v>
      </c>
      <c r="L2404" s="58">
        <v>2.7979861907901686E-2</v>
      </c>
      <c r="M2404" s="58">
        <v>9.8652112522421967E-2</v>
      </c>
      <c r="N2404" s="58">
        <v>3.6901721178228625E-2</v>
      </c>
      <c r="O2404" s="58">
        <v>0</v>
      </c>
      <c r="P2404" s="58">
        <v>0</v>
      </c>
      <c r="Q2404" s="58">
        <v>0</v>
      </c>
      <c r="R2404" s="58">
        <v>0</v>
      </c>
      <c r="S2404" s="58">
        <v>0</v>
      </c>
      <c r="T2404" s="58">
        <v>0</v>
      </c>
      <c r="U2404" s="58">
        <v>0</v>
      </c>
      <c r="V2404" s="58">
        <v>0</v>
      </c>
      <c r="W2404" s="58">
        <v>0</v>
      </c>
      <c r="X2404" s="58">
        <v>0</v>
      </c>
      <c r="Y2404" s="58">
        <v>0</v>
      </c>
      <c r="Z2404" s="58">
        <v>0</v>
      </c>
      <c r="AA2404" s="58">
        <v>0</v>
      </c>
      <c r="AB2404" s="58">
        <v>0</v>
      </c>
      <c r="AC2404" s="58">
        <v>0</v>
      </c>
      <c r="AD2404" s="58">
        <v>0</v>
      </c>
      <c r="AE2404" s="58">
        <v>0</v>
      </c>
      <c r="AF2404" s="58">
        <v>0</v>
      </c>
      <c r="AG2404" s="58">
        <v>0</v>
      </c>
      <c r="AH2404" s="58">
        <v>0</v>
      </c>
      <c r="AI2404" s="58">
        <v>0</v>
      </c>
      <c r="AK2404" s="64">
        <f t="shared" si="37"/>
        <v>-1.0378071986034474E-2</v>
      </c>
    </row>
    <row r="2405" spans="1:37" x14ac:dyDescent="0.25">
      <c r="A2405">
        <v>2403</v>
      </c>
      <c r="B2405" s="1">
        <v>1.15E-2</v>
      </c>
      <c r="C2405" s="1">
        <v>-1.033294348546311E-4</v>
      </c>
      <c r="D2405" s="58">
        <v>5.9066517596610404E-3</v>
      </c>
      <c r="E2405" s="58">
        <v>2.4343381512758683E-2</v>
      </c>
      <c r="F2405" s="58">
        <v>0.12510730780143456</v>
      </c>
      <c r="G2405" s="58">
        <v>9.5500005775498942E-2</v>
      </c>
      <c r="H2405" s="58">
        <v>9.6668321174698077E-2</v>
      </c>
      <c r="I2405" s="58">
        <v>0.20480487904835304</v>
      </c>
      <c r="J2405" s="58">
        <v>0.11358719115379834</v>
      </c>
      <c r="K2405" s="58">
        <v>5.5893277996912911E-2</v>
      </c>
      <c r="L2405" s="58">
        <v>0.13315149969630305</v>
      </c>
      <c r="M2405" s="58">
        <v>1.7870946695797411E-2</v>
      </c>
      <c r="N2405" s="58">
        <v>0.12716653738478387</v>
      </c>
      <c r="O2405" s="58">
        <v>0</v>
      </c>
      <c r="P2405" s="58">
        <v>0</v>
      </c>
      <c r="Q2405" s="58">
        <v>0</v>
      </c>
      <c r="R2405" s="58">
        <v>0</v>
      </c>
      <c r="S2405" s="58">
        <v>0</v>
      </c>
      <c r="T2405" s="58">
        <v>0</v>
      </c>
      <c r="U2405" s="58">
        <v>0</v>
      </c>
      <c r="V2405" s="58">
        <v>0</v>
      </c>
      <c r="W2405" s="58">
        <v>0</v>
      </c>
      <c r="X2405" s="58">
        <v>0</v>
      </c>
      <c r="Y2405" s="58">
        <v>0</v>
      </c>
      <c r="Z2405" s="58">
        <v>0</v>
      </c>
      <c r="AA2405" s="58">
        <v>0</v>
      </c>
      <c r="AB2405" s="58">
        <v>0</v>
      </c>
      <c r="AC2405" s="58">
        <v>0</v>
      </c>
      <c r="AD2405" s="58">
        <v>0</v>
      </c>
      <c r="AE2405" s="58">
        <v>0</v>
      </c>
      <c r="AF2405" s="58">
        <v>0</v>
      </c>
      <c r="AG2405" s="58">
        <v>0</v>
      </c>
      <c r="AH2405" s="58">
        <v>0</v>
      </c>
      <c r="AI2405" s="58">
        <v>0</v>
      </c>
      <c r="AK2405" s="64">
        <f t="shared" si="37"/>
        <v>-8.9851682482287917E-3</v>
      </c>
    </row>
    <row r="2406" spans="1:37" x14ac:dyDescent="0.25">
      <c r="A2406">
        <v>2404</v>
      </c>
      <c r="B2406" s="1">
        <v>9.7999999999999997E-3</v>
      </c>
      <c r="C2406" s="1">
        <v>2.2592856466418413E-5</v>
      </c>
      <c r="D2406" s="58">
        <v>2.2347708969601424E-2</v>
      </c>
      <c r="E2406" s="58">
        <v>1.499101831014114E-2</v>
      </c>
      <c r="F2406" s="58">
        <v>0.12969855783958911</v>
      </c>
      <c r="G2406" s="58">
        <v>5.5563531638926911E-2</v>
      </c>
      <c r="H2406" s="58">
        <v>0.20619273558890214</v>
      </c>
      <c r="I2406" s="58">
        <v>7.1049546535309746E-2</v>
      </c>
      <c r="J2406" s="58">
        <v>0.14721584498308218</v>
      </c>
      <c r="K2406" s="58">
        <v>2.3825942702915805E-2</v>
      </c>
      <c r="L2406" s="58">
        <v>4.3535968122252744E-2</v>
      </c>
      <c r="M2406" s="58">
        <v>8.7070691131478306E-2</v>
      </c>
      <c r="N2406" s="58">
        <v>0.19850845417780039</v>
      </c>
      <c r="O2406" s="58">
        <v>0</v>
      </c>
      <c r="P2406" s="58">
        <v>0</v>
      </c>
      <c r="Q2406" s="58">
        <v>0</v>
      </c>
      <c r="R2406" s="58">
        <v>0</v>
      </c>
      <c r="S2406" s="58">
        <v>0</v>
      </c>
      <c r="T2406" s="58">
        <v>0</v>
      </c>
      <c r="U2406" s="58">
        <v>0</v>
      </c>
      <c r="V2406" s="58">
        <v>0</v>
      </c>
      <c r="W2406" s="58">
        <v>0</v>
      </c>
      <c r="X2406" s="58">
        <v>0</v>
      </c>
      <c r="Y2406" s="58">
        <v>0</v>
      </c>
      <c r="Z2406" s="58">
        <v>0</v>
      </c>
      <c r="AA2406" s="58">
        <v>0</v>
      </c>
      <c r="AB2406" s="58">
        <v>0</v>
      </c>
      <c r="AC2406" s="58">
        <v>0</v>
      </c>
      <c r="AD2406" s="58">
        <v>0</v>
      </c>
      <c r="AE2406" s="58">
        <v>0</v>
      </c>
      <c r="AF2406" s="58">
        <v>0</v>
      </c>
      <c r="AG2406" s="58">
        <v>0</v>
      </c>
      <c r="AH2406" s="58">
        <v>0</v>
      </c>
      <c r="AI2406" s="58">
        <v>0</v>
      </c>
      <c r="AK2406" s="64">
        <f t="shared" si="37"/>
        <v>2.3053935169814709E-3</v>
      </c>
    </row>
    <row r="2407" spans="1:37" x14ac:dyDescent="0.25">
      <c r="A2407">
        <v>2405</v>
      </c>
      <c r="B2407" s="1">
        <v>0.01</v>
      </c>
      <c r="C2407" s="1">
        <v>-8.0733555476614617E-5</v>
      </c>
      <c r="D2407" s="58">
        <v>3.0633717116265641E-2</v>
      </c>
      <c r="E2407" s="58">
        <v>1.1017369147116164E-2</v>
      </c>
      <c r="F2407" s="58">
        <v>0.10643648410451709</v>
      </c>
      <c r="G2407" s="58">
        <v>2.3184534382092465E-2</v>
      </c>
      <c r="H2407" s="58">
        <v>0.13457094542089071</v>
      </c>
      <c r="I2407" s="58">
        <v>6.9967023675708298E-2</v>
      </c>
      <c r="J2407" s="58">
        <v>0.14854136413035099</v>
      </c>
      <c r="K2407" s="58">
        <v>0.10836211238077853</v>
      </c>
      <c r="L2407" s="58">
        <v>0.12040030739956513</v>
      </c>
      <c r="M2407" s="58">
        <v>3.4229299562900509E-2</v>
      </c>
      <c r="N2407" s="58">
        <v>0.21265684267981425</v>
      </c>
      <c r="O2407" s="58">
        <v>0</v>
      </c>
      <c r="P2407" s="58">
        <v>0</v>
      </c>
      <c r="Q2407" s="58">
        <v>0</v>
      </c>
      <c r="R2407" s="58">
        <v>0</v>
      </c>
      <c r="S2407" s="58">
        <v>0</v>
      </c>
      <c r="T2407" s="58">
        <v>0</v>
      </c>
      <c r="U2407" s="58">
        <v>0</v>
      </c>
      <c r="V2407" s="58">
        <v>0</v>
      </c>
      <c r="W2407" s="58">
        <v>0</v>
      </c>
      <c r="X2407" s="58">
        <v>0</v>
      </c>
      <c r="Y2407" s="58">
        <v>0</v>
      </c>
      <c r="Z2407" s="58">
        <v>0</v>
      </c>
      <c r="AA2407" s="58">
        <v>0</v>
      </c>
      <c r="AB2407" s="58">
        <v>0</v>
      </c>
      <c r="AC2407" s="58">
        <v>0</v>
      </c>
      <c r="AD2407" s="58">
        <v>0</v>
      </c>
      <c r="AE2407" s="58">
        <v>0</v>
      </c>
      <c r="AF2407" s="58">
        <v>0</v>
      </c>
      <c r="AG2407" s="58">
        <v>0</v>
      </c>
      <c r="AH2407" s="58">
        <v>0</v>
      </c>
      <c r="AI2407" s="58">
        <v>0</v>
      </c>
      <c r="AK2407" s="64">
        <f t="shared" si="37"/>
        <v>-8.0733555476614621E-3</v>
      </c>
    </row>
    <row r="2408" spans="1:37" x14ac:dyDescent="0.25">
      <c r="A2408">
        <v>2406</v>
      </c>
      <c r="B2408" s="1">
        <v>1.29E-2</v>
      </c>
      <c r="C2408" s="1">
        <v>2.8651534062140905E-4</v>
      </c>
      <c r="D2408" s="58">
        <v>0.1713395722141913</v>
      </c>
      <c r="E2408" s="58">
        <v>0.17673061159558456</v>
      </c>
      <c r="F2408" s="58">
        <v>1.7328793488262949E-2</v>
      </c>
      <c r="G2408" s="58">
        <v>0.11905511145397424</v>
      </c>
      <c r="H2408" s="58">
        <v>1.7469769017696546E-4</v>
      </c>
      <c r="I2408" s="58">
        <v>3.2189928019625842E-2</v>
      </c>
      <c r="J2408" s="58">
        <v>6.445676315121826E-2</v>
      </c>
      <c r="K2408" s="58">
        <v>6.9756755240980378E-2</v>
      </c>
      <c r="L2408" s="58">
        <v>4.2869419019444563E-2</v>
      </c>
      <c r="M2408" s="58">
        <v>0.19044570604421623</v>
      </c>
      <c r="N2408" s="58">
        <v>0.11565264208232469</v>
      </c>
      <c r="O2408" s="58">
        <v>0</v>
      </c>
      <c r="P2408" s="58">
        <v>0</v>
      </c>
      <c r="Q2408" s="58">
        <v>0</v>
      </c>
      <c r="R2408" s="58">
        <v>0</v>
      </c>
      <c r="S2408" s="58">
        <v>0</v>
      </c>
      <c r="T2408" s="58">
        <v>0</v>
      </c>
      <c r="U2408" s="58">
        <v>0</v>
      </c>
      <c r="V2408" s="58">
        <v>0</v>
      </c>
      <c r="W2408" s="58">
        <v>0</v>
      </c>
      <c r="X2408" s="58">
        <v>0</v>
      </c>
      <c r="Y2408" s="58">
        <v>0</v>
      </c>
      <c r="Z2408" s="58">
        <v>0</v>
      </c>
      <c r="AA2408" s="58">
        <v>0</v>
      </c>
      <c r="AB2408" s="58">
        <v>0</v>
      </c>
      <c r="AC2408" s="58">
        <v>0</v>
      </c>
      <c r="AD2408" s="58">
        <v>0</v>
      </c>
      <c r="AE2408" s="58">
        <v>0</v>
      </c>
      <c r="AF2408" s="58">
        <v>0</v>
      </c>
      <c r="AG2408" s="58">
        <v>0</v>
      </c>
      <c r="AH2408" s="58">
        <v>0</v>
      </c>
      <c r="AI2408" s="58">
        <v>0</v>
      </c>
      <c r="AK2408" s="64">
        <f t="shared" si="37"/>
        <v>2.221049152103946E-2</v>
      </c>
    </row>
    <row r="2409" spans="1:37" x14ac:dyDescent="0.25">
      <c r="A2409">
        <v>2407</v>
      </c>
      <c r="B2409" s="1">
        <v>1.17E-2</v>
      </c>
      <c r="C2409" s="1">
        <v>4.5683929902756498E-4</v>
      </c>
      <c r="D2409" s="58">
        <v>7.6986878234219305E-2</v>
      </c>
      <c r="E2409" s="58">
        <v>0.15950225112459443</v>
      </c>
      <c r="F2409" s="58">
        <v>7.2368184224181689E-2</v>
      </c>
      <c r="G2409" s="58">
        <v>0.1046625193335103</v>
      </c>
      <c r="H2409" s="58">
        <v>5.4172518823674019E-3</v>
      </c>
      <c r="I2409" s="58">
        <v>6.3960164155411933E-2</v>
      </c>
      <c r="J2409" s="58">
        <v>0.1042814007900478</v>
      </c>
      <c r="K2409" s="58">
        <v>3.3239278242011886E-3</v>
      </c>
      <c r="L2409" s="58">
        <v>0.13377661366086913</v>
      </c>
      <c r="M2409" s="58">
        <v>0.10862245028104084</v>
      </c>
      <c r="N2409" s="58">
        <v>0.16709835848955576</v>
      </c>
      <c r="O2409" s="58">
        <v>0</v>
      </c>
      <c r="P2409" s="58">
        <v>0</v>
      </c>
      <c r="Q2409" s="58">
        <v>0</v>
      </c>
      <c r="R2409" s="58">
        <v>0</v>
      </c>
      <c r="S2409" s="58">
        <v>0</v>
      </c>
      <c r="T2409" s="58">
        <v>0</v>
      </c>
      <c r="U2409" s="58">
        <v>0</v>
      </c>
      <c r="V2409" s="58">
        <v>0</v>
      </c>
      <c r="W2409" s="58">
        <v>0</v>
      </c>
      <c r="X2409" s="58">
        <v>0</v>
      </c>
      <c r="Y2409" s="58">
        <v>0</v>
      </c>
      <c r="Z2409" s="58">
        <v>0</v>
      </c>
      <c r="AA2409" s="58">
        <v>0</v>
      </c>
      <c r="AB2409" s="58">
        <v>0</v>
      </c>
      <c r="AC2409" s="58">
        <v>0</v>
      </c>
      <c r="AD2409" s="58">
        <v>0</v>
      </c>
      <c r="AE2409" s="58">
        <v>0</v>
      </c>
      <c r="AF2409" s="58">
        <v>0</v>
      </c>
      <c r="AG2409" s="58">
        <v>0</v>
      </c>
      <c r="AH2409" s="58">
        <v>0</v>
      </c>
      <c r="AI2409" s="58">
        <v>0</v>
      </c>
      <c r="AK2409" s="64">
        <f t="shared" si="37"/>
        <v>3.9046093933979911E-2</v>
      </c>
    </row>
    <row r="2410" spans="1:37" x14ac:dyDescent="0.25">
      <c r="A2410">
        <v>2408</v>
      </c>
      <c r="B2410" s="1">
        <v>1.3599999999999999E-2</v>
      </c>
      <c r="C2410" s="1">
        <v>3.2819333437025523E-4</v>
      </c>
      <c r="D2410" s="58">
        <v>4.7994212219391015E-3</v>
      </c>
      <c r="E2410" s="58">
        <v>0.17491706627646217</v>
      </c>
      <c r="F2410" s="58">
        <v>0.15063663605709982</v>
      </c>
      <c r="G2410" s="58">
        <v>2.8900818958323037E-2</v>
      </c>
      <c r="H2410" s="58">
        <v>0.17661460567389023</v>
      </c>
      <c r="I2410" s="58">
        <v>8.8696751239094915E-2</v>
      </c>
      <c r="J2410" s="58">
        <v>0.14454105251213489</v>
      </c>
      <c r="K2410" s="58">
        <v>6.10429013988701E-3</v>
      </c>
      <c r="L2410" s="58">
        <v>3.3982288080498288E-2</v>
      </c>
      <c r="M2410" s="58">
        <v>1.0269722850284919E-2</v>
      </c>
      <c r="N2410" s="58">
        <v>0.18053734699038554</v>
      </c>
      <c r="O2410" s="58">
        <v>0</v>
      </c>
      <c r="P2410" s="58">
        <v>0</v>
      </c>
      <c r="Q2410" s="58">
        <v>0</v>
      </c>
      <c r="R2410" s="58">
        <v>0</v>
      </c>
      <c r="S2410" s="58">
        <v>0</v>
      </c>
      <c r="T2410" s="58">
        <v>0</v>
      </c>
      <c r="U2410" s="58">
        <v>0</v>
      </c>
      <c r="V2410" s="58">
        <v>0</v>
      </c>
      <c r="W2410" s="58">
        <v>0</v>
      </c>
      <c r="X2410" s="58">
        <v>0</v>
      </c>
      <c r="Y2410" s="58">
        <v>0</v>
      </c>
      <c r="Z2410" s="58">
        <v>0</v>
      </c>
      <c r="AA2410" s="58">
        <v>0</v>
      </c>
      <c r="AB2410" s="58">
        <v>0</v>
      </c>
      <c r="AC2410" s="58">
        <v>0</v>
      </c>
      <c r="AD2410" s="58">
        <v>0</v>
      </c>
      <c r="AE2410" s="58">
        <v>0</v>
      </c>
      <c r="AF2410" s="58">
        <v>0</v>
      </c>
      <c r="AG2410" s="58">
        <v>0</v>
      </c>
      <c r="AH2410" s="58">
        <v>0</v>
      </c>
      <c r="AI2410" s="58">
        <v>0</v>
      </c>
      <c r="AK2410" s="64">
        <f t="shared" si="37"/>
        <v>2.4131862821342297E-2</v>
      </c>
    </row>
    <row r="2411" spans="1:37" x14ac:dyDescent="0.25">
      <c r="A2411">
        <v>2409</v>
      </c>
      <c r="B2411" s="1">
        <v>1.2500000000000001E-2</v>
      </c>
      <c r="C2411" s="1">
        <v>-5.1651092446359227E-5</v>
      </c>
      <c r="D2411" s="58">
        <v>5.8602837438801327E-2</v>
      </c>
      <c r="E2411" s="58">
        <v>8.1318938845907643E-2</v>
      </c>
      <c r="F2411" s="58">
        <v>4.2705114007588252E-2</v>
      </c>
      <c r="G2411" s="58">
        <v>0.16910704295127507</v>
      </c>
      <c r="H2411" s="58">
        <v>0.15480702450576192</v>
      </c>
      <c r="I2411" s="58">
        <v>0.15830176628244286</v>
      </c>
      <c r="J2411" s="58">
        <v>3.9262356771812097E-3</v>
      </c>
      <c r="K2411" s="58">
        <v>8.8018413987567545E-2</v>
      </c>
      <c r="L2411" s="58">
        <v>8.0200833365253174E-2</v>
      </c>
      <c r="M2411" s="58">
        <v>3.6979913799917545E-2</v>
      </c>
      <c r="N2411" s="58">
        <v>0.12603187913830347</v>
      </c>
      <c r="O2411" s="58">
        <v>0</v>
      </c>
      <c r="P2411" s="58">
        <v>0</v>
      </c>
      <c r="Q2411" s="58">
        <v>0</v>
      </c>
      <c r="R2411" s="58">
        <v>0</v>
      </c>
      <c r="S2411" s="58">
        <v>0</v>
      </c>
      <c r="T2411" s="58">
        <v>0</v>
      </c>
      <c r="U2411" s="58">
        <v>0</v>
      </c>
      <c r="V2411" s="58">
        <v>0</v>
      </c>
      <c r="W2411" s="58">
        <v>0</v>
      </c>
      <c r="X2411" s="58">
        <v>0</v>
      </c>
      <c r="Y2411" s="58">
        <v>0</v>
      </c>
      <c r="Z2411" s="58">
        <v>0</v>
      </c>
      <c r="AA2411" s="58">
        <v>0</v>
      </c>
      <c r="AB2411" s="58">
        <v>0</v>
      </c>
      <c r="AC2411" s="58">
        <v>0</v>
      </c>
      <c r="AD2411" s="58">
        <v>0</v>
      </c>
      <c r="AE2411" s="58">
        <v>0</v>
      </c>
      <c r="AF2411" s="58">
        <v>0</v>
      </c>
      <c r="AG2411" s="58">
        <v>0</v>
      </c>
      <c r="AH2411" s="58">
        <v>0</v>
      </c>
      <c r="AI2411" s="58">
        <v>0</v>
      </c>
      <c r="AK2411" s="64">
        <f t="shared" si="37"/>
        <v>-4.1320873957087379E-3</v>
      </c>
    </row>
    <row r="2412" spans="1:37" x14ac:dyDescent="0.25">
      <c r="A2412">
        <v>2410</v>
      </c>
      <c r="B2412" s="1">
        <v>1.0699999999999999E-2</v>
      </c>
      <c r="C2412" s="1">
        <v>-4.5533339283322065E-5</v>
      </c>
      <c r="D2412" s="58">
        <v>0.14392507057654172</v>
      </c>
      <c r="E2412" s="58">
        <v>2.8971311339378764E-2</v>
      </c>
      <c r="F2412" s="58">
        <v>0.12017093498533012</v>
      </c>
      <c r="G2412" s="58">
        <v>0.16065168212871475</v>
      </c>
      <c r="H2412" s="58">
        <v>1.9581900554427299E-2</v>
      </c>
      <c r="I2412" s="58">
        <v>0.11613813973156777</v>
      </c>
      <c r="J2412" s="58">
        <v>6.9286772411194991E-2</v>
      </c>
      <c r="K2412" s="58">
        <v>3.3030736182280591E-2</v>
      </c>
      <c r="L2412" s="58">
        <v>0.11629801671855095</v>
      </c>
      <c r="M2412" s="58">
        <v>9.8557802747522141E-2</v>
      </c>
      <c r="N2412" s="58">
        <v>9.3387632624490999E-2</v>
      </c>
      <c r="O2412" s="58">
        <v>0</v>
      </c>
      <c r="P2412" s="58">
        <v>0</v>
      </c>
      <c r="Q2412" s="58">
        <v>0</v>
      </c>
      <c r="R2412" s="58">
        <v>0</v>
      </c>
      <c r="S2412" s="58">
        <v>0</v>
      </c>
      <c r="T2412" s="58">
        <v>0</v>
      </c>
      <c r="U2412" s="58">
        <v>0</v>
      </c>
      <c r="V2412" s="58">
        <v>0</v>
      </c>
      <c r="W2412" s="58">
        <v>0</v>
      </c>
      <c r="X2412" s="58">
        <v>0</v>
      </c>
      <c r="Y2412" s="58">
        <v>0</v>
      </c>
      <c r="Z2412" s="58">
        <v>0</v>
      </c>
      <c r="AA2412" s="58">
        <v>0</v>
      </c>
      <c r="AB2412" s="58">
        <v>0</v>
      </c>
      <c r="AC2412" s="58">
        <v>0</v>
      </c>
      <c r="AD2412" s="58">
        <v>0</v>
      </c>
      <c r="AE2412" s="58">
        <v>0</v>
      </c>
      <c r="AF2412" s="58">
        <v>0</v>
      </c>
      <c r="AG2412" s="58">
        <v>0</v>
      </c>
      <c r="AH2412" s="58">
        <v>0</v>
      </c>
      <c r="AI2412" s="58">
        <v>0</v>
      </c>
      <c r="AK2412" s="64">
        <f t="shared" si="37"/>
        <v>-4.2554522694693521E-3</v>
      </c>
    </row>
    <row r="2413" spans="1:37" x14ac:dyDescent="0.25">
      <c r="A2413">
        <v>2411</v>
      </c>
      <c r="B2413" s="1">
        <v>1.29E-2</v>
      </c>
      <c r="C2413" s="1">
        <v>-1.9742084080713343E-4</v>
      </c>
      <c r="D2413" s="58">
        <v>6.4797364956530865E-2</v>
      </c>
      <c r="E2413" s="58">
        <v>7.1670351852507364E-2</v>
      </c>
      <c r="F2413" s="58">
        <v>0.17462268982118331</v>
      </c>
      <c r="G2413" s="58">
        <v>0.14349469065880996</v>
      </c>
      <c r="H2413" s="58">
        <v>0.1305042081828949</v>
      </c>
      <c r="I2413" s="58">
        <v>1.3701456080234859E-2</v>
      </c>
      <c r="J2413" s="58">
        <v>0.10044845242779842</v>
      </c>
      <c r="K2413" s="58">
        <v>0.13410193952279126</v>
      </c>
      <c r="L2413" s="58">
        <v>1.5911526538648083E-2</v>
      </c>
      <c r="M2413" s="58">
        <v>3.077759614130636E-2</v>
      </c>
      <c r="N2413" s="58">
        <v>0.11996972381729473</v>
      </c>
      <c r="O2413" s="58">
        <v>0</v>
      </c>
      <c r="P2413" s="58">
        <v>0</v>
      </c>
      <c r="Q2413" s="58">
        <v>0</v>
      </c>
      <c r="R2413" s="58">
        <v>0</v>
      </c>
      <c r="S2413" s="58">
        <v>0</v>
      </c>
      <c r="T2413" s="58">
        <v>0</v>
      </c>
      <c r="U2413" s="58">
        <v>0</v>
      </c>
      <c r="V2413" s="58">
        <v>0</v>
      </c>
      <c r="W2413" s="58">
        <v>0</v>
      </c>
      <c r="X2413" s="58">
        <v>0</v>
      </c>
      <c r="Y2413" s="58">
        <v>0</v>
      </c>
      <c r="Z2413" s="58">
        <v>0</v>
      </c>
      <c r="AA2413" s="58">
        <v>0</v>
      </c>
      <c r="AB2413" s="58">
        <v>0</v>
      </c>
      <c r="AC2413" s="58">
        <v>0</v>
      </c>
      <c r="AD2413" s="58">
        <v>0</v>
      </c>
      <c r="AE2413" s="58">
        <v>0</v>
      </c>
      <c r="AF2413" s="58">
        <v>0</v>
      </c>
      <c r="AG2413" s="58">
        <v>0</v>
      </c>
      <c r="AH2413" s="58">
        <v>0</v>
      </c>
      <c r="AI2413" s="58">
        <v>0</v>
      </c>
      <c r="AK2413" s="64">
        <f t="shared" si="37"/>
        <v>-1.5303941147839801E-2</v>
      </c>
    </row>
    <row r="2414" spans="1:37" x14ac:dyDescent="0.25">
      <c r="A2414">
        <v>2412</v>
      </c>
      <c r="B2414" s="1">
        <v>1.3599999999999999E-2</v>
      </c>
      <c r="C2414" s="1">
        <v>2.9660432289807228E-4</v>
      </c>
      <c r="D2414" s="58">
        <v>0.13953226244350933</v>
      </c>
      <c r="E2414" s="58">
        <v>0.18640479804186111</v>
      </c>
      <c r="F2414" s="58">
        <v>6.5343813442076973E-2</v>
      </c>
      <c r="G2414" s="58">
        <v>0.10339844552353683</v>
      </c>
      <c r="H2414" s="58">
        <v>5.1852910695726305E-2</v>
      </c>
      <c r="I2414" s="58">
        <v>7.031279243666165E-2</v>
      </c>
      <c r="J2414" s="58">
        <v>1.2311097708079442E-2</v>
      </c>
      <c r="K2414" s="58">
        <v>6.6053610641445479E-2</v>
      </c>
      <c r="L2414" s="58">
        <v>0.17309728227863544</v>
      </c>
      <c r="M2414" s="58">
        <v>7.9466720440982422E-2</v>
      </c>
      <c r="N2414" s="58">
        <v>5.222626634748459E-2</v>
      </c>
      <c r="O2414" s="58">
        <v>0</v>
      </c>
      <c r="P2414" s="58">
        <v>0</v>
      </c>
      <c r="Q2414" s="58">
        <v>0</v>
      </c>
      <c r="R2414" s="58">
        <v>0</v>
      </c>
      <c r="S2414" s="58">
        <v>0</v>
      </c>
      <c r="T2414" s="58">
        <v>0</v>
      </c>
      <c r="U2414" s="58">
        <v>0</v>
      </c>
      <c r="V2414" s="58">
        <v>0</v>
      </c>
      <c r="W2414" s="58">
        <v>0</v>
      </c>
      <c r="X2414" s="58">
        <v>0</v>
      </c>
      <c r="Y2414" s="58">
        <v>0</v>
      </c>
      <c r="Z2414" s="58">
        <v>0</v>
      </c>
      <c r="AA2414" s="58">
        <v>0</v>
      </c>
      <c r="AB2414" s="58">
        <v>0</v>
      </c>
      <c r="AC2414" s="58">
        <v>0</v>
      </c>
      <c r="AD2414" s="58">
        <v>0</v>
      </c>
      <c r="AE2414" s="58">
        <v>0</v>
      </c>
      <c r="AF2414" s="58">
        <v>0</v>
      </c>
      <c r="AG2414" s="58">
        <v>0</v>
      </c>
      <c r="AH2414" s="58">
        <v>0</v>
      </c>
      <c r="AI2414" s="58">
        <v>0</v>
      </c>
      <c r="AK2414" s="64">
        <f t="shared" si="37"/>
        <v>2.1809141389564139E-2</v>
      </c>
    </row>
    <row r="2415" spans="1:37" x14ac:dyDescent="0.25">
      <c r="A2415">
        <v>2413</v>
      </c>
      <c r="B2415" s="1">
        <v>1.2500000000000001E-2</v>
      </c>
      <c r="C2415" s="1">
        <v>1.247665198133947E-4</v>
      </c>
      <c r="D2415" s="58">
        <v>7.8467209427933921E-2</v>
      </c>
      <c r="E2415" s="58">
        <v>0.11770831867438988</v>
      </c>
      <c r="F2415" s="58">
        <v>0.13916291088018476</v>
      </c>
      <c r="G2415" s="58">
        <v>0.10851531724959051</v>
      </c>
      <c r="H2415" s="58">
        <v>9.6500202089623816E-2</v>
      </c>
      <c r="I2415" s="58">
        <v>6.587309468675627E-2</v>
      </c>
      <c r="J2415" s="58">
        <v>0.13598427854062814</v>
      </c>
      <c r="K2415" s="58">
        <v>5.7982215720912049E-2</v>
      </c>
      <c r="L2415" s="58">
        <v>9.8765600807966647E-2</v>
      </c>
      <c r="M2415" s="58">
        <v>8.7474720587962171E-2</v>
      </c>
      <c r="N2415" s="58">
        <v>1.3566131334051802E-2</v>
      </c>
      <c r="O2415" s="58">
        <v>0</v>
      </c>
      <c r="P2415" s="58">
        <v>0</v>
      </c>
      <c r="Q2415" s="58">
        <v>0</v>
      </c>
      <c r="R2415" s="58">
        <v>0</v>
      </c>
      <c r="S2415" s="58">
        <v>0</v>
      </c>
      <c r="T2415" s="58">
        <v>0</v>
      </c>
      <c r="U2415" s="58">
        <v>0</v>
      </c>
      <c r="V2415" s="58">
        <v>0</v>
      </c>
      <c r="W2415" s="58">
        <v>0</v>
      </c>
      <c r="X2415" s="58">
        <v>0</v>
      </c>
      <c r="Y2415" s="58">
        <v>0</v>
      </c>
      <c r="Z2415" s="58">
        <v>0</v>
      </c>
      <c r="AA2415" s="58">
        <v>0</v>
      </c>
      <c r="AB2415" s="58">
        <v>0</v>
      </c>
      <c r="AC2415" s="58">
        <v>0</v>
      </c>
      <c r="AD2415" s="58">
        <v>0</v>
      </c>
      <c r="AE2415" s="58">
        <v>0</v>
      </c>
      <c r="AF2415" s="58">
        <v>0</v>
      </c>
      <c r="AG2415" s="58">
        <v>0</v>
      </c>
      <c r="AH2415" s="58">
        <v>0</v>
      </c>
      <c r="AI2415" s="58">
        <v>0</v>
      </c>
      <c r="AK2415" s="64">
        <f t="shared" si="37"/>
        <v>9.9813215850715759E-3</v>
      </c>
    </row>
    <row r="2416" spans="1:37" x14ac:dyDescent="0.25">
      <c r="A2416">
        <v>2414</v>
      </c>
      <c r="B2416" s="1">
        <v>1.12E-2</v>
      </c>
      <c r="C2416" s="1">
        <v>7.7420651089246334E-5</v>
      </c>
      <c r="D2416" s="58">
        <v>0.15818131572464045</v>
      </c>
      <c r="E2416" s="58">
        <v>8.8766684930241438E-2</v>
      </c>
      <c r="F2416" s="58">
        <v>6.666566936884318E-3</v>
      </c>
      <c r="G2416" s="58">
        <v>0.15339036742515433</v>
      </c>
      <c r="H2416" s="58">
        <v>6.3550392543117798E-2</v>
      </c>
      <c r="I2416" s="58">
        <v>6.511826911847142E-2</v>
      </c>
      <c r="J2416" s="58">
        <v>7.9833835681371756E-2</v>
      </c>
      <c r="K2416" s="58">
        <v>7.5736530443008668E-2</v>
      </c>
      <c r="L2416" s="58">
        <v>3.9195467826663596E-2</v>
      </c>
      <c r="M2416" s="58">
        <v>0.23127550199892538</v>
      </c>
      <c r="N2416" s="58">
        <v>3.8285067371521014E-2</v>
      </c>
      <c r="O2416" s="58">
        <v>0</v>
      </c>
      <c r="P2416" s="58">
        <v>0</v>
      </c>
      <c r="Q2416" s="58">
        <v>0</v>
      </c>
      <c r="R2416" s="58">
        <v>0</v>
      </c>
      <c r="S2416" s="58">
        <v>0</v>
      </c>
      <c r="T2416" s="58">
        <v>0</v>
      </c>
      <c r="U2416" s="58">
        <v>0</v>
      </c>
      <c r="V2416" s="58">
        <v>0</v>
      </c>
      <c r="W2416" s="58">
        <v>0</v>
      </c>
      <c r="X2416" s="58">
        <v>0</v>
      </c>
      <c r="Y2416" s="58">
        <v>0</v>
      </c>
      <c r="Z2416" s="58">
        <v>0</v>
      </c>
      <c r="AA2416" s="58">
        <v>0</v>
      </c>
      <c r="AB2416" s="58">
        <v>0</v>
      </c>
      <c r="AC2416" s="58">
        <v>0</v>
      </c>
      <c r="AD2416" s="58">
        <v>0</v>
      </c>
      <c r="AE2416" s="58">
        <v>0</v>
      </c>
      <c r="AF2416" s="58">
        <v>0</v>
      </c>
      <c r="AG2416" s="58">
        <v>0</v>
      </c>
      <c r="AH2416" s="58">
        <v>0</v>
      </c>
      <c r="AI2416" s="58">
        <v>0</v>
      </c>
      <c r="AK2416" s="64">
        <f t="shared" si="37"/>
        <v>6.9125581329684228E-3</v>
      </c>
    </row>
    <row r="2417" spans="1:37" x14ac:dyDescent="0.25">
      <c r="A2417">
        <v>2415</v>
      </c>
      <c r="B2417" s="1">
        <v>1.0500000000000001E-2</v>
      </c>
      <c r="C2417" s="1">
        <v>3.5986168959547719E-5</v>
      </c>
      <c r="D2417" s="58">
        <v>9.0414136200547834E-2</v>
      </c>
      <c r="E2417" s="58">
        <v>6.8118621165011189E-2</v>
      </c>
      <c r="F2417" s="58">
        <v>0.10947129659448739</v>
      </c>
      <c r="G2417" s="58">
        <v>0.119036982564107</v>
      </c>
      <c r="H2417" s="58">
        <v>6.6149230855481717E-2</v>
      </c>
      <c r="I2417" s="58">
        <v>7.2096663209008788E-2</v>
      </c>
      <c r="J2417" s="58">
        <v>7.9925247187763684E-2</v>
      </c>
      <c r="K2417" s="58">
        <v>6.3392854762839942E-2</v>
      </c>
      <c r="L2417" s="58">
        <v>0.11328208796154024</v>
      </c>
      <c r="M2417" s="58">
        <v>0.1079223268150081</v>
      </c>
      <c r="N2417" s="58">
        <v>0.11019055268420398</v>
      </c>
      <c r="O2417" s="58">
        <v>0</v>
      </c>
      <c r="P2417" s="58">
        <v>0</v>
      </c>
      <c r="Q2417" s="58">
        <v>0</v>
      </c>
      <c r="R2417" s="58">
        <v>0</v>
      </c>
      <c r="S2417" s="58">
        <v>0</v>
      </c>
      <c r="T2417" s="58">
        <v>0</v>
      </c>
      <c r="U2417" s="58">
        <v>0</v>
      </c>
      <c r="V2417" s="58">
        <v>0</v>
      </c>
      <c r="W2417" s="58">
        <v>0</v>
      </c>
      <c r="X2417" s="58">
        <v>0</v>
      </c>
      <c r="Y2417" s="58">
        <v>0</v>
      </c>
      <c r="Z2417" s="58">
        <v>0</v>
      </c>
      <c r="AA2417" s="58">
        <v>0</v>
      </c>
      <c r="AB2417" s="58">
        <v>0</v>
      </c>
      <c r="AC2417" s="58">
        <v>0</v>
      </c>
      <c r="AD2417" s="58">
        <v>0</v>
      </c>
      <c r="AE2417" s="58">
        <v>0</v>
      </c>
      <c r="AF2417" s="58">
        <v>0</v>
      </c>
      <c r="AG2417" s="58">
        <v>0</v>
      </c>
      <c r="AH2417" s="58">
        <v>0</v>
      </c>
      <c r="AI2417" s="58">
        <v>0</v>
      </c>
      <c r="AK2417" s="64">
        <f t="shared" si="37"/>
        <v>3.4272541866235923E-3</v>
      </c>
    </row>
    <row r="2418" spans="1:37" x14ac:dyDescent="0.25">
      <c r="A2418">
        <v>2416</v>
      </c>
      <c r="B2418" s="1">
        <v>1.2200000000000001E-2</v>
      </c>
      <c r="C2418" s="1">
        <v>1.4049685045635978E-5</v>
      </c>
      <c r="D2418" s="58">
        <v>7.3139005257680606E-2</v>
      </c>
      <c r="E2418" s="58">
        <v>0.11062983665846633</v>
      </c>
      <c r="F2418" s="58">
        <v>6.3635480303139258E-2</v>
      </c>
      <c r="G2418" s="58">
        <v>0.13963866794706065</v>
      </c>
      <c r="H2418" s="58">
        <v>0.14156597520518688</v>
      </c>
      <c r="I2418" s="58">
        <v>0.11394893815445115</v>
      </c>
      <c r="J2418" s="58">
        <v>2.4899630983950278E-2</v>
      </c>
      <c r="K2418" s="58">
        <v>7.1342319191304446E-2</v>
      </c>
      <c r="L2418" s="58">
        <v>2.8570678585389267E-2</v>
      </c>
      <c r="M2418" s="58">
        <v>0.11818259679363895</v>
      </c>
      <c r="N2418" s="58">
        <v>0.11444687091973225</v>
      </c>
      <c r="O2418" s="58">
        <v>0</v>
      </c>
      <c r="P2418" s="58">
        <v>0</v>
      </c>
      <c r="Q2418" s="58">
        <v>0</v>
      </c>
      <c r="R2418" s="58">
        <v>0</v>
      </c>
      <c r="S2418" s="58">
        <v>0</v>
      </c>
      <c r="T2418" s="58">
        <v>0</v>
      </c>
      <c r="U2418" s="58">
        <v>0</v>
      </c>
      <c r="V2418" s="58">
        <v>0</v>
      </c>
      <c r="W2418" s="58">
        <v>0</v>
      </c>
      <c r="X2418" s="58">
        <v>0</v>
      </c>
      <c r="Y2418" s="58">
        <v>0</v>
      </c>
      <c r="Z2418" s="58">
        <v>0</v>
      </c>
      <c r="AA2418" s="58">
        <v>0</v>
      </c>
      <c r="AB2418" s="58">
        <v>0</v>
      </c>
      <c r="AC2418" s="58">
        <v>0</v>
      </c>
      <c r="AD2418" s="58">
        <v>0</v>
      </c>
      <c r="AE2418" s="58">
        <v>0</v>
      </c>
      <c r="AF2418" s="58">
        <v>0</v>
      </c>
      <c r="AG2418" s="58">
        <v>0</v>
      </c>
      <c r="AH2418" s="58">
        <v>0</v>
      </c>
      <c r="AI2418" s="58">
        <v>0</v>
      </c>
      <c r="AK2418" s="64">
        <f t="shared" si="37"/>
        <v>1.1516135283308178E-3</v>
      </c>
    </row>
    <row r="2419" spans="1:37" x14ac:dyDescent="0.25">
      <c r="A2419">
        <v>2417</v>
      </c>
      <c r="B2419" s="1">
        <v>1.1900000000000001E-2</v>
      </c>
      <c r="C2419" s="1">
        <v>3.6781955472049637E-5</v>
      </c>
      <c r="D2419" s="58">
        <v>8.8795863572108252E-2</v>
      </c>
      <c r="E2419" s="58">
        <v>8.2875824416247745E-2</v>
      </c>
      <c r="F2419" s="58">
        <v>6.8658703759695253E-2</v>
      </c>
      <c r="G2419" s="58">
        <v>0.11140294199152929</v>
      </c>
      <c r="H2419" s="58">
        <v>0.14869429278636795</v>
      </c>
      <c r="I2419" s="58">
        <v>4.8751536974514349E-2</v>
      </c>
      <c r="J2419" s="58">
        <v>8.6490777468448646E-2</v>
      </c>
      <c r="K2419" s="58">
        <v>0.12071419093073284</v>
      </c>
      <c r="L2419" s="58">
        <v>0.1497868125614743</v>
      </c>
      <c r="M2419" s="58">
        <v>3.8804332864377504E-2</v>
      </c>
      <c r="N2419" s="58">
        <v>5.5024722674503874E-2</v>
      </c>
      <c r="O2419" s="58">
        <v>0</v>
      </c>
      <c r="P2419" s="58">
        <v>0</v>
      </c>
      <c r="Q2419" s="58">
        <v>0</v>
      </c>
      <c r="R2419" s="58">
        <v>0</v>
      </c>
      <c r="S2419" s="58">
        <v>0</v>
      </c>
      <c r="T2419" s="58">
        <v>0</v>
      </c>
      <c r="U2419" s="58">
        <v>0</v>
      </c>
      <c r="V2419" s="58">
        <v>0</v>
      </c>
      <c r="W2419" s="58">
        <v>0</v>
      </c>
      <c r="X2419" s="58">
        <v>0</v>
      </c>
      <c r="Y2419" s="58">
        <v>0</v>
      </c>
      <c r="Z2419" s="58">
        <v>0</v>
      </c>
      <c r="AA2419" s="58">
        <v>0</v>
      </c>
      <c r="AB2419" s="58">
        <v>0</v>
      </c>
      <c r="AC2419" s="58">
        <v>0</v>
      </c>
      <c r="AD2419" s="58">
        <v>0</v>
      </c>
      <c r="AE2419" s="58">
        <v>0</v>
      </c>
      <c r="AF2419" s="58">
        <v>0</v>
      </c>
      <c r="AG2419" s="58">
        <v>0</v>
      </c>
      <c r="AH2419" s="58">
        <v>0</v>
      </c>
      <c r="AI2419" s="58">
        <v>0</v>
      </c>
      <c r="AK2419" s="64">
        <f t="shared" si="37"/>
        <v>3.0909206279033305E-3</v>
      </c>
    </row>
    <row r="2420" spans="1:37" x14ac:dyDescent="0.25">
      <c r="A2420">
        <v>2418</v>
      </c>
      <c r="B2420" s="1">
        <v>9.4000000000000004E-3</v>
      </c>
      <c r="C2420" s="1">
        <v>2.2842143713219294E-4</v>
      </c>
      <c r="D2420" s="58">
        <v>0.1361534484560972</v>
      </c>
      <c r="E2420" s="58">
        <v>6.5864697209590858E-2</v>
      </c>
      <c r="F2420" s="58">
        <v>1.5775005459893767E-2</v>
      </c>
      <c r="G2420" s="58">
        <v>0.11148578022700974</v>
      </c>
      <c r="H2420" s="58">
        <v>0.10756680683269512</v>
      </c>
      <c r="I2420" s="58">
        <v>7.5323301332953826E-2</v>
      </c>
      <c r="J2420" s="58">
        <v>2.6444189139134641E-2</v>
      </c>
      <c r="K2420" s="58">
        <v>2.6861597228862385E-2</v>
      </c>
      <c r="L2420" s="58">
        <v>0.17633495401173796</v>
      </c>
      <c r="M2420" s="58">
        <v>0.15467794498464602</v>
      </c>
      <c r="N2420" s="58">
        <v>0.10351227511737852</v>
      </c>
      <c r="O2420" s="58">
        <v>0</v>
      </c>
      <c r="P2420" s="58">
        <v>0</v>
      </c>
      <c r="Q2420" s="58">
        <v>0</v>
      </c>
      <c r="R2420" s="58">
        <v>0</v>
      </c>
      <c r="S2420" s="58">
        <v>0</v>
      </c>
      <c r="T2420" s="58">
        <v>0</v>
      </c>
      <c r="U2420" s="58">
        <v>0</v>
      </c>
      <c r="V2420" s="58">
        <v>0</v>
      </c>
      <c r="W2420" s="58">
        <v>0</v>
      </c>
      <c r="X2420" s="58">
        <v>0</v>
      </c>
      <c r="Y2420" s="58">
        <v>0</v>
      </c>
      <c r="Z2420" s="58">
        <v>0</v>
      </c>
      <c r="AA2420" s="58">
        <v>0</v>
      </c>
      <c r="AB2420" s="58">
        <v>0</v>
      </c>
      <c r="AC2420" s="58">
        <v>0</v>
      </c>
      <c r="AD2420" s="58">
        <v>0</v>
      </c>
      <c r="AE2420" s="58">
        <v>0</v>
      </c>
      <c r="AF2420" s="58">
        <v>0</v>
      </c>
      <c r="AG2420" s="58">
        <v>0</v>
      </c>
      <c r="AH2420" s="58">
        <v>0</v>
      </c>
      <c r="AI2420" s="58">
        <v>0</v>
      </c>
      <c r="AK2420" s="64">
        <f t="shared" si="37"/>
        <v>2.4300152886403505E-2</v>
      </c>
    </row>
    <row r="2421" spans="1:37" x14ac:dyDescent="0.25">
      <c r="A2421">
        <v>2419</v>
      </c>
      <c r="B2421" s="1">
        <v>1.21E-2</v>
      </c>
      <c r="C2421" s="1">
        <v>2.5504666404155241E-4</v>
      </c>
      <c r="D2421" s="58">
        <v>4.9760693376504406E-2</v>
      </c>
      <c r="E2421" s="58">
        <v>0.11767480853704942</v>
      </c>
      <c r="F2421" s="58">
        <v>3.5670391912885534E-2</v>
      </c>
      <c r="G2421" s="58">
        <v>4.7641445974388075E-2</v>
      </c>
      <c r="H2421" s="58">
        <v>0.15976009140411213</v>
      </c>
      <c r="I2421" s="58">
        <v>2.1832997333338149E-2</v>
      </c>
      <c r="J2421" s="58">
        <v>0.1836682583745132</v>
      </c>
      <c r="K2421" s="58">
        <v>0.11178639271905226</v>
      </c>
      <c r="L2421" s="58">
        <v>0.10898053816396715</v>
      </c>
      <c r="M2421" s="58">
        <v>1.2227238577534619E-2</v>
      </c>
      <c r="N2421" s="58">
        <v>0.15099714362665509</v>
      </c>
      <c r="O2421" s="58">
        <v>0</v>
      </c>
      <c r="P2421" s="58">
        <v>0</v>
      </c>
      <c r="Q2421" s="58">
        <v>0</v>
      </c>
      <c r="R2421" s="58">
        <v>0</v>
      </c>
      <c r="S2421" s="58">
        <v>0</v>
      </c>
      <c r="T2421" s="58">
        <v>0</v>
      </c>
      <c r="U2421" s="58">
        <v>0</v>
      </c>
      <c r="V2421" s="58">
        <v>0</v>
      </c>
      <c r="W2421" s="58">
        <v>0</v>
      </c>
      <c r="X2421" s="58">
        <v>0</v>
      </c>
      <c r="Y2421" s="58">
        <v>0</v>
      </c>
      <c r="Z2421" s="58">
        <v>0</v>
      </c>
      <c r="AA2421" s="58">
        <v>0</v>
      </c>
      <c r="AB2421" s="58">
        <v>0</v>
      </c>
      <c r="AC2421" s="58">
        <v>0</v>
      </c>
      <c r="AD2421" s="58">
        <v>0</v>
      </c>
      <c r="AE2421" s="58">
        <v>0</v>
      </c>
      <c r="AF2421" s="58">
        <v>0</v>
      </c>
      <c r="AG2421" s="58">
        <v>0</v>
      </c>
      <c r="AH2421" s="58">
        <v>0</v>
      </c>
      <c r="AI2421" s="58">
        <v>0</v>
      </c>
      <c r="AK2421" s="64">
        <f t="shared" si="37"/>
        <v>2.107823669764896E-2</v>
      </c>
    </row>
    <row r="2422" spans="1:37" x14ac:dyDescent="0.25">
      <c r="A2422">
        <v>2420</v>
      </c>
      <c r="B2422" s="1">
        <v>1.35E-2</v>
      </c>
      <c r="C2422" s="1">
        <v>-2.5037669919112195E-4</v>
      </c>
      <c r="D2422" s="58">
        <v>9.5264628727940115E-2</v>
      </c>
      <c r="E2422" s="58">
        <v>9.4462417533944604E-2</v>
      </c>
      <c r="F2422" s="58">
        <v>8.7478843966360118E-2</v>
      </c>
      <c r="G2422" s="58">
        <v>8.1606840263147795E-2</v>
      </c>
      <c r="H2422" s="58">
        <v>5.8183346385428256E-2</v>
      </c>
      <c r="I2422" s="58">
        <v>7.0749205592754326E-3</v>
      </c>
      <c r="J2422" s="58">
        <v>3.3686528262580076E-2</v>
      </c>
      <c r="K2422" s="58">
        <v>0.24824938603463539</v>
      </c>
      <c r="L2422" s="58">
        <v>0.14494939486510944</v>
      </c>
      <c r="M2422" s="58">
        <v>2.8325832320111214E-2</v>
      </c>
      <c r="N2422" s="58">
        <v>0.12071786108146748</v>
      </c>
      <c r="O2422" s="58">
        <v>0</v>
      </c>
      <c r="P2422" s="58">
        <v>0</v>
      </c>
      <c r="Q2422" s="58">
        <v>0</v>
      </c>
      <c r="R2422" s="58">
        <v>0</v>
      </c>
      <c r="S2422" s="58">
        <v>0</v>
      </c>
      <c r="T2422" s="58">
        <v>0</v>
      </c>
      <c r="U2422" s="58">
        <v>0</v>
      </c>
      <c r="V2422" s="58">
        <v>0</v>
      </c>
      <c r="W2422" s="58">
        <v>0</v>
      </c>
      <c r="X2422" s="58">
        <v>0</v>
      </c>
      <c r="Y2422" s="58">
        <v>0</v>
      </c>
      <c r="Z2422" s="58">
        <v>0</v>
      </c>
      <c r="AA2422" s="58">
        <v>0</v>
      </c>
      <c r="AB2422" s="58">
        <v>0</v>
      </c>
      <c r="AC2422" s="58">
        <v>0</v>
      </c>
      <c r="AD2422" s="58">
        <v>0</v>
      </c>
      <c r="AE2422" s="58">
        <v>0</v>
      </c>
      <c r="AF2422" s="58">
        <v>0</v>
      </c>
      <c r="AG2422" s="58">
        <v>0</v>
      </c>
      <c r="AH2422" s="58">
        <v>0</v>
      </c>
      <c r="AI2422" s="58">
        <v>0</v>
      </c>
      <c r="AK2422" s="64">
        <f t="shared" si="37"/>
        <v>-1.8546422162305329E-2</v>
      </c>
    </row>
    <row r="2423" spans="1:37" x14ac:dyDescent="0.25">
      <c r="A2423">
        <v>2421</v>
      </c>
      <c r="B2423" s="1">
        <v>1.2200000000000001E-2</v>
      </c>
      <c r="C2423" s="1">
        <v>-1.8679821309926356E-4</v>
      </c>
      <c r="D2423" s="58">
        <v>3.2112645027701961E-2</v>
      </c>
      <c r="E2423" s="58">
        <v>5.567886753163679E-2</v>
      </c>
      <c r="F2423" s="58">
        <v>0.12035832728435437</v>
      </c>
      <c r="G2423" s="58">
        <v>9.3935576452712818E-2</v>
      </c>
      <c r="H2423" s="58">
        <v>1.2650311403653353E-2</v>
      </c>
      <c r="I2423" s="58">
        <v>0.17043487170657881</v>
      </c>
      <c r="J2423" s="58">
        <v>0.10352529112915423</v>
      </c>
      <c r="K2423" s="58">
        <v>0.1282220323314974</v>
      </c>
      <c r="L2423" s="58">
        <v>0.1430963413042973</v>
      </c>
      <c r="M2423" s="58">
        <v>4.6144259017340934E-2</v>
      </c>
      <c r="N2423" s="58">
        <v>9.3841476811072008E-2</v>
      </c>
      <c r="O2423" s="58">
        <v>0</v>
      </c>
      <c r="P2423" s="58">
        <v>0</v>
      </c>
      <c r="Q2423" s="58">
        <v>0</v>
      </c>
      <c r="R2423" s="58">
        <v>0</v>
      </c>
      <c r="S2423" s="58">
        <v>0</v>
      </c>
      <c r="T2423" s="58">
        <v>0</v>
      </c>
      <c r="U2423" s="58">
        <v>0</v>
      </c>
      <c r="V2423" s="58">
        <v>0</v>
      </c>
      <c r="W2423" s="58">
        <v>0</v>
      </c>
      <c r="X2423" s="58">
        <v>0</v>
      </c>
      <c r="Y2423" s="58">
        <v>0</v>
      </c>
      <c r="Z2423" s="58">
        <v>0</v>
      </c>
      <c r="AA2423" s="58">
        <v>0</v>
      </c>
      <c r="AB2423" s="58">
        <v>0</v>
      </c>
      <c r="AC2423" s="58">
        <v>0</v>
      </c>
      <c r="AD2423" s="58">
        <v>0</v>
      </c>
      <c r="AE2423" s="58">
        <v>0</v>
      </c>
      <c r="AF2423" s="58">
        <v>0</v>
      </c>
      <c r="AG2423" s="58">
        <v>0</v>
      </c>
      <c r="AH2423" s="58">
        <v>0</v>
      </c>
      <c r="AI2423" s="58">
        <v>0</v>
      </c>
      <c r="AK2423" s="64">
        <f t="shared" si="37"/>
        <v>-1.5311328942562586E-2</v>
      </c>
    </row>
    <row r="2424" spans="1:37" x14ac:dyDescent="0.25">
      <c r="A2424">
        <v>2422</v>
      </c>
      <c r="B2424" s="1">
        <v>1.34E-2</v>
      </c>
      <c r="C2424" s="1">
        <v>1.864913233372537E-4</v>
      </c>
      <c r="D2424" s="58">
        <v>7.6178037625050266E-2</v>
      </c>
      <c r="E2424" s="58">
        <v>0.1640137044573507</v>
      </c>
      <c r="F2424" s="58">
        <v>0.17459849436744859</v>
      </c>
      <c r="G2424" s="58">
        <v>8.2515797254868586E-2</v>
      </c>
      <c r="H2424" s="58">
        <v>4.94847461821055E-2</v>
      </c>
      <c r="I2424" s="58">
        <v>8.4924220452358354E-2</v>
      </c>
      <c r="J2424" s="58">
        <v>9.0753677334807353E-2</v>
      </c>
      <c r="K2424" s="58">
        <v>4.664361252820682E-2</v>
      </c>
      <c r="L2424" s="58">
        <v>0.13798351587971855</v>
      </c>
      <c r="M2424" s="58">
        <v>5.5733883002039249E-2</v>
      </c>
      <c r="N2424" s="58">
        <v>3.7170310916045952E-2</v>
      </c>
      <c r="O2424" s="58">
        <v>0</v>
      </c>
      <c r="P2424" s="58">
        <v>0</v>
      </c>
      <c r="Q2424" s="58">
        <v>0</v>
      </c>
      <c r="R2424" s="58">
        <v>0</v>
      </c>
      <c r="S2424" s="58">
        <v>0</v>
      </c>
      <c r="T2424" s="58">
        <v>0</v>
      </c>
      <c r="U2424" s="58">
        <v>0</v>
      </c>
      <c r="V2424" s="58">
        <v>0</v>
      </c>
      <c r="W2424" s="58">
        <v>0</v>
      </c>
      <c r="X2424" s="58">
        <v>0</v>
      </c>
      <c r="Y2424" s="58">
        <v>0</v>
      </c>
      <c r="Z2424" s="58">
        <v>0</v>
      </c>
      <c r="AA2424" s="58">
        <v>0</v>
      </c>
      <c r="AB2424" s="58">
        <v>0</v>
      </c>
      <c r="AC2424" s="58">
        <v>0</v>
      </c>
      <c r="AD2424" s="58">
        <v>0</v>
      </c>
      <c r="AE2424" s="58">
        <v>0</v>
      </c>
      <c r="AF2424" s="58">
        <v>0</v>
      </c>
      <c r="AG2424" s="58">
        <v>0</v>
      </c>
      <c r="AH2424" s="58">
        <v>0</v>
      </c>
      <c r="AI2424" s="58">
        <v>0</v>
      </c>
      <c r="AK2424" s="64">
        <f t="shared" si="37"/>
        <v>1.3917262935615947E-2</v>
      </c>
    </row>
    <row r="2425" spans="1:37" x14ac:dyDescent="0.25">
      <c r="A2425">
        <v>2423</v>
      </c>
      <c r="B2425" s="1">
        <v>9.4999999999999998E-3</v>
      </c>
      <c r="C2425" s="1">
        <v>5.2221447012191125E-5</v>
      </c>
      <c r="D2425" s="58">
        <v>0.14911191258097628</v>
      </c>
      <c r="E2425" s="58">
        <v>7.6388918498961692E-3</v>
      </c>
      <c r="F2425" s="58">
        <v>8.0172239011211205E-2</v>
      </c>
      <c r="G2425" s="58">
        <v>0.11249246484301448</v>
      </c>
      <c r="H2425" s="58">
        <v>0.11439490890387106</v>
      </c>
      <c r="I2425" s="58">
        <v>5.5670415926126211E-2</v>
      </c>
      <c r="J2425" s="58">
        <v>0.12141399387327102</v>
      </c>
      <c r="K2425" s="58">
        <v>2.7117388717470967E-2</v>
      </c>
      <c r="L2425" s="58">
        <v>0.11040467894687148</v>
      </c>
      <c r="M2425" s="58">
        <v>0.1496199760376582</v>
      </c>
      <c r="N2425" s="58">
        <v>7.1963129309633042E-2</v>
      </c>
      <c r="O2425" s="58">
        <v>0</v>
      </c>
      <c r="P2425" s="58">
        <v>0</v>
      </c>
      <c r="Q2425" s="58">
        <v>0</v>
      </c>
      <c r="R2425" s="58">
        <v>0</v>
      </c>
      <c r="S2425" s="58">
        <v>0</v>
      </c>
      <c r="T2425" s="58">
        <v>0</v>
      </c>
      <c r="U2425" s="58">
        <v>0</v>
      </c>
      <c r="V2425" s="58">
        <v>0</v>
      </c>
      <c r="W2425" s="58">
        <v>0</v>
      </c>
      <c r="X2425" s="58">
        <v>0</v>
      </c>
      <c r="Y2425" s="58">
        <v>0</v>
      </c>
      <c r="Z2425" s="58">
        <v>0</v>
      </c>
      <c r="AA2425" s="58">
        <v>0</v>
      </c>
      <c r="AB2425" s="58">
        <v>0</v>
      </c>
      <c r="AC2425" s="58">
        <v>0</v>
      </c>
      <c r="AD2425" s="58">
        <v>0</v>
      </c>
      <c r="AE2425" s="58">
        <v>0</v>
      </c>
      <c r="AF2425" s="58">
        <v>0</v>
      </c>
      <c r="AG2425" s="58">
        <v>0</v>
      </c>
      <c r="AH2425" s="58">
        <v>0</v>
      </c>
      <c r="AI2425" s="58">
        <v>0</v>
      </c>
      <c r="AK2425" s="64">
        <f t="shared" si="37"/>
        <v>5.4969944223359083E-3</v>
      </c>
    </row>
    <row r="2426" spans="1:37" x14ac:dyDescent="0.25">
      <c r="A2426">
        <v>2424</v>
      </c>
      <c r="B2426" s="1">
        <v>1.44E-2</v>
      </c>
      <c r="C2426" s="1">
        <v>5.8432407282356846E-5</v>
      </c>
      <c r="D2426" s="58">
        <v>4.7220344507114161E-2</v>
      </c>
      <c r="E2426" s="58">
        <v>0.15680881839128435</v>
      </c>
      <c r="F2426" s="58">
        <v>3.7297894474982274E-2</v>
      </c>
      <c r="G2426" s="58">
        <v>8.3271595715833688E-2</v>
      </c>
      <c r="H2426" s="58">
        <v>1.1371918312642452E-2</v>
      </c>
      <c r="I2426" s="58">
        <v>0.1245823369827546</v>
      </c>
      <c r="J2426" s="58">
        <v>0.11019211418893989</v>
      </c>
      <c r="K2426" s="58">
        <v>0.1732979694274297</v>
      </c>
      <c r="L2426" s="58">
        <v>0.15158975327150262</v>
      </c>
      <c r="M2426" s="58">
        <v>3.1907378676558677E-2</v>
      </c>
      <c r="N2426" s="58">
        <v>7.2459876050957731E-2</v>
      </c>
      <c r="O2426" s="58">
        <v>0</v>
      </c>
      <c r="P2426" s="58">
        <v>0</v>
      </c>
      <c r="Q2426" s="58">
        <v>0</v>
      </c>
      <c r="R2426" s="58">
        <v>0</v>
      </c>
      <c r="S2426" s="58">
        <v>0</v>
      </c>
      <c r="T2426" s="58">
        <v>0</v>
      </c>
      <c r="U2426" s="58">
        <v>0</v>
      </c>
      <c r="V2426" s="58">
        <v>0</v>
      </c>
      <c r="W2426" s="58">
        <v>0</v>
      </c>
      <c r="X2426" s="58">
        <v>0</v>
      </c>
      <c r="Y2426" s="58">
        <v>0</v>
      </c>
      <c r="Z2426" s="58">
        <v>0</v>
      </c>
      <c r="AA2426" s="58">
        <v>0</v>
      </c>
      <c r="AB2426" s="58">
        <v>0</v>
      </c>
      <c r="AC2426" s="58">
        <v>0</v>
      </c>
      <c r="AD2426" s="58">
        <v>0</v>
      </c>
      <c r="AE2426" s="58">
        <v>0</v>
      </c>
      <c r="AF2426" s="58">
        <v>0</v>
      </c>
      <c r="AG2426" s="58">
        <v>0</v>
      </c>
      <c r="AH2426" s="58">
        <v>0</v>
      </c>
      <c r="AI2426" s="58">
        <v>0</v>
      </c>
      <c r="AK2426" s="64">
        <f t="shared" si="37"/>
        <v>4.057806061274781E-3</v>
      </c>
    </row>
    <row r="2427" spans="1:37" x14ac:dyDescent="0.25">
      <c r="A2427">
        <v>2425</v>
      </c>
      <c r="B2427" s="1">
        <v>1.2800000000000001E-2</v>
      </c>
      <c r="C2427" s="1">
        <v>-1.8700886829056757E-4</v>
      </c>
      <c r="D2427" s="58">
        <v>9.0285844725479611E-2</v>
      </c>
      <c r="E2427" s="58">
        <v>0.11155843452065994</v>
      </c>
      <c r="F2427" s="58">
        <v>0.10654087188531848</v>
      </c>
      <c r="G2427" s="58">
        <v>9.3394448602201363E-2</v>
      </c>
      <c r="H2427" s="58">
        <v>1.3785290061988576E-2</v>
      </c>
      <c r="I2427" s="58">
        <v>9.7716733027365818E-2</v>
      </c>
      <c r="J2427" s="58">
        <v>8.8850084651211025E-2</v>
      </c>
      <c r="K2427" s="58">
        <v>0.14042251034410896</v>
      </c>
      <c r="L2427" s="58">
        <v>8.1114122830859992E-3</v>
      </c>
      <c r="M2427" s="58">
        <v>0.20539482175390214</v>
      </c>
      <c r="N2427" s="58">
        <v>4.3939548144678167E-2</v>
      </c>
      <c r="O2427" s="58">
        <v>0</v>
      </c>
      <c r="P2427" s="58">
        <v>0</v>
      </c>
      <c r="Q2427" s="58">
        <v>0</v>
      </c>
      <c r="R2427" s="58">
        <v>0</v>
      </c>
      <c r="S2427" s="58">
        <v>0</v>
      </c>
      <c r="T2427" s="58">
        <v>0</v>
      </c>
      <c r="U2427" s="58">
        <v>0</v>
      </c>
      <c r="V2427" s="58">
        <v>0</v>
      </c>
      <c r="W2427" s="58">
        <v>0</v>
      </c>
      <c r="X2427" s="58">
        <v>0</v>
      </c>
      <c r="Y2427" s="58">
        <v>0</v>
      </c>
      <c r="Z2427" s="58">
        <v>0</v>
      </c>
      <c r="AA2427" s="58">
        <v>0</v>
      </c>
      <c r="AB2427" s="58">
        <v>0</v>
      </c>
      <c r="AC2427" s="58">
        <v>0</v>
      </c>
      <c r="AD2427" s="58">
        <v>0</v>
      </c>
      <c r="AE2427" s="58">
        <v>0</v>
      </c>
      <c r="AF2427" s="58">
        <v>0</v>
      </c>
      <c r="AG2427" s="58">
        <v>0</v>
      </c>
      <c r="AH2427" s="58">
        <v>0</v>
      </c>
      <c r="AI2427" s="58">
        <v>0</v>
      </c>
      <c r="AK2427" s="64">
        <f t="shared" si="37"/>
        <v>-1.4610067835200592E-2</v>
      </c>
    </row>
    <row r="2428" spans="1:37" x14ac:dyDescent="0.25">
      <c r="A2428">
        <v>2426</v>
      </c>
      <c r="B2428" s="1">
        <v>1.4200000000000001E-2</v>
      </c>
      <c r="C2428" s="1">
        <v>-1.917296656257074E-4</v>
      </c>
      <c r="D2428" s="58">
        <v>7.6129543574679312E-2</v>
      </c>
      <c r="E2428" s="58">
        <v>7.5686287902616681E-2</v>
      </c>
      <c r="F2428" s="58">
        <v>7.3611479039083119E-2</v>
      </c>
      <c r="G2428" s="58">
        <v>0.13179580389476919</v>
      </c>
      <c r="H2428" s="58">
        <v>2.8711381663680615E-2</v>
      </c>
      <c r="I2428" s="58">
        <v>7.3309841614291354E-2</v>
      </c>
      <c r="J2428" s="58">
        <v>0.2077524742099249</v>
      </c>
      <c r="K2428" s="58">
        <v>0.19567222250660934</v>
      </c>
      <c r="L2428" s="58">
        <v>1.5750211508844772E-2</v>
      </c>
      <c r="M2428" s="58">
        <v>1.4827433990658742E-2</v>
      </c>
      <c r="N2428" s="58">
        <v>0.10675332009484197</v>
      </c>
      <c r="O2428" s="58">
        <v>0</v>
      </c>
      <c r="P2428" s="58">
        <v>0</v>
      </c>
      <c r="Q2428" s="58">
        <v>0</v>
      </c>
      <c r="R2428" s="58">
        <v>0</v>
      </c>
      <c r="S2428" s="58">
        <v>0</v>
      </c>
      <c r="T2428" s="58">
        <v>0</v>
      </c>
      <c r="U2428" s="58">
        <v>0</v>
      </c>
      <c r="V2428" s="58">
        <v>0</v>
      </c>
      <c r="W2428" s="58">
        <v>0</v>
      </c>
      <c r="X2428" s="58">
        <v>0</v>
      </c>
      <c r="Y2428" s="58">
        <v>0</v>
      </c>
      <c r="Z2428" s="58">
        <v>0</v>
      </c>
      <c r="AA2428" s="58">
        <v>0</v>
      </c>
      <c r="AB2428" s="58">
        <v>0</v>
      </c>
      <c r="AC2428" s="58">
        <v>0</v>
      </c>
      <c r="AD2428" s="58">
        <v>0</v>
      </c>
      <c r="AE2428" s="58">
        <v>0</v>
      </c>
      <c r="AF2428" s="58">
        <v>0</v>
      </c>
      <c r="AG2428" s="58">
        <v>0</v>
      </c>
      <c r="AH2428" s="58">
        <v>0</v>
      </c>
      <c r="AI2428" s="58">
        <v>0</v>
      </c>
      <c r="AK2428" s="64">
        <f t="shared" si="37"/>
        <v>-1.3502089128570944E-2</v>
      </c>
    </row>
    <row r="2429" spans="1:37" x14ac:dyDescent="0.25">
      <c r="A2429">
        <v>2427</v>
      </c>
      <c r="B2429" s="1">
        <v>1.0800000000000001E-2</v>
      </c>
      <c r="C2429" s="1">
        <v>1.6686375861628733E-4</v>
      </c>
      <c r="D2429" s="58">
        <v>7.527650994816841E-2</v>
      </c>
      <c r="E2429" s="58">
        <v>0.10111159160326087</v>
      </c>
      <c r="F2429" s="58">
        <v>8.6619277537024683E-2</v>
      </c>
      <c r="G2429" s="58">
        <v>0.10518610951992478</v>
      </c>
      <c r="H2429" s="58">
        <v>1.0160020707356594E-2</v>
      </c>
      <c r="I2429" s="58">
        <v>9.7607820531742051E-2</v>
      </c>
      <c r="J2429" s="58">
        <v>0.10576471999275021</v>
      </c>
      <c r="K2429" s="58">
        <v>5.1156537102751795E-2</v>
      </c>
      <c r="L2429" s="58">
        <v>0.13755419173315117</v>
      </c>
      <c r="M2429" s="58">
        <v>0.14317372396007669</v>
      </c>
      <c r="N2429" s="58">
        <v>8.6389497363792714E-2</v>
      </c>
      <c r="O2429" s="58">
        <v>0</v>
      </c>
      <c r="P2429" s="58">
        <v>0</v>
      </c>
      <c r="Q2429" s="58">
        <v>0</v>
      </c>
      <c r="R2429" s="58">
        <v>0</v>
      </c>
      <c r="S2429" s="58">
        <v>0</v>
      </c>
      <c r="T2429" s="58">
        <v>0</v>
      </c>
      <c r="U2429" s="58">
        <v>0</v>
      </c>
      <c r="V2429" s="58">
        <v>0</v>
      </c>
      <c r="W2429" s="58">
        <v>0</v>
      </c>
      <c r="X2429" s="58">
        <v>0</v>
      </c>
      <c r="Y2429" s="58">
        <v>0</v>
      </c>
      <c r="Z2429" s="58">
        <v>0</v>
      </c>
      <c r="AA2429" s="58">
        <v>0</v>
      </c>
      <c r="AB2429" s="58">
        <v>0</v>
      </c>
      <c r="AC2429" s="58">
        <v>0</v>
      </c>
      <c r="AD2429" s="58">
        <v>0</v>
      </c>
      <c r="AE2429" s="58">
        <v>0</v>
      </c>
      <c r="AF2429" s="58">
        <v>0</v>
      </c>
      <c r="AG2429" s="58">
        <v>0</v>
      </c>
      <c r="AH2429" s="58">
        <v>0</v>
      </c>
      <c r="AI2429" s="58">
        <v>0</v>
      </c>
      <c r="AK2429" s="64">
        <f t="shared" si="37"/>
        <v>1.5450348020026605E-2</v>
      </c>
    </row>
    <row r="2430" spans="1:37" x14ac:dyDescent="0.25">
      <c r="A2430">
        <v>2428</v>
      </c>
      <c r="B2430" s="1">
        <v>9.9000000000000008E-3</v>
      </c>
      <c r="C2430" s="1">
        <v>-1.2608853834780824E-5</v>
      </c>
      <c r="D2430" s="58">
        <v>0.11985176175623459</v>
      </c>
      <c r="E2430" s="58">
        <v>3.7255099013434434E-2</v>
      </c>
      <c r="F2430" s="58">
        <v>0.12998575879736834</v>
      </c>
      <c r="G2430" s="58">
        <v>7.5001448809439542E-2</v>
      </c>
      <c r="H2430" s="58">
        <v>1.3805543854504712E-2</v>
      </c>
      <c r="I2430" s="58">
        <v>0.11103497148559423</v>
      </c>
      <c r="J2430" s="58">
        <v>0.11093511812664546</v>
      </c>
      <c r="K2430" s="58">
        <v>3.7403230316478825E-2</v>
      </c>
      <c r="L2430" s="58">
        <v>0.11195425705427196</v>
      </c>
      <c r="M2430" s="58">
        <v>0.11253534043274566</v>
      </c>
      <c r="N2430" s="58">
        <v>0.14023747035328238</v>
      </c>
      <c r="O2430" s="58">
        <v>0</v>
      </c>
      <c r="P2430" s="58">
        <v>0</v>
      </c>
      <c r="Q2430" s="58">
        <v>0</v>
      </c>
      <c r="R2430" s="58">
        <v>0</v>
      </c>
      <c r="S2430" s="58">
        <v>0</v>
      </c>
      <c r="T2430" s="58">
        <v>0</v>
      </c>
      <c r="U2430" s="58">
        <v>0</v>
      </c>
      <c r="V2430" s="58">
        <v>0</v>
      </c>
      <c r="W2430" s="58">
        <v>0</v>
      </c>
      <c r="X2430" s="58">
        <v>0</v>
      </c>
      <c r="Y2430" s="58">
        <v>0</v>
      </c>
      <c r="Z2430" s="58">
        <v>0</v>
      </c>
      <c r="AA2430" s="58">
        <v>0</v>
      </c>
      <c r="AB2430" s="58">
        <v>0</v>
      </c>
      <c r="AC2430" s="58">
        <v>0</v>
      </c>
      <c r="AD2430" s="58">
        <v>0</v>
      </c>
      <c r="AE2430" s="58">
        <v>0</v>
      </c>
      <c r="AF2430" s="58">
        <v>0</v>
      </c>
      <c r="AG2430" s="58">
        <v>0</v>
      </c>
      <c r="AH2430" s="58">
        <v>0</v>
      </c>
      <c r="AI2430" s="58">
        <v>0</v>
      </c>
      <c r="AK2430" s="64">
        <f t="shared" si="37"/>
        <v>-1.2736215994728105E-3</v>
      </c>
    </row>
    <row r="2431" spans="1:37" x14ac:dyDescent="0.25">
      <c r="A2431">
        <v>2429</v>
      </c>
      <c r="B2431" s="1">
        <v>1.0699999999999999E-2</v>
      </c>
      <c r="C2431" s="1">
        <v>1.2782547892066216E-5</v>
      </c>
      <c r="D2431" s="58">
        <v>0.15386202183051043</v>
      </c>
      <c r="E2431" s="58">
        <v>5.5979773651727481E-2</v>
      </c>
      <c r="F2431" s="58">
        <v>8.5893898192049623E-2</v>
      </c>
      <c r="G2431" s="58">
        <v>0.16350942793671661</v>
      </c>
      <c r="H2431" s="58">
        <v>6.7356674146025058E-2</v>
      </c>
      <c r="I2431" s="58">
        <v>1.2071738853424014E-2</v>
      </c>
      <c r="J2431" s="58">
        <v>1.9999406273035605E-2</v>
      </c>
      <c r="K2431" s="58">
        <v>9.4307635340459786E-2</v>
      </c>
      <c r="L2431" s="58">
        <v>0.16188744601388516</v>
      </c>
      <c r="M2431" s="58">
        <v>8.4469484037906717E-2</v>
      </c>
      <c r="N2431" s="58">
        <v>0.10066249372425937</v>
      </c>
      <c r="O2431" s="58">
        <v>0</v>
      </c>
      <c r="P2431" s="58">
        <v>0</v>
      </c>
      <c r="Q2431" s="58">
        <v>0</v>
      </c>
      <c r="R2431" s="58">
        <v>0</v>
      </c>
      <c r="S2431" s="58">
        <v>0</v>
      </c>
      <c r="T2431" s="58">
        <v>0</v>
      </c>
      <c r="U2431" s="58">
        <v>0</v>
      </c>
      <c r="V2431" s="58">
        <v>0</v>
      </c>
      <c r="W2431" s="58">
        <v>0</v>
      </c>
      <c r="X2431" s="58">
        <v>0</v>
      </c>
      <c r="Y2431" s="58">
        <v>0</v>
      </c>
      <c r="Z2431" s="58">
        <v>0</v>
      </c>
      <c r="AA2431" s="58">
        <v>0</v>
      </c>
      <c r="AB2431" s="58">
        <v>0</v>
      </c>
      <c r="AC2431" s="58">
        <v>0</v>
      </c>
      <c r="AD2431" s="58">
        <v>0</v>
      </c>
      <c r="AE2431" s="58">
        <v>0</v>
      </c>
      <c r="AF2431" s="58">
        <v>0</v>
      </c>
      <c r="AG2431" s="58">
        <v>0</v>
      </c>
      <c r="AH2431" s="58">
        <v>0</v>
      </c>
      <c r="AI2431" s="58">
        <v>0</v>
      </c>
      <c r="AK2431" s="64">
        <f t="shared" si="37"/>
        <v>1.194630644118338E-3</v>
      </c>
    </row>
    <row r="2432" spans="1:37" x14ac:dyDescent="0.25">
      <c r="A2432">
        <v>2430</v>
      </c>
      <c r="B2432" s="1">
        <v>9.1999999999999998E-3</v>
      </c>
      <c r="C2432" s="1">
        <v>1.4709579423292208E-4</v>
      </c>
      <c r="D2432" s="58">
        <v>6.6385806844739589E-2</v>
      </c>
      <c r="E2432" s="58">
        <v>2.0195822788854567E-2</v>
      </c>
      <c r="F2432" s="58">
        <v>8.352796976683019E-2</v>
      </c>
      <c r="G2432" s="58">
        <v>0.12111678419458094</v>
      </c>
      <c r="H2432" s="58">
        <v>0.1380218605946984</v>
      </c>
      <c r="I2432" s="58">
        <v>1.6717238746051934E-2</v>
      </c>
      <c r="J2432" s="58">
        <v>0.12288696067024425</v>
      </c>
      <c r="K2432" s="58">
        <v>4.2169053439128065E-2</v>
      </c>
      <c r="L2432" s="58">
        <v>0.17730812914364641</v>
      </c>
      <c r="M2432" s="58">
        <v>0.17724291853950974</v>
      </c>
      <c r="N2432" s="58">
        <v>3.4427455271715965E-2</v>
      </c>
      <c r="O2432" s="58">
        <v>0</v>
      </c>
      <c r="P2432" s="58">
        <v>0</v>
      </c>
      <c r="Q2432" s="58">
        <v>0</v>
      </c>
      <c r="R2432" s="58">
        <v>0</v>
      </c>
      <c r="S2432" s="58">
        <v>0</v>
      </c>
      <c r="T2432" s="58">
        <v>0</v>
      </c>
      <c r="U2432" s="58">
        <v>0</v>
      </c>
      <c r="V2432" s="58">
        <v>0</v>
      </c>
      <c r="W2432" s="58">
        <v>0</v>
      </c>
      <c r="X2432" s="58">
        <v>0</v>
      </c>
      <c r="Y2432" s="58">
        <v>0</v>
      </c>
      <c r="Z2432" s="58">
        <v>0</v>
      </c>
      <c r="AA2432" s="58">
        <v>0</v>
      </c>
      <c r="AB2432" s="58">
        <v>0</v>
      </c>
      <c r="AC2432" s="58">
        <v>0</v>
      </c>
      <c r="AD2432" s="58">
        <v>0</v>
      </c>
      <c r="AE2432" s="58">
        <v>0</v>
      </c>
      <c r="AF2432" s="58">
        <v>0</v>
      </c>
      <c r="AG2432" s="58">
        <v>0</v>
      </c>
      <c r="AH2432" s="58">
        <v>0</v>
      </c>
      <c r="AI2432" s="58">
        <v>0</v>
      </c>
      <c r="AK2432" s="64">
        <f t="shared" si="37"/>
        <v>1.5988673286187183E-2</v>
      </c>
    </row>
    <row r="2433" spans="1:37" x14ac:dyDescent="0.25">
      <c r="A2433">
        <v>2431</v>
      </c>
      <c r="B2433" s="1">
        <v>1.29E-2</v>
      </c>
      <c r="C2433" s="1">
        <v>6.8353116809709381E-5</v>
      </c>
      <c r="D2433" s="58">
        <v>0.13528298049574677</v>
      </c>
      <c r="E2433" s="58">
        <v>0.13558750966446004</v>
      </c>
      <c r="F2433" s="58">
        <v>9.4790222718444742E-2</v>
      </c>
      <c r="G2433" s="58">
        <v>6.086270502621477E-2</v>
      </c>
      <c r="H2433" s="58">
        <v>6.8695218133862243E-2</v>
      </c>
      <c r="I2433" s="58">
        <v>0.14594451893865021</v>
      </c>
      <c r="J2433" s="58">
        <v>8.5977112552431206E-2</v>
      </c>
      <c r="K2433" s="58">
        <v>4.2343463285640412E-2</v>
      </c>
      <c r="L2433" s="58">
        <v>1.3067950150466809E-2</v>
      </c>
      <c r="M2433" s="58">
        <v>9.7805397341782965E-2</v>
      </c>
      <c r="N2433" s="58">
        <v>0.11964292169229998</v>
      </c>
      <c r="O2433" s="58">
        <v>0</v>
      </c>
      <c r="P2433" s="58">
        <v>0</v>
      </c>
      <c r="Q2433" s="58">
        <v>0</v>
      </c>
      <c r="R2433" s="58">
        <v>0</v>
      </c>
      <c r="S2433" s="58">
        <v>0</v>
      </c>
      <c r="T2433" s="58">
        <v>0</v>
      </c>
      <c r="U2433" s="58">
        <v>0</v>
      </c>
      <c r="V2433" s="58">
        <v>0</v>
      </c>
      <c r="W2433" s="58">
        <v>0</v>
      </c>
      <c r="X2433" s="58">
        <v>0</v>
      </c>
      <c r="Y2433" s="58">
        <v>0</v>
      </c>
      <c r="Z2433" s="58">
        <v>0</v>
      </c>
      <c r="AA2433" s="58">
        <v>0</v>
      </c>
      <c r="AB2433" s="58">
        <v>0</v>
      </c>
      <c r="AC2433" s="58">
        <v>0</v>
      </c>
      <c r="AD2433" s="58">
        <v>0</v>
      </c>
      <c r="AE2433" s="58">
        <v>0</v>
      </c>
      <c r="AF2433" s="58">
        <v>0</v>
      </c>
      <c r="AG2433" s="58">
        <v>0</v>
      </c>
      <c r="AH2433" s="58">
        <v>0</v>
      </c>
      <c r="AI2433" s="58">
        <v>0</v>
      </c>
      <c r="AK2433" s="64">
        <f t="shared" si="37"/>
        <v>5.2986912255588671E-3</v>
      </c>
    </row>
    <row r="2434" spans="1:37" x14ac:dyDescent="0.25">
      <c r="A2434">
        <v>2432</v>
      </c>
      <c r="B2434" s="1">
        <v>1.4E-2</v>
      </c>
      <c r="C2434" s="1">
        <v>2.1892355151012082E-4</v>
      </c>
      <c r="D2434" s="58">
        <v>0.13961033674860951</v>
      </c>
      <c r="E2434" s="58">
        <v>0.16157757118341015</v>
      </c>
      <c r="F2434" s="58">
        <v>2.8040414902474237E-2</v>
      </c>
      <c r="G2434" s="58">
        <v>9.0922205472896908E-2</v>
      </c>
      <c r="H2434" s="58">
        <v>2.1598029606306915E-3</v>
      </c>
      <c r="I2434" s="58">
        <v>0.14210817960644037</v>
      </c>
      <c r="J2434" s="58">
        <v>0.14805250547619764</v>
      </c>
      <c r="K2434" s="58">
        <v>6.9574580255298626E-2</v>
      </c>
      <c r="L2434" s="58">
        <v>5.6478435335776248E-2</v>
      </c>
      <c r="M2434" s="58">
        <v>8.1190133348278445E-2</v>
      </c>
      <c r="N2434" s="58">
        <v>8.0285834709987347E-2</v>
      </c>
      <c r="O2434" s="58">
        <v>0</v>
      </c>
      <c r="P2434" s="58">
        <v>0</v>
      </c>
      <c r="Q2434" s="58">
        <v>0</v>
      </c>
      <c r="R2434" s="58">
        <v>0</v>
      </c>
      <c r="S2434" s="58">
        <v>0</v>
      </c>
      <c r="T2434" s="58">
        <v>0</v>
      </c>
      <c r="U2434" s="58">
        <v>0</v>
      </c>
      <c r="V2434" s="58">
        <v>0</v>
      </c>
      <c r="W2434" s="58">
        <v>0</v>
      </c>
      <c r="X2434" s="58">
        <v>0</v>
      </c>
      <c r="Y2434" s="58">
        <v>0</v>
      </c>
      <c r="Z2434" s="58">
        <v>0</v>
      </c>
      <c r="AA2434" s="58">
        <v>0</v>
      </c>
      <c r="AB2434" s="58">
        <v>0</v>
      </c>
      <c r="AC2434" s="58">
        <v>0</v>
      </c>
      <c r="AD2434" s="58">
        <v>0</v>
      </c>
      <c r="AE2434" s="58">
        <v>0</v>
      </c>
      <c r="AF2434" s="58">
        <v>0</v>
      </c>
      <c r="AG2434" s="58">
        <v>0</v>
      </c>
      <c r="AH2434" s="58">
        <v>0</v>
      </c>
      <c r="AI2434" s="58">
        <v>0</v>
      </c>
      <c r="AK2434" s="64">
        <f t="shared" si="37"/>
        <v>1.5637396536437202E-2</v>
      </c>
    </row>
    <row r="2435" spans="1:37" x14ac:dyDescent="0.25">
      <c r="A2435">
        <v>2433</v>
      </c>
      <c r="B2435" s="1">
        <v>1.46E-2</v>
      </c>
      <c r="C2435" s="1">
        <v>-1.0960023198776586E-4</v>
      </c>
      <c r="D2435" s="58">
        <v>0.18616377220761984</v>
      </c>
      <c r="E2435" s="58">
        <v>0.13849539181371273</v>
      </c>
      <c r="F2435" s="58">
        <v>9.6100017242969432E-2</v>
      </c>
      <c r="G2435" s="58">
        <v>4.1264930398817269E-2</v>
      </c>
      <c r="H2435" s="58">
        <v>1.5667451185088426E-2</v>
      </c>
      <c r="I2435" s="58">
        <v>0.12351965417879739</v>
      </c>
      <c r="J2435" s="58">
        <v>0.10409743256023916</v>
      </c>
      <c r="K2435" s="58">
        <v>0.13561768542426964</v>
      </c>
      <c r="L2435" s="58">
        <v>3.4628129088569624E-2</v>
      </c>
      <c r="M2435" s="58">
        <v>4.1680520720738162E-2</v>
      </c>
      <c r="N2435" s="58">
        <v>8.2765015179178225E-2</v>
      </c>
      <c r="O2435" s="58">
        <v>0</v>
      </c>
      <c r="P2435" s="58">
        <v>0</v>
      </c>
      <c r="Q2435" s="58">
        <v>0</v>
      </c>
      <c r="R2435" s="58">
        <v>0</v>
      </c>
      <c r="S2435" s="58">
        <v>0</v>
      </c>
      <c r="T2435" s="58">
        <v>0</v>
      </c>
      <c r="U2435" s="58">
        <v>0</v>
      </c>
      <c r="V2435" s="58">
        <v>0</v>
      </c>
      <c r="W2435" s="58">
        <v>0</v>
      </c>
      <c r="X2435" s="58">
        <v>0</v>
      </c>
      <c r="Y2435" s="58">
        <v>0</v>
      </c>
      <c r="Z2435" s="58">
        <v>0</v>
      </c>
      <c r="AA2435" s="58">
        <v>0</v>
      </c>
      <c r="AB2435" s="58">
        <v>0</v>
      </c>
      <c r="AC2435" s="58">
        <v>0</v>
      </c>
      <c r="AD2435" s="58">
        <v>0</v>
      </c>
      <c r="AE2435" s="58">
        <v>0</v>
      </c>
      <c r="AF2435" s="58">
        <v>0</v>
      </c>
      <c r="AG2435" s="58">
        <v>0</v>
      </c>
      <c r="AH2435" s="58">
        <v>0</v>
      </c>
      <c r="AI2435" s="58">
        <v>0</v>
      </c>
      <c r="AK2435" s="64">
        <f t="shared" si="37"/>
        <v>-7.5068652046414979E-3</v>
      </c>
    </row>
    <row r="2436" spans="1:37" x14ac:dyDescent="0.25">
      <c r="A2436">
        <v>2434</v>
      </c>
      <c r="B2436" s="1">
        <v>1.1900000000000001E-2</v>
      </c>
      <c r="C2436" s="1">
        <v>1.1929321569027426E-4</v>
      </c>
      <c r="D2436" s="58">
        <v>7.9061458827611453E-2</v>
      </c>
      <c r="E2436" s="58">
        <v>8.307943117609573E-2</v>
      </c>
      <c r="F2436" s="58">
        <v>3.2009054049110496E-2</v>
      </c>
      <c r="G2436" s="58">
        <v>9.8608783058501487E-2</v>
      </c>
      <c r="H2436" s="58">
        <v>2.0540232261345083E-2</v>
      </c>
      <c r="I2436" s="58">
        <v>0.17257962780724706</v>
      </c>
      <c r="J2436" s="58">
        <v>0.1717952397525547</v>
      </c>
      <c r="K2436" s="58">
        <v>6.8341336275067097E-2</v>
      </c>
      <c r="L2436" s="58">
        <v>0.14009192186859276</v>
      </c>
      <c r="M2436" s="58">
        <v>0.13310853057082161</v>
      </c>
      <c r="N2436" s="58">
        <v>7.8438435305255546E-4</v>
      </c>
      <c r="O2436" s="58">
        <v>0</v>
      </c>
      <c r="P2436" s="58">
        <v>0</v>
      </c>
      <c r="Q2436" s="58">
        <v>0</v>
      </c>
      <c r="R2436" s="58">
        <v>0</v>
      </c>
      <c r="S2436" s="58">
        <v>0</v>
      </c>
      <c r="T2436" s="58">
        <v>0</v>
      </c>
      <c r="U2436" s="58">
        <v>0</v>
      </c>
      <c r="V2436" s="58">
        <v>0</v>
      </c>
      <c r="W2436" s="58">
        <v>0</v>
      </c>
      <c r="X2436" s="58">
        <v>0</v>
      </c>
      <c r="Y2436" s="58">
        <v>0</v>
      </c>
      <c r="Z2436" s="58">
        <v>0</v>
      </c>
      <c r="AA2436" s="58">
        <v>0</v>
      </c>
      <c r="AB2436" s="58">
        <v>0</v>
      </c>
      <c r="AC2436" s="58">
        <v>0</v>
      </c>
      <c r="AD2436" s="58">
        <v>0</v>
      </c>
      <c r="AE2436" s="58">
        <v>0</v>
      </c>
      <c r="AF2436" s="58">
        <v>0</v>
      </c>
      <c r="AG2436" s="58">
        <v>0</v>
      </c>
      <c r="AH2436" s="58">
        <v>0</v>
      </c>
      <c r="AI2436" s="58">
        <v>0</v>
      </c>
      <c r="AK2436" s="64">
        <f t="shared" ref="AK2436:AK2499" si="38">C2436/B2436</f>
        <v>1.0024639973972627E-2</v>
      </c>
    </row>
    <row r="2437" spans="1:37" x14ac:dyDescent="0.25">
      <c r="A2437">
        <v>2435</v>
      </c>
      <c r="B2437" s="1">
        <v>1.3100000000000001E-2</v>
      </c>
      <c r="C2437" s="1">
        <v>4.7487503855683783E-4</v>
      </c>
      <c r="D2437" s="58">
        <v>6.9317861066085715E-2</v>
      </c>
      <c r="E2437" s="58">
        <v>0.17600832135796193</v>
      </c>
      <c r="F2437" s="58">
        <v>3.7726453566201613E-2</v>
      </c>
      <c r="G2437" s="58">
        <v>0.17066118947370013</v>
      </c>
      <c r="H2437" s="58">
        <v>9.4670015059125159E-2</v>
      </c>
      <c r="I2437" s="58">
        <v>3.8369057657986601E-2</v>
      </c>
      <c r="J2437" s="58">
        <v>6.9407426194123503E-2</v>
      </c>
      <c r="K2437" s="58">
        <v>2.4435244075996732E-2</v>
      </c>
      <c r="L2437" s="58">
        <v>0.13260219444132823</v>
      </c>
      <c r="M2437" s="58">
        <v>9.8133381004671616E-2</v>
      </c>
      <c r="N2437" s="58">
        <v>8.8668856102818744E-2</v>
      </c>
      <c r="O2437" s="58">
        <v>0</v>
      </c>
      <c r="P2437" s="58">
        <v>0</v>
      </c>
      <c r="Q2437" s="58">
        <v>0</v>
      </c>
      <c r="R2437" s="58">
        <v>0</v>
      </c>
      <c r="S2437" s="58">
        <v>0</v>
      </c>
      <c r="T2437" s="58">
        <v>0</v>
      </c>
      <c r="U2437" s="58">
        <v>0</v>
      </c>
      <c r="V2437" s="58">
        <v>0</v>
      </c>
      <c r="W2437" s="58">
        <v>0</v>
      </c>
      <c r="X2437" s="58">
        <v>0</v>
      </c>
      <c r="Y2437" s="58">
        <v>0</v>
      </c>
      <c r="Z2437" s="58">
        <v>0</v>
      </c>
      <c r="AA2437" s="58">
        <v>0</v>
      </c>
      <c r="AB2437" s="58">
        <v>0</v>
      </c>
      <c r="AC2437" s="58">
        <v>0</v>
      </c>
      <c r="AD2437" s="58">
        <v>0</v>
      </c>
      <c r="AE2437" s="58">
        <v>0</v>
      </c>
      <c r="AF2437" s="58">
        <v>0</v>
      </c>
      <c r="AG2437" s="58">
        <v>0</v>
      </c>
      <c r="AH2437" s="58">
        <v>0</v>
      </c>
      <c r="AI2437" s="58">
        <v>0</v>
      </c>
      <c r="AK2437" s="64">
        <f t="shared" si="38"/>
        <v>3.6250002943270063E-2</v>
      </c>
    </row>
    <row r="2438" spans="1:37" x14ac:dyDescent="0.25">
      <c r="A2438">
        <v>2436</v>
      </c>
      <c r="B2438" s="1">
        <v>1.3899999999999999E-2</v>
      </c>
      <c r="C2438" s="1">
        <v>2.8946284620708746E-4</v>
      </c>
      <c r="D2438" s="58">
        <v>3.3057080064014331E-2</v>
      </c>
      <c r="E2438" s="58">
        <v>0.18242431599030828</v>
      </c>
      <c r="F2438" s="58">
        <v>0.17645562302233203</v>
      </c>
      <c r="G2438" s="58">
        <v>0.11059658158556074</v>
      </c>
      <c r="H2438" s="58">
        <v>7.2439761740048154E-4</v>
      </c>
      <c r="I2438" s="58">
        <v>1.2127068998614527E-2</v>
      </c>
      <c r="J2438" s="58">
        <v>0.12015593771212479</v>
      </c>
      <c r="K2438" s="58">
        <v>8.4124602244408278E-2</v>
      </c>
      <c r="L2438" s="58">
        <v>0.19140306328810622</v>
      </c>
      <c r="M2438" s="58">
        <v>3.3659368041402508E-2</v>
      </c>
      <c r="N2438" s="58">
        <v>5.5271961435727615E-2</v>
      </c>
      <c r="O2438" s="58">
        <v>0</v>
      </c>
      <c r="P2438" s="58">
        <v>0</v>
      </c>
      <c r="Q2438" s="58">
        <v>0</v>
      </c>
      <c r="R2438" s="58">
        <v>0</v>
      </c>
      <c r="S2438" s="58">
        <v>0</v>
      </c>
      <c r="T2438" s="58">
        <v>0</v>
      </c>
      <c r="U2438" s="58">
        <v>0</v>
      </c>
      <c r="V2438" s="58">
        <v>0</v>
      </c>
      <c r="W2438" s="58">
        <v>0</v>
      </c>
      <c r="X2438" s="58">
        <v>0</v>
      </c>
      <c r="Y2438" s="58">
        <v>0</v>
      </c>
      <c r="Z2438" s="58">
        <v>0</v>
      </c>
      <c r="AA2438" s="58">
        <v>0</v>
      </c>
      <c r="AB2438" s="58">
        <v>0</v>
      </c>
      <c r="AC2438" s="58">
        <v>0</v>
      </c>
      <c r="AD2438" s="58">
        <v>0</v>
      </c>
      <c r="AE2438" s="58">
        <v>0</v>
      </c>
      <c r="AF2438" s="58">
        <v>0</v>
      </c>
      <c r="AG2438" s="58">
        <v>0</v>
      </c>
      <c r="AH2438" s="58">
        <v>0</v>
      </c>
      <c r="AI2438" s="58">
        <v>0</v>
      </c>
      <c r="AK2438" s="64">
        <f t="shared" si="38"/>
        <v>2.0824665194754496E-2</v>
      </c>
    </row>
    <row r="2439" spans="1:37" x14ac:dyDescent="0.25">
      <c r="A2439">
        <v>2437</v>
      </c>
      <c r="B2439" s="1">
        <v>1.1299999999999999E-2</v>
      </c>
      <c r="C2439" s="1">
        <v>-1.4628565313024446E-5</v>
      </c>
      <c r="D2439" s="58">
        <v>0.15070758437018694</v>
      </c>
      <c r="E2439" s="58">
        <v>5.4462348411387008E-2</v>
      </c>
      <c r="F2439" s="58">
        <v>0.18018734241683348</v>
      </c>
      <c r="G2439" s="58">
        <v>0.10253390930329975</v>
      </c>
      <c r="H2439" s="58">
        <v>2.0886038907719506E-3</v>
      </c>
      <c r="I2439" s="58">
        <v>5.1071629290476497E-2</v>
      </c>
      <c r="J2439" s="58">
        <v>0.18924860710298999</v>
      </c>
      <c r="K2439" s="58">
        <v>4.8991095906531924E-2</v>
      </c>
      <c r="L2439" s="58">
        <v>8.5028098297944152E-2</v>
      </c>
      <c r="M2439" s="58">
        <v>0.12265780113133744</v>
      </c>
      <c r="N2439" s="58">
        <v>1.3022979878240731E-2</v>
      </c>
      <c r="O2439" s="58">
        <v>0</v>
      </c>
      <c r="P2439" s="58">
        <v>0</v>
      </c>
      <c r="Q2439" s="58">
        <v>0</v>
      </c>
      <c r="R2439" s="58">
        <v>0</v>
      </c>
      <c r="S2439" s="58">
        <v>0</v>
      </c>
      <c r="T2439" s="58">
        <v>0</v>
      </c>
      <c r="U2439" s="58">
        <v>0</v>
      </c>
      <c r="V2439" s="58">
        <v>0</v>
      </c>
      <c r="W2439" s="58">
        <v>0</v>
      </c>
      <c r="X2439" s="58">
        <v>0</v>
      </c>
      <c r="Y2439" s="58">
        <v>0</v>
      </c>
      <c r="Z2439" s="58">
        <v>0</v>
      </c>
      <c r="AA2439" s="58">
        <v>0</v>
      </c>
      <c r="AB2439" s="58">
        <v>0</v>
      </c>
      <c r="AC2439" s="58">
        <v>0</v>
      </c>
      <c r="AD2439" s="58">
        <v>0</v>
      </c>
      <c r="AE2439" s="58">
        <v>0</v>
      </c>
      <c r="AF2439" s="58">
        <v>0</v>
      </c>
      <c r="AG2439" s="58">
        <v>0</v>
      </c>
      <c r="AH2439" s="58">
        <v>0</v>
      </c>
      <c r="AI2439" s="58">
        <v>0</v>
      </c>
      <c r="AK2439" s="64">
        <f t="shared" si="38"/>
        <v>-1.2945633020375617E-3</v>
      </c>
    </row>
    <row r="2440" spans="1:37" x14ac:dyDescent="0.25">
      <c r="A2440">
        <v>2438</v>
      </c>
      <c r="B2440" s="1">
        <v>1.2999999999999999E-2</v>
      </c>
      <c r="C2440" s="1">
        <v>-1.278857376713468E-4</v>
      </c>
      <c r="D2440" s="58">
        <v>7.5129695655891227E-2</v>
      </c>
      <c r="E2440" s="58">
        <v>6.9195028004880962E-2</v>
      </c>
      <c r="F2440" s="58">
        <v>4.1773563461584493E-2</v>
      </c>
      <c r="G2440" s="58">
        <v>0.16962028083345299</v>
      </c>
      <c r="H2440" s="58">
        <v>0.16119461008993072</v>
      </c>
      <c r="I2440" s="58">
        <v>5.912890273890746E-2</v>
      </c>
      <c r="J2440" s="58">
        <v>6.3895566497142453E-2</v>
      </c>
      <c r="K2440" s="58">
        <v>0.16437797655463313</v>
      </c>
      <c r="L2440" s="58">
        <v>6.5714023044159742E-2</v>
      </c>
      <c r="M2440" s="58">
        <v>3.8690778047786307E-3</v>
      </c>
      <c r="N2440" s="58">
        <v>0.12610127531463833</v>
      </c>
      <c r="O2440" s="58">
        <v>0</v>
      </c>
      <c r="P2440" s="58">
        <v>0</v>
      </c>
      <c r="Q2440" s="58">
        <v>0</v>
      </c>
      <c r="R2440" s="58">
        <v>0</v>
      </c>
      <c r="S2440" s="58">
        <v>0</v>
      </c>
      <c r="T2440" s="58">
        <v>0</v>
      </c>
      <c r="U2440" s="58">
        <v>0</v>
      </c>
      <c r="V2440" s="58">
        <v>0</v>
      </c>
      <c r="W2440" s="58">
        <v>0</v>
      </c>
      <c r="X2440" s="58">
        <v>0</v>
      </c>
      <c r="Y2440" s="58">
        <v>0</v>
      </c>
      <c r="Z2440" s="58">
        <v>0</v>
      </c>
      <c r="AA2440" s="58">
        <v>0</v>
      </c>
      <c r="AB2440" s="58">
        <v>0</v>
      </c>
      <c r="AC2440" s="58">
        <v>0</v>
      </c>
      <c r="AD2440" s="58">
        <v>0</v>
      </c>
      <c r="AE2440" s="58">
        <v>0</v>
      </c>
      <c r="AF2440" s="58">
        <v>0</v>
      </c>
      <c r="AG2440" s="58">
        <v>0</v>
      </c>
      <c r="AH2440" s="58">
        <v>0</v>
      </c>
      <c r="AI2440" s="58">
        <v>0</v>
      </c>
      <c r="AK2440" s="64">
        <f t="shared" si="38"/>
        <v>-9.8373644362574463E-3</v>
      </c>
    </row>
    <row r="2441" spans="1:37" x14ac:dyDescent="0.25">
      <c r="A2441">
        <v>2439</v>
      </c>
      <c r="B2441" s="1">
        <v>1.0699999999999999E-2</v>
      </c>
      <c r="C2441" s="1">
        <v>2.1462052008538561E-5</v>
      </c>
      <c r="D2441" s="58">
        <v>9.1576386460425444E-2</v>
      </c>
      <c r="E2441" s="58">
        <v>3.9680207229628563E-3</v>
      </c>
      <c r="F2441" s="58">
        <v>0.13903183986300402</v>
      </c>
      <c r="G2441" s="58">
        <v>0.16974453508974671</v>
      </c>
      <c r="H2441" s="58">
        <v>4.1652341648389338E-2</v>
      </c>
      <c r="I2441" s="58">
        <v>9.4290622054595027E-2</v>
      </c>
      <c r="J2441" s="58">
        <v>0.12753521597347958</v>
      </c>
      <c r="K2441" s="58">
        <v>2.7133776057438792E-2</v>
      </c>
      <c r="L2441" s="58">
        <v>0.16326789012685913</v>
      </c>
      <c r="M2441" s="58">
        <v>3.6752202187664146E-2</v>
      </c>
      <c r="N2441" s="58">
        <v>0.1050471698154349</v>
      </c>
      <c r="O2441" s="58">
        <v>0</v>
      </c>
      <c r="P2441" s="58">
        <v>0</v>
      </c>
      <c r="Q2441" s="58">
        <v>0</v>
      </c>
      <c r="R2441" s="58">
        <v>0</v>
      </c>
      <c r="S2441" s="58">
        <v>0</v>
      </c>
      <c r="T2441" s="58">
        <v>0</v>
      </c>
      <c r="U2441" s="58">
        <v>0</v>
      </c>
      <c r="V2441" s="58">
        <v>0</v>
      </c>
      <c r="W2441" s="58">
        <v>0</v>
      </c>
      <c r="X2441" s="58">
        <v>0</v>
      </c>
      <c r="Y2441" s="58">
        <v>0</v>
      </c>
      <c r="Z2441" s="58">
        <v>0</v>
      </c>
      <c r="AA2441" s="58">
        <v>0</v>
      </c>
      <c r="AB2441" s="58">
        <v>0</v>
      </c>
      <c r="AC2441" s="58">
        <v>0</v>
      </c>
      <c r="AD2441" s="58">
        <v>0</v>
      </c>
      <c r="AE2441" s="58">
        <v>0</v>
      </c>
      <c r="AF2441" s="58">
        <v>0</v>
      </c>
      <c r="AG2441" s="58">
        <v>0</v>
      </c>
      <c r="AH2441" s="58">
        <v>0</v>
      </c>
      <c r="AI2441" s="58">
        <v>0</v>
      </c>
      <c r="AK2441" s="64">
        <f t="shared" si="38"/>
        <v>2.0057992531344452E-3</v>
      </c>
    </row>
    <row r="2442" spans="1:37" x14ac:dyDescent="0.25">
      <c r="A2442">
        <v>2440</v>
      </c>
      <c r="B2442" s="1">
        <v>1.3299999999999999E-2</v>
      </c>
      <c r="C2442" s="1">
        <v>-1.440874243753885E-4</v>
      </c>
      <c r="D2442" s="58">
        <v>0.15345972045889447</v>
      </c>
      <c r="E2442" s="58">
        <v>0.11263806292723605</v>
      </c>
      <c r="F2442" s="58">
        <v>0.11795723537543147</v>
      </c>
      <c r="G2442" s="58">
        <v>8.9899915950876153E-2</v>
      </c>
      <c r="H2442" s="58">
        <v>2.0127494217473798E-4</v>
      </c>
      <c r="I2442" s="58">
        <v>0.15979637101043623</v>
      </c>
      <c r="J2442" s="58">
        <v>1.7642629854738044E-2</v>
      </c>
      <c r="K2442" s="58">
        <v>0.10121607379134945</v>
      </c>
      <c r="L2442" s="58">
        <v>0.10143926146054068</v>
      </c>
      <c r="M2442" s="58">
        <v>9.23343483397875E-2</v>
      </c>
      <c r="N2442" s="58">
        <v>5.3415105888535076E-2</v>
      </c>
      <c r="O2442" s="58">
        <v>0</v>
      </c>
      <c r="P2442" s="58">
        <v>0</v>
      </c>
      <c r="Q2442" s="58">
        <v>0</v>
      </c>
      <c r="R2442" s="58">
        <v>0</v>
      </c>
      <c r="S2442" s="58">
        <v>0</v>
      </c>
      <c r="T2442" s="58">
        <v>0</v>
      </c>
      <c r="U2442" s="58">
        <v>0</v>
      </c>
      <c r="V2442" s="58">
        <v>0</v>
      </c>
      <c r="W2442" s="58">
        <v>0</v>
      </c>
      <c r="X2442" s="58">
        <v>0</v>
      </c>
      <c r="Y2442" s="58">
        <v>0</v>
      </c>
      <c r="Z2442" s="58">
        <v>0</v>
      </c>
      <c r="AA2442" s="58">
        <v>0</v>
      </c>
      <c r="AB2442" s="58">
        <v>0</v>
      </c>
      <c r="AC2442" s="58">
        <v>0</v>
      </c>
      <c r="AD2442" s="58">
        <v>0</v>
      </c>
      <c r="AE2442" s="58">
        <v>0</v>
      </c>
      <c r="AF2442" s="58">
        <v>0</v>
      </c>
      <c r="AG2442" s="58">
        <v>0</v>
      </c>
      <c r="AH2442" s="58">
        <v>0</v>
      </c>
      <c r="AI2442" s="58">
        <v>0</v>
      </c>
      <c r="AK2442" s="64">
        <f t="shared" si="38"/>
        <v>-1.0833640930480339E-2</v>
      </c>
    </row>
    <row r="2443" spans="1:37" x14ac:dyDescent="0.25">
      <c r="A2443">
        <v>2441</v>
      </c>
      <c r="B2443" s="1">
        <v>1.18E-2</v>
      </c>
      <c r="C2443" s="1">
        <v>-1.708614683369359E-4</v>
      </c>
      <c r="D2443" s="58">
        <v>0.15554313576062148</v>
      </c>
      <c r="E2443" s="58">
        <v>5.8597379543481105E-2</v>
      </c>
      <c r="F2443" s="58">
        <v>9.477054192659301E-2</v>
      </c>
      <c r="G2443" s="58">
        <v>0.14674846909683431</v>
      </c>
      <c r="H2443" s="58">
        <v>4.137057210250733E-2</v>
      </c>
      <c r="I2443" s="58">
        <v>4.6656898981087443E-3</v>
      </c>
      <c r="J2443" s="58">
        <v>5.0614105196026181E-2</v>
      </c>
      <c r="K2443" s="58">
        <v>0.16109698406616085</v>
      </c>
      <c r="L2443" s="58">
        <v>0.11924529390558761</v>
      </c>
      <c r="M2443" s="58">
        <v>0.11601875244374116</v>
      </c>
      <c r="N2443" s="58">
        <v>5.1329076060338152E-2</v>
      </c>
      <c r="O2443" s="58">
        <v>0</v>
      </c>
      <c r="P2443" s="58">
        <v>0</v>
      </c>
      <c r="Q2443" s="58">
        <v>0</v>
      </c>
      <c r="R2443" s="58">
        <v>0</v>
      </c>
      <c r="S2443" s="58">
        <v>0</v>
      </c>
      <c r="T2443" s="58">
        <v>0</v>
      </c>
      <c r="U2443" s="58">
        <v>0</v>
      </c>
      <c r="V2443" s="58">
        <v>0</v>
      </c>
      <c r="W2443" s="58">
        <v>0</v>
      </c>
      <c r="X2443" s="58">
        <v>0</v>
      </c>
      <c r="Y2443" s="58">
        <v>0</v>
      </c>
      <c r="Z2443" s="58">
        <v>0</v>
      </c>
      <c r="AA2443" s="58">
        <v>0</v>
      </c>
      <c r="AB2443" s="58">
        <v>0</v>
      </c>
      <c r="AC2443" s="58">
        <v>0</v>
      </c>
      <c r="AD2443" s="58">
        <v>0</v>
      </c>
      <c r="AE2443" s="58">
        <v>0</v>
      </c>
      <c r="AF2443" s="58">
        <v>0</v>
      </c>
      <c r="AG2443" s="58">
        <v>0</v>
      </c>
      <c r="AH2443" s="58">
        <v>0</v>
      </c>
      <c r="AI2443" s="58">
        <v>0</v>
      </c>
      <c r="AK2443" s="64">
        <f t="shared" si="38"/>
        <v>-1.4479785452282703E-2</v>
      </c>
    </row>
    <row r="2444" spans="1:37" x14ac:dyDescent="0.25">
      <c r="A2444">
        <v>2442</v>
      </c>
      <c r="B2444" s="1">
        <v>1.0800000000000001E-2</v>
      </c>
      <c r="C2444" s="1">
        <v>-1.5850474664621969E-4</v>
      </c>
      <c r="D2444" s="58">
        <v>0.14972608456837794</v>
      </c>
      <c r="E2444" s="58">
        <v>4.0051085353916015E-2</v>
      </c>
      <c r="F2444" s="58">
        <v>4.276221323866976E-3</v>
      </c>
      <c r="G2444" s="58">
        <v>5.4110665113374729E-2</v>
      </c>
      <c r="H2444" s="58">
        <v>0.18960020498086169</v>
      </c>
      <c r="I2444" s="58">
        <v>0.12012614906647</v>
      </c>
      <c r="J2444" s="58">
        <v>4.1203966536353769E-2</v>
      </c>
      <c r="K2444" s="58">
        <v>0.11220937208941401</v>
      </c>
      <c r="L2444" s="58">
        <v>6.7520644091262752E-2</v>
      </c>
      <c r="M2444" s="58">
        <v>0.19555175965209415</v>
      </c>
      <c r="N2444" s="58">
        <v>2.5623847224007932E-2</v>
      </c>
      <c r="O2444" s="58">
        <v>0</v>
      </c>
      <c r="P2444" s="58">
        <v>0</v>
      </c>
      <c r="Q2444" s="58">
        <v>0</v>
      </c>
      <c r="R2444" s="58">
        <v>0</v>
      </c>
      <c r="S2444" s="58">
        <v>0</v>
      </c>
      <c r="T2444" s="58">
        <v>0</v>
      </c>
      <c r="U2444" s="58">
        <v>0</v>
      </c>
      <c r="V2444" s="58">
        <v>0</v>
      </c>
      <c r="W2444" s="58">
        <v>0</v>
      </c>
      <c r="X2444" s="58">
        <v>0</v>
      </c>
      <c r="Y2444" s="58">
        <v>0</v>
      </c>
      <c r="Z2444" s="58">
        <v>0</v>
      </c>
      <c r="AA2444" s="58">
        <v>0</v>
      </c>
      <c r="AB2444" s="58">
        <v>0</v>
      </c>
      <c r="AC2444" s="58">
        <v>0</v>
      </c>
      <c r="AD2444" s="58">
        <v>0</v>
      </c>
      <c r="AE2444" s="58">
        <v>0</v>
      </c>
      <c r="AF2444" s="58">
        <v>0</v>
      </c>
      <c r="AG2444" s="58">
        <v>0</v>
      </c>
      <c r="AH2444" s="58">
        <v>0</v>
      </c>
      <c r="AI2444" s="58">
        <v>0</v>
      </c>
      <c r="AK2444" s="64">
        <f t="shared" si="38"/>
        <v>-1.4676365430205526E-2</v>
      </c>
    </row>
    <row r="2445" spans="1:37" x14ac:dyDescent="0.25">
      <c r="A2445">
        <v>2443</v>
      </c>
      <c r="B2445" s="1">
        <v>1.3599999999999999E-2</v>
      </c>
      <c r="C2445" s="1">
        <v>2.2717917703332364E-4</v>
      </c>
      <c r="D2445" s="58">
        <v>9.8883370151225503E-2</v>
      </c>
      <c r="E2445" s="58">
        <v>0.14973855085860588</v>
      </c>
      <c r="F2445" s="58">
        <v>9.2583444336741885E-2</v>
      </c>
      <c r="G2445" s="58">
        <v>0.10542923645574973</v>
      </c>
      <c r="H2445" s="58">
        <v>4.4696152167328633E-2</v>
      </c>
      <c r="I2445" s="58">
        <v>6.5623639903568121E-2</v>
      </c>
      <c r="J2445" s="58">
        <v>0.17307832798198375</v>
      </c>
      <c r="K2445" s="58">
        <v>7.9945973958963329E-2</v>
      </c>
      <c r="L2445" s="58">
        <v>9.733899263938299E-2</v>
      </c>
      <c r="M2445" s="58">
        <v>3.8625873925402919E-2</v>
      </c>
      <c r="N2445" s="58">
        <v>5.4056437621047192E-2</v>
      </c>
      <c r="O2445" s="58">
        <v>0</v>
      </c>
      <c r="P2445" s="58">
        <v>0</v>
      </c>
      <c r="Q2445" s="58">
        <v>0</v>
      </c>
      <c r="R2445" s="58">
        <v>0</v>
      </c>
      <c r="S2445" s="58">
        <v>0</v>
      </c>
      <c r="T2445" s="58">
        <v>0</v>
      </c>
      <c r="U2445" s="58">
        <v>0</v>
      </c>
      <c r="V2445" s="58">
        <v>0</v>
      </c>
      <c r="W2445" s="58">
        <v>0</v>
      </c>
      <c r="X2445" s="58">
        <v>0</v>
      </c>
      <c r="Y2445" s="58">
        <v>0</v>
      </c>
      <c r="Z2445" s="58">
        <v>0</v>
      </c>
      <c r="AA2445" s="58">
        <v>0</v>
      </c>
      <c r="AB2445" s="58">
        <v>0</v>
      </c>
      <c r="AC2445" s="58">
        <v>0</v>
      </c>
      <c r="AD2445" s="58">
        <v>0</v>
      </c>
      <c r="AE2445" s="58">
        <v>0</v>
      </c>
      <c r="AF2445" s="58">
        <v>0</v>
      </c>
      <c r="AG2445" s="58">
        <v>0</v>
      </c>
      <c r="AH2445" s="58">
        <v>0</v>
      </c>
      <c r="AI2445" s="58">
        <v>0</v>
      </c>
      <c r="AK2445" s="64">
        <f t="shared" si="38"/>
        <v>1.6704351252450268E-2</v>
      </c>
    </row>
    <row r="2446" spans="1:37" x14ac:dyDescent="0.25">
      <c r="A2446">
        <v>2444</v>
      </c>
      <c r="B2446" s="1">
        <v>1.15E-2</v>
      </c>
      <c r="C2446" s="1">
        <v>-2.9026585971304102E-5</v>
      </c>
      <c r="D2446" s="58">
        <v>9.8894896472908653E-2</v>
      </c>
      <c r="E2446" s="58">
        <v>5.1136364839070914E-2</v>
      </c>
      <c r="F2446" s="58">
        <v>0.17815481587423521</v>
      </c>
      <c r="G2446" s="58">
        <v>9.389520757409478E-2</v>
      </c>
      <c r="H2446" s="58">
        <v>1.1544592335791489E-2</v>
      </c>
      <c r="I2446" s="58">
        <v>0.16213153357621254</v>
      </c>
      <c r="J2446" s="58">
        <v>0.14247776043901078</v>
      </c>
      <c r="K2446" s="58">
        <v>1.2819677863330851E-2</v>
      </c>
      <c r="L2446" s="58">
        <v>8.180699271068044E-2</v>
      </c>
      <c r="M2446" s="58">
        <v>3.4999173234781265E-2</v>
      </c>
      <c r="N2446" s="58">
        <v>0.13213898507988314</v>
      </c>
      <c r="O2446" s="58">
        <v>0</v>
      </c>
      <c r="P2446" s="58">
        <v>0</v>
      </c>
      <c r="Q2446" s="58">
        <v>0</v>
      </c>
      <c r="R2446" s="58">
        <v>0</v>
      </c>
      <c r="S2446" s="58">
        <v>0</v>
      </c>
      <c r="T2446" s="58">
        <v>0</v>
      </c>
      <c r="U2446" s="58">
        <v>0</v>
      </c>
      <c r="V2446" s="58">
        <v>0</v>
      </c>
      <c r="W2446" s="58">
        <v>0</v>
      </c>
      <c r="X2446" s="58">
        <v>0</v>
      </c>
      <c r="Y2446" s="58">
        <v>0</v>
      </c>
      <c r="Z2446" s="58">
        <v>0</v>
      </c>
      <c r="AA2446" s="58">
        <v>0</v>
      </c>
      <c r="AB2446" s="58">
        <v>0</v>
      </c>
      <c r="AC2446" s="58">
        <v>0</v>
      </c>
      <c r="AD2446" s="58">
        <v>0</v>
      </c>
      <c r="AE2446" s="58">
        <v>0</v>
      </c>
      <c r="AF2446" s="58">
        <v>0</v>
      </c>
      <c r="AG2446" s="58">
        <v>0</v>
      </c>
      <c r="AH2446" s="58">
        <v>0</v>
      </c>
      <c r="AI2446" s="58">
        <v>0</v>
      </c>
      <c r="AK2446" s="64">
        <f t="shared" si="38"/>
        <v>-2.5240509540264437E-3</v>
      </c>
    </row>
    <row r="2447" spans="1:37" x14ac:dyDescent="0.25">
      <c r="A2447">
        <v>2445</v>
      </c>
      <c r="B2447" s="1">
        <v>1.04E-2</v>
      </c>
      <c r="C2447" s="1">
        <v>1.9094900558023413E-4</v>
      </c>
      <c r="D2447" s="58">
        <v>8.0928450947945804E-2</v>
      </c>
      <c r="E2447" s="58">
        <v>0.11390785225323863</v>
      </c>
      <c r="F2447" s="58">
        <v>1.7594990403827948E-2</v>
      </c>
      <c r="G2447" s="58">
        <v>7.7310105821988925E-2</v>
      </c>
      <c r="H2447" s="58">
        <v>7.4847901472690437E-2</v>
      </c>
      <c r="I2447" s="58">
        <v>5.6633238524720013E-2</v>
      </c>
      <c r="J2447" s="58">
        <v>2.3998197030764858E-2</v>
      </c>
      <c r="K2447" s="58">
        <v>9.4831183411926645E-2</v>
      </c>
      <c r="L2447" s="58">
        <v>0.17245624013399583</v>
      </c>
      <c r="M2447" s="58">
        <v>0.16704858430534184</v>
      </c>
      <c r="N2447" s="58">
        <v>0.12044325569355903</v>
      </c>
      <c r="O2447" s="58">
        <v>0</v>
      </c>
      <c r="P2447" s="58">
        <v>0</v>
      </c>
      <c r="Q2447" s="58">
        <v>0</v>
      </c>
      <c r="R2447" s="58">
        <v>0</v>
      </c>
      <c r="S2447" s="58">
        <v>0</v>
      </c>
      <c r="T2447" s="58">
        <v>0</v>
      </c>
      <c r="U2447" s="58">
        <v>0</v>
      </c>
      <c r="V2447" s="58">
        <v>0</v>
      </c>
      <c r="W2447" s="58">
        <v>0</v>
      </c>
      <c r="X2447" s="58">
        <v>0</v>
      </c>
      <c r="Y2447" s="58">
        <v>0</v>
      </c>
      <c r="Z2447" s="58">
        <v>0</v>
      </c>
      <c r="AA2447" s="58">
        <v>0</v>
      </c>
      <c r="AB2447" s="58">
        <v>0</v>
      </c>
      <c r="AC2447" s="58">
        <v>0</v>
      </c>
      <c r="AD2447" s="58">
        <v>0</v>
      </c>
      <c r="AE2447" s="58">
        <v>0</v>
      </c>
      <c r="AF2447" s="58">
        <v>0</v>
      </c>
      <c r="AG2447" s="58">
        <v>0</v>
      </c>
      <c r="AH2447" s="58">
        <v>0</v>
      </c>
      <c r="AI2447" s="58">
        <v>0</v>
      </c>
      <c r="AK2447" s="64">
        <f t="shared" si="38"/>
        <v>1.8360481305791744E-2</v>
      </c>
    </row>
    <row r="2448" spans="1:37" x14ac:dyDescent="0.25">
      <c r="A2448">
        <v>2446</v>
      </c>
      <c r="B2448" s="1">
        <v>1.12E-2</v>
      </c>
      <c r="C2448" s="1">
        <v>2.2467726303984355E-4</v>
      </c>
      <c r="D2448" s="58">
        <v>0.15565752470758845</v>
      </c>
      <c r="E2448" s="58">
        <v>0.12367164918138232</v>
      </c>
      <c r="F2448" s="58">
        <v>8.9074923196238234E-2</v>
      </c>
      <c r="G2448" s="58">
        <v>3.734330480200361E-2</v>
      </c>
      <c r="H2448" s="58">
        <v>4.7540218988271682E-2</v>
      </c>
      <c r="I2448" s="58">
        <v>9.3534339068814393E-2</v>
      </c>
      <c r="J2448" s="58">
        <v>0.10998858083612865</v>
      </c>
      <c r="K2448" s="58">
        <v>2.1224688118042026E-2</v>
      </c>
      <c r="L2448" s="58">
        <v>0.1176769695498346</v>
      </c>
      <c r="M2448" s="58">
        <v>0.171485603443645</v>
      </c>
      <c r="N2448" s="58">
        <v>3.2802198108051073E-2</v>
      </c>
      <c r="O2448" s="58">
        <v>0</v>
      </c>
      <c r="P2448" s="58">
        <v>0</v>
      </c>
      <c r="Q2448" s="58">
        <v>0</v>
      </c>
      <c r="R2448" s="58">
        <v>0</v>
      </c>
      <c r="S2448" s="58">
        <v>0</v>
      </c>
      <c r="T2448" s="58">
        <v>0</v>
      </c>
      <c r="U2448" s="58">
        <v>0</v>
      </c>
      <c r="V2448" s="58">
        <v>0</v>
      </c>
      <c r="W2448" s="58">
        <v>0</v>
      </c>
      <c r="X2448" s="58">
        <v>0</v>
      </c>
      <c r="Y2448" s="58">
        <v>0</v>
      </c>
      <c r="Z2448" s="58">
        <v>0</v>
      </c>
      <c r="AA2448" s="58">
        <v>0</v>
      </c>
      <c r="AB2448" s="58">
        <v>0</v>
      </c>
      <c r="AC2448" s="58">
        <v>0</v>
      </c>
      <c r="AD2448" s="58">
        <v>0</v>
      </c>
      <c r="AE2448" s="58">
        <v>0</v>
      </c>
      <c r="AF2448" s="58">
        <v>0</v>
      </c>
      <c r="AG2448" s="58">
        <v>0</v>
      </c>
      <c r="AH2448" s="58">
        <v>0</v>
      </c>
      <c r="AI2448" s="58">
        <v>0</v>
      </c>
      <c r="AK2448" s="64">
        <f t="shared" si="38"/>
        <v>2.0060469914271746E-2</v>
      </c>
    </row>
    <row r="2449" spans="1:37" x14ac:dyDescent="0.25">
      <c r="A2449">
        <v>2447</v>
      </c>
      <c r="B2449" s="1">
        <v>1.26E-2</v>
      </c>
      <c r="C2449" s="1">
        <v>-3.7653261943492404E-4</v>
      </c>
      <c r="D2449" s="58">
        <v>4.1087663681946975E-2</v>
      </c>
      <c r="E2449" s="58">
        <v>6.6624617642591852E-2</v>
      </c>
      <c r="F2449" s="58">
        <v>0.11918801520507853</v>
      </c>
      <c r="G2449" s="58">
        <v>1.8778714175192356E-2</v>
      </c>
      <c r="H2449" s="58">
        <v>0.21704381302250803</v>
      </c>
      <c r="I2449" s="58">
        <v>0.1232591290535666</v>
      </c>
      <c r="J2449" s="58">
        <v>1.4305397112234726E-2</v>
      </c>
      <c r="K2449" s="58">
        <v>0.18047175558407669</v>
      </c>
      <c r="L2449" s="58">
        <v>7.4309365470328903E-2</v>
      </c>
      <c r="M2449" s="58">
        <v>7.414557139650528E-2</v>
      </c>
      <c r="N2449" s="58">
        <v>7.0785957655969831E-2</v>
      </c>
      <c r="O2449" s="58">
        <v>0</v>
      </c>
      <c r="P2449" s="58">
        <v>0</v>
      </c>
      <c r="Q2449" s="58">
        <v>0</v>
      </c>
      <c r="R2449" s="58">
        <v>0</v>
      </c>
      <c r="S2449" s="58">
        <v>0</v>
      </c>
      <c r="T2449" s="58">
        <v>0</v>
      </c>
      <c r="U2449" s="58">
        <v>0</v>
      </c>
      <c r="V2449" s="58">
        <v>0</v>
      </c>
      <c r="W2449" s="58">
        <v>0</v>
      </c>
      <c r="X2449" s="58">
        <v>0</v>
      </c>
      <c r="Y2449" s="58">
        <v>0</v>
      </c>
      <c r="Z2449" s="58">
        <v>0</v>
      </c>
      <c r="AA2449" s="58">
        <v>0</v>
      </c>
      <c r="AB2449" s="58">
        <v>0</v>
      </c>
      <c r="AC2449" s="58">
        <v>0</v>
      </c>
      <c r="AD2449" s="58">
        <v>0</v>
      </c>
      <c r="AE2449" s="58">
        <v>0</v>
      </c>
      <c r="AF2449" s="58">
        <v>0</v>
      </c>
      <c r="AG2449" s="58">
        <v>0</v>
      </c>
      <c r="AH2449" s="58">
        <v>0</v>
      </c>
      <c r="AI2449" s="58">
        <v>0</v>
      </c>
      <c r="AK2449" s="64">
        <f t="shared" si="38"/>
        <v>-2.9883541224993971E-2</v>
      </c>
    </row>
    <row r="2450" spans="1:37" x14ac:dyDescent="0.25">
      <c r="A2450">
        <v>2448</v>
      </c>
      <c r="B2450" s="1">
        <v>1.2699999999999999E-2</v>
      </c>
      <c r="C2450" s="1">
        <v>-2.137101585419644E-4</v>
      </c>
      <c r="D2450" s="58">
        <v>0.10587258053097376</v>
      </c>
      <c r="E2450" s="58">
        <v>7.785679912006481E-2</v>
      </c>
      <c r="F2450" s="58">
        <v>0.10631250375659339</v>
      </c>
      <c r="G2450" s="58">
        <v>6.5100205242852469E-2</v>
      </c>
      <c r="H2450" s="58">
        <v>5.3318492242915787E-2</v>
      </c>
      <c r="I2450" s="58">
        <v>0.11968657025157135</v>
      </c>
      <c r="J2450" s="58">
        <v>0.12425129905703501</v>
      </c>
      <c r="K2450" s="58">
        <v>0.13654073481379947</v>
      </c>
      <c r="L2450" s="58">
        <v>1.8734573371141403E-2</v>
      </c>
      <c r="M2450" s="58">
        <v>8.9117237890897219E-2</v>
      </c>
      <c r="N2450" s="58">
        <v>0.10320900372215541</v>
      </c>
      <c r="O2450" s="58">
        <v>0</v>
      </c>
      <c r="P2450" s="58">
        <v>0</v>
      </c>
      <c r="Q2450" s="58">
        <v>0</v>
      </c>
      <c r="R2450" s="58">
        <v>0</v>
      </c>
      <c r="S2450" s="58">
        <v>0</v>
      </c>
      <c r="T2450" s="58">
        <v>0</v>
      </c>
      <c r="U2450" s="58">
        <v>0</v>
      </c>
      <c r="V2450" s="58">
        <v>0</v>
      </c>
      <c r="W2450" s="58">
        <v>0</v>
      </c>
      <c r="X2450" s="58">
        <v>0</v>
      </c>
      <c r="Y2450" s="58">
        <v>0</v>
      </c>
      <c r="Z2450" s="58">
        <v>0</v>
      </c>
      <c r="AA2450" s="58">
        <v>0</v>
      </c>
      <c r="AB2450" s="58">
        <v>0</v>
      </c>
      <c r="AC2450" s="58">
        <v>0</v>
      </c>
      <c r="AD2450" s="58">
        <v>0</v>
      </c>
      <c r="AE2450" s="58">
        <v>0</v>
      </c>
      <c r="AF2450" s="58">
        <v>0</v>
      </c>
      <c r="AG2450" s="58">
        <v>0</v>
      </c>
      <c r="AH2450" s="58">
        <v>0</v>
      </c>
      <c r="AI2450" s="58">
        <v>0</v>
      </c>
      <c r="AK2450" s="64">
        <f t="shared" si="38"/>
        <v>-1.6827571538737356E-2</v>
      </c>
    </row>
    <row r="2451" spans="1:37" x14ac:dyDescent="0.25">
      <c r="A2451">
        <v>2449</v>
      </c>
      <c r="B2451" s="1">
        <v>0.01</v>
      </c>
      <c r="C2451" s="1">
        <v>1.1948481034806733E-4</v>
      </c>
      <c r="D2451" s="58">
        <v>7.7045169170632172E-2</v>
      </c>
      <c r="E2451" s="58">
        <v>5.9719998262556051E-3</v>
      </c>
      <c r="F2451" s="58">
        <v>5.5884644369346716E-4</v>
      </c>
      <c r="G2451" s="58">
        <v>0.16621378736273895</v>
      </c>
      <c r="H2451" s="58">
        <v>3.4316028314044365E-2</v>
      </c>
      <c r="I2451" s="58">
        <v>8.2707581976338304E-2</v>
      </c>
      <c r="J2451" s="58">
        <v>0.16258429241376263</v>
      </c>
      <c r="K2451" s="58">
        <v>7.1186110187070856E-2</v>
      </c>
      <c r="L2451" s="58">
        <v>0.13860879925090897</v>
      </c>
      <c r="M2451" s="58">
        <v>0.11111877293805614</v>
      </c>
      <c r="N2451" s="58">
        <v>0.14968861211649853</v>
      </c>
      <c r="O2451" s="58">
        <v>0</v>
      </c>
      <c r="P2451" s="58">
        <v>0</v>
      </c>
      <c r="Q2451" s="58">
        <v>0</v>
      </c>
      <c r="R2451" s="58">
        <v>0</v>
      </c>
      <c r="S2451" s="58">
        <v>0</v>
      </c>
      <c r="T2451" s="58">
        <v>0</v>
      </c>
      <c r="U2451" s="58">
        <v>0</v>
      </c>
      <c r="V2451" s="58">
        <v>0</v>
      </c>
      <c r="W2451" s="58">
        <v>0</v>
      </c>
      <c r="X2451" s="58">
        <v>0</v>
      </c>
      <c r="Y2451" s="58">
        <v>0</v>
      </c>
      <c r="Z2451" s="58">
        <v>0</v>
      </c>
      <c r="AA2451" s="58">
        <v>0</v>
      </c>
      <c r="AB2451" s="58">
        <v>0</v>
      </c>
      <c r="AC2451" s="58">
        <v>0</v>
      </c>
      <c r="AD2451" s="58">
        <v>0</v>
      </c>
      <c r="AE2451" s="58">
        <v>0</v>
      </c>
      <c r="AF2451" s="58">
        <v>0</v>
      </c>
      <c r="AG2451" s="58">
        <v>0</v>
      </c>
      <c r="AH2451" s="58">
        <v>0</v>
      </c>
      <c r="AI2451" s="58">
        <v>0</v>
      </c>
      <c r="AK2451" s="64">
        <f t="shared" si="38"/>
        <v>1.1948481034806733E-2</v>
      </c>
    </row>
    <row r="2452" spans="1:37" x14ac:dyDescent="0.25">
      <c r="A2452">
        <v>2450</v>
      </c>
      <c r="B2452" s="1">
        <v>1.1900000000000001E-2</v>
      </c>
      <c r="C2452" s="1">
        <v>1.0075698609929989E-4</v>
      </c>
      <c r="D2452" s="58">
        <v>7.1097908347512298E-2</v>
      </c>
      <c r="E2452" s="58">
        <v>8.2680377627441612E-2</v>
      </c>
      <c r="F2452" s="58">
        <v>0.15548569451043931</v>
      </c>
      <c r="G2452" s="58">
        <v>0.18619277444412122</v>
      </c>
      <c r="H2452" s="58">
        <v>9.6179470752462692E-3</v>
      </c>
      <c r="I2452" s="58">
        <v>4.0150822556494194E-2</v>
      </c>
      <c r="J2452" s="58">
        <v>9.9968079910956201E-2</v>
      </c>
      <c r="K2452" s="58">
        <v>6.114121699616424E-2</v>
      </c>
      <c r="L2452" s="58">
        <v>0.12794155572140636</v>
      </c>
      <c r="M2452" s="58">
        <v>2.2005597116252161E-4</v>
      </c>
      <c r="N2452" s="58">
        <v>0.16550356683905587</v>
      </c>
      <c r="O2452" s="58">
        <v>0</v>
      </c>
      <c r="P2452" s="58">
        <v>0</v>
      </c>
      <c r="Q2452" s="58">
        <v>0</v>
      </c>
      <c r="R2452" s="58">
        <v>0</v>
      </c>
      <c r="S2452" s="58">
        <v>0</v>
      </c>
      <c r="T2452" s="58">
        <v>0</v>
      </c>
      <c r="U2452" s="58">
        <v>0</v>
      </c>
      <c r="V2452" s="58">
        <v>0</v>
      </c>
      <c r="W2452" s="58">
        <v>0</v>
      </c>
      <c r="X2452" s="58">
        <v>0</v>
      </c>
      <c r="Y2452" s="58">
        <v>0</v>
      </c>
      <c r="Z2452" s="58">
        <v>0</v>
      </c>
      <c r="AA2452" s="58">
        <v>0</v>
      </c>
      <c r="AB2452" s="58">
        <v>0</v>
      </c>
      <c r="AC2452" s="58">
        <v>0</v>
      </c>
      <c r="AD2452" s="58">
        <v>0</v>
      </c>
      <c r="AE2452" s="58">
        <v>0</v>
      </c>
      <c r="AF2452" s="58">
        <v>0</v>
      </c>
      <c r="AG2452" s="58">
        <v>0</v>
      </c>
      <c r="AH2452" s="58">
        <v>0</v>
      </c>
      <c r="AI2452" s="58">
        <v>0</v>
      </c>
      <c r="AK2452" s="64">
        <f t="shared" si="38"/>
        <v>8.4669736217899069E-3</v>
      </c>
    </row>
    <row r="2453" spans="1:37" x14ac:dyDescent="0.25">
      <c r="A2453">
        <v>2451</v>
      </c>
      <c r="B2453" s="1">
        <v>9.4999999999999998E-3</v>
      </c>
      <c r="C2453" s="1">
        <v>1.8322344843613755E-4</v>
      </c>
      <c r="D2453" s="58">
        <v>3.2606757146669392E-2</v>
      </c>
      <c r="E2453" s="58">
        <v>4.0827368278275974E-2</v>
      </c>
      <c r="F2453" s="58">
        <v>7.8189352517328184E-2</v>
      </c>
      <c r="G2453" s="58">
        <v>0.18363593257247715</v>
      </c>
      <c r="H2453" s="58">
        <v>9.8046188429211548E-2</v>
      </c>
      <c r="I2453" s="58">
        <v>4.5879432201179411E-2</v>
      </c>
      <c r="J2453" s="58">
        <v>4.5002933068397769E-2</v>
      </c>
      <c r="K2453" s="58">
        <v>3.651464425299316E-2</v>
      </c>
      <c r="L2453" s="58">
        <v>0.23209205743725486</v>
      </c>
      <c r="M2453" s="58">
        <v>0.18277546510082093</v>
      </c>
      <c r="N2453" s="58">
        <v>2.4429868995391693E-2</v>
      </c>
      <c r="O2453" s="58">
        <v>0</v>
      </c>
      <c r="P2453" s="58">
        <v>0</v>
      </c>
      <c r="Q2453" s="58">
        <v>0</v>
      </c>
      <c r="R2453" s="58">
        <v>0</v>
      </c>
      <c r="S2453" s="58">
        <v>0</v>
      </c>
      <c r="T2453" s="58">
        <v>0</v>
      </c>
      <c r="U2453" s="58">
        <v>0</v>
      </c>
      <c r="V2453" s="58">
        <v>0</v>
      </c>
      <c r="W2453" s="58">
        <v>0</v>
      </c>
      <c r="X2453" s="58">
        <v>0</v>
      </c>
      <c r="Y2453" s="58">
        <v>0</v>
      </c>
      <c r="Z2453" s="58">
        <v>0</v>
      </c>
      <c r="AA2453" s="58">
        <v>0</v>
      </c>
      <c r="AB2453" s="58">
        <v>0</v>
      </c>
      <c r="AC2453" s="58">
        <v>0</v>
      </c>
      <c r="AD2453" s="58">
        <v>0</v>
      </c>
      <c r="AE2453" s="58">
        <v>0</v>
      </c>
      <c r="AF2453" s="58">
        <v>0</v>
      </c>
      <c r="AG2453" s="58">
        <v>0</v>
      </c>
      <c r="AH2453" s="58">
        <v>0</v>
      </c>
      <c r="AI2453" s="58">
        <v>0</v>
      </c>
      <c r="AK2453" s="64">
        <f t="shared" si="38"/>
        <v>1.928667878275132E-2</v>
      </c>
    </row>
    <row r="2454" spans="1:37" x14ac:dyDescent="0.25">
      <c r="A2454">
        <v>2452</v>
      </c>
      <c r="B2454" s="1">
        <v>1.29E-2</v>
      </c>
      <c r="C2454" s="1">
        <v>3.2446489094945945E-4</v>
      </c>
      <c r="D2454" s="58">
        <v>8.0682968446099498E-2</v>
      </c>
      <c r="E2454" s="58">
        <v>0.16485307677067057</v>
      </c>
      <c r="F2454" s="58">
        <v>7.9137586915541541E-3</v>
      </c>
      <c r="G2454" s="58">
        <v>0.1267678877019171</v>
      </c>
      <c r="H2454" s="58">
        <v>0.10267152913168712</v>
      </c>
      <c r="I2454" s="58">
        <v>3.579529334641849E-2</v>
      </c>
      <c r="J2454" s="58">
        <v>0.1123570768756305</v>
      </c>
      <c r="K2454" s="58">
        <v>7.4488588176882128E-2</v>
      </c>
      <c r="L2454" s="58">
        <v>3.4178387951847758E-2</v>
      </c>
      <c r="M2454" s="58">
        <v>0.12420948166461769</v>
      </c>
      <c r="N2454" s="58">
        <v>0.136081951242675</v>
      </c>
      <c r="O2454" s="58">
        <v>0</v>
      </c>
      <c r="P2454" s="58">
        <v>0</v>
      </c>
      <c r="Q2454" s="58">
        <v>0</v>
      </c>
      <c r="R2454" s="58">
        <v>0</v>
      </c>
      <c r="S2454" s="58">
        <v>0</v>
      </c>
      <c r="T2454" s="58">
        <v>0</v>
      </c>
      <c r="U2454" s="58">
        <v>0</v>
      </c>
      <c r="V2454" s="58">
        <v>0</v>
      </c>
      <c r="W2454" s="58">
        <v>0</v>
      </c>
      <c r="X2454" s="58">
        <v>0</v>
      </c>
      <c r="Y2454" s="58">
        <v>0</v>
      </c>
      <c r="Z2454" s="58">
        <v>0</v>
      </c>
      <c r="AA2454" s="58">
        <v>0</v>
      </c>
      <c r="AB2454" s="58">
        <v>0</v>
      </c>
      <c r="AC2454" s="58">
        <v>0</v>
      </c>
      <c r="AD2454" s="58">
        <v>0</v>
      </c>
      <c r="AE2454" s="58">
        <v>0</v>
      </c>
      <c r="AF2454" s="58">
        <v>0</v>
      </c>
      <c r="AG2454" s="58">
        <v>0</v>
      </c>
      <c r="AH2454" s="58">
        <v>0</v>
      </c>
      <c r="AI2454" s="58">
        <v>0</v>
      </c>
      <c r="AK2454" s="64">
        <f t="shared" si="38"/>
        <v>2.5152317127865073E-2</v>
      </c>
    </row>
    <row r="2455" spans="1:37" x14ac:dyDescent="0.25">
      <c r="A2455">
        <v>2453</v>
      </c>
      <c r="B2455" s="1">
        <v>1.17E-2</v>
      </c>
      <c r="C2455" s="1">
        <v>-1.707821818571807E-4</v>
      </c>
      <c r="D2455" s="58">
        <v>9.9768746160344438E-2</v>
      </c>
      <c r="E2455" s="58">
        <v>6.15696782887045E-2</v>
      </c>
      <c r="F2455" s="58">
        <v>6.8488714534498368E-2</v>
      </c>
      <c r="G2455" s="58">
        <v>0.1172771413488112</v>
      </c>
      <c r="H2455" s="58">
        <v>0.11952837612139097</v>
      </c>
      <c r="I2455" s="58">
        <v>7.4810775504953478E-2</v>
      </c>
      <c r="J2455" s="58">
        <v>4.4724523972297668E-2</v>
      </c>
      <c r="K2455" s="58">
        <v>0.14597751096494127</v>
      </c>
      <c r="L2455" s="58">
        <v>0.10440812986837598</v>
      </c>
      <c r="M2455" s="58">
        <v>0.12672425164636536</v>
      </c>
      <c r="N2455" s="58">
        <v>3.6722151589316604E-2</v>
      </c>
      <c r="O2455" s="58">
        <v>0</v>
      </c>
      <c r="P2455" s="58">
        <v>0</v>
      </c>
      <c r="Q2455" s="58">
        <v>0</v>
      </c>
      <c r="R2455" s="58">
        <v>0</v>
      </c>
      <c r="S2455" s="58">
        <v>0</v>
      </c>
      <c r="T2455" s="58">
        <v>0</v>
      </c>
      <c r="U2455" s="58">
        <v>0</v>
      </c>
      <c r="V2455" s="58">
        <v>0</v>
      </c>
      <c r="W2455" s="58">
        <v>0</v>
      </c>
      <c r="X2455" s="58">
        <v>0</v>
      </c>
      <c r="Y2455" s="58">
        <v>0</v>
      </c>
      <c r="Z2455" s="58">
        <v>0</v>
      </c>
      <c r="AA2455" s="58">
        <v>0</v>
      </c>
      <c r="AB2455" s="58">
        <v>0</v>
      </c>
      <c r="AC2455" s="58">
        <v>0</v>
      </c>
      <c r="AD2455" s="58">
        <v>0</v>
      </c>
      <c r="AE2455" s="58">
        <v>0</v>
      </c>
      <c r="AF2455" s="58">
        <v>0</v>
      </c>
      <c r="AG2455" s="58">
        <v>0</v>
      </c>
      <c r="AH2455" s="58">
        <v>0</v>
      </c>
      <c r="AI2455" s="58">
        <v>0</v>
      </c>
      <c r="AK2455" s="64">
        <f t="shared" si="38"/>
        <v>-1.4596767680100915E-2</v>
      </c>
    </row>
    <row r="2456" spans="1:37" x14ac:dyDescent="0.25">
      <c r="A2456">
        <v>2454</v>
      </c>
      <c r="B2456" s="1">
        <v>1.24E-2</v>
      </c>
      <c r="C2456" s="1">
        <v>-2.7604916800344736E-4</v>
      </c>
      <c r="D2456" s="58">
        <v>3.2516418606619205E-2</v>
      </c>
      <c r="E2456" s="58">
        <v>7.4495549315961099E-2</v>
      </c>
      <c r="F2456" s="58">
        <v>0.17461554468218576</v>
      </c>
      <c r="G2456" s="58">
        <v>0.1116211834730612</v>
      </c>
      <c r="H2456" s="58">
        <v>8.7359244587647794E-2</v>
      </c>
      <c r="I2456" s="58">
        <v>0.17077344541154482</v>
      </c>
      <c r="J2456" s="58">
        <v>2.325341336326547E-2</v>
      </c>
      <c r="K2456" s="58">
        <v>9.8755941591850374E-2</v>
      </c>
      <c r="L2456" s="58">
        <v>8.5463469829743802E-2</v>
      </c>
      <c r="M2456" s="58">
        <v>0.11595203085615742</v>
      </c>
      <c r="N2456" s="58">
        <v>2.5193758281962925E-2</v>
      </c>
      <c r="O2456" s="58">
        <v>0</v>
      </c>
      <c r="P2456" s="58">
        <v>0</v>
      </c>
      <c r="Q2456" s="58">
        <v>0</v>
      </c>
      <c r="R2456" s="58">
        <v>0</v>
      </c>
      <c r="S2456" s="58">
        <v>0</v>
      </c>
      <c r="T2456" s="58">
        <v>0</v>
      </c>
      <c r="U2456" s="58">
        <v>0</v>
      </c>
      <c r="V2456" s="58">
        <v>0</v>
      </c>
      <c r="W2456" s="58">
        <v>0</v>
      </c>
      <c r="X2456" s="58">
        <v>0</v>
      </c>
      <c r="Y2456" s="58">
        <v>0</v>
      </c>
      <c r="Z2456" s="58">
        <v>0</v>
      </c>
      <c r="AA2456" s="58">
        <v>0</v>
      </c>
      <c r="AB2456" s="58">
        <v>0</v>
      </c>
      <c r="AC2456" s="58">
        <v>0</v>
      </c>
      <c r="AD2456" s="58">
        <v>0</v>
      </c>
      <c r="AE2456" s="58">
        <v>0</v>
      </c>
      <c r="AF2456" s="58">
        <v>0</v>
      </c>
      <c r="AG2456" s="58">
        <v>0</v>
      </c>
      <c r="AH2456" s="58">
        <v>0</v>
      </c>
      <c r="AI2456" s="58">
        <v>0</v>
      </c>
      <c r="AK2456" s="64">
        <f t="shared" si="38"/>
        <v>-2.226202967769737E-2</v>
      </c>
    </row>
    <row r="2457" spans="1:37" x14ac:dyDescent="0.25">
      <c r="A2457">
        <v>2455</v>
      </c>
      <c r="B2457" s="1">
        <v>1.23E-2</v>
      </c>
      <c r="C2457" s="1">
        <v>-1.4898406154676129E-4</v>
      </c>
      <c r="D2457" s="58">
        <v>4.3814453924766912E-2</v>
      </c>
      <c r="E2457" s="58">
        <v>8.835525130577554E-2</v>
      </c>
      <c r="F2457" s="58">
        <v>8.7616621247684864E-2</v>
      </c>
      <c r="G2457" s="58">
        <v>7.543130981741597E-2</v>
      </c>
      <c r="H2457" s="58">
        <v>9.3004886085917631E-4</v>
      </c>
      <c r="I2457" s="58">
        <v>9.0567193737839155E-2</v>
      </c>
      <c r="J2457" s="58">
        <v>0.14597600571128813</v>
      </c>
      <c r="K2457" s="58">
        <v>0.16984336085400134</v>
      </c>
      <c r="L2457" s="58">
        <v>6.7416019877957784E-2</v>
      </c>
      <c r="M2457" s="58">
        <v>0.13347169264326059</v>
      </c>
      <c r="N2457" s="58">
        <v>9.657804201915049E-2</v>
      </c>
      <c r="O2457" s="58">
        <v>0</v>
      </c>
      <c r="P2457" s="58">
        <v>0</v>
      </c>
      <c r="Q2457" s="58">
        <v>0</v>
      </c>
      <c r="R2457" s="58">
        <v>0</v>
      </c>
      <c r="S2457" s="58">
        <v>0</v>
      </c>
      <c r="T2457" s="58">
        <v>0</v>
      </c>
      <c r="U2457" s="58">
        <v>0</v>
      </c>
      <c r="V2457" s="58">
        <v>0</v>
      </c>
      <c r="W2457" s="58">
        <v>0</v>
      </c>
      <c r="X2457" s="58">
        <v>0</v>
      </c>
      <c r="Y2457" s="58">
        <v>0</v>
      </c>
      <c r="Z2457" s="58">
        <v>0</v>
      </c>
      <c r="AA2457" s="58">
        <v>0</v>
      </c>
      <c r="AB2457" s="58">
        <v>0</v>
      </c>
      <c r="AC2457" s="58">
        <v>0</v>
      </c>
      <c r="AD2457" s="58">
        <v>0</v>
      </c>
      <c r="AE2457" s="58">
        <v>0</v>
      </c>
      <c r="AF2457" s="58">
        <v>0</v>
      </c>
      <c r="AG2457" s="58">
        <v>0</v>
      </c>
      <c r="AH2457" s="58">
        <v>0</v>
      </c>
      <c r="AI2457" s="58">
        <v>0</v>
      </c>
      <c r="AK2457" s="64">
        <f t="shared" si="38"/>
        <v>-1.2112525329004984E-2</v>
      </c>
    </row>
    <row r="2458" spans="1:37" x14ac:dyDescent="0.25">
      <c r="A2458">
        <v>2456</v>
      </c>
      <c r="B2458" s="1">
        <v>1.01E-2</v>
      </c>
      <c r="C2458" s="1">
        <v>2.0891495549013323E-4</v>
      </c>
      <c r="D2458" s="58">
        <v>0.17570943228815486</v>
      </c>
      <c r="E2458" s="58">
        <v>8.0950468930299446E-2</v>
      </c>
      <c r="F2458" s="58">
        <v>8.2978556926578503E-2</v>
      </c>
      <c r="G2458" s="58">
        <v>0.16285798097708684</v>
      </c>
      <c r="H2458" s="58">
        <v>5.2085866040995028E-2</v>
      </c>
      <c r="I2458" s="58">
        <v>1.5535223184413062E-2</v>
      </c>
      <c r="J2458" s="58">
        <v>1.6323312567773519E-2</v>
      </c>
      <c r="K2458" s="58">
        <v>1.8216791006695082E-2</v>
      </c>
      <c r="L2458" s="58">
        <v>0.14281852932488676</v>
      </c>
      <c r="M2458" s="58">
        <v>0.14320782867562762</v>
      </c>
      <c r="N2458" s="58">
        <v>0.10931601007748937</v>
      </c>
      <c r="O2458" s="58">
        <v>0</v>
      </c>
      <c r="P2458" s="58">
        <v>0</v>
      </c>
      <c r="Q2458" s="58">
        <v>0</v>
      </c>
      <c r="R2458" s="58">
        <v>0</v>
      </c>
      <c r="S2458" s="58">
        <v>0</v>
      </c>
      <c r="T2458" s="58">
        <v>0</v>
      </c>
      <c r="U2458" s="58">
        <v>0</v>
      </c>
      <c r="V2458" s="58">
        <v>0</v>
      </c>
      <c r="W2458" s="58">
        <v>0</v>
      </c>
      <c r="X2458" s="58">
        <v>0</v>
      </c>
      <c r="Y2458" s="58">
        <v>0</v>
      </c>
      <c r="Z2458" s="58">
        <v>0</v>
      </c>
      <c r="AA2458" s="58">
        <v>0</v>
      </c>
      <c r="AB2458" s="58">
        <v>0</v>
      </c>
      <c r="AC2458" s="58">
        <v>0</v>
      </c>
      <c r="AD2458" s="58">
        <v>0</v>
      </c>
      <c r="AE2458" s="58">
        <v>0</v>
      </c>
      <c r="AF2458" s="58">
        <v>0</v>
      </c>
      <c r="AG2458" s="58">
        <v>0</v>
      </c>
      <c r="AH2458" s="58">
        <v>0</v>
      </c>
      <c r="AI2458" s="58">
        <v>0</v>
      </c>
      <c r="AK2458" s="64">
        <f t="shared" si="38"/>
        <v>2.0684649058429035E-2</v>
      </c>
    </row>
    <row r="2459" spans="1:37" x14ac:dyDescent="0.25">
      <c r="A2459">
        <v>2457</v>
      </c>
      <c r="B2459" s="1">
        <v>1.23E-2</v>
      </c>
      <c r="C2459" s="1">
        <v>1.5770482957249842E-5</v>
      </c>
      <c r="D2459" s="58">
        <v>2.1952241715354582E-2</v>
      </c>
      <c r="E2459" s="58">
        <v>6.3464797545646726E-2</v>
      </c>
      <c r="F2459" s="58">
        <v>0.1661490443900791</v>
      </c>
      <c r="G2459" s="58">
        <v>0.21422138333561849</v>
      </c>
      <c r="H2459" s="58">
        <v>1.8685919096810354E-2</v>
      </c>
      <c r="I2459" s="58">
        <v>6.7108103559275128E-2</v>
      </c>
      <c r="J2459" s="58">
        <v>0.18324123243637541</v>
      </c>
      <c r="K2459" s="58">
        <v>4.1833216795110498E-2</v>
      </c>
      <c r="L2459" s="58">
        <v>1.3442053397187207E-2</v>
      </c>
      <c r="M2459" s="58">
        <v>0.1291487675647712</v>
      </c>
      <c r="N2459" s="58">
        <v>8.0753240163771292E-2</v>
      </c>
      <c r="O2459" s="58">
        <v>0</v>
      </c>
      <c r="P2459" s="58">
        <v>0</v>
      </c>
      <c r="Q2459" s="58">
        <v>0</v>
      </c>
      <c r="R2459" s="58">
        <v>0</v>
      </c>
      <c r="S2459" s="58">
        <v>0</v>
      </c>
      <c r="T2459" s="58">
        <v>0</v>
      </c>
      <c r="U2459" s="58">
        <v>0</v>
      </c>
      <c r="V2459" s="58">
        <v>0</v>
      </c>
      <c r="W2459" s="58">
        <v>0</v>
      </c>
      <c r="X2459" s="58">
        <v>0</v>
      </c>
      <c r="Y2459" s="58">
        <v>0</v>
      </c>
      <c r="Z2459" s="58">
        <v>0</v>
      </c>
      <c r="AA2459" s="58">
        <v>0</v>
      </c>
      <c r="AB2459" s="58">
        <v>0</v>
      </c>
      <c r="AC2459" s="58">
        <v>0</v>
      </c>
      <c r="AD2459" s="58">
        <v>0</v>
      </c>
      <c r="AE2459" s="58">
        <v>0</v>
      </c>
      <c r="AF2459" s="58">
        <v>0</v>
      </c>
      <c r="AG2459" s="58">
        <v>0</v>
      </c>
      <c r="AH2459" s="58">
        <v>0</v>
      </c>
      <c r="AI2459" s="58">
        <v>0</v>
      </c>
      <c r="AK2459" s="64">
        <f t="shared" si="38"/>
        <v>1.2821530859552716E-3</v>
      </c>
    </row>
    <row r="2460" spans="1:37" x14ac:dyDescent="0.25">
      <c r="A2460">
        <v>2458</v>
      </c>
      <c r="B2460" s="1">
        <v>9.7999999999999997E-3</v>
      </c>
      <c r="C2460" s="1">
        <v>-2.1381057125614321E-4</v>
      </c>
      <c r="D2460" s="58">
        <v>3.1226991182884439E-2</v>
      </c>
      <c r="E2460" s="58">
        <v>7.9494113466565802E-3</v>
      </c>
      <c r="F2460" s="58">
        <v>0.11380795463186219</v>
      </c>
      <c r="G2460" s="58">
        <v>9.2974626169272337E-2</v>
      </c>
      <c r="H2460" s="58">
        <v>0.14424775634965414</v>
      </c>
      <c r="I2460" s="58">
        <v>8.0850411343046172E-2</v>
      </c>
      <c r="J2460" s="58">
        <v>1.772989832159446E-2</v>
      </c>
      <c r="K2460" s="58">
        <v>0.11768315095544471</v>
      </c>
      <c r="L2460" s="58">
        <v>0.15257831663431937</v>
      </c>
      <c r="M2460" s="58">
        <v>0.11802901401788456</v>
      </c>
      <c r="N2460" s="58">
        <v>0.12292246904738105</v>
      </c>
      <c r="O2460" s="58">
        <v>0</v>
      </c>
      <c r="P2460" s="58">
        <v>0</v>
      </c>
      <c r="Q2460" s="58">
        <v>0</v>
      </c>
      <c r="R2460" s="58">
        <v>0</v>
      </c>
      <c r="S2460" s="58">
        <v>0</v>
      </c>
      <c r="T2460" s="58">
        <v>0</v>
      </c>
      <c r="U2460" s="58">
        <v>0</v>
      </c>
      <c r="V2460" s="58">
        <v>0</v>
      </c>
      <c r="W2460" s="58">
        <v>0</v>
      </c>
      <c r="X2460" s="58">
        <v>0</v>
      </c>
      <c r="Y2460" s="58">
        <v>0</v>
      </c>
      <c r="Z2460" s="58">
        <v>0</v>
      </c>
      <c r="AA2460" s="58">
        <v>0</v>
      </c>
      <c r="AB2460" s="58">
        <v>0</v>
      </c>
      <c r="AC2460" s="58">
        <v>0</v>
      </c>
      <c r="AD2460" s="58">
        <v>0</v>
      </c>
      <c r="AE2460" s="58">
        <v>0</v>
      </c>
      <c r="AF2460" s="58">
        <v>0</v>
      </c>
      <c r="AG2460" s="58">
        <v>0</v>
      </c>
      <c r="AH2460" s="58">
        <v>0</v>
      </c>
      <c r="AI2460" s="58">
        <v>0</v>
      </c>
      <c r="AK2460" s="64">
        <f t="shared" si="38"/>
        <v>-2.1817405230218696E-2</v>
      </c>
    </row>
    <row r="2461" spans="1:37" x14ac:dyDescent="0.25">
      <c r="A2461">
        <v>2459</v>
      </c>
      <c r="B2461" s="1">
        <v>1.3599999999999999E-2</v>
      </c>
      <c r="C2461" s="1">
        <v>-1.3981456178750585E-4</v>
      </c>
      <c r="D2461" s="58">
        <v>7.5152485999314247E-2</v>
      </c>
      <c r="E2461" s="58">
        <v>6.250991549005766E-2</v>
      </c>
      <c r="F2461" s="58">
        <v>1.5598853957721056E-2</v>
      </c>
      <c r="G2461" s="58">
        <v>0.16715353232701666</v>
      </c>
      <c r="H2461" s="58">
        <v>6.4251834311634795E-2</v>
      </c>
      <c r="I2461" s="58">
        <v>8.7724140328134942E-2</v>
      </c>
      <c r="J2461" s="58">
        <v>0.161912434016249</v>
      </c>
      <c r="K2461" s="58">
        <v>0.18259327367205672</v>
      </c>
      <c r="L2461" s="58">
        <v>2.8390097326715276E-2</v>
      </c>
      <c r="M2461" s="58">
        <v>1.7817283997438725E-2</v>
      </c>
      <c r="N2461" s="58">
        <v>0.1368961485736607</v>
      </c>
      <c r="O2461" s="58">
        <v>0</v>
      </c>
      <c r="P2461" s="58">
        <v>0</v>
      </c>
      <c r="Q2461" s="58">
        <v>0</v>
      </c>
      <c r="R2461" s="58">
        <v>0</v>
      </c>
      <c r="S2461" s="58">
        <v>0</v>
      </c>
      <c r="T2461" s="58">
        <v>0</v>
      </c>
      <c r="U2461" s="58">
        <v>0</v>
      </c>
      <c r="V2461" s="58">
        <v>0</v>
      </c>
      <c r="W2461" s="58">
        <v>0</v>
      </c>
      <c r="X2461" s="58">
        <v>0</v>
      </c>
      <c r="Y2461" s="58">
        <v>0</v>
      </c>
      <c r="Z2461" s="58">
        <v>0</v>
      </c>
      <c r="AA2461" s="58">
        <v>0</v>
      </c>
      <c r="AB2461" s="58">
        <v>0</v>
      </c>
      <c r="AC2461" s="58">
        <v>0</v>
      </c>
      <c r="AD2461" s="58">
        <v>0</v>
      </c>
      <c r="AE2461" s="58">
        <v>0</v>
      </c>
      <c r="AF2461" s="58">
        <v>0</v>
      </c>
      <c r="AG2461" s="58">
        <v>0</v>
      </c>
      <c r="AH2461" s="58">
        <v>0</v>
      </c>
      <c r="AI2461" s="58">
        <v>0</v>
      </c>
      <c r="AK2461" s="64">
        <f t="shared" si="38"/>
        <v>-1.0280482484375431E-2</v>
      </c>
    </row>
    <row r="2462" spans="1:37" x14ac:dyDescent="0.25">
      <c r="A2462">
        <v>2460</v>
      </c>
      <c r="B2462" s="1">
        <v>1.0800000000000001E-2</v>
      </c>
      <c r="C2462" s="1">
        <v>3.6803076987095904E-5</v>
      </c>
      <c r="D2462" s="58">
        <v>2.3411664114569349E-2</v>
      </c>
      <c r="E2462" s="58">
        <v>5.8255367929668296E-2</v>
      </c>
      <c r="F2462" s="58">
        <v>7.9492248258933737E-2</v>
      </c>
      <c r="G2462" s="58">
        <v>0.11349807934305736</v>
      </c>
      <c r="H2462" s="58">
        <v>0.11077895091907637</v>
      </c>
      <c r="I2462" s="58">
        <v>0.14618901907817067</v>
      </c>
      <c r="J2462" s="58">
        <v>7.5884138759947609E-2</v>
      </c>
      <c r="K2462" s="58">
        <v>5.4772269298785453E-2</v>
      </c>
      <c r="L2462" s="58">
        <v>0.11503552743976463</v>
      </c>
      <c r="M2462" s="58">
        <v>6.0562957012078054E-2</v>
      </c>
      <c r="N2462" s="58">
        <v>0.16211977784594853</v>
      </c>
      <c r="O2462" s="58">
        <v>0</v>
      </c>
      <c r="P2462" s="58">
        <v>0</v>
      </c>
      <c r="Q2462" s="58">
        <v>0</v>
      </c>
      <c r="R2462" s="58">
        <v>0</v>
      </c>
      <c r="S2462" s="58">
        <v>0</v>
      </c>
      <c r="T2462" s="58">
        <v>0</v>
      </c>
      <c r="U2462" s="58">
        <v>0</v>
      </c>
      <c r="V2462" s="58">
        <v>0</v>
      </c>
      <c r="W2462" s="58">
        <v>0</v>
      </c>
      <c r="X2462" s="58">
        <v>0</v>
      </c>
      <c r="Y2462" s="58">
        <v>0</v>
      </c>
      <c r="Z2462" s="58">
        <v>0</v>
      </c>
      <c r="AA2462" s="58">
        <v>0</v>
      </c>
      <c r="AB2462" s="58">
        <v>0</v>
      </c>
      <c r="AC2462" s="58">
        <v>0</v>
      </c>
      <c r="AD2462" s="58">
        <v>0</v>
      </c>
      <c r="AE2462" s="58">
        <v>0</v>
      </c>
      <c r="AF2462" s="58">
        <v>0</v>
      </c>
      <c r="AG2462" s="58">
        <v>0</v>
      </c>
      <c r="AH2462" s="58">
        <v>0</v>
      </c>
      <c r="AI2462" s="58">
        <v>0</v>
      </c>
      <c r="AK2462" s="64">
        <f t="shared" si="38"/>
        <v>3.407692313619991E-3</v>
      </c>
    </row>
    <row r="2463" spans="1:37" x14ac:dyDescent="0.25">
      <c r="A2463">
        <v>2461</v>
      </c>
      <c r="B2463" s="1">
        <v>1.5699999999999999E-2</v>
      </c>
      <c r="C2463" s="1">
        <v>1.0547382695650574E-4</v>
      </c>
      <c r="D2463" s="58">
        <v>0.17821925939877112</v>
      </c>
      <c r="E2463" s="58">
        <v>0.21197755554004852</v>
      </c>
      <c r="F2463" s="58">
        <v>3.0739860227936358E-2</v>
      </c>
      <c r="G2463" s="58">
        <v>4.9926783816528916E-2</v>
      </c>
      <c r="H2463" s="58">
        <v>2.6497933827506367E-2</v>
      </c>
      <c r="I2463" s="58">
        <v>0.14524761168906752</v>
      </c>
      <c r="J2463" s="58">
        <v>6.3882950470713143E-3</v>
      </c>
      <c r="K2463" s="58">
        <v>0.11190750623314262</v>
      </c>
      <c r="L2463" s="58">
        <v>7.4366296097009912E-2</v>
      </c>
      <c r="M2463" s="58">
        <v>0.11307212983900615</v>
      </c>
      <c r="N2463" s="58">
        <v>5.1656768283911261E-2</v>
      </c>
      <c r="O2463" s="58">
        <v>0</v>
      </c>
      <c r="P2463" s="58">
        <v>0</v>
      </c>
      <c r="Q2463" s="58">
        <v>0</v>
      </c>
      <c r="R2463" s="58">
        <v>0</v>
      </c>
      <c r="S2463" s="58">
        <v>0</v>
      </c>
      <c r="T2463" s="58">
        <v>0</v>
      </c>
      <c r="U2463" s="58">
        <v>0</v>
      </c>
      <c r="V2463" s="58">
        <v>0</v>
      </c>
      <c r="W2463" s="58">
        <v>0</v>
      </c>
      <c r="X2463" s="58">
        <v>0</v>
      </c>
      <c r="Y2463" s="58">
        <v>0</v>
      </c>
      <c r="Z2463" s="58">
        <v>0</v>
      </c>
      <c r="AA2463" s="58">
        <v>0</v>
      </c>
      <c r="AB2463" s="58">
        <v>0</v>
      </c>
      <c r="AC2463" s="58">
        <v>0</v>
      </c>
      <c r="AD2463" s="58">
        <v>0</v>
      </c>
      <c r="AE2463" s="58">
        <v>0</v>
      </c>
      <c r="AF2463" s="58">
        <v>0</v>
      </c>
      <c r="AG2463" s="58">
        <v>0</v>
      </c>
      <c r="AH2463" s="58">
        <v>0</v>
      </c>
      <c r="AI2463" s="58">
        <v>0</v>
      </c>
      <c r="AK2463" s="64">
        <f t="shared" si="38"/>
        <v>6.7180781500959076E-3</v>
      </c>
    </row>
    <row r="2464" spans="1:37" x14ac:dyDescent="0.25">
      <c r="A2464">
        <v>2462</v>
      </c>
      <c r="B2464" s="1">
        <v>1.4800000000000001E-2</v>
      </c>
      <c r="C2464" s="1">
        <v>-8.7619108061142502E-5</v>
      </c>
      <c r="D2464" s="58">
        <v>7.3006894512652243E-2</v>
      </c>
      <c r="E2464" s="58">
        <v>0.14929844357685049</v>
      </c>
      <c r="F2464" s="58">
        <v>0.17926834132786582</v>
      </c>
      <c r="G2464" s="58">
        <v>9.4420858712633171E-2</v>
      </c>
      <c r="H2464" s="58">
        <v>1.2348332780678822E-2</v>
      </c>
      <c r="I2464" s="58">
        <v>4.5669264128765909E-2</v>
      </c>
      <c r="J2464" s="58">
        <v>0.17305552247799405</v>
      </c>
      <c r="K2464" s="58">
        <v>0.15044776172437807</v>
      </c>
      <c r="L2464" s="58">
        <v>2.624593906823193E-2</v>
      </c>
      <c r="M2464" s="58">
        <v>6.1072532777185079E-2</v>
      </c>
      <c r="N2464" s="58">
        <v>3.5166108912764789E-2</v>
      </c>
      <c r="O2464" s="58">
        <v>0</v>
      </c>
      <c r="P2464" s="58">
        <v>0</v>
      </c>
      <c r="Q2464" s="58">
        <v>0</v>
      </c>
      <c r="R2464" s="58">
        <v>0</v>
      </c>
      <c r="S2464" s="58">
        <v>0</v>
      </c>
      <c r="T2464" s="58">
        <v>0</v>
      </c>
      <c r="U2464" s="58">
        <v>0</v>
      </c>
      <c r="V2464" s="58">
        <v>0</v>
      </c>
      <c r="W2464" s="58">
        <v>0</v>
      </c>
      <c r="X2464" s="58">
        <v>0</v>
      </c>
      <c r="Y2464" s="58">
        <v>0</v>
      </c>
      <c r="Z2464" s="58">
        <v>0</v>
      </c>
      <c r="AA2464" s="58">
        <v>0</v>
      </c>
      <c r="AB2464" s="58">
        <v>0</v>
      </c>
      <c r="AC2464" s="58">
        <v>0</v>
      </c>
      <c r="AD2464" s="58">
        <v>0</v>
      </c>
      <c r="AE2464" s="58">
        <v>0</v>
      </c>
      <c r="AF2464" s="58">
        <v>0</v>
      </c>
      <c r="AG2464" s="58">
        <v>0</v>
      </c>
      <c r="AH2464" s="58">
        <v>0</v>
      </c>
      <c r="AI2464" s="58">
        <v>0</v>
      </c>
      <c r="AK2464" s="64">
        <f t="shared" si="38"/>
        <v>-5.9202100041312496E-3</v>
      </c>
    </row>
    <row r="2465" spans="1:37" x14ac:dyDescent="0.25">
      <c r="A2465">
        <v>2463</v>
      </c>
      <c r="B2465" s="1">
        <v>9.7999999999999997E-3</v>
      </c>
      <c r="C2465" s="1">
        <v>-2.9653899355134943E-6</v>
      </c>
      <c r="D2465" s="58">
        <v>0.14416972922263935</v>
      </c>
      <c r="E2465" s="58">
        <v>4.271125829809768E-2</v>
      </c>
      <c r="F2465" s="58">
        <v>6.6513595393105654E-2</v>
      </c>
      <c r="G2465" s="58">
        <v>0.11564495276902137</v>
      </c>
      <c r="H2465" s="58">
        <v>4.7219732344081925E-3</v>
      </c>
      <c r="I2465" s="58">
        <v>5.6547590330349763E-3</v>
      </c>
      <c r="J2465" s="58">
        <v>9.2251950241930211E-2</v>
      </c>
      <c r="K2465" s="58">
        <v>0.11482988871023619</v>
      </c>
      <c r="L2465" s="58">
        <v>0.1352066907779442</v>
      </c>
      <c r="M2465" s="58">
        <v>0.14882999184104878</v>
      </c>
      <c r="N2465" s="58">
        <v>0.12946521047853329</v>
      </c>
      <c r="O2465" s="58">
        <v>0</v>
      </c>
      <c r="P2465" s="58">
        <v>0</v>
      </c>
      <c r="Q2465" s="58">
        <v>0</v>
      </c>
      <c r="R2465" s="58">
        <v>0</v>
      </c>
      <c r="S2465" s="58">
        <v>0</v>
      </c>
      <c r="T2465" s="58">
        <v>0</v>
      </c>
      <c r="U2465" s="58">
        <v>0</v>
      </c>
      <c r="V2465" s="58">
        <v>0</v>
      </c>
      <c r="W2465" s="58">
        <v>0</v>
      </c>
      <c r="X2465" s="58">
        <v>0</v>
      </c>
      <c r="Y2465" s="58">
        <v>0</v>
      </c>
      <c r="Z2465" s="58">
        <v>0</v>
      </c>
      <c r="AA2465" s="58">
        <v>0</v>
      </c>
      <c r="AB2465" s="58">
        <v>0</v>
      </c>
      <c r="AC2465" s="58">
        <v>0</v>
      </c>
      <c r="AD2465" s="58">
        <v>0</v>
      </c>
      <c r="AE2465" s="58">
        <v>0</v>
      </c>
      <c r="AF2465" s="58">
        <v>0</v>
      </c>
      <c r="AG2465" s="58">
        <v>0</v>
      </c>
      <c r="AH2465" s="58">
        <v>0</v>
      </c>
      <c r="AI2465" s="58">
        <v>0</v>
      </c>
      <c r="AK2465" s="64">
        <f t="shared" si="38"/>
        <v>-3.0259080974627496E-4</v>
      </c>
    </row>
    <row r="2466" spans="1:37" x14ac:dyDescent="0.25">
      <c r="A2466">
        <v>2464</v>
      </c>
      <c r="B2466" s="1">
        <v>1.0999999999999999E-2</v>
      </c>
      <c r="C2466" s="1">
        <v>1.1401900442713988E-4</v>
      </c>
      <c r="D2466" s="58">
        <v>0.16258246314357955</v>
      </c>
      <c r="E2466" s="58">
        <v>7.8985867630647688E-2</v>
      </c>
      <c r="F2466" s="58">
        <v>9.4422266387036713E-2</v>
      </c>
      <c r="G2466" s="58">
        <v>2.2521417538472362E-2</v>
      </c>
      <c r="H2466" s="58">
        <v>2.4095835501625255E-2</v>
      </c>
      <c r="I2466" s="58">
        <v>0.16464918339546758</v>
      </c>
      <c r="J2466" s="58">
        <v>0.11577568310780613</v>
      </c>
      <c r="K2466" s="58">
        <v>1.5197525497734118E-2</v>
      </c>
      <c r="L2466" s="58">
        <v>0.16071048892474665</v>
      </c>
      <c r="M2466" s="58">
        <v>0.14317752744287957</v>
      </c>
      <c r="N2466" s="58">
        <v>1.7881741430004511E-2</v>
      </c>
      <c r="O2466" s="58">
        <v>0</v>
      </c>
      <c r="P2466" s="58">
        <v>0</v>
      </c>
      <c r="Q2466" s="58">
        <v>0</v>
      </c>
      <c r="R2466" s="58">
        <v>0</v>
      </c>
      <c r="S2466" s="58">
        <v>0</v>
      </c>
      <c r="T2466" s="58">
        <v>0</v>
      </c>
      <c r="U2466" s="58">
        <v>0</v>
      </c>
      <c r="V2466" s="58">
        <v>0</v>
      </c>
      <c r="W2466" s="58">
        <v>0</v>
      </c>
      <c r="X2466" s="58">
        <v>0</v>
      </c>
      <c r="Y2466" s="58">
        <v>0</v>
      </c>
      <c r="Z2466" s="58">
        <v>0</v>
      </c>
      <c r="AA2466" s="58">
        <v>0</v>
      </c>
      <c r="AB2466" s="58">
        <v>0</v>
      </c>
      <c r="AC2466" s="58">
        <v>0</v>
      </c>
      <c r="AD2466" s="58">
        <v>0</v>
      </c>
      <c r="AE2466" s="58">
        <v>0</v>
      </c>
      <c r="AF2466" s="58">
        <v>0</v>
      </c>
      <c r="AG2466" s="58">
        <v>0</v>
      </c>
      <c r="AH2466" s="58">
        <v>0</v>
      </c>
      <c r="AI2466" s="58">
        <v>0</v>
      </c>
      <c r="AK2466" s="64">
        <f t="shared" si="38"/>
        <v>1.0365364038830899E-2</v>
      </c>
    </row>
    <row r="2467" spans="1:37" x14ac:dyDescent="0.25">
      <c r="A2467">
        <v>2465</v>
      </c>
      <c r="B2467" s="1">
        <v>1.06E-2</v>
      </c>
      <c r="C2467" s="1">
        <v>2.9200871835371675E-4</v>
      </c>
      <c r="D2467" s="58">
        <v>0.1393781724722801</v>
      </c>
      <c r="E2467" s="58">
        <v>7.9966170827142358E-2</v>
      </c>
      <c r="F2467" s="58">
        <v>9.8806513510935501E-2</v>
      </c>
      <c r="G2467" s="58">
        <v>0.10479373078369968</v>
      </c>
      <c r="H2467" s="58">
        <v>0.13761864440244678</v>
      </c>
      <c r="I2467" s="58">
        <v>6.9612764301475527E-3</v>
      </c>
      <c r="J2467" s="58">
        <v>0.12635671173086213</v>
      </c>
      <c r="K2467" s="58">
        <v>5.9593620324621451E-3</v>
      </c>
      <c r="L2467" s="58">
        <v>0.11173738661315033</v>
      </c>
      <c r="M2467" s="58">
        <v>6.0583706448824555E-2</v>
      </c>
      <c r="N2467" s="58">
        <v>0.1278383247480489</v>
      </c>
      <c r="O2467" s="58">
        <v>0</v>
      </c>
      <c r="P2467" s="58">
        <v>0</v>
      </c>
      <c r="Q2467" s="58">
        <v>0</v>
      </c>
      <c r="R2467" s="58">
        <v>0</v>
      </c>
      <c r="S2467" s="58">
        <v>0</v>
      </c>
      <c r="T2467" s="58">
        <v>0</v>
      </c>
      <c r="U2467" s="58">
        <v>0</v>
      </c>
      <c r="V2467" s="58">
        <v>0</v>
      </c>
      <c r="W2467" s="58">
        <v>0</v>
      </c>
      <c r="X2467" s="58">
        <v>0</v>
      </c>
      <c r="Y2467" s="58">
        <v>0</v>
      </c>
      <c r="Z2467" s="58">
        <v>0</v>
      </c>
      <c r="AA2467" s="58">
        <v>0</v>
      </c>
      <c r="AB2467" s="58">
        <v>0</v>
      </c>
      <c r="AC2467" s="58">
        <v>0</v>
      </c>
      <c r="AD2467" s="58">
        <v>0</v>
      </c>
      <c r="AE2467" s="58">
        <v>0</v>
      </c>
      <c r="AF2467" s="58">
        <v>0</v>
      </c>
      <c r="AG2467" s="58">
        <v>0</v>
      </c>
      <c r="AH2467" s="58">
        <v>0</v>
      </c>
      <c r="AI2467" s="58">
        <v>0</v>
      </c>
      <c r="AK2467" s="64">
        <f t="shared" si="38"/>
        <v>2.7547992297520446E-2</v>
      </c>
    </row>
    <row r="2468" spans="1:37" x14ac:dyDescent="0.25">
      <c r="A2468">
        <v>2466</v>
      </c>
      <c r="B2468" s="1">
        <v>1.0699999999999999E-2</v>
      </c>
      <c r="C2468" s="1">
        <v>-2.4383216087793621E-5</v>
      </c>
      <c r="D2468" s="58">
        <v>2.8941349154919711E-2</v>
      </c>
      <c r="E2468" s="58">
        <v>4.6302249437101949E-2</v>
      </c>
      <c r="F2468" s="58">
        <v>0.1938633326494042</v>
      </c>
      <c r="G2468" s="58">
        <v>0.16144388888299099</v>
      </c>
      <c r="H2468" s="58">
        <v>6.5230194738890523E-2</v>
      </c>
      <c r="I2468" s="58">
        <v>0.107678815253184</v>
      </c>
      <c r="J2468" s="58">
        <v>1.4593243524603106E-2</v>
      </c>
      <c r="K2468" s="58">
        <v>3.1675582413210106E-2</v>
      </c>
      <c r="L2468" s="58">
        <v>0.18496436556514384</v>
      </c>
      <c r="M2468" s="58">
        <v>2.8108057887809401E-2</v>
      </c>
      <c r="N2468" s="58">
        <v>0.13719892049274202</v>
      </c>
      <c r="O2468" s="58">
        <v>0</v>
      </c>
      <c r="P2468" s="58">
        <v>0</v>
      </c>
      <c r="Q2468" s="58">
        <v>0</v>
      </c>
      <c r="R2468" s="58">
        <v>0</v>
      </c>
      <c r="S2468" s="58">
        <v>0</v>
      </c>
      <c r="T2468" s="58">
        <v>0</v>
      </c>
      <c r="U2468" s="58">
        <v>0</v>
      </c>
      <c r="V2468" s="58">
        <v>0</v>
      </c>
      <c r="W2468" s="58">
        <v>0</v>
      </c>
      <c r="X2468" s="58">
        <v>0</v>
      </c>
      <c r="Y2468" s="58">
        <v>0</v>
      </c>
      <c r="Z2468" s="58">
        <v>0</v>
      </c>
      <c r="AA2468" s="58">
        <v>0</v>
      </c>
      <c r="AB2468" s="58">
        <v>0</v>
      </c>
      <c r="AC2468" s="58">
        <v>0</v>
      </c>
      <c r="AD2468" s="58">
        <v>0</v>
      </c>
      <c r="AE2468" s="58">
        <v>0</v>
      </c>
      <c r="AF2468" s="58">
        <v>0</v>
      </c>
      <c r="AG2468" s="58">
        <v>0</v>
      </c>
      <c r="AH2468" s="58">
        <v>0</v>
      </c>
      <c r="AI2468" s="58">
        <v>0</v>
      </c>
      <c r="AK2468" s="64">
        <f t="shared" si="38"/>
        <v>-2.2788052418498714E-3</v>
      </c>
    </row>
    <row r="2469" spans="1:37" x14ac:dyDescent="0.25">
      <c r="A2469">
        <v>2467</v>
      </c>
      <c r="B2469" s="1">
        <v>1.32E-2</v>
      </c>
      <c r="C2469" s="1">
        <v>-2.8537134890632364E-5</v>
      </c>
      <c r="D2469" s="58">
        <v>0.11587539450179297</v>
      </c>
      <c r="E2469" s="58">
        <v>0.11554800460888578</v>
      </c>
      <c r="F2469" s="58">
        <v>0.12859044030252598</v>
      </c>
      <c r="G2469" s="58">
        <v>7.5172109090703487E-2</v>
      </c>
      <c r="H2469" s="58">
        <v>2.6238953436067323E-2</v>
      </c>
      <c r="I2469" s="58">
        <v>1.427674083329397E-2</v>
      </c>
      <c r="J2469" s="58">
        <v>0.17740268148019769</v>
      </c>
      <c r="K2469" s="58">
        <v>0.14278729046177727</v>
      </c>
      <c r="L2469" s="58">
        <v>2.7606313574643132E-2</v>
      </c>
      <c r="M2469" s="58">
        <v>4.2144277960673042E-2</v>
      </c>
      <c r="N2469" s="58">
        <v>0.13435779374943935</v>
      </c>
      <c r="O2469" s="58">
        <v>0</v>
      </c>
      <c r="P2469" s="58">
        <v>0</v>
      </c>
      <c r="Q2469" s="58">
        <v>0</v>
      </c>
      <c r="R2469" s="58">
        <v>0</v>
      </c>
      <c r="S2469" s="58">
        <v>0</v>
      </c>
      <c r="T2469" s="58">
        <v>0</v>
      </c>
      <c r="U2469" s="58">
        <v>0</v>
      </c>
      <c r="V2469" s="58">
        <v>0</v>
      </c>
      <c r="W2469" s="58">
        <v>0</v>
      </c>
      <c r="X2469" s="58">
        <v>0</v>
      </c>
      <c r="Y2469" s="58">
        <v>0</v>
      </c>
      <c r="Z2469" s="58">
        <v>0</v>
      </c>
      <c r="AA2469" s="58">
        <v>0</v>
      </c>
      <c r="AB2469" s="58">
        <v>0</v>
      </c>
      <c r="AC2469" s="58">
        <v>0</v>
      </c>
      <c r="AD2469" s="58">
        <v>0</v>
      </c>
      <c r="AE2469" s="58">
        <v>0</v>
      </c>
      <c r="AF2469" s="58">
        <v>0</v>
      </c>
      <c r="AG2469" s="58">
        <v>0</v>
      </c>
      <c r="AH2469" s="58">
        <v>0</v>
      </c>
      <c r="AI2469" s="58">
        <v>0</v>
      </c>
      <c r="AK2469" s="64">
        <f t="shared" si="38"/>
        <v>-2.1619041583812396E-3</v>
      </c>
    </row>
    <row r="2470" spans="1:37" x14ac:dyDescent="0.25">
      <c r="A2470">
        <v>2468</v>
      </c>
      <c r="B2470" s="1">
        <v>1.03E-2</v>
      </c>
      <c r="C2470" s="1">
        <v>-3.6165138808768614E-5</v>
      </c>
      <c r="D2470" s="58">
        <v>0.10905500541801959</v>
      </c>
      <c r="E2470" s="58">
        <v>2.5071889727598762E-2</v>
      </c>
      <c r="F2470" s="58">
        <v>7.7335141577323185E-2</v>
      </c>
      <c r="G2470" s="58">
        <v>9.4450465652727578E-2</v>
      </c>
      <c r="H2470" s="58">
        <v>0.12471615436851023</v>
      </c>
      <c r="I2470" s="58">
        <v>0.10304298479482327</v>
      </c>
      <c r="J2470" s="58">
        <v>0.11562706109233659</v>
      </c>
      <c r="K2470" s="58">
        <v>5.6140323928280868E-2</v>
      </c>
      <c r="L2470" s="58">
        <v>7.5448630904743089E-2</v>
      </c>
      <c r="M2470" s="58">
        <v>0.11430319544703842</v>
      </c>
      <c r="N2470" s="58">
        <v>0.10480914708859838</v>
      </c>
      <c r="O2470" s="58">
        <v>0</v>
      </c>
      <c r="P2470" s="58">
        <v>0</v>
      </c>
      <c r="Q2470" s="58">
        <v>0</v>
      </c>
      <c r="R2470" s="58">
        <v>0</v>
      </c>
      <c r="S2470" s="58">
        <v>0</v>
      </c>
      <c r="T2470" s="58">
        <v>0</v>
      </c>
      <c r="U2470" s="58">
        <v>0</v>
      </c>
      <c r="V2470" s="58">
        <v>0</v>
      </c>
      <c r="W2470" s="58">
        <v>0</v>
      </c>
      <c r="X2470" s="58">
        <v>0</v>
      </c>
      <c r="Y2470" s="58">
        <v>0</v>
      </c>
      <c r="Z2470" s="58">
        <v>0</v>
      </c>
      <c r="AA2470" s="58">
        <v>0</v>
      </c>
      <c r="AB2470" s="58">
        <v>0</v>
      </c>
      <c r="AC2470" s="58">
        <v>0</v>
      </c>
      <c r="AD2470" s="58">
        <v>0</v>
      </c>
      <c r="AE2470" s="58">
        <v>0</v>
      </c>
      <c r="AF2470" s="58">
        <v>0</v>
      </c>
      <c r="AG2470" s="58">
        <v>0</v>
      </c>
      <c r="AH2470" s="58">
        <v>0</v>
      </c>
      <c r="AI2470" s="58">
        <v>0</v>
      </c>
      <c r="AK2470" s="64">
        <f t="shared" si="38"/>
        <v>-3.5111785251231665E-3</v>
      </c>
    </row>
    <row r="2471" spans="1:37" x14ac:dyDescent="0.25">
      <c r="A2471">
        <v>2469</v>
      </c>
      <c r="B2471" s="1">
        <v>1.14E-2</v>
      </c>
      <c r="C2471" s="1">
        <v>-1.8761650696572563E-4</v>
      </c>
      <c r="D2471" s="58">
        <v>3.0840834042071316E-2</v>
      </c>
      <c r="E2471" s="58">
        <v>4.8322718910980403E-2</v>
      </c>
      <c r="F2471" s="58">
        <v>0.16751964231826366</v>
      </c>
      <c r="G2471" s="58">
        <v>0.19479785110740885</v>
      </c>
      <c r="H2471" s="58">
        <v>7.3710946989541337E-2</v>
      </c>
      <c r="I2471" s="58">
        <v>2.2550187020749651E-2</v>
      </c>
      <c r="J2471" s="58">
        <v>6.5224381638862891E-2</v>
      </c>
      <c r="K2471" s="58">
        <v>0.11554911262341436</v>
      </c>
      <c r="L2471" s="58">
        <v>7.8930743372046086E-2</v>
      </c>
      <c r="M2471" s="58">
        <v>0.16822485255205585</v>
      </c>
      <c r="N2471" s="58">
        <v>3.4328729424605769E-2</v>
      </c>
      <c r="O2471" s="58">
        <v>0</v>
      </c>
      <c r="P2471" s="58">
        <v>0</v>
      </c>
      <c r="Q2471" s="58">
        <v>0</v>
      </c>
      <c r="R2471" s="58">
        <v>0</v>
      </c>
      <c r="S2471" s="58">
        <v>0</v>
      </c>
      <c r="T2471" s="58">
        <v>0</v>
      </c>
      <c r="U2471" s="58">
        <v>0</v>
      </c>
      <c r="V2471" s="58">
        <v>0</v>
      </c>
      <c r="W2471" s="58">
        <v>0</v>
      </c>
      <c r="X2471" s="58">
        <v>0</v>
      </c>
      <c r="Y2471" s="58">
        <v>0</v>
      </c>
      <c r="Z2471" s="58">
        <v>0</v>
      </c>
      <c r="AA2471" s="58">
        <v>0</v>
      </c>
      <c r="AB2471" s="58">
        <v>0</v>
      </c>
      <c r="AC2471" s="58">
        <v>0</v>
      </c>
      <c r="AD2471" s="58">
        <v>0</v>
      </c>
      <c r="AE2471" s="58">
        <v>0</v>
      </c>
      <c r="AF2471" s="58">
        <v>0</v>
      </c>
      <c r="AG2471" s="58">
        <v>0</v>
      </c>
      <c r="AH2471" s="58">
        <v>0</v>
      </c>
      <c r="AI2471" s="58">
        <v>0</v>
      </c>
      <c r="AK2471" s="64">
        <f t="shared" si="38"/>
        <v>-1.645758833032681E-2</v>
      </c>
    </row>
    <row r="2472" spans="1:37" x14ac:dyDescent="0.25">
      <c r="A2472">
        <v>2470</v>
      </c>
      <c r="B2472" s="1">
        <v>1.2E-2</v>
      </c>
      <c r="C2472" s="1">
        <v>2.8539897953220141E-4</v>
      </c>
      <c r="D2472" s="58">
        <v>6.6627459748416468E-2</v>
      </c>
      <c r="E2472" s="58">
        <v>0.15962262821006337</v>
      </c>
      <c r="F2472" s="58">
        <v>9.5784032218472218E-2</v>
      </c>
      <c r="G2472" s="58">
        <v>4.5635705958742875E-2</v>
      </c>
      <c r="H2472" s="58">
        <v>2.9346090144855175E-2</v>
      </c>
      <c r="I2472" s="58">
        <v>1.0597963593785792E-2</v>
      </c>
      <c r="J2472" s="58">
        <v>0.13137784494210342</v>
      </c>
      <c r="K2472" s="58">
        <v>8.2133260516131235E-2</v>
      </c>
      <c r="L2472" s="58">
        <v>9.661388959347747E-2</v>
      </c>
      <c r="M2472" s="58">
        <v>0.10169113329210361</v>
      </c>
      <c r="N2472" s="58">
        <v>0.18056999178184835</v>
      </c>
      <c r="O2472" s="58">
        <v>0</v>
      </c>
      <c r="P2472" s="58">
        <v>0</v>
      </c>
      <c r="Q2472" s="58">
        <v>0</v>
      </c>
      <c r="R2472" s="58">
        <v>0</v>
      </c>
      <c r="S2472" s="58">
        <v>0</v>
      </c>
      <c r="T2472" s="58">
        <v>0</v>
      </c>
      <c r="U2472" s="58">
        <v>0</v>
      </c>
      <c r="V2472" s="58">
        <v>0</v>
      </c>
      <c r="W2472" s="58">
        <v>0</v>
      </c>
      <c r="X2472" s="58">
        <v>0</v>
      </c>
      <c r="Y2472" s="58">
        <v>0</v>
      </c>
      <c r="Z2472" s="58">
        <v>0</v>
      </c>
      <c r="AA2472" s="58">
        <v>0</v>
      </c>
      <c r="AB2472" s="58">
        <v>0</v>
      </c>
      <c r="AC2472" s="58">
        <v>0</v>
      </c>
      <c r="AD2472" s="58">
        <v>0</v>
      </c>
      <c r="AE2472" s="58">
        <v>0</v>
      </c>
      <c r="AF2472" s="58">
        <v>0</v>
      </c>
      <c r="AG2472" s="58">
        <v>0</v>
      </c>
      <c r="AH2472" s="58">
        <v>0</v>
      </c>
      <c r="AI2472" s="58">
        <v>0</v>
      </c>
      <c r="AK2472" s="64">
        <f t="shared" si="38"/>
        <v>2.3783248294350117E-2</v>
      </c>
    </row>
    <row r="2473" spans="1:37" x14ac:dyDescent="0.25">
      <c r="A2473">
        <v>2471</v>
      </c>
      <c r="B2473" s="1">
        <v>1.1299999999999999E-2</v>
      </c>
      <c r="C2473" s="1">
        <v>-7.625749796702696E-5</v>
      </c>
      <c r="D2473" s="58">
        <v>0.12975599207866259</v>
      </c>
      <c r="E2473" s="58">
        <v>7.7240920931328783E-2</v>
      </c>
      <c r="F2473" s="58">
        <v>7.7438025780757688E-2</v>
      </c>
      <c r="G2473" s="58">
        <v>4.4379762000961186E-2</v>
      </c>
      <c r="H2473" s="58">
        <v>6.6321212665192225E-2</v>
      </c>
      <c r="I2473" s="58">
        <v>0.11987849266082365</v>
      </c>
      <c r="J2473" s="58">
        <v>7.6898936420389016E-2</v>
      </c>
      <c r="K2473" s="58">
        <v>0.10506614426768575</v>
      </c>
      <c r="L2473" s="58">
        <v>0.12519769007537529</v>
      </c>
      <c r="M2473" s="58">
        <v>0.14428945242507352</v>
      </c>
      <c r="N2473" s="58">
        <v>3.3533370693750196E-2</v>
      </c>
      <c r="O2473" s="58">
        <v>0</v>
      </c>
      <c r="P2473" s="58">
        <v>0</v>
      </c>
      <c r="Q2473" s="58">
        <v>0</v>
      </c>
      <c r="R2473" s="58">
        <v>0</v>
      </c>
      <c r="S2473" s="58">
        <v>0</v>
      </c>
      <c r="T2473" s="58">
        <v>0</v>
      </c>
      <c r="U2473" s="58">
        <v>0</v>
      </c>
      <c r="V2473" s="58">
        <v>0</v>
      </c>
      <c r="W2473" s="58">
        <v>0</v>
      </c>
      <c r="X2473" s="58">
        <v>0</v>
      </c>
      <c r="Y2473" s="58">
        <v>0</v>
      </c>
      <c r="Z2473" s="58">
        <v>0</v>
      </c>
      <c r="AA2473" s="58">
        <v>0</v>
      </c>
      <c r="AB2473" s="58">
        <v>0</v>
      </c>
      <c r="AC2473" s="58">
        <v>0</v>
      </c>
      <c r="AD2473" s="58">
        <v>0</v>
      </c>
      <c r="AE2473" s="58">
        <v>0</v>
      </c>
      <c r="AF2473" s="58">
        <v>0</v>
      </c>
      <c r="AG2473" s="58">
        <v>0</v>
      </c>
      <c r="AH2473" s="58">
        <v>0</v>
      </c>
      <c r="AI2473" s="58">
        <v>0</v>
      </c>
      <c r="AK2473" s="64">
        <f t="shared" si="38"/>
        <v>-6.7484511475245099E-3</v>
      </c>
    </row>
    <row r="2474" spans="1:37" x14ac:dyDescent="0.25">
      <c r="A2474">
        <v>2472</v>
      </c>
      <c r="B2474" s="1">
        <v>1.1599999999999999E-2</v>
      </c>
      <c r="C2474" s="1">
        <v>5.2217542486610814E-5</v>
      </c>
      <c r="D2474" s="58">
        <v>0.10320971948665364</v>
      </c>
      <c r="E2474" s="58">
        <v>8.1570726001414864E-2</v>
      </c>
      <c r="F2474" s="58">
        <v>2.7261015928806056E-3</v>
      </c>
      <c r="G2474" s="58">
        <v>0.14009099853623841</v>
      </c>
      <c r="H2474" s="58">
        <v>0.15370938068712872</v>
      </c>
      <c r="I2474" s="58">
        <v>5.7747663755089773E-2</v>
      </c>
      <c r="J2474" s="58">
        <v>5.2845275682439338E-2</v>
      </c>
      <c r="K2474" s="58">
        <v>0.12567025162010731</v>
      </c>
      <c r="L2474" s="58">
        <v>0.13463288041524821</v>
      </c>
      <c r="M2474" s="58">
        <v>9.8641495236297033E-2</v>
      </c>
      <c r="N2474" s="58">
        <v>4.9155506986502298E-2</v>
      </c>
      <c r="O2474" s="58">
        <v>0</v>
      </c>
      <c r="P2474" s="58">
        <v>0</v>
      </c>
      <c r="Q2474" s="58">
        <v>0</v>
      </c>
      <c r="R2474" s="58">
        <v>0</v>
      </c>
      <c r="S2474" s="58">
        <v>0</v>
      </c>
      <c r="T2474" s="58">
        <v>0</v>
      </c>
      <c r="U2474" s="58">
        <v>0</v>
      </c>
      <c r="V2474" s="58">
        <v>0</v>
      </c>
      <c r="W2474" s="58">
        <v>0</v>
      </c>
      <c r="X2474" s="58">
        <v>0</v>
      </c>
      <c r="Y2474" s="58">
        <v>0</v>
      </c>
      <c r="Z2474" s="58">
        <v>0</v>
      </c>
      <c r="AA2474" s="58">
        <v>0</v>
      </c>
      <c r="AB2474" s="58">
        <v>0</v>
      </c>
      <c r="AC2474" s="58">
        <v>0</v>
      </c>
      <c r="AD2474" s="58">
        <v>0</v>
      </c>
      <c r="AE2474" s="58">
        <v>0</v>
      </c>
      <c r="AF2474" s="58">
        <v>0</v>
      </c>
      <c r="AG2474" s="58">
        <v>0</v>
      </c>
      <c r="AH2474" s="58">
        <v>0</v>
      </c>
      <c r="AI2474" s="58">
        <v>0</v>
      </c>
      <c r="AK2474" s="64">
        <f t="shared" si="38"/>
        <v>4.5015122833285187E-3</v>
      </c>
    </row>
    <row r="2475" spans="1:37" x14ac:dyDescent="0.25">
      <c r="A2475">
        <v>2473</v>
      </c>
      <c r="B2475" s="1">
        <v>9.4000000000000004E-3</v>
      </c>
      <c r="C2475" s="1">
        <v>4.1585673555602327E-5</v>
      </c>
      <c r="D2475" s="58">
        <v>7.8565590634644508E-2</v>
      </c>
      <c r="E2475" s="58">
        <v>5.465534817254971E-2</v>
      </c>
      <c r="F2475" s="58">
        <v>7.0167053107589389E-2</v>
      </c>
      <c r="G2475" s="58">
        <v>3.0343313425447844E-2</v>
      </c>
      <c r="H2475" s="58">
        <v>9.925251013080387E-2</v>
      </c>
      <c r="I2475" s="58">
        <v>4.1412011359826237E-2</v>
      </c>
      <c r="J2475" s="58">
        <v>0.14790933983845622</v>
      </c>
      <c r="K2475" s="58">
        <v>8.63749469613624E-2</v>
      </c>
      <c r="L2475" s="58">
        <v>6.3776631737225184E-2</v>
      </c>
      <c r="M2475" s="58">
        <v>0.17092189460198326</v>
      </c>
      <c r="N2475" s="58">
        <v>0.15662136003011129</v>
      </c>
      <c r="O2475" s="58">
        <v>0</v>
      </c>
      <c r="P2475" s="58">
        <v>0</v>
      </c>
      <c r="Q2475" s="58">
        <v>0</v>
      </c>
      <c r="R2475" s="58">
        <v>0</v>
      </c>
      <c r="S2475" s="58">
        <v>0</v>
      </c>
      <c r="T2475" s="58">
        <v>0</v>
      </c>
      <c r="U2475" s="58">
        <v>0</v>
      </c>
      <c r="V2475" s="58">
        <v>0</v>
      </c>
      <c r="W2475" s="58">
        <v>0</v>
      </c>
      <c r="X2475" s="58">
        <v>0</v>
      </c>
      <c r="Y2475" s="58">
        <v>0</v>
      </c>
      <c r="Z2475" s="58">
        <v>0</v>
      </c>
      <c r="AA2475" s="58">
        <v>0</v>
      </c>
      <c r="AB2475" s="58">
        <v>0</v>
      </c>
      <c r="AC2475" s="58">
        <v>0</v>
      </c>
      <c r="AD2475" s="58">
        <v>0</v>
      </c>
      <c r="AE2475" s="58">
        <v>0</v>
      </c>
      <c r="AF2475" s="58">
        <v>0</v>
      </c>
      <c r="AG2475" s="58">
        <v>0</v>
      </c>
      <c r="AH2475" s="58">
        <v>0</v>
      </c>
      <c r="AI2475" s="58">
        <v>0</v>
      </c>
      <c r="AK2475" s="64">
        <f t="shared" si="38"/>
        <v>4.4240078250640776E-3</v>
      </c>
    </row>
    <row r="2476" spans="1:37" x14ac:dyDescent="0.25">
      <c r="A2476">
        <v>2474</v>
      </c>
      <c r="B2476" s="1">
        <v>1.18E-2</v>
      </c>
      <c r="C2476" s="1">
        <v>2.0141076616693979E-5</v>
      </c>
      <c r="D2476" s="58">
        <v>0.11580491631477331</v>
      </c>
      <c r="E2476" s="58">
        <v>0.1026084416791234</v>
      </c>
      <c r="F2476" s="58">
        <v>0.1107164764953585</v>
      </c>
      <c r="G2476" s="58">
        <v>2.9894608283148015E-3</v>
      </c>
      <c r="H2476" s="58">
        <v>0.14841756212257873</v>
      </c>
      <c r="I2476" s="58">
        <v>0.15624962675557219</v>
      </c>
      <c r="J2476" s="58">
        <v>0.10369213953212988</v>
      </c>
      <c r="K2476" s="58">
        <v>3.2789082652750615E-2</v>
      </c>
      <c r="L2476" s="58">
        <v>5.0501093534592811E-2</v>
      </c>
      <c r="M2476" s="58">
        <v>0.14121047098672712</v>
      </c>
      <c r="N2476" s="58">
        <v>3.5020729098078449E-2</v>
      </c>
      <c r="O2476" s="58">
        <v>0</v>
      </c>
      <c r="P2476" s="58">
        <v>0</v>
      </c>
      <c r="Q2476" s="58">
        <v>0</v>
      </c>
      <c r="R2476" s="58">
        <v>0</v>
      </c>
      <c r="S2476" s="58">
        <v>0</v>
      </c>
      <c r="T2476" s="58">
        <v>0</v>
      </c>
      <c r="U2476" s="58">
        <v>0</v>
      </c>
      <c r="V2476" s="58">
        <v>0</v>
      </c>
      <c r="W2476" s="58">
        <v>0</v>
      </c>
      <c r="X2476" s="58">
        <v>0</v>
      </c>
      <c r="Y2476" s="58">
        <v>0</v>
      </c>
      <c r="Z2476" s="58">
        <v>0</v>
      </c>
      <c r="AA2476" s="58">
        <v>0</v>
      </c>
      <c r="AB2476" s="58">
        <v>0</v>
      </c>
      <c r="AC2476" s="58">
        <v>0</v>
      </c>
      <c r="AD2476" s="58">
        <v>0</v>
      </c>
      <c r="AE2476" s="58">
        <v>0</v>
      </c>
      <c r="AF2476" s="58">
        <v>0</v>
      </c>
      <c r="AG2476" s="58">
        <v>0</v>
      </c>
      <c r="AH2476" s="58">
        <v>0</v>
      </c>
      <c r="AI2476" s="58">
        <v>0</v>
      </c>
      <c r="AK2476" s="64">
        <f t="shared" si="38"/>
        <v>1.7068708997198289E-3</v>
      </c>
    </row>
    <row r="2477" spans="1:37" x14ac:dyDescent="0.25">
      <c r="A2477">
        <v>2475</v>
      </c>
      <c r="B2477" s="1">
        <v>1.41E-2</v>
      </c>
      <c r="C2477" s="1">
        <v>6.3446846888852193E-5</v>
      </c>
      <c r="D2477" s="58">
        <v>0.14963386833157258</v>
      </c>
      <c r="E2477" s="58">
        <v>0.13932035741382959</v>
      </c>
      <c r="F2477" s="58">
        <v>0.14758035525579546</v>
      </c>
      <c r="G2477" s="58">
        <v>1.1673684769940025E-2</v>
      </c>
      <c r="H2477" s="58">
        <v>0.16358571815787507</v>
      </c>
      <c r="I2477" s="58">
        <v>0.1372086683067299</v>
      </c>
      <c r="J2477" s="58">
        <v>0.13079894681617907</v>
      </c>
      <c r="K2477" s="58">
        <v>4.0283656091615244E-2</v>
      </c>
      <c r="L2477" s="58">
        <v>4.9328381993828573E-2</v>
      </c>
      <c r="M2477" s="58">
        <v>1.223391705254784E-2</v>
      </c>
      <c r="N2477" s="58">
        <v>1.8352445810086795E-2</v>
      </c>
      <c r="O2477" s="58">
        <v>0</v>
      </c>
      <c r="P2477" s="58">
        <v>0</v>
      </c>
      <c r="Q2477" s="58">
        <v>0</v>
      </c>
      <c r="R2477" s="58">
        <v>0</v>
      </c>
      <c r="S2477" s="58">
        <v>0</v>
      </c>
      <c r="T2477" s="58">
        <v>0</v>
      </c>
      <c r="U2477" s="58">
        <v>0</v>
      </c>
      <c r="V2477" s="58">
        <v>0</v>
      </c>
      <c r="W2477" s="58">
        <v>0</v>
      </c>
      <c r="X2477" s="58">
        <v>0</v>
      </c>
      <c r="Y2477" s="58">
        <v>0</v>
      </c>
      <c r="Z2477" s="58">
        <v>0</v>
      </c>
      <c r="AA2477" s="58">
        <v>0</v>
      </c>
      <c r="AB2477" s="58">
        <v>0</v>
      </c>
      <c r="AC2477" s="58">
        <v>0</v>
      </c>
      <c r="AD2477" s="58">
        <v>0</v>
      </c>
      <c r="AE2477" s="58">
        <v>0</v>
      </c>
      <c r="AF2477" s="58">
        <v>0</v>
      </c>
      <c r="AG2477" s="58">
        <v>0</v>
      </c>
      <c r="AH2477" s="58">
        <v>0</v>
      </c>
      <c r="AI2477" s="58">
        <v>0</v>
      </c>
      <c r="AK2477" s="64">
        <f t="shared" si="38"/>
        <v>4.4997763750959001E-3</v>
      </c>
    </row>
    <row r="2478" spans="1:37" x14ac:dyDescent="0.25">
      <c r="A2478">
        <v>2476</v>
      </c>
      <c r="B2478" s="1">
        <v>1.24E-2</v>
      </c>
      <c r="C2478" s="1">
        <v>3.6249947596111239E-4</v>
      </c>
      <c r="D2478" s="58">
        <v>6.2113876175317939E-2</v>
      </c>
      <c r="E2478" s="58">
        <v>0.13599001127582813</v>
      </c>
      <c r="F2478" s="58">
        <v>8.8018332024482115E-2</v>
      </c>
      <c r="G2478" s="58">
        <v>0.11271276096853924</v>
      </c>
      <c r="H2478" s="58">
        <v>0.12646883058667419</v>
      </c>
      <c r="I2478" s="58">
        <v>7.1415422436075529E-2</v>
      </c>
      <c r="J2478" s="58">
        <v>0.11929181275004012</v>
      </c>
      <c r="K2478" s="58">
        <v>2.572502280333178E-2</v>
      </c>
      <c r="L2478" s="58">
        <v>0.16952154872906805</v>
      </c>
      <c r="M2478" s="58">
        <v>3.1978829753036724E-2</v>
      </c>
      <c r="N2478" s="58">
        <v>5.6763552497606291E-2</v>
      </c>
      <c r="O2478" s="58">
        <v>0</v>
      </c>
      <c r="P2478" s="58">
        <v>0</v>
      </c>
      <c r="Q2478" s="58">
        <v>0</v>
      </c>
      <c r="R2478" s="58">
        <v>0</v>
      </c>
      <c r="S2478" s="58">
        <v>0</v>
      </c>
      <c r="T2478" s="58">
        <v>0</v>
      </c>
      <c r="U2478" s="58">
        <v>0</v>
      </c>
      <c r="V2478" s="58">
        <v>0</v>
      </c>
      <c r="W2478" s="58">
        <v>0</v>
      </c>
      <c r="X2478" s="58">
        <v>0</v>
      </c>
      <c r="Y2478" s="58">
        <v>0</v>
      </c>
      <c r="Z2478" s="58">
        <v>0</v>
      </c>
      <c r="AA2478" s="58">
        <v>0</v>
      </c>
      <c r="AB2478" s="58">
        <v>0</v>
      </c>
      <c r="AC2478" s="58">
        <v>0</v>
      </c>
      <c r="AD2478" s="58">
        <v>0</v>
      </c>
      <c r="AE2478" s="58">
        <v>0</v>
      </c>
      <c r="AF2478" s="58">
        <v>0</v>
      </c>
      <c r="AG2478" s="58">
        <v>0</v>
      </c>
      <c r="AH2478" s="58">
        <v>0</v>
      </c>
      <c r="AI2478" s="58">
        <v>0</v>
      </c>
      <c r="AK2478" s="64">
        <f t="shared" si="38"/>
        <v>2.9233828706541322E-2</v>
      </c>
    </row>
    <row r="2479" spans="1:37" x14ac:dyDescent="0.25">
      <c r="A2479">
        <v>2477</v>
      </c>
      <c r="B2479" s="1">
        <v>1.34E-2</v>
      </c>
      <c r="C2479" s="1">
        <v>-4.9642820194426354E-4</v>
      </c>
      <c r="D2479" s="58">
        <v>0.10640613733443152</v>
      </c>
      <c r="E2479" s="58">
        <v>5.9674096889833522E-2</v>
      </c>
      <c r="F2479" s="58">
        <v>0.11874688198061034</v>
      </c>
      <c r="G2479" s="58">
        <v>3.7276399326374755E-2</v>
      </c>
      <c r="H2479" s="58">
        <v>0.1424479648061813</v>
      </c>
      <c r="I2479" s="58">
        <v>0.1590005825601308</v>
      </c>
      <c r="J2479" s="58">
        <v>2.0844022782124334E-2</v>
      </c>
      <c r="K2479" s="58">
        <v>0.18192981808096639</v>
      </c>
      <c r="L2479" s="58">
        <v>2.8614515183759862E-2</v>
      </c>
      <c r="M2479" s="58">
        <v>0.13147453354161995</v>
      </c>
      <c r="N2479" s="58">
        <v>1.3585047513967123E-2</v>
      </c>
      <c r="O2479" s="58">
        <v>0</v>
      </c>
      <c r="P2479" s="58">
        <v>0</v>
      </c>
      <c r="Q2479" s="58">
        <v>0</v>
      </c>
      <c r="R2479" s="58">
        <v>0</v>
      </c>
      <c r="S2479" s="58">
        <v>0</v>
      </c>
      <c r="T2479" s="58">
        <v>0</v>
      </c>
      <c r="U2479" s="58">
        <v>0</v>
      </c>
      <c r="V2479" s="58">
        <v>0</v>
      </c>
      <c r="W2479" s="58">
        <v>0</v>
      </c>
      <c r="X2479" s="58">
        <v>0</v>
      </c>
      <c r="Y2479" s="58">
        <v>0</v>
      </c>
      <c r="Z2479" s="58">
        <v>0</v>
      </c>
      <c r="AA2479" s="58">
        <v>0</v>
      </c>
      <c r="AB2479" s="58">
        <v>0</v>
      </c>
      <c r="AC2479" s="58">
        <v>0</v>
      </c>
      <c r="AD2479" s="58">
        <v>0</v>
      </c>
      <c r="AE2479" s="58">
        <v>0</v>
      </c>
      <c r="AF2479" s="58">
        <v>0</v>
      </c>
      <c r="AG2479" s="58">
        <v>0</v>
      </c>
      <c r="AH2479" s="58">
        <v>0</v>
      </c>
      <c r="AI2479" s="58">
        <v>0</v>
      </c>
      <c r="AK2479" s="64">
        <f t="shared" si="38"/>
        <v>-3.7046880742109219E-2</v>
      </c>
    </row>
    <row r="2480" spans="1:37" x14ac:dyDescent="0.25">
      <c r="A2480">
        <v>2478</v>
      </c>
      <c r="B2480" s="1">
        <v>9.1000000000000004E-3</v>
      </c>
      <c r="C2480" s="1">
        <v>-7.3286140061591302E-5</v>
      </c>
      <c r="D2480" s="58">
        <v>0.18116521535275132</v>
      </c>
      <c r="E2480" s="58">
        <v>1.9288048587752883E-2</v>
      </c>
      <c r="F2480" s="58">
        <v>2.1189980361561757E-2</v>
      </c>
      <c r="G2480" s="58">
        <v>4.5733057391978547E-2</v>
      </c>
      <c r="H2480" s="58">
        <v>7.260370695113981E-2</v>
      </c>
      <c r="I2480" s="58">
        <v>0.10456210197706599</v>
      </c>
      <c r="J2480" s="58">
        <v>2.5959281019824497E-2</v>
      </c>
      <c r="K2480" s="58">
        <v>7.1491611781087885E-2</v>
      </c>
      <c r="L2480" s="58">
        <v>0.10770139668458921</v>
      </c>
      <c r="M2480" s="58">
        <v>0.20489156649386597</v>
      </c>
      <c r="N2480" s="58">
        <v>0.14541403339838202</v>
      </c>
      <c r="O2480" s="58">
        <v>0</v>
      </c>
      <c r="P2480" s="58">
        <v>0</v>
      </c>
      <c r="Q2480" s="58">
        <v>0</v>
      </c>
      <c r="R2480" s="58">
        <v>0</v>
      </c>
      <c r="S2480" s="58">
        <v>0</v>
      </c>
      <c r="T2480" s="58">
        <v>0</v>
      </c>
      <c r="U2480" s="58">
        <v>0</v>
      </c>
      <c r="V2480" s="58">
        <v>0</v>
      </c>
      <c r="W2480" s="58">
        <v>0</v>
      </c>
      <c r="X2480" s="58">
        <v>0</v>
      </c>
      <c r="Y2480" s="58">
        <v>0</v>
      </c>
      <c r="Z2480" s="58">
        <v>0</v>
      </c>
      <c r="AA2480" s="58">
        <v>0</v>
      </c>
      <c r="AB2480" s="58">
        <v>0</v>
      </c>
      <c r="AC2480" s="58">
        <v>0</v>
      </c>
      <c r="AD2480" s="58">
        <v>0</v>
      </c>
      <c r="AE2480" s="58">
        <v>0</v>
      </c>
      <c r="AF2480" s="58">
        <v>0</v>
      </c>
      <c r="AG2480" s="58">
        <v>0</v>
      </c>
      <c r="AH2480" s="58">
        <v>0</v>
      </c>
      <c r="AI2480" s="58">
        <v>0</v>
      </c>
      <c r="AK2480" s="64">
        <f t="shared" si="38"/>
        <v>-8.0534219847902527E-3</v>
      </c>
    </row>
    <row r="2481" spans="1:37" x14ac:dyDescent="0.25">
      <c r="A2481">
        <v>2479</v>
      </c>
      <c r="B2481" s="1">
        <v>1.12E-2</v>
      </c>
      <c r="C2481" s="1">
        <v>-1.8689317150365271E-4</v>
      </c>
      <c r="D2481" s="58">
        <v>5.069281305778444E-2</v>
      </c>
      <c r="E2481" s="58">
        <v>3.7136444311379822E-2</v>
      </c>
      <c r="F2481" s="58">
        <v>1.987176264140422E-3</v>
      </c>
      <c r="G2481" s="58">
        <v>2.2798380360042416E-2</v>
      </c>
      <c r="H2481" s="58">
        <v>0.14696624359305877</v>
      </c>
      <c r="I2481" s="58">
        <v>0.13350524057099006</v>
      </c>
      <c r="J2481" s="58">
        <v>0.1555861697052576</v>
      </c>
      <c r="K2481" s="58">
        <v>0.15195874140966339</v>
      </c>
      <c r="L2481" s="58">
        <v>9.3624538195645965E-3</v>
      </c>
      <c r="M2481" s="58">
        <v>0.16899930082893869</v>
      </c>
      <c r="N2481" s="58">
        <v>0.12100703607917984</v>
      </c>
      <c r="O2481" s="58">
        <v>0</v>
      </c>
      <c r="P2481" s="58">
        <v>0</v>
      </c>
      <c r="Q2481" s="58">
        <v>0</v>
      </c>
      <c r="R2481" s="58">
        <v>0</v>
      </c>
      <c r="S2481" s="58">
        <v>0</v>
      </c>
      <c r="T2481" s="58">
        <v>0</v>
      </c>
      <c r="U2481" s="58">
        <v>0</v>
      </c>
      <c r="V2481" s="58">
        <v>0</v>
      </c>
      <c r="W2481" s="58">
        <v>0</v>
      </c>
      <c r="X2481" s="58">
        <v>0</v>
      </c>
      <c r="Y2481" s="58">
        <v>0</v>
      </c>
      <c r="Z2481" s="58">
        <v>0</v>
      </c>
      <c r="AA2481" s="58">
        <v>0</v>
      </c>
      <c r="AB2481" s="58">
        <v>0</v>
      </c>
      <c r="AC2481" s="58">
        <v>0</v>
      </c>
      <c r="AD2481" s="58">
        <v>0</v>
      </c>
      <c r="AE2481" s="58">
        <v>0</v>
      </c>
      <c r="AF2481" s="58">
        <v>0</v>
      </c>
      <c r="AG2481" s="58">
        <v>0</v>
      </c>
      <c r="AH2481" s="58">
        <v>0</v>
      </c>
      <c r="AI2481" s="58">
        <v>0</v>
      </c>
      <c r="AK2481" s="64">
        <f t="shared" si="38"/>
        <v>-1.6686890312826136E-2</v>
      </c>
    </row>
    <row r="2482" spans="1:37" x14ac:dyDescent="0.25">
      <c r="A2482">
        <v>2480</v>
      </c>
      <c r="B2482" s="1">
        <v>1.14E-2</v>
      </c>
      <c r="C2482" s="1">
        <v>-1.642987835650142E-4</v>
      </c>
      <c r="D2482" s="58">
        <v>0.10526165990289743</v>
      </c>
      <c r="E2482" s="58">
        <v>3.9298780048096081E-2</v>
      </c>
      <c r="F2482" s="58">
        <v>0.15232386676695978</v>
      </c>
      <c r="G2482" s="58">
        <v>0.13195884405445912</v>
      </c>
      <c r="H2482" s="58">
        <v>6.094933076319381E-2</v>
      </c>
      <c r="I2482" s="58">
        <v>4.904879431916661E-2</v>
      </c>
      <c r="J2482" s="58">
        <v>5.9107321973452587E-2</v>
      </c>
      <c r="K2482" s="58">
        <v>0.11850159963428512</v>
      </c>
      <c r="L2482" s="58">
        <v>0.13656138780748239</v>
      </c>
      <c r="M2482" s="58">
        <v>1.4118366860936054E-2</v>
      </c>
      <c r="N2482" s="58">
        <v>0.13287004786907097</v>
      </c>
      <c r="O2482" s="58">
        <v>0</v>
      </c>
      <c r="P2482" s="58">
        <v>0</v>
      </c>
      <c r="Q2482" s="58">
        <v>0</v>
      </c>
      <c r="R2482" s="58">
        <v>0</v>
      </c>
      <c r="S2482" s="58">
        <v>0</v>
      </c>
      <c r="T2482" s="58">
        <v>0</v>
      </c>
      <c r="U2482" s="58">
        <v>0</v>
      </c>
      <c r="V2482" s="58">
        <v>0</v>
      </c>
      <c r="W2482" s="58">
        <v>0</v>
      </c>
      <c r="X2482" s="58">
        <v>0</v>
      </c>
      <c r="Y2482" s="58">
        <v>0</v>
      </c>
      <c r="Z2482" s="58">
        <v>0</v>
      </c>
      <c r="AA2482" s="58">
        <v>0</v>
      </c>
      <c r="AB2482" s="58">
        <v>0</v>
      </c>
      <c r="AC2482" s="58">
        <v>0</v>
      </c>
      <c r="AD2482" s="58">
        <v>0</v>
      </c>
      <c r="AE2482" s="58">
        <v>0</v>
      </c>
      <c r="AF2482" s="58">
        <v>0</v>
      </c>
      <c r="AG2482" s="58">
        <v>0</v>
      </c>
      <c r="AH2482" s="58">
        <v>0</v>
      </c>
      <c r="AI2482" s="58">
        <v>0</v>
      </c>
      <c r="AK2482" s="64">
        <f t="shared" si="38"/>
        <v>-1.4412173996931069E-2</v>
      </c>
    </row>
    <row r="2483" spans="1:37" x14ac:dyDescent="0.25">
      <c r="A2483">
        <v>2481</v>
      </c>
      <c r="B2483" s="1">
        <v>1.06E-2</v>
      </c>
      <c r="C2483" s="1">
        <v>2.9861866599788234E-4</v>
      </c>
      <c r="D2483" s="58">
        <v>0.10540548592872206</v>
      </c>
      <c r="E2483" s="58">
        <v>9.0624905454196478E-2</v>
      </c>
      <c r="F2483" s="58">
        <v>3.0326847241130273E-2</v>
      </c>
      <c r="G2483" s="58">
        <v>4.4715900061362099E-2</v>
      </c>
      <c r="H2483" s="58">
        <v>0.13834359291129136</v>
      </c>
      <c r="I2483" s="58">
        <v>0.10598996867326936</v>
      </c>
      <c r="J2483" s="58">
        <v>0.12203696001800238</v>
      </c>
      <c r="K2483" s="58">
        <v>2.2232914460291582E-2</v>
      </c>
      <c r="L2483" s="58">
        <v>0.15212487256228466</v>
      </c>
      <c r="M2483" s="58">
        <v>7.7495468434931394E-2</v>
      </c>
      <c r="N2483" s="58">
        <v>0.11070308425451826</v>
      </c>
      <c r="O2483" s="58">
        <v>0</v>
      </c>
      <c r="P2483" s="58">
        <v>0</v>
      </c>
      <c r="Q2483" s="58">
        <v>0</v>
      </c>
      <c r="R2483" s="58">
        <v>0</v>
      </c>
      <c r="S2483" s="58">
        <v>0</v>
      </c>
      <c r="T2483" s="58">
        <v>0</v>
      </c>
      <c r="U2483" s="58">
        <v>0</v>
      </c>
      <c r="V2483" s="58">
        <v>0</v>
      </c>
      <c r="W2483" s="58">
        <v>0</v>
      </c>
      <c r="X2483" s="58">
        <v>0</v>
      </c>
      <c r="Y2483" s="58">
        <v>0</v>
      </c>
      <c r="Z2483" s="58">
        <v>0</v>
      </c>
      <c r="AA2483" s="58">
        <v>0</v>
      </c>
      <c r="AB2483" s="58">
        <v>0</v>
      </c>
      <c r="AC2483" s="58">
        <v>0</v>
      </c>
      <c r="AD2483" s="58">
        <v>0</v>
      </c>
      <c r="AE2483" s="58">
        <v>0</v>
      </c>
      <c r="AF2483" s="58">
        <v>0</v>
      </c>
      <c r="AG2483" s="58">
        <v>0</v>
      </c>
      <c r="AH2483" s="58">
        <v>0</v>
      </c>
      <c r="AI2483" s="58">
        <v>0</v>
      </c>
      <c r="AK2483" s="64">
        <f t="shared" si="38"/>
        <v>2.8171572263951165E-2</v>
      </c>
    </row>
    <row r="2484" spans="1:37" x14ac:dyDescent="0.25">
      <c r="A2484">
        <v>2482</v>
      </c>
      <c r="B2484" s="1">
        <v>1.0800000000000001E-2</v>
      </c>
      <c r="C2484" s="1">
        <v>-1.4527909387768433E-4</v>
      </c>
      <c r="D2484" s="58">
        <v>9.7922801738939039E-2</v>
      </c>
      <c r="E2484" s="58">
        <v>2.5795229224939709E-2</v>
      </c>
      <c r="F2484" s="58">
        <v>4.9832489912219884E-2</v>
      </c>
      <c r="G2484" s="58">
        <v>0.15572799774083446</v>
      </c>
      <c r="H2484" s="58">
        <v>9.5240097017889411E-3</v>
      </c>
      <c r="I2484" s="58">
        <v>0.13499377454120354</v>
      </c>
      <c r="J2484" s="58">
        <v>5.9927636157419667E-2</v>
      </c>
      <c r="K2484" s="58">
        <v>0.10185601331144284</v>
      </c>
      <c r="L2484" s="58">
        <v>0.10667697170787528</v>
      </c>
      <c r="M2484" s="58">
        <v>0.15508190782325051</v>
      </c>
      <c r="N2484" s="58">
        <v>0.10266116814008604</v>
      </c>
      <c r="O2484" s="58">
        <v>0</v>
      </c>
      <c r="P2484" s="58">
        <v>0</v>
      </c>
      <c r="Q2484" s="58">
        <v>0</v>
      </c>
      <c r="R2484" s="58">
        <v>0</v>
      </c>
      <c r="S2484" s="58">
        <v>0</v>
      </c>
      <c r="T2484" s="58">
        <v>0</v>
      </c>
      <c r="U2484" s="58">
        <v>0</v>
      </c>
      <c r="V2484" s="58">
        <v>0</v>
      </c>
      <c r="W2484" s="58">
        <v>0</v>
      </c>
      <c r="X2484" s="58">
        <v>0</v>
      </c>
      <c r="Y2484" s="58">
        <v>0</v>
      </c>
      <c r="Z2484" s="58">
        <v>0</v>
      </c>
      <c r="AA2484" s="58">
        <v>0</v>
      </c>
      <c r="AB2484" s="58">
        <v>0</v>
      </c>
      <c r="AC2484" s="58">
        <v>0</v>
      </c>
      <c r="AD2484" s="58">
        <v>0</v>
      </c>
      <c r="AE2484" s="58">
        <v>0</v>
      </c>
      <c r="AF2484" s="58">
        <v>0</v>
      </c>
      <c r="AG2484" s="58">
        <v>0</v>
      </c>
      <c r="AH2484" s="58">
        <v>0</v>
      </c>
      <c r="AI2484" s="58">
        <v>0</v>
      </c>
      <c r="AK2484" s="64">
        <f t="shared" si="38"/>
        <v>-1.3451767951637437E-2</v>
      </c>
    </row>
    <row r="2485" spans="1:37" x14ac:dyDescent="0.25">
      <c r="A2485">
        <v>2483</v>
      </c>
      <c r="B2485" s="1">
        <v>1.0500000000000001E-2</v>
      </c>
      <c r="C2485" s="1">
        <v>1.4642597807952031E-5</v>
      </c>
      <c r="D2485" s="58">
        <v>2.4902508613765931E-2</v>
      </c>
      <c r="E2485" s="58">
        <v>6.0049251791135086E-2</v>
      </c>
      <c r="F2485" s="58">
        <v>9.0486540558129644E-2</v>
      </c>
      <c r="G2485" s="58">
        <v>0.10171756070903702</v>
      </c>
      <c r="H2485" s="58">
        <v>7.6614415591515952E-2</v>
      </c>
      <c r="I2485" s="58">
        <v>0.1025540835967657</v>
      </c>
      <c r="J2485" s="58">
        <v>0.12669380213808715</v>
      </c>
      <c r="K2485" s="58">
        <v>8.0827255657787492E-2</v>
      </c>
      <c r="L2485" s="58">
        <v>0.10974268307719733</v>
      </c>
      <c r="M2485" s="58">
        <v>0.13854066209111848</v>
      </c>
      <c r="N2485" s="58">
        <v>8.7871236175460332E-2</v>
      </c>
      <c r="O2485" s="58">
        <v>0</v>
      </c>
      <c r="P2485" s="58">
        <v>0</v>
      </c>
      <c r="Q2485" s="58">
        <v>0</v>
      </c>
      <c r="R2485" s="58">
        <v>0</v>
      </c>
      <c r="S2485" s="58">
        <v>0</v>
      </c>
      <c r="T2485" s="58">
        <v>0</v>
      </c>
      <c r="U2485" s="58">
        <v>0</v>
      </c>
      <c r="V2485" s="58">
        <v>0</v>
      </c>
      <c r="W2485" s="58">
        <v>0</v>
      </c>
      <c r="X2485" s="58">
        <v>0</v>
      </c>
      <c r="Y2485" s="58">
        <v>0</v>
      </c>
      <c r="Z2485" s="58">
        <v>0</v>
      </c>
      <c r="AA2485" s="58">
        <v>0</v>
      </c>
      <c r="AB2485" s="58">
        <v>0</v>
      </c>
      <c r="AC2485" s="58">
        <v>0</v>
      </c>
      <c r="AD2485" s="58">
        <v>0</v>
      </c>
      <c r="AE2485" s="58">
        <v>0</v>
      </c>
      <c r="AF2485" s="58">
        <v>0</v>
      </c>
      <c r="AG2485" s="58">
        <v>0</v>
      </c>
      <c r="AH2485" s="58">
        <v>0</v>
      </c>
      <c r="AI2485" s="58">
        <v>0</v>
      </c>
      <c r="AK2485" s="64">
        <f t="shared" si="38"/>
        <v>1.39453312456686E-3</v>
      </c>
    </row>
    <row r="2486" spans="1:37" x14ac:dyDescent="0.25">
      <c r="A2486">
        <v>2484</v>
      </c>
      <c r="B2486" s="1">
        <v>1.29E-2</v>
      </c>
      <c r="C2486" s="1">
        <v>6.5342145619914712E-5</v>
      </c>
      <c r="D2486" s="58">
        <v>0.16702851711015357</v>
      </c>
      <c r="E2486" s="58">
        <v>0.1311373654007599</v>
      </c>
      <c r="F2486" s="58">
        <v>8.0281243703009597E-2</v>
      </c>
      <c r="G2486" s="58">
        <v>0.11053507499674495</v>
      </c>
      <c r="H2486" s="58">
        <v>0.1080522719220582</v>
      </c>
      <c r="I2486" s="58">
        <v>0.14955709488681032</v>
      </c>
      <c r="J2486" s="58">
        <v>1.3776123217897706E-2</v>
      </c>
      <c r="K2486" s="58">
        <v>1.7064862939265943E-2</v>
      </c>
      <c r="L2486" s="58">
        <v>7.1245934880698955E-3</v>
      </c>
      <c r="M2486" s="58">
        <v>0.1184888468360447</v>
      </c>
      <c r="N2486" s="58">
        <v>9.6954005499185328E-2</v>
      </c>
      <c r="O2486" s="58">
        <v>0</v>
      </c>
      <c r="P2486" s="58">
        <v>0</v>
      </c>
      <c r="Q2486" s="58">
        <v>0</v>
      </c>
      <c r="R2486" s="58">
        <v>0</v>
      </c>
      <c r="S2486" s="58">
        <v>0</v>
      </c>
      <c r="T2486" s="58">
        <v>0</v>
      </c>
      <c r="U2486" s="58">
        <v>0</v>
      </c>
      <c r="V2486" s="58">
        <v>0</v>
      </c>
      <c r="W2486" s="58">
        <v>0</v>
      </c>
      <c r="X2486" s="58">
        <v>0</v>
      </c>
      <c r="Y2486" s="58">
        <v>0</v>
      </c>
      <c r="Z2486" s="58">
        <v>0</v>
      </c>
      <c r="AA2486" s="58">
        <v>0</v>
      </c>
      <c r="AB2486" s="58">
        <v>0</v>
      </c>
      <c r="AC2486" s="58">
        <v>0</v>
      </c>
      <c r="AD2486" s="58">
        <v>0</v>
      </c>
      <c r="AE2486" s="58">
        <v>0</v>
      </c>
      <c r="AF2486" s="58">
        <v>0</v>
      </c>
      <c r="AG2486" s="58">
        <v>0</v>
      </c>
      <c r="AH2486" s="58">
        <v>0</v>
      </c>
      <c r="AI2486" s="58">
        <v>0</v>
      </c>
      <c r="AK2486" s="64">
        <f t="shared" si="38"/>
        <v>5.0652826061949388E-3</v>
      </c>
    </row>
    <row r="2487" spans="1:37" x14ac:dyDescent="0.25">
      <c r="A2487">
        <v>2485</v>
      </c>
      <c r="B2487" s="1">
        <v>1.0200000000000001E-2</v>
      </c>
      <c r="C2487" s="1">
        <v>8.3831639062861837E-5</v>
      </c>
      <c r="D2487" s="58">
        <v>0.16181875654775643</v>
      </c>
      <c r="E2487" s="58">
        <v>7.9125330740714532E-3</v>
      </c>
      <c r="F2487" s="58">
        <v>2.7502246209226533E-2</v>
      </c>
      <c r="G2487" s="58">
        <v>0.13693601657864288</v>
      </c>
      <c r="H2487" s="58">
        <v>0.16656761097583511</v>
      </c>
      <c r="I2487" s="58">
        <v>1.8987388480121995E-2</v>
      </c>
      <c r="J2487" s="58">
        <v>0.13868435225626843</v>
      </c>
      <c r="K2487" s="58">
        <v>4.068070941811909E-2</v>
      </c>
      <c r="L2487" s="58">
        <v>2.4814198321044798E-2</v>
      </c>
      <c r="M2487" s="58">
        <v>0.10994528977572622</v>
      </c>
      <c r="N2487" s="58">
        <v>0.16615089836318703</v>
      </c>
      <c r="O2487" s="58">
        <v>0</v>
      </c>
      <c r="P2487" s="58">
        <v>0</v>
      </c>
      <c r="Q2487" s="58">
        <v>0</v>
      </c>
      <c r="R2487" s="58">
        <v>0</v>
      </c>
      <c r="S2487" s="58">
        <v>0</v>
      </c>
      <c r="T2487" s="58">
        <v>0</v>
      </c>
      <c r="U2487" s="58">
        <v>0</v>
      </c>
      <c r="V2487" s="58">
        <v>0</v>
      </c>
      <c r="W2487" s="58">
        <v>0</v>
      </c>
      <c r="X2487" s="58">
        <v>0</v>
      </c>
      <c r="Y2487" s="58">
        <v>0</v>
      </c>
      <c r="Z2487" s="58">
        <v>0</v>
      </c>
      <c r="AA2487" s="58">
        <v>0</v>
      </c>
      <c r="AB2487" s="58">
        <v>0</v>
      </c>
      <c r="AC2487" s="58">
        <v>0</v>
      </c>
      <c r="AD2487" s="58">
        <v>0</v>
      </c>
      <c r="AE2487" s="58">
        <v>0</v>
      </c>
      <c r="AF2487" s="58">
        <v>0</v>
      </c>
      <c r="AG2487" s="58">
        <v>0</v>
      </c>
      <c r="AH2487" s="58">
        <v>0</v>
      </c>
      <c r="AI2487" s="58">
        <v>0</v>
      </c>
      <c r="AK2487" s="64">
        <f t="shared" si="38"/>
        <v>8.2187881434178274E-3</v>
      </c>
    </row>
    <row r="2488" spans="1:37" x14ac:dyDescent="0.25">
      <c r="A2488">
        <v>2486</v>
      </c>
      <c r="B2488" s="1">
        <v>1.7000000000000001E-2</v>
      </c>
      <c r="C2488" s="1">
        <v>-9.3304734506937876E-6</v>
      </c>
      <c r="D2488" s="58">
        <v>0.11983065990456952</v>
      </c>
      <c r="E2488" s="58">
        <v>0.22763960995278479</v>
      </c>
      <c r="F2488" s="58">
        <v>0.16845004253697454</v>
      </c>
      <c r="G2488" s="58">
        <v>0.11830259236835698</v>
      </c>
      <c r="H2488" s="58">
        <v>2.0606982166703643E-2</v>
      </c>
      <c r="I2488" s="58">
        <v>6.3083719885840911E-2</v>
      </c>
      <c r="J2488" s="58">
        <v>3.4564190776637797E-2</v>
      </c>
      <c r="K2488" s="58">
        <v>0.12875517906963085</v>
      </c>
      <c r="L2488" s="58">
        <v>3.7628807445924039E-3</v>
      </c>
      <c r="M2488" s="58">
        <v>5.2826565331007214E-2</v>
      </c>
      <c r="N2488" s="58">
        <v>6.2177577262901323E-2</v>
      </c>
      <c r="O2488" s="58">
        <v>0</v>
      </c>
      <c r="P2488" s="58">
        <v>0</v>
      </c>
      <c r="Q2488" s="58">
        <v>0</v>
      </c>
      <c r="R2488" s="58">
        <v>0</v>
      </c>
      <c r="S2488" s="58">
        <v>0</v>
      </c>
      <c r="T2488" s="58">
        <v>0</v>
      </c>
      <c r="U2488" s="58">
        <v>0</v>
      </c>
      <c r="V2488" s="58">
        <v>0</v>
      </c>
      <c r="W2488" s="58">
        <v>0</v>
      </c>
      <c r="X2488" s="58">
        <v>0</v>
      </c>
      <c r="Y2488" s="58">
        <v>0</v>
      </c>
      <c r="Z2488" s="58">
        <v>0</v>
      </c>
      <c r="AA2488" s="58">
        <v>0</v>
      </c>
      <c r="AB2488" s="58">
        <v>0</v>
      </c>
      <c r="AC2488" s="58">
        <v>0</v>
      </c>
      <c r="AD2488" s="58">
        <v>0</v>
      </c>
      <c r="AE2488" s="58">
        <v>0</v>
      </c>
      <c r="AF2488" s="58">
        <v>0</v>
      </c>
      <c r="AG2488" s="58">
        <v>0</v>
      </c>
      <c r="AH2488" s="58">
        <v>0</v>
      </c>
      <c r="AI2488" s="58">
        <v>0</v>
      </c>
      <c r="AK2488" s="64">
        <f t="shared" si="38"/>
        <v>-5.4885137945257575E-4</v>
      </c>
    </row>
    <row r="2489" spans="1:37" x14ac:dyDescent="0.25">
      <c r="A2489">
        <v>2487</v>
      </c>
      <c r="B2489" s="1">
        <v>1.2200000000000001E-2</v>
      </c>
      <c r="C2489" s="1">
        <v>6.404508571450212E-5</v>
      </c>
      <c r="D2489" s="58">
        <v>6.7364403982295373E-2</v>
      </c>
      <c r="E2489" s="58">
        <v>0.1339456615452613</v>
      </c>
      <c r="F2489" s="58">
        <v>9.0959870433047318E-2</v>
      </c>
      <c r="G2489" s="58">
        <v>3.829946703108815E-2</v>
      </c>
      <c r="H2489" s="58">
        <v>0.20382715418314065</v>
      </c>
      <c r="I2489" s="58">
        <v>6.7476252347754173E-2</v>
      </c>
      <c r="J2489" s="58">
        <v>3.6898482795111237E-2</v>
      </c>
      <c r="K2489" s="58">
        <v>9.559360234613612E-2</v>
      </c>
      <c r="L2489" s="58">
        <v>8.3989740053125442E-2</v>
      </c>
      <c r="M2489" s="58">
        <v>7.9656946965066797E-2</v>
      </c>
      <c r="N2489" s="58">
        <v>0.10198841831797337</v>
      </c>
      <c r="O2489" s="58">
        <v>0</v>
      </c>
      <c r="P2489" s="58">
        <v>0</v>
      </c>
      <c r="Q2489" s="58">
        <v>0</v>
      </c>
      <c r="R2489" s="58">
        <v>0</v>
      </c>
      <c r="S2489" s="58">
        <v>0</v>
      </c>
      <c r="T2489" s="58">
        <v>0</v>
      </c>
      <c r="U2489" s="58">
        <v>0</v>
      </c>
      <c r="V2489" s="58">
        <v>0</v>
      </c>
      <c r="W2489" s="58">
        <v>0</v>
      </c>
      <c r="X2489" s="58">
        <v>0</v>
      </c>
      <c r="Y2489" s="58">
        <v>0</v>
      </c>
      <c r="Z2489" s="58">
        <v>0</v>
      </c>
      <c r="AA2489" s="58">
        <v>0</v>
      </c>
      <c r="AB2489" s="58">
        <v>0</v>
      </c>
      <c r="AC2489" s="58">
        <v>0</v>
      </c>
      <c r="AD2489" s="58">
        <v>0</v>
      </c>
      <c r="AE2489" s="58">
        <v>0</v>
      </c>
      <c r="AF2489" s="58">
        <v>0</v>
      </c>
      <c r="AG2489" s="58">
        <v>0</v>
      </c>
      <c r="AH2489" s="58">
        <v>0</v>
      </c>
      <c r="AI2489" s="58">
        <v>0</v>
      </c>
      <c r="AK2489" s="64">
        <f t="shared" si="38"/>
        <v>5.2495971897132884E-3</v>
      </c>
    </row>
    <row r="2490" spans="1:37" x14ac:dyDescent="0.25">
      <c r="A2490">
        <v>2488</v>
      </c>
      <c r="B2490" s="1">
        <v>1.14E-2</v>
      </c>
      <c r="C2490" s="1">
        <v>-2.7529402285777176E-4</v>
      </c>
      <c r="D2490" s="58">
        <v>0.14948180222717544</v>
      </c>
      <c r="E2490" s="58">
        <v>6.666343706344259E-2</v>
      </c>
      <c r="F2490" s="58">
        <v>0.17141061537795851</v>
      </c>
      <c r="G2490" s="58">
        <v>3.5494798388396968E-2</v>
      </c>
      <c r="H2490" s="58">
        <v>0.1530344964213039</v>
      </c>
      <c r="I2490" s="58">
        <v>7.199109936084741E-2</v>
      </c>
      <c r="J2490" s="58">
        <v>2.1323483451378428E-2</v>
      </c>
      <c r="K2490" s="58">
        <v>9.8815247040037718E-2</v>
      </c>
      <c r="L2490" s="58">
        <v>3.3645916405799066E-2</v>
      </c>
      <c r="M2490" s="58">
        <v>0.14647155379594468</v>
      </c>
      <c r="N2490" s="58">
        <v>5.166755046771538E-2</v>
      </c>
      <c r="O2490" s="58">
        <v>0</v>
      </c>
      <c r="P2490" s="58">
        <v>0</v>
      </c>
      <c r="Q2490" s="58">
        <v>0</v>
      </c>
      <c r="R2490" s="58">
        <v>0</v>
      </c>
      <c r="S2490" s="58">
        <v>0</v>
      </c>
      <c r="T2490" s="58">
        <v>0</v>
      </c>
      <c r="U2490" s="58">
        <v>0</v>
      </c>
      <c r="V2490" s="58">
        <v>0</v>
      </c>
      <c r="W2490" s="58">
        <v>0</v>
      </c>
      <c r="X2490" s="58">
        <v>0</v>
      </c>
      <c r="Y2490" s="58">
        <v>0</v>
      </c>
      <c r="Z2490" s="58">
        <v>0</v>
      </c>
      <c r="AA2490" s="58">
        <v>0</v>
      </c>
      <c r="AB2490" s="58">
        <v>0</v>
      </c>
      <c r="AC2490" s="58">
        <v>0</v>
      </c>
      <c r="AD2490" s="58">
        <v>0</v>
      </c>
      <c r="AE2490" s="58">
        <v>0</v>
      </c>
      <c r="AF2490" s="58">
        <v>0</v>
      </c>
      <c r="AG2490" s="58">
        <v>0</v>
      </c>
      <c r="AH2490" s="58">
        <v>0</v>
      </c>
      <c r="AI2490" s="58">
        <v>0</v>
      </c>
      <c r="AK2490" s="64">
        <f t="shared" si="38"/>
        <v>-2.4148598496295769E-2</v>
      </c>
    </row>
    <row r="2491" spans="1:37" x14ac:dyDescent="0.25">
      <c r="A2491">
        <v>2489</v>
      </c>
      <c r="B2491" s="1">
        <v>1.15E-2</v>
      </c>
      <c r="C2491" s="1">
        <v>2.3217961846723221E-5</v>
      </c>
      <c r="D2491" s="58">
        <v>9.6817915794778997E-2</v>
      </c>
      <c r="E2491" s="58">
        <v>9.5997108575951798E-2</v>
      </c>
      <c r="F2491" s="58">
        <v>0.12813190317699633</v>
      </c>
      <c r="G2491" s="58">
        <v>6.8744925101140206E-2</v>
      </c>
      <c r="H2491" s="58">
        <v>8.7585332781949896E-2</v>
      </c>
      <c r="I2491" s="58">
        <v>8.2501690517015669E-2</v>
      </c>
      <c r="J2491" s="58">
        <v>0.11480345126861212</v>
      </c>
      <c r="K2491" s="58">
        <v>6.1752500972576625E-2</v>
      </c>
      <c r="L2491" s="58">
        <v>3.8110921054362923E-2</v>
      </c>
      <c r="M2491" s="58">
        <v>8.656418781727887E-2</v>
      </c>
      <c r="N2491" s="58">
        <v>0.13899006293933661</v>
      </c>
      <c r="O2491" s="58">
        <v>0</v>
      </c>
      <c r="P2491" s="58">
        <v>0</v>
      </c>
      <c r="Q2491" s="58">
        <v>0</v>
      </c>
      <c r="R2491" s="58">
        <v>0</v>
      </c>
      <c r="S2491" s="58">
        <v>0</v>
      </c>
      <c r="T2491" s="58">
        <v>0</v>
      </c>
      <c r="U2491" s="58">
        <v>0</v>
      </c>
      <c r="V2491" s="58">
        <v>0</v>
      </c>
      <c r="W2491" s="58">
        <v>0</v>
      </c>
      <c r="X2491" s="58">
        <v>0</v>
      </c>
      <c r="Y2491" s="58">
        <v>0</v>
      </c>
      <c r="Z2491" s="58">
        <v>0</v>
      </c>
      <c r="AA2491" s="58">
        <v>0</v>
      </c>
      <c r="AB2491" s="58">
        <v>0</v>
      </c>
      <c r="AC2491" s="58">
        <v>0</v>
      </c>
      <c r="AD2491" s="58">
        <v>0</v>
      </c>
      <c r="AE2491" s="58">
        <v>0</v>
      </c>
      <c r="AF2491" s="58">
        <v>0</v>
      </c>
      <c r="AG2491" s="58">
        <v>0</v>
      </c>
      <c r="AH2491" s="58">
        <v>0</v>
      </c>
      <c r="AI2491" s="58">
        <v>0</v>
      </c>
      <c r="AK2491" s="64">
        <f t="shared" si="38"/>
        <v>2.018953204062889E-3</v>
      </c>
    </row>
    <row r="2492" spans="1:37" x14ac:dyDescent="0.25">
      <c r="A2492">
        <v>2490</v>
      </c>
      <c r="B2492" s="1">
        <v>1.41E-2</v>
      </c>
      <c r="C2492" s="1">
        <v>-9.5490602492370497E-5</v>
      </c>
      <c r="D2492" s="58">
        <v>0.13773504973579651</v>
      </c>
      <c r="E2492" s="58">
        <v>0.13492210164483978</v>
      </c>
      <c r="F2492" s="58">
        <v>9.8400778766199556E-2</v>
      </c>
      <c r="G2492" s="58">
        <v>8.1460543423082357E-2</v>
      </c>
      <c r="H2492" s="58">
        <v>7.4600574513637039E-2</v>
      </c>
      <c r="I2492" s="58">
        <v>0.1043649954777964</v>
      </c>
      <c r="J2492" s="58">
        <v>7.3586550003160486E-2</v>
      </c>
      <c r="K2492" s="58">
        <v>0.13770924290532174</v>
      </c>
      <c r="L2492" s="58">
        <v>7.3742387791017425E-2</v>
      </c>
      <c r="M2492" s="58">
        <v>7.4661365111831621E-2</v>
      </c>
      <c r="N2492" s="58">
        <v>8.8164106273173094E-3</v>
      </c>
      <c r="O2492" s="58">
        <v>0</v>
      </c>
      <c r="P2492" s="58">
        <v>0</v>
      </c>
      <c r="Q2492" s="58">
        <v>0</v>
      </c>
      <c r="R2492" s="58">
        <v>0</v>
      </c>
      <c r="S2492" s="58">
        <v>0</v>
      </c>
      <c r="T2492" s="58">
        <v>0</v>
      </c>
      <c r="U2492" s="58">
        <v>0</v>
      </c>
      <c r="V2492" s="58">
        <v>0</v>
      </c>
      <c r="W2492" s="58">
        <v>0</v>
      </c>
      <c r="X2492" s="58">
        <v>0</v>
      </c>
      <c r="Y2492" s="58">
        <v>0</v>
      </c>
      <c r="Z2492" s="58">
        <v>0</v>
      </c>
      <c r="AA2492" s="58">
        <v>0</v>
      </c>
      <c r="AB2492" s="58">
        <v>0</v>
      </c>
      <c r="AC2492" s="58">
        <v>0</v>
      </c>
      <c r="AD2492" s="58">
        <v>0</v>
      </c>
      <c r="AE2492" s="58">
        <v>0</v>
      </c>
      <c r="AF2492" s="58">
        <v>0</v>
      </c>
      <c r="AG2492" s="58">
        <v>0</v>
      </c>
      <c r="AH2492" s="58">
        <v>0</v>
      </c>
      <c r="AI2492" s="58">
        <v>0</v>
      </c>
      <c r="AK2492" s="64">
        <f t="shared" si="38"/>
        <v>-6.7723831554872696E-3</v>
      </c>
    </row>
    <row r="2493" spans="1:37" x14ac:dyDescent="0.25">
      <c r="A2493">
        <v>2491</v>
      </c>
      <c r="B2493" s="1">
        <v>1.29E-2</v>
      </c>
      <c r="C2493" s="1">
        <v>1.8993751281620475E-4</v>
      </c>
      <c r="D2493" s="58">
        <v>0.17903600566650338</v>
      </c>
      <c r="E2493" s="58">
        <v>0.14316878748269488</v>
      </c>
      <c r="F2493" s="58">
        <v>9.0148210926927291E-2</v>
      </c>
      <c r="G2493" s="58">
        <v>0.14817405284425056</v>
      </c>
      <c r="H2493" s="58">
        <v>8.698973967030027E-2</v>
      </c>
      <c r="I2493" s="58">
        <v>7.478534675601492E-2</v>
      </c>
      <c r="J2493" s="58">
        <v>1.8787580618153537E-2</v>
      </c>
      <c r="K2493" s="58">
        <v>2.021201912882243E-2</v>
      </c>
      <c r="L2493" s="58">
        <v>5.9079605142536816E-2</v>
      </c>
      <c r="M2493" s="58">
        <v>8.6478185555694545E-2</v>
      </c>
      <c r="N2493" s="58">
        <v>9.3140466208101333E-2</v>
      </c>
      <c r="O2493" s="58">
        <v>0</v>
      </c>
      <c r="P2493" s="58">
        <v>0</v>
      </c>
      <c r="Q2493" s="58">
        <v>0</v>
      </c>
      <c r="R2493" s="58">
        <v>0</v>
      </c>
      <c r="S2493" s="58">
        <v>0</v>
      </c>
      <c r="T2493" s="58">
        <v>0</v>
      </c>
      <c r="U2493" s="58">
        <v>0</v>
      </c>
      <c r="V2493" s="58">
        <v>0</v>
      </c>
      <c r="W2493" s="58">
        <v>0</v>
      </c>
      <c r="X2493" s="58">
        <v>0</v>
      </c>
      <c r="Y2493" s="58">
        <v>0</v>
      </c>
      <c r="Z2493" s="58">
        <v>0</v>
      </c>
      <c r="AA2493" s="58">
        <v>0</v>
      </c>
      <c r="AB2493" s="58">
        <v>0</v>
      </c>
      <c r="AC2493" s="58">
        <v>0</v>
      </c>
      <c r="AD2493" s="58">
        <v>0</v>
      </c>
      <c r="AE2493" s="58">
        <v>0</v>
      </c>
      <c r="AF2493" s="58">
        <v>0</v>
      </c>
      <c r="AG2493" s="58">
        <v>0</v>
      </c>
      <c r="AH2493" s="58">
        <v>0</v>
      </c>
      <c r="AI2493" s="58">
        <v>0</v>
      </c>
      <c r="AK2493" s="64">
        <f t="shared" si="38"/>
        <v>1.472383820280657E-2</v>
      </c>
    </row>
    <row r="2494" spans="1:37" x14ac:dyDescent="0.25">
      <c r="A2494">
        <v>2492</v>
      </c>
      <c r="B2494" s="1">
        <v>1.29E-2</v>
      </c>
      <c r="C2494" s="1">
        <v>4.2853043829913804E-6</v>
      </c>
      <c r="D2494" s="58">
        <v>7.4893598337208198E-2</v>
      </c>
      <c r="E2494" s="58">
        <v>0.13630165769238464</v>
      </c>
      <c r="F2494" s="58">
        <v>0.11103857056591444</v>
      </c>
      <c r="G2494" s="58">
        <v>6.5891675635209757E-2</v>
      </c>
      <c r="H2494" s="58">
        <v>0.12846177304960152</v>
      </c>
      <c r="I2494" s="58">
        <v>7.6636281709148305E-3</v>
      </c>
      <c r="J2494" s="58">
        <v>8.1312544153184022E-2</v>
      </c>
      <c r="K2494" s="58">
        <v>0.14588679599070342</v>
      </c>
      <c r="L2494" s="58">
        <v>7.2585250270814278E-2</v>
      </c>
      <c r="M2494" s="58">
        <v>7.8886020953632993E-2</v>
      </c>
      <c r="N2494" s="58">
        <v>9.7078485180431912E-2</v>
      </c>
      <c r="O2494" s="58">
        <v>0</v>
      </c>
      <c r="P2494" s="58">
        <v>0</v>
      </c>
      <c r="Q2494" s="58">
        <v>0</v>
      </c>
      <c r="R2494" s="58">
        <v>0</v>
      </c>
      <c r="S2494" s="58">
        <v>0</v>
      </c>
      <c r="T2494" s="58">
        <v>0</v>
      </c>
      <c r="U2494" s="58">
        <v>0</v>
      </c>
      <c r="V2494" s="58">
        <v>0</v>
      </c>
      <c r="W2494" s="58">
        <v>0</v>
      </c>
      <c r="X2494" s="58">
        <v>0</v>
      </c>
      <c r="Y2494" s="58">
        <v>0</v>
      </c>
      <c r="Z2494" s="58">
        <v>0</v>
      </c>
      <c r="AA2494" s="58">
        <v>0</v>
      </c>
      <c r="AB2494" s="58">
        <v>0</v>
      </c>
      <c r="AC2494" s="58">
        <v>0</v>
      </c>
      <c r="AD2494" s="58">
        <v>0</v>
      </c>
      <c r="AE2494" s="58">
        <v>0</v>
      </c>
      <c r="AF2494" s="58">
        <v>0</v>
      </c>
      <c r="AG2494" s="58">
        <v>0</v>
      </c>
      <c r="AH2494" s="58">
        <v>0</v>
      </c>
      <c r="AI2494" s="58">
        <v>0</v>
      </c>
      <c r="AK2494" s="64">
        <f t="shared" si="38"/>
        <v>3.321941382163861E-4</v>
      </c>
    </row>
    <row r="2495" spans="1:37" x14ac:dyDescent="0.25">
      <c r="A2495">
        <v>2493</v>
      </c>
      <c r="B2495" s="1">
        <v>1.21E-2</v>
      </c>
      <c r="C2495" s="1">
        <v>-1.4853753298734373E-4</v>
      </c>
      <c r="D2495" s="58">
        <v>0.10091023093085537</v>
      </c>
      <c r="E2495" s="58">
        <v>5.2323253954665389E-2</v>
      </c>
      <c r="F2495" s="58">
        <v>0.14514259370959925</v>
      </c>
      <c r="G2495" s="58">
        <v>7.7373246370068871E-2</v>
      </c>
      <c r="H2495" s="58">
        <v>0.17223353994283877</v>
      </c>
      <c r="I2495" s="58">
        <v>4.0440745606855266E-3</v>
      </c>
      <c r="J2495" s="58">
        <v>0.13853726959563722</v>
      </c>
      <c r="K2495" s="58">
        <v>0.14394392390006436</v>
      </c>
      <c r="L2495" s="58">
        <v>0.10813805908605327</v>
      </c>
      <c r="M2495" s="58">
        <v>5.616448467100818E-2</v>
      </c>
      <c r="N2495" s="58">
        <v>1.1893232785239417E-3</v>
      </c>
      <c r="O2495" s="58">
        <v>0</v>
      </c>
      <c r="P2495" s="58">
        <v>0</v>
      </c>
      <c r="Q2495" s="58">
        <v>0</v>
      </c>
      <c r="R2495" s="58">
        <v>0</v>
      </c>
      <c r="S2495" s="58">
        <v>0</v>
      </c>
      <c r="T2495" s="58">
        <v>0</v>
      </c>
      <c r="U2495" s="58">
        <v>0</v>
      </c>
      <c r="V2495" s="58">
        <v>0</v>
      </c>
      <c r="W2495" s="58">
        <v>0</v>
      </c>
      <c r="X2495" s="58">
        <v>0</v>
      </c>
      <c r="Y2495" s="58">
        <v>0</v>
      </c>
      <c r="Z2495" s="58">
        <v>0</v>
      </c>
      <c r="AA2495" s="58">
        <v>0</v>
      </c>
      <c r="AB2495" s="58">
        <v>0</v>
      </c>
      <c r="AC2495" s="58">
        <v>0</v>
      </c>
      <c r="AD2495" s="58">
        <v>0</v>
      </c>
      <c r="AE2495" s="58">
        <v>0</v>
      </c>
      <c r="AF2495" s="58">
        <v>0</v>
      </c>
      <c r="AG2495" s="58">
        <v>0</v>
      </c>
      <c r="AH2495" s="58">
        <v>0</v>
      </c>
      <c r="AI2495" s="58">
        <v>0</v>
      </c>
      <c r="AK2495" s="64">
        <f t="shared" si="38"/>
        <v>-1.2275829172507746E-2</v>
      </c>
    </row>
    <row r="2496" spans="1:37" x14ac:dyDescent="0.25">
      <c r="A2496">
        <v>2494</v>
      </c>
      <c r="B2496" s="1">
        <v>0.01</v>
      </c>
      <c r="C2496" s="1">
        <v>-2.2614595263335233E-4</v>
      </c>
      <c r="D2496" s="58">
        <v>7.7243035575480486E-3</v>
      </c>
      <c r="E2496" s="58">
        <v>1.4169566067371367E-2</v>
      </c>
      <c r="F2496" s="58">
        <v>0.16296886517664189</v>
      </c>
      <c r="G2496" s="58">
        <v>9.9064893766424009E-2</v>
      </c>
      <c r="H2496" s="58">
        <v>0.1291827662580477</v>
      </c>
      <c r="I2496" s="58">
        <v>8.205410761267988E-2</v>
      </c>
      <c r="J2496" s="58">
        <v>8.4226832396224277E-2</v>
      </c>
      <c r="K2496" s="58">
        <v>8.4757306942400162E-2</v>
      </c>
      <c r="L2496" s="58">
        <v>4.3759779650505336E-2</v>
      </c>
      <c r="M2496" s="58">
        <v>0.14742324699375681</v>
      </c>
      <c r="N2496" s="58">
        <v>0.14466833157840031</v>
      </c>
      <c r="O2496" s="58">
        <v>0</v>
      </c>
      <c r="P2496" s="58">
        <v>0</v>
      </c>
      <c r="Q2496" s="58">
        <v>0</v>
      </c>
      <c r="R2496" s="58">
        <v>0</v>
      </c>
      <c r="S2496" s="58">
        <v>0</v>
      </c>
      <c r="T2496" s="58">
        <v>0</v>
      </c>
      <c r="U2496" s="58">
        <v>0</v>
      </c>
      <c r="V2496" s="58">
        <v>0</v>
      </c>
      <c r="W2496" s="58">
        <v>0</v>
      </c>
      <c r="X2496" s="58">
        <v>0</v>
      </c>
      <c r="Y2496" s="58">
        <v>0</v>
      </c>
      <c r="Z2496" s="58">
        <v>0</v>
      </c>
      <c r="AA2496" s="58">
        <v>0</v>
      </c>
      <c r="AB2496" s="58">
        <v>0</v>
      </c>
      <c r="AC2496" s="58">
        <v>0</v>
      </c>
      <c r="AD2496" s="58">
        <v>0</v>
      </c>
      <c r="AE2496" s="58">
        <v>0</v>
      </c>
      <c r="AF2496" s="58">
        <v>0</v>
      </c>
      <c r="AG2496" s="58">
        <v>0</v>
      </c>
      <c r="AH2496" s="58">
        <v>0</v>
      </c>
      <c r="AI2496" s="58">
        <v>0</v>
      </c>
      <c r="AK2496" s="64">
        <f t="shared" si="38"/>
        <v>-2.2614595263335233E-2</v>
      </c>
    </row>
    <row r="2497" spans="1:37" x14ac:dyDescent="0.25">
      <c r="A2497">
        <v>2495</v>
      </c>
      <c r="B2497" s="1">
        <v>1.15E-2</v>
      </c>
      <c r="C2497" s="1">
        <v>-2.5755057087880403E-4</v>
      </c>
      <c r="D2497" s="58">
        <v>0.13414102386175883</v>
      </c>
      <c r="E2497" s="58">
        <v>2.1851269579404451E-2</v>
      </c>
      <c r="F2497" s="58">
        <v>2.6395523174559524E-2</v>
      </c>
      <c r="G2497" s="58">
        <v>7.7325373606305398E-2</v>
      </c>
      <c r="H2497" s="58">
        <v>3.8359365243996441E-2</v>
      </c>
      <c r="I2497" s="58">
        <v>0.12287734755091445</v>
      </c>
      <c r="J2497" s="58">
        <v>5.5114367309751701E-2</v>
      </c>
      <c r="K2497" s="58">
        <v>0.17176494597776354</v>
      </c>
      <c r="L2497" s="58">
        <v>0.1659507725539944</v>
      </c>
      <c r="M2497" s="58">
        <v>0.15498891597100528</v>
      </c>
      <c r="N2497" s="58">
        <v>3.1231095170546033E-2</v>
      </c>
      <c r="O2497" s="58">
        <v>0</v>
      </c>
      <c r="P2497" s="58">
        <v>0</v>
      </c>
      <c r="Q2497" s="58">
        <v>0</v>
      </c>
      <c r="R2497" s="58">
        <v>0</v>
      </c>
      <c r="S2497" s="58">
        <v>0</v>
      </c>
      <c r="T2497" s="58">
        <v>0</v>
      </c>
      <c r="U2497" s="58">
        <v>0</v>
      </c>
      <c r="V2497" s="58">
        <v>0</v>
      </c>
      <c r="W2497" s="58">
        <v>0</v>
      </c>
      <c r="X2497" s="58">
        <v>0</v>
      </c>
      <c r="Y2497" s="58">
        <v>0</v>
      </c>
      <c r="Z2497" s="58">
        <v>0</v>
      </c>
      <c r="AA2497" s="58">
        <v>0</v>
      </c>
      <c r="AB2497" s="58">
        <v>0</v>
      </c>
      <c r="AC2497" s="58">
        <v>0</v>
      </c>
      <c r="AD2497" s="58">
        <v>0</v>
      </c>
      <c r="AE2497" s="58">
        <v>0</v>
      </c>
      <c r="AF2497" s="58">
        <v>0</v>
      </c>
      <c r="AG2497" s="58">
        <v>0</v>
      </c>
      <c r="AH2497" s="58">
        <v>0</v>
      </c>
      <c r="AI2497" s="58">
        <v>0</v>
      </c>
      <c r="AK2497" s="64">
        <f t="shared" si="38"/>
        <v>-2.2395701815548178E-2</v>
      </c>
    </row>
    <row r="2498" spans="1:37" x14ac:dyDescent="0.25">
      <c r="A2498">
        <v>2496</v>
      </c>
      <c r="B2498" s="1">
        <v>1.3299999999999999E-2</v>
      </c>
      <c r="C2498" s="1">
        <v>3.7993621973914007E-4</v>
      </c>
      <c r="D2498" s="58">
        <v>0.11107408479949142</v>
      </c>
      <c r="E2498" s="58">
        <v>0.16607172976549153</v>
      </c>
      <c r="F2498" s="58">
        <v>9.8126943354423235E-2</v>
      </c>
      <c r="G2498" s="58">
        <v>7.3847335077789983E-2</v>
      </c>
      <c r="H2498" s="58">
        <v>0.24085243000391876</v>
      </c>
      <c r="I2498" s="58">
        <v>2.2475345650376385E-2</v>
      </c>
      <c r="J2498" s="58">
        <v>7.7417442425654792E-2</v>
      </c>
      <c r="K2498" s="58">
        <v>1.7977037241680222E-2</v>
      </c>
      <c r="L2498" s="58">
        <v>0.11924786671833873</v>
      </c>
      <c r="M2498" s="58">
        <v>3.388773084172169E-2</v>
      </c>
      <c r="N2498" s="58">
        <v>3.9022054121113238E-2</v>
      </c>
      <c r="O2498" s="58">
        <v>0</v>
      </c>
      <c r="P2498" s="58">
        <v>0</v>
      </c>
      <c r="Q2498" s="58">
        <v>0</v>
      </c>
      <c r="R2498" s="58">
        <v>0</v>
      </c>
      <c r="S2498" s="58">
        <v>0</v>
      </c>
      <c r="T2498" s="58">
        <v>0</v>
      </c>
      <c r="U2498" s="58">
        <v>0</v>
      </c>
      <c r="V2498" s="58">
        <v>0</v>
      </c>
      <c r="W2498" s="58">
        <v>0</v>
      </c>
      <c r="X2498" s="58">
        <v>0</v>
      </c>
      <c r="Y2498" s="58">
        <v>0</v>
      </c>
      <c r="Z2498" s="58">
        <v>0</v>
      </c>
      <c r="AA2498" s="58">
        <v>0</v>
      </c>
      <c r="AB2498" s="58">
        <v>0</v>
      </c>
      <c r="AC2498" s="58">
        <v>0</v>
      </c>
      <c r="AD2498" s="58">
        <v>0</v>
      </c>
      <c r="AE2498" s="58">
        <v>0</v>
      </c>
      <c r="AF2498" s="58">
        <v>0</v>
      </c>
      <c r="AG2498" s="58">
        <v>0</v>
      </c>
      <c r="AH2498" s="58">
        <v>0</v>
      </c>
      <c r="AI2498" s="58">
        <v>0</v>
      </c>
      <c r="AK2498" s="64">
        <f t="shared" si="38"/>
        <v>2.856663306309324E-2</v>
      </c>
    </row>
    <row r="2499" spans="1:37" x14ac:dyDescent="0.25">
      <c r="A2499">
        <v>2497</v>
      </c>
      <c r="B2499" s="1">
        <v>1.21E-2</v>
      </c>
      <c r="C2499" s="1">
        <v>-3.3126697980605558E-5</v>
      </c>
      <c r="D2499" s="58">
        <v>0.1290689276270244</v>
      </c>
      <c r="E2499" s="58">
        <v>4.8633149788487158E-2</v>
      </c>
      <c r="F2499" s="58">
        <v>3.4737432909713366E-2</v>
      </c>
      <c r="G2499" s="58">
        <v>7.5377811940819023E-2</v>
      </c>
      <c r="H2499" s="58">
        <v>0.18837588065292674</v>
      </c>
      <c r="I2499" s="58">
        <v>9.7553000506286139E-2</v>
      </c>
      <c r="J2499" s="58">
        <v>0.15513894235505141</v>
      </c>
      <c r="K2499" s="58">
        <v>0.10209072951197928</v>
      </c>
      <c r="L2499" s="58">
        <v>4.9722702419028118E-2</v>
      </c>
      <c r="M2499" s="58">
        <v>2.6617937397975817E-2</v>
      </c>
      <c r="N2499" s="58">
        <v>9.2683484890708573E-2</v>
      </c>
      <c r="O2499" s="58">
        <v>0</v>
      </c>
      <c r="P2499" s="58">
        <v>0</v>
      </c>
      <c r="Q2499" s="58">
        <v>0</v>
      </c>
      <c r="R2499" s="58">
        <v>0</v>
      </c>
      <c r="S2499" s="58">
        <v>0</v>
      </c>
      <c r="T2499" s="58">
        <v>0</v>
      </c>
      <c r="U2499" s="58">
        <v>0</v>
      </c>
      <c r="V2499" s="58">
        <v>0</v>
      </c>
      <c r="W2499" s="58">
        <v>0</v>
      </c>
      <c r="X2499" s="58">
        <v>0</v>
      </c>
      <c r="Y2499" s="58">
        <v>0</v>
      </c>
      <c r="Z2499" s="58">
        <v>0</v>
      </c>
      <c r="AA2499" s="58">
        <v>0</v>
      </c>
      <c r="AB2499" s="58">
        <v>0</v>
      </c>
      <c r="AC2499" s="58">
        <v>0</v>
      </c>
      <c r="AD2499" s="58">
        <v>0</v>
      </c>
      <c r="AE2499" s="58">
        <v>0</v>
      </c>
      <c r="AF2499" s="58">
        <v>0</v>
      </c>
      <c r="AG2499" s="58">
        <v>0</v>
      </c>
      <c r="AH2499" s="58">
        <v>0</v>
      </c>
      <c r="AI2499" s="58">
        <v>0</v>
      </c>
      <c r="AK2499" s="64">
        <f t="shared" si="38"/>
        <v>-2.7377436347607899E-3</v>
      </c>
    </row>
    <row r="2500" spans="1:37" x14ac:dyDescent="0.25">
      <c r="A2500">
        <v>2498</v>
      </c>
      <c r="B2500" s="1">
        <v>1.4800000000000001E-2</v>
      </c>
      <c r="C2500" s="1">
        <v>1.6767963810886306E-5</v>
      </c>
      <c r="D2500" s="58">
        <v>7.1485870730536458E-2</v>
      </c>
      <c r="E2500" s="58">
        <v>0.15430189726589558</v>
      </c>
      <c r="F2500" s="58">
        <v>9.2366127994540862E-3</v>
      </c>
      <c r="G2500" s="58">
        <v>0.12564956730279972</v>
      </c>
      <c r="H2500" s="58">
        <v>5.4783213209801132E-2</v>
      </c>
      <c r="I2500" s="58">
        <v>4.0042988952597065E-2</v>
      </c>
      <c r="J2500" s="58">
        <v>0.11962381295766052</v>
      </c>
      <c r="K2500" s="58">
        <v>0.21734578180653411</v>
      </c>
      <c r="L2500" s="58">
        <v>0.11253921756853955</v>
      </c>
      <c r="M2500" s="58">
        <v>9.3651889780102263E-2</v>
      </c>
      <c r="N2500" s="58">
        <v>1.3391476260795384E-3</v>
      </c>
      <c r="O2500" s="58">
        <v>0</v>
      </c>
      <c r="P2500" s="58">
        <v>0</v>
      </c>
      <c r="Q2500" s="58">
        <v>0</v>
      </c>
      <c r="R2500" s="58">
        <v>0</v>
      </c>
      <c r="S2500" s="58">
        <v>0</v>
      </c>
      <c r="T2500" s="58">
        <v>0</v>
      </c>
      <c r="U2500" s="58">
        <v>0</v>
      </c>
      <c r="V2500" s="58">
        <v>0</v>
      </c>
      <c r="W2500" s="58">
        <v>0</v>
      </c>
      <c r="X2500" s="58">
        <v>0</v>
      </c>
      <c r="Y2500" s="58">
        <v>0</v>
      </c>
      <c r="Z2500" s="58">
        <v>0</v>
      </c>
      <c r="AA2500" s="58">
        <v>0</v>
      </c>
      <c r="AB2500" s="58">
        <v>0</v>
      </c>
      <c r="AC2500" s="58">
        <v>0</v>
      </c>
      <c r="AD2500" s="58">
        <v>0</v>
      </c>
      <c r="AE2500" s="58">
        <v>0</v>
      </c>
      <c r="AF2500" s="58">
        <v>0</v>
      </c>
      <c r="AG2500" s="58">
        <v>0</v>
      </c>
      <c r="AH2500" s="58">
        <v>0</v>
      </c>
      <c r="AI2500" s="58">
        <v>0</v>
      </c>
      <c r="AK2500" s="64">
        <f t="shared" ref="AK2500:AK2563" si="39">C2500/B2500</f>
        <v>1.1329705277625883E-3</v>
      </c>
    </row>
    <row r="2501" spans="1:37" x14ac:dyDescent="0.25">
      <c r="A2501">
        <v>2499</v>
      </c>
      <c r="B2501" s="1">
        <v>1.17E-2</v>
      </c>
      <c r="C2501" s="1">
        <v>-3.4667454575032318E-4</v>
      </c>
      <c r="D2501" s="58">
        <v>5.3405936188894207E-2</v>
      </c>
      <c r="E2501" s="58">
        <v>3.4816261273941202E-3</v>
      </c>
      <c r="F2501" s="58">
        <v>2.5600392460312243E-2</v>
      </c>
      <c r="G2501" s="58">
        <v>9.1248042618547714E-2</v>
      </c>
      <c r="H2501" s="58">
        <v>9.3252305312863201E-2</v>
      </c>
      <c r="I2501" s="58">
        <v>0.16771588649528466</v>
      </c>
      <c r="J2501" s="58">
        <v>0.10830278393449046</v>
      </c>
      <c r="K2501" s="58">
        <v>0.1587781515910768</v>
      </c>
      <c r="L2501" s="58">
        <v>2.2952261823328705E-2</v>
      </c>
      <c r="M2501" s="58">
        <v>0.15434649628344166</v>
      </c>
      <c r="N2501" s="58">
        <v>0.12091611716436623</v>
      </c>
      <c r="O2501" s="58">
        <v>0</v>
      </c>
      <c r="P2501" s="58">
        <v>0</v>
      </c>
      <c r="Q2501" s="58">
        <v>0</v>
      </c>
      <c r="R2501" s="58">
        <v>0</v>
      </c>
      <c r="S2501" s="58">
        <v>0</v>
      </c>
      <c r="T2501" s="58">
        <v>0</v>
      </c>
      <c r="U2501" s="58">
        <v>0</v>
      </c>
      <c r="V2501" s="58">
        <v>0</v>
      </c>
      <c r="W2501" s="58">
        <v>0</v>
      </c>
      <c r="X2501" s="58">
        <v>0</v>
      </c>
      <c r="Y2501" s="58">
        <v>0</v>
      </c>
      <c r="Z2501" s="58">
        <v>0</v>
      </c>
      <c r="AA2501" s="58">
        <v>0</v>
      </c>
      <c r="AB2501" s="58">
        <v>0</v>
      </c>
      <c r="AC2501" s="58">
        <v>0</v>
      </c>
      <c r="AD2501" s="58">
        <v>0</v>
      </c>
      <c r="AE2501" s="58">
        <v>0</v>
      </c>
      <c r="AF2501" s="58">
        <v>0</v>
      </c>
      <c r="AG2501" s="58">
        <v>0</v>
      </c>
      <c r="AH2501" s="58">
        <v>0</v>
      </c>
      <c r="AI2501" s="58">
        <v>0</v>
      </c>
      <c r="AK2501" s="64">
        <f t="shared" si="39"/>
        <v>-2.9630303055583177E-2</v>
      </c>
    </row>
    <row r="2502" spans="1:37" x14ac:dyDescent="0.25">
      <c r="A2502">
        <v>2500</v>
      </c>
      <c r="B2502" s="1">
        <v>1.0999999999999999E-2</v>
      </c>
      <c r="C2502" s="1">
        <v>-2.077883419263479E-4</v>
      </c>
      <c r="D2502" s="58">
        <v>9.9176446440834565E-2</v>
      </c>
      <c r="E2502" s="58">
        <v>2.3484480627201824E-2</v>
      </c>
      <c r="F2502" s="58">
        <v>0.12206217516653037</v>
      </c>
      <c r="G2502" s="58">
        <v>0.13455063110936594</v>
      </c>
      <c r="H2502" s="58">
        <v>6.0794624887915337E-2</v>
      </c>
      <c r="I2502" s="58">
        <v>1.3668050762034225E-2</v>
      </c>
      <c r="J2502" s="58">
        <v>0.10937757834356542</v>
      </c>
      <c r="K2502" s="58">
        <v>0.14896949038106155</v>
      </c>
      <c r="L2502" s="58">
        <v>0.11224160226258388</v>
      </c>
      <c r="M2502" s="58">
        <v>0.13507767024501058</v>
      </c>
      <c r="N2502" s="58">
        <v>4.0597249773896345E-2</v>
      </c>
      <c r="O2502" s="58">
        <v>0</v>
      </c>
      <c r="P2502" s="58">
        <v>0</v>
      </c>
      <c r="Q2502" s="58">
        <v>0</v>
      </c>
      <c r="R2502" s="58">
        <v>0</v>
      </c>
      <c r="S2502" s="58">
        <v>0</v>
      </c>
      <c r="T2502" s="58">
        <v>0</v>
      </c>
      <c r="U2502" s="58">
        <v>0</v>
      </c>
      <c r="V2502" s="58">
        <v>0</v>
      </c>
      <c r="W2502" s="58">
        <v>0</v>
      </c>
      <c r="X2502" s="58">
        <v>0</v>
      </c>
      <c r="Y2502" s="58">
        <v>0</v>
      </c>
      <c r="Z2502" s="58">
        <v>0</v>
      </c>
      <c r="AA2502" s="58">
        <v>0</v>
      </c>
      <c r="AB2502" s="58">
        <v>0</v>
      </c>
      <c r="AC2502" s="58">
        <v>0</v>
      </c>
      <c r="AD2502" s="58">
        <v>0</v>
      </c>
      <c r="AE2502" s="58">
        <v>0</v>
      </c>
      <c r="AF2502" s="58">
        <v>0</v>
      </c>
      <c r="AG2502" s="58">
        <v>0</v>
      </c>
      <c r="AH2502" s="58">
        <v>0</v>
      </c>
      <c r="AI2502" s="58">
        <v>0</v>
      </c>
      <c r="AK2502" s="64">
        <f t="shared" si="39"/>
        <v>-1.8889849266031628E-2</v>
      </c>
    </row>
    <row r="2503" spans="1:37" x14ac:dyDescent="0.25">
      <c r="A2503">
        <v>2501</v>
      </c>
      <c r="B2503" s="1">
        <v>1.21E-2</v>
      </c>
      <c r="C2503" s="1">
        <v>1.0052370558421165E-4</v>
      </c>
      <c r="D2503" s="58">
        <v>0.11974117468773188</v>
      </c>
      <c r="E2503" s="58">
        <v>7.7740802389598407E-2</v>
      </c>
      <c r="F2503" s="58">
        <v>1.3738707986533203E-2</v>
      </c>
      <c r="G2503" s="58">
        <v>0.15184495024421615</v>
      </c>
      <c r="H2503" s="58">
        <v>8.9908214336544376E-2</v>
      </c>
      <c r="I2503" s="58">
        <v>8.2623239919441521E-3</v>
      </c>
      <c r="J2503" s="58">
        <v>0.14786368916712964</v>
      </c>
      <c r="K2503" s="58">
        <v>0.13366125690996808</v>
      </c>
      <c r="L2503" s="58">
        <v>7.7907514016511623E-2</v>
      </c>
      <c r="M2503" s="58">
        <v>3.2555183019205639E-2</v>
      </c>
      <c r="N2503" s="58">
        <v>0.14677618325061673</v>
      </c>
      <c r="O2503" s="58">
        <v>0</v>
      </c>
      <c r="P2503" s="58">
        <v>0</v>
      </c>
      <c r="Q2503" s="58">
        <v>0</v>
      </c>
      <c r="R2503" s="58">
        <v>0</v>
      </c>
      <c r="S2503" s="58">
        <v>0</v>
      </c>
      <c r="T2503" s="58">
        <v>0</v>
      </c>
      <c r="U2503" s="58">
        <v>0</v>
      </c>
      <c r="V2503" s="58">
        <v>0</v>
      </c>
      <c r="W2503" s="58">
        <v>0</v>
      </c>
      <c r="X2503" s="58">
        <v>0</v>
      </c>
      <c r="Y2503" s="58">
        <v>0</v>
      </c>
      <c r="Z2503" s="58">
        <v>0</v>
      </c>
      <c r="AA2503" s="58">
        <v>0</v>
      </c>
      <c r="AB2503" s="58">
        <v>0</v>
      </c>
      <c r="AC2503" s="58">
        <v>0</v>
      </c>
      <c r="AD2503" s="58">
        <v>0</v>
      </c>
      <c r="AE2503" s="58">
        <v>0</v>
      </c>
      <c r="AF2503" s="58">
        <v>0</v>
      </c>
      <c r="AG2503" s="58">
        <v>0</v>
      </c>
      <c r="AH2503" s="58">
        <v>0</v>
      </c>
      <c r="AI2503" s="58">
        <v>0</v>
      </c>
      <c r="AK2503" s="64">
        <f t="shared" si="39"/>
        <v>8.3077442631579873E-3</v>
      </c>
    </row>
    <row r="2504" spans="1:37" x14ac:dyDescent="0.25">
      <c r="A2504">
        <v>2502</v>
      </c>
      <c r="B2504" s="1">
        <v>1.2E-2</v>
      </c>
      <c r="C2504" s="1">
        <v>2.9383165776119971E-4</v>
      </c>
      <c r="D2504" s="58">
        <v>0.10053465387498928</v>
      </c>
      <c r="E2504" s="58">
        <v>0.1392627708186551</v>
      </c>
      <c r="F2504" s="58">
        <v>9.7033794280771773E-2</v>
      </c>
      <c r="G2504" s="58">
        <v>2.0367824117383658E-2</v>
      </c>
      <c r="H2504" s="58">
        <v>0.11140348915569773</v>
      </c>
      <c r="I2504" s="58">
        <v>4.5392290650318551E-2</v>
      </c>
      <c r="J2504" s="58">
        <v>0.14645670758678742</v>
      </c>
      <c r="K2504" s="58">
        <v>5.4827202551537189E-2</v>
      </c>
      <c r="L2504" s="58">
        <v>0.144181002545856</v>
      </c>
      <c r="M2504" s="58">
        <v>6.9310766129414281E-2</v>
      </c>
      <c r="N2504" s="58">
        <v>7.1229498288589058E-2</v>
      </c>
      <c r="O2504" s="58">
        <v>0</v>
      </c>
      <c r="P2504" s="58">
        <v>0</v>
      </c>
      <c r="Q2504" s="58">
        <v>0</v>
      </c>
      <c r="R2504" s="58">
        <v>0</v>
      </c>
      <c r="S2504" s="58">
        <v>0</v>
      </c>
      <c r="T2504" s="58">
        <v>0</v>
      </c>
      <c r="U2504" s="58">
        <v>0</v>
      </c>
      <c r="V2504" s="58">
        <v>0</v>
      </c>
      <c r="W2504" s="58">
        <v>0</v>
      </c>
      <c r="X2504" s="58">
        <v>0</v>
      </c>
      <c r="Y2504" s="58">
        <v>0</v>
      </c>
      <c r="Z2504" s="58">
        <v>0</v>
      </c>
      <c r="AA2504" s="58">
        <v>0</v>
      </c>
      <c r="AB2504" s="58">
        <v>0</v>
      </c>
      <c r="AC2504" s="58">
        <v>0</v>
      </c>
      <c r="AD2504" s="58">
        <v>0</v>
      </c>
      <c r="AE2504" s="58">
        <v>0</v>
      </c>
      <c r="AF2504" s="58">
        <v>0</v>
      </c>
      <c r="AG2504" s="58">
        <v>0</v>
      </c>
      <c r="AH2504" s="58">
        <v>0</v>
      </c>
      <c r="AI2504" s="58">
        <v>0</v>
      </c>
      <c r="AK2504" s="64">
        <f t="shared" si="39"/>
        <v>2.4485971480099976E-2</v>
      </c>
    </row>
    <row r="2505" spans="1:37" x14ac:dyDescent="0.25">
      <c r="A2505">
        <v>2503</v>
      </c>
      <c r="B2505" s="1">
        <v>1.2200000000000001E-2</v>
      </c>
      <c r="C2505" s="1">
        <v>-9.7822731855648078E-5</v>
      </c>
      <c r="D2505" s="58">
        <v>1.6205486459882512E-2</v>
      </c>
      <c r="E2505" s="58">
        <v>8.8505763298594053E-2</v>
      </c>
      <c r="F2505" s="58">
        <v>0.152156611849769</v>
      </c>
      <c r="G2505" s="58">
        <v>0.14387828998375846</v>
      </c>
      <c r="H2505" s="58">
        <v>0.14932142998229087</v>
      </c>
      <c r="I2505" s="58">
        <v>1.1107615106078255E-2</v>
      </c>
      <c r="J2505" s="58">
        <v>8.3910944046037703E-2</v>
      </c>
      <c r="K2505" s="58">
        <v>0.11462427964774556</v>
      </c>
      <c r="L2505" s="58">
        <v>2.8357916601663511E-3</v>
      </c>
      <c r="M2505" s="58">
        <v>9.2201121169822625E-2</v>
      </c>
      <c r="N2505" s="58">
        <v>0.14525266679585461</v>
      </c>
      <c r="O2505" s="58">
        <v>0</v>
      </c>
      <c r="P2505" s="58">
        <v>0</v>
      </c>
      <c r="Q2505" s="58">
        <v>0</v>
      </c>
      <c r="R2505" s="58">
        <v>0</v>
      </c>
      <c r="S2505" s="58">
        <v>0</v>
      </c>
      <c r="T2505" s="58">
        <v>0</v>
      </c>
      <c r="U2505" s="58">
        <v>0</v>
      </c>
      <c r="V2505" s="58">
        <v>0</v>
      </c>
      <c r="W2505" s="58">
        <v>0</v>
      </c>
      <c r="X2505" s="58">
        <v>0</v>
      </c>
      <c r="Y2505" s="58">
        <v>0</v>
      </c>
      <c r="Z2505" s="58">
        <v>0</v>
      </c>
      <c r="AA2505" s="58">
        <v>0</v>
      </c>
      <c r="AB2505" s="58">
        <v>0</v>
      </c>
      <c r="AC2505" s="58">
        <v>0</v>
      </c>
      <c r="AD2505" s="58">
        <v>0</v>
      </c>
      <c r="AE2505" s="58">
        <v>0</v>
      </c>
      <c r="AF2505" s="58">
        <v>0</v>
      </c>
      <c r="AG2505" s="58">
        <v>0</v>
      </c>
      <c r="AH2505" s="58">
        <v>0</v>
      </c>
      <c r="AI2505" s="58">
        <v>0</v>
      </c>
      <c r="AK2505" s="64">
        <f t="shared" si="39"/>
        <v>-8.0182567094793499E-3</v>
      </c>
    </row>
    <row r="2506" spans="1:37" x14ac:dyDescent="0.25">
      <c r="A2506">
        <v>2504</v>
      </c>
      <c r="B2506" s="1">
        <v>9.4000000000000004E-3</v>
      </c>
      <c r="C2506" s="1">
        <v>-2.7174818894346411E-6</v>
      </c>
      <c r="D2506" s="58">
        <v>5.3932908317102637E-2</v>
      </c>
      <c r="E2506" s="58">
        <v>1.5033041044351421E-2</v>
      </c>
      <c r="F2506" s="58">
        <v>5.3737253552242868E-3</v>
      </c>
      <c r="G2506" s="58">
        <v>5.7628532222280149E-2</v>
      </c>
      <c r="H2506" s="58">
        <v>9.2674861654217539E-2</v>
      </c>
      <c r="I2506" s="58">
        <v>0.10736316959311963</v>
      </c>
      <c r="J2506" s="58">
        <v>0.11163307544645075</v>
      </c>
      <c r="K2506" s="58">
        <v>0.1104440561170162</v>
      </c>
      <c r="L2506" s="58">
        <v>0.17176700724678448</v>
      </c>
      <c r="M2506" s="58">
        <v>0.1548273651430396</v>
      </c>
      <c r="N2506" s="58">
        <v>0.11932225786041334</v>
      </c>
      <c r="O2506" s="58">
        <v>0</v>
      </c>
      <c r="P2506" s="58">
        <v>0</v>
      </c>
      <c r="Q2506" s="58">
        <v>0</v>
      </c>
      <c r="R2506" s="58">
        <v>0</v>
      </c>
      <c r="S2506" s="58">
        <v>0</v>
      </c>
      <c r="T2506" s="58">
        <v>0</v>
      </c>
      <c r="U2506" s="58">
        <v>0</v>
      </c>
      <c r="V2506" s="58">
        <v>0</v>
      </c>
      <c r="W2506" s="58">
        <v>0</v>
      </c>
      <c r="X2506" s="58">
        <v>0</v>
      </c>
      <c r="Y2506" s="58">
        <v>0</v>
      </c>
      <c r="Z2506" s="58">
        <v>0</v>
      </c>
      <c r="AA2506" s="58">
        <v>0</v>
      </c>
      <c r="AB2506" s="58">
        <v>0</v>
      </c>
      <c r="AC2506" s="58">
        <v>0</v>
      </c>
      <c r="AD2506" s="58">
        <v>0</v>
      </c>
      <c r="AE2506" s="58">
        <v>0</v>
      </c>
      <c r="AF2506" s="58">
        <v>0</v>
      </c>
      <c r="AG2506" s="58">
        <v>0</v>
      </c>
      <c r="AH2506" s="58">
        <v>0</v>
      </c>
      <c r="AI2506" s="58">
        <v>0</v>
      </c>
      <c r="AK2506" s="64">
        <f t="shared" si="39"/>
        <v>-2.8909381802496182E-4</v>
      </c>
    </row>
    <row r="2507" spans="1:37" x14ac:dyDescent="0.25">
      <c r="A2507">
        <v>2505</v>
      </c>
      <c r="B2507" s="1">
        <v>1.2E-2</v>
      </c>
      <c r="C2507" s="1">
        <v>4.6542558100418519E-4</v>
      </c>
      <c r="D2507" s="58">
        <v>5.2479613814994504E-2</v>
      </c>
      <c r="E2507" s="58">
        <v>0.15573762012089767</v>
      </c>
      <c r="F2507" s="58">
        <v>7.1715496566393299E-3</v>
      </c>
      <c r="G2507" s="58">
        <v>0.12983083185279742</v>
      </c>
      <c r="H2507" s="58">
        <v>0.14247691066680807</v>
      </c>
      <c r="I2507" s="58">
        <v>3.9867082928359797E-2</v>
      </c>
      <c r="J2507" s="58">
        <v>8.9771722852865637E-2</v>
      </c>
      <c r="K2507" s="58">
        <v>3.2918088018727809E-2</v>
      </c>
      <c r="L2507" s="58">
        <v>0.1440249991850874</v>
      </c>
      <c r="M2507" s="58">
        <v>0.15541025814929213</v>
      </c>
      <c r="N2507" s="58">
        <v>5.0311322753530202E-2</v>
      </c>
      <c r="O2507" s="58">
        <v>0</v>
      </c>
      <c r="P2507" s="58">
        <v>0</v>
      </c>
      <c r="Q2507" s="58">
        <v>0</v>
      </c>
      <c r="R2507" s="58">
        <v>0</v>
      </c>
      <c r="S2507" s="58">
        <v>0</v>
      </c>
      <c r="T2507" s="58">
        <v>0</v>
      </c>
      <c r="U2507" s="58">
        <v>0</v>
      </c>
      <c r="V2507" s="58">
        <v>0</v>
      </c>
      <c r="W2507" s="58">
        <v>0</v>
      </c>
      <c r="X2507" s="58">
        <v>0</v>
      </c>
      <c r="Y2507" s="58">
        <v>0</v>
      </c>
      <c r="Z2507" s="58">
        <v>0</v>
      </c>
      <c r="AA2507" s="58">
        <v>0</v>
      </c>
      <c r="AB2507" s="58">
        <v>0</v>
      </c>
      <c r="AC2507" s="58">
        <v>0</v>
      </c>
      <c r="AD2507" s="58">
        <v>0</v>
      </c>
      <c r="AE2507" s="58">
        <v>0</v>
      </c>
      <c r="AF2507" s="58">
        <v>0</v>
      </c>
      <c r="AG2507" s="58">
        <v>0</v>
      </c>
      <c r="AH2507" s="58">
        <v>0</v>
      </c>
      <c r="AI2507" s="58">
        <v>0</v>
      </c>
      <c r="AK2507" s="64">
        <f t="shared" si="39"/>
        <v>3.8785465083682101E-2</v>
      </c>
    </row>
    <row r="2508" spans="1:37" x14ac:dyDescent="0.25">
      <c r="A2508">
        <v>2506</v>
      </c>
      <c r="B2508" s="1">
        <v>1.21E-2</v>
      </c>
      <c r="C2508" s="1">
        <v>-2.7968406238519108E-4</v>
      </c>
      <c r="D2508" s="58">
        <v>0.14130768577675745</v>
      </c>
      <c r="E2508" s="58">
        <v>1.6341148359983435E-2</v>
      </c>
      <c r="F2508" s="58">
        <v>5.9941041323818903E-2</v>
      </c>
      <c r="G2508" s="58">
        <v>0.13117264136760362</v>
      </c>
      <c r="H2508" s="58">
        <v>8.9465492840561656E-3</v>
      </c>
      <c r="I2508" s="58">
        <v>0.12428951475331736</v>
      </c>
      <c r="J2508" s="58">
        <v>0.11093268340872811</v>
      </c>
      <c r="K2508" s="58">
        <v>0.14891783130336139</v>
      </c>
      <c r="L2508" s="58">
        <v>8.1841483686080893E-2</v>
      </c>
      <c r="M2508" s="58">
        <v>0.11441063140119533</v>
      </c>
      <c r="N2508" s="58">
        <v>6.1898789335097321E-2</v>
      </c>
      <c r="O2508" s="58">
        <v>0</v>
      </c>
      <c r="P2508" s="58">
        <v>0</v>
      </c>
      <c r="Q2508" s="58">
        <v>0</v>
      </c>
      <c r="R2508" s="58">
        <v>0</v>
      </c>
      <c r="S2508" s="58">
        <v>0</v>
      </c>
      <c r="T2508" s="58">
        <v>0</v>
      </c>
      <c r="U2508" s="58">
        <v>0</v>
      </c>
      <c r="V2508" s="58">
        <v>0</v>
      </c>
      <c r="W2508" s="58">
        <v>0</v>
      </c>
      <c r="X2508" s="58">
        <v>0</v>
      </c>
      <c r="Y2508" s="58">
        <v>0</v>
      </c>
      <c r="Z2508" s="58">
        <v>0</v>
      </c>
      <c r="AA2508" s="58">
        <v>0</v>
      </c>
      <c r="AB2508" s="58">
        <v>0</v>
      </c>
      <c r="AC2508" s="58">
        <v>0</v>
      </c>
      <c r="AD2508" s="58">
        <v>0</v>
      </c>
      <c r="AE2508" s="58">
        <v>0</v>
      </c>
      <c r="AF2508" s="58">
        <v>0</v>
      </c>
      <c r="AG2508" s="58">
        <v>0</v>
      </c>
      <c r="AH2508" s="58">
        <v>0</v>
      </c>
      <c r="AI2508" s="58">
        <v>0</v>
      </c>
      <c r="AK2508" s="64">
        <f t="shared" si="39"/>
        <v>-2.3114385321090173E-2</v>
      </c>
    </row>
    <row r="2509" spans="1:37" x14ac:dyDescent="0.25">
      <c r="A2509">
        <v>2507</v>
      </c>
      <c r="B2509" s="1">
        <v>1.14E-2</v>
      </c>
      <c r="C2509" s="1">
        <v>-8.1646609770131575E-5</v>
      </c>
      <c r="D2509" s="58">
        <v>0.14347439347206342</v>
      </c>
      <c r="E2509" s="58">
        <v>2.284754727258681E-2</v>
      </c>
      <c r="F2509" s="58">
        <v>5.7064809494050371E-2</v>
      </c>
      <c r="G2509" s="58">
        <v>9.7919963035668786E-2</v>
      </c>
      <c r="H2509" s="58">
        <v>0.13524337127217326</v>
      </c>
      <c r="I2509" s="58">
        <v>7.81809479089631E-2</v>
      </c>
      <c r="J2509" s="58">
        <v>0.15462305577198421</v>
      </c>
      <c r="K2509" s="58">
        <v>0.10431111665744995</v>
      </c>
      <c r="L2509" s="58">
        <v>0.1013800930660403</v>
      </c>
      <c r="M2509" s="58">
        <v>9.7867577173329542E-2</v>
      </c>
      <c r="N2509" s="58">
        <v>7.0871248756902332E-3</v>
      </c>
      <c r="O2509" s="58">
        <v>0</v>
      </c>
      <c r="P2509" s="58">
        <v>0</v>
      </c>
      <c r="Q2509" s="58">
        <v>0</v>
      </c>
      <c r="R2509" s="58">
        <v>0</v>
      </c>
      <c r="S2509" s="58">
        <v>0</v>
      </c>
      <c r="T2509" s="58">
        <v>0</v>
      </c>
      <c r="U2509" s="58">
        <v>0</v>
      </c>
      <c r="V2509" s="58">
        <v>0</v>
      </c>
      <c r="W2509" s="58">
        <v>0</v>
      </c>
      <c r="X2509" s="58">
        <v>0</v>
      </c>
      <c r="Y2509" s="58">
        <v>0</v>
      </c>
      <c r="Z2509" s="58">
        <v>0</v>
      </c>
      <c r="AA2509" s="58">
        <v>0</v>
      </c>
      <c r="AB2509" s="58">
        <v>0</v>
      </c>
      <c r="AC2509" s="58">
        <v>0</v>
      </c>
      <c r="AD2509" s="58">
        <v>0</v>
      </c>
      <c r="AE2509" s="58">
        <v>0</v>
      </c>
      <c r="AF2509" s="58">
        <v>0</v>
      </c>
      <c r="AG2509" s="58">
        <v>0</v>
      </c>
      <c r="AH2509" s="58">
        <v>0</v>
      </c>
      <c r="AI2509" s="58">
        <v>0</v>
      </c>
      <c r="AK2509" s="64">
        <f t="shared" si="39"/>
        <v>-7.1619833131694359E-3</v>
      </c>
    </row>
    <row r="2510" spans="1:37" x14ac:dyDescent="0.25">
      <c r="A2510">
        <v>2508</v>
      </c>
      <c r="B2510" s="1">
        <v>1.2500000000000001E-2</v>
      </c>
      <c r="C2510" s="1">
        <v>1.0954961989339408E-5</v>
      </c>
      <c r="D2510" s="58">
        <v>9.1278490134476115E-2</v>
      </c>
      <c r="E2510" s="58">
        <v>0.12535164388744477</v>
      </c>
      <c r="F2510" s="58">
        <v>0.10287802170056898</v>
      </c>
      <c r="G2510" s="58">
        <v>0.15369924999904802</v>
      </c>
      <c r="H2510" s="58">
        <v>8.4598924516984919E-2</v>
      </c>
      <c r="I2510" s="58">
        <v>3.0648926170360292E-2</v>
      </c>
      <c r="J2510" s="58">
        <v>2.4754370270168399E-2</v>
      </c>
      <c r="K2510" s="58">
        <v>9.8626499256160918E-2</v>
      </c>
      <c r="L2510" s="58">
        <v>2.2036900627929096E-2</v>
      </c>
      <c r="M2510" s="58">
        <v>0.10404245662582283</v>
      </c>
      <c r="N2510" s="58">
        <v>0.16208451681103556</v>
      </c>
      <c r="O2510" s="58">
        <v>0</v>
      </c>
      <c r="P2510" s="58">
        <v>0</v>
      </c>
      <c r="Q2510" s="58">
        <v>0</v>
      </c>
      <c r="R2510" s="58">
        <v>0</v>
      </c>
      <c r="S2510" s="58">
        <v>0</v>
      </c>
      <c r="T2510" s="58">
        <v>0</v>
      </c>
      <c r="U2510" s="58">
        <v>0</v>
      </c>
      <c r="V2510" s="58">
        <v>0</v>
      </c>
      <c r="W2510" s="58">
        <v>0</v>
      </c>
      <c r="X2510" s="58">
        <v>0</v>
      </c>
      <c r="Y2510" s="58">
        <v>0</v>
      </c>
      <c r="Z2510" s="58">
        <v>0</v>
      </c>
      <c r="AA2510" s="58">
        <v>0</v>
      </c>
      <c r="AB2510" s="58">
        <v>0</v>
      </c>
      <c r="AC2510" s="58">
        <v>0</v>
      </c>
      <c r="AD2510" s="58">
        <v>0</v>
      </c>
      <c r="AE2510" s="58">
        <v>0</v>
      </c>
      <c r="AF2510" s="58">
        <v>0</v>
      </c>
      <c r="AG2510" s="58">
        <v>0</v>
      </c>
      <c r="AH2510" s="58">
        <v>0</v>
      </c>
      <c r="AI2510" s="58">
        <v>0</v>
      </c>
      <c r="AK2510" s="64">
        <f t="shared" si="39"/>
        <v>8.7639695914715264E-4</v>
      </c>
    </row>
    <row r="2511" spans="1:37" x14ac:dyDescent="0.25">
      <c r="A2511">
        <v>2509</v>
      </c>
      <c r="B2511" s="1">
        <v>1.11E-2</v>
      </c>
      <c r="C2511" s="1">
        <v>-5.51108825672763E-5</v>
      </c>
      <c r="D2511" s="58">
        <v>0.10839085985689342</v>
      </c>
      <c r="E2511" s="58">
        <v>1.5724066623498262E-2</v>
      </c>
      <c r="F2511" s="58">
        <v>0.10985499533841897</v>
      </c>
      <c r="G2511" s="58">
        <v>8.8356940959961452E-2</v>
      </c>
      <c r="H2511" s="58">
        <v>0.10641077552787886</v>
      </c>
      <c r="I2511" s="58">
        <v>7.9130922489741476E-2</v>
      </c>
      <c r="J2511" s="58">
        <v>0.17464848793631371</v>
      </c>
      <c r="K2511" s="58">
        <v>8.239725056000391E-2</v>
      </c>
      <c r="L2511" s="58">
        <v>0.11086636426045177</v>
      </c>
      <c r="M2511" s="58">
        <v>2.5853727759069953E-2</v>
      </c>
      <c r="N2511" s="58">
        <v>9.83656086877681E-2</v>
      </c>
      <c r="O2511" s="58">
        <v>0</v>
      </c>
      <c r="P2511" s="58">
        <v>0</v>
      </c>
      <c r="Q2511" s="58">
        <v>0</v>
      </c>
      <c r="R2511" s="58">
        <v>0</v>
      </c>
      <c r="S2511" s="58">
        <v>0</v>
      </c>
      <c r="T2511" s="58">
        <v>0</v>
      </c>
      <c r="U2511" s="58">
        <v>0</v>
      </c>
      <c r="V2511" s="58">
        <v>0</v>
      </c>
      <c r="W2511" s="58">
        <v>0</v>
      </c>
      <c r="X2511" s="58">
        <v>0</v>
      </c>
      <c r="Y2511" s="58">
        <v>0</v>
      </c>
      <c r="Z2511" s="58">
        <v>0</v>
      </c>
      <c r="AA2511" s="58">
        <v>0</v>
      </c>
      <c r="AB2511" s="58">
        <v>0</v>
      </c>
      <c r="AC2511" s="58">
        <v>0</v>
      </c>
      <c r="AD2511" s="58">
        <v>0</v>
      </c>
      <c r="AE2511" s="58">
        <v>0</v>
      </c>
      <c r="AF2511" s="58">
        <v>0</v>
      </c>
      <c r="AG2511" s="58">
        <v>0</v>
      </c>
      <c r="AH2511" s="58">
        <v>0</v>
      </c>
      <c r="AI2511" s="58">
        <v>0</v>
      </c>
      <c r="AK2511" s="64">
        <f t="shared" si="39"/>
        <v>-4.9649443754302969E-3</v>
      </c>
    </row>
    <row r="2512" spans="1:37" x14ac:dyDescent="0.25">
      <c r="A2512">
        <v>2510</v>
      </c>
      <c r="B2512" s="1">
        <v>1.2699999999999999E-2</v>
      </c>
      <c r="C2512" s="1">
        <v>1.6365042984336977E-4</v>
      </c>
      <c r="D2512" s="58">
        <v>6.9060952423441305E-2</v>
      </c>
      <c r="E2512" s="58">
        <v>0.13049054435936058</v>
      </c>
      <c r="F2512" s="58">
        <v>1.4580767647530694E-2</v>
      </c>
      <c r="G2512" s="58">
        <v>0.12319202891863293</v>
      </c>
      <c r="H2512" s="58">
        <v>3.5320453094967182E-2</v>
      </c>
      <c r="I2512" s="58">
        <v>4.2614906352934079E-3</v>
      </c>
      <c r="J2512" s="58">
        <v>9.8139664159430207E-2</v>
      </c>
      <c r="K2512" s="58">
        <v>0.16919880445235297</v>
      </c>
      <c r="L2512" s="58">
        <v>0.13946667576022254</v>
      </c>
      <c r="M2512" s="58">
        <v>2.5886225412873293E-2</v>
      </c>
      <c r="N2512" s="58">
        <v>0.19040239313589474</v>
      </c>
      <c r="O2512" s="58">
        <v>0</v>
      </c>
      <c r="P2512" s="58">
        <v>0</v>
      </c>
      <c r="Q2512" s="58">
        <v>0</v>
      </c>
      <c r="R2512" s="58">
        <v>0</v>
      </c>
      <c r="S2512" s="58">
        <v>0</v>
      </c>
      <c r="T2512" s="58">
        <v>0</v>
      </c>
      <c r="U2512" s="58">
        <v>0</v>
      </c>
      <c r="V2512" s="58">
        <v>0</v>
      </c>
      <c r="W2512" s="58">
        <v>0</v>
      </c>
      <c r="X2512" s="58">
        <v>0</v>
      </c>
      <c r="Y2512" s="58">
        <v>0</v>
      </c>
      <c r="Z2512" s="58">
        <v>0</v>
      </c>
      <c r="AA2512" s="58">
        <v>0</v>
      </c>
      <c r="AB2512" s="58">
        <v>0</v>
      </c>
      <c r="AC2512" s="58">
        <v>0</v>
      </c>
      <c r="AD2512" s="58">
        <v>0</v>
      </c>
      <c r="AE2512" s="58">
        <v>0</v>
      </c>
      <c r="AF2512" s="58">
        <v>0</v>
      </c>
      <c r="AG2512" s="58">
        <v>0</v>
      </c>
      <c r="AH2512" s="58">
        <v>0</v>
      </c>
      <c r="AI2512" s="58">
        <v>0</v>
      </c>
      <c r="AK2512" s="64">
        <f t="shared" si="39"/>
        <v>1.2885860617588171E-2</v>
      </c>
    </row>
    <row r="2513" spans="1:37" x14ac:dyDescent="0.25">
      <c r="A2513">
        <v>2511</v>
      </c>
      <c r="B2513" s="1">
        <v>9.9000000000000008E-3</v>
      </c>
      <c r="C2513" s="1">
        <v>3.2044444657286736E-4</v>
      </c>
      <c r="D2513" s="58">
        <v>0.1508330354822312</v>
      </c>
      <c r="E2513" s="58">
        <v>0.10080870694415436</v>
      </c>
      <c r="F2513" s="58">
        <v>9.9355043567478235E-2</v>
      </c>
      <c r="G2513" s="58">
        <v>0.11361361108586501</v>
      </c>
      <c r="H2513" s="58">
        <v>2.3708917244269986E-2</v>
      </c>
      <c r="I2513" s="58">
        <v>2.8373452233864352E-2</v>
      </c>
      <c r="J2513" s="58">
        <v>3.8981167109157056E-2</v>
      </c>
      <c r="K2513" s="58">
        <v>1.5571071971203125E-3</v>
      </c>
      <c r="L2513" s="58">
        <v>0.2131460117332821</v>
      </c>
      <c r="M2513" s="58">
        <v>0.16709976478377001</v>
      </c>
      <c r="N2513" s="58">
        <v>6.2523182618807654E-2</v>
      </c>
      <c r="O2513" s="58">
        <v>0</v>
      </c>
      <c r="P2513" s="58">
        <v>0</v>
      </c>
      <c r="Q2513" s="58">
        <v>0</v>
      </c>
      <c r="R2513" s="58">
        <v>0</v>
      </c>
      <c r="S2513" s="58">
        <v>0</v>
      </c>
      <c r="T2513" s="58">
        <v>0</v>
      </c>
      <c r="U2513" s="58">
        <v>0</v>
      </c>
      <c r="V2513" s="58">
        <v>0</v>
      </c>
      <c r="W2513" s="58">
        <v>0</v>
      </c>
      <c r="X2513" s="58">
        <v>0</v>
      </c>
      <c r="Y2513" s="58">
        <v>0</v>
      </c>
      <c r="Z2513" s="58">
        <v>0</v>
      </c>
      <c r="AA2513" s="58">
        <v>0</v>
      </c>
      <c r="AB2513" s="58">
        <v>0</v>
      </c>
      <c r="AC2513" s="58">
        <v>0</v>
      </c>
      <c r="AD2513" s="58">
        <v>0</v>
      </c>
      <c r="AE2513" s="58">
        <v>0</v>
      </c>
      <c r="AF2513" s="58">
        <v>0</v>
      </c>
      <c r="AG2513" s="58">
        <v>0</v>
      </c>
      <c r="AH2513" s="58">
        <v>0</v>
      </c>
      <c r="AI2513" s="58">
        <v>0</v>
      </c>
      <c r="AK2513" s="64">
        <f t="shared" si="39"/>
        <v>3.2368125916451246E-2</v>
      </c>
    </row>
    <row r="2514" spans="1:37" x14ac:dyDescent="0.25">
      <c r="A2514">
        <v>2512</v>
      </c>
      <c r="B2514" s="1">
        <v>1.04E-2</v>
      </c>
      <c r="C2514" s="1">
        <v>-1.3649493866176152E-4</v>
      </c>
      <c r="D2514" s="58">
        <v>0.11406427024505333</v>
      </c>
      <c r="E2514" s="58">
        <v>2.4216038761587969E-2</v>
      </c>
      <c r="F2514" s="58">
        <v>0.13124983250045436</v>
      </c>
      <c r="G2514" s="58">
        <v>5.2601794628547634E-3</v>
      </c>
      <c r="H2514" s="58">
        <v>0.10831812417371205</v>
      </c>
      <c r="I2514" s="58">
        <v>1.5423360106887699E-2</v>
      </c>
      <c r="J2514" s="58">
        <v>0.12387288052398104</v>
      </c>
      <c r="K2514" s="58">
        <v>0.13784579273078654</v>
      </c>
      <c r="L2514" s="58">
        <v>0.14350994562515418</v>
      </c>
      <c r="M2514" s="58">
        <v>3.5400137966543274E-2</v>
      </c>
      <c r="N2514" s="58">
        <v>0.16083943790298491</v>
      </c>
      <c r="O2514" s="58">
        <v>0</v>
      </c>
      <c r="P2514" s="58">
        <v>0</v>
      </c>
      <c r="Q2514" s="58">
        <v>0</v>
      </c>
      <c r="R2514" s="58">
        <v>0</v>
      </c>
      <c r="S2514" s="58">
        <v>0</v>
      </c>
      <c r="T2514" s="58">
        <v>0</v>
      </c>
      <c r="U2514" s="58">
        <v>0</v>
      </c>
      <c r="V2514" s="58">
        <v>0</v>
      </c>
      <c r="W2514" s="58">
        <v>0</v>
      </c>
      <c r="X2514" s="58">
        <v>0</v>
      </c>
      <c r="Y2514" s="58">
        <v>0</v>
      </c>
      <c r="Z2514" s="58">
        <v>0</v>
      </c>
      <c r="AA2514" s="58">
        <v>0</v>
      </c>
      <c r="AB2514" s="58">
        <v>0</v>
      </c>
      <c r="AC2514" s="58">
        <v>0</v>
      </c>
      <c r="AD2514" s="58">
        <v>0</v>
      </c>
      <c r="AE2514" s="58">
        <v>0</v>
      </c>
      <c r="AF2514" s="58">
        <v>0</v>
      </c>
      <c r="AG2514" s="58">
        <v>0</v>
      </c>
      <c r="AH2514" s="58">
        <v>0</v>
      </c>
      <c r="AI2514" s="58">
        <v>0</v>
      </c>
      <c r="AK2514" s="64">
        <f t="shared" si="39"/>
        <v>-1.3124513332861685E-2</v>
      </c>
    </row>
    <row r="2515" spans="1:37" x14ac:dyDescent="0.25">
      <c r="A2515">
        <v>2513</v>
      </c>
      <c r="B2515" s="1">
        <v>1.55E-2</v>
      </c>
      <c r="C2515" s="1">
        <v>1.0433455611149398E-4</v>
      </c>
      <c r="D2515" s="58">
        <v>9.4353606388618103E-2</v>
      </c>
      <c r="E2515" s="58">
        <v>0.17256688572731579</v>
      </c>
      <c r="F2515" s="58">
        <v>0.10259785111856294</v>
      </c>
      <c r="G2515" s="58">
        <v>0.17870503474696922</v>
      </c>
      <c r="H2515" s="58">
        <v>6.6328764596235379E-2</v>
      </c>
      <c r="I2515" s="58">
        <v>9.9621817998550369E-2</v>
      </c>
      <c r="J2515" s="58">
        <v>9.8467234848964288E-2</v>
      </c>
      <c r="K2515" s="58">
        <v>8.8619203120147566E-2</v>
      </c>
      <c r="L2515" s="58">
        <v>2.9706377694584812E-2</v>
      </c>
      <c r="M2515" s="58">
        <v>1.8675682851771278E-2</v>
      </c>
      <c r="N2515" s="58">
        <v>5.0357540908280186E-2</v>
      </c>
      <c r="O2515" s="58">
        <v>0</v>
      </c>
      <c r="P2515" s="58">
        <v>0</v>
      </c>
      <c r="Q2515" s="58">
        <v>0</v>
      </c>
      <c r="R2515" s="58">
        <v>0</v>
      </c>
      <c r="S2515" s="58">
        <v>0</v>
      </c>
      <c r="T2515" s="58">
        <v>0</v>
      </c>
      <c r="U2515" s="58">
        <v>0</v>
      </c>
      <c r="V2515" s="58">
        <v>0</v>
      </c>
      <c r="W2515" s="58">
        <v>0</v>
      </c>
      <c r="X2515" s="58">
        <v>0</v>
      </c>
      <c r="Y2515" s="58">
        <v>0</v>
      </c>
      <c r="Z2515" s="58">
        <v>0</v>
      </c>
      <c r="AA2515" s="58">
        <v>0</v>
      </c>
      <c r="AB2515" s="58">
        <v>0</v>
      </c>
      <c r="AC2515" s="58">
        <v>0</v>
      </c>
      <c r="AD2515" s="58">
        <v>0</v>
      </c>
      <c r="AE2515" s="58">
        <v>0</v>
      </c>
      <c r="AF2515" s="58">
        <v>0</v>
      </c>
      <c r="AG2515" s="58">
        <v>0</v>
      </c>
      <c r="AH2515" s="58">
        <v>0</v>
      </c>
      <c r="AI2515" s="58">
        <v>0</v>
      </c>
      <c r="AK2515" s="64">
        <f t="shared" si="39"/>
        <v>6.7312616846125148E-3</v>
      </c>
    </row>
    <row r="2516" spans="1:37" x14ac:dyDescent="0.25">
      <c r="A2516">
        <v>2514</v>
      </c>
      <c r="B2516" s="1">
        <v>1.24E-2</v>
      </c>
      <c r="C2516" s="1">
        <v>1.5369078034816098E-4</v>
      </c>
      <c r="D2516" s="58">
        <v>0.10094719983433673</v>
      </c>
      <c r="E2516" s="58">
        <v>0.11129916992294263</v>
      </c>
      <c r="F2516" s="58">
        <v>3.7395784535899729E-2</v>
      </c>
      <c r="G2516" s="58">
        <v>0.10959878328296754</v>
      </c>
      <c r="H2516" s="58">
        <v>0.12607774482754355</v>
      </c>
      <c r="I2516" s="58">
        <v>0.12715194741673003</v>
      </c>
      <c r="J2516" s="58">
        <v>0.10783377965174792</v>
      </c>
      <c r="K2516" s="58">
        <v>5.7220154565018624E-2</v>
      </c>
      <c r="L2516" s="58">
        <v>8.2106674366477728E-2</v>
      </c>
      <c r="M2516" s="58">
        <v>8.2368718868677013E-2</v>
      </c>
      <c r="N2516" s="58">
        <v>5.8000042727658539E-2</v>
      </c>
      <c r="O2516" s="58">
        <v>0</v>
      </c>
      <c r="P2516" s="58">
        <v>0</v>
      </c>
      <c r="Q2516" s="58">
        <v>0</v>
      </c>
      <c r="R2516" s="58">
        <v>0</v>
      </c>
      <c r="S2516" s="58">
        <v>0</v>
      </c>
      <c r="T2516" s="58">
        <v>0</v>
      </c>
      <c r="U2516" s="58">
        <v>0</v>
      </c>
      <c r="V2516" s="58">
        <v>0</v>
      </c>
      <c r="W2516" s="58">
        <v>0</v>
      </c>
      <c r="X2516" s="58">
        <v>0</v>
      </c>
      <c r="Y2516" s="58">
        <v>0</v>
      </c>
      <c r="Z2516" s="58">
        <v>0</v>
      </c>
      <c r="AA2516" s="58">
        <v>0</v>
      </c>
      <c r="AB2516" s="58">
        <v>0</v>
      </c>
      <c r="AC2516" s="58">
        <v>0</v>
      </c>
      <c r="AD2516" s="58">
        <v>0</v>
      </c>
      <c r="AE2516" s="58">
        <v>0</v>
      </c>
      <c r="AF2516" s="58">
        <v>0</v>
      </c>
      <c r="AG2516" s="58">
        <v>0</v>
      </c>
      <c r="AH2516" s="58">
        <v>0</v>
      </c>
      <c r="AI2516" s="58">
        <v>0</v>
      </c>
      <c r="AK2516" s="64">
        <f t="shared" si="39"/>
        <v>1.2394417770012984E-2</v>
      </c>
    </row>
    <row r="2517" spans="1:37" x14ac:dyDescent="0.25">
      <c r="A2517">
        <v>2515</v>
      </c>
      <c r="B2517" s="1">
        <v>1.2800000000000001E-2</v>
      </c>
      <c r="C2517" s="1">
        <v>-1.3719987417700353E-4</v>
      </c>
      <c r="D2517" s="58">
        <v>0.13245425594133586</v>
      </c>
      <c r="E2517" s="58">
        <v>8.9496910953763831E-2</v>
      </c>
      <c r="F2517" s="58">
        <v>0.13855772685393972</v>
      </c>
      <c r="G2517" s="58">
        <v>0.14674243709408136</v>
      </c>
      <c r="H2517" s="58">
        <v>4.6737425255332976E-2</v>
      </c>
      <c r="I2517" s="58">
        <v>5.6080411016991476E-3</v>
      </c>
      <c r="J2517" s="58">
        <v>7.9315701121867102E-2</v>
      </c>
      <c r="K2517" s="58">
        <v>0.1457511760227243</v>
      </c>
      <c r="L2517" s="58">
        <v>6.8505237879082997E-2</v>
      </c>
      <c r="M2517" s="58">
        <v>6.6305372384178898E-2</v>
      </c>
      <c r="N2517" s="58">
        <v>8.0525715391993768E-2</v>
      </c>
      <c r="O2517" s="58">
        <v>0</v>
      </c>
      <c r="P2517" s="58">
        <v>0</v>
      </c>
      <c r="Q2517" s="58">
        <v>0</v>
      </c>
      <c r="R2517" s="58">
        <v>0</v>
      </c>
      <c r="S2517" s="58">
        <v>0</v>
      </c>
      <c r="T2517" s="58">
        <v>0</v>
      </c>
      <c r="U2517" s="58">
        <v>0</v>
      </c>
      <c r="V2517" s="58">
        <v>0</v>
      </c>
      <c r="W2517" s="58">
        <v>0</v>
      </c>
      <c r="X2517" s="58">
        <v>0</v>
      </c>
      <c r="Y2517" s="58">
        <v>0</v>
      </c>
      <c r="Z2517" s="58">
        <v>0</v>
      </c>
      <c r="AA2517" s="58">
        <v>0</v>
      </c>
      <c r="AB2517" s="58">
        <v>0</v>
      </c>
      <c r="AC2517" s="58">
        <v>0</v>
      </c>
      <c r="AD2517" s="58">
        <v>0</v>
      </c>
      <c r="AE2517" s="58">
        <v>0</v>
      </c>
      <c r="AF2517" s="58">
        <v>0</v>
      </c>
      <c r="AG2517" s="58">
        <v>0</v>
      </c>
      <c r="AH2517" s="58">
        <v>0</v>
      </c>
      <c r="AI2517" s="58">
        <v>0</v>
      </c>
      <c r="AK2517" s="64">
        <f t="shared" si="39"/>
        <v>-1.07187401700784E-2</v>
      </c>
    </row>
    <row r="2518" spans="1:37" x14ac:dyDescent="0.25">
      <c r="A2518">
        <v>2516</v>
      </c>
      <c r="B2518" s="1">
        <v>1.2699999999999999E-2</v>
      </c>
      <c r="C2518" s="1">
        <v>-1.5316671662586183E-4</v>
      </c>
      <c r="D2518" s="58">
        <v>4.5052715066892769E-2</v>
      </c>
      <c r="E2518" s="58">
        <v>0.10566079202454183</v>
      </c>
      <c r="F2518" s="58">
        <v>8.6267840888770889E-2</v>
      </c>
      <c r="G2518" s="58">
        <v>8.6559495508392759E-2</v>
      </c>
      <c r="H2518" s="58">
        <v>7.5788231943370407E-2</v>
      </c>
      <c r="I2518" s="58">
        <v>6.8281375096819932E-2</v>
      </c>
      <c r="J2518" s="58">
        <v>0.11362669854827499</v>
      </c>
      <c r="K2518" s="58">
        <v>0.17066669124298686</v>
      </c>
      <c r="L2518" s="58">
        <v>4.4372641400418689E-2</v>
      </c>
      <c r="M2518" s="58">
        <v>0.17206328976191687</v>
      </c>
      <c r="N2518" s="58">
        <v>3.1660228517613832E-2</v>
      </c>
      <c r="O2518" s="58">
        <v>0</v>
      </c>
      <c r="P2518" s="58">
        <v>0</v>
      </c>
      <c r="Q2518" s="58">
        <v>0</v>
      </c>
      <c r="R2518" s="58">
        <v>0</v>
      </c>
      <c r="S2518" s="58">
        <v>0</v>
      </c>
      <c r="T2518" s="58">
        <v>0</v>
      </c>
      <c r="U2518" s="58">
        <v>0</v>
      </c>
      <c r="V2518" s="58">
        <v>0</v>
      </c>
      <c r="W2518" s="58">
        <v>0</v>
      </c>
      <c r="X2518" s="58">
        <v>0</v>
      </c>
      <c r="Y2518" s="58">
        <v>0</v>
      </c>
      <c r="Z2518" s="58">
        <v>0</v>
      </c>
      <c r="AA2518" s="58">
        <v>0</v>
      </c>
      <c r="AB2518" s="58">
        <v>0</v>
      </c>
      <c r="AC2518" s="58">
        <v>0</v>
      </c>
      <c r="AD2518" s="58">
        <v>0</v>
      </c>
      <c r="AE2518" s="58">
        <v>0</v>
      </c>
      <c r="AF2518" s="58">
        <v>0</v>
      </c>
      <c r="AG2518" s="58">
        <v>0</v>
      </c>
      <c r="AH2518" s="58">
        <v>0</v>
      </c>
      <c r="AI2518" s="58">
        <v>0</v>
      </c>
      <c r="AK2518" s="64">
        <f t="shared" si="39"/>
        <v>-1.2060371387863138E-2</v>
      </c>
    </row>
    <row r="2519" spans="1:37" x14ac:dyDescent="0.25">
      <c r="A2519">
        <v>2517</v>
      </c>
      <c r="B2519" s="1">
        <v>1.0800000000000001E-2</v>
      </c>
      <c r="C2519" s="1">
        <v>9.4114139058800133E-5</v>
      </c>
      <c r="D2519" s="58">
        <v>4.3997939488324825E-2</v>
      </c>
      <c r="E2519" s="58">
        <v>8.8460488301040405E-2</v>
      </c>
      <c r="F2519" s="58">
        <v>7.2140150264164232E-2</v>
      </c>
      <c r="G2519" s="58">
        <v>8.7525038317635542E-2</v>
      </c>
      <c r="H2519" s="58">
        <v>8.6847703428648407E-2</v>
      </c>
      <c r="I2519" s="58">
        <v>7.0974297608052878E-2</v>
      </c>
      <c r="J2519" s="58">
        <v>0.11895816222620616</v>
      </c>
      <c r="K2519" s="58">
        <v>8.84638007407718E-2</v>
      </c>
      <c r="L2519" s="58">
        <v>0.10106521003433293</v>
      </c>
      <c r="M2519" s="58">
        <v>0.12331383679039856</v>
      </c>
      <c r="N2519" s="58">
        <v>0.11825337280042432</v>
      </c>
      <c r="O2519" s="58">
        <v>0</v>
      </c>
      <c r="P2519" s="58">
        <v>0</v>
      </c>
      <c r="Q2519" s="58">
        <v>0</v>
      </c>
      <c r="R2519" s="58">
        <v>0</v>
      </c>
      <c r="S2519" s="58">
        <v>0</v>
      </c>
      <c r="T2519" s="58">
        <v>0</v>
      </c>
      <c r="U2519" s="58">
        <v>0</v>
      </c>
      <c r="V2519" s="58">
        <v>0</v>
      </c>
      <c r="W2519" s="58">
        <v>0</v>
      </c>
      <c r="X2519" s="58">
        <v>0</v>
      </c>
      <c r="Y2519" s="58">
        <v>0</v>
      </c>
      <c r="Z2519" s="58">
        <v>0</v>
      </c>
      <c r="AA2519" s="58">
        <v>0</v>
      </c>
      <c r="AB2519" s="58">
        <v>0</v>
      </c>
      <c r="AC2519" s="58">
        <v>0</v>
      </c>
      <c r="AD2519" s="58">
        <v>0</v>
      </c>
      <c r="AE2519" s="58">
        <v>0</v>
      </c>
      <c r="AF2519" s="58">
        <v>0</v>
      </c>
      <c r="AG2519" s="58">
        <v>0</v>
      </c>
      <c r="AH2519" s="58">
        <v>0</v>
      </c>
      <c r="AI2519" s="58">
        <v>0</v>
      </c>
      <c r="AK2519" s="64">
        <f t="shared" si="39"/>
        <v>8.7142721350740859E-3</v>
      </c>
    </row>
    <row r="2520" spans="1:37" x14ac:dyDescent="0.25">
      <c r="A2520">
        <v>2518</v>
      </c>
      <c r="B2520" s="1">
        <v>9.4999999999999998E-3</v>
      </c>
      <c r="C2520" s="1">
        <v>3.4021214214266149E-5</v>
      </c>
      <c r="D2520" s="58">
        <v>0.1545678486123056</v>
      </c>
      <c r="E2520" s="58">
        <v>2.2394558937918543E-2</v>
      </c>
      <c r="F2520" s="58">
        <v>5.2116403550159632E-2</v>
      </c>
      <c r="G2520" s="58">
        <v>0.10926164388096801</v>
      </c>
      <c r="H2520" s="58">
        <v>0.15959339722835003</v>
      </c>
      <c r="I2520" s="58">
        <v>2.3479831534021969E-2</v>
      </c>
      <c r="J2520" s="58">
        <v>7.2210464883175118E-2</v>
      </c>
      <c r="K2520" s="58">
        <v>5.742288682164514E-2</v>
      </c>
      <c r="L2520" s="58">
        <v>8.2197664292265424E-2</v>
      </c>
      <c r="M2520" s="58">
        <v>0.1239999260992397</v>
      </c>
      <c r="N2520" s="58">
        <v>0.14275537415995082</v>
      </c>
      <c r="O2520" s="58">
        <v>0</v>
      </c>
      <c r="P2520" s="58">
        <v>0</v>
      </c>
      <c r="Q2520" s="58">
        <v>0</v>
      </c>
      <c r="R2520" s="58">
        <v>0</v>
      </c>
      <c r="S2520" s="58">
        <v>0</v>
      </c>
      <c r="T2520" s="58">
        <v>0</v>
      </c>
      <c r="U2520" s="58">
        <v>0</v>
      </c>
      <c r="V2520" s="58">
        <v>0</v>
      </c>
      <c r="W2520" s="58">
        <v>0</v>
      </c>
      <c r="X2520" s="58">
        <v>0</v>
      </c>
      <c r="Y2520" s="58">
        <v>0</v>
      </c>
      <c r="Z2520" s="58">
        <v>0</v>
      </c>
      <c r="AA2520" s="58">
        <v>0</v>
      </c>
      <c r="AB2520" s="58">
        <v>0</v>
      </c>
      <c r="AC2520" s="58">
        <v>0</v>
      </c>
      <c r="AD2520" s="58">
        <v>0</v>
      </c>
      <c r="AE2520" s="58">
        <v>0</v>
      </c>
      <c r="AF2520" s="58">
        <v>0</v>
      </c>
      <c r="AG2520" s="58">
        <v>0</v>
      </c>
      <c r="AH2520" s="58">
        <v>0</v>
      </c>
      <c r="AI2520" s="58">
        <v>0</v>
      </c>
      <c r="AK2520" s="64">
        <f t="shared" si="39"/>
        <v>3.581180443606963E-3</v>
      </c>
    </row>
    <row r="2521" spans="1:37" x14ac:dyDescent="0.25">
      <c r="A2521">
        <v>2519</v>
      </c>
      <c r="B2521" s="1">
        <v>1.5299999999999999E-2</v>
      </c>
      <c r="C2521" s="1">
        <v>1.9538134379337003E-4</v>
      </c>
      <c r="D2521" s="58">
        <v>8.8139470221399487E-3</v>
      </c>
      <c r="E2521" s="58">
        <v>0.20525186164993267</v>
      </c>
      <c r="F2521" s="58">
        <v>8.7674209060439767E-2</v>
      </c>
      <c r="G2521" s="58">
        <v>0.13503749603778109</v>
      </c>
      <c r="H2521" s="58">
        <v>7.3130322212503804E-2</v>
      </c>
      <c r="I2521" s="58">
        <v>8.3794194138899422E-2</v>
      </c>
      <c r="J2521" s="58">
        <v>7.5572651743257085E-2</v>
      </c>
      <c r="K2521" s="58">
        <v>0.11890005877629596</v>
      </c>
      <c r="L2521" s="58">
        <v>9.2611451320184585E-2</v>
      </c>
      <c r="M2521" s="58">
        <v>3.8853427553882575E-2</v>
      </c>
      <c r="N2521" s="58">
        <v>8.0360380484683178E-2</v>
      </c>
      <c r="O2521" s="58">
        <v>0</v>
      </c>
      <c r="P2521" s="58">
        <v>0</v>
      </c>
      <c r="Q2521" s="58">
        <v>0</v>
      </c>
      <c r="R2521" s="58">
        <v>0</v>
      </c>
      <c r="S2521" s="58">
        <v>0</v>
      </c>
      <c r="T2521" s="58">
        <v>0</v>
      </c>
      <c r="U2521" s="58">
        <v>0</v>
      </c>
      <c r="V2521" s="58">
        <v>0</v>
      </c>
      <c r="W2521" s="58">
        <v>0</v>
      </c>
      <c r="X2521" s="58">
        <v>0</v>
      </c>
      <c r="Y2521" s="58">
        <v>0</v>
      </c>
      <c r="Z2521" s="58">
        <v>0</v>
      </c>
      <c r="AA2521" s="58">
        <v>0</v>
      </c>
      <c r="AB2521" s="58">
        <v>0</v>
      </c>
      <c r="AC2521" s="58">
        <v>0</v>
      </c>
      <c r="AD2521" s="58">
        <v>0</v>
      </c>
      <c r="AE2521" s="58">
        <v>0</v>
      </c>
      <c r="AF2521" s="58">
        <v>0</v>
      </c>
      <c r="AG2521" s="58">
        <v>0</v>
      </c>
      <c r="AH2521" s="58">
        <v>0</v>
      </c>
      <c r="AI2521" s="58">
        <v>0</v>
      </c>
      <c r="AK2521" s="64">
        <f t="shared" si="39"/>
        <v>1.2770022470154904E-2</v>
      </c>
    </row>
    <row r="2522" spans="1:37" x14ac:dyDescent="0.25">
      <c r="A2522">
        <v>2520</v>
      </c>
      <c r="B2522" s="1">
        <v>1.2699999999999999E-2</v>
      </c>
      <c r="C2522" s="1">
        <v>2.9064276528987993E-5</v>
      </c>
      <c r="D2522" s="58">
        <v>8.8034287904800182E-2</v>
      </c>
      <c r="E2522" s="58">
        <v>0.10604257476691753</v>
      </c>
      <c r="F2522" s="58">
        <v>2.5573534336115991E-2</v>
      </c>
      <c r="G2522" s="58">
        <v>0.11472697483605748</v>
      </c>
      <c r="H2522" s="58">
        <v>1.9865086945337788E-2</v>
      </c>
      <c r="I2522" s="58">
        <v>6.9938323606693942E-2</v>
      </c>
      <c r="J2522" s="58">
        <v>9.9076454239435452E-2</v>
      </c>
      <c r="K2522" s="58">
        <v>0.16910089249558422</v>
      </c>
      <c r="L2522" s="58">
        <v>0.1611072913270517</v>
      </c>
      <c r="M2522" s="58">
        <v>5.5122938698403026E-2</v>
      </c>
      <c r="N2522" s="58">
        <v>9.1411640843602732E-2</v>
      </c>
      <c r="O2522" s="58">
        <v>0</v>
      </c>
      <c r="P2522" s="58">
        <v>0</v>
      </c>
      <c r="Q2522" s="58">
        <v>0</v>
      </c>
      <c r="R2522" s="58">
        <v>0</v>
      </c>
      <c r="S2522" s="58">
        <v>0</v>
      </c>
      <c r="T2522" s="58">
        <v>0</v>
      </c>
      <c r="U2522" s="58">
        <v>0</v>
      </c>
      <c r="V2522" s="58">
        <v>0</v>
      </c>
      <c r="W2522" s="58">
        <v>0</v>
      </c>
      <c r="X2522" s="58">
        <v>0</v>
      </c>
      <c r="Y2522" s="58">
        <v>0</v>
      </c>
      <c r="Z2522" s="58">
        <v>0</v>
      </c>
      <c r="AA2522" s="58">
        <v>0</v>
      </c>
      <c r="AB2522" s="58">
        <v>0</v>
      </c>
      <c r="AC2522" s="58">
        <v>0</v>
      </c>
      <c r="AD2522" s="58">
        <v>0</v>
      </c>
      <c r="AE2522" s="58">
        <v>0</v>
      </c>
      <c r="AF2522" s="58">
        <v>0</v>
      </c>
      <c r="AG2522" s="58">
        <v>0</v>
      </c>
      <c r="AH2522" s="58">
        <v>0</v>
      </c>
      <c r="AI2522" s="58">
        <v>0</v>
      </c>
      <c r="AK2522" s="64">
        <f t="shared" si="39"/>
        <v>2.2885257109439366E-3</v>
      </c>
    </row>
    <row r="2523" spans="1:37" x14ac:dyDescent="0.25">
      <c r="A2523">
        <v>2521</v>
      </c>
      <c r="B2523" s="1">
        <v>1.2E-2</v>
      </c>
      <c r="C2523" s="1">
        <v>1.0698072991666095E-6</v>
      </c>
      <c r="D2523" s="58">
        <v>7.4932065734691453E-2</v>
      </c>
      <c r="E2523" s="58">
        <v>0.1160127898811646</v>
      </c>
      <c r="F2523" s="58">
        <v>9.5057020201588863E-2</v>
      </c>
      <c r="G2523" s="58">
        <v>6.1307634664278417E-3</v>
      </c>
      <c r="H2523" s="58">
        <v>0.11310380448880923</v>
      </c>
      <c r="I2523" s="58">
        <v>9.3745515638228874E-2</v>
      </c>
      <c r="J2523" s="58">
        <v>3.1063079136168664E-2</v>
      </c>
      <c r="K2523" s="58">
        <v>0.12576546574242359</v>
      </c>
      <c r="L2523" s="58">
        <v>0.15991859145899798</v>
      </c>
      <c r="M2523" s="58">
        <v>2.8537412897946934E-2</v>
      </c>
      <c r="N2523" s="58">
        <v>0.15573349135355213</v>
      </c>
      <c r="O2523" s="58">
        <v>0</v>
      </c>
      <c r="P2523" s="58">
        <v>0</v>
      </c>
      <c r="Q2523" s="58">
        <v>0</v>
      </c>
      <c r="R2523" s="58">
        <v>0</v>
      </c>
      <c r="S2523" s="58">
        <v>0</v>
      </c>
      <c r="T2523" s="58">
        <v>0</v>
      </c>
      <c r="U2523" s="58">
        <v>0</v>
      </c>
      <c r="V2523" s="58">
        <v>0</v>
      </c>
      <c r="W2523" s="58">
        <v>0</v>
      </c>
      <c r="X2523" s="58">
        <v>0</v>
      </c>
      <c r="Y2523" s="58">
        <v>0</v>
      </c>
      <c r="Z2523" s="58">
        <v>0</v>
      </c>
      <c r="AA2523" s="58">
        <v>0</v>
      </c>
      <c r="AB2523" s="58">
        <v>0</v>
      </c>
      <c r="AC2523" s="58">
        <v>0</v>
      </c>
      <c r="AD2523" s="58">
        <v>0</v>
      </c>
      <c r="AE2523" s="58">
        <v>0</v>
      </c>
      <c r="AF2523" s="58">
        <v>0</v>
      </c>
      <c r="AG2523" s="58">
        <v>0</v>
      </c>
      <c r="AH2523" s="58">
        <v>0</v>
      </c>
      <c r="AI2523" s="58">
        <v>0</v>
      </c>
      <c r="AK2523" s="64">
        <f t="shared" si="39"/>
        <v>8.9150608263884124E-5</v>
      </c>
    </row>
    <row r="2524" spans="1:37" x14ac:dyDescent="0.25">
      <c r="A2524">
        <v>2522</v>
      </c>
      <c r="B2524" s="1">
        <v>1.17E-2</v>
      </c>
      <c r="C2524" s="1">
        <v>4.1719630421105998E-4</v>
      </c>
      <c r="D2524" s="58">
        <v>7.9019133194954724E-2</v>
      </c>
      <c r="E2524" s="58">
        <v>0.14163726954362132</v>
      </c>
      <c r="F2524" s="58">
        <v>2.8969603150707204E-2</v>
      </c>
      <c r="G2524" s="58">
        <v>9.3657706596390528E-2</v>
      </c>
      <c r="H2524" s="58">
        <v>0.10437207662833667</v>
      </c>
      <c r="I2524" s="58">
        <v>7.7421535110656137E-2</v>
      </c>
      <c r="J2524" s="58">
        <v>0.1252495796762142</v>
      </c>
      <c r="K2524" s="58">
        <v>1.9384692713815786E-2</v>
      </c>
      <c r="L2524" s="58">
        <v>0.12549625935002132</v>
      </c>
      <c r="M2524" s="58">
        <v>0.11261872336079549</v>
      </c>
      <c r="N2524" s="58">
        <v>9.2173420674486597E-2</v>
      </c>
      <c r="O2524" s="58">
        <v>0</v>
      </c>
      <c r="P2524" s="58">
        <v>0</v>
      </c>
      <c r="Q2524" s="58">
        <v>0</v>
      </c>
      <c r="R2524" s="58">
        <v>0</v>
      </c>
      <c r="S2524" s="58">
        <v>0</v>
      </c>
      <c r="T2524" s="58">
        <v>0</v>
      </c>
      <c r="U2524" s="58">
        <v>0</v>
      </c>
      <c r="V2524" s="58">
        <v>0</v>
      </c>
      <c r="W2524" s="58">
        <v>0</v>
      </c>
      <c r="X2524" s="58">
        <v>0</v>
      </c>
      <c r="Y2524" s="58">
        <v>0</v>
      </c>
      <c r="Z2524" s="58">
        <v>0</v>
      </c>
      <c r="AA2524" s="58">
        <v>0</v>
      </c>
      <c r="AB2524" s="58">
        <v>0</v>
      </c>
      <c r="AC2524" s="58">
        <v>0</v>
      </c>
      <c r="AD2524" s="58">
        <v>0</v>
      </c>
      <c r="AE2524" s="58">
        <v>0</v>
      </c>
      <c r="AF2524" s="58">
        <v>0</v>
      </c>
      <c r="AG2524" s="58">
        <v>0</v>
      </c>
      <c r="AH2524" s="58">
        <v>0</v>
      </c>
      <c r="AI2524" s="58">
        <v>0</v>
      </c>
      <c r="AK2524" s="64">
        <f t="shared" si="39"/>
        <v>3.5657803778723074E-2</v>
      </c>
    </row>
    <row r="2525" spans="1:37" x14ac:dyDescent="0.25">
      <c r="A2525">
        <v>2523</v>
      </c>
      <c r="B2525" s="1">
        <v>1.41E-2</v>
      </c>
      <c r="C2525" s="1">
        <v>-3.3970911068650596E-4</v>
      </c>
      <c r="D2525" s="58">
        <v>3.8252589109727515E-2</v>
      </c>
      <c r="E2525" s="58">
        <v>0.10002615070026592</v>
      </c>
      <c r="F2525" s="58">
        <v>0.18344533333328725</v>
      </c>
      <c r="G2525" s="58">
        <v>0.11597580690312936</v>
      </c>
      <c r="H2525" s="58">
        <v>0.12895373205054456</v>
      </c>
      <c r="I2525" s="58">
        <v>0.1493875285675649</v>
      </c>
      <c r="J2525" s="58">
        <v>7.1118027864720441E-3</v>
      </c>
      <c r="K2525" s="58">
        <v>0.14593564888682778</v>
      </c>
      <c r="L2525" s="58">
        <v>8.110606589879843E-2</v>
      </c>
      <c r="M2525" s="58">
        <v>4.3686968248648504E-2</v>
      </c>
      <c r="N2525" s="58">
        <v>6.118373514733811E-3</v>
      </c>
      <c r="O2525" s="58">
        <v>0</v>
      </c>
      <c r="P2525" s="58">
        <v>0</v>
      </c>
      <c r="Q2525" s="58">
        <v>0</v>
      </c>
      <c r="R2525" s="58">
        <v>0</v>
      </c>
      <c r="S2525" s="58">
        <v>0</v>
      </c>
      <c r="T2525" s="58">
        <v>0</v>
      </c>
      <c r="U2525" s="58">
        <v>0</v>
      </c>
      <c r="V2525" s="58">
        <v>0</v>
      </c>
      <c r="W2525" s="58">
        <v>0</v>
      </c>
      <c r="X2525" s="58">
        <v>0</v>
      </c>
      <c r="Y2525" s="58">
        <v>0</v>
      </c>
      <c r="Z2525" s="58">
        <v>0</v>
      </c>
      <c r="AA2525" s="58">
        <v>0</v>
      </c>
      <c r="AB2525" s="58">
        <v>0</v>
      </c>
      <c r="AC2525" s="58">
        <v>0</v>
      </c>
      <c r="AD2525" s="58">
        <v>0</v>
      </c>
      <c r="AE2525" s="58">
        <v>0</v>
      </c>
      <c r="AF2525" s="58">
        <v>0</v>
      </c>
      <c r="AG2525" s="58">
        <v>0</v>
      </c>
      <c r="AH2525" s="58">
        <v>0</v>
      </c>
      <c r="AI2525" s="58">
        <v>0</v>
      </c>
      <c r="AK2525" s="64">
        <f t="shared" si="39"/>
        <v>-2.4092844729539431E-2</v>
      </c>
    </row>
    <row r="2526" spans="1:37" x14ac:dyDescent="0.25">
      <c r="A2526">
        <v>2524</v>
      </c>
      <c r="B2526" s="1">
        <v>1.03E-2</v>
      </c>
      <c r="C2526" s="1">
        <v>-8.9537892022324963E-5</v>
      </c>
      <c r="D2526" s="58">
        <v>2.1699098773342407E-2</v>
      </c>
      <c r="E2526" s="58">
        <v>3.7814711607669332E-2</v>
      </c>
      <c r="F2526" s="58">
        <v>4.609830548946988E-2</v>
      </c>
      <c r="G2526" s="58">
        <v>3.1609194954043761E-2</v>
      </c>
      <c r="H2526" s="58">
        <v>0.17341254949449111</v>
      </c>
      <c r="I2526" s="58">
        <v>5.0715818572146812E-2</v>
      </c>
      <c r="J2526" s="58">
        <v>9.6322425437258136E-2</v>
      </c>
      <c r="K2526" s="58">
        <v>0.16681098509489789</v>
      </c>
      <c r="L2526" s="58">
        <v>0.17249972991774959</v>
      </c>
      <c r="M2526" s="58">
        <v>0.10817903052771811</v>
      </c>
      <c r="N2526" s="58">
        <v>9.4838150131212967E-2</v>
      </c>
      <c r="O2526" s="58">
        <v>0</v>
      </c>
      <c r="P2526" s="58">
        <v>0</v>
      </c>
      <c r="Q2526" s="58">
        <v>0</v>
      </c>
      <c r="R2526" s="58">
        <v>0</v>
      </c>
      <c r="S2526" s="58">
        <v>0</v>
      </c>
      <c r="T2526" s="58">
        <v>0</v>
      </c>
      <c r="U2526" s="58">
        <v>0</v>
      </c>
      <c r="V2526" s="58">
        <v>0</v>
      </c>
      <c r="W2526" s="58">
        <v>0</v>
      </c>
      <c r="X2526" s="58">
        <v>0</v>
      </c>
      <c r="Y2526" s="58">
        <v>0</v>
      </c>
      <c r="Z2526" s="58">
        <v>0</v>
      </c>
      <c r="AA2526" s="58">
        <v>0</v>
      </c>
      <c r="AB2526" s="58">
        <v>0</v>
      </c>
      <c r="AC2526" s="58">
        <v>0</v>
      </c>
      <c r="AD2526" s="58">
        <v>0</v>
      </c>
      <c r="AE2526" s="58">
        <v>0</v>
      </c>
      <c r="AF2526" s="58">
        <v>0</v>
      </c>
      <c r="AG2526" s="58">
        <v>0</v>
      </c>
      <c r="AH2526" s="58">
        <v>0</v>
      </c>
      <c r="AI2526" s="58">
        <v>0</v>
      </c>
      <c r="AK2526" s="64">
        <f t="shared" si="39"/>
        <v>-8.6929992254684424E-3</v>
      </c>
    </row>
    <row r="2527" spans="1:37" x14ac:dyDescent="0.25">
      <c r="A2527">
        <v>2525</v>
      </c>
      <c r="B2527" s="1">
        <v>1.15E-2</v>
      </c>
      <c r="C2527" s="1">
        <v>-1.0193028120888901E-4</v>
      </c>
      <c r="D2527" s="58">
        <v>6.8428465612180592E-2</v>
      </c>
      <c r="E2527" s="58">
        <v>0.10523716751202851</v>
      </c>
      <c r="F2527" s="58">
        <v>8.8788521750229638E-2</v>
      </c>
      <c r="G2527" s="58">
        <v>8.4422117305236813E-2</v>
      </c>
      <c r="H2527" s="58">
        <v>0.12386579402728506</v>
      </c>
      <c r="I2527" s="58">
        <v>3.9842817662517453E-2</v>
      </c>
      <c r="J2527" s="58">
        <v>4.6783686899638617E-3</v>
      </c>
      <c r="K2527" s="58">
        <v>0.14481374765244104</v>
      </c>
      <c r="L2527" s="58">
        <v>8.3309999737758669E-2</v>
      </c>
      <c r="M2527" s="58">
        <v>0.14858242989340462</v>
      </c>
      <c r="N2527" s="58">
        <v>0.10803057015695375</v>
      </c>
      <c r="O2527" s="58">
        <v>0</v>
      </c>
      <c r="P2527" s="58">
        <v>0</v>
      </c>
      <c r="Q2527" s="58">
        <v>0</v>
      </c>
      <c r="R2527" s="58">
        <v>0</v>
      </c>
      <c r="S2527" s="58">
        <v>0</v>
      </c>
      <c r="T2527" s="58">
        <v>0</v>
      </c>
      <c r="U2527" s="58">
        <v>0</v>
      </c>
      <c r="V2527" s="58">
        <v>0</v>
      </c>
      <c r="W2527" s="58">
        <v>0</v>
      </c>
      <c r="X2527" s="58">
        <v>0</v>
      </c>
      <c r="Y2527" s="58">
        <v>0</v>
      </c>
      <c r="Z2527" s="58">
        <v>0</v>
      </c>
      <c r="AA2527" s="58">
        <v>0</v>
      </c>
      <c r="AB2527" s="58">
        <v>0</v>
      </c>
      <c r="AC2527" s="58">
        <v>0</v>
      </c>
      <c r="AD2527" s="58">
        <v>0</v>
      </c>
      <c r="AE2527" s="58">
        <v>0</v>
      </c>
      <c r="AF2527" s="58">
        <v>0</v>
      </c>
      <c r="AG2527" s="58">
        <v>0</v>
      </c>
      <c r="AH2527" s="58">
        <v>0</v>
      </c>
      <c r="AI2527" s="58">
        <v>0</v>
      </c>
      <c r="AK2527" s="64">
        <f t="shared" si="39"/>
        <v>-8.863502713816437E-3</v>
      </c>
    </row>
    <row r="2528" spans="1:37" x14ac:dyDescent="0.25">
      <c r="A2528">
        <v>2526</v>
      </c>
      <c r="B2528" s="1">
        <v>1.0699999999999999E-2</v>
      </c>
      <c r="C2528" s="1">
        <v>3.0642313463086869E-4</v>
      </c>
      <c r="D2528" s="58">
        <v>4.2299578131483065E-2</v>
      </c>
      <c r="E2528" s="58">
        <v>9.2450206904028123E-2</v>
      </c>
      <c r="F2528" s="58">
        <v>0.10516666690338818</v>
      </c>
      <c r="G2528" s="58">
        <v>0.11227018995409267</v>
      </c>
      <c r="H2528" s="58">
        <v>7.3661184995555934E-2</v>
      </c>
      <c r="I2528" s="58">
        <v>4.9537120256976042E-2</v>
      </c>
      <c r="J2528" s="58">
        <v>0.16027446270672863</v>
      </c>
      <c r="K2528" s="58">
        <v>2.1672050112481248E-2</v>
      </c>
      <c r="L2528" s="58">
        <v>0.15938146692623942</v>
      </c>
      <c r="M2528" s="58">
        <v>0.11545860542179087</v>
      </c>
      <c r="N2528" s="58">
        <v>6.7828467687235744E-2</v>
      </c>
      <c r="O2528" s="58">
        <v>0</v>
      </c>
      <c r="P2528" s="58">
        <v>0</v>
      </c>
      <c r="Q2528" s="58">
        <v>0</v>
      </c>
      <c r="R2528" s="58">
        <v>0</v>
      </c>
      <c r="S2528" s="58">
        <v>0</v>
      </c>
      <c r="T2528" s="58">
        <v>0</v>
      </c>
      <c r="U2528" s="58">
        <v>0</v>
      </c>
      <c r="V2528" s="58">
        <v>0</v>
      </c>
      <c r="W2528" s="58">
        <v>0</v>
      </c>
      <c r="X2528" s="58">
        <v>0</v>
      </c>
      <c r="Y2528" s="58">
        <v>0</v>
      </c>
      <c r="Z2528" s="58">
        <v>0</v>
      </c>
      <c r="AA2528" s="58">
        <v>0</v>
      </c>
      <c r="AB2528" s="58">
        <v>0</v>
      </c>
      <c r="AC2528" s="58">
        <v>0</v>
      </c>
      <c r="AD2528" s="58">
        <v>0</v>
      </c>
      <c r="AE2528" s="58">
        <v>0</v>
      </c>
      <c r="AF2528" s="58">
        <v>0</v>
      </c>
      <c r="AG2528" s="58">
        <v>0</v>
      </c>
      <c r="AH2528" s="58">
        <v>0</v>
      </c>
      <c r="AI2528" s="58">
        <v>0</v>
      </c>
      <c r="AK2528" s="64">
        <f t="shared" si="39"/>
        <v>2.8637676133726048E-2</v>
      </c>
    </row>
    <row r="2529" spans="1:37" x14ac:dyDescent="0.25">
      <c r="A2529">
        <v>2527</v>
      </c>
      <c r="B2529" s="1">
        <v>1.17E-2</v>
      </c>
      <c r="C2529" s="1">
        <v>-2.3463760010025936E-4</v>
      </c>
      <c r="D2529" s="58">
        <v>6.3529237822211815E-2</v>
      </c>
      <c r="E2529" s="58">
        <v>6.4465037062690633E-3</v>
      </c>
      <c r="F2529" s="58">
        <v>0.19975516516324951</v>
      </c>
      <c r="G2529" s="58">
        <v>1.5849149916070202E-2</v>
      </c>
      <c r="H2529" s="58">
        <v>4.7650551972494348E-2</v>
      </c>
      <c r="I2529" s="58">
        <v>8.6671032729475073E-2</v>
      </c>
      <c r="J2529" s="58">
        <v>0.27443039747971687</v>
      </c>
      <c r="K2529" s="58">
        <v>0.1135525443164442</v>
      </c>
      <c r="L2529" s="58">
        <v>7.980839288666644E-2</v>
      </c>
      <c r="M2529" s="58">
        <v>8.0920955882313392E-2</v>
      </c>
      <c r="N2529" s="58">
        <v>3.1386068125089144E-2</v>
      </c>
      <c r="O2529" s="58">
        <v>0</v>
      </c>
      <c r="P2529" s="58">
        <v>0</v>
      </c>
      <c r="Q2529" s="58">
        <v>0</v>
      </c>
      <c r="R2529" s="58">
        <v>0</v>
      </c>
      <c r="S2529" s="58">
        <v>0</v>
      </c>
      <c r="T2529" s="58">
        <v>0</v>
      </c>
      <c r="U2529" s="58">
        <v>0</v>
      </c>
      <c r="V2529" s="58">
        <v>0</v>
      </c>
      <c r="W2529" s="58">
        <v>0</v>
      </c>
      <c r="X2529" s="58">
        <v>0</v>
      </c>
      <c r="Y2529" s="58">
        <v>0</v>
      </c>
      <c r="Z2529" s="58">
        <v>0</v>
      </c>
      <c r="AA2529" s="58">
        <v>0</v>
      </c>
      <c r="AB2529" s="58">
        <v>0</v>
      </c>
      <c r="AC2529" s="58">
        <v>0</v>
      </c>
      <c r="AD2529" s="58">
        <v>0</v>
      </c>
      <c r="AE2529" s="58">
        <v>0</v>
      </c>
      <c r="AF2529" s="58">
        <v>0</v>
      </c>
      <c r="AG2529" s="58">
        <v>0</v>
      </c>
      <c r="AH2529" s="58">
        <v>0</v>
      </c>
      <c r="AI2529" s="58">
        <v>0</v>
      </c>
      <c r="AK2529" s="64">
        <f t="shared" si="39"/>
        <v>-2.0054495735064903E-2</v>
      </c>
    </row>
    <row r="2530" spans="1:37" x14ac:dyDescent="0.25">
      <c r="A2530">
        <v>2528</v>
      </c>
      <c r="B2530" s="1">
        <v>1.17E-2</v>
      </c>
      <c r="C2530" s="1">
        <v>3.0986494394159836E-4</v>
      </c>
      <c r="D2530" s="58">
        <v>0.2057707013623267</v>
      </c>
      <c r="E2530" s="58">
        <v>0.11748805829592622</v>
      </c>
      <c r="F2530" s="58">
        <v>7.1269885298757329E-2</v>
      </c>
      <c r="G2530" s="58">
        <v>6.9304430504503467E-2</v>
      </c>
      <c r="H2530" s="58">
        <v>8.1275416908373421E-2</v>
      </c>
      <c r="I2530" s="58">
        <v>8.5287554317681966E-2</v>
      </c>
      <c r="J2530" s="58">
        <v>8.100616858696269E-2</v>
      </c>
      <c r="K2530" s="58">
        <v>4.8841573876110649E-3</v>
      </c>
      <c r="L2530" s="58">
        <v>0.16893534593489698</v>
      </c>
      <c r="M2530" s="58">
        <v>5.193343836775105E-2</v>
      </c>
      <c r="N2530" s="58">
        <v>6.2844843035209305E-2</v>
      </c>
      <c r="O2530" s="58">
        <v>0</v>
      </c>
      <c r="P2530" s="58">
        <v>0</v>
      </c>
      <c r="Q2530" s="58">
        <v>0</v>
      </c>
      <c r="R2530" s="58">
        <v>0</v>
      </c>
      <c r="S2530" s="58">
        <v>0</v>
      </c>
      <c r="T2530" s="58">
        <v>0</v>
      </c>
      <c r="U2530" s="58">
        <v>0</v>
      </c>
      <c r="V2530" s="58">
        <v>0</v>
      </c>
      <c r="W2530" s="58">
        <v>0</v>
      </c>
      <c r="X2530" s="58">
        <v>0</v>
      </c>
      <c r="Y2530" s="58">
        <v>0</v>
      </c>
      <c r="Z2530" s="58">
        <v>0</v>
      </c>
      <c r="AA2530" s="58">
        <v>0</v>
      </c>
      <c r="AB2530" s="58">
        <v>0</v>
      </c>
      <c r="AC2530" s="58">
        <v>0</v>
      </c>
      <c r="AD2530" s="58">
        <v>0</v>
      </c>
      <c r="AE2530" s="58">
        <v>0</v>
      </c>
      <c r="AF2530" s="58">
        <v>0</v>
      </c>
      <c r="AG2530" s="58">
        <v>0</v>
      </c>
      <c r="AH2530" s="58">
        <v>0</v>
      </c>
      <c r="AI2530" s="58">
        <v>0</v>
      </c>
      <c r="AK2530" s="64">
        <f t="shared" si="39"/>
        <v>2.6484183242871655E-2</v>
      </c>
    </row>
    <row r="2531" spans="1:37" x14ac:dyDescent="0.25">
      <c r="A2531">
        <v>2529</v>
      </c>
      <c r="B2531" s="1">
        <v>1.24E-2</v>
      </c>
      <c r="C2531" s="1">
        <v>1.5758986210205638E-4</v>
      </c>
      <c r="D2531" s="58">
        <v>0.1268853600716581</v>
      </c>
      <c r="E2531" s="58">
        <v>0.1693683469040009</v>
      </c>
      <c r="F2531" s="58">
        <v>0.11203318059184211</v>
      </c>
      <c r="G2531" s="58">
        <v>3.3673190707497455E-2</v>
      </c>
      <c r="H2531" s="58">
        <v>1.0143744460182404E-2</v>
      </c>
      <c r="I2531" s="58">
        <v>3.3548083241476283E-2</v>
      </c>
      <c r="J2531" s="58">
        <v>2.320584895023909E-2</v>
      </c>
      <c r="K2531" s="58">
        <v>8.5365092867316861E-2</v>
      </c>
      <c r="L2531" s="58">
        <v>9.5128805372571817E-2</v>
      </c>
      <c r="M2531" s="58">
        <v>0.12585604744985421</v>
      </c>
      <c r="N2531" s="58">
        <v>0.18479229938336073</v>
      </c>
      <c r="O2531" s="58">
        <v>0</v>
      </c>
      <c r="P2531" s="58">
        <v>0</v>
      </c>
      <c r="Q2531" s="58">
        <v>0</v>
      </c>
      <c r="R2531" s="58">
        <v>0</v>
      </c>
      <c r="S2531" s="58">
        <v>0</v>
      </c>
      <c r="T2531" s="58">
        <v>0</v>
      </c>
      <c r="U2531" s="58">
        <v>0</v>
      </c>
      <c r="V2531" s="58">
        <v>0</v>
      </c>
      <c r="W2531" s="58">
        <v>0</v>
      </c>
      <c r="X2531" s="58">
        <v>0</v>
      </c>
      <c r="Y2531" s="58">
        <v>0</v>
      </c>
      <c r="Z2531" s="58">
        <v>0</v>
      </c>
      <c r="AA2531" s="58">
        <v>0</v>
      </c>
      <c r="AB2531" s="58">
        <v>0</v>
      </c>
      <c r="AC2531" s="58">
        <v>0</v>
      </c>
      <c r="AD2531" s="58">
        <v>0</v>
      </c>
      <c r="AE2531" s="58">
        <v>0</v>
      </c>
      <c r="AF2531" s="58">
        <v>0</v>
      </c>
      <c r="AG2531" s="58">
        <v>0</v>
      </c>
      <c r="AH2531" s="58">
        <v>0</v>
      </c>
      <c r="AI2531" s="58">
        <v>0</v>
      </c>
      <c r="AK2531" s="64">
        <f t="shared" si="39"/>
        <v>1.2708859846940031E-2</v>
      </c>
    </row>
    <row r="2532" spans="1:37" x14ac:dyDescent="0.25">
      <c r="A2532">
        <v>2530</v>
      </c>
      <c r="B2532" s="1">
        <v>1.11E-2</v>
      </c>
      <c r="C2532" s="1">
        <v>1.5229809694280601E-4</v>
      </c>
      <c r="D2532" s="58">
        <v>0.10356691214140321</v>
      </c>
      <c r="E2532" s="58">
        <v>0.11261742701569206</v>
      </c>
      <c r="F2532" s="58">
        <v>0.12532739259070999</v>
      </c>
      <c r="G2532" s="58">
        <v>5.1599624497251494E-2</v>
      </c>
      <c r="H2532" s="58">
        <v>0.12323265790911531</v>
      </c>
      <c r="I2532" s="58">
        <v>4.5289615063812114E-2</v>
      </c>
      <c r="J2532" s="58">
        <v>6.7454749324661792E-2</v>
      </c>
      <c r="K2532" s="58">
        <v>5.4326268899133764E-2</v>
      </c>
      <c r="L2532" s="58">
        <v>0.13713746125506779</v>
      </c>
      <c r="M2532" s="58">
        <v>8.0335160583201407E-2</v>
      </c>
      <c r="N2532" s="58">
        <v>9.911273071995097E-2</v>
      </c>
      <c r="O2532" s="58">
        <v>0</v>
      </c>
      <c r="P2532" s="58">
        <v>0</v>
      </c>
      <c r="Q2532" s="58">
        <v>0</v>
      </c>
      <c r="R2532" s="58">
        <v>0</v>
      </c>
      <c r="S2532" s="58">
        <v>0</v>
      </c>
      <c r="T2532" s="58">
        <v>0</v>
      </c>
      <c r="U2532" s="58">
        <v>0</v>
      </c>
      <c r="V2532" s="58">
        <v>0</v>
      </c>
      <c r="W2532" s="58">
        <v>0</v>
      </c>
      <c r="X2532" s="58">
        <v>0</v>
      </c>
      <c r="Y2532" s="58">
        <v>0</v>
      </c>
      <c r="Z2532" s="58">
        <v>0</v>
      </c>
      <c r="AA2532" s="58">
        <v>0</v>
      </c>
      <c r="AB2532" s="58">
        <v>0</v>
      </c>
      <c r="AC2532" s="58">
        <v>0</v>
      </c>
      <c r="AD2532" s="58">
        <v>0</v>
      </c>
      <c r="AE2532" s="58">
        <v>0</v>
      </c>
      <c r="AF2532" s="58">
        <v>0</v>
      </c>
      <c r="AG2532" s="58">
        <v>0</v>
      </c>
      <c r="AH2532" s="58">
        <v>0</v>
      </c>
      <c r="AI2532" s="58">
        <v>0</v>
      </c>
      <c r="AK2532" s="64">
        <f t="shared" si="39"/>
        <v>1.3720549274126666E-2</v>
      </c>
    </row>
    <row r="2533" spans="1:37" x14ac:dyDescent="0.25">
      <c r="A2533">
        <v>2531</v>
      </c>
      <c r="B2533" s="1">
        <v>1.0200000000000001E-2</v>
      </c>
      <c r="C2533" s="1">
        <v>6.3646022303471915E-5</v>
      </c>
      <c r="D2533" s="58">
        <v>0.1194440242371297</v>
      </c>
      <c r="E2533" s="58">
        <v>6.1760861347571909E-2</v>
      </c>
      <c r="F2533" s="58">
        <v>0.16148031508845895</v>
      </c>
      <c r="G2533" s="58">
        <v>8.7431079270156059E-2</v>
      </c>
      <c r="H2533" s="58">
        <v>5.3835223447905436E-2</v>
      </c>
      <c r="I2533" s="58">
        <v>5.0272264302949669E-2</v>
      </c>
      <c r="J2533" s="58">
        <v>0.14859405271018222</v>
      </c>
      <c r="K2533" s="58">
        <v>1.3868325754839672E-2</v>
      </c>
      <c r="L2533" s="58">
        <v>4.5130201740655997E-2</v>
      </c>
      <c r="M2533" s="58">
        <v>0.16446401392304066</v>
      </c>
      <c r="N2533" s="58">
        <v>9.3719638177109654E-2</v>
      </c>
      <c r="O2533" s="58">
        <v>0</v>
      </c>
      <c r="P2533" s="58">
        <v>0</v>
      </c>
      <c r="Q2533" s="58">
        <v>0</v>
      </c>
      <c r="R2533" s="58">
        <v>0</v>
      </c>
      <c r="S2533" s="58">
        <v>0</v>
      </c>
      <c r="T2533" s="58">
        <v>0</v>
      </c>
      <c r="U2533" s="58">
        <v>0</v>
      </c>
      <c r="V2533" s="58">
        <v>0</v>
      </c>
      <c r="W2533" s="58">
        <v>0</v>
      </c>
      <c r="X2533" s="58">
        <v>0</v>
      </c>
      <c r="Y2533" s="58">
        <v>0</v>
      </c>
      <c r="Z2533" s="58">
        <v>0</v>
      </c>
      <c r="AA2533" s="58">
        <v>0</v>
      </c>
      <c r="AB2533" s="58">
        <v>0</v>
      </c>
      <c r="AC2533" s="58">
        <v>0</v>
      </c>
      <c r="AD2533" s="58">
        <v>0</v>
      </c>
      <c r="AE2533" s="58">
        <v>0</v>
      </c>
      <c r="AF2533" s="58">
        <v>0</v>
      </c>
      <c r="AG2533" s="58">
        <v>0</v>
      </c>
      <c r="AH2533" s="58">
        <v>0</v>
      </c>
      <c r="AI2533" s="58">
        <v>0</v>
      </c>
      <c r="AK2533" s="64">
        <f t="shared" si="39"/>
        <v>6.2398061081835208E-3</v>
      </c>
    </row>
    <row r="2534" spans="1:37" x14ac:dyDescent="0.25">
      <c r="A2534">
        <v>2532</v>
      </c>
      <c r="B2534" s="1">
        <v>1.32E-2</v>
      </c>
      <c r="C2534" s="1">
        <v>2.126238207056139E-4</v>
      </c>
      <c r="D2534" s="58">
        <v>6.2303966652855126E-2</v>
      </c>
      <c r="E2534" s="58">
        <v>0.11801005126506482</v>
      </c>
      <c r="F2534" s="58">
        <v>5.7155774781746951E-2</v>
      </c>
      <c r="G2534" s="58">
        <v>0.13428197212510187</v>
      </c>
      <c r="H2534" s="58">
        <v>0.11413892529658658</v>
      </c>
      <c r="I2534" s="58">
        <v>0.11799015255227382</v>
      </c>
      <c r="J2534" s="58">
        <v>0.14757821373874111</v>
      </c>
      <c r="K2534" s="58">
        <v>6.9055079278650483E-2</v>
      </c>
      <c r="L2534" s="58">
        <v>0.14479789018087769</v>
      </c>
      <c r="M2534" s="58">
        <v>2.561549990388776E-2</v>
      </c>
      <c r="N2534" s="58">
        <v>9.0724742242137141E-3</v>
      </c>
      <c r="O2534" s="58">
        <v>0</v>
      </c>
      <c r="P2534" s="58">
        <v>0</v>
      </c>
      <c r="Q2534" s="58">
        <v>0</v>
      </c>
      <c r="R2534" s="58">
        <v>0</v>
      </c>
      <c r="S2534" s="58">
        <v>0</v>
      </c>
      <c r="T2534" s="58">
        <v>0</v>
      </c>
      <c r="U2534" s="58">
        <v>0</v>
      </c>
      <c r="V2534" s="58">
        <v>0</v>
      </c>
      <c r="W2534" s="58">
        <v>0</v>
      </c>
      <c r="X2534" s="58">
        <v>0</v>
      </c>
      <c r="Y2534" s="58">
        <v>0</v>
      </c>
      <c r="Z2534" s="58">
        <v>0</v>
      </c>
      <c r="AA2534" s="58">
        <v>0</v>
      </c>
      <c r="AB2534" s="58">
        <v>0</v>
      </c>
      <c r="AC2534" s="58">
        <v>0</v>
      </c>
      <c r="AD2534" s="58">
        <v>0</v>
      </c>
      <c r="AE2534" s="58">
        <v>0</v>
      </c>
      <c r="AF2534" s="58">
        <v>0</v>
      </c>
      <c r="AG2534" s="58">
        <v>0</v>
      </c>
      <c r="AH2534" s="58">
        <v>0</v>
      </c>
      <c r="AI2534" s="58">
        <v>0</v>
      </c>
      <c r="AK2534" s="64">
        <f t="shared" si="39"/>
        <v>1.6107865204970751E-2</v>
      </c>
    </row>
    <row r="2535" spans="1:37" x14ac:dyDescent="0.25">
      <c r="A2535">
        <v>2533</v>
      </c>
      <c r="B2535" s="1">
        <v>1.21E-2</v>
      </c>
      <c r="C2535" s="1">
        <v>3.1838555032071116E-6</v>
      </c>
      <c r="D2535" s="58">
        <v>2.0196961244468348E-2</v>
      </c>
      <c r="E2535" s="58">
        <v>7.1094125348291681E-2</v>
      </c>
      <c r="F2535" s="58">
        <v>5.3245078350708054E-2</v>
      </c>
      <c r="G2535" s="58">
        <v>5.6643406884812904E-2</v>
      </c>
      <c r="H2535" s="58">
        <v>0.14207965566786129</v>
      </c>
      <c r="I2535" s="58">
        <v>0.1896241221299052</v>
      </c>
      <c r="J2535" s="58">
        <v>0.16260777245733055</v>
      </c>
      <c r="K2535" s="58">
        <v>8.4247168385637353E-2</v>
      </c>
      <c r="L2535" s="58">
        <v>0.10964102014654849</v>
      </c>
      <c r="M2535" s="58">
        <v>9.8412811979365758E-2</v>
      </c>
      <c r="N2535" s="58">
        <v>1.2207877405070332E-2</v>
      </c>
      <c r="O2535" s="58">
        <v>0</v>
      </c>
      <c r="P2535" s="58">
        <v>0</v>
      </c>
      <c r="Q2535" s="58">
        <v>0</v>
      </c>
      <c r="R2535" s="58">
        <v>0</v>
      </c>
      <c r="S2535" s="58">
        <v>0</v>
      </c>
      <c r="T2535" s="58">
        <v>0</v>
      </c>
      <c r="U2535" s="58">
        <v>0</v>
      </c>
      <c r="V2535" s="58">
        <v>0</v>
      </c>
      <c r="W2535" s="58">
        <v>0</v>
      </c>
      <c r="X2535" s="58">
        <v>0</v>
      </c>
      <c r="Y2535" s="58">
        <v>0</v>
      </c>
      <c r="Z2535" s="58">
        <v>0</v>
      </c>
      <c r="AA2535" s="58">
        <v>0</v>
      </c>
      <c r="AB2535" s="58">
        <v>0</v>
      </c>
      <c r="AC2535" s="58">
        <v>0</v>
      </c>
      <c r="AD2535" s="58">
        <v>0</v>
      </c>
      <c r="AE2535" s="58">
        <v>0</v>
      </c>
      <c r="AF2535" s="58">
        <v>0</v>
      </c>
      <c r="AG2535" s="58">
        <v>0</v>
      </c>
      <c r="AH2535" s="58">
        <v>0</v>
      </c>
      <c r="AI2535" s="58">
        <v>0</v>
      </c>
      <c r="AK2535" s="64">
        <f t="shared" si="39"/>
        <v>2.6312855398405883E-4</v>
      </c>
    </row>
    <row r="2536" spans="1:37" x14ac:dyDescent="0.25">
      <c r="A2536">
        <v>2534</v>
      </c>
      <c r="B2536" s="1">
        <v>1.03E-2</v>
      </c>
      <c r="C2536" s="1">
        <v>-1.5274281712978453E-4</v>
      </c>
      <c r="D2536" s="58">
        <v>9.2862398963842657E-2</v>
      </c>
      <c r="E2536" s="58">
        <v>4.8769515275129842E-2</v>
      </c>
      <c r="F2536" s="58">
        <v>0.13159866983179969</v>
      </c>
      <c r="G2536" s="58">
        <v>7.8415253042263502E-2</v>
      </c>
      <c r="H2536" s="58">
        <v>6.7560353663342954E-2</v>
      </c>
      <c r="I2536" s="58">
        <v>9.8729234478852929E-2</v>
      </c>
      <c r="J2536" s="58">
        <v>7.1297769044463818E-2</v>
      </c>
      <c r="K2536" s="58">
        <v>7.2157751654417693E-2</v>
      </c>
      <c r="L2536" s="58">
        <v>2.1958653219090487E-2</v>
      </c>
      <c r="M2536" s="58">
        <v>0.14131649228454504</v>
      </c>
      <c r="N2536" s="58">
        <v>0.17533390854225134</v>
      </c>
      <c r="O2536" s="58">
        <v>0</v>
      </c>
      <c r="P2536" s="58">
        <v>0</v>
      </c>
      <c r="Q2536" s="58">
        <v>0</v>
      </c>
      <c r="R2536" s="58">
        <v>0</v>
      </c>
      <c r="S2536" s="58">
        <v>0</v>
      </c>
      <c r="T2536" s="58">
        <v>0</v>
      </c>
      <c r="U2536" s="58">
        <v>0</v>
      </c>
      <c r="V2536" s="58">
        <v>0</v>
      </c>
      <c r="W2536" s="58">
        <v>0</v>
      </c>
      <c r="X2536" s="58">
        <v>0</v>
      </c>
      <c r="Y2536" s="58">
        <v>0</v>
      </c>
      <c r="Z2536" s="58">
        <v>0</v>
      </c>
      <c r="AA2536" s="58">
        <v>0</v>
      </c>
      <c r="AB2536" s="58">
        <v>0</v>
      </c>
      <c r="AC2536" s="58">
        <v>0</v>
      </c>
      <c r="AD2536" s="58">
        <v>0</v>
      </c>
      <c r="AE2536" s="58">
        <v>0</v>
      </c>
      <c r="AF2536" s="58">
        <v>0</v>
      </c>
      <c r="AG2536" s="58">
        <v>0</v>
      </c>
      <c r="AH2536" s="58">
        <v>0</v>
      </c>
      <c r="AI2536" s="58">
        <v>0</v>
      </c>
      <c r="AK2536" s="64">
        <f t="shared" si="39"/>
        <v>-1.4829399721338303E-2</v>
      </c>
    </row>
    <row r="2537" spans="1:37" x14ac:dyDescent="0.25">
      <c r="A2537">
        <v>2535</v>
      </c>
      <c r="B2537" s="1">
        <v>1.0500000000000001E-2</v>
      </c>
      <c r="C2537" s="1">
        <v>-6.5086344678805849E-5</v>
      </c>
      <c r="D2537" s="58">
        <v>6.8729274898023496E-2</v>
      </c>
      <c r="E2537" s="58">
        <v>5.4491640886718894E-2</v>
      </c>
      <c r="F2537" s="58">
        <v>0.15018415505562799</v>
      </c>
      <c r="G2537" s="58">
        <v>8.8481034411484652E-2</v>
      </c>
      <c r="H2537" s="58">
        <v>0.13138470681058961</v>
      </c>
      <c r="I2537" s="58">
        <v>6.83244928772965E-2</v>
      </c>
      <c r="J2537" s="58">
        <v>6.2355590466002309E-2</v>
      </c>
      <c r="K2537" s="58">
        <v>7.1126197672694513E-2</v>
      </c>
      <c r="L2537" s="58">
        <v>9.996219073859218E-2</v>
      </c>
      <c r="M2537" s="58">
        <v>6.2884905179075232E-2</v>
      </c>
      <c r="N2537" s="58">
        <v>0.14207581100389455</v>
      </c>
      <c r="O2537" s="58">
        <v>0</v>
      </c>
      <c r="P2537" s="58">
        <v>0</v>
      </c>
      <c r="Q2537" s="58">
        <v>0</v>
      </c>
      <c r="R2537" s="58">
        <v>0</v>
      </c>
      <c r="S2537" s="58">
        <v>0</v>
      </c>
      <c r="T2537" s="58">
        <v>0</v>
      </c>
      <c r="U2537" s="58">
        <v>0</v>
      </c>
      <c r="V2537" s="58">
        <v>0</v>
      </c>
      <c r="W2537" s="58">
        <v>0</v>
      </c>
      <c r="X2537" s="58">
        <v>0</v>
      </c>
      <c r="Y2537" s="58">
        <v>0</v>
      </c>
      <c r="Z2537" s="58">
        <v>0</v>
      </c>
      <c r="AA2537" s="58">
        <v>0</v>
      </c>
      <c r="AB2537" s="58">
        <v>0</v>
      </c>
      <c r="AC2537" s="58">
        <v>0</v>
      </c>
      <c r="AD2537" s="58">
        <v>0</v>
      </c>
      <c r="AE2537" s="58">
        <v>0</v>
      </c>
      <c r="AF2537" s="58">
        <v>0</v>
      </c>
      <c r="AG2537" s="58">
        <v>0</v>
      </c>
      <c r="AH2537" s="58">
        <v>0</v>
      </c>
      <c r="AI2537" s="58">
        <v>0</v>
      </c>
      <c r="AK2537" s="64">
        <f t="shared" si="39"/>
        <v>-6.1986994932196043E-3</v>
      </c>
    </row>
    <row r="2538" spans="1:37" x14ac:dyDescent="0.25">
      <c r="A2538">
        <v>2536</v>
      </c>
      <c r="B2538" s="1">
        <v>1.0200000000000001E-2</v>
      </c>
      <c r="C2538" s="1">
        <v>3.5845242606598728E-4</v>
      </c>
      <c r="D2538" s="58">
        <v>2.8327827737948789E-2</v>
      </c>
      <c r="E2538" s="58">
        <v>8.0983590057903274E-2</v>
      </c>
      <c r="F2538" s="58">
        <v>4.0834776022104204E-2</v>
      </c>
      <c r="G2538" s="58">
        <v>0.12104024324091169</v>
      </c>
      <c r="H2538" s="58">
        <v>0.14352470481209689</v>
      </c>
      <c r="I2538" s="58">
        <v>3.0644016934438422E-2</v>
      </c>
      <c r="J2538" s="58">
        <v>0.16718586954648548</v>
      </c>
      <c r="K2538" s="58">
        <v>9.9404167779421114E-4</v>
      </c>
      <c r="L2538" s="58">
        <v>4.0833177113562047E-2</v>
      </c>
      <c r="M2538" s="58">
        <v>0.16606517667085924</v>
      </c>
      <c r="N2538" s="58">
        <v>0.17956657618589589</v>
      </c>
      <c r="O2538" s="58">
        <v>0</v>
      </c>
      <c r="P2538" s="58">
        <v>0</v>
      </c>
      <c r="Q2538" s="58">
        <v>0</v>
      </c>
      <c r="R2538" s="58">
        <v>0</v>
      </c>
      <c r="S2538" s="58">
        <v>0</v>
      </c>
      <c r="T2538" s="58">
        <v>0</v>
      </c>
      <c r="U2538" s="58">
        <v>0</v>
      </c>
      <c r="V2538" s="58">
        <v>0</v>
      </c>
      <c r="W2538" s="58">
        <v>0</v>
      </c>
      <c r="X2538" s="58">
        <v>0</v>
      </c>
      <c r="Y2538" s="58">
        <v>0</v>
      </c>
      <c r="Z2538" s="58">
        <v>0</v>
      </c>
      <c r="AA2538" s="58">
        <v>0</v>
      </c>
      <c r="AB2538" s="58">
        <v>0</v>
      </c>
      <c r="AC2538" s="58">
        <v>0</v>
      </c>
      <c r="AD2538" s="58">
        <v>0</v>
      </c>
      <c r="AE2538" s="58">
        <v>0</v>
      </c>
      <c r="AF2538" s="58">
        <v>0</v>
      </c>
      <c r="AG2538" s="58">
        <v>0</v>
      </c>
      <c r="AH2538" s="58">
        <v>0</v>
      </c>
      <c r="AI2538" s="58">
        <v>0</v>
      </c>
      <c r="AK2538" s="64">
        <f t="shared" si="39"/>
        <v>3.5142394712351692E-2</v>
      </c>
    </row>
    <row r="2539" spans="1:37" x14ac:dyDescent="0.25">
      <c r="A2539">
        <v>2537</v>
      </c>
      <c r="B2539" s="1">
        <v>1.06E-2</v>
      </c>
      <c r="C2539" s="1">
        <v>-1.8393891573581153E-5</v>
      </c>
      <c r="D2539" s="58">
        <v>9.2993273677179869E-2</v>
      </c>
      <c r="E2539" s="58">
        <v>1.554262112518481E-2</v>
      </c>
      <c r="F2539" s="58">
        <v>0.11799562570417892</v>
      </c>
      <c r="G2539" s="58">
        <v>0.1161815163086581</v>
      </c>
      <c r="H2539" s="58">
        <v>0.11588544976448187</v>
      </c>
      <c r="I2539" s="58">
        <v>0.12888356122554495</v>
      </c>
      <c r="J2539" s="58">
        <v>0.10449994151384562</v>
      </c>
      <c r="K2539" s="58">
        <v>2.8279978307668211E-2</v>
      </c>
      <c r="L2539" s="58">
        <v>0.13210129422402528</v>
      </c>
      <c r="M2539" s="58">
        <v>6.1124087099242268E-2</v>
      </c>
      <c r="N2539" s="58">
        <v>8.6512651049989994E-2</v>
      </c>
      <c r="O2539" s="58">
        <v>0</v>
      </c>
      <c r="P2539" s="58">
        <v>0</v>
      </c>
      <c r="Q2539" s="58">
        <v>0</v>
      </c>
      <c r="R2539" s="58">
        <v>0</v>
      </c>
      <c r="S2539" s="58">
        <v>0</v>
      </c>
      <c r="T2539" s="58">
        <v>0</v>
      </c>
      <c r="U2539" s="58">
        <v>0</v>
      </c>
      <c r="V2539" s="58">
        <v>0</v>
      </c>
      <c r="W2539" s="58">
        <v>0</v>
      </c>
      <c r="X2539" s="58">
        <v>0</v>
      </c>
      <c r="Y2539" s="58">
        <v>0</v>
      </c>
      <c r="Z2539" s="58">
        <v>0</v>
      </c>
      <c r="AA2539" s="58">
        <v>0</v>
      </c>
      <c r="AB2539" s="58">
        <v>0</v>
      </c>
      <c r="AC2539" s="58">
        <v>0</v>
      </c>
      <c r="AD2539" s="58">
        <v>0</v>
      </c>
      <c r="AE2539" s="58">
        <v>0</v>
      </c>
      <c r="AF2539" s="58">
        <v>0</v>
      </c>
      <c r="AG2539" s="58">
        <v>0</v>
      </c>
      <c r="AH2539" s="58">
        <v>0</v>
      </c>
      <c r="AI2539" s="58">
        <v>0</v>
      </c>
      <c r="AK2539" s="64">
        <f t="shared" si="39"/>
        <v>-1.7352727899604861E-3</v>
      </c>
    </row>
    <row r="2540" spans="1:37" x14ac:dyDescent="0.25">
      <c r="A2540">
        <v>2538</v>
      </c>
      <c r="B2540" s="1">
        <v>9.7000000000000003E-3</v>
      </c>
      <c r="C2540" s="1">
        <v>2.068021285863735E-4</v>
      </c>
      <c r="D2540" s="58">
        <v>0.13592317508122614</v>
      </c>
      <c r="E2540" s="58">
        <v>0.12286830906396766</v>
      </c>
      <c r="F2540" s="58">
        <v>3.9631676199760775E-2</v>
      </c>
      <c r="G2540" s="58">
        <v>5.8575803614897864E-2</v>
      </c>
      <c r="H2540" s="58">
        <v>2.5542045637283635E-2</v>
      </c>
      <c r="I2540" s="58">
        <v>1.5724302943454803E-2</v>
      </c>
      <c r="J2540" s="58">
        <v>1.0871802919089629E-2</v>
      </c>
      <c r="K2540" s="58">
        <v>6.5965260547981533E-2</v>
      </c>
      <c r="L2540" s="58">
        <v>0.11460579706683452</v>
      </c>
      <c r="M2540" s="58">
        <v>0.26383454472360979</v>
      </c>
      <c r="N2540" s="58">
        <v>0.14645728220189377</v>
      </c>
      <c r="O2540" s="58">
        <v>0</v>
      </c>
      <c r="P2540" s="58">
        <v>0</v>
      </c>
      <c r="Q2540" s="58">
        <v>0</v>
      </c>
      <c r="R2540" s="58">
        <v>0</v>
      </c>
      <c r="S2540" s="58">
        <v>0</v>
      </c>
      <c r="T2540" s="58">
        <v>0</v>
      </c>
      <c r="U2540" s="58">
        <v>0</v>
      </c>
      <c r="V2540" s="58">
        <v>0</v>
      </c>
      <c r="W2540" s="58">
        <v>0</v>
      </c>
      <c r="X2540" s="58">
        <v>0</v>
      </c>
      <c r="Y2540" s="58">
        <v>0</v>
      </c>
      <c r="Z2540" s="58">
        <v>0</v>
      </c>
      <c r="AA2540" s="58">
        <v>0</v>
      </c>
      <c r="AB2540" s="58">
        <v>0</v>
      </c>
      <c r="AC2540" s="58">
        <v>0</v>
      </c>
      <c r="AD2540" s="58">
        <v>0</v>
      </c>
      <c r="AE2540" s="58">
        <v>0</v>
      </c>
      <c r="AF2540" s="58">
        <v>0</v>
      </c>
      <c r="AG2540" s="58">
        <v>0</v>
      </c>
      <c r="AH2540" s="58">
        <v>0</v>
      </c>
      <c r="AI2540" s="58">
        <v>0</v>
      </c>
      <c r="AK2540" s="64">
        <f t="shared" si="39"/>
        <v>2.1319807070760154E-2</v>
      </c>
    </row>
    <row r="2541" spans="1:37" x14ac:dyDescent="0.25">
      <c r="A2541">
        <v>2539</v>
      </c>
      <c r="B2541" s="1">
        <v>1.5599999999999999E-2</v>
      </c>
      <c r="C2541" s="1">
        <v>-2.643251482133918E-4</v>
      </c>
      <c r="D2541" s="58">
        <v>0.13145127318203156</v>
      </c>
      <c r="E2541" s="58">
        <v>0.14020388674235268</v>
      </c>
      <c r="F2541" s="58">
        <v>0.11947208132962496</v>
      </c>
      <c r="G2541" s="58">
        <v>4.766240058283118E-2</v>
      </c>
      <c r="H2541" s="58">
        <v>5.6489523130128984E-2</v>
      </c>
      <c r="I2541" s="58">
        <v>0.17376451037082213</v>
      </c>
      <c r="J2541" s="58">
        <v>6.050617520381673E-2</v>
      </c>
      <c r="K2541" s="58">
        <v>0.16363702357024934</v>
      </c>
      <c r="L2541" s="58">
        <v>4.8115932568105958E-2</v>
      </c>
      <c r="M2541" s="58">
        <v>3.8798432577567939E-2</v>
      </c>
      <c r="N2541" s="58">
        <v>1.9898760742468637E-2</v>
      </c>
      <c r="O2541" s="58">
        <v>0</v>
      </c>
      <c r="P2541" s="58">
        <v>0</v>
      </c>
      <c r="Q2541" s="58">
        <v>0</v>
      </c>
      <c r="R2541" s="58">
        <v>0</v>
      </c>
      <c r="S2541" s="58">
        <v>0</v>
      </c>
      <c r="T2541" s="58">
        <v>0</v>
      </c>
      <c r="U2541" s="58">
        <v>0</v>
      </c>
      <c r="V2541" s="58">
        <v>0</v>
      </c>
      <c r="W2541" s="58">
        <v>0</v>
      </c>
      <c r="X2541" s="58">
        <v>0</v>
      </c>
      <c r="Y2541" s="58">
        <v>0</v>
      </c>
      <c r="Z2541" s="58">
        <v>0</v>
      </c>
      <c r="AA2541" s="58">
        <v>0</v>
      </c>
      <c r="AB2541" s="58">
        <v>0</v>
      </c>
      <c r="AC2541" s="58">
        <v>0</v>
      </c>
      <c r="AD2541" s="58">
        <v>0</v>
      </c>
      <c r="AE2541" s="58">
        <v>0</v>
      </c>
      <c r="AF2541" s="58">
        <v>0</v>
      </c>
      <c r="AG2541" s="58">
        <v>0</v>
      </c>
      <c r="AH2541" s="58">
        <v>0</v>
      </c>
      <c r="AI2541" s="58">
        <v>0</v>
      </c>
      <c r="AK2541" s="64">
        <f t="shared" si="39"/>
        <v>-1.6943919757268704E-2</v>
      </c>
    </row>
    <row r="2542" spans="1:37" x14ac:dyDescent="0.25">
      <c r="A2542">
        <v>2540</v>
      </c>
      <c r="B2542" s="1">
        <v>1.66E-2</v>
      </c>
      <c r="C2542" s="1">
        <v>5.4908188923902333E-4</v>
      </c>
      <c r="D2542" s="58">
        <v>1.4253875742453714E-2</v>
      </c>
      <c r="E2542" s="58">
        <v>0.25299313508313731</v>
      </c>
      <c r="F2542" s="58">
        <v>0.11008734082392681</v>
      </c>
      <c r="G2542" s="58">
        <v>0.1396251636329563</v>
      </c>
      <c r="H2542" s="58">
        <v>5.3328936949473195E-2</v>
      </c>
      <c r="I2542" s="58">
        <v>1.9431964031565642E-2</v>
      </c>
      <c r="J2542" s="58">
        <v>0.17247395454010706</v>
      </c>
      <c r="K2542" s="58">
        <v>4.1502472361029628E-2</v>
      </c>
      <c r="L2542" s="58">
        <v>5.1234144222662016E-2</v>
      </c>
      <c r="M2542" s="58">
        <v>4.2093382625632965E-4</v>
      </c>
      <c r="N2542" s="58">
        <v>0.14464807878643202</v>
      </c>
      <c r="O2542" s="58">
        <v>0</v>
      </c>
      <c r="P2542" s="58">
        <v>0</v>
      </c>
      <c r="Q2542" s="58">
        <v>0</v>
      </c>
      <c r="R2542" s="58">
        <v>0</v>
      </c>
      <c r="S2542" s="58">
        <v>0</v>
      </c>
      <c r="T2542" s="58">
        <v>0</v>
      </c>
      <c r="U2542" s="58">
        <v>0</v>
      </c>
      <c r="V2542" s="58">
        <v>0</v>
      </c>
      <c r="W2542" s="58">
        <v>0</v>
      </c>
      <c r="X2542" s="58">
        <v>0</v>
      </c>
      <c r="Y2542" s="58">
        <v>0</v>
      </c>
      <c r="Z2542" s="58">
        <v>0</v>
      </c>
      <c r="AA2542" s="58">
        <v>0</v>
      </c>
      <c r="AB2542" s="58">
        <v>0</v>
      </c>
      <c r="AC2542" s="58">
        <v>0</v>
      </c>
      <c r="AD2542" s="58">
        <v>0</v>
      </c>
      <c r="AE2542" s="58">
        <v>0</v>
      </c>
      <c r="AF2542" s="58">
        <v>0</v>
      </c>
      <c r="AG2542" s="58">
        <v>0</v>
      </c>
      <c r="AH2542" s="58">
        <v>0</v>
      </c>
      <c r="AI2542" s="58">
        <v>0</v>
      </c>
      <c r="AK2542" s="64">
        <f t="shared" si="39"/>
        <v>3.3077222243314656E-2</v>
      </c>
    </row>
    <row r="2543" spans="1:37" x14ac:dyDescent="0.25">
      <c r="A2543">
        <v>2541</v>
      </c>
      <c r="B2543" s="1">
        <v>1.1299999999999999E-2</v>
      </c>
      <c r="C2543" s="1">
        <v>-1.7101867922972766E-4</v>
      </c>
      <c r="D2543" s="58">
        <v>5.1584061583201238E-2</v>
      </c>
      <c r="E2543" s="58">
        <v>1.4504921228221581E-2</v>
      </c>
      <c r="F2543" s="58">
        <v>9.9421202421427171E-2</v>
      </c>
      <c r="G2543" s="58">
        <v>8.0748826846846034E-2</v>
      </c>
      <c r="H2543" s="58">
        <v>0.15044905541815418</v>
      </c>
      <c r="I2543" s="58">
        <v>0.15343713485143645</v>
      </c>
      <c r="J2543" s="58">
        <v>0.1197505666619517</v>
      </c>
      <c r="K2543" s="58">
        <v>8.5566417460181385E-2</v>
      </c>
      <c r="L2543" s="58">
        <v>7.4667588521805398E-2</v>
      </c>
      <c r="M2543" s="58">
        <v>4.0383444602520691E-2</v>
      </c>
      <c r="N2543" s="58">
        <v>0.12948678040425424</v>
      </c>
      <c r="O2543" s="58">
        <v>0</v>
      </c>
      <c r="P2543" s="58">
        <v>0</v>
      </c>
      <c r="Q2543" s="58">
        <v>0</v>
      </c>
      <c r="R2543" s="58">
        <v>0</v>
      </c>
      <c r="S2543" s="58">
        <v>0</v>
      </c>
      <c r="T2543" s="58">
        <v>0</v>
      </c>
      <c r="U2543" s="58">
        <v>0</v>
      </c>
      <c r="V2543" s="58">
        <v>0</v>
      </c>
      <c r="W2543" s="58">
        <v>0</v>
      </c>
      <c r="X2543" s="58">
        <v>0</v>
      </c>
      <c r="Y2543" s="58">
        <v>0</v>
      </c>
      <c r="Z2543" s="58">
        <v>0</v>
      </c>
      <c r="AA2543" s="58">
        <v>0</v>
      </c>
      <c r="AB2543" s="58">
        <v>0</v>
      </c>
      <c r="AC2543" s="58">
        <v>0</v>
      </c>
      <c r="AD2543" s="58">
        <v>0</v>
      </c>
      <c r="AE2543" s="58">
        <v>0</v>
      </c>
      <c r="AF2543" s="58">
        <v>0</v>
      </c>
      <c r="AG2543" s="58">
        <v>0</v>
      </c>
      <c r="AH2543" s="58">
        <v>0</v>
      </c>
      <c r="AI2543" s="58">
        <v>0</v>
      </c>
      <c r="AK2543" s="64">
        <f t="shared" si="39"/>
        <v>-1.5134396392011298E-2</v>
      </c>
    </row>
    <row r="2544" spans="1:37" x14ac:dyDescent="0.25">
      <c r="A2544">
        <v>2542</v>
      </c>
      <c r="B2544" s="1">
        <v>1.0999999999999999E-2</v>
      </c>
      <c r="C2544" s="1">
        <v>-1.4980855120822888E-4</v>
      </c>
      <c r="D2544" s="58">
        <v>0.14837421602944589</v>
      </c>
      <c r="E2544" s="58">
        <v>1.6827146889609422E-2</v>
      </c>
      <c r="F2544" s="58">
        <v>0.1554924691750727</v>
      </c>
      <c r="G2544" s="58">
        <v>7.0214634119251884E-2</v>
      </c>
      <c r="H2544" s="58">
        <v>8.4435515784462931E-3</v>
      </c>
      <c r="I2544" s="58">
        <v>0.11936305269889132</v>
      </c>
      <c r="J2544" s="58">
        <v>7.9863778405013422E-2</v>
      </c>
      <c r="K2544" s="58">
        <v>7.7705500227034083E-2</v>
      </c>
      <c r="L2544" s="58">
        <v>0.18621789544035114</v>
      </c>
      <c r="M2544" s="58">
        <v>2.2955482306376434E-2</v>
      </c>
      <c r="N2544" s="58">
        <v>0.1145422731305073</v>
      </c>
      <c r="O2544" s="58">
        <v>0</v>
      </c>
      <c r="P2544" s="58">
        <v>0</v>
      </c>
      <c r="Q2544" s="58">
        <v>0</v>
      </c>
      <c r="R2544" s="58">
        <v>0</v>
      </c>
      <c r="S2544" s="58">
        <v>0</v>
      </c>
      <c r="T2544" s="58">
        <v>0</v>
      </c>
      <c r="U2544" s="58">
        <v>0</v>
      </c>
      <c r="V2544" s="58">
        <v>0</v>
      </c>
      <c r="W2544" s="58">
        <v>0</v>
      </c>
      <c r="X2544" s="58">
        <v>0</v>
      </c>
      <c r="Y2544" s="58">
        <v>0</v>
      </c>
      <c r="Z2544" s="58">
        <v>0</v>
      </c>
      <c r="AA2544" s="58">
        <v>0</v>
      </c>
      <c r="AB2544" s="58">
        <v>0</v>
      </c>
      <c r="AC2544" s="58">
        <v>0</v>
      </c>
      <c r="AD2544" s="58">
        <v>0</v>
      </c>
      <c r="AE2544" s="58">
        <v>0</v>
      </c>
      <c r="AF2544" s="58">
        <v>0</v>
      </c>
      <c r="AG2544" s="58">
        <v>0</v>
      </c>
      <c r="AH2544" s="58">
        <v>0</v>
      </c>
      <c r="AI2544" s="58">
        <v>0</v>
      </c>
      <c r="AK2544" s="64">
        <f t="shared" si="39"/>
        <v>-1.3618959200748081E-2</v>
      </c>
    </row>
    <row r="2545" spans="1:37" x14ac:dyDescent="0.25">
      <c r="A2545">
        <v>2543</v>
      </c>
      <c r="B2545" s="1">
        <v>1.5599999999999999E-2</v>
      </c>
      <c r="C2545" s="1">
        <v>-1.0334664091172373E-4</v>
      </c>
      <c r="D2545" s="58">
        <v>0.16445341991471821</v>
      </c>
      <c r="E2545" s="58">
        <v>0.18188227905606413</v>
      </c>
      <c r="F2545" s="58">
        <v>0.13155810955822389</v>
      </c>
      <c r="G2545" s="58">
        <v>1.4652145348702367E-2</v>
      </c>
      <c r="H2545" s="58">
        <v>6.1502616041348643E-2</v>
      </c>
      <c r="I2545" s="58">
        <v>6.4333418354782707E-2</v>
      </c>
      <c r="J2545" s="58">
        <v>5.6834647812321129E-2</v>
      </c>
      <c r="K2545" s="58">
        <v>0.17277713633159678</v>
      </c>
      <c r="L2545" s="58">
        <v>8.3803510491060287E-2</v>
      </c>
      <c r="M2545" s="58">
        <v>5.940012643097238E-2</v>
      </c>
      <c r="N2545" s="58">
        <v>8.8025906602094035E-3</v>
      </c>
      <c r="O2545" s="58">
        <v>0</v>
      </c>
      <c r="P2545" s="58">
        <v>0</v>
      </c>
      <c r="Q2545" s="58">
        <v>0</v>
      </c>
      <c r="R2545" s="58">
        <v>0</v>
      </c>
      <c r="S2545" s="58">
        <v>0</v>
      </c>
      <c r="T2545" s="58">
        <v>0</v>
      </c>
      <c r="U2545" s="58">
        <v>0</v>
      </c>
      <c r="V2545" s="58">
        <v>0</v>
      </c>
      <c r="W2545" s="58">
        <v>0</v>
      </c>
      <c r="X2545" s="58">
        <v>0</v>
      </c>
      <c r="Y2545" s="58">
        <v>0</v>
      </c>
      <c r="Z2545" s="58">
        <v>0</v>
      </c>
      <c r="AA2545" s="58">
        <v>0</v>
      </c>
      <c r="AB2545" s="58">
        <v>0</v>
      </c>
      <c r="AC2545" s="58">
        <v>0</v>
      </c>
      <c r="AD2545" s="58">
        <v>0</v>
      </c>
      <c r="AE2545" s="58">
        <v>0</v>
      </c>
      <c r="AF2545" s="58">
        <v>0</v>
      </c>
      <c r="AG2545" s="58">
        <v>0</v>
      </c>
      <c r="AH2545" s="58">
        <v>0</v>
      </c>
      <c r="AI2545" s="58">
        <v>0</v>
      </c>
      <c r="AK2545" s="64">
        <f t="shared" si="39"/>
        <v>-6.6247846738284443E-3</v>
      </c>
    </row>
    <row r="2546" spans="1:37" x14ac:dyDescent="0.25">
      <c r="A2546">
        <v>2544</v>
      </c>
      <c r="B2546" s="1">
        <v>1.15E-2</v>
      </c>
      <c r="C2546" s="1">
        <v>1.9044891505423977E-5</v>
      </c>
      <c r="D2546" s="58">
        <v>7.5552673278844754E-2</v>
      </c>
      <c r="E2546" s="58">
        <v>9.294229496886601E-2</v>
      </c>
      <c r="F2546" s="58">
        <v>1.2900569171776824E-2</v>
      </c>
      <c r="G2546" s="58">
        <v>9.311021161996319E-2</v>
      </c>
      <c r="H2546" s="58">
        <v>0.17052375036024089</v>
      </c>
      <c r="I2546" s="58">
        <v>9.006981728969686E-2</v>
      </c>
      <c r="J2546" s="58">
        <v>8.3099547651218839E-2</v>
      </c>
      <c r="K2546" s="58">
        <v>0.10851178526785077</v>
      </c>
      <c r="L2546" s="58">
        <v>5.8425355432327665E-2</v>
      </c>
      <c r="M2546" s="58">
        <v>0.18390537006136212</v>
      </c>
      <c r="N2546" s="58">
        <v>3.0958624897852199E-2</v>
      </c>
      <c r="O2546" s="58">
        <v>0</v>
      </c>
      <c r="P2546" s="58">
        <v>0</v>
      </c>
      <c r="Q2546" s="58">
        <v>0</v>
      </c>
      <c r="R2546" s="58">
        <v>0</v>
      </c>
      <c r="S2546" s="58">
        <v>0</v>
      </c>
      <c r="T2546" s="58">
        <v>0</v>
      </c>
      <c r="U2546" s="58">
        <v>0</v>
      </c>
      <c r="V2546" s="58">
        <v>0</v>
      </c>
      <c r="W2546" s="58">
        <v>0</v>
      </c>
      <c r="X2546" s="58">
        <v>0</v>
      </c>
      <c r="Y2546" s="58">
        <v>0</v>
      </c>
      <c r="Z2546" s="58">
        <v>0</v>
      </c>
      <c r="AA2546" s="58">
        <v>0</v>
      </c>
      <c r="AB2546" s="58">
        <v>0</v>
      </c>
      <c r="AC2546" s="58">
        <v>0</v>
      </c>
      <c r="AD2546" s="58">
        <v>0</v>
      </c>
      <c r="AE2546" s="58">
        <v>0</v>
      </c>
      <c r="AF2546" s="58">
        <v>0</v>
      </c>
      <c r="AG2546" s="58">
        <v>0</v>
      </c>
      <c r="AH2546" s="58">
        <v>0</v>
      </c>
      <c r="AI2546" s="58">
        <v>0</v>
      </c>
      <c r="AK2546" s="64">
        <f t="shared" si="39"/>
        <v>1.6560775222107806E-3</v>
      </c>
    </row>
    <row r="2547" spans="1:37" x14ac:dyDescent="0.25">
      <c r="A2547">
        <v>2545</v>
      </c>
      <c r="B2547" s="1">
        <v>1.3599999999999999E-2</v>
      </c>
      <c r="C2547" s="1">
        <v>-3.4048752580952883E-4</v>
      </c>
      <c r="D2547" s="58">
        <v>3.0303178474683574E-2</v>
      </c>
      <c r="E2547" s="58">
        <v>6.5780113349794639E-2</v>
      </c>
      <c r="F2547" s="58">
        <v>0.11177622215981677</v>
      </c>
      <c r="G2547" s="58">
        <v>0.11191583554981704</v>
      </c>
      <c r="H2547" s="58">
        <v>7.6073112051554967E-2</v>
      </c>
      <c r="I2547" s="58">
        <v>0.22309555215571855</v>
      </c>
      <c r="J2547" s="58">
        <v>5.0638814023377249E-2</v>
      </c>
      <c r="K2547" s="58">
        <v>0.1353683467238784</v>
      </c>
      <c r="L2547" s="58">
        <v>4.3882394542250173E-2</v>
      </c>
      <c r="M2547" s="58">
        <v>4.5711954705078321E-2</v>
      </c>
      <c r="N2547" s="58">
        <v>0.1054544762640303</v>
      </c>
      <c r="O2547" s="58">
        <v>0</v>
      </c>
      <c r="P2547" s="58">
        <v>0</v>
      </c>
      <c r="Q2547" s="58">
        <v>0</v>
      </c>
      <c r="R2547" s="58">
        <v>0</v>
      </c>
      <c r="S2547" s="58">
        <v>0</v>
      </c>
      <c r="T2547" s="58">
        <v>0</v>
      </c>
      <c r="U2547" s="58">
        <v>0</v>
      </c>
      <c r="V2547" s="58">
        <v>0</v>
      </c>
      <c r="W2547" s="58">
        <v>0</v>
      </c>
      <c r="X2547" s="58">
        <v>0</v>
      </c>
      <c r="Y2547" s="58">
        <v>0</v>
      </c>
      <c r="Z2547" s="58">
        <v>0</v>
      </c>
      <c r="AA2547" s="58">
        <v>0</v>
      </c>
      <c r="AB2547" s="58">
        <v>0</v>
      </c>
      <c r="AC2547" s="58">
        <v>0</v>
      </c>
      <c r="AD2547" s="58">
        <v>0</v>
      </c>
      <c r="AE2547" s="58">
        <v>0</v>
      </c>
      <c r="AF2547" s="58">
        <v>0</v>
      </c>
      <c r="AG2547" s="58">
        <v>0</v>
      </c>
      <c r="AH2547" s="58">
        <v>0</v>
      </c>
      <c r="AI2547" s="58">
        <v>0</v>
      </c>
      <c r="AK2547" s="64">
        <f t="shared" si="39"/>
        <v>-2.5035847485994769E-2</v>
      </c>
    </row>
    <row r="2548" spans="1:37" x14ac:dyDescent="0.25">
      <c r="A2548">
        <v>2546</v>
      </c>
      <c r="B2548" s="1">
        <v>1.06E-2</v>
      </c>
      <c r="C2548" s="1">
        <v>-7.6007398367603261E-5</v>
      </c>
      <c r="D2548" s="58">
        <v>2.7853743548285622E-2</v>
      </c>
      <c r="E2548" s="58">
        <v>7.4166614852543347E-2</v>
      </c>
      <c r="F2548" s="58">
        <v>0.10684209954429752</v>
      </c>
      <c r="G2548" s="58">
        <v>9.6300843662266253E-2</v>
      </c>
      <c r="H2548" s="58">
        <v>0.14133136776579872</v>
      </c>
      <c r="I2548" s="58">
        <v>8.0562025200712151E-2</v>
      </c>
      <c r="J2548" s="58">
        <v>2.0314074246374762E-2</v>
      </c>
      <c r="K2548" s="58">
        <v>0.10066575601721503</v>
      </c>
      <c r="L2548" s="58">
        <v>9.9995550959483537E-2</v>
      </c>
      <c r="M2548" s="58">
        <v>0.11831948175636352</v>
      </c>
      <c r="N2548" s="58">
        <v>0.13364844244665944</v>
      </c>
      <c r="O2548" s="58">
        <v>0</v>
      </c>
      <c r="P2548" s="58">
        <v>0</v>
      </c>
      <c r="Q2548" s="58">
        <v>0</v>
      </c>
      <c r="R2548" s="58">
        <v>0</v>
      </c>
      <c r="S2548" s="58">
        <v>0</v>
      </c>
      <c r="T2548" s="58">
        <v>0</v>
      </c>
      <c r="U2548" s="58">
        <v>0</v>
      </c>
      <c r="V2548" s="58">
        <v>0</v>
      </c>
      <c r="W2548" s="58">
        <v>0</v>
      </c>
      <c r="X2548" s="58">
        <v>0</v>
      </c>
      <c r="Y2548" s="58">
        <v>0</v>
      </c>
      <c r="Z2548" s="58">
        <v>0</v>
      </c>
      <c r="AA2548" s="58">
        <v>0</v>
      </c>
      <c r="AB2548" s="58">
        <v>0</v>
      </c>
      <c r="AC2548" s="58">
        <v>0</v>
      </c>
      <c r="AD2548" s="58">
        <v>0</v>
      </c>
      <c r="AE2548" s="58">
        <v>0</v>
      </c>
      <c r="AF2548" s="58">
        <v>0</v>
      </c>
      <c r="AG2548" s="58">
        <v>0</v>
      </c>
      <c r="AH2548" s="58">
        <v>0</v>
      </c>
      <c r="AI2548" s="58">
        <v>0</v>
      </c>
      <c r="AK2548" s="64">
        <f t="shared" si="39"/>
        <v>-7.1705092799625716E-3</v>
      </c>
    </row>
    <row r="2549" spans="1:37" x14ac:dyDescent="0.25">
      <c r="A2549">
        <v>2547</v>
      </c>
      <c r="B2549" s="1">
        <v>1.4800000000000001E-2</v>
      </c>
      <c r="C2549" s="1">
        <v>2.7655751349364493E-4</v>
      </c>
      <c r="D2549" s="58">
        <v>0.18350892241548769</v>
      </c>
      <c r="E2549" s="58">
        <v>0.17888930872065453</v>
      </c>
      <c r="F2549" s="58">
        <v>4.0275917453100451E-3</v>
      </c>
      <c r="G2549" s="58">
        <v>0.18355312630015116</v>
      </c>
      <c r="H2549" s="58">
        <v>0.13186188508160679</v>
      </c>
      <c r="I2549" s="58">
        <v>8.703989943773234E-2</v>
      </c>
      <c r="J2549" s="58">
        <v>2.668263803415442E-2</v>
      </c>
      <c r="K2549" s="58">
        <v>4.9747920512155777E-2</v>
      </c>
      <c r="L2549" s="58">
        <v>5.2616778808482555E-2</v>
      </c>
      <c r="M2549" s="58">
        <v>7.6872317227928033E-2</v>
      </c>
      <c r="N2549" s="58">
        <v>2.5199611716336702E-2</v>
      </c>
      <c r="O2549" s="58">
        <v>0</v>
      </c>
      <c r="P2549" s="58">
        <v>0</v>
      </c>
      <c r="Q2549" s="58">
        <v>0</v>
      </c>
      <c r="R2549" s="58">
        <v>0</v>
      </c>
      <c r="S2549" s="58">
        <v>0</v>
      </c>
      <c r="T2549" s="58">
        <v>0</v>
      </c>
      <c r="U2549" s="58">
        <v>0</v>
      </c>
      <c r="V2549" s="58">
        <v>0</v>
      </c>
      <c r="W2549" s="58">
        <v>0</v>
      </c>
      <c r="X2549" s="58">
        <v>0</v>
      </c>
      <c r="Y2549" s="58">
        <v>0</v>
      </c>
      <c r="Z2549" s="58">
        <v>0</v>
      </c>
      <c r="AA2549" s="58">
        <v>0</v>
      </c>
      <c r="AB2549" s="58">
        <v>0</v>
      </c>
      <c r="AC2549" s="58">
        <v>0</v>
      </c>
      <c r="AD2549" s="58">
        <v>0</v>
      </c>
      <c r="AE2549" s="58">
        <v>0</v>
      </c>
      <c r="AF2549" s="58">
        <v>0</v>
      </c>
      <c r="AG2549" s="58">
        <v>0</v>
      </c>
      <c r="AH2549" s="58">
        <v>0</v>
      </c>
      <c r="AI2549" s="58">
        <v>0</v>
      </c>
      <c r="AK2549" s="64">
        <f t="shared" si="39"/>
        <v>1.8686318479300332E-2</v>
      </c>
    </row>
    <row r="2550" spans="1:37" x14ac:dyDescent="0.25">
      <c r="A2550">
        <v>2548</v>
      </c>
      <c r="B2550" s="1">
        <v>8.3000000000000001E-3</v>
      </c>
      <c r="C2550" s="1">
        <v>1.1087706057360421E-4</v>
      </c>
      <c r="D2550" s="58">
        <v>8.3315599721554751E-2</v>
      </c>
      <c r="E2550" s="58">
        <v>4.1430227995279519E-2</v>
      </c>
      <c r="F2550" s="58">
        <v>0.1047131152983538</v>
      </c>
      <c r="G2550" s="58">
        <v>1.3880629353224289E-2</v>
      </c>
      <c r="H2550" s="58">
        <v>0.14066976400449388</v>
      </c>
      <c r="I2550" s="58">
        <v>4.0489231393740638E-2</v>
      </c>
      <c r="J2550" s="58">
        <v>0.11630146045950404</v>
      </c>
      <c r="K2550" s="58">
        <v>2.4783126347978673E-2</v>
      </c>
      <c r="L2550" s="58">
        <v>9.124285631422159E-2</v>
      </c>
      <c r="M2550" s="58">
        <v>0.19282513112293526</v>
      </c>
      <c r="N2550" s="58">
        <v>0.15034885798871347</v>
      </c>
      <c r="O2550" s="58">
        <v>0</v>
      </c>
      <c r="P2550" s="58">
        <v>0</v>
      </c>
      <c r="Q2550" s="58">
        <v>0</v>
      </c>
      <c r="R2550" s="58">
        <v>0</v>
      </c>
      <c r="S2550" s="58">
        <v>0</v>
      </c>
      <c r="T2550" s="58">
        <v>0</v>
      </c>
      <c r="U2550" s="58">
        <v>0</v>
      </c>
      <c r="V2550" s="58">
        <v>0</v>
      </c>
      <c r="W2550" s="58">
        <v>0</v>
      </c>
      <c r="X2550" s="58">
        <v>0</v>
      </c>
      <c r="Y2550" s="58">
        <v>0</v>
      </c>
      <c r="Z2550" s="58">
        <v>0</v>
      </c>
      <c r="AA2550" s="58">
        <v>0</v>
      </c>
      <c r="AB2550" s="58">
        <v>0</v>
      </c>
      <c r="AC2550" s="58">
        <v>0</v>
      </c>
      <c r="AD2550" s="58">
        <v>0</v>
      </c>
      <c r="AE2550" s="58">
        <v>0</v>
      </c>
      <c r="AF2550" s="58">
        <v>0</v>
      </c>
      <c r="AG2550" s="58">
        <v>0</v>
      </c>
      <c r="AH2550" s="58">
        <v>0</v>
      </c>
      <c r="AI2550" s="58">
        <v>0</v>
      </c>
      <c r="AK2550" s="64">
        <f t="shared" si="39"/>
        <v>1.3358681996819785E-2</v>
      </c>
    </row>
    <row r="2551" spans="1:37" x14ac:dyDescent="0.25">
      <c r="A2551">
        <v>2549</v>
      </c>
      <c r="B2551" s="1">
        <v>1.37E-2</v>
      </c>
      <c r="C2551" s="1">
        <v>4.4399999235610472E-4</v>
      </c>
      <c r="D2551" s="58">
        <v>3.8909139408554672E-2</v>
      </c>
      <c r="E2551" s="58">
        <v>0.19810840613818617</v>
      </c>
      <c r="F2551" s="58">
        <v>0.10849607970419071</v>
      </c>
      <c r="G2551" s="58">
        <v>0.11532194439883549</v>
      </c>
      <c r="H2551" s="58">
        <v>5.6805175308420858E-2</v>
      </c>
      <c r="I2551" s="58">
        <v>2.0657142252184148E-2</v>
      </c>
      <c r="J2551" s="58">
        <v>0.1229305241473246</v>
      </c>
      <c r="K2551" s="58">
        <v>2.5011392224331144E-2</v>
      </c>
      <c r="L2551" s="58">
        <v>6.128743384740825E-2</v>
      </c>
      <c r="M2551" s="58">
        <v>8.1355035527279587E-2</v>
      </c>
      <c r="N2551" s="58">
        <v>0.17111772704328437</v>
      </c>
      <c r="O2551" s="58">
        <v>0</v>
      </c>
      <c r="P2551" s="58">
        <v>0</v>
      </c>
      <c r="Q2551" s="58">
        <v>0</v>
      </c>
      <c r="R2551" s="58">
        <v>0</v>
      </c>
      <c r="S2551" s="58">
        <v>0</v>
      </c>
      <c r="T2551" s="58">
        <v>0</v>
      </c>
      <c r="U2551" s="58">
        <v>0</v>
      </c>
      <c r="V2551" s="58">
        <v>0</v>
      </c>
      <c r="W2551" s="58">
        <v>0</v>
      </c>
      <c r="X2551" s="58">
        <v>0</v>
      </c>
      <c r="Y2551" s="58">
        <v>0</v>
      </c>
      <c r="Z2551" s="58">
        <v>0</v>
      </c>
      <c r="AA2551" s="58">
        <v>0</v>
      </c>
      <c r="AB2551" s="58">
        <v>0</v>
      </c>
      <c r="AC2551" s="58">
        <v>0</v>
      </c>
      <c r="AD2551" s="58">
        <v>0</v>
      </c>
      <c r="AE2551" s="58">
        <v>0</v>
      </c>
      <c r="AF2551" s="58">
        <v>0</v>
      </c>
      <c r="AG2551" s="58">
        <v>0</v>
      </c>
      <c r="AH2551" s="58">
        <v>0</v>
      </c>
      <c r="AI2551" s="58">
        <v>0</v>
      </c>
      <c r="AK2551" s="64">
        <f t="shared" si="39"/>
        <v>3.2408758566139027E-2</v>
      </c>
    </row>
    <row r="2552" spans="1:37" x14ac:dyDescent="0.25">
      <c r="A2552">
        <v>2550</v>
      </c>
      <c r="B2552" s="1">
        <v>1.2E-2</v>
      </c>
      <c r="C2552" s="1">
        <v>-1.54112992922123E-4</v>
      </c>
      <c r="D2552" s="58">
        <v>0.11755661030870754</v>
      </c>
      <c r="E2552" s="58">
        <v>5.5809738854577014E-3</v>
      </c>
      <c r="F2552" s="58">
        <v>8.3499221626773638E-3</v>
      </c>
      <c r="G2552" s="58">
        <v>0.13845564290316331</v>
      </c>
      <c r="H2552" s="58">
        <v>0.10696758487084596</v>
      </c>
      <c r="I2552" s="58">
        <v>0.14707049317826604</v>
      </c>
      <c r="J2552" s="58">
        <v>9.9912107319375179E-2</v>
      </c>
      <c r="K2552" s="58">
        <v>0.12901153022529901</v>
      </c>
      <c r="L2552" s="58">
        <v>0.14485393348179409</v>
      </c>
      <c r="M2552" s="58">
        <v>5.2285631894244594E-2</v>
      </c>
      <c r="N2552" s="58">
        <v>4.9955569770169135E-2</v>
      </c>
      <c r="O2552" s="58">
        <v>0</v>
      </c>
      <c r="P2552" s="58">
        <v>0</v>
      </c>
      <c r="Q2552" s="58">
        <v>0</v>
      </c>
      <c r="R2552" s="58">
        <v>0</v>
      </c>
      <c r="S2552" s="58">
        <v>0</v>
      </c>
      <c r="T2552" s="58">
        <v>0</v>
      </c>
      <c r="U2552" s="58">
        <v>0</v>
      </c>
      <c r="V2552" s="58">
        <v>0</v>
      </c>
      <c r="W2552" s="58">
        <v>0</v>
      </c>
      <c r="X2552" s="58">
        <v>0</v>
      </c>
      <c r="Y2552" s="58">
        <v>0</v>
      </c>
      <c r="Z2552" s="58">
        <v>0</v>
      </c>
      <c r="AA2552" s="58">
        <v>0</v>
      </c>
      <c r="AB2552" s="58">
        <v>0</v>
      </c>
      <c r="AC2552" s="58">
        <v>0</v>
      </c>
      <c r="AD2552" s="58">
        <v>0</v>
      </c>
      <c r="AE2552" s="58">
        <v>0</v>
      </c>
      <c r="AF2552" s="58">
        <v>0</v>
      </c>
      <c r="AG2552" s="58">
        <v>0</v>
      </c>
      <c r="AH2552" s="58">
        <v>0</v>
      </c>
      <c r="AI2552" s="58">
        <v>0</v>
      </c>
      <c r="AK2552" s="64">
        <f t="shared" si="39"/>
        <v>-1.2842749410176916E-2</v>
      </c>
    </row>
    <row r="2553" spans="1:37" x14ac:dyDescent="0.25">
      <c r="A2553">
        <v>2551</v>
      </c>
      <c r="B2553" s="1">
        <v>1.1299999999999999E-2</v>
      </c>
      <c r="C2553" s="1">
        <v>9.2991518260051144E-5</v>
      </c>
      <c r="D2553" s="58">
        <v>1.9632486594636785E-2</v>
      </c>
      <c r="E2553" s="58">
        <v>0.11027700482656679</v>
      </c>
      <c r="F2553" s="58">
        <v>3.8151977985983139E-2</v>
      </c>
      <c r="G2553" s="58">
        <v>7.1402019229748537E-2</v>
      </c>
      <c r="H2553" s="58">
        <v>9.8565140043121044E-2</v>
      </c>
      <c r="I2553" s="58">
        <v>0.10765336912934469</v>
      </c>
      <c r="J2553" s="58">
        <v>7.7058152451442249E-2</v>
      </c>
      <c r="K2553" s="58">
        <v>0.10735311710102088</v>
      </c>
      <c r="L2553" s="58">
        <v>0.11519001208732635</v>
      </c>
      <c r="M2553" s="58">
        <v>0.12040434079014545</v>
      </c>
      <c r="N2553" s="58">
        <v>0.13431237976066399</v>
      </c>
      <c r="O2553" s="58">
        <v>0</v>
      </c>
      <c r="P2553" s="58">
        <v>0</v>
      </c>
      <c r="Q2553" s="58">
        <v>0</v>
      </c>
      <c r="R2553" s="58">
        <v>0</v>
      </c>
      <c r="S2553" s="58">
        <v>0</v>
      </c>
      <c r="T2553" s="58">
        <v>0</v>
      </c>
      <c r="U2553" s="58">
        <v>0</v>
      </c>
      <c r="V2553" s="58">
        <v>0</v>
      </c>
      <c r="W2553" s="58">
        <v>0</v>
      </c>
      <c r="X2553" s="58">
        <v>0</v>
      </c>
      <c r="Y2553" s="58">
        <v>0</v>
      </c>
      <c r="Z2553" s="58">
        <v>0</v>
      </c>
      <c r="AA2553" s="58">
        <v>0</v>
      </c>
      <c r="AB2553" s="58">
        <v>0</v>
      </c>
      <c r="AC2553" s="58">
        <v>0</v>
      </c>
      <c r="AD2553" s="58">
        <v>0</v>
      </c>
      <c r="AE2553" s="58">
        <v>0</v>
      </c>
      <c r="AF2553" s="58">
        <v>0</v>
      </c>
      <c r="AG2553" s="58">
        <v>0</v>
      </c>
      <c r="AH2553" s="58">
        <v>0</v>
      </c>
      <c r="AI2553" s="58">
        <v>0</v>
      </c>
      <c r="AK2553" s="64">
        <f t="shared" si="39"/>
        <v>8.2293378991195702E-3</v>
      </c>
    </row>
    <row r="2554" spans="1:37" x14ac:dyDescent="0.25">
      <c r="A2554">
        <v>2552</v>
      </c>
      <c r="B2554" s="1">
        <v>1.1299999999999999E-2</v>
      </c>
      <c r="C2554" s="1">
        <v>7.0673452601511424E-6</v>
      </c>
      <c r="D2554" s="58">
        <v>9.8324828493668706E-2</v>
      </c>
      <c r="E2554" s="58">
        <v>9.3754165704202738E-2</v>
      </c>
      <c r="F2554" s="58">
        <v>0.15810807053266601</v>
      </c>
      <c r="G2554" s="58">
        <v>0.10915334900898578</v>
      </c>
      <c r="H2554" s="58">
        <v>0.17019612518748756</v>
      </c>
      <c r="I2554" s="58">
        <v>1.8882973316725851E-2</v>
      </c>
      <c r="J2554" s="58">
        <v>3.6536641132138732E-2</v>
      </c>
      <c r="K2554" s="58">
        <v>6.0332164887883705E-2</v>
      </c>
      <c r="L2554" s="58">
        <v>6.9118271690376543E-2</v>
      </c>
      <c r="M2554" s="58">
        <v>9.9523568751671398E-2</v>
      </c>
      <c r="N2554" s="58">
        <v>8.606984129419297E-2</v>
      </c>
      <c r="O2554" s="58">
        <v>0</v>
      </c>
      <c r="P2554" s="58">
        <v>0</v>
      </c>
      <c r="Q2554" s="58">
        <v>0</v>
      </c>
      <c r="R2554" s="58">
        <v>0</v>
      </c>
      <c r="S2554" s="58">
        <v>0</v>
      </c>
      <c r="T2554" s="58">
        <v>0</v>
      </c>
      <c r="U2554" s="58">
        <v>0</v>
      </c>
      <c r="V2554" s="58">
        <v>0</v>
      </c>
      <c r="W2554" s="58">
        <v>0</v>
      </c>
      <c r="X2554" s="58">
        <v>0</v>
      </c>
      <c r="Y2554" s="58">
        <v>0</v>
      </c>
      <c r="Z2554" s="58">
        <v>0</v>
      </c>
      <c r="AA2554" s="58">
        <v>0</v>
      </c>
      <c r="AB2554" s="58">
        <v>0</v>
      </c>
      <c r="AC2554" s="58">
        <v>0</v>
      </c>
      <c r="AD2554" s="58">
        <v>0</v>
      </c>
      <c r="AE2554" s="58">
        <v>0</v>
      </c>
      <c r="AF2554" s="58">
        <v>0</v>
      </c>
      <c r="AG2554" s="58">
        <v>0</v>
      </c>
      <c r="AH2554" s="58">
        <v>0</v>
      </c>
      <c r="AI2554" s="58">
        <v>0</v>
      </c>
      <c r="AK2554" s="64">
        <f t="shared" si="39"/>
        <v>6.2542878408417197E-4</v>
      </c>
    </row>
    <row r="2555" spans="1:37" x14ac:dyDescent="0.25">
      <c r="A2555">
        <v>2553</v>
      </c>
      <c r="B2555" s="1">
        <v>1.21E-2</v>
      </c>
      <c r="C2555" s="1">
        <v>4.8948155341371771E-5</v>
      </c>
      <c r="D2555" s="58">
        <v>0.10829172402629218</v>
      </c>
      <c r="E2555" s="58">
        <v>0.10924935850105165</v>
      </c>
      <c r="F2555" s="58">
        <v>4.8144870595414696E-2</v>
      </c>
      <c r="G2555" s="58">
        <v>9.9339332193926433E-2</v>
      </c>
      <c r="H2555" s="58">
        <v>0.14549194320990039</v>
      </c>
      <c r="I2555" s="58">
        <v>1.9421092626115525E-2</v>
      </c>
      <c r="J2555" s="58">
        <v>6.6313256274017351E-2</v>
      </c>
      <c r="K2555" s="58">
        <v>0.13350099483408001</v>
      </c>
      <c r="L2555" s="58">
        <v>8.3081996465168007E-2</v>
      </c>
      <c r="M2555" s="58">
        <v>5.6988274208816726E-2</v>
      </c>
      <c r="N2555" s="58">
        <v>0.13017715706521707</v>
      </c>
      <c r="O2555" s="58">
        <v>0</v>
      </c>
      <c r="P2555" s="58">
        <v>0</v>
      </c>
      <c r="Q2555" s="58">
        <v>0</v>
      </c>
      <c r="R2555" s="58">
        <v>0</v>
      </c>
      <c r="S2555" s="58">
        <v>0</v>
      </c>
      <c r="T2555" s="58">
        <v>0</v>
      </c>
      <c r="U2555" s="58">
        <v>0</v>
      </c>
      <c r="V2555" s="58">
        <v>0</v>
      </c>
      <c r="W2555" s="58">
        <v>0</v>
      </c>
      <c r="X2555" s="58">
        <v>0</v>
      </c>
      <c r="Y2555" s="58">
        <v>0</v>
      </c>
      <c r="Z2555" s="58">
        <v>0</v>
      </c>
      <c r="AA2555" s="58">
        <v>0</v>
      </c>
      <c r="AB2555" s="58">
        <v>0</v>
      </c>
      <c r="AC2555" s="58">
        <v>0</v>
      </c>
      <c r="AD2555" s="58">
        <v>0</v>
      </c>
      <c r="AE2555" s="58">
        <v>0</v>
      </c>
      <c r="AF2555" s="58">
        <v>0</v>
      </c>
      <c r="AG2555" s="58">
        <v>0</v>
      </c>
      <c r="AH2555" s="58">
        <v>0</v>
      </c>
      <c r="AI2555" s="58">
        <v>0</v>
      </c>
      <c r="AK2555" s="64">
        <f t="shared" si="39"/>
        <v>4.0453020943282455E-3</v>
      </c>
    </row>
    <row r="2556" spans="1:37" x14ac:dyDescent="0.25">
      <c r="A2556">
        <v>2554</v>
      </c>
      <c r="B2556" s="1">
        <v>1.2800000000000001E-2</v>
      </c>
      <c r="C2556" s="1">
        <v>1.3203688212676078E-4</v>
      </c>
      <c r="D2556" s="58">
        <v>0.1410579171158205</v>
      </c>
      <c r="E2556" s="58">
        <v>0.15187688924400716</v>
      </c>
      <c r="F2556" s="58">
        <v>0.16138255787711325</v>
      </c>
      <c r="G2556" s="58">
        <v>5.7324188999067861E-2</v>
      </c>
      <c r="H2556" s="58">
        <v>0.12632024719241314</v>
      </c>
      <c r="I2556" s="58">
        <v>2.9456291396919247E-2</v>
      </c>
      <c r="J2556" s="58">
        <v>5.9968163311546032E-3</v>
      </c>
      <c r="K2556" s="58">
        <v>6.8168929745247464E-2</v>
      </c>
      <c r="L2556" s="58">
        <v>0.15523010584679722</v>
      </c>
      <c r="M2556" s="58">
        <v>1.5223895898900995E-2</v>
      </c>
      <c r="N2556" s="58">
        <v>8.7962160352558716E-2</v>
      </c>
      <c r="O2556" s="58">
        <v>0</v>
      </c>
      <c r="P2556" s="58">
        <v>0</v>
      </c>
      <c r="Q2556" s="58">
        <v>0</v>
      </c>
      <c r="R2556" s="58">
        <v>0</v>
      </c>
      <c r="S2556" s="58">
        <v>0</v>
      </c>
      <c r="T2556" s="58">
        <v>0</v>
      </c>
      <c r="U2556" s="58">
        <v>0</v>
      </c>
      <c r="V2556" s="58">
        <v>0</v>
      </c>
      <c r="W2556" s="58">
        <v>0</v>
      </c>
      <c r="X2556" s="58">
        <v>0</v>
      </c>
      <c r="Y2556" s="58">
        <v>0</v>
      </c>
      <c r="Z2556" s="58">
        <v>0</v>
      </c>
      <c r="AA2556" s="58">
        <v>0</v>
      </c>
      <c r="AB2556" s="58">
        <v>0</v>
      </c>
      <c r="AC2556" s="58">
        <v>0</v>
      </c>
      <c r="AD2556" s="58">
        <v>0</v>
      </c>
      <c r="AE2556" s="58">
        <v>0</v>
      </c>
      <c r="AF2556" s="58">
        <v>0</v>
      </c>
      <c r="AG2556" s="58">
        <v>0</v>
      </c>
      <c r="AH2556" s="58">
        <v>0</v>
      </c>
      <c r="AI2556" s="58">
        <v>0</v>
      </c>
      <c r="AK2556" s="64">
        <f t="shared" si="39"/>
        <v>1.0315381416153185E-2</v>
      </c>
    </row>
    <row r="2557" spans="1:37" x14ac:dyDescent="0.25">
      <c r="A2557">
        <v>2555</v>
      </c>
      <c r="B2557" s="1">
        <v>1.12E-2</v>
      </c>
      <c r="C2557" s="1">
        <v>-6.2267930547055717E-5</v>
      </c>
      <c r="D2557" s="58">
        <v>0.11361035163309612</v>
      </c>
      <c r="E2557" s="58">
        <v>5.249381538231207E-2</v>
      </c>
      <c r="F2557" s="58">
        <v>4.6651777587696272E-2</v>
      </c>
      <c r="G2557" s="58">
        <v>8.4569164009596201E-2</v>
      </c>
      <c r="H2557" s="58">
        <v>0.12310437129719186</v>
      </c>
      <c r="I2557" s="58">
        <v>0.1050385153329422</v>
      </c>
      <c r="J2557" s="58">
        <v>8.6187295801384761E-2</v>
      </c>
      <c r="K2557" s="58">
        <v>0.10576208878566341</v>
      </c>
      <c r="L2557" s="58">
        <v>9.0594656436859669E-2</v>
      </c>
      <c r="M2557" s="58">
        <v>6.8717921531965306E-2</v>
      </c>
      <c r="N2557" s="58">
        <v>0.12327004220129192</v>
      </c>
      <c r="O2557" s="58">
        <v>0</v>
      </c>
      <c r="P2557" s="58">
        <v>0</v>
      </c>
      <c r="Q2557" s="58">
        <v>0</v>
      </c>
      <c r="R2557" s="58">
        <v>0</v>
      </c>
      <c r="S2557" s="58">
        <v>0</v>
      </c>
      <c r="T2557" s="58">
        <v>0</v>
      </c>
      <c r="U2557" s="58">
        <v>0</v>
      </c>
      <c r="V2557" s="58">
        <v>0</v>
      </c>
      <c r="W2557" s="58">
        <v>0</v>
      </c>
      <c r="X2557" s="58">
        <v>0</v>
      </c>
      <c r="Y2557" s="58">
        <v>0</v>
      </c>
      <c r="Z2557" s="58">
        <v>0</v>
      </c>
      <c r="AA2557" s="58">
        <v>0</v>
      </c>
      <c r="AB2557" s="58">
        <v>0</v>
      </c>
      <c r="AC2557" s="58">
        <v>0</v>
      </c>
      <c r="AD2557" s="58">
        <v>0</v>
      </c>
      <c r="AE2557" s="58">
        <v>0</v>
      </c>
      <c r="AF2557" s="58">
        <v>0</v>
      </c>
      <c r="AG2557" s="58">
        <v>0</v>
      </c>
      <c r="AH2557" s="58">
        <v>0</v>
      </c>
      <c r="AI2557" s="58">
        <v>0</v>
      </c>
      <c r="AK2557" s="64">
        <f t="shared" si="39"/>
        <v>-5.5596366559871177E-3</v>
      </c>
    </row>
    <row r="2558" spans="1:37" x14ac:dyDescent="0.25">
      <c r="A2558">
        <v>2556</v>
      </c>
      <c r="B2558" s="1">
        <v>0.01</v>
      </c>
      <c r="C2558" s="1">
        <v>2.2704843608565114E-4</v>
      </c>
      <c r="D2558" s="58">
        <v>7.7329203760842707E-2</v>
      </c>
      <c r="E2558" s="58">
        <v>4.5758999072886206E-2</v>
      </c>
      <c r="F2558" s="58">
        <v>2.4080847675054647E-2</v>
      </c>
      <c r="G2558" s="58">
        <v>3.0544686309713742E-2</v>
      </c>
      <c r="H2558" s="58">
        <v>0.11089696821705525</v>
      </c>
      <c r="I2558" s="58">
        <v>0.18383407579978966</v>
      </c>
      <c r="J2558" s="58">
        <v>4.0043828994150474E-2</v>
      </c>
      <c r="K2558" s="58">
        <v>1.4261623735275616E-2</v>
      </c>
      <c r="L2558" s="58">
        <v>0.2948683330983915</v>
      </c>
      <c r="M2558" s="58">
        <v>9.5407209258300346E-2</v>
      </c>
      <c r="N2558" s="58">
        <v>8.2974224078539799E-2</v>
      </c>
      <c r="O2558" s="58">
        <v>0</v>
      </c>
      <c r="P2558" s="58">
        <v>0</v>
      </c>
      <c r="Q2558" s="58">
        <v>0</v>
      </c>
      <c r="R2558" s="58">
        <v>0</v>
      </c>
      <c r="S2558" s="58">
        <v>0</v>
      </c>
      <c r="T2558" s="58">
        <v>0</v>
      </c>
      <c r="U2558" s="58">
        <v>0</v>
      </c>
      <c r="V2558" s="58">
        <v>0</v>
      </c>
      <c r="W2558" s="58">
        <v>0</v>
      </c>
      <c r="X2558" s="58">
        <v>0</v>
      </c>
      <c r="Y2558" s="58">
        <v>0</v>
      </c>
      <c r="Z2558" s="58">
        <v>0</v>
      </c>
      <c r="AA2558" s="58">
        <v>0</v>
      </c>
      <c r="AB2558" s="58">
        <v>0</v>
      </c>
      <c r="AC2558" s="58">
        <v>0</v>
      </c>
      <c r="AD2558" s="58">
        <v>0</v>
      </c>
      <c r="AE2558" s="58">
        <v>0</v>
      </c>
      <c r="AF2558" s="58">
        <v>0</v>
      </c>
      <c r="AG2558" s="58">
        <v>0</v>
      </c>
      <c r="AH2558" s="58">
        <v>0</v>
      </c>
      <c r="AI2558" s="58">
        <v>0</v>
      </c>
      <c r="AK2558" s="64">
        <f t="shared" si="39"/>
        <v>2.2704843608565114E-2</v>
      </c>
    </row>
    <row r="2559" spans="1:37" x14ac:dyDescent="0.25">
      <c r="A2559">
        <v>2557</v>
      </c>
      <c r="B2559" s="1">
        <v>1.29E-2</v>
      </c>
      <c r="C2559" s="1">
        <v>2.9766680575005151E-5</v>
      </c>
      <c r="D2559" s="58">
        <v>8.8905466939696878E-2</v>
      </c>
      <c r="E2559" s="58">
        <v>0.13819184087465267</v>
      </c>
      <c r="F2559" s="58">
        <v>6.6279559477925756E-2</v>
      </c>
      <c r="G2559" s="58">
        <v>6.4462637416864685E-2</v>
      </c>
      <c r="H2559" s="58">
        <v>0.13126192330509651</v>
      </c>
      <c r="I2559" s="58">
        <v>7.2769555657413165E-2</v>
      </c>
      <c r="J2559" s="58">
        <v>7.9930761069158932E-2</v>
      </c>
      <c r="K2559" s="58">
        <v>0.12138629021983617</v>
      </c>
      <c r="L2559" s="58">
        <v>5.5225021569222127E-2</v>
      </c>
      <c r="M2559" s="58">
        <v>0.11353021245360344</v>
      </c>
      <c r="N2559" s="58">
        <v>6.805673101652962E-2</v>
      </c>
      <c r="O2559" s="58">
        <v>0</v>
      </c>
      <c r="P2559" s="58">
        <v>0</v>
      </c>
      <c r="Q2559" s="58">
        <v>0</v>
      </c>
      <c r="R2559" s="58">
        <v>0</v>
      </c>
      <c r="S2559" s="58">
        <v>0</v>
      </c>
      <c r="T2559" s="58">
        <v>0</v>
      </c>
      <c r="U2559" s="58">
        <v>0</v>
      </c>
      <c r="V2559" s="58">
        <v>0</v>
      </c>
      <c r="W2559" s="58">
        <v>0</v>
      </c>
      <c r="X2559" s="58">
        <v>0</v>
      </c>
      <c r="Y2559" s="58">
        <v>0</v>
      </c>
      <c r="Z2559" s="58">
        <v>0</v>
      </c>
      <c r="AA2559" s="58">
        <v>0</v>
      </c>
      <c r="AB2559" s="58">
        <v>0</v>
      </c>
      <c r="AC2559" s="58">
        <v>0</v>
      </c>
      <c r="AD2559" s="58">
        <v>0</v>
      </c>
      <c r="AE2559" s="58">
        <v>0</v>
      </c>
      <c r="AF2559" s="58">
        <v>0</v>
      </c>
      <c r="AG2559" s="58">
        <v>0</v>
      </c>
      <c r="AH2559" s="58">
        <v>0</v>
      </c>
      <c r="AI2559" s="58">
        <v>0</v>
      </c>
      <c r="AK2559" s="64">
        <f t="shared" si="39"/>
        <v>2.3074946182174536E-3</v>
      </c>
    </row>
    <row r="2560" spans="1:37" x14ac:dyDescent="0.25">
      <c r="A2560">
        <v>2558</v>
      </c>
      <c r="B2560" s="1">
        <v>1.35E-2</v>
      </c>
      <c r="C2560" s="1">
        <v>7.8289609384367371E-5</v>
      </c>
      <c r="D2560" s="58">
        <v>6.2279084824842755E-2</v>
      </c>
      <c r="E2560" s="58">
        <v>0.11240551752597977</v>
      </c>
      <c r="F2560" s="58">
        <v>0.12868840261753633</v>
      </c>
      <c r="G2560" s="58">
        <v>0.14259475456156534</v>
      </c>
      <c r="H2560" s="58">
        <v>7.9302635561361565E-2</v>
      </c>
      <c r="I2560" s="58">
        <v>0.13220309395213584</v>
      </c>
      <c r="J2560" s="58">
        <v>0.13767455929258091</v>
      </c>
      <c r="K2560" s="58">
        <v>5.8961393676760239E-2</v>
      </c>
      <c r="L2560" s="58">
        <v>9.8435762711144514E-2</v>
      </c>
      <c r="M2560" s="58">
        <v>2.3677679616095879E-2</v>
      </c>
      <c r="N2560" s="58">
        <v>2.3777115659996784E-2</v>
      </c>
      <c r="O2560" s="58">
        <v>0</v>
      </c>
      <c r="P2560" s="58">
        <v>0</v>
      </c>
      <c r="Q2560" s="58">
        <v>0</v>
      </c>
      <c r="R2560" s="58">
        <v>0</v>
      </c>
      <c r="S2560" s="58">
        <v>0</v>
      </c>
      <c r="T2560" s="58">
        <v>0</v>
      </c>
      <c r="U2560" s="58">
        <v>0</v>
      </c>
      <c r="V2560" s="58">
        <v>0</v>
      </c>
      <c r="W2560" s="58">
        <v>0</v>
      </c>
      <c r="X2560" s="58">
        <v>0</v>
      </c>
      <c r="Y2560" s="58">
        <v>0</v>
      </c>
      <c r="Z2560" s="58">
        <v>0</v>
      </c>
      <c r="AA2560" s="58">
        <v>0</v>
      </c>
      <c r="AB2560" s="58">
        <v>0</v>
      </c>
      <c r="AC2560" s="58">
        <v>0</v>
      </c>
      <c r="AD2560" s="58">
        <v>0</v>
      </c>
      <c r="AE2560" s="58">
        <v>0</v>
      </c>
      <c r="AF2560" s="58">
        <v>0</v>
      </c>
      <c r="AG2560" s="58">
        <v>0</v>
      </c>
      <c r="AH2560" s="58">
        <v>0</v>
      </c>
      <c r="AI2560" s="58">
        <v>0</v>
      </c>
      <c r="AK2560" s="64">
        <f t="shared" si="39"/>
        <v>5.7992303247679537E-3</v>
      </c>
    </row>
    <row r="2561" spans="1:37" x14ac:dyDescent="0.25">
      <c r="A2561">
        <v>2559</v>
      </c>
      <c r="B2561" s="1">
        <v>1.29E-2</v>
      </c>
      <c r="C2561" s="1">
        <v>-2.707057278522522E-4</v>
      </c>
      <c r="D2561" s="58">
        <v>0.12975892273313647</v>
      </c>
      <c r="E2561" s="58">
        <v>1.2774207521151153E-2</v>
      </c>
      <c r="F2561" s="58">
        <v>9.569577831560204E-2</v>
      </c>
      <c r="G2561" s="58">
        <v>0.12763900098436357</v>
      </c>
      <c r="H2561" s="58">
        <v>0.13165375920713673</v>
      </c>
      <c r="I2561" s="58">
        <v>7.0883297685374547E-2</v>
      </c>
      <c r="J2561" s="58">
        <v>0.17965980623425321</v>
      </c>
      <c r="K2561" s="58">
        <v>0.1414252887587768</v>
      </c>
      <c r="L2561" s="58">
        <v>1.1282009394387584E-2</v>
      </c>
      <c r="M2561" s="58">
        <v>5.5982107378459128E-2</v>
      </c>
      <c r="N2561" s="58">
        <v>4.3245821787359001E-2</v>
      </c>
      <c r="O2561" s="58">
        <v>0</v>
      </c>
      <c r="P2561" s="58">
        <v>0</v>
      </c>
      <c r="Q2561" s="58">
        <v>0</v>
      </c>
      <c r="R2561" s="58">
        <v>0</v>
      </c>
      <c r="S2561" s="58">
        <v>0</v>
      </c>
      <c r="T2561" s="58">
        <v>0</v>
      </c>
      <c r="U2561" s="58">
        <v>0</v>
      </c>
      <c r="V2561" s="58">
        <v>0</v>
      </c>
      <c r="W2561" s="58">
        <v>0</v>
      </c>
      <c r="X2561" s="58">
        <v>0</v>
      </c>
      <c r="Y2561" s="58">
        <v>0</v>
      </c>
      <c r="Z2561" s="58">
        <v>0</v>
      </c>
      <c r="AA2561" s="58">
        <v>0</v>
      </c>
      <c r="AB2561" s="58">
        <v>0</v>
      </c>
      <c r="AC2561" s="58">
        <v>0</v>
      </c>
      <c r="AD2561" s="58">
        <v>0</v>
      </c>
      <c r="AE2561" s="58">
        <v>0</v>
      </c>
      <c r="AF2561" s="58">
        <v>0</v>
      </c>
      <c r="AG2561" s="58">
        <v>0</v>
      </c>
      <c r="AH2561" s="58">
        <v>0</v>
      </c>
      <c r="AI2561" s="58">
        <v>0</v>
      </c>
      <c r="AK2561" s="64">
        <f t="shared" si="39"/>
        <v>-2.0984940143585443E-2</v>
      </c>
    </row>
    <row r="2562" spans="1:37" x14ac:dyDescent="0.25">
      <c r="A2562">
        <v>2560</v>
      </c>
      <c r="B2562" s="1">
        <v>1.2800000000000001E-2</v>
      </c>
      <c r="C2562" s="1">
        <v>-1.6429595989945223E-4</v>
      </c>
      <c r="D2562" s="58">
        <v>0.15927374524949706</v>
      </c>
      <c r="E2562" s="58">
        <v>9.9694334547718325E-2</v>
      </c>
      <c r="F2562" s="58">
        <v>0.109751086959078</v>
      </c>
      <c r="G2562" s="58">
        <v>2.6401702029615389E-2</v>
      </c>
      <c r="H2562" s="58">
        <v>0.1549662701012387</v>
      </c>
      <c r="I2562" s="58">
        <v>2.8418155174468693E-2</v>
      </c>
      <c r="J2562" s="58">
        <v>8.5486971931487826E-2</v>
      </c>
      <c r="K2562" s="58">
        <v>0.1473046777904197</v>
      </c>
      <c r="L2562" s="58">
        <v>6.8592380386313431E-3</v>
      </c>
      <c r="M2562" s="58">
        <v>6.7431236383768176E-2</v>
      </c>
      <c r="N2562" s="58">
        <v>0.11441258179407673</v>
      </c>
      <c r="O2562" s="58">
        <v>0</v>
      </c>
      <c r="P2562" s="58">
        <v>0</v>
      </c>
      <c r="Q2562" s="58">
        <v>0</v>
      </c>
      <c r="R2562" s="58">
        <v>0</v>
      </c>
      <c r="S2562" s="58">
        <v>0</v>
      </c>
      <c r="T2562" s="58">
        <v>0</v>
      </c>
      <c r="U2562" s="58">
        <v>0</v>
      </c>
      <c r="V2562" s="58">
        <v>0</v>
      </c>
      <c r="W2562" s="58">
        <v>0</v>
      </c>
      <c r="X2562" s="58">
        <v>0</v>
      </c>
      <c r="Y2562" s="58">
        <v>0</v>
      </c>
      <c r="Z2562" s="58">
        <v>0</v>
      </c>
      <c r="AA2562" s="58">
        <v>0</v>
      </c>
      <c r="AB2562" s="58">
        <v>0</v>
      </c>
      <c r="AC2562" s="58">
        <v>0</v>
      </c>
      <c r="AD2562" s="58">
        <v>0</v>
      </c>
      <c r="AE2562" s="58">
        <v>0</v>
      </c>
      <c r="AF2562" s="58">
        <v>0</v>
      </c>
      <c r="AG2562" s="58">
        <v>0</v>
      </c>
      <c r="AH2562" s="58">
        <v>0</v>
      </c>
      <c r="AI2562" s="58">
        <v>0</v>
      </c>
      <c r="AK2562" s="64">
        <f t="shared" si="39"/>
        <v>-1.2835621867144705E-2</v>
      </c>
    </row>
    <row r="2563" spans="1:37" x14ac:dyDescent="0.25">
      <c r="A2563">
        <v>2561</v>
      </c>
      <c r="B2563" s="1">
        <v>1.2999999999999999E-2</v>
      </c>
      <c r="C2563" s="1">
        <v>3.3434071260711202E-4</v>
      </c>
      <c r="D2563" s="58">
        <v>7.2019620123921588E-2</v>
      </c>
      <c r="E2563" s="58">
        <v>0.18976379598871806</v>
      </c>
      <c r="F2563" s="58">
        <v>0.1243764434128245</v>
      </c>
      <c r="G2563" s="58">
        <v>2.9866689314456671E-2</v>
      </c>
      <c r="H2563" s="58">
        <v>2.5968221116249936E-2</v>
      </c>
      <c r="I2563" s="58">
        <v>8.6643149724243376E-2</v>
      </c>
      <c r="J2563" s="58">
        <v>5.2165354157640731E-2</v>
      </c>
      <c r="K2563" s="58">
        <v>4.3481546535316738E-2</v>
      </c>
      <c r="L2563" s="58">
        <v>0.19287001113231991</v>
      </c>
      <c r="M2563" s="58">
        <v>7.9979346020057768E-2</v>
      </c>
      <c r="N2563" s="58">
        <v>0.10286582247425077</v>
      </c>
      <c r="O2563" s="58">
        <v>0</v>
      </c>
      <c r="P2563" s="58">
        <v>0</v>
      </c>
      <c r="Q2563" s="58">
        <v>0</v>
      </c>
      <c r="R2563" s="58">
        <v>0</v>
      </c>
      <c r="S2563" s="58">
        <v>0</v>
      </c>
      <c r="T2563" s="58">
        <v>0</v>
      </c>
      <c r="U2563" s="58">
        <v>0</v>
      </c>
      <c r="V2563" s="58">
        <v>0</v>
      </c>
      <c r="W2563" s="58">
        <v>0</v>
      </c>
      <c r="X2563" s="58">
        <v>0</v>
      </c>
      <c r="Y2563" s="58">
        <v>0</v>
      </c>
      <c r="Z2563" s="58">
        <v>0</v>
      </c>
      <c r="AA2563" s="58">
        <v>0</v>
      </c>
      <c r="AB2563" s="58">
        <v>0</v>
      </c>
      <c r="AC2563" s="58">
        <v>0</v>
      </c>
      <c r="AD2563" s="58">
        <v>0</v>
      </c>
      <c r="AE2563" s="58">
        <v>0</v>
      </c>
      <c r="AF2563" s="58">
        <v>0</v>
      </c>
      <c r="AG2563" s="58">
        <v>0</v>
      </c>
      <c r="AH2563" s="58">
        <v>0</v>
      </c>
      <c r="AI2563" s="58">
        <v>0</v>
      </c>
      <c r="AK2563" s="64">
        <f t="shared" si="39"/>
        <v>2.5718516354393234E-2</v>
      </c>
    </row>
    <row r="2564" spans="1:37" x14ac:dyDescent="0.25">
      <c r="A2564">
        <v>2562</v>
      </c>
      <c r="B2564" s="1">
        <v>1.1299999999999999E-2</v>
      </c>
      <c r="C2564" s="1">
        <v>-3.7926715032665328E-4</v>
      </c>
      <c r="D2564" s="58">
        <v>0.10350353081237272</v>
      </c>
      <c r="E2564" s="58">
        <v>9.3262044420460207E-3</v>
      </c>
      <c r="F2564" s="58">
        <v>0.14839196422598516</v>
      </c>
      <c r="G2564" s="58">
        <v>0.19638531325176431</v>
      </c>
      <c r="H2564" s="58">
        <v>4.7845982471088948E-2</v>
      </c>
      <c r="I2564" s="58">
        <v>2.1502900257011647E-3</v>
      </c>
      <c r="J2564" s="58">
        <v>6.8179111778171155E-3</v>
      </c>
      <c r="K2564" s="58">
        <v>0.16663486588065846</v>
      </c>
      <c r="L2564" s="58">
        <v>0.10665361543528754</v>
      </c>
      <c r="M2564" s="58">
        <v>0.18490248930366252</v>
      </c>
      <c r="N2564" s="58">
        <v>2.738783297361606E-2</v>
      </c>
      <c r="O2564" s="58">
        <v>0</v>
      </c>
      <c r="P2564" s="58">
        <v>0</v>
      </c>
      <c r="Q2564" s="58">
        <v>0</v>
      </c>
      <c r="R2564" s="58">
        <v>0</v>
      </c>
      <c r="S2564" s="58">
        <v>0</v>
      </c>
      <c r="T2564" s="58">
        <v>0</v>
      </c>
      <c r="U2564" s="58">
        <v>0</v>
      </c>
      <c r="V2564" s="58">
        <v>0</v>
      </c>
      <c r="W2564" s="58">
        <v>0</v>
      </c>
      <c r="X2564" s="58">
        <v>0</v>
      </c>
      <c r="Y2564" s="58">
        <v>0</v>
      </c>
      <c r="Z2564" s="58">
        <v>0</v>
      </c>
      <c r="AA2564" s="58">
        <v>0</v>
      </c>
      <c r="AB2564" s="58">
        <v>0</v>
      </c>
      <c r="AC2564" s="58">
        <v>0</v>
      </c>
      <c r="AD2564" s="58">
        <v>0</v>
      </c>
      <c r="AE2564" s="58">
        <v>0</v>
      </c>
      <c r="AF2564" s="58">
        <v>0</v>
      </c>
      <c r="AG2564" s="58">
        <v>0</v>
      </c>
      <c r="AH2564" s="58">
        <v>0</v>
      </c>
      <c r="AI2564" s="58">
        <v>0</v>
      </c>
      <c r="AK2564" s="64">
        <f t="shared" ref="AK2564:AK2627" si="40">C2564/B2564</f>
        <v>-3.3563464630677282E-2</v>
      </c>
    </row>
    <row r="2565" spans="1:37" x14ac:dyDescent="0.25">
      <c r="A2565">
        <v>2563</v>
      </c>
      <c r="B2565" s="1">
        <v>9.5999999999999992E-3</v>
      </c>
      <c r="C2565" s="1">
        <v>-6.4488434076182303E-7</v>
      </c>
      <c r="D2565" s="58">
        <v>3.0629881616372579E-2</v>
      </c>
      <c r="E2565" s="58">
        <v>9.9516166042018406E-2</v>
      </c>
      <c r="F2565" s="58">
        <v>0.14178791477685934</v>
      </c>
      <c r="G2565" s="58">
        <v>3.1668040817954429E-3</v>
      </c>
      <c r="H2565" s="58">
        <v>0.16718883925220412</v>
      </c>
      <c r="I2565" s="58">
        <v>7.4634407804733224E-2</v>
      </c>
      <c r="J2565" s="58">
        <v>7.9057287511423643E-3</v>
      </c>
      <c r="K2565" s="58">
        <v>4.241713787906385E-2</v>
      </c>
      <c r="L2565" s="58">
        <v>3.2214446482338899E-2</v>
      </c>
      <c r="M2565" s="58">
        <v>0.20719986797058726</v>
      </c>
      <c r="N2565" s="58">
        <v>0.19333880534288439</v>
      </c>
      <c r="O2565" s="58">
        <v>0</v>
      </c>
      <c r="P2565" s="58">
        <v>0</v>
      </c>
      <c r="Q2565" s="58">
        <v>0</v>
      </c>
      <c r="R2565" s="58">
        <v>0</v>
      </c>
      <c r="S2565" s="58">
        <v>0</v>
      </c>
      <c r="T2565" s="58">
        <v>0</v>
      </c>
      <c r="U2565" s="58">
        <v>0</v>
      </c>
      <c r="V2565" s="58">
        <v>0</v>
      </c>
      <c r="W2565" s="58">
        <v>0</v>
      </c>
      <c r="X2565" s="58">
        <v>0</v>
      </c>
      <c r="Y2565" s="58">
        <v>0</v>
      </c>
      <c r="Z2565" s="58">
        <v>0</v>
      </c>
      <c r="AA2565" s="58">
        <v>0</v>
      </c>
      <c r="AB2565" s="58">
        <v>0</v>
      </c>
      <c r="AC2565" s="58">
        <v>0</v>
      </c>
      <c r="AD2565" s="58">
        <v>0</v>
      </c>
      <c r="AE2565" s="58">
        <v>0</v>
      </c>
      <c r="AF2565" s="58">
        <v>0</v>
      </c>
      <c r="AG2565" s="58">
        <v>0</v>
      </c>
      <c r="AH2565" s="58">
        <v>0</v>
      </c>
      <c r="AI2565" s="58">
        <v>0</v>
      </c>
      <c r="AK2565" s="64">
        <f t="shared" si="40"/>
        <v>-6.7175452162689906E-5</v>
      </c>
    </row>
    <row r="2566" spans="1:37" x14ac:dyDescent="0.25">
      <c r="A2566">
        <v>2564</v>
      </c>
      <c r="B2566" s="1">
        <v>1.11E-2</v>
      </c>
      <c r="C2566" s="1">
        <v>-4.7208925338740337E-5</v>
      </c>
      <c r="D2566" s="58">
        <v>5.0255867311347721E-2</v>
      </c>
      <c r="E2566" s="58">
        <v>5.5212941973099422E-2</v>
      </c>
      <c r="F2566" s="58">
        <v>0.15321883197012176</v>
      </c>
      <c r="G2566" s="58">
        <v>0.13084930303106881</v>
      </c>
      <c r="H2566" s="58">
        <v>4.9667283992922237E-2</v>
      </c>
      <c r="I2566" s="58">
        <v>0.10427813713148187</v>
      </c>
      <c r="J2566" s="58">
        <v>0.11846790020021182</v>
      </c>
      <c r="K2566" s="58">
        <v>6.4281999640325341E-2</v>
      </c>
      <c r="L2566" s="58">
        <v>0.12617432408514145</v>
      </c>
      <c r="M2566" s="58">
        <v>0.12634586668722031</v>
      </c>
      <c r="N2566" s="58">
        <v>2.1247543977059084E-2</v>
      </c>
      <c r="O2566" s="58">
        <v>0</v>
      </c>
      <c r="P2566" s="58">
        <v>0</v>
      </c>
      <c r="Q2566" s="58">
        <v>0</v>
      </c>
      <c r="R2566" s="58">
        <v>0</v>
      </c>
      <c r="S2566" s="58">
        <v>0</v>
      </c>
      <c r="T2566" s="58">
        <v>0</v>
      </c>
      <c r="U2566" s="58">
        <v>0</v>
      </c>
      <c r="V2566" s="58">
        <v>0</v>
      </c>
      <c r="W2566" s="58">
        <v>0</v>
      </c>
      <c r="X2566" s="58">
        <v>0</v>
      </c>
      <c r="Y2566" s="58">
        <v>0</v>
      </c>
      <c r="Z2566" s="58">
        <v>0</v>
      </c>
      <c r="AA2566" s="58">
        <v>0</v>
      </c>
      <c r="AB2566" s="58">
        <v>0</v>
      </c>
      <c r="AC2566" s="58">
        <v>0</v>
      </c>
      <c r="AD2566" s="58">
        <v>0</v>
      </c>
      <c r="AE2566" s="58">
        <v>0</v>
      </c>
      <c r="AF2566" s="58">
        <v>0</v>
      </c>
      <c r="AG2566" s="58">
        <v>0</v>
      </c>
      <c r="AH2566" s="58">
        <v>0</v>
      </c>
      <c r="AI2566" s="58">
        <v>0</v>
      </c>
      <c r="AK2566" s="64">
        <f t="shared" si="40"/>
        <v>-4.2530563368234535E-3</v>
      </c>
    </row>
    <row r="2567" spans="1:37" x14ac:dyDescent="0.25">
      <c r="A2567">
        <v>2565</v>
      </c>
      <c r="B2567" s="1">
        <v>1.2500000000000001E-2</v>
      </c>
      <c r="C2567" s="1">
        <v>1.9196185575336635E-4</v>
      </c>
      <c r="D2567" s="58">
        <v>1.0495247921522585E-2</v>
      </c>
      <c r="E2567" s="58">
        <v>0.12344831884092783</v>
      </c>
      <c r="F2567" s="58">
        <v>0.13990617235525379</v>
      </c>
      <c r="G2567" s="58">
        <v>8.9336774353453011E-2</v>
      </c>
      <c r="H2567" s="58">
        <v>0.11031794245793881</v>
      </c>
      <c r="I2567" s="58">
        <v>0.13946994689787601</v>
      </c>
      <c r="J2567" s="58">
        <v>0.10842167397073023</v>
      </c>
      <c r="K2567" s="58">
        <v>2.8046771159528808E-2</v>
      </c>
      <c r="L2567" s="58">
        <v>0.13344143745932052</v>
      </c>
      <c r="M2567" s="58">
        <v>1.1747677665677053E-3</v>
      </c>
      <c r="N2567" s="58">
        <v>0.11594094681688071</v>
      </c>
      <c r="O2567" s="58">
        <v>0</v>
      </c>
      <c r="P2567" s="58">
        <v>0</v>
      </c>
      <c r="Q2567" s="58">
        <v>0</v>
      </c>
      <c r="R2567" s="58">
        <v>0</v>
      </c>
      <c r="S2567" s="58">
        <v>0</v>
      </c>
      <c r="T2567" s="58">
        <v>0</v>
      </c>
      <c r="U2567" s="58">
        <v>0</v>
      </c>
      <c r="V2567" s="58">
        <v>0</v>
      </c>
      <c r="W2567" s="58">
        <v>0</v>
      </c>
      <c r="X2567" s="58">
        <v>0</v>
      </c>
      <c r="Y2567" s="58">
        <v>0</v>
      </c>
      <c r="Z2567" s="58">
        <v>0</v>
      </c>
      <c r="AA2567" s="58">
        <v>0</v>
      </c>
      <c r="AB2567" s="58">
        <v>0</v>
      </c>
      <c r="AC2567" s="58">
        <v>0</v>
      </c>
      <c r="AD2567" s="58">
        <v>0</v>
      </c>
      <c r="AE2567" s="58">
        <v>0</v>
      </c>
      <c r="AF2567" s="58">
        <v>0</v>
      </c>
      <c r="AG2567" s="58">
        <v>0</v>
      </c>
      <c r="AH2567" s="58">
        <v>0</v>
      </c>
      <c r="AI2567" s="58">
        <v>0</v>
      </c>
      <c r="AK2567" s="64">
        <f t="shared" si="40"/>
        <v>1.5356948460269308E-2</v>
      </c>
    </row>
    <row r="2568" spans="1:37" x14ac:dyDescent="0.25">
      <c r="A2568">
        <v>2566</v>
      </c>
      <c r="B2568" s="1">
        <v>1.03E-2</v>
      </c>
      <c r="C2568" s="1">
        <v>-1.5285732255717206E-4</v>
      </c>
      <c r="D2568" s="58">
        <v>9.548145103557816E-2</v>
      </c>
      <c r="E2568" s="58">
        <v>9.1554402311210745E-3</v>
      </c>
      <c r="F2568" s="58">
        <v>0.11469863878520314</v>
      </c>
      <c r="G2568" s="58">
        <v>9.3039879972801859E-2</v>
      </c>
      <c r="H2568" s="58">
        <v>0.10648465106878247</v>
      </c>
      <c r="I2568" s="58">
        <v>5.3758199349563711E-2</v>
      </c>
      <c r="J2568" s="58">
        <v>0.10289844418229788</v>
      </c>
      <c r="K2568" s="58">
        <v>0.10661029956694928</v>
      </c>
      <c r="L2568" s="58">
        <v>0.10514769908604808</v>
      </c>
      <c r="M2568" s="58">
        <v>7.3565619701921811E-2</v>
      </c>
      <c r="N2568" s="58">
        <v>0.13915967701973242</v>
      </c>
      <c r="O2568" s="58">
        <v>0</v>
      </c>
      <c r="P2568" s="58">
        <v>0</v>
      </c>
      <c r="Q2568" s="58">
        <v>0</v>
      </c>
      <c r="R2568" s="58">
        <v>0</v>
      </c>
      <c r="S2568" s="58">
        <v>0</v>
      </c>
      <c r="T2568" s="58">
        <v>0</v>
      </c>
      <c r="U2568" s="58">
        <v>0</v>
      </c>
      <c r="V2568" s="58">
        <v>0</v>
      </c>
      <c r="W2568" s="58">
        <v>0</v>
      </c>
      <c r="X2568" s="58">
        <v>0</v>
      </c>
      <c r="Y2568" s="58">
        <v>0</v>
      </c>
      <c r="Z2568" s="58">
        <v>0</v>
      </c>
      <c r="AA2568" s="58">
        <v>0</v>
      </c>
      <c r="AB2568" s="58">
        <v>0</v>
      </c>
      <c r="AC2568" s="58">
        <v>0</v>
      </c>
      <c r="AD2568" s="58">
        <v>0</v>
      </c>
      <c r="AE2568" s="58">
        <v>0</v>
      </c>
      <c r="AF2568" s="58">
        <v>0</v>
      </c>
      <c r="AG2568" s="58">
        <v>0</v>
      </c>
      <c r="AH2568" s="58">
        <v>0</v>
      </c>
      <c r="AI2568" s="58">
        <v>0</v>
      </c>
      <c r="AK2568" s="64">
        <f t="shared" si="40"/>
        <v>-1.4840516753123501E-2</v>
      </c>
    </row>
    <row r="2569" spans="1:37" x14ac:dyDescent="0.25">
      <c r="A2569">
        <v>2567</v>
      </c>
      <c r="B2569" s="1">
        <v>1.24E-2</v>
      </c>
      <c r="C2569" s="1">
        <v>9.182973976481175E-5</v>
      </c>
      <c r="D2569" s="58">
        <v>2.2742466788562107E-2</v>
      </c>
      <c r="E2569" s="58">
        <v>0.12266113783189056</v>
      </c>
      <c r="F2569" s="58">
        <v>0.11137777467867532</v>
      </c>
      <c r="G2569" s="58">
        <v>7.8809161343178988E-2</v>
      </c>
      <c r="H2569" s="58">
        <v>0.10042655492078886</v>
      </c>
      <c r="I2569" s="58">
        <v>9.2736556768338002E-2</v>
      </c>
      <c r="J2569" s="58">
        <v>0.1604539669494251</v>
      </c>
      <c r="K2569" s="58">
        <v>7.8498532367296148E-2</v>
      </c>
      <c r="L2569" s="58">
        <v>5.726671474822094E-2</v>
      </c>
      <c r="M2569" s="58">
        <v>0.13898298057975952</v>
      </c>
      <c r="N2569" s="58">
        <v>3.60441530238646E-2</v>
      </c>
      <c r="O2569" s="58">
        <v>0</v>
      </c>
      <c r="P2569" s="58">
        <v>0</v>
      </c>
      <c r="Q2569" s="58">
        <v>0</v>
      </c>
      <c r="R2569" s="58">
        <v>0</v>
      </c>
      <c r="S2569" s="58">
        <v>0</v>
      </c>
      <c r="T2569" s="58">
        <v>0</v>
      </c>
      <c r="U2569" s="58">
        <v>0</v>
      </c>
      <c r="V2569" s="58">
        <v>0</v>
      </c>
      <c r="W2569" s="58">
        <v>0</v>
      </c>
      <c r="X2569" s="58">
        <v>0</v>
      </c>
      <c r="Y2569" s="58">
        <v>0</v>
      </c>
      <c r="Z2569" s="58">
        <v>0</v>
      </c>
      <c r="AA2569" s="58">
        <v>0</v>
      </c>
      <c r="AB2569" s="58">
        <v>0</v>
      </c>
      <c r="AC2569" s="58">
        <v>0</v>
      </c>
      <c r="AD2569" s="58">
        <v>0</v>
      </c>
      <c r="AE2569" s="58">
        <v>0</v>
      </c>
      <c r="AF2569" s="58">
        <v>0</v>
      </c>
      <c r="AG2569" s="58">
        <v>0</v>
      </c>
      <c r="AH2569" s="58">
        <v>0</v>
      </c>
      <c r="AI2569" s="58">
        <v>0</v>
      </c>
      <c r="AK2569" s="64">
        <f t="shared" si="40"/>
        <v>7.4056241745815926E-3</v>
      </c>
    </row>
    <row r="2570" spans="1:37" x14ac:dyDescent="0.25">
      <c r="A2570">
        <v>2568</v>
      </c>
      <c r="B2570" s="1">
        <v>1.04E-2</v>
      </c>
      <c r="C2570" s="1">
        <v>2.4361816125779791E-4</v>
      </c>
      <c r="D2570" s="58">
        <v>0.15875272646809946</v>
      </c>
      <c r="E2570" s="58">
        <v>8.164126093901565E-2</v>
      </c>
      <c r="F2570" s="58">
        <v>8.7946651062929773E-2</v>
      </c>
      <c r="G2570" s="58">
        <v>2.6945291407688796E-2</v>
      </c>
      <c r="H2570" s="58">
        <v>0.156295042570223</v>
      </c>
      <c r="I2570" s="58">
        <v>5.8356518841809021E-2</v>
      </c>
      <c r="J2570" s="58">
        <v>0.13193270008893951</v>
      </c>
      <c r="K2570" s="58">
        <v>8.7289900324516514E-3</v>
      </c>
      <c r="L2570" s="58">
        <v>0.13939950826551598</v>
      </c>
      <c r="M2570" s="58">
        <v>0.11944698999163514</v>
      </c>
      <c r="N2570" s="58">
        <v>3.0554320331691764E-2</v>
      </c>
      <c r="O2570" s="58">
        <v>0</v>
      </c>
      <c r="P2570" s="58">
        <v>0</v>
      </c>
      <c r="Q2570" s="58">
        <v>0</v>
      </c>
      <c r="R2570" s="58">
        <v>0</v>
      </c>
      <c r="S2570" s="58">
        <v>0</v>
      </c>
      <c r="T2570" s="58">
        <v>0</v>
      </c>
      <c r="U2570" s="58">
        <v>0</v>
      </c>
      <c r="V2570" s="58">
        <v>0</v>
      </c>
      <c r="W2570" s="58">
        <v>0</v>
      </c>
      <c r="X2570" s="58">
        <v>0</v>
      </c>
      <c r="Y2570" s="58">
        <v>0</v>
      </c>
      <c r="Z2570" s="58">
        <v>0</v>
      </c>
      <c r="AA2570" s="58">
        <v>0</v>
      </c>
      <c r="AB2570" s="58">
        <v>0</v>
      </c>
      <c r="AC2570" s="58">
        <v>0</v>
      </c>
      <c r="AD2570" s="58">
        <v>0</v>
      </c>
      <c r="AE2570" s="58">
        <v>0</v>
      </c>
      <c r="AF2570" s="58">
        <v>0</v>
      </c>
      <c r="AG2570" s="58">
        <v>0</v>
      </c>
      <c r="AH2570" s="58">
        <v>0</v>
      </c>
      <c r="AI2570" s="58">
        <v>0</v>
      </c>
      <c r="AK2570" s="64">
        <f t="shared" si="40"/>
        <v>2.3424823197865183E-2</v>
      </c>
    </row>
    <row r="2571" spans="1:37" x14ac:dyDescent="0.25">
      <c r="A2571">
        <v>2569</v>
      </c>
      <c r="B2571" s="1">
        <v>1.11E-2</v>
      </c>
      <c r="C2571" s="1">
        <v>-1.5492273515505515E-4</v>
      </c>
      <c r="D2571" s="58">
        <v>6.5117996998268618E-2</v>
      </c>
      <c r="E2571" s="58">
        <v>6.2553348396481551E-2</v>
      </c>
      <c r="F2571" s="58">
        <v>0.15399509303051925</v>
      </c>
      <c r="G2571" s="58">
        <v>1.2276072700120927E-2</v>
      </c>
      <c r="H2571" s="58">
        <v>6.3850188687768636E-2</v>
      </c>
      <c r="I2571" s="58">
        <v>0.13856619628472924</v>
      </c>
      <c r="J2571" s="58">
        <v>6.2468612174259863E-2</v>
      </c>
      <c r="K2571" s="58">
        <v>0.10053275680898595</v>
      </c>
      <c r="L2571" s="58">
        <v>0.15392560106719025</v>
      </c>
      <c r="M2571" s="58">
        <v>7.2878506462858997E-2</v>
      </c>
      <c r="N2571" s="58">
        <v>0.11383562738881688</v>
      </c>
      <c r="O2571" s="58">
        <v>0</v>
      </c>
      <c r="P2571" s="58">
        <v>0</v>
      </c>
      <c r="Q2571" s="58">
        <v>0</v>
      </c>
      <c r="R2571" s="58">
        <v>0</v>
      </c>
      <c r="S2571" s="58">
        <v>0</v>
      </c>
      <c r="T2571" s="58">
        <v>0</v>
      </c>
      <c r="U2571" s="58">
        <v>0</v>
      </c>
      <c r="V2571" s="58">
        <v>0</v>
      </c>
      <c r="W2571" s="58">
        <v>0</v>
      </c>
      <c r="X2571" s="58">
        <v>0</v>
      </c>
      <c r="Y2571" s="58">
        <v>0</v>
      </c>
      <c r="Z2571" s="58">
        <v>0</v>
      </c>
      <c r="AA2571" s="58">
        <v>0</v>
      </c>
      <c r="AB2571" s="58">
        <v>0</v>
      </c>
      <c r="AC2571" s="58">
        <v>0</v>
      </c>
      <c r="AD2571" s="58">
        <v>0</v>
      </c>
      <c r="AE2571" s="58">
        <v>0</v>
      </c>
      <c r="AF2571" s="58">
        <v>0</v>
      </c>
      <c r="AG2571" s="58">
        <v>0</v>
      </c>
      <c r="AH2571" s="58">
        <v>0</v>
      </c>
      <c r="AI2571" s="58">
        <v>0</v>
      </c>
      <c r="AK2571" s="64">
        <f t="shared" si="40"/>
        <v>-1.3957003167122084E-2</v>
      </c>
    </row>
    <row r="2572" spans="1:37" x14ac:dyDescent="0.25">
      <c r="A2572">
        <v>2570</v>
      </c>
      <c r="B2572" s="1">
        <v>1.18E-2</v>
      </c>
      <c r="C2572" s="1">
        <v>-2.0243071564805066E-4</v>
      </c>
      <c r="D2572" s="58">
        <v>8.2447329692591761E-2</v>
      </c>
      <c r="E2572" s="58">
        <v>2.4452555137980489E-2</v>
      </c>
      <c r="F2572" s="58">
        <v>7.8162856418686436E-2</v>
      </c>
      <c r="G2572" s="58">
        <v>0.14586310273577863</v>
      </c>
      <c r="H2572" s="58">
        <v>0.12356857983466367</v>
      </c>
      <c r="I2572" s="58">
        <v>3.2339879273897788E-2</v>
      </c>
      <c r="J2572" s="58">
        <v>9.0643268706355334E-2</v>
      </c>
      <c r="K2572" s="58">
        <v>0.1651703033522833</v>
      </c>
      <c r="L2572" s="58">
        <v>8.9141876819062563E-2</v>
      </c>
      <c r="M2572" s="58">
        <v>2.9988795325129897E-2</v>
      </c>
      <c r="N2572" s="58">
        <v>0.1382214527035702</v>
      </c>
      <c r="O2572" s="58">
        <v>0</v>
      </c>
      <c r="P2572" s="58">
        <v>0</v>
      </c>
      <c r="Q2572" s="58">
        <v>0</v>
      </c>
      <c r="R2572" s="58">
        <v>0</v>
      </c>
      <c r="S2572" s="58">
        <v>0</v>
      </c>
      <c r="T2572" s="58">
        <v>0</v>
      </c>
      <c r="U2572" s="58">
        <v>0</v>
      </c>
      <c r="V2572" s="58">
        <v>0</v>
      </c>
      <c r="W2572" s="58">
        <v>0</v>
      </c>
      <c r="X2572" s="58">
        <v>0</v>
      </c>
      <c r="Y2572" s="58">
        <v>0</v>
      </c>
      <c r="Z2572" s="58">
        <v>0</v>
      </c>
      <c r="AA2572" s="58">
        <v>0</v>
      </c>
      <c r="AB2572" s="58">
        <v>0</v>
      </c>
      <c r="AC2572" s="58">
        <v>0</v>
      </c>
      <c r="AD2572" s="58">
        <v>0</v>
      </c>
      <c r="AE2572" s="58">
        <v>0</v>
      </c>
      <c r="AF2572" s="58">
        <v>0</v>
      </c>
      <c r="AG2572" s="58">
        <v>0</v>
      </c>
      <c r="AH2572" s="58">
        <v>0</v>
      </c>
      <c r="AI2572" s="58">
        <v>0</v>
      </c>
      <c r="AK2572" s="64">
        <f t="shared" si="40"/>
        <v>-1.7155145393902598E-2</v>
      </c>
    </row>
    <row r="2573" spans="1:37" x14ac:dyDescent="0.25">
      <c r="A2573">
        <v>2571</v>
      </c>
      <c r="B2573" s="1">
        <v>1.0699999999999999E-2</v>
      </c>
      <c r="C2573" s="1">
        <v>-1.5201538060650768E-4</v>
      </c>
      <c r="D2573" s="58">
        <v>0.11314679305055575</v>
      </c>
      <c r="E2573" s="58">
        <v>7.3674434162702054E-3</v>
      </c>
      <c r="F2573" s="58">
        <v>7.0395149157101442E-3</v>
      </c>
      <c r="G2573" s="58">
        <v>0.12137496217908145</v>
      </c>
      <c r="H2573" s="58">
        <v>0.12536017245150027</v>
      </c>
      <c r="I2573" s="58">
        <v>0.11546504521038511</v>
      </c>
      <c r="J2573" s="58">
        <v>4.6343968672685969E-2</v>
      </c>
      <c r="K2573" s="58">
        <v>0.12586020645719834</v>
      </c>
      <c r="L2573" s="58">
        <v>0.14717175221156256</v>
      </c>
      <c r="M2573" s="58">
        <v>0.12981777724126636</v>
      </c>
      <c r="N2573" s="58">
        <v>6.1052364193783799E-2</v>
      </c>
      <c r="O2573" s="58">
        <v>0</v>
      </c>
      <c r="P2573" s="58">
        <v>0</v>
      </c>
      <c r="Q2573" s="58">
        <v>0</v>
      </c>
      <c r="R2573" s="58">
        <v>0</v>
      </c>
      <c r="S2573" s="58">
        <v>0</v>
      </c>
      <c r="T2573" s="58">
        <v>0</v>
      </c>
      <c r="U2573" s="58">
        <v>0</v>
      </c>
      <c r="V2573" s="58">
        <v>0</v>
      </c>
      <c r="W2573" s="58">
        <v>0</v>
      </c>
      <c r="X2573" s="58">
        <v>0</v>
      </c>
      <c r="Y2573" s="58">
        <v>0</v>
      </c>
      <c r="Z2573" s="58">
        <v>0</v>
      </c>
      <c r="AA2573" s="58">
        <v>0</v>
      </c>
      <c r="AB2573" s="58">
        <v>0</v>
      </c>
      <c r="AC2573" s="58">
        <v>0</v>
      </c>
      <c r="AD2573" s="58">
        <v>0</v>
      </c>
      <c r="AE2573" s="58">
        <v>0</v>
      </c>
      <c r="AF2573" s="58">
        <v>0</v>
      </c>
      <c r="AG2573" s="58">
        <v>0</v>
      </c>
      <c r="AH2573" s="58">
        <v>0</v>
      </c>
      <c r="AI2573" s="58">
        <v>0</v>
      </c>
      <c r="AK2573" s="64">
        <f t="shared" si="40"/>
        <v>-1.4207044916496046E-2</v>
      </c>
    </row>
    <row r="2574" spans="1:37" x14ac:dyDescent="0.25">
      <c r="A2574">
        <v>2572</v>
      </c>
      <c r="B2574" s="1">
        <v>1.3599999999999999E-2</v>
      </c>
      <c r="C2574" s="1">
        <v>7.5108403050035187E-7</v>
      </c>
      <c r="D2574" s="58">
        <v>5.6762683884037643E-2</v>
      </c>
      <c r="E2574" s="58">
        <v>0.14105960501266476</v>
      </c>
      <c r="F2574" s="58">
        <v>7.0052040805900329E-2</v>
      </c>
      <c r="G2574" s="58">
        <v>7.4165271015778286E-2</v>
      </c>
      <c r="H2574" s="58">
        <v>6.5891489691816754E-2</v>
      </c>
      <c r="I2574" s="58">
        <v>0.13182064732712767</v>
      </c>
      <c r="J2574" s="58">
        <v>0.1331432320347698</v>
      </c>
      <c r="K2574" s="58">
        <v>0.11501579515422811</v>
      </c>
      <c r="L2574" s="58">
        <v>3.7814293344076065E-4</v>
      </c>
      <c r="M2574" s="58">
        <v>9.6463669573819091E-2</v>
      </c>
      <c r="N2574" s="58">
        <v>0.11524742256641675</v>
      </c>
      <c r="O2574" s="58">
        <v>0</v>
      </c>
      <c r="P2574" s="58">
        <v>0</v>
      </c>
      <c r="Q2574" s="58">
        <v>0</v>
      </c>
      <c r="R2574" s="58">
        <v>0</v>
      </c>
      <c r="S2574" s="58">
        <v>0</v>
      </c>
      <c r="T2574" s="58">
        <v>0</v>
      </c>
      <c r="U2574" s="58">
        <v>0</v>
      </c>
      <c r="V2574" s="58">
        <v>0</v>
      </c>
      <c r="W2574" s="58">
        <v>0</v>
      </c>
      <c r="X2574" s="58">
        <v>0</v>
      </c>
      <c r="Y2574" s="58">
        <v>0</v>
      </c>
      <c r="Z2574" s="58">
        <v>0</v>
      </c>
      <c r="AA2574" s="58">
        <v>0</v>
      </c>
      <c r="AB2574" s="58">
        <v>0</v>
      </c>
      <c r="AC2574" s="58">
        <v>0</v>
      </c>
      <c r="AD2574" s="58">
        <v>0</v>
      </c>
      <c r="AE2574" s="58">
        <v>0</v>
      </c>
      <c r="AF2574" s="58">
        <v>0</v>
      </c>
      <c r="AG2574" s="58">
        <v>0</v>
      </c>
      <c r="AH2574" s="58">
        <v>0</v>
      </c>
      <c r="AI2574" s="58">
        <v>0</v>
      </c>
      <c r="AK2574" s="64">
        <f t="shared" si="40"/>
        <v>5.5226766948555285E-5</v>
      </c>
    </row>
    <row r="2575" spans="1:37" x14ac:dyDescent="0.25">
      <c r="A2575">
        <v>2573</v>
      </c>
      <c r="B2575" s="1">
        <v>1.34E-2</v>
      </c>
      <c r="C2575" s="1">
        <v>4.529523845666556E-4</v>
      </c>
      <c r="D2575" s="58">
        <v>4.2161713869456593E-2</v>
      </c>
      <c r="E2575" s="58">
        <v>0.1859186815901458</v>
      </c>
      <c r="F2575" s="58">
        <v>9.8033664619028252E-2</v>
      </c>
      <c r="G2575" s="58">
        <v>0.19804442934189631</v>
      </c>
      <c r="H2575" s="58">
        <v>4.7513287106264221E-2</v>
      </c>
      <c r="I2575" s="58">
        <v>2.3573205608585154E-3</v>
      </c>
      <c r="J2575" s="58">
        <v>4.0913300888183457E-2</v>
      </c>
      <c r="K2575" s="58">
        <v>1.5336060229496389E-2</v>
      </c>
      <c r="L2575" s="58">
        <v>8.066402969617463E-2</v>
      </c>
      <c r="M2575" s="58">
        <v>5.6465442168908385E-2</v>
      </c>
      <c r="N2575" s="58">
        <v>0.23259206992958728</v>
      </c>
      <c r="O2575" s="58">
        <v>0</v>
      </c>
      <c r="P2575" s="58">
        <v>0</v>
      </c>
      <c r="Q2575" s="58">
        <v>0</v>
      </c>
      <c r="R2575" s="58">
        <v>0</v>
      </c>
      <c r="S2575" s="58">
        <v>0</v>
      </c>
      <c r="T2575" s="58">
        <v>0</v>
      </c>
      <c r="U2575" s="58">
        <v>0</v>
      </c>
      <c r="V2575" s="58">
        <v>0</v>
      </c>
      <c r="W2575" s="58">
        <v>0</v>
      </c>
      <c r="X2575" s="58">
        <v>0</v>
      </c>
      <c r="Y2575" s="58">
        <v>0</v>
      </c>
      <c r="Z2575" s="58">
        <v>0</v>
      </c>
      <c r="AA2575" s="58">
        <v>0</v>
      </c>
      <c r="AB2575" s="58">
        <v>0</v>
      </c>
      <c r="AC2575" s="58">
        <v>0</v>
      </c>
      <c r="AD2575" s="58">
        <v>0</v>
      </c>
      <c r="AE2575" s="58">
        <v>0</v>
      </c>
      <c r="AF2575" s="58">
        <v>0</v>
      </c>
      <c r="AG2575" s="58">
        <v>0</v>
      </c>
      <c r="AH2575" s="58">
        <v>0</v>
      </c>
      <c r="AI2575" s="58">
        <v>0</v>
      </c>
      <c r="AK2575" s="64">
        <f t="shared" si="40"/>
        <v>3.3802416758705642E-2</v>
      </c>
    </row>
    <row r="2576" spans="1:37" x14ac:dyDescent="0.25">
      <c r="A2576">
        <v>2574</v>
      </c>
      <c r="B2576" s="1">
        <v>1.29E-2</v>
      </c>
      <c r="C2576" s="1">
        <v>1.0059740362714356E-4</v>
      </c>
      <c r="D2576" s="58">
        <v>3.7955722077674683E-2</v>
      </c>
      <c r="E2576" s="58">
        <v>0.15849326985447892</v>
      </c>
      <c r="F2576" s="58">
        <v>1.0733472084021324E-2</v>
      </c>
      <c r="G2576" s="58">
        <v>8.3372146599099917E-2</v>
      </c>
      <c r="H2576" s="58">
        <v>4.7777690618116583E-2</v>
      </c>
      <c r="I2576" s="58">
        <v>3.8900742668971137E-2</v>
      </c>
      <c r="J2576" s="58">
        <v>4.1714433473301421E-2</v>
      </c>
      <c r="K2576" s="58">
        <v>0.1834886042134104</v>
      </c>
      <c r="L2576" s="58">
        <v>0.14486517724455944</v>
      </c>
      <c r="M2576" s="58">
        <v>0.14095654166561694</v>
      </c>
      <c r="N2576" s="58">
        <v>0.11174219950074921</v>
      </c>
      <c r="O2576" s="58">
        <v>0</v>
      </c>
      <c r="P2576" s="58">
        <v>0</v>
      </c>
      <c r="Q2576" s="58">
        <v>0</v>
      </c>
      <c r="R2576" s="58">
        <v>0</v>
      </c>
      <c r="S2576" s="58">
        <v>0</v>
      </c>
      <c r="T2576" s="58">
        <v>0</v>
      </c>
      <c r="U2576" s="58">
        <v>0</v>
      </c>
      <c r="V2576" s="58">
        <v>0</v>
      </c>
      <c r="W2576" s="58">
        <v>0</v>
      </c>
      <c r="X2576" s="58">
        <v>0</v>
      </c>
      <c r="Y2576" s="58">
        <v>0</v>
      </c>
      <c r="Z2576" s="58">
        <v>0</v>
      </c>
      <c r="AA2576" s="58">
        <v>0</v>
      </c>
      <c r="AB2576" s="58">
        <v>0</v>
      </c>
      <c r="AC2576" s="58">
        <v>0</v>
      </c>
      <c r="AD2576" s="58">
        <v>0</v>
      </c>
      <c r="AE2576" s="58">
        <v>0</v>
      </c>
      <c r="AF2576" s="58">
        <v>0</v>
      </c>
      <c r="AG2576" s="58">
        <v>0</v>
      </c>
      <c r="AH2576" s="58">
        <v>0</v>
      </c>
      <c r="AI2576" s="58">
        <v>0</v>
      </c>
      <c r="AK2576" s="64">
        <f t="shared" si="40"/>
        <v>7.7982483431894237E-3</v>
      </c>
    </row>
    <row r="2577" spans="1:37" x14ac:dyDescent="0.25">
      <c r="A2577">
        <v>2575</v>
      </c>
      <c r="B2577" s="1">
        <v>1.21E-2</v>
      </c>
      <c r="C2577" s="1">
        <v>-6.1335465821437638E-5</v>
      </c>
      <c r="D2577" s="58">
        <v>8.8504282429204384E-2</v>
      </c>
      <c r="E2577" s="58">
        <v>9.707966734528814E-2</v>
      </c>
      <c r="F2577" s="58">
        <v>0.13087300417809819</v>
      </c>
      <c r="G2577" s="58">
        <v>8.3949112181817796E-3</v>
      </c>
      <c r="H2577" s="58">
        <v>6.2696024429732045E-2</v>
      </c>
      <c r="I2577" s="58">
        <v>4.9632885014935353E-2</v>
      </c>
      <c r="J2577" s="58">
        <v>0.14984033826837467</v>
      </c>
      <c r="K2577" s="58">
        <v>0.14865215060198295</v>
      </c>
      <c r="L2577" s="58">
        <v>0.12962583667315736</v>
      </c>
      <c r="M2577" s="58">
        <v>7.010900363636724E-2</v>
      </c>
      <c r="N2577" s="58">
        <v>6.4591896204677868E-2</v>
      </c>
      <c r="O2577" s="58">
        <v>0</v>
      </c>
      <c r="P2577" s="58">
        <v>0</v>
      </c>
      <c r="Q2577" s="58">
        <v>0</v>
      </c>
      <c r="R2577" s="58">
        <v>0</v>
      </c>
      <c r="S2577" s="58">
        <v>0</v>
      </c>
      <c r="T2577" s="58">
        <v>0</v>
      </c>
      <c r="U2577" s="58">
        <v>0</v>
      </c>
      <c r="V2577" s="58">
        <v>0</v>
      </c>
      <c r="W2577" s="58">
        <v>0</v>
      </c>
      <c r="X2577" s="58">
        <v>0</v>
      </c>
      <c r="Y2577" s="58">
        <v>0</v>
      </c>
      <c r="Z2577" s="58">
        <v>0</v>
      </c>
      <c r="AA2577" s="58">
        <v>0</v>
      </c>
      <c r="AB2577" s="58">
        <v>0</v>
      </c>
      <c r="AC2577" s="58">
        <v>0</v>
      </c>
      <c r="AD2577" s="58">
        <v>0</v>
      </c>
      <c r="AE2577" s="58">
        <v>0</v>
      </c>
      <c r="AF2577" s="58">
        <v>0</v>
      </c>
      <c r="AG2577" s="58">
        <v>0</v>
      </c>
      <c r="AH2577" s="58">
        <v>0</v>
      </c>
      <c r="AI2577" s="58">
        <v>0</v>
      </c>
      <c r="AK2577" s="64">
        <f t="shared" si="40"/>
        <v>-5.0690467621022839E-3</v>
      </c>
    </row>
    <row r="2578" spans="1:37" x14ac:dyDescent="0.25">
      <c r="A2578">
        <v>2576</v>
      </c>
      <c r="B2578" s="1">
        <v>1.2E-2</v>
      </c>
      <c r="C2578" s="1">
        <v>-2.1449849794513955E-4</v>
      </c>
      <c r="D2578" s="58">
        <v>6.540831376946947E-2</v>
      </c>
      <c r="E2578" s="58">
        <v>6.8438869153794255E-2</v>
      </c>
      <c r="F2578" s="58">
        <v>0.14036395939864377</v>
      </c>
      <c r="G2578" s="58">
        <v>0.16052769170970158</v>
      </c>
      <c r="H2578" s="58">
        <v>6.1696425900878857E-2</v>
      </c>
      <c r="I2578" s="58">
        <v>0.10618305664800742</v>
      </c>
      <c r="J2578" s="58">
        <v>3.7535686078958755E-2</v>
      </c>
      <c r="K2578" s="58">
        <v>0.10353177064244413</v>
      </c>
      <c r="L2578" s="58">
        <v>4.501905681958026E-2</v>
      </c>
      <c r="M2578" s="58">
        <v>0.13252518296869786</v>
      </c>
      <c r="N2578" s="58">
        <v>7.8769986909823494E-2</v>
      </c>
      <c r="O2578" s="58">
        <v>0</v>
      </c>
      <c r="P2578" s="58">
        <v>0</v>
      </c>
      <c r="Q2578" s="58">
        <v>0</v>
      </c>
      <c r="R2578" s="58">
        <v>0</v>
      </c>
      <c r="S2578" s="58">
        <v>0</v>
      </c>
      <c r="T2578" s="58">
        <v>0</v>
      </c>
      <c r="U2578" s="58">
        <v>0</v>
      </c>
      <c r="V2578" s="58">
        <v>0</v>
      </c>
      <c r="W2578" s="58">
        <v>0</v>
      </c>
      <c r="X2578" s="58">
        <v>0</v>
      </c>
      <c r="Y2578" s="58">
        <v>0</v>
      </c>
      <c r="Z2578" s="58">
        <v>0</v>
      </c>
      <c r="AA2578" s="58">
        <v>0</v>
      </c>
      <c r="AB2578" s="58">
        <v>0</v>
      </c>
      <c r="AC2578" s="58">
        <v>0</v>
      </c>
      <c r="AD2578" s="58">
        <v>0</v>
      </c>
      <c r="AE2578" s="58">
        <v>0</v>
      </c>
      <c r="AF2578" s="58">
        <v>0</v>
      </c>
      <c r="AG2578" s="58">
        <v>0</v>
      </c>
      <c r="AH2578" s="58">
        <v>0</v>
      </c>
      <c r="AI2578" s="58">
        <v>0</v>
      </c>
      <c r="AK2578" s="64">
        <f t="shared" si="40"/>
        <v>-1.7874874828761628E-2</v>
      </c>
    </row>
    <row r="2579" spans="1:37" x14ac:dyDescent="0.25">
      <c r="A2579">
        <v>2577</v>
      </c>
      <c r="B2579" s="1">
        <v>1.24E-2</v>
      </c>
      <c r="C2579" s="1">
        <v>-3.5205728186839589E-6</v>
      </c>
      <c r="D2579" s="58">
        <v>3.5983694126261727E-2</v>
      </c>
      <c r="E2579" s="58">
        <v>5.1020913447669534E-2</v>
      </c>
      <c r="F2579" s="58">
        <v>2.0592565282590802E-2</v>
      </c>
      <c r="G2579" s="58">
        <v>0.16873317839967417</v>
      </c>
      <c r="H2579" s="58">
        <v>5.7331820982396585E-3</v>
      </c>
      <c r="I2579" s="58">
        <v>5.1013182622699341E-2</v>
      </c>
      <c r="J2579" s="58">
        <v>0.20390110286369276</v>
      </c>
      <c r="K2579" s="58">
        <v>0.17514839254969725</v>
      </c>
      <c r="L2579" s="58">
        <v>0.10285525090669916</v>
      </c>
      <c r="M2579" s="58">
        <v>1.1355374437427668E-2</v>
      </c>
      <c r="N2579" s="58">
        <v>0.173663163265348</v>
      </c>
      <c r="O2579" s="58">
        <v>0</v>
      </c>
      <c r="P2579" s="58">
        <v>0</v>
      </c>
      <c r="Q2579" s="58">
        <v>0</v>
      </c>
      <c r="R2579" s="58">
        <v>0</v>
      </c>
      <c r="S2579" s="58">
        <v>0</v>
      </c>
      <c r="T2579" s="58">
        <v>0</v>
      </c>
      <c r="U2579" s="58">
        <v>0</v>
      </c>
      <c r="V2579" s="58">
        <v>0</v>
      </c>
      <c r="W2579" s="58">
        <v>0</v>
      </c>
      <c r="X2579" s="58">
        <v>0</v>
      </c>
      <c r="Y2579" s="58">
        <v>0</v>
      </c>
      <c r="Z2579" s="58">
        <v>0</v>
      </c>
      <c r="AA2579" s="58">
        <v>0</v>
      </c>
      <c r="AB2579" s="58">
        <v>0</v>
      </c>
      <c r="AC2579" s="58">
        <v>0</v>
      </c>
      <c r="AD2579" s="58">
        <v>0</v>
      </c>
      <c r="AE2579" s="58">
        <v>0</v>
      </c>
      <c r="AF2579" s="58">
        <v>0</v>
      </c>
      <c r="AG2579" s="58">
        <v>0</v>
      </c>
      <c r="AH2579" s="58">
        <v>0</v>
      </c>
      <c r="AI2579" s="58">
        <v>0</v>
      </c>
      <c r="AK2579" s="64">
        <f t="shared" si="40"/>
        <v>-2.8391716279709347E-4</v>
      </c>
    </row>
    <row r="2580" spans="1:37" x14ac:dyDescent="0.25">
      <c r="A2580">
        <v>2578</v>
      </c>
      <c r="B2580" s="1">
        <v>1.26E-2</v>
      </c>
      <c r="C2580" s="1">
        <v>-1.1489369191813389E-4</v>
      </c>
      <c r="D2580" s="58">
        <v>0.12840180877771387</v>
      </c>
      <c r="E2580" s="58">
        <v>5.0861410111000198E-2</v>
      </c>
      <c r="F2580" s="58">
        <v>1.9922525410502059E-2</v>
      </c>
      <c r="G2580" s="58">
        <v>0.13148024008795617</v>
      </c>
      <c r="H2580" s="58">
        <v>0.1229529174082028</v>
      </c>
      <c r="I2580" s="58">
        <v>0.14312781565239777</v>
      </c>
      <c r="J2580" s="58">
        <v>0.14366269511063229</v>
      </c>
      <c r="K2580" s="58">
        <v>0.10163302136044765</v>
      </c>
      <c r="L2580" s="58">
        <v>1.2878685297279169E-2</v>
      </c>
      <c r="M2580" s="58">
        <v>0.13389552354495798</v>
      </c>
      <c r="N2580" s="58">
        <v>1.1183357238909898E-2</v>
      </c>
      <c r="O2580" s="58">
        <v>0</v>
      </c>
      <c r="P2580" s="58">
        <v>0</v>
      </c>
      <c r="Q2580" s="58">
        <v>0</v>
      </c>
      <c r="R2580" s="58">
        <v>0</v>
      </c>
      <c r="S2580" s="58">
        <v>0</v>
      </c>
      <c r="T2580" s="58">
        <v>0</v>
      </c>
      <c r="U2580" s="58">
        <v>0</v>
      </c>
      <c r="V2580" s="58">
        <v>0</v>
      </c>
      <c r="W2580" s="58">
        <v>0</v>
      </c>
      <c r="X2580" s="58">
        <v>0</v>
      </c>
      <c r="Y2580" s="58">
        <v>0</v>
      </c>
      <c r="Z2580" s="58">
        <v>0</v>
      </c>
      <c r="AA2580" s="58">
        <v>0</v>
      </c>
      <c r="AB2580" s="58">
        <v>0</v>
      </c>
      <c r="AC2580" s="58">
        <v>0</v>
      </c>
      <c r="AD2580" s="58">
        <v>0</v>
      </c>
      <c r="AE2580" s="58">
        <v>0</v>
      </c>
      <c r="AF2580" s="58">
        <v>0</v>
      </c>
      <c r="AG2580" s="58">
        <v>0</v>
      </c>
      <c r="AH2580" s="58">
        <v>0</v>
      </c>
      <c r="AI2580" s="58">
        <v>0</v>
      </c>
      <c r="AK2580" s="64">
        <f t="shared" si="40"/>
        <v>-9.1185469776296733E-3</v>
      </c>
    </row>
    <row r="2581" spans="1:37" x14ac:dyDescent="0.25">
      <c r="A2581">
        <v>2579</v>
      </c>
      <c r="B2581" s="1">
        <v>1.06E-2</v>
      </c>
      <c r="C2581" s="1">
        <v>1.9378390496343109E-4</v>
      </c>
      <c r="D2581" s="58">
        <v>0.13888352754295741</v>
      </c>
      <c r="E2581" s="58">
        <v>9.3600989759124328E-2</v>
      </c>
      <c r="F2581" s="58">
        <v>0.12038091132208614</v>
      </c>
      <c r="G2581" s="58">
        <v>9.039011837399951E-3</v>
      </c>
      <c r="H2581" s="58">
        <v>0.18154310948849223</v>
      </c>
      <c r="I2581" s="58">
        <v>3.4827565901295807E-2</v>
      </c>
      <c r="J2581" s="58">
        <v>8.8174417758761184E-2</v>
      </c>
      <c r="K2581" s="58">
        <v>2.9971684136421241E-2</v>
      </c>
      <c r="L2581" s="58">
        <v>0.13369879330496506</v>
      </c>
      <c r="M2581" s="58">
        <v>4.8545896536224806E-2</v>
      </c>
      <c r="N2581" s="58">
        <v>0.12133409241227182</v>
      </c>
      <c r="O2581" s="58">
        <v>0</v>
      </c>
      <c r="P2581" s="58">
        <v>0</v>
      </c>
      <c r="Q2581" s="58">
        <v>0</v>
      </c>
      <c r="R2581" s="58">
        <v>0</v>
      </c>
      <c r="S2581" s="58">
        <v>0</v>
      </c>
      <c r="T2581" s="58">
        <v>0</v>
      </c>
      <c r="U2581" s="58">
        <v>0</v>
      </c>
      <c r="V2581" s="58">
        <v>0</v>
      </c>
      <c r="W2581" s="58">
        <v>0</v>
      </c>
      <c r="X2581" s="58">
        <v>0</v>
      </c>
      <c r="Y2581" s="58">
        <v>0</v>
      </c>
      <c r="Z2581" s="58">
        <v>0</v>
      </c>
      <c r="AA2581" s="58">
        <v>0</v>
      </c>
      <c r="AB2581" s="58">
        <v>0</v>
      </c>
      <c r="AC2581" s="58">
        <v>0</v>
      </c>
      <c r="AD2581" s="58">
        <v>0</v>
      </c>
      <c r="AE2581" s="58">
        <v>0</v>
      </c>
      <c r="AF2581" s="58">
        <v>0</v>
      </c>
      <c r="AG2581" s="58">
        <v>0</v>
      </c>
      <c r="AH2581" s="58">
        <v>0</v>
      </c>
      <c r="AI2581" s="58">
        <v>0</v>
      </c>
      <c r="AK2581" s="64">
        <f t="shared" si="40"/>
        <v>1.8281500468248217E-2</v>
      </c>
    </row>
    <row r="2582" spans="1:37" x14ac:dyDescent="0.25">
      <c r="A2582">
        <v>2580</v>
      </c>
      <c r="B2582" s="1">
        <v>1.38E-2</v>
      </c>
      <c r="C2582" s="1">
        <v>6.468709428753088E-5</v>
      </c>
      <c r="D2582" s="58">
        <v>0.11395166828384624</v>
      </c>
      <c r="E2582" s="58">
        <v>0.15864736885100372</v>
      </c>
      <c r="F2582" s="58">
        <v>0.11035348128295068</v>
      </c>
      <c r="G2582" s="58">
        <v>4.9378265913546188E-2</v>
      </c>
      <c r="H2582" s="58">
        <v>3.7646295427902057E-2</v>
      </c>
      <c r="I2582" s="58">
        <v>2.0274429549712494E-2</v>
      </c>
      <c r="J2582" s="58">
        <v>0.13586172174880221</v>
      </c>
      <c r="K2582" s="58">
        <v>0.1449740619531697</v>
      </c>
      <c r="L2582" s="58">
        <v>7.2838150507766861E-2</v>
      </c>
      <c r="M2582" s="58">
        <v>6.4690196837903169E-2</v>
      </c>
      <c r="N2582" s="58">
        <v>9.1384359643396848E-2</v>
      </c>
      <c r="O2582" s="58">
        <v>0</v>
      </c>
      <c r="P2582" s="58">
        <v>0</v>
      </c>
      <c r="Q2582" s="58">
        <v>0</v>
      </c>
      <c r="R2582" s="58">
        <v>0</v>
      </c>
      <c r="S2582" s="58">
        <v>0</v>
      </c>
      <c r="T2582" s="58">
        <v>0</v>
      </c>
      <c r="U2582" s="58">
        <v>0</v>
      </c>
      <c r="V2582" s="58">
        <v>0</v>
      </c>
      <c r="W2582" s="58">
        <v>0</v>
      </c>
      <c r="X2582" s="58">
        <v>0</v>
      </c>
      <c r="Y2582" s="58">
        <v>0</v>
      </c>
      <c r="Z2582" s="58">
        <v>0</v>
      </c>
      <c r="AA2582" s="58">
        <v>0</v>
      </c>
      <c r="AB2582" s="58">
        <v>0</v>
      </c>
      <c r="AC2582" s="58">
        <v>0</v>
      </c>
      <c r="AD2582" s="58">
        <v>0</v>
      </c>
      <c r="AE2582" s="58">
        <v>0</v>
      </c>
      <c r="AF2582" s="58">
        <v>0</v>
      </c>
      <c r="AG2582" s="58">
        <v>0</v>
      </c>
      <c r="AH2582" s="58">
        <v>0</v>
      </c>
      <c r="AI2582" s="58">
        <v>0</v>
      </c>
      <c r="AK2582" s="64">
        <f t="shared" si="40"/>
        <v>4.6874706005457156E-3</v>
      </c>
    </row>
    <row r="2583" spans="1:37" x14ac:dyDescent="0.25">
      <c r="A2583">
        <v>2581</v>
      </c>
      <c r="B2583" s="1">
        <v>1.38E-2</v>
      </c>
      <c r="C2583" s="1">
        <v>3.5537772115101817E-5</v>
      </c>
      <c r="D2583" s="58">
        <v>7.3272168408777164E-2</v>
      </c>
      <c r="E2583" s="58">
        <v>0.18559470131645486</v>
      </c>
      <c r="F2583" s="58">
        <v>5.6145180905191112E-2</v>
      </c>
      <c r="G2583" s="58">
        <v>1.2341717931679617E-2</v>
      </c>
      <c r="H2583" s="58">
        <v>3.588177906010568E-2</v>
      </c>
      <c r="I2583" s="58">
        <v>0.10268465619277511</v>
      </c>
      <c r="J2583" s="58">
        <v>2.8884867665405378E-2</v>
      </c>
      <c r="K2583" s="58">
        <v>0.14147646732963301</v>
      </c>
      <c r="L2583" s="58">
        <v>4.8802626525711254E-2</v>
      </c>
      <c r="M2583" s="58">
        <v>0.15104711065033158</v>
      </c>
      <c r="N2583" s="58">
        <v>0.16386872401393535</v>
      </c>
      <c r="O2583" s="58">
        <v>0</v>
      </c>
      <c r="P2583" s="58">
        <v>0</v>
      </c>
      <c r="Q2583" s="58">
        <v>0</v>
      </c>
      <c r="R2583" s="58">
        <v>0</v>
      </c>
      <c r="S2583" s="58">
        <v>0</v>
      </c>
      <c r="T2583" s="58">
        <v>0</v>
      </c>
      <c r="U2583" s="58">
        <v>0</v>
      </c>
      <c r="V2583" s="58">
        <v>0</v>
      </c>
      <c r="W2583" s="58">
        <v>0</v>
      </c>
      <c r="X2583" s="58">
        <v>0</v>
      </c>
      <c r="Y2583" s="58">
        <v>0</v>
      </c>
      <c r="Z2583" s="58">
        <v>0</v>
      </c>
      <c r="AA2583" s="58">
        <v>0</v>
      </c>
      <c r="AB2583" s="58">
        <v>0</v>
      </c>
      <c r="AC2583" s="58">
        <v>0</v>
      </c>
      <c r="AD2583" s="58">
        <v>0</v>
      </c>
      <c r="AE2583" s="58">
        <v>0</v>
      </c>
      <c r="AF2583" s="58">
        <v>0</v>
      </c>
      <c r="AG2583" s="58">
        <v>0</v>
      </c>
      <c r="AH2583" s="58">
        <v>0</v>
      </c>
      <c r="AI2583" s="58">
        <v>0</v>
      </c>
      <c r="AK2583" s="64">
        <f t="shared" si="40"/>
        <v>2.5752008779059287E-3</v>
      </c>
    </row>
    <row r="2584" spans="1:37" x14ac:dyDescent="0.25">
      <c r="A2584">
        <v>2582</v>
      </c>
      <c r="B2584" s="1">
        <v>1.15E-2</v>
      </c>
      <c r="C2584" s="1">
        <v>-7.4010190956099733E-6</v>
      </c>
      <c r="D2584" s="58">
        <v>0.14621405363335957</v>
      </c>
      <c r="E2584" s="58">
        <v>9.5241336814466636E-3</v>
      </c>
      <c r="F2584" s="58">
        <v>6.6582153010211309E-2</v>
      </c>
      <c r="G2584" s="58">
        <v>0.13697712715249891</v>
      </c>
      <c r="H2584" s="58">
        <v>0.13866357508068858</v>
      </c>
      <c r="I2584" s="58">
        <v>6.6079999554662608E-2</v>
      </c>
      <c r="J2584" s="58">
        <v>0.15133169920085715</v>
      </c>
      <c r="K2584" s="58">
        <v>7.9379584777417772E-2</v>
      </c>
      <c r="L2584" s="58">
        <v>0.12774753668338612</v>
      </c>
      <c r="M2584" s="58">
        <v>1.1080912211412346E-2</v>
      </c>
      <c r="N2584" s="58">
        <v>6.6419225014059016E-2</v>
      </c>
      <c r="O2584" s="58">
        <v>0</v>
      </c>
      <c r="P2584" s="58">
        <v>0</v>
      </c>
      <c r="Q2584" s="58">
        <v>0</v>
      </c>
      <c r="R2584" s="58">
        <v>0</v>
      </c>
      <c r="S2584" s="58">
        <v>0</v>
      </c>
      <c r="T2584" s="58">
        <v>0</v>
      </c>
      <c r="U2584" s="58">
        <v>0</v>
      </c>
      <c r="V2584" s="58">
        <v>0</v>
      </c>
      <c r="W2584" s="58">
        <v>0</v>
      </c>
      <c r="X2584" s="58">
        <v>0</v>
      </c>
      <c r="Y2584" s="58">
        <v>0</v>
      </c>
      <c r="Z2584" s="58">
        <v>0</v>
      </c>
      <c r="AA2584" s="58">
        <v>0</v>
      </c>
      <c r="AB2584" s="58">
        <v>0</v>
      </c>
      <c r="AC2584" s="58">
        <v>0</v>
      </c>
      <c r="AD2584" s="58">
        <v>0</v>
      </c>
      <c r="AE2584" s="58">
        <v>0</v>
      </c>
      <c r="AF2584" s="58">
        <v>0</v>
      </c>
      <c r="AG2584" s="58">
        <v>0</v>
      </c>
      <c r="AH2584" s="58">
        <v>0</v>
      </c>
      <c r="AI2584" s="58">
        <v>0</v>
      </c>
      <c r="AK2584" s="64">
        <f t="shared" si="40"/>
        <v>-6.4356687787912815E-4</v>
      </c>
    </row>
    <row r="2585" spans="1:37" x14ac:dyDescent="0.25">
      <c r="A2585">
        <v>2583</v>
      </c>
      <c r="B2585" s="1">
        <v>1.41E-2</v>
      </c>
      <c r="C2585" s="1">
        <v>-3.8070171550183448E-6</v>
      </c>
      <c r="D2585" s="58">
        <v>5.5490945127892974E-2</v>
      </c>
      <c r="E2585" s="58">
        <v>0.14631962659566478</v>
      </c>
      <c r="F2585" s="58">
        <v>6.391392739664113E-3</v>
      </c>
      <c r="G2585" s="58">
        <v>8.6046051327734976E-2</v>
      </c>
      <c r="H2585" s="58">
        <v>0.20492120102853448</v>
      </c>
      <c r="I2585" s="58">
        <v>0.10663211682395189</v>
      </c>
      <c r="J2585" s="58">
        <v>5.0588390889343603E-2</v>
      </c>
      <c r="K2585" s="58">
        <v>0.15282186556788133</v>
      </c>
      <c r="L2585" s="58">
        <v>1.1731582481808096E-2</v>
      </c>
      <c r="M2585" s="58">
        <v>2.5311746713768454E-2</v>
      </c>
      <c r="N2585" s="58">
        <v>0.15374508070375531</v>
      </c>
      <c r="O2585" s="58">
        <v>0</v>
      </c>
      <c r="P2585" s="58">
        <v>0</v>
      </c>
      <c r="Q2585" s="58">
        <v>0</v>
      </c>
      <c r="R2585" s="58">
        <v>0</v>
      </c>
      <c r="S2585" s="58">
        <v>0</v>
      </c>
      <c r="T2585" s="58">
        <v>0</v>
      </c>
      <c r="U2585" s="58">
        <v>0</v>
      </c>
      <c r="V2585" s="58">
        <v>0</v>
      </c>
      <c r="W2585" s="58">
        <v>0</v>
      </c>
      <c r="X2585" s="58">
        <v>0</v>
      </c>
      <c r="Y2585" s="58">
        <v>0</v>
      </c>
      <c r="Z2585" s="58">
        <v>0</v>
      </c>
      <c r="AA2585" s="58">
        <v>0</v>
      </c>
      <c r="AB2585" s="58">
        <v>0</v>
      </c>
      <c r="AC2585" s="58">
        <v>0</v>
      </c>
      <c r="AD2585" s="58">
        <v>0</v>
      </c>
      <c r="AE2585" s="58">
        <v>0</v>
      </c>
      <c r="AF2585" s="58">
        <v>0</v>
      </c>
      <c r="AG2585" s="58">
        <v>0</v>
      </c>
      <c r="AH2585" s="58">
        <v>0</v>
      </c>
      <c r="AI2585" s="58">
        <v>0</v>
      </c>
      <c r="AK2585" s="64">
        <f t="shared" si="40"/>
        <v>-2.7000121666796771E-4</v>
      </c>
    </row>
    <row r="2586" spans="1:37" x14ac:dyDescent="0.25">
      <c r="A2586">
        <v>2584</v>
      </c>
      <c r="B2586" s="1">
        <v>1.01E-2</v>
      </c>
      <c r="C2586" s="1">
        <v>1.1164183711758324E-4</v>
      </c>
      <c r="D2586" s="58">
        <v>0.16187861842928106</v>
      </c>
      <c r="E2586" s="58">
        <v>6.449572512468893E-2</v>
      </c>
      <c r="F2586" s="58">
        <v>8.3298630256223929E-2</v>
      </c>
      <c r="G2586" s="58">
        <v>0.12100900529076013</v>
      </c>
      <c r="H2586" s="58">
        <v>7.0977747066116023E-2</v>
      </c>
      <c r="I2586" s="58">
        <v>3.3986456681571284E-2</v>
      </c>
      <c r="J2586" s="58">
        <v>9.7338033158320805E-2</v>
      </c>
      <c r="K2586" s="58">
        <v>2.7380526920484542E-2</v>
      </c>
      <c r="L2586" s="58">
        <v>3.4373330331812925E-2</v>
      </c>
      <c r="M2586" s="58">
        <v>0.15003349084476719</v>
      </c>
      <c r="N2586" s="58">
        <v>0.15522843589597321</v>
      </c>
      <c r="O2586" s="58">
        <v>0</v>
      </c>
      <c r="P2586" s="58">
        <v>0</v>
      </c>
      <c r="Q2586" s="58">
        <v>0</v>
      </c>
      <c r="R2586" s="58">
        <v>0</v>
      </c>
      <c r="S2586" s="58">
        <v>0</v>
      </c>
      <c r="T2586" s="58">
        <v>0</v>
      </c>
      <c r="U2586" s="58">
        <v>0</v>
      </c>
      <c r="V2586" s="58">
        <v>0</v>
      </c>
      <c r="W2586" s="58">
        <v>0</v>
      </c>
      <c r="X2586" s="58">
        <v>0</v>
      </c>
      <c r="Y2586" s="58">
        <v>0</v>
      </c>
      <c r="Z2586" s="58">
        <v>0</v>
      </c>
      <c r="AA2586" s="58">
        <v>0</v>
      </c>
      <c r="AB2586" s="58">
        <v>0</v>
      </c>
      <c r="AC2586" s="58">
        <v>0</v>
      </c>
      <c r="AD2586" s="58">
        <v>0</v>
      </c>
      <c r="AE2586" s="58">
        <v>0</v>
      </c>
      <c r="AF2586" s="58">
        <v>0</v>
      </c>
      <c r="AG2586" s="58">
        <v>0</v>
      </c>
      <c r="AH2586" s="58">
        <v>0</v>
      </c>
      <c r="AI2586" s="58">
        <v>0</v>
      </c>
      <c r="AK2586" s="64">
        <f t="shared" si="40"/>
        <v>1.1053647239364677E-2</v>
      </c>
    </row>
    <row r="2587" spans="1:37" x14ac:dyDescent="0.25">
      <c r="A2587">
        <v>2585</v>
      </c>
      <c r="B2587" s="1">
        <v>1.26E-2</v>
      </c>
      <c r="C2587" s="1">
        <v>-2.3085976761090293E-4</v>
      </c>
      <c r="D2587" s="58">
        <v>8.5465778846879423E-3</v>
      </c>
      <c r="E2587" s="58">
        <v>0.10130494922684068</v>
      </c>
      <c r="F2587" s="58">
        <v>0.11933236409318475</v>
      </c>
      <c r="G2587" s="58">
        <v>0.12222524024812288</v>
      </c>
      <c r="H2587" s="58">
        <v>0.1026104366206981</v>
      </c>
      <c r="I2587" s="58">
        <v>0.16004776327184264</v>
      </c>
      <c r="J2587" s="58">
        <v>1.1010065254675913E-2</v>
      </c>
      <c r="K2587" s="58">
        <v>0.11830310111533426</v>
      </c>
      <c r="L2587" s="58">
        <v>3.7022236414186546E-2</v>
      </c>
      <c r="M2587" s="58">
        <v>0.16940155060191506</v>
      </c>
      <c r="N2587" s="58">
        <v>5.0195715268511104E-2</v>
      </c>
      <c r="O2587" s="58">
        <v>0</v>
      </c>
      <c r="P2587" s="58">
        <v>0</v>
      </c>
      <c r="Q2587" s="58">
        <v>0</v>
      </c>
      <c r="R2587" s="58">
        <v>0</v>
      </c>
      <c r="S2587" s="58">
        <v>0</v>
      </c>
      <c r="T2587" s="58">
        <v>0</v>
      </c>
      <c r="U2587" s="58">
        <v>0</v>
      </c>
      <c r="V2587" s="58">
        <v>0</v>
      </c>
      <c r="W2587" s="58">
        <v>0</v>
      </c>
      <c r="X2587" s="58">
        <v>0</v>
      </c>
      <c r="Y2587" s="58">
        <v>0</v>
      </c>
      <c r="Z2587" s="58">
        <v>0</v>
      </c>
      <c r="AA2587" s="58">
        <v>0</v>
      </c>
      <c r="AB2587" s="58">
        <v>0</v>
      </c>
      <c r="AC2587" s="58">
        <v>0</v>
      </c>
      <c r="AD2587" s="58">
        <v>0</v>
      </c>
      <c r="AE2587" s="58">
        <v>0</v>
      </c>
      <c r="AF2587" s="58">
        <v>0</v>
      </c>
      <c r="AG2587" s="58">
        <v>0</v>
      </c>
      <c r="AH2587" s="58">
        <v>0</v>
      </c>
      <c r="AI2587" s="58">
        <v>0</v>
      </c>
      <c r="AK2587" s="64">
        <f t="shared" si="40"/>
        <v>-1.832220377864309E-2</v>
      </c>
    </row>
    <row r="2588" spans="1:37" x14ac:dyDescent="0.25">
      <c r="A2588">
        <v>2586</v>
      </c>
      <c r="B2588" s="1">
        <v>1.3599999999999999E-2</v>
      </c>
      <c r="C2588" s="1">
        <v>3.6191097289481639E-5</v>
      </c>
      <c r="D2588" s="58">
        <v>0.12219259669566018</v>
      </c>
      <c r="E2588" s="58">
        <v>0.10039879914162193</v>
      </c>
      <c r="F2588" s="58">
        <v>0.10690862494490871</v>
      </c>
      <c r="G2588" s="58">
        <v>0.15236321425057325</v>
      </c>
      <c r="H2588" s="58">
        <v>0.10686399000802237</v>
      </c>
      <c r="I2588" s="58">
        <v>0.15719417302428301</v>
      </c>
      <c r="J2588" s="58">
        <v>0.12004636577837054</v>
      </c>
      <c r="K2588" s="58">
        <v>2.5114239057947435E-2</v>
      </c>
      <c r="L2588" s="58">
        <v>1.2011267247562511E-2</v>
      </c>
      <c r="M2588" s="58">
        <v>5.1318274401488229E-2</v>
      </c>
      <c r="N2588" s="58">
        <v>4.5588455449561964E-2</v>
      </c>
      <c r="O2588" s="58">
        <v>0</v>
      </c>
      <c r="P2588" s="58">
        <v>0</v>
      </c>
      <c r="Q2588" s="58">
        <v>0</v>
      </c>
      <c r="R2588" s="58">
        <v>0</v>
      </c>
      <c r="S2588" s="58">
        <v>0</v>
      </c>
      <c r="T2588" s="58">
        <v>0</v>
      </c>
      <c r="U2588" s="58">
        <v>0</v>
      </c>
      <c r="V2588" s="58">
        <v>0</v>
      </c>
      <c r="W2588" s="58">
        <v>0</v>
      </c>
      <c r="X2588" s="58">
        <v>0</v>
      </c>
      <c r="Y2588" s="58">
        <v>0</v>
      </c>
      <c r="Z2588" s="58">
        <v>0</v>
      </c>
      <c r="AA2588" s="58">
        <v>0</v>
      </c>
      <c r="AB2588" s="58">
        <v>0</v>
      </c>
      <c r="AC2588" s="58">
        <v>0</v>
      </c>
      <c r="AD2588" s="58">
        <v>0</v>
      </c>
      <c r="AE2588" s="58">
        <v>0</v>
      </c>
      <c r="AF2588" s="58">
        <v>0</v>
      </c>
      <c r="AG2588" s="58">
        <v>0</v>
      </c>
      <c r="AH2588" s="58">
        <v>0</v>
      </c>
      <c r="AI2588" s="58">
        <v>0</v>
      </c>
      <c r="AK2588" s="64">
        <f t="shared" si="40"/>
        <v>2.6611100948148265E-3</v>
      </c>
    </row>
    <row r="2589" spans="1:37" x14ac:dyDescent="0.25">
      <c r="A2589">
        <v>2587</v>
      </c>
      <c r="B2589" s="1">
        <v>1.09E-2</v>
      </c>
      <c r="C2589" s="1">
        <v>-7.907895295708014E-5</v>
      </c>
      <c r="D2589" s="58">
        <v>0.14188181641234901</v>
      </c>
      <c r="E2589" s="58">
        <v>5.0643294068866605E-2</v>
      </c>
      <c r="F2589" s="58">
        <v>4.2866093132663638E-2</v>
      </c>
      <c r="G2589" s="58">
        <v>0.15228403174555413</v>
      </c>
      <c r="H2589" s="58">
        <v>2.3545775057327901E-2</v>
      </c>
      <c r="I2589" s="58">
        <v>7.7639319592018752E-2</v>
      </c>
      <c r="J2589" s="58">
        <v>7.3898763638930318E-2</v>
      </c>
      <c r="K2589" s="58">
        <v>0.10180338156027788</v>
      </c>
      <c r="L2589" s="58">
        <v>4.8812077417835546E-2</v>
      </c>
      <c r="M2589" s="58">
        <v>0.15336845812109906</v>
      </c>
      <c r="N2589" s="58">
        <v>0.13325698925307691</v>
      </c>
      <c r="O2589" s="58">
        <v>0</v>
      </c>
      <c r="P2589" s="58">
        <v>0</v>
      </c>
      <c r="Q2589" s="58">
        <v>0</v>
      </c>
      <c r="R2589" s="58">
        <v>0</v>
      </c>
      <c r="S2589" s="58">
        <v>0</v>
      </c>
      <c r="T2589" s="58">
        <v>0</v>
      </c>
      <c r="U2589" s="58">
        <v>0</v>
      </c>
      <c r="V2589" s="58">
        <v>0</v>
      </c>
      <c r="W2589" s="58">
        <v>0</v>
      </c>
      <c r="X2589" s="58">
        <v>0</v>
      </c>
      <c r="Y2589" s="58">
        <v>0</v>
      </c>
      <c r="Z2589" s="58">
        <v>0</v>
      </c>
      <c r="AA2589" s="58">
        <v>0</v>
      </c>
      <c r="AB2589" s="58">
        <v>0</v>
      </c>
      <c r="AC2589" s="58">
        <v>0</v>
      </c>
      <c r="AD2589" s="58">
        <v>0</v>
      </c>
      <c r="AE2589" s="58">
        <v>0</v>
      </c>
      <c r="AF2589" s="58">
        <v>0</v>
      </c>
      <c r="AG2589" s="58">
        <v>0</v>
      </c>
      <c r="AH2589" s="58">
        <v>0</v>
      </c>
      <c r="AI2589" s="58">
        <v>0</v>
      </c>
      <c r="AK2589" s="64">
        <f t="shared" si="40"/>
        <v>-7.2549498125761593E-3</v>
      </c>
    </row>
    <row r="2590" spans="1:37" x14ac:dyDescent="0.25">
      <c r="A2590">
        <v>2588</v>
      </c>
      <c r="B2590" s="1">
        <v>1.1299999999999999E-2</v>
      </c>
      <c r="C2590" s="1">
        <v>-6.1608922106692432E-5</v>
      </c>
      <c r="D2590" s="58">
        <v>2.4093008615145173E-2</v>
      </c>
      <c r="E2590" s="58">
        <v>5.9956253419370026E-2</v>
      </c>
      <c r="F2590" s="58">
        <v>3.4694962386067632E-2</v>
      </c>
      <c r="G2590" s="58">
        <v>0.17996347102356916</v>
      </c>
      <c r="H2590" s="58">
        <v>0.12377257456894618</v>
      </c>
      <c r="I2590" s="58">
        <v>4.4849577325269292E-2</v>
      </c>
      <c r="J2590" s="58">
        <v>7.2999879401512785E-2</v>
      </c>
      <c r="K2590" s="58">
        <v>0.13930641226512597</v>
      </c>
      <c r="L2590" s="58">
        <v>6.3312705331797919E-2</v>
      </c>
      <c r="M2590" s="58">
        <v>0.14466876769895595</v>
      </c>
      <c r="N2590" s="58">
        <v>0.11238238796424002</v>
      </c>
      <c r="O2590" s="58">
        <v>0</v>
      </c>
      <c r="P2590" s="58">
        <v>0</v>
      </c>
      <c r="Q2590" s="58">
        <v>0</v>
      </c>
      <c r="R2590" s="58">
        <v>0</v>
      </c>
      <c r="S2590" s="58">
        <v>0</v>
      </c>
      <c r="T2590" s="58">
        <v>0</v>
      </c>
      <c r="U2590" s="58">
        <v>0</v>
      </c>
      <c r="V2590" s="58">
        <v>0</v>
      </c>
      <c r="W2590" s="58">
        <v>0</v>
      </c>
      <c r="X2590" s="58">
        <v>0</v>
      </c>
      <c r="Y2590" s="58">
        <v>0</v>
      </c>
      <c r="Z2590" s="58">
        <v>0</v>
      </c>
      <c r="AA2590" s="58">
        <v>0</v>
      </c>
      <c r="AB2590" s="58">
        <v>0</v>
      </c>
      <c r="AC2590" s="58">
        <v>0</v>
      </c>
      <c r="AD2590" s="58">
        <v>0</v>
      </c>
      <c r="AE2590" s="58">
        <v>0</v>
      </c>
      <c r="AF2590" s="58">
        <v>0</v>
      </c>
      <c r="AG2590" s="58">
        <v>0</v>
      </c>
      <c r="AH2590" s="58">
        <v>0</v>
      </c>
      <c r="AI2590" s="58">
        <v>0</v>
      </c>
      <c r="AK2590" s="64">
        <f t="shared" si="40"/>
        <v>-5.4521170005922513E-3</v>
      </c>
    </row>
    <row r="2591" spans="1:37" x14ac:dyDescent="0.25">
      <c r="A2591">
        <v>2589</v>
      </c>
      <c r="B2591" s="1">
        <v>1.1599999999999999E-2</v>
      </c>
      <c r="C2591" s="1">
        <v>-2.8254280017129136E-4</v>
      </c>
      <c r="D2591" s="58">
        <v>8.981304977944464E-2</v>
      </c>
      <c r="E2591" s="58">
        <v>1.1204897404163196E-2</v>
      </c>
      <c r="F2591" s="58">
        <v>0.1699302681479305</v>
      </c>
      <c r="G2591" s="58">
        <v>9.6280262430290267E-2</v>
      </c>
      <c r="H2591" s="58">
        <v>2.3599598398868889E-2</v>
      </c>
      <c r="I2591" s="58">
        <v>0.15357125425921364</v>
      </c>
      <c r="J2591" s="58">
        <v>0.14856581330803134</v>
      </c>
      <c r="K2591" s="58">
        <v>7.7568496679370852E-2</v>
      </c>
      <c r="L2591" s="58">
        <v>4.5416033562447937E-2</v>
      </c>
      <c r="M2591" s="58">
        <v>0.11421098648634818</v>
      </c>
      <c r="N2591" s="58">
        <v>6.9839339543890613E-2</v>
      </c>
      <c r="O2591" s="58">
        <v>0</v>
      </c>
      <c r="P2591" s="58">
        <v>0</v>
      </c>
      <c r="Q2591" s="58">
        <v>0</v>
      </c>
      <c r="R2591" s="58">
        <v>0</v>
      </c>
      <c r="S2591" s="58">
        <v>0</v>
      </c>
      <c r="T2591" s="58">
        <v>0</v>
      </c>
      <c r="U2591" s="58">
        <v>0</v>
      </c>
      <c r="V2591" s="58">
        <v>0</v>
      </c>
      <c r="W2591" s="58">
        <v>0</v>
      </c>
      <c r="X2591" s="58">
        <v>0</v>
      </c>
      <c r="Y2591" s="58">
        <v>0</v>
      </c>
      <c r="Z2591" s="58">
        <v>0</v>
      </c>
      <c r="AA2591" s="58">
        <v>0</v>
      </c>
      <c r="AB2591" s="58">
        <v>0</v>
      </c>
      <c r="AC2591" s="58">
        <v>0</v>
      </c>
      <c r="AD2591" s="58">
        <v>0</v>
      </c>
      <c r="AE2591" s="58">
        <v>0</v>
      </c>
      <c r="AF2591" s="58">
        <v>0</v>
      </c>
      <c r="AG2591" s="58">
        <v>0</v>
      </c>
      <c r="AH2591" s="58">
        <v>0</v>
      </c>
      <c r="AI2591" s="58">
        <v>0</v>
      </c>
      <c r="AK2591" s="64">
        <f t="shared" si="40"/>
        <v>-2.435713794580098E-2</v>
      </c>
    </row>
    <row r="2592" spans="1:37" x14ac:dyDescent="0.25">
      <c r="A2592">
        <v>2590</v>
      </c>
      <c r="B2592" s="1">
        <v>1.4800000000000001E-2</v>
      </c>
      <c r="C2592" s="1">
        <v>-7.0194640748396904E-4</v>
      </c>
      <c r="D2592" s="58">
        <v>4.6684234143927805E-2</v>
      </c>
      <c r="E2592" s="58">
        <v>3.8620765884861324E-2</v>
      </c>
      <c r="F2592" s="58">
        <v>0.21260864436987995</v>
      </c>
      <c r="G2592" s="58">
        <v>0.11113490710382133</v>
      </c>
      <c r="H2592" s="58">
        <v>9.5304538622386897E-3</v>
      </c>
      <c r="I2592" s="58">
        <v>0.10698491786034392</v>
      </c>
      <c r="J2592" s="58">
        <v>5.9836234026012285E-2</v>
      </c>
      <c r="K2592" s="58">
        <v>0.25195777697723371</v>
      </c>
      <c r="L2592" s="58">
        <v>1.9608183487979786E-2</v>
      </c>
      <c r="M2592" s="58">
        <v>5.0110976387762796E-2</v>
      </c>
      <c r="N2592" s="58">
        <v>9.2922905895938365E-2</v>
      </c>
      <c r="O2592" s="58">
        <v>0</v>
      </c>
      <c r="P2592" s="58">
        <v>0</v>
      </c>
      <c r="Q2592" s="58">
        <v>0</v>
      </c>
      <c r="R2592" s="58">
        <v>0</v>
      </c>
      <c r="S2592" s="58">
        <v>0</v>
      </c>
      <c r="T2592" s="58">
        <v>0</v>
      </c>
      <c r="U2592" s="58">
        <v>0</v>
      </c>
      <c r="V2592" s="58">
        <v>0</v>
      </c>
      <c r="W2592" s="58">
        <v>0</v>
      </c>
      <c r="X2592" s="58">
        <v>0</v>
      </c>
      <c r="Y2592" s="58">
        <v>0</v>
      </c>
      <c r="Z2592" s="58">
        <v>0</v>
      </c>
      <c r="AA2592" s="58">
        <v>0</v>
      </c>
      <c r="AB2592" s="58">
        <v>0</v>
      </c>
      <c r="AC2592" s="58">
        <v>0</v>
      </c>
      <c r="AD2592" s="58">
        <v>0</v>
      </c>
      <c r="AE2592" s="58">
        <v>0</v>
      </c>
      <c r="AF2592" s="58">
        <v>0</v>
      </c>
      <c r="AG2592" s="58">
        <v>0</v>
      </c>
      <c r="AH2592" s="58">
        <v>0</v>
      </c>
      <c r="AI2592" s="58">
        <v>0</v>
      </c>
      <c r="AK2592" s="64">
        <f t="shared" si="40"/>
        <v>-4.7428811316484396E-2</v>
      </c>
    </row>
    <row r="2593" spans="1:37" x14ac:dyDescent="0.25">
      <c r="A2593">
        <v>2591</v>
      </c>
      <c r="B2593" s="1">
        <v>1.2999999999999999E-2</v>
      </c>
      <c r="C2593" s="1">
        <v>-6.907929000742009E-5</v>
      </c>
      <c r="D2593" s="58">
        <v>7.4489591052347287E-3</v>
      </c>
      <c r="E2593" s="58">
        <v>0.13406013750054144</v>
      </c>
      <c r="F2593" s="58">
        <v>0.19230415415940802</v>
      </c>
      <c r="G2593" s="58">
        <v>1.6632589422567474E-2</v>
      </c>
      <c r="H2593" s="58">
        <v>0.1740122922378522</v>
      </c>
      <c r="I2593" s="58">
        <v>0.15340640427104446</v>
      </c>
      <c r="J2593" s="58">
        <v>2.2799508695362836E-2</v>
      </c>
      <c r="K2593" s="58">
        <v>7.7351117137989006E-2</v>
      </c>
      <c r="L2593" s="58">
        <v>0.11911486024763429</v>
      </c>
      <c r="M2593" s="58">
        <v>2.8278695768712166E-2</v>
      </c>
      <c r="N2593" s="58">
        <v>7.4591281453653402E-2</v>
      </c>
      <c r="O2593" s="58">
        <v>0</v>
      </c>
      <c r="P2593" s="58">
        <v>0</v>
      </c>
      <c r="Q2593" s="58">
        <v>0</v>
      </c>
      <c r="R2593" s="58">
        <v>0</v>
      </c>
      <c r="S2593" s="58">
        <v>0</v>
      </c>
      <c r="T2593" s="58">
        <v>0</v>
      </c>
      <c r="U2593" s="58">
        <v>0</v>
      </c>
      <c r="V2593" s="58">
        <v>0</v>
      </c>
      <c r="W2593" s="58">
        <v>0</v>
      </c>
      <c r="X2593" s="58">
        <v>0</v>
      </c>
      <c r="Y2593" s="58">
        <v>0</v>
      </c>
      <c r="Z2593" s="58">
        <v>0</v>
      </c>
      <c r="AA2593" s="58">
        <v>0</v>
      </c>
      <c r="AB2593" s="58">
        <v>0</v>
      </c>
      <c r="AC2593" s="58">
        <v>0</v>
      </c>
      <c r="AD2593" s="58">
        <v>0</v>
      </c>
      <c r="AE2593" s="58">
        <v>0</v>
      </c>
      <c r="AF2593" s="58">
        <v>0</v>
      </c>
      <c r="AG2593" s="58">
        <v>0</v>
      </c>
      <c r="AH2593" s="58">
        <v>0</v>
      </c>
      <c r="AI2593" s="58">
        <v>0</v>
      </c>
      <c r="AK2593" s="64">
        <f t="shared" si="40"/>
        <v>-5.3137915390323153E-3</v>
      </c>
    </row>
    <row r="2594" spans="1:37" x14ac:dyDescent="0.25">
      <c r="A2594">
        <v>2592</v>
      </c>
      <c r="B2594" s="1">
        <v>1.1599999999999999E-2</v>
      </c>
      <c r="C2594" s="1">
        <v>-7.9035249348154352E-5</v>
      </c>
      <c r="D2594" s="58">
        <v>0.10804443252564822</v>
      </c>
      <c r="E2594" s="58">
        <v>9.8468433030310054E-2</v>
      </c>
      <c r="F2594" s="58">
        <v>0.13427906581589047</v>
      </c>
      <c r="G2594" s="58">
        <v>9.9694518274746707E-2</v>
      </c>
      <c r="H2594" s="58">
        <v>4.722665276778111E-2</v>
      </c>
      <c r="I2594" s="58">
        <v>0.1668266401295409</v>
      </c>
      <c r="J2594" s="58">
        <v>1.5846296089211974E-2</v>
      </c>
      <c r="K2594" s="58">
        <v>2.1785506655008214E-2</v>
      </c>
      <c r="L2594" s="58">
        <v>3.6259234085485696E-3</v>
      </c>
      <c r="M2594" s="58">
        <v>0.1782914513849129</v>
      </c>
      <c r="N2594" s="58">
        <v>0.12591107991840103</v>
      </c>
      <c r="O2594" s="58">
        <v>0</v>
      </c>
      <c r="P2594" s="58">
        <v>0</v>
      </c>
      <c r="Q2594" s="58">
        <v>0</v>
      </c>
      <c r="R2594" s="58">
        <v>0</v>
      </c>
      <c r="S2594" s="58">
        <v>0</v>
      </c>
      <c r="T2594" s="58">
        <v>0</v>
      </c>
      <c r="U2594" s="58">
        <v>0</v>
      </c>
      <c r="V2594" s="58">
        <v>0</v>
      </c>
      <c r="W2594" s="58">
        <v>0</v>
      </c>
      <c r="X2594" s="58">
        <v>0</v>
      </c>
      <c r="Y2594" s="58">
        <v>0</v>
      </c>
      <c r="Z2594" s="58">
        <v>0</v>
      </c>
      <c r="AA2594" s="58">
        <v>0</v>
      </c>
      <c r="AB2594" s="58">
        <v>0</v>
      </c>
      <c r="AC2594" s="58">
        <v>0</v>
      </c>
      <c r="AD2594" s="58">
        <v>0</v>
      </c>
      <c r="AE2594" s="58">
        <v>0</v>
      </c>
      <c r="AF2594" s="58">
        <v>0</v>
      </c>
      <c r="AG2594" s="58">
        <v>0</v>
      </c>
      <c r="AH2594" s="58">
        <v>0</v>
      </c>
      <c r="AI2594" s="58">
        <v>0</v>
      </c>
      <c r="AK2594" s="64">
        <f t="shared" si="40"/>
        <v>-6.8133835644960655E-3</v>
      </c>
    </row>
    <row r="2595" spans="1:37" x14ac:dyDescent="0.25">
      <c r="A2595">
        <v>2593</v>
      </c>
      <c r="B2595" s="1">
        <v>1.35E-2</v>
      </c>
      <c r="C2595" s="1">
        <v>-1.8952109532237486E-4</v>
      </c>
      <c r="D2595" s="58">
        <v>0.1470091964021486</v>
      </c>
      <c r="E2595" s="58">
        <v>0.1255468260911482</v>
      </c>
      <c r="F2595" s="58">
        <v>8.2946751845752523E-2</v>
      </c>
      <c r="G2595" s="58">
        <v>2.4144629089990679E-2</v>
      </c>
      <c r="H2595" s="58">
        <v>0.13091341529368491</v>
      </c>
      <c r="I2595" s="58">
        <v>0.12265066101660224</v>
      </c>
      <c r="J2595" s="58">
        <v>1.3784485528653891E-2</v>
      </c>
      <c r="K2595" s="58">
        <v>0.1432683373125912</v>
      </c>
      <c r="L2595" s="58">
        <v>6.0548713475300026E-2</v>
      </c>
      <c r="M2595" s="58">
        <v>0.13597726981628697</v>
      </c>
      <c r="N2595" s="58">
        <v>1.320971412784068E-2</v>
      </c>
      <c r="O2595" s="58">
        <v>0</v>
      </c>
      <c r="P2595" s="58">
        <v>0</v>
      </c>
      <c r="Q2595" s="58">
        <v>0</v>
      </c>
      <c r="R2595" s="58">
        <v>0</v>
      </c>
      <c r="S2595" s="58">
        <v>0</v>
      </c>
      <c r="T2595" s="58">
        <v>0</v>
      </c>
      <c r="U2595" s="58">
        <v>0</v>
      </c>
      <c r="V2595" s="58">
        <v>0</v>
      </c>
      <c r="W2595" s="58">
        <v>0</v>
      </c>
      <c r="X2595" s="58">
        <v>0</v>
      </c>
      <c r="Y2595" s="58">
        <v>0</v>
      </c>
      <c r="Z2595" s="58">
        <v>0</v>
      </c>
      <c r="AA2595" s="58">
        <v>0</v>
      </c>
      <c r="AB2595" s="58">
        <v>0</v>
      </c>
      <c r="AC2595" s="58">
        <v>0</v>
      </c>
      <c r="AD2595" s="58">
        <v>0</v>
      </c>
      <c r="AE2595" s="58">
        <v>0</v>
      </c>
      <c r="AF2595" s="58">
        <v>0</v>
      </c>
      <c r="AG2595" s="58">
        <v>0</v>
      </c>
      <c r="AH2595" s="58">
        <v>0</v>
      </c>
      <c r="AI2595" s="58">
        <v>0</v>
      </c>
      <c r="AK2595" s="64">
        <f t="shared" si="40"/>
        <v>-1.4038599653509249E-2</v>
      </c>
    </row>
    <row r="2596" spans="1:37" x14ac:dyDescent="0.25">
      <c r="A2596">
        <v>2594</v>
      </c>
      <c r="B2596" s="1">
        <v>1.2200000000000001E-2</v>
      </c>
      <c r="C2596" s="1">
        <v>4.7730583221867948E-5</v>
      </c>
      <c r="D2596" s="58">
        <v>9.1047012943699268E-2</v>
      </c>
      <c r="E2596" s="58">
        <v>0.13414277869708091</v>
      </c>
      <c r="F2596" s="58">
        <v>0.11907689367716155</v>
      </c>
      <c r="G2596" s="58">
        <v>8.3294684358386745E-2</v>
      </c>
      <c r="H2596" s="58">
        <v>5.8696287305968306E-2</v>
      </c>
      <c r="I2596" s="58">
        <v>9.8260319442595653E-2</v>
      </c>
      <c r="J2596" s="58">
        <v>3.2314857615604466E-2</v>
      </c>
      <c r="K2596" s="58">
        <v>8.2246613931897944E-2</v>
      </c>
      <c r="L2596" s="58">
        <v>0.13245950346101457</v>
      </c>
      <c r="M2596" s="58">
        <v>0.12691229132023313</v>
      </c>
      <c r="N2596" s="58">
        <v>4.1548757246357572E-2</v>
      </c>
      <c r="O2596" s="58">
        <v>0</v>
      </c>
      <c r="P2596" s="58">
        <v>0</v>
      </c>
      <c r="Q2596" s="58">
        <v>0</v>
      </c>
      <c r="R2596" s="58">
        <v>0</v>
      </c>
      <c r="S2596" s="58">
        <v>0</v>
      </c>
      <c r="T2596" s="58">
        <v>0</v>
      </c>
      <c r="U2596" s="58">
        <v>0</v>
      </c>
      <c r="V2596" s="58">
        <v>0</v>
      </c>
      <c r="W2596" s="58">
        <v>0</v>
      </c>
      <c r="X2596" s="58">
        <v>0</v>
      </c>
      <c r="Y2596" s="58">
        <v>0</v>
      </c>
      <c r="Z2596" s="58">
        <v>0</v>
      </c>
      <c r="AA2596" s="58">
        <v>0</v>
      </c>
      <c r="AB2596" s="58">
        <v>0</v>
      </c>
      <c r="AC2596" s="58">
        <v>0</v>
      </c>
      <c r="AD2596" s="58">
        <v>0</v>
      </c>
      <c r="AE2596" s="58">
        <v>0</v>
      </c>
      <c r="AF2596" s="58">
        <v>0</v>
      </c>
      <c r="AG2596" s="58">
        <v>0</v>
      </c>
      <c r="AH2596" s="58">
        <v>0</v>
      </c>
      <c r="AI2596" s="58">
        <v>0</v>
      </c>
      <c r="AK2596" s="64">
        <f t="shared" si="40"/>
        <v>3.912342887038356E-3</v>
      </c>
    </row>
    <row r="2597" spans="1:37" x14ac:dyDescent="0.25">
      <c r="A2597">
        <v>2595</v>
      </c>
      <c r="B2597" s="1">
        <v>1.47E-2</v>
      </c>
      <c r="C2597" s="1">
        <v>-4.3483756994412758E-4</v>
      </c>
      <c r="D2597" s="58">
        <v>9.433955946474757E-3</v>
      </c>
      <c r="E2597" s="58">
        <v>9.5487584441390799E-2</v>
      </c>
      <c r="F2597" s="58">
        <v>0.11589302069098494</v>
      </c>
      <c r="G2597" s="58">
        <v>9.135995980094358E-2</v>
      </c>
      <c r="H2597" s="58">
        <v>8.4119547502106887E-2</v>
      </c>
      <c r="I2597" s="58">
        <v>0.14352185094109096</v>
      </c>
      <c r="J2597" s="58">
        <v>5.7659112931933008E-2</v>
      </c>
      <c r="K2597" s="58">
        <v>0.23473579817203769</v>
      </c>
      <c r="L2597" s="58">
        <v>6.2938486648808703E-2</v>
      </c>
      <c r="M2597" s="58">
        <v>7.5733384917027968E-2</v>
      </c>
      <c r="N2597" s="58">
        <v>2.9117298007200552E-2</v>
      </c>
      <c r="O2597" s="58">
        <v>0</v>
      </c>
      <c r="P2597" s="58">
        <v>0</v>
      </c>
      <c r="Q2597" s="58">
        <v>0</v>
      </c>
      <c r="R2597" s="58">
        <v>0</v>
      </c>
      <c r="S2597" s="58">
        <v>0</v>
      </c>
      <c r="T2597" s="58">
        <v>0</v>
      </c>
      <c r="U2597" s="58">
        <v>0</v>
      </c>
      <c r="V2597" s="58">
        <v>0</v>
      </c>
      <c r="W2597" s="58">
        <v>0</v>
      </c>
      <c r="X2597" s="58">
        <v>0</v>
      </c>
      <c r="Y2597" s="58">
        <v>0</v>
      </c>
      <c r="Z2597" s="58">
        <v>0</v>
      </c>
      <c r="AA2597" s="58">
        <v>0</v>
      </c>
      <c r="AB2597" s="58">
        <v>0</v>
      </c>
      <c r="AC2597" s="58">
        <v>0</v>
      </c>
      <c r="AD2597" s="58">
        <v>0</v>
      </c>
      <c r="AE2597" s="58">
        <v>0</v>
      </c>
      <c r="AF2597" s="58">
        <v>0</v>
      </c>
      <c r="AG2597" s="58">
        <v>0</v>
      </c>
      <c r="AH2597" s="58">
        <v>0</v>
      </c>
      <c r="AI2597" s="58">
        <v>0</v>
      </c>
      <c r="AK2597" s="64">
        <f t="shared" si="40"/>
        <v>-2.9580787071029086E-2</v>
      </c>
    </row>
    <row r="2598" spans="1:37" x14ac:dyDescent="0.25">
      <c r="A2598">
        <v>2596</v>
      </c>
      <c r="B2598" s="1">
        <v>1.24E-2</v>
      </c>
      <c r="C2598" s="1">
        <v>1.9262314992979607E-4</v>
      </c>
      <c r="D2598" s="58">
        <v>0.11958672818974041</v>
      </c>
      <c r="E2598" s="58">
        <v>0.13866592792855167</v>
      </c>
      <c r="F2598" s="58">
        <v>0.11845600032684814</v>
      </c>
      <c r="G2598" s="58">
        <v>0.13252901027584985</v>
      </c>
      <c r="H2598" s="58">
        <v>1.6177733705839407E-2</v>
      </c>
      <c r="I2598" s="58">
        <v>4.2911663284116268E-2</v>
      </c>
      <c r="J2598" s="58">
        <v>6.467632619541154E-2</v>
      </c>
      <c r="K2598" s="58">
        <v>6.6726718162262111E-2</v>
      </c>
      <c r="L2598" s="58">
        <v>0.16218422943829902</v>
      </c>
      <c r="M2598" s="58">
        <v>9.6163793178970669E-2</v>
      </c>
      <c r="N2598" s="58">
        <v>4.1921869314110814E-2</v>
      </c>
      <c r="O2598" s="58">
        <v>0</v>
      </c>
      <c r="P2598" s="58">
        <v>0</v>
      </c>
      <c r="Q2598" s="58">
        <v>0</v>
      </c>
      <c r="R2598" s="58">
        <v>0</v>
      </c>
      <c r="S2598" s="58">
        <v>0</v>
      </c>
      <c r="T2598" s="58">
        <v>0</v>
      </c>
      <c r="U2598" s="58">
        <v>0</v>
      </c>
      <c r="V2598" s="58">
        <v>0</v>
      </c>
      <c r="W2598" s="58">
        <v>0</v>
      </c>
      <c r="X2598" s="58">
        <v>0</v>
      </c>
      <c r="Y2598" s="58">
        <v>0</v>
      </c>
      <c r="Z2598" s="58">
        <v>0</v>
      </c>
      <c r="AA2598" s="58">
        <v>0</v>
      </c>
      <c r="AB2598" s="58">
        <v>0</v>
      </c>
      <c r="AC2598" s="58">
        <v>0</v>
      </c>
      <c r="AD2598" s="58">
        <v>0</v>
      </c>
      <c r="AE2598" s="58">
        <v>0</v>
      </c>
      <c r="AF2598" s="58">
        <v>0</v>
      </c>
      <c r="AG2598" s="58">
        <v>0</v>
      </c>
      <c r="AH2598" s="58">
        <v>0</v>
      </c>
      <c r="AI2598" s="58">
        <v>0</v>
      </c>
      <c r="AK2598" s="64">
        <f t="shared" si="40"/>
        <v>1.5534124994338393E-2</v>
      </c>
    </row>
    <row r="2599" spans="1:37" x14ac:dyDescent="0.25">
      <c r="A2599">
        <v>2597</v>
      </c>
      <c r="B2599" s="1">
        <v>1.0800000000000001E-2</v>
      </c>
      <c r="C2599" s="1">
        <v>2.103507051278709E-4</v>
      </c>
      <c r="D2599" s="58">
        <v>7.1276790235658846E-2</v>
      </c>
      <c r="E2599" s="58">
        <v>0.13913214059618695</v>
      </c>
      <c r="F2599" s="58">
        <v>0.13964146000228825</v>
      </c>
      <c r="G2599" s="58">
        <v>8.5862733292488419E-2</v>
      </c>
      <c r="H2599" s="58">
        <v>1.9647921411069077E-2</v>
      </c>
      <c r="I2599" s="58">
        <v>5.3527489267004257E-2</v>
      </c>
      <c r="J2599" s="58">
        <v>2.6295812005740112E-2</v>
      </c>
      <c r="K2599" s="58">
        <v>1.9088854362297396E-2</v>
      </c>
      <c r="L2599" s="58">
        <v>8.5276634167596246E-2</v>
      </c>
      <c r="M2599" s="58">
        <v>0.1647924991671855</v>
      </c>
      <c r="N2599" s="58">
        <v>0.19545766549248503</v>
      </c>
      <c r="O2599" s="58">
        <v>0</v>
      </c>
      <c r="P2599" s="58">
        <v>0</v>
      </c>
      <c r="Q2599" s="58">
        <v>0</v>
      </c>
      <c r="R2599" s="58">
        <v>0</v>
      </c>
      <c r="S2599" s="58">
        <v>0</v>
      </c>
      <c r="T2599" s="58">
        <v>0</v>
      </c>
      <c r="U2599" s="58">
        <v>0</v>
      </c>
      <c r="V2599" s="58">
        <v>0</v>
      </c>
      <c r="W2599" s="58">
        <v>0</v>
      </c>
      <c r="X2599" s="58">
        <v>0</v>
      </c>
      <c r="Y2599" s="58">
        <v>0</v>
      </c>
      <c r="Z2599" s="58">
        <v>0</v>
      </c>
      <c r="AA2599" s="58">
        <v>0</v>
      </c>
      <c r="AB2599" s="58">
        <v>0</v>
      </c>
      <c r="AC2599" s="58">
        <v>0</v>
      </c>
      <c r="AD2599" s="58">
        <v>0</v>
      </c>
      <c r="AE2599" s="58">
        <v>0</v>
      </c>
      <c r="AF2599" s="58">
        <v>0</v>
      </c>
      <c r="AG2599" s="58">
        <v>0</v>
      </c>
      <c r="AH2599" s="58">
        <v>0</v>
      </c>
      <c r="AI2599" s="58">
        <v>0</v>
      </c>
      <c r="AK2599" s="64">
        <f t="shared" si="40"/>
        <v>1.9476917141469527E-2</v>
      </c>
    </row>
    <row r="2600" spans="1:37" x14ac:dyDescent="0.25">
      <c r="A2600">
        <v>2598</v>
      </c>
      <c r="B2600" s="1">
        <v>1.34E-2</v>
      </c>
      <c r="C2600" s="1">
        <v>3.3390294185467321E-4</v>
      </c>
      <c r="D2600" s="58">
        <v>0.16454031036823835</v>
      </c>
      <c r="E2600" s="58">
        <v>0.16162633159079026</v>
      </c>
      <c r="F2600" s="58">
        <v>2.8849414600512841E-2</v>
      </c>
      <c r="G2600" s="58">
        <v>8.8531239474392037E-2</v>
      </c>
      <c r="H2600" s="58">
        <v>6.3841695216768551E-2</v>
      </c>
      <c r="I2600" s="58">
        <v>0.11556045566319691</v>
      </c>
      <c r="J2600" s="58">
        <v>9.6413742226309607E-2</v>
      </c>
      <c r="K2600" s="58">
        <v>3.4874560066019772E-2</v>
      </c>
      <c r="L2600" s="58">
        <v>0.11274315569247757</v>
      </c>
      <c r="M2600" s="58">
        <v>4.2854613025935358E-2</v>
      </c>
      <c r="N2600" s="58">
        <v>9.016448207535864E-2</v>
      </c>
      <c r="O2600" s="58">
        <v>0</v>
      </c>
      <c r="P2600" s="58">
        <v>0</v>
      </c>
      <c r="Q2600" s="58">
        <v>0</v>
      </c>
      <c r="R2600" s="58">
        <v>0</v>
      </c>
      <c r="S2600" s="58">
        <v>0</v>
      </c>
      <c r="T2600" s="58">
        <v>0</v>
      </c>
      <c r="U2600" s="58">
        <v>0</v>
      </c>
      <c r="V2600" s="58">
        <v>0</v>
      </c>
      <c r="W2600" s="58">
        <v>0</v>
      </c>
      <c r="X2600" s="58">
        <v>0</v>
      </c>
      <c r="Y2600" s="58">
        <v>0</v>
      </c>
      <c r="Z2600" s="58">
        <v>0</v>
      </c>
      <c r="AA2600" s="58">
        <v>0</v>
      </c>
      <c r="AB2600" s="58">
        <v>0</v>
      </c>
      <c r="AC2600" s="58">
        <v>0</v>
      </c>
      <c r="AD2600" s="58">
        <v>0</v>
      </c>
      <c r="AE2600" s="58">
        <v>0</v>
      </c>
      <c r="AF2600" s="58">
        <v>0</v>
      </c>
      <c r="AG2600" s="58">
        <v>0</v>
      </c>
      <c r="AH2600" s="58">
        <v>0</v>
      </c>
      <c r="AI2600" s="58">
        <v>0</v>
      </c>
      <c r="AK2600" s="64">
        <f t="shared" si="40"/>
        <v>2.4918129989154717E-2</v>
      </c>
    </row>
    <row r="2601" spans="1:37" x14ac:dyDescent="0.25">
      <c r="A2601">
        <v>2599</v>
      </c>
      <c r="B2601" s="1">
        <v>1.2999999999999999E-2</v>
      </c>
      <c r="C2601" s="1">
        <v>-1.0038045695459928E-4</v>
      </c>
      <c r="D2601" s="58">
        <v>7.6512273312818693E-2</v>
      </c>
      <c r="E2601" s="58">
        <v>0.10523971549460726</v>
      </c>
      <c r="F2601" s="58">
        <v>1.5122395993590169E-2</v>
      </c>
      <c r="G2601" s="58">
        <v>0.12508872394890452</v>
      </c>
      <c r="H2601" s="58">
        <v>0.12287371366866066</v>
      </c>
      <c r="I2601" s="58">
        <v>0.11339159328734087</v>
      </c>
      <c r="J2601" s="58">
        <v>3.8431041744820406E-2</v>
      </c>
      <c r="K2601" s="58">
        <v>0.15155753882155912</v>
      </c>
      <c r="L2601" s="58">
        <v>2.6702648540326588E-2</v>
      </c>
      <c r="M2601" s="58">
        <v>6.694659724167798E-2</v>
      </c>
      <c r="N2601" s="58">
        <v>0.15813375794569373</v>
      </c>
      <c r="O2601" s="58">
        <v>0</v>
      </c>
      <c r="P2601" s="58">
        <v>0</v>
      </c>
      <c r="Q2601" s="58">
        <v>0</v>
      </c>
      <c r="R2601" s="58">
        <v>0</v>
      </c>
      <c r="S2601" s="58">
        <v>0</v>
      </c>
      <c r="T2601" s="58">
        <v>0</v>
      </c>
      <c r="U2601" s="58">
        <v>0</v>
      </c>
      <c r="V2601" s="58">
        <v>0</v>
      </c>
      <c r="W2601" s="58">
        <v>0</v>
      </c>
      <c r="X2601" s="58">
        <v>0</v>
      </c>
      <c r="Y2601" s="58">
        <v>0</v>
      </c>
      <c r="Z2601" s="58">
        <v>0</v>
      </c>
      <c r="AA2601" s="58">
        <v>0</v>
      </c>
      <c r="AB2601" s="58">
        <v>0</v>
      </c>
      <c r="AC2601" s="58">
        <v>0</v>
      </c>
      <c r="AD2601" s="58">
        <v>0</v>
      </c>
      <c r="AE2601" s="58">
        <v>0</v>
      </c>
      <c r="AF2601" s="58">
        <v>0</v>
      </c>
      <c r="AG2601" s="58">
        <v>0</v>
      </c>
      <c r="AH2601" s="58">
        <v>0</v>
      </c>
      <c r="AI2601" s="58">
        <v>0</v>
      </c>
      <c r="AK2601" s="64">
        <f t="shared" si="40"/>
        <v>-7.7215736118922528E-3</v>
      </c>
    </row>
    <row r="2602" spans="1:37" x14ac:dyDescent="0.25">
      <c r="A2602">
        <v>2600</v>
      </c>
      <c r="B2602" s="1">
        <v>1.2800000000000001E-2</v>
      </c>
      <c r="C2602" s="1">
        <v>5.4530741344725492E-4</v>
      </c>
      <c r="D2602" s="58">
        <v>8.3802744033544985E-2</v>
      </c>
      <c r="E2602" s="58">
        <v>0.17449063184078747</v>
      </c>
      <c r="F2602" s="58">
        <v>2.1661115296145502E-2</v>
      </c>
      <c r="G2602" s="58">
        <v>0.14959555517038126</v>
      </c>
      <c r="H2602" s="58">
        <v>0.11691052846004449</v>
      </c>
      <c r="I2602" s="58">
        <v>1.5049032136675581E-2</v>
      </c>
      <c r="J2602" s="58">
        <v>5.7476727626378475E-2</v>
      </c>
      <c r="K2602" s="58">
        <v>2.8231509951272955E-2</v>
      </c>
      <c r="L2602" s="58">
        <v>0.17690129913977101</v>
      </c>
      <c r="M2602" s="58">
        <v>3.8464655100728752E-2</v>
      </c>
      <c r="N2602" s="58">
        <v>0.13741620124426956</v>
      </c>
      <c r="O2602" s="58">
        <v>0</v>
      </c>
      <c r="P2602" s="58">
        <v>0</v>
      </c>
      <c r="Q2602" s="58">
        <v>0</v>
      </c>
      <c r="R2602" s="58">
        <v>0</v>
      </c>
      <c r="S2602" s="58">
        <v>0</v>
      </c>
      <c r="T2602" s="58">
        <v>0</v>
      </c>
      <c r="U2602" s="58">
        <v>0</v>
      </c>
      <c r="V2602" s="58">
        <v>0</v>
      </c>
      <c r="W2602" s="58">
        <v>0</v>
      </c>
      <c r="X2602" s="58">
        <v>0</v>
      </c>
      <c r="Y2602" s="58">
        <v>0</v>
      </c>
      <c r="Z2602" s="58">
        <v>0</v>
      </c>
      <c r="AA2602" s="58">
        <v>0</v>
      </c>
      <c r="AB2602" s="58">
        <v>0</v>
      </c>
      <c r="AC2602" s="58">
        <v>0</v>
      </c>
      <c r="AD2602" s="58">
        <v>0</v>
      </c>
      <c r="AE2602" s="58">
        <v>0</v>
      </c>
      <c r="AF2602" s="58">
        <v>0</v>
      </c>
      <c r="AG2602" s="58">
        <v>0</v>
      </c>
      <c r="AH2602" s="58">
        <v>0</v>
      </c>
      <c r="AI2602" s="58">
        <v>0</v>
      </c>
      <c r="AK2602" s="64">
        <f t="shared" si="40"/>
        <v>4.2602141675566786E-2</v>
      </c>
    </row>
    <row r="2603" spans="1:37" x14ac:dyDescent="0.25">
      <c r="A2603">
        <v>2601</v>
      </c>
      <c r="B2603" s="1">
        <v>1.24E-2</v>
      </c>
      <c r="C2603" s="1">
        <v>2.2737838783564853E-4</v>
      </c>
      <c r="D2603" s="58">
        <v>0.15535587877799825</v>
      </c>
      <c r="E2603" s="58">
        <v>0.15591277984707513</v>
      </c>
      <c r="F2603" s="58">
        <v>0.11236166379626436</v>
      </c>
      <c r="G2603" s="58">
        <v>7.7788643795595899E-2</v>
      </c>
      <c r="H2603" s="58">
        <v>3.7036352416204288E-2</v>
      </c>
      <c r="I2603" s="58">
        <v>2.5357711974424456E-2</v>
      </c>
      <c r="J2603" s="58">
        <v>8.1421409389338589E-2</v>
      </c>
      <c r="K2603" s="58">
        <v>5.2578639646876979E-2</v>
      </c>
      <c r="L2603" s="58">
        <v>9.1712271106432722E-2</v>
      </c>
      <c r="M2603" s="58">
        <v>0.1237199907967198</v>
      </c>
      <c r="N2603" s="58">
        <v>8.6754658453069622E-2</v>
      </c>
      <c r="O2603" s="58">
        <v>0</v>
      </c>
      <c r="P2603" s="58">
        <v>0</v>
      </c>
      <c r="Q2603" s="58">
        <v>0</v>
      </c>
      <c r="R2603" s="58">
        <v>0</v>
      </c>
      <c r="S2603" s="58">
        <v>0</v>
      </c>
      <c r="T2603" s="58">
        <v>0</v>
      </c>
      <c r="U2603" s="58">
        <v>0</v>
      </c>
      <c r="V2603" s="58">
        <v>0</v>
      </c>
      <c r="W2603" s="58">
        <v>0</v>
      </c>
      <c r="X2603" s="58">
        <v>0</v>
      </c>
      <c r="Y2603" s="58">
        <v>0</v>
      </c>
      <c r="Z2603" s="58">
        <v>0</v>
      </c>
      <c r="AA2603" s="58">
        <v>0</v>
      </c>
      <c r="AB2603" s="58">
        <v>0</v>
      </c>
      <c r="AC2603" s="58">
        <v>0</v>
      </c>
      <c r="AD2603" s="58">
        <v>0</v>
      </c>
      <c r="AE2603" s="58">
        <v>0</v>
      </c>
      <c r="AF2603" s="58">
        <v>0</v>
      </c>
      <c r="AG2603" s="58">
        <v>0</v>
      </c>
      <c r="AH2603" s="58">
        <v>0</v>
      </c>
      <c r="AI2603" s="58">
        <v>0</v>
      </c>
      <c r="AK2603" s="64">
        <f t="shared" si="40"/>
        <v>1.8336966760939398E-2</v>
      </c>
    </row>
    <row r="2604" spans="1:37" x14ac:dyDescent="0.25">
      <c r="A2604">
        <v>2602</v>
      </c>
      <c r="B2604" s="1">
        <v>9.1000000000000004E-3</v>
      </c>
      <c r="C2604" s="1">
        <v>2.7563796914558834E-4</v>
      </c>
      <c r="D2604" s="58">
        <v>3.7662741576162955E-3</v>
      </c>
      <c r="E2604" s="58">
        <v>6.286631822640297E-2</v>
      </c>
      <c r="F2604" s="58">
        <v>3.7547381106038974E-2</v>
      </c>
      <c r="G2604" s="58">
        <v>0.15106065033610791</v>
      </c>
      <c r="H2604" s="58">
        <v>2.9215976516160435E-2</v>
      </c>
      <c r="I2604" s="58">
        <v>1.9572401784049061E-2</v>
      </c>
      <c r="J2604" s="58">
        <v>0.16438360643609037</v>
      </c>
      <c r="K2604" s="58">
        <v>4.8286817093719216E-2</v>
      </c>
      <c r="L2604" s="58">
        <v>0.11808617514196053</v>
      </c>
      <c r="M2604" s="58">
        <v>0.26527971082013552</v>
      </c>
      <c r="N2604" s="58">
        <v>9.9934688381718775E-2</v>
      </c>
      <c r="O2604" s="58">
        <v>0</v>
      </c>
      <c r="P2604" s="58">
        <v>0</v>
      </c>
      <c r="Q2604" s="58">
        <v>0</v>
      </c>
      <c r="R2604" s="58">
        <v>0</v>
      </c>
      <c r="S2604" s="58">
        <v>0</v>
      </c>
      <c r="T2604" s="58">
        <v>0</v>
      </c>
      <c r="U2604" s="58">
        <v>0</v>
      </c>
      <c r="V2604" s="58">
        <v>0</v>
      </c>
      <c r="W2604" s="58">
        <v>0</v>
      </c>
      <c r="X2604" s="58">
        <v>0</v>
      </c>
      <c r="Y2604" s="58">
        <v>0</v>
      </c>
      <c r="Z2604" s="58">
        <v>0</v>
      </c>
      <c r="AA2604" s="58">
        <v>0</v>
      </c>
      <c r="AB2604" s="58">
        <v>0</v>
      </c>
      <c r="AC2604" s="58">
        <v>0</v>
      </c>
      <c r="AD2604" s="58">
        <v>0</v>
      </c>
      <c r="AE2604" s="58">
        <v>0</v>
      </c>
      <c r="AF2604" s="58">
        <v>0</v>
      </c>
      <c r="AG2604" s="58">
        <v>0</v>
      </c>
      <c r="AH2604" s="58">
        <v>0</v>
      </c>
      <c r="AI2604" s="58">
        <v>0</v>
      </c>
      <c r="AK2604" s="64">
        <f t="shared" si="40"/>
        <v>3.028988671929542E-2</v>
      </c>
    </row>
    <row r="2605" spans="1:37" x14ac:dyDescent="0.25">
      <c r="A2605">
        <v>2603</v>
      </c>
      <c r="B2605" s="1">
        <v>1.24E-2</v>
      </c>
      <c r="C2605" s="1">
        <v>2.6916991080906058E-5</v>
      </c>
      <c r="D2605" s="58">
        <v>1.1853293712273973E-2</v>
      </c>
      <c r="E2605" s="58">
        <v>0.13116276955153663</v>
      </c>
      <c r="F2605" s="58">
        <v>9.492926926871173E-2</v>
      </c>
      <c r="G2605" s="58">
        <v>5.9186920552668131E-2</v>
      </c>
      <c r="H2605" s="58">
        <v>0.13877030718042108</v>
      </c>
      <c r="I2605" s="58">
        <v>0.16094144063689556</v>
      </c>
      <c r="J2605" s="58">
        <v>6.015136171689691E-3</v>
      </c>
      <c r="K2605" s="58">
        <v>8.9025997086685391E-2</v>
      </c>
      <c r="L2605" s="58">
        <v>0.15987661532373323</v>
      </c>
      <c r="M2605" s="58">
        <v>0.10000971341091082</v>
      </c>
      <c r="N2605" s="58">
        <v>4.8228537104473786E-2</v>
      </c>
      <c r="O2605" s="58">
        <v>0</v>
      </c>
      <c r="P2605" s="58">
        <v>0</v>
      </c>
      <c r="Q2605" s="58">
        <v>0</v>
      </c>
      <c r="R2605" s="58">
        <v>0</v>
      </c>
      <c r="S2605" s="58">
        <v>0</v>
      </c>
      <c r="T2605" s="58">
        <v>0</v>
      </c>
      <c r="U2605" s="58">
        <v>0</v>
      </c>
      <c r="V2605" s="58">
        <v>0</v>
      </c>
      <c r="W2605" s="58">
        <v>0</v>
      </c>
      <c r="X2605" s="58">
        <v>0</v>
      </c>
      <c r="Y2605" s="58">
        <v>0</v>
      </c>
      <c r="Z2605" s="58">
        <v>0</v>
      </c>
      <c r="AA2605" s="58">
        <v>0</v>
      </c>
      <c r="AB2605" s="58">
        <v>0</v>
      </c>
      <c r="AC2605" s="58">
        <v>0</v>
      </c>
      <c r="AD2605" s="58">
        <v>0</v>
      </c>
      <c r="AE2605" s="58">
        <v>0</v>
      </c>
      <c r="AF2605" s="58">
        <v>0</v>
      </c>
      <c r="AG2605" s="58">
        <v>0</v>
      </c>
      <c r="AH2605" s="58">
        <v>0</v>
      </c>
      <c r="AI2605" s="58">
        <v>0</v>
      </c>
      <c r="AK2605" s="64">
        <f t="shared" si="40"/>
        <v>2.1707250871698435E-3</v>
      </c>
    </row>
    <row r="2606" spans="1:37" x14ac:dyDescent="0.25">
      <c r="A2606">
        <v>2604</v>
      </c>
      <c r="B2606" s="1">
        <v>1.06E-2</v>
      </c>
      <c r="C2606" s="1">
        <v>3.3211612320811139E-5</v>
      </c>
      <c r="D2606" s="58">
        <v>0.17723934643548114</v>
      </c>
      <c r="E2606" s="58">
        <v>8.2475626091312856E-2</v>
      </c>
      <c r="F2606" s="58">
        <v>2.4275026214101821E-2</v>
      </c>
      <c r="G2606" s="58">
        <v>1.2759266456223543E-2</v>
      </c>
      <c r="H2606" s="58">
        <v>6.9501762419096655E-2</v>
      </c>
      <c r="I2606" s="58">
        <v>2.1701572011755609E-2</v>
      </c>
      <c r="J2606" s="58">
        <v>1.8927299006377202E-2</v>
      </c>
      <c r="K2606" s="58">
        <v>0.14093050377735619</v>
      </c>
      <c r="L2606" s="58">
        <v>0.18320061032810819</v>
      </c>
      <c r="M2606" s="58">
        <v>0.1138491106799376</v>
      </c>
      <c r="N2606" s="58">
        <v>0.15513987658024911</v>
      </c>
      <c r="O2606" s="58">
        <v>0</v>
      </c>
      <c r="P2606" s="58">
        <v>0</v>
      </c>
      <c r="Q2606" s="58">
        <v>0</v>
      </c>
      <c r="R2606" s="58">
        <v>0</v>
      </c>
      <c r="S2606" s="58">
        <v>0</v>
      </c>
      <c r="T2606" s="58">
        <v>0</v>
      </c>
      <c r="U2606" s="58">
        <v>0</v>
      </c>
      <c r="V2606" s="58">
        <v>0</v>
      </c>
      <c r="W2606" s="58">
        <v>0</v>
      </c>
      <c r="X2606" s="58">
        <v>0</v>
      </c>
      <c r="Y2606" s="58">
        <v>0</v>
      </c>
      <c r="Z2606" s="58">
        <v>0</v>
      </c>
      <c r="AA2606" s="58">
        <v>0</v>
      </c>
      <c r="AB2606" s="58">
        <v>0</v>
      </c>
      <c r="AC2606" s="58">
        <v>0</v>
      </c>
      <c r="AD2606" s="58">
        <v>0</v>
      </c>
      <c r="AE2606" s="58">
        <v>0</v>
      </c>
      <c r="AF2606" s="58">
        <v>0</v>
      </c>
      <c r="AG2606" s="58">
        <v>0</v>
      </c>
      <c r="AH2606" s="58">
        <v>0</v>
      </c>
      <c r="AI2606" s="58">
        <v>0</v>
      </c>
      <c r="AK2606" s="64">
        <f t="shared" si="40"/>
        <v>3.1331709736614282E-3</v>
      </c>
    </row>
    <row r="2607" spans="1:37" x14ac:dyDescent="0.25">
      <c r="A2607">
        <v>2605</v>
      </c>
      <c r="B2607" s="1">
        <v>1.1900000000000001E-2</v>
      </c>
      <c r="C2607" s="1">
        <v>6.4841466201359565E-5</v>
      </c>
      <c r="D2607" s="58">
        <v>0.15099367263247274</v>
      </c>
      <c r="E2607" s="58">
        <v>9.9042124153016678E-2</v>
      </c>
      <c r="F2607" s="58">
        <v>4.1113843230695092E-2</v>
      </c>
      <c r="G2607" s="58">
        <v>0.10711024879396257</v>
      </c>
      <c r="H2607" s="58">
        <v>4.1207918097177346E-2</v>
      </c>
      <c r="I2607" s="58">
        <v>1.2973872585318132E-2</v>
      </c>
      <c r="J2607" s="58">
        <v>0.13557404001818402</v>
      </c>
      <c r="K2607" s="58">
        <v>0.13387191707811816</v>
      </c>
      <c r="L2607" s="58">
        <v>0.10224182876647926</v>
      </c>
      <c r="M2607" s="58">
        <v>0.15277812723496234</v>
      </c>
      <c r="N2607" s="58">
        <v>2.3092407409613769E-2</v>
      </c>
      <c r="O2607" s="58">
        <v>0</v>
      </c>
      <c r="P2607" s="58">
        <v>0</v>
      </c>
      <c r="Q2607" s="58">
        <v>0</v>
      </c>
      <c r="R2607" s="58">
        <v>0</v>
      </c>
      <c r="S2607" s="58">
        <v>0</v>
      </c>
      <c r="T2607" s="58">
        <v>0</v>
      </c>
      <c r="U2607" s="58">
        <v>0</v>
      </c>
      <c r="V2607" s="58">
        <v>0</v>
      </c>
      <c r="W2607" s="58">
        <v>0</v>
      </c>
      <c r="X2607" s="58">
        <v>0</v>
      </c>
      <c r="Y2607" s="58">
        <v>0</v>
      </c>
      <c r="Z2607" s="58">
        <v>0</v>
      </c>
      <c r="AA2607" s="58">
        <v>0</v>
      </c>
      <c r="AB2607" s="58">
        <v>0</v>
      </c>
      <c r="AC2607" s="58">
        <v>0</v>
      </c>
      <c r="AD2607" s="58">
        <v>0</v>
      </c>
      <c r="AE2607" s="58">
        <v>0</v>
      </c>
      <c r="AF2607" s="58">
        <v>0</v>
      </c>
      <c r="AG2607" s="58">
        <v>0</v>
      </c>
      <c r="AH2607" s="58">
        <v>0</v>
      </c>
      <c r="AI2607" s="58">
        <v>0</v>
      </c>
      <c r="AK2607" s="64">
        <f t="shared" si="40"/>
        <v>5.448862705996602E-3</v>
      </c>
    </row>
    <row r="2608" spans="1:37" x14ac:dyDescent="0.25">
      <c r="A2608">
        <v>2606</v>
      </c>
      <c r="B2608" s="1">
        <v>1.35E-2</v>
      </c>
      <c r="C2608" s="1">
        <v>-1.3361948268636586E-4</v>
      </c>
      <c r="D2608" s="58">
        <v>0.14036158309365981</v>
      </c>
      <c r="E2608" s="58">
        <v>0.11093087653366371</v>
      </c>
      <c r="F2608" s="58">
        <v>8.9986253179131143E-2</v>
      </c>
      <c r="G2608" s="58">
        <v>6.8031715906739135E-2</v>
      </c>
      <c r="H2608" s="58">
        <v>0.15344132031147406</v>
      </c>
      <c r="I2608" s="58">
        <v>0.10202742760197406</v>
      </c>
      <c r="J2608" s="58">
        <v>2.1359277588378162E-2</v>
      </c>
      <c r="K2608" s="58">
        <v>0.14430649970076628</v>
      </c>
      <c r="L2608" s="58">
        <v>0.12866633628645183</v>
      </c>
      <c r="M2608" s="58">
        <v>3.7492127300529199E-2</v>
      </c>
      <c r="N2608" s="58">
        <v>3.3965824972326509E-3</v>
      </c>
      <c r="O2608" s="58">
        <v>0</v>
      </c>
      <c r="P2608" s="58">
        <v>0</v>
      </c>
      <c r="Q2608" s="58">
        <v>0</v>
      </c>
      <c r="R2608" s="58">
        <v>0</v>
      </c>
      <c r="S2608" s="58">
        <v>0</v>
      </c>
      <c r="T2608" s="58">
        <v>0</v>
      </c>
      <c r="U2608" s="58">
        <v>0</v>
      </c>
      <c r="V2608" s="58">
        <v>0</v>
      </c>
      <c r="W2608" s="58">
        <v>0</v>
      </c>
      <c r="X2608" s="58">
        <v>0</v>
      </c>
      <c r="Y2608" s="58">
        <v>0</v>
      </c>
      <c r="Z2608" s="58">
        <v>0</v>
      </c>
      <c r="AA2608" s="58">
        <v>0</v>
      </c>
      <c r="AB2608" s="58">
        <v>0</v>
      </c>
      <c r="AC2608" s="58">
        <v>0</v>
      </c>
      <c r="AD2608" s="58">
        <v>0</v>
      </c>
      <c r="AE2608" s="58">
        <v>0</v>
      </c>
      <c r="AF2608" s="58">
        <v>0</v>
      </c>
      <c r="AG2608" s="58">
        <v>0</v>
      </c>
      <c r="AH2608" s="58">
        <v>0</v>
      </c>
      <c r="AI2608" s="58">
        <v>0</v>
      </c>
      <c r="AK2608" s="64">
        <f t="shared" si="40"/>
        <v>-9.8977394582493231E-3</v>
      </c>
    </row>
    <row r="2609" spans="1:37" x14ac:dyDescent="0.25">
      <c r="A2609">
        <v>2607</v>
      </c>
      <c r="B2609" s="1">
        <v>1.32E-2</v>
      </c>
      <c r="C2609" s="1">
        <v>2.1813227391181175E-4</v>
      </c>
      <c r="D2609" s="58">
        <v>0.14313884816500375</v>
      </c>
      <c r="E2609" s="58">
        <v>0.12915574373794469</v>
      </c>
      <c r="F2609" s="58">
        <v>2.5066400697321661E-2</v>
      </c>
      <c r="G2609" s="58">
        <v>0.13088011741385591</v>
      </c>
      <c r="H2609" s="58">
        <v>8.3571518259436539E-2</v>
      </c>
      <c r="I2609" s="58">
        <v>0.13682597547145903</v>
      </c>
      <c r="J2609" s="58">
        <v>0.10393278875273837</v>
      </c>
      <c r="K2609" s="58">
        <v>3.5633413165644036E-2</v>
      </c>
      <c r="L2609" s="58">
        <v>4.0847577169856167E-2</v>
      </c>
      <c r="M2609" s="58">
        <v>3.1196924687485243E-2</v>
      </c>
      <c r="N2609" s="58">
        <v>0.13975069247925459</v>
      </c>
      <c r="O2609" s="58">
        <v>0</v>
      </c>
      <c r="P2609" s="58">
        <v>0</v>
      </c>
      <c r="Q2609" s="58">
        <v>0</v>
      </c>
      <c r="R2609" s="58">
        <v>0</v>
      </c>
      <c r="S2609" s="58">
        <v>0</v>
      </c>
      <c r="T2609" s="58">
        <v>0</v>
      </c>
      <c r="U2609" s="58">
        <v>0</v>
      </c>
      <c r="V2609" s="58">
        <v>0</v>
      </c>
      <c r="W2609" s="58">
        <v>0</v>
      </c>
      <c r="X2609" s="58">
        <v>0</v>
      </c>
      <c r="Y2609" s="58">
        <v>0</v>
      </c>
      <c r="Z2609" s="58">
        <v>0</v>
      </c>
      <c r="AA2609" s="58">
        <v>0</v>
      </c>
      <c r="AB2609" s="58">
        <v>0</v>
      </c>
      <c r="AC2609" s="58">
        <v>0</v>
      </c>
      <c r="AD2609" s="58">
        <v>0</v>
      </c>
      <c r="AE2609" s="58">
        <v>0</v>
      </c>
      <c r="AF2609" s="58">
        <v>0</v>
      </c>
      <c r="AG2609" s="58">
        <v>0</v>
      </c>
      <c r="AH2609" s="58">
        <v>0</v>
      </c>
      <c r="AI2609" s="58">
        <v>0</v>
      </c>
      <c r="AK2609" s="64">
        <f t="shared" si="40"/>
        <v>1.6525172266046346E-2</v>
      </c>
    </row>
    <row r="2610" spans="1:37" x14ac:dyDescent="0.25">
      <c r="A2610">
        <v>2608</v>
      </c>
      <c r="B2610" s="1">
        <v>1.3599999999999999E-2</v>
      </c>
      <c r="C2610" s="1">
        <v>-9.848881908269461E-5</v>
      </c>
      <c r="D2610" s="58">
        <v>0.16864043778739343</v>
      </c>
      <c r="E2610" s="58">
        <v>0.10367187815911026</v>
      </c>
      <c r="F2610" s="58">
        <v>0.16961834118894348</v>
      </c>
      <c r="G2610" s="58">
        <v>9.0818555954974595E-2</v>
      </c>
      <c r="H2610" s="58">
        <v>9.3792593829616439E-2</v>
      </c>
      <c r="I2610" s="58">
        <v>1.3378230560137929E-2</v>
      </c>
      <c r="J2610" s="58">
        <v>0.14824177481007958</v>
      </c>
      <c r="K2610" s="58">
        <v>0.10998427144504774</v>
      </c>
      <c r="L2610" s="58">
        <v>2.7090087015043409E-3</v>
      </c>
      <c r="M2610" s="58">
        <v>4.154401582028254E-2</v>
      </c>
      <c r="N2610" s="58">
        <v>5.7600891742909645E-2</v>
      </c>
      <c r="O2610" s="58">
        <v>0</v>
      </c>
      <c r="P2610" s="58">
        <v>0</v>
      </c>
      <c r="Q2610" s="58">
        <v>0</v>
      </c>
      <c r="R2610" s="58">
        <v>0</v>
      </c>
      <c r="S2610" s="58">
        <v>0</v>
      </c>
      <c r="T2610" s="58">
        <v>0</v>
      </c>
      <c r="U2610" s="58">
        <v>0</v>
      </c>
      <c r="V2610" s="58">
        <v>0</v>
      </c>
      <c r="W2610" s="58">
        <v>0</v>
      </c>
      <c r="X2610" s="58">
        <v>0</v>
      </c>
      <c r="Y2610" s="58">
        <v>0</v>
      </c>
      <c r="Z2610" s="58">
        <v>0</v>
      </c>
      <c r="AA2610" s="58">
        <v>0</v>
      </c>
      <c r="AB2610" s="58">
        <v>0</v>
      </c>
      <c r="AC2610" s="58">
        <v>0</v>
      </c>
      <c r="AD2610" s="58">
        <v>0</v>
      </c>
      <c r="AE2610" s="58">
        <v>0</v>
      </c>
      <c r="AF2610" s="58">
        <v>0</v>
      </c>
      <c r="AG2610" s="58">
        <v>0</v>
      </c>
      <c r="AH2610" s="58">
        <v>0</v>
      </c>
      <c r="AI2610" s="58">
        <v>0</v>
      </c>
      <c r="AK2610" s="64">
        <f t="shared" si="40"/>
        <v>-7.2418249325510746E-3</v>
      </c>
    </row>
    <row r="2611" spans="1:37" x14ac:dyDescent="0.25">
      <c r="A2611">
        <v>2609</v>
      </c>
      <c r="B2611" s="1">
        <v>1.34E-2</v>
      </c>
      <c r="C2611" s="1">
        <v>4.4236648269042513E-5</v>
      </c>
      <c r="D2611" s="58">
        <v>0.12818847798913968</v>
      </c>
      <c r="E2611" s="58">
        <v>0.15087445722687795</v>
      </c>
      <c r="F2611" s="58">
        <v>4.3605602499930264E-2</v>
      </c>
      <c r="G2611" s="58">
        <v>9.081838891290879E-2</v>
      </c>
      <c r="H2611" s="58">
        <v>0.12445167109560776</v>
      </c>
      <c r="I2611" s="58">
        <v>8.6114239812877177E-2</v>
      </c>
      <c r="J2611" s="58">
        <v>2.2536903358563162E-2</v>
      </c>
      <c r="K2611" s="58">
        <v>0.10577877386209039</v>
      </c>
      <c r="L2611" s="58">
        <v>1.6879106967374397E-2</v>
      </c>
      <c r="M2611" s="58">
        <v>8.1427008197170261E-2</v>
      </c>
      <c r="N2611" s="58">
        <v>0.14932537007746038</v>
      </c>
      <c r="O2611" s="58">
        <v>0</v>
      </c>
      <c r="P2611" s="58">
        <v>0</v>
      </c>
      <c r="Q2611" s="58">
        <v>0</v>
      </c>
      <c r="R2611" s="58">
        <v>0</v>
      </c>
      <c r="S2611" s="58">
        <v>0</v>
      </c>
      <c r="T2611" s="58">
        <v>0</v>
      </c>
      <c r="U2611" s="58">
        <v>0</v>
      </c>
      <c r="V2611" s="58">
        <v>0</v>
      </c>
      <c r="W2611" s="58">
        <v>0</v>
      </c>
      <c r="X2611" s="58">
        <v>0</v>
      </c>
      <c r="Y2611" s="58">
        <v>0</v>
      </c>
      <c r="Z2611" s="58">
        <v>0</v>
      </c>
      <c r="AA2611" s="58">
        <v>0</v>
      </c>
      <c r="AB2611" s="58">
        <v>0</v>
      </c>
      <c r="AC2611" s="58">
        <v>0</v>
      </c>
      <c r="AD2611" s="58">
        <v>0</v>
      </c>
      <c r="AE2611" s="58">
        <v>0</v>
      </c>
      <c r="AF2611" s="58">
        <v>0</v>
      </c>
      <c r="AG2611" s="58">
        <v>0</v>
      </c>
      <c r="AH2611" s="58">
        <v>0</v>
      </c>
      <c r="AI2611" s="58">
        <v>0</v>
      </c>
      <c r="AK2611" s="64">
        <f t="shared" si="40"/>
        <v>3.301242408137501E-3</v>
      </c>
    </row>
    <row r="2612" spans="1:37" x14ac:dyDescent="0.25">
      <c r="A2612">
        <v>2610</v>
      </c>
      <c r="B2612" s="1">
        <v>1.3899999999999999E-2</v>
      </c>
      <c r="C2612" s="1">
        <v>-5.1159154961331703E-4</v>
      </c>
      <c r="D2612" s="58">
        <v>4.36561492778062E-2</v>
      </c>
      <c r="E2612" s="58">
        <v>3.2853727993703896E-2</v>
      </c>
      <c r="F2612" s="58">
        <v>0.16468082259854272</v>
      </c>
      <c r="G2612" s="58">
        <v>0.15099331545017464</v>
      </c>
      <c r="H2612" s="58">
        <v>5.0225404859724834E-2</v>
      </c>
      <c r="I2612" s="58">
        <v>0.22630227246653667</v>
      </c>
      <c r="J2612" s="58">
        <v>3.69629278164115E-2</v>
      </c>
      <c r="K2612" s="58">
        <v>0.13671764411757983</v>
      </c>
      <c r="L2612" s="58">
        <v>2.9887983226897747E-2</v>
      </c>
      <c r="M2612" s="58">
        <v>6.6984186872099991E-2</v>
      </c>
      <c r="N2612" s="58">
        <v>6.073556532052201E-2</v>
      </c>
      <c r="O2612" s="58">
        <v>0</v>
      </c>
      <c r="P2612" s="58">
        <v>0</v>
      </c>
      <c r="Q2612" s="58">
        <v>0</v>
      </c>
      <c r="R2612" s="58">
        <v>0</v>
      </c>
      <c r="S2612" s="58">
        <v>0</v>
      </c>
      <c r="T2612" s="58">
        <v>0</v>
      </c>
      <c r="U2612" s="58">
        <v>0</v>
      </c>
      <c r="V2612" s="58">
        <v>0</v>
      </c>
      <c r="W2612" s="58">
        <v>0</v>
      </c>
      <c r="X2612" s="58">
        <v>0</v>
      </c>
      <c r="Y2612" s="58">
        <v>0</v>
      </c>
      <c r="Z2612" s="58">
        <v>0</v>
      </c>
      <c r="AA2612" s="58">
        <v>0</v>
      </c>
      <c r="AB2612" s="58">
        <v>0</v>
      </c>
      <c r="AC2612" s="58">
        <v>0</v>
      </c>
      <c r="AD2612" s="58">
        <v>0</v>
      </c>
      <c r="AE2612" s="58">
        <v>0</v>
      </c>
      <c r="AF2612" s="58">
        <v>0</v>
      </c>
      <c r="AG2612" s="58">
        <v>0</v>
      </c>
      <c r="AH2612" s="58">
        <v>0</v>
      </c>
      <c r="AI2612" s="58">
        <v>0</v>
      </c>
      <c r="AK2612" s="64">
        <f t="shared" si="40"/>
        <v>-3.6805147454195469E-2</v>
      </c>
    </row>
    <row r="2613" spans="1:37" x14ac:dyDescent="0.25">
      <c r="A2613">
        <v>2611</v>
      </c>
      <c r="B2613" s="1">
        <v>9.9000000000000008E-3</v>
      </c>
      <c r="C2613" s="1">
        <v>2.6993353581612533E-5</v>
      </c>
      <c r="D2613" s="58">
        <v>0.15768932563870466</v>
      </c>
      <c r="E2613" s="58">
        <v>5.7103067049204891E-2</v>
      </c>
      <c r="F2613" s="58">
        <v>0.10756719340486506</v>
      </c>
      <c r="G2613" s="58">
        <v>9.9969280803843485E-2</v>
      </c>
      <c r="H2613" s="58">
        <v>0.15093143879145879</v>
      </c>
      <c r="I2613" s="58">
        <v>1.3606275696872725E-3</v>
      </c>
      <c r="J2613" s="58">
        <v>6.7397455962500977E-2</v>
      </c>
      <c r="K2613" s="58">
        <v>3.6952158833613552E-2</v>
      </c>
      <c r="L2613" s="58">
        <v>6.1686030345094404E-3</v>
      </c>
      <c r="M2613" s="58">
        <v>0.16733672652156356</v>
      </c>
      <c r="N2613" s="58">
        <v>0.14752412239004836</v>
      </c>
      <c r="O2613" s="58">
        <v>0</v>
      </c>
      <c r="P2613" s="58">
        <v>0</v>
      </c>
      <c r="Q2613" s="58">
        <v>0</v>
      </c>
      <c r="R2613" s="58">
        <v>0</v>
      </c>
      <c r="S2613" s="58">
        <v>0</v>
      </c>
      <c r="T2613" s="58">
        <v>0</v>
      </c>
      <c r="U2613" s="58">
        <v>0</v>
      </c>
      <c r="V2613" s="58">
        <v>0</v>
      </c>
      <c r="W2613" s="58">
        <v>0</v>
      </c>
      <c r="X2613" s="58">
        <v>0</v>
      </c>
      <c r="Y2613" s="58">
        <v>0</v>
      </c>
      <c r="Z2613" s="58">
        <v>0</v>
      </c>
      <c r="AA2613" s="58">
        <v>0</v>
      </c>
      <c r="AB2613" s="58">
        <v>0</v>
      </c>
      <c r="AC2613" s="58">
        <v>0</v>
      </c>
      <c r="AD2613" s="58">
        <v>0</v>
      </c>
      <c r="AE2613" s="58">
        <v>0</v>
      </c>
      <c r="AF2613" s="58">
        <v>0</v>
      </c>
      <c r="AG2613" s="58">
        <v>0</v>
      </c>
      <c r="AH2613" s="58">
        <v>0</v>
      </c>
      <c r="AI2613" s="58">
        <v>0</v>
      </c>
      <c r="AK2613" s="64">
        <f t="shared" si="40"/>
        <v>2.7266013718800536E-3</v>
      </c>
    </row>
    <row r="2614" spans="1:37" x14ac:dyDescent="0.25">
      <c r="A2614">
        <v>2612</v>
      </c>
      <c r="B2614" s="1">
        <v>1.2500000000000001E-2</v>
      </c>
      <c r="C2614" s="1">
        <v>-5.0601040466840977E-5</v>
      </c>
      <c r="D2614" s="58">
        <v>2.1097600357042463E-2</v>
      </c>
      <c r="E2614" s="58">
        <v>9.1663435509494254E-2</v>
      </c>
      <c r="F2614" s="58">
        <v>0.14236866774455859</v>
      </c>
      <c r="G2614" s="58">
        <v>0.15061136175012266</v>
      </c>
      <c r="H2614" s="58">
        <v>3.809545340076307E-2</v>
      </c>
      <c r="I2614" s="58">
        <v>0.18343332048904568</v>
      </c>
      <c r="J2614" s="58">
        <v>8.5739260391949276E-2</v>
      </c>
      <c r="K2614" s="58">
        <v>4.770388443783339E-2</v>
      </c>
      <c r="L2614" s="58">
        <v>6.0396190071908683E-2</v>
      </c>
      <c r="M2614" s="58">
        <v>8.7323659087378144E-2</v>
      </c>
      <c r="N2614" s="58">
        <v>9.156716675990377E-2</v>
      </c>
      <c r="O2614" s="58">
        <v>0</v>
      </c>
      <c r="P2614" s="58">
        <v>0</v>
      </c>
      <c r="Q2614" s="58">
        <v>0</v>
      </c>
      <c r="R2614" s="58">
        <v>0</v>
      </c>
      <c r="S2614" s="58">
        <v>0</v>
      </c>
      <c r="T2614" s="58">
        <v>0</v>
      </c>
      <c r="U2614" s="58">
        <v>0</v>
      </c>
      <c r="V2614" s="58">
        <v>0</v>
      </c>
      <c r="W2614" s="58">
        <v>0</v>
      </c>
      <c r="X2614" s="58">
        <v>0</v>
      </c>
      <c r="Y2614" s="58">
        <v>0</v>
      </c>
      <c r="Z2614" s="58">
        <v>0</v>
      </c>
      <c r="AA2614" s="58">
        <v>0</v>
      </c>
      <c r="AB2614" s="58">
        <v>0</v>
      </c>
      <c r="AC2614" s="58">
        <v>0</v>
      </c>
      <c r="AD2614" s="58">
        <v>0</v>
      </c>
      <c r="AE2614" s="58">
        <v>0</v>
      </c>
      <c r="AF2614" s="58">
        <v>0</v>
      </c>
      <c r="AG2614" s="58">
        <v>0</v>
      </c>
      <c r="AH2614" s="58">
        <v>0</v>
      </c>
      <c r="AI2614" s="58">
        <v>0</v>
      </c>
      <c r="AK2614" s="64">
        <f t="shared" si="40"/>
        <v>-4.0480832373472782E-3</v>
      </c>
    </row>
    <row r="2615" spans="1:37" x14ac:dyDescent="0.25">
      <c r="A2615">
        <v>2613</v>
      </c>
      <c r="B2615" s="1">
        <v>1.23E-2</v>
      </c>
      <c r="C2615" s="1">
        <v>5.8104391342094701E-5</v>
      </c>
      <c r="D2615" s="58">
        <v>4.0958322905470479E-5</v>
      </c>
      <c r="E2615" s="58">
        <v>0.15699494877453699</v>
      </c>
      <c r="F2615" s="58">
        <v>9.9889775913397844E-2</v>
      </c>
      <c r="G2615" s="58">
        <v>6.7603675249598844E-3</v>
      </c>
      <c r="H2615" s="58">
        <v>0.15493349236771201</v>
      </c>
      <c r="I2615" s="58">
        <v>8.7127951140109766E-2</v>
      </c>
      <c r="J2615" s="58">
        <v>1.3615541180377314E-2</v>
      </c>
      <c r="K2615" s="58">
        <v>0.11611331785654654</v>
      </c>
      <c r="L2615" s="58">
        <v>0.10492051060116245</v>
      </c>
      <c r="M2615" s="58">
        <v>0.1064037796089586</v>
      </c>
      <c r="N2615" s="58">
        <v>0.15319935670933327</v>
      </c>
      <c r="O2615" s="58">
        <v>0</v>
      </c>
      <c r="P2615" s="58">
        <v>0</v>
      </c>
      <c r="Q2615" s="58">
        <v>0</v>
      </c>
      <c r="R2615" s="58">
        <v>0</v>
      </c>
      <c r="S2615" s="58">
        <v>0</v>
      </c>
      <c r="T2615" s="58">
        <v>0</v>
      </c>
      <c r="U2615" s="58">
        <v>0</v>
      </c>
      <c r="V2615" s="58">
        <v>0</v>
      </c>
      <c r="W2615" s="58">
        <v>0</v>
      </c>
      <c r="X2615" s="58">
        <v>0</v>
      </c>
      <c r="Y2615" s="58">
        <v>0</v>
      </c>
      <c r="Z2615" s="58">
        <v>0</v>
      </c>
      <c r="AA2615" s="58">
        <v>0</v>
      </c>
      <c r="AB2615" s="58">
        <v>0</v>
      </c>
      <c r="AC2615" s="58">
        <v>0</v>
      </c>
      <c r="AD2615" s="58">
        <v>0</v>
      </c>
      <c r="AE2615" s="58">
        <v>0</v>
      </c>
      <c r="AF2615" s="58">
        <v>0</v>
      </c>
      <c r="AG2615" s="58">
        <v>0</v>
      </c>
      <c r="AH2615" s="58">
        <v>0</v>
      </c>
      <c r="AI2615" s="58">
        <v>0</v>
      </c>
      <c r="AK2615" s="64">
        <f t="shared" si="40"/>
        <v>4.7239342554548534E-3</v>
      </c>
    </row>
    <row r="2616" spans="1:37" x14ac:dyDescent="0.25">
      <c r="A2616">
        <v>2614</v>
      </c>
      <c r="B2616" s="1">
        <v>1.06E-2</v>
      </c>
      <c r="C2616" s="1">
        <v>-1.2305800482041731E-4</v>
      </c>
      <c r="D2616" s="58">
        <v>0.12401636870582033</v>
      </c>
      <c r="E2616" s="58">
        <v>3.0407953528842308E-2</v>
      </c>
      <c r="F2616" s="58">
        <v>4.6432106468653346E-2</v>
      </c>
      <c r="G2616" s="58">
        <v>9.7695461162887687E-2</v>
      </c>
      <c r="H2616" s="58">
        <v>0.10565738213107154</v>
      </c>
      <c r="I2616" s="58">
        <v>9.9689832192077624E-2</v>
      </c>
      <c r="J2616" s="58">
        <v>8.2486464792189448E-2</v>
      </c>
      <c r="K2616" s="58">
        <v>0.10585090308564186</v>
      </c>
      <c r="L2616" s="58">
        <v>8.7406991635076703E-2</v>
      </c>
      <c r="M2616" s="58">
        <v>0.13966925097740576</v>
      </c>
      <c r="N2616" s="58">
        <v>8.0687285320333396E-2</v>
      </c>
      <c r="O2616" s="58">
        <v>0</v>
      </c>
      <c r="P2616" s="58">
        <v>0</v>
      </c>
      <c r="Q2616" s="58">
        <v>0</v>
      </c>
      <c r="R2616" s="58">
        <v>0</v>
      </c>
      <c r="S2616" s="58">
        <v>0</v>
      </c>
      <c r="T2616" s="58">
        <v>0</v>
      </c>
      <c r="U2616" s="58">
        <v>0</v>
      </c>
      <c r="V2616" s="58">
        <v>0</v>
      </c>
      <c r="W2616" s="58">
        <v>0</v>
      </c>
      <c r="X2616" s="58">
        <v>0</v>
      </c>
      <c r="Y2616" s="58">
        <v>0</v>
      </c>
      <c r="Z2616" s="58">
        <v>0</v>
      </c>
      <c r="AA2616" s="58">
        <v>0</v>
      </c>
      <c r="AB2616" s="58">
        <v>0</v>
      </c>
      <c r="AC2616" s="58">
        <v>0</v>
      </c>
      <c r="AD2616" s="58">
        <v>0</v>
      </c>
      <c r="AE2616" s="58">
        <v>0</v>
      </c>
      <c r="AF2616" s="58">
        <v>0</v>
      </c>
      <c r="AG2616" s="58">
        <v>0</v>
      </c>
      <c r="AH2616" s="58">
        <v>0</v>
      </c>
      <c r="AI2616" s="58">
        <v>0</v>
      </c>
      <c r="AK2616" s="64">
        <f t="shared" si="40"/>
        <v>-1.1609245737775218E-2</v>
      </c>
    </row>
    <row r="2617" spans="1:37" x14ac:dyDescent="0.25">
      <c r="A2617">
        <v>2615</v>
      </c>
      <c r="B2617" s="1">
        <v>1.2699999999999999E-2</v>
      </c>
      <c r="C2617" s="1">
        <v>1.0628630685664599E-5</v>
      </c>
      <c r="D2617" s="58">
        <v>7.043164146099859E-2</v>
      </c>
      <c r="E2617" s="58">
        <v>0.12717299520901781</v>
      </c>
      <c r="F2617" s="58">
        <v>0.11353183421590196</v>
      </c>
      <c r="G2617" s="58">
        <v>0.10549267403563901</v>
      </c>
      <c r="H2617" s="58">
        <v>0.14009912352426904</v>
      </c>
      <c r="I2617" s="58">
        <v>0.15999980286424167</v>
      </c>
      <c r="J2617" s="58">
        <v>3.2587268661187656E-2</v>
      </c>
      <c r="K2617" s="58">
        <v>3.9539006504454688E-2</v>
      </c>
      <c r="L2617" s="58">
        <v>4.9803908350561067E-2</v>
      </c>
      <c r="M2617" s="58">
        <v>0.14735926771268959</v>
      </c>
      <c r="N2617" s="58">
        <v>1.3982477461038718E-2</v>
      </c>
      <c r="O2617" s="58">
        <v>0</v>
      </c>
      <c r="P2617" s="58">
        <v>0</v>
      </c>
      <c r="Q2617" s="58">
        <v>0</v>
      </c>
      <c r="R2617" s="58">
        <v>0</v>
      </c>
      <c r="S2617" s="58">
        <v>0</v>
      </c>
      <c r="T2617" s="58">
        <v>0</v>
      </c>
      <c r="U2617" s="58">
        <v>0</v>
      </c>
      <c r="V2617" s="58">
        <v>0</v>
      </c>
      <c r="W2617" s="58">
        <v>0</v>
      </c>
      <c r="X2617" s="58">
        <v>0</v>
      </c>
      <c r="Y2617" s="58">
        <v>0</v>
      </c>
      <c r="Z2617" s="58">
        <v>0</v>
      </c>
      <c r="AA2617" s="58">
        <v>0</v>
      </c>
      <c r="AB2617" s="58">
        <v>0</v>
      </c>
      <c r="AC2617" s="58">
        <v>0</v>
      </c>
      <c r="AD2617" s="58">
        <v>0</v>
      </c>
      <c r="AE2617" s="58">
        <v>0</v>
      </c>
      <c r="AF2617" s="58">
        <v>0</v>
      </c>
      <c r="AG2617" s="58">
        <v>0</v>
      </c>
      <c r="AH2617" s="58">
        <v>0</v>
      </c>
      <c r="AI2617" s="58">
        <v>0</v>
      </c>
      <c r="AK2617" s="64">
        <f t="shared" si="40"/>
        <v>8.3690005398933862E-4</v>
      </c>
    </row>
    <row r="2618" spans="1:37" x14ac:dyDescent="0.25">
      <c r="A2618">
        <v>2616</v>
      </c>
      <c r="B2618" s="1">
        <v>1.18E-2</v>
      </c>
      <c r="C2618" s="1">
        <v>-5.2886991944375104E-6</v>
      </c>
      <c r="D2618" s="58">
        <v>7.0362286876259035E-3</v>
      </c>
      <c r="E2618" s="58">
        <v>7.2581748303226307E-2</v>
      </c>
      <c r="F2618" s="58">
        <v>6.6087444757906899E-2</v>
      </c>
      <c r="G2618" s="58">
        <v>6.3323280115772276E-2</v>
      </c>
      <c r="H2618" s="58">
        <v>0.10090713583438758</v>
      </c>
      <c r="I2618" s="58">
        <v>0.21417930855811262</v>
      </c>
      <c r="J2618" s="58">
        <v>0.14806633788101517</v>
      </c>
      <c r="K2618" s="58">
        <v>5.4290253727809705E-2</v>
      </c>
      <c r="L2618" s="58">
        <v>4.1223286824757996E-2</v>
      </c>
      <c r="M2618" s="58">
        <v>0.10529303052091771</v>
      </c>
      <c r="N2618" s="58">
        <v>0.12701194478846775</v>
      </c>
      <c r="O2618" s="58">
        <v>0</v>
      </c>
      <c r="P2618" s="58">
        <v>0</v>
      </c>
      <c r="Q2618" s="58">
        <v>0</v>
      </c>
      <c r="R2618" s="58">
        <v>0</v>
      </c>
      <c r="S2618" s="58">
        <v>0</v>
      </c>
      <c r="T2618" s="58">
        <v>0</v>
      </c>
      <c r="U2618" s="58">
        <v>0</v>
      </c>
      <c r="V2618" s="58">
        <v>0</v>
      </c>
      <c r="W2618" s="58">
        <v>0</v>
      </c>
      <c r="X2618" s="58">
        <v>0</v>
      </c>
      <c r="Y2618" s="58">
        <v>0</v>
      </c>
      <c r="Z2618" s="58">
        <v>0</v>
      </c>
      <c r="AA2618" s="58">
        <v>0</v>
      </c>
      <c r="AB2618" s="58">
        <v>0</v>
      </c>
      <c r="AC2618" s="58">
        <v>0</v>
      </c>
      <c r="AD2618" s="58">
        <v>0</v>
      </c>
      <c r="AE2618" s="58">
        <v>0</v>
      </c>
      <c r="AF2618" s="58">
        <v>0</v>
      </c>
      <c r="AG2618" s="58">
        <v>0</v>
      </c>
      <c r="AH2618" s="58">
        <v>0</v>
      </c>
      <c r="AI2618" s="58">
        <v>0</v>
      </c>
      <c r="AK2618" s="64">
        <f t="shared" si="40"/>
        <v>-4.481948469862297E-4</v>
      </c>
    </row>
    <row r="2619" spans="1:37" x14ac:dyDescent="0.25">
      <c r="A2619">
        <v>2617</v>
      </c>
      <c r="B2619" s="1">
        <v>1.3100000000000001E-2</v>
      </c>
      <c r="C2619" s="1">
        <v>-2.4169524559475896E-5</v>
      </c>
      <c r="D2619" s="58">
        <v>4.6959107370444161E-2</v>
      </c>
      <c r="E2619" s="58">
        <v>9.5841858729482921E-2</v>
      </c>
      <c r="F2619" s="58">
        <v>8.4281521133135001E-2</v>
      </c>
      <c r="G2619" s="58">
        <v>0.15017057087581004</v>
      </c>
      <c r="H2619" s="58">
        <v>0.13436810120044865</v>
      </c>
      <c r="I2619" s="58">
        <v>5.9906943234721496E-2</v>
      </c>
      <c r="J2619" s="58">
        <v>0.16191559569205094</v>
      </c>
      <c r="K2619" s="58">
        <v>0.11375299459410072</v>
      </c>
      <c r="L2619" s="58">
        <v>2.1577648401949613E-3</v>
      </c>
      <c r="M2619" s="58">
        <v>0.12308418080260723</v>
      </c>
      <c r="N2619" s="58">
        <v>2.7561361527003791E-2</v>
      </c>
      <c r="O2619" s="58">
        <v>0</v>
      </c>
      <c r="P2619" s="58">
        <v>0</v>
      </c>
      <c r="Q2619" s="58">
        <v>0</v>
      </c>
      <c r="R2619" s="58">
        <v>0</v>
      </c>
      <c r="S2619" s="58">
        <v>0</v>
      </c>
      <c r="T2619" s="58">
        <v>0</v>
      </c>
      <c r="U2619" s="58">
        <v>0</v>
      </c>
      <c r="V2619" s="58">
        <v>0</v>
      </c>
      <c r="W2619" s="58">
        <v>0</v>
      </c>
      <c r="X2619" s="58">
        <v>0</v>
      </c>
      <c r="Y2619" s="58">
        <v>0</v>
      </c>
      <c r="Z2619" s="58">
        <v>0</v>
      </c>
      <c r="AA2619" s="58">
        <v>0</v>
      </c>
      <c r="AB2619" s="58">
        <v>0</v>
      </c>
      <c r="AC2619" s="58">
        <v>0</v>
      </c>
      <c r="AD2619" s="58">
        <v>0</v>
      </c>
      <c r="AE2619" s="58">
        <v>0</v>
      </c>
      <c r="AF2619" s="58">
        <v>0</v>
      </c>
      <c r="AG2619" s="58">
        <v>0</v>
      </c>
      <c r="AH2619" s="58">
        <v>0</v>
      </c>
      <c r="AI2619" s="58">
        <v>0</v>
      </c>
      <c r="AK2619" s="64">
        <f t="shared" si="40"/>
        <v>-1.8450018747691523E-3</v>
      </c>
    </row>
    <row r="2620" spans="1:37" x14ac:dyDescent="0.25">
      <c r="A2620">
        <v>2618</v>
      </c>
      <c r="B2620" s="1">
        <v>1.11E-2</v>
      </c>
      <c r="C2620" s="1">
        <v>7.9509264350422453E-5</v>
      </c>
      <c r="D2620" s="58">
        <v>0.15125911085223651</v>
      </c>
      <c r="E2620" s="58">
        <v>8.9301557427715922E-2</v>
      </c>
      <c r="F2620" s="58">
        <v>4.9498651804120622E-2</v>
      </c>
      <c r="G2620" s="58">
        <v>1.3718647871445066E-2</v>
      </c>
      <c r="H2620" s="58">
        <v>0.13513178611694973</v>
      </c>
      <c r="I2620" s="58">
        <v>7.4072562591264726E-2</v>
      </c>
      <c r="J2620" s="58">
        <v>4.0470852428061768E-2</v>
      </c>
      <c r="K2620" s="58">
        <v>0.10052193636717639</v>
      </c>
      <c r="L2620" s="58">
        <v>0.17505813003717841</v>
      </c>
      <c r="M2620" s="58">
        <v>2.7576035927294722E-2</v>
      </c>
      <c r="N2620" s="58">
        <v>0.14339072857655624</v>
      </c>
      <c r="O2620" s="58">
        <v>0</v>
      </c>
      <c r="P2620" s="58">
        <v>0</v>
      </c>
      <c r="Q2620" s="58">
        <v>0</v>
      </c>
      <c r="R2620" s="58">
        <v>0</v>
      </c>
      <c r="S2620" s="58">
        <v>0</v>
      </c>
      <c r="T2620" s="58">
        <v>0</v>
      </c>
      <c r="U2620" s="58">
        <v>0</v>
      </c>
      <c r="V2620" s="58">
        <v>0</v>
      </c>
      <c r="W2620" s="58">
        <v>0</v>
      </c>
      <c r="X2620" s="58">
        <v>0</v>
      </c>
      <c r="Y2620" s="58">
        <v>0</v>
      </c>
      <c r="Z2620" s="58">
        <v>0</v>
      </c>
      <c r="AA2620" s="58">
        <v>0</v>
      </c>
      <c r="AB2620" s="58">
        <v>0</v>
      </c>
      <c r="AC2620" s="58">
        <v>0</v>
      </c>
      <c r="AD2620" s="58">
        <v>0</v>
      </c>
      <c r="AE2620" s="58">
        <v>0</v>
      </c>
      <c r="AF2620" s="58">
        <v>0</v>
      </c>
      <c r="AG2620" s="58">
        <v>0</v>
      </c>
      <c r="AH2620" s="58">
        <v>0</v>
      </c>
      <c r="AI2620" s="58">
        <v>0</v>
      </c>
      <c r="AK2620" s="64">
        <f t="shared" si="40"/>
        <v>7.1629967883263465E-3</v>
      </c>
    </row>
    <row r="2621" spans="1:37" x14ac:dyDescent="0.25">
      <c r="A2621">
        <v>2619</v>
      </c>
      <c r="B2621" s="1">
        <v>1.06E-2</v>
      </c>
      <c r="C2621" s="1">
        <v>-1.3189753977315072E-4</v>
      </c>
      <c r="D2621" s="58">
        <v>3.8056794042333149E-2</v>
      </c>
      <c r="E2621" s="58">
        <v>3.1253896031290355E-2</v>
      </c>
      <c r="F2621" s="58">
        <v>7.9597294334459695E-2</v>
      </c>
      <c r="G2621" s="58">
        <v>9.7619906976832496E-2</v>
      </c>
      <c r="H2621" s="58">
        <v>0.12538288004481937</v>
      </c>
      <c r="I2621" s="58">
        <v>0.14439967649521623</v>
      </c>
      <c r="J2621" s="58">
        <v>2.5778525456410892E-2</v>
      </c>
      <c r="K2621" s="58">
        <v>9.7576413776300108E-2</v>
      </c>
      <c r="L2621" s="58">
        <v>0.13909024914121432</v>
      </c>
      <c r="M2621" s="58">
        <v>5.5101361876182239E-2</v>
      </c>
      <c r="N2621" s="58">
        <v>0.16614300182494127</v>
      </c>
      <c r="O2621" s="58">
        <v>0</v>
      </c>
      <c r="P2621" s="58">
        <v>0</v>
      </c>
      <c r="Q2621" s="58">
        <v>0</v>
      </c>
      <c r="R2621" s="58">
        <v>0</v>
      </c>
      <c r="S2621" s="58">
        <v>0</v>
      </c>
      <c r="T2621" s="58">
        <v>0</v>
      </c>
      <c r="U2621" s="58">
        <v>0</v>
      </c>
      <c r="V2621" s="58">
        <v>0</v>
      </c>
      <c r="W2621" s="58">
        <v>0</v>
      </c>
      <c r="X2621" s="58">
        <v>0</v>
      </c>
      <c r="Y2621" s="58">
        <v>0</v>
      </c>
      <c r="Z2621" s="58">
        <v>0</v>
      </c>
      <c r="AA2621" s="58">
        <v>0</v>
      </c>
      <c r="AB2621" s="58">
        <v>0</v>
      </c>
      <c r="AC2621" s="58">
        <v>0</v>
      </c>
      <c r="AD2621" s="58">
        <v>0</v>
      </c>
      <c r="AE2621" s="58">
        <v>0</v>
      </c>
      <c r="AF2621" s="58">
        <v>0</v>
      </c>
      <c r="AG2621" s="58">
        <v>0</v>
      </c>
      <c r="AH2621" s="58">
        <v>0</v>
      </c>
      <c r="AI2621" s="58">
        <v>0</v>
      </c>
      <c r="AK2621" s="64">
        <f t="shared" si="40"/>
        <v>-1.244316412954252E-2</v>
      </c>
    </row>
    <row r="2622" spans="1:37" x14ac:dyDescent="0.25">
      <c r="A2622">
        <v>2620</v>
      </c>
      <c r="B2622" s="1">
        <v>1.2200000000000001E-2</v>
      </c>
      <c r="C2622" s="1">
        <v>1.4649967967296078E-4</v>
      </c>
      <c r="D2622" s="58">
        <v>1.5118286255812534E-2</v>
      </c>
      <c r="E2622" s="58">
        <v>0.11531935248977326</v>
      </c>
      <c r="F2622" s="58">
        <v>9.1139226939156454E-3</v>
      </c>
      <c r="G2622" s="58">
        <v>0.13801130218975108</v>
      </c>
      <c r="H2622" s="58">
        <v>7.8172506832225652E-2</v>
      </c>
      <c r="I2622" s="58">
        <v>6.1924104111899837E-2</v>
      </c>
      <c r="J2622" s="58">
        <v>0.12604521812130171</v>
      </c>
      <c r="K2622" s="58">
        <v>0.13414889409938346</v>
      </c>
      <c r="L2622" s="58">
        <v>9.7327242353342849E-2</v>
      </c>
      <c r="M2622" s="58">
        <v>0.10034078991236914</v>
      </c>
      <c r="N2622" s="58">
        <v>0.12447838094022491</v>
      </c>
      <c r="O2622" s="58">
        <v>0</v>
      </c>
      <c r="P2622" s="58">
        <v>0</v>
      </c>
      <c r="Q2622" s="58">
        <v>0</v>
      </c>
      <c r="R2622" s="58">
        <v>0</v>
      </c>
      <c r="S2622" s="58">
        <v>0</v>
      </c>
      <c r="T2622" s="58">
        <v>0</v>
      </c>
      <c r="U2622" s="58">
        <v>0</v>
      </c>
      <c r="V2622" s="58">
        <v>0</v>
      </c>
      <c r="W2622" s="58">
        <v>0</v>
      </c>
      <c r="X2622" s="58">
        <v>0</v>
      </c>
      <c r="Y2622" s="58">
        <v>0</v>
      </c>
      <c r="Z2622" s="58">
        <v>0</v>
      </c>
      <c r="AA2622" s="58">
        <v>0</v>
      </c>
      <c r="AB2622" s="58">
        <v>0</v>
      </c>
      <c r="AC2622" s="58">
        <v>0</v>
      </c>
      <c r="AD2622" s="58">
        <v>0</v>
      </c>
      <c r="AE2622" s="58">
        <v>0</v>
      </c>
      <c r="AF2622" s="58">
        <v>0</v>
      </c>
      <c r="AG2622" s="58">
        <v>0</v>
      </c>
      <c r="AH2622" s="58">
        <v>0</v>
      </c>
      <c r="AI2622" s="58">
        <v>0</v>
      </c>
      <c r="AK2622" s="64">
        <f t="shared" si="40"/>
        <v>1.2008170464996784E-2</v>
      </c>
    </row>
    <row r="2623" spans="1:37" x14ac:dyDescent="0.25">
      <c r="A2623">
        <v>2621</v>
      </c>
      <c r="B2623" s="1">
        <v>1.3299999999999999E-2</v>
      </c>
      <c r="C2623" s="1">
        <v>-1.6704017895270381E-4</v>
      </c>
      <c r="D2623" s="58">
        <v>3.7493132070651296E-2</v>
      </c>
      <c r="E2623" s="58">
        <v>0.14659568482996424</v>
      </c>
      <c r="F2623" s="58">
        <v>0.14994872213072477</v>
      </c>
      <c r="G2623" s="58">
        <v>0.11807848003860372</v>
      </c>
      <c r="H2623" s="58">
        <v>2.8822676837452016E-2</v>
      </c>
      <c r="I2623" s="58">
        <v>4.2754072471073351E-2</v>
      </c>
      <c r="J2623" s="58">
        <v>2.4192169510159362E-3</v>
      </c>
      <c r="K2623" s="58">
        <v>0.15806058801514261</v>
      </c>
      <c r="L2623" s="58">
        <v>2.5404938944038797E-2</v>
      </c>
      <c r="M2623" s="58">
        <v>0.1559808062572334</v>
      </c>
      <c r="N2623" s="58">
        <v>0.13444168145409979</v>
      </c>
      <c r="O2623" s="58">
        <v>0</v>
      </c>
      <c r="P2623" s="58">
        <v>0</v>
      </c>
      <c r="Q2623" s="58">
        <v>0</v>
      </c>
      <c r="R2623" s="58">
        <v>0</v>
      </c>
      <c r="S2623" s="58">
        <v>0</v>
      </c>
      <c r="T2623" s="58">
        <v>0</v>
      </c>
      <c r="U2623" s="58">
        <v>0</v>
      </c>
      <c r="V2623" s="58">
        <v>0</v>
      </c>
      <c r="W2623" s="58">
        <v>0</v>
      </c>
      <c r="X2623" s="58">
        <v>0</v>
      </c>
      <c r="Y2623" s="58">
        <v>0</v>
      </c>
      <c r="Z2623" s="58">
        <v>0</v>
      </c>
      <c r="AA2623" s="58">
        <v>0</v>
      </c>
      <c r="AB2623" s="58">
        <v>0</v>
      </c>
      <c r="AC2623" s="58">
        <v>0</v>
      </c>
      <c r="AD2623" s="58">
        <v>0</v>
      </c>
      <c r="AE2623" s="58">
        <v>0</v>
      </c>
      <c r="AF2623" s="58">
        <v>0</v>
      </c>
      <c r="AG2623" s="58">
        <v>0</v>
      </c>
      <c r="AH2623" s="58">
        <v>0</v>
      </c>
      <c r="AI2623" s="58">
        <v>0</v>
      </c>
      <c r="AK2623" s="64">
        <f t="shared" si="40"/>
        <v>-1.2559411951331114E-2</v>
      </c>
    </row>
    <row r="2624" spans="1:37" x14ac:dyDescent="0.25">
      <c r="A2624">
        <v>2622</v>
      </c>
      <c r="B2624" s="1">
        <v>1.35E-2</v>
      </c>
      <c r="C2624" s="1">
        <v>1.3843624138945885E-4</v>
      </c>
      <c r="D2624" s="58">
        <v>4.6582915986485549E-2</v>
      </c>
      <c r="E2624" s="58">
        <v>0.16775797310104851</v>
      </c>
      <c r="F2624" s="58">
        <v>5.919402813027992E-3</v>
      </c>
      <c r="G2624" s="58">
        <v>0.10256630312317856</v>
      </c>
      <c r="H2624" s="58">
        <v>0.18948645304710274</v>
      </c>
      <c r="I2624" s="58">
        <v>4.5142019442777355E-2</v>
      </c>
      <c r="J2624" s="58">
        <v>2.7979884885146945E-2</v>
      </c>
      <c r="K2624" s="58">
        <v>0.13784271327421813</v>
      </c>
      <c r="L2624" s="58">
        <v>4.7542345033617178E-2</v>
      </c>
      <c r="M2624" s="58">
        <v>9.9678490144861243E-2</v>
      </c>
      <c r="N2624" s="58">
        <v>0.12950149914853584</v>
      </c>
      <c r="O2624" s="58">
        <v>0</v>
      </c>
      <c r="P2624" s="58">
        <v>0</v>
      </c>
      <c r="Q2624" s="58">
        <v>0</v>
      </c>
      <c r="R2624" s="58">
        <v>0</v>
      </c>
      <c r="S2624" s="58">
        <v>0</v>
      </c>
      <c r="T2624" s="58">
        <v>0</v>
      </c>
      <c r="U2624" s="58">
        <v>0</v>
      </c>
      <c r="V2624" s="58">
        <v>0</v>
      </c>
      <c r="W2624" s="58">
        <v>0</v>
      </c>
      <c r="X2624" s="58">
        <v>0</v>
      </c>
      <c r="Y2624" s="58">
        <v>0</v>
      </c>
      <c r="Z2624" s="58">
        <v>0</v>
      </c>
      <c r="AA2624" s="58">
        <v>0</v>
      </c>
      <c r="AB2624" s="58">
        <v>0</v>
      </c>
      <c r="AC2624" s="58">
        <v>0</v>
      </c>
      <c r="AD2624" s="58">
        <v>0</v>
      </c>
      <c r="AE2624" s="58">
        <v>0</v>
      </c>
      <c r="AF2624" s="58">
        <v>0</v>
      </c>
      <c r="AG2624" s="58">
        <v>0</v>
      </c>
      <c r="AH2624" s="58">
        <v>0</v>
      </c>
      <c r="AI2624" s="58">
        <v>0</v>
      </c>
      <c r="AK2624" s="64">
        <f t="shared" si="40"/>
        <v>1.0254536399219175E-2</v>
      </c>
    </row>
    <row r="2625" spans="1:37" x14ac:dyDescent="0.25">
      <c r="A2625">
        <v>2623</v>
      </c>
      <c r="B2625" s="1">
        <v>1.29E-2</v>
      </c>
      <c r="C2625" s="1">
        <v>2.5936881877454963E-4</v>
      </c>
      <c r="D2625" s="58">
        <v>0.10572145786557861</v>
      </c>
      <c r="E2625" s="58">
        <v>0.17250961574932219</v>
      </c>
      <c r="F2625" s="58">
        <v>4.8624707424405583E-2</v>
      </c>
      <c r="G2625" s="58">
        <v>1.5786673127720367E-2</v>
      </c>
      <c r="H2625" s="58">
        <v>4.2866839580661627E-2</v>
      </c>
      <c r="I2625" s="58">
        <v>0.1197687553228889</v>
      </c>
      <c r="J2625" s="58">
        <v>0.11167666965982172</v>
      </c>
      <c r="K2625" s="58">
        <v>5.8795362387618254E-2</v>
      </c>
      <c r="L2625" s="58">
        <v>7.1474715942346542E-2</v>
      </c>
      <c r="M2625" s="58">
        <v>0.11967341346046158</v>
      </c>
      <c r="N2625" s="58">
        <v>0.13310178947917473</v>
      </c>
      <c r="O2625" s="58">
        <v>0</v>
      </c>
      <c r="P2625" s="58">
        <v>0</v>
      </c>
      <c r="Q2625" s="58">
        <v>0</v>
      </c>
      <c r="R2625" s="58">
        <v>0</v>
      </c>
      <c r="S2625" s="58">
        <v>0</v>
      </c>
      <c r="T2625" s="58">
        <v>0</v>
      </c>
      <c r="U2625" s="58">
        <v>0</v>
      </c>
      <c r="V2625" s="58">
        <v>0</v>
      </c>
      <c r="W2625" s="58">
        <v>0</v>
      </c>
      <c r="X2625" s="58">
        <v>0</v>
      </c>
      <c r="Y2625" s="58">
        <v>0</v>
      </c>
      <c r="Z2625" s="58">
        <v>0</v>
      </c>
      <c r="AA2625" s="58">
        <v>0</v>
      </c>
      <c r="AB2625" s="58">
        <v>0</v>
      </c>
      <c r="AC2625" s="58">
        <v>0</v>
      </c>
      <c r="AD2625" s="58">
        <v>0</v>
      </c>
      <c r="AE2625" s="58">
        <v>0</v>
      </c>
      <c r="AF2625" s="58">
        <v>0</v>
      </c>
      <c r="AG2625" s="58">
        <v>0</v>
      </c>
      <c r="AH2625" s="58">
        <v>0</v>
      </c>
      <c r="AI2625" s="58">
        <v>0</v>
      </c>
      <c r="AK2625" s="64">
        <f t="shared" si="40"/>
        <v>2.0106109982523226E-2</v>
      </c>
    </row>
    <row r="2626" spans="1:37" x14ac:dyDescent="0.25">
      <c r="A2626">
        <v>2624</v>
      </c>
      <c r="B2626" s="1">
        <v>1.26E-2</v>
      </c>
      <c r="C2626" s="1">
        <v>5.0145393358856801E-4</v>
      </c>
      <c r="D2626" s="58">
        <v>1.9182335025915473E-2</v>
      </c>
      <c r="E2626" s="58">
        <v>0.13545744621142838</v>
      </c>
      <c r="F2626" s="58">
        <v>5.0610976870353545E-3</v>
      </c>
      <c r="G2626" s="58">
        <v>0.10685042710921047</v>
      </c>
      <c r="H2626" s="58">
        <v>2.6713106848664032E-2</v>
      </c>
      <c r="I2626" s="58">
        <v>0.12924425161783845</v>
      </c>
      <c r="J2626" s="58">
        <v>0.25266006922894835</v>
      </c>
      <c r="K2626" s="58">
        <v>1.4041689462189645E-2</v>
      </c>
      <c r="L2626" s="58">
        <v>9.0163821854403123E-2</v>
      </c>
      <c r="M2626" s="58">
        <v>3.8200806820800924E-2</v>
      </c>
      <c r="N2626" s="58">
        <v>0.18242494813356588</v>
      </c>
      <c r="O2626" s="58">
        <v>0</v>
      </c>
      <c r="P2626" s="58">
        <v>0</v>
      </c>
      <c r="Q2626" s="58">
        <v>0</v>
      </c>
      <c r="R2626" s="58">
        <v>0</v>
      </c>
      <c r="S2626" s="58">
        <v>0</v>
      </c>
      <c r="T2626" s="58">
        <v>0</v>
      </c>
      <c r="U2626" s="58">
        <v>0</v>
      </c>
      <c r="V2626" s="58">
        <v>0</v>
      </c>
      <c r="W2626" s="58">
        <v>0</v>
      </c>
      <c r="X2626" s="58">
        <v>0</v>
      </c>
      <c r="Y2626" s="58">
        <v>0</v>
      </c>
      <c r="Z2626" s="58">
        <v>0</v>
      </c>
      <c r="AA2626" s="58">
        <v>0</v>
      </c>
      <c r="AB2626" s="58">
        <v>0</v>
      </c>
      <c r="AC2626" s="58">
        <v>0</v>
      </c>
      <c r="AD2626" s="58">
        <v>0</v>
      </c>
      <c r="AE2626" s="58">
        <v>0</v>
      </c>
      <c r="AF2626" s="58">
        <v>0</v>
      </c>
      <c r="AG2626" s="58">
        <v>0</v>
      </c>
      <c r="AH2626" s="58">
        <v>0</v>
      </c>
      <c r="AI2626" s="58">
        <v>0</v>
      </c>
      <c r="AK2626" s="64">
        <f t="shared" si="40"/>
        <v>3.9797931237187938E-2</v>
      </c>
    </row>
    <row r="2627" spans="1:37" x14ac:dyDescent="0.25">
      <c r="A2627">
        <v>2625</v>
      </c>
      <c r="B2627" s="1">
        <v>1.2800000000000001E-2</v>
      </c>
      <c r="C2627" s="1">
        <v>2.9337335590195535E-4</v>
      </c>
      <c r="D2627" s="58">
        <v>9.5407112345660641E-2</v>
      </c>
      <c r="E2627" s="58">
        <v>0.14182123027582089</v>
      </c>
      <c r="F2627" s="58">
        <v>0.1176520378706105</v>
      </c>
      <c r="G2627" s="58">
        <v>3.5771442501939879E-2</v>
      </c>
      <c r="H2627" s="58">
        <v>0.14455993687459973</v>
      </c>
      <c r="I2627" s="58">
        <v>9.5667665272621036E-2</v>
      </c>
      <c r="J2627" s="58">
        <v>0.16038505822431665</v>
      </c>
      <c r="K2627" s="58">
        <v>1.6365734894938051E-2</v>
      </c>
      <c r="L2627" s="58">
        <v>0.10617527261885744</v>
      </c>
      <c r="M2627" s="58">
        <v>3.2791553405685799E-2</v>
      </c>
      <c r="N2627" s="58">
        <v>5.3402955714949393E-2</v>
      </c>
      <c r="O2627" s="58">
        <v>0</v>
      </c>
      <c r="P2627" s="58">
        <v>0</v>
      </c>
      <c r="Q2627" s="58">
        <v>0</v>
      </c>
      <c r="R2627" s="58">
        <v>0</v>
      </c>
      <c r="S2627" s="58">
        <v>0</v>
      </c>
      <c r="T2627" s="58">
        <v>0</v>
      </c>
      <c r="U2627" s="58">
        <v>0</v>
      </c>
      <c r="V2627" s="58">
        <v>0</v>
      </c>
      <c r="W2627" s="58">
        <v>0</v>
      </c>
      <c r="X2627" s="58">
        <v>0</v>
      </c>
      <c r="Y2627" s="58">
        <v>0</v>
      </c>
      <c r="Z2627" s="58">
        <v>0</v>
      </c>
      <c r="AA2627" s="58">
        <v>0</v>
      </c>
      <c r="AB2627" s="58">
        <v>0</v>
      </c>
      <c r="AC2627" s="58">
        <v>0</v>
      </c>
      <c r="AD2627" s="58">
        <v>0</v>
      </c>
      <c r="AE2627" s="58">
        <v>0</v>
      </c>
      <c r="AF2627" s="58">
        <v>0</v>
      </c>
      <c r="AG2627" s="58">
        <v>0</v>
      </c>
      <c r="AH2627" s="58">
        <v>0</v>
      </c>
      <c r="AI2627" s="58">
        <v>0</v>
      </c>
      <c r="AK2627" s="64">
        <f t="shared" si="40"/>
        <v>2.2919793429840261E-2</v>
      </c>
    </row>
    <row r="2628" spans="1:37" x14ac:dyDescent="0.25">
      <c r="A2628">
        <v>2626</v>
      </c>
      <c r="B2628" s="1">
        <v>1.0999999999999999E-2</v>
      </c>
      <c r="C2628" s="1">
        <v>-3.3930496891819586E-4</v>
      </c>
      <c r="D2628" s="58">
        <v>8.3155849367772178E-2</v>
      </c>
      <c r="E2628" s="58">
        <v>2.1367275209017107E-2</v>
      </c>
      <c r="F2628" s="58">
        <v>9.6926773914284128E-2</v>
      </c>
      <c r="G2628" s="58">
        <v>6.2581508586720694E-2</v>
      </c>
      <c r="H2628" s="58">
        <v>8.0538903802764641E-2</v>
      </c>
      <c r="I2628" s="58">
        <v>4.0858036658330814E-2</v>
      </c>
      <c r="J2628" s="58">
        <v>0.14287559580968473</v>
      </c>
      <c r="K2628" s="58">
        <v>0.17504285845914733</v>
      </c>
      <c r="L2628" s="58">
        <v>1.4898520603038483E-3</v>
      </c>
      <c r="M2628" s="58">
        <v>0.22077633536722205</v>
      </c>
      <c r="N2628" s="58">
        <v>7.438701076475232E-2</v>
      </c>
      <c r="O2628" s="58">
        <v>0</v>
      </c>
      <c r="P2628" s="58">
        <v>0</v>
      </c>
      <c r="Q2628" s="58">
        <v>0</v>
      </c>
      <c r="R2628" s="58">
        <v>0</v>
      </c>
      <c r="S2628" s="58">
        <v>0</v>
      </c>
      <c r="T2628" s="58">
        <v>0</v>
      </c>
      <c r="U2628" s="58">
        <v>0</v>
      </c>
      <c r="V2628" s="58">
        <v>0</v>
      </c>
      <c r="W2628" s="58">
        <v>0</v>
      </c>
      <c r="X2628" s="58">
        <v>0</v>
      </c>
      <c r="Y2628" s="58">
        <v>0</v>
      </c>
      <c r="Z2628" s="58">
        <v>0</v>
      </c>
      <c r="AA2628" s="58">
        <v>0</v>
      </c>
      <c r="AB2628" s="58">
        <v>0</v>
      </c>
      <c r="AC2628" s="58">
        <v>0</v>
      </c>
      <c r="AD2628" s="58">
        <v>0</v>
      </c>
      <c r="AE2628" s="58">
        <v>0</v>
      </c>
      <c r="AF2628" s="58">
        <v>0</v>
      </c>
      <c r="AG2628" s="58">
        <v>0</v>
      </c>
      <c r="AH2628" s="58">
        <v>0</v>
      </c>
      <c r="AI2628" s="58">
        <v>0</v>
      </c>
      <c r="AK2628" s="64">
        <f t="shared" ref="AK2628:AK2691" si="41">C2628/B2628</f>
        <v>-3.0845906265290535E-2</v>
      </c>
    </row>
    <row r="2629" spans="1:37" x14ac:dyDescent="0.25">
      <c r="A2629">
        <v>2627</v>
      </c>
      <c r="B2629" s="1">
        <v>1.5100000000000001E-2</v>
      </c>
      <c r="C2629" s="1">
        <v>-3.4553672628314931E-4</v>
      </c>
      <c r="D2629" s="58">
        <v>0.19505852201454893</v>
      </c>
      <c r="E2629" s="58">
        <v>5.8821247029700437E-2</v>
      </c>
      <c r="F2629" s="58">
        <v>0.11588740624443708</v>
      </c>
      <c r="G2629" s="58">
        <v>0.20892909781745156</v>
      </c>
      <c r="H2629" s="58">
        <v>1.4409457192527659E-2</v>
      </c>
      <c r="I2629" s="58">
        <v>0.10745888849541406</v>
      </c>
      <c r="J2629" s="58">
        <v>8.2020762145092727E-2</v>
      </c>
      <c r="K2629" s="58">
        <v>0.16101540081018384</v>
      </c>
      <c r="L2629" s="58">
        <v>4.0882516629051437E-2</v>
      </c>
      <c r="M2629" s="58">
        <v>6.9412630808893868E-3</v>
      </c>
      <c r="N2629" s="58">
        <v>8.5754385407030512E-3</v>
      </c>
      <c r="O2629" s="58">
        <v>0</v>
      </c>
      <c r="P2629" s="58">
        <v>0</v>
      </c>
      <c r="Q2629" s="58">
        <v>0</v>
      </c>
      <c r="R2629" s="58">
        <v>0</v>
      </c>
      <c r="S2629" s="58">
        <v>0</v>
      </c>
      <c r="T2629" s="58">
        <v>0</v>
      </c>
      <c r="U2629" s="58">
        <v>0</v>
      </c>
      <c r="V2629" s="58">
        <v>0</v>
      </c>
      <c r="W2629" s="58">
        <v>0</v>
      </c>
      <c r="X2629" s="58">
        <v>0</v>
      </c>
      <c r="Y2629" s="58">
        <v>0</v>
      </c>
      <c r="Z2629" s="58">
        <v>0</v>
      </c>
      <c r="AA2629" s="58">
        <v>0</v>
      </c>
      <c r="AB2629" s="58">
        <v>0</v>
      </c>
      <c r="AC2629" s="58">
        <v>0</v>
      </c>
      <c r="AD2629" s="58">
        <v>0</v>
      </c>
      <c r="AE2629" s="58">
        <v>0</v>
      </c>
      <c r="AF2629" s="58">
        <v>0</v>
      </c>
      <c r="AG2629" s="58">
        <v>0</v>
      </c>
      <c r="AH2629" s="58">
        <v>0</v>
      </c>
      <c r="AI2629" s="58">
        <v>0</v>
      </c>
      <c r="AK2629" s="64">
        <f t="shared" si="41"/>
        <v>-2.2883226906168827E-2</v>
      </c>
    </row>
    <row r="2630" spans="1:37" x14ac:dyDescent="0.25">
      <c r="A2630">
        <v>2628</v>
      </c>
      <c r="B2630" s="1">
        <v>1.21E-2</v>
      </c>
      <c r="C2630" s="1">
        <v>-1.0537797435262918E-4</v>
      </c>
      <c r="D2630" s="58">
        <v>0.12388129469021443</v>
      </c>
      <c r="E2630" s="58">
        <v>7.4570824587823867E-2</v>
      </c>
      <c r="F2630" s="58">
        <v>6.0968833505472594E-2</v>
      </c>
      <c r="G2630" s="58">
        <v>4.6476260700684918E-2</v>
      </c>
      <c r="H2630" s="58">
        <v>0.10699417257200247</v>
      </c>
      <c r="I2630" s="58">
        <v>0.13660203024087958</v>
      </c>
      <c r="J2630" s="58">
        <v>9.5637155559905054E-2</v>
      </c>
      <c r="K2630" s="58">
        <v>0.11935226952608845</v>
      </c>
      <c r="L2630" s="58">
        <v>0.10119938969694658</v>
      </c>
      <c r="M2630" s="58">
        <v>8.2237864484843465E-2</v>
      </c>
      <c r="N2630" s="58">
        <v>5.2079904435138477E-2</v>
      </c>
      <c r="O2630" s="58">
        <v>0</v>
      </c>
      <c r="P2630" s="58">
        <v>0</v>
      </c>
      <c r="Q2630" s="58">
        <v>0</v>
      </c>
      <c r="R2630" s="58">
        <v>0</v>
      </c>
      <c r="S2630" s="58">
        <v>0</v>
      </c>
      <c r="T2630" s="58">
        <v>0</v>
      </c>
      <c r="U2630" s="58">
        <v>0</v>
      </c>
      <c r="V2630" s="58">
        <v>0</v>
      </c>
      <c r="W2630" s="58">
        <v>0</v>
      </c>
      <c r="X2630" s="58">
        <v>0</v>
      </c>
      <c r="Y2630" s="58">
        <v>0</v>
      </c>
      <c r="Z2630" s="58">
        <v>0</v>
      </c>
      <c r="AA2630" s="58">
        <v>0</v>
      </c>
      <c r="AB2630" s="58">
        <v>0</v>
      </c>
      <c r="AC2630" s="58">
        <v>0</v>
      </c>
      <c r="AD2630" s="58">
        <v>0</v>
      </c>
      <c r="AE2630" s="58">
        <v>0</v>
      </c>
      <c r="AF2630" s="58">
        <v>0</v>
      </c>
      <c r="AG2630" s="58">
        <v>0</v>
      </c>
      <c r="AH2630" s="58">
        <v>0</v>
      </c>
      <c r="AI2630" s="58">
        <v>0</v>
      </c>
      <c r="AK2630" s="64">
        <f t="shared" si="41"/>
        <v>-8.7089235002172881E-3</v>
      </c>
    </row>
    <row r="2631" spans="1:37" x14ac:dyDescent="0.25">
      <c r="A2631">
        <v>2629</v>
      </c>
      <c r="B2631" s="1">
        <v>1.2800000000000001E-2</v>
      </c>
      <c r="C2631" s="1">
        <v>1.0351419870904604E-4</v>
      </c>
      <c r="D2631" s="58">
        <v>3.4188449361139107E-2</v>
      </c>
      <c r="E2631" s="58">
        <v>0.16510766518780901</v>
      </c>
      <c r="F2631" s="58">
        <v>0.1121847627961254</v>
      </c>
      <c r="G2631" s="58">
        <v>6.3004533766124388E-2</v>
      </c>
      <c r="H2631" s="58">
        <v>0.14031670761282033</v>
      </c>
      <c r="I2631" s="58">
        <v>0.13776071790980693</v>
      </c>
      <c r="J2631" s="58">
        <v>1.1137633898171427E-2</v>
      </c>
      <c r="K2631" s="58">
        <v>4.8450488939456131E-2</v>
      </c>
      <c r="L2631" s="58">
        <v>6.5453002091662119E-2</v>
      </c>
      <c r="M2631" s="58">
        <v>0.15299114199889441</v>
      </c>
      <c r="N2631" s="58">
        <v>6.940489643799086E-2</v>
      </c>
      <c r="O2631" s="58">
        <v>0</v>
      </c>
      <c r="P2631" s="58">
        <v>0</v>
      </c>
      <c r="Q2631" s="58">
        <v>0</v>
      </c>
      <c r="R2631" s="58">
        <v>0</v>
      </c>
      <c r="S2631" s="58">
        <v>0</v>
      </c>
      <c r="T2631" s="58">
        <v>0</v>
      </c>
      <c r="U2631" s="58">
        <v>0</v>
      </c>
      <c r="V2631" s="58">
        <v>0</v>
      </c>
      <c r="W2631" s="58">
        <v>0</v>
      </c>
      <c r="X2631" s="58">
        <v>0</v>
      </c>
      <c r="Y2631" s="58">
        <v>0</v>
      </c>
      <c r="Z2631" s="58">
        <v>0</v>
      </c>
      <c r="AA2631" s="58">
        <v>0</v>
      </c>
      <c r="AB2631" s="58">
        <v>0</v>
      </c>
      <c r="AC2631" s="58">
        <v>0</v>
      </c>
      <c r="AD2631" s="58">
        <v>0</v>
      </c>
      <c r="AE2631" s="58">
        <v>0</v>
      </c>
      <c r="AF2631" s="58">
        <v>0</v>
      </c>
      <c r="AG2631" s="58">
        <v>0</v>
      </c>
      <c r="AH2631" s="58">
        <v>0</v>
      </c>
      <c r="AI2631" s="58">
        <v>0</v>
      </c>
      <c r="AK2631" s="64">
        <f t="shared" si="41"/>
        <v>8.0870467741442215E-3</v>
      </c>
    </row>
    <row r="2632" spans="1:37" x14ac:dyDescent="0.25">
      <c r="A2632">
        <v>2630</v>
      </c>
      <c r="B2632" s="1">
        <v>1.3299999999999999E-2</v>
      </c>
      <c r="C2632" s="1">
        <v>6.1703188611243908E-5</v>
      </c>
      <c r="D2632" s="58">
        <v>3.6688218850850482E-2</v>
      </c>
      <c r="E2632" s="58">
        <v>0.14403084610824513</v>
      </c>
      <c r="F2632" s="58">
        <v>0.11605468271317761</v>
      </c>
      <c r="G2632" s="58">
        <v>3.7468559694708033E-2</v>
      </c>
      <c r="H2632" s="58">
        <v>6.3955997458207597E-2</v>
      </c>
      <c r="I2632" s="58">
        <v>0.13532405474458048</v>
      </c>
      <c r="J2632" s="58">
        <v>0.11274228230099471</v>
      </c>
      <c r="K2632" s="58">
        <v>0.10891349047377563</v>
      </c>
      <c r="L2632" s="58">
        <v>0.15347134355439393</v>
      </c>
      <c r="M2632" s="58">
        <v>6.8860894089556757E-2</v>
      </c>
      <c r="N2632" s="58">
        <v>2.2489630011509561E-2</v>
      </c>
      <c r="O2632" s="58">
        <v>0</v>
      </c>
      <c r="P2632" s="58">
        <v>0</v>
      </c>
      <c r="Q2632" s="58">
        <v>0</v>
      </c>
      <c r="R2632" s="58">
        <v>0</v>
      </c>
      <c r="S2632" s="58">
        <v>0</v>
      </c>
      <c r="T2632" s="58">
        <v>0</v>
      </c>
      <c r="U2632" s="58">
        <v>0</v>
      </c>
      <c r="V2632" s="58">
        <v>0</v>
      </c>
      <c r="W2632" s="58">
        <v>0</v>
      </c>
      <c r="X2632" s="58">
        <v>0</v>
      </c>
      <c r="Y2632" s="58">
        <v>0</v>
      </c>
      <c r="Z2632" s="58">
        <v>0</v>
      </c>
      <c r="AA2632" s="58">
        <v>0</v>
      </c>
      <c r="AB2632" s="58">
        <v>0</v>
      </c>
      <c r="AC2632" s="58">
        <v>0</v>
      </c>
      <c r="AD2632" s="58">
        <v>0</v>
      </c>
      <c r="AE2632" s="58">
        <v>0</v>
      </c>
      <c r="AF2632" s="58">
        <v>0</v>
      </c>
      <c r="AG2632" s="58">
        <v>0</v>
      </c>
      <c r="AH2632" s="58">
        <v>0</v>
      </c>
      <c r="AI2632" s="58">
        <v>0</v>
      </c>
      <c r="AK2632" s="64">
        <f t="shared" si="41"/>
        <v>4.6393374895672117E-3</v>
      </c>
    </row>
    <row r="2633" spans="1:37" x14ac:dyDescent="0.25">
      <c r="A2633">
        <v>2631</v>
      </c>
      <c r="B2633" s="1">
        <v>1.0699999999999999E-2</v>
      </c>
      <c r="C2633" s="1">
        <v>-2.900288599613171E-5</v>
      </c>
      <c r="D2633" s="58">
        <v>2.0392454839338336E-2</v>
      </c>
      <c r="E2633" s="58">
        <v>7.5714729574579739E-2</v>
      </c>
      <c r="F2633" s="58">
        <v>0.15964686826141961</v>
      </c>
      <c r="G2633" s="58">
        <v>1.5943146939796492E-3</v>
      </c>
      <c r="H2633" s="58">
        <v>7.2849223418072137E-2</v>
      </c>
      <c r="I2633" s="58">
        <v>4.9905511325765574E-2</v>
      </c>
      <c r="J2633" s="58">
        <v>0.15200210619164692</v>
      </c>
      <c r="K2633" s="58">
        <v>0.11917604218111794</v>
      </c>
      <c r="L2633" s="58">
        <v>0.14238076594642018</v>
      </c>
      <c r="M2633" s="58">
        <v>8.3805937490115348E-2</v>
      </c>
      <c r="N2633" s="58">
        <v>0.12253204607754473</v>
      </c>
      <c r="O2633" s="58">
        <v>0</v>
      </c>
      <c r="P2633" s="58">
        <v>0</v>
      </c>
      <c r="Q2633" s="58">
        <v>0</v>
      </c>
      <c r="R2633" s="58">
        <v>0</v>
      </c>
      <c r="S2633" s="58">
        <v>0</v>
      </c>
      <c r="T2633" s="58">
        <v>0</v>
      </c>
      <c r="U2633" s="58">
        <v>0</v>
      </c>
      <c r="V2633" s="58">
        <v>0</v>
      </c>
      <c r="W2633" s="58">
        <v>0</v>
      </c>
      <c r="X2633" s="58">
        <v>0</v>
      </c>
      <c r="Y2633" s="58">
        <v>0</v>
      </c>
      <c r="Z2633" s="58">
        <v>0</v>
      </c>
      <c r="AA2633" s="58">
        <v>0</v>
      </c>
      <c r="AB2633" s="58">
        <v>0</v>
      </c>
      <c r="AC2633" s="58">
        <v>0</v>
      </c>
      <c r="AD2633" s="58">
        <v>0</v>
      </c>
      <c r="AE2633" s="58">
        <v>0</v>
      </c>
      <c r="AF2633" s="58">
        <v>0</v>
      </c>
      <c r="AG2633" s="58">
        <v>0</v>
      </c>
      <c r="AH2633" s="58">
        <v>0</v>
      </c>
      <c r="AI2633" s="58">
        <v>0</v>
      </c>
      <c r="AK2633" s="64">
        <f t="shared" si="41"/>
        <v>-2.7105500930964216E-3</v>
      </c>
    </row>
    <row r="2634" spans="1:37" x14ac:dyDescent="0.25">
      <c r="A2634">
        <v>2632</v>
      </c>
      <c r="B2634" s="1">
        <v>1.09E-2</v>
      </c>
      <c r="C2634" s="1">
        <v>6.9253095636570328E-5</v>
      </c>
      <c r="D2634" s="58">
        <v>0.16927256959322012</v>
      </c>
      <c r="E2634" s="58">
        <v>8.8857015138960285E-2</v>
      </c>
      <c r="F2634" s="58">
        <v>0.15411227526492435</v>
      </c>
      <c r="G2634" s="58">
        <v>8.0829289363787651E-2</v>
      </c>
      <c r="H2634" s="58">
        <v>6.2719825592991912E-2</v>
      </c>
      <c r="I2634" s="58">
        <v>9.2265915704424231E-2</v>
      </c>
      <c r="J2634" s="58">
        <v>6.6271882706079671E-2</v>
      </c>
      <c r="K2634" s="58">
        <v>4.4025142175826764E-3</v>
      </c>
      <c r="L2634" s="58">
        <v>0.10316169987572094</v>
      </c>
      <c r="M2634" s="58">
        <v>0.15935637776106526</v>
      </c>
      <c r="N2634" s="58">
        <v>1.8750634781242868E-2</v>
      </c>
      <c r="O2634" s="58">
        <v>0</v>
      </c>
      <c r="P2634" s="58">
        <v>0</v>
      </c>
      <c r="Q2634" s="58">
        <v>0</v>
      </c>
      <c r="R2634" s="58">
        <v>0</v>
      </c>
      <c r="S2634" s="58">
        <v>0</v>
      </c>
      <c r="T2634" s="58">
        <v>0</v>
      </c>
      <c r="U2634" s="58">
        <v>0</v>
      </c>
      <c r="V2634" s="58">
        <v>0</v>
      </c>
      <c r="W2634" s="58">
        <v>0</v>
      </c>
      <c r="X2634" s="58">
        <v>0</v>
      </c>
      <c r="Y2634" s="58">
        <v>0</v>
      </c>
      <c r="Z2634" s="58">
        <v>0</v>
      </c>
      <c r="AA2634" s="58">
        <v>0</v>
      </c>
      <c r="AB2634" s="58">
        <v>0</v>
      </c>
      <c r="AC2634" s="58">
        <v>0</v>
      </c>
      <c r="AD2634" s="58">
        <v>0</v>
      </c>
      <c r="AE2634" s="58">
        <v>0</v>
      </c>
      <c r="AF2634" s="58">
        <v>0</v>
      </c>
      <c r="AG2634" s="58">
        <v>0</v>
      </c>
      <c r="AH2634" s="58">
        <v>0</v>
      </c>
      <c r="AI2634" s="58">
        <v>0</v>
      </c>
      <c r="AK2634" s="64">
        <f t="shared" si="41"/>
        <v>6.3534950125293879E-3</v>
      </c>
    </row>
    <row r="2635" spans="1:37" x14ac:dyDescent="0.25">
      <c r="A2635">
        <v>2633</v>
      </c>
      <c r="B2635" s="1">
        <v>1.0699999999999999E-2</v>
      </c>
      <c r="C2635" s="1">
        <v>-1.5501319594758153E-4</v>
      </c>
      <c r="D2635" s="58">
        <v>0.12644760746798833</v>
      </c>
      <c r="E2635" s="58">
        <v>3.4016392854166515E-2</v>
      </c>
      <c r="F2635" s="58">
        <v>0.171017015019441</v>
      </c>
      <c r="G2635" s="58">
        <v>0.11605164463734574</v>
      </c>
      <c r="H2635" s="58">
        <v>0.12453784074936561</v>
      </c>
      <c r="I2635" s="58">
        <v>1.0499873506838482E-2</v>
      </c>
      <c r="J2635" s="58">
        <v>6.7404470279161355E-2</v>
      </c>
      <c r="K2635" s="58">
        <v>8.0834586917367418E-2</v>
      </c>
      <c r="L2635" s="58">
        <v>4.5956528844870247E-2</v>
      </c>
      <c r="M2635" s="58">
        <v>7.3345345698865236E-2</v>
      </c>
      <c r="N2635" s="58">
        <v>0.14988869402459018</v>
      </c>
      <c r="O2635" s="58">
        <v>0</v>
      </c>
      <c r="P2635" s="58">
        <v>0</v>
      </c>
      <c r="Q2635" s="58">
        <v>0</v>
      </c>
      <c r="R2635" s="58">
        <v>0</v>
      </c>
      <c r="S2635" s="58">
        <v>0</v>
      </c>
      <c r="T2635" s="58">
        <v>0</v>
      </c>
      <c r="U2635" s="58">
        <v>0</v>
      </c>
      <c r="V2635" s="58">
        <v>0</v>
      </c>
      <c r="W2635" s="58">
        <v>0</v>
      </c>
      <c r="X2635" s="58">
        <v>0</v>
      </c>
      <c r="Y2635" s="58">
        <v>0</v>
      </c>
      <c r="Z2635" s="58">
        <v>0</v>
      </c>
      <c r="AA2635" s="58">
        <v>0</v>
      </c>
      <c r="AB2635" s="58">
        <v>0</v>
      </c>
      <c r="AC2635" s="58">
        <v>0</v>
      </c>
      <c r="AD2635" s="58">
        <v>0</v>
      </c>
      <c r="AE2635" s="58">
        <v>0</v>
      </c>
      <c r="AF2635" s="58">
        <v>0</v>
      </c>
      <c r="AG2635" s="58">
        <v>0</v>
      </c>
      <c r="AH2635" s="58">
        <v>0</v>
      </c>
      <c r="AI2635" s="58">
        <v>0</v>
      </c>
      <c r="AK2635" s="64">
        <f t="shared" si="41"/>
        <v>-1.448721457454033E-2</v>
      </c>
    </row>
    <row r="2636" spans="1:37" x14ac:dyDescent="0.25">
      <c r="A2636">
        <v>2634</v>
      </c>
      <c r="B2636" s="1">
        <v>1.04E-2</v>
      </c>
      <c r="C2636" s="1">
        <v>1.1112244716049939E-4</v>
      </c>
      <c r="D2636" s="58">
        <v>9.0387195284047359E-2</v>
      </c>
      <c r="E2636" s="58">
        <v>9.0951888738461634E-2</v>
      </c>
      <c r="F2636" s="58">
        <v>8.3264536868867867E-2</v>
      </c>
      <c r="G2636" s="58">
        <v>9.8352865496178082E-2</v>
      </c>
      <c r="H2636" s="58">
        <v>1.3861541091076358E-2</v>
      </c>
      <c r="I2636" s="58">
        <v>0.13026534944947132</v>
      </c>
      <c r="J2636" s="58">
        <v>7.3205549159082624E-3</v>
      </c>
      <c r="K2636" s="58">
        <v>3.865670942773846E-2</v>
      </c>
      <c r="L2636" s="58">
        <v>0.1547158922151366</v>
      </c>
      <c r="M2636" s="58">
        <v>0.11615178259304484</v>
      </c>
      <c r="N2636" s="58">
        <v>0.17607168392006919</v>
      </c>
      <c r="O2636" s="58">
        <v>0</v>
      </c>
      <c r="P2636" s="58">
        <v>0</v>
      </c>
      <c r="Q2636" s="58">
        <v>0</v>
      </c>
      <c r="R2636" s="58">
        <v>0</v>
      </c>
      <c r="S2636" s="58">
        <v>0</v>
      </c>
      <c r="T2636" s="58">
        <v>0</v>
      </c>
      <c r="U2636" s="58">
        <v>0</v>
      </c>
      <c r="V2636" s="58">
        <v>0</v>
      </c>
      <c r="W2636" s="58">
        <v>0</v>
      </c>
      <c r="X2636" s="58">
        <v>0</v>
      </c>
      <c r="Y2636" s="58">
        <v>0</v>
      </c>
      <c r="Z2636" s="58">
        <v>0</v>
      </c>
      <c r="AA2636" s="58">
        <v>0</v>
      </c>
      <c r="AB2636" s="58">
        <v>0</v>
      </c>
      <c r="AC2636" s="58">
        <v>0</v>
      </c>
      <c r="AD2636" s="58">
        <v>0</v>
      </c>
      <c r="AE2636" s="58">
        <v>0</v>
      </c>
      <c r="AF2636" s="58">
        <v>0</v>
      </c>
      <c r="AG2636" s="58">
        <v>0</v>
      </c>
      <c r="AH2636" s="58">
        <v>0</v>
      </c>
      <c r="AI2636" s="58">
        <v>0</v>
      </c>
      <c r="AK2636" s="64">
        <f t="shared" si="41"/>
        <v>1.0684850688509558E-2</v>
      </c>
    </row>
    <row r="2637" spans="1:37" x14ac:dyDescent="0.25">
      <c r="A2637">
        <v>2635</v>
      </c>
      <c r="B2637" s="1">
        <v>1.04E-2</v>
      </c>
      <c r="C2637" s="1">
        <v>3.4876011875822216E-4</v>
      </c>
      <c r="D2637" s="58">
        <v>0.11461386204684926</v>
      </c>
      <c r="E2637" s="58">
        <v>9.2175802251291017E-2</v>
      </c>
      <c r="F2637" s="58">
        <v>6.7292228754472518E-4</v>
      </c>
      <c r="G2637" s="58">
        <v>0.12582077195826852</v>
      </c>
      <c r="H2637" s="58">
        <v>7.7037030433670176E-2</v>
      </c>
      <c r="I2637" s="58">
        <v>2.1127279482837481E-2</v>
      </c>
      <c r="J2637" s="58">
        <v>0.13827940615838594</v>
      </c>
      <c r="K2637" s="58">
        <v>5.1118079743010053E-2</v>
      </c>
      <c r="L2637" s="58">
        <v>0.13363059903276805</v>
      </c>
      <c r="M2637" s="58">
        <v>0.12914361707521538</v>
      </c>
      <c r="N2637" s="58">
        <v>0.11638062953015962</v>
      </c>
      <c r="O2637" s="58">
        <v>0</v>
      </c>
      <c r="P2637" s="58">
        <v>0</v>
      </c>
      <c r="Q2637" s="58">
        <v>0</v>
      </c>
      <c r="R2637" s="58">
        <v>0</v>
      </c>
      <c r="S2637" s="58">
        <v>0</v>
      </c>
      <c r="T2637" s="58">
        <v>0</v>
      </c>
      <c r="U2637" s="58">
        <v>0</v>
      </c>
      <c r="V2637" s="58">
        <v>0</v>
      </c>
      <c r="W2637" s="58">
        <v>0</v>
      </c>
      <c r="X2637" s="58">
        <v>0</v>
      </c>
      <c r="Y2637" s="58">
        <v>0</v>
      </c>
      <c r="Z2637" s="58">
        <v>0</v>
      </c>
      <c r="AA2637" s="58">
        <v>0</v>
      </c>
      <c r="AB2637" s="58">
        <v>0</v>
      </c>
      <c r="AC2637" s="58">
        <v>0</v>
      </c>
      <c r="AD2637" s="58">
        <v>0</v>
      </c>
      <c r="AE2637" s="58">
        <v>0</v>
      </c>
      <c r="AF2637" s="58">
        <v>0</v>
      </c>
      <c r="AG2637" s="58">
        <v>0</v>
      </c>
      <c r="AH2637" s="58">
        <v>0</v>
      </c>
      <c r="AI2637" s="58">
        <v>0</v>
      </c>
      <c r="AK2637" s="64">
        <f t="shared" si="41"/>
        <v>3.3534626803675208E-2</v>
      </c>
    </row>
    <row r="2638" spans="1:37" x14ac:dyDescent="0.25">
      <c r="A2638">
        <v>2636</v>
      </c>
      <c r="B2638" s="1">
        <v>0.01</v>
      </c>
      <c r="C2638" s="1">
        <v>-1.4640039278922289E-4</v>
      </c>
      <c r="D2638" s="58">
        <v>1.1349219082116413E-2</v>
      </c>
      <c r="E2638" s="58">
        <v>4.3068880301619546E-2</v>
      </c>
      <c r="F2638" s="58">
        <v>0.19607534685912895</v>
      </c>
      <c r="G2638" s="58">
        <v>7.8749236299584677E-2</v>
      </c>
      <c r="H2638" s="58">
        <v>7.4779032470530443E-2</v>
      </c>
      <c r="I2638" s="58">
        <v>0.17471934327944927</v>
      </c>
      <c r="J2638" s="58">
        <v>1.9805613742748064E-2</v>
      </c>
      <c r="K2638" s="58">
        <v>1.9332260866056203E-2</v>
      </c>
      <c r="L2638" s="58">
        <v>0.10329758139114774</v>
      </c>
      <c r="M2638" s="58">
        <v>0.13982931034721438</v>
      </c>
      <c r="N2638" s="58">
        <v>0.13899417536040434</v>
      </c>
      <c r="O2638" s="58">
        <v>0</v>
      </c>
      <c r="P2638" s="58">
        <v>0</v>
      </c>
      <c r="Q2638" s="58">
        <v>0</v>
      </c>
      <c r="R2638" s="58">
        <v>0</v>
      </c>
      <c r="S2638" s="58">
        <v>0</v>
      </c>
      <c r="T2638" s="58">
        <v>0</v>
      </c>
      <c r="U2638" s="58">
        <v>0</v>
      </c>
      <c r="V2638" s="58">
        <v>0</v>
      </c>
      <c r="W2638" s="58">
        <v>0</v>
      </c>
      <c r="X2638" s="58">
        <v>0</v>
      </c>
      <c r="Y2638" s="58">
        <v>0</v>
      </c>
      <c r="Z2638" s="58">
        <v>0</v>
      </c>
      <c r="AA2638" s="58">
        <v>0</v>
      </c>
      <c r="AB2638" s="58">
        <v>0</v>
      </c>
      <c r="AC2638" s="58">
        <v>0</v>
      </c>
      <c r="AD2638" s="58">
        <v>0</v>
      </c>
      <c r="AE2638" s="58">
        <v>0</v>
      </c>
      <c r="AF2638" s="58">
        <v>0</v>
      </c>
      <c r="AG2638" s="58">
        <v>0</v>
      </c>
      <c r="AH2638" s="58">
        <v>0</v>
      </c>
      <c r="AI2638" s="58">
        <v>0</v>
      </c>
      <c r="AK2638" s="64">
        <f t="shared" si="41"/>
        <v>-1.4640039278922289E-2</v>
      </c>
    </row>
    <row r="2639" spans="1:37" x14ac:dyDescent="0.25">
      <c r="A2639">
        <v>2637</v>
      </c>
      <c r="B2639" s="1">
        <v>1.37E-2</v>
      </c>
      <c r="C2639" s="1">
        <v>-1.3962967764652895E-4</v>
      </c>
      <c r="D2639" s="58">
        <v>7.2164209416792927E-2</v>
      </c>
      <c r="E2639" s="58">
        <v>0.15531101479442558</v>
      </c>
      <c r="F2639" s="58">
        <v>6.9683284159986564E-2</v>
      </c>
      <c r="G2639" s="58">
        <v>2.3299858258112507E-2</v>
      </c>
      <c r="H2639" s="58">
        <v>0.1818108932564787</v>
      </c>
      <c r="I2639" s="58">
        <v>8.2294790297958581E-2</v>
      </c>
      <c r="J2639" s="58">
        <v>1.568051165884075E-2</v>
      </c>
      <c r="K2639" s="58">
        <v>0.16720308648810545</v>
      </c>
      <c r="L2639" s="58">
        <v>1.8004087870701704E-2</v>
      </c>
      <c r="M2639" s="58">
        <v>0.16352185245006715</v>
      </c>
      <c r="N2639" s="58">
        <v>5.1026411348529976E-2</v>
      </c>
      <c r="O2639" s="58">
        <v>0</v>
      </c>
      <c r="P2639" s="58">
        <v>0</v>
      </c>
      <c r="Q2639" s="58">
        <v>0</v>
      </c>
      <c r="R2639" s="58">
        <v>0</v>
      </c>
      <c r="S2639" s="58">
        <v>0</v>
      </c>
      <c r="T2639" s="58">
        <v>0</v>
      </c>
      <c r="U2639" s="58">
        <v>0</v>
      </c>
      <c r="V2639" s="58">
        <v>0</v>
      </c>
      <c r="W2639" s="58">
        <v>0</v>
      </c>
      <c r="X2639" s="58">
        <v>0</v>
      </c>
      <c r="Y2639" s="58">
        <v>0</v>
      </c>
      <c r="Z2639" s="58">
        <v>0</v>
      </c>
      <c r="AA2639" s="58">
        <v>0</v>
      </c>
      <c r="AB2639" s="58">
        <v>0</v>
      </c>
      <c r="AC2639" s="58">
        <v>0</v>
      </c>
      <c r="AD2639" s="58">
        <v>0</v>
      </c>
      <c r="AE2639" s="58">
        <v>0</v>
      </c>
      <c r="AF2639" s="58">
        <v>0</v>
      </c>
      <c r="AG2639" s="58">
        <v>0</v>
      </c>
      <c r="AH2639" s="58">
        <v>0</v>
      </c>
      <c r="AI2639" s="58">
        <v>0</v>
      </c>
      <c r="AK2639" s="64">
        <f t="shared" si="41"/>
        <v>-1.0191947273469266E-2</v>
      </c>
    </row>
    <row r="2640" spans="1:37" x14ac:dyDescent="0.25">
      <c r="A2640">
        <v>2638</v>
      </c>
      <c r="B2640" s="1">
        <v>1.35E-2</v>
      </c>
      <c r="C2640" s="1">
        <v>-1.2517664057441505E-4</v>
      </c>
      <c r="D2640" s="58">
        <v>9.8109823505811308E-2</v>
      </c>
      <c r="E2640" s="58">
        <v>0.10552783671057464</v>
      </c>
      <c r="F2640" s="58">
        <v>0.11624626354840743</v>
      </c>
      <c r="G2640" s="58">
        <v>0.11692986180004394</v>
      </c>
      <c r="H2640" s="58">
        <v>3.8479549240587926E-2</v>
      </c>
      <c r="I2640" s="58">
        <v>9.5925065738310264E-2</v>
      </c>
      <c r="J2640" s="58">
        <v>0.14023628078012645</v>
      </c>
      <c r="K2640" s="58">
        <v>0.12913680331367844</v>
      </c>
      <c r="L2640" s="58">
        <v>2.3816022817609639E-2</v>
      </c>
      <c r="M2640" s="58">
        <v>9.7168133765937179E-2</v>
      </c>
      <c r="N2640" s="58">
        <v>3.8424358778912822E-2</v>
      </c>
      <c r="O2640" s="58">
        <v>0</v>
      </c>
      <c r="P2640" s="58">
        <v>0</v>
      </c>
      <c r="Q2640" s="58">
        <v>0</v>
      </c>
      <c r="R2640" s="58">
        <v>0</v>
      </c>
      <c r="S2640" s="58">
        <v>0</v>
      </c>
      <c r="T2640" s="58">
        <v>0</v>
      </c>
      <c r="U2640" s="58">
        <v>0</v>
      </c>
      <c r="V2640" s="58">
        <v>0</v>
      </c>
      <c r="W2640" s="58">
        <v>0</v>
      </c>
      <c r="X2640" s="58">
        <v>0</v>
      </c>
      <c r="Y2640" s="58">
        <v>0</v>
      </c>
      <c r="Z2640" s="58">
        <v>0</v>
      </c>
      <c r="AA2640" s="58">
        <v>0</v>
      </c>
      <c r="AB2640" s="58">
        <v>0</v>
      </c>
      <c r="AC2640" s="58">
        <v>0</v>
      </c>
      <c r="AD2640" s="58">
        <v>0</v>
      </c>
      <c r="AE2640" s="58">
        <v>0</v>
      </c>
      <c r="AF2640" s="58">
        <v>0</v>
      </c>
      <c r="AG2640" s="58">
        <v>0</v>
      </c>
      <c r="AH2640" s="58">
        <v>0</v>
      </c>
      <c r="AI2640" s="58">
        <v>0</v>
      </c>
      <c r="AK2640" s="64">
        <f t="shared" si="41"/>
        <v>-9.2723437462529663E-3</v>
      </c>
    </row>
    <row r="2641" spans="1:37" x14ac:dyDescent="0.25">
      <c r="A2641">
        <v>2639</v>
      </c>
      <c r="B2641" s="1">
        <v>1.21E-2</v>
      </c>
      <c r="C2641" s="1">
        <v>-4.0486679413821193E-4</v>
      </c>
      <c r="D2641" s="58">
        <v>8.0127586244139487E-2</v>
      </c>
      <c r="E2641" s="58">
        <v>9.4583489781107375E-4</v>
      </c>
      <c r="F2641" s="58">
        <v>7.2008262438354037E-2</v>
      </c>
      <c r="G2641" s="58">
        <v>5.6262174837169963E-2</v>
      </c>
      <c r="H2641" s="58">
        <v>0.12204804195144177</v>
      </c>
      <c r="I2641" s="58">
        <v>7.6543159517278012E-2</v>
      </c>
      <c r="J2641" s="58">
        <v>9.7961562563835355E-2</v>
      </c>
      <c r="K2641" s="58">
        <v>0.21884310704027718</v>
      </c>
      <c r="L2641" s="58">
        <v>0.10647528362198566</v>
      </c>
      <c r="M2641" s="58">
        <v>6.9239844132954753E-2</v>
      </c>
      <c r="N2641" s="58">
        <v>9.9545142754752777E-2</v>
      </c>
      <c r="O2641" s="58">
        <v>0</v>
      </c>
      <c r="P2641" s="58">
        <v>0</v>
      </c>
      <c r="Q2641" s="58">
        <v>0</v>
      </c>
      <c r="R2641" s="58">
        <v>0</v>
      </c>
      <c r="S2641" s="58">
        <v>0</v>
      </c>
      <c r="T2641" s="58">
        <v>0</v>
      </c>
      <c r="U2641" s="58">
        <v>0</v>
      </c>
      <c r="V2641" s="58">
        <v>0</v>
      </c>
      <c r="W2641" s="58">
        <v>0</v>
      </c>
      <c r="X2641" s="58">
        <v>0</v>
      </c>
      <c r="Y2641" s="58">
        <v>0</v>
      </c>
      <c r="Z2641" s="58">
        <v>0</v>
      </c>
      <c r="AA2641" s="58">
        <v>0</v>
      </c>
      <c r="AB2641" s="58">
        <v>0</v>
      </c>
      <c r="AC2641" s="58">
        <v>0</v>
      </c>
      <c r="AD2641" s="58">
        <v>0</v>
      </c>
      <c r="AE2641" s="58">
        <v>0</v>
      </c>
      <c r="AF2641" s="58">
        <v>0</v>
      </c>
      <c r="AG2641" s="58">
        <v>0</v>
      </c>
      <c r="AH2641" s="58">
        <v>0</v>
      </c>
      <c r="AI2641" s="58">
        <v>0</v>
      </c>
      <c r="AK2641" s="64">
        <f t="shared" si="41"/>
        <v>-3.3460065631257183E-2</v>
      </c>
    </row>
    <row r="2642" spans="1:37" x14ac:dyDescent="0.25">
      <c r="A2642">
        <v>2640</v>
      </c>
      <c r="B2642" s="1">
        <v>1.2200000000000001E-2</v>
      </c>
      <c r="C2642" s="1">
        <v>-7.6771724473176234E-6</v>
      </c>
      <c r="D2642" s="58">
        <v>6.6591036042079124E-2</v>
      </c>
      <c r="E2642" s="58">
        <v>8.2294799338485228E-2</v>
      </c>
      <c r="F2642" s="58">
        <v>9.7849342007421736E-2</v>
      </c>
      <c r="G2642" s="58">
        <v>0.14967060390249828</v>
      </c>
      <c r="H2642" s="58">
        <v>1.4484032908549088E-2</v>
      </c>
      <c r="I2642" s="58">
        <v>0.14422950513232075</v>
      </c>
      <c r="J2642" s="58">
        <v>0.11284591969205741</v>
      </c>
      <c r="K2642" s="58">
        <v>7.0341501809017951E-2</v>
      </c>
      <c r="L2642" s="58">
        <v>6.4568834985427329E-2</v>
      </c>
      <c r="M2642" s="58">
        <v>6.5608724912314328E-2</v>
      </c>
      <c r="N2642" s="58">
        <v>0.13151569926982867</v>
      </c>
      <c r="O2642" s="58">
        <v>0</v>
      </c>
      <c r="P2642" s="58">
        <v>0</v>
      </c>
      <c r="Q2642" s="58">
        <v>0</v>
      </c>
      <c r="R2642" s="58">
        <v>0</v>
      </c>
      <c r="S2642" s="58">
        <v>0</v>
      </c>
      <c r="T2642" s="58">
        <v>0</v>
      </c>
      <c r="U2642" s="58">
        <v>0</v>
      </c>
      <c r="V2642" s="58">
        <v>0</v>
      </c>
      <c r="W2642" s="58">
        <v>0</v>
      </c>
      <c r="X2642" s="58">
        <v>0</v>
      </c>
      <c r="Y2642" s="58">
        <v>0</v>
      </c>
      <c r="Z2642" s="58">
        <v>0</v>
      </c>
      <c r="AA2642" s="58">
        <v>0</v>
      </c>
      <c r="AB2642" s="58">
        <v>0</v>
      </c>
      <c r="AC2642" s="58">
        <v>0</v>
      </c>
      <c r="AD2642" s="58">
        <v>0</v>
      </c>
      <c r="AE2642" s="58">
        <v>0</v>
      </c>
      <c r="AF2642" s="58">
        <v>0</v>
      </c>
      <c r="AG2642" s="58">
        <v>0</v>
      </c>
      <c r="AH2642" s="58">
        <v>0</v>
      </c>
      <c r="AI2642" s="58">
        <v>0</v>
      </c>
      <c r="AK2642" s="64">
        <f t="shared" si="41"/>
        <v>-6.2927643010800185E-4</v>
      </c>
    </row>
    <row r="2643" spans="1:37" x14ac:dyDescent="0.25">
      <c r="A2643">
        <v>2641</v>
      </c>
      <c r="B2643" s="1">
        <v>1.38E-2</v>
      </c>
      <c r="C2643" s="1">
        <v>5.5550132912989569E-5</v>
      </c>
      <c r="D2643" s="58">
        <v>4.4347280442421796E-2</v>
      </c>
      <c r="E2643" s="58">
        <v>0.1714056268348334</v>
      </c>
      <c r="F2643" s="58">
        <v>7.7309860951670667E-2</v>
      </c>
      <c r="G2643" s="58">
        <v>9.365895702109335E-2</v>
      </c>
      <c r="H2643" s="58">
        <v>2.8362276089798879E-2</v>
      </c>
      <c r="I2643" s="58">
        <v>1.4544953402270796E-2</v>
      </c>
      <c r="J2643" s="58">
        <v>8.4963933433639519E-2</v>
      </c>
      <c r="K2643" s="58">
        <v>0.17353507051810618</v>
      </c>
      <c r="L2643" s="58">
        <v>7.0052066147414077E-2</v>
      </c>
      <c r="M2643" s="58">
        <v>0.12563804502671477</v>
      </c>
      <c r="N2643" s="58">
        <v>0.11618193013203663</v>
      </c>
      <c r="O2643" s="58">
        <v>0</v>
      </c>
      <c r="P2643" s="58">
        <v>0</v>
      </c>
      <c r="Q2643" s="58">
        <v>0</v>
      </c>
      <c r="R2643" s="58">
        <v>0</v>
      </c>
      <c r="S2643" s="58">
        <v>0</v>
      </c>
      <c r="T2643" s="58">
        <v>0</v>
      </c>
      <c r="U2643" s="58">
        <v>0</v>
      </c>
      <c r="V2643" s="58">
        <v>0</v>
      </c>
      <c r="W2643" s="58">
        <v>0</v>
      </c>
      <c r="X2643" s="58">
        <v>0</v>
      </c>
      <c r="Y2643" s="58">
        <v>0</v>
      </c>
      <c r="Z2643" s="58">
        <v>0</v>
      </c>
      <c r="AA2643" s="58">
        <v>0</v>
      </c>
      <c r="AB2643" s="58">
        <v>0</v>
      </c>
      <c r="AC2643" s="58">
        <v>0</v>
      </c>
      <c r="AD2643" s="58">
        <v>0</v>
      </c>
      <c r="AE2643" s="58">
        <v>0</v>
      </c>
      <c r="AF2643" s="58">
        <v>0</v>
      </c>
      <c r="AG2643" s="58">
        <v>0</v>
      </c>
      <c r="AH2643" s="58">
        <v>0</v>
      </c>
      <c r="AI2643" s="58">
        <v>0</v>
      </c>
      <c r="AK2643" s="64">
        <f t="shared" si="41"/>
        <v>4.0253719502166352E-3</v>
      </c>
    </row>
    <row r="2644" spans="1:37" x14ac:dyDescent="0.25">
      <c r="A2644">
        <v>2642</v>
      </c>
      <c r="B2644" s="1">
        <v>1.14E-2</v>
      </c>
      <c r="C2644" s="1">
        <v>9.5042919729747591E-5</v>
      </c>
      <c r="D2644" s="58">
        <v>0.10730132239334955</v>
      </c>
      <c r="E2644" s="58">
        <v>6.4773448334139658E-2</v>
      </c>
      <c r="F2644" s="58">
        <v>0.13003662530793816</v>
      </c>
      <c r="G2644" s="58">
        <v>3.3296818992686078E-2</v>
      </c>
      <c r="H2644" s="58">
        <v>1.647974465620387E-3</v>
      </c>
      <c r="I2644" s="58">
        <v>0.18000071092722414</v>
      </c>
      <c r="J2644" s="58">
        <v>0.16390522982320249</v>
      </c>
      <c r="K2644" s="58">
        <v>2.3486050035781629E-2</v>
      </c>
      <c r="L2644" s="58">
        <v>0.18507348876070726</v>
      </c>
      <c r="M2644" s="58">
        <v>5.4465574965268014E-2</v>
      </c>
      <c r="N2644" s="58">
        <v>5.6012755994082633E-2</v>
      </c>
      <c r="O2644" s="58">
        <v>0</v>
      </c>
      <c r="P2644" s="58">
        <v>0</v>
      </c>
      <c r="Q2644" s="58">
        <v>0</v>
      </c>
      <c r="R2644" s="58">
        <v>0</v>
      </c>
      <c r="S2644" s="58">
        <v>0</v>
      </c>
      <c r="T2644" s="58">
        <v>0</v>
      </c>
      <c r="U2644" s="58">
        <v>0</v>
      </c>
      <c r="V2644" s="58">
        <v>0</v>
      </c>
      <c r="W2644" s="58">
        <v>0</v>
      </c>
      <c r="X2644" s="58">
        <v>0</v>
      </c>
      <c r="Y2644" s="58">
        <v>0</v>
      </c>
      <c r="Z2644" s="58">
        <v>0</v>
      </c>
      <c r="AA2644" s="58">
        <v>0</v>
      </c>
      <c r="AB2644" s="58">
        <v>0</v>
      </c>
      <c r="AC2644" s="58">
        <v>0</v>
      </c>
      <c r="AD2644" s="58">
        <v>0</v>
      </c>
      <c r="AE2644" s="58">
        <v>0</v>
      </c>
      <c r="AF2644" s="58">
        <v>0</v>
      </c>
      <c r="AG2644" s="58">
        <v>0</v>
      </c>
      <c r="AH2644" s="58">
        <v>0</v>
      </c>
      <c r="AI2644" s="58">
        <v>0</v>
      </c>
      <c r="AK2644" s="64">
        <f t="shared" si="41"/>
        <v>8.3370982219076826E-3</v>
      </c>
    </row>
    <row r="2645" spans="1:37" x14ac:dyDescent="0.25">
      <c r="A2645">
        <v>2643</v>
      </c>
      <c r="B2645" s="1">
        <v>1.15E-2</v>
      </c>
      <c r="C2645" s="1">
        <v>8.9698116951823599E-5</v>
      </c>
      <c r="D2645" s="58">
        <v>2.621196939764352E-2</v>
      </c>
      <c r="E2645" s="58">
        <v>0.10068256065436802</v>
      </c>
      <c r="F2645" s="58">
        <v>5.2256472862988852E-2</v>
      </c>
      <c r="G2645" s="58">
        <v>6.0238337908587312E-2</v>
      </c>
      <c r="H2645" s="58">
        <v>2.0217536411001602E-2</v>
      </c>
      <c r="I2645" s="58">
        <v>5.3670377315765627E-2</v>
      </c>
      <c r="J2645" s="58">
        <v>0.16750689231891069</v>
      </c>
      <c r="K2645" s="58">
        <v>0.15310764332610816</v>
      </c>
      <c r="L2645" s="58">
        <v>0.15944773850405811</v>
      </c>
      <c r="M2645" s="58">
        <v>0.12293886699921823</v>
      </c>
      <c r="N2645" s="58">
        <v>8.3721604301349964E-2</v>
      </c>
      <c r="O2645" s="58">
        <v>0</v>
      </c>
      <c r="P2645" s="58">
        <v>0</v>
      </c>
      <c r="Q2645" s="58">
        <v>0</v>
      </c>
      <c r="R2645" s="58">
        <v>0</v>
      </c>
      <c r="S2645" s="58">
        <v>0</v>
      </c>
      <c r="T2645" s="58">
        <v>0</v>
      </c>
      <c r="U2645" s="58">
        <v>0</v>
      </c>
      <c r="V2645" s="58">
        <v>0</v>
      </c>
      <c r="W2645" s="58">
        <v>0</v>
      </c>
      <c r="X2645" s="58">
        <v>0</v>
      </c>
      <c r="Y2645" s="58">
        <v>0</v>
      </c>
      <c r="Z2645" s="58">
        <v>0</v>
      </c>
      <c r="AA2645" s="58">
        <v>0</v>
      </c>
      <c r="AB2645" s="58">
        <v>0</v>
      </c>
      <c r="AC2645" s="58">
        <v>0</v>
      </c>
      <c r="AD2645" s="58">
        <v>0</v>
      </c>
      <c r="AE2645" s="58">
        <v>0</v>
      </c>
      <c r="AF2645" s="58">
        <v>0</v>
      </c>
      <c r="AG2645" s="58">
        <v>0</v>
      </c>
      <c r="AH2645" s="58">
        <v>0</v>
      </c>
      <c r="AI2645" s="58">
        <v>0</v>
      </c>
      <c r="AK2645" s="64">
        <f t="shared" si="41"/>
        <v>7.7998362566803134E-3</v>
      </c>
    </row>
    <row r="2646" spans="1:37" x14ac:dyDescent="0.25">
      <c r="A2646">
        <v>2644</v>
      </c>
      <c r="B2646" s="1">
        <v>1.32E-2</v>
      </c>
      <c r="C2646" s="1">
        <v>-8.0916091003132963E-5</v>
      </c>
      <c r="D2646" s="58">
        <v>7.3317763048219686E-2</v>
      </c>
      <c r="E2646" s="58">
        <v>0.11340309856258224</v>
      </c>
      <c r="F2646" s="58">
        <v>2.485221977448852E-2</v>
      </c>
      <c r="G2646" s="58">
        <v>6.8578873767586604E-2</v>
      </c>
      <c r="H2646" s="58">
        <v>0.1338396134439501</v>
      </c>
      <c r="I2646" s="58">
        <v>0.13416596008026643</v>
      </c>
      <c r="J2646" s="58">
        <v>0.10224451536244047</v>
      </c>
      <c r="K2646" s="58">
        <v>0.14043763960920355</v>
      </c>
      <c r="L2646" s="58">
        <v>1.3455577364424444E-2</v>
      </c>
      <c r="M2646" s="58">
        <v>0.11281621672810742</v>
      </c>
      <c r="N2646" s="58">
        <v>8.288852225873046E-2</v>
      </c>
      <c r="O2646" s="58">
        <v>0</v>
      </c>
      <c r="P2646" s="58">
        <v>0</v>
      </c>
      <c r="Q2646" s="58">
        <v>0</v>
      </c>
      <c r="R2646" s="58">
        <v>0</v>
      </c>
      <c r="S2646" s="58">
        <v>0</v>
      </c>
      <c r="T2646" s="58">
        <v>0</v>
      </c>
      <c r="U2646" s="58">
        <v>0</v>
      </c>
      <c r="V2646" s="58">
        <v>0</v>
      </c>
      <c r="W2646" s="58">
        <v>0</v>
      </c>
      <c r="X2646" s="58">
        <v>0</v>
      </c>
      <c r="Y2646" s="58">
        <v>0</v>
      </c>
      <c r="Z2646" s="58">
        <v>0</v>
      </c>
      <c r="AA2646" s="58">
        <v>0</v>
      </c>
      <c r="AB2646" s="58">
        <v>0</v>
      </c>
      <c r="AC2646" s="58">
        <v>0</v>
      </c>
      <c r="AD2646" s="58">
        <v>0</v>
      </c>
      <c r="AE2646" s="58">
        <v>0</v>
      </c>
      <c r="AF2646" s="58">
        <v>0</v>
      </c>
      <c r="AG2646" s="58">
        <v>0</v>
      </c>
      <c r="AH2646" s="58">
        <v>0</v>
      </c>
      <c r="AI2646" s="58">
        <v>0</v>
      </c>
      <c r="AK2646" s="64">
        <f t="shared" si="41"/>
        <v>-6.1300068941767399E-3</v>
      </c>
    </row>
    <row r="2647" spans="1:37" x14ac:dyDescent="0.25">
      <c r="A2647">
        <v>2645</v>
      </c>
      <c r="B2647" s="1">
        <v>1.18E-2</v>
      </c>
      <c r="C2647" s="1">
        <v>1.58826171250617E-4</v>
      </c>
      <c r="D2647" s="58">
        <v>0.13665671543916905</v>
      </c>
      <c r="E2647" s="58">
        <v>0.10560449834626187</v>
      </c>
      <c r="F2647" s="58">
        <v>0.10054155062468775</v>
      </c>
      <c r="G2647" s="58">
        <v>0.10011979563259817</v>
      </c>
      <c r="H2647" s="58">
        <v>3.8284451951401746E-2</v>
      </c>
      <c r="I2647" s="58">
        <v>4.9260733145116614E-2</v>
      </c>
      <c r="J2647" s="58">
        <v>0.13286977588395202</v>
      </c>
      <c r="K2647" s="58">
        <v>6.6713405223503747E-2</v>
      </c>
      <c r="L2647" s="58">
        <v>0.11669824465298677</v>
      </c>
      <c r="M2647" s="58">
        <v>6.5952928760352164E-2</v>
      </c>
      <c r="N2647" s="58">
        <v>8.7297900339969967E-2</v>
      </c>
      <c r="O2647" s="58">
        <v>0</v>
      </c>
      <c r="P2647" s="58">
        <v>0</v>
      </c>
      <c r="Q2647" s="58">
        <v>0</v>
      </c>
      <c r="R2647" s="58">
        <v>0</v>
      </c>
      <c r="S2647" s="58">
        <v>0</v>
      </c>
      <c r="T2647" s="58">
        <v>0</v>
      </c>
      <c r="U2647" s="58">
        <v>0</v>
      </c>
      <c r="V2647" s="58">
        <v>0</v>
      </c>
      <c r="W2647" s="58">
        <v>0</v>
      </c>
      <c r="X2647" s="58">
        <v>0</v>
      </c>
      <c r="Y2647" s="58">
        <v>0</v>
      </c>
      <c r="Z2647" s="58">
        <v>0</v>
      </c>
      <c r="AA2647" s="58">
        <v>0</v>
      </c>
      <c r="AB2647" s="58">
        <v>0</v>
      </c>
      <c r="AC2647" s="58">
        <v>0</v>
      </c>
      <c r="AD2647" s="58">
        <v>0</v>
      </c>
      <c r="AE2647" s="58">
        <v>0</v>
      </c>
      <c r="AF2647" s="58">
        <v>0</v>
      </c>
      <c r="AG2647" s="58">
        <v>0</v>
      </c>
      <c r="AH2647" s="58">
        <v>0</v>
      </c>
      <c r="AI2647" s="58">
        <v>0</v>
      </c>
      <c r="AK2647" s="64">
        <f t="shared" si="41"/>
        <v>1.3459845021238729E-2</v>
      </c>
    </row>
    <row r="2648" spans="1:37" x14ac:dyDescent="0.25">
      <c r="A2648">
        <v>2646</v>
      </c>
      <c r="B2648" s="1">
        <v>1.1299999999999999E-2</v>
      </c>
      <c r="C2648" s="1">
        <v>-9.765695209385764E-5</v>
      </c>
      <c r="D2648" s="58">
        <v>0.12444489413982605</v>
      </c>
      <c r="E2648" s="58">
        <v>8.1632572842680134E-2</v>
      </c>
      <c r="F2648" s="58">
        <v>0.24989044625665921</v>
      </c>
      <c r="G2648" s="58">
        <v>0.1242091573778463</v>
      </c>
      <c r="H2648" s="58">
        <v>3.1948643763477842E-2</v>
      </c>
      <c r="I2648" s="58">
        <v>4.2896630488953549E-2</v>
      </c>
      <c r="J2648" s="58">
        <v>5.6931733423305313E-2</v>
      </c>
      <c r="K2648" s="58">
        <v>2.0156348815694575E-2</v>
      </c>
      <c r="L2648" s="58">
        <v>1.490996930815368E-2</v>
      </c>
      <c r="M2648" s="58">
        <v>0.13418812792781962</v>
      </c>
      <c r="N2648" s="58">
        <v>0.11879147565558359</v>
      </c>
      <c r="O2648" s="58">
        <v>0</v>
      </c>
      <c r="P2648" s="58">
        <v>0</v>
      </c>
      <c r="Q2648" s="58">
        <v>0</v>
      </c>
      <c r="R2648" s="58">
        <v>0</v>
      </c>
      <c r="S2648" s="58">
        <v>0</v>
      </c>
      <c r="T2648" s="58">
        <v>0</v>
      </c>
      <c r="U2648" s="58">
        <v>0</v>
      </c>
      <c r="V2648" s="58">
        <v>0</v>
      </c>
      <c r="W2648" s="58">
        <v>0</v>
      </c>
      <c r="X2648" s="58">
        <v>0</v>
      </c>
      <c r="Y2648" s="58">
        <v>0</v>
      </c>
      <c r="Z2648" s="58">
        <v>0</v>
      </c>
      <c r="AA2648" s="58">
        <v>0</v>
      </c>
      <c r="AB2648" s="58">
        <v>0</v>
      </c>
      <c r="AC2648" s="58">
        <v>0</v>
      </c>
      <c r="AD2648" s="58">
        <v>0</v>
      </c>
      <c r="AE2648" s="58">
        <v>0</v>
      </c>
      <c r="AF2648" s="58">
        <v>0</v>
      </c>
      <c r="AG2648" s="58">
        <v>0</v>
      </c>
      <c r="AH2648" s="58">
        <v>0</v>
      </c>
      <c r="AI2648" s="58">
        <v>0</v>
      </c>
      <c r="AK2648" s="64">
        <f t="shared" si="41"/>
        <v>-8.642208149898906E-3</v>
      </c>
    </row>
    <row r="2649" spans="1:37" x14ac:dyDescent="0.25">
      <c r="A2649">
        <v>2647</v>
      </c>
      <c r="B2649" s="1">
        <v>1.44E-2</v>
      </c>
      <c r="C2649" s="1">
        <v>-6.3107606819178772E-5</v>
      </c>
      <c r="D2649" s="58">
        <v>0.13015843537548769</v>
      </c>
      <c r="E2649" s="58">
        <v>0.12666451369522477</v>
      </c>
      <c r="F2649" s="58">
        <v>4.1100745480710535E-2</v>
      </c>
      <c r="G2649" s="58">
        <v>1.3817821251144285E-2</v>
      </c>
      <c r="H2649" s="58">
        <v>0.1816126466505619</v>
      </c>
      <c r="I2649" s="58">
        <v>5.1189524412089252E-2</v>
      </c>
      <c r="J2649" s="58">
        <v>0.16488177226351577</v>
      </c>
      <c r="K2649" s="58">
        <v>0.18632864300435459</v>
      </c>
      <c r="L2649" s="58">
        <v>3.34299078643569E-2</v>
      </c>
      <c r="M2649" s="58">
        <v>3.0259719355596047E-2</v>
      </c>
      <c r="N2649" s="58">
        <v>4.0556270646958152E-2</v>
      </c>
      <c r="O2649" s="58">
        <v>0</v>
      </c>
      <c r="P2649" s="58">
        <v>0</v>
      </c>
      <c r="Q2649" s="58">
        <v>0</v>
      </c>
      <c r="R2649" s="58">
        <v>0</v>
      </c>
      <c r="S2649" s="58">
        <v>0</v>
      </c>
      <c r="T2649" s="58">
        <v>0</v>
      </c>
      <c r="U2649" s="58">
        <v>0</v>
      </c>
      <c r="V2649" s="58">
        <v>0</v>
      </c>
      <c r="W2649" s="58">
        <v>0</v>
      </c>
      <c r="X2649" s="58">
        <v>0</v>
      </c>
      <c r="Y2649" s="58">
        <v>0</v>
      </c>
      <c r="Z2649" s="58">
        <v>0</v>
      </c>
      <c r="AA2649" s="58">
        <v>0</v>
      </c>
      <c r="AB2649" s="58">
        <v>0</v>
      </c>
      <c r="AC2649" s="58">
        <v>0</v>
      </c>
      <c r="AD2649" s="58">
        <v>0</v>
      </c>
      <c r="AE2649" s="58">
        <v>0</v>
      </c>
      <c r="AF2649" s="58">
        <v>0</v>
      </c>
      <c r="AG2649" s="58">
        <v>0</v>
      </c>
      <c r="AH2649" s="58">
        <v>0</v>
      </c>
      <c r="AI2649" s="58">
        <v>0</v>
      </c>
      <c r="AK2649" s="64">
        <f t="shared" si="41"/>
        <v>-4.3824726957763039E-3</v>
      </c>
    </row>
    <row r="2650" spans="1:37" x14ac:dyDescent="0.25">
      <c r="A2650">
        <v>2648</v>
      </c>
      <c r="B2650" s="1">
        <v>1.4800000000000001E-2</v>
      </c>
      <c r="C2650" s="1">
        <v>1.4783135265950192E-5</v>
      </c>
      <c r="D2650" s="58">
        <v>0.16477621972508186</v>
      </c>
      <c r="E2650" s="58">
        <v>0.15576009702614632</v>
      </c>
      <c r="F2650" s="58">
        <v>5.8382959792257952E-2</v>
      </c>
      <c r="G2650" s="58">
        <v>0.13513005773517733</v>
      </c>
      <c r="H2650" s="58">
        <v>7.9304819707551183E-2</v>
      </c>
      <c r="I2650" s="58">
        <v>4.6184552935220564E-2</v>
      </c>
      <c r="J2650" s="58">
        <v>5.0821006607756646E-2</v>
      </c>
      <c r="K2650" s="58">
        <v>0.15253472249591507</v>
      </c>
      <c r="L2650" s="58">
        <v>8.4542990672339863E-2</v>
      </c>
      <c r="M2650" s="58">
        <v>4.009719461372134E-2</v>
      </c>
      <c r="N2650" s="58">
        <v>3.2465378688831779E-2</v>
      </c>
      <c r="O2650" s="58">
        <v>0</v>
      </c>
      <c r="P2650" s="58">
        <v>0</v>
      </c>
      <c r="Q2650" s="58">
        <v>0</v>
      </c>
      <c r="R2650" s="58">
        <v>0</v>
      </c>
      <c r="S2650" s="58">
        <v>0</v>
      </c>
      <c r="T2650" s="58">
        <v>0</v>
      </c>
      <c r="U2650" s="58">
        <v>0</v>
      </c>
      <c r="V2650" s="58">
        <v>0</v>
      </c>
      <c r="W2650" s="58">
        <v>0</v>
      </c>
      <c r="X2650" s="58">
        <v>0</v>
      </c>
      <c r="Y2650" s="58">
        <v>0</v>
      </c>
      <c r="Z2650" s="58">
        <v>0</v>
      </c>
      <c r="AA2650" s="58">
        <v>0</v>
      </c>
      <c r="AB2650" s="58">
        <v>0</v>
      </c>
      <c r="AC2650" s="58">
        <v>0</v>
      </c>
      <c r="AD2650" s="58">
        <v>0</v>
      </c>
      <c r="AE2650" s="58">
        <v>0</v>
      </c>
      <c r="AF2650" s="58">
        <v>0</v>
      </c>
      <c r="AG2650" s="58">
        <v>0</v>
      </c>
      <c r="AH2650" s="58">
        <v>0</v>
      </c>
      <c r="AI2650" s="58">
        <v>0</v>
      </c>
      <c r="AK2650" s="64">
        <f t="shared" si="41"/>
        <v>9.9886049094258049E-4</v>
      </c>
    </row>
    <row r="2651" spans="1:37" x14ac:dyDescent="0.25">
      <c r="A2651">
        <v>2649</v>
      </c>
      <c r="B2651" s="1">
        <v>9.1000000000000004E-3</v>
      </c>
      <c r="C2651" s="1">
        <v>8.6488391719693076E-5</v>
      </c>
      <c r="D2651" s="58">
        <v>0.10471161714141847</v>
      </c>
      <c r="E2651" s="58">
        <v>5.0990044332514646E-2</v>
      </c>
      <c r="F2651" s="58">
        <v>0.11133914861571641</v>
      </c>
      <c r="G2651" s="58">
        <v>7.3109964144106976E-2</v>
      </c>
      <c r="H2651" s="58">
        <v>2.2824987790384606E-2</v>
      </c>
      <c r="I2651" s="58">
        <v>2.0629013572777265E-2</v>
      </c>
      <c r="J2651" s="58">
        <v>0.12348311727419418</v>
      </c>
      <c r="K2651" s="58">
        <v>6.7132268083683125E-2</v>
      </c>
      <c r="L2651" s="58">
        <v>0.15620951453534582</v>
      </c>
      <c r="M2651" s="58">
        <v>0.18901963945910522</v>
      </c>
      <c r="N2651" s="58">
        <v>8.0550685050753398E-2</v>
      </c>
      <c r="O2651" s="58">
        <v>0</v>
      </c>
      <c r="P2651" s="58">
        <v>0</v>
      </c>
      <c r="Q2651" s="58">
        <v>0</v>
      </c>
      <c r="R2651" s="58">
        <v>0</v>
      </c>
      <c r="S2651" s="58">
        <v>0</v>
      </c>
      <c r="T2651" s="58">
        <v>0</v>
      </c>
      <c r="U2651" s="58">
        <v>0</v>
      </c>
      <c r="V2651" s="58">
        <v>0</v>
      </c>
      <c r="W2651" s="58">
        <v>0</v>
      </c>
      <c r="X2651" s="58">
        <v>0</v>
      </c>
      <c r="Y2651" s="58">
        <v>0</v>
      </c>
      <c r="Z2651" s="58">
        <v>0</v>
      </c>
      <c r="AA2651" s="58">
        <v>0</v>
      </c>
      <c r="AB2651" s="58">
        <v>0</v>
      </c>
      <c r="AC2651" s="58">
        <v>0</v>
      </c>
      <c r="AD2651" s="58">
        <v>0</v>
      </c>
      <c r="AE2651" s="58">
        <v>0</v>
      </c>
      <c r="AF2651" s="58">
        <v>0</v>
      </c>
      <c r="AG2651" s="58">
        <v>0</v>
      </c>
      <c r="AH2651" s="58">
        <v>0</v>
      </c>
      <c r="AI2651" s="58">
        <v>0</v>
      </c>
      <c r="AK2651" s="64">
        <f t="shared" si="41"/>
        <v>9.5042188702959413E-3</v>
      </c>
    </row>
    <row r="2652" spans="1:37" x14ac:dyDescent="0.25">
      <c r="A2652">
        <v>2650</v>
      </c>
      <c r="B2652" s="1">
        <v>1.0999999999999999E-2</v>
      </c>
      <c r="C2652" s="1">
        <v>1.2091461356492423E-5</v>
      </c>
      <c r="D2652" s="58">
        <v>9.6806771578486675E-2</v>
      </c>
      <c r="E2652" s="58">
        <v>8.6496202784562826E-2</v>
      </c>
      <c r="F2652" s="58">
        <v>0.14198040676168855</v>
      </c>
      <c r="G2652" s="58">
        <v>7.9116458994349395E-2</v>
      </c>
      <c r="H2652" s="58">
        <v>0.14872633634972471</v>
      </c>
      <c r="I2652" s="58">
        <v>1.3603522643749766E-3</v>
      </c>
      <c r="J2652" s="58">
        <v>7.9948432208350573E-2</v>
      </c>
      <c r="K2652" s="58">
        <v>9.0815106551456734E-2</v>
      </c>
      <c r="L2652" s="58">
        <v>0.10408070952525003</v>
      </c>
      <c r="M2652" s="58">
        <v>0.10859409058204846</v>
      </c>
      <c r="N2652" s="58">
        <v>6.2075132399706953E-2</v>
      </c>
      <c r="O2652" s="58">
        <v>0</v>
      </c>
      <c r="P2652" s="58">
        <v>0</v>
      </c>
      <c r="Q2652" s="58">
        <v>0</v>
      </c>
      <c r="R2652" s="58">
        <v>0</v>
      </c>
      <c r="S2652" s="58">
        <v>0</v>
      </c>
      <c r="T2652" s="58">
        <v>0</v>
      </c>
      <c r="U2652" s="58">
        <v>0</v>
      </c>
      <c r="V2652" s="58">
        <v>0</v>
      </c>
      <c r="W2652" s="58">
        <v>0</v>
      </c>
      <c r="X2652" s="58">
        <v>0</v>
      </c>
      <c r="Y2652" s="58">
        <v>0</v>
      </c>
      <c r="Z2652" s="58">
        <v>0</v>
      </c>
      <c r="AA2652" s="58">
        <v>0</v>
      </c>
      <c r="AB2652" s="58">
        <v>0</v>
      </c>
      <c r="AC2652" s="58">
        <v>0</v>
      </c>
      <c r="AD2652" s="58">
        <v>0</v>
      </c>
      <c r="AE2652" s="58">
        <v>0</v>
      </c>
      <c r="AF2652" s="58">
        <v>0</v>
      </c>
      <c r="AG2652" s="58">
        <v>0</v>
      </c>
      <c r="AH2652" s="58">
        <v>0</v>
      </c>
      <c r="AI2652" s="58">
        <v>0</v>
      </c>
      <c r="AK2652" s="64">
        <f t="shared" si="41"/>
        <v>1.0992237596811295E-3</v>
      </c>
    </row>
    <row r="2653" spans="1:37" x14ac:dyDescent="0.25">
      <c r="A2653">
        <v>2651</v>
      </c>
      <c r="B2653" s="1">
        <v>1.14E-2</v>
      </c>
      <c r="C2653" s="1">
        <v>-4.5852074812969233E-4</v>
      </c>
      <c r="D2653" s="58">
        <v>0.13909411159612722</v>
      </c>
      <c r="E2653" s="58">
        <v>1.4556682276776438E-2</v>
      </c>
      <c r="F2653" s="58">
        <v>3.5699318568195859E-2</v>
      </c>
      <c r="G2653" s="58">
        <v>1.9712777093660858E-2</v>
      </c>
      <c r="H2653" s="58">
        <v>0.16484742098643931</v>
      </c>
      <c r="I2653" s="58">
        <v>6.4383390596162701E-2</v>
      </c>
      <c r="J2653" s="58">
        <v>1.6015065943053609E-2</v>
      </c>
      <c r="K2653" s="58">
        <v>0.2160506419041</v>
      </c>
      <c r="L2653" s="58">
        <v>5.171725544753572E-2</v>
      </c>
      <c r="M2653" s="58">
        <v>0.211265702840888</v>
      </c>
      <c r="N2653" s="58">
        <v>6.6657632747060061E-2</v>
      </c>
      <c r="O2653" s="58">
        <v>0</v>
      </c>
      <c r="P2653" s="58">
        <v>0</v>
      </c>
      <c r="Q2653" s="58">
        <v>0</v>
      </c>
      <c r="R2653" s="58">
        <v>0</v>
      </c>
      <c r="S2653" s="58">
        <v>0</v>
      </c>
      <c r="T2653" s="58">
        <v>0</v>
      </c>
      <c r="U2653" s="58">
        <v>0</v>
      </c>
      <c r="V2653" s="58">
        <v>0</v>
      </c>
      <c r="W2653" s="58">
        <v>0</v>
      </c>
      <c r="X2653" s="58">
        <v>0</v>
      </c>
      <c r="Y2653" s="58">
        <v>0</v>
      </c>
      <c r="Z2653" s="58">
        <v>0</v>
      </c>
      <c r="AA2653" s="58">
        <v>0</v>
      </c>
      <c r="AB2653" s="58">
        <v>0</v>
      </c>
      <c r="AC2653" s="58">
        <v>0</v>
      </c>
      <c r="AD2653" s="58">
        <v>0</v>
      </c>
      <c r="AE2653" s="58">
        <v>0</v>
      </c>
      <c r="AF2653" s="58">
        <v>0</v>
      </c>
      <c r="AG2653" s="58">
        <v>0</v>
      </c>
      <c r="AH2653" s="58">
        <v>0</v>
      </c>
      <c r="AI2653" s="58">
        <v>0</v>
      </c>
      <c r="AK2653" s="64">
        <f t="shared" si="41"/>
        <v>-4.0221118256990554E-2</v>
      </c>
    </row>
    <row r="2654" spans="1:37" x14ac:dyDescent="0.25">
      <c r="A2654">
        <v>2652</v>
      </c>
      <c r="B2654" s="1">
        <v>1.32E-2</v>
      </c>
      <c r="C2654" s="1">
        <v>-4.0544535360668418E-6</v>
      </c>
      <c r="D2654" s="58">
        <v>0.12086983097469979</v>
      </c>
      <c r="E2654" s="58">
        <v>0.11001887245620924</v>
      </c>
      <c r="F2654" s="58">
        <v>8.9518260187146075E-3</v>
      </c>
      <c r="G2654" s="58">
        <v>0.13983912775124624</v>
      </c>
      <c r="H2654" s="58">
        <v>5.8282401236908459E-3</v>
      </c>
      <c r="I2654" s="58">
        <v>0.15330793758015823</v>
      </c>
      <c r="J2654" s="58">
        <v>1.9878665577694549E-2</v>
      </c>
      <c r="K2654" s="58">
        <v>0.13050148848500828</v>
      </c>
      <c r="L2654" s="58">
        <v>0.13609853473069131</v>
      </c>
      <c r="M2654" s="58">
        <v>3.1877715090652493E-2</v>
      </c>
      <c r="N2654" s="58">
        <v>0.14282776121123447</v>
      </c>
      <c r="O2654" s="58">
        <v>0</v>
      </c>
      <c r="P2654" s="58">
        <v>0</v>
      </c>
      <c r="Q2654" s="58">
        <v>0</v>
      </c>
      <c r="R2654" s="58">
        <v>0</v>
      </c>
      <c r="S2654" s="58">
        <v>0</v>
      </c>
      <c r="T2654" s="58">
        <v>0</v>
      </c>
      <c r="U2654" s="58">
        <v>0</v>
      </c>
      <c r="V2654" s="58">
        <v>0</v>
      </c>
      <c r="W2654" s="58">
        <v>0</v>
      </c>
      <c r="X2654" s="58">
        <v>0</v>
      </c>
      <c r="Y2654" s="58">
        <v>0</v>
      </c>
      <c r="Z2654" s="58">
        <v>0</v>
      </c>
      <c r="AA2654" s="58">
        <v>0</v>
      </c>
      <c r="AB2654" s="58">
        <v>0</v>
      </c>
      <c r="AC2654" s="58">
        <v>0</v>
      </c>
      <c r="AD2654" s="58">
        <v>0</v>
      </c>
      <c r="AE2654" s="58">
        <v>0</v>
      </c>
      <c r="AF2654" s="58">
        <v>0</v>
      </c>
      <c r="AG2654" s="58">
        <v>0</v>
      </c>
      <c r="AH2654" s="58">
        <v>0</v>
      </c>
      <c r="AI2654" s="58">
        <v>0</v>
      </c>
      <c r="AK2654" s="64">
        <f t="shared" si="41"/>
        <v>-3.0715557091415469E-4</v>
      </c>
    </row>
    <row r="2655" spans="1:37" x14ac:dyDescent="0.25">
      <c r="A2655">
        <v>2653</v>
      </c>
      <c r="B2655" s="1">
        <v>1.18E-2</v>
      </c>
      <c r="C2655" s="1">
        <v>-9.7745509333594364E-5</v>
      </c>
      <c r="D2655" s="58">
        <v>0.10729621247330091</v>
      </c>
      <c r="E2655" s="58">
        <v>8.494577176750287E-2</v>
      </c>
      <c r="F2655" s="58">
        <v>0.20266580343488272</v>
      </c>
      <c r="G2655" s="58">
        <v>5.3151491130521769E-2</v>
      </c>
      <c r="H2655" s="58">
        <v>8.0075300964560989E-2</v>
      </c>
      <c r="I2655" s="58">
        <v>0.12959110707923119</v>
      </c>
      <c r="J2655" s="58">
        <v>7.0784867262877263E-2</v>
      </c>
      <c r="K2655" s="58">
        <v>2.3694987716257141E-2</v>
      </c>
      <c r="L2655" s="58">
        <v>2.5977305238940283E-3</v>
      </c>
      <c r="M2655" s="58">
        <v>4.3421320212745466E-2</v>
      </c>
      <c r="N2655" s="58">
        <v>0.20177540743422567</v>
      </c>
      <c r="O2655" s="58">
        <v>0</v>
      </c>
      <c r="P2655" s="58">
        <v>0</v>
      </c>
      <c r="Q2655" s="58">
        <v>0</v>
      </c>
      <c r="R2655" s="58">
        <v>0</v>
      </c>
      <c r="S2655" s="58">
        <v>0</v>
      </c>
      <c r="T2655" s="58">
        <v>0</v>
      </c>
      <c r="U2655" s="58">
        <v>0</v>
      </c>
      <c r="V2655" s="58">
        <v>0</v>
      </c>
      <c r="W2655" s="58">
        <v>0</v>
      </c>
      <c r="X2655" s="58">
        <v>0</v>
      </c>
      <c r="Y2655" s="58">
        <v>0</v>
      </c>
      <c r="Z2655" s="58">
        <v>0</v>
      </c>
      <c r="AA2655" s="58">
        <v>0</v>
      </c>
      <c r="AB2655" s="58">
        <v>0</v>
      </c>
      <c r="AC2655" s="58">
        <v>0</v>
      </c>
      <c r="AD2655" s="58">
        <v>0</v>
      </c>
      <c r="AE2655" s="58">
        <v>0</v>
      </c>
      <c r="AF2655" s="58">
        <v>0</v>
      </c>
      <c r="AG2655" s="58">
        <v>0</v>
      </c>
      <c r="AH2655" s="58">
        <v>0</v>
      </c>
      <c r="AI2655" s="58">
        <v>0</v>
      </c>
      <c r="AK2655" s="64">
        <f t="shared" si="41"/>
        <v>-8.2835177401351153E-3</v>
      </c>
    </row>
    <row r="2656" spans="1:37" x14ac:dyDescent="0.25">
      <c r="A2656">
        <v>2654</v>
      </c>
      <c r="B2656" s="1">
        <v>1.2800000000000001E-2</v>
      </c>
      <c r="C2656" s="1">
        <v>4.1303598186515441E-4</v>
      </c>
      <c r="D2656" s="58">
        <v>3.2724172400720231E-2</v>
      </c>
      <c r="E2656" s="58">
        <v>0.18436182557215125</v>
      </c>
      <c r="F2656" s="58">
        <v>6.9462813884238042E-2</v>
      </c>
      <c r="G2656" s="58">
        <v>0.16170402659515246</v>
      </c>
      <c r="H2656" s="58">
        <v>5.0700619192852014E-2</v>
      </c>
      <c r="I2656" s="58">
        <v>4.2404595792763573E-2</v>
      </c>
      <c r="J2656" s="58">
        <v>2.5879696837007481E-2</v>
      </c>
      <c r="K2656" s="58">
        <v>2.8612384817198005E-2</v>
      </c>
      <c r="L2656" s="58">
        <v>0.1022456259074747</v>
      </c>
      <c r="M2656" s="58">
        <v>0.10448981668045819</v>
      </c>
      <c r="N2656" s="58">
        <v>0.19741442231998405</v>
      </c>
      <c r="O2656" s="58">
        <v>0</v>
      </c>
      <c r="P2656" s="58">
        <v>0</v>
      </c>
      <c r="Q2656" s="58">
        <v>0</v>
      </c>
      <c r="R2656" s="58">
        <v>0</v>
      </c>
      <c r="S2656" s="58">
        <v>0</v>
      </c>
      <c r="T2656" s="58">
        <v>0</v>
      </c>
      <c r="U2656" s="58">
        <v>0</v>
      </c>
      <c r="V2656" s="58">
        <v>0</v>
      </c>
      <c r="W2656" s="58">
        <v>0</v>
      </c>
      <c r="X2656" s="58">
        <v>0</v>
      </c>
      <c r="Y2656" s="58">
        <v>0</v>
      </c>
      <c r="Z2656" s="58">
        <v>0</v>
      </c>
      <c r="AA2656" s="58">
        <v>0</v>
      </c>
      <c r="AB2656" s="58">
        <v>0</v>
      </c>
      <c r="AC2656" s="58">
        <v>0</v>
      </c>
      <c r="AD2656" s="58">
        <v>0</v>
      </c>
      <c r="AE2656" s="58">
        <v>0</v>
      </c>
      <c r="AF2656" s="58">
        <v>0</v>
      </c>
      <c r="AG2656" s="58">
        <v>0</v>
      </c>
      <c r="AH2656" s="58">
        <v>0</v>
      </c>
      <c r="AI2656" s="58">
        <v>0</v>
      </c>
      <c r="AK2656" s="64">
        <f t="shared" si="41"/>
        <v>3.2268436083215189E-2</v>
      </c>
    </row>
    <row r="2657" spans="1:37" x14ac:dyDescent="0.25">
      <c r="A2657">
        <v>2655</v>
      </c>
      <c r="B2657" s="1">
        <v>1.06E-2</v>
      </c>
      <c r="C2657" s="1">
        <v>-9.2486162222512965E-6</v>
      </c>
      <c r="D2657" s="58">
        <v>0.13063198483320601</v>
      </c>
      <c r="E2657" s="58">
        <v>6.3784564179887843E-2</v>
      </c>
      <c r="F2657" s="58">
        <v>0.13794834135812417</v>
      </c>
      <c r="G2657" s="58">
        <v>5.7585111083670183E-2</v>
      </c>
      <c r="H2657" s="58">
        <v>4.7501739589416822E-2</v>
      </c>
      <c r="I2657" s="58">
        <v>3.8277488219753283E-2</v>
      </c>
      <c r="J2657" s="58">
        <v>0.16282752026639433</v>
      </c>
      <c r="K2657" s="58">
        <v>6.2334966294820028E-2</v>
      </c>
      <c r="L2657" s="58">
        <v>1.2177277108466984E-2</v>
      </c>
      <c r="M2657" s="58">
        <v>0.12592842755277409</v>
      </c>
      <c r="N2657" s="58">
        <v>0.16100257951348615</v>
      </c>
      <c r="O2657" s="58">
        <v>0</v>
      </c>
      <c r="P2657" s="58">
        <v>0</v>
      </c>
      <c r="Q2657" s="58">
        <v>0</v>
      </c>
      <c r="R2657" s="58">
        <v>0</v>
      </c>
      <c r="S2657" s="58">
        <v>0</v>
      </c>
      <c r="T2657" s="58">
        <v>0</v>
      </c>
      <c r="U2657" s="58">
        <v>0</v>
      </c>
      <c r="V2657" s="58">
        <v>0</v>
      </c>
      <c r="W2657" s="58">
        <v>0</v>
      </c>
      <c r="X2657" s="58">
        <v>0</v>
      </c>
      <c r="Y2657" s="58">
        <v>0</v>
      </c>
      <c r="Z2657" s="58">
        <v>0</v>
      </c>
      <c r="AA2657" s="58">
        <v>0</v>
      </c>
      <c r="AB2657" s="58">
        <v>0</v>
      </c>
      <c r="AC2657" s="58">
        <v>0</v>
      </c>
      <c r="AD2657" s="58">
        <v>0</v>
      </c>
      <c r="AE2657" s="58">
        <v>0</v>
      </c>
      <c r="AF2657" s="58">
        <v>0</v>
      </c>
      <c r="AG2657" s="58">
        <v>0</v>
      </c>
      <c r="AH2657" s="58">
        <v>0</v>
      </c>
      <c r="AI2657" s="58">
        <v>0</v>
      </c>
      <c r="AK2657" s="64">
        <f t="shared" si="41"/>
        <v>-8.7251096436332981E-4</v>
      </c>
    </row>
    <row r="2658" spans="1:37" x14ac:dyDescent="0.25">
      <c r="A2658">
        <v>2656</v>
      </c>
      <c r="B2658" s="1">
        <v>1.3899999999999999E-2</v>
      </c>
      <c r="C2658" s="1">
        <v>-1.3667294176662762E-5</v>
      </c>
      <c r="D2658" s="58">
        <v>6.8771817761768494E-2</v>
      </c>
      <c r="E2658" s="58">
        <v>0.1232970444046568</v>
      </c>
      <c r="F2658" s="58">
        <v>5.2171168414421154E-2</v>
      </c>
      <c r="G2658" s="58">
        <v>0.15062526498956741</v>
      </c>
      <c r="H2658" s="58">
        <v>7.3229267185880978E-2</v>
      </c>
      <c r="I2658" s="58">
        <v>0.10928143905931439</v>
      </c>
      <c r="J2658" s="58">
        <v>7.98591600429885E-2</v>
      </c>
      <c r="K2658" s="58">
        <v>0.14548707911947523</v>
      </c>
      <c r="L2658" s="58">
        <v>9.712231932729963E-2</v>
      </c>
      <c r="M2658" s="58">
        <v>2.3003633812265094E-2</v>
      </c>
      <c r="N2658" s="58">
        <v>7.7151805882362257E-2</v>
      </c>
      <c r="O2658" s="58">
        <v>0</v>
      </c>
      <c r="P2658" s="58">
        <v>0</v>
      </c>
      <c r="Q2658" s="58">
        <v>0</v>
      </c>
      <c r="R2658" s="58">
        <v>0</v>
      </c>
      <c r="S2658" s="58">
        <v>0</v>
      </c>
      <c r="T2658" s="58">
        <v>0</v>
      </c>
      <c r="U2658" s="58">
        <v>0</v>
      </c>
      <c r="V2658" s="58">
        <v>0</v>
      </c>
      <c r="W2658" s="58">
        <v>0</v>
      </c>
      <c r="X2658" s="58">
        <v>0</v>
      </c>
      <c r="Y2658" s="58">
        <v>0</v>
      </c>
      <c r="Z2658" s="58">
        <v>0</v>
      </c>
      <c r="AA2658" s="58">
        <v>0</v>
      </c>
      <c r="AB2658" s="58">
        <v>0</v>
      </c>
      <c r="AC2658" s="58">
        <v>0</v>
      </c>
      <c r="AD2658" s="58">
        <v>0</v>
      </c>
      <c r="AE2658" s="58">
        <v>0</v>
      </c>
      <c r="AF2658" s="58">
        <v>0</v>
      </c>
      <c r="AG2658" s="58">
        <v>0</v>
      </c>
      <c r="AH2658" s="58">
        <v>0</v>
      </c>
      <c r="AI2658" s="58">
        <v>0</v>
      </c>
      <c r="AK2658" s="64">
        <f t="shared" si="41"/>
        <v>-9.8325857386063033E-4</v>
      </c>
    </row>
    <row r="2659" spans="1:37" x14ac:dyDescent="0.25">
      <c r="A2659">
        <v>2657</v>
      </c>
      <c r="B2659" s="1">
        <v>1.61E-2</v>
      </c>
      <c r="C2659" s="1">
        <v>-4.2600207436731961E-5</v>
      </c>
      <c r="D2659" s="58">
        <v>0.12296418846785549</v>
      </c>
      <c r="E2659" s="58">
        <v>0.18305852547042831</v>
      </c>
      <c r="F2659" s="58">
        <v>8.5971991234200532E-2</v>
      </c>
      <c r="G2659" s="58">
        <v>5.1280246087814521E-2</v>
      </c>
      <c r="H2659" s="58">
        <v>0.15624122200167462</v>
      </c>
      <c r="I2659" s="58">
        <v>7.4553787647646183E-2</v>
      </c>
      <c r="J2659" s="58">
        <v>0.1067208623367419</v>
      </c>
      <c r="K2659" s="58">
        <v>0.16484310779028549</v>
      </c>
      <c r="L2659" s="58">
        <v>4.8569289143598586E-3</v>
      </c>
      <c r="M2659" s="58">
        <v>1.4410956193180832E-2</v>
      </c>
      <c r="N2659" s="58">
        <v>3.5098183855812412E-2</v>
      </c>
      <c r="O2659" s="58">
        <v>0</v>
      </c>
      <c r="P2659" s="58">
        <v>0</v>
      </c>
      <c r="Q2659" s="58">
        <v>0</v>
      </c>
      <c r="R2659" s="58">
        <v>0</v>
      </c>
      <c r="S2659" s="58">
        <v>0</v>
      </c>
      <c r="T2659" s="58">
        <v>0</v>
      </c>
      <c r="U2659" s="58">
        <v>0</v>
      </c>
      <c r="V2659" s="58">
        <v>0</v>
      </c>
      <c r="W2659" s="58">
        <v>0</v>
      </c>
      <c r="X2659" s="58">
        <v>0</v>
      </c>
      <c r="Y2659" s="58">
        <v>0</v>
      </c>
      <c r="Z2659" s="58">
        <v>0</v>
      </c>
      <c r="AA2659" s="58">
        <v>0</v>
      </c>
      <c r="AB2659" s="58">
        <v>0</v>
      </c>
      <c r="AC2659" s="58">
        <v>0</v>
      </c>
      <c r="AD2659" s="58">
        <v>0</v>
      </c>
      <c r="AE2659" s="58">
        <v>0</v>
      </c>
      <c r="AF2659" s="58">
        <v>0</v>
      </c>
      <c r="AG2659" s="58">
        <v>0</v>
      </c>
      <c r="AH2659" s="58">
        <v>0</v>
      </c>
      <c r="AI2659" s="58">
        <v>0</v>
      </c>
      <c r="AK2659" s="64">
        <f t="shared" si="41"/>
        <v>-2.6459756171883205E-3</v>
      </c>
    </row>
    <row r="2660" spans="1:37" x14ac:dyDescent="0.25">
      <c r="A2660">
        <v>2658</v>
      </c>
      <c r="B2660" s="1">
        <v>1.18E-2</v>
      </c>
      <c r="C2660" s="1">
        <v>5.9881108200791932E-5</v>
      </c>
      <c r="D2660" s="58">
        <v>3.555517975577617E-2</v>
      </c>
      <c r="E2660" s="58">
        <v>7.2320974909663549E-2</v>
      </c>
      <c r="F2660" s="58">
        <v>4.9270055302253736E-2</v>
      </c>
      <c r="G2660" s="58">
        <v>0.15286773016960048</v>
      </c>
      <c r="H2660" s="58">
        <v>0.10593906761598716</v>
      </c>
      <c r="I2660" s="58">
        <v>0.12234164129127098</v>
      </c>
      <c r="J2660" s="58">
        <v>0.12994940657522827</v>
      </c>
      <c r="K2660" s="58">
        <v>6.5723063427543096E-2</v>
      </c>
      <c r="L2660" s="58">
        <v>2.9253385348103175E-2</v>
      </c>
      <c r="M2660" s="58">
        <v>8.3924888591796837E-2</v>
      </c>
      <c r="N2660" s="58">
        <v>0.15285460701277659</v>
      </c>
      <c r="O2660" s="58">
        <v>0</v>
      </c>
      <c r="P2660" s="58">
        <v>0</v>
      </c>
      <c r="Q2660" s="58">
        <v>0</v>
      </c>
      <c r="R2660" s="58">
        <v>0</v>
      </c>
      <c r="S2660" s="58">
        <v>0</v>
      </c>
      <c r="T2660" s="58">
        <v>0</v>
      </c>
      <c r="U2660" s="58">
        <v>0</v>
      </c>
      <c r="V2660" s="58">
        <v>0</v>
      </c>
      <c r="W2660" s="58">
        <v>0</v>
      </c>
      <c r="X2660" s="58">
        <v>0</v>
      </c>
      <c r="Y2660" s="58">
        <v>0</v>
      </c>
      <c r="Z2660" s="58">
        <v>0</v>
      </c>
      <c r="AA2660" s="58">
        <v>0</v>
      </c>
      <c r="AB2660" s="58">
        <v>0</v>
      </c>
      <c r="AC2660" s="58">
        <v>0</v>
      </c>
      <c r="AD2660" s="58">
        <v>0</v>
      </c>
      <c r="AE2660" s="58">
        <v>0</v>
      </c>
      <c r="AF2660" s="58">
        <v>0</v>
      </c>
      <c r="AG2660" s="58">
        <v>0</v>
      </c>
      <c r="AH2660" s="58">
        <v>0</v>
      </c>
      <c r="AI2660" s="58">
        <v>0</v>
      </c>
      <c r="AK2660" s="64">
        <f t="shared" si="41"/>
        <v>5.0746701865077909E-3</v>
      </c>
    </row>
    <row r="2661" spans="1:37" x14ac:dyDescent="0.25">
      <c r="A2661">
        <v>2659</v>
      </c>
      <c r="B2661" s="1">
        <v>1.2699999999999999E-2</v>
      </c>
      <c r="C2661" s="1">
        <v>-1.2137627523780005E-5</v>
      </c>
      <c r="D2661" s="58">
        <v>8.8815542459897562E-2</v>
      </c>
      <c r="E2661" s="58">
        <v>0.10125644162160531</v>
      </c>
      <c r="F2661" s="58">
        <v>5.0084188998438889E-2</v>
      </c>
      <c r="G2661" s="58">
        <v>2.0302748121663293E-2</v>
      </c>
      <c r="H2661" s="58">
        <v>0.11457891336880419</v>
      </c>
      <c r="I2661" s="58">
        <v>0.13364565281142171</v>
      </c>
      <c r="J2661" s="58">
        <v>0.14663781707087353</v>
      </c>
      <c r="K2661" s="58">
        <v>0.12129157719192213</v>
      </c>
      <c r="L2661" s="58">
        <v>5.490217386660344E-2</v>
      </c>
      <c r="M2661" s="58">
        <v>2.4222826519573939E-2</v>
      </c>
      <c r="N2661" s="58">
        <v>0.144262117969196</v>
      </c>
      <c r="O2661" s="58">
        <v>0</v>
      </c>
      <c r="P2661" s="58">
        <v>0</v>
      </c>
      <c r="Q2661" s="58">
        <v>0</v>
      </c>
      <c r="R2661" s="58">
        <v>0</v>
      </c>
      <c r="S2661" s="58">
        <v>0</v>
      </c>
      <c r="T2661" s="58">
        <v>0</v>
      </c>
      <c r="U2661" s="58">
        <v>0</v>
      </c>
      <c r="V2661" s="58">
        <v>0</v>
      </c>
      <c r="W2661" s="58">
        <v>0</v>
      </c>
      <c r="X2661" s="58">
        <v>0</v>
      </c>
      <c r="Y2661" s="58">
        <v>0</v>
      </c>
      <c r="Z2661" s="58">
        <v>0</v>
      </c>
      <c r="AA2661" s="58">
        <v>0</v>
      </c>
      <c r="AB2661" s="58">
        <v>0</v>
      </c>
      <c r="AC2661" s="58">
        <v>0</v>
      </c>
      <c r="AD2661" s="58">
        <v>0</v>
      </c>
      <c r="AE2661" s="58">
        <v>0</v>
      </c>
      <c r="AF2661" s="58">
        <v>0</v>
      </c>
      <c r="AG2661" s="58">
        <v>0</v>
      </c>
      <c r="AH2661" s="58">
        <v>0</v>
      </c>
      <c r="AI2661" s="58">
        <v>0</v>
      </c>
      <c r="AK2661" s="64">
        <f t="shared" si="41"/>
        <v>-9.55718702659843E-4</v>
      </c>
    </row>
    <row r="2662" spans="1:37" x14ac:dyDescent="0.25">
      <c r="A2662">
        <v>2660</v>
      </c>
      <c r="B2662" s="1">
        <v>1.11E-2</v>
      </c>
      <c r="C2662" s="1">
        <v>-6.4483855041053937E-5</v>
      </c>
      <c r="D2662" s="58">
        <v>2.1094433114578273E-2</v>
      </c>
      <c r="E2662" s="58">
        <v>3.4158153323642408E-2</v>
      </c>
      <c r="F2662" s="58">
        <v>0.21672327415960252</v>
      </c>
      <c r="G2662" s="58">
        <v>9.2202962461062854E-2</v>
      </c>
      <c r="H2662" s="58">
        <v>0.20165088860052938</v>
      </c>
      <c r="I2662" s="58">
        <v>0.12014878135402611</v>
      </c>
      <c r="J2662" s="58">
        <v>0.10077374744890207</v>
      </c>
      <c r="K2662" s="58">
        <v>2.4153805209082505E-3</v>
      </c>
      <c r="L2662" s="58">
        <v>9.9610337918577596E-2</v>
      </c>
      <c r="M2662" s="58">
        <v>8.3212335544623858E-2</v>
      </c>
      <c r="N2662" s="58">
        <v>2.8009705553546618E-2</v>
      </c>
      <c r="O2662" s="58">
        <v>0</v>
      </c>
      <c r="P2662" s="58">
        <v>0</v>
      </c>
      <c r="Q2662" s="58">
        <v>0</v>
      </c>
      <c r="R2662" s="58">
        <v>0</v>
      </c>
      <c r="S2662" s="58">
        <v>0</v>
      </c>
      <c r="T2662" s="58">
        <v>0</v>
      </c>
      <c r="U2662" s="58">
        <v>0</v>
      </c>
      <c r="V2662" s="58">
        <v>0</v>
      </c>
      <c r="W2662" s="58">
        <v>0</v>
      </c>
      <c r="X2662" s="58">
        <v>0</v>
      </c>
      <c r="Y2662" s="58">
        <v>0</v>
      </c>
      <c r="Z2662" s="58">
        <v>0</v>
      </c>
      <c r="AA2662" s="58">
        <v>0</v>
      </c>
      <c r="AB2662" s="58">
        <v>0</v>
      </c>
      <c r="AC2662" s="58">
        <v>0</v>
      </c>
      <c r="AD2662" s="58">
        <v>0</v>
      </c>
      <c r="AE2662" s="58">
        <v>0</v>
      </c>
      <c r="AF2662" s="58">
        <v>0</v>
      </c>
      <c r="AG2662" s="58">
        <v>0</v>
      </c>
      <c r="AH2662" s="58">
        <v>0</v>
      </c>
      <c r="AI2662" s="58">
        <v>0</v>
      </c>
      <c r="AK2662" s="64">
        <f t="shared" si="41"/>
        <v>-5.8093563100048585E-3</v>
      </c>
    </row>
    <row r="2663" spans="1:37" x14ac:dyDescent="0.25">
      <c r="A2663">
        <v>2661</v>
      </c>
      <c r="B2663" s="1">
        <v>1.11E-2</v>
      </c>
      <c r="C2663" s="1">
        <v>3.1283658283564562E-4</v>
      </c>
      <c r="D2663" s="58">
        <v>1.8902839352511538E-2</v>
      </c>
      <c r="E2663" s="58">
        <v>0.11821339972224176</v>
      </c>
      <c r="F2663" s="58">
        <v>5.2584068881631647E-2</v>
      </c>
      <c r="G2663" s="58">
        <v>4.6143968021000285E-2</v>
      </c>
      <c r="H2663" s="58">
        <v>0.14324198714117845</v>
      </c>
      <c r="I2663" s="58">
        <v>0.14628838610033118</v>
      </c>
      <c r="J2663" s="58">
        <v>0.12946059073561916</v>
      </c>
      <c r="K2663" s="58">
        <v>5.003260186739516E-3</v>
      </c>
      <c r="L2663" s="58">
        <v>0.11344471181326413</v>
      </c>
      <c r="M2663" s="58">
        <v>0.13685117398094615</v>
      </c>
      <c r="N2663" s="58">
        <v>8.9865614064536192E-2</v>
      </c>
      <c r="O2663" s="58">
        <v>0</v>
      </c>
      <c r="P2663" s="58">
        <v>0</v>
      </c>
      <c r="Q2663" s="58">
        <v>0</v>
      </c>
      <c r="R2663" s="58">
        <v>0</v>
      </c>
      <c r="S2663" s="58">
        <v>0</v>
      </c>
      <c r="T2663" s="58">
        <v>0</v>
      </c>
      <c r="U2663" s="58">
        <v>0</v>
      </c>
      <c r="V2663" s="58">
        <v>0</v>
      </c>
      <c r="W2663" s="58">
        <v>0</v>
      </c>
      <c r="X2663" s="58">
        <v>0</v>
      </c>
      <c r="Y2663" s="58">
        <v>0</v>
      </c>
      <c r="Z2663" s="58">
        <v>0</v>
      </c>
      <c r="AA2663" s="58">
        <v>0</v>
      </c>
      <c r="AB2663" s="58">
        <v>0</v>
      </c>
      <c r="AC2663" s="58">
        <v>0</v>
      </c>
      <c r="AD2663" s="58">
        <v>0</v>
      </c>
      <c r="AE2663" s="58">
        <v>0</v>
      </c>
      <c r="AF2663" s="58">
        <v>0</v>
      </c>
      <c r="AG2663" s="58">
        <v>0</v>
      </c>
      <c r="AH2663" s="58">
        <v>0</v>
      </c>
      <c r="AI2663" s="58">
        <v>0</v>
      </c>
      <c r="AK2663" s="64">
        <f t="shared" si="41"/>
        <v>2.8183475931139245E-2</v>
      </c>
    </row>
    <row r="2664" spans="1:37" x14ac:dyDescent="0.25">
      <c r="A2664">
        <v>2662</v>
      </c>
      <c r="B2664" s="1">
        <v>1.0200000000000001E-2</v>
      </c>
      <c r="C2664" s="1">
        <v>-1.1232108831352544E-4</v>
      </c>
      <c r="D2664" s="58">
        <v>2.1346787112847664E-2</v>
      </c>
      <c r="E2664" s="58">
        <v>3.6046146746990362E-4</v>
      </c>
      <c r="F2664" s="58">
        <v>0.12400069836410142</v>
      </c>
      <c r="G2664" s="58">
        <v>0.12674769464996902</v>
      </c>
      <c r="H2664" s="58">
        <v>0.15618386355410477</v>
      </c>
      <c r="I2664" s="58">
        <v>3.1630410223037653E-3</v>
      </c>
      <c r="J2664" s="58">
        <v>6.7750035752827731E-2</v>
      </c>
      <c r="K2664" s="58">
        <v>0.1278200780856863</v>
      </c>
      <c r="L2664" s="58">
        <v>0.18064830354240335</v>
      </c>
      <c r="M2664" s="58">
        <v>3.8486150184836462E-2</v>
      </c>
      <c r="N2664" s="58">
        <v>0.15349288626344967</v>
      </c>
      <c r="O2664" s="58">
        <v>0</v>
      </c>
      <c r="P2664" s="58">
        <v>0</v>
      </c>
      <c r="Q2664" s="58">
        <v>0</v>
      </c>
      <c r="R2664" s="58">
        <v>0</v>
      </c>
      <c r="S2664" s="58">
        <v>0</v>
      </c>
      <c r="T2664" s="58">
        <v>0</v>
      </c>
      <c r="U2664" s="58">
        <v>0</v>
      </c>
      <c r="V2664" s="58">
        <v>0</v>
      </c>
      <c r="W2664" s="58">
        <v>0</v>
      </c>
      <c r="X2664" s="58">
        <v>0</v>
      </c>
      <c r="Y2664" s="58">
        <v>0</v>
      </c>
      <c r="Z2664" s="58">
        <v>0</v>
      </c>
      <c r="AA2664" s="58">
        <v>0</v>
      </c>
      <c r="AB2664" s="58">
        <v>0</v>
      </c>
      <c r="AC2664" s="58">
        <v>0</v>
      </c>
      <c r="AD2664" s="58">
        <v>0</v>
      </c>
      <c r="AE2664" s="58">
        <v>0</v>
      </c>
      <c r="AF2664" s="58">
        <v>0</v>
      </c>
      <c r="AG2664" s="58">
        <v>0</v>
      </c>
      <c r="AH2664" s="58">
        <v>0</v>
      </c>
      <c r="AI2664" s="58">
        <v>0</v>
      </c>
      <c r="AK2664" s="64">
        <f t="shared" si="41"/>
        <v>-1.1011871403286806E-2</v>
      </c>
    </row>
    <row r="2665" spans="1:37" x14ac:dyDescent="0.25">
      <c r="A2665">
        <v>2663</v>
      </c>
      <c r="B2665" s="1">
        <v>1.06E-2</v>
      </c>
      <c r="C2665" s="1">
        <v>-1.4045215828565227E-4</v>
      </c>
      <c r="D2665" s="58">
        <v>0.10153965452661559</v>
      </c>
      <c r="E2665" s="58">
        <v>1.6166849082712129E-2</v>
      </c>
      <c r="F2665" s="58">
        <v>4.5406467094011568E-2</v>
      </c>
      <c r="G2665" s="58">
        <v>0.11241353187129369</v>
      </c>
      <c r="H2665" s="58">
        <v>7.6461184325464851E-2</v>
      </c>
      <c r="I2665" s="58">
        <v>9.1565432228124868E-2</v>
      </c>
      <c r="J2665" s="58">
        <v>0.12990592967344708</v>
      </c>
      <c r="K2665" s="58">
        <v>0.11301375555628257</v>
      </c>
      <c r="L2665" s="58">
        <v>5.1404611188736703E-2</v>
      </c>
      <c r="M2665" s="58">
        <v>0.14281425101737499</v>
      </c>
      <c r="N2665" s="58">
        <v>0.11930833343593598</v>
      </c>
      <c r="O2665" s="58">
        <v>0</v>
      </c>
      <c r="P2665" s="58">
        <v>0</v>
      </c>
      <c r="Q2665" s="58">
        <v>0</v>
      </c>
      <c r="R2665" s="58">
        <v>0</v>
      </c>
      <c r="S2665" s="58">
        <v>0</v>
      </c>
      <c r="T2665" s="58">
        <v>0</v>
      </c>
      <c r="U2665" s="58">
        <v>0</v>
      </c>
      <c r="V2665" s="58">
        <v>0</v>
      </c>
      <c r="W2665" s="58">
        <v>0</v>
      </c>
      <c r="X2665" s="58">
        <v>0</v>
      </c>
      <c r="Y2665" s="58">
        <v>0</v>
      </c>
      <c r="Z2665" s="58">
        <v>0</v>
      </c>
      <c r="AA2665" s="58">
        <v>0</v>
      </c>
      <c r="AB2665" s="58">
        <v>0</v>
      </c>
      <c r="AC2665" s="58">
        <v>0</v>
      </c>
      <c r="AD2665" s="58">
        <v>0</v>
      </c>
      <c r="AE2665" s="58">
        <v>0</v>
      </c>
      <c r="AF2665" s="58">
        <v>0</v>
      </c>
      <c r="AG2665" s="58">
        <v>0</v>
      </c>
      <c r="AH2665" s="58">
        <v>0</v>
      </c>
      <c r="AI2665" s="58">
        <v>0</v>
      </c>
      <c r="AK2665" s="64">
        <f t="shared" si="41"/>
        <v>-1.3250203611853988E-2</v>
      </c>
    </row>
    <row r="2666" spans="1:37" x14ac:dyDescent="0.25">
      <c r="A2666">
        <v>2664</v>
      </c>
      <c r="B2666" s="1">
        <v>1.3599999999999999E-2</v>
      </c>
      <c r="C2666" s="1">
        <v>-6.2043264726036816E-5</v>
      </c>
      <c r="D2666" s="58">
        <v>4.5918306475512274E-2</v>
      </c>
      <c r="E2666" s="58">
        <v>0.15880979702826156</v>
      </c>
      <c r="F2666" s="58">
        <v>2.5955474366786531E-2</v>
      </c>
      <c r="G2666" s="58">
        <v>5.0898646790362143E-2</v>
      </c>
      <c r="H2666" s="58">
        <v>7.6348550614071184E-2</v>
      </c>
      <c r="I2666" s="58">
        <v>4.8420787067878111E-3</v>
      </c>
      <c r="J2666" s="58">
        <v>1.6385010799074048E-2</v>
      </c>
      <c r="K2666" s="58">
        <v>0.23595191870394316</v>
      </c>
      <c r="L2666" s="58">
        <v>9.2740635245324637E-2</v>
      </c>
      <c r="M2666" s="58">
        <v>0.12926142768567869</v>
      </c>
      <c r="N2666" s="58">
        <v>0.16288815358419789</v>
      </c>
      <c r="O2666" s="58">
        <v>0</v>
      </c>
      <c r="P2666" s="58">
        <v>0</v>
      </c>
      <c r="Q2666" s="58">
        <v>0</v>
      </c>
      <c r="R2666" s="58">
        <v>0</v>
      </c>
      <c r="S2666" s="58">
        <v>0</v>
      </c>
      <c r="T2666" s="58">
        <v>0</v>
      </c>
      <c r="U2666" s="58">
        <v>0</v>
      </c>
      <c r="V2666" s="58">
        <v>0</v>
      </c>
      <c r="W2666" s="58">
        <v>0</v>
      </c>
      <c r="X2666" s="58">
        <v>0</v>
      </c>
      <c r="Y2666" s="58">
        <v>0</v>
      </c>
      <c r="Z2666" s="58">
        <v>0</v>
      </c>
      <c r="AA2666" s="58">
        <v>0</v>
      </c>
      <c r="AB2666" s="58">
        <v>0</v>
      </c>
      <c r="AC2666" s="58">
        <v>0</v>
      </c>
      <c r="AD2666" s="58">
        <v>0</v>
      </c>
      <c r="AE2666" s="58">
        <v>0</v>
      </c>
      <c r="AF2666" s="58">
        <v>0</v>
      </c>
      <c r="AG2666" s="58">
        <v>0</v>
      </c>
      <c r="AH2666" s="58">
        <v>0</v>
      </c>
      <c r="AI2666" s="58">
        <v>0</v>
      </c>
      <c r="AK2666" s="64">
        <f t="shared" si="41"/>
        <v>-4.5620047592674134E-3</v>
      </c>
    </row>
    <row r="2667" spans="1:37" x14ac:dyDescent="0.25">
      <c r="A2667">
        <v>2665</v>
      </c>
      <c r="B2667" s="1">
        <v>1.0500000000000001E-2</v>
      </c>
      <c r="C2667" s="1">
        <v>8.3895772016800039E-5</v>
      </c>
      <c r="D2667" s="58">
        <v>0.12505432226791363</v>
      </c>
      <c r="E2667" s="58">
        <v>6.2817429506251368E-2</v>
      </c>
      <c r="F2667" s="58">
        <v>4.2616997972086713E-2</v>
      </c>
      <c r="G2667" s="58">
        <v>0.12895695107990426</v>
      </c>
      <c r="H2667" s="58">
        <v>1.9470646492929296E-2</v>
      </c>
      <c r="I2667" s="58">
        <v>0.15764173969831002</v>
      </c>
      <c r="J2667" s="58">
        <v>5.3716093689743817E-2</v>
      </c>
      <c r="K2667" s="58">
        <v>2.7846248795982142E-2</v>
      </c>
      <c r="L2667" s="58">
        <v>0.10860609213761277</v>
      </c>
      <c r="M2667" s="58">
        <v>0.12998388600497221</v>
      </c>
      <c r="N2667" s="58">
        <v>0.14328959235429375</v>
      </c>
      <c r="O2667" s="58">
        <v>0</v>
      </c>
      <c r="P2667" s="58">
        <v>0</v>
      </c>
      <c r="Q2667" s="58">
        <v>0</v>
      </c>
      <c r="R2667" s="58">
        <v>0</v>
      </c>
      <c r="S2667" s="58">
        <v>0</v>
      </c>
      <c r="T2667" s="58">
        <v>0</v>
      </c>
      <c r="U2667" s="58">
        <v>0</v>
      </c>
      <c r="V2667" s="58">
        <v>0</v>
      </c>
      <c r="W2667" s="58">
        <v>0</v>
      </c>
      <c r="X2667" s="58">
        <v>0</v>
      </c>
      <c r="Y2667" s="58">
        <v>0</v>
      </c>
      <c r="Z2667" s="58">
        <v>0</v>
      </c>
      <c r="AA2667" s="58">
        <v>0</v>
      </c>
      <c r="AB2667" s="58">
        <v>0</v>
      </c>
      <c r="AC2667" s="58">
        <v>0</v>
      </c>
      <c r="AD2667" s="58">
        <v>0</v>
      </c>
      <c r="AE2667" s="58">
        <v>0</v>
      </c>
      <c r="AF2667" s="58">
        <v>0</v>
      </c>
      <c r="AG2667" s="58">
        <v>0</v>
      </c>
      <c r="AH2667" s="58">
        <v>0</v>
      </c>
      <c r="AI2667" s="58">
        <v>0</v>
      </c>
      <c r="AK2667" s="64">
        <f t="shared" si="41"/>
        <v>7.990073525409527E-3</v>
      </c>
    </row>
    <row r="2668" spans="1:37" x14ac:dyDescent="0.25">
      <c r="A2668">
        <v>2666</v>
      </c>
      <c r="B2668" s="1">
        <v>1.2E-2</v>
      </c>
      <c r="C2668" s="1">
        <v>-1.6000358395902104E-4</v>
      </c>
      <c r="D2668" s="58">
        <v>4.8256971288737717E-2</v>
      </c>
      <c r="E2668" s="58">
        <v>4.7327196994746993E-3</v>
      </c>
      <c r="F2668" s="58">
        <v>8.9866922299196725E-2</v>
      </c>
      <c r="G2668" s="58">
        <v>9.1851736009788992E-2</v>
      </c>
      <c r="H2668" s="58">
        <v>0.12177451205630174</v>
      </c>
      <c r="I2668" s="58">
        <v>0.25517253982581733</v>
      </c>
      <c r="J2668" s="58">
        <v>0.13535338453618154</v>
      </c>
      <c r="K2668" s="58">
        <v>2.972226686193255E-2</v>
      </c>
      <c r="L2668" s="58">
        <v>4.9088701429075399E-2</v>
      </c>
      <c r="M2668" s="58">
        <v>5.9346554787957022E-2</v>
      </c>
      <c r="N2668" s="58">
        <v>0.11483369120553627</v>
      </c>
      <c r="O2668" s="58">
        <v>0</v>
      </c>
      <c r="P2668" s="58">
        <v>0</v>
      </c>
      <c r="Q2668" s="58">
        <v>0</v>
      </c>
      <c r="R2668" s="58">
        <v>0</v>
      </c>
      <c r="S2668" s="58">
        <v>0</v>
      </c>
      <c r="T2668" s="58">
        <v>0</v>
      </c>
      <c r="U2668" s="58">
        <v>0</v>
      </c>
      <c r="V2668" s="58">
        <v>0</v>
      </c>
      <c r="W2668" s="58">
        <v>0</v>
      </c>
      <c r="X2668" s="58">
        <v>0</v>
      </c>
      <c r="Y2668" s="58">
        <v>0</v>
      </c>
      <c r="Z2668" s="58">
        <v>0</v>
      </c>
      <c r="AA2668" s="58">
        <v>0</v>
      </c>
      <c r="AB2668" s="58">
        <v>0</v>
      </c>
      <c r="AC2668" s="58">
        <v>0</v>
      </c>
      <c r="AD2668" s="58">
        <v>0</v>
      </c>
      <c r="AE2668" s="58">
        <v>0</v>
      </c>
      <c r="AF2668" s="58">
        <v>0</v>
      </c>
      <c r="AG2668" s="58">
        <v>0</v>
      </c>
      <c r="AH2668" s="58">
        <v>0</v>
      </c>
      <c r="AI2668" s="58">
        <v>0</v>
      </c>
      <c r="AK2668" s="64">
        <f t="shared" si="41"/>
        <v>-1.3333631996585086E-2</v>
      </c>
    </row>
    <row r="2669" spans="1:37" x14ac:dyDescent="0.25">
      <c r="A2669">
        <v>2667</v>
      </c>
      <c r="B2669" s="1">
        <v>1.2500000000000001E-2</v>
      </c>
      <c r="C2669" s="1">
        <v>-3.7701627661064294E-5</v>
      </c>
      <c r="D2669" s="58">
        <v>1.8432860226995772E-2</v>
      </c>
      <c r="E2669" s="58">
        <v>0.11705785417054602</v>
      </c>
      <c r="F2669" s="58">
        <v>0.13397903905520545</v>
      </c>
      <c r="G2669" s="58">
        <v>8.6778971867411028E-2</v>
      </c>
      <c r="H2669" s="58">
        <v>2.3570812361198963E-2</v>
      </c>
      <c r="I2669" s="58">
        <v>0.10564759647138088</v>
      </c>
      <c r="J2669" s="58">
        <v>0.12757280667801546</v>
      </c>
      <c r="K2669" s="58">
        <v>0.11322645329478465</v>
      </c>
      <c r="L2669" s="58">
        <v>6.1657330651467397E-2</v>
      </c>
      <c r="M2669" s="58">
        <v>9.7874248803595548E-2</v>
      </c>
      <c r="N2669" s="58">
        <v>0.11420202641939872</v>
      </c>
      <c r="O2669" s="58">
        <v>0</v>
      </c>
      <c r="P2669" s="58">
        <v>0</v>
      </c>
      <c r="Q2669" s="58">
        <v>0</v>
      </c>
      <c r="R2669" s="58">
        <v>0</v>
      </c>
      <c r="S2669" s="58">
        <v>0</v>
      </c>
      <c r="T2669" s="58">
        <v>0</v>
      </c>
      <c r="U2669" s="58">
        <v>0</v>
      </c>
      <c r="V2669" s="58">
        <v>0</v>
      </c>
      <c r="W2669" s="58">
        <v>0</v>
      </c>
      <c r="X2669" s="58">
        <v>0</v>
      </c>
      <c r="Y2669" s="58">
        <v>0</v>
      </c>
      <c r="Z2669" s="58">
        <v>0</v>
      </c>
      <c r="AA2669" s="58">
        <v>0</v>
      </c>
      <c r="AB2669" s="58">
        <v>0</v>
      </c>
      <c r="AC2669" s="58">
        <v>0</v>
      </c>
      <c r="AD2669" s="58">
        <v>0</v>
      </c>
      <c r="AE2669" s="58">
        <v>0</v>
      </c>
      <c r="AF2669" s="58">
        <v>0</v>
      </c>
      <c r="AG2669" s="58">
        <v>0</v>
      </c>
      <c r="AH2669" s="58">
        <v>0</v>
      </c>
      <c r="AI2669" s="58">
        <v>0</v>
      </c>
      <c r="AK2669" s="64">
        <f t="shared" si="41"/>
        <v>-3.0161302128851432E-3</v>
      </c>
    </row>
    <row r="2670" spans="1:37" x14ac:dyDescent="0.25">
      <c r="A2670">
        <v>2668</v>
      </c>
      <c r="B2670" s="1">
        <v>1.03E-2</v>
      </c>
      <c r="C2670" s="1">
        <v>8.9024095845209096E-5</v>
      </c>
      <c r="D2670" s="58">
        <v>9.0942522745180845E-2</v>
      </c>
      <c r="E2670" s="58">
        <v>9.4572660257260438E-2</v>
      </c>
      <c r="F2670" s="58">
        <v>5.6078459903640097E-2</v>
      </c>
      <c r="G2670" s="58">
        <v>6.7922502340671972E-2</v>
      </c>
      <c r="H2670" s="58">
        <v>0.1357879114494415</v>
      </c>
      <c r="I2670" s="58">
        <v>8.4041573473097805E-3</v>
      </c>
      <c r="J2670" s="58">
        <v>3.5805848565028719E-2</v>
      </c>
      <c r="K2670" s="58">
        <v>0.11363690359109629</v>
      </c>
      <c r="L2670" s="58">
        <v>0.15306341955357924</v>
      </c>
      <c r="M2670" s="58">
        <v>0.15787314756229195</v>
      </c>
      <c r="N2670" s="58">
        <v>8.5912466684498964E-2</v>
      </c>
      <c r="O2670" s="58">
        <v>0</v>
      </c>
      <c r="P2670" s="58">
        <v>0</v>
      </c>
      <c r="Q2670" s="58">
        <v>0</v>
      </c>
      <c r="R2670" s="58">
        <v>0</v>
      </c>
      <c r="S2670" s="58">
        <v>0</v>
      </c>
      <c r="T2670" s="58">
        <v>0</v>
      </c>
      <c r="U2670" s="58">
        <v>0</v>
      </c>
      <c r="V2670" s="58">
        <v>0</v>
      </c>
      <c r="W2670" s="58">
        <v>0</v>
      </c>
      <c r="X2670" s="58">
        <v>0</v>
      </c>
      <c r="Y2670" s="58">
        <v>0</v>
      </c>
      <c r="Z2670" s="58">
        <v>0</v>
      </c>
      <c r="AA2670" s="58">
        <v>0</v>
      </c>
      <c r="AB2670" s="58">
        <v>0</v>
      </c>
      <c r="AC2670" s="58">
        <v>0</v>
      </c>
      <c r="AD2670" s="58">
        <v>0</v>
      </c>
      <c r="AE2670" s="58">
        <v>0</v>
      </c>
      <c r="AF2670" s="58">
        <v>0</v>
      </c>
      <c r="AG2670" s="58">
        <v>0</v>
      </c>
      <c r="AH2670" s="58">
        <v>0</v>
      </c>
      <c r="AI2670" s="58">
        <v>0</v>
      </c>
      <c r="AK2670" s="64">
        <f t="shared" si="41"/>
        <v>8.6431161014766111E-3</v>
      </c>
    </row>
    <row r="2671" spans="1:37" x14ac:dyDescent="0.25">
      <c r="A2671">
        <v>2669</v>
      </c>
      <c r="B2671" s="1">
        <v>1.15E-2</v>
      </c>
      <c r="C2671" s="1">
        <v>-6.8691347081694003E-5</v>
      </c>
      <c r="D2671" s="58">
        <v>0.15167531117465521</v>
      </c>
      <c r="E2671" s="58">
        <v>6.5735244220015962E-2</v>
      </c>
      <c r="F2671" s="58">
        <v>0.15540549532397119</v>
      </c>
      <c r="G2671" s="58">
        <v>0.12402279668361545</v>
      </c>
      <c r="H2671" s="58">
        <v>0.14449467285756501</v>
      </c>
      <c r="I2671" s="58">
        <v>1.7212169141235106E-2</v>
      </c>
      <c r="J2671" s="58">
        <v>7.1093729150251153E-2</v>
      </c>
      <c r="K2671" s="58">
        <v>7.1286441549846438E-2</v>
      </c>
      <c r="L2671" s="58">
        <v>7.9345211854848316E-2</v>
      </c>
      <c r="M2671" s="58">
        <v>0.11830539537343913</v>
      </c>
      <c r="N2671" s="58">
        <v>1.4235326705572282E-3</v>
      </c>
      <c r="O2671" s="58">
        <v>0</v>
      </c>
      <c r="P2671" s="58">
        <v>0</v>
      </c>
      <c r="Q2671" s="58">
        <v>0</v>
      </c>
      <c r="R2671" s="58">
        <v>0</v>
      </c>
      <c r="S2671" s="58">
        <v>0</v>
      </c>
      <c r="T2671" s="58">
        <v>0</v>
      </c>
      <c r="U2671" s="58">
        <v>0</v>
      </c>
      <c r="V2671" s="58">
        <v>0</v>
      </c>
      <c r="W2671" s="58">
        <v>0</v>
      </c>
      <c r="X2671" s="58">
        <v>0</v>
      </c>
      <c r="Y2671" s="58">
        <v>0</v>
      </c>
      <c r="Z2671" s="58">
        <v>0</v>
      </c>
      <c r="AA2671" s="58">
        <v>0</v>
      </c>
      <c r="AB2671" s="58">
        <v>0</v>
      </c>
      <c r="AC2671" s="58">
        <v>0</v>
      </c>
      <c r="AD2671" s="58">
        <v>0</v>
      </c>
      <c r="AE2671" s="58">
        <v>0</v>
      </c>
      <c r="AF2671" s="58">
        <v>0</v>
      </c>
      <c r="AG2671" s="58">
        <v>0</v>
      </c>
      <c r="AH2671" s="58">
        <v>0</v>
      </c>
      <c r="AI2671" s="58">
        <v>0</v>
      </c>
      <c r="AK2671" s="64">
        <f t="shared" si="41"/>
        <v>-5.9731606157994782E-3</v>
      </c>
    </row>
    <row r="2672" spans="1:37" x14ac:dyDescent="0.25">
      <c r="A2672">
        <v>2670</v>
      </c>
      <c r="B2672" s="1">
        <v>1.12E-2</v>
      </c>
      <c r="C2672" s="1">
        <v>-2.4632159375379719E-4</v>
      </c>
      <c r="D2672" s="58">
        <v>7.6250680578170332E-2</v>
      </c>
      <c r="E2672" s="58">
        <v>5.8687450352853908E-3</v>
      </c>
      <c r="F2672" s="58">
        <v>0.15027647417491413</v>
      </c>
      <c r="G2672" s="58">
        <v>0.1244662668232733</v>
      </c>
      <c r="H2672" s="58">
        <v>0.1311349792700397</v>
      </c>
      <c r="I2672" s="58">
        <v>0.12292333661792318</v>
      </c>
      <c r="J2672" s="58">
        <v>8.7843478508554951E-2</v>
      </c>
      <c r="K2672" s="58">
        <v>6.7342322972561125E-2</v>
      </c>
      <c r="L2672" s="58">
        <v>4.0760362622065886E-2</v>
      </c>
      <c r="M2672" s="58">
        <v>9.0409032849148335E-2</v>
      </c>
      <c r="N2672" s="58">
        <v>0.10272432054806367</v>
      </c>
      <c r="O2672" s="58">
        <v>0</v>
      </c>
      <c r="P2672" s="58">
        <v>0</v>
      </c>
      <c r="Q2672" s="58">
        <v>0</v>
      </c>
      <c r="R2672" s="58">
        <v>0</v>
      </c>
      <c r="S2672" s="58">
        <v>0</v>
      </c>
      <c r="T2672" s="58">
        <v>0</v>
      </c>
      <c r="U2672" s="58">
        <v>0</v>
      </c>
      <c r="V2672" s="58">
        <v>0</v>
      </c>
      <c r="W2672" s="58">
        <v>0</v>
      </c>
      <c r="X2672" s="58">
        <v>0</v>
      </c>
      <c r="Y2672" s="58">
        <v>0</v>
      </c>
      <c r="Z2672" s="58">
        <v>0</v>
      </c>
      <c r="AA2672" s="58">
        <v>0</v>
      </c>
      <c r="AB2672" s="58">
        <v>0</v>
      </c>
      <c r="AC2672" s="58">
        <v>0</v>
      </c>
      <c r="AD2672" s="58">
        <v>0</v>
      </c>
      <c r="AE2672" s="58">
        <v>0</v>
      </c>
      <c r="AF2672" s="58">
        <v>0</v>
      </c>
      <c r="AG2672" s="58">
        <v>0</v>
      </c>
      <c r="AH2672" s="58">
        <v>0</v>
      </c>
      <c r="AI2672" s="58">
        <v>0</v>
      </c>
      <c r="AK2672" s="64">
        <f t="shared" si="41"/>
        <v>-2.1992999442303322E-2</v>
      </c>
    </row>
    <row r="2673" spans="1:37" x14ac:dyDescent="0.25">
      <c r="A2673">
        <v>2671</v>
      </c>
      <c r="B2673" s="1">
        <v>1.46E-2</v>
      </c>
      <c r="C2673" s="1">
        <v>-2.1656951835460762E-4</v>
      </c>
      <c r="D2673" s="58">
        <v>5.3789500764544217E-2</v>
      </c>
      <c r="E2673" s="58">
        <v>0.14653098926410338</v>
      </c>
      <c r="F2673" s="58">
        <v>0.18578408558421719</v>
      </c>
      <c r="G2673" s="58">
        <v>3.9835144993780956E-2</v>
      </c>
      <c r="H2673" s="58">
        <v>0.1232314917248197</v>
      </c>
      <c r="I2673" s="58">
        <v>0.18641040591805358</v>
      </c>
      <c r="J2673" s="58">
        <v>7.0248135886431468E-3</v>
      </c>
      <c r="K2673" s="58">
        <v>0.10477367604354532</v>
      </c>
      <c r="L2673" s="58">
        <v>4.3287632873276666E-2</v>
      </c>
      <c r="M2673" s="58">
        <v>2.4608610459331832E-2</v>
      </c>
      <c r="N2673" s="58">
        <v>8.4723648785683878E-2</v>
      </c>
      <c r="O2673" s="58">
        <v>0</v>
      </c>
      <c r="P2673" s="58">
        <v>0</v>
      </c>
      <c r="Q2673" s="58">
        <v>0</v>
      </c>
      <c r="R2673" s="58">
        <v>0</v>
      </c>
      <c r="S2673" s="58">
        <v>0</v>
      </c>
      <c r="T2673" s="58">
        <v>0</v>
      </c>
      <c r="U2673" s="58">
        <v>0</v>
      </c>
      <c r="V2673" s="58">
        <v>0</v>
      </c>
      <c r="W2673" s="58">
        <v>0</v>
      </c>
      <c r="X2673" s="58">
        <v>0</v>
      </c>
      <c r="Y2673" s="58">
        <v>0</v>
      </c>
      <c r="Z2673" s="58">
        <v>0</v>
      </c>
      <c r="AA2673" s="58">
        <v>0</v>
      </c>
      <c r="AB2673" s="58">
        <v>0</v>
      </c>
      <c r="AC2673" s="58">
        <v>0</v>
      </c>
      <c r="AD2673" s="58">
        <v>0</v>
      </c>
      <c r="AE2673" s="58">
        <v>0</v>
      </c>
      <c r="AF2673" s="58">
        <v>0</v>
      </c>
      <c r="AG2673" s="58">
        <v>0</v>
      </c>
      <c r="AH2673" s="58">
        <v>0</v>
      </c>
      <c r="AI2673" s="58">
        <v>0</v>
      </c>
      <c r="AK2673" s="64">
        <f t="shared" si="41"/>
        <v>-1.4833528654425179E-2</v>
      </c>
    </row>
    <row r="2674" spans="1:37" x14ac:dyDescent="0.25">
      <c r="A2674">
        <v>2672</v>
      </c>
      <c r="B2674" s="1">
        <v>1.23E-2</v>
      </c>
      <c r="C2674" s="1">
        <v>1.167761554099547E-4</v>
      </c>
      <c r="D2674" s="58">
        <v>0.10207520550400449</v>
      </c>
      <c r="E2674" s="58">
        <v>0.152726765398983</v>
      </c>
      <c r="F2674" s="58">
        <v>5.3418194765118214E-2</v>
      </c>
      <c r="G2674" s="58">
        <v>6.6880063780179111E-3</v>
      </c>
      <c r="H2674" s="58">
        <v>6.2390462211441941E-2</v>
      </c>
      <c r="I2674" s="58">
        <v>9.0426583344479852E-2</v>
      </c>
      <c r="J2674" s="58">
        <v>5.4411227796286203E-2</v>
      </c>
      <c r="K2674" s="58">
        <v>0.11190511223490818</v>
      </c>
      <c r="L2674" s="58">
        <v>0.12477366556062769</v>
      </c>
      <c r="M2674" s="58">
        <v>0.14100490276765829</v>
      </c>
      <c r="N2674" s="58">
        <v>0.1001798740384743</v>
      </c>
      <c r="O2674" s="58">
        <v>0</v>
      </c>
      <c r="P2674" s="58">
        <v>0</v>
      </c>
      <c r="Q2674" s="58">
        <v>0</v>
      </c>
      <c r="R2674" s="58">
        <v>0</v>
      </c>
      <c r="S2674" s="58">
        <v>0</v>
      </c>
      <c r="T2674" s="58">
        <v>0</v>
      </c>
      <c r="U2674" s="58">
        <v>0</v>
      </c>
      <c r="V2674" s="58">
        <v>0</v>
      </c>
      <c r="W2674" s="58">
        <v>0</v>
      </c>
      <c r="X2674" s="58">
        <v>0</v>
      </c>
      <c r="Y2674" s="58">
        <v>0</v>
      </c>
      <c r="Z2674" s="58">
        <v>0</v>
      </c>
      <c r="AA2674" s="58">
        <v>0</v>
      </c>
      <c r="AB2674" s="58">
        <v>0</v>
      </c>
      <c r="AC2674" s="58">
        <v>0</v>
      </c>
      <c r="AD2674" s="58">
        <v>0</v>
      </c>
      <c r="AE2674" s="58">
        <v>0</v>
      </c>
      <c r="AF2674" s="58">
        <v>0</v>
      </c>
      <c r="AG2674" s="58">
        <v>0</v>
      </c>
      <c r="AH2674" s="58">
        <v>0</v>
      </c>
      <c r="AI2674" s="58">
        <v>0</v>
      </c>
      <c r="AK2674" s="64">
        <f t="shared" si="41"/>
        <v>9.4939963747930657E-3</v>
      </c>
    </row>
    <row r="2675" spans="1:37" x14ac:dyDescent="0.25">
      <c r="A2675">
        <v>2673</v>
      </c>
      <c r="B2675" s="1">
        <v>1.2699999999999999E-2</v>
      </c>
      <c r="C2675" s="1">
        <v>-2.1575251552411368E-4</v>
      </c>
      <c r="D2675" s="58">
        <v>0.13740025515129337</v>
      </c>
      <c r="E2675" s="58">
        <v>2.127286264449722E-2</v>
      </c>
      <c r="F2675" s="58">
        <v>2.6372480459681196E-2</v>
      </c>
      <c r="G2675" s="58">
        <v>8.7537762455198662E-2</v>
      </c>
      <c r="H2675" s="58">
        <v>4.7333551161376719E-2</v>
      </c>
      <c r="I2675" s="58">
        <v>0.11452518333681748</v>
      </c>
      <c r="J2675" s="58">
        <v>0.16221766200992901</v>
      </c>
      <c r="K2675" s="58">
        <v>0.17220404983673712</v>
      </c>
      <c r="L2675" s="58">
        <v>7.348055463359815E-2</v>
      </c>
      <c r="M2675" s="58">
        <v>3.7307840427411574E-3</v>
      </c>
      <c r="N2675" s="58">
        <v>0.15392485426812993</v>
      </c>
      <c r="O2675" s="58">
        <v>0</v>
      </c>
      <c r="P2675" s="58">
        <v>0</v>
      </c>
      <c r="Q2675" s="58">
        <v>0</v>
      </c>
      <c r="R2675" s="58">
        <v>0</v>
      </c>
      <c r="S2675" s="58">
        <v>0</v>
      </c>
      <c r="T2675" s="58">
        <v>0</v>
      </c>
      <c r="U2675" s="58">
        <v>0</v>
      </c>
      <c r="V2675" s="58">
        <v>0</v>
      </c>
      <c r="W2675" s="58">
        <v>0</v>
      </c>
      <c r="X2675" s="58">
        <v>0</v>
      </c>
      <c r="Y2675" s="58">
        <v>0</v>
      </c>
      <c r="Z2675" s="58">
        <v>0</v>
      </c>
      <c r="AA2675" s="58">
        <v>0</v>
      </c>
      <c r="AB2675" s="58">
        <v>0</v>
      </c>
      <c r="AC2675" s="58">
        <v>0</v>
      </c>
      <c r="AD2675" s="58">
        <v>0</v>
      </c>
      <c r="AE2675" s="58">
        <v>0</v>
      </c>
      <c r="AF2675" s="58">
        <v>0</v>
      </c>
      <c r="AG2675" s="58">
        <v>0</v>
      </c>
      <c r="AH2675" s="58">
        <v>0</v>
      </c>
      <c r="AI2675" s="58">
        <v>0</v>
      </c>
      <c r="AK2675" s="64">
        <f t="shared" si="41"/>
        <v>-1.6988387049142809E-2</v>
      </c>
    </row>
    <row r="2676" spans="1:37" x14ac:dyDescent="0.25">
      <c r="A2676">
        <v>2674</v>
      </c>
      <c r="B2676" s="1">
        <v>1.32E-2</v>
      </c>
      <c r="C2676" s="1">
        <v>-2.3972974021160235E-4</v>
      </c>
      <c r="D2676" s="58">
        <v>0.18559498426286397</v>
      </c>
      <c r="E2676" s="58">
        <v>6.6647178935370366E-2</v>
      </c>
      <c r="F2676" s="58">
        <v>8.1326030315731254E-2</v>
      </c>
      <c r="G2676" s="58">
        <v>4.6440746750865243E-2</v>
      </c>
      <c r="H2676" s="58">
        <v>1.5106763085953587E-2</v>
      </c>
      <c r="I2676" s="58">
        <v>0.1306700735978733</v>
      </c>
      <c r="J2676" s="58">
        <v>7.0781779030767031E-2</v>
      </c>
      <c r="K2676" s="58">
        <v>0.16530332311188212</v>
      </c>
      <c r="L2676" s="58">
        <v>0.15596542765880039</v>
      </c>
      <c r="M2676" s="58">
        <v>5.9097217845899254E-2</v>
      </c>
      <c r="N2676" s="58">
        <v>2.306647540399339E-2</v>
      </c>
      <c r="O2676" s="58">
        <v>0</v>
      </c>
      <c r="P2676" s="58">
        <v>0</v>
      </c>
      <c r="Q2676" s="58">
        <v>0</v>
      </c>
      <c r="R2676" s="58">
        <v>0</v>
      </c>
      <c r="S2676" s="58">
        <v>0</v>
      </c>
      <c r="T2676" s="58">
        <v>0</v>
      </c>
      <c r="U2676" s="58">
        <v>0</v>
      </c>
      <c r="V2676" s="58">
        <v>0</v>
      </c>
      <c r="W2676" s="58">
        <v>0</v>
      </c>
      <c r="X2676" s="58">
        <v>0</v>
      </c>
      <c r="Y2676" s="58">
        <v>0</v>
      </c>
      <c r="Z2676" s="58">
        <v>0</v>
      </c>
      <c r="AA2676" s="58">
        <v>0</v>
      </c>
      <c r="AB2676" s="58">
        <v>0</v>
      </c>
      <c r="AC2676" s="58">
        <v>0</v>
      </c>
      <c r="AD2676" s="58">
        <v>0</v>
      </c>
      <c r="AE2676" s="58">
        <v>0</v>
      </c>
      <c r="AF2676" s="58">
        <v>0</v>
      </c>
      <c r="AG2676" s="58">
        <v>0</v>
      </c>
      <c r="AH2676" s="58">
        <v>0</v>
      </c>
      <c r="AI2676" s="58">
        <v>0</v>
      </c>
      <c r="AK2676" s="64">
        <f t="shared" si="41"/>
        <v>-1.816134395542442E-2</v>
      </c>
    </row>
    <row r="2677" spans="1:37" x14ac:dyDescent="0.25">
      <c r="A2677">
        <v>2675</v>
      </c>
      <c r="B2677" s="1">
        <v>9.4000000000000004E-3</v>
      </c>
      <c r="C2677" s="1">
        <v>8.3203403145859533E-5</v>
      </c>
      <c r="D2677" s="58">
        <v>8.4592402836898076E-3</v>
      </c>
      <c r="E2677" s="58">
        <v>3.5369167895625359E-2</v>
      </c>
      <c r="F2677" s="58">
        <v>5.472151856973733E-2</v>
      </c>
      <c r="G2677" s="58">
        <v>0.12321509902837076</v>
      </c>
      <c r="H2677" s="58">
        <v>0.15327977861213274</v>
      </c>
      <c r="I2677" s="58">
        <v>1.6992148302460514E-2</v>
      </c>
      <c r="J2677" s="58">
        <v>0.11385596591557345</v>
      </c>
      <c r="K2677" s="58">
        <v>9.2670996414937562E-2</v>
      </c>
      <c r="L2677" s="58">
        <v>0.15342426490560421</v>
      </c>
      <c r="M2677" s="58">
        <v>0.21200953107437814</v>
      </c>
      <c r="N2677" s="58">
        <v>3.6002288997490174E-2</v>
      </c>
      <c r="O2677" s="58">
        <v>0</v>
      </c>
      <c r="P2677" s="58">
        <v>0</v>
      </c>
      <c r="Q2677" s="58">
        <v>0</v>
      </c>
      <c r="R2677" s="58">
        <v>0</v>
      </c>
      <c r="S2677" s="58">
        <v>0</v>
      </c>
      <c r="T2677" s="58">
        <v>0</v>
      </c>
      <c r="U2677" s="58">
        <v>0</v>
      </c>
      <c r="V2677" s="58">
        <v>0</v>
      </c>
      <c r="W2677" s="58">
        <v>0</v>
      </c>
      <c r="X2677" s="58">
        <v>0</v>
      </c>
      <c r="Y2677" s="58">
        <v>0</v>
      </c>
      <c r="Z2677" s="58">
        <v>0</v>
      </c>
      <c r="AA2677" s="58">
        <v>0</v>
      </c>
      <c r="AB2677" s="58">
        <v>0</v>
      </c>
      <c r="AC2677" s="58">
        <v>0</v>
      </c>
      <c r="AD2677" s="58">
        <v>0</v>
      </c>
      <c r="AE2677" s="58">
        <v>0</v>
      </c>
      <c r="AF2677" s="58">
        <v>0</v>
      </c>
      <c r="AG2677" s="58">
        <v>0</v>
      </c>
      <c r="AH2677" s="58">
        <v>0</v>
      </c>
      <c r="AI2677" s="58">
        <v>0</v>
      </c>
      <c r="AK2677" s="64">
        <f t="shared" si="41"/>
        <v>8.8514258665808015E-3</v>
      </c>
    </row>
    <row r="2678" spans="1:37" x14ac:dyDescent="0.25">
      <c r="A2678">
        <v>2676</v>
      </c>
      <c r="B2678" s="1">
        <v>1.34E-2</v>
      </c>
      <c r="C2678" s="1">
        <v>2.5631645826985244E-4</v>
      </c>
      <c r="D2678" s="58">
        <v>0.18794315252255209</v>
      </c>
      <c r="E2678" s="58">
        <v>0.15944930219272246</v>
      </c>
      <c r="F2678" s="58">
        <v>7.2900673246627065E-2</v>
      </c>
      <c r="G2678" s="58">
        <v>5.7535181108528018E-2</v>
      </c>
      <c r="H2678" s="58">
        <v>4.5191873668453883E-2</v>
      </c>
      <c r="I2678" s="58">
        <v>2.7841902540774205E-2</v>
      </c>
      <c r="J2678" s="58">
        <v>0.18686472339591315</v>
      </c>
      <c r="K2678" s="58">
        <v>6.5553555687256571E-2</v>
      </c>
      <c r="L2678" s="58">
        <v>4.7093971348926247E-2</v>
      </c>
      <c r="M2678" s="58">
        <v>0.14885116037216437</v>
      </c>
      <c r="N2678" s="58">
        <v>7.7450391608178016E-4</v>
      </c>
      <c r="O2678" s="58">
        <v>0</v>
      </c>
      <c r="P2678" s="58">
        <v>0</v>
      </c>
      <c r="Q2678" s="58">
        <v>0</v>
      </c>
      <c r="R2678" s="58">
        <v>0</v>
      </c>
      <c r="S2678" s="58">
        <v>0</v>
      </c>
      <c r="T2678" s="58">
        <v>0</v>
      </c>
      <c r="U2678" s="58">
        <v>0</v>
      </c>
      <c r="V2678" s="58">
        <v>0</v>
      </c>
      <c r="W2678" s="58">
        <v>0</v>
      </c>
      <c r="X2678" s="58">
        <v>0</v>
      </c>
      <c r="Y2678" s="58">
        <v>0</v>
      </c>
      <c r="Z2678" s="58">
        <v>0</v>
      </c>
      <c r="AA2678" s="58">
        <v>0</v>
      </c>
      <c r="AB2678" s="58">
        <v>0</v>
      </c>
      <c r="AC2678" s="58">
        <v>0</v>
      </c>
      <c r="AD2678" s="58">
        <v>0</v>
      </c>
      <c r="AE2678" s="58">
        <v>0</v>
      </c>
      <c r="AF2678" s="58">
        <v>0</v>
      </c>
      <c r="AG2678" s="58">
        <v>0</v>
      </c>
      <c r="AH2678" s="58">
        <v>0</v>
      </c>
      <c r="AI2678" s="58">
        <v>0</v>
      </c>
      <c r="AK2678" s="64">
        <f t="shared" si="41"/>
        <v>1.9128093900735256E-2</v>
      </c>
    </row>
    <row r="2679" spans="1:37" x14ac:dyDescent="0.25">
      <c r="A2679">
        <v>2677</v>
      </c>
      <c r="B2679" s="1">
        <v>9.5999999999999992E-3</v>
      </c>
      <c r="C2679" s="1">
        <v>5.0782976751690477E-5</v>
      </c>
      <c r="D2679" s="58">
        <v>8.4894611422459007E-2</v>
      </c>
      <c r="E2679" s="58">
        <v>3.0420343326644003E-2</v>
      </c>
      <c r="F2679" s="58">
        <v>0.11781115341092301</v>
      </c>
      <c r="G2679" s="58">
        <v>4.7164837059217812E-2</v>
      </c>
      <c r="H2679" s="58">
        <v>1.4721823240784811E-2</v>
      </c>
      <c r="I2679" s="58">
        <v>4.4164436146924946E-2</v>
      </c>
      <c r="J2679" s="58">
        <v>0.17972310248917012</v>
      </c>
      <c r="K2679" s="58">
        <v>7.9718853364222242E-2</v>
      </c>
      <c r="L2679" s="58">
        <v>0.13763661859809373</v>
      </c>
      <c r="M2679" s="58">
        <v>6.3623361454299282E-2</v>
      </c>
      <c r="N2679" s="58">
        <v>0.20012085948726102</v>
      </c>
      <c r="O2679" s="58">
        <v>0</v>
      </c>
      <c r="P2679" s="58">
        <v>0</v>
      </c>
      <c r="Q2679" s="58">
        <v>0</v>
      </c>
      <c r="R2679" s="58">
        <v>0</v>
      </c>
      <c r="S2679" s="58">
        <v>0</v>
      </c>
      <c r="T2679" s="58">
        <v>0</v>
      </c>
      <c r="U2679" s="58">
        <v>0</v>
      </c>
      <c r="V2679" s="58">
        <v>0</v>
      </c>
      <c r="W2679" s="58">
        <v>0</v>
      </c>
      <c r="X2679" s="58">
        <v>0</v>
      </c>
      <c r="Y2679" s="58">
        <v>0</v>
      </c>
      <c r="Z2679" s="58">
        <v>0</v>
      </c>
      <c r="AA2679" s="58">
        <v>0</v>
      </c>
      <c r="AB2679" s="58">
        <v>0</v>
      </c>
      <c r="AC2679" s="58">
        <v>0</v>
      </c>
      <c r="AD2679" s="58">
        <v>0</v>
      </c>
      <c r="AE2679" s="58">
        <v>0</v>
      </c>
      <c r="AF2679" s="58">
        <v>0</v>
      </c>
      <c r="AG2679" s="58">
        <v>0</v>
      </c>
      <c r="AH2679" s="58">
        <v>0</v>
      </c>
      <c r="AI2679" s="58">
        <v>0</v>
      </c>
      <c r="AK2679" s="64">
        <f t="shared" si="41"/>
        <v>5.2898934116344248E-3</v>
      </c>
    </row>
    <row r="2680" spans="1:37" x14ac:dyDescent="0.25">
      <c r="A2680">
        <v>2678</v>
      </c>
      <c r="B2680" s="1">
        <v>1.03E-2</v>
      </c>
      <c r="C2680" s="1">
        <v>-1.3417076638218105E-4</v>
      </c>
      <c r="D2680" s="58">
        <v>6.5985618708949548E-2</v>
      </c>
      <c r="E2680" s="58">
        <v>5.1675213408038254E-2</v>
      </c>
      <c r="F2680" s="58">
        <v>0.13419400742347282</v>
      </c>
      <c r="G2680" s="58">
        <v>9.0066947937452901E-2</v>
      </c>
      <c r="H2680" s="58">
        <v>0.16535824779179303</v>
      </c>
      <c r="I2680" s="58">
        <v>9.7449837858737634E-2</v>
      </c>
      <c r="J2680" s="58">
        <v>1.291529492827473E-2</v>
      </c>
      <c r="K2680" s="58">
        <v>6.3613691594382446E-2</v>
      </c>
      <c r="L2680" s="58">
        <v>5.4822103060544254E-2</v>
      </c>
      <c r="M2680" s="58">
        <v>0.10726480766321789</v>
      </c>
      <c r="N2680" s="58">
        <v>0.15665422962513659</v>
      </c>
      <c r="O2680" s="58">
        <v>0</v>
      </c>
      <c r="P2680" s="58">
        <v>0</v>
      </c>
      <c r="Q2680" s="58">
        <v>0</v>
      </c>
      <c r="R2680" s="58">
        <v>0</v>
      </c>
      <c r="S2680" s="58">
        <v>0</v>
      </c>
      <c r="T2680" s="58">
        <v>0</v>
      </c>
      <c r="U2680" s="58">
        <v>0</v>
      </c>
      <c r="V2680" s="58">
        <v>0</v>
      </c>
      <c r="W2680" s="58">
        <v>0</v>
      </c>
      <c r="X2680" s="58">
        <v>0</v>
      </c>
      <c r="Y2680" s="58">
        <v>0</v>
      </c>
      <c r="Z2680" s="58">
        <v>0</v>
      </c>
      <c r="AA2680" s="58">
        <v>0</v>
      </c>
      <c r="AB2680" s="58">
        <v>0</v>
      </c>
      <c r="AC2680" s="58">
        <v>0</v>
      </c>
      <c r="AD2680" s="58">
        <v>0</v>
      </c>
      <c r="AE2680" s="58">
        <v>0</v>
      </c>
      <c r="AF2680" s="58">
        <v>0</v>
      </c>
      <c r="AG2680" s="58">
        <v>0</v>
      </c>
      <c r="AH2680" s="58">
        <v>0</v>
      </c>
      <c r="AI2680" s="58">
        <v>0</v>
      </c>
      <c r="AK2680" s="64">
        <f t="shared" si="41"/>
        <v>-1.3026287998270004E-2</v>
      </c>
    </row>
    <row r="2681" spans="1:37" x14ac:dyDescent="0.25">
      <c r="A2681">
        <v>2679</v>
      </c>
      <c r="B2681" s="1">
        <v>1.18E-2</v>
      </c>
      <c r="C2681" s="1">
        <v>2.0740517729419289E-4</v>
      </c>
      <c r="D2681" s="58">
        <v>1.7249445516924096E-2</v>
      </c>
      <c r="E2681" s="58">
        <v>0.11249127312214909</v>
      </c>
      <c r="F2681" s="58">
        <v>6.7253792252806296E-2</v>
      </c>
      <c r="G2681" s="58">
        <v>5.6910700098599803E-2</v>
      </c>
      <c r="H2681" s="58">
        <v>0.17865168724060349</v>
      </c>
      <c r="I2681" s="58">
        <v>4.8951939889172673E-2</v>
      </c>
      <c r="J2681" s="58">
        <v>0.13538869410664439</v>
      </c>
      <c r="K2681" s="58">
        <v>0.1021856988723607</v>
      </c>
      <c r="L2681" s="58">
        <v>0.18116586704545071</v>
      </c>
      <c r="M2681" s="58">
        <v>7.3059505261822921E-2</v>
      </c>
      <c r="N2681" s="58">
        <v>2.6691396593465967E-2</v>
      </c>
      <c r="O2681" s="58">
        <v>0</v>
      </c>
      <c r="P2681" s="58">
        <v>0</v>
      </c>
      <c r="Q2681" s="58">
        <v>0</v>
      </c>
      <c r="R2681" s="58">
        <v>0</v>
      </c>
      <c r="S2681" s="58">
        <v>0</v>
      </c>
      <c r="T2681" s="58">
        <v>0</v>
      </c>
      <c r="U2681" s="58">
        <v>0</v>
      </c>
      <c r="V2681" s="58">
        <v>0</v>
      </c>
      <c r="W2681" s="58">
        <v>0</v>
      </c>
      <c r="X2681" s="58">
        <v>0</v>
      </c>
      <c r="Y2681" s="58">
        <v>0</v>
      </c>
      <c r="Z2681" s="58">
        <v>0</v>
      </c>
      <c r="AA2681" s="58">
        <v>0</v>
      </c>
      <c r="AB2681" s="58">
        <v>0</v>
      </c>
      <c r="AC2681" s="58">
        <v>0</v>
      </c>
      <c r="AD2681" s="58">
        <v>0</v>
      </c>
      <c r="AE2681" s="58">
        <v>0</v>
      </c>
      <c r="AF2681" s="58">
        <v>0</v>
      </c>
      <c r="AG2681" s="58">
        <v>0</v>
      </c>
      <c r="AH2681" s="58">
        <v>0</v>
      </c>
      <c r="AI2681" s="58">
        <v>0</v>
      </c>
      <c r="AK2681" s="64">
        <f t="shared" si="41"/>
        <v>1.7576709940185838E-2</v>
      </c>
    </row>
    <row r="2682" spans="1:37" x14ac:dyDescent="0.25">
      <c r="A2682">
        <v>2680</v>
      </c>
      <c r="B2682" s="1">
        <v>1.0500000000000001E-2</v>
      </c>
      <c r="C2682" s="1">
        <v>-6.9079769179894169E-5</v>
      </c>
      <c r="D2682" s="58">
        <v>0.16205157636813677</v>
      </c>
      <c r="E2682" s="58">
        <v>5.9748195305967373E-2</v>
      </c>
      <c r="F2682" s="58">
        <v>1.237863252318931E-2</v>
      </c>
      <c r="G2682" s="58">
        <v>1.5814168801908023E-2</v>
      </c>
      <c r="H2682" s="58">
        <v>5.6619093209026389E-2</v>
      </c>
      <c r="I2682" s="58">
        <v>5.26073077888091E-2</v>
      </c>
      <c r="J2682" s="58">
        <v>4.8919050778603229E-2</v>
      </c>
      <c r="K2682" s="58">
        <v>0.15684145082578715</v>
      </c>
      <c r="L2682" s="58">
        <v>0.16744137217570487</v>
      </c>
      <c r="M2682" s="58">
        <v>0.17502759962725262</v>
      </c>
      <c r="N2682" s="58">
        <v>9.2551552595615233E-2</v>
      </c>
      <c r="O2682" s="58">
        <v>0</v>
      </c>
      <c r="P2682" s="58">
        <v>0</v>
      </c>
      <c r="Q2682" s="58">
        <v>0</v>
      </c>
      <c r="R2682" s="58">
        <v>0</v>
      </c>
      <c r="S2682" s="58">
        <v>0</v>
      </c>
      <c r="T2682" s="58">
        <v>0</v>
      </c>
      <c r="U2682" s="58">
        <v>0</v>
      </c>
      <c r="V2682" s="58">
        <v>0</v>
      </c>
      <c r="W2682" s="58">
        <v>0</v>
      </c>
      <c r="X2682" s="58">
        <v>0</v>
      </c>
      <c r="Y2682" s="58">
        <v>0</v>
      </c>
      <c r="Z2682" s="58">
        <v>0</v>
      </c>
      <c r="AA2682" s="58">
        <v>0</v>
      </c>
      <c r="AB2682" s="58">
        <v>0</v>
      </c>
      <c r="AC2682" s="58">
        <v>0</v>
      </c>
      <c r="AD2682" s="58">
        <v>0</v>
      </c>
      <c r="AE2682" s="58">
        <v>0</v>
      </c>
      <c r="AF2682" s="58">
        <v>0</v>
      </c>
      <c r="AG2682" s="58">
        <v>0</v>
      </c>
      <c r="AH2682" s="58">
        <v>0</v>
      </c>
      <c r="AI2682" s="58">
        <v>0</v>
      </c>
      <c r="AK2682" s="64">
        <f t="shared" si="41"/>
        <v>-6.5790256361803971E-3</v>
      </c>
    </row>
    <row r="2683" spans="1:37" x14ac:dyDescent="0.25">
      <c r="A2683">
        <v>2681</v>
      </c>
      <c r="B2683" s="1">
        <v>1.03E-2</v>
      </c>
      <c r="C2683" s="1">
        <v>2.3238706513061181E-4</v>
      </c>
      <c r="D2683" s="58">
        <v>4.9466759401158571E-2</v>
      </c>
      <c r="E2683" s="58">
        <v>7.0958220111467074E-2</v>
      </c>
      <c r="F2683" s="58">
        <v>3.2494524868157834E-2</v>
      </c>
      <c r="G2683" s="58">
        <v>0.11953002905341364</v>
      </c>
      <c r="H2683" s="58">
        <v>4.6842552819152929E-2</v>
      </c>
      <c r="I2683" s="58">
        <v>2.7679191260012503E-2</v>
      </c>
      <c r="J2683" s="58">
        <v>0.11850406932992907</v>
      </c>
      <c r="K2683" s="58">
        <v>9.9868084650698769E-2</v>
      </c>
      <c r="L2683" s="58">
        <v>0.20231861810727303</v>
      </c>
      <c r="M2683" s="58">
        <v>5.0172834983421857E-2</v>
      </c>
      <c r="N2683" s="58">
        <v>0.18216511541531472</v>
      </c>
      <c r="O2683" s="58">
        <v>0</v>
      </c>
      <c r="P2683" s="58">
        <v>0</v>
      </c>
      <c r="Q2683" s="58">
        <v>0</v>
      </c>
      <c r="R2683" s="58">
        <v>0</v>
      </c>
      <c r="S2683" s="58">
        <v>0</v>
      </c>
      <c r="T2683" s="58">
        <v>0</v>
      </c>
      <c r="U2683" s="58">
        <v>0</v>
      </c>
      <c r="V2683" s="58">
        <v>0</v>
      </c>
      <c r="W2683" s="58">
        <v>0</v>
      </c>
      <c r="X2683" s="58">
        <v>0</v>
      </c>
      <c r="Y2683" s="58">
        <v>0</v>
      </c>
      <c r="Z2683" s="58">
        <v>0</v>
      </c>
      <c r="AA2683" s="58">
        <v>0</v>
      </c>
      <c r="AB2683" s="58">
        <v>0</v>
      </c>
      <c r="AC2683" s="58">
        <v>0</v>
      </c>
      <c r="AD2683" s="58">
        <v>0</v>
      </c>
      <c r="AE2683" s="58">
        <v>0</v>
      </c>
      <c r="AF2683" s="58">
        <v>0</v>
      </c>
      <c r="AG2683" s="58">
        <v>0</v>
      </c>
      <c r="AH2683" s="58">
        <v>0</v>
      </c>
      <c r="AI2683" s="58">
        <v>0</v>
      </c>
      <c r="AK2683" s="64">
        <f t="shared" si="41"/>
        <v>2.2561850983554545E-2</v>
      </c>
    </row>
    <row r="2684" spans="1:37" x14ac:dyDescent="0.25">
      <c r="A2684">
        <v>2682</v>
      </c>
      <c r="B2684" s="1">
        <v>1.2200000000000001E-2</v>
      </c>
      <c r="C2684" s="1">
        <v>-1.1077401877248151E-4</v>
      </c>
      <c r="D2684" s="58">
        <v>9.2542962494922124E-2</v>
      </c>
      <c r="E2684" s="58">
        <v>5.7498274364931351E-2</v>
      </c>
      <c r="F2684" s="58">
        <v>0.10254133632178244</v>
      </c>
      <c r="G2684" s="58">
        <v>0.10449693877163553</v>
      </c>
      <c r="H2684" s="58">
        <v>0.13457708917010361</v>
      </c>
      <c r="I2684" s="58">
        <v>0.14026751214101885</v>
      </c>
      <c r="J2684" s="58">
        <v>0.14555334594537919</v>
      </c>
      <c r="K2684" s="58">
        <v>6.501863468330385E-2</v>
      </c>
      <c r="L2684" s="58">
        <v>5.5268618847944982E-3</v>
      </c>
      <c r="M2684" s="58">
        <v>0.12253390303594355</v>
      </c>
      <c r="N2684" s="58">
        <v>2.9443141186184744E-2</v>
      </c>
      <c r="O2684" s="58">
        <v>0</v>
      </c>
      <c r="P2684" s="58">
        <v>0</v>
      </c>
      <c r="Q2684" s="58">
        <v>0</v>
      </c>
      <c r="R2684" s="58">
        <v>0</v>
      </c>
      <c r="S2684" s="58">
        <v>0</v>
      </c>
      <c r="T2684" s="58">
        <v>0</v>
      </c>
      <c r="U2684" s="58">
        <v>0</v>
      </c>
      <c r="V2684" s="58">
        <v>0</v>
      </c>
      <c r="W2684" s="58">
        <v>0</v>
      </c>
      <c r="X2684" s="58">
        <v>0</v>
      </c>
      <c r="Y2684" s="58">
        <v>0</v>
      </c>
      <c r="Z2684" s="58">
        <v>0</v>
      </c>
      <c r="AA2684" s="58">
        <v>0</v>
      </c>
      <c r="AB2684" s="58">
        <v>0</v>
      </c>
      <c r="AC2684" s="58">
        <v>0</v>
      </c>
      <c r="AD2684" s="58">
        <v>0</v>
      </c>
      <c r="AE2684" s="58">
        <v>0</v>
      </c>
      <c r="AF2684" s="58">
        <v>0</v>
      </c>
      <c r="AG2684" s="58">
        <v>0</v>
      </c>
      <c r="AH2684" s="58">
        <v>0</v>
      </c>
      <c r="AI2684" s="58">
        <v>0</v>
      </c>
      <c r="AK2684" s="64">
        <f t="shared" si="41"/>
        <v>-9.0798376043017635E-3</v>
      </c>
    </row>
    <row r="2685" spans="1:37" x14ac:dyDescent="0.25">
      <c r="A2685">
        <v>2683</v>
      </c>
      <c r="B2685" s="1">
        <v>1.0500000000000001E-2</v>
      </c>
      <c r="C2685" s="1">
        <v>-2.8577755636588373E-4</v>
      </c>
      <c r="D2685" s="58">
        <v>0.10669518993861969</v>
      </c>
      <c r="E2685" s="58">
        <v>7.9824004095801031E-3</v>
      </c>
      <c r="F2685" s="58">
        <v>0.14757473252438555</v>
      </c>
      <c r="G2685" s="58">
        <v>8.9729962007487882E-2</v>
      </c>
      <c r="H2685" s="58">
        <v>1.5293736028308165E-2</v>
      </c>
      <c r="I2685" s="58">
        <v>0.11543179394404529</v>
      </c>
      <c r="J2685" s="58">
        <v>5.6363921091114252E-2</v>
      </c>
      <c r="K2685" s="58">
        <v>0.10464592992412257</v>
      </c>
      <c r="L2685" s="58">
        <v>0.12086777828976446</v>
      </c>
      <c r="M2685" s="58">
        <v>0.1280953400250201</v>
      </c>
      <c r="N2685" s="58">
        <v>0.10731921581755166</v>
      </c>
      <c r="O2685" s="58">
        <v>0</v>
      </c>
      <c r="P2685" s="58">
        <v>0</v>
      </c>
      <c r="Q2685" s="58">
        <v>0</v>
      </c>
      <c r="R2685" s="58">
        <v>0</v>
      </c>
      <c r="S2685" s="58">
        <v>0</v>
      </c>
      <c r="T2685" s="58">
        <v>0</v>
      </c>
      <c r="U2685" s="58">
        <v>0</v>
      </c>
      <c r="V2685" s="58">
        <v>0</v>
      </c>
      <c r="W2685" s="58">
        <v>0</v>
      </c>
      <c r="X2685" s="58">
        <v>0</v>
      </c>
      <c r="Y2685" s="58">
        <v>0</v>
      </c>
      <c r="Z2685" s="58">
        <v>0</v>
      </c>
      <c r="AA2685" s="58">
        <v>0</v>
      </c>
      <c r="AB2685" s="58">
        <v>0</v>
      </c>
      <c r="AC2685" s="58">
        <v>0</v>
      </c>
      <c r="AD2685" s="58">
        <v>0</v>
      </c>
      <c r="AE2685" s="58">
        <v>0</v>
      </c>
      <c r="AF2685" s="58">
        <v>0</v>
      </c>
      <c r="AG2685" s="58">
        <v>0</v>
      </c>
      <c r="AH2685" s="58">
        <v>0</v>
      </c>
      <c r="AI2685" s="58">
        <v>0</v>
      </c>
      <c r="AK2685" s="64">
        <f t="shared" si="41"/>
        <v>-2.7216910130084163E-2</v>
      </c>
    </row>
    <row r="2686" spans="1:37" x14ac:dyDescent="0.25">
      <c r="A2686">
        <v>2684</v>
      </c>
      <c r="B2686" s="1">
        <v>1.4200000000000001E-2</v>
      </c>
      <c r="C2686" s="1">
        <v>4.3871490690205312E-4</v>
      </c>
      <c r="D2686" s="58">
        <v>0.17235283629359224</v>
      </c>
      <c r="E2686" s="58">
        <v>0.19787498341551488</v>
      </c>
      <c r="F2686" s="58">
        <v>5.0376052627560591E-2</v>
      </c>
      <c r="G2686" s="58">
        <v>0.1113699583122829</v>
      </c>
      <c r="H2686" s="58">
        <v>0.18413910728666025</v>
      </c>
      <c r="I2686" s="58">
        <v>1.6552427360564524E-2</v>
      </c>
      <c r="J2686" s="58">
        <v>4.2545915587598536E-2</v>
      </c>
      <c r="K2686" s="58">
        <v>2.2105821969329073E-2</v>
      </c>
      <c r="L2686" s="58">
        <v>9.7292284153027347E-2</v>
      </c>
      <c r="M2686" s="58">
        <v>6.1483604612542E-2</v>
      </c>
      <c r="N2686" s="58">
        <v>4.3907008381327911E-2</v>
      </c>
      <c r="O2686" s="58">
        <v>0</v>
      </c>
      <c r="P2686" s="58">
        <v>0</v>
      </c>
      <c r="Q2686" s="58">
        <v>0</v>
      </c>
      <c r="R2686" s="58">
        <v>0</v>
      </c>
      <c r="S2686" s="58">
        <v>0</v>
      </c>
      <c r="T2686" s="58">
        <v>0</v>
      </c>
      <c r="U2686" s="58">
        <v>0</v>
      </c>
      <c r="V2686" s="58">
        <v>0</v>
      </c>
      <c r="W2686" s="58">
        <v>0</v>
      </c>
      <c r="X2686" s="58">
        <v>0</v>
      </c>
      <c r="Y2686" s="58">
        <v>0</v>
      </c>
      <c r="Z2686" s="58">
        <v>0</v>
      </c>
      <c r="AA2686" s="58">
        <v>0</v>
      </c>
      <c r="AB2686" s="58">
        <v>0</v>
      </c>
      <c r="AC2686" s="58">
        <v>0</v>
      </c>
      <c r="AD2686" s="58">
        <v>0</v>
      </c>
      <c r="AE2686" s="58">
        <v>0</v>
      </c>
      <c r="AF2686" s="58">
        <v>0</v>
      </c>
      <c r="AG2686" s="58">
        <v>0</v>
      </c>
      <c r="AH2686" s="58">
        <v>0</v>
      </c>
      <c r="AI2686" s="58">
        <v>0</v>
      </c>
      <c r="AK2686" s="64">
        <f t="shared" si="41"/>
        <v>3.0895415979017824E-2</v>
      </c>
    </row>
    <row r="2687" spans="1:37" x14ac:dyDescent="0.25">
      <c r="A2687">
        <v>2685</v>
      </c>
      <c r="B2687" s="1">
        <v>1.17E-2</v>
      </c>
      <c r="C2687" s="1">
        <v>-1.5040498556209199E-4</v>
      </c>
      <c r="D2687" s="58">
        <v>9.7480409619761441E-3</v>
      </c>
      <c r="E2687" s="58">
        <v>7.924508012701055E-2</v>
      </c>
      <c r="F2687" s="58">
        <v>8.7279254653426841E-2</v>
      </c>
      <c r="G2687" s="58">
        <v>4.6376225459768043E-2</v>
      </c>
      <c r="H2687" s="58">
        <v>0.12922425831782197</v>
      </c>
      <c r="I2687" s="58">
        <v>0.10172547524190909</v>
      </c>
      <c r="J2687" s="58">
        <v>0.13747641662868421</v>
      </c>
      <c r="K2687" s="58">
        <v>0.14339963981961121</v>
      </c>
      <c r="L2687" s="58">
        <v>3.0473738387781665E-2</v>
      </c>
      <c r="M2687" s="58">
        <v>0.1531815337717386</v>
      </c>
      <c r="N2687" s="58">
        <v>8.187033663027185E-2</v>
      </c>
      <c r="O2687" s="58">
        <v>0</v>
      </c>
      <c r="P2687" s="58">
        <v>0</v>
      </c>
      <c r="Q2687" s="58">
        <v>0</v>
      </c>
      <c r="R2687" s="58">
        <v>0</v>
      </c>
      <c r="S2687" s="58">
        <v>0</v>
      </c>
      <c r="T2687" s="58">
        <v>0</v>
      </c>
      <c r="U2687" s="58">
        <v>0</v>
      </c>
      <c r="V2687" s="58">
        <v>0</v>
      </c>
      <c r="W2687" s="58">
        <v>0</v>
      </c>
      <c r="X2687" s="58">
        <v>0</v>
      </c>
      <c r="Y2687" s="58">
        <v>0</v>
      </c>
      <c r="Z2687" s="58">
        <v>0</v>
      </c>
      <c r="AA2687" s="58">
        <v>0</v>
      </c>
      <c r="AB2687" s="58">
        <v>0</v>
      </c>
      <c r="AC2687" s="58">
        <v>0</v>
      </c>
      <c r="AD2687" s="58">
        <v>0</v>
      </c>
      <c r="AE2687" s="58">
        <v>0</v>
      </c>
      <c r="AF2687" s="58">
        <v>0</v>
      </c>
      <c r="AG2687" s="58">
        <v>0</v>
      </c>
      <c r="AH2687" s="58">
        <v>0</v>
      </c>
      <c r="AI2687" s="58">
        <v>0</v>
      </c>
      <c r="AK2687" s="64">
        <f t="shared" si="41"/>
        <v>-1.2855126971118973E-2</v>
      </c>
    </row>
    <row r="2688" spans="1:37" x14ac:dyDescent="0.25">
      <c r="A2688">
        <v>2686</v>
      </c>
      <c r="B2688" s="1">
        <v>1.2500000000000001E-2</v>
      </c>
      <c r="C2688" s="1">
        <v>1.6676726496301996E-4</v>
      </c>
      <c r="D2688" s="58">
        <v>6.9206070290795937E-2</v>
      </c>
      <c r="E2688" s="58">
        <v>0.1356579801411904</v>
      </c>
      <c r="F2688" s="58">
        <v>0.16598716655057169</v>
      </c>
      <c r="G2688" s="58">
        <v>0.12106248347610175</v>
      </c>
      <c r="H2688" s="58">
        <v>0.1549955606630917</v>
      </c>
      <c r="I2688" s="58">
        <v>3.4850282846071334E-2</v>
      </c>
      <c r="J2688" s="58">
        <v>8.9182265464183813E-2</v>
      </c>
      <c r="K2688" s="58">
        <v>1.8856376450650969E-2</v>
      </c>
      <c r="L2688" s="58">
        <v>4.5593167086454264E-2</v>
      </c>
      <c r="M2688" s="58">
        <v>0.14683366445120874</v>
      </c>
      <c r="N2688" s="58">
        <v>1.7774982579679386E-2</v>
      </c>
      <c r="O2688" s="58">
        <v>0</v>
      </c>
      <c r="P2688" s="58">
        <v>0</v>
      </c>
      <c r="Q2688" s="58">
        <v>0</v>
      </c>
      <c r="R2688" s="58">
        <v>0</v>
      </c>
      <c r="S2688" s="58">
        <v>0</v>
      </c>
      <c r="T2688" s="58">
        <v>0</v>
      </c>
      <c r="U2688" s="58">
        <v>0</v>
      </c>
      <c r="V2688" s="58">
        <v>0</v>
      </c>
      <c r="W2688" s="58">
        <v>0</v>
      </c>
      <c r="X2688" s="58">
        <v>0</v>
      </c>
      <c r="Y2688" s="58">
        <v>0</v>
      </c>
      <c r="Z2688" s="58">
        <v>0</v>
      </c>
      <c r="AA2688" s="58">
        <v>0</v>
      </c>
      <c r="AB2688" s="58">
        <v>0</v>
      </c>
      <c r="AC2688" s="58">
        <v>0</v>
      </c>
      <c r="AD2688" s="58">
        <v>0</v>
      </c>
      <c r="AE2688" s="58">
        <v>0</v>
      </c>
      <c r="AF2688" s="58">
        <v>0</v>
      </c>
      <c r="AG2688" s="58">
        <v>0</v>
      </c>
      <c r="AH2688" s="58">
        <v>0</v>
      </c>
      <c r="AI2688" s="58">
        <v>0</v>
      </c>
      <c r="AK2688" s="64">
        <f t="shared" si="41"/>
        <v>1.3341381197041596E-2</v>
      </c>
    </row>
    <row r="2689" spans="1:37" x14ac:dyDescent="0.25">
      <c r="A2689">
        <v>2687</v>
      </c>
      <c r="B2689" s="1">
        <v>1.11E-2</v>
      </c>
      <c r="C2689" s="1">
        <v>7.2415411980104535E-5</v>
      </c>
      <c r="D2689" s="58">
        <v>7.4695394313860269E-2</v>
      </c>
      <c r="E2689" s="58">
        <v>8.1987623390547215E-2</v>
      </c>
      <c r="F2689" s="58">
        <v>0.18544634789289394</v>
      </c>
      <c r="G2689" s="58">
        <v>0.13718943674560927</v>
      </c>
      <c r="H2689" s="58">
        <v>5.5242628665953232E-2</v>
      </c>
      <c r="I2689" s="58">
        <v>7.7660904889434043E-2</v>
      </c>
      <c r="J2689" s="58">
        <v>8.1738165069751692E-2</v>
      </c>
      <c r="K2689" s="58">
        <v>4.4121683311557089E-3</v>
      </c>
      <c r="L2689" s="58">
        <v>5.2524027995898746E-2</v>
      </c>
      <c r="M2689" s="58">
        <v>6.6421387816802735E-2</v>
      </c>
      <c r="N2689" s="58">
        <v>0.18268191488809316</v>
      </c>
      <c r="O2689" s="58">
        <v>0</v>
      </c>
      <c r="P2689" s="58">
        <v>0</v>
      </c>
      <c r="Q2689" s="58">
        <v>0</v>
      </c>
      <c r="R2689" s="58">
        <v>0</v>
      </c>
      <c r="S2689" s="58">
        <v>0</v>
      </c>
      <c r="T2689" s="58">
        <v>0</v>
      </c>
      <c r="U2689" s="58">
        <v>0</v>
      </c>
      <c r="V2689" s="58">
        <v>0</v>
      </c>
      <c r="W2689" s="58">
        <v>0</v>
      </c>
      <c r="X2689" s="58">
        <v>0</v>
      </c>
      <c r="Y2689" s="58">
        <v>0</v>
      </c>
      <c r="Z2689" s="58">
        <v>0</v>
      </c>
      <c r="AA2689" s="58">
        <v>0</v>
      </c>
      <c r="AB2689" s="58">
        <v>0</v>
      </c>
      <c r="AC2689" s="58">
        <v>0</v>
      </c>
      <c r="AD2689" s="58">
        <v>0</v>
      </c>
      <c r="AE2689" s="58">
        <v>0</v>
      </c>
      <c r="AF2689" s="58">
        <v>0</v>
      </c>
      <c r="AG2689" s="58">
        <v>0</v>
      </c>
      <c r="AH2689" s="58">
        <v>0</v>
      </c>
      <c r="AI2689" s="58">
        <v>0</v>
      </c>
      <c r="AK2689" s="64">
        <f t="shared" si="41"/>
        <v>6.5239109891986067E-3</v>
      </c>
    </row>
    <row r="2690" spans="1:37" x14ac:dyDescent="0.25">
      <c r="A2690">
        <v>2688</v>
      </c>
      <c r="B2690" s="1">
        <v>9.4000000000000004E-3</v>
      </c>
      <c r="C2690" s="1">
        <v>-6.7096089036673944E-5</v>
      </c>
      <c r="D2690" s="58">
        <v>0.12632731201987032</v>
      </c>
      <c r="E2690" s="58">
        <v>4.0154341747946756E-2</v>
      </c>
      <c r="F2690" s="58">
        <v>0.14162965627509874</v>
      </c>
      <c r="G2690" s="58">
        <v>2.6615138990510444E-2</v>
      </c>
      <c r="H2690" s="58">
        <v>9.8904168681713839E-2</v>
      </c>
      <c r="I2690" s="58">
        <v>4.6925386477100976E-2</v>
      </c>
      <c r="J2690" s="58">
        <v>6.5538920136289328E-2</v>
      </c>
      <c r="K2690" s="58">
        <v>7.2704478448387178E-2</v>
      </c>
      <c r="L2690" s="58">
        <v>0.13166187213448688</v>
      </c>
      <c r="M2690" s="58">
        <v>0.12545359535901901</v>
      </c>
      <c r="N2690" s="58">
        <v>0.12408512972957647</v>
      </c>
      <c r="O2690" s="58">
        <v>0</v>
      </c>
      <c r="P2690" s="58">
        <v>0</v>
      </c>
      <c r="Q2690" s="58">
        <v>0</v>
      </c>
      <c r="R2690" s="58">
        <v>0</v>
      </c>
      <c r="S2690" s="58">
        <v>0</v>
      </c>
      <c r="T2690" s="58">
        <v>0</v>
      </c>
      <c r="U2690" s="58">
        <v>0</v>
      </c>
      <c r="V2690" s="58">
        <v>0</v>
      </c>
      <c r="W2690" s="58">
        <v>0</v>
      </c>
      <c r="X2690" s="58">
        <v>0</v>
      </c>
      <c r="Y2690" s="58">
        <v>0</v>
      </c>
      <c r="Z2690" s="58">
        <v>0</v>
      </c>
      <c r="AA2690" s="58">
        <v>0</v>
      </c>
      <c r="AB2690" s="58">
        <v>0</v>
      </c>
      <c r="AC2690" s="58">
        <v>0</v>
      </c>
      <c r="AD2690" s="58">
        <v>0</v>
      </c>
      <c r="AE2690" s="58">
        <v>0</v>
      </c>
      <c r="AF2690" s="58">
        <v>0</v>
      </c>
      <c r="AG2690" s="58">
        <v>0</v>
      </c>
      <c r="AH2690" s="58">
        <v>0</v>
      </c>
      <c r="AI2690" s="58">
        <v>0</v>
      </c>
      <c r="AK2690" s="64">
        <f t="shared" si="41"/>
        <v>-7.1378818124121215E-3</v>
      </c>
    </row>
    <row r="2691" spans="1:37" x14ac:dyDescent="0.25">
      <c r="A2691">
        <v>2689</v>
      </c>
      <c r="B2691" s="1">
        <v>1.5299999999999999E-2</v>
      </c>
      <c r="C2691" s="1">
        <v>8.2607651608445699E-5</v>
      </c>
      <c r="D2691" s="58">
        <v>5.2345929844567554E-2</v>
      </c>
      <c r="E2691" s="58">
        <v>0.15713781943426117</v>
      </c>
      <c r="F2691" s="58">
        <v>3.8778095764968566E-2</v>
      </c>
      <c r="G2691" s="58">
        <v>0.13629236053902416</v>
      </c>
      <c r="H2691" s="58">
        <v>3.8123531862961274E-2</v>
      </c>
      <c r="I2691" s="58">
        <v>5.5659626840432547E-2</v>
      </c>
      <c r="J2691" s="58">
        <v>0.20740875848811893</v>
      </c>
      <c r="K2691" s="58">
        <v>0.18026031673277959</v>
      </c>
      <c r="L2691" s="58">
        <v>5.2113620694388935E-2</v>
      </c>
      <c r="M2691" s="58">
        <v>4.9846899535172781E-2</v>
      </c>
      <c r="N2691" s="58">
        <v>3.203304026332443E-2</v>
      </c>
      <c r="O2691" s="58">
        <v>0</v>
      </c>
      <c r="P2691" s="58">
        <v>0</v>
      </c>
      <c r="Q2691" s="58">
        <v>0</v>
      </c>
      <c r="R2691" s="58">
        <v>0</v>
      </c>
      <c r="S2691" s="58">
        <v>0</v>
      </c>
      <c r="T2691" s="58">
        <v>0</v>
      </c>
      <c r="U2691" s="58">
        <v>0</v>
      </c>
      <c r="V2691" s="58">
        <v>0</v>
      </c>
      <c r="W2691" s="58">
        <v>0</v>
      </c>
      <c r="X2691" s="58">
        <v>0</v>
      </c>
      <c r="Y2691" s="58">
        <v>0</v>
      </c>
      <c r="Z2691" s="58">
        <v>0</v>
      </c>
      <c r="AA2691" s="58">
        <v>0</v>
      </c>
      <c r="AB2691" s="58">
        <v>0</v>
      </c>
      <c r="AC2691" s="58">
        <v>0</v>
      </c>
      <c r="AD2691" s="58">
        <v>0</v>
      </c>
      <c r="AE2691" s="58">
        <v>0</v>
      </c>
      <c r="AF2691" s="58">
        <v>0</v>
      </c>
      <c r="AG2691" s="58">
        <v>0</v>
      </c>
      <c r="AH2691" s="58">
        <v>0</v>
      </c>
      <c r="AI2691" s="58">
        <v>0</v>
      </c>
      <c r="AK2691" s="64">
        <f t="shared" si="41"/>
        <v>5.3991929155846868E-3</v>
      </c>
    </row>
    <row r="2692" spans="1:37" x14ac:dyDescent="0.25">
      <c r="A2692">
        <v>2690</v>
      </c>
      <c r="B2692" s="1">
        <v>1.3899999999999999E-2</v>
      </c>
      <c r="C2692" s="1">
        <v>6.0896217231369104E-7</v>
      </c>
      <c r="D2692" s="58">
        <v>0.1412051087945371</v>
      </c>
      <c r="E2692" s="58">
        <v>0.13013987366144278</v>
      </c>
      <c r="F2692" s="58">
        <v>6.8436967053567471E-2</v>
      </c>
      <c r="G2692" s="58">
        <v>5.216874285021747E-2</v>
      </c>
      <c r="H2692" s="58">
        <v>6.1345921963766918E-2</v>
      </c>
      <c r="I2692" s="58">
        <v>7.6241534418760831E-2</v>
      </c>
      <c r="J2692" s="58">
        <v>0.16079235626820346</v>
      </c>
      <c r="K2692" s="58">
        <v>0.14604052243364066</v>
      </c>
      <c r="L2692" s="58">
        <v>5.8441670678262066E-2</v>
      </c>
      <c r="M2692" s="58">
        <v>4.004841163834879E-2</v>
      </c>
      <c r="N2692" s="58">
        <v>6.5138890239252512E-2</v>
      </c>
      <c r="O2692" s="58">
        <v>0</v>
      </c>
      <c r="P2692" s="58">
        <v>0</v>
      </c>
      <c r="Q2692" s="58">
        <v>0</v>
      </c>
      <c r="R2692" s="58">
        <v>0</v>
      </c>
      <c r="S2692" s="58">
        <v>0</v>
      </c>
      <c r="T2692" s="58">
        <v>0</v>
      </c>
      <c r="U2692" s="58">
        <v>0</v>
      </c>
      <c r="V2692" s="58">
        <v>0</v>
      </c>
      <c r="W2692" s="58">
        <v>0</v>
      </c>
      <c r="X2692" s="58">
        <v>0</v>
      </c>
      <c r="Y2692" s="58">
        <v>0</v>
      </c>
      <c r="Z2692" s="58">
        <v>0</v>
      </c>
      <c r="AA2692" s="58">
        <v>0</v>
      </c>
      <c r="AB2692" s="58">
        <v>0</v>
      </c>
      <c r="AC2692" s="58">
        <v>0</v>
      </c>
      <c r="AD2692" s="58">
        <v>0</v>
      </c>
      <c r="AE2692" s="58">
        <v>0</v>
      </c>
      <c r="AF2692" s="58">
        <v>0</v>
      </c>
      <c r="AG2692" s="58">
        <v>0</v>
      </c>
      <c r="AH2692" s="58">
        <v>0</v>
      </c>
      <c r="AI2692" s="58">
        <v>0</v>
      </c>
      <c r="AK2692" s="64">
        <f t="shared" ref="AK2692:AK2755" si="42">C2692/B2692</f>
        <v>4.3810228224006549E-5</v>
      </c>
    </row>
    <row r="2693" spans="1:37" x14ac:dyDescent="0.25">
      <c r="A2693">
        <v>2691</v>
      </c>
      <c r="B2693" s="1">
        <v>1.24E-2</v>
      </c>
      <c r="C2693" s="1">
        <v>-3.1639368299967191E-5</v>
      </c>
      <c r="D2693" s="58">
        <v>8.9689927078642845E-2</v>
      </c>
      <c r="E2693" s="58">
        <v>0.1154084729114092</v>
      </c>
      <c r="F2693" s="58">
        <v>0.12766998441130573</v>
      </c>
      <c r="G2693" s="58">
        <v>8.0291074380276009E-2</v>
      </c>
      <c r="H2693" s="58">
        <v>8.6604177749554395E-2</v>
      </c>
      <c r="I2693" s="58">
        <v>3.8646601551686616E-2</v>
      </c>
      <c r="J2693" s="58">
        <v>9.7230202520159723E-2</v>
      </c>
      <c r="K2693" s="58">
        <v>0.12009871786094808</v>
      </c>
      <c r="L2693" s="58">
        <v>5.9830142765217371E-2</v>
      </c>
      <c r="M2693" s="58">
        <v>8.8961132675363028E-2</v>
      </c>
      <c r="N2693" s="58">
        <v>9.5569566095437E-2</v>
      </c>
      <c r="O2693" s="58">
        <v>0</v>
      </c>
      <c r="P2693" s="58">
        <v>0</v>
      </c>
      <c r="Q2693" s="58">
        <v>0</v>
      </c>
      <c r="R2693" s="58">
        <v>0</v>
      </c>
      <c r="S2693" s="58">
        <v>0</v>
      </c>
      <c r="T2693" s="58">
        <v>0</v>
      </c>
      <c r="U2693" s="58">
        <v>0</v>
      </c>
      <c r="V2693" s="58">
        <v>0</v>
      </c>
      <c r="W2693" s="58">
        <v>0</v>
      </c>
      <c r="X2693" s="58">
        <v>0</v>
      </c>
      <c r="Y2693" s="58">
        <v>0</v>
      </c>
      <c r="Z2693" s="58">
        <v>0</v>
      </c>
      <c r="AA2693" s="58">
        <v>0</v>
      </c>
      <c r="AB2693" s="58">
        <v>0</v>
      </c>
      <c r="AC2693" s="58">
        <v>0</v>
      </c>
      <c r="AD2693" s="58">
        <v>0</v>
      </c>
      <c r="AE2693" s="58">
        <v>0</v>
      </c>
      <c r="AF2693" s="58">
        <v>0</v>
      </c>
      <c r="AG2693" s="58">
        <v>0</v>
      </c>
      <c r="AH2693" s="58">
        <v>0</v>
      </c>
      <c r="AI2693" s="58">
        <v>0</v>
      </c>
      <c r="AK2693" s="64">
        <f t="shared" si="42"/>
        <v>-2.5515619596747736E-3</v>
      </c>
    </row>
    <row r="2694" spans="1:37" x14ac:dyDescent="0.25">
      <c r="A2694">
        <v>2692</v>
      </c>
      <c r="B2694" s="1">
        <v>1.0200000000000001E-2</v>
      </c>
      <c r="C2694" s="1">
        <v>4.2019486113942318E-5</v>
      </c>
      <c r="D2694" s="58">
        <v>0.11176781021793666</v>
      </c>
      <c r="E2694" s="58">
        <v>7.1290047914818994E-2</v>
      </c>
      <c r="F2694" s="58">
        <v>8.3940163093265172E-2</v>
      </c>
      <c r="G2694" s="58">
        <v>4.298762011429326E-2</v>
      </c>
      <c r="H2694" s="58">
        <v>9.9062044405854574E-2</v>
      </c>
      <c r="I2694" s="58">
        <v>1.9397944163522307E-2</v>
      </c>
      <c r="J2694" s="58">
        <v>0.10900518959587682</v>
      </c>
      <c r="K2694" s="58">
        <v>0.10716845912951617</v>
      </c>
      <c r="L2694" s="58">
        <v>0.12555617739519068</v>
      </c>
      <c r="M2694" s="58">
        <v>0.11775258058577059</v>
      </c>
      <c r="N2694" s="58">
        <v>0.1120719633839547</v>
      </c>
      <c r="O2694" s="58">
        <v>0</v>
      </c>
      <c r="P2694" s="58">
        <v>0</v>
      </c>
      <c r="Q2694" s="58">
        <v>0</v>
      </c>
      <c r="R2694" s="58">
        <v>0</v>
      </c>
      <c r="S2694" s="58">
        <v>0</v>
      </c>
      <c r="T2694" s="58">
        <v>0</v>
      </c>
      <c r="U2694" s="58">
        <v>0</v>
      </c>
      <c r="V2694" s="58">
        <v>0</v>
      </c>
      <c r="W2694" s="58">
        <v>0</v>
      </c>
      <c r="X2694" s="58">
        <v>0</v>
      </c>
      <c r="Y2694" s="58">
        <v>0</v>
      </c>
      <c r="Z2694" s="58">
        <v>0</v>
      </c>
      <c r="AA2694" s="58">
        <v>0</v>
      </c>
      <c r="AB2694" s="58">
        <v>0</v>
      </c>
      <c r="AC2694" s="58">
        <v>0</v>
      </c>
      <c r="AD2694" s="58">
        <v>0</v>
      </c>
      <c r="AE2694" s="58">
        <v>0</v>
      </c>
      <c r="AF2694" s="58">
        <v>0</v>
      </c>
      <c r="AG2694" s="58">
        <v>0</v>
      </c>
      <c r="AH2694" s="58">
        <v>0</v>
      </c>
      <c r="AI2694" s="58">
        <v>0</v>
      </c>
      <c r="AK2694" s="64">
        <f t="shared" si="42"/>
        <v>4.1195574621512073E-3</v>
      </c>
    </row>
    <row r="2695" spans="1:37" x14ac:dyDescent="0.25">
      <c r="A2695">
        <v>2693</v>
      </c>
      <c r="B2695" s="1">
        <v>1.12E-2</v>
      </c>
      <c r="C2695" s="1">
        <v>9.7430300248136311E-5</v>
      </c>
      <c r="D2695" s="58">
        <v>5.4867843283918971E-2</v>
      </c>
      <c r="E2695" s="58">
        <v>8.4663624871340451E-2</v>
      </c>
      <c r="F2695" s="58">
        <v>5.5743961858773408E-2</v>
      </c>
      <c r="G2695" s="58">
        <v>0.14537559577602674</v>
      </c>
      <c r="H2695" s="58">
        <v>6.0055084924733257E-2</v>
      </c>
      <c r="I2695" s="58">
        <v>6.1516765541675025E-2</v>
      </c>
      <c r="J2695" s="58">
        <v>0.16148779840194238</v>
      </c>
      <c r="K2695" s="58">
        <v>7.4163875798455237E-2</v>
      </c>
      <c r="L2695" s="58">
        <v>1.694834336539015E-2</v>
      </c>
      <c r="M2695" s="58">
        <v>0.190795244399069</v>
      </c>
      <c r="N2695" s="58">
        <v>9.438186177867551E-2</v>
      </c>
      <c r="O2695" s="58">
        <v>0</v>
      </c>
      <c r="P2695" s="58">
        <v>0</v>
      </c>
      <c r="Q2695" s="58">
        <v>0</v>
      </c>
      <c r="R2695" s="58">
        <v>0</v>
      </c>
      <c r="S2695" s="58">
        <v>0</v>
      </c>
      <c r="T2695" s="58">
        <v>0</v>
      </c>
      <c r="U2695" s="58">
        <v>0</v>
      </c>
      <c r="V2695" s="58">
        <v>0</v>
      </c>
      <c r="W2695" s="58">
        <v>0</v>
      </c>
      <c r="X2695" s="58">
        <v>0</v>
      </c>
      <c r="Y2695" s="58">
        <v>0</v>
      </c>
      <c r="Z2695" s="58">
        <v>0</v>
      </c>
      <c r="AA2695" s="58">
        <v>0</v>
      </c>
      <c r="AB2695" s="58">
        <v>0</v>
      </c>
      <c r="AC2695" s="58">
        <v>0</v>
      </c>
      <c r="AD2695" s="58">
        <v>0</v>
      </c>
      <c r="AE2695" s="58">
        <v>0</v>
      </c>
      <c r="AF2695" s="58">
        <v>0</v>
      </c>
      <c r="AG2695" s="58">
        <v>0</v>
      </c>
      <c r="AH2695" s="58">
        <v>0</v>
      </c>
      <c r="AI2695" s="58">
        <v>0</v>
      </c>
      <c r="AK2695" s="64">
        <f t="shared" si="42"/>
        <v>8.6991339507264571E-3</v>
      </c>
    </row>
    <row r="2696" spans="1:37" x14ac:dyDescent="0.25">
      <c r="A2696">
        <v>2694</v>
      </c>
      <c r="B2696" s="1">
        <v>1.17E-2</v>
      </c>
      <c r="C2696" s="1">
        <v>-3.3831197170277309E-4</v>
      </c>
      <c r="D2696" s="58">
        <v>2.1563710667025369E-2</v>
      </c>
      <c r="E2696" s="58">
        <v>5.7873000420944877E-2</v>
      </c>
      <c r="F2696" s="58">
        <v>8.9425309695579436E-2</v>
      </c>
      <c r="G2696" s="58">
        <v>2.6737746999324085E-2</v>
      </c>
      <c r="H2696" s="58">
        <v>3.0592410318803533E-2</v>
      </c>
      <c r="I2696" s="58">
        <v>7.0260170124877008E-2</v>
      </c>
      <c r="J2696" s="58">
        <v>0.10087079151930538</v>
      </c>
      <c r="K2696" s="58">
        <v>0.21936718753178791</v>
      </c>
      <c r="L2696" s="58">
        <v>4.7330595647841645E-2</v>
      </c>
      <c r="M2696" s="58">
        <v>0.16206145113570641</v>
      </c>
      <c r="N2696" s="58">
        <v>0.17391762593880439</v>
      </c>
      <c r="O2696" s="58">
        <v>0</v>
      </c>
      <c r="P2696" s="58">
        <v>0</v>
      </c>
      <c r="Q2696" s="58">
        <v>0</v>
      </c>
      <c r="R2696" s="58">
        <v>0</v>
      </c>
      <c r="S2696" s="58">
        <v>0</v>
      </c>
      <c r="T2696" s="58">
        <v>0</v>
      </c>
      <c r="U2696" s="58">
        <v>0</v>
      </c>
      <c r="V2696" s="58">
        <v>0</v>
      </c>
      <c r="W2696" s="58">
        <v>0</v>
      </c>
      <c r="X2696" s="58">
        <v>0</v>
      </c>
      <c r="Y2696" s="58">
        <v>0</v>
      </c>
      <c r="Z2696" s="58">
        <v>0</v>
      </c>
      <c r="AA2696" s="58">
        <v>0</v>
      </c>
      <c r="AB2696" s="58">
        <v>0</v>
      </c>
      <c r="AC2696" s="58">
        <v>0</v>
      </c>
      <c r="AD2696" s="58">
        <v>0</v>
      </c>
      <c r="AE2696" s="58">
        <v>0</v>
      </c>
      <c r="AF2696" s="58">
        <v>0</v>
      </c>
      <c r="AG2696" s="58">
        <v>0</v>
      </c>
      <c r="AH2696" s="58">
        <v>0</v>
      </c>
      <c r="AI2696" s="58">
        <v>0</v>
      </c>
      <c r="AK2696" s="64">
        <f t="shared" si="42"/>
        <v>-2.8915553136989153E-2</v>
      </c>
    </row>
    <row r="2697" spans="1:37" x14ac:dyDescent="0.25">
      <c r="A2697">
        <v>2695</v>
      </c>
      <c r="B2697" s="1">
        <v>1.24E-2</v>
      </c>
      <c r="C2697" s="1">
        <v>3.1495043952617081E-4</v>
      </c>
      <c r="D2697" s="58">
        <v>1.6577213772903797E-2</v>
      </c>
      <c r="E2697" s="58">
        <v>0.15392986908237749</v>
      </c>
      <c r="F2697" s="58">
        <v>7.686772151852346E-2</v>
      </c>
      <c r="G2697" s="58">
        <v>0.1045804209879742</v>
      </c>
      <c r="H2697" s="58">
        <v>7.6424270414508097E-2</v>
      </c>
      <c r="I2697" s="58">
        <v>4.7650793451253233E-2</v>
      </c>
      <c r="J2697" s="58">
        <v>0.12405087520073327</v>
      </c>
      <c r="K2697" s="58">
        <v>7.5423126305520005E-2</v>
      </c>
      <c r="L2697" s="58">
        <v>0.1422311327559441</v>
      </c>
      <c r="M2697" s="58">
        <v>8.5988999377352104E-2</v>
      </c>
      <c r="N2697" s="58">
        <v>9.627557713291035E-2</v>
      </c>
      <c r="O2697" s="58">
        <v>0</v>
      </c>
      <c r="P2697" s="58">
        <v>0</v>
      </c>
      <c r="Q2697" s="58">
        <v>0</v>
      </c>
      <c r="R2697" s="58">
        <v>0</v>
      </c>
      <c r="S2697" s="58">
        <v>0</v>
      </c>
      <c r="T2697" s="58">
        <v>0</v>
      </c>
      <c r="U2697" s="58">
        <v>0</v>
      </c>
      <c r="V2697" s="58">
        <v>0</v>
      </c>
      <c r="W2697" s="58">
        <v>0</v>
      </c>
      <c r="X2697" s="58">
        <v>0</v>
      </c>
      <c r="Y2697" s="58">
        <v>0</v>
      </c>
      <c r="Z2697" s="58">
        <v>0</v>
      </c>
      <c r="AA2697" s="58">
        <v>0</v>
      </c>
      <c r="AB2697" s="58">
        <v>0</v>
      </c>
      <c r="AC2697" s="58">
        <v>0</v>
      </c>
      <c r="AD2697" s="58">
        <v>0</v>
      </c>
      <c r="AE2697" s="58">
        <v>0</v>
      </c>
      <c r="AF2697" s="58">
        <v>0</v>
      </c>
      <c r="AG2697" s="58">
        <v>0</v>
      </c>
      <c r="AH2697" s="58">
        <v>0</v>
      </c>
      <c r="AI2697" s="58">
        <v>0</v>
      </c>
      <c r="AK2697" s="64">
        <f t="shared" si="42"/>
        <v>2.5399228994046036E-2</v>
      </c>
    </row>
    <row r="2698" spans="1:37" x14ac:dyDescent="0.25">
      <c r="A2698">
        <v>2696</v>
      </c>
      <c r="B2698" s="1">
        <v>1.17E-2</v>
      </c>
      <c r="C2698" s="1">
        <v>-1.1450031554422792E-5</v>
      </c>
      <c r="D2698" s="58">
        <v>0.10921067299210863</v>
      </c>
      <c r="E2698" s="58">
        <v>9.3241168382682732E-2</v>
      </c>
      <c r="F2698" s="58">
        <v>0.10948333560679804</v>
      </c>
      <c r="G2698" s="58">
        <v>0.10324256103818405</v>
      </c>
      <c r="H2698" s="58">
        <v>2.4168310803044858E-2</v>
      </c>
      <c r="I2698" s="58">
        <v>0.11045834397768367</v>
      </c>
      <c r="J2698" s="58">
        <v>9.0421134124224756E-2</v>
      </c>
      <c r="K2698" s="58">
        <v>7.8193533401573284E-2</v>
      </c>
      <c r="L2698" s="58">
        <v>9.0792967679392433E-2</v>
      </c>
      <c r="M2698" s="58">
        <v>0.1118303916078338</v>
      </c>
      <c r="N2698" s="58">
        <v>7.8957580386473589E-2</v>
      </c>
      <c r="O2698" s="58">
        <v>0</v>
      </c>
      <c r="P2698" s="58">
        <v>0</v>
      </c>
      <c r="Q2698" s="58">
        <v>0</v>
      </c>
      <c r="R2698" s="58">
        <v>0</v>
      </c>
      <c r="S2698" s="58">
        <v>0</v>
      </c>
      <c r="T2698" s="58">
        <v>0</v>
      </c>
      <c r="U2698" s="58">
        <v>0</v>
      </c>
      <c r="V2698" s="58">
        <v>0</v>
      </c>
      <c r="W2698" s="58">
        <v>0</v>
      </c>
      <c r="X2698" s="58">
        <v>0</v>
      </c>
      <c r="Y2698" s="58">
        <v>0</v>
      </c>
      <c r="Z2698" s="58">
        <v>0</v>
      </c>
      <c r="AA2698" s="58">
        <v>0</v>
      </c>
      <c r="AB2698" s="58">
        <v>0</v>
      </c>
      <c r="AC2698" s="58">
        <v>0</v>
      </c>
      <c r="AD2698" s="58">
        <v>0</v>
      </c>
      <c r="AE2698" s="58">
        <v>0</v>
      </c>
      <c r="AF2698" s="58">
        <v>0</v>
      </c>
      <c r="AG2698" s="58">
        <v>0</v>
      </c>
      <c r="AH2698" s="58">
        <v>0</v>
      </c>
      <c r="AI2698" s="58">
        <v>0</v>
      </c>
      <c r="AK2698" s="64">
        <f t="shared" si="42"/>
        <v>-9.7863517559169163E-4</v>
      </c>
    </row>
    <row r="2699" spans="1:37" x14ac:dyDescent="0.25">
      <c r="A2699">
        <v>2697</v>
      </c>
      <c r="B2699" s="1">
        <v>1.18E-2</v>
      </c>
      <c r="C2699" s="1">
        <v>-1.4460370807032656E-4</v>
      </c>
      <c r="D2699" s="58">
        <v>6.9577353909680076E-2</v>
      </c>
      <c r="E2699" s="58">
        <v>3.0515188737452813E-2</v>
      </c>
      <c r="F2699" s="58">
        <v>0.12489849940160544</v>
      </c>
      <c r="G2699" s="58">
        <v>0.15770843728839246</v>
      </c>
      <c r="H2699" s="58">
        <v>7.1345920396199414E-2</v>
      </c>
      <c r="I2699" s="58">
        <v>5.1217229071210194E-2</v>
      </c>
      <c r="J2699" s="58">
        <v>0.12206196126267406</v>
      </c>
      <c r="K2699" s="58">
        <v>0.13304308714122623</v>
      </c>
      <c r="L2699" s="58">
        <v>0.14412562474141452</v>
      </c>
      <c r="M2699" s="58">
        <v>6.1013532442710634E-2</v>
      </c>
      <c r="N2699" s="58">
        <v>3.4493165607434331E-2</v>
      </c>
      <c r="O2699" s="58">
        <v>0</v>
      </c>
      <c r="P2699" s="58">
        <v>0</v>
      </c>
      <c r="Q2699" s="58">
        <v>0</v>
      </c>
      <c r="R2699" s="58">
        <v>0</v>
      </c>
      <c r="S2699" s="58">
        <v>0</v>
      </c>
      <c r="T2699" s="58">
        <v>0</v>
      </c>
      <c r="U2699" s="58">
        <v>0</v>
      </c>
      <c r="V2699" s="58">
        <v>0</v>
      </c>
      <c r="W2699" s="58">
        <v>0</v>
      </c>
      <c r="X2699" s="58">
        <v>0</v>
      </c>
      <c r="Y2699" s="58">
        <v>0</v>
      </c>
      <c r="Z2699" s="58">
        <v>0</v>
      </c>
      <c r="AA2699" s="58">
        <v>0</v>
      </c>
      <c r="AB2699" s="58">
        <v>0</v>
      </c>
      <c r="AC2699" s="58">
        <v>0</v>
      </c>
      <c r="AD2699" s="58">
        <v>0</v>
      </c>
      <c r="AE2699" s="58">
        <v>0</v>
      </c>
      <c r="AF2699" s="58">
        <v>0</v>
      </c>
      <c r="AG2699" s="58">
        <v>0</v>
      </c>
      <c r="AH2699" s="58">
        <v>0</v>
      </c>
      <c r="AI2699" s="58">
        <v>0</v>
      </c>
      <c r="AK2699" s="64">
        <f t="shared" si="42"/>
        <v>-1.2254551531383606E-2</v>
      </c>
    </row>
    <row r="2700" spans="1:37" x14ac:dyDescent="0.25">
      <c r="A2700">
        <v>2698</v>
      </c>
      <c r="B2700" s="1">
        <v>1.18E-2</v>
      </c>
      <c r="C2700" s="1">
        <v>-6.6505481758256715E-5</v>
      </c>
      <c r="D2700" s="58">
        <v>6.4318001425748936E-2</v>
      </c>
      <c r="E2700" s="58">
        <v>9.9146759678680127E-2</v>
      </c>
      <c r="F2700" s="58">
        <v>0.1406545796719586</v>
      </c>
      <c r="G2700" s="58">
        <v>0.12092090004775763</v>
      </c>
      <c r="H2700" s="58">
        <v>1.337517759242819E-2</v>
      </c>
      <c r="I2700" s="58">
        <v>2.220682544828145E-2</v>
      </c>
      <c r="J2700" s="58">
        <v>9.7659956491852315E-2</v>
      </c>
      <c r="K2700" s="58">
        <v>0.13579745225633902</v>
      </c>
      <c r="L2700" s="58">
        <v>9.943574262757042E-2</v>
      </c>
      <c r="M2700" s="58">
        <v>0.1388813531241708</v>
      </c>
      <c r="N2700" s="58">
        <v>6.7603251635212622E-2</v>
      </c>
      <c r="O2700" s="58">
        <v>0</v>
      </c>
      <c r="P2700" s="58">
        <v>0</v>
      </c>
      <c r="Q2700" s="58">
        <v>0</v>
      </c>
      <c r="R2700" s="58">
        <v>0</v>
      </c>
      <c r="S2700" s="58">
        <v>0</v>
      </c>
      <c r="T2700" s="58">
        <v>0</v>
      </c>
      <c r="U2700" s="58">
        <v>0</v>
      </c>
      <c r="V2700" s="58">
        <v>0</v>
      </c>
      <c r="W2700" s="58">
        <v>0</v>
      </c>
      <c r="X2700" s="58">
        <v>0</v>
      </c>
      <c r="Y2700" s="58">
        <v>0</v>
      </c>
      <c r="Z2700" s="58">
        <v>0</v>
      </c>
      <c r="AA2700" s="58">
        <v>0</v>
      </c>
      <c r="AB2700" s="58">
        <v>0</v>
      </c>
      <c r="AC2700" s="58">
        <v>0</v>
      </c>
      <c r="AD2700" s="58">
        <v>0</v>
      </c>
      <c r="AE2700" s="58">
        <v>0</v>
      </c>
      <c r="AF2700" s="58">
        <v>0</v>
      </c>
      <c r="AG2700" s="58">
        <v>0</v>
      </c>
      <c r="AH2700" s="58">
        <v>0</v>
      </c>
      <c r="AI2700" s="58">
        <v>0</v>
      </c>
      <c r="AK2700" s="64">
        <f t="shared" si="42"/>
        <v>-5.636057776123451E-3</v>
      </c>
    </row>
    <row r="2701" spans="1:37" x14ac:dyDescent="0.25">
      <c r="A2701">
        <v>2699</v>
      </c>
      <c r="B2701" s="1">
        <v>1.18E-2</v>
      </c>
      <c r="C2701" s="1">
        <v>1.225231006795666E-4</v>
      </c>
      <c r="D2701" s="58">
        <v>7.6954397065221699E-3</v>
      </c>
      <c r="E2701" s="58">
        <v>9.4487148189329392E-2</v>
      </c>
      <c r="F2701" s="58">
        <v>0.11667526442830409</v>
      </c>
      <c r="G2701" s="58">
        <v>9.8423526829670302E-2</v>
      </c>
      <c r="H2701" s="58">
        <v>0.13048806531574589</v>
      </c>
      <c r="I2701" s="58">
        <v>6.5765697039638429E-2</v>
      </c>
      <c r="J2701" s="58">
        <v>0.15437084809671042</v>
      </c>
      <c r="K2701" s="58">
        <v>8.3384087696171394E-2</v>
      </c>
      <c r="L2701" s="58">
        <v>0.14763742906120969</v>
      </c>
      <c r="M2701" s="58">
        <v>9.1166120248456439E-2</v>
      </c>
      <c r="N2701" s="58">
        <v>9.9063733882419867E-3</v>
      </c>
      <c r="O2701" s="58">
        <v>0</v>
      </c>
      <c r="P2701" s="58">
        <v>0</v>
      </c>
      <c r="Q2701" s="58">
        <v>0</v>
      </c>
      <c r="R2701" s="58">
        <v>0</v>
      </c>
      <c r="S2701" s="58">
        <v>0</v>
      </c>
      <c r="T2701" s="58">
        <v>0</v>
      </c>
      <c r="U2701" s="58">
        <v>0</v>
      </c>
      <c r="V2701" s="58">
        <v>0</v>
      </c>
      <c r="W2701" s="58">
        <v>0</v>
      </c>
      <c r="X2701" s="58">
        <v>0</v>
      </c>
      <c r="Y2701" s="58">
        <v>0</v>
      </c>
      <c r="Z2701" s="58">
        <v>0</v>
      </c>
      <c r="AA2701" s="58">
        <v>0</v>
      </c>
      <c r="AB2701" s="58">
        <v>0</v>
      </c>
      <c r="AC2701" s="58">
        <v>0</v>
      </c>
      <c r="AD2701" s="58">
        <v>0</v>
      </c>
      <c r="AE2701" s="58">
        <v>0</v>
      </c>
      <c r="AF2701" s="58">
        <v>0</v>
      </c>
      <c r="AG2701" s="58">
        <v>0</v>
      </c>
      <c r="AH2701" s="58">
        <v>0</v>
      </c>
      <c r="AI2701" s="58">
        <v>0</v>
      </c>
      <c r="AK2701" s="64">
        <f t="shared" si="42"/>
        <v>1.0383313616912424E-2</v>
      </c>
    </row>
    <row r="2702" spans="1:37" x14ac:dyDescent="0.25">
      <c r="A2702">
        <v>2700</v>
      </c>
      <c r="B2702" s="1">
        <v>1.2500000000000001E-2</v>
      </c>
      <c r="C2702" s="1">
        <v>2.3282568811450606E-4</v>
      </c>
      <c r="D2702" s="58">
        <v>5.9904798030136847E-2</v>
      </c>
      <c r="E2702" s="58">
        <v>0.11997021441634877</v>
      </c>
      <c r="F2702" s="58">
        <v>2.1080729929911394E-2</v>
      </c>
      <c r="G2702" s="58">
        <v>1.5844657193993639E-2</v>
      </c>
      <c r="H2702" s="58">
        <v>2.5381293069728192E-3</v>
      </c>
      <c r="I2702" s="58">
        <v>0.17331361561486294</v>
      </c>
      <c r="J2702" s="58">
        <v>0.17367043596402337</v>
      </c>
      <c r="K2702" s="58">
        <v>9.1362534450368918E-2</v>
      </c>
      <c r="L2702" s="58">
        <v>0.18286383318236055</v>
      </c>
      <c r="M2702" s="58">
        <v>3.414554257638256E-3</v>
      </c>
      <c r="N2702" s="58">
        <v>0.15603649765338254</v>
      </c>
      <c r="O2702" s="58">
        <v>0</v>
      </c>
      <c r="P2702" s="58">
        <v>0</v>
      </c>
      <c r="Q2702" s="58">
        <v>0</v>
      </c>
      <c r="R2702" s="58">
        <v>0</v>
      </c>
      <c r="S2702" s="58">
        <v>0</v>
      </c>
      <c r="T2702" s="58">
        <v>0</v>
      </c>
      <c r="U2702" s="58">
        <v>0</v>
      </c>
      <c r="V2702" s="58">
        <v>0</v>
      </c>
      <c r="W2702" s="58">
        <v>0</v>
      </c>
      <c r="X2702" s="58">
        <v>0</v>
      </c>
      <c r="Y2702" s="58">
        <v>0</v>
      </c>
      <c r="Z2702" s="58">
        <v>0</v>
      </c>
      <c r="AA2702" s="58">
        <v>0</v>
      </c>
      <c r="AB2702" s="58">
        <v>0</v>
      </c>
      <c r="AC2702" s="58">
        <v>0</v>
      </c>
      <c r="AD2702" s="58">
        <v>0</v>
      </c>
      <c r="AE2702" s="58">
        <v>0</v>
      </c>
      <c r="AF2702" s="58">
        <v>0</v>
      </c>
      <c r="AG2702" s="58">
        <v>0</v>
      </c>
      <c r="AH2702" s="58">
        <v>0</v>
      </c>
      <c r="AI2702" s="58">
        <v>0</v>
      </c>
      <c r="AK2702" s="64">
        <f t="shared" si="42"/>
        <v>1.8626055049160484E-2</v>
      </c>
    </row>
    <row r="2703" spans="1:37" x14ac:dyDescent="0.25">
      <c r="A2703">
        <v>2701</v>
      </c>
      <c r="B2703" s="1">
        <v>1.3299999999999999E-2</v>
      </c>
      <c r="C2703" s="1">
        <v>1.721201644052009E-4</v>
      </c>
      <c r="D2703" s="58">
        <v>0.11126975493062437</v>
      </c>
      <c r="E2703" s="58">
        <v>0.15427959025370797</v>
      </c>
      <c r="F2703" s="58">
        <v>9.933237094116959E-2</v>
      </c>
      <c r="G2703" s="58">
        <v>8.1127462559360375E-2</v>
      </c>
      <c r="H2703" s="58">
        <v>3.8568948441912818E-2</v>
      </c>
      <c r="I2703" s="58">
        <v>0.12596513003702964</v>
      </c>
      <c r="J2703" s="58">
        <v>5.9393361326067713E-2</v>
      </c>
      <c r="K2703" s="58">
        <v>6.612531398542737E-2</v>
      </c>
      <c r="L2703" s="58">
        <v>0.15046001007205911</v>
      </c>
      <c r="M2703" s="58">
        <v>1.970007179401416E-2</v>
      </c>
      <c r="N2703" s="58">
        <v>9.37779856586268E-2</v>
      </c>
      <c r="O2703" s="58">
        <v>0</v>
      </c>
      <c r="P2703" s="58">
        <v>0</v>
      </c>
      <c r="Q2703" s="58">
        <v>0</v>
      </c>
      <c r="R2703" s="58">
        <v>0</v>
      </c>
      <c r="S2703" s="58">
        <v>0</v>
      </c>
      <c r="T2703" s="58">
        <v>0</v>
      </c>
      <c r="U2703" s="58">
        <v>0</v>
      </c>
      <c r="V2703" s="58">
        <v>0</v>
      </c>
      <c r="W2703" s="58">
        <v>0</v>
      </c>
      <c r="X2703" s="58">
        <v>0</v>
      </c>
      <c r="Y2703" s="58">
        <v>0</v>
      </c>
      <c r="Z2703" s="58">
        <v>0</v>
      </c>
      <c r="AA2703" s="58">
        <v>0</v>
      </c>
      <c r="AB2703" s="58">
        <v>0</v>
      </c>
      <c r="AC2703" s="58">
        <v>0</v>
      </c>
      <c r="AD2703" s="58">
        <v>0</v>
      </c>
      <c r="AE2703" s="58">
        <v>0</v>
      </c>
      <c r="AF2703" s="58">
        <v>0</v>
      </c>
      <c r="AG2703" s="58">
        <v>0</v>
      </c>
      <c r="AH2703" s="58">
        <v>0</v>
      </c>
      <c r="AI2703" s="58">
        <v>0</v>
      </c>
      <c r="AK2703" s="64">
        <f t="shared" si="42"/>
        <v>1.2941365744751949E-2</v>
      </c>
    </row>
    <row r="2704" spans="1:37" x14ac:dyDescent="0.25">
      <c r="A2704">
        <v>2702</v>
      </c>
      <c r="B2704" s="1">
        <v>1.0999999999999999E-2</v>
      </c>
      <c r="C2704" s="1">
        <v>-4.3348702909877397E-5</v>
      </c>
      <c r="D2704" s="58">
        <v>0.14336356606555037</v>
      </c>
      <c r="E2704" s="58">
        <v>6.2649619729403236E-2</v>
      </c>
      <c r="F2704" s="58">
        <v>7.6029196374732599E-2</v>
      </c>
      <c r="G2704" s="58">
        <v>0.11168331777727239</v>
      </c>
      <c r="H2704" s="58">
        <v>0.15469637273407102</v>
      </c>
      <c r="I2704" s="58">
        <v>5.4038157327013225E-2</v>
      </c>
      <c r="J2704" s="58">
        <v>5.0388273448130988E-2</v>
      </c>
      <c r="K2704" s="58">
        <v>7.9768126369998638E-2</v>
      </c>
      <c r="L2704" s="58">
        <v>5.0601560159650873E-2</v>
      </c>
      <c r="M2704" s="58">
        <v>0.10842324944929731</v>
      </c>
      <c r="N2704" s="58">
        <v>0.1083585605648793</v>
      </c>
      <c r="O2704" s="58">
        <v>0</v>
      </c>
      <c r="P2704" s="58">
        <v>0</v>
      </c>
      <c r="Q2704" s="58">
        <v>0</v>
      </c>
      <c r="R2704" s="58">
        <v>0</v>
      </c>
      <c r="S2704" s="58">
        <v>0</v>
      </c>
      <c r="T2704" s="58">
        <v>0</v>
      </c>
      <c r="U2704" s="58">
        <v>0</v>
      </c>
      <c r="V2704" s="58">
        <v>0</v>
      </c>
      <c r="W2704" s="58">
        <v>0</v>
      </c>
      <c r="X2704" s="58">
        <v>0</v>
      </c>
      <c r="Y2704" s="58">
        <v>0</v>
      </c>
      <c r="Z2704" s="58">
        <v>0</v>
      </c>
      <c r="AA2704" s="58">
        <v>0</v>
      </c>
      <c r="AB2704" s="58">
        <v>0</v>
      </c>
      <c r="AC2704" s="58">
        <v>0</v>
      </c>
      <c r="AD2704" s="58">
        <v>0</v>
      </c>
      <c r="AE2704" s="58">
        <v>0</v>
      </c>
      <c r="AF2704" s="58">
        <v>0</v>
      </c>
      <c r="AG2704" s="58">
        <v>0</v>
      </c>
      <c r="AH2704" s="58">
        <v>0</v>
      </c>
      <c r="AI2704" s="58">
        <v>0</v>
      </c>
      <c r="AK2704" s="64">
        <f t="shared" si="42"/>
        <v>-3.9407911736252183E-3</v>
      </c>
    </row>
    <row r="2705" spans="1:37" x14ac:dyDescent="0.25">
      <c r="A2705">
        <v>2703</v>
      </c>
      <c r="B2705" s="1">
        <v>1.3299999999999999E-2</v>
      </c>
      <c r="C2705" s="1">
        <v>-1.0435062538852375E-4</v>
      </c>
      <c r="D2705" s="58">
        <v>7.2261832940286819E-2</v>
      </c>
      <c r="E2705" s="58">
        <v>0.13935091766665123</v>
      </c>
      <c r="F2705" s="58">
        <v>0.13698415217074519</v>
      </c>
      <c r="G2705" s="58">
        <v>8.0443831620069295E-2</v>
      </c>
      <c r="H2705" s="58">
        <v>4.5993288202135748E-3</v>
      </c>
      <c r="I2705" s="58">
        <v>2.5658741592996217E-2</v>
      </c>
      <c r="J2705" s="58">
        <v>5.2783092098226535E-2</v>
      </c>
      <c r="K2705" s="58">
        <v>0.16981222197807411</v>
      </c>
      <c r="L2705" s="58">
        <v>5.9734043927784676E-2</v>
      </c>
      <c r="M2705" s="58">
        <v>6.9523255056896646E-2</v>
      </c>
      <c r="N2705" s="58">
        <v>0.18884858212805572</v>
      </c>
      <c r="O2705" s="58">
        <v>0</v>
      </c>
      <c r="P2705" s="58">
        <v>0</v>
      </c>
      <c r="Q2705" s="58">
        <v>0</v>
      </c>
      <c r="R2705" s="58">
        <v>0</v>
      </c>
      <c r="S2705" s="58">
        <v>0</v>
      </c>
      <c r="T2705" s="58">
        <v>0</v>
      </c>
      <c r="U2705" s="58">
        <v>0</v>
      </c>
      <c r="V2705" s="58">
        <v>0</v>
      </c>
      <c r="W2705" s="58">
        <v>0</v>
      </c>
      <c r="X2705" s="58">
        <v>0</v>
      </c>
      <c r="Y2705" s="58">
        <v>0</v>
      </c>
      <c r="Z2705" s="58">
        <v>0</v>
      </c>
      <c r="AA2705" s="58">
        <v>0</v>
      </c>
      <c r="AB2705" s="58">
        <v>0</v>
      </c>
      <c r="AC2705" s="58">
        <v>0</v>
      </c>
      <c r="AD2705" s="58">
        <v>0</v>
      </c>
      <c r="AE2705" s="58">
        <v>0</v>
      </c>
      <c r="AF2705" s="58">
        <v>0</v>
      </c>
      <c r="AG2705" s="58">
        <v>0</v>
      </c>
      <c r="AH2705" s="58">
        <v>0</v>
      </c>
      <c r="AI2705" s="58">
        <v>0</v>
      </c>
      <c r="AK2705" s="64">
        <f t="shared" si="42"/>
        <v>-7.8459116833476516E-3</v>
      </c>
    </row>
    <row r="2706" spans="1:37" x14ac:dyDescent="0.25">
      <c r="A2706">
        <v>2704</v>
      </c>
      <c r="B2706" s="1">
        <v>1.24E-2</v>
      </c>
      <c r="C2706" s="1">
        <v>1.6198252149250393E-4</v>
      </c>
      <c r="D2706" s="58">
        <v>0.1233460639415019</v>
      </c>
      <c r="E2706" s="58">
        <v>0.12440428337033065</v>
      </c>
      <c r="F2706" s="58">
        <v>9.0503381152390195E-3</v>
      </c>
      <c r="G2706" s="58">
        <v>4.3396933640378596E-2</v>
      </c>
      <c r="H2706" s="58">
        <v>0.12106622714796235</v>
      </c>
      <c r="I2706" s="58">
        <v>8.8078350242205908E-2</v>
      </c>
      <c r="J2706" s="58">
        <v>8.6590908796012486E-2</v>
      </c>
      <c r="K2706" s="58">
        <v>0.1114521832489052</v>
      </c>
      <c r="L2706" s="58">
        <v>0.12179142492675279</v>
      </c>
      <c r="M2706" s="58">
        <v>1.2751955270279957E-2</v>
      </c>
      <c r="N2706" s="58">
        <v>0.15807133130043127</v>
      </c>
      <c r="O2706" s="58">
        <v>0</v>
      </c>
      <c r="P2706" s="58">
        <v>0</v>
      </c>
      <c r="Q2706" s="58">
        <v>0</v>
      </c>
      <c r="R2706" s="58">
        <v>0</v>
      </c>
      <c r="S2706" s="58">
        <v>0</v>
      </c>
      <c r="T2706" s="58">
        <v>0</v>
      </c>
      <c r="U2706" s="58">
        <v>0</v>
      </c>
      <c r="V2706" s="58">
        <v>0</v>
      </c>
      <c r="W2706" s="58">
        <v>0</v>
      </c>
      <c r="X2706" s="58">
        <v>0</v>
      </c>
      <c r="Y2706" s="58">
        <v>0</v>
      </c>
      <c r="Z2706" s="58">
        <v>0</v>
      </c>
      <c r="AA2706" s="58">
        <v>0</v>
      </c>
      <c r="AB2706" s="58">
        <v>0</v>
      </c>
      <c r="AC2706" s="58">
        <v>0</v>
      </c>
      <c r="AD2706" s="58">
        <v>0</v>
      </c>
      <c r="AE2706" s="58">
        <v>0</v>
      </c>
      <c r="AF2706" s="58">
        <v>0</v>
      </c>
      <c r="AG2706" s="58">
        <v>0</v>
      </c>
      <c r="AH2706" s="58">
        <v>0</v>
      </c>
      <c r="AI2706" s="58">
        <v>0</v>
      </c>
      <c r="AK2706" s="64">
        <f t="shared" si="42"/>
        <v>1.3063106571976124E-2</v>
      </c>
    </row>
    <row r="2707" spans="1:37" x14ac:dyDescent="0.25">
      <c r="A2707">
        <v>2705</v>
      </c>
      <c r="B2707" s="1">
        <v>1.7100000000000001E-2</v>
      </c>
      <c r="C2707" s="1">
        <v>1.1843583970187604E-4</v>
      </c>
      <c r="D2707" s="58">
        <v>0.12773424257039001</v>
      </c>
      <c r="E2707" s="58">
        <v>0.24648462142569633</v>
      </c>
      <c r="F2707" s="58">
        <v>0.21021101220288166</v>
      </c>
      <c r="G2707" s="58">
        <v>6.2194613107943296E-2</v>
      </c>
      <c r="H2707" s="58">
        <v>6.830901629236834E-3</v>
      </c>
      <c r="I2707" s="58">
        <v>5.030772750899435E-2</v>
      </c>
      <c r="J2707" s="58">
        <v>7.9511989395256513E-2</v>
      </c>
      <c r="K2707" s="58">
        <v>9.8995510835246714E-2</v>
      </c>
      <c r="L2707" s="58">
        <v>5.177965093094377E-2</v>
      </c>
      <c r="M2707" s="58">
        <v>2.9342081523026715E-2</v>
      </c>
      <c r="N2707" s="58">
        <v>3.6607648870383556E-2</v>
      </c>
      <c r="O2707" s="58">
        <v>0</v>
      </c>
      <c r="P2707" s="58">
        <v>0</v>
      </c>
      <c r="Q2707" s="58">
        <v>0</v>
      </c>
      <c r="R2707" s="58">
        <v>0</v>
      </c>
      <c r="S2707" s="58">
        <v>0</v>
      </c>
      <c r="T2707" s="58">
        <v>0</v>
      </c>
      <c r="U2707" s="58">
        <v>0</v>
      </c>
      <c r="V2707" s="58">
        <v>0</v>
      </c>
      <c r="W2707" s="58">
        <v>0</v>
      </c>
      <c r="X2707" s="58">
        <v>0</v>
      </c>
      <c r="Y2707" s="58">
        <v>0</v>
      </c>
      <c r="Z2707" s="58">
        <v>0</v>
      </c>
      <c r="AA2707" s="58">
        <v>0</v>
      </c>
      <c r="AB2707" s="58">
        <v>0</v>
      </c>
      <c r="AC2707" s="58">
        <v>0</v>
      </c>
      <c r="AD2707" s="58">
        <v>0</v>
      </c>
      <c r="AE2707" s="58">
        <v>0</v>
      </c>
      <c r="AF2707" s="58">
        <v>0</v>
      </c>
      <c r="AG2707" s="58">
        <v>0</v>
      </c>
      <c r="AH2707" s="58">
        <v>0</v>
      </c>
      <c r="AI2707" s="58">
        <v>0</v>
      </c>
      <c r="AK2707" s="64">
        <f t="shared" si="42"/>
        <v>6.9260724971857328E-3</v>
      </c>
    </row>
    <row r="2708" spans="1:37" x14ac:dyDescent="0.25">
      <c r="A2708">
        <v>2706</v>
      </c>
      <c r="B2708" s="1">
        <v>1.3100000000000001E-2</v>
      </c>
      <c r="C2708" s="1">
        <v>-3.772840748802741E-4</v>
      </c>
      <c r="D2708" s="58">
        <v>0.14284903014455447</v>
      </c>
      <c r="E2708" s="58">
        <v>5.325013882039728E-2</v>
      </c>
      <c r="F2708" s="58">
        <v>0.1210487884485577</v>
      </c>
      <c r="G2708" s="58">
        <v>8.2179321336733696E-2</v>
      </c>
      <c r="H2708" s="58">
        <v>1.8610072575184412E-2</v>
      </c>
      <c r="I2708" s="58">
        <v>0.16569851149631556</v>
      </c>
      <c r="J2708" s="58">
        <v>2.7995348354524843E-2</v>
      </c>
      <c r="K2708" s="58">
        <v>0.13757166878864494</v>
      </c>
      <c r="L2708" s="58">
        <v>2.1571377260574173E-2</v>
      </c>
      <c r="M2708" s="58">
        <v>3.6004950460925486E-2</v>
      </c>
      <c r="N2708" s="58">
        <v>0.19322079231358741</v>
      </c>
      <c r="O2708" s="58">
        <v>0</v>
      </c>
      <c r="P2708" s="58">
        <v>0</v>
      </c>
      <c r="Q2708" s="58">
        <v>0</v>
      </c>
      <c r="R2708" s="58">
        <v>0</v>
      </c>
      <c r="S2708" s="58">
        <v>0</v>
      </c>
      <c r="T2708" s="58">
        <v>0</v>
      </c>
      <c r="U2708" s="58">
        <v>0</v>
      </c>
      <c r="V2708" s="58">
        <v>0</v>
      </c>
      <c r="W2708" s="58">
        <v>0</v>
      </c>
      <c r="X2708" s="58">
        <v>0</v>
      </c>
      <c r="Y2708" s="58">
        <v>0</v>
      </c>
      <c r="Z2708" s="58">
        <v>0</v>
      </c>
      <c r="AA2708" s="58">
        <v>0</v>
      </c>
      <c r="AB2708" s="58">
        <v>0</v>
      </c>
      <c r="AC2708" s="58">
        <v>0</v>
      </c>
      <c r="AD2708" s="58">
        <v>0</v>
      </c>
      <c r="AE2708" s="58">
        <v>0</v>
      </c>
      <c r="AF2708" s="58">
        <v>0</v>
      </c>
      <c r="AG2708" s="58">
        <v>0</v>
      </c>
      <c r="AH2708" s="58">
        <v>0</v>
      </c>
      <c r="AI2708" s="58">
        <v>0</v>
      </c>
      <c r="AK2708" s="64">
        <f t="shared" si="42"/>
        <v>-2.8800311059562909E-2</v>
      </c>
    </row>
    <row r="2709" spans="1:37" x14ac:dyDescent="0.25">
      <c r="A2709">
        <v>2707</v>
      </c>
      <c r="B2709" s="1">
        <v>1.0500000000000001E-2</v>
      </c>
      <c r="C2709" s="1">
        <v>-9.1983133087326062E-5</v>
      </c>
      <c r="D2709" s="58">
        <v>0.12852468769424566</v>
      </c>
      <c r="E2709" s="58">
        <v>3.9713891479210901E-2</v>
      </c>
      <c r="F2709" s="58">
        <v>8.5585049981534136E-4</v>
      </c>
      <c r="G2709" s="58">
        <v>0.14865834971899472</v>
      </c>
      <c r="H2709" s="58">
        <v>6.0254977491630231E-2</v>
      </c>
      <c r="I2709" s="58">
        <v>4.6709864105882827E-2</v>
      </c>
      <c r="J2709" s="58">
        <v>1.442708610655124E-2</v>
      </c>
      <c r="K2709" s="58">
        <v>0.14718353583928184</v>
      </c>
      <c r="L2709" s="58">
        <v>0.12544590687701529</v>
      </c>
      <c r="M2709" s="58">
        <v>0.14361733689646999</v>
      </c>
      <c r="N2709" s="58">
        <v>0.14460851329090205</v>
      </c>
      <c r="O2709" s="58">
        <v>0</v>
      </c>
      <c r="P2709" s="58">
        <v>0</v>
      </c>
      <c r="Q2709" s="58">
        <v>0</v>
      </c>
      <c r="R2709" s="58">
        <v>0</v>
      </c>
      <c r="S2709" s="58">
        <v>0</v>
      </c>
      <c r="T2709" s="58">
        <v>0</v>
      </c>
      <c r="U2709" s="58">
        <v>0</v>
      </c>
      <c r="V2709" s="58">
        <v>0</v>
      </c>
      <c r="W2709" s="58">
        <v>0</v>
      </c>
      <c r="X2709" s="58">
        <v>0</v>
      </c>
      <c r="Y2709" s="58">
        <v>0</v>
      </c>
      <c r="Z2709" s="58">
        <v>0</v>
      </c>
      <c r="AA2709" s="58">
        <v>0</v>
      </c>
      <c r="AB2709" s="58">
        <v>0</v>
      </c>
      <c r="AC2709" s="58">
        <v>0</v>
      </c>
      <c r="AD2709" s="58">
        <v>0</v>
      </c>
      <c r="AE2709" s="58">
        <v>0</v>
      </c>
      <c r="AF2709" s="58">
        <v>0</v>
      </c>
      <c r="AG2709" s="58">
        <v>0</v>
      </c>
      <c r="AH2709" s="58">
        <v>0</v>
      </c>
      <c r="AI2709" s="58">
        <v>0</v>
      </c>
      <c r="AK2709" s="64">
        <f t="shared" si="42"/>
        <v>-8.7602983892691479E-3</v>
      </c>
    </row>
    <row r="2710" spans="1:37" x14ac:dyDescent="0.25">
      <c r="A2710">
        <v>2708</v>
      </c>
      <c r="B2710" s="1">
        <v>1.43E-2</v>
      </c>
      <c r="C2710" s="1">
        <v>3.6351683721016435E-4</v>
      </c>
      <c r="D2710" s="58">
        <v>0.18209150004025151</v>
      </c>
      <c r="E2710" s="58">
        <v>0.19670396782902136</v>
      </c>
      <c r="F2710" s="58">
        <v>8.9247069375052016E-2</v>
      </c>
      <c r="G2710" s="58">
        <v>8.0319931326900441E-3</v>
      </c>
      <c r="H2710" s="58">
        <v>0.1024317703822431</v>
      </c>
      <c r="I2710" s="58">
        <v>0.12569318607580454</v>
      </c>
      <c r="J2710" s="58">
        <v>7.7887327965442288E-2</v>
      </c>
      <c r="K2710" s="58">
        <v>5.1179670727695293E-3</v>
      </c>
      <c r="L2710" s="58">
        <v>0.13293182995393416</v>
      </c>
      <c r="M2710" s="58">
        <v>5.430630427420808E-2</v>
      </c>
      <c r="N2710" s="58">
        <v>2.5557083898583615E-2</v>
      </c>
      <c r="O2710" s="58">
        <v>0</v>
      </c>
      <c r="P2710" s="58">
        <v>0</v>
      </c>
      <c r="Q2710" s="58">
        <v>0</v>
      </c>
      <c r="R2710" s="58">
        <v>0</v>
      </c>
      <c r="S2710" s="58">
        <v>0</v>
      </c>
      <c r="T2710" s="58">
        <v>0</v>
      </c>
      <c r="U2710" s="58">
        <v>0</v>
      </c>
      <c r="V2710" s="58">
        <v>0</v>
      </c>
      <c r="W2710" s="58">
        <v>0</v>
      </c>
      <c r="X2710" s="58">
        <v>0</v>
      </c>
      <c r="Y2710" s="58">
        <v>0</v>
      </c>
      <c r="Z2710" s="58">
        <v>0</v>
      </c>
      <c r="AA2710" s="58">
        <v>0</v>
      </c>
      <c r="AB2710" s="58">
        <v>0</v>
      </c>
      <c r="AC2710" s="58">
        <v>0</v>
      </c>
      <c r="AD2710" s="58">
        <v>0</v>
      </c>
      <c r="AE2710" s="58">
        <v>0</v>
      </c>
      <c r="AF2710" s="58">
        <v>0</v>
      </c>
      <c r="AG2710" s="58">
        <v>0</v>
      </c>
      <c r="AH2710" s="58">
        <v>0</v>
      </c>
      <c r="AI2710" s="58">
        <v>0</v>
      </c>
      <c r="AK2710" s="64">
        <f t="shared" si="42"/>
        <v>2.542075784686464E-2</v>
      </c>
    </row>
    <row r="2711" spans="1:37" x14ac:dyDescent="0.25">
      <c r="A2711">
        <v>2709</v>
      </c>
      <c r="B2711" s="1">
        <v>1.2699999999999999E-2</v>
      </c>
      <c r="C2711" s="1">
        <v>2.3840149293624576E-4</v>
      </c>
      <c r="D2711" s="58">
        <v>8.3219643859053005E-2</v>
      </c>
      <c r="E2711" s="58">
        <v>0.16554902905400873</v>
      </c>
      <c r="F2711" s="58">
        <v>8.0483433498336268E-3</v>
      </c>
      <c r="G2711" s="58">
        <v>3.3894932729822046E-2</v>
      </c>
      <c r="H2711" s="58">
        <v>2.0760684101584159E-2</v>
      </c>
      <c r="I2711" s="58">
        <v>0.13607457464921327</v>
      </c>
      <c r="J2711" s="58">
        <v>0.13063375527779381</v>
      </c>
      <c r="K2711" s="58">
        <v>7.1864171118862785E-2</v>
      </c>
      <c r="L2711" s="58">
        <v>3.1320763779623555E-2</v>
      </c>
      <c r="M2711" s="58">
        <v>0.16429771064064788</v>
      </c>
      <c r="N2711" s="58">
        <v>0.15433639143955694</v>
      </c>
      <c r="O2711" s="58">
        <v>0</v>
      </c>
      <c r="P2711" s="58">
        <v>0</v>
      </c>
      <c r="Q2711" s="58">
        <v>0</v>
      </c>
      <c r="R2711" s="58">
        <v>0</v>
      </c>
      <c r="S2711" s="58">
        <v>0</v>
      </c>
      <c r="T2711" s="58">
        <v>0</v>
      </c>
      <c r="U2711" s="58">
        <v>0</v>
      </c>
      <c r="V2711" s="58">
        <v>0</v>
      </c>
      <c r="W2711" s="58">
        <v>0</v>
      </c>
      <c r="X2711" s="58">
        <v>0</v>
      </c>
      <c r="Y2711" s="58">
        <v>0</v>
      </c>
      <c r="Z2711" s="58">
        <v>0</v>
      </c>
      <c r="AA2711" s="58">
        <v>0</v>
      </c>
      <c r="AB2711" s="58">
        <v>0</v>
      </c>
      <c r="AC2711" s="58">
        <v>0</v>
      </c>
      <c r="AD2711" s="58">
        <v>0</v>
      </c>
      <c r="AE2711" s="58">
        <v>0</v>
      </c>
      <c r="AF2711" s="58">
        <v>0</v>
      </c>
      <c r="AG2711" s="58">
        <v>0</v>
      </c>
      <c r="AH2711" s="58">
        <v>0</v>
      </c>
      <c r="AI2711" s="58">
        <v>0</v>
      </c>
      <c r="AK2711" s="64">
        <f t="shared" si="42"/>
        <v>1.8771771097342186E-2</v>
      </c>
    </row>
    <row r="2712" spans="1:37" x14ac:dyDescent="0.25">
      <c r="A2712">
        <v>2710</v>
      </c>
      <c r="B2712" s="1">
        <v>1.01E-2</v>
      </c>
      <c r="C2712" s="1">
        <v>-6.4550215497374804E-6</v>
      </c>
      <c r="D2712" s="58">
        <v>2.7294302756871315E-2</v>
      </c>
      <c r="E2712" s="58">
        <v>5.4300169807509881E-2</v>
      </c>
      <c r="F2712" s="58">
        <v>9.4653880844347088E-2</v>
      </c>
      <c r="G2712" s="58">
        <v>0.14770099988530408</v>
      </c>
      <c r="H2712" s="58">
        <v>0.19943949830120997</v>
      </c>
      <c r="I2712" s="58">
        <v>3.8780677278222764E-2</v>
      </c>
      <c r="J2712" s="58">
        <v>1.7975163225167609E-2</v>
      </c>
      <c r="K2712" s="58">
        <v>7.5291303858803588E-2</v>
      </c>
      <c r="L2712" s="58">
        <v>0.11643551946924335</v>
      </c>
      <c r="M2712" s="58">
        <v>0.17550091784952024</v>
      </c>
      <c r="N2712" s="58">
        <v>5.2627566723800041E-2</v>
      </c>
      <c r="O2712" s="58">
        <v>0</v>
      </c>
      <c r="P2712" s="58">
        <v>0</v>
      </c>
      <c r="Q2712" s="58">
        <v>0</v>
      </c>
      <c r="R2712" s="58">
        <v>0</v>
      </c>
      <c r="S2712" s="58">
        <v>0</v>
      </c>
      <c r="T2712" s="58">
        <v>0</v>
      </c>
      <c r="U2712" s="58">
        <v>0</v>
      </c>
      <c r="V2712" s="58">
        <v>0</v>
      </c>
      <c r="W2712" s="58">
        <v>0</v>
      </c>
      <c r="X2712" s="58">
        <v>0</v>
      </c>
      <c r="Y2712" s="58">
        <v>0</v>
      </c>
      <c r="Z2712" s="58">
        <v>0</v>
      </c>
      <c r="AA2712" s="58">
        <v>0</v>
      </c>
      <c r="AB2712" s="58">
        <v>0</v>
      </c>
      <c r="AC2712" s="58">
        <v>0</v>
      </c>
      <c r="AD2712" s="58">
        <v>0</v>
      </c>
      <c r="AE2712" s="58">
        <v>0</v>
      </c>
      <c r="AF2712" s="58">
        <v>0</v>
      </c>
      <c r="AG2712" s="58">
        <v>0</v>
      </c>
      <c r="AH2712" s="58">
        <v>0</v>
      </c>
      <c r="AI2712" s="58">
        <v>0</v>
      </c>
      <c r="AK2712" s="64">
        <f t="shared" si="42"/>
        <v>-6.3911104452846342E-4</v>
      </c>
    </row>
    <row r="2713" spans="1:37" x14ac:dyDescent="0.25">
      <c r="A2713">
        <v>2711</v>
      </c>
      <c r="B2713" s="1">
        <v>1.2999999999999999E-2</v>
      </c>
      <c r="C2713" s="1">
        <v>3.9048989123036712E-4</v>
      </c>
      <c r="D2713" s="58">
        <v>7.2503092856280441E-2</v>
      </c>
      <c r="E2713" s="58">
        <v>0.16986967735570488</v>
      </c>
      <c r="F2713" s="58">
        <v>8.3621833520749117E-2</v>
      </c>
      <c r="G2713" s="58">
        <v>0.12621867321313313</v>
      </c>
      <c r="H2713" s="58">
        <v>0.13057529803766782</v>
      </c>
      <c r="I2713" s="58">
        <v>8.3964688995176354E-2</v>
      </c>
      <c r="J2713" s="58">
        <v>5.3749556407722845E-2</v>
      </c>
      <c r="K2713" s="58">
        <v>7.0104566625258232E-3</v>
      </c>
      <c r="L2713" s="58">
        <v>0.14237589823868901</v>
      </c>
      <c r="M2713" s="58">
        <v>7.2947083910538515E-2</v>
      </c>
      <c r="N2713" s="58">
        <v>5.7163740801812239E-2</v>
      </c>
      <c r="O2713" s="58">
        <v>0</v>
      </c>
      <c r="P2713" s="58">
        <v>0</v>
      </c>
      <c r="Q2713" s="58">
        <v>0</v>
      </c>
      <c r="R2713" s="58">
        <v>0</v>
      </c>
      <c r="S2713" s="58">
        <v>0</v>
      </c>
      <c r="T2713" s="58">
        <v>0</v>
      </c>
      <c r="U2713" s="58">
        <v>0</v>
      </c>
      <c r="V2713" s="58">
        <v>0</v>
      </c>
      <c r="W2713" s="58">
        <v>0</v>
      </c>
      <c r="X2713" s="58">
        <v>0</v>
      </c>
      <c r="Y2713" s="58">
        <v>0</v>
      </c>
      <c r="Z2713" s="58">
        <v>0</v>
      </c>
      <c r="AA2713" s="58">
        <v>0</v>
      </c>
      <c r="AB2713" s="58">
        <v>0</v>
      </c>
      <c r="AC2713" s="58">
        <v>0</v>
      </c>
      <c r="AD2713" s="58">
        <v>0</v>
      </c>
      <c r="AE2713" s="58">
        <v>0</v>
      </c>
      <c r="AF2713" s="58">
        <v>0</v>
      </c>
      <c r="AG2713" s="58">
        <v>0</v>
      </c>
      <c r="AH2713" s="58">
        <v>0</v>
      </c>
      <c r="AI2713" s="58">
        <v>0</v>
      </c>
      <c r="AK2713" s="64">
        <f t="shared" si="42"/>
        <v>3.003768394079747E-2</v>
      </c>
    </row>
    <row r="2714" spans="1:37" x14ac:dyDescent="0.25">
      <c r="A2714">
        <v>2712</v>
      </c>
      <c r="B2714" s="1">
        <v>1.29E-2</v>
      </c>
      <c r="C2714" s="1">
        <v>9.511900599183868E-5</v>
      </c>
      <c r="D2714" s="58">
        <v>0.13150742688527459</v>
      </c>
      <c r="E2714" s="58">
        <v>0.14135720974922505</v>
      </c>
      <c r="F2714" s="58">
        <v>9.1635457337452153E-2</v>
      </c>
      <c r="G2714" s="58">
        <v>3.6208744758479211E-2</v>
      </c>
      <c r="H2714" s="58">
        <v>8.7650458968413485E-3</v>
      </c>
      <c r="I2714" s="58">
        <v>9.5757891162731701E-2</v>
      </c>
      <c r="J2714" s="58">
        <v>8.5611000137828006E-2</v>
      </c>
      <c r="K2714" s="58">
        <v>0.10748906194069212</v>
      </c>
      <c r="L2714" s="58">
        <v>0.15522515544881929</v>
      </c>
      <c r="M2714" s="58">
        <v>6.8457682530723249E-2</v>
      </c>
      <c r="N2714" s="58">
        <v>7.7985324151933252E-2</v>
      </c>
      <c r="O2714" s="58">
        <v>0</v>
      </c>
      <c r="P2714" s="58">
        <v>0</v>
      </c>
      <c r="Q2714" s="58">
        <v>0</v>
      </c>
      <c r="R2714" s="58">
        <v>0</v>
      </c>
      <c r="S2714" s="58">
        <v>0</v>
      </c>
      <c r="T2714" s="58">
        <v>0</v>
      </c>
      <c r="U2714" s="58">
        <v>0</v>
      </c>
      <c r="V2714" s="58">
        <v>0</v>
      </c>
      <c r="W2714" s="58">
        <v>0</v>
      </c>
      <c r="X2714" s="58">
        <v>0</v>
      </c>
      <c r="Y2714" s="58">
        <v>0</v>
      </c>
      <c r="Z2714" s="58">
        <v>0</v>
      </c>
      <c r="AA2714" s="58">
        <v>0</v>
      </c>
      <c r="AB2714" s="58">
        <v>0</v>
      </c>
      <c r="AC2714" s="58">
        <v>0</v>
      </c>
      <c r="AD2714" s="58">
        <v>0</v>
      </c>
      <c r="AE2714" s="58">
        <v>0</v>
      </c>
      <c r="AF2714" s="58">
        <v>0</v>
      </c>
      <c r="AG2714" s="58">
        <v>0</v>
      </c>
      <c r="AH2714" s="58">
        <v>0</v>
      </c>
      <c r="AI2714" s="58">
        <v>0</v>
      </c>
      <c r="AK2714" s="64">
        <f t="shared" si="42"/>
        <v>7.3735663559564872E-3</v>
      </c>
    </row>
    <row r="2715" spans="1:37" x14ac:dyDescent="0.25">
      <c r="A2715">
        <v>2713</v>
      </c>
      <c r="B2715" s="1">
        <v>1.41E-2</v>
      </c>
      <c r="C2715" s="1">
        <v>2.086894274922103E-4</v>
      </c>
      <c r="D2715" s="58">
        <v>9.574111882962176E-2</v>
      </c>
      <c r="E2715" s="58">
        <v>0.18617037085321378</v>
      </c>
      <c r="F2715" s="58">
        <v>2.2958435432370347E-2</v>
      </c>
      <c r="G2715" s="58">
        <v>3.4692400803373242E-3</v>
      </c>
      <c r="H2715" s="58">
        <v>2.2650373645394409E-2</v>
      </c>
      <c r="I2715" s="58">
        <v>9.8431492231505144E-2</v>
      </c>
      <c r="J2715" s="58">
        <v>0.16872417439233611</v>
      </c>
      <c r="K2715" s="58">
        <v>0.1304008322703909</v>
      </c>
      <c r="L2715" s="58">
        <v>8.7313852746269779E-2</v>
      </c>
      <c r="M2715" s="58">
        <v>0.13787544427204451</v>
      </c>
      <c r="N2715" s="58">
        <v>4.6264665246515936E-2</v>
      </c>
      <c r="O2715" s="58">
        <v>0</v>
      </c>
      <c r="P2715" s="58">
        <v>0</v>
      </c>
      <c r="Q2715" s="58">
        <v>0</v>
      </c>
      <c r="R2715" s="58">
        <v>0</v>
      </c>
      <c r="S2715" s="58">
        <v>0</v>
      </c>
      <c r="T2715" s="58">
        <v>0</v>
      </c>
      <c r="U2715" s="58">
        <v>0</v>
      </c>
      <c r="V2715" s="58">
        <v>0</v>
      </c>
      <c r="W2715" s="58">
        <v>0</v>
      </c>
      <c r="X2715" s="58">
        <v>0</v>
      </c>
      <c r="Y2715" s="58">
        <v>0</v>
      </c>
      <c r="Z2715" s="58">
        <v>0</v>
      </c>
      <c r="AA2715" s="58">
        <v>0</v>
      </c>
      <c r="AB2715" s="58">
        <v>0</v>
      </c>
      <c r="AC2715" s="58">
        <v>0</v>
      </c>
      <c r="AD2715" s="58">
        <v>0</v>
      </c>
      <c r="AE2715" s="58">
        <v>0</v>
      </c>
      <c r="AF2715" s="58">
        <v>0</v>
      </c>
      <c r="AG2715" s="58">
        <v>0</v>
      </c>
      <c r="AH2715" s="58">
        <v>0</v>
      </c>
      <c r="AI2715" s="58">
        <v>0</v>
      </c>
      <c r="AK2715" s="64">
        <f t="shared" si="42"/>
        <v>1.4800668616468816E-2</v>
      </c>
    </row>
    <row r="2716" spans="1:37" x14ac:dyDescent="0.25">
      <c r="A2716">
        <v>2714</v>
      </c>
      <c r="B2716" s="1">
        <v>1.2E-2</v>
      </c>
      <c r="C2716" s="1">
        <v>4.9733773919669066E-5</v>
      </c>
      <c r="D2716" s="58">
        <v>5.6894856918246618E-2</v>
      </c>
      <c r="E2716" s="58">
        <v>0.11151978088133391</v>
      </c>
      <c r="F2716" s="58">
        <v>0.14406753472596728</v>
      </c>
      <c r="G2716" s="58">
        <v>3.2807345776661369E-2</v>
      </c>
      <c r="H2716" s="58">
        <v>0.14541447768897436</v>
      </c>
      <c r="I2716" s="58">
        <v>3.2013017507715708E-2</v>
      </c>
      <c r="J2716" s="58">
        <v>0.14026612188137366</v>
      </c>
      <c r="K2716" s="58">
        <v>0.1053271732835166</v>
      </c>
      <c r="L2716" s="58">
        <v>0.11385426286215525</v>
      </c>
      <c r="M2716" s="58">
        <v>8.6027978297144092E-2</v>
      </c>
      <c r="N2716" s="58">
        <v>3.1807450176911251E-2</v>
      </c>
      <c r="O2716" s="58">
        <v>0</v>
      </c>
      <c r="P2716" s="58">
        <v>0</v>
      </c>
      <c r="Q2716" s="58">
        <v>0</v>
      </c>
      <c r="R2716" s="58">
        <v>0</v>
      </c>
      <c r="S2716" s="58">
        <v>0</v>
      </c>
      <c r="T2716" s="58">
        <v>0</v>
      </c>
      <c r="U2716" s="58">
        <v>0</v>
      </c>
      <c r="V2716" s="58">
        <v>0</v>
      </c>
      <c r="W2716" s="58">
        <v>0</v>
      </c>
      <c r="X2716" s="58">
        <v>0</v>
      </c>
      <c r="Y2716" s="58">
        <v>0</v>
      </c>
      <c r="Z2716" s="58">
        <v>0</v>
      </c>
      <c r="AA2716" s="58">
        <v>0</v>
      </c>
      <c r="AB2716" s="58">
        <v>0</v>
      </c>
      <c r="AC2716" s="58">
        <v>0</v>
      </c>
      <c r="AD2716" s="58">
        <v>0</v>
      </c>
      <c r="AE2716" s="58">
        <v>0</v>
      </c>
      <c r="AF2716" s="58">
        <v>0</v>
      </c>
      <c r="AG2716" s="58">
        <v>0</v>
      </c>
      <c r="AH2716" s="58">
        <v>0</v>
      </c>
      <c r="AI2716" s="58">
        <v>0</v>
      </c>
      <c r="AK2716" s="64">
        <f t="shared" si="42"/>
        <v>4.1444811599724218E-3</v>
      </c>
    </row>
    <row r="2717" spans="1:37" x14ac:dyDescent="0.25">
      <c r="A2717">
        <v>2715</v>
      </c>
      <c r="B2717" s="1">
        <v>1.1599999999999999E-2</v>
      </c>
      <c r="C2717" s="1">
        <v>1.3824327438262109E-4</v>
      </c>
      <c r="D2717" s="58">
        <v>0.19327370806873898</v>
      </c>
      <c r="E2717" s="58">
        <v>0.1171998476884363</v>
      </c>
      <c r="F2717" s="58">
        <v>8.0078815741498013E-2</v>
      </c>
      <c r="G2717" s="58">
        <v>2.0574617784011283E-2</v>
      </c>
      <c r="H2717" s="58">
        <v>5.1773779708598706E-2</v>
      </c>
      <c r="I2717" s="58">
        <v>1.7258385255012498E-2</v>
      </c>
      <c r="J2717" s="58">
        <v>0.16812686309990652</v>
      </c>
      <c r="K2717" s="58">
        <v>7.6861122167087931E-2</v>
      </c>
      <c r="L2717" s="58">
        <v>4.6016054161543064E-2</v>
      </c>
      <c r="M2717" s="58">
        <v>0.17802734780275178</v>
      </c>
      <c r="N2717" s="58">
        <v>5.0809458522414953E-2</v>
      </c>
      <c r="O2717" s="58">
        <v>0</v>
      </c>
      <c r="P2717" s="58">
        <v>0</v>
      </c>
      <c r="Q2717" s="58">
        <v>0</v>
      </c>
      <c r="R2717" s="58">
        <v>0</v>
      </c>
      <c r="S2717" s="58">
        <v>0</v>
      </c>
      <c r="T2717" s="58">
        <v>0</v>
      </c>
      <c r="U2717" s="58">
        <v>0</v>
      </c>
      <c r="V2717" s="58">
        <v>0</v>
      </c>
      <c r="W2717" s="58">
        <v>0</v>
      </c>
      <c r="X2717" s="58">
        <v>0</v>
      </c>
      <c r="Y2717" s="58">
        <v>0</v>
      </c>
      <c r="Z2717" s="58">
        <v>0</v>
      </c>
      <c r="AA2717" s="58">
        <v>0</v>
      </c>
      <c r="AB2717" s="58">
        <v>0</v>
      </c>
      <c r="AC2717" s="58">
        <v>0</v>
      </c>
      <c r="AD2717" s="58">
        <v>0</v>
      </c>
      <c r="AE2717" s="58">
        <v>0</v>
      </c>
      <c r="AF2717" s="58">
        <v>0</v>
      </c>
      <c r="AG2717" s="58">
        <v>0</v>
      </c>
      <c r="AH2717" s="58">
        <v>0</v>
      </c>
      <c r="AI2717" s="58">
        <v>0</v>
      </c>
      <c r="AK2717" s="64">
        <f t="shared" si="42"/>
        <v>1.1917523653674232E-2</v>
      </c>
    </row>
    <row r="2718" spans="1:37" x14ac:dyDescent="0.25">
      <c r="A2718">
        <v>2716</v>
      </c>
      <c r="B2718" s="1">
        <v>1.2699999999999999E-2</v>
      </c>
      <c r="C2718" s="1">
        <v>2.2017116691982333E-4</v>
      </c>
      <c r="D2718" s="58">
        <v>0.10403732714198574</v>
      </c>
      <c r="E2718" s="58">
        <v>0.14041643007814578</v>
      </c>
      <c r="F2718" s="58">
        <v>0.10358138440932631</v>
      </c>
      <c r="G2718" s="58">
        <v>0.10479530275359077</v>
      </c>
      <c r="H2718" s="58">
        <v>1.5927411894228308E-2</v>
      </c>
      <c r="I2718" s="58">
        <v>4.6954263724959824E-2</v>
      </c>
      <c r="J2718" s="58">
        <v>0.13660410149395052</v>
      </c>
      <c r="K2718" s="58">
        <v>8.3724917338145549E-2</v>
      </c>
      <c r="L2718" s="58">
        <v>0.15330729956549999</v>
      </c>
      <c r="M2718" s="58">
        <v>6.6432866814115879E-2</v>
      </c>
      <c r="N2718" s="58">
        <v>4.421869478605138E-2</v>
      </c>
      <c r="O2718" s="58">
        <v>0</v>
      </c>
      <c r="P2718" s="58">
        <v>0</v>
      </c>
      <c r="Q2718" s="58">
        <v>0</v>
      </c>
      <c r="R2718" s="58">
        <v>0</v>
      </c>
      <c r="S2718" s="58">
        <v>0</v>
      </c>
      <c r="T2718" s="58">
        <v>0</v>
      </c>
      <c r="U2718" s="58">
        <v>0</v>
      </c>
      <c r="V2718" s="58">
        <v>0</v>
      </c>
      <c r="W2718" s="58">
        <v>0</v>
      </c>
      <c r="X2718" s="58">
        <v>0</v>
      </c>
      <c r="Y2718" s="58">
        <v>0</v>
      </c>
      <c r="Z2718" s="58">
        <v>0</v>
      </c>
      <c r="AA2718" s="58">
        <v>0</v>
      </c>
      <c r="AB2718" s="58">
        <v>0</v>
      </c>
      <c r="AC2718" s="58">
        <v>0</v>
      </c>
      <c r="AD2718" s="58">
        <v>0</v>
      </c>
      <c r="AE2718" s="58">
        <v>0</v>
      </c>
      <c r="AF2718" s="58">
        <v>0</v>
      </c>
      <c r="AG2718" s="58">
        <v>0</v>
      </c>
      <c r="AH2718" s="58">
        <v>0</v>
      </c>
      <c r="AI2718" s="58">
        <v>0</v>
      </c>
      <c r="AK2718" s="64">
        <f t="shared" si="42"/>
        <v>1.73363123558916E-2</v>
      </c>
    </row>
    <row r="2719" spans="1:37" x14ac:dyDescent="0.25">
      <c r="A2719">
        <v>2717</v>
      </c>
      <c r="B2719" s="1">
        <v>1.14E-2</v>
      </c>
      <c r="C2719" s="1">
        <v>-9.9283065834639936E-5</v>
      </c>
      <c r="D2719" s="58">
        <v>6.1248363531298589E-2</v>
      </c>
      <c r="E2719" s="58">
        <v>7.1122313820674563E-2</v>
      </c>
      <c r="F2719" s="58">
        <v>0.15700109038561746</v>
      </c>
      <c r="G2719" s="58">
        <v>0.14728997104140004</v>
      </c>
      <c r="H2719" s="58">
        <v>9.476903192857096E-2</v>
      </c>
      <c r="I2719" s="58">
        <v>0.12268703317812893</v>
      </c>
      <c r="J2719" s="58">
        <v>1.7810518379132508E-2</v>
      </c>
      <c r="K2719" s="58">
        <v>5.1765336363986968E-2</v>
      </c>
      <c r="L2719" s="58">
        <v>8.8134761533567321E-2</v>
      </c>
      <c r="M2719" s="58">
        <v>0.10406339455611134</v>
      </c>
      <c r="N2719" s="58">
        <v>8.4108185281511566E-2</v>
      </c>
      <c r="O2719" s="58">
        <v>0</v>
      </c>
      <c r="P2719" s="58">
        <v>0</v>
      </c>
      <c r="Q2719" s="58">
        <v>0</v>
      </c>
      <c r="R2719" s="58">
        <v>0</v>
      </c>
      <c r="S2719" s="58">
        <v>0</v>
      </c>
      <c r="T2719" s="58">
        <v>0</v>
      </c>
      <c r="U2719" s="58">
        <v>0</v>
      </c>
      <c r="V2719" s="58">
        <v>0</v>
      </c>
      <c r="W2719" s="58">
        <v>0</v>
      </c>
      <c r="X2719" s="58">
        <v>0</v>
      </c>
      <c r="Y2719" s="58">
        <v>0</v>
      </c>
      <c r="Z2719" s="58">
        <v>0</v>
      </c>
      <c r="AA2719" s="58">
        <v>0</v>
      </c>
      <c r="AB2719" s="58">
        <v>0</v>
      </c>
      <c r="AC2719" s="58">
        <v>0</v>
      </c>
      <c r="AD2719" s="58">
        <v>0</v>
      </c>
      <c r="AE2719" s="58">
        <v>0</v>
      </c>
      <c r="AF2719" s="58">
        <v>0</v>
      </c>
      <c r="AG2719" s="58">
        <v>0</v>
      </c>
      <c r="AH2719" s="58">
        <v>0</v>
      </c>
      <c r="AI2719" s="58">
        <v>0</v>
      </c>
      <c r="AK2719" s="64">
        <f t="shared" si="42"/>
        <v>-8.7090408626877142E-3</v>
      </c>
    </row>
    <row r="2720" spans="1:37" x14ac:dyDescent="0.25">
      <c r="A2720">
        <v>2718</v>
      </c>
      <c r="B2720" s="1">
        <v>8.9999999999999993E-3</v>
      </c>
      <c r="C2720" s="1">
        <v>1.4764836134284609E-5</v>
      </c>
      <c r="D2720" s="58">
        <v>7.227499123000479E-2</v>
      </c>
      <c r="E2720" s="58">
        <v>8.425169024728927E-3</v>
      </c>
      <c r="F2720" s="58">
        <v>0.12449399480488127</v>
      </c>
      <c r="G2720" s="58">
        <v>4.2016256911849702E-2</v>
      </c>
      <c r="H2720" s="58">
        <v>0.14484166162864534</v>
      </c>
      <c r="I2720" s="58">
        <v>1.4432378626791167E-2</v>
      </c>
      <c r="J2720" s="58">
        <v>0.14970181331664023</v>
      </c>
      <c r="K2720" s="58">
        <v>7.0430281211396453E-2</v>
      </c>
      <c r="L2720" s="58">
        <v>0.16468990890369462</v>
      </c>
      <c r="M2720" s="58">
        <v>0.15777610199991451</v>
      </c>
      <c r="N2720" s="58">
        <v>5.0917442341453144E-2</v>
      </c>
      <c r="O2720" s="58">
        <v>0</v>
      </c>
      <c r="P2720" s="58">
        <v>0</v>
      </c>
      <c r="Q2720" s="58">
        <v>0</v>
      </c>
      <c r="R2720" s="58">
        <v>0</v>
      </c>
      <c r="S2720" s="58">
        <v>0</v>
      </c>
      <c r="T2720" s="58">
        <v>0</v>
      </c>
      <c r="U2720" s="58">
        <v>0</v>
      </c>
      <c r="V2720" s="58">
        <v>0</v>
      </c>
      <c r="W2720" s="58">
        <v>0</v>
      </c>
      <c r="X2720" s="58">
        <v>0</v>
      </c>
      <c r="Y2720" s="58">
        <v>0</v>
      </c>
      <c r="Z2720" s="58">
        <v>0</v>
      </c>
      <c r="AA2720" s="58">
        <v>0</v>
      </c>
      <c r="AB2720" s="58">
        <v>0</v>
      </c>
      <c r="AC2720" s="58">
        <v>0</v>
      </c>
      <c r="AD2720" s="58">
        <v>0</v>
      </c>
      <c r="AE2720" s="58">
        <v>0</v>
      </c>
      <c r="AF2720" s="58">
        <v>0</v>
      </c>
      <c r="AG2720" s="58">
        <v>0</v>
      </c>
      <c r="AH2720" s="58">
        <v>0</v>
      </c>
      <c r="AI2720" s="58">
        <v>0</v>
      </c>
      <c r="AK2720" s="64">
        <f t="shared" si="42"/>
        <v>1.6405373482538455E-3</v>
      </c>
    </row>
    <row r="2721" spans="1:37" x14ac:dyDescent="0.25">
      <c r="A2721">
        <v>2719</v>
      </c>
      <c r="B2721" s="1">
        <v>1.0999999999999999E-2</v>
      </c>
      <c r="C2721" s="1">
        <v>-4.1718005492017461E-5</v>
      </c>
      <c r="D2721" s="58">
        <v>6.6012402640326207E-2</v>
      </c>
      <c r="E2721" s="58">
        <v>5.000938990984248E-2</v>
      </c>
      <c r="F2721" s="58">
        <v>0.13122739989715845</v>
      </c>
      <c r="G2721" s="58">
        <v>9.9487638342675294E-2</v>
      </c>
      <c r="H2721" s="58">
        <v>8.7597576466145771E-2</v>
      </c>
      <c r="I2721" s="58">
        <v>0.10951264005925566</v>
      </c>
      <c r="J2721" s="58">
        <v>9.6308154299890703E-2</v>
      </c>
      <c r="K2721" s="58">
        <v>7.1882760455471525E-2</v>
      </c>
      <c r="L2721" s="58">
        <v>0.13370396343661856</v>
      </c>
      <c r="M2721" s="58">
        <v>4.4129202198859185E-2</v>
      </c>
      <c r="N2721" s="58">
        <v>0.11012887229375617</v>
      </c>
      <c r="O2721" s="58">
        <v>0</v>
      </c>
      <c r="P2721" s="58">
        <v>0</v>
      </c>
      <c r="Q2721" s="58">
        <v>0</v>
      </c>
      <c r="R2721" s="58">
        <v>0</v>
      </c>
      <c r="S2721" s="58">
        <v>0</v>
      </c>
      <c r="T2721" s="58">
        <v>0</v>
      </c>
      <c r="U2721" s="58">
        <v>0</v>
      </c>
      <c r="V2721" s="58">
        <v>0</v>
      </c>
      <c r="W2721" s="58">
        <v>0</v>
      </c>
      <c r="X2721" s="58">
        <v>0</v>
      </c>
      <c r="Y2721" s="58">
        <v>0</v>
      </c>
      <c r="Z2721" s="58">
        <v>0</v>
      </c>
      <c r="AA2721" s="58">
        <v>0</v>
      </c>
      <c r="AB2721" s="58">
        <v>0</v>
      </c>
      <c r="AC2721" s="58">
        <v>0</v>
      </c>
      <c r="AD2721" s="58">
        <v>0</v>
      </c>
      <c r="AE2721" s="58">
        <v>0</v>
      </c>
      <c r="AF2721" s="58">
        <v>0</v>
      </c>
      <c r="AG2721" s="58">
        <v>0</v>
      </c>
      <c r="AH2721" s="58">
        <v>0</v>
      </c>
      <c r="AI2721" s="58">
        <v>0</v>
      </c>
      <c r="AK2721" s="64">
        <f t="shared" si="42"/>
        <v>-3.7925459538197693E-3</v>
      </c>
    </row>
    <row r="2722" spans="1:37" x14ac:dyDescent="0.25">
      <c r="A2722">
        <v>2720</v>
      </c>
      <c r="B2722" s="1">
        <v>1.01E-2</v>
      </c>
      <c r="C2722" s="1">
        <v>-4.4743803183094579E-5</v>
      </c>
      <c r="D2722" s="58">
        <v>1.8454519309609792E-2</v>
      </c>
      <c r="E2722" s="58">
        <v>1.3179968856137002E-2</v>
      </c>
      <c r="F2722" s="58">
        <v>0.10863202533118659</v>
      </c>
      <c r="G2722" s="58">
        <v>1.4823081652067629E-2</v>
      </c>
      <c r="H2722" s="58">
        <v>0.15149013202710873</v>
      </c>
      <c r="I2722" s="58">
        <v>0.16489549926942659</v>
      </c>
      <c r="J2722" s="58">
        <v>0.15029330606216135</v>
      </c>
      <c r="K2722" s="58">
        <v>4.8056392907018852E-2</v>
      </c>
      <c r="L2722" s="58">
        <v>0.13999921888851438</v>
      </c>
      <c r="M2722" s="58">
        <v>0.11070280712408012</v>
      </c>
      <c r="N2722" s="58">
        <v>7.9473048572688887E-2</v>
      </c>
      <c r="O2722" s="58">
        <v>0</v>
      </c>
      <c r="P2722" s="58">
        <v>0</v>
      </c>
      <c r="Q2722" s="58">
        <v>0</v>
      </c>
      <c r="R2722" s="58">
        <v>0</v>
      </c>
      <c r="S2722" s="58">
        <v>0</v>
      </c>
      <c r="T2722" s="58">
        <v>0</v>
      </c>
      <c r="U2722" s="58">
        <v>0</v>
      </c>
      <c r="V2722" s="58">
        <v>0</v>
      </c>
      <c r="W2722" s="58">
        <v>0</v>
      </c>
      <c r="X2722" s="58">
        <v>0</v>
      </c>
      <c r="Y2722" s="58">
        <v>0</v>
      </c>
      <c r="Z2722" s="58">
        <v>0</v>
      </c>
      <c r="AA2722" s="58">
        <v>0</v>
      </c>
      <c r="AB2722" s="58">
        <v>0</v>
      </c>
      <c r="AC2722" s="58">
        <v>0</v>
      </c>
      <c r="AD2722" s="58">
        <v>0</v>
      </c>
      <c r="AE2722" s="58">
        <v>0</v>
      </c>
      <c r="AF2722" s="58">
        <v>0</v>
      </c>
      <c r="AG2722" s="58">
        <v>0</v>
      </c>
      <c r="AH2722" s="58">
        <v>0</v>
      </c>
      <c r="AI2722" s="58">
        <v>0</v>
      </c>
      <c r="AK2722" s="64">
        <f t="shared" si="42"/>
        <v>-4.4300795230786715E-3</v>
      </c>
    </row>
    <row r="2723" spans="1:37" x14ac:dyDescent="0.25">
      <c r="A2723">
        <v>2721</v>
      </c>
      <c r="B2723" s="1">
        <v>1.3599999999999999E-2</v>
      </c>
      <c r="C2723" s="1">
        <v>-1.6398809834287459E-4</v>
      </c>
      <c r="D2723" s="58">
        <v>0.1170053444330503</v>
      </c>
      <c r="E2723" s="58">
        <v>0.11934361433670392</v>
      </c>
      <c r="F2723" s="58">
        <v>0.13620476279645594</v>
      </c>
      <c r="G2723" s="58">
        <v>0.13934196201608251</v>
      </c>
      <c r="H2723" s="58">
        <v>0.10703310414124183</v>
      </c>
      <c r="I2723" s="58">
        <v>1.6899708159876865E-2</v>
      </c>
      <c r="J2723" s="58">
        <v>1.2665843111540282E-2</v>
      </c>
      <c r="K2723" s="58">
        <v>0.14690879655572056</v>
      </c>
      <c r="L2723" s="58">
        <v>9.3380215359977984E-3</v>
      </c>
      <c r="M2723" s="58">
        <v>3.7704163546934212E-2</v>
      </c>
      <c r="N2723" s="58">
        <v>0.15755467936639594</v>
      </c>
      <c r="O2723" s="58">
        <v>0</v>
      </c>
      <c r="P2723" s="58">
        <v>0</v>
      </c>
      <c r="Q2723" s="58">
        <v>0</v>
      </c>
      <c r="R2723" s="58">
        <v>0</v>
      </c>
      <c r="S2723" s="58">
        <v>0</v>
      </c>
      <c r="T2723" s="58">
        <v>0</v>
      </c>
      <c r="U2723" s="58">
        <v>0</v>
      </c>
      <c r="V2723" s="58">
        <v>0</v>
      </c>
      <c r="W2723" s="58">
        <v>0</v>
      </c>
      <c r="X2723" s="58">
        <v>0</v>
      </c>
      <c r="Y2723" s="58">
        <v>0</v>
      </c>
      <c r="Z2723" s="58">
        <v>0</v>
      </c>
      <c r="AA2723" s="58">
        <v>0</v>
      </c>
      <c r="AB2723" s="58">
        <v>0</v>
      </c>
      <c r="AC2723" s="58">
        <v>0</v>
      </c>
      <c r="AD2723" s="58">
        <v>0</v>
      </c>
      <c r="AE2723" s="58">
        <v>0</v>
      </c>
      <c r="AF2723" s="58">
        <v>0</v>
      </c>
      <c r="AG2723" s="58">
        <v>0</v>
      </c>
      <c r="AH2723" s="58">
        <v>0</v>
      </c>
      <c r="AI2723" s="58">
        <v>0</v>
      </c>
      <c r="AK2723" s="64">
        <f t="shared" si="42"/>
        <v>-1.2057948407564309E-2</v>
      </c>
    </row>
    <row r="2724" spans="1:37" x14ac:dyDescent="0.25">
      <c r="A2724">
        <v>2722</v>
      </c>
      <c r="B2724" s="1">
        <v>1.2800000000000001E-2</v>
      </c>
      <c r="C2724" s="1">
        <v>-5.6646020664808327E-4</v>
      </c>
      <c r="D2724" s="58">
        <v>0.12909551480426174</v>
      </c>
      <c r="E2724" s="58">
        <v>2.5288806146162777E-2</v>
      </c>
      <c r="F2724" s="58">
        <v>0.17269785969725038</v>
      </c>
      <c r="G2724" s="58">
        <v>3.5507044372474872E-2</v>
      </c>
      <c r="H2724" s="58">
        <v>1.7385601900130738E-2</v>
      </c>
      <c r="I2724" s="58">
        <v>0.1490411500003623</v>
      </c>
      <c r="J2724" s="58">
        <v>2.3273130598513554E-2</v>
      </c>
      <c r="K2724" s="58">
        <v>0.18257090344673521</v>
      </c>
      <c r="L2724" s="58">
        <v>9.629623259531063E-2</v>
      </c>
      <c r="M2724" s="58">
        <v>0.13294611070156526</v>
      </c>
      <c r="N2724" s="58">
        <v>3.589764573723235E-2</v>
      </c>
      <c r="O2724" s="58">
        <v>0</v>
      </c>
      <c r="P2724" s="58">
        <v>0</v>
      </c>
      <c r="Q2724" s="58">
        <v>0</v>
      </c>
      <c r="R2724" s="58">
        <v>0</v>
      </c>
      <c r="S2724" s="58">
        <v>0</v>
      </c>
      <c r="T2724" s="58">
        <v>0</v>
      </c>
      <c r="U2724" s="58">
        <v>0</v>
      </c>
      <c r="V2724" s="58">
        <v>0</v>
      </c>
      <c r="W2724" s="58">
        <v>0</v>
      </c>
      <c r="X2724" s="58">
        <v>0</v>
      </c>
      <c r="Y2724" s="58">
        <v>0</v>
      </c>
      <c r="Z2724" s="58">
        <v>0</v>
      </c>
      <c r="AA2724" s="58">
        <v>0</v>
      </c>
      <c r="AB2724" s="58">
        <v>0</v>
      </c>
      <c r="AC2724" s="58">
        <v>0</v>
      </c>
      <c r="AD2724" s="58">
        <v>0</v>
      </c>
      <c r="AE2724" s="58">
        <v>0</v>
      </c>
      <c r="AF2724" s="58">
        <v>0</v>
      </c>
      <c r="AG2724" s="58">
        <v>0</v>
      </c>
      <c r="AH2724" s="58">
        <v>0</v>
      </c>
      <c r="AI2724" s="58">
        <v>0</v>
      </c>
      <c r="AK2724" s="64">
        <f t="shared" si="42"/>
        <v>-4.4254703644381506E-2</v>
      </c>
    </row>
    <row r="2725" spans="1:37" x14ac:dyDescent="0.25">
      <c r="A2725">
        <v>2723</v>
      </c>
      <c r="B2725" s="1">
        <v>1.21E-2</v>
      </c>
      <c r="C2725" s="1">
        <v>2.0238804527885308E-4</v>
      </c>
      <c r="D2725" s="58">
        <v>0.10098014777692541</v>
      </c>
      <c r="E2725" s="58">
        <v>0.13694183864736612</v>
      </c>
      <c r="F2725" s="58">
        <v>0.1416585204565218</v>
      </c>
      <c r="G2725" s="58">
        <v>3.2486389419946533E-2</v>
      </c>
      <c r="H2725" s="58">
        <v>0.13723007910979806</v>
      </c>
      <c r="I2725" s="58">
        <v>6.4397913213682267E-2</v>
      </c>
      <c r="J2725" s="58">
        <v>8.2411397225644903E-2</v>
      </c>
      <c r="K2725" s="58">
        <v>4.0522540317336354E-2</v>
      </c>
      <c r="L2725" s="58">
        <v>0.13372649815662316</v>
      </c>
      <c r="M2725" s="58">
        <v>3.6742833889848447E-2</v>
      </c>
      <c r="N2725" s="58">
        <v>9.2901841786306963E-2</v>
      </c>
      <c r="O2725" s="58">
        <v>0</v>
      </c>
      <c r="P2725" s="58">
        <v>0</v>
      </c>
      <c r="Q2725" s="58">
        <v>0</v>
      </c>
      <c r="R2725" s="58">
        <v>0</v>
      </c>
      <c r="S2725" s="58">
        <v>0</v>
      </c>
      <c r="T2725" s="58">
        <v>0</v>
      </c>
      <c r="U2725" s="58">
        <v>0</v>
      </c>
      <c r="V2725" s="58">
        <v>0</v>
      </c>
      <c r="W2725" s="58">
        <v>0</v>
      </c>
      <c r="X2725" s="58">
        <v>0</v>
      </c>
      <c r="Y2725" s="58">
        <v>0</v>
      </c>
      <c r="Z2725" s="58">
        <v>0</v>
      </c>
      <c r="AA2725" s="58">
        <v>0</v>
      </c>
      <c r="AB2725" s="58">
        <v>0</v>
      </c>
      <c r="AC2725" s="58">
        <v>0</v>
      </c>
      <c r="AD2725" s="58">
        <v>0</v>
      </c>
      <c r="AE2725" s="58">
        <v>0</v>
      </c>
      <c r="AF2725" s="58">
        <v>0</v>
      </c>
      <c r="AG2725" s="58">
        <v>0</v>
      </c>
      <c r="AH2725" s="58">
        <v>0</v>
      </c>
      <c r="AI2725" s="58">
        <v>0</v>
      </c>
      <c r="AK2725" s="64">
        <f t="shared" si="42"/>
        <v>1.6726284733789513E-2</v>
      </c>
    </row>
    <row r="2726" spans="1:37" x14ac:dyDescent="0.25">
      <c r="A2726">
        <v>2724</v>
      </c>
      <c r="B2726" s="1">
        <v>1.03E-2</v>
      </c>
      <c r="C2726" s="1">
        <v>-9.8778603309978427E-5</v>
      </c>
      <c r="D2726" s="58">
        <v>0.15148900174379334</v>
      </c>
      <c r="E2726" s="58">
        <v>3.1610189650851189E-2</v>
      </c>
      <c r="F2726" s="58">
        <v>0.2135477588782114</v>
      </c>
      <c r="G2726" s="58">
        <v>7.2100945981960984E-2</v>
      </c>
      <c r="H2726" s="58">
        <v>1.1509471311277284E-2</v>
      </c>
      <c r="I2726" s="58">
        <v>4.569348332281345E-2</v>
      </c>
      <c r="J2726" s="58">
        <v>5.0317385019539279E-2</v>
      </c>
      <c r="K2726" s="58">
        <v>5.9751103637407946E-2</v>
      </c>
      <c r="L2726" s="58">
        <v>0.17076167720183175</v>
      </c>
      <c r="M2726" s="58">
        <v>8.8232333870520046E-4</v>
      </c>
      <c r="N2726" s="58">
        <v>0.19233665991360824</v>
      </c>
      <c r="O2726" s="58">
        <v>0</v>
      </c>
      <c r="P2726" s="58">
        <v>0</v>
      </c>
      <c r="Q2726" s="58">
        <v>0</v>
      </c>
      <c r="R2726" s="58">
        <v>0</v>
      </c>
      <c r="S2726" s="58">
        <v>0</v>
      </c>
      <c r="T2726" s="58">
        <v>0</v>
      </c>
      <c r="U2726" s="58">
        <v>0</v>
      </c>
      <c r="V2726" s="58">
        <v>0</v>
      </c>
      <c r="W2726" s="58">
        <v>0</v>
      </c>
      <c r="X2726" s="58">
        <v>0</v>
      </c>
      <c r="Y2726" s="58">
        <v>0</v>
      </c>
      <c r="Z2726" s="58">
        <v>0</v>
      </c>
      <c r="AA2726" s="58">
        <v>0</v>
      </c>
      <c r="AB2726" s="58">
        <v>0</v>
      </c>
      <c r="AC2726" s="58">
        <v>0</v>
      </c>
      <c r="AD2726" s="58">
        <v>0</v>
      </c>
      <c r="AE2726" s="58">
        <v>0</v>
      </c>
      <c r="AF2726" s="58">
        <v>0</v>
      </c>
      <c r="AG2726" s="58">
        <v>0</v>
      </c>
      <c r="AH2726" s="58">
        <v>0</v>
      </c>
      <c r="AI2726" s="58">
        <v>0</v>
      </c>
      <c r="AK2726" s="64">
        <f t="shared" si="42"/>
        <v>-9.5901556611629538E-3</v>
      </c>
    </row>
    <row r="2727" spans="1:37" x14ac:dyDescent="0.25">
      <c r="A2727">
        <v>2725</v>
      </c>
      <c r="B2727" s="1">
        <v>1.0800000000000001E-2</v>
      </c>
      <c r="C2727" s="1">
        <v>-8.761729209373391E-5</v>
      </c>
      <c r="D2727" s="58">
        <v>0.12620120110651412</v>
      </c>
      <c r="E2727" s="58">
        <v>5.2747356370416346E-2</v>
      </c>
      <c r="F2727" s="58">
        <v>8.5953268688777631E-2</v>
      </c>
      <c r="G2727" s="58">
        <v>4.8491470635921095E-2</v>
      </c>
      <c r="H2727" s="58">
        <v>7.6252337007954918E-2</v>
      </c>
      <c r="I2727" s="58">
        <v>0.10024381909529859</v>
      </c>
      <c r="J2727" s="58">
        <v>0.11011916841927512</v>
      </c>
      <c r="K2727" s="58">
        <v>0.10067966510436106</v>
      </c>
      <c r="L2727" s="58">
        <v>0.10710059562141003</v>
      </c>
      <c r="M2727" s="58">
        <v>0.12452966298165499</v>
      </c>
      <c r="N2727" s="58">
        <v>6.7681454968416113E-2</v>
      </c>
      <c r="O2727" s="58">
        <v>0</v>
      </c>
      <c r="P2727" s="58">
        <v>0</v>
      </c>
      <c r="Q2727" s="58">
        <v>0</v>
      </c>
      <c r="R2727" s="58">
        <v>0</v>
      </c>
      <c r="S2727" s="58">
        <v>0</v>
      </c>
      <c r="T2727" s="58">
        <v>0</v>
      </c>
      <c r="U2727" s="58">
        <v>0</v>
      </c>
      <c r="V2727" s="58">
        <v>0</v>
      </c>
      <c r="W2727" s="58">
        <v>0</v>
      </c>
      <c r="X2727" s="58">
        <v>0</v>
      </c>
      <c r="Y2727" s="58">
        <v>0</v>
      </c>
      <c r="Z2727" s="58">
        <v>0</v>
      </c>
      <c r="AA2727" s="58">
        <v>0</v>
      </c>
      <c r="AB2727" s="58">
        <v>0</v>
      </c>
      <c r="AC2727" s="58">
        <v>0</v>
      </c>
      <c r="AD2727" s="58">
        <v>0</v>
      </c>
      <c r="AE2727" s="58">
        <v>0</v>
      </c>
      <c r="AF2727" s="58">
        <v>0</v>
      </c>
      <c r="AG2727" s="58">
        <v>0</v>
      </c>
      <c r="AH2727" s="58">
        <v>0</v>
      </c>
      <c r="AI2727" s="58">
        <v>0</v>
      </c>
      <c r="AK2727" s="64">
        <f t="shared" si="42"/>
        <v>-8.112712230901287E-3</v>
      </c>
    </row>
    <row r="2728" spans="1:37" x14ac:dyDescent="0.25">
      <c r="A2728">
        <v>2726</v>
      </c>
      <c r="B2728" s="1">
        <v>1.09E-2</v>
      </c>
      <c r="C2728" s="1">
        <v>-3.6341480390202763E-4</v>
      </c>
      <c r="D2728" s="58">
        <v>1.6242018566785657E-2</v>
      </c>
      <c r="E2728" s="58">
        <v>4.7027373147207889E-2</v>
      </c>
      <c r="F2728" s="58">
        <v>0.13649640142685091</v>
      </c>
      <c r="G2728" s="58">
        <v>2.4313926903042606E-2</v>
      </c>
      <c r="H2728" s="58">
        <v>0.11368280135247255</v>
      </c>
      <c r="I2728" s="58">
        <v>0.14628573683011062</v>
      </c>
      <c r="J2728" s="58">
        <v>2.5850453878241667E-3</v>
      </c>
      <c r="K2728" s="58">
        <v>0.14643768022294018</v>
      </c>
      <c r="L2728" s="58">
        <v>9.614097785022227E-2</v>
      </c>
      <c r="M2728" s="58">
        <v>0.1656224659212254</v>
      </c>
      <c r="N2728" s="58">
        <v>0.10516557239131777</v>
      </c>
      <c r="O2728" s="58">
        <v>0</v>
      </c>
      <c r="P2728" s="58">
        <v>0</v>
      </c>
      <c r="Q2728" s="58">
        <v>0</v>
      </c>
      <c r="R2728" s="58">
        <v>0</v>
      </c>
      <c r="S2728" s="58">
        <v>0</v>
      </c>
      <c r="T2728" s="58">
        <v>0</v>
      </c>
      <c r="U2728" s="58">
        <v>0</v>
      </c>
      <c r="V2728" s="58">
        <v>0</v>
      </c>
      <c r="W2728" s="58">
        <v>0</v>
      </c>
      <c r="X2728" s="58">
        <v>0</v>
      </c>
      <c r="Y2728" s="58">
        <v>0</v>
      </c>
      <c r="Z2728" s="58">
        <v>0</v>
      </c>
      <c r="AA2728" s="58">
        <v>0</v>
      </c>
      <c r="AB2728" s="58">
        <v>0</v>
      </c>
      <c r="AC2728" s="58">
        <v>0</v>
      </c>
      <c r="AD2728" s="58">
        <v>0</v>
      </c>
      <c r="AE2728" s="58">
        <v>0</v>
      </c>
      <c r="AF2728" s="58">
        <v>0</v>
      </c>
      <c r="AG2728" s="58">
        <v>0</v>
      </c>
      <c r="AH2728" s="58">
        <v>0</v>
      </c>
      <c r="AI2728" s="58">
        <v>0</v>
      </c>
      <c r="AK2728" s="64">
        <f t="shared" si="42"/>
        <v>-3.3340807697433729E-2</v>
      </c>
    </row>
    <row r="2729" spans="1:37" x14ac:dyDescent="0.25">
      <c r="A2729">
        <v>2727</v>
      </c>
      <c r="B2729" s="1">
        <v>1.21E-2</v>
      </c>
      <c r="C2729" s="1">
        <v>-2.9435714186462809E-4</v>
      </c>
      <c r="D2729" s="58">
        <v>0.14889832114595669</v>
      </c>
      <c r="E2729" s="58">
        <v>3.3298788692976838E-2</v>
      </c>
      <c r="F2729" s="58">
        <v>0.11163364642026179</v>
      </c>
      <c r="G2729" s="58">
        <v>2.5466257566676937E-2</v>
      </c>
      <c r="H2729" s="58">
        <v>0.14610348206560267</v>
      </c>
      <c r="I2729" s="58">
        <v>9.124665521478724E-2</v>
      </c>
      <c r="J2729" s="58">
        <v>0.1219444829255199</v>
      </c>
      <c r="K2729" s="58">
        <v>0.1404414796656647</v>
      </c>
      <c r="L2729" s="58">
        <v>4.0036176210949723E-2</v>
      </c>
      <c r="M2729" s="58">
        <v>7.5308781057728771E-2</v>
      </c>
      <c r="N2729" s="58">
        <v>6.5621929033874676E-2</v>
      </c>
      <c r="O2729" s="58">
        <v>0</v>
      </c>
      <c r="P2729" s="58">
        <v>0</v>
      </c>
      <c r="Q2729" s="58">
        <v>0</v>
      </c>
      <c r="R2729" s="58">
        <v>0</v>
      </c>
      <c r="S2729" s="58">
        <v>0</v>
      </c>
      <c r="T2729" s="58">
        <v>0</v>
      </c>
      <c r="U2729" s="58">
        <v>0</v>
      </c>
      <c r="V2729" s="58">
        <v>0</v>
      </c>
      <c r="W2729" s="58">
        <v>0</v>
      </c>
      <c r="X2729" s="58">
        <v>0</v>
      </c>
      <c r="Y2729" s="58">
        <v>0</v>
      </c>
      <c r="Z2729" s="58">
        <v>0</v>
      </c>
      <c r="AA2729" s="58">
        <v>0</v>
      </c>
      <c r="AB2729" s="58">
        <v>0</v>
      </c>
      <c r="AC2729" s="58">
        <v>0</v>
      </c>
      <c r="AD2729" s="58">
        <v>0</v>
      </c>
      <c r="AE2729" s="58">
        <v>0</v>
      </c>
      <c r="AF2729" s="58">
        <v>0</v>
      </c>
      <c r="AG2729" s="58">
        <v>0</v>
      </c>
      <c r="AH2729" s="58">
        <v>0</v>
      </c>
      <c r="AI2729" s="58">
        <v>0</v>
      </c>
      <c r="AK2729" s="64">
        <f t="shared" si="42"/>
        <v>-2.4327036517737859E-2</v>
      </c>
    </row>
    <row r="2730" spans="1:37" x14ac:dyDescent="0.25">
      <c r="A2730">
        <v>2728</v>
      </c>
      <c r="B2730" s="1">
        <v>1.14E-2</v>
      </c>
      <c r="C2730" s="1">
        <v>-2.0445063492073221E-4</v>
      </c>
      <c r="D2730" s="58">
        <v>5.5054298260362053E-2</v>
      </c>
      <c r="E2730" s="58">
        <v>3.7814403514795786E-2</v>
      </c>
      <c r="F2730" s="58">
        <v>1.9287299377800386E-2</v>
      </c>
      <c r="G2730" s="58">
        <v>0.12207993245652349</v>
      </c>
      <c r="H2730" s="58">
        <v>0.17015933091231208</v>
      </c>
      <c r="I2730" s="58">
        <v>0.1085449814703565</v>
      </c>
      <c r="J2730" s="58">
        <v>6.6392844503532236E-2</v>
      </c>
      <c r="K2730" s="58">
        <v>0.15040847217441458</v>
      </c>
      <c r="L2730" s="58">
        <v>7.7044278050047293E-2</v>
      </c>
      <c r="M2730" s="58">
        <v>0.1877907555817491</v>
      </c>
      <c r="N2730" s="58">
        <v>5.4234036981065589E-3</v>
      </c>
      <c r="O2730" s="58">
        <v>0</v>
      </c>
      <c r="P2730" s="58">
        <v>0</v>
      </c>
      <c r="Q2730" s="58">
        <v>0</v>
      </c>
      <c r="R2730" s="58">
        <v>0</v>
      </c>
      <c r="S2730" s="58">
        <v>0</v>
      </c>
      <c r="T2730" s="58">
        <v>0</v>
      </c>
      <c r="U2730" s="58">
        <v>0</v>
      </c>
      <c r="V2730" s="58">
        <v>0</v>
      </c>
      <c r="W2730" s="58">
        <v>0</v>
      </c>
      <c r="X2730" s="58">
        <v>0</v>
      </c>
      <c r="Y2730" s="58">
        <v>0</v>
      </c>
      <c r="Z2730" s="58">
        <v>0</v>
      </c>
      <c r="AA2730" s="58">
        <v>0</v>
      </c>
      <c r="AB2730" s="58">
        <v>0</v>
      </c>
      <c r="AC2730" s="58">
        <v>0</v>
      </c>
      <c r="AD2730" s="58">
        <v>0</v>
      </c>
      <c r="AE2730" s="58">
        <v>0</v>
      </c>
      <c r="AF2730" s="58">
        <v>0</v>
      </c>
      <c r="AG2730" s="58">
        <v>0</v>
      </c>
      <c r="AH2730" s="58">
        <v>0</v>
      </c>
      <c r="AI2730" s="58">
        <v>0</v>
      </c>
      <c r="AK2730" s="64">
        <f t="shared" si="42"/>
        <v>-1.7934266221116858E-2</v>
      </c>
    </row>
    <row r="2731" spans="1:37" x14ac:dyDescent="0.25">
      <c r="A2731">
        <v>2729</v>
      </c>
      <c r="B2731" s="1">
        <v>1.15E-2</v>
      </c>
      <c r="C2731" s="1">
        <v>-2.5910129350258749E-4</v>
      </c>
      <c r="D2731" s="58">
        <v>0.11584664604991449</v>
      </c>
      <c r="E2731" s="58">
        <v>3.730795920957182E-2</v>
      </c>
      <c r="F2731" s="58">
        <v>0.11883954810908551</v>
      </c>
      <c r="G2731" s="58">
        <v>0.11873828968629743</v>
      </c>
      <c r="H2731" s="58">
        <v>0.12690983000252784</v>
      </c>
      <c r="I2731" s="58">
        <v>0.12055754253236164</v>
      </c>
      <c r="J2731" s="58">
        <v>2.8340181716237055E-2</v>
      </c>
      <c r="K2731" s="58">
        <v>9.6005343265496021E-2</v>
      </c>
      <c r="L2731" s="58">
        <v>4.8718985693346817E-2</v>
      </c>
      <c r="M2731" s="58">
        <v>9.7078009134315968E-2</v>
      </c>
      <c r="N2731" s="58">
        <v>9.1657664600845401E-2</v>
      </c>
      <c r="O2731" s="58">
        <v>0</v>
      </c>
      <c r="P2731" s="58">
        <v>0</v>
      </c>
      <c r="Q2731" s="58">
        <v>0</v>
      </c>
      <c r="R2731" s="58">
        <v>0</v>
      </c>
      <c r="S2731" s="58">
        <v>0</v>
      </c>
      <c r="T2731" s="58">
        <v>0</v>
      </c>
      <c r="U2731" s="58">
        <v>0</v>
      </c>
      <c r="V2731" s="58">
        <v>0</v>
      </c>
      <c r="W2731" s="58">
        <v>0</v>
      </c>
      <c r="X2731" s="58">
        <v>0</v>
      </c>
      <c r="Y2731" s="58">
        <v>0</v>
      </c>
      <c r="Z2731" s="58">
        <v>0</v>
      </c>
      <c r="AA2731" s="58">
        <v>0</v>
      </c>
      <c r="AB2731" s="58">
        <v>0</v>
      </c>
      <c r="AC2731" s="58">
        <v>0</v>
      </c>
      <c r="AD2731" s="58">
        <v>0</v>
      </c>
      <c r="AE2731" s="58">
        <v>0</v>
      </c>
      <c r="AF2731" s="58">
        <v>0</v>
      </c>
      <c r="AG2731" s="58">
        <v>0</v>
      </c>
      <c r="AH2731" s="58">
        <v>0</v>
      </c>
      <c r="AI2731" s="58">
        <v>0</v>
      </c>
      <c r="AK2731" s="64">
        <f t="shared" si="42"/>
        <v>-2.2530547261094564E-2</v>
      </c>
    </row>
    <row r="2732" spans="1:37" x14ac:dyDescent="0.25">
      <c r="A2732">
        <v>2730</v>
      </c>
      <c r="B2732" s="1">
        <v>1.2200000000000001E-2</v>
      </c>
      <c r="C2732" s="1">
        <v>8.8067077818681087E-5</v>
      </c>
      <c r="D2732" s="58">
        <v>2.3681433912146103E-3</v>
      </c>
      <c r="E2732" s="58">
        <v>0.12284099179405807</v>
      </c>
      <c r="F2732" s="58">
        <v>5.2011375256962424E-3</v>
      </c>
      <c r="G2732" s="58">
        <v>7.7571521516555969E-2</v>
      </c>
      <c r="H2732" s="58">
        <v>0.12909344874189646</v>
      </c>
      <c r="I2732" s="58">
        <v>0.13669495374462629</v>
      </c>
      <c r="J2732" s="58">
        <v>6.4207295459020125E-2</v>
      </c>
      <c r="K2732" s="58">
        <v>0.12905517795512123</v>
      </c>
      <c r="L2732" s="58">
        <v>0.13969619230362665</v>
      </c>
      <c r="M2732" s="58">
        <v>0.11263912091136524</v>
      </c>
      <c r="N2732" s="58">
        <v>8.0632016656819364E-2</v>
      </c>
      <c r="O2732" s="58">
        <v>0</v>
      </c>
      <c r="P2732" s="58">
        <v>0</v>
      </c>
      <c r="Q2732" s="58">
        <v>0</v>
      </c>
      <c r="R2732" s="58">
        <v>0</v>
      </c>
      <c r="S2732" s="58">
        <v>0</v>
      </c>
      <c r="T2732" s="58">
        <v>0</v>
      </c>
      <c r="U2732" s="58">
        <v>0</v>
      </c>
      <c r="V2732" s="58">
        <v>0</v>
      </c>
      <c r="W2732" s="58">
        <v>0</v>
      </c>
      <c r="X2732" s="58">
        <v>0</v>
      </c>
      <c r="Y2732" s="58">
        <v>0</v>
      </c>
      <c r="Z2732" s="58">
        <v>0</v>
      </c>
      <c r="AA2732" s="58">
        <v>0</v>
      </c>
      <c r="AB2732" s="58">
        <v>0</v>
      </c>
      <c r="AC2732" s="58">
        <v>0</v>
      </c>
      <c r="AD2732" s="58">
        <v>0</v>
      </c>
      <c r="AE2732" s="58">
        <v>0</v>
      </c>
      <c r="AF2732" s="58">
        <v>0</v>
      </c>
      <c r="AG2732" s="58">
        <v>0</v>
      </c>
      <c r="AH2732" s="58">
        <v>0</v>
      </c>
      <c r="AI2732" s="58">
        <v>0</v>
      </c>
      <c r="AK2732" s="64">
        <f t="shared" si="42"/>
        <v>7.2186129359574653E-3</v>
      </c>
    </row>
    <row r="2733" spans="1:37" x14ac:dyDescent="0.25">
      <c r="A2733">
        <v>2731</v>
      </c>
      <c r="B2733" s="1">
        <v>1.12E-2</v>
      </c>
      <c r="C2733" s="1">
        <v>3.0174406008483299E-5</v>
      </c>
      <c r="D2733" s="58">
        <v>0.10737920964021185</v>
      </c>
      <c r="E2733" s="58">
        <v>9.5759796128200791E-2</v>
      </c>
      <c r="F2733" s="58">
        <v>0.13352807485264112</v>
      </c>
      <c r="G2733" s="58">
        <v>6.8882165157855946E-2</v>
      </c>
      <c r="H2733" s="58">
        <v>9.5540411384794646E-2</v>
      </c>
      <c r="I2733" s="58">
        <v>0.14364926564592584</v>
      </c>
      <c r="J2733" s="58">
        <v>6.0463613532768965E-3</v>
      </c>
      <c r="K2733" s="58">
        <v>2.8548846796593266E-2</v>
      </c>
      <c r="L2733" s="58">
        <v>0.12864816949691082</v>
      </c>
      <c r="M2733" s="58">
        <v>7.0551459906532971E-2</v>
      </c>
      <c r="N2733" s="58">
        <v>0.12146623963705608</v>
      </c>
      <c r="O2733" s="58">
        <v>0</v>
      </c>
      <c r="P2733" s="58">
        <v>0</v>
      </c>
      <c r="Q2733" s="58">
        <v>0</v>
      </c>
      <c r="R2733" s="58">
        <v>0</v>
      </c>
      <c r="S2733" s="58">
        <v>0</v>
      </c>
      <c r="T2733" s="58">
        <v>0</v>
      </c>
      <c r="U2733" s="58">
        <v>0</v>
      </c>
      <c r="V2733" s="58">
        <v>0</v>
      </c>
      <c r="W2733" s="58">
        <v>0</v>
      </c>
      <c r="X2733" s="58">
        <v>0</v>
      </c>
      <c r="Y2733" s="58">
        <v>0</v>
      </c>
      <c r="Z2733" s="58">
        <v>0</v>
      </c>
      <c r="AA2733" s="58">
        <v>0</v>
      </c>
      <c r="AB2733" s="58">
        <v>0</v>
      </c>
      <c r="AC2733" s="58">
        <v>0</v>
      </c>
      <c r="AD2733" s="58">
        <v>0</v>
      </c>
      <c r="AE2733" s="58">
        <v>0</v>
      </c>
      <c r="AF2733" s="58">
        <v>0</v>
      </c>
      <c r="AG2733" s="58">
        <v>0</v>
      </c>
      <c r="AH2733" s="58">
        <v>0</v>
      </c>
      <c r="AI2733" s="58">
        <v>0</v>
      </c>
      <c r="AK2733" s="64">
        <f t="shared" si="42"/>
        <v>2.6941433936145801E-3</v>
      </c>
    </row>
    <row r="2734" spans="1:37" x14ac:dyDescent="0.25">
      <c r="A2734">
        <v>2732</v>
      </c>
      <c r="B2734" s="1">
        <v>1.1900000000000001E-2</v>
      </c>
      <c r="C2734" s="1">
        <v>-2.7386231362461357E-4</v>
      </c>
      <c r="D2734" s="58">
        <v>5.2638003996199889E-2</v>
      </c>
      <c r="E2734" s="58">
        <v>8.380932910310937E-2</v>
      </c>
      <c r="F2734" s="58">
        <v>8.7562547819079392E-2</v>
      </c>
      <c r="G2734" s="58">
        <v>5.40045114041771E-2</v>
      </c>
      <c r="H2734" s="58">
        <v>0.11202854631198464</v>
      </c>
      <c r="I2734" s="58">
        <v>8.5958799729970947E-2</v>
      </c>
      <c r="J2734" s="58">
        <v>2.3806554353441318E-2</v>
      </c>
      <c r="K2734" s="58">
        <v>0.187387431485626</v>
      </c>
      <c r="L2734" s="58">
        <v>9.9762145393010496E-2</v>
      </c>
      <c r="M2734" s="58">
        <v>0.18056238250530393</v>
      </c>
      <c r="N2734" s="58">
        <v>3.2479747898096968E-2</v>
      </c>
      <c r="O2734" s="58">
        <v>0</v>
      </c>
      <c r="P2734" s="58">
        <v>0</v>
      </c>
      <c r="Q2734" s="58">
        <v>0</v>
      </c>
      <c r="R2734" s="58">
        <v>0</v>
      </c>
      <c r="S2734" s="58">
        <v>0</v>
      </c>
      <c r="T2734" s="58">
        <v>0</v>
      </c>
      <c r="U2734" s="58">
        <v>0</v>
      </c>
      <c r="V2734" s="58">
        <v>0</v>
      </c>
      <c r="W2734" s="58">
        <v>0</v>
      </c>
      <c r="X2734" s="58">
        <v>0</v>
      </c>
      <c r="Y2734" s="58">
        <v>0</v>
      </c>
      <c r="Z2734" s="58">
        <v>0</v>
      </c>
      <c r="AA2734" s="58">
        <v>0</v>
      </c>
      <c r="AB2734" s="58">
        <v>0</v>
      </c>
      <c r="AC2734" s="58">
        <v>0</v>
      </c>
      <c r="AD2734" s="58">
        <v>0</v>
      </c>
      <c r="AE2734" s="58">
        <v>0</v>
      </c>
      <c r="AF2734" s="58">
        <v>0</v>
      </c>
      <c r="AG2734" s="58">
        <v>0</v>
      </c>
      <c r="AH2734" s="58">
        <v>0</v>
      </c>
      <c r="AI2734" s="58">
        <v>0</v>
      </c>
      <c r="AK2734" s="64">
        <f t="shared" si="42"/>
        <v>-2.3013639800387693E-2</v>
      </c>
    </row>
    <row r="2735" spans="1:37" x14ac:dyDescent="0.25">
      <c r="A2735">
        <v>2733</v>
      </c>
      <c r="B2735" s="1">
        <v>1.0699999999999999E-2</v>
      </c>
      <c r="C2735" s="1">
        <v>9.7402449880831901E-5</v>
      </c>
      <c r="D2735" s="58">
        <v>1.2355128679845074E-2</v>
      </c>
      <c r="E2735" s="58">
        <v>6.1070299547390308E-2</v>
      </c>
      <c r="F2735" s="58">
        <v>0.15835108575419629</v>
      </c>
      <c r="G2735" s="58">
        <v>2.2010881951040777E-2</v>
      </c>
      <c r="H2735" s="58">
        <v>0.14082312821239096</v>
      </c>
      <c r="I2735" s="58">
        <v>7.2969518653480739E-2</v>
      </c>
      <c r="J2735" s="58">
        <v>0.1562139450345407</v>
      </c>
      <c r="K2735" s="58">
        <v>6.2026740628596845E-2</v>
      </c>
      <c r="L2735" s="58">
        <v>0.17386203266249717</v>
      </c>
      <c r="M2735" s="58">
        <v>7.6199634073018212E-3</v>
      </c>
      <c r="N2735" s="58">
        <v>0.13269727546871921</v>
      </c>
      <c r="O2735" s="58">
        <v>0</v>
      </c>
      <c r="P2735" s="58">
        <v>0</v>
      </c>
      <c r="Q2735" s="58">
        <v>0</v>
      </c>
      <c r="R2735" s="58">
        <v>0</v>
      </c>
      <c r="S2735" s="58">
        <v>0</v>
      </c>
      <c r="T2735" s="58">
        <v>0</v>
      </c>
      <c r="U2735" s="58">
        <v>0</v>
      </c>
      <c r="V2735" s="58">
        <v>0</v>
      </c>
      <c r="W2735" s="58">
        <v>0</v>
      </c>
      <c r="X2735" s="58">
        <v>0</v>
      </c>
      <c r="Y2735" s="58">
        <v>0</v>
      </c>
      <c r="Z2735" s="58">
        <v>0</v>
      </c>
      <c r="AA2735" s="58">
        <v>0</v>
      </c>
      <c r="AB2735" s="58">
        <v>0</v>
      </c>
      <c r="AC2735" s="58">
        <v>0</v>
      </c>
      <c r="AD2735" s="58">
        <v>0</v>
      </c>
      <c r="AE2735" s="58">
        <v>0</v>
      </c>
      <c r="AF2735" s="58">
        <v>0</v>
      </c>
      <c r="AG2735" s="58">
        <v>0</v>
      </c>
      <c r="AH2735" s="58">
        <v>0</v>
      </c>
      <c r="AI2735" s="58">
        <v>0</v>
      </c>
      <c r="AK2735" s="64">
        <f t="shared" si="42"/>
        <v>9.1030326991431692E-3</v>
      </c>
    </row>
    <row r="2736" spans="1:37" x14ac:dyDescent="0.25">
      <c r="A2736">
        <v>2734</v>
      </c>
      <c r="B2736" s="1">
        <v>1.0999999999999999E-2</v>
      </c>
      <c r="C2736" s="1">
        <v>3.0938100824315107E-4</v>
      </c>
      <c r="D2736" s="58">
        <v>0.11917875432087117</v>
      </c>
      <c r="E2736" s="58">
        <v>9.2256158326776555E-2</v>
      </c>
      <c r="F2736" s="58">
        <v>6.8573050031688967E-2</v>
      </c>
      <c r="G2736" s="58">
        <v>6.8678536605251972E-2</v>
      </c>
      <c r="H2736" s="58">
        <v>7.6676371483125616E-2</v>
      </c>
      <c r="I2736" s="58">
        <v>0.10287736461307172</v>
      </c>
      <c r="J2736" s="58">
        <v>0.15961225898595865</v>
      </c>
      <c r="K2736" s="58">
        <v>9.2412648544186789E-3</v>
      </c>
      <c r="L2736" s="58">
        <v>0.17647472225211616</v>
      </c>
      <c r="M2736" s="58">
        <v>0.10714866910200339</v>
      </c>
      <c r="N2736" s="58">
        <v>1.928284942471711E-2</v>
      </c>
      <c r="O2736" s="58">
        <v>0</v>
      </c>
      <c r="P2736" s="58">
        <v>0</v>
      </c>
      <c r="Q2736" s="58">
        <v>0</v>
      </c>
      <c r="R2736" s="58">
        <v>0</v>
      </c>
      <c r="S2736" s="58">
        <v>0</v>
      </c>
      <c r="T2736" s="58">
        <v>0</v>
      </c>
      <c r="U2736" s="58">
        <v>0</v>
      </c>
      <c r="V2736" s="58">
        <v>0</v>
      </c>
      <c r="W2736" s="58">
        <v>0</v>
      </c>
      <c r="X2736" s="58">
        <v>0</v>
      </c>
      <c r="Y2736" s="58">
        <v>0</v>
      </c>
      <c r="Z2736" s="58">
        <v>0</v>
      </c>
      <c r="AA2736" s="58">
        <v>0</v>
      </c>
      <c r="AB2736" s="58">
        <v>0</v>
      </c>
      <c r="AC2736" s="58">
        <v>0</v>
      </c>
      <c r="AD2736" s="58">
        <v>0</v>
      </c>
      <c r="AE2736" s="58">
        <v>0</v>
      </c>
      <c r="AF2736" s="58">
        <v>0</v>
      </c>
      <c r="AG2736" s="58">
        <v>0</v>
      </c>
      <c r="AH2736" s="58">
        <v>0</v>
      </c>
      <c r="AI2736" s="58">
        <v>0</v>
      </c>
      <c r="AK2736" s="64">
        <f t="shared" si="42"/>
        <v>2.8125546203922828E-2</v>
      </c>
    </row>
    <row r="2737" spans="1:37" x14ac:dyDescent="0.25">
      <c r="A2737">
        <v>2735</v>
      </c>
      <c r="B2737" s="1">
        <v>1.23E-2</v>
      </c>
      <c r="C2737" s="1">
        <v>-2.8421562786442027E-4</v>
      </c>
      <c r="D2737" s="58">
        <v>9.2396830390582968E-2</v>
      </c>
      <c r="E2737" s="58">
        <v>6.6678299705581284E-2</v>
      </c>
      <c r="F2737" s="58">
        <v>0.13415318394697412</v>
      </c>
      <c r="G2737" s="58">
        <v>0.10812649476762098</v>
      </c>
      <c r="H2737" s="58">
        <v>0.12233884678955718</v>
      </c>
      <c r="I2737" s="58">
        <v>0.13466550931805724</v>
      </c>
      <c r="J2737" s="58">
        <v>5.6530413191076094E-4</v>
      </c>
      <c r="K2737" s="58">
        <v>0.11957795115549359</v>
      </c>
      <c r="L2737" s="58">
        <v>9.0674899714113855E-2</v>
      </c>
      <c r="M2737" s="58">
        <v>0.11384607251789228</v>
      </c>
      <c r="N2737" s="58">
        <v>1.6976607562215609E-2</v>
      </c>
      <c r="O2737" s="58">
        <v>0</v>
      </c>
      <c r="P2737" s="58">
        <v>0</v>
      </c>
      <c r="Q2737" s="58">
        <v>0</v>
      </c>
      <c r="R2737" s="58">
        <v>0</v>
      </c>
      <c r="S2737" s="58">
        <v>0</v>
      </c>
      <c r="T2737" s="58">
        <v>0</v>
      </c>
      <c r="U2737" s="58">
        <v>0</v>
      </c>
      <c r="V2737" s="58">
        <v>0</v>
      </c>
      <c r="W2737" s="58">
        <v>0</v>
      </c>
      <c r="X2737" s="58">
        <v>0</v>
      </c>
      <c r="Y2737" s="58">
        <v>0</v>
      </c>
      <c r="Z2737" s="58">
        <v>0</v>
      </c>
      <c r="AA2737" s="58">
        <v>0</v>
      </c>
      <c r="AB2737" s="58">
        <v>0</v>
      </c>
      <c r="AC2737" s="58">
        <v>0</v>
      </c>
      <c r="AD2737" s="58">
        <v>0</v>
      </c>
      <c r="AE2737" s="58">
        <v>0</v>
      </c>
      <c r="AF2737" s="58">
        <v>0</v>
      </c>
      <c r="AG2737" s="58">
        <v>0</v>
      </c>
      <c r="AH2737" s="58">
        <v>0</v>
      </c>
      <c r="AI2737" s="58">
        <v>0</v>
      </c>
      <c r="AK2737" s="64">
        <f t="shared" si="42"/>
        <v>-2.3106961614993517E-2</v>
      </c>
    </row>
    <row r="2738" spans="1:37" x14ac:dyDescent="0.25">
      <c r="A2738">
        <v>2736</v>
      </c>
      <c r="B2738" s="1">
        <v>0.01</v>
      </c>
      <c r="C2738" s="1">
        <v>3.3556962706576508E-5</v>
      </c>
      <c r="D2738" s="58">
        <v>0.11499570704762156</v>
      </c>
      <c r="E2738" s="58">
        <v>4.7518779415791634E-2</v>
      </c>
      <c r="F2738" s="58">
        <v>0.11047827852647105</v>
      </c>
      <c r="G2738" s="58">
        <v>0.10081101716004384</v>
      </c>
      <c r="H2738" s="58">
        <v>2.1262295546825585E-2</v>
      </c>
      <c r="I2738" s="58">
        <v>9.6364620973942314E-2</v>
      </c>
      <c r="J2738" s="58">
        <v>0.10875942229935252</v>
      </c>
      <c r="K2738" s="58">
        <v>4.212424191058535E-2</v>
      </c>
      <c r="L2738" s="58">
        <v>0.11959968299733745</v>
      </c>
      <c r="M2738" s="58">
        <v>0.13525274095552869</v>
      </c>
      <c r="N2738" s="58">
        <v>0.10283321316649989</v>
      </c>
      <c r="O2738" s="58">
        <v>0</v>
      </c>
      <c r="P2738" s="58">
        <v>0</v>
      </c>
      <c r="Q2738" s="58">
        <v>0</v>
      </c>
      <c r="R2738" s="58">
        <v>0</v>
      </c>
      <c r="S2738" s="58">
        <v>0</v>
      </c>
      <c r="T2738" s="58">
        <v>0</v>
      </c>
      <c r="U2738" s="58">
        <v>0</v>
      </c>
      <c r="V2738" s="58">
        <v>0</v>
      </c>
      <c r="W2738" s="58">
        <v>0</v>
      </c>
      <c r="X2738" s="58">
        <v>0</v>
      </c>
      <c r="Y2738" s="58">
        <v>0</v>
      </c>
      <c r="Z2738" s="58">
        <v>0</v>
      </c>
      <c r="AA2738" s="58">
        <v>0</v>
      </c>
      <c r="AB2738" s="58">
        <v>0</v>
      </c>
      <c r="AC2738" s="58">
        <v>0</v>
      </c>
      <c r="AD2738" s="58">
        <v>0</v>
      </c>
      <c r="AE2738" s="58">
        <v>0</v>
      </c>
      <c r="AF2738" s="58">
        <v>0</v>
      </c>
      <c r="AG2738" s="58">
        <v>0</v>
      </c>
      <c r="AH2738" s="58">
        <v>0</v>
      </c>
      <c r="AI2738" s="58">
        <v>0</v>
      </c>
      <c r="AK2738" s="64">
        <f t="shared" si="42"/>
        <v>3.3556962706576508E-3</v>
      </c>
    </row>
    <row r="2739" spans="1:37" x14ac:dyDescent="0.25">
      <c r="A2739">
        <v>2737</v>
      </c>
      <c r="B2739" s="1">
        <v>9.1999999999999998E-3</v>
      </c>
      <c r="C2739" s="1">
        <v>8.3104621365765653E-6</v>
      </c>
      <c r="D2739" s="58">
        <v>4.851527706276846E-2</v>
      </c>
      <c r="E2739" s="58">
        <v>5.042198578164131E-2</v>
      </c>
      <c r="F2739" s="58">
        <v>0.12197778914511632</v>
      </c>
      <c r="G2739" s="58">
        <v>6.6980193283757691E-2</v>
      </c>
      <c r="H2739" s="58">
        <v>2.7271884985803196E-2</v>
      </c>
      <c r="I2739" s="58">
        <v>0.1190527765926373</v>
      </c>
      <c r="J2739" s="58">
        <v>4.956865975969188E-2</v>
      </c>
      <c r="K2739" s="58">
        <v>4.9684640706711442E-2</v>
      </c>
      <c r="L2739" s="58">
        <v>0.17420504572379389</v>
      </c>
      <c r="M2739" s="58">
        <v>0.16914107204422571</v>
      </c>
      <c r="N2739" s="58">
        <v>0.12318067491385269</v>
      </c>
      <c r="O2739" s="58">
        <v>0</v>
      </c>
      <c r="P2739" s="58">
        <v>0</v>
      </c>
      <c r="Q2739" s="58">
        <v>0</v>
      </c>
      <c r="R2739" s="58">
        <v>0</v>
      </c>
      <c r="S2739" s="58">
        <v>0</v>
      </c>
      <c r="T2739" s="58">
        <v>0</v>
      </c>
      <c r="U2739" s="58">
        <v>0</v>
      </c>
      <c r="V2739" s="58">
        <v>0</v>
      </c>
      <c r="W2739" s="58">
        <v>0</v>
      </c>
      <c r="X2739" s="58">
        <v>0</v>
      </c>
      <c r="Y2739" s="58">
        <v>0</v>
      </c>
      <c r="Z2739" s="58">
        <v>0</v>
      </c>
      <c r="AA2739" s="58">
        <v>0</v>
      </c>
      <c r="AB2739" s="58">
        <v>0</v>
      </c>
      <c r="AC2739" s="58">
        <v>0</v>
      </c>
      <c r="AD2739" s="58">
        <v>0</v>
      </c>
      <c r="AE2739" s="58">
        <v>0</v>
      </c>
      <c r="AF2739" s="58">
        <v>0</v>
      </c>
      <c r="AG2739" s="58">
        <v>0</v>
      </c>
      <c r="AH2739" s="58">
        <v>0</v>
      </c>
      <c r="AI2739" s="58">
        <v>0</v>
      </c>
      <c r="AK2739" s="64">
        <f t="shared" si="42"/>
        <v>9.0331110180180056E-4</v>
      </c>
    </row>
    <row r="2740" spans="1:37" x14ac:dyDescent="0.25">
      <c r="A2740">
        <v>2738</v>
      </c>
      <c r="B2740" s="1">
        <v>1.0999999999999999E-2</v>
      </c>
      <c r="C2740" s="1">
        <v>7.3677244254376226E-5</v>
      </c>
      <c r="D2740" s="58">
        <v>0.11152047098498434</v>
      </c>
      <c r="E2740" s="58">
        <v>9.4164610606363122E-2</v>
      </c>
      <c r="F2740" s="58">
        <v>5.4450283384667141E-2</v>
      </c>
      <c r="G2740" s="58">
        <v>8.960563115508717E-2</v>
      </c>
      <c r="H2740" s="58">
        <v>7.8595012034308451E-2</v>
      </c>
      <c r="I2740" s="58">
        <v>4.3231936352849935E-2</v>
      </c>
      <c r="J2740" s="58">
        <v>6.1788014530091771E-2</v>
      </c>
      <c r="K2740" s="58">
        <v>0.1115165375453149</v>
      </c>
      <c r="L2740" s="58">
        <v>0.13534963190025046</v>
      </c>
      <c r="M2740" s="58">
        <v>9.8287578832771977E-2</v>
      </c>
      <c r="N2740" s="58">
        <v>0.12149029267331077</v>
      </c>
      <c r="O2740" s="58">
        <v>0</v>
      </c>
      <c r="P2740" s="58">
        <v>0</v>
      </c>
      <c r="Q2740" s="58">
        <v>0</v>
      </c>
      <c r="R2740" s="58">
        <v>0</v>
      </c>
      <c r="S2740" s="58">
        <v>0</v>
      </c>
      <c r="T2740" s="58">
        <v>0</v>
      </c>
      <c r="U2740" s="58">
        <v>0</v>
      </c>
      <c r="V2740" s="58">
        <v>0</v>
      </c>
      <c r="W2740" s="58">
        <v>0</v>
      </c>
      <c r="X2740" s="58">
        <v>0</v>
      </c>
      <c r="Y2740" s="58">
        <v>0</v>
      </c>
      <c r="Z2740" s="58">
        <v>0</v>
      </c>
      <c r="AA2740" s="58">
        <v>0</v>
      </c>
      <c r="AB2740" s="58">
        <v>0</v>
      </c>
      <c r="AC2740" s="58">
        <v>0</v>
      </c>
      <c r="AD2740" s="58">
        <v>0</v>
      </c>
      <c r="AE2740" s="58">
        <v>0</v>
      </c>
      <c r="AF2740" s="58">
        <v>0</v>
      </c>
      <c r="AG2740" s="58">
        <v>0</v>
      </c>
      <c r="AH2740" s="58">
        <v>0</v>
      </c>
      <c r="AI2740" s="58">
        <v>0</v>
      </c>
      <c r="AK2740" s="64">
        <f t="shared" si="42"/>
        <v>6.6979312958523841E-3</v>
      </c>
    </row>
    <row r="2741" spans="1:37" x14ac:dyDescent="0.25">
      <c r="A2741">
        <v>2739</v>
      </c>
      <c r="B2741" s="1">
        <v>1.1900000000000001E-2</v>
      </c>
      <c r="C2741" s="1">
        <v>1.4557707421813563E-4</v>
      </c>
      <c r="D2741" s="58">
        <v>6.6206185939429549E-2</v>
      </c>
      <c r="E2741" s="58">
        <v>0.1107610449711068</v>
      </c>
      <c r="F2741" s="58">
        <v>5.7361923452666774E-2</v>
      </c>
      <c r="G2741" s="58">
        <v>5.0993574912773509E-2</v>
      </c>
      <c r="H2741" s="58">
        <v>0.1360745530266734</v>
      </c>
      <c r="I2741" s="58">
        <v>9.1793480745679487E-2</v>
      </c>
      <c r="J2741" s="58">
        <v>0.12885049548859967</v>
      </c>
      <c r="K2741" s="58">
        <v>8.9028153086387771E-2</v>
      </c>
      <c r="L2741" s="58">
        <v>0.10874400163060556</v>
      </c>
      <c r="M2741" s="58">
        <v>4.6938926947551092E-2</v>
      </c>
      <c r="N2741" s="58">
        <v>0.11324765979852644</v>
      </c>
      <c r="O2741" s="58">
        <v>0</v>
      </c>
      <c r="P2741" s="58">
        <v>0</v>
      </c>
      <c r="Q2741" s="58">
        <v>0</v>
      </c>
      <c r="R2741" s="58">
        <v>0</v>
      </c>
      <c r="S2741" s="58">
        <v>0</v>
      </c>
      <c r="T2741" s="58">
        <v>0</v>
      </c>
      <c r="U2741" s="58">
        <v>0</v>
      </c>
      <c r="V2741" s="58">
        <v>0</v>
      </c>
      <c r="W2741" s="58">
        <v>0</v>
      </c>
      <c r="X2741" s="58">
        <v>0</v>
      </c>
      <c r="Y2741" s="58">
        <v>0</v>
      </c>
      <c r="Z2741" s="58">
        <v>0</v>
      </c>
      <c r="AA2741" s="58">
        <v>0</v>
      </c>
      <c r="AB2741" s="58">
        <v>0</v>
      </c>
      <c r="AC2741" s="58">
        <v>0</v>
      </c>
      <c r="AD2741" s="58">
        <v>0</v>
      </c>
      <c r="AE2741" s="58">
        <v>0</v>
      </c>
      <c r="AF2741" s="58">
        <v>0</v>
      </c>
      <c r="AG2741" s="58">
        <v>0</v>
      </c>
      <c r="AH2741" s="58">
        <v>0</v>
      </c>
      <c r="AI2741" s="58">
        <v>0</v>
      </c>
      <c r="AK2741" s="64">
        <f t="shared" si="42"/>
        <v>1.2233367581355934E-2</v>
      </c>
    </row>
    <row r="2742" spans="1:37" x14ac:dyDescent="0.25">
      <c r="A2742">
        <v>2740</v>
      </c>
      <c r="B2742" s="1">
        <v>1.06E-2</v>
      </c>
      <c r="C2742" s="1">
        <v>1.1061293534383487E-4</v>
      </c>
      <c r="D2742" s="58">
        <v>0.17712668238411775</v>
      </c>
      <c r="E2742" s="58">
        <v>6.217130499680424E-2</v>
      </c>
      <c r="F2742" s="58">
        <v>0.13152490218523319</v>
      </c>
      <c r="G2742" s="58">
        <v>8.2656522730427576E-2</v>
      </c>
      <c r="H2742" s="58">
        <v>0.13120520327836388</v>
      </c>
      <c r="I2742" s="58">
        <v>4.8867462470160071E-2</v>
      </c>
      <c r="J2742" s="58">
        <v>6.5303997563907229E-2</v>
      </c>
      <c r="K2742" s="58">
        <v>1.4292619093464208E-2</v>
      </c>
      <c r="L2742" s="58">
        <v>0.10620813066949594</v>
      </c>
      <c r="M2742" s="58">
        <v>8.7664472577092759E-3</v>
      </c>
      <c r="N2742" s="58">
        <v>0.17187672737031645</v>
      </c>
      <c r="O2742" s="58">
        <v>0</v>
      </c>
      <c r="P2742" s="58">
        <v>0</v>
      </c>
      <c r="Q2742" s="58">
        <v>0</v>
      </c>
      <c r="R2742" s="58">
        <v>0</v>
      </c>
      <c r="S2742" s="58">
        <v>0</v>
      </c>
      <c r="T2742" s="58">
        <v>0</v>
      </c>
      <c r="U2742" s="58">
        <v>0</v>
      </c>
      <c r="V2742" s="58">
        <v>0</v>
      </c>
      <c r="W2742" s="58">
        <v>0</v>
      </c>
      <c r="X2742" s="58">
        <v>0</v>
      </c>
      <c r="Y2742" s="58">
        <v>0</v>
      </c>
      <c r="Z2742" s="58">
        <v>0</v>
      </c>
      <c r="AA2742" s="58">
        <v>0</v>
      </c>
      <c r="AB2742" s="58">
        <v>0</v>
      </c>
      <c r="AC2742" s="58">
        <v>0</v>
      </c>
      <c r="AD2742" s="58">
        <v>0</v>
      </c>
      <c r="AE2742" s="58">
        <v>0</v>
      </c>
      <c r="AF2742" s="58">
        <v>0</v>
      </c>
      <c r="AG2742" s="58">
        <v>0</v>
      </c>
      <c r="AH2742" s="58">
        <v>0</v>
      </c>
      <c r="AI2742" s="58">
        <v>0</v>
      </c>
      <c r="AK2742" s="64">
        <f t="shared" si="42"/>
        <v>1.0435182579607063E-2</v>
      </c>
    </row>
    <row r="2743" spans="1:37" x14ac:dyDescent="0.25">
      <c r="A2743">
        <v>2741</v>
      </c>
      <c r="B2743" s="1">
        <v>1.2200000000000001E-2</v>
      </c>
      <c r="C2743" s="1">
        <v>1.852928188935047E-4</v>
      </c>
      <c r="D2743" s="58">
        <v>0.12054757983036983</v>
      </c>
      <c r="E2743" s="58">
        <v>0.14824403951932102</v>
      </c>
      <c r="F2743" s="58">
        <v>0.10553645971632365</v>
      </c>
      <c r="G2743" s="58">
        <v>4.6289818333512027E-2</v>
      </c>
      <c r="H2743" s="58">
        <v>8.6863277941810285E-2</v>
      </c>
      <c r="I2743" s="58">
        <v>0.11281388348541804</v>
      </c>
      <c r="J2743" s="58">
        <v>3.8714161317441695E-2</v>
      </c>
      <c r="K2743" s="58">
        <v>3.6722899835274221E-2</v>
      </c>
      <c r="L2743" s="58">
        <v>0.14536950810646374</v>
      </c>
      <c r="M2743" s="58">
        <v>0.12920826500341576</v>
      </c>
      <c r="N2743" s="58">
        <v>2.9690106910649772E-2</v>
      </c>
      <c r="O2743" s="58">
        <v>0</v>
      </c>
      <c r="P2743" s="58">
        <v>0</v>
      </c>
      <c r="Q2743" s="58">
        <v>0</v>
      </c>
      <c r="R2743" s="58">
        <v>0</v>
      </c>
      <c r="S2743" s="58">
        <v>0</v>
      </c>
      <c r="T2743" s="58">
        <v>0</v>
      </c>
      <c r="U2743" s="58">
        <v>0</v>
      </c>
      <c r="V2743" s="58">
        <v>0</v>
      </c>
      <c r="W2743" s="58">
        <v>0</v>
      </c>
      <c r="X2743" s="58">
        <v>0</v>
      </c>
      <c r="Y2743" s="58">
        <v>0</v>
      </c>
      <c r="Z2743" s="58">
        <v>0</v>
      </c>
      <c r="AA2743" s="58">
        <v>0</v>
      </c>
      <c r="AB2743" s="58">
        <v>0</v>
      </c>
      <c r="AC2743" s="58">
        <v>0</v>
      </c>
      <c r="AD2743" s="58">
        <v>0</v>
      </c>
      <c r="AE2743" s="58">
        <v>0</v>
      </c>
      <c r="AF2743" s="58">
        <v>0</v>
      </c>
      <c r="AG2743" s="58">
        <v>0</v>
      </c>
      <c r="AH2743" s="58">
        <v>0</v>
      </c>
      <c r="AI2743" s="58">
        <v>0</v>
      </c>
      <c r="AK2743" s="64">
        <f t="shared" si="42"/>
        <v>1.5187935974877434E-2</v>
      </c>
    </row>
    <row r="2744" spans="1:37" x14ac:dyDescent="0.25">
      <c r="A2744">
        <v>2742</v>
      </c>
      <c r="B2744" s="1">
        <v>1.2E-2</v>
      </c>
      <c r="C2744" s="1">
        <v>1.3527360317701803E-5</v>
      </c>
      <c r="D2744" s="58">
        <v>0.13413631637784998</v>
      </c>
      <c r="E2744" s="58">
        <v>9.155531033428177E-2</v>
      </c>
      <c r="F2744" s="58">
        <v>0.13471406860062002</v>
      </c>
      <c r="G2744" s="58">
        <v>4.6943372376869047E-2</v>
      </c>
      <c r="H2744" s="58">
        <v>7.2148786081810301E-2</v>
      </c>
      <c r="I2744" s="58">
        <v>0.18099367237229655</v>
      </c>
      <c r="J2744" s="58">
        <v>9.9792064064301217E-2</v>
      </c>
      <c r="K2744" s="58">
        <v>5.6058788978030508E-4</v>
      </c>
      <c r="L2744" s="58">
        <v>1.3102752021526878E-2</v>
      </c>
      <c r="M2744" s="58">
        <v>7.3175596717667227E-2</v>
      </c>
      <c r="N2744" s="58">
        <v>0.15287747316299674</v>
      </c>
      <c r="O2744" s="58">
        <v>0</v>
      </c>
      <c r="P2744" s="58">
        <v>0</v>
      </c>
      <c r="Q2744" s="58">
        <v>0</v>
      </c>
      <c r="R2744" s="58">
        <v>0</v>
      </c>
      <c r="S2744" s="58">
        <v>0</v>
      </c>
      <c r="T2744" s="58">
        <v>0</v>
      </c>
      <c r="U2744" s="58">
        <v>0</v>
      </c>
      <c r="V2744" s="58">
        <v>0</v>
      </c>
      <c r="W2744" s="58">
        <v>0</v>
      </c>
      <c r="X2744" s="58">
        <v>0</v>
      </c>
      <c r="Y2744" s="58">
        <v>0</v>
      </c>
      <c r="Z2744" s="58">
        <v>0</v>
      </c>
      <c r="AA2744" s="58">
        <v>0</v>
      </c>
      <c r="AB2744" s="58">
        <v>0</v>
      </c>
      <c r="AC2744" s="58">
        <v>0</v>
      </c>
      <c r="AD2744" s="58">
        <v>0</v>
      </c>
      <c r="AE2744" s="58">
        <v>0</v>
      </c>
      <c r="AF2744" s="58">
        <v>0</v>
      </c>
      <c r="AG2744" s="58">
        <v>0</v>
      </c>
      <c r="AH2744" s="58">
        <v>0</v>
      </c>
      <c r="AI2744" s="58">
        <v>0</v>
      </c>
      <c r="AK2744" s="64">
        <f t="shared" si="42"/>
        <v>1.1272800264751502E-3</v>
      </c>
    </row>
    <row r="2745" spans="1:37" x14ac:dyDescent="0.25">
      <c r="A2745">
        <v>2743</v>
      </c>
      <c r="B2745" s="1">
        <v>8.6999999999999994E-3</v>
      </c>
      <c r="C2745" s="1">
        <v>7.3658988226374571E-5</v>
      </c>
      <c r="D2745" s="58">
        <v>0.13112109546627276</v>
      </c>
      <c r="E2745" s="58">
        <v>7.8275363862528122E-3</v>
      </c>
      <c r="F2745" s="58">
        <v>1.9745135423773093E-2</v>
      </c>
      <c r="G2745" s="58">
        <v>6.4615736301421353E-2</v>
      </c>
      <c r="H2745" s="58">
        <v>0.13052075740660452</v>
      </c>
      <c r="I2745" s="58">
        <v>9.4747934519802471E-2</v>
      </c>
      <c r="J2745" s="58">
        <v>6.355770464260678E-2</v>
      </c>
      <c r="K2745" s="58">
        <v>4.100422684565759E-2</v>
      </c>
      <c r="L2745" s="58">
        <v>0.14915732510747456</v>
      </c>
      <c r="M2745" s="58">
        <v>0.13632149521578621</v>
      </c>
      <c r="N2745" s="58">
        <v>0.16138105268434791</v>
      </c>
      <c r="O2745" s="58">
        <v>0</v>
      </c>
      <c r="P2745" s="58">
        <v>0</v>
      </c>
      <c r="Q2745" s="58">
        <v>0</v>
      </c>
      <c r="R2745" s="58">
        <v>0</v>
      </c>
      <c r="S2745" s="58">
        <v>0</v>
      </c>
      <c r="T2745" s="58">
        <v>0</v>
      </c>
      <c r="U2745" s="58">
        <v>0</v>
      </c>
      <c r="V2745" s="58">
        <v>0</v>
      </c>
      <c r="W2745" s="58">
        <v>0</v>
      </c>
      <c r="X2745" s="58">
        <v>0</v>
      </c>
      <c r="Y2745" s="58">
        <v>0</v>
      </c>
      <c r="Z2745" s="58">
        <v>0</v>
      </c>
      <c r="AA2745" s="58">
        <v>0</v>
      </c>
      <c r="AB2745" s="58">
        <v>0</v>
      </c>
      <c r="AC2745" s="58">
        <v>0</v>
      </c>
      <c r="AD2745" s="58">
        <v>0</v>
      </c>
      <c r="AE2745" s="58">
        <v>0</v>
      </c>
      <c r="AF2745" s="58">
        <v>0</v>
      </c>
      <c r="AG2745" s="58">
        <v>0</v>
      </c>
      <c r="AH2745" s="58">
        <v>0</v>
      </c>
      <c r="AI2745" s="58">
        <v>0</v>
      </c>
      <c r="AK2745" s="64">
        <f t="shared" si="42"/>
        <v>8.4665503708476527E-3</v>
      </c>
    </row>
    <row r="2746" spans="1:37" x14ac:dyDescent="0.25">
      <c r="A2746">
        <v>2744</v>
      </c>
      <c r="B2746" s="1">
        <v>9.9000000000000008E-3</v>
      </c>
      <c r="C2746" s="1">
        <v>2.5062052116218586E-5</v>
      </c>
      <c r="D2746" s="58">
        <v>0.12242540740352428</v>
      </c>
      <c r="E2746" s="58">
        <v>7.2001352993419934E-2</v>
      </c>
      <c r="F2746" s="58">
        <v>0.1743474972011346</v>
      </c>
      <c r="G2746" s="58">
        <v>0.10447029325888389</v>
      </c>
      <c r="H2746" s="58">
        <v>5.1298339258787129E-2</v>
      </c>
      <c r="I2746" s="58">
        <v>5.5606109059506308E-4</v>
      </c>
      <c r="J2746" s="58">
        <v>2.500070186744062E-2</v>
      </c>
      <c r="K2746" s="58">
        <v>5.5109655463712083E-2</v>
      </c>
      <c r="L2746" s="58">
        <v>0.14079857400434095</v>
      </c>
      <c r="M2746" s="58">
        <v>0.1280387977896762</v>
      </c>
      <c r="N2746" s="58">
        <v>0.12595331966848505</v>
      </c>
      <c r="O2746" s="58">
        <v>0</v>
      </c>
      <c r="P2746" s="58">
        <v>0</v>
      </c>
      <c r="Q2746" s="58">
        <v>0</v>
      </c>
      <c r="R2746" s="58">
        <v>0</v>
      </c>
      <c r="S2746" s="58">
        <v>0</v>
      </c>
      <c r="T2746" s="58">
        <v>0</v>
      </c>
      <c r="U2746" s="58">
        <v>0</v>
      </c>
      <c r="V2746" s="58">
        <v>0</v>
      </c>
      <c r="W2746" s="58">
        <v>0</v>
      </c>
      <c r="X2746" s="58">
        <v>0</v>
      </c>
      <c r="Y2746" s="58">
        <v>0</v>
      </c>
      <c r="Z2746" s="58">
        <v>0</v>
      </c>
      <c r="AA2746" s="58">
        <v>0</v>
      </c>
      <c r="AB2746" s="58">
        <v>0</v>
      </c>
      <c r="AC2746" s="58">
        <v>0</v>
      </c>
      <c r="AD2746" s="58">
        <v>0</v>
      </c>
      <c r="AE2746" s="58">
        <v>0</v>
      </c>
      <c r="AF2746" s="58">
        <v>0</v>
      </c>
      <c r="AG2746" s="58">
        <v>0</v>
      </c>
      <c r="AH2746" s="58">
        <v>0</v>
      </c>
      <c r="AI2746" s="58">
        <v>0</v>
      </c>
      <c r="AK2746" s="64">
        <f t="shared" si="42"/>
        <v>2.5315204157796548E-3</v>
      </c>
    </row>
    <row r="2747" spans="1:37" x14ac:dyDescent="0.25">
      <c r="A2747">
        <v>2745</v>
      </c>
      <c r="B2747" s="1">
        <v>1.26E-2</v>
      </c>
      <c r="C2747" s="1">
        <v>3.6827893281093265E-6</v>
      </c>
      <c r="D2747" s="58">
        <v>0.13526794791966393</v>
      </c>
      <c r="E2747" s="58">
        <v>8.8020042610516977E-2</v>
      </c>
      <c r="F2747" s="58">
        <v>6.1261842422097521E-3</v>
      </c>
      <c r="G2747" s="58">
        <v>0.12450018080084943</v>
      </c>
      <c r="H2747" s="58">
        <v>5.1658068542374154E-2</v>
      </c>
      <c r="I2747" s="58">
        <v>9.9494980396272859E-2</v>
      </c>
      <c r="J2747" s="58">
        <v>0.14696990392390061</v>
      </c>
      <c r="K2747" s="58">
        <v>0.1160568451940331</v>
      </c>
      <c r="L2747" s="58">
        <v>5.5951304275069025E-3</v>
      </c>
      <c r="M2747" s="58">
        <v>0.10130683307853357</v>
      </c>
      <c r="N2747" s="58">
        <v>0.12500388286413866</v>
      </c>
      <c r="O2747" s="58">
        <v>0</v>
      </c>
      <c r="P2747" s="58">
        <v>0</v>
      </c>
      <c r="Q2747" s="58">
        <v>0</v>
      </c>
      <c r="R2747" s="58">
        <v>0</v>
      </c>
      <c r="S2747" s="58">
        <v>0</v>
      </c>
      <c r="T2747" s="58">
        <v>0</v>
      </c>
      <c r="U2747" s="58">
        <v>0</v>
      </c>
      <c r="V2747" s="58">
        <v>0</v>
      </c>
      <c r="W2747" s="58">
        <v>0</v>
      </c>
      <c r="X2747" s="58">
        <v>0</v>
      </c>
      <c r="Y2747" s="58">
        <v>0</v>
      </c>
      <c r="Z2747" s="58">
        <v>0</v>
      </c>
      <c r="AA2747" s="58">
        <v>0</v>
      </c>
      <c r="AB2747" s="58">
        <v>0</v>
      </c>
      <c r="AC2747" s="58">
        <v>0</v>
      </c>
      <c r="AD2747" s="58">
        <v>0</v>
      </c>
      <c r="AE2747" s="58">
        <v>0</v>
      </c>
      <c r="AF2747" s="58">
        <v>0</v>
      </c>
      <c r="AG2747" s="58">
        <v>0</v>
      </c>
      <c r="AH2747" s="58">
        <v>0</v>
      </c>
      <c r="AI2747" s="58">
        <v>0</v>
      </c>
      <c r="AK2747" s="64">
        <f t="shared" si="42"/>
        <v>2.9228486731026399E-4</v>
      </c>
    </row>
    <row r="2748" spans="1:37" x14ac:dyDescent="0.25">
      <c r="A2748">
        <v>2746</v>
      </c>
      <c r="B2748" s="1">
        <v>1.2999999999999999E-2</v>
      </c>
      <c r="C2748" s="1">
        <v>4.1315458900042064E-5</v>
      </c>
      <c r="D2748" s="58">
        <v>7.2998565320348999E-2</v>
      </c>
      <c r="E2748" s="58">
        <v>0.12388335234470409</v>
      </c>
      <c r="F2748" s="58">
        <v>9.7756517781905361E-2</v>
      </c>
      <c r="G2748" s="58">
        <v>6.7993228411386289E-2</v>
      </c>
      <c r="H2748" s="58">
        <v>0.12023504691213473</v>
      </c>
      <c r="I2748" s="58">
        <v>8.6790705990234168E-2</v>
      </c>
      <c r="J2748" s="58">
        <v>0.14092875964788451</v>
      </c>
      <c r="K2748" s="58">
        <v>9.5302919033337527E-2</v>
      </c>
      <c r="L2748" s="58">
        <v>1.1981153134525928E-2</v>
      </c>
      <c r="M2748" s="58">
        <v>4.2735293584591737E-2</v>
      </c>
      <c r="N2748" s="58">
        <v>0.13939445783894663</v>
      </c>
      <c r="O2748" s="58">
        <v>0</v>
      </c>
      <c r="P2748" s="58">
        <v>0</v>
      </c>
      <c r="Q2748" s="58">
        <v>0</v>
      </c>
      <c r="R2748" s="58">
        <v>0</v>
      </c>
      <c r="S2748" s="58">
        <v>0</v>
      </c>
      <c r="T2748" s="58">
        <v>0</v>
      </c>
      <c r="U2748" s="58">
        <v>0</v>
      </c>
      <c r="V2748" s="58">
        <v>0</v>
      </c>
      <c r="W2748" s="58">
        <v>0</v>
      </c>
      <c r="X2748" s="58">
        <v>0</v>
      </c>
      <c r="Y2748" s="58">
        <v>0</v>
      </c>
      <c r="Z2748" s="58">
        <v>0</v>
      </c>
      <c r="AA2748" s="58">
        <v>0</v>
      </c>
      <c r="AB2748" s="58">
        <v>0</v>
      </c>
      <c r="AC2748" s="58">
        <v>0</v>
      </c>
      <c r="AD2748" s="58">
        <v>0</v>
      </c>
      <c r="AE2748" s="58">
        <v>0</v>
      </c>
      <c r="AF2748" s="58">
        <v>0</v>
      </c>
      <c r="AG2748" s="58">
        <v>0</v>
      </c>
      <c r="AH2748" s="58">
        <v>0</v>
      </c>
      <c r="AI2748" s="58">
        <v>0</v>
      </c>
      <c r="AK2748" s="64">
        <f t="shared" si="42"/>
        <v>3.1781122230801588E-3</v>
      </c>
    </row>
    <row r="2749" spans="1:37" x14ac:dyDescent="0.25">
      <c r="A2749">
        <v>2747</v>
      </c>
      <c r="B2749" s="1">
        <v>1.38E-2</v>
      </c>
      <c r="C2749" s="1">
        <v>1.1182576304109534E-4</v>
      </c>
      <c r="D2749" s="58">
        <v>3.9305115639354744E-2</v>
      </c>
      <c r="E2749" s="58">
        <v>0.1599483692036501</v>
      </c>
      <c r="F2749" s="58">
        <v>0.12461098460028515</v>
      </c>
      <c r="G2749" s="58">
        <v>0.10024522782709132</v>
      </c>
      <c r="H2749" s="58">
        <v>0.10937289787741018</v>
      </c>
      <c r="I2749" s="58">
        <v>2.1327287764727438E-2</v>
      </c>
      <c r="J2749" s="58">
        <v>0.11941697445255044</v>
      </c>
      <c r="K2749" s="58">
        <v>0.12275728103091002</v>
      </c>
      <c r="L2749" s="58">
        <v>7.7472803220837591E-2</v>
      </c>
      <c r="M2749" s="58">
        <v>6.2323670586351063E-2</v>
      </c>
      <c r="N2749" s="58">
        <v>6.3219387796831755E-2</v>
      </c>
      <c r="O2749" s="58">
        <v>0</v>
      </c>
      <c r="P2749" s="58">
        <v>0</v>
      </c>
      <c r="Q2749" s="58">
        <v>0</v>
      </c>
      <c r="R2749" s="58">
        <v>0</v>
      </c>
      <c r="S2749" s="58">
        <v>0</v>
      </c>
      <c r="T2749" s="58">
        <v>0</v>
      </c>
      <c r="U2749" s="58">
        <v>0</v>
      </c>
      <c r="V2749" s="58">
        <v>0</v>
      </c>
      <c r="W2749" s="58">
        <v>0</v>
      </c>
      <c r="X2749" s="58">
        <v>0</v>
      </c>
      <c r="Y2749" s="58">
        <v>0</v>
      </c>
      <c r="Z2749" s="58">
        <v>0</v>
      </c>
      <c r="AA2749" s="58">
        <v>0</v>
      </c>
      <c r="AB2749" s="58">
        <v>0</v>
      </c>
      <c r="AC2749" s="58">
        <v>0</v>
      </c>
      <c r="AD2749" s="58">
        <v>0</v>
      </c>
      <c r="AE2749" s="58">
        <v>0</v>
      </c>
      <c r="AF2749" s="58">
        <v>0</v>
      </c>
      <c r="AG2749" s="58">
        <v>0</v>
      </c>
      <c r="AH2749" s="58">
        <v>0</v>
      </c>
      <c r="AI2749" s="58">
        <v>0</v>
      </c>
      <c r="AK2749" s="64">
        <f t="shared" si="42"/>
        <v>8.1033161623982122E-3</v>
      </c>
    </row>
    <row r="2750" spans="1:37" x14ac:dyDescent="0.25">
      <c r="A2750">
        <v>2748</v>
      </c>
      <c r="B2750" s="1">
        <v>1.29E-2</v>
      </c>
      <c r="C2750" s="1">
        <v>-3.0890817102199473E-4</v>
      </c>
      <c r="D2750" s="58">
        <v>9.0626223278479301E-2</v>
      </c>
      <c r="E2750" s="58">
        <v>1.5666033272264693E-2</v>
      </c>
      <c r="F2750" s="58">
        <v>9.8921094840932436E-2</v>
      </c>
      <c r="G2750" s="58">
        <v>0.14201173539531067</v>
      </c>
      <c r="H2750" s="58">
        <v>6.2696287134463152E-2</v>
      </c>
      <c r="I2750" s="58">
        <v>0.14157886371150064</v>
      </c>
      <c r="J2750" s="58">
        <v>0.13724747784344363</v>
      </c>
      <c r="K2750" s="58">
        <v>0.13681381235758033</v>
      </c>
      <c r="L2750" s="58">
        <v>2.7662206077710708E-2</v>
      </c>
      <c r="M2750" s="58">
        <v>2.08658990057464E-2</v>
      </c>
      <c r="N2750" s="58">
        <v>0.12591036708256806</v>
      </c>
      <c r="O2750" s="58">
        <v>0</v>
      </c>
      <c r="P2750" s="58">
        <v>0</v>
      </c>
      <c r="Q2750" s="58">
        <v>0</v>
      </c>
      <c r="R2750" s="58">
        <v>0</v>
      </c>
      <c r="S2750" s="58">
        <v>0</v>
      </c>
      <c r="T2750" s="58">
        <v>0</v>
      </c>
      <c r="U2750" s="58">
        <v>0</v>
      </c>
      <c r="V2750" s="58">
        <v>0</v>
      </c>
      <c r="W2750" s="58">
        <v>0</v>
      </c>
      <c r="X2750" s="58">
        <v>0</v>
      </c>
      <c r="Y2750" s="58">
        <v>0</v>
      </c>
      <c r="Z2750" s="58">
        <v>0</v>
      </c>
      <c r="AA2750" s="58">
        <v>0</v>
      </c>
      <c r="AB2750" s="58">
        <v>0</v>
      </c>
      <c r="AC2750" s="58">
        <v>0</v>
      </c>
      <c r="AD2750" s="58">
        <v>0</v>
      </c>
      <c r="AE2750" s="58">
        <v>0</v>
      </c>
      <c r="AF2750" s="58">
        <v>0</v>
      </c>
      <c r="AG2750" s="58">
        <v>0</v>
      </c>
      <c r="AH2750" s="58">
        <v>0</v>
      </c>
      <c r="AI2750" s="58">
        <v>0</v>
      </c>
      <c r="AK2750" s="64">
        <f t="shared" si="42"/>
        <v>-2.394636984666626E-2</v>
      </c>
    </row>
    <row r="2751" spans="1:37" x14ac:dyDescent="0.25">
      <c r="A2751">
        <v>2749</v>
      </c>
      <c r="B2751" s="1">
        <v>1.2699999999999999E-2</v>
      </c>
      <c r="C2751" s="1">
        <v>1.3150404004872826E-4</v>
      </c>
      <c r="D2751" s="58">
        <v>8.0418000343479325E-3</v>
      </c>
      <c r="E2751" s="58">
        <v>0.16931606853665152</v>
      </c>
      <c r="F2751" s="58">
        <v>5.2766994783279945E-2</v>
      </c>
      <c r="G2751" s="58">
        <v>7.19965874277297E-2</v>
      </c>
      <c r="H2751" s="58">
        <v>0.14463173746104876</v>
      </c>
      <c r="I2751" s="58">
        <v>1.1765873701008317E-2</v>
      </c>
      <c r="J2751" s="58">
        <v>6.4264466296371281E-2</v>
      </c>
      <c r="K2751" s="58">
        <v>0.13241661577628375</v>
      </c>
      <c r="L2751" s="58">
        <v>1.8846044833818396E-2</v>
      </c>
      <c r="M2751" s="58">
        <v>0.18236256784418592</v>
      </c>
      <c r="N2751" s="58">
        <v>0.14359124330527448</v>
      </c>
      <c r="O2751" s="58">
        <v>0</v>
      </c>
      <c r="P2751" s="58">
        <v>0</v>
      </c>
      <c r="Q2751" s="58">
        <v>0</v>
      </c>
      <c r="R2751" s="58">
        <v>0</v>
      </c>
      <c r="S2751" s="58">
        <v>0</v>
      </c>
      <c r="T2751" s="58">
        <v>0</v>
      </c>
      <c r="U2751" s="58">
        <v>0</v>
      </c>
      <c r="V2751" s="58">
        <v>0</v>
      </c>
      <c r="W2751" s="58">
        <v>0</v>
      </c>
      <c r="X2751" s="58">
        <v>0</v>
      </c>
      <c r="Y2751" s="58">
        <v>0</v>
      </c>
      <c r="Z2751" s="58">
        <v>0</v>
      </c>
      <c r="AA2751" s="58">
        <v>0</v>
      </c>
      <c r="AB2751" s="58">
        <v>0</v>
      </c>
      <c r="AC2751" s="58">
        <v>0</v>
      </c>
      <c r="AD2751" s="58">
        <v>0</v>
      </c>
      <c r="AE2751" s="58">
        <v>0</v>
      </c>
      <c r="AF2751" s="58">
        <v>0</v>
      </c>
      <c r="AG2751" s="58">
        <v>0</v>
      </c>
      <c r="AH2751" s="58">
        <v>0</v>
      </c>
      <c r="AI2751" s="58">
        <v>0</v>
      </c>
      <c r="AK2751" s="64">
        <f t="shared" si="42"/>
        <v>1.0354648822734508E-2</v>
      </c>
    </row>
    <row r="2752" spans="1:37" x14ac:dyDescent="0.25">
      <c r="A2752">
        <v>2750</v>
      </c>
      <c r="B2752" s="1">
        <v>9.4999999999999998E-3</v>
      </c>
      <c r="C2752" s="1">
        <v>-1.3826301999077164E-4</v>
      </c>
      <c r="D2752" s="58">
        <v>0.13199921379720628</v>
      </c>
      <c r="E2752" s="58">
        <v>1.0161826913446205E-2</v>
      </c>
      <c r="F2752" s="58">
        <v>0.10015021412772</v>
      </c>
      <c r="G2752" s="58">
        <v>8.5482668973906415E-3</v>
      </c>
      <c r="H2752" s="58">
        <v>0.14773113419896469</v>
      </c>
      <c r="I2752" s="58">
        <v>6.0796772105047858E-2</v>
      </c>
      <c r="J2752" s="58">
        <v>0.11298631762792595</v>
      </c>
      <c r="K2752" s="58">
        <v>8.8990010279070469E-2</v>
      </c>
      <c r="L2752" s="58">
        <v>8.1963887813970515E-2</v>
      </c>
      <c r="M2752" s="58">
        <v>0.13754224474276988</v>
      </c>
      <c r="N2752" s="58">
        <v>0.11913011149648742</v>
      </c>
      <c r="O2752" s="58">
        <v>0</v>
      </c>
      <c r="P2752" s="58">
        <v>0</v>
      </c>
      <c r="Q2752" s="58">
        <v>0</v>
      </c>
      <c r="R2752" s="58">
        <v>0</v>
      </c>
      <c r="S2752" s="58">
        <v>0</v>
      </c>
      <c r="T2752" s="58">
        <v>0</v>
      </c>
      <c r="U2752" s="58">
        <v>0</v>
      </c>
      <c r="V2752" s="58">
        <v>0</v>
      </c>
      <c r="W2752" s="58">
        <v>0</v>
      </c>
      <c r="X2752" s="58">
        <v>0</v>
      </c>
      <c r="Y2752" s="58">
        <v>0</v>
      </c>
      <c r="Z2752" s="58">
        <v>0</v>
      </c>
      <c r="AA2752" s="58">
        <v>0</v>
      </c>
      <c r="AB2752" s="58">
        <v>0</v>
      </c>
      <c r="AC2752" s="58">
        <v>0</v>
      </c>
      <c r="AD2752" s="58">
        <v>0</v>
      </c>
      <c r="AE2752" s="58">
        <v>0</v>
      </c>
      <c r="AF2752" s="58">
        <v>0</v>
      </c>
      <c r="AG2752" s="58">
        <v>0</v>
      </c>
      <c r="AH2752" s="58">
        <v>0</v>
      </c>
      <c r="AI2752" s="58">
        <v>0</v>
      </c>
      <c r="AK2752" s="64">
        <f t="shared" si="42"/>
        <v>-1.4554002104291752E-2</v>
      </c>
    </row>
    <row r="2753" spans="1:37" x14ac:dyDescent="0.25">
      <c r="A2753">
        <v>2751</v>
      </c>
      <c r="B2753" s="1">
        <v>1.47E-2</v>
      </c>
      <c r="C2753" s="1">
        <v>3.5801386096859678E-4</v>
      </c>
      <c r="D2753" s="58">
        <v>1.8181989524513664E-2</v>
      </c>
      <c r="E2753" s="58">
        <v>0.19698819712647272</v>
      </c>
      <c r="F2753" s="58">
        <v>9.9850203172987775E-2</v>
      </c>
      <c r="G2753" s="58">
        <v>4.9542644514254996E-2</v>
      </c>
      <c r="H2753" s="58">
        <v>0.18826027389946581</v>
      </c>
      <c r="I2753" s="58">
        <v>9.4020011477373919E-2</v>
      </c>
      <c r="J2753" s="58">
        <v>0.17108221458552117</v>
      </c>
      <c r="K2753" s="58">
        <v>2.9870517855356677E-2</v>
      </c>
      <c r="L2753" s="58">
        <v>3.9198257543004628E-2</v>
      </c>
      <c r="M2753" s="58">
        <v>8.2127008155983325E-2</v>
      </c>
      <c r="N2753" s="58">
        <v>3.08786821450652E-2</v>
      </c>
      <c r="O2753" s="58">
        <v>0</v>
      </c>
      <c r="P2753" s="58">
        <v>0</v>
      </c>
      <c r="Q2753" s="58">
        <v>0</v>
      </c>
      <c r="R2753" s="58">
        <v>0</v>
      </c>
      <c r="S2753" s="58">
        <v>0</v>
      </c>
      <c r="T2753" s="58">
        <v>0</v>
      </c>
      <c r="U2753" s="58">
        <v>0</v>
      </c>
      <c r="V2753" s="58">
        <v>0</v>
      </c>
      <c r="W2753" s="58">
        <v>0</v>
      </c>
      <c r="X2753" s="58">
        <v>0</v>
      </c>
      <c r="Y2753" s="58">
        <v>0</v>
      </c>
      <c r="Z2753" s="58">
        <v>0</v>
      </c>
      <c r="AA2753" s="58">
        <v>0</v>
      </c>
      <c r="AB2753" s="58">
        <v>0</v>
      </c>
      <c r="AC2753" s="58">
        <v>0</v>
      </c>
      <c r="AD2753" s="58">
        <v>0</v>
      </c>
      <c r="AE2753" s="58">
        <v>0</v>
      </c>
      <c r="AF2753" s="58">
        <v>0</v>
      </c>
      <c r="AG2753" s="58">
        <v>0</v>
      </c>
      <c r="AH2753" s="58">
        <v>0</v>
      </c>
      <c r="AI2753" s="58">
        <v>0</v>
      </c>
      <c r="AK2753" s="64">
        <f t="shared" si="42"/>
        <v>2.4354684419632434E-2</v>
      </c>
    </row>
    <row r="2754" spans="1:37" x14ac:dyDescent="0.25">
      <c r="A2754">
        <v>2752</v>
      </c>
      <c r="B2754" s="1">
        <v>1.3899999999999999E-2</v>
      </c>
      <c r="C2754" s="1">
        <v>-2.4053723908856322E-4</v>
      </c>
      <c r="D2754" s="58">
        <v>0.10755041990229429</v>
      </c>
      <c r="E2754" s="58">
        <v>0.11465467445171394</v>
      </c>
      <c r="F2754" s="58">
        <v>0.12878892237867701</v>
      </c>
      <c r="G2754" s="58">
        <v>8.3147848654370346E-2</v>
      </c>
      <c r="H2754" s="58">
        <v>0.12361410420354597</v>
      </c>
      <c r="I2754" s="58">
        <v>0.16320587412881318</v>
      </c>
      <c r="J2754" s="58">
        <v>4.0508887736274569E-2</v>
      </c>
      <c r="K2754" s="58">
        <v>0.10747228320204887</v>
      </c>
      <c r="L2754" s="58">
        <v>2.4054084399788645E-3</v>
      </c>
      <c r="M2754" s="58">
        <v>0.12440108039301354</v>
      </c>
      <c r="N2754" s="58">
        <v>4.2504965092694169E-3</v>
      </c>
      <c r="O2754" s="58">
        <v>0</v>
      </c>
      <c r="P2754" s="58">
        <v>0</v>
      </c>
      <c r="Q2754" s="58">
        <v>0</v>
      </c>
      <c r="R2754" s="58">
        <v>0</v>
      </c>
      <c r="S2754" s="58">
        <v>0</v>
      </c>
      <c r="T2754" s="58">
        <v>0</v>
      </c>
      <c r="U2754" s="58">
        <v>0</v>
      </c>
      <c r="V2754" s="58">
        <v>0</v>
      </c>
      <c r="W2754" s="58">
        <v>0</v>
      </c>
      <c r="X2754" s="58">
        <v>0</v>
      </c>
      <c r="Y2754" s="58">
        <v>0</v>
      </c>
      <c r="Z2754" s="58">
        <v>0</v>
      </c>
      <c r="AA2754" s="58">
        <v>0</v>
      </c>
      <c r="AB2754" s="58">
        <v>0</v>
      </c>
      <c r="AC2754" s="58">
        <v>0</v>
      </c>
      <c r="AD2754" s="58">
        <v>0</v>
      </c>
      <c r="AE2754" s="58">
        <v>0</v>
      </c>
      <c r="AF2754" s="58">
        <v>0</v>
      </c>
      <c r="AG2754" s="58">
        <v>0</v>
      </c>
      <c r="AH2754" s="58">
        <v>0</v>
      </c>
      <c r="AI2754" s="58">
        <v>0</v>
      </c>
      <c r="AK2754" s="64">
        <f t="shared" si="42"/>
        <v>-1.7304837344500952E-2</v>
      </c>
    </row>
    <row r="2755" spans="1:37" x14ac:dyDescent="0.25">
      <c r="A2755">
        <v>2753</v>
      </c>
      <c r="B2755" s="1">
        <v>1.21E-2</v>
      </c>
      <c r="C2755" s="1">
        <v>-2.3125581892133307E-6</v>
      </c>
      <c r="D2755" s="58">
        <v>5.9252628238110207E-2</v>
      </c>
      <c r="E2755" s="58">
        <v>0.12670802948395907</v>
      </c>
      <c r="F2755" s="58">
        <v>0.10753424257916415</v>
      </c>
      <c r="G2755" s="58">
        <v>3.386453272652043E-2</v>
      </c>
      <c r="H2755" s="58">
        <v>5.5768617941226742E-2</v>
      </c>
      <c r="I2755" s="58">
        <v>7.486379234558492E-2</v>
      </c>
      <c r="J2755" s="58">
        <v>9.4518228345029362E-2</v>
      </c>
      <c r="K2755" s="58">
        <v>0.12865559551045749</v>
      </c>
      <c r="L2755" s="58">
        <v>9.8655094046587288E-2</v>
      </c>
      <c r="M2755" s="58">
        <v>0.11425076171011191</v>
      </c>
      <c r="N2755" s="58">
        <v>0.10592847707324839</v>
      </c>
      <c r="O2755" s="58">
        <v>0</v>
      </c>
      <c r="P2755" s="58">
        <v>0</v>
      </c>
      <c r="Q2755" s="58">
        <v>0</v>
      </c>
      <c r="R2755" s="58">
        <v>0</v>
      </c>
      <c r="S2755" s="58">
        <v>0</v>
      </c>
      <c r="T2755" s="58">
        <v>0</v>
      </c>
      <c r="U2755" s="58">
        <v>0</v>
      </c>
      <c r="V2755" s="58">
        <v>0</v>
      </c>
      <c r="W2755" s="58">
        <v>0</v>
      </c>
      <c r="X2755" s="58">
        <v>0</v>
      </c>
      <c r="Y2755" s="58">
        <v>0</v>
      </c>
      <c r="Z2755" s="58">
        <v>0</v>
      </c>
      <c r="AA2755" s="58">
        <v>0</v>
      </c>
      <c r="AB2755" s="58">
        <v>0</v>
      </c>
      <c r="AC2755" s="58">
        <v>0</v>
      </c>
      <c r="AD2755" s="58">
        <v>0</v>
      </c>
      <c r="AE2755" s="58">
        <v>0</v>
      </c>
      <c r="AF2755" s="58">
        <v>0</v>
      </c>
      <c r="AG2755" s="58">
        <v>0</v>
      </c>
      <c r="AH2755" s="58">
        <v>0</v>
      </c>
      <c r="AI2755" s="58">
        <v>0</v>
      </c>
      <c r="AK2755" s="64">
        <f t="shared" si="42"/>
        <v>-1.9112051150523395E-4</v>
      </c>
    </row>
    <row r="2756" spans="1:37" x14ac:dyDescent="0.25">
      <c r="A2756">
        <v>2754</v>
      </c>
      <c r="B2756" s="1">
        <v>1.0200000000000001E-2</v>
      </c>
      <c r="C2756" s="1">
        <v>3.6679153760165339E-5</v>
      </c>
      <c r="D2756" s="58">
        <v>8.988632733175031E-2</v>
      </c>
      <c r="E2756" s="58">
        <v>1.9566238057290665E-2</v>
      </c>
      <c r="F2756" s="58">
        <v>5.7395330040661212E-2</v>
      </c>
      <c r="G2756" s="58">
        <v>0.14506611798362537</v>
      </c>
      <c r="H2756" s="58">
        <v>0.10223864823493342</v>
      </c>
      <c r="I2756" s="58">
        <v>0.17297469595755502</v>
      </c>
      <c r="J2756" s="58">
        <v>3.3085063806733234E-2</v>
      </c>
      <c r="K2756" s="58">
        <v>5.7435248305540594E-3</v>
      </c>
      <c r="L2756" s="58">
        <v>0.12943197299342413</v>
      </c>
      <c r="M2756" s="58">
        <v>9.5595397245198235E-2</v>
      </c>
      <c r="N2756" s="58">
        <v>0.14901668351827421</v>
      </c>
      <c r="O2756" s="58">
        <v>0</v>
      </c>
      <c r="P2756" s="58">
        <v>0</v>
      </c>
      <c r="Q2756" s="58">
        <v>0</v>
      </c>
      <c r="R2756" s="58">
        <v>0</v>
      </c>
      <c r="S2756" s="58">
        <v>0</v>
      </c>
      <c r="T2756" s="58">
        <v>0</v>
      </c>
      <c r="U2756" s="58">
        <v>0</v>
      </c>
      <c r="V2756" s="58">
        <v>0</v>
      </c>
      <c r="W2756" s="58">
        <v>0</v>
      </c>
      <c r="X2756" s="58">
        <v>0</v>
      </c>
      <c r="Y2756" s="58">
        <v>0</v>
      </c>
      <c r="Z2756" s="58">
        <v>0</v>
      </c>
      <c r="AA2756" s="58">
        <v>0</v>
      </c>
      <c r="AB2756" s="58">
        <v>0</v>
      </c>
      <c r="AC2756" s="58">
        <v>0</v>
      </c>
      <c r="AD2756" s="58">
        <v>0</v>
      </c>
      <c r="AE2756" s="58">
        <v>0</v>
      </c>
      <c r="AF2756" s="58">
        <v>0</v>
      </c>
      <c r="AG2756" s="58">
        <v>0</v>
      </c>
      <c r="AH2756" s="58">
        <v>0</v>
      </c>
      <c r="AI2756" s="58">
        <v>0</v>
      </c>
      <c r="AK2756" s="64">
        <f t="shared" ref="AK2756:AK2819" si="43">C2756/B2756</f>
        <v>3.5959954666828762E-3</v>
      </c>
    </row>
    <row r="2757" spans="1:37" x14ac:dyDescent="0.25">
      <c r="A2757">
        <v>2755</v>
      </c>
      <c r="B2757" s="1">
        <v>1.2500000000000001E-2</v>
      </c>
      <c r="C2757" s="1">
        <v>2.0969285672879016E-4</v>
      </c>
      <c r="D2757" s="58">
        <v>0.19429485142302447</v>
      </c>
      <c r="E2757" s="58">
        <v>0.10804986218772837</v>
      </c>
      <c r="F2757" s="58">
        <v>7.8394506859966434E-2</v>
      </c>
      <c r="G2757" s="58">
        <v>0.10680104487057204</v>
      </c>
      <c r="H2757" s="58">
        <v>1.2312565488354806E-2</v>
      </c>
      <c r="I2757" s="58">
        <v>0.11470848241992627</v>
      </c>
      <c r="J2757" s="58">
        <v>0.15782908921178992</v>
      </c>
      <c r="K2757" s="58">
        <v>6.8217508107455129E-3</v>
      </c>
      <c r="L2757" s="58">
        <v>2.8212691144509593E-2</v>
      </c>
      <c r="M2757" s="58">
        <v>3.9461276298435696E-2</v>
      </c>
      <c r="N2757" s="58">
        <v>0.15311387928494688</v>
      </c>
      <c r="O2757" s="58">
        <v>0</v>
      </c>
      <c r="P2757" s="58">
        <v>0</v>
      </c>
      <c r="Q2757" s="58">
        <v>0</v>
      </c>
      <c r="R2757" s="58">
        <v>0</v>
      </c>
      <c r="S2757" s="58">
        <v>0</v>
      </c>
      <c r="T2757" s="58">
        <v>0</v>
      </c>
      <c r="U2757" s="58">
        <v>0</v>
      </c>
      <c r="V2757" s="58">
        <v>0</v>
      </c>
      <c r="W2757" s="58">
        <v>0</v>
      </c>
      <c r="X2757" s="58">
        <v>0</v>
      </c>
      <c r="Y2757" s="58">
        <v>0</v>
      </c>
      <c r="Z2757" s="58">
        <v>0</v>
      </c>
      <c r="AA2757" s="58">
        <v>0</v>
      </c>
      <c r="AB2757" s="58">
        <v>0</v>
      </c>
      <c r="AC2757" s="58">
        <v>0</v>
      </c>
      <c r="AD2757" s="58">
        <v>0</v>
      </c>
      <c r="AE2757" s="58">
        <v>0</v>
      </c>
      <c r="AF2757" s="58">
        <v>0</v>
      </c>
      <c r="AG2757" s="58">
        <v>0</v>
      </c>
      <c r="AH2757" s="58">
        <v>0</v>
      </c>
      <c r="AI2757" s="58">
        <v>0</v>
      </c>
      <c r="AK2757" s="64">
        <f t="shared" si="43"/>
        <v>1.6775428538303213E-2</v>
      </c>
    </row>
    <row r="2758" spans="1:37" x14ac:dyDescent="0.25">
      <c r="A2758">
        <v>2756</v>
      </c>
      <c r="B2758" s="1">
        <v>1.29E-2</v>
      </c>
      <c r="C2758" s="1">
        <v>-1.4563403804516577E-4</v>
      </c>
      <c r="D2758" s="58">
        <v>0.12243617626272499</v>
      </c>
      <c r="E2758" s="58">
        <v>3.4928145583146233E-2</v>
      </c>
      <c r="F2758" s="58">
        <v>7.3636689641204789E-2</v>
      </c>
      <c r="G2758" s="58">
        <v>0.20631490643421496</v>
      </c>
      <c r="H2758" s="58">
        <v>7.1686339688620801E-2</v>
      </c>
      <c r="I2758" s="58">
        <v>9.6326988402517036E-2</v>
      </c>
      <c r="J2758" s="58">
        <v>0.13574668852608029</v>
      </c>
      <c r="K2758" s="58">
        <v>0.10473348040189087</v>
      </c>
      <c r="L2758" s="58">
        <v>2.4186735043373347E-2</v>
      </c>
      <c r="M2758" s="58">
        <v>6.003233772557507E-2</v>
      </c>
      <c r="N2758" s="58">
        <v>6.9971512290651891E-2</v>
      </c>
      <c r="O2758" s="58">
        <v>0</v>
      </c>
      <c r="P2758" s="58">
        <v>0</v>
      </c>
      <c r="Q2758" s="58">
        <v>0</v>
      </c>
      <c r="R2758" s="58">
        <v>0</v>
      </c>
      <c r="S2758" s="58">
        <v>0</v>
      </c>
      <c r="T2758" s="58">
        <v>0</v>
      </c>
      <c r="U2758" s="58">
        <v>0</v>
      </c>
      <c r="V2758" s="58">
        <v>0</v>
      </c>
      <c r="W2758" s="58">
        <v>0</v>
      </c>
      <c r="X2758" s="58">
        <v>0</v>
      </c>
      <c r="Y2758" s="58">
        <v>0</v>
      </c>
      <c r="Z2758" s="58">
        <v>0</v>
      </c>
      <c r="AA2758" s="58">
        <v>0</v>
      </c>
      <c r="AB2758" s="58">
        <v>0</v>
      </c>
      <c r="AC2758" s="58">
        <v>0</v>
      </c>
      <c r="AD2758" s="58">
        <v>0</v>
      </c>
      <c r="AE2758" s="58">
        <v>0</v>
      </c>
      <c r="AF2758" s="58">
        <v>0</v>
      </c>
      <c r="AG2758" s="58">
        <v>0</v>
      </c>
      <c r="AH2758" s="58">
        <v>0</v>
      </c>
      <c r="AI2758" s="58">
        <v>0</v>
      </c>
      <c r="AK2758" s="64">
        <f t="shared" si="43"/>
        <v>-1.1289460313578742E-2</v>
      </c>
    </row>
    <row r="2759" spans="1:37" x14ac:dyDescent="0.25">
      <c r="A2759">
        <v>2757</v>
      </c>
      <c r="B2759" s="1">
        <v>1.12E-2</v>
      </c>
      <c r="C2759" s="1">
        <v>-4.9112962355155655E-5</v>
      </c>
      <c r="D2759" s="58">
        <v>7.1698015855546526E-2</v>
      </c>
      <c r="E2759" s="58">
        <v>6.6236261297068652E-2</v>
      </c>
      <c r="F2759" s="58">
        <v>7.6682110387907024E-2</v>
      </c>
      <c r="G2759" s="58">
        <v>6.2086624942493347E-2</v>
      </c>
      <c r="H2759" s="58">
        <v>8.0246860124820699E-2</v>
      </c>
      <c r="I2759" s="58">
        <v>0.16709303819895616</v>
      </c>
      <c r="J2759" s="58">
        <v>0.13297814471773944</v>
      </c>
      <c r="K2759" s="58">
        <v>6.7222167943191843E-2</v>
      </c>
      <c r="L2759" s="58">
        <v>6.4175570902166953E-2</v>
      </c>
      <c r="M2759" s="58">
        <v>0.16800930696420191</v>
      </c>
      <c r="N2759" s="58">
        <v>4.3571898665907695E-2</v>
      </c>
      <c r="O2759" s="58">
        <v>0</v>
      </c>
      <c r="P2759" s="58">
        <v>0</v>
      </c>
      <c r="Q2759" s="58">
        <v>0</v>
      </c>
      <c r="R2759" s="58">
        <v>0</v>
      </c>
      <c r="S2759" s="58">
        <v>0</v>
      </c>
      <c r="T2759" s="58">
        <v>0</v>
      </c>
      <c r="U2759" s="58">
        <v>0</v>
      </c>
      <c r="V2759" s="58">
        <v>0</v>
      </c>
      <c r="W2759" s="58">
        <v>0</v>
      </c>
      <c r="X2759" s="58">
        <v>0</v>
      </c>
      <c r="Y2759" s="58">
        <v>0</v>
      </c>
      <c r="Z2759" s="58">
        <v>0</v>
      </c>
      <c r="AA2759" s="58">
        <v>0</v>
      </c>
      <c r="AB2759" s="58">
        <v>0</v>
      </c>
      <c r="AC2759" s="58">
        <v>0</v>
      </c>
      <c r="AD2759" s="58">
        <v>0</v>
      </c>
      <c r="AE2759" s="58">
        <v>0</v>
      </c>
      <c r="AF2759" s="58">
        <v>0</v>
      </c>
      <c r="AG2759" s="58">
        <v>0</v>
      </c>
      <c r="AH2759" s="58">
        <v>0</v>
      </c>
      <c r="AI2759" s="58">
        <v>0</v>
      </c>
      <c r="AK2759" s="64">
        <f t="shared" si="43"/>
        <v>-4.385085924567469E-3</v>
      </c>
    </row>
    <row r="2760" spans="1:37" x14ac:dyDescent="0.25">
      <c r="A2760">
        <v>2758</v>
      </c>
      <c r="B2760" s="1">
        <v>1.0800000000000001E-2</v>
      </c>
      <c r="C2760" s="1">
        <v>-1.3741125533740187E-4</v>
      </c>
      <c r="D2760" s="58">
        <v>0.13329947206809148</v>
      </c>
      <c r="E2760" s="58">
        <v>2.022397365539471E-2</v>
      </c>
      <c r="F2760" s="58">
        <v>4.1750163635025775E-2</v>
      </c>
      <c r="G2760" s="58">
        <v>8.4140583344799708E-2</v>
      </c>
      <c r="H2760" s="58">
        <v>1.0505066550093761E-2</v>
      </c>
      <c r="I2760" s="58">
        <v>0.15221571521708921</v>
      </c>
      <c r="J2760" s="58">
        <v>0.10837673075688352</v>
      </c>
      <c r="K2760" s="58">
        <v>0.10357758252874871</v>
      </c>
      <c r="L2760" s="58">
        <v>0.13208069530167599</v>
      </c>
      <c r="M2760" s="58">
        <v>0.16131267537451949</v>
      </c>
      <c r="N2760" s="58">
        <v>5.2517341567677595E-2</v>
      </c>
      <c r="O2760" s="58">
        <v>0</v>
      </c>
      <c r="P2760" s="58">
        <v>0</v>
      </c>
      <c r="Q2760" s="58">
        <v>0</v>
      </c>
      <c r="R2760" s="58">
        <v>0</v>
      </c>
      <c r="S2760" s="58">
        <v>0</v>
      </c>
      <c r="T2760" s="58">
        <v>0</v>
      </c>
      <c r="U2760" s="58">
        <v>0</v>
      </c>
      <c r="V2760" s="58">
        <v>0</v>
      </c>
      <c r="W2760" s="58">
        <v>0</v>
      </c>
      <c r="X2760" s="58">
        <v>0</v>
      </c>
      <c r="Y2760" s="58">
        <v>0</v>
      </c>
      <c r="Z2760" s="58">
        <v>0</v>
      </c>
      <c r="AA2760" s="58">
        <v>0</v>
      </c>
      <c r="AB2760" s="58">
        <v>0</v>
      </c>
      <c r="AC2760" s="58">
        <v>0</v>
      </c>
      <c r="AD2760" s="58">
        <v>0</v>
      </c>
      <c r="AE2760" s="58">
        <v>0</v>
      </c>
      <c r="AF2760" s="58">
        <v>0</v>
      </c>
      <c r="AG2760" s="58">
        <v>0</v>
      </c>
      <c r="AH2760" s="58">
        <v>0</v>
      </c>
      <c r="AI2760" s="58">
        <v>0</v>
      </c>
      <c r="AK2760" s="64">
        <f t="shared" si="43"/>
        <v>-1.2723264383092766E-2</v>
      </c>
    </row>
    <row r="2761" spans="1:37" x14ac:dyDescent="0.25">
      <c r="A2761">
        <v>2759</v>
      </c>
      <c r="B2761" s="1">
        <v>1.4E-2</v>
      </c>
      <c r="C2761" s="1">
        <v>4.7719140169064766E-5</v>
      </c>
      <c r="D2761" s="58">
        <v>0.15875464411108192</v>
      </c>
      <c r="E2761" s="58">
        <v>0.12255399751459468</v>
      </c>
      <c r="F2761" s="58">
        <v>3.0692356255480467E-2</v>
      </c>
      <c r="G2761" s="58">
        <v>0.12706039748130243</v>
      </c>
      <c r="H2761" s="58">
        <v>9.3726864589888451E-2</v>
      </c>
      <c r="I2761" s="58">
        <v>0.135643433022853</v>
      </c>
      <c r="J2761" s="58">
        <v>4.8437530051976159E-2</v>
      </c>
      <c r="K2761" s="58">
        <v>0.112858449756228</v>
      </c>
      <c r="L2761" s="58">
        <v>0.15369483147757751</v>
      </c>
      <c r="M2761" s="58">
        <v>8.8067089194797128E-3</v>
      </c>
      <c r="N2761" s="58">
        <v>7.7707868195377268E-3</v>
      </c>
      <c r="O2761" s="58">
        <v>0</v>
      </c>
      <c r="P2761" s="58">
        <v>0</v>
      </c>
      <c r="Q2761" s="58">
        <v>0</v>
      </c>
      <c r="R2761" s="58">
        <v>0</v>
      </c>
      <c r="S2761" s="58">
        <v>0</v>
      </c>
      <c r="T2761" s="58">
        <v>0</v>
      </c>
      <c r="U2761" s="58">
        <v>0</v>
      </c>
      <c r="V2761" s="58">
        <v>0</v>
      </c>
      <c r="W2761" s="58">
        <v>0</v>
      </c>
      <c r="X2761" s="58">
        <v>0</v>
      </c>
      <c r="Y2761" s="58">
        <v>0</v>
      </c>
      <c r="Z2761" s="58">
        <v>0</v>
      </c>
      <c r="AA2761" s="58">
        <v>0</v>
      </c>
      <c r="AB2761" s="58">
        <v>0</v>
      </c>
      <c r="AC2761" s="58">
        <v>0</v>
      </c>
      <c r="AD2761" s="58">
        <v>0</v>
      </c>
      <c r="AE2761" s="58">
        <v>0</v>
      </c>
      <c r="AF2761" s="58">
        <v>0</v>
      </c>
      <c r="AG2761" s="58">
        <v>0</v>
      </c>
      <c r="AH2761" s="58">
        <v>0</v>
      </c>
      <c r="AI2761" s="58">
        <v>0</v>
      </c>
      <c r="AK2761" s="64">
        <f t="shared" si="43"/>
        <v>3.4085100120760546E-3</v>
      </c>
    </row>
    <row r="2762" spans="1:37" x14ac:dyDescent="0.25">
      <c r="A2762">
        <v>2760</v>
      </c>
      <c r="B2762" s="1">
        <v>1.09E-2</v>
      </c>
      <c r="C2762" s="1">
        <v>-2.3201121647553724E-4</v>
      </c>
      <c r="D2762" s="58">
        <v>6.7937390023189936E-2</v>
      </c>
      <c r="E2762" s="58">
        <v>4.6106673615677496E-2</v>
      </c>
      <c r="F2762" s="58">
        <v>0.13023698824706462</v>
      </c>
      <c r="G2762" s="58">
        <v>5.2846381312386642E-2</v>
      </c>
      <c r="H2762" s="58">
        <v>4.1568605736618462E-2</v>
      </c>
      <c r="I2762" s="58">
        <v>9.3347306930756657E-2</v>
      </c>
      <c r="J2762" s="58">
        <v>7.8660458950915793E-2</v>
      </c>
      <c r="K2762" s="58">
        <v>0.14061798193595682</v>
      </c>
      <c r="L2762" s="58">
        <v>0.11172017703348903</v>
      </c>
      <c r="M2762" s="58">
        <v>0.11782718406239065</v>
      </c>
      <c r="N2762" s="58">
        <v>0.11913085215155385</v>
      </c>
      <c r="O2762" s="58">
        <v>0</v>
      </c>
      <c r="P2762" s="58">
        <v>0</v>
      </c>
      <c r="Q2762" s="58">
        <v>0</v>
      </c>
      <c r="R2762" s="58">
        <v>0</v>
      </c>
      <c r="S2762" s="58">
        <v>0</v>
      </c>
      <c r="T2762" s="58">
        <v>0</v>
      </c>
      <c r="U2762" s="58">
        <v>0</v>
      </c>
      <c r="V2762" s="58">
        <v>0</v>
      </c>
      <c r="W2762" s="58">
        <v>0</v>
      </c>
      <c r="X2762" s="58">
        <v>0</v>
      </c>
      <c r="Y2762" s="58">
        <v>0</v>
      </c>
      <c r="Z2762" s="58">
        <v>0</v>
      </c>
      <c r="AA2762" s="58">
        <v>0</v>
      </c>
      <c r="AB2762" s="58">
        <v>0</v>
      </c>
      <c r="AC2762" s="58">
        <v>0</v>
      </c>
      <c r="AD2762" s="58">
        <v>0</v>
      </c>
      <c r="AE2762" s="58">
        <v>0</v>
      </c>
      <c r="AF2762" s="58">
        <v>0</v>
      </c>
      <c r="AG2762" s="58">
        <v>0</v>
      </c>
      <c r="AH2762" s="58">
        <v>0</v>
      </c>
      <c r="AI2762" s="58">
        <v>0</v>
      </c>
      <c r="AK2762" s="64">
        <f t="shared" si="43"/>
        <v>-2.128543270417773E-2</v>
      </c>
    </row>
    <row r="2763" spans="1:37" x14ac:dyDescent="0.25">
      <c r="A2763">
        <v>2761</v>
      </c>
      <c r="B2763" s="1">
        <v>1.46E-2</v>
      </c>
      <c r="C2763" s="1">
        <v>-1.3274401281080302E-4</v>
      </c>
      <c r="D2763" s="58">
        <v>0.1336613877887344</v>
      </c>
      <c r="E2763" s="58">
        <v>0.12495165322686078</v>
      </c>
      <c r="F2763" s="58">
        <v>0.15886273314230936</v>
      </c>
      <c r="G2763" s="58">
        <v>0.18307275739749765</v>
      </c>
      <c r="H2763" s="58">
        <v>3.9908252540106028E-2</v>
      </c>
      <c r="I2763" s="58">
        <v>9.6300021542135808E-2</v>
      </c>
      <c r="J2763" s="58">
        <v>4.5100600452936401E-2</v>
      </c>
      <c r="K2763" s="58">
        <v>9.81711321716634E-2</v>
      </c>
      <c r="L2763" s="58">
        <v>1.273436461210644E-2</v>
      </c>
      <c r="M2763" s="58">
        <v>1.6252334094754683E-2</v>
      </c>
      <c r="N2763" s="58">
        <v>9.0984763030895213E-2</v>
      </c>
      <c r="O2763" s="58">
        <v>0</v>
      </c>
      <c r="P2763" s="58">
        <v>0</v>
      </c>
      <c r="Q2763" s="58">
        <v>0</v>
      </c>
      <c r="R2763" s="58">
        <v>0</v>
      </c>
      <c r="S2763" s="58">
        <v>0</v>
      </c>
      <c r="T2763" s="58">
        <v>0</v>
      </c>
      <c r="U2763" s="58">
        <v>0</v>
      </c>
      <c r="V2763" s="58">
        <v>0</v>
      </c>
      <c r="W2763" s="58">
        <v>0</v>
      </c>
      <c r="X2763" s="58">
        <v>0</v>
      </c>
      <c r="Y2763" s="58">
        <v>0</v>
      </c>
      <c r="Z2763" s="58">
        <v>0</v>
      </c>
      <c r="AA2763" s="58">
        <v>0</v>
      </c>
      <c r="AB2763" s="58">
        <v>0</v>
      </c>
      <c r="AC2763" s="58">
        <v>0</v>
      </c>
      <c r="AD2763" s="58">
        <v>0</v>
      </c>
      <c r="AE2763" s="58">
        <v>0</v>
      </c>
      <c r="AF2763" s="58">
        <v>0</v>
      </c>
      <c r="AG2763" s="58">
        <v>0</v>
      </c>
      <c r="AH2763" s="58">
        <v>0</v>
      </c>
      <c r="AI2763" s="58">
        <v>0</v>
      </c>
      <c r="AK2763" s="64">
        <f t="shared" si="43"/>
        <v>-9.0920556719728107E-3</v>
      </c>
    </row>
    <row r="2764" spans="1:37" x14ac:dyDescent="0.25">
      <c r="A2764">
        <v>2762</v>
      </c>
      <c r="B2764" s="1">
        <v>1.38E-2</v>
      </c>
      <c r="C2764" s="1">
        <v>-6.9798960799553441E-5</v>
      </c>
      <c r="D2764" s="58">
        <v>0.11751122413128638</v>
      </c>
      <c r="E2764" s="58">
        <v>0.11777370134527781</v>
      </c>
      <c r="F2764" s="58">
        <v>0.12581605093520598</v>
      </c>
      <c r="G2764" s="58">
        <v>0.17777746676503164</v>
      </c>
      <c r="H2764" s="58">
        <v>0.13276993286633751</v>
      </c>
      <c r="I2764" s="58">
        <v>9.1366986560324423E-3</v>
      </c>
      <c r="J2764" s="58">
        <v>9.1646299097505688E-3</v>
      </c>
      <c r="K2764" s="58">
        <v>0.14472230445366119</v>
      </c>
      <c r="L2764" s="58">
        <v>0.12662475360824749</v>
      </c>
      <c r="M2764" s="58">
        <v>2.4760439402948E-2</v>
      </c>
      <c r="N2764" s="58">
        <v>1.3942797926220885E-2</v>
      </c>
      <c r="O2764" s="58">
        <v>0</v>
      </c>
      <c r="P2764" s="58">
        <v>0</v>
      </c>
      <c r="Q2764" s="58">
        <v>0</v>
      </c>
      <c r="R2764" s="58">
        <v>0</v>
      </c>
      <c r="S2764" s="58">
        <v>0</v>
      </c>
      <c r="T2764" s="58">
        <v>0</v>
      </c>
      <c r="U2764" s="58">
        <v>0</v>
      </c>
      <c r="V2764" s="58">
        <v>0</v>
      </c>
      <c r="W2764" s="58">
        <v>0</v>
      </c>
      <c r="X2764" s="58">
        <v>0</v>
      </c>
      <c r="Y2764" s="58">
        <v>0</v>
      </c>
      <c r="Z2764" s="58">
        <v>0</v>
      </c>
      <c r="AA2764" s="58">
        <v>0</v>
      </c>
      <c r="AB2764" s="58">
        <v>0</v>
      </c>
      <c r="AC2764" s="58">
        <v>0</v>
      </c>
      <c r="AD2764" s="58">
        <v>0</v>
      </c>
      <c r="AE2764" s="58">
        <v>0</v>
      </c>
      <c r="AF2764" s="58">
        <v>0</v>
      </c>
      <c r="AG2764" s="58">
        <v>0</v>
      </c>
      <c r="AH2764" s="58">
        <v>0</v>
      </c>
      <c r="AI2764" s="58">
        <v>0</v>
      </c>
      <c r="AK2764" s="64">
        <f t="shared" si="43"/>
        <v>-5.0578957101125683E-3</v>
      </c>
    </row>
    <row r="2765" spans="1:37" x14ac:dyDescent="0.25">
      <c r="A2765">
        <v>2763</v>
      </c>
      <c r="B2765" s="1">
        <v>1.0200000000000001E-2</v>
      </c>
      <c r="C2765" s="1">
        <v>-9.7989365035760828E-5</v>
      </c>
      <c r="D2765" s="58">
        <v>0.13916407836370853</v>
      </c>
      <c r="E2765" s="58">
        <v>2.302369965577274E-2</v>
      </c>
      <c r="F2765" s="58">
        <v>0.15346604530867264</v>
      </c>
      <c r="G2765" s="58">
        <v>0.12301794033605683</v>
      </c>
      <c r="H2765" s="58">
        <v>0.1127628831462881</v>
      </c>
      <c r="I2765" s="58">
        <v>4.3004659324823287E-2</v>
      </c>
      <c r="J2765" s="58">
        <v>0.10128735908560518</v>
      </c>
      <c r="K2765" s="58">
        <v>2.9800086179851037E-2</v>
      </c>
      <c r="L2765" s="58">
        <v>7.5756229130495472E-3</v>
      </c>
      <c r="M2765" s="58">
        <v>0.16474108420914649</v>
      </c>
      <c r="N2765" s="58">
        <v>0.1021565414770256</v>
      </c>
      <c r="O2765" s="58">
        <v>0</v>
      </c>
      <c r="P2765" s="58">
        <v>0</v>
      </c>
      <c r="Q2765" s="58">
        <v>0</v>
      </c>
      <c r="R2765" s="58">
        <v>0</v>
      </c>
      <c r="S2765" s="58">
        <v>0</v>
      </c>
      <c r="T2765" s="58">
        <v>0</v>
      </c>
      <c r="U2765" s="58">
        <v>0</v>
      </c>
      <c r="V2765" s="58">
        <v>0</v>
      </c>
      <c r="W2765" s="58">
        <v>0</v>
      </c>
      <c r="X2765" s="58">
        <v>0</v>
      </c>
      <c r="Y2765" s="58">
        <v>0</v>
      </c>
      <c r="Z2765" s="58">
        <v>0</v>
      </c>
      <c r="AA2765" s="58">
        <v>0</v>
      </c>
      <c r="AB2765" s="58">
        <v>0</v>
      </c>
      <c r="AC2765" s="58">
        <v>0</v>
      </c>
      <c r="AD2765" s="58">
        <v>0</v>
      </c>
      <c r="AE2765" s="58">
        <v>0</v>
      </c>
      <c r="AF2765" s="58">
        <v>0</v>
      </c>
      <c r="AG2765" s="58">
        <v>0</v>
      </c>
      <c r="AH2765" s="58">
        <v>0</v>
      </c>
      <c r="AI2765" s="58">
        <v>0</v>
      </c>
      <c r="AK2765" s="64">
        <f t="shared" si="43"/>
        <v>-9.6068004937020415E-3</v>
      </c>
    </row>
    <row r="2766" spans="1:37" x14ac:dyDescent="0.25">
      <c r="A2766">
        <v>2764</v>
      </c>
      <c r="B2766" s="1">
        <v>1.3299999999999999E-2</v>
      </c>
      <c r="C2766" s="1">
        <v>-1.7152563703121444E-4</v>
      </c>
      <c r="D2766" s="58">
        <v>5.3462113603519795E-2</v>
      </c>
      <c r="E2766" s="58">
        <v>6.0490666311711766E-2</v>
      </c>
      <c r="F2766" s="58">
        <v>0.10432742018961266</v>
      </c>
      <c r="G2766" s="58">
        <v>0.14404296697941907</v>
      </c>
      <c r="H2766" s="58">
        <v>8.357844598252806E-2</v>
      </c>
      <c r="I2766" s="58">
        <v>0.13434117250570748</v>
      </c>
      <c r="J2766" s="58">
        <v>0.14904481177450091</v>
      </c>
      <c r="K2766" s="58">
        <v>0.1205600409106083</v>
      </c>
      <c r="L2766" s="58">
        <v>1.795310789237517E-2</v>
      </c>
      <c r="M2766" s="58">
        <v>5.895036569782716E-3</v>
      </c>
      <c r="N2766" s="58">
        <v>0.12630421728023397</v>
      </c>
      <c r="O2766" s="58">
        <v>0</v>
      </c>
      <c r="P2766" s="58">
        <v>0</v>
      </c>
      <c r="Q2766" s="58">
        <v>0</v>
      </c>
      <c r="R2766" s="58">
        <v>0</v>
      </c>
      <c r="S2766" s="58">
        <v>0</v>
      </c>
      <c r="T2766" s="58">
        <v>0</v>
      </c>
      <c r="U2766" s="58">
        <v>0</v>
      </c>
      <c r="V2766" s="58">
        <v>0</v>
      </c>
      <c r="W2766" s="58">
        <v>0</v>
      </c>
      <c r="X2766" s="58">
        <v>0</v>
      </c>
      <c r="Y2766" s="58">
        <v>0</v>
      </c>
      <c r="Z2766" s="58">
        <v>0</v>
      </c>
      <c r="AA2766" s="58">
        <v>0</v>
      </c>
      <c r="AB2766" s="58">
        <v>0</v>
      </c>
      <c r="AC2766" s="58">
        <v>0</v>
      </c>
      <c r="AD2766" s="58">
        <v>0</v>
      </c>
      <c r="AE2766" s="58">
        <v>0</v>
      </c>
      <c r="AF2766" s="58">
        <v>0</v>
      </c>
      <c r="AG2766" s="58">
        <v>0</v>
      </c>
      <c r="AH2766" s="58">
        <v>0</v>
      </c>
      <c r="AI2766" s="58">
        <v>0</v>
      </c>
      <c r="AK2766" s="64">
        <f t="shared" si="43"/>
        <v>-1.2896664438437176E-2</v>
      </c>
    </row>
    <row r="2767" spans="1:37" x14ac:dyDescent="0.25">
      <c r="A2767">
        <v>2765</v>
      </c>
      <c r="B2767" s="1">
        <v>1.4E-2</v>
      </c>
      <c r="C2767" s="1">
        <v>-1.130511885088821E-4</v>
      </c>
      <c r="D2767" s="58">
        <v>5.6368788434039981E-2</v>
      </c>
      <c r="E2767" s="58">
        <v>0.1606780646384505</v>
      </c>
      <c r="F2767" s="58">
        <v>0.15780363238334369</v>
      </c>
      <c r="G2767" s="58">
        <v>7.0979632324041336E-2</v>
      </c>
      <c r="H2767" s="58">
        <v>6.1601000271040991E-2</v>
      </c>
      <c r="I2767" s="58">
        <v>0.1859946871589428</v>
      </c>
      <c r="J2767" s="58">
        <v>1.110267065923046E-2</v>
      </c>
      <c r="K2767" s="58">
        <v>7.4284604297161716E-2</v>
      </c>
      <c r="L2767" s="58">
        <v>3.1779380894121724E-2</v>
      </c>
      <c r="M2767" s="58">
        <v>0.16198108719252294</v>
      </c>
      <c r="N2767" s="58">
        <v>2.7426451747103939E-2</v>
      </c>
      <c r="O2767" s="58">
        <v>0</v>
      </c>
      <c r="P2767" s="58">
        <v>0</v>
      </c>
      <c r="Q2767" s="58">
        <v>0</v>
      </c>
      <c r="R2767" s="58">
        <v>0</v>
      </c>
      <c r="S2767" s="58">
        <v>0</v>
      </c>
      <c r="T2767" s="58">
        <v>0</v>
      </c>
      <c r="U2767" s="58">
        <v>0</v>
      </c>
      <c r="V2767" s="58">
        <v>0</v>
      </c>
      <c r="W2767" s="58">
        <v>0</v>
      </c>
      <c r="X2767" s="58">
        <v>0</v>
      </c>
      <c r="Y2767" s="58">
        <v>0</v>
      </c>
      <c r="Z2767" s="58">
        <v>0</v>
      </c>
      <c r="AA2767" s="58">
        <v>0</v>
      </c>
      <c r="AB2767" s="58">
        <v>0</v>
      </c>
      <c r="AC2767" s="58">
        <v>0</v>
      </c>
      <c r="AD2767" s="58">
        <v>0</v>
      </c>
      <c r="AE2767" s="58">
        <v>0</v>
      </c>
      <c r="AF2767" s="58">
        <v>0</v>
      </c>
      <c r="AG2767" s="58">
        <v>0</v>
      </c>
      <c r="AH2767" s="58">
        <v>0</v>
      </c>
      <c r="AI2767" s="58">
        <v>0</v>
      </c>
      <c r="AK2767" s="64">
        <f t="shared" si="43"/>
        <v>-8.0750848934915791E-3</v>
      </c>
    </row>
    <row r="2768" spans="1:37" x14ac:dyDescent="0.25">
      <c r="A2768">
        <v>2766</v>
      </c>
      <c r="B2768" s="1">
        <v>1.01E-2</v>
      </c>
      <c r="C2768" s="1">
        <v>3.140264493295659E-5</v>
      </c>
      <c r="D2768" s="58">
        <v>0.16511603729246932</v>
      </c>
      <c r="E2768" s="58">
        <v>8.9355783110310789E-3</v>
      </c>
      <c r="F2768" s="58">
        <v>2.2554520793022444E-2</v>
      </c>
      <c r="G2768" s="58">
        <v>6.2371753888278834E-2</v>
      </c>
      <c r="H2768" s="58">
        <v>0.10593490269918152</v>
      </c>
      <c r="I2768" s="58">
        <v>3.9883225677872579E-2</v>
      </c>
      <c r="J2768" s="58">
        <v>0.14542188646388154</v>
      </c>
      <c r="K2768" s="58">
        <v>0.10534798839849549</v>
      </c>
      <c r="L2768" s="58">
        <v>0.15303700396330988</v>
      </c>
      <c r="M2768" s="58">
        <v>4.6895456801033679E-2</v>
      </c>
      <c r="N2768" s="58">
        <v>0.14450164571142379</v>
      </c>
      <c r="O2768" s="58">
        <v>0</v>
      </c>
      <c r="P2768" s="58">
        <v>0</v>
      </c>
      <c r="Q2768" s="58">
        <v>0</v>
      </c>
      <c r="R2768" s="58">
        <v>0</v>
      </c>
      <c r="S2768" s="58">
        <v>0</v>
      </c>
      <c r="T2768" s="58">
        <v>0</v>
      </c>
      <c r="U2768" s="58">
        <v>0</v>
      </c>
      <c r="V2768" s="58">
        <v>0</v>
      </c>
      <c r="W2768" s="58">
        <v>0</v>
      </c>
      <c r="X2768" s="58">
        <v>0</v>
      </c>
      <c r="Y2768" s="58">
        <v>0</v>
      </c>
      <c r="Z2768" s="58">
        <v>0</v>
      </c>
      <c r="AA2768" s="58">
        <v>0</v>
      </c>
      <c r="AB2768" s="58">
        <v>0</v>
      </c>
      <c r="AC2768" s="58">
        <v>0</v>
      </c>
      <c r="AD2768" s="58">
        <v>0</v>
      </c>
      <c r="AE2768" s="58">
        <v>0</v>
      </c>
      <c r="AF2768" s="58">
        <v>0</v>
      </c>
      <c r="AG2768" s="58">
        <v>0</v>
      </c>
      <c r="AH2768" s="58">
        <v>0</v>
      </c>
      <c r="AI2768" s="58">
        <v>0</v>
      </c>
      <c r="AK2768" s="64">
        <f t="shared" si="43"/>
        <v>3.1091727656392663E-3</v>
      </c>
    </row>
    <row r="2769" spans="1:37" x14ac:dyDescent="0.25">
      <c r="A2769">
        <v>2767</v>
      </c>
      <c r="B2769" s="1">
        <v>1.24E-2</v>
      </c>
      <c r="C2769" s="1">
        <v>-2.8144505482714409E-5</v>
      </c>
      <c r="D2769" s="58">
        <v>0.12480546219751276</v>
      </c>
      <c r="E2769" s="58">
        <v>5.836882319425421E-2</v>
      </c>
      <c r="F2769" s="58">
        <v>3.6454847577102709E-3</v>
      </c>
      <c r="G2769" s="58">
        <v>0.1393854823698541</v>
      </c>
      <c r="H2769" s="58">
        <v>9.3210528694460767E-2</v>
      </c>
      <c r="I2769" s="58">
        <v>0.10495254474006012</v>
      </c>
      <c r="J2769" s="58">
        <v>9.3692541082179503E-2</v>
      </c>
      <c r="K2769" s="58">
        <v>0.13812910323352981</v>
      </c>
      <c r="L2769" s="58">
        <v>0.13064205946046581</v>
      </c>
      <c r="M2769" s="58">
        <v>5.2912979570448569E-3</v>
      </c>
      <c r="N2769" s="58">
        <v>0.10787667231292776</v>
      </c>
      <c r="O2769" s="58">
        <v>0</v>
      </c>
      <c r="P2769" s="58">
        <v>0</v>
      </c>
      <c r="Q2769" s="58">
        <v>0</v>
      </c>
      <c r="R2769" s="58">
        <v>0</v>
      </c>
      <c r="S2769" s="58">
        <v>0</v>
      </c>
      <c r="T2769" s="58">
        <v>0</v>
      </c>
      <c r="U2769" s="58">
        <v>0</v>
      </c>
      <c r="V2769" s="58">
        <v>0</v>
      </c>
      <c r="W2769" s="58">
        <v>0</v>
      </c>
      <c r="X2769" s="58">
        <v>0</v>
      </c>
      <c r="Y2769" s="58">
        <v>0</v>
      </c>
      <c r="Z2769" s="58">
        <v>0</v>
      </c>
      <c r="AA2769" s="58">
        <v>0</v>
      </c>
      <c r="AB2769" s="58">
        <v>0</v>
      </c>
      <c r="AC2769" s="58">
        <v>0</v>
      </c>
      <c r="AD2769" s="58">
        <v>0</v>
      </c>
      <c r="AE2769" s="58">
        <v>0</v>
      </c>
      <c r="AF2769" s="58">
        <v>0</v>
      </c>
      <c r="AG2769" s="58">
        <v>0</v>
      </c>
      <c r="AH2769" s="58">
        <v>0</v>
      </c>
      <c r="AI2769" s="58">
        <v>0</v>
      </c>
      <c r="AK2769" s="64">
        <f t="shared" si="43"/>
        <v>-2.2697181840898718E-3</v>
      </c>
    </row>
    <row r="2770" spans="1:37" x14ac:dyDescent="0.25">
      <c r="A2770">
        <v>2768</v>
      </c>
      <c r="B2770" s="1">
        <v>1.34E-2</v>
      </c>
      <c r="C2770" s="1">
        <v>2.3648993040248191E-5</v>
      </c>
      <c r="D2770" s="58">
        <v>2.4144345302128473E-2</v>
      </c>
      <c r="E2770" s="58">
        <v>0.1498914440416485</v>
      </c>
      <c r="F2770" s="58">
        <v>7.1298126387658353E-2</v>
      </c>
      <c r="G2770" s="58">
        <v>0.10278769890752062</v>
      </c>
      <c r="H2770" s="58">
        <v>0.12434549299723029</v>
      </c>
      <c r="I2770" s="58">
        <v>4.3789478329358839E-2</v>
      </c>
      <c r="J2770" s="58">
        <v>8.8906032266961851E-2</v>
      </c>
      <c r="K2770" s="58">
        <v>0.14549733297397677</v>
      </c>
      <c r="L2770" s="58">
        <v>2.0802684216405406E-2</v>
      </c>
      <c r="M2770" s="58">
        <v>0.12269875397113457</v>
      </c>
      <c r="N2770" s="58">
        <v>0.10583861060597637</v>
      </c>
      <c r="O2770" s="58">
        <v>0</v>
      </c>
      <c r="P2770" s="58">
        <v>0</v>
      </c>
      <c r="Q2770" s="58">
        <v>0</v>
      </c>
      <c r="R2770" s="58">
        <v>0</v>
      </c>
      <c r="S2770" s="58">
        <v>0</v>
      </c>
      <c r="T2770" s="58">
        <v>0</v>
      </c>
      <c r="U2770" s="58">
        <v>0</v>
      </c>
      <c r="V2770" s="58">
        <v>0</v>
      </c>
      <c r="W2770" s="58">
        <v>0</v>
      </c>
      <c r="X2770" s="58">
        <v>0</v>
      </c>
      <c r="Y2770" s="58">
        <v>0</v>
      </c>
      <c r="Z2770" s="58">
        <v>0</v>
      </c>
      <c r="AA2770" s="58">
        <v>0</v>
      </c>
      <c r="AB2770" s="58">
        <v>0</v>
      </c>
      <c r="AC2770" s="58">
        <v>0</v>
      </c>
      <c r="AD2770" s="58">
        <v>0</v>
      </c>
      <c r="AE2770" s="58">
        <v>0</v>
      </c>
      <c r="AF2770" s="58">
        <v>0</v>
      </c>
      <c r="AG2770" s="58">
        <v>0</v>
      </c>
      <c r="AH2770" s="58">
        <v>0</v>
      </c>
      <c r="AI2770" s="58">
        <v>0</v>
      </c>
      <c r="AK2770" s="64">
        <f t="shared" si="43"/>
        <v>1.7648502268841934E-3</v>
      </c>
    </row>
    <row r="2771" spans="1:37" x14ac:dyDescent="0.25">
      <c r="A2771">
        <v>2769</v>
      </c>
      <c r="B2771" s="1">
        <v>1.01E-2</v>
      </c>
      <c r="C2771" s="1">
        <v>-2.1103749706068613E-5</v>
      </c>
      <c r="D2771" s="58">
        <v>7.8937963668510594E-2</v>
      </c>
      <c r="E2771" s="58">
        <v>3.769799411557527E-2</v>
      </c>
      <c r="F2771" s="58">
        <v>1.9112924756191061E-2</v>
      </c>
      <c r="G2771" s="58">
        <v>1.9846628020439256E-2</v>
      </c>
      <c r="H2771" s="58">
        <v>0.19669509904132582</v>
      </c>
      <c r="I2771" s="58">
        <v>8.9998683609367955E-2</v>
      </c>
      <c r="J2771" s="58">
        <v>0.16276538140909966</v>
      </c>
      <c r="K2771" s="58">
        <v>9.8371914456167442E-2</v>
      </c>
      <c r="L2771" s="58">
        <v>7.0626893146217604E-2</v>
      </c>
      <c r="M2771" s="58">
        <v>0.21788374927363005</v>
      </c>
      <c r="N2771" s="58">
        <v>8.0627685034752247E-3</v>
      </c>
      <c r="O2771" s="58">
        <v>0</v>
      </c>
      <c r="P2771" s="58">
        <v>0</v>
      </c>
      <c r="Q2771" s="58">
        <v>0</v>
      </c>
      <c r="R2771" s="58">
        <v>0</v>
      </c>
      <c r="S2771" s="58">
        <v>0</v>
      </c>
      <c r="T2771" s="58">
        <v>0</v>
      </c>
      <c r="U2771" s="58">
        <v>0</v>
      </c>
      <c r="V2771" s="58">
        <v>0</v>
      </c>
      <c r="W2771" s="58">
        <v>0</v>
      </c>
      <c r="X2771" s="58">
        <v>0</v>
      </c>
      <c r="Y2771" s="58">
        <v>0</v>
      </c>
      <c r="Z2771" s="58">
        <v>0</v>
      </c>
      <c r="AA2771" s="58">
        <v>0</v>
      </c>
      <c r="AB2771" s="58">
        <v>0</v>
      </c>
      <c r="AC2771" s="58">
        <v>0</v>
      </c>
      <c r="AD2771" s="58">
        <v>0</v>
      </c>
      <c r="AE2771" s="58">
        <v>0</v>
      </c>
      <c r="AF2771" s="58">
        <v>0</v>
      </c>
      <c r="AG2771" s="58">
        <v>0</v>
      </c>
      <c r="AH2771" s="58">
        <v>0</v>
      </c>
      <c r="AI2771" s="58">
        <v>0</v>
      </c>
      <c r="AK2771" s="64">
        <f t="shared" si="43"/>
        <v>-2.0894801689176844E-3</v>
      </c>
    </row>
    <row r="2772" spans="1:37" x14ac:dyDescent="0.25">
      <c r="A2772">
        <v>2770</v>
      </c>
      <c r="B2772" s="1">
        <v>1.1599999999999999E-2</v>
      </c>
      <c r="C2772" s="1">
        <v>5.1355948872582943E-5</v>
      </c>
      <c r="D2772" s="58">
        <v>0.15522769483936025</v>
      </c>
      <c r="E2772" s="58">
        <v>9.3205665664530937E-2</v>
      </c>
      <c r="F2772" s="58">
        <v>0.16637010565999011</v>
      </c>
      <c r="G2772" s="58">
        <v>7.1906816536441015E-2</v>
      </c>
      <c r="H2772" s="58">
        <v>3.2520200640614429E-2</v>
      </c>
      <c r="I2772" s="58">
        <v>0.10003355880465775</v>
      </c>
      <c r="J2772" s="58">
        <v>0.14318321559427621</v>
      </c>
      <c r="K2772" s="58">
        <v>3.626509385721103E-3</v>
      </c>
      <c r="L2772" s="58">
        <v>1.7302136766192418E-2</v>
      </c>
      <c r="M2772" s="58">
        <v>0.15026851106178044</v>
      </c>
      <c r="N2772" s="58">
        <v>6.6355585046435253E-2</v>
      </c>
      <c r="O2772" s="58">
        <v>0</v>
      </c>
      <c r="P2772" s="58">
        <v>0</v>
      </c>
      <c r="Q2772" s="58">
        <v>0</v>
      </c>
      <c r="R2772" s="58">
        <v>0</v>
      </c>
      <c r="S2772" s="58">
        <v>0</v>
      </c>
      <c r="T2772" s="58">
        <v>0</v>
      </c>
      <c r="U2772" s="58">
        <v>0</v>
      </c>
      <c r="V2772" s="58">
        <v>0</v>
      </c>
      <c r="W2772" s="58">
        <v>0</v>
      </c>
      <c r="X2772" s="58">
        <v>0</v>
      </c>
      <c r="Y2772" s="58">
        <v>0</v>
      </c>
      <c r="Z2772" s="58">
        <v>0</v>
      </c>
      <c r="AA2772" s="58">
        <v>0</v>
      </c>
      <c r="AB2772" s="58">
        <v>0</v>
      </c>
      <c r="AC2772" s="58">
        <v>0</v>
      </c>
      <c r="AD2772" s="58">
        <v>0</v>
      </c>
      <c r="AE2772" s="58">
        <v>0</v>
      </c>
      <c r="AF2772" s="58">
        <v>0</v>
      </c>
      <c r="AG2772" s="58">
        <v>0</v>
      </c>
      <c r="AH2772" s="58">
        <v>0</v>
      </c>
      <c r="AI2772" s="58">
        <v>0</v>
      </c>
      <c r="AK2772" s="64">
        <f t="shared" si="43"/>
        <v>4.4272369717743921E-3</v>
      </c>
    </row>
    <row r="2773" spans="1:37" x14ac:dyDescent="0.25">
      <c r="A2773">
        <v>2771</v>
      </c>
      <c r="B2773" s="1">
        <v>1.35E-2</v>
      </c>
      <c r="C2773" s="1">
        <v>3.5391109280051087E-4</v>
      </c>
      <c r="D2773" s="58">
        <v>4.4576704584030659E-2</v>
      </c>
      <c r="E2773" s="58">
        <v>0.12790835664974773</v>
      </c>
      <c r="F2773" s="58">
        <v>7.1569648092129873E-2</v>
      </c>
      <c r="G2773" s="58">
        <v>0.17158503594493635</v>
      </c>
      <c r="H2773" s="58">
        <v>0.11539750641926312</v>
      </c>
      <c r="I2773" s="58">
        <v>0.11523441326058617</v>
      </c>
      <c r="J2773" s="58">
        <v>0.17321430672952953</v>
      </c>
      <c r="K2773" s="58">
        <v>1.5986059243413675E-3</v>
      </c>
      <c r="L2773" s="58">
        <v>7.0136608933103514E-2</v>
      </c>
      <c r="M2773" s="58">
        <v>1.2988859544948123E-2</v>
      </c>
      <c r="N2773" s="58">
        <v>9.5789953917383347E-2</v>
      </c>
      <c r="O2773" s="58">
        <v>0</v>
      </c>
      <c r="P2773" s="58">
        <v>0</v>
      </c>
      <c r="Q2773" s="58">
        <v>0</v>
      </c>
      <c r="R2773" s="58">
        <v>0</v>
      </c>
      <c r="S2773" s="58">
        <v>0</v>
      </c>
      <c r="T2773" s="58">
        <v>0</v>
      </c>
      <c r="U2773" s="58">
        <v>0</v>
      </c>
      <c r="V2773" s="58">
        <v>0</v>
      </c>
      <c r="W2773" s="58">
        <v>0</v>
      </c>
      <c r="X2773" s="58">
        <v>0</v>
      </c>
      <c r="Y2773" s="58">
        <v>0</v>
      </c>
      <c r="Z2773" s="58">
        <v>0</v>
      </c>
      <c r="AA2773" s="58">
        <v>0</v>
      </c>
      <c r="AB2773" s="58">
        <v>0</v>
      </c>
      <c r="AC2773" s="58">
        <v>0</v>
      </c>
      <c r="AD2773" s="58">
        <v>0</v>
      </c>
      <c r="AE2773" s="58">
        <v>0</v>
      </c>
      <c r="AF2773" s="58">
        <v>0</v>
      </c>
      <c r="AG2773" s="58">
        <v>0</v>
      </c>
      <c r="AH2773" s="58">
        <v>0</v>
      </c>
      <c r="AI2773" s="58">
        <v>0</v>
      </c>
      <c r="AK2773" s="64">
        <f t="shared" si="43"/>
        <v>2.6215636503741545E-2</v>
      </c>
    </row>
    <row r="2774" spans="1:37" x14ac:dyDescent="0.25">
      <c r="A2774">
        <v>2772</v>
      </c>
      <c r="B2774" s="1">
        <v>1.29E-2</v>
      </c>
      <c r="C2774" s="1">
        <v>-1.8773813590161717E-4</v>
      </c>
      <c r="D2774" s="58">
        <v>2.3197731280225512E-2</v>
      </c>
      <c r="E2774" s="58">
        <v>7.064030132786929E-2</v>
      </c>
      <c r="F2774" s="58">
        <v>9.5270337212220169E-3</v>
      </c>
      <c r="G2774" s="58">
        <v>0.17394821142662648</v>
      </c>
      <c r="H2774" s="58">
        <v>0.16393647992306204</v>
      </c>
      <c r="I2774" s="58">
        <v>0.13838179601966583</v>
      </c>
      <c r="J2774" s="58">
        <v>1.103870524659359E-2</v>
      </c>
      <c r="K2774" s="58">
        <v>0.16915698677921814</v>
      </c>
      <c r="L2774" s="58">
        <v>0.10261846091649608</v>
      </c>
      <c r="M2774" s="58">
        <v>9.6078469903304292E-2</v>
      </c>
      <c r="N2774" s="58">
        <v>4.1475823455716723E-2</v>
      </c>
      <c r="O2774" s="58">
        <v>0</v>
      </c>
      <c r="P2774" s="58">
        <v>0</v>
      </c>
      <c r="Q2774" s="58">
        <v>0</v>
      </c>
      <c r="R2774" s="58">
        <v>0</v>
      </c>
      <c r="S2774" s="58">
        <v>0</v>
      </c>
      <c r="T2774" s="58">
        <v>0</v>
      </c>
      <c r="U2774" s="58">
        <v>0</v>
      </c>
      <c r="V2774" s="58">
        <v>0</v>
      </c>
      <c r="W2774" s="58">
        <v>0</v>
      </c>
      <c r="X2774" s="58">
        <v>0</v>
      </c>
      <c r="Y2774" s="58">
        <v>0</v>
      </c>
      <c r="Z2774" s="58">
        <v>0</v>
      </c>
      <c r="AA2774" s="58">
        <v>0</v>
      </c>
      <c r="AB2774" s="58">
        <v>0</v>
      </c>
      <c r="AC2774" s="58">
        <v>0</v>
      </c>
      <c r="AD2774" s="58">
        <v>0</v>
      </c>
      <c r="AE2774" s="58">
        <v>0</v>
      </c>
      <c r="AF2774" s="58">
        <v>0</v>
      </c>
      <c r="AG2774" s="58">
        <v>0</v>
      </c>
      <c r="AH2774" s="58">
        <v>0</v>
      </c>
      <c r="AI2774" s="58">
        <v>0</v>
      </c>
      <c r="AK2774" s="64">
        <f t="shared" si="43"/>
        <v>-1.4553343868342417E-2</v>
      </c>
    </row>
    <row r="2775" spans="1:37" x14ac:dyDescent="0.25">
      <c r="A2775">
        <v>2773</v>
      </c>
      <c r="B2775" s="1">
        <v>1.2E-2</v>
      </c>
      <c r="C2775" s="1">
        <v>-3.0033003700509817E-4</v>
      </c>
      <c r="D2775" s="58">
        <v>0.16351369163656321</v>
      </c>
      <c r="E2775" s="58">
        <v>1.4707998706504412E-2</v>
      </c>
      <c r="F2775" s="58">
        <v>6.6871376817857445E-2</v>
      </c>
      <c r="G2775" s="58">
        <v>3.3500601052296929E-2</v>
      </c>
      <c r="H2775" s="58">
        <v>0.14227536406549973</v>
      </c>
      <c r="I2775" s="58">
        <v>0.16478368729590046</v>
      </c>
      <c r="J2775" s="58">
        <v>7.8695763249129816E-2</v>
      </c>
      <c r="K2775" s="58">
        <v>0.11354348360271943</v>
      </c>
      <c r="L2775" s="58">
        <v>3.931202832403493E-2</v>
      </c>
      <c r="M2775" s="58">
        <v>5.0784523253775374E-2</v>
      </c>
      <c r="N2775" s="58">
        <v>0.13201148199571827</v>
      </c>
      <c r="O2775" s="58">
        <v>0</v>
      </c>
      <c r="P2775" s="58">
        <v>0</v>
      </c>
      <c r="Q2775" s="58">
        <v>0</v>
      </c>
      <c r="R2775" s="58">
        <v>0</v>
      </c>
      <c r="S2775" s="58">
        <v>0</v>
      </c>
      <c r="T2775" s="58">
        <v>0</v>
      </c>
      <c r="U2775" s="58">
        <v>0</v>
      </c>
      <c r="V2775" s="58">
        <v>0</v>
      </c>
      <c r="W2775" s="58">
        <v>0</v>
      </c>
      <c r="X2775" s="58">
        <v>0</v>
      </c>
      <c r="Y2775" s="58">
        <v>0</v>
      </c>
      <c r="Z2775" s="58">
        <v>0</v>
      </c>
      <c r="AA2775" s="58">
        <v>0</v>
      </c>
      <c r="AB2775" s="58">
        <v>0</v>
      </c>
      <c r="AC2775" s="58">
        <v>0</v>
      </c>
      <c r="AD2775" s="58">
        <v>0</v>
      </c>
      <c r="AE2775" s="58">
        <v>0</v>
      </c>
      <c r="AF2775" s="58">
        <v>0</v>
      </c>
      <c r="AG2775" s="58">
        <v>0</v>
      </c>
      <c r="AH2775" s="58">
        <v>0</v>
      </c>
      <c r="AI2775" s="58">
        <v>0</v>
      </c>
      <c r="AK2775" s="64">
        <f t="shared" si="43"/>
        <v>-2.5027503083758181E-2</v>
      </c>
    </row>
    <row r="2776" spans="1:37" x14ac:dyDescent="0.25">
      <c r="A2776">
        <v>2774</v>
      </c>
      <c r="B2776" s="1">
        <v>1.18E-2</v>
      </c>
      <c r="C2776" s="1">
        <v>-1.0838841959247317E-5</v>
      </c>
      <c r="D2776" s="58">
        <v>5.7763882899723729E-3</v>
      </c>
      <c r="E2776" s="58">
        <v>8.1359827183687269E-2</v>
      </c>
      <c r="F2776" s="58">
        <v>0.10188064727541619</v>
      </c>
      <c r="G2776" s="58">
        <v>0.11750444707786126</v>
      </c>
      <c r="H2776" s="58">
        <v>6.0440668039999791E-2</v>
      </c>
      <c r="I2776" s="58">
        <v>0.10328338234132625</v>
      </c>
      <c r="J2776" s="58">
        <v>0.12815671304669377</v>
      </c>
      <c r="K2776" s="58">
        <v>0.1102685058323376</v>
      </c>
      <c r="L2776" s="58">
        <v>0.10261352599358284</v>
      </c>
      <c r="M2776" s="58">
        <v>6.4401198010560004E-2</v>
      </c>
      <c r="N2776" s="58">
        <v>0.12431469690856277</v>
      </c>
      <c r="O2776" s="58">
        <v>0</v>
      </c>
      <c r="P2776" s="58">
        <v>0</v>
      </c>
      <c r="Q2776" s="58">
        <v>0</v>
      </c>
      <c r="R2776" s="58">
        <v>0</v>
      </c>
      <c r="S2776" s="58">
        <v>0</v>
      </c>
      <c r="T2776" s="58">
        <v>0</v>
      </c>
      <c r="U2776" s="58">
        <v>0</v>
      </c>
      <c r="V2776" s="58">
        <v>0</v>
      </c>
      <c r="W2776" s="58">
        <v>0</v>
      </c>
      <c r="X2776" s="58">
        <v>0</v>
      </c>
      <c r="Y2776" s="58">
        <v>0</v>
      </c>
      <c r="Z2776" s="58">
        <v>0</v>
      </c>
      <c r="AA2776" s="58">
        <v>0</v>
      </c>
      <c r="AB2776" s="58">
        <v>0</v>
      </c>
      <c r="AC2776" s="58">
        <v>0</v>
      </c>
      <c r="AD2776" s="58">
        <v>0</v>
      </c>
      <c r="AE2776" s="58">
        <v>0</v>
      </c>
      <c r="AF2776" s="58">
        <v>0</v>
      </c>
      <c r="AG2776" s="58">
        <v>0</v>
      </c>
      <c r="AH2776" s="58">
        <v>0</v>
      </c>
      <c r="AI2776" s="58">
        <v>0</v>
      </c>
      <c r="AK2776" s="64">
        <f t="shared" si="43"/>
        <v>-9.1854592874977272E-4</v>
      </c>
    </row>
    <row r="2777" spans="1:37" x14ac:dyDescent="0.25">
      <c r="A2777">
        <v>2775</v>
      </c>
      <c r="B2777" s="1">
        <v>1.2800000000000001E-2</v>
      </c>
      <c r="C2777" s="1">
        <v>-7.4151830830349453E-5</v>
      </c>
      <c r="D2777" s="58">
        <v>0.17964594051742708</v>
      </c>
      <c r="E2777" s="58">
        <v>0.11080411415472478</v>
      </c>
      <c r="F2777" s="58">
        <v>0.18250597649019917</v>
      </c>
      <c r="G2777" s="58">
        <v>6.8132070612899553E-2</v>
      </c>
      <c r="H2777" s="58">
        <v>0.12691551645231122</v>
      </c>
      <c r="I2777" s="58">
        <v>3.0180211525402553E-2</v>
      </c>
      <c r="J2777" s="58">
        <v>3.1490663263958669E-2</v>
      </c>
      <c r="K2777" s="58">
        <v>9.1291799609800259E-2</v>
      </c>
      <c r="L2777" s="58">
        <v>9.7695202869834602E-2</v>
      </c>
      <c r="M2777" s="58">
        <v>1.2305806640377398E-2</v>
      </c>
      <c r="N2777" s="58">
        <v>6.9032697863064665E-2</v>
      </c>
      <c r="O2777" s="58">
        <v>0</v>
      </c>
      <c r="P2777" s="58">
        <v>0</v>
      </c>
      <c r="Q2777" s="58">
        <v>0</v>
      </c>
      <c r="R2777" s="58">
        <v>0</v>
      </c>
      <c r="S2777" s="58">
        <v>0</v>
      </c>
      <c r="T2777" s="58">
        <v>0</v>
      </c>
      <c r="U2777" s="58">
        <v>0</v>
      </c>
      <c r="V2777" s="58">
        <v>0</v>
      </c>
      <c r="W2777" s="58">
        <v>0</v>
      </c>
      <c r="X2777" s="58">
        <v>0</v>
      </c>
      <c r="Y2777" s="58">
        <v>0</v>
      </c>
      <c r="Z2777" s="58">
        <v>0</v>
      </c>
      <c r="AA2777" s="58">
        <v>0</v>
      </c>
      <c r="AB2777" s="58">
        <v>0</v>
      </c>
      <c r="AC2777" s="58">
        <v>0</v>
      </c>
      <c r="AD2777" s="58">
        <v>0</v>
      </c>
      <c r="AE2777" s="58">
        <v>0</v>
      </c>
      <c r="AF2777" s="58">
        <v>0</v>
      </c>
      <c r="AG2777" s="58">
        <v>0</v>
      </c>
      <c r="AH2777" s="58">
        <v>0</v>
      </c>
      <c r="AI2777" s="58">
        <v>0</v>
      </c>
      <c r="AK2777" s="64">
        <f t="shared" si="43"/>
        <v>-5.793111783621051E-3</v>
      </c>
    </row>
    <row r="2778" spans="1:37" x14ac:dyDescent="0.25">
      <c r="A2778">
        <v>2776</v>
      </c>
      <c r="B2778" s="1">
        <v>1.23E-2</v>
      </c>
      <c r="C2778" s="1">
        <v>1.1336538726585133E-4</v>
      </c>
      <c r="D2778" s="58">
        <v>3.8793124652379662E-2</v>
      </c>
      <c r="E2778" s="58">
        <v>0.12952295802344063</v>
      </c>
      <c r="F2778" s="58">
        <v>6.6452211605785835E-2</v>
      </c>
      <c r="G2778" s="58">
        <v>6.1117038846817517E-2</v>
      </c>
      <c r="H2778" s="58">
        <v>8.3442246907135559E-2</v>
      </c>
      <c r="I2778" s="58">
        <v>0.1465494951973772</v>
      </c>
      <c r="J2778" s="58">
        <v>6.8813501231418786E-2</v>
      </c>
      <c r="K2778" s="58">
        <v>8.8237586238930965E-2</v>
      </c>
      <c r="L2778" s="58">
        <v>0.13801107372504115</v>
      </c>
      <c r="M2778" s="58">
        <v>5.4163343340321607E-2</v>
      </c>
      <c r="N2778" s="58">
        <v>0.12489742023135102</v>
      </c>
      <c r="O2778" s="58">
        <v>0</v>
      </c>
      <c r="P2778" s="58">
        <v>0</v>
      </c>
      <c r="Q2778" s="58">
        <v>0</v>
      </c>
      <c r="R2778" s="58">
        <v>0</v>
      </c>
      <c r="S2778" s="58">
        <v>0</v>
      </c>
      <c r="T2778" s="58">
        <v>0</v>
      </c>
      <c r="U2778" s="58">
        <v>0</v>
      </c>
      <c r="V2778" s="58">
        <v>0</v>
      </c>
      <c r="W2778" s="58">
        <v>0</v>
      </c>
      <c r="X2778" s="58">
        <v>0</v>
      </c>
      <c r="Y2778" s="58">
        <v>0</v>
      </c>
      <c r="Z2778" s="58">
        <v>0</v>
      </c>
      <c r="AA2778" s="58">
        <v>0</v>
      </c>
      <c r="AB2778" s="58">
        <v>0</v>
      </c>
      <c r="AC2778" s="58">
        <v>0</v>
      </c>
      <c r="AD2778" s="58">
        <v>0</v>
      </c>
      <c r="AE2778" s="58">
        <v>0</v>
      </c>
      <c r="AF2778" s="58">
        <v>0</v>
      </c>
      <c r="AG2778" s="58">
        <v>0</v>
      </c>
      <c r="AH2778" s="58">
        <v>0</v>
      </c>
      <c r="AI2778" s="58">
        <v>0</v>
      </c>
      <c r="AK2778" s="64">
        <f t="shared" si="43"/>
        <v>9.2166981516952299E-3</v>
      </c>
    </row>
    <row r="2779" spans="1:37" x14ac:dyDescent="0.25">
      <c r="A2779">
        <v>2777</v>
      </c>
      <c r="B2779" s="1">
        <v>1.1900000000000001E-2</v>
      </c>
      <c r="C2779" s="1">
        <v>1.6399318186092962E-5</v>
      </c>
      <c r="D2779" s="58">
        <v>0.17700652822539981</v>
      </c>
      <c r="E2779" s="58">
        <v>6.1503924075079007E-2</v>
      </c>
      <c r="F2779" s="58">
        <v>9.7476508083199576E-2</v>
      </c>
      <c r="G2779" s="58">
        <v>9.5433680101016494E-2</v>
      </c>
      <c r="H2779" s="58">
        <v>7.0790253705879769E-2</v>
      </c>
      <c r="I2779" s="58">
        <v>0.139316568723439</v>
      </c>
      <c r="J2779" s="58">
        <v>0.13225881693177108</v>
      </c>
      <c r="K2779" s="58">
        <v>1.5830896454965743E-2</v>
      </c>
      <c r="L2779" s="58">
        <v>8.9405208415514626E-3</v>
      </c>
      <c r="M2779" s="58">
        <v>5.8562728314326497E-2</v>
      </c>
      <c r="N2779" s="58">
        <v>0.14287957454337172</v>
      </c>
      <c r="O2779" s="58">
        <v>0</v>
      </c>
      <c r="P2779" s="58">
        <v>0</v>
      </c>
      <c r="Q2779" s="58">
        <v>0</v>
      </c>
      <c r="R2779" s="58">
        <v>0</v>
      </c>
      <c r="S2779" s="58">
        <v>0</v>
      </c>
      <c r="T2779" s="58">
        <v>0</v>
      </c>
      <c r="U2779" s="58">
        <v>0</v>
      </c>
      <c r="V2779" s="58">
        <v>0</v>
      </c>
      <c r="W2779" s="58">
        <v>0</v>
      </c>
      <c r="X2779" s="58">
        <v>0</v>
      </c>
      <c r="Y2779" s="58">
        <v>0</v>
      </c>
      <c r="Z2779" s="58">
        <v>0</v>
      </c>
      <c r="AA2779" s="58">
        <v>0</v>
      </c>
      <c r="AB2779" s="58">
        <v>0</v>
      </c>
      <c r="AC2779" s="58">
        <v>0</v>
      </c>
      <c r="AD2779" s="58">
        <v>0</v>
      </c>
      <c r="AE2779" s="58">
        <v>0</v>
      </c>
      <c r="AF2779" s="58">
        <v>0</v>
      </c>
      <c r="AG2779" s="58">
        <v>0</v>
      </c>
      <c r="AH2779" s="58">
        <v>0</v>
      </c>
      <c r="AI2779" s="58">
        <v>0</v>
      </c>
      <c r="AK2779" s="64">
        <f t="shared" si="43"/>
        <v>1.3780939652178958E-3</v>
      </c>
    </row>
    <row r="2780" spans="1:37" x14ac:dyDescent="0.25">
      <c r="A2780">
        <v>2778</v>
      </c>
      <c r="B2780" s="1">
        <v>1.2500000000000001E-2</v>
      </c>
      <c r="C2780" s="1">
        <v>4.4698994011020451E-5</v>
      </c>
      <c r="D2780" s="58">
        <v>7.4129618409831885E-2</v>
      </c>
      <c r="E2780" s="58">
        <v>0.12529910895856078</v>
      </c>
      <c r="F2780" s="58">
        <v>0.15239086927427409</v>
      </c>
      <c r="G2780" s="58">
        <v>0.12054097125946249</v>
      </c>
      <c r="H2780" s="58">
        <v>0.15482454997215564</v>
      </c>
      <c r="I2780" s="58">
        <v>0.13149480082108786</v>
      </c>
      <c r="J2780" s="58">
        <v>3.1462195108113763E-3</v>
      </c>
      <c r="K2780" s="58">
        <v>1.788679092534682E-2</v>
      </c>
      <c r="L2780" s="58">
        <v>6.5780799109258534E-2</v>
      </c>
      <c r="M2780" s="58">
        <v>8.8514559500593976E-2</v>
      </c>
      <c r="N2780" s="58">
        <v>6.5991712258616456E-2</v>
      </c>
      <c r="O2780" s="58">
        <v>0</v>
      </c>
      <c r="P2780" s="58">
        <v>0</v>
      </c>
      <c r="Q2780" s="58">
        <v>0</v>
      </c>
      <c r="R2780" s="58">
        <v>0</v>
      </c>
      <c r="S2780" s="58">
        <v>0</v>
      </c>
      <c r="T2780" s="58">
        <v>0</v>
      </c>
      <c r="U2780" s="58">
        <v>0</v>
      </c>
      <c r="V2780" s="58">
        <v>0</v>
      </c>
      <c r="W2780" s="58">
        <v>0</v>
      </c>
      <c r="X2780" s="58">
        <v>0</v>
      </c>
      <c r="Y2780" s="58">
        <v>0</v>
      </c>
      <c r="Z2780" s="58">
        <v>0</v>
      </c>
      <c r="AA2780" s="58">
        <v>0</v>
      </c>
      <c r="AB2780" s="58">
        <v>0</v>
      </c>
      <c r="AC2780" s="58">
        <v>0</v>
      </c>
      <c r="AD2780" s="58">
        <v>0</v>
      </c>
      <c r="AE2780" s="58">
        <v>0</v>
      </c>
      <c r="AF2780" s="58">
        <v>0</v>
      </c>
      <c r="AG2780" s="58">
        <v>0</v>
      </c>
      <c r="AH2780" s="58">
        <v>0</v>
      </c>
      <c r="AI2780" s="58">
        <v>0</v>
      </c>
      <c r="AK2780" s="64">
        <f t="shared" si="43"/>
        <v>3.5759195208816359E-3</v>
      </c>
    </row>
    <row r="2781" spans="1:37" x14ac:dyDescent="0.25">
      <c r="A2781">
        <v>2779</v>
      </c>
      <c r="B2781" s="1">
        <v>1.17E-2</v>
      </c>
      <c r="C2781" s="1">
        <v>-2.0598051918974209E-4</v>
      </c>
      <c r="D2781" s="58">
        <v>7.7656463416645102E-2</v>
      </c>
      <c r="E2781" s="58">
        <v>4.2430035910306703E-2</v>
      </c>
      <c r="F2781" s="58">
        <v>5.5782019440029321E-2</v>
      </c>
      <c r="G2781" s="58">
        <v>2.9917429709658314E-2</v>
      </c>
      <c r="H2781" s="58">
        <v>0.14673110870669087</v>
      </c>
      <c r="I2781" s="58">
        <v>0.14068639087773499</v>
      </c>
      <c r="J2781" s="58">
        <v>0.13172479388813846</v>
      </c>
      <c r="K2781" s="58">
        <v>0.13938158997700859</v>
      </c>
      <c r="L2781" s="58">
        <v>6.5788379311208886E-2</v>
      </c>
      <c r="M2781" s="58">
        <v>0.11177034089830698</v>
      </c>
      <c r="N2781" s="58">
        <v>5.8131447864271824E-2</v>
      </c>
      <c r="O2781" s="58">
        <v>0</v>
      </c>
      <c r="P2781" s="58">
        <v>0</v>
      </c>
      <c r="Q2781" s="58">
        <v>0</v>
      </c>
      <c r="R2781" s="58">
        <v>0</v>
      </c>
      <c r="S2781" s="58">
        <v>0</v>
      </c>
      <c r="T2781" s="58">
        <v>0</v>
      </c>
      <c r="U2781" s="58">
        <v>0</v>
      </c>
      <c r="V2781" s="58">
        <v>0</v>
      </c>
      <c r="W2781" s="58">
        <v>0</v>
      </c>
      <c r="X2781" s="58">
        <v>0</v>
      </c>
      <c r="Y2781" s="58">
        <v>0</v>
      </c>
      <c r="Z2781" s="58">
        <v>0</v>
      </c>
      <c r="AA2781" s="58">
        <v>0</v>
      </c>
      <c r="AB2781" s="58">
        <v>0</v>
      </c>
      <c r="AC2781" s="58">
        <v>0</v>
      </c>
      <c r="AD2781" s="58">
        <v>0</v>
      </c>
      <c r="AE2781" s="58">
        <v>0</v>
      </c>
      <c r="AF2781" s="58">
        <v>0</v>
      </c>
      <c r="AG2781" s="58">
        <v>0</v>
      </c>
      <c r="AH2781" s="58">
        <v>0</v>
      </c>
      <c r="AI2781" s="58">
        <v>0</v>
      </c>
      <c r="AK2781" s="64">
        <f t="shared" si="43"/>
        <v>-1.7605172580319836E-2</v>
      </c>
    </row>
    <row r="2782" spans="1:37" x14ac:dyDescent="0.25">
      <c r="A2782">
        <v>2780</v>
      </c>
      <c r="B2782" s="1">
        <v>1.21E-2</v>
      </c>
      <c r="C2782" s="1">
        <v>2.2198543197956531E-5</v>
      </c>
      <c r="D2782" s="58">
        <v>8.0585507406831323E-3</v>
      </c>
      <c r="E2782" s="58">
        <v>0.10870720418462688</v>
      </c>
      <c r="F2782" s="58">
        <v>0.11787377693255674</v>
      </c>
      <c r="G2782" s="58">
        <v>0.17873582022191126</v>
      </c>
      <c r="H2782" s="58">
        <v>7.9004132756042095E-2</v>
      </c>
      <c r="I2782" s="58">
        <v>2.2483244040880576E-2</v>
      </c>
      <c r="J2782" s="58">
        <v>6.3936407426919625E-2</v>
      </c>
      <c r="K2782" s="58">
        <v>0.10771932195392926</v>
      </c>
      <c r="L2782" s="58">
        <v>5.2654568825650783E-2</v>
      </c>
      <c r="M2782" s="58">
        <v>0.11237178074690669</v>
      </c>
      <c r="N2782" s="58">
        <v>0.14845519216989309</v>
      </c>
      <c r="O2782" s="58">
        <v>0</v>
      </c>
      <c r="P2782" s="58">
        <v>0</v>
      </c>
      <c r="Q2782" s="58">
        <v>0</v>
      </c>
      <c r="R2782" s="58">
        <v>0</v>
      </c>
      <c r="S2782" s="58">
        <v>0</v>
      </c>
      <c r="T2782" s="58">
        <v>0</v>
      </c>
      <c r="U2782" s="58">
        <v>0</v>
      </c>
      <c r="V2782" s="58">
        <v>0</v>
      </c>
      <c r="W2782" s="58">
        <v>0</v>
      </c>
      <c r="X2782" s="58">
        <v>0</v>
      </c>
      <c r="Y2782" s="58">
        <v>0</v>
      </c>
      <c r="Z2782" s="58">
        <v>0</v>
      </c>
      <c r="AA2782" s="58">
        <v>0</v>
      </c>
      <c r="AB2782" s="58">
        <v>0</v>
      </c>
      <c r="AC2782" s="58">
        <v>0</v>
      </c>
      <c r="AD2782" s="58">
        <v>0</v>
      </c>
      <c r="AE2782" s="58">
        <v>0</v>
      </c>
      <c r="AF2782" s="58">
        <v>0</v>
      </c>
      <c r="AG2782" s="58">
        <v>0</v>
      </c>
      <c r="AH2782" s="58">
        <v>0</v>
      </c>
      <c r="AI2782" s="58">
        <v>0</v>
      </c>
      <c r="AK2782" s="64">
        <f t="shared" si="43"/>
        <v>1.8345903469385563E-3</v>
      </c>
    </row>
    <row r="2783" spans="1:37" x14ac:dyDescent="0.25">
      <c r="A2783">
        <v>2781</v>
      </c>
      <c r="B2783" s="1">
        <v>1.26E-2</v>
      </c>
      <c r="C2783" s="1">
        <v>-2.0314402833960049E-4</v>
      </c>
      <c r="D2783" s="58">
        <v>3.3532756753507226E-2</v>
      </c>
      <c r="E2783" s="58">
        <v>8.3496732790625999E-2</v>
      </c>
      <c r="F2783" s="58">
        <v>0.11397636827713119</v>
      </c>
      <c r="G2783" s="58">
        <v>2.9858452022488696E-3</v>
      </c>
      <c r="H2783" s="58">
        <v>0.19213811346879364</v>
      </c>
      <c r="I2783" s="58">
        <v>7.7583476636181495E-2</v>
      </c>
      <c r="J2783" s="58">
        <v>0.10243262876780189</v>
      </c>
      <c r="K2783" s="58">
        <v>0.17633507514469179</v>
      </c>
      <c r="L2783" s="58">
        <v>6.8448147538351739E-2</v>
      </c>
      <c r="M2783" s="58">
        <v>1.3841035584077745E-3</v>
      </c>
      <c r="N2783" s="58">
        <v>0.1476867518622583</v>
      </c>
      <c r="O2783" s="58">
        <v>0</v>
      </c>
      <c r="P2783" s="58">
        <v>0</v>
      </c>
      <c r="Q2783" s="58">
        <v>0</v>
      </c>
      <c r="R2783" s="58">
        <v>0</v>
      </c>
      <c r="S2783" s="58">
        <v>0</v>
      </c>
      <c r="T2783" s="58">
        <v>0</v>
      </c>
      <c r="U2783" s="58">
        <v>0</v>
      </c>
      <c r="V2783" s="58">
        <v>0</v>
      </c>
      <c r="W2783" s="58">
        <v>0</v>
      </c>
      <c r="X2783" s="58">
        <v>0</v>
      </c>
      <c r="Y2783" s="58">
        <v>0</v>
      </c>
      <c r="Z2783" s="58">
        <v>0</v>
      </c>
      <c r="AA2783" s="58">
        <v>0</v>
      </c>
      <c r="AB2783" s="58">
        <v>0</v>
      </c>
      <c r="AC2783" s="58">
        <v>0</v>
      </c>
      <c r="AD2783" s="58">
        <v>0</v>
      </c>
      <c r="AE2783" s="58">
        <v>0</v>
      </c>
      <c r="AF2783" s="58">
        <v>0</v>
      </c>
      <c r="AG2783" s="58">
        <v>0</v>
      </c>
      <c r="AH2783" s="58">
        <v>0</v>
      </c>
      <c r="AI2783" s="58">
        <v>0</v>
      </c>
      <c r="AK2783" s="64">
        <f t="shared" si="43"/>
        <v>-1.6122541931714324E-2</v>
      </c>
    </row>
    <row r="2784" spans="1:37" x14ac:dyDescent="0.25">
      <c r="A2784">
        <v>2782</v>
      </c>
      <c r="B2784" s="1">
        <v>1.2800000000000001E-2</v>
      </c>
      <c r="C2784" s="1">
        <v>4.8638581744980954E-6</v>
      </c>
      <c r="D2784" s="58">
        <v>0.16370898862698141</v>
      </c>
      <c r="E2784" s="58">
        <v>0.11639395225386653</v>
      </c>
      <c r="F2784" s="58">
        <v>8.8134040491035529E-2</v>
      </c>
      <c r="G2784" s="58">
        <v>9.012238445939677E-2</v>
      </c>
      <c r="H2784" s="58">
        <v>0.14916871926586106</v>
      </c>
      <c r="I2784" s="58">
        <v>5.4092835993639378E-2</v>
      </c>
      <c r="J2784" s="58">
        <v>1.9623842141513269E-2</v>
      </c>
      <c r="K2784" s="58">
        <v>0.10884870137641325</v>
      </c>
      <c r="L2784" s="58">
        <v>0.10493825370591045</v>
      </c>
      <c r="M2784" s="58">
        <v>2.096245282744776E-3</v>
      </c>
      <c r="N2784" s="58">
        <v>0.10287203640263748</v>
      </c>
      <c r="O2784" s="58">
        <v>0</v>
      </c>
      <c r="P2784" s="58">
        <v>0</v>
      </c>
      <c r="Q2784" s="58">
        <v>0</v>
      </c>
      <c r="R2784" s="58">
        <v>0</v>
      </c>
      <c r="S2784" s="58">
        <v>0</v>
      </c>
      <c r="T2784" s="58">
        <v>0</v>
      </c>
      <c r="U2784" s="58">
        <v>0</v>
      </c>
      <c r="V2784" s="58">
        <v>0</v>
      </c>
      <c r="W2784" s="58">
        <v>0</v>
      </c>
      <c r="X2784" s="58">
        <v>0</v>
      </c>
      <c r="Y2784" s="58">
        <v>0</v>
      </c>
      <c r="Z2784" s="58">
        <v>0</v>
      </c>
      <c r="AA2784" s="58">
        <v>0</v>
      </c>
      <c r="AB2784" s="58">
        <v>0</v>
      </c>
      <c r="AC2784" s="58">
        <v>0</v>
      </c>
      <c r="AD2784" s="58">
        <v>0</v>
      </c>
      <c r="AE2784" s="58">
        <v>0</v>
      </c>
      <c r="AF2784" s="58">
        <v>0</v>
      </c>
      <c r="AG2784" s="58">
        <v>0</v>
      </c>
      <c r="AH2784" s="58">
        <v>0</v>
      </c>
      <c r="AI2784" s="58">
        <v>0</v>
      </c>
      <c r="AK2784" s="64">
        <f t="shared" si="43"/>
        <v>3.7998891988266369E-4</v>
      </c>
    </row>
    <row r="2785" spans="1:37" x14ac:dyDescent="0.25">
      <c r="A2785">
        <v>2783</v>
      </c>
      <c r="B2785" s="1">
        <v>1.2999999999999999E-2</v>
      </c>
      <c r="C2785" s="1">
        <v>1.5525436304217473E-4</v>
      </c>
      <c r="D2785" s="58">
        <v>0.1229941573200934</v>
      </c>
      <c r="E2785" s="58">
        <v>0.13546544888370107</v>
      </c>
      <c r="F2785" s="58">
        <v>0.1381064895684854</v>
      </c>
      <c r="G2785" s="58">
        <v>0.10987221964197026</v>
      </c>
      <c r="H2785" s="58">
        <v>0.13354119181734928</v>
      </c>
      <c r="I2785" s="58">
        <v>0.11517600261244373</v>
      </c>
      <c r="J2785" s="58">
        <v>5.0201374339200265E-2</v>
      </c>
      <c r="K2785" s="58">
        <v>4.7569369625797258E-3</v>
      </c>
      <c r="L2785" s="58">
        <v>6.1947958850568738E-2</v>
      </c>
      <c r="M2785" s="58">
        <v>3.0939946113269837E-2</v>
      </c>
      <c r="N2785" s="58">
        <v>9.6998273890338341E-2</v>
      </c>
      <c r="O2785" s="58">
        <v>0</v>
      </c>
      <c r="P2785" s="58">
        <v>0</v>
      </c>
      <c r="Q2785" s="58">
        <v>0</v>
      </c>
      <c r="R2785" s="58">
        <v>0</v>
      </c>
      <c r="S2785" s="58">
        <v>0</v>
      </c>
      <c r="T2785" s="58">
        <v>0</v>
      </c>
      <c r="U2785" s="58">
        <v>0</v>
      </c>
      <c r="V2785" s="58">
        <v>0</v>
      </c>
      <c r="W2785" s="58">
        <v>0</v>
      </c>
      <c r="X2785" s="58">
        <v>0</v>
      </c>
      <c r="Y2785" s="58">
        <v>0</v>
      </c>
      <c r="Z2785" s="58">
        <v>0</v>
      </c>
      <c r="AA2785" s="58">
        <v>0</v>
      </c>
      <c r="AB2785" s="58">
        <v>0</v>
      </c>
      <c r="AC2785" s="58">
        <v>0</v>
      </c>
      <c r="AD2785" s="58">
        <v>0</v>
      </c>
      <c r="AE2785" s="58">
        <v>0</v>
      </c>
      <c r="AF2785" s="58">
        <v>0</v>
      </c>
      <c r="AG2785" s="58">
        <v>0</v>
      </c>
      <c r="AH2785" s="58">
        <v>0</v>
      </c>
      <c r="AI2785" s="58">
        <v>0</v>
      </c>
      <c r="AK2785" s="64">
        <f t="shared" si="43"/>
        <v>1.1942643310936519E-2</v>
      </c>
    </row>
    <row r="2786" spans="1:37" x14ac:dyDescent="0.25">
      <c r="A2786">
        <v>2784</v>
      </c>
      <c r="B2786" s="1">
        <v>1.14E-2</v>
      </c>
      <c r="C2786" s="1">
        <v>-3.9928311148337917E-5</v>
      </c>
      <c r="D2786" s="58">
        <v>9.2846581211921839E-2</v>
      </c>
      <c r="E2786" s="58">
        <v>9.2451009208722568E-2</v>
      </c>
      <c r="F2786" s="58">
        <v>9.4469833924014923E-2</v>
      </c>
      <c r="G2786" s="58">
        <v>0.12371341354367746</v>
      </c>
      <c r="H2786" s="58">
        <v>7.3299275849639065E-2</v>
      </c>
      <c r="I2786" s="58">
        <v>4.4402102186294902E-2</v>
      </c>
      <c r="J2786" s="58">
        <v>2.9778646334156139E-2</v>
      </c>
      <c r="K2786" s="58">
        <v>0.11825099303096921</v>
      </c>
      <c r="L2786" s="58">
        <v>0.10306131888170229</v>
      </c>
      <c r="M2786" s="58">
        <v>0.10667874333942175</v>
      </c>
      <c r="N2786" s="58">
        <v>0.12104808248947986</v>
      </c>
      <c r="O2786" s="58">
        <v>0</v>
      </c>
      <c r="P2786" s="58">
        <v>0</v>
      </c>
      <c r="Q2786" s="58">
        <v>0</v>
      </c>
      <c r="R2786" s="58">
        <v>0</v>
      </c>
      <c r="S2786" s="58">
        <v>0</v>
      </c>
      <c r="T2786" s="58">
        <v>0</v>
      </c>
      <c r="U2786" s="58">
        <v>0</v>
      </c>
      <c r="V2786" s="58">
        <v>0</v>
      </c>
      <c r="W2786" s="58">
        <v>0</v>
      </c>
      <c r="X2786" s="58">
        <v>0</v>
      </c>
      <c r="Y2786" s="58">
        <v>0</v>
      </c>
      <c r="Z2786" s="58">
        <v>0</v>
      </c>
      <c r="AA2786" s="58">
        <v>0</v>
      </c>
      <c r="AB2786" s="58">
        <v>0</v>
      </c>
      <c r="AC2786" s="58">
        <v>0</v>
      </c>
      <c r="AD2786" s="58">
        <v>0</v>
      </c>
      <c r="AE2786" s="58">
        <v>0</v>
      </c>
      <c r="AF2786" s="58">
        <v>0</v>
      </c>
      <c r="AG2786" s="58">
        <v>0</v>
      </c>
      <c r="AH2786" s="58">
        <v>0</v>
      </c>
      <c r="AI2786" s="58">
        <v>0</v>
      </c>
      <c r="AK2786" s="64">
        <f t="shared" si="43"/>
        <v>-3.5024834340647293E-3</v>
      </c>
    </row>
    <row r="2787" spans="1:37" x14ac:dyDescent="0.25">
      <c r="A2787">
        <v>2785</v>
      </c>
      <c r="B2787" s="1">
        <v>1.1299999999999999E-2</v>
      </c>
      <c r="C2787" s="1">
        <v>-2.3152420750301682E-4</v>
      </c>
      <c r="D2787" s="58">
        <v>0.14190970508910714</v>
      </c>
      <c r="E2787" s="58">
        <v>5.1783636798517024E-2</v>
      </c>
      <c r="F2787" s="58">
        <v>0.14975559099034574</v>
      </c>
      <c r="G2787" s="58">
        <v>1.6720681845291758E-2</v>
      </c>
      <c r="H2787" s="58">
        <v>0.12892232452035396</v>
      </c>
      <c r="I2787" s="58">
        <v>6.985632547485375E-2</v>
      </c>
      <c r="J2787" s="58">
        <v>1.188760319445001E-2</v>
      </c>
      <c r="K2787" s="58">
        <v>0.1289296942342977</v>
      </c>
      <c r="L2787" s="58">
        <v>0.1373122837563529</v>
      </c>
      <c r="M2787" s="58">
        <v>2.2189576304527961E-2</v>
      </c>
      <c r="N2787" s="58">
        <v>0.14073257779190221</v>
      </c>
      <c r="O2787" s="58">
        <v>0</v>
      </c>
      <c r="P2787" s="58">
        <v>0</v>
      </c>
      <c r="Q2787" s="58">
        <v>0</v>
      </c>
      <c r="R2787" s="58">
        <v>0</v>
      </c>
      <c r="S2787" s="58">
        <v>0</v>
      </c>
      <c r="T2787" s="58">
        <v>0</v>
      </c>
      <c r="U2787" s="58">
        <v>0</v>
      </c>
      <c r="V2787" s="58">
        <v>0</v>
      </c>
      <c r="W2787" s="58">
        <v>0</v>
      </c>
      <c r="X2787" s="58">
        <v>0</v>
      </c>
      <c r="Y2787" s="58">
        <v>0</v>
      </c>
      <c r="Z2787" s="58">
        <v>0</v>
      </c>
      <c r="AA2787" s="58">
        <v>0</v>
      </c>
      <c r="AB2787" s="58">
        <v>0</v>
      </c>
      <c r="AC2787" s="58">
        <v>0</v>
      </c>
      <c r="AD2787" s="58">
        <v>0</v>
      </c>
      <c r="AE2787" s="58">
        <v>0</v>
      </c>
      <c r="AF2787" s="58">
        <v>0</v>
      </c>
      <c r="AG2787" s="58">
        <v>0</v>
      </c>
      <c r="AH2787" s="58">
        <v>0</v>
      </c>
      <c r="AI2787" s="58">
        <v>0</v>
      </c>
      <c r="AK2787" s="64">
        <f t="shared" si="43"/>
        <v>-2.0488867920620959E-2</v>
      </c>
    </row>
    <row r="2788" spans="1:37" x14ac:dyDescent="0.25">
      <c r="A2788">
        <v>2786</v>
      </c>
      <c r="B2788" s="1">
        <v>1.0699999999999999E-2</v>
      </c>
      <c r="C2788" s="1">
        <v>1.1424600069948304E-4</v>
      </c>
      <c r="D2788" s="58">
        <v>0.15778415119956934</v>
      </c>
      <c r="E2788" s="58">
        <v>5.410719496893001E-2</v>
      </c>
      <c r="F2788" s="58">
        <v>0.13294352739492604</v>
      </c>
      <c r="G2788" s="58">
        <v>3.7255959617992565E-2</v>
      </c>
      <c r="H2788" s="58">
        <v>0.15407069064230303</v>
      </c>
      <c r="I2788" s="58">
        <v>3.9808713252141789E-2</v>
      </c>
      <c r="J2788" s="58">
        <v>0.17362217782531789</v>
      </c>
      <c r="K2788" s="58">
        <v>8.1974556944085491E-3</v>
      </c>
      <c r="L2788" s="58">
        <v>2.3416938874500737E-2</v>
      </c>
      <c r="M2788" s="58">
        <v>6.489366480848964E-2</v>
      </c>
      <c r="N2788" s="58">
        <v>0.15389952572142018</v>
      </c>
      <c r="O2788" s="58">
        <v>0</v>
      </c>
      <c r="P2788" s="58">
        <v>0</v>
      </c>
      <c r="Q2788" s="58">
        <v>0</v>
      </c>
      <c r="R2788" s="58">
        <v>0</v>
      </c>
      <c r="S2788" s="58">
        <v>0</v>
      </c>
      <c r="T2788" s="58">
        <v>0</v>
      </c>
      <c r="U2788" s="58">
        <v>0</v>
      </c>
      <c r="V2788" s="58">
        <v>0</v>
      </c>
      <c r="W2788" s="58">
        <v>0</v>
      </c>
      <c r="X2788" s="58">
        <v>0</v>
      </c>
      <c r="Y2788" s="58">
        <v>0</v>
      </c>
      <c r="Z2788" s="58">
        <v>0</v>
      </c>
      <c r="AA2788" s="58">
        <v>0</v>
      </c>
      <c r="AB2788" s="58">
        <v>0</v>
      </c>
      <c r="AC2788" s="58">
        <v>0</v>
      </c>
      <c r="AD2788" s="58">
        <v>0</v>
      </c>
      <c r="AE2788" s="58">
        <v>0</v>
      </c>
      <c r="AF2788" s="58">
        <v>0</v>
      </c>
      <c r="AG2788" s="58">
        <v>0</v>
      </c>
      <c r="AH2788" s="58">
        <v>0</v>
      </c>
      <c r="AI2788" s="58">
        <v>0</v>
      </c>
      <c r="AK2788" s="64">
        <f t="shared" si="43"/>
        <v>1.0677196327054489E-2</v>
      </c>
    </row>
    <row r="2789" spans="1:37" x14ac:dyDescent="0.25">
      <c r="A2789">
        <v>2787</v>
      </c>
      <c r="B2789" s="1">
        <v>1.12E-2</v>
      </c>
      <c r="C2789" s="1">
        <v>4.1988116783022277E-5</v>
      </c>
      <c r="D2789" s="58">
        <v>0.15248185614194801</v>
      </c>
      <c r="E2789" s="58">
        <v>7.3950438641511934E-2</v>
      </c>
      <c r="F2789" s="58">
        <v>3.7366015077278908E-2</v>
      </c>
      <c r="G2789" s="58">
        <v>0.13930962314820416</v>
      </c>
      <c r="H2789" s="58">
        <v>4.8508415245914087E-2</v>
      </c>
      <c r="I2789" s="58">
        <v>5.5661383270483922E-2</v>
      </c>
      <c r="J2789" s="58">
        <v>0.1120210066443853</v>
      </c>
      <c r="K2789" s="58">
        <v>8.8990306992628845E-2</v>
      </c>
      <c r="L2789" s="58">
        <v>5.4033715437436305E-2</v>
      </c>
      <c r="M2789" s="58">
        <v>0.14966671541871862</v>
      </c>
      <c r="N2789" s="58">
        <v>8.8010523981489883E-2</v>
      </c>
      <c r="O2789" s="58">
        <v>0</v>
      </c>
      <c r="P2789" s="58">
        <v>0</v>
      </c>
      <c r="Q2789" s="58">
        <v>0</v>
      </c>
      <c r="R2789" s="58">
        <v>0</v>
      </c>
      <c r="S2789" s="58">
        <v>0</v>
      </c>
      <c r="T2789" s="58">
        <v>0</v>
      </c>
      <c r="U2789" s="58">
        <v>0</v>
      </c>
      <c r="V2789" s="58">
        <v>0</v>
      </c>
      <c r="W2789" s="58">
        <v>0</v>
      </c>
      <c r="X2789" s="58">
        <v>0</v>
      </c>
      <c r="Y2789" s="58">
        <v>0</v>
      </c>
      <c r="Z2789" s="58">
        <v>0</v>
      </c>
      <c r="AA2789" s="58">
        <v>0</v>
      </c>
      <c r="AB2789" s="58">
        <v>0</v>
      </c>
      <c r="AC2789" s="58">
        <v>0</v>
      </c>
      <c r="AD2789" s="58">
        <v>0</v>
      </c>
      <c r="AE2789" s="58">
        <v>0</v>
      </c>
      <c r="AF2789" s="58">
        <v>0</v>
      </c>
      <c r="AG2789" s="58">
        <v>0</v>
      </c>
      <c r="AH2789" s="58">
        <v>0</v>
      </c>
      <c r="AI2789" s="58">
        <v>0</v>
      </c>
      <c r="AK2789" s="64">
        <f t="shared" si="43"/>
        <v>3.748938998484132E-3</v>
      </c>
    </row>
    <row r="2790" spans="1:37" x14ac:dyDescent="0.25">
      <c r="A2790">
        <v>2788</v>
      </c>
      <c r="B2790" s="1">
        <v>1.0699999999999999E-2</v>
      </c>
      <c r="C2790" s="1">
        <v>7.4637256756024411E-5</v>
      </c>
      <c r="D2790" s="58">
        <v>0.17144149549241394</v>
      </c>
      <c r="E2790" s="58">
        <v>4.6791077662587686E-2</v>
      </c>
      <c r="F2790" s="58">
        <v>4.7104761771778062E-3</v>
      </c>
      <c r="G2790" s="58">
        <v>0.15586887367262459</v>
      </c>
      <c r="H2790" s="58">
        <v>9.1364344045638479E-2</v>
      </c>
      <c r="I2790" s="58">
        <v>6.0348402022496153E-2</v>
      </c>
      <c r="J2790" s="58">
        <v>5.0621498567781156E-2</v>
      </c>
      <c r="K2790" s="58">
        <v>8.0597649224429413E-2</v>
      </c>
      <c r="L2790" s="58">
        <v>0.12222654290103509</v>
      </c>
      <c r="M2790" s="58">
        <v>7.4574043417343958E-2</v>
      </c>
      <c r="N2790" s="58">
        <v>0.14145559681647168</v>
      </c>
      <c r="O2790" s="58">
        <v>0</v>
      </c>
      <c r="P2790" s="58">
        <v>0</v>
      </c>
      <c r="Q2790" s="58">
        <v>0</v>
      </c>
      <c r="R2790" s="58">
        <v>0</v>
      </c>
      <c r="S2790" s="58">
        <v>0</v>
      </c>
      <c r="T2790" s="58">
        <v>0</v>
      </c>
      <c r="U2790" s="58">
        <v>0</v>
      </c>
      <c r="V2790" s="58">
        <v>0</v>
      </c>
      <c r="W2790" s="58">
        <v>0</v>
      </c>
      <c r="X2790" s="58">
        <v>0</v>
      </c>
      <c r="Y2790" s="58">
        <v>0</v>
      </c>
      <c r="Z2790" s="58">
        <v>0</v>
      </c>
      <c r="AA2790" s="58">
        <v>0</v>
      </c>
      <c r="AB2790" s="58">
        <v>0</v>
      </c>
      <c r="AC2790" s="58">
        <v>0</v>
      </c>
      <c r="AD2790" s="58">
        <v>0</v>
      </c>
      <c r="AE2790" s="58">
        <v>0</v>
      </c>
      <c r="AF2790" s="58">
        <v>0</v>
      </c>
      <c r="AG2790" s="58">
        <v>0</v>
      </c>
      <c r="AH2790" s="58">
        <v>0</v>
      </c>
      <c r="AI2790" s="58">
        <v>0</v>
      </c>
      <c r="AK2790" s="64">
        <f t="shared" si="43"/>
        <v>6.9754445566377957E-3</v>
      </c>
    </row>
    <row r="2791" spans="1:37" x14ac:dyDescent="0.25">
      <c r="A2791">
        <v>2789</v>
      </c>
      <c r="B2791" s="1">
        <v>9.7999999999999997E-3</v>
      </c>
      <c r="C2791" s="1">
        <v>1.0170706011821707E-4</v>
      </c>
      <c r="D2791" s="58">
        <v>0.14956408575896538</v>
      </c>
      <c r="E2791" s="58">
        <v>1.3721778039266979E-2</v>
      </c>
      <c r="F2791" s="58">
        <v>2.6262042724517983E-2</v>
      </c>
      <c r="G2791" s="58">
        <v>0.14673341137291193</v>
      </c>
      <c r="H2791" s="58">
        <v>0.15495339790305893</v>
      </c>
      <c r="I2791" s="58">
        <v>6.7754321077168167E-2</v>
      </c>
      <c r="J2791" s="58">
        <v>9.2056154639299531E-2</v>
      </c>
      <c r="K2791" s="58">
        <v>1.967424283509361E-2</v>
      </c>
      <c r="L2791" s="58">
        <v>8.4196469408014174E-2</v>
      </c>
      <c r="M2791" s="58">
        <v>0.15200778631929426</v>
      </c>
      <c r="N2791" s="58">
        <v>9.3076309922408965E-2</v>
      </c>
      <c r="O2791" s="58">
        <v>0</v>
      </c>
      <c r="P2791" s="58">
        <v>0</v>
      </c>
      <c r="Q2791" s="58">
        <v>0</v>
      </c>
      <c r="R2791" s="58">
        <v>0</v>
      </c>
      <c r="S2791" s="58">
        <v>0</v>
      </c>
      <c r="T2791" s="58">
        <v>0</v>
      </c>
      <c r="U2791" s="58">
        <v>0</v>
      </c>
      <c r="V2791" s="58">
        <v>0</v>
      </c>
      <c r="W2791" s="58">
        <v>0</v>
      </c>
      <c r="X2791" s="58">
        <v>0</v>
      </c>
      <c r="Y2791" s="58">
        <v>0</v>
      </c>
      <c r="Z2791" s="58">
        <v>0</v>
      </c>
      <c r="AA2791" s="58">
        <v>0</v>
      </c>
      <c r="AB2791" s="58">
        <v>0</v>
      </c>
      <c r="AC2791" s="58">
        <v>0</v>
      </c>
      <c r="AD2791" s="58">
        <v>0</v>
      </c>
      <c r="AE2791" s="58">
        <v>0</v>
      </c>
      <c r="AF2791" s="58">
        <v>0</v>
      </c>
      <c r="AG2791" s="58">
        <v>0</v>
      </c>
      <c r="AH2791" s="58">
        <v>0</v>
      </c>
      <c r="AI2791" s="58">
        <v>0</v>
      </c>
      <c r="AK2791" s="64">
        <f t="shared" si="43"/>
        <v>1.0378271440634395E-2</v>
      </c>
    </row>
    <row r="2792" spans="1:37" x14ac:dyDescent="0.25">
      <c r="A2792">
        <v>2790</v>
      </c>
      <c r="B2792" s="1">
        <v>1.18E-2</v>
      </c>
      <c r="C2792" s="1">
        <v>1.6379517333686252E-5</v>
      </c>
      <c r="D2792" s="58">
        <v>4.126287632300292E-2</v>
      </c>
      <c r="E2792" s="58">
        <v>0.10600257801270732</v>
      </c>
      <c r="F2792" s="58">
        <v>9.9910909276581222E-2</v>
      </c>
      <c r="G2792" s="58">
        <v>7.5718407302762178E-2</v>
      </c>
      <c r="H2792" s="58">
        <v>7.2461868691300099E-2</v>
      </c>
      <c r="I2792" s="58">
        <v>9.7324018012860405E-2</v>
      </c>
      <c r="J2792" s="58">
        <v>0.10637213531260981</v>
      </c>
      <c r="K2792" s="58">
        <v>0.10629384685511697</v>
      </c>
      <c r="L2792" s="58">
        <v>0.10200449198806945</v>
      </c>
      <c r="M2792" s="58">
        <v>9.6724922069091043E-2</v>
      </c>
      <c r="N2792" s="58">
        <v>9.5923946155898637E-2</v>
      </c>
      <c r="O2792" s="58">
        <v>0</v>
      </c>
      <c r="P2792" s="58">
        <v>0</v>
      </c>
      <c r="Q2792" s="58">
        <v>0</v>
      </c>
      <c r="R2792" s="58">
        <v>0</v>
      </c>
      <c r="S2792" s="58">
        <v>0</v>
      </c>
      <c r="T2792" s="58">
        <v>0</v>
      </c>
      <c r="U2792" s="58">
        <v>0</v>
      </c>
      <c r="V2792" s="58">
        <v>0</v>
      </c>
      <c r="W2792" s="58">
        <v>0</v>
      </c>
      <c r="X2792" s="58">
        <v>0</v>
      </c>
      <c r="Y2792" s="58">
        <v>0</v>
      </c>
      <c r="Z2792" s="58">
        <v>0</v>
      </c>
      <c r="AA2792" s="58">
        <v>0</v>
      </c>
      <c r="AB2792" s="58">
        <v>0</v>
      </c>
      <c r="AC2792" s="58">
        <v>0</v>
      </c>
      <c r="AD2792" s="58">
        <v>0</v>
      </c>
      <c r="AE2792" s="58">
        <v>0</v>
      </c>
      <c r="AF2792" s="58">
        <v>0</v>
      </c>
      <c r="AG2792" s="58">
        <v>0</v>
      </c>
      <c r="AH2792" s="58">
        <v>0</v>
      </c>
      <c r="AI2792" s="58">
        <v>0</v>
      </c>
      <c r="AK2792" s="64">
        <f t="shared" si="43"/>
        <v>1.388094689295445E-3</v>
      </c>
    </row>
    <row r="2793" spans="1:37" x14ac:dyDescent="0.25">
      <c r="A2793">
        <v>2791</v>
      </c>
      <c r="B2793" s="1">
        <v>1.0999999999999999E-2</v>
      </c>
      <c r="C2793" s="1">
        <v>2.8746366580854502E-4</v>
      </c>
      <c r="D2793" s="58">
        <v>0.11926285272018472</v>
      </c>
      <c r="E2793" s="58">
        <v>0.12007896333080473</v>
      </c>
      <c r="F2793" s="58">
        <v>0.10359881738873905</v>
      </c>
      <c r="G2793" s="58">
        <v>0.15799079567132912</v>
      </c>
      <c r="H2793" s="58">
        <v>7.3720281457677977E-2</v>
      </c>
      <c r="I2793" s="58">
        <v>3.6046296001579742E-2</v>
      </c>
      <c r="J2793" s="58">
        <v>1.8624863897304129E-2</v>
      </c>
      <c r="K2793" s="58">
        <v>5.2857281378058717E-3</v>
      </c>
      <c r="L2793" s="58">
        <v>0.15903950736675029</v>
      </c>
      <c r="M2793" s="58">
        <v>0.15517256986910874</v>
      </c>
      <c r="N2793" s="58">
        <v>5.1179324158715685E-2</v>
      </c>
      <c r="O2793" s="58">
        <v>0</v>
      </c>
      <c r="P2793" s="58">
        <v>0</v>
      </c>
      <c r="Q2793" s="58">
        <v>0</v>
      </c>
      <c r="R2793" s="58">
        <v>0</v>
      </c>
      <c r="S2793" s="58">
        <v>0</v>
      </c>
      <c r="T2793" s="58">
        <v>0</v>
      </c>
      <c r="U2793" s="58">
        <v>0</v>
      </c>
      <c r="V2793" s="58">
        <v>0</v>
      </c>
      <c r="W2793" s="58">
        <v>0</v>
      </c>
      <c r="X2793" s="58">
        <v>0</v>
      </c>
      <c r="Y2793" s="58">
        <v>0</v>
      </c>
      <c r="Z2793" s="58">
        <v>0</v>
      </c>
      <c r="AA2793" s="58">
        <v>0</v>
      </c>
      <c r="AB2793" s="58">
        <v>0</v>
      </c>
      <c r="AC2793" s="58">
        <v>0</v>
      </c>
      <c r="AD2793" s="58">
        <v>0</v>
      </c>
      <c r="AE2793" s="58">
        <v>0</v>
      </c>
      <c r="AF2793" s="58">
        <v>0</v>
      </c>
      <c r="AG2793" s="58">
        <v>0</v>
      </c>
      <c r="AH2793" s="58">
        <v>0</v>
      </c>
      <c r="AI2793" s="58">
        <v>0</v>
      </c>
      <c r="AK2793" s="64">
        <f t="shared" si="43"/>
        <v>2.6133060528049548E-2</v>
      </c>
    </row>
    <row r="2794" spans="1:37" x14ac:dyDescent="0.25">
      <c r="A2794">
        <v>2792</v>
      </c>
      <c r="B2794" s="1">
        <v>1.1599999999999999E-2</v>
      </c>
      <c r="C2794" s="1">
        <v>1.158129429424753E-5</v>
      </c>
      <c r="D2794" s="58">
        <v>2.9533942094262723E-2</v>
      </c>
      <c r="E2794" s="58">
        <v>8.5088618975959457E-2</v>
      </c>
      <c r="F2794" s="58">
        <v>0.14723228180015518</v>
      </c>
      <c r="G2794" s="58">
        <v>0.13169894243508418</v>
      </c>
      <c r="H2794" s="58">
        <v>0.12829357223047072</v>
      </c>
      <c r="I2794" s="58">
        <v>3.1567605798931628E-3</v>
      </c>
      <c r="J2794" s="58">
        <v>0.12405675246919454</v>
      </c>
      <c r="K2794" s="58">
        <v>8.9702476050536245E-2</v>
      </c>
      <c r="L2794" s="58">
        <v>4.4063571728505328E-2</v>
      </c>
      <c r="M2794" s="58">
        <v>0.12427069875704613</v>
      </c>
      <c r="N2794" s="58">
        <v>9.2902382878892395E-2</v>
      </c>
      <c r="O2794" s="58">
        <v>0</v>
      </c>
      <c r="P2794" s="58">
        <v>0</v>
      </c>
      <c r="Q2794" s="58">
        <v>0</v>
      </c>
      <c r="R2794" s="58">
        <v>0</v>
      </c>
      <c r="S2794" s="58">
        <v>0</v>
      </c>
      <c r="T2794" s="58">
        <v>0</v>
      </c>
      <c r="U2794" s="58">
        <v>0</v>
      </c>
      <c r="V2794" s="58">
        <v>0</v>
      </c>
      <c r="W2794" s="58">
        <v>0</v>
      </c>
      <c r="X2794" s="58">
        <v>0</v>
      </c>
      <c r="Y2794" s="58">
        <v>0</v>
      </c>
      <c r="Z2794" s="58">
        <v>0</v>
      </c>
      <c r="AA2794" s="58">
        <v>0</v>
      </c>
      <c r="AB2794" s="58">
        <v>0</v>
      </c>
      <c r="AC2794" s="58">
        <v>0</v>
      </c>
      <c r="AD2794" s="58">
        <v>0</v>
      </c>
      <c r="AE2794" s="58">
        <v>0</v>
      </c>
      <c r="AF2794" s="58">
        <v>0</v>
      </c>
      <c r="AG2794" s="58">
        <v>0</v>
      </c>
      <c r="AH2794" s="58">
        <v>0</v>
      </c>
      <c r="AI2794" s="58">
        <v>0</v>
      </c>
      <c r="AK2794" s="64">
        <f t="shared" si="43"/>
        <v>9.9838743915927003E-4</v>
      </c>
    </row>
    <row r="2795" spans="1:37" x14ac:dyDescent="0.25">
      <c r="A2795">
        <v>2793</v>
      </c>
      <c r="B2795" s="1">
        <v>1.3100000000000001E-2</v>
      </c>
      <c r="C2795" s="1">
        <v>2.6706875740597255E-4</v>
      </c>
      <c r="D2795" s="58">
        <v>0.19557489015502841</v>
      </c>
      <c r="E2795" s="58">
        <v>0.12591545239182955</v>
      </c>
      <c r="F2795" s="58">
        <v>5.4921645039578242E-3</v>
      </c>
      <c r="G2795" s="58">
        <v>0.12547936605526683</v>
      </c>
      <c r="H2795" s="58">
        <v>8.5054533422558504E-2</v>
      </c>
      <c r="I2795" s="58">
        <v>0.15887681313383503</v>
      </c>
      <c r="J2795" s="58">
        <v>7.9441117263493038E-2</v>
      </c>
      <c r="K2795" s="58">
        <v>9.3364954900354985E-3</v>
      </c>
      <c r="L2795" s="58">
        <v>8.1434612833723913E-2</v>
      </c>
      <c r="M2795" s="58">
        <v>4.2284823213294714E-2</v>
      </c>
      <c r="N2795" s="58">
        <v>9.1109731536976823E-2</v>
      </c>
      <c r="O2795" s="58">
        <v>0</v>
      </c>
      <c r="P2795" s="58">
        <v>0</v>
      </c>
      <c r="Q2795" s="58">
        <v>0</v>
      </c>
      <c r="R2795" s="58">
        <v>0</v>
      </c>
      <c r="S2795" s="58">
        <v>0</v>
      </c>
      <c r="T2795" s="58">
        <v>0</v>
      </c>
      <c r="U2795" s="58">
        <v>0</v>
      </c>
      <c r="V2795" s="58">
        <v>0</v>
      </c>
      <c r="W2795" s="58">
        <v>0</v>
      </c>
      <c r="X2795" s="58">
        <v>0</v>
      </c>
      <c r="Y2795" s="58">
        <v>0</v>
      </c>
      <c r="Z2795" s="58">
        <v>0</v>
      </c>
      <c r="AA2795" s="58">
        <v>0</v>
      </c>
      <c r="AB2795" s="58">
        <v>0</v>
      </c>
      <c r="AC2795" s="58">
        <v>0</v>
      </c>
      <c r="AD2795" s="58">
        <v>0</v>
      </c>
      <c r="AE2795" s="58">
        <v>0</v>
      </c>
      <c r="AF2795" s="58">
        <v>0</v>
      </c>
      <c r="AG2795" s="58">
        <v>0</v>
      </c>
      <c r="AH2795" s="58">
        <v>0</v>
      </c>
      <c r="AI2795" s="58">
        <v>0</v>
      </c>
      <c r="AK2795" s="64">
        <f t="shared" si="43"/>
        <v>2.0386928046257444E-2</v>
      </c>
    </row>
    <row r="2796" spans="1:37" x14ac:dyDescent="0.25">
      <c r="A2796">
        <v>2794</v>
      </c>
      <c r="B2796" s="1">
        <v>1.14E-2</v>
      </c>
      <c r="C2796" s="1">
        <v>-9.2750313014060341E-5</v>
      </c>
      <c r="D2796" s="58">
        <v>0.16261982381945858</v>
      </c>
      <c r="E2796" s="58">
        <v>2.6274312415913756E-2</v>
      </c>
      <c r="F2796" s="58">
        <v>4.1002173561997562E-2</v>
      </c>
      <c r="G2796" s="58">
        <v>0.15817607574132489</v>
      </c>
      <c r="H2796" s="58">
        <v>3.6952208683048444E-2</v>
      </c>
      <c r="I2796" s="58">
        <v>3.7214244304764908E-2</v>
      </c>
      <c r="J2796" s="58">
        <v>0.15040157826915396</v>
      </c>
      <c r="K2796" s="58">
        <v>0.12190534479927213</v>
      </c>
      <c r="L2796" s="58">
        <v>3.8596688423845588E-2</v>
      </c>
      <c r="M2796" s="58">
        <v>0.11241781357925526</v>
      </c>
      <c r="N2796" s="58">
        <v>0.11443973640196499</v>
      </c>
      <c r="O2796" s="58">
        <v>0</v>
      </c>
      <c r="P2796" s="58">
        <v>0</v>
      </c>
      <c r="Q2796" s="58">
        <v>0</v>
      </c>
      <c r="R2796" s="58">
        <v>0</v>
      </c>
      <c r="S2796" s="58">
        <v>0</v>
      </c>
      <c r="T2796" s="58">
        <v>0</v>
      </c>
      <c r="U2796" s="58">
        <v>0</v>
      </c>
      <c r="V2796" s="58">
        <v>0</v>
      </c>
      <c r="W2796" s="58">
        <v>0</v>
      </c>
      <c r="X2796" s="58">
        <v>0</v>
      </c>
      <c r="Y2796" s="58">
        <v>0</v>
      </c>
      <c r="Z2796" s="58">
        <v>0</v>
      </c>
      <c r="AA2796" s="58">
        <v>0</v>
      </c>
      <c r="AB2796" s="58">
        <v>0</v>
      </c>
      <c r="AC2796" s="58">
        <v>0</v>
      </c>
      <c r="AD2796" s="58">
        <v>0</v>
      </c>
      <c r="AE2796" s="58">
        <v>0</v>
      </c>
      <c r="AF2796" s="58">
        <v>0</v>
      </c>
      <c r="AG2796" s="58">
        <v>0</v>
      </c>
      <c r="AH2796" s="58">
        <v>0</v>
      </c>
      <c r="AI2796" s="58">
        <v>0</v>
      </c>
      <c r="AK2796" s="64">
        <f t="shared" si="43"/>
        <v>-8.1359923696544163E-3</v>
      </c>
    </row>
    <row r="2797" spans="1:37" x14ac:dyDescent="0.25">
      <c r="A2797">
        <v>2795</v>
      </c>
      <c r="B2797" s="1">
        <v>1.0699999999999999E-2</v>
      </c>
      <c r="C2797" s="1">
        <v>-1.6213089371504573E-4</v>
      </c>
      <c r="D2797" s="58">
        <v>8.1890116965158896E-2</v>
      </c>
      <c r="E2797" s="58">
        <v>4.6540431719298017E-2</v>
      </c>
      <c r="F2797" s="58">
        <v>0.20796219062374463</v>
      </c>
      <c r="G2797" s="58">
        <v>0.11930977801209144</v>
      </c>
      <c r="H2797" s="58">
        <v>0.16901854623903736</v>
      </c>
      <c r="I2797" s="58">
        <v>2.947716083755221E-2</v>
      </c>
      <c r="J2797" s="58">
        <v>1.9774606952766366E-2</v>
      </c>
      <c r="K2797" s="58">
        <v>6.3351732069148764E-2</v>
      </c>
      <c r="L2797" s="58">
        <v>8.7685337831740678E-2</v>
      </c>
      <c r="M2797" s="58">
        <v>0.11410912845345116</v>
      </c>
      <c r="N2797" s="58">
        <v>6.088097029601057E-2</v>
      </c>
      <c r="O2797" s="58">
        <v>0</v>
      </c>
      <c r="P2797" s="58">
        <v>0</v>
      </c>
      <c r="Q2797" s="58">
        <v>0</v>
      </c>
      <c r="R2797" s="58">
        <v>0</v>
      </c>
      <c r="S2797" s="58">
        <v>0</v>
      </c>
      <c r="T2797" s="58">
        <v>0</v>
      </c>
      <c r="U2797" s="58">
        <v>0</v>
      </c>
      <c r="V2797" s="58">
        <v>0</v>
      </c>
      <c r="W2797" s="58">
        <v>0</v>
      </c>
      <c r="X2797" s="58">
        <v>0</v>
      </c>
      <c r="Y2797" s="58">
        <v>0</v>
      </c>
      <c r="Z2797" s="58">
        <v>0</v>
      </c>
      <c r="AA2797" s="58">
        <v>0</v>
      </c>
      <c r="AB2797" s="58">
        <v>0</v>
      </c>
      <c r="AC2797" s="58">
        <v>0</v>
      </c>
      <c r="AD2797" s="58">
        <v>0</v>
      </c>
      <c r="AE2797" s="58">
        <v>0</v>
      </c>
      <c r="AF2797" s="58">
        <v>0</v>
      </c>
      <c r="AG2797" s="58">
        <v>0</v>
      </c>
      <c r="AH2797" s="58">
        <v>0</v>
      </c>
      <c r="AI2797" s="58">
        <v>0</v>
      </c>
      <c r="AK2797" s="64">
        <f t="shared" si="43"/>
        <v>-1.5152419973368761E-2</v>
      </c>
    </row>
    <row r="2798" spans="1:37" x14ac:dyDescent="0.25">
      <c r="A2798">
        <v>2796</v>
      </c>
      <c r="B2798" s="1">
        <v>1.03E-2</v>
      </c>
      <c r="C2798" s="1">
        <v>1.0675231734360945E-4</v>
      </c>
      <c r="D2798" s="58">
        <v>2.9657882592695434E-2</v>
      </c>
      <c r="E2798" s="58">
        <v>9.8893354750198142E-2</v>
      </c>
      <c r="F2798" s="58">
        <v>9.5435640681281311E-2</v>
      </c>
      <c r="G2798" s="58">
        <v>9.5608135695350125E-3</v>
      </c>
      <c r="H2798" s="58">
        <v>6.4476556487717079E-2</v>
      </c>
      <c r="I2798" s="58">
        <v>7.9084488869869393E-2</v>
      </c>
      <c r="J2798" s="58">
        <v>0.11970289036828645</v>
      </c>
      <c r="K2798" s="58">
        <v>9.0920372851307205E-2</v>
      </c>
      <c r="L2798" s="58">
        <v>0.14421549548129783</v>
      </c>
      <c r="M2798" s="58">
        <v>0.14272144310651871</v>
      </c>
      <c r="N2798" s="58">
        <v>0.12533106124129356</v>
      </c>
      <c r="O2798" s="58">
        <v>0</v>
      </c>
      <c r="P2798" s="58">
        <v>0</v>
      </c>
      <c r="Q2798" s="58">
        <v>0</v>
      </c>
      <c r="R2798" s="58">
        <v>0</v>
      </c>
      <c r="S2798" s="58">
        <v>0</v>
      </c>
      <c r="T2798" s="58">
        <v>0</v>
      </c>
      <c r="U2798" s="58">
        <v>0</v>
      </c>
      <c r="V2798" s="58">
        <v>0</v>
      </c>
      <c r="W2798" s="58">
        <v>0</v>
      </c>
      <c r="X2798" s="58">
        <v>0</v>
      </c>
      <c r="Y2798" s="58">
        <v>0</v>
      </c>
      <c r="Z2798" s="58">
        <v>0</v>
      </c>
      <c r="AA2798" s="58">
        <v>0</v>
      </c>
      <c r="AB2798" s="58">
        <v>0</v>
      </c>
      <c r="AC2798" s="58">
        <v>0</v>
      </c>
      <c r="AD2798" s="58">
        <v>0</v>
      </c>
      <c r="AE2798" s="58">
        <v>0</v>
      </c>
      <c r="AF2798" s="58">
        <v>0</v>
      </c>
      <c r="AG2798" s="58">
        <v>0</v>
      </c>
      <c r="AH2798" s="58">
        <v>0</v>
      </c>
      <c r="AI2798" s="58">
        <v>0</v>
      </c>
      <c r="AK2798" s="64">
        <f t="shared" si="43"/>
        <v>1.0364302654719364E-2</v>
      </c>
    </row>
    <row r="2799" spans="1:37" x14ac:dyDescent="0.25">
      <c r="A2799">
        <v>2797</v>
      </c>
      <c r="B2799" s="1">
        <v>9.1999999999999998E-3</v>
      </c>
      <c r="C2799" s="1">
        <v>2.9581183763224432E-4</v>
      </c>
      <c r="D2799" s="58">
        <v>0.13460225484393326</v>
      </c>
      <c r="E2799" s="58">
        <v>5.3650092298987796E-2</v>
      </c>
      <c r="F2799" s="58">
        <v>3.3623812507045407E-3</v>
      </c>
      <c r="G2799" s="58">
        <v>0.14947632667212102</v>
      </c>
      <c r="H2799" s="58">
        <v>0.10904331008421674</v>
      </c>
      <c r="I2799" s="58">
        <v>1.4270056656921933E-2</v>
      </c>
      <c r="J2799" s="58">
        <v>8.8070185926326996E-2</v>
      </c>
      <c r="K2799" s="58">
        <v>2.5591056486999851E-2</v>
      </c>
      <c r="L2799" s="58">
        <v>0.16259554875587989</v>
      </c>
      <c r="M2799" s="58">
        <v>0.22338232462208063</v>
      </c>
      <c r="N2799" s="58">
        <v>3.595646240182742E-2</v>
      </c>
      <c r="O2799" s="58">
        <v>0</v>
      </c>
      <c r="P2799" s="58">
        <v>0</v>
      </c>
      <c r="Q2799" s="58">
        <v>0</v>
      </c>
      <c r="R2799" s="58">
        <v>0</v>
      </c>
      <c r="S2799" s="58">
        <v>0</v>
      </c>
      <c r="T2799" s="58">
        <v>0</v>
      </c>
      <c r="U2799" s="58">
        <v>0</v>
      </c>
      <c r="V2799" s="58">
        <v>0</v>
      </c>
      <c r="W2799" s="58">
        <v>0</v>
      </c>
      <c r="X2799" s="58">
        <v>0</v>
      </c>
      <c r="Y2799" s="58">
        <v>0</v>
      </c>
      <c r="Z2799" s="58">
        <v>0</v>
      </c>
      <c r="AA2799" s="58">
        <v>0</v>
      </c>
      <c r="AB2799" s="58">
        <v>0</v>
      </c>
      <c r="AC2799" s="58">
        <v>0</v>
      </c>
      <c r="AD2799" s="58">
        <v>0</v>
      </c>
      <c r="AE2799" s="58">
        <v>0</v>
      </c>
      <c r="AF2799" s="58">
        <v>0</v>
      </c>
      <c r="AG2799" s="58">
        <v>0</v>
      </c>
      <c r="AH2799" s="58">
        <v>0</v>
      </c>
      <c r="AI2799" s="58">
        <v>0</v>
      </c>
      <c r="AK2799" s="64">
        <f t="shared" si="43"/>
        <v>3.2153460612200473E-2</v>
      </c>
    </row>
    <row r="2800" spans="1:37" x14ac:dyDescent="0.25">
      <c r="A2800">
        <v>2798</v>
      </c>
      <c r="B2800" s="1">
        <v>1.35E-2</v>
      </c>
      <c r="C2800" s="1">
        <v>1.2073254308108078E-4</v>
      </c>
      <c r="D2800" s="58">
        <v>3.6056529809363441E-2</v>
      </c>
      <c r="E2800" s="58">
        <v>0.15062767055005566</v>
      </c>
      <c r="F2800" s="58">
        <v>7.5144857014566732E-2</v>
      </c>
      <c r="G2800" s="58">
        <v>7.1665298935800148E-2</v>
      </c>
      <c r="H2800" s="58">
        <v>0.1022067470048882</v>
      </c>
      <c r="I2800" s="58">
        <v>9.3592088725851605E-2</v>
      </c>
      <c r="J2800" s="58">
        <v>0.11625724641319307</v>
      </c>
      <c r="K2800" s="58">
        <v>0.12658729708600144</v>
      </c>
      <c r="L2800" s="58">
        <v>0.14833212611248922</v>
      </c>
      <c r="M2800" s="58">
        <v>7.8754139440024351E-2</v>
      </c>
      <c r="N2800" s="58">
        <v>7.7599890776622424E-4</v>
      </c>
      <c r="O2800" s="58">
        <v>0</v>
      </c>
      <c r="P2800" s="58">
        <v>0</v>
      </c>
      <c r="Q2800" s="58">
        <v>0</v>
      </c>
      <c r="R2800" s="58">
        <v>0</v>
      </c>
      <c r="S2800" s="58">
        <v>0</v>
      </c>
      <c r="T2800" s="58">
        <v>0</v>
      </c>
      <c r="U2800" s="58">
        <v>0</v>
      </c>
      <c r="V2800" s="58">
        <v>0</v>
      </c>
      <c r="W2800" s="58">
        <v>0</v>
      </c>
      <c r="X2800" s="58">
        <v>0</v>
      </c>
      <c r="Y2800" s="58">
        <v>0</v>
      </c>
      <c r="Z2800" s="58">
        <v>0</v>
      </c>
      <c r="AA2800" s="58">
        <v>0</v>
      </c>
      <c r="AB2800" s="58">
        <v>0</v>
      </c>
      <c r="AC2800" s="58">
        <v>0</v>
      </c>
      <c r="AD2800" s="58">
        <v>0</v>
      </c>
      <c r="AE2800" s="58">
        <v>0</v>
      </c>
      <c r="AF2800" s="58">
        <v>0</v>
      </c>
      <c r="AG2800" s="58">
        <v>0</v>
      </c>
      <c r="AH2800" s="58">
        <v>0</v>
      </c>
      <c r="AI2800" s="58">
        <v>0</v>
      </c>
      <c r="AK2800" s="64">
        <f t="shared" si="43"/>
        <v>8.9431513393393169E-3</v>
      </c>
    </row>
    <row r="2801" spans="1:37" x14ac:dyDescent="0.25">
      <c r="A2801">
        <v>2799</v>
      </c>
      <c r="B2801" s="1">
        <v>1.37E-2</v>
      </c>
      <c r="C2801" s="1">
        <v>-5.5823751393497916E-4</v>
      </c>
      <c r="D2801" s="58">
        <v>0.18900591964205346</v>
      </c>
      <c r="E2801" s="58">
        <v>5.5668522403601334E-3</v>
      </c>
      <c r="F2801" s="58">
        <v>0.148184897550341</v>
      </c>
      <c r="G2801" s="58">
        <v>1.2471530126131024E-3</v>
      </c>
      <c r="H2801" s="58">
        <v>0.18575305474221623</v>
      </c>
      <c r="I2801" s="58">
        <v>0.15704060458435534</v>
      </c>
      <c r="J2801" s="58">
        <v>6.6193473493508195E-2</v>
      </c>
      <c r="K2801" s="58">
        <v>0.15989978547501166</v>
      </c>
      <c r="L2801" s="58">
        <v>4.0360659903859515E-2</v>
      </c>
      <c r="M2801" s="58">
        <v>2.1977880274986483E-2</v>
      </c>
      <c r="N2801" s="58">
        <v>2.4769719080694967E-2</v>
      </c>
      <c r="O2801" s="58">
        <v>0</v>
      </c>
      <c r="P2801" s="58">
        <v>0</v>
      </c>
      <c r="Q2801" s="58">
        <v>0</v>
      </c>
      <c r="R2801" s="58">
        <v>0</v>
      </c>
      <c r="S2801" s="58">
        <v>0</v>
      </c>
      <c r="T2801" s="58">
        <v>0</v>
      </c>
      <c r="U2801" s="58">
        <v>0</v>
      </c>
      <c r="V2801" s="58">
        <v>0</v>
      </c>
      <c r="W2801" s="58">
        <v>0</v>
      </c>
      <c r="X2801" s="58">
        <v>0</v>
      </c>
      <c r="Y2801" s="58">
        <v>0</v>
      </c>
      <c r="Z2801" s="58">
        <v>0</v>
      </c>
      <c r="AA2801" s="58">
        <v>0</v>
      </c>
      <c r="AB2801" s="58">
        <v>0</v>
      </c>
      <c r="AC2801" s="58">
        <v>0</v>
      </c>
      <c r="AD2801" s="58">
        <v>0</v>
      </c>
      <c r="AE2801" s="58">
        <v>0</v>
      </c>
      <c r="AF2801" s="58">
        <v>0</v>
      </c>
      <c r="AG2801" s="58">
        <v>0</v>
      </c>
      <c r="AH2801" s="58">
        <v>0</v>
      </c>
      <c r="AI2801" s="58">
        <v>0</v>
      </c>
      <c r="AK2801" s="64">
        <f t="shared" si="43"/>
        <v>-4.0747263790874393E-2</v>
      </c>
    </row>
    <row r="2802" spans="1:37" x14ac:dyDescent="0.25">
      <c r="A2802">
        <v>2800</v>
      </c>
      <c r="B2802" s="1">
        <v>1.14E-2</v>
      </c>
      <c r="C2802" s="1">
        <v>2.0361098918262411E-4</v>
      </c>
      <c r="D2802" s="58">
        <v>2.7785104265965348E-2</v>
      </c>
      <c r="E2802" s="58">
        <v>0.12455181582918258</v>
      </c>
      <c r="F2802" s="58">
        <v>8.5687732564763683E-2</v>
      </c>
      <c r="G2802" s="58">
        <v>6.3198451980037568E-2</v>
      </c>
      <c r="H2802" s="58">
        <v>0.12606898073818321</v>
      </c>
      <c r="I2802" s="58">
        <v>8.5525551238035222E-2</v>
      </c>
      <c r="J2802" s="58">
        <v>0.12552778018136493</v>
      </c>
      <c r="K2802" s="58">
        <v>4.8316870177987081E-2</v>
      </c>
      <c r="L2802" s="58">
        <v>6.5285252499840893E-2</v>
      </c>
      <c r="M2802" s="58">
        <v>0.12646714882050644</v>
      </c>
      <c r="N2802" s="58">
        <v>0.1215853117041328</v>
      </c>
      <c r="O2802" s="58">
        <v>0</v>
      </c>
      <c r="P2802" s="58">
        <v>0</v>
      </c>
      <c r="Q2802" s="58">
        <v>0</v>
      </c>
      <c r="R2802" s="58">
        <v>0</v>
      </c>
      <c r="S2802" s="58">
        <v>0</v>
      </c>
      <c r="T2802" s="58">
        <v>0</v>
      </c>
      <c r="U2802" s="58">
        <v>0</v>
      </c>
      <c r="V2802" s="58">
        <v>0</v>
      </c>
      <c r="W2802" s="58">
        <v>0</v>
      </c>
      <c r="X2802" s="58">
        <v>0</v>
      </c>
      <c r="Y2802" s="58">
        <v>0</v>
      </c>
      <c r="Z2802" s="58">
        <v>0</v>
      </c>
      <c r="AA2802" s="58">
        <v>0</v>
      </c>
      <c r="AB2802" s="58">
        <v>0</v>
      </c>
      <c r="AC2802" s="58">
        <v>0</v>
      </c>
      <c r="AD2802" s="58">
        <v>0</v>
      </c>
      <c r="AE2802" s="58">
        <v>0</v>
      </c>
      <c r="AF2802" s="58">
        <v>0</v>
      </c>
      <c r="AG2802" s="58">
        <v>0</v>
      </c>
      <c r="AH2802" s="58">
        <v>0</v>
      </c>
      <c r="AI2802" s="58">
        <v>0</v>
      </c>
      <c r="AK2802" s="64">
        <f t="shared" si="43"/>
        <v>1.7860613086195097E-2</v>
      </c>
    </row>
    <row r="2803" spans="1:37" x14ac:dyDescent="0.25">
      <c r="A2803">
        <v>2801</v>
      </c>
      <c r="B2803" s="1">
        <v>1.3100000000000001E-2</v>
      </c>
      <c r="C2803" s="1">
        <v>3.4494724103889844E-5</v>
      </c>
      <c r="D2803" s="58">
        <v>8.4750478660105419E-2</v>
      </c>
      <c r="E2803" s="58">
        <v>0.11322048076691525</v>
      </c>
      <c r="F2803" s="58">
        <v>6.107973292137063E-2</v>
      </c>
      <c r="G2803" s="58">
        <v>7.6752103998434865E-2</v>
      </c>
      <c r="H2803" s="58">
        <v>8.1238600359212307E-2</v>
      </c>
      <c r="I2803" s="58">
        <v>0.10198409615364155</v>
      </c>
      <c r="J2803" s="58">
        <v>0.1372283939453682</v>
      </c>
      <c r="K2803" s="58">
        <v>0.13336485815430091</v>
      </c>
      <c r="L2803" s="58">
        <v>0.11387503617479018</v>
      </c>
      <c r="M2803" s="58">
        <v>2.1475285747250241E-2</v>
      </c>
      <c r="N2803" s="58">
        <v>7.5030933118610407E-2</v>
      </c>
      <c r="O2803" s="58">
        <v>0</v>
      </c>
      <c r="P2803" s="58">
        <v>0</v>
      </c>
      <c r="Q2803" s="58">
        <v>0</v>
      </c>
      <c r="R2803" s="58">
        <v>0</v>
      </c>
      <c r="S2803" s="58">
        <v>0</v>
      </c>
      <c r="T2803" s="58">
        <v>0</v>
      </c>
      <c r="U2803" s="58">
        <v>0</v>
      </c>
      <c r="V2803" s="58">
        <v>0</v>
      </c>
      <c r="W2803" s="58">
        <v>0</v>
      </c>
      <c r="X2803" s="58">
        <v>0</v>
      </c>
      <c r="Y2803" s="58">
        <v>0</v>
      </c>
      <c r="Z2803" s="58">
        <v>0</v>
      </c>
      <c r="AA2803" s="58">
        <v>0</v>
      </c>
      <c r="AB2803" s="58">
        <v>0</v>
      </c>
      <c r="AC2803" s="58">
        <v>0</v>
      </c>
      <c r="AD2803" s="58">
        <v>0</v>
      </c>
      <c r="AE2803" s="58">
        <v>0</v>
      </c>
      <c r="AF2803" s="58">
        <v>0</v>
      </c>
      <c r="AG2803" s="58">
        <v>0</v>
      </c>
      <c r="AH2803" s="58">
        <v>0</v>
      </c>
      <c r="AI2803" s="58">
        <v>0</v>
      </c>
      <c r="AK2803" s="64">
        <f t="shared" si="43"/>
        <v>2.6331850460984611E-3</v>
      </c>
    </row>
    <row r="2804" spans="1:37" x14ac:dyDescent="0.25">
      <c r="A2804">
        <v>2802</v>
      </c>
      <c r="B2804" s="1">
        <v>1.09E-2</v>
      </c>
      <c r="C2804" s="1">
        <v>-2.7899289895661823E-4</v>
      </c>
      <c r="D2804" s="58">
        <v>3.7444884098245666E-2</v>
      </c>
      <c r="E2804" s="58">
        <v>1.7538065540768803E-2</v>
      </c>
      <c r="F2804" s="58">
        <v>0.137967087901821</v>
      </c>
      <c r="G2804" s="58">
        <v>5.1430694501435163E-2</v>
      </c>
      <c r="H2804" s="58">
        <v>7.656587473673962E-2</v>
      </c>
      <c r="I2804" s="58">
        <v>0.15030923608841143</v>
      </c>
      <c r="J2804" s="58">
        <v>0.1360637404662205</v>
      </c>
      <c r="K2804" s="58">
        <v>0.10894521588794753</v>
      </c>
      <c r="L2804" s="58">
        <v>7.6416228898240679E-2</v>
      </c>
      <c r="M2804" s="58">
        <v>0.1606904476248163</v>
      </c>
      <c r="N2804" s="58">
        <v>4.6628524255353319E-2</v>
      </c>
      <c r="O2804" s="58">
        <v>0</v>
      </c>
      <c r="P2804" s="58">
        <v>0</v>
      </c>
      <c r="Q2804" s="58">
        <v>0</v>
      </c>
      <c r="R2804" s="58">
        <v>0</v>
      </c>
      <c r="S2804" s="58">
        <v>0</v>
      </c>
      <c r="T2804" s="58">
        <v>0</v>
      </c>
      <c r="U2804" s="58">
        <v>0</v>
      </c>
      <c r="V2804" s="58">
        <v>0</v>
      </c>
      <c r="W2804" s="58">
        <v>0</v>
      </c>
      <c r="X2804" s="58">
        <v>0</v>
      </c>
      <c r="Y2804" s="58">
        <v>0</v>
      </c>
      <c r="Z2804" s="58">
        <v>0</v>
      </c>
      <c r="AA2804" s="58">
        <v>0</v>
      </c>
      <c r="AB2804" s="58">
        <v>0</v>
      </c>
      <c r="AC2804" s="58">
        <v>0</v>
      </c>
      <c r="AD2804" s="58">
        <v>0</v>
      </c>
      <c r="AE2804" s="58">
        <v>0</v>
      </c>
      <c r="AF2804" s="58">
        <v>0</v>
      </c>
      <c r="AG2804" s="58">
        <v>0</v>
      </c>
      <c r="AH2804" s="58">
        <v>0</v>
      </c>
      <c r="AI2804" s="58">
        <v>0</v>
      </c>
      <c r="AK2804" s="64">
        <f t="shared" si="43"/>
        <v>-2.5595678803359469E-2</v>
      </c>
    </row>
    <row r="2805" spans="1:37" x14ac:dyDescent="0.25">
      <c r="A2805">
        <v>2803</v>
      </c>
      <c r="B2805" s="1">
        <v>1.2699999999999999E-2</v>
      </c>
      <c r="C2805" s="1">
        <v>2.3259006909456936E-4</v>
      </c>
      <c r="D2805" s="58">
        <v>2.5044797664950203E-2</v>
      </c>
      <c r="E2805" s="58">
        <v>0.12488431445044765</v>
      </c>
      <c r="F2805" s="58">
        <v>0.13439757982226147</v>
      </c>
      <c r="G2805" s="58">
        <v>0.17126582408612459</v>
      </c>
      <c r="H2805" s="58">
        <v>4.1376938091612657E-2</v>
      </c>
      <c r="I2805" s="58">
        <v>0.11874899710475077</v>
      </c>
      <c r="J2805" s="58">
        <v>0.10389565389369156</v>
      </c>
      <c r="K2805" s="58">
        <v>2.2493525712033256E-2</v>
      </c>
      <c r="L2805" s="58">
        <v>0.16794988625823892</v>
      </c>
      <c r="M2805" s="58">
        <v>8.1182779696300528E-2</v>
      </c>
      <c r="N2805" s="58">
        <v>8.7597032195884175E-3</v>
      </c>
      <c r="O2805" s="58">
        <v>0</v>
      </c>
      <c r="P2805" s="58">
        <v>0</v>
      </c>
      <c r="Q2805" s="58">
        <v>0</v>
      </c>
      <c r="R2805" s="58">
        <v>0</v>
      </c>
      <c r="S2805" s="58">
        <v>0</v>
      </c>
      <c r="T2805" s="58">
        <v>0</v>
      </c>
      <c r="U2805" s="58">
        <v>0</v>
      </c>
      <c r="V2805" s="58">
        <v>0</v>
      </c>
      <c r="W2805" s="58">
        <v>0</v>
      </c>
      <c r="X2805" s="58">
        <v>0</v>
      </c>
      <c r="Y2805" s="58">
        <v>0</v>
      </c>
      <c r="Z2805" s="58">
        <v>0</v>
      </c>
      <c r="AA2805" s="58">
        <v>0</v>
      </c>
      <c r="AB2805" s="58">
        <v>0</v>
      </c>
      <c r="AC2805" s="58">
        <v>0</v>
      </c>
      <c r="AD2805" s="58">
        <v>0</v>
      </c>
      <c r="AE2805" s="58">
        <v>0</v>
      </c>
      <c r="AF2805" s="58">
        <v>0</v>
      </c>
      <c r="AG2805" s="58">
        <v>0</v>
      </c>
      <c r="AH2805" s="58">
        <v>0</v>
      </c>
      <c r="AI2805" s="58">
        <v>0</v>
      </c>
      <c r="AK2805" s="64">
        <f t="shared" si="43"/>
        <v>1.8314178668863729E-2</v>
      </c>
    </row>
    <row r="2806" spans="1:37" x14ac:dyDescent="0.25">
      <c r="A2806">
        <v>2804</v>
      </c>
      <c r="B2806" s="1">
        <v>1.32E-2</v>
      </c>
      <c r="C2806" s="1">
        <v>-1.5456279388456588E-4</v>
      </c>
      <c r="D2806" s="58">
        <v>9.7036065883773184E-2</v>
      </c>
      <c r="E2806" s="58">
        <v>9.8892076566942863E-2</v>
      </c>
      <c r="F2806" s="58">
        <v>0.10017550517826652</v>
      </c>
      <c r="G2806" s="58">
        <v>0.13476208891198205</v>
      </c>
      <c r="H2806" s="58">
        <v>2.6758785448294145E-2</v>
      </c>
      <c r="I2806" s="58">
        <v>8.7703122503996325E-2</v>
      </c>
      <c r="J2806" s="58">
        <v>9.2757725041384825E-2</v>
      </c>
      <c r="K2806" s="58">
        <v>0.1496203917661138</v>
      </c>
      <c r="L2806" s="58">
        <v>5.4386692834338342E-2</v>
      </c>
      <c r="M2806" s="58">
        <v>8.5285329581925945E-2</v>
      </c>
      <c r="N2806" s="58">
        <v>7.2622216282982086E-2</v>
      </c>
      <c r="O2806" s="58">
        <v>0</v>
      </c>
      <c r="P2806" s="58">
        <v>0</v>
      </c>
      <c r="Q2806" s="58">
        <v>0</v>
      </c>
      <c r="R2806" s="58">
        <v>0</v>
      </c>
      <c r="S2806" s="58">
        <v>0</v>
      </c>
      <c r="T2806" s="58">
        <v>0</v>
      </c>
      <c r="U2806" s="58">
        <v>0</v>
      </c>
      <c r="V2806" s="58">
        <v>0</v>
      </c>
      <c r="W2806" s="58">
        <v>0</v>
      </c>
      <c r="X2806" s="58">
        <v>0</v>
      </c>
      <c r="Y2806" s="58">
        <v>0</v>
      </c>
      <c r="Z2806" s="58">
        <v>0</v>
      </c>
      <c r="AA2806" s="58">
        <v>0</v>
      </c>
      <c r="AB2806" s="58">
        <v>0</v>
      </c>
      <c r="AC2806" s="58">
        <v>0</v>
      </c>
      <c r="AD2806" s="58">
        <v>0</v>
      </c>
      <c r="AE2806" s="58">
        <v>0</v>
      </c>
      <c r="AF2806" s="58">
        <v>0</v>
      </c>
      <c r="AG2806" s="58">
        <v>0</v>
      </c>
      <c r="AH2806" s="58">
        <v>0</v>
      </c>
      <c r="AI2806" s="58">
        <v>0</v>
      </c>
      <c r="AK2806" s="64">
        <f t="shared" si="43"/>
        <v>-1.1709302567012567E-2</v>
      </c>
    </row>
    <row r="2807" spans="1:37" x14ac:dyDescent="0.25">
      <c r="A2807">
        <v>2805</v>
      </c>
      <c r="B2807" s="1">
        <v>1.5100000000000001E-2</v>
      </c>
      <c r="C2807" s="1">
        <v>-2.3694281646427073E-4</v>
      </c>
      <c r="D2807" s="58">
        <v>0.14152161724181025</v>
      </c>
      <c r="E2807" s="58">
        <v>0.14761952889331356</v>
      </c>
      <c r="F2807" s="58">
        <v>0.21184026604758735</v>
      </c>
      <c r="G2807" s="58">
        <v>0.11488299819776121</v>
      </c>
      <c r="H2807" s="58">
        <v>1.3996847556880847E-2</v>
      </c>
      <c r="I2807" s="58">
        <v>2.2059198556961104E-2</v>
      </c>
      <c r="J2807" s="58">
        <v>1.2466899009195207E-2</v>
      </c>
      <c r="K2807" s="58">
        <v>0.17562106625331897</v>
      </c>
      <c r="L2807" s="58">
        <v>9.6424417410027385E-2</v>
      </c>
      <c r="M2807" s="58">
        <v>3.2884888923357329E-2</v>
      </c>
      <c r="N2807" s="58">
        <v>3.0682271909786785E-2</v>
      </c>
      <c r="O2807" s="58">
        <v>0</v>
      </c>
      <c r="P2807" s="58">
        <v>0</v>
      </c>
      <c r="Q2807" s="58">
        <v>0</v>
      </c>
      <c r="R2807" s="58">
        <v>0</v>
      </c>
      <c r="S2807" s="58">
        <v>0</v>
      </c>
      <c r="T2807" s="58">
        <v>0</v>
      </c>
      <c r="U2807" s="58">
        <v>0</v>
      </c>
      <c r="V2807" s="58">
        <v>0</v>
      </c>
      <c r="W2807" s="58">
        <v>0</v>
      </c>
      <c r="X2807" s="58">
        <v>0</v>
      </c>
      <c r="Y2807" s="58">
        <v>0</v>
      </c>
      <c r="Z2807" s="58">
        <v>0</v>
      </c>
      <c r="AA2807" s="58">
        <v>0</v>
      </c>
      <c r="AB2807" s="58">
        <v>0</v>
      </c>
      <c r="AC2807" s="58">
        <v>0</v>
      </c>
      <c r="AD2807" s="58">
        <v>0</v>
      </c>
      <c r="AE2807" s="58">
        <v>0</v>
      </c>
      <c r="AF2807" s="58">
        <v>0</v>
      </c>
      <c r="AG2807" s="58">
        <v>0</v>
      </c>
      <c r="AH2807" s="58">
        <v>0</v>
      </c>
      <c r="AI2807" s="58">
        <v>0</v>
      </c>
      <c r="AK2807" s="64">
        <f t="shared" si="43"/>
        <v>-1.5691577249289452E-2</v>
      </c>
    </row>
    <row r="2808" spans="1:37" x14ac:dyDescent="0.25">
      <c r="A2808">
        <v>2806</v>
      </c>
      <c r="B2808" s="1">
        <v>1.1599999999999999E-2</v>
      </c>
      <c r="C2808" s="1">
        <v>1.3190101551012538E-4</v>
      </c>
      <c r="D2808" s="58">
        <v>0.10378032335460172</v>
      </c>
      <c r="E2808" s="58">
        <v>0.12252317838265377</v>
      </c>
      <c r="F2808" s="58">
        <v>0.13771715648025129</v>
      </c>
      <c r="G2808" s="58">
        <v>3.6705215245048169E-2</v>
      </c>
      <c r="H2808" s="58">
        <v>0.11948724644326905</v>
      </c>
      <c r="I2808" s="58">
        <v>7.2896033674753058E-2</v>
      </c>
      <c r="J2808" s="58">
        <v>0.10036222241083546</v>
      </c>
      <c r="K2808" s="58">
        <v>4.0282185754664156E-2</v>
      </c>
      <c r="L2808" s="58">
        <v>8.5660117928100146E-2</v>
      </c>
      <c r="M2808" s="58">
        <v>0.10760623575050376</v>
      </c>
      <c r="N2808" s="58">
        <v>7.2980084575319473E-2</v>
      </c>
      <c r="O2808" s="58">
        <v>0</v>
      </c>
      <c r="P2808" s="58">
        <v>0</v>
      </c>
      <c r="Q2808" s="58">
        <v>0</v>
      </c>
      <c r="R2808" s="58">
        <v>0</v>
      </c>
      <c r="S2808" s="58">
        <v>0</v>
      </c>
      <c r="T2808" s="58">
        <v>0</v>
      </c>
      <c r="U2808" s="58">
        <v>0</v>
      </c>
      <c r="V2808" s="58">
        <v>0</v>
      </c>
      <c r="W2808" s="58">
        <v>0</v>
      </c>
      <c r="X2808" s="58">
        <v>0</v>
      </c>
      <c r="Y2808" s="58">
        <v>0</v>
      </c>
      <c r="Z2808" s="58">
        <v>0</v>
      </c>
      <c r="AA2808" s="58">
        <v>0</v>
      </c>
      <c r="AB2808" s="58">
        <v>0</v>
      </c>
      <c r="AC2808" s="58">
        <v>0</v>
      </c>
      <c r="AD2808" s="58">
        <v>0</v>
      </c>
      <c r="AE2808" s="58">
        <v>0</v>
      </c>
      <c r="AF2808" s="58">
        <v>0</v>
      </c>
      <c r="AG2808" s="58">
        <v>0</v>
      </c>
      <c r="AH2808" s="58">
        <v>0</v>
      </c>
      <c r="AI2808" s="58">
        <v>0</v>
      </c>
      <c r="AK2808" s="64">
        <f t="shared" si="43"/>
        <v>1.1370777199148741E-2</v>
      </c>
    </row>
    <row r="2809" spans="1:37" x14ac:dyDescent="0.25">
      <c r="A2809">
        <v>2807</v>
      </c>
      <c r="B2809" s="1">
        <v>1.3599999999999999E-2</v>
      </c>
      <c r="C2809" s="1">
        <v>1.4987432997034907E-4</v>
      </c>
      <c r="D2809" s="58">
        <v>9.1637931778733486E-2</v>
      </c>
      <c r="E2809" s="58">
        <v>0.14055837452615913</v>
      </c>
      <c r="F2809" s="58">
        <v>0.10101242970181823</v>
      </c>
      <c r="G2809" s="58">
        <v>0.17101285331422383</v>
      </c>
      <c r="H2809" s="58">
        <v>0.22750379136161419</v>
      </c>
      <c r="I2809" s="58">
        <v>2.4972436197728703E-3</v>
      </c>
      <c r="J2809" s="58">
        <v>2.4794704799187026E-2</v>
      </c>
      <c r="K2809" s="58">
        <v>7.1595426958907207E-2</v>
      </c>
      <c r="L2809" s="58">
        <v>5.2641089293892322E-2</v>
      </c>
      <c r="M2809" s="58">
        <v>3.4229717391857525E-2</v>
      </c>
      <c r="N2809" s="58">
        <v>8.2516437253834105E-2</v>
      </c>
      <c r="O2809" s="58">
        <v>0</v>
      </c>
      <c r="P2809" s="58">
        <v>0</v>
      </c>
      <c r="Q2809" s="58">
        <v>0</v>
      </c>
      <c r="R2809" s="58">
        <v>0</v>
      </c>
      <c r="S2809" s="58">
        <v>0</v>
      </c>
      <c r="T2809" s="58">
        <v>0</v>
      </c>
      <c r="U2809" s="58">
        <v>0</v>
      </c>
      <c r="V2809" s="58">
        <v>0</v>
      </c>
      <c r="W2809" s="58">
        <v>0</v>
      </c>
      <c r="X2809" s="58">
        <v>0</v>
      </c>
      <c r="Y2809" s="58">
        <v>0</v>
      </c>
      <c r="Z2809" s="58">
        <v>0</v>
      </c>
      <c r="AA2809" s="58">
        <v>0</v>
      </c>
      <c r="AB2809" s="58">
        <v>0</v>
      </c>
      <c r="AC2809" s="58">
        <v>0</v>
      </c>
      <c r="AD2809" s="58">
        <v>0</v>
      </c>
      <c r="AE2809" s="58">
        <v>0</v>
      </c>
      <c r="AF2809" s="58">
        <v>0</v>
      </c>
      <c r="AG2809" s="58">
        <v>0</v>
      </c>
      <c r="AH2809" s="58">
        <v>0</v>
      </c>
      <c r="AI2809" s="58">
        <v>0</v>
      </c>
      <c r="AK2809" s="64">
        <f t="shared" si="43"/>
        <v>1.1020171321349196E-2</v>
      </c>
    </row>
    <row r="2810" spans="1:37" x14ac:dyDescent="0.25">
      <c r="A2810">
        <v>2808</v>
      </c>
      <c r="B2810" s="1">
        <v>1.0699999999999999E-2</v>
      </c>
      <c r="C2810" s="1">
        <v>-8.7978215163275628E-5</v>
      </c>
      <c r="D2810" s="58">
        <v>7.4436089738603772E-2</v>
      </c>
      <c r="E2810" s="58">
        <v>2.2785342173103223E-2</v>
      </c>
      <c r="F2810" s="58">
        <v>0.12613024646836316</v>
      </c>
      <c r="G2810" s="58">
        <v>6.8913177153859792E-2</v>
      </c>
      <c r="H2810" s="58">
        <v>0.11799281896500002</v>
      </c>
      <c r="I2810" s="58">
        <v>0.11773555148558502</v>
      </c>
      <c r="J2810" s="58">
        <v>0.13191524684379727</v>
      </c>
      <c r="K2810" s="58">
        <v>6.7805915655527196E-2</v>
      </c>
      <c r="L2810" s="58">
        <v>0.11110164850590884</v>
      </c>
      <c r="M2810" s="58">
        <v>5.6203884723961837E-2</v>
      </c>
      <c r="N2810" s="58">
        <v>0.10498007828628995</v>
      </c>
      <c r="O2810" s="58">
        <v>0</v>
      </c>
      <c r="P2810" s="58">
        <v>0</v>
      </c>
      <c r="Q2810" s="58">
        <v>0</v>
      </c>
      <c r="R2810" s="58">
        <v>0</v>
      </c>
      <c r="S2810" s="58">
        <v>0</v>
      </c>
      <c r="T2810" s="58">
        <v>0</v>
      </c>
      <c r="U2810" s="58">
        <v>0</v>
      </c>
      <c r="V2810" s="58">
        <v>0</v>
      </c>
      <c r="W2810" s="58">
        <v>0</v>
      </c>
      <c r="X2810" s="58">
        <v>0</v>
      </c>
      <c r="Y2810" s="58">
        <v>0</v>
      </c>
      <c r="Z2810" s="58">
        <v>0</v>
      </c>
      <c r="AA2810" s="58">
        <v>0</v>
      </c>
      <c r="AB2810" s="58">
        <v>0</v>
      </c>
      <c r="AC2810" s="58">
        <v>0</v>
      </c>
      <c r="AD2810" s="58">
        <v>0</v>
      </c>
      <c r="AE2810" s="58">
        <v>0</v>
      </c>
      <c r="AF2810" s="58">
        <v>0</v>
      </c>
      <c r="AG2810" s="58">
        <v>0</v>
      </c>
      <c r="AH2810" s="58">
        <v>0</v>
      </c>
      <c r="AI2810" s="58">
        <v>0</v>
      </c>
      <c r="AK2810" s="64">
        <f t="shared" si="43"/>
        <v>-8.2222630993715549E-3</v>
      </c>
    </row>
    <row r="2811" spans="1:37" x14ac:dyDescent="0.25">
      <c r="A2811">
        <v>2809</v>
      </c>
      <c r="B2811" s="1">
        <v>1.2999999999999999E-2</v>
      </c>
      <c r="C2811" s="1">
        <v>-3.394925564238562E-6</v>
      </c>
      <c r="D2811" s="58">
        <v>0.19329140363430941</v>
      </c>
      <c r="E2811" s="58">
        <v>0.15228549775304009</v>
      </c>
      <c r="F2811" s="58">
        <v>0.17948919262506399</v>
      </c>
      <c r="G2811" s="58">
        <v>2.5479677841358909E-2</v>
      </c>
      <c r="H2811" s="58">
        <v>1.1963436515410186E-2</v>
      </c>
      <c r="I2811" s="58">
        <v>6.6291093074388172E-2</v>
      </c>
      <c r="J2811" s="58">
        <v>1.9889532066561483E-2</v>
      </c>
      <c r="K2811" s="58">
        <v>6.66442514212707E-2</v>
      </c>
      <c r="L2811" s="58">
        <v>7.1231815586827923E-2</v>
      </c>
      <c r="M2811" s="58">
        <v>9.7877065039108022E-2</v>
      </c>
      <c r="N2811" s="58">
        <v>0.11555703444266131</v>
      </c>
      <c r="O2811" s="58">
        <v>0</v>
      </c>
      <c r="P2811" s="58">
        <v>0</v>
      </c>
      <c r="Q2811" s="58">
        <v>0</v>
      </c>
      <c r="R2811" s="58">
        <v>0</v>
      </c>
      <c r="S2811" s="58">
        <v>0</v>
      </c>
      <c r="T2811" s="58">
        <v>0</v>
      </c>
      <c r="U2811" s="58">
        <v>0</v>
      </c>
      <c r="V2811" s="58">
        <v>0</v>
      </c>
      <c r="W2811" s="58">
        <v>0</v>
      </c>
      <c r="X2811" s="58">
        <v>0</v>
      </c>
      <c r="Y2811" s="58">
        <v>0</v>
      </c>
      <c r="Z2811" s="58">
        <v>0</v>
      </c>
      <c r="AA2811" s="58">
        <v>0</v>
      </c>
      <c r="AB2811" s="58">
        <v>0</v>
      </c>
      <c r="AC2811" s="58">
        <v>0</v>
      </c>
      <c r="AD2811" s="58">
        <v>0</v>
      </c>
      <c r="AE2811" s="58">
        <v>0</v>
      </c>
      <c r="AF2811" s="58">
        <v>0</v>
      </c>
      <c r="AG2811" s="58">
        <v>0</v>
      </c>
      <c r="AH2811" s="58">
        <v>0</v>
      </c>
      <c r="AI2811" s="58">
        <v>0</v>
      </c>
      <c r="AK2811" s="64">
        <f t="shared" si="43"/>
        <v>-2.6114812032604324E-4</v>
      </c>
    </row>
    <row r="2812" spans="1:37" x14ac:dyDescent="0.25">
      <c r="A2812">
        <v>2810</v>
      </c>
      <c r="B2812" s="1">
        <v>1.14E-2</v>
      </c>
      <c r="C2812" s="1">
        <v>1.4929122117437671E-4</v>
      </c>
      <c r="D2812" s="58">
        <v>7.5500489265974247E-2</v>
      </c>
      <c r="E2812" s="58">
        <v>9.5038658403392692E-2</v>
      </c>
      <c r="F2812" s="58">
        <v>0.16675479329075979</v>
      </c>
      <c r="G2812" s="58">
        <v>0.19952849568783623</v>
      </c>
      <c r="H2812" s="58">
        <v>4.26999061412651E-2</v>
      </c>
      <c r="I2812" s="58">
        <v>1.9102458663988488E-2</v>
      </c>
      <c r="J2812" s="58">
        <v>3.8266041130723863E-2</v>
      </c>
      <c r="K2812" s="58">
        <v>3.830119055583045E-2</v>
      </c>
      <c r="L2812" s="58">
        <v>0.17924822628602416</v>
      </c>
      <c r="M2812" s="58">
        <v>0.10020747618790497</v>
      </c>
      <c r="N2812" s="58">
        <v>4.5352264386300051E-2</v>
      </c>
      <c r="O2812" s="58">
        <v>0</v>
      </c>
      <c r="P2812" s="58">
        <v>0</v>
      </c>
      <c r="Q2812" s="58">
        <v>0</v>
      </c>
      <c r="R2812" s="58">
        <v>0</v>
      </c>
      <c r="S2812" s="58">
        <v>0</v>
      </c>
      <c r="T2812" s="58">
        <v>0</v>
      </c>
      <c r="U2812" s="58">
        <v>0</v>
      </c>
      <c r="V2812" s="58">
        <v>0</v>
      </c>
      <c r="W2812" s="58">
        <v>0</v>
      </c>
      <c r="X2812" s="58">
        <v>0</v>
      </c>
      <c r="Y2812" s="58">
        <v>0</v>
      </c>
      <c r="Z2812" s="58">
        <v>0</v>
      </c>
      <c r="AA2812" s="58">
        <v>0</v>
      </c>
      <c r="AB2812" s="58">
        <v>0</v>
      </c>
      <c r="AC2812" s="58">
        <v>0</v>
      </c>
      <c r="AD2812" s="58">
        <v>0</v>
      </c>
      <c r="AE2812" s="58">
        <v>0</v>
      </c>
      <c r="AF2812" s="58">
        <v>0</v>
      </c>
      <c r="AG2812" s="58">
        <v>0</v>
      </c>
      <c r="AH2812" s="58">
        <v>0</v>
      </c>
      <c r="AI2812" s="58">
        <v>0</v>
      </c>
      <c r="AK2812" s="64">
        <f t="shared" si="43"/>
        <v>1.309572115564708E-2</v>
      </c>
    </row>
    <row r="2813" spans="1:37" x14ac:dyDescent="0.25">
      <c r="A2813">
        <v>2811</v>
      </c>
      <c r="B2813" s="1">
        <v>1.0699999999999999E-2</v>
      </c>
      <c r="C2813" s="1">
        <v>-6.3276980331518785E-6</v>
      </c>
      <c r="D2813" s="58">
        <v>3.5994060232210613E-2</v>
      </c>
      <c r="E2813" s="58">
        <v>1.4041051317555547E-2</v>
      </c>
      <c r="F2813" s="58">
        <v>4.0258180124859141E-2</v>
      </c>
      <c r="G2813" s="58">
        <v>0.1430138751191746</v>
      </c>
      <c r="H2813" s="58">
        <v>0.23366319011302378</v>
      </c>
      <c r="I2813" s="58">
        <v>7.3310591880809406E-2</v>
      </c>
      <c r="J2813" s="58">
        <v>9.9159262022732314E-2</v>
      </c>
      <c r="K2813" s="58">
        <v>6.5462546944577898E-2</v>
      </c>
      <c r="L2813" s="58">
        <v>2.8758147005687566E-2</v>
      </c>
      <c r="M2813" s="58">
        <v>6.7661695214643394E-2</v>
      </c>
      <c r="N2813" s="58">
        <v>0.19867740002472578</v>
      </c>
      <c r="O2813" s="58">
        <v>0</v>
      </c>
      <c r="P2813" s="58">
        <v>0</v>
      </c>
      <c r="Q2813" s="58">
        <v>0</v>
      </c>
      <c r="R2813" s="58">
        <v>0</v>
      </c>
      <c r="S2813" s="58">
        <v>0</v>
      </c>
      <c r="T2813" s="58">
        <v>0</v>
      </c>
      <c r="U2813" s="58">
        <v>0</v>
      </c>
      <c r="V2813" s="58">
        <v>0</v>
      </c>
      <c r="W2813" s="58">
        <v>0</v>
      </c>
      <c r="X2813" s="58">
        <v>0</v>
      </c>
      <c r="Y2813" s="58">
        <v>0</v>
      </c>
      <c r="Z2813" s="58">
        <v>0</v>
      </c>
      <c r="AA2813" s="58">
        <v>0</v>
      </c>
      <c r="AB2813" s="58">
        <v>0</v>
      </c>
      <c r="AC2813" s="58">
        <v>0</v>
      </c>
      <c r="AD2813" s="58">
        <v>0</v>
      </c>
      <c r="AE2813" s="58">
        <v>0</v>
      </c>
      <c r="AF2813" s="58">
        <v>0</v>
      </c>
      <c r="AG2813" s="58">
        <v>0</v>
      </c>
      <c r="AH2813" s="58">
        <v>0</v>
      </c>
      <c r="AI2813" s="58">
        <v>0</v>
      </c>
      <c r="AK2813" s="64">
        <f t="shared" si="43"/>
        <v>-5.9137364795811952E-4</v>
      </c>
    </row>
    <row r="2814" spans="1:37" x14ac:dyDescent="0.25">
      <c r="A2814">
        <v>2812</v>
      </c>
      <c r="B2814" s="1">
        <v>1.21E-2</v>
      </c>
      <c r="C2814" s="1">
        <v>6.3229353610840005E-5</v>
      </c>
      <c r="D2814" s="58">
        <v>7.4260126180873381E-2</v>
      </c>
      <c r="E2814" s="58">
        <v>0.11725163493999465</v>
      </c>
      <c r="F2814" s="58">
        <v>6.048790662524775E-2</v>
      </c>
      <c r="G2814" s="58">
        <v>8.4105913504657154E-2</v>
      </c>
      <c r="H2814" s="58">
        <v>4.0318142999583757E-2</v>
      </c>
      <c r="I2814" s="58">
        <v>0.13739631023387036</v>
      </c>
      <c r="J2814" s="58">
        <v>8.5790660998046969E-2</v>
      </c>
      <c r="K2814" s="58">
        <v>8.9734757603769144E-2</v>
      </c>
      <c r="L2814" s="58">
        <v>9.3653567058449155E-2</v>
      </c>
      <c r="M2814" s="58">
        <v>9.5270957533130043E-2</v>
      </c>
      <c r="N2814" s="58">
        <v>0.1217300223223776</v>
      </c>
      <c r="O2814" s="58">
        <v>0</v>
      </c>
      <c r="P2814" s="58">
        <v>0</v>
      </c>
      <c r="Q2814" s="58">
        <v>0</v>
      </c>
      <c r="R2814" s="58">
        <v>0</v>
      </c>
      <c r="S2814" s="58">
        <v>0</v>
      </c>
      <c r="T2814" s="58">
        <v>0</v>
      </c>
      <c r="U2814" s="58">
        <v>0</v>
      </c>
      <c r="V2814" s="58">
        <v>0</v>
      </c>
      <c r="W2814" s="58">
        <v>0</v>
      </c>
      <c r="X2814" s="58">
        <v>0</v>
      </c>
      <c r="Y2814" s="58">
        <v>0</v>
      </c>
      <c r="Z2814" s="58">
        <v>0</v>
      </c>
      <c r="AA2814" s="58">
        <v>0</v>
      </c>
      <c r="AB2814" s="58">
        <v>0</v>
      </c>
      <c r="AC2814" s="58">
        <v>0</v>
      </c>
      <c r="AD2814" s="58">
        <v>0</v>
      </c>
      <c r="AE2814" s="58">
        <v>0</v>
      </c>
      <c r="AF2814" s="58">
        <v>0</v>
      </c>
      <c r="AG2814" s="58">
        <v>0</v>
      </c>
      <c r="AH2814" s="58">
        <v>0</v>
      </c>
      <c r="AI2814" s="58">
        <v>0</v>
      </c>
      <c r="AK2814" s="64">
        <f t="shared" si="43"/>
        <v>5.2255664141190091E-3</v>
      </c>
    </row>
    <row r="2815" spans="1:37" x14ac:dyDescent="0.25">
      <c r="A2815">
        <v>2813</v>
      </c>
      <c r="B2815" s="1">
        <v>1.18E-2</v>
      </c>
      <c r="C2815" s="1">
        <v>-3.4132428999077396E-5</v>
      </c>
      <c r="D2815" s="58">
        <v>1.0168084386927153E-2</v>
      </c>
      <c r="E2815" s="58">
        <v>0.13511298300476651</v>
      </c>
      <c r="F2815" s="58">
        <v>0.14703982231964383</v>
      </c>
      <c r="G2815" s="58">
        <v>6.7858782016306962E-2</v>
      </c>
      <c r="H2815" s="58">
        <v>2.9545277373635797E-3</v>
      </c>
      <c r="I2815" s="58">
        <v>4.1079105070580282E-4</v>
      </c>
      <c r="J2815" s="58">
        <v>2.4056133394969165E-2</v>
      </c>
      <c r="K2815" s="58">
        <v>0.16078410713683142</v>
      </c>
      <c r="L2815" s="58">
        <v>0.13414777434046063</v>
      </c>
      <c r="M2815" s="58">
        <v>0.15702690828150961</v>
      </c>
      <c r="N2815" s="58">
        <v>0.16044008633051532</v>
      </c>
      <c r="O2815" s="58">
        <v>0</v>
      </c>
      <c r="P2815" s="58">
        <v>0</v>
      </c>
      <c r="Q2815" s="58">
        <v>0</v>
      </c>
      <c r="R2815" s="58">
        <v>0</v>
      </c>
      <c r="S2815" s="58">
        <v>0</v>
      </c>
      <c r="T2815" s="58">
        <v>0</v>
      </c>
      <c r="U2815" s="58">
        <v>0</v>
      </c>
      <c r="V2815" s="58">
        <v>0</v>
      </c>
      <c r="W2815" s="58">
        <v>0</v>
      </c>
      <c r="X2815" s="58">
        <v>0</v>
      </c>
      <c r="Y2815" s="58">
        <v>0</v>
      </c>
      <c r="Z2815" s="58">
        <v>0</v>
      </c>
      <c r="AA2815" s="58">
        <v>0</v>
      </c>
      <c r="AB2815" s="58">
        <v>0</v>
      </c>
      <c r="AC2815" s="58">
        <v>0</v>
      </c>
      <c r="AD2815" s="58">
        <v>0</v>
      </c>
      <c r="AE2815" s="58">
        <v>0</v>
      </c>
      <c r="AF2815" s="58">
        <v>0</v>
      </c>
      <c r="AG2815" s="58">
        <v>0</v>
      </c>
      <c r="AH2815" s="58">
        <v>0</v>
      </c>
      <c r="AI2815" s="58">
        <v>0</v>
      </c>
      <c r="AK2815" s="64">
        <f t="shared" si="43"/>
        <v>-2.8925787287353726E-3</v>
      </c>
    </row>
    <row r="2816" spans="1:37" x14ac:dyDescent="0.25">
      <c r="A2816">
        <v>2814</v>
      </c>
      <c r="B2816" s="1">
        <v>1.0500000000000001E-2</v>
      </c>
      <c r="C2816" s="1">
        <v>-1.0728227970421974E-4</v>
      </c>
      <c r="D2816" s="58">
        <v>6.3205712118178353E-2</v>
      </c>
      <c r="E2816" s="58">
        <v>1.2148839586719203E-2</v>
      </c>
      <c r="F2816" s="58">
        <v>0.1115720564833448</v>
      </c>
      <c r="G2816" s="58">
        <v>7.0775023060866457E-2</v>
      </c>
      <c r="H2816" s="58">
        <v>8.3307635720108367E-2</v>
      </c>
      <c r="I2816" s="58">
        <v>0.10969285449278435</v>
      </c>
      <c r="J2816" s="58">
        <v>0.14955940337312967</v>
      </c>
      <c r="K2816" s="58">
        <v>9.5323229046495095E-2</v>
      </c>
      <c r="L2816" s="58">
        <v>0.15796990986631634</v>
      </c>
      <c r="M2816" s="58">
        <v>0.10115876448141772</v>
      </c>
      <c r="N2816" s="58">
        <v>4.5286571770639723E-2</v>
      </c>
      <c r="O2816" s="58">
        <v>0</v>
      </c>
      <c r="P2816" s="58">
        <v>0</v>
      </c>
      <c r="Q2816" s="58">
        <v>0</v>
      </c>
      <c r="R2816" s="58">
        <v>0</v>
      </c>
      <c r="S2816" s="58">
        <v>0</v>
      </c>
      <c r="T2816" s="58">
        <v>0</v>
      </c>
      <c r="U2816" s="58">
        <v>0</v>
      </c>
      <c r="V2816" s="58">
        <v>0</v>
      </c>
      <c r="W2816" s="58">
        <v>0</v>
      </c>
      <c r="X2816" s="58">
        <v>0</v>
      </c>
      <c r="Y2816" s="58">
        <v>0</v>
      </c>
      <c r="Z2816" s="58">
        <v>0</v>
      </c>
      <c r="AA2816" s="58">
        <v>0</v>
      </c>
      <c r="AB2816" s="58">
        <v>0</v>
      </c>
      <c r="AC2816" s="58">
        <v>0</v>
      </c>
      <c r="AD2816" s="58">
        <v>0</v>
      </c>
      <c r="AE2816" s="58">
        <v>0</v>
      </c>
      <c r="AF2816" s="58">
        <v>0</v>
      </c>
      <c r="AG2816" s="58">
        <v>0</v>
      </c>
      <c r="AH2816" s="58">
        <v>0</v>
      </c>
      <c r="AI2816" s="58">
        <v>0</v>
      </c>
      <c r="AK2816" s="64">
        <f t="shared" si="43"/>
        <v>-1.021735997183045E-2</v>
      </c>
    </row>
    <row r="2817" spans="1:37" x14ac:dyDescent="0.25">
      <c r="A2817">
        <v>2815</v>
      </c>
      <c r="B2817" s="1">
        <v>1.46E-2</v>
      </c>
      <c r="C2817" s="1">
        <v>8.980961903811361E-5</v>
      </c>
      <c r="D2817" s="58">
        <v>0.15084385357627228</v>
      </c>
      <c r="E2817" s="58">
        <v>0.16626637649449946</v>
      </c>
      <c r="F2817" s="58">
        <v>9.8295787629518253E-3</v>
      </c>
      <c r="G2817" s="58">
        <v>0.16024356335812232</v>
      </c>
      <c r="H2817" s="58">
        <v>0.10138714268533991</v>
      </c>
      <c r="I2817" s="58">
        <v>2.6954623640660164E-2</v>
      </c>
      <c r="J2817" s="58">
        <v>1.5374156975491324E-4</v>
      </c>
      <c r="K2817" s="58">
        <v>0.16233332097128086</v>
      </c>
      <c r="L2817" s="58">
        <v>0.11571030801999725</v>
      </c>
      <c r="M2817" s="58">
        <v>6.2117043747064012E-2</v>
      </c>
      <c r="N2817" s="58">
        <v>4.4160447174057191E-2</v>
      </c>
      <c r="O2817" s="58">
        <v>0</v>
      </c>
      <c r="P2817" s="58">
        <v>0</v>
      </c>
      <c r="Q2817" s="58">
        <v>0</v>
      </c>
      <c r="R2817" s="58">
        <v>0</v>
      </c>
      <c r="S2817" s="58">
        <v>0</v>
      </c>
      <c r="T2817" s="58">
        <v>0</v>
      </c>
      <c r="U2817" s="58">
        <v>0</v>
      </c>
      <c r="V2817" s="58">
        <v>0</v>
      </c>
      <c r="W2817" s="58">
        <v>0</v>
      </c>
      <c r="X2817" s="58">
        <v>0</v>
      </c>
      <c r="Y2817" s="58">
        <v>0</v>
      </c>
      <c r="Z2817" s="58">
        <v>0</v>
      </c>
      <c r="AA2817" s="58">
        <v>0</v>
      </c>
      <c r="AB2817" s="58">
        <v>0</v>
      </c>
      <c r="AC2817" s="58">
        <v>0</v>
      </c>
      <c r="AD2817" s="58">
        <v>0</v>
      </c>
      <c r="AE2817" s="58">
        <v>0</v>
      </c>
      <c r="AF2817" s="58">
        <v>0</v>
      </c>
      <c r="AG2817" s="58">
        <v>0</v>
      </c>
      <c r="AH2817" s="58">
        <v>0</v>
      </c>
      <c r="AI2817" s="58">
        <v>0</v>
      </c>
      <c r="AK2817" s="64">
        <f t="shared" si="43"/>
        <v>6.1513437697338089E-3</v>
      </c>
    </row>
    <row r="2818" spans="1:37" x14ac:dyDescent="0.25">
      <c r="A2818">
        <v>2816</v>
      </c>
      <c r="B2818" s="1">
        <v>1.2699999999999999E-2</v>
      </c>
      <c r="C2818" s="1">
        <v>3.6158840212113612E-4</v>
      </c>
      <c r="D2818" s="58">
        <v>8.8105792492100942E-3</v>
      </c>
      <c r="E2818" s="58">
        <v>0.16896154452270737</v>
      </c>
      <c r="F2818" s="58">
        <v>0.12773746713392817</v>
      </c>
      <c r="G2818" s="58">
        <v>4.9147411685524459E-2</v>
      </c>
      <c r="H2818" s="58">
        <v>8.4475275383433121E-2</v>
      </c>
      <c r="I2818" s="58">
        <v>9.9320543410359494E-2</v>
      </c>
      <c r="J2818" s="58">
        <v>0.15955378026706368</v>
      </c>
      <c r="K2818" s="58">
        <v>8.0110722988347392E-3</v>
      </c>
      <c r="L2818" s="58">
        <v>0.1025027507246485</v>
      </c>
      <c r="M2818" s="58">
        <v>0.1381045541485626</v>
      </c>
      <c r="N2818" s="58">
        <v>5.3375021175727802E-2</v>
      </c>
      <c r="O2818" s="58">
        <v>0</v>
      </c>
      <c r="P2818" s="58">
        <v>0</v>
      </c>
      <c r="Q2818" s="58">
        <v>0</v>
      </c>
      <c r="R2818" s="58">
        <v>0</v>
      </c>
      <c r="S2818" s="58">
        <v>0</v>
      </c>
      <c r="T2818" s="58">
        <v>0</v>
      </c>
      <c r="U2818" s="58">
        <v>0</v>
      </c>
      <c r="V2818" s="58">
        <v>0</v>
      </c>
      <c r="W2818" s="58">
        <v>0</v>
      </c>
      <c r="X2818" s="58">
        <v>0</v>
      </c>
      <c r="Y2818" s="58">
        <v>0</v>
      </c>
      <c r="Z2818" s="58">
        <v>0</v>
      </c>
      <c r="AA2818" s="58">
        <v>0</v>
      </c>
      <c r="AB2818" s="58">
        <v>0</v>
      </c>
      <c r="AC2818" s="58">
        <v>0</v>
      </c>
      <c r="AD2818" s="58">
        <v>0</v>
      </c>
      <c r="AE2818" s="58">
        <v>0</v>
      </c>
      <c r="AF2818" s="58">
        <v>0</v>
      </c>
      <c r="AG2818" s="58">
        <v>0</v>
      </c>
      <c r="AH2818" s="58">
        <v>0</v>
      </c>
      <c r="AI2818" s="58">
        <v>0</v>
      </c>
      <c r="AK2818" s="64">
        <f t="shared" si="43"/>
        <v>2.8471527726073712E-2</v>
      </c>
    </row>
    <row r="2819" spans="1:37" x14ac:dyDescent="0.25">
      <c r="A2819">
        <v>2817</v>
      </c>
      <c r="B2819" s="1">
        <v>1.34E-2</v>
      </c>
      <c r="C2819" s="1">
        <v>3.7932133281373714E-4</v>
      </c>
      <c r="D2819" s="58">
        <v>0.10507066458077059</v>
      </c>
      <c r="E2819" s="58">
        <v>0.19471899265026504</v>
      </c>
      <c r="F2819" s="58">
        <v>5.7590404992853637E-2</v>
      </c>
      <c r="G2819" s="58">
        <v>4.088342679591913E-2</v>
      </c>
      <c r="H2819" s="58">
        <v>0.15232115438145202</v>
      </c>
      <c r="I2819" s="58">
        <v>2.7956842661683034E-2</v>
      </c>
      <c r="J2819" s="58">
        <v>7.4809449313703244E-2</v>
      </c>
      <c r="K2819" s="58">
        <v>4.9037017861317748E-2</v>
      </c>
      <c r="L2819" s="58">
        <v>5.0013015812810882E-2</v>
      </c>
      <c r="M2819" s="58">
        <v>5.1529833389798656E-2</v>
      </c>
      <c r="N2819" s="58">
        <v>0.19606919755942581</v>
      </c>
      <c r="O2819" s="58">
        <v>0</v>
      </c>
      <c r="P2819" s="58">
        <v>0</v>
      </c>
      <c r="Q2819" s="58">
        <v>0</v>
      </c>
      <c r="R2819" s="58">
        <v>0</v>
      </c>
      <c r="S2819" s="58">
        <v>0</v>
      </c>
      <c r="T2819" s="58">
        <v>0</v>
      </c>
      <c r="U2819" s="58">
        <v>0</v>
      </c>
      <c r="V2819" s="58">
        <v>0</v>
      </c>
      <c r="W2819" s="58">
        <v>0</v>
      </c>
      <c r="X2819" s="58">
        <v>0</v>
      </c>
      <c r="Y2819" s="58">
        <v>0</v>
      </c>
      <c r="Z2819" s="58">
        <v>0</v>
      </c>
      <c r="AA2819" s="58">
        <v>0</v>
      </c>
      <c r="AB2819" s="58">
        <v>0</v>
      </c>
      <c r="AC2819" s="58">
        <v>0</v>
      </c>
      <c r="AD2819" s="58">
        <v>0</v>
      </c>
      <c r="AE2819" s="58">
        <v>0</v>
      </c>
      <c r="AF2819" s="58">
        <v>0</v>
      </c>
      <c r="AG2819" s="58">
        <v>0</v>
      </c>
      <c r="AH2819" s="58">
        <v>0</v>
      </c>
      <c r="AI2819" s="58">
        <v>0</v>
      </c>
      <c r="AK2819" s="64">
        <f t="shared" si="43"/>
        <v>2.8307562150278891E-2</v>
      </c>
    </row>
    <row r="2820" spans="1:37" x14ac:dyDescent="0.25">
      <c r="A2820">
        <v>2818</v>
      </c>
      <c r="B2820" s="1">
        <v>1.29E-2</v>
      </c>
      <c r="C2820" s="1">
        <v>3.6752959713585363E-4</v>
      </c>
      <c r="D2820" s="58">
        <v>0.12466277174062562</v>
      </c>
      <c r="E2820" s="58">
        <v>0.1766509836513403</v>
      </c>
      <c r="F2820" s="58">
        <v>7.4503322727078242E-2</v>
      </c>
      <c r="G2820" s="58">
        <v>8.2973163392505808E-2</v>
      </c>
      <c r="H2820" s="58">
        <v>8.9816728517921482E-2</v>
      </c>
      <c r="I2820" s="58">
        <v>2.6990340793848704E-2</v>
      </c>
      <c r="J2820" s="58">
        <v>8.9666336515499434E-2</v>
      </c>
      <c r="K2820" s="58">
        <v>3.849906973426899E-2</v>
      </c>
      <c r="L2820" s="58">
        <v>8.4131719619458284E-2</v>
      </c>
      <c r="M2820" s="58">
        <v>8.4655451497838707E-2</v>
      </c>
      <c r="N2820" s="58">
        <v>0.12745011180961432</v>
      </c>
      <c r="O2820" s="58">
        <v>0</v>
      </c>
      <c r="P2820" s="58">
        <v>0</v>
      </c>
      <c r="Q2820" s="58">
        <v>0</v>
      </c>
      <c r="R2820" s="58">
        <v>0</v>
      </c>
      <c r="S2820" s="58">
        <v>0</v>
      </c>
      <c r="T2820" s="58">
        <v>0</v>
      </c>
      <c r="U2820" s="58">
        <v>0</v>
      </c>
      <c r="V2820" s="58">
        <v>0</v>
      </c>
      <c r="W2820" s="58">
        <v>0</v>
      </c>
      <c r="X2820" s="58">
        <v>0</v>
      </c>
      <c r="Y2820" s="58">
        <v>0</v>
      </c>
      <c r="Z2820" s="58">
        <v>0</v>
      </c>
      <c r="AA2820" s="58">
        <v>0</v>
      </c>
      <c r="AB2820" s="58">
        <v>0</v>
      </c>
      <c r="AC2820" s="58">
        <v>0</v>
      </c>
      <c r="AD2820" s="58">
        <v>0</v>
      </c>
      <c r="AE2820" s="58">
        <v>0</v>
      </c>
      <c r="AF2820" s="58">
        <v>0</v>
      </c>
      <c r="AG2820" s="58">
        <v>0</v>
      </c>
      <c r="AH2820" s="58">
        <v>0</v>
      </c>
      <c r="AI2820" s="58">
        <v>0</v>
      </c>
      <c r="AK2820" s="64">
        <f t="shared" ref="AK2820:AK2883" si="44">C2820/B2820</f>
        <v>2.8490666444639816E-2</v>
      </c>
    </row>
    <row r="2821" spans="1:37" x14ac:dyDescent="0.25">
      <c r="A2821">
        <v>2819</v>
      </c>
      <c r="B2821" s="1">
        <v>1.43E-2</v>
      </c>
      <c r="C2821" s="1">
        <v>-1.0161118653098995E-4</v>
      </c>
      <c r="D2821" s="58">
        <v>0.16336771145917831</v>
      </c>
      <c r="E2821" s="58">
        <v>0.16163436482517679</v>
      </c>
      <c r="F2821" s="58">
        <v>0.10216759028346831</v>
      </c>
      <c r="G2821" s="58">
        <v>3.6879064365796209E-2</v>
      </c>
      <c r="H2821" s="58">
        <v>0.11229596028730955</v>
      </c>
      <c r="I2821" s="58">
        <v>8.7020828193509148E-2</v>
      </c>
      <c r="J2821" s="58">
        <v>1.4635918350694267E-2</v>
      </c>
      <c r="K2821" s="58">
        <v>0.13248996571546393</v>
      </c>
      <c r="L2821" s="58">
        <v>2.4546463998620434E-2</v>
      </c>
      <c r="M2821" s="58">
        <v>9.13450092009227E-2</v>
      </c>
      <c r="N2821" s="58">
        <v>7.3617123319860547E-2</v>
      </c>
      <c r="O2821" s="58">
        <v>0</v>
      </c>
      <c r="P2821" s="58">
        <v>0</v>
      </c>
      <c r="Q2821" s="58">
        <v>0</v>
      </c>
      <c r="R2821" s="58">
        <v>0</v>
      </c>
      <c r="S2821" s="58">
        <v>0</v>
      </c>
      <c r="T2821" s="58">
        <v>0</v>
      </c>
      <c r="U2821" s="58">
        <v>0</v>
      </c>
      <c r="V2821" s="58">
        <v>0</v>
      </c>
      <c r="W2821" s="58">
        <v>0</v>
      </c>
      <c r="X2821" s="58">
        <v>0</v>
      </c>
      <c r="Y2821" s="58">
        <v>0</v>
      </c>
      <c r="Z2821" s="58">
        <v>0</v>
      </c>
      <c r="AA2821" s="58">
        <v>0</v>
      </c>
      <c r="AB2821" s="58">
        <v>0</v>
      </c>
      <c r="AC2821" s="58">
        <v>0</v>
      </c>
      <c r="AD2821" s="58">
        <v>0</v>
      </c>
      <c r="AE2821" s="58">
        <v>0</v>
      </c>
      <c r="AF2821" s="58">
        <v>0</v>
      </c>
      <c r="AG2821" s="58">
        <v>0</v>
      </c>
      <c r="AH2821" s="58">
        <v>0</v>
      </c>
      <c r="AI2821" s="58">
        <v>0</v>
      </c>
      <c r="AK2821" s="64">
        <f t="shared" si="44"/>
        <v>-7.1056773797895075E-3</v>
      </c>
    </row>
    <row r="2822" spans="1:37" x14ac:dyDescent="0.25">
      <c r="A2822">
        <v>2820</v>
      </c>
      <c r="B2822" s="1">
        <v>9.9000000000000008E-3</v>
      </c>
      <c r="C2822" s="1">
        <v>2.3798445006897835E-4</v>
      </c>
      <c r="D2822" s="58">
        <v>0.10389290679786223</v>
      </c>
      <c r="E2822" s="58">
        <v>5.1801240976627437E-2</v>
      </c>
      <c r="F2822" s="58">
        <v>7.7394192831570008E-2</v>
      </c>
      <c r="G2822" s="58">
        <v>0.1029478092261686</v>
      </c>
      <c r="H2822" s="58">
        <v>0.11347929431062999</v>
      </c>
      <c r="I2822" s="58">
        <v>3.7608884598873136E-3</v>
      </c>
      <c r="J2822" s="58">
        <v>0.20411832528641388</v>
      </c>
      <c r="K2822" s="58">
        <v>1.3582002432368913E-2</v>
      </c>
      <c r="L2822" s="58">
        <v>5.0539248927635373E-2</v>
      </c>
      <c r="M2822" s="58">
        <v>0.20174406889330002</v>
      </c>
      <c r="N2822" s="58">
        <v>7.674002185753627E-2</v>
      </c>
      <c r="O2822" s="58">
        <v>0</v>
      </c>
      <c r="P2822" s="58">
        <v>0</v>
      </c>
      <c r="Q2822" s="58">
        <v>0</v>
      </c>
      <c r="R2822" s="58">
        <v>0</v>
      </c>
      <c r="S2822" s="58">
        <v>0</v>
      </c>
      <c r="T2822" s="58">
        <v>0</v>
      </c>
      <c r="U2822" s="58">
        <v>0</v>
      </c>
      <c r="V2822" s="58">
        <v>0</v>
      </c>
      <c r="W2822" s="58">
        <v>0</v>
      </c>
      <c r="X2822" s="58">
        <v>0</v>
      </c>
      <c r="Y2822" s="58">
        <v>0</v>
      </c>
      <c r="Z2822" s="58">
        <v>0</v>
      </c>
      <c r="AA2822" s="58">
        <v>0</v>
      </c>
      <c r="AB2822" s="58">
        <v>0</v>
      </c>
      <c r="AC2822" s="58">
        <v>0</v>
      </c>
      <c r="AD2822" s="58">
        <v>0</v>
      </c>
      <c r="AE2822" s="58">
        <v>0</v>
      </c>
      <c r="AF2822" s="58">
        <v>0</v>
      </c>
      <c r="AG2822" s="58">
        <v>0</v>
      </c>
      <c r="AH2822" s="58">
        <v>0</v>
      </c>
      <c r="AI2822" s="58">
        <v>0</v>
      </c>
      <c r="AK2822" s="64">
        <f t="shared" si="44"/>
        <v>2.4038833340300842E-2</v>
      </c>
    </row>
    <row r="2823" spans="1:37" x14ac:dyDescent="0.25">
      <c r="A2823">
        <v>2821</v>
      </c>
      <c r="B2823" s="1">
        <v>1.35E-2</v>
      </c>
      <c r="C2823" s="1">
        <v>-5.3192322646791813E-5</v>
      </c>
      <c r="D2823" s="58">
        <v>5.6863501591197484E-2</v>
      </c>
      <c r="E2823" s="58">
        <v>0.15310760140032997</v>
      </c>
      <c r="F2823" s="58">
        <v>1.4829888668914732E-2</v>
      </c>
      <c r="G2823" s="58">
        <v>2.9337710431728791E-2</v>
      </c>
      <c r="H2823" s="58">
        <v>0.11355555485761981</v>
      </c>
      <c r="I2823" s="58">
        <v>0.148548673275577</v>
      </c>
      <c r="J2823" s="58">
        <v>1.8808664205423528E-2</v>
      </c>
      <c r="K2823" s="58">
        <v>0.15705093226303288</v>
      </c>
      <c r="L2823" s="58">
        <v>7.0464317799647222E-2</v>
      </c>
      <c r="M2823" s="58">
        <v>0.14831286714525813</v>
      </c>
      <c r="N2823" s="58">
        <v>8.9120288361270381E-2</v>
      </c>
      <c r="O2823" s="58">
        <v>0</v>
      </c>
      <c r="P2823" s="58">
        <v>0</v>
      </c>
      <c r="Q2823" s="58">
        <v>0</v>
      </c>
      <c r="R2823" s="58">
        <v>0</v>
      </c>
      <c r="S2823" s="58">
        <v>0</v>
      </c>
      <c r="T2823" s="58">
        <v>0</v>
      </c>
      <c r="U2823" s="58">
        <v>0</v>
      </c>
      <c r="V2823" s="58">
        <v>0</v>
      </c>
      <c r="W2823" s="58">
        <v>0</v>
      </c>
      <c r="X2823" s="58">
        <v>0</v>
      </c>
      <c r="Y2823" s="58">
        <v>0</v>
      </c>
      <c r="Z2823" s="58">
        <v>0</v>
      </c>
      <c r="AA2823" s="58">
        <v>0</v>
      </c>
      <c r="AB2823" s="58">
        <v>0</v>
      </c>
      <c r="AC2823" s="58">
        <v>0</v>
      </c>
      <c r="AD2823" s="58">
        <v>0</v>
      </c>
      <c r="AE2823" s="58">
        <v>0</v>
      </c>
      <c r="AF2823" s="58">
        <v>0</v>
      </c>
      <c r="AG2823" s="58">
        <v>0</v>
      </c>
      <c r="AH2823" s="58">
        <v>0</v>
      </c>
      <c r="AI2823" s="58">
        <v>0</v>
      </c>
      <c r="AK2823" s="64">
        <f t="shared" si="44"/>
        <v>-3.940172047910505E-3</v>
      </c>
    </row>
    <row r="2824" spans="1:37" x14ac:dyDescent="0.25">
      <c r="A2824">
        <v>2822</v>
      </c>
      <c r="B2824" s="1">
        <v>1.41E-2</v>
      </c>
      <c r="C2824" s="1">
        <v>-2.4794804457119483E-4</v>
      </c>
      <c r="D2824" s="58">
        <v>0.14845395846646814</v>
      </c>
      <c r="E2824" s="58">
        <v>0.10159672459369881</v>
      </c>
      <c r="F2824" s="58">
        <v>0.14630898594828909</v>
      </c>
      <c r="G2824" s="58">
        <v>2.6159112841884682E-2</v>
      </c>
      <c r="H2824" s="58">
        <v>7.3205329047130605E-2</v>
      </c>
      <c r="I2824" s="58">
        <v>0.1461961962804634</v>
      </c>
      <c r="J2824" s="58">
        <v>7.5416600985988153E-2</v>
      </c>
      <c r="K2824" s="58">
        <v>0.14385233018405957</v>
      </c>
      <c r="L2824" s="58">
        <v>0.10755372945638465</v>
      </c>
      <c r="M2824" s="58">
        <v>2.4140469841054009E-2</v>
      </c>
      <c r="N2824" s="58">
        <v>7.1165623545787838E-3</v>
      </c>
      <c r="O2824" s="58">
        <v>0</v>
      </c>
      <c r="P2824" s="58">
        <v>0</v>
      </c>
      <c r="Q2824" s="58">
        <v>0</v>
      </c>
      <c r="R2824" s="58">
        <v>0</v>
      </c>
      <c r="S2824" s="58">
        <v>0</v>
      </c>
      <c r="T2824" s="58">
        <v>0</v>
      </c>
      <c r="U2824" s="58">
        <v>0</v>
      </c>
      <c r="V2824" s="58">
        <v>0</v>
      </c>
      <c r="W2824" s="58">
        <v>0</v>
      </c>
      <c r="X2824" s="58">
        <v>0</v>
      </c>
      <c r="Y2824" s="58">
        <v>0</v>
      </c>
      <c r="Z2824" s="58">
        <v>0</v>
      </c>
      <c r="AA2824" s="58">
        <v>0</v>
      </c>
      <c r="AB2824" s="58">
        <v>0</v>
      </c>
      <c r="AC2824" s="58">
        <v>0</v>
      </c>
      <c r="AD2824" s="58">
        <v>0</v>
      </c>
      <c r="AE2824" s="58">
        <v>0</v>
      </c>
      <c r="AF2824" s="58">
        <v>0</v>
      </c>
      <c r="AG2824" s="58">
        <v>0</v>
      </c>
      <c r="AH2824" s="58">
        <v>0</v>
      </c>
      <c r="AI2824" s="58">
        <v>0</v>
      </c>
      <c r="AK2824" s="64">
        <f t="shared" si="44"/>
        <v>-1.758496770008474E-2</v>
      </c>
    </row>
    <row r="2825" spans="1:37" x14ac:dyDescent="0.25">
      <c r="A2825">
        <v>2823</v>
      </c>
      <c r="B2825" s="1">
        <v>1.0800000000000001E-2</v>
      </c>
      <c r="C2825" s="1">
        <v>2.5820945012844149E-4</v>
      </c>
      <c r="D2825" s="58">
        <v>7.1835476378931507E-2</v>
      </c>
      <c r="E2825" s="58">
        <v>7.1089958105133175E-2</v>
      </c>
      <c r="F2825" s="58">
        <v>8.2693493079130459E-2</v>
      </c>
      <c r="G2825" s="58">
        <v>0.11098012132972589</v>
      </c>
      <c r="H2825" s="58">
        <v>1.7681233239866482E-2</v>
      </c>
      <c r="I2825" s="58">
        <v>0.12575536499371545</v>
      </c>
      <c r="J2825" s="58">
        <v>0.16098177240669193</v>
      </c>
      <c r="K2825" s="58">
        <v>9.2688603052915961E-3</v>
      </c>
      <c r="L2825" s="58">
        <v>0.14038594679089852</v>
      </c>
      <c r="M2825" s="58">
        <v>2.2957671615691511E-2</v>
      </c>
      <c r="N2825" s="58">
        <v>0.18637010175492341</v>
      </c>
      <c r="O2825" s="58">
        <v>0</v>
      </c>
      <c r="P2825" s="58">
        <v>0</v>
      </c>
      <c r="Q2825" s="58">
        <v>0</v>
      </c>
      <c r="R2825" s="58">
        <v>0</v>
      </c>
      <c r="S2825" s="58">
        <v>0</v>
      </c>
      <c r="T2825" s="58">
        <v>0</v>
      </c>
      <c r="U2825" s="58">
        <v>0</v>
      </c>
      <c r="V2825" s="58">
        <v>0</v>
      </c>
      <c r="W2825" s="58">
        <v>0</v>
      </c>
      <c r="X2825" s="58">
        <v>0</v>
      </c>
      <c r="Y2825" s="58">
        <v>0</v>
      </c>
      <c r="Z2825" s="58">
        <v>0</v>
      </c>
      <c r="AA2825" s="58">
        <v>0</v>
      </c>
      <c r="AB2825" s="58">
        <v>0</v>
      </c>
      <c r="AC2825" s="58">
        <v>0</v>
      </c>
      <c r="AD2825" s="58">
        <v>0</v>
      </c>
      <c r="AE2825" s="58">
        <v>0</v>
      </c>
      <c r="AF2825" s="58">
        <v>0</v>
      </c>
      <c r="AG2825" s="58">
        <v>0</v>
      </c>
      <c r="AH2825" s="58">
        <v>0</v>
      </c>
      <c r="AI2825" s="58">
        <v>0</v>
      </c>
      <c r="AK2825" s="64">
        <f t="shared" si="44"/>
        <v>2.3908282419300136E-2</v>
      </c>
    </row>
    <row r="2826" spans="1:37" x14ac:dyDescent="0.25">
      <c r="A2826">
        <v>2824</v>
      </c>
      <c r="B2826" s="1">
        <v>1.17E-2</v>
      </c>
      <c r="C2826" s="1">
        <v>-5.4474799594765569E-5</v>
      </c>
      <c r="D2826" s="58">
        <v>4.534908885691967E-2</v>
      </c>
      <c r="E2826" s="58">
        <v>8.805282193400836E-2</v>
      </c>
      <c r="F2826" s="58">
        <v>0.12258478823227258</v>
      </c>
      <c r="G2826" s="58">
        <v>1.6312326464591142E-2</v>
      </c>
      <c r="H2826" s="58">
        <v>0.11967604365709295</v>
      </c>
      <c r="I2826" s="58">
        <v>1.1283383013501753E-2</v>
      </c>
      <c r="J2826" s="58">
        <v>0.16019309087789721</v>
      </c>
      <c r="K2826" s="58">
        <v>0.16187409868764702</v>
      </c>
      <c r="L2826" s="58">
        <v>0.12851077390375662</v>
      </c>
      <c r="M2826" s="58">
        <v>0.1160451373427943</v>
      </c>
      <c r="N2826" s="58">
        <v>3.0118447029518155E-2</v>
      </c>
      <c r="O2826" s="58">
        <v>0</v>
      </c>
      <c r="P2826" s="58">
        <v>0</v>
      </c>
      <c r="Q2826" s="58">
        <v>0</v>
      </c>
      <c r="R2826" s="58">
        <v>0</v>
      </c>
      <c r="S2826" s="58">
        <v>0</v>
      </c>
      <c r="T2826" s="58">
        <v>0</v>
      </c>
      <c r="U2826" s="58">
        <v>0</v>
      </c>
      <c r="V2826" s="58">
        <v>0</v>
      </c>
      <c r="W2826" s="58">
        <v>0</v>
      </c>
      <c r="X2826" s="58">
        <v>0</v>
      </c>
      <c r="Y2826" s="58">
        <v>0</v>
      </c>
      <c r="Z2826" s="58">
        <v>0</v>
      </c>
      <c r="AA2826" s="58">
        <v>0</v>
      </c>
      <c r="AB2826" s="58">
        <v>0</v>
      </c>
      <c r="AC2826" s="58">
        <v>0</v>
      </c>
      <c r="AD2826" s="58">
        <v>0</v>
      </c>
      <c r="AE2826" s="58">
        <v>0</v>
      </c>
      <c r="AF2826" s="58">
        <v>0</v>
      </c>
      <c r="AG2826" s="58">
        <v>0</v>
      </c>
      <c r="AH2826" s="58">
        <v>0</v>
      </c>
      <c r="AI2826" s="58">
        <v>0</v>
      </c>
      <c r="AK2826" s="64">
        <f t="shared" si="44"/>
        <v>-4.6559657773303908E-3</v>
      </c>
    </row>
    <row r="2827" spans="1:37" x14ac:dyDescent="0.25">
      <c r="A2827">
        <v>2825</v>
      </c>
      <c r="B2827" s="1">
        <v>1.18E-2</v>
      </c>
      <c r="C2827" s="1">
        <v>6.8382891438953738E-5</v>
      </c>
      <c r="D2827" s="58">
        <v>5.0381664391943845E-2</v>
      </c>
      <c r="E2827" s="58">
        <v>9.0608697224818416E-2</v>
      </c>
      <c r="F2827" s="58">
        <v>0.11342423143450298</v>
      </c>
      <c r="G2827" s="58">
        <v>9.8200355341723833E-2</v>
      </c>
      <c r="H2827" s="58">
        <v>0.1694161365336288</v>
      </c>
      <c r="I2827" s="58">
        <v>4.2253668017081726E-2</v>
      </c>
      <c r="J2827" s="58">
        <v>0.15791902736086447</v>
      </c>
      <c r="K2827" s="58">
        <v>6.653731400019261E-2</v>
      </c>
      <c r="L2827" s="58">
        <v>2.9541179233650752E-2</v>
      </c>
      <c r="M2827" s="58">
        <v>0.15183842494782299</v>
      </c>
      <c r="N2827" s="58">
        <v>2.9879301513769722E-2</v>
      </c>
      <c r="O2827" s="58">
        <v>0</v>
      </c>
      <c r="P2827" s="58">
        <v>0</v>
      </c>
      <c r="Q2827" s="58">
        <v>0</v>
      </c>
      <c r="R2827" s="58">
        <v>0</v>
      </c>
      <c r="S2827" s="58">
        <v>0</v>
      </c>
      <c r="T2827" s="58">
        <v>0</v>
      </c>
      <c r="U2827" s="58">
        <v>0</v>
      </c>
      <c r="V2827" s="58">
        <v>0</v>
      </c>
      <c r="W2827" s="58">
        <v>0</v>
      </c>
      <c r="X2827" s="58">
        <v>0</v>
      </c>
      <c r="Y2827" s="58">
        <v>0</v>
      </c>
      <c r="Z2827" s="58">
        <v>0</v>
      </c>
      <c r="AA2827" s="58">
        <v>0</v>
      </c>
      <c r="AB2827" s="58">
        <v>0</v>
      </c>
      <c r="AC2827" s="58">
        <v>0</v>
      </c>
      <c r="AD2827" s="58">
        <v>0</v>
      </c>
      <c r="AE2827" s="58">
        <v>0</v>
      </c>
      <c r="AF2827" s="58">
        <v>0</v>
      </c>
      <c r="AG2827" s="58">
        <v>0</v>
      </c>
      <c r="AH2827" s="58">
        <v>0</v>
      </c>
      <c r="AI2827" s="58">
        <v>0</v>
      </c>
      <c r="AK2827" s="64">
        <f t="shared" si="44"/>
        <v>5.7951602914367573E-3</v>
      </c>
    </row>
    <row r="2828" spans="1:37" x14ac:dyDescent="0.25">
      <c r="A2828">
        <v>2826</v>
      </c>
      <c r="B2828" s="1">
        <v>1.38E-2</v>
      </c>
      <c r="C2828" s="1">
        <v>-8.377331812523648E-5</v>
      </c>
      <c r="D2828" s="58">
        <v>6.9462775871983878E-2</v>
      </c>
      <c r="E2828" s="58">
        <v>0.14142575803702936</v>
      </c>
      <c r="F2828" s="58">
        <v>0.16515246701885666</v>
      </c>
      <c r="G2828" s="58">
        <v>6.5481943102166956E-2</v>
      </c>
      <c r="H2828" s="58">
        <v>9.9189619393971834E-2</v>
      </c>
      <c r="I2828" s="58">
        <v>3.9040857530947396E-3</v>
      </c>
      <c r="J2828" s="58">
        <v>6.9867117627519515E-2</v>
      </c>
      <c r="K2828" s="58">
        <v>0.17826142193255032</v>
      </c>
      <c r="L2828" s="58">
        <v>0.14775105803663482</v>
      </c>
      <c r="M2828" s="58">
        <v>5.0917297698308155E-2</v>
      </c>
      <c r="N2828" s="58">
        <v>8.5864555278837643E-3</v>
      </c>
      <c r="O2828" s="58">
        <v>0</v>
      </c>
      <c r="P2828" s="58">
        <v>0</v>
      </c>
      <c r="Q2828" s="58">
        <v>0</v>
      </c>
      <c r="R2828" s="58">
        <v>0</v>
      </c>
      <c r="S2828" s="58">
        <v>0</v>
      </c>
      <c r="T2828" s="58">
        <v>0</v>
      </c>
      <c r="U2828" s="58">
        <v>0</v>
      </c>
      <c r="V2828" s="58">
        <v>0</v>
      </c>
      <c r="W2828" s="58">
        <v>0</v>
      </c>
      <c r="X2828" s="58">
        <v>0</v>
      </c>
      <c r="Y2828" s="58">
        <v>0</v>
      </c>
      <c r="Z2828" s="58">
        <v>0</v>
      </c>
      <c r="AA2828" s="58">
        <v>0</v>
      </c>
      <c r="AB2828" s="58">
        <v>0</v>
      </c>
      <c r="AC2828" s="58">
        <v>0</v>
      </c>
      <c r="AD2828" s="58">
        <v>0</v>
      </c>
      <c r="AE2828" s="58">
        <v>0</v>
      </c>
      <c r="AF2828" s="58">
        <v>0</v>
      </c>
      <c r="AG2828" s="58">
        <v>0</v>
      </c>
      <c r="AH2828" s="58">
        <v>0</v>
      </c>
      <c r="AI2828" s="58">
        <v>0</v>
      </c>
      <c r="AK2828" s="64">
        <f t="shared" si="44"/>
        <v>-6.0705302989301794E-3</v>
      </c>
    </row>
    <row r="2829" spans="1:37" x14ac:dyDescent="0.25">
      <c r="A2829">
        <v>2827</v>
      </c>
      <c r="B2829" s="1">
        <v>1.2800000000000001E-2</v>
      </c>
      <c r="C2829" s="1">
        <v>-6.6035668235830237E-5</v>
      </c>
      <c r="D2829" s="58">
        <v>7.6342938481338316E-2</v>
      </c>
      <c r="E2829" s="58">
        <v>0.11448340603747788</v>
      </c>
      <c r="F2829" s="58">
        <v>9.733171744303383E-2</v>
      </c>
      <c r="G2829" s="58">
        <v>0.10069245542440428</v>
      </c>
      <c r="H2829" s="58">
        <v>0.14065136101078671</v>
      </c>
      <c r="I2829" s="58">
        <v>5.7680258292783157E-2</v>
      </c>
      <c r="J2829" s="58">
        <v>4.6268804385957318E-2</v>
      </c>
      <c r="K2829" s="58">
        <v>0.14124556207405642</v>
      </c>
      <c r="L2829" s="58">
        <v>9.4408053777713302E-2</v>
      </c>
      <c r="M2829" s="58">
        <v>6.2236879833024526E-2</v>
      </c>
      <c r="N2829" s="58">
        <v>6.8658563239424097E-2</v>
      </c>
      <c r="O2829" s="58">
        <v>0</v>
      </c>
      <c r="P2829" s="58">
        <v>0</v>
      </c>
      <c r="Q2829" s="58">
        <v>0</v>
      </c>
      <c r="R2829" s="58">
        <v>0</v>
      </c>
      <c r="S2829" s="58">
        <v>0</v>
      </c>
      <c r="T2829" s="58">
        <v>0</v>
      </c>
      <c r="U2829" s="58">
        <v>0</v>
      </c>
      <c r="V2829" s="58">
        <v>0</v>
      </c>
      <c r="W2829" s="58">
        <v>0</v>
      </c>
      <c r="X2829" s="58">
        <v>0</v>
      </c>
      <c r="Y2829" s="58">
        <v>0</v>
      </c>
      <c r="Z2829" s="58">
        <v>0</v>
      </c>
      <c r="AA2829" s="58">
        <v>0</v>
      </c>
      <c r="AB2829" s="58">
        <v>0</v>
      </c>
      <c r="AC2829" s="58">
        <v>0</v>
      </c>
      <c r="AD2829" s="58">
        <v>0</v>
      </c>
      <c r="AE2829" s="58">
        <v>0</v>
      </c>
      <c r="AF2829" s="58">
        <v>0</v>
      </c>
      <c r="AG2829" s="58">
        <v>0</v>
      </c>
      <c r="AH2829" s="58">
        <v>0</v>
      </c>
      <c r="AI2829" s="58">
        <v>0</v>
      </c>
      <c r="AK2829" s="64">
        <f t="shared" si="44"/>
        <v>-5.1590365809242372E-3</v>
      </c>
    </row>
    <row r="2830" spans="1:37" x14ac:dyDescent="0.25">
      <c r="A2830">
        <v>2828</v>
      </c>
      <c r="B2830" s="1">
        <v>1.32E-2</v>
      </c>
      <c r="C2830" s="1">
        <v>3.1980565689692641E-5</v>
      </c>
      <c r="D2830" s="58">
        <v>3.0984564054137322E-2</v>
      </c>
      <c r="E2830" s="58">
        <v>0.14052634937193936</v>
      </c>
      <c r="F2830" s="58">
        <v>5.1692976082650423E-2</v>
      </c>
      <c r="G2830" s="58">
        <v>8.7262504177597192E-2</v>
      </c>
      <c r="H2830" s="58">
        <v>0.11926724107966526</v>
      </c>
      <c r="I2830" s="58">
        <v>0.15953216095008368</v>
      </c>
      <c r="J2830" s="58">
        <v>5.6351770852643736E-2</v>
      </c>
      <c r="K2830" s="58">
        <v>0.10656840344769808</v>
      </c>
      <c r="L2830" s="58">
        <v>9.2683076410920828E-2</v>
      </c>
      <c r="M2830" s="58">
        <v>0.11505704581929323</v>
      </c>
      <c r="N2830" s="58">
        <v>4.0073907753370941E-2</v>
      </c>
      <c r="O2830" s="58">
        <v>0</v>
      </c>
      <c r="P2830" s="58">
        <v>0</v>
      </c>
      <c r="Q2830" s="58">
        <v>0</v>
      </c>
      <c r="R2830" s="58">
        <v>0</v>
      </c>
      <c r="S2830" s="58">
        <v>0</v>
      </c>
      <c r="T2830" s="58">
        <v>0</v>
      </c>
      <c r="U2830" s="58">
        <v>0</v>
      </c>
      <c r="V2830" s="58">
        <v>0</v>
      </c>
      <c r="W2830" s="58">
        <v>0</v>
      </c>
      <c r="X2830" s="58">
        <v>0</v>
      </c>
      <c r="Y2830" s="58">
        <v>0</v>
      </c>
      <c r="Z2830" s="58">
        <v>0</v>
      </c>
      <c r="AA2830" s="58">
        <v>0</v>
      </c>
      <c r="AB2830" s="58">
        <v>0</v>
      </c>
      <c r="AC2830" s="58">
        <v>0</v>
      </c>
      <c r="AD2830" s="58">
        <v>0</v>
      </c>
      <c r="AE2830" s="58">
        <v>0</v>
      </c>
      <c r="AF2830" s="58">
        <v>0</v>
      </c>
      <c r="AG2830" s="58">
        <v>0</v>
      </c>
      <c r="AH2830" s="58">
        <v>0</v>
      </c>
      <c r="AI2830" s="58">
        <v>0</v>
      </c>
      <c r="AK2830" s="64">
        <f t="shared" si="44"/>
        <v>2.4227701280070185E-3</v>
      </c>
    </row>
    <row r="2831" spans="1:37" x14ac:dyDescent="0.25">
      <c r="A2831">
        <v>2829</v>
      </c>
      <c r="B2831" s="1">
        <v>1.2200000000000001E-2</v>
      </c>
      <c r="C2831" s="1">
        <v>-5.8651881238576487E-5</v>
      </c>
      <c r="D2831" s="58">
        <v>7.5388585926891641E-2</v>
      </c>
      <c r="E2831" s="58">
        <v>9.6964181981837066E-2</v>
      </c>
      <c r="F2831" s="58">
        <v>0.10435363936546402</v>
      </c>
      <c r="G2831" s="58">
        <v>0.13484386152963176</v>
      </c>
      <c r="H2831" s="58">
        <v>6.5455583361963943E-2</v>
      </c>
      <c r="I2831" s="58">
        <v>0.10890931098560223</v>
      </c>
      <c r="J2831" s="58">
        <v>4.7572042244046792E-2</v>
      </c>
      <c r="K2831" s="58">
        <v>0.10042955319547178</v>
      </c>
      <c r="L2831" s="58">
        <v>9.5045400510565592E-2</v>
      </c>
      <c r="M2831" s="58">
        <v>8.7580196763152054E-2</v>
      </c>
      <c r="N2831" s="58">
        <v>8.3457644135373099E-2</v>
      </c>
      <c r="O2831" s="58">
        <v>0</v>
      </c>
      <c r="P2831" s="58">
        <v>0</v>
      </c>
      <c r="Q2831" s="58">
        <v>0</v>
      </c>
      <c r="R2831" s="58">
        <v>0</v>
      </c>
      <c r="S2831" s="58">
        <v>0</v>
      </c>
      <c r="T2831" s="58">
        <v>0</v>
      </c>
      <c r="U2831" s="58">
        <v>0</v>
      </c>
      <c r="V2831" s="58">
        <v>0</v>
      </c>
      <c r="W2831" s="58">
        <v>0</v>
      </c>
      <c r="X2831" s="58">
        <v>0</v>
      </c>
      <c r="Y2831" s="58">
        <v>0</v>
      </c>
      <c r="Z2831" s="58">
        <v>0</v>
      </c>
      <c r="AA2831" s="58">
        <v>0</v>
      </c>
      <c r="AB2831" s="58">
        <v>0</v>
      </c>
      <c r="AC2831" s="58">
        <v>0</v>
      </c>
      <c r="AD2831" s="58">
        <v>0</v>
      </c>
      <c r="AE2831" s="58">
        <v>0</v>
      </c>
      <c r="AF2831" s="58">
        <v>0</v>
      </c>
      <c r="AG2831" s="58">
        <v>0</v>
      </c>
      <c r="AH2831" s="58">
        <v>0</v>
      </c>
      <c r="AI2831" s="58">
        <v>0</v>
      </c>
      <c r="AK2831" s="64">
        <f t="shared" si="44"/>
        <v>-4.8075312490636459E-3</v>
      </c>
    </row>
    <row r="2832" spans="1:37" x14ac:dyDescent="0.25">
      <c r="A2832">
        <v>2830</v>
      </c>
      <c r="B2832" s="1">
        <v>1.49E-2</v>
      </c>
      <c r="C2832" s="1">
        <v>1.4163991257758977E-4</v>
      </c>
      <c r="D2832" s="58">
        <v>2.6248969199845502E-2</v>
      </c>
      <c r="E2832" s="58">
        <v>0.19945520493241542</v>
      </c>
      <c r="F2832" s="58">
        <v>0.12151017627045774</v>
      </c>
      <c r="G2832" s="58">
        <v>0.19663240918976321</v>
      </c>
      <c r="H2832" s="58">
        <v>1.8096151801361277E-2</v>
      </c>
      <c r="I2832" s="58">
        <v>6.6969384625195846E-2</v>
      </c>
      <c r="J2832" s="58">
        <v>1.4702887333445585E-2</v>
      </c>
      <c r="K2832" s="58">
        <v>8.629062264483639E-2</v>
      </c>
      <c r="L2832" s="58">
        <v>2.9689118856936876E-2</v>
      </c>
      <c r="M2832" s="58">
        <v>0.10378973981527566</v>
      </c>
      <c r="N2832" s="58">
        <v>0.13661533533046644</v>
      </c>
      <c r="O2832" s="58">
        <v>0</v>
      </c>
      <c r="P2832" s="58">
        <v>0</v>
      </c>
      <c r="Q2832" s="58">
        <v>0</v>
      </c>
      <c r="R2832" s="58">
        <v>0</v>
      </c>
      <c r="S2832" s="58">
        <v>0</v>
      </c>
      <c r="T2832" s="58">
        <v>0</v>
      </c>
      <c r="U2832" s="58">
        <v>0</v>
      </c>
      <c r="V2832" s="58">
        <v>0</v>
      </c>
      <c r="W2832" s="58">
        <v>0</v>
      </c>
      <c r="X2832" s="58">
        <v>0</v>
      </c>
      <c r="Y2832" s="58">
        <v>0</v>
      </c>
      <c r="Z2832" s="58">
        <v>0</v>
      </c>
      <c r="AA2832" s="58">
        <v>0</v>
      </c>
      <c r="AB2832" s="58">
        <v>0</v>
      </c>
      <c r="AC2832" s="58">
        <v>0</v>
      </c>
      <c r="AD2832" s="58">
        <v>0</v>
      </c>
      <c r="AE2832" s="58">
        <v>0</v>
      </c>
      <c r="AF2832" s="58">
        <v>0</v>
      </c>
      <c r="AG2832" s="58">
        <v>0</v>
      </c>
      <c r="AH2832" s="58">
        <v>0</v>
      </c>
      <c r="AI2832" s="58">
        <v>0</v>
      </c>
      <c r="AK2832" s="64">
        <f t="shared" si="44"/>
        <v>9.5060344011805211E-3</v>
      </c>
    </row>
    <row r="2833" spans="1:37" x14ac:dyDescent="0.25">
      <c r="A2833">
        <v>2831</v>
      </c>
      <c r="B2833" s="1">
        <v>1.0999999999999999E-2</v>
      </c>
      <c r="C2833" s="1">
        <v>-6.7927214860345297E-5</v>
      </c>
      <c r="D2833" s="58">
        <v>0.11301890596753514</v>
      </c>
      <c r="E2833" s="58">
        <v>2.024448490550214E-3</v>
      </c>
      <c r="F2833" s="58">
        <v>3.3687170993006305E-2</v>
      </c>
      <c r="G2833" s="58">
        <v>4.7981607184275563E-2</v>
      </c>
      <c r="H2833" s="58">
        <v>0.15650281053795606</v>
      </c>
      <c r="I2833" s="58">
        <v>0.13779798407774149</v>
      </c>
      <c r="J2833" s="58">
        <v>0.15532811318949163</v>
      </c>
      <c r="K2833" s="58">
        <v>9.2800079159917406E-2</v>
      </c>
      <c r="L2833" s="58">
        <v>0.15397446877609799</v>
      </c>
      <c r="M2833" s="58">
        <v>8.3995683567669066E-2</v>
      </c>
      <c r="N2833" s="58">
        <v>2.2888728055759196E-2</v>
      </c>
      <c r="O2833" s="58">
        <v>0</v>
      </c>
      <c r="P2833" s="58">
        <v>0</v>
      </c>
      <c r="Q2833" s="58">
        <v>0</v>
      </c>
      <c r="R2833" s="58">
        <v>0</v>
      </c>
      <c r="S2833" s="58">
        <v>0</v>
      </c>
      <c r="T2833" s="58">
        <v>0</v>
      </c>
      <c r="U2833" s="58">
        <v>0</v>
      </c>
      <c r="V2833" s="58">
        <v>0</v>
      </c>
      <c r="W2833" s="58">
        <v>0</v>
      </c>
      <c r="X2833" s="58">
        <v>0</v>
      </c>
      <c r="Y2833" s="58">
        <v>0</v>
      </c>
      <c r="Z2833" s="58">
        <v>0</v>
      </c>
      <c r="AA2833" s="58">
        <v>0</v>
      </c>
      <c r="AB2833" s="58">
        <v>0</v>
      </c>
      <c r="AC2833" s="58">
        <v>0</v>
      </c>
      <c r="AD2833" s="58">
        <v>0</v>
      </c>
      <c r="AE2833" s="58">
        <v>0</v>
      </c>
      <c r="AF2833" s="58">
        <v>0</v>
      </c>
      <c r="AG2833" s="58">
        <v>0</v>
      </c>
      <c r="AH2833" s="58">
        <v>0</v>
      </c>
      <c r="AI2833" s="58">
        <v>0</v>
      </c>
      <c r="AK2833" s="64">
        <f t="shared" si="44"/>
        <v>-6.1752013509404824E-3</v>
      </c>
    </row>
    <row r="2834" spans="1:37" x14ac:dyDescent="0.25">
      <c r="A2834">
        <v>2832</v>
      </c>
      <c r="B2834" s="1">
        <v>1.26E-2</v>
      </c>
      <c r="C2834" s="1">
        <v>2.9916987476587482E-4</v>
      </c>
      <c r="D2834" s="58">
        <v>0.13885623070663622</v>
      </c>
      <c r="E2834" s="58">
        <v>0.1556917624265437</v>
      </c>
      <c r="F2834" s="58">
        <v>9.5294073143839211E-2</v>
      </c>
      <c r="G2834" s="58">
        <v>0.15800992387310414</v>
      </c>
      <c r="H2834" s="58">
        <v>1.1649047462441624E-2</v>
      </c>
      <c r="I2834" s="58">
        <v>8.8924691074207182E-3</v>
      </c>
      <c r="J2834" s="58">
        <v>9.2883372385849122E-2</v>
      </c>
      <c r="K2834" s="58">
        <v>3.0340116127031268E-2</v>
      </c>
      <c r="L2834" s="58">
        <v>4.6414687635185525E-2</v>
      </c>
      <c r="M2834" s="58">
        <v>0.14845492423343754</v>
      </c>
      <c r="N2834" s="58">
        <v>0.11351339289851099</v>
      </c>
      <c r="O2834" s="58">
        <v>0</v>
      </c>
      <c r="P2834" s="58">
        <v>0</v>
      </c>
      <c r="Q2834" s="58">
        <v>0</v>
      </c>
      <c r="R2834" s="58">
        <v>0</v>
      </c>
      <c r="S2834" s="58">
        <v>0</v>
      </c>
      <c r="T2834" s="58">
        <v>0</v>
      </c>
      <c r="U2834" s="58">
        <v>0</v>
      </c>
      <c r="V2834" s="58">
        <v>0</v>
      </c>
      <c r="W2834" s="58">
        <v>0</v>
      </c>
      <c r="X2834" s="58">
        <v>0</v>
      </c>
      <c r="Y2834" s="58">
        <v>0</v>
      </c>
      <c r="Z2834" s="58">
        <v>0</v>
      </c>
      <c r="AA2834" s="58">
        <v>0</v>
      </c>
      <c r="AB2834" s="58">
        <v>0</v>
      </c>
      <c r="AC2834" s="58">
        <v>0</v>
      </c>
      <c r="AD2834" s="58">
        <v>0</v>
      </c>
      <c r="AE2834" s="58">
        <v>0</v>
      </c>
      <c r="AF2834" s="58">
        <v>0</v>
      </c>
      <c r="AG2834" s="58">
        <v>0</v>
      </c>
      <c r="AH2834" s="58">
        <v>0</v>
      </c>
      <c r="AI2834" s="58">
        <v>0</v>
      </c>
      <c r="AK2834" s="64">
        <f t="shared" si="44"/>
        <v>2.3743640854434509E-2</v>
      </c>
    </row>
    <row r="2835" spans="1:37" x14ac:dyDescent="0.25">
      <c r="A2835">
        <v>2833</v>
      </c>
      <c r="B2835" s="1">
        <v>1.21E-2</v>
      </c>
      <c r="C2835" s="1">
        <v>-4.290476027262513E-5</v>
      </c>
      <c r="D2835" s="58">
        <v>0.19478823366259548</v>
      </c>
      <c r="E2835" s="58">
        <v>0.10426886969744417</v>
      </c>
      <c r="F2835" s="58">
        <v>8.0900359378009476E-2</v>
      </c>
      <c r="G2835" s="58">
        <v>0.11156446759708138</v>
      </c>
      <c r="H2835" s="58">
        <v>3.6194821007669915E-2</v>
      </c>
      <c r="I2835" s="58">
        <v>1.127180105790822E-2</v>
      </c>
      <c r="J2835" s="58">
        <v>3.0078830774888998E-2</v>
      </c>
      <c r="K2835" s="58">
        <v>0.12939851582016043</v>
      </c>
      <c r="L2835" s="58">
        <v>8.5574530104556609E-2</v>
      </c>
      <c r="M2835" s="58">
        <v>0.11151327138011269</v>
      </c>
      <c r="N2835" s="58">
        <v>0.10444629951957268</v>
      </c>
      <c r="O2835" s="58">
        <v>0</v>
      </c>
      <c r="P2835" s="58">
        <v>0</v>
      </c>
      <c r="Q2835" s="58">
        <v>0</v>
      </c>
      <c r="R2835" s="58">
        <v>0</v>
      </c>
      <c r="S2835" s="58">
        <v>0</v>
      </c>
      <c r="T2835" s="58">
        <v>0</v>
      </c>
      <c r="U2835" s="58">
        <v>0</v>
      </c>
      <c r="V2835" s="58">
        <v>0</v>
      </c>
      <c r="W2835" s="58">
        <v>0</v>
      </c>
      <c r="X2835" s="58">
        <v>0</v>
      </c>
      <c r="Y2835" s="58">
        <v>0</v>
      </c>
      <c r="Z2835" s="58">
        <v>0</v>
      </c>
      <c r="AA2835" s="58">
        <v>0</v>
      </c>
      <c r="AB2835" s="58">
        <v>0</v>
      </c>
      <c r="AC2835" s="58">
        <v>0</v>
      </c>
      <c r="AD2835" s="58">
        <v>0</v>
      </c>
      <c r="AE2835" s="58">
        <v>0</v>
      </c>
      <c r="AF2835" s="58">
        <v>0</v>
      </c>
      <c r="AG2835" s="58">
        <v>0</v>
      </c>
      <c r="AH2835" s="58">
        <v>0</v>
      </c>
      <c r="AI2835" s="58">
        <v>0</v>
      </c>
      <c r="AK2835" s="64">
        <f t="shared" si="44"/>
        <v>-3.5458479564153002E-3</v>
      </c>
    </row>
    <row r="2836" spans="1:37" x14ac:dyDescent="0.25">
      <c r="A2836">
        <v>2834</v>
      </c>
      <c r="B2836" s="1">
        <v>1.2699999999999999E-2</v>
      </c>
      <c r="C2836" s="1">
        <v>2.0956954895468081E-4</v>
      </c>
      <c r="D2836" s="58">
        <v>3.3055620379733399E-3</v>
      </c>
      <c r="E2836" s="58">
        <v>0.1265505477969093</v>
      </c>
      <c r="F2836" s="58">
        <v>4.7744428895656721E-2</v>
      </c>
      <c r="G2836" s="58">
        <v>0.11712417798398062</v>
      </c>
      <c r="H2836" s="58">
        <v>0.17314651862126765</v>
      </c>
      <c r="I2836" s="58">
        <v>4.8660422894920348E-2</v>
      </c>
      <c r="J2836" s="58">
        <v>0.13728778442073666</v>
      </c>
      <c r="K2836" s="58">
        <v>0.10221082578491243</v>
      </c>
      <c r="L2836" s="58">
        <v>8.7610068851150247E-2</v>
      </c>
      <c r="M2836" s="58">
        <v>4.6734235831381643E-2</v>
      </c>
      <c r="N2836" s="58">
        <v>0.10962542688111107</v>
      </c>
      <c r="O2836" s="58">
        <v>0</v>
      </c>
      <c r="P2836" s="58">
        <v>0</v>
      </c>
      <c r="Q2836" s="58">
        <v>0</v>
      </c>
      <c r="R2836" s="58">
        <v>0</v>
      </c>
      <c r="S2836" s="58">
        <v>0</v>
      </c>
      <c r="T2836" s="58">
        <v>0</v>
      </c>
      <c r="U2836" s="58">
        <v>0</v>
      </c>
      <c r="V2836" s="58">
        <v>0</v>
      </c>
      <c r="W2836" s="58">
        <v>0</v>
      </c>
      <c r="X2836" s="58">
        <v>0</v>
      </c>
      <c r="Y2836" s="58">
        <v>0</v>
      </c>
      <c r="Z2836" s="58">
        <v>0</v>
      </c>
      <c r="AA2836" s="58">
        <v>0</v>
      </c>
      <c r="AB2836" s="58">
        <v>0</v>
      </c>
      <c r="AC2836" s="58">
        <v>0</v>
      </c>
      <c r="AD2836" s="58">
        <v>0</v>
      </c>
      <c r="AE2836" s="58">
        <v>0</v>
      </c>
      <c r="AF2836" s="58">
        <v>0</v>
      </c>
      <c r="AG2836" s="58">
        <v>0</v>
      </c>
      <c r="AH2836" s="58">
        <v>0</v>
      </c>
      <c r="AI2836" s="58">
        <v>0</v>
      </c>
      <c r="AK2836" s="64">
        <f t="shared" si="44"/>
        <v>1.6501539287770144E-2</v>
      </c>
    </row>
    <row r="2837" spans="1:37" x14ac:dyDescent="0.25">
      <c r="A2837">
        <v>2835</v>
      </c>
      <c r="B2837" s="1">
        <v>1.23E-2</v>
      </c>
      <c r="C2837" s="1">
        <v>-2.5176614891228257E-4</v>
      </c>
      <c r="D2837" s="58">
        <v>3.0723733309454698E-2</v>
      </c>
      <c r="E2837" s="58">
        <v>2.9092356629655751E-2</v>
      </c>
      <c r="F2837" s="58">
        <v>9.9194261828003019E-2</v>
      </c>
      <c r="G2837" s="58">
        <v>0.10084970927603046</v>
      </c>
      <c r="H2837" s="58">
        <v>5.6994736659442817E-2</v>
      </c>
      <c r="I2837" s="58">
        <v>0.18845340302487337</v>
      </c>
      <c r="J2837" s="58">
        <v>0.13865667013156951</v>
      </c>
      <c r="K2837" s="58">
        <v>0.12040490576683756</v>
      </c>
      <c r="L2837" s="58">
        <v>5.8934236747629327E-2</v>
      </c>
      <c r="M2837" s="58">
        <v>5.3606465072958014E-2</v>
      </c>
      <c r="N2837" s="58">
        <v>0.12308952155354547</v>
      </c>
      <c r="O2837" s="58">
        <v>0</v>
      </c>
      <c r="P2837" s="58">
        <v>0</v>
      </c>
      <c r="Q2837" s="58">
        <v>0</v>
      </c>
      <c r="R2837" s="58">
        <v>0</v>
      </c>
      <c r="S2837" s="58">
        <v>0</v>
      </c>
      <c r="T2837" s="58">
        <v>0</v>
      </c>
      <c r="U2837" s="58">
        <v>0</v>
      </c>
      <c r="V2837" s="58">
        <v>0</v>
      </c>
      <c r="W2837" s="58">
        <v>0</v>
      </c>
      <c r="X2837" s="58">
        <v>0</v>
      </c>
      <c r="Y2837" s="58">
        <v>0</v>
      </c>
      <c r="Z2837" s="58">
        <v>0</v>
      </c>
      <c r="AA2837" s="58">
        <v>0</v>
      </c>
      <c r="AB2837" s="58">
        <v>0</v>
      </c>
      <c r="AC2837" s="58">
        <v>0</v>
      </c>
      <c r="AD2837" s="58">
        <v>0</v>
      </c>
      <c r="AE2837" s="58">
        <v>0</v>
      </c>
      <c r="AF2837" s="58">
        <v>0</v>
      </c>
      <c r="AG2837" s="58">
        <v>0</v>
      </c>
      <c r="AH2837" s="58">
        <v>0</v>
      </c>
      <c r="AI2837" s="58">
        <v>0</v>
      </c>
      <c r="AK2837" s="64">
        <f t="shared" si="44"/>
        <v>-2.0468792594494519E-2</v>
      </c>
    </row>
    <row r="2838" spans="1:37" x14ac:dyDescent="0.25">
      <c r="A2838">
        <v>2836</v>
      </c>
      <c r="B2838" s="1">
        <v>1.2E-2</v>
      </c>
      <c r="C2838" s="1">
        <v>2.0286648540323655E-4</v>
      </c>
      <c r="D2838" s="58">
        <v>1.9287294727255988E-2</v>
      </c>
      <c r="E2838" s="58">
        <v>0.12060055182650346</v>
      </c>
      <c r="F2838" s="58">
        <v>1.9545208820709249E-2</v>
      </c>
      <c r="G2838" s="58">
        <v>3.6983317989056207E-2</v>
      </c>
      <c r="H2838" s="58">
        <v>0.13694284555803665</v>
      </c>
      <c r="I2838" s="58">
        <v>0.20110599603550061</v>
      </c>
      <c r="J2838" s="58">
        <v>4.0273891794925409E-2</v>
      </c>
      <c r="K2838" s="58">
        <v>6.0637302876474203E-2</v>
      </c>
      <c r="L2838" s="58">
        <v>0.20163319010089387</v>
      </c>
      <c r="M2838" s="58">
        <v>5.0889604915539711E-2</v>
      </c>
      <c r="N2838" s="58">
        <v>0.11210079535510467</v>
      </c>
      <c r="O2838" s="58">
        <v>0</v>
      </c>
      <c r="P2838" s="58">
        <v>0</v>
      </c>
      <c r="Q2838" s="58">
        <v>0</v>
      </c>
      <c r="R2838" s="58">
        <v>0</v>
      </c>
      <c r="S2838" s="58">
        <v>0</v>
      </c>
      <c r="T2838" s="58">
        <v>0</v>
      </c>
      <c r="U2838" s="58">
        <v>0</v>
      </c>
      <c r="V2838" s="58">
        <v>0</v>
      </c>
      <c r="W2838" s="58">
        <v>0</v>
      </c>
      <c r="X2838" s="58">
        <v>0</v>
      </c>
      <c r="Y2838" s="58">
        <v>0</v>
      </c>
      <c r="Z2838" s="58">
        <v>0</v>
      </c>
      <c r="AA2838" s="58">
        <v>0</v>
      </c>
      <c r="AB2838" s="58">
        <v>0</v>
      </c>
      <c r="AC2838" s="58">
        <v>0</v>
      </c>
      <c r="AD2838" s="58">
        <v>0</v>
      </c>
      <c r="AE2838" s="58">
        <v>0</v>
      </c>
      <c r="AF2838" s="58">
        <v>0</v>
      </c>
      <c r="AG2838" s="58">
        <v>0</v>
      </c>
      <c r="AH2838" s="58">
        <v>0</v>
      </c>
      <c r="AI2838" s="58">
        <v>0</v>
      </c>
      <c r="AK2838" s="64">
        <f t="shared" si="44"/>
        <v>1.6905540450269711E-2</v>
      </c>
    </row>
    <row r="2839" spans="1:37" x14ac:dyDescent="0.25">
      <c r="A2839">
        <v>2837</v>
      </c>
      <c r="B2839" s="1">
        <v>1.2E-2</v>
      </c>
      <c r="C2839" s="1">
        <v>-3.0670189831774109E-4</v>
      </c>
      <c r="D2839" s="58">
        <v>0.10097188749548648</v>
      </c>
      <c r="E2839" s="58">
        <v>1.8616020375588564E-2</v>
      </c>
      <c r="F2839" s="58">
        <v>0.13986315029982091</v>
      </c>
      <c r="G2839" s="58">
        <v>0.12026112639089701</v>
      </c>
      <c r="H2839" s="58">
        <v>9.4880435551335778E-3</v>
      </c>
      <c r="I2839" s="58">
        <v>3.8960425820602197E-2</v>
      </c>
      <c r="J2839" s="58">
        <v>0.13237406138739666</v>
      </c>
      <c r="K2839" s="58">
        <v>0.17879142663845596</v>
      </c>
      <c r="L2839" s="58">
        <v>9.9738088271425759E-2</v>
      </c>
      <c r="M2839" s="58">
        <v>5.0807659259320723E-2</v>
      </c>
      <c r="N2839" s="58">
        <v>0.11012811050587222</v>
      </c>
      <c r="O2839" s="58">
        <v>0</v>
      </c>
      <c r="P2839" s="58">
        <v>0</v>
      </c>
      <c r="Q2839" s="58">
        <v>0</v>
      </c>
      <c r="R2839" s="58">
        <v>0</v>
      </c>
      <c r="S2839" s="58">
        <v>0</v>
      </c>
      <c r="T2839" s="58">
        <v>0</v>
      </c>
      <c r="U2839" s="58">
        <v>0</v>
      </c>
      <c r="V2839" s="58">
        <v>0</v>
      </c>
      <c r="W2839" s="58">
        <v>0</v>
      </c>
      <c r="X2839" s="58">
        <v>0</v>
      </c>
      <c r="Y2839" s="58">
        <v>0</v>
      </c>
      <c r="Z2839" s="58">
        <v>0</v>
      </c>
      <c r="AA2839" s="58">
        <v>0</v>
      </c>
      <c r="AB2839" s="58">
        <v>0</v>
      </c>
      <c r="AC2839" s="58">
        <v>0</v>
      </c>
      <c r="AD2839" s="58">
        <v>0</v>
      </c>
      <c r="AE2839" s="58">
        <v>0</v>
      </c>
      <c r="AF2839" s="58">
        <v>0</v>
      </c>
      <c r="AG2839" s="58">
        <v>0</v>
      </c>
      <c r="AH2839" s="58">
        <v>0</v>
      </c>
      <c r="AI2839" s="58">
        <v>0</v>
      </c>
      <c r="AK2839" s="64">
        <f t="shared" si="44"/>
        <v>-2.5558491526478423E-2</v>
      </c>
    </row>
    <row r="2840" spans="1:37" x14ac:dyDescent="0.25">
      <c r="A2840">
        <v>2838</v>
      </c>
      <c r="B2840" s="1">
        <v>1.3599999999999999E-2</v>
      </c>
      <c r="C2840" s="1">
        <v>2.369004456302491E-4</v>
      </c>
      <c r="D2840" s="58">
        <v>1.1662662439967988E-2</v>
      </c>
      <c r="E2840" s="58">
        <v>0.16946349192753829</v>
      </c>
      <c r="F2840" s="58">
        <v>8.2657613461844109E-2</v>
      </c>
      <c r="G2840" s="58">
        <v>0.13955737636158175</v>
      </c>
      <c r="H2840" s="58">
        <v>7.2148859224848885E-2</v>
      </c>
      <c r="I2840" s="58">
        <v>0.10868749495499928</v>
      </c>
      <c r="J2840" s="58">
        <v>0.11837542389353659</v>
      </c>
      <c r="K2840" s="58">
        <v>5.1463569111146266E-2</v>
      </c>
      <c r="L2840" s="58">
        <v>3.7707995907979269E-2</v>
      </c>
      <c r="M2840" s="58">
        <v>0.13324947309877927</v>
      </c>
      <c r="N2840" s="58">
        <v>7.5026039617778442E-2</v>
      </c>
      <c r="O2840" s="58">
        <v>0</v>
      </c>
      <c r="P2840" s="58">
        <v>0</v>
      </c>
      <c r="Q2840" s="58">
        <v>0</v>
      </c>
      <c r="R2840" s="58">
        <v>0</v>
      </c>
      <c r="S2840" s="58">
        <v>0</v>
      </c>
      <c r="T2840" s="58">
        <v>0</v>
      </c>
      <c r="U2840" s="58">
        <v>0</v>
      </c>
      <c r="V2840" s="58">
        <v>0</v>
      </c>
      <c r="W2840" s="58">
        <v>0</v>
      </c>
      <c r="X2840" s="58">
        <v>0</v>
      </c>
      <c r="Y2840" s="58">
        <v>0</v>
      </c>
      <c r="Z2840" s="58">
        <v>0</v>
      </c>
      <c r="AA2840" s="58">
        <v>0</v>
      </c>
      <c r="AB2840" s="58">
        <v>0</v>
      </c>
      <c r="AC2840" s="58">
        <v>0</v>
      </c>
      <c r="AD2840" s="58">
        <v>0</v>
      </c>
      <c r="AE2840" s="58">
        <v>0</v>
      </c>
      <c r="AF2840" s="58">
        <v>0</v>
      </c>
      <c r="AG2840" s="58">
        <v>0</v>
      </c>
      <c r="AH2840" s="58">
        <v>0</v>
      </c>
      <c r="AI2840" s="58">
        <v>0</v>
      </c>
      <c r="AK2840" s="64">
        <f t="shared" si="44"/>
        <v>1.7419150413988907E-2</v>
      </c>
    </row>
    <row r="2841" spans="1:37" x14ac:dyDescent="0.25">
      <c r="A2841">
        <v>2839</v>
      </c>
      <c r="B2841" s="1">
        <v>1.44E-2</v>
      </c>
      <c r="C2841" s="1">
        <v>2.3557923798646956E-4</v>
      </c>
      <c r="D2841" s="58">
        <v>7.9454889235794305E-3</v>
      </c>
      <c r="E2841" s="58">
        <v>0.16906036387969303</v>
      </c>
      <c r="F2841" s="58">
        <v>2.5635508407871543E-2</v>
      </c>
      <c r="G2841" s="58">
        <v>0.15784261163535271</v>
      </c>
      <c r="H2841" s="58">
        <v>8.8279718478680227E-2</v>
      </c>
      <c r="I2841" s="58">
        <v>0.11881615862828168</v>
      </c>
      <c r="J2841" s="58">
        <v>0.11582521578512471</v>
      </c>
      <c r="K2841" s="58">
        <v>9.3921545433785766E-2</v>
      </c>
      <c r="L2841" s="58">
        <v>4.5469828479950958E-2</v>
      </c>
      <c r="M2841" s="58">
        <v>1.9858199689804536E-2</v>
      </c>
      <c r="N2841" s="58">
        <v>0.15734536065787535</v>
      </c>
      <c r="O2841" s="58">
        <v>0</v>
      </c>
      <c r="P2841" s="58">
        <v>0</v>
      </c>
      <c r="Q2841" s="58">
        <v>0</v>
      </c>
      <c r="R2841" s="58">
        <v>0</v>
      </c>
      <c r="S2841" s="58">
        <v>0</v>
      </c>
      <c r="T2841" s="58">
        <v>0</v>
      </c>
      <c r="U2841" s="58">
        <v>0</v>
      </c>
      <c r="V2841" s="58">
        <v>0</v>
      </c>
      <c r="W2841" s="58">
        <v>0</v>
      </c>
      <c r="X2841" s="58">
        <v>0</v>
      </c>
      <c r="Y2841" s="58">
        <v>0</v>
      </c>
      <c r="Z2841" s="58">
        <v>0</v>
      </c>
      <c r="AA2841" s="58">
        <v>0</v>
      </c>
      <c r="AB2841" s="58">
        <v>0</v>
      </c>
      <c r="AC2841" s="58">
        <v>0</v>
      </c>
      <c r="AD2841" s="58">
        <v>0</v>
      </c>
      <c r="AE2841" s="58">
        <v>0</v>
      </c>
      <c r="AF2841" s="58">
        <v>0</v>
      </c>
      <c r="AG2841" s="58">
        <v>0</v>
      </c>
      <c r="AH2841" s="58">
        <v>0</v>
      </c>
      <c r="AI2841" s="58">
        <v>0</v>
      </c>
      <c r="AK2841" s="64">
        <f t="shared" si="44"/>
        <v>1.6359669304615944E-2</v>
      </c>
    </row>
    <row r="2842" spans="1:37" x14ac:dyDescent="0.25">
      <c r="A2842">
        <v>2840</v>
      </c>
      <c r="B2842" s="1">
        <v>1.2500000000000001E-2</v>
      </c>
      <c r="C2842" s="1">
        <v>2.1264766138336065E-4</v>
      </c>
      <c r="D2842" s="58">
        <v>1.5215414225059077E-2</v>
      </c>
      <c r="E2842" s="58">
        <v>0.16687268864547714</v>
      </c>
      <c r="F2842" s="58">
        <v>9.9441792197085641E-2</v>
      </c>
      <c r="G2842" s="58">
        <v>0.15172149923031475</v>
      </c>
      <c r="H2842" s="58">
        <v>2.8953611521831575E-2</v>
      </c>
      <c r="I2842" s="58">
        <v>4.3362869896269335E-2</v>
      </c>
      <c r="J2842" s="58">
        <v>2.0235657420540964E-2</v>
      </c>
      <c r="K2842" s="58">
        <v>7.5220498173742545E-2</v>
      </c>
      <c r="L2842" s="58">
        <v>8.7576624094362357E-2</v>
      </c>
      <c r="M2842" s="58">
        <v>0.13544098110441752</v>
      </c>
      <c r="N2842" s="58">
        <v>0.17595836349089908</v>
      </c>
      <c r="O2842" s="58">
        <v>0</v>
      </c>
      <c r="P2842" s="58">
        <v>0</v>
      </c>
      <c r="Q2842" s="58">
        <v>0</v>
      </c>
      <c r="R2842" s="58">
        <v>0</v>
      </c>
      <c r="S2842" s="58">
        <v>0</v>
      </c>
      <c r="T2842" s="58">
        <v>0</v>
      </c>
      <c r="U2842" s="58">
        <v>0</v>
      </c>
      <c r="V2842" s="58">
        <v>0</v>
      </c>
      <c r="W2842" s="58">
        <v>0</v>
      </c>
      <c r="X2842" s="58">
        <v>0</v>
      </c>
      <c r="Y2842" s="58">
        <v>0</v>
      </c>
      <c r="Z2842" s="58">
        <v>0</v>
      </c>
      <c r="AA2842" s="58">
        <v>0</v>
      </c>
      <c r="AB2842" s="58">
        <v>0</v>
      </c>
      <c r="AC2842" s="58">
        <v>0</v>
      </c>
      <c r="AD2842" s="58">
        <v>0</v>
      </c>
      <c r="AE2842" s="58">
        <v>0</v>
      </c>
      <c r="AF2842" s="58">
        <v>0</v>
      </c>
      <c r="AG2842" s="58">
        <v>0</v>
      </c>
      <c r="AH2842" s="58">
        <v>0</v>
      </c>
      <c r="AI2842" s="58">
        <v>0</v>
      </c>
      <c r="AK2842" s="64">
        <f t="shared" si="44"/>
        <v>1.7011812910668851E-2</v>
      </c>
    </row>
    <row r="2843" spans="1:37" x14ac:dyDescent="0.25">
      <c r="A2843">
        <v>2841</v>
      </c>
      <c r="B2843" s="1">
        <v>1.2999999999999999E-2</v>
      </c>
      <c r="C2843" s="1">
        <v>-1.7177367164549636E-4</v>
      </c>
      <c r="D2843" s="58">
        <v>5.6912757490331853E-2</v>
      </c>
      <c r="E2843" s="58">
        <v>0.12883105149908439</v>
      </c>
      <c r="F2843" s="58">
        <v>0.15147168245355602</v>
      </c>
      <c r="G2843" s="58">
        <v>4.8627331021025191E-2</v>
      </c>
      <c r="H2843" s="58">
        <v>6.5542437507136384E-2</v>
      </c>
      <c r="I2843" s="58">
        <v>0.1269473051262309</v>
      </c>
      <c r="J2843" s="58">
        <v>7.303642239541959E-2</v>
      </c>
      <c r="K2843" s="58">
        <v>0.11974943326238345</v>
      </c>
      <c r="L2843" s="58">
        <v>3.9301698094375691E-2</v>
      </c>
      <c r="M2843" s="58">
        <v>0.17509353307386596</v>
      </c>
      <c r="N2843" s="58">
        <v>1.4486348076590645E-2</v>
      </c>
      <c r="O2843" s="58">
        <v>0</v>
      </c>
      <c r="P2843" s="58">
        <v>0</v>
      </c>
      <c r="Q2843" s="58">
        <v>0</v>
      </c>
      <c r="R2843" s="58">
        <v>0</v>
      </c>
      <c r="S2843" s="58">
        <v>0</v>
      </c>
      <c r="T2843" s="58">
        <v>0</v>
      </c>
      <c r="U2843" s="58">
        <v>0</v>
      </c>
      <c r="V2843" s="58">
        <v>0</v>
      </c>
      <c r="W2843" s="58">
        <v>0</v>
      </c>
      <c r="X2843" s="58">
        <v>0</v>
      </c>
      <c r="Y2843" s="58">
        <v>0</v>
      </c>
      <c r="Z2843" s="58">
        <v>0</v>
      </c>
      <c r="AA2843" s="58">
        <v>0</v>
      </c>
      <c r="AB2843" s="58">
        <v>0</v>
      </c>
      <c r="AC2843" s="58">
        <v>0</v>
      </c>
      <c r="AD2843" s="58">
        <v>0</v>
      </c>
      <c r="AE2843" s="58">
        <v>0</v>
      </c>
      <c r="AF2843" s="58">
        <v>0</v>
      </c>
      <c r="AG2843" s="58">
        <v>0</v>
      </c>
      <c r="AH2843" s="58">
        <v>0</v>
      </c>
      <c r="AI2843" s="58">
        <v>0</v>
      </c>
      <c r="AK2843" s="64">
        <f t="shared" si="44"/>
        <v>-1.3213359357345874E-2</v>
      </c>
    </row>
    <row r="2844" spans="1:37" x14ac:dyDescent="0.25">
      <c r="A2844">
        <v>2842</v>
      </c>
      <c r="B2844" s="1">
        <v>1.2999999999999999E-2</v>
      </c>
      <c r="C2844" s="1">
        <v>2.446919811514111E-4</v>
      </c>
      <c r="D2844" s="58">
        <v>7.6444855006454149E-2</v>
      </c>
      <c r="E2844" s="58">
        <v>0.14142029957521834</v>
      </c>
      <c r="F2844" s="58">
        <v>2.716226064379006E-2</v>
      </c>
      <c r="G2844" s="58">
        <v>0.12863019503627182</v>
      </c>
      <c r="H2844" s="58">
        <v>2.9532857802270385E-2</v>
      </c>
      <c r="I2844" s="58">
        <v>9.792733830840776E-2</v>
      </c>
      <c r="J2844" s="58">
        <v>0.14101643535181282</v>
      </c>
      <c r="K2844" s="58">
        <v>8.5801544163540758E-2</v>
      </c>
      <c r="L2844" s="58">
        <v>9.572277205815527E-2</v>
      </c>
      <c r="M2844" s="58">
        <v>6.0041374133544517E-2</v>
      </c>
      <c r="N2844" s="58">
        <v>0.11630006792053399</v>
      </c>
      <c r="O2844" s="58">
        <v>0</v>
      </c>
      <c r="P2844" s="58">
        <v>0</v>
      </c>
      <c r="Q2844" s="58">
        <v>0</v>
      </c>
      <c r="R2844" s="58">
        <v>0</v>
      </c>
      <c r="S2844" s="58">
        <v>0</v>
      </c>
      <c r="T2844" s="58">
        <v>0</v>
      </c>
      <c r="U2844" s="58">
        <v>0</v>
      </c>
      <c r="V2844" s="58">
        <v>0</v>
      </c>
      <c r="W2844" s="58">
        <v>0</v>
      </c>
      <c r="X2844" s="58">
        <v>0</v>
      </c>
      <c r="Y2844" s="58">
        <v>0</v>
      </c>
      <c r="Z2844" s="58">
        <v>0</v>
      </c>
      <c r="AA2844" s="58">
        <v>0</v>
      </c>
      <c r="AB2844" s="58">
        <v>0</v>
      </c>
      <c r="AC2844" s="58">
        <v>0</v>
      </c>
      <c r="AD2844" s="58">
        <v>0</v>
      </c>
      <c r="AE2844" s="58">
        <v>0</v>
      </c>
      <c r="AF2844" s="58">
        <v>0</v>
      </c>
      <c r="AG2844" s="58">
        <v>0</v>
      </c>
      <c r="AH2844" s="58">
        <v>0</v>
      </c>
      <c r="AI2844" s="58">
        <v>0</v>
      </c>
      <c r="AK2844" s="64">
        <f t="shared" si="44"/>
        <v>1.8822460088570084E-2</v>
      </c>
    </row>
    <row r="2845" spans="1:37" x14ac:dyDescent="0.25">
      <c r="A2845">
        <v>2843</v>
      </c>
      <c r="B2845" s="1">
        <v>1.34E-2</v>
      </c>
      <c r="C2845" s="1">
        <v>-5.1795350210914848E-5</v>
      </c>
      <c r="D2845" s="58">
        <v>0.10795953379721779</v>
      </c>
      <c r="E2845" s="58">
        <v>0.14185067179225186</v>
      </c>
      <c r="F2845" s="58">
        <v>9.3017116044487883E-2</v>
      </c>
      <c r="G2845" s="58">
        <v>9.0265328331659206E-2</v>
      </c>
      <c r="H2845" s="58">
        <v>6.7397877204091794E-2</v>
      </c>
      <c r="I2845" s="58">
        <v>8.1221005351284917E-2</v>
      </c>
      <c r="J2845" s="58">
        <v>4.4317900487916895E-2</v>
      </c>
      <c r="K2845" s="58">
        <v>0.1236899374709359</v>
      </c>
      <c r="L2845" s="58">
        <v>1.6937671407404112E-2</v>
      </c>
      <c r="M2845" s="58">
        <v>8.3884117814042314E-2</v>
      </c>
      <c r="N2845" s="58">
        <v>0.14945884029870735</v>
      </c>
      <c r="O2845" s="58">
        <v>0</v>
      </c>
      <c r="P2845" s="58">
        <v>0</v>
      </c>
      <c r="Q2845" s="58">
        <v>0</v>
      </c>
      <c r="R2845" s="58">
        <v>0</v>
      </c>
      <c r="S2845" s="58">
        <v>0</v>
      </c>
      <c r="T2845" s="58">
        <v>0</v>
      </c>
      <c r="U2845" s="58">
        <v>0</v>
      </c>
      <c r="V2845" s="58">
        <v>0</v>
      </c>
      <c r="W2845" s="58">
        <v>0</v>
      </c>
      <c r="X2845" s="58">
        <v>0</v>
      </c>
      <c r="Y2845" s="58">
        <v>0</v>
      </c>
      <c r="Z2845" s="58">
        <v>0</v>
      </c>
      <c r="AA2845" s="58">
        <v>0</v>
      </c>
      <c r="AB2845" s="58">
        <v>0</v>
      </c>
      <c r="AC2845" s="58">
        <v>0</v>
      </c>
      <c r="AD2845" s="58">
        <v>0</v>
      </c>
      <c r="AE2845" s="58">
        <v>0</v>
      </c>
      <c r="AF2845" s="58">
        <v>0</v>
      </c>
      <c r="AG2845" s="58">
        <v>0</v>
      </c>
      <c r="AH2845" s="58">
        <v>0</v>
      </c>
      <c r="AI2845" s="58">
        <v>0</v>
      </c>
      <c r="AK2845" s="64">
        <f t="shared" si="44"/>
        <v>-3.8653246426055853E-3</v>
      </c>
    </row>
    <row r="2846" spans="1:37" x14ac:dyDescent="0.25">
      <c r="A2846">
        <v>2844</v>
      </c>
      <c r="B2846" s="1">
        <v>1.1900000000000001E-2</v>
      </c>
      <c r="C2846" s="1">
        <v>7.1995616310671786E-5</v>
      </c>
      <c r="D2846" s="58">
        <v>4.0966288395975603E-2</v>
      </c>
      <c r="E2846" s="58">
        <v>0.1382001667129274</v>
      </c>
      <c r="F2846" s="58">
        <v>0.15500080912385927</v>
      </c>
      <c r="G2846" s="58">
        <v>0.12139361564930361</v>
      </c>
      <c r="H2846" s="58">
        <v>2.0783993135507276E-2</v>
      </c>
      <c r="I2846" s="58">
        <v>3.8027662278611089E-2</v>
      </c>
      <c r="J2846" s="58">
        <v>6.2729727707807117E-2</v>
      </c>
      <c r="K2846" s="58">
        <v>7.6085109000396736E-2</v>
      </c>
      <c r="L2846" s="58">
        <v>5.4959593672503915E-2</v>
      </c>
      <c r="M2846" s="58">
        <v>0.15425862513957389</v>
      </c>
      <c r="N2846" s="58">
        <v>0.13759440918353419</v>
      </c>
      <c r="O2846" s="58">
        <v>0</v>
      </c>
      <c r="P2846" s="58">
        <v>0</v>
      </c>
      <c r="Q2846" s="58">
        <v>0</v>
      </c>
      <c r="R2846" s="58">
        <v>0</v>
      </c>
      <c r="S2846" s="58">
        <v>0</v>
      </c>
      <c r="T2846" s="58">
        <v>0</v>
      </c>
      <c r="U2846" s="58">
        <v>0</v>
      </c>
      <c r="V2846" s="58">
        <v>0</v>
      </c>
      <c r="W2846" s="58">
        <v>0</v>
      </c>
      <c r="X2846" s="58">
        <v>0</v>
      </c>
      <c r="Y2846" s="58">
        <v>0</v>
      </c>
      <c r="Z2846" s="58">
        <v>0</v>
      </c>
      <c r="AA2846" s="58">
        <v>0</v>
      </c>
      <c r="AB2846" s="58">
        <v>0</v>
      </c>
      <c r="AC2846" s="58">
        <v>0</v>
      </c>
      <c r="AD2846" s="58">
        <v>0</v>
      </c>
      <c r="AE2846" s="58">
        <v>0</v>
      </c>
      <c r="AF2846" s="58">
        <v>0</v>
      </c>
      <c r="AG2846" s="58">
        <v>0</v>
      </c>
      <c r="AH2846" s="58">
        <v>0</v>
      </c>
      <c r="AI2846" s="58">
        <v>0</v>
      </c>
      <c r="AK2846" s="64">
        <f t="shared" si="44"/>
        <v>6.0500517908127546E-3</v>
      </c>
    </row>
    <row r="2847" spans="1:37" x14ac:dyDescent="0.25">
      <c r="A2847">
        <v>2845</v>
      </c>
      <c r="B2847" s="1">
        <v>1.4800000000000001E-2</v>
      </c>
      <c r="C2847" s="1">
        <v>6.5521111240781735E-5</v>
      </c>
      <c r="D2847" s="58">
        <v>0.13398698273518012</v>
      </c>
      <c r="E2847" s="58">
        <v>0.13908570886962779</v>
      </c>
      <c r="F2847" s="58">
        <v>2.2112329873637565E-2</v>
      </c>
      <c r="G2847" s="58">
        <v>0.15988386044537728</v>
      </c>
      <c r="H2847" s="58">
        <v>1.6289944124310139E-2</v>
      </c>
      <c r="I2847" s="58">
        <v>9.2518688795866416E-2</v>
      </c>
      <c r="J2847" s="58">
        <v>0.12625829823106871</v>
      </c>
      <c r="K2847" s="58">
        <v>0.15374826015938653</v>
      </c>
      <c r="L2847" s="58">
        <v>0.11125039013708246</v>
      </c>
      <c r="M2847" s="58">
        <v>2.733576619912137E-2</v>
      </c>
      <c r="N2847" s="58">
        <v>1.7529770429341691E-2</v>
      </c>
      <c r="O2847" s="58">
        <v>0</v>
      </c>
      <c r="P2847" s="58">
        <v>0</v>
      </c>
      <c r="Q2847" s="58">
        <v>0</v>
      </c>
      <c r="R2847" s="58">
        <v>0</v>
      </c>
      <c r="S2847" s="58">
        <v>0</v>
      </c>
      <c r="T2847" s="58">
        <v>0</v>
      </c>
      <c r="U2847" s="58">
        <v>0</v>
      </c>
      <c r="V2847" s="58">
        <v>0</v>
      </c>
      <c r="W2847" s="58">
        <v>0</v>
      </c>
      <c r="X2847" s="58">
        <v>0</v>
      </c>
      <c r="Y2847" s="58">
        <v>0</v>
      </c>
      <c r="Z2847" s="58">
        <v>0</v>
      </c>
      <c r="AA2847" s="58">
        <v>0</v>
      </c>
      <c r="AB2847" s="58">
        <v>0</v>
      </c>
      <c r="AC2847" s="58">
        <v>0</v>
      </c>
      <c r="AD2847" s="58">
        <v>0</v>
      </c>
      <c r="AE2847" s="58">
        <v>0</v>
      </c>
      <c r="AF2847" s="58">
        <v>0</v>
      </c>
      <c r="AG2847" s="58">
        <v>0</v>
      </c>
      <c r="AH2847" s="58">
        <v>0</v>
      </c>
      <c r="AI2847" s="58">
        <v>0</v>
      </c>
      <c r="AK2847" s="64">
        <f t="shared" si="44"/>
        <v>4.4271021108636304E-3</v>
      </c>
    </row>
    <row r="2848" spans="1:37" x14ac:dyDescent="0.25">
      <c r="A2848">
        <v>2846</v>
      </c>
      <c r="B2848" s="1">
        <v>1.34E-2</v>
      </c>
      <c r="C2848" s="1">
        <v>-1.2029003134210451E-5</v>
      </c>
      <c r="D2848" s="58">
        <v>8.777993364680968E-2</v>
      </c>
      <c r="E2848" s="58">
        <v>0.15840396057638967</v>
      </c>
      <c r="F2848" s="58">
        <v>0.11321326673322725</v>
      </c>
      <c r="G2848" s="58">
        <v>5.4881775088671564E-2</v>
      </c>
      <c r="H2848" s="58">
        <v>9.8581055629334557E-3</v>
      </c>
      <c r="I2848" s="58">
        <v>6.820101068721568E-2</v>
      </c>
      <c r="J2848" s="58">
        <v>5.0211921938957814E-2</v>
      </c>
      <c r="K2848" s="58">
        <v>0.14941689883385406</v>
      </c>
      <c r="L2848" s="58">
        <v>0.14589665195234022</v>
      </c>
      <c r="M2848" s="58">
        <v>0.15708410331428263</v>
      </c>
      <c r="N2848" s="58">
        <v>5.052371665318198E-3</v>
      </c>
      <c r="O2848" s="58">
        <v>0</v>
      </c>
      <c r="P2848" s="58">
        <v>0</v>
      </c>
      <c r="Q2848" s="58">
        <v>0</v>
      </c>
      <c r="R2848" s="58">
        <v>0</v>
      </c>
      <c r="S2848" s="58">
        <v>0</v>
      </c>
      <c r="T2848" s="58">
        <v>0</v>
      </c>
      <c r="U2848" s="58">
        <v>0</v>
      </c>
      <c r="V2848" s="58">
        <v>0</v>
      </c>
      <c r="W2848" s="58">
        <v>0</v>
      </c>
      <c r="X2848" s="58">
        <v>0</v>
      </c>
      <c r="Y2848" s="58">
        <v>0</v>
      </c>
      <c r="Z2848" s="58">
        <v>0</v>
      </c>
      <c r="AA2848" s="58">
        <v>0</v>
      </c>
      <c r="AB2848" s="58">
        <v>0</v>
      </c>
      <c r="AC2848" s="58">
        <v>0</v>
      </c>
      <c r="AD2848" s="58">
        <v>0</v>
      </c>
      <c r="AE2848" s="58">
        <v>0</v>
      </c>
      <c r="AF2848" s="58">
        <v>0</v>
      </c>
      <c r="AG2848" s="58">
        <v>0</v>
      </c>
      <c r="AH2848" s="58">
        <v>0</v>
      </c>
      <c r="AI2848" s="58">
        <v>0</v>
      </c>
      <c r="AK2848" s="64">
        <f t="shared" si="44"/>
        <v>-8.9768680106048137E-4</v>
      </c>
    </row>
    <row r="2849" spans="1:37" x14ac:dyDescent="0.25">
      <c r="A2849">
        <v>2847</v>
      </c>
      <c r="B2849" s="1">
        <v>1.14E-2</v>
      </c>
      <c r="C2849" s="1">
        <v>3.1113970016906096E-4</v>
      </c>
      <c r="D2849" s="58">
        <v>3.046087627148426E-2</v>
      </c>
      <c r="E2849" s="58">
        <v>0.11357281784958199</v>
      </c>
      <c r="F2849" s="58">
        <v>0.10999864313648652</v>
      </c>
      <c r="G2849" s="58">
        <v>0.121124090301318</v>
      </c>
      <c r="H2849" s="58">
        <v>0.10974147009550426</v>
      </c>
      <c r="I2849" s="58">
        <v>1.5900840881161882E-2</v>
      </c>
      <c r="J2849" s="58">
        <v>0.15549396286502426</v>
      </c>
      <c r="K2849" s="58">
        <v>2.9715278034747626E-2</v>
      </c>
      <c r="L2849" s="58">
        <v>9.4930117527780994E-2</v>
      </c>
      <c r="M2849" s="58">
        <v>0.10593543956939069</v>
      </c>
      <c r="N2849" s="58">
        <v>0.11312646346751962</v>
      </c>
      <c r="O2849" s="58">
        <v>0</v>
      </c>
      <c r="P2849" s="58">
        <v>0</v>
      </c>
      <c r="Q2849" s="58">
        <v>0</v>
      </c>
      <c r="R2849" s="58">
        <v>0</v>
      </c>
      <c r="S2849" s="58">
        <v>0</v>
      </c>
      <c r="T2849" s="58">
        <v>0</v>
      </c>
      <c r="U2849" s="58">
        <v>0</v>
      </c>
      <c r="V2849" s="58">
        <v>0</v>
      </c>
      <c r="W2849" s="58">
        <v>0</v>
      </c>
      <c r="X2849" s="58">
        <v>0</v>
      </c>
      <c r="Y2849" s="58">
        <v>0</v>
      </c>
      <c r="Z2849" s="58">
        <v>0</v>
      </c>
      <c r="AA2849" s="58">
        <v>0</v>
      </c>
      <c r="AB2849" s="58">
        <v>0</v>
      </c>
      <c r="AC2849" s="58">
        <v>0</v>
      </c>
      <c r="AD2849" s="58">
        <v>0</v>
      </c>
      <c r="AE2849" s="58">
        <v>0</v>
      </c>
      <c r="AF2849" s="58">
        <v>0</v>
      </c>
      <c r="AG2849" s="58">
        <v>0</v>
      </c>
      <c r="AH2849" s="58">
        <v>0</v>
      </c>
      <c r="AI2849" s="58">
        <v>0</v>
      </c>
      <c r="AK2849" s="64">
        <f t="shared" si="44"/>
        <v>2.7292956155180785E-2</v>
      </c>
    </row>
    <row r="2850" spans="1:37" x14ac:dyDescent="0.25">
      <c r="A2850">
        <v>2848</v>
      </c>
      <c r="B2850" s="1">
        <v>1.0200000000000001E-2</v>
      </c>
      <c r="C2850" s="1">
        <v>3.5364325366496881E-4</v>
      </c>
      <c r="D2850" s="58">
        <v>8.7985155376910207E-2</v>
      </c>
      <c r="E2850" s="58">
        <v>9.1601541009493637E-2</v>
      </c>
      <c r="F2850" s="58">
        <v>2.5044505823465725E-3</v>
      </c>
      <c r="G2850" s="58">
        <v>2.5501901161675153E-2</v>
      </c>
      <c r="H2850" s="58">
        <v>0.18175433874568073</v>
      </c>
      <c r="I2850" s="58">
        <v>7.056188303729731E-2</v>
      </c>
      <c r="J2850" s="58">
        <v>0.17357719129796126</v>
      </c>
      <c r="K2850" s="58">
        <v>8.9557853295536786E-3</v>
      </c>
      <c r="L2850" s="58">
        <v>4.7259664532222363E-2</v>
      </c>
      <c r="M2850" s="58">
        <v>0.1515164829047084</v>
      </c>
      <c r="N2850" s="58">
        <v>0.15878160602215077</v>
      </c>
      <c r="O2850" s="58">
        <v>0</v>
      </c>
      <c r="P2850" s="58">
        <v>0</v>
      </c>
      <c r="Q2850" s="58">
        <v>0</v>
      </c>
      <c r="R2850" s="58">
        <v>0</v>
      </c>
      <c r="S2850" s="58">
        <v>0</v>
      </c>
      <c r="T2850" s="58">
        <v>0</v>
      </c>
      <c r="U2850" s="58">
        <v>0</v>
      </c>
      <c r="V2850" s="58">
        <v>0</v>
      </c>
      <c r="W2850" s="58">
        <v>0</v>
      </c>
      <c r="X2850" s="58">
        <v>0</v>
      </c>
      <c r="Y2850" s="58">
        <v>0</v>
      </c>
      <c r="Z2850" s="58">
        <v>0</v>
      </c>
      <c r="AA2850" s="58">
        <v>0</v>
      </c>
      <c r="AB2850" s="58">
        <v>0</v>
      </c>
      <c r="AC2850" s="58">
        <v>0</v>
      </c>
      <c r="AD2850" s="58">
        <v>0</v>
      </c>
      <c r="AE2850" s="58">
        <v>0</v>
      </c>
      <c r="AF2850" s="58">
        <v>0</v>
      </c>
      <c r="AG2850" s="58">
        <v>0</v>
      </c>
      <c r="AH2850" s="58">
        <v>0</v>
      </c>
      <c r="AI2850" s="58">
        <v>0</v>
      </c>
      <c r="AK2850" s="64">
        <f t="shared" si="44"/>
        <v>3.4670907222055763E-2</v>
      </c>
    </row>
    <row r="2851" spans="1:37" x14ac:dyDescent="0.25">
      <c r="A2851">
        <v>2849</v>
      </c>
      <c r="B2851" s="1">
        <v>9.7000000000000003E-3</v>
      </c>
      <c r="C2851" s="1">
        <v>1.7525159760030832E-4</v>
      </c>
      <c r="D2851" s="58">
        <v>4.3787925668413573E-2</v>
      </c>
      <c r="E2851" s="58">
        <v>1.2054004942003486E-2</v>
      </c>
      <c r="F2851" s="58">
        <v>8.1543420703405478E-2</v>
      </c>
      <c r="G2851" s="58">
        <v>9.3465987845632897E-2</v>
      </c>
      <c r="H2851" s="58">
        <v>0.14704771623866147</v>
      </c>
      <c r="I2851" s="58">
        <v>8.9612096250487688E-2</v>
      </c>
      <c r="J2851" s="58">
        <v>0.18260452021354506</v>
      </c>
      <c r="K2851" s="58">
        <v>2.6674765754073435E-3</v>
      </c>
      <c r="L2851" s="58">
        <v>0.13098573380306289</v>
      </c>
      <c r="M2851" s="58">
        <v>0.13747587999146066</v>
      </c>
      <c r="N2851" s="58">
        <v>7.875523776791922E-2</v>
      </c>
      <c r="O2851" s="58">
        <v>0</v>
      </c>
      <c r="P2851" s="58">
        <v>0</v>
      </c>
      <c r="Q2851" s="58">
        <v>0</v>
      </c>
      <c r="R2851" s="58">
        <v>0</v>
      </c>
      <c r="S2851" s="58">
        <v>0</v>
      </c>
      <c r="T2851" s="58">
        <v>0</v>
      </c>
      <c r="U2851" s="58">
        <v>0</v>
      </c>
      <c r="V2851" s="58">
        <v>0</v>
      </c>
      <c r="W2851" s="58">
        <v>0</v>
      </c>
      <c r="X2851" s="58">
        <v>0</v>
      </c>
      <c r="Y2851" s="58">
        <v>0</v>
      </c>
      <c r="Z2851" s="58">
        <v>0</v>
      </c>
      <c r="AA2851" s="58">
        <v>0</v>
      </c>
      <c r="AB2851" s="58">
        <v>0</v>
      </c>
      <c r="AC2851" s="58">
        <v>0</v>
      </c>
      <c r="AD2851" s="58">
        <v>0</v>
      </c>
      <c r="AE2851" s="58">
        <v>0</v>
      </c>
      <c r="AF2851" s="58">
        <v>0</v>
      </c>
      <c r="AG2851" s="58">
        <v>0</v>
      </c>
      <c r="AH2851" s="58">
        <v>0</v>
      </c>
      <c r="AI2851" s="58">
        <v>0</v>
      </c>
      <c r="AK2851" s="64">
        <f t="shared" si="44"/>
        <v>1.8067175010341063E-2</v>
      </c>
    </row>
    <row r="2852" spans="1:37" x14ac:dyDescent="0.25">
      <c r="A2852">
        <v>2850</v>
      </c>
      <c r="B2852" s="1">
        <v>1.0500000000000001E-2</v>
      </c>
      <c r="C2852" s="1">
        <v>-4.8893413550757408E-5</v>
      </c>
      <c r="D2852" s="58">
        <v>6.2321053276772516E-2</v>
      </c>
      <c r="E2852" s="58">
        <v>6.8940319161815464E-2</v>
      </c>
      <c r="F2852" s="58">
        <v>9.6028595158722446E-2</v>
      </c>
      <c r="G2852" s="58">
        <v>6.5715123797119968E-2</v>
      </c>
      <c r="H2852" s="58">
        <v>3.1749041944753947E-2</v>
      </c>
      <c r="I2852" s="58">
        <v>8.1283041778392712E-2</v>
      </c>
      <c r="J2852" s="58">
        <v>9.7661101094011341E-2</v>
      </c>
      <c r="K2852" s="58">
        <v>0.11638571885528566</v>
      </c>
      <c r="L2852" s="58">
        <v>0.12391695290980034</v>
      </c>
      <c r="M2852" s="58">
        <v>0.12622552275622115</v>
      </c>
      <c r="N2852" s="58">
        <v>0.12977352926710439</v>
      </c>
      <c r="O2852" s="58">
        <v>0</v>
      </c>
      <c r="P2852" s="58">
        <v>0</v>
      </c>
      <c r="Q2852" s="58">
        <v>0</v>
      </c>
      <c r="R2852" s="58">
        <v>0</v>
      </c>
      <c r="S2852" s="58">
        <v>0</v>
      </c>
      <c r="T2852" s="58">
        <v>0</v>
      </c>
      <c r="U2852" s="58">
        <v>0</v>
      </c>
      <c r="V2852" s="58">
        <v>0</v>
      </c>
      <c r="W2852" s="58">
        <v>0</v>
      </c>
      <c r="X2852" s="58">
        <v>0</v>
      </c>
      <c r="Y2852" s="58">
        <v>0</v>
      </c>
      <c r="Z2852" s="58">
        <v>0</v>
      </c>
      <c r="AA2852" s="58">
        <v>0</v>
      </c>
      <c r="AB2852" s="58">
        <v>0</v>
      </c>
      <c r="AC2852" s="58">
        <v>0</v>
      </c>
      <c r="AD2852" s="58">
        <v>0</v>
      </c>
      <c r="AE2852" s="58">
        <v>0</v>
      </c>
      <c r="AF2852" s="58">
        <v>0</v>
      </c>
      <c r="AG2852" s="58">
        <v>0</v>
      </c>
      <c r="AH2852" s="58">
        <v>0</v>
      </c>
      <c r="AI2852" s="58">
        <v>0</v>
      </c>
      <c r="AK2852" s="64">
        <f t="shared" si="44"/>
        <v>-4.6565155762626096E-3</v>
      </c>
    </row>
    <row r="2853" spans="1:37" x14ac:dyDescent="0.25">
      <c r="A2853">
        <v>2851</v>
      </c>
      <c r="B2853" s="1">
        <v>1.2999999999999999E-2</v>
      </c>
      <c r="C2853" s="1">
        <v>3.1616573392333024E-4</v>
      </c>
      <c r="D2853" s="58">
        <v>1.8978215821611681E-2</v>
      </c>
      <c r="E2853" s="58">
        <v>0.16776760299861734</v>
      </c>
      <c r="F2853" s="58">
        <v>8.7439558398492864E-2</v>
      </c>
      <c r="G2853" s="58">
        <v>0.11352918837718061</v>
      </c>
      <c r="H2853" s="58">
        <v>0.1135488169883648</v>
      </c>
      <c r="I2853" s="58">
        <v>9.4745436583234574E-2</v>
      </c>
      <c r="J2853" s="58">
        <v>0.10182440024331219</v>
      </c>
      <c r="K2853" s="58">
        <v>2.2798574413429269E-2</v>
      </c>
      <c r="L2853" s="58">
        <v>4.907532098429318E-2</v>
      </c>
      <c r="M2853" s="58">
        <v>9.9444565536008417E-2</v>
      </c>
      <c r="N2853" s="58">
        <v>0.13084831965545518</v>
      </c>
      <c r="O2853" s="58">
        <v>0</v>
      </c>
      <c r="P2853" s="58">
        <v>0</v>
      </c>
      <c r="Q2853" s="58">
        <v>0</v>
      </c>
      <c r="R2853" s="58">
        <v>0</v>
      </c>
      <c r="S2853" s="58">
        <v>0</v>
      </c>
      <c r="T2853" s="58">
        <v>0</v>
      </c>
      <c r="U2853" s="58">
        <v>0</v>
      </c>
      <c r="V2853" s="58">
        <v>0</v>
      </c>
      <c r="W2853" s="58">
        <v>0</v>
      </c>
      <c r="X2853" s="58">
        <v>0</v>
      </c>
      <c r="Y2853" s="58">
        <v>0</v>
      </c>
      <c r="Z2853" s="58">
        <v>0</v>
      </c>
      <c r="AA2853" s="58">
        <v>0</v>
      </c>
      <c r="AB2853" s="58">
        <v>0</v>
      </c>
      <c r="AC2853" s="58">
        <v>0</v>
      </c>
      <c r="AD2853" s="58">
        <v>0</v>
      </c>
      <c r="AE2853" s="58">
        <v>0</v>
      </c>
      <c r="AF2853" s="58">
        <v>0</v>
      </c>
      <c r="AG2853" s="58">
        <v>0</v>
      </c>
      <c r="AH2853" s="58">
        <v>0</v>
      </c>
      <c r="AI2853" s="58">
        <v>0</v>
      </c>
      <c r="AK2853" s="64">
        <f t="shared" si="44"/>
        <v>2.4320441071025403E-2</v>
      </c>
    </row>
    <row r="2854" spans="1:37" x14ac:dyDescent="0.25">
      <c r="A2854">
        <v>2852</v>
      </c>
      <c r="B2854" s="1">
        <v>1.2699999999999999E-2</v>
      </c>
      <c r="C2854" s="1">
        <v>4.0540299871156361E-4</v>
      </c>
      <c r="D2854" s="58">
        <v>0.10236289372440896</v>
      </c>
      <c r="E2854" s="58">
        <v>0.15407496894470968</v>
      </c>
      <c r="F2854" s="58">
        <v>3.4576623388647837E-2</v>
      </c>
      <c r="G2854" s="58">
        <v>4.3415124538236163E-2</v>
      </c>
      <c r="H2854" s="58">
        <v>7.1605045891852417E-2</v>
      </c>
      <c r="I2854" s="58">
        <v>0.1515245018522261</v>
      </c>
      <c r="J2854" s="58">
        <v>0.14808794734403646</v>
      </c>
      <c r="K2854" s="58">
        <v>1.1448769411193273E-2</v>
      </c>
      <c r="L2854" s="58">
        <v>0.15029089038845198</v>
      </c>
      <c r="M2854" s="58">
        <v>7.2852520461223411E-2</v>
      </c>
      <c r="N2854" s="58">
        <v>5.9760714055013556E-2</v>
      </c>
      <c r="O2854" s="58">
        <v>0</v>
      </c>
      <c r="P2854" s="58">
        <v>0</v>
      </c>
      <c r="Q2854" s="58">
        <v>0</v>
      </c>
      <c r="R2854" s="58">
        <v>0</v>
      </c>
      <c r="S2854" s="58">
        <v>0</v>
      </c>
      <c r="T2854" s="58">
        <v>0</v>
      </c>
      <c r="U2854" s="58">
        <v>0</v>
      </c>
      <c r="V2854" s="58">
        <v>0</v>
      </c>
      <c r="W2854" s="58">
        <v>0</v>
      </c>
      <c r="X2854" s="58">
        <v>0</v>
      </c>
      <c r="Y2854" s="58">
        <v>0</v>
      </c>
      <c r="Z2854" s="58">
        <v>0</v>
      </c>
      <c r="AA2854" s="58">
        <v>0</v>
      </c>
      <c r="AB2854" s="58">
        <v>0</v>
      </c>
      <c r="AC2854" s="58">
        <v>0</v>
      </c>
      <c r="AD2854" s="58">
        <v>0</v>
      </c>
      <c r="AE2854" s="58">
        <v>0</v>
      </c>
      <c r="AF2854" s="58">
        <v>0</v>
      </c>
      <c r="AG2854" s="58">
        <v>0</v>
      </c>
      <c r="AH2854" s="58">
        <v>0</v>
      </c>
      <c r="AI2854" s="58">
        <v>0</v>
      </c>
      <c r="AK2854" s="64">
        <f t="shared" si="44"/>
        <v>3.1921495961540446E-2</v>
      </c>
    </row>
    <row r="2855" spans="1:37" x14ac:dyDescent="0.25">
      <c r="A2855">
        <v>2853</v>
      </c>
      <c r="B2855" s="1">
        <v>1.2E-2</v>
      </c>
      <c r="C2855" s="1">
        <v>-2.280943833412456E-4</v>
      </c>
      <c r="D2855" s="58">
        <v>8.0537847435179402E-2</v>
      </c>
      <c r="E2855" s="58">
        <v>8.6128094552682097E-2</v>
      </c>
      <c r="F2855" s="58">
        <v>0.10851560362588174</v>
      </c>
      <c r="G2855" s="58">
        <v>0.1083376085817668</v>
      </c>
      <c r="H2855" s="58">
        <v>0.11367383831439605</v>
      </c>
      <c r="I2855" s="58">
        <v>6.917684917217809E-2</v>
      </c>
      <c r="J2855" s="58">
        <v>1.0056656648232756E-2</v>
      </c>
      <c r="K2855" s="58">
        <v>0.1456960963535906</v>
      </c>
      <c r="L2855" s="58">
        <v>4.3297452806776209E-2</v>
      </c>
      <c r="M2855" s="58">
        <v>0.13932209898719372</v>
      </c>
      <c r="N2855" s="58">
        <v>9.5257853522122571E-2</v>
      </c>
      <c r="O2855" s="58">
        <v>0</v>
      </c>
      <c r="P2855" s="58">
        <v>0</v>
      </c>
      <c r="Q2855" s="58">
        <v>0</v>
      </c>
      <c r="R2855" s="58">
        <v>0</v>
      </c>
      <c r="S2855" s="58">
        <v>0</v>
      </c>
      <c r="T2855" s="58">
        <v>0</v>
      </c>
      <c r="U2855" s="58">
        <v>0</v>
      </c>
      <c r="V2855" s="58">
        <v>0</v>
      </c>
      <c r="W2855" s="58">
        <v>0</v>
      </c>
      <c r="X2855" s="58">
        <v>0</v>
      </c>
      <c r="Y2855" s="58">
        <v>0</v>
      </c>
      <c r="Z2855" s="58">
        <v>0</v>
      </c>
      <c r="AA2855" s="58">
        <v>0</v>
      </c>
      <c r="AB2855" s="58">
        <v>0</v>
      </c>
      <c r="AC2855" s="58">
        <v>0</v>
      </c>
      <c r="AD2855" s="58">
        <v>0</v>
      </c>
      <c r="AE2855" s="58">
        <v>0</v>
      </c>
      <c r="AF2855" s="58">
        <v>0</v>
      </c>
      <c r="AG2855" s="58">
        <v>0</v>
      </c>
      <c r="AH2855" s="58">
        <v>0</v>
      </c>
      <c r="AI2855" s="58">
        <v>0</v>
      </c>
      <c r="AK2855" s="64">
        <f t="shared" si="44"/>
        <v>-1.9007865278437133E-2</v>
      </c>
    </row>
    <row r="2856" spans="1:37" x14ac:dyDescent="0.25">
      <c r="A2856">
        <v>2854</v>
      </c>
      <c r="B2856" s="1">
        <v>1.0699999999999999E-2</v>
      </c>
      <c r="C2856" s="1">
        <v>-7.2483790952629419E-5</v>
      </c>
      <c r="D2856" s="58">
        <v>0.12228077532038957</v>
      </c>
      <c r="E2856" s="58">
        <v>7.085823744598603E-2</v>
      </c>
      <c r="F2856" s="58">
        <v>0.14851171773244537</v>
      </c>
      <c r="G2856" s="58">
        <v>6.1834877690458381E-2</v>
      </c>
      <c r="H2856" s="58">
        <v>5.71653051199148E-2</v>
      </c>
      <c r="I2856" s="58">
        <v>0.12163482133604085</v>
      </c>
      <c r="J2856" s="58">
        <v>5.031509402775753E-2</v>
      </c>
      <c r="K2856" s="58">
        <v>4.9631740284436204E-2</v>
      </c>
      <c r="L2856" s="58">
        <v>0.11634012035905877</v>
      </c>
      <c r="M2856" s="58">
        <v>0.15308543224614626</v>
      </c>
      <c r="N2856" s="58">
        <v>4.8341878437366308E-2</v>
      </c>
      <c r="O2856" s="58">
        <v>0</v>
      </c>
      <c r="P2856" s="58">
        <v>0</v>
      </c>
      <c r="Q2856" s="58">
        <v>0</v>
      </c>
      <c r="R2856" s="58">
        <v>0</v>
      </c>
      <c r="S2856" s="58">
        <v>0</v>
      </c>
      <c r="T2856" s="58">
        <v>0</v>
      </c>
      <c r="U2856" s="58">
        <v>0</v>
      </c>
      <c r="V2856" s="58">
        <v>0</v>
      </c>
      <c r="W2856" s="58">
        <v>0</v>
      </c>
      <c r="X2856" s="58">
        <v>0</v>
      </c>
      <c r="Y2856" s="58">
        <v>0</v>
      </c>
      <c r="Z2856" s="58">
        <v>0</v>
      </c>
      <c r="AA2856" s="58">
        <v>0</v>
      </c>
      <c r="AB2856" s="58">
        <v>0</v>
      </c>
      <c r="AC2856" s="58">
        <v>0</v>
      </c>
      <c r="AD2856" s="58">
        <v>0</v>
      </c>
      <c r="AE2856" s="58">
        <v>0</v>
      </c>
      <c r="AF2856" s="58">
        <v>0</v>
      </c>
      <c r="AG2856" s="58">
        <v>0</v>
      </c>
      <c r="AH2856" s="58">
        <v>0</v>
      </c>
      <c r="AI2856" s="58">
        <v>0</v>
      </c>
      <c r="AK2856" s="64">
        <f t="shared" si="44"/>
        <v>-6.7741860703391986E-3</v>
      </c>
    </row>
    <row r="2857" spans="1:37" x14ac:dyDescent="0.25">
      <c r="A2857">
        <v>2855</v>
      </c>
      <c r="B2857" s="1">
        <v>1.2E-2</v>
      </c>
      <c r="C2857" s="1">
        <v>3.9719138453585338E-5</v>
      </c>
      <c r="D2857" s="58">
        <v>9.5390474968755676E-2</v>
      </c>
      <c r="E2857" s="58">
        <v>9.5746683531482329E-2</v>
      </c>
      <c r="F2857" s="58">
        <v>0.17881930064266188</v>
      </c>
      <c r="G2857" s="58">
        <v>5.2190251791787122E-2</v>
      </c>
      <c r="H2857" s="58">
        <v>0.11352758384961242</v>
      </c>
      <c r="I2857" s="58">
        <v>0.13287173322946289</v>
      </c>
      <c r="J2857" s="58">
        <v>0.10951368049695896</v>
      </c>
      <c r="K2857" s="58">
        <v>1.0533301053330908E-2</v>
      </c>
      <c r="L2857" s="58">
        <v>4.9723978757389029E-2</v>
      </c>
      <c r="M2857" s="58">
        <v>2.4880134737173997E-2</v>
      </c>
      <c r="N2857" s="58">
        <v>0.13680287694138471</v>
      </c>
      <c r="O2857" s="58">
        <v>0</v>
      </c>
      <c r="P2857" s="58">
        <v>0</v>
      </c>
      <c r="Q2857" s="58">
        <v>0</v>
      </c>
      <c r="R2857" s="58">
        <v>0</v>
      </c>
      <c r="S2857" s="58">
        <v>0</v>
      </c>
      <c r="T2857" s="58">
        <v>0</v>
      </c>
      <c r="U2857" s="58">
        <v>0</v>
      </c>
      <c r="V2857" s="58">
        <v>0</v>
      </c>
      <c r="W2857" s="58">
        <v>0</v>
      </c>
      <c r="X2857" s="58">
        <v>0</v>
      </c>
      <c r="Y2857" s="58">
        <v>0</v>
      </c>
      <c r="Z2857" s="58">
        <v>0</v>
      </c>
      <c r="AA2857" s="58">
        <v>0</v>
      </c>
      <c r="AB2857" s="58">
        <v>0</v>
      </c>
      <c r="AC2857" s="58">
        <v>0</v>
      </c>
      <c r="AD2857" s="58">
        <v>0</v>
      </c>
      <c r="AE2857" s="58">
        <v>0</v>
      </c>
      <c r="AF2857" s="58">
        <v>0</v>
      </c>
      <c r="AG2857" s="58">
        <v>0</v>
      </c>
      <c r="AH2857" s="58">
        <v>0</v>
      </c>
      <c r="AI2857" s="58">
        <v>0</v>
      </c>
      <c r="AK2857" s="64">
        <f t="shared" si="44"/>
        <v>3.3099282044654448E-3</v>
      </c>
    </row>
    <row r="2858" spans="1:37" x14ac:dyDescent="0.25">
      <c r="A2858">
        <v>2856</v>
      </c>
      <c r="B2858" s="1">
        <v>1.7000000000000001E-2</v>
      </c>
      <c r="C2858" s="1">
        <v>3.6105663944665774E-4</v>
      </c>
      <c r="D2858" s="58">
        <v>0.12649723510866812</v>
      </c>
      <c r="E2858" s="58">
        <v>0.27940428181395893</v>
      </c>
      <c r="F2858" s="58">
        <v>1.5019380732650982E-2</v>
      </c>
      <c r="G2858" s="58">
        <v>5.09921061310043E-2</v>
      </c>
      <c r="H2858" s="58">
        <v>3.4080639569242878E-2</v>
      </c>
      <c r="I2858" s="58">
        <v>0.11656912769484669</v>
      </c>
      <c r="J2858" s="58">
        <v>4.3885613381794822E-2</v>
      </c>
      <c r="K2858" s="58">
        <v>7.6940190913942816E-2</v>
      </c>
      <c r="L2858" s="58">
        <v>1.027532433898449E-2</v>
      </c>
      <c r="M2858" s="58">
        <v>0.13826647695920413</v>
      </c>
      <c r="N2858" s="58">
        <v>0.1080696233557019</v>
      </c>
      <c r="O2858" s="58">
        <v>0</v>
      </c>
      <c r="P2858" s="58">
        <v>0</v>
      </c>
      <c r="Q2858" s="58">
        <v>0</v>
      </c>
      <c r="R2858" s="58">
        <v>0</v>
      </c>
      <c r="S2858" s="58">
        <v>0</v>
      </c>
      <c r="T2858" s="58">
        <v>0</v>
      </c>
      <c r="U2858" s="58">
        <v>0</v>
      </c>
      <c r="V2858" s="58">
        <v>0</v>
      </c>
      <c r="W2858" s="58">
        <v>0</v>
      </c>
      <c r="X2858" s="58">
        <v>0</v>
      </c>
      <c r="Y2858" s="58">
        <v>0</v>
      </c>
      <c r="Z2858" s="58">
        <v>0</v>
      </c>
      <c r="AA2858" s="58">
        <v>0</v>
      </c>
      <c r="AB2858" s="58">
        <v>0</v>
      </c>
      <c r="AC2858" s="58">
        <v>0</v>
      </c>
      <c r="AD2858" s="58">
        <v>0</v>
      </c>
      <c r="AE2858" s="58">
        <v>0</v>
      </c>
      <c r="AF2858" s="58">
        <v>0</v>
      </c>
      <c r="AG2858" s="58">
        <v>0</v>
      </c>
      <c r="AH2858" s="58">
        <v>0</v>
      </c>
      <c r="AI2858" s="58">
        <v>0</v>
      </c>
      <c r="AK2858" s="64">
        <f t="shared" si="44"/>
        <v>2.1238625849803395E-2</v>
      </c>
    </row>
    <row r="2859" spans="1:37" x14ac:dyDescent="0.25">
      <c r="A2859">
        <v>2857</v>
      </c>
      <c r="B2859" s="1">
        <v>1.11E-2</v>
      </c>
      <c r="C2859" s="1">
        <v>1.6575309997495977E-4</v>
      </c>
      <c r="D2859" s="58">
        <v>0.11897601378713887</v>
      </c>
      <c r="E2859" s="58">
        <v>9.3577388011961235E-2</v>
      </c>
      <c r="F2859" s="58">
        <v>6.4365511809429107E-2</v>
      </c>
      <c r="G2859" s="58">
        <v>6.107535740659939E-2</v>
      </c>
      <c r="H2859" s="58">
        <v>0.11643727849161475</v>
      </c>
      <c r="I2859" s="58">
        <v>0.11795654254179391</v>
      </c>
      <c r="J2859" s="58">
        <v>0.10582247954527789</v>
      </c>
      <c r="K2859" s="58">
        <v>3.0830514266444033E-2</v>
      </c>
      <c r="L2859" s="58">
        <v>9.2040982586004766E-2</v>
      </c>
      <c r="M2859" s="58">
        <v>8.1055549943405261E-2</v>
      </c>
      <c r="N2859" s="58">
        <v>0.117862381610331</v>
      </c>
      <c r="O2859" s="58">
        <v>0</v>
      </c>
      <c r="P2859" s="58">
        <v>0</v>
      </c>
      <c r="Q2859" s="58">
        <v>0</v>
      </c>
      <c r="R2859" s="58">
        <v>0</v>
      </c>
      <c r="S2859" s="58">
        <v>0</v>
      </c>
      <c r="T2859" s="58">
        <v>0</v>
      </c>
      <c r="U2859" s="58">
        <v>0</v>
      </c>
      <c r="V2859" s="58">
        <v>0</v>
      </c>
      <c r="W2859" s="58">
        <v>0</v>
      </c>
      <c r="X2859" s="58">
        <v>0</v>
      </c>
      <c r="Y2859" s="58">
        <v>0</v>
      </c>
      <c r="Z2859" s="58">
        <v>0</v>
      </c>
      <c r="AA2859" s="58">
        <v>0</v>
      </c>
      <c r="AB2859" s="58">
        <v>0</v>
      </c>
      <c r="AC2859" s="58">
        <v>0</v>
      </c>
      <c r="AD2859" s="58">
        <v>0</v>
      </c>
      <c r="AE2859" s="58">
        <v>0</v>
      </c>
      <c r="AF2859" s="58">
        <v>0</v>
      </c>
      <c r="AG2859" s="58">
        <v>0</v>
      </c>
      <c r="AH2859" s="58">
        <v>0</v>
      </c>
      <c r="AI2859" s="58">
        <v>0</v>
      </c>
      <c r="AK2859" s="64">
        <f t="shared" si="44"/>
        <v>1.4932711709455834E-2</v>
      </c>
    </row>
    <row r="2860" spans="1:37" x14ac:dyDescent="0.25">
      <c r="A2860">
        <v>2858</v>
      </c>
      <c r="B2860" s="1">
        <v>1.18E-2</v>
      </c>
      <c r="C2860" s="1">
        <v>-1.0317190362077783E-4</v>
      </c>
      <c r="D2860" s="58">
        <v>0.10623490244057021</v>
      </c>
      <c r="E2860" s="58">
        <v>4.7072659870659242E-2</v>
      </c>
      <c r="F2860" s="58">
        <v>4.2818686182217715E-2</v>
      </c>
      <c r="G2860" s="58">
        <v>0.11626619240702374</v>
      </c>
      <c r="H2860" s="58">
        <v>0.12338547750774091</v>
      </c>
      <c r="I2860" s="58">
        <v>0.12640011349020067</v>
      </c>
      <c r="J2860" s="58">
        <v>0.12205029649613945</v>
      </c>
      <c r="K2860" s="58">
        <v>9.4198888580374687E-2</v>
      </c>
      <c r="L2860" s="58">
        <v>1.874150915572061E-2</v>
      </c>
      <c r="M2860" s="58">
        <v>0.10861658403863246</v>
      </c>
      <c r="N2860" s="58">
        <v>9.4214689830720399E-2</v>
      </c>
      <c r="O2860" s="58">
        <v>0</v>
      </c>
      <c r="P2860" s="58">
        <v>0</v>
      </c>
      <c r="Q2860" s="58">
        <v>0</v>
      </c>
      <c r="R2860" s="58">
        <v>0</v>
      </c>
      <c r="S2860" s="58">
        <v>0</v>
      </c>
      <c r="T2860" s="58">
        <v>0</v>
      </c>
      <c r="U2860" s="58">
        <v>0</v>
      </c>
      <c r="V2860" s="58">
        <v>0</v>
      </c>
      <c r="W2860" s="58">
        <v>0</v>
      </c>
      <c r="X2860" s="58">
        <v>0</v>
      </c>
      <c r="Y2860" s="58">
        <v>0</v>
      </c>
      <c r="Z2860" s="58">
        <v>0</v>
      </c>
      <c r="AA2860" s="58">
        <v>0</v>
      </c>
      <c r="AB2860" s="58">
        <v>0</v>
      </c>
      <c r="AC2860" s="58">
        <v>0</v>
      </c>
      <c r="AD2860" s="58">
        <v>0</v>
      </c>
      <c r="AE2860" s="58">
        <v>0</v>
      </c>
      <c r="AF2860" s="58">
        <v>0</v>
      </c>
      <c r="AG2860" s="58">
        <v>0</v>
      </c>
      <c r="AH2860" s="58">
        <v>0</v>
      </c>
      <c r="AI2860" s="58">
        <v>0</v>
      </c>
      <c r="AK2860" s="64">
        <f t="shared" si="44"/>
        <v>-8.743381662777782E-3</v>
      </c>
    </row>
    <row r="2861" spans="1:37" x14ac:dyDescent="0.25">
      <c r="A2861">
        <v>2859</v>
      </c>
      <c r="B2861" s="1">
        <v>1.14E-2</v>
      </c>
      <c r="C2861" s="1">
        <v>-9.1824158668766718E-5</v>
      </c>
      <c r="D2861" s="58">
        <v>0.14919380598236143</v>
      </c>
      <c r="E2861" s="58">
        <v>2.113378430135137E-2</v>
      </c>
      <c r="F2861" s="58">
        <v>0.1260191745439348</v>
      </c>
      <c r="G2861" s="58">
        <v>0.13482750531590462</v>
      </c>
      <c r="H2861" s="58">
        <v>2.1776810750187933E-2</v>
      </c>
      <c r="I2861" s="58">
        <v>5.8241476646527686E-2</v>
      </c>
      <c r="J2861" s="58">
        <v>0.13687887129747739</v>
      </c>
      <c r="K2861" s="58">
        <v>9.4046383489371707E-2</v>
      </c>
      <c r="L2861" s="58">
        <v>0.12425183337759747</v>
      </c>
      <c r="M2861" s="58">
        <v>2.0443283775287716E-2</v>
      </c>
      <c r="N2861" s="58">
        <v>0.11318707051999784</v>
      </c>
      <c r="O2861" s="58">
        <v>0</v>
      </c>
      <c r="P2861" s="58">
        <v>0</v>
      </c>
      <c r="Q2861" s="58">
        <v>0</v>
      </c>
      <c r="R2861" s="58">
        <v>0</v>
      </c>
      <c r="S2861" s="58">
        <v>0</v>
      </c>
      <c r="T2861" s="58">
        <v>0</v>
      </c>
      <c r="U2861" s="58">
        <v>0</v>
      </c>
      <c r="V2861" s="58">
        <v>0</v>
      </c>
      <c r="W2861" s="58">
        <v>0</v>
      </c>
      <c r="X2861" s="58">
        <v>0</v>
      </c>
      <c r="Y2861" s="58">
        <v>0</v>
      </c>
      <c r="Z2861" s="58">
        <v>0</v>
      </c>
      <c r="AA2861" s="58">
        <v>0</v>
      </c>
      <c r="AB2861" s="58">
        <v>0</v>
      </c>
      <c r="AC2861" s="58">
        <v>0</v>
      </c>
      <c r="AD2861" s="58">
        <v>0</v>
      </c>
      <c r="AE2861" s="58">
        <v>0</v>
      </c>
      <c r="AF2861" s="58">
        <v>0</v>
      </c>
      <c r="AG2861" s="58">
        <v>0</v>
      </c>
      <c r="AH2861" s="58">
        <v>0</v>
      </c>
      <c r="AI2861" s="58">
        <v>0</v>
      </c>
      <c r="AK2861" s="64">
        <f t="shared" si="44"/>
        <v>-8.0547507604181324E-3</v>
      </c>
    </row>
    <row r="2862" spans="1:37" x14ac:dyDescent="0.25">
      <c r="A2862">
        <v>2860</v>
      </c>
      <c r="B2862" s="1">
        <v>1.34E-2</v>
      </c>
      <c r="C2862" s="1">
        <v>1.8535512039864163E-4</v>
      </c>
      <c r="D2862" s="58">
        <v>6.3456830128277825E-2</v>
      </c>
      <c r="E2862" s="58">
        <v>0.20361453749761391</v>
      </c>
      <c r="F2862" s="58">
        <v>8.1412482374485728E-2</v>
      </c>
      <c r="G2862" s="58">
        <v>4.3195287545398807E-3</v>
      </c>
      <c r="H2862" s="58">
        <v>3.0545396309219222E-2</v>
      </c>
      <c r="I2862" s="58">
        <v>3.8234800931573869E-3</v>
      </c>
      <c r="J2862" s="58">
        <v>6.6817822604782862E-2</v>
      </c>
      <c r="K2862" s="58">
        <v>0.13644976074545878</v>
      </c>
      <c r="L2862" s="58">
        <v>6.3962265957943923E-2</v>
      </c>
      <c r="M2862" s="58">
        <v>0.17620284339971076</v>
      </c>
      <c r="N2862" s="58">
        <v>0.16939505213480974</v>
      </c>
      <c r="O2862" s="58">
        <v>0</v>
      </c>
      <c r="P2862" s="58">
        <v>0</v>
      </c>
      <c r="Q2862" s="58">
        <v>0</v>
      </c>
      <c r="R2862" s="58">
        <v>0</v>
      </c>
      <c r="S2862" s="58">
        <v>0</v>
      </c>
      <c r="T2862" s="58">
        <v>0</v>
      </c>
      <c r="U2862" s="58">
        <v>0</v>
      </c>
      <c r="V2862" s="58">
        <v>0</v>
      </c>
      <c r="W2862" s="58">
        <v>0</v>
      </c>
      <c r="X2862" s="58">
        <v>0</v>
      </c>
      <c r="Y2862" s="58">
        <v>0</v>
      </c>
      <c r="Z2862" s="58">
        <v>0</v>
      </c>
      <c r="AA2862" s="58">
        <v>0</v>
      </c>
      <c r="AB2862" s="58">
        <v>0</v>
      </c>
      <c r="AC2862" s="58">
        <v>0</v>
      </c>
      <c r="AD2862" s="58">
        <v>0</v>
      </c>
      <c r="AE2862" s="58">
        <v>0</v>
      </c>
      <c r="AF2862" s="58">
        <v>0</v>
      </c>
      <c r="AG2862" s="58">
        <v>0</v>
      </c>
      <c r="AH2862" s="58">
        <v>0</v>
      </c>
      <c r="AI2862" s="58">
        <v>0</v>
      </c>
      <c r="AK2862" s="64">
        <f t="shared" si="44"/>
        <v>1.3832471671540419E-2</v>
      </c>
    </row>
    <row r="2863" spans="1:37" x14ac:dyDescent="0.25">
      <c r="A2863">
        <v>2861</v>
      </c>
      <c r="B2863" s="1">
        <v>1.49E-2</v>
      </c>
      <c r="C2863" s="1">
        <v>1.6159549332409533E-4</v>
      </c>
      <c r="D2863" s="58">
        <v>4.2366700944940529E-2</v>
      </c>
      <c r="E2863" s="58">
        <v>0.15057173585385736</v>
      </c>
      <c r="F2863" s="58">
        <v>2.0254178151174794E-3</v>
      </c>
      <c r="G2863" s="58">
        <v>0.14403621751207293</v>
      </c>
      <c r="H2863" s="58">
        <v>5.0617339043308403E-2</v>
      </c>
      <c r="I2863" s="58">
        <v>0.18039316545390693</v>
      </c>
      <c r="J2863" s="58">
        <v>0.18098272165574877</v>
      </c>
      <c r="K2863" s="58">
        <v>9.4057943814839479E-2</v>
      </c>
      <c r="L2863" s="58">
        <v>1.7259322636994456E-3</v>
      </c>
      <c r="M2863" s="58">
        <v>2.2928779054460339E-2</v>
      </c>
      <c r="N2863" s="58">
        <v>0.13029404658804833</v>
      </c>
      <c r="O2863" s="58">
        <v>0</v>
      </c>
      <c r="P2863" s="58">
        <v>0</v>
      </c>
      <c r="Q2863" s="58">
        <v>0</v>
      </c>
      <c r="R2863" s="58">
        <v>0</v>
      </c>
      <c r="S2863" s="58">
        <v>0</v>
      </c>
      <c r="T2863" s="58">
        <v>0</v>
      </c>
      <c r="U2863" s="58">
        <v>0</v>
      </c>
      <c r="V2863" s="58">
        <v>0</v>
      </c>
      <c r="W2863" s="58">
        <v>0</v>
      </c>
      <c r="X2863" s="58">
        <v>0</v>
      </c>
      <c r="Y2863" s="58">
        <v>0</v>
      </c>
      <c r="Z2863" s="58">
        <v>0</v>
      </c>
      <c r="AA2863" s="58">
        <v>0</v>
      </c>
      <c r="AB2863" s="58">
        <v>0</v>
      </c>
      <c r="AC2863" s="58">
        <v>0</v>
      </c>
      <c r="AD2863" s="58">
        <v>0</v>
      </c>
      <c r="AE2863" s="58">
        <v>0</v>
      </c>
      <c r="AF2863" s="58">
        <v>0</v>
      </c>
      <c r="AG2863" s="58">
        <v>0</v>
      </c>
      <c r="AH2863" s="58">
        <v>0</v>
      </c>
      <c r="AI2863" s="58">
        <v>0</v>
      </c>
      <c r="AK2863" s="64">
        <f t="shared" si="44"/>
        <v>1.0845335122422506E-2</v>
      </c>
    </row>
    <row r="2864" spans="1:37" x14ac:dyDescent="0.25">
      <c r="A2864">
        <v>2862</v>
      </c>
      <c r="B2864" s="1">
        <v>1.1599999999999999E-2</v>
      </c>
      <c r="C2864" s="1">
        <v>-2.9347972234371707E-6</v>
      </c>
      <c r="D2864" s="58">
        <v>0.12158212073956709</v>
      </c>
      <c r="E2864" s="58">
        <v>6.2668132580180835E-2</v>
      </c>
      <c r="F2864" s="58">
        <v>5.2306109794143484E-2</v>
      </c>
      <c r="G2864" s="58">
        <v>4.2835825511229331E-3</v>
      </c>
      <c r="H2864" s="58">
        <v>0.16065775537425697</v>
      </c>
      <c r="I2864" s="58">
        <v>0.17252772577903847</v>
      </c>
      <c r="J2864" s="58">
        <v>7.5629817566045407E-2</v>
      </c>
      <c r="K2864" s="58">
        <v>7.7317227766516394E-2</v>
      </c>
      <c r="L2864" s="58">
        <v>0.16244730581058828</v>
      </c>
      <c r="M2864" s="58">
        <v>1.3418276698754398E-2</v>
      </c>
      <c r="N2864" s="58">
        <v>9.7161945339785741E-2</v>
      </c>
      <c r="O2864" s="58">
        <v>0</v>
      </c>
      <c r="P2864" s="58">
        <v>0</v>
      </c>
      <c r="Q2864" s="58">
        <v>0</v>
      </c>
      <c r="R2864" s="58">
        <v>0</v>
      </c>
      <c r="S2864" s="58">
        <v>0</v>
      </c>
      <c r="T2864" s="58">
        <v>0</v>
      </c>
      <c r="U2864" s="58">
        <v>0</v>
      </c>
      <c r="V2864" s="58">
        <v>0</v>
      </c>
      <c r="W2864" s="58">
        <v>0</v>
      </c>
      <c r="X2864" s="58">
        <v>0</v>
      </c>
      <c r="Y2864" s="58">
        <v>0</v>
      </c>
      <c r="Z2864" s="58">
        <v>0</v>
      </c>
      <c r="AA2864" s="58">
        <v>0</v>
      </c>
      <c r="AB2864" s="58">
        <v>0</v>
      </c>
      <c r="AC2864" s="58">
        <v>0</v>
      </c>
      <c r="AD2864" s="58">
        <v>0</v>
      </c>
      <c r="AE2864" s="58">
        <v>0</v>
      </c>
      <c r="AF2864" s="58">
        <v>0</v>
      </c>
      <c r="AG2864" s="58">
        <v>0</v>
      </c>
      <c r="AH2864" s="58">
        <v>0</v>
      </c>
      <c r="AI2864" s="58">
        <v>0</v>
      </c>
      <c r="AK2864" s="64">
        <f t="shared" si="44"/>
        <v>-2.5299976064113543E-4</v>
      </c>
    </row>
    <row r="2865" spans="1:37" x14ac:dyDescent="0.25">
      <c r="A2865">
        <v>2863</v>
      </c>
      <c r="B2865" s="1">
        <v>1.0800000000000001E-2</v>
      </c>
      <c r="C2865" s="1">
        <v>-1.2857905832193125E-4</v>
      </c>
      <c r="D2865" s="58">
        <v>0.15813614326035466</v>
      </c>
      <c r="E2865" s="58">
        <v>7.6481799332138029E-2</v>
      </c>
      <c r="F2865" s="58">
        <v>0.1783996248244856</v>
      </c>
      <c r="G2865" s="58">
        <v>4.4087434990641758E-2</v>
      </c>
      <c r="H2865" s="58">
        <v>8.5865696620946896E-2</v>
      </c>
      <c r="I2865" s="58">
        <v>1.9528239490771634E-2</v>
      </c>
      <c r="J2865" s="58">
        <v>6.2549738760066573E-2</v>
      </c>
      <c r="K2865" s="58">
        <v>7.7929761101225875E-2</v>
      </c>
      <c r="L2865" s="58">
        <v>2.3896576783528009E-2</v>
      </c>
      <c r="M2865" s="58">
        <v>0.13459593230507155</v>
      </c>
      <c r="N2865" s="58">
        <v>0.13852905253076947</v>
      </c>
      <c r="O2865" s="58">
        <v>0</v>
      </c>
      <c r="P2865" s="58">
        <v>0</v>
      </c>
      <c r="Q2865" s="58">
        <v>0</v>
      </c>
      <c r="R2865" s="58">
        <v>0</v>
      </c>
      <c r="S2865" s="58">
        <v>0</v>
      </c>
      <c r="T2865" s="58">
        <v>0</v>
      </c>
      <c r="U2865" s="58">
        <v>0</v>
      </c>
      <c r="V2865" s="58">
        <v>0</v>
      </c>
      <c r="W2865" s="58">
        <v>0</v>
      </c>
      <c r="X2865" s="58">
        <v>0</v>
      </c>
      <c r="Y2865" s="58">
        <v>0</v>
      </c>
      <c r="Z2865" s="58">
        <v>0</v>
      </c>
      <c r="AA2865" s="58">
        <v>0</v>
      </c>
      <c r="AB2865" s="58">
        <v>0</v>
      </c>
      <c r="AC2865" s="58">
        <v>0</v>
      </c>
      <c r="AD2865" s="58">
        <v>0</v>
      </c>
      <c r="AE2865" s="58">
        <v>0</v>
      </c>
      <c r="AF2865" s="58">
        <v>0</v>
      </c>
      <c r="AG2865" s="58">
        <v>0</v>
      </c>
      <c r="AH2865" s="58">
        <v>0</v>
      </c>
      <c r="AI2865" s="58">
        <v>0</v>
      </c>
      <c r="AK2865" s="64">
        <f t="shared" si="44"/>
        <v>-1.1905468363141781E-2</v>
      </c>
    </row>
    <row r="2866" spans="1:37" x14ac:dyDescent="0.25">
      <c r="A2866">
        <v>2864</v>
      </c>
      <c r="B2866" s="1">
        <v>1.18E-2</v>
      </c>
      <c r="C2866" s="1">
        <v>-2.4809417885011774E-4</v>
      </c>
      <c r="D2866" s="58">
        <v>0.12209728991958121</v>
      </c>
      <c r="E2866" s="58">
        <v>1.9904636933561901E-2</v>
      </c>
      <c r="F2866" s="58">
        <v>0.1339434945380894</v>
      </c>
      <c r="G2866" s="58">
        <v>0.15742905648925462</v>
      </c>
      <c r="H2866" s="58">
        <v>7.4267777341794738E-2</v>
      </c>
      <c r="I2866" s="58">
        <v>3.690759967052043E-2</v>
      </c>
      <c r="J2866" s="58">
        <v>5.0513290003255405E-2</v>
      </c>
      <c r="K2866" s="58">
        <v>0.14356678181806737</v>
      </c>
      <c r="L2866" s="58">
        <v>0.12088364912295919</v>
      </c>
      <c r="M2866" s="58">
        <v>1.1469842935574889E-2</v>
      </c>
      <c r="N2866" s="58">
        <v>0.12901658122734089</v>
      </c>
      <c r="O2866" s="58">
        <v>0</v>
      </c>
      <c r="P2866" s="58">
        <v>0</v>
      </c>
      <c r="Q2866" s="58">
        <v>0</v>
      </c>
      <c r="R2866" s="58">
        <v>0</v>
      </c>
      <c r="S2866" s="58">
        <v>0</v>
      </c>
      <c r="T2866" s="58">
        <v>0</v>
      </c>
      <c r="U2866" s="58">
        <v>0</v>
      </c>
      <c r="V2866" s="58">
        <v>0</v>
      </c>
      <c r="W2866" s="58">
        <v>0</v>
      </c>
      <c r="X2866" s="58">
        <v>0</v>
      </c>
      <c r="Y2866" s="58">
        <v>0</v>
      </c>
      <c r="Z2866" s="58">
        <v>0</v>
      </c>
      <c r="AA2866" s="58">
        <v>0</v>
      </c>
      <c r="AB2866" s="58">
        <v>0</v>
      </c>
      <c r="AC2866" s="58">
        <v>0</v>
      </c>
      <c r="AD2866" s="58">
        <v>0</v>
      </c>
      <c r="AE2866" s="58">
        <v>0</v>
      </c>
      <c r="AF2866" s="58">
        <v>0</v>
      </c>
      <c r="AG2866" s="58">
        <v>0</v>
      </c>
      <c r="AH2866" s="58">
        <v>0</v>
      </c>
      <c r="AI2866" s="58">
        <v>0</v>
      </c>
      <c r="AK2866" s="64">
        <f t="shared" si="44"/>
        <v>-2.1024930411026928E-2</v>
      </c>
    </row>
    <row r="2867" spans="1:37" x14ac:dyDescent="0.25">
      <c r="A2867">
        <v>2865</v>
      </c>
      <c r="B2867" s="1">
        <v>1.11E-2</v>
      </c>
      <c r="C2867" s="1">
        <v>7.2259418050286866E-5</v>
      </c>
      <c r="D2867" s="58">
        <v>0.1096956833394562</v>
      </c>
      <c r="E2867" s="58">
        <v>8.4614170603973041E-2</v>
      </c>
      <c r="F2867" s="58">
        <v>0.1361527086076082</v>
      </c>
      <c r="G2867" s="58">
        <v>8.1742212404661729E-2</v>
      </c>
      <c r="H2867" s="58">
        <v>0.10523380348274873</v>
      </c>
      <c r="I2867" s="58">
        <v>0.10742731272687875</v>
      </c>
      <c r="J2867" s="58">
        <v>7.204861687115445E-2</v>
      </c>
      <c r="K2867" s="58">
        <v>1.8912621478230578E-2</v>
      </c>
      <c r="L2867" s="58">
        <v>8.0662950607657671E-2</v>
      </c>
      <c r="M2867" s="58">
        <v>6.342219243059144E-2</v>
      </c>
      <c r="N2867" s="58">
        <v>0.14008772744703937</v>
      </c>
      <c r="O2867" s="58">
        <v>0</v>
      </c>
      <c r="P2867" s="58">
        <v>0</v>
      </c>
      <c r="Q2867" s="58">
        <v>0</v>
      </c>
      <c r="R2867" s="58">
        <v>0</v>
      </c>
      <c r="S2867" s="58">
        <v>0</v>
      </c>
      <c r="T2867" s="58">
        <v>0</v>
      </c>
      <c r="U2867" s="58">
        <v>0</v>
      </c>
      <c r="V2867" s="58">
        <v>0</v>
      </c>
      <c r="W2867" s="58">
        <v>0</v>
      </c>
      <c r="X2867" s="58">
        <v>0</v>
      </c>
      <c r="Y2867" s="58">
        <v>0</v>
      </c>
      <c r="Z2867" s="58">
        <v>0</v>
      </c>
      <c r="AA2867" s="58">
        <v>0</v>
      </c>
      <c r="AB2867" s="58">
        <v>0</v>
      </c>
      <c r="AC2867" s="58">
        <v>0</v>
      </c>
      <c r="AD2867" s="58">
        <v>0</v>
      </c>
      <c r="AE2867" s="58">
        <v>0</v>
      </c>
      <c r="AF2867" s="58">
        <v>0</v>
      </c>
      <c r="AG2867" s="58">
        <v>0</v>
      </c>
      <c r="AH2867" s="58">
        <v>0</v>
      </c>
      <c r="AI2867" s="58">
        <v>0</v>
      </c>
      <c r="AK2867" s="64">
        <f t="shared" si="44"/>
        <v>6.5098574820078251E-3</v>
      </c>
    </row>
    <row r="2868" spans="1:37" x14ac:dyDescent="0.25">
      <c r="A2868">
        <v>2866</v>
      </c>
      <c r="B2868" s="1">
        <v>1.29E-2</v>
      </c>
      <c r="C2868" s="1">
        <v>9.9451844358167335E-5</v>
      </c>
      <c r="D2868" s="58">
        <v>4.0107679648210284E-2</v>
      </c>
      <c r="E2868" s="58">
        <v>0.14392215252149199</v>
      </c>
      <c r="F2868" s="58">
        <v>7.6004629905652932E-2</v>
      </c>
      <c r="G2868" s="58">
        <v>9.2030789788596967E-2</v>
      </c>
      <c r="H2868" s="58">
        <v>5.6714989889752571E-2</v>
      </c>
      <c r="I2868" s="58">
        <v>0.10459598110214587</v>
      </c>
      <c r="J2868" s="58">
        <v>0.1169136561498222</v>
      </c>
      <c r="K2868" s="58">
        <v>9.7535480096551677E-2</v>
      </c>
      <c r="L2868" s="58">
        <v>4.1002973020249453E-2</v>
      </c>
      <c r="M2868" s="58">
        <v>9.4324182827887959E-2</v>
      </c>
      <c r="N2868" s="58">
        <v>0.13684748504963801</v>
      </c>
      <c r="O2868" s="58">
        <v>0</v>
      </c>
      <c r="P2868" s="58">
        <v>0</v>
      </c>
      <c r="Q2868" s="58">
        <v>0</v>
      </c>
      <c r="R2868" s="58">
        <v>0</v>
      </c>
      <c r="S2868" s="58">
        <v>0</v>
      </c>
      <c r="T2868" s="58">
        <v>0</v>
      </c>
      <c r="U2868" s="58">
        <v>0</v>
      </c>
      <c r="V2868" s="58">
        <v>0</v>
      </c>
      <c r="W2868" s="58">
        <v>0</v>
      </c>
      <c r="X2868" s="58">
        <v>0</v>
      </c>
      <c r="Y2868" s="58">
        <v>0</v>
      </c>
      <c r="Z2868" s="58">
        <v>0</v>
      </c>
      <c r="AA2868" s="58">
        <v>0</v>
      </c>
      <c r="AB2868" s="58">
        <v>0</v>
      </c>
      <c r="AC2868" s="58">
        <v>0</v>
      </c>
      <c r="AD2868" s="58">
        <v>0</v>
      </c>
      <c r="AE2868" s="58">
        <v>0</v>
      </c>
      <c r="AF2868" s="58">
        <v>0</v>
      </c>
      <c r="AG2868" s="58">
        <v>0</v>
      </c>
      <c r="AH2868" s="58">
        <v>0</v>
      </c>
      <c r="AI2868" s="58">
        <v>0</v>
      </c>
      <c r="AK2868" s="64">
        <f t="shared" si="44"/>
        <v>7.7094452990827391E-3</v>
      </c>
    </row>
    <row r="2869" spans="1:37" x14ac:dyDescent="0.25">
      <c r="A2869">
        <v>2867</v>
      </c>
      <c r="B2869" s="1">
        <v>1.1900000000000001E-2</v>
      </c>
      <c r="C2869" s="1">
        <v>1.7427008985430187E-4</v>
      </c>
      <c r="D2869" s="58">
        <v>9.3224679015925637E-3</v>
      </c>
      <c r="E2869" s="58">
        <v>0.11206023700358973</v>
      </c>
      <c r="F2869" s="58">
        <v>9.504023474699369E-2</v>
      </c>
      <c r="G2869" s="58">
        <v>0.12699601770882427</v>
      </c>
      <c r="H2869" s="58">
        <v>0.11107771629907096</v>
      </c>
      <c r="I2869" s="58">
        <v>2.5047486311086654E-2</v>
      </c>
      <c r="J2869" s="58">
        <v>0.11942684576969176</v>
      </c>
      <c r="K2869" s="58">
        <v>9.8160138793787058E-2</v>
      </c>
      <c r="L2869" s="58">
        <v>0.13399066086977657</v>
      </c>
      <c r="M2869" s="58">
        <v>7.2437363136860708E-2</v>
      </c>
      <c r="N2869" s="58">
        <v>9.6440831458726242E-2</v>
      </c>
      <c r="O2869" s="58">
        <v>0</v>
      </c>
      <c r="P2869" s="58">
        <v>0</v>
      </c>
      <c r="Q2869" s="58">
        <v>0</v>
      </c>
      <c r="R2869" s="58">
        <v>0</v>
      </c>
      <c r="S2869" s="58">
        <v>0</v>
      </c>
      <c r="T2869" s="58">
        <v>0</v>
      </c>
      <c r="U2869" s="58">
        <v>0</v>
      </c>
      <c r="V2869" s="58">
        <v>0</v>
      </c>
      <c r="W2869" s="58">
        <v>0</v>
      </c>
      <c r="X2869" s="58">
        <v>0</v>
      </c>
      <c r="Y2869" s="58">
        <v>0</v>
      </c>
      <c r="Z2869" s="58">
        <v>0</v>
      </c>
      <c r="AA2869" s="58">
        <v>0</v>
      </c>
      <c r="AB2869" s="58">
        <v>0</v>
      </c>
      <c r="AC2869" s="58">
        <v>0</v>
      </c>
      <c r="AD2869" s="58">
        <v>0</v>
      </c>
      <c r="AE2869" s="58">
        <v>0</v>
      </c>
      <c r="AF2869" s="58">
        <v>0</v>
      </c>
      <c r="AG2869" s="58">
        <v>0</v>
      </c>
      <c r="AH2869" s="58">
        <v>0</v>
      </c>
      <c r="AI2869" s="58">
        <v>0</v>
      </c>
      <c r="AK2869" s="64">
        <f t="shared" si="44"/>
        <v>1.4644545365907719E-2</v>
      </c>
    </row>
    <row r="2870" spans="1:37" x14ac:dyDescent="0.25">
      <c r="A2870">
        <v>2868</v>
      </c>
      <c r="B2870" s="1">
        <v>1.24E-2</v>
      </c>
      <c r="C2870" s="1">
        <v>-9.2253543643191309E-5</v>
      </c>
      <c r="D2870" s="58">
        <v>0.11310143586935181</v>
      </c>
      <c r="E2870" s="58">
        <v>6.2333719666933629E-2</v>
      </c>
      <c r="F2870" s="58">
        <v>3.8533072798683829E-2</v>
      </c>
      <c r="G2870" s="58">
        <v>5.7550986689407238E-2</v>
      </c>
      <c r="H2870" s="58">
        <v>0.15443771142518783</v>
      </c>
      <c r="I2870" s="58">
        <v>0.1617070393323489</v>
      </c>
      <c r="J2870" s="58">
        <v>9.7092799196224863E-2</v>
      </c>
      <c r="K2870" s="58">
        <v>0.10907501222836272</v>
      </c>
      <c r="L2870" s="58">
        <v>8.6785538132946913E-2</v>
      </c>
      <c r="M2870" s="58">
        <v>1.904041232819827E-2</v>
      </c>
      <c r="N2870" s="58">
        <v>0.10034227233235384</v>
      </c>
      <c r="O2870" s="58">
        <v>0</v>
      </c>
      <c r="P2870" s="58">
        <v>0</v>
      </c>
      <c r="Q2870" s="58">
        <v>0</v>
      </c>
      <c r="R2870" s="58">
        <v>0</v>
      </c>
      <c r="S2870" s="58">
        <v>0</v>
      </c>
      <c r="T2870" s="58">
        <v>0</v>
      </c>
      <c r="U2870" s="58">
        <v>0</v>
      </c>
      <c r="V2870" s="58">
        <v>0</v>
      </c>
      <c r="W2870" s="58">
        <v>0</v>
      </c>
      <c r="X2870" s="58">
        <v>0</v>
      </c>
      <c r="Y2870" s="58">
        <v>0</v>
      </c>
      <c r="Z2870" s="58">
        <v>0</v>
      </c>
      <c r="AA2870" s="58">
        <v>0</v>
      </c>
      <c r="AB2870" s="58">
        <v>0</v>
      </c>
      <c r="AC2870" s="58">
        <v>0</v>
      </c>
      <c r="AD2870" s="58">
        <v>0</v>
      </c>
      <c r="AE2870" s="58">
        <v>0</v>
      </c>
      <c r="AF2870" s="58">
        <v>0</v>
      </c>
      <c r="AG2870" s="58">
        <v>0</v>
      </c>
      <c r="AH2870" s="58">
        <v>0</v>
      </c>
      <c r="AI2870" s="58">
        <v>0</v>
      </c>
      <c r="AK2870" s="64">
        <f t="shared" si="44"/>
        <v>-7.4398019067089764E-3</v>
      </c>
    </row>
    <row r="2871" spans="1:37" x14ac:dyDescent="0.25">
      <c r="A2871">
        <v>2869</v>
      </c>
      <c r="B2871" s="1">
        <v>1.14E-2</v>
      </c>
      <c r="C2871" s="1">
        <v>-1.1859950902615194E-4</v>
      </c>
      <c r="D2871" s="58">
        <v>0.12908743077561957</v>
      </c>
      <c r="E2871" s="58">
        <v>7.8684471072480291E-2</v>
      </c>
      <c r="F2871" s="58">
        <v>0.14015517586149301</v>
      </c>
      <c r="G2871" s="58">
        <v>6.621744111315693E-2</v>
      </c>
      <c r="H2871" s="58">
        <v>3.5798756475294298E-2</v>
      </c>
      <c r="I2871" s="58">
        <v>5.8959699066897096E-2</v>
      </c>
      <c r="J2871" s="58">
        <v>3.2235038305529796E-2</v>
      </c>
      <c r="K2871" s="58">
        <v>0.12506067875220034</v>
      </c>
      <c r="L2871" s="58">
        <v>0.16934676007334301</v>
      </c>
      <c r="M2871" s="58">
        <v>8.8838458992918992E-2</v>
      </c>
      <c r="N2871" s="58">
        <v>7.561608951106677E-2</v>
      </c>
      <c r="O2871" s="58">
        <v>0</v>
      </c>
      <c r="P2871" s="58">
        <v>0</v>
      </c>
      <c r="Q2871" s="58">
        <v>0</v>
      </c>
      <c r="R2871" s="58">
        <v>0</v>
      </c>
      <c r="S2871" s="58">
        <v>0</v>
      </c>
      <c r="T2871" s="58">
        <v>0</v>
      </c>
      <c r="U2871" s="58">
        <v>0</v>
      </c>
      <c r="V2871" s="58">
        <v>0</v>
      </c>
      <c r="W2871" s="58">
        <v>0</v>
      </c>
      <c r="X2871" s="58">
        <v>0</v>
      </c>
      <c r="Y2871" s="58">
        <v>0</v>
      </c>
      <c r="Z2871" s="58">
        <v>0</v>
      </c>
      <c r="AA2871" s="58">
        <v>0</v>
      </c>
      <c r="AB2871" s="58">
        <v>0</v>
      </c>
      <c r="AC2871" s="58">
        <v>0</v>
      </c>
      <c r="AD2871" s="58">
        <v>0</v>
      </c>
      <c r="AE2871" s="58">
        <v>0</v>
      </c>
      <c r="AF2871" s="58">
        <v>0</v>
      </c>
      <c r="AG2871" s="58">
        <v>0</v>
      </c>
      <c r="AH2871" s="58">
        <v>0</v>
      </c>
      <c r="AI2871" s="58">
        <v>0</v>
      </c>
      <c r="AK2871" s="64">
        <f t="shared" si="44"/>
        <v>-1.0403465704048416E-2</v>
      </c>
    </row>
    <row r="2872" spans="1:37" x14ac:dyDescent="0.25">
      <c r="A2872">
        <v>2870</v>
      </c>
      <c r="B2872" s="1">
        <v>1.1599999999999999E-2</v>
      </c>
      <c r="C2872" s="1">
        <v>-9.438452713866068E-5</v>
      </c>
      <c r="D2872" s="58">
        <v>0.13880584202829799</v>
      </c>
      <c r="E2872" s="58">
        <v>6.8725719062067134E-2</v>
      </c>
      <c r="F2872" s="58">
        <v>9.4096841384868943E-2</v>
      </c>
      <c r="G2872" s="58">
        <v>0.10376987822705235</v>
      </c>
      <c r="H2872" s="58">
        <v>3.0934777289967186E-2</v>
      </c>
      <c r="I2872" s="58">
        <v>4.8873734314181246E-2</v>
      </c>
      <c r="J2872" s="58">
        <v>0.12428273519179886</v>
      </c>
      <c r="K2872" s="58">
        <v>0.11740172391767417</v>
      </c>
      <c r="L2872" s="58">
        <v>3.1953685138668156E-2</v>
      </c>
      <c r="M2872" s="58">
        <v>0.10642732522451376</v>
      </c>
      <c r="N2872" s="58">
        <v>0.13472773822091011</v>
      </c>
      <c r="O2872" s="58">
        <v>0</v>
      </c>
      <c r="P2872" s="58">
        <v>0</v>
      </c>
      <c r="Q2872" s="58">
        <v>0</v>
      </c>
      <c r="R2872" s="58">
        <v>0</v>
      </c>
      <c r="S2872" s="58">
        <v>0</v>
      </c>
      <c r="T2872" s="58">
        <v>0</v>
      </c>
      <c r="U2872" s="58">
        <v>0</v>
      </c>
      <c r="V2872" s="58">
        <v>0</v>
      </c>
      <c r="W2872" s="58">
        <v>0</v>
      </c>
      <c r="X2872" s="58">
        <v>0</v>
      </c>
      <c r="Y2872" s="58">
        <v>0</v>
      </c>
      <c r="Z2872" s="58">
        <v>0</v>
      </c>
      <c r="AA2872" s="58">
        <v>0</v>
      </c>
      <c r="AB2872" s="58">
        <v>0</v>
      </c>
      <c r="AC2872" s="58">
        <v>0</v>
      </c>
      <c r="AD2872" s="58">
        <v>0</v>
      </c>
      <c r="AE2872" s="58">
        <v>0</v>
      </c>
      <c r="AF2872" s="58">
        <v>0</v>
      </c>
      <c r="AG2872" s="58">
        <v>0</v>
      </c>
      <c r="AH2872" s="58">
        <v>0</v>
      </c>
      <c r="AI2872" s="58">
        <v>0</v>
      </c>
      <c r="AK2872" s="64">
        <f t="shared" si="44"/>
        <v>-8.1365971671259214E-3</v>
      </c>
    </row>
    <row r="2873" spans="1:37" x14ac:dyDescent="0.25">
      <c r="A2873">
        <v>2871</v>
      </c>
      <c r="B2873" s="1">
        <v>0.01</v>
      </c>
      <c r="C2873" s="1">
        <v>-1.3543619097466578E-4</v>
      </c>
      <c r="D2873" s="58">
        <v>0.13803678958711665</v>
      </c>
      <c r="E2873" s="58">
        <v>4.5408398958032177E-2</v>
      </c>
      <c r="F2873" s="58">
        <v>0.12977058757478865</v>
      </c>
      <c r="G2873" s="58">
        <v>3.8762394906966979E-2</v>
      </c>
      <c r="H2873" s="58">
        <v>0.11169177819797661</v>
      </c>
      <c r="I2873" s="58">
        <v>0.10101946035219971</v>
      </c>
      <c r="J2873" s="58">
        <v>1.7408717223529952E-2</v>
      </c>
      <c r="K2873" s="58">
        <v>7.1201046284357083E-2</v>
      </c>
      <c r="L2873" s="58">
        <v>0.14818816155845524</v>
      </c>
      <c r="M2873" s="58">
        <v>0.16687973298633185</v>
      </c>
      <c r="N2873" s="58">
        <v>3.163293237024481E-2</v>
      </c>
      <c r="O2873" s="58">
        <v>0</v>
      </c>
      <c r="P2873" s="58">
        <v>0</v>
      </c>
      <c r="Q2873" s="58">
        <v>0</v>
      </c>
      <c r="R2873" s="58">
        <v>0</v>
      </c>
      <c r="S2873" s="58">
        <v>0</v>
      </c>
      <c r="T2873" s="58">
        <v>0</v>
      </c>
      <c r="U2873" s="58">
        <v>0</v>
      </c>
      <c r="V2873" s="58">
        <v>0</v>
      </c>
      <c r="W2873" s="58">
        <v>0</v>
      </c>
      <c r="X2873" s="58">
        <v>0</v>
      </c>
      <c r="Y2873" s="58">
        <v>0</v>
      </c>
      <c r="Z2873" s="58">
        <v>0</v>
      </c>
      <c r="AA2873" s="58">
        <v>0</v>
      </c>
      <c r="AB2873" s="58">
        <v>0</v>
      </c>
      <c r="AC2873" s="58">
        <v>0</v>
      </c>
      <c r="AD2873" s="58">
        <v>0</v>
      </c>
      <c r="AE2873" s="58">
        <v>0</v>
      </c>
      <c r="AF2873" s="58">
        <v>0</v>
      </c>
      <c r="AG2873" s="58">
        <v>0</v>
      </c>
      <c r="AH2873" s="58">
        <v>0</v>
      </c>
      <c r="AI2873" s="58">
        <v>0</v>
      </c>
      <c r="AK2873" s="64">
        <f t="shared" si="44"/>
        <v>-1.3543619097466578E-2</v>
      </c>
    </row>
    <row r="2874" spans="1:37" x14ac:dyDescent="0.25">
      <c r="A2874">
        <v>2872</v>
      </c>
      <c r="B2874" s="1">
        <v>1.47E-2</v>
      </c>
      <c r="C2874" s="1">
        <v>5.8119833058276608E-5</v>
      </c>
      <c r="D2874" s="58">
        <v>9.9535830007764114E-2</v>
      </c>
      <c r="E2874" s="58">
        <v>0.17396594776510058</v>
      </c>
      <c r="F2874" s="58">
        <v>0.14834420439081411</v>
      </c>
      <c r="G2874" s="58">
        <v>0.1194085836262425</v>
      </c>
      <c r="H2874" s="58">
        <v>3.5517351169055571E-2</v>
      </c>
      <c r="I2874" s="58">
        <v>7.7007135511913682E-2</v>
      </c>
      <c r="J2874" s="58">
        <v>0.10947548231675275</v>
      </c>
      <c r="K2874" s="58">
        <v>8.7106847951927371E-2</v>
      </c>
      <c r="L2874" s="58">
        <v>2.1509449216483737E-2</v>
      </c>
      <c r="M2874" s="58">
        <v>9.5240759199626254E-2</v>
      </c>
      <c r="N2874" s="58">
        <v>3.2888408844319504E-2</v>
      </c>
      <c r="O2874" s="58">
        <v>0</v>
      </c>
      <c r="P2874" s="58">
        <v>0</v>
      </c>
      <c r="Q2874" s="58">
        <v>0</v>
      </c>
      <c r="R2874" s="58">
        <v>0</v>
      </c>
      <c r="S2874" s="58">
        <v>0</v>
      </c>
      <c r="T2874" s="58">
        <v>0</v>
      </c>
      <c r="U2874" s="58">
        <v>0</v>
      </c>
      <c r="V2874" s="58">
        <v>0</v>
      </c>
      <c r="W2874" s="58">
        <v>0</v>
      </c>
      <c r="X2874" s="58">
        <v>0</v>
      </c>
      <c r="Y2874" s="58">
        <v>0</v>
      </c>
      <c r="Z2874" s="58">
        <v>0</v>
      </c>
      <c r="AA2874" s="58">
        <v>0</v>
      </c>
      <c r="AB2874" s="58">
        <v>0</v>
      </c>
      <c r="AC2874" s="58">
        <v>0</v>
      </c>
      <c r="AD2874" s="58">
        <v>0</v>
      </c>
      <c r="AE2874" s="58">
        <v>0</v>
      </c>
      <c r="AF2874" s="58">
        <v>0</v>
      </c>
      <c r="AG2874" s="58">
        <v>0</v>
      </c>
      <c r="AH2874" s="58">
        <v>0</v>
      </c>
      <c r="AI2874" s="58">
        <v>0</v>
      </c>
      <c r="AK2874" s="64">
        <f t="shared" si="44"/>
        <v>3.9537301400188168E-3</v>
      </c>
    </row>
    <row r="2875" spans="1:37" x14ac:dyDescent="0.25">
      <c r="A2875">
        <v>2873</v>
      </c>
      <c r="B2875" s="1">
        <v>1.4E-2</v>
      </c>
      <c r="C2875" s="1">
        <v>2.8610104944305239E-4</v>
      </c>
      <c r="D2875" s="58">
        <v>0.13949241471182991</v>
      </c>
      <c r="E2875" s="58">
        <v>0.1619446015471025</v>
      </c>
      <c r="F2875" s="58">
        <v>8.8845601169861288E-2</v>
      </c>
      <c r="G2875" s="58">
        <v>0.20379569911689324</v>
      </c>
      <c r="H2875" s="58">
        <v>1.0005030955379339E-3</v>
      </c>
      <c r="I2875" s="58">
        <v>6.8928409910841995E-2</v>
      </c>
      <c r="J2875" s="58">
        <v>0.11178773450068694</v>
      </c>
      <c r="K2875" s="58">
        <v>1.3466254151771728E-2</v>
      </c>
      <c r="L2875" s="58">
        <v>1.2479300317215952E-2</v>
      </c>
      <c r="M2875" s="58">
        <v>0.11306832464147326</v>
      </c>
      <c r="N2875" s="58">
        <v>8.5191156836785423E-2</v>
      </c>
      <c r="O2875" s="58">
        <v>0</v>
      </c>
      <c r="P2875" s="58">
        <v>0</v>
      </c>
      <c r="Q2875" s="58">
        <v>0</v>
      </c>
      <c r="R2875" s="58">
        <v>0</v>
      </c>
      <c r="S2875" s="58">
        <v>0</v>
      </c>
      <c r="T2875" s="58">
        <v>0</v>
      </c>
      <c r="U2875" s="58">
        <v>0</v>
      </c>
      <c r="V2875" s="58">
        <v>0</v>
      </c>
      <c r="W2875" s="58">
        <v>0</v>
      </c>
      <c r="X2875" s="58">
        <v>0</v>
      </c>
      <c r="Y2875" s="58">
        <v>0</v>
      </c>
      <c r="Z2875" s="58">
        <v>0</v>
      </c>
      <c r="AA2875" s="58">
        <v>0</v>
      </c>
      <c r="AB2875" s="58">
        <v>0</v>
      </c>
      <c r="AC2875" s="58">
        <v>0</v>
      </c>
      <c r="AD2875" s="58">
        <v>0</v>
      </c>
      <c r="AE2875" s="58">
        <v>0</v>
      </c>
      <c r="AF2875" s="58">
        <v>0</v>
      </c>
      <c r="AG2875" s="58">
        <v>0</v>
      </c>
      <c r="AH2875" s="58">
        <v>0</v>
      </c>
      <c r="AI2875" s="58">
        <v>0</v>
      </c>
      <c r="AK2875" s="64">
        <f t="shared" si="44"/>
        <v>2.0435789245932312E-2</v>
      </c>
    </row>
    <row r="2876" spans="1:37" x14ac:dyDescent="0.25">
      <c r="A2876">
        <v>2874</v>
      </c>
      <c r="B2876" s="1">
        <v>1.43E-2</v>
      </c>
      <c r="C2876" s="1">
        <v>-3.7467976654780553E-5</v>
      </c>
      <c r="D2876" s="58">
        <v>0.18423244217481594</v>
      </c>
      <c r="E2876" s="58">
        <v>0.1584884307045494</v>
      </c>
      <c r="F2876" s="58">
        <v>9.6365209289410392E-2</v>
      </c>
      <c r="G2876" s="58">
        <v>7.9353944911357749E-2</v>
      </c>
      <c r="H2876" s="58">
        <v>6.9232344453695457E-2</v>
      </c>
      <c r="I2876" s="58">
        <v>3.4973321364787945E-2</v>
      </c>
      <c r="J2876" s="58">
        <v>2.3242911642788626E-2</v>
      </c>
      <c r="K2876" s="58">
        <v>0.14909331110655555</v>
      </c>
      <c r="L2876" s="58">
        <v>7.5250338605081665E-2</v>
      </c>
      <c r="M2876" s="58">
        <v>5.0166390316190454E-2</v>
      </c>
      <c r="N2876" s="58">
        <v>7.9601355430766865E-2</v>
      </c>
      <c r="O2876" s="58">
        <v>0</v>
      </c>
      <c r="P2876" s="58">
        <v>0</v>
      </c>
      <c r="Q2876" s="58">
        <v>0</v>
      </c>
      <c r="R2876" s="58">
        <v>0</v>
      </c>
      <c r="S2876" s="58">
        <v>0</v>
      </c>
      <c r="T2876" s="58">
        <v>0</v>
      </c>
      <c r="U2876" s="58">
        <v>0</v>
      </c>
      <c r="V2876" s="58">
        <v>0</v>
      </c>
      <c r="W2876" s="58">
        <v>0</v>
      </c>
      <c r="X2876" s="58">
        <v>0</v>
      </c>
      <c r="Y2876" s="58">
        <v>0</v>
      </c>
      <c r="Z2876" s="58">
        <v>0</v>
      </c>
      <c r="AA2876" s="58">
        <v>0</v>
      </c>
      <c r="AB2876" s="58">
        <v>0</v>
      </c>
      <c r="AC2876" s="58">
        <v>0</v>
      </c>
      <c r="AD2876" s="58">
        <v>0</v>
      </c>
      <c r="AE2876" s="58">
        <v>0</v>
      </c>
      <c r="AF2876" s="58">
        <v>0</v>
      </c>
      <c r="AG2876" s="58">
        <v>0</v>
      </c>
      <c r="AH2876" s="58">
        <v>0</v>
      </c>
      <c r="AI2876" s="58">
        <v>0</v>
      </c>
      <c r="AK2876" s="64">
        <f t="shared" si="44"/>
        <v>-2.6201382276070315E-3</v>
      </c>
    </row>
    <row r="2877" spans="1:37" x14ac:dyDescent="0.25">
      <c r="A2877">
        <v>2875</v>
      </c>
      <c r="B2877" s="1">
        <v>1.47E-2</v>
      </c>
      <c r="C2877" s="1">
        <v>2.3000809600178218E-4</v>
      </c>
      <c r="D2877" s="58">
        <v>0.13408807837028663</v>
      </c>
      <c r="E2877" s="58">
        <v>0.18544216939139016</v>
      </c>
      <c r="F2877" s="58">
        <v>9.1498569550354875E-2</v>
      </c>
      <c r="G2877" s="58">
        <v>0.16019199687713795</v>
      </c>
      <c r="H2877" s="58">
        <v>0.10214244613382926</v>
      </c>
      <c r="I2877" s="58">
        <v>2.4340121475379638E-2</v>
      </c>
      <c r="J2877" s="58">
        <v>2.6723825660504495E-2</v>
      </c>
      <c r="K2877" s="58">
        <v>8.3767422413826093E-2</v>
      </c>
      <c r="L2877" s="58">
        <v>9.8071716634887243E-2</v>
      </c>
      <c r="M2877" s="58">
        <v>9.0702455557252343E-3</v>
      </c>
      <c r="N2877" s="58">
        <v>8.4663407936678522E-2</v>
      </c>
      <c r="O2877" s="58">
        <v>0</v>
      </c>
      <c r="P2877" s="58">
        <v>0</v>
      </c>
      <c r="Q2877" s="58">
        <v>0</v>
      </c>
      <c r="R2877" s="58">
        <v>0</v>
      </c>
      <c r="S2877" s="58">
        <v>0</v>
      </c>
      <c r="T2877" s="58">
        <v>0</v>
      </c>
      <c r="U2877" s="58">
        <v>0</v>
      </c>
      <c r="V2877" s="58">
        <v>0</v>
      </c>
      <c r="W2877" s="58">
        <v>0</v>
      </c>
      <c r="X2877" s="58">
        <v>0</v>
      </c>
      <c r="Y2877" s="58">
        <v>0</v>
      </c>
      <c r="Z2877" s="58">
        <v>0</v>
      </c>
      <c r="AA2877" s="58">
        <v>0</v>
      </c>
      <c r="AB2877" s="58">
        <v>0</v>
      </c>
      <c r="AC2877" s="58">
        <v>0</v>
      </c>
      <c r="AD2877" s="58">
        <v>0</v>
      </c>
      <c r="AE2877" s="58">
        <v>0</v>
      </c>
      <c r="AF2877" s="58">
        <v>0</v>
      </c>
      <c r="AG2877" s="58">
        <v>0</v>
      </c>
      <c r="AH2877" s="58">
        <v>0</v>
      </c>
      <c r="AI2877" s="58">
        <v>0</v>
      </c>
      <c r="AK2877" s="64">
        <f t="shared" si="44"/>
        <v>1.5646809251821919E-2</v>
      </c>
    </row>
    <row r="2878" spans="1:37" x14ac:dyDescent="0.25">
      <c r="A2878">
        <v>2876</v>
      </c>
      <c r="B2878" s="1">
        <v>1.18E-2</v>
      </c>
      <c r="C2878" s="1">
        <v>-1.9785935730980969E-6</v>
      </c>
      <c r="D2878" s="58">
        <v>5.4051664445952864E-2</v>
      </c>
      <c r="E2878" s="58">
        <v>7.325959091676558E-2</v>
      </c>
      <c r="F2878" s="58">
        <v>5.1073857589344476E-2</v>
      </c>
      <c r="G2878" s="58">
        <v>3.078410429794845E-2</v>
      </c>
      <c r="H2878" s="58">
        <v>2.4101519030504372E-2</v>
      </c>
      <c r="I2878" s="58">
        <v>0.12715909618927229</v>
      </c>
      <c r="J2878" s="58">
        <v>0.14535645997153726</v>
      </c>
      <c r="K2878" s="58">
        <v>0.14384694834497977</v>
      </c>
      <c r="L2878" s="58">
        <v>0.16437872357674316</v>
      </c>
      <c r="M2878" s="58">
        <v>7.7737413780663038E-3</v>
      </c>
      <c r="N2878" s="58">
        <v>0.17821429425888541</v>
      </c>
      <c r="O2878" s="58">
        <v>0</v>
      </c>
      <c r="P2878" s="58">
        <v>0</v>
      </c>
      <c r="Q2878" s="58">
        <v>0</v>
      </c>
      <c r="R2878" s="58">
        <v>0</v>
      </c>
      <c r="S2878" s="58">
        <v>0</v>
      </c>
      <c r="T2878" s="58">
        <v>0</v>
      </c>
      <c r="U2878" s="58">
        <v>0</v>
      </c>
      <c r="V2878" s="58">
        <v>0</v>
      </c>
      <c r="W2878" s="58">
        <v>0</v>
      </c>
      <c r="X2878" s="58">
        <v>0</v>
      </c>
      <c r="Y2878" s="58">
        <v>0</v>
      </c>
      <c r="Z2878" s="58">
        <v>0</v>
      </c>
      <c r="AA2878" s="58">
        <v>0</v>
      </c>
      <c r="AB2878" s="58">
        <v>0</v>
      </c>
      <c r="AC2878" s="58">
        <v>0</v>
      </c>
      <c r="AD2878" s="58">
        <v>0</v>
      </c>
      <c r="AE2878" s="58">
        <v>0</v>
      </c>
      <c r="AF2878" s="58">
        <v>0</v>
      </c>
      <c r="AG2878" s="58">
        <v>0</v>
      </c>
      <c r="AH2878" s="58">
        <v>0</v>
      </c>
      <c r="AI2878" s="58">
        <v>0</v>
      </c>
      <c r="AK2878" s="64">
        <f t="shared" si="44"/>
        <v>-1.6767742144899127E-4</v>
      </c>
    </row>
    <row r="2879" spans="1:37" x14ac:dyDescent="0.25">
      <c r="A2879">
        <v>2877</v>
      </c>
      <c r="B2879" s="1">
        <v>1.0999999999999999E-2</v>
      </c>
      <c r="C2879" s="1">
        <v>-1.114995433345114E-4</v>
      </c>
      <c r="D2879" s="58">
        <v>7.0176964626663216E-2</v>
      </c>
      <c r="E2879" s="58">
        <v>3.7451614075685868E-2</v>
      </c>
      <c r="F2879" s="58">
        <v>0.14436005302733884</v>
      </c>
      <c r="G2879" s="58">
        <v>0.12620301897686328</v>
      </c>
      <c r="H2879" s="58">
        <v>6.8431198101492827E-3</v>
      </c>
      <c r="I2879" s="58">
        <v>8.5862642143529677E-2</v>
      </c>
      <c r="J2879" s="58">
        <v>0.13683749666779285</v>
      </c>
      <c r="K2879" s="58">
        <v>9.5059695575679337E-2</v>
      </c>
      <c r="L2879" s="58">
        <v>0.12036092215927131</v>
      </c>
      <c r="M2879" s="58">
        <v>0.11044540232991948</v>
      </c>
      <c r="N2879" s="58">
        <v>6.6399070607106855E-2</v>
      </c>
      <c r="O2879" s="58">
        <v>0</v>
      </c>
      <c r="P2879" s="58">
        <v>0</v>
      </c>
      <c r="Q2879" s="58">
        <v>0</v>
      </c>
      <c r="R2879" s="58">
        <v>0</v>
      </c>
      <c r="S2879" s="58">
        <v>0</v>
      </c>
      <c r="T2879" s="58">
        <v>0</v>
      </c>
      <c r="U2879" s="58">
        <v>0</v>
      </c>
      <c r="V2879" s="58">
        <v>0</v>
      </c>
      <c r="W2879" s="58">
        <v>0</v>
      </c>
      <c r="X2879" s="58">
        <v>0</v>
      </c>
      <c r="Y2879" s="58">
        <v>0</v>
      </c>
      <c r="Z2879" s="58">
        <v>0</v>
      </c>
      <c r="AA2879" s="58">
        <v>0</v>
      </c>
      <c r="AB2879" s="58">
        <v>0</v>
      </c>
      <c r="AC2879" s="58">
        <v>0</v>
      </c>
      <c r="AD2879" s="58">
        <v>0</v>
      </c>
      <c r="AE2879" s="58">
        <v>0</v>
      </c>
      <c r="AF2879" s="58">
        <v>0</v>
      </c>
      <c r="AG2879" s="58">
        <v>0</v>
      </c>
      <c r="AH2879" s="58">
        <v>0</v>
      </c>
      <c r="AI2879" s="58">
        <v>0</v>
      </c>
      <c r="AK2879" s="64">
        <f t="shared" si="44"/>
        <v>-1.0136322121319218E-2</v>
      </c>
    </row>
    <row r="2880" spans="1:37" x14ac:dyDescent="0.25">
      <c r="A2880">
        <v>2878</v>
      </c>
      <c r="B2880" s="1">
        <v>1.1900000000000001E-2</v>
      </c>
      <c r="C2880" s="1">
        <v>6.4911300561628661E-5</v>
      </c>
      <c r="D2880" s="58">
        <v>0.16659170015839564</v>
      </c>
      <c r="E2880" s="58">
        <v>0.10427905137527214</v>
      </c>
      <c r="F2880" s="58">
        <v>0.133326517119361</v>
      </c>
      <c r="G2880" s="58">
        <v>8.652030775997116E-2</v>
      </c>
      <c r="H2880" s="58">
        <v>3.2945020929794379E-2</v>
      </c>
      <c r="I2880" s="58">
        <v>7.8601089644345715E-2</v>
      </c>
      <c r="J2880" s="58">
        <v>0.10867917847032041</v>
      </c>
      <c r="K2880" s="58">
        <v>4.479620988878439E-2</v>
      </c>
      <c r="L2880" s="58">
        <v>7.1803855299324301E-2</v>
      </c>
      <c r="M2880" s="58">
        <v>0.10406632603180591</v>
      </c>
      <c r="N2880" s="58">
        <v>6.8390743322624889E-2</v>
      </c>
      <c r="O2880" s="58">
        <v>0</v>
      </c>
      <c r="P2880" s="58">
        <v>0</v>
      </c>
      <c r="Q2880" s="58">
        <v>0</v>
      </c>
      <c r="R2880" s="58">
        <v>0</v>
      </c>
      <c r="S2880" s="58">
        <v>0</v>
      </c>
      <c r="T2880" s="58">
        <v>0</v>
      </c>
      <c r="U2880" s="58">
        <v>0</v>
      </c>
      <c r="V2880" s="58">
        <v>0</v>
      </c>
      <c r="W2880" s="58">
        <v>0</v>
      </c>
      <c r="X2880" s="58">
        <v>0</v>
      </c>
      <c r="Y2880" s="58">
        <v>0</v>
      </c>
      <c r="Z2880" s="58">
        <v>0</v>
      </c>
      <c r="AA2880" s="58">
        <v>0</v>
      </c>
      <c r="AB2880" s="58">
        <v>0</v>
      </c>
      <c r="AC2880" s="58">
        <v>0</v>
      </c>
      <c r="AD2880" s="58">
        <v>0</v>
      </c>
      <c r="AE2880" s="58">
        <v>0</v>
      </c>
      <c r="AF2880" s="58">
        <v>0</v>
      </c>
      <c r="AG2880" s="58">
        <v>0</v>
      </c>
      <c r="AH2880" s="58">
        <v>0</v>
      </c>
      <c r="AI2880" s="58">
        <v>0</v>
      </c>
      <c r="AK2880" s="64">
        <f t="shared" si="44"/>
        <v>5.4547311396326605E-3</v>
      </c>
    </row>
    <row r="2881" spans="1:37" x14ac:dyDescent="0.25">
      <c r="A2881">
        <v>2879</v>
      </c>
      <c r="B2881" s="1">
        <v>1.0500000000000001E-2</v>
      </c>
      <c r="C2881" s="1">
        <v>4.288421098514938E-5</v>
      </c>
      <c r="D2881" s="58">
        <v>1.1412184460153109E-3</v>
      </c>
      <c r="E2881" s="58">
        <v>0.12029262926468016</v>
      </c>
      <c r="F2881" s="58">
        <v>0.16934253873179356</v>
      </c>
      <c r="G2881" s="58">
        <v>4.9468862192810119E-3</v>
      </c>
      <c r="H2881" s="58">
        <v>0.10021756066037281</v>
      </c>
      <c r="I2881" s="58">
        <v>2.3093052218491471E-2</v>
      </c>
      <c r="J2881" s="58">
        <v>8.9497629938997486E-2</v>
      </c>
      <c r="K2881" s="58">
        <v>7.7627093913580622E-2</v>
      </c>
      <c r="L2881" s="58">
        <v>3.5660015008906254E-2</v>
      </c>
      <c r="M2881" s="58">
        <v>0.18706166433283325</v>
      </c>
      <c r="N2881" s="58">
        <v>0.19111971126504787</v>
      </c>
      <c r="O2881" s="58">
        <v>0</v>
      </c>
      <c r="P2881" s="58">
        <v>0</v>
      </c>
      <c r="Q2881" s="58">
        <v>0</v>
      </c>
      <c r="R2881" s="58">
        <v>0</v>
      </c>
      <c r="S2881" s="58">
        <v>0</v>
      </c>
      <c r="T2881" s="58">
        <v>0</v>
      </c>
      <c r="U2881" s="58">
        <v>0</v>
      </c>
      <c r="V2881" s="58">
        <v>0</v>
      </c>
      <c r="W2881" s="58">
        <v>0</v>
      </c>
      <c r="X2881" s="58">
        <v>0</v>
      </c>
      <c r="Y2881" s="58">
        <v>0</v>
      </c>
      <c r="Z2881" s="58">
        <v>0</v>
      </c>
      <c r="AA2881" s="58">
        <v>0</v>
      </c>
      <c r="AB2881" s="58">
        <v>0</v>
      </c>
      <c r="AC2881" s="58">
        <v>0</v>
      </c>
      <c r="AD2881" s="58">
        <v>0</v>
      </c>
      <c r="AE2881" s="58">
        <v>0</v>
      </c>
      <c r="AF2881" s="58">
        <v>0</v>
      </c>
      <c r="AG2881" s="58">
        <v>0</v>
      </c>
      <c r="AH2881" s="58">
        <v>0</v>
      </c>
      <c r="AI2881" s="58">
        <v>0</v>
      </c>
      <c r="AK2881" s="64">
        <f t="shared" si="44"/>
        <v>4.0842105700142264E-3</v>
      </c>
    </row>
    <row r="2882" spans="1:37" x14ac:dyDescent="0.25">
      <c r="A2882">
        <v>2880</v>
      </c>
      <c r="B2882" s="1">
        <v>1.2E-2</v>
      </c>
      <c r="C2882" s="1">
        <v>1.9611049595856154E-4</v>
      </c>
      <c r="D2882" s="58">
        <v>9.11532702753476E-2</v>
      </c>
      <c r="E2882" s="58">
        <v>8.0632669051211803E-2</v>
      </c>
      <c r="F2882" s="58">
        <v>3.6771644212373562E-2</v>
      </c>
      <c r="G2882" s="58">
        <v>0.11555007646789518</v>
      </c>
      <c r="H2882" s="58">
        <v>0.15239245717664535</v>
      </c>
      <c r="I2882" s="58">
        <v>8.7852624111427108E-2</v>
      </c>
      <c r="J2882" s="58">
        <v>0.15963621117315319</v>
      </c>
      <c r="K2882" s="58">
        <v>6.302385891065812E-2</v>
      </c>
      <c r="L2882" s="58">
        <v>0.11490977736151031</v>
      </c>
      <c r="M2882" s="58">
        <v>2.1636764270290047E-2</v>
      </c>
      <c r="N2882" s="58">
        <v>7.6440646989487812E-2</v>
      </c>
      <c r="O2882" s="58">
        <v>0</v>
      </c>
      <c r="P2882" s="58">
        <v>0</v>
      </c>
      <c r="Q2882" s="58">
        <v>0</v>
      </c>
      <c r="R2882" s="58">
        <v>0</v>
      </c>
      <c r="S2882" s="58">
        <v>0</v>
      </c>
      <c r="T2882" s="58">
        <v>0</v>
      </c>
      <c r="U2882" s="58">
        <v>0</v>
      </c>
      <c r="V2882" s="58">
        <v>0</v>
      </c>
      <c r="W2882" s="58">
        <v>0</v>
      </c>
      <c r="X2882" s="58">
        <v>0</v>
      </c>
      <c r="Y2882" s="58">
        <v>0</v>
      </c>
      <c r="Z2882" s="58">
        <v>0</v>
      </c>
      <c r="AA2882" s="58">
        <v>0</v>
      </c>
      <c r="AB2882" s="58">
        <v>0</v>
      </c>
      <c r="AC2882" s="58">
        <v>0</v>
      </c>
      <c r="AD2882" s="58">
        <v>0</v>
      </c>
      <c r="AE2882" s="58">
        <v>0</v>
      </c>
      <c r="AF2882" s="58">
        <v>0</v>
      </c>
      <c r="AG2882" s="58">
        <v>0</v>
      </c>
      <c r="AH2882" s="58">
        <v>0</v>
      </c>
      <c r="AI2882" s="58">
        <v>0</v>
      </c>
      <c r="AK2882" s="64">
        <f t="shared" si="44"/>
        <v>1.6342541329880129E-2</v>
      </c>
    </row>
    <row r="2883" spans="1:37" x14ac:dyDescent="0.25">
      <c r="A2883">
        <v>2881</v>
      </c>
      <c r="B2883" s="1">
        <v>1.26E-2</v>
      </c>
      <c r="C2883" s="1">
        <v>-1.6898901730423506E-4</v>
      </c>
      <c r="D2883" s="58">
        <v>4.0109884194997676E-2</v>
      </c>
      <c r="E2883" s="58">
        <v>7.7490106289215419E-2</v>
      </c>
      <c r="F2883" s="58">
        <v>0.16603047319770919</v>
      </c>
      <c r="G2883" s="58">
        <v>5.6405794304260626E-2</v>
      </c>
      <c r="H2883" s="58">
        <v>0.10784906621296522</v>
      </c>
      <c r="I2883" s="58">
        <v>0.10609317368642415</v>
      </c>
      <c r="J2883" s="58">
        <v>0.10683268686336229</v>
      </c>
      <c r="K2883" s="58">
        <v>0.13644268902722828</v>
      </c>
      <c r="L2883" s="58">
        <v>0.14234766363209367</v>
      </c>
      <c r="M2883" s="58">
        <v>1.1154647545118603E-2</v>
      </c>
      <c r="N2883" s="58">
        <v>4.9243815046624964E-2</v>
      </c>
      <c r="O2883" s="58">
        <v>0</v>
      </c>
      <c r="P2883" s="58">
        <v>0</v>
      </c>
      <c r="Q2883" s="58">
        <v>0</v>
      </c>
      <c r="R2883" s="58">
        <v>0</v>
      </c>
      <c r="S2883" s="58">
        <v>0</v>
      </c>
      <c r="T2883" s="58">
        <v>0</v>
      </c>
      <c r="U2883" s="58">
        <v>0</v>
      </c>
      <c r="V2883" s="58">
        <v>0</v>
      </c>
      <c r="W2883" s="58">
        <v>0</v>
      </c>
      <c r="X2883" s="58">
        <v>0</v>
      </c>
      <c r="Y2883" s="58">
        <v>0</v>
      </c>
      <c r="Z2883" s="58">
        <v>0</v>
      </c>
      <c r="AA2883" s="58">
        <v>0</v>
      </c>
      <c r="AB2883" s="58">
        <v>0</v>
      </c>
      <c r="AC2883" s="58">
        <v>0</v>
      </c>
      <c r="AD2883" s="58">
        <v>0</v>
      </c>
      <c r="AE2883" s="58">
        <v>0</v>
      </c>
      <c r="AF2883" s="58">
        <v>0</v>
      </c>
      <c r="AG2883" s="58">
        <v>0</v>
      </c>
      <c r="AH2883" s="58">
        <v>0</v>
      </c>
      <c r="AI2883" s="58">
        <v>0</v>
      </c>
      <c r="AK2883" s="64">
        <f t="shared" si="44"/>
        <v>-1.3411826770177385E-2</v>
      </c>
    </row>
    <row r="2884" spans="1:37" x14ac:dyDescent="0.25">
      <c r="A2884">
        <v>2882</v>
      </c>
      <c r="B2884" s="1">
        <v>8.5000000000000006E-3</v>
      </c>
      <c r="C2884" s="1">
        <v>1.3689120134212699E-4</v>
      </c>
      <c r="D2884" s="58">
        <v>5.0709121221366296E-2</v>
      </c>
      <c r="E2884" s="58">
        <v>2.7511046085862113E-2</v>
      </c>
      <c r="F2884" s="58">
        <v>9.2898722304872658E-2</v>
      </c>
      <c r="G2884" s="58">
        <v>0.11058576841409155</v>
      </c>
      <c r="H2884" s="58">
        <v>2.6092443615777092E-2</v>
      </c>
      <c r="I2884" s="58">
        <v>4.9671435925494736E-2</v>
      </c>
      <c r="J2884" s="58">
        <v>0.12165546571162572</v>
      </c>
      <c r="K2884" s="58">
        <v>4.0368343536662389E-2</v>
      </c>
      <c r="L2884" s="58">
        <v>0.17004039836610257</v>
      </c>
      <c r="M2884" s="58">
        <v>0.185329640434889</v>
      </c>
      <c r="N2884" s="58">
        <v>0.12513761438325588</v>
      </c>
      <c r="O2884" s="58">
        <v>0</v>
      </c>
      <c r="P2884" s="58">
        <v>0</v>
      </c>
      <c r="Q2884" s="58">
        <v>0</v>
      </c>
      <c r="R2884" s="58">
        <v>0</v>
      </c>
      <c r="S2884" s="58">
        <v>0</v>
      </c>
      <c r="T2884" s="58">
        <v>0</v>
      </c>
      <c r="U2884" s="58">
        <v>0</v>
      </c>
      <c r="V2884" s="58">
        <v>0</v>
      </c>
      <c r="W2884" s="58">
        <v>0</v>
      </c>
      <c r="X2884" s="58">
        <v>0</v>
      </c>
      <c r="Y2884" s="58">
        <v>0</v>
      </c>
      <c r="Z2884" s="58">
        <v>0</v>
      </c>
      <c r="AA2884" s="58">
        <v>0</v>
      </c>
      <c r="AB2884" s="58">
        <v>0</v>
      </c>
      <c r="AC2884" s="58">
        <v>0</v>
      </c>
      <c r="AD2884" s="58">
        <v>0</v>
      </c>
      <c r="AE2884" s="58">
        <v>0</v>
      </c>
      <c r="AF2884" s="58">
        <v>0</v>
      </c>
      <c r="AG2884" s="58">
        <v>0</v>
      </c>
      <c r="AH2884" s="58">
        <v>0</v>
      </c>
      <c r="AI2884" s="58">
        <v>0</v>
      </c>
      <c r="AK2884" s="64">
        <f t="shared" ref="AK2884:AK2947" si="45">C2884/B2884</f>
        <v>1.610484721672082E-2</v>
      </c>
    </row>
    <row r="2885" spans="1:37" x14ac:dyDescent="0.25">
      <c r="A2885">
        <v>2883</v>
      </c>
      <c r="B2885" s="1">
        <v>1.17E-2</v>
      </c>
      <c r="C2885" s="1">
        <v>3.7702273612957632E-4</v>
      </c>
      <c r="D2885" s="58">
        <v>7.3233277693392551E-2</v>
      </c>
      <c r="E2885" s="58">
        <v>0.15473207739149841</v>
      </c>
      <c r="F2885" s="58">
        <v>8.2811957547077458E-2</v>
      </c>
      <c r="G2885" s="58">
        <v>7.5027839286601436E-2</v>
      </c>
      <c r="H2885" s="58">
        <v>4.296531844431787E-2</v>
      </c>
      <c r="I2885" s="58">
        <v>5.6510928723176798E-2</v>
      </c>
      <c r="J2885" s="58">
        <v>0.15078686390161755</v>
      </c>
      <c r="K2885" s="58">
        <v>9.7897974938911912E-3</v>
      </c>
      <c r="L2885" s="58">
        <v>5.2503223672123893E-2</v>
      </c>
      <c r="M2885" s="58">
        <v>0.1646086943754512</v>
      </c>
      <c r="N2885" s="58">
        <v>0.13703002147085161</v>
      </c>
      <c r="O2885" s="58">
        <v>0</v>
      </c>
      <c r="P2885" s="58">
        <v>0</v>
      </c>
      <c r="Q2885" s="58">
        <v>0</v>
      </c>
      <c r="R2885" s="58">
        <v>0</v>
      </c>
      <c r="S2885" s="58">
        <v>0</v>
      </c>
      <c r="T2885" s="58">
        <v>0</v>
      </c>
      <c r="U2885" s="58">
        <v>0</v>
      </c>
      <c r="V2885" s="58">
        <v>0</v>
      </c>
      <c r="W2885" s="58">
        <v>0</v>
      </c>
      <c r="X2885" s="58">
        <v>0</v>
      </c>
      <c r="Y2885" s="58">
        <v>0</v>
      </c>
      <c r="Z2885" s="58">
        <v>0</v>
      </c>
      <c r="AA2885" s="58">
        <v>0</v>
      </c>
      <c r="AB2885" s="58">
        <v>0</v>
      </c>
      <c r="AC2885" s="58">
        <v>0</v>
      </c>
      <c r="AD2885" s="58">
        <v>0</v>
      </c>
      <c r="AE2885" s="58">
        <v>0</v>
      </c>
      <c r="AF2885" s="58">
        <v>0</v>
      </c>
      <c r="AG2885" s="58">
        <v>0</v>
      </c>
      <c r="AH2885" s="58">
        <v>0</v>
      </c>
      <c r="AI2885" s="58">
        <v>0</v>
      </c>
      <c r="AK2885" s="64">
        <f t="shared" si="45"/>
        <v>3.2224165481160368E-2</v>
      </c>
    </row>
    <row r="2886" spans="1:37" x14ac:dyDescent="0.25">
      <c r="A2886">
        <v>2884</v>
      </c>
      <c r="B2886" s="1">
        <v>1.21E-2</v>
      </c>
      <c r="C2886" s="1">
        <v>1.5313998218676619E-4</v>
      </c>
      <c r="D2886" s="58">
        <v>0.13447380518762131</v>
      </c>
      <c r="E2886" s="58">
        <v>0.12511904837731469</v>
      </c>
      <c r="F2886" s="58">
        <v>3.3639185673481004E-3</v>
      </c>
      <c r="G2886" s="58">
        <v>8.5316953963954195E-2</v>
      </c>
      <c r="H2886" s="58">
        <v>4.7705052753746022E-2</v>
      </c>
      <c r="I2886" s="58">
        <v>8.2948728314761189E-2</v>
      </c>
      <c r="J2886" s="58">
        <v>7.6831025451307849E-2</v>
      </c>
      <c r="K2886" s="58">
        <v>0.10651312261751225</v>
      </c>
      <c r="L2886" s="58">
        <v>9.4571443923313764E-2</v>
      </c>
      <c r="M2886" s="58">
        <v>7.4285073683176175E-2</v>
      </c>
      <c r="N2886" s="58">
        <v>0.16887182715994459</v>
      </c>
      <c r="O2886" s="58">
        <v>0</v>
      </c>
      <c r="P2886" s="58">
        <v>0</v>
      </c>
      <c r="Q2886" s="58">
        <v>0</v>
      </c>
      <c r="R2886" s="58">
        <v>0</v>
      </c>
      <c r="S2886" s="58">
        <v>0</v>
      </c>
      <c r="T2886" s="58">
        <v>0</v>
      </c>
      <c r="U2886" s="58">
        <v>0</v>
      </c>
      <c r="V2886" s="58">
        <v>0</v>
      </c>
      <c r="W2886" s="58">
        <v>0</v>
      </c>
      <c r="X2886" s="58">
        <v>0</v>
      </c>
      <c r="Y2886" s="58">
        <v>0</v>
      </c>
      <c r="Z2886" s="58">
        <v>0</v>
      </c>
      <c r="AA2886" s="58">
        <v>0</v>
      </c>
      <c r="AB2886" s="58">
        <v>0</v>
      </c>
      <c r="AC2886" s="58">
        <v>0</v>
      </c>
      <c r="AD2886" s="58">
        <v>0</v>
      </c>
      <c r="AE2886" s="58">
        <v>0</v>
      </c>
      <c r="AF2886" s="58">
        <v>0</v>
      </c>
      <c r="AG2886" s="58">
        <v>0</v>
      </c>
      <c r="AH2886" s="58">
        <v>0</v>
      </c>
      <c r="AI2886" s="58">
        <v>0</v>
      </c>
      <c r="AK2886" s="64">
        <f t="shared" si="45"/>
        <v>1.2656196874939355E-2</v>
      </c>
    </row>
    <row r="2887" spans="1:37" x14ac:dyDescent="0.25">
      <c r="A2887">
        <v>2885</v>
      </c>
      <c r="B2887" s="1">
        <v>1.26E-2</v>
      </c>
      <c r="C2887" s="1">
        <v>-2.4185540326838049E-4</v>
      </c>
      <c r="D2887" s="58">
        <v>0.13818840495843354</v>
      </c>
      <c r="E2887" s="58">
        <v>4.7837029629823648E-2</v>
      </c>
      <c r="F2887" s="58">
        <v>0.21278577385183456</v>
      </c>
      <c r="G2887" s="58">
        <v>7.7742442452149327E-2</v>
      </c>
      <c r="H2887" s="58">
        <v>0.16296390857907389</v>
      </c>
      <c r="I2887" s="58">
        <v>6.8197559910112268E-2</v>
      </c>
      <c r="J2887" s="58">
        <v>0.11187922296234931</v>
      </c>
      <c r="K2887" s="58">
        <v>7.6440933439402059E-2</v>
      </c>
      <c r="L2887" s="58">
        <v>2.9306223144035309E-3</v>
      </c>
      <c r="M2887" s="58">
        <v>2.6574796292945769E-3</v>
      </c>
      <c r="N2887" s="58">
        <v>9.8376622273123188E-2</v>
      </c>
      <c r="O2887" s="58">
        <v>0</v>
      </c>
      <c r="P2887" s="58">
        <v>0</v>
      </c>
      <c r="Q2887" s="58">
        <v>0</v>
      </c>
      <c r="R2887" s="58">
        <v>0</v>
      </c>
      <c r="S2887" s="58">
        <v>0</v>
      </c>
      <c r="T2887" s="58">
        <v>0</v>
      </c>
      <c r="U2887" s="58">
        <v>0</v>
      </c>
      <c r="V2887" s="58">
        <v>0</v>
      </c>
      <c r="W2887" s="58">
        <v>0</v>
      </c>
      <c r="X2887" s="58">
        <v>0</v>
      </c>
      <c r="Y2887" s="58">
        <v>0</v>
      </c>
      <c r="Z2887" s="58">
        <v>0</v>
      </c>
      <c r="AA2887" s="58">
        <v>0</v>
      </c>
      <c r="AB2887" s="58">
        <v>0</v>
      </c>
      <c r="AC2887" s="58">
        <v>0</v>
      </c>
      <c r="AD2887" s="58">
        <v>0</v>
      </c>
      <c r="AE2887" s="58">
        <v>0</v>
      </c>
      <c r="AF2887" s="58">
        <v>0</v>
      </c>
      <c r="AG2887" s="58">
        <v>0</v>
      </c>
      <c r="AH2887" s="58">
        <v>0</v>
      </c>
      <c r="AI2887" s="58">
        <v>0</v>
      </c>
      <c r="AK2887" s="64">
        <f t="shared" si="45"/>
        <v>-1.9194873275268292E-2</v>
      </c>
    </row>
    <row r="2888" spans="1:37" x14ac:dyDescent="0.25">
      <c r="A2888">
        <v>2886</v>
      </c>
      <c r="B2888" s="1">
        <v>9.9000000000000008E-3</v>
      </c>
      <c r="C2888" s="1">
        <v>3.778415003221044E-5</v>
      </c>
      <c r="D2888" s="58">
        <v>0.11811070950216748</v>
      </c>
      <c r="E2888" s="58">
        <v>7.5474152779749781E-2</v>
      </c>
      <c r="F2888" s="58">
        <v>7.0170168380053799E-2</v>
      </c>
      <c r="G2888" s="58">
        <v>2.1966839849796686E-2</v>
      </c>
      <c r="H2888" s="58">
        <v>0.11636462802238509</v>
      </c>
      <c r="I2888" s="58">
        <v>2.3598247195823149E-2</v>
      </c>
      <c r="J2888" s="58">
        <v>9.3701030850776315E-2</v>
      </c>
      <c r="K2888" s="58">
        <v>0.10373976185511491</v>
      </c>
      <c r="L2888" s="58">
        <v>0.10593027182002485</v>
      </c>
      <c r="M2888" s="58">
        <v>0.15548125818255223</v>
      </c>
      <c r="N2888" s="58">
        <v>0.11546293156155558</v>
      </c>
      <c r="O2888" s="58">
        <v>0</v>
      </c>
      <c r="P2888" s="58">
        <v>0</v>
      </c>
      <c r="Q2888" s="58">
        <v>0</v>
      </c>
      <c r="R2888" s="58">
        <v>0</v>
      </c>
      <c r="S2888" s="58">
        <v>0</v>
      </c>
      <c r="T2888" s="58">
        <v>0</v>
      </c>
      <c r="U2888" s="58">
        <v>0</v>
      </c>
      <c r="V2888" s="58">
        <v>0</v>
      </c>
      <c r="W2888" s="58">
        <v>0</v>
      </c>
      <c r="X2888" s="58">
        <v>0</v>
      </c>
      <c r="Y2888" s="58">
        <v>0</v>
      </c>
      <c r="Z2888" s="58">
        <v>0</v>
      </c>
      <c r="AA2888" s="58">
        <v>0</v>
      </c>
      <c r="AB2888" s="58">
        <v>0</v>
      </c>
      <c r="AC2888" s="58">
        <v>0</v>
      </c>
      <c r="AD2888" s="58">
        <v>0</v>
      </c>
      <c r="AE2888" s="58">
        <v>0</v>
      </c>
      <c r="AF2888" s="58">
        <v>0</v>
      </c>
      <c r="AG2888" s="58">
        <v>0</v>
      </c>
      <c r="AH2888" s="58">
        <v>0</v>
      </c>
      <c r="AI2888" s="58">
        <v>0</v>
      </c>
      <c r="AK2888" s="64">
        <f t="shared" si="45"/>
        <v>3.8165808113343877E-3</v>
      </c>
    </row>
    <row r="2889" spans="1:37" x14ac:dyDescent="0.25">
      <c r="A2889">
        <v>2887</v>
      </c>
      <c r="B2889" s="1">
        <v>9.2999999999999992E-3</v>
      </c>
      <c r="C2889" s="1">
        <v>1.5592437594457196E-4</v>
      </c>
      <c r="D2889" s="58">
        <v>2.8802065764222028E-2</v>
      </c>
      <c r="E2889" s="58">
        <v>5.1205100784152989E-2</v>
      </c>
      <c r="F2889" s="58">
        <v>5.3406517684921329E-2</v>
      </c>
      <c r="G2889" s="58">
        <v>9.6943103371301992E-2</v>
      </c>
      <c r="H2889" s="58">
        <v>0.15421684599301555</v>
      </c>
      <c r="I2889" s="58">
        <v>7.8747020520410674E-2</v>
      </c>
      <c r="J2889" s="58">
        <v>0.1270301488018715</v>
      </c>
      <c r="K2889" s="58">
        <v>2.6075018250131272E-2</v>
      </c>
      <c r="L2889" s="58">
        <v>7.9034729592871583E-2</v>
      </c>
      <c r="M2889" s="58">
        <v>0.22700799058332405</v>
      </c>
      <c r="N2889" s="58">
        <v>7.753145865377703E-2</v>
      </c>
      <c r="O2889" s="58">
        <v>0</v>
      </c>
      <c r="P2889" s="58">
        <v>0</v>
      </c>
      <c r="Q2889" s="58">
        <v>0</v>
      </c>
      <c r="R2889" s="58">
        <v>0</v>
      </c>
      <c r="S2889" s="58">
        <v>0</v>
      </c>
      <c r="T2889" s="58">
        <v>0</v>
      </c>
      <c r="U2889" s="58">
        <v>0</v>
      </c>
      <c r="V2889" s="58">
        <v>0</v>
      </c>
      <c r="W2889" s="58">
        <v>0</v>
      </c>
      <c r="X2889" s="58">
        <v>0</v>
      </c>
      <c r="Y2889" s="58">
        <v>0</v>
      </c>
      <c r="Z2889" s="58">
        <v>0</v>
      </c>
      <c r="AA2889" s="58">
        <v>0</v>
      </c>
      <c r="AB2889" s="58">
        <v>0</v>
      </c>
      <c r="AC2889" s="58">
        <v>0</v>
      </c>
      <c r="AD2889" s="58">
        <v>0</v>
      </c>
      <c r="AE2889" s="58">
        <v>0</v>
      </c>
      <c r="AF2889" s="58">
        <v>0</v>
      </c>
      <c r="AG2889" s="58">
        <v>0</v>
      </c>
      <c r="AH2889" s="58">
        <v>0</v>
      </c>
      <c r="AI2889" s="58">
        <v>0</v>
      </c>
      <c r="AK2889" s="64">
        <f t="shared" si="45"/>
        <v>1.676606192952387E-2</v>
      </c>
    </row>
    <row r="2890" spans="1:37" x14ac:dyDescent="0.25">
      <c r="A2890">
        <v>2888</v>
      </c>
      <c r="B2890" s="1">
        <v>1.03E-2</v>
      </c>
      <c r="C2890" s="1">
        <v>-2.2889963942395597E-5</v>
      </c>
      <c r="D2890" s="58">
        <v>9.4486110859604039E-2</v>
      </c>
      <c r="E2890" s="58">
        <v>5.9974009840707131E-2</v>
      </c>
      <c r="F2890" s="58">
        <v>8.9012043191544724E-2</v>
      </c>
      <c r="G2890" s="58">
        <v>4.1630273481235346E-2</v>
      </c>
      <c r="H2890" s="58">
        <v>4.1413646834568288E-2</v>
      </c>
      <c r="I2890" s="58">
        <v>3.0847436026215796E-2</v>
      </c>
      <c r="J2890" s="58">
        <v>0.13253013113697673</v>
      </c>
      <c r="K2890" s="58">
        <v>0.13428555039005879</v>
      </c>
      <c r="L2890" s="58">
        <v>0.15291566797689995</v>
      </c>
      <c r="M2890" s="58">
        <v>0.13738483715544597</v>
      </c>
      <c r="N2890" s="58">
        <v>8.5520293106743264E-2</v>
      </c>
      <c r="O2890" s="58">
        <v>0</v>
      </c>
      <c r="P2890" s="58">
        <v>0</v>
      </c>
      <c r="Q2890" s="58">
        <v>0</v>
      </c>
      <c r="R2890" s="58">
        <v>0</v>
      </c>
      <c r="S2890" s="58">
        <v>0</v>
      </c>
      <c r="T2890" s="58">
        <v>0</v>
      </c>
      <c r="U2890" s="58">
        <v>0</v>
      </c>
      <c r="V2890" s="58">
        <v>0</v>
      </c>
      <c r="W2890" s="58">
        <v>0</v>
      </c>
      <c r="X2890" s="58">
        <v>0</v>
      </c>
      <c r="Y2890" s="58">
        <v>0</v>
      </c>
      <c r="Z2890" s="58">
        <v>0</v>
      </c>
      <c r="AA2890" s="58">
        <v>0</v>
      </c>
      <c r="AB2890" s="58">
        <v>0</v>
      </c>
      <c r="AC2890" s="58">
        <v>0</v>
      </c>
      <c r="AD2890" s="58">
        <v>0</v>
      </c>
      <c r="AE2890" s="58">
        <v>0</v>
      </c>
      <c r="AF2890" s="58">
        <v>0</v>
      </c>
      <c r="AG2890" s="58">
        <v>0</v>
      </c>
      <c r="AH2890" s="58">
        <v>0</v>
      </c>
      <c r="AI2890" s="58">
        <v>0</v>
      </c>
      <c r="AK2890" s="64">
        <f t="shared" si="45"/>
        <v>-2.222326596349087E-3</v>
      </c>
    </row>
    <row r="2891" spans="1:37" x14ac:dyDescent="0.25">
      <c r="A2891">
        <v>2889</v>
      </c>
      <c r="B2891" s="1">
        <v>1.14E-2</v>
      </c>
      <c r="C2891" s="1">
        <v>5.3867853029133594E-5</v>
      </c>
      <c r="D2891" s="58">
        <v>5.5135694248237881E-2</v>
      </c>
      <c r="E2891" s="58">
        <v>0.11693192450003594</v>
      </c>
      <c r="F2891" s="58">
        <v>0.10501531687161395</v>
      </c>
      <c r="G2891" s="58">
        <v>4.7684990743842573E-3</v>
      </c>
      <c r="H2891" s="58">
        <v>8.6477111104888219E-2</v>
      </c>
      <c r="I2891" s="58">
        <v>8.8974510494258488E-2</v>
      </c>
      <c r="J2891" s="58">
        <v>0.11953732775435699</v>
      </c>
      <c r="K2891" s="58">
        <v>9.7983674434800966E-2</v>
      </c>
      <c r="L2891" s="58">
        <v>0.10154309481155822</v>
      </c>
      <c r="M2891" s="58">
        <v>0.13139668930792836</v>
      </c>
      <c r="N2891" s="58">
        <v>9.22361573979366E-2</v>
      </c>
      <c r="O2891" s="58">
        <v>0</v>
      </c>
      <c r="P2891" s="58">
        <v>0</v>
      </c>
      <c r="Q2891" s="58">
        <v>0</v>
      </c>
      <c r="R2891" s="58">
        <v>0</v>
      </c>
      <c r="S2891" s="58">
        <v>0</v>
      </c>
      <c r="T2891" s="58">
        <v>0</v>
      </c>
      <c r="U2891" s="58">
        <v>0</v>
      </c>
      <c r="V2891" s="58">
        <v>0</v>
      </c>
      <c r="W2891" s="58">
        <v>0</v>
      </c>
      <c r="X2891" s="58">
        <v>0</v>
      </c>
      <c r="Y2891" s="58">
        <v>0</v>
      </c>
      <c r="Z2891" s="58">
        <v>0</v>
      </c>
      <c r="AA2891" s="58">
        <v>0</v>
      </c>
      <c r="AB2891" s="58">
        <v>0</v>
      </c>
      <c r="AC2891" s="58">
        <v>0</v>
      </c>
      <c r="AD2891" s="58">
        <v>0</v>
      </c>
      <c r="AE2891" s="58">
        <v>0</v>
      </c>
      <c r="AF2891" s="58">
        <v>0</v>
      </c>
      <c r="AG2891" s="58">
        <v>0</v>
      </c>
      <c r="AH2891" s="58">
        <v>0</v>
      </c>
      <c r="AI2891" s="58">
        <v>0</v>
      </c>
      <c r="AK2891" s="64">
        <f t="shared" si="45"/>
        <v>4.7252502657134732E-3</v>
      </c>
    </row>
    <row r="2892" spans="1:37" x14ac:dyDescent="0.25">
      <c r="A2892">
        <v>2890</v>
      </c>
      <c r="B2892" s="1">
        <v>1.1900000000000001E-2</v>
      </c>
      <c r="C2892" s="1">
        <v>4.6039816505319051E-4</v>
      </c>
      <c r="D2892" s="58">
        <v>2.7471019163872581E-2</v>
      </c>
      <c r="E2892" s="58">
        <v>0.15733353586925269</v>
      </c>
      <c r="F2892" s="58">
        <v>2.0593108231860606E-2</v>
      </c>
      <c r="G2892" s="58">
        <v>5.2382717867683157E-2</v>
      </c>
      <c r="H2892" s="58">
        <v>6.7888039858757326E-2</v>
      </c>
      <c r="I2892" s="58">
        <v>9.3581247119948002E-2</v>
      </c>
      <c r="J2892" s="58">
        <v>0.17328144779386345</v>
      </c>
      <c r="K2892" s="58">
        <v>3.8279049105575495E-2</v>
      </c>
      <c r="L2892" s="58">
        <v>0.15422470728577495</v>
      </c>
      <c r="M2892" s="58">
        <v>0.14829726863635692</v>
      </c>
      <c r="N2892" s="58">
        <v>6.6667859067054733E-2</v>
      </c>
      <c r="O2892" s="58">
        <v>0</v>
      </c>
      <c r="P2892" s="58">
        <v>0</v>
      </c>
      <c r="Q2892" s="58">
        <v>0</v>
      </c>
      <c r="R2892" s="58">
        <v>0</v>
      </c>
      <c r="S2892" s="58">
        <v>0</v>
      </c>
      <c r="T2892" s="58">
        <v>0</v>
      </c>
      <c r="U2892" s="58">
        <v>0</v>
      </c>
      <c r="V2892" s="58">
        <v>0</v>
      </c>
      <c r="W2892" s="58">
        <v>0</v>
      </c>
      <c r="X2892" s="58">
        <v>0</v>
      </c>
      <c r="Y2892" s="58">
        <v>0</v>
      </c>
      <c r="Z2892" s="58">
        <v>0</v>
      </c>
      <c r="AA2892" s="58">
        <v>0</v>
      </c>
      <c r="AB2892" s="58">
        <v>0</v>
      </c>
      <c r="AC2892" s="58">
        <v>0</v>
      </c>
      <c r="AD2892" s="58">
        <v>0</v>
      </c>
      <c r="AE2892" s="58">
        <v>0</v>
      </c>
      <c r="AF2892" s="58">
        <v>0</v>
      </c>
      <c r="AG2892" s="58">
        <v>0</v>
      </c>
      <c r="AH2892" s="58">
        <v>0</v>
      </c>
      <c r="AI2892" s="58">
        <v>0</v>
      </c>
      <c r="AK2892" s="64">
        <f t="shared" si="45"/>
        <v>3.8688921433041215E-2</v>
      </c>
    </row>
    <row r="2893" spans="1:37" x14ac:dyDescent="0.25">
      <c r="A2893">
        <v>2891</v>
      </c>
      <c r="B2893" s="1">
        <v>1.0500000000000001E-2</v>
      </c>
      <c r="C2893" s="1">
        <v>-1.8803825310087532E-4</v>
      </c>
      <c r="D2893" s="58">
        <v>0.18031988025401252</v>
      </c>
      <c r="E2893" s="58">
        <v>1.2415347814537221E-3</v>
      </c>
      <c r="F2893" s="58">
        <v>0.16959798944498591</v>
      </c>
      <c r="G2893" s="58">
        <v>2.4686911910003821E-2</v>
      </c>
      <c r="H2893" s="58">
        <v>9.3508014662939037E-2</v>
      </c>
      <c r="I2893" s="58">
        <v>0.14112742875021925</v>
      </c>
      <c r="J2893" s="58">
        <v>6.5554369015944705E-2</v>
      </c>
      <c r="K2893" s="58">
        <v>3.1856523692965787E-2</v>
      </c>
      <c r="L2893" s="58">
        <v>0.14098690908969985</v>
      </c>
      <c r="M2893" s="58">
        <v>7.8833307060335714E-2</v>
      </c>
      <c r="N2893" s="58">
        <v>7.2287131337439775E-2</v>
      </c>
      <c r="O2893" s="58">
        <v>0</v>
      </c>
      <c r="P2893" s="58">
        <v>0</v>
      </c>
      <c r="Q2893" s="58">
        <v>0</v>
      </c>
      <c r="R2893" s="58">
        <v>0</v>
      </c>
      <c r="S2893" s="58">
        <v>0</v>
      </c>
      <c r="T2893" s="58">
        <v>0</v>
      </c>
      <c r="U2893" s="58">
        <v>0</v>
      </c>
      <c r="V2893" s="58">
        <v>0</v>
      </c>
      <c r="W2893" s="58">
        <v>0</v>
      </c>
      <c r="X2893" s="58">
        <v>0</v>
      </c>
      <c r="Y2893" s="58">
        <v>0</v>
      </c>
      <c r="Z2893" s="58">
        <v>0</v>
      </c>
      <c r="AA2893" s="58">
        <v>0</v>
      </c>
      <c r="AB2893" s="58">
        <v>0</v>
      </c>
      <c r="AC2893" s="58">
        <v>0</v>
      </c>
      <c r="AD2893" s="58">
        <v>0</v>
      </c>
      <c r="AE2893" s="58">
        <v>0</v>
      </c>
      <c r="AF2893" s="58">
        <v>0</v>
      </c>
      <c r="AG2893" s="58">
        <v>0</v>
      </c>
      <c r="AH2893" s="58">
        <v>0</v>
      </c>
      <c r="AI2893" s="58">
        <v>0</v>
      </c>
      <c r="AK2893" s="64">
        <f t="shared" si="45"/>
        <v>-1.7908405057226219E-2</v>
      </c>
    </row>
    <row r="2894" spans="1:37" x14ac:dyDescent="0.25">
      <c r="A2894">
        <v>2892</v>
      </c>
      <c r="B2894" s="1">
        <v>1.1900000000000001E-2</v>
      </c>
      <c r="C2894" s="1">
        <v>-7.5068603291308437E-5</v>
      </c>
      <c r="D2894" s="58">
        <v>3.1493293487018337E-3</v>
      </c>
      <c r="E2894" s="58">
        <v>0.10512591437093609</v>
      </c>
      <c r="F2894" s="58">
        <v>6.8770161434483529E-2</v>
      </c>
      <c r="G2894" s="58">
        <v>4.4147562051285887E-2</v>
      </c>
      <c r="H2894" s="58">
        <v>0.13744104128757692</v>
      </c>
      <c r="I2894" s="58">
        <v>0.11276863052348012</v>
      </c>
      <c r="J2894" s="58">
        <v>8.6877690221032741E-2</v>
      </c>
      <c r="K2894" s="58">
        <v>0.14309194807849493</v>
      </c>
      <c r="L2894" s="58">
        <v>9.2881908484709605E-2</v>
      </c>
      <c r="M2894" s="58">
        <v>0.16000309750237604</v>
      </c>
      <c r="N2894" s="58">
        <v>4.5742716696922141E-2</v>
      </c>
      <c r="O2894" s="58">
        <v>0</v>
      </c>
      <c r="P2894" s="58">
        <v>0</v>
      </c>
      <c r="Q2894" s="58">
        <v>0</v>
      </c>
      <c r="R2894" s="58">
        <v>0</v>
      </c>
      <c r="S2894" s="58">
        <v>0</v>
      </c>
      <c r="T2894" s="58">
        <v>0</v>
      </c>
      <c r="U2894" s="58">
        <v>0</v>
      </c>
      <c r="V2894" s="58">
        <v>0</v>
      </c>
      <c r="W2894" s="58">
        <v>0</v>
      </c>
      <c r="X2894" s="58">
        <v>0</v>
      </c>
      <c r="Y2894" s="58">
        <v>0</v>
      </c>
      <c r="Z2894" s="58">
        <v>0</v>
      </c>
      <c r="AA2894" s="58">
        <v>0</v>
      </c>
      <c r="AB2894" s="58">
        <v>0</v>
      </c>
      <c r="AC2894" s="58">
        <v>0</v>
      </c>
      <c r="AD2894" s="58">
        <v>0</v>
      </c>
      <c r="AE2894" s="58">
        <v>0</v>
      </c>
      <c r="AF2894" s="58">
        <v>0</v>
      </c>
      <c r="AG2894" s="58">
        <v>0</v>
      </c>
      <c r="AH2894" s="58">
        <v>0</v>
      </c>
      <c r="AI2894" s="58">
        <v>0</v>
      </c>
      <c r="AK2894" s="64">
        <f t="shared" si="45"/>
        <v>-6.3082859908662548E-3</v>
      </c>
    </row>
    <row r="2895" spans="1:37" x14ac:dyDescent="0.25">
      <c r="A2895">
        <v>2893</v>
      </c>
      <c r="B2895" s="1">
        <v>1.0800000000000001E-2</v>
      </c>
      <c r="C2895" s="1">
        <v>-1.7479264789180344E-4</v>
      </c>
      <c r="D2895" s="58">
        <v>0.12682581870560836</v>
      </c>
      <c r="E2895" s="58">
        <v>3.4013882048530314E-2</v>
      </c>
      <c r="F2895" s="58">
        <v>8.4125704133122273E-2</v>
      </c>
      <c r="G2895" s="58">
        <v>9.8562297325145723E-2</v>
      </c>
      <c r="H2895" s="58">
        <v>0.1281124849779284</v>
      </c>
      <c r="I2895" s="58">
        <v>7.388277327928236E-2</v>
      </c>
      <c r="J2895" s="58">
        <v>6.6669412256626481E-2</v>
      </c>
      <c r="K2895" s="58">
        <v>0.10282574542884737</v>
      </c>
      <c r="L2895" s="58">
        <v>3.4340720648823937E-2</v>
      </c>
      <c r="M2895" s="58">
        <v>0.11323192054015623</v>
      </c>
      <c r="N2895" s="58">
        <v>0.13740924065592877</v>
      </c>
      <c r="O2895" s="58">
        <v>0</v>
      </c>
      <c r="P2895" s="58">
        <v>0</v>
      </c>
      <c r="Q2895" s="58">
        <v>0</v>
      </c>
      <c r="R2895" s="58">
        <v>0</v>
      </c>
      <c r="S2895" s="58">
        <v>0</v>
      </c>
      <c r="T2895" s="58">
        <v>0</v>
      </c>
      <c r="U2895" s="58">
        <v>0</v>
      </c>
      <c r="V2895" s="58">
        <v>0</v>
      </c>
      <c r="W2895" s="58">
        <v>0</v>
      </c>
      <c r="X2895" s="58">
        <v>0</v>
      </c>
      <c r="Y2895" s="58">
        <v>0</v>
      </c>
      <c r="Z2895" s="58">
        <v>0</v>
      </c>
      <c r="AA2895" s="58">
        <v>0</v>
      </c>
      <c r="AB2895" s="58">
        <v>0</v>
      </c>
      <c r="AC2895" s="58">
        <v>0</v>
      </c>
      <c r="AD2895" s="58">
        <v>0</v>
      </c>
      <c r="AE2895" s="58">
        <v>0</v>
      </c>
      <c r="AF2895" s="58">
        <v>0</v>
      </c>
      <c r="AG2895" s="58">
        <v>0</v>
      </c>
      <c r="AH2895" s="58">
        <v>0</v>
      </c>
      <c r="AI2895" s="58">
        <v>0</v>
      </c>
      <c r="AK2895" s="64">
        <f t="shared" si="45"/>
        <v>-1.6184504434426244E-2</v>
      </c>
    </row>
    <row r="2896" spans="1:37" x14ac:dyDescent="0.25">
      <c r="A2896">
        <v>2894</v>
      </c>
      <c r="B2896" s="1">
        <v>1.15E-2</v>
      </c>
      <c r="C2896" s="1">
        <v>-1.123126011072271E-4</v>
      </c>
      <c r="D2896" s="58">
        <v>0.12810839781996422</v>
      </c>
      <c r="E2896" s="58">
        <v>8.8790292937111812E-2</v>
      </c>
      <c r="F2896" s="58">
        <v>0.11549200224741268</v>
      </c>
      <c r="G2896" s="58">
        <v>4.734081428715764E-2</v>
      </c>
      <c r="H2896" s="58">
        <v>0.18624863232680641</v>
      </c>
      <c r="I2896" s="58">
        <v>8.4534799786270876E-2</v>
      </c>
      <c r="J2896" s="58">
        <v>2.9160420753159725E-2</v>
      </c>
      <c r="K2896" s="58">
        <v>8.6298910094077808E-2</v>
      </c>
      <c r="L2896" s="58">
        <v>6.2349262683791679E-2</v>
      </c>
      <c r="M2896" s="58">
        <v>0.14452655188650149</v>
      </c>
      <c r="N2896" s="58">
        <v>2.7149915177745669E-2</v>
      </c>
      <c r="O2896" s="58">
        <v>0</v>
      </c>
      <c r="P2896" s="58">
        <v>0</v>
      </c>
      <c r="Q2896" s="58">
        <v>0</v>
      </c>
      <c r="R2896" s="58">
        <v>0</v>
      </c>
      <c r="S2896" s="58">
        <v>0</v>
      </c>
      <c r="T2896" s="58">
        <v>0</v>
      </c>
      <c r="U2896" s="58">
        <v>0</v>
      </c>
      <c r="V2896" s="58">
        <v>0</v>
      </c>
      <c r="W2896" s="58">
        <v>0</v>
      </c>
      <c r="X2896" s="58">
        <v>0</v>
      </c>
      <c r="Y2896" s="58">
        <v>0</v>
      </c>
      <c r="Z2896" s="58">
        <v>0</v>
      </c>
      <c r="AA2896" s="58">
        <v>0</v>
      </c>
      <c r="AB2896" s="58">
        <v>0</v>
      </c>
      <c r="AC2896" s="58">
        <v>0</v>
      </c>
      <c r="AD2896" s="58">
        <v>0</v>
      </c>
      <c r="AE2896" s="58">
        <v>0</v>
      </c>
      <c r="AF2896" s="58">
        <v>0</v>
      </c>
      <c r="AG2896" s="58">
        <v>0</v>
      </c>
      <c r="AH2896" s="58">
        <v>0</v>
      </c>
      <c r="AI2896" s="58">
        <v>0</v>
      </c>
      <c r="AK2896" s="64">
        <f t="shared" si="45"/>
        <v>-9.7663131397588785E-3</v>
      </c>
    </row>
    <row r="2897" spans="1:37" x14ac:dyDescent="0.25">
      <c r="A2897">
        <v>2895</v>
      </c>
      <c r="B2897" s="1">
        <v>1.11E-2</v>
      </c>
      <c r="C2897" s="1">
        <v>-2.1794959463644699E-4</v>
      </c>
      <c r="D2897" s="58">
        <v>0.1460283088674342</v>
      </c>
      <c r="E2897" s="58">
        <v>7.5628253866035491E-3</v>
      </c>
      <c r="F2897" s="58">
        <v>0.17038697110690143</v>
      </c>
      <c r="G2897" s="58">
        <v>0.11085405026709921</v>
      </c>
      <c r="H2897" s="58">
        <v>0.17214145271578238</v>
      </c>
      <c r="I2897" s="58">
        <v>0.14291912231675069</v>
      </c>
      <c r="J2897" s="58">
        <v>1.0200509109829848E-2</v>
      </c>
      <c r="K2897" s="58">
        <v>1.5700328210590187E-2</v>
      </c>
      <c r="L2897" s="58">
        <v>6.4201975251433591E-2</v>
      </c>
      <c r="M2897" s="58">
        <v>4.8923194511823073E-2</v>
      </c>
      <c r="N2897" s="58">
        <v>0.11108126225575188</v>
      </c>
      <c r="O2897" s="58">
        <v>0</v>
      </c>
      <c r="P2897" s="58">
        <v>0</v>
      </c>
      <c r="Q2897" s="58">
        <v>0</v>
      </c>
      <c r="R2897" s="58">
        <v>0</v>
      </c>
      <c r="S2897" s="58">
        <v>0</v>
      </c>
      <c r="T2897" s="58">
        <v>0</v>
      </c>
      <c r="U2897" s="58">
        <v>0</v>
      </c>
      <c r="V2897" s="58">
        <v>0</v>
      </c>
      <c r="W2897" s="58">
        <v>0</v>
      </c>
      <c r="X2897" s="58">
        <v>0</v>
      </c>
      <c r="Y2897" s="58">
        <v>0</v>
      </c>
      <c r="Z2897" s="58">
        <v>0</v>
      </c>
      <c r="AA2897" s="58">
        <v>0</v>
      </c>
      <c r="AB2897" s="58">
        <v>0</v>
      </c>
      <c r="AC2897" s="58">
        <v>0</v>
      </c>
      <c r="AD2897" s="58">
        <v>0</v>
      </c>
      <c r="AE2897" s="58">
        <v>0</v>
      </c>
      <c r="AF2897" s="58">
        <v>0</v>
      </c>
      <c r="AG2897" s="58">
        <v>0</v>
      </c>
      <c r="AH2897" s="58">
        <v>0</v>
      </c>
      <c r="AI2897" s="58">
        <v>0</v>
      </c>
      <c r="AK2897" s="64">
        <f t="shared" si="45"/>
        <v>-1.9635098615896122E-2</v>
      </c>
    </row>
    <row r="2898" spans="1:37" x14ac:dyDescent="0.25">
      <c r="A2898">
        <v>2896</v>
      </c>
      <c r="B2898" s="1">
        <v>1.24E-2</v>
      </c>
      <c r="C2898" s="1">
        <v>3.261449581018149E-4</v>
      </c>
      <c r="D2898" s="58">
        <v>0.15796109595584909</v>
      </c>
      <c r="E2898" s="58">
        <v>0.15697572907935045</v>
      </c>
      <c r="F2898" s="58">
        <v>0.15971854708260613</v>
      </c>
      <c r="G2898" s="58">
        <v>2.5081415470765773E-2</v>
      </c>
      <c r="H2898" s="58">
        <v>8.4526530380198583E-2</v>
      </c>
      <c r="I2898" s="58">
        <v>2.7399955326105067E-2</v>
      </c>
      <c r="J2898" s="58">
        <v>7.1562550932569718E-2</v>
      </c>
      <c r="K2898" s="58">
        <v>1.3155917003330379E-2</v>
      </c>
      <c r="L2898" s="58">
        <v>0.1586739897165956</v>
      </c>
      <c r="M2898" s="58">
        <v>6.8919575585484833E-3</v>
      </c>
      <c r="N2898" s="58">
        <v>0.13805231149408084</v>
      </c>
      <c r="O2898" s="58">
        <v>0</v>
      </c>
      <c r="P2898" s="58">
        <v>0</v>
      </c>
      <c r="Q2898" s="58">
        <v>0</v>
      </c>
      <c r="R2898" s="58">
        <v>0</v>
      </c>
      <c r="S2898" s="58">
        <v>0</v>
      </c>
      <c r="T2898" s="58">
        <v>0</v>
      </c>
      <c r="U2898" s="58">
        <v>0</v>
      </c>
      <c r="V2898" s="58">
        <v>0</v>
      </c>
      <c r="W2898" s="58">
        <v>0</v>
      </c>
      <c r="X2898" s="58">
        <v>0</v>
      </c>
      <c r="Y2898" s="58">
        <v>0</v>
      </c>
      <c r="Z2898" s="58">
        <v>0</v>
      </c>
      <c r="AA2898" s="58">
        <v>0</v>
      </c>
      <c r="AB2898" s="58">
        <v>0</v>
      </c>
      <c r="AC2898" s="58">
        <v>0</v>
      </c>
      <c r="AD2898" s="58">
        <v>0</v>
      </c>
      <c r="AE2898" s="58">
        <v>0</v>
      </c>
      <c r="AF2898" s="58">
        <v>0</v>
      </c>
      <c r="AG2898" s="58">
        <v>0</v>
      </c>
      <c r="AH2898" s="58">
        <v>0</v>
      </c>
      <c r="AI2898" s="58">
        <v>0</v>
      </c>
      <c r="AK2898" s="64">
        <f t="shared" si="45"/>
        <v>2.6302012750146365E-2</v>
      </c>
    </row>
    <row r="2899" spans="1:37" x14ac:dyDescent="0.25">
      <c r="A2899">
        <v>2897</v>
      </c>
      <c r="B2899" s="1">
        <v>1.12E-2</v>
      </c>
      <c r="C2899" s="1">
        <v>2.6698859330805146E-4</v>
      </c>
      <c r="D2899" s="58">
        <v>0.12195524407130288</v>
      </c>
      <c r="E2899" s="58">
        <v>0.12090684981010949</v>
      </c>
      <c r="F2899" s="58">
        <v>2.9203491973080212E-2</v>
      </c>
      <c r="G2899" s="58">
        <v>2.1156271262695741E-2</v>
      </c>
      <c r="H2899" s="58">
        <v>2.552562486729985E-2</v>
      </c>
      <c r="I2899" s="58">
        <v>1.2036540158952317E-3</v>
      </c>
      <c r="J2899" s="58">
        <v>0.18108953720983587</v>
      </c>
      <c r="K2899" s="58">
        <v>0.11755214639862671</v>
      </c>
      <c r="L2899" s="58">
        <v>0.14495820474352508</v>
      </c>
      <c r="M2899" s="58">
        <v>0.11147126188555886</v>
      </c>
      <c r="N2899" s="58">
        <v>0.12497771376207018</v>
      </c>
      <c r="O2899" s="58">
        <v>0</v>
      </c>
      <c r="P2899" s="58">
        <v>0</v>
      </c>
      <c r="Q2899" s="58">
        <v>0</v>
      </c>
      <c r="R2899" s="58">
        <v>0</v>
      </c>
      <c r="S2899" s="58">
        <v>0</v>
      </c>
      <c r="T2899" s="58">
        <v>0</v>
      </c>
      <c r="U2899" s="58">
        <v>0</v>
      </c>
      <c r="V2899" s="58">
        <v>0</v>
      </c>
      <c r="W2899" s="58">
        <v>0</v>
      </c>
      <c r="X2899" s="58">
        <v>0</v>
      </c>
      <c r="Y2899" s="58">
        <v>0</v>
      </c>
      <c r="Z2899" s="58">
        <v>0</v>
      </c>
      <c r="AA2899" s="58">
        <v>0</v>
      </c>
      <c r="AB2899" s="58">
        <v>0</v>
      </c>
      <c r="AC2899" s="58">
        <v>0</v>
      </c>
      <c r="AD2899" s="58">
        <v>0</v>
      </c>
      <c r="AE2899" s="58">
        <v>0</v>
      </c>
      <c r="AF2899" s="58">
        <v>0</v>
      </c>
      <c r="AG2899" s="58">
        <v>0</v>
      </c>
      <c r="AH2899" s="58">
        <v>0</v>
      </c>
      <c r="AI2899" s="58">
        <v>0</v>
      </c>
      <c r="AK2899" s="64">
        <f t="shared" si="45"/>
        <v>2.3838267259647453E-2</v>
      </c>
    </row>
    <row r="2900" spans="1:37" x14ac:dyDescent="0.25">
      <c r="A2900">
        <v>2898</v>
      </c>
      <c r="B2900" s="1">
        <v>1.37E-2</v>
      </c>
      <c r="C2900" s="1">
        <v>1.8708590612321086E-4</v>
      </c>
      <c r="D2900" s="58">
        <v>9.906437849158993E-2</v>
      </c>
      <c r="E2900" s="58">
        <v>0.18000850515867256</v>
      </c>
      <c r="F2900" s="58">
        <v>0.1190334043629067</v>
      </c>
      <c r="G2900" s="58">
        <v>2.5845843412257316E-4</v>
      </c>
      <c r="H2900" s="58">
        <v>4.8081063150383567E-2</v>
      </c>
      <c r="I2900" s="58">
        <v>6.5066163473012972E-2</v>
      </c>
      <c r="J2900" s="58">
        <v>0.17871033515335022</v>
      </c>
      <c r="K2900" s="58">
        <v>7.4816728092307438E-2</v>
      </c>
      <c r="L2900" s="58">
        <v>3.1138331815696247E-3</v>
      </c>
      <c r="M2900" s="58">
        <v>0.11316225889826792</v>
      </c>
      <c r="N2900" s="58">
        <v>0.11868487160381652</v>
      </c>
      <c r="O2900" s="58">
        <v>0</v>
      </c>
      <c r="P2900" s="58">
        <v>0</v>
      </c>
      <c r="Q2900" s="58">
        <v>0</v>
      </c>
      <c r="R2900" s="58">
        <v>0</v>
      </c>
      <c r="S2900" s="58">
        <v>0</v>
      </c>
      <c r="T2900" s="58">
        <v>0</v>
      </c>
      <c r="U2900" s="58">
        <v>0</v>
      </c>
      <c r="V2900" s="58">
        <v>0</v>
      </c>
      <c r="W2900" s="58">
        <v>0</v>
      </c>
      <c r="X2900" s="58">
        <v>0</v>
      </c>
      <c r="Y2900" s="58">
        <v>0</v>
      </c>
      <c r="Z2900" s="58">
        <v>0</v>
      </c>
      <c r="AA2900" s="58">
        <v>0</v>
      </c>
      <c r="AB2900" s="58">
        <v>0</v>
      </c>
      <c r="AC2900" s="58">
        <v>0</v>
      </c>
      <c r="AD2900" s="58">
        <v>0</v>
      </c>
      <c r="AE2900" s="58">
        <v>0</v>
      </c>
      <c r="AF2900" s="58">
        <v>0</v>
      </c>
      <c r="AG2900" s="58">
        <v>0</v>
      </c>
      <c r="AH2900" s="58">
        <v>0</v>
      </c>
      <c r="AI2900" s="58">
        <v>0</v>
      </c>
      <c r="AK2900" s="64">
        <f t="shared" si="45"/>
        <v>1.3655905556438749E-2</v>
      </c>
    </row>
    <row r="2901" spans="1:37" x14ac:dyDescent="0.25">
      <c r="A2901">
        <v>2899</v>
      </c>
      <c r="B2901" s="1">
        <v>1.37E-2</v>
      </c>
      <c r="C2901" s="1">
        <v>4.2081624515678936E-4</v>
      </c>
      <c r="D2901" s="58">
        <v>0.11801576755429562</v>
      </c>
      <c r="E2901" s="58">
        <v>0.17891692021548458</v>
      </c>
      <c r="F2901" s="58">
        <v>3.6037334011940446E-2</v>
      </c>
      <c r="G2901" s="58">
        <v>2.2728287673364326E-2</v>
      </c>
      <c r="H2901" s="58">
        <v>7.9696443393838898E-2</v>
      </c>
      <c r="I2901" s="58">
        <v>4.8512002975217253E-2</v>
      </c>
      <c r="J2901" s="58">
        <v>0.19062115665214191</v>
      </c>
      <c r="K2901" s="58">
        <v>7.7896075340443308E-2</v>
      </c>
      <c r="L2901" s="58">
        <v>0.12891800190020333</v>
      </c>
      <c r="M2901" s="58">
        <v>1.8193840399882732E-3</v>
      </c>
      <c r="N2901" s="58">
        <v>0.11683862624308222</v>
      </c>
      <c r="O2901" s="58">
        <v>0</v>
      </c>
      <c r="P2901" s="58">
        <v>0</v>
      </c>
      <c r="Q2901" s="58">
        <v>0</v>
      </c>
      <c r="R2901" s="58">
        <v>0</v>
      </c>
      <c r="S2901" s="58">
        <v>0</v>
      </c>
      <c r="T2901" s="58">
        <v>0</v>
      </c>
      <c r="U2901" s="58">
        <v>0</v>
      </c>
      <c r="V2901" s="58">
        <v>0</v>
      </c>
      <c r="W2901" s="58">
        <v>0</v>
      </c>
      <c r="X2901" s="58">
        <v>0</v>
      </c>
      <c r="Y2901" s="58">
        <v>0</v>
      </c>
      <c r="Z2901" s="58">
        <v>0</v>
      </c>
      <c r="AA2901" s="58">
        <v>0</v>
      </c>
      <c r="AB2901" s="58">
        <v>0</v>
      </c>
      <c r="AC2901" s="58">
        <v>0</v>
      </c>
      <c r="AD2901" s="58">
        <v>0</v>
      </c>
      <c r="AE2901" s="58">
        <v>0</v>
      </c>
      <c r="AF2901" s="58">
        <v>0</v>
      </c>
      <c r="AG2901" s="58">
        <v>0</v>
      </c>
      <c r="AH2901" s="58">
        <v>0</v>
      </c>
      <c r="AI2901" s="58">
        <v>0</v>
      </c>
      <c r="AK2901" s="64">
        <f t="shared" si="45"/>
        <v>3.0716514245021122E-2</v>
      </c>
    </row>
    <row r="2902" spans="1:37" x14ac:dyDescent="0.25">
      <c r="A2902">
        <v>2900</v>
      </c>
      <c r="B2902" s="1">
        <v>1.0500000000000001E-2</v>
      </c>
      <c r="C2902" s="1">
        <v>3.3193487414434755E-4</v>
      </c>
      <c r="D2902" s="58">
        <v>8.722419498928731E-2</v>
      </c>
      <c r="E2902" s="58">
        <v>0.12535446717052584</v>
      </c>
      <c r="F2902" s="58">
        <v>5.4688741241939266E-2</v>
      </c>
      <c r="G2902" s="58">
        <v>8.1188166614752241E-2</v>
      </c>
      <c r="H2902" s="58">
        <v>0.10879447790037068</v>
      </c>
      <c r="I2902" s="58">
        <v>8.5650987120216182E-2</v>
      </c>
      <c r="J2902" s="58">
        <v>4.3624879057910383E-2</v>
      </c>
      <c r="K2902" s="58">
        <v>6.6778015580515821E-3</v>
      </c>
      <c r="L2902" s="58">
        <v>0.16366019170046484</v>
      </c>
      <c r="M2902" s="58">
        <v>0.18713612748159422</v>
      </c>
      <c r="N2902" s="58">
        <v>5.5999965164887575E-2</v>
      </c>
      <c r="O2902" s="58">
        <v>0</v>
      </c>
      <c r="P2902" s="58">
        <v>0</v>
      </c>
      <c r="Q2902" s="58">
        <v>0</v>
      </c>
      <c r="R2902" s="58">
        <v>0</v>
      </c>
      <c r="S2902" s="58">
        <v>0</v>
      </c>
      <c r="T2902" s="58">
        <v>0</v>
      </c>
      <c r="U2902" s="58">
        <v>0</v>
      </c>
      <c r="V2902" s="58">
        <v>0</v>
      </c>
      <c r="W2902" s="58">
        <v>0</v>
      </c>
      <c r="X2902" s="58">
        <v>0</v>
      </c>
      <c r="Y2902" s="58">
        <v>0</v>
      </c>
      <c r="Z2902" s="58">
        <v>0</v>
      </c>
      <c r="AA2902" s="58">
        <v>0</v>
      </c>
      <c r="AB2902" s="58">
        <v>0</v>
      </c>
      <c r="AC2902" s="58">
        <v>0</v>
      </c>
      <c r="AD2902" s="58">
        <v>0</v>
      </c>
      <c r="AE2902" s="58">
        <v>0</v>
      </c>
      <c r="AF2902" s="58">
        <v>0</v>
      </c>
      <c r="AG2902" s="58">
        <v>0</v>
      </c>
      <c r="AH2902" s="58">
        <v>0</v>
      </c>
      <c r="AI2902" s="58">
        <v>0</v>
      </c>
      <c r="AK2902" s="64">
        <f t="shared" si="45"/>
        <v>3.1612845156604528E-2</v>
      </c>
    </row>
    <row r="2903" spans="1:37" x14ac:dyDescent="0.25">
      <c r="A2903">
        <v>2901</v>
      </c>
      <c r="B2903" s="1">
        <v>1.12E-2</v>
      </c>
      <c r="C2903" s="1">
        <v>-2.6636354359545962E-5</v>
      </c>
      <c r="D2903" s="58">
        <v>5.460588896782604E-2</v>
      </c>
      <c r="E2903" s="58">
        <v>7.7527964409885367E-2</v>
      </c>
      <c r="F2903" s="58">
        <v>0.12181783023078696</v>
      </c>
      <c r="G2903" s="58">
        <v>0.12893951049190983</v>
      </c>
      <c r="H2903" s="58">
        <v>0.12082177998534094</v>
      </c>
      <c r="I2903" s="58">
        <v>5.6179974614751188E-2</v>
      </c>
      <c r="J2903" s="58">
        <v>4.7409722644840238E-2</v>
      </c>
      <c r="K2903" s="58">
        <v>9.6156773477735741E-2</v>
      </c>
      <c r="L2903" s="58">
        <v>0.12489531364049433</v>
      </c>
      <c r="M2903" s="58">
        <v>8.5788023862677504E-2</v>
      </c>
      <c r="N2903" s="58">
        <v>8.5857217673752012E-2</v>
      </c>
      <c r="O2903" s="58">
        <v>0</v>
      </c>
      <c r="P2903" s="58">
        <v>0</v>
      </c>
      <c r="Q2903" s="58">
        <v>0</v>
      </c>
      <c r="R2903" s="58">
        <v>0</v>
      </c>
      <c r="S2903" s="58">
        <v>0</v>
      </c>
      <c r="T2903" s="58">
        <v>0</v>
      </c>
      <c r="U2903" s="58">
        <v>0</v>
      </c>
      <c r="V2903" s="58">
        <v>0</v>
      </c>
      <c r="W2903" s="58">
        <v>0</v>
      </c>
      <c r="X2903" s="58">
        <v>0</v>
      </c>
      <c r="Y2903" s="58">
        <v>0</v>
      </c>
      <c r="Z2903" s="58">
        <v>0</v>
      </c>
      <c r="AA2903" s="58">
        <v>0</v>
      </c>
      <c r="AB2903" s="58">
        <v>0</v>
      </c>
      <c r="AC2903" s="58">
        <v>0</v>
      </c>
      <c r="AD2903" s="58">
        <v>0</v>
      </c>
      <c r="AE2903" s="58">
        <v>0</v>
      </c>
      <c r="AF2903" s="58">
        <v>0</v>
      </c>
      <c r="AG2903" s="58">
        <v>0</v>
      </c>
      <c r="AH2903" s="58">
        <v>0</v>
      </c>
      <c r="AI2903" s="58">
        <v>0</v>
      </c>
      <c r="AK2903" s="64">
        <f t="shared" si="45"/>
        <v>-2.3782459249594608E-3</v>
      </c>
    </row>
    <row r="2904" spans="1:37" x14ac:dyDescent="0.25">
      <c r="A2904">
        <v>2902</v>
      </c>
      <c r="B2904" s="1">
        <v>1.04E-2</v>
      </c>
      <c r="C2904" s="1">
        <v>2.0182198304245083E-4</v>
      </c>
      <c r="D2904" s="58">
        <v>6.7649327501684217E-2</v>
      </c>
      <c r="E2904" s="58">
        <v>8.3273512661947602E-2</v>
      </c>
      <c r="F2904" s="58">
        <v>2.0805828644760865E-2</v>
      </c>
      <c r="G2904" s="58">
        <v>5.4252148038398389E-2</v>
      </c>
      <c r="H2904" s="58">
        <v>8.822087607067812E-3</v>
      </c>
      <c r="I2904" s="58">
        <v>0.16321894894492739</v>
      </c>
      <c r="J2904" s="58">
        <v>0.15855633653802093</v>
      </c>
      <c r="K2904" s="58">
        <v>4.1174400977312925E-2</v>
      </c>
      <c r="L2904" s="58">
        <v>0.12173338418473734</v>
      </c>
      <c r="M2904" s="58">
        <v>0.16444514809824684</v>
      </c>
      <c r="N2904" s="58">
        <v>0.11606887680289561</v>
      </c>
      <c r="O2904" s="58">
        <v>0</v>
      </c>
      <c r="P2904" s="58">
        <v>0</v>
      </c>
      <c r="Q2904" s="58">
        <v>0</v>
      </c>
      <c r="R2904" s="58">
        <v>0</v>
      </c>
      <c r="S2904" s="58">
        <v>0</v>
      </c>
      <c r="T2904" s="58">
        <v>0</v>
      </c>
      <c r="U2904" s="58">
        <v>0</v>
      </c>
      <c r="V2904" s="58">
        <v>0</v>
      </c>
      <c r="W2904" s="58">
        <v>0</v>
      </c>
      <c r="X2904" s="58">
        <v>0</v>
      </c>
      <c r="Y2904" s="58">
        <v>0</v>
      </c>
      <c r="Z2904" s="58">
        <v>0</v>
      </c>
      <c r="AA2904" s="58">
        <v>0</v>
      </c>
      <c r="AB2904" s="58">
        <v>0</v>
      </c>
      <c r="AC2904" s="58">
        <v>0</v>
      </c>
      <c r="AD2904" s="58">
        <v>0</v>
      </c>
      <c r="AE2904" s="58">
        <v>0</v>
      </c>
      <c r="AF2904" s="58">
        <v>0</v>
      </c>
      <c r="AG2904" s="58">
        <v>0</v>
      </c>
      <c r="AH2904" s="58">
        <v>0</v>
      </c>
      <c r="AI2904" s="58">
        <v>0</v>
      </c>
      <c r="AK2904" s="64">
        <f t="shared" si="45"/>
        <v>1.9405959907927966E-2</v>
      </c>
    </row>
    <row r="2905" spans="1:37" x14ac:dyDescent="0.25">
      <c r="A2905">
        <v>2903</v>
      </c>
      <c r="B2905" s="1">
        <v>1.23E-2</v>
      </c>
      <c r="C2905" s="1">
        <v>2.1533027409908993E-4</v>
      </c>
      <c r="D2905" s="58">
        <v>5.6808775790298853E-2</v>
      </c>
      <c r="E2905" s="58">
        <v>0.12589034528942819</v>
      </c>
      <c r="F2905" s="58">
        <v>2.4647784281150932E-3</v>
      </c>
      <c r="G2905" s="58">
        <v>0.10774045000454095</v>
      </c>
      <c r="H2905" s="58">
        <v>3.5457526573397388E-2</v>
      </c>
      <c r="I2905" s="58">
        <v>0.1952270976410623</v>
      </c>
      <c r="J2905" s="58">
        <v>0.11510753452761198</v>
      </c>
      <c r="K2905" s="58">
        <v>3.7996584670485965E-2</v>
      </c>
      <c r="L2905" s="58">
        <v>5.4002074879796989E-2</v>
      </c>
      <c r="M2905" s="58">
        <v>0.11846140928290998</v>
      </c>
      <c r="N2905" s="58">
        <v>0.15084342291235239</v>
      </c>
      <c r="O2905" s="58">
        <v>0</v>
      </c>
      <c r="P2905" s="58">
        <v>0</v>
      </c>
      <c r="Q2905" s="58">
        <v>0</v>
      </c>
      <c r="R2905" s="58">
        <v>0</v>
      </c>
      <c r="S2905" s="58">
        <v>0</v>
      </c>
      <c r="T2905" s="58">
        <v>0</v>
      </c>
      <c r="U2905" s="58">
        <v>0</v>
      </c>
      <c r="V2905" s="58">
        <v>0</v>
      </c>
      <c r="W2905" s="58">
        <v>0</v>
      </c>
      <c r="X2905" s="58">
        <v>0</v>
      </c>
      <c r="Y2905" s="58">
        <v>0</v>
      </c>
      <c r="Z2905" s="58">
        <v>0</v>
      </c>
      <c r="AA2905" s="58">
        <v>0</v>
      </c>
      <c r="AB2905" s="58">
        <v>0</v>
      </c>
      <c r="AC2905" s="58">
        <v>0</v>
      </c>
      <c r="AD2905" s="58">
        <v>0</v>
      </c>
      <c r="AE2905" s="58">
        <v>0</v>
      </c>
      <c r="AF2905" s="58">
        <v>0</v>
      </c>
      <c r="AG2905" s="58">
        <v>0</v>
      </c>
      <c r="AH2905" s="58">
        <v>0</v>
      </c>
      <c r="AI2905" s="58">
        <v>0</v>
      </c>
      <c r="AK2905" s="64">
        <f t="shared" si="45"/>
        <v>1.7506526349519505E-2</v>
      </c>
    </row>
    <row r="2906" spans="1:37" x14ac:dyDescent="0.25">
      <c r="A2906">
        <v>2904</v>
      </c>
      <c r="B2906" s="1">
        <v>1.01E-2</v>
      </c>
      <c r="C2906" s="1">
        <v>7.8025046009481746E-5</v>
      </c>
      <c r="D2906" s="58">
        <v>6.8814189799366363E-2</v>
      </c>
      <c r="E2906" s="58">
        <v>3.3011973820257355E-2</v>
      </c>
      <c r="F2906" s="58">
        <v>4.5992766627273855E-2</v>
      </c>
      <c r="G2906" s="58">
        <v>0.10967662753680815</v>
      </c>
      <c r="H2906" s="58">
        <v>8.7992664625985498E-2</v>
      </c>
      <c r="I2906" s="58">
        <v>0.10045893456895047</v>
      </c>
      <c r="J2906" s="58">
        <v>0.12541835145954239</v>
      </c>
      <c r="K2906" s="58">
        <v>6.7516138399195638E-2</v>
      </c>
      <c r="L2906" s="58">
        <v>0.13793054345184777</v>
      </c>
      <c r="M2906" s="58">
        <v>8.4203379162932093E-2</v>
      </c>
      <c r="N2906" s="58">
        <v>0.13898443054784038</v>
      </c>
      <c r="O2906" s="58">
        <v>0</v>
      </c>
      <c r="P2906" s="58">
        <v>0</v>
      </c>
      <c r="Q2906" s="58">
        <v>0</v>
      </c>
      <c r="R2906" s="58">
        <v>0</v>
      </c>
      <c r="S2906" s="58">
        <v>0</v>
      </c>
      <c r="T2906" s="58">
        <v>0</v>
      </c>
      <c r="U2906" s="58">
        <v>0</v>
      </c>
      <c r="V2906" s="58">
        <v>0</v>
      </c>
      <c r="W2906" s="58">
        <v>0</v>
      </c>
      <c r="X2906" s="58">
        <v>0</v>
      </c>
      <c r="Y2906" s="58">
        <v>0</v>
      </c>
      <c r="Z2906" s="58">
        <v>0</v>
      </c>
      <c r="AA2906" s="58">
        <v>0</v>
      </c>
      <c r="AB2906" s="58">
        <v>0</v>
      </c>
      <c r="AC2906" s="58">
        <v>0</v>
      </c>
      <c r="AD2906" s="58">
        <v>0</v>
      </c>
      <c r="AE2906" s="58">
        <v>0</v>
      </c>
      <c r="AF2906" s="58">
        <v>0</v>
      </c>
      <c r="AG2906" s="58">
        <v>0</v>
      </c>
      <c r="AH2906" s="58">
        <v>0</v>
      </c>
      <c r="AI2906" s="58">
        <v>0</v>
      </c>
      <c r="AK2906" s="64">
        <f t="shared" si="45"/>
        <v>7.725252080146708E-3</v>
      </c>
    </row>
    <row r="2907" spans="1:37" x14ac:dyDescent="0.25">
      <c r="A2907">
        <v>2905</v>
      </c>
      <c r="B2907" s="1">
        <v>1.24E-2</v>
      </c>
      <c r="C2907" s="1">
        <v>-1.6276736999232773E-4</v>
      </c>
      <c r="D2907" s="58">
        <v>0.12877413027092144</v>
      </c>
      <c r="E2907" s="58">
        <v>4.0605277658478586E-2</v>
      </c>
      <c r="F2907" s="58">
        <v>4.104617497723799E-2</v>
      </c>
      <c r="G2907" s="58">
        <v>5.9734104423422502E-2</v>
      </c>
      <c r="H2907" s="58">
        <v>0.11854467534360641</v>
      </c>
      <c r="I2907" s="58">
        <v>0.13265381438910434</v>
      </c>
      <c r="J2907" s="58">
        <v>0.11910255420562652</v>
      </c>
      <c r="K2907" s="58">
        <v>0.14695191290042176</v>
      </c>
      <c r="L2907" s="58">
        <v>0.12992087785928538</v>
      </c>
      <c r="M2907" s="58">
        <v>3.6493450314353804E-2</v>
      </c>
      <c r="N2907" s="58">
        <v>4.6173027657541221E-2</v>
      </c>
      <c r="O2907" s="58">
        <v>0</v>
      </c>
      <c r="P2907" s="58">
        <v>0</v>
      </c>
      <c r="Q2907" s="58">
        <v>0</v>
      </c>
      <c r="R2907" s="58">
        <v>0</v>
      </c>
      <c r="S2907" s="58">
        <v>0</v>
      </c>
      <c r="T2907" s="58">
        <v>0</v>
      </c>
      <c r="U2907" s="58">
        <v>0</v>
      </c>
      <c r="V2907" s="58">
        <v>0</v>
      </c>
      <c r="W2907" s="58">
        <v>0</v>
      </c>
      <c r="X2907" s="58">
        <v>0</v>
      </c>
      <c r="Y2907" s="58">
        <v>0</v>
      </c>
      <c r="Z2907" s="58">
        <v>0</v>
      </c>
      <c r="AA2907" s="58">
        <v>0</v>
      </c>
      <c r="AB2907" s="58">
        <v>0</v>
      </c>
      <c r="AC2907" s="58">
        <v>0</v>
      </c>
      <c r="AD2907" s="58">
        <v>0</v>
      </c>
      <c r="AE2907" s="58">
        <v>0</v>
      </c>
      <c r="AF2907" s="58">
        <v>0</v>
      </c>
      <c r="AG2907" s="58">
        <v>0</v>
      </c>
      <c r="AH2907" s="58">
        <v>0</v>
      </c>
      <c r="AI2907" s="58">
        <v>0</v>
      </c>
      <c r="AK2907" s="64">
        <f t="shared" si="45"/>
        <v>-1.3126400805832883E-2</v>
      </c>
    </row>
    <row r="2908" spans="1:37" x14ac:dyDescent="0.25">
      <c r="A2908">
        <v>2906</v>
      </c>
      <c r="B2908" s="1">
        <v>1.1599999999999999E-2</v>
      </c>
      <c r="C2908" s="1">
        <v>6.290422618081913E-5</v>
      </c>
      <c r="D2908" s="58">
        <v>2.7830303400934533E-2</v>
      </c>
      <c r="E2908" s="58">
        <v>0.12482444080987309</v>
      </c>
      <c r="F2908" s="58">
        <v>4.9982738035837672E-2</v>
      </c>
      <c r="G2908" s="58">
        <v>3.2776267677878224E-2</v>
      </c>
      <c r="H2908" s="58">
        <v>9.254875671338407E-2</v>
      </c>
      <c r="I2908" s="58">
        <v>0.10128457616399439</v>
      </c>
      <c r="J2908" s="58">
        <v>6.804188268368308E-2</v>
      </c>
      <c r="K2908" s="58">
        <v>0.12669476002154265</v>
      </c>
      <c r="L2908" s="58">
        <v>0.12527981366150887</v>
      </c>
      <c r="M2908" s="58">
        <v>0.12353981850949181</v>
      </c>
      <c r="N2908" s="58">
        <v>0.12719664232187156</v>
      </c>
      <c r="O2908" s="58">
        <v>0</v>
      </c>
      <c r="P2908" s="58">
        <v>0</v>
      </c>
      <c r="Q2908" s="58">
        <v>0</v>
      </c>
      <c r="R2908" s="58">
        <v>0</v>
      </c>
      <c r="S2908" s="58">
        <v>0</v>
      </c>
      <c r="T2908" s="58">
        <v>0</v>
      </c>
      <c r="U2908" s="58">
        <v>0</v>
      </c>
      <c r="V2908" s="58">
        <v>0</v>
      </c>
      <c r="W2908" s="58">
        <v>0</v>
      </c>
      <c r="X2908" s="58">
        <v>0</v>
      </c>
      <c r="Y2908" s="58">
        <v>0</v>
      </c>
      <c r="Z2908" s="58">
        <v>0</v>
      </c>
      <c r="AA2908" s="58">
        <v>0</v>
      </c>
      <c r="AB2908" s="58">
        <v>0</v>
      </c>
      <c r="AC2908" s="58">
        <v>0</v>
      </c>
      <c r="AD2908" s="58">
        <v>0</v>
      </c>
      <c r="AE2908" s="58">
        <v>0</v>
      </c>
      <c r="AF2908" s="58">
        <v>0</v>
      </c>
      <c r="AG2908" s="58">
        <v>0</v>
      </c>
      <c r="AH2908" s="58">
        <v>0</v>
      </c>
      <c r="AI2908" s="58">
        <v>0</v>
      </c>
      <c r="AK2908" s="64">
        <f t="shared" si="45"/>
        <v>5.4227781190361321E-3</v>
      </c>
    </row>
    <row r="2909" spans="1:37" x14ac:dyDescent="0.25">
      <c r="A2909">
        <v>2907</v>
      </c>
      <c r="B2909" s="1">
        <v>9.4999999999999998E-3</v>
      </c>
      <c r="C2909" s="1">
        <v>8.9998392587033616E-5</v>
      </c>
      <c r="D2909" s="58">
        <v>7.477768327601729E-2</v>
      </c>
      <c r="E2909" s="58">
        <v>4.7888558999053817E-2</v>
      </c>
      <c r="F2909" s="58">
        <v>9.9122036470596739E-2</v>
      </c>
      <c r="G2909" s="58">
        <v>1.7499648993081207E-2</v>
      </c>
      <c r="H2909" s="58">
        <v>5.9201204548165416E-2</v>
      </c>
      <c r="I2909" s="58">
        <v>0.12565131743514196</v>
      </c>
      <c r="J2909" s="58">
        <v>0.15462976017562219</v>
      </c>
      <c r="K2909" s="58">
        <v>3.2337244239586643E-2</v>
      </c>
      <c r="L2909" s="58">
        <v>0.12513667729667871</v>
      </c>
      <c r="M2909" s="58">
        <v>0.13826784991327273</v>
      </c>
      <c r="N2909" s="58">
        <v>0.12548801865278328</v>
      </c>
      <c r="O2909" s="58">
        <v>0</v>
      </c>
      <c r="P2909" s="58">
        <v>0</v>
      </c>
      <c r="Q2909" s="58">
        <v>0</v>
      </c>
      <c r="R2909" s="58">
        <v>0</v>
      </c>
      <c r="S2909" s="58">
        <v>0</v>
      </c>
      <c r="T2909" s="58">
        <v>0</v>
      </c>
      <c r="U2909" s="58">
        <v>0</v>
      </c>
      <c r="V2909" s="58">
        <v>0</v>
      </c>
      <c r="W2909" s="58">
        <v>0</v>
      </c>
      <c r="X2909" s="58">
        <v>0</v>
      </c>
      <c r="Y2909" s="58">
        <v>0</v>
      </c>
      <c r="Z2909" s="58">
        <v>0</v>
      </c>
      <c r="AA2909" s="58">
        <v>0</v>
      </c>
      <c r="AB2909" s="58">
        <v>0</v>
      </c>
      <c r="AC2909" s="58">
        <v>0</v>
      </c>
      <c r="AD2909" s="58">
        <v>0</v>
      </c>
      <c r="AE2909" s="58">
        <v>0</v>
      </c>
      <c r="AF2909" s="58">
        <v>0</v>
      </c>
      <c r="AG2909" s="58">
        <v>0</v>
      </c>
      <c r="AH2909" s="58">
        <v>0</v>
      </c>
      <c r="AI2909" s="58">
        <v>0</v>
      </c>
      <c r="AK2909" s="64">
        <f t="shared" si="45"/>
        <v>9.4735150091614338E-3</v>
      </c>
    </row>
    <row r="2910" spans="1:37" x14ac:dyDescent="0.25">
      <c r="A2910">
        <v>2908</v>
      </c>
      <c r="B2910" s="1">
        <v>1.2699999999999999E-2</v>
      </c>
      <c r="C2910" s="1">
        <v>1.7026244656984514E-4</v>
      </c>
      <c r="D2910" s="58">
        <v>0.1150972446394862</v>
      </c>
      <c r="E2910" s="58">
        <v>0.12388942217343314</v>
      </c>
      <c r="F2910" s="58">
        <v>5.8792552442698723E-2</v>
      </c>
      <c r="G2910" s="58">
        <v>4.4373069497715689E-2</v>
      </c>
      <c r="H2910" s="58">
        <v>9.0159261647223432E-2</v>
      </c>
      <c r="I2910" s="58">
        <v>0.10121715564373177</v>
      </c>
      <c r="J2910" s="58">
        <v>0.15083312164284518</v>
      </c>
      <c r="K2910" s="58">
        <v>8.9954514233029956E-2</v>
      </c>
      <c r="L2910" s="58">
        <v>0.13150938398998216</v>
      </c>
      <c r="M2910" s="58">
        <v>2.8069524619919784E-2</v>
      </c>
      <c r="N2910" s="58">
        <v>6.610474946993386E-2</v>
      </c>
      <c r="O2910" s="58">
        <v>0</v>
      </c>
      <c r="P2910" s="58">
        <v>0</v>
      </c>
      <c r="Q2910" s="58">
        <v>0</v>
      </c>
      <c r="R2910" s="58">
        <v>0</v>
      </c>
      <c r="S2910" s="58">
        <v>0</v>
      </c>
      <c r="T2910" s="58">
        <v>0</v>
      </c>
      <c r="U2910" s="58">
        <v>0</v>
      </c>
      <c r="V2910" s="58">
        <v>0</v>
      </c>
      <c r="W2910" s="58">
        <v>0</v>
      </c>
      <c r="X2910" s="58">
        <v>0</v>
      </c>
      <c r="Y2910" s="58">
        <v>0</v>
      </c>
      <c r="Z2910" s="58">
        <v>0</v>
      </c>
      <c r="AA2910" s="58">
        <v>0</v>
      </c>
      <c r="AB2910" s="58">
        <v>0</v>
      </c>
      <c r="AC2910" s="58">
        <v>0</v>
      </c>
      <c r="AD2910" s="58">
        <v>0</v>
      </c>
      <c r="AE2910" s="58">
        <v>0</v>
      </c>
      <c r="AF2910" s="58">
        <v>0</v>
      </c>
      <c r="AG2910" s="58">
        <v>0</v>
      </c>
      <c r="AH2910" s="58">
        <v>0</v>
      </c>
      <c r="AI2910" s="58">
        <v>0</v>
      </c>
      <c r="AK2910" s="64">
        <f t="shared" si="45"/>
        <v>1.3406491855893319E-2</v>
      </c>
    </row>
    <row r="2911" spans="1:37" x14ac:dyDescent="0.25">
      <c r="A2911">
        <v>2909</v>
      </c>
      <c r="B2911" s="1">
        <v>1.24E-2</v>
      </c>
      <c r="C2911" s="1">
        <v>1.5487805800864436E-4</v>
      </c>
      <c r="D2911" s="58">
        <v>0.10890083211728037</v>
      </c>
      <c r="E2911" s="58">
        <v>0.12221839695886945</v>
      </c>
      <c r="F2911" s="58">
        <v>0.10125703579758952</v>
      </c>
      <c r="G2911" s="58">
        <v>0.11857508418082366</v>
      </c>
      <c r="H2911" s="58">
        <v>0.10137170344235574</v>
      </c>
      <c r="I2911" s="58">
        <v>5.9930136585582716E-2</v>
      </c>
      <c r="J2911" s="58">
        <v>0.11306371154083859</v>
      </c>
      <c r="K2911" s="58">
        <v>5.4864008352200906E-2</v>
      </c>
      <c r="L2911" s="58">
        <v>6.5425458876687798E-2</v>
      </c>
      <c r="M2911" s="58">
        <v>8.1408784484745797E-2</v>
      </c>
      <c r="N2911" s="58">
        <v>7.2984847663025612E-2</v>
      </c>
      <c r="O2911" s="58">
        <v>0</v>
      </c>
      <c r="P2911" s="58">
        <v>0</v>
      </c>
      <c r="Q2911" s="58">
        <v>0</v>
      </c>
      <c r="R2911" s="58">
        <v>0</v>
      </c>
      <c r="S2911" s="58">
        <v>0</v>
      </c>
      <c r="T2911" s="58">
        <v>0</v>
      </c>
      <c r="U2911" s="58">
        <v>0</v>
      </c>
      <c r="V2911" s="58">
        <v>0</v>
      </c>
      <c r="W2911" s="58">
        <v>0</v>
      </c>
      <c r="X2911" s="58">
        <v>0</v>
      </c>
      <c r="Y2911" s="58">
        <v>0</v>
      </c>
      <c r="Z2911" s="58">
        <v>0</v>
      </c>
      <c r="AA2911" s="58">
        <v>0</v>
      </c>
      <c r="AB2911" s="58">
        <v>0</v>
      </c>
      <c r="AC2911" s="58">
        <v>0</v>
      </c>
      <c r="AD2911" s="58">
        <v>0</v>
      </c>
      <c r="AE2911" s="58">
        <v>0</v>
      </c>
      <c r="AF2911" s="58">
        <v>0</v>
      </c>
      <c r="AG2911" s="58">
        <v>0</v>
      </c>
      <c r="AH2911" s="58">
        <v>0</v>
      </c>
      <c r="AI2911" s="58">
        <v>0</v>
      </c>
      <c r="AK2911" s="64">
        <f t="shared" si="45"/>
        <v>1.2490165968439061E-2</v>
      </c>
    </row>
    <row r="2912" spans="1:37" x14ac:dyDescent="0.25">
      <c r="A2912">
        <v>2910</v>
      </c>
      <c r="B2912" s="1">
        <v>8.6999999999999994E-3</v>
      </c>
      <c r="C2912" s="1">
        <v>5.6724679260742334E-6</v>
      </c>
      <c r="D2912" s="58">
        <v>2.3554487456285418E-2</v>
      </c>
      <c r="E2912" s="58">
        <v>2.7334389482722054E-2</v>
      </c>
      <c r="F2912" s="58">
        <v>0.14165764196983724</v>
      </c>
      <c r="G2912" s="58">
        <v>2.8258998376151628E-3</v>
      </c>
      <c r="H2912" s="58">
        <v>0.19868443274155065</v>
      </c>
      <c r="I2912" s="58">
        <v>0.11306150645322813</v>
      </c>
      <c r="J2912" s="58">
        <v>7.2020441147949157E-2</v>
      </c>
      <c r="K2912" s="58">
        <v>1.4819358690560998E-2</v>
      </c>
      <c r="L2912" s="58">
        <v>0.13677407235084291</v>
      </c>
      <c r="M2912" s="58">
        <v>0.17149380569451333</v>
      </c>
      <c r="N2912" s="58">
        <v>9.7773964174894812E-2</v>
      </c>
      <c r="O2912" s="58">
        <v>0</v>
      </c>
      <c r="P2912" s="58">
        <v>0</v>
      </c>
      <c r="Q2912" s="58">
        <v>0</v>
      </c>
      <c r="R2912" s="58">
        <v>0</v>
      </c>
      <c r="S2912" s="58">
        <v>0</v>
      </c>
      <c r="T2912" s="58">
        <v>0</v>
      </c>
      <c r="U2912" s="58">
        <v>0</v>
      </c>
      <c r="V2912" s="58">
        <v>0</v>
      </c>
      <c r="W2912" s="58">
        <v>0</v>
      </c>
      <c r="X2912" s="58">
        <v>0</v>
      </c>
      <c r="Y2912" s="58">
        <v>0</v>
      </c>
      <c r="Z2912" s="58">
        <v>0</v>
      </c>
      <c r="AA2912" s="58">
        <v>0</v>
      </c>
      <c r="AB2912" s="58">
        <v>0</v>
      </c>
      <c r="AC2912" s="58">
        <v>0</v>
      </c>
      <c r="AD2912" s="58">
        <v>0</v>
      </c>
      <c r="AE2912" s="58">
        <v>0</v>
      </c>
      <c r="AF2912" s="58">
        <v>0</v>
      </c>
      <c r="AG2912" s="58">
        <v>0</v>
      </c>
      <c r="AH2912" s="58">
        <v>0</v>
      </c>
      <c r="AI2912" s="58">
        <v>0</v>
      </c>
      <c r="AK2912" s="64">
        <f t="shared" si="45"/>
        <v>6.5200780759473948E-4</v>
      </c>
    </row>
    <row r="2913" spans="1:37" x14ac:dyDescent="0.25">
      <c r="A2913">
        <v>2911</v>
      </c>
      <c r="B2913" s="1">
        <v>1.2E-2</v>
      </c>
      <c r="C2913" s="1">
        <v>1.8892198499655458E-4</v>
      </c>
      <c r="D2913" s="58">
        <v>0.1040710551277306</v>
      </c>
      <c r="E2913" s="58">
        <v>0.12039038713213782</v>
      </c>
      <c r="F2913" s="58">
        <v>3.0944135779282581E-3</v>
      </c>
      <c r="G2913" s="58">
        <v>9.8012861188422493E-2</v>
      </c>
      <c r="H2913" s="58">
        <v>0.12033361344032087</v>
      </c>
      <c r="I2913" s="58">
        <v>0.10461497552909518</v>
      </c>
      <c r="J2913" s="58">
        <v>0.10493436477392894</v>
      </c>
      <c r="K2913" s="58">
        <v>6.3319264781446366E-2</v>
      </c>
      <c r="L2913" s="58">
        <v>3.5380356920802047E-2</v>
      </c>
      <c r="M2913" s="58">
        <v>0.12086468104951688</v>
      </c>
      <c r="N2913" s="58">
        <v>0.12498402647867052</v>
      </c>
      <c r="O2913" s="58">
        <v>0</v>
      </c>
      <c r="P2913" s="58">
        <v>0</v>
      </c>
      <c r="Q2913" s="58">
        <v>0</v>
      </c>
      <c r="R2913" s="58">
        <v>0</v>
      </c>
      <c r="S2913" s="58">
        <v>0</v>
      </c>
      <c r="T2913" s="58">
        <v>0</v>
      </c>
      <c r="U2913" s="58">
        <v>0</v>
      </c>
      <c r="V2913" s="58">
        <v>0</v>
      </c>
      <c r="W2913" s="58">
        <v>0</v>
      </c>
      <c r="X2913" s="58">
        <v>0</v>
      </c>
      <c r="Y2913" s="58">
        <v>0</v>
      </c>
      <c r="Z2913" s="58">
        <v>0</v>
      </c>
      <c r="AA2913" s="58">
        <v>0</v>
      </c>
      <c r="AB2913" s="58">
        <v>0</v>
      </c>
      <c r="AC2913" s="58">
        <v>0</v>
      </c>
      <c r="AD2913" s="58">
        <v>0</v>
      </c>
      <c r="AE2913" s="58">
        <v>0</v>
      </c>
      <c r="AF2913" s="58">
        <v>0</v>
      </c>
      <c r="AG2913" s="58">
        <v>0</v>
      </c>
      <c r="AH2913" s="58">
        <v>0</v>
      </c>
      <c r="AI2913" s="58">
        <v>0</v>
      </c>
      <c r="AK2913" s="64">
        <f t="shared" si="45"/>
        <v>1.574349874971288E-2</v>
      </c>
    </row>
    <row r="2914" spans="1:37" x14ac:dyDescent="0.25">
      <c r="A2914">
        <v>2912</v>
      </c>
      <c r="B2914" s="1">
        <v>1.4E-2</v>
      </c>
      <c r="C2914" s="1">
        <v>-1.351267614738845E-4</v>
      </c>
      <c r="D2914" s="58">
        <v>7.7716279739710376E-2</v>
      </c>
      <c r="E2914" s="58">
        <v>0.12336571947672477</v>
      </c>
      <c r="F2914" s="58">
        <v>0.14483233326558576</v>
      </c>
      <c r="G2914" s="58">
        <v>7.8343549742557458E-2</v>
      </c>
      <c r="H2914" s="58">
        <v>9.1130810255802934E-3</v>
      </c>
      <c r="I2914" s="58">
        <v>0.16378444147984178</v>
      </c>
      <c r="J2914" s="58">
        <v>0.10936536742473651</v>
      </c>
      <c r="K2914" s="58">
        <v>0.11686282205081017</v>
      </c>
      <c r="L2914" s="58">
        <v>6.3414293999382684E-2</v>
      </c>
      <c r="M2914" s="58">
        <v>3.9403302907502734E-2</v>
      </c>
      <c r="N2914" s="58">
        <v>7.3798808887567527E-2</v>
      </c>
      <c r="O2914" s="58">
        <v>0</v>
      </c>
      <c r="P2914" s="58">
        <v>0</v>
      </c>
      <c r="Q2914" s="58">
        <v>0</v>
      </c>
      <c r="R2914" s="58">
        <v>0</v>
      </c>
      <c r="S2914" s="58">
        <v>0</v>
      </c>
      <c r="T2914" s="58">
        <v>0</v>
      </c>
      <c r="U2914" s="58">
        <v>0</v>
      </c>
      <c r="V2914" s="58">
        <v>0</v>
      </c>
      <c r="W2914" s="58">
        <v>0</v>
      </c>
      <c r="X2914" s="58">
        <v>0</v>
      </c>
      <c r="Y2914" s="58">
        <v>0</v>
      </c>
      <c r="Z2914" s="58">
        <v>0</v>
      </c>
      <c r="AA2914" s="58">
        <v>0</v>
      </c>
      <c r="AB2914" s="58">
        <v>0</v>
      </c>
      <c r="AC2914" s="58">
        <v>0</v>
      </c>
      <c r="AD2914" s="58">
        <v>0</v>
      </c>
      <c r="AE2914" s="58">
        <v>0</v>
      </c>
      <c r="AF2914" s="58">
        <v>0</v>
      </c>
      <c r="AG2914" s="58">
        <v>0</v>
      </c>
      <c r="AH2914" s="58">
        <v>0</v>
      </c>
      <c r="AI2914" s="58">
        <v>0</v>
      </c>
      <c r="AK2914" s="64">
        <f t="shared" si="45"/>
        <v>-9.651911533848893E-3</v>
      </c>
    </row>
    <row r="2915" spans="1:37" x14ac:dyDescent="0.25">
      <c r="A2915">
        <v>2913</v>
      </c>
      <c r="B2915" s="1">
        <v>1.21E-2</v>
      </c>
      <c r="C2915" s="1">
        <v>1.5153829992769036E-5</v>
      </c>
      <c r="D2915" s="58">
        <v>2.5321280060458341E-2</v>
      </c>
      <c r="E2915" s="58">
        <v>0.13319860808648432</v>
      </c>
      <c r="F2915" s="58">
        <v>4.8006875174211136E-2</v>
      </c>
      <c r="G2915" s="58">
        <v>8.8629180842604516E-2</v>
      </c>
      <c r="H2915" s="58">
        <v>0.15856579950727037</v>
      </c>
      <c r="I2915" s="58">
        <v>0.15910285195612592</v>
      </c>
      <c r="J2915" s="58">
        <v>1.204670436642401E-3</v>
      </c>
      <c r="K2915" s="58">
        <v>7.6537333419760531E-2</v>
      </c>
      <c r="L2915" s="58">
        <v>4.4811155176275839E-2</v>
      </c>
      <c r="M2915" s="58">
        <v>0.18852901089844379</v>
      </c>
      <c r="N2915" s="58">
        <v>7.6093234441722862E-2</v>
      </c>
      <c r="O2915" s="58">
        <v>0</v>
      </c>
      <c r="P2915" s="58">
        <v>0</v>
      </c>
      <c r="Q2915" s="58">
        <v>0</v>
      </c>
      <c r="R2915" s="58">
        <v>0</v>
      </c>
      <c r="S2915" s="58">
        <v>0</v>
      </c>
      <c r="T2915" s="58">
        <v>0</v>
      </c>
      <c r="U2915" s="58">
        <v>0</v>
      </c>
      <c r="V2915" s="58">
        <v>0</v>
      </c>
      <c r="W2915" s="58">
        <v>0</v>
      </c>
      <c r="X2915" s="58">
        <v>0</v>
      </c>
      <c r="Y2915" s="58">
        <v>0</v>
      </c>
      <c r="Z2915" s="58">
        <v>0</v>
      </c>
      <c r="AA2915" s="58">
        <v>0</v>
      </c>
      <c r="AB2915" s="58">
        <v>0</v>
      </c>
      <c r="AC2915" s="58">
        <v>0</v>
      </c>
      <c r="AD2915" s="58">
        <v>0</v>
      </c>
      <c r="AE2915" s="58">
        <v>0</v>
      </c>
      <c r="AF2915" s="58">
        <v>0</v>
      </c>
      <c r="AG2915" s="58">
        <v>0</v>
      </c>
      <c r="AH2915" s="58">
        <v>0</v>
      </c>
      <c r="AI2915" s="58">
        <v>0</v>
      </c>
      <c r="AK2915" s="64">
        <f t="shared" si="45"/>
        <v>1.2523826440304989E-3</v>
      </c>
    </row>
    <row r="2916" spans="1:37" x14ac:dyDescent="0.25">
      <c r="A2916">
        <v>2914</v>
      </c>
      <c r="B2916" s="1">
        <v>1.38E-2</v>
      </c>
      <c r="C2916" s="1">
        <v>-1.3516675537924981E-4</v>
      </c>
      <c r="D2916" s="58">
        <v>0.1177862839167278</v>
      </c>
      <c r="E2916" s="58">
        <v>0.11889389007680823</v>
      </c>
      <c r="F2916" s="58">
        <v>7.9160950910542718E-2</v>
      </c>
      <c r="G2916" s="58">
        <v>0.15578423651083706</v>
      </c>
      <c r="H2916" s="58">
        <v>4.5482002304972749E-2</v>
      </c>
      <c r="I2916" s="58">
        <v>0.10705490017105448</v>
      </c>
      <c r="J2916" s="58">
        <v>2.9322639347228337E-2</v>
      </c>
      <c r="K2916" s="58">
        <v>0.13579607417758249</v>
      </c>
      <c r="L2916" s="58">
        <v>2.9079298774641962E-2</v>
      </c>
      <c r="M2916" s="58">
        <v>6.6064856207499856E-2</v>
      </c>
      <c r="N2916" s="58">
        <v>0.11557486760210428</v>
      </c>
      <c r="O2916" s="58">
        <v>0</v>
      </c>
      <c r="P2916" s="58">
        <v>0</v>
      </c>
      <c r="Q2916" s="58">
        <v>0</v>
      </c>
      <c r="R2916" s="58">
        <v>0</v>
      </c>
      <c r="S2916" s="58">
        <v>0</v>
      </c>
      <c r="T2916" s="58">
        <v>0</v>
      </c>
      <c r="U2916" s="58">
        <v>0</v>
      </c>
      <c r="V2916" s="58">
        <v>0</v>
      </c>
      <c r="W2916" s="58">
        <v>0</v>
      </c>
      <c r="X2916" s="58">
        <v>0</v>
      </c>
      <c r="Y2916" s="58">
        <v>0</v>
      </c>
      <c r="Z2916" s="58">
        <v>0</v>
      </c>
      <c r="AA2916" s="58">
        <v>0</v>
      </c>
      <c r="AB2916" s="58">
        <v>0</v>
      </c>
      <c r="AC2916" s="58">
        <v>0</v>
      </c>
      <c r="AD2916" s="58">
        <v>0</v>
      </c>
      <c r="AE2916" s="58">
        <v>0</v>
      </c>
      <c r="AF2916" s="58">
        <v>0</v>
      </c>
      <c r="AG2916" s="58">
        <v>0</v>
      </c>
      <c r="AH2916" s="58">
        <v>0</v>
      </c>
      <c r="AI2916" s="58">
        <v>0</v>
      </c>
      <c r="AK2916" s="64">
        <f t="shared" si="45"/>
        <v>-9.7946924187862182E-3</v>
      </c>
    </row>
    <row r="2917" spans="1:37" x14ac:dyDescent="0.25">
      <c r="A2917">
        <v>2915</v>
      </c>
      <c r="B2917" s="1">
        <v>1.23E-2</v>
      </c>
      <c r="C2917" s="1">
        <v>2.3124125245586199E-4</v>
      </c>
      <c r="D2917" s="58">
        <v>6.8810283453354132E-2</v>
      </c>
      <c r="E2917" s="58">
        <v>0.12678576787828069</v>
      </c>
      <c r="F2917" s="58">
        <v>2.114250304836042E-2</v>
      </c>
      <c r="G2917" s="58">
        <v>6.7594505197112645E-2</v>
      </c>
      <c r="H2917" s="58">
        <v>0.11862720734323258</v>
      </c>
      <c r="I2917" s="58">
        <v>6.3634173538748909E-2</v>
      </c>
      <c r="J2917" s="58">
        <v>0.14803553979260847</v>
      </c>
      <c r="K2917" s="58">
        <v>0.10932592031782107</v>
      </c>
      <c r="L2917" s="58">
        <v>0.134223358691727</v>
      </c>
      <c r="M2917" s="58">
        <v>5.7363292682632371E-2</v>
      </c>
      <c r="N2917" s="58">
        <v>8.4457448056121681E-2</v>
      </c>
      <c r="O2917" s="58">
        <v>0</v>
      </c>
      <c r="P2917" s="58">
        <v>0</v>
      </c>
      <c r="Q2917" s="58">
        <v>0</v>
      </c>
      <c r="R2917" s="58">
        <v>0</v>
      </c>
      <c r="S2917" s="58">
        <v>0</v>
      </c>
      <c r="T2917" s="58">
        <v>0</v>
      </c>
      <c r="U2917" s="58">
        <v>0</v>
      </c>
      <c r="V2917" s="58">
        <v>0</v>
      </c>
      <c r="W2917" s="58">
        <v>0</v>
      </c>
      <c r="X2917" s="58">
        <v>0</v>
      </c>
      <c r="Y2917" s="58">
        <v>0</v>
      </c>
      <c r="Z2917" s="58">
        <v>0</v>
      </c>
      <c r="AA2917" s="58">
        <v>0</v>
      </c>
      <c r="AB2917" s="58">
        <v>0</v>
      </c>
      <c r="AC2917" s="58">
        <v>0</v>
      </c>
      <c r="AD2917" s="58">
        <v>0</v>
      </c>
      <c r="AE2917" s="58">
        <v>0</v>
      </c>
      <c r="AF2917" s="58">
        <v>0</v>
      </c>
      <c r="AG2917" s="58">
        <v>0</v>
      </c>
      <c r="AH2917" s="58">
        <v>0</v>
      </c>
      <c r="AI2917" s="58">
        <v>0</v>
      </c>
      <c r="AK2917" s="64">
        <f t="shared" si="45"/>
        <v>1.8800101825679837E-2</v>
      </c>
    </row>
    <row r="2918" spans="1:37" x14ac:dyDescent="0.25">
      <c r="A2918">
        <v>2916</v>
      </c>
      <c r="B2918" s="1">
        <v>1.1900000000000001E-2</v>
      </c>
      <c r="C2918" s="1">
        <v>3.5113079161446507E-4</v>
      </c>
      <c r="D2918" s="58">
        <v>8.2575102287137936E-2</v>
      </c>
      <c r="E2918" s="58">
        <v>0.13673879406554809</v>
      </c>
      <c r="F2918" s="58">
        <v>0.10586142714936127</v>
      </c>
      <c r="G2918" s="58">
        <v>0.11757479692040991</v>
      </c>
      <c r="H2918" s="58">
        <v>0.11574927453221856</v>
      </c>
      <c r="I2918" s="58">
        <v>2.7992409574646437E-2</v>
      </c>
      <c r="J2918" s="58">
        <v>0.11369570870650401</v>
      </c>
      <c r="K2918" s="58">
        <v>1.2649126840741381E-2</v>
      </c>
      <c r="L2918" s="58">
        <v>0.11529413685538578</v>
      </c>
      <c r="M2918" s="58">
        <v>0.10988123430913424</v>
      </c>
      <c r="N2918" s="58">
        <v>6.198798875891242E-2</v>
      </c>
      <c r="O2918" s="58">
        <v>0</v>
      </c>
      <c r="P2918" s="58">
        <v>0</v>
      </c>
      <c r="Q2918" s="58">
        <v>0</v>
      </c>
      <c r="R2918" s="58">
        <v>0</v>
      </c>
      <c r="S2918" s="58">
        <v>0</v>
      </c>
      <c r="T2918" s="58">
        <v>0</v>
      </c>
      <c r="U2918" s="58">
        <v>0</v>
      </c>
      <c r="V2918" s="58">
        <v>0</v>
      </c>
      <c r="W2918" s="58">
        <v>0</v>
      </c>
      <c r="X2918" s="58">
        <v>0</v>
      </c>
      <c r="Y2918" s="58">
        <v>0</v>
      </c>
      <c r="Z2918" s="58">
        <v>0</v>
      </c>
      <c r="AA2918" s="58">
        <v>0</v>
      </c>
      <c r="AB2918" s="58">
        <v>0</v>
      </c>
      <c r="AC2918" s="58">
        <v>0</v>
      </c>
      <c r="AD2918" s="58">
        <v>0</v>
      </c>
      <c r="AE2918" s="58">
        <v>0</v>
      </c>
      <c r="AF2918" s="58">
        <v>0</v>
      </c>
      <c r="AG2918" s="58">
        <v>0</v>
      </c>
      <c r="AH2918" s="58">
        <v>0</v>
      </c>
      <c r="AI2918" s="58">
        <v>0</v>
      </c>
      <c r="AK2918" s="64">
        <f t="shared" si="45"/>
        <v>2.9506789211299584E-2</v>
      </c>
    </row>
    <row r="2919" spans="1:37" x14ac:dyDescent="0.25">
      <c r="A2919">
        <v>2917</v>
      </c>
      <c r="B2919" s="1">
        <v>1.4E-2</v>
      </c>
      <c r="C2919" s="1">
        <v>-1.8699440219429786E-4</v>
      </c>
      <c r="D2919" s="58">
        <v>2.9963258675762314E-2</v>
      </c>
      <c r="E2919" s="58">
        <v>0.10327472289108432</v>
      </c>
      <c r="F2919" s="58">
        <v>0.15070496037125627</v>
      </c>
      <c r="G2919" s="58">
        <v>0.12957175356719955</v>
      </c>
      <c r="H2919" s="58">
        <v>4.5118473235830195E-2</v>
      </c>
      <c r="I2919" s="58">
        <v>7.2871227778017494E-2</v>
      </c>
      <c r="J2919" s="58">
        <v>0.16044107711384153</v>
      </c>
      <c r="K2919" s="58">
        <v>0.16142127757635866</v>
      </c>
      <c r="L2919" s="58">
        <v>1.5987878045901814E-2</v>
      </c>
      <c r="M2919" s="58">
        <v>5.8445553570677065E-2</v>
      </c>
      <c r="N2919" s="58">
        <v>7.2199817174070674E-2</v>
      </c>
      <c r="O2919" s="58">
        <v>0</v>
      </c>
      <c r="P2919" s="58">
        <v>0</v>
      </c>
      <c r="Q2919" s="58">
        <v>0</v>
      </c>
      <c r="R2919" s="58">
        <v>0</v>
      </c>
      <c r="S2919" s="58">
        <v>0</v>
      </c>
      <c r="T2919" s="58">
        <v>0</v>
      </c>
      <c r="U2919" s="58">
        <v>0</v>
      </c>
      <c r="V2919" s="58">
        <v>0</v>
      </c>
      <c r="W2919" s="58">
        <v>0</v>
      </c>
      <c r="X2919" s="58">
        <v>0</v>
      </c>
      <c r="Y2919" s="58">
        <v>0</v>
      </c>
      <c r="Z2919" s="58">
        <v>0</v>
      </c>
      <c r="AA2919" s="58">
        <v>0</v>
      </c>
      <c r="AB2919" s="58">
        <v>0</v>
      </c>
      <c r="AC2919" s="58">
        <v>0</v>
      </c>
      <c r="AD2919" s="58">
        <v>0</v>
      </c>
      <c r="AE2919" s="58">
        <v>0</v>
      </c>
      <c r="AF2919" s="58">
        <v>0</v>
      </c>
      <c r="AG2919" s="58">
        <v>0</v>
      </c>
      <c r="AH2919" s="58">
        <v>0</v>
      </c>
      <c r="AI2919" s="58">
        <v>0</v>
      </c>
      <c r="AK2919" s="64">
        <f t="shared" si="45"/>
        <v>-1.3356743013878418E-2</v>
      </c>
    </row>
    <row r="2920" spans="1:37" x14ac:dyDescent="0.25">
      <c r="A2920">
        <v>2918</v>
      </c>
      <c r="B2920" s="1">
        <v>1.54E-2</v>
      </c>
      <c r="C2920" s="1">
        <v>-1.3284081291074594E-4</v>
      </c>
      <c r="D2920" s="58">
        <v>0.12085321811866993</v>
      </c>
      <c r="E2920" s="58">
        <v>0.15693584913447722</v>
      </c>
      <c r="F2920" s="58">
        <v>9.6911592100655211E-2</v>
      </c>
      <c r="G2920" s="58">
        <v>8.2321545449033584E-2</v>
      </c>
      <c r="H2920" s="58">
        <v>4.6684966048210118E-2</v>
      </c>
      <c r="I2920" s="58">
        <v>0.12332870893004837</v>
      </c>
      <c r="J2920" s="58">
        <v>6.1833804422180991E-2</v>
      </c>
      <c r="K2920" s="58">
        <v>0.16086280230552918</v>
      </c>
      <c r="L2920" s="58">
        <v>3.1547180199352085E-2</v>
      </c>
      <c r="M2920" s="58">
        <v>3.607531434576294E-3</v>
      </c>
      <c r="N2920" s="58">
        <v>0.11511280185726702</v>
      </c>
      <c r="O2920" s="58">
        <v>0</v>
      </c>
      <c r="P2920" s="58">
        <v>0</v>
      </c>
      <c r="Q2920" s="58">
        <v>0</v>
      </c>
      <c r="R2920" s="58">
        <v>0</v>
      </c>
      <c r="S2920" s="58">
        <v>0</v>
      </c>
      <c r="T2920" s="58">
        <v>0</v>
      </c>
      <c r="U2920" s="58">
        <v>0</v>
      </c>
      <c r="V2920" s="58">
        <v>0</v>
      </c>
      <c r="W2920" s="58">
        <v>0</v>
      </c>
      <c r="X2920" s="58">
        <v>0</v>
      </c>
      <c r="Y2920" s="58">
        <v>0</v>
      </c>
      <c r="Z2920" s="58">
        <v>0</v>
      </c>
      <c r="AA2920" s="58">
        <v>0</v>
      </c>
      <c r="AB2920" s="58">
        <v>0</v>
      </c>
      <c r="AC2920" s="58">
        <v>0</v>
      </c>
      <c r="AD2920" s="58">
        <v>0</v>
      </c>
      <c r="AE2920" s="58">
        <v>0</v>
      </c>
      <c r="AF2920" s="58">
        <v>0</v>
      </c>
      <c r="AG2920" s="58">
        <v>0</v>
      </c>
      <c r="AH2920" s="58">
        <v>0</v>
      </c>
      <c r="AI2920" s="58">
        <v>0</v>
      </c>
      <c r="AK2920" s="64">
        <f t="shared" si="45"/>
        <v>-8.6260268123860995E-3</v>
      </c>
    </row>
    <row r="2921" spans="1:37" x14ac:dyDescent="0.25">
      <c r="A2921">
        <v>2919</v>
      </c>
      <c r="B2921" s="1">
        <v>1.14E-2</v>
      </c>
      <c r="C2921" s="1">
        <v>3.0348486982025328E-4</v>
      </c>
      <c r="D2921" s="58">
        <v>4.9186963923787325E-2</v>
      </c>
      <c r="E2921" s="58">
        <v>8.1729411097148735E-2</v>
      </c>
      <c r="F2921" s="58">
        <v>1.5361516356338627E-2</v>
      </c>
      <c r="G2921" s="58">
        <v>0.15797653008517804</v>
      </c>
      <c r="H2921" s="58">
        <v>0.11565293185037089</v>
      </c>
      <c r="I2921" s="58">
        <v>9.2974376298636904E-2</v>
      </c>
      <c r="J2921" s="58">
        <v>0.16523542964264068</v>
      </c>
      <c r="K2921" s="58">
        <v>3.6395560607546146E-2</v>
      </c>
      <c r="L2921" s="58">
        <v>0.13919674656665351</v>
      </c>
      <c r="M2921" s="58">
        <v>0.11581368543324901</v>
      </c>
      <c r="N2921" s="58">
        <v>3.0476848138450145E-2</v>
      </c>
      <c r="O2921" s="58">
        <v>0</v>
      </c>
      <c r="P2921" s="58">
        <v>0</v>
      </c>
      <c r="Q2921" s="58">
        <v>0</v>
      </c>
      <c r="R2921" s="58">
        <v>0</v>
      </c>
      <c r="S2921" s="58">
        <v>0</v>
      </c>
      <c r="T2921" s="58">
        <v>0</v>
      </c>
      <c r="U2921" s="58">
        <v>0</v>
      </c>
      <c r="V2921" s="58">
        <v>0</v>
      </c>
      <c r="W2921" s="58">
        <v>0</v>
      </c>
      <c r="X2921" s="58">
        <v>0</v>
      </c>
      <c r="Y2921" s="58">
        <v>0</v>
      </c>
      <c r="Z2921" s="58">
        <v>0</v>
      </c>
      <c r="AA2921" s="58">
        <v>0</v>
      </c>
      <c r="AB2921" s="58">
        <v>0</v>
      </c>
      <c r="AC2921" s="58">
        <v>0</v>
      </c>
      <c r="AD2921" s="58">
        <v>0</v>
      </c>
      <c r="AE2921" s="58">
        <v>0</v>
      </c>
      <c r="AF2921" s="58">
        <v>0</v>
      </c>
      <c r="AG2921" s="58">
        <v>0</v>
      </c>
      <c r="AH2921" s="58">
        <v>0</v>
      </c>
      <c r="AI2921" s="58">
        <v>0</v>
      </c>
      <c r="AK2921" s="64">
        <f t="shared" si="45"/>
        <v>2.6621479808794146E-2</v>
      </c>
    </row>
    <row r="2922" spans="1:37" x14ac:dyDescent="0.25">
      <c r="A2922">
        <v>2920</v>
      </c>
      <c r="B2922" s="1">
        <v>1.1599999999999999E-2</v>
      </c>
      <c r="C2922" s="1">
        <v>-3.2126043304363548E-4</v>
      </c>
      <c r="D2922" s="58">
        <v>0.1687626154252708</v>
      </c>
      <c r="E2922" s="58">
        <v>1.9689992404395111E-2</v>
      </c>
      <c r="F2922" s="58">
        <v>0.16617671854259852</v>
      </c>
      <c r="G2922" s="58">
        <v>0.15457908508892712</v>
      </c>
      <c r="H2922" s="58">
        <v>5.3172241454746055E-2</v>
      </c>
      <c r="I2922" s="58">
        <v>1.2608855748349305E-2</v>
      </c>
      <c r="J2922" s="58">
        <v>2.1659361843262875E-2</v>
      </c>
      <c r="K2922" s="58">
        <v>0.13373876220058808</v>
      </c>
      <c r="L2922" s="58">
        <v>7.160620585286992E-2</v>
      </c>
      <c r="M2922" s="58">
        <v>5.7474760055809732E-2</v>
      </c>
      <c r="N2922" s="58">
        <v>0.14053140138318246</v>
      </c>
      <c r="O2922" s="58">
        <v>0</v>
      </c>
      <c r="P2922" s="58">
        <v>0</v>
      </c>
      <c r="Q2922" s="58">
        <v>0</v>
      </c>
      <c r="R2922" s="58">
        <v>0</v>
      </c>
      <c r="S2922" s="58">
        <v>0</v>
      </c>
      <c r="T2922" s="58">
        <v>0</v>
      </c>
      <c r="U2922" s="58">
        <v>0</v>
      </c>
      <c r="V2922" s="58">
        <v>0</v>
      </c>
      <c r="W2922" s="58">
        <v>0</v>
      </c>
      <c r="X2922" s="58">
        <v>0</v>
      </c>
      <c r="Y2922" s="58">
        <v>0</v>
      </c>
      <c r="Z2922" s="58">
        <v>0</v>
      </c>
      <c r="AA2922" s="58">
        <v>0</v>
      </c>
      <c r="AB2922" s="58">
        <v>0</v>
      </c>
      <c r="AC2922" s="58">
        <v>0</v>
      </c>
      <c r="AD2922" s="58">
        <v>0</v>
      </c>
      <c r="AE2922" s="58">
        <v>0</v>
      </c>
      <c r="AF2922" s="58">
        <v>0</v>
      </c>
      <c r="AG2922" s="58">
        <v>0</v>
      </c>
      <c r="AH2922" s="58">
        <v>0</v>
      </c>
      <c r="AI2922" s="58">
        <v>0</v>
      </c>
      <c r="AK2922" s="64">
        <f t="shared" si="45"/>
        <v>-2.7694864917554785E-2</v>
      </c>
    </row>
    <row r="2923" spans="1:37" x14ac:dyDescent="0.25">
      <c r="A2923">
        <v>2921</v>
      </c>
      <c r="B2923" s="1">
        <v>1.1299999999999999E-2</v>
      </c>
      <c r="C2923" s="1">
        <v>-3.2714878622111114E-4</v>
      </c>
      <c r="D2923" s="58">
        <v>0.11478745547228844</v>
      </c>
      <c r="E2923" s="58">
        <v>2.4965863786373488E-2</v>
      </c>
      <c r="F2923" s="58">
        <v>9.0813451747379578E-2</v>
      </c>
      <c r="G2923" s="58">
        <v>4.6371051559110074E-2</v>
      </c>
      <c r="H2923" s="58">
        <v>6.362111293774661E-2</v>
      </c>
      <c r="I2923" s="58">
        <v>7.8803625455724474E-2</v>
      </c>
      <c r="J2923" s="58">
        <v>6.6305155424146722E-2</v>
      </c>
      <c r="K2923" s="58">
        <v>0.17353907019416323</v>
      </c>
      <c r="L2923" s="58">
        <v>7.2120974398717008E-2</v>
      </c>
      <c r="M2923" s="58">
        <v>9.0687322469438406E-2</v>
      </c>
      <c r="N2923" s="58">
        <v>0.17798491655491189</v>
      </c>
      <c r="O2923" s="58">
        <v>0</v>
      </c>
      <c r="P2923" s="58">
        <v>0</v>
      </c>
      <c r="Q2923" s="58">
        <v>0</v>
      </c>
      <c r="R2923" s="58">
        <v>0</v>
      </c>
      <c r="S2923" s="58">
        <v>0</v>
      </c>
      <c r="T2923" s="58">
        <v>0</v>
      </c>
      <c r="U2923" s="58">
        <v>0</v>
      </c>
      <c r="V2923" s="58">
        <v>0</v>
      </c>
      <c r="W2923" s="58">
        <v>0</v>
      </c>
      <c r="X2923" s="58">
        <v>0</v>
      </c>
      <c r="Y2923" s="58">
        <v>0</v>
      </c>
      <c r="Z2923" s="58">
        <v>0</v>
      </c>
      <c r="AA2923" s="58">
        <v>0</v>
      </c>
      <c r="AB2923" s="58">
        <v>0</v>
      </c>
      <c r="AC2923" s="58">
        <v>0</v>
      </c>
      <c r="AD2923" s="58">
        <v>0</v>
      </c>
      <c r="AE2923" s="58">
        <v>0</v>
      </c>
      <c r="AF2923" s="58">
        <v>0</v>
      </c>
      <c r="AG2923" s="58">
        <v>0</v>
      </c>
      <c r="AH2923" s="58">
        <v>0</v>
      </c>
      <c r="AI2923" s="58">
        <v>0</v>
      </c>
      <c r="AK2923" s="64">
        <f t="shared" si="45"/>
        <v>-2.8951220019567361E-2</v>
      </c>
    </row>
    <row r="2924" spans="1:37" x14ac:dyDescent="0.25">
      <c r="A2924">
        <v>2922</v>
      </c>
      <c r="B2924" s="1">
        <v>1.29E-2</v>
      </c>
      <c r="C2924" s="1">
        <v>5.8318978223413154E-5</v>
      </c>
      <c r="D2924" s="58">
        <v>0.13548494430703703</v>
      </c>
      <c r="E2924" s="58">
        <v>0.13197087505630187</v>
      </c>
      <c r="F2924" s="58">
        <v>2.6986003988772024E-2</v>
      </c>
      <c r="G2924" s="58">
        <v>5.6563190354907235E-2</v>
      </c>
      <c r="H2924" s="58">
        <v>0.13513245208278254</v>
      </c>
      <c r="I2924" s="58">
        <v>0.1018443707179989</v>
      </c>
      <c r="J2924" s="58">
        <v>9.1066735760061815E-2</v>
      </c>
      <c r="K2924" s="58">
        <v>0.10781038203809025</v>
      </c>
      <c r="L2924" s="58">
        <v>6.5166562471463269E-2</v>
      </c>
      <c r="M2924" s="58">
        <v>0.13949259062763686</v>
      </c>
      <c r="N2924" s="58">
        <v>8.4818925949480036E-3</v>
      </c>
      <c r="O2924" s="58">
        <v>0</v>
      </c>
      <c r="P2924" s="58">
        <v>0</v>
      </c>
      <c r="Q2924" s="58">
        <v>0</v>
      </c>
      <c r="R2924" s="58">
        <v>0</v>
      </c>
      <c r="S2924" s="58">
        <v>0</v>
      </c>
      <c r="T2924" s="58">
        <v>0</v>
      </c>
      <c r="U2924" s="58">
        <v>0</v>
      </c>
      <c r="V2924" s="58">
        <v>0</v>
      </c>
      <c r="W2924" s="58">
        <v>0</v>
      </c>
      <c r="X2924" s="58">
        <v>0</v>
      </c>
      <c r="Y2924" s="58">
        <v>0</v>
      </c>
      <c r="Z2924" s="58">
        <v>0</v>
      </c>
      <c r="AA2924" s="58">
        <v>0</v>
      </c>
      <c r="AB2924" s="58">
        <v>0</v>
      </c>
      <c r="AC2924" s="58">
        <v>0</v>
      </c>
      <c r="AD2924" s="58">
        <v>0</v>
      </c>
      <c r="AE2924" s="58">
        <v>0</v>
      </c>
      <c r="AF2924" s="58">
        <v>0</v>
      </c>
      <c r="AG2924" s="58">
        <v>0</v>
      </c>
      <c r="AH2924" s="58">
        <v>0</v>
      </c>
      <c r="AI2924" s="58">
        <v>0</v>
      </c>
      <c r="AK2924" s="64">
        <f t="shared" si="45"/>
        <v>4.5208510250707868E-3</v>
      </c>
    </row>
    <row r="2925" spans="1:37" x14ac:dyDescent="0.25">
      <c r="A2925">
        <v>2923</v>
      </c>
      <c r="B2925" s="1">
        <v>1.0999999999999999E-2</v>
      </c>
      <c r="C2925" s="1">
        <v>-2.7153437421729309E-4</v>
      </c>
      <c r="D2925" s="58">
        <v>0.19558739739167288</v>
      </c>
      <c r="E2925" s="58">
        <v>9.9415274221981969E-3</v>
      </c>
      <c r="F2925" s="58">
        <v>0.19230931254606953</v>
      </c>
      <c r="G2925" s="58">
        <v>7.2610644091366541E-2</v>
      </c>
      <c r="H2925" s="58">
        <v>0.19207040186835506</v>
      </c>
      <c r="I2925" s="58">
        <v>6.3119939060331712E-2</v>
      </c>
      <c r="J2925" s="58">
        <v>3.4844164505290293E-2</v>
      </c>
      <c r="K2925" s="58">
        <v>4.9399626446923223E-2</v>
      </c>
      <c r="L2925" s="58">
        <v>4.5612897738725386E-2</v>
      </c>
      <c r="M2925" s="58">
        <v>8.1134448631001485E-2</v>
      </c>
      <c r="N2925" s="58">
        <v>6.3369640298065744E-2</v>
      </c>
      <c r="O2925" s="58">
        <v>0</v>
      </c>
      <c r="P2925" s="58">
        <v>0</v>
      </c>
      <c r="Q2925" s="58">
        <v>0</v>
      </c>
      <c r="R2925" s="58">
        <v>0</v>
      </c>
      <c r="S2925" s="58">
        <v>0</v>
      </c>
      <c r="T2925" s="58">
        <v>0</v>
      </c>
      <c r="U2925" s="58">
        <v>0</v>
      </c>
      <c r="V2925" s="58">
        <v>0</v>
      </c>
      <c r="W2925" s="58">
        <v>0</v>
      </c>
      <c r="X2925" s="58">
        <v>0</v>
      </c>
      <c r="Y2925" s="58">
        <v>0</v>
      </c>
      <c r="Z2925" s="58">
        <v>0</v>
      </c>
      <c r="AA2925" s="58">
        <v>0</v>
      </c>
      <c r="AB2925" s="58">
        <v>0</v>
      </c>
      <c r="AC2925" s="58">
        <v>0</v>
      </c>
      <c r="AD2925" s="58">
        <v>0</v>
      </c>
      <c r="AE2925" s="58">
        <v>0</v>
      </c>
      <c r="AF2925" s="58">
        <v>0</v>
      </c>
      <c r="AG2925" s="58">
        <v>0</v>
      </c>
      <c r="AH2925" s="58">
        <v>0</v>
      </c>
      <c r="AI2925" s="58">
        <v>0</v>
      </c>
      <c r="AK2925" s="64">
        <f t="shared" si="45"/>
        <v>-2.4684943110663011E-2</v>
      </c>
    </row>
    <row r="2926" spans="1:37" x14ac:dyDescent="0.25">
      <c r="A2926">
        <v>2924</v>
      </c>
      <c r="B2926" s="1">
        <v>1.0800000000000001E-2</v>
      </c>
      <c r="C2926" s="1">
        <v>8.289646824262359E-6</v>
      </c>
      <c r="D2926" s="58">
        <v>3.9251319571000101E-2</v>
      </c>
      <c r="E2926" s="58">
        <v>9.2556524051592814E-2</v>
      </c>
      <c r="F2926" s="58">
        <v>0.10658423169851207</v>
      </c>
      <c r="G2926" s="58">
        <v>3.2550208234890174E-2</v>
      </c>
      <c r="H2926" s="58">
        <v>0.10002661092405032</v>
      </c>
      <c r="I2926" s="58">
        <v>5.9681005642131815E-2</v>
      </c>
      <c r="J2926" s="58">
        <v>0.11797244240887242</v>
      </c>
      <c r="K2926" s="58">
        <v>0.1129531895502765</v>
      </c>
      <c r="L2926" s="58">
        <v>0.10823876104452428</v>
      </c>
      <c r="M2926" s="58">
        <v>0.13856426161931601</v>
      </c>
      <c r="N2926" s="58">
        <v>9.1621445254833511E-2</v>
      </c>
      <c r="O2926" s="58">
        <v>0</v>
      </c>
      <c r="P2926" s="58">
        <v>0</v>
      </c>
      <c r="Q2926" s="58">
        <v>0</v>
      </c>
      <c r="R2926" s="58">
        <v>0</v>
      </c>
      <c r="S2926" s="58">
        <v>0</v>
      </c>
      <c r="T2926" s="58">
        <v>0</v>
      </c>
      <c r="U2926" s="58">
        <v>0</v>
      </c>
      <c r="V2926" s="58">
        <v>0</v>
      </c>
      <c r="W2926" s="58">
        <v>0</v>
      </c>
      <c r="X2926" s="58">
        <v>0</v>
      </c>
      <c r="Y2926" s="58">
        <v>0</v>
      </c>
      <c r="Z2926" s="58">
        <v>0</v>
      </c>
      <c r="AA2926" s="58">
        <v>0</v>
      </c>
      <c r="AB2926" s="58">
        <v>0</v>
      </c>
      <c r="AC2926" s="58">
        <v>0</v>
      </c>
      <c r="AD2926" s="58">
        <v>0</v>
      </c>
      <c r="AE2926" s="58">
        <v>0</v>
      </c>
      <c r="AF2926" s="58">
        <v>0</v>
      </c>
      <c r="AG2926" s="58">
        <v>0</v>
      </c>
      <c r="AH2926" s="58">
        <v>0</v>
      </c>
      <c r="AI2926" s="58">
        <v>0</v>
      </c>
      <c r="AK2926" s="64">
        <f t="shared" si="45"/>
        <v>7.6755989113540355E-4</v>
      </c>
    </row>
    <row r="2927" spans="1:37" x14ac:dyDescent="0.25">
      <c r="A2927">
        <v>2925</v>
      </c>
      <c r="B2927" s="1">
        <v>1.2999999999999999E-2</v>
      </c>
      <c r="C2927" s="1">
        <v>6.1735814657039071E-5</v>
      </c>
      <c r="D2927" s="58">
        <v>0.15167542834677158</v>
      </c>
      <c r="E2927" s="58">
        <v>0.14724562060545335</v>
      </c>
      <c r="F2927" s="58">
        <v>0.14368533893365673</v>
      </c>
      <c r="G2927" s="58">
        <v>7.254489416869267E-2</v>
      </c>
      <c r="H2927" s="58">
        <v>6.496046516764024E-3</v>
      </c>
      <c r="I2927" s="58">
        <v>4.277053351788522E-2</v>
      </c>
      <c r="J2927" s="58">
        <v>6.1506594629194819E-2</v>
      </c>
      <c r="K2927" s="58">
        <v>0.10295400223734902</v>
      </c>
      <c r="L2927" s="58">
        <v>0.148054756891005</v>
      </c>
      <c r="M2927" s="58">
        <v>9.8603100465895141E-2</v>
      </c>
      <c r="N2927" s="58">
        <v>2.4463683687332424E-2</v>
      </c>
      <c r="O2927" s="58">
        <v>0</v>
      </c>
      <c r="P2927" s="58">
        <v>0</v>
      </c>
      <c r="Q2927" s="58">
        <v>0</v>
      </c>
      <c r="R2927" s="58">
        <v>0</v>
      </c>
      <c r="S2927" s="58">
        <v>0</v>
      </c>
      <c r="T2927" s="58">
        <v>0</v>
      </c>
      <c r="U2927" s="58">
        <v>0</v>
      </c>
      <c r="V2927" s="58">
        <v>0</v>
      </c>
      <c r="W2927" s="58">
        <v>0</v>
      </c>
      <c r="X2927" s="58">
        <v>0</v>
      </c>
      <c r="Y2927" s="58">
        <v>0</v>
      </c>
      <c r="Z2927" s="58">
        <v>0</v>
      </c>
      <c r="AA2927" s="58">
        <v>0</v>
      </c>
      <c r="AB2927" s="58">
        <v>0</v>
      </c>
      <c r="AC2927" s="58">
        <v>0</v>
      </c>
      <c r="AD2927" s="58">
        <v>0</v>
      </c>
      <c r="AE2927" s="58">
        <v>0</v>
      </c>
      <c r="AF2927" s="58">
        <v>0</v>
      </c>
      <c r="AG2927" s="58">
        <v>0</v>
      </c>
      <c r="AH2927" s="58">
        <v>0</v>
      </c>
      <c r="AI2927" s="58">
        <v>0</v>
      </c>
      <c r="AK2927" s="64">
        <f t="shared" si="45"/>
        <v>4.7489088197722367E-3</v>
      </c>
    </row>
    <row r="2928" spans="1:37" x14ac:dyDescent="0.25">
      <c r="A2928">
        <v>2926</v>
      </c>
      <c r="B2928" s="1">
        <v>1.06E-2</v>
      </c>
      <c r="C2928" s="1">
        <v>1.6447276598695964E-5</v>
      </c>
      <c r="D2928" s="58">
        <v>6.7992971877908604E-5</v>
      </c>
      <c r="E2928" s="58">
        <v>3.504284485345998E-2</v>
      </c>
      <c r="F2928" s="58">
        <v>8.6936032461577967E-2</v>
      </c>
      <c r="G2928" s="58">
        <v>0.17852443443198723</v>
      </c>
      <c r="H2928" s="58">
        <v>3.0646755845402045E-2</v>
      </c>
      <c r="I2928" s="58">
        <v>2.9512656585675524E-2</v>
      </c>
      <c r="J2928" s="58">
        <v>0.13095521295824045</v>
      </c>
      <c r="K2928" s="58">
        <v>0.12263292368075278</v>
      </c>
      <c r="L2928" s="58">
        <v>0.17943478995718312</v>
      </c>
      <c r="M2928" s="58">
        <v>0.13278180184976357</v>
      </c>
      <c r="N2928" s="58">
        <v>7.346455440407948E-2</v>
      </c>
      <c r="O2928" s="58">
        <v>0</v>
      </c>
      <c r="P2928" s="58">
        <v>0</v>
      </c>
      <c r="Q2928" s="58">
        <v>0</v>
      </c>
      <c r="R2928" s="58">
        <v>0</v>
      </c>
      <c r="S2928" s="58">
        <v>0</v>
      </c>
      <c r="T2928" s="58">
        <v>0</v>
      </c>
      <c r="U2928" s="58">
        <v>0</v>
      </c>
      <c r="V2928" s="58">
        <v>0</v>
      </c>
      <c r="W2928" s="58">
        <v>0</v>
      </c>
      <c r="X2928" s="58">
        <v>0</v>
      </c>
      <c r="Y2928" s="58">
        <v>0</v>
      </c>
      <c r="Z2928" s="58">
        <v>0</v>
      </c>
      <c r="AA2928" s="58">
        <v>0</v>
      </c>
      <c r="AB2928" s="58">
        <v>0</v>
      </c>
      <c r="AC2928" s="58">
        <v>0</v>
      </c>
      <c r="AD2928" s="58">
        <v>0</v>
      </c>
      <c r="AE2928" s="58">
        <v>0</v>
      </c>
      <c r="AF2928" s="58">
        <v>0</v>
      </c>
      <c r="AG2928" s="58">
        <v>0</v>
      </c>
      <c r="AH2928" s="58">
        <v>0</v>
      </c>
      <c r="AI2928" s="58">
        <v>0</v>
      </c>
      <c r="AK2928" s="64">
        <f t="shared" si="45"/>
        <v>1.5516298678015061E-3</v>
      </c>
    </row>
    <row r="2929" spans="1:37" x14ac:dyDescent="0.25">
      <c r="A2929">
        <v>2927</v>
      </c>
      <c r="B2929" s="1">
        <v>1.11E-2</v>
      </c>
      <c r="C2929" s="1">
        <v>1.0669411702639008E-4</v>
      </c>
      <c r="D2929" s="58">
        <v>0.11743610766201368</v>
      </c>
      <c r="E2929" s="58">
        <v>8.3597351845709295E-2</v>
      </c>
      <c r="F2929" s="58">
        <v>4.2047645274147116E-2</v>
      </c>
      <c r="G2929" s="58">
        <v>7.0293294743020332E-2</v>
      </c>
      <c r="H2929" s="58">
        <v>4.9245251446590414E-2</v>
      </c>
      <c r="I2929" s="58">
        <v>3.0039657981299456E-2</v>
      </c>
      <c r="J2929" s="58">
        <v>0.1416309408135519</v>
      </c>
      <c r="K2929" s="58">
        <v>0.12432708817722384</v>
      </c>
      <c r="L2929" s="58">
        <v>0.13391714482955597</v>
      </c>
      <c r="M2929" s="58">
        <v>7.8605071963151446E-2</v>
      </c>
      <c r="N2929" s="58">
        <v>0.12886044526373666</v>
      </c>
      <c r="O2929" s="58">
        <v>0</v>
      </c>
      <c r="P2929" s="58">
        <v>0</v>
      </c>
      <c r="Q2929" s="58">
        <v>0</v>
      </c>
      <c r="R2929" s="58">
        <v>0</v>
      </c>
      <c r="S2929" s="58">
        <v>0</v>
      </c>
      <c r="T2929" s="58">
        <v>0</v>
      </c>
      <c r="U2929" s="58">
        <v>0</v>
      </c>
      <c r="V2929" s="58">
        <v>0</v>
      </c>
      <c r="W2929" s="58">
        <v>0</v>
      </c>
      <c r="X2929" s="58">
        <v>0</v>
      </c>
      <c r="Y2929" s="58">
        <v>0</v>
      </c>
      <c r="Z2929" s="58">
        <v>0</v>
      </c>
      <c r="AA2929" s="58">
        <v>0</v>
      </c>
      <c r="AB2929" s="58">
        <v>0</v>
      </c>
      <c r="AC2929" s="58">
        <v>0</v>
      </c>
      <c r="AD2929" s="58">
        <v>0</v>
      </c>
      <c r="AE2929" s="58">
        <v>0</v>
      </c>
      <c r="AF2929" s="58">
        <v>0</v>
      </c>
      <c r="AG2929" s="58">
        <v>0</v>
      </c>
      <c r="AH2929" s="58">
        <v>0</v>
      </c>
      <c r="AI2929" s="58">
        <v>0</v>
      </c>
      <c r="AK2929" s="64">
        <f t="shared" si="45"/>
        <v>9.6120826149900963E-3</v>
      </c>
    </row>
    <row r="2930" spans="1:37" x14ac:dyDescent="0.25">
      <c r="A2930">
        <v>2928</v>
      </c>
      <c r="B2930" s="1">
        <v>1.1900000000000001E-2</v>
      </c>
      <c r="C2930" s="1">
        <v>-1.908977203839672E-4</v>
      </c>
      <c r="D2930" s="58">
        <v>5.8194788353926566E-2</v>
      </c>
      <c r="E2930" s="58">
        <v>6.7915967860165544E-2</v>
      </c>
      <c r="F2930" s="58">
        <v>0.13994337625115708</v>
      </c>
      <c r="G2930" s="58">
        <v>0.10939362404149904</v>
      </c>
      <c r="H2930" s="58">
        <v>7.6808569039630209E-2</v>
      </c>
      <c r="I2930" s="58">
        <v>0.12689036333914014</v>
      </c>
      <c r="J2930" s="58">
        <v>6.1986411356386249E-3</v>
      </c>
      <c r="K2930" s="58">
        <v>0.1187101990224204</v>
      </c>
      <c r="L2930" s="58">
        <v>0.1449751854173835</v>
      </c>
      <c r="M2930" s="58">
        <v>3.3643174042897003E-2</v>
      </c>
      <c r="N2930" s="58">
        <v>0.11732611149614193</v>
      </c>
      <c r="O2930" s="58">
        <v>0</v>
      </c>
      <c r="P2930" s="58">
        <v>0</v>
      </c>
      <c r="Q2930" s="58">
        <v>0</v>
      </c>
      <c r="R2930" s="58">
        <v>0</v>
      </c>
      <c r="S2930" s="58">
        <v>0</v>
      </c>
      <c r="T2930" s="58">
        <v>0</v>
      </c>
      <c r="U2930" s="58">
        <v>0</v>
      </c>
      <c r="V2930" s="58">
        <v>0</v>
      </c>
      <c r="W2930" s="58">
        <v>0</v>
      </c>
      <c r="X2930" s="58">
        <v>0</v>
      </c>
      <c r="Y2930" s="58">
        <v>0</v>
      </c>
      <c r="Z2930" s="58">
        <v>0</v>
      </c>
      <c r="AA2930" s="58">
        <v>0</v>
      </c>
      <c r="AB2930" s="58">
        <v>0</v>
      </c>
      <c r="AC2930" s="58">
        <v>0</v>
      </c>
      <c r="AD2930" s="58">
        <v>0</v>
      </c>
      <c r="AE2930" s="58">
        <v>0</v>
      </c>
      <c r="AF2930" s="58">
        <v>0</v>
      </c>
      <c r="AG2930" s="58">
        <v>0</v>
      </c>
      <c r="AH2930" s="58">
        <v>0</v>
      </c>
      <c r="AI2930" s="58">
        <v>0</v>
      </c>
      <c r="AK2930" s="64">
        <f t="shared" si="45"/>
        <v>-1.6041825242350184E-2</v>
      </c>
    </row>
    <row r="2931" spans="1:37" x14ac:dyDescent="0.25">
      <c r="A2931">
        <v>2929</v>
      </c>
      <c r="B2931" s="1">
        <v>1.2E-2</v>
      </c>
      <c r="C2931" s="1">
        <v>2.2390128399780518E-5</v>
      </c>
      <c r="D2931" s="58">
        <v>0.12111440944593022</v>
      </c>
      <c r="E2931" s="58">
        <v>8.992214057717611E-2</v>
      </c>
      <c r="F2931" s="58">
        <v>9.9941517592669005E-2</v>
      </c>
      <c r="G2931" s="58">
        <v>0.11794366113295772</v>
      </c>
      <c r="H2931" s="58">
        <v>9.6217731020907166E-2</v>
      </c>
      <c r="I2931" s="58">
        <v>7.7554926749401246E-2</v>
      </c>
      <c r="J2931" s="58">
        <v>0.11263209504927776</v>
      </c>
      <c r="K2931" s="58">
        <v>6.5210575316272029E-2</v>
      </c>
      <c r="L2931" s="58">
        <v>2.7023999949238185E-2</v>
      </c>
      <c r="M2931" s="58">
        <v>8.7177880683978193E-2</v>
      </c>
      <c r="N2931" s="58">
        <v>0.10526106248219233</v>
      </c>
      <c r="O2931" s="58">
        <v>0</v>
      </c>
      <c r="P2931" s="58">
        <v>0</v>
      </c>
      <c r="Q2931" s="58">
        <v>0</v>
      </c>
      <c r="R2931" s="58">
        <v>0</v>
      </c>
      <c r="S2931" s="58">
        <v>0</v>
      </c>
      <c r="T2931" s="58">
        <v>0</v>
      </c>
      <c r="U2931" s="58">
        <v>0</v>
      </c>
      <c r="V2931" s="58">
        <v>0</v>
      </c>
      <c r="W2931" s="58">
        <v>0</v>
      </c>
      <c r="X2931" s="58">
        <v>0</v>
      </c>
      <c r="Y2931" s="58">
        <v>0</v>
      </c>
      <c r="Z2931" s="58">
        <v>0</v>
      </c>
      <c r="AA2931" s="58">
        <v>0</v>
      </c>
      <c r="AB2931" s="58">
        <v>0</v>
      </c>
      <c r="AC2931" s="58">
        <v>0</v>
      </c>
      <c r="AD2931" s="58">
        <v>0</v>
      </c>
      <c r="AE2931" s="58">
        <v>0</v>
      </c>
      <c r="AF2931" s="58">
        <v>0</v>
      </c>
      <c r="AG2931" s="58">
        <v>0</v>
      </c>
      <c r="AH2931" s="58">
        <v>0</v>
      </c>
      <c r="AI2931" s="58">
        <v>0</v>
      </c>
      <c r="AK2931" s="64">
        <f t="shared" si="45"/>
        <v>1.8658440333150432E-3</v>
      </c>
    </row>
    <row r="2932" spans="1:37" x14ac:dyDescent="0.25">
      <c r="A2932">
        <v>2930</v>
      </c>
      <c r="B2932" s="1">
        <v>1.34E-2</v>
      </c>
      <c r="C2932" s="1">
        <v>2.4236964745851644E-4</v>
      </c>
      <c r="D2932" s="58">
        <v>0.13359075169034176</v>
      </c>
      <c r="E2932" s="58">
        <v>0.13123158006381797</v>
      </c>
      <c r="F2932" s="58">
        <v>5.4083253468919443E-2</v>
      </c>
      <c r="G2932" s="58">
        <v>0.16972877361871938</v>
      </c>
      <c r="H2932" s="58">
        <v>0.15037039894867971</v>
      </c>
      <c r="I2932" s="58">
        <v>9.2625220632237305E-3</v>
      </c>
      <c r="J2932" s="58">
        <v>7.4271984557335385E-2</v>
      </c>
      <c r="K2932" s="58">
        <v>9.0983532728513075E-2</v>
      </c>
      <c r="L2932" s="58">
        <v>0.15724065708888763</v>
      </c>
      <c r="M2932" s="58">
        <v>3.7242748906233148E-3</v>
      </c>
      <c r="N2932" s="58">
        <v>2.5512270880938596E-2</v>
      </c>
      <c r="O2932" s="58">
        <v>0</v>
      </c>
      <c r="P2932" s="58">
        <v>0</v>
      </c>
      <c r="Q2932" s="58">
        <v>0</v>
      </c>
      <c r="R2932" s="58">
        <v>0</v>
      </c>
      <c r="S2932" s="58">
        <v>0</v>
      </c>
      <c r="T2932" s="58">
        <v>0</v>
      </c>
      <c r="U2932" s="58">
        <v>0</v>
      </c>
      <c r="V2932" s="58">
        <v>0</v>
      </c>
      <c r="W2932" s="58">
        <v>0</v>
      </c>
      <c r="X2932" s="58">
        <v>0</v>
      </c>
      <c r="Y2932" s="58">
        <v>0</v>
      </c>
      <c r="Z2932" s="58">
        <v>0</v>
      </c>
      <c r="AA2932" s="58">
        <v>0</v>
      </c>
      <c r="AB2932" s="58">
        <v>0</v>
      </c>
      <c r="AC2932" s="58">
        <v>0</v>
      </c>
      <c r="AD2932" s="58">
        <v>0</v>
      </c>
      <c r="AE2932" s="58">
        <v>0</v>
      </c>
      <c r="AF2932" s="58">
        <v>0</v>
      </c>
      <c r="AG2932" s="58">
        <v>0</v>
      </c>
      <c r="AH2932" s="58">
        <v>0</v>
      </c>
      <c r="AI2932" s="58">
        <v>0</v>
      </c>
      <c r="AK2932" s="64">
        <f t="shared" si="45"/>
        <v>1.8087287123769884E-2</v>
      </c>
    </row>
    <row r="2933" spans="1:37" x14ac:dyDescent="0.25">
      <c r="A2933">
        <v>2931</v>
      </c>
      <c r="B2933" s="1">
        <v>1.2699999999999999E-2</v>
      </c>
      <c r="C2933" s="1">
        <v>-1.46533962363961E-4</v>
      </c>
      <c r="D2933" s="58">
        <v>0.14282613094398205</v>
      </c>
      <c r="E2933" s="58">
        <v>7.2599746764900372E-2</v>
      </c>
      <c r="F2933" s="58">
        <v>0.17152623410409482</v>
      </c>
      <c r="G2933" s="58">
        <v>0.13558470154678953</v>
      </c>
      <c r="H2933" s="58">
        <v>0.12046532706301058</v>
      </c>
      <c r="I2933" s="58">
        <v>8.0692238153563689E-2</v>
      </c>
      <c r="J2933" s="58">
        <v>6.4834248207645148E-2</v>
      </c>
      <c r="K2933" s="58">
        <v>7.1576762689215284E-2</v>
      </c>
      <c r="L2933" s="58">
        <v>4.4912684932291745E-2</v>
      </c>
      <c r="M2933" s="58">
        <v>3.2295771830482607E-2</v>
      </c>
      <c r="N2933" s="58">
        <v>6.2686153764024255E-2</v>
      </c>
      <c r="O2933" s="58">
        <v>0</v>
      </c>
      <c r="P2933" s="58">
        <v>0</v>
      </c>
      <c r="Q2933" s="58">
        <v>0</v>
      </c>
      <c r="R2933" s="58">
        <v>0</v>
      </c>
      <c r="S2933" s="58">
        <v>0</v>
      </c>
      <c r="T2933" s="58">
        <v>0</v>
      </c>
      <c r="U2933" s="58">
        <v>0</v>
      </c>
      <c r="V2933" s="58">
        <v>0</v>
      </c>
      <c r="W2933" s="58">
        <v>0</v>
      </c>
      <c r="X2933" s="58">
        <v>0</v>
      </c>
      <c r="Y2933" s="58">
        <v>0</v>
      </c>
      <c r="Z2933" s="58">
        <v>0</v>
      </c>
      <c r="AA2933" s="58">
        <v>0</v>
      </c>
      <c r="AB2933" s="58">
        <v>0</v>
      </c>
      <c r="AC2933" s="58">
        <v>0</v>
      </c>
      <c r="AD2933" s="58">
        <v>0</v>
      </c>
      <c r="AE2933" s="58">
        <v>0</v>
      </c>
      <c r="AF2933" s="58">
        <v>0</v>
      </c>
      <c r="AG2933" s="58">
        <v>0</v>
      </c>
      <c r="AH2933" s="58">
        <v>0</v>
      </c>
      <c r="AI2933" s="58">
        <v>0</v>
      </c>
      <c r="AK2933" s="64">
        <f t="shared" si="45"/>
        <v>-1.1538107272752835E-2</v>
      </c>
    </row>
    <row r="2934" spans="1:37" x14ac:dyDescent="0.25">
      <c r="A2934">
        <v>2932</v>
      </c>
      <c r="B2934" s="1">
        <v>1.38E-2</v>
      </c>
      <c r="C2934" s="1">
        <v>-1.7168188826234619E-4</v>
      </c>
      <c r="D2934" s="58">
        <v>0.16408447465565695</v>
      </c>
      <c r="E2934" s="58">
        <v>0.1029669452377809</v>
      </c>
      <c r="F2934" s="58">
        <v>7.1129765767536324E-2</v>
      </c>
      <c r="G2934" s="58">
        <v>8.7092564951329263E-2</v>
      </c>
      <c r="H2934" s="58">
        <v>7.8747746568526497E-2</v>
      </c>
      <c r="I2934" s="58">
        <v>9.0872792575357561E-2</v>
      </c>
      <c r="J2934" s="58">
        <v>5.872978411603999E-2</v>
      </c>
      <c r="K2934" s="58">
        <v>0.17216704301592958</v>
      </c>
      <c r="L2934" s="58">
        <v>0.11381816297773685</v>
      </c>
      <c r="M2934" s="58">
        <v>5.2967612072221122E-2</v>
      </c>
      <c r="N2934" s="58">
        <v>7.4231080618850078E-3</v>
      </c>
      <c r="O2934" s="58">
        <v>0</v>
      </c>
      <c r="P2934" s="58">
        <v>0</v>
      </c>
      <c r="Q2934" s="58">
        <v>0</v>
      </c>
      <c r="R2934" s="58">
        <v>0</v>
      </c>
      <c r="S2934" s="58">
        <v>0</v>
      </c>
      <c r="T2934" s="58">
        <v>0</v>
      </c>
      <c r="U2934" s="58">
        <v>0</v>
      </c>
      <c r="V2934" s="58">
        <v>0</v>
      </c>
      <c r="W2934" s="58">
        <v>0</v>
      </c>
      <c r="X2934" s="58">
        <v>0</v>
      </c>
      <c r="Y2934" s="58">
        <v>0</v>
      </c>
      <c r="Z2934" s="58">
        <v>0</v>
      </c>
      <c r="AA2934" s="58">
        <v>0</v>
      </c>
      <c r="AB2934" s="58">
        <v>0</v>
      </c>
      <c r="AC2934" s="58">
        <v>0</v>
      </c>
      <c r="AD2934" s="58">
        <v>0</v>
      </c>
      <c r="AE2934" s="58">
        <v>0</v>
      </c>
      <c r="AF2934" s="58">
        <v>0</v>
      </c>
      <c r="AG2934" s="58">
        <v>0</v>
      </c>
      <c r="AH2934" s="58">
        <v>0</v>
      </c>
      <c r="AI2934" s="58">
        <v>0</v>
      </c>
      <c r="AK2934" s="64">
        <f t="shared" si="45"/>
        <v>-1.2440716540749724E-2</v>
      </c>
    </row>
    <row r="2935" spans="1:37" x14ac:dyDescent="0.25">
      <c r="A2935">
        <v>2933</v>
      </c>
      <c r="B2935" s="1">
        <v>1.4500000000000001E-2</v>
      </c>
      <c r="C2935" s="1">
        <v>9.0612290888874964E-5</v>
      </c>
      <c r="D2935" s="58">
        <v>3.839187538322826E-3</v>
      </c>
      <c r="E2935" s="58">
        <v>0.18807781914091148</v>
      </c>
      <c r="F2935" s="58">
        <v>0.19561808724248364</v>
      </c>
      <c r="G2935" s="58">
        <v>8.9955462053213711E-2</v>
      </c>
      <c r="H2935" s="58">
        <v>1.9187800500462735E-3</v>
      </c>
      <c r="I2935" s="58">
        <v>7.4373097932566273E-2</v>
      </c>
      <c r="J2935" s="58">
        <v>0.11727323002524813</v>
      </c>
      <c r="K2935" s="58">
        <v>8.7114059127454763E-2</v>
      </c>
      <c r="L2935" s="58">
        <v>2.3207528688055323E-2</v>
      </c>
      <c r="M2935" s="58">
        <v>5.8682584771658178E-2</v>
      </c>
      <c r="N2935" s="58">
        <v>0.15994016343003939</v>
      </c>
      <c r="O2935" s="58">
        <v>0</v>
      </c>
      <c r="P2935" s="58">
        <v>0</v>
      </c>
      <c r="Q2935" s="58">
        <v>0</v>
      </c>
      <c r="R2935" s="58">
        <v>0</v>
      </c>
      <c r="S2935" s="58">
        <v>0</v>
      </c>
      <c r="T2935" s="58">
        <v>0</v>
      </c>
      <c r="U2935" s="58">
        <v>0</v>
      </c>
      <c r="V2935" s="58">
        <v>0</v>
      </c>
      <c r="W2935" s="58">
        <v>0</v>
      </c>
      <c r="X2935" s="58">
        <v>0</v>
      </c>
      <c r="Y2935" s="58">
        <v>0</v>
      </c>
      <c r="Z2935" s="58">
        <v>0</v>
      </c>
      <c r="AA2935" s="58">
        <v>0</v>
      </c>
      <c r="AB2935" s="58">
        <v>0</v>
      </c>
      <c r="AC2935" s="58">
        <v>0</v>
      </c>
      <c r="AD2935" s="58">
        <v>0</v>
      </c>
      <c r="AE2935" s="58">
        <v>0</v>
      </c>
      <c r="AF2935" s="58">
        <v>0</v>
      </c>
      <c r="AG2935" s="58">
        <v>0</v>
      </c>
      <c r="AH2935" s="58">
        <v>0</v>
      </c>
      <c r="AI2935" s="58">
        <v>0</v>
      </c>
      <c r="AK2935" s="64">
        <f t="shared" si="45"/>
        <v>6.2491235095775838E-3</v>
      </c>
    </row>
    <row r="2936" spans="1:37" x14ac:dyDescent="0.25">
      <c r="A2936">
        <v>2934</v>
      </c>
      <c r="B2936" s="1">
        <v>1.2200000000000001E-2</v>
      </c>
      <c r="C2936" s="1">
        <v>1.709478546943332E-4</v>
      </c>
      <c r="D2936" s="58">
        <v>3.8039718947502105E-2</v>
      </c>
      <c r="E2936" s="58">
        <v>0.11413187003700045</v>
      </c>
      <c r="F2936" s="58">
        <v>1.82070241927604E-2</v>
      </c>
      <c r="G2936" s="58">
        <v>0.17336502541013335</v>
      </c>
      <c r="H2936" s="58">
        <v>0.18073165993452345</v>
      </c>
      <c r="I2936" s="58">
        <v>0.16132214082325042</v>
      </c>
      <c r="J2936" s="58">
        <v>1.2067232221059749E-2</v>
      </c>
      <c r="K2936" s="58">
        <v>2.8146693045518409E-2</v>
      </c>
      <c r="L2936" s="58">
        <v>8.1389312214395354E-2</v>
      </c>
      <c r="M2936" s="58">
        <v>0.12647059189010149</v>
      </c>
      <c r="N2936" s="58">
        <v>6.6128731283754821E-2</v>
      </c>
      <c r="O2936" s="58">
        <v>0</v>
      </c>
      <c r="P2936" s="58">
        <v>0</v>
      </c>
      <c r="Q2936" s="58">
        <v>0</v>
      </c>
      <c r="R2936" s="58">
        <v>0</v>
      </c>
      <c r="S2936" s="58">
        <v>0</v>
      </c>
      <c r="T2936" s="58">
        <v>0</v>
      </c>
      <c r="U2936" s="58">
        <v>0</v>
      </c>
      <c r="V2936" s="58">
        <v>0</v>
      </c>
      <c r="W2936" s="58">
        <v>0</v>
      </c>
      <c r="X2936" s="58">
        <v>0</v>
      </c>
      <c r="Y2936" s="58">
        <v>0</v>
      </c>
      <c r="Z2936" s="58">
        <v>0</v>
      </c>
      <c r="AA2936" s="58">
        <v>0</v>
      </c>
      <c r="AB2936" s="58">
        <v>0</v>
      </c>
      <c r="AC2936" s="58">
        <v>0</v>
      </c>
      <c r="AD2936" s="58">
        <v>0</v>
      </c>
      <c r="AE2936" s="58">
        <v>0</v>
      </c>
      <c r="AF2936" s="58">
        <v>0</v>
      </c>
      <c r="AG2936" s="58">
        <v>0</v>
      </c>
      <c r="AH2936" s="58">
        <v>0</v>
      </c>
      <c r="AI2936" s="58">
        <v>0</v>
      </c>
      <c r="AK2936" s="64">
        <f t="shared" si="45"/>
        <v>1.4012119237240425E-2</v>
      </c>
    </row>
    <row r="2937" spans="1:37" x14ac:dyDescent="0.25">
      <c r="A2937">
        <v>2935</v>
      </c>
      <c r="B2937" s="1">
        <v>9.9000000000000008E-3</v>
      </c>
      <c r="C2937" s="1">
        <v>-4.1417860944614435E-5</v>
      </c>
      <c r="D2937" s="58">
        <v>0.1498666788639155</v>
      </c>
      <c r="E2937" s="58">
        <v>1.2998357697470365E-2</v>
      </c>
      <c r="F2937" s="58">
        <v>0.11088931035536786</v>
      </c>
      <c r="G2937" s="58">
        <v>0.11982646958337552</v>
      </c>
      <c r="H2937" s="58">
        <v>5.8726668340212784E-2</v>
      </c>
      <c r="I2937" s="58">
        <v>6.6599265724282056E-2</v>
      </c>
      <c r="J2937" s="58">
        <v>5.737102367012871E-2</v>
      </c>
      <c r="K2937" s="58">
        <v>6.0040778200126377E-2</v>
      </c>
      <c r="L2937" s="58">
        <v>0.17461806736711308</v>
      </c>
      <c r="M2937" s="58">
        <v>9.0216106714150993E-2</v>
      </c>
      <c r="N2937" s="58">
        <v>9.8847273483856538E-2</v>
      </c>
      <c r="O2937" s="58">
        <v>0</v>
      </c>
      <c r="P2937" s="58">
        <v>0</v>
      </c>
      <c r="Q2937" s="58">
        <v>0</v>
      </c>
      <c r="R2937" s="58">
        <v>0</v>
      </c>
      <c r="S2937" s="58">
        <v>0</v>
      </c>
      <c r="T2937" s="58">
        <v>0</v>
      </c>
      <c r="U2937" s="58">
        <v>0</v>
      </c>
      <c r="V2937" s="58">
        <v>0</v>
      </c>
      <c r="W2937" s="58">
        <v>0</v>
      </c>
      <c r="X2937" s="58">
        <v>0</v>
      </c>
      <c r="Y2937" s="58">
        <v>0</v>
      </c>
      <c r="Z2937" s="58">
        <v>0</v>
      </c>
      <c r="AA2937" s="58">
        <v>0</v>
      </c>
      <c r="AB2937" s="58">
        <v>0</v>
      </c>
      <c r="AC2937" s="58">
        <v>0</v>
      </c>
      <c r="AD2937" s="58">
        <v>0</v>
      </c>
      <c r="AE2937" s="58">
        <v>0</v>
      </c>
      <c r="AF2937" s="58">
        <v>0</v>
      </c>
      <c r="AG2937" s="58">
        <v>0</v>
      </c>
      <c r="AH2937" s="58">
        <v>0</v>
      </c>
      <c r="AI2937" s="58">
        <v>0</v>
      </c>
      <c r="AK2937" s="64">
        <f t="shared" si="45"/>
        <v>-4.1836223176378211E-3</v>
      </c>
    </row>
    <row r="2938" spans="1:37" x14ac:dyDescent="0.25">
      <c r="A2938">
        <v>2936</v>
      </c>
      <c r="B2938" s="1">
        <v>1.21E-2</v>
      </c>
      <c r="C2938" s="1">
        <v>3.9425234951466812E-4</v>
      </c>
      <c r="D2938" s="58">
        <v>0.12659278801055934</v>
      </c>
      <c r="E2938" s="58">
        <v>0.1546262171257026</v>
      </c>
      <c r="F2938" s="58">
        <v>1.6726746719408762E-2</v>
      </c>
      <c r="G2938" s="58">
        <v>2.7946419338122738E-2</v>
      </c>
      <c r="H2938" s="58">
        <v>0.13621909352222375</v>
      </c>
      <c r="I2938" s="58">
        <v>4.9604254498909449E-2</v>
      </c>
      <c r="J2938" s="58">
        <v>0.10767240876806911</v>
      </c>
      <c r="K2938" s="58">
        <v>6.0048320981168274E-2</v>
      </c>
      <c r="L2938" s="58">
        <v>0.18513799747845353</v>
      </c>
      <c r="M2938" s="58">
        <v>0.11805718957924903</v>
      </c>
      <c r="N2938" s="58">
        <v>1.7368563978133383E-2</v>
      </c>
      <c r="O2938" s="58">
        <v>0</v>
      </c>
      <c r="P2938" s="58">
        <v>0</v>
      </c>
      <c r="Q2938" s="58">
        <v>0</v>
      </c>
      <c r="R2938" s="58">
        <v>0</v>
      </c>
      <c r="S2938" s="58">
        <v>0</v>
      </c>
      <c r="T2938" s="58">
        <v>0</v>
      </c>
      <c r="U2938" s="58">
        <v>0</v>
      </c>
      <c r="V2938" s="58">
        <v>0</v>
      </c>
      <c r="W2938" s="58">
        <v>0</v>
      </c>
      <c r="X2938" s="58">
        <v>0</v>
      </c>
      <c r="Y2938" s="58">
        <v>0</v>
      </c>
      <c r="Z2938" s="58">
        <v>0</v>
      </c>
      <c r="AA2938" s="58">
        <v>0</v>
      </c>
      <c r="AB2938" s="58">
        <v>0</v>
      </c>
      <c r="AC2938" s="58">
        <v>0</v>
      </c>
      <c r="AD2938" s="58">
        <v>0</v>
      </c>
      <c r="AE2938" s="58">
        <v>0</v>
      </c>
      <c r="AF2938" s="58">
        <v>0</v>
      </c>
      <c r="AG2938" s="58">
        <v>0</v>
      </c>
      <c r="AH2938" s="58">
        <v>0</v>
      </c>
      <c r="AI2938" s="58">
        <v>0</v>
      </c>
      <c r="AK2938" s="64">
        <f t="shared" si="45"/>
        <v>3.2582838802865138E-2</v>
      </c>
    </row>
    <row r="2939" spans="1:37" x14ac:dyDescent="0.25">
      <c r="A2939">
        <v>2937</v>
      </c>
      <c r="B2939" s="1">
        <v>1.03E-2</v>
      </c>
      <c r="C2939" s="1">
        <v>1.5386075934278079E-4</v>
      </c>
      <c r="D2939" s="58">
        <v>0.13783529439843198</v>
      </c>
      <c r="E2939" s="58">
        <v>8.1848671028757189E-2</v>
      </c>
      <c r="F2939" s="58">
        <v>7.9646538574295808E-2</v>
      </c>
      <c r="G2939" s="58">
        <v>6.5090970338760906E-2</v>
      </c>
      <c r="H2939" s="58">
        <v>6.7376191726615547E-2</v>
      </c>
      <c r="I2939" s="58">
        <v>4.8234003206386183E-2</v>
      </c>
      <c r="J2939" s="58">
        <v>0.11597794755889207</v>
      </c>
      <c r="K2939" s="58">
        <v>5.5736937455437431E-2</v>
      </c>
      <c r="L2939" s="58">
        <v>0.12425305045907242</v>
      </c>
      <c r="M2939" s="58">
        <v>0.12519606564968064</v>
      </c>
      <c r="N2939" s="58">
        <v>9.880432960366993E-2</v>
      </c>
      <c r="O2939" s="58">
        <v>0</v>
      </c>
      <c r="P2939" s="58">
        <v>0</v>
      </c>
      <c r="Q2939" s="58">
        <v>0</v>
      </c>
      <c r="R2939" s="58">
        <v>0</v>
      </c>
      <c r="S2939" s="58">
        <v>0</v>
      </c>
      <c r="T2939" s="58">
        <v>0</v>
      </c>
      <c r="U2939" s="58">
        <v>0</v>
      </c>
      <c r="V2939" s="58">
        <v>0</v>
      </c>
      <c r="W2939" s="58">
        <v>0</v>
      </c>
      <c r="X2939" s="58">
        <v>0</v>
      </c>
      <c r="Y2939" s="58">
        <v>0</v>
      </c>
      <c r="Z2939" s="58">
        <v>0</v>
      </c>
      <c r="AA2939" s="58">
        <v>0</v>
      </c>
      <c r="AB2939" s="58">
        <v>0</v>
      </c>
      <c r="AC2939" s="58">
        <v>0</v>
      </c>
      <c r="AD2939" s="58">
        <v>0</v>
      </c>
      <c r="AE2939" s="58">
        <v>0</v>
      </c>
      <c r="AF2939" s="58">
        <v>0</v>
      </c>
      <c r="AG2939" s="58">
        <v>0</v>
      </c>
      <c r="AH2939" s="58">
        <v>0</v>
      </c>
      <c r="AI2939" s="58">
        <v>0</v>
      </c>
      <c r="AK2939" s="64">
        <f t="shared" si="45"/>
        <v>1.4937937800269979E-2</v>
      </c>
    </row>
    <row r="2940" spans="1:37" x14ac:dyDescent="0.25">
      <c r="A2940">
        <v>2938</v>
      </c>
      <c r="B2940" s="1">
        <v>1.18E-2</v>
      </c>
      <c r="C2940" s="1">
        <v>-1.6038495186483187E-4</v>
      </c>
      <c r="D2940" s="58">
        <v>0.12114148244626008</v>
      </c>
      <c r="E2940" s="58">
        <v>4.672158871838894E-2</v>
      </c>
      <c r="F2940" s="58">
        <v>0.14789985850416509</v>
      </c>
      <c r="G2940" s="58">
        <v>0.10879826066773082</v>
      </c>
      <c r="H2940" s="58">
        <v>0.1525541914587826</v>
      </c>
      <c r="I2940" s="58">
        <v>0.13318109687473365</v>
      </c>
      <c r="J2940" s="58">
        <v>2.9990399862096864E-2</v>
      </c>
      <c r="K2940" s="58">
        <v>6.0095672266358729E-2</v>
      </c>
      <c r="L2940" s="58">
        <v>9.8237151908534784E-2</v>
      </c>
      <c r="M2940" s="58">
        <v>2.0589522168873959E-2</v>
      </c>
      <c r="N2940" s="58">
        <v>8.0790775124074468E-2</v>
      </c>
      <c r="O2940" s="58">
        <v>0</v>
      </c>
      <c r="P2940" s="58">
        <v>0</v>
      </c>
      <c r="Q2940" s="58">
        <v>0</v>
      </c>
      <c r="R2940" s="58">
        <v>0</v>
      </c>
      <c r="S2940" s="58">
        <v>0</v>
      </c>
      <c r="T2940" s="58">
        <v>0</v>
      </c>
      <c r="U2940" s="58">
        <v>0</v>
      </c>
      <c r="V2940" s="58">
        <v>0</v>
      </c>
      <c r="W2940" s="58">
        <v>0</v>
      </c>
      <c r="X2940" s="58">
        <v>0</v>
      </c>
      <c r="Y2940" s="58">
        <v>0</v>
      </c>
      <c r="Z2940" s="58">
        <v>0</v>
      </c>
      <c r="AA2940" s="58">
        <v>0</v>
      </c>
      <c r="AB2940" s="58">
        <v>0</v>
      </c>
      <c r="AC2940" s="58">
        <v>0</v>
      </c>
      <c r="AD2940" s="58">
        <v>0</v>
      </c>
      <c r="AE2940" s="58">
        <v>0</v>
      </c>
      <c r="AF2940" s="58">
        <v>0</v>
      </c>
      <c r="AG2940" s="58">
        <v>0</v>
      </c>
      <c r="AH2940" s="58">
        <v>0</v>
      </c>
      <c r="AI2940" s="58">
        <v>0</v>
      </c>
      <c r="AK2940" s="64">
        <f t="shared" si="45"/>
        <v>-1.3591945073290836E-2</v>
      </c>
    </row>
    <row r="2941" spans="1:37" x14ac:dyDescent="0.25">
      <c r="A2941">
        <v>2939</v>
      </c>
      <c r="B2941" s="1">
        <v>9.9000000000000008E-3</v>
      </c>
      <c r="C2941" s="1">
        <v>-9.5618443802631192E-5</v>
      </c>
      <c r="D2941" s="58">
        <v>1.315890829582659E-4</v>
      </c>
      <c r="E2941" s="58">
        <v>5.9498585232050573E-2</v>
      </c>
      <c r="F2941" s="58">
        <v>0.17260910435092952</v>
      </c>
      <c r="G2941" s="58">
        <v>9.2772091672837412E-2</v>
      </c>
      <c r="H2941" s="58">
        <v>0.1712690249882301</v>
      </c>
      <c r="I2941" s="58">
        <v>8.2909395647587661E-2</v>
      </c>
      <c r="J2941" s="58">
        <v>1.4396190034483593E-2</v>
      </c>
      <c r="K2941" s="58">
        <v>5.8355623591547251E-2</v>
      </c>
      <c r="L2941" s="58">
        <v>0.12118907857553361</v>
      </c>
      <c r="M2941" s="58">
        <v>0.18401738991195535</v>
      </c>
      <c r="N2941" s="58">
        <v>4.2851926911886738E-2</v>
      </c>
      <c r="O2941" s="58">
        <v>0</v>
      </c>
      <c r="P2941" s="58">
        <v>0</v>
      </c>
      <c r="Q2941" s="58">
        <v>0</v>
      </c>
      <c r="R2941" s="58">
        <v>0</v>
      </c>
      <c r="S2941" s="58">
        <v>0</v>
      </c>
      <c r="T2941" s="58">
        <v>0</v>
      </c>
      <c r="U2941" s="58">
        <v>0</v>
      </c>
      <c r="V2941" s="58">
        <v>0</v>
      </c>
      <c r="W2941" s="58">
        <v>0</v>
      </c>
      <c r="X2941" s="58">
        <v>0</v>
      </c>
      <c r="Y2941" s="58">
        <v>0</v>
      </c>
      <c r="Z2941" s="58">
        <v>0</v>
      </c>
      <c r="AA2941" s="58">
        <v>0</v>
      </c>
      <c r="AB2941" s="58">
        <v>0</v>
      </c>
      <c r="AC2941" s="58">
        <v>0</v>
      </c>
      <c r="AD2941" s="58">
        <v>0</v>
      </c>
      <c r="AE2941" s="58">
        <v>0</v>
      </c>
      <c r="AF2941" s="58">
        <v>0</v>
      </c>
      <c r="AG2941" s="58">
        <v>0</v>
      </c>
      <c r="AH2941" s="58">
        <v>0</v>
      </c>
      <c r="AI2941" s="58">
        <v>0</v>
      </c>
      <c r="AK2941" s="64">
        <f t="shared" si="45"/>
        <v>-9.6584286669324435E-3</v>
      </c>
    </row>
    <row r="2942" spans="1:37" x14ac:dyDescent="0.25">
      <c r="A2942">
        <v>2940</v>
      </c>
      <c r="B2942" s="1">
        <v>1.2999999999999999E-2</v>
      </c>
      <c r="C2942" s="1">
        <v>1.8236920316128393E-4</v>
      </c>
      <c r="D2942" s="58">
        <v>9.4349184920938065E-2</v>
      </c>
      <c r="E2942" s="58">
        <v>0.12585000887793882</v>
      </c>
      <c r="F2942" s="58">
        <v>0.10817030641360172</v>
      </c>
      <c r="G2942" s="58">
        <v>7.4387998897385899E-2</v>
      </c>
      <c r="H2942" s="58">
        <v>0.15262188784728201</v>
      </c>
      <c r="I2942" s="58">
        <v>8.8976295929408714E-2</v>
      </c>
      <c r="J2942" s="58">
        <v>0.14212147429165112</v>
      </c>
      <c r="K2942" s="58">
        <v>5.4505666907325417E-2</v>
      </c>
      <c r="L2942" s="58">
        <v>0.10409412416516485</v>
      </c>
      <c r="M2942" s="58">
        <v>6.9118737055162563E-3</v>
      </c>
      <c r="N2942" s="58">
        <v>4.8011178043787142E-2</v>
      </c>
      <c r="O2942" s="58">
        <v>0</v>
      </c>
      <c r="P2942" s="58">
        <v>0</v>
      </c>
      <c r="Q2942" s="58">
        <v>0</v>
      </c>
      <c r="R2942" s="58">
        <v>0</v>
      </c>
      <c r="S2942" s="58">
        <v>0</v>
      </c>
      <c r="T2942" s="58">
        <v>0</v>
      </c>
      <c r="U2942" s="58">
        <v>0</v>
      </c>
      <c r="V2942" s="58">
        <v>0</v>
      </c>
      <c r="W2942" s="58">
        <v>0</v>
      </c>
      <c r="X2942" s="58">
        <v>0</v>
      </c>
      <c r="Y2942" s="58">
        <v>0</v>
      </c>
      <c r="Z2942" s="58">
        <v>0</v>
      </c>
      <c r="AA2942" s="58">
        <v>0</v>
      </c>
      <c r="AB2942" s="58">
        <v>0</v>
      </c>
      <c r="AC2942" s="58">
        <v>0</v>
      </c>
      <c r="AD2942" s="58">
        <v>0</v>
      </c>
      <c r="AE2942" s="58">
        <v>0</v>
      </c>
      <c r="AF2942" s="58">
        <v>0</v>
      </c>
      <c r="AG2942" s="58">
        <v>0</v>
      </c>
      <c r="AH2942" s="58">
        <v>0</v>
      </c>
      <c r="AI2942" s="58">
        <v>0</v>
      </c>
      <c r="AK2942" s="64">
        <f t="shared" si="45"/>
        <v>1.4028400243175688E-2</v>
      </c>
    </row>
    <row r="2943" spans="1:37" x14ac:dyDescent="0.25">
      <c r="A2943">
        <v>2941</v>
      </c>
      <c r="B2943" s="1">
        <v>1.1900000000000001E-2</v>
      </c>
      <c r="C2943" s="1">
        <v>-1.3770044557318088E-4</v>
      </c>
      <c r="D2943" s="58">
        <v>0.12782384563734567</v>
      </c>
      <c r="E2943" s="58">
        <v>7.4877789825649327E-2</v>
      </c>
      <c r="F2943" s="58">
        <v>0.12803636918754924</v>
      </c>
      <c r="G2943" s="58">
        <v>0.12904624932924397</v>
      </c>
      <c r="H2943" s="58">
        <v>0.16684807710429833</v>
      </c>
      <c r="I2943" s="58">
        <v>4.991023696082976E-2</v>
      </c>
      <c r="J2943" s="58">
        <v>3.3215788249100729E-3</v>
      </c>
      <c r="K2943" s="58">
        <v>9.2181610626612454E-2</v>
      </c>
      <c r="L2943" s="58">
        <v>2.8311950402453705E-2</v>
      </c>
      <c r="M2943" s="58">
        <v>3.5282338736807611E-2</v>
      </c>
      <c r="N2943" s="58">
        <v>0.16435995336429987</v>
      </c>
      <c r="O2943" s="58">
        <v>0</v>
      </c>
      <c r="P2943" s="58">
        <v>0</v>
      </c>
      <c r="Q2943" s="58">
        <v>0</v>
      </c>
      <c r="R2943" s="58">
        <v>0</v>
      </c>
      <c r="S2943" s="58">
        <v>0</v>
      </c>
      <c r="T2943" s="58">
        <v>0</v>
      </c>
      <c r="U2943" s="58">
        <v>0</v>
      </c>
      <c r="V2943" s="58">
        <v>0</v>
      </c>
      <c r="W2943" s="58">
        <v>0</v>
      </c>
      <c r="X2943" s="58">
        <v>0</v>
      </c>
      <c r="Y2943" s="58">
        <v>0</v>
      </c>
      <c r="Z2943" s="58">
        <v>0</v>
      </c>
      <c r="AA2943" s="58">
        <v>0</v>
      </c>
      <c r="AB2943" s="58">
        <v>0</v>
      </c>
      <c r="AC2943" s="58">
        <v>0</v>
      </c>
      <c r="AD2943" s="58">
        <v>0</v>
      </c>
      <c r="AE2943" s="58">
        <v>0</v>
      </c>
      <c r="AF2943" s="58">
        <v>0</v>
      </c>
      <c r="AG2943" s="58">
        <v>0</v>
      </c>
      <c r="AH2943" s="58">
        <v>0</v>
      </c>
      <c r="AI2943" s="58">
        <v>0</v>
      </c>
      <c r="AK2943" s="64">
        <f t="shared" si="45"/>
        <v>-1.1571466014553014E-2</v>
      </c>
    </row>
    <row r="2944" spans="1:37" x14ac:dyDescent="0.25">
      <c r="A2944">
        <v>2942</v>
      </c>
      <c r="B2944" s="1">
        <v>1.2800000000000001E-2</v>
      </c>
      <c r="C2944" s="1">
        <v>-6.0436548124917706E-6</v>
      </c>
      <c r="D2944" s="58">
        <v>0.13227111886337367</v>
      </c>
      <c r="E2944" s="58">
        <v>0.12022582474641659</v>
      </c>
      <c r="F2944" s="58">
        <v>0.11279694632033171</v>
      </c>
      <c r="G2944" s="58">
        <v>9.4995556236512943E-2</v>
      </c>
      <c r="H2944" s="58">
        <v>0.12701200334742771</v>
      </c>
      <c r="I2944" s="58">
        <v>4.3869990842013769E-2</v>
      </c>
      <c r="J2944" s="58">
        <v>7.7677462748877366E-2</v>
      </c>
      <c r="K2944" s="58">
        <v>0.10345967534270917</v>
      </c>
      <c r="L2944" s="58">
        <v>6.3831647876967448E-2</v>
      </c>
      <c r="M2944" s="58">
        <v>9.5531926037842871E-2</v>
      </c>
      <c r="N2944" s="58">
        <v>2.8327847637526743E-2</v>
      </c>
      <c r="O2944" s="58">
        <v>0</v>
      </c>
      <c r="P2944" s="58">
        <v>0</v>
      </c>
      <c r="Q2944" s="58">
        <v>0</v>
      </c>
      <c r="R2944" s="58">
        <v>0</v>
      </c>
      <c r="S2944" s="58">
        <v>0</v>
      </c>
      <c r="T2944" s="58">
        <v>0</v>
      </c>
      <c r="U2944" s="58">
        <v>0</v>
      </c>
      <c r="V2944" s="58">
        <v>0</v>
      </c>
      <c r="W2944" s="58">
        <v>0</v>
      </c>
      <c r="X2944" s="58">
        <v>0</v>
      </c>
      <c r="Y2944" s="58">
        <v>0</v>
      </c>
      <c r="Z2944" s="58">
        <v>0</v>
      </c>
      <c r="AA2944" s="58">
        <v>0</v>
      </c>
      <c r="AB2944" s="58">
        <v>0</v>
      </c>
      <c r="AC2944" s="58">
        <v>0</v>
      </c>
      <c r="AD2944" s="58">
        <v>0</v>
      </c>
      <c r="AE2944" s="58">
        <v>0</v>
      </c>
      <c r="AF2944" s="58">
        <v>0</v>
      </c>
      <c r="AG2944" s="58">
        <v>0</v>
      </c>
      <c r="AH2944" s="58">
        <v>0</v>
      </c>
      <c r="AI2944" s="58">
        <v>0</v>
      </c>
      <c r="AK2944" s="64">
        <f t="shared" si="45"/>
        <v>-4.7216053222591954E-4</v>
      </c>
    </row>
    <row r="2945" spans="1:37" x14ac:dyDescent="0.25">
      <c r="A2945">
        <v>2943</v>
      </c>
      <c r="B2945" s="1">
        <v>1.03E-2</v>
      </c>
      <c r="C2945" s="1">
        <v>1.8758388158320255E-4</v>
      </c>
      <c r="D2945" s="58">
        <v>9.0712439519516477E-2</v>
      </c>
      <c r="E2945" s="58">
        <v>3.4549905064543342E-2</v>
      </c>
      <c r="F2945" s="58">
        <v>2.1310947142882432E-2</v>
      </c>
      <c r="G2945" s="58">
        <v>0.1443701105099269</v>
      </c>
      <c r="H2945" s="58">
        <v>7.5652538496443753E-2</v>
      </c>
      <c r="I2945" s="58">
        <v>0.14227849890118052</v>
      </c>
      <c r="J2945" s="58">
        <v>0.12370954748594175</v>
      </c>
      <c r="K2945" s="58">
        <v>1.066911894158613E-2</v>
      </c>
      <c r="L2945" s="58">
        <v>0.12900598356789339</v>
      </c>
      <c r="M2945" s="58">
        <v>9.9515172917806927E-2</v>
      </c>
      <c r="N2945" s="58">
        <v>0.1282257374522785</v>
      </c>
      <c r="O2945" s="58">
        <v>0</v>
      </c>
      <c r="P2945" s="58">
        <v>0</v>
      </c>
      <c r="Q2945" s="58">
        <v>0</v>
      </c>
      <c r="R2945" s="58">
        <v>0</v>
      </c>
      <c r="S2945" s="58">
        <v>0</v>
      </c>
      <c r="T2945" s="58">
        <v>0</v>
      </c>
      <c r="U2945" s="58">
        <v>0</v>
      </c>
      <c r="V2945" s="58">
        <v>0</v>
      </c>
      <c r="W2945" s="58">
        <v>0</v>
      </c>
      <c r="X2945" s="58">
        <v>0</v>
      </c>
      <c r="Y2945" s="58">
        <v>0</v>
      </c>
      <c r="Z2945" s="58">
        <v>0</v>
      </c>
      <c r="AA2945" s="58">
        <v>0</v>
      </c>
      <c r="AB2945" s="58">
        <v>0</v>
      </c>
      <c r="AC2945" s="58">
        <v>0</v>
      </c>
      <c r="AD2945" s="58">
        <v>0</v>
      </c>
      <c r="AE2945" s="58">
        <v>0</v>
      </c>
      <c r="AF2945" s="58">
        <v>0</v>
      </c>
      <c r="AG2945" s="58">
        <v>0</v>
      </c>
      <c r="AH2945" s="58">
        <v>0</v>
      </c>
      <c r="AI2945" s="58">
        <v>0</v>
      </c>
      <c r="AK2945" s="64">
        <f t="shared" si="45"/>
        <v>1.8212027338175004E-2</v>
      </c>
    </row>
    <row r="2946" spans="1:37" x14ac:dyDescent="0.25">
      <c r="A2946">
        <v>2944</v>
      </c>
      <c r="B2946" s="1">
        <v>1.18E-2</v>
      </c>
      <c r="C2946" s="1">
        <v>4.4212275866373551E-6</v>
      </c>
      <c r="D2946" s="58">
        <v>0.10187271340218186</v>
      </c>
      <c r="E2946" s="58">
        <v>7.0998694693481232E-2</v>
      </c>
      <c r="F2946" s="58">
        <v>3.5538603703057101E-2</v>
      </c>
      <c r="G2946" s="58">
        <v>4.0300254526835194E-2</v>
      </c>
      <c r="H2946" s="58">
        <v>0.18606378560792228</v>
      </c>
      <c r="I2946" s="58">
        <v>1.6253633267192157E-2</v>
      </c>
      <c r="J2946" s="58">
        <v>0.17725284211637773</v>
      </c>
      <c r="K2946" s="58">
        <v>0.15367827546241056</v>
      </c>
      <c r="L2946" s="58">
        <v>9.3751555268233214E-2</v>
      </c>
      <c r="M2946" s="58">
        <v>0.10132447184474855</v>
      </c>
      <c r="N2946" s="58">
        <v>2.2965170107560402E-2</v>
      </c>
      <c r="O2946" s="58">
        <v>0</v>
      </c>
      <c r="P2946" s="58">
        <v>0</v>
      </c>
      <c r="Q2946" s="58">
        <v>0</v>
      </c>
      <c r="R2946" s="58">
        <v>0</v>
      </c>
      <c r="S2946" s="58">
        <v>0</v>
      </c>
      <c r="T2946" s="58">
        <v>0</v>
      </c>
      <c r="U2946" s="58">
        <v>0</v>
      </c>
      <c r="V2946" s="58">
        <v>0</v>
      </c>
      <c r="W2946" s="58">
        <v>0</v>
      </c>
      <c r="X2946" s="58">
        <v>0</v>
      </c>
      <c r="Y2946" s="58">
        <v>0</v>
      </c>
      <c r="Z2946" s="58">
        <v>0</v>
      </c>
      <c r="AA2946" s="58">
        <v>0</v>
      </c>
      <c r="AB2946" s="58">
        <v>0</v>
      </c>
      <c r="AC2946" s="58">
        <v>0</v>
      </c>
      <c r="AD2946" s="58">
        <v>0</v>
      </c>
      <c r="AE2946" s="58">
        <v>0</v>
      </c>
      <c r="AF2946" s="58">
        <v>0</v>
      </c>
      <c r="AG2946" s="58">
        <v>0</v>
      </c>
      <c r="AH2946" s="58">
        <v>0</v>
      </c>
      <c r="AI2946" s="58">
        <v>0</v>
      </c>
      <c r="AK2946" s="64">
        <f t="shared" si="45"/>
        <v>3.7468030395231824E-4</v>
      </c>
    </row>
    <row r="2947" spans="1:37" x14ac:dyDescent="0.25">
      <c r="A2947">
        <v>2945</v>
      </c>
      <c r="B2947" s="1">
        <v>1.18E-2</v>
      </c>
      <c r="C2947" s="1">
        <v>-2.9673726807413102E-4</v>
      </c>
      <c r="D2947" s="58">
        <v>4.9649693780795555E-2</v>
      </c>
      <c r="E2947" s="58">
        <v>4.5711169867351659E-2</v>
      </c>
      <c r="F2947" s="58">
        <v>9.1014792803484401E-2</v>
      </c>
      <c r="G2947" s="58">
        <v>0.11974879374118186</v>
      </c>
      <c r="H2947" s="58">
        <v>0.12580415034752523</v>
      </c>
      <c r="I2947" s="58">
        <v>7.918678662503506E-2</v>
      </c>
      <c r="J2947" s="58">
        <v>4.8447406072542519E-2</v>
      </c>
      <c r="K2947" s="58">
        <v>0.1743244964936552</v>
      </c>
      <c r="L2947" s="58">
        <v>9.9495307043951209E-2</v>
      </c>
      <c r="M2947" s="58">
        <v>0.1613798841205607</v>
      </c>
      <c r="N2947" s="58">
        <v>5.2375191039164444E-3</v>
      </c>
      <c r="O2947" s="58">
        <v>0</v>
      </c>
      <c r="P2947" s="58">
        <v>0</v>
      </c>
      <c r="Q2947" s="58">
        <v>0</v>
      </c>
      <c r="R2947" s="58">
        <v>0</v>
      </c>
      <c r="S2947" s="58">
        <v>0</v>
      </c>
      <c r="T2947" s="58">
        <v>0</v>
      </c>
      <c r="U2947" s="58">
        <v>0</v>
      </c>
      <c r="V2947" s="58">
        <v>0</v>
      </c>
      <c r="W2947" s="58">
        <v>0</v>
      </c>
      <c r="X2947" s="58">
        <v>0</v>
      </c>
      <c r="Y2947" s="58">
        <v>0</v>
      </c>
      <c r="Z2947" s="58">
        <v>0</v>
      </c>
      <c r="AA2947" s="58">
        <v>0</v>
      </c>
      <c r="AB2947" s="58">
        <v>0</v>
      </c>
      <c r="AC2947" s="58">
        <v>0</v>
      </c>
      <c r="AD2947" s="58">
        <v>0</v>
      </c>
      <c r="AE2947" s="58">
        <v>0</v>
      </c>
      <c r="AF2947" s="58">
        <v>0</v>
      </c>
      <c r="AG2947" s="58">
        <v>0</v>
      </c>
      <c r="AH2947" s="58">
        <v>0</v>
      </c>
      <c r="AI2947" s="58">
        <v>0</v>
      </c>
      <c r="AK2947" s="64">
        <f t="shared" si="45"/>
        <v>-2.5147226107977205E-2</v>
      </c>
    </row>
    <row r="2948" spans="1:37" x14ac:dyDescent="0.25">
      <c r="A2948">
        <v>2946</v>
      </c>
      <c r="B2948" s="1">
        <v>1.1599999999999999E-2</v>
      </c>
      <c r="C2948" s="1">
        <v>-7.3489530771551982E-5</v>
      </c>
      <c r="D2948" s="58">
        <v>0.10757824917716798</v>
      </c>
      <c r="E2948" s="58">
        <v>5.2055431714775349E-2</v>
      </c>
      <c r="F2948" s="58">
        <v>0.13551307199721863</v>
      </c>
      <c r="G2948" s="58">
        <v>0.13300475297122788</v>
      </c>
      <c r="H2948" s="58">
        <v>0.10667667246727816</v>
      </c>
      <c r="I2948" s="58">
        <v>0.14408272944079584</v>
      </c>
      <c r="J2948" s="58">
        <v>6.7594976207553642E-2</v>
      </c>
      <c r="K2948" s="58">
        <v>3.7375361832822689E-2</v>
      </c>
      <c r="L2948" s="58">
        <v>0.10460042274101378</v>
      </c>
      <c r="M2948" s="58">
        <v>8.9465707810359119E-2</v>
      </c>
      <c r="N2948" s="58">
        <v>2.2052623639787029E-2</v>
      </c>
      <c r="O2948" s="58">
        <v>0</v>
      </c>
      <c r="P2948" s="58">
        <v>0</v>
      </c>
      <c r="Q2948" s="58">
        <v>0</v>
      </c>
      <c r="R2948" s="58">
        <v>0</v>
      </c>
      <c r="S2948" s="58">
        <v>0</v>
      </c>
      <c r="T2948" s="58">
        <v>0</v>
      </c>
      <c r="U2948" s="58">
        <v>0</v>
      </c>
      <c r="V2948" s="58">
        <v>0</v>
      </c>
      <c r="W2948" s="58">
        <v>0</v>
      </c>
      <c r="X2948" s="58">
        <v>0</v>
      </c>
      <c r="Y2948" s="58">
        <v>0</v>
      </c>
      <c r="Z2948" s="58">
        <v>0</v>
      </c>
      <c r="AA2948" s="58">
        <v>0</v>
      </c>
      <c r="AB2948" s="58">
        <v>0</v>
      </c>
      <c r="AC2948" s="58">
        <v>0</v>
      </c>
      <c r="AD2948" s="58">
        <v>0</v>
      </c>
      <c r="AE2948" s="58">
        <v>0</v>
      </c>
      <c r="AF2948" s="58">
        <v>0</v>
      </c>
      <c r="AG2948" s="58">
        <v>0</v>
      </c>
      <c r="AH2948" s="58">
        <v>0</v>
      </c>
      <c r="AI2948" s="58">
        <v>0</v>
      </c>
      <c r="AK2948" s="64">
        <f t="shared" ref="AK2948:AK3011" si="46">C2948/B2948</f>
        <v>-6.3353043768579302E-3</v>
      </c>
    </row>
    <row r="2949" spans="1:37" x14ac:dyDescent="0.25">
      <c r="A2949">
        <v>2947</v>
      </c>
      <c r="B2949" s="1">
        <v>1.23E-2</v>
      </c>
      <c r="C2949" s="1">
        <v>2.9105966938598136E-4</v>
      </c>
      <c r="D2949" s="58">
        <v>5.8152472638534271E-2</v>
      </c>
      <c r="E2949" s="58">
        <v>0.15289556656162612</v>
      </c>
      <c r="F2949" s="58">
        <v>8.0282980345444746E-2</v>
      </c>
      <c r="G2949" s="58">
        <v>8.5114829530838029E-2</v>
      </c>
      <c r="H2949" s="58">
        <v>1.7395209220164635E-2</v>
      </c>
      <c r="I2949" s="58">
        <v>0.11127240195958105</v>
      </c>
      <c r="J2949" s="58">
        <v>0.14494446315783827</v>
      </c>
      <c r="K2949" s="58">
        <v>3.7606376546966337E-2</v>
      </c>
      <c r="L2949" s="58">
        <v>0.10335046537129071</v>
      </c>
      <c r="M2949" s="58">
        <v>0.14437429119618872</v>
      </c>
      <c r="N2949" s="58">
        <v>6.4610943471527238E-2</v>
      </c>
      <c r="O2949" s="58">
        <v>0</v>
      </c>
      <c r="P2949" s="58">
        <v>0</v>
      </c>
      <c r="Q2949" s="58">
        <v>0</v>
      </c>
      <c r="R2949" s="58">
        <v>0</v>
      </c>
      <c r="S2949" s="58">
        <v>0</v>
      </c>
      <c r="T2949" s="58">
        <v>0</v>
      </c>
      <c r="U2949" s="58">
        <v>0</v>
      </c>
      <c r="V2949" s="58">
        <v>0</v>
      </c>
      <c r="W2949" s="58">
        <v>0</v>
      </c>
      <c r="X2949" s="58">
        <v>0</v>
      </c>
      <c r="Y2949" s="58">
        <v>0</v>
      </c>
      <c r="Z2949" s="58">
        <v>0</v>
      </c>
      <c r="AA2949" s="58">
        <v>0</v>
      </c>
      <c r="AB2949" s="58">
        <v>0</v>
      </c>
      <c r="AC2949" s="58">
        <v>0</v>
      </c>
      <c r="AD2949" s="58">
        <v>0</v>
      </c>
      <c r="AE2949" s="58">
        <v>0</v>
      </c>
      <c r="AF2949" s="58">
        <v>0</v>
      </c>
      <c r="AG2949" s="58">
        <v>0</v>
      </c>
      <c r="AH2949" s="58">
        <v>0</v>
      </c>
      <c r="AI2949" s="58">
        <v>0</v>
      </c>
      <c r="AK2949" s="64">
        <f t="shared" si="46"/>
        <v>2.3663387754957833E-2</v>
      </c>
    </row>
    <row r="2950" spans="1:37" x14ac:dyDescent="0.25">
      <c r="A2950">
        <v>2948</v>
      </c>
      <c r="B2950" s="1">
        <v>1.3599999999999999E-2</v>
      </c>
      <c r="C2950" s="1">
        <v>-3.0851241695614782E-5</v>
      </c>
      <c r="D2950" s="58">
        <v>0.12513863572196043</v>
      </c>
      <c r="E2950" s="58">
        <v>0.11270699161115562</v>
      </c>
      <c r="F2950" s="58">
        <v>0.12011247815448159</v>
      </c>
      <c r="G2950" s="58">
        <v>1.3124230697036306E-2</v>
      </c>
      <c r="H2950" s="58">
        <v>6.9759252940095551E-2</v>
      </c>
      <c r="I2950" s="58">
        <v>0.16642029296445002</v>
      </c>
      <c r="J2950" s="58">
        <v>0.13665357524380733</v>
      </c>
      <c r="K2950" s="58">
        <v>9.5856225231170489E-2</v>
      </c>
      <c r="L2950" s="58">
        <v>0.1234222555038766</v>
      </c>
      <c r="M2950" s="58">
        <v>4.150028037881126E-4</v>
      </c>
      <c r="N2950" s="58">
        <v>3.6391059128177888E-2</v>
      </c>
      <c r="O2950" s="58">
        <v>0</v>
      </c>
      <c r="P2950" s="58">
        <v>0</v>
      </c>
      <c r="Q2950" s="58">
        <v>0</v>
      </c>
      <c r="R2950" s="58">
        <v>0</v>
      </c>
      <c r="S2950" s="58">
        <v>0</v>
      </c>
      <c r="T2950" s="58">
        <v>0</v>
      </c>
      <c r="U2950" s="58">
        <v>0</v>
      </c>
      <c r="V2950" s="58">
        <v>0</v>
      </c>
      <c r="W2950" s="58">
        <v>0</v>
      </c>
      <c r="X2950" s="58">
        <v>0</v>
      </c>
      <c r="Y2950" s="58">
        <v>0</v>
      </c>
      <c r="Z2950" s="58">
        <v>0</v>
      </c>
      <c r="AA2950" s="58">
        <v>0</v>
      </c>
      <c r="AB2950" s="58">
        <v>0</v>
      </c>
      <c r="AC2950" s="58">
        <v>0</v>
      </c>
      <c r="AD2950" s="58">
        <v>0</v>
      </c>
      <c r="AE2950" s="58">
        <v>0</v>
      </c>
      <c r="AF2950" s="58">
        <v>0</v>
      </c>
      <c r="AG2950" s="58">
        <v>0</v>
      </c>
      <c r="AH2950" s="58">
        <v>0</v>
      </c>
      <c r="AI2950" s="58">
        <v>0</v>
      </c>
      <c r="AK2950" s="64">
        <f t="shared" si="46"/>
        <v>-2.2684736540893222E-3</v>
      </c>
    </row>
    <row r="2951" spans="1:37" x14ac:dyDescent="0.25">
      <c r="A2951">
        <v>2949</v>
      </c>
      <c r="B2951" s="1">
        <v>1.09E-2</v>
      </c>
      <c r="C2951" s="1">
        <v>-1.6671174919392529E-4</v>
      </c>
      <c r="D2951" s="58">
        <v>0.13542665420717362</v>
      </c>
      <c r="E2951" s="58">
        <v>2.4416309596440662E-3</v>
      </c>
      <c r="F2951" s="58">
        <v>2.8896246651049663E-2</v>
      </c>
      <c r="G2951" s="58">
        <v>3.0038343472501922E-2</v>
      </c>
      <c r="H2951" s="58">
        <v>0.12834429796053168</v>
      </c>
      <c r="I2951" s="58">
        <v>0.12908142775275611</v>
      </c>
      <c r="J2951" s="58">
        <v>0.14708443996936868</v>
      </c>
      <c r="K2951" s="58">
        <v>0.1177148758611427</v>
      </c>
      <c r="L2951" s="58">
        <v>0.10797687776153142</v>
      </c>
      <c r="M2951" s="58">
        <v>0.14086976825663103</v>
      </c>
      <c r="N2951" s="58">
        <v>3.2125437147669161E-2</v>
      </c>
      <c r="O2951" s="58">
        <v>0</v>
      </c>
      <c r="P2951" s="58">
        <v>0</v>
      </c>
      <c r="Q2951" s="58">
        <v>0</v>
      </c>
      <c r="R2951" s="58">
        <v>0</v>
      </c>
      <c r="S2951" s="58">
        <v>0</v>
      </c>
      <c r="T2951" s="58">
        <v>0</v>
      </c>
      <c r="U2951" s="58">
        <v>0</v>
      </c>
      <c r="V2951" s="58">
        <v>0</v>
      </c>
      <c r="W2951" s="58">
        <v>0</v>
      </c>
      <c r="X2951" s="58">
        <v>0</v>
      </c>
      <c r="Y2951" s="58">
        <v>0</v>
      </c>
      <c r="Z2951" s="58">
        <v>0</v>
      </c>
      <c r="AA2951" s="58">
        <v>0</v>
      </c>
      <c r="AB2951" s="58">
        <v>0</v>
      </c>
      <c r="AC2951" s="58">
        <v>0</v>
      </c>
      <c r="AD2951" s="58">
        <v>0</v>
      </c>
      <c r="AE2951" s="58">
        <v>0</v>
      </c>
      <c r="AF2951" s="58">
        <v>0</v>
      </c>
      <c r="AG2951" s="58">
        <v>0</v>
      </c>
      <c r="AH2951" s="58">
        <v>0</v>
      </c>
      <c r="AI2951" s="58">
        <v>0</v>
      </c>
      <c r="AK2951" s="64">
        <f t="shared" si="46"/>
        <v>-1.5294655889350944E-2</v>
      </c>
    </row>
    <row r="2952" spans="1:37" x14ac:dyDescent="0.25">
      <c r="A2952">
        <v>2950</v>
      </c>
      <c r="B2952" s="1">
        <v>1.41E-2</v>
      </c>
      <c r="C2952" s="1">
        <v>-1.6229581545478629E-4</v>
      </c>
      <c r="D2952" s="58">
        <v>6.7976677760817353E-2</v>
      </c>
      <c r="E2952" s="58">
        <v>0.1381894936170576</v>
      </c>
      <c r="F2952" s="58">
        <v>0.14231081523082456</v>
      </c>
      <c r="G2952" s="58">
        <v>8.4061862991070782E-2</v>
      </c>
      <c r="H2952" s="58">
        <v>4.3701270294751113E-2</v>
      </c>
      <c r="I2952" s="58">
        <v>8.9873964085535343E-2</v>
      </c>
      <c r="J2952" s="58">
        <v>6.7373424440638235E-2</v>
      </c>
      <c r="K2952" s="58">
        <v>0.15828903092024982</v>
      </c>
      <c r="L2952" s="58">
        <v>4.2519782633964491E-2</v>
      </c>
      <c r="M2952" s="58">
        <v>4.2850978707226629E-2</v>
      </c>
      <c r="N2952" s="58">
        <v>0.12285269931786393</v>
      </c>
      <c r="O2952" s="58">
        <v>0</v>
      </c>
      <c r="P2952" s="58">
        <v>0</v>
      </c>
      <c r="Q2952" s="58">
        <v>0</v>
      </c>
      <c r="R2952" s="58">
        <v>0</v>
      </c>
      <c r="S2952" s="58">
        <v>0</v>
      </c>
      <c r="T2952" s="58">
        <v>0</v>
      </c>
      <c r="U2952" s="58">
        <v>0</v>
      </c>
      <c r="V2952" s="58">
        <v>0</v>
      </c>
      <c r="W2952" s="58">
        <v>0</v>
      </c>
      <c r="X2952" s="58">
        <v>0</v>
      </c>
      <c r="Y2952" s="58">
        <v>0</v>
      </c>
      <c r="Z2952" s="58">
        <v>0</v>
      </c>
      <c r="AA2952" s="58">
        <v>0</v>
      </c>
      <c r="AB2952" s="58">
        <v>0</v>
      </c>
      <c r="AC2952" s="58">
        <v>0</v>
      </c>
      <c r="AD2952" s="58">
        <v>0</v>
      </c>
      <c r="AE2952" s="58">
        <v>0</v>
      </c>
      <c r="AF2952" s="58">
        <v>0</v>
      </c>
      <c r="AG2952" s="58">
        <v>0</v>
      </c>
      <c r="AH2952" s="58">
        <v>0</v>
      </c>
      <c r="AI2952" s="58">
        <v>0</v>
      </c>
      <c r="AK2952" s="64">
        <f t="shared" si="46"/>
        <v>-1.1510341521616049E-2</v>
      </c>
    </row>
    <row r="2953" spans="1:37" x14ac:dyDescent="0.25">
      <c r="A2953">
        <v>2951</v>
      </c>
      <c r="B2953" s="1">
        <v>9.9000000000000008E-3</v>
      </c>
      <c r="C2953" s="1">
        <v>-1.9570060613039667E-4</v>
      </c>
      <c r="D2953" s="58">
        <v>0.11638437542909533</v>
      </c>
      <c r="E2953" s="58">
        <v>7.2218306145885513E-3</v>
      </c>
      <c r="F2953" s="58">
        <v>0.13846649609446138</v>
      </c>
      <c r="G2953" s="58">
        <v>3.1733018545749253E-2</v>
      </c>
      <c r="H2953" s="58">
        <v>0.18072831816069293</v>
      </c>
      <c r="I2953" s="58">
        <v>1.2478872569421552E-2</v>
      </c>
      <c r="J2953" s="58">
        <v>3.7490405072454866E-2</v>
      </c>
      <c r="K2953" s="58">
        <v>0.11819443069518788</v>
      </c>
      <c r="L2953" s="58">
        <v>0.12095516050247684</v>
      </c>
      <c r="M2953" s="58">
        <v>1.9863427732894234E-2</v>
      </c>
      <c r="N2953" s="58">
        <v>0.21648366458297727</v>
      </c>
      <c r="O2953" s="58">
        <v>0</v>
      </c>
      <c r="P2953" s="58">
        <v>0</v>
      </c>
      <c r="Q2953" s="58">
        <v>0</v>
      </c>
      <c r="R2953" s="58">
        <v>0</v>
      </c>
      <c r="S2953" s="58">
        <v>0</v>
      </c>
      <c r="T2953" s="58">
        <v>0</v>
      </c>
      <c r="U2953" s="58">
        <v>0</v>
      </c>
      <c r="V2953" s="58">
        <v>0</v>
      </c>
      <c r="W2953" s="58">
        <v>0</v>
      </c>
      <c r="X2953" s="58">
        <v>0</v>
      </c>
      <c r="Y2953" s="58">
        <v>0</v>
      </c>
      <c r="Z2953" s="58">
        <v>0</v>
      </c>
      <c r="AA2953" s="58">
        <v>0</v>
      </c>
      <c r="AB2953" s="58">
        <v>0</v>
      </c>
      <c r="AC2953" s="58">
        <v>0</v>
      </c>
      <c r="AD2953" s="58">
        <v>0</v>
      </c>
      <c r="AE2953" s="58">
        <v>0</v>
      </c>
      <c r="AF2953" s="58">
        <v>0</v>
      </c>
      <c r="AG2953" s="58">
        <v>0</v>
      </c>
      <c r="AH2953" s="58">
        <v>0</v>
      </c>
      <c r="AI2953" s="58">
        <v>0</v>
      </c>
      <c r="AK2953" s="64">
        <f t="shared" si="46"/>
        <v>-1.976773799296936E-2</v>
      </c>
    </row>
    <row r="2954" spans="1:37" x14ac:dyDescent="0.25">
      <c r="A2954">
        <v>2952</v>
      </c>
      <c r="B2954" s="1">
        <v>1.2E-2</v>
      </c>
      <c r="C2954" s="1">
        <v>2.6790998243364592E-4</v>
      </c>
      <c r="D2954" s="58">
        <v>8.9164954456111653E-2</v>
      </c>
      <c r="E2954" s="58">
        <v>0.13861216486576075</v>
      </c>
      <c r="F2954" s="58">
        <v>0.11043433108644833</v>
      </c>
      <c r="G2954" s="58">
        <v>1.5758397653422438E-2</v>
      </c>
      <c r="H2954" s="58">
        <v>0.10743836664791016</v>
      </c>
      <c r="I2954" s="58">
        <v>6.4636408281130903E-2</v>
      </c>
      <c r="J2954" s="58">
        <v>0.15232260051626181</v>
      </c>
      <c r="K2954" s="58">
        <v>4.110347184304125E-2</v>
      </c>
      <c r="L2954" s="58">
        <v>9.596273221714112E-2</v>
      </c>
      <c r="M2954" s="58">
        <v>5.6630537084861814E-2</v>
      </c>
      <c r="N2954" s="58">
        <v>0.12793603534790979</v>
      </c>
      <c r="O2954" s="58">
        <v>0</v>
      </c>
      <c r="P2954" s="58">
        <v>0</v>
      </c>
      <c r="Q2954" s="58">
        <v>0</v>
      </c>
      <c r="R2954" s="58">
        <v>0</v>
      </c>
      <c r="S2954" s="58">
        <v>0</v>
      </c>
      <c r="T2954" s="58">
        <v>0</v>
      </c>
      <c r="U2954" s="58">
        <v>0</v>
      </c>
      <c r="V2954" s="58">
        <v>0</v>
      </c>
      <c r="W2954" s="58">
        <v>0</v>
      </c>
      <c r="X2954" s="58">
        <v>0</v>
      </c>
      <c r="Y2954" s="58">
        <v>0</v>
      </c>
      <c r="Z2954" s="58">
        <v>0</v>
      </c>
      <c r="AA2954" s="58">
        <v>0</v>
      </c>
      <c r="AB2954" s="58">
        <v>0</v>
      </c>
      <c r="AC2954" s="58">
        <v>0</v>
      </c>
      <c r="AD2954" s="58">
        <v>0</v>
      </c>
      <c r="AE2954" s="58">
        <v>0</v>
      </c>
      <c r="AF2954" s="58">
        <v>0</v>
      </c>
      <c r="AG2954" s="58">
        <v>0</v>
      </c>
      <c r="AH2954" s="58">
        <v>0</v>
      </c>
      <c r="AI2954" s="58">
        <v>0</v>
      </c>
      <c r="AK2954" s="64">
        <f t="shared" si="46"/>
        <v>2.2325831869470493E-2</v>
      </c>
    </row>
    <row r="2955" spans="1:37" x14ac:dyDescent="0.25">
      <c r="A2955">
        <v>2953</v>
      </c>
      <c r="B2955" s="1">
        <v>1.1900000000000001E-2</v>
      </c>
      <c r="C2955" s="1">
        <v>1.728262434643374E-4</v>
      </c>
      <c r="D2955" s="58">
        <v>8.3031650082267344E-2</v>
      </c>
      <c r="E2955" s="58">
        <v>0.16130811608588139</v>
      </c>
      <c r="F2955" s="58">
        <v>3.363535297486548E-2</v>
      </c>
      <c r="G2955" s="58">
        <v>5.8043178142633059E-2</v>
      </c>
      <c r="H2955" s="58">
        <v>9.1112748278542932E-2</v>
      </c>
      <c r="I2955" s="58">
        <v>5.6165495762696277E-3</v>
      </c>
      <c r="J2955" s="58">
        <v>1.5398409537823909E-2</v>
      </c>
      <c r="K2955" s="58">
        <v>0.12644465494075832</v>
      </c>
      <c r="L2955" s="58">
        <v>9.4889273251578338E-2</v>
      </c>
      <c r="M2955" s="58">
        <v>0.16866592590039425</v>
      </c>
      <c r="N2955" s="58">
        <v>0.16185414122898539</v>
      </c>
      <c r="O2955" s="58">
        <v>0</v>
      </c>
      <c r="P2955" s="58">
        <v>0</v>
      </c>
      <c r="Q2955" s="58">
        <v>0</v>
      </c>
      <c r="R2955" s="58">
        <v>0</v>
      </c>
      <c r="S2955" s="58">
        <v>0</v>
      </c>
      <c r="T2955" s="58">
        <v>0</v>
      </c>
      <c r="U2955" s="58">
        <v>0</v>
      </c>
      <c r="V2955" s="58">
        <v>0</v>
      </c>
      <c r="W2955" s="58">
        <v>0</v>
      </c>
      <c r="X2955" s="58">
        <v>0</v>
      </c>
      <c r="Y2955" s="58">
        <v>0</v>
      </c>
      <c r="Z2955" s="58">
        <v>0</v>
      </c>
      <c r="AA2955" s="58">
        <v>0</v>
      </c>
      <c r="AB2955" s="58">
        <v>0</v>
      </c>
      <c r="AC2955" s="58">
        <v>0</v>
      </c>
      <c r="AD2955" s="58">
        <v>0</v>
      </c>
      <c r="AE2955" s="58">
        <v>0</v>
      </c>
      <c r="AF2955" s="58">
        <v>0</v>
      </c>
      <c r="AG2955" s="58">
        <v>0</v>
      </c>
      <c r="AH2955" s="58">
        <v>0</v>
      </c>
      <c r="AI2955" s="58">
        <v>0</v>
      </c>
      <c r="AK2955" s="64">
        <f t="shared" si="46"/>
        <v>1.452321373649894E-2</v>
      </c>
    </row>
    <row r="2956" spans="1:37" x14ac:dyDescent="0.25">
      <c r="A2956">
        <v>2954</v>
      </c>
      <c r="B2956" s="1">
        <v>1.29E-2</v>
      </c>
      <c r="C2956" s="1">
        <v>2.1461686116592898E-4</v>
      </c>
      <c r="D2956" s="58">
        <v>1.1893464606479049E-2</v>
      </c>
      <c r="E2956" s="58">
        <v>0.17825414089390185</v>
      </c>
      <c r="F2956" s="58">
        <v>0.13569861176829448</v>
      </c>
      <c r="G2956" s="58">
        <v>0.14169540149015125</v>
      </c>
      <c r="H2956" s="58">
        <v>4.2747698468748908E-3</v>
      </c>
      <c r="I2956" s="58">
        <v>0.13389905061007989</v>
      </c>
      <c r="J2956" s="58">
        <v>3.6602931871622529E-2</v>
      </c>
      <c r="K2956" s="58">
        <v>8.8989442687015495E-3</v>
      </c>
      <c r="L2956" s="58">
        <v>6.9679582757743067E-2</v>
      </c>
      <c r="M2956" s="58">
        <v>0.23695567433421677</v>
      </c>
      <c r="N2956" s="58">
        <v>4.2147427551934555E-2</v>
      </c>
      <c r="O2956" s="58">
        <v>0</v>
      </c>
      <c r="P2956" s="58">
        <v>0</v>
      </c>
      <c r="Q2956" s="58">
        <v>0</v>
      </c>
      <c r="R2956" s="58">
        <v>0</v>
      </c>
      <c r="S2956" s="58">
        <v>0</v>
      </c>
      <c r="T2956" s="58">
        <v>0</v>
      </c>
      <c r="U2956" s="58">
        <v>0</v>
      </c>
      <c r="V2956" s="58">
        <v>0</v>
      </c>
      <c r="W2956" s="58">
        <v>0</v>
      </c>
      <c r="X2956" s="58">
        <v>0</v>
      </c>
      <c r="Y2956" s="58">
        <v>0</v>
      </c>
      <c r="Z2956" s="58">
        <v>0</v>
      </c>
      <c r="AA2956" s="58">
        <v>0</v>
      </c>
      <c r="AB2956" s="58">
        <v>0</v>
      </c>
      <c r="AC2956" s="58">
        <v>0</v>
      </c>
      <c r="AD2956" s="58">
        <v>0</v>
      </c>
      <c r="AE2956" s="58">
        <v>0</v>
      </c>
      <c r="AF2956" s="58">
        <v>0</v>
      </c>
      <c r="AG2956" s="58">
        <v>0</v>
      </c>
      <c r="AH2956" s="58">
        <v>0</v>
      </c>
      <c r="AI2956" s="58">
        <v>0</v>
      </c>
      <c r="AK2956" s="64">
        <f t="shared" si="46"/>
        <v>1.6636965981854959E-2</v>
      </c>
    </row>
    <row r="2957" spans="1:37" x14ac:dyDescent="0.25">
      <c r="A2957">
        <v>2955</v>
      </c>
      <c r="B2957" s="1">
        <v>1.1299999999999999E-2</v>
      </c>
      <c r="C2957" s="1">
        <v>4.3168677628311507E-4</v>
      </c>
      <c r="D2957" s="58">
        <v>9.9688605625598947E-2</v>
      </c>
      <c r="E2957" s="58">
        <v>0.13949795399657824</v>
      </c>
      <c r="F2957" s="58">
        <v>1.639211434875017E-2</v>
      </c>
      <c r="G2957" s="58">
        <v>5.2776532868314754E-2</v>
      </c>
      <c r="H2957" s="58">
        <v>0.11890206043810685</v>
      </c>
      <c r="I2957" s="58">
        <v>1.0894721609743243E-3</v>
      </c>
      <c r="J2957" s="58">
        <v>0.14764068038889619</v>
      </c>
      <c r="K2957" s="58">
        <v>5.7228956992308733E-2</v>
      </c>
      <c r="L2957" s="58">
        <v>0.12992926595928728</v>
      </c>
      <c r="M2957" s="58">
        <v>0.11203710093779902</v>
      </c>
      <c r="N2957" s="58">
        <v>0.12481725628338536</v>
      </c>
      <c r="O2957" s="58">
        <v>0</v>
      </c>
      <c r="P2957" s="58">
        <v>0</v>
      </c>
      <c r="Q2957" s="58">
        <v>0</v>
      </c>
      <c r="R2957" s="58">
        <v>0</v>
      </c>
      <c r="S2957" s="58">
        <v>0</v>
      </c>
      <c r="T2957" s="58">
        <v>0</v>
      </c>
      <c r="U2957" s="58">
        <v>0</v>
      </c>
      <c r="V2957" s="58">
        <v>0</v>
      </c>
      <c r="W2957" s="58">
        <v>0</v>
      </c>
      <c r="X2957" s="58">
        <v>0</v>
      </c>
      <c r="Y2957" s="58">
        <v>0</v>
      </c>
      <c r="Z2957" s="58">
        <v>0</v>
      </c>
      <c r="AA2957" s="58">
        <v>0</v>
      </c>
      <c r="AB2957" s="58">
        <v>0</v>
      </c>
      <c r="AC2957" s="58">
        <v>0</v>
      </c>
      <c r="AD2957" s="58">
        <v>0</v>
      </c>
      <c r="AE2957" s="58">
        <v>0</v>
      </c>
      <c r="AF2957" s="58">
        <v>0</v>
      </c>
      <c r="AG2957" s="58">
        <v>0</v>
      </c>
      <c r="AH2957" s="58">
        <v>0</v>
      </c>
      <c r="AI2957" s="58">
        <v>0</v>
      </c>
      <c r="AK2957" s="64">
        <f t="shared" si="46"/>
        <v>3.8202369582576556E-2</v>
      </c>
    </row>
    <row r="2958" spans="1:37" x14ac:dyDescent="0.25">
      <c r="A2958">
        <v>2956</v>
      </c>
      <c r="B2958" s="1">
        <v>1.2699999999999999E-2</v>
      </c>
      <c r="C2958" s="1">
        <v>3.6065574112423586E-4</v>
      </c>
      <c r="D2958" s="58">
        <v>0.22395243049802277</v>
      </c>
      <c r="E2958" s="58">
        <v>0.1851583619304962</v>
      </c>
      <c r="F2958" s="58">
        <v>7.6335888605828281E-2</v>
      </c>
      <c r="G2958" s="58">
        <v>0.10665643126026501</v>
      </c>
      <c r="H2958" s="58">
        <v>1.6442138809425338E-2</v>
      </c>
      <c r="I2958" s="58">
        <v>2.9664564990808063E-3</v>
      </c>
      <c r="J2958" s="58">
        <v>2.6886209736943023E-3</v>
      </c>
      <c r="K2958" s="58">
        <v>1.3154790598422119E-2</v>
      </c>
      <c r="L2958" s="58">
        <v>8.1391044874355195E-2</v>
      </c>
      <c r="M2958" s="58">
        <v>0.18027575060084691</v>
      </c>
      <c r="N2958" s="58">
        <v>0.11097808534956281</v>
      </c>
      <c r="O2958" s="58">
        <v>0</v>
      </c>
      <c r="P2958" s="58">
        <v>0</v>
      </c>
      <c r="Q2958" s="58">
        <v>0</v>
      </c>
      <c r="R2958" s="58">
        <v>0</v>
      </c>
      <c r="S2958" s="58">
        <v>0</v>
      </c>
      <c r="T2958" s="58">
        <v>0</v>
      </c>
      <c r="U2958" s="58">
        <v>0</v>
      </c>
      <c r="V2958" s="58">
        <v>0</v>
      </c>
      <c r="W2958" s="58">
        <v>0</v>
      </c>
      <c r="X2958" s="58">
        <v>0</v>
      </c>
      <c r="Y2958" s="58">
        <v>0</v>
      </c>
      <c r="Z2958" s="58">
        <v>0</v>
      </c>
      <c r="AA2958" s="58">
        <v>0</v>
      </c>
      <c r="AB2958" s="58">
        <v>0</v>
      </c>
      <c r="AC2958" s="58">
        <v>0</v>
      </c>
      <c r="AD2958" s="58">
        <v>0</v>
      </c>
      <c r="AE2958" s="58">
        <v>0</v>
      </c>
      <c r="AF2958" s="58">
        <v>0</v>
      </c>
      <c r="AG2958" s="58">
        <v>0</v>
      </c>
      <c r="AH2958" s="58">
        <v>0</v>
      </c>
      <c r="AI2958" s="58">
        <v>0</v>
      </c>
      <c r="AK2958" s="64">
        <f t="shared" si="46"/>
        <v>2.8398089852302036E-2</v>
      </c>
    </row>
    <row r="2959" spans="1:37" x14ac:dyDescent="0.25">
      <c r="A2959">
        <v>2957</v>
      </c>
      <c r="B2959" s="1">
        <v>1.12E-2</v>
      </c>
      <c r="C2959" s="1">
        <v>8.0031177315730898E-5</v>
      </c>
      <c r="D2959" s="58">
        <v>3.5591683577741083E-2</v>
      </c>
      <c r="E2959" s="58">
        <v>0.12975808958739249</v>
      </c>
      <c r="F2959" s="58">
        <v>0.13764859547395769</v>
      </c>
      <c r="G2959" s="58">
        <v>2.9302024991304743E-2</v>
      </c>
      <c r="H2959" s="58">
        <v>6.037535647951546E-2</v>
      </c>
      <c r="I2959" s="58">
        <v>4.0199163326281769E-2</v>
      </c>
      <c r="J2959" s="58">
        <v>7.5354348573763691E-2</v>
      </c>
      <c r="K2959" s="58">
        <v>0.10229127540006744</v>
      </c>
      <c r="L2959" s="58">
        <v>0.13384727516514167</v>
      </c>
      <c r="M2959" s="58">
        <v>0.14774131262634241</v>
      </c>
      <c r="N2959" s="58">
        <v>0.10789087479849156</v>
      </c>
      <c r="O2959" s="58">
        <v>0</v>
      </c>
      <c r="P2959" s="58">
        <v>0</v>
      </c>
      <c r="Q2959" s="58">
        <v>0</v>
      </c>
      <c r="R2959" s="58">
        <v>0</v>
      </c>
      <c r="S2959" s="58">
        <v>0</v>
      </c>
      <c r="T2959" s="58">
        <v>0</v>
      </c>
      <c r="U2959" s="58">
        <v>0</v>
      </c>
      <c r="V2959" s="58">
        <v>0</v>
      </c>
      <c r="W2959" s="58">
        <v>0</v>
      </c>
      <c r="X2959" s="58">
        <v>0</v>
      </c>
      <c r="Y2959" s="58">
        <v>0</v>
      </c>
      <c r="Z2959" s="58">
        <v>0</v>
      </c>
      <c r="AA2959" s="58">
        <v>0</v>
      </c>
      <c r="AB2959" s="58">
        <v>0</v>
      </c>
      <c r="AC2959" s="58">
        <v>0</v>
      </c>
      <c r="AD2959" s="58">
        <v>0</v>
      </c>
      <c r="AE2959" s="58">
        <v>0</v>
      </c>
      <c r="AF2959" s="58">
        <v>0</v>
      </c>
      <c r="AG2959" s="58">
        <v>0</v>
      </c>
      <c r="AH2959" s="58">
        <v>0</v>
      </c>
      <c r="AI2959" s="58">
        <v>0</v>
      </c>
      <c r="AK2959" s="64">
        <f t="shared" si="46"/>
        <v>7.1456408317616873E-3</v>
      </c>
    </row>
    <row r="2960" spans="1:37" x14ac:dyDescent="0.25">
      <c r="A2960">
        <v>2958</v>
      </c>
      <c r="B2960" s="1">
        <v>1.12E-2</v>
      </c>
      <c r="C2960" s="1">
        <v>-6.9468002576937178E-5</v>
      </c>
      <c r="D2960" s="58">
        <v>0.13974640798525406</v>
      </c>
      <c r="E2960" s="58">
        <v>2.2446904565160863E-2</v>
      </c>
      <c r="F2960" s="58">
        <v>6.234211908786786E-2</v>
      </c>
      <c r="G2960" s="58">
        <v>8.0954282157766524E-2</v>
      </c>
      <c r="H2960" s="58">
        <v>8.2793891154729262E-3</v>
      </c>
      <c r="I2960" s="58">
        <v>7.6461872101585115E-2</v>
      </c>
      <c r="J2960" s="58">
        <v>0.16621827634536329</v>
      </c>
      <c r="K2960" s="58">
        <v>0.13161378618403485</v>
      </c>
      <c r="L2960" s="58">
        <v>0.14400825333637157</v>
      </c>
      <c r="M2960" s="58">
        <v>1.9373345184820232E-2</v>
      </c>
      <c r="N2960" s="58">
        <v>0.1485553639363027</v>
      </c>
      <c r="O2960" s="58">
        <v>0</v>
      </c>
      <c r="P2960" s="58">
        <v>0</v>
      </c>
      <c r="Q2960" s="58">
        <v>0</v>
      </c>
      <c r="R2960" s="58">
        <v>0</v>
      </c>
      <c r="S2960" s="58">
        <v>0</v>
      </c>
      <c r="T2960" s="58">
        <v>0</v>
      </c>
      <c r="U2960" s="58">
        <v>0</v>
      </c>
      <c r="V2960" s="58">
        <v>0</v>
      </c>
      <c r="W2960" s="58">
        <v>0</v>
      </c>
      <c r="X2960" s="58">
        <v>0</v>
      </c>
      <c r="Y2960" s="58">
        <v>0</v>
      </c>
      <c r="Z2960" s="58">
        <v>0</v>
      </c>
      <c r="AA2960" s="58">
        <v>0</v>
      </c>
      <c r="AB2960" s="58">
        <v>0</v>
      </c>
      <c r="AC2960" s="58">
        <v>0</v>
      </c>
      <c r="AD2960" s="58">
        <v>0</v>
      </c>
      <c r="AE2960" s="58">
        <v>0</v>
      </c>
      <c r="AF2960" s="58">
        <v>0</v>
      </c>
      <c r="AG2960" s="58">
        <v>0</v>
      </c>
      <c r="AH2960" s="58">
        <v>0</v>
      </c>
      <c r="AI2960" s="58">
        <v>0</v>
      </c>
      <c r="AK2960" s="64">
        <f t="shared" si="46"/>
        <v>-6.2025002300836766E-3</v>
      </c>
    </row>
    <row r="2961" spans="1:37" x14ac:dyDescent="0.25">
      <c r="A2961">
        <v>2959</v>
      </c>
      <c r="B2961" s="1">
        <v>1.2699999999999999E-2</v>
      </c>
      <c r="C2961" s="1">
        <v>3.7340440343274808E-5</v>
      </c>
      <c r="D2961" s="58">
        <v>4.6170805673237954E-2</v>
      </c>
      <c r="E2961" s="58">
        <v>6.5553739704930031E-2</v>
      </c>
      <c r="F2961" s="58">
        <v>3.8733601071207387E-2</v>
      </c>
      <c r="G2961" s="58">
        <v>0.20073010870748101</v>
      </c>
      <c r="H2961" s="58">
        <v>0.19061893993130913</v>
      </c>
      <c r="I2961" s="58">
        <v>5.0718305392976053E-2</v>
      </c>
      <c r="J2961" s="58">
        <v>7.998208076355913E-2</v>
      </c>
      <c r="K2961" s="58">
        <v>0.12686638859473381</v>
      </c>
      <c r="L2961" s="58">
        <v>0.15428862052294579</v>
      </c>
      <c r="M2961" s="58">
        <v>2.5290385612685398E-2</v>
      </c>
      <c r="N2961" s="58">
        <v>2.1047024024934267E-2</v>
      </c>
      <c r="O2961" s="58">
        <v>0</v>
      </c>
      <c r="P2961" s="58">
        <v>0</v>
      </c>
      <c r="Q2961" s="58">
        <v>0</v>
      </c>
      <c r="R2961" s="58">
        <v>0</v>
      </c>
      <c r="S2961" s="58">
        <v>0</v>
      </c>
      <c r="T2961" s="58">
        <v>0</v>
      </c>
      <c r="U2961" s="58">
        <v>0</v>
      </c>
      <c r="V2961" s="58">
        <v>0</v>
      </c>
      <c r="W2961" s="58">
        <v>0</v>
      </c>
      <c r="X2961" s="58">
        <v>0</v>
      </c>
      <c r="Y2961" s="58">
        <v>0</v>
      </c>
      <c r="Z2961" s="58">
        <v>0</v>
      </c>
      <c r="AA2961" s="58">
        <v>0</v>
      </c>
      <c r="AB2961" s="58">
        <v>0</v>
      </c>
      <c r="AC2961" s="58">
        <v>0</v>
      </c>
      <c r="AD2961" s="58">
        <v>0</v>
      </c>
      <c r="AE2961" s="58">
        <v>0</v>
      </c>
      <c r="AF2961" s="58">
        <v>0</v>
      </c>
      <c r="AG2961" s="58">
        <v>0</v>
      </c>
      <c r="AH2961" s="58">
        <v>0</v>
      </c>
      <c r="AI2961" s="58">
        <v>0</v>
      </c>
      <c r="AK2961" s="64">
        <f t="shared" si="46"/>
        <v>2.9401921530137647E-3</v>
      </c>
    </row>
    <row r="2962" spans="1:37" x14ac:dyDescent="0.25">
      <c r="A2962">
        <v>2960</v>
      </c>
      <c r="B2962" s="1">
        <v>1.4500000000000001E-2</v>
      </c>
      <c r="C2962" s="1">
        <v>1.4797414140159406E-4</v>
      </c>
      <c r="D2962" s="58">
        <v>1.614914677210607E-2</v>
      </c>
      <c r="E2962" s="58">
        <v>0.14147181032445932</v>
      </c>
      <c r="F2962" s="58">
        <v>0.10520315438291944</v>
      </c>
      <c r="G2962" s="58">
        <v>0.20969107994448694</v>
      </c>
      <c r="H2962" s="58">
        <v>5.9715787635779553E-2</v>
      </c>
      <c r="I2962" s="58">
        <v>0.11235400375733558</v>
      </c>
      <c r="J2962" s="58">
        <v>0.13679665788187589</v>
      </c>
      <c r="K2962" s="58">
        <v>6.2349012234838457E-2</v>
      </c>
      <c r="L2962" s="58">
        <v>2.476671631188751E-2</v>
      </c>
      <c r="M2962" s="58">
        <v>2.4447407753395142E-2</v>
      </c>
      <c r="N2962" s="58">
        <v>0.10705522300091601</v>
      </c>
      <c r="O2962" s="58">
        <v>0</v>
      </c>
      <c r="P2962" s="58">
        <v>0</v>
      </c>
      <c r="Q2962" s="58">
        <v>0</v>
      </c>
      <c r="R2962" s="58">
        <v>0</v>
      </c>
      <c r="S2962" s="58">
        <v>0</v>
      </c>
      <c r="T2962" s="58">
        <v>0</v>
      </c>
      <c r="U2962" s="58">
        <v>0</v>
      </c>
      <c r="V2962" s="58">
        <v>0</v>
      </c>
      <c r="W2962" s="58">
        <v>0</v>
      </c>
      <c r="X2962" s="58">
        <v>0</v>
      </c>
      <c r="Y2962" s="58">
        <v>0</v>
      </c>
      <c r="Z2962" s="58">
        <v>0</v>
      </c>
      <c r="AA2962" s="58">
        <v>0</v>
      </c>
      <c r="AB2962" s="58">
        <v>0</v>
      </c>
      <c r="AC2962" s="58">
        <v>0</v>
      </c>
      <c r="AD2962" s="58">
        <v>0</v>
      </c>
      <c r="AE2962" s="58">
        <v>0</v>
      </c>
      <c r="AF2962" s="58">
        <v>0</v>
      </c>
      <c r="AG2962" s="58">
        <v>0</v>
      </c>
      <c r="AH2962" s="58">
        <v>0</v>
      </c>
      <c r="AI2962" s="58">
        <v>0</v>
      </c>
      <c r="AK2962" s="64">
        <f t="shared" si="46"/>
        <v>1.0205113200109936E-2</v>
      </c>
    </row>
    <row r="2963" spans="1:37" x14ac:dyDescent="0.25">
      <c r="A2963">
        <v>2961</v>
      </c>
      <c r="B2963" s="1">
        <v>1.2699999999999999E-2</v>
      </c>
      <c r="C2963" s="1">
        <v>-2.4549560340502645E-4</v>
      </c>
      <c r="D2963" s="58">
        <v>0.10470697364683504</v>
      </c>
      <c r="E2963" s="58">
        <v>5.5651793198010759E-2</v>
      </c>
      <c r="F2963" s="58">
        <v>4.7160033759878928E-2</v>
      </c>
      <c r="G2963" s="58">
        <v>0.15833752216223615</v>
      </c>
      <c r="H2963" s="58">
        <v>0.12794548921683246</v>
      </c>
      <c r="I2963" s="58">
        <v>6.3841994259063228E-2</v>
      </c>
      <c r="J2963" s="58">
        <v>6.2868584480438319E-2</v>
      </c>
      <c r="K2963" s="58">
        <v>0.1681366301484894</v>
      </c>
      <c r="L2963" s="58">
        <v>1.0189033875326072E-2</v>
      </c>
      <c r="M2963" s="58">
        <v>9.7909229750810151E-2</v>
      </c>
      <c r="N2963" s="58">
        <v>0.10325271550207941</v>
      </c>
      <c r="O2963" s="58">
        <v>0</v>
      </c>
      <c r="P2963" s="58">
        <v>0</v>
      </c>
      <c r="Q2963" s="58">
        <v>0</v>
      </c>
      <c r="R2963" s="58">
        <v>0</v>
      </c>
      <c r="S2963" s="58">
        <v>0</v>
      </c>
      <c r="T2963" s="58">
        <v>0</v>
      </c>
      <c r="U2963" s="58">
        <v>0</v>
      </c>
      <c r="V2963" s="58">
        <v>0</v>
      </c>
      <c r="W2963" s="58">
        <v>0</v>
      </c>
      <c r="X2963" s="58">
        <v>0</v>
      </c>
      <c r="Y2963" s="58">
        <v>0</v>
      </c>
      <c r="Z2963" s="58">
        <v>0</v>
      </c>
      <c r="AA2963" s="58">
        <v>0</v>
      </c>
      <c r="AB2963" s="58">
        <v>0</v>
      </c>
      <c r="AC2963" s="58">
        <v>0</v>
      </c>
      <c r="AD2963" s="58">
        <v>0</v>
      </c>
      <c r="AE2963" s="58">
        <v>0</v>
      </c>
      <c r="AF2963" s="58">
        <v>0</v>
      </c>
      <c r="AG2963" s="58">
        <v>0</v>
      </c>
      <c r="AH2963" s="58">
        <v>0</v>
      </c>
      <c r="AI2963" s="58">
        <v>0</v>
      </c>
      <c r="AK2963" s="64">
        <f t="shared" si="46"/>
        <v>-1.9330362472836728E-2</v>
      </c>
    </row>
    <row r="2964" spans="1:37" x14ac:dyDescent="0.25">
      <c r="A2964">
        <v>2962</v>
      </c>
      <c r="B2964" s="1">
        <v>1.3299999999999999E-2</v>
      </c>
      <c r="C2964" s="1">
        <v>-7.5660405274945755E-5</v>
      </c>
      <c r="D2964" s="58">
        <v>0.12661931156070821</v>
      </c>
      <c r="E2964" s="58">
        <v>0.15322004854891277</v>
      </c>
      <c r="F2964" s="58">
        <v>0.13986925338632775</v>
      </c>
      <c r="G2964" s="58">
        <v>1.1504239522384082E-2</v>
      </c>
      <c r="H2964" s="58">
        <v>7.9065256782630433E-2</v>
      </c>
      <c r="I2964" s="58">
        <v>0.13887622179568124</v>
      </c>
      <c r="J2964" s="58">
        <v>2.5039147034072134E-3</v>
      </c>
      <c r="K2964" s="58">
        <v>8.3922446119326616E-2</v>
      </c>
      <c r="L2964" s="58">
        <v>5.8200998416044911E-2</v>
      </c>
      <c r="M2964" s="58">
        <v>0.12518493879160852</v>
      </c>
      <c r="N2964" s="58">
        <v>8.1033370372968205E-2</v>
      </c>
      <c r="O2964" s="58">
        <v>0</v>
      </c>
      <c r="P2964" s="58">
        <v>0</v>
      </c>
      <c r="Q2964" s="58">
        <v>0</v>
      </c>
      <c r="R2964" s="58">
        <v>0</v>
      </c>
      <c r="S2964" s="58">
        <v>0</v>
      </c>
      <c r="T2964" s="58">
        <v>0</v>
      </c>
      <c r="U2964" s="58">
        <v>0</v>
      </c>
      <c r="V2964" s="58">
        <v>0</v>
      </c>
      <c r="W2964" s="58">
        <v>0</v>
      </c>
      <c r="X2964" s="58">
        <v>0</v>
      </c>
      <c r="Y2964" s="58">
        <v>0</v>
      </c>
      <c r="Z2964" s="58">
        <v>0</v>
      </c>
      <c r="AA2964" s="58">
        <v>0</v>
      </c>
      <c r="AB2964" s="58">
        <v>0</v>
      </c>
      <c r="AC2964" s="58">
        <v>0</v>
      </c>
      <c r="AD2964" s="58">
        <v>0</v>
      </c>
      <c r="AE2964" s="58">
        <v>0</v>
      </c>
      <c r="AF2964" s="58">
        <v>0</v>
      </c>
      <c r="AG2964" s="58">
        <v>0</v>
      </c>
      <c r="AH2964" s="58">
        <v>0</v>
      </c>
      <c r="AI2964" s="58">
        <v>0</v>
      </c>
      <c r="AK2964" s="64">
        <f t="shared" si="46"/>
        <v>-5.6887522763117114E-3</v>
      </c>
    </row>
    <row r="2965" spans="1:37" x14ac:dyDescent="0.25">
      <c r="A2965">
        <v>2963</v>
      </c>
      <c r="B2965" s="1">
        <v>1.2500000000000001E-2</v>
      </c>
      <c r="C2965" s="1">
        <v>2.0108346089143457E-4</v>
      </c>
      <c r="D2965" s="58">
        <v>9.4352060749094926E-2</v>
      </c>
      <c r="E2965" s="58">
        <v>0.14267965370354091</v>
      </c>
      <c r="F2965" s="58">
        <v>7.6009765606728188E-2</v>
      </c>
      <c r="G2965" s="58">
        <v>2.7946824298431164E-2</v>
      </c>
      <c r="H2965" s="58">
        <v>4.5207290563194065E-2</v>
      </c>
      <c r="I2965" s="58">
        <v>8.1339683717381067E-2</v>
      </c>
      <c r="J2965" s="58">
        <v>0.1464351976347939</v>
      </c>
      <c r="K2965" s="58">
        <v>9.3616237934338375E-2</v>
      </c>
      <c r="L2965" s="58">
        <v>0.14476535137815347</v>
      </c>
      <c r="M2965" s="58">
        <v>8.9457360668761574E-2</v>
      </c>
      <c r="N2965" s="58">
        <v>5.8190573745582501E-2</v>
      </c>
      <c r="O2965" s="58">
        <v>0</v>
      </c>
      <c r="P2965" s="58">
        <v>0</v>
      </c>
      <c r="Q2965" s="58">
        <v>0</v>
      </c>
      <c r="R2965" s="58">
        <v>0</v>
      </c>
      <c r="S2965" s="58">
        <v>0</v>
      </c>
      <c r="T2965" s="58">
        <v>0</v>
      </c>
      <c r="U2965" s="58">
        <v>0</v>
      </c>
      <c r="V2965" s="58">
        <v>0</v>
      </c>
      <c r="W2965" s="58">
        <v>0</v>
      </c>
      <c r="X2965" s="58">
        <v>0</v>
      </c>
      <c r="Y2965" s="58">
        <v>0</v>
      </c>
      <c r="Z2965" s="58">
        <v>0</v>
      </c>
      <c r="AA2965" s="58">
        <v>0</v>
      </c>
      <c r="AB2965" s="58">
        <v>0</v>
      </c>
      <c r="AC2965" s="58">
        <v>0</v>
      </c>
      <c r="AD2965" s="58">
        <v>0</v>
      </c>
      <c r="AE2965" s="58">
        <v>0</v>
      </c>
      <c r="AF2965" s="58">
        <v>0</v>
      </c>
      <c r="AG2965" s="58">
        <v>0</v>
      </c>
      <c r="AH2965" s="58">
        <v>0</v>
      </c>
      <c r="AI2965" s="58">
        <v>0</v>
      </c>
      <c r="AK2965" s="64">
        <f t="shared" si="46"/>
        <v>1.6086676871314765E-2</v>
      </c>
    </row>
    <row r="2966" spans="1:37" x14ac:dyDescent="0.25">
      <c r="A2966">
        <v>2964</v>
      </c>
      <c r="B2966" s="1">
        <v>1.2699999999999999E-2</v>
      </c>
      <c r="C2966" s="1">
        <v>6.0814454185658068E-5</v>
      </c>
      <c r="D2966" s="58">
        <v>6.3785460729499741E-2</v>
      </c>
      <c r="E2966" s="58">
        <v>0.11507829804987371</v>
      </c>
      <c r="F2966" s="58">
        <v>9.5078024455003046E-2</v>
      </c>
      <c r="G2966" s="58">
        <v>3.4091322176850458E-2</v>
      </c>
      <c r="H2966" s="58">
        <v>0.14256864642171435</v>
      </c>
      <c r="I2966" s="58">
        <v>0.12871266358625719</v>
      </c>
      <c r="J2966" s="58">
        <v>0.10624215874730172</v>
      </c>
      <c r="K2966" s="58">
        <v>0.10008950824080172</v>
      </c>
      <c r="L2966" s="58">
        <v>0.16919892940193626</v>
      </c>
      <c r="M2966" s="58">
        <v>3.2653932901424806E-2</v>
      </c>
      <c r="N2966" s="58">
        <v>1.2501055289336866E-2</v>
      </c>
      <c r="O2966" s="58">
        <v>0</v>
      </c>
      <c r="P2966" s="58">
        <v>0</v>
      </c>
      <c r="Q2966" s="58">
        <v>0</v>
      </c>
      <c r="R2966" s="58">
        <v>0</v>
      </c>
      <c r="S2966" s="58">
        <v>0</v>
      </c>
      <c r="T2966" s="58">
        <v>0</v>
      </c>
      <c r="U2966" s="58">
        <v>0</v>
      </c>
      <c r="V2966" s="58">
        <v>0</v>
      </c>
      <c r="W2966" s="58">
        <v>0</v>
      </c>
      <c r="X2966" s="58">
        <v>0</v>
      </c>
      <c r="Y2966" s="58">
        <v>0</v>
      </c>
      <c r="Z2966" s="58">
        <v>0</v>
      </c>
      <c r="AA2966" s="58">
        <v>0</v>
      </c>
      <c r="AB2966" s="58">
        <v>0</v>
      </c>
      <c r="AC2966" s="58">
        <v>0</v>
      </c>
      <c r="AD2966" s="58">
        <v>0</v>
      </c>
      <c r="AE2966" s="58">
        <v>0</v>
      </c>
      <c r="AF2966" s="58">
        <v>0</v>
      </c>
      <c r="AG2966" s="58">
        <v>0</v>
      </c>
      <c r="AH2966" s="58">
        <v>0</v>
      </c>
      <c r="AI2966" s="58">
        <v>0</v>
      </c>
      <c r="AK2966" s="64">
        <f t="shared" si="46"/>
        <v>4.7885396996581158E-3</v>
      </c>
    </row>
    <row r="2967" spans="1:37" x14ac:dyDescent="0.25">
      <c r="A2967">
        <v>2965</v>
      </c>
      <c r="B2967" s="1">
        <v>1.11E-2</v>
      </c>
      <c r="C2967" s="1">
        <v>-8.4272120167195797E-5</v>
      </c>
      <c r="D2967" s="58">
        <v>7.5379485754948336E-2</v>
      </c>
      <c r="E2967" s="58">
        <v>4.2144402802308564E-2</v>
      </c>
      <c r="F2967" s="58">
        <v>0.14855138066823043</v>
      </c>
      <c r="G2967" s="58">
        <v>0.16391664809239392</v>
      </c>
      <c r="H2967" s="58">
        <v>0.10071648372043938</v>
      </c>
      <c r="I2967" s="58">
        <v>0.14316988725136495</v>
      </c>
      <c r="J2967" s="58">
        <v>4.537240632949148E-2</v>
      </c>
      <c r="K2967" s="58">
        <v>1.2061850560628822E-2</v>
      </c>
      <c r="L2967" s="58">
        <v>4.9439101379486511E-2</v>
      </c>
      <c r="M2967" s="58">
        <v>0.10902258615018987</v>
      </c>
      <c r="N2967" s="58">
        <v>0.11022576729051771</v>
      </c>
      <c r="O2967" s="58">
        <v>0</v>
      </c>
      <c r="P2967" s="58">
        <v>0</v>
      </c>
      <c r="Q2967" s="58">
        <v>0</v>
      </c>
      <c r="R2967" s="58">
        <v>0</v>
      </c>
      <c r="S2967" s="58">
        <v>0</v>
      </c>
      <c r="T2967" s="58">
        <v>0</v>
      </c>
      <c r="U2967" s="58">
        <v>0</v>
      </c>
      <c r="V2967" s="58">
        <v>0</v>
      </c>
      <c r="W2967" s="58">
        <v>0</v>
      </c>
      <c r="X2967" s="58">
        <v>0</v>
      </c>
      <c r="Y2967" s="58">
        <v>0</v>
      </c>
      <c r="Z2967" s="58">
        <v>0</v>
      </c>
      <c r="AA2967" s="58">
        <v>0</v>
      </c>
      <c r="AB2967" s="58">
        <v>0</v>
      </c>
      <c r="AC2967" s="58">
        <v>0</v>
      </c>
      <c r="AD2967" s="58">
        <v>0</v>
      </c>
      <c r="AE2967" s="58">
        <v>0</v>
      </c>
      <c r="AF2967" s="58">
        <v>0</v>
      </c>
      <c r="AG2967" s="58">
        <v>0</v>
      </c>
      <c r="AH2967" s="58">
        <v>0</v>
      </c>
      <c r="AI2967" s="58">
        <v>0</v>
      </c>
      <c r="AK2967" s="64">
        <f t="shared" si="46"/>
        <v>-7.5920828979455669E-3</v>
      </c>
    </row>
    <row r="2968" spans="1:37" x14ac:dyDescent="0.25">
      <c r="A2968">
        <v>2966</v>
      </c>
      <c r="B2968" s="1">
        <v>1.29E-2</v>
      </c>
      <c r="C2968" s="1">
        <v>-2.3689831530567296E-4</v>
      </c>
      <c r="D2968" s="58">
        <v>0.12759931977854655</v>
      </c>
      <c r="E2968" s="58">
        <v>5.5463102897086732E-2</v>
      </c>
      <c r="F2968" s="58">
        <v>5.819384393695088E-2</v>
      </c>
      <c r="G2968" s="58">
        <v>0.13997021599075579</v>
      </c>
      <c r="H2968" s="58">
        <v>7.3448164061312257E-2</v>
      </c>
      <c r="I2968" s="58">
        <v>0.17126858531523556</v>
      </c>
      <c r="J2968" s="58">
        <v>1.7960801229577914E-2</v>
      </c>
      <c r="K2968" s="58">
        <v>0.12319406650389315</v>
      </c>
      <c r="L2968" s="58">
        <v>7.2766106569692152E-2</v>
      </c>
      <c r="M2968" s="58">
        <v>4.4071601197905971E-2</v>
      </c>
      <c r="N2968" s="58">
        <v>0.11606419251904312</v>
      </c>
      <c r="O2968" s="58">
        <v>0</v>
      </c>
      <c r="P2968" s="58">
        <v>0</v>
      </c>
      <c r="Q2968" s="58">
        <v>0</v>
      </c>
      <c r="R2968" s="58">
        <v>0</v>
      </c>
      <c r="S2968" s="58">
        <v>0</v>
      </c>
      <c r="T2968" s="58">
        <v>0</v>
      </c>
      <c r="U2968" s="58">
        <v>0</v>
      </c>
      <c r="V2968" s="58">
        <v>0</v>
      </c>
      <c r="W2968" s="58">
        <v>0</v>
      </c>
      <c r="X2968" s="58">
        <v>0</v>
      </c>
      <c r="Y2968" s="58">
        <v>0</v>
      </c>
      <c r="Z2968" s="58">
        <v>0</v>
      </c>
      <c r="AA2968" s="58">
        <v>0</v>
      </c>
      <c r="AB2968" s="58">
        <v>0</v>
      </c>
      <c r="AC2968" s="58">
        <v>0</v>
      </c>
      <c r="AD2968" s="58">
        <v>0</v>
      </c>
      <c r="AE2968" s="58">
        <v>0</v>
      </c>
      <c r="AF2968" s="58">
        <v>0</v>
      </c>
      <c r="AG2968" s="58">
        <v>0</v>
      </c>
      <c r="AH2968" s="58">
        <v>0</v>
      </c>
      <c r="AI2968" s="58">
        <v>0</v>
      </c>
      <c r="AK2968" s="64">
        <f t="shared" si="46"/>
        <v>-1.8364210488811858E-2</v>
      </c>
    </row>
    <row r="2969" spans="1:37" x14ac:dyDescent="0.25">
      <c r="A2969">
        <v>2967</v>
      </c>
      <c r="B2969" s="1">
        <v>1.24E-2</v>
      </c>
      <c r="C2969" s="1">
        <v>-3.7789447041742234E-4</v>
      </c>
      <c r="D2969" s="58">
        <v>7.7616555091170145E-2</v>
      </c>
      <c r="E2969" s="58">
        <v>4.2119379238040516E-2</v>
      </c>
      <c r="F2969" s="58">
        <v>0.1254433340732673</v>
      </c>
      <c r="G2969" s="58">
        <v>0.17635327992287922</v>
      </c>
      <c r="H2969" s="58">
        <v>6.7296340653630451E-2</v>
      </c>
      <c r="I2969" s="58">
        <v>9.2316663415418929E-2</v>
      </c>
      <c r="J2969" s="58">
        <v>3.1354548486367484E-2</v>
      </c>
      <c r="K2969" s="58">
        <v>0.15763669244923037</v>
      </c>
      <c r="L2969" s="58">
        <v>4.9461517950489683E-2</v>
      </c>
      <c r="M2969" s="58">
        <v>0.1645896034401875</v>
      </c>
      <c r="N2969" s="58">
        <v>1.5812085279318291E-2</v>
      </c>
      <c r="O2969" s="58">
        <v>0</v>
      </c>
      <c r="P2969" s="58">
        <v>0</v>
      </c>
      <c r="Q2969" s="58">
        <v>0</v>
      </c>
      <c r="R2969" s="58">
        <v>0</v>
      </c>
      <c r="S2969" s="58">
        <v>0</v>
      </c>
      <c r="T2969" s="58">
        <v>0</v>
      </c>
      <c r="U2969" s="58">
        <v>0</v>
      </c>
      <c r="V2969" s="58">
        <v>0</v>
      </c>
      <c r="W2969" s="58">
        <v>0</v>
      </c>
      <c r="X2969" s="58">
        <v>0</v>
      </c>
      <c r="Y2969" s="58">
        <v>0</v>
      </c>
      <c r="Z2969" s="58">
        <v>0</v>
      </c>
      <c r="AA2969" s="58">
        <v>0</v>
      </c>
      <c r="AB2969" s="58">
        <v>0</v>
      </c>
      <c r="AC2969" s="58">
        <v>0</v>
      </c>
      <c r="AD2969" s="58">
        <v>0</v>
      </c>
      <c r="AE2969" s="58">
        <v>0</v>
      </c>
      <c r="AF2969" s="58">
        <v>0</v>
      </c>
      <c r="AG2969" s="58">
        <v>0</v>
      </c>
      <c r="AH2969" s="58">
        <v>0</v>
      </c>
      <c r="AI2969" s="58">
        <v>0</v>
      </c>
      <c r="AK2969" s="64">
        <f t="shared" si="46"/>
        <v>-3.0475360517534061E-2</v>
      </c>
    </row>
    <row r="2970" spans="1:37" x14ac:dyDescent="0.25">
      <c r="A2970">
        <v>2968</v>
      </c>
      <c r="B2970" s="1">
        <v>1.15E-2</v>
      </c>
      <c r="C2970" s="1">
        <v>2.1784613846706336E-4</v>
      </c>
      <c r="D2970" s="58">
        <v>9.8370905651468055E-2</v>
      </c>
      <c r="E2970" s="58">
        <v>0.1303527971217745</v>
      </c>
      <c r="F2970" s="58">
        <v>0.15833950999574195</v>
      </c>
      <c r="G2970" s="58">
        <v>7.8308847244586685E-2</v>
      </c>
      <c r="H2970" s="58">
        <v>5.5926976614837531E-2</v>
      </c>
      <c r="I2970" s="58">
        <v>3.6826899880988632E-2</v>
      </c>
      <c r="J2970" s="58">
        <v>8.9649057664241208E-2</v>
      </c>
      <c r="K2970" s="58">
        <v>2.7691492600950333E-2</v>
      </c>
      <c r="L2970" s="58">
        <v>0.1176529605562044</v>
      </c>
      <c r="M2970" s="58">
        <v>9.6947431612511528E-2</v>
      </c>
      <c r="N2970" s="58">
        <v>0.10993312105669524</v>
      </c>
      <c r="O2970" s="58">
        <v>0</v>
      </c>
      <c r="P2970" s="58">
        <v>0</v>
      </c>
      <c r="Q2970" s="58">
        <v>0</v>
      </c>
      <c r="R2970" s="58">
        <v>0</v>
      </c>
      <c r="S2970" s="58">
        <v>0</v>
      </c>
      <c r="T2970" s="58">
        <v>0</v>
      </c>
      <c r="U2970" s="58">
        <v>0</v>
      </c>
      <c r="V2970" s="58">
        <v>0</v>
      </c>
      <c r="W2970" s="58">
        <v>0</v>
      </c>
      <c r="X2970" s="58">
        <v>0</v>
      </c>
      <c r="Y2970" s="58">
        <v>0</v>
      </c>
      <c r="Z2970" s="58">
        <v>0</v>
      </c>
      <c r="AA2970" s="58">
        <v>0</v>
      </c>
      <c r="AB2970" s="58">
        <v>0</v>
      </c>
      <c r="AC2970" s="58">
        <v>0</v>
      </c>
      <c r="AD2970" s="58">
        <v>0</v>
      </c>
      <c r="AE2970" s="58">
        <v>0</v>
      </c>
      <c r="AF2970" s="58">
        <v>0</v>
      </c>
      <c r="AG2970" s="58">
        <v>0</v>
      </c>
      <c r="AH2970" s="58">
        <v>0</v>
      </c>
      <c r="AI2970" s="58">
        <v>0</v>
      </c>
      <c r="AK2970" s="64">
        <f t="shared" si="46"/>
        <v>1.8943142475396815E-2</v>
      </c>
    </row>
    <row r="2971" spans="1:37" x14ac:dyDescent="0.25">
      <c r="A2971">
        <v>2969</v>
      </c>
      <c r="B2971" s="1">
        <v>1.01E-2</v>
      </c>
      <c r="C2971" s="1">
        <v>1.8404410598867981E-5</v>
      </c>
      <c r="D2971" s="58">
        <v>4.4259464407139994E-2</v>
      </c>
      <c r="E2971" s="58">
        <v>5.628580490177177E-2</v>
      </c>
      <c r="F2971" s="58">
        <v>7.9060432746255779E-2</v>
      </c>
      <c r="G2971" s="58">
        <v>9.9086447291678592E-2</v>
      </c>
      <c r="H2971" s="58">
        <v>0.14101701767235381</v>
      </c>
      <c r="I2971" s="58">
        <v>7.3870928509163047E-2</v>
      </c>
      <c r="J2971" s="58">
        <v>6.9092571334877381E-2</v>
      </c>
      <c r="K2971" s="58">
        <v>8.4562016519385177E-2</v>
      </c>
      <c r="L2971" s="58">
        <v>0.14157837194216347</v>
      </c>
      <c r="M2971" s="58">
        <v>0.13874650881257791</v>
      </c>
      <c r="N2971" s="58">
        <v>7.2440435862633157E-2</v>
      </c>
      <c r="O2971" s="58">
        <v>0</v>
      </c>
      <c r="P2971" s="58">
        <v>0</v>
      </c>
      <c r="Q2971" s="58">
        <v>0</v>
      </c>
      <c r="R2971" s="58">
        <v>0</v>
      </c>
      <c r="S2971" s="58">
        <v>0</v>
      </c>
      <c r="T2971" s="58">
        <v>0</v>
      </c>
      <c r="U2971" s="58">
        <v>0</v>
      </c>
      <c r="V2971" s="58">
        <v>0</v>
      </c>
      <c r="W2971" s="58">
        <v>0</v>
      </c>
      <c r="X2971" s="58">
        <v>0</v>
      </c>
      <c r="Y2971" s="58">
        <v>0</v>
      </c>
      <c r="Z2971" s="58">
        <v>0</v>
      </c>
      <c r="AA2971" s="58">
        <v>0</v>
      </c>
      <c r="AB2971" s="58">
        <v>0</v>
      </c>
      <c r="AC2971" s="58">
        <v>0</v>
      </c>
      <c r="AD2971" s="58">
        <v>0</v>
      </c>
      <c r="AE2971" s="58">
        <v>0</v>
      </c>
      <c r="AF2971" s="58">
        <v>0</v>
      </c>
      <c r="AG2971" s="58">
        <v>0</v>
      </c>
      <c r="AH2971" s="58">
        <v>0</v>
      </c>
      <c r="AI2971" s="58">
        <v>0</v>
      </c>
      <c r="AK2971" s="64">
        <f t="shared" si="46"/>
        <v>1.8222188711750477E-3</v>
      </c>
    </row>
    <row r="2972" spans="1:37" x14ac:dyDescent="0.25">
      <c r="A2972">
        <v>2970</v>
      </c>
      <c r="B2972" s="1">
        <v>1.26E-2</v>
      </c>
      <c r="C2972" s="1">
        <v>1.0941569030371681E-4</v>
      </c>
      <c r="D2972" s="58">
        <v>2.8604375185769644E-2</v>
      </c>
      <c r="E2972" s="58">
        <v>0.13334741806156317</v>
      </c>
      <c r="F2972" s="58">
        <v>1.6186249217428499E-2</v>
      </c>
      <c r="G2972" s="58">
        <v>4.7663498298484659E-2</v>
      </c>
      <c r="H2972" s="58">
        <v>8.9930932502585714E-2</v>
      </c>
      <c r="I2972" s="58">
        <v>3.947117966010931E-2</v>
      </c>
      <c r="J2972" s="58">
        <v>0.11135325298376783</v>
      </c>
      <c r="K2972" s="58">
        <v>0.18773079764469922</v>
      </c>
      <c r="L2972" s="58">
        <v>0.18655113861028222</v>
      </c>
      <c r="M2972" s="58">
        <v>0.10742195325440099</v>
      </c>
      <c r="N2972" s="58">
        <v>5.1739204580908714E-2</v>
      </c>
      <c r="O2972" s="58">
        <v>0</v>
      </c>
      <c r="P2972" s="58">
        <v>0</v>
      </c>
      <c r="Q2972" s="58">
        <v>0</v>
      </c>
      <c r="R2972" s="58">
        <v>0</v>
      </c>
      <c r="S2972" s="58">
        <v>0</v>
      </c>
      <c r="T2972" s="58">
        <v>0</v>
      </c>
      <c r="U2972" s="58">
        <v>0</v>
      </c>
      <c r="V2972" s="58">
        <v>0</v>
      </c>
      <c r="W2972" s="58">
        <v>0</v>
      </c>
      <c r="X2972" s="58">
        <v>0</v>
      </c>
      <c r="Y2972" s="58">
        <v>0</v>
      </c>
      <c r="Z2972" s="58">
        <v>0</v>
      </c>
      <c r="AA2972" s="58">
        <v>0</v>
      </c>
      <c r="AB2972" s="58">
        <v>0</v>
      </c>
      <c r="AC2972" s="58">
        <v>0</v>
      </c>
      <c r="AD2972" s="58">
        <v>0</v>
      </c>
      <c r="AE2972" s="58">
        <v>0</v>
      </c>
      <c r="AF2972" s="58">
        <v>0</v>
      </c>
      <c r="AG2972" s="58">
        <v>0</v>
      </c>
      <c r="AH2972" s="58">
        <v>0</v>
      </c>
      <c r="AI2972" s="58">
        <v>0</v>
      </c>
      <c r="AK2972" s="64">
        <f t="shared" si="46"/>
        <v>8.683784944739429E-3</v>
      </c>
    </row>
    <row r="2973" spans="1:37" x14ac:dyDescent="0.25">
      <c r="A2973">
        <v>2971</v>
      </c>
      <c r="B2973" s="1">
        <v>1.6E-2</v>
      </c>
      <c r="C2973" s="1">
        <v>1.8833634268866006E-5</v>
      </c>
      <c r="D2973" s="58">
        <v>2.8797878724324218E-2</v>
      </c>
      <c r="E2973" s="58">
        <v>0.18145933790501528</v>
      </c>
      <c r="F2973" s="58">
        <v>0.19078584934512749</v>
      </c>
      <c r="G2973" s="58">
        <v>0.20618818740435815</v>
      </c>
      <c r="H2973" s="58">
        <v>6.0821723242266833E-2</v>
      </c>
      <c r="I2973" s="58">
        <v>0.17759546646410262</v>
      </c>
      <c r="J2973" s="58">
        <v>2.8102897421856905E-2</v>
      </c>
      <c r="K2973" s="58">
        <v>3.8586493971317345E-2</v>
      </c>
      <c r="L2973" s="58">
        <v>3.6912038687089338E-2</v>
      </c>
      <c r="M2973" s="58">
        <v>3.9927530638181025E-2</v>
      </c>
      <c r="N2973" s="58">
        <v>1.0822596196360883E-2</v>
      </c>
      <c r="O2973" s="58">
        <v>0</v>
      </c>
      <c r="P2973" s="58">
        <v>0</v>
      </c>
      <c r="Q2973" s="58">
        <v>0</v>
      </c>
      <c r="R2973" s="58">
        <v>0</v>
      </c>
      <c r="S2973" s="58">
        <v>0</v>
      </c>
      <c r="T2973" s="58">
        <v>0</v>
      </c>
      <c r="U2973" s="58">
        <v>0</v>
      </c>
      <c r="V2973" s="58">
        <v>0</v>
      </c>
      <c r="W2973" s="58">
        <v>0</v>
      </c>
      <c r="X2973" s="58">
        <v>0</v>
      </c>
      <c r="Y2973" s="58">
        <v>0</v>
      </c>
      <c r="Z2973" s="58">
        <v>0</v>
      </c>
      <c r="AA2973" s="58">
        <v>0</v>
      </c>
      <c r="AB2973" s="58">
        <v>0</v>
      </c>
      <c r="AC2973" s="58">
        <v>0</v>
      </c>
      <c r="AD2973" s="58">
        <v>0</v>
      </c>
      <c r="AE2973" s="58">
        <v>0</v>
      </c>
      <c r="AF2973" s="58">
        <v>0</v>
      </c>
      <c r="AG2973" s="58">
        <v>0</v>
      </c>
      <c r="AH2973" s="58">
        <v>0</v>
      </c>
      <c r="AI2973" s="58">
        <v>0</v>
      </c>
      <c r="AK2973" s="64">
        <f t="shared" si="46"/>
        <v>1.1771021418041253E-3</v>
      </c>
    </row>
    <row r="2974" spans="1:37" x14ac:dyDescent="0.25">
      <c r="A2974">
        <v>2972</v>
      </c>
      <c r="B2974" s="1">
        <v>1.24E-2</v>
      </c>
      <c r="C2974" s="1">
        <v>2.7193499472717871E-4</v>
      </c>
      <c r="D2974" s="58">
        <v>1.2651543825225772E-5</v>
      </c>
      <c r="E2974" s="58">
        <v>0.1871494360727684</v>
      </c>
      <c r="F2974" s="58">
        <v>0.18317887037317362</v>
      </c>
      <c r="G2974" s="58">
        <v>0.1100029425932178</v>
      </c>
      <c r="H2974" s="58">
        <v>8.332778593605282E-2</v>
      </c>
      <c r="I2974" s="58">
        <v>8.7597985957832952E-3</v>
      </c>
      <c r="J2974" s="58">
        <v>1.325236590380325E-2</v>
      </c>
      <c r="K2974" s="58">
        <v>8.8884885044071636E-3</v>
      </c>
      <c r="L2974" s="58">
        <v>5.1353543792789259E-2</v>
      </c>
      <c r="M2974" s="58">
        <v>0.25152619501227752</v>
      </c>
      <c r="N2974" s="58">
        <v>0.10254792167190167</v>
      </c>
      <c r="O2974" s="58">
        <v>0</v>
      </c>
      <c r="P2974" s="58">
        <v>0</v>
      </c>
      <c r="Q2974" s="58">
        <v>0</v>
      </c>
      <c r="R2974" s="58">
        <v>0</v>
      </c>
      <c r="S2974" s="58">
        <v>0</v>
      </c>
      <c r="T2974" s="58">
        <v>0</v>
      </c>
      <c r="U2974" s="58">
        <v>0</v>
      </c>
      <c r="V2974" s="58">
        <v>0</v>
      </c>
      <c r="W2974" s="58">
        <v>0</v>
      </c>
      <c r="X2974" s="58">
        <v>0</v>
      </c>
      <c r="Y2974" s="58">
        <v>0</v>
      </c>
      <c r="Z2974" s="58">
        <v>0</v>
      </c>
      <c r="AA2974" s="58">
        <v>0</v>
      </c>
      <c r="AB2974" s="58">
        <v>0</v>
      </c>
      <c r="AC2974" s="58">
        <v>0</v>
      </c>
      <c r="AD2974" s="58">
        <v>0</v>
      </c>
      <c r="AE2974" s="58">
        <v>0</v>
      </c>
      <c r="AF2974" s="58">
        <v>0</v>
      </c>
      <c r="AG2974" s="58">
        <v>0</v>
      </c>
      <c r="AH2974" s="58">
        <v>0</v>
      </c>
      <c r="AI2974" s="58">
        <v>0</v>
      </c>
      <c r="AK2974" s="64">
        <f t="shared" si="46"/>
        <v>2.1930241510256347E-2</v>
      </c>
    </row>
    <row r="2975" spans="1:37" x14ac:dyDescent="0.25">
      <c r="A2975">
        <v>2973</v>
      </c>
      <c r="B2975" s="1">
        <v>1.21E-2</v>
      </c>
      <c r="C2975" s="1">
        <v>-6.8190161754911965E-5</v>
      </c>
      <c r="D2975" s="58">
        <v>0.13876942956885768</v>
      </c>
      <c r="E2975" s="58">
        <v>6.1541386869214953E-2</v>
      </c>
      <c r="F2975" s="58">
        <v>0.19076851766743058</v>
      </c>
      <c r="G2975" s="58">
        <v>9.8559816971041214E-2</v>
      </c>
      <c r="H2975" s="58">
        <v>0.14603250719210201</v>
      </c>
      <c r="I2975" s="58">
        <v>5.9340154071494157E-3</v>
      </c>
      <c r="J2975" s="58">
        <v>0.12972229154901468</v>
      </c>
      <c r="K2975" s="58">
        <v>8.2576444738540783E-2</v>
      </c>
      <c r="L2975" s="58">
        <v>9.1688647147443236E-2</v>
      </c>
      <c r="M2975" s="58">
        <v>2.2818610465183797E-2</v>
      </c>
      <c r="N2975" s="58">
        <v>3.1588332424021648E-2</v>
      </c>
      <c r="O2975" s="58">
        <v>0</v>
      </c>
      <c r="P2975" s="58">
        <v>0</v>
      </c>
      <c r="Q2975" s="58">
        <v>0</v>
      </c>
      <c r="R2975" s="58">
        <v>0</v>
      </c>
      <c r="S2975" s="58">
        <v>0</v>
      </c>
      <c r="T2975" s="58">
        <v>0</v>
      </c>
      <c r="U2975" s="58">
        <v>0</v>
      </c>
      <c r="V2975" s="58">
        <v>0</v>
      </c>
      <c r="W2975" s="58">
        <v>0</v>
      </c>
      <c r="X2975" s="58">
        <v>0</v>
      </c>
      <c r="Y2975" s="58">
        <v>0</v>
      </c>
      <c r="Z2975" s="58">
        <v>0</v>
      </c>
      <c r="AA2975" s="58">
        <v>0</v>
      </c>
      <c r="AB2975" s="58">
        <v>0</v>
      </c>
      <c r="AC2975" s="58">
        <v>0</v>
      </c>
      <c r="AD2975" s="58">
        <v>0</v>
      </c>
      <c r="AE2975" s="58">
        <v>0</v>
      </c>
      <c r="AF2975" s="58">
        <v>0</v>
      </c>
      <c r="AG2975" s="58">
        <v>0</v>
      </c>
      <c r="AH2975" s="58">
        <v>0</v>
      </c>
      <c r="AI2975" s="58">
        <v>0</v>
      </c>
      <c r="AK2975" s="64">
        <f t="shared" si="46"/>
        <v>-5.6355505582571875E-3</v>
      </c>
    </row>
    <row r="2976" spans="1:37" x14ac:dyDescent="0.25">
      <c r="A2976">
        <v>2974</v>
      </c>
      <c r="B2976" s="1">
        <v>1.24E-2</v>
      </c>
      <c r="C2976" s="1">
        <v>1.486680600114449E-5</v>
      </c>
      <c r="D2976" s="58">
        <v>0.11965973087372797</v>
      </c>
      <c r="E2976" s="58">
        <v>0.12274574771355636</v>
      </c>
      <c r="F2976" s="58">
        <v>8.8155779279200208E-2</v>
      </c>
      <c r="G2976" s="58">
        <v>6.888664698296075E-2</v>
      </c>
      <c r="H2976" s="58">
        <v>9.6009797300066757E-2</v>
      </c>
      <c r="I2976" s="58">
        <v>9.2776155139325911E-2</v>
      </c>
      <c r="J2976" s="58">
        <v>4.0281774804864889E-2</v>
      </c>
      <c r="K2976" s="58">
        <v>0.10302319685866125</v>
      </c>
      <c r="L2976" s="58">
        <v>0.11937336588579578</v>
      </c>
      <c r="M2976" s="58">
        <v>8.7443087736450958E-2</v>
      </c>
      <c r="N2976" s="58">
        <v>6.164471742538908E-2</v>
      </c>
      <c r="O2976" s="58">
        <v>0</v>
      </c>
      <c r="P2976" s="58">
        <v>0</v>
      </c>
      <c r="Q2976" s="58">
        <v>0</v>
      </c>
      <c r="R2976" s="58">
        <v>0</v>
      </c>
      <c r="S2976" s="58">
        <v>0</v>
      </c>
      <c r="T2976" s="58">
        <v>0</v>
      </c>
      <c r="U2976" s="58">
        <v>0</v>
      </c>
      <c r="V2976" s="58">
        <v>0</v>
      </c>
      <c r="W2976" s="58">
        <v>0</v>
      </c>
      <c r="X2976" s="58">
        <v>0</v>
      </c>
      <c r="Y2976" s="58">
        <v>0</v>
      </c>
      <c r="Z2976" s="58">
        <v>0</v>
      </c>
      <c r="AA2976" s="58">
        <v>0</v>
      </c>
      <c r="AB2976" s="58">
        <v>0</v>
      </c>
      <c r="AC2976" s="58">
        <v>0</v>
      </c>
      <c r="AD2976" s="58">
        <v>0</v>
      </c>
      <c r="AE2976" s="58">
        <v>0</v>
      </c>
      <c r="AF2976" s="58">
        <v>0</v>
      </c>
      <c r="AG2976" s="58">
        <v>0</v>
      </c>
      <c r="AH2976" s="58">
        <v>0</v>
      </c>
      <c r="AI2976" s="58">
        <v>0</v>
      </c>
      <c r="AK2976" s="64">
        <f t="shared" si="46"/>
        <v>1.198935967834233E-3</v>
      </c>
    </row>
    <row r="2977" spans="1:37" x14ac:dyDescent="0.25">
      <c r="A2977">
        <v>2975</v>
      </c>
      <c r="B2977" s="1">
        <v>1.12E-2</v>
      </c>
      <c r="C2977" s="1">
        <v>-3.3420891882698827E-5</v>
      </c>
      <c r="D2977" s="58">
        <v>2.2999930008493156E-2</v>
      </c>
      <c r="E2977" s="58">
        <v>5.2524558727560955E-2</v>
      </c>
      <c r="F2977" s="58">
        <v>6.5905006453207876E-2</v>
      </c>
      <c r="G2977" s="58">
        <v>0.12616819415721089</v>
      </c>
      <c r="H2977" s="58">
        <v>0.14309601574585076</v>
      </c>
      <c r="I2977" s="58">
        <v>4.8701907256053622E-3</v>
      </c>
      <c r="J2977" s="58">
        <v>0.1246054612127714</v>
      </c>
      <c r="K2977" s="58">
        <v>0.14820917105452877</v>
      </c>
      <c r="L2977" s="58">
        <v>8.1129024673820951E-2</v>
      </c>
      <c r="M2977" s="58">
        <v>7.0805415569183461E-2</v>
      </c>
      <c r="N2977" s="58">
        <v>0.1596870316717664</v>
      </c>
      <c r="O2977" s="58">
        <v>0</v>
      </c>
      <c r="P2977" s="58">
        <v>0</v>
      </c>
      <c r="Q2977" s="58">
        <v>0</v>
      </c>
      <c r="R2977" s="58">
        <v>0</v>
      </c>
      <c r="S2977" s="58">
        <v>0</v>
      </c>
      <c r="T2977" s="58">
        <v>0</v>
      </c>
      <c r="U2977" s="58">
        <v>0</v>
      </c>
      <c r="V2977" s="58">
        <v>0</v>
      </c>
      <c r="W2977" s="58">
        <v>0</v>
      </c>
      <c r="X2977" s="58">
        <v>0</v>
      </c>
      <c r="Y2977" s="58">
        <v>0</v>
      </c>
      <c r="Z2977" s="58">
        <v>0</v>
      </c>
      <c r="AA2977" s="58">
        <v>0</v>
      </c>
      <c r="AB2977" s="58">
        <v>0</v>
      </c>
      <c r="AC2977" s="58">
        <v>0</v>
      </c>
      <c r="AD2977" s="58">
        <v>0</v>
      </c>
      <c r="AE2977" s="58">
        <v>0</v>
      </c>
      <c r="AF2977" s="58">
        <v>0</v>
      </c>
      <c r="AG2977" s="58">
        <v>0</v>
      </c>
      <c r="AH2977" s="58">
        <v>0</v>
      </c>
      <c r="AI2977" s="58">
        <v>0</v>
      </c>
      <c r="AK2977" s="64">
        <f t="shared" si="46"/>
        <v>-2.9840082038123951E-3</v>
      </c>
    </row>
    <row r="2978" spans="1:37" x14ac:dyDescent="0.25">
      <c r="A2978">
        <v>2976</v>
      </c>
      <c r="B2978" s="1">
        <v>1.29E-2</v>
      </c>
      <c r="C2978" s="1">
        <v>8.3594358065974209E-5</v>
      </c>
      <c r="D2978" s="58">
        <v>0.14400371778143634</v>
      </c>
      <c r="E2978" s="58">
        <v>0.14911134427583828</v>
      </c>
      <c r="F2978" s="58">
        <v>0.11140842728850979</v>
      </c>
      <c r="G2978" s="58">
        <v>0.13574097195377977</v>
      </c>
      <c r="H2978" s="58">
        <v>1.7769902828553247E-2</v>
      </c>
      <c r="I2978" s="58">
        <v>2.5620076080339078E-2</v>
      </c>
      <c r="J2978" s="58">
        <v>3.3603646587889051E-2</v>
      </c>
      <c r="K2978" s="58">
        <v>9.878280895331093E-2</v>
      </c>
      <c r="L2978" s="58">
        <v>0.11082088649044691</v>
      </c>
      <c r="M2978" s="58">
        <v>0.14736403991621749</v>
      </c>
      <c r="N2978" s="58">
        <v>2.5774177843679236E-2</v>
      </c>
      <c r="O2978" s="58">
        <v>0</v>
      </c>
      <c r="P2978" s="58">
        <v>0</v>
      </c>
      <c r="Q2978" s="58">
        <v>0</v>
      </c>
      <c r="R2978" s="58">
        <v>0</v>
      </c>
      <c r="S2978" s="58">
        <v>0</v>
      </c>
      <c r="T2978" s="58">
        <v>0</v>
      </c>
      <c r="U2978" s="58">
        <v>0</v>
      </c>
      <c r="V2978" s="58">
        <v>0</v>
      </c>
      <c r="W2978" s="58">
        <v>0</v>
      </c>
      <c r="X2978" s="58">
        <v>0</v>
      </c>
      <c r="Y2978" s="58">
        <v>0</v>
      </c>
      <c r="Z2978" s="58">
        <v>0</v>
      </c>
      <c r="AA2978" s="58">
        <v>0</v>
      </c>
      <c r="AB2978" s="58">
        <v>0</v>
      </c>
      <c r="AC2978" s="58">
        <v>0</v>
      </c>
      <c r="AD2978" s="58">
        <v>0</v>
      </c>
      <c r="AE2978" s="58">
        <v>0</v>
      </c>
      <c r="AF2978" s="58">
        <v>0</v>
      </c>
      <c r="AG2978" s="58">
        <v>0</v>
      </c>
      <c r="AH2978" s="58">
        <v>0</v>
      </c>
      <c r="AI2978" s="58">
        <v>0</v>
      </c>
      <c r="AK2978" s="64">
        <f t="shared" si="46"/>
        <v>6.4801827958119538E-3</v>
      </c>
    </row>
    <row r="2979" spans="1:37" x14ac:dyDescent="0.25">
      <c r="A2979">
        <v>2977</v>
      </c>
      <c r="B2979" s="1">
        <v>1.37E-2</v>
      </c>
      <c r="C2979" s="1">
        <v>-2.897889873735426E-4</v>
      </c>
      <c r="D2979" s="58">
        <v>6.8620122161082125E-2</v>
      </c>
      <c r="E2979" s="58">
        <v>0.13649022090599672</v>
      </c>
      <c r="F2979" s="58">
        <v>0.17228567383889581</v>
      </c>
      <c r="G2979" s="58">
        <v>8.4279025592590012E-3</v>
      </c>
      <c r="H2979" s="58">
        <v>0.14269237380457314</v>
      </c>
      <c r="I2979" s="58">
        <v>5.9114625256984167E-2</v>
      </c>
      <c r="J2979" s="58">
        <v>1.0670973478659935E-2</v>
      </c>
      <c r="K2979" s="58">
        <v>0.17540717045804174</v>
      </c>
      <c r="L2979" s="58">
        <v>1.4479927789822732E-2</v>
      </c>
      <c r="M2979" s="58">
        <v>9.6369375650347283E-2</v>
      </c>
      <c r="N2979" s="58">
        <v>0.11544163409633719</v>
      </c>
      <c r="O2979" s="58">
        <v>0</v>
      </c>
      <c r="P2979" s="58">
        <v>0</v>
      </c>
      <c r="Q2979" s="58">
        <v>0</v>
      </c>
      <c r="R2979" s="58">
        <v>0</v>
      </c>
      <c r="S2979" s="58">
        <v>0</v>
      </c>
      <c r="T2979" s="58">
        <v>0</v>
      </c>
      <c r="U2979" s="58">
        <v>0</v>
      </c>
      <c r="V2979" s="58">
        <v>0</v>
      </c>
      <c r="W2979" s="58">
        <v>0</v>
      </c>
      <c r="X2979" s="58">
        <v>0</v>
      </c>
      <c r="Y2979" s="58">
        <v>0</v>
      </c>
      <c r="Z2979" s="58">
        <v>0</v>
      </c>
      <c r="AA2979" s="58">
        <v>0</v>
      </c>
      <c r="AB2979" s="58">
        <v>0</v>
      </c>
      <c r="AC2979" s="58">
        <v>0</v>
      </c>
      <c r="AD2979" s="58">
        <v>0</v>
      </c>
      <c r="AE2979" s="58">
        <v>0</v>
      </c>
      <c r="AF2979" s="58">
        <v>0</v>
      </c>
      <c r="AG2979" s="58">
        <v>0</v>
      </c>
      <c r="AH2979" s="58">
        <v>0</v>
      </c>
      <c r="AI2979" s="58">
        <v>0</v>
      </c>
      <c r="AK2979" s="64">
        <f t="shared" si="46"/>
        <v>-2.1152480830185592E-2</v>
      </c>
    </row>
    <row r="2980" spans="1:37" x14ac:dyDescent="0.25">
      <c r="A2980">
        <v>2978</v>
      </c>
      <c r="B2980" s="1">
        <v>1.18E-2</v>
      </c>
      <c r="C2980" s="1">
        <v>-7.2137227035996994E-5</v>
      </c>
      <c r="D2980" s="58">
        <v>0.12787129123951327</v>
      </c>
      <c r="E2980" s="58">
        <v>4.5473503594380307E-2</v>
      </c>
      <c r="F2980" s="58">
        <v>6.8940281385053828E-2</v>
      </c>
      <c r="G2980" s="58">
        <v>1.1288134993658515E-2</v>
      </c>
      <c r="H2980" s="58">
        <v>0.14319014938032396</v>
      </c>
      <c r="I2980" s="58">
        <v>3.2624934198524247E-2</v>
      </c>
      <c r="J2980" s="58">
        <v>0.1589584113023107</v>
      </c>
      <c r="K2980" s="58">
        <v>0.16880422334309864</v>
      </c>
      <c r="L2980" s="58">
        <v>0.17620779823175939</v>
      </c>
      <c r="M2980" s="58">
        <v>1.456860496102153E-3</v>
      </c>
      <c r="N2980" s="58">
        <v>6.5184411835274875E-2</v>
      </c>
      <c r="O2980" s="58">
        <v>0</v>
      </c>
      <c r="P2980" s="58">
        <v>0</v>
      </c>
      <c r="Q2980" s="58">
        <v>0</v>
      </c>
      <c r="R2980" s="58">
        <v>0</v>
      </c>
      <c r="S2980" s="58">
        <v>0</v>
      </c>
      <c r="T2980" s="58">
        <v>0</v>
      </c>
      <c r="U2980" s="58">
        <v>0</v>
      </c>
      <c r="V2980" s="58">
        <v>0</v>
      </c>
      <c r="W2980" s="58">
        <v>0</v>
      </c>
      <c r="X2980" s="58">
        <v>0</v>
      </c>
      <c r="Y2980" s="58">
        <v>0</v>
      </c>
      <c r="Z2980" s="58">
        <v>0</v>
      </c>
      <c r="AA2980" s="58">
        <v>0</v>
      </c>
      <c r="AB2980" s="58">
        <v>0</v>
      </c>
      <c r="AC2980" s="58">
        <v>0</v>
      </c>
      <c r="AD2980" s="58">
        <v>0</v>
      </c>
      <c r="AE2980" s="58">
        <v>0</v>
      </c>
      <c r="AF2980" s="58">
        <v>0</v>
      </c>
      <c r="AG2980" s="58">
        <v>0</v>
      </c>
      <c r="AH2980" s="58">
        <v>0</v>
      </c>
      <c r="AI2980" s="58">
        <v>0</v>
      </c>
      <c r="AK2980" s="64">
        <f t="shared" si="46"/>
        <v>-6.1133243250844913E-3</v>
      </c>
    </row>
    <row r="2981" spans="1:37" x14ac:dyDescent="0.25">
      <c r="A2981">
        <v>2979</v>
      </c>
      <c r="B2981" s="1">
        <v>1.2500000000000001E-2</v>
      </c>
      <c r="C2981" s="1">
        <v>-1.360279893215687E-4</v>
      </c>
      <c r="D2981" s="58">
        <v>0.11055392101791937</v>
      </c>
      <c r="E2981" s="58">
        <v>6.7388726956948822E-2</v>
      </c>
      <c r="F2981" s="58">
        <v>8.8682877061075055E-2</v>
      </c>
      <c r="G2981" s="58">
        <v>0.1306739153602284</v>
      </c>
      <c r="H2981" s="58">
        <v>0.13719011560197755</v>
      </c>
      <c r="I2981" s="58">
        <v>0.10362929407372179</v>
      </c>
      <c r="J2981" s="58">
        <v>8.4947754893193325E-2</v>
      </c>
      <c r="K2981" s="58">
        <v>0.10797731653526567</v>
      </c>
      <c r="L2981" s="58">
        <v>5.3274640721509975E-2</v>
      </c>
      <c r="M2981" s="58">
        <v>7.3605188309755751E-2</v>
      </c>
      <c r="N2981" s="58">
        <v>4.2076249468404214E-2</v>
      </c>
      <c r="O2981" s="58">
        <v>0</v>
      </c>
      <c r="P2981" s="58">
        <v>0</v>
      </c>
      <c r="Q2981" s="58">
        <v>0</v>
      </c>
      <c r="R2981" s="58">
        <v>0</v>
      </c>
      <c r="S2981" s="58">
        <v>0</v>
      </c>
      <c r="T2981" s="58">
        <v>0</v>
      </c>
      <c r="U2981" s="58">
        <v>0</v>
      </c>
      <c r="V2981" s="58">
        <v>0</v>
      </c>
      <c r="W2981" s="58">
        <v>0</v>
      </c>
      <c r="X2981" s="58">
        <v>0</v>
      </c>
      <c r="Y2981" s="58">
        <v>0</v>
      </c>
      <c r="Z2981" s="58">
        <v>0</v>
      </c>
      <c r="AA2981" s="58">
        <v>0</v>
      </c>
      <c r="AB2981" s="58">
        <v>0</v>
      </c>
      <c r="AC2981" s="58">
        <v>0</v>
      </c>
      <c r="AD2981" s="58">
        <v>0</v>
      </c>
      <c r="AE2981" s="58">
        <v>0</v>
      </c>
      <c r="AF2981" s="58">
        <v>0</v>
      </c>
      <c r="AG2981" s="58">
        <v>0</v>
      </c>
      <c r="AH2981" s="58">
        <v>0</v>
      </c>
      <c r="AI2981" s="58">
        <v>0</v>
      </c>
      <c r="AK2981" s="64">
        <f t="shared" si="46"/>
        <v>-1.0882239145725494E-2</v>
      </c>
    </row>
    <row r="2982" spans="1:37" x14ac:dyDescent="0.25">
      <c r="A2982">
        <v>2980</v>
      </c>
      <c r="B2982" s="1">
        <v>1.34E-2</v>
      </c>
      <c r="C2982" s="1">
        <v>-3.6977602866827207E-4</v>
      </c>
      <c r="D2982" s="58">
        <v>0.1515402940780515</v>
      </c>
      <c r="E2982" s="58">
        <v>9.0768828855972532E-3</v>
      </c>
      <c r="F2982" s="58">
        <v>0.22789535095778099</v>
      </c>
      <c r="G2982" s="58">
        <v>0.19479958158022428</v>
      </c>
      <c r="H2982" s="58">
        <v>4.6073390363232408E-2</v>
      </c>
      <c r="I2982" s="58">
        <v>0.20453192649317806</v>
      </c>
      <c r="J2982" s="58">
        <v>5.1954775412069373E-3</v>
      </c>
      <c r="K2982" s="58">
        <v>3.6227193653755964E-2</v>
      </c>
      <c r="L2982" s="58">
        <v>0.11306599557596873</v>
      </c>
      <c r="M2982" s="58">
        <v>7.1557312237881194E-3</v>
      </c>
      <c r="N2982" s="58">
        <v>4.4381756472158642E-3</v>
      </c>
      <c r="O2982" s="58">
        <v>0</v>
      </c>
      <c r="P2982" s="58">
        <v>0</v>
      </c>
      <c r="Q2982" s="58">
        <v>0</v>
      </c>
      <c r="R2982" s="58">
        <v>0</v>
      </c>
      <c r="S2982" s="58">
        <v>0</v>
      </c>
      <c r="T2982" s="58">
        <v>0</v>
      </c>
      <c r="U2982" s="58">
        <v>0</v>
      </c>
      <c r="V2982" s="58">
        <v>0</v>
      </c>
      <c r="W2982" s="58">
        <v>0</v>
      </c>
      <c r="X2982" s="58">
        <v>0</v>
      </c>
      <c r="Y2982" s="58">
        <v>0</v>
      </c>
      <c r="Z2982" s="58">
        <v>0</v>
      </c>
      <c r="AA2982" s="58">
        <v>0</v>
      </c>
      <c r="AB2982" s="58">
        <v>0</v>
      </c>
      <c r="AC2982" s="58">
        <v>0</v>
      </c>
      <c r="AD2982" s="58">
        <v>0</v>
      </c>
      <c r="AE2982" s="58">
        <v>0</v>
      </c>
      <c r="AF2982" s="58">
        <v>0</v>
      </c>
      <c r="AG2982" s="58">
        <v>0</v>
      </c>
      <c r="AH2982" s="58">
        <v>0</v>
      </c>
      <c r="AI2982" s="58">
        <v>0</v>
      </c>
      <c r="AK2982" s="64">
        <f t="shared" si="46"/>
        <v>-2.7595226020020302E-2</v>
      </c>
    </row>
    <row r="2983" spans="1:37" x14ac:dyDescent="0.25">
      <c r="A2983">
        <v>2981</v>
      </c>
      <c r="B2983" s="1">
        <v>1.0500000000000001E-2</v>
      </c>
      <c r="C2983" s="1">
        <v>1.2156675186753249E-4</v>
      </c>
      <c r="D2983" s="58">
        <v>0.22953746327612137</v>
      </c>
      <c r="E2983" s="58">
        <v>5.5510631851758925E-2</v>
      </c>
      <c r="F2983" s="58">
        <v>9.4838755703364017E-2</v>
      </c>
      <c r="G2983" s="58">
        <v>6.1669472262559297E-3</v>
      </c>
      <c r="H2983" s="58">
        <v>5.1427105673334216E-2</v>
      </c>
      <c r="I2983" s="58">
        <v>3.8628900089910843E-2</v>
      </c>
      <c r="J2983" s="58">
        <v>0.21666797393811188</v>
      </c>
      <c r="K2983" s="58">
        <v>3.4182760590507184E-2</v>
      </c>
      <c r="L2983" s="58">
        <v>6.5074367425619992E-2</v>
      </c>
      <c r="M2983" s="58">
        <v>0.14687746407480207</v>
      </c>
      <c r="N2983" s="58">
        <v>6.1087630150213561E-2</v>
      </c>
      <c r="O2983" s="58">
        <v>0</v>
      </c>
      <c r="P2983" s="58">
        <v>0</v>
      </c>
      <c r="Q2983" s="58">
        <v>0</v>
      </c>
      <c r="R2983" s="58">
        <v>0</v>
      </c>
      <c r="S2983" s="58">
        <v>0</v>
      </c>
      <c r="T2983" s="58">
        <v>0</v>
      </c>
      <c r="U2983" s="58">
        <v>0</v>
      </c>
      <c r="V2983" s="58">
        <v>0</v>
      </c>
      <c r="W2983" s="58">
        <v>0</v>
      </c>
      <c r="X2983" s="58">
        <v>0</v>
      </c>
      <c r="Y2983" s="58">
        <v>0</v>
      </c>
      <c r="Z2983" s="58">
        <v>0</v>
      </c>
      <c r="AA2983" s="58">
        <v>0</v>
      </c>
      <c r="AB2983" s="58">
        <v>0</v>
      </c>
      <c r="AC2983" s="58">
        <v>0</v>
      </c>
      <c r="AD2983" s="58">
        <v>0</v>
      </c>
      <c r="AE2983" s="58">
        <v>0</v>
      </c>
      <c r="AF2983" s="58">
        <v>0</v>
      </c>
      <c r="AG2983" s="58">
        <v>0</v>
      </c>
      <c r="AH2983" s="58">
        <v>0</v>
      </c>
      <c r="AI2983" s="58">
        <v>0</v>
      </c>
      <c r="AK2983" s="64">
        <f t="shared" si="46"/>
        <v>1.1577785892145951E-2</v>
      </c>
    </row>
    <row r="2984" spans="1:37" x14ac:dyDescent="0.25">
      <c r="A2984">
        <v>2982</v>
      </c>
      <c r="B2984" s="1">
        <v>1.3599999999999999E-2</v>
      </c>
      <c r="C2984" s="1">
        <v>1.8029444014358809E-5</v>
      </c>
      <c r="D2984" s="58">
        <v>0.13330875876697884</v>
      </c>
      <c r="E2984" s="58">
        <v>0.12429259110370053</v>
      </c>
      <c r="F2984" s="58">
        <v>9.0637030192563042E-2</v>
      </c>
      <c r="G2984" s="58">
        <v>0.1316715687879649</v>
      </c>
      <c r="H2984" s="58">
        <v>7.8820463753862799E-2</v>
      </c>
      <c r="I2984" s="58">
        <v>3.6746403379125984E-2</v>
      </c>
      <c r="J2984" s="58">
        <v>0.11181103583999338</v>
      </c>
      <c r="K2984" s="58">
        <v>0.12115674191305499</v>
      </c>
      <c r="L2984" s="58">
        <v>2.6557230721276606E-2</v>
      </c>
      <c r="M2984" s="58">
        <v>1.8757437184809558E-2</v>
      </c>
      <c r="N2984" s="58">
        <v>0.12624073835666938</v>
      </c>
      <c r="O2984" s="58">
        <v>0</v>
      </c>
      <c r="P2984" s="58">
        <v>0</v>
      </c>
      <c r="Q2984" s="58">
        <v>0</v>
      </c>
      <c r="R2984" s="58">
        <v>0</v>
      </c>
      <c r="S2984" s="58">
        <v>0</v>
      </c>
      <c r="T2984" s="58">
        <v>0</v>
      </c>
      <c r="U2984" s="58">
        <v>0</v>
      </c>
      <c r="V2984" s="58">
        <v>0</v>
      </c>
      <c r="W2984" s="58">
        <v>0</v>
      </c>
      <c r="X2984" s="58">
        <v>0</v>
      </c>
      <c r="Y2984" s="58">
        <v>0</v>
      </c>
      <c r="Z2984" s="58">
        <v>0</v>
      </c>
      <c r="AA2984" s="58">
        <v>0</v>
      </c>
      <c r="AB2984" s="58">
        <v>0</v>
      </c>
      <c r="AC2984" s="58">
        <v>0</v>
      </c>
      <c r="AD2984" s="58">
        <v>0</v>
      </c>
      <c r="AE2984" s="58">
        <v>0</v>
      </c>
      <c r="AF2984" s="58">
        <v>0</v>
      </c>
      <c r="AG2984" s="58">
        <v>0</v>
      </c>
      <c r="AH2984" s="58">
        <v>0</v>
      </c>
      <c r="AI2984" s="58">
        <v>0</v>
      </c>
      <c r="AK2984" s="64">
        <f t="shared" si="46"/>
        <v>1.3256944128205007E-3</v>
      </c>
    </row>
    <row r="2985" spans="1:37" x14ac:dyDescent="0.25">
      <c r="A2985">
        <v>2983</v>
      </c>
      <c r="B2985" s="1">
        <v>1.21E-2</v>
      </c>
      <c r="C2985" s="1">
        <v>7.5671244311148163E-5</v>
      </c>
      <c r="D2985" s="58">
        <v>0.22270233968550329</v>
      </c>
      <c r="E2985" s="58">
        <v>9.6229898998204458E-2</v>
      </c>
      <c r="F2985" s="58">
        <v>9.1637790158132948E-2</v>
      </c>
      <c r="G2985" s="58">
        <v>6.1971296928662753E-2</v>
      </c>
      <c r="H2985" s="58">
        <v>5.379254334951309E-2</v>
      </c>
      <c r="I2985" s="58">
        <v>6.4357471463191013E-2</v>
      </c>
      <c r="J2985" s="58">
        <v>0.11373083430006742</v>
      </c>
      <c r="K2985" s="58">
        <v>6.3757487699130089E-2</v>
      </c>
      <c r="L2985" s="58">
        <v>7.0461914001061901E-2</v>
      </c>
      <c r="M2985" s="58">
        <v>3.195865621629445E-2</v>
      </c>
      <c r="N2985" s="58">
        <v>0.12939976720023838</v>
      </c>
      <c r="O2985" s="58">
        <v>0</v>
      </c>
      <c r="P2985" s="58">
        <v>0</v>
      </c>
      <c r="Q2985" s="58">
        <v>0</v>
      </c>
      <c r="R2985" s="58">
        <v>0</v>
      </c>
      <c r="S2985" s="58">
        <v>0</v>
      </c>
      <c r="T2985" s="58">
        <v>0</v>
      </c>
      <c r="U2985" s="58">
        <v>0</v>
      </c>
      <c r="V2985" s="58">
        <v>0</v>
      </c>
      <c r="W2985" s="58">
        <v>0</v>
      </c>
      <c r="X2985" s="58">
        <v>0</v>
      </c>
      <c r="Y2985" s="58">
        <v>0</v>
      </c>
      <c r="Z2985" s="58">
        <v>0</v>
      </c>
      <c r="AA2985" s="58">
        <v>0</v>
      </c>
      <c r="AB2985" s="58">
        <v>0</v>
      </c>
      <c r="AC2985" s="58">
        <v>0</v>
      </c>
      <c r="AD2985" s="58">
        <v>0</v>
      </c>
      <c r="AE2985" s="58">
        <v>0</v>
      </c>
      <c r="AF2985" s="58">
        <v>0</v>
      </c>
      <c r="AG2985" s="58">
        <v>0</v>
      </c>
      <c r="AH2985" s="58">
        <v>0</v>
      </c>
      <c r="AI2985" s="58">
        <v>0</v>
      </c>
      <c r="AK2985" s="64">
        <f t="shared" si="46"/>
        <v>6.2538218438965426E-3</v>
      </c>
    </row>
    <row r="2986" spans="1:37" x14ac:dyDescent="0.25">
      <c r="A2986">
        <v>2984</v>
      </c>
      <c r="B2986" s="1">
        <v>1.12E-2</v>
      </c>
      <c r="C2986" s="1">
        <v>6.5496084327505317E-5</v>
      </c>
      <c r="D2986" s="58">
        <v>2.0464350918123944E-2</v>
      </c>
      <c r="E2986" s="58">
        <v>4.5989542252306267E-2</v>
      </c>
      <c r="F2986" s="58">
        <v>0.11768775420497372</v>
      </c>
      <c r="G2986" s="58">
        <v>0.17064173154538312</v>
      </c>
      <c r="H2986" s="58">
        <v>0.14976104651379687</v>
      </c>
      <c r="I2986" s="58">
        <v>0.14991373185137774</v>
      </c>
      <c r="J2986" s="58">
        <v>5.0468771278075614E-2</v>
      </c>
      <c r="K2986" s="58">
        <v>8.8787645542739019E-3</v>
      </c>
      <c r="L2986" s="58">
        <v>0.1379405032803836</v>
      </c>
      <c r="M2986" s="58">
        <v>3.7838908741618819E-2</v>
      </c>
      <c r="N2986" s="58">
        <v>0.11041489485968647</v>
      </c>
      <c r="O2986" s="58">
        <v>0</v>
      </c>
      <c r="P2986" s="58">
        <v>0</v>
      </c>
      <c r="Q2986" s="58">
        <v>0</v>
      </c>
      <c r="R2986" s="58">
        <v>0</v>
      </c>
      <c r="S2986" s="58">
        <v>0</v>
      </c>
      <c r="T2986" s="58">
        <v>0</v>
      </c>
      <c r="U2986" s="58">
        <v>0</v>
      </c>
      <c r="V2986" s="58">
        <v>0</v>
      </c>
      <c r="W2986" s="58">
        <v>0</v>
      </c>
      <c r="X2986" s="58">
        <v>0</v>
      </c>
      <c r="Y2986" s="58">
        <v>0</v>
      </c>
      <c r="Z2986" s="58">
        <v>0</v>
      </c>
      <c r="AA2986" s="58">
        <v>0</v>
      </c>
      <c r="AB2986" s="58">
        <v>0</v>
      </c>
      <c r="AC2986" s="58">
        <v>0</v>
      </c>
      <c r="AD2986" s="58">
        <v>0</v>
      </c>
      <c r="AE2986" s="58">
        <v>0</v>
      </c>
      <c r="AF2986" s="58">
        <v>0</v>
      </c>
      <c r="AG2986" s="58">
        <v>0</v>
      </c>
      <c r="AH2986" s="58">
        <v>0</v>
      </c>
      <c r="AI2986" s="58">
        <v>0</v>
      </c>
      <c r="AK2986" s="64">
        <f t="shared" si="46"/>
        <v>5.8478646720986887E-3</v>
      </c>
    </row>
    <row r="2987" spans="1:37" x14ac:dyDescent="0.25">
      <c r="A2987">
        <v>2985</v>
      </c>
      <c r="B2987" s="1">
        <v>1.12E-2</v>
      </c>
      <c r="C2987" s="1">
        <v>-6.6999802302762502E-5</v>
      </c>
      <c r="D2987" s="58">
        <v>9.300460522968252E-3</v>
      </c>
      <c r="E2987" s="58">
        <v>8.0087156803067661E-2</v>
      </c>
      <c r="F2987" s="58">
        <v>8.989397506788975E-2</v>
      </c>
      <c r="G2987" s="58">
        <v>5.2437049747330405E-2</v>
      </c>
      <c r="H2987" s="58">
        <v>7.8570654605599741E-2</v>
      </c>
      <c r="I2987" s="58">
        <v>0.11567378328321724</v>
      </c>
      <c r="J2987" s="58">
        <v>9.0713395783574374E-2</v>
      </c>
      <c r="K2987" s="58">
        <v>0.12922673389265152</v>
      </c>
      <c r="L2987" s="58">
        <v>0.12599186301992771</v>
      </c>
      <c r="M2987" s="58">
        <v>9.4644246225906434E-2</v>
      </c>
      <c r="N2987" s="58">
        <v>0.13346068104786687</v>
      </c>
      <c r="O2987" s="58">
        <v>0</v>
      </c>
      <c r="P2987" s="58">
        <v>0</v>
      </c>
      <c r="Q2987" s="58">
        <v>0</v>
      </c>
      <c r="R2987" s="58">
        <v>0</v>
      </c>
      <c r="S2987" s="58">
        <v>0</v>
      </c>
      <c r="T2987" s="58">
        <v>0</v>
      </c>
      <c r="U2987" s="58">
        <v>0</v>
      </c>
      <c r="V2987" s="58">
        <v>0</v>
      </c>
      <c r="W2987" s="58">
        <v>0</v>
      </c>
      <c r="X2987" s="58">
        <v>0</v>
      </c>
      <c r="Y2987" s="58">
        <v>0</v>
      </c>
      <c r="Z2987" s="58">
        <v>0</v>
      </c>
      <c r="AA2987" s="58">
        <v>0</v>
      </c>
      <c r="AB2987" s="58">
        <v>0</v>
      </c>
      <c r="AC2987" s="58">
        <v>0</v>
      </c>
      <c r="AD2987" s="58">
        <v>0</v>
      </c>
      <c r="AE2987" s="58">
        <v>0</v>
      </c>
      <c r="AF2987" s="58">
        <v>0</v>
      </c>
      <c r="AG2987" s="58">
        <v>0</v>
      </c>
      <c r="AH2987" s="58">
        <v>0</v>
      </c>
      <c r="AI2987" s="58">
        <v>0</v>
      </c>
      <c r="AK2987" s="64">
        <f t="shared" si="46"/>
        <v>-5.9821252056037949E-3</v>
      </c>
    </row>
    <row r="2988" spans="1:37" x14ac:dyDescent="0.25">
      <c r="A2988">
        <v>2986</v>
      </c>
      <c r="B2988" s="1">
        <v>1.0699999999999999E-2</v>
      </c>
      <c r="C2988" s="1">
        <v>-1.6159802654405739E-4</v>
      </c>
      <c r="D2988" s="58">
        <v>0.15374153629780957</v>
      </c>
      <c r="E2988" s="58">
        <v>1.9967346152739818E-2</v>
      </c>
      <c r="F2988" s="58">
        <v>1.3855061999633708E-2</v>
      </c>
      <c r="G2988" s="58">
        <v>0.12173631188553247</v>
      </c>
      <c r="H2988" s="58">
        <v>0.16115931329082622</v>
      </c>
      <c r="I2988" s="58">
        <v>2.709711848635302E-2</v>
      </c>
      <c r="J2988" s="58">
        <v>6.5731793011476955E-2</v>
      </c>
      <c r="K2988" s="58">
        <v>0.13821142033092212</v>
      </c>
      <c r="L2988" s="58">
        <v>4.076888397363921E-2</v>
      </c>
      <c r="M2988" s="58">
        <v>0.15126620670225066</v>
      </c>
      <c r="N2988" s="58">
        <v>0.10646500786881619</v>
      </c>
      <c r="O2988" s="58">
        <v>0</v>
      </c>
      <c r="P2988" s="58">
        <v>0</v>
      </c>
      <c r="Q2988" s="58">
        <v>0</v>
      </c>
      <c r="R2988" s="58">
        <v>0</v>
      </c>
      <c r="S2988" s="58">
        <v>0</v>
      </c>
      <c r="T2988" s="58">
        <v>0</v>
      </c>
      <c r="U2988" s="58">
        <v>0</v>
      </c>
      <c r="V2988" s="58">
        <v>0</v>
      </c>
      <c r="W2988" s="58">
        <v>0</v>
      </c>
      <c r="X2988" s="58">
        <v>0</v>
      </c>
      <c r="Y2988" s="58">
        <v>0</v>
      </c>
      <c r="Z2988" s="58">
        <v>0</v>
      </c>
      <c r="AA2988" s="58">
        <v>0</v>
      </c>
      <c r="AB2988" s="58">
        <v>0</v>
      </c>
      <c r="AC2988" s="58">
        <v>0</v>
      </c>
      <c r="AD2988" s="58">
        <v>0</v>
      </c>
      <c r="AE2988" s="58">
        <v>0</v>
      </c>
      <c r="AF2988" s="58">
        <v>0</v>
      </c>
      <c r="AG2988" s="58">
        <v>0</v>
      </c>
      <c r="AH2988" s="58">
        <v>0</v>
      </c>
      <c r="AI2988" s="58">
        <v>0</v>
      </c>
      <c r="AK2988" s="64">
        <f t="shared" si="46"/>
        <v>-1.5102619303182935E-2</v>
      </c>
    </row>
    <row r="2989" spans="1:37" x14ac:dyDescent="0.25">
      <c r="A2989">
        <v>2987</v>
      </c>
      <c r="B2989" s="1">
        <v>1.1599999999999999E-2</v>
      </c>
      <c r="C2989" s="1">
        <v>3.0307519985861412E-4</v>
      </c>
      <c r="D2989" s="58">
        <v>0.10946782412498283</v>
      </c>
      <c r="E2989" s="58">
        <v>0.13209302779262969</v>
      </c>
      <c r="F2989" s="58">
        <v>6.086488477752558E-2</v>
      </c>
      <c r="G2989" s="58">
        <v>0.14457914423153795</v>
      </c>
      <c r="H2989" s="58">
        <v>2.1593362965382491E-2</v>
      </c>
      <c r="I2989" s="58">
        <v>5.4556337476819074E-2</v>
      </c>
      <c r="J2989" s="58">
        <v>9.7507106920553907E-2</v>
      </c>
      <c r="K2989" s="58">
        <v>3.0704824631460879E-2</v>
      </c>
      <c r="L2989" s="58">
        <v>8.3866712548851169E-2</v>
      </c>
      <c r="M2989" s="58">
        <v>0.1236759026141693</v>
      </c>
      <c r="N2989" s="58">
        <v>0.14109087191608716</v>
      </c>
      <c r="O2989" s="58">
        <v>0</v>
      </c>
      <c r="P2989" s="58">
        <v>0</v>
      </c>
      <c r="Q2989" s="58">
        <v>0</v>
      </c>
      <c r="R2989" s="58">
        <v>0</v>
      </c>
      <c r="S2989" s="58">
        <v>0</v>
      </c>
      <c r="T2989" s="58">
        <v>0</v>
      </c>
      <c r="U2989" s="58">
        <v>0</v>
      </c>
      <c r="V2989" s="58">
        <v>0</v>
      </c>
      <c r="W2989" s="58">
        <v>0</v>
      </c>
      <c r="X2989" s="58">
        <v>0</v>
      </c>
      <c r="Y2989" s="58">
        <v>0</v>
      </c>
      <c r="Z2989" s="58">
        <v>0</v>
      </c>
      <c r="AA2989" s="58">
        <v>0</v>
      </c>
      <c r="AB2989" s="58">
        <v>0</v>
      </c>
      <c r="AC2989" s="58">
        <v>0</v>
      </c>
      <c r="AD2989" s="58">
        <v>0</v>
      </c>
      <c r="AE2989" s="58">
        <v>0</v>
      </c>
      <c r="AF2989" s="58">
        <v>0</v>
      </c>
      <c r="AG2989" s="58">
        <v>0</v>
      </c>
      <c r="AH2989" s="58">
        <v>0</v>
      </c>
      <c r="AI2989" s="58">
        <v>0</v>
      </c>
      <c r="AK2989" s="64">
        <f t="shared" si="46"/>
        <v>2.6127172401604667E-2</v>
      </c>
    </row>
    <row r="2990" spans="1:37" x14ac:dyDescent="0.25">
      <c r="A2990">
        <v>2988</v>
      </c>
      <c r="B2990" s="1">
        <v>1.0999999999999999E-2</v>
      </c>
      <c r="C2990" s="1">
        <v>-7.5135121713223869E-5</v>
      </c>
      <c r="D2990" s="58">
        <v>2.7683772785653687E-2</v>
      </c>
      <c r="E2990" s="58">
        <v>6.3724075578939623E-2</v>
      </c>
      <c r="F2990" s="58">
        <v>0.13903223649116789</v>
      </c>
      <c r="G2990" s="58">
        <v>7.6055563582665214E-2</v>
      </c>
      <c r="H2990" s="58">
        <v>4.1337638203513771E-2</v>
      </c>
      <c r="I2990" s="58">
        <v>0.1570125662729373</v>
      </c>
      <c r="J2990" s="58">
        <v>7.9082714279978594E-2</v>
      </c>
      <c r="K2990" s="58">
        <v>7.7627073459693732E-2</v>
      </c>
      <c r="L2990" s="58">
        <v>0.16237437689570497</v>
      </c>
      <c r="M2990" s="58">
        <v>0.10257406513839773</v>
      </c>
      <c r="N2990" s="58">
        <v>7.3495917311347525E-2</v>
      </c>
      <c r="O2990" s="58">
        <v>0</v>
      </c>
      <c r="P2990" s="58">
        <v>0</v>
      </c>
      <c r="Q2990" s="58">
        <v>0</v>
      </c>
      <c r="R2990" s="58">
        <v>0</v>
      </c>
      <c r="S2990" s="58">
        <v>0</v>
      </c>
      <c r="T2990" s="58">
        <v>0</v>
      </c>
      <c r="U2990" s="58">
        <v>0</v>
      </c>
      <c r="V2990" s="58">
        <v>0</v>
      </c>
      <c r="W2990" s="58">
        <v>0</v>
      </c>
      <c r="X2990" s="58">
        <v>0</v>
      </c>
      <c r="Y2990" s="58">
        <v>0</v>
      </c>
      <c r="Z2990" s="58">
        <v>0</v>
      </c>
      <c r="AA2990" s="58">
        <v>0</v>
      </c>
      <c r="AB2990" s="58">
        <v>0</v>
      </c>
      <c r="AC2990" s="58">
        <v>0</v>
      </c>
      <c r="AD2990" s="58">
        <v>0</v>
      </c>
      <c r="AE2990" s="58">
        <v>0</v>
      </c>
      <c r="AF2990" s="58">
        <v>0</v>
      </c>
      <c r="AG2990" s="58">
        <v>0</v>
      </c>
      <c r="AH2990" s="58">
        <v>0</v>
      </c>
      <c r="AI2990" s="58">
        <v>0</v>
      </c>
      <c r="AK2990" s="64">
        <f t="shared" si="46"/>
        <v>-6.8304656102930791E-3</v>
      </c>
    </row>
    <row r="2991" spans="1:37" x14ac:dyDescent="0.25">
      <c r="A2991">
        <v>2989</v>
      </c>
      <c r="B2991" s="1">
        <v>1.14E-2</v>
      </c>
      <c r="C2991" s="1">
        <v>-3.7263080747943094E-5</v>
      </c>
      <c r="D2991" s="58">
        <v>5.0402596886092013E-2</v>
      </c>
      <c r="E2991" s="58">
        <v>6.725901053111949E-2</v>
      </c>
      <c r="F2991" s="58">
        <v>4.4979796903294282E-2</v>
      </c>
      <c r="G2991" s="58">
        <v>7.7518850223912972E-2</v>
      </c>
      <c r="H2991" s="58">
        <v>5.4266140643071205E-2</v>
      </c>
      <c r="I2991" s="58">
        <v>0.14139927498823618</v>
      </c>
      <c r="J2991" s="58">
        <v>0.13396730253530642</v>
      </c>
      <c r="K2991" s="58">
        <v>0.11452711804764529</v>
      </c>
      <c r="L2991" s="58">
        <v>9.3819199630035877E-2</v>
      </c>
      <c r="M2991" s="58">
        <v>0.10475356815587571</v>
      </c>
      <c r="N2991" s="58">
        <v>0.11710714145541051</v>
      </c>
      <c r="O2991" s="58">
        <v>0</v>
      </c>
      <c r="P2991" s="58">
        <v>0</v>
      </c>
      <c r="Q2991" s="58">
        <v>0</v>
      </c>
      <c r="R2991" s="58">
        <v>0</v>
      </c>
      <c r="S2991" s="58">
        <v>0</v>
      </c>
      <c r="T2991" s="58">
        <v>0</v>
      </c>
      <c r="U2991" s="58">
        <v>0</v>
      </c>
      <c r="V2991" s="58">
        <v>0</v>
      </c>
      <c r="W2991" s="58">
        <v>0</v>
      </c>
      <c r="X2991" s="58">
        <v>0</v>
      </c>
      <c r="Y2991" s="58">
        <v>0</v>
      </c>
      <c r="Z2991" s="58">
        <v>0</v>
      </c>
      <c r="AA2991" s="58">
        <v>0</v>
      </c>
      <c r="AB2991" s="58">
        <v>0</v>
      </c>
      <c r="AC2991" s="58">
        <v>0</v>
      </c>
      <c r="AD2991" s="58">
        <v>0</v>
      </c>
      <c r="AE2991" s="58">
        <v>0</v>
      </c>
      <c r="AF2991" s="58">
        <v>0</v>
      </c>
      <c r="AG2991" s="58">
        <v>0</v>
      </c>
      <c r="AH2991" s="58">
        <v>0</v>
      </c>
      <c r="AI2991" s="58">
        <v>0</v>
      </c>
      <c r="AK2991" s="64">
        <f t="shared" si="46"/>
        <v>-3.2686912936792187E-3</v>
      </c>
    </row>
    <row r="2992" spans="1:37" x14ac:dyDescent="0.25">
      <c r="A2992">
        <v>2990</v>
      </c>
      <c r="B2992" s="1">
        <v>1.29E-2</v>
      </c>
      <c r="C2992" s="1">
        <v>6.2009804925342019E-5</v>
      </c>
      <c r="D2992" s="58">
        <v>2.2984152557988514E-2</v>
      </c>
      <c r="E2992" s="58">
        <v>9.6056372455618724E-2</v>
      </c>
      <c r="F2992" s="58">
        <v>2.2953413136230602E-2</v>
      </c>
      <c r="G2992" s="58">
        <v>0.20100942316289033</v>
      </c>
      <c r="H2992" s="58">
        <v>0.1192754088904799</v>
      </c>
      <c r="I2992" s="58">
        <v>0.10214639378867024</v>
      </c>
      <c r="J2992" s="58">
        <v>8.6718578248410769E-2</v>
      </c>
      <c r="K2992" s="58">
        <v>0.10997597478737847</v>
      </c>
      <c r="L2992" s="58">
        <v>6.267544288570738E-2</v>
      </c>
      <c r="M2992" s="58">
        <v>4.1573870998976976E-2</v>
      </c>
      <c r="N2992" s="58">
        <v>0.13463096908764796</v>
      </c>
      <c r="O2992" s="58">
        <v>0</v>
      </c>
      <c r="P2992" s="58">
        <v>0</v>
      </c>
      <c r="Q2992" s="58">
        <v>0</v>
      </c>
      <c r="R2992" s="58">
        <v>0</v>
      </c>
      <c r="S2992" s="58">
        <v>0</v>
      </c>
      <c r="T2992" s="58">
        <v>0</v>
      </c>
      <c r="U2992" s="58">
        <v>0</v>
      </c>
      <c r="V2992" s="58">
        <v>0</v>
      </c>
      <c r="W2992" s="58">
        <v>0</v>
      </c>
      <c r="X2992" s="58">
        <v>0</v>
      </c>
      <c r="Y2992" s="58">
        <v>0</v>
      </c>
      <c r="Z2992" s="58">
        <v>0</v>
      </c>
      <c r="AA2992" s="58">
        <v>0</v>
      </c>
      <c r="AB2992" s="58">
        <v>0</v>
      </c>
      <c r="AC2992" s="58">
        <v>0</v>
      </c>
      <c r="AD2992" s="58">
        <v>0</v>
      </c>
      <c r="AE2992" s="58">
        <v>0</v>
      </c>
      <c r="AF2992" s="58">
        <v>0</v>
      </c>
      <c r="AG2992" s="58">
        <v>0</v>
      </c>
      <c r="AH2992" s="58">
        <v>0</v>
      </c>
      <c r="AI2992" s="58">
        <v>0</v>
      </c>
      <c r="AK2992" s="64">
        <f t="shared" si="46"/>
        <v>4.8069616221195367E-3</v>
      </c>
    </row>
    <row r="2993" spans="1:37" x14ac:dyDescent="0.25">
      <c r="A2993">
        <v>2991</v>
      </c>
      <c r="B2993" s="1">
        <v>1.2800000000000001E-2</v>
      </c>
      <c r="C2993" s="1">
        <v>2.3354870873018095E-5</v>
      </c>
      <c r="D2993" s="58">
        <v>6.884452701710414E-2</v>
      </c>
      <c r="E2993" s="58">
        <v>0.11785700367328385</v>
      </c>
      <c r="F2993" s="58">
        <v>0.15329786862278949</v>
      </c>
      <c r="G2993" s="58">
        <v>0.12103289373613124</v>
      </c>
      <c r="H2993" s="58">
        <v>0.10066003874724283</v>
      </c>
      <c r="I2993" s="58">
        <v>0.16337734319126654</v>
      </c>
      <c r="J2993" s="58">
        <v>4.5543241610660763E-2</v>
      </c>
      <c r="K2993" s="58">
        <v>2.6920155179768659E-2</v>
      </c>
      <c r="L2993" s="58">
        <v>8.3892518590294257E-2</v>
      </c>
      <c r="M2993" s="58">
        <v>6.698742828795734E-2</v>
      </c>
      <c r="N2993" s="58">
        <v>5.1586981343500593E-2</v>
      </c>
      <c r="O2993" s="58">
        <v>0</v>
      </c>
      <c r="P2993" s="58">
        <v>0</v>
      </c>
      <c r="Q2993" s="58">
        <v>0</v>
      </c>
      <c r="R2993" s="58">
        <v>0</v>
      </c>
      <c r="S2993" s="58">
        <v>0</v>
      </c>
      <c r="T2993" s="58">
        <v>0</v>
      </c>
      <c r="U2993" s="58">
        <v>0</v>
      </c>
      <c r="V2993" s="58">
        <v>0</v>
      </c>
      <c r="W2993" s="58">
        <v>0</v>
      </c>
      <c r="X2993" s="58">
        <v>0</v>
      </c>
      <c r="Y2993" s="58">
        <v>0</v>
      </c>
      <c r="Z2993" s="58">
        <v>0</v>
      </c>
      <c r="AA2993" s="58">
        <v>0</v>
      </c>
      <c r="AB2993" s="58">
        <v>0</v>
      </c>
      <c r="AC2993" s="58">
        <v>0</v>
      </c>
      <c r="AD2993" s="58">
        <v>0</v>
      </c>
      <c r="AE2993" s="58">
        <v>0</v>
      </c>
      <c r="AF2993" s="58">
        <v>0</v>
      </c>
      <c r="AG2993" s="58">
        <v>0</v>
      </c>
      <c r="AH2993" s="58">
        <v>0</v>
      </c>
      <c r="AI2993" s="58">
        <v>0</v>
      </c>
      <c r="AK2993" s="64">
        <f t="shared" si="46"/>
        <v>1.8245992869545386E-3</v>
      </c>
    </row>
    <row r="2994" spans="1:37" x14ac:dyDescent="0.25">
      <c r="A2994">
        <v>2992</v>
      </c>
      <c r="B2994" s="1">
        <v>1.11E-2</v>
      </c>
      <c r="C2994" s="1">
        <v>9.277729413829961E-6</v>
      </c>
      <c r="D2994" s="58">
        <v>6.4909696949996751E-2</v>
      </c>
      <c r="E2994" s="58">
        <v>9.25225408666462E-2</v>
      </c>
      <c r="F2994" s="58">
        <v>1.5848503191529868E-2</v>
      </c>
      <c r="G2994" s="58">
        <v>4.6339295205598584E-3</v>
      </c>
      <c r="H2994" s="58">
        <v>0.1159830582570042</v>
      </c>
      <c r="I2994" s="58">
        <v>0.13830312593086033</v>
      </c>
      <c r="J2994" s="58">
        <v>5.8338221995491782E-2</v>
      </c>
      <c r="K2994" s="58">
        <v>0.12197293202574529</v>
      </c>
      <c r="L2994" s="58">
        <v>0.13373775507834632</v>
      </c>
      <c r="M2994" s="58">
        <v>0.11592064018344503</v>
      </c>
      <c r="N2994" s="58">
        <v>0.13782959600037434</v>
      </c>
      <c r="O2994" s="58">
        <v>0</v>
      </c>
      <c r="P2994" s="58">
        <v>0</v>
      </c>
      <c r="Q2994" s="58">
        <v>0</v>
      </c>
      <c r="R2994" s="58">
        <v>0</v>
      </c>
      <c r="S2994" s="58">
        <v>0</v>
      </c>
      <c r="T2994" s="58">
        <v>0</v>
      </c>
      <c r="U2994" s="58">
        <v>0</v>
      </c>
      <c r="V2994" s="58">
        <v>0</v>
      </c>
      <c r="W2994" s="58">
        <v>0</v>
      </c>
      <c r="X2994" s="58">
        <v>0</v>
      </c>
      <c r="Y2994" s="58">
        <v>0</v>
      </c>
      <c r="Z2994" s="58">
        <v>0</v>
      </c>
      <c r="AA2994" s="58">
        <v>0</v>
      </c>
      <c r="AB2994" s="58">
        <v>0</v>
      </c>
      <c r="AC2994" s="58">
        <v>0</v>
      </c>
      <c r="AD2994" s="58">
        <v>0</v>
      </c>
      <c r="AE2994" s="58">
        <v>0</v>
      </c>
      <c r="AF2994" s="58">
        <v>0</v>
      </c>
      <c r="AG2994" s="58">
        <v>0</v>
      </c>
      <c r="AH2994" s="58">
        <v>0</v>
      </c>
      <c r="AI2994" s="58">
        <v>0</v>
      </c>
      <c r="AK2994" s="64">
        <f t="shared" si="46"/>
        <v>8.3583147872341983E-4</v>
      </c>
    </row>
    <row r="2995" spans="1:37" x14ac:dyDescent="0.25">
      <c r="A2995">
        <v>2993</v>
      </c>
      <c r="B2995" s="1">
        <v>1.3899999999999999E-2</v>
      </c>
      <c r="C2995" s="1">
        <v>-3.4244719533443305E-5</v>
      </c>
      <c r="D2995" s="58">
        <v>9.474753544292229E-2</v>
      </c>
      <c r="E2995" s="58">
        <v>0.13371787338364333</v>
      </c>
      <c r="F2995" s="58">
        <v>5.4539136048366424E-2</v>
      </c>
      <c r="G2995" s="58">
        <v>2.0876327136693181E-2</v>
      </c>
      <c r="H2995" s="58">
        <v>0.14736058685530584</v>
      </c>
      <c r="I2995" s="58">
        <v>0.13686712296126738</v>
      </c>
      <c r="J2995" s="58">
        <v>0.10413356192635029</v>
      </c>
      <c r="K2995" s="58">
        <v>0.13049452828786207</v>
      </c>
      <c r="L2995" s="58">
        <v>2.8511055190986647E-2</v>
      </c>
      <c r="M2995" s="58">
        <v>1.5130971025741997E-2</v>
      </c>
      <c r="N2995" s="58">
        <v>0.13362130174086059</v>
      </c>
      <c r="O2995" s="58">
        <v>0</v>
      </c>
      <c r="P2995" s="58">
        <v>0</v>
      </c>
      <c r="Q2995" s="58">
        <v>0</v>
      </c>
      <c r="R2995" s="58">
        <v>0</v>
      </c>
      <c r="S2995" s="58">
        <v>0</v>
      </c>
      <c r="T2995" s="58">
        <v>0</v>
      </c>
      <c r="U2995" s="58">
        <v>0</v>
      </c>
      <c r="V2995" s="58">
        <v>0</v>
      </c>
      <c r="W2995" s="58">
        <v>0</v>
      </c>
      <c r="X2995" s="58">
        <v>0</v>
      </c>
      <c r="Y2995" s="58">
        <v>0</v>
      </c>
      <c r="Z2995" s="58">
        <v>0</v>
      </c>
      <c r="AA2995" s="58">
        <v>0</v>
      </c>
      <c r="AB2995" s="58">
        <v>0</v>
      </c>
      <c r="AC2995" s="58">
        <v>0</v>
      </c>
      <c r="AD2995" s="58">
        <v>0</v>
      </c>
      <c r="AE2995" s="58">
        <v>0</v>
      </c>
      <c r="AF2995" s="58">
        <v>0</v>
      </c>
      <c r="AG2995" s="58">
        <v>0</v>
      </c>
      <c r="AH2995" s="58">
        <v>0</v>
      </c>
      <c r="AI2995" s="58">
        <v>0</v>
      </c>
      <c r="AK2995" s="64">
        <f t="shared" si="46"/>
        <v>-2.4636488872980798E-3</v>
      </c>
    </row>
    <row r="2996" spans="1:37" x14ac:dyDescent="0.25">
      <c r="A2996">
        <v>2994</v>
      </c>
      <c r="B2996" s="1">
        <v>1.18E-2</v>
      </c>
      <c r="C2996" s="1">
        <v>3.8347616643498542E-4</v>
      </c>
      <c r="D2996" s="58">
        <v>0.10169990074680456</v>
      </c>
      <c r="E2996" s="58">
        <v>0.15578297088489365</v>
      </c>
      <c r="F2996" s="58">
        <v>5.6156424265426635E-2</v>
      </c>
      <c r="G2996" s="58">
        <v>0.12873338310968391</v>
      </c>
      <c r="H2996" s="58">
        <v>0.17825185712409566</v>
      </c>
      <c r="I2996" s="58">
        <v>9.2502911406180856E-3</v>
      </c>
      <c r="J2996" s="58">
        <v>2.0797607337621829E-2</v>
      </c>
      <c r="K2996" s="58">
        <v>2.9120029843169998E-3</v>
      </c>
      <c r="L2996" s="58">
        <v>5.8616521136812205E-2</v>
      </c>
      <c r="M2996" s="58">
        <v>0.15686511912630624</v>
      </c>
      <c r="N2996" s="58">
        <v>0.13093392214342006</v>
      </c>
      <c r="O2996" s="58">
        <v>0</v>
      </c>
      <c r="P2996" s="58">
        <v>0</v>
      </c>
      <c r="Q2996" s="58">
        <v>0</v>
      </c>
      <c r="R2996" s="58">
        <v>0</v>
      </c>
      <c r="S2996" s="58">
        <v>0</v>
      </c>
      <c r="T2996" s="58">
        <v>0</v>
      </c>
      <c r="U2996" s="58">
        <v>0</v>
      </c>
      <c r="V2996" s="58">
        <v>0</v>
      </c>
      <c r="W2996" s="58">
        <v>0</v>
      </c>
      <c r="X2996" s="58">
        <v>0</v>
      </c>
      <c r="Y2996" s="58">
        <v>0</v>
      </c>
      <c r="Z2996" s="58">
        <v>0</v>
      </c>
      <c r="AA2996" s="58">
        <v>0</v>
      </c>
      <c r="AB2996" s="58">
        <v>0</v>
      </c>
      <c r="AC2996" s="58">
        <v>0</v>
      </c>
      <c r="AD2996" s="58">
        <v>0</v>
      </c>
      <c r="AE2996" s="58">
        <v>0</v>
      </c>
      <c r="AF2996" s="58">
        <v>0</v>
      </c>
      <c r="AG2996" s="58">
        <v>0</v>
      </c>
      <c r="AH2996" s="58">
        <v>0</v>
      </c>
      <c r="AI2996" s="58">
        <v>0</v>
      </c>
      <c r="AK2996" s="64">
        <f t="shared" si="46"/>
        <v>3.24979802063547E-2</v>
      </c>
    </row>
    <row r="2997" spans="1:37" x14ac:dyDescent="0.25">
      <c r="A2997">
        <v>2995</v>
      </c>
      <c r="B2997" s="1">
        <v>1.0200000000000001E-2</v>
      </c>
      <c r="C2997" s="1">
        <v>-8.8808993603718746E-5</v>
      </c>
      <c r="D2997" s="58">
        <v>9.3765751012925863E-2</v>
      </c>
      <c r="E2997" s="58">
        <v>3.4996404032373703E-2</v>
      </c>
      <c r="F2997" s="58">
        <v>3.7341532153015305E-3</v>
      </c>
      <c r="G2997" s="58">
        <v>8.1133626892662319E-2</v>
      </c>
      <c r="H2997" s="58">
        <v>9.179680765974757E-2</v>
      </c>
      <c r="I2997" s="58">
        <v>7.917456885103602E-2</v>
      </c>
      <c r="J2997" s="58">
        <v>9.7349348754133855E-2</v>
      </c>
      <c r="K2997" s="58">
        <v>0.13889996315482453</v>
      </c>
      <c r="L2997" s="58">
        <v>9.1956194485373052E-2</v>
      </c>
      <c r="M2997" s="58">
        <v>0.16473878608583478</v>
      </c>
      <c r="N2997" s="58">
        <v>0.12245439585578684</v>
      </c>
      <c r="O2997" s="58">
        <v>0</v>
      </c>
      <c r="P2997" s="58">
        <v>0</v>
      </c>
      <c r="Q2997" s="58">
        <v>0</v>
      </c>
      <c r="R2997" s="58">
        <v>0</v>
      </c>
      <c r="S2997" s="58">
        <v>0</v>
      </c>
      <c r="T2997" s="58">
        <v>0</v>
      </c>
      <c r="U2997" s="58">
        <v>0</v>
      </c>
      <c r="V2997" s="58">
        <v>0</v>
      </c>
      <c r="W2997" s="58">
        <v>0</v>
      </c>
      <c r="X2997" s="58">
        <v>0</v>
      </c>
      <c r="Y2997" s="58">
        <v>0</v>
      </c>
      <c r="Z2997" s="58">
        <v>0</v>
      </c>
      <c r="AA2997" s="58">
        <v>0</v>
      </c>
      <c r="AB2997" s="58">
        <v>0</v>
      </c>
      <c r="AC2997" s="58">
        <v>0</v>
      </c>
      <c r="AD2997" s="58">
        <v>0</v>
      </c>
      <c r="AE2997" s="58">
        <v>0</v>
      </c>
      <c r="AF2997" s="58">
        <v>0</v>
      </c>
      <c r="AG2997" s="58">
        <v>0</v>
      </c>
      <c r="AH2997" s="58">
        <v>0</v>
      </c>
      <c r="AI2997" s="58">
        <v>0</v>
      </c>
      <c r="AK2997" s="64">
        <f t="shared" si="46"/>
        <v>-8.7067640787959547E-3</v>
      </c>
    </row>
    <row r="2998" spans="1:37" x14ac:dyDescent="0.25">
      <c r="A2998">
        <v>2996</v>
      </c>
      <c r="B2998" s="1">
        <v>1.4500000000000001E-2</v>
      </c>
      <c r="C2998" s="1">
        <v>-3.4711083436087409E-4</v>
      </c>
      <c r="D2998" s="58">
        <v>0.18817011363933725</v>
      </c>
      <c r="E2998" s="58">
        <v>4.1954360199968996E-2</v>
      </c>
      <c r="F2998" s="58">
        <v>6.2683785499240391E-2</v>
      </c>
      <c r="G2998" s="58">
        <v>0.19003786228438868</v>
      </c>
      <c r="H2998" s="58">
        <v>3.5251495696720585E-2</v>
      </c>
      <c r="I2998" s="58">
        <v>0.11814296527025782</v>
      </c>
      <c r="J2998" s="58">
        <v>8.6033319020001886E-2</v>
      </c>
      <c r="K2998" s="58">
        <v>0.17401626041917967</v>
      </c>
      <c r="L2998" s="58">
        <v>4.8122928349695539E-2</v>
      </c>
      <c r="M2998" s="58">
        <v>5.2104674292745477E-2</v>
      </c>
      <c r="N2998" s="58">
        <v>3.4822353284634905E-3</v>
      </c>
      <c r="O2998" s="58">
        <v>0</v>
      </c>
      <c r="P2998" s="58">
        <v>0</v>
      </c>
      <c r="Q2998" s="58">
        <v>0</v>
      </c>
      <c r="R2998" s="58">
        <v>0</v>
      </c>
      <c r="S2998" s="58">
        <v>0</v>
      </c>
      <c r="T2998" s="58">
        <v>0</v>
      </c>
      <c r="U2998" s="58">
        <v>0</v>
      </c>
      <c r="V2998" s="58">
        <v>0</v>
      </c>
      <c r="W2998" s="58">
        <v>0</v>
      </c>
      <c r="X2998" s="58">
        <v>0</v>
      </c>
      <c r="Y2998" s="58">
        <v>0</v>
      </c>
      <c r="Z2998" s="58">
        <v>0</v>
      </c>
      <c r="AA2998" s="58">
        <v>0</v>
      </c>
      <c r="AB2998" s="58">
        <v>0</v>
      </c>
      <c r="AC2998" s="58">
        <v>0</v>
      </c>
      <c r="AD2998" s="58">
        <v>0</v>
      </c>
      <c r="AE2998" s="58">
        <v>0</v>
      </c>
      <c r="AF2998" s="58">
        <v>0</v>
      </c>
      <c r="AG2998" s="58">
        <v>0</v>
      </c>
      <c r="AH2998" s="58">
        <v>0</v>
      </c>
      <c r="AI2998" s="58">
        <v>0</v>
      </c>
      <c r="AK2998" s="64">
        <f t="shared" si="46"/>
        <v>-2.3938678231784419E-2</v>
      </c>
    </row>
    <row r="2999" spans="1:37" x14ac:dyDescent="0.25">
      <c r="A2999">
        <v>2997</v>
      </c>
      <c r="B2999" s="1">
        <v>1.2999999999999999E-2</v>
      </c>
      <c r="C2999" s="1">
        <v>-1.1293598312303558E-4</v>
      </c>
      <c r="D2999" s="58">
        <v>7.2322167190288486E-2</v>
      </c>
      <c r="E2999" s="58">
        <v>5.5285475570137743E-2</v>
      </c>
      <c r="F2999" s="58">
        <v>2.9089203645792733E-2</v>
      </c>
      <c r="G2999" s="58">
        <v>0.1626939654949815</v>
      </c>
      <c r="H2999" s="58">
        <v>0.12613518695620421</v>
      </c>
      <c r="I2999" s="58">
        <v>8.0313450637035613E-2</v>
      </c>
      <c r="J2999" s="58">
        <v>0.14243825904976729</v>
      </c>
      <c r="K2999" s="58">
        <v>0.14689287265029607</v>
      </c>
      <c r="L2999" s="58">
        <v>1.9890477594683613E-3</v>
      </c>
      <c r="M2999" s="58">
        <v>2.4203190111744353E-2</v>
      </c>
      <c r="N2999" s="58">
        <v>0.15863718093428358</v>
      </c>
      <c r="O2999" s="58">
        <v>0</v>
      </c>
      <c r="P2999" s="58">
        <v>0</v>
      </c>
      <c r="Q2999" s="58">
        <v>0</v>
      </c>
      <c r="R2999" s="58">
        <v>0</v>
      </c>
      <c r="S2999" s="58">
        <v>0</v>
      </c>
      <c r="T2999" s="58">
        <v>0</v>
      </c>
      <c r="U2999" s="58">
        <v>0</v>
      </c>
      <c r="V2999" s="58">
        <v>0</v>
      </c>
      <c r="W2999" s="58">
        <v>0</v>
      </c>
      <c r="X2999" s="58">
        <v>0</v>
      </c>
      <c r="Y2999" s="58">
        <v>0</v>
      </c>
      <c r="Z2999" s="58">
        <v>0</v>
      </c>
      <c r="AA2999" s="58">
        <v>0</v>
      </c>
      <c r="AB2999" s="58">
        <v>0</v>
      </c>
      <c r="AC2999" s="58">
        <v>0</v>
      </c>
      <c r="AD2999" s="58">
        <v>0</v>
      </c>
      <c r="AE2999" s="58">
        <v>0</v>
      </c>
      <c r="AF2999" s="58">
        <v>0</v>
      </c>
      <c r="AG2999" s="58">
        <v>0</v>
      </c>
      <c r="AH2999" s="58">
        <v>0</v>
      </c>
      <c r="AI2999" s="58">
        <v>0</v>
      </c>
      <c r="AK2999" s="64">
        <f t="shared" si="46"/>
        <v>-8.6873833171565839E-3</v>
      </c>
    </row>
    <row r="3000" spans="1:37" x14ac:dyDescent="0.25">
      <c r="A3000">
        <v>2998</v>
      </c>
      <c r="B3000" s="1">
        <v>1.1599999999999999E-2</v>
      </c>
      <c r="C3000" s="1">
        <v>1.057192383097488E-4</v>
      </c>
      <c r="D3000" s="58">
        <v>0.14649054831233399</v>
      </c>
      <c r="E3000" s="58">
        <v>0.10140685990466659</v>
      </c>
      <c r="F3000" s="58">
        <v>8.0962158349566091E-2</v>
      </c>
      <c r="G3000" s="58">
        <v>0.12042078721115752</v>
      </c>
      <c r="H3000" s="58">
        <v>3.6971838997684091E-4</v>
      </c>
      <c r="I3000" s="58">
        <v>0.16636047996856013</v>
      </c>
      <c r="J3000" s="58">
        <v>6.3425648843994195E-2</v>
      </c>
      <c r="K3000" s="58">
        <v>7.1709682691403279E-3</v>
      </c>
      <c r="L3000" s="58">
        <v>8.0226066321123252E-2</v>
      </c>
      <c r="M3000" s="58">
        <v>0.16833622303319848</v>
      </c>
      <c r="N3000" s="58">
        <v>6.4830541396282415E-2</v>
      </c>
      <c r="O3000" s="58">
        <v>0</v>
      </c>
      <c r="P3000" s="58">
        <v>0</v>
      </c>
      <c r="Q3000" s="58">
        <v>0</v>
      </c>
      <c r="R3000" s="58">
        <v>0</v>
      </c>
      <c r="S3000" s="58">
        <v>0</v>
      </c>
      <c r="T3000" s="58">
        <v>0</v>
      </c>
      <c r="U3000" s="58">
        <v>0</v>
      </c>
      <c r="V3000" s="58">
        <v>0</v>
      </c>
      <c r="W3000" s="58">
        <v>0</v>
      </c>
      <c r="X3000" s="58">
        <v>0</v>
      </c>
      <c r="Y3000" s="58">
        <v>0</v>
      </c>
      <c r="Z3000" s="58">
        <v>0</v>
      </c>
      <c r="AA3000" s="58">
        <v>0</v>
      </c>
      <c r="AB3000" s="58">
        <v>0</v>
      </c>
      <c r="AC3000" s="58">
        <v>0</v>
      </c>
      <c r="AD3000" s="58">
        <v>0</v>
      </c>
      <c r="AE3000" s="58">
        <v>0</v>
      </c>
      <c r="AF3000" s="58">
        <v>0</v>
      </c>
      <c r="AG3000" s="58">
        <v>0</v>
      </c>
      <c r="AH3000" s="58">
        <v>0</v>
      </c>
      <c r="AI3000" s="58">
        <v>0</v>
      </c>
      <c r="AK3000" s="64">
        <f t="shared" si="46"/>
        <v>9.1137274404955865E-3</v>
      </c>
    </row>
    <row r="3001" spans="1:37" x14ac:dyDescent="0.25">
      <c r="A3001">
        <v>2999</v>
      </c>
      <c r="B3001" s="1">
        <v>1.15E-2</v>
      </c>
      <c r="C3001" s="1">
        <v>-1.8516003243757782E-4</v>
      </c>
      <c r="D3001" s="58">
        <v>2.5765416486142608E-2</v>
      </c>
      <c r="E3001" s="58">
        <v>4.651651372154833E-2</v>
      </c>
      <c r="F3001" s="58">
        <v>0.12044967511232572</v>
      </c>
      <c r="G3001" s="58">
        <v>0.1480327345242971</v>
      </c>
      <c r="H3001" s="58">
        <v>3.352763734479796E-2</v>
      </c>
      <c r="I3001" s="58">
        <v>0.1408963999410664</v>
      </c>
      <c r="J3001" s="58">
        <v>0.10087595654273161</v>
      </c>
      <c r="K3001" s="58">
        <v>9.3854844593904946E-2</v>
      </c>
      <c r="L3001" s="58">
        <v>3.7156555810184871E-2</v>
      </c>
      <c r="M3001" s="58">
        <v>0.12998503712629461</v>
      </c>
      <c r="N3001" s="58">
        <v>0.12293922879670569</v>
      </c>
      <c r="O3001" s="58">
        <v>0</v>
      </c>
      <c r="P3001" s="58">
        <v>0</v>
      </c>
      <c r="Q3001" s="58">
        <v>0</v>
      </c>
      <c r="R3001" s="58">
        <v>0</v>
      </c>
      <c r="S3001" s="58">
        <v>0</v>
      </c>
      <c r="T3001" s="58">
        <v>0</v>
      </c>
      <c r="U3001" s="58">
        <v>0</v>
      </c>
      <c r="V3001" s="58">
        <v>0</v>
      </c>
      <c r="W3001" s="58">
        <v>0</v>
      </c>
      <c r="X3001" s="58">
        <v>0</v>
      </c>
      <c r="Y3001" s="58">
        <v>0</v>
      </c>
      <c r="Z3001" s="58">
        <v>0</v>
      </c>
      <c r="AA3001" s="58">
        <v>0</v>
      </c>
      <c r="AB3001" s="58">
        <v>0</v>
      </c>
      <c r="AC3001" s="58">
        <v>0</v>
      </c>
      <c r="AD3001" s="58">
        <v>0</v>
      </c>
      <c r="AE3001" s="58">
        <v>0</v>
      </c>
      <c r="AF3001" s="58">
        <v>0</v>
      </c>
      <c r="AG3001" s="58">
        <v>0</v>
      </c>
      <c r="AH3001" s="58">
        <v>0</v>
      </c>
      <c r="AI3001" s="58">
        <v>0</v>
      </c>
      <c r="AK3001" s="64">
        <f t="shared" si="46"/>
        <v>-1.6100872385876333E-2</v>
      </c>
    </row>
    <row r="3002" spans="1:37" x14ac:dyDescent="0.25">
      <c r="A3002">
        <v>3000</v>
      </c>
      <c r="B3002" s="1">
        <v>9.7000000000000003E-3</v>
      </c>
      <c r="C3002" s="1">
        <v>-1.4593319297862887E-4</v>
      </c>
      <c r="D3002" s="58">
        <v>0.17513281506655504</v>
      </c>
      <c r="E3002" s="58">
        <v>4.4970708042747561E-2</v>
      </c>
      <c r="F3002" s="58">
        <v>0.15617506605285594</v>
      </c>
      <c r="G3002" s="58">
        <v>4.814970058891474E-2</v>
      </c>
      <c r="H3002" s="58">
        <v>4.0889611226758871E-3</v>
      </c>
      <c r="I3002" s="58">
        <v>7.4857800988657158E-2</v>
      </c>
      <c r="J3002" s="58">
        <v>1.5871484106988118E-2</v>
      </c>
      <c r="K3002" s="58">
        <v>6.8446069292668013E-2</v>
      </c>
      <c r="L3002" s="58">
        <v>0.14274658299425982</v>
      </c>
      <c r="M3002" s="58">
        <v>0.18872543964813027</v>
      </c>
      <c r="N3002" s="58">
        <v>8.0835372095547378E-2</v>
      </c>
      <c r="O3002" s="58">
        <v>0</v>
      </c>
      <c r="P3002" s="58">
        <v>0</v>
      </c>
      <c r="Q3002" s="58">
        <v>0</v>
      </c>
      <c r="R3002" s="58">
        <v>0</v>
      </c>
      <c r="S3002" s="58">
        <v>0</v>
      </c>
      <c r="T3002" s="58">
        <v>0</v>
      </c>
      <c r="U3002" s="58">
        <v>0</v>
      </c>
      <c r="V3002" s="58">
        <v>0</v>
      </c>
      <c r="W3002" s="58">
        <v>0</v>
      </c>
      <c r="X3002" s="58">
        <v>0</v>
      </c>
      <c r="Y3002" s="58">
        <v>0</v>
      </c>
      <c r="Z3002" s="58">
        <v>0</v>
      </c>
      <c r="AA3002" s="58">
        <v>0</v>
      </c>
      <c r="AB3002" s="58">
        <v>0</v>
      </c>
      <c r="AC3002" s="58">
        <v>0</v>
      </c>
      <c r="AD3002" s="58">
        <v>0</v>
      </c>
      <c r="AE3002" s="58">
        <v>0</v>
      </c>
      <c r="AF3002" s="58">
        <v>0</v>
      </c>
      <c r="AG3002" s="58">
        <v>0</v>
      </c>
      <c r="AH3002" s="58">
        <v>0</v>
      </c>
      <c r="AI3002" s="58">
        <v>0</v>
      </c>
      <c r="AK3002" s="64">
        <f t="shared" si="46"/>
        <v>-1.504465906996174E-2</v>
      </c>
    </row>
    <row r="3003" spans="1:37" x14ac:dyDescent="0.25">
      <c r="A3003">
        <v>3001</v>
      </c>
      <c r="B3003" s="1">
        <v>1.2E-2</v>
      </c>
      <c r="C3003" s="1">
        <v>1.9805122321148782E-4</v>
      </c>
      <c r="D3003" s="58">
        <v>0.10666465409066588</v>
      </c>
      <c r="E3003" s="58">
        <v>0.13536551242264519</v>
      </c>
      <c r="F3003" s="58">
        <v>5.7560723673196222E-2</v>
      </c>
      <c r="G3003" s="58">
        <v>7.8273983613931467E-2</v>
      </c>
      <c r="H3003" s="58">
        <v>7.1722672863440709E-2</v>
      </c>
      <c r="I3003" s="58">
        <v>3.1584093108463059E-2</v>
      </c>
      <c r="J3003" s="58">
        <v>0.11071433245834038</v>
      </c>
      <c r="K3003" s="58">
        <v>0.10281631674696039</v>
      </c>
      <c r="L3003" s="58">
        <v>0.14255316534867582</v>
      </c>
      <c r="M3003" s="58">
        <v>0.13861713267341219</v>
      </c>
      <c r="N3003" s="58">
        <v>2.412741300026857E-2</v>
      </c>
      <c r="O3003" s="58">
        <v>0</v>
      </c>
      <c r="P3003" s="58">
        <v>0</v>
      </c>
      <c r="Q3003" s="58">
        <v>0</v>
      </c>
      <c r="R3003" s="58">
        <v>0</v>
      </c>
      <c r="S3003" s="58">
        <v>0</v>
      </c>
      <c r="T3003" s="58">
        <v>0</v>
      </c>
      <c r="U3003" s="58">
        <v>0</v>
      </c>
      <c r="V3003" s="58">
        <v>0</v>
      </c>
      <c r="W3003" s="58">
        <v>0</v>
      </c>
      <c r="X3003" s="58">
        <v>0</v>
      </c>
      <c r="Y3003" s="58">
        <v>0</v>
      </c>
      <c r="Z3003" s="58">
        <v>0</v>
      </c>
      <c r="AA3003" s="58">
        <v>0</v>
      </c>
      <c r="AB3003" s="58">
        <v>0</v>
      </c>
      <c r="AC3003" s="58">
        <v>0</v>
      </c>
      <c r="AD3003" s="58">
        <v>0</v>
      </c>
      <c r="AE3003" s="58">
        <v>0</v>
      </c>
      <c r="AF3003" s="58">
        <v>0</v>
      </c>
      <c r="AG3003" s="58">
        <v>0</v>
      </c>
      <c r="AH3003" s="58">
        <v>0</v>
      </c>
      <c r="AI3003" s="58">
        <v>0</v>
      </c>
      <c r="AK3003" s="64">
        <f t="shared" si="46"/>
        <v>1.6504268600957318E-2</v>
      </c>
    </row>
    <row r="3004" spans="1:37" x14ac:dyDescent="0.25">
      <c r="A3004">
        <v>3002</v>
      </c>
      <c r="B3004" s="1">
        <v>1.14E-2</v>
      </c>
      <c r="C3004" s="1">
        <v>-4.4554359438131257E-5</v>
      </c>
      <c r="D3004" s="58">
        <v>0.11510152740019279</v>
      </c>
      <c r="E3004" s="58">
        <v>6.4757270883618434E-2</v>
      </c>
      <c r="F3004" s="58">
        <v>3.3761415412983352E-2</v>
      </c>
      <c r="G3004" s="58">
        <v>7.5590444839457802E-2</v>
      </c>
      <c r="H3004" s="58">
        <v>0.10423245202296155</v>
      </c>
      <c r="I3004" s="58">
        <v>1.8287474590696219E-2</v>
      </c>
      <c r="J3004" s="58">
        <v>0.14912863565000969</v>
      </c>
      <c r="K3004" s="58">
        <v>0.15971637824120954</v>
      </c>
      <c r="L3004" s="58">
        <v>8.0702884609676173E-2</v>
      </c>
      <c r="M3004" s="58">
        <v>0.12312671561936508</v>
      </c>
      <c r="N3004" s="58">
        <v>7.5594800729829492E-2</v>
      </c>
      <c r="O3004" s="58">
        <v>0</v>
      </c>
      <c r="P3004" s="58">
        <v>0</v>
      </c>
      <c r="Q3004" s="58">
        <v>0</v>
      </c>
      <c r="R3004" s="58">
        <v>0</v>
      </c>
      <c r="S3004" s="58">
        <v>0</v>
      </c>
      <c r="T3004" s="58">
        <v>0</v>
      </c>
      <c r="U3004" s="58">
        <v>0</v>
      </c>
      <c r="V3004" s="58">
        <v>0</v>
      </c>
      <c r="W3004" s="58">
        <v>0</v>
      </c>
      <c r="X3004" s="58">
        <v>0</v>
      </c>
      <c r="Y3004" s="58">
        <v>0</v>
      </c>
      <c r="Z3004" s="58">
        <v>0</v>
      </c>
      <c r="AA3004" s="58">
        <v>0</v>
      </c>
      <c r="AB3004" s="58">
        <v>0</v>
      </c>
      <c r="AC3004" s="58">
        <v>0</v>
      </c>
      <c r="AD3004" s="58">
        <v>0</v>
      </c>
      <c r="AE3004" s="58">
        <v>0</v>
      </c>
      <c r="AF3004" s="58">
        <v>0</v>
      </c>
      <c r="AG3004" s="58">
        <v>0</v>
      </c>
      <c r="AH3004" s="58">
        <v>0</v>
      </c>
      <c r="AI3004" s="58">
        <v>0</v>
      </c>
      <c r="AK3004" s="64">
        <f t="shared" si="46"/>
        <v>-3.9082771436957245E-3</v>
      </c>
    </row>
    <row r="3005" spans="1:37" x14ac:dyDescent="0.25">
      <c r="A3005">
        <v>3003</v>
      </c>
      <c r="B3005" s="1">
        <v>1.24E-2</v>
      </c>
      <c r="C3005" s="1">
        <v>1.2252879145780674E-4</v>
      </c>
      <c r="D3005" s="58">
        <v>0.13860154564493998</v>
      </c>
      <c r="E3005" s="58">
        <v>0.11418984021813308</v>
      </c>
      <c r="F3005" s="58">
        <v>1.1128314176336623E-2</v>
      </c>
      <c r="G3005" s="58">
        <v>0.1387339173046602</v>
      </c>
      <c r="H3005" s="58">
        <v>6.6693083939566661E-2</v>
      </c>
      <c r="I3005" s="58">
        <v>1.61372442923477E-2</v>
      </c>
      <c r="J3005" s="58">
        <v>0.12878988924758711</v>
      </c>
      <c r="K3005" s="58">
        <v>0.12429048252640221</v>
      </c>
      <c r="L3005" s="58">
        <v>5.3999133026950114E-2</v>
      </c>
      <c r="M3005" s="58">
        <v>0.13820340986391128</v>
      </c>
      <c r="N3005" s="58">
        <v>6.9233139759165049E-2</v>
      </c>
      <c r="O3005" s="58">
        <v>0</v>
      </c>
      <c r="P3005" s="58">
        <v>0</v>
      </c>
      <c r="Q3005" s="58">
        <v>0</v>
      </c>
      <c r="R3005" s="58">
        <v>0</v>
      </c>
      <c r="S3005" s="58">
        <v>0</v>
      </c>
      <c r="T3005" s="58">
        <v>0</v>
      </c>
      <c r="U3005" s="58">
        <v>0</v>
      </c>
      <c r="V3005" s="58">
        <v>0</v>
      </c>
      <c r="W3005" s="58">
        <v>0</v>
      </c>
      <c r="X3005" s="58">
        <v>0</v>
      </c>
      <c r="Y3005" s="58">
        <v>0</v>
      </c>
      <c r="Z3005" s="58">
        <v>0</v>
      </c>
      <c r="AA3005" s="58">
        <v>0</v>
      </c>
      <c r="AB3005" s="58">
        <v>0</v>
      </c>
      <c r="AC3005" s="58">
        <v>0</v>
      </c>
      <c r="AD3005" s="58">
        <v>0</v>
      </c>
      <c r="AE3005" s="58">
        <v>0</v>
      </c>
      <c r="AF3005" s="58">
        <v>0</v>
      </c>
      <c r="AG3005" s="58">
        <v>0</v>
      </c>
      <c r="AH3005" s="58">
        <v>0</v>
      </c>
      <c r="AI3005" s="58">
        <v>0</v>
      </c>
      <c r="AK3005" s="64">
        <f t="shared" si="46"/>
        <v>9.8813541498231246E-3</v>
      </c>
    </row>
    <row r="3006" spans="1:37" x14ac:dyDescent="0.25">
      <c r="A3006">
        <v>3004</v>
      </c>
      <c r="B3006" s="1">
        <v>1.18E-2</v>
      </c>
      <c r="C3006" s="1">
        <v>3.2208642692378551E-4</v>
      </c>
      <c r="D3006" s="58">
        <v>8.296490618956022E-2</v>
      </c>
      <c r="E3006" s="58">
        <v>0.1188000463308175</v>
      </c>
      <c r="F3006" s="58">
        <v>0.11082247873147444</v>
      </c>
      <c r="G3006" s="58">
        <v>0.107854773733862</v>
      </c>
      <c r="H3006" s="58">
        <v>3.4952159341240466E-3</v>
      </c>
      <c r="I3006" s="58">
        <v>0.10750720100582516</v>
      </c>
      <c r="J3006" s="58">
        <v>0.14359352545961301</v>
      </c>
      <c r="K3006" s="58">
        <v>1.2421663860399447E-2</v>
      </c>
      <c r="L3006" s="58">
        <v>0.1928838702853288</v>
      </c>
      <c r="M3006" s="58">
        <v>6.9045523789840968E-2</v>
      </c>
      <c r="N3006" s="58">
        <v>5.0610794679154573E-2</v>
      </c>
      <c r="O3006" s="58">
        <v>0</v>
      </c>
      <c r="P3006" s="58">
        <v>0</v>
      </c>
      <c r="Q3006" s="58">
        <v>0</v>
      </c>
      <c r="R3006" s="58">
        <v>0</v>
      </c>
      <c r="S3006" s="58">
        <v>0</v>
      </c>
      <c r="T3006" s="58">
        <v>0</v>
      </c>
      <c r="U3006" s="58">
        <v>0</v>
      </c>
      <c r="V3006" s="58">
        <v>0</v>
      </c>
      <c r="W3006" s="58">
        <v>0</v>
      </c>
      <c r="X3006" s="58">
        <v>0</v>
      </c>
      <c r="Y3006" s="58">
        <v>0</v>
      </c>
      <c r="Z3006" s="58">
        <v>0</v>
      </c>
      <c r="AA3006" s="58">
        <v>0</v>
      </c>
      <c r="AB3006" s="58">
        <v>0</v>
      </c>
      <c r="AC3006" s="58">
        <v>0</v>
      </c>
      <c r="AD3006" s="58">
        <v>0</v>
      </c>
      <c r="AE3006" s="58">
        <v>0</v>
      </c>
      <c r="AF3006" s="58">
        <v>0</v>
      </c>
      <c r="AG3006" s="58">
        <v>0</v>
      </c>
      <c r="AH3006" s="58">
        <v>0</v>
      </c>
      <c r="AI3006" s="58">
        <v>0</v>
      </c>
      <c r="AK3006" s="64">
        <f t="shared" si="46"/>
        <v>2.7295459908795384E-2</v>
      </c>
    </row>
    <row r="3007" spans="1:37" x14ac:dyDescent="0.25">
      <c r="A3007">
        <v>3005</v>
      </c>
      <c r="B3007" s="1">
        <v>1.3100000000000001E-2</v>
      </c>
      <c r="C3007" s="1">
        <v>1.7236661022716253E-4</v>
      </c>
      <c r="D3007" s="58">
        <v>7.7517748001331946E-2</v>
      </c>
      <c r="E3007" s="58">
        <v>0.13883726097086638</v>
      </c>
      <c r="F3007" s="58">
        <v>0.1309451878376294</v>
      </c>
      <c r="G3007" s="58">
        <v>8.423386164153944E-2</v>
      </c>
      <c r="H3007" s="58">
        <v>0.11697121235147617</v>
      </c>
      <c r="I3007" s="58">
        <v>6.9633028816235024E-2</v>
      </c>
      <c r="J3007" s="58">
        <v>0.13160203206519661</v>
      </c>
      <c r="K3007" s="58">
        <v>6.0882673058417582E-2</v>
      </c>
      <c r="L3007" s="58">
        <v>9.4113033056615641E-2</v>
      </c>
      <c r="M3007" s="58">
        <v>3.4326287374941582E-2</v>
      </c>
      <c r="N3007" s="58">
        <v>6.0937674825750181E-2</v>
      </c>
      <c r="O3007" s="58">
        <v>0</v>
      </c>
      <c r="P3007" s="58">
        <v>0</v>
      </c>
      <c r="Q3007" s="58">
        <v>0</v>
      </c>
      <c r="R3007" s="58">
        <v>0</v>
      </c>
      <c r="S3007" s="58">
        <v>0</v>
      </c>
      <c r="T3007" s="58">
        <v>0</v>
      </c>
      <c r="U3007" s="58">
        <v>0</v>
      </c>
      <c r="V3007" s="58">
        <v>0</v>
      </c>
      <c r="W3007" s="58">
        <v>0</v>
      </c>
      <c r="X3007" s="58">
        <v>0</v>
      </c>
      <c r="Y3007" s="58">
        <v>0</v>
      </c>
      <c r="Z3007" s="58">
        <v>0</v>
      </c>
      <c r="AA3007" s="58">
        <v>0</v>
      </c>
      <c r="AB3007" s="58">
        <v>0</v>
      </c>
      <c r="AC3007" s="58">
        <v>0</v>
      </c>
      <c r="AD3007" s="58">
        <v>0</v>
      </c>
      <c r="AE3007" s="58">
        <v>0</v>
      </c>
      <c r="AF3007" s="58">
        <v>0</v>
      </c>
      <c r="AG3007" s="58">
        <v>0</v>
      </c>
      <c r="AH3007" s="58">
        <v>0</v>
      </c>
      <c r="AI3007" s="58">
        <v>0</v>
      </c>
      <c r="AK3007" s="64">
        <f t="shared" si="46"/>
        <v>1.3157756505890269E-2</v>
      </c>
    </row>
    <row r="3008" spans="1:37" x14ac:dyDescent="0.25">
      <c r="A3008">
        <v>3006</v>
      </c>
      <c r="B3008" s="1">
        <v>1.47E-2</v>
      </c>
      <c r="C3008" s="1">
        <v>-6.943927323404319E-5</v>
      </c>
      <c r="D3008" s="58">
        <v>4.7993736057361285E-2</v>
      </c>
      <c r="E3008" s="58">
        <v>0.18490415310101513</v>
      </c>
      <c r="F3008" s="58">
        <v>0.15447700568315745</v>
      </c>
      <c r="G3008" s="58">
        <v>6.397029645637807E-2</v>
      </c>
      <c r="H3008" s="58">
        <v>7.6469080105152507E-2</v>
      </c>
      <c r="I3008" s="58">
        <v>0.1518166340033561</v>
      </c>
      <c r="J3008" s="58">
        <v>1.6660412895689161E-2</v>
      </c>
      <c r="K3008" s="58">
        <v>0.10308121103675635</v>
      </c>
      <c r="L3008" s="58">
        <v>5.866851182190002E-2</v>
      </c>
      <c r="M3008" s="58">
        <v>0.13777839853224477</v>
      </c>
      <c r="N3008" s="58">
        <v>4.180560306989157E-3</v>
      </c>
      <c r="O3008" s="58">
        <v>0</v>
      </c>
      <c r="P3008" s="58">
        <v>0</v>
      </c>
      <c r="Q3008" s="58">
        <v>0</v>
      </c>
      <c r="R3008" s="58">
        <v>0</v>
      </c>
      <c r="S3008" s="58">
        <v>0</v>
      </c>
      <c r="T3008" s="58">
        <v>0</v>
      </c>
      <c r="U3008" s="58">
        <v>0</v>
      </c>
      <c r="V3008" s="58">
        <v>0</v>
      </c>
      <c r="W3008" s="58">
        <v>0</v>
      </c>
      <c r="X3008" s="58">
        <v>0</v>
      </c>
      <c r="Y3008" s="58">
        <v>0</v>
      </c>
      <c r="Z3008" s="58">
        <v>0</v>
      </c>
      <c r="AA3008" s="58">
        <v>0</v>
      </c>
      <c r="AB3008" s="58">
        <v>0</v>
      </c>
      <c r="AC3008" s="58">
        <v>0</v>
      </c>
      <c r="AD3008" s="58">
        <v>0</v>
      </c>
      <c r="AE3008" s="58">
        <v>0</v>
      </c>
      <c r="AF3008" s="58">
        <v>0</v>
      </c>
      <c r="AG3008" s="58">
        <v>0</v>
      </c>
      <c r="AH3008" s="58">
        <v>0</v>
      </c>
      <c r="AI3008" s="58">
        <v>0</v>
      </c>
      <c r="AK3008" s="64">
        <f t="shared" si="46"/>
        <v>-4.7237600839485161E-3</v>
      </c>
    </row>
    <row r="3009" spans="1:37" x14ac:dyDescent="0.25">
      <c r="A3009">
        <v>3007</v>
      </c>
      <c r="B3009" s="1">
        <v>1.1299999999999999E-2</v>
      </c>
      <c r="C3009" s="1">
        <v>1.2835222335209415E-4</v>
      </c>
      <c r="D3009" s="58">
        <v>0.13349648589264596</v>
      </c>
      <c r="E3009" s="58">
        <v>0.11252720795984733</v>
      </c>
      <c r="F3009" s="58">
        <v>5.2334755366636329E-2</v>
      </c>
      <c r="G3009" s="58">
        <v>1.0173319417617097E-2</v>
      </c>
      <c r="H3009" s="58">
        <v>0.10769626390397156</v>
      </c>
      <c r="I3009" s="58">
        <v>4.8062910060844954E-2</v>
      </c>
      <c r="J3009" s="58">
        <v>9.3939180773513292E-2</v>
      </c>
      <c r="K3009" s="58">
        <v>9.9194832211660283E-2</v>
      </c>
      <c r="L3009" s="58">
        <v>0.10218371562373577</v>
      </c>
      <c r="M3009" s="58">
        <v>7.817971144769649E-2</v>
      </c>
      <c r="N3009" s="58">
        <v>0.16221161734183101</v>
      </c>
      <c r="O3009" s="58">
        <v>0</v>
      </c>
      <c r="P3009" s="58">
        <v>0</v>
      </c>
      <c r="Q3009" s="58">
        <v>0</v>
      </c>
      <c r="R3009" s="58">
        <v>0</v>
      </c>
      <c r="S3009" s="58">
        <v>0</v>
      </c>
      <c r="T3009" s="58">
        <v>0</v>
      </c>
      <c r="U3009" s="58">
        <v>0</v>
      </c>
      <c r="V3009" s="58">
        <v>0</v>
      </c>
      <c r="W3009" s="58">
        <v>0</v>
      </c>
      <c r="X3009" s="58">
        <v>0</v>
      </c>
      <c r="Y3009" s="58">
        <v>0</v>
      </c>
      <c r="Z3009" s="58">
        <v>0</v>
      </c>
      <c r="AA3009" s="58">
        <v>0</v>
      </c>
      <c r="AB3009" s="58">
        <v>0</v>
      </c>
      <c r="AC3009" s="58">
        <v>0</v>
      </c>
      <c r="AD3009" s="58">
        <v>0</v>
      </c>
      <c r="AE3009" s="58">
        <v>0</v>
      </c>
      <c r="AF3009" s="58">
        <v>0</v>
      </c>
      <c r="AG3009" s="58">
        <v>0</v>
      </c>
      <c r="AH3009" s="58">
        <v>0</v>
      </c>
      <c r="AI3009" s="58">
        <v>0</v>
      </c>
      <c r="AK3009" s="64">
        <f t="shared" si="46"/>
        <v>1.1358603836468509E-2</v>
      </c>
    </row>
    <row r="3010" spans="1:37" x14ac:dyDescent="0.25">
      <c r="A3010">
        <v>3008</v>
      </c>
      <c r="B3010" s="1">
        <v>1.47E-2</v>
      </c>
      <c r="C3010" s="1">
        <v>8.7645631391574812E-5</v>
      </c>
      <c r="D3010" s="58">
        <v>8.714605139395569E-2</v>
      </c>
      <c r="E3010" s="58">
        <v>0.15106362508287854</v>
      </c>
      <c r="F3010" s="58">
        <v>5.4022611479178959E-2</v>
      </c>
      <c r="G3010" s="58">
        <v>9.9603994725732573E-2</v>
      </c>
      <c r="H3010" s="58">
        <v>0.13780377000138941</v>
      </c>
      <c r="I3010" s="58">
        <v>0.11364128830763365</v>
      </c>
      <c r="J3010" s="58">
        <v>0.15768671579405152</v>
      </c>
      <c r="K3010" s="58">
        <v>0.10834022195833289</v>
      </c>
      <c r="L3010" s="58">
        <v>2.8058343171116457E-2</v>
      </c>
      <c r="M3010" s="58">
        <v>5.8822917197891872E-2</v>
      </c>
      <c r="N3010" s="58">
        <v>3.8104608878382455E-3</v>
      </c>
      <c r="O3010" s="58">
        <v>0</v>
      </c>
      <c r="P3010" s="58">
        <v>0</v>
      </c>
      <c r="Q3010" s="58">
        <v>0</v>
      </c>
      <c r="R3010" s="58">
        <v>0</v>
      </c>
      <c r="S3010" s="58">
        <v>0</v>
      </c>
      <c r="T3010" s="58">
        <v>0</v>
      </c>
      <c r="U3010" s="58">
        <v>0</v>
      </c>
      <c r="V3010" s="58">
        <v>0</v>
      </c>
      <c r="W3010" s="58">
        <v>0</v>
      </c>
      <c r="X3010" s="58">
        <v>0</v>
      </c>
      <c r="Y3010" s="58">
        <v>0</v>
      </c>
      <c r="Z3010" s="58">
        <v>0</v>
      </c>
      <c r="AA3010" s="58">
        <v>0</v>
      </c>
      <c r="AB3010" s="58">
        <v>0</v>
      </c>
      <c r="AC3010" s="58">
        <v>0</v>
      </c>
      <c r="AD3010" s="58">
        <v>0</v>
      </c>
      <c r="AE3010" s="58">
        <v>0</v>
      </c>
      <c r="AF3010" s="58">
        <v>0</v>
      </c>
      <c r="AG3010" s="58">
        <v>0</v>
      </c>
      <c r="AH3010" s="58">
        <v>0</v>
      </c>
      <c r="AI3010" s="58">
        <v>0</v>
      </c>
      <c r="AK3010" s="64">
        <f t="shared" si="46"/>
        <v>5.9622878497669939E-3</v>
      </c>
    </row>
    <row r="3011" spans="1:37" x14ac:dyDescent="0.25">
      <c r="A3011">
        <v>3009</v>
      </c>
      <c r="B3011" s="1">
        <v>1.2800000000000001E-2</v>
      </c>
      <c r="C3011" s="1">
        <v>-2.891056261222948E-4</v>
      </c>
      <c r="D3011" s="58">
        <v>1.2432597217760815E-2</v>
      </c>
      <c r="E3011" s="58">
        <v>0.12423999192646676</v>
      </c>
      <c r="F3011" s="58">
        <v>0.24191807200608784</v>
      </c>
      <c r="G3011" s="58">
        <v>9.2200486041355723E-2</v>
      </c>
      <c r="H3011" s="58">
        <v>5.3604572566324803E-2</v>
      </c>
      <c r="I3011" s="58">
        <v>4.9412614688289728E-3</v>
      </c>
      <c r="J3011" s="58">
        <v>3.257581227984855E-2</v>
      </c>
      <c r="K3011" s="58">
        <v>0.16089104294982484</v>
      </c>
      <c r="L3011" s="58">
        <v>3.9226746627624709E-2</v>
      </c>
      <c r="M3011" s="58">
        <v>0.21860629091109746</v>
      </c>
      <c r="N3011" s="58">
        <v>1.9363126004779532E-2</v>
      </c>
      <c r="O3011" s="58">
        <v>0</v>
      </c>
      <c r="P3011" s="58">
        <v>0</v>
      </c>
      <c r="Q3011" s="58">
        <v>0</v>
      </c>
      <c r="R3011" s="58">
        <v>0</v>
      </c>
      <c r="S3011" s="58">
        <v>0</v>
      </c>
      <c r="T3011" s="58">
        <v>0</v>
      </c>
      <c r="U3011" s="58">
        <v>0</v>
      </c>
      <c r="V3011" s="58">
        <v>0</v>
      </c>
      <c r="W3011" s="58">
        <v>0</v>
      </c>
      <c r="X3011" s="58">
        <v>0</v>
      </c>
      <c r="Y3011" s="58">
        <v>0</v>
      </c>
      <c r="Z3011" s="58">
        <v>0</v>
      </c>
      <c r="AA3011" s="58">
        <v>0</v>
      </c>
      <c r="AB3011" s="58">
        <v>0</v>
      </c>
      <c r="AC3011" s="58">
        <v>0</v>
      </c>
      <c r="AD3011" s="58">
        <v>0</v>
      </c>
      <c r="AE3011" s="58">
        <v>0</v>
      </c>
      <c r="AF3011" s="58">
        <v>0</v>
      </c>
      <c r="AG3011" s="58">
        <v>0</v>
      </c>
      <c r="AH3011" s="58">
        <v>0</v>
      </c>
      <c r="AI3011" s="58">
        <v>0</v>
      </c>
      <c r="AK3011" s="64">
        <f t="shared" si="46"/>
        <v>-2.2586377040804281E-2</v>
      </c>
    </row>
    <row r="3012" spans="1:37" x14ac:dyDescent="0.25">
      <c r="A3012">
        <v>3010</v>
      </c>
      <c r="B3012" s="1">
        <v>1.1900000000000001E-2</v>
      </c>
      <c r="C3012" s="1">
        <v>-1.7598659921714378E-4</v>
      </c>
      <c r="D3012" s="58">
        <v>3.0962799906311411E-2</v>
      </c>
      <c r="E3012" s="58">
        <v>6.3873752080339838E-2</v>
      </c>
      <c r="F3012" s="58">
        <v>0.11632016334008514</v>
      </c>
      <c r="G3012" s="58">
        <v>3.2454302026272849E-2</v>
      </c>
      <c r="H3012" s="58">
        <v>4.6597363669804527E-2</v>
      </c>
      <c r="I3012" s="58">
        <v>9.4081230402965496E-2</v>
      </c>
      <c r="J3012" s="58">
        <v>0.15247265099600057</v>
      </c>
      <c r="K3012" s="58">
        <v>0.16989302153170727</v>
      </c>
      <c r="L3012" s="58">
        <v>0.1225694904200457</v>
      </c>
      <c r="M3012" s="58">
        <v>6.523422434438797E-2</v>
      </c>
      <c r="N3012" s="58">
        <v>0.10554100128207942</v>
      </c>
      <c r="O3012" s="58">
        <v>0</v>
      </c>
      <c r="P3012" s="58">
        <v>0</v>
      </c>
      <c r="Q3012" s="58">
        <v>0</v>
      </c>
      <c r="R3012" s="58">
        <v>0</v>
      </c>
      <c r="S3012" s="58">
        <v>0</v>
      </c>
      <c r="T3012" s="58">
        <v>0</v>
      </c>
      <c r="U3012" s="58">
        <v>0</v>
      </c>
      <c r="V3012" s="58">
        <v>0</v>
      </c>
      <c r="W3012" s="58">
        <v>0</v>
      </c>
      <c r="X3012" s="58">
        <v>0</v>
      </c>
      <c r="Y3012" s="58">
        <v>0</v>
      </c>
      <c r="Z3012" s="58">
        <v>0</v>
      </c>
      <c r="AA3012" s="58">
        <v>0</v>
      </c>
      <c r="AB3012" s="58">
        <v>0</v>
      </c>
      <c r="AC3012" s="58">
        <v>0</v>
      </c>
      <c r="AD3012" s="58">
        <v>0</v>
      </c>
      <c r="AE3012" s="58">
        <v>0</v>
      </c>
      <c r="AF3012" s="58">
        <v>0</v>
      </c>
      <c r="AG3012" s="58">
        <v>0</v>
      </c>
      <c r="AH3012" s="58">
        <v>0</v>
      </c>
      <c r="AI3012" s="58">
        <v>0</v>
      </c>
      <c r="AK3012" s="64">
        <f t="shared" ref="AK3012:AK3075" si="47">C3012/B3012</f>
        <v>-1.4788789850180149E-2</v>
      </c>
    </row>
    <row r="3013" spans="1:37" x14ac:dyDescent="0.25">
      <c r="A3013">
        <v>3011</v>
      </c>
      <c r="B3013" s="1">
        <v>1.24E-2</v>
      </c>
      <c r="C3013" s="1">
        <v>-2.076210832654803E-4</v>
      </c>
      <c r="D3013" s="58">
        <v>5.8493593751184181E-2</v>
      </c>
      <c r="E3013" s="58">
        <v>5.9991565610284209E-2</v>
      </c>
      <c r="F3013" s="58">
        <v>0.12425112818370194</v>
      </c>
      <c r="G3013" s="58">
        <v>0.14830542382677062</v>
      </c>
      <c r="H3013" s="58">
        <v>0.13674450687723982</v>
      </c>
      <c r="I3013" s="58">
        <v>8.0170591649908959E-2</v>
      </c>
      <c r="J3013" s="58">
        <v>6.2396011497704656E-2</v>
      </c>
      <c r="K3013" s="58">
        <v>0.1344142485202002</v>
      </c>
      <c r="L3013" s="58">
        <v>8.8961537126678578E-2</v>
      </c>
      <c r="M3013" s="58">
        <v>8.1773668376062383E-2</v>
      </c>
      <c r="N3013" s="58">
        <v>2.4497724580264481E-2</v>
      </c>
      <c r="O3013" s="58">
        <v>0</v>
      </c>
      <c r="P3013" s="58">
        <v>0</v>
      </c>
      <c r="Q3013" s="58">
        <v>0</v>
      </c>
      <c r="R3013" s="58">
        <v>0</v>
      </c>
      <c r="S3013" s="58">
        <v>0</v>
      </c>
      <c r="T3013" s="58">
        <v>0</v>
      </c>
      <c r="U3013" s="58">
        <v>0</v>
      </c>
      <c r="V3013" s="58">
        <v>0</v>
      </c>
      <c r="W3013" s="58">
        <v>0</v>
      </c>
      <c r="X3013" s="58">
        <v>0</v>
      </c>
      <c r="Y3013" s="58">
        <v>0</v>
      </c>
      <c r="Z3013" s="58">
        <v>0</v>
      </c>
      <c r="AA3013" s="58">
        <v>0</v>
      </c>
      <c r="AB3013" s="58">
        <v>0</v>
      </c>
      <c r="AC3013" s="58">
        <v>0</v>
      </c>
      <c r="AD3013" s="58">
        <v>0</v>
      </c>
      <c r="AE3013" s="58">
        <v>0</v>
      </c>
      <c r="AF3013" s="58">
        <v>0</v>
      </c>
      <c r="AG3013" s="58">
        <v>0</v>
      </c>
      <c r="AH3013" s="58">
        <v>0</v>
      </c>
      <c r="AI3013" s="58">
        <v>0</v>
      </c>
      <c r="AK3013" s="64">
        <f t="shared" si="47"/>
        <v>-1.6743635747216153E-2</v>
      </c>
    </row>
    <row r="3014" spans="1:37" x14ac:dyDescent="0.25">
      <c r="A3014">
        <v>3012</v>
      </c>
      <c r="B3014" s="1">
        <v>1.21E-2</v>
      </c>
      <c r="C3014" s="1">
        <v>5.487153813640057E-5</v>
      </c>
      <c r="D3014" s="58">
        <v>1.1715480644894045E-2</v>
      </c>
      <c r="E3014" s="58">
        <v>9.5656253452874151E-2</v>
      </c>
      <c r="F3014" s="58">
        <v>3.2214230679333794E-2</v>
      </c>
      <c r="G3014" s="58">
        <v>4.6684972824269873E-2</v>
      </c>
      <c r="H3014" s="58">
        <v>1.6298054304065232E-3</v>
      </c>
      <c r="I3014" s="58">
        <v>0.13466964138703477</v>
      </c>
      <c r="J3014" s="58">
        <v>0.15145460698416832</v>
      </c>
      <c r="K3014" s="58">
        <v>0.15255729123877276</v>
      </c>
      <c r="L3014" s="58">
        <v>0.17448943036428108</v>
      </c>
      <c r="M3014" s="58">
        <v>4.8303271741762736E-2</v>
      </c>
      <c r="N3014" s="58">
        <v>0.1506250152522019</v>
      </c>
      <c r="O3014" s="58">
        <v>0</v>
      </c>
      <c r="P3014" s="58">
        <v>0</v>
      </c>
      <c r="Q3014" s="58">
        <v>0</v>
      </c>
      <c r="R3014" s="58">
        <v>0</v>
      </c>
      <c r="S3014" s="58">
        <v>0</v>
      </c>
      <c r="T3014" s="58">
        <v>0</v>
      </c>
      <c r="U3014" s="58">
        <v>0</v>
      </c>
      <c r="V3014" s="58">
        <v>0</v>
      </c>
      <c r="W3014" s="58">
        <v>0</v>
      </c>
      <c r="X3014" s="58">
        <v>0</v>
      </c>
      <c r="Y3014" s="58">
        <v>0</v>
      </c>
      <c r="Z3014" s="58">
        <v>0</v>
      </c>
      <c r="AA3014" s="58">
        <v>0</v>
      </c>
      <c r="AB3014" s="58">
        <v>0</v>
      </c>
      <c r="AC3014" s="58">
        <v>0</v>
      </c>
      <c r="AD3014" s="58">
        <v>0</v>
      </c>
      <c r="AE3014" s="58">
        <v>0</v>
      </c>
      <c r="AF3014" s="58">
        <v>0</v>
      </c>
      <c r="AG3014" s="58">
        <v>0</v>
      </c>
      <c r="AH3014" s="58">
        <v>0</v>
      </c>
      <c r="AI3014" s="58">
        <v>0</v>
      </c>
      <c r="AK3014" s="64">
        <f t="shared" si="47"/>
        <v>4.5348378625124442E-3</v>
      </c>
    </row>
    <row r="3015" spans="1:37" x14ac:dyDescent="0.25">
      <c r="A3015">
        <v>3013</v>
      </c>
      <c r="B3015" s="1">
        <v>1.04E-2</v>
      </c>
      <c r="C3015" s="1">
        <v>-1.2326333829079829E-4</v>
      </c>
      <c r="D3015" s="58">
        <v>0.13553591541892909</v>
      </c>
      <c r="E3015" s="58">
        <v>1.3938967012263088E-2</v>
      </c>
      <c r="F3015" s="58">
        <v>0.11905318925113624</v>
      </c>
      <c r="G3015" s="58">
        <v>3.6628933162713047E-2</v>
      </c>
      <c r="H3015" s="58">
        <v>5.478487132558299E-2</v>
      </c>
      <c r="I3015" s="58">
        <v>1.4032926412928198E-2</v>
      </c>
      <c r="J3015" s="58">
        <v>0.12571324519182883</v>
      </c>
      <c r="K3015" s="58">
        <v>0.13807530159735473</v>
      </c>
      <c r="L3015" s="58">
        <v>0.16249150678053473</v>
      </c>
      <c r="M3015" s="58">
        <v>2.6551562843248402E-2</v>
      </c>
      <c r="N3015" s="58">
        <v>0.1731935810034807</v>
      </c>
      <c r="O3015" s="58">
        <v>0</v>
      </c>
      <c r="P3015" s="58">
        <v>0</v>
      </c>
      <c r="Q3015" s="58">
        <v>0</v>
      </c>
      <c r="R3015" s="58">
        <v>0</v>
      </c>
      <c r="S3015" s="58">
        <v>0</v>
      </c>
      <c r="T3015" s="58">
        <v>0</v>
      </c>
      <c r="U3015" s="58">
        <v>0</v>
      </c>
      <c r="V3015" s="58">
        <v>0</v>
      </c>
      <c r="W3015" s="58">
        <v>0</v>
      </c>
      <c r="X3015" s="58">
        <v>0</v>
      </c>
      <c r="Y3015" s="58">
        <v>0</v>
      </c>
      <c r="Z3015" s="58">
        <v>0</v>
      </c>
      <c r="AA3015" s="58">
        <v>0</v>
      </c>
      <c r="AB3015" s="58">
        <v>0</v>
      </c>
      <c r="AC3015" s="58">
        <v>0</v>
      </c>
      <c r="AD3015" s="58">
        <v>0</v>
      </c>
      <c r="AE3015" s="58">
        <v>0</v>
      </c>
      <c r="AF3015" s="58">
        <v>0</v>
      </c>
      <c r="AG3015" s="58">
        <v>0</v>
      </c>
      <c r="AH3015" s="58">
        <v>0</v>
      </c>
      <c r="AI3015" s="58">
        <v>0</v>
      </c>
      <c r="AK3015" s="64">
        <f t="shared" si="47"/>
        <v>-1.1852244066422914E-2</v>
      </c>
    </row>
    <row r="3016" spans="1:37" x14ac:dyDescent="0.25">
      <c r="A3016">
        <v>3014</v>
      </c>
      <c r="B3016" s="1">
        <v>1.2999999999999999E-2</v>
      </c>
      <c r="C3016" s="1">
        <v>-6.676983502408396E-5</v>
      </c>
      <c r="D3016" s="58">
        <v>2.4970814382122477E-2</v>
      </c>
      <c r="E3016" s="58">
        <v>8.6478576890990269E-2</v>
      </c>
      <c r="F3016" s="58">
        <v>4.8739842994941558E-2</v>
      </c>
      <c r="G3016" s="58">
        <v>0.21553390004142287</v>
      </c>
      <c r="H3016" s="58">
        <v>2.2714314121340305E-2</v>
      </c>
      <c r="I3016" s="58">
        <v>0.16180196136423716</v>
      </c>
      <c r="J3016" s="58">
        <v>5.04264939718784E-2</v>
      </c>
      <c r="K3016" s="58">
        <v>0.11769719431595228</v>
      </c>
      <c r="L3016" s="58">
        <v>0.10859273270022195</v>
      </c>
      <c r="M3016" s="58">
        <v>8.7652771625269132E-2</v>
      </c>
      <c r="N3016" s="58">
        <v>7.5391397591623652E-2</v>
      </c>
      <c r="O3016" s="58">
        <v>0</v>
      </c>
      <c r="P3016" s="58">
        <v>0</v>
      </c>
      <c r="Q3016" s="58">
        <v>0</v>
      </c>
      <c r="R3016" s="58">
        <v>0</v>
      </c>
      <c r="S3016" s="58">
        <v>0</v>
      </c>
      <c r="T3016" s="58">
        <v>0</v>
      </c>
      <c r="U3016" s="58">
        <v>0</v>
      </c>
      <c r="V3016" s="58">
        <v>0</v>
      </c>
      <c r="W3016" s="58">
        <v>0</v>
      </c>
      <c r="X3016" s="58">
        <v>0</v>
      </c>
      <c r="Y3016" s="58">
        <v>0</v>
      </c>
      <c r="Z3016" s="58">
        <v>0</v>
      </c>
      <c r="AA3016" s="58">
        <v>0</v>
      </c>
      <c r="AB3016" s="58">
        <v>0</v>
      </c>
      <c r="AC3016" s="58">
        <v>0</v>
      </c>
      <c r="AD3016" s="58">
        <v>0</v>
      </c>
      <c r="AE3016" s="58">
        <v>0</v>
      </c>
      <c r="AF3016" s="58">
        <v>0</v>
      </c>
      <c r="AG3016" s="58">
        <v>0</v>
      </c>
      <c r="AH3016" s="58">
        <v>0</v>
      </c>
      <c r="AI3016" s="58">
        <v>0</v>
      </c>
      <c r="AK3016" s="64">
        <f t="shared" si="47"/>
        <v>-5.1361411556987667E-3</v>
      </c>
    </row>
    <row r="3017" spans="1:37" x14ac:dyDescent="0.25">
      <c r="A3017">
        <v>3015</v>
      </c>
      <c r="B3017" s="1">
        <v>1.18E-2</v>
      </c>
      <c r="C3017" s="1">
        <v>-2.304871993033715E-4</v>
      </c>
      <c r="D3017" s="58">
        <v>2.5929261142960225E-3</v>
      </c>
      <c r="E3017" s="58">
        <v>5.7946248210000995E-2</v>
      </c>
      <c r="F3017" s="58">
        <v>0.12063697807722736</v>
      </c>
      <c r="G3017" s="58">
        <v>0.20254504290821937</v>
      </c>
      <c r="H3017" s="58">
        <v>4.0594104074423182E-2</v>
      </c>
      <c r="I3017" s="58">
        <v>7.9958693916882262E-2</v>
      </c>
      <c r="J3017" s="58">
        <v>3.5403268677066382E-3</v>
      </c>
      <c r="K3017" s="58">
        <v>0.15433454747354758</v>
      </c>
      <c r="L3017" s="58">
        <v>0.14594063283586384</v>
      </c>
      <c r="M3017" s="58">
        <v>0.15747966112911529</v>
      </c>
      <c r="N3017" s="58">
        <v>3.443083839271751E-2</v>
      </c>
      <c r="O3017" s="58">
        <v>0</v>
      </c>
      <c r="P3017" s="58">
        <v>0</v>
      </c>
      <c r="Q3017" s="58">
        <v>0</v>
      </c>
      <c r="R3017" s="58">
        <v>0</v>
      </c>
      <c r="S3017" s="58">
        <v>0</v>
      </c>
      <c r="T3017" s="58">
        <v>0</v>
      </c>
      <c r="U3017" s="58">
        <v>0</v>
      </c>
      <c r="V3017" s="58">
        <v>0</v>
      </c>
      <c r="W3017" s="58">
        <v>0</v>
      </c>
      <c r="X3017" s="58">
        <v>0</v>
      </c>
      <c r="Y3017" s="58">
        <v>0</v>
      </c>
      <c r="Z3017" s="58">
        <v>0</v>
      </c>
      <c r="AA3017" s="58">
        <v>0</v>
      </c>
      <c r="AB3017" s="58">
        <v>0</v>
      </c>
      <c r="AC3017" s="58">
        <v>0</v>
      </c>
      <c r="AD3017" s="58">
        <v>0</v>
      </c>
      <c r="AE3017" s="58">
        <v>0</v>
      </c>
      <c r="AF3017" s="58">
        <v>0</v>
      </c>
      <c r="AG3017" s="58">
        <v>0</v>
      </c>
      <c r="AH3017" s="58">
        <v>0</v>
      </c>
      <c r="AI3017" s="58">
        <v>0</v>
      </c>
      <c r="AK3017" s="64">
        <f t="shared" si="47"/>
        <v>-1.9532813500285722E-2</v>
      </c>
    </row>
    <row r="3018" spans="1:37" x14ac:dyDescent="0.25">
      <c r="A3018">
        <v>3016</v>
      </c>
      <c r="B3018" s="1">
        <v>1.0999999999999999E-2</v>
      </c>
      <c r="C3018" s="1">
        <v>1.161260894637745E-4</v>
      </c>
      <c r="D3018" s="58">
        <v>0.14028249160580072</v>
      </c>
      <c r="E3018" s="58">
        <v>6.2064100405665297E-2</v>
      </c>
      <c r="F3018" s="58">
        <v>0.16609459721025108</v>
      </c>
      <c r="G3018" s="58">
        <v>9.8290236868906811E-2</v>
      </c>
      <c r="H3018" s="58">
        <v>9.1055990650115035E-2</v>
      </c>
      <c r="I3018" s="58">
        <v>4.6266414377054144E-3</v>
      </c>
      <c r="J3018" s="58">
        <v>0.16790513796067758</v>
      </c>
      <c r="K3018" s="58">
        <v>2.8692440089443549E-2</v>
      </c>
      <c r="L3018" s="58">
        <v>7.5819562508222568E-2</v>
      </c>
      <c r="M3018" s="58">
        <v>5.4897564057575572E-2</v>
      </c>
      <c r="N3018" s="58">
        <v>0.11027123720563642</v>
      </c>
      <c r="O3018" s="58">
        <v>0</v>
      </c>
      <c r="P3018" s="58">
        <v>0</v>
      </c>
      <c r="Q3018" s="58">
        <v>0</v>
      </c>
      <c r="R3018" s="58">
        <v>0</v>
      </c>
      <c r="S3018" s="58">
        <v>0</v>
      </c>
      <c r="T3018" s="58">
        <v>0</v>
      </c>
      <c r="U3018" s="58">
        <v>0</v>
      </c>
      <c r="V3018" s="58">
        <v>0</v>
      </c>
      <c r="W3018" s="58">
        <v>0</v>
      </c>
      <c r="X3018" s="58">
        <v>0</v>
      </c>
      <c r="Y3018" s="58">
        <v>0</v>
      </c>
      <c r="Z3018" s="58">
        <v>0</v>
      </c>
      <c r="AA3018" s="58">
        <v>0</v>
      </c>
      <c r="AB3018" s="58">
        <v>0</v>
      </c>
      <c r="AC3018" s="58">
        <v>0</v>
      </c>
      <c r="AD3018" s="58">
        <v>0</v>
      </c>
      <c r="AE3018" s="58">
        <v>0</v>
      </c>
      <c r="AF3018" s="58">
        <v>0</v>
      </c>
      <c r="AG3018" s="58">
        <v>0</v>
      </c>
      <c r="AH3018" s="58">
        <v>0</v>
      </c>
      <c r="AI3018" s="58">
        <v>0</v>
      </c>
      <c r="AK3018" s="64">
        <f t="shared" si="47"/>
        <v>1.0556917223979501E-2</v>
      </c>
    </row>
    <row r="3019" spans="1:37" x14ac:dyDescent="0.25">
      <c r="A3019">
        <v>3017</v>
      </c>
      <c r="B3019" s="1">
        <v>1.14E-2</v>
      </c>
      <c r="C3019" s="1">
        <v>8.8135513495733736E-5</v>
      </c>
      <c r="D3019" s="58">
        <v>0.14889752368508052</v>
      </c>
      <c r="E3019" s="58">
        <v>3.4826440428062579E-2</v>
      </c>
      <c r="F3019" s="58">
        <v>0.13672046937663618</v>
      </c>
      <c r="G3019" s="58">
        <v>0.17435827800188422</v>
      </c>
      <c r="H3019" s="58">
        <v>4.2019479460674691E-2</v>
      </c>
      <c r="I3019" s="58">
        <v>7.2681362923646603E-2</v>
      </c>
      <c r="J3019" s="58">
        <v>0.12100036929811148</v>
      </c>
      <c r="K3019" s="58">
        <v>2.1286793325323513E-2</v>
      </c>
      <c r="L3019" s="58">
        <v>0.15158768404015924</v>
      </c>
      <c r="M3019" s="58">
        <v>4.9342463792649551E-3</v>
      </c>
      <c r="N3019" s="58">
        <v>9.1687353081155901E-2</v>
      </c>
      <c r="O3019" s="58">
        <v>0</v>
      </c>
      <c r="P3019" s="58">
        <v>0</v>
      </c>
      <c r="Q3019" s="58">
        <v>0</v>
      </c>
      <c r="R3019" s="58">
        <v>0</v>
      </c>
      <c r="S3019" s="58">
        <v>0</v>
      </c>
      <c r="T3019" s="58">
        <v>0</v>
      </c>
      <c r="U3019" s="58">
        <v>0</v>
      </c>
      <c r="V3019" s="58">
        <v>0</v>
      </c>
      <c r="W3019" s="58">
        <v>0</v>
      </c>
      <c r="X3019" s="58">
        <v>0</v>
      </c>
      <c r="Y3019" s="58">
        <v>0</v>
      </c>
      <c r="Z3019" s="58">
        <v>0</v>
      </c>
      <c r="AA3019" s="58">
        <v>0</v>
      </c>
      <c r="AB3019" s="58">
        <v>0</v>
      </c>
      <c r="AC3019" s="58">
        <v>0</v>
      </c>
      <c r="AD3019" s="58">
        <v>0</v>
      </c>
      <c r="AE3019" s="58">
        <v>0</v>
      </c>
      <c r="AF3019" s="58">
        <v>0</v>
      </c>
      <c r="AG3019" s="58">
        <v>0</v>
      </c>
      <c r="AH3019" s="58">
        <v>0</v>
      </c>
      <c r="AI3019" s="58">
        <v>0</v>
      </c>
      <c r="AK3019" s="64">
        <f t="shared" si="47"/>
        <v>7.7311853943626083E-3</v>
      </c>
    </row>
    <row r="3020" spans="1:37" x14ac:dyDescent="0.25">
      <c r="A3020">
        <v>3018</v>
      </c>
      <c r="B3020" s="1">
        <v>1.11E-2</v>
      </c>
      <c r="C3020" s="1">
        <v>-7.6792808374807068E-5</v>
      </c>
      <c r="D3020" s="58">
        <v>0.13541618330271449</v>
      </c>
      <c r="E3020" s="58">
        <v>2.0347370513680844E-2</v>
      </c>
      <c r="F3020" s="58">
        <v>0.14477230860630957</v>
      </c>
      <c r="G3020" s="58">
        <v>0.1253767905600813</v>
      </c>
      <c r="H3020" s="58">
        <v>0.12673326349314248</v>
      </c>
      <c r="I3020" s="58">
        <v>7.4498100822791277E-2</v>
      </c>
      <c r="J3020" s="58">
        <v>0.14937096537879951</v>
      </c>
      <c r="K3020" s="58">
        <v>2.5827383867885401E-2</v>
      </c>
      <c r="L3020" s="58">
        <v>2.4644064588995221E-2</v>
      </c>
      <c r="M3020" s="58">
        <v>0.14356555840059601</v>
      </c>
      <c r="N3020" s="58">
        <v>2.9448010465003883E-2</v>
      </c>
      <c r="O3020" s="58">
        <v>0</v>
      </c>
      <c r="P3020" s="58">
        <v>0</v>
      </c>
      <c r="Q3020" s="58">
        <v>0</v>
      </c>
      <c r="R3020" s="58">
        <v>0</v>
      </c>
      <c r="S3020" s="58">
        <v>0</v>
      </c>
      <c r="T3020" s="58">
        <v>0</v>
      </c>
      <c r="U3020" s="58">
        <v>0</v>
      </c>
      <c r="V3020" s="58">
        <v>0</v>
      </c>
      <c r="W3020" s="58">
        <v>0</v>
      </c>
      <c r="X3020" s="58">
        <v>0</v>
      </c>
      <c r="Y3020" s="58">
        <v>0</v>
      </c>
      <c r="Z3020" s="58">
        <v>0</v>
      </c>
      <c r="AA3020" s="58">
        <v>0</v>
      </c>
      <c r="AB3020" s="58">
        <v>0</v>
      </c>
      <c r="AC3020" s="58">
        <v>0</v>
      </c>
      <c r="AD3020" s="58">
        <v>0</v>
      </c>
      <c r="AE3020" s="58">
        <v>0</v>
      </c>
      <c r="AF3020" s="58">
        <v>0</v>
      </c>
      <c r="AG3020" s="58">
        <v>0</v>
      </c>
      <c r="AH3020" s="58">
        <v>0</v>
      </c>
      <c r="AI3020" s="58">
        <v>0</v>
      </c>
      <c r="AK3020" s="64">
        <f t="shared" si="47"/>
        <v>-6.9182710247573933E-3</v>
      </c>
    </row>
    <row r="3021" spans="1:37" x14ac:dyDescent="0.25">
      <c r="A3021">
        <v>3019</v>
      </c>
      <c r="B3021" s="1">
        <v>9.7999999999999997E-3</v>
      </c>
      <c r="C3021" s="1">
        <v>2.9367440162073048E-5</v>
      </c>
      <c r="D3021" s="58">
        <v>2.8179737379598349E-2</v>
      </c>
      <c r="E3021" s="58">
        <v>4.2758112055487282E-2</v>
      </c>
      <c r="F3021" s="58">
        <v>3.0829280446238214E-2</v>
      </c>
      <c r="G3021" s="58">
        <v>5.5119843565217708E-2</v>
      </c>
      <c r="H3021" s="58">
        <v>0.13315528090124459</v>
      </c>
      <c r="I3021" s="58">
        <v>1.0433800687162008E-2</v>
      </c>
      <c r="J3021" s="58">
        <v>0.13858733241468646</v>
      </c>
      <c r="K3021" s="58">
        <v>0.14864417095124691</v>
      </c>
      <c r="L3021" s="58">
        <v>0.13910394131865178</v>
      </c>
      <c r="M3021" s="58">
        <v>0.12877986034685573</v>
      </c>
      <c r="N3021" s="58">
        <v>0.14440863993361103</v>
      </c>
      <c r="O3021" s="58">
        <v>0</v>
      </c>
      <c r="P3021" s="58">
        <v>0</v>
      </c>
      <c r="Q3021" s="58">
        <v>0</v>
      </c>
      <c r="R3021" s="58">
        <v>0</v>
      </c>
      <c r="S3021" s="58">
        <v>0</v>
      </c>
      <c r="T3021" s="58">
        <v>0</v>
      </c>
      <c r="U3021" s="58">
        <v>0</v>
      </c>
      <c r="V3021" s="58">
        <v>0</v>
      </c>
      <c r="W3021" s="58">
        <v>0</v>
      </c>
      <c r="X3021" s="58">
        <v>0</v>
      </c>
      <c r="Y3021" s="58">
        <v>0</v>
      </c>
      <c r="Z3021" s="58">
        <v>0</v>
      </c>
      <c r="AA3021" s="58">
        <v>0</v>
      </c>
      <c r="AB3021" s="58">
        <v>0</v>
      </c>
      <c r="AC3021" s="58">
        <v>0</v>
      </c>
      <c r="AD3021" s="58">
        <v>0</v>
      </c>
      <c r="AE3021" s="58">
        <v>0</v>
      </c>
      <c r="AF3021" s="58">
        <v>0</v>
      </c>
      <c r="AG3021" s="58">
        <v>0</v>
      </c>
      <c r="AH3021" s="58">
        <v>0</v>
      </c>
      <c r="AI3021" s="58">
        <v>0</v>
      </c>
      <c r="AK3021" s="64">
        <f t="shared" si="47"/>
        <v>2.9966775675584743E-3</v>
      </c>
    </row>
    <row r="3022" spans="1:37" x14ac:dyDescent="0.25">
      <c r="A3022">
        <v>3020</v>
      </c>
      <c r="B3022" s="1">
        <v>1.3100000000000001E-2</v>
      </c>
      <c r="C3022" s="1">
        <v>-2.3422826334431565E-4</v>
      </c>
      <c r="D3022" s="58">
        <v>2.8816447682103705E-2</v>
      </c>
      <c r="E3022" s="58">
        <v>9.6263892637822743E-2</v>
      </c>
      <c r="F3022" s="58">
        <v>7.7535543852097003E-2</v>
      </c>
      <c r="G3022" s="58">
        <v>6.5516206468444915E-2</v>
      </c>
      <c r="H3022" s="58">
        <v>0.13974553512316215</v>
      </c>
      <c r="I3022" s="58">
        <v>0.11524807963267424</v>
      </c>
      <c r="J3022" s="58">
        <v>8.1391372749729976E-2</v>
      </c>
      <c r="K3022" s="58">
        <v>0.17895011391211932</v>
      </c>
      <c r="L3022" s="58">
        <v>3.9828484368059074E-2</v>
      </c>
      <c r="M3022" s="58">
        <v>0.10878882405125086</v>
      </c>
      <c r="N3022" s="58">
        <v>6.7915499522535949E-2</v>
      </c>
      <c r="O3022" s="58">
        <v>0</v>
      </c>
      <c r="P3022" s="58">
        <v>0</v>
      </c>
      <c r="Q3022" s="58">
        <v>0</v>
      </c>
      <c r="R3022" s="58">
        <v>0</v>
      </c>
      <c r="S3022" s="58">
        <v>0</v>
      </c>
      <c r="T3022" s="58">
        <v>0</v>
      </c>
      <c r="U3022" s="58">
        <v>0</v>
      </c>
      <c r="V3022" s="58">
        <v>0</v>
      </c>
      <c r="W3022" s="58">
        <v>0</v>
      </c>
      <c r="X3022" s="58">
        <v>0</v>
      </c>
      <c r="Y3022" s="58">
        <v>0</v>
      </c>
      <c r="Z3022" s="58">
        <v>0</v>
      </c>
      <c r="AA3022" s="58">
        <v>0</v>
      </c>
      <c r="AB3022" s="58">
        <v>0</v>
      </c>
      <c r="AC3022" s="58">
        <v>0</v>
      </c>
      <c r="AD3022" s="58">
        <v>0</v>
      </c>
      <c r="AE3022" s="58">
        <v>0</v>
      </c>
      <c r="AF3022" s="58">
        <v>0</v>
      </c>
      <c r="AG3022" s="58">
        <v>0</v>
      </c>
      <c r="AH3022" s="58">
        <v>0</v>
      </c>
      <c r="AI3022" s="58">
        <v>0</v>
      </c>
      <c r="AK3022" s="64">
        <f t="shared" si="47"/>
        <v>-1.7880020102619514E-2</v>
      </c>
    </row>
    <row r="3023" spans="1:37" x14ac:dyDescent="0.25">
      <c r="A3023">
        <v>3021</v>
      </c>
      <c r="B3023" s="1">
        <v>8.8000000000000005E-3</v>
      </c>
      <c r="C3023" s="1">
        <v>2.3085372808388547E-5</v>
      </c>
      <c r="D3023" s="58">
        <v>8.3034414365824413E-2</v>
      </c>
      <c r="E3023" s="58">
        <v>1.6635459543251189E-2</v>
      </c>
      <c r="F3023" s="58">
        <v>0.13634932176360162</v>
      </c>
      <c r="G3023" s="58">
        <v>7.5289461260329898E-2</v>
      </c>
      <c r="H3023" s="58">
        <v>7.4990059758733962E-2</v>
      </c>
      <c r="I3023" s="58">
        <v>4.9575741725784724E-2</v>
      </c>
      <c r="J3023" s="58">
        <v>0.12619023323566514</v>
      </c>
      <c r="K3023" s="58">
        <v>3.5084841706451736E-2</v>
      </c>
      <c r="L3023" s="58">
        <v>0.11821499103130166</v>
      </c>
      <c r="M3023" s="58">
        <v>0.15751033472166195</v>
      </c>
      <c r="N3023" s="58">
        <v>0.12712514088739374</v>
      </c>
      <c r="O3023" s="58">
        <v>0</v>
      </c>
      <c r="P3023" s="58">
        <v>0</v>
      </c>
      <c r="Q3023" s="58">
        <v>0</v>
      </c>
      <c r="R3023" s="58">
        <v>0</v>
      </c>
      <c r="S3023" s="58">
        <v>0</v>
      </c>
      <c r="T3023" s="58">
        <v>0</v>
      </c>
      <c r="U3023" s="58">
        <v>0</v>
      </c>
      <c r="V3023" s="58">
        <v>0</v>
      </c>
      <c r="W3023" s="58">
        <v>0</v>
      </c>
      <c r="X3023" s="58">
        <v>0</v>
      </c>
      <c r="Y3023" s="58">
        <v>0</v>
      </c>
      <c r="Z3023" s="58">
        <v>0</v>
      </c>
      <c r="AA3023" s="58">
        <v>0</v>
      </c>
      <c r="AB3023" s="58">
        <v>0</v>
      </c>
      <c r="AC3023" s="58">
        <v>0</v>
      </c>
      <c r="AD3023" s="58">
        <v>0</v>
      </c>
      <c r="AE3023" s="58">
        <v>0</v>
      </c>
      <c r="AF3023" s="58">
        <v>0</v>
      </c>
      <c r="AG3023" s="58">
        <v>0</v>
      </c>
      <c r="AH3023" s="58">
        <v>0</v>
      </c>
      <c r="AI3023" s="58">
        <v>0</v>
      </c>
      <c r="AK3023" s="64">
        <f t="shared" si="47"/>
        <v>2.6233378191350622E-3</v>
      </c>
    </row>
    <row r="3024" spans="1:37" x14ac:dyDescent="0.25">
      <c r="A3024">
        <v>3022</v>
      </c>
      <c r="B3024" s="1">
        <v>1.38E-2</v>
      </c>
      <c r="C3024" s="1">
        <v>2.5167974862148245E-4</v>
      </c>
      <c r="D3024" s="58">
        <v>0.14150388763133992</v>
      </c>
      <c r="E3024" s="58">
        <v>0.16959116819176112</v>
      </c>
      <c r="F3024" s="58">
        <v>0.18257280860238387</v>
      </c>
      <c r="G3024" s="58">
        <v>0.10727795652201645</v>
      </c>
      <c r="H3024" s="58">
        <v>2.5904544190547385E-2</v>
      </c>
      <c r="I3024" s="58">
        <v>2.6483005849001005E-2</v>
      </c>
      <c r="J3024" s="58">
        <v>0.13523959111030742</v>
      </c>
      <c r="K3024" s="58">
        <v>1.6340027831000619E-2</v>
      </c>
      <c r="L3024" s="58">
        <v>2.6717324204848188E-2</v>
      </c>
      <c r="M3024" s="58">
        <v>4.44021252800414E-2</v>
      </c>
      <c r="N3024" s="58">
        <v>0.12396756058675262</v>
      </c>
      <c r="O3024" s="58">
        <v>0</v>
      </c>
      <c r="P3024" s="58">
        <v>0</v>
      </c>
      <c r="Q3024" s="58">
        <v>0</v>
      </c>
      <c r="R3024" s="58">
        <v>0</v>
      </c>
      <c r="S3024" s="58">
        <v>0</v>
      </c>
      <c r="T3024" s="58">
        <v>0</v>
      </c>
      <c r="U3024" s="58">
        <v>0</v>
      </c>
      <c r="V3024" s="58">
        <v>0</v>
      </c>
      <c r="W3024" s="58">
        <v>0</v>
      </c>
      <c r="X3024" s="58">
        <v>0</v>
      </c>
      <c r="Y3024" s="58">
        <v>0</v>
      </c>
      <c r="Z3024" s="58">
        <v>0</v>
      </c>
      <c r="AA3024" s="58">
        <v>0</v>
      </c>
      <c r="AB3024" s="58">
        <v>0</v>
      </c>
      <c r="AC3024" s="58">
        <v>0</v>
      </c>
      <c r="AD3024" s="58">
        <v>0</v>
      </c>
      <c r="AE3024" s="58">
        <v>0</v>
      </c>
      <c r="AF3024" s="58">
        <v>0</v>
      </c>
      <c r="AG3024" s="58">
        <v>0</v>
      </c>
      <c r="AH3024" s="58">
        <v>0</v>
      </c>
      <c r="AI3024" s="58">
        <v>0</v>
      </c>
      <c r="AK3024" s="64">
        <f t="shared" si="47"/>
        <v>1.8237662943585684E-2</v>
      </c>
    </row>
    <row r="3025" spans="1:37" x14ac:dyDescent="0.25">
      <c r="A3025">
        <v>3023</v>
      </c>
      <c r="B3025" s="1">
        <v>1.3899999999999999E-2</v>
      </c>
      <c r="C3025" s="1">
        <v>1.0655769203342182E-4</v>
      </c>
      <c r="D3025" s="58">
        <v>8.2619647027031853E-2</v>
      </c>
      <c r="E3025" s="58">
        <v>0.17416126280214608</v>
      </c>
      <c r="F3025" s="58">
        <v>0.1199231622537854</v>
      </c>
      <c r="G3025" s="58">
        <v>0.10985804375971815</v>
      </c>
      <c r="H3025" s="58">
        <v>8.7968277191232222E-2</v>
      </c>
      <c r="I3025" s="58">
        <v>0.10692143785027264</v>
      </c>
      <c r="J3025" s="58">
        <v>7.0953336634390116E-2</v>
      </c>
      <c r="K3025" s="58">
        <v>5.2833571842096153E-2</v>
      </c>
      <c r="L3025" s="58">
        <v>1.5584914175257147E-2</v>
      </c>
      <c r="M3025" s="58">
        <v>0.16594810501849722</v>
      </c>
      <c r="N3025" s="58">
        <v>1.3228241445573136E-2</v>
      </c>
      <c r="O3025" s="58">
        <v>0</v>
      </c>
      <c r="P3025" s="58">
        <v>0</v>
      </c>
      <c r="Q3025" s="58">
        <v>0</v>
      </c>
      <c r="R3025" s="58">
        <v>0</v>
      </c>
      <c r="S3025" s="58">
        <v>0</v>
      </c>
      <c r="T3025" s="58">
        <v>0</v>
      </c>
      <c r="U3025" s="58">
        <v>0</v>
      </c>
      <c r="V3025" s="58">
        <v>0</v>
      </c>
      <c r="W3025" s="58">
        <v>0</v>
      </c>
      <c r="X3025" s="58">
        <v>0</v>
      </c>
      <c r="Y3025" s="58">
        <v>0</v>
      </c>
      <c r="Z3025" s="58">
        <v>0</v>
      </c>
      <c r="AA3025" s="58">
        <v>0</v>
      </c>
      <c r="AB3025" s="58">
        <v>0</v>
      </c>
      <c r="AC3025" s="58">
        <v>0</v>
      </c>
      <c r="AD3025" s="58">
        <v>0</v>
      </c>
      <c r="AE3025" s="58">
        <v>0</v>
      </c>
      <c r="AF3025" s="58">
        <v>0</v>
      </c>
      <c r="AG3025" s="58">
        <v>0</v>
      </c>
      <c r="AH3025" s="58">
        <v>0</v>
      </c>
      <c r="AI3025" s="58">
        <v>0</v>
      </c>
      <c r="AK3025" s="64">
        <f t="shared" si="47"/>
        <v>7.6660210095986928E-3</v>
      </c>
    </row>
    <row r="3026" spans="1:37" x14ac:dyDescent="0.25">
      <c r="A3026">
        <v>3024</v>
      </c>
      <c r="B3026" s="1">
        <v>1.29E-2</v>
      </c>
      <c r="C3026" s="1">
        <v>3.0700159722632454E-4</v>
      </c>
      <c r="D3026" s="58">
        <v>2.0499161637093535E-3</v>
      </c>
      <c r="E3026" s="58">
        <v>0.13663590936699938</v>
      </c>
      <c r="F3026" s="58">
        <v>4.6563025497120915E-2</v>
      </c>
      <c r="G3026" s="58">
        <v>0.14687322094494826</v>
      </c>
      <c r="H3026" s="58">
        <v>6.4113320044651215E-2</v>
      </c>
      <c r="I3026" s="58">
        <v>0.14220326651206808</v>
      </c>
      <c r="J3026" s="58">
        <v>0.11919524289588257</v>
      </c>
      <c r="K3026" s="58">
        <v>5.2872308747932396E-2</v>
      </c>
      <c r="L3026" s="58">
        <v>0.15721278798683913</v>
      </c>
      <c r="M3026" s="58">
        <v>2.2387990327707032E-2</v>
      </c>
      <c r="N3026" s="58">
        <v>0.10989301151214163</v>
      </c>
      <c r="O3026" s="58">
        <v>0</v>
      </c>
      <c r="P3026" s="58">
        <v>0</v>
      </c>
      <c r="Q3026" s="58">
        <v>0</v>
      </c>
      <c r="R3026" s="58">
        <v>0</v>
      </c>
      <c r="S3026" s="58">
        <v>0</v>
      </c>
      <c r="T3026" s="58">
        <v>0</v>
      </c>
      <c r="U3026" s="58">
        <v>0</v>
      </c>
      <c r="V3026" s="58">
        <v>0</v>
      </c>
      <c r="W3026" s="58">
        <v>0</v>
      </c>
      <c r="X3026" s="58">
        <v>0</v>
      </c>
      <c r="Y3026" s="58">
        <v>0</v>
      </c>
      <c r="Z3026" s="58">
        <v>0</v>
      </c>
      <c r="AA3026" s="58">
        <v>0</v>
      </c>
      <c r="AB3026" s="58">
        <v>0</v>
      </c>
      <c r="AC3026" s="58">
        <v>0</v>
      </c>
      <c r="AD3026" s="58">
        <v>0</v>
      </c>
      <c r="AE3026" s="58">
        <v>0</v>
      </c>
      <c r="AF3026" s="58">
        <v>0</v>
      </c>
      <c r="AG3026" s="58">
        <v>0</v>
      </c>
      <c r="AH3026" s="58">
        <v>0</v>
      </c>
      <c r="AI3026" s="58">
        <v>0</v>
      </c>
      <c r="AK3026" s="64">
        <f t="shared" si="47"/>
        <v>2.3798573428397252E-2</v>
      </c>
    </row>
    <row r="3027" spans="1:37" x14ac:dyDescent="0.25">
      <c r="A3027">
        <v>3025</v>
      </c>
      <c r="B3027" s="1">
        <v>1.1900000000000001E-2</v>
      </c>
      <c r="C3027" s="1">
        <v>7.1737931542721454E-5</v>
      </c>
      <c r="D3027" s="58">
        <v>0.13880560457328484</v>
      </c>
      <c r="E3027" s="58">
        <v>9.1621085121703666E-2</v>
      </c>
      <c r="F3027" s="58">
        <v>3.5187049380803151E-2</v>
      </c>
      <c r="G3027" s="58">
        <v>8.239905450773076E-2</v>
      </c>
      <c r="H3027" s="58">
        <v>0.10717346752150224</v>
      </c>
      <c r="I3027" s="58">
        <v>0.10029404743896157</v>
      </c>
      <c r="J3027" s="58">
        <v>0.10098359547788094</v>
      </c>
      <c r="K3027" s="58">
        <v>9.4140078189674764E-2</v>
      </c>
      <c r="L3027" s="58">
        <v>0.12542861220220855</v>
      </c>
      <c r="M3027" s="58">
        <v>9.0289726509796692E-2</v>
      </c>
      <c r="N3027" s="58">
        <v>3.3677679076452825E-2</v>
      </c>
      <c r="O3027" s="58">
        <v>0</v>
      </c>
      <c r="P3027" s="58">
        <v>0</v>
      </c>
      <c r="Q3027" s="58">
        <v>0</v>
      </c>
      <c r="R3027" s="58">
        <v>0</v>
      </c>
      <c r="S3027" s="58">
        <v>0</v>
      </c>
      <c r="T3027" s="58">
        <v>0</v>
      </c>
      <c r="U3027" s="58">
        <v>0</v>
      </c>
      <c r="V3027" s="58">
        <v>0</v>
      </c>
      <c r="W3027" s="58">
        <v>0</v>
      </c>
      <c r="X3027" s="58">
        <v>0</v>
      </c>
      <c r="Y3027" s="58">
        <v>0</v>
      </c>
      <c r="Z3027" s="58">
        <v>0</v>
      </c>
      <c r="AA3027" s="58">
        <v>0</v>
      </c>
      <c r="AB3027" s="58">
        <v>0</v>
      </c>
      <c r="AC3027" s="58">
        <v>0</v>
      </c>
      <c r="AD3027" s="58">
        <v>0</v>
      </c>
      <c r="AE3027" s="58">
        <v>0</v>
      </c>
      <c r="AF3027" s="58">
        <v>0</v>
      </c>
      <c r="AG3027" s="58">
        <v>0</v>
      </c>
      <c r="AH3027" s="58">
        <v>0</v>
      </c>
      <c r="AI3027" s="58">
        <v>0</v>
      </c>
      <c r="AK3027" s="64">
        <f t="shared" si="47"/>
        <v>6.0283976086320549E-3</v>
      </c>
    </row>
    <row r="3028" spans="1:37" x14ac:dyDescent="0.25">
      <c r="A3028">
        <v>3026</v>
      </c>
      <c r="B3028" s="1">
        <v>1.15E-2</v>
      </c>
      <c r="C3028" s="1">
        <v>2.5958298138258046E-4</v>
      </c>
      <c r="D3028" s="58">
        <v>1.6328940343560316E-2</v>
      </c>
      <c r="E3028" s="58">
        <v>7.981286298213601E-2</v>
      </c>
      <c r="F3028" s="58">
        <v>4.2796338046594211E-2</v>
      </c>
      <c r="G3028" s="58">
        <v>0.16898026730296511</v>
      </c>
      <c r="H3028" s="58">
        <v>6.3056506972242965E-2</v>
      </c>
      <c r="I3028" s="58">
        <v>9.2165830582609451E-2</v>
      </c>
      <c r="J3028" s="58">
        <v>0.17069890276992725</v>
      </c>
      <c r="K3028" s="58">
        <v>5.2376446775850634E-2</v>
      </c>
      <c r="L3028" s="58">
        <v>0.12700605524647821</v>
      </c>
      <c r="M3028" s="58">
        <v>5.4546503299965757E-2</v>
      </c>
      <c r="N3028" s="58">
        <v>0.13223134567767009</v>
      </c>
      <c r="O3028" s="58">
        <v>0</v>
      </c>
      <c r="P3028" s="58">
        <v>0</v>
      </c>
      <c r="Q3028" s="58">
        <v>0</v>
      </c>
      <c r="R3028" s="58">
        <v>0</v>
      </c>
      <c r="S3028" s="58">
        <v>0</v>
      </c>
      <c r="T3028" s="58">
        <v>0</v>
      </c>
      <c r="U3028" s="58">
        <v>0</v>
      </c>
      <c r="V3028" s="58">
        <v>0</v>
      </c>
      <c r="W3028" s="58">
        <v>0</v>
      </c>
      <c r="X3028" s="58">
        <v>0</v>
      </c>
      <c r="Y3028" s="58">
        <v>0</v>
      </c>
      <c r="Z3028" s="58">
        <v>0</v>
      </c>
      <c r="AA3028" s="58">
        <v>0</v>
      </c>
      <c r="AB3028" s="58">
        <v>0</v>
      </c>
      <c r="AC3028" s="58">
        <v>0</v>
      </c>
      <c r="AD3028" s="58">
        <v>0</v>
      </c>
      <c r="AE3028" s="58">
        <v>0</v>
      </c>
      <c r="AF3028" s="58">
        <v>0</v>
      </c>
      <c r="AG3028" s="58">
        <v>0</v>
      </c>
      <c r="AH3028" s="58">
        <v>0</v>
      </c>
      <c r="AI3028" s="58">
        <v>0</v>
      </c>
      <c r="AK3028" s="64">
        <f t="shared" si="47"/>
        <v>2.2572433163702648E-2</v>
      </c>
    </row>
    <row r="3029" spans="1:37" x14ac:dyDescent="0.25">
      <c r="A3029">
        <v>3027</v>
      </c>
      <c r="B3029" s="1">
        <v>1.2800000000000001E-2</v>
      </c>
      <c r="C3029" s="1">
        <v>-2.1060307397187945E-4</v>
      </c>
      <c r="D3029" s="58">
        <v>0.10824642377565845</v>
      </c>
      <c r="E3029" s="58">
        <v>7.6865001876010641E-2</v>
      </c>
      <c r="F3029" s="58">
        <v>9.2960392636916425E-2</v>
      </c>
      <c r="G3029" s="58">
        <v>0.16513431020806407</v>
      </c>
      <c r="H3029" s="58">
        <v>6.8425175627640805E-2</v>
      </c>
      <c r="I3029" s="58">
        <v>0.12985638806401681</v>
      </c>
      <c r="J3029" s="58">
        <v>3.9694155024683465E-2</v>
      </c>
      <c r="K3029" s="58">
        <v>0.1128260284616933</v>
      </c>
      <c r="L3029" s="58">
        <v>3.6498438030407525E-2</v>
      </c>
      <c r="M3029" s="58">
        <v>0.13856212858173164</v>
      </c>
      <c r="N3029" s="58">
        <v>3.0931557713176634E-2</v>
      </c>
      <c r="O3029" s="58">
        <v>0</v>
      </c>
      <c r="P3029" s="58">
        <v>0</v>
      </c>
      <c r="Q3029" s="58">
        <v>0</v>
      </c>
      <c r="R3029" s="58">
        <v>0</v>
      </c>
      <c r="S3029" s="58">
        <v>0</v>
      </c>
      <c r="T3029" s="58">
        <v>0</v>
      </c>
      <c r="U3029" s="58">
        <v>0</v>
      </c>
      <c r="V3029" s="58">
        <v>0</v>
      </c>
      <c r="W3029" s="58">
        <v>0</v>
      </c>
      <c r="X3029" s="58">
        <v>0</v>
      </c>
      <c r="Y3029" s="58">
        <v>0</v>
      </c>
      <c r="Z3029" s="58">
        <v>0</v>
      </c>
      <c r="AA3029" s="58">
        <v>0</v>
      </c>
      <c r="AB3029" s="58">
        <v>0</v>
      </c>
      <c r="AC3029" s="58">
        <v>0</v>
      </c>
      <c r="AD3029" s="58">
        <v>0</v>
      </c>
      <c r="AE3029" s="58">
        <v>0</v>
      </c>
      <c r="AF3029" s="58">
        <v>0</v>
      </c>
      <c r="AG3029" s="58">
        <v>0</v>
      </c>
      <c r="AH3029" s="58">
        <v>0</v>
      </c>
      <c r="AI3029" s="58">
        <v>0</v>
      </c>
      <c r="AK3029" s="64">
        <f t="shared" si="47"/>
        <v>-1.645336515405308E-2</v>
      </c>
    </row>
    <row r="3030" spans="1:37" x14ac:dyDescent="0.25">
      <c r="A3030">
        <v>3028</v>
      </c>
      <c r="B3030" s="1">
        <v>1.1299999999999999E-2</v>
      </c>
      <c r="C3030" s="1">
        <v>1.5013761335307805E-4</v>
      </c>
      <c r="D3030" s="58">
        <v>1.6471494959963535E-2</v>
      </c>
      <c r="E3030" s="58">
        <v>6.4832130681808584E-2</v>
      </c>
      <c r="F3030" s="58">
        <v>1.457394562550525E-2</v>
      </c>
      <c r="G3030" s="58">
        <v>0.1663362629819663</v>
      </c>
      <c r="H3030" s="58">
        <v>0.16169940610764047</v>
      </c>
      <c r="I3030" s="58">
        <v>9.6259377504536295E-2</v>
      </c>
      <c r="J3030" s="58">
        <v>0.13995831452735685</v>
      </c>
      <c r="K3030" s="58">
        <v>6.3104099031382865E-2</v>
      </c>
      <c r="L3030" s="58">
        <v>8.439960155216486E-2</v>
      </c>
      <c r="M3030" s="58">
        <v>0.15456783162855744</v>
      </c>
      <c r="N3030" s="58">
        <v>3.7797535399117475E-2</v>
      </c>
      <c r="O3030" s="58">
        <v>0</v>
      </c>
      <c r="P3030" s="58">
        <v>0</v>
      </c>
      <c r="Q3030" s="58">
        <v>0</v>
      </c>
      <c r="R3030" s="58">
        <v>0</v>
      </c>
      <c r="S3030" s="58">
        <v>0</v>
      </c>
      <c r="T3030" s="58">
        <v>0</v>
      </c>
      <c r="U3030" s="58">
        <v>0</v>
      </c>
      <c r="V3030" s="58">
        <v>0</v>
      </c>
      <c r="W3030" s="58">
        <v>0</v>
      </c>
      <c r="X3030" s="58">
        <v>0</v>
      </c>
      <c r="Y3030" s="58">
        <v>0</v>
      </c>
      <c r="Z3030" s="58">
        <v>0</v>
      </c>
      <c r="AA3030" s="58">
        <v>0</v>
      </c>
      <c r="AB3030" s="58">
        <v>0</v>
      </c>
      <c r="AC3030" s="58">
        <v>0</v>
      </c>
      <c r="AD3030" s="58">
        <v>0</v>
      </c>
      <c r="AE3030" s="58">
        <v>0</v>
      </c>
      <c r="AF3030" s="58">
        <v>0</v>
      </c>
      <c r="AG3030" s="58">
        <v>0</v>
      </c>
      <c r="AH3030" s="58">
        <v>0</v>
      </c>
      <c r="AI3030" s="58">
        <v>0</v>
      </c>
      <c r="AK3030" s="64">
        <f t="shared" si="47"/>
        <v>1.3286514456024606E-2</v>
      </c>
    </row>
    <row r="3031" spans="1:37" x14ac:dyDescent="0.25">
      <c r="A3031">
        <v>3029</v>
      </c>
      <c r="B3031" s="1">
        <v>1.15E-2</v>
      </c>
      <c r="C3031" s="1">
        <v>-9.7500065049000459E-6</v>
      </c>
      <c r="D3031" s="58">
        <v>0.11259096464593379</v>
      </c>
      <c r="E3031" s="58">
        <v>9.7983408723108054E-2</v>
      </c>
      <c r="F3031" s="58">
        <v>0.13059029206402542</v>
      </c>
      <c r="G3031" s="58">
        <v>7.1919552849179377E-2</v>
      </c>
      <c r="H3031" s="58">
        <v>6.4158769631721999E-2</v>
      </c>
      <c r="I3031" s="58">
        <v>0.10001200423456098</v>
      </c>
      <c r="J3031" s="58">
        <v>8.6947819874968621E-2</v>
      </c>
      <c r="K3031" s="58">
        <v>5.9722888809934725E-2</v>
      </c>
      <c r="L3031" s="58">
        <v>4.70676025886917E-2</v>
      </c>
      <c r="M3031" s="58">
        <v>0.10691628409607422</v>
      </c>
      <c r="N3031" s="58">
        <v>0.12209041248180112</v>
      </c>
      <c r="O3031" s="58">
        <v>0</v>
      </c>
      <c r="P3031" s="58">
        <v>0</v>
      </c>
      <c r="Q3031" s="58">
        <v>0</v>
      </c>
      <c r="R3031" s="58">
        <v>0</v>
      </c>
      <c r="S3031" s="58">
        <v>0</v>
      </c>
      <c r="T3031" s="58">
        <v>0</v>
      </c>
      <c r="U3031" s="58">
        <v>0</v>
      </c>
      <c r="V3031" s="58">
        <v>0</v>
      </c>
      <c r="W3031" s="58">
        <v>0</v>
      </c>
      <c r="X3031" s="58">
        <v>0</v>
      </c>
      <c r="Y3031" s="58">
        <v>0</v>
      </c>
      <c r="Z3031" s="58">
        <v>0</v>
      </c>
      <c r="AA3031" s="58">
        <v>0</v>
      </c>
      <c r="AB3031" s="58">
        <v>0</v>
      </c>
      <c r="AC3031" s="58">
        <v>0</v>
      </c>
      <c r="AD3031" s="58">
        <v>0</v>
      </c>
      <c r="AE3031" s="58">
        <v>0</v>
      </c>
      <c r="AF3031" s="58">
        <v>0</v>
      </c>
      <c r="AG3031" s="58">
        <v>0</v>
      </c>
      <c r="AH3031" s="58">
        <v>0</v>
      </c>
      <c r="AI3031" s="58">
        <v>0</v>
      </c>
      <c r="AK3031" s="64">
        <f t="shared" si="47"/>
        <v>-8.4782665260000397E-4</v>
      </c>
    </row>
    <row r="3032" spans="1:37" x14ac:dyDescent="0.25">
      <c r="A3032">
        <v>3030</v>
      </c>
      <c r="B3032" s="1">
        <v>1.2E-2</v>
      </c>
      <c r="C3032" s="1">
        <v>1.9585255571083623E-4</v>
      </c>
      <c r="D3032" s="58">
        <v>0.10986405026116734</v>
      </c>
      <c r="E3032" s="58">
        <v>0.14512658638711101</v>
      </c>
      <c r="F3032" s="58">
        <v>6.3849963442433016E-2</v>
      </c>
      <c r="G3032" s="58">
        <v>4.1517943186289534E-2</v>
      </c>
      <c r="H3032" s="58">
        <v>6.2450945233471803E-3</v>
      </c>
      <c r="I3032" s="58">
        <v>7.2125549914714912E-2</v>
      </c>
      <c r="J3032" s="58">
        <v>0.1096340781987272</v>
      </c>
      <c r="K3032" s="58">
        <v>8.881835026952134E-2</v>
      </c>
      <c r="L3032" s="58">
        <v>0.11084248882573274</v>
      </c>
      <c r="M3032" s="58">
        <v>0.11869691863497486</v>
      </c>
      <c r="N3032" s="58">
        <v>0.13327897635598096</v>
      </c>
      <c r="O3032" s="58">
        <v>0</v>
      </c>
      <c r="P3032" s="58">
        <v>0</v>
      </c>
      <c r="Q3032" s="58">
        <v>0</v>
      </c>
      <c r="R3032" s="58">
        <v>0</v>
      </c>
      <c r="S3032" s="58">
        <v>0</v>
      </c>
      <c r="T3032" s="58">
        <v>0</v>
      </c>
      <c r="U3032" s="58">
        <v>0</v>
      </c>
      <c r="V3032" s="58">
        <v>0</v>
      </c>
      <c r="W3032" s="58">
        <v>0</v>
      </c>
      <c r="X3032" s="58">
        <v>0</v>
      </c>
      <c r="Y3032" s="58">
        <v>0</v>
      </c>
      <c r="Z3032" s="58">
        <v>0</v>
      </c>
      <c r="AA3032" s="58">
        <v>0</v>
      </c>
      <c r="AB3032" s="58">
        <v>0</v>
      </c>
      <c r="AC3032" s="58">
        <v>0</v>
      </c>
      <c r="AD3032" s="58">
        <v>0</v>
      </c>
      <c r="AE3032" s="58">
        <v>0</v>
      </c>
      <c r="AF3032" s="58">
        <v>0</v>
      </c>
      <c r="AG3032" s="58">
        <v>0</v>
      </c>
      <c r="AH3032" s="58">
        <v>0</v>
      </c>
      <c r="AI3032" s="58">
        <v>0</v>
      </c>
      <c r="AK3032" s="64">
        <f t="shared" si="47"/>
        <v>1.6321046309236351E-2</v>
      </c>
    </row>
    <row r="3033" spans="1:37" x14ac:dyDescent="0.25">
      <c r="A3033">
        <v>3031</v>
      </c>
      <c r="B3033" s="1">
        <v>9.7000000000000003E-3</v>
      </c>
      <c r="C3033" s="1">
        <v>1.5467109140076602E-4</v>
      </c>
      <c r="D3033" s="58">
        <v>8.749073547792802E-3</v>
      </c>
      <c r="E3033" s="58">
        <v>4.9070664745857924E-2</v>
      </c>
      <c r="F3033" s="58">
        <v>0.10706680080731798</v>
      </c>
      <c r="G3033" s="58">
        <v>7.7215119064725141E-2</v>
      </c>
      <c r="H3033" s="58">
        <v>9.897637581383982E-2</v>
      </c>
      <c r="I3033" s="58">
        <v>1.201367585722821E-2</v>
      </c>
      <c r="J3033" s="58">
        <v>0.1868400315158428</v>
      </c>
      <c r="K3033" s="58">
        <v>7.8523204475936165E-2</v>
      </c>
      <c r="L3033" s="58">
        <v>0.18211601519700196</v>
      </c>
      <c r="M3033" s="58">
        <v>0.17359384139203229</v>
      </c>
      <c r="N3033" s="58">
        <v>2.5835197582424925E-2</v>
      </c>
      <c r="O3033" s="58">
        <v>0</v>
      </c>
      <c r="P3033" s="58">
        <v>0</v>
      </c>
      <c r="Q3033" s="58">
        <v>0</v>
      </c>
      <c r="R3033" s="58">
        <v>0</v>
      </c>
      <c r="S3033" s="58">
        <v>0</v>
      </c>
      <c r="T3033" s="58">
        <v>0</v>
      </c>
      <c r="U3033" s="58">
        <v>0</v>
      </c>
      <c r="V3033" s="58">
        <v>0</v>
      </c>
      <c r="W3033" s="58">
        <v>0</v>
      </c>
      <c r="X3033" s="58">
        <v>0</v>
      </c>
      <c r="Y3033" s="58">
        <v>0</v>
      </c>
      <c r="Z3033" s="58">
        <v>0</v>
      </c>
      <c r="AA3033" s="58">
        <v>0</v>
      </c>
      <c r="AB3033" s="58">
        <v>0</v>
      </c>
      <c r="AC3033" s="58">
        <v>0</v>
      </c>
      <c r="AD3033" s="58">
        <v>0</v>
      </c>
      <c r="AE3033" s="58">
        <v>0</v>
      </c>
      <c r="AF3033" s="58">
        <v>0</v>
      </c>
      <c r="AG3033" s="58">
        <v>0</v>
      </c>
      <c r="AH3033" s="58">
        <v>0</v>
      </c>
      <c r="AI3033" s="58">
        <v>0</v>
      </c>
      <c r="AK3033" s="64">
        <f t="shared" si="47"/>
        <v>1.5945473340285156E-2</v>
      </c>
    </row>
    <row r="3034" spans="1:37" x14ac:dyDescent="0.25">
      <c r="A3034">
        <v>3032</v>
      </c>
      <c r="B3034" s="1">
        <v>1.23E-2</v>
      </c>
      <c r="C3034" s="1">
        <v>3.5213842394393116E-5</v>
      </c>
      <c r="D3034" s="58">
        <v>5.5057360100014864E-2</v>
      </c>
      <c r="E3034" s="58">
        <v>4.9859478136885564E-2</v>
      </c>
      <c r="F3034" s="58">
        <v>1.686355726216272E-2</v>
      </c>
      <c r="G3034" s="58">
        <v>0.17755526761529761</v>
      </c>
      <c r="H3034" s="58">
        <v>0.12807349403867199</v>
      </c>
      <c r="I3034" s="58">
        <v>6.331938125750701E-2</v>
      </c>
      <c r="J3034" s="58">
        <v>0.15462839426173844</v>
      </c>
      <c r="K3034" s="58">
        <v>0.12778785351841332</v>
      </c>
      <c r="L3034" s="58">
        <v>8.7940977980524956E-2</v>
      </c>
      <c r="M3034" s="58">
        <v>1.1185099563434437E-2</v>
      </c>
      <c r="N3034" s="58">
        <v>0.12772913626534924</v>
      </c>
      <c r="O3034" s="58">
        <v>0</v>
      </c>
      <c r="P3034" s="58">
        <v>0</v>
      </c>
      <c r="Q3034" s="58">
        <v>0</v>
      </c>
      <c r="R3034" s="58">
        <v>0</v>
      </c>
      <c r="S3034" s="58">
        <v>0</v>
      </c>
      <c r="T3034" s="58">
        <v>0</v>
      </c>
      <c r="U3034" s="58">
        <v>0</v>
      </c>
      <c r="V3034" s="58">
        <v>0</v>
      </c>
      <c r="W3034" s="58">
        <v>0</v>
      </c>
      <c r="X3034" s="58">
        <v>0</v>
      </c>
      <c r="Y3034" s="58">
        <v>0</v>
      </c>
      <c r="Z3034" s="58">
        <v>0</v>
      </c>
      <c r="AA3034" s="58">
        <v>0</v>
      </c>
      <c r="AB3034" s="58">
        <v>0</v>
      </c>
      <c r="AC3034" s="58">
        <v>0</v>
      </c>
      <c r="AD3034" s="58">
        <v>0</v>
      </c>
      <c r="AE3034" s="58">
        <v>0</v>
      </c>
      <c r="AF3034" s="58">
        <v>0</v>
      </c>
      <c r="AG3034" s="58">
        <v>0</v>
      </c>
      <c r="AH3034" s="58">
        <v>0</v>
      </c>
      <c r="AI3034" s="58">
        <v>0</v>
      </c>
      <c r="AK3034" s="64">
        <f t="shared" si="47"/>
        <v>2.8629140158043182E-3</v>
      </c>
    </row>
    <row r="3035" spans="1:37" x14ac:dyDescent="0.25">
      <c r="A3035">
        <v>3033</v>
      </c>
      <c r="B3035" s="1">
        <v>9.4000000000000004E-3</v>
      </c>
      <c r="C3035" s="1">
        <v>1.3280555621275438E-4</v>
      </c>
      <c r="D3035" s="58">
        <v>0.12992130953607639</v>
      </c>
      <c r="E3035" s="58">
        <v>5.9059960954705212E-2</v>
      </c>
      <c r="F3035" s="58">
        <v>0.17947443468731852</v>
      </c>
      <c r="G3035" s="58">
        <v>9.5430815232164901E-2</v>
      </c>
      <c r="H3035" s="58">
        <v>5.3438877731254185E-2</v>
      </c>
      <c r="I3035" s="58">
        <v>3.8552994761861595E-3</v>
      </c>
      <c r="J3035" s="58">
        <v>8.0892033984530445E-2</v>
      </c>
      <c r="K3035" s="58">
        <v>6.3763373853098519E-3</v>
      </c>
      <c r="L3035" s="58">
        <v>0.12564322183245843</v>
      </c>
      <c r="M3035" s="58">
        <v>0.11509380075437449</v>
      </c>
      <c r="N3035" s="58">
        <v>0.15081390842562148</v>
      </c>
      <c r="O3035" s="58">
        <v>0</v>
      </c>
      <c r="P3035" s="58">
        <v>0</v>
      </c>
      <c r="Q3035" s="58">
        <v>0</v>
      </c>
      <c r="R3035" s="58">
        <v>0</v>
      </c>
      <c r="S3035" s="58">
        <v>0</v>
      </c>
      <c r="T3035" s="58">
        <v>0</v>
      </c>
      <c r="U3035" s="58">
        <v>0</v>
      </c>
      <c r="V3035" s="58">
        <v>0</v>
      </c>
      <c r="W3035" s="58">
        <v>0</v>
      </c>
      <c r="X3035" s="58">
        <v>0</v>
      </c>
      <c r="Y3035" s="58">
        <v>0</v>
      </c>
      <c r="Z3035" s="58">
        <v>0</v>
      </c>
      <c r="AA3035" s="58">
        <v>0</v>
      </c>
      <c r="AB3035" s="58">
        <v>0</v>
      </c>
      <c r="AC3035" s="58">
        <v>0</v>
      </c>
      <c r="AD3035" s="58">
        <v>0</v>
      </c>
      <c r="AE3035" s="58">
        <v>0</v>
      </c>
      <c r="AF3035" s="58">
        <v>0</v>
      </c>
      <c r="AG3035" s="58">
        <v>0</v>
      </c>
      <c r="AH3035" s="58">
        <v>0</v>
      </c>
      <c r="AI3035" s="58">
        <v>0</v>
      </c>
      <c r="AK3035" s="64">
        <f t="shared" si="47"/>
        <v>1.4128250660931317E-2</v>
      </c>
    </row>
    <row r="3036" spans="1:37" x14ac:dyDescent="0.25">
      <c r="A3036">
        <v>3034</v>
      </c>
      <c r="B3036" s="1">
        <v>1.1299999999999999E-2</v>
      </c>
      <c r="C3036" s="1">
        <v>3.4489432156053091E-4</v>
      </c>
      <c r="D3036" s="58">
        <v>4.34550174633411E-2</v>
      </c>
      <c r="E3036" s="58">
        <v>9.924233378424524E-2</v>
      </c>
      <c r="F3036" s="58">
        <v>2.4570702969413993E-2</v>
      </c>
      <c r="G3036" s="58">
        <v>0.10432259225531557</v>
      </c>
      <c r="H3036" s="58">
        <v>1.6846914622270778E-2</v>
      </c>
      <c r="I3036" s="58">
        <v>0.15977751436061363</v>
      </c>
      <c r="J3036" s="58">
        <v>0.11545327711576549</v>
      </c>
      <c r="K3036" s="58">
        <v>3.0590430197317151E-2</v>
      </c>
      <c r="L3036" s="58">
        <v>0.21773515131014387</v>
      </c>
      <c r="M3036" s="58">
        <v>1.3651837665328815E-2</v>
      </c>
      <c r="N3036" s="58">
        <v>0.17435422825624436</v>
      </c>
      <c r="O3036" s="58">
        <v>0</v>
      </c>
      <c r="P3036" s="58">
        <v>0</v>
      </c>
      <c r="Q3036" s="58">
        <v>0</v>
      </c>
      <c r="R3036" s="58">
        <v>0</v>
      </c>
      <c r="S3036" s="58">
        <v>0</v>
      </c>
      <c r="T3036" s="58">
        <v>0</v>
      </c>
      <c r="U3036" s="58">
        <v>0</v>
      </c>
      <c r="V3036" s="58">
        <v>0</v>
      </c>
      <c r="W3036" s="58">
        <v>0</v>
      </c>
      <c r="X3036" s="58">
        <v>0</v>
      </c>
      <c r="Y3036" s="58">
        <v>0</v>
      </c>
      <c r="Z3036" s="58">
        <v>0</v>
      </c>
      <c r="AA3036" s="58">
        <v>0</v>
      </c>
      <c r="AB3036" s="58">
        <v>0</v>
      </c>
      <c r="AC3036" s="58">
        <v>0</v>
      </c>
      <c r="AD3036" s="58">
        <v>0</v>
      </c>
      <c r="AE3036" s="58">
        <v>0</v>
      </c>
      <c r="AF3036" s="58">
        <v>0</v>
      </c>
      <c r="AG3036" s="58">
        <v>0</v>
      </c>
      <c r="AH3036" s="58">
        <v>0</v>
      </c>
      <c r="AI3036" s="58">
        <v>0</v>
      </c>
      <c r="AK3036" s="64">
        <f t="shared" si="47"/>
        <v>3.0521621377038136E-2</v>
      </c>
    </row>
    <row r="3037" spans="1:37" x14ac:dyDescent="0.25">
      <c r="A3037">
        <v>3035</v>
      </c>
      <c r="B3037" s="1">
        <v>1.26E-2</v>
      </c>
      <c r="C3037" s="1">
        <v>-8.9546123475179909E-5</v>
      </c>
      <c r="D3037" s="58">
        <v>2.3149486816868587E-2</v>
      </c>
      <c r="E3037" s="58">
        <v>5.3777037984242292E-2</v>
      </c>
      <c r="F3037" s="58">
        <v>6.4357982205481487E-2</v>
      </c>
      <c r="G3037" s="58">
        <v>5.9779919848024561E-2</v>
      </c>
      <c r="H3037" s="58">
        <v>0.20765393447902591</v>
      </c>
      <c r="I3037" s="58">
        <v>0.15166351618092455</v>
      </c>
      <c r="J3037" s="58">
        <v>0.20280904505896657</v>
      </c>
      <c r="K3037" s="58">
        <v>0.10205405394486691</v>
      </c>
      <c r="L3037" s="58">
        <v>2.6165927350816815E-2</v>
      </c>
      <c r="M3037" s="58">
        <v>8.5194922583469002E-2</v>
      </c>
      <c r="N3037" s="58">
        <v>2.3394173547313303E-2</v>
      </c>
      <c r="O3037" s="58">
        <v>0</v>
      </c>
      <c r="P3037" s="58">
        <v>0</v>
      </c>
      <c r="Q3037" s="58">
        <v>0</v>
      </c>
      <c r="R3037" s="58">
        <v>0</v>
      </c>
      <c r="S3037" s="58">
        <v>0</v>
      </c>
      <c r="T3037" s="58">
        <v>0</v>
      </c>
      <c r="U3037" s="58">
        <v>0</v>
      </c>
      <c r="V3037" s="58">
        <v>0</v>
      </c>
      <c r="W3037" s="58">
        <v>0</v>
      </c>
      <c r="X3037" s="58">
        <v>0</v>
      </c>
      <c r="Y3037" s="58">
        <v>0</v>
      </c>
      <c r="Z3037" s="58">
        <v>0</v>
      </c>
      <c r="AA3037" s="58">
        <v>0</v>
      </c>
      <c r="AB3037" s="58">
        <v>0</v>
      </c>
      <c r="AC3037" s="58">
        <v>0</v>
      </c>
      <c r="AD3037" s="58">
        <v>0</v>
      </c>
      <c r="AE3037" s="58">
        <v>0</v>
      </c>
      <c r="AF3037" s="58">
        <v>0</v>
      </c>
      <c r="AG3037" s="58">
        <v>0</v>
      </c>
      <c r="AH3037" s="58">
        <v>0</v>
      </c>
      <c r="AI3037" s="58">
        <v>0</v>
      </c>
      <c r="AK3037" s="64">
        <f t="shared" si="47"/>
        <v>-7.1068351964428495E-3</v>
      </c>
    </row>
    <row r="3038" spans="1:37" x14ac:dyDescent="0.25">
      <c r="A3038">
        <v>3036</v>
      </c>
      <c r="B3038" s="1">
        <v>1.01E-2</v>
      </c>
      <c r="C3038" s="1">
        <v>2.7591960018995433E-4</v>
      </c>
      <c r="D3038" s="58">
        <v>0.14359769647300361</v>
      </c>
      <c r="E3038" s="58">
        <v>7.1865969788552725E-2</v>
      </c>
      <c r="F3038" s="58">
        <v>7.1716394588450652E-2</v>
      </c>
      <c r="G3038" s="58">
        <v>0.14186564827659842</v>
      </c>
      <c r="H3038" s="58">
        <v>8.2982013529295143E-2</v>
      </c>
      <c r="I3038" s="58">
        <v>2.4932127360156157E-2</v>
      </c>
      <c r="J3038" s="58">
        <v>9.9906356507374866E-2</v>
      </c>
      <c r="K3038" s="58">
        <v>2.2005059204802105E-3</v>
      </c>
      <c r="L3038" s="58">
        <v>0.10766385745961353</v>
      </c>
      <c r="M3038" s="58">
        <v>0.12372935846046187</v>
      </c>
      <c r="N3038" s="58">
        <v>0.1295400716360128</v>
      </c>
      <c r="O3038" s="58">
        <v>0</v>
      </c>
      <c r="P3038" s="58">
        <v>0</v>
      </c>
      <c r="Q3038" s="58">
        <v>0</v>
      </c>
      <c r="R3038" s="58">
        <v>0</v>
      </c>
      <c r="S3038" s="58">
        <v>0</v>
      </c>
      <c r="T3038" s="58">
        <v>0</v>
      </c>
      <c r="U3038" s="58">
        <v>0</v>
      </c>
      <c r="V3038" s="58">
        <v>0</v>
      </c>
      <c r="W3038" s="58">
        <v>0</v>
      </c>
      <c r="X3038" s="58">
        <v>0</v>
      </c>
      <c r="Y3038" s="58">
        <v>0</v>
      </c>
      <c r="Z3038" s="58">
        <v>0</v>
      </c>
      <c r="AA3038" s="58">
        <v>0</v>
      </c>
      <c r="AB3038" s="58">
        <v>0</v>
      </c>
      <c r="AC3038" s="58">
        <v>0</v>
      </c>
      <c r="AD3038" s="58">
        <v>0</v>
      </c>
      <c r="AE3038" s="58">
        <v>0</v>
      </c>
      <c r="AF3038" s="58">
        <v>0</v>
      </c>
      <c r="AG3038" s="58">
        <v>0</v>
      </c>
      <c r="AH3038" s="58">
        <v>0</v>
      </c>
      <c r="AI3038" s="58">
        <v>0</v>
      </c>
      <c r="AK3038" s="64">
        <f t="shared" si="47"/>
        <v>2.7318772296035083E-2</v>
      </c>
    </row>
    <row r="3039" spans="1:37" x14ac:dyDescent="0.25">
      <c r="A3039">
        <v>3037</v>
      </c>
      <c r="B3039" s="1">
        <v>1.2999999999999999E-2</v>
      </c>
      <c r="C3039" s="1">
        <v>1.2024955614816122E-5</v>
      </c>
      <c r="D3039" s="58">
        <v>6.8914260116477999E-2</v>
      </c>
      <c r="E3039" s="58">
        <v>0.11451107870102574</v>
      </c>
      <c r="F3039" s="58">
        <v>0.16685918929534971</v>
      </c>
      <c r="G3039" s="58">
        <v>4.4465675512893883E-2</v>
      </c>
      <c r="H3039" s="58">
        <v>9.9220743799516717E-2</v>
      </c>
      <c r="I3039" s="58">
        <v>0.16710488097420403</v>
      </c>
      <c r="J3039" s="58">
        <v>0.12821314881105483</v>
      </c>
      <c r="K3039" s="58">
        <v>4.4490778612793783E-2</v>
      </c>
      <c r="L3039" s="58">
        <v>9.7365254898659812E-2</v>
      </c>
      <c r="M3039" s="58">
        <v>5.5996446639605776E-2</v>
      </c>
      <c r="N3039" s="58">
        <v>1.2858542638417412E-2</v>
      </c>
      <c r="O3039" s="58">
        <v>0</v>
      </c>
      <c r="P3039" s="58">
        <v>0</v>
      </c>
      <c r="Q3039" s="58">
        <v>0</v>
      </c>
      <c r="R3039" s="58">
        <v>0</v>
      </c>
      <c r="S3039" s="58">
        <v>0</v>
      </c>
      <c r="T3039" s="58">
        <v>0</v>
      </c>
      <c r="U3039" s="58">
        <v>0</v>
      </c>
      <c r="V3039" s="58">
        <v>0</v>
      </c>
      <c r="W3039" s="58">
        <v>0</v>
      </c>
      <c r="X3039" s="58">
        <v>0</v>
      </c>
      <c r="Y3039" s="58">
        <v>0</v>
      </c>
      <c r="Z3039" s="58">
        <v>0</v>
      </c>
      <c r="AA3039" s="58">
        <v>0</v>
      </c>
      <c r="AB3039" s="58">
        <v>0</v>
      </c>
      <c r="AC3039" s="58">
        <v>0</v>
      </c>
      <c r="AD3039" s="58">
        <v>0</v>
      </c>
      <c r="AE3039" s="58">
        <v>0</v>
      </c>
      <c r="AF3039" s="58">
        <v>0</v>
      </c>
      <c r="AG3039" s="58">
        <v>0</v>
      </c>
      <c r="AH3039" s="58">
        <v>0</v>
      </c>
      <c r="AI3039" s="58">
        <v>0</v>
      </c>
      <c r="AK3039" s="64">
        <f t="shared" si="47"/>
        <v>9.2499658575508634E-4</v>
      </c>
    </row>
    <row r="3040" spans="1:37" x14ac:dyDescent="0.25">
      <c r="A3040">
        <v>3038</v>
      </c>
      <c r="B3040" s="1">
        <v>1.01E-2</v>
      </c>
      <c r="C3040" s="1">
        <v>3.4661473520896735E-4</v>
      </c>
      <c r="D3040" s="58">
        <v>8.2662049436060758E-2</v>
      </c>
      <c r="E3040" s="58">
        <v>8.9385249485124926E-2</v>
      </c>
      <c r="F3040" s="58">
        <v>3.9261510097559786E-2</v>
      </c>
      <c r="G3040" s="58">
        <v>6.140966670410529E-2</v>
      </c>
      <c r="H3040" s="58">
        <v>1.9867289362303586E-2</v>
      </c>
      <c r="I3040" s="58">
        <v>0.11215547088552667</v>
      </c>
      <c r="J3040" s="58">
        <v>0.20362490469211933</v>
      </c>
      <c r="K3040" s="58">
        <v>1.1681395308542337E-3</v>
      </c>
      <c r="L3040" s="58">
        <v>0.11065126265203613</v>
      </c>
      <c r="M3040" s="58">
        <v>0.17551549443912903</v>
      </c>
      <c r="N3040" s="58">
        <v>0.10429896271518022</v>
      </c>
      <c r="O3040" s="58">
        <v>0</v>
      </c>
      <c r="P3040" s="58">
        <v>0</v>
      </c>
      <c r="Q3040" s="58">
        <v>0</v>
      </c>
      <c r="R3040" s="58">
        <v>0</v>
      </c>
      <c r="S3040" s="58">
        <v>0</v>
      </c>
      <c r="T3040" s="58">
        <v>0</v>
      </c>
      <c r="U3040" s="58">
        <v>0</v>
      </c>
      <c r="V3040" s="58">
        <v>0</v>
      </c>
      <c r="W3040" s="58">
        <v>0</v>
      </c>
      <c r="X3040" s="58">
        <v>0</v>
      </c>
      <c r="Y3040" s="58">
        <v>0</v>
      </c>
      <c r="Z3040" s="58">
        <v>0</v>
      </c>
      <c r="AA3040" s="58">
        <v>0</v>
      </c>
      <c r="AB3040" s="58">
        <v>0</v>
      </c>
      <c r="AC3040" s="58">
        <v>0</v>
      </c>
      <c r="AD3040" s="58">
        <v>0</v>
      </c>
      <c r="AE3040" s="58">
        <v>0</v>
      </c>
      <c r="AF3040" s="58">
        <v>0</v>
      </c>
      <c r="AG3040" s="58">
        <v>0</v>
      </c>
      <c r="AH3040" s="58">
        <v>0</v>
      </c>
      <c r="AI3040" s="58">
        <v>0</v>
      </c>
      <c r="AK3040" s="64">
        <f t="shared" si="47"/>
        <v>3.4318290614749246E-2</v>
      </c>
    </row>
    <row r="3041" spans="1:37" x14ac:dyDescent="0.25">
      <c r="A3041">
        <v>3039</v>
      </c>
      <c r="B3041" s="1">
        <v>1.17E-2</v>
      </c>
      <c r="C3041" s="1">
        <v>-5.3100004029354409E-5</v>
      </c>
      <c r="D3041" s="58">
        <v>4.1641898889807185E-3</v>
      </c>
      <c r="E3041" s="58">
        <v>6.8709324468229249E-2</v>
      </c>
      <c r="F3041" s="58">
        <v>5.4079824186572173E-2</v>
      </c>
      <c r="G3041" s="58">
        <v>0.29923801031021202</v>
      </c>
      <c r="H3041" s="58">
        <v>1.766939229922607E-2</v>
      </c>
      <c r="I3041" s="58">
        <v>2.6671597779865972E-2</v>
      </c>
      <c r="J3041" s="58">
        <v>1.8057292374155397E-2</v>
      </c>
      <c r="K3041" s="58">
        <v>0.11370354117802786</v>
      </c>
      <c r="L3041" s="58">
        <v>2.6524771819990838E-2</v>
      </c>
      <c r="M3041" s="58">
        <v>0.24094848435384469</v>
      </c>
      <c r="N3041" s="58">
        <v>0.13023357134089503</v>
      </c>
      <c r="O3041" s="58">
        <v>0</v>
      </c>
      <c r="P3041" s="58">
        <v>0</v>
      </c>
      <c r="Q3041" s="58">
        <v>0</v>
      </c>
      <c r="R3041" s="58">
        <v>0</v>
      </c>
      <c r="S3041" s="58">
        <v>0</v>
      </c>
      <c r="T3041" s="58">
        <v>0</v>
      </c>
      <c r="U3041" s="58">
        <v>0</v>
      </c>
      <c r="V3041" s="58">
        <v>0</v>
      </c>
      <c r="W3041" s="58">
        <v>0</v>
      </c>
      <c r="X3041" s="58">
        <v>0</v>
      </c>
      <c r="Y3041" s="58">
        <v>0</v>
      </c>
      <c r="Z3041" s="58">
        <v>0</v>
      </c>
      <c r="AA3041" s="58">
        <v>0</v>
      </c>
      <c r="AB3041" s="58">
        <v>0</v>
      </c>
      <c r="AC3041" s="58">
        <v>0</v>
      </c>
      <c r="AD3041" s="58">
        <v>0</v>
      </c>
      <c r="AE3041" s="58">
        <v>0</v>
      </c>
      <c r="AF3041" s="58">
        <v>0</v>
      </c>
      <c r="AG3041" s="58">
        <v>0</v>
      </c>
      <c r="AH3041" s="58">
        <v>0</v>
      </c>
      <c r="AI3041" s="58">
        <v>0</v>
      </c>
      <c r="AK3041" s="64">
        <f t="shared" si="47"/>
        <v>-4.5384618828508043E-3</v>
      </c>
    </row>
    <row r="3042" spans="1:37" x14ac:dyDescent="0.25">
      <c r="A3042">
        <v>3040</v>
      </c>
      <c r="B3042" s="1">
        <v>1.4800000000000001E-2</v>
      </c>
      <c r="C3042" s="1">
        <v>1.7901628467449387E-6</v>
      </c>
      <c r="D3042" s="58">
        <v>0.19452730643696808</v>
      </c>
      <c r="E3042" s="58">
        <v>0.14494967990934013</v>
      </c>
      <c r="F3042" s="58">
        <v>3.0513485420313093E-2</v>
      </c>
      <c r="G3042" s="58">
        <v>0.2005374793130798</v>
      </c>
      <c r="H3042" s="58">
        <v>0.14580775340477625</v>
      </c>
      <c r="I3042" s="58">
        <v>9.9633030573346073E-3</v>
      </c>
      <c r="J3042" s="58">
        <v>1.0957240813280826E-2</v>
      </c>
      <c r="K3042" s="58">
        <v>0.13537958340315162</v>
      </c>
      <c r="L3042" s="58">
        <v>3.5592330990652202E-3</v>
      </c>
      <c r="M3042" s="58">
        <v>7.8358134985864206E-2</v>
      </c>
      <c r="N3042" s="58">
        <v>4.5446800156826068E-2</v>
      </c>
      <c r="O3042" s="58">
        <v>0</v>
      </c>
      <c r="P3042" s="58">
        <v>0</v>
      </c>
      <c r="Q3042" s="58">
        <v>0</v>
      </c>
      <c r="R3042" s="58">
        <v>0</v>
      </c>
      <c r="S3042" s="58">
        <v>0</v>
      </c>
      <c r="T3042" s="58">
        <v>0</v>
      </c>
      <c r="U3042" s="58">
        <v>0</v>
      </c>
      <c r="V3042" s="58">
        <v>0</v>
      </c>
      <c r="W3042" s="58">
        <v>0</v>
      </c>
      <c r="X3042" s="58">
        <v>0</v>
      </c>
      <c r="Y3042" s="58">
        <v>0</v>
      </c>
      <c r="Z3042" s="58">
        <v>0</v>
      </c>
      <c r="AA3042" s="58">
        <v>0</v>
      </c>
      <c r="AB3042" s="58">
        <v>0</v>
      </c>
      <c r="AC3042" s="58">
        <v>0</v>
      </c>
      <c r="AD3042" s="58">
        <v>0</v>
      </c>
      <c r="AE3042" s="58">
        <v>0</v>
      </c>
      <c r="AF3042" s="58">
        <v>0</v>
      </c>
      <c r="AG3042" s="58">
        <v>0</v>
      </c>
      <c r="AH3042" s="58">
        <v>0</v>
      </c>
      <c r="AI3042" s="58">
        <v>0</v>
      </c>
      <c r="AK3042" s="64">
        <f t="shared" si="47"/>
        <v>1.2095694910438775E-4</v>
      </c>
    </row>
    <row r="3043" spans="1:37" x14ac:dyDescent="0.25">
      <c r="A3043">
        <v>3041</v>
      </c>
      <c r="B3043" s="1">
        <v>1.14E-2</v>
      </c>
      <c r="C3043" s="1">
        <v>-3.5062098837014545E-5</v>
      </c>
      <c r="D3043" s="58">
        <v>0.11311957160215383</v>
      </c>
      <c r="E3043" s="58">
        <v>1.551289169758828E-2</v>
      </c>
      <c r="F3043" s="58">
        <v>5.8986737927577262E-2</v>
      </c>
      <c r="G3043" s="58">
        <v>0.14589322520722797</v>
      </c>
      <c r="H3043" s="58">
        <v>0.12702589183753701</v>
      </c>
      <c r="I3043" s="58">
        <v>0.17097559218111597</v>
      </c>
      <c r="J3043" s="58">
        <v>6.6335017125712048E-2</v>
      </c>
      <c r="K3043" s="58">
        <v>3.9849923429497898E-2</v>
      </c>
      <c r="L3043" s="58">
        <v>0.12080713993911164</v>
      </c>
      <c r="M3043" s="58">
        <v>5.2406029788782896E-3</v>
      </c>
      <c r="N3043" s="58">
        <v>0.13625340607359987</v>
      </c>
      <c r="O3043" s="58">
        <v>0</v>
      </c>
      <c r="P3043" s="58">
        <v>0</v>
      </c>
      <c r="Q3043" s="58">
        <v>0</v>
      </c>
      <c r="R3043" s="58">
        <v>0</v>
      </c>
      <c r="S3043" s="58">
        <v>0</v>
      </c>
      <c r="T3043" s="58">
        <v>0</v>
      </c>
      <c r="U3043" s="58">
        <v>0</v>
      </c>
      <c r="V3043" s="58">
        <v>0</v>
      </c>
      <c r="W3043" s="58">
        <v>0</v>
      </c>
      <c r="X3043" s="58">
        <v>0</v>
      </c>
      <c r="Y3043" s="58">
        <v>0</v>
      </c>
      <c r="Z3043" s="58">
        <v>0</v>
      </c>
      <c r="AA3043" s="58">
        <v>0</v>
      </c>
      <c r="AB3043" s="58">
        <v>0</v>
      </c>
      <c r="AC3043" s="58">
        <v>0</v>
      </c>
      <c r="AD3043" s="58">
        <v>0</v>
      </c>
      <c r="AE3043" s="58">
        <v>0</v>
      </c>
      <c r="AF3043" s="58">
        <v>0</v>
      </c>
      <c r="AG3043" s="58">
        <v>0</v>
      </c>
      <c r="AH3043" s="58">
        <v>0</v>
      </c>
      <c r="AI3043" s="58">
        <v>0</v>
      </c>
      <c r="AK3043" s="64">
        <f t="shared" si="47"/>
        <v>-3.0756227050012758E-3</v>
      </c>
    </row>
    <row r="3044" spans="1:37" x14ac:dyDescent="0.25">
      <c r="A3044">
        <v>3042</v>
      </c>
      <c r="B3044" s="1">
        <v>1.2999999999999999E-2</v>
      </c>
      <c r="C3044" s="1">
        <v>2.0776048661372626E-4</v>
      </c>
      <c r="D3044" s="58">
        <v>1.8993538849736771E-2</v>
      </c>
      <c r="E3044" s="58">
        <v>0.11845430706340436</v>
      </c>
      <c r="F3044" s="58">
        <v>8.9643755218887285E-3</v>
      </c>
      <c r="G3044" s="58">
        <v>8.4662609604649899E-2</v>
      </c>
      <c r="H3044" s="58">
        <v>0.18645184384926322</v>
      </c>
      <c r="I3044" s="58">
        <v>2.2275036438404318E-2</v>
      </c>
      <c r="J3044" s="58">
        <v>0.14827681086684105</v>
      </c>
      <c r="K3044" s="58">
        <v>0.16726050270991408</v>
      </c>
      <c r="L3044" s="58">
        <v>0.20579176847528238</v>
      </c>
      <c r="M3044" s="58">
        <v>3.413209420633564E-3</v>
      </c>
      <c r="N3044" s="58">
        <v>3.5455997199981777E-2</v>
      </c>
      <c r="O3044" s="58">
        <v>0</v>
      </c>
      <c r="P3044" s="58">
        <v>0</v>
      </c>
      <c r="Q3044" s="58">
        <v>0</v>
      </c>
      <c r="R3044" s="58">
        <v>0</v>
      </c>
      <c r="S3044" s="58">
        <v>0</v>
      </c>
      <c r="T3044" s="58">
        <v>0</v>
      </c>
      <c r="U3044" s="58">
        <v>0</v>
      </c>
      <c r="V3044" s="58">
        <v>0</v>
      </c>
      <c r="W3044" s="58">
        <v>0</v>
      </c>
      <c r="X3044" s="58">
        <v>0</v>
      </c>
      <c r="Y3044" s="58">
        <v>0</v>
      </c>
      <c r="Z3044" s="58">
        <v>0</v>
      </c>
      <c r="AA3044" s="58">
        <v>0</v>
      </c>
      <c r="AB3044" s="58">
        <v>0</v>
      </c>
      <c r="AC3044" s="58">
        <v>0</v>
      </c>
      <c r="AD3044" s="58">
        <v>0</v>
      </c>
      <c r="AE3044" s="58">
        <v>0</v>
      </c>
      <c r="AF3044" s="58">
        <v>0</v>
      </c>
      <c r="AG3044" s="58">
        <v>0</v>
      </c>
      <c r="AH3044" s="58">
        <v>0</v>
      </c>
      <c r="AI3044" s="58">
        <v>0</v>
      </c>
      <c r="AK3044" s="64">
        <f t="shared" si="47"/>
        <v>1.5981575893363558E-2</v>
      </c>
    </row>
    <row r="3045" spans="1:37" x14ac:dyDescent="0.25">
      <c r="A3045">
        <v>3043</v>
      </c>
      <c r="B3045" s="1">
        <v>9.9000000000000008E-3</v>
      </c>
      <c r="C3045" s="1">
        <v>1.8875235102909984E-4</v>
      </c>
      <c r="D3045" s="58">
        <v>9.7580094265682621E-2</v>
      </c>
      <c r="E3045" s="58">
        <v>8.4757186348522709E-2</v>
      </c>
      <c r="F3045" s="58">
        <v>0.13827972272193728</v>
      </c>
      <c r="G3045" s="58">
        <v>7.48499090664142E-2</v>
      </c>
      <c r="H3045" s="58">
        <v>0.1350046461628428</v>
      </c>
      <c r="I3045" s="58">
        <v>1.0642620690531089E-2</v>
      </c>
      <c r="J3045" s="58">
        <v>8.8282829189192086E-2</v>
      </c>
      <c r="K3045" s="58">
        <v>1.9441573182841069E-2</v>
      </c>
      <c r="L3045" s="58">
        <v>0.12228419015469634</v>
      </c>
      <c r="M3045" s="58">
        <v>0.15446039951773471</v>
      </c>
      <c r="N3045" s="58">
        <v>7.4416828699605003E-2</v>
      </c>
      <c r="O3045" s="58">
        <v>0</v>
      </c>
      <c r="P3045" s="58">
        <v>0</v>
      </c>
      <c r="Q3045" s="58">
        <v>0</v>
      </c>
      <c r="R3045" s="58">
        <v>0</v>
      </c>
      <c r="S3045" s="58">
        <v>0</v>
      </c>
      <c r="T3045" s="58">
        <v>0</v>
      </c>
      <c r="U3045" s="58">
        <v>0</v>
      </c>
      <c r="V3045" s="58">
        <v>0</v>
      </c>
      <c r="W3045" s="58">
        <v>0</v>
      </c>
      <c r="X3045" s="58">
        <v>0</v>
      </c>
      <c r="Y3045" s="58">
        <v>0</v>
      </c>
      <c r="Z3045" s="58">
        <v>0</v>
      </c>
      <c r="AA3045" s="58">
        <v>0</v>
      </c>
      <c r="AB3045" s="58">
        <v>0</v>
      </c>
      <c r="AC3045" s="58">
        <v>0</v>
      </c>
      <c r="AD3045" s="58">
        <v>0</v>
      </c>
      <c r="AE3045" s="58">
        <v>0</v>
      </c>
      <c r="AF3045" s="58">
        <v>0</v>
      </c>
      <c r="AG3045" s="58">
        <v>0</v>
      </c>
      <c r="AH3045" s="58">
        <v>0</v>
      </c>
      <c r="AI3045" s="58">
        <v>0</v>
      </c>
      <c r="AK3045" s="64">
        <f t="shared" si="47"/>
        <v>1.9065894043343416E-2</v>
      </c>
    </row>
    <row r="3046" spans="1:37" x14ac:dyDescent="0.25">
      <c r="A3046">
        <v>3044</v>
      </c>
      <c r="B3046" s="1">
        <v>1.18E-2</v>
      </c>
      <c r="C3046" s="1">
        <v>-9.7599629710056287E-5</v>
      </c>
      <c r="D3046" s="58">
        <v>6.4345152976767572E-2</v>
      </c>
      <c r="E3046" s="58">
        <v>7.5733438628695637E-2</v>
      </c>
      <c r="F3046" s="58">
        <v>9.2862930395041024E-2</v>
      </c>
      <c r="G3046" s="58">
        <v>0.13109997550628902</v>
      </c>
      <c r="H3046" s="58">
        <v>0.11795335138108519</v>
      </c>
      <c r="I3046" s="58">
        <v>7.2446743723617868E-2</v>
      </c>
      <c r="J3046" s="58">
        <v>7.5914012982741821E-2</v>
      </c>
      <c r="K3046" s="58">
        <v>0.11985643279249322</v>
      </c>
      <c r="L3046" s="58">
        <v>6.6469723190109603E-2</v>
      </c>
      <c r="M3046" s="58">
        <v>9.7650494696715162E-2</v>
      </c>
      <c r="N3046" s="58">
        <v>8.5667743726443674E-2</v>
      </c>
      <c r="O3046" s="58">
        <v>0</v>
      </c>
      <c r="P3046" s="58">
        <v>0</v>
      </c>
      <c r="Q3046" s="58">
        <v>0</v>
      </c>
      <c r="R3046" s="58">
        <v>0</v>
      </c>
      <c r="S3046" s="58">
        <v>0</v>
      </c>
      <c r="T3046" s="58">
        <v>0</v>
      </c>
      <c r="U3046" s="58">
        <v>0</v>
      </c>
      <c r="V3046" s="58">
        <v>0</v>
      </c>
      <c r="W3046" s="58">
        <v>0</v>
      </c>
      <c r="X3046" s="58">
        <v>0</v>
      </c>
      <c r="Y3046" s="58">
        <v>0</v>
      </c>
      <c r="Z3046" s="58">
        <v>0</v>
      </c>
      <c r="AA3046" s="58">
        <v>0</v>
      </c>
      <c r="AB3046" s="58">
        <v>0</v>
      </c>
      <c r="AC3046" s="58">
        <v>0</v>
      </c>
      <c r="AD3046" s="58">
        <v>0</v>
      </c>
      <c r="AE3046" s="58">
        <v>0</v>
      </c>
      <c r="AF3046" s="58">
        <v>0</v>
      </c>
      <c r="AG3046" s="58">
        <v>0</v>
      </c>
      <c r="AH3046" s="58">
        <v>0</v>
      </c>
      <c r="AI3046" s="58">
        <v>0</v>
      </c>
      <c r="AK3046" s="64">
        <f t="shared" si="47"/>
        <v>-8.2711550601742619E-3</v>
      </c>
    </row>
    <row r="3047" spans="1:37" x14ac:dyDescent="0.25">
      <c r="A3047">
        <v>3045</v>
      </c>
      <c r="B3047" s="1">
        <v>1.04E-2</v>
      </c>
      <c r="C3047" s="1">
        <v>-4.317011828263681E-6</v>
      </c>
      <c r="D3047" s="58">
        <v>0.11246902664750566</v>
      </c>
      <c r="E3047" s="58">
        <v>4.6891976602322943E-2</v>
      </c>
      <c r="F3047" s="58">
        <v>1.1048693716679554E-2</v>
      </c>
      <c r="G3047" s="58">
        <v>2.3442280763054286E-2</v>
      </c>
      <c r="H3047" s="58">
        <v>0.1445440421973215</v>
      </c>
      <c r="I3047" s="58">
        <v>0.14027563565207507</v>
      </c>
      <c r="J3047" s="58">
        <v>0.10604167165129923</v>
      </c>
      <c r="K3047" s="58">
        <v>8.8108115889577787E-2</v>
      </c>
      <c r="L3047" s="58">
        <v>0.12729662001529668</v>
      </c>
      <c r="M3047" s="58">
        <v>0.15430868827536748</v>
      </c>
      <c r="N3047" s="58">
        <v>4.5573248589499883E-2</v>
      </c>
      <c r="O3047" s="58">
        <v>0</v>
      </c>
      <c r="P3047" s="58">
        <v>0</v>
      </c>
      <c r="Q3047" s="58">
        <v>0</v>
      </c>
      <c r="R3047" s="58">
        <v>0</v>
      </c>
      <c r="S3047" s="58">
        <v>0</v>
      </c>
      <c r="T3047" s="58">
        <v>0</v>
      </c>
      <c r="U3047" s="58">
        <v>0</v>
      </c>
      <c r="V3047" s="58">
        <v>0</v>
      </c>
      <c r="W3047" s="58">
        <v>0</v>
      </c>
      <c r="X3047" s="58">
        <v>0</v>
      </c>
      <c r="Y3047" s="58">
        <v>0</v>
      </c>
      <c r="Z3047" s="58">
        <v>0</v>
      </c>
      <c r="AA3047" s="58">
        <v>0</v>
      </c>
      <c r="AB3047" s="58">
        <v>0</v>
      </c>
      <c r="AC3047" s="58">
        <v>0</v>
      </c>
      <c r="AD3047" s="58">
        <v>0</v>
      </c>
      <c r="AE3047" s="58">
        <v>0</v>
      </c>
      <c r="AF3047" s="58">
        <v>0</v>
      </c>
      <c r="AG3047" s="58">
        <v>0</v>
      </c>
      <c r="AH3047" s="58">
        <v>0</v>
      </c>
      <c r="AI3047" s="58">
        <v>0</v>
      </c>
      <c r="AK3047" s="64">
        <f t="shared" si="47"/>
        <v>-4.1509729117920012E-4</v>
      </c>
    </row>
    <row r="3048" spans="1:37" x14ac:dyDescent="0.25">
      <c r="A3048">
        <v>3046</v>
      </c>
      <c r="B3048" s="1">
        <v>1.14E-2</v>
      </c>
      <c r="C3048" s="1">
        <v>-1.2283223087583675E-4</v>
      </c>
      <c r="D3048" s="58">
        <v>5.7660763125351464E-3</v>
      </c>
      <c r="E3048" s="58">
        <v>7.5166967178722816E-2</v>
      </c>
      <c r="F3048" s="58">
        <v>7.8469818467815977E-2</v>
      </c>
      <c r="G3048" s="58">
        <v>4.073410940950118E-2</v>
      </c>
      <c r="H3048" s="58">
        <v>4.003610443025022E-2</v>
      </c>
      <c r="I3048" s="58">
        <v>0.13897349092407132</v>
      </c>
      <c r="J3048" s="58">
        <v>0.11487085044060152</v>
      </c>
      <c r="K3048" s="58">
        <v>0.14468582567218283</v>
      </c>
      <c r="L3048" s="58">
        <v>0.1087018203162986</v>
      </c>
      <c r="M3048" s="58">
        <v>0.12770147605142551</v>
      </c>
      <c r="N3048" s="58">
        <v>0.12489346079659486</v>
      </c>
      <c r="O3048" s="58">
        <v>0</v>
      </c>
      <c r="P3048" s="58">
        <v>0</v>
      </c>
      <c r="Q3048" s="58">
        <v>0</v>
      </c>
      <c r="R3048" s="58">
        <v>0</v>
      </c>
      <c r="S3048" s="58">
        <v>0</v>
      </c>
      <c r="T3048" s="58">
        <v>0</v>
      </c>
      <c r="U3048" s="58">
        <v>0</v>
      </c>
      <c r="V3048" s="58">
        <v>0</v>
      </c>
      <c r="W3048" s="58">
        <v>0</v>
      </c>
      <c r="X3048" s="58">
        <v>0</v>
      </c>
      <c r="Y3048" s="58">
        <v>0</v>
      </c>
      <c r="Z3048" s="58">
        <v>0</v>
      </c>
      <c r="AA3048" s="58">
        <v>0</v>
      </c>
      <c r="AB3048" s="58">
        <v>0</v>
      </c>
      <c r="AC3048" s="58">
        <v>0</v>
      </c>
      <c r="AD3048" s="58">
        <v>0</v>
      </c>
      <c r="AE3048" s="58">
        <v>0</v>
      </c>
      <c r="AF3048" s="58">
        <v>0</v>
      </c>
      <c r="AG3048" s="58">
        <v>0</v>
      </c>
      <c r="AH3048" s="58">
        <v>0</v>
      </c>
      <c r="AI3048" s="58">
        <v>0</v>
      </c>
      <c r="AK3048" s="64">
        <f t="shared" si="47"/>
        <v>-1.0774757094371645E-2</v>
      </c>
    </row>
    <row r="3049" spans="1:37" x14ac:dyDescent="0.25">
      <c r="A3049">
        <v>3047</v>
      </c>
      <c r="B3049" s="1">
        <v>1.21E-2</v>
      </c>
      <c r="C3049" s="1">
        <v>-7.1381674850651841E-5</v>
      </c>
      <c r="D3049" s="58">
        <v>9.2824997147437721E-2</v>
      </c>
      <c r="E3049" s="58">
        <v>6.1846158873199643E-2</v>
      </c>
      <c r="F3049" s="58">
        <v>0.1160417793784482</v>
      </c>
      <c r="G3049" s="58">
        <v>0.16518207630271073</v>
      </c>
      <c r="H3049" s="58">
        <v>1.2019131217409574E-2</v>
      </c>
      <c r="I3049" s="58">
        <v>0.13674118265483157</v>
      </c>
      <c r="J3049" s="58">
        <v>9.9868059241272539E-2</v>
      </c>
      <c r="K3049" s="58">
        <v>6.1937546174184031E-2</v>
      </c>
      <c r="L3049" s="58">
        <v>4.4665821443619448E-2</v>
      </c>
      <c r="M3049" s="58">
        <v>5.714456453801902E-2</v>
      </c>
      <c r="N3049" s="58">
        <v>0.15172868302886744</v>
      </c>
      <c r="O3049" s="58">
        <v>0</v>
      </c>
      <c r="P3049" s="58">
        <v>0</v>
      </c>
      <c r="Q3049" s="58">
        <v>0</v>
      </c>
      <c r="R3049" s="58">
        <v>0</v>
      </c>
      <c r="S3049" s="58">
        <v>0</v>
      </c>
      <c r="T3049" s="58">
        <v>0</v>
      </c>
      <c r="U3049" s="58">
        <v>0</v>
      </c>
      <c r="V3049" s="58">
        <v>0</v>
      </c>
      <c r="W3049" s="58">
        <v>0</v>
      </c>
      <c r="X3049" s="58">
        <v>0</v>
      </c>
      <c r="Y3049" s="58">
        <v>0</v>
      </c>
      <c r="Z3049" s="58">
        <v>0</v>
      </c>
      <c r="AA3049" s="58">
        <v>0</v>
      </c>
      <c r="AB3049" s="58">
        <v>0</v>
      </c>
      <c r="AC3049" s="58">
        <v>0</v>
      </c>
      <c r="AD3049" s="58">
        <v>0</v>
      </c>
      <c r="AE3049" s="58">
        <v>0</v>
      </c>
      <c r="AF3049" s="58">
        <v>0</v>
      </c>
      <c r="AG3049" s="58">
        <v>0</v>
      </c>
      <c r="AH3049" s="58">
        <v>0</v>
      </c>
      <c r="AI3049" s="58">
        <v>0</v>
      </c>
      <c r="AK3049" s="64">
        <f t="shared" si="47"/>
        <v>-5.8993119711282516E-3</v>
      </c>
    </row>
    <row r="3050" spans="1:37" x14ac:dyDescent="0.25">
      <c r="A3050">
        <v>3048</v>
      </c>
      <c r="B3050" s="1">
        <v>9.7999999999999997E-3</v>
      </c>
      <c r="C3050" s="1">
        <v>7.5787216761071858E-5</v>
      </c>
      <c r="D3050" s="58">
        <v>0.12295036829057029</v>
      </c>
      <c r="E3050" s="58">
        <v>1.1916450639468831E-2</v>
      </c>
      <c r="F3050" s="58">
        <v>4.7353754070757599E-2</v>
      </c>
      <c r="G3050" s="58">
        <v>0.13859365568250598</v>
      </c>
      <c r="H3050" s="58">
        <v>0.1384323629476471</v>
      </c>
      <c r="I3050" s="58">
        <v>4.9492727353469899E-2</v>
      </c>
      <c r="J3050" s="58">
        <v>0.10784682301266352</v>
      </c>
      <c r="K3050" s="58">
        <v>4.4666847205935049E-2</v>
      </c>
      <c r="L3050" s="58">
        <v>9.8461390318351993E-2</v>
      </c>
      <c r="M3050" s="58">
        <v>0.10139546508917167</v>
      </c>
      <c r="N3050" s="58">
        <v>0.13889015538945804</v>
      </c>
      <c r="O3050" s="58">
        <v>0</v>
      </c>
      <c r="P3050" s="58">
        <v>0</v>
      </c>
      <c r="Q3050" s="58">
        <v>0</v>
      </c>
      <c r="R3050" s="58">
        <v>0</v>
      </c>
      <c r="S3050" s="58">
        <v>0</v>
      </c>
      <c r="T3050" s="58">
        <v>0</v>
      </c>
      <c r="U3050" s="58">
        <v>0</v>
      </c>
      <c r="V3050" s="58">
        <v>0</v>
      </c>
      <c r="W3050" s="58">
        <v>0</v>
      </c>
      <c r="X3050" s="58">
        <v>0</v>
      </c>
      <c r="Y3050" s="58">
        <v>0</v>
      </c>
      <c r="Z3050" s="58">
        <v>0</v>
      </c>
      <c r="AA3050" s="58">
        <v>0</v>
      </c>
      <c r="AB3050" s="58">
        <v>0</v>
      </c>
      <c r="AC3050" s="58">
        <v>0</v>
      </c>
      <c r="AD3050" s="58">
        <v>0</v>
      </c>
      <c r="AE3050" s="58">
        <v>0</v>
      </c>
      <c r="AF3050" s="58">
        <v>0</v>
      </c>
      <c r="AG3050" s="58">
        <v>0</v>
      </c>
      <c r="AH3050" s="58">
        <v>0</v>
      </c>
      <c r="AI3050" s="58">
        <v>0</v>
      </c>
      <c r="AK3050" s="64">
        <f t="shared" si="47"/>
        <v>7.7333894654154963E-3</v>
      </c>
    </row>
    <row r="3051" spans="1:37" x14ac:dyDescent="0.25">
      <c r="A3051">
        <v>3049</v>
      </c>
      <c r="B3051" s="1">
        <v>1.14E-2</v>
      </c>
      <c r="C3051" s="1">
        <v>-8.5043901300330571E-5</v>
      </c>
      <c r="D3051" s="58">
        <v>4.6090703015221994E-2</v>
      </c>
      <c r="E3051" s="58">
        <v>6.4894988824633015E-2</v>
      </c>
      <c r="F3051" s="58">
        <v>0.15835394280290199</v>
      </c>
      <c r="G3051" s="58">
        <v>0.12147314301025987</v>
      </c>
      <c r="H3051" s="58">
        <v>6.5815653791792397E-2</v>
      </c>
      <c r="I3051" s="58">
        <v>1.1009232632456789E-2</v>
      </c>
      <c r="J3051" s="58">
        <v>0.15215022815056636</v>
      </c>
      <c r="K3051" s="58">
        <v>0.10593718455737183</v>
      </c>
      <c r="L3051" s="58">
        <v>8.7134606412912017E-3</v>
      </c>
      <c r="M3051" s="58">
        <v>9.8436017542242613E-2</v>
      </c>
      <c r="N3051" s="58">
        <v>0.16712544503126187</v>
      </c>
      <c r="O3051" s="58">
        <v>0</v>
      </c>
      <c r="P3051" s="58">
        <v>0</v>
      </c>
      <c r="Q3051" s="58">
        <v>0</v>
      </c>
      <c r="R3051" s="58">
        <v>0</v>
      </c>
      <c r="S3051" s="58">
        <v>0</v>
      </c>
      <c r="T3051" s="58">
        <v>0</v>
      </c>
      <c r="U3051" s="58">
        <v>0</v>
      </c>
      <c r="V3051" s="58">
        <v>0</v>
      </c>
      <c r="W3051" s="58">
        <v>0</v>
      </c>
      <c r="X3051" s="58">
        <v>0</v>
      </c>
      <c r="Y3051" s="58">
        <v>0</v>
      </c>
      <c r="Z3051" s="58">
        <v>0</v>
      </c>
      <c r="AA3051" s="58">
        <v>0</v>
      </c>
      <c r="AB3051" s="58">
        <v>0</v>
      </c>
      <c r="AC3051" s="58">
        <v>0</v>
      </c>
      <c r="AD3051" s="58">
        <v>0</v>
      </c>
      <c r="AE3051" s="58">
        <v>0</v>
      </c>
      <c r="AF3051" s="58">
        <v>0</v>
      </c>
      <c r="AG3051" s="58">
        <v>0</v>
      </c>
      <c r="AH3051" s="58">
        <v>0</v>
      </c>
      <c r="AI3051" s="58">
        <v>0</v>
      </c>
      <c r="AK3051" s="64">
        <f t="shared" si="47"/>
        <v>-7.4599913421342602E-3</v>
      </c>
    </row>
    <row r="3052" spans="1:37" x14ac:dyDescent="0.25">
      <c r="A3052">
        <v>3050</v>
      </c>
      <c r="B3052" s="1">
        <v>1.2699999999999999E-2</v>
      </c>
      <c r="C3052" s="1">
        <v>-6.0922438174233575E-5</v>
      </c>
      <c r="D3052" s="58">
        <v>1.4112802958700524E-3</v>
      </c>
      <c r="E3052" s="58">
        <v>7.7299536306955449E-2</v>
      </c>
      <c r="F3052" s="58">
        <v>5.7547827082786433E-2</v>
      </c>
      <c r="G3052" s="58">
        <v>0.1172126917564655</v>
      </c>
      <c r="H3052" s="58">
        <v>0.1987697572721718</v>
      </c>
      <c r="I3052" s="58">
        <v>0.14386015791929677</v>
      </c>
      <c r="J3052" s="58">
        <v>0.11791877047707937</v>
      </c>
      <c r="K3052" s="58">
        <v>0.10464316273057375</v>
      </c>
      <c r="L3052" s="58">
        <v>3.2396025828044933E-2</v>
      </c>
      <c r="M3052" s="58">
        <v>5.9334168325587112E-2</v>
      </c>
      <c r="N3052" s="58">
        <v>8.9606622005168932E-2</v>
      </c>
      <c r="O3052" s="58">
        <v>0</v>
      </c>
      <c r="P3052" s="58">
        <v>0</v>
      </c>
      <c r="Q3052" s="58">
        <v>0</v>
      </c>
      <c r="R3052" s="58">
        <v>0</v>
      </c>
      <c r="S3052" s="58">
        <v>0</v>
      </c>
      <c r="T3052" s="58">
        <v>0</v>
      </c>
      <c r="U3052" s="58">
        <v>0</v>
      </c>
      <c r="V3052" s="58">
        <v>0</v>
      </c>
      <c r="W3052" s="58">
        <v>0</v>
      </c>
      <c r="X3052" s="58">
        <v>0</v>
      </c>
      <c r="Y3052" s="58">
        <v>0</v>
      </c>
      <c r="Z3052" s="58">
        <v>0</v>
      </c>
      <c r="AA3052" s="58">
        <v>0</v>
      </c>
      <c r="AB3052" s="58">
        <v>0</v>
      </c>
      <c r="AC3052" s="58">
        <v>0</v>
      </c>
      <c r="AD3052" s="58">
        <v>0</v>
      </c>
      <c r="AE3052" s="58">
        <v>0</v>
      </c>
      <c r="AF3052" s="58">
        <v>0</v>
      </c>
      <c r="AG3052" s="58">
        <v>0</v>
      </c>
      <c r="AH3052" s="58">
        <v>0</v>
      </c>
      <c r="AI3052" s="58">
        <v>0</v>
      </c>
      <c r="AK3052" s="64">
        <f t="shared" si="47"/>
        <v>-4.7970423759239036E-3</v>
      </c>
    </row>
    <row r="3053" spans="1:37" x14ac:dyDescent="0.25">
      <c r="A3053">
        <v>3051</v>
      </c>
      <c r="B3053" s="1">
        <v>1.34E-2</v>
      </c>
      <c r="C3053" s="1">
        <v>2.4972147968210106E-4</v>
      </c>
      <c r="D3053" s="58">
        <v>4.880317432524333E-2</v>
      </c>
      <c r="E3053" s="58">
        <v>0.17962436143991006</v>
      </c>
      <c r="F3053" s="58">
        <v>9.6844438319611759E-2</v>
      </c>
      <c r="G3053" s="58">
        <v>0.10273290293925279</v>
      </c>
      <c r="H3053" s="58">
        <v>6.9399387231603257E-2</v>
      </c>
      <c r="I3053" s="58">
        <v>0.1750774830238328</v>
      </c>
      <c r="J3053" s="58">
        <v>1.9964720498023586E-2</v>
      </c>
      <c r="K3053" s="58">
        <v>8.3551472111182429E-3</v>
      </c>
      <c r="L3053" s="58">
        <v>0.10405015901566193</v>
      </c>
      <c r="M3053" s="58">
        <v>0.12238512768703627</v>
      </c>
      <c r="N3053" s="58">
        <v>7.2763098308705906E-2</v>
      </c>
      <c r="O3053" s="58">
        <v>0</v>
      </c>
      <c r="P3053" s="58">
        <v>0</v>
      </c>
      <c r="Q3053" s="58">
        <v>0</v>
      </c>
      <c r="R3053" s="58">
        <v>0</v>
      </c>
      <c r="S3053" s="58">
        <v>0</v>
      </c>
      <c r="T3053" s="58">
        <v>0</v>
      </c>
      <c r="U3053" s="58">
        <v>0</v>
      </c>
      <c r="V3053" s="58">
        <v>0</v>
      </c>
      <c r="W3053" s="58">
        <v>0</v>
      </c>
      <c r="X3053" s="58">
        <v>0</v>
      </c>
      <c r="Y3053" s="58">
        <v>0</v>
      </c>
      <c r="Z3053" s="58">
        <v>0</v>
      </c>
      <c r="AA3053" s="58">
        <v>0</v>
      </c>
      <c r="AB3053" s="58">
        <v>0</v>
      </c>
      <c r="AC3053" s="58">
        <v>0</v>
      </c>
      <c r="AD3053" s="58">
        <v>0</v>
      </c>
      <c r="AE3053" s="58">
        <v>0</v>
      </c>
      <c r="AF3053" s="58">
        <v>0</v>
      </c>
      <c r="AG3053" s="58">
        <v>0</v>
      </c>
      <c r="AH3053" s="58">
        <v>0</v>
      </c>
      <c r="AI3053" s="58">
        <v>0</v>
      </c>
      <c r="AK3053" s="64">
        <f t="shared" si="47"/>
        <v>1.8635931319559779E-2</v>
      </c>
    </row>
    <row r="3054" spans="1:37" x14ac:dyDescent="0.25">
      <c r="A3054">
        <v>3052</v>
      </c>
      <c r="B3054" s="1">
        <v>1.12E-2</v>
      </c>
      <c r="C3054" s="1">
        <v>1.6566945690217128E-4</v>
      </c>
      <c r="D3054" s="58">
        <v>0.11192349140371602</v>
      </c>
      <c r="E3054" s="58">
        <v>9.7163437275379724E-2</v>
      </c>
      <c r="F3054" s="58">
        <v>0.11158259002060221</v>
      </c>
      <c r="G3054" s="58">
        <v>5.7954883706397835E-2</v>
      </c>
      <c r="H3054" s="58">
        <v>9.7865634682821168E-2</v>
      </c>
      <c r="I3054" s="58">
        <v>9.388310761536052E-2</v>
      </c>
      <c r="J3054" s="58">
        <v>0.13066133256658966</v>
      </c>
      <c r="K3054" s="58">
        <v>3.0451141818515482E-2</v>
      </c>
      <c r="L3054" s="58">
        <v>0.13463893451107373</v>
      </c>
      <c r="M3054" s="58">
        <v>0.12436078561098654</v>
      </c>
      <c r="N3054" s="58">
        <v>9.5146607885570663E-3</v>
      </c>
      <c r="O3054" s="58">
        <v>0</v>
      </c>
      <c r="P3054" s="58">
        <v>0</v>
      </c>
      <c r="Q3054" s="58">
        <v>0</v>
      </c>
      <c r="R3054" s="58">
        <v>0</v>
      </c>
      <c r="S3054" s="58">
        <v>0</v>
      </c>
      <c r="T3054" s="58">
        <v>0</v>
      </c>
      <c r="U3054" s="58">
        <v>0</v>
      </c>
      <c r="V3054" s="58">
        <v>0</v>
      </c>
      <c r="W3054" s="58">
        <v>0</v>
      </c>
      <c r="X3054" s="58">
        <v>0</v>
      </c>
      <c r="Y3054" s="58">
        <v>0</v>
      </c>
      <c r="Z3054" s="58">
        <v>0</v>
      </c>
      <c r="AA3054" s="58">
        <v>0</v>
      </c>
      <c r="AB3054" s="58">
        <v>0</v>
      </c>
      <c r="AC3054" s="58">
        <v>0</v>
      </c>
      <c r="AD3054" s="58">
        <v>0</v>
      </c>
      <c r="AE3054" s="58">
        <v>0</v>
      </c>
      <c r="AF3054" s="58">
        <v>0</v>
      </c>
      <c r="AG3054" s="58">
        <v>0</v>
      </c>
      <c r="AH3054" s="58">
        <v>0</v>
      </c>
      <c r="AI3054" s="58">
        <v>0</v>
      </c>
      <c r="AK3054" s="64">
        <f t="shared" si="47"/>
        <v>1.4791915794836722E-2</v>
      </c>
    </row>
    <row r="3055" spans="1:37" x14ac:dyDescent="0.25">
      <c r="A3055">
        <v>3053</v>
      </c>
      <c r="B3055" s="1">
        <v>1.1900000000000001E-2</v>
      </c>
      <c r="C3055" s="1">
        <v>1.3322901483637985E-4</v>
      </c>
      <c r="D3055" s="58">
        <v>6.9509119761681878E-2</v>
      </c>
      <c r="E3055" s="58">
        <v>0.11125984425154682</v>
      </c>
      <c r="F3055" s="58">
        <v>6.9503387771990097E-2</v>
      </c>
      <c r="G3055" s="58">
        <v>9.868255089012308E-2</v>
      </c>
      <c r="H3055" s="58">
        <v>0.1505864595740026</v>
      </c>
      <c r="I3055" s="58">
        <v>0.12603072077608043</v>
      </c>
      <c r="J3055" s="58">
        <v>0.10579613555355535</v>
      </c>
      <c r="K3055" s="58">
        <v>2.4834486934466885E-2</v>
      </c>
      <c r="L3055" s="58">
        <v>9.8132564474316987E-3</v>
      </c>
      <c r="M3055" s="58">
        <v>0.14989928236713593</v>
      </c>
      <c r="N3055" s="58">
        <v>8.4084755671985145E-2</v>
      </c>
      <c r="O3055" s="58">
        <v>0</v>
      </c>
      <c r="P3055" s="58">
        <v>0</v>
      </c>
      <c r="Q3055" s="58">
        <v>0</v>
      </c>
      <c r="R3055" s="58">
        <v>0</v>
      </c>
      <c r="S3055" s="58">
        <v>0</v>
      </c>
      <c r="T3055" s="58">
        <v>0</v>
      </c>
      <c r="U3055" s="58">
        <v>0</v>
      </c>
      <c r="V3055" s="58">
        <v>0</v>
      </c>
      <c r="W3055" s="58">
        <v>0</v>
      </c>
      <c r="X3055" s="58">
        <v>0</v>
      </c>
      <c r="Y3055" s="58">
        <v>0</v>
      </c>
      <c r="Z3055" s="58">
        <v>0</v>
      </c>
      <c r="AA3055" s="58">
        <v>0</v>
      </c>
      <c r="AB3055" s="58">
        <v>0</v>
      </c>
      <c r="AC3055" s="58">
        <v>0</v>
      </c>
      <c r="AD3055" s="58">
        <v>0</v>
      </c>
      <c r="AE3055" s="58">
        <v>0</v>
      </c>
      <c r="AF3055" s="58">
        <v>0</v>
      </c>
      <c r="AG3055" s="58">
        <v>0</v>
      </c>
      <c r="AH3055" s="58">
        <v>0</v>
      </c>
      <c r="AI3055" s="58">
        <v>0</v>
      </c>
      <c r="AK3055" s="64">
        <f t="shared" si="47"/>
        <v>1.1195715532468894E-2</v>
      </c>
    </row>
    <row r="3056" spans="1:37" x14ac:dyDescent="0.25">
      <c r="A3056">
        <v>3054</v>
      </c>
      <c r="B3056" s="1">
        <v>1.7100000000000001E-2</v>
      </c>
      <c r="C3056" s="1">
        <v>-2.0474271333240259E-4</v>
      </c>
      <c r="D3056" s="58">
        <v>1.1102120201438333E-2</v>
      </c>
      <c r="E3056" s="58">
        <v>0.18100529414814751</v>
      </c>
      <c r="F3056" s="58">
        <v>5.3570865700770069E-2</v>
      </c>
      <c r="G3056" s="58">
        <v>2.7604981484730994E-3</v>
      </c>
      <c r="H3056" s="58">
        <v>0.10496423763191276</v>
      </c>
      <c r="I3056" s="58">
        <v>0.29143406099121971</v>
      </c>
      <c r="J3056" s="58">
        <v>2.1719369392588183E-2</v>
      </c>
      <c r="K3056" s="58">
        <v>0.1848825173684378</v>
      </c>
      <c r="L3056" s="58">
        <v>0.1020347269458842</v>
      </c>
      <c r="M3056" s="58">
        <v>3.6264275509453429E-3</v>
      </c>
      <c r="N3056" s="58">
        <v>4.2899881920182875E-2</v>
      </c>
      <c r="O3056" s="58">
        <v>0</v>
      </c>
      <c r="P3056" s="58">
        <v>0</v>
      </c>
      <c r="Q3056" s="58">
        <v>0</v>
      </c>
      <c r="R3056" s="58">
        <v>0</v>
      </c>
      <c r="S3056" s="58">
        <v>0</v>
      </c>
      <c r="T3056" s="58">
        <v>0</v>
      </c>
      <c r="U3056" s="58">
        <v>0</v>
      </c>
      <c r="V3056" s="58">
        <v>0</v>
      </c>
      <c r="W3056" s="58">
        <v>0</v>
      </c>
      <c r="X3056" s="58">
        <v>0</v>
      </c>
      <c r="Y3056" s="58">
        <v>0</v>
      </c>
      <c r="Z3056" s="58">
        <v>0</v>
      </c>
      <c r="AA3056" s="58">
        <v>0</v>
      </c>
      <c r="AB3056" s="58">
        <v>0</v>
      </c>
      <c r="AC3056" s="58">
        <v>0</v>
      </c>
      <c r="AD3056" s="58">
        <v>0</v>
      </c>
      <c r="AE3056" s="58">
        <v>0</v>
      </c>
      <c r="AF3056" s="58">
        <v>0</v>
      </c>
      <c r="AG3056" s="58">
        <v>0</v>
      </c>
      <c r="AH3056" s="58">
        <v>0</v>
      </c>
      <c r="AI3056" s="58">
        <v>0</v>
      </c>
      <c r="AK3056" s="64">
        <f t="shared" si="47"/>
        <v>-1.1973258089614186E-2</v>
      </c>
    </row>
    <row r="3057" spans="1:37" x14ac:dyDescent="0.25">
      <c r="A3057">
        <v>3055</v>
      </c>
      <c r="B3057" s="1">
        <v>1.11E-2</v>
      </c>
      <c r="C3057" s="1">
        <v>1.4659574148738247E-4</v>
      </c>
      <c r="D3057" s="58">
        <v>1.8960230939304358E-2</v>
      </c>
      <c r="E3057" s="58">
        <v>9.863091824575701E-2</v>
      </c>
      <c r="F3057" s="58">
        <v>0.16561174789936223</v>
      </c>
      <c r="G3057" s="58">
        <v>0.15465177687620796</v>
      </c>
      <c r="H3057" s="58">
        <v>0.16066844556105425</v>
      </c>
      <c r="I3057" s="58">
        <v>2.5969868923848533E-2</v>
      </c>
      <c r="J3057" s="58">
        <v>4.6657846169151612E-2</v>
      </c>
      <c r="K3057" s="58">
        <v>9.7402746889394837E-3</v>
      </c>
      <c r="L3057" s="58">
        <v>5.4452101590302206E-2</v>
      </c>
      <c r="M3057" s="58">
        <v>0.12664003892716297</v>
      </c>
      <c r="N3057" s="58">
        <v>0.13801675017890927</v>
      </c>
      <c r="O3057" s="58">
        <v>0</v>
      </c>
      <c r="P3057" s="58">
        <v>0</v>
      </c>
      <c r="Q3057" s="58">
        <v>0</v>
      </c>
      <c r="R3057" s="58">
        <v>0</v>
      </c>
      <c r="S3057" s="58">
        <v>0</v>
      </c>
      <c r="T3057" s="58">
        <v>0</v>
      </c>
      <c r="U3057" s="58">
        <v>0</v>
      </c>
      <c r="V3057" s="58">
        <v>0</v>
      </c>
      <c r="W3057" s="58">
        <v>0</v>
      </c>
      <c r="X3057" s="58">
        <v>0</v>
      </c>
      <c r="Y3057" s="58">
        <v>0</v>
      </c>
      <c r="Z3057" s="58">
        <v>0</v>
      </c>
      <c r="AA3057" s="58">
        <v>0</v>
      </c>
      <c r="AB3057" s="58">
        <v>0</v>
      </c>
      <c r="AC3057" s="58">
        <v>0</v>
      </c>
      <c r="AD3057" s="58">
        <v>0</v>
      </c>
      <c r="AE3057" s="58">
        <v>0</v>
      </c>
      <c r="AF3057" s="58">
        <v>0</v>
      </c>
      <c r="AG3057" s="58">
        <v>0</v>
      </c>
      <c r="AH3057" s="58">
        <v>0</v>
      </c>
      <c r="AI3057" s="58">
        <v>0</v>
      </c>
      <c r="AK3057" s="64">
        <f t="shared" si="47"/>
        <v>1.3206823557421844E-2</v>
      </c>
    </row>
    <row r="3058" spans="1:37" x14ac:dyDescent="0.25">
      <c r="A3058">
        <v>3056</v>
      </c>
      <c r="B3058" s="1">
        <v>1.2500000000000001E-2</v>
      </c>
      <c r="C3058" s="1">
        <v>-1.1690802603766267E-4</v>
      </c>
      <c r="D3058" s="58">
        <v>0.14674665525045022</v>
      </c>
      <c r="E3058" s="58">
        <v>9.9592849316848697E-2</v>
      </c>
      <c r="F3058" s="58">
        <v>0.13078610657386586</v>
      </c>
      <c r="G3058" s="58">
        <v>7.9614378612249015E-2</v>
      </c>
      <c r="H3058" s="58">
        <v>0.10362300134014936</v>
      </c>
      <c r="I3058" s="58">
        <v>9.0979237088217313E-2</v>
      </c>
      <c r="J3058" s="58">
        <v>7.1477022627506964E-2</v>
      </c>
      <c r="K3058" s="58">
        <v>8.9806220068333747E-2</v>
      </c>
      <c r="L3058" s="58">
        <v>4.5335218095439368E-2</v>
      </c>
      <c r="M3058" s="58">
        <v>0.13756241910733458</v>
      </c>
      <c r="N3058" s="58">
        <v>4.4768919196048326E-3</v>
      </c>
      <c r="O3058" s="58">
        <v>0</v>
      </c>
      <c r="P3058" s="58">
        <v>0</v>
      </c>
      <c r="Q3058" s="58">
        <v>0</v>
      </c>
      <c r="R3058" s="58">
        <v>0</v>
      </c>
      <c r="S3058" s="58">
        <v>0</v>
      </c>
      <c r="T3058" s="58">
        <v>0</v>
      </c>
      <c r="U3058" s="58">
        <v>0</v>
      </c>
      <c r="V3058" s="58">
        <v>0</v>
      </c>
      <c r="W3058" s="58">
        <v>0</v>
      </c>
      <c r="X3058" s="58">
        <v>0</v>
      </c>
      <c r="Y3058" s="58">
        <v>0</v>
      </c>
      <c r="Z3058" s="58">
        <v>0</v>
      </c>
      <c r="AA3058" s="58">
        <v>0</v>
      </c>
      <c r="AB3058" s="58">
        <v>0</v>
      </c>
      <c r="AC3058" s="58">
        <v>0</v>
      </c>
      <c r="AD3058" s="58">
        <v>0</v>
      </c>
      <c r="AE3058" s="58">
        <v>0</v>
      </c>
      <c r="AF3058" s="58">
        <v>0</v>
      </c>
      <c r="AG3058" s="58">
        <v>0</v>
      </c>
      <c r="AH3058" s="58">
        <v>0</v>
      </c>
      <c r="AI3058" s="58">
        <v>0</v>
      </c>
      <c r="AK3058" s="64">
        <f t="shared" si="47"/>
        <v>-9.3526420830130127E-3</v>
      </c>
    </row>
    <row r="3059" spans="1:37" x14ac:dyDescent="0.25">
      <c r="A3059">
        <v>3057</v>
      </c>
      <c r="B3059" s="1">
        <v>8.8000000000000005E-3</v>
      </c>
      <c r="C3059" s="1">
        <v>2.2921247124358001E-4</v>
      </c>
      <c r="D3059" s="58">
        <v>8.1209323724056575E-3</v>
      </c>
      <c r="E3059" s="58">
        <v>4.4696378088120013E-2</v>
      </c>
      <c r="F3059" s="58">
        <v>0.11139222648513715</v>
      </c>
      <c r="G3059" s="58">
        <v>0.19003047580457572</v>
      </c>
      <c r="H3059" s="58">
        <v>1.1425387432177851E-2</v>
      </c>
      <c r="I3059" s="58">
        <v>1.3723872705411883E-2</v>
      </c>
      <c r="J3059" s="58">
        <v>5.2467692307133107E-2</v>
      </c>
      <c r="K3059" s="58">
        <v>1.9960530509740084E-2</v>
      </c>
      <c r="L3059" s="58">
        <v>0.19774379745335172</v>
      </c>
      <c r="M3059" s="58">
        <v>0.18910344187567926</v>
      </c>
      <c r="N3059" s="58">
        <v>0.16133526496626766</v>
      </c>
      <c r="O3059" s="58">
        <v>0</v>
      </c>
      <c r="P3059" s="58">
        <v>0</v>
      </c>
      <c r="Q3059" s="58">
        <v>0</v>
      </c>
      <c r="R3059" s="58">
        <v>0</v>
      </c>
      <c r="S3059" s="58">
        <v>0</v>
      </c>
      <c r="T3059" s="58">
        <v>0</v>
      </c>
      <c r="U3059" s="58">
        <v>0</v>
      </c>
      <c r="V3059" s="58">
        <v>0</v>
      </c>
      <c r="W3059" s="58">
        <v>0</v>
      </c>
      <c r="X3059" s="58">
        <v>0</v>
      </c>
      <c r="Y3059" s="58">
        <v>0</v>
      </c>
      <c r="Z3059" s="58">
        <v>0</v>
      </c>
      <c r="AA3059" s="58">
        <v>0</v>
      </c>
      <c r="AB3059" s="58">
        <v>0</v>
      </c>
      <c r="AC3059" s="58">
        <v>0</v>
      </c>
      <c r="AD3059" s="58">
        <v>0</v>
      </c>
      <c r="AE3059" s="58">
        <v>0</v>
      </c>
      <c r="AF3059" s="58">
        <v>0</v>
      </c>
      <c r="AG3059" s="58">
        <v>0</v>
      </c>
      <c r="AH3059" s="58">
        <v>0</v>
      </c>
      <c r="AI3059" s="58">
        <v>0</v>
      </c>
      <c r="AK3059" s="64">
        <f t="shared" si="47"/>
        <v>2.6046871732224999E-2</v>
      </c>
    </row>
    <row r="3060" spans="1:37" x14ac:dyDescent="0.25">
      <c r="A3060">
        <v>3058</v>
      </c>
      <c r="B3060" s="1">
        <v>1.2699999999999999E-2</v>
      </c>
      <c r="C3060" s="1">
        <v>-2.673346002482814E-4</v>
      </c>
      <c r="D3060" s="58">
        <v>0.13593852005718907</v>
      </c>
      <c r="E3060" s="58">
        <v>6.2559651020672416E-2</v>
      </c>
      <c r="F3060" s="58">
        <v>0.13672368629136644</v>
      </c>
      <c r="G3060" s="58">
        <v>9.5178618372877791E-2</v>
      </c>
      <c r="H3060" s="58">
        <v>0.11557798259878327</v>
      </c>
      <c r="I3060" s="58">
        <v>0.11663830503667513</v>
      </c>
      <c r="J3060" s="58">
        <v>2.9208514863130926E-2</v>
      </c>
      <c r="K3060" s="58">
        <v>0.12488907976109095</v>
      </c>
      <c r="L3060" s="58">
        <v>8.947284434493355E-2</v>
      </c>
      <c r="M3060" s="58">
        <v>2.9997660659139447E-2</v>
      </c>
      <c r="N3060" s="58">
        <v>6.3815136994141181E-2</v>
      </c>
      <c r="O3060" s="58">
        <v>0</v>
      </c>
      <c r="P3060" s="58">
        <v>0</v>
      </c>
      <c r="Q3060" s="58">
        <v>0</v>
      </c>
      <c r="R3060" s="58">
        <v>0</v>
      </c>
      <c r="S3060" s="58">
        <v>0</v>
      </c>
      <c r="T3060" s="58">
        <v>0</v>
      </c>
      <c r="U3060" s="58">
        <v>0</v>
      </c>
      <c r="V3060" s="58">
        <v>0</v>
      </c>
      <c r="W3060" s="58">
        <v>0</v>
      </c>
      <c r="X3060" s="58">
        <v>0</v>
      </c>
      <c r="Y3060" s="58">
        <v>0</v>
      </c>
      <c r="Z3060" s="58">
        <v>0</v>
      </c>
      <c r="AA3060" s="58">
        <v>0</v>
      </c>
      <c r="AB3060" s="58">
        <v>0</v>
      </c>
      <c r="AC3060" s="58">
        <v>0</v>
      </c>
      <c r="AD3060" s="58">
        <v>0</v>
      </c>
      <c r="AE3060" s="58">
        <v>0</v>
      </c>
      <c r="AF3060" s="58">
        <v>0</v>
      </c>
      <c r="AG3060" s="58">
        <v>0</v>
      </c>
      <c r="AH3060" s="58">
        <v>0</v>
      </c>
      <c r="AI3060" s="58">
        <v>0</v>
      </c>
      <c r="AK3060" s="64">
        <f t="shared" si="47"/>
        <v>-2.1049968523486725E-2</v>
      </c>
    </row>
    <row r="3061" spans="1:37" x14ac:dyDescent="0.25">
      <c r="A3061">
        <v>3059</v>
      </c>
      <c r="B3061" s="1">
        <v>1.01E-2</v>
      </c>
      <c r="C3061" s="1">
        <v>2.609009607382943E-5</v>
      </c>
      <c r="D3061" s="58">
        <v>9.4981644530794038E-2</v>
      </c>
      <c r="E3061" s="58">
        <v>4.6504185007085148E-2</v>
      </c>
      <c r="F3061" s="58">
        <v>0.14355084591526848</v>
      </c>
      <c r="G3061" s="58">
        <v>0.12223971607710195</v>
      </c>
      <c r="H3061" s="58">
        <v>6.7048745708553251E-2</v>
      </c>
      <c r="I3061" s="58">
        <v>6.5902299739916986E-2</v>
      </c>
      <c r="J3061" s="58">
        <v>0.11518840425351438</v>
      </c>
      <c r="K3061" s="58">
        <v>2.8532840975500226E-2</v>
      </c>
      <c r="L3061" s="58">
        <v>7.835955282234322E-2</v>
      </c>
      <c r="M3061" s="58">
        <v>0.13818671424519913</v>
      </c>
      <c r="N3061" s="58">
        <v>9.9505050724723085E-2</v>
      </c>
      <c r="O3061" s="58">
        <v>0</v>
      </c>
      <c r="P3061" s="58">
        <v>0</v>
      </c>
      <c r="Q3061" s="58">
        <v>0</v>
      </c>
      <c r="R3061" s="58">
        <v>0</v>
      </c>
      <c r="S3061" s="58">
        <v>0</v>
      </c>
      <c r="T3061" s="58">
        <v>0</v>
      </c>
      <c r="U3061" s="58">
        <v>0</v>
      </c>
      <c r="V3061" s="58">
        <v>0</v>
      </c>
      <c r="W3061" s="58">
        <v>0</v>
      </c>
      <c r="X3061" s="58">
        <v>0</v>
      </c>
      <c r="Y3061" s="58">
        <v>0</v>
      </c>
      <c r="Z3061" s="58">
        <v>0</v>
      </c>
      <c r="AA3061" s="58">
        <v>0</v>
      </c>
      <c r="AB3061" s="58">
        <v>0</v>
      </c>
      <c r="AC3061" s="58">
        <v>0</v>
      </c>
      <c r="AD3061" s="58">
        <v>0</v>
      </c>
      <c r="AE3061" s="58">
        <v>0</v>
      </c>
      <c r="AF3061" s="58">
        <v>0</v>
      </c>
      <c r="AG3061" s="58">
        <v>0</v>
      </c>
      <c r="AH3061" s="58">
        <v>0</v>
      </c>
      <c r="AI3061" s="58">
        <v>0</v>
      </c>
      <c r="AK3061" s="64">
        <f t="shared" si="47"/>
        <v>2.5831778290920228E-3</v>
      </c>
    </row>
    <row r="3062" spans="1:37" x14ac:dyDescent="0.25">
      <c r="A3062">
        <v>3060</v>
      </c>
      <c r="B3062" s="1">
        <v>1.09E-2</v>
      </c>
      <c r="C3062" s="1">
        <v>-1.1765657543676856E-4</v>
      </c>
      <c r="D3062" s="58">
        <v>0.10252220455587706</v>
      </c>
      <c r="E3062" s="58">
        <v>4.3551200716221768E-2</v>
      </c>
      <c r="F3062" s="58">
        <v>0.13557695257468938</v>
      </c>
      <c r="G3062" s="58">
        <v>5.9444021793520749E-2</v>
      </c>
      <c r="H3062" s="58">
        <v>0.14986948418846607</v>
      </c>
      <c r="I3062" s="58">
        <v>5.7045332798250747E-2</v>
      </c>
      <c r="J3062" s="58">
        <v>0.13530427095506803</v>
      </c>
      <c r="K3062" s="58">
        <v>8.8859060016886648E-2</v>
      </c>
      <c r="L3062" s="58">
        <v>6.5405385602628749E-2</v>
      </c>
      <c r="M3062" s="58">
        <v>0.12970274895075831</v>
      </c>
      <c r="N3062" s="58">
        <v>3.2719337847632576E-2</v>
      </c>
      <c r="O3062" s="58">
        <v>0</v>
      </c>
      <c r="P3062" s="58">
        <v>0</v>
      </c>
      <c r="Q3062" s="58">
        <v>0</v>
      </c>
      <c r="R3062" s="58">
        <v>0</v>
      </c>
      <c r="S3062" s="58">
        <v>0</v>
      </c>
      <c r="T3062" s="58">
        <v>0</v>
      </c>
      <c r="U3062" s="58">
        <v>0</v>
      </c>
      <c r="V3062" s="58">
        <v>0</v>
      </c>
      <c r="W3062" s="58">
        <v>0</v>
      </c>
      <c r="X3062" s="58">
        <v>0</v>
      </c>
      <c r="Y3062" s="58">
        <v>0</v>
      </c>
      <c r="Z3062" s="58">
        <v>0</v>
      </c>
      <c r="AA3062" s="58">
        <v>0</v>
      </c>
      <c r="AB3062" s="58">
        <v>0</v>
      </c>
      <c r="AC3062" s="58">
        <v>0</v>
      </c>
      <c r="AD3062" s="58">
        <v>0</v>
      </c>
      <c r="AE3062" s="58">
        <v>0</v>
      </c>
      <c r="AF3062" s="58">
        <v>0</v>
      </c>
      <c r="AG3062" s="58">
        <v>0</v>
      </c>
      <c r="AH3062" s="58">
        <v>0</v>
      </c>
      <c r="AI3062" s="58">
        <v>0</v>
      </c>
      <c r="AK3062" s="64">
        <f t="shared" si="47"/>
        <v>-1.079418123273106E-2</v>
      </c>
    </row>
    <row r="3063" spans="1:37" x14ac:dyDescent="0.25">
      <c r="A3063">
        <v>3061</v>
      </c>
      <c r="B3063" s="1">
        <v>1.24E-2</v>
      </c>
      <c r="C3063" s="1">
        <v>-3.9375460154344622E-5</v>
      </c>
      <c r="D3063" s="58">
        <v>0.11309412754291426</v>
      </c>
      <c r="E3063" s="58">
        <v>0.12680222708892575</v>
      </c>
      <c r="F3063" s="58">
        <v>0.15153948232807982</v>
      </c>
      <c r="G3063" s="58">
        <v>7.5510683825102967E-2</v>
      </c>
      <c r="H3063" s="58">
        <v>3.0472666014230373E-2</v>
      </c>
      <c r="I3063" s="58">
        <v>3.311191100932428E-3</v>
      </c>
      <c r="J3063" s="58">
        <v>4.1096039349543069E-2</v>
      </c>
      <c r="K3063" s="58">
        <v>0.14304002774819233</v>
      </c>
      <c r="L3063" s="58">
        <v>0.15463644109233088</v>
      </c>
      <c r="M3063" s="58">
        <v>0.12120302060266698</v>
      </c>
      <c r="N3063" s="58">
        <v>3.9294093307081134E-2</v>
      </c>
      <c r="O3063" s="58">
        <v>0</v>
      </c>
      <c r="P3063" s="58">
        <v>0</v>
      </c>
      <c r="Q3063" s="58">
        <v>0</v>
      </c>
      <c r="R3063" s="58">
        <v>0</v>
      </c>
      <c r="S3063" s="58">
        <v>0</v>
      </c>
      <c r="T3063" s="58">
        <v>0</v>
      </c>
      <c r="U3063" s="58">
        <v>0</v>
      </c>
      <c r="V3063" s="58">
        <v>0</v>
      </c>
      <c r="W3063" s="58">
        <v>0</v>
      </c>
      <c r="X3063" s="58">
        <v>0</v>
      </c>
      <c r="Y3063" s="58">
        <v>0</v>
      </c>
      <c r="Z3063" s="58">
        <v>0</v>
      </c>
      <c r="AA3063" s="58">
        <v>0</v>
      </c>
      <c r="AB3063" s="58">
        <v>0</v>
      </c>
      <c r="AC3063" s="58">
        <v>0</v>
      </c>
      <c r="AD3063" s="58">
        <v>0</v>
      </c>
      <c r="AE3063" s="58">
        <v>0</v>
      </c>
      <c r="AF3063" s="58">
        <v>0</v>
      </c>
      <c r="AG3063" s="58">
        <v>0</v>
      </c>
      <c r="AH3063" s="58">
        <v>0</v>
      </c>
      <c r="AI3063" s="58">
        <v>0</v>
      </c>
      <c r="AK3063" s="64">
        <f t="shared" si="47"/>
        <v>-3.1754403350277923E-3</v>
      </c>
    </row>
    <row r="3064" spans="1:37" x14ac:dyDescent="0.25">
      <c r="A3064">
        <v>3062</v>
      </c>
      <c r="B3064" s="1">
        <v>1.2800000000000001E-2</v>
      </c>
      <c r="C3064" s="1">
        <v>-3.3283256052775872E-5</v>
      </c>
      <c r="D3064" s="58">
        <v>1.2176699860329184E-2</v>
      </c>
      <c r="E3064" s="58">
        <v>0.11598344098279136</v>
      </c>
      <c r="F3064" s="58">
        <v>6.3574553785727503E-2</v>
      </c>
      <c r="G3064" s="58">
        <v>5.6618223450843626E-6</v>
      </c>
      <c r="H3064" s="58">
        <v>8.2937351933613346E-2</v>
      </c>
      <c r="I3064" s="58">
        <v>3.4591337623025506E-2</v>
      </c>
      <c r="J3064" s="58">
        <v>0.1082896714709191</v>
      </c>
      <c r="K3064" s="58">
        <v>0.22466669311422274</v>
      </c>
      <c r="L3064" s="58">
        <v>0.20085937579212537</v>
      </c>
      <c r="M3064" s="58">
        <v>3.7747450006815585E-2</v>
      </c>
      <c r="N3064" s="58">
        <v>0.1191677636080853</v>
      </c>
      <c r="O3064" s="58">
        <v>0</v>
      </c>
      <c r="P3064" s="58">
        <v>0</v>
      </c>
      <c r="Q3064" s="58">
        <v>0</v>
      </c>
      <c r="R3064" s="58">
        <v>0</v>
      </c>
      <c r="S3064" s="58">
        <v>0</v>
      </c>
      <c r="T3064" s="58">
        <v>0</v>
      </c>
      <c r="U3064" s="58">
        <v>0</v>
      </c>
      <c r="V3064" s="58">
        <v>0</v>
      </c>
      <c r="W3064" s="58">
        <v>0</v>
      </c>
      <c r="X3064" s="58">
        <v>0</v>
      </c>
      <c r="Y3064" s="58">
        <v>0</v>
      </c>
      <c r="Z3064" s="58">
        <v>0</v>
      </c>
      <c r="AA3064" s="58">
        <v>0</v>
      </c>
      <c r="AB3064" s="58">
        <v>0</v>
      </c>
      <c r="AC3064" s="58">
        <v>0</v>
      </c>
      <c r="AD3064" s="58">
        <v>0</v>
      </c>
      <c r="AE3064" s="58">
        <v>0</v>
      </c>
      <c r="AF3064" s="58">
        <v>0</v>
      </c>
      <c r="AG3064" s="58">
        <v>0</v>
      </c>
      <c r="AH3064" s="58">
        <v>0</v>
      </c>
      <c r="AI3064" s="58">
        <v>0</v>
      </c>
      <c r="AK3064" s="64">
        <f t="shared" si="47"/>
        <v>-2.600254379123115E-3</v>
      </c>
    </row>
    <row r="3065" spans="1:37" x14ac:dyDescent="0.25">
      <c r="A3065">
        <v>3063</v>
      </c>
      <c r="B3065" s="1">
        <v>1.14E-2</v>
      </c>
      <c r="C3065" s="1">
        <v>-1.6348844137327006E-4</v>
      </c>
      <c r="D3065" s="58">
        <v>3.8171783883322902E-2</v>
      </c>
      <c r="E3065" s="58">
        <v>7.9834222132685276E-2</v>
      </c>
      <c r="F3065" s="58">
        <v>0.13959008522288502</v>
      </c>
      <c r="G3065" s="58">
        <v>4.6742295646360302E-2</v>
      </c>
      <c r="H3065" s="58">
        <v>5.1686126852130976E-2</v>
      </c>
      <c r="I3065" s="58">
        <v>3.5914195701450713E-2</v>
      </c>
      <c r="J3065" s="58">
        <v>0.12196513550028268</v>
      </c>
      <c r="K3065" s="58">
        <v>0.15898819855366661</v>
      </c>
      <c r="L3065" s="58">
        <v>5.958682604384951E-2</v>
      </c>
      <c r="M3065" s="58">
        <v>0.1116643102853724</v>
      </c>
      <c r="N3065" s="58">
        <v>0.15585682017799377</v>
      </c>
      <c r="O3065" s="58">
        <v>0</v>
      </c>
      <c r="P3065" s="58">
        <v>0</v>
      </c>
      <c r="Q3065" s="58">
        <v>0</v>
      </c>
      <c r="R3065" s="58">
        <v>0</v>
      </c>
      <c r="S3065" s="58">
        <v>0</v>
      </c>
      <c r="T3065" s="58">
        <v>0</v>
      </c>
      <c r="U3065" s="58">
        <v>0</v>
      </c>
      <c r="V3065" s="58">
        <v>0</v>
      </c>
      <c r="W3065" s="58">
        <v>0</v>
      </c>
      <c r="X3065" s="58">
        <v>0</v>
      </c>
      <c r="Y3065" s="58">
        <v>0</v>
      </c>
      <c r="Z3065" s="58">
        <v>0</v>
      </c>
      <c r="AA3065" s="58">
        <v>0</v>
      </c>
      <c r="AB3065" s="58">
        <v>0</v>
      </c>
      <c r="AC3065" s="58">
        <v>0</v>
      </c>
      <c r="AD3065" s="58">
        <v>0</v>
      </c>
      <c r="AE3065" s="58">
        <v>0</v>
      </c>
      <c r="AF3065" s="58">
        <v>0</v>
      </c>
      <c r="AG3065" s="58">
        <v>0</v>
      </c>
      <c r="AH3065" s="58">
        <v>0</v>
      </c>
      <c r="AI3065" s="58">
        <v>0</v>
      </c>
      <c r="AK3065" s="64">
        <f t="shared" si="47"/>
        <v>-1.4341091348532462E-2</v>
      </c>
    </row>
    <row r="3066" spans="1:37" x14ac:dyDescent="0.25">
      <c r="A3066">
        <v>3064</v>
      </c>
      <c r="B3066" s="1">
        <v>1.1900000000000001E-2</v>
      </c>
      <c r="C3066" s="1">
        <v>1.4435418054444481E-4</v>
      </c>
      <c r="D3066" s="58">
        <v>9.409414566426641E-2</v>
      </c>
      <c r="E3066" s="58">
        <v>0.11162021206347987</v>
      </c>
      <c r="F3066" s="58">
        <v>4.5623907272242886E-2</v>
      </c>
      <c r="G3066" s="58">
        <v>0.15798344542922957</v>
      </c>
      <c r="H3066" s="58">
        <v>8.0340197491506928E-3</v>
      </c>
      <c r="I3066" s="58">
        <v>5.4291775776650543E-2</v>
      </c>
      <c r="J3066" s="58">
        <v>6.3451927256870794E-2</v>
      </c>
      <c r="K3066" s="58">
        <v>0.10651700687165726</v>
      </c>
      <c r="L3066" s="58">
        <v>0.1379075356385086</v>
      </c>
      <c r="M3066" s="58">
        <v>6.2346141198624423E-2</v>
      </c>
      <c r="N3066" s="58">
        <v>0.15812988307931894</v>
      </c>
      <c r="O3066" s="58">
        <v>0</v>
      </c>
      <c r="P3066" s="58">
        <v>0</v>
      </c>
      <c r="Q3066" s="58">
        <v>0</v>
      </c>
      <c r="R3066" s="58">
        <v>0</v>
      </c>
      <c r="S3066" s="58">
        <v>0</v>
      </c>
      <c r="T3066" s="58">
        <v>0</v>
      </c>
      <c r="U3066" s="58">
        <v>0</v>
      </c>
      <c r="V3066" s="58">
        <v>0</v>
      </c>
      <c r="W3066" s="58">
        <v>0</v>
      </c>
      <c r="X3066" s="58">
        <v>0</v>
      </c>
      <c r="Y3066" s="58">
        <v>0</v>
      </c>
      <c r="Z3066" s="58">
        <v>0</v>
      </c>
      <c r="AA3066" s="58">
        <v>0</v>
      </c>
      <c r="AB3066" s="58">
        <v>0</v>
      </c>
      <c r="AC3066" s="58">
        <v>0</v>
      </c>
      <c r="AD3066" s="58">
        <v>0</v>
      </c>
      <c r="AE3066" s="58">
        <v>0</v>
      </c>
      <c r="AF3066" s="58">
        <v>0</v>
      </c>
      <c r="AG3066" s="58">
        <v>0</v>
      </c>
      <c r="AH3066" s="58">
        <v>0</v>
      </c>
      <c r="AI3066" s="58">
        <v>0</v>
      </c>
      <c r="AK3066" s="64">
        <f t="shared" si="47"/>
        <v>1.2130603407096202E-2</v>
      </c>
    </row>
    <row r="3067" spans="1:37" x14ac:dyDescent="0.25">
      <c r="A3067">
        <v>3065</v>
      </c>
      <c r="B3067" s="1">
        <v>1.43E-2</v>
      </c>
      <c r="C3067" s="1">
        <v>-4.3074515890802965E-6</v>
      </c>
      <c r="D3067" s="58">
        <v>0.13386181112787457</v>
      </c>
      <c r="E3067" s="58">
        <v>0.14729651563701046</v>
      </c>
      <c r="F3067" s="58">
        <v>7.3767805408795406E-2</v>
      </c>
      <c r="G3067" s="58">
        <v>0.14119452495997453</v>
      </c>
      <c r="H3067" s="58">
        <v>3.3985969776676235E-2</v>
      </c>
      <c r="I3067" s="58">
        <v>4.5250649175790539E-2</v>
      </c>
      <c r="J3067" s="58">
        <v>6.6031071670609745E-2</v>
      </c>
      <c r="K3067" s="58">
        <v>0.15095276819169634</v>
      </c>
      <c r="L3067" s="58">
        <v>4.6022528859838763E-2</v>
      </c>
      <c r="M3067" s="58">
        <v>1.8498577984860789E-2</v>
      </c>
      <c r="N3067" s="58">
        <v>0.14313777720687279</v>
      </c>
      <c r="O3067" s="58">
        <v>0</v>
      </c>
      <c r="P3067" s="58">
        <v>0</v>
      </c>
      <c r="Q3067" s="58">
        <v>0</v>
      </c>
      <c r="R3067" s="58">
        <v>0</v>
      </c>
      <c r="S3067" s="58">
        <v>0</v>
      </c>
      <c r="T3067" s="58">
        <v>0</v>
      </c>
      <c r="U3067" s="58">
        <v>0</v>
      </c>
      <c r="V3067" s="58">
        <v>0</v>
      </c>
      <c r="W3067" s="58">
        <v>0</v>
      </c>
      <c r="X3067" s="58">
        <v>0</v>
      </c>
      <c r="Y3067" s="58">
        <v>0</v>
      </c>
      <c r="Z3067" s="58">
        <v>0</v>
      </c>
      <c r="AA3067" s="58">
        <v>0</v>
      </c>
      <c r="AB3067" s="58">
        <v>0</v>
      </c>
      <c r="AC3067" s="58">
        <v>0</v>
      </c>
      <c r="AD3067" s="58">
        <v>0</v>
      </c>
      <c r="AE3067" s="58">
        <v>0</v>
      </c>
      <c r="AF3067" s="58">
        <v>0</v>
      </c>
      <c r="AG3067" s="58">
        <v>0</v>
      </c>
      <c r="AH3067" s="58">
        <v>0</v>
      </c>
      <c r="AI3067" s="58">
        <v>0</v>
      </c>
      <c r="AK3067" s="64">
        <f t="shared" si="47"/>
        <v>-3.0122039084477597E-4</v>
      </c>
    </row>
    <row r="3068" spans="1:37" x14ac:dyDescent="0.25">
      <c r="A3068">
        <v>3066</v>
      </c>
      <c r="B3068" s="1">
        <v>1.04E-2</v>
      </c>
      <c r="C3068" s="1">
        <v>-2.6067011386903918E-5</v>
      </c>
      <c r="D3068" s="58">
        <v>7.6143228282536446E-2</v>
      </c>
      <c r="E3068" s="58">
        <v>5.8711708288417361E-2</v>
      </c>
      <c r="F3068" s="58">
        <v>0.12207332545443715</v>
      </c>
      <c r="G3068" s="58">
        <v>7.8568875331776145E-2</v>
      </c>
      <c r="H3068" s="58">
        <v>0.11720110820986512</v>
      </c>
      <c r="I3068" s="58">
        <v>0.12929715377709367</v>
      </c>
      <c r="J3068" s="58">
        <v>4.4067985231578718E-2</v>
      </c>
      <c r="K3068" s="58">
        <v>4.4011428449370255E-2</v>
      </c>
      <c r="L3068" s="58">
        <v>0.11298350601534551</v>
      </c>
      <c r="M3068" s="58">
        <v>8.6322226708466329E-2</v>
      </c>
      <c r="N3068" s="58">
        <v>0.13061945425111327</v>
      </c>
      <c r="O3068" s="58">
        <v>0</v>
      </c>
      <c r="P3068" s="58">
        <v>0</v>
      </c>
      <c r="Q3068" s="58">
        <v>0</v>
      </c>
      <c r="R3068" s="58">
        <v>0</v>
      </c>
      <c r="S3068" s="58">
        <v>0</v>
      </c>
      <c r="T3068" s="58">
        <v>0</v>
      </c>
      <c r="U3068" s="58">
        <v>0</v>
      </c>
      <c r="V3068" s="58">
        <v>0</v>
      </c>
      <c r="W3068" s="58">
        <v>0</v>
      </c>
      <c r="X3068" s="58">
        <v>0</v>
      </c>
      <c r="Y3068" s="58">
        <v>0</v>
      </c>
      <c r="Z3068" s="58">
        <v>0</v>
      </c>
      <c r="AA3068" s="58">
        <v>0</v>
      </c>
      <c r="AB3068" s="58">
        <v>0</v>
      </c>
      <c r="AC3068" s="58">
        <v>0</v>
      </c>
      <c r="AD3068" s="58">
        <v>0</v>
      </c>
      <c r="AE3068" s="58">
        <v>0</v>
      </c>
      <c r="AF3068" s="58">
        <v>0</v>
      </c>
      <c r="AG3068" s="58">
        <v>0</v>
      </c>
      <c r="AH3068" s="58">
        <v>0</v>
      </c>
      <c r="AI3068" s="58">
        <v>0</v>
      </c>
      <c r="AK3068" s="64">
        <f t="shared" si="47"/>
        <v>-2.5064434025869153E-3</v>
      </c>
    </row>
    <row r="3069" spans="1:37" x14ac:dyDescent="0.25">
      <c r="A3069">
        <v>3067</v>
      </c>
      <c r="B3069" s="1">
        <v>1.37E-2</v>
      </c>
      <c r="C3069" s="1">
        <v>3.2589310217079077E-4</v>
      </c>
      <c r="D3069" s="58">
        <v>2.7870043471620254E-2</v>
      </c>
      <c r="E3069" s="58">
        <v>0.15304384446081032</v>
      </c>
      <c r="F3069" s="58">
        <v>0.12748690347910363</v>
      </c>
      <c r="G3069" s="58">
        <v>0.17604875795535843</v>
      </c>
      <c r="H3069" s="58">
        <v>9.7607717009353029E-2</v>
      </c>
      <c r="I3069" s="58">
        <v>3.1759888501409907E-2</v>
      </c>
      <c r="J3069" s="58">
        <v>0.13966212812671758</v>
      </c>
      <c r="K3069" s="58">
        <v>4.4284884735418785E-2</v>
      </c>
      <c r="L3069" s="58">
        <v>0.13379345530401113</v>
      </c>
      <c r="M3069" s="58">
        <v>6.1630448374667135E-2</v>
      </c>
      <c r="N3069" s="58">
        <v>6.8119285815297836E-3</v>
      </c>
      <c r="O3069" s="58">
        <v>0</v>
      </c>
      <c r="P3069" s="58">
        <v>0</v>
      </c>
      <c r="Q3069" s="58">
        <v>0</v>
      </c>
      <c r="R3069" s="58">
        <v>0</v>
      </c>
      <c r="S3069" s="58">
        <v>0</v>
      </c>
      <c r="T3069" s="58">
        <v>0</v>
      </c>
      <c r="U3069" s="58">
        <v>0</v>
      </c>
      <c r="V3069" s="58">
        <v>0</v>
      </c>
      <c r="W3069" s="58">
        <v>0</v>
      </c>
      <c r="X3069" s="58">
        <v>0</v>
      </c>
      <c r="Y3069" s="58">
        <v>0</v>
      </c>
      <c r="Z3069" s="58">
        <v>0</v>
      </c>
      <c r="AA3069" s="58">
        <v>0</v>
      </c>
      <c r="AB3069" s="58">
        <v>0</v>
      </c>
      <c r="AC3069" s="58">
        <v>0</v>
      </c>
      <c r="AD3069" s="58">
        <v>0</v>
      </c>
      <c r="AE3069" s="58">
        <v>0</v>
      </c>
      <c r="AF3069" s="58">
        <v>0</v>
      </c>
      <c r="AG3069" s="58">
        <v>0</v>
      </c>
      <c r="AH3069" s="58">
        <v>0</v>
      </c>
      <c r="AI3069" s="58">
        <v>0</v>
      </c>
      <c r="AK3069" s="64">
        <f t="shared" si="47"/>
        <v>2.3787817676700056E-2</v>
      </c>
    </row>
    <row r="3070" spans="1:37" x14ac:dyDescent="0.25">
      <c r="A3070">
        <v>3068</v>
      </c>
      <c r="B3070" s="1">
        <v>1.09E-2</v>
      </c>
      <c r="C3070" s="1">
        <v>1.4872058670146196E-4</v>
      </c>
      <c r="D3070" s="58">
        <v>3.8008877298753636E-2</v>
      </c>
      <c r="E3070" s="58">
        <v>0.13422419467583002</v>
      </c>
      <c r="F3070" s="58">
        <v>8.8778588122603336E-2</v>
      </c>
      <c r="G3070" s="58">
        <v>7.508384363425008E-2</v>
      </c>
      <c r="H3070" s="58">
        <v>2.8082423653996717E-2</v>
      </c>
      <c r="I3070" s="58">
        <v>8.5701239640741361E-2</v>
      </c>
      <c r="J3070" s="58">
        <v>4.6416626899882157E-2</v>
      </c>
      <c r="K3070" s="58">
        <v>6.8413443023181864E-2</v>
      </c>
      <c r="L3070" s="58">
        <v>0.1108109475450918</v>
      </c>
      <c r="M3070" s="58">
        <v>0.19357783431159784</v>
      </c>
      <c r="N3070" s="58">
        <v>0.13090198119407109</v>
      </c>
      <c r="O3070" s="58">
        <v>0</v>
      </c>
      <c r="P3070" s="58">
        <v>0</v>
      </c>
      <c r="Q3070" s="58">
        <v>0</v>
      </c>
      <c r="R3070" s="58">
        <v>0</v>
      </c>
      <c r="S3070" s="58">
        <v>0</v>
      </c>
      <c r="T3070" s="58">
        <v>0</v>
      </c>
      <c r="U3070" s="58">
        <v>0</v>
      </c>
      <c r="V3070" s="58">
        <v>0</v>
      </c>
      <c r="W3070" s="58">
        <v>0</v>
      </c>
      <c r="X3070" s="58">
        <v>0</v>
      </c>
      <c r="Y3070" s="58">
        <v>0</v>
      </c>
      <c r="Z3070" s="58">
        <v>0</v>
      </c>
      <c r="AA3070" s="58">
        <v>0</v>
      </c>
      <c r="AB3070" s="58">
        <v>0</v>
      </c>
      <c r="AC3070" s="58">
        <v>0</v>
      </c>
      <c r="AD3070" s="58">
        <v>0</v>
      </c>
      <c r="AE3070" s="58">
        <v>0</v>
      </c>
      <c r="AF3070" s="58">
        <v>0</v>
      </c>
      <c r="AG3070" s="58">
        <v>0</v>
      </c>
      <c r="AH3070" s="58">
        <v>0</v>
      </c>
      <c r="AI3070" s="58">
        <v>0</v>
      </c>
      <c r="AK3070" s="64">
        <f t="shared" si="47"/>
        <v>1.3644090523069904E-2</v>
      </c>
    </row>
    <row r="3071" spans="1:37" x14ac:dyDescent="0.25">
      <c r="A3071">
        <v>3069</v>
      </c>
      <c r="B3071" s="1">
        <v>1.1599999999999999E-2</v>
      </c>
      <c r="C3071" s="1">
        <v>-1.3032354729798041E-4</v>
      </c>
      <c r="D3071" s="58">
        <v>0.18829020546472502</v>
      </c>
      <c r="E3071" s="58">
        <v>7.2320095552165058E-3</v>
      </c>
      <c r="F3071" s="58">
        <v>4.6432853160612415E-2</v>
      </c>
      <c r="G3071" s="58">
        <v>0.10027950301785725</v>
      </c>
      <c r="H3071" s="58">
        <v>0.1172461427733375</v>
      </c>
      <c r="I3071" s="58">
        <v>1.9767340746574467E-2</v>
      </c>
      <c r="J3071" s="58">
        <v>0.10891532317653098</v>
      </c>
      <c r="K3071" s="58">
        <v>0.15988040152436181</v>
      </c>
      <c r="L3071" s="58">
        <v>0.19300383019783943</v>
      </c>
      <c r="M3071" s="58">
        <v>4.104807267986222E-2</v>
      </c>
      <c r="N3071" s="58">
        <v>1.79043177030823E-2</v>
      </c>
      <c r="O3071" s="58">
        <v>0</v>
      </c>
      <c r="P3071" s="58">
        <v>0</v>
      </c>
      <c r="Q3071" s="58">
        <v>0</v>
      </c>
      <c r="R3071" s="58">
        <v>0</v>
      </c>
      <c r="S3071" s="58">
        <v>0</v>
      </c>
      <c r="T3071" s="58">
        <v>0</v>
      </c>
      <c r="U3071" s="58">
        <v>0</v>
      </c>
      <c r="V3071" s="58">
        <v>0</v>
      </c>
      <c r="W3071" s="58">
        <v>0</v>
      </c>
      <c r="X3071" s="58">
        <v>0</v>
      </c>
      <c r="Y3071" s="58">
        <v>0</v>
      </c>
      <c r="Z3071" s="58">
        <v>0</v>
      </c>
      <c r="AA3071" s="58">
        <v>0</v>
      </c>
      <c r="AB3071" s="58">
        <v>0</v>
      </c>
      <c r="AC3071" s="58">
        <v>0</v>
      </c>
      <c r="AD3071" s="58">
        <v>0</v>
      </c>
      <c r="AE3071" s="58">
        <v>0</v>
      </c>
      <c r="AF3071" s="58">
        <v>0</v>
      </c>
      <c r="AG3071" s="58">
        <v>0</v>
      </c>
      <c r="AH3071" s="58">
        <v>0</v>
      </c>
      <c r="AI3071" s="58">
        <v>0</v>
      </c>
      <c r="AK3071" s="64">
        <f t="shared" si="47"/>
        <v>-1.1234788560170725E-2</v>
      </c>
    </row>
    <row r="3072" spans="1:37" x14ac:dyDescent="0.25">
      <c r="A3072">
        <v>3070</v>
      </c>
      <c r="B3072" s="1">
        <v>1.2800000000000001E-2</v>
      </c>
      <c r="C3072" s="1">
        <v>-2.0710780643642818E-4</v>
      </c>
      <c r="D3072" s="58">
        <v>0.11467182401108214</v>
      </c>
      <c r="E3072" s="58">
        <v>0.11561729272112255</v>
      </c>
      <c r="F3072" s="58">
        <v>7.8119293190825403E-2</v>
      </c>
      <c r="G3072" s="58">
        <v>3.4393584977749581E-2</v>
      </c>
      <c r="H3072" s="58">
        <v>9.5071416968589242E-2</v>
      </c>
      <c r="I3072" s="58">
        <v>0.10706069846148694</v>
      </c>
      <c r="J3072" s="58">
        <v>3.1560838210118881E-2</v>
      </c>
      <c r="K3072" s="58">
        <v>0.15444956927074183</v>
      </c>
      <c r="L3072" s="58">
        <v>2.4921700502071355E-2</v>
      </c>
      <c r="M3072" s="58">
        <v>0.15367031229563588</v>
      </c>
      <c r="N3072" s="58">
        <v>9.046346939057634E-2</v>
      </c>
      <c r="O3072" s="58">
        <v>0</v>
      </c>
      <c r="P3072" s="58">
        <v>0</v>
      </c>
      <c r="Q3072" s="58">
        <v>0</v>
      </c>
      <c r="R3072" s="58">
        <v>0</v>
      </c>
      <c r="S3072" s="58">
        <v>0</v>
      </c>
      <c r="T3072" s="58">
        <v>0</v>
      </c>
      <c r="U3072" s="58">
        <v>0</v>
      </c>
      <c r="V3072" s="58">
        <v>0</v>
      </c>
      <c r="W3072" s="58">
        <v>0</v>
      </c>
      <c r="X3072" s="58">
        <v>0</v>
      </c>
      <c r="Y3072" s="58">
        <v>0</v>
      </c>
      <c r="Z3072" s="58">
        <v>0</v>
      </c>
      <c r="AA3072" s="58">
        <v>0</v>
      </c>
      <c r="AB3072" s="58">
        <v>0</v>
      </c>
      <c r="AC3072" s="58">
        <v>0</v>
      </c>
      <c r="AD3072" s="58">
        <v>0</v>
      </c>
      <c r="AE3072" s="58">
        <v>0</v>
      </c>
      <c r="AF3072" s="58">
        <v>0</v>
      </c>
      <c r="AG3072" s="58">
        <v>0</v>
      </c>
      <c r="AH3072" s="58">
        <v>0</v>
      </c>
      <c r="AI3072" s="58">
        <v>0</v>
      </c>
      <c r="AK3072" s="64">
        <f t="shared" si="47"/>
        <v>-1.6180297377845952E-2</v>
      </c>
    </row>
    <row r="3073" spans="1:37" x14ac:dyDescent="0.25">
      <c r="A3073">
        <v>3071</v>
      </c>
      <c r="B3073" s="1">
        <v>1.2800000000000001E-2</v>
      </c>
      <c r="C3073" s="1">
        <v>-1.9502060234081792E-5</v>
      </c>
      <c r="D3073" s="58">
        <v>9.0847727516950652E-2</v>
      </c>
      <c r="E3073" s="58">
        <v>0.11173656199566592</v>
      </c>
      <c r="F3073" s="58">
        <v>5.5953607973561206E-2</v>
      </c>
      <c r="G3073" s="58">
        <v>3.462260219171287E-2</v>
      </c>
      <c r="H3073" s="58">
        <v>0.10165445095829552</v>
      </c>
      <c r="I3073" s="58">
        <v>0.11356478607098169</v>
      </c>
      <c r="J3073" s="58">
        <v>0.15698636524074958</v>
      </c>
      <c r="K3073" s="58">
        <v>0.12756336964923959</v>
      </c>
      <c r="L3073" s="58">
        <v>5.504108439348198E-2</v>
      </c>
      <c r="M3073" s="58">
        <v>0.12116571871726525</v>
      </c>
      <c r="N3073" s="58">
        <v>3.0863725292095735E-2</v>
      </c>
      <c r="O3073" s="58">
        <v>0</v>
      </c>
      <c r="P3073" s="58">
        <v>0</v>
      </c>
      <c r="Q3073" s="58">
        <v>0</v>
      </c>
      <c r="R3073" s="58">
        <v>0</v>
      </c>
      <c r="S3073" s="58">
        <v>0</v>
      </c>
      <c r="T3073" s="58">
        <v>0</v>
      </c>
      <c r="U3073" s="58">
        <v>0</v>
      </c>
      <c r="V3073" s="58">
        <v>0</v>
      </c>
      <c r="W3073" s="58">
        <v>0</v>
      </c>
      <c r="X3073" s="58">
        <v>0</v>
      </c>
      <c r="Y3073" s="58">
        <v>0</v>
      </c>
      <c r="Z3073" s="58">
        <v>0</v>
      </c>
      <c r="AA3073" s="58">
        <v>0</v>
      </c>
      <c r="AB3073" s="58">
        <v>0</v>
      </c>
      <c r="AC3073" s="58">
        <v>0</v>
      </c>
      <c r="AD3073" s="58">
        <v>0</v>
      </c>
      <c r="AE3073" s="58">
        <v>0</v>
      </c>
      <c r="AF3073" s="58">
        <v>0</v>
      </c>
      <c r="AG3073" s="58">
        <v>0</v>
      </c>
      <c r="AH3073" s="58">
        <v>0</v>
      </c>
      <c r="AI3073" s="58">
        <v>0</v>
      </c>
      <c r="AK3073" s="64">
        <f t="shared" si="47"/>
        <v>-1.52359845578764E-3</v>
      </c>
    </row>
    <row r="3074" spans="1:37" x14ac:dyDescent="0.25">
      <c r="A3074">
        <v>3072</v>
      </c>
      <c r="B3074" s="1">
        <v>1.2E-2</v>
      </c>
      <c r="C3074" s="1">
        <v>-3.8995703955132431E-4</v>
      </c>
      <c r="D3074" s="58">
        <v>2.0020305213965167E-2</v>
      </c>
      <c r="E3074" s="58">
        <v>4.3440484738515736E-2</v>
      </c>
      <c r="F3074" s="58">
        <v>0.20911046696765134</v>
      </c>
      <c r="G3074" s="58">
        <v>6.2839040640969651E-2</v>
      </c>
      <c r="H3074" s="58">
        <v>1.2957794004228597E-2</v>
      </c>
      <c r="I3074" s="58">
        <v>0.17823296244051531</v>
      </c>
      <c r="J3074" s="58">
        <v>3.3249966579529493E-2</v>
      </c>
      <c r="K3074" s="58">
        <v>0.11921740036340135</v>
      </c>
      <c r="L3074" s="58">
        <v>7.8674085296281587E-2</v>
      </c>
      <c r="M3074" s="58">
        <v>4.1856721951284002E-2</v>
      </c>
      <c r="N3074" s="58">
        <v>0.20040077180365762</v>
      </c>
      <c r="O3074" s="58">
        <v>0</v>
      </c>
      <c r="P3074" s="58">
        <v>0</v>
      </c>
      <c r="Q3074" s="58">
        <v>0</v>
      </c>
      <c r="R3074" s="58">
        <v>0</v>
      </c>
      <c r="S3074" s="58">
        <v>0</v>
      </c>
      <c r="T3074" s="58">
        <v>0</v>
      </c>
      <c r="U3074" s="58">
        <v>0</v>
      </c>
      <c r="V3074" s="58">
        <v>0</v>
      </c>
      <c r="W3074" s="58">
        <v>0</v>
      </c>
      <c r="X3074" s="58">
        <v>0</v>
      </c>
      <c r="Y3074" s="58">
        <v>0</v>
      </c>
      <c r="Z3074" s="58">
        <v>0</v>
      </c>
      <c r="AA3074" s="58">
        <v>0</v>
      </c>
      <c r="AB3074" s="58">
        <v>0</v>
      </c>
      <c r="AC3074" s="58">
        <v>0</v>
      </c>
      <c r="AD3074" s="58">
        <v>0</v>
      </c>
      <c r="AE3074" s="58">
        <v>0</v>
      </c>
      <c r="AF3074" s="58">
        <v>0</v>
      </c>
      <c r="AG3074" s="58">
        <v>0</v>
      </c>
      <c r="AH3074" s="58">
        <v>0</v>
      </c>
      <c r="AI3074" s="58">
        <v>0</v>
      </c>
      <c r="AK3074" s="64">
        <f t="shared" si="47"/>
        <v>-3.2496419962610358E-2</v>
      </c>
    </row>
    <row r="3075" spans="1:37" x14ac:dyDescent="0.25">
      <c r="A3075">
        <v>3073</v>
      </c>
      <c r="B3075" s="1">
        <v>7.6E-3</v>
      </c>
      <c r="C3075" s="1">
        <v>7.2316135564732729E-5</v>
      </c>
      <c r="D3075" s="58">
        <v>0.10183058179997985</v>
      </c>
      <c r="E3075" s="58">
        <v>1.5342759441182656E-2</v>
      </c>
      <c r="F3075" s="58">
        <v>0.11753949091867158</v>
      </c>
      <c r="G3075" s="58">
        <v>3.5750618251433823E-2</v>
      </c>
      <c r="H3075" s="58">
        <v>1.415894337466138E-2</v>
      </c>
      <c r="I3075" s="58">
        <v>7.4461636817984747E-2</v>
      </c>
      <c r="J3075" s="58">
        <v>8.5325931607254948E-2</v>
      </c>
      <c r="K3075" s="58">
        <v>9.178949893153791E-3</v>
      </c>
      <c r="L3075" s="58">
        <v>0.14150607257151623</v>
      </c>
      <c r="M3075" s="58">
        <v>0.21064708603576807</v>
      </c>
      <c r="N3075" s="58">
        <v>0.19425792928839283</v>
      </c>
      <c r="O3075" s="58">
        <v>0</v>
      </c>
      <c r="P3075" s="58">
        <v>0</v>
      </c>
      <c r="Q3075" s="58">
        <v>0</v>
      </c>
      <c r="R3075" s="58">
        <v>0</v>
      </c>
      <c r="S3075" s="58">
        <v>0</v>
      </c>
      <c r="T3075" s="58">
        <v>0</v>
      </c>
      <c r="U3075" s="58">
        <v>0</v>
      </c>
      <c r="V3075" s="58">
        <v>0</v>
      </c>
      <c r="W3075" s="58">
        <v>0</v>
      </c>
      <c r="X3075" s="58">
        <v>0</v>
      </c>
      <c r="Y3075" s="58">
        <v>0</v>
      </c>
      <c r="Z3075" s="58">
        <v>0</v>
      </c>
      <c r="AA3075" s="58">
        <v>0</v>
      </c>
      <c r="AB3075" s="58">
        <v>0</v>
      </c>
      <c r="AC3075" s="58">
        <v>0</v>
      </c>
      <c r="AD3075" s="58">
        <v>0</v>
      </c>
      <c r="AE3075" s="58">
        <v>0</v>
      </c>
      <c r="AF3075" s="58">
        <v>0</v>
      </c>
      <c r="AG3075" s="58">
        <v>0</v>
      </c>
      <c r="AH3075" s="58">
        <v>0</v>
      </c>
      <c r="AI3075" s="58">
        <v>0</v>
      </c>
      <c r="AK3075" s="64">
        <f t="shared" si="47"/>
        <v>9.51528099535957E-3</v>
      </c>
    </row>
    <row r="3076" spans="1:37" x14ac:dyDescent="0.25">
      <c r="A3076">
        <v>3074</v>
      </c>
      <c r="B3076" s="1">
        <v>1.1299999999999999E-2</v>
      </c>
      <c r="C3076" s="1">
        <v>7.5460278534384995E-5</v>
      </c>
      <c r="D3076" s="58">
        <v>0.12228972545428483</v>
      </c>
      <c r="E3076" s="58">
        <v>0.10843685747793608</v>
      </c>
      <c r="F3076" s="58">
        <v>6.4083292303828601E-2</v>
      </c>
      <c r="G3076" s="58">
        <v>9.4363861608454266E-2</v>
      </c>
      <c r="H3076" s="58">
        <v>0.13150115122532166</v>
      </c>
      <c r="I3076" s="58">
        <v>0.10017299021284272</v>
      </c>
      <c r="J3076" s="58">
        <v>2.8609417970090444E-3</v>
      </c>
      <c r="K3076" s="58">
        <v>6.3108282887946121E-2</v>
      </c>
      <c r="L3076" s="58">
        <v>0.12313131454200688</v>
      </c>
      <c r="M3076" s="58">
        <v>0.13373091506376253</v>
      </c>
      <c r="N3076" s="58">
        <v>5.63206674266074E-2</v>
      </c>
      <c r="O3076" s="58">
        <v>0</v>
      </c>
      <c r="P3076" s="58">
        <v>0</v>
      </c>
      <c r="Q3076" s="58">
        <v>0</v>
      </c>
      <c r="R3076" s="58">
        <v>0</v>
      </c>
      <c r="S3076" s="58">
        <v>0</v>
      </c>
      <c r="T3076" s="58">
        <v>0</v>
      </c>
      <c r="U3076" s="58">
        <v>0</v>
      </c>
      <c r="V3076" s="58">
        <v>0</v>
      </c>
      <c r="W3076" s="58">
        <v>0</v>
      </c>
      <c r="X3076" s="58">
        <v>0</v>
      </c>
      <c r="Y3076" s="58">
        <v>0</v>
      </c>
      <c r="Z3076" s="58">
        <v>0</v>
      </c>
      <c r="AA3076" s="58">
        <v>0</v>
      </c>
      <c r="AB3076" s="58">
        <v>0</v>
      </c>
      <c r="AC3076" s="58">
        <v>0</v>
      </c>
      <c r="AD3076" s="58">
        <v>0</v>
      </c>
      <c r="AE3076" s="58">
        <v>0</v>
      </c>
      <c r="AF3076" s="58">
        <v>0</v>
      </c>
      <c r="AG3076" s="58">
        <v>0</v>
      </c>
      <c r="AH3076" s="58">
        <v>0</v>
      </c>
      <c r="AI3076" s="58">
        <v>0</v>
      </c>
      <c r="AK3076" s="64">
        <f t="shared" ref="AK3076:AK3139" si="48">C3076/B3076</f>
        <v>6.6779007552553093E-3</v>
      </c>
    </row>
    <row r="3077" spans="1:37" x14ac:dyDescent="0.25">
      <c r="A3077">
        <v>3075</v>
      </c>
      <c r="B3077" s="1">
        <v>9.2999999999999992E-3</v>
      </c>
      <c r="C3077" s="1">
        <v>-1.3272608122047935E-4</v>
      </c>
      <c r="D3077" s="58">
        <v>5.6571059734455795E-2</v>
      </c>
      <c r="E3077" s="58">
        <v>2.7899466852535304E-2</v>
      </c>
      <c r="F3077" s="58">
        <v>0.10264077081773608</v>
      </c>
      <c r="G3077" s="58">
        <v>2.4750819488793489E-2</v>
      </c>
      <c r="H3077" s="58">
        <v>3.5186241911697759E-2</v>
      </c>
      <c r="I3077" s="58">
        <v>0.10391354810832626</v>
      </c>
      <c r="J3077" s="58">
        <v>6.7625910465271624E-2</v>
      </c>
      <c r="K3077" s="58">
        <v>0.10861937991384776</v>
      </c>
      <c r="L3077" s="58">
        <v>0.16308778760583781</v>
      </c>
      <c r="M3077" s="58">
        <v>0.17254400828669469</v>
      </c>
      <c r="N3077" s="58">
        <v>0.13716100681480348</v>
      </c>
      <c r="O3077" s="58">
        <v>0</v>
      </c>
      <c r="P3077" s="58">
        <v>0</v>
      </c>
      <c r="Q3077" s="58">
        <v>0</v>
      </c>
      <c r="R3077" s="58">
        <v>0</v>
      </c>
      <c r="S3077" s="58">
        <v>0</v>
      </c>
      <c r="T3077" s="58">
        <v>0</v>
      </c>
      <c r="U3077" s="58">
        <v>0</v>
      </c>
      <c r="V3077" s="58">
        <v>0</v>
      </c>
      <c r="W3077" s="58">
        <v>0</v>
      </c>
      <c r="X3077" s="58">
        <v>0</v>
      </c>
      <c r="Y3077" s="58">
        <v>0</v>
      </c>
      <c r="Z3077" s="58">
        <v>0</v>
      </c>
      <c r="AA3077" s="58">
        <v>0</v>
      </c>
      <c r="AB3077" s="58">
        <v>0</v>
      </c>
      <c r="AC3077" s="58">
        <v>0</v>
      </c>
      <c r="AD3077" s="58">
        <v>0</v>
      </c>
      <c r="AE3077" s="58">
        <v>0</v>
      </c>
      <c r="AF3077" s="58">
        <v>0</v>
      </c>
      <c r="AG3077" s="58">
        <v>0</v>
      </c>
      <c r="AH3077" s="58">
        <v>0</v>
      </c>
      <c r="AI3077" s="58">
        <v>0</v>
      </c>
      <c r="AK3077" s="64">
        <f t="shared" si="48"/>
        <v>-1.4271621636610684E-2</v>
      </c>
    </row>
    <row r="3078" spans="1:37" x14ac:dyDescent="0.25">
      <c r="A3078">
        <v>3076</v>
      </c>
      <c r="B3078" s="1">
        <v>1.11E-2</v>
      </c>
      <c r="C3078" s="1">
        <v>5.459650670252103E-5</v>
      </c>
      <c r="D3078" s="58">
        <v>4.8434060828420077E-2</v>
      </c>
      <c r="E3078" s="58">
        <v>9.710750400680622E-2</v>
      </c>
      <c r="F3078" s="58">
        <v>0.10987302184917105</v>
      </c>
      <c r="G3078" s="58">
        <v>2.4090297491684429E-2</v>
      </c>
      <c r="H3078" s="58">
        <v>0.19046672526749006</v>
      </c>
      <c r="I3078" s="58">
        <v>1.8619408638973999E-2</v>
      </c>
      <c r="J3078" s="58">
        <v>0.10916018253477716</v>
      </c>
      <c r="K3078" s="58">
        <v>0.10939525051670942</v>
      </c>
      <c r="L3078" s="58">
        <v>0.11084733219571943</v>
      </c>
      <c r="M3078" s="58">
        <v>0.10129031543353208</v>
      </c>
      <c r="N3078" s="58">
        <v>8.0715901236716056E-2</v>
      </c>
      <c r="O3078" s="58">
        <v>0</v>
      </c>
      <c r="P3078" s="58">
        <v>0</v>
      </c>
      <c r="Q3078" s="58">
        <v>0</v>
      </c>
      <c r="R3078" s="58">
        <v>0</v>
      </c>
      <c r="S3078" s="58">
        <v>0</v>
      </c>
      <c r="T3078" s="58">
        <v>0</v>
      </c>
      <c r="U3078" s="58">
        <v>0</v>
      </c>
      <c r="V3078" s="58">
        <v>0</v>
      </c>
      <c r="W3078" s="58">
        <v>0</v>
      </c>
      <c r="X3078" s="58">
        <v>0</v>
      </c>
      <c r="Y3078" s="58">
        <v>0</v>
      </c>
      <c r="Z3078" s="58">
        <v>0</v>
      </c>
      <c r="AA3078" s="58">
        <v>0</v>
      </c>
      <c r="AB3078" s="58">
        <v>0</v>
      </c>
      <c r="AC3078" s="58">
        <v>0</v>
      </c>
      <c r="AD3078" s="58">
        <v>0</v>
      </c>
      <c r="AE3078" s="58">
        <v>0</v>
      </c>
      <c r="AF3078" s="58">
        <v>0</v>
      </c>
      <c r="AG3078" s="58">
        <v>0</v>
      </c>
      <c r="AH3078" s="58">
        <v>0</v>
      </c>
      <c r="AI3078" s="58">
        <v>0</v>
      </c>
      <c r="AK3078" s="64">
        <f t="shared" si="48"/>
        <v>4.9186042074343267E-3</v>
      </c>
    </row>
    <row r="3079" spans="1:37" x14ac:dyDescent="0.25">
      <c r="A3079">
        <v>3077</v>
      </c>
      <c r="B3079" s="1">
        <v>1.29E-2</v>
      </c>
      <c r="C3079" s="1">
        <v>3.4002186968668294E-4</v>
      </c>
      <c r="D3079" s="58">
        <v>0.17765025861730263</v>
      </c>
      <c r="E3079" s="58">
        <v>0.10804265711353364</v>
      </c>
      <c r="F3079" s="58">
        <v>4.5636064625819747E-2</v>
      </c>
      <c r="G3079" s="58">
        <v>0.16404151474099929</v>
      </c>
      <c r="H3079" s="58">
        <v>8.7571430279868162E-2</v>
      </c>
      <c r="I3079" s="58">
        <v>6.7973848742438933E-2</v>
      </c>
      <c r="J3079" s="58">
        <v>0.16189632727933412</v>
      </c>
      <c r="K3079" s="58">
        <v>1.9677356097484611E-2</v>
      </c>
      <c r="L3079" s="58">
        <v>0.13226027770842574</v>
      </c>
      <c r="M3079" s="58">
        <v>1.9735989471775222E-2</v>
      </c>
      <c r="N3079" s="58">
        <v>1.5514275323017629E-2</v>
      </c>
      <c r="O3079" s="58">
        <v>0</v>
      </c>
      <c r="P3079" s="58">
        <v>0</v>
      </c>
      <c r="Q3079" s="58">
        <v>0</v>
      </c>
      <c r="R3079" s="58">
        <v>0</v>
      </c>
      <c r="S3079" s="58">
        <v>0</v>
      </c>
      <c r="T3079" s="58">
        <v>0</v>
      </c>
      <c r="U3079" s="58">
        <v>0</v>
      </c>
      <c r="V3079" s="58">
        <v>0</v>
      </c>
      <c r="W3079" s="58">
        <v>0</v>
      </c>
      <c r="X3079" s="58">
        <v>0</v>
      </c>
      <c r="Y3079" s="58">
        <v>0</v>
      </c>
      <c r="Z3079" s="58">
        <v>0</v>
      </c>
      <c r="AA3079" s="58">
        <v>0</v>
      </c>
      <c r="AB3079" s="58">
        <v>0</v>
      </c>
      <c r="AC3079" s="58">
        <v>0</v>
      </c>
      <c r="AD3079" s="58">
        <v>0</v>
      </c>
      <c r="AE3079" s="58">
        <v>0</v>
      </c>
      <c r="AF3079" s="58">
        <v>0</v>
      </c>
      <c r="AG3079" s="58">
        <v>0</v>
      </c>
      <c r="AH3079" s="58">
        <v>0</v>
      </c>
      <c r="AI3079" s="58">
        <v>0</v>
      </c>
      <c r="AK3079" s="64">
        <f t="shared" si="48"/>
        <v>2.6358284471835886E-2</v>
      </c>
    </row>
    <row r="3080" spans="1:37" x14ac:dyDescent="0.25">
      <c r="A3080">
        <v>3078</v>
      </c>
      <c r="B3080" s="1">
        <v>1.11E-2</v>
      </c>
      <c r="C3080" s="1">
        <v>2.3777432114874624E-4</v>
      </c>
      <c r="D3080" s="58">
        <v>7.4493330749309333E-2</v>
      </c>
      <c r="E3080" s="58">
        <v>9.6679907914310831E-2</v>
      </c>
      <c r="F3080" s="58">
        <v>0.12486004200177404</v>
      </c>
      <c r="G3080" s="58">
        <v>0.13942606566913668</v>
      </c>
      <c r="H3080" s="58">
        <v>8.0304172121291151E-2</v>
      </c>
      <c r="I3080" s="58">
        <v>4.0000432019588215E-2</v>
      </c>
      <c r="J3080" s="58">
        <v>0.10746521742513118</v>
      </c>
      <c r="K3080" s="58">
        <v>1.7828027707143878E-2</v>
      </c>
      <c r="L3080" s="58">
        <v>0.10883943333965557</v>
      </c>
      <c r="M3080" s="58">
        <v>7.6595529731387058E-2</v>
      </c>
      <c r="N3080" s="58">
        <v>0.13350784132127211</v>
      </c>
      <c r="O3080" s="58">
        <v>0</v>
      </c>
      <c r="P3080" s="58">
        <v>0</v>
      </c>
      <c r="Q3080" s="58">
        <v>0</v>
      </c>
      <c r="R3080" s="58">
        <v>0</v>
      </c>
      <c r="S3080" s="58">
        <v>0</v>
      </c>
      <c r="T3080" s="58">
        <v>0</v>
      </c>
      <c r="U3080" s="58">
        <v>0</v>
      </c>
      <c r="V3080" s="58">
        <v>0</v>
      </c>
      <c r="W3080" s="58">
        <v>0</v>
      </c>
      <c r="X3080" s="58">
        <v>0</v>
      </c>
      <c r="Y3080" s="58">
        <v>0</v>
      </c>
      <c r="Z3080" s="58">
        <v>0</v>
      </c>
      <c r="AA3080" s="58">
        <v>0</v>
      </c>
      <c r="AB3080" s="58">
        <v>0</v>
      </c>
      <c r="AC3080" s="58">
        <v>0</v>
      </c>
      <c r="AD3080" s="58">
        <v>0</v>
      </c>
      <c r="AE3080" s="58">
        <v>0</v>
      </c>
      <c r="AF3080" s="58">
        <v>0</v>
      </c>
      <c r="AG3080" s="58">
        <v>0</v>
      </c>
      <c r="AH3080" s="58">
        <v>0</v>
      </c>
      <c r="AI3080" s="58">
        <v>0</v>
      </c>
      <c r="AK3080" s="64">
        <f t="shared" si="48"/>
        <v>2.1421110013400562E-2</v>
      </c>
    </row>
    <row r="3081" spans="1:37" x14ac:dyDescent="0.25">
      <c r="A3081">
        <v>3079</v>
      </c>
      <c r="B3081" s="1">
        <v>1.2699999999999999E-2</v>
      </c>
      <c r="C3081" s="1">
        <v>2.4948673829556676E-4</v>
      </c>
      <c r="D3081" s="58">
        <v>6.4095479258132915E-2</v>
      </c>
      <c r="E3081" s="58">
        <v>0.13742920252060842</v>
      </c>
      <c r="F3081" s="58">
        <v>7.5841819076160263E-2</v>
      </c>
      <c r="G3081" s="58">
        <v>0.1245754027777681</v>
      </c>
      <c r="H3081" s="58">
        <v>1.3414424518863913E-2</v>
      </c>
      <c r="I3081" s="58">
        <v>0.14629279605742171</v>
      </c>
      <c r="J3081" s="58">
        <v>0.12968106438044524</v>
      </c>
      <c r="K3081" s="58">
        <v>3.4858477211744218E-2</v>
      </c>
      <c r="L3081" s="58">
        <v>0.13217085443335358</v>
      </c>
      <c r="M3081" s="58">
        <v>0.11476690964774326</v>
      </c>
      <c r="N3081" s="58">
        <v>2.6873570117758393E-2</v>
      </c>
      <c r="O3081" s="58">
        <v>0</v>
      </c>
      <c r="P3081" s="58">
        <v>0</v>
      </c>
      <c r="Q3081" s="58">
        <v>0</v>
      </c>
      <c r="R3081" s="58">
        <v>0</v>
      </c>
      <c r="S3081" s="58">
        <v>0</v>
      </c>
      <c r="T3081" s="58">
        <v>0</v>
      </c>
      <c r="U3081" s="58">
        <v>0</v>
      </c>
      <c r="V3081" s="58">
        <v>0</v>
      </c>
      <c r="W3081" s="58">
        <v>0</v>
      </c>
      <c r="X3081" s="58">
        <v>0</v>
      </c>
      <c r="Y3081" s="58">
        <v>0</v>
      </c>
      <c r="Z3081" s="58">
        <v>0</v>
      </c>
      <c r="AA3081" s="58">
        <v>0</v>
      </c>
      <c r="AB3081" s="58">
        <v>0</v>
      </c>
      <c r="AC3081" s="58">
        <v>0</v>
      </c>
      <c r="AD3081" s="58">
        <v>0</v>
      </c>
      <c r="AE3081" s="58">
        <v>0</v>
      </c>
      <c r="AF3081" s="58">
        <v>0</v>
      </c>
      <c r="AG3081" s="58">
        <v>0</v>
      </c>
      <c r="AH3081" s="58">
        <v>0</v>
      </c>
      <c r="AI3081" s="58">
        <v>0</v>
      </c>
      <c r="AK3081" s="64">
        <f t="shared" si="48"/>
        <v>1.9644625062643053E-2</v>
      </c>
    </row>
    <row r="3082" spans="1:37" x14ac:dyDescent="0.25">
      <c r="A3082">
        <v>3080</v>
      </c>
      <c r="B3082" s="1">
        <v>1.29E-2</v>
      </c>
      <c r="C3082" s="1">
        <v>-1.9943450611530555E-4</v>
      </c>
      <c r="D3082" s="58">
        <v>4.0420911993373242E-2</v>
      </c>
      <c r="E3082" s="58">
        <v>5.9454595423229679E-2</v>
      </c>
      <c r="F3082" s="58">
        <v>0.12271899877398162</v>
      </c>
      <c r="G3082" s="58">
        <v>0.21788862400240633</v>
      </c>
      <c r="H3082" s="58">
        <v>4.9392216765249825E-2</v>
      </c>
      <c r="I3082" s="58">
        <v>9.2963782477353332E-2</v>
      </c>
      <c r="J3082" s="58">
        <v>3.236884218169591E-2</v>
      </c>
      <c r="K3082" s="58">
        <v>0.14611155050089827</v>
      </c>
      <c r="L3082" s="58">
        <v>0.14189842553093487</v>
      </c>
      <c r="M3082" s="58">
        <v>3.5427314557502448E-2</v>
      </c>
      <c r="N3082" s="58">
        <v>6.1354737793374518E-2</v>
      </c>
      <c r="O3082" s="58">
        <v>0</v>
      </c>
      <c r="P3082" s="58">
        <v>0</v>
      </c>
      <c r="Q3082" s="58">
        <v>0</v>
      </c>
      <c r="R3082" s="58">
        <v>0</v>
      </c>
      <c r="S3082" s="58">
        <v>0</v>
      </c>
      <c r="T3082" s="58">
        <v>0</v>
      </c>
      <c r="U3082" s="58">
        <v>0</v>
      </c>
      <c r="V3082" s="58">
        <v>0</v>
      </c>
      <c r="W3082" s="58">
        <v>0</v>
      </c>
      <c r="X3082" s="58">
        <v>0</v>
      </c>
      <c r="Y3082" s="58">
        <v>0</v>
      </c>
      <c r="Z3082" s="58">
        <v>0</v>
      </c>
      <c r="AA3082" s="58">
        <v>0</v>
      </c>
      <c r="AB3082" s="58">
        <v>0</v>
      </c>
      <c r="AC3082" s="58">
        <v>0</v>
      </c>
      <c r="AD3082" s="58">
        <v>0</v>
      </c>
      <c r="AE3082" s="58">
        <v>0</v>
      </c>
      <c r="AF3082" s="58">
        <v>0</v>
      </c>
      <c r="AG3082" s="58">
        <v>0</v>
      </c>
      <c r="AH3082" s="58">
        <v>0</v>
      </c>
      <c r="AI3082" s="58">
        <v>0</v>
      </c>
      <c r="AK3082" s="64">
        <f t="shared" si="48"/>
        <v>-1.5460039233744616E-2</v>
      </c>
    </row>
    <row r="3083" spans="1:37" x14ac:dyDescent="0.25">
      <c r="A3083">
        <v>3081</v>
      </c>
      <c r="B3083" s="1">
        <v>1.2699999999999999E-2</v>
      </c>
      <c r="C3083" s="1">
        <v>3.8929872700418352E-4</v>
      </c>
      <c r="D3083" s="58">
        <v>0.14679878320896389</v>
      </c>
      <c r="E3083" s="58">
        <v>0.13365195147367398</v>
      </c>
      <c r="F3083" s="58">
        <v>1.0761442994164667E-3</v>
      </c>
      <c r="G3083" s="58">
        <v>0.18531583345176408</v>
      </c>
      <c r="H3083" s="58">
        <v>7.7342455651172357E-2</v>
      </c>
      <c r="I3083" s="58">
        <v>7.0798153593927993E-2</v>
      </c>
      <c r="J3083" s="58">
        <v>7.1924075488544806E-2</v>
      </c>
      <c r="K3083" s="58">
        <v>3.9052648599849853E-2</v>
      </c>
      <c r="L3083" s="58">
        <v>0.17783408259820277</v>
      </c>
      <c r="M3083" s="58">
        <v>4.7914304880879888E-2</v>
      </c>
      <c r="N3083" s="58">
        <v>4.829156675360393E-2</v>
      </c>
      <c r="O3083" s="58">
        <v>0</v>
      </c>
      <c r="P3083" s="58">
        <v>0</v>
      </c>
      <c r="Q3083" s="58">
        <v>0</v>
      </c>
      <c r="R3083" s="58">
        <v>0</v>
      </c>
      <c r="S3083" s="58">
        <v>0</v>
      </c>
      <c r="T3083" s="58">
        <v>0</v>
      </c>
      <c r="U3083" s="58">
        <v>0</v>
      </c>
      <c r="V3083" s="58">
        <v>0</v>
      </c>
      <c r="W3083" s="58">
        <v>0</v>
      </c>
      <c r="X3083" s="58">
        <v>0</v>
      </c>
      <c r="Y3083" s="58">
        <v>0</v>
      </c>
      <c r="Z3083" s="58">
        <v>0</v>
      </c>
      <c r="AA3083" s="58">
        <v>0</v>
      </c>
      <c r="AB3083" s="58">
        <v>0</v>
      </c>
      <c r="AC3083" s="58">
        <v>0</v>
      </c>
      <c r="AD3083" s="58">
        <v>0</v>
      </c>
      <c r="AE3083" s="58">
        <v>0</v>
      </c>
      <c r="AF3083" s="58">
        <v>0</v>
      </c>
      <c r="AG3083" s="58">
        <v>0</v>
      </c>
      <c r="AH3083" s="58">
        <v>0</v>
      </c>
      <c r="AI3083" s="58">
        <v>0</v>
      </c>
      <c r="AK3083" s="64">
        <f t="shared" si="48"/>
        <v>3.0653443071195555E-2</v>
      </c>
    </row>
    <row r="3084" spans="1:37" x14ac:dyDescent="0.25">
      <c r="A3084">
        <v>3082</v>
      </c>
      <c r="B3084" s="1">
        <v>1.2200000000000001E-2</v>
      </c>
      <c r="C3084" s="1">
        <v>3.7501308399585145E-4</v>
      </c>
      <c r="D3084" s="58">
        <v>5.3730541785273367E-2</v>
      </c>
      <c r="E3084" s="58">
        <v>0.14624751589383944</v>
      </c>
      <c r="F3084" s="58">
        <v>1.8827554367217184E-2</v>
      </c>
      <c r="G3084" s="58">
        <v>7.7746798083930771E-2</v>
      </c>
      <c r="H3084" s="58">
        <v>0.13077272155952133</v>
      </c>
      <c r="I3084" s="58">
        <v>8.2024468485432614E-2</v>
      </c>
      <c r="J3084" s="58">
        <v>0.11473643108648866</v>
      </c>
      <c r="K3084" s="58">
        <v>5.406632527171553E-2</v>
      </c>
      <c r="L3084" s="58">
        <v>0.12874498017099958</v>
      </c>
      <c r="M3084" s="58">
        <v>4.1593405860289312E-2</v>
      </c>
      <c r="N3084" s="58">
        <v>0.15150925743529217</v>
      </c>
      <c r="O3084" s="58">
        <v>0</v>
      </c>
      <c r="P3084" s="58">
        <v>0</v>
      </c>
      <c r="Q3084" s="58">
        <v>0</v>
      </c>
      <c r="R3084" s="58">
        <v>0</v>
      </c>
      <c r="S3084" s="58">
        <v>0</v>
      </c>
      <c r="T3084" s="58">
        <v>0</v>
      </c>
      <c r="U3084" s="58">
        <v>0</v>
      </c>
      <c r="V3084" s="58">
        <v>0</v>
      </c>
      <c r="W3084" s="58">
        <v>0</v>
      </c>
      <c r="X3084" s="58">
        <v>0</v>
      </c>
      <c r="Y3084" s="58">
        <v>0</v>
      </c>
      <c r="Z3084" s="58">
        <v>0</v>
      </c>
      <c r="AA3084" s="58">
        <v>0</v>
      </c>
      <c r="AB3084" s="58">
        <v>0</v>
      </c>
      <c r="AC3084" s="58">
        <v>0</v>
      </c>
      <c r="AD3084" s="58">
        <v>0</v>
      </c>
      <c r="AE3084" s="58">
        <v>0</v>
      </c>
      <c r="AF3084" s="58">
        <v>0</v>
      </c>
      <c r="AG3084" s="58">
        <v>0</v>
      </c>
      <c r="AH3084" s="58">
        <v>0</v>
      </c>
      <c r="AI3084" s="58">
        <v>0</v>
      </c>
      <c r="AK3084" s="64">
        <f t="shared" si="48"/>
        <v>3.0738777376709134E-2</v>
      </c>
    </row>
    <row r="3085" spans="1:37" x14ac:dyDescent="0.25">
      <c r="A3085">
        <v>3083</v>
      </c>
      <c r="B3085" s="1">
        <v>1.04E-2</v>
      </c>
      <c r="C3085" s="1">
        <v>-6.6391984219853602E-5</v>
      </c>
      <c r="D3085" s="58">
        <v>2.8550185378150236E-2</v>
      </c>
      <c r="E3085" s="58">
        <v>5.6635204692808173E-2</v>
      </c>
      <c r="F3085" s="58">
        <v>0.14247315594083687</v>
      </c>
      <c r="G3085" s="58">
        <v>9.7413182003949841E-2</v>
      </c>
      <c r="H3085" s="58">
        <v>7.9607102732254534E-2</v>
      </c>
      <c r="I3085" s="58">
        <v>5.2894826423368286E-3</v>
      </c>
      <c r="J3085" s="58">
        <v>9.6290383895804688E-2</v>
      </c>
      <c r="K3085" s="58">
        <v>0.12539197986210862</v>
      </c>
      <c r="L3085" s="58">
        <v>0.11664085303431848</v>
      </c>
      <c r="M3085" s="58">
        <v>9.565349449583696E-2</v>
      </c>
      <c r="N3085" s="58">
        <v>0.15605497532159476</v>
      </c>
      <c r="O3085" s="58">
        <v>0</v>
      </c>
      <c r="P3085" s="58">
        <v>0</v>
      </c>
      <c r="Q3085" s="58">
        <v>0</v>
      </c>
      <c r="R3085" s="58">
        <v>0</v>
      </c>
      <c r="S3085" s="58">
        <v>0</v>
      </c>
      <c r="T3085" s="58">
        <v>0</v>
      </c>
      <c r="U3085" s="58">
        <v>0</v>
      </c>
      <c r="V3085" s="58">
        <v>0</v>
      </c>
      <c r="W3085" s="58">
        <v>0</v>
      </c>
      <c r="X3085" s="58">
        <v>0</v>
      </c>
      <c r="Y3085" s="58">
        <v>0</v>
      </c>
      <c r="Z3085" s="58">
        <v>0</v>
      </c>
      <c r="AA3085" s="58">
        <v>0</v>
      </c>
      <c r="AB3085" s="58">
        <v>0</v>
      </c>
      <c r="AC3085" s="58">
        <v>0</v>
      </c>
      <c r="AD3085" s="58">
        <v>0</v>
      </c>
      <c r="AE3085" s="58">
        <v>0</v>
      </c>
      <c r="AF3085" s="58">
        <v>0</v>
      </c>
      <c r="AG3085" s="58">
        <v>0</v>
      </c>
      <c r="AH3085" s="58">
        <v>0</v>
      </c>
      <c r="AI3085" s="58">
        <v>0</v>
      </c>
      <c r="AK3085" s="64">
        <f t="shared" si="48"/>
        <v>-6.3838446365243849E-3</v>
      </c>
    </row>
    <row r="3086" spans="1:37" x14ac:dyDescent="0.25">
      <c r="A3086">
        <v>3084</v>
      </c>
      <c r="B3086" s="1">
        <v>1.21E-2</v>
      </c>
      <c r="C3086" s="1">
        <v>2.8677357128475142E-5</v>
      </c>
      <c r="D3086" s="58">
        <v>3.5677206485060911E-2</v>
      </c>
      <c r="E3086" s="58">
        <v>0.11044905646509277</v>
      </c>
      <c r="F3086" s="58">
        <v>0.13522402459971744</v>
      </c>
      <c r="G3086" s="58">
        <v>3.9779755003178985E-2</v>
      </c>
      <c r="H3086" s="58">
        <v>8.5695488808510092E-2</v>
      </c>
      <c r="I3086" s="58">
        <v>5.1888490457383203E-2</v>
      </c>
      <c r="J3086" s="58">
        <v>0.12707366965708547</v>
      </c>
      <c r="K3086" s="58">
        <v>0.1272122810646289</v>
      </c>
      <c r="L3086" s="58">
        <v>0.13716569987517588</v>
      </c>
      <c r="M3086" s="58">
        <v>3.4800828104811776E-2</v>
      </c>
      <c r="N3086" s="58">
        <v>0.11503349947935473</v>
      </c>
      <c r="O3086" s="58">
        <v>0</v>
      </c>
      <c r="P3086" s="58">
        <v>0</v>
      </c>
      <c r="Q3086" s="58">
        <v>0</v>
      </c>
      <c r="R3086" s="58">
        <v>0</v>
      </c>
      <c r="S3086" s="58">
        <v>0</v>
      </c>
      <c r="T3086" s="58">
        <v>0</v>
      </c>
      <c r="U3086" s="58">
        <v>0</v>
      </c>
      <c r="V3086" s="58">
        <v>0</v>
      </c>
      <c r="W3086" s="58">
        <v>0</v>
      </c>
      <c r="X3086" s="58">
        <v>0</v>
      </c>
      <c r="Y3086" s="58">
        <v>0</v>
      </c>
      <c r="Z3086" s="58">
        <v>0</v>
      </c>
      <c r="AA3086" s="58">
        <v>0</v>
      </c>
      <c r="AB3086" s="58">
        <v>0</v>
      </c>
      <c r="AC3086" s="58">
        <v>0</v>
      </c>
      <c r="AD3086" s="58">
        <v>0</v>
      </c>
      <c r="AE3086" s="58">
        <v>0</v>
      </c>
      <c r="AF3086" s="58">
        <v>0</v>
      </c>
      <c r="AG3086" s="58">
        <v>0</v>
      </c>
      <c r="AH3086" s="58">
        <v>0</v>
      </c>
      <c r="AI3086" s="58">
        <v>0</v>
      </c>
      <c r="AK3086" s="64">
        <f t="shared" si="48"/>
        <v>2.3700295147500118E-3</v>
      </c>
    </row>
    <row r="3087" spans="1:37" x14ac:dyDescent="0.25">
      <c r="A3087">
        <v>3085</v>
      </c>
      <c r="B3087" s="1">
        <v>1.0200000000000001E-2</v>
      </c>
      <c r="C3087" s="1">
        <v>6.6161144968214847E-5</v>
      </c>
      <c r="D3087" s="58">
        <v>0.17383149173567616</v>
      </c>
      <c r="E3087" s="58">
        <v>4.9016293029300557E-2</v>
      </c>
      <c r="F3087" s="58">
        <v>2.8747931743544328E-2</v>
      </c>
      <c r="G3087" s="58">
        <v>3.2988315784424321E-2</v>
      </c>
      <c r="H3087" s="58">
        <v>0.15933400151607313</v>
      </c>
      <c r="I3087" s="58">
        <v>0.1531252928516528</v>
      </c>
      <c r="J3087" s="58">
        <v>4.0381540366130564E-2</v>
      </c>
      <c r="K3087" s="58">
        <v>1.3187636703419324E-2</v>
      </c>
      <c r="L3087" s="58">
        <v>7.8483721903740519E-2</v>
      </c>
      <c r="M3087" s="58">
        <v>9.6846393242927445E-2</v>
      </c>
      <c r="N3087" s="58">
        <v>0.17405738112311098</v>
      </c>
      <c r="O3087" s="58">
        <v>0</v>
      </c>
      <c r="P3087" s="58">
        <v>0</v>
      </c>
      <c r="Q3087" s="58">
        <v>0</v>
      </c>
      <c r="R3087" s="58">
        <v>0</v>
      </c>
      <c r="S3087" s="58">
        <v>0</v>
      </c>
      <c r="T3087" s="58">
        <v>0</v>
      </c>
      <c r="U3087" s="58">
        <v>0</v>
      </c>
      <c r="V3087" s="58">
        <v>0</v>
      </c>
      <c r="W3087" s="58">
        <v>0</v>
      </c>
      <c r="X3087" s="58">
        <v>0</v>
      </c>
      <c r="Y3087" s="58">
        <v>0</v>
      </c>
      <c r="Z3087" s="58">
        <v>0</v>
      </c>
      <c r="AA3087" s="58">
        <v>0</v>
      </c>
      <c r="AB3087" s="58">
        <v>0</v>
      </c>
      <c r="AC3087" s="58">
        <v>0</v>
      </c>
      <c r="AD3087" s="58">
        <v>0</v>
      </c>
      <c r="AE3087" s="58">
        <v>0</v>
      </c>
      <c r="AF3087" s="58">
        <v>0</v>
      </c>
      <c r="AG3087" s="58">
        <v>0</v>
      </c>
      <c r="AH3087" s="58">
        <v>0</v>
      </c>
      <c r="AI3087" s="58">
        <v>0</v>
      </c>
      <c r="AK3087" s="64">
        <f t="shared" si="48"/>
        <v>6.48638676158969E-3</v>
      </c>
    </row>
    <row r="3088" spans="1:37" x14ac:dyDescent="0.25">
      <c r="A3088">
        <v>3086</v>
      </c>
      <c r="B3088" s="1">
        <v>1.2200000000000001E-2</v>
      </c>
      <c r="C3088" s="1">
        <v>-2.9618049932920895E-4</v>
      </c>
      <c r="D3088" s="58">
        <v>6.0545913049681571E-2</v>
      </c>
      <c r="E3088" s="58">
        <v>3.6714143053504074E-2</v>
      </c>
      <c r="F3088" s="58">
        <v>9.3383705669552147E-2</v>
      </c>
      <c r="G3088" s="58">
        <v>0.11556558103477252</v>
      </c>
      <c r="H3088" s="58">
        <v>6.4941115444705516E-2</v>
      </c>
      <c r="I3088" s="58">
        <v>0.14282185025371305</v>
      </c>
      <c r="J3088" s="58">
        <v>6.332268531318673E-2</v>
      </c>
      <c r="K3088" s="58">
        <v>0.1516281220095371</v>
      </c>
      <c r="L3088" s="58">
        <v>8.62103067557667E-2</v>
      </c>
      <c r="M3088" s="58">
        <v>6.2479975358325675E-2</v>
      </c>
      <c r="N3088" s="58">
        <v>0.12238660205725475</v>
      </c>
      <c r="O3088" s="58">
        <v>0</v>
      </c>
      <c r="P3088" s="58">
        <v>0</v>
      </c>
      <c r="Q3088" s="58">
        <v>0</v>
      </c>
      <c r="R3088" s="58">
        <v>0</v>
      </c>
      <c r="S3088" s="58">
        <v>0</v>
      </c>
      <c r="T3088" s="58">
        <v>0</v>
      </c>
      <c r="U3088" s="58">
        <v>0</v>
      </c>
      <c r="V3088" s="58">
        <v>0</v>
      </c>
      <c r="W3088" s="58">
        <v>0</v>
      </c>
      <c r="X3088" s="58">
        <v>0</v>
      </c>
      <c r="Y3088" s="58">
        <v>0</v>
      </c>
      <c r="Z3088" s="58">
        <v>0</v>
      </c>
      <c r="AA3088" s="58">
        <v>0</v>
      </c>
      <c r="AB3088" s="58">
        <v>0</v>
      </c>
      <c r="AC3088" s="58">
        <v>0</v>
      </c>
      <c r="AD3088" s="58">
        <v>0</v>
      </c>
      <c r="AE3088" s="58">
        <v>0</v>
      </c>
      <c r="AF3088" s="58">
        <v>0</v>
      </c>
      <c r="AG3088" s="58">
        <v>0</v>
      </c>
      <c r="AH3088" s="58">
        <v>0</v>
      </c>
      <c r="AI3088" s="58">
        <v>0</v>
      </c>
      <c r="AK3088" s="64">
        <f t="shared" si="48"/>
        <v>-2.427709010895155E-2</v>
      </c>
    </row>
    <row r="3089" spans="1:37" x14ac:dyDescent="0.25">
      <c r="A3089">
        <v>3087</v>
      </c>
      <c r="B3089" s="1">
        <v>1.26E-2</v>
      </c>
      <c r="C3089" s="1">
        <v>2.7947699066930366E-4</v>
      </c>
      <c r="D3089" s="58">
        <v>2.1032102124850328E-2</v>
      </c>
      <c r="E3089" s="58">
        <v>0.17229672745954622</v>
      </c>
      <c r="F3089" s="58">
        <v>0.16268538123036808</v>
      </c>
      <c r="G3089" s="58">
        <v>6.4205930358942689E-2</v>
      </c>
      <c r="H3089" s="58">
        <v>5.7990810674964153E-4</v>
      </c>
      <c r="I3089" s="58">
        <v>0.10511797200966924</v>
      </c>
      <c r="J3089" s="58">
        <v>8.8698732439189923E-2</v>
      </c>
      <c r="K3089" s="58">
        <v>2.9003320377926581E-2</v>
      </c>
      <c r="L3089" s="58">
        <v>0.18306019029961265</v>
      </c>
      <c r="M3089" s="58">
        <v>0.14822041088580112</v>
      </c>
      <c r="N3089" s="58">
        <v>2.5099324707343409E-2</v>
      </c>
      <c r="O3089" s="58">
        <v>0</v>
      </c>
      <c r="P3089" s="58">
        <v>0</v>
      </c>
      <c r="Q3089" s="58">
        <v>0</v>
      </c>
      <c r="R3089" s="58">
        <v>0</v>
      </c>
      <c r="S3089" s="58">
        <v>0</v>
      </c>
      <c r="T3089" s="58">
        <v>0</v>
      </c>
      <c r="U3089" s="58">
        <v>0</v>
      </c>
      <c r="V3089" s="58">
        <v>0</v>
      </c>
      <c r="W3089" s="58">
        <v>0</v>
      </c>
      <c r="X3089" s="58">
        <v>0</v>
      </c>
      <c r="Y3089" s="58">
        <v>0</v>
      </c>
      <c r="Z3089" s="58">
        <v>0</v>
      </c>
      <c r="AA3089" s="58">
        <v>0</v>
      </c>
      <c r="AB3089" s="58">
        <v>0</v>
      </c>
      <c r="AC3089" s="58">
        <v>0</v>
      </c>
      <c r="AD3089" s="58">
        <v>0</v>
      </c>
      <c r="AE3089" s="58">
        <v>0</v>
      </c>
      <c r="AF3089" s="58">
        <v>0</v>
      </c>
      <c r="AG3089" s="58">
        <v>0</v>
      </c>
      <c r="AH3089" s="58">
        <v>0</v>
      </c>
      <c r="AI3089" s="58">
        <v>0</v>
      </c>
      <c r="AK3089" s="64">
        <f t="shared" si="48"/>
        <v>2.2180713545182831E-2</v>
      </c>
    </row>
    <row r="3090" spans="1:37" x14ac:dyDescent="0.25">
      <c r="A3090">
        <v>3088</v>
      </c>
      <c r="B3090" s="1">
        <v>1.1599999999999999E-2</v>
      </c>
      <c r="C3090" s="1">
        <v>-8.32603851824602E-5</v>
      </c>
      <c r="D3090" s="58">
        <v>2.6985794829305989E-2</v>
      </c>
      <c r="E3090" s="58">
        <v>7.9042403045220574E-2</v>
      </c>
      <c r="F3090" s="58">
        <v>0.18626816793763148</v>
      </c>
      <c r="G3090" s="58">
        <v>1.2596184260086746E-3</v>
      </c>
      <c r="H3090" s="58">
        <v>2.118959142249734E-2</v>
      </c>
      <c r="I3090" s="58">
        <v>8.2181155682952284E-2</v>
      </c>
      <c r="J3090" s="58">
        <v>0.15875843278203255</v>
      </c>
      <c r="K3090" s="58">
        <v>0.13271140516459939</v>
      </c>
      <c r="L3090" s="58">
        <v>0.20702809295842178</v>
      </c>
      <c r="M3090" s="58">
        <v>8.8731934724909034E-2</v>
      </c>
      <c r="N3090" s="58">
        <v>1.5843403026420955E-2</v>
      </c>
      <c r="O3090" s="58">
        <v>0</v>
      </c>
      <c r="P3090" s="58">
        <v>0</v>
      </c>
      <c r="Q3090" s="58">
        <v>0</v>
      </c>
      <c r="R3090" s="58">
        <v>0</v>
      </c>
      <c r="S3090" s="58">
        <v>0</v>
      </c>
      <c r="T3090" s="58">
        <v>0</v>
      </c>
      <c r="U3090" s="58">
        <v>0</v>
      </c>
      <c r="V3090" s="58">
        <v>0</v>
      </c>
      <c r="W3090" s="58">
        <v>0</v>
      </c>
      <c r="X3090" s="58">
        <v>0</v>
      </c>
      <c r="Y3090" s="58">
        <v>0</v>
      </c>
      <c r="Z3090" s="58">
        <v>0</v>
      </c>
      <c r="AA3090" s="58">
        <v>0</v>
      </c>
      <c r="AB3090" s="58">
        <v>0</v>
      </c>
      <c r="AC3090" s="58">
        <v>0</v>
      </c>
      <c r="AD3090" s="58">
        <v>0</v>
      </c>
      <c r="AE3090" s="58">
        <v>0</v>
      </c>
      <c r="AF3090" s="58">
        <v>0</v>
      </c>
      <c r="AG3090" s="58">
        <v>0</v>
      </c>
      <c r="AH3090" s="58">
        <v>0</v>
      </c>
      <c r="AI3090" s="58">
        <v>0</v>
      </c>
      <c r="AK3090" s="64">
        <f t="shared" si="48"/>
        <v>-7.1776194122810518E-3</v>
      </c>
    </row>
    <row r="3091" spans="1:37" x14ac:dyDescent="0.25">
      <c r="A3091">
        <v>3089</v>
      </c>
      <c r="B3091" s="1">
        <v>1.12E-2</v>
      </c>
      <c r="C3091" s="1">
        <v>1.1132161205266723E-4</v>
      </c>
      <c r="D3091" s="58">
        <v>0.11760051676676395</v>
      </c>
      <c r="E3091" s="58">
        <v>9.0558528891855103E-2</v>
      </c>
      <c r="F3091" s="58">
        <v>8.8904829544165509E-2</v>
      </c>
      <c r="G3091" s="58">
        <v>5.0245131756781344E-2</v>
      </c>
      <c r="H3091" s="58">
        <v>9.3218789387825157E-2</v>
      </c>
      <c r="I3091" s="58">
        <v>0.11124808602243746</v>
      </c>
      <c r="J3091" s="58">
        <v>9.8496688147482789E-2</v>
      </c>
      <c r="K3091" s="58">
        <v>5.2791856970539966E-2</v>
      </c>
      <c r="L3091" s="58">
        <v>0.1238963388523608</v>
      </c>
      <c r="M3091" s="58">
        <v>4.5776376661358399E-2</v>
      </c>
      <c r="N3091" s="58">
        <v>0.12726285699842949</v>
      </c>
      <c r="O3091" s="58">
        <v>0</v>
      </c>
      <c r="P3091" s="58">
        <v>0</v>
      </c>
      <c r="Q3091" s="58">
        <v>0</v>
      </c>
      <c r="R3091" s="58">
        <v>0</v>
      </c>
      <c r="S3091" s="58">
        <v>0</v>
      </c>
      <c r="T3091" s="58">
        <v>0</v>
      </c>
      <c r="U3091" s="58">
        <v>0</v>
      </c>
      <c r="V3091" s="58">
        <v>0</v>
      </c>
      <c r="W3091" s="58">
        <v>0</v>
      </c>
      <c r="X3091" s="58">
        <v>0</v>
      </c>
      <c r="Y3091" s="58">
        <v>0</v>
      </c>
      <c r="Z3091" s="58">
        <v>0</v>
      </c>
      <c r="AA3091" s="58">
        <v>0</v>
      </c>
      <c r="AB3091" s="58">
        <v>0</v>
      </c>
      <c r="AC3091" s="58">
        <v>0</v>
      </c>
      <c r="AD3091" s="58">
        <v>0</v>
      </c>
      <c r="AE3091" s="58">
        <v>0</v>
      </c>
      <c r="AF3091" s="58">
        <v>0</v>
      </c>
      <c r="AG3091" s="58">
        <v>0</v>
      </c>
      <c r="AH3091" s="58">
        <v>0</v>
      </c>
      <c r="AI3091" s="58">
        <v>0</v>
      </c>
      <c r="AK3091" s="64">
        <f t="shared" si="48"/>
        <v>9.9394296475595733E-3</v>
      </c>
    </row>
    <row r="3092" spans="1:37" x14ac:dyDescent="0.25">
      <c r="A3092">
        <v>3090</v>
      </c>
      <c r="B3092" s="1">
        <v>9.4000000000000004E-3</v>
      </c>
      <c r="C3092" s="1">
        <v>1.1763208481464855E-4</v>
      </c>
      <c r="D3092" s="58">
        <v>0.13962846351821509</v>
      </c>
      <c r="E3092" s="58">
        <v>5.3761224838112465E-2</v>
      </c>
      <c r="F3092" s="58">
        <v>0.12113472626102022</v>
      </c>
      <c r="G3092" s="58">
        <v>7.5703006576303161E-2</v>
      </c>
      <c r="H3092" s="58">
        <v>5.2132990468334299E-2</v>
      </c>
      <c r="I3092" s="58">
        <v>3.1301676864180061E-2</v>
      </c>
      <c r="J3092" s="58">
        <v>9.5164361588654697E-2</v>
      </c>
      <c r="K3092" s="58">
        <v>3.9003365520179384E-2</v>
      </c>
      <c r="L3092" s="58">
        <v>0.14975377597605347</v>
      </c>
      <c r="M3092" s="58">
        <v>0.10951476341439649</v>
      </c>
      <c r="N3092" s="58">
        <v>0.1329016449745507</v>
      </c>
      <c r="O3092" s="58">
        <v>0</v>
      </c>
      <c r="P3092" s="58">
        <v>0</v>
      </c>
      <c r="Q3092" s="58">
        <v>0</v>
      </c>
      <c r="R3092" s="58">
        <v>0</v>
      </c>
      <c r="S3092" s="58">
        <v>0</v>
      </c>
      <c r="T3092" s="58">
        <v>0</v>
      </c>
      <c r="U3092" s="58">
        <v>0</v>
      </c>
      <c r="V3092" s="58">
        <v>0</v>
      </c>
      <c r="W3092" s="58">
        <v>0</v>
      </c>
      <c r="X3092" s="58">
        <v>0</v>
      </c>
      <c r="Y3092" s="58">
        <v>0</v>
      </c>
      <c r="Z3092" s="58">
        <v>0</v>
      </c>
      <c r="AA3092" s="58">
        <v>0</v>
      </c>
      <c r="AB3092" s="58">
        <v>0</v>
      </c>
      <c r="AC3092" s="58">
        <v>0</v>
      </c>
      <c r="AD3092" s="58">
        <v>0</v>
      </c>
      <c r="AE3092" s="58">
        <v>0</v>
      </c>
      <c r="AF3092" s="58">
        <v>0</v>
      </c>
      <c r="AG3092" s="58">
        <v>0</v>
      </c>
      <c r="AH3092" s="58">
        <v>0</v>
      </c>
      <c r="AI3092" s="58">
        <v>0</v>
      </c>
      <c r="AK3092" s="64">
        <f t="shared" si="48"/>
        <v>1.2514051576026442E-2</v>
      </c>
    </row>
    <row r="3093" spans="1:37" x14ac:dyDescent="0.25">
      <c r="A3093">
        <v>3091</v>
      </c>
      <c r="B3093" s="1">
        <v>1.24E-2</v>
      </c>
      <c r="C3093" s="1">
        <v>3.6129077897055479E-4</v>
      </c>
      <c r="D3093" s="58">
        <v>1.0932077411644509E-2</v>
      </c>
      <c r="E3093" s="58">
        <v>0.12849622422114862</v>
      </c>
      <c r="F3093" s="58">
        <v>6.7678896291868185E-2</v>
      </c>
      <c r="G3093" s="58">
        <v>8.5597880758952069E-2</v>
      </c>
      <c r="H3093" s="58">
        <v>8.3764541216081081E-2</v>
      </c>
      <c r="I3093" s="58">
        <v>4.7533236548360239E-2</v>
      </c>
      <c r="J3093" s="58">
        <v>0.19996484775768358</v>
      </c>
      <c r="K3093" s="58">
        <v>8.7116702359153295E-2</v>
      </c>
      <c r="L3093" s="58">
        <v>0.22257563993815291</v>
      </c>
      <c r="M3093" s="58">
        <v>4.1661147035735036E-2</v>
      </c>
      <c r="N3093" s="58">
        <v>2.467880646122049E-2</v>
      </c>
      <c r="O3093" s="58">
        <v>0</v>
      </c>
      <c r="P3093" s="58">
        <v>0</v>
      </c>
      <c r="Q3093" s="58">
        <v>0</v>
      </c>
      <c r="R3093" s="58">
        <v>0</v>
      </c>
      <c r="S3093" s="58">
        <v>0</v>
      </c>
      <c r="T3093" s="58">
        <v>0</v>
      </c>
      <c r="U3093" s="58">
        <v>0</v>
      </c>
      <c r="V3093" s="58">
        <v>0</v>
      </c>
      <c r="W3093" s="58">
        <v>0</v>
      </c>
      <c r="X3093" s="58">
        <v>0</v>
      </c>
      <c r="Y3093" s="58">
        <v>0</v>
      </c>
      <c r="Z3093" s="58">
        <v>0</v>
      </c>
      <c r="AA3093" s="58">
        <v>0</v>
      </c>
      <c r="AB3093" s="58">
        <v>0</v>
      </c>
      <c r="AC3093" s="58">
        <v>0</v>
      </c>
      <c r="AD3093" s="58">
        <v>0</v>
      </c>
      <c r="AE3093" s="58">
        <v>0</v>
      </c>
      <c r="AF3093" s="58">
        <v>0</v>
      </c>
      <c r="AG3093" s="58">
        <v>0</v>
      </c>
      <c r="AH3093" s="58">
        <v>0</v>
      </c>
      <c r="AI3093" s="58">
        <v>0</v>
      </c>
      <c r="AK3093" s="64">
        <f t="shared" si="48"/>
        <v>2.9136353142786679E-2</v>
      </c>
    </row>
    <row r="3094" spans="1:37" x14ac:dyDescent="0.25">
      <c r="A3094">
        <v>3092</v>
      </c>
      <c r="B3094" s="1">
        <v>1.2999999999999999E-2</v>
      </c>
      <c r="C3094" s="1">
        <v>-2.1007411700975549E-4</v>
      </c>
      <c r="D3094" s="58">
        <v>1.6190879880226623E-2</v>
      </c>
      <c r="E3094" s="58">
        <v>8.4644351973334975E-2</v>
      </c>
      <c r="F3094" s="58">
        <v>2.3832548153872889E-2</v>
      </c>
      <c r="G3094" s="58">
        <v>8.8461289921676081E-2</v>
      </c>
      <c r="H3094" s="58">
        <v>6.2970369706598681E-2</v>
      </c>
      <c r="I3094" s="58">
        <v>0.17628346616695095</v>
      </c>
      <c r="J3094" s="58">
        <v>1.5717203649141323E-2</v>
      </c>
      <c r="K3094" s="58">
        <v>0.18535877036948459</v>
      </c>
      <c r="L3094" s="58">
        <v>0.10537634909530501</v>
      </c>
      <c r="M3094" s="58">
        <v>3.2006328129504526E-2</v>
      </c>
      <c r="N3094" s="58">
        <v>0.20915844295390434</v>
      </c>
      <c r="O3094" s="58">
        <v>0</v>
      </c>
      <c r="P3094" s="58">
        <v>0</v>
      </c>
      <c r="Q3094" s="58">
        <v>0</v>
      </c>
      <c r="R3094" s="58">
        <v>0</v>
      </c>
      <c r="S3094" s="58">
        <v>0</v>
      </c>
      <c r="T3094" s="58">
        <v>0</v>
      </c>
      <c r="U3094" s="58">
        <v>0</v>
      </c>
      <c r="V3094" s="58">
        <v>0</v>
      </c>
      <c r="W3094" s="58">
        <v>0</v>
      </c>
      <c r="X3094" s="58">
        <v>0</v>
      </c>
      <c r="Y3094" s="58">
        <v>0</v>
      </c>
      <c r="Z3094" s="58">
        <v>0</v>
      </c>
      <c r="AA3094" s="58">
        <v>0</v>
      </c>
      <c r="AB3094" s="58">
        <v>0</v>
      </c>
      <c r="AC3094" s="58">
        <v>0</v>
      </c>
      <c r="AD3094" s="58">
        <v>0</v>
      </c>
      <c r="AE3094" s="58">
        <v>0</v>
      </c>
      <c r="AF3094" s="58">
        <v>0</v>
      </c>
      <c r="AG3094" s="58">
        <v>0</v>
      </c>
      <c r="AH3094" s="58">
        <v>0</v>
      </c>
      <c r="AI3094" s="58">
        <v>0</v>
      </c>
      <c r="AK3094" s="64">
        <f t="shared" si="48"/>
        <v>-1.6159547462288884E-2</v>
      </c>
    </row>
    <row r="3095" spans="1:37" x14ac:dyDescent="0.25">
      <c r="A3095">
        <v>3093</v>
      </c>
      <c r="B3095" s="1">
        <v>1.26E-2</v>
      </c>
      <c r="C3095" s="1">
        <v>-1.3485641849616384E-4</v>
      </c>
      <c r="D3095" s="58">
        <v>4.6585186211998551E-2</v>
      </c>
      <c r="E3095" s="58">
        <v>7.3462614271520482E-2</v>
      </c>
      <c r="F3095" s="58">
        <v>3.9500129946864221E-2</v>
      </c>
      <c r="G3095" s="58">
        <v>0.14003351138785988</v>
      </c>
      <c r="H3095" s="58">
        <v>4.1131485601584653E-2</v>
      </c>
      <c r="I3095" s="58">
        <v>0.13778418216310673</v>
      </c>
      <c r="J3095" s="58">
        <v>0.11587734955384579</v>
      </c>
      <c r="K3095" s="58">
        <v>0.14165057289360489</v>
      </c>
      <c r="L3095" s="58">
        <v>2.6192552820856519E-2</v>
      </c>
      <c r="M3095" s="58">
        <v>9.1670547019051377E-2</v>
      </c>
      <c r="N3095" s="58">
        <v>0.14611186812970695</v>
      </c>
      <c r="O3095" s="58">
        <v>0</v>
      </c>
      <c r="P3095" s="58">
        <v>0</v>
      </c>
      <c r="Q3095" s="58">
        <v>0</v>
      </c>
      <c r="R3095" s="58">
        <v>0</v>
      </c>
      <c r="S3095" s="58">
        <v>0</v>
      </c>
      <c r="T3095" s="58">
        <v>0</v>
      </c>
      <c r="U3095" s="58">
        <v>0</v>
      </c>
      <c r="V3095" s="58">
        <v>0</v>
      </c>
      <c r="W3095" s="58">
        <v>0</v>
      </c>
      <c r="X3095" s="58">
        <v>0</v>
      </c>
      <c r="Y3095" s="58">
        <v>0</v>
      </c>
      <c r="Z3095" s="58">
        <v>0</v>
      </c>
      <c r="AA3095" s="58">
        <v>0</v>
      </c>
      <c r="AB3095" s="58">
        <v>0</v>
      </c>
      <c r="AC3095" s="58">
        <v>0</v>
      </c>
      <c r="AD3095" s="58">
        <v>0</v>
      </c>
      <c r="AE3095" s="58">
        <v>0</v>
      </c>
      <c r="AF3095" s="58">
        <v>0</v>
      </c>
      <c r="AG3095" s="58">
        <v>0</v>
      </c>
      <c r="AH3095" s="58">
        <v>0</v>
      </c>
      <c r="AI3095" s="58">
        <v>0</v>
      </c>
      <c r="AK3095" s="64">
        <f t="shared" si="48"/>
        <v>-1.07028903568384E-2</v>
      </c>
    </row>
    <row r="3096" spans="1:37" x14ac:dyDescent="0.25">
      <c r="A3096">
        <v>3094</v>
      </c>
      <c r="B3096" s="1">
        <v>1.15E-2</v>
      </c>
      <c r="C3096" s="1">
        <v>-1.3987495193600838E-4</v>
      </c>
      <c r="D3096" s="58">
        <v>7.4988519150898422E-2</v>
      </c>
      <c r="E3096" s="58">
        <v>3.440172116605808E-2</v>
      </c>
      <c r="F3096" s="58">
        <v>0.11803598619402356</v>
      </c>
      <c r="G3096" s="58">
        <v>0.13573243592581619</v>
      </c>
      <c r="H3096" s="58">
        <v>6.893347129216984E-2</v>
      </c>
      <c r="I3096" s="58">
        <v>1.6741591054861719E-2</v>
      </c>
      <c r="J3096" s="58">
        <v>0.12871894879469256</v>
      </c>
      <c r="K3096" s="58">
        <v>0.15538221886614698</v>
      </c>
      <c r="L3096" s="58">
        <v>0.15307738318783534</v>
      </c>
      <c r="M3096" s="58">
        <v>7.9935222609005804E-2</v>
      </c>
      <c r="N3096" s="58">
        <v>3.4052501758491491E-2</v>
      </c>
      <c r="O3096" s="58">
        <v>0</v>
      </c>
      <c r="P3096" s="58">
        <v>0</v>
      </c>
      <c r="Q3096" s="58">
        <v>0</v>
      </c>
      <c r="R3096" s="58">
        <v>0</v>
      </c>
      <c r="S3096" s="58">
        <v>0</v>
      </c>
      <c r="T3096" s="58">
        <v>0</v>
      </c>
      <c r="U3096" s="58">
        <v>0</v>
      </c>
      <c r="V3096" s="58">
        <v>0</v>
      </c>
      <c r="W3096" s="58">
        <v>0</v>
      </c>
      <c r="X3096" s="58">
        <v>0</v>
      </c>
      <c r="Y3096" s="58">
        <v>0</v>
      </c>
      <c r="Z3096" s="58">
        <v>0</v>
      </c>
      <c r="AA3096" s="58">
        <v>0</v>
      </c>
      <c r="AB3096" s="58">
        <v>0</v>
      </c>
      <c r="AC3096" s="58">
        <v>0</v>
      </c>
      <c r="AD3096" s="58">
        <v>0</v>
      </c>
      <c r="AE3096" s="58">
        <v>0</v>
      </c>
      <c r="AF3096" s="58">
        <v>0</v>
      </c>
      <c r="AG3096" s="58">
        <v>0</v>
      </c>
      <c r="AH3096" s="58">
        <v>0</v>
      </c>
      <c r="AI3096" s="58">
        <v>0</v>
      </c>
      <c r="AK3096" s="64">
        <f t="shared" si="48"/>
        <v>-1.2163039298783337E-2</v>
      </c>
    </row>
    <row r="3097" spans="1:37" x14ac:dyDescent="0.25">
      <c r="A3097">
        <v>3095</v>
      </c>
      <c r="B3097" s="1">
        <v>1.12E-2</v>
      </c>
      <c r="C3097" s="1">
        <v>1.2138372584960698E-4</v>
      </c>
      <c r="D3097" s="58">
        <v>5.1052429663476291E-2</v>
      </c>
      <c r="E3097" s="58">
        <v>8.3545078670737946E-2</v>
      </c>
      <c r="F3097" s="58">
        <v>8.3467595122957053E-2</v>
      </c>
      <c r="G3097" s="58">
        <v>4.964490908403757E-3</v>
      </c>
      <c r="H3097" s="58">
        <v>0.1491343954989556</v>
      </c>
      <c r="I3097" s="58">
        <v>0.11556517511317672</v>
      </c>
      <c r="J3097" s="58">
        <v>0.1664432209823985</v>
      </c>
      <c r="K3097" s="58">
        <v>7.0395626055678936E-2</v>
      </c>
      <c r="L3097" s="58">
        <v>0.14001538930776869</v>
      </c>
      <c r="M3097" s="58">
        <v>7.1024247113945588E-2</v>
      </c>
      <c r="N3097" s="58">
        <v>6.439235156250106E-2</v>
      </c>
      <c r="O3097" s="58">
        <v>0</v>
      </c>
      <c r="P3097" s="58">
        <v>0</v>
      </c>
      <c r="Q3097" s="58">
        <v>0</v>
      </c>
      <c r="R3097" s="58">
        <v>0</v>
      </c>
      <c r="S3097" s="58">
        <v>0</v>
      </c>
      <c r="T3097" s="58">
        <v>0</v>
      </c>
      <c r="U3097" s="58">
        <v>0</v>
      </c>
      <c r="V3097" s="58">
        <v>0</v>
      </c>
      <c r="W3097" s="58">
        <v>0</v>
      </c>
      <c r="X3097" s="58">
        <v>0</v>
      </c>
      <c r="Y3097" s="58">
        <v>0</v>
      </c>
      <c r="Z3097" s="58">
        <v>0</v>
      </c>
      <c r="AA3097" s="58">
        <v>0</v>
      </c>
      <c r="AB3097" s="58">
        <v>0</v>
      </c>
      <c r="AC3097" s="58">
        <v>0</v>
      </c>
      <c r="AD3097" s="58">
        <v>0</v>
      </c>
      <c r="AE3097" s="58">
        <v>0</v>
      </c>
      <c r="AF3097" s="58">
        <v>0</v>
      </c>
      <c r="AG3097" s="58">
        <v>0</v>
      </c>
      <c r="AH3097" s="58">
        <v>0</v>
      </c>
      <c r="AI3097" s="58">
        <v>0</v>
      </c>
      <c r="AK3097" s="64">
        <f t="shared" si="48"/>
        <v>1.0837832665143481E-2</v>
      </c>
    </row>
    <row r="3098" spans="1:37" x14ac:dyDescent="0.25">
      <c r="A3098">
        <v>3096</v>
      </c>
      <c r="B3098" s="1">
        <v>1.0800000000000001E-2</v>
      </c>
      <c r="C3098" s="1">
        <v>7.8388862624261338E-6</v>
      </c>
      <c r="D3098" s="58">
        <v>5.4125852383431469E-2</v>
      </c>
      <c r="E3098" s="58">
        <v>9.8839978315790333E-2</v>
      </c>
      <c r="F3098" s="58">
        <v>6.0645911699795468E-2</v>
      </c>
      <c r="G3098" s="58">
        <v>0.10238943280328482</v>
      </c>
      <c r="H3098" s="58">
        <v>0.10095212022013678</v>
      </c>
      <c r="I3098" s="58">
        <v>6.1725305721776806E-2</v>
      </c>
      <c r="J3098" s="58">
        <v>3.7971267162504083E-2</v>
      </c>
      <c r="K3098" s="58">
        <v>0.1037632234136663</v>
      </c>
      <c r="L3098" s="58">
        <v>5.0780017745399184E-2</v>
      </c>
      <c r="M3098" s="58">
        <v>0.16039917724152158</v>
      </c>
      <c r="N3098" s="58">
        <v>0.16840771329269313</v>
      </c>
      <c r="O3098" s="58">
        <v>0</v>
      </c>
      <c r="P3098" s="58">
        <v>0</v>
      </c>
      <c r="Q3098" s="58">
        <v>0</v>
      </c>
      <c r="R3098" s="58">
        <v>0</v>
      </c>
      <c r="S3098" s="58">
        <v>0</v>
      </c>
      <c r="T3098" s="58">
        <v>0</v>
      </c>
      <c r="U3098" s="58">
        <v>0</v>
      </c>
      <c r="V3098" s="58">
        <v>0</v>
      </c>
      <c r="W3098" s="58">
        <v>0</v>
      </c>
      <c r="X3098" s="58">
        <v>0</v>
      </c>
      <c r="Y3098" s="58">
        <v>0</v>
      </c>
      <c r="Z3098" s="58">
        <v>0</v>
      </c>
      <c r="AA3098" s="58">
        <v>0</v>
      </c>
      <c r="AB3098" s="58">
        <v>0</v>
      </c>
      <c r="AC3098" s="58">
        <v>0</v>
      </c>
      <c r="AD3098" s="58">
        <v>0</v>
      </c>
      <c r="AE3098" s="58">
        <v>0</v>
      </c>
      <c r="AF3098" s="58">
        <v>0</v>
      </c>
      <c r="AG3098" s="58">
        <v>0</v>
      </c>
      <c r="AH3098" s="58">
        <v>0</v>
      </c>
      <c r="AI3098" s="58">
        <v>0</v>
      </c>
      <c r="AK3098" s="64">
        <f t="shared" si="48"/>
        <v>7.2582280207649386E-4</v>
      </c>
    </row>
    <row r="3099" spans="1:37" x14ac:dyDescent="0.25">
      <c r="A3099">
        <v>3097</v>
      </c>
      <c r="B3099" s="1">
        <v>1.12E-2</v>
      </c>
      <c r="C3099" s="1">
        <v>-2.324102156395213E-4</v>
      </c>
      <c r="D3099" s="58">
        <v>1.2071077605898203E-2</v>
      </c>
      <c r="E3099" s="58">
        <v>9.9052223823068788E-3</v>
      </c>
      <c r="F3099" s="58">
        <v>0.13518431556651817</v>
      </c>
      <c r="G3099" s="58">
        <v>5.6697669385417156E-2</v>
      </c>
      <c r="H3099" s="58">
        <v>0.13465624630376347</v>
      </c>
      <c r="I3099" s="58">
        <v>0.10198296075231592</v>
      </c>
      <c r="J3099" s="58">
        <v>0.13406077489188259</v>
      </c>
      <c r="K3099" s="58">
        <v>0.14004119024166503</v>
      </c>
      <c r="L3099" s="58">
        <v>0.13793853275378368</v>
      </c>
      <c r="M3099" s="58">
        <v>3.0993521525705146E-2</v>
      </c>
      <c r="N3099" s="58">
        <v>0.10646848859074365</v>
      </c>
      <c r="O3099" s="58">
        <v>0</v>
      </c>
      <c r="P3099" s="58">
        <v>0</v>
      </c>
      <c r="Q3099" s="58">
        <v>0</v>
      </c>
      <c r="R3099" s="58">
        <v>0</v>
      </c>
      <c r="S3099" s="58">
        <v>0</v>
      </c>
      <c r="T3099" s="58">
        <v>0</v>
      </c>
      <c r="U3099" s="58">
        <v>0</v>
      </c>
      <c r="V3099" s="58">
        <v>0</v>
      </c>
      <c r="W3099" s="58">
        <v>0</v>
      </c>
      <c r="X3099" s="58">
        <v>0</v>
      </c>
      <c r="Y3099" s="58">
        <v>0</v>
      </c>
      <c r="Z3099" s="58">
        <v>0</v>
      </c>
      <c r="AA3099" s="58">
        <v>0</v>
      </c>
      <c r="AB3099" s="58">
        <v>0</v>
      </c>
      <c r="AC3099" s="58">
        <v>0</v>
      </c>
      <c r="AD3099" s="58">
        <v>0</v>
      </c>
      <c r="AE3099" s="58">
        <v>0</v>
      </c>
      <c r="AF3099" s="58">
        <v>0</v>
      </c>
      <c r="AG3099" s="58">
        <v>0</v>
      </c>
      <c r="AH3099" s="58">
        <v>0</v>
      </c>
      <c r="AI3099" s="58">
        <v>0</v>
      </c>
      <c r="AK3099" s="64">
        <f t="shared" si="48"/>
        <v>-2.0750912110671545E-2</v>
      </c>
    </row>
    <row r="3100" spans="1:37" x14ac:dyDescent="0.25">
      <c r="A3100">
        <v>3098</v>
      </c>
      <c r="B3100" s="1">
        <v>1.3100000000000001E-2</v>
      </c>
      <c r="C3100" s="1">
        <v>-2.9782766757268711E-5</v>
      </c>
      <c r="D3100" s="58">
        <v>5.6925657060763205E-2</v>
      </c>
      <c r="E3100" s="58">
        <v>9.0874267484602339E-2</v>
      </c>
      <c r="F3100" s="58">
        <v>2.3475321611332894E-2</v>
      </c>
      <c r="G3100" s="58">
        <v>0.16084585259330425</v>
      </c>
      <c r="H3100" s="58">
        <v>0.10773102382717654</v>
      </c>
      <c r="I3100" s="58">
        <v>0.13210171550919053</v>
      </c>
      <c r="J3100" s="58">
        <v>4.725275950054407E-2</v>
      </c>
      <c r="K3100" s="58">
        <v>0.14215948598159123</v>
      </c>
      <c r="L3100" s="58">
        <v>0.14413276130435765</v>
      </c>
      <c r="M3100" s="58">
        <v>8.147853951516076E-3</v>
      </c>
      <c r="N3100" s="58">
        <v>8.635330117562133E-2</v>
      </c>
      <c r="O3100" s="58">
        <v>0</v>
      </c>
      <c r="P3100" s="58">
        <v>0</v>
      </c>
      <c r="Q3100" s="58">
        <v>0</v>
      </c>
      <c r="R3100" s="58">
        <v>0</v>
      </c>
      <c r="S3100" s="58">
        <v>0</v>
      </c>
      <c r="T3100" s="58">
        <v>0</v>
      </c>
      <c r="U3100" s="58">
        <v>0</v>
      </c>
      <c r="V3100" s="58">
        <v>0</v>
      </c>
      <c r="W3100" s="58">
        <v>0</v>
      </c>
      <c r="X3100" s="58">
        <v>0</v>
      </c>
      <c r="Y3100" s="58">
        <v>0</v>
      </c>
      <c r="Z3100" s="58">
        <v>0</v>
      </c>
      <c r="AA3100" s="58">
        <v>0</v>
      </c>
      <c r="AB3100" s="58">
        <v>0</v>
      </c>
      <c r="AC3100" s="58">
        <v>0</v>
      </c>
      <c r="AD3100" s="58">
        <v>0</v>
      </c>
      <c r="AE3100" s="58">
        <v>0</v>
      </c>
      <c r="AF3100" s="58">
        <v>0</v>
      </c>
      <c r="AG3100" s="58">
        <v>0</v>
      </c>
      <c r="AH3100" s="58">
        <v>0</v>
      </c>
      <c r="AI3100" s="58">
        <v>0</v>
      </c>
      <c r="AK3100" s="64">
        <f t="shared" si="48"/>
        <v>-2.2734936455930314E-3</v>
      </c>
    </row>
    <row r="3101" spans="1:37" x14ac:dyDescent="0.25">
      <c r="A3101">
        <v>3099</v>
      </c>
      <c r="B3101" s="1">
        <v>1.2500000000000001E-2</v>
      </c>
      <c r="C3101" s="1">
        <v>-1.7960373029050077E-5</v>
      </c>
      <c r="D3101" s="58">
        <v>0.19178351360303525</v>
      </c>
      <c r="E3101" s="58">
        <v>2.0147267203736972E-2</v>
      </c>
      <c r="F3101" s="58">
        <v>3.2516351249889594E-2</v>
      </c>
      <c r="G3101" s="58">
        <v>9.2438003924340789E-2</v>
      </c>
      <c r="H3101" s="58">
        <v>8.0544740411987004E-2</v>
      </c>
      <c r="I3101" s="58">
        <v>0.11654527849517136</v>
      </c>
      <c r="J3101" s="58">
        <v>0.20771422819089033</v>
      </c>
      <c r="K3101" s="58">
        <v>0.1002032781449414</v>
      </c>
      <c r="L3101" s="58">
        <v>0.13767074696701737</v>
      </c>
      <c r="M3101" s="58">
        <v>2.4096339230150346E-3</v>
      </c>
      <c r="N3101" s="58">
        <v>1.8026957885974977E-2</v>
      </c>
      <c r="O3101" s="58">
        <v>0</v>
      </c>
      <c r="P3101" s="58">
        <v>0</v>
      </c>
      <c r="Q3101" s="58">
        <v>0</v>
      </c>
      <c r="R3101" s="58">
        <v>0</v>
      </c>
      <c r="S3101" s="58">
        <v>0</v>
      </c>
      <c r="T3101" s="58">
        <v>0</v>
      </c>
      <c r="U3101" s="58">
        <v>0</v>
      </c>
      <c r="V3101" s="58">
        <v>0</v>
      </c>
      <c r="W3101" s="58">
        <v>0</v>
      </c>
      <c r="X3101" s="58">
        <v>0</v>
      </c>
      <c r="Y3101" s="58">
        <v>0</v>
      </c>
      <c r="Z3101" s="58">
        <v>0</v>
      </c>
      <c r="AA3101" s="58">
        <v>0</v>
      </c>
      <c r="AB3101" s="58">
        <v>0</v>
      </c>
      <c r="AC3101" s="58">
        <v>0</v>
      </c>
      <c r="AD3101" s="58">
        <v>0</v>
      </c>
      <c r="AE3101" s="58">
        <v>0</v>
      </c>
      <c r="AF3101" s="58">
        <v>0</v>
      </c>
      <c r="AG3101" s="58">
        <v>0</v>
      </c>
      <c r="AH3101" s="58">
        <v>0</v>
      </c>
      <c r="AI3101" s="58">
        <v>0</v>
      </c>
      <c r="AK3101" s="64">
        <f t="shared" si="48"/>
        <v>-1.436829842324006E-3</v>
      </c>
    </row>
    <row r="3102" spans="1:37" x14ac:dyDescent="0.25">
      <c r="A3102">
        <v>3100</v>
      </c>
      <c r="B3102" s="1">
        <v>1.49E-2</v>
      </c>
      <c r="C3102" s="1">
        <v>-2.3631732592725805E-4</v>
      </c>
      <c r="D3102" s="58">
        <v>0.11296604431149863</v>
      </c>
      <c r="E3102" s="58">
        <v>0.15074375252108926</v>
      </c>
      <c r="F3102" s="58">
        <v>0.15014660442341701</v>
      </c>
      <c r="G3102" s="58">
        <v>9.4623052041708094E-2</v>
      </c>
      <c r="H3102" s="58">
        <v>8.3889585214416487E-2</v>
      </c>
      <c r="I3102" s="58">
        <v>7.8824791672249941E-2</v>
      </c>
      <c r="J3102" s="58">
        <v>4.2742586507315177E-3</v>
      </c>
      <c r="K3102" s="58">
        <v>0.16713072875639065</v>
      </c>
      <c r="L3102" s="58">
        <v>2.7309236820101123E-2</v>
      </c>
      <c r="M3102" s="58">
        <v>4.8960015941633871E-2</v>
      </c>
      <c r="N3102" s="58">
        <v>8.1131929646763454E-2</v>
      </c>
      <c r="O3102" s="58">
        <v>0</v>
      </c>
      <c r="P3102" s="58">
        <v>0</v>
      </c>
      <c r="Q3102" s="58">
        <v>0</v>
      </c>
      <c r="R3102" s="58">
        <v>0</v>
      </c>
      <c r="S3102" s="58">
        <v>0</v>
      </c>
      <c r="T3102" s="58">
        <v>0</v>
      </c>
      <c r="U3102" s="58">
        <v>0</v>
      </c>
      <c r="V3102" s="58">
        <v>0</v>
      </c>
      <c r="W3102" s="58">
        <v>0</v>
      </c>
      <c r="X3102" s="58">
        <v>0</v>
      </c>
      <c r="Y3102" s="58">
        <v>0</v>
      </c>
      <c r="Z3102" s="58">
        <v>0</v>
      </c>
      <c r="AA3102" s="58">
        <v>0</v>
      </c>
      <c r="AB3102" s="58">
        <v>0</v>
      </c>
      <c r="AC3102" s="58">
        <v>0</v>
      </c>
      <c r="AD3102" s="58">
        <v>0</v>
      </c>
      <c r="AE3102" s="58">
        <v>0</v>
      </c>
      <c r="AF3102" s="58">
        <v>0</v>
      </c>
      <c r="AG3102" s="58">
        <v>0</v>
      </c>
      <c r="AH3102" s="58">
        <v>0</v>
      </c>
      <c r="AI3102" s="58">
        <v>0</v>
      </c>
      <c r="AK3102" s="64">
        <f t="shared" si="48"/>
        <v>-1.5860223216594499E-2</v>
      </c>
    </row>
    <row r="3103" spans="1:37" x14ac:dyDescent="0.25">
      <c r="A3103">
        <v>3101</v>
      </c>
      <c r="B3103" s="1">
        <v>1.2800000000000001E-2</v>
      </c>
      <c r="C3103" s="1">
        <v>-3.6912024815358036E-5</v>
      </c>
      <c r="D3103" s="58">
        <v>0.16862443142401953</v>
      </c>
      <c r="E3103" s="58">
        <v>0.10136120917909029</v>
      </c>
      <c r="F3103" s="58">
        <v>0.13599566006324285</v>
      </c>
      <c r="G3103" s="58">
        <v>0.1417699196614044</v>
      </c>
      <c r="H3103" s="58">
        <v>6.0787431882223094E-3</v>
      </c>
      <c r="I3103" s="58">
        <v>7.6315637717360982E-2</v>
      </c>
      <c r="J3103" s="58">
        <v>0.11620649617862838</v>
      </c>
      <c r="K3103" s="58">
        <v>6.4754910392349554E-2</v>
      </c>
      <c r="L3103" s="58">
        <v>1.5730189318328744E-2</v>
      </c>
      <c r="M3103" s="58">
        <v>0.13655029046082109</v>
      </c>
      <c r="N3103" s="58">
        <v>3.6612512416531684E-2</v>
      </c>
      <c r="O3103" s="58">
        <v>0</v>
      </c>
      <c r="P3103" s="58">
        <v>0</v>
      </c>
      <c r="Q3103" s="58">
        <v>0</v>
      </c>
      <c r="R3103" s="58">
        <v>0</v>
      </c>
      <c r="S3103" s="58">
        <v>0</v>
      </c>
      <c r="T3103" s="58">
        <v>0</v>
      </c>
      <c r="U3103" s="58">
        <v>0</v>
      </c>
      <c r="V3103" s="58">
        <v>0</v>
      </c>
      <c r="W3103" s="58">
        <v>0</v>
      </c>
      <c r="X3103" s="58">
        <v>0</v>
      </c>
      <c r="Y3103" s="58">
        <v>0</v>
      </c>
      <c r="Z3103" s="58">
        <v>0</v>
      </c>
      <c r="AA3103" s="58">
        <v>0</v>
      </c>
      <c r="AB3103" s="58">
        <v>0</v>
      </c>
      <c r="AC3103" s="58">
        <v>0</v>
      </c>
      <c r="AD3103" s="58">
        <v>0</v>
      </c>
      <c r="AE3103" s="58">
        <v>0</v>
      </c>
      <c r="AF3103" s="58">
        <v>0</v>
      </c>
      <c r="AG3103" s="58">
        <v>0</v>
      </c>
      <c r="AH3103" s="58">
        <v>0</v>
      </c>
      <c r="AI3103" s="58">
        <v>0</v>
      </c>
      <c r="AK3103" s="64">
        <f t="shared" si="48"/>
        <v>-2.8837519386998465E-3</v>
      </c>
    </row>
    <row r="3104" spans="1:37" x14ac:dyDescent="0.25">
      <c r="A3104">
        <v>3102</v>
      </c>
      <c r="B3104" s="1">
        <v>1.06E-2</v>
      </c>
      <c r="C3104" s="1">
        <v>-7.8809714252076318E-5</v>
      </c>
      <c r="D3104" s="58">
        <v>4.6976870250492929E-2</v>
      </c>
      <c r="E3104" s="58">
        <v>8.4937433452699246E-2</v>
      </c>
      <c r="F3104" s="58">
        <v>9.2363910391484588E-3</v>
      </c>
      <c r="G3104" s="58">
        <v>3.7565690197362764E-2</v>
      </c>
      <c r="H3104" s="58">
        <v>4.0914235509821706E-2</v>
      </c>
      <c r="I3104" s="58">
        <v>0.13186940957041207</v>
      </c>
      <c r="J3104" s="58">
        <v>3.6069581703612269E-2</v>
      </c>
      <c r="K3104" s="58">
        <v>0.14153072657288956</v>
      </c>
      <c r="L3104" s="58">
        <v>9.9921339823983588E-2</v>
      </c>
      <c r="M3104" s="58">
        <v>0.21538105939154412</v>
      </c>
      <c r="N3104" s="58">
        <v>0.15559726248803338</v>
      </c>
      <c r="O3104" s="58">
        <v>0</v>
      </c>
      <c r="P3104" s="58">
        <v>0</v>
      </c>
      <c r="Q3104" s="58">
        <v>0</v>
      </c>
      <c r="R3104" s="58">
        <v>0</v>
      </c>
      <c r="S3104" s="58">
        <v>0</v>
      </c>
      <c r="T3104" s="58">
        <v>0</v>
      </c>
      <c r="U3104" s="58">
        <v>0</v>
      </c>
      <c r="V3104" s="58">
        <v>0</v>
      </c>
      <c r="W3104" s="58">
        <v>0</v>
      </c>
      <c r="X3104" s="58">
        <v>0</v>
      </c>
      <c r="Y3104" s="58">
        <v>0</v>
      </c>
      <c r="Z3104" s="58">
        <v>0</v>
      </c>
      <c r="AA3104" s="58">
        <v>0</v>
      </c>
      <c r="AB3104" s="58">
        <v>0</v>
      </c>
      <c r="AC3104" s="58">
        <v>0</v>
      </c>
      <c r="AD3104" s="58">
        <v>0</v>
      </c>
      <c r="AE3104" s="58">
        <v>0</v>
      </c>
      <c r="AF3104" s="58">
        <v>0</v>
      </c>
      <c r="AG3104" s="58">
        <v>0</v>
      </c>
      <c r="AH3104" s="58">
        <v>0</v>
      </c>
      <c r="AI3104" s="58">
        <v>0</v>
      </c>
      <c r="AK3104" s="64">
        <f t="shared" si="48"/>
        <v>-7.4348787030260677E-3</v>
      </c>
    </row>
    <row r="3105" spans="1:37" x14ac:dyDescent="0.25">
      <c r="A3105">
        <v>3103</v>
      </c>
      <c r="B3105" s="1">
        <v>1.2200000000000001E-2</v>
      </c>
      <c r="C3105" s="1">
        <v>5.5524597962691724E-5</v>
      </c>
      <c r="D3105" s="58">
        <v>0.11031688433475657</v>
      </c>
      <c r="E3105" s="58">
        <v>9.4313711831884847E-2</v>
      </c>
      <c r="F3105" s="58">
        <v>3.5174425665474393E-2</v>
      </c>
      <c r="G3105" s="58">
        <v>8.7666560723515127E-2</v>
      </c>
      <c r="H3105" s="58">
        <v>0.12834051934161336</v>
      </c>
      <c r="I3105" s="58">
        <v>0.14567933081449913</v>
      </c>
      <c r="J3105" s="58">
        <v>0.12327512717460216</v>
      </c>
      <c r="K3105" s="58">
        <v>6.3143849702099755E-2</v>
      </c>
      <c r="L3105" s="58">
        <v>3.6632246967642244E-2</v>
      </c>
      <c r="M3105" s="58">
        <v>0.12010386355650021</v>
      </c>
      <c r="N3105" s="58">
        <v>5.5353479887412009E-2</v>
      </c>
      <c r="O3105" s="58">
        <v>0</v>
      </c>
      <c r="P3105" s="58">
        <v>0</v>
      </c>
      <c r="Q3105" s="58">
        <v>0</v>
      </c>
      <c r="R3105" s="58">
        <v>0</v>
      </c>
      <c r="S3105" s="58">
        <v>0</v>
      </c>
      <c r="T3105" s="58">
        <v>0</v>
      </c>
      <c r="U3105" s="58">
        <v>0</v>
      </c>
      <c r="V3105" s="58">
        <v>0</v>
      </c>
      <c r="W3105" s="58">
        <v>0</v>
      </c>
      <c r="X3105" s="58">
        <v>0</v>
      </c>
      <c r="Y3105" s="58">
        <v>0</v>
      </c>
      <c r="Z3105" s="58">
        <v>0</v>
      </c>
      <c r="AA3105" s="58">
        <v>0</v>
      </c>
      <c r="AB3105" s="58">
        <v>0</v>
      </c>
      <c r="AC3105" s="58">
        <v>0</v>
      </c>
      <c r="AD3105" s="58">
        <v>0</v>
      </c>
      <c r="AE3105" s="58">
        <v>0</v>
      </c>
      <c r="AF3105" s="58">
        <v>0</v>
      </c>
      <c r="AG3105" s="58">
        <v>0</v>
      </c>
      <c r="AH3105" s="58">
        <v>0</v>
      </c>
      <c r="AI3105" s="58">
        <v>0</v>
      </c>
      <c r="AK3105" s="64">
        <f t="shared" si="48"/>
        <v>4.5511965543189939E-3</v>
      </c>
    </row>
    <row r="3106" spans="1:37" x14ac:dyDescent="0.25">
      <c r="A3106">
        <v>3104</v>
      </c>
      <c r="B3106" s="1">
        <v>9.5999999999999992E-3</v>
      </c>
      <c r="C3106" s="1">
        <v>2.1938115675635247E-4</v>
      </c>
      <c r="D3106" s="58">
        <v>0.14446300210243551</v>
      </c>
      <c r="E3106" s="58">
        <v>9.4260333729332929E-2</v>
      </c>
      <c r="F3106" s="58">
        <v>1.7841105636899661E-2</v>
      </c>
      <c r="G3106" s="58">
        <v>3.113101676656219E-2</v>
      </c>
      <c r="H3106" s="58">
        <v>0.14210784482924219</v>
      </c>
      <c r="I3106" s="58">
        <v>8.2284750919551203E-2</v>
      </c>
      <c r="J3106" s="58">
        <v>2.655299279920981E-2</v>
      </c>
      <c r="K3106" s="58">
        <v>3.6557576552718449E-2</v>
      </c>
      <c r="L3106" s="58">
        <v>0.17274986986409843</v>
      </c>
      <c r="M3106" s="58">
        <v>0.22036002671907434</v>
      </c>
      <c r="N3106" s="58">
        <v>3.1691480080875238E-2</v>
      </c>
      <c r="O3106" s="58">
        <v>0</v>
      </c>
      <c r="P3106" s="58">
        <v>0</v>
      </c>
      <c r="Q3106" s="58">
        <v>0</v>
      </c>
      <c r="R3106" s="58">
        <v>0</v>
      </c>
      <c r="S3106" s="58">
        <v>0</v>
      </c>
      <c r="T3106" s="58">
        <v>0</v>
      </c>
      <c r="U3106" s="58">
        <v>0</v>
      </c>
      <c r="V3106" s="58">
        <v>0</v>
      </c>
      <c r="W3106" s="58">
        <v>0</v>
      </c>
      <c r="X3106" s="58">
        <v>0</v>
      </c>
      <c r="Y3106" s="58">
        <v>0</v>
      </c>
      <c r="Z3106" s="58">
        <v>0</v>
      </c>
      <c r="AA3106" s="58">
        <v>0</v>
      </c>
      <c r="AB3106" s="58">
        <v>0</v>
      </c>
      <c r="AC3106" s="58">
        <v>0</v>
      </c>
      <c r="AD3106" s="58">
        <v>0</v>
      </c>
      <c r="AE3106" s="58">
        <v>0</v>
      </c>
      <c r="AF3106" s="58">
        <v>0</v>
      </c>
      <c r="AG3106" s="58">
        <v>0</v>
      </c>
      <c r="AH3106" s="58">
        <v>0</v>
      </c>
      <c r="AI3106" s="58">
        <v>0</v>
      </c>
      <c r="AK3106" s="64">
        <f t="shared" si="48"/>
        <v>2.2852203828786718E-2</v>
      </c>
    </row>
    <row r="3107" spans="1:37" x14ac:dyDescent="0.25">
      <c r="A3107">
        <v>3105</v>
      </c>
      <c r="B3107" s="1">
        <v>1.32E-2</v>
      </c>
      <c r="C3107" s="1">
        <v>1.4218892544638103E-4</v>
      </c>
      <c r="D3107" s="58">
        <v>0.141830892895627</v>
      </c>
      <c r="E3107" s="58">
        <v>0.12928373853978425</v>
      </c>
      <c r="F3107" s="58">
        <v>6.1779825525474896E-2</v>
      </c>
      <c r="G3107" s="58">
        <v>6.6797721097625135E-2</v>
      </c>
      <c r="H3107" s="58">
        <v>0.12267418345573074</v>
      </c>
      <c r="I3107" s="58">
        <v>0.10630604408408395</v>
      </c>
      <c r="J3107" s="58">
        <v>0.10672390978620692</v>
      </c>
      <c r="K3107" s="58">
        <v>8.3663313733473299E-2</v>
      </c>
      <c r="L3107" s="58">
        <v>0.12997227761643088</v>
      </c>
      <c r="M3107" s="58">
        <v>1.8966214584735363E-2</v>
      </c>
      <c r="N3107" s="58">
        <v>3.20018786808276E-2</v>
      </c>
      <c r="O3107" s="58">
        <v>0</v>
      </c>
      <c r="P3107" s="58">
        <v>0</v>
      </c>
      <c r="Q3107" s="58">
        <v>0</v>
      </c>
      <c r="R3107" s="58">
        <v>0</v>
      </c>
      <c r="S3107" s="58">
        <v>0</v>
      </c>
      <c r="T3107" s="58">
        <v>0</v>
      </c>
      <c r="U3107" s="58">
        <v>0</v>
      </c>
      <c r="V3107" s="58">
        <v>0</v>
      </c>
      <c r="W3107" s="58">
        <v>0</v>
      </c>
      <c r="X3107" s="58">
        <v>0</v>
      </c>
      <c r="Y3107" s="58">
        <v>0</v>
      </c>
      <c r="Z3107" s="58">
        <v>0</v>
      </c>
      <c r="AA3107" s="58">
        <v>0</v>
      </c>
      <c r="AB3107" s="58">
        <v>0</v>
      </c>
      <c r="AC3107" s="58">
        <v>0</v>
      </c>
      <c r="AD3107" s="58">
        <v>0</v>
      </c>
      <c r="AE3107" s="58">
        <v>0</v>
      </c>
      <c r="AF3107" s="58">
        <v>0</v>
      </c>
      <c r="AG3107" s="58">
        <v>0</v>
      </c>
      <c r="AH3107" s="58">
        <v>0</v>
      </c>
      <c r="AI3107" s="58">
        <v>0</v>
      </c>
      <c r="AK3107" s="64">
        <f t="shared" si="48"/>
        <v>1.0771888291392502E-2</v>
      </c>
    </row>
    <row r="3108" spans="1:37" x14ac:dyDescent="0.25">
      <c r="A3108">
        <v>3106</v>
      </c>
      <c r="B3108" s="1">
        <v>1.2500000000000001E-2</v>
      </c>
      <c r="C3108" s="1">
        <v>3.029939629364579E-5</v>
      </c>
      <c r="D3108" s="58">
        <v>0.22516344730952725</v>
      </c>
      <c r="E3108" s="58">
        <v>5.6027635762679738E-2</v>
      </c>
      <c r="F3108" s="58">
        <v>9.6498600182272579E-3</v>
      </c>
      <c r="G3108" s="58">
        <v>0.12740866360098507</v>
      </c>
      <c r="H3108" s="58">
        <v>0.1774250124777759</v>
      </c>
      <c r="I3108" s="58">
        <v>0.18617811498557116</v>
      </c>
      <c r="J3108" s="58">
        <v>3.1975809837357538E-2</v>
      </c>
      <c r="K3108" s="58">
        <v>1.8883790207292362E-4</v>
      </c>
      <c r="L3108" s="58">
        <v>1.2853567336152482E-2</v>
      </c>
      <c r="M3108" s="58">
        <v>3.791911759521141E-2</v>
      </c>
      <c r="N3108" s="58">
        <v>0.13520993317443925</v>
      </c>
      <c r="O3108" s="58">
        <v>0</v>
      </c>
      <c r="P3108" s="58">
        <v>0</v>
      </c>
      <c r="Q3108" s="58">
        <v>0</v>
      </c>
      <c r="R3108" s="58">
        <v>0</v>
      </c>
      <c r="S3108" s="58">
        <v>0</v>
      </c>
      <c r="T3108" s="58">
        <v>0</v>
      </c>
      <c r="U3108" s="58">
        <v>0</v>
      </c>
      <c r="V3108" s="58">
        <v>0</v>
      </c>
      <c r="W3108" s="58">
        <v>0</v>
      </c>
      <c r="X3108" s="58">
        <v>0</v>
      </c>
      <c r="Y3108" s="58">
        <v>0</v>
      </c>
      <c r="Z3108" s="58">
        <v>0</v>
      </c>
      <c r="AA3108" s="58">
        <v>0</v>
      </c>
      <c r="AB3108" s="58">
        <v>0</v>
      </c>
      <c r="AC3108" s="58">
        <v>0</v>
      </c>
      <c r="AD3108" s="58">
        <v>0</v>
      </c>
      <c r="AE3108" s="58">
        <v>0</v>
      </c>
      <c r="AF3108" s="58">
        <v>0</v>
      </c>
      <c r="AG3108" s="58">
        <v>0</v>
      </c>
      <c r="AH3108" s="58">
        <v>0</v>
      </c>
      <c r="AI3108" s="58">
        <v>0</v>
      </c>
      <c r="AK3108" s="64">
        <f t="shared" si="48"/>
        <v>2.4239517034916631E-3</v>
      </c>
    </row>
    <row r="3109" spans="1:37" x14ac:dyDescent="0.25">
      <c r="A3109">
        <v>3107</v>
      </c>
      <c r="B3109" s="1">
        <v>1.06E-2</v>
      </c>
      <c r="C3109" s="1">
        <v>-7.2291742027225854E-5</v>
      </c>
      <c r="D3109" s="58">
        <v>7.5651646029337064E-2</v>
      </c>
      <c r="E3109" s="58">
        <v>1.3394359721401279E-2</v>
      </c>
      <c r="F3109" s="58">
        <v>3.0614917688532445E-2</v>
      </c>
      <c r="G3109" s="58">
        <v>6.0894217282892925E-2</v>
      </c>
      <c r="H3109" s="58">
        <v>0.17768112530689825</v>
      </c>
      <c r="I3109" s="58">
        <v>0.14984957312637109</v>
      </c>
      <c r="J3109" s="58">
        <v>0.15012046011453822</v>
      </c>
      <c r="K3109" s="58">
        <v>7.2702112930701585E-2</v>
      </c>
      <c r="L3109" s="58">
        <v>7.364057905201879E-2</v>
      </c>
      <c r="M3109" s="58">
        <v>0.16132067938831163</v>
      </c>
      <c r="N3109" s="58">
        <v>3.4130329358996618E-2</v>
      </c>
      <c r="O3109" s="58">
        <v>0</v>
      </c>
      <c r="P3109" s="58">
        <v>0</v>
      </c>
      <c r="Q3109" s="58">
        <v>0</v>
      </c>
      <c r="R3109" s="58">
        <v>0</v>
      </c>
      <c r="S3109" s="58">
        <v>0</v>
      </c>
      <c r="T3109" s="58">
        <v>0</v>
      </c>
      <c r="U3109" s="58">
        <v>0</v>
      </c>
      <c r="V3109" s="58">
        <v>0</v>
      </c>
      <c r="W3109" s="58">
        <v>0</v>
      </c>
      <c r="X3109" s="58">
        <v>0</v>
      </c>
      <c r="Y3109" s="58">
        <v>0</v>
      </c>
      <c r="Z3109" s="58">
        <v>0</v>
      </c>
      <c r="AA3109" s="58">
        <v>0</v>
      </c>
      <c r="AB3109" s="58">
        <v>0</v>
      </c>
      <c r="AC3109" s="58">
        <v>0</v>
      </c>
      <c r="AD3109" s="58">
        <v>0</v>
      </c>
      <c r="AE3109" s="58">
        <v>0</v>
      </c>
      <c r="AF3109" s="58">
        <v>0</v>
      </c>
      <c r="AG3109" s="58">
        <v>0</v>
      </c>
      <c r="AH3109" s="58">
        <v>0</v>
      </c>
      <c r="AI3109" s="58">
        <v>0</v>
      </c>
      <c r="AK3109" s="64">
        <f t="shared" si="48"/>
        <v>-6.8199756629458352E-3</v>
      </c>
    </row>
    <row r="3110" spans="1:37" x14ac:dyDescent="0.25">
      <c r="A3110">
        <v>3108</v>
      </c>
      <c r="B3110" s="1">
        <v>1.37E-2</v>
      </c>
      <c r="C3110" s="1">
        <v>1.2352105626782121E-4</v>
      </c>
      <c r="D3110" s="58">
        <v>0.25944769163107062</v>
      </c>
      <c r="E3110" s="58">
        <v>0.10381361338482226</v>
      </c>
      <c r="F3110" s="58">
        <v>0.1079098938425385</v>
      </c>
      <c r="G3110" s="58">
        <v>0.11828612415130056</v>
      </c>
      <c r="H3110" s="58">
        <v>1.3224833412040778E-2</v>
      </c>
      <c r="I3110" s="58">
        <v>4.82297943834002E-2</v>
      </c>
      <c r="J3110" s="58">
        <v>0.2085301296704265</v>
      </c>
      <c r="K3110" s="58">
        <v>4.6150447967792434E-2</v>
      </c>
      <c r="L3110" s="58">
        <v>2.1755565384404294E-2</v>
      </c>
      <c r="M3110" s="58">
        <v>3.9796910158041085E-2</v>
      </c>
      <c r="N3110" s="58">
        <v>3.2854996014162696E-2</v>
      </c>
      <c r="O3110" s="58">
        <v>0</v>
      </c>
      <c r="P3110" s="58">
        <v>0</v>
      </c>
      <c r="Q3110" s="58">
        <v>0</v>
      </c>
      <c r="R3110" s="58">
        <v>0</v>
      </c>
      <c r="S3110" s="58">
        <v>0</v>
      </c>
      <c r="T3110" s="58">
        <v>0</v>
      </c>
      <c r="U3110" s="58">
        <v>0</v>
      </c>
      <c r="V3110" s="58">
        <v>0</v>
      </c>
      <c r="W3110" s="58">
        <v>0</v>
      </c>
      <c r="X3110" s="58">
        <v>0</v>
      </c>
      <c r="Y3110" s="58">
        <v>0</v>
      </c>
      <c r="Z3110" s="58">
        <v>0</v>
      </c>
      <c r="AA3110" s="58">
        <v>0</v>
      </c>
      <c r="AB3110" s="58">
        <v>0</v>
      </c>
      <c r="AC3110" s="58">
        <v>0</v>
      </c>
      <c r="AD3110" s="58">
        <v>0</v>
      </c>
      <c r="AE3110" s="58">
        <v>0</v>
      </c>
      <c r="AF3110" s="58">
        <v>0</v>
      </c>
      <c r="AG3110" s="58">
        <v>0</v>
      </c>
      <c r="AH3110" s="58">
        <v>0</v>
      </c>
      <c r="AI3110" s="58">
        <v>0</v>
      </c>
      <c r="AK3110" s="64">
        <f t="shared" si="48"/>
        <v>9.0161354940015478E-3</v>
      </c>
    </row>
    <row r="3111" spans="1:37" x14ac:dyDescent="0.25">
      <c r="A3111">
        <v>3109</v>
      </c>
      <c r="B3111" s="1">
        <v>1.24E-2</v>
      </c>
      <c r="C3111" s="1">
        <v>3.2026956926442312E-4</v>
      </c>
      <c r="D3111" s="58">
        <v>1.9340617790607226E-2</v>
      </c>
      <c r="E3111" s="58">
        <v>0.15453566955567488</v>
      </c>
      <c r="F3111" s="58">
        <v>8.5250413609761932E-2</v>
      </c>
      <c r="G3111" s="58">
        <v>0.14615554968788577</v>
      </c>
      <c r="H3111" s="58">
        <v>0.13627780998012601</v>
      </c>
      <c r="I3111" s="58">
        <v>3.2170347259587381E-2</v>
      </c>
      <c r="J3111" s="58">
        <v>4.2098200417260125E-2</v>
      </c>
      <c r="K3111" s="58">
        <v>5.2970291603320334E-2</v>
      </c>
      <c r="L3111" s="58">
        <v>0.15375577899407319</v>
      </c>
      <c r="M3111" s="58">
        <v>0.1051513542708941</v>
      </c>
      <c r="N3111" s="58">
        <v>7.2293966830809075E-2</v>
      </c>
      <c r="O3111" s="58">
        <v>0</v>
      </c>
      <c r="P3111" s="58">
        <v>0</v>
      </c>
      <c r="Q3111" s="58">
        <v>0</v>
      </c>
      <c r="R3111" s="58">
        <v>0</v>
      </c>
      <c r="S3111" s="58">
        <v>0</v>
      </c>
      <c r="T3111" s="58">
        <v>0</v>
      </c>
      <c r="U3111" s="58">
        <v>0</v>
      </c>
      <c r="V3111" s="58">
        <v>0</v>
      </c>
      <c r="W3111" s="58">
        <v>0</v>
      </c>
      <c r="X3111" s="58">
        <v>0</v>
      </c>
      <c r="Y3111" s="58">
        <v>0</v>
      </c>
      <c r="Z3111" s="58">
        <v>0</v>
      </c>
      <c r="AA3111" s="58">
        <v>0</v>
      </c>
      <c r="AB3111" s="58">
        <v>0</v>
      </c>
      <c r="AC3111" s="58">
        <v>0</v>
      </c>
      <c r="AD3111" s="58">
        <v>0</v>
      </c>
      <c r="AE3111" s="58">
        <v>0</v>
      </c>
      <c r="AF3111" s="58">
        <v>0</v>
      </c>
      <c r="AG3111" s="58">
        <v>0</v>
      </c>
      <c r="AH3111" s="58">
        <v>0</v>
      </c>
      <c r="AI3111" s="58">
        <v>0</v>
      </c>
      <c r="AK3111" s="64">
        <f t="shared" si="48"/>
        <v>2.5828191069711542E-2</v>
      </c>
    </row>
    <row r="3112" spans="1:37" x14ac:dyDescent="0.25">
      <c r="A3112">
        <v>3110</v>
      </c>
      <c r="B3112" s="1">
        <v>1.34E-2</v>
      </c>
      <c r="C3112" s="1">
        <v>3.582688954713928E-4</v>
      </c>
      <c r="D3112" s="58">
        <v>0.14302596693780351</v>
      </c>
      <c r="E3112" s="58">
        <v>0.17827810960524457</v>
      </c>
      <c r="F3112" s="58">
        <v>1.0671711396007034E-3</v>
      </c>
      <c r="G3112" s="58">
        <v>0.1087381594788116</v>
      </c>
      <c r="H3112" s="58">
        <v>5.665571411131138E-2</v>
      </c>
      <c r="I3112" s="58">
        <v>0.12399066849167595</v>
      </c>
      <c r="J3112" s="58">
        <v>3.3174615268742526E-2</v>
      </c>
      <c r="K3112" s="58">
        <v>4.4069567301528806E-2</v>
      </c>
      <c r="L3112" s="58">
        <v>0.1593971807657063</v>
      </c>
      <c r="M3112" s="58">
        <v>0.11202243909269774</v>
      </c>
      <c r="N3112" s="58">
        <v>3.958040780687698E-2</v>
      </c>
      <c r="O3112" s="58">
        <v>0</v>
      </c>
      <c r="P3112" s="58">
        <v>0</v>
      </c>
      <c r="Q3112" s="58">
        <v>0</v>
      </c>
      <c r="R3112" s="58">
        <v>0</v>
      </c>
      <c r="S3112" s="58">
        <v>0</v>
      </c>
      <c r="T3112" s="58">
        <v>0</v>
      </c>
      <c r="U3112" s="58">
        <v>0</v>
      </c>
      <c r="V3112" s="58">
        <v>0</v>
      </c>
      <c r="W3112" s="58">
        <v>0</v>
      </c>
      <c r="X3112" s="58">
        <v>0</v>
      </c>
      <c r="Y3112" s="58">
        <v>0</v>
      </c>
      <c r="Z3112" s="58">
        <v>0</v>
      </c>
      <c r="AA3112" s="58">
        <v>0</v>
      </c>
      <c r="AB3112" s="58">
        <v>0</v>
      </c>
      <c r="AC3112" s="58">
        <v>0</v>
      </c>
      <c r="AD3112" s="58">
        <v>0</v>
      </c>
      <c r="AE3112" s="58">
        <v>0</v>
      </c>
      <c r="AF3112" s="58">
        <v>0</v>
      </c>
      <c r="AG3112" s="58">
        <v>0</v>
      </c>
      <c r="AH3112" s="58">
        <v>0</v>
      </c>
      <c r="AI3112" s="58">
        <v>0</v>
      </c>
      <c r="AK3112" s="64">
        <f t="shared" si="48"/>
        <v>2.6736484736671104E-2</v>
      </c>
    </row>
    <row r="3113" spans="1:37" x14ac:dyDescent="0.25">
      <c r="A3113">
        <v>3111</v>
      </c>
      <c r="B3113" s="1">
        <v>1.18E-2</v>
      </c>
      <c r="C3113" s="1">
        <v>1.5659293627660415E-5</v>
      </c>
      <c r="D3113" s="58">
        <v>0.14643147384929753</v>
      </c>
      <c r="E3113" s="58">
        <v>6.1841633047359235E-2</v>
      </c>
      <c r="F3113" s="58">
        <v>7.5139365221505036E-2</v>
      </c>
      <c r="G3113" s="58">
        <v>0.13989342646234262</v>
      </c>
      <c r="H3113" s="58">
        <v>0.10576035237237591</v>
      </c>
      <c r="I3113" s="58">
        <v>9.6725490237312819E-2</v>
      </c>
      <c r="J3113" s="58">
        <v>0.10815638620727848</v>
      </c>
      <c r="K3113" s="58">
        <v>4.5806275821403925E-2</v>
      </c>
      <c r="L3113" s="58">
        <v>7.2263319678810799E-3</v>
      </c>
      <c r="M3113" s="58">
        <v>4.9726378986314712E-2</v>
      </c>
      <c r="N3113" s="58">
        <v>0.1632928858269288</v>
      </c>
      <c r="O3113" s="58">
        <v>0</v>
      </c>
      <c r="P3113" s="58">
        <v>0</v>
      </c>
      <c r="Q3113" s="58">
        <v>0</v>
      </c>
      <c r="R3113" s="58">
        <v>0</v>
      </c>
      <c r="S3113" s="58">
        <v>0</v>
      </c>
      <c r="T3113" s="58">
        <v>0</v>
      </c>
      <c r="U3113" s="58">
        <v>0</v>
      </c>
      <c r="V3113" s="58">
        <v>0</v>
      </c>
      <c r="W3113" s="58">
        <v>0</v>
      </c>
      <c r="X3113" s="58">
        <v>0</v>
      </c>
      <c r="Y3113" s="58">
        <v>0</v>
      </c>
      <c r="Z3113" s="58">
        <v>0</v>
      </c>
      <c r="AA3113" s="58">
        <v>0</v>
      </c>
      <c r="AB3113" s="58">
        <v>0</v>
      </c>
      <c r="AC3113" s="58">
        <v>0</v>
      </c>
      <c r="AD3113" s="58">
        <v>0</v>
      </c>
      <c r="AE3113" s="58">
        <v>0</v>
      </c>
      <c r="AF3113" s="58">
        <v>0</v>
      </c>
      <c r="AG3113" s="58">
        <v>0</v>
      </c>
      <c r="AH3113" s="58">
        <v>0</v>
      </c>
      <c r="AI3113" s="58">
        <v>0</v>
      </c>
      <c r="AK3113" s="64">
        <f t="shared" si="48"/>
        <v>1.3270587820051198E-3</v>
      </c>
    </row>
    <row r="3114" spans="1:37" x14ac:dyDescent="0.25">
      <c r="A3114">
        <v>3112</v>
      </c>
      <c r="B3114" s="1">
        <v>1.21E-2</v>
      </c>
      <c r="C3114" s="1">
        <v>1.4733316673177756E-4</v>
      </c>
      <c r="D3114" s="58">
        <v>7.7825021526604851E-2</v>
      </c>
      <c r="E3114" s="58">
        <v>0.1443880164447614</v>
      </c>
      <c r="F3114" s="58">
        <v>0.13968673746283036</v>
      </c>
      <c r="G3114" s="58">
        <v>3.9383346417333577E-2</v>
      </c>
      <c r="H3114" s="58">
        <v>0.14092219352481419</v>
      </c>
      <c r="I3114" s="58">
        <v>1.2265429386994674E-2</v>
      </c>
      <c r="J3114" s="58">
        <v>7.8381981537094372E-2</v>
      </c>
      <c r="K3114" s="58">
        <v>8.4807832958578161E-2</v>
      </c>
      <c r="L3114" s="58">
        <v>0.12802786511254499</v>
      </c>
      <c r="M3114" s="58">
        <v>0.11611360029258724</v>
      </c>
      <c r="N3114" s="58">
        <v>3.8197975335856095E-2</v>
      </c>
      <c r="O3114" s="58">
        <v>0</v>
      </c>
      <c r="P3114" s="58">
        <v>0</v>
      </c>
      <c r="Q3114" s="58">
        <v>0</v>
      </c>
      <c r="R3114" s="58">
        <v>0</v>
      </c>
      <c r="S3114" s="58">
        <v>0</v>
      </c>
      <c r="T3114" s="58">
        <v>0</v>
      </c>
      <c r="U3114" s="58">
        <v>0</v>
      </c>
      <c r="V3114" s="58">
        <v>0</v>
      </c>
      <c r="W3114" s="58">
        <v>0</v>
      </c>
      <c r="X3114" s="58">
        <v>0</v>
      </c>
      <c r="Y3114" s="58">
        <v>0</v>
      </c>
      <c r="Z3114" s="58">
        <v>0</v>
      </c>
      <c r="AA3114" s="58">
        <v>0</v>
      </c>
      <c r="AB3114" s="58">
        <v>0</v>
      </c>
      <c r="AC3114" s="58">
        <v>0</v>
      </c>
      <c r="AD3114" s="58">
        <v>0</v>
      </c>
      <c r="AE3114" s="58">
        <v>0</v>
      </c>
      <c r="AF3114" s="58">
        <v>0</v>
      </c>
      <c r="AG3114" s="58">
        <v>0</v>
      </c>
      <c r="AH3114" s="58">
        <v>0</v>
      </c>
      <c r="AI3114" s="58">
        <v>0</v>
      </c>
      <c r="AK3114" s="64">
        <f t="shared" si="48"/>
        <v>1.2176294771221287E-2</v>
      </c>
    </row>
    <row r="3115" spans="1:37" x14ac:dyDescent="0.25">
      <c r="A3115">
        <v>3113</v>
      </c>
      <c r="B3115" s="1">
        <v>1.12E-2</v>
      </c>
      <c r="C3115" s="1">
        <v>-1.9533329782171866E-4</v>
      </c>
      <c r="D3115" s="58">
        <v>6.4705619777875104E-2</v>
      </c>
      <c r="E3115" s="58">
        <v>4.6465307671440331E-2</v>
      </c>
      <c r="F3115" s="58">
        <v>0.11571902245471738</v>
      </c>
      <c r="G3115" s="58">
        <v>6.2874639750119962E-2</v>
      </c>
      <c r="H3115" s="58">
        <v>3.2889943888892222E-2</v>
      </c>
      <c r="I3115" s="58">
        <v>0.13561295224358755</v>
      </c>
      <c r="J3115" s="58">
        <v>7.926007232260536E-2</v>
      </c>
      <c r="K3115" s="58">
        <v>0.12861406662434105</v>
      </c>
      <c r="L3115" s="58">
        <v>0.16060798832260931</v>
      </c>
      <c r="M3115" s="58">
        <v>0.11866677502450444</v>
      </c>
      <c r="N3115" s="58">
        <v>5.4583611919307169E-2</v>
      </c>
      <c r="O3115" s="58">
        <v>0</v>
      </c>
      <c r="P3115" s="58">
        <v>0</v>
      </c>
      <c r="Q3115" s="58">
        <v>0</v>
      </c>
      <c r="R3115" s="58">
        <v>0</v>
      </c>
      <c r="S3115" s="58">
        <v>0</v>
      </c>
      <c r="T3115" s="58">
        <v>0</v>
      </c>
      <c r="U3115" s="58">
        <v>0</v>
      </c>
      <c r="V3115" s="58">
        <v>0</v>
      </c>
      <c r="W3115" s="58">
        <v>0</v>
      </c>
      <c r="X3115" s="58">
        <v>0</v>
      </c>
      <c r="Y3115" s="58">
        <v>0</v>
      </c>
      <c r="Z3115" s="58">
        <v>0</v>
      </c>
      <c r="AA3115" s="58">
        <v>0</v>
      </c>
      <c r="AB3115" s="58">
        <v>0</v>
      </c>
      <c r="AC3115" s="58">
        <v>0</v>
      </c>
      <c r="AD3115" s="58">
        <v>0</v>
      </c>
      <c r="AE3115" s="58">
        <v>0</v>
      </c>
      <c r="AF3115" s="58">
        <v>0</v>
      </c>
      <c r="AG3115" s="58">
        <v>0</v>
      </c>
      <c r="AH3115" s="58">
        <v>0</v>
      </c>
      <c r="AI3115" s="58">
        <v>0</v>
      </c>
      <c r="AK3115" s="64">
        <f t="shared" si="48"/>
        <v>-1.7440473019796308E-2</v>
      </c>
    </row>
    <row r="3116" spans="1:37" x14ac:dyDescent="0.25">
      <c r="A3116">
        <v>3114</v>
      </c>
      <c r="B3116" s="1">
        <v>1.4500000000000001E-2</v>
      </c>
      <c r="C3116" s="1">
        <v>-2.5429028582993216E-4</v>
      </c>
      <c r="D3116" s="58">
        <v>2.4492598902429271E-2</v>
      </c>
      <c r="E3116" s="58">
        <v>0.11680390292329042</v>
      </c>
      <c r="F3116" s="58">
        <v>9.5389294563573548E-2</v>
      </c>
      <c r="G3116" s="58">
        <v>5.1630538633222291E-2</v>
      </c>
      <c r="H3116" s="58">
        <v>0.1505150648286584</v>
      </c>
      <c r="I3116" s="58">
        <v>0.16473967397034853</v>
      </c>
      <c r="J3116" s="58">
        <v>6.7996345808789771E-2</v>
      </c>
      <c r="K3116" s="58">
        <v>0.18635064458033787</v>
      </c>
      <c r="L3116" s="58">
        <v>8.5238666385697756E-2</v>
      </c>
      <c r="M3116" s="58">
        <v>3.4794183896065221E-2</v>
      </c>
      <c r="N3116" s="58">
        <v>2.2049085507586955E-2</v>
      </c>
      <c r="O3116" s="58">
        <v>0</v>
      </c>
      <c r="P3116" s="58">
        <v>0</v>
      </c>
      <c r="Q3116" s="58">
        <v>0</v>
      </c>
      <c r="R3116" s="58">
        <v>0</v>
      </c>
      <c r="S3116" s="58">
        <v>0</v>
      </c>
      <c r="T3116" s="58">
        <v>0</v>
      </c>
      <c r="U3116" s="58">
        <v>0</v>
      </c>
      <c r="V3116" s="58">
        <v>0</v>
      </c>
      <c r="W3116" s="58">
        <v>0</v>
      </c>
      <c r="X3116" s="58">
        <v>0</v>
      </c>
      <c r="Y3116" s="58">
        <v>0</v>
      </c>
      <c r="Z3116" s="58">
        <v>0</v>
      </c>
      <c r="AA3116" s="58">
        <v>0</v>
      </c>
      <c r="AB3116" s="58">
        <v>0</v>
      </c>
      <c r="AC3116" s="58">
        <v>0</v>
      </c>
      <c r="AD3116" s="58">
        <v>0</v>
      </c>
      <c r="AE3116" s="58">
        <v>0</v>
      </c>
      <c r="AF3116" s="58">
        <v>0</v>
      </c>
      <c r="AG3116" s="58">
        <v>0</v>
      </c>
      <c r="AH3116" s="58">
        <v>0</v>
      </c>
      <c r="AI3116" s="58">
        <v>0</v>
      </c>
      <c r="AK3116" s="64">
        <f t="shared" si="48"/>
        <v>-1.7537261091719457E-2</v>
      </c>
    </row>
    <row r="3117" spans="1:37" x14ac:dyDescent="0.25">
      <c r="A3117">
        <v>3115</v>
      </c>
      <c r="B3117" s="1">
        <v>1.3899999999999999E-2</v>
      </c>
      <c r="C3117" s="1">
        <v>-3.7262792226021611E-4</v>
      </c>
      <c r="D3117" s="58">
        <v>0.17242955270297494</v>
      </c>
      <c r="E3117" s="58">
        <v>7.0622403311402543E-2</v>
      </c>
      <c r="F3117" s="58">
        <v>0.15181839315369308</v>
      </c>
      <c r="G3117" s="58">
        <v>1.0579290381820875E-2</v>
      </c>
      <c r="H3117" s="58">
        <v>0.20922091225051326</v>
      </c>
      <c r="I3117" s="58">
        <v>0.17465294343921275</v>
      </c>
      <c r="J3117" s="58">
        <v>2.8014431131308692E-2</v>
      </c>
      <c r="K3117" s="58">
        <v>0.11026969728547112</v>
      </c>
      <c r="L3117" s="58">
        <v>2.2400895945252384E-2</v>
      </c>
      <c r="M3117" s="58">
        <v>1.7428738012463064E-2</v>
      </c>
      <c r="N3117" s="58">
        <v>3.2562742385887418E-2</v>
      </c>
      <c r="O3117" s="58">
        <v>0</v>
      </c>
      <c r="P3117" s="58">
        <v>0</v>
      </c>
      <c r="Q3117" s="58">
        <v>0</v>
      </c>
      <c r="R3117" s="58">
        <v>0</v>
      </c>
      <c r="S3117" s="58">
        <v>0</v>
      </c>
      <c r="T3117" s="58">
        <v>0</v>
      </c>
      <c r="U3117" s="58">
        <v>0</v>
      </c>
      <c r="V3117" s="58">
        <v>0</v>
      </c>
      <c r="W3117" s="58">
        <v>0</v>
      </c>
      <c r="X3117" s="58">
        <v>0</v>
      </c>
      <c r="Y3117" s="58">
        <v>0</v>
      </c>
      <c r="Z3117" s="58">
        <v>0</v>
      </c>
      <c r="AA3117" s="58">
        <v>0</v>
      </c>
      <c r="AB3117" s="58">
        <v>0</v>
      </c>
      <c r="AC3117" s="58">
        <v>0</v>
      </c>
      <c r="AD3117" s="58">
        <v>0</v>
      </c>
      <c r="AE3117" s="58">
        <v>0</v>
      </c>
      <c r="AF3117" s="58">
        <v>0</v>
      </c>
      <c r="AG3117" s="58">
        <v>0</v>
      </c>
      <c r="AH3117" s="58">
        <v>0</v>
      </c>
      <c r="AI3117" s="58">
        <v>0</v>
      </c>
      <c r="AK3117" s="64">
        <f t="shared" si="48"/>
        <v>-2.6807764191382456E-2</v>
      </c>
    </row>
    <row r="3118" spans="1:37" x14ac:dyDescent="0.25">
      <c r="A3118">
        <v>3116</v>
      </c>
      <c r="B3118" s="1">
        <v>1.0800000000000001E-2</v>
      </c>
      <c r="C3118" s="1">
        <v>2.0243704198278329E-5</v>
      </c>
      <c r="D3118" s="58">
        <v>1.9952941716297357E-2</v>
      </c>
      <c r="E3118" s="58">
        <v>8.3531286766891422E-2</v>
      </c>
      <c r="F3118" s="58">
        <v>0.13812474549143097</v>
      </c>
      <c r="G3118" s="58">
        <v>8.3280982955598284E-2</v>
      </c>
      <c r="H3118" s="58">
        <v>3.0168732710662872E-2</v>
      </c>
      <c r="I3118" s="58">
        <v>0.17486797025470063</v>
      </c>
      <c r="J3118" s="58">
        <v>2.064473158057667E-2</v>
      </c>
      <c r="K3118" s="58">
        <v>4.2284483690363521E-2</v>
      </c>
      <c r="L3118" s="58">
        <v>0.17653094645564474</v>
      </c>
      <c r="M3118" s="58">
        <v>8.4035524818942567E-2</v>
      </c>
      <c r="N3118" s="58">
        <v>0.14657765355889099</v>
      </c>
      <c r="O3118" s="58">
        <v>0</v>
      </c>
      <c r="P3118" s="58">
        <v>0</v>
      </c>
      <c r="Q3118" s="58">
        <v>0</v>
      </c>
      <c r="R3118" s="58">
        <v>0</v>
      </c>
      <c r="S3118" s="58">
        <v>0</v>
      </c>
      <c r="T3118" s="58">
        <v>0</v>
      </c>
      <c r="U3118" s="58">
        <v>0</v>
      </c>
      <c r="V3118" s="58">
        <v>0</v>
      </c>
      <c r="W3118" s="58">
        <v>0</v>
      </c>
      <c r="X3118" s="58">
        <v>0</v>
      </c>
      <c r="Y3118" s="58">
        <v>0</v>
      </c>
      <c r="Z3118" s="58">
        <v>0</v>
      </c>
      <c r="AA3118" s="58">
        <v>0</v>
      </c>
      <c r="AB3118" s="58">
        <v>0</v>
      </c>
      <c r="AC3118" s="58">
        <v>0</v>
      </c>
      <c r="AD3118" s="58">
        <v>0</v>
      </c>
      <c r="AE3118" s="58">
        <v>0</v>
      </c>
      <c r="AF3118" s="58">
        <v>0</v>
      </c>
      <c r="AG3118" s="58">
        <v>0</v>
      </c>
      <c r="AH3118" s="58">
        <v>0</v>
      </c>
      <c r="AI3118" s="58">
        <v>0</v>
      </c>
      <c r="AK3118" s="64">
        <f t="shared" si="48"/>
        <v>1.8744170553961414E-3</v>
      </c>
    </row>
    <row r="3119" spans="1:37" x14ac:dyDescent="0.25">
      <c r="A3119">
        <v>3117</v>
      </c>
      <c r="B3119" s="1">
        <v>8.8000000000000005E-3</v>
      </c>
      <c r="C3119" s="1">
        <v>-1.953423359540002E-4</v>
      </c>
      <c r="D3119" s="58">
        <v>1.5813503619682729E-3</v>
      </c>
      <c r="E3119" s="58">
        <v>1.4054012716494125E-3</v>
      </c>
      <c r="F3119" s="58">
        <v>0.14086539244991256</v>
      </c>
      <c r="G3119" s="58">
        <v>2.9372062041160742E-2</v>
      </c>
      <c r="H3119" s="58">
        <v>9.1666774690063749E-2</v>
      </c>
      <c r="I3119" s="58">
        <v>0.11731335710452356</v>
      </c>
      <c r="J3119" s="58">
        <v>4.8839223026379393E-2</v>
      </c>
      <c r="K3119" s="58">
        <v>8.6074182088346565E-2</v>
      </c>
      <c r="L3119" s="58">
        <v>0.14762493681152947</v>
      </c>
      <c r="M3119" s="58">
        <v>0.16359440606697609</v>
      </c>
      <c r="N3119" s="58">
        <v>0.17166291408749032</v>
      </c>
      <c r="O3119" s="58">
        <v>0</v>
      </c>
      <c r="P3119" s="58">
        <v>0</v>
      </c>
      <c r="Q3119" s="58">
        <v>0</v>
      </c>
      <c r="R3119" s="58">
        <v>0</v>
      </c>
      <c r="S3119" s="58">
        <v>0</v>
      </c>
      <c r="T3119" s="58">
        <v>0</v>
      </c>
      <c r="U3119" s="58">
        <v>0</v>
      </c>
      <c r="V3119" s="58">
        <v>0</v>
      </c>
      <c r="W3119" s="58">
        <v>0</v>
      </c>
      <c r="X3119" s="58">
        <v>0</v>
      </c>
      <c r="Y3119" s="58">
        <v>0</v>
      </c>
      <c r="Z3119" s="58">
        <v>0</v>
      </c>
      <c r="AA3119" s="58">
        <v>0</v>
      </c>
      <c r="AB3119" s="58">
        <v>0</v>
      </c>
      <c r="AC3119" s="58">
        <v>0</v>
      </c>
      <c r="AD3119" s="58">
        <v>0</v>
      </c>
      <c r="AE3119" s="58">
        <v>0</v>
      </c>
      <c r="AF3119" s="58">
        <v>0</v>
      </c>
      <c r="AG3119" s="58">
        <v>0</v>
      </c>
      <c r="AH3119" s="58">
        <v>0</v>
      </c>
      <c r="AI3119" s="58">
        <v>0</v>
      </c>
      <c r="AK3119" s="64">
        <f t="shared" si="48"/>
        <v>-2.2197992722045475E-2</v>
      </c>
    </row>
    <row r="3120" spans="1:37" x14ac:dyDescent="0.25">
      <c r="A3120">
        <v>3118</v>
      </c>
      <c r="B3120" s="1">
        <v>1.2800000000000001E-2</v>
      </c>
      <c r="C3120" s="1">
        <v>5.005913789511697E-4</v>
      </c>
      <c r="D3120" s="58">
        <v>0.15576378089646442</v>
      </c>
      <c r="E3120" s="58">
        <v>0.15651702800229605</v>
      </c>
      <c r="F3120" s="58">
        <v>4.1895741435723664E-3</v>
      </c>
      <c r="G3120" s="58">
        <v>0.16484260280403829</v>
      </c>
      <c r="H3120" s="58">
        <v>2.2551231772993199E-2</v>
      </c>
      <c r="I3120" s="58">
        <v>4.4297703571469296E-2</v>
      </c>
      <c r="J3120" s="58">
        <v>0.10500418856000658</v>
      </c>
      <c r="K3120" s="58">
        <v>2.8152310764100647E-2</v>
      </c>
      <c r="L3120" s="58">
        <v>0.15776840610998069</v>
      </c>
      <c r="M3120" s="58">
        <v>3.2318313104839964E-2</v>
      </c>
      <c r="N3120" s="58">
        <v>0.12859486027023861</v>
      </c>
      <c r="O3120" s="58">
        <v>0</v>
      </c>
      <c r="P3120" s="58">
        <v>0</v>
      </c>
      <c r="Q3120" s="58">
        <v>0</v>
      </c>
      <c r="R3120" s="58">
        <v>0</v>
      </c>
      <c r="S3120" s="58">
        <v>0</v>
      </c>
      <c r="T3120" s="58">
        <v>0</v>
      </c>
      <c r="U3120" s="58">
        <v>0</v>
      </c>
      <c r="V3120" s="58">
        <v>0</v>
      </c>
      <c r="W3120" s="58">
        <v>0</v>
      </c>
      <c r="X3120" s="58">
        <v>0</v>
      </c>
      <c r="Y3120" s="58">
        <v>0</v>
      </c>
      <c r="Z3120" s="58">
        <v>0</v>
      </c>
      <c r="AA3120" s="58">
        <v>0</v>
      </c>
      <c r="AB3120" s="58">
        <v>0</v>
      </c>
      <c r="AC3120" s="58">
        <v>0</v>
      </c>
      <c r="AD3120" s="58">
        <v>0</v>
      </c>
      <c r="AE3120" s="58">
        <v>0</v>
      </c>
      <c r="AF3120" s="58">
        <v>0</v>
      </c>
      <c r="AG3120" s="58">
        <v>0</v>
      </c>
      <c r="AH3120" s="58">
        <v>0</v>
      </c>
      <c r="AI3120" s="58">
        <v>0</v>
      </c>
      <c r="AK3120" s="64">
        <f t="shared" si="48"/>
        <v>3.9108701480560129E-2</v>
      </c>
    </row>
    <row r="3121" spans="1:37" x14ac:dyDescent="0.25">
      <c r="A3121">
        <v>3119</v>
      </c>
      <c r="B3121" s="1">
        <v>9.5999999999999992E-3</v>
      </c>
      <c r="C3121" s="1">
        <v>-5.2909798929428478E-5</v>
      </c>
      <c r="D3121" s="58">
        <v>6.0213501019013529E-2</v>
      </c>
      <c r="E3121" s="58">
        <v>5.2859495909922519E-2</v>
      </c>
      <c r="F3121" s="58">
        <v>0.13563421421560704</v>
      </c>
      <c r="G3121" s="58">
        <v>2.5414611460511084E-2</v>
      </c>
      <c r="H3121" s="58">
        <v>0.11597334505513311</v>
      </c>
      <c r="I3121" s="58">
        <v>8.9511835151474248E-2</v>
      </c>
      <c r="J3121" s="58">
        <v>4.1632771801075261E-3</v>
      </c>
      <c r="K3121" s="58">
        <v>7.9337161042341828E-2</v>
      </c>
      <c r="L3121" s="58">
        <v>0.1903276265381115</v>
      </c>
      <c r="M3121" s="58">
        <v>8.4424404628060903E-2</v>
      </c>
      <c r="N3121" s="58">
        <v>0.16214052779971674</v>
      </c>
      <c r="O3121" s="58">
        <v>0</v>
      </c>
      <c r="P3121" s="58">
        <v>0</v>
      </c>
      <c r="Q3121" s="58">
        <v>0</v>
      </c>
      <c r="R3121" s="58">
        <v>0</v>
      </c>
      <c r="S3121" s="58">
        <v>0</v>
      </c>
      <c r="T3121" s="58">
        <v>0</v>
      </c>
      <c r="U3121" s="58">
        <v>0</v>
      </c>
      <c r="V3121" s="58">
        <v>0</v>
      </c>
      <c r="W3121" s="58">
        <v>0</v>
      </c>
      <c r="X3121" s="58">
        <v>0</v>
      </c>
      <c r="Y3121" s="58">
        <v>0</v>
      </c>
      <c r="Z3121" s="58">
        <v>0</v>
      </c>
      <c r="AA3121" s="58">
        <v>0</v>
      </c>
      <c r="AB3121" s="58">
        <v>0</v>
      </c>
      <c r="AC3121" s="58">
        <v>0</v>
      </c>
      <c r="AD3121" s="58">
        <v>0</v>
      </c>
      <c r="AE3121" s="58">
        <v>0</v>
      </c>
      <c r="AF3121" s="58">
        <v>0</v>
      </c>
      <c r="AG3121" s="58">
        <v>0</v>
      </c>
      <c r="AH3121" s="58">
        <v>0</v>
      </c>
      <c r="AI3121" s="58">
        <v>0</v>
      </c>
      <c r="AK3121" s="64">
        <f t="shared" si="48"/>
        <v>-5.5114373884821337E-3</v>
      </c>
    </row>
    <row r="3122" spans="1:37" x14ac:dyDescent="0.25">
      <c r="A3122">
        <v>3120</v>
      </c>
      <c r="B3122" s="1">
        <v>1.0699999999999999E-2</v>
      </c>
      <c r="C3122" s="1">
        <v>-1.7907556346739555E-4</v>
      </c>
      <c r="D3122" s="58">
        <v>4.012575601766543E-2</v>
      </c>
      <c r="E3122" s="58">
        <v>3.1898781764079287E-2</v>
      </c>
      <c r="F3122" s="58">
        <v>0.10686955229048961</v>
      </c>
      <c r="G3122" s="58">
        <v>0.14505861880516141</v>
      </c>
      <c r="H3122" s="58">
        <v>7.7287552077253199E-2</v>
      </c>
      <c r="I3122" s="58">
        <v>5.6385271699930795E-2</v>
      </c>
      <c r="J3122" s="58">
        <v>0.10094725515732514</v>
      </c>
      <c r="K3122" s="58">
        <v>0.11599639735847522</v>
      </c>
      <c r="L3122" s="58">
        <v>2.0299732221892419E-2</v>
      </c>
      <c r="M3122" s="58">
        <v>0.144705964350133</v>
      </c>
      <c r="N3122" s="58">
        <v>0.16042511825759442</v>
      </c>
      <c r="O3122" s="58">
        <v>0</v>
      </c>
      <c r="P3122" s="58">
        <v>0</v>
      </c>
      <c r="Q3122" s="58">
        <v>0</v>
      </c>
      <c r="R3122" s="58">
        <v>0</v>
      </c>
      <c r="S3122" s="58">
        <v>0</v>
      </c>
      <c r="T3122" s="58">
        <v>0</v>
      </c>
      <c r="U3122" s="58">
        <v>0</v>
      </c>
      <c r="V3122" s="58">
        <v>0</v>
      </c>
      <c r="W3122" s="58">
        <v>0</v>
      </c>
      <c r="X3122" s="58">
        <v>0</v>
      </c>
      <c r="Y3122" s="58">
        <v>0</v>
      </c>
      <c r="Z3122" s="58">
        <v>0</v>
      </c>
      <c r="AA3122" s="58">
        <v>0</v>
      </c>
      <c r="AB3122" s="58">
        <v>0</v>
      </c>
      <c r="AC3122" s="58">
        <v>0</v>
      </c>
      <c r="AD3122" s="58">
        <v>0</v>
      </c>
      <c r="AE3122" s="58">
        <v>0</v>
      </c>
      <c r="AF3122" s="58">
        <v>0</v>
      </c>
      <c r="AG3122" s="58">
        <v>0</v>
      </c>
      <c r="AH3122" s="58">
        <v>0</v>
      </c>
      <c r="AI3122" s="58">
        <v>0</v>
      </c>
      <c r="AK3122" s="64">
        <f t="shared" si="48"/>
        <v>-1.6736033968915473E-2</v>
      </c>
    </row>
    <row r="3123" spans="1:37" x14ac:dyDescent="0.25">
      <c r="A3123">
        <v>3121</v>
      </c>
      <c r="B3123" s="1">
        <v>1.2699999999999999E-2</v>
      </c>
      <c r="C3123" s="1">
        <v>2.3883260735179447E-4</v>
      </c>
      <c r="D3123" s="58">
        <v>2.5785653943058894E-2</v>
      </c>
      <c r="E3123" s="58">
        <v>0.12731226893616202</v>
      </c>
      <c r="F3123" s="58">
        <v>0.10813227038862759</v>
      </c>
      <c r="G3123" s="58">
        <v>0.13126312354077213</v>
      </c>
      <c r="H3123" s="58">
        <v>0.11094488119070063</v>
      </c>
      <c r="I3123" s="58">
        <v>0.123162542086762</v>
      </c>
      <c r="J3123" s="58">
        <v>0.14060282620329645</v>
      </c>
      <c r="K3123" s="58">
        <v>1.0231513537872229E-2</v>
      </c>
      <c r="L3123" s="58">
        <v>6.5873414041627915E-2</v>
      </c>
      <c r="M3123" s="58">
        <v>9.8607307237611033E-2</v>
      </c>
      <c r="N3123" s="58">
        <v>5.8084198893509166E-2</v>
      </c>
      <c r="O3123" s="58">
        <v>0</v>
      </c>
      <c r="P3123" s="58">
        <v>0</v>
      </c>
      <c r="Q3123" s="58">
        <v>0</v>
      </c>
      <c r="R3123" s="58">
        <v>0</v>
      </c>
      <c r="S3123" s="58">
        <v>0</v>
      </c>
      <c r="T3123" s="58">
        <v>0</v>
      </c>
      <c r="U3123" s="58">
        <v>0</v>
      </c>
      <c r="V3123" s="58">
        <v>0</v>
      </c>
      <c r="W3123" s="58">
        <v>0</v>
      </c>
      <c r="X3123" s="58">
        <v>0</v>
      </c>
      <c r="Y3123" s="58">
        <v>0</v>
      </c>
      <c r="Z3123" s="58">
        <v>0</v>
      </c>
      <c r="AA3123" s="58">
        <v>0</v>
      </c>
      <c r="AB3123" s="58">
        <v>0</v>
      </c>
      <c r="AC3123" s="58">
        <v>0</v>
      </c>
      <c r="AD3123" s="58">
        <v>0</v>
      </c>
      <c r="AE3123" s="58">
        <v>0</v>
      </c>
      <c r="AF3123" s="58">
        <v>0</v>
      </c>
      <c r="AG3123" s="58">
        <v>0</v>
      </c>
      <c r="AH3123" s="58">
        <v>0</v>
      </c>
      <c r="AI3123" s="58">
        <v>0</v>
      </c>
      <c r="AK3123" s="64">
        <f t="shared" si="48"/>
        <v>1.8805717114314526E-2</v>
      </c>
    </row>
    <row r="3124" spans="1:37" x14ac:dyDescent="0.25">
      <c r="A3124">
        <v>3122</v>
      </c>
      <c r="B3124" s="1">
        <v>9.5999999999999992E-3</v>
      </c>
      <c r="C3124" s="1">
        <v>1.5399064336422879E-4</v>
      </c>
      <c r="D3124" s="58">
        <v>3.6421151456128245E-2</v>
      </c>
      <c r="E3124" s="58">
        <v>7.0342076172630425E-3</v>
      </c>
      <c r="F3124" s="58">
        <v>0.15171371723515295</v>
      </c>
      <c r="G3124" s="58">
        <v>0.13126589997173058</v>
      </c>
      <c r="H3124" s="58">
        <v>0.1446082389032988</v>
      </c>
      <c r="I3124" s="58">
        <v>4.6782775437308183E-4</v>
      </c>
      <c r="J3124" s="58">
        <v>0.15269761846951188</v>
      </c>
      <c r="K3124" s="58">
        <v>7.0652024334708526E-3</v>
      </c>
      <c r="L3124" s="58">
        <v>0.14990923511970591</v>
      </c>
      <c r="M3124" s="58">
        <v>0.13241202145090267</v>
      </c>
      <c r="N3124" s="58">
        <v>8.640487958846188E-2</v>
      </c>
      <c r="O3124" s="58">
        <v>0</v>
      </c>
      <c r="P3124" s="58">
        <v>0</v>
      </c>
      <c r="Q3124" s="58">
        <v>0</v>
      </c>
      <c r="R3124" s="58">
        <v>0</v>
      </c>
      <c r="S3124" s="58">
        <v>0</v>
      </c>
      <c r="T3124" s="58">
        <v>0</v>
      </c>
      <c r="U3124" s="58">
        <v>0</v>
      </c>
      <c r="V3124" s="58">
        <v>0</v>
      </c>
      <c r="W3124" s="58">
        <v>0</v>
      </c>
      <c r="X3124" s="58">
        <v>0</v>
      </c>
      <c r="Y3124" s="58">
        <v>0</v>
      </c>
      <c r="Z3124" s="58">
        <v>0</v>
      </c>
      <c r="AA3124" s="58">
        <v>0</v>
      </c>
      <c r="AB3124" s="58">
        <v>0</v>
      </c>
      <c r="AC3124" s="58">
        <v>0</v>
      </c>
      <c r="AD3124" s="58">
        <v>0</v>
      </c>
      <c r="AE3124" s="58">
        <v>0</v>
      </c>
      <c r="AF3124" s="58">
        <v>0</v>
      </c>
      <c r="AG3124" s="58">
        <v>0</v>
      </c>
      <c r="AH3124" s="58">
        <v>0</v>
      </c>
      <c r="AI3124" s="58">
        <v>0</v>
      </c>
      <c r="AK3124" s="64">
        <f t="shared" si="48"/>
        <v>1.6040692017107169E-2</v>
      </c>
    </row>
    <row r="3125" spans="1:37" x14ac:dyDescent="0.25">
      <c r="A3125">
        <v>3123</v>
      </c>
      <c r="B3125" s="1">
        <v>1.4200000000000001E-2</v>
      </c>
      <c r="C3125" s="1">
        <v>-2.2023244685748014E-4</v>
      </c>
      <c r="D3125" s="58">
        <v>7.2646726477189408E-2</v>
      </c>
      <c r="E3125" s="58">
        <v>9.752869853441247E-2</v>
      </c>
      <c r="F3125" s="58">
        <v>0.12091760100843472</v>
      </c>
      <c r="G3125" s="58">
        <v>0.13710583700529086</v>
      </c>
      <c r="H3125" s="58">
        <v>0.14301889327231063</v>
      </c>
      <c r="I3125" s="58">
        <v>0.12516128392911743</v>
      </c>
      <c r="J3125" s="58">
        <v>6.1958934250257044E-2</v>
      </c>
      <c r="K3125" s="58">
        <v>0.14541333456700964</v>
      </c>
      <c r="L3125" s="58">
        <v>6.550221974869784E-2</v>
      </c>
      <c r="M3125" s="58">
        <v>1.7241948625424903E-2</v>
      </c>
      <c r="N3125" s="58">
        <v>1.3504522581854963E-2</v>
      </c>
      <c r="O3125" s="58">
        <v>0</v>
      </c>
      <c r="P3125" s="58">
        <v>0</v>
      </c>
      <c r="Q3125" s="58">
        <v>0</v>
      </c>
      <c r="R3125" s="58">
        <v>0</v>
      </c>
      <c r="S3125" s="58">
        <v>0</v>
      </c>
      <c r="T3125" s="58">
        <v>0</v>
      </c>
      <c r="U3125" s="58">
        <v>0</v>
      </c>
      <c r="V3125" s="58">
        <v>0</v>
      </c>
      <c r="W3125" s="58">
        <v>0</v>
      </c>
      <c r="X3125" s="58">
        <v>0</v>
      </c>
      <c r="Y3125" s="58">
        <v>0</v>
      </c>
      <c r="Z3125" s="58">
        <v>0</v>
      </c>
      <c r="AA3125" s="58">
        <v>0</v>
      </c>
      <c r="AB3125" s="58">
        <v>0</v>
      </c>
      <c r="AC3125" s="58">
        <v>0</v>
      </c>
      <c r="AD3125" s="58">
        <v>0</v>
      </c>
      <c r="AE3125" s="58">
        <v>0</v>
      </c>
      <c r="AF3125" s="58">
        <v>0</v>
      </c>
      <c r="AG3125" s="58">
        <v>0</v>
      </c>
      <c r="AH3125" s="58">
        <v>0</v>
      </c>
      <c r="AI3125" s="58">
        <v>0</v>
      </c>
      <c r="AK3125" s="64">
        <f t="shared" si="48"/>
        <v>-1.5509327243484515E-2</v>
      </c>
    </row>
    <row r="3126" spans="1:37" x14ac:dyDescent="0.25">
      <c r="A3126">
        <v>3124</v>
      </c>
      <c r="B3126" s="1">
        <v>1.0200000000000001E-2</v>
      </c>
      <c r="C3126" s="1">
        <v>4.8495618773290197E-5</v>
      </c>
      <c r="D3126" s="58">
        <v>5.8758724530999042E-2</v>
      </c>
      <c r="E3126" s="58">
        <v>5.6527434524165802E-2</v>
      </c>
      <c r="F3126" s="58">
        <v>5.8506953856276273E-2</v>
      </c>
      <c r="G3126" s="58">
        <v>1.823462055872627E-2</v>
      </c>
      <c r="H3126" s="58">
        <v>9.8853615256939045E-2</v>
      </c>
      <c r="I3126" s="58">
        <v>0.14585151522918618</v>
      </c>
      <c r="J3126" s="58">
        <v>0.12134537984632741</v>
      </c>
      <c r="K3126" s="58">
        <v>7.0241272117296472E-2</v>
      </c>
      <c r="L3126" s="58">
        <v>0.14487504926656763</v>
      </c>
      <c r="M3126" s="58">
        <v>0.11591600490347002</v>
      </c>
      <c r="N3126" s="58">
        <v>0.11088942991004588</v>
      </c>
      <c r="O3126" s="58">
        <v>0</v>
      </c>
      <c r="P3126" s="58">
        <v>0</v>
      </c>
      <c r="Q3126" s="58">
        <v>0</v>
      </c>
      <c r="R3126" s="58">
        <v>0</v>
      </c>
      <c r="S3126" s="58">
        <v>0</v>
      </c>
      <c r="T3126" s="58">
        <v>0</v>
      </c>
      <c r="U3126" s="58">
        <v>0</v>
      </c>
      <c r="V3126" s="58">
        <v>0</v>
      </c>
      <c r="W3126" s="58">
        <v>0</v>
      </c>
      <c r="X3126" s="58">
        <v>0</v>
      </c>
      <c r="Y3126" s="58">
        <v>0</v>
      </c>
      <c r="Z3126" s="58">
        <v>0</v>
      </c>
      <c r="AA3126" s="58">
        <v>0</v>
      </c>
      <c r="AB3126" s="58">
        <v>0</v>
      </c>
      <c r="AC3126" s="58">
        <v>0</v>
      </c>
      <c r="AD3126" s="58">
        <v>0</v>
      </c>
      <c r="AE3126" s="58">
        <v>0</v>
      </c>
      <c r="AF3126" s="58">
        <v>0</v>
      </c>
      <c r="AG3126" s="58">
        <v>0</v>
      </c>
      <c r="AH3126" s="58">
        <v>0</v>
      </c>
      <c r="AI3126" s="58">
        <v>0</v>
      </c>
      <c r="AK3126" s="64">
        <f t="shared" si="48"/>
        <v>4.7544724287539404E-3</v>
      </c>
    </row>
    <row r="3127" spans="1:37" x14ac:dyDescent="0.25">
      <c r="A3127">
        <v>3125</v>
      </c>
      <c r="B3127" s="1">
        <v>1.2999999999999999E-2</v>
      </c>
      <c r="C3127" s="1">
        <v>-1.8323996268036872E-4</v>
      </c>
      <c r="D3127" s="58">
        <v>0.16794014147138059</v>
      </c>
      <c r="E3127" s="58">
        <v>7.026414131439547E-2</v>
      </c>
      <c r="F3127" s="58">
        <v>0.11078784523344189</v>
      </c>
      <c r="G3127" s="58">
        <v>0.10916578353968541</v>
      </c>
      <c r="H3127" s="58">
        <v>7.5632660939785573E-2</v>
      </c>
      <c r="I3127" s="58">
        <v>0.11257691428701418</v>
      </c>
      <c r="J3127" s="58">
        <v>8.020460442449534E-2</v>
      </c>
      <c r="K3127" s="58">
        <v>0.11592756107299315</v>
      </c>
      <c r="L3127" s="58">
        <v>8.3852720742935899E-2</v>
      </c>
      <c r="M3127" s="58">
        <v>5.2524103543147446E-2</v>
      </c>
      <c r="N3127" s="58">
        <v>2.1123523430725068E-2</v>
      </c>
      <c r="O3127" s="58">
        <v>0</v>
      </c>
      <c r="P3127" s="58">
        <v>0</v>
      </c>
      <c r="Q3127" s="58">
        <v>0</v>
      </c>
      <c r="R3127" s="58">
        <v>0</v>
      </c>
      <c r="S3127" s="58">
        <v>0</v>
      </c>
      <c r="T3127" s="58">
        <v>0</v>
      </c>
      <c r="U3127" s="58">
        <v>0</v>
      </c>
      <c r="V3127" s="58">
        <v>0</v>
      </c>
      <c r="W3127" s="58">
        <v>0</v>
      </c>
      <c r="X3127" s="58">
        <v>0</v>
      </c>
      <c r="Y3127" s="58">
        <v>0</v>
      </c>
      <c r="Z3127" s="58">
        <v>0</v>
      </c>
      <c r="AA3127" s="58">
        <v>0</v>
      </c>
      <c r="AB3127" s="58">
        <v>0</v>
      </c>
      <c r="AC3127" s="58">
        <v>0</v>
      </c>
      <c r="AD3127" s="58">
        <v>0</v>
      </c>
      <c r="AE3127" s="58">
        <v>0</v>
      </c>
      <c r="AF3127" s="58">
        <v>0</v>
      </c>
      <c r="AG3127" s="58">
        <v>0</v>
      </c>
      <c r="AH3127" s="58">
        <v>0</v>
      </c>
      <c r="AI3127" s="58">
        <v>0</v>
      </c>
      <c r="AK3127" s="64">
        <f t="shared" si="48"/>
        <v>-1.4095381744643748E-2</v>
      </c>
    </row>
    <row r="3128" spans="1:37" x14ac:dyDescent="0.25">
      <c r="A3128">
        <v>3126</v>
      </c>
      <c r="B3128" s="1">
        <v>1.1299999999999999E-2</v>
      </c>
      <c r="C3128" s="1">
        <v>-1.4800630689552077E-4</v>
      </c>
      <c r="D3128" s="58">
        <v>0.10603610475234333</v>
      </c>
      <c r="E3128" s="58">
        <v>4.4314057601093561E-2</v>
      </c>
      <c r="F3128" s="58">
        <v>0.11586131489270984</v>
      </c>
      <c r="G3128" s="58">
        <v>0.10185268094519991</v>
      </c>
      <c r="H3128" s="58">
        <v>3.2160080461620541E-2</v>
      </c>
      <c r="I3128" s="58">
        <v>0.12288109405040205</v>
      </c>
      <c r="J3128" s="58">
        <v>0.13988403978284342</v>
      </c>
      <c r="K3128" s="58">
        <v>8.1416595756169843E-2</v>
      </c>
      <c r="L3128" s="58">
        <v>4.5241033789370534E-2</v>
      </c>
      <c r="M3128" s="58">
        <v>0.15974524656257555</v>
      </c>
      <c r="N3128" s="58">
        <v>5.0607751405671378E-2</v>
      </c>
      <c r="O3128" s="58">
        <v>0</v>
      </c>
      <c r="P3128" s="58">
        <v>0</v>
      </c>
      <c r="Q3128" s="58">
        <v>0</v>
      </c>
      <c r="R3128" s="58">
        <v>0</v>
      </c>
      <c r="S3128" s="58">
        <v>0</v>
      </c>
      <c r="T3128" s="58">
        <v>0</v>
      </c>
      <c r="U3128" s="58">
        <v>0</v>
      </c>
      <c r="V3128" s="58">
        <v>0</v>
      </c>
      <c r="W3128" s="58">
        <v>0</v>
      </c>
      <c r="X3128" s="58">
        <v>0</v>
      </c>
      <c r="Y3128" s="58">
        <v>0</v>
      </c>
      <c r="Z3128" s="58">
        <v>0</v>
      </c>
      <c r="AA3128" s="58">
        <v>0</v>
      </c>
      <c r="AB3128" s="58">
        <v>0</v>
      </c>
      <c r="AC3128" s="58">
        <v>0</v>
      </c>
      <c r="AD3128" s="58">
        <v>0</v>
      </c>
      <c r="AE3128" s="58">
        <v>0</v>
      </c>
      <c r="AF3128" s="58">
        <v>0</v>
      </c>
      <c r="AG3128" s="58">
        <v>0</v>
      </c>
      <c r="AH3128" s="58">
        <v>0</v>
      </c>
      <c r="AI3128" s="58">
        <v>0</v>
      </c>
      <c r="AK3128" s="64">
        <f t="shared" si="48"/>
        <v>-1.3097903265090334E-2</v>
      </c>
    </row>
    <row r="3129" spans="1:37" x14ac:dyDescent="0.25">
      <c r="A3129">
        <v>3127</v>
      </c>
      <c r="B3129" s="1">
        <v>1.44E-2</v>
      </c>
      <c r="C3129" s="1">
        <v>-1.9405340800436783E-4</v>
      </c>
      <c r="D3129" s="58">
        <v>0.17146382942229277</v>
      </c>
      <c r="E3129" s="58">
        <v>9.9220419967518167E-2</v>
      </c>
      <c r="F3129" s="58">
        <v>4.9404325863780726E-2</v>
      </c>
      <c r="G3129" s="58">
        <v>0.18175944834829916</v>
      </c>
      <c r="H3129" s="58">
        <v>9.9919730844273582E-4</v>
      </c>
      <c r="I3129" s="58">
        <v>0.11211211988552061</v>
      </c>
      <c r="J3129" s="58">
        <v>7.836291957865367E-2</v>
      </c>
      <c r="K3129" s="58">
        <v>0.15179307681878312</v>
      </c>
      <c r="L3129" s="58">
        <v>1.3169141435354059E-2</v>
      </c>
      <c r="M3129" s="58">
        <v>0.1161369914087709</v>
      </c>
      <c r="N3129" s="58">
        <v>2.5578529962584085E-2</v>
      </c>
      <c r="O3129" s="58">
        <v>0</v>
      </c>
      <c r="P3129" s="58">
        <v>0</v>
      </c>
      <c r="Q3129" s="58">
        <v>0</v>
      </c>
      <c r="R3129" s="58">
        <v>0</v>
      </c>
      <c r="S3129" s="58">
        <v>0</v>
      </c>
      <c r="T3129" s="58">
        <v>0</v>
      </c>
      <c r="U3129" s="58">
        <v>0</v>
      </c>
      <c r="V3129" s="58">
        <v>0</v>
      </c>
      <c r="W3129" s="58">
        <v>0</v>
      </c>
      <c r="X3129" s="58">
        <v>0</v>
      </c>
      <c r="Y3129" s="58">
        <v>0</v>
      </c>
      <c r="Z3129" s="58">
        <v>0</v>
      </c>
      <c r="AA3129" s="58">
        <v>0</v>
      </c>
      <c r="AB3129" s="58">
        <v>0</v>
      </c>
      <c r="AC3129" s="58">
        <v>0</v>
      </c>
      <c r="AD3129" s="58">
        <v>0</v>
      </c>
      <c r="AE3129" s="58">
        <v>0</v>
      </c>
      <c r="AF3129" s="58">
        <v>0</v>
      </c>
      <c r="AG3129" s="58">
        <v>0</v>
      </c>
      <c r="AH3129" s="58">
        <v>0</v>
      </c>
      <c r="AI3129" s="58">
        <v>0</v>
      </c>
      <c r="AK3129" s="64">
        <f t="shared" si="48"/>
        <v>-1.3475931111414433E-2</v>
      </c>
    </row>
    <row r="3130" spans="1:37" x14ac:dyDescent="0.25">
      <c r="A3130">
        <v>3128</v>
      </c>
      <c r="B3130" s="1">
        <v>1.11E-2</v>
      </c>
      <c r="C3130" s="1">
        <v>-1.9547254716450828E-4</v>
      </c>
      <c r="D3130" s="58">
        <v>0.12814776788734131</v>
      </c>
      <c r="E3130" s="58">
        <v>3.4642997805118529E-2</v>
      </c>
      <c r="F3130" s="58">
        <v>0.125848208743466</v>
      </c>
      <c r="G3130" s="58">
        <v>4.9180300114804842E-2</v>
      </c>
      <c r="H3130" s="58">
        <v>0.10521121841510003</v>
      </c>
      <c r="I3130" s="58">
        <v>0.11968506632653871</v>
      </c>
      <c r="J3130" s="58">
        <v>7.8202940138277485E-2</v>
      </c>
      <c r="K3130" s="58">
        <v>9.2623008655842012E-2</v>
      </c>
      <c r="L3130" s="58">
        <v>8.590362187897857E-2</v>
      </c>
      <c r="M3130" s="58">
        <v>5.467795704711869E-2</v>
      </c>
      <c r="N3130" s="58">
        <v>0.12587691298741374</v>
      </c>
      <c r="O3130" s="58">
        <v>0</v>
      </c>
      <c r="P3130" s="58">
        <v>0</v>
      </c>
      <c r="Q3130" s="58">
        <v>0</v>
      </c>
      <c r="R3130" s="58">
        <v>0</v>
      </c>
      <c r="S3130" s="58">
        <v>0</v>
      </c>
      <c r="T3130" s="58">
        <v>0</v>
      </c>
      <c r="U3130" s="58">
        <v>0</v>
      </c>
      <c r="V3130" s="58">
        <v>0</v>
      </c>
      <c r="W3130" s="58">
        <v>0</v>
      </c>
      <c r="X3130" s="58">
        <v>0</v>
      </c>
      <c r="Y3130" s="58">
        <v>0</v>
      </c>
      <c r="Z3130" s="58">
        <v>0</v>
      </c>
      <c r="AA3130" s="58">
        <v>0</v>
      </c>
      <c r="AB3130" s="58">
        <v>0</v>
      </c>
      <c r="AC3130" s="58">
        <v>0</v>
      </c>
      <c r="AD3130" s="58">
        <v>0</v>
      </c>
      <c r="AE3130" s="58">
        <v>0</v>
      </c>
      <c r="AF3130" s="58">
        <v>0</v>
      </c>
      <c r="AG3130" s="58">
        <v>0</v>
      </c>
      <c r="AH3130" s="58">
        <v>0</v>
      </c>
      <c r="AI3130" s="58">
        <v>0</v>
      </c>
      <c r="AK3130" s="64">
        <f t="shared" si="48"/>
        <v>-1.7610139384189934E-2</v>
      </c>
    </row>
    <row r="3131" spans="1:37" x14ac:dyDescent="0.25">
      <c r="A3131">
        <v>3129</v>
      </c>
      <c r="B3131" s="1">
        <v>1.41E-2</v>
      </c>
      <c r="C3131" s="1">
        <v>-7.7040337891227118E-5</v>
      </c>
      <c r="D3131" s="58">
        <v>7.9611758102443475E-2</v>
      </c>
      <c r="E3131" s="58">
        <v>9.4657797031395749E-2</v>
      </c>
      <c r="F3131" s="58">
        <v>3.8475296589365382E-2</v>
      </c>
      <c r="G3131" s="58">
        <v>0.17012656160587777</v>
      </c>
      <c r="H3131" s="58">
        <v>8.135092356298787E-2</v>
      </c>
      <c r="I3131" s="58">
        <v>0.16506105274067384</v>
      </c>
      <c r="J3131" s="58">
        <v>0.12589832789774355</v>
      </c>
      <c r="K3131" s="58">
        <v>0.11327813641042292</v>
      </c>
      <c r="L3131" s="58">
        <v>1.4909229465465289E-2</v>
      </c>
      <c r="M3131" s="58">
        <v>5.5960826216311842E-2</v>
      </c>
      <c r="N3131" s="58">
        <v>6.0670090377312275E-2</v>
      </c>
      <c r="O3131" s="58">
        <v>0</v>
      </c>
      <c r="P3131" s="58">
        <v>0</v>
      </c>
      <c r="Q3131" s="58">
        <v>0</v>
      </c>
      <c r="R3131" s="58">
        <v>0</v>
      </c>
      <c r="S3131" s="58">
        <v>0</v>
      </c>
      <c r="T3131" s="58">
        <v>0</v>
      </c>
      <c r="U3131" s="58">
        <v>0</v>
      </c>
      <c r="V3131" s="58">
        <v>0</v>
      </c>
      <c r="W3131" s="58">
        <v>0</v>
      </c>
      <c r="X3131" s="58">
        <v>0</v>
      </c>
      <c r="Y3131" s="58">
        <v>0</v>
      </c>
      <c r="Z3131" s="58">
        <v>0</v>
      </c>
      <c r="AA3131" s="58">
        <v>0</v>
      </c>
      <c r="AB3131" s="58">
        <v>0</v>
      </c>
      <c r="AC3131" s="58">
        <v>0</v>
      </c>
      <c r="AD3131" s="58">
        <v>0</v>
      </c>
      <c r="AE3131" s="58">
        <v>0</v>
      </c>
      <c r="AF3131" s="58">
        <v>0</v>
      </c>
      <c r="AG3131" s="58">
        <v>0</v>
      </c>
      <c r="AH3131" s="58">
        <v>0</v>
      </c>
      <c r="AI3131" s="58">
        <v>0</v>
      </c>
      <c r="AK3131" s="64">
        <f t="shared" si="48"/>
        <v>-5.4638537511508597E-3</v>
      </c>
    </row>
    <row r="3132" spans="1:37" x14ac:dyDescent="0.25">
      <c r="A3132">
        <v>3130</v>
      </c>
      <c r="B3132" s="1">
        <v>1.41E-2</v>
      </c>
      <c r="C3132" s="1">
        <v>-3.0039845650825984E-5</v>
      </c>
      <c r="D3132" s="58">
        <v>0.14804267457315912</v>
      </c>
      <c r="E3132" s="58">
        <v>0.12437107245297466</v>
      </c>
      <c r="F3132" s="58">
        <v>0.10202878684716273</v>
      </c>
      <c r="G3132" s="58">
        <v>0.16432866712793573</v>
      </c>
      <c r="H3132" s="58">
        <v>2.8060328590212506E-2</v>
      </c>
      <c r="I3132" s="58">
        <v>0.16100880923816407</v>
      </c>
      <c r="J3132" s="58">
        <v>5.3148097648922553E-2</v>
      </c>
      <c r="K3132" s="58">
        <v>6.0605620462734364E-2</v>
      </c>
      <c r="L3132" s="58">
        <v>2.8072174723050871E-2</v>
      </c>
      <c r="M3132" s="58">
        <v>5.28941473851159E-2</v>
      </c>
      <c r="N3132" s="58">
        <v>7.7439620950567278E-2</v>
      </c>
      <c r="O3132" s="58">
        <v>0</v>
      </c>
      <c r="P3132" s="58">
        <v>0</v>
      </c>
      <c r="Q3132" s="58">
        <v>0</v>
      </c>
      <c r="R3132" s="58">
        <v>0</v>
      </c>
      <c r="S3132" s="58">
        <v>0</v>
      </c>
      <c r="T3132" s="58">
        <v>0</v>
      </c>
      <c r="U3132" s="58">
        <v>0</v>
      </c>
      <c r="V3132" s="58">
        <v>0</v>
      </c>
      <c r="W3132" s="58">
        <v>0</v>
      </c>
      <c r="X3132" s="58">
        <v>0</v>
      </c>
      <c r="Y3132" s="58">
        <v>0</v>
      </c>
      <c r="Z3132" s="58">
        <v>0</v>
      </c>
      <c r="AA3132" s="58">
        <v>0</v>
      </c>
      <c r="AB3132" s="58">
        <v>0</v>
      </c>
      <c r="AC3132" s="58">
        <v>0</v>
      </c>
      <c r="AD3132" s="58">
        <v>0</v>
      </c>
      <c r="AE3132" s="58">
        <v>0</v>
      </c>
      <c r="AF3132" s="58">
        <v>0</v>
      </c>
      <c r="AG3132" s="58">
        <v>0</v>
      </c>
      <c r="AH3132" s="58">
        <v>0</v>
      </c>
      <c r="AI3132" s="58">
        <v>0</v>
      </c>
      <c r="AK3132" s="64">
        <f t="shared" si="48"/>
        <v>-2.1304855071507789E-3</v>
      </c>
    </row>
    <row r="3133" spans="1:37" x14ac:dyDescent="0.25">
      <c r="A3133">
        <v>3131</v>
      </c>
      <c r="B3133" s="1">
        <v>1.2500000000000001E-2</v>
      </c>
      <c r="C3133" s="1">
        <v>1.7397347920730072E-4</v>
      </c>
      <c r="D3133" s="58">
        <v>5.3557999788428297E-2</v>
      </c>
      <c r="E3133" s="58">
        <v>0.11820176050659618</v>
      </c>
      <c r="F3133" s="58">
        <v>0.1420536595873671</v>
      </c>
      <c r="G3133" s="58">
        <v>0.14089607247274424</v>
      </c>
      <c r="H3133" s="58">
        <v>5.1775087367733695E-2</v>
      </c>
      <c r="I3133" s="58">
        <v>5.4516266737788747E-2</v>
      </c>
      <c r="J3133" s="58">
        <v>0.15860390768828267</v>
      </c>
      <c r="K3133" s="58">
        <v>4.2762787903942868E-2</v>
      </c>
      <c r="L3133" s="58">
        <v>4.1818494445959156E-2</v>
      </c>
      <c r="M3133" s="58">
        <v>5.7288892958960044E-2</v>
      </c>
      <c r="N3133" s="58">
        <v>0.13852507054219701</v>
      </c>
      <c r="O3133" s="58">
        <v>0</v>
      </c>
      <c r="P3133" s="58">
        <v>0</v>
      </c>
      <c r="Q3133" s="58">
        <v>0</v>
      </c>
      <c r="R3133" s="58">
        <v>0</v>
      </c>
      <c r="S3133" s="58">
        <v>0</v>
      </c>
      <c r="T3133" s="58">
        <v>0</v>
      </c>
      <c r="U3133" s="58">
        <v>0</v>
      </c>
      <c r="V3133" s="58">
        <v>0</v>
      </c>
      <c r="W3133" s="58">
        <v>0</v>
      </c>
      <c r="X3133" s="58">
        <v>0</v>
      </c>
      <c r="Y3133" s="58">
        <v>0</v>
      </c>
      <c r="Z3133" s="58">
        <v>0</v>
      </c>
      <c r="AA3133" s="58">
        <v>0</v>
      </c>
      <c r="AB3133" s="58">
        <v>0</v>
      </c>
      <c r="AC3133" s="58">
        <v>0</v>
      </c>
      <c r="AD3133" s="58">
        <v>0</v>
      </c>
      <c r="AE3133" s="58">
        <v>0</v>
      </c>
      <c r="AF3133" s="58">
        <v>0</v>
      </c>
      <c r="AG3133" s="58">
        <v>0</v>
      </c>
      <c r="AH3133" s="58">
        <v>0</v>
      </c>
      <c r="AI3133" s="58">
        <v>0</v>
      </c>
      <c r="AK3133" s="64">
        <f t="shared" si="48"/>
        <v>1.3917878336584057E-2</v>
      </c>
    </row>
    <row r="3134" spans="1:37" x14ac:dyDescent="0.25">
      <c r="A3134">
        <v>3132</v>
      </c>
      <c r="B3134" s="1">
        <v>1.44E-2</v>
      </c>
      <c r="C3134" s="1">
        <v>1.0988637780504631E-4</v>
      </c>
      <c r="D3134" s="58">
        <v>0.10091220186623653</v>
      </c>
      <c r="E3134" s="58">
        <v>0.16877585351448007</v>
      </c>
      <c r="F3134" s="58">
        <v>3.2562258538107611E-2</v>
      </c>
      <c r="G3134" s="58">
        <v>0.1059338615035605</v>
      </c>
      <c r="H3134" s="58">
        <v>0.13162384859321316</v>
      </c>
      <c r="I3134" s="58">
        <v>0.17593674969289105</v>
      </c>
      <c r="J3134" s="58">
        <v>2.6872313514872865E-2</v>
      </c>
      <c r="K3134" s="58">
        <v>7.1748786646582463E-2</v>
      </c>
      <c r="L3134" s="58">
        <v>6.1295872436997474E-2</v>
      </c>
      <c r="M3134" s="58">
        <v>9.3809821909894037E-2</v>
      </c>
      <c r="N3134" s="58">
        <v>3.0528431783164348E-2</v>
      </c>
      <c r="O3134" s="58">
        <v>0</v>
      </c>
      <c r="P3134" s="58">
        <v>0</v>
      </c>
      <c r="Q3134" s="58">
        <v>0</v>
      </c>
      <c r="R3134" s="58">
        <v>0</v>
      </c>
      <c r="S3134" s="58">
        <v>0</v>
      </c>
      <c r="T3134" s="58">
        <v>0</v>
      </c>
      <c r="U3134" s="58">
        <v>0</v>
      </c>
      <c r="V3134" s="58">
        <v>0</v>
      </c>
      <c r="W3134" s="58">
        <v>0</v>
      </c>
      <c r="X3134" s="58">
        <v>0</v>
      </c>
      <c r="Y3134" s="58">
        <v>0</v>
      </c>
      <c r="Z3134" s="58">
        <v>0</v>
      </c>
      <c r="AA3134" s="58">
        <v>0</v>
      </c>
      <c r="AB3134" s="58">
        <v>0</v>
      </c>
      <c r="AC3134" s="58">
        <v>0</v>
      </c>
      <c r="AD3134" s="58">
        <v>0</v>
      </c>
      <c r="AE3134" s="58">
        <v>0</v>
      </c>
      <c r="AF3134" s="58">
        <v>0</v>
      </c>
      <c r="AG3134" s="58">
        <v>0</v>
      </c>
      <c r="AH3134" s="58">
        <v>0</v>
      </c>
      <c r="AI3134" s="58">
        <v>0</v>
      </c>
      <c r="AK3134" s="64">
        <f t="shared" si="48"/>
        <v>7.6309984586837715E-3</v>
      </c>
    </row>
    <row r="3135" spans="1:37" x14ac:dyDescent="0.25">
      <c r="A3135">
        <v>3133</v>
      </c>
      <c r="B3135" s="1">
        <v>1.3299999999999999E-2</v>
      </c>
      <c r="C3135" s="1">
        <v>3.9728892956900544E-5</v>
      </c>
      <c r="D3135" s="58">
        <v>9.3510299026429794E-2</v>
      </c>
      <c r="E3135" s="58">
        <v>0.1287428928496552</v>
      </c>
      <c r="F3135" s="58">
        <v>0.12079108504715325</v>
      </c>
      <c r="G3135" s="58">
        <v>4.6854346051428984E-2</v>
      </c>
      <c r="H3135" s="58">
        <v>9.7925802986605207E-2</v>
      </c>
      <c r="I3135" s="58">
        <v>5.0636832943290133E-2</v>
      </c>
      <c r="J3135" s="58">
        <v>0.13249767926744388</v>
      </c>
      <c r="K3135" s="58">
        <v>0.13586560912811124</v>
      </c>
      <c r="L3135" s="58">
        <v>0.13644614417499182</v>
      </c>
      <c r="M3135" s="58">
        <v>7.0224075932317177E-3</v>
      </c>
      <c r="N3135" s="58">
        <v>4.9706900931658811E-2</v>
      </c>
      <c r="O3135" s="58">
        <v>0</v>
      </c>
      <c r="P3135" s="58">
        <v>0</v>
      </c>
      <c r="Q3135" s="58">
        <v>0</v>
      </c>
      <c r="R3135" s="58">
        <v>0</v>
      </c>
      <c r="S3135" s="58">
        <v>0</v>
      </c>
      <c r="T3135" s="58">
        <v>0</v>
      </c>
      <c r="U3135" s="58">
        <v>0</v>
      </c>
      <c r="V3135" s="58">
        <v>0</v>
      </c>
      <c r="W3135" s="58">
        <v>0</v>
      </c>
      <c r="X3135" s="58">
        <v>0</v>
      </c>
      <c r="Y3135" s="58">
        <v>0</v>
      </c>
      <c r="Z3135" s="58">
        <v>0</v>
      </c>
      <c r="AA3135" s="58">
        <v>0</v>
      </c>
      <c r="AB3135" s="58">
        <v>0</v>
      </c>
      <c r="AC3135" s="58">
        <v>0</v>
      </c>
      <c r="AD3135" s="58">
        <v>0</v>
      </c>
      <c r="AE3135" s="58">
        <v>0</v>
      </c>
      <c r="AF3135" s="58">
        <v>0</v>
      </c>
      <c r="AG3135" s="58">
        <v>0</v>
      </c>
      <c r="AH3135" s="58">
        <v>0</v>
      </c>
      <c r="AI3135" s="58">
        <v>0</v>
      </c>
      <c r="AK3135" s="64">
        <f t="shared" si="48"/>
        <v>2.9871348087895148E-3</v>
      </c>
    </row>
    <row r="3136" spans="1:37" x14ac:dyDescent="0.25">
      <c r="A3136">
        <v>3134</v>
      </c>
      <c r="B3136" s="1">
        <v>1.35E-2</v>
      </c>
      <c r="C3136" s="1">
        <v>1.9686461620308234E-4</v>
      </c>
      <c r="D3136" s="58">
        <v>0.18509534681299453</v>
      </c>
      <c r="E3136" s="58">
        <v>0.17976374823609764</v>
      </c>
      <c r="F3136" s="58">
        <v>0.15312589631860121</v>
      </c>
      <c r="G3136" s="58">
        <v>0.14131057584672954</v>
      </c>
      <c r="H3136" s="58">
        <v>5.2444622997831071E-2</v>
      </c>
      <c r="I3136" s="58">
        <v>1.7459703204365394E-3</v>
      </c>
      <c r="J3136" s="58">
        <v>2.1269270547048399E-3</v>
      </c>
      <c r="K3136" s="58">
        <v>1.6050677295998381E-2</v>
      </c>
      <c r="L3136" s="58">
        <v>7.0381730375885963E-3</v>
      </c>
      <c r="M3136" s="58">
        <v>0.1615765101114072</v>
      </c>
      <c r="N3136" s="58">
        <v>9.9721551967610483E-2</v>
      </c>
      <c r="O3136" s="58">
        <v>0</v>
      </c>
      <c r="P3136" s="58">
        <v>0</v>
      </c>
      <c r="Q3136" s="58">
        <v>0</v>
      </c>
      <c r="R3136" s="58">
        <v>0</v>
      </c>
      <c r="S3136" s="58">
        <v>0</v>
      </c>
      <c r="T3136" s="58">
        <v>0</v>
      </c>
      <c r="U3136" s="58">
        <v>0</v>
      </c>
      <c r="V3136" s="58">
        <v>0</v>
      </c>
      <c r="W3136" s="58">
        <v>0</v>
      </c>
      <c r="X3136" s="58">
        <v>0</v>
      </c>
      <c r="Y3136" s="58">
        <v>0</v>
      </c>
      <c r="Z3136" s="58">
        <v>0</v>
      </c>
      <c r="AA3136" s="58">
        <v>0</v>
      </c>
      <c r="AB3136" s="58">
        <v>0</v>
      </c>
      <c r="AC3136" s="58">
        <v>0</v>
      </c>
      <c r="AD3136" s="58">
        <v>0</v>
      </c>
      <c r="AE3136" s="58">
        <v>0</v>
      </c>
      <c r="AF3136" s="58">
        <v>0</v>
      </c>
      <c r="AG3136" s="58">
        <v>0</v>
      </c>
      <c r="AH3136" s="58">
        <v>0</v>
      </c>
      <c r="AI3136" s="58">
        <v>0</v>
      </c>
      <c r="AK3136" s="64">
        <f t="shared" si="48"/>
        <v>1.4582564163191284E-2</v>
      </c>
    </row>
    <row r="3137" spans="1:37" x14ac:dyDescent="0.25">
      <c r="A3137">
        <v>3135</v>
      </c>
      <c r="B3137" s="1">
        <v>1.2500000000000001E-2</v>
      </c>
      <c r="C3137" s="1">
        <v>9.4566593116855274E-5</v>
      </c>
      <c r="D3137" s="58">
        <v>6.8327753012475678E-2</v>
      </c>
      <c r="E3137" s="58">
        <v>0.13789005040174868</v>
      </c>
      <c r="F3137" s="58">
        <v>6.1381170338398405E-2</v>
      </c>
      <c r="G3137" s="58">
        <v>2.6527837379025487E-3</v>
      </c>
      <c r="H3137" s="58">
        <v>0.15626683430859567</v>
      </c>
      <c r="I3137" s="58">
        <v>1.6456459745053983E-2</v>
      </c>
      <c r="J3137" s="58">
        <v>0.1441520115551144</v>
      </c>
      <c r="K3137" s="58">
        <v>0.1420246310806185</v>
      </c>
      <c r="L3137" s="58">
        <v>5.3370919980559935E-2</v>
      </c>
      <c r="M3137" s="58">
        <v>0.11071677636612859</v>
      </c>
      <c r="N3137" s="58">
        <v>0.10676060947340366</v>
      </c>
      <c r="O3137" s="58">
        <v>0</v>
      </c>
      <c r="P3137" s="58">
        <v>0</v>
      </c>
      <c r="Q3137" s="58">
        <v>0</v>
      </c>
      <c r="R3137" s="58">
        <v>0</v>
      </c>
      <c r="S3137" s="58">
        <v>0</v>
      </c>
      <c r="T3137" s="58">
        <v>0</v>
      </c>
      <c r="U3137" s="58">
        <v>0</v>
      </c>
      <c r="V3137" s="58">
        <v>0</v>
      </c>
      <c r="W3137" s="58">
        <v>0</v>
      </c>
      <c r="X3137" s="58">
        <v>0</v>
      </c>
      <c r="Y3137" s="58">
        <v>0</v>
      </c>
      <c r="Z3137" s="58">
        <v>0</v>
      </c>
      <c r="AA3137" s="58">
        <v>0</v>
      </c>
      <c r="AB3137" s="58">
        <v>0</v>
      </c>
      <c r="AC3137" s="58">
        <v>0</v>
      </c>
      <c r="AD3137" s="58">
        <v>0</v>
      </c>
      <c r="AE3137" s="58">
        <v>0</v>
      </c>
      <c r="AF3137" s="58">
        <v>0</v>
      </c>
      <c r="AG3137" s="58">
        <v>0</v>
      </c>
      <c r="AH3137" s="58">
        <v>0</v>
      </c>
      <c r="AI3137" s="58">
        <v>0</v>
      </c>
      <c r="AK3137" s="64">
        <f t="shared" si="48"/>
        <v>7.5653274493484215E-3</v>
      </c>
    </row>
    <row r="3138" spans="1:37" x14ac:dyDescent="0.25">
      <c r="A3138">
        <v>3136</v>
      </c>
      <c r="B3138" s="1">
        <v>1.38E-2</v>
      </c>
      <c r="C3138" s="1">
        <v>1.2943176010956961E-4</v>
      </c>
      <c r="D3138" s="58">
        <v>5.9908646015821243E-2</v>
      </c>
      <c r="E3138" s="58">
        <v>0.17109833594430715</v>
      </c>
      <c r="F3138" s="58">
        <v>3.0898356843359068E-2</v>
      </c>
      <c r="G3138" s="58">
        <v>8.9126012570608995E-3</v>
      </c>
      <c r="H3138" s="58">
        <v>0.11123295487506951</v>
      </c>
      <c r="I3138" s="58">
        <v>0.15809702845735646</v>
      </c>
      <c r="J3138" s="58">
        <v>2.2028734259066369E-3</v>
      </c>
      <c r="K3138" s="58">
        <v>0.12325280294772348</v>
      </c>
      <c r="L3138" s="58">
        <v>0.17644476789845479</v>
      </c>
      <c r="M3138" s="58">
        <v>1.969563424686694E-2</v>
      </c>
      <c r="N3138" s="58">
        <v>0.13825599808807371</v>
      </c>
      <c r="O3138" s="58">
        <v>0</v>
      </c>
      <c r="P3138" s="58">
        <v>0</v>
      </c>
      <c r="Q3138" s="58">
        <v>0</v>
      </c>
      <c r="R3138" s="58">
        <v>0</v>
      </c>
      <c r="S3138" s="58">
        <v>0</v>
      </c>
      <c r="T3138" s="58">
        <v>0</v>
      </c>
      <c r="U3138" s="58">
        <v>0</v>
      </c>
      <c r="V3138" s="58">
        <v>0</v>
      </c>
      <c r="W3138" s="58">
        <v>0</v>
      </c>
      <c r="X3138" s="58">
        <v>0</v>
      </c>
      <c r="Y3138" s="58">
        <v>0</v>
      </c>
      <c r="Z3138" s="58">
        <v>0</v>
      </c>
      <c r="AA3138" s="58">
        <v>0</v>
      </c>
      <c r="AB3138" s="58">
        <v>0</v>
      </c>
      <c r="AC3138" s="58">
        <v>0</v>
      </c>
      <c r="AD3138" s="58">
        <v>0</v>
      </c>
      <c r="AE3138" s="58">
        <v>0</v>
      </c>
      <c r="AF3138" s="58">
        <v>0</v>
      </c>
      <c r="AG3138" s="58">
        <v>0</v>
      </c>
      <c r="AH3138" s="58">
        <v>0</v>
      </c>
      <c r="AI3138" s="58">
        <v>0</v>
      </c>
      <c r="AK3138" s="64">
        <f t="shared" si="48"/>
        <v>9.3791130514180882E-3</v>
      </c>
    </row>
    <row r="3139" spans="1:37" x14ac:dyDescent="0.25">
      <c r="A3139">
        <v>3137</v>
      </c>
      <c r="B3139" s="1">
        <v>1.23E-2</v>
      </c>
      <c r="C3139" s="1">
        <v>-2.7358476036913918E-4</v>
      </c>
      <c r="D3139" s="58">
        <v>0.15362356706462454</v>
      </c>
      <c r="E3139" s="58">
        <v>4.5052319969087748E-2</v>
      </c>
      <c r="F3139" s="58">
        <v>0.19330315711203405</v>
      </c>
      <c r="G3139" s="58">
        <v>1.6632971910849143E-2</v>
      </c>
      <c r="H3139" s="58">
        <v>0.11644076246255344</v>
      </c>
      <c r="I3139" s="58">
        <v>0.19203574730410086</v>
      </c>
      <c r="J3139" s="58">
        <v>6.0042053870565548E-2</v>
      </c>
      <c r="K3139" s="58">
        <v>4.7178673583580293E-2</v>
      </c>
      <c r="L3139" s="58">
        <v>6.0465602353645884E-2</v>
      </c>
      <c r="M3139" s="58">
        <v>2.5350672239249628E-2</v>
      </c>
      <c r="N3139" s="58">
        <v>8.9874472129708755E-2</v>
      </c>
      <c r="O3139" s="58">
        <v>0</v>
      </c>
      <c r="P3139" s="58">
        <v>0</v>
      </c>
      <c r="Q3139" s="58">
        <v>0</v>
      </c>
      <c r="R3139" s="58">
        <v>0</v>
      </c>
      <c r="S3139" s="58">
        <v>0</v>
      </c>
      <c r="T3139" s="58">
        <v>0</v>
      </c>
      <c r="U3139" s="58">
        <v>0</v>
      </c>
      <c r="V3139" s="58">
        <v>0</v>
      </c>
      <c r="W3139" s="58">
        <v>0</v>
      </c>
      <c r="X3139" s="58">
        <v>0</v>
      </c>
      <c r="Y3139" s="58">
        <v>0</v>
      </c>
      <c r="Z3139" s="58">
        <v>0</v>
      </c>
      <c r="AA3139" s="58">
        <v>0</v>
      </c>
      <c r="AB3139" s="58">
        <v>0</v>
      </c>
      <c r="AC3139" s="58">
        <v>0</v>
      </c>
      <c r="AD3139" s="58">
        <v>0</v>
      </c>
      <c r="AE3139" s="58">
        <v>0</v>
      </c>
      <c r="AF3139" s="58">
        <v>0</v>
      </c>
      <c r="AG3139" s="58">
        <v>0</v>
      </c>
      <c r="AH3139" s="58">
        <v>0</v>
      </c>
      <c r="AI3139" s="58">
        <v>0</v>
      </c>
      <c r="AK3139" s="64">
        <f t="shared" si="48"/>
        <v>-2.2242663444645462E-2</v>
      </c>
    </row>
    <row r="3140" spans="1:37" x14ac:dyDescent="0.25">
      <c r="A3140">
        <v>3138</v>
      </c>
      <c r="B3140" s="1">
        <v>1.21E-2</v>
      </c>
      <c r="C3140" s="1">
        <v>-1.1521024760418119E-4</v>
      </c>
      <c r="D3140" s="58">
        <v>0.13060103993472211</v>
      </c>
      <c r="E3140" s="58">
        <v>0.11048296719294209</v>
      </c>
      <c r="F3140" s="58">
        <v>0.13559414861399474</v>
      </c>
      <c r="G3140" s="58">
        <v>1.0413315200185462E-3</v>
      </c>
      <c r="H3140" s="58">
        <v>0.1201750106568569</v>
      </c>
      <c r="I3140" s="58">
        <v>5.9471419289078092E-2</v>
      </c>
      <c r="J3140" s="58">
        <v>7.8268142759648371E-2</v>
      </c>
      <c r="K3140" s="58">
        <v>0.11713996252511702</v>
      </c>
      <c r="L3140" s="58">
        <v>4.4603503054728558E-2</v>
      </c>
      <c r="M3140" s="58">
        <v>0.12396671684837263</v>
      </c>
      <c r="N3140" s="58">
        <v>7.8655757604520898E-2</v>
      </c>
      <c r="O3140" s="58">
        <v>0</v>
      </c>
      <c r="P3140" s="58">
        <v>0</v>
      </c>
      <c r="Q3140" s="58">
        <v>0</v>
      </c>
      <c r="R3140" s="58">
        <v>0</v>
      </c>
      <c r="S3140" s="58">
        <v>0</v>
      </c>
      <c r="T3140" s="58">
        <v>0</v>
      </c>
      <c r="U3140" s="58">
        <v>0</v>
      </c>
      <c r="V3140" s="58">
        <v>0</v>
      </c>
      <c r="W3140" s="58">
        <v>0</v>
      </c>
      <c r="X3140" s="58">
        <v>0</v>
      </c>
      <c r="Y3140" s="58">
        <v>0</v>
      </c>
      <c r="Z3140" s="58">
        <v>0</v>
      </c>
      <c r="AA3140" s="58">
        <v>0</v>
      </c>
      <c r="AB3140" s="58">
        <v>0</v>
      </c>
      <c r="AC3140" s="58">
        <v>0</v>
      </c>
      <c r="AD3140" s="58">
        <v>0</v>
      </c>
      <c r="AE3140" s="58">
        <v>0</v>
      </c>
      <c r="AF3140" s="58">
        <v>0</v>
      </c>
      <c r="AG3140" s="58">
        <v>0</v>
      </c>
      <c r="AH3140" s="58">
        <v>0</v>
      </c>
      <c r="AI3140" s="58">
        <v>0</v>
      </c>
      <c r="AK3140" s="64">
        <f t="shared" ref="AK3140:AK3203" si="49">C3140/B3140</f>
        <v>-9.5215080664612563E-3</v>
      </c>
    </row>
    <row r="3141" spans="1:37" x14ac:dyDescent="0.25">
      <c r="A3141">
        <v>3139</v>
      </c>
      <c r="B3141" s="1">
        <v>1.32E-2</v>
      </c>
      <c r="C3141" s="1">
        <v>-8.8800836898949545E-5</v>
      </c>
      <c r="D3141" s="58">
        <v>6.1033519305664717E-2</v>
      </c>
      <c r="E3141" s="58">
        <v>0.12202309377022491</v>
      </c>
      <c r="F3141" s="58">
        <v>0.14254558951388896</v>
      </c>
      <c r="G3141" s="58">
        <v>5.1688673070471501E-2</v>
      </c>
      <c r="H3141" s="58">
        <v>0.13096337906708799</v>
      </c>
      <c r="I3141" s="58">
        <v>2.7480123769555751E-2</v>
      </c>
      <c r="J3141" s="58">
        <v>0.15102429280992763</v>
      </c>
      <c r="K3141" s="58">
        <v>0.14243755069642047</v>
      </c>
      <c r="L3141" s="58">
        <v>1.4774199845437975E-2</v>
      </c>
      <c r="M3141" s="58">
        <v>0.12073004852649361</v>
      </c>
      <c r="N3141" s="58">
        <v>3.5299529624826409E-2</v>
      </c>
      <c r="O3141" s="58">
        <v>0</v>
      </c>
      <c r="P3141" s="58">
        <v>0</v>
      </c>
      <c r="Q3141" s="58">
        <v>0</v>
      </c>
      <c r="R3141" s="58">
        <v>0</v>
      </c>
      <c r="S3141" s="58">
        <v>0</v>
      </c>
      <c r="T3141" s="58">
        <v>0</v>
      </c>
      <c r="U3141" s="58">
        <v>0</v>
      </c>
      <c r="V3141" s="58">
        <v>0</v>
      </c>
      <c r="W3141" s="58">
        <v>0</v>
      </c>
      <c r="X3141" s="58">
        <v>0</v>
      </c>
      <c r="Y3141" s="58">
        <v>0</v>
      </c>
      <c r="Z3141" s="58">
        <v>0</v>
      </c>
      <c r="AA3141" s="58">
        <v>0</v>
      </c>
      <c r="AB3141" s="58">
        <v>0</v>
      </c>
      <c r="AC3141" s="58">
        <v>0</v>
      </c>
      <c r="AD3141" s="58">
        <v>0</v>
      </c>
      <c r="AE3141" s="58">
        <v>0</v>
      </c>
      <c r="AF3141" s="58">
        <v>0</v>
      </c>
      <c r="AG3141" s="58">
        <v>0</v>
      </c>
      <c r="AH3141" s="58">
        <v>0</v>
      </c>
      <c r="AI3141" s="58">
        <v>0</v>
      </c>
      <c r="AK3141" s="64">
        <f t="shared" si="49"/>
        <v>-6.7273361287082988E-3</v>
      </c>
    </row>
    <row r="3142" spans="1:37" x14ac:dyDescent="0.25">
      <c r="A3142">
        <v>3140</v>
      </c>
      <c r="B3142" s="1">
        <v>1.24E-2</v>
      </c>
      <c r="C3142" s="1">
        <v>1.4644281201772494E-4</v>
      </c>
      <c r="D3142" s="58">
        <v>9.8757931730277249E-2</v>
      </c>
      <c r="E3142" s="58">
        <v>0.14108781518732311</v>
      </c>
      <c r="F3142" s="58">
        <v>0.13769353817052735</v>
      </c>
      <c r="G3142" s="58">
        <v>3.9548162452213827E-2</v>
      </c>
      <c r="H3142" s="58">
        <v>0.11073576127253584</v>
      </c>
      <c r="I3142" s="58">
        <v>9.8140501177394188E-2</v>
      </c>
      <c r="J3142" s="58">
        <v>4.7569142339595333E-2</v>
      </c>
      <c r="K3142" s="58">
        <v>5.1317665379549689E-2</v>
      </c>
      <c r="L3142" s="58">
        <v>0.14551754842607328</v>
      </c>
      <c r="M3142" s="58">
        <v>3.2056527175864623E-2</v>
      </c>
      <c r="N3142" s="58">
        <v>9.757540668864545E-2</v>
      </c>
      <c r="O3142" s="58">
        <v>0</v>
      </c>
      <c r="P3142" s="58">
        <v>0</v>
      </c>
      <c r="Q3142" s="58">
        <v>0</v>
      </c>
      <c r="R3142" s="58">
        <v>0</v>
      </c>
      <c r="S3142" s="58">
        <v>0</v>
      </c>
      <c r="T3142" s="58">
        <v>0</v>
      </c>
      <c r="U3142" s="58">
        <v>0</v>
      </c>
      <c r="V3142" s="58">
        <v>0</v>
      </c>
      <c r="W3142" s="58">
        <v>0</v>
      </c>
      <c r="X3142" s="58">
        <v>0</v>
      </c>
      <c r="Y3142" s="58">
        <v>0</v>
      </c>
      <c r="Z3142" s="58">
        <v>0</v>
      </c>
      <c r="AA3142" s="58">
        <v>0</v>
      </c>
      <c r="AB3142" s="58">
        <v>0</v>
      </c>
      <c r="AC3142" s="58">
        <v>0</v>
      </c>
      <c r="AD3142" s="58">
        <v>0</v>
      </c>
      <c r="AE3142" s="58">
        <v>0</v>
      </c>
      <c r="AF3142" s="58">
        <v>0</v>
      </c>
      <c r="AG3142" s="58">
        <v>0</v>
      </c>
      <c r="AH3142" s="58">
        <v>0</v>
      </c>
      <c r="AI3142" s="58">
        <v>0</v>
      </c>
      <c r="AK3142" s="64">
        <f t="shared" si="49"/>
        <v>1.1809904194977818E-2</v>
      </c>
    </row>
    <row r="3143" spans="1:37" x14ac:dyDescent="0.25">
      <c r="A3143">
        <v>3141</v>
      </c>
      <c r="B3143" s="1">
        <v>1.18E-2</v>
      </c>
      <c r="C3143" s="1">
        <v>-3.1263829495204426E-5</v>
      </c>
      <c r="D3143" s="58">
        <v>0.10884675628012278</v>
      </c>
      <c r="E3143" s="58">
        <v>8.6344276127383227E-2</v>
      </c>
      <c r="F3143" s="58">
        <v>6.1647943759503547E-2</v>
      </c>
      <c r="G3143" s="58">
        <v>7.5990592454615591E-2</v>
      </c>
      <c r="H3143" s="58">
        <v>0.13570012919975549</v>
      </c>
      <c r="I3143" s="58">
        <v>8.2152618637749239E-2</v>
      </c>
      <c r="J3143" s="58">
        <v>4.2561931473085422E-2</v>
      </c>
      <c r="K3143" s="58">
        <v>0.12375060383297952</v>
      </c>
      <c r="L3143" s="58">
        <v>0.11825156916141327</v>
      </c>
      <c r="M3143" s="58">
        <v>1.6962895433650396E-2</v>
      </c>
      <c r="N3143" s="58">
        <v>0.14779068363974138</v>
      </c>
      <c r="O3143" s="58">
        <v>0</v>
      </c>
      <c r="P3143" s="58">
        <v>0</v>
      </c>
      <c r="Q3143" s="58">
        <v>0</v>
      </c>
      <c r="R3143" s="58">
        <v>0</v>
      </c>
      <c r="S3143" s="58">
        <v>0</v>
      </c>
      <c r="T3143" s="58">
        <v>0</v>
      </c>
      <c r="U3143" s="58">
        <v>0</v>
      </c>
      <c r="V3143" s="58">
        <v>0</v>
      </c>
      <c r="W3143" s="58">
        <v>0</v>
      </c>
      <c r="X3143" s="58">
        <v>0</v>
      </c>
      <c r="Y3143" s="58">
        <v>0</v>
      </c>
      <c r="Z3143" s="58">
        <v>0</v>
      </c>
      <c r="AA3143" s="58">
        <v>0</v>
      </c>
      <c r="AB3143" s="58">
        <v>0</v>
      </c>
      <c r="AC3143" s="58">
        <v>0</v>
      </c>
      <c r="AD3143" s="58">
        <v>0</v>
      </c>
      <c r="AE3143" s="58">
        <v>0</v>
      </c>
      <c r="AF3143" s="58">
        <v>0</v>
      </c>
      <c r="AG3143" s="58">
        <v>0</v>
      </c>
      <c r="AH3143" s="58">
        <v>0</v>
      </c>
      <c r="AI3143" s="58">
        <v>0</v>
      </c>
      <c r="AK3143" s="64">
        <f t="shared" si="49"/>
        <v>-2.6494770758647818E-3</v>
      </c>
    </row>
    <row r="3144" spans="1:37" x14ac:dyDescent="0.25">
      <c r="A3144">
        <v>3142</v>
      </c>
      <c r="B3144" s="1">
        <v>1.35E-2</v>
      </c>
      <c r="C3144" s="1">
        <v>-1.6195025029441419E-4</v>
      </c>
      <c r="D3144" s="58">
        <v>8.6705077226611901E-2</v>
      </c>
      <c r="E3144" s="58">
        <v>0.14378563296771835</v>
      </c>
      <c r="F3144" s="58">
        <v>0.16501965705380833</v>
      </c>
      <c r="G3144" s="58">
        <v>4.249566501736972E-3</v>
      </c>
      <c r="H3144" s="58">
        <v>6.6118149698016812E-2</v>
      </c>
      <c r="I3144" s="58">
        <v>9.4030215770248018E-2</v>
      </c>
      <c r="J3144" s="58">
        <v>6.7959296617159493E-2</v>
      </c>
      <c r="K3144" s="58">
        <v>0.14354304838813012</v>
      </c>
      <c r="L3144" s="58">
        <v>8.0350664199497032E-2</v>
      </c>
      <c r="M3144" s="58">
        <v>0.14036325020786125</v>
      </c>
      <c r="N3144" s="58">
        <v>7.875441369211653E-3</v>
      </c>
      <c r="O3144" s="58">
        <v>0</v>
      </c>
      <c r="P3144" s="58">
        <v>0</v>
      </c>
      <c r="Q3144" s="58">
        <v>0</v>
      </c>
      <c r="R3144" s="58">
        <v>0</v>
      </c>
      <c r="S3144" s="58">
        <v>0</v>
      </c>
      <c r="T3144" s="58">
        <v>0</v>
      </c>
      <c r="U3144" s="58">
        <v>0</v>
      </c>
      <c r="V3144" s="58">
        <v>0</v>
      </c>
      <c r="W3144" s="58">
        <v>0</v>
      </c>
      <c r="X3144" s="58">
        <v>0</v>
      </c>
      <c r="Y3144" s="58">
        <v>0</v>
      </c>
      <c r="Z3144" s="58">
        <v>0</v>
      </c>
      <c r="AA3144" s="58">
        <v>0</v>
      </c>
      <c r="AB3144" s="58">
        <v>0</v>
      </c>
      <c r="AC3144" s="58">
        <v>0</v>
      </c>
      <c r="AD3144" s="58">
        <v>0</v>
      </c>
      <c r="AE3144" s="58">
        <v>0</v>
      </c>
      <c r="AF3144" s="58">
        <v>0</v>
      </c>
      <c r="AG3144" s="58">
        <v>0</v>
      </c>
      <c r="AH3144" s="58">
        <v>0</v>
      </c>
      <c r="AI3144" s="58">
        <v>0</v>
      </c>
      <c r="AK3144" s="64">
        <f t="shared" si="49"/>
        <v>-1.1996314836623273E-2</v>
      </c>
    </row>
    <row r="3145" spans="1:37" x14ac:dyDescent="0.25">
      <c r="A3145">
        <v>3143</v>
      </c>
      <c r="B3145" s="1">
        <v>1.2999999999999999E-2</v>
      </c>
      <c r="C3145" s="1">
        <v>-2.8443617477246467E-4</v>
      </c>
      <c r="D3145" s="58">
        <v>0.14841099070804523</v>
      </c>
      <c r="E3145" s="58">
        <v>5.5467772795082096E-2</v>
      </c>
      <c r="F3145" s="58">
        <v>7.7090021639741269E-2</v>
      </c>
      <c r="G3145" s="58">
        <v>0.10937694269270115</v>
      </c>
      <c r="H3145" s="58">
        <v>7.6377777721056056E-2</v>
      </c>
      <c r="I3145" s="58">
        <v>0.12345184987638594</v>
      </c>
      <c r="J3145" s="58">
        <v>3.8076859037097496E-2</v>
      </c>
      <c r="K3145" s="58">
        <v>0.15368230360110241</v>
      </c>
      <c r="L3145" s="58">
        <v>6.1436390863962888E-2</v>
      </c>
      <c r="M3145" s="58">
        <v>2.4913895973314122E-2</v>
      </c>
      <c r="N3145" s="58">
        <v>0.13171519509151142</v>
      </c>
      <c r="O3145" s="58">
        <v>0</v>
      </c>
      <c r="P3145" s="58">
        <v>0</v>
      </c>
      <c r="Q3145" s="58">
        <v>0</v>
      </c>
      <c r="R3145" s="58">
        <v>0</v>
      </c>
      <c r="S3145" s="58">
        <v>0</v>
      </c>
      <c r="T3145" s="58">
        <v>0</v>
      </c>
      <c r="U3145" s="58">
        <v>0</v>
      </c>
      <c r="V3145" s="58">
        <v>0</v>
      </c>
      <c r="W3145" s="58">
        <v>0</v>
      </c>
      <c r="X3145" s="58">
        <v>0</v>
      </c>
      <c r="Y3145" s="58">
        <v>0</v>
      </c>
      <c r="Z3145" s="58">
        <v>0</v>
      </c>
      <c r="AA3145" s="58">
        <v>0</v>
      </c>
      <c r="AB3145" s="58">
        <v>0</v>
      </c>
      <c r="AC3145" s="58">
        <v>0</v>
      </c>
      <c r="AD3145" s="58">
        <v>0</v>
      </c>
      <c r="AE3145" s="58">
        <v>0</v>
      </c>
      <c r="AF3145" s="58">
        <v>0</v>
      </c>
      <c r="AG3145" s="58">
        <v>0</v>
      </c>
      <c r="AH3145" s="58">
        <v>0</v>
      </c>
      <c r="AI3145" s="58">
        <v>0</v>
      </c>
      <c r="AK3145" s="64">
        <f t="shared" si="49"/>
        <v>-2.1879705751728054E-2</v>
      </c>
    </row>
    <row r="3146" spans="1:37" x14ac:dyDescent="0.25">
      <c r="A3146">
        <v>3144</v>
      </c>
      <c r="B3146" s="1">
        <v>1.34E-2</v>
      </c>
      <c r="C3146" s="1">
        <v>3.3935858260079494E-7</v>
      </c>
      <c r="D3146" s="58">
        <v>4.3750213913679836E-2</v>
      </c>
      <c r="E3146" s="58">
        <v>0.13959962542170778</v>
      </c>
      <c r="F3146" s="58">
        <v>0.11733723550856281</v>
      </c>
      <c r="G3146" s="58">
        <v>0.12817734731456218</v>
      </c>
      <c r="H3146" s="58">
        <v>1.7037468573049455E-2</v>
      </c>
      <c r="I3146" s="58">
        <v>2.8999333216655411E-2</v>
      </c>
      <c r="J3146" s="58">
        <v>6.5277029141603563E-2</v>
      </c>
      <c r="K3146" s="58">
        <v>0.16996004915799173</v>
      </c>
      <c r="L3146" s="58">
        <v>0.16566633213346074</v>
      </c>
      <c r="M3146" s="58">
        <v>6.9761988241217668E-2</v>
      </c>
      <c r="N3146" s="58">
        <v>5.4433377377508793E-2</v>
      </c>
      <c r="O3146" s="58">
        <v>0</v>
      </c>
      <c r="P3146" s="58">
        <v>0</v>
      </c>
      <c r="Q3146" s="58">
        <v>0</v>
      </c>
      <c r="R3146" s="58">
        <v>0</v>
      </c>
      <c r="S3146" s="58">
        <v>0</v>
      </c>
      <c r="T3146" s="58">
        <v>0</v>
      </c>
      <c r="U3146" s="58">
        <v>0</v>
      </c>
      <c r="V3146" s="58">
        <v>0</v>
      </c>
      <c r="W3146" s="58">
        <v>0</v>
      </c>
      <c r="X3146" s="58">
        <v>0</v>
      </c>
      <c r="Y3146" s="58">
        <v>0</v>
      </c>
      <c r="Z3146" s="58">
        <v>0</v>
      </c>
      <c r="AA3146" s="58">
        <v>0</v>
      </c>
      <c r="AB3146" s="58">
        <v>0</v>
      </c>
      <c r="AC3146" s="58">
        <v>0</v>
      </c>
      <c r="AD3146" s="58">
        <v>0</v>
      </c>
      <c r="AE3146" s="58">
        <v>0</v>
      </c>
      <c r="AF3146" s="58">
        <v>0</v>
      </c>
      <c r="AG3146" s="58">
        <v>0</v>
      </c>
      <c r="AH3146" s="58">
        <v>0</v>
      </c>
      <c r="AI3146" s="58">
        <v>0</v>
      </c>
      <c r="AK3146" s="64">
        <f t="shared" si="49"/>
        <v>2.5325267358268278E-5</v>
      </c>
    </row>
    <row r="3147" spans="1:37" x14ac:dyDescent="0.25">
      <c r="A3147">
        <v>3145</v>
      </c>
      <c r="B3147" s="1">
        <v>1.0699999999999999E-2</v>
      </c>
      <c r="C3147" s="1">
        <v>3.8325098073265326E-4</v>
      </c>
      <c r="D3147" s="58">
        <v>5.2123236917196523E-2</v>
      </c>
      <c r="E3147" s="58">
        <v>0.11640878099058577</v>
      </c>
      <c r="F3147" s="58">
        <v>2.3129753762504843E-2</v>
      </c>
      <c r="G3147" s="58">
        <v>0.11874900015067813</v>
      </c>
      <c r="H3147" s="58">
        <v>0.10473670894224296</v>
      </c>
      <c r="I3147" s="58">
        <v>7.6638066573134142E-2</v>
      </c>
      <c r="J3147" s="58">
        <v>0.10439280379758886</v>
      </c>
      <c r="K3147" s="58">
        <v>9.9564517997928065E-3</v>
      </c>
      <c r="L3147" s="58">
        <v>9.6914028722748652E-2</v>
      </c>
      <c r="M3147" s="58">
        <v>0.12808901363745456</v>
      </c>
      <c r="N3147" s="58">
        <v>0.16886215470607269</v>
      </c>
      <c r="O3147" s="58">
        <v>0</v>
      </c>
      <c r="P3147" s="58">
        <v>0</v>
      </c>
      <c r="Q3147" s="58">
        <v>0</v>
      </c>
      <c r="R3147" s="58">
        <v>0</v>
      </c>
      <c r="S3147" s="58">
        <v>0</v>
      </c>
      <c r="T3147" s="58">
        <v>0</v>
      </c>
      <c r="U3147" s="58">
        <v>0</v>
      </c>
      <c r="V3147" s="58">
        <v>0</v>
      </c>
      <c r="W3147" s="58">
        <v>0</v>
      </c>
      <c r="X3147" s="58">
        <v>0</v>
      </c>
      <c r="Y3147" s="58">
        <v>0</v>
      </c>
      <c r="Z3147" s="58">
        <v>0</v>
      </c>
      <c r="AA3147" s="58">
        <v>0</v>
      </c>
      <c r="AB3147" s="58">
        <v>0</v>
      </c>
      <c r="AC3147" s="58">
        <v>0</v>
      </c>
      <c r="AD3147" s="58">
        <v>0</v>
      </c>
      <c r="AE3147" s="58">
        <v>0</v>
      </c>
      <c r="AF3147" s="58">
        <v>0</v>
      </c>
      <c r="AG3147" s="58">
        <v>0</v>
      </c>
      <c r="AH3147" s="58">
        <v>0</v>
      </c>
      <c r="AI3147" s="58">
        <v>0</v>
      </c>
      <c r="AK3147" s="64">
        <f t="shared" si="49"/>
        <v>3.5817848666603112E-2</v>
      </c>
    </row>
    <row r="3148" spans="1:37" x14ac:dyDescent="0.25">
      <c r="A3148">
        <v>3146</v>
      </c>
      <c r="B3148" s="1">
        <v>0.01</v>
      </c>
      <c r="C3148" s="1">
        <v>-6.9530838279743086E-5</v>
      </c>
      <c r="D3148" s="58">
        <v>0.10217789146448827</v>
      </c>
      <c r="E3148" s="58">
        <v>1.4412223988198105E-2</v>
      </c>
      <c r="F3148" s="58">
        <v>6.929085229881167E-2</v>
      </c>
      <c r="G3148" s="58">
        <v>6.4783000107525898E-2</v>
      </c>
      <c r="H3148" s="58">
        <v>7.421034718640504E-2</v>
      </c>
      <c r="I3148" s="58">
        <v>0.16062904760490951</v>
      </c>
      <c r="J3148" s="58">
        <v>0.1060420792604663</v>
      </c>
      <c r="K3148" s="58">
        <v>5.7081325520522468E-2</v>
      </c>
      <c r="L3148" s="58">
        <v>0.15742139960886575</v>
      </c>
      <c r="M3148" s="58">
        <v>0.19076004994725526</v>
      </c>
      <c r="N3148" s="58">
        <v>3.19178301255164E-3</v>
      </c>
      <c r="O3148" s="58">
        <v>0</v>
      </c>
      <c r="P3148" s="58">
        <v>0</v>
      </c>
      <c r="Q3148" s="58">
        <v>0</v>
      </c>
      <c r="R3148" s="58">
        <v>0</v>
      </c>
      <c r="S3148" s="58">
        <v>0</v>
      </c>
      <c r="T3148" s="58">
        <v>0</v>
      </c>
      <c r="U3148" s="58">
        <v>0</v>
      </c>
      <c r="V3148" s="58">
        <v>0</v>
      </c>
      <c r="W3148" s="58">
        <v>0</v>
      </c>
      <c r="X3148" s="58">
        <v>0</v>
      </c>
      <c r="Y3148" s="58">
        <v>0</v>
      </c>
      <c r="Z3148" s="58">
        <v>0</v>
      </c>
      <c r="AA3148" s="58">
        <v>0</v>
      </c>
      <c r="AB3148" s="58">
        <v>0</v>
      </c>
      <c r="AC3148" s="58">
        <v>0</v>
      </c>
      <c r="AD3148" s="58">
        <v>0</v>
      </c>
      <c r="AE3148" s="58">
        <v>0</v>
      </c>
      <c r="AF3148" s="58">
        <v>0</v>
      </c>
      <c r="AG3148" s="58">
        <v>0</v>
      </c>
      <c r="AH3148" s="58">
        <v>0</v>
      </c>
      <c r="AI3148" s="58">
        <v>0</v>
      </c>
      <c r="AK3148" s="64">
        <f t="shared" si="49"/>
        <v>-6.9530838279743086E-3</v>
      </c>
    </row>
    <row r="3149" spans="1:37" x14ac:dyDescent="0.25">
      <c r="A3149">
        <v>3147</v>
      </c>
      <c r="B3149" s="1">
        <v>1.26E-2</v>
      </c>
      <c r="C3149" s="1">
        <v>2.6034908591677624E-4</v>
      </c>
      <c r="D3149" s="58">
        <v>0.11463003326734909</v>
      </c>
      <c r="E3149" s="58">
        <v>0.13637981000120514</v>
      </c>
      <c r="F3149" s="58">
        <v>2.1739920158399935E-2</v>
      </c>
      <c r="G3149" s="58">
        <v>0.11406236254615672</v>
      </c>
      <c r="H3149" s="58">
        <v>0.19524619167606017</v>
      </c>
      <c r="I3149" s="58">
        <v>0.13034546815933018</v>
      </c>
      <c r="J3149" s="58">
        <v>1.6975356709573109E-2</v>
      </c>
      <c r="K3149" s="58">
        <v>6.87195962958173E-3</v>
      </c>
      <c r="L3149" s="58">
        <v>2.6432998552284741E-2</v>
      </c>
      <c r="M3149" s="58">
        <v>1.9868378409293227E-2</v>
      </c>
      <c r="N3149" s="58">
        <v>0.21744752089076605</v>
      </c>
      <c r="O3149" s="58">
        <v>0</v>
      </c>
      <c r="P3149" s="58">
        <v>0</v>
      </c>
      <c r="Q3149" s="58">
        <v>0</v>
      </c>
      <c r="R3149" s="58">
        <v>0</v>
      </c>
      <c r="S3149" s="58">
        <v>0</v>
      </c>
      <c r="T3149" s="58">
        <v>0</v>
      </c>
      <c r="U3149" s="58">
        <v>0</v>
      </c>
      <c r="V3149" s="58">
        <v>0</v>
      </c>
      <c r="W3149" s="58">
        <v>0</v>
      </c>
      <c r="X3149" s="58">
        <v>0</v>
      </c>
      <c r="Y3149" s="58">
        <v>0</v>
      </c>
      <c r="Z3149" s="58">
        <v>0</v>
      </c>
      <c r="AA3149" s="58">
        <v>0</v>
      </c>
      <c r="AB3149" s="58">
        <v>0</v>
      </c>
      <c r="AC3149" s="58">
        <v>0</v>
      </c>
      <c r="AD3149" s="58">
        <v>0</v>
      </c>
      <c r="AE3149" s="58">
        <v>0</v>
      </c>
      <c r="AF3149" s="58">
        <v>0</v>
      </c>
      <c r="AG3149" s="58">
        <v>0</v>
      </c>
      <c r="AH3149" s="58">
        <v>0</v>
      </c>
      <c r="AI3149" s="58">
        <v>0</v>
      </c>
      <c r="AK3149" s="64">
        <f t="shared" si="49"/>
        <v>2.0662625866410812E-2</v>
      </c>
    </row>
    <row r="3150" spans="1:37" x14ac:dyDescent="0.25">
      <c r="A3150">
        <v>3148</v>
      </c>
      <c r="B3150" s="1">
        <v>1.2500000000000001E-2</v>
      </c>
      <c r="C3150" s="1">
        <v>-5.2342068075756364E-5</v>
      </c>
      <c r="D3150" s="58">
        <v>0.1488891414708792</v>
      </c>
      <c r="E3150" s="58">
        <v>9.5051799142148272E-2</v>
      </c>
      <c r="F3150" s="58">
        <v>6.7137550095761021E-3</v>
      </c>
      <c r="G3150" s="58">
        <v>2.5868046724652476E-2</v>
      </c>
      <c r="H3150" s="58">
        <v>6.2427472196605466E-3</v>
      </c>
      <c r="I3150" s="58">
        <v>9.4590074911918218E-2</v>
      </c>
      <c r="J3150" s="58">
        <v>7.8554928660789378E-2</v>
      </c>
      <c r="K3150" s="58">
        <v>0.18256003879931681</v>
      </c>
      <c r="L3150" s="58">
        <v>0.17181111958169562</v>
      </c>
      <c r="M3150" s="58">
        <v>8.3594009626035318E-2</v>
      </c>
      <c r="N3150" s="58">
        <v>0.10612433885332823</v>
      </c>
      <c r="O3150" s="58">
        <v>0</v>
      </c>
      <c r="P3150" s="58">
        <v>0</v>
      </c>
      <c r="Q3150" s="58">
        <v>0</v>
      </c>
      <c r="R3150" s="58">
        <v>0</v>
      </c>
      <c r="S3150" s="58">
        <v>0</v>
      </c>
      <c r="T3150" s="58">
        <v>0</v>
      </c>
      <c r="U3150" s="58">
        <v>0</v>
      </c>
      <c r="V3150" s="58">
        <v>0</v>
      </c>
      <c r="W3150" s="58">
        <v>0</v>
      </c>
      <c r="X3150" s="58">
        <v>0</v>
      </c>
      <c r="Y3150" s="58">
        <v>0</v>
      </c>
      <c r="Z3150" s="58">
        <v>0</v>
      </c>
      <c r="AA3150" s="58">
        <v>0</v>
      </c>
      <c r="AB3150" s="58">
        <v>0</v>
      </c>
      <c r="AC3150" s="58">
        <v>0</v>
      </c>
      <c r="AD3150" s="58">
        <v>0</v>
      </c>
      <c r="AE3150" s="58">
        <v>0</v>
      </c>
      <c r="AF3150" s="58">
        <v>0</v>
      </c>
      <c r="AG3150" s="58">
        <v>0</v>
      </c>
      <c r="AH3150" s="58">
        <v>0</v>
      </c>
      <c r="AI3150" s="58">
        <v>0</v>
      </c>
      <c r="AK3150" s="64">
        <f t="shared" si="49"/>
        <v>-4.187365446060509E-3</v>
      </c>
    </row>
    <row r="3151" spans="1:37" x14ac:dyDescent="0.25">
      <c r="A3151">
        <v>3149</v>
      </c>
      <c r="B3151" s="1">
        <v>1.1900000000000001E-2</v>
      </c>
      <c r="C3151" s="1">
        <v>-3.1419982617477587E-4</v>
      </c>
      <c r="D3151" s="58">
        <v>0.13706288634448377</v>
      </c>
      <c r="E3151" s="58">
        <v>3.9881165038048352E-2</v>
      </c>
      <c r="F3151" s="58">
        <v>0.13801741298574202</v>
      </c>
      <c r="G3151" s="58">
        <v>3.7185857766115805E-2</v>
      </c>
      <c r="H3151" s="58">
        <v>6.4472062841764266E-2</v>
      </c>
      <c r="I3151" s="58">
        <v>8.0036707191818102E-2</v>
      </c>
      <c r="J3151" s="58">
        <v>0.10526318906259183</v>
      </c>
      <c r="K3151" s="58">
        <v>0.15197110312495421</v>
      </c>
      <c r="L3151" s="58">
        <v>5.9047233262290034E-2</v>
      </c>
      <c r="M3151" s="58">
        <v>8.0933633654125203E-2</v>
      </c>
      <c r="N3151" s="58">
        <v>0.10612874872806652</v>
      </c>
      <c r="O3151" s="58">
        <v>0</v>
      </c>
      <c r="P3151" s="58">
        <v>0</v>
      </c>
      <c r="Q3151" s="58">
        <v>0</v>
      </c>
      <c r="R3151" s="58">
        <v>0</v>
      </c>
      <c r="S3151" s="58">
        <v>0</v>
      </c>
      <c r="T3151" s="58">
        <v>0</v>
      </c>
      <c r="U3151" s="58">
        <v>0</v>
      </c>
      <c r="V3151" s="58">
        <v>0</v>
      </c>
      <c r="W3151" s="58">
        <v>0</v>
      </c>
      <c r="X3151" s="58">
        <v>0</v>
      </c>
      <c r="Y3151" s="58">
        <v>0</v>
      </c>
      <c r="Z3151" s="58">
        <v>0</v>
      </c>
      <c r="AA3151" s="58">
        <v>0</v>
      </c>
      <c r="AB3151" s="58">
        <v>0</v>
      </c>
      <c r="AC3151" s="58">
        <v>0</v>
      </c>
      <c r="AD3151" s="58">
        <v>0</v>
      </c>
      <c r="AE3151" s="58">
        <v>0</v>
      </c>
      <c r="AF3151" s="58">
        <v>0</v>
      </c>
      <c r="AG3151" s="58">
        <v>0</v>
      </c>
      <c r="AH3151" s="58">
        <v>0</v>
      </c>
      <c r="AI3151" s="58">
        <v>0</v>
      </c>
      <c r="AK3151" s="64">
        <f t="shared" si="49"/>
        <v>-2.6403346737376123E-2</v>
      </c>
    </row>
    <row r="3152" spans="1:37" x14ac:dyDescent="0.25">
      <c r="A3152">
        <v>3150</v>
      </c>
      <c r="B3152" s="1">
        <v>1.43E-2</v>
      </c>
      <c r="C3152" s="1">
        <v>-3.2943275291000339E-4</v>
      </c>
      <c r="D3152" s="58">
        <v>6.7418561142741414E-3</v>
      </c>
      <c r="E3152" s="58">
        <v>0.10563081002265814</v>
      </c>
      <c r="F3152" s="58">
        <v>3.2667767684648095E-2</v>
      </c>
      <c r="G3152" s="58">
        <v>4.7261359479305584E-2</v>
      </c>
      <c r="H3152" s="58">
        <v>9.7397134453894432E-2</v>
      </c>
      <c r="I3152" s="58">
        <v>0.16825598787783747</v>
      </c>
      <c r="J3152" s="58">
        <v>9.2030355911861456E-2</v>
      </c>
      <c r="K3152" s="58">
        <v>0.22735943106117526</v>
      </c>
      <c r="L3152" s="58">
        <v>1.596483600038907E-2</v>
      </c>
      <c r="M3152" s="58">
        <v>0.12794985713146065</v>
      </c>
      <c r="N3152" s="58">
        <v>7.8740604262495739E-2</v>
      </c>
      <c r="O3152" s="58">
        <v>0</v>
      </c>
      <c r="P3152" s="58">
        <v>0</v>
      </c>
      <c r="Q3152" s="58">
        <v>0</v>
      </c>
      <c r="R3152" s="58">
        <v>0</v>
      </c>
      <c r="S3152" s="58">
        <v>0</v>
      </c>
      <c r="T3152" s="58">
        <v>0</v>
      </c>
      <c r="U3152" s="58">
        <v>0</v>
      </c>
      <c r="V3152" s="58">
        <v>0</v>
      </c>
      <c r="W3152" s="58">
        <v>0</v>
      </c>
      <c r="X3152" s="58">
        <v>0</v>
      </c>
      <c r="Y3152" s="58">
        <v>0</v>
      </c>
      <c r="Z3152" s="58">
        <v>0</v>
      </c>
      <c r="AA3152" s="58">
        <v>0</v>
      </c>
      <c r="AB3152" s="58">
        <v>0</v>
      </c>
      <c r="AC3152" s="58">
        <v>0</v>
      </c>
      <c r="AD3152" s="58">
        <v>0</v>
      </c>
      <c r="AE3152" s="58">
        <v>0</v>
      </c>
      <c r="AF3152" s="58">
        <v>0</v>
      </c>
      <c r="AG3152" s="58">
        <v>0</v>
      </c>
      <c r="AH3152" s="58">
        <v>0</v>
      </c>
      <c r="AI3152" s="58">
        <v>0</v>
      </c>
      <c r="AK3152" s="64">
        <f t="shared" si="49"/>
        <v>-2.3037255448251984E-2</v>
      </c>
    </row>
    <row r="3153" spans="1:37" x14ac:dyDescent="0.25">
      <c r="A3153">
        <v>3151</v>
      </c>
      <c r="B3153" s="1">
        <v>1.15E-2</v>
      </c>
      <c r="C3153" s="1">
        <v>3.0401435423547848E-4</v>
      </c>
      <c r="D3153" s="58">
        <v>9.2845766058637161E-2</v>
      </c>
      <c r="E3153" s="58">
        <v>7.1837627376679314E-2</v>
      </c>
      <c r="F3153" s="58">
        <v>4.5527677822102791E-2</v>
      </c>
      <c r="G3153" s="58">
        <v>0.1554116835929914</v>
      </c>
      <c r="H3153" s="58">
        <v>0.10216750424008614</v>
      </c>
      <c r="I3153" s="58">
        <v>2.5419263708201838E-2</v>
      </c>
      <c r="J3153" s="58">
        <v>0.201212448089365</v>
      </c>
      <c r="K3153" s="58">
        <v>4.6571843169718484E-2</v>
      </c>
      <c r="L3153" s="58">
        <v>0.13637082558335376</v>
      </c>
      <c r="M3153" s="58">
        <v>7.6670969631846525E-2</v>
      </c>
      <c r="N3153" s="58">
        <v>4.5964390727017593E-2</v>
      </c>
      <c r="O3153" s="58">
        <v>0</v>
      </c>
      <c r="P3153" s="58">
        <v>0</v>
      </c>
      <c r="Q3153" s="58">
        <v>0</v>
      </c>
      <c r="R3153" s="58">
        <v>0</v>
      </c>
      <c r="S3153" s="58">
        <v>0</v>
      </c>
      <c r="T3153" s="58">
        <v>0</v>
      </c>
      <c r="U3153" s="58">
        <v>0</v>
      </c>
      <c r="V3153" s="58">
        <v>0</v>
      </c>
      <c r="W3153" s="58">
        <v>0</v>
      </c>
      <c r="X3153" s="58">
        <v>0</v>
      </c>
      <c r="Y3153" s="58">
        <v>0</v>
      </c>
      <c r="Z3153" s="58">
        <v>0</v>
      </c>
      <c r="AA3153" s="58">
        <v>0</v>
      </c>
      <c r="AB3153" s="58">
        <v>0</v>
      </c>
      <c r="AC3153" s="58">
        <v>0</v>
      </c>
      <c r="AD3153" s="58">
        <v>0</v>
      </c>
      <c r="AE3153" s="58">
        <v>0</v>
      </c>
      <c r="AF3153" s="58">
        <v>0</v>
      </c>
      <c r="AG3153" s="58">
        <v>0</v>
      </c>
      <c r="AH3153" s="58">
        <v>0</v>
      </c>
      <c r="AI3153" s="58">
        <v>0</v>
      </c>
      <c r="AK3153" s="64">
        <f t="shared" si="49"/>
        <v>2.6436030803085087E-2</v>
      </c>
    </row>
    <row r="3154" spans="1:37" x14ac:dyDescent="0.25">
      <c r="A3154">
        <v>3152</v>
      </c>
      <c r="B3154" s="1">
        <v>1.11E-2</v>
      </c>
      <c r="C3154" s="1">
        <v>2.0874940663714235E-4</v>
      </c>
      <c r="D3154" s="58">
        <v>0.12327162532099641</v>
      </c>
      <c r="E3154" s="58">
        <v>0.10911313564208068</v>
      </c>
      <c r="F3154" s="58">
        <v>5.2623382416625675E-2</v>
      </c>
      <c r="G3154" s="58">
        <v>7.3529215842654094E-2</v>
      </c>
      <c r="H3154" s="58">
        <v>8.171560113660048E-2</v>
      </c>
      <c r="I3154" s="58">
        <v>0.10576342067130072</v>
      </c>
      <c r="J3154" s="58">
        <v>8.1326001482132204E-2</v>
      </c>
      <c r="K3154" s="58">
        <v>3.5150163039772524E-2</v>
      </c>
      <c r="L3154" s="58">
        <v>0.10964884875168858</v>
      </c>
      <c r="M3154" s="58">
        <v>0.10529131684365574</v>
      </c>
      <c r="N3154" s="58">
        <v>0.12256728885249295</v>
      </c>
      <c r="O3154" s="58">
        <v>0</v>
      </c>
      <c r="P3154" s="58">
        <v>0</v>
      </c>
      <c r="Q3154" s="58">
        <v>0</v>
      </c>
      <c r="R3154" s="58">
        <v>0</v>
      </c>
      <c r="S3154" s="58">
        <v>0</v>
      </c>
      <c r="T3154" s="58">
        <v>0</v>
      </c>
      <c r="U3154" s="58">
        <v>0</v>
      </c>
      <c r="V3154" s="58">
        <v>0</v>
      </c>
      <c r="W3154" s="58">
        <v>0</v>
      </c>
      <c r="X3154" s="58">
        <v>0</v>
      </c>
      <c r="Y3154" s="58">
        <v>0</v>
      </c>
      <c r="Z3154" s="58">
        <v>0</v>
      </c>
      <c r="AA3154" s="58">
        <v>0</v>
      </c>
      <c r="AB3154" s="58">
        <v>0</v>
      </c>
      <c r="AC3154" s="58">
        <v>0</v>
      </c>
      <c r="AD3154" s="58">
        <v>0</v>
      </c>
      <c r="AE3154" s="58">
        <v>0</v>
      </c>
      <c r="AF3154" s="58">
        <v>0</v>
      </c>
      <c r="AG3154" s="58">
        <v>0</v>
      </c>
      <c r="AH3154" s="58">
        <v>0</v>
      </c>
      <c r="AI3154" s="58">
        <v>0</v>
      </c>
      <c r="AK3154" s="64">
        <f t="shared" si="49"/>
        <v>1.8806252850193005E-2</v>
      </c>
    </row>
    <row r="3155" spans="1:37" x14ac:dyDescent="0.25">
      <c r="A3155">
        <v>3153</v>
      </c>
      <c r="B3155" s="1">
        <v>1.2800000000000001E-2</v>
      </c>
      <c r="C3155" s="1">
        <v>2.8034339164822005E-4</v>
      </c>
      <c r="D3155" s="58">
        <v>1.0257298331382492E-2</v>
      </c>
      <c r="E3155" s="58">
        <v>0.17039581133223072</v>
      </c>
      <c r="F3155" s="58">
        <v>0.21079599681039701</v>
      </c>
      <c r="G3155" s="58">
        <v>2.7180361425619307E-2</v>
      </c>
      <c r="H3155" s="58">
        <v>6.7738692399354664E-2</v>
      </c>
      <c r="I3155" s="58">
        <v>7.0533395226419432E-3</v>
      </c>
      <c r="J3155" s="58">
        <v>0.10078073834175066</v>
      </c>
      <c r="K3155" s="58">
        <v>6.3724833246984192E-2</v>
      </c>
      <c r="L3155" s="58">
        <v>0.19912610713552217</v>
      </c>
      <c r="M3155" s="58">
        <v>3.0323591334159707E-2</v>
      </c>
      <c r="N3155" s="58">
        <v>0.11262323011995708</v>
      </c>
      <c r="O3155" s="58">
        <v>0</v>
      </c>
      <c r="P3155" s="58">
        <v>0</v>
      </c>
      <c r="Q3155" s="58">
        <v>0</v>
      </c>
      <c r="R3155" s="58">
        <v>0</v>
      </c>
      <c r="S3155" s="58">
        <v>0</v>
      </c>
      <c r="T3155" s="58">
        <v>0</v>
      </c>
      <c r="U3155" s="58">
        <v>0</v>
      </c>
      <c r="V3155" s="58">
        <v>0</v>
      </c>
      <c r="W3155" s="58">
        <v>0</v>
      </c>
      <c r="X3155" s="58">
        <v>0</v>
      </c>
      <c r="Y3155" s="58">
        <v>0</v>
      </c>
      <c r="Z3155" s="58">
        <v>0</v>
      </c>
      <c r="AA3155" s="58">
        <v>0</v>
      </c>
      <c r="AB3155" s="58">
        <v>0</v>
      </c>
      <c r="AC3155" s="58">
        <v>0</v>
      </c>
      <c r="AD3155" s="58">
        <v>0</v>
      </c>
      <c r="AE3155" s="58">
        <v>0</v>
      </c>
      <c r="AF3155" s="58">
        <v>0</v>
      </c>
      <c r="AG3155" s="58">
        <v>0</v>
      </c>
      <c r="AH3155" s="58">
        <v>0</v>
      </c>
      <c r="AI3155" s="58">
        <v>0</v>
      </c>
      <c r="AK3155" s="64">
        <f t="shared" si="49"/>
        <v>2.1901827472517191E-2</v>
      </c>
    </row>
    <row r="3156" spans="1:37" x14ac:dyDescent="0.25">
      <c r="A3156">
        <v>3154</v>
      </c>
      <c r="B3156" s="1">
        <v>1.1299999999999999E-2</v>
      </c>
      <c r="C3156" s="1">
        <v>-1.4680836165361063E-4</v>
      </c>
      <c r="D3156" s="58">
        <v>3.4315981477959959E-2</v>
      </c>
      <c r="E3156" s="58">
        <v>8.4483783922772893E-2</v>
      </c>
      <c r="F3156" s="58">
        <v>0.15422965443105738</v>
      </c>
      <c r="G3156" s="58">
        <v>9.0643725991688892E-2</v>
      </c>
      <c r="H3156" s="58">
        <v>0.14785158730736267</v>
      </c>
      <c r="I3156" s="58">
        <v>3.127516828414618E-3</v>
      </c>
      <c r="J3156" s="58">
        <v>5.4484425928632875E-2</v>
      </c>
      <c r="K3156" s="58">
        <v>0.13254730858215982</v>
      </c>
      <c r="L3156" s="58">
        <v>3.7949988202973621E-2</v>
      </c>
      <c r="M3156" s="58">
        <v>0.123752160908981</v>
      </c>
      <c r="N3156" s="58">
        <v>0.13661386641799628</v>
      </c>
      <c r="O3156" s="58">
        <v>0</v>
      </c>
      <c r="P3156" s="58">
        <v>0</v>
      </c>
      <c r="Q3156" s="58">
        <v>0</v>
      </c>
      <c r="R3156" s="58">
        <v>0</v>
      </c>
      <c r="S3156" s="58">
        <v>0</v>
      </c>
      <c r="T3156" s="58">
        <v>0</v>
      </c>
      <c r="U3156" s="58">
        <v>0</v>
      </c>
      <c r="V3156" s="58">
        <v>0</v>
      </c>
      <c r="W3156" s="58">
        <v>0</v>
      </c>
      <c r="X3156" s="58">
        <v>0</v>
      </c>
      <c r="Y3156" s="58">
        <v>0</v>
      </c>
      <c r="Z3156" s="58">
        <v>0</v>
      </c>
      <c r="AA3156" s="58">
        <v>0</v>
      </c>
      <c r="AB3156" s="58">
        <v>0</v>
      </c>
      <c r="AC3156" s="58">
        <v>0</v>
      </c>
      <c r="AD3156" s="58">
        <v>0</v>
      </c>
      <c r="AE3156" s="58">
        <v>0</v>
      </c>
      <c r="AF3156" s="58">
        <v>0</v>
      </c>
      <c r="AG3156" s="58">
        <v>0</v>
      </c>
      <c r="AH3156" s="58">
        <v>0</v>
      </c>
      <c r="AI3156" s="58">
        <v>0</v>
      </c>
      <c r="AK3156" s="64">
        <f t="shared" si="49"/>
        <v>-1.2991890411823951E-2</v>
      </c>
    </row>
    <row r="3157" spans="1:37" x14ac:dyDescent="0.25">
      <c r="A3157">
        <v>3155</v>
      </c>
      <c r="B3157" s="1">
        <v>1.0500000000000001E-2</v>
      </c>
      <c r="C3157" s="1">
        <v>4.1948026278324928E-4</v>
      </c>
      <c r="D3157" s="58">
        <v>0.15659783980463624</v>
      </c>
      <c r="E3157" s="58">
        <v>0.11224284034427343</v>
      </c>
      <c r="F3157" s="58">
        <v>1.530726797070299E-2</v>
      </c>
      <c r="G3157" s="58">
        <v>8.7411197350229494E-2</v>
      </c>
      <c r="H3157" s="58">
        <v>0.15013773754652526</v>
      </c>
      <c r="I3157" s="58">
        <v>1.623818730808339E-2</v>
      </c>
      <c r="J3157" s="58">
        <v>0.10853236046511434</v>
      </c>
      <c r="K3157" s="58">
        <v>1.4897283830425684E-3</v>
      </c>
      <c r="L3157" s="58">
        <v>0.10853184312020527</v>
      </c>
      <c r="M3157" s="58">
        <v>0.16780080811782033</v>
      </c>
      <c r="N3157" s="58">
        <v>7.5710189589366664E-2</v>
      </c>
      <c r="O3157" s="58">
        <v>0</v>
      </c>
      <c r="P3157" s="58">
        <v>0</v>
      </c>
      <c r="Q3157" s="58">
        <v>0</v>
      </c>
      <c r="R3157" s="58">
        <v>0</v>
      </c>
      <c r="S3157" s="58">
        <v>0</v>
      </c>
      <c r="T3157" s="58">
        <v>0</v>
      </c>
      <c r="U3157" s="58">
        <v>0</v>
      </c>
      <c r="V3157" s="58">
        <v>0</v>
      </c>
      <c r="W3157" s="58">
        <v>0</v>
      </c>
      <c r="X3157" s="58">
        <v>0</v>
      </c>
      <c r="Y3157" s="58">
        <v>0</v>
      </c>
      <c r="Z3157" s="58">
        <v>0</v>
      </c>
      <c r="AA3157" s="58">
        <v>0</v>
      </c>
      <c r="AB3157" s="58">
        <v>0</v>
      </c>
      <c r="AC3157" s="58">
        <v>0</v>
      </c>
      <c r="AD3157" s="58">
        <v>0</v>
      </c>
      <c r="AE3157" s="58">
        <v>0</v>
      </c>
      <c r="AF3157" s="58">
        <v>0</v>
      </c>
      <c r="AG3157" s="58">
        <v>0</v>
      </c>
      <c r="AH3157" s="58">
        <v>0</v>
      </c>
      <c r="AI3157" s="58">
        <v>0</v>
      </c>
      <c r="AK3157" s="64">
        <f t="shared" si="49"/>
        <v>3.9950501217452312E-2</v>
      </c>
    </row>
    <row r="3158" spans="1:37" x14ac:dyDescent="0.25">
      <c r="A3158">
        <v>3156</v>
      </c>
      <c r="B3158" s="1">
        <v>1.2E-2</v>
      </c>
      <c r="C3158" s="1">
        <v>-9.6128576061395754E-5</v>
      </c>
      <c r="D3158" s="58">
        <v>0.10835903054876318</v>
      </c>
      <c r="E3158" s="58">
        <v>7.1824911091948426E-2</v>
      </c>
      <c r="F3158" s="58">
        <v>0.12857369904130772</v>
      </c>
      <c r="G3158" s="58">
        <v>0.10567775470390398</v>
      </c>
      <c r="H3158" s="58">
        <v>8.6711874634679165E-2</v>
      </c>
      <c r="I3158" s="58">
        <v>8.7223783041744912E-2</v>
      </c>
      <c r="J3158" s="58">
        <v>6.1947341805549193E-2</v>
      </c>
      <c r="K3158" s="58">
        <v>0.1069741751771504</v>
      </c>
      <c r="L3158" s="58">
        <v>0.13147030544269481</v>
      </c>
      <c r="M3158" s="58">
        <v>2.3085490814010286E-2</v>
      </c>
      <c r="N3158" s="58">
        <v>8.8151633698247869E-2</v>
      </c>
      <c r="O3158" s="58">
        <v>0</v>
      </c>
      <c r="P3158" s="58">
        <v>0</v>
      </c>
      <c r="Q3158" s="58">
        <v>0</v>
      </c>
      <c r="R3158" s="58">
        <v>0</v>
      </c>
      <c r="S3158" s="58">
        <v>0</v>
      </c>
      <c r="T3158" s="58">
        <v>0</v>
      </c>
      <c r="U3158" s="58">
        <v>0</v>
      </c>
      <c r="V3158" s="58">
        <v>0</v>
      </c>
      <c r="W3158" s="58">
        <v>0</v>
      </c>
      <c r="X3158" s="58">
        <v>0</v>
      </c>
      <c r="Y3158" s="58">
        <v>0</v>
      </c>
      <c r="Z3158" s="58">
        <v>0</v>
      </c>
      <c r="AA3158" s="58">
        <v>0</v>
      </c>
      <c r="AB3158" s="58">
        <v>0</v>
      </c>
      <c r="AC3158" s="58">
        <v>0</v>
      </c>
      <c r="AD3158" s="58">
        <v>0</v>
      </c>
      <c r="AE3158" s="58">
        <v>0</v>
      </c>
      <c r="AF3158" s="58">
        <v>0</v>
      </c>
      <c r="AG3158" s="58">
        <v>0</v>
      </c>
      <c r="AH3158" s="58">
        <v>0</v>
      </c>
      <c r="AI3158" s="58">
        <v>0</v>
      </c>
      <c r="AK3158" s="64">
        <f t="shared" si="49"/>
        <v>-8.0107146717829786E-3</v>
      </c>
    </row>
    <row r="3159" spans="1:37" x14ac:dyDescent="0.25">
      <c r="A3159">
        <v>3157</v>
      </c>
      <c r="B3159" s="1">
        <v>1.26E-2</v>
      </c>
      <c r="C3159" s="1">
        <v>-1.9871319393868243E-4</v>
      </c>
      <c r="D3159" s="58">
        <v>0.132872311333528</v>
      </c>
      <c r="E3159" s="58">
        <v>3.8530110596964866E-2</v>
      </c>
      <c r="F3159" s="58">
        <v>0.14300469771361116</v>
      </c>
      <c r="G3159" s="58">
        <v>0.15152603060939643</v>
      </c>
      <c r="H3159" s="58">
        <v>1.7647125395967349E-2</v>
      </c>
      <c r="I3159" s="58">
        <v>0.17062174794053897</v>
      </c>
      <c r="J3159" s="58">
        <v>9.4888459680083012E-2</v>
      </c>
      <c r="K3159" s="58">
        <v>5.4205572778234366E-2</v>
      </c>
      <c r="L3159" s="58">
        <v>2.3015752104455903E-2</v>
      </c>
      <c r="M3159" s="58">
        <v>2.873611887144556E-2</v>
      </c>
      <c r="N3159" s="58">
        <v>0.14495207297577448</v>
      </c>
      <c r="O3159" s="58">
        <v>0</v>
      </c>
      <c r="P3159" s="58">
        <v>0</v>
      </c>
      <c r="Q3159" s="58">
        <v>0</v>
      </c>
      <c r="R3159" s="58">
        <v>0</v>
      </c>
      <c r="S3159" s="58">
        <v>0</v>
      </c>
      <c r="T3159" s="58">
        <v>0</v>
      </c>
      <c r="U3159" s="58">
        <v>0</v>
      </c>
      <c r="V3159" s="58">
        <v>0</v>
      </c>
      <c r="W3159" s="58">
        <v>0</v>
      </c>
      <c r="X3159" s="58">
        <v>0</v>
      </c>
      <c r="Y3159" s="58">
        <v>0</v>
      </c>
      <c r="Z3159" s="58">
        <v>0</v>
      </c>
      <c r="AA3159" s="58">
        <v>0</v>
      </c>
      <c r="AB3159" s="58">
        <v>0</v>
      </c>
      <c r="AC3159" s="58">
        <v>0</v>
      </c>
      <c r="AD3159" s="58">
        <v>0</v>
      </c>
      <c r="AE3159" s="58">
        <v>0</v>
      </c>
      <c r="AF3159" s="58">
        <v>0</v>
      </c>
      <c r="AG3159" s="58">
        <v>0</v>
      </c>
      <c r="AH3159" s="58">
        <v>0</v>
      </c>
      <c r="AI3159" s="58">
        <v>0</v>
      </c>
      <c r="AK3159" s="64">
        <f t="shared" si="49"/>
        <v>-1.5770888407831939E-2</v>
      </c>
    </row>
    <row r="3160" spans="1:37" x14ac:dyDescent="0.25">
      <c r="A3160">
        <v>3158</v>
      </c>
      <c r="B3160" s="1">
        <v>1.23E-2</v>
      </c>
      <c r="C3160" s="1">
        <v>1.826487158735553E-4</v>
      </c>
      <c r="D3160" s="58">
        <v>0.120547360432538</v>
      </c>
      <c r="E3160" s="58">
        <v>0.11807541698235602</v>
      </c>
      <c r="F3160" s="58">
        <v>3.8625190710067883E-2</v>
      </c>
      <c r="G3160" s="58">
        <v>8.9756363741702955E-2</v>
      </c>
      <c r="H3160" s="58">
        <v>0.13153141399612411</v>
      </c>
      <c r="I3160" s="58">
        <v>6.2533616974695422E-2</v>
      </c>
      <c r="J3160" s="58">
        <v>0.12851053172508509</v>
      </c>
      <c r="K3160" s="58">
        <v>8.06749364250514E-2</v>
      </c>
      <c r="L3160" s="58">
        <v>8.3907345269902123E-2</v>
      </c>
      <c r="M3160" s="58">
        <v>8.3085711868616879E-2</v>
      </c>
      <c r="N3160" s="58">
        <v>6.2752111873860025E-2</v>
      </c>
      <c r="O3160" s="58">
        <v>0</v>
      </c>
      <c r="P3160" s="58">
        <v>0</v>
      </c>
      <c r="Q3160" s="58">
        <v>0</v>
      </c>
      <c r="R3160" s="58">
        <v>0</v>
      </c>
      <c r="S3160" s="58">
        <v>0</v>
      </c>
      <c r="T3160" s="58">
        <v>0</v>
      </c>
      <c r="U3160" s="58">
        <v>0</v>
      </c>
      <c r="V3160" s="58">
        <v>0</v>
      </c>
      <c r="W3160" s="58">
        <v>0</v>
      </c>
      <c r="X3160" s="58">
        <v>0</v>
      </c>
      <c r="Y3160" s="58">
        <v>0</v>
      </c>
      <c r="Z3160" s="58">
        <v>0</v>
      </c>
      <c r="AA3160" s="58">
        <v>0</v>
      </c>
      <c r="AB3160" s="58">
        <v>0</v>
      </c>
      <c r="AC3160" s="58">
        <v>0</v>
      </c>
      <c r="AD3160" s="58">
        <v>0</v>
      </c>
      <c r="AE3160" s="58">
        <v>0</v>
      </c>
      <c r="AF3160" s="58">
        <v>0</v>
      </c>
      <c r="AG3160" s="58">
        <v>0</v>
      </c>
      <c r="AH3160" s="58">
        <v>0</v>
      </c>
      <c r="AI3160" s="58">
        <v>0</v>
      </c>
      <c r="AK3160" s="64">
        <f t="shared" si="49"/>
        <v>1.4849489095411001E-2</v>
      </c>
    </row>
    <row r="3161" spans="1:37" x14ac:dyDescent="0.25">
      <c r="A3161">
        <v>3159</v>
      </c>
      <c r="B3161" s="1">
        <v>1.32E-2</v>
      </c>
      <c r="C3161" s="1">
        <v>-1.6631067247453596E-4</v>
      </c>
      <c r="D3161" s="58">
        <v>0.15674848822628612</v>
      </c>
      <c r="E3161" s="58">
        <v>0.1087443653442967</v>
      </c>
      <c r="F3161" s="58">
        <v>2.6509840125747204E-2</v>
      </c>
      <c r="G3161" s="58">
        <v>3.1578677745290017E-2</v>
      </c>
      <c r="H3161" s="58">
        <v>7.9814543410435743E-2</v>
      </c>
      <c r="I3161" s="58">
        <v>0.11692950685649009</v>
      </c>
      <c r="J3161" s="58">
        <v>3.3630698497558231E-2</v>
      </c>
      <c r="K3161" s="58">
        <v>0.17569509831761931</v>
      </c>
      <c r="L3161" s="58">
        <v>9.6369264466173651E-2</v>
      </c>
      <c r="M3161" s="58">
        <v>0.1138314899903298</v>
      </c>
      <c r="N3161" s="58">
        <v>6.014802701977319E-2</v>
      </c>
      <c r="O3161" s="58">
        <v>0</v>
      </c>
      <c r="P3161" s="58">
        <v>0</v>
      </c>
      <c r="Q3161" s="58">
        <v>0</v>
      </c>
      <c r="R3161" s="58">
        <v>0</v>
      </c>
      <c r="S3161" s="58">
        <v>0</v>
      </c>
      <c r="T3161" s="58">
        <v>0</v>
      </c>
      <c r="U3161" s="58">
        <v>0</v>
      </c>
      <c r="V3161" s="58">
        <v>0</v>
      </c>
      <c r="W3161" s="58">
        <v>0</v>
      </c>
      <c r="X3161" s="58">
        <v>0</v>
      </c>
      <c r="Y3161" s="58">
        <v>0</v>
      </c>
      <c r="Z3161" s="58">
        <v>0</v>
      </c>
      <c r="AA3161" s="58">
        <v>0</v>
      </c>
      <c r="AB3161" s="58">
        <v>0</v>
      </c>
      <c r="AC3161" s="58">
        <v>0</v>
      </c>
      <c r="AD3161" s="58">
        <v>0</v>
      </c>
      <c r="AE3161" s="58">
        <v>0</v>
      </c>
      <c r="AF3161" s="58">
        <v>0</v>
      </c>
      <c r="AG3161" s="58">
        <v>0</v>
      </c>
      <c r="AH3161" s="58">
        <v>0</v>
      </c>
      <c r="AI3161" s="58">
        <v>0</v>
      </c>
      <c r="AK3161" s="64">
        <f t="shared" si="49"/>
        <v>-1.2599293369283027E-2</v>
      </c>
    </row>
    <row r="3162" spans="1:37" x14ac:dyDescent="0.25">
      <c r="A3162">
        <v>3160</v>
      </c>
      <c r="B3162" s="1">
        <v>1.2699999999999999E-2</v>
      </c>
      <c r="C3162" s="1">
        <v>-2.8269001890406244E-4</v>
      </c>
      <c r="D3162" s="58">
        <v>0.147797461482674</v>
      </c>
      <c r="E3162" s="58">
        <v>3.8219484434188843E-2</v>
      </c>
      <c r="F3162" s="58">
        <v>8.9025315962389745E-2</v>
      </c>
      <c r="G3162" s="58">
        <v>8.1519172823852473E-2</v>
      </c>
      <c r="H3162" s="58">
        <v>8.7778989592031745E-2</v>
      </c>
      <c r="I3162" s="58">
        <v>0.13681368527124721</v>
      </c>
      <c r="J3162" s="58">
        <v>0.12653425390890977</v>
      </c>
      <c r="K3162" s="58">
        <v>0.12514581020992166</v>
      </c>
      <c r="L3162" s="58">
        <v>6.7099316805363778E-3</v>
      </c>
      <c r="M3162" s="58">
        <v>8.0844456819171004E-2</v>
      </c>
      <c r="N3162" s="58">
        <v>7.9611437815077152E-2</v>
      </c>
      <c r="O3162" s="58">
        <v>0</v>
      </c>
      <c r="P3162" s="58">
        <v>0</v>
      </c>
      <c r="Q3162" s="58">
        <v>0</v>
      </c>
      <c r="R3162" s="58">
        <v>0</v>
      </c>
      <c r="S3162" s="58">
        <v>0</v>
      </c>
      <c r="T3162" s="58">
        <v>0</v>
      </c>
      <c r="U3162" s="58">
        <v>0</v>
      </c>
      <c r="V3162" s="58">
        <v>0</v>
      </c>
      <c r="W3162" s="58">
        <v>0</v>
      </c>
      <c r="X3162" s="58">
        <v>0</v>
      </c>
      <c r="Y3162" s="58">
        <v>0</v>
      </c>
      <c r="Z3162" s="58">
        <v>0</v>
      </c>
      <c r="AA3162" s="58">
        <v>0</v>
      </c>
      <c r="AB3162" s="58">
        <v>0</v>
      </c>
      <c r="AC3162" s="58">
        <v>0</v>
      </c>
      <c r="AD3162" s="58">
        <v>0</v>
      </c>
      <c r="AE3162" s="58">
        <v>0</v>
      </c>
      <c r="AF3162" s="58">
        <v>0</v>
      </c>
      <c r="AG3162" s="58">
        <v>0</v>
      </c>
      <c r="AH3162" s="58">
        <v>0</v>
      </c>
      <c r="AI3162" s="58">
        <v>0</v>
      </c>
      <c r="AK3162" s="64">
        <f t="shared" si="49"/>
        <v>-2.2259056606619091E-2</v>
      </c>
    </row>
    <row r="3163" spans="1:37" x14ac:dyDescent="0.25">
      <c r="A3163">
        <v>3161</v>
      </c>
      <c r="B3163" s="1">
        <v>1.0699999999999999E-2</v>
      </c>
      <c r="C3163" s="1">
        <v>-3.4867946350738737E-5</v>
      </c>
      <c r="D3163" s="58">
        <v>0.16666892121094301</v>
      </c>
      <c r="E3163" s="58">
        <v>6.1414992440245168E-2</v>
      </c>
      <c r="F3163" s="58">
        <v>0.1062653244307025</v>
      </c>
      <c r="G3163" s="58">
        <v>3.8231734358589557E-2</v>
      </c>
      <c r="H3163" s="58">
        <v>7.0785558510328653E-2</v>
      </c>
      <c r="I3163" s="58">
        <v>7.327705456489339E-2</v>
      </c>
      <c r="J3163" s="58">
        <v>0.12752588087173539</v>
      </c>
      <c r="K3163" s="58">
        <v>6.2905378070130732E-2</v>
      </c>
      <c r="L3163" s="58">
        <v>2.4306776402208709E-2</v>
      </c>
      <c r="M3163" s="58">
        <v>0.11359033115377246</v>
      </c>
      <c r="N3163" s="58">
        <v>0.15502804798645037</v>
      </c>
      <c r="O3163" s="58">
        <v>0</v>
      </c>
      <c r="P3163" s="58">
        <v>0</v>
      </c>
      <c r="Q3163" s="58">
        <v>0</v>
      </c>
      <c r="R3163" s="58">
        <v>0</v>
      </c>
      <c r="S3163" s="58">
        <v>0</v>
      </c>
      <c r="T3163" s="58">
        <v>0</v>
      </c>
      <c r="U3163" s="58">
        <v>0</v>
      </c>
      <c r="V3163" s="58">
        <v>0</v>
      </c>
      <c r="W3163" s="58">
        <v>0</v>
      </c>
      <c r="X3163" s="58">
        <v>0</v>
      </c>
      <c r="Y3163" s="58">
        <v>0</v>
      </c>
      <c r="Z3163" s="58">
        <v>0</v>
      </c>
      <c r="AA3163" s="58">
        <v>0</v>
      </c>
      <c r="AB3163" s="58">
        <v>0</v>
      </c>
      <c r="AC3163" s="58">
        <v>0</v>
      </c>
      <c r="AD3163" s="58">
        <v>0</v>
      </c>
      <c r="AE3163" s="58">
        <v>0</v>
      </c>
      <c r="AF3163" s="58">
        <v>0</v>
      </c>
      <c r="AG3163" s="58">
        <v>0</v>
      </c>
      <c r="AH3163" s="58">
        <v>0</v>
      </c>
      <c r="AI3163" s="58">
        <v>0</v>
      </c>
      <c r="AK3163" s="64">
        <f t="shared" si="49"/>
        <v>-3.2586865748353961E-3</v>
      </c>
    </row>
    <row r="3164" spans="1:37" x14ac:dyDescent="0.25">
      <c r="A3164">
        <v>3162</v>
      </c>
      <c r="B3164" s="1">
        <v>9.2999999999999992E-3</v>
      </c>
      <c r="C3164" s="1">
        <v>-1.3017277755369224E-4</v>
      </c>
      <c r="D3164" s="58">
        <v>6.0639693487302193E-2</v>
      </c>
      <c r="E3164" s="58">
        <v>4.9396092148269781E-2</v>
      </c>
      <c r="F3164" s="58">
        <v>0.1603922591908111</v>
      </c>
      <c r="G3164" s="58">
        <v>3.0731505329137435E-2</v>
      </c>
      <c r="H3164" s="58">
        <v>0.16295904164281275</v>
      </c>
      <c r="I3164" s="58">
        <v>6.4933413639776089E-2</v>
      </c>
      <c r="J3164" s="58">
        <v>2.8518824783473479E-2</v>
      </c>
      <c r="K3164" s="58">
        <v>6.0875642382403915E-2</v>
      </c>
      <c r="L3164" s="58">
        <v>5.6670392809654406E-2</v>
      </c>
      <c r="M3164" s="58">
        <v>0.16711508179515489</v>
      </c>
      <c r="N3164" s="58">
        <v>0.15776805279120393</v>
      </c>
      <c r="O3164" s="58">
        <v>0</v>
      </c>
      <c r="P3164" s="58">
        <v>0</v>
      </c>
      <c r="Q3164" s="58">
        <v>0</v>
      </c>
      <c r="R3164" s="58">
        <v>0</v>
      </c>
      <c r="S3164" s="58">
        <v>0</v>
      </c>
      <c r="T3164" s="58">
        <v>0</v>
      </c>
      <c r="U3164" s="58">
        <v>0</v>
      </c>
      <c r="V3164" s="58">
        <v>0</v>
      </c>
      <c r="W3164" s="58">
        <v>0</v>
      </c>
      <c r="X3164" s="58">
        <v>0</v>
      </c>
      <c r="Y3164" s="58">
        <v>0</v>
      </c>
      <c r="Z3164" s="58">
        <v>0</v>
      </c>
      <c r="AA3164" s="58">
        <v>0</v>
      </c>
      <c r="AB3164" s="58">
        <v>0</v>
      </c>
      <c r="AC3164" s="58">
        <v>0</v>
      </c>
      <c r="AD3164" s="58">
        <v>0</v>
      </c>
      <c r="AE3164" s="58">
        <v>0</v>
      </c>
      <c r="AF3164" s="58">
        <v>0</v>
      </c>
      <c r="AG3164" s="58">
        <v>0</v>
      </c>
      <c r="AH3164" s="58">
        <v>0</v>
      </c>
      <c r="AI3164" s="58">
        <v>0</v>
      </c>
      <c r="AK3164" s="64">
        <f t="shared" si="49"/>
        <v>-1.3997072855235725E-2</v>
      </c>
    </row>
    <row r="3165" spans="1:37" x14ac:dyDescent="0.25">
      <c r="A3165">
        <v>3163</v>
      </c>
      <c r="B3165" s="1">
        <v>1.3899999999999999E-2</v>
      </c>
      <c r="C3165" s="1">
        <v>-1.4137360929088969E-4</v>
      </c>
      <c r="D3165" s="58">
        <v>8.6626359956869153E-2</v>
      </c>
      <c r="E3165" s="58">
        <v>8.3284170028647589E-2</v>
      </c>
      <c r="F3165" s="58">
        <v>1.8545978293062107E-4</v>
      </c>
      <c r="G3165" s="58">
        <v>0.20761897595139778</v>
      </c>
      <c r="H3165" s="58">
        <v>0.23159935061184322</v>
      </c>
      <c r="I3165" s="58">
        <v>8.9557659057093827E-2</v>
      </c>
      <c r="J3165" s="58">
        <v>2.4184725441211688E-3</v>
      </c>
      <c r="K3165" s="58">
        <v>0.15599082892701147</v>
      </c>
      <c r="L3165" s="58">
        <v>2.2602256817400159E-2</v>
      </c>
      <c r="M3165" s="58">
        <v>8.9780080603135744E-3</v>
      </c>
      <c r="N3165" s="58">
        <v>0.11113845826237154</v>
      </c>
      <c r="O3165" s="58">
        <v>0</v>
      </c>
      <c r="P3165" s="58">
        <v>0</v>
      </c>
      <c r="Q3165" s="58">
        <v>0</v>
      </c>
      <c r="R3165" s="58">
        <v>0</v>
      </c>
      <c r="S3165" s="58">
        <v>0</v>
      </c>
      <c r="T3165" s="58">
        <v>0</v>
      </c>
      <c r="U3165" s="58">
        <v>0</v>
      </c>
      <c r="V3165" s="58">
        <v>0</v>
      </c>
      <c r="W3165" s="58">
        <v>0</v>
      </c>
      <c r="X3165" s="58">
        <v>0</v>
      </c>
      <c r="Y3165" s="58">
        <v>0</v>
      </c>
      <c r="Z3165" s="58">
        <v>0</v>
      </c>
      <c r="AA3165" s="58">
        <v>0</v>
      </c>
      <c r="AB3165" s="58">
        <v>0</v>
      </c>
      <c r="AC3165" s="58">
        <v>0</v>
      </c>
      <c r="AD3165" s="58">
        <v>0</v>
      </c>
      <c r="AE3165" s="58">
        <v>0</v>
      </c>
      <c r="AF3165" s="58">
        <v>0</v>
      </c>
      <c r="AG3165" s="58">
        <v>0</v>
      </c>
      <c r="AH3165" s="58">
        <v>0</v>
      </c>
      <c r="AI3165" s="58">
        <v>0</v>
      </c>
      <c r="AK3165" s="64">
        <f t="shared" si="49"/>
        <v>-1.0170763258337389E-2</v>
      </c>
    </row>
    <row r="3166" spans="1:37" x14ac:dyDescent="0.25">
      <c r="A3166">
        <v>3164</v>
      </c>
      <c r="B3166" s="1">
        <v>1.2699999999999999E-2</v>
      </c>
      <c r="C3166" s="1">
        <v>-5.6920573722791006E-5</v>
      </c>
      <c r="D3166" s="58">
        <v>0.10198215538421226</v>
      </c>
      <c r="E3166" s="58">
        <v>7.0824846394484331E-2</v>
      </c>
      <c r="F3166" s="58">
        <v>1.1987641465223174E-2</v>
      </c>
      <c r="G3166" s="58">
        <v>0.10412541402974383</v>
      </c>
      <c r="H3166" s="58">
        <v>5.7806027562086561E-2</v>
      </c>
      <c r="I3166" s="58">
        <v>8.9749438628037831E-2</v>
      </c>
      <c r="J3166" s="58">
        <v>0.13968220359614003</v>
      </c>
      <c r="K3166" s="58">
        <v>0.17437390355639007</v>
      </c>
      <c r="L3166" s="58">
        <v>0.11538426733920636</v>
      </c>
      <c r="M3166" s="58">
        <v>7.309029598643023E-3</v>
      </c>
      <c r="N3166" s="58">
        <v>0.12677507244583258</v>
      </c>
      <c r="O3166" s="58">
        <v>0</v>
      </c>
      <c r="P3166" s="58">
        <v>0</v>
      </c>
      <c r="Q3166" s="58">
        <v>0</v>
      </c>
      <c r="R3166" s="58">
        <v>0</v>
      </c>
      <c r="S3166" s="58">
        <v>0</v>
      </c>
      <c r="T3166" s="58">
        <v>0</v>
      </c>
      <c r="U3166" s="58">
        <v>0</v>
      </c>
      <c r="V3166" s="58">
        <v>0</v>
      </c>
      <c r="W3166" s="58">
        <v>0</v>
      </c>
      <c r="X3166" s="58">
        <v>0</v>
      </c>
      <c r="Y3166" s="58">
        <v>0</v>
      </c>
      <c r="Z3166" s="58">
        <v>0</v>
      </c>
      <c r="AA3166" s="58">
        <v>0</v>
      </c>
      <c r="AB3166" s="58">
        <v>0</v>
      </c>
      <c r="AC3166" s="58">
        <v>0</v>
      </c>
      <c r="AD3166" s="58">
        <v>0</v>
      </c>
      <c r="AE3166" s="58">
        <v>0</v>
      </c>
      <c r="AF3166" s="58">
        <v>0</v>
      </c>
      <c r="AG3166" s="58">
        <v>0</v>
      </c>
      <c r="AH3166" s="58">
        <v>0</v>
      </c>
      <c r="AI3166" s="58">
        <v>0</v>
      </c>
      <c r="AK3166" s="64">
        <f t="shared" si="49"/>
        <v>-4.481934938802442E-3</v>
      </c>
    </row>
    <row r="3167" spans="1:37" x14ac:dyDescent="0.25">
      <c r="A3167">
        <v>3165</v>
      </c>
      <c r="B3167" s="1">
        <v>1.11E-2</v>
      </c>
      <c r="C3167" s="1">
        <v>3.7862364751153331E-5</v>
      </c>
      <c r="D3167" s="58">
        <v>3.4421599888763775E-2</v>
      </c>
      <c r="E3167" s="58">
        <v>9.4502722339971437E-2</v>
      </c>
      <c r="F3167" s="58">
        <v>3.2473353007673025E-2</v>
      </c>
      <c r="G3167" s="58">
        <v>1.5698647830618487E-2</v>
      </c>
      <c r="H3167" s="58">
        <v>9.4395182112274503E-2</v>
      </c>
      <c r="I3167" s="58">
        <v>0.10725942785338576</v>
      </c>
      <c r="J3167" s="58">
        <v>0.15008176858417255</v>
      </c>
      <c r="K3167" s="58">
        <v>0.12242060850350484</v>
      </c>
      <c r="L3167" s="58">
        <v>7.2441677428639217E-2</v>
      </c>
      <c r="M3167" s="58">
        <v>0.14617642297280309</v>
      </c>
      <c r="N3167" s="58">
        <v>0.13012858947819333</v>
      </c>
      <c r="O3167" s="58">
        <v>0</v>
      </c>
      <c r="P3167" s="58">
        <v>0</v>
      </c>
      <c r="Q3167" s="58">
        <v>0</v>
      </c>
      <c r="R3167" s="58">
        <v>0</v>
      </c>
      <c r="S3167" s="58">
        <v>0</v>
      </c>
      <c r="T3167" s="58">
        <v>0</v>
      </c>
      <c r="U3167" s="58">
        <v>0</v>
      </c>
      <c r="V3167" s="58">
        <v>0</v>
      </c>
      <c r="W3167" s="58">
        <v>0</v>
      </c>
      <c r="X3167" s="58">
        <v>0</v>
      </c>
      <c r="Y3167" s="58">
        <v>0</v>
      </c>
      <c r="Z3167" s="58">
        <v>0</v>
      </c>
      <c r="AA3167" s="58">
        <v>0</v>
      </c>
      <c r="AB3167" s="58">
        <v>0</v>
      </c>
      <c r="AC3167" s="58">
        <v>0</v>
      </c>
      <c r="AD3167" s="58">
        <v>0</v>
      </c>
      <c r="AE3167" s="58">
        <v>0</v>
      </c>
      <c r="AF3167" s="58">
        <v>0</v>
      </c>
      <c r="AG3167" s="58">
        <v>0</v>
      </c>
      <c r="AH3167" s="58">
        <v>0</v>
      </c>
      <c r="AI3167" s="58">
        <v>0</v>
      </c>
      <c r="AK3167" s="64">
        <f t="shared" si="49"/>
        <v>3.4110238514552548E-3</v>
      </c>
    </row>
    <row r="3168" spans="1:37" x14ac:dyDescent="0.25">
      <c r="A3168">
        <v>3166</v>
      </c>
      <c r="B3168" s="1">
        <v>1.5599999999999999E-2</v>
      </c>
      <c r="C3168" s="1">
        <v>1.5058976480675106E-5</v>
      </c>
      <c r="D3168" s="58">
        <v>0.10070127792219945</v>
      </c>
      <c r="E3168" s="58">
        <v>0.19111129341100147</v>
      </c>
      <c r="F3168" s="58">
        <v>0.18978764848119939</v>
      </c>
      <c r="G3168" s="58">
        <v>0.1138551335507522</v>
      </c>
      <c r="H3168" s="58">
        <v>4.063016539532726E-2</v>
      </c>
      <c r="I3168" s="58">
        <v>5.3653167749959756E-2</v>
      </c>
      <c r="J3168" s="58">
        <v>5.0683140421199896E-2</v>
      </c>
      <c r="K3168" s="58">
        <v>0.12335913285736379</v>
      </c>
      <c r="L3168" s="58">
        <v>0.11332674689001902</v>
      </c>
      <c r="M3168" s="58">
        <v>1.9007063843661281E-2</v>
      </c>
      <c r="N3168" s="58">
        <v>3.8852294773165036E-3</v>
      </c>
      <c r="O3168" s="58">
        <v>0</v>
      </c>
      <c r="P3168" s="58">
        <v>0</v>
      </c>
      <c r="Q3168" s="58">
        <v>0</v>
      </c>
      <c r="R3168" s="58">
        <v>0</v>
      </c>
      <c r="S3168" s="58">
        <v>0</v>
      </c>
      <c r="T3168" s="58">
        <v>0</v>
      </c>
      <c r="U3168" s="58">
        <v>0</v>
      </c>
      <c r="V3168" s="58">
        <v>0</v>
      </c>
      <c r="W3168" s="58">
        <v>0</v>
      </c>
      <c r="X3168" s="58">
        <v>0</v>
      </c>
      <c r="Y3168" s="58">
        <v>0</v>
      </c>
      <c r="Z3168" s="58">
        <v>0</v>
      </c>
      <c r="AA3168" s="58">
        <v>0</v>
      </c>
      <c r="AB3168" s="58">
        <v>0</v>
      </c>
      <c r="AC3168" s="58">
        <v>0</v>
      </c>
      <c r="AD3168" s="58">
        <v>0</v>
      </c>
      <c r="AE3168" s="58">
        <v>0</v>
      </c>
      <c r="AF3168" s="58">
        <v>0</v>
      </c>
      <c r="AG3168" s="58">
        <v>0</v>
      </c>
      <c r="AH3168" s="58">
        <v>0</v>
      </c>
      <c r="AI3168" s="58">
        <v>0</v>
      </c>
      <c r="AK3168" s="64">
        <f t="shared" si="49"/>
        <v>9.6531900517148115E-4</v>
      </c>
    </row>
    <row r="3169" spans="1:37" x14ac:dyDescent="0.25">
      <c r="A3169">
        <v>3167</v>
      </c>
      <c r="B3169" s="1">
        <v>1.2500000000000001E-2</v>
      </c>
      <c r="C3169" s="1">
        <v>1.8108672361392386E-4</v>
      </c>
      <c r="D3169" s="58">
        <v>0.12153641449158298</v>
      </c>
      <c r="E3169" s="58">
        <v>0.14612732101480133</v>
      </c>
      <c r="F3169" s="58">
        <v>5.0452306586664761E-2</v>
      </c>
      <c r="G3169" s="58">
        <v>5.2322182497076541E-2</v>
      </c>
      <c r="H3169" s="58">
        <v>0.15032063738343973</v>
      </c>
      <c r="I3169" s="58">
        <v>7.7655273724655735E-2</v>
      </c>
      <c r="J3169" s="58">
        <v>8.0499597308745466E-2</v>
      </c>
      <c r="K3169" s="58">
        <v>6.5769867620630362E-2</v>
      </c>
      <c r="L3169" s="58">
        <v>4.66108634659161E-2</v>
      </c>
      <c r="M3169" s="58">
        <v>0.10234398776153243</v>
      </c>
      <c r="N3169" s="58">
        <v>0.1063615481449547</v>
      </c>
      <c r="O3169" s="58">
        <v>0</v>
      </c>
      <c r="P3169" s="58">
        <v>0</v>
      </c>
      <c r="Q3169" s="58">
        <v>0</v>
      </c>
      <c r="R3169" s="58">
        <v>0</v>
      </c>
      <c r="S3169" s="58">
        <v>0</v>
      </c>
      <c r="T3169" s="58">
        <v>0</v>
      </c>
      <c r="U3169" s="58">
        <v>0</v>
      </c>
      <c r="V3169" s="58">
        <v>0</v>
      </c>
      <c r="W3169" s="58">
        <v>0</v>
      </c>
      <c r="X3169" s="58">
        <v>0</v>
      </c>
      <c r="Y3169" s="58">
        <v>0</v>
      </c>
      <c r="Z3169" s="58">
        <v>0</v>
      </c>
      <c r="AA3169" s="58">
        <v>0</v>
      </c>
      <c r="AB3169" s="58">
        <v>0</v>
      </c>
      <c r="AC3169" s="58">
        <v>0</v>
      </c>
      <c r="AD3169" s="58">
        <v>0</v>
      </c>
      <c r="AE3169" s="58">
        <v>0</v>
      </c>
      <c r="AF3169" s="58">
        <v>0</v>
      </c>
      <c r="AG3169" s="58">
        <v>0</v>
      </c>
      <c r="AH3169" s="58">
        <v>0</v>
      </c>
      <c r="AI3169" s="58">
        <v>0</v>
      </c>
      <c r="AK3169" s="64">
        <f t="shared" si="49"/>
        <v>1.4486937889113908E-2</v>
      </c>
    </row>
    <row r="3170" spans="1:37" x14ac:dyDescent="0.25">
      <c r="A3170">
        <v>3168</v>
      </c>
      <c r="B3170" s="1">
        <v>1.18E-2</v>
      </c>
      <c r="C3170" s="1">
        <v>2.305814096100487E-4</v>
      </c>
      <c r="D3170" s="58">
        <v>3.9808036217678498E-2</v>
      </c>
      <c r="E3170" s="58">
        <v>0.145841336887822</v>
      </c>
      <c r="F3170" s="58">
        <v>3.4093463454564731E-2</v>
      </c>
      <c r="G3170" s="58">
        <v>4.440623926157268E-2</v>
      </c>
      <c r="H3170" s="58">
        <v>6.6378818333113057E-2</v>
      </c>
      <c r="I3170" s="58">
        <v>0.13994128196320985</v>
      </c>
      <c r="J3170" s="58">
        <v>8.631854008006147E-2</v>
      </c>
      <c r="K3170" s="58">
        <v>6.0415208306015947E-2</v>
      </c>
      <c r="L3170" s="58">
        <v>9.664790033945854E-2</v>
      </c>
      <c r="M3170" s="58">
        <v>0.13324213150740763</v>
      </c>
      <c r="N3170" s="58">
        <v>0.1529070436490956</v>
      </c>
      <c r="O3170" s="58">
        <v>0</v>
      </c>
      <c r="P3170" s="58">
        <v>0</v>
      </c>
      <c r="Q3170" s="58">
        <v>0</v>
      </c>
      <c r="R3170" s="58">
        <v>0</v>
      </c>
      <c r="S3170" s="58">
        <v>0</v>
      </c>
      <c r="T3170" s="58">
        <v>0</v>
      </c>
      <c r="U3170" s="58">
        <v>0</v>
      </c>
      <c r="V3170" s="58">
        <v>0</v>
      </c>
      <c r="W3170" s="58">
        <v>0</v>
      </c>
      <c r="X3170" s="58">
        <v>0</v>
      </c>
      <c r="Y3170" s="58">
        <v>0</v>
      </c>
      <c r="Z3170" s="58">
        <v>0</v>
      </c>
      <c r="AA3170" s="58">
        <v>0</v>
      </c>
      <c r="AB3170" s="58">
        <v>0</v>
      </c>
      <c r="AC3170" s="58">
        <v>0</v>
      </c>
      <c r="AD3170" s="58">
        <v>0</v>
      </c>
      <c r="AE3170" s="58">
        <v>0</v>
      </c>
      <c r="AF3170" s="58">
        <v>0</v>
      </c>
      <c r="AG3170" s="58">
        <v>0</v>
      </c>
      <c r="AH3170" s="58">
        <v>0</v>
      </c>
      <c r="AI3170" s="58">
        <v>0</v>
      </c>
      <c r="AK3170" s="64">
        <f t="shared" si="49"/>
        <v>1.9540797424580397E-2</v>
      </c>
    </row>
    <row r="3171" spans="1:37" x14ac:dyDescent="0.25">
      <c r="A3171">
        <v>3169</v>
      </c>
      <c r="B3171" s="1">
        <v>1.1599999999999999E-2</v>
      </c>
      <c r="C3171" s="1">
        <v>-4.7682743947869334E-5</v>
      </c>
      <c r="D3171" s="58">
        <v>0.1115943109921896</v>
      </c>
      <c r="E3171" s="58">
        <v>0.10399711982212827</v>
      </c>
      <c r="F3171" s="58">
        <v>0.11291460067259829</v>
      </c>
      <c r="G3171" s="58">
        <v>4.3028069544311001E-2</v>
      </c>
      <c r="H3171" s="58">
        <v>3.3465288603604822E-2</v>
      </c>
      <c r="I3171" s="58">
        <v>3.9279633604381296E-2</v>
      </c>
      <c r="J3171" s="58">
        <v>8.8470239928331945E-2</v>
      </c>
      <c r="K3171" s="58">
        <v>0.13632382190739553</v>
      </c>
      <c r="L3171" s="58">
        <v>0.1138009887741431</v>
      </c>
      <c r="M3171" s="58">
        <v>0.12811306980225923</v>
      </c>
      <c r="N3171" s="58">
        <v>8.901285634865691E-2</v>
      </c>
      <c r="O3171" s="58">
        <v>0</v>
      </c>
      <c r="P3171" s="58">
        <v>0</v>
      </c>
      <c r="Q3171" s="58">
        <v>0</v>
      </c>
      <c r="R3171" s="58">
        <v>0</v>
      </c>
      <c r="S3171" s="58">
        <v>0</v>
      </c>
      <c r="T3171" s="58">
        <v>0</v>
      </c>
      <c r="U3171" s="58">
        <v>0</v>
      </c>
      <c r="V3171" s="58">
        <v>0</v>
      </c>
      <c r="W3171" s="58">
        <v>0</v>
      </c>
      <c r="X3171" s="58">
        <v>0</v>
      </c>
      <c r="Y3171" s="58">
        <v>0</v>
      </c>
      <c r="Z3171" s="58">
        <v>0</v>
      </c>
      <c r="AA3171" s="58">
        <v>0</v>
      </c>
      <c r="AB3171" s="58">
        <v>0</v>
      </c>
      <c r="AC3171" s="58">
        <v>0</v>
      </c>
      <c r="AD3171" s="58">
        <v>0</v>
      </c>
      <c r="AE3171" s="58">
        <v>0</v>
      </c>
      <c r="AF3171" s="58">
        <v>0</v>
      </c>
      <c r="AG3171" s="58">
        <v>0</v>
      </c>
      <c r="AH3171" s="58">
        <v>0</v>
      </c>
      <c r="AI3171" s="58">
        <v>0</v>
      </c>
      <c r="AK3171" s="64">
        <f t="shared" si="49"/>
        <v>-4.1105813748163224E-3</v>
      </c>
    </row>
    <row r="3172" spans="1:37" x14ac:dyDescent="0.25">
      <c r="A3172">
        <v>3170</v>
      </c>
      <c r="B3172" s="1">
        <v>1.0200000000000001E-2</v>
      </c>
      <c r="C3172" s="1">
        <v>1.5221569105981168E-4</v>
      </c>
      <c r="D3172" s="58">
        <v>1.7895498005336453E-2</v>
      </c>
      <c r="E3172" s="58">
        <v>7.0253539185745201E-2</v>
      </c>
      <c r="F3172" s="58">
        <v>9.9725213125989434E-2</v>
      </c>
      <c r="G3172" s="58">
        <v>7.6801261294124776E-2</v>
      </c>
      <c r="H3172" s="58">
        <v>3.9705216081303348E-2</v>
      </c>
      <c r="I3172" s="58">
        <v>0.10867595124097566</v>
      </c>
      <c r="J3172" s="58">
        <v>0.15468942282228795</v>
      </c>
      <c r="K3172" s="58">
        <v>4.9308639779961368E-2</v>
      </c>
      <c r="L3172" s="58">
        <v>0.14947226980224929</v>
      </c>
      <c r="M3172" s="58">
        <v>0.11485706120533351</v>
      </c>
      <c r="N3172" s="58">
        <v>0.11861592745669296</v>
      </c>
      <c r="O3172" s="58">
        <v>0</v>
      </c>
      <c r="P3172" s="58">
        <v>0</v>
      </c>
      <c r="Q3172" s="58">
        <v>0</v>
      </c>
      <c r="R3172" s="58">
        <v>0</v>
      </c>
      <c r="S3172" s="58">
        <v>0</v>
      </c>
      <c r="T3172" s="58">
        <v>0</v>
      </c>
      <c r="U3172" s="58">
        <v>0</v>
      </c>
      <c r="V3172" s="58">
        <v>0</v>
      </c>
      <c r="W3172" s="58">
        <v>0</v>
      </c>
      <c r="X3172" s="58">
        <v>0</v>
      </c>
      <c r="Y3172" s="58">
        <v>0</v>
      </c>
      <c r="Z3172" s="58">
        <v>0</v>
      </c>
      <c r="AA3172" s="58">
        <v>0</v>
      </c>
      <c r="AB3172" s="58">
        <v>0</v>
      </c>
      <c r="AC3172" s="58">
        <v>0</v>
      </c>
      <c r="AD3172" s="58">
        <v>0</v>
      </c>
      <c r="AE3172" s="58">
        <v>0</v>
      </c>
      <c r="AF3172" s="58">
        <v>0</v>
      </c>
      <c r="AG3172" s="58">
        <v>0</v>
      </c>
      <c r="AH3172" s="58">
        <v>0</v>
      </c>
      <c r="AI3172" s="58">
        <v>0</v>
      </c>
      <c r="AK3172" s="64">
        <f t="shared" si="49"/>
        <v>1.4923106966648203E-2</v>
      </c>
    </row>
    <row r="3173" spans="1:37" x14ac:dyDescent="0.25">
      <c r="A3173">
        <v>3171</v>
      </c>
      <c r="B3173" s="1">
        <v>1.14E-2</v>
      </c>
      <c r="C3173" s="1">
        <v>-5.4521444938716352E-5</v>
      </c>
      <c r="D3173" s="58">
        <v>0.2079230203929375</v>
      </c>
      <c r="E3173" s="58">
        <v>5.20852506300757E-2</v>
      </c>
      <c r="F3173" s="58">
        <v>0.1028644304519655</v>
      </c>
      <c r="G3173" s="58">
        <v>0.10870398399146092</v>
      </c>
      <c r="H3173" s="58">
        <v>0.16952047702611139</v>
      </c>
      <c r="I3173" s="58">
        <v>8.3715630812435368E-2</v>
      </c>
      <c r="J3173" s="58">
        <v>4.436190016347482E-2</v>
      </c>
      <c r="K3173" s="58">
        <v>3.7419273368000508E-2</v>
      </c>
      <c r="L3173" s="58">
        <v>6.1212567935408586E-2</v>
      </c>
      <c r="M3173" s="58">
        <v>9.0456113360325968E-2</v>
      </c>
      <c r="N3173" s="58">
        <v>4.1737351867803647E-2</v>
      </c>
      <c r="O3173" s="58">
        <v>0</v>
      </c>
      <c r="P3173" s="58">
        <v>0</v>
      </c>
      <c r="Q3173" s="58">
        <v>0</v>
      </c>
      <c r="R3173" s="58">
        <v>0</v>
      </c>
      <c r="S3173" s="58">
        <v>0</v>
      </c>
      <c r="T3173" s="58">
        <v>0</v>
      </c>
      <c r="U3173" s="58">
        <v>0</v>
      </c>
      <c r="V3173" s="58">
        <v>0</v>
      </c>
      <c r="W3173" s="58">
        <v>0</v>
      </c>
      <c r="X3173" s="58">
        <v>0</v>
      </c>
      <c r="Y3173" s="58">
        <v>0</v>
      </c>
      <c r="Z3173" s="58">
        <v>0</v>
      </c>
      <c r="AA3173" s="58">
        <v>0</v>
      </c>
      <c r="AB3173" s="58">
        <v>0</v>
      </c>
      <c r="AC3173" s="58">
        <v>0</v>
      </c>
      <c r="AD3173" s="58">
        <v>0</v>
      </c>
      <c r="AE3173" s="58">
        <v>0</v>
      </c>
      <c r="AF3173" s="58">
        <v>0</v>
      </c>
      <c r="AG3173" s="58">
        <v>0</v>
      </c>
      <c r="AH3173" s="58">
        <v>0</v>
      </c>
      <c r="AI3173" s="58">
        <v>0</v>
      </c>
      <c r="AK3173" s="64">
        <f t="shared" si="49"/>
        <v>-4.7825828893610835E-3</v>
      </c>
    </row>
    <row r="3174" spans="1:37" x14ac:dyDescent="0.25">
      <c r="A3174">
        <v>3172</v>
      </c>
      <c r="B3174" s="1">
        <v>1.2800000000000001E-2</v>
      </c>
      <c r="C3174" s="1">
        <v>-1.5467083915381952E-4</v>
      </c>
      <c r="D3174" s="58">
        <v>0.16306973059846047</v>
      </c>
      <c r="E3174" s="58">
        <v>7.9401167827939767E-2</v>
      </c>
      <c r="F3174" s="58">
        <v>0.15176333910305972</v>
      </c>
      <c r="G3174" s="58">
        <v>0.18026369502655593</v>
      </c>
      <c r="H3174" s="58">
        <v>0.11833758400629436</v>
      </c>
      <c r="I3174" s="58">
        <v>2.8083938185773798E-2</v>
      </c>
      <c r="J3174" s="58">
        <v>1.3829108808703914E-2</v>
      </c>
      <c r="K3174" s="58">
        <v>9.8545700182023216E-2</v>
      </c>
      <c r="L3174" s="58">
        <v>6.3144803440942907E-2</v>
      </c>
      <c r="M3174" s="58">
        <v>7.6491133954484009E-2</v>
      </c>
      <c r="N3174" s="58">
        <v>2.7069798865761916E-2</v>
      </c>
      <c r="O3174" s="58">
        <v>0</v>
      </c>
      <c r="P3174" s="58">
        <v>0</v>
      </c>
      <c r="Q3174" s="58">
        <v>0</v>
      </c>
      <c r="R3174" s="58">
        <v>0</v>
      </c>
      <c r="S3174" s="58">
        <v>0</v>
      </c>
      <c r="T3174" s="58">
        <v>0</v>
      </c>
      <c r="U3174" s="58">
        <v>0</v>
      </c>
      <c r="V3174" s="58">
        <v>0</v>
      </c>
      <c r="W3174" s="58">
        <v>0</v>
      </c>
      <c r="X3174" s="58">
        <v>0</v>
      </c>
      <c r="Y3174" s="58">
        <v>0</v>
      </c>
      <c r="Z3174" s="58">
        <v>0</v>
      </c>
      <c r="AA3174" s="58">
        <v>0</v>
      </c>
      <c r="AB3174" s="58">
        <v>0</v>
      </c>
      <c r="AC3174" s="58">
        <v>0</v>
      </c>
      <c r="AD3174" s="58">
        <v>0</v>
      </c>
      <c r="AE3174" s="58">
        <v>0</v>
      </c>
      <c r="AF3174" s="58">
        <v>0</v>
      </c>
      <c r="AG3174" s="58">
        <v>0</v>
      </c>
      <c r="AH3174" s="58">
        <v>0</v>
      </c>
      <c r="AI3174" s="58">
        <v>0</v>
      </c>
      <c r="AK3174" s="64">
        <f t="shared" si="49"/>
        <v>-1.208365930889215E-2</v>
      </c>
    </row>
    <row r="3175" spans="1:37" x14ac:dyDescent="0.25">
      <c r="A3175">
        <v>3173</v>
      </c>
      <c r="B3175" s="1">
        <v>1.1299999999999999E-2</v>
      </c>
      <c r="C3175" s="1">
        <v>-8.183579665505035E-5</v>
      </c>
      <c r="D3175" s="58">
        <v>9.8574595886835939E-2</v>
      </c>
      <c r="E3175" s="58">
        <v>4.6418847495050986E-2</v>
      </c>
      <c r="F3175" s="58">
        <v>0.12205992663389272</v>
      </c>
      <c r="G3175" s="58">
        <v>0.10996197406043082</v>
      </c>
      <c r="H3175" s="58">
        <v>2.0977563578592741E-2</v>
      </c>
      <c r="I3175" s="58">
        <v>0.10487435043131366</v>
      </c>
      <c r="J3175" s="58">
        <v>0.1225314576984765</v>
      </c>
      <c r="K3175" s="58">
        <v>8.9760660958450825E-2</v>
      </c>
      <c r="L3175" s="58">
        <v>0.11395122852316478</v>
      </c>
      <c r="M3175" s="58">
        <v>5.760322524497858E-2</v>
      </c>
      <c r="N3175" s="58">
        <v>0.11328616948881245</v>
      </c>
      <c r="O3175" s="58">
        <v>0</v>
      </c>
      <c r="P3175" s="58">
        <v>0</v>
      </c>
      <c r="Q3175" s="58">
        <v>0</v>
      </c>
      <c r="R3175" s="58">
        <v>0</v>
      </c>
      <c r="S3175" s="58">
        <v>0</v>
      </c>
      <c r="T3175" s="58">
        <v>0</v>
      </c>
      <c r="U3175" s="58">
        <v>0</v>
      </c>
      <c r="V3175" s="58">
        <v>0</v>
      </c>
      <c r="W3175" s="58">
        <v>0</v>
      </c>
      <c r="X3175" s="58">
        <v>0</v>
      </c>
      <c r="Y3175" s="58">
        <v>0</v>
      </c>
      <c r="Z3175" s="58">
        <v>0</v>
      </c>
      <c r="AA3175" s="58">
        <v>0</v>
      </c>
      <c r="AB3175" s="58">
        <v>0</v>
      </c>
      <c r="AC3175" s="58">
        <v>0</v>
      </c>
      <c r="AD3175" s="58">
        <v>0</v>
      </c>
      <c r="AE3175" s="58">
        <v>0</v>
      </c>
      <c r="AF3175" s="58">
        <v>0</v>
      </c>
      <c r="AG3175" s="58">
        <v>0</v>
      </c>
      <c r="AH3175" s="58">
        <v>0</v>
      </c>
      <c r="AI3175" s="58">
        <v>0</v>
      </c>
      <c r="AK3175" s="64">
        <f t="shared" si="49"/>
        <v>-7.242105898677023E-3</v>
      </c>
    </row>
    <row r="3176" spans="1:37" x14ac:dyDescent="0.25">
      <c r="A3176">
        <v>3174</v>
      </c>
      <c r="B3176" s="1">
        <v>1.4200000000000001E-2</v>
      </c>
      <c r="C3176" s="1">
        <v>3.6120568493831782E-5</v>
      </c>
      <c r="D3176" s="58">
        <v>8.3627490245118299E-2</v>
      </c>
      <c r="E3176" s="58">
        <v>0.14816040706268865</v>
      </c>
      <c r="F3176" s="58">
        <v>9.3668266161566135E-2</v>
      </c>
      <c r="G3176" s="58">
        <v>0.11643026487336981</v>
      </c>
      <c r="H3176" s="58">
        <v>7.5122152811440399E-2</v>
      </c>
      <c r="I3176" s="58">
        <v>8.1870250718185836E-2</v>
      </c>
      <c r="J3176" s="58">
        <v>0.11097666669199996</v>
      </c>
      <c r="K3176" s="58">
        <v>0.12155081181497239</v>
      </c>
      <c r="L3176" s="58">
        <v>3.5444442706406731E-2</v>
      </c>
      <c r="M3176" s="58">
        <v>1.2874455092312723E-2</v>
      </c>
      <c r="N3176" s="58">
        <v>0.12027479182193899</v>
      </c>
      <c r="O3176" s="58">
        <v>0</v>
      </c>
      <c r="P3176" s="58">
        <v>0</v>
      </c>
      <c r="Q3176" s="58">
        <v>0</v>
      </c>
      <c r="R3176" s="58">
        <v>0</v>
      </c>
      <c r="S3176" s="58">
        <v>0</v>
      </c>
      <c r="T3176" s="58">
        <v>0</v>
      </c>
      <c r="U3176" s="58">
        <v>0</v>
      </c>
      <c r="V3176" s="58">
        <v>0</v>
      </c>
      <c r="W3176" s="58">
        <v>0</v>
      </c>
      <c r="X3176" s="58">
        <v>0</v>
      </c>
      <c r="Y3176" s="58">
        <v>0</v>
      </c>
      <c r="Z3176" s="58">
        <v>0</v>
      </c>
      <c r="AA3176" s="58">
        <v>0</v>
      </c>
      <c r="AB3176" s="58">
        <v>0</v>
      </c>
      <c r="AC3176" s="58">
        <v>0</v>
      </c>
      <c r="AD3176" s="58">
        <v>0</v>
      </c>
      <c r="AE3176" s="58">
        <v>0</v>
      </c>
      <c r="AF3176" s="58">
        <v>0</v>
      </c>
      <c r="AG3176" s="58">
        <v>0</v>
      </c>
      <c r="AH3176" s="58">
        <v>0</v>
      </c>
      <c r="AI3176" s="58">
        <v>0</v>
      </c>
      <c r="AK3176" s="64">
        <f t="shared" si="49"/>
        <v>2.5437020066078719E-3</v>
      </c>
    </row>
    <row r="3177" spans="1:37" x14ac:dyDescent="0.25">
      <c r="A3177">
        <v>3175</v>
      </c>
      <c r="B3177" s="1">
        <v>1.3899999999999999E-2</v>
      </c>
      <c r="C3177" s="1">
        <v>1.8511790028286315E-4</v>
      </c>
      <c r="D3177" s="58">
        <v>0.13152377241428098</v>
      </c>
      <c r="E3177" s="58">
        <v>0.17151589346943868</v>
      </c>
      <c r="F3177" s="58">
        <v>0.18403279093747862</v>
      </c>
      <c r="G3177" s="58">
        <v>0.1036150423870613</v>
      </c>
      <c r="H3177" s="58">
        <v>4.0810212340244088E-2</v>
      </c>
      <c r="I3177" s="58">
        <v>0.12327924403100536</v>
      </c>
      <c r="J3177" s="58">
        <v>3.9483915123773555E-2</v>
      </c>
      <c r="K3177" s="58">
        <v>4.242704704319894E-3</v>
      </c>
      <c r="L3177" s="58">
        <v>0.12051770606147048</v>
      </c>
      <c r="M3177" s="58">
        <v>4.8340155791168397E-2</v>
      </c>
      <c r="N3177" s="58">
        <v>3.2638562739758431E-2</v>
      </c>
      <c r="O3177" s="58">
        <v>0</v>
      </c>
      <c r="P3177" s="58">
        <v>0</v>
      </c>
      <c r="Q3177" s="58">
        <v>0</v>
      </c>
      <c r="R3177" s="58">
        <v>0</v>
      </c>
      <c r="S3177" s="58">
        <v>0</v>
      </c>
      <c r="T3177" s="58">
        <v>0</v>
      </c>
      <c r="U3177" s="58">
        <v>0</v>
      </c>
      <c r="V3177" s="58">
        <v>0</v>
      </c>
      <c r="W3177" s="58">
        <v>0</v>
      </c>
      <c r="X3177" s="58">
        <v>0</v>
      </c>
      <c r="Y3177" s="58">
        <v>0</v>
      </c>
      <c r="Z3177" s="58">
        <v>0</v>
      </c>
      <c r="AA3177" s="58">
        <v>0</v>
      </c>
      <c r="AB3177" s="58">
        <v>0</v>
      </c>
      <c r="AC3177" s="58">
        <v>0</v>
      </c>
      <c r="AD3177" s="58">
        <v>0</v>
      </c>
      <c r="AE3177" s="58">
        <v>0</v>
      </c>
      <c r="AF3177" s="58">
        <v>0</v>
      </c>
      <c r="AG3177" s="58">
        <v>0</v>
      </c>
      <c r="AH3177" s="58">
        <v>0</v>
      </c>
      <c r="AI3177" s="58">
        <v>0</v>
      </c>
      <c r="AK3177" s="64">
        <f t="shared" si="49"/>
        <v>1.3317834552723968E-2</v>
      </c>
    </row>
    <row r="3178" spans="1:37" x14ac:dyDescent="0.25">
      <c r="A3178">
        <v>3176</v>
      </c>
      <c r="B3178" s="1">
        <v>1.0699999999999999E-2</v>
      </c>
      <c r="C3178" s="1">
        <v>8.0405991816033301E-5</v>
      </c>
      <c r="D3178" s="58">
        <v>8.9073139490265227E-2</v>
      </c>
      <c r="E3178" s="58">
        <v>5.6613592794652029E-2</v>
      </c>
      <c r="F3178" s="58">
        <v>9.1876402293693815E-3</v>
      </c>
      <c r="G3178" s="58">
        <v>5.8640647036620662E-2</v>
      </c>
      <c r="H3178" s="58">
        <v>0.16378668596768181</v>
      </c>
      <c r="I3178" s="58">
        <v>0.13517752690467821</v>
      </c>
      <c r="J3178" s="58">
        <v>0.13982709055255022</v>
      </c>
      <c r="K3178" s="58">
        <v>5.37794502217138E-2</v>
      </c>
      <c r="L3178" s="58">
        <v>4.152886117118991E-2</v>
      </c>
      <c r="M3178" s="58">
        <v>0.12720939093548481</v>
      </c>
      <c r="N3178" s="58">
        <v>0.12517597469579403</v>
      </c>
      <c r="O3178" s="58">
        <v>0</v>
      </c>
      <c r="P3178" s="58">
        <v>0</v>
      </c>
      <c r="Q3178" s="58">
        <v>0</v>
      </c>
      <c r="R3178" s="58">
        <v>0</v>
      </c>
      <c r="S3178" s="58">
        <v>0</v>
      </c>
      <c r="T3178" s="58">
        <v>0</v>
      </c>
      <c r="U3178" s="58">
        <v>0</v>
      </c>
      <c r="V3178" s="58">
        <v>0</v>
      </c>
      <c r="W3178" s="58">
        <v>0</v>
      </c>
      <c r="X3178" s="58">
        <v>0</v>
      </c>
      <c r="Y3178" s="58">
        <v>0</v>
      </c>
      <c r="Z3178" s="58">
        <v>0</v>
      </c>
      <c r="AA3178" s="58">
        <v>0</v>
      </c>
      <c r="AB3178" s="58">
        <v>0</v>
      </c>
      <c r="AC3178" s="58">
        <v>0</v>
      </c>
      <c r="AD3178" s="58">
        <v>0</v>
      </c>
      <c r="AE3178" s="58">
        <v>0</v>
      </c>
      <c r="AF3178" s="58">
        <v>0</v>
      </c>
      <c r="AG3178" s="58">
        <v>0</v>
      </c>
      <c r="AH3178" s="58">
        <v>0</v>
      </c>
      <c r="AI3178" s="58">
        <v>0</v>
      </c>
      <c r="AK3178" s="64">
        <f t="shared" si="49"/>
        <v>7.5145786743956357E-3</v>
      </c>
    </row>
    <row r="3179" spans="1:37" x14ac:dyDescent="0.25">
      <c r="A3179">
        <v>3177</v>
      </c>
      <c r="B3179" s="1">
        <v>1.14E-2</v>
      </c>
      <c r="C3179" s="1">
        <v>-2.056302314421901E-6</v>
      </c>
      <c r="D3179" s="58">
        <v>7.8915507389659162E-2</v>
      </c>
      <c r="E3179" s="58">
        <v>4.0798038575773181E-2</v>
      </c>
      <c r="F3179" s="58">
        <v>5.0480195319723593E-2</v>
      </c>
      <c r="G3179" s="58">
        <v>6.1414240648957535E-2</v>
      </c>
      <c r="H3179" s="58">
        <v>0.16571333811705122</v>
      </c>
      <c r="I3179" s="58">
        <v>0.12229027557667776</v>
      </c>
      <c r="J3179" s="58">
        <v>0.12208159616727091</v>
      </c>
      <c r="K3179" s="58">
        <v>0.10393713638205601</v>
      </c>
      <c r="L3179" s="58">
        <v>0.17966930042687915</v>
      </c>
      <c r="M3179" s="58">
        <v>1.8872772954982638E-2</v>
      </c>
      <c r="N3179" s="58">
        <v>5.5827598440968844E-2</v>
      </c>
      <c r="O3179" s="58">
        <v>0</v>
      </c>
      <c r="P3179" s="58">
        <v>0</v>
      </c>
      <c r="Q3179" s="58">
        <v>0</v>
      </c>
      <c r="R3179" s="58">
        <v>0</v>
      </c>
      <c r="S3179" s="58">
        <v>0</v>
      </c>
      <c r="T3179" s="58">
        <v>0</v>
      </c>
      <c r="U3179" s="58">
        <v>0</v>
      </c>
      <c r="V3179" s="58">
        <v>0</v>
      </c>
      <c r="W3179" s="58">
        <v>0</v>
      </c>
      <c r="X3179" s="58">
        <v>0</v>
      </c>
      <c r="Y3179" s="58">
        <v>0</v>
      </c>
      <c r="Z3179" s="58">
        <v>0</v>
      </c>
      <c r="AA3179" s="58">
        <v>0</v>
      </c>
      <c r="AB3179" s="58">
        <v>0</v>
      </c>
      <c r="AC3179" s="58">
        <v>0</v>
      </c>
      <c r="AD3179" s="58">
        <v>0</v>
      </c>
      <c r="AE3179" s="58">
        <v>0</v>
      </c>
      <c r="AF3179" s="58">
        <v>0</v>
      </c>
      <c r="AG3179" s="58">
        <v>0</v>
      </c>
      <c r="AH3179" s="58">
        <v>0</v>
      </c>
      <c r="AI3179" s="58">
        <v>0</v>
      </c>
      <c r="AK3179" s="64">
        <f t="shared" si="49"/>
        <v>-1.8037739600192113E-4</v>
      </c>
    </row>
    <row r="3180" spans="1:37" x14ac:dyDescent="0.25">
      <c r="A3180">
        <v>3178</v>
      </c>
      <c r="B3180" s="1">
        <v>1.72E-2</v>
      </c>
      <c r="C3180" s="1">
        <v>-4.5917763312029199E-5</v>
      </c>
      <c r="D3180" s="58">
        <v>2.2953316744676794E-2</v>
      </c>
      <c r="E3180" s="58">
        <v>0.1913690105986563</v>
      </c>
      <c r="F3180" s="58">
        <v>6.2041927969591392E-3</v>
      </c>
      <c r="G3180" s="58">
        <v>0.18127364570217391</v>
      </c>
      <c r="H3180" s="58">
        <v>2.920733342266706E-2</v>
      </c>
      <c r="I3180" s="58">
        <v>0.17805013116648077</v>
      </c>
      <c r="J3180" s="58">
        <v>8.4893848951857601E-2</v>
      </c>
      <c r="K3180" s="58">
        <v>0.19171374919133033</v>
      </c>
      <c r="L3180" s="58">
        <v>3.6533302168421877E-2</v>
      </c>
      <c r="M3180" s="58">
        <v>6.5431614686419809E-2</v>
      </c>
      <c r="N3180" s="58">
        <v>1.2369854570356454E-2</v>
      </c>
      <c r="O3180" s="58">
        <v>0</v>
      </c>
      <c r="P3180" s="58">
        <v>0</v>
      </c>
      <c r="Q3180" s="58">
        <v>0</v>
      </c>
      <c r="R3180" s="58">
        <v>0</v>
      </c>
      <c r="S3180" s="58">
        <v>0</v>
      </c>
      <c r="T3180" s="58">
        <v>0</v>
      </c>
      <c r="U3180" s="58">
        <v>0</v>
      </c>
      <c r="V3180" s="58">
        <v>0</v>
      </c>
      <c r="W3180" s="58">
        <v>0</v>
      </c>
      <c r="X3180" s="58">
        <v>0</v>
      </c>
      <c r="Y3180" s="58">
        <v>0</v>
      </c>
      <c r="Z3180" s="58">
        <v>0</v>
      </c>
      <c r="AA3180" s="58">
        <v>0</v>
      </c>
      <c r="AB3180" s="58">
        <v>0</v>
      </c>
      <c r="AC3180" s="58">
        <v>0</v>
      </c>
      <c r="AD3180" s="58">
        <v>0</v>
      </c>
      <c r="AE3180" s="58">
        <v>0</v>
      </c>
      <c r="AF3180" s="58">
        <v>0</v>
      </c>
      <c r="AG3180" s="58">
        <v>0</v>
      </c>
      <c r="AH3180" s="58">
        <v>0</v>
      </c>
      <c r="AI3180" s="58">
        <v>0</v>
      </c>
      <c r="AK3180" s="64">
        <f t="shared" si="49"/>
        <v>-2.6696374018621628E-3</v>
      </c>
    </row>
    <row r="3181" spans="1:37" x14ac:dyDescent="0.25">
      <c r="A3181">
        <v>3179</v>
      </c>
      <c r="B3181" s="1">
        <v>1.15E-2</v>
      </c>
      <c r="C3181" s="1">
        <v>2.4921924081546666E-5</v>
      </c>
      <c r="D3181" s="58">
        <v>0.10752777352354582</v>
      </c>
      <c r="E3181" s="58">
        <v>9.4358264448385007E-2</v>
      </c>
      <c r="F3181" s="58">
        <v>2.6385817165015917E-2</v>
      </c>
      <c r="G3181" s="58">
        <v>0.12848849613485996</v>
      </c>
      <c r="H3181" s="58">
        <v>1.811176866507741E-2</v>
      </c>
      <c r="I3181" s="58">
        <v>7.5103085477720738E-2</v>
      </c>
      <c r="J3181" s="58">
        <v>6.4361207878135165E-2</v>
      </c>
      <c r="K3181" s="58">
        <v>0.12971205845791972</v>
      </c>
      <c r="L3181" s="58">
        <v>0.12902774109081716</v>
      </c>
      <c r="M3181" s="58">
        <v>0.14431610598493305</v>
      </c>
      <c r="N3181" s="58">
        <v>8.2607681173590131E-2</v>
      </c>
      <c r="O3181" s="58">
        <v>0</v>
      </c>
      <c r="P3181" s="58">
        <v>0</v>
      </c>
      <c r="Q3181" s="58">
        <v>0</v>
      </c>
      <c r="R3181" s="58">
        <v>0</v>
      </c>
      <c r="S3181" s="58">
        <v>0</v>
      </c>
      <c r="T3181" s="58">
        <v>0</v>
      </c>
      <c r="U3181" s="58">
        <v>0</v>
      </c>
      <c r="V3181" s="58">
        <v>0</v>
      </c>
      <c r="W3181" s="58">
        <v>0</v>
      </c>
      <c r="X3181" s="58">
        <v>0</v>
      </c>
      <c r="Y3181" s="58">
        <v>0</v>
      </c>
      <c r="Z3181" s="58">
        <v>0</v>
      </c>
      <c r="AA3181" s="58">
        <v>0</v>
      </c>
      <c r="AB3181" s="58">
        <v>0</v>
      </c>
      <c r="AC3181" s="58">
        <v>0</v>
      </c>
      <c r="AD3181" s="58">
        <v>0</v>
      </c>
      <c r="AE3181" s="58">
        <v>0</v>
      </c>
      <c r="AF3181" s="58">
        <v>0</v>
      </c>
      <c r="AG3181" s="58">
        <v>0</v>
      </c>
      <c r="AH3181" s="58">
        <v>0</v>
      </c>
      <c r="AI3181" s="58">
        <v>0</v>
      </c>
      <c r="AK3181" s="64">
        <f t="shared" si="49"/>
        <v>2.167123833177971E-3</v>
      </c>
    </row>
    <row r="3182" spans="1:37" x14ac:dyDescent="0.25">
      <c r="A3182">
        <v>3180</v>
      </c>
      <c r="B3182" s="1">
        <v>1.1299999999999999E-2</v>
      </c>
      <c r="C3182" s="1">
        <v>1.5503003216402829E-5</v>
      </c>
      <c r="D3182" s="58">
        <v>0.13771301169599975</v>
      </c>
      <c r="E3182" s="58">
        <v>0.11196478950617243</v>
      </c>
      <c r="F3182" s="58">
        <v>0.11599536641156281</v>
      </c>
      <c r="G3182" s="58">
        <v>5.0690387006289365E-3</v>
      </c>
      <c r="H3182" s="58">
        <v>2.009783485679241E-2</v>
      </c>
      <c r="I3182" s="58">
        <v>7.8162167031831237E-2</v>
      </c>
      <c r="J3182" s="58">
        <v>0.11661749530909053</v>
      </c>
      <c r="K3182" s="58">
        <v>7.6275082717267587E-2</v>
      </c>
      <c r="L3182" s="58">
        <v>3.6796869087833965E-2</v>
      </c>
      <c r="M3182" s="58">
        <v>0.16566732852105856</v>
      </c>
      <c r="N3182" s="58">
        <v>0.13564101616176175</v>
      </c>
      <c r="O3182" s="58">
        <v>0</v>
      </c>
      <c r="P3182" s="58">
        <v>0</v>
      </c>
      <c r="Q3182" s="58">
        <v>0</v>
      </c>
      <c r="R3182" s="58">
        <v>0</v>
      </c>
      <c r="S3182" s="58">
        <v>0</v>
      </c>
      <c r="T3182" s="58">
        <v>0</v>
      </c>
      <c r="U3182" s="58">
        <v>0</v>
      </c>
      <c r="V3182" s="58">
        <v>0</v>
      </c>
      <c r="W3182" s="58">
        <v>0</v>
      </c>
      <c r="X3182" s="58">
        <v>0</v>
      </c>
      <c r="Y3182" s="58">
        <v>0</v>
      </c>
      <c r="Z3182" s="58">
        <v>0</v>
      </c>
      <c r="AA3182" s="58">
        <v>0</v>
      </c>
      <c r="AB3182" s="58">
        <v>0</v>
      </c>
      <c r="AC3182" s="58">
        <v>0</v>
      </c>
      <c r="AD3182" s="58">
        <v>0</v>
      </c>
      <c r="AE3182" s="58">
        <v>0</v>
      </c>
      <c r="AF3182" s="58">
        <v>0</v>
      </c>
      <c r="AG3182" s="58">
        <v>0</v>
      </c>
      <c r="AH3182" s="58">
        <v>0</v>
      </c>
      <c r="AI3182" s="58">
        <v>0</v>
      </c>
      <c r="AK3182" s="64">
        <f t="shared" si="49"/>
        <v>1.3719471872922857E-3</v>
      </c>
    </row>
    <row r="3183" spans="1:37" x14ac:dyDescent="0.25">
      <c r="A3183">
        <v>3181</v>
      </c>
      <c r="B3183" s="1">
        <v>1.23E-2</v>
      </c>
      <c r="C3183" s="1">
        <v>-1.9312888891146216E-5</v>
      </c>
      <c r="D3183" s="58">
        <v>3.0744865324453041E-2</v>
      </c>
      <c r="E3183" s="58">
        <v>9.9212490276162552E-2</v>
      </c>
      <c r="F3183" s="58">
        <v>8.2785240429293028E-2</v>
      </c>
      <c r="G3183" s="58">
        <v>3.6188347021445633E-2</v>
      </c>
      <c r="H3183" s="58">
        <v>0.13069195248532797</v>
      </c>
      <c r="I3183" s="58">
        <v>0.13695797314869571</v>
      </c>
      <c r="J3183" s="58">
        <v>0.13451145445573978</v>
      </c>
      <c r="K3183" s="58">
        <v>0.11638663142511334</v>
      </c>
      <c r="L3183" s="58">
        <v>0.12186935467605883</v>
      </c>
      <c r="M3183" s="58">
        <v>0.10504921672820061</v>
      </c>
      <c r="N3183" s="58">
        <v>5.6024740295095776E-3</v>
      </c>
      <c r="O3183" s="58">
        <v>0</v>
      </c>
      <c r="P3183" s="58">
        <v>0</v>
      </c>
      <c r="Q3183" s="58">
        <v>0</v>
      </c>
      <c r="R3183" s="58">
        <v>0</v>
      </c>
      <c r="S3183" s="58">
        <v>0</v>
      </c>
      <c r="T3183" s="58">
        <v>0</v>
      </c>
      <c r="U3183" s="58">
        <v>0</v>
      </c>
      <c r="V3183" s="58">
        <v>0</v>
      </c>
      <c r="W3183" s="58">
        <v>0</v>
      </c>
      <c r="X3183" s="58">
        <v>0</v>
      </c>
      <c r="Y3183" s="58">
        <v>0</v>
      </c>
      <c r="Z3183" s="58">
        <v>0</v>
      </c>
      <c r="AA3183" s="58">
        <v>0</v>
      </c>
      <c r="AB3183" s="58">
        <v>0</v>
      </c>
      <c r="AC3183" s="58">
        <v>0</v>
      </c>
      <c r="AD3183" s="58">
        <v>0</v>
      </c>
      <c r="AE3183" s="58">
        <v>0</v>
      </c>
      <c r="AF3183" s="58">
        <v>0</v>
      </c>
      <c r="AG3183" s="58">
        <v>0</v>
      </c>
      <c r="AH3183" s="58">
        <v>0</v>
      </c>
      <c r="AI3183" s="58">
        <v>0</v>
      </c>
      <c r="AK3183" s="64">
        <f t="shared" si="49"/>
        <v>-1.5701535683858713E-3</v>
      </c>
    </row>
    <row r="3184" spans="1:37" x14ac:dyDescent="0.25">
      <c r="A3184">
        <v>3182</v>
      </c>
      <c r="B3184" s="1">
        <v>1.0999999999999999E-2</v>
      </c>
      <c r="C3184" s="1">
        <v>2.726677339390818E-4</v>
      </c>
      <c r="D3184" s="58">
        <v>2.3944386931913159E-2</v>
      </c>
      <c r="E3184" s="58">
        <v>6.7740457888075686E-2</v>
      </c>
      <c r="F3184" s="58">
        <v>4.3171042093647478E-2</v>
      </c>
      <c r="G3184" s="58">
        <v>0.12022000344880526</v>
      </c>
      <c r="H3184" s="58">
        <v>0.19220769807998381</v>
      </c>
      <c r="I3184" s="58">
        <v>0.12926712218828226</v>
      </c>
      <c r="J3184" s="58">
        <v>9.2860809885865411E-2</v>
      </c>
      <c r="K3184" s="58">
        <v>8.3482859491432696E-3</v>
      </c>
      <c r="L3184" s="58">
        <v>0.15117422947226294</v>
      </c>
      <c r="M3184" s="58">
        <v>9.796000895895397E-3</v>
      </c>
      <c r="N3184" s="58">
        <v>0.16126996316612549</v>
      </c>
      <c r="O3184" s="58">
        <v>0</v>
      </c>
      <c r="P3184" s="58">
        <v>0</v>
      </c>
      <c r="Q3184" s="58">
        <v>0</v>
      </c>
      <c r="R3184" s="58">
        <v>0</v>
      </c>
      <c r="S3184" s="58">
        <v>0</v>
      </c>
      <c r="T3184" s="58">
        <v>0</v>
      </c>
      <c r="U3184" s="58">
        <v>0</v>
      </c>
      <c r="V3184" s="58">
        <v>0</v>
      </c>
      <c r="W3184" s="58">
        <v>0</v>
      </c>
      <c r="X3184" s="58">
        <v>0</v>
      </c>
      <c r="Y3184" s="58">
        <v>0</v>
      </c>
      <c r="Z3184" s="58">
        <v>0</v>
      </c>
      <c r="AA3184" s="58">
        <v>0</v>
      </c>
      <c r="AB3184" s="58">
        <v>0</v>
      </c>
      <c r="AC3184" s="58">
        <v>0</v>
      </c>
      <c r="AD3184" s="58">
        <v>0</v>
      </c>
      <c r="AE3184" s="58">
        <v>0</v>
      </c>
      <c r="AF3184" s="58">
        <v>0</v>
      </c>
      <c r="AG3184" s="58">
        <v>0</v>
      </c>
      <c r="AH3184" s="58">
        <v>0</v>
      </c>
      <c r="AI3184" s="58">
        <v>0</v>
      </c>
      <c r="AK3184" s="64">
        <f t="shared" si="49"/>
        <v>2.4787975812643803E-2</v>
      </c>
    </row>
    <row r="3185" spans="1:37" x14ac:dyDescent="0.25">
      <c r="A3185">
        <v>3183</v>
      </c>
      <c r="B3185" s="1">
        <v>9.4000000000000004E-3</v>
      </c>
      <c r="C3185" s="1">
        <v>2.9996872592438583E-4</v>
      </c>
      <c r="D3185" s="58">
        <v>5.347981408124325E-3</v>
      </c>
      <c r="E3185" s="58">
        <v>4.4991353535834132E-2</v>
      </c>
      <c r="F3185" s="58">
        <v>6.0726322794140225E-2</v>
      </c>
      <c r="G3185" s="58">
        <v>0.13135861037106866</v>
      </c>
      <c r="H3185" s="58">
        <v>0.20917936104782162</v>
      </c>
      <c r="I3185" s="58">
        <v>4.6362328169385576E-2</v>
      </c>
      <c r="J3185" s="58">
        <v>2.7659207897352451E-2</v>
      </c>
      <c r="K3185" s="58">
        <v>1.0770150694982817E-2</v>
      </c>
      <c r="L3185" s="58">
        <v>0.23385455896917628</v>
      </c>
      <c r="M3185" s="58">
        <v>8.6328306332958502E-2</v>
      </c>
      <c r="N3185" s="58">
        <v>0.14342181877915552</v>
      </c>
      <c r="O3185" s="58">
        <v>0</v>
      </c>
      <c r="P3185" s="58">
        <v>0</v>
      </c>
      <c r="Q3185" s="58">
        <v>0</v>
      </c>
      <c r="R3185" s="58">
        <v>0</v>
      </c>
      <c r="S3185" s="58">
        <v>0</v>
      </c>
      <c r="T3185" s="58">
        <v>0</v>
      </c>
      <c r="U3185" s="58">
        <v>0</v>
      </c>
      <c r="V3185" s="58">
        <v>0</v>
      </c>
      <c r="W3185" s="58">
        <v>0</v>
      </c>
      <c r="X3185" s="58">
        <v>0</v>
      </c>
      <c r="Y3185" s="58">
        <v>0</v>
      </c>
      <c r="Z3185" s="58">
        <v>0</v>
      </c>
      <c r="AA3185" s="58">
        <v>0</v>
      </c>
      <c r="AB3185" s="58">
        <v>0</v>
      </c>
      <c r="AC3185" s="58">
        <v>0</v>
      </c>
      <c r="AD3185" s="58">
        <v>0</v>
      </c>
      <c r="AE3185" s="58">
        <v>0</v>
      </c>
      <c r="AF3185" s="58">
        <v>0</v>
      </c>
      <c r="AG3185" s="58">
        <v>0</v>
      </c>
      <c r="AH3185" s="58">
        <v>0</v>
      </c>
      <c r="AI3185" s="58">
        <v>0</v>
      </c>
      <c r="AK3185" s="64">
        <f t="shared" si="49"/>
        <v>3.191156658770062E-2</v>
      </c>
    </row>
    <row r="3186" spans="1:37" x14ac:dyDescent="0.25">
      <c r="A3186">
        <v>3184</v>
      </c>
      <c r="B3186" s="1">
        <v>1.46E-2</v>
      </c>
      <c r="C3186" s="1">
        <v>9.6289482247778311E-7</v>
      </c>
      <c r="D3186" s="58">
        <v>0.1418123458814044</v>
      </c>
      <c r="E3186" s="58">
        <v>0.14205461511254316</v>
      </c>
      <c r="F3186" s="58">
        <v>5.2029949497060322E-2</v>
      </c>
      <c r="G3186" s="58">
        <v>9.4197232230231701E-2</v>
      </c>
      <c r="H3186" s="58">
        <v>0.14052381010893961</v>
      </c>
      <c r="I3186" s="58">
        <v>0.11536973914088872</v>
      </c>
      <c r="J3186" s="58">
        <v>7.0919012214804789E-2</v>
      </c>
      <c r="K3186" s="58">
        <v>0.12771765558752729</v>
      </c>
      <c r="L3186" s="58">
        <v>7.7762713110149206E-2</v>
      </c>
      <c r="M3186" s="58">
        <v>1.0599618576372798E-2</v>
      </c>
      <c r="N3186" s="58">
        <v>2.7013308540077954E-2</v>
      </c>
      <c r="O3186" s="58">
        <v>0</v>
      </c>
      <c r="P3186" s="58">
        <v>0</v>
      </c>
      <c r="Q3186" s="58">
        <v>0</v>
      </c>
      <c r="R3186" s="58">
        <v>0</v>
      </c>
      <c r="S3186" s="58">
        <v>0</v>
      </c>
      <c r="T3186" s="58">
        <v>0</v>
      </c>
      <c r="U3186" s="58">
        <v>0</v>
      </c>
      <c r="V3186" s="58">
        <v>0</v>
      </c>
      <c r="W3186" s="58">
        <v>0</v>
      </c>
      <c r="X3186" s="58">
        <v>0</v>
      </c>
      <c r="Y3186" s="58">
        <v>0</v>
      </c>
      <c r="Z3186" s="58">
        <v>0</v>
      </c>
      <c r="AA3186" s="58">
        <v>0</v>
      </c>
      <c r="AB3186" s="58">
        <v>0</v>
      </c>
      <c r="AC3186" s="58">
        <v>0</v>
      </c>
      <c r="AD3186" s="58">
        <v>0</v>
      </c>
      <c r="AE3186" s="58">
        <v>0</v>
      </c>
      <c r="AF3186" s="58">
        <v>0</v>
      </c>
      <c r="AG3186" s="58">
        <v>0</v>
      </c>
      <c r="AH3186" s="58">
        <v>0</v>
      </c>
      <c r="AI3186" s="58">
        <v>0</v>
      </c>
      <c r="AK3186" s="64">
        <f t="shared" si="49"/>
        <v>6.595170016971117E-5</v>
      </c>
    </row>
    <row r="3187" spans="1:37" x14ac:dyDescent="0.25">
      <c r="A3187">
        <v>3185</v>
      </c>
      <c r="B3187" s="1">
        <v>1.2999999999999999E-2</v>
      </c>
      <c r="C3187" s="1">
        <v>-1.9819450850982817E-4</v>
      </c>
      <c r="D3187" s="58">
        <v>0.12558416168765793</v>
      </c>
      <c r="E3187" s="58">
        <v>0.11194817577020222</v>
      </c>
      <c r="F3187" s="58">
        <v>7.620003470111221E-2</v>
      </c>
      <c r="G3187" s="58">
        <v>0.11548922135653111</v>
      </c>
      <c r="H3187" s="58">
        <v>2.6177757990926563E-3</v>
      </c>
      <c r="I3187" s="58">
        <v>0.13003415681584074</v>
      </c>
      <c r="J3187" s="58">
        <v>1.3971893320361571E-2</v>
      </c>
      <c r="K3187" s="58">
        <v>0.13817191089487518</v>
      </c>
      <c r="L3187" s="58">
        <v>4.2512290623323241E-2</v>
      </c>
      <c r="M3187" s="58">
        <v>0.17828356735153678</v>
      </c>
      <c r="N3187" s="58">
        <v>6.5186811679466522E-2</v>
      </c>
      <c r="O3187" s="58">
        <v>0</v>
      </c>
      <c r="P3187" s="58">
        <v>0</v>
      </c>
      <c r="Q3187" s="58">
        <v>0</v>
      </c>
      <c r="R3187" s="58">
        <v>0</v>
      </c>
      <c r="S3187" s="58">
        <v>0</v>
      </c>
      <c r="T3187" s="58">
        <v>0</v>
      </c>
      <c r="U3187" s="58">
        <v>0</v>
      </c>
      <c r="V3187" s="58">
        <v>0</v>
      </c>
      <c r="W3187" s="58">
        <v>0</v>
      </c>
      <c r="X3187" s="58">
        <v>0</v>
      </c>
      <c r="Y3187" s="58">
        <v>0</v>
      </c>
      <c r="Z3187" s="58">
        <v>0</v>
      </c>
      <c r="AA3187" s="58">
        <v>0</v>
      </c>
      <c r="AB3187" s="58">
        <v>0</v>
      </c>
      <c r="AC3187" s="58">
        <v>0</v>
      </c>
      <c r="AD3187" s="58">
        <v>0</v>
      </c>
      <c r="AE3187" s="58">
        <v>0</v>
      </c>
      <c r="AF3187" s="58">
        <v>0</v>
      </c>
      <c r="AG3187" s="58">
        <v>0</v>
      </c>
      <c r="AH3187" s="58">
        <v>0</v>
      </c>
      <c r="AI3187" s="58">
        <v>0</v>
      </c>
      <c r="AK3187" s="64">
        <f t="shared" si="49"/>
        <v>-1.5245731423832936E-2</v>
      </c>
    </row>
    <row r="3188" spans="1:37" x14ac:dyDescent="0.25">
      <c r="A3188">
        <v>3186</v>
      </c>
      <c r="B3188" s="1">
        <v>1.0800000000000001E-2</v>
      </c>
      <c r="C3188" s="1">
        <v>-1.7854588664720545E-4</v>
      </c>
      <c r="D3188" s="58">
        <v>0.15318232323119654</v>
      </c>
      <c r="E3188" s="58">
        <v>1.2311467001954013E-2</v>
      </c>
      <c r="F3188" s="58">
        <v>0.15570940718117213</v>
      </c>
      <c r="G3188" s="58">
        <v>5.1591283547818445E-2</v>
      </c>
      <c r="H3188" s="58">
        <v>4.268308057466666E-2</v>
      </c>
      <c r="I3188" s="58">
        <v>3.628543000358022E-2</v>
      </c>
      <c r="J3188" s="58">
        <v>0.13814308994149788</v>
      </c>
      <c r="K3188" s="58">
        <v>0.11363631664966786</v>
      </c>
      <c r="L3188" s="58">
        <v>0.10451655440475488</v>
      </c>
      <c r="M3188" s="58">
        <v>8.8037980512097498E-3</v>
      </c>
      <c r="N3188" s="58">
        <v>0.18313724941248172</v>
      </c>
      <c r="O3188" s="58">
        <v>0</v>
      </c>
      <c r="P3188" s="58">
        <v>0</v>
      </c>
      <c r="Q3188" s="58">
        <v>0</v>
      </c>
      <c r="R3188" s="58">
        <v>0</v>
      </c>
      <c r="S3188" s="58">
        <v>0</v>
      </c>
      <c r="T3188" s="58">
        <v>0</v>
      </c>
      <c r="U3188" s="58">
        <v>0</v>
      </c>
      <c r="V3188" s="58">
        <v>0</v>
      </c>
      <c r="W3188" s="58">
        <v>0</v>
      </c>
      <c r="X3188" s="58">
        <v>0</v>
      </c>
      <c r="Y3188" s="58">
        <v>0</v>
      </c>
      <c r="Z3188" s="58">
        <v>0</v>
      </c>
      <c r="AA3188" s="58">
        <v>0</v>
      </c>
      <c r="AB3188" s="58">
        <v>0</v>
      </c>
      <c r="AC3188" s="58">
        <v>0</v>
      </c>
      <c r="AD3188" s="58">
        <v>0</v>
      </c>
      <c r="AE3188" s="58">
        <v>0</v>
      </c>
      <c r="AF3188" s="58">
        <v>0</v>
      </c>
      <c r="AG3188" s="58">
        <v>0</v>
      </c>
      <c r="AH3188" s="58">
        <v>0</v>
      </c>
      <c r="AI3188" s="58">
        <v>0</v>
      </c>
      <c r="AK3188" s="64">
        <f t="shared" si="49"/>
        <v>-1.653202654140791E-2</v>
      </c>
    </row>
    <row r="3189" spans="1:37" x14ac:dyDescent="0.25">
      <c r="A3189">
        <v>3187</v>
      </c>
      <c r="B3189" s="1">
        <v>1.26E-2</v>
      </c>
      <c r="C3189" s="1">
        <v>3.2259366595191713E-4</v>
      </c>
      <c r="D3189" s="58">
        <v>2.5166640880604246E-2</v>
      </c>
      <c r="E3189" s="58">
        <v>0.13862243405314767</v>
      </c>
      <c r="F3189" s="58">
        <v>8.886525187844771E-2</v>
      </c>
      <c r="G3189" s="58">
        <v>9.9510774675665534E-2</v>
      </c>
      <c r="H3189" s="58">
        <v>0.13990380192070198</v>
      </c>
      <c r="I3189" s="58">
        <v>0.10586026770758887</v>
      </c>
      <c r="J3189" s="58">
        <v>0.14281647088640659</v>
      </c>
      <c r="K3189" s="58">
        <v>7.122359953543672E-3</v>
      </c>
      <c r="L3189" s="58">
        <v>5.5229791466719698E-2</v>
      </c>
      <c r="M3189" s="58">
        <v>4.9507139881331624E-2</v>
      </c>
      <c r="N3189" s="58">
        <v>0.14739506669584251</v>
      </c>
      <c r="O3189" s="58">
        <v>0</v>
      </c>
      <c r="P3189" s="58">
        <v>0</v>
      </c>
      <c r="Q3189" s="58">
        <v>0</v>
      </c>
      <c r="R3189" s="58">
        <v>0</v>
      </c>
      <c r="S3189" s="58">
        <v>0</v>
      </c>
      <c r="T3189" s="58">
        <v>0</v>
      </c>
      <c r="U3189" s="58">
        <v>0</v>
      </c>
      <c r="V3189" s="58">
        <v>0</v>
      </c>
      <c r="W3189" s="58">
        <v>0</v>
      </c>
      <c r="X3189" s="58">
        <v>0</v>
      </c>
      <c r="Y3189" s="58">
        <v>0</v>
      </c>
      <c r="Z3189" s="58">
        <v>0</v>
      </c>
      <c r="AA3189" s="58">
        <v>0</v>
      </c>
      <c r="AB3189" s="58">
        <v>0</v>
      </c>
      <c r="AC3189" s="58">
        <v>0</v>
      </c>
      <c r="AD3189" s="58">
        <v>0</v>
      </c>
      <c r="AE3189" s="58">
        <v>0</v>
      </c>
      <c r="AF3189" s="58">
        <v>0</v>
      </c>
      <c r="AG3189" s="58">
        <v>0</v>
      </c>
      <c r="AH3189" s="58">
        <v>0</v>
      </c>
      <c r="AI3189" s="58">
        <v>0</v>
      </c>
      <c r="AK3189" s="64">
        <f t="shared" si="49"/>
        <v>2.5602671900945805E-2</v>
      </c>
    </row>
    <row r="3190" spans="1:37" x14ac:dyDescent="0.25">
      <c r="A3190">
        <v>3188</v>
      </c>
      <c r="B3190" s="1">
        <v>1.32E-2</v>
      </c>
      <c r="C3190" s="1">
        <v>3.3462087767535263E-5</v>
      </c>
      <c r="D3190" s="58">
        <v>9.8563253344566948E-2</v>
      </c>
      <c r="E3190" s="58">
        <v>8.0479125974198415E-2</v>
      </c>
      <c r="F3190" s="58">
        <v>9.0979559006249003E-2</v>
      </c>
      <c r="G3190" s="58">
        <v>0.11591760589153392</v>
      </c>
      <c r="H3190" s="58">
        <v>0.20073494706162653</v>
      </c>
      <c r="I3190" s="58">
        <v>0.16570661865300967</v>
      </c>
      <c r="J3190" s="58">
        <v>0.13031442387236269</v>
      </c>
      <c r="K3190" s="58">
        <v>2.2207473890888157E-2</v>
      </c>
      <c r="L3190" s="58">
        <v>1.0478034743782508E-2</v>
      </c>
      <c r="M3190" s="58">
        <v>1.8986426982916183E-2</v>
      </c>
      <c r="N3190" s="58">
        <v>6.5632530578866033E-2</v>
      </c>
      <c r="O3190" s="58">
        <v>0</v>
      </c>
      <c r="P3190" s="58">
        <v>0</v>
      </c>
      <c r="Q3190" s="58">
        <v>0</v>
      </c>
      <c r="R3190" s="58">
        <v>0</v>
      </c>
      <c r="S3190" s="58">
        <v>0</v>
      </c>
      <c r="T3190" s="58">
        <v>0</v>
      </c>
      <c r="U3190" s="58">
        <v>0</v>
      </c>
      <c r="V3190" s="58">
        <v>0</v>
      </c>
      <c r="W3190" s="58">
        <v>0</v>
      </c>
      <c r="X3190" s="58">
        <v>0</v>
      </c>
      <c r="Y3190" s="58">
        <v>0</v>
      </c>
      <c r="Z3190" s="58">
        <v>0</v>
      </c>
      <c r="AA3190" s="58">
        <v>0</v>
      </c>
      <c r="AB3190" s="58">
        <v>0</v>
      </c>
      <c r="AC3190" s="58">
        <v>0</v>
      </c>
      <c r="AD3190" s="58">
        <v>0</v>
      </c>
      <c r="AE3190" s="58">
        <v>0</v>
      </c>
      <c r="AF3190" s="58">
        <v>0</v>
      </c>
      <c r="AG3190" s="58">
        <v>0</v>
      </c>
      <c r="AH3190" s="58">
        <v>0</v>
      </c>
      <c r="AI3190" s="58">
        <v>0</v>
      </c>
      <c r="AK3190" s="64">
        <f t="shared" si="49"/>
        <v>2.5350066490557018E-3</v>
      </c>
    </row>
    <row r="3191" spans="1:37" x14ac:dyDescent="0.25">
      <c r="A3191">
        <v>3189</v>
      </c>
      <c r="B3191" s="1">
        <v>1.0699999999999999E-2</v>
      </c>
      <c r="C3191" s="1">
        <v>8.1104868894280719E-5</v>
      </c>
      <c r="D3191" s="58">
        <v>3.8196656054679298E-2</v>
      </c>
      <c r="E3191" s="58">
        <v>6.3157283502422223E-2</v>
      </c>
      <c r="F3191" s="58">
        <v>3.4817061014876097E-2</v>
      </c>
      <c r="G3191" s="58">
        <v>7.3989824741362245E-2</v>
      </c>
      <c r="H3191" s="58">
        <v>0.15450405655037502</v>
      </c>
      <c r="I3191" s="58">
        <v>0.1009807302063231</v>
      </c>
      <c r="J3191" s="58">
        <v>0.12575073883417331</v>
      </c>
      <c r="K3191" s="58">
        <v>9.8006237475734601E-2</v>
      </c>
      <c r="L3191" s="58">
        <v>0.17183774652638548</v>
      </c>
      <c r="M3191" s="58">
        <v>0.13838618955954587</v>
      </c>
      <c r="N3191" s="58">
        <v>3.7347553412268408E-4</v>
      </c>
      <c r="O3191" s="58">
        <v>0</v>
      </c>
      <c r="P3191" s="58">
        <v>0</v>
      </c>
      <c r="Q3191" s="58">
        <v>0</v>
      </c>
      <c r="R3191" s="58">
        <v>0</v>
      </c>
      <c r="S3191" s="58">
        <v>0</v>
      </c>
      <c r="T3191" s="58">
        <v>0</v>
      </c>
      <c r="U3191" s="58">
        <v>0</v>
      </c>
      <c r="V3191" s="58">
        <v>0</v>
      </c>
      <c r="W3191" s="58">
        <v>0</v>
      </c>
      <c r="X3191" s="58">
        <v>0</v>
      </c>
      <c r="Y3191" s="58">
        <v>0</v>
      </c>
      <c r="Z3191" s="58">
        <v>0</v>
      </c>
      <c r="AA3191" s="58">
        <v>0</v>
      </c>
      <c r="AB3191" s="58">
        <v>0</v>
      </c>
      <c r="AC3191" s="58">
        <v>0</v>
      </c>
      <c r="AD3191" s="58">
        <v>0</v>
      </c>
      <c r="AE3191" s="58">
        <v>0</v>
      </c>
      <c r="AF3191" s="58">
        <v>0</v>
      </c>
      <c r="AG3191" s="58">
        <v>0</v>
      </c>
      <c r="AH3191" s="58">
        <v>0</v>
      </c>
      <c r="AI3191" s="58">
        <v>0</v>
      </c>
      <c r="AK3191" s="64">
        <f t="shared" si="49"/>
        <v>7.5798942891851144E-3</v>
      </c>
    </row>
    <row r="3192" spans="1:37" x14ac:dyDescent="0.25">
      <c r="A3192">
        <v>3190</v>
      </c>
      <c r="B3192" s="1">
        <v>1.26E-2</v>
      </c>
      <c r="C3192" s="1">
        <v>5.6940192257005483E-4</v>
      </c>
      <c r="D3192" s="58">
        <v>2.6934447427584433E-2</v>
      </c>
      <c r="E3192" s="58">
        <v>0.15245074930966801</v>
      </c>
      <c r="F3192" s="58">
        <v>8.2768915111869935E-3</v>
      </c>
      <c r="G3192" s="58">
        <v>0.20263279644203105</v>
      </c>
      <c r="H3192" s="58">
        <v>5.7204379483038345E-2</v>
      </c>
      <c r="I3192" s="58">
        <v>3.2056057201774651E-2</v>
      </c>
      <c r="J3192" s="58">
        <v>9.2166708276667744E-2</v>
      </c>
      <c r="K3192" s="58">
        <v>2.972533257746755E-2</v>
      </c>
      <c r="L3192" s="58">
        <v>0.18484485924347474</v>
      </c>
      <c r="M3192" s="58">
        <v>4.0804520177936251E-3</v>
      </c>
      <c r="N3192" s="58">
        <v>0.2096273265093129</v>
      </c>
      <c r="O3192" s="58">
        <v>0</v>
      </c>
      <c r="P3192" s="58">
        <v>0</v>
      </c>
      <c r="Q3192" s="58">
        <v>0</v>
      </c>
      <c r="R3192" s="58">
        <v>0</v>
      </c>
      <c r="S3192" s="58">
        <v>0</v>
      </c>
      <c r="T3192" s="58">
        <v>0</v>
      </c>
      <c r="U3192" s="58">
        <v>0</v>
      </c>
      <c r="V3192" s="58">
        <v>0</v>
      </c>
      <c r="W3192" s="58">
        <v>0</v>
      </c>
      <c r="X3192" s="58">
        <v>0</v>
      </c>
      <c r="Y3192" s="58">
        <v>0</v>
      </c>
      <c r="Z3192" s="58">
        <v>0</v>
      </c>
      <c r="AA3192" s="58">
        <v>0</v>
      </c>
      <c r="AB3192" s="58">
        <v>0</v>
      </c>
      <c r="AC3192" s="58">
        <v>0</v>
      </c>
      <c r="AD3192" s="58">
        <v>0</v>
      </c>
      <c r="AE3192" s="58">
        <v>0</v>
      </c>
      <c r="AF3192" s="58">
        <v>0</v>
      </c>
      <c r="AG3192" s="58">
        <v>0</v>
      </c>
      <c r="AH3192" s="58">
        <v>0</v>
      </c>
      <c r="AI3192" s="58">
        <v>0</v>
      </c>
      <c r="AK3192" s="64">
        <f t="shared" si="49"/>
        <v>4.5190628775401177E-2</v>
      </c>
    </row>
    <row r="3193" spans="1:37" x14ac:dyDescent="0.25">
      <c r="A3193">
        <v>3191</v>
      </c>
      <c r="B3193" s="1">
        <v>1.55E-2</v>
      </c>
      <c r="C3193" s="1">
        <v>1.5286021090846533E-4</v>
      </c>
      <c r="D3193" s="58">
        <v>5.9777602018794951E-2</v>
      </c>
      <c r="E3193" s="58">
        <v>0.1941592546479198</v>
      </c>
      <c r="F3193" s="58">
        <v>1.7169239474126862E-2</v>
      </c>
      <c r="G3193" s="58">
        <v>0.18133337501455699</v>
      </c>
      <c r="H3193" s="58">
        <v>2.8867976811799371E-2</v>
      </c>
      <c r="I3193" s="58">
        <v>0.18938809249117236</v>
      </c>
      <c r="J3193" s="58">
        <v>3.2897239984247408E-2</v>
      </c>
      <c r="K3193" s="58">
        <v>8.5043104501038122E-2</v>
      </c>
      <c r="L3193" s="58">
        <v>5.3639467428880198E-2</v>
      </c>
      <c r="M3193" s="58">
        <v>0.10840214598161696</v>
      </c>
      <c r="N3193" s="58">
        <v>4.9322501645847082E-2</v>
      </c>
      <c r="O3193" s="58">
        <v>0</v>
      </c>
      <c r="P3193" s="58">
        <v>0</v>
      </c>
      <c r="Q3193" s="58">
        <v>0</v>
      </c>
      <c r="R3193" s="58">
        <v>0</v>
      </c>
      <c r="S3193" s="58">
        <v>0</v>
      </c>
      <c r="T3193" s="58">
        <v>0</v>
      </c>
      <c r="U3193" s="58">
        <v>0</v>
      </c>
      <c r="V3193" s="58">
        <v>0</v>
      </c>
      <c r="W3193" s="58">
        <v>0</v>
      </c>
      <c r="X3193" s="58">
        <v>0</v>
      </c>
      <c r="Y3193" s="58">
        <v>0</v>
      </c>
      <c r="Z3193" s="58">
        <v>0</v>
      </c>
      <c r="AA3193" s="58">
        <v>0</v>
      </c>
      <c r="AB3193" s="58">
        <v>0</v>
      </c>
      <c r="AC3193" s="58">
        <v>0</v>
      </c>
      <c r="AD3193" s="58">
        <v>0</v>
      </c>
      <c r="AE3193" s="58">
        <v>0</v>
      </c>
      <c r="AF3193" s="58">
        <v>0</v>
      </c>
      <c r="AG3193" s="58">
        <v>0</v>
      </c>
      <c r="AH3193" s="58">
        <v>0</v>
      </c>
      <c r="AI3193" s="58">
        <v>0</v>
      </c>
      <c r="AK3193" s="64">
        <f t="shared" si="49"/>
        <v>9.861949090868731E-3</v>
      </c>
    </row>
    <row r="3194" spans="1:37" x14ac:dyDescent="0.25">
      <c r="A3194">
        <v>3192</v>
      </c>
      <c r="B3194" s="1">
        <v>1.37E-2</v>
      </c>
      <c r="C3194" s="1">
        <v>-1.0254087770811484E-4</v>
      </c>
      <c r="D3194" s="58">
        <v>0.15043084805189733</v>
      </c>
      <c r="E3194" s="58">
        <v>0.11966134502443866</v>
      </c>
      <c r="F3194" s="58">
        <v>7.6444558433297408E-2</v>
      </c>
      <c r="G3194" s="58">
        <v>3.5737051651819063E-2</v>
      </c>
      <c r="H3194" s="58">
        <v>2.7366618026824257E-2</v>
      </c>
      <c r="I3194" s="58">
        <v>9.7797117780247314E-2</v>
      </c>
      <c r="J3194" s="58">
        <v>0.11097105699719391</v>
      </c>
      <c r="K3194" s="58">
        <v>0.16007131999516641</v>
      </c>
      <c r="L3194" s="58">
        <v>6.2168236128625459E-2</v>
      </c>
      <c r="M3194" s="58">
        <v>2.4183870503990592E-2</v>
      </c>
      <c r="N3194" s="58">
        <v>0.13516797740649975</v>
      </c>
      <c r="O3194" s="58">
        <v>0</v>
      </c>
      <c r="P3194" s="58">
        <v>0</v>
      </c>
      <c r="Q3194" s="58">
        <v>0</v>
      </c>
      <c r="R3194" s="58">
        <v>0</v>
      </c>
      <c r="S3194" s="58">
        <v>0</v>
      </c>
      <c r="T3194" s="58">
        <v>0</v>
      </c>
      <c r="U3194" s="58">
        <v>0</v>
      </c>
      <c r="V3194" s="58">
        <v>0</v>
      </c>
      <c r="W3194" s="58">
        <v>0</v>
      </c>
      <c r="X3194" s="58">
        <v>0</v>
      </c>
      <c r="Y3194" s="58">
        <v>0</v>
      </c>
      <c r="Z3194" s="58">
        <v>0</v>
      </c>
      <c r="AA3194" s="58">
        <v>0</v>
      </c>
      <c r="AB3194" s="58">
        <v>0</v>
      </c>
      <c r="AC3194" s="58">
        <v>0</v>
      </c>
      <c r="AD3194" s="58">
        <v>0</v>
      </c>
      <c r="AE3194" s="58">
        <v>0</v>
      </c>
      <c r="AF3194" s="58">
        <v>0</v>
      </c>
      <c r="AG3194" s="58">
        <v>0</v>
      </c>
      <c r="AH3194" s="58">
        <v>0</v>
      </c>
      <c r="AI3194" s="58">
        <v>0</v>
      </c>
      <c r="AK3194" s="64">
        <f t="shared" si="49"/>
        <v>-7.4847355991324695E-3</v>
      </c>
    </row>
    <row r="3195" spans="1:37" x14ac:dyDescent="0.25">
      <c r="A3195">
        <v>3193</v>
      </c>
      <c r="B3195" s="1">
        <v>1.17E-2</v>
      </c>
      <c r="C3195" s="1">
        <v>2.6447401386622561E-5</v>
      </c>
      <c r="D3195" s="58">
        <v>0.16656995643373132</v>
      </c>
      <c r="E3195" s="58">
        <v>2.0342098438989945E-2</v>
      </c>
      <c r="F3195" s="58">
        <v>1.9766442274218494E-2</v>
      </c>
      <c r="G3195" s="58">
        <v>0.14618399031720969</v>
      </c>
      <c r="H3195" s="58">
        <v>0.14102206648244114</v>
      </c>
      <c r="I3195" s="58">
        <v>5.9271319824782329E-2</v>
      </c>
      <c r="J3195" s="58">
        <v>0.16912246890715291</v>
      </c>
      <c r="K3195" s="58">
        <v>8.7137250829842014E-2</v>
      </c>
      <c r="L3195" s="58">
        <v>9.556020726288042E-2</v>
      </c>
      <c r="M3195" s="58">
        <v>7.2001010331602264E-2</v>
      </c>
      <c r="N3195" s="58">
        <v>2.3023188897149428E-2</v>
      </c>
      <c r="O3195" s="58">
        <v>0</v>
      </c>
      <c r="P3195" s="58">
        <v>0</v>
      </c>
      <c r="Q3195" s="58">
        <v>0</v>
      </c>
      <c r="R3195" s="58">
        <v>0</v>
      </c>
      <c r="S3195" s="58">
        <v>0</v>
      </c>
      <c r="T3195" s="58">
        <v>0</v>
      </c>
      <c r="U3195" s="58">
        <v>0</v>
      </c>
      <c r="V3195" s="58">
        <v>0</v>
      </c>
      <c r="W3195" s="58">
        <v>0</v>
      </c>
      <c r="X3195" s="58">
        <v>0</v>
      </c>
      <c r="Y3195" s="58">
        <v>0</v>
      </c>
      <c r="Z3195" s="58">
        <v>0</v>
      </c>
      <c r="AA3195" s="58">
        <v>0</v>
      </c>
      <c r="AB3195" s="58">
        <v>0</v>
      </c>
      <c r="AC3195" s="58">
        <v>0</v>
      </c>
      <c r="AD3195" s="58">
        <v>0</v>
      </c>
      <c r="AE3195" s="58">
        <v>0</v>
      </c>
      <c r="AF3195" s="58">
        <v>0</v>
      </c>
      <c r="AG3195" s="58">
        <v>0</v>
      </c>
      <c r="AH3195" s="58">
        <v>0</v>
      </c>
      <c r="AI3195" s="58">
        <v>0</v>
      </c>
      <c r="AK3195" s="64">
        <f t="shared" si="49"/>
        <v>2.2604616569762872E-3</v>
      </c>
    </row>
    <row r="3196" spans="1:37" x14ac:dyDescent="0.25">
      <c r="A3196">
        <v>3194</v>
      </c>
      <c r="B3196" s="1">
        <v>1.14E-2</v>
      </c>
      <c r="C3196" s="1">
        <v>-1.219361341000912E-4</v>
      </c>
      <c r="D3196" s="58">
        <v>9.2377373366968885E-2</v>
      </c>
      <c r="E3196" s="58">
        <v>3.7952257385514665E-2</v>
      </c>
      <c r="F3196" s="58">
        <v>0.16699555439054459</v>
      </c>
      <c r="G3196" s="58">
        <v>3.3422969529066281E-2</v>
      </c>
      <c r="H3196" s="58">
        <v>7.1371328754702229E-2</v>
      </c>
      <c r="I3196" s="58">
        <v>0.10231156083955417</v>
      </c>
      <c r="J3196" s="58">
        <v>0.16204376979768584</v>
      </c>
      <c r="K3196" s="58">
        <v>9.4352122068945637E-2</v>
      </c>
      <c r="L3196" s="58">
        <v>0.14681128198649454</v>
      </c>
      <c r="M3196" s="58">
        <v>3.7702099782957077E-2</v>
      </c>
      <c r="N3196" s="58">
        <v>5.4659682097565963E-2</v>
      </c>
      <c r="O3196" s="58">
        <v>0</v>
      </c>
      <c r="P3196" s="58">
        <v>0</v>
      </c>
      <c r="Q3196" s="58">
        <v>0</v>
      </c>
      <c r="R3196" s="58">
        <v>0</v>
      </c>
      <c r="S3196" s="58">
        <v>0</v>
      </c>
      <c r="T3196" s="58">
        <v>0</v>
      </c>
      <c r="U3196" s="58">
        <v>0</v>
      </c>
      <c r="V3196" s="58">
        <v>0</v>
      </c>
      <c r="W3196" s="58">
        <v>0</v>
      </c>
      <c r="X3196" s="58">
        <v>0</v>
      </c>
      <c r="Y3196" s="58">
        <v>0</v>
      </c>
      <c r="Z3196" s="58">
        <v>0</v>
      </c>
      <c r="AA3196" s="58">
        <v>0</v>
      </c>
      <c r="AB3196" s="58">
        <v>0</v>
      </c>
      <c r="AC3196" s="58">
        <v>0</v>
      </c>
      <c r="AD3196" s="58">
        <v>0</v>
      </c>
      <c r="AE3196" s="58">
        <v>0</v>
      </c>
      <c r="AF3196" s="58">
        <v>0</v>
      </c>
      <c r="AG3196" s="58">
        <v>0</v>
      </c>
      <c r="AH3196" s="58">
        <v>0</v>
      </c>
      <c r="AI3196" s="58">
        <v>0</v>
      </c>
      <c r="AK3196" s="64">
        <f t="shared" si="49"/>
        <v>-1.0696152114043088E-2</v>
      </c>
    </row>
    <row r="3197" spans="1:37" x14ac:dyDescent="0.25">
      <c r="A3197">
        <v>3195</v>
      </c>
      <c r="B3197" s="1">
        <v>1.35E-2</v>
      </c>
      <c r="C3197" s="1">
        <v>-1.8034368905684464E-4</v>
      </c>
      <c r="D3197" s="58">
        <v>7.4823607665989597E-2</v>
      </c>
      <c r="E3197" s="58">
        <v>0.12816560808933233</v>
      </c>
      <c r="F3197" s="58">
        <v>0.13531772915146575</v>
      </c>
      <c r="G3197" s="58">
        <v>0.10149095253990092</v>
      </c>
      <c r="H3197" s="58">
        <v>7.5349292430630849E-2</v>
      </c>
      <c r="I3197" s="58">
        <v>8.1180640975744706E-2</v>
      </c>
      <c r="J3197" s="58">
        <v>2.8222471078984672E-2</v>
      </c>
      <c r="K3197" s="58">
        <v>0.15184466537181424</v>
      </c>
      <c r="L3197" s="58">
        <v>6.645227692837033E-2</v>
      </c>
      <c r="M3197" s="58">
        <v>0.1125840423691903</v>
      </c>
      <c r="N3197" s="58">
        <v>4.4568713398576251E-2</v>
      </c>
      <c r="O3197" s="58">
        <v>0</v>
      </c>
      <c r="P3197" s="58">
        <v>0</v>
      </c>
      <c r="Q3197" s="58">
        <v>0</v>
      </c>
      <c r="R3197" s="58">
        <v>0</v>
      </c>
      <c r="S3197" s="58">
        <v>0</v>
      </c>
      <c r="T3197" s="58">
        <v>0</v>
      </c>
      <c r="U3197" s="58">
        <v>0</v>
      </c>
      <c r="V3197" s="58">
        <v>0</v>
      </c>
      <c r="W3197" s="58">
        <v>0</v>
      </c>
      <c r="X3197" s="58">
        <v>0</v>
      </c>
      <c r="Y3197" s="58">
        <v>0</v>
      </c>
      <c r="Z3197" s="58">
        <v>0</v>
      </c>
      <c r="AA3197" s="58">
        <v>0</v>
      </c>
      <c r="AB3197" s="58">
        <v>0</v>
      </c>
      <c r="AC3197" s="58">
        <v>0</v>
      </c>
      <c r="AD3197" s="58">
        <v>0</v>
      </c>
      <c r="AE3197" s="58">
        <v>0</v>
      </c>
      <c r="AF3197" s="58">
        <v>0</v>
      </c>
      <c r="AG3197" s="58">
        <v>0</v>
      </c>
      <c r="AH3197" s="58">
        <v>0</v>
      </c>
      <c r="AI3197" s="58">
        <v>0</v>
      </c>
      <c r="AK3197" s="64">
        <f t="shared" si="49"/>
        <v>-1.3358791781988491E-2</v>
      </c>
    </row>
    <row r="3198" spans="1:37" x14ac:dyDescent="0.25">
      <c r="A3198">
        <v>3196</v>
      </c>
      <c r="B3198" s="1">
        <v>1.12E-2</v>
      </c>
      <c r="C3198" s="1">
        <v>3.8550372410056076E-6</v>
      </c>
      <c r="D3198" s="58">
        <v>3.716089262130752E-2</v>
      </c>
      <c r="E3198" s="58">
        <v>8.0749492929935274E-2</v>
      </c>
      <c r="F3198" s="58">
        <v>8.6582811621884928E-2</v>
      </c>
      <c r="G3198" s="58">
        <v>0.11967373651385416</v>
      </c>
      <c r="H3198" s="58">
        <v>9.590478412866979E-2</v>
      </c>
      <c r="I3198" s="58">
        <v>8.6611936462868563E-2</v>
      </c>
      <c r="J3198" s="58">
        <v>0.10017374694484521</v>
      </c>
      <c r="K3198" s="58">
        <v>9.7091372306694804E-2</v>
      </c>
      <c r="L3198" s="58">
        <v>0.10033128805022937</v>
      </c>
      <c r="M3198" s="58">
        <v>0.13342151541662178</v>
      </c>
      <c r="N3198" s="58">
        <v>6.2298423003088584E-2</v>
      </c>
      <c r="O3198" s="58">
        <v>0</v>
      </c>
      <c r="P3198" s="58">
        <v>0</v>
      </c>
      <c r="Q3198" s="58">
        <v>0</v>
      </c>
      <c r="R3198" s="58">
        <v>0</v>
      </c>
      <c r="S3198" s="58">
        <v>0</v>
      </c>
      <c r="T3198" s="58">
        <v>0</v>
      </c>
      <c r="U3198" s="58">
        <v>0</v>
      </c>
      <c r="V3198" s="58">
        <v>0</v>
      </c>
      <c r="W3198" s="58">
        <v>0</v>
      </c>
      <c r="X3198" s="58">
        <v>0</v>
      </c>
      <c r="Y3198" s="58">
        <v>0</v>
      </c>
      <c r="Z3198" s="58">
        <v>0</v>
      </c>
      <c r="AA3198" s="58">
        <v>0</v>
      </c>
      <c r="AB3198" s="58">
        <v>0</v>
      </c>
      <c r="AC3198" s="58">
        <v>0</v>
      </c>
      <c r="AD3198" s="58">
        <v>0</v>
      </c>
      <c r="AE3198" s="58">
        <v>0</v>
      </c>
      <c r="AF3198" s="58">
        <v>0</v>
      </c>
      <c r="AG3198" s="58">
        <v>0</v>
      </c>
      <c r="AH3198" s="58">
        <v>0</v>
      </c>
      <c r="AI3198" s="58">
        <v>0</v>
      </c>
      <c r="AK3198" s="64">
        <f t="shared" si="49"/>
        <v>3.4419975366121498E-4</v>
      </c>
    </row>
    <row r="3199" spans="1:37" x14ac:dyDescent="0.25">
      <c r="A3199">
        <v>3197</v>
      </c>
      <c r="B3199" s="1">
        <v>1.06E-2</v>
      </c>
      <c r="C3199" s="1">
        <v>1.7327720409136512E-6</v>
      </c>
      <c r="D3199" s="58">
        <v>8.2447034199477923E-2</v>
      </c>
      <c r="E3199" s="58">
        <v>9.5927322492731143E-2</v>
      </c>
      <c r="F3199" s="58">
        <v>8.3098904337461324E-2</v>
      </c>
      <c r="G3199" s="58">
        <v>3.9666889884152796E-2</v>
      </c>
      <c r="H3199" s="58">
        <v>8.0900008595867726E-2</v>
      </c>
      <c r="I3199" s="58">
        <v>3.5104851141814969E-2</v>
      </c>
      <c r="J3199" s="58">
        <v>5.8872608316733598E-2</v>
      </c>
      <c r="K3199" s="58">
        <v>0.12807849834662888</v>
      </c>
      <c r="L3199" s="58">
        <v>0.13343499982542784</v>
      </c>
      <c r="M3199" s="58">
        <v>0.15906016538214188</v>
      </c>
      <c r="N3199" s="58">
        <v>0.10340871747756196</v>
      </c>
      <c r="O3199" s="58">
        <v>0</v>
      </c>
      <c r="P3199" s="58">
        <v>0</v>
      </c>
      <c r="Q3199" s="58">
        <v>0</v>
      </c>
      <c r="R3199" s="58">
        <v>0</v>
      </c>
      <c r="S3199" s="58">
        <v>0</v>
      </c>
      <c r="T3199" s="58">
        <v>0</v>
      </c>
      <c r="U3199" s="58">
        <v>0</v>
      </c>
      <c r="V3199" s="58">
        <v>0</v>
      </c>
      <c r="W3199" s="58">
        <v>0</v>
      </c>
      <c r="X3199" s="58">
        <v>0</v>
      </c>
      <c r="Y3199" s="58">
        <v>0</v>
      </c>
      <c r="Z3199" s="58">
        <v>0</v>
      </c>
      <c r="AA3199" s="58">
        <v>0</v>
      </c>
      <c r="AB3199" s="58">
        <v>0</v>
      </c>
      <c r="AC3199" s="58">
        <v>0</v>
      </c>
      <c r="AD3199" s="58">
        <v>0</v>
      </c>
      <c r="AE3199" s="58">
        <v>0</v>
      </c>
      <c r="AF3199" s="58">
        <v>0</v>
      </c>
      <c r="AG3199" s="58">
        <v>0</v>
      </c>
      <c r="AH3199" s="58">
        <v>0</v>
      </c>
      <c r="AI3199" s="58">
        <v>0</v>
      </c>
      <c r="AK3199" s="64">
        <f t="shared" si="49"/>
        <v>1.6346906046355199E-4</v>
      </c>
    </row>
    <row r="3200" spans="1:37" x14ac:dyDescent="0.25">
      <c r="A3200">
        <v>3198</v>
      </c>
      <c r="B3200" s="1">
        <v>1.1900000000000001E-2</v>
      </c>
      <c r="C3200" s="1">
        <v>2.2157907681506927E-5</v>
      </c>
      <c r="D3200" s="58">
        <v>0.11826875841864586</v>
      </c>
      <c r="E3200" s="58">
        <v>0.10008264311815369</v>
      </c>
      <c r="F3200" s="58">
        <v>0.17063023965785837</v>
      </c>
      <c r="G3200" s="58">
        <v>0.14542990872486897</v>
      </c>
      <c r="H3200" s="58">
        <v>0.15120705294686232</v>
      </c>
      <c r="I3200" s="58">
        <v>6.6288030303593759E-2</v>
      </c>
      <c r="J3200" s="58">
        <v>2.6051399081360609E-2</v>
      </c>
      <c r="K3200" s="58">
        <v>6.6708024603115753E-3</v>
      </c>
      <c r="L3200" s="58">
        <v>2.6144432851619669E-2</v>
      </c>
      <c r="M3200" s="58">
        <v>0.14536611237556679</v>
      </c>
      <c r="N3200" s="58">
        <v>4.3860620061158248E-2</v>
      </c>
      <c r="O3200" s="58">
        <v>0</v>
      </c>
      <c r="P3200" s="58">
        <v>0</v>
      </c>
      <c r="Q3200" s="58">
        <v>0</v>
      </c>
      <c r="R3200" s="58">
        <v>0</v>
      </c>
      <c r="S3200" s="58">
        <v>0</v>
      </c>
      <c r="T3200" s="58">
        <v>0</v>
      </c>
      <c r="U3200" s="58">
        <v>0</v>
      </c>
      <c r="V3200" s="58">
        <v>0</v>
      </c>
      <c r="W3200" s="58">
        <v>0</v>
      </c>
      <c r="X3200" s="58">
        <v>0</v>
      </c>
      <c r="Y3200" s="58">
        <v>0</v>
      </c>
      <c r="Z3200" s="58">
        <v>0</v>
      </c>
      <c r="AA3200" s="58">
        <v>0</v>
      </c>
      <c r="AB3200" s="58">
        <v>0</v>
      </c>
      <c r="AC3200" s="58">
        <v>0</v>
      </c>
      <c r="AD3200" s="58">
        <v>0</v>
      </c>
      <c r="AE3200" s="58">
        <v>0</v>
      </c>
      <c r="AF3200" s="58">
        <v>0</v>
      </c>
      <c r="AG3200" s="58">
        <v>0</v>
      </c>
      <c r="AH3200" s="58">
        <v>0</v>
      </c>
      <c r="AI3200" s="58">
        <v>0</v>
      </c>
      <c r="AK3200" s="64">
        <f t="shared" si="49"/>
        <v>1.8620090488661281E-3</v>
      </c>
    </row>
    <row r="3201" spans="1:37" x14ac:dyDescent="0.25">
      <c r="A3201">
        <v>3199</v>
      </c>
      <c r="B3201" s="1">
        <v>1.41E-2</v>
      </c>
      <c r="C3201" s="1">
        <v>4.5450019347715724E-4</v>
      </c>
      <c r="D3201" s="58">
        <v>9.0605279106778611E-2</v>
      </c>
      <c r="E3201" s="58">
        <v>0.20178014088709428</v>
      </c>
      <c r="F3201" s="58">
        <v>9.7153091435044567E-2</v>
      </c>
      <c r="G3201" s="58">
        <v>8.5754186887568737E-2</v>
      </c>
      <c r="H3201" s="58">
        <v>2.2951429637238306E-2</v>
      </c>
      <c r="I3201" s="58">
        <v>7.0448710331419096E-3</v>
      </c>
      <c r="J3201" s="58">
        <v>0.14597728075205391</v>
      </c>
      <c r="K3201" s="58">
        <v>6.6652734363715035E-2</v>
      </c>
      <c r="L3201" s="58">
        <v>0.15853823985221549</v>
      </c>
      <c r="M3201" s="58">
        <v>2.4200463615891423E-2</v>
      </c>
      <c r="N3201" s="58">
        <v>9.9342282429257647E-2</v>
      </c>
      <c r="O3201" s="58">
        <v>0</v>
      </c>
      <c r="P3201" s="58">
        <v>0</v>
      </c>
      <c r="Q3201" s="58">
        <v>0</v>
      </c>
      <c r="R3201" s="58">
        <v>0</v>
      </c>
      <c r="S3201" s="58">
        <v>0</v>
      </c>
      <c r="T3201" s="58">
        <v>0</v>
      </c>
      <c r="U3201" s="58">
        <v>0</v>
      </c>
      <c r="V3201" s="58">
        <v>0</v>
      </c>
      <c r="W3201" s="58">
        <v>0</v>
      </c>
      <c r="X3201" s="58">
        <v>0</v>
      </c>
      <c r="Y3201" s="58">
        <v>0</v>
      </c>
      <c r="Z3201" s="58">
        <v>0</v>
      </c>
      <c r="AA3201" s="58">
        <v>0</v>
      </c>
      <c r="AB3201" s="58">
        <v>0</v>
      </c>
      <c r="AC3201" s="58">
        <v>0</v>
      </c>
      <c r="AD3201" s="58">
        <v>0</v>
      </c>
      <c r="AE3201" s="58">
        <v>0</v>
      </c>
      <c r="AF3201" s="58">
        <v>0</v>
      </c>
      <c r="AG3201" s="58">
        <v>0</v>
      </c>
      <c r="AH3201" s="58">
        <v>0</v>
      </c>
      <c r="AI3201" s="58">
        <v>0</v>
      </c>
      <c r="AK3201" s="64">
        <f t="shared" si="49"/>
        <v>3.2234056274975692E-2</v>
      </c>
    </row>
    <row r="3202" spans="1:37" x14ac:dyDescent="0.25">
      <c r="A3202">
        <v>3200</v>
      </c>
      <c r="B3202" s="1">
        <v>1.12E-2</v>
      </c>
      <c r="C3202" s="1">
        <v>3.529136050500951E-4</v>
      </c>
      <c r="D3202" s="58">
        <v>3.999561382458762E-2</v>
      </c>
      <c r="E3202" s="58">
        <v>8.4676691167104939E-2</v>
      </c>
      <c r="F3202" s="58">
        <v>2.1946442338062606E-2</v>
      </c>
      <c r="G3202" s="58">
        <v>0.10612197768531008</v>
      </c>
      <c r="H3202" s="58">
        <v>0.15027731543927525</v>
      </c>
      <c r="I3202" s="58">
        <v>8.451021294487851E-2</v>
      </c>
      <c r="J3202" s="58">
        <v>0.20350927221302981</v>
      </c>
      <c r="K3202" s="58">
        <v>2.6451089407971539E-2</v>
      </c>
      <c r="L3202" s="58">
        <v>0.13040009263453689</v>
      </c>
      <c r="M3202" s="58">
        <v>0.11055408288342515</v>
      </c>
      <c r="N3202" s="58">
        <v>4.1557209461817658E-2</v>
      </c>
      <c r="O3202" s="58">
        <v>0</v>
      </c>
      <c r="P3202" s="58">
        <v>0</v>
      </c>
      <c r="Q3202" s="58">
        <v>0</v>
      </c>
      <c r="R3202" s="58">
        <v>0</v>
      </c>
      <c r="S3202" s="58">
        <v>0</v>
      </c>
      <c r="T3202" s="58">
        <v>0</v>
      </c>
      <c r="U3202" s="58">
        <v>0</v>
      </c>
      <c r="V3202" s="58">
        <v>0</v>
      </c>
      <c r="W3202" s="58">
        <v>0</v>
      </c>
      <c r="X3202" s="58">
        <v>0</v>
      </c>
      <c r="Y3202" s="58">
        <v>0</v>
      </c>
      <c r="Z3202" s="58">
        <v>0</v>
      </c>
      <c r="AA3202" s="58">
        <v>0</v>
      </c>
      <c r="AB3202" s="58">
        <v>0</v>
      </c>
      <c r="AC3202" s="58">
        <v>0</v>
      </c>
      <c r="AD3202" s="58">
        <v>0</v>
      </c>
      <c r="AE3202" s="58">
        <v>0</v>
      </c>
      <c r="AF3202" s="58">
        <v>0</v>
      </c>
      <c r="AG3202" s="58">
        <v>0</v>
      </c>
      <c r="AH3202" s="58">
        <v>0</v>
      </c>
      <c r="AI3202" s="58">
        <v>0</v>
      </c>
      <c r="AK3202" s="64">
        <f t="shared" si="49"/>
        <v>3.1510143308044206E-2</v>
      </c>
    </row>
    <row r="3203" spans="1:37" x14ac:dyDescent="0.25">
      <c r="A3203">
        <v>3201</v>
      </c>
      <c r="B3203" s="1">
        <v>1.0999999999999999E-2</v>
      </c>
      <c r="C3203" s="1">
        <v>-8.2092429501189889E-5</v>
      </c>
      <c r="D3203" s="58">
        <v>0.17645900407641213</v>
      </c>
      <c r="E3203" s="58">
        <v>7.0267585207368269E-2</v>
      </c>
      <c r="F3203" s="58">
        <v>0.16635991129726835</v>
      </c>
      <c r="G3203" s="58">
        <v>7.3741963962689422E-2</v>
      </c>
      <c r="H3203" s="58">
        <v>1.2126426261670552E-2</v>
      </c>
      <c r="I3203" s="58">
        <v>6.3417677963844565E-2</v>
      </c>
      <c r="J3203" s="58">
        <v>3.8099947747091224E-2</v>
      </c>
      <c r="K3203" s="58">
        <v>7.4942833568568609E-2</v>
      </c>
      <c r="L3203" s="58">
        <v>0.14617961118784764</v>
      </c>
      <c r="M3203" s="58">
        <v>8.8079488063580527E-2</v>
      </c>
      <c r="N3203" s="58">
        <v>9.0325550663658577E-2</v>
      </c>
      <c r="O3203" s="58">
        <v>0</v>
      </c>
      <c r="P3203" s="58">
        <v>0</v>
      </c>
      <c r="Q3203" s="58">
        <v>0</v>
      </c>
      <c r="R3203" s="58">
        <v>0</v>
      </c>
      <c r="S3203" s="58">
        <v>0</v>
      </c>
      <c r="T3203" s="58">
        <v>0</v>
      </c>
      <c r="U3203" s="58">
        <v>0</v>
      </c>
      <c r="V3203" s="58">
        <v>0</v>
      </c>
      <c r="W3203" s="58">
        <v>0</v>
      </c>
      <c r="X3203" s="58">
        <v>0</v>
      </c>
      <c r="Y3203" s="58">
        <v>0</v>
      </c>
      <c r="Z3203" s="58">
        <v>0</v>
      </c>
      <c r="AA3203" s="58">
        <v>0</v>
      </c>
      <c r="AB3203" s="58">
        <v>0</v>
      </c>
      <c r="AC3203" s="58">
        <v>0</v>
      </c>
      <c r="AD3203" s="58">
        <v>0</v>
      </c>
      <c r="AE3203" s="58">
        <v>0</v>
      </c>
      <c r="AF3203" s="58">
        <v>0</v>
      </c>
      <c r="AG3203" s="58">
        <v>0</v>
      </c>
      <c r="AH3203" s="58">
        <v>0</v>
      </c>
      <c r="AI3203" s="58">
        <v>0</v>
      </c>
      <c r="AK3203" s="64">
        <f t="shared" si="49"/>
        <v>-7.4629481364718083E-3</v>
      </c>
    </row>
    <row r="3204" spans="1:37" x14ac:dyDescent="0.25">
      <c r="A3204">
        <v>3202</v>
      </c>
      <c r="B3204" s="1">
        <v>1.15E-2</v>
      </c>
      <c r="C3204" s="1">
        <v>1.0373610998772372E-4</v>
      </c>
      <c r="D3204" s="58">
        <v>0.13872037863269102</v>
      </c>
      <c r="E3204" s="58">
        <v>5.0852520056258163E-2</v>
      </c>
      <c r="F3204" s="58">
        <v>9.5282149353644777E-2</v>
      </c>
      <c r="G3204" s="58">
        <v>0.10852692127411742</v>
      </c>
      <c r="H3204" s="58">
        <v>0.15342301053287205</v>
      </c>
      <c r="I3204" s="58">
        <v>9.5126266350334332E-2</v>
      </c>
      <c r="J3204" s="58">
        <v>0.11960032193422634</v>
      </c>
      <c r="K3204" s="58">
        <v>3.648392314618995E-2</v>
      </c>
      <c r="L3204" s="58">
        <v>0.15692165353643797</v>
      </c>
      <c r="M3204" s="58">
        <v>1.2539603644236565E-2</v>
      </c>
      <c r="N3204" s="58">
        <v>3.252325153899141E-2</v>
      </c>
      <c r="O3204" s="58">
        <v>0</v>
      </c>
      <c r="P3204" s="58">
        <v>0</v>
      </c>
      <c r="Q3204" s="58">
        <v>0</v>
      </c>
      <c r="R3204" s="58">
        <v>0</v>
      </c>
      <c r="S3204" s="58">
        <v>0</v>
      </c>
      <c r="T3204" s="58">
        <v>0</v>
      </c>
      <c r="U3204" s="58">
        <v>0</v>
      </c>
      <c r="V3204" s="58">
        <v>0</v>
      </c>
      <c r="W3204" s="58">
        <v>0</v>
      </c>
      <c r="X3204" s="58">
        <v>0</v>
      </c>
      <c r="Y3204" s="58">
        <v>0</v>
      </c>
      <c r="Z3204" s="58">
        <v>0</v>
      </c>
      <c r="AA3204" s="58">
        <v>0</v>
      </c>
      <c r="AB3204" s="58">
        <v>0</v>
      </c>
      <c r="AC3204" s="58">
        <v>0</v>
      </c>
      <c r="AD3204" s="58">
        <v>0</v>
      </c>
      <c r="AE3204" s="58">
        <v>0</v>
      </c>
      <c r="AF3204" s="58">
        <v>0</v>
      </c>
      <c r="AG3204" s="58">
        <v>0</v>
      </c>
      <c r="AH3204" s="58">
        <v>0</v>
      </c>
      <c r="AI3204" s="58">
        <v>0</v>
      </c>
      <c r="AK3204" s="64">
        <f t="shared" ref="AK3204:AK3267" si="50">C3204/B3204</f>
        <v>9.0205313032803228E-3</v>
      </c>
    </row>
    <row r="3205" spans="1:37" x14ac:dyDescent="0.25">
      <c r="A3205">
        <v>3203</v>
      </c>
      <c r="B3205" s="1">
        <v>1.14E-2</v>
      </c>
      <c r="C3205" s="1">
        <v>6.8895071065844531E-5</v>
      </c>
      <c r="D3205" s="58">
        <v>0.14609715365640311</v>
      </c>
      <c r="E3205" s="58">
        <v>9.5532993114006357E-2</v>
      </c>
      <c r="F3205" s="58">
        <v>7.0945388708352666E-2</v>
      </c>
      <c r="G3205" s="58">
        <v>5.8973895371449363E-2</v>
      </c>
      <c r="H3205" s="58">
        <v>0.108533775842106</v>
      </c>
      <c r="I3205" s="58">
        <v>7.5823145688850519E-5</v>
      </c>
      <c r="J3205" s="58">
        <v>4.9636181192407862E-2</v>
      </c>
      <c r="K3205" s="58">
        <v>0.13159119740005573</v>
      </c>
      <c r="L3205" s="58">
        <v>0.16533172624084858</v>
      </c>
      <c r="M3205" s="58">
        <v>2.0813612126318375E-2</v>
      </c>
      <c r="N3205" s="58">
        <v>0.15246825320236318</v>
      </c>
      <c r="O3205" s="58">
        <v>0</v>
      </c>
      <c r="P3205" s="58">
        <v>0</v>
      </c>
      <c r="Q3205" s="58">
        <v>0</v>
      </c>
      <c r="R3205" s="58">
        <v>0</v>
      </c>
      <c r="S3205" s="58">
        <v>0</v>
      </c>
      <c r="T3205" s="58">
        <v>0</v>
      </c>
      <c r="U3205" s="58">
        <v>0</v>
      </c>
      <c r="V3205" s="58">
        <v>0</v>
      </c>
      <c r="W3205" s="58">
        <v>0</v>
      </c>
      <c r="X3205" s="58">
        <v>0</v>
      </c>
      <c r="Y3205" s="58">
        <v>0</v>
      </c>
      <c r="Z3205" s="58">
        <v>0</v>
      </c>
      <c r="AA3205" s="58">
        <v>0</v>
      </c>
      <c r="AB3205" s="58">
        <v>0</v>
      </c>
      <c r="AC3205" s="58">
        <v>0</v>
      </c>
      <c r="AD3205" s="58">
        <v>0</v>
      </c>
      <c r="AE3205" s="58">
        <v>0</v>
      </c>
      <c r="AF3205" s="58">
        <v>0</v>
      </c>
      <c r="AG3205" s="58">
        <v>0</v>
      </c>
      <c r="AH3205" s="58">
        <v>0</v>
      </c>
      <c r="AI3205" s="58">
        <v>0</v>
      </c>
      <c r="AK3205" s="64">
        <f t="shared" si="50"/>
        <v>6.0434272864775904E-3</v>
      </c>
    </row>
    <row r="3206" spans="1:37" x14ac:dyDescent="0.25">
      <c r="A3206">
        <v>3204</v>
      </c>
      <c r="B3206" s="1">
        <v>1.18E-2</v>
      </c>
      <c r="C3206" s="1">
        <v>-5.6992730716705147E-5</v>
      </c>
      <c r="D3206" s="58">
        <v>1.0932138069094067E-2</v>
      </c>
      <c r="E3206" s="58">
        <v>7.4733214615711197E-2</v>
      </c>
      <c r="F3206" s="58">
        <v>7.8684993097612926E-2</v>
      </c>
      <c r="G3206" s="58">
        <v>0.16731606328671547</v>
      </c>
      <c r="H3206" s="58">
        <v>9.7068583976660072E-2</v>
      </c>
      <c r="I3206" s="58">
        <v>3.8816077482012774E-2</v>
      </c>
      <c r="J3206" s="58">
        <v>4.0461036716625938E-2</v>
      </c>
      <c r="K3206" s="58">
        <v>0.15540985559759191</v>
      </c>
      <c r="L3206" s="58">
        <v>0.14156328528317752</v>
      </c>
      <c r="M3206" s="58">
        <v>4.8599714985644457E-2</v>
      </c>
      <c r="N3206" s="58">
        <v>0.14641503688915375</v>
      </c>
      <c r="O3206" s="58">
        <v>0</v>
      </c>
      <c r="P3206" s="58">
        <v>0</v>
      </c>
      <c r="Q3206" s="58">
        <v>0</v>
      </c>
      <c r="R3206" s="58">
        <v>0</v>
      </c>
      <c r="S3206" s="58">
        <v>0</v>
      </c>
      <c r="T3206" s="58">
        <v>0</v>
      </c>
      <c r="U3206" s="58">
        <v>0</v>
      </c>
      <c r="V3206" s="58">
        <v>0</v>
      </c>
      <c r="W3206" s="58">
        <v>0</v>
      </c>
      <c r="X3206" s="58">
        <v>0</v>
      </c>
      <c r="Y3206" s="58">
        <v>0</v>
      </c>
      <c r="Z3206" s="58">
        <v>0</v>
      </c>
      <c r="AA3206" s="58">
        <v>0</v>
      </c>
      <c r="AB3206" s="58">
        <v>0</v>
      </c>
      <c r="AC3206" s="58">
        <v>0</v>
      </c>
      <c r="AD3206" s="58">
        <v>0</v>
      </c>
      <c r="AE3206" s="58">
        <v>0</v>
      </c>
      <c r="AF3206" s="58">
        <v>0</v>
      </c>
      <c r="AG3206" s="58">
        <v>0</v>
      </c>
      <c r="AH3206" s="58">
        <v>0</v>
      </c>
      <c r="AI3206" s="58">
        <v>0</v>
      </c>
      <c r="AK3206" s="64">
        <f t="shared" si="50"/>
        <v>-4.8298924336190804E-3</v>
      </c>
    </row>
    <row r="3207" spans="1:37" x14ac:dyDescent="0.25">
      <c r="A3207">
        <v>3205</v>
      </c>
      <c r="B3207" s="1">
        <v>1.2500000000000001E-2</v>
      </c>
      <c r="C3207" s="1">
        <v>-3.4224682135916757E-4</v>
      </c>
      <c r="D3207" s="58">
        <v>0.16091073926046587</v>
      </c>
      <c r="E3207" s="58">
        <v>5.2234071252682694E-2</v>
      </c>
      <c r="F3207" s="58">
        <v>9.8778541038541959E-2</v>
      </c>
      <c r="G3207" s="58">
        <v>2.9162877746717358E-2</v>
      </c>
      <c r="H3207" s="58">
        <v>2.6420368295676018E-2</v>
      </c>
      <c r="I3207" s="58">
        <v>0.1540958529303143</v>
      </c>
      <c r="J3207" s="58">
        <v>4.5918537848525252E-2</v>
      </c>
      <c r="K3207" s="58">
        <v>0.13945408377643603</v>
      </c>
      <c r="L3207" s="58">
        <v>2.8150667676254938E-2</v>
      </c>
      <c r="M3207" s="58">
        <v>8.3212501482685247E-2</v>
      </c>
      <c r="N3207" s="58">
        <v>0.18166175869170029</v>
      </c>
      <c r="O3207" s="58">
        <v>0</v>
      </c>
      <c r="P3207" s="58">
        <v>0</v>
      </c>
      <c r="Q3207" s="58">
        <v>0</v>
      </c>
      <c r="R3207" s="58">
        <v>0</v>
      </c>
      <c r="S3207" s="58">
        <v>0</v>
      </c>
      <c r="T3207" s="58">
        <v>0</v>
      </c>
      <c r="U3207" s="58">
        <v>0</v>
      </c>
      <c r="V3207" s="58">
        <v>0</v>
      </c>
      <c r="W3207" s="58">
        <v>0</v>
      </c>
      <c r="X3207" s="58">
        <v>0</v>
      </c>
      <c r="Y3207" s="58">
        <v>0</v>
      </c>
      <c r="Z3207" s="58">
        <v>0</v>
      </c>
      <c r="AA3207" s="58">
        <v>0</v>
      </c>
      <c r="AB3207" s="58">
        <v>0</v>
      </c>
      <c r="AC3207" s="58">
        <v>0</v>
      </c>
      <c r="AD3207" s="58">
        <v>0</v>
      </c>
      <c r="AE3207" s="58">
        <v>0</v>
      </c>
      <c r="AF3207" s="58">
        <v>0</v>
      </c>
      <c r="AG3207" s="58">
        <v>0</v>
      </c>
      <c r="AH3207" s="58">
        <v>0</v>
      </c>
      <c r="AI3207" s="58">
        <v>0</v>
      </c>
      <c r="AK3207" s="64">
        <f t="shared" si="50"/>
        <v>-2.7379745708733406E-2</v>
      </c>
    </row>
    <row r="3208" spans="1:37" x14ac:dyDescent="0.25">
      <c r="A3208">
        <v>3206</v>
      </c>
      <c r="B3208" s="1">
        <v>1.23E-2</v>
      </c>
      <c r="C3208" s="1">
        <v>-1.5768803512669142E-4</v>
      </c>
      <c r="D3208" s="58">
        <v>6.4245284205160222E-2</v>
      </c>
      <c r="E3208" s="58">
        <v>7.304115974590647E-2</v>
      </c>
      <c r="F3208" s="58">
        <v>0.13695296319288539</v>
      </c>
      <c r="G3208" s="58">
        <v>0.12737636057639384</v>
      </c>
      <c r="H3208" s="58">
        <v>0.1355262443764543</v>
      </c>
      <c r="I3208" s="58">
        <v>0.13673547772590577</v>
      </c>
      <c r="J3208" s="58">
        <v>5.6902741058332755E-2</v>
      </c>
      <c r="K3208" s="58">
        <v>7.8898024634577527E-2</v>
      </c>
      <c r="L3208" s="58">
        <v>5.7803209494552796E-2</v>
      </c>
      <c r="M3208" s="58">
        <v>0.10020801879468487</v>
      </c>
      <c r="N3208" s="58">
        <v>3.2310516195146098E-2</v>
      </c>
      <c r="O3208" s="58">
        <v>0</v>
      </c>
      <c r="P3208" s="58">
        <v>0</v>
      </c>
      <c r="Q3208" s="58">
        <v>0</v>
      </c>
      <c r="R3208" s="58">
        <v>0</v>
      </c>
      <c r="S3208" s="58">
        <v>0</v>
      </c>
      <c r="T3208" s="58">
        <v>0</v>
      </c>
      <c r="U3208" s="58">
        <v>0</v>
      </c>
      <c r="V3208" s="58">
        <v>0</v>
      </c>
      <c r="W3208" s="58">
        <v>0</v>
      </c>
      <c r="X3208" s="58">
        <v>0</v>
      </c>
      <c r="Y3208" s="58">
        <v>0</v>
      </c>
      <c r="Z3208" s="58">
        <v>0</v>
      </c>
      <c r="AA3208" s="58">
        <v>0</v>
      </c>
      <c r="AB3208" s="58">
        <v>0</v>
      </c>
      <c r="AC3208" s="58">
        <v>0</v>
      </c>
      <c r="AD3208" s="58">
        <v>0</v>
      </c>
      <c r="AE3208" s="58">
        <v>0</v>
      </c>
      <c r="AF3208" s="58">
        <v>0</v>
      </c>
      <c r="AG3208" s="58">
        <v>0</v>
      </c>
      <c r="AH3208" s="58">
        <v>0</v>
      </c>
      <c r="AI3208" s="58">
        <v>0</v>
      </c>
      <c r="AK3208" s="64">
        <f t="shared" si="50"/>
        <v>-1.2820165457454586E-2</v>
      </c>
    </row>
    <row r="3209" spans="1:37" x14ac:dyDescent="0.25">
      <c r="A3209">
        <v>3207</v>
      </c>
      <c r="B3209" s="1">
        <v>1.24E-2</v>
      </c>
      <c r="C3209" s="1">
        <v>-5.6983906299832185E-5</v>
      </c>
      <c r="D3209" s="58">
        <v>4.7394581388426706E-2</v>
      </c>
      <c r="E3209" s="58">
        <v>5.8296407770854285E-2</v>
      </c>
      <c r="F3209" s="58">
        <v>0.14357953208373736</v>
      </c>
      <c r="G3209" s="58">
        <v>0.15624558696838628</v>
      </c>
      <c r="H3209" s="58">
        <v>0.14246470659806648</v>
      </c>
      <c r="I3209" s="58">
        <v>4.3834901666603768E-2</v>
      </c>
      <c r="J3209" s="58">
        <v>0.15588808194829026</v>
      </c>
      <c r="K3209" s="58">
        <v>8.0838912156963733E-2</v>
      </c>
      <c r="L3209" s="58">
        <v>7.2683376154832145E-3</v>
      </c>
      <c r="M3209" s="58">
        <v>5.5588950209891817E-2</v>
      </c>
      <c r="N3209" s="58">
        <v>0.10860000159329621</v>
      </c>
      <c r="O3209" s="58">
        <v>0</v>
      </c>
      <c r="P3209" s="58">
        <v>0</v>
      </c>
      <c r="Q3209" s="58">
        <v>0</v>
      </c>
      <c r="R3209" s="58">
        <v>0</v>
      </c>
      <c r="S3209" s="58">
        <v>0</v>
      </c>
      <c r="T3209" s="58">
        <v>0</v>
      </c>
      <c r="U3209" s="58">
        <v>0</v>
      </c>
      <c r="V3209" s="58">
        <v>0</v>
      </c>
      <c r="W3209" s="58">
        <v>0</v>
      </c>
      <c r="X3209" s="58">
        <v>0</v>
      </c>
      <c r="Y3209" s="58">
        <v>0</v>
      </c>
      <c r="Z3209" s="58">
        <v>0</v>
      </c>
      <c r="AA3209" s="58">
        <v>0</v>
      </c>
      <c r="AB3209" s="58">
        <v>0</v>
      </c>
      <c r="AC3209" s="58">
        <v>0</v>
      </c>
      <c r="AD3209" s="58">
        <v>0</v>
      </c>
      <c r="AE3209" s="58">
        <v>0</v>
      </c>
      <c r="AF3209" s="58">
        <v>0</v>
      </c>
      <c r="AG3209" s="58">
        <v>0</v>
      </c>
      <c r="AH3209" s="58">
        <v>0</v>
      </c>
      <c r="AI3209" s="58">
        <v>0</v>
      </c>
      <c r="AK3209" s="64">
        <f t="shared" si="50"/>
        <v>-4.5954763145025961E-3</v>
      </c>
    </row>
    <row r="3210" spans="1:37" x14ac:dyDescent="0.25">
      <c r="A3210">
        <v>3208</v>
      </c>
      <c r="B3210" s="1">
        <v>1.2500000000000001E-2</v>
      </c>
      <c r="C3210" s="1">
        <v>-3.2196624339611427E-4</v>
      </c>
      <c r="D3210" s="58">
        <v>4.7243011125590602E-2</v>
      </c>
      <c r="E3210" s="58">
        <v>3.8128830171349375E-2</v>
      </c>
      <c r="F3210" s="58">
        <v>0.11818652775527479</v>
      </c>
      <c r="G3210" s="58">
        <v>0.18214085984391698</v>
      </c>
      <c r="H3210" s="58">
        <v>0.1246031400182319</v>
      </c>
      <c r="I3210" s="58">
        <v>6.7910059378328601E-3</v>
      </c>
      <c r="J3210" s="58">
        <v>2.0765767987972528E-2</v>
      </c>
      <c r="K3210" s="58">
        <v>0.20169677555557322</v>
      </c>
      <c r="L3210" s="58">
        <v>0.10000848191749175</v>
      </c>
      <c r="M3210" s="58">
        <v>5.3059196641741545E-2</v>
      </c>
      <c r="N3210" s="58">
        <v>0.10737640304502427</v>
      </c>
      <c r="O3210" s="58">
        <v>0</v>
      </c>
      <c r="P3210" s="58">
        <v>0</v>
      </c>
      <c r="Q3210" s="58">
        <v>0</v>
      </c>
      <c r="R3210" s="58">
        <v>0</v>
      </c>
      <c r="S3210" s="58">
        <v>0</v>
      </c>
      <c r="T3210" s="58">
        <v>0</v>
      </c>
      <c r="U3210" s="58">
        <v>0</v>
      </c>
      <c r="V3210" s="58">
        <v>0</v>
      </c>
      <c r="W3210" s="58">
        <v>0</v>
      </c>
      <c r="X3210" s="58">
        <v>0</v>
      </c>
      <c r="Y3210" s="58">
        <v>0</v>
      </c>
      <c r="Z3210" s="58">
        <v>0</v>
      </c>
      <c r="AA3210" s="58">
        <v>0</v>
      </c>
      <c r="AB3210" s="58">
        <v>0</v>
      </c>
      <c r="AC3210" s="58">
        <v>0</v>
      </c>
      <c r="AD3210" s="58">
        <v>0</v>
      </c>
      <c r="AE3210" s="58">
        <v>0</v>
      </c>
      <c r="AF3210" s="58">
        <v>0</v>
      </c>
      <c r="AG3210" s="58">
        <v>0</v>
      </c>
      <c r="AH3210" s="58">
        <v>0</v>
      </c>
      <c r="AI3210" s="58">
        <v>0</v>
      </c>
      <c r="AK3210" s="64">
        <f t="shared" si="50"/>
        <v>-2.575729947168914E-2</v>
      </c>
    </row>
    <row r="3211" spans="1:37" x14ac:dyDescent="0.25">
      <c r="A3211">
        <v>3209</v>
      </c>
      <c r="B3211" s="1">
        <v>9.7000000000000003E-3</v>
      </c>
      <c r="C3211" s="1">
        <v>-2.1658482189236897E-4</v>
      </c>
      <c r="D3211" s="58">
        <v>7.4452745214453955E-2</v>
      </c>
      <c r="E3211" s="58">
        <v>4.7446301141822848E-3</v>
      </c>
      <c r="F3211" s="58">
        <v>0.12714167298176537</v>
      </c>
      <c r="G3211" s="58">
        <v>0.11416546824433818</v>
      </c>
      <c r="H3211" s="58">
        <v>2.3385761140426974E-2</v>
      </c>
      <c r="I3211" s="58">
        <v>0.16378331237285829</v>
      </c>
      <c r="J3211" s="58">
        <v>3.2309688477881321E-2</v>
      </c>
      <c r="K3211" s="58">
        <v>4.490573777905113E-2</v>
      </c>
      <c r="L3211" s="58">
        <v>7.1840540477587742E-2</v>
      </c>
      <c r="M3211" s="58">
        <v>0.1853861426569503</v>
      </c>
      <c r="N3211" s="58">
        <v>0.15788430054050448</v>
      </c>
      <c r="O3211" s="58">
        <v>0</v>
      </c>
      <c r="P3211" s="58">
        <v>0</v>
      </c>
      <c r="Q3211" s="58">
        <v>0</v>
      </c>
      <c r="R3211" s="58">
        <v>0</v>
      </c>
      <c r="S3211" s="58">
        <v>0</v>
      </c>
      <c r="T3211" s="58">
        <v>0</v>
      </c>
      <c r="U3211" s="58">
        <v>0</v>
      </c>
      <c r="V3211" s="58">
        <v>0</v>
      </c>
      <c r="W3211" s="58">
        <v>0</v>
      </c>
      <c r="X3211" s="58">
        <v>0</v>
      </c>
      <c r="Y3211" s="58">
        <v>0</v>
      </c>
      <c r="Z3211" s="58">
        <v>0</v>
      </c>
      <c r="AA3211" s="58">
        <v>0</v>
      </c>
      <c r="AB3211" s="58">
        <v>0</v>
      </c>
      <c r="AC3211" s="58">
        <v>0</v>
      </c>
      <c r="AD3211" s="58">
        <v>0</v>
      </c>
      <c r="AE3211" s="58">
        <v>0</v>
      </c>
      <c r="AF3211" s="58">
        <v>0</v>
      </c>
      <c r="AG3211" s="58">
        <v>0</v>
      </c>
      <c r="AH3211" s="58">
        <v>0</v>
      </c>
      <c r="AI3211" s="58">
        <v>0</v>
      </c>
      <c r="AK3211" s="64">
        <f t="shared" si="50"/>
        <v>-2.2328332153852472E-2</v>
      </c>
    </row>
    <row r="3212" spans="1:37" x14ac:dyDescent="0.25">
      <c r="A3212">
        <v>3210</v>
      </c>
      <c r="B3212" s="1">
        <v>1.21E-2</v>
      </c>
      <c r="C3212" s="1">
        <v>-2.9625806828043196E-4</v>
      </c>
      <c r="D3212" s="58">
        <v>0.14779807063207187</v>
      </c>
      <c r="E3212" s="58">
        <v>4.0702435472598261E-2</v>
      </c>
      <c r="F3212" s="58">
        <v>8.0898215462172143E-2</v>
      </c>
      <c r="G3212" s="58">
        <v>0.1360628829541087</v>
      </c>
      <c r="H3212" s="58">
        <v>7.1653010686526367E-2</v>
      </c>
      <c r="I3212" s="58">
        <v>8.5339860968220937E-2</v>
      </c>
      <c r="J3212" s="58">
        <v>3.5505458886210588E-2</v>
      </c>
      <c r="K3212" s="58">
        <v>0.15471373395782365</v>
      </c>
      <c r="L3212" s="58">
        <v>8.5589470782810373E-2</v>
      </c>
      <c r="M3212" s="58">
        <v>0.13808778832060922</v>
      </c>
      <c r="N3212" s="58">
        <v>2.3649071876847973E-2</v>
      </c>
      <c r="O3212" s="58">
        <v>0</v>
      </c>
      <c r="P3212" s="58">
        <v>0</v>
      </c>
      <c r="Q3212" s="58">
        <v>0</v>
      </c>
      <c r="R3212" s="58">
        <v>0</v>
      </c>
      <c r="S3212" s="58">
        <v>0</v>
      </c>
      <c r="T3212" s="58">
        <v>0</v>
      </c>
      <c r="U3212" s="58">
        <v>0</v>
      </c>
      <c r="V3212" s="58">
        <v>0</v>
      </c>
      <c r="W3212" s="58">
        <v>0</v>
      </c>
      <c r="X3212" s="58">
        <v>0</v>
      </c>
      <c r="Y3212" s="58">
        <v>0</v>
      </c>
      <c r="Z3212" s="58">
        <v>0</v>
      </c>
      <c r="AA3212" s="58">
        <v>0</v>
      </c>
      <c r="AB3212" s="58">
        <v>0</v>
      </c>
      <c r="AC3212" s="58">
        <v>0</v>
      </c>
      <c r="AD3212" s="58">
        <v>0</v>
      </c>
      <c r="AE3212" s="58">
        <v>0</v>
      </c>
      <c r="AF3212" s="58">
        <v>0</v>
      </c>
      <c r="AG3212" s="58">
        <v>0</v>
      </c>
      <c r="AH3212" s="58">
        <v>0</v>
      </c>
      <c r="AI3212" s="58">
        <v>0</v>
      </c>
      <c r="AK3212" s="64">
        <f t="shared" si="50"/>
        <v>-2.4484137874415866E-2</v>
      </c>
    </row>
    <row r="3213" spans="1:37" x14ac:dyDescent="0.25">
      <c r="A3213">
        <v>3211</v>
      </c>
      <c r="B3213" s="1">
        <v>1.35E-2</v>
      </c>
      <c r="C3213" s="1">
        <v>-1.7159948549741962E-4</v>
      </c>
      <c r="D3213" s="58">
        <v>0.11170409700747838</v>
      </c>
      <c r="E3213" s="58">
        <v>0.12699594829517324</v>
      </c>
      <c r="F3213" s="58">
        <v>0.11794549513748478</v>
      </c>
      <c r="G3213" s="58">
        <v>2.5852993151246645E-2</v>
      </c>
      <c r="H3213" s="58">
        <v>5.2094443455588411E-2</v>
      </c>
      <c r="I3213" s="58">
        <v>0.14705991723741865</v>
      </c>
      <c r="J3213" s="58">
        <v>3.8086023764267452E-2</v>
      </c>
      <c r="K3213" s="58">
        <v>0.13540015900323979</v>
      </c>
      <c r="L3213" s="58">
        <v>8.8164829128565853E-2</v>
      </c>
      <c r="M3213" s="58">
        <v>9.6084578755264771E-2</v>
      </c>
      <c r="N3213" s="58">
        <v>6.0611515064271933E-2</v>
      </c>
      <c r="O3213" s="58">
        <v>0</v>
      </c>
      <c r="P3213" s="58">
        <v>0</v>
      </c>
      <c r="Q3213" s="58">
        <v>0</v>
      </c>
      <c r="R3213" s="58">
        <v>0</v>
      </c>
      <c r="S3213" s="58">
        <v>0</v>
      </c>
      <c r="T3213" s="58">
        <v>0</v>
      </c>
      <c r="U3213" s="58">
        <v>0</v>
      </c>
      <c r="V3213" s="58">
        <v>0</v>
      </c>
      <c r="W3213" s="58">
        <v>0</v>
      </c>
      <c r="X3213" s="58">
        <v>0</v>
      </c>
      <c r="Y3213" s="58">
        <v>0</v>
      </c>
      <c r="Z3213" s="58">
        <v>0</v>
      </c>
      <c r="AA3213" s="58">
        <v>0</v>
      </c>
      <c r="AB3213" s="58">
        <v>0</v>
      </c>
      <c r="AC3213" s="58">
        <v>0</v>
      </c>
      <c r="AD3213" s="58">
        <v>0</v>
      </c>
      <c r="AE3213" s="58">
        <v>0</v>
      </c>
      <c r="AF3213" s="58">
        <v>0</v>
      </c>
      <c r="AG3213" s="58">
        <v>0</v>
      </c>
      <c r="AH3213" s="58">
        <v>0</v>
      </c>
      <c r="AI3213" s="58">
        <v>0</v>
      </c>
      <c r="AK3213" s="64">
        <f t="shared" si="50"/>
        <v>-1.2711072999808861E-2</v>
      </c>
    </row>
    <row r="3214" spans="1:37" x14ac:dyDescent="0.25">
      <c r="A3214">
        <v>3212</v>
      </c>
      <c r="B3214" s="1">
        <v>1.38E-2</v>
      </c>
      <c r="C3214" s="1">
        <v>3.2598899777134502E-4</v>
      </c>
      <c r="D3214" s="58">
        <v>0.11839431869177605</v>
      </c>
      <c r="E3214" s="58">
        <v>0.18286901270628786</v>
      </c>
      <c r="F3214" s="58">
        <v>8.6523747869926924E-3</v>
      </c>
      <c r="G3214" s="58">
        <v>0.10752304595853014</v>
      </c>
      <c r="H3214" s="58">
        <v>2.2981783976630824E-2</v>
      </c>
      <c r="I3214" s="58">
        <v>0.1316684730449601</v>
      </c>
      <c r="J3214" s="58">
        <v>1.038515112157448E-2</v>
      </c>
      <c r="K3214" s="58">
        <v>6.7264539452968217E-2</v>
      </c>
      <c r="L3214" s="58">
        <v>0.16178688687547368</v>
      </c>
      <c r="M3214" s="58">
        <v>1.7749574381735668E-2</v>
      </c>
      <c r="N3214" s="58">
        <v>0.1707248390030702</v>
      </c>
      <c r="O3214" s="58">
        <v>0</v>
      </c>
      <c r="P3214" s="58">
        <v>0</v>
      </c>
      <c r="Q3214" s="58">
        <v>0</v>
      </c>
      <c r="R3214" s="58">
        <v>0</v>
      </c>
      <c r="S3214" s="58">
        <v>0</v>
      </c>
      <c r="T3214" s="58">
        <v>0</v>
      </c>
      <c r="U3214" s="58">
        <v>0</v>
      </c>
      <c r="V3214" s="58">
        <v>0</v>
      </c>
      <c r="W3214" s="58">
        <v>0</v>
      </c>
      <c r="X3214" s="58">
        <v>0</v>
      </c>
      <c r="Y3214" s="58">
        <v>0</v>
      </c>
      <c r="Z3214" s="58">
        <v>0</v>
      </c>
      <c r="AA3214" s="58">
        <v>0</v>
      </c>
      <c r="AB3214" s="58">
        <v>0</v>
      </c>
      <c r="AC3214" s="58">
        <v>0</v>
      </c>
      <c r="AD3214" s="58">
        <v>0</v>
      </c>
      <c r="AE3214" s="58">
        <v>0</v>
      </c>
      <c r="AF3214" s="58">
        <v>0</v>
      </c>
      <c r="AG3214" s="58">
        <v>0</v>
      </c>
      <c r="AH3214" s="58">
        <v>0</v>
      </c>
      <c r="AI3214" s="58">
        <v>0</v>
      </c>
      <c r="AK3214" s="64">
        <f t="shared" si="50"/>
        <v>2.3622391142851088E-2</v>
      </c>
    </row>
    <row r="3215" spans="1:37" x14ac:dyDescent="0.25">
      <c r="A3215">
        <v>3213</v>
      </c>
      <c r="B3215" s="1">
        <v>1.43E-2</v>
      </c>
      <c r="C3215" s="1">
        <v>2.9131837581415377E-4</v>
      </c>
      <c r="D3215" s="58">
        <v>2.257951611234283E-2</v>
      </c>
      <c r="E3215" s="58">
        <v>0.1629035389946028</v>
      </c>
      <c r="F3215" s="58">
        <v>0.17146152556794139</v>
      </c>
      <c r="G3215" s="58">
        <v>0.17630515287238238</v>
      </c>
      <c r="H3215" s="58">
        <v>0.13036066522110021</v>
      </c>
      <c r="I3215" s="58">
        <v>2.224066775114376E-2</v>
      </c>
      <c r="J3215" s="58">
        <v>0.12403740412977514</v>
      </c>
      <c r="K3215" s="58">
        <v>3.1981029647636099E-2</v>
      </c>
      <c r="L3215" s="58">
        <v>9.4737961757578801E-2</v>
      </c>
      <c r="M3215" s="58">
        <v>3.5110736028288757E-2</v>
      </c>
      <c r="N3215" s="58">
        <v>2.8281801917207753E-2</v>
      </c>
      <c r="O3215" s="58">
        <v>0</v>
      </c>
      <c r="P3215" s="58">
        <v>0</v>
      </c>
      <c r="Q3215" s="58">
        <v>0</v>
      </c>
      <c r="R3215" s="58">
        <v>0</v>
      </c>
      <c r="S3215" s="58">
        <v>0</v>
      </c>
      <c r="T3215" s="58">
        <v>0</v>
      </c>
      <c r="U3215" s="58">
        <v>0</v>
      </c>
      <c r="V3215" s="58">
        <v>0</v>
      </c>
      <c r="W3215" s="58">
        <v>0</v>
      </c>
      <c r="X3215" s="58">
        <v>0</v>
      </c>
      <c r="Y3215" s="58">
        <v>0</v>
      </c>
      <c r="Z3215" s="58">
        <v>0</v>
      </c>
      <c r="AA3215" s="58">
        <v>0</v>
      </c>
      <c r="AB3215" s="58">
        <v>0</v>
      </c>
      <c r="AC3215" s="58">
        <v>0</v>
      </c>
      <c r="AD3215" s="58">
        <v>0</v>
      </c>
      <c r="AE3215" s="58">
        <v>0</v>
      </c>
      <c r="AF3215" s="58">
        <v>0</v>
      </c>
      <c r="AG3215" s="58">
        <v>0</v>
      </c>
      <c r="AH3215" s="58">
        <v>0</v>
      </c>
      <c r="AI3215" s="58">
        <v>0</v>
      </c>
      <c r="AK3215" s="64">
        <f t="shared" si="50"/>
        <v>2.0371914392598164E-2</v>
      </c>
    </row>
    <row r="3216" spans="1:37" x14ac:dyDescent="0.25">
      <c r="A3216">
        <v>3214</v>
      </c>
      <c r="B3216" s="1">
        <v>1.0500000000000001E-2</v>
      </c>
      <c r="C3216" s="1">
        <v>1.5429385634587611E-4</v>
      </c>
      <c r="D3216" s="58">
        <v>0.12854246540544031</v>
      </c>
      <c r="E3216" s="58">
        <v>9.9422927238716291E-2</v>
      </c>
      <c r="F3216" s="58">
        <v>6.2375290925393907E-2</v>
      </c>
      <c r="G3216" s="58">
        <v>9.4644570288628702E-2</v>
      </c>
      <c r="H3216" s="58">
        <v>7.7178831254231958E-2</v>
      </c>
      <c r="I3216" s="58">
        <v>0.11824370931214531</v>
      </c>
      <c r="J3216" s="58">
        <v>1.6890115283186076E-2</v>
      </c>
      <c r="K3216" s="58">
        <v>1.7480084640053985E-2</v>
      </c>
      <c r="L3216" s="58">
        <v>0.10049163445549045</v>
      </c>
      <c r="M3216" s="58">
        <v>0.14213992838787393</v>
      </c>
      <c r="N3216" s="58">
        <v>0.14259044280883926</v>
      </c>
      <c r="O3216" s="58">
        <v>0</v>
      </c>
      <c r="P3216" s="58">
        <v>0</v>
      </c>
      <c r="Q3216" s="58">
        <v>0</v>
      </c>
      <c r="R3216" s="58">
        <v>0</v>
      </c>
      <c r="S3216" s="58">
        <v>0</v>
      </c>
      <c r="T3216" s="58">
        <v>0</v>
      </c>
      <c r="U3216" s="58">
        <v>0</v>
      </c>
      <c r="V3216" s="58">
        <v>0</v>
      </c>
      <c r="W3216" s="58">
        <v>0</v>
      </c>
      <c r="X3216" s="58">
        <v>0</v>
      </c>
      <c r="Y3216" s="58">
        <v>0</v>
      </c>
      <c r="Z3216" s="58">
        <v>0</v>
      </c>
      <c r="AA3216" s="58">
        <v>0</v>
      </c>
      <c r="AB3216" s="58">
        <v>0</v>
      </c>
      <c r="AC3216" s="58">
        <v>0</v>
      </c>
      <c r="AD3216" s="58">
        <v>0</v>
      </c>
      <c r="AE3216" s="58">
        <v>0</v>
      </c>
      <c r="AF3216" s="58">
        <v>0</v>
      </c>
      <c r="AG3216" s="58">
        <v>0</v>
      </c>
      <c r="AH3216" s="58">
        <v>0</v>
      </c>
      <c r="AI3216" s="58">
        <v>0</v>
      </c>
      <c r="AK3216" s="64">
        <f t="shared" si="50"/>
        <v>1.4694652985321533E-2</v>
      </c>
    </row>
    <row r="3217" spans="1:37" x14ac:dyDescent="0.25">
      <c r="A3217">
        <v>3215</v>
      </c>
      <c r="B3217" s="1">
        <v>1.2800000000000001E-2</v>
      </c>
      <c r="C3217" s="1">
        <v>3.147410257482333E-4</v>
      </c>
      <c r="D3217" s="58">
        <v>3.4749099573416938E-2</v>
      </c>
      <c r="E3217" s="58">
        <v>0.17287931149789532</v>
      </c>
      <c r="F3217" s="58">
        <v>0.1163503441479616</v>
      </c>
      <c r="G3217" s="58">
        <v>4.2749840363729148E-2</v>
      </c>
      <c r="H3217" s="58">
        <v>2.2194481052524612E-2</v>
      </c>
      <c r="I3217" s="58">
        <v>7.08597523720252E-2</v>
      </c>
      <c r="J3217" s="58">
        <v>0.13084857212384621</v>
      </c>
      <c r="K3217" s="58">
        <v>6.1921813881844479E-2</v>
      </c>
      <c r="L3217" s="58">
        <v>0.12766003086646643</v>
      </c>
      <c r="M3217" s="58">
        <v>4.1223894097895744E-2</v>
      </c>
      <c r="N3217" s="58">
        <v>0.1785628600223941</v>
      </c>
      <c r="O3217" s="58">
        <v>0</v>
      </c>
      <c r="P3217" s="58">
        <v>0</v>
      </c>
      <c r="Q3217" s="58">
        <v>0</v>
      </c>
      <c r="R3217" s="58">
        <v>0</v>
      </c>
      <c r="S3217" s="58">
        <v>0</v>
      </c>
      <c r="T3217" s="58">
        <v>0</v>
      </c>
      <c r="U3217" s="58">
        <v>0</v>
      </c>
      <c r="V3217" s="58">
        <v>0</v>
      </c>
      <c r="W3217" s="58">
        <v>0</v>
      </c>
      <c r="X3217" s="58">
        <v>0</v>
      </c>
      <c r="Y3217" s="58">
        <v>0</v>
      </c>
      <c r="Z3217" s="58">
        <v>0</v>
      </c>
      <c r="AA3217" s="58">
        <v>0</v>
      </c>
      <c r="AB3217" s="58">
        <v>0</v>
      </c>
      <c r="AC3217" s="58">
        <v>0</v>
      </c>
      <c r="AD3217" s="58">
        <v>0</v>
      </c>
      <c r="AE3217" s="58">
        <v>0</v>
      </c>
      <c r="AF3217" s="58">
        <v>0</v>
      </c>
      <c r="AG3217" s="58">
        <v>0</v>
      </c>
      <c r="AH3217" s="58">
        <v>0</v>
      </c>
      <c r="AI3217" s="58">
        <v>0</v>
      </c>
      <c r="AK3217" s="64">
        <f t="shared" si="50"/>
        <v>2.4589142636580727E-2</v>
      </c>
    </row>
    <row r="3218" spans="1:37" x14ac:dyDescent="0.25">
      <c r="A3218">
        <v>3216</v>
      </c>
      <c r="B3218" s="1">
        <v>1.09E-2</v>
      </c>
      <c r="C3218" s="1">
        <v>8.5291287912055017E-5</v>
      </c>
      <c r="D3218" s="58">
        <v>4.2848992049034827E-2</v>
      </c>
      <c r="E3218" s="58">
        <v>0.104729453956174</v>
      </c>
      <c r="F3218" s="58">
        <v>0.1187351414374489</v>
      </c>
      <c r="G3218" s="58">
        <v>8.2044932388500982E-2</v>
      </c>
      <c r="H3218" s="58">
        <v>0.14000977720021554</v>
      </c>
      <c r="I3218" s="58">
        <v>1.5513869684124302E-2</v>
      </c>
      <c r="J3218" s="58">
        <v>3.2030522514138064E-2</v>
      </c>
      <c r="K3218" s="58">
        <v>9.2353212922334019E-2</v>
      </c>
      <c r="L3218" s="58">
        <v>0.11716279246503965</v>
      </c>
      <c r="M3218" s="58">
        <v>6.1082854235173518E-2</v>
      </c>
      <c r="N3218" s="58">
        <v>0.19348845114781624</v>
      </c>
      <c r="O3218" s="58">
        <v>0</v>
      </c>
      <c r="P3218" s="58">
        <v>0</v>
      </c>
      <c r="Q3218" s="58">
        <v>0</v>
      </c>
      <c r="R3218" s="58">
        <v>0</v>
      </c>
      <c r="S3218" s="58">
        <v>0</v>
      </c>
      <c r="T3218" s="58">
        <v>0</v>
      </c>
      <c r="U3218" s="58">
        <v>0</v>
      </c>
      <c r="V3218" s="58">
        <v>0</v>
      </c>
      <c r="W3218" s="58">
        <v>0</v>
      </c>
      <c r="X3218" s="58">
        <v>0</v>
      </c>
      <c r="Y3218" s="58">
        <v>0</v>
      </c>
      <c r="Z3218" s="58">
        <v>0</v>
      </c>
      <c r="AA3218" s="58">
        <v>0</v>
      </c>
      <c r="AB3218" s="58">
        <v>0</v>
      </c>
      <c r="AC3218" s="58">
        <v>0</v>
      </c>
      <c r="AD3218" s="58">
        <v>0</v>
      </c>
      <c r="AE3218" s="58">
        <v>0</v>
      </c>
      <c r="AF3218" s="58">
        <v>0</v>
      </c>
      <c r="AG3218" s="58">
        <v>0</v>
      </c>
      <c r="AH3218" s="58">
        <v>0</v>
      </c>
      <c r="AI3218" s="58">
        <v>0</v>
      </c>
      <c r="AK3218" s="64">
        <f t="shared" si="50"/>
        <v>7.8248887992711028E-3</v>
      </c>
    </row>
    <row r="3219" spans="1:37" x14ac:dyDescent="0.25">
      <c r="A3219">
        <v>3217</v>
      </c>
      <c r="B3219" s="1">
        <v>1.3599999999999999E-2</v>
      </c>
      <c r="C3219" s="1">
        <v>1.8530103153065669E-4</v>
      </c>
      <c r="D3219" s="58">
        <v>6.7041052813830201E-2</v>
      </c>
      <c r="E3219" s="58">
        <v>0.1779490000830703</v>
      </c>
      <c r="F3219" s="58">
        <v>7.3362927158345123E-2</v>
      </c>
      <c r="G3219" s="58">
        <v>2.4728539417933626E-2</v>
      </c>
      <c r="H3219" s="58">
        <v>0.18687936869111965</v>
      </c>
      <c r="I3219" s="58">
        <v>7.3952185689358726E-2</v>
      </c>
      <c r="J3219" s="58">
        <v>4.1409884629688434E-2</v>
      </c>
      <c r="K3219" s="58">
        <v>0.10505446728096729</v>
      </c>
      <c r="L3219" s="58">
        <v>0.12519716199281802</v>
      </c>
      <c r="M3219" s="58">
        <v>2.7107224665674584E-2</v>
      </c>
      <c r="N3219" s="58">
        <v>9.7318187577194099E-2</v>
      </c>
      <c r="O3219" s="58">
        <v>0</v>
      </c>
      <c r="P3219" s="58">
        <v>0</v>
      </c>
      <c r="Q3219" s="58">
        <v>0</v>
      </c>
      <c r="R3219" s="58">
        <v>0</v>
      </c>
      <c r="S3219" s="58">
        <v>0</v>
      </c>
      <c r="T3219" s="58">
        <v>0</v>
      </c>
      <c r="U3219" s="58">
        <v>0</v>
      </c>
      <c r="V3219" s="58">
        <v>0</v>
      </c>
      <c r="W3219" s="58">
        <v>0</v>
      </c>
      <c r="X3219" s="58">
        <v>0</v>
      </c>
      <c r="Y3219" s="58">
        <v>0</v>
      </c>
      <c r="Z3219" s="58">
        <v>0</v>
      </c>
      <c r="AA3219" s="58">
        <v>0</v>
      </c>
      <c r="AB3219" s="58">
        <v>0</v>
      </c>
      <c r="AC3219" s="58">
        <v>0</v>
      </c>
      <c r="AD3219" s="58">
        <v>0</v>
      </c>
      <c r="AE3219" s="58">
        <v>0</v>
      </c>
      <c r="AF3219" s="58">
        <v>0</v>
      </c>
      <c r="AG3219" s="58">
        <v>0</v>
      </c>
      <c r="AH3219" s="58">
        <v>0</v>
      </c>
      <c r="AI3219" s="58">
        <v>0</v>
      </c>
      <c r="AK3219" s="64">
        <f t="shared" si="50"/>
        <v>1.3625075847842404E-2</v>
      </c>
    </row>
    <row r="3220" spans="1:37" x14ac:dyDescent="0.25">
      <c r="A3220">
        <v>3218</v>
      </c>
      <c r="B3220" s="1">
        <v>1.21E-2</v>
      </c>
      <c r="C3220" s="1">
        <v>4.0228416852229279E-4</v>
      </c>
      <c r="D3220" s="58">
        <v>0.15073359684230736</v>
      </c>
      <c r="E3220" s="58">
        <v>0.15815457708760558</v>
      </c>
      <c r="F3220" s="58">
        <v>3.5387156834788318E-2</v>
      </c>
      <c r="G3220" s="58">
        <v>4.9773257762745021E-2</v>
      </c>
      <c r="H3220" s="58">
        <v>1.2370526498064124E-2</v>
      </c>
      <c r="I3220" s="58">
        <v>8.6403029668187775E-2</v>
      </c>
      <c r="J3220" s="58">
        <v>0.14694798745246079</v>
      </c>
      <c r="K3220" s="58">
        <v>2.570887551720142E-2</v>
      </c>
      <c r="L3220" s="58">
        <v>0.13949082289443723</v>
      </c>
      <c r="M3220" s="58">
        <v>0.16766083844583068</v>
      </c>
      <c r="N3220" s="58">
        <v>2.7369330996371607E-2</v>
      </c>
      <c r="O3220" s="58">
        <v>0</v>
      </c>
      <c r="P3220" s="58">
        <v>0</v>
      </c>
      <c r="Q3220" s="58">
        <v>0</v>
      </c>
      <c r="R3220" s="58">
        <v>0</v>
      </c>
      <c r="S3220" s="58">
        <v>0</v>
      </c>
      <c r="T3220" s="58">
        <v>0</v>
      </c>
      <c r="U3220" s="58">
        <v>0</v>
      </c>
      <c r="V3220" s="58">
        <v>0</v>
      </c>
      <c r="W3220" s="58">
        <v>0</v>
      </c>
      <c r="X3220" s="58">
        <v>0</v>
      </c>
      <c r="Y3220" s="58">
        <v>0</v>
      </c>
      <c r="Z3220" s="58">
        <v>0</v>
      </c>
      <c r="AA3220" s="58">
        <v>0</v>
      </c>
      <c r="AB3220" s="58">
        <v>0</v>
      </c>
      <c r="AC3220" s="58">
        <v>0</v>
      </c>
      <c r="AD3220" s="58">
        <v>0</v>
      </c>
      <c r="AE3220" s="58">
        <v>0</v>
      </c>
      <c r="AF3220" s="58">
        <v>0</v>
      </c>
      <c r="AG3220" s="58">
        <v>0</v>
      </c>
      <c r="AH3220" s="58">
        <v>0</v>
      </c>
      <c r="AI3220" s="58">
        <v>0</v>
      </c>
      <c r="AK3220" s="64">
        <f t="shared" si="50"/>
        <v>3.3246625497710146E-2</v>
      </c>
    </row>
    <row r="3221" spans="1:37" x14ac:dyDescent="0.25">
      <c r="A3221">
        <v>3219</v>
      </c>
      <c r="B3221" s="1">
        <v>1.5100000000000001E-2</v>
      </c>
      <c r="C3221" s="1">
        <v>9.741885963266584E-5</v>
      </c>
      <c r="D3221" s="58">
        <v>0.10547618767717051</v>
      </c>
      <c r="E3221" s="58">
        <v>0.11794797681282522</v>
      </c>
      <c r="F3221" s="58">
        <v>0.15029205774746884</v>
      </c>
      <c r="G3221" s="58">
        <v>0.19817508747455601</v>
      </c>
      <c r="H3221" s="58">
        <v>1.0580541725760272E-2</v>
      </c>
      <c r="I3221" s="58">
        <v>0.19021165432581183</v>
      </c>
      <c r="J3221" s="58">
        <v>0.18320139824371767</v>
      </c>
      <c r="K3221" s="58">
        <v>1.6153349506910074E-3</v>
      </c>
      <c r="L3221" s="58">
        <v>2.6303524634137678E-2</v>
      </c>
      <c r="M3221" s="58">
        <v>1.3771573872913013E-2</v>
      </c>
      <c r="N3221" s="58">
        <v>2.4246625349479863E-3</v>
      </c>
      <c r="O3221" s="58">
        <v>0</v>
      </c>
      <c r="P3221" s="58">
        <v>0</v>
      </c>
      <c r="Q3221" s="58">
        <v>0</v>
      </c>
      <c r="R3221" s="58">
        <v>0</v>
      </c>
      <c r="S3221" s="58">
        <v>0</v>
      </c>
      <c r="T3221" s="58">
        <v>0</v>
      </c>
      <c r="U3221" s="58">
        <v>0</v>
      </c>
      <c r="V3221" s="58">
        <v>0</v>
      </c>
      <c r="W3221" s="58">
        <v>0</v>
      </c>
      <c r="X3221" s="58">
        <v>0</v>
      </c>
      <c r="Y3221" s="58">
        <v>0</v>
      </c>
      <c r="Z3221" s="58">
        <v>0</v>
      </c>
      <c r="AA3221" s="58">
        <v>0</v>
      </c>
      <c r="AB3221" s="58">
        <v>0</v>
      </c>
      <c r="AC3221" s="58">
        <v>0</v>
      </c>
      <c r="AD3221" s="58">
        <v>0</v>
      </c>
      <c r="AE3221" s="58">
        <v>0</v>
      </c>
      <c r="AF3221" s="58">
        <v>0</v>
      </c>
      <c r="AG3221" s="58">
        <v>0</v>
      </c>
      <c r="AH3221" s="58">
        <v>0</v>
      </c>
      <c r="AI3221" s="58">
        <v>0</v>
      </c>
      <c r="AK3221" s="64">
        <f t="shared" si="50"/>
        <v>6.451580108123565E-3</v>
      </c>
    </row>
    <row r="3222" spans="1:37" x14ac:dyDescent="0.25">
      <c r="A3222">
        <v>3220</v>
      </c>
      <c r="B3222" s="1">
        <v>1.17E-2</v>
      </c>
      <c r="C3222" s="1">
        <v>1.0525392405384473E-4</v>
      </c>
      <c r="D3222" s="58">
        <v>0.16380447336658133</v>
      </c>
      <c r="E3222" s="58">
        <v>9.5608740373613582E-2</v>
      </c>
      <c r="F3222" s="58">
        <v>3.3304751209451464E-2</v>
      </c>
      <c r="G3222" s="58">
        <v>0.13576008816799776</v>
      </c>
      <c r="H3222" s="58">
        <v>0.14359683200347387</v>
      </c>
      <c r="I3222" s="58">
        <v>7.0315730150041805E-2</v>
      </c>
      <c r="J3222" s="58">
        <v>3.865918634061468E-2</v>
      </c>
      <c r="K3222" s="58">
        <v>6.0486086007477825E-2</v>
      </c>
      <c r="L3222" s="58">
        <v>6.4399031800884174E-2</v>
      </c>
      <c r="M3222" s="58">
        <v>8.6745443370416425E-2</v>
      </c>
      <c r="N3222" s="58">
        <v>0.10731963720944702</v>
      </c>
      <c r="O3222" s="58">
        <v>0</v>
      </c>
      <c r="P3222" s="58">
        <v>0</v>
      </c>
      <c r="Q3222" s="58">
        <v>0</v>
      </c>
      <c r="R3222" s="58">
        <v>0</v>
      </c>
      <c r="S3222" s="58">
        <v>0</v>
      </c>
      <c r="T3222" s="58">
        <v>0</v>
      </c>
      <c r="U3222" s="58">
        <v>0</v>
      </c>
      <c r="V3222" s="58">
        <v>0</v>
      </c>
      <c r="W3222" s="58">
        <v>0</v>
      </c>
      <c r="X3222" s="58">
        <v>0</v>
      </c>
      <c r="Y3222" s="58">
        <v>0</v>
      </c>
      <c r="Z3222" s="58">
        <v>0</v>
      </c>
      <c r="AA3222" s="58">
        <v>0</v>
      </c>
      <c r="AB3222" s="58">
        <v>0</v>
      </c>
      <c r="AC3222" s="58">
        <v>0</v>
      </c>
      <c r="AD3222" s="58">
        <v>0</v>
      </c>
      <c r="AE3222" s="58">
        <v>0</v>
      </c>
      <c r="AF3222" s="58">
        <v>0</v>
      </c>
      <c r="AG3222" s="58">
        <v>0</v>
      </c>
      <c r="AH3222" s="58">
        <v>0</v>
      </c>
      <c r="AI3222" s="58">
        <v>0</v>
      </c>
      <c r="AK3222" s="64">
        <f t="shared" si="50"/>
        <v>8.9960618849439945E-3</v>
      </c>
    </row>
    <row r="3223" spans="1:37" x14ac:dyDescent="0.25">
      <c r="A3223">
        <v>3221</v>
      </c>
      <c r="B3223" s="1">
        <v>1.17E-2</v>
      </c>
      <c r="C3223" s="1">
        <v>3.1213381569213382E-4</v>
      </c>
      <c r="D3223" s="58">
        <v>8.5618264945768421E-2</v>
      </c>
      <c r="E3223" s="58">
        <v>0.11141704569655411</v>
      </c>
      <c r="F3223" s="58">
        <v>3.0603297925114865E-2</v>
      </c>
      <c r="G3223" s="58">
        <v>3.1296135527762323E-2</v>
      </c>
      <c r="H3223" s="58">
        <v>0.19404622140025593</v>
      </c>
      <c r="I3223" s="58">
        <v>0.1444872868073914</v>
      </c>
      <c r="J3223" s="58">
        <v>0.11856362139020971</v>
      </c>
      <c r="K3223" s="58">
        <v>1.6522525861296534E-2</v>
      </c>
      <c r="L3223" s="58">
        <v>0.16584809268138595</v>
      </c>
      <c r="M3223" s="58">
        <v>7.4068229564306115E-2</v>
      </c>
      <c r="N3223" s="58">
        <v>2.7529278199954595E-2</v>
      </c>
      <c r="O3223" s="58">
        <v>0</v>
      </c>
      <c r="P3223" s="58">
        <v>0</v>
      </c>
      <c r="Q3223" s="58">
        <v>0</v>
      </c>
      <c r="R3223" s="58">
        <v>0</v>
      </c>
      <c r="S3223" s="58">
        <v>0</v>
      </c>
      <c r="T3223" s="58">
        <v>0</v>
      </c>
      <c r="U3223" s="58">
        <v>0</v>
      </c>
      <c r="V3223" s="58">
        <v>0</v>
      </c>
      <c r="W3223" s="58">
        <v>0</v>
      </c>
      <c r="X3223" s="58">
        <v>0</v>
      </c>
      <c r="Y3223" s="58">
        <v>0</v>
      </c>
      <c r="Z3223" s="58">
        <v>0</v>
      </c>
      <c r="AA3223" s="58">
        <v>0</v>
      </c>
      <c r="AB3223" s="58">
        <v>0</v>
      </c>
      <c r="AC3223" s="58">
        <v>0</v>
      </c>
      <c r="AD3223" s="58">
        <v>0</v>
      </c>
      <c r="AE3223" s="58">
        <v>0</v>
      </c>
      <c r="AF3223" s="58">
        <v>0</v>
      </c>
      <c r="AG3223" s="58">
        <v>0</v>
      </c>
      <c r="AH3223" s="58">
        <v>0</v>
      </c>
      <c r="AI3223" s="58">
        <v>0</v>
      </c>
      <c r="AK3223" s="64">
        <f t="shared" si="50"/>
        <v>2.6678103905310582E-2</v>
      </c>
    </row>
    <row r="3224" spans="1:37" x14ac:dyDescent="0.25">
      <c r="A3224">
        <v>3222</v>
      </c>
      <c r="B3224" s="1">
        <v>1.49E-2</v>
      </c>
      <c r="C3224" s="1">
        <v>4.3421683408017151E-5</v>
      </c>
      <c r="D3224" s="58">
        <v>0.13506490651758862</v>
      </c>
      <c r="E3224" s="58">
        <v>0.19030125170583984</v>
      </c>
      <c r="F3224" s="58">
        <v>0.11103263261011467</v>
      </c>
      <c r="G3224" s="58">
        <v>5.7398814686200214E-2</v>
      </c>
      <c r="H3224" s="58">
        <v>4.2475845905928372E-2</v>
      </c>
      <c r="I3224" s="58">
        <v>3.9801218452000069E-2</v>
      </c>
      <c r="J3224" s="58">
        <v>6.1201617778624817E-2</v>
      </c>
      <c r="K3224" s="58">
        <v>0.1452160557328607</v>
      </c>
      <c r="L3224" s="58">
        <v>6.3525026986779073E-2</v>
      </c>
      <c r="M3224" s="58">
        <v>5.3581099541757549E-2</v>
      </c>
      <c r="N3224" s="58">
        <v>0.10040153008230596</v>
      </c>
      <c r="O3224" s="58">
        <v>0</v>
      </c>
      <c r="P3224" s="58">
        <v>0</v>
      </c>
      <c r="Q3224" s="58">
        <v>0</v>
      </c>
      <c r="R3224" s="58">
        <v>0</v>
      </c>
      <c r="S3224" s="58">
        <v>0</v>
      </c>
      <c r="T3224" s="58">
        <v>0</v>
      </c>
      <c r="U3224" s="58">
        <v>0</v>
      </c>
      <c r="V3224" s="58">
        <v>0</v>
      </c>
      <c r="W3224" s="58">
        <v>0</v>
      </c>
      <c r="X3224" s="58">
        <v>0</v>
      </c>
      <c r="Y3224" s="58">
        <v>0</v>
      </c>
      <c r="Z3224" s="58">
        <v>0</v>
      </c>
      <c r="AA3224" s="58">
        <v>0</v>
      </c>
      <c r="AB3224" s="58">
        <v>0</v>
      </c>
      <c r="AC3224" s="58">
        <v>0</v>
      </c>
      <c r="AD3224" s="58">
        <v>0</v>
      </c>
      <c r="AE3224" s="58">
        <v>0</v>
      </c>
      <c r="AF3224" s="58">
        <v>0</v>
      </c>
      <c r="AG3224" s="58">
        <v>0</v>
      </c>
      <c r="AH3224" s="58">
        <v>0</v>
      </c>
      <c r="AI3224" s="58">
        <v>0</v>
      </c>
      <c r="AK3224" s="64">
        <f t="shared" si="50"/>
        <v>2.9142069401353792E-3</v>
      </c>
    </row>
    <row r="3225" spans="1:37" x14ac:dyDescent="0.25">
      <c r="A3225">
        <v>3223</v>
      </c>
      <c r="B3225" s="1">
        <v>1.2699999999999999E-2</v>
      </c>
      <c r="C3225" s="1">
        <v>2.8388146793170623E-4</v>
      </c>
      <c r="D3225" s="58">
        <v>8.0316635482912302E-4</v>
      </c>
      <c r="E3225" s="58">
        <v>0.14104995839675655</v>
      </c>
      <c r="F3225" s="58">
        <v>4.648556222262349E-2</v>
      </c>
      <c r="G3225" s="58">
        <v>2.6571575870576319E-2</v>
      </c>
      <c r="H3225" s="58">
        <v>0.16053984142126629</v>
      </c>
      <c r="I3225" s="58">
        <v>0.14082566720556222</v>
      </c>
      <c r="J3225" s="58">
        <v>0.22073330964729967</v>
      </c>
      <c r="K3225" s="58">
        <v>3.5026017036428617E-2</v>
      </c>
      <c r="L3225" s="58">
        <v>3.9553605768114911E-2</v>
      </c>
      <c r="M3225" s="58">
        <v>0.18144173187020698</v>
      </c>
      <c r="N3225" s="58">
        <v>6.9695642063357576E-3</v>
      </c>
      <c r="O3225" s="58">
        <v>0</v>
      </c>
      <c r="P3225" s="58">
        <v>0</v>
      </c>
      <c r="Q3225" s="58">
        <v>0</v>
      </c>
      <c r="R3225" s="58">
        <v>0</v>
      </c>
      <c r="S3225" s="58">
        <v>0</v>
      </c>
      <c r="T3225" s="58">
        <v>0</v>
      </c>
      <c r="U3225" s="58">
        <v>0</v>
      </c>
      <c r="V3225" s="58">
        <v>0</v>
      </c>
      <c r="W3225" s="58">
        <v>0</v>
      </c>
      <c r="X3225" s="58">
        <v>0</v>
      </c>
      <c r="Y3225" s="58">
        <v>0</v>
      </c>
      <c r="Z3225" s="58">
        <v>0</v>
      </c>
      <c r="AA3225" s="58">
        <v>0</v>
      </c>
      <c r="AB3225" s="58">
        <v>0</v>
      </c>
      <c r="AC3225" s="58">
        <v>0</v>
      </c>
      <c r="AD3225" s="58">
        <v>0</v>
      </c>
      <c r="AE3225" s="58">
        <v>0</v>
      </c>
      <c r="AF3225" s="58">
        <v>0</v>
      </c>
      <c r="AG3225" s="58">
        <v>0</v>
      </c>
      <c r="AH3225" s="58">
        <v>0</v>
      </c>
      <c r="AI3225" s="58">
        <v>0</v>
      </c>
      <c r="AK3225" s="64">
        <f t="shared" si="50"/>
        <v>2.235287149068553E-2</v>
      </c>
    </row>
    <row r="3226" spans="1:37" x14ac:dyDescent="0.25">
      <c r="A3226">
        <v>3224</v>
      </c>
      <c r="B3226" s="1">
        <v>1.03E-2</v>
      </c>
      <c r="C3226" s="1">
        <v>-5.0267762207388099E-5</v>
      </c>
      <c r="D3226" s="58">
        <v>7.1203623533883334E-2</v>
      </c>
      <c r="E3226" s="58">
        <v>3.0869977226297432E-2</v>
      </c>
      <c r="F3226" s="58">
        <v>3.5294754364172939E-2</v>
      </c>
      <c r="G3226" s="58">
        <v>9.800361527435017E-2</v>
      </c>
      <c r="H3226" s="58">
        <v>0.14708203038514223</v>
      </c>
      <c r="I3226" s="58">
        <v>7.46879025356895E-3</v>
      </c>
      <c r="J3226" s="58">
        <v>0.14292959724067084</v>
      </c>
      <c r="K3226" s="58">
        <v>0.14052065215828774</v>
      </c>
      <c r="L3226" s="58">
        <v>7.2741775827821653E-2</v>
      </c>
      <c r="M3226" s="58">
        <v>0.14737241341546184</v>
      </c>
      <c r="N3226" s="58">
        <v>0.10651277032034294</v>
      </c>
      <c r="O3226" s="58">
        <v>0</v>
      </c>
      <c r="P3226" s="58">
        <v>0</v>
      </c>
      <c r="Q3226" s="58">
        <v>0</v>
      </c>
      <c r="R3226" s="58">
        <v>0</v>
      </c>
      <c r="S3226" s="58">
        <v>0</v>
      </c>
      <c r="T3226" s="58">
        <v>0</v>
      </c>
      <c r="U3226" s="58">
        <v>0</v>
      </c>
      <c r="V3226" s="58">
        <v>0</v>
      </c>
      <c r="W3226" s="58">
        <v>0</v>
      </c>
      <c r="X3226" s="58">
        <v>0</v>
      </c>
      <c r="Y3226" s="58">
        <v>0</v>
      </c>
      <c r="Z3226" s="58">
        <v>0</v>
      </c>
      <c r="AA3226" s="58">
        <v>0</v>
      </c>
      <c r="AB3226" s="58">
        <v>0</v>
      </c>
      <c r="AC3226" s="58">
        <v>0</v>
      </c>
      <c r="AD3226" s="58">
        <v>0</v>
      </c>
      <c r="AE3226" s="58">
        <v>0</v>
      </c>
      <c r="AF3226" s="58">
        <v>0</v>
      </c>
      <c r="AG3226" s="58">
        <v>0</v>
      </c>
      <c r="AH3226" s="58">
        <v>0</v>
      </c>
      <c r="AI3226" s="58">
        <v>0</v>
      </c>
      <c r="AK3226" s="64">
        <f t="shared" si="50"/>
        <v>-4.8803652628532134E-3</v>
      </c>
    </row>
    <row r="3227" spans="1:37" x14ac:dyDescent="0.25">
      <c r="A3227">
        <v>3225</v>
      </c>
      <c r="B3227" s="1">
        <v>1.2500000000000001E-2</v>
      </c>
      <c r="C3227" s="1">
        <v>2.0873787836413608E-4</v>
      </c>
      <c r="D3227" s="58">
        <v>4.5502729195164585E-2</v>
      </c>
      <c r="E3227" s="58">
        <v>0.17234461825259467</v>
      </c>
      <c r="F3227" s="58">
        <v>0.10523093409675237</v>
      </c>
      <c r="G3227" s="58">
        <v>4.0523145952381934E-3</v>
      </c>
      <c r="H3227" s="58">
        <v>0.22891140432161217</v>
      </c>
      <c r="I3227" s="58">
        <v>0.11537622437102603</v>
      </c>
      <c r="J3227" s="58">
        <v>5.8944685701433578E-3</v>
      </c>
      <c r="K3227" s="58">
        <v>2.6338199728959927E-2</v>
      </c>
      <c r="L3227" s="58">
        <v>9.1800615906126884E-2</v>
      </c>
      <c r="M3227" s="58">
        <v>0.14548867024685658</v>
      </c>
      <c r="N3227" s="58">
        <v>5.905982071552518E-2</v>
      </c>
      <c r="O3227" s="58">
        <v>0</v>
      </c>
      <c r="P3227" s="58">
        <v>0</v>
      </c>
      <c r="Q3227" s="58">
        <v>0</v>
      </c>
      <c r="R3227" s="58">
        <v>0</v>
      </c>
      <c r="S3227" s="58">
        <v>0</v>
      </c>
      <c r="T3227" s="58">
        <v>0</v>
      </c>
      <c r="U3227" s="58">
        <v>0</v>
      </c>
      <c r="V3227" s="58">
        <v>0</v>
      </c>
      <c r="W3227" s="58">
        <v>0</v>
      </c>
      <c r="X3227" s="58">
        <v>0</v>
      </c>
      <c r="Y3227" s="58">
        <v>0</v>
      </c>
      <c r="Z3227" s="58">
        <v>0</v>
      </c>
      <c r="AA3227" s="58">
        <v>0</v>
      </c>
      <c r="AB3227" s="58">
        <v>0</v>
      </c>
      <c r="AC3227" s="58">
        <v>0</v>
      </c>
      <c r="AD3227" s="58">
        <v>0</v>
      </c>
      <c r="AE3227" s="58">
        <v>0</v>
      </c>
      <c r="AF3227" s="58">
        <v>0</v>
      </c>
      <c r="AG3227" s="58">
        <v>0</v>
      </c>
      <c r="AH3227" s="58">
        <v>0</v>
      </c>
      <c r="AI3227" s="58">
        <v>0</v>
      </c>
      <c r="AK3227" s="64">
        <f t="shared" si="50"/>
        <v>1.6699030269130884E-2</v>
      </c>
    </row>
    <row r="3228" spans="1:37" x14ac:dyDescent="0.25">
      <c r="A3228">
        <v>3226</v>
      </c>
      <c r="B3228" s="1">
        <v>1.3100000000000001E-2</v>
      </c>
      <c r="C3228" s="1">
        <v>-7.821431760190614E-5</v>
      </c>
      <c r="D3228" s="58">
        <v>8.503696184767609E-2</v>
      </c>
      <c r="E3228" s="58">
        <v>9.9863736747983947E-2</v>
      </c>
      <c r="F3228" s="58">
        <v>0.12061211719140466</v>
      </c>
      <c r="G3228" s="58">
        <v>0.10714359980121944</v>
      </c>
      <c r="H3228" s="58">
        <v>3.5016656218439496E-2</v>
      </c>
      <c r="I3228" s="58">
        <v>0.11947091800569917</v>
      </c>
      <c r="J3228" s="58">
        <v>0.10028583812137053</v>
      </c>
      <c r="K3228" s="58">
        <v>0.12071171326263082</v>
      </c>
      <c r="L3228" s="58">
        <v>0.11277050447410981</v>
      </c>
      <c r="M3228" s="58">
        <v>2.0750204355792803E-2</v>
      </c>
      <c r="N3228" s="58">
        <v>7.8337749973673348E-2</v>
      </c>
      <c r="O3228" s="58">
        <v>0</v>
      </c>
      <c r="P3228" s="58">
        <v>0</v>
      </c>
      <c r="Q3228" s="58">
        <v>0</v>
      </c>
      <c r="R3228" s="58">
        <v>0</v>
      </c>
      <c r="S3228" s="58">
        <v>0</v>
      </c>
      <c r="T3228" s="58">
        <v>0</v>
      </c>
      <c r="U3228" s="58">
        <v>0</v>
      </c>
      <c r="V3228" s="58">
        <v>0</v>
      </c>
      <c r="W3228" s="58">
        <v>0</v>
      </c>
      <c r="X3228" s="58">
        <v>0</v>
      </c>
      <c r="Y3228" s="58">
        <v>0</v>
      </c>
      <c r="Z3228" s="58">
        <v>0</v>
      </c>
      <c r="AA3228" s="58">
        <v>0</v>
      </c>
      <c r="AB3228" s="58">
        <v>0</v>
      </c>
      <c r="AC3228" s="58">
        <v>0</v>
      </c>
      <c r="AD3228" s="58">
        <v>0</v>
      </c>
      <c r="AE3228" s="58">
        <v>0</v>
      </c>
      <c r="AF3228" s="58">
        <v>0</v>
      </c>
      <c r="AG3228" s="58">
        <v>0</v>
      </c>
      <c r="AH3228" s="58">
        <v>0</v>
      </c>
      <c r="AI3228" s="58">
        <v>0</v>
      </c>
      <c r="AK3228" s="64">
        <f t="shared" si="50"/>
        <v>-5.9705585955653539E-3</v>
      </c>
    </row>
    <row r="3229" spans="1:37" x14ac:dyDescent="0.25">
      <c r="A3229">
        <v>3227</v>
      </c>
      <c r="B3229" s="1">
        <v>1.3100000000000001E-2</v>
      </c>
      <c r="C3229" s="1">
        <v>-6.6937127840598748E-6</v>
      </c>
      <c r="D3229" s="58">
        <v>4.8525421083142777E-2</v>
      </c>
      <c r="E3229" s="58">
        <v>3.8981979195301268E-2</v>
      </c>
      <c r="F3229" s="58">
        <v>4.6200064021943509E-2</v>
      </c>
      <c r="G3229" s="58">
        <v>0.21749786723960277</v>
      </c>
      <c r="H3229" s="58">
        <v>7.4425580890754659E-3</v>
      </c>
      <c r="I3229" s="58">
        <v>9.0158494259730437E-2</v>
      </c>
      <c r="J3229" s="58">
        <v>0.18477496919514172</v>
      </c>
      <c r="K3229" s="58">
        <v>0.1498446623270141</v>
      </c>
      <c r="L3229" s="58">
        <v>0.19837555653083139</v>
      </c>
      <c r="M3229" s="58">
        <v>1.7041908119758972E-2</v>
      </c>
      <c r="N3229" s="58">
        <v>1.1565199384577696E-3</v>
      </c>
      <c r="O3229" s="58">
        <v>0</v>
      </c>
      <c r="P3229" s="58">
        <v>0</v>
      </c>
      <c r="Q3229" s="58">
        <v>0</v>
      </c>
      <c r="R3229" s="58">
        <v>0</v>
      </c>
      <c r="S3229" s="58">
        <v>0</v>
      </c>
      <c r="T3229" s="58">
        <v>0</v>
      </c>
      <c r="U3229" s="58">
        <v>0</v>
      </c>
      <c r="V3229" s="58">
        <v>0</v>
      </c>
      <c r="W3229" s="58">
        <v>0</v>
      </c>
      <c r="X3229" s="58">
        <v>0</v>
      </c>
      <c r="Y3229" s="58">
        <v>0</v>
      </c>
      <c r="Z3229" s="58">
        <v>0</v>
      </c>
      <c r="AA3229" s="58">
        <v>0</v>
      </c>
      <c r="AB3229" s="58">
        <v>0</v>
      </c>
      <c r="AC3229" s="58">
        <v>0</v>
      </c>
      <c r="AD3229" s="58">
        <v>0</v>
      </c>
      <c r="AE3229" s="58">
        <v>0</v>
      </c>
      <c r="AF3229" s="58">
        <v>0</v>
      </c>
      <c r="AG3229" s="58">
        <v>0</v>
      </c>
      <c r="AH3229" s="58">
        <v>0</v>
      </c>
      <c r="AI3229" s="58">
        <v>0</v>
      </c>
      <c r="AK3229" s="64">
        <f t="shared" si="50"/>
        <v>-5.1097044153128812E-4</v>
      </c>
    </row>
    <row r="3230" spans="1:37" x14ac:dyDescent="0.25">
      <c r="A3230">
        <v>3228</v>
      </c>
      <c r="B3230" s="1">
        <v>1.61E-2</v>
      </c>
      <c r="C3230" s="1">
        <v>2.6155698030097026E-4</v>
      </c>
      <c r="D3230" s="58">
        <v>2.8798101233590237E-2</v>
      </c>
      <c r="E3230" s="58">
        <v>0.23591581167172346</v>
      </c>
      <c r="F3230" s="58">
        <v>0.15287306571761008</v>
      </c>
      <c r="G3230" s="58">
        <v>1.6414595805516966E-2</v>
      </c>
      <c r="H3230" s="58">
        <v>0.15243309794608714</v>
      </c>
      <c r="I3230" s="58">
        <v>4.0660615043226142E-2</v>
      </c>
      <c r="J3230" s="58">
        <v>0.12587920592253282</v>
      </c>
      <c r="K3230" s="58">
        <v>9.853406359462992E-2</v>
      </c>
      <c r="L3230" s="58">
        <v>7.3295241713946371E-2</v>
      </c>
      <c r="M3230" s="58">
        <v>2.024418437288051E-2</v>
      </c>
      <c r="N3230" s="58">
        <v>5.4952016978256288E-2</v>
      </c>
      <c r="O3230" s="58">
        <v>0</v>
      </c>
      <c r="P3230" s="58">
        <v>0</v>
      </c>
      <c r="Q3230" s="58">
        <v>0</v>
      </c>
      <c r="R3230" s="58">
        <v>0</v>
      </c>
      <c r="S3230" s="58">
        <v>0</v>
      </c>
      <c r="T3230" s="58">
        <v>0</v>
      </c>
      <c r="U3230" s="58">
        <v>0</v>
      </c>
      <c r="V3230" s="58">
        <v>0</v>
      </c>
      <c r="W3230" s="58">
        <v>0</v>
      </c>
      <c r="X3230" s="58">
        <v>0</v>
      </c>
      <c r="Y3230" s="58">
        <v>0</v>
      </c>
      <c r="Z3230" s="58">
        <v>0</v>
      </c>
      <c r="AA3230" s="58">
        <v>0</v>
      </c>
      <c r="AB3230" s="58">
        <v>0</v>
      </c>
      <c r="AC3230" s="58">
        <v>0</v>
      </c>
      <c r="AD3230" s="58">
        <v>0</v>
      </c>
      <c r="AE3230" s="58">
        <v>0</v>
      </c>
      <c r="AF3230" s="58">
        <v>0</v>
      </c>
      <c r="AG3230" s="58">
        <v>0</v>
      </c>
      <c r="AH3230" s="58">
        <v>0</v>
      </c>
      <c r="AI3230" s="58">
        <v>0</v>
      </c>
      <c r="AK3230" s="64">
        <f t="shared" si="50"/>
        <v>1.6245775173973308E-2</v>
      </c>
    </row>
    <row r="3231" spans="1:37" x14ac:dyDescent="0.25">
      <c r="A3231">
        <v>3229</v>
      </c>
      <c r="B3231" s="1">
        <v>1.3899999999999999E-2</v>
      </c>
      <c r="C3231" s="1">
        <v>2.3070643499905057E-4</v>
      </c>
      <c r="D3231" s="58">
        <v>1.1400210295507565E-2</v>
      </c>
      <c r="E3231" s="58">
        <v>0.17613690263528753</v>
      </c>
      <c r="F3231" s="58">
        <v>0.11570303399767888</v>
      </c>
      <c r="G3231" s="58">
        <v>7.9910971571371836E-2</v>
      </c>
      <c r="H3231" s="58">
        <v>5.2705343515174564E-2</v>
      </c>
      <c r="I3231" s="58">
        <v>0.19769820048882217</v>
      </c>
      <c r="J3231" s="58">
        <v>5.9344610458423666E-2</v>
      </c>
      <c r="K3231" s="58">
        <v>3.3353399344063873E-2</v>
      </c>
      <c r="L3231" s="58">
        <v>0.16038154645836203</v>
      </c>
      <c r="M3231" s="58">
        <v>4.5027110580603796E-2</v>
      </c>
      <c r="N3231" s="58">
        <v>6.8338670654704087E-2</v>
      </c>
      <c r="O3231" s="58">
        <v>0</v>
      </c>
      <c r="P3231" s="58">
        <v>0</v>
      </c>
      <c r="Q3231" s="58">
        <v>0</v>
      </c>
      <c r="R3231" s="58">
        <v>0</v>
      </c>
      <c r="S3231" s="58">
        <v>0</v>
      </c>
      <c r="T3231" s="58">
        <v>0</v>
      </c>
      <c r="U3231" s="58">
        <v>0</v>
      </c>
      <c r="V3231" s="58">
        <v>0</v>
      </c>
      <c r="W3231" s="58">
        <v>0</v>
      </c>
      <c r="X3231" s="58">
        <v>0</v>
      </c>
      <c r="Y3231" s="58">
        <v>0</v>
      </c>
      <c r="Z3231" s="58">
        <v>0</v>
      </c>
      <c r="AA3231" s="58">
        <v>0</v>
      </c>
      <c r="AB3231" s="58">
        <v>0</v>
      </c>
      <c r="AC3231" s="58">
        <v>0</v>
      </c>
      <c r="AD3231" s="58">
        <v>0</v>
      </c>
      <c r="AE3231" s="58">
        <v>0</v>
      </c>
      <c r="AF3231" s="58">
        <v>0</v>
      </c>
      <c r="AG3231" s="58">
        <v>0</v>
      </c>
      <c r="AH3231" s="58">
        <v>0</v>
      </c>
      <c r="AI3231" s="58">
        <v>0</v>
      </c>
      <c r="AK3231" s="64">
        <f t="shared" si="50"/>
        <v>1.6597585251730256E-2</v>
      </c>
    </row>
    <row r="3232" spans="1:37" x14ac:dyDescent="0.25">
      <c r="A3232">
        <v>3230</v>
      </c>
      <c r="B3232" s="1">
        <v>1.15E-2</v>
      </c>
      <c r="C3232" s="1">
        <v>2.295167091776901E-4</v>
      </c>
      <c r="D3232" s="58">
        <v>2.8499537395518117E-2</v>
      </c>
      <c r="E3232" s="58">
        <v>9.5480762584901499E-2</v>
      </c>
      <c r="F3232" s="58">
        <v>4.9446967674979005E-2</v>
      </c>
      <c r="G3232" s="58">
        <v>0.19358450391459933</v>
      </c>
      <c r="H3232" s="58">
        <v>0.11590873176484448</v>
      </c>
      <c r="I3232" s="58">
        <v>6.4571636888019035E-2</v>
      </c>
      <c r="J3232" s="58">
        <v>7.920134761192453E-2</v>
      </c>
      <c r="K3232" s="58">
        <v>5.6658935711540778E-2</v>
      </c>
      <c r="L3232" s="58">
        <v>0.15686123904341207</v>
      </c>
      <c r="M3232" s="58">
        <v>0.12948494079247774</v>
      </c>
      <c r="N3232" s="58">
        <v>3.0301396617783524E-2</v>
      </c>
      <c r="O3232" s="58">
        <v>0</v>
      </c>
      <c r="P3232" s="58">
        <v>0</v>
      </c>
      <c r="Q3232" s="58">
        <v>0</v>
      </c>
      <c r="R3232" s="58">
        <v>0</v>
      </c>
      <c r="S3232" s="58">
        <v>0</v>
      </c>
      <c r="T3232" s="58">
        <v>0</v>
      </c>
      <c r="U3232" s="58">
        <v>0</v>
      </c>
      <c r="V3232" s="58">
        <v>0</v>
      </c>
      <c r="W3232" s="58">
        <v>0</v>
      </c>
      <c r="X3232" s="58">
        <v>0</v>
      </c>
      <c r="Y3232" s="58">
        <v>0</v>
      </c>
      <c r="Z3232" s="58">
        <v>0</v>
      </c>
      <c r="AA3232" s="58">
        <v>0</v>
      </c>
      <c r="AB3232" s="58">
        <v>0</v>
      </c>
      <c r="AC3232" s="58">
        <v>0</v>
      </c>
      <c r="AD3232" s="58">
        <v>0</v>
      </c>
      <c r="AE3232" s="58">
        <v>0</v>
      </c>
      <c r="AF3232" s="58">
        <v>0</v>
      </c>
      <c r="AG3232" s="58">
        <v>0</v>
      </c>
      <c r="AH3232" s="58">
        <v>0</v>
      </c>
      <c r="AI3232" s="58">
        <v>0</v>
      </c>
      <c r="AK3232" s="64">
        <f t="shared" si="50"/>
        <v>1.9957974711103488E-2</v>
      </c>
    </row>
    <row r="3233" spans="1:37" x14ac:dyDescent="0.25">
      <c r="A3233">
        <v>3231</v>
      </c>
      <c r="B3233" s="1">
        <v>1.06E-2</v>
      </c>
      <c r="C3233" s="1">
        <v>-1.1204028861542955E-4</v>
      </c>
      <c r="D3233" s="58">
        <v>0.13807205590908897</v>
      </c>
      <c r="E3233" s="58">
        <v>1.6122005259357239E-2</v>
      </c>
      <c r="F3233" s="58">
        <v>3.8227413595080702E-2</v>
      </c>
      <c r="G3233" s="58">
        <v>7.4644959207275624E-2</v>
      </c>
      <c r="H3233" s="58">
        <v>9.0021243548673871E-2</v>
      </c>
      <c r="I3233" s="58">
        <v>7.3807498671752542E-2</v>
      </c>
      <c r="J3233" s="58">
        <v>0.15075656812423727</v>
      </c>
      <c r="K3233" s="58">
        <v>0.12079149100065677</v>
      </c>
      <c r="L3233" s="58">
        <v>8.4155486056834733E-2</v>
      </c>
      <c r="M3233" s="58">
        <v>0.13806733324943493</v>
      </c>
      <c r="N3233" s="58">
        <v>7.5333945377607417E-2</v>
      </c>
      <c r="O3233" s="58">
        <v>0</v>
      </c>
      <c r="P3233" s="58">
        <v>0</v>
      </c>
      <c r="Q3233" s="58">
        <v>0</v>
      </c>
      <c r="R3233" s="58">
        <v>0</v>
      </c>
      <c r="S3233" s="58">
        <v>0</v>
      </c>
      <c r="T3233" s="58">
        <v>0</v>
      </c>
      <c r="U3233" s="58">
        <v>0</v>
      </c>
      <c r="V3233" s="58">
        <v>0</v>
      </c>
      <c r="W3233" s="58">
        <v>0</v>
      </c>
      <c r="X3233" s="58">
        <v>0</v>
      </c>
      <c r="Y3233" s="58">
        <v>0</v>
      </c>
      <c r="Z3233" s="58">
        <v>0</v>
      </c>
      <c r="AA3233" s="58">
        <v>0</v>
      </c>
      <c r="AB3233" s="58">
        <v>0</v>
      </c>
      <c r="AC3233" s="58">
        <v>0</v>
      </c>
      <c r="AD3233" s="58">
        <v>0</v>
      </c>
      <c r="AE3233" s="58">
        <v>0</v>
      </c>
      <c r="AF3233" s="58">
        <v>0</v>
      </c>
      <c r="AG3233" s="58">
        <v>0</v>
      </c>
      <c r="AH3233" s="58">
        <v>0</v>
      </c>
      <c r="AI3233" s="58">
        <v>0</v>
      </c>
      <c r="AK3233" s="64">
        <f t="shared" si="50"/>
        <v>-1.056983854862543E-2</v>
      </c>
    </row>
    <row r="3234" spans="1:37" x14ac:dyDescent="0.25">
      <c r="A3234">
        <v>3232</v>
      </c>
      <c r="B3234" s="1">
        <v>9.7999999999999997E-3</v>
      </c>
      <c r="C3234" s="1">
        <v>-7.6320641339798679E-5</v>
      </c>
      <c r="D3234" s="58">
        <v>0.11765749475745592</v>
      </c>
      <c r="E3234" s="58">
        <v>4.4076695976244529E-2</v>
      </c>
      <c r="F3234" s="58">
        <v>0.12639827167411077</v>
      </c>
      <c r="G3234" s="58">
        <v>7.9166052784620439E-2</v>
      </c>
      <c r="H3234" s="58">
        <v>0.18248449152671706</v>
      </c>
      <c r="I3234" s="58">
        <v>8.8548380673807298E-2</v>
      </c>
      <c r="J3234" s="58">
        <v>2.2634454839568222E-2</v>
      </c>
      <c r="K3234" s="58">
        <v>2.9903510637916932E-2</v>
      </c>
      <c r="L3234" s="58">
        <v>5.9287656133520536E-2</v>
      </c>
      <c r="M3234" s="58">
        <v>0.15893684734235924</v>
      </c>
      <c r="N3234" s="58">
        <v>9.0906143653678953E-2</v>
      </c>
      <c r="O3234" s="58">
        <v>0</v>
      </c>
      <c r="P3234" s="58">
        <v>0</v>
      </c>
      <c r="Q3234" s="58">
        <v>0</v>
      </c>
      <c r="R3234" s="58">
        <v>0</v>
      </c>
      <c r="S3234" s="58">
        <v>0</v>
      </c>
      <c r="T3234" s="58">
        <v>0</v>
      </c>
      <c r="U3234" s="58">
        <v>0</v>
      </c>
      <c r="V3234" s="58">
        <v>0</v>
      </c>
      <c r="W3234" s="58">
        <v>0</v>
      </c>
      <c r="X3234" s="58">
        <v>0</v>
      </c>
      <c r="Y3234" s="58">
        <v>0</v>
      </c>
      <c r="Z3234" s="58">
        <v>0</v>
      </c>
      <c r="AA3234" s="58">
        <v>0</v>
      </c>
      <c r="AB3234" s="58">
        <v>0</v>
      </c>
      <c r="AC3234" s="58">
        <v>0</v>
      </c>
      <c r="AD3234" s="58">
        <v>0</v>
      </c>
      <c r="AE3234" s="58">
        <v>0</v>
      </c>
      <c r="AF3234" s="58">
        <v>0</v>
      </c>
      <c r="AG3234" s="58">
        <v>0</v>
      </c>
      <c r="AH3234" s="58">
        <v>0</v>
      </c>
      <c r="AI3234" s="58">
        <v>0</v>
      </c>
      <c r="AK3234" s="64">
        <f t="shared" si="50"/>
        <v>-7.7878205448774166E-3</v>
      </c>
    </row>
    <row r="3235" spans="1:37" x14ac:dyDescent="0.25">
      <c r="A3235">
        <v>3233</v>
      </c>
      <c r="B3235" s="1">
        <v>1.12E-2</v>
      </c>
      <c r="C3235" s="1">
        <v>-6.1056241112026862E-5</v>
      </c>
      <c r="D3235" s="58">
        <v>4.8265977255868266E-2</v>
      </c>
      <c r="E3235" s="58">
        <v>8.8070694583080436E-2</v>
      </c>
      <c r="F3235" s="58">
        <v>0.17424676681526907</v>
      </c>
      <c r="G3235" s="58">
        <v>4.0812497714921778E-2</v>
      </c>
      <c r="H3235" s="58">
        <v>9.5028953875288938E-2</v>
      </c>
      <c r="I3235" s="58">
        <v>5.1054326579463155E-3</v>
      </c>
      <c r="J3235" s="58">
        <v>4.236261876761109E-2</v>
      </c>
      <c r="K3235" s="58">
        <v>0.13610768697968756</v>
      </c>
      <c r="L3235" s="58">
        <v>0.16344850352378437</v>
      </c>
      <c r="M3235" s="58">
        <v>9.4705944060406062E-3</v>
      </c>
      <c r="N3235" s="58">
        <v>0.19708027342050161</v>
      </c>
      <c r="O3235" s="58">
        <v>0</v>
      </c>
      <c r="P3235" s="58">
        <v>0</v>
      </c>
      <c r="Q3235" s="58">
        <v>0</v>
      </c>
      <c r="R3235" s="58">
        <v>0</v>
      </c>
      <c r="S3235" s="58">
        <v>0</v>
      </c>
      <c r="T3235" s="58">
        <v>0</v>
      </c>
      <c r="U3235" s="58">
        <v>0</v>
      </c>
      <c r="V3235" s="58">
        <v>0</v>
      </c>
      <c r="W3235" s="58">
        <v>0</v>
      </c>
      <c r="X3235" s="58">
        <v>0</v>
      </c>
      <c r="Y3235" s="58">
        <v>0</v>
      </c>
      <c r="Z3235" s="58">
        <v>0</v>
      </c>
      <c r="AA3235" s="58">
        <v>0</v>
      </c>
      <c r="AB3235" s="58">
        <v>0</v>
      </c>
      <c r="AC3235" s="58">
        <v>0</v>
      </c>
      <c r="AD3235" s="58">
        <v>0</v>
      </c>
      <c r="AE3235" s="58">
        <v>0</v>
      </c>
      <c r="AF3235" s="58">
        <v>0</v>
      </c>
      <c r="AG3235" s="58">
        <v>0</v>
      </c>
      <c r="AH3235" s="58">
        <v>0</v>
      </c>
      <c r="AI3235" s="58">
        <v>0</v>
      </c>
      <c r="AK3235" s="64">
        <f t="shared" si="50"/>
        <v>-5.4514500992881125E-3</v>
      </c>
    </row>
    <row r="3236" spans="1:37" x14ac:dyDescent="0.25">
      <c r="A3236">
        <v>3234</v>
      </c>
      <c r="B3236" s="1">
        <v>1.17E-2</v>
      </c>
      <c r="C3236" s="1">
        <v>4.6473643371020137E-4</v>
      </c>
      <c r="D3236" s="58">
        <v>2.9380817380241071E-2</v>
      </c>
      <c r="E3236" s="58">
        <v>0.16751066707421847</v>
      </c>
      <c r="F3236" s="58">
        <v>7.2191309367056533E-2</v>
      </c>
      <c r="G3236" s="58">
        <v>0.129514850274872</v>
      </c>
      <c r="H3236" s="58">
        <v>2.988256332074854E-2</v>
      </c>
      <c r="I3236" s="58">
        <v>1.7065151498448942E-2</v>
      </c>
      <c r="J3236" s="58">
        <v>8.7060142626134221E-2</v>
      </c>
      <c r="K3236" s="58">
        <v>2.3552757125916139E-2</v>
      </c>
      <c r="L3236" s="58">
        <v>0.1344957990988328</v>
      </c>
      <c r="M3236" s="58">
        <v>0.16521573996649708</v>
      </c>
      <c r="N3236" s="58">
        <v>0.14413020226703407</v>
      </c>
      <c r="O3236" s="58">
        <v>0</v>
      </c>
      <c r="P3236" s="58">
        <v>0</v>
      </c>
      <c r="Q3236" s="58">
        <v>0</v>
      </c>
      <c r="R3236" s="58">
        <v>0</v>
      </c>
      <c r="S3236" s="58">
        <v>0</v>
      </c>
      <c r="T3236" s="58">
        <v>0</v>
      </c>
      <c r="U3236" s="58">
        <v>0</v>
      </c>
      <c r="V3236" s="58">
        <v>0</v>
      </c>
      <c r="W3236" s="58">
        <v>0</v>
      </c>
      <c r="X3236" s="58">
        <v>0</v>
      </c>
      <c r="Y3236" s="58">
        <v>0</v>
      </c>
      <c r="Z3236" s="58">
        <v>0</v>
      </c>
      <c r="AA3236" s="58">
        <v>0</v>
      </c>
      <c r="AB3236" s="58">
        <v>0</v>
      </c>
      <c r="AC3236" s="58">
        <v>0</v>
      </c>
      <c r="AD3236" s="58">
        <v>0</v>
      </c>
      <c r="AE3236" s="58">
        <v>0</v>
      </c>
      <c r="AF3236" s="58">
        <v>0</v>
      </c>
      <c r="AG3236" s="58">
        <v>0</v>
      </c>
      <c r="AH3236" s="58">
        <v>0</v>
      </c>
      <c r="AI3236" s="58">
        <v>0</v>
      </c>
      <c r="AK3236" s="64">
        <f t="shared" si="50"/>
        <v>3.9721062710273619E-2</v>
      </c>
    </row>
    <row r="3237" spans="1:37" x14ac:dyDescent="0.25">
      <c r="A3237">
        <v>3235</v>
      </c>
      <c r="B3237" s="1">
        <v>1.1900000000000001E-2</v>
      </c>
      <c r="C3237" s="1">
        <v>4.0604188404022806E-4</v>
      </c>
      <c r="D3237" s="58">
        <v>0.11089182096963576</v>
      </c>
      <c r="E3237" s="58">
        <v>0.14922695532937555</v>
      </c>
      <c r="F3237" s="58">
        <v>3.6731863024285168E-2</v>
      </c>
      <c r="G3237" s="58">
        <v>0.11867980052012282</v>
      </c>
      <c r="H3237" s="58">
        <v>5.9355868354094364E-2</v>
      </c>
      <c r="I3237" s="58">
        <v>3.7583270297559044E-3</v>
      </c>
      <c r="J3237" s="58">
        <v>0.13362599068181402</v>
      </c>
      <c r="K3237" s="58">
        <v>5.2559580467109873E-2</v>
      </c>
      <c r="L3237" s="58">
        <v>0.12873205341686372</v>
      </c>
      <c r="M3237" s="58">
        <v>0.15010940820407365</v>
      </c>
      <c r="N3237" s="58">
        <v>5.6328332002869255E-2</v>
      </c>
      <c r="O3237" s="58">
        <v>0</v>
      </c>
      <c r="P3237" s="58">
        <v>0</v>
      </c>
      <c r="Q3237" s="58">
        <v>0</v>
      </c>
      <c r="R3237" s="58">
        <v>0</v>
      </c>
      <c r="S3237" s="58">
        <v>0</v>
      </c>
      <c r="T3237" s="58">
        <v>0</v>
      </c>
      <c r="U3237" s="58">
        <v>0</v>
      </c>
      <c r="V3237" s="58">
        <v>0</v>
      </c>
      <c r="W3237" s="58">
        <v>0</v>
      </c>
      <c r="X3237" s="58">
        <v>0</v>
      </c>
      <c r="Y3237" s="58">
        <v>0</v>
      </c>
      <c r="Z3237" s="58">
        <v>0</v>
      </c>
      <c r="AA3237" s="58">
        <v>0</v>
      </c>
      <c r="AB3237" s="58">
        <v>0</v>
      </c>
      <c r="AC3237" s="58">
        <v>0</v>
      </c>
      <c r="AD3237" s="58">
        <v>0</v>
      </c>
      <c r="AE3237" s="58">
        <v>0</v>
      </c>
      <c r="AF3237" s="58">
        <v>0</v>
      </c>
      <c r="AG3237" s="58">
        <v>0</v>
      </c>
      <c r="AH3237" s="58">
        <v>0</v>
      </c>
      <c r="AI3237" s="58">
        <v>0</v>
      </c>
      <c r="AK3237" s="64">
        <f t="shared" si="50"/>
        <v>3.4121166726069581E-2</v>
      </c>
    </row>
    <row r="3238" spans="1:37" x14ac:dyDescent="0.25">
      <c r="A3238">
        <v>3236</v>
      </c>
      <c r="B3238" s="1">
        <v>1.17E-2</v>
      </c>
      <c r="C3238" s="1">
        <v>1.9833767049460313E-5</v>
      </c>
      <c r="D3238" s="58">
        <v>0.16325314128593429</v>
      </c>
      <c r="E3238" s="58">
        <v>7.3541569342652283E-2</v>
      </c>
      <c r="F3238" s="58">
        <v>0.12977460305825961</v>
      </c>
      <c r="G3238" s="58">
        <v>7.1805591540999317E-2</v>
      </c>
      <c r="H3238" s="58">
        <v>0.10729642366673571</v>
      </c>
      <c r="I3238" s="58">
        <v>6.3474084365883449E-2</v>
      </c>
      <c r="J3238" s="58">
        <v>0.15060099433248947</v>
      </c>
      <c r="K3238" s="58">
        <v>5.1841979805148916E-2</v>
      </c>
      <c r="L3238" s="58">
        <v>5.4838601194865562E-2</v>
      </c>
      <c r="M3238" s="58">
        <v>8.6189490975665237E-2</v>
      </c>
      <c r="N3238" s="58">
        <v>4.7383520431366205E-2</v>
      </c>
      <c r="O3238" s="58">
        <v>0</v>
      </c>
      <c r="P3238" s="58">
        <v>0</v>
      </c>
      <c r="Q3238" s="58">
        <v>0</v>
      </c>
      <c r="R3238" s="58">
        <v>0</v>
      </c>
      <c r="S3238" s="58">
        <v>0</v>
      </c>
      <c r="T3238" s="58">
        <v>0</v>
      </c>
      <c r="U3238" s="58">
        <v>0</v>
      </c>
      <c r="V3238" s="58">
        <v>0</v>
      </c>
      <c r="W3238" s="58">
        <v>0</v>
      </c>
      <c r="X3238" s="58">
        <v>0</v>
      </c>
      <c r="Y3238" s="58">
        <v>0</v>
      </c>
      <c r="Z3238" s="58">
        <v>0</v>
      </c>
      <c r="AA3238" s="58">
        <v>0</v>
      </c>
      <c r="AB3238" s="58">
        <v>0</v>
      </c>
      <c r="AC3238" s="58">
        <v>0</v>
      </c>
      <c r="AD3238" s="58">
        <v>0</v>
      </c>
      <c r="AE3238" s="58">
        <v>0</v>
      </c>
      <c r="AF3238" s="58">
        <v>0</v>
      </c>
      <c r="AG3238" s="58">
        <v>0</v>
      </c>
      <c r="AH3238" s="58">
        <v>0</v>
      </c>
      <c r="AI3238" s="58">
        <v>0</v>
      </c>
      <c r="AK3238" s="64">
        <f t="shared" si="50"/>
        <v>1.6951937649111379E-3</v>
      </c>
    </row>
    <row r="3239" spans="1:37" x14ac:dyDescent="0.25">
      <c r="A3239">
        <v>3237</v>
      </c>
      <c r="B3239" s="1">
        <v>9.7999999999999997E-3</v>
      </c>
      <c r="C3239" s="1">
        <v>-1.8836074223346405E-4</v>
      </c>
      <c r="D3239" s="58">
        <v>2.2963796879841257E-2</v>
      </c>
      <c r="E3239" s="58">
        <v>2.8650009437974289E-2</v>
      </c>
      <c r="F3239" s="58">
        <v>0.22429138391612044</v>
      </c>
      <c r="G3239" s="58">
        <v>2.7990880404230877E-2</v>
      </c>
      <c r="H3239" s="58">
        <v>0.19162230700132671</v>
      </c>
      <c r="I3239" s="58">
        <v>0.14314906611749043</v>
      </c>
      <c r="J3239" s="58">
        <v>5.0510199941921066E-3</v>
      </c>
      <c r="K3239" s="58">
        <v>2.8501568199958073E-3</v>
      </c>
      <c r="L3239" s="58">
        <v>4.0699350295499398E-2</v>
      </c>
      <c r="M3239" s="58">
        <v>8.312889774214087E-2</v>
      </c>
      <c r="N3239" s="58">
        <v>0.22960313139118785</v>
      </c>
      <c r="O3239" s="58">
        <v>0</v>
      </c>
      <c r="P3239" s="58">
        <v>0</v>
      </c>
      <c r="Q3239" s="58">
        <v>0</v>
      </c>
      <c r="R3239" s="58">
        <v>0</v>
      </c>
      <c r="S3239" s="58">
        <v>0</v>
      </c>
      <c r="T3239" s="58">
        <v>0</v>
      </c>
      <c r="U3239" s="58">
        <v>0</v>
      </c>
      <c r="V3239" s="58">
        <v>0</v>
      </c>
      <c r="W3239" s="58">
        <v>0</v>
      </c>
      <c r="X3239" s="58">
        <v>0</v>
      </c>
      <c r="Y3239" s="58">
        <v>0</v>
      </c>
      <c r="Z3239" s="58">
        <v>0</v>
      </c>
      <c r="AA3239" s="58">
        <v>0</v>
      </c>
      <c r="AB3239" s="58">
        <v>0</v>
      </c>
      <c r="AC3239" s="58">
        <v>0</v>
      </c>
      <c r="AD3239" s="58">
        <v>0</v>
      </c>
      <c r="AE3239" s="58">
        <v>0</v>
      </c>
      <c r="AF3239" s="58">
        <v>0</v>
      </c>
      <c r="AG3239" s="58">
        <v>0</v>
      </c>
      <c r="AH3239" s="58">
        <v>0</v>
      </c>
      <c r="AI3239" s="58">
        <v>0</v>
      </c>
      <c r="AK3239" s="64">
        <f t="shared" si="50"/>
        <v>-1.9220483901373885E-2</v>
      </c>
    </row>
    <row r="3240" spans="1:37" x14ac:dyDescent="0.25">
      <c r="A3240">
        <v>3238</v>
      </c>
      <c r="B3240" s="1">
        <v>1.29E-2</v>
      </c>
      <c r="C3240" s="1">
        <v>-3.9145773020505257E-4</v>
      </c>
      <c r="D3240" s="58">
        <v>8.1822650189648169E-2</v>
      </c>
      <c r="E3240" s="58">
        <v>6.0984395561736786E-2</v>
      </c>
      <c r="F3240" s="58">
        <v>6.9438202331686422E-3</v>
      </c>
      <c r="G3240" s="58">
        <v>3.1036758094202786E-4</v>
      </c>
      <c r="H3240" s="58">
        <v>3.3658337413419743E-3</v>
      </c>
      <c r="I3240" s="58">
        <v>0.17818202238452047</v>
      </c>
      <c r="J3240" s="58">
        <v>6.3356983999800873E-2</v>
      </c>
      <c r="K3240" s="58">
        <v>0.2273479882786047</v>
      </c>
      <c r="L3240" s="58">
        <v>8.9036110253274556E-2</v>
      </c>
      <c r="M3240" s="58">
        <v>0.23415075012746256</v>
      </c>
      <c r="N3240" s="58">
        <v>5.449907764949917E-2</v>
      </c>
      <c r="O3240" s="58">
        <v>0</v>
      </c>
      <c r="P3240" s="58">
        <v>0</v>
      </c>
      <c r="Q3240" s="58">
        <v>0</v>
      </c>
      <c r="R3240" s="58">
        <v>0</v>
      </c>
      <c r="S3240" s="58">
        <v>0</v>
      </c>
      <c r="T3240" s="58">
        <v>0</v>
      </c>
      <c r="U3240" s="58">
        <v>0</v>
      </c>
      <c r="V3240" s="58">
        <v>0</v>
      </c>
      <c r="W3240" s="58">
        <v>0</v>
      </c>
      <c r="X3240" s="58">
        <v>0</v>
      </c>
      <c r="Y3240" s="58">
        <v>0</v>
      </c>
      <c r="Z3240" s="58">
        <v>0</v>
      </c>
      <c r="AA3240" s="58">
        <v>0</v>
      </c>
      <c r="AB3240" s="58">
        <v>0</v>
      </c>
      <c r="AC3240" s="58">
        <v>0</v>
      </c>
      <c r="AD3240" s="58">
        <v>0</v>
      </c>
      <c r="AE3240" s="58">
        <v>0</v>
      </c>
      <c r="AF3240" s="58">
        <v>0</v>
      </c>
      <c r="AG3240" s="58">
        <v>0</v>
      </c>
      <c r="AH3240" s="58">
        <v>0</v>
      </c>
      <c r="AI3240" s="58">
        <v>0</v>
      </c>
      <c r="AK3240" s="64">
        <f t="shared" si="50"/>
        <v>-3.0345560481011828E-2</v>
      </c>
    </row>
    <row r="3241" spans="1:37" x14ac:dyDescent="0.25">
      <c r="A3241">
        <v>3239</v>
      </c>
      <c r="B3241" s="1">
        <v>1.04E-2</v>
      </c>
      <c r="C3241" s="1">
        <v>1.3030204582063815E-5</v>
      </c>
      <c r="D3241" s="58">
        <v>7.4155928255838829E-3</v>
      </c>
      <c r="E3241" s="58">
        <v>2.4813037598070121E-2</v>
      </c>
      <c r="F3241" s="58">
        <v>9.1944815124814172E-2</v>
      </c>
      <c r="G3241" s="58">
        <v>2.7535202407626067E-2</v>
      </c>
      <c r="H3241" s="58">
        <v>0.16420469872356244</v>
      </c>
      <c r="I3241" s="58">
        <v>2.2740974601340218E-2</v>
      </c>
      <c r="J3241" s="58">
        <v>0.24787097183159434</v>
      </c>
      <c r="K3241" s="58">
        <v>0.11625175981267678</v>
      </c>
      <c r="L3241" s="58">
        <v>0.10202905384429441</v>
      </c>
      <c r="M3241" s="58">
        <v>0.12816061188454334</v>
      </c>
      <c r="N3241" s="58">
        <v>6.7033281345894383E-2</v>
      </c>
      <c r="O3241" s="58">
        <v>0</v>
      </c>
      <c r="P3241" s="58">
        <v>0</v>
      </c>
      <c r="Q3241" s="58">
        <v>0</v>
      </c>
      <c r="R3241" s="58">
        <v>0</v>
      </c>
      <c r="S3241" s="58">
        <v>0</v>
      </c>
      <c r="T3241" s="58">
        <v>0</v>
      </c>
      <c r="U3241" s="58">
        <v>0</v>
      </c>
      <c r="V3241" s="58">
        <v>0</v>
      </c>
      <c r="W3241" s="58">
        <v>0</v>
      </c>
      <c r="X3241" s="58">
        <v>0</v>
      </c>
      <c r="Y3241" s="58">
        <v>0</v>
      </c>
      <c r="Z3241" s="58">
        <v>0</v>
      </c>
      <c r="AA3241" s="58">
        <v>0</v>
      </c>
      <c r="AB3241" s="58">
        <v>0</v>
      </c>
      <c r="AC3241" s="58">
        <v>0</v>
      </c>
      <c r="AD3241" s="58">
        <v>0</v>
      </c>
      <c r="AE3241" s="58">
        <v>0</v>
      </c>
      <c r="AF3241" s="58">
        <v>0</v>
      </c>
      <c r="AG3241" s="58">
        <v>0</v>
      </c>
      <c r="AH3241" s="58">
        <v>0</v>
      </c>
      <c r="AI3241" s="58">
        <v>0</v>
      </c>
      <c r="AK3241" s="64">
        <f t="shared" si="50"/>
        <v>1.2529042867369053E-3</v>
      </c>
    </row>
    <row r="3242" spans="1:37" x14ac:dyDescent="0.25">
      <c r="A3242">
        <v>3240</v>
      </c>
      <c r="B3242" s="1">
        <v>1.15E-2</v>
      </c>
      <c r="C3242" s="1">
        <v>-1.9482611153533836E-4</v>
      </c>
      <c r="D3242" s="58">
        <v>0.16637909777100018</v>
      </c>
      <c r="E3242" s="58">
        <v>2.3646811811225972E-2</v>
      </c>
      <c r="F3242" s="58">
        <v>0.13291781650656828</v>
      </c>
      <c r="G3242" s="58">
        <v>6.7958940444695179E-2</v>
      </c>
      <c r="H3242" s="58">
        <v>1.3047902699129044E-4</v>
      </c>
      <c r="I3242" s="58">
        <v>4.4704181114725301E-2</v>
      </c>
      <c r="J3242" s="58">
        <v>0.17814242027622826</v>
      </c>
      <c r="K3242" s="58">
        <v>0.13744606395204156</v>
      </c>
      <c r="L3242" s="58">
        <v>0.10612482758154418</v>
      </c>
      <c r="M3242" s="58">
        <v>7.6274398262330012E-2</v>
      </c>
      <c r="N3242" s="58">
        <v>6.6274963252649838E-2</v>
      </c>
      <c r="O3242" s="58">
        <v>0</v>
      </c>
      <c r="P3242" s="58">
        <v>0</v>
      </c>
      <c r="Q3242" s="58">
        <v>0</v>
      </c>
      <c r="R3242" s="58">
        <v>0</v>
      </c>
      <c r="S3242" s="58">
        <v>0</v>
      </c>
      <c r="T3242" s="58">
        <v>0</v>
      </c>
      <c r="U3242" s="58">
        <v>0</v>
      </c>
      <c r="V3242" s="58">
        <v>0</v>
      </c>
      <c r="W3242" s="58">
        <v>0</v>
      </c>
      <c r="X3242" s="58">
        <v>0</v>
      </c>
      <c r="Y3242" s="58">
        <v>0</v>
      </c>
      <c r="Z3242" s="58">
        <v>0</v>
      </c>
      <c r="AA3242" s="58">
        <v>0</v>
      </c>
      <c r="AB3242" s="58">
        <v>0</v>
      </c>
      <c r="AC3242" s="58">
        <v>0</v>
      </c>
      <c r="AD3242" s="58">
        <v>0</v>
      </c>
      <c r="AE3242" s="58">
        <v>0</v>
      </c>
      <c r="AF3242" s="58">
        <v>0</v>
      </c>
      <c r="AG3242" s="58">
        <v>0</v>
      </c>
      <c r="AH3242" s="58">
        <v>0</v>
      </c>
      <c r="AI3242" s="58">
        <v>0</v>
      </c>
      <c r="AK3242" s="64">
        <f t="shared" si="50"/>
        <v>-1.6941401003072901E-2</v>
      </c>
    </row>
    <row r="3243" spans="1:37" x14ac:dyDescent="0.25">
      <c r="A3243">
        <v>3241</v>
      </c>
      <c r="B3243" s="1">
        <v>1.4999999999999999E-2</v>
      </c>
      <c r="C3243" s="1">
        <v>-5.3591458971499833E-5</v>
      </c>
      <c r="D3243" s="58">
        <v>0.13271107832685874</v>
      </c>
      <c r="E3243" s="58">
        <v>0.11322740942466855</v>
      </c>
      <c r="F3243" s="58">
        <v>0.10607612610298738</v>
      </c>
      <c r="G3243" s="58">
        <v>0.16559081505076101</v>
      </c>
      <c r="H3243" s="58">
        <v>3.853935964314055E-2</v>
      </c>
      <c r="I3243" s="58">
        <v>0.14047733742726157</v>
      </c>
      <c r="J3243" s="58">
        <v>0.15200373097168207</v>
      </c>
      <c r="K3243" s="58">
        <v>9.6521239483367494E-2</v>
      </c>
      <c r="L3243" s="58">
        <v>2.6046858402262365E-2</v>
      </c>
      <c r="M3243" s="58">
        <v>4.8720170907770084E-4</v>
      </c>
      <c r="N3243" s="58">
        <v>2.8318843457932508E-2</v>
      </c>
      <c r="O3243" s="58">
        <v>0</v>
      </c>
      <c r="P3243" s="58">
        <v>0</v>
      </c>
      <c r="Q3243" s="58">
        <v>0</v>
      </c>
      <c r="R3243" s="58">
        <v>0</v>
      </c>
      <c r="S3243" s="58">
        <v>0</v>
      </c>
      <c r="T3243" s="58">
        <v>0</v>
      </c>
      <c r="U3243" s="58">
        <v>0</v>
      </c>
      <c r="V3243" s="58">
        <v>0</v>
      </c>
      <c r="W3243" s="58">
        <v>0</v>
      </c>
      <c r="X3243" s="58">
        <v>0</v>
      </c>
      <c r="Y3243" s="58">
        <v>0</v>
      </c>
      <c r="Z3243" s="58">
        <v>0</v>
      </c>
      <c r="AA3243" s="58">
        <v>0</v>
      </c>
      <c r="AB3243" s="58">
        <v>0</v>
      </c>
      <c r="AC3243" s="58">
        <v>0</v>
      </c>
      <c r="AD3243" s="58">
        <v>0</v>
      </c>
      <c r="AE3243" s="58">
        <v>0</v>
      </c>
      <c r="AF3243" s="58">
        <v>0</v>
      </c>
      <c r="AG3243" s="58">
        <v>0</v>
      </c>
      <c r="AH3243" s="58">
        <v>0</v>
      </c>
      <c r="AI3243" s="58">
        <v>0</v>
      </c>
      <c r="AK3243" s="64">
        <f t="shared" si="50"/>
        <v>-3.5727639314333225E-3</v>
      </c>
    </row>
    <row r="3244" spans="1:37" x14ac:dyDescent="0.25">
      <c r="A3244">
        <v>3242</v>
      </c>
      <c r="B3244" s="1">
        <v>1.4999999999999999E-2</v>
      </c>
      <c r="C3244" s="1">
        <v>-6.9651792992814888E-5</v>
      </c>
      <c r="D3244" s="58">
        <v>0.19719804033973967</v>
      </c>
      <c r="E3244" s="58">
        <v>0.17273477599735013</v>
      </c>
      <c r="F3244" s="58">
        <v>0.14644721353672027</v>
      </c>
      <c r="G3244" s="58">
        <v>8.8449248070769038E-2</v>
      </c>
      <c r="H3244" s="58">
        <v>2.1448801914930311E-3</v>
      </c>
      <c r="I3244" s="58">
        <v>7.3783600501986513E-2</v>
      </c>
      <c r="J3244" s="58">
        <v>6.3473658693867074E-3</v>
      </c>
      <c r="K3244" s="58">
        <v>0.11468211646477001</v>
      </c>
      <c r="L3244" s="58">
        <v>3.0353339888010224E-2</v>
      </c>
      <c r="M3244" s="58">
        <v>2.9559867004127653E-2</v>
      </c>
      <c r="N3244" s="58">
        <v>0.13829955213564663</v>
      </c>
      <c r="O3244" s="58">
        <v>0</v>
      </c>
      <c r="P3244" s="58">
        <v>0</v>
      </c>
      <c r="Q3244" s="58">
        <v>0</v>
      </c>
      <c r="R3244" s="58">
        <v>0</v>
      </c>
      <c r="S3244" s="58">
        <v>0</v>
      </c>
      <c r="T3244" s="58">
        <v>0</v>
      </c>
      <c r="U3244" s="58">
        <v>0</v>
      </c>
      <c r="V3244" s="58">
        <v>0</v>
      </c>
      <c r="W3244" s="58">
        <v>0</v>
      </c>
      <c r="X3244" s="58">
        <v>0</v>
      </c>
      <c r="Y3244" s="58">
        <v>0</v>
      </c>
      <c r="Z3244" s="58">
        <v>0</v>
      </c>
      <c r="AA3244" s="58">
        <v>0</v>
      </c>
      <c r="AB3244" s="58">
        <v>0</v>
      </c>
      <c r="AC3244" s="58">
        <v>0</v>
      </c>
      <c r="AD3244" s="58">
        <v>0</v>
      </c>
      <c r="AE3244" s="58">
        <v>0</v>
      </c>
      <c r="AF3244" s="58">
        <v>0</v>
      </c>
      <c r="AG3244" s="58">
        <v>0</v>
      </c>
      <c r="AH3244" s="58">
        <v>0</v>
      </c>
      <c r="AI3244" s="58">
        <v>0</v>
      </c>
      <c r="AK3244" s="64">
        <f t="shared" si="50"/>
        <v>-4.6434528661876591E-3</v>
      </c>
    </row>
    <row r="3245" spans="1:37" x14ac:dyDescent="0.25">
      <c r="A3245">
        <v>3243</v>
      </c>
      <c r="B3245" s="1">
        <v>1.11E-2</v>
      </c>
      <c r="C3245" s="1">
        <v>-1.2438727056085825E-4</v>
      </c>
      <c r="D3245" s="58">
        <v>1.6287669504353483E-3</v>
      </c>
      <c r="E3245" s="58">
        <v>6.5411627193223312E-2</v>
      </c>
      <c r="F3245" s="58">
        <v>3.4255283118311608E-2</v>
      </c>
      <c r="G3245" s="58">
        <v>3.5314220327322524E-2</v>
      </c>
      <c r="H3245" s="58">
        <v>8.5933720557572549E-3</v>
      </c>
      <c r="I3245" s="58">
        <v>0.18632843290001116</v>
      </c>
      <c r="J3245" s="58">
        <v>0.14354223599620283</v>
      </c>
      <c r="K3245" s="58">
        <v>0.12615379419842337</v>
      </c>
      <c r="L3245" s="58">
        <v>3.7899016388692287E-2</v>
      </c>
      <c r="M3245" s="58">
        <v>0.19083606972491834</v>
      </c>
      <c r="N3245" s="58">
        <v>0.17003718114670202</v>
      </c>
      <c r="O3245" s="58">
        <v>0</v>
      </c>
      <c r="P3245" s="58">
        <v>0</v>
      </c>
      <c r="Q3245" s="58">
        <v>0</v>
      </c>
      <c r="R3245" s="58">
        <v>0</v>
      </c>
      <c r="S3245" s="58">
        <v>0</v>
      </c>
      <c r="T3245" s="58">
        <v>0</v>
      </c>
      <c r="U3245" s="58">
        <v>0</v>
      </c>
      <c r="V3245" s="58">
        <v>0</v>
      </c>
      <c r="W3245" s="58">
        <v>0</v>
      </c>
      <c r="X3245" s="58">
        <v>0</v>
      </c>
      <c r="Y3245" s="58">
        <v>0</v>
      </c>
      <c r="Z3245" s="58">
        <v>0</v>
      </c>
      <c r="AA3245" s="58">
        <v>0</v>
      </c>
      <c r="AB3245" s="58">
        <v>0</v>
      </c>
      <c r="AC3245" s="58">
        <v>0</v>
      </c>
      <c r="AD3245" s="58">
        <v>0</v>
      </c>
      <c r="AE3245" s="58">
        <v>0</v>
      </c>
      <c r="AF3245" s="58">
        <v>0</v>
      </c>
      <c r="AG3245" s="58">
        <v>0</v>
      </c>
      <c r="AH3245" s="58">
        <v>0</v>
      </c>
      <c r="AI3245" s="58">
        <v>0</v>
      </c>
      <c r="AK3245" s="64">
        <f t="shared" si="50"/>
        <v>-1.1206060410888129E-2</v>
      </c>
    </row>
    <row r="3246" spans="1:37" x14ac:dyDescent="0.25">
      <c r="A3246">
        <v>3244</v>
      </c>
      <c r="B3246" s="1">
        <v>1.0800000000000001E-2</v>
      </c>
      <c r="C3246" s="1">
        <v>-1.8595623930091763E-4</v>
      </c>
      <c r="D3246" s="58">
        <v>4.8838131221454376E-2</v>
      </c>
      <c r="E3246" s="58">
        <v>3.38550645902784E-2</v>
      </c>
      <c r="F3246" s="58">
        <v>0.11600358842392994</v>
      </c>
      <c r="G3246" s="58">
        <v>3.2666170251862879E-2</v>
      </c>
      <c r="H3246" s="58">
        <v>0.17395895848382351</v>
      </c>
      <c r="I3246" s="58">
        <v>2.1004995642251136E-2</v>
      </c>
      <c r="J3246" s="58">
        <v>0.18620358728354613</v>
      </c>
      <c r="K3246" s="58">
        <v>0.13379627941235675</v>
      </c>
      <c r="L3246" s="58">
        <v>4.2080186867373033E-3</v>
      </c>
      <c r="M3246" s="58">
        <v>0.19494960759538613</v>
      </c>
      <c r="N3246" s="58">
        <v>5.451559840837359E-2</v>
      </c>
      <c r="O3246" s="58">
        <v>0</v>
      </c>
      <c r="P3246" s="58">
        <v>0</v>
      </c>
      <c r="Q3246" s="58">
        <v>0</v>
      </c>
      <c r="R3246" s="58">
        <v>0</v>
      </c>
      <c r="S3246" s="58">
        <v>0</v>
      </c>
      <c r="T3246" s="58">
        <v>0</v>
      </c>
      <c r="U3246" s="58">
        <v>0</v>
      </c>
      <c r="V3246" s="58">
        <v>0</v>
      </c>
      <c r="W3246" s="58">
        <v>0</v>
      </c>
      <c r="X3246" s="58">
        <v>0</v>
      </c>
      <c r="Y3246" s="58">
        <v>0</v>
      </c>
      <c r="Z3246" s="58">
        <v>0</v>
      </c>
      <c r="AA3246" s="58">
        <v>0</v>
      </c>
      <c r="AB3246" s="58">
        <v>0</v>
      </c>
      <c r="AC3246" s="58">
        <v>0</v>
      </c>
      <c r="AD3246" s="58">
        <v>0</v>
      </c>
      <c r="AE3246" s="58">
        <v>0</v>
      </c>
      <c r="AF3246" s="58">
        <v>0</v>
      </c>
      <c r="AG3246" s="58">
        <v>0</v>
      </c>
      <c r="AH3246" s="58">
        <v>0</v>
      </c>
      <c r="AI3246" s="58">
        <v>0</v>
      </c>
      <c r="AK3246" s="64">
        <f t="shared" si="50"/>
        <v>-1.7218170305640521E-2</v>
      </c>
    </row>
    <row r="3247" spans="1:37" x14ac:dyDescent="0.25">
      <c r="A3247">
        <v>3245</v>
      </c>
      <c r="B3247" s="1">
        <v>1.03E-2</v>
      </c>
      <c r="C3247" s="1">
        <v>-6.3989321161155653E-5</v>
      </c>
      <c r="D3247" s="58">
        <v>4.4922436841474791E-3</v>
      </c>
      <c r="E3247" s="58">
        <v>4.0820766099924938E-2</v>
      </c>
      <c r="F3247" s="58">
        <v>0.1516889636834878</v>
      </c>
      <c r="G3247" s="58">
        <v>2.5707389335934402E-2</v>
      </c>
      <c r="H3247" s="58">
        <v>0.13394028891127321</v>
      </c>
      <c r="I3247" s="58">
        <v>4.4155094182022563E-2</v>
      </c>
      <c r="J3247" s="58">
        <v>0.15803501134401368</v>
      </c>
      <c r="K3247" s="58">
        <v>0.11512313770308884</v>
      </c>
      <c r="L3247" s="58">
        <v>0.14811832482369297</v>
      </c>
      <c r="M3247" s="58">
        <v>8.9193476159259655E-2</v>
      </c>
      <c r="N3247" s="58">
        <v>8.8725304073154515E-2</v>
      </c>
      <c r="O3247" s="58">
        <v>0</v>
      </c>
      <c r="P3247" s="58">
        <v>0</v>
      </c>
      <c r="Q3247" s="58">
        <v>0</v>
      </c>
      <c r="R3247" s="58">
        <v>0</v>
      </c>
      <c r="S3247" s="58">
        <v>0</v>
      </c>
      <c r="T3247" s="58">
        <v>0</v>
      </c>
      <c r="U3247" s="58">
        <v>0</v>
      </c>
      <c r="V3247" s="58">
        <v>0</v>
      </c>
      <c r="W3247" s="58">
        <v>0</v>
      </c>
      <c r="X3247" s="58">
        <v>0</v>
      </c>
      <c r="Y3247" s="58">
        <v>0</v>
      </c>
      <c r="Z3247" s="58">
        <v>0</v>
      </c>
      <c r="AA3247" s="58">
        <v>0</v>
      </c>
      <c r="AB3247" s="58">
        <v>0</v>
      </c>
      <c r="AC3247" s="58">
        <v>0</v>
      </c>
      <c r="AD3247" s="58">
        <v>0</v>
      </c>
      <c r="AE3247" s="58">
        <v>0</v>
      </c>
      <c r="AF3247" s="58">
        <v>0</v>
      </c>
      <c r="AG3247" s="58">
        <v>0</v>
      </c>
      <c r="AH3247" s="58">
        <v>0</v>
      </c>
      <c r="AI3247" s="58">
        <v>0</v>
      </c>
      <c r="AK3247" s="64">
        <f t="shared" si="50"/>
        <v>-6.2125554525393834E-3</v>
      </c>
    </row>
    <row r="3248" spans="1:37" x14ac:dyDescent="0.25">
      <c r="A3248">
        <v>3246</v>
      </c>
      <c r="B3248" s="1">
        <v>1.1900000000000001E-2</v>
      </c>
      <c r="C3248" s="1">
        <v>2.2763532500858538E-4</v>
      </c>
      <c r="D3248" s="58">
        <v>0.17652496414335545</v>
      </c>
      <c r="E3248" s="58">
        <v>0.11970575770608977</v>
      </c>
      <c r="F3248" s="58">
        <v>1.2799351263929523E-2</v>
      </c>
      <c r="G3248" s="58">
        <v>6.6792472035480083E-2</v>
      </c>
      <c r="H3248" s="58">
        <v>0.14292139833742476</v>
      </c>
      <c r="I3248" s="58">
        <v>0.15805231242071849</v>
      </c>
      <c r="J3248" s="58">
        <v>2.8770589700922933E-2</v>
      </c>
      <c r="K3248" s="58">
        <v>1.2184162449063805E-2</v>
      </c>
      <c r="L3248" s="58">
        <v>0.13743252327687705</v>
      </c>
      <c r="M3248" s="58">
        <v>0.13486108746704245</v>
      </c>
      <c r="N3248" s="58">
        <v>9.955381199095668E-3</v>
      </c>
      <c r="O3248" s="58">
        <v>0</v>
      </c>
      <c r="P3248" s="58">
        <v>0</v>
      </c>
      <c r="Q3248" s="58">
        <v>0</v>
      </c>
      <c r="R3248" s="58">
        <v>0</v>
      </c>
      <c r="S3248" s="58">
        <v>0</v>
      </c>
      <c r="T3248" s="58">
        <v>0</v>
      </c>
      <c r="U3248" s="58">
        <v>0</v>
      </c>
      <c r="V3248" s="58">
        <v>0</v>
      </c>
      <c r="W3248" s="58">
        <v>0</v>
      </c>
      <c r="X3248" s="58">
        <v>0</v>
      </c>
      <c r="Y3248" s="58">
        <v>0</v>
      </c>
      <c r="Z3248" s="58">
        <v>0</v>
      </c>
      <c r="AA3248" s="58">
        <v>0</v>
      </c>
      <c r="AB3248" s="58">
        <v>0</v>
      </c>
      <c r="AC3248" s="58">
        <v>0</v>
      </c>
      <c r="AD3248" s="58">
        <v>0</v>
      </c>
      <c r="AE3248" s="58">
        <v>0</v>
      </c>
      <c r="AF3248" s="58">
        <v>0</v>
      </c>
      <c r="AG3248" s="58">
        <v>0</v>
      </c>
      <c r="AH3248" s="58">
        <v>0</v>
      </c>
      <c r="AI3248" s="58">
        <v>0</v>
      </c>
      <c r="AK3248" s="64">
        <f t="shared" si="50"/>
        <v>1.9129018908284483E-2</v>
      </c>
    </row>
    <row r="3249" spans="1:37" x14ac:dyDescent="0.25">
      <c r="A3249">
        <v>3247</v>
      </c>
      <c r="B3249" s="1">
        <v>1.3599999999999999E-2</v>
      </c>
      <c r="C3249" s="1">
        <v>-1.2626737286057255E-4</v>
      </c>
      <c r="D3249" s="58">
        <v>3.7955242738250704E-2</v>
      </c>
      <c r="E3249" s="58">
        <v>6.6411567474408434E-2</v>
      </c>
      <c r="F3249" s="58">
        <v>0.11137737542186532</v>
      </c>
      <c r="G3249" s="58">
        <v>0.1811285616806847</v>
      </c>
      <c r="H3249" s="58">
        <v>0.12848288876992112</v>
      </c>
      <c r="I3249" s="58">
        <v>0.10423337235788405</v>
      </c>
      <c r="J3249" s="58">
        <v>0.1397918675297169</v>
      </c>
      <c r="K3249" s="58">
        <v>0.12241589335000282</v>
      </c>
      <c r="L3249" s="58">
        <v>7.0396359372734543E-2</v>
      </c>
      <c r="M3249" s="58">
        <v>3.1265543157994034E-2</v>
      </c>
      <c r="N3249" s="58">
        <v>6.5413281465372024E-3</v>
      </c>
      <c r="O3249" s="58">
        <v>0</v>
      </c>
      <c r="P3249" s="58">
        <v>0</v>
      </c>
      <c r="Q3249" s="58">
        <v>0</v>
      </c>
      <c r="R3249" s="58">
        <v>0</v>
      </c>
      <c r="S3249" s="58">
        <v>0</v>
      </c>
      <c r="T3249" s="58">
        <v>0</v>
      </c>
      <c r="U3249" s="58">
        <v>0</v>
      </c>
      <c r="V3249" s="58">
        <v>0</v>
      </c>
      <c r="W3249" s="58">
        <v>0</v>
      </c>
      <c r="X3249" s="58">
        <v>0</v>
      </c>
      <c r="Y3249" s="58">
        <v>0</v>
      </c>
      <c r="Z3249" s="58">
        <v>0</v>
      </c>
      <c r="AA3249" s="58">
        <v>0</v>
      </c>
      <c r="AB3249" s="58">
        <v>0</v>
      </c>
      <c r="AC3249" s="58">
        <v>0</v>
      </c>
      <c r="AD3249" s="58">
        <v>0</v>
      </c>
      <c r="AE3249" s="58">
        <v>0</v>
      </c>
      <c r="AF3249" s="58">
        <v>0</v>
      </c>
      <c r="AG3249" s="58">
        <v>0</v>
      </c>
      <c r="AH3249" s="58">
        <v>0</v>
      </c>
      <c r="AI3249" s="58">
        <v>0</v>
      </c>
      <c r="AK3249" s="64">
        <f t="shared" si="50"/>
        <v>-9.2843656515126886E-3</v>
      </c>
    </row>
    <row r="3250" spans="1:37" x14ac:dyDescent="0.25">
      <c r="A3250">
        <v>3248</v>
      </c>
      <c r="B3250" s="1">
        <v>1.2999999999999999E-2</v>
      </c>
      <c r="C3250" s="1">
        <v>2.0942738096975654E-4</v>
      </c>
      <c r="D3250" s="58">
        <v>8.6972641922264018E-2</v>
      </c>
      <c r="E3250" s="58">
        <v>0.14378652219610155</v>
      </c>
      <c r="F3250" s="58">
        <v>0.15650008619196237</v>
      </c>
      <c r="G3250" s="58">
        <v>9.8023868849346732E-2</v>
      </c>
      <c r="H3250" s="58">
        <v>4.877230805481677E-2</v>
      </c>
      <c r="I3250" s="58">
        <v>7.3247921706383556E-2</v>
      </c>
      <c r="J3250" s="58">
        <v>0.14375629593156453</v>
      </c>
      <c r="K3250" s="58">
        <v>3.7803164833844792E-2</v>
      </c>
      <c r="L3250" s="58">
        <v>0.11032803421225607</v>
      </c>
      <c r="M3250" s="58">
        <v>7.3643870280844931E-2</v>
      </c>
      <c r="N3250" s="58">
        <v>2.7165285820614823E-2</v>
      </c>
      <c r="O3250" s="58">
        <v>0</v>
      </c>
      <c r="P3250" s="58">
        <v>0</v>
      </c>
      <c r="Q3250" s="58">
        <v>0</v>
      </c>
      <c r="R3250" s="58">
        <v>0</v>
      </c>
      <c r="S3250" s="58">
        <v>0</v>
      </c>
      <c r="T3250" s="58">
        <v>0</v>
      </c>
      <c r="U3250" s="58">
        <v>0</v>
      </c>
      <c r="V3250" s="58">
        <v>0</v>
      </c>
      <c r="W3250" s="58">
        <v>0</v>
      </c>
      <c r="X3250" s="58">
        <v>0</v>
      </c>
      <c r="Y3250" s="58">
        <v>0</v>
      </c>
      <c r="Z3250" s="58">
        <v>0</v>
      </c>
      <c r="AA3250" s="58">
        <v>0</v>
      </c>
      <c r="AB3250" s="58">
        <v>0</v>
      </c>
      <c r="AC3250" s="58">
        <v>0</v>
      </c>
      <c r="AD3250" s="58">
        <v>0</v>
      </c>
      <c r="AE3250" s="58">
        <v>0</v>
      </c>
      <c r="AF3250" s="58">
        <v>0</v>
      </c>
      <c r="AG3250" s="58">
        <v>0</v>
      </c>
      <c r="AH3250" s="58">
        <v>0</v>
      </c>
      <c r="AI3250" s="58">
        <v>0</v>
      </c>
      <c r="AK3250" s="64">
        <f t="shared" si="50"/>
        <v>1.6109798536135121E-2</v>
      </c>
    </row>
    <row r="3251" spans="1:37" x14ac:dyDescent="0.25">
      <c r="A3251">
        <v>3249</v>
      </c>
      <c r="B3251" s="1">
        <v>1.0500000000000001E-2</v>
      </c>
      <c r="C3251" s="1">
        <v>2.3391211152570053E-4</v>
      </c>
      <c r="D3251" s="58">
        <v>0.14230365332536427</v>
      </c>
      <c r="E3251" s="58">
        <v>7.0660669142204161E-2</v>
      </c>
      <c r="F3251" s="58">
        <v>9.0076492338477118E-4</v>
      </c>
      <c r="G3251" s="58">
        <v>4.9525804063537682E-3</v>
      </c>
      <c r="H3251" s="58">
        <v>0.21572528906443503</v>
      </c>
      <c r="I3251" s="58">
        <v>0.15428144513533376</v>
      </c>
      <c r="J3251" s="58">
        <v>6.4850900955421592E-2</v>
      </c>
      <c r="K3251" s="58">
        <v>1.2731074963627083E-2</v>
      </c>
      <c r="L3251" s="58">
        <v>0.18283564879614173</v>
      </c>
      <c r="M3251" s="58">
        <v>8.9391937589672787E-2</v>
      </c>
      <c r="N3251" s="58">
        <v>6.1366035698061192E-2</v>
      </c>
      <c r="O3251" s="58">
        <v>0</v>
      </c>
      <c r="P3251" s="58">
        <v>0</v>
      </c>
      <c r="Q3251" s="58">
        <v>0</v>
      </c>
      <c r="R3251" s="58">
        <v>0</v>
      </c>
      <c r="S3251" s="58">
        <v>0</v>
      </c>
      <c r="T3251" s="58">
        <v>0</v>
      </c>
      <c r="U3251" s="58">
        <v>0</v>
      </c>
      <c r="V3251" s="58">
        <v>0</v>
      </c>
      <c r="W3251" s="58">
        <v>0</v>
      </c>
      <c r="X3251" s="58">
        <v>0</v>
      </c>
      <c r="Y3251" s="58">
        <v>0</v>
      </c>
      <c r="Z3251" s="58">
        <v>0</v>
      </c>
      <c r="AA3251" s="58">
        <v>0</v>
      </c>
      <c r="AB3251" s="58">
        <v>0</v>
      </c>
      <c r="AC3251" s="58">
        <v>0</v>
      </c>
      <c r="AD3251" s="58">
        <v>0</v>
      </c>
      <c r="AE3251" s="58">
        <v>0</v>
      </c>
      <c r="AF3251" s="58">
        <v>0</v>
      </c>
      <c r="AG3251" s="58">
        <v>0</v>
      </c>
      <c r="AH3251" s="58">
        <v>0</v>
      </c>
      <c r="AI3251" s="58">
        <v>0</v>
      </c>
      <c r="AK3251" s="64">
        <f t="shared" si="50"/>
        <v>2.227734395482862E-2</v>
      </c>
    </row>
    <row r="3252" spans="1:37" x14ac:dyDescent="0.25">
      <c r="A3252">
        <v>3250</v>
      </c>
      <c r="B3252" s="1">
        <v>1.0800000000000001E-2</v>
      </c>
      <c r="C3252" s="1">
        <v>-1.6476348662127429E-4</v>
      </c>
      <c r="D3252" s="58">
        <v>6.1640177050513792E-2</v>
      </c>
      <c r="E3252" s="58">
        <v>4.739225428807526E-2</v>
      </c>
      <c r="F3252" s="58">
        <v>9.8908147298059121E-2</v>
      </c>
      <c r="G3252" s="58">
        <v>0.14571920343164987</v>
      </c>
      <c r="H3252" s="58">
        <v>3.0940218867622198E-2</v>
      </c>
      <c r="I3252" s="58">
        <v>0.12224267018667838</v>
      </c>
      <c r="J3252" s="58">
        <v>1.0934171868083062E-2</v>
      </c>
      <c r="K3252" s="58">
        <v>0.1076556587874352</v>
      </c>
      <c r="L3252" s="58">
        <v>0.13854934598331561</v>
      </c>
      <c r="M3252" s="58">
        <v>0.14286276411461821</v>
      </c>
      <c r="N3252" s="58">
        <v>9.3155388123949259E-2</v>
      </c>
      <c r="O3252" s="58">
        <v>0</v>
      </c>
      <c r="P3252" s="58">
        <v>0</v>
      </c>
      <c r="Q3252" s="58">
        <v>0</v>
      </c>
      <c r="R3252" s="58">
        <v>0</v>
      </c>
      <c r="S3252" s="58">
        <v>0</v>
      </c>
      <c r="T3252" s="58">
        <v>0</v>
      </c>
      <c r="U3252" s="58">
        <v>0</v>
      </c>
      <c r="V3252" s="58">
        <v>0</v>
      </c>
      <c r="W3252" s="58">
        <v>0</v>
      </c>
      <c r="X3252" s="58">
        <v>0</v>
      </c>
      <c r="Y3252" s="58">
        <v>0</v>
      </c>
      <c r="Z3252" s="58">
        <v>0</v>
      </c>
      <c r="AA3252" s="58">
        <v>0</v>
      </c>
      <c r="AB3252" s="58">
        <v>0</v>
      </c>
      <c r="AC3252" s="58">
        <v>0</v>
      </c>
      <c r="AD3252" s="58">
        <v>0</v>
      </c>
      <c r="AE3252" s="58">
        <v>0</v>
      </c>
      <c r="AF3252" s="58">
        <v>0</v>
      </c>
      <c r="AG3252" s="58">
        <v>0</v>
      </c>
      <c r="AH3252" s="58">
        <v>0</v>
      </c>
      <c r="AI3252" s="58">
        <v>0</v>
      </c>
      <c r="AK3252" s="64">
        <f t="shared" si="50"/>
        <v>-1.525587839085873E-2</v>
      </c>
    </row>
    <row r="3253" spans="1:37" x14ac:dyDescent="0.25">
      <c r="A3253">
        <v>3251</v>
      </c>
      <c r="B3253" s="1">
        <v>1.0500000000000001E-2</v>
      </c>
      <c r="C3253" s="1">
        <v>-8.7671768719309095E-5</v>
      </c>
      <c r="D3253" s="58">
        <v>0.11253670797926961</v>
      </c>
      <c r="E3253" s="58">
        <v>4.3044825744913841E-2</v>
      </c>
      <c r="F3253" s="58">
        <v>0.10447989272687337</v>
      </c>
      <c r="G3253" s="58">
        <v>8.3914750278083719E-2</v>
      </c>
      <c r="H3253" s="58">
        <v>9.4225904585437961E-2</v>
      </c>
      <c r="I3253" s="58">
        <v>1.8084460608911886E-2</v>
      </c>
      <c r="J3253" s="58">
        <v>0.1112769602783763</v>
      </c>
      <c r="K3253" s="58">
        <v>0.12603096870094582</v>
      </c>
      <c r="L3253" s="58">
        <v>0.13631468326726803</v>
      </c>
      <c r="M3253" s="58">
        <v>0.14220615630496525</v>
      </c>
      <c r="N3253" s="58">
        <v>2.7884689524954036E-2</v>
      </c>
      <c r="O3253" s="58">
        <v>0</v>
      </c>
      <c r="P3253" s="58">
        <v>0</v>
      </c>
      <c r="Q3253" s="58">
        <v>0</v>
      </c>
      <c r="R3253" s="58">
        <v>0</v>
      </c>
      <c r="S3253" s="58">
        <v>0</v>
      </c>
      <c r="T3253" s="58">
        <v>0</v>
      </c>
      <c r="U3253" s="58">
        <v>0</v>
      </c>
      <c r="V3253" s="58">
        <v>0</v>
      </c>
      <c r="W3253" s="58">
        <v>0</v>
      </c>
      <c r="X3253" s="58">
        <v>0</v>
      </c>
      <c r="Y3253" s="58">
        <v>0</v>
      </c>
      <c r="Z3253" s="58">
        <v>0</v>
      </c>
      <c r="AA3253" s="58">
        <v>0</v>
      </c>
      <c r="AB3253" s="58">
        <v>0</v>
      </c>
      <c r="AC3253" s="58">
        <v>0</v>
      </c>
      <c r="AD3253" s="58">
        <v>0</v>
      </c>
      <c r="AE3253" s="58">
        <v>0</v>
      </c>
      <c r="AF3253" s="58">
        <v>0</v>
      </c>
      <c r="AG3253" s="58">
        <v>0</v>
      </c>
      <c r="AH3253" s="58">
        <v>0</v>
      </c>
      <c r="AI3253" s="58">
        <v>0</v>
      </c>
      <c r="AK3253" s="64">
        <f t="shared" si="50"/>
        <v>-8.3496922589818175E-3</v>
      </c>
    </row>
    <row r="3254" spans="1:37" x14ac:dyDescent="0.25">
      <c r="A3254">
        <v>3252</v>
      </c>
      <c r="B3254" s="1">
        <v>1.01E-2</v>
      </c>
      <c r="C3254" s="1">
        <v>3.0889252350592222E-4</v>
      </c>
      <c r="D3254" s="58">
        <v>3.4472310013404617E-2</v>
      </c>
      <c r="E3254" s="58">
        <v>0.13544340036224967</v>
      </c>
      <c r="F3254" s="58">
        <v>0.11357195663685633</v>
      </c>
      <c r="G3254" s="58">
        <v>2.3398838146743851E-2</v>
      </c>
      <c r="H3254" s="58">
        <v>0.10780182456821934</v>
      </c>
      <c r="I3254" s="58">
        <v>4.9798222591488132E-2</v>
      </c>
      <c r="J3254" s="58">
        <v>6.6851581235371299E-2</v>
      </c>
      <c r="K3254" s="58">
        <v>2.5799879242536594E-3</v>
      </c>
      <c r="L3254" s="58">
        <v>8.0520676467252902E-2</v>
      </c>
      <c r="M3254" s="58">
        <v>0.18032550973850134</v>
      </c>
      <c r="N3254" s="58">
        <v>0.20523569231565886</v>
      </c>
      <c r="O3254" s="58">
        <v>0</v>
      </c>
      <c r="P3254" s="58">
        <v>0</v>
      </c>
      <c r="Q3254" s="58">
        <v>0</v>
      </c>
      <c r="R3254" s="58">
        <v>0</v>
      </c>
      <c r="S3254" s="58">
        <v>0</v>
      </c>
      <c r="T3254" s="58">
        <v>0</v>
      </c>
      <c r="U3254" s="58">
        <v>0</v>
      </c>
      <c r="V3254" s="58">
        <v>0</v>
      </c>
      <c r="W3254" s="58">
        <v>0</v>
      </c>
      <c r="X3254" s="58">
        <v>0</v>
      </c>
      <c r="Y3254" s="58">
        <v>0</v>
      </c>
      <c r="Z3254" s="58">
        <v>0</v>
      </c>
      <c r="AA3254" s="58">
        <v>0</v>
      </c>
      <c r="AB3254" s="58">
        <v>0</v>
      </c>
      <c r="AC3254" s="58">
        <v>0</v>
      </c>
      <c r="AD3254" s="58">
        <v>0</v>
      </c>
      <c r="AE3254" s="58">
        <v>0</v>
      </c>
      <c r="AF3254" s="58">
        <v>0</v>
      </c>
      <c r="AG3254" s="58">
        <v>0</v>
      </c>
      <c r="AH3254" s="58">
        <v>0</v>
      </c>
      <c r="AI3254" s="58">
        <v>0</v>
      </c>
      <c r="AK3254" s="64">
        <f t="shared" si="50"/>
        <v>3.0583418168903191E-2</v>
      </c>
    </row>
    <row r="3255" spans="1:37" x14ac:dyDescent="0.25">
      <c r="A3255">
        <v>3253</v>
      </c>
      <c r="B3255" s="1">
        <v>1.2200000000000001E-2</v>
      </c>
      <c r="C3255" s="1">
        <v>8.1766792927547667E-5</v>
      </c>
      <c r="D3255" s="58">
        <v>0.12641597093413023</v>
      </c>
      <c r="E3255" s="58">
        <v>0.10747024245181505</v>
      </c>
      <c r="F3255" s="58">
        <v>7.986787475021169E-2</v>
      </c>
      <c r="G3255" s="58">
        <v>0.12939895803480642</v>
      </c>
      <c r="H3255" s="58">
        <v>0.10781757114377047</v>
      </c>
      <c r="I3255" s="58">
        <v>2.0187627750573926E-2</v>
      </c>
      <c r="J3255" s="58">
        <v>5.9475923156791281E-2</v>
      </c>
      <c r="K3255" s="58">
        <v>0.11045492139549914</v>
      </c>
      <c r="L3255" s="58">
        <v>0.13455649884437682</v>
      </c>
      <c r="M3255" s="58">
        <v>5.4231563009527688E-2</v>
      </c>
      <c r="N3255" s="58">
        <v>7.0122848528497234E-2</v>
      </c>
      <c r="O3255" s="58">
        <v>0</v>
      </c>
      <c r="P3255" s="58">
        <v>0</v>
      </c>
      <c r="Q3255" s="58">
        <v>0</v>
      </c>
      <c r="R3255" s="58">
        <v>0</v>
      </c>
      <c r="S3255" s="58">
        <v>0</v>
      </c>
      <c r="T3255" s="58">
        <v>0</v>
      </c>
      <c r="U3255" s="58">
        <v>0</v>
      </c>
      <c r="V3255" s="58">
        <v>0</v>
      </c>
      <c r="W3255" s="58">
        <v>0</v>
      </c>
      <c r="X3255" s="58">
        <v>0</v>
      </c>
      <c r="Y3255" s="58">
        <v>0</v>
      </c>
      <c r="Z3255" s="58">
        <v>0</v>
      </c>
      <c r="AA3255" s="58">
        <v>0</v>
      </c>
      <c r="AB3255" s="58">
        <v>0</v>
      </c>
      <c r="AC3255" s="58">
        <v>0</v>
      </c>
      <c r="AD3255" s="58">
        <v>0</v>
      </c>
      <c r="AE3255" s="58">
        <v>0</v>
      </c>
      <c r="AF3255" s="58">
        <v>0</v>
      </c>
      <c r="AG3255" s="58">
        <v>0</v>
      </c>
      <c r="AH3255" s="58">
        <v>0</v>
      </c>
      <c r="AI3255" s="58">
        <v>0</v>
      </c>
      <c r="AK3255" s="64">
        <f t="shared" si="50"/>
        <v>6.7021961416022669E-3</v>
      </c>
    </row>
    <row r="3256" spans="1:37" x14ac:dyDescent="0.25">
      <c r="A3256">
        <v>3254</v>
      </c>
      <c r="B3256" s="1">
        <v>1.2699999999999999E-2</v>
      </c>
      <c r="C3256" s="1">
        <v>-2.6361543816298504E-4</v>
      </c>
      <c r="D3256" s="58">
        <v>0.13563914167824706</v>
      </c>
      <c r="E3256" s="58">
        <v>1.7199759040423285E-2</v>
      </c>
      <c r="F3256" s="58">
        <v>4.3120852764207622E-2</v>
      </c>
      <c r="G3256" s="58">
        <v>0.12418154274788172</v>
      </c>
      <c r="H3256" s="58">
        <v>7.0009236501739125E-2</v>
      </c>
      <c r="I3256" s="58">
        <v>0.15482914752423307</v>
      </c>
      <c r="J3256" s="58">
        <v>0.16776713531131041</v>
      </c>
      <c r="K3256" s="58">
        <v>0.12471590709496977</v>
      </c>
      <c r="L3256" s="58">
        <v>9.0224633932531346E-3</v>
      </c>
      <c r="M3256" s="58">
        <v>0.14001927488310806</v>
      </c>
      <c r="N3256" s="58">
        <v>1.3495539060626711E-2</v>
      </c>
      <c r="O3256" s="58">
        <v>0</v>
      </c>
      <c r="P3256" s="58">
        <v>0</v>
      </c>
      <c r="Q3256" s="58">
        <v>0</v>
      </c>
      <c r="R3256" s="58">
        <v>0</v>
      </c>
      <c r="S3256" s="58">
        <v>0</v>
      </c>
      <c r="T3256" s="58">
        <v>0</v>
      </c>
      <c r="U3256" s="58">
        <v>0</v>
      </c>
      <c r="V3256" s="58">
        <v>0</v>
      </c>
      <c r="W3256" s="58">
        <v>0</v>
      </c>
      <c r="X3256" s="58">
        <v>0</v>
      </c>
      <c r="Y3256" s="58">
        <v>0</v>
      </c>
      <c r="Z3256" s="58">
        <v>0</v>
      </c>
      <c r="AA3256" s="58">
        <v>0</v>
      </c>
      <c r="AB3256" s="58">
        <v>0</v>
      </c>
      <c r="AC3256" s="58">
        <v>0</v>
      </c>
      <c r="AD3256" s="58">
        <v>0</v>
      </c>
      <c r="AE3256" s="58">
        <v>0</v>
      </c>
      <c r="AF3256" s="58">
        <v>0</v>
      </c>
      <c r="AG3256" s="58">
        <v>0</v>
      </c>
      <c r="AH3256" s="58">
        <v>0</v>
      </c>
      <c r="AI3256" s="58">
        <v>0</v>
      </c>
      <c r="AK3256" s="64">
        <f t="shared" si="50"/>
        <v>-2.0757121115195672E-2</v>
      </c>
    </row>
    <row r="3257" spans="1:37" x14ac:dyDescent="0.25">
      <c r="A3257">
        <v>3255</v>
      </c>
      <c r="B3257" s="1">
        <v>1.1900000000000001E-2</v>
      </c>
      <c r="C3257" s="1">
        <v>-1.8903972890809513E-4</v>
      </c>
      <c r="D3257" s="58">
        <v>2.1353753737182058E-2</v>
      </c>
      <c r="E3257" s="58">
        <v>4.0509485838343358E-2</v>
      </c>
      <c r="F3257" s="58">
        <v>0.10505526716406832</v>
      </c>
      <c r="G3257" s="58">
        <v>8.9438264995373856E-2</v>
      </c>
      <c r="H3257" s="58">
        <v>0.15854439597008263</v>
      </c>
      <c r="I3257" s="58">
        <v>0.10382686777057701</v>
      </c>
      <c r="J3257" s="58">
        <v>0.1503827037814025</v>
      </c>
      <c r="K3257" s="58">
        <v>0.13249061588250982</v>
      </c>
      <c r="L3257" s="58">
        <v>7.678994155218298E-2</v>
      </c>
      <c r="M3257" s="58">
        <v>0.11599146250322549</v>
      </c>
      <c r="N3257" s="58">
        <v>5.6172408050521446E-3</v>
      </c>
      <c r="O3257" s="58">
        <v>0</v>
      </c>
      <c r="P3257" s="58">
        <v>0</v>
      </c>
      <c r="Q3257" s="58">
        <v>0</v>
      </c>
      <c r="R3257" s="58">
        <v>0</v>
      </c>
      <c r="S3257" s="58">
        <v>0</v>
      </c>
      <c r="T3257" s="58">
        <v>0</v>
      </c>
      <c r="U3257" s="58">
        <v>0</v>
      </c>
      <c r="V3257" s="58">
        <v>0</v>
      </c>
      <c r="W3257" s="58">
        <v>0</v>
      </c>
      <c r="X3257" s="58">
        <v>0</v>
      </c>
      <c r="Y3257" s="58">
        <v>0</v>
      </c>
      <c r="Z3257" s="58">
        <v>0</v>
      </c>
      <c r="AA3257" s="58">
        <v>0</v>
      </c>
      <c r="AB3257" s="58">
        <v>0</v>
      </c>
      <c r="AC3257" s="58">
        <v>0</v>
      </c>
      <c r="AD3257" s="58">
        <v>0</v>
      </c>
      <c r="AE3257" s="58">
        <v>0</v>
      </c>
      <c r="AF3257" s="58">
        <v>0</v>
      </c>
      <c r="AG3257" s="58">
        <v>0</v>
      </c>
      <c r="AH3257" s="58">
        <v>0</v>
      </c>
      <c r="AI3257" s="58">
        <v>0</v>
      </c>
      <c r="AK3257" s="64">
        <f t="shared" si="50"/>
        <v>-1.5885691504881942E-2</v>
      </c>
    </row>
    <row r="3258" spans="1:37" x14ac:dyDescent="0.25">
      <c r="A3258">
        <v>3256</v>
      </c>
      <c r="B3258" s="1">
        <v>1.1599999999999999E-2</v>
      </c>
      <c r="C3258" s="1">
        <v>1.0166450747648853E-4</v>
      </c>
      <c r="D3258" s="58">
        <v>9.1388252478512427E-2</v>
      </c>
      <c r="E3258" s="58">
        <v>8.3755155693071334E-2</v>
      </c>
      <c r="F3258" s="58">
        <v>0.16659425259741295</v>
      </c>
      <c r="G3258" s="58">
        <v>0.17477991828820805</v>
      </c>
      <c r="H3258" s="58">
        <v>0.12681733769734996</v>
      </c>
      <c r="I3258" s="58">
        <v>2.4679323603321174E-2</v>
      </c>
      <c r="J3258" s="58">
        <v>4.2416550664789603E-2</v>
      </c>
      <c r="K3258" s="58">
        <v>2.5379586796523468E-2</v>
      </c>
      <c r="L3258" s="58">
        <v>9.3752289069903086E-2</v>
      </c>
      <c r="M3258" s="58">
        <v>3.1730077628236632E-2</v>
      </c>
      <c r="N3258" s="58">
        <v>0.1387072554826714</v>
      </c>
      <c r="O3258" s="58">
        <v>0</v>
      </c>
      <c r="P3258" s="58">
        <v>0</v>
      </c>
      <c r="Q3258" s="58">
        <v>0</v>
      </c>
      <c r="R3258" s="58">
        <v>0</v>
      </c>
      <c r="S3258" s="58">
        <v>0</v>
      </c>
      <c r="T3258" s="58">
        <v>0</v>
      </c>
      <c r="U3258" s="58">
        <v>0</v>
      </c>
      <c r="V3258" s="58">
        <v>0</v>
      </c>
      <c r="W3258" s="58">
        <v>0</v>
      </c>
      <c r="X3258" s="58">
        <v>0</v>
      </c>
      <c r="Y3258" s="58">
        <v>0</v>
      </c>
      <c r="Z3258" s="58">
        <v>0</v>
      </c>
      <c r="AA3258" s="58">
        <v>0</v>
      </c>
      <c r="AB3258" s="58">
        <v>0</v>
      </c>
      <c r="AC3258" s="58">
        <v>0</v>
      </c>
      <c r="AD3258" s="58">
        <v>0</v>
      </c>
      <c r="AE3258" s="58">
        <v>0</v>
      </c>
      <c r="AF3258" s="58">
        <v>0</v>
      </c>
      <c r="AG3258" s="58">
        <v>0</v>
      </c>
      <c r="AH3258" s="58">
        <v>0</v>
      </c>
      <c r="AI3258" s="58">
        <v>0</v>
      </c>
      <c r="AK3258" s="64">
        <f t="shared" si="50"/>
        <v>8.7641816790076325E-3</v>
      </c>
    </row>
    <row r="3259" spans="1:37" x14ac:dyDescent="0.25">
      <c r="A3259">
        <v>3257</v>
      </c>
      <c r="B3259" s="1">
        <v>1.0800000000000001E-2</v>
      </c>
      <c r="C3259" s="1">
        <v>1.0062979119494618E-4</v>
      </c>
      <c r="D3259" s="58">
        <v>0.12854128109972371</v>
      </c>
      <c r="E3259" s="58">
        <v>3.6936712359433015E-2</v>
      </c>
      <c r="F3259" s="58">
        <v>0.12321631232504329</v>
      </c>
      <c r="G3259" s="58">
        <v>9.6051659260444275E-2</v>
      </c>
      <c r="H3259" s="58">
        <v>4.3937227831679568E-2</v>
      </c>
      <c r="I3259" s="58">
        <v>0.13715533077258837</v>
      </c>
      <c r="J3259" s="58">
        <v>0.14589823780586098</v>
      </c>
      <c r="K3259" s="58">
        <v>1.5598285030176643E-3</v>
      </c>
      <c r="L3259" s="58">
        <v>0.14448214659550068</v>
      </c>
      <c r="M3259" s="58">
        <v>4.9733541288374324E-2</v>
      </c>
      <c r="N3259" s="58">
        <v>9.2487722158334118E-2</v>
      </c>
      <c r="O3259" s="58">
        <v>0</v>
      </c>
      <c r="P3259" s="58">
        <v>0</v>
      </c>
      <c r="Q3259" s="58">
        <v>0</v>
      </c>
      <c r="R3259" s="58">
        <v>0</v>
      </c>
      <c r="S3259" s="58">
        <v>0</v>
      </c>
      <c r="T3259" s="58">
        <v>0</v>
      </c>
      <c r="U3259" s="58">
        <v>0</v>
      </c>
      <c r="V3259" s="58">
        <v>0</v>
      </c>
      <c r="W3259" s="58">
        <v>0</v>
      </c>
      <c r="X3259" s="58">
        <v>0</v>
      </c>
      <c r="Y3259" s="58">
        <v>0</v>
      </c>
      <c r="Z3259" s="58">
        <v>0</v>
      </c>
      <c r="AA3259" s="58">
        <v>0</v>
      </c>
      <c r="AB3259" s="58">
        <v>0</v>
      </c>
      <c r="AC3259" s="58">
        <v>0</v>
      </c>
      <c r="AD3259" s="58">
        <v>0</v>
      </c>
      <c r="AE3259" s="58">
        <v>0</v>
      </c>
      <c r="AF3259" s="58">
        <v>0</v>
      </c>
      <c r="AG3259" s="58">
        <v>0</v>
      </c>
      <c r="AH3259" s="58">
        <v>0</v>
      </c>
      <c r="AI3259" s="58">
        <v>0</v>
      </c>
      <c r="AK3259" s="64">
        <f t="shared" si="50"/>
        <v>9.3175732587913122E-3</v>
      </c>
    </row>
    <row r="3260" spans="1:37" x14ac:dyDescent="0.25">
      <c r="A3260">
        <v>3258</v>
      </c>
      <c r="B3260" s="1">
        <v>1.24E-2</v>
      </c>
      <c r="C3260" s="1">
        <v>1.7997932594974666E-4</v>
      </c>
      <c r="D3260" s="58">
        <v>0.15303745940732408</v>
      </c>
      <c r="E3260" s="58">
        <v>0.13383404044724773</v>
      </c>
      <c r="F3260" s="58">
        <v>5.6867383938189374E-2</v>
      </c>
      <c r="G3260" s="58">
        <v>6.9212195982489719E-2</v>
      </c>
      <c r="H3260" s="58">
        <v>7.6013727225328467E-2</v>
      </c>
      <c r="I3260" s="58">
        <v>8.3593228327070862E-2</v>
      </c>
      <c r="J3260" s="58">
        <v>7.5948330416040447E-2</v>
      </c>
      <c r="K3260" s="58">
        <v>6.944278739432895E-2</v>
      </c>
      <c r="L3260" s="58">
        <v>9.8086855934656103E-2</v>
      </c>
      <c r="M3260" s="58">
        <v>4.4819470840935294E-2</v>
      </c>
      <c r="N3260" s="58">
        <v>0.13914452008638886</v>
      </c>
      <c r="O3260" s="58">
        <v>0</v>
      </c>
      <c r="P3260" s="58">
        <v>0</v>
      </c>
      <c r="Q3260" s="58">
        <v>0</v>
      </c>
      <c r="R3260" s="58">
        <v>0</v>
      </c>
      <c r="S3260" s="58">
        <v>0</v>
      </c>
      <c r="T3260" s="58">
        <v>0</v>
      </c>
      <c r="U3260" s="58">
        <v>0</v>
      </c>
      <c r="V3260" s="58">
        <v>0</v>
      </c>
      <c r="W3260" s="58">
        <v>0</v>
      </c>
      <c r="X3260" s="58">
        <v>0</v>
      </c>
      <c r="Y3260" s="58">
        <v>0</v>
      </c>
      <c r="Z3260" s="58">
        <v>0</v>
      </c>
      <c r="AA3260" s="58">
        <v>0</v>
      </c>
      <c r="AB3260" s="58">
        <v>0</v>
      </c>
      <c r="AC3260" s="58">
        <v>0</v>
      </c>
      <c r="AD3260" s="58">
        <v>0</v>
      </c>
      <c r="AE3260" s="58">
        <v>0</v>
      </c>
      <c r="AF3260" s="58">
        <v>0</v>
      </c>
      <c r="AG3260" s="58">
        <v>0</v>
      </c>
      <c r="AH3260" s="58">
        <v>0</v>
      </c>
      <c r="AI3260" s="58">
        <v>0</v>
      </c>
      <c r="AK3260" s="64">
        <f t="shared" si="50"/>
        <v>1.451446177014086E-2</v>
      </c>
    </row>
    <row r="3261" spans="1:37" x14ac:dyDescent="0.25">
      <c r="A3261">
        <v>3259</v>
      </c>
      <c r="B3261" s="1">
        <v>1.1599999999999999E-2</v>
      </c>
      <c r="C3261" s="1">
        <v>3.0484740368705272E-4</v>
      </c>
      <c r="D3261" s="58">
        <v>2.069658484884097E-2</v>
      </c>
      <c r="E3261" s="58">
        <v>0.15497005421480273</v>
      </c>
      <c r="F3261" s="58">
        <v>0.1383984955749861</v>
      </c>
      <c r="G3261" s="58">
        <v>3.1547773053935267E-2</v>
      </c>
      <c r="H3261" s="58">
        <v>0.11021545049718857</v>
      </c>
      <c r="I3261" s="58">
        <v>7.667321037630262E-2</v>
      </c>
      <c r="J3261" s="58">
        <v>4.6463872661130001E-2</v>
      </c>
      <c r="K3261" s="58">
        <v>2.7952074660018894E-2</v>
      </c>
      <c r="L3261" s="58">
        <v>0.19360188302892684</v>
      </c>
      <c r="M3261" s="58">
        <v>9.517364314006263E-2</v>
      </c>
      <c r="N3261" s="58">
        <v>0.10430695794380554</v>
      </c>
      <c r="O3261" s="58">
        <v>0</v>
      </c>
      <c r="P3261" s="58">
        <v>0</v>
      </c>
      <c r="Q3261" s="58">
        <v>0</v>
      </c>
      <c r="R3261" s="58">
        <v>0</v>
      </c>
      <c r="S3261" s="58">
        <v>0</v>
      </c>
      <c r="T3261" s="58">
        <v>0</v>
      </c>
      <c r="U3261" s="58">
        <v>0</v>
      </c>
      <c r="V3261" s="58">
        <v>0</v>
      </c>
      <c r="W3261" s="58">
        <v>0</v>
      </c>
      <c r="X3261" s="58">
        <v>0</v>
      </c>
      <c r="Y3261" s="58">
        <v>0</v>
      </c>
      <c r="Z3261" s="58">
        <v>0</v>
      </c>
      <c r="AA3261" s="58">
        <v>0</v>
      </c>
      <c r="AB3261" s="58">
        <v>0</v>
      </c>
      <c r="AC3261" s="58">
        <v>0</v>
      </c>
      <c r="AD3261" s="58">
        <v>0</v>
      </c>
      <c r="AE3261" s="58">
        <v>0</v>
      </c>
      <c r="AF3261" s="58">
        <v>0</v>
      </c>
      <c r="AG3261" s="58">
        <v>0</v>
      </c>
      <c r="AH3261" s="58">
        <v>0</v>
      </c>
      <c r="AI3261" s="58">
        <v>0</v>
      </c>
      <c r="AK3261" s="64">
        <f t="shared" si="50"/>
        <v>2.6279948593711442E-2</v>
      </c>
    </row>
    <row r="3262" spans="1:37" x14ac:dyDescent="0.25">
      <c r="A3262">
        <v>3260</v>
      </c>
      <c r="B3262" s="1">
        <v>1.04E-2</v>
      </c>
      <c r="C3262" s="1">
        <v>-1.9341044506269428E-4</v>
      </c>
      <c r="D3262" s="58">
        <v>0.18673522160923586</v>
      </c>
      <c r="E3262" s="58">
        <v>1.4926135123479764E-3</v>
      </c>
      <c r="F3262" s="58">
        <v>0.11294676398667523</v>
      </c>
      <c r="G3262" s="58">
        <v>4.29772597228055E-2</v>
      </c>
      <c r="H3262" s="58">
        <v>0.11256548404019272</v>
      </c>
      <c r="I3262" s="58">
        <v>6.4473851899349593E-2</v>
      </c>
      <c r="J3262" s="58">
        <v>7.1671312297848649E-2</v>
      </c>
      <c r="K3262" s="58">
        <v>0.10001124569307711</v>
      </c>
      <c r="L3262" s="58">
        <v>0.13538563667967021</v>
      </c>
      <c r="M3262" s="58">
        <v>6.7305041163502888E-2</v>
      </c>
      <c r="N3262" s="58">
        <v>0.10443556939529422</v>
      </c>
      <c r="O3262" s="58">
        <v>0</v>
      </c>
      <c r="P3262" s="58">
        <v>0</v>
      </c>
      <c r="Q3262" s="58">
        <v>0</v>
      </c>
      <c r="R3262" s="58">
        <v>0</v>
      </c>
      <c r="S3262" s="58">
        <v>0</v>
      </c>
      <c r="T3262" s="58">
        <v>0</v>
      </c>
      <c r="U3262" s="58">
        <v>0</v>
      </c>
      <c r="V3262" s="58">
        <v>0</v>
      </c>
      <c r="W3262" s="58">
        <v>0</v>
      </c>
      <c r="X3262" s="58">
        <v>0</v>
      </c>
      <c r="Y3262" s="58">
        <v>0</v>
      </c>
      <c r="Z3262" s="58">
        <v>0</v>
      </c>
      <c r="AA3262" s="58">
        <v>0</v>
      </c>
      <c r="AB3262" s="58">
        <v>0</v>
      </c>
      <c r="AC3262" s="58">
        <v>0</v>
      </c>
      <c r="AD3262" s="58">
        <v>0</v>
      </c>
      <c r="AE3262" s="58">
        <v>0</v>
      </c>
      <c r="AF3262" s="58">
        <v>0</v>
      </c>
      <c r="AG3262" s="58">
        <v>0</v>
      </c>
      <c r="AH3262" s="58">
        <v>0</v>
      </c>
      <c r="AI3262" s="58">
        <v>0</v>
      </c>
      <c r="AK3262" s="64">
        <f t="shared" si="50"/>
        <v>-1.8597158179105219E-2</v>
      </c>
    </row>
    <row r="3263" spans="1:37" x14ac:dyDescent="0.25">
      <c r="A3263">
        <v>3261</v>
      </c>
      <c r="B3263" s="1">
        <v>1.14E-2</v>
      </c>
      <c r="C3263" s="1">
        <v>1.2833812796464927E-4</v>
      </c>
      <c r="D3263" s="58">
        <v>0.10686069285017373</v>
      </c>
      <c r="E3263" s="58">
        <v>0.10841196589650423</v>
      </c>
      <c r="F3263" s="58">
        <v>7.1847631892220015E-2</v>
      </c>
      <c r="G3263" s="58">
        <v>3.9557462602606751E-2</v>
      </c>
      <c r="H3263" s="58">
        <v>0.12225435316374476</v>
      </c>
      <c r="I3263" s="58">
        <v>8.1229365174406029E-2</v>
      </c>
      <c r="J3263" s="58">
        <v>0.12095710531650604</v>
      </c>
      <c r="K3263" s="58">
        <v>6.5617614749989714E-2</v>
      </c>
      <c r="L3263" s="58">
        <v>6.5396525282507528E-2</v>
      </c>
      <c r="M3263" s="58">
        <v>9.8066160416760736E-2</v>
      </c>
      <c r="N3263" s="58">
        <v>0.11980112265458023</v>
      </c>
      <c r="O3263" s="58">
        <v>0</v>
      </c>
      <c r="P3263" s="58">
        <v>0</v>
      </c>
      <c r="Q3263" s="58">
        <v>0</v>
      </c>
      <c r="R3263" s="58">
        <v>0</v>
      </c>
      <c r="S3263" s="58">
        <v>0</v>
      </c>
      <c r="T3263" s="58">
        <v>0</v>
      </c>
      <c r="U3263" s="58">
        <v>0</v>
      </c>
      <c r="V3263" s="58">
        <v>0</v>
      </c>
      <c r="W3263" s="58">
        <v>0</v>
      </c>
      <c r="X3263" s="58">
        <v>0</v>
      </c>
      <c r="Y3263" s="58">
        <v>0</v>
      </c>
      <c r="Z3263" s="58">
        <v>0</v>
      </c>
      <c r="AA3263" s="58">
        <v>0</v>
      </c>
      <c r="AB3263" s="58">
        <v>0</v>
      </c>
      <c r="AC3263" s="58">
        <v>0</v>
      </c>
      <c r="AD3263" s="58">
        <v>0</v>
      </c>
      <c r="AE3263" s="58">
        <v>0</v>
      </c>
      <c r="AF3263" s="58">
        <v>0</v>
      </c>
      <c r="AG3263" s="58">
        <v>0</v>
      </c>
      <c r="AH3263" s="58">
        <v>0</v>
      </c>
      <c r="AI3263" s="58">
        <v>0</v>
      </c>
      <c r="AK3263" s="64">
        <f t="shared" si="50"/>
        <v>1.1257730523214849E-2</v>
      </c>
    </row>
    <row r="3264" spans="1:37" x14ac:dyDescent="0.25">
      <c r="A3264">
        <v>3262</v>
      </c>
      <c r="B3264" s="1">
        <v>1.0800000000000001E-2</v>
      </c>
      <c r="C3264" s="1">
        <v>8.4830999145548902E-5</v>
      </c>
      <c r="D3264" s="58">
        <v>0.17616624651326337</v>
      </c>
      <c r="E3264" s="58">
        <v>1.7759786281402318E-2</v>
      </c>
      <c r="F3264" s="58">
        <v>4.9428256361157469E-2</v>
      </c>
      <c r="G3264" s="58">
        <v>0.12754990960072632</v>
      </c>
      <c r="H3264" s="58">
        <v>9.9050014974585848E-2</v>
      </c>
      <c r="I3264" s="58">
        <v>7.2770579912495525E-2</v>
      </c>
      <c r="J3264" s="58">
        <v>0.13000781034958911</v>
      </c>
      <c r="K3264" s="58">
        <v>4.873383607253836E-2</v>
      </c>
      <c r="L3264" s="58">
        <v>0.12794970989976118</v>
      </c>
      <c r="M3264" s="58">
        <v>1.4873337718884272E-2</v>
      </c>
      <c r="N3264" s="58">
        <v>0.13571051231559619</v>
      </c>
      <c r="O3264" s="58">
        <v>0</v>
      </c>
      <c r="P3264" s="58">
        <v>0</v>
      </c>
      <c r="Q3264" s="58">
        <v>0</v>
      </c>
      <c r="R3264" s="58">
        <v>0</v>
      </c>
      <c r="S3264" s="58">
        <v>0</v>
      </c>
      <c r="T3264" s="58">
        <v>0</v>
      </c>
      <c r="U3264" s="58">
        <v>0</v>
      </c>
      <c r="V3264" s="58">
        <v>0</v>
      </c>
      <c r="W3264" s="58">
        <v>0</v>
      </c>
      <c r="X3264" s="58">
        <v>0</v>
      </c>
      <c r="Y3264" s="58">
        <v>0</v>
      </c>
      <c r="Z3264" s="58">
        <v>0</v>
      </c>
      <c r="AA3264" s="58">
        <v>0</v>
      </c>
      <c r="AB3264" s="58">
        <v>0</v>
      </c>
      <c r="AC3264" s="58">
        <v>0</v>
      </c>
      <c r="AD3264" s="58">
        <v>0</v>
      </c>
      <c r="AE3264" s="58">
        <v>0</v>
      </c>
      <c r="AF3264" s="58">
        <v>0</v>
      </c>
      <c r="AG3264" s="58">
        <v>0</v>
      </c>
      <c r="AH3264" s="58">
        <v>0</v>
      </c>
      <c r="AI3264" s="58">
        <v>0</v>
      </c>
      <c r="AK3264" s="64">
        <f t="shared" si="50"/>
        <v>7.8547221431063789E-3</v>
      </c>
    </row>
    <row r="3265" spans="1:37" x14ac:dyDescent="0.25">
      <c r="A3265">
        <v>3263</v>
      </c>
      <c r="B3265" s="1">
        <v>1.2200000000000001E-2</v>
      </c>
      <c r="C3265" s="1">
        <v>3.0034646632827942E-6</v>
      </c>
      <c r="D3265" s="58">
        <v>8.8476527420871018E-2</v>
      </c>
      <c r="E3265" s="58">
        <v>0.1123544483344386</v>
      </c>
      <c r="F3265" s="58">
        <v>9.5287141431578907E-3</v>
      </c>
      <c r="G3265" s="58">
        <v>5.307008293143519E-2</v>
      </c>
      <c r="H3265" s="58">
        <v>7.557751319543099E-2</v>
      </c>
      <c r="I3265" s="58">
        <v>0.12481597074691696</v>
      </c>
      <c r="J3265" s="58">
        <v>5.3928017014511005E-2</v>
      </c>
      <c r="K3265" s="58">
        <v>0.14450531856500073</v>
      </c>
      <c r="L3265" s="58">
        <v>0.14874745009440737</v>
      </c>
      <c r="M3265" s="58">
        <v>0.1377173627330037</v>
      </c>
      <c r="N3265" s="58">
        <v>5.1278594820826445E-2</v>
      </c>
      <c r="O3265" s="58">
        <v>0</v>
      </c>
      <c r="P3265" s="58">
        <v>0</v>
      </c>
      <c r="Q3265" s="58">
        <v>0</v>
      </c>
      <c r="R3265" s="58">
        <v>0</v>
      </c>
      <c r="S3265" s="58">
        <v>0</v>
      </c>
      <c r="T3265" s="58">
        <v>0</v>
      </c>
      <c r="U3265" s="58">
        <v>0</v>
      </c>
      <c r="V3265" s="58">
        <v>0</v>
      </c>
      <c r="W3265" s="58">
        <v>0</v>
      </c>
      <c r="X3265" s="58">
        <v>0</v>
      </c>
      <c r="Y3265" s="58">
        <v>0</v>
      </c>
      <c r="Z3265" s="58">
        <v>0</v>
      </c>
      <c r="AA3265" s="58">
        <v>0</v>
      </c>
      <c r="AB3265" s="58">
        <v>0</v>
      </c>
      <c r="AC3265" s="58">
        <v>0</v>
      </c>
      <c r="AD3265" s="58">
        <v>0</v>
      </c>
      <c r="AE3265" s="58">
        <v>0</v>
      </c>
      <c r="AF3265" s="58">
        <v>0</v>
      </c>
      <c r="AG3265" s="58">
        <v>0</v>
      </c>
      <c r="AH3265" s="58">
        <v>0</v>
      </c>
      <c r="AI3265" s="58">
        <v>0</v>
      </c>
      <c r="AK3265" s="64">
        <f t="shared" si="50"/>
        <v>2.4618562813793392E-4</v>
      </c>
    </row>
    <row r="3266" spans="1:37" x14ac:dyDescent="0.25">
      <c r="A3266">
        <v>3264</v>
      </c>
      <c r="B3266" s="1">
        <v>1.2800000000000001E-2</v>
      </c>
      <c r="C3266" s="1">
        <v>1.7423997700155623E-4</v>
      </c>
      <c r="D3266" s="58">
        <v>8.8434134044362386E-2</v>
      </c>
      <c r="E3266" s="58">
        <v>0.12048103699204812</v>
      </c>
      <c r="F3266" s="58">
        <v>0.11722082419822868</v>
      </c>
      <c r="G3266" s="58">
        <v>1.2176315287403762E-2</v>
      </c>
      <c r="H3266" s="58">
        <v>0.11546823230264927</v>
      </c>
      <c r="I3266" s="58">
        <v>5.4725743342906308E-2</v>
      </c>
      <c r="J3266" s="58">
        <v>0.23479364449235693</v>
      </c>
      <c r="K3266" s="58">
        <v>8.1348666826175531E-2</v>
      </c>
      <c r="L3266" s="58">
        <v>8.365696591641783E-2</v>
      </c>
      <c r="M3266" s="58">
        <v>3.6610313651497695E-2</v>
      </c>
      <c r="N3266" s="58">
        <v>5.5084122945953481E-2</v>
      </c>
      <c r="O3266" s="58">
        <v>0</v>
      </c>
      <c r="P3266" s="58">
        <v>0</v>
      </c>
      <c r="Q3266" s="58">
        <v>0</v>
      </c>
      <c r="R3266" s="58">
        <v>0</v>
      </c>
      <c r="S3266" s="58">
        <v>0</v>
      </c>
      <c r="T3266" s="58">
        <v>0</v>
      </c>
      <c r="U3266" s="58">
        <v>0</v>
      </c>
      <c r="V3266" s="58">
        <v>0</v>
      </c>
      <c r="W3266" s="58">
        <v>0</v>
      </c>
      <c r="X3266" s="58">
        <v>0</v>
      </c>
      <c r="Y3266" s="58">
        <v>0</v>
      </c>
      <c r="Z3266" s="58">
        <v>0</v>
      </c>
      <c r="AA3266" s="58">
        <v>0</v>
      </c>
      <c r="AB3266" s="58">
        <v>0</v>
      </c>
      <c r="AC3266" s="58">
        <v>0</v>
      </c>
      <c r="AD3266" s="58">
        <v>0</v>
      </c>
      <c r="AE3266" s="58">
        <v>0</v>
      </c>
      <c r="AF3266" s="58">
        <v>0</v>
      </c>
      <c r="AG3266" s="58">
        <v>0</v>
      </c>
      <c r="AH3266" s="58">
        <v>0</v>
      </c>
      <c r="AI3266" s="58">
        <v>0</v>
      </c>
      <c r="AK3266" s="64">
        <f t="shared" si="50"/>
        <v>1.361249820324658E-2</v>
      </c>
    </row>
    <row r="3267" spans="1:37" x14ac:dyDescent="0.25">
      <c r="A3267">
        <v>3265</v>
      </c>
      <c r="B3267" s="1">
        <v>1.3100000000000001E-2</v>
      </c>
      <c r="C3267" s="1">
        <v>-1.2349956653983184E-4</v>
      </c>
      <c r="D3267" s="58">
        <v>4.823334416324019E-2</v>
      </c>
      <c r="E3267" s="58">
        <v>0.11841815110861346</v>
      </c>
      <c r="F3267" s="58">
        <v>7.3699185913186957E-2</v>
      </c>
      <c r="G3267" s="58">
        <v>2.8384291329062363E-2</v>
      </c>
      <c r="H3267" s="58">
        <v>0.1415119527254256</v>
      </c>
      <c r="I3267" s="58">
        <v>0.14387951534121651</v>
      </c>
      <c r="J3267" s="58">
        <v>1.3987345396919836E-2</v>
      </c>
      <c r="K3267" s="58">
        <v>0.15754202193987199</v>
      </c>
      <c r="L3267" s="58">
        <v>0.13751307618821357</v>
      </c>
      <c r="M3267" s="58">
        <v>3.9099405206789679E-2</v>
      </c>
      <c r="N3267" s="58">
        <v>9.7731710687459922E-2</v>
      </c>
      <c r="O3267" s="58">
        <v>0</v>
      </c>
      <c r="P3267" s="58">
        <v>0</v>
      </c>
      <c r="Q3267" s="58">
        <v>0</v>
      </c>
      <c r="R3267" s="58">
        <v>0</v>
      </c>
      <c r="S3267" s="58">
        <v>0</v>
      </c>
      <c r="T3267" s="58">
        <v>0</v>
      </c>
      <c r="U3267" s="58">
        <v>0</v>
      </c>
      <c r="V3267" s="58">
        <v>0</v>
      </c>
      <c r="W3267" s="58">
        <v>0</v>
      </c>
      <c r="X3267" s="58">
        <v>0</v>
      </c>
      <c r="Y3267" s="58">
        <v>0</v>
      </c>
      <c r="Z3267" s="58">
        <v>0</v>
      </c>
      <c r="AA3267" s="58">
        <v>0</v>
      </c>
      <c r="AB3267" s="58">
        <v>0</v>
      </c>
      <c r="AC3267" s="58">
        <v>0</v>
      </c>
      <c r="AD3267" s="58">
        <v>0</v>
      </c>
      <c r="AE3267" s="58">
        <v>0</v>
      </c>
      <c r="AF3267" s="58">
        <v>0</v>
      </c>
      <c r="AG3267" s="58">
        <v>0</v>
      </c>
      <c r="AH3267" s="58">
        <v>0</v>
      </c>
      <c r="AI3267" s="58">
        <v>0</v>
      </c>
      <c r="AK3267" s="64">
        <f t="shared" si="50"/>
        <v>-9.4274478274680787E-3</v>
      </c>
    </row>
    <row r="3268" spans="1:37" x14ac:dyDescent="0.25">
      <c r="A3268">
        <v>3266</v>
      </c>
      <c r="B3268" s="1">
        <v>1.21E-2</v>
      </c>
      <c r="C3268" s="1">
        <v>-2.5819510896208048E-4</v>
      </c>
      <c r="D3268" s="58">
        <v>8.6914604094416203E-2</v>
      </c>
      <c r="E3268" s="58">
        <v>3.2684449128228639E-3</v>
      </c>
      <c r="F3268" s="58">
        <v>4.9257942712633167E-2</v>
      </c>
      <c r="G3268" s="58">
        <v>0.15174811911274805</v>
      </c>
      <c r="H3268" s="58">
        <v>8.865443938744906E-2</v>
      </c>
      <c r="I3268" s="58">
        <v>0.11348321775210608</v>
      </c>
      <c r="J3268" s="58">
        <v>9.7429719691091196E-2</v>
      </c>
      <c r="K3268" s="58">
        <v>0.15401278836648341</v>
      </c>
      <c r="L3268" s="58">
        <v>9.0658860783403919E-2</v>
      </c>
      <c r="M3268" s="58">
        <v>4.2216948309803319E-2</v>
      </c>
      <c r="N3268" s="58">
        <v>0.1223549148770426</v>
      </c>
      <c r="O3268" s="58">
        <v>0</v>
      </c>
      <c r="P3268" s="58">
        <v>0</v>
      </c>
      <c r="Q3268" s="58">
        <v>0</v>
      </c>
      <c r="R3268" s="58">
        <v>0</v>
      </c>
      <c r="S3268" s="58">
        <v>0</v>
      </c>
      <c r="T3268" s="58">
        <v>0</v>
      </c>
      <c r="U3268" s="58">
        <v>0</v>
      </c>
      <c r="V3268" s="58">
        <v>0</v>
      </c>
      <c r="W3268" s="58">
        <v>0</v>
      </c>
      <c r="X3268" s="58">
        <v>0</v>
      </c>
      <c r="Y3268" s="58">
        <v>0</v>
      </c>
      <c r="Z3268" s="58">
        <v>0</v>
      </c>
      <c r="AA3268" s="58">
        <v>0</v>
      </c>
      <c r="AB3268" s="58">
        <v>0</v>
      </c>
      <c r="AC3268" s="58">
        <v>0</v>
      </c>
      <c r="AD3268" s="58">
        <v>0</v>
      </c>
      <c r="AE3268" s="58">
        <v>0</v>
      </c>
      <c r="AF3268" s="58">
        <v>0</v>
      </c>
      <c r="AG3268" s="58">
        <v>0</v>
      </c>
      <c r="AH3268" s="58">
        <v>0</v>
      </c>
      <c r="AI3268" s="58">
        <v>0</v>
      </c>
      <c r="AK3268" s="64">
        <f t="shared" ref="AK3268:AK3331" si="51">C3268/B3268</f>
        <v>-2.1338438757196734E-2</v>
      </c>
    </row>
    <row r="3269" spans="1:37" x14ac:dyDescent="0.25">
      <c r="A3269">
        <v>3267</v>
      </c>
      <c r="B3269" s="1">
        <v>1.23E-2</v>
      </c>
      <c r="C3269" s="1">
        <v>3.6814984910098116E-5</v>
      </c>
      <c r="D3269" s="58">
        <v>5.2804899308660815E-2</v>
      </c>
      <c r="E3269" s="58">
        <v>6.3913441396810183E-2</v>
      </c>
      <c r="F3269" s="58">
        <v>0.14667675514725065</v>
      </c>
      <c r="G3269" s="58">
        <v>0.20889676256501516</v>
      </c>
      <c r="H3269" s="58">
        <v>4.424134635377925E-2</v>
      </c>
      <c r="I3269" s="58">
        <v>4.1871355107194821E-2</v>
      </c>
      <c r="J3269" s="58">
        <v>0.14864380187463139</v>
      </c>
      <c r="K3269" s="58">
        <v>7.6719650878726994E-2</v>
      </c>
      <c r="L3269" s="58">
        <v>0.12263601419829008</v>
      </c>
      <c r="M3269" s="58">
        <v>7.3873971993780818E-2</v>
      </c>
      <c r="N3269" s="58">
        <v>1.9722001175859889E-2</v>
      </c>
      <c r="O3269" s="58">
        <v>0</v>
      </c>
      <c r="P3269" s="58">
        <v>0</v>
      </c>
      <c r="Q3269" s="58">
        <v>0</v>
      </c>
      <c r="R3269" s="58">
        <v>0</v>
      </c>
      <c r="S3269" s="58">
        <v>0</v>
      </c>
      <c r="T3269" s="58">
        <v>0</v>
      </c>
      <c r="U3269" s="58">
        <v>0</v>
      </c>
      <c r="V3269" s="58">
        <v>0</v>
      </c>
      <c r="W3269" s="58">
        <v>0</v>
      </c>
      <c r="X3269" s="58">
        <v>0</v>
      </c>
      <c r="Y3269" s="58">
        <v>0</v>
      </c>
      <c r="Z3269" s="58">
        <v>0</v>
      </c>
      <c r="AA3269" s="58">
        <v>0</v>
      </c>
      <c r="AB3269" s="58">
        <v>0</v>
      </c>
      <c r="AC3269" s="58">
        <v>0</v>
      </c>
      <c r="AD3269" s="58">
        <v>0</v>
      </c>
      <c r="AE3269" s="58">
        <v>0</v>
      </c>
      <c r="AF3269" s="58">
        <v>0</v>
      </c>
      <c r="AG3269" s="58">
        <v>0</v>
      </c>
      <c r="AH3269" s="58">
        <v>0</v>
      </c>
      <c r="AI3269" s="58">
        <v>0</v>
      </c>
      <c r="AK3269" s="64">
        <f t="shared" si="51"/>
        <v>2.9930882040730177E-3</v>
      </c>
    </row>
    <row r="3270" spans="1:37" x14ac:dyDescent="0.25">
      <c r="A3270">
        <v>3268</v>
      </c>
      <c r="B3270" s="1">
        <v>1.2200000000000001E-2</v>
      </c>
      <c r="C3270" s="1">
        <v>2.4254218391838136E-4</v>
      </c>
      <c r="D3270" s="58">
        <v>3.0309871225050886E-2</v>
      </c>
      <c r="E3270" s="58">
        <v>0.11557449335124603</v>
      </c>
      <c r="F3270" s="58">
        <v>9.3871603692016636E-2</v>
      </c>
      <c r="G3270" s="58">
        <v>0.14652931217664433</v>
      </c>
      <c r="H3270" s="58">
        <v>0.14286398897457714</v>
      </c>
      <c r="I3270" s="58">
        <v>1.7910572697085072E-3</v>
      </c>
      <c r="J3270" s="58">
        <v>7.7738229823021615E-2</v>
      </c>
      <c r="K3270" s="58">
        <v>9.3361321194766533E-2</v>
      </c>
      <c r="L3270" s="58">
        <v>0.20360242193651867</v>
      </c>
      <c r="M3270" s="58">
        <v>1.7963430398242303E-2</v>
      </c>
      <c r="N3270" s="58">
        <v>7.6394269958207375E-2</v>
      </c>
      <c r="O3270" s="58">
        <v>0</v>
      </c>
      <c r="P3270" s="58">
        <v>0</v>
      </c>
      <c r="Q3270" s="58">
        <v>0</v>
      </c>
      <c r="R3270" s="58">
        <v>0</v>
      </c>
      <c r="S3270" s="58">
        <v>0</v>
      </c>
      <c r="T3270" s="58">
        <v>0</v>
      </c>
      <c r="U3270" s="58">
        <v>0</v>
      </c>
      <c r="V3270" s="58">
        <v>0</v>
      </c>
      <c r="W3270" s="58">
        <v>0</v>
      </c>
      <c r="X3270" s="58">
        <v>0</v>
      </c>
      <c r="Y3270" s="58">
        <v>0</v>
      </c>
      <c r="Z3270" s="58">
        <v>0</v>
      </c>
      <c r="AA3270" s="58">
        <v>0</v>
      </c>
      <c r="AB3270" s="58">
        <v>0</v>
      </c>
      <c r="AC3270" s="58">
        <v>0</v>
      </c>
      <c r="AD3270" s="58">
        <v>0</v>
      </c>
      <c r="AE3270" s="58">
        <v>0</v>
      </c>
      <c r="AF3270" s="58">
        <v>0</v>
      </c>
      <c r="AG3270" s="58">
        <v>0</v>
      </c>
      <c r="AH3270" s="58">
        <v>0</v>
      </c>
      <c r="AI3270" s="58">
        <v>0</v>
      </c>
      <c r="AK3270" s="64">
        <f t="shared" si="51"/>
        <v>1.9880506878555849E-2</v>
      </c>
    </row>
    <row r="3271" spans="1:37" x14ac:dyDescent="0.25">
      <c r="A3271">
        <v>3269</v>
      </c>
      <c r="B3271" s="1">
        <v>0.01</v>
      </c>
      <c r="C3271" s="1">
        <v>9.2524257432860223E-5</v>
      </c>
      <c r="D3271" s="58">
        <v>0.16709673265214162</v>
      </c>
      <c r="E3271" s="58">
        <v>3.6218431129305902E-2</v>
      </c>
      <c r="F3271" s="58">
        <v>0.11557823044862475</v>
      </c>
      <c r="G3271" s="58">
        <v>8.3462391004830508E-3</v>
      </c>
      <c r="H3271" s="58">
        <v>7.7684697972902228E-2</v>
      </c>
      <c r="I3271" s="58">
        <v>9.4296630062558631E-2</v>
      </c>
      <c r="J3271" s="58">
        <v>0.16392056088900731</v>
      </c>
      <c r="K3271" s="58">
        <v>2.1729212886170263E-2</v>
      </c>
      <c r="L3271" s="58">
        <v>0.15324120098948679</v>
      </c>
      <c r="M3271" s="58">
        <v>0.10634868960029865</v>
      </c>
      <c r="N3271" s="58">
        <v>5.5539374269020739E-2</v>
      </c>
      <c r="O3271" s="58">
        <v>0</v>
      </c>
      <c r="P3271" s="58">
        <v>0</v>
      </c>
      <c r="Q3271" s="58">
        <v>0</v>
      </c>
      <c r="R3271" s="58">
        <v>0</v>
      </c>
      <c r="S3271" s="58">
        <v>0</v>
      </c>
      <c r="T3271" s="58">
        <v>0</v>
      </c>
      <c r="U3271" s="58">
        <v>0</v>
      </c>
      <c r="V3271" s="58">
        <v>0</v>
      </c>
      <c r="W3271" s="58">
        <v>0</v>
      </c>
      <c r="X3271" s="58">
        <v>0</v>
      </c>
      <c r="Y3271" s="58">
        <v>0</v>
      </c>
      <c r="Z3271" s="58">
        <v>0</v>
      </c>
      <c r="AA3271" s="58">
        <v>0</v>
      </c>
      <c r="AB3271" s="58">
        <v>0</v>
      </c>
      <c r="AC3271" s="58">
        <v>0</v>
      </c>
      <c r="AD3271" s="58">
        <v>0</v>
      </c>
      <c r="AE3271" s="58">
        <v>0</v>
      </c>
      <c r="AF3271" s="58">
        <v>0</v>
      </c>
      <c r="AG3271" s="58">
        <v>0</v>
      </c>
      <c r="AH3271" s="58">
        <v>0</v>
      </c>
      <c r="AI3271" s="58">
        <v>0</v>
      </c>
      <c r="AK3271" s="64">
        <f t="shared" si="51"/>
        <v>9.2524257432860229E-3</v>
      </c>
    </row>
    <row r="3272" spans="1:37" x14ac:dyDescent="0.25">
      <c r="A3272">
        <v>3270</v>
      </c>
      <c r="B3272" s="1">
        <v>1.17E-2</v>
      </c>
      <c r="C3272" s="1">
        <v>8.701786649958405E-5</v>
      </c>
      <c r="D3272" s="58">
        <v>0.15498809767705324</v>
      </c>
      <c r="E3272" s="58">
        <v>0.10735456112450889</v>
      </c>
      <c r="F3272" s="58">
        <v>7.014764629973462E-2</v>
      </c>
      <c r="G3272" s="58">
        <v>7.6770449456574172E-2</v>
      </c>
      <c r="H3272" s="58">
        <v>8.7918864002080266E-2</v>
      </c>
      <c r="I3272" s="58">
        <v>5.9217853167039834E-2</v>
      </c>
      <c r="J3272" s="58">
        <v>6.976337126938853E-2</v>
      </c>
      <c r="K3272" s="58">
        <v>9.1088643139194264E-2</v>
      </c>
      <c r="L3272" s="58">
        <v>0.13181461428349867</v>
      </c>
      <c r="M3272" s="58">
        <v>9.5412111179758785E-2</v>
      </c>
      <c r="N3272" s="58">
        <v>5.5523788401168971E-2</v>
      </c>
      <c r="O3272" s="58">
        <v>0</v>
      </c>
      <c r="P3272" s="58">
        <v>0</v>
      </c>
      <c r="Q3272" s="58">
        <v>0</v>
      </c>
      <c r="R3272" s="58">
        <v>0</v>
      </c>
      <c r="S3272" s="58">
        <v>0</v>
      </c>
      <c r="T3272" s="58">
        <v>0</v>
      </c>
      <c r="U3272" s="58">
        <v>0</v>
      </c>
      <c r="V3272" s="58">
        <v>0</v>
      </c>
      <c r="W3272" s="58">
        <v>0</v>
      </c>
      <c r="X3272" s="58">
        <v>0</v>
      </c>
      <c r="Y3272" s="58">
        <v>0</v>
      </c>
      <c r="Z3272" s="58">
        <v>0</v>
      </c>
      <c r="AA3272" s="58">
        <v>0</v>
      </c>
      <c r="AB3272" s="58">
        <v>0</v>
      </c>
      <c r="AC3272" s="58">
        <v>0</v>
      </c>
      <c r="AD3272" s="58">
        <v>0</v>
      </c>
      <c r="AE3272" s="58">
        <v>0</v>
      </c>
      <c r="AF3272" s="58">
        <v>0</v>
      </c>
      <c r="AG3272" s="58">
        <v>0</v>
      </c>
      <c r="AH3272" s="58">
        <v>0</v>
      </c>
      <c r="AI3272" s="58">
        <v>0</v>
      </c>
      <c r="AK3272" s="64">
        <f t="shared" si="51"/>
        <v>7.4374244871439361E-3</v>
      </c>
    </row>
    <row r="3273" spans="1:37" x14ac:dyDescent="0.25">
      <c r="A3273">
        <v>3271</v>
      </c>
      <c r="B3273" s="1">
        <v>1.24E-2</v>
      </c>
      <c r="C3273" s="1">
        <v>3.492401153249866E-4</v>
      </c>
      <c r="D3273" s="58">
        <v>3.8113548060637989E-3</v>
      </c>
      <c r="E3273" s="58">
        <v>0.16816949035660722</v>
      </c>
      <c r="F3273" s="58">
        <v>0.11139048819157049</v>
      </c>
      <c r="G3273" s="58">
        <v>0.12688051947888834</v>
      </c>
      <c r="H3273" s="58">
        <v>0.10633467126765252</v>
      </c>
      <c r="I3273" s="58">
        <v>5.3748981697746508E-2</v>
      </c>
      <c r="J3273" s="58">
        <v>4.5315013195750264E-2</v>
      </c>
      <c r="K3273" s="58">
        <v>2.6742741211060253E-2</v>
      </c>
      <c r="L3273" s="58">
        <v>0.13857620306870891</v>
      </c>
      <c r="M3273" s="58">
        <v>0.12345570069159664</v>
      </c>
      <c r="N3273" s="58">
        <v>9.5574836034354932E-2</v>
      </c>
      <c r="O3273" s="58">
        <v>0</v>
      </c>
      <c r="P3273" s="58">
        <v>0</v>
      </c>
      <c r="Q3273" s="58">
        <v>0</v>
      </c>
      <c r="R3273" s="58">
        <v>0</v>
      </c>
      <c r="S3273" s="58">
        <v>0</v>
      </c>
      <c r="T3273" s="58">
        <v>0</v>
      </c>
      <c r="U3273" s="58">
        <v>0</v>
      </c>
      <c r="V3273" s="58">
        <v>0</v>
      </c>
      <c r="W3273" s="58">
        <v>0</v>
      </c>
      <c r="X3273" s="58">
        <v>0</v>
      </c>
      <c r="Y3273" s="58">
        <v>0</v>
      </c>
      <c r="Z3273" s="58">
        <v>0</v>
      </c>
      <c r="AA3273" s="58">
        <v>0</v>
      </c>
      <c r="AB3273" s="58">
        <v>0</v>
      </c>
      <c r="AC3273" s="58">
        <v>0</v>
      </c>
      <c r="AD3273" s="58">
        <v>0</v>
      </c>
      <c r="AE3273" s="58">
        <v>0</v>
      </c>
      <c r="AF3273" s="58">
        <v>0</v>
      </c>
      <c r="AG3273" s="58">
        <v>0</v>
      </c>
      <c r="AH3273" s="58">
        <v>0</v>
      </c>
      <c r="AI3273" s="58">
        <v>0</v>
      </c>
      <c r="AK3273" s="64">
        <f t="shared" si="51"/>
        <v>2.8164525429434404E-2</v>
      </c>
    </row>
    <row r="3274" spans="1:37" x14ac:dyDescent="0.25">
      <c r="A3274">
        <v>3272</v>
      </c>
      <c r="B3274" s="1">
        <v>1.4999999999999999E-2</v>
      </c>
      <c r="C3274" s="1">
        <v>2.4694827896911024E-5</v>
      </c>
      <c r="D3274" s="58">
        <v>2.0215011790489398E-2</v>
      </c>
      <c r="E3274" s="58">
        <v>0.16793475121359433</v>
      </c>
      <c r="F3274" s="58">
        <v>7.3855976039934226E-2</v>
      </c>
      <c r="G3274" s="58">
        <v>5.1155068922275136E-2</v>
      </c>
      <c r="H3274" s="58">
        <v>3.0605658867547337E-2</v>
      </c>
      <c r="I3274" s="58">
        <v>0.25171959320099974</v>
      </c>
      <c r="J3274" s="58">
        <v>8.0186252691579585E-2</v>
      </c>
      <c r="K3274" s="58">
        <v>9.9687453396722803E-2</v>
      </c>
      <c r="L3274" s="58">
        <v>8.7495708145278558E-2</v>
      </c>
      <c r="M3274" s="58">
        <v>1.3587741726531906E-2</v>
      </c>
      <c r="N3274" s="58">
        <v>0.12355678400504697</v>
      </c>
      <c r="O3274" s="58">
        <v>0</v>
      </c>
      <c r="P3274" s="58">
        <v>0</v>
      </c>
      <c r="Q3274" s="58">
        <v>0</v>
      </c>
      <c r="R3274" s="58">
        <v>0</v>
      </c>
      <c r="S3274" s="58">
        <v>0</v>
      </c>
      <c r="T3274" s="58">
        <v>0</v>
      </c>
      <c r="U3274" s="58">
        <v>0</v>
      </c>
      <c r="V3274" s="58">
        <v>0</v>
      </c>
      <c r="W3274" s="58">
        <v>0</v>
      </c>
      <c r="X3274" s="58">
        <v>0</v>
      </c>
      <c r="Y3274" s="58">
        <v>0</v>
      </c>
      <c r="Z3274" s="58">
        <v>0</v>
      </c>
      <c r="AA3274" s="58">
        <v>0</v>
      </c>
      <c r="AB3274" s="58">
        <v>0</v>
      </c>
      <c r="AC3274" s="58">
        <v>0</v>
      </c>
      <c r="AD3274" s="58">
        <v>0</v>
      </c>
      <c r="AE3274" s="58">
        <v>0</v>
      </c>
      <c r="AF3274" s="58">
        <v>0</v>
      </c>
      <c r="AG3274" s="58">
        <v>0</v>
      </c>
      <c r="AH3274" s="58">
        <v>0</v>
      </c>
      <c r="AI3274" s="58">
        <v>0</v>
      </c>
      <c r="AK3274" s="64">
        <f t="shared" si="51"/>
        <v>1.6463218597940683E-3</v>
      </c>
    </row>
    <row r="3275" spans="1:37" x14ac:dyDescent="0.25">
      <c r="A3275">
        <v>3273</v>
      </c>
      <c r="B3275" s="1">
        <v>1.2E-2</v>
      </c>
      <c r="C3275" s="1">
        <v>-5.4577305918353152E-5</v>
      </c>
      <c r="D3275" s="58">
        <v>5.6841427768396402E-2</v>
      </c>
      <c r="E3275" s="58">
        <v>9.2006352283590678E-2</v>
      </c>
      <c r="F3275" s="58">
        <v>0.19416294213085791</v>
      </c>
      <c r="G3275" s="58">
        <v>0.15870315544002295</v>
      </c>
      <c r="H3275" s="58">
        <v>8.4368656387826646E-2</v>
      </c>
      <c r="I3275" s="58">
        <v>5.4189165417331375E-2</v>
      </c>
      <c r="J3275" s="58">
        <v>2.3701653617919004E-2</v>
      </c>
      <c r="K3275" s="58">
        <v>5.7138233481703223E-2</v>
      </c>
      <c r="L3275" s="58">
        <v>3.6950595939096741E-2</v>
      </c>
      <c r="M3275" s="58">
        <v>2.443565208768685E-2</v>
      </c>
      <c r="N3275" s="58">
        <v>0.21750216544556833</v>
      </c>
      <c r="O3275" s="58">
        <v>0</v>
      </c>
      <c r="P3275" s="58">
        <v>0</v>
      </c>
      <c r="Q3275" s="58">
        <v>0</v>
      </c>
      <c r="R3275" s="58">
        <v>0</v>
      </c>
      <c r="S3275" s="58">
        <v>0</v>
      </c>
      <c r="T3275" s="58">
        <v>0</v>
      </c>
      <c r="U3275" s="58">
        <v>0</v>
      </c>
      <c r="V3275" s="58">
        <v>0</v>
      </c>
      <c r="W3275" s="58">
        <v>0</v>
      </c>
      <c r="X3275" s="58">
        <v>0</v>
      </c>
      <c r="Y3275" s="58">
        <v>0</v>
      </c>
      <c r="Z3275" s="58">
        <v>0</v>
      </c>
      <c r="AA3275" s="58">
        <v>0</v>
      </c>
      <c r="AB3275" s="58">
        <v>0</v>
      </c>
      <c r="AC3275" s="58">
        <v>0</v>
      </c>
      <c r="AD3275" s="58">
        <v>0</v>
      </c>
      <c r="AE3275" s="58">
        <v>0</v>
      </c>
      <c r="AF3275" s="58">
        <v>0</v>
      </c>
      <c r="AG3275" s="58">
        <v>0</v>
      </c>
      <c r="AH3275" s="58">
        <v>0</v>
      </c>
      <c r="AI3275" s="58">
        <v>0</v>
      </c>
      <c r="AK3275" s="64">
        <f t="shared" si="51"/>
        <v>-4.5481088265294295E-3</v>
      </c>
    </row>
    <row r="3276" spans="1:37" x14ac:dyDescent="0.25">
      <c r="A3276">
        <v>3274</v>
      </c>
      <c r="B3276" s="1">
        <v>1.1299999999999999E-2</v>
      </c>
      <c r="C3276" s="1">
        <v>-8.7149147283982565E-5</v>
      </c>
      <c r="D3276" s="58">
        <v>9.0262372179675004E-2</v>
      </c>
      <c r="E3276" s="58">
        <v>5.8013959697273916E-2</v>
      </c>
      <c r="F3276" s="58">
        <v>8.6573335143981023E-2</v>
      </c>
      <c r="G3276" s="58">
        <v>0.15181927700615447</v>
      </c>
      <c r="H3276" s="58">
        <v>3.7766914310381546E-2</v>
      </c>
      <c r="I3276" s="58">
        <v>0.12515192782567969</v>
      </c>
      <c r="J3276" s="58">
        <v>7.6462947807016582E-2</v>
      </c>
      <c r="K3276" s="58">
        <v>8.0830852668928685E-2</v>
      </c>
      <c r="L3276" s="58">
        <v>7.7478330042455856E-2</v>
      </c>
      <c r="M3276" s="58">
        <v>0.14190161827261719</v>
      </c>
      <c r="N3276" s="58">
        <v>7.3738465045836005E-2</v>
      </c>
      <c r="O3276" s="58">
        <v>0</v>
      </c>
      <c r="P3276" s="58">
        <v>0</v>
      </c>
      <c r="Q3276" s="58">
        <v>0</v>
      </c>
      <c r="R3276" s="58">
        <v>0</v>
      </c>
      <c r="S3276" s="58">
        <v>0</v>
      </c>
      <c r="T3276" s="58">
        <v>0</v>
      </c>
      <c r="U3276" s="58">
        <v>0</v>
      </c>
      <c r="V3276" s="58">
        <v>0</v>
      </c>
      <c r="W3276" s="58">
        <v>0</v>
      </c>
      <c r="X3276" s="58">
        <v>0</v>
      </c>
      <c r="Y3276" s="58">
        <v>0</v>
      </c>
      <c r="Z3276" s="58">
        <v>0</v>
      </c>
      <c r="AA3276" s="58">
        <v>0</v>
      </c>
      <c r="AB3276" s="58">
        <v>0</v>
      </c>
      <c r="AC3276" s="58">
        <v>0</v>
      </c>
      <c r="AD3276" s="58">
        <v>0</v>
      </c>
      <c r="AE3276" s="58">
        <v>0</v>
      </c>
      <c r="AF3276" s="58">
        <v>0</v>
      </c>
      <c r="AG3276" s="58">
        <v>0</v>
      </c>
      <c r="AH3276" s="58">
        <v>0</v>
      </c>
      <c r="AI3276" s="58">
        <v>0</v>
      </c>
      <c r="AK3276" s="64">
        <f t="shared" si="51"/>
        <v>-7.7123139189365104E-3</v>
      </c>
    </row>
    <row r="3277" spans="1:37" x14ac:dyDescent="0.25">
      <c r="A3277">
        <v>3275</v>
      </c>
      <c r="B3277" s="1">
        <v>1.24E-2</v>
      </c>
      <c r="C3277" s="1">
        <v>1.7080117006749456E-4</v>
      </c>
      <c r="D3277" s="58">
        <v>8.3545106827329477E-2</v>
      </c>
      <c r="E3277" s="58">
        <v>0.13914431874072808</v>
      </c>
      <c r="F3277" s="58">
        <v>0.13334991504649507</v>
      </c>
      <c r="G3277" s="58">
        <v>5.2256581889169283E-2</v>
      </c>
      <c r="H3277" s="58">
        <v>0.11298591304214275</v>
      </c>
      <c r="I3277" s="58">
        <v>2.2924122795382924E-2</v>
      </c>
      <c r="J3277" s="58">
        <v>6.8333588141141835E-2</v>
      </c>
      <c r="K3277" s="58">
        <v>9.7673674413457548E-2</v>
      </c>
      <c r="L3277" s="58">
        <v>0.19788036682095533</v>
      </c>
      <c r="M3277" s="58">
        <v>2.7814383751703364E-2</v>
      </c>
      <c r="N3277" s="58">
        <v>6.4092028531494247E-2</v>
      </c>
      <c r="O3277" s="58">
        <v>0</v>
      </c>
      <c r="P3277" s="58">
        <v>0</v>
      </c>
      <c r="Q3277" s="58">
        <v>0</v>
      </c>
      <c r="R3277" s="58">
        <v>0</v>
      </c>
      <c r="S3277" s="58">
        <v>0</v>
      </c>
      <c r="T3277" s="58">
        <v>0</v>
      </c>
      <c r="U3277" s="58">
        <v>0</v>
      </c>
      <c r="V3277" s="58">
        <v>0</v>
      </c>
      <c r="W3277" s="58">
        <v>0</v>
      </c>
      <c r="X3277" s="58">
        <v>0</v>
      </c>
      <c r="Y3277" s="58">
        <v>0</v>
      </c>
      <c r="Z3277" s="58">
        <v>0</v>
      </c>
      <c r="AA3277" s="58">
        <v>0</v>
      </c>
      <c r="AB3277" s="58">
        <v>0</v>
      </c>
      <c r="AC3277" s="58">
        <v>0</v>
      </c>
      <c r="AD3277" s="58">
        <v>0</v>
      </c>
      <c r="AE3277" s="58">
        <v>0</v>
      </c>
      <c r="AF3277" s="58">
        <v>0</v>
      </c>
      <c r="AG3277" s="58">
        <v>0</v>
      </c>
      <c r="AH3277" s="58">
        <v>0</v>
      </c>
      <c r="AI3277" s="58">
        <v>0</v>
      </c>
      <c r="AK3277" s="64">
        <f t="shared" si="51"/>
        <v>1.3774287908668916E-2</v>
      </c>
    </row>
    <row r="3278" spans="1:37" x14ac:dyDescent="0.25">
      <c r="A3278">
        <v>3276</v>
      </c>
      <c r="B3278" s="1">
        <v>1.14E-2</v>
      </c>
      <c r="C3278" s="1">
        <v>-3.2071332779406861E-4</v>
      </c>
      <c r="D3278" s="58">
        <v>0.16056164338379875</v>
      </c>
      <c r="E3278" s="58">
        <v>5.1042099163453827E-2</v>
      </c>
      <c r="F3278" s="58">
        <v>0.12613831915335272</v>
      </c>
      <c r="G3278" s="58">
        <v>3.655309398053188E-2</v>
      </c>
      <c r="H3278" s="58">
        <v>9.0852881685878309E-2</v>
      </c>
      <c r="I3278" s="58">
        <v>8.625777597882775E-2</v>
      </c>
      <c r="J3278" s="58">
        <v>1.6736107334396767E-2</v>
      </c>
      <c r="K3278" s="58">
        <v>0.1361442223397053</v>
      </c>
      <c r="L3278" s="58">
        <v>5.6200056335092098E-2</v>
      </c>
      <c r="M3278" s="58">
        <v>0.12592179966214997</v>
      </c>
      <c r="N3278" s="58">
        <v>0.11359200098281248</v>
      </c>
      <c r="O3278" s="58">
        <v>0</v>
      </c>
      <c r="P3278" s="58">
        <v>0</v>
      </c>
      <c r="Q3278" s="58">
        <v>0</v>
      </c>
      <c r="R3278" s="58">
        <v>0</v>
      </c>
      <c r="S3278" s="58">
        <v>0</v>
      </c>
      <c r="T3278" s="58">
        <v>0</v>
      </c>
      <c r="U3278" s="58">
        <v>0</v>
      </c>
      <c r="V3278" s="58">
        <v>0</v>
      </c>
      <c r="W3278" s="58">
        <v>0</v>
      </c>
      <c r="X3278" s="58">
        <v>0</v>
      </c>
      <c r="Y3278" s="58">
        <v>0</v>
      </c>
      <c r="Z3278" s="58">
        <v>0</v>
      </c>
      <c r="AA3278" s="58">
        <v>0</v>
      </c>
      <c r="AB3278" s="58">
        <v>0</v>
      </c>
      <c r="AC3278" s="58">
        <v>0</v>
      </c>
      <c r="AD3278" s="58">
        <v>0</v>
      </c>
      <c r="AE3278" s="58">
        <v>0</v>
      </c>
      <c r="AF3278" s="58">
        <v>0</v>
      </c>
      <c r="AG3278" s="58">
        <v>0</v>
      </c>
      <c r="AH3278" s="58">
        <v>0</v>
      </c>
      <c r="AI3278" s="58">
        <v>0</v>
      </c>
      <c r="AK3278" s="64">
        <f t="shared" si="51"/>
        <v>-2.813274805211128E-2</v>
      </c>
    </row>
    <row r="3279" spans="1:37" x14ac:dyDescent="0.25">
      <c r="A3279">
        <v>3277</v>
      </c>
      <c r="B3279" s="1">
        <v>8.3999999999999995E-3</v>
      </c>
      <c r="C3279" s="1">
        <v>1.8798325144908469E-4</v>
      </c>
      <c r="D3279" s="58">
        <v>3.5941789370750085E-2</v>
      </c>
      <c r="E3279" s="58">
        <v>2.3742997206413173E-2</v>
      </c>
      <c r="F3279" s="58">
        <v>7.1116793675271406E-2</v>
      </c>
      <c r="G3279" s="58">
        <v>0.15843924209647728</v>
      </c>
      <c r="H3279" s="58">
        <v>9.682423619955767E-2</v>
      </c>
      <c r="I3279" s="58">
        <v>1.7428213460732506E-2</v>
      </c>
      <c r="J3279" s="58">
        <v>4.3745633752923611E-2</v>
      </c>
      <c r="K3279" s="58">
        <v>3.410461913351933E-2</v>
      </c>
      <c r="L3279" s="58">
        <v>0.24456985099354156</v>
      </c>
      <c r="M3279" s="58">
        <v>0.2637796658323629</v>
      </c>
      <c r="N3279" s="58">
        <v>1.0306958278450485E-2</v>
      </c>
      <c r="O3279" s="58">
        <v>0</v>
      </c>
      <c r="P3279" s="58">
        <v>0</v>
      </c>
      <c r="Q3279" s="58">
        <v>0</v>
      </c>
      <c r="R3279" s="58">
        <v>0</v>
      </c>
      <c r="S3279" s="58">
        <v>0</v>
      </c>
      <c r="T3279" s="58">
        <v>0</v>
      </c>
      <c r="U3279" s="58">
        <v>0</v>
      </c>
      <c r="V3279" s="58">
        <v>0</v>
      </c>
      <c r="W3279" s="58">
        <v>0</v>
      </c>
      <c r="X3279" s="58">
        <v>0</v>
      </c>
      <c r="Y3279" s="58">
        <v>0</v>
      </c>
      <c r="Z3279" s="58">
        <v>0</v>
      </c>
      <c r="AA3279" s="58">
        <v>0</v>
      </c>
      <c r="AB3279" s="58">
        <v>0</v>
      </c>
      <c r="AC3279" s="58">
        <v>0</v>
      </c>
      <c r="AD3279" s="58">
        <v>0</v>
      </c>
      <c r="AE3279" s="58">
        <v>0</v>
      </c>
      <c r="AF3279" s="58">
        <v>0</v>
      </c>
      <c r="AG3279" s="58">
        <v>0</v>
      </c>
      <c r="AH3279" s="58">
        <v>0</v>
      </c>
      <c r="AI3279" s="58">
        <v>0</v>
      </c>
      <c r="AK3279" s="64">
        <f t="shared" si="51"/>
        <v>2.2378958505843417E-2</v>
      </c>
    </row>
    <row r="3280" spans="1:37" x14ac:dyDescent="0.25">
      <c r="A3280">
        <v>3278</v>
      </c>
      <c r="B3280" s="1">
        <v>1.3299999999999999E-2</v>
      </c>
      <c r="C3280" s="1">
        <v>3.6727676003573903E-4</v>
      </c>
      <c r="D3280" s="58">
        <v>9.7052470432728091E-3</v>
      </c>
      <c r="E3280" s="58">
        <v>0.16440770197490692</v>
      </c>
      <c r="F3280" s="58">
        <v>7.4603874587965385E-2</v>
      </c>
      <c r="G3280" s="58">
        <v>8.3505136089553372E-2</v>
      </c>
      <c r="H3280" s="58">
        <v>9.8840371066606897E-2</v>
      </c>
      <c r="I3280" s="58">
        <v>0.12402091122069213</v>
      </c>
      <c r="J3280" s="58">
        <v>0.18101504988243622</v>
      </c>
      <c r="K3280" s="58">
        <v>1.1423917734822606E-2</v>
      </c>
      <c r="L3280" s="58">
        <v>2.7884336510379405E-2</v>
      </c>
      <c r="M3280" s="58">
        <v>7.8139762488966147E-2</v>
      </c>
      <c r="N3280" s="58">
        <v>0.14645369140039829</v>
      </c>
      <c r="O3280" s="58">
        <v>0</v>
      </c>
      <c r="P3280" s="58">
        <v>0</v>
      </c>
      <c r="Q3280" s="58">
        <v>0</v>
      </c>
      <c r="R3280" s="58">
        <v>0</v>
      </c>
      <c r="S3280" s="58">
        <v>0</v>
      </c>
      <c r="T3280" s="58">
        <v>0</v>
      </c>
      <c r="U3280" s="58">
        <v>0</v>
      </c>
      <c r="V3280" s="58">
        <v>0</v>
      </c>
      <c r="W3280" s="58">
        <v>0</v>
      </c>
      <c r="X3280" s="58">
        <v>0</v>
      </c>
      <c r="Y3280" s="58">
        <v>0</v>
      </c>
      <c r="Z3280" s="58">
        <v>0</v>
      </c>
      <c r="AA3280" s="58">
        <v>0</v>
      </c>
      <c r="AB3280" s="58">
        <v>0</v>
      </c>
      <c r="AC3280" s="58">
        <v>0</v>
      </c>
      <c r="AD3280" s="58">
        <v>0</v>
      </c>
      <c r="AE3280" s="58">
        <v>0</v>
      </c>
      <c r="AF3280" s="58">
        <v>0</v>
      </c>
      <c r="AG3280" s="58">
        <v>0</v>
      </c>
      <c r="AH3280" s="58">
        <v>0</v>
      </c>
      <c r="AI3280" s="58">
        <v>0</v>
      </c>
      <c r="AK3280" s="64">
        <f t="shared" si="51"/>
        <v>2.7614793987649551E-2</v>
      </c>
    </row>
    <row r="3281" spans="1:37" x14ac:dyDescent="0.25">
      <c r="A3281">
        <v>3279</v>
      </c>
      <c r="B3281" s="1">
        <v>1.18E-2</v>
      </c>
      <c r="C3281" s="1">
        <v>-1.7735152345688349E-4</v>
      </c>
      <c r="D3281" s="58">
        <v>0.15213019411403139</v>
      </c>
      <c r="E3281" s="58">
        <v>4.6691690044977495E-2</v>
      </c>
      <c r="F3281" s="58">
        <v>3.8852380815083715E-2</v>
      </c>
      <c r="G3281" s="58">
        <v>8.195142259566611E-2</v>
      </c>
      <c r="H3281" s="58">
        <v>9.091293690201405E-3</v>
      </c>
      <c r="I3281" s="58">
        <v>0.14729498859455303</v>
      </c>
      <c r="J3281" s="58">
        <v>4.0939799906761679E-2</v>
      </c>
      <c r="K3281" s="58">
        <v>0.13199675881906753</v>
      </c>
      <c r="L3281" s="58">
        <v>0.12204055300540045</v>
      </c>
      <c r="M3281" s="58">
        <v>8.1744674223590136E-2</v>
      </c>
      <c r="N3281" s="58">
        <v>0.14726624419066719</v>
      </c>
      <c r="O3281" s="58">
        <v>0</v>
      </c>
      <c r="P3281" s="58">
        <v>0</v>
      </c>
      <c r="Q3281" s="58">
        <v>0</v>
      </c>
      <c r="R3281" s="58">
        <v>0</v>
      </c>
      <c r="S3281" s="58">
        <v>0</v>
      </c>
      <c r="T3281" s="58">
        <v>0</v>
      </c>
      <c r="U3281" s="58">
        <v>0</v>
      </c>
      <c r="V3281" s="58">
        <v>0</v>
      </c>
      <c r="W3281" s="58">
        <v>0</v>
      </c>
      <c r="X3281" s="58">
        <v>0</v>
      </c>
      <c r="Y3281" s="58">
        <v>0</v>
      </c>
      <c r="Z3281" s="58">
        <v>0</v>
      </c>
      <c r="AA3281" s="58">
        <v>0</v>
      </c>
      <c r="AB3281" s="58">
        <v>0</v>
      </c>
      <c r="AC3281" s="58">
        <v>0</v>
      </c>
      <c r="AD3281" s="58">
        <v>0</v>
      </c>
      <c r="AE3281" s="58">
        <v>0</v>
      </c>
      <c r="AF3281" s="58">
        <v>0</v>
      </c>
      <c r="AG3281" s="58">
        <v>0</v>
      </c>
      <c r="AH3281" s="58">
        <v>0</v>
      </c>
      <c r="AI3281" s="58">
        <v>0</v>
      </c>
      <c r="AK3281" s="64">
        <f t="shared" si="51"/>
        <v>-1.5029790123464703E-2</v>
      </c>
    </row>
    <row r="3282" spans="1:37" x14ac:dyDescent="0.25">
      <c r="A3282">
        <v>3280</v>
      </c>
      <c r="B3282" s="1">
        <v>1.2200000000000001E-2</v>
      </c>
      <c r="C3282" s="1">
        <v>-1.2254276558426266E-4</v>
      </c>
      <c r="D3282" s="58">
        <v>0.12043070129667825</v>
      </c>
      <c r="E3282" s="58">
        <v>8.521014151177124E-2</v>
      </c>
      <c r="F3282" s="58">
        <v>7.4889931745673766E-2</v>
      </c>
      <c r="G3282" s="58">
        <v>8.7720669754913008E-3</v>
      </c>
      <c r="H3282" s="58">
        <v>0.10238684061347478</v>
      </c>
      <c r="I3282" s="58">
        <v>0.16170141842422639</v>
      </c>
      <c r="J3282" s="58">
        <v>7.2963984742562216E-2</v>
      </c>
      <c r="K3282" s="58">
        <v>0.11184432516306038</v>
      </c>
      <c r="L3282" s="58">
        <v>0.1002851770043363</v>
      </c>
      <c r="M3282" s="58">
        <v>8.4911503971349653E-2</v>
      </c>
      <c r="N3282" s="58">
        <v>7.6603908551375874E-2</v>
      </c>
      <c r="O3282" s="58">
        <v>0</v>
      </c>
      <c r="P3282" s="58">
        <v>0</v>
      </c>
      <c r="Q3282" s="58">
        <v>0</v>
      </c>
      <c r="R3282" s="58">
        <v>0</v>
      </c>
      <c r="S3282" s="58">
        <v>0</v>
      </c>
      <c r="T3282" s="58">
        <v>0</v>
      </c>
      <c r="U3282" s="58">
        <v>0</v>
      </c>
      <c r="V3282" s="58">
        <v>0</v>
      </c>
      <c r="W3282" s="58">
        <v>0</v>
      </c>
      <c r="X3282" s="58">
        <v>0</v>
      </c>
      <c r="Y3282" s="58">
        <v>0</v>
      </c>
      <c r="Z3282" s="58">
        <v>0</v>
      </c>
      <c r="AA3282" s="58">
        <v>0</v>
      </c>
      <c r="AB3282" s="58">
        <v>0</v>
      </c>
      <c r="AC3282" s="58">
        <v>0</v>
      </c>
      <c r="AD3282" s="58">
        <v>0</v>
      </c>
      <c r="AE3282" s="58">
        <v>0</v>
      </c>
      <c r="AF3282" s="58">
        <v>0</v>
      </c>
      <c r="AG3282" s="58">
        <v>0</v>
      </c>
      <c r="AH3282" s="58">
        <v>0</v>
      </c>
      <c r="AI3282" s="58">
        <v>0</v>
      </c>
      <c r="AK3282" s="64">
        <f t="shared" si="51"/>
        <v>-1.0044488982316611E-2</v>
      </c>
    </row>
    <row r="3283" spans="1:37" x14ac:dyDescent="0.25">
      <c r="A3283">
        <v>3281</v>
      </c>
      <c r="B3283" s="1">
        <v>1.0999999999999999E-2</v>
      </c>
      <c r="C3283" s="1">
        <v>7.9649993957316948E-5</v>
      </c>
      <c r="D3283" s="58">
        <v>8.2423772455168964E-2</v>
      </c>
      <c r="E3283" s="58">
        <v>9.443162010517045E-2</v>
      </c>
      <c r="F3283" s="58">
        <v>0.12519165615205427</v>
      </c>
      <c r="G3283" s="58">
        <v>3.8264371826349376E-2</v>
      </c>
      <c r="H3283" s="58">
        <v>0.11040214895814165</v>
      </c>
      <c r="I3283" s="58">
        <v>8.7523400766021761E-2</v>
      </c>
      <c r="J3283" s="58">
        <v>0.13010417097700172</v>
      </c>
      <c r="K3283" s="58">
        <v>3.8199886115550766E-2</v>
      </c>
      <c r="L3283" s="58">
        <v>2.5331418651680749E-2</v>
      </c>
      <c r="M3283" s="58">
        <v>0.10155150223305369</v>
      </c>
      <c r="N3283" s="58">
        <v>0.16657605175980664</v>
      </c>
      <c r="O3283" s="58">
        <v>0</v>
      </c>
      <c r="P3283" s="58">
        <v>0</v>
      </c>
      <c r="Q3283" s="58">
        <v>0</v>
      </c>
      <c r="R3283" s="58">
        <v>0</v>
      </c>
      <c r="S3283" s="58">
        <v>0</v>
      </c>
      <c r="T3283" s="58">
        <v>0</v>
      </c>
      <c r="U3283" s="58">
        <v>0</v>
      </c>
      <c r="V3283" s="58">
        <v>0</v>
      </c>
      <c r="W3283" s="58">
        <v>0</v>
      </c>
      <c r="X3283" s="58">
        <v>0</v>
      </c>
      <c r="Y3283" s="58">
        <v>0</v>
      </c>
      <c r="Z3283" s="58">
        <v>0</v>
      </c>
      <c r="AA3283" s="58">
        <v>0</v>
      </c>
      <c r="AB3283" s="58">
        <v>0</v>
      </c>
      <c r="AC3283" s="58">
        <v>0</v>
      </c>
      <c r="AD3283" s="58">
        <v>0</v>
      </c>
      <c r="AE3283" s="58">
        <v>0</v>
      </c>
      <c r="AF3283" s="58">
        <v>0</v>
      </c>
      <c r="AG3283" s="58">
        <v>0</v>
      </c>
      <c r="AH3283" s="58">
        <v>0</v>
      </c>
      <c r="AI3283" s="58">
        <v>0</v>
      </c>
      <c r="AK3283" s="64">
        <f t="shared" si="51"/>
        <v>7.240908541574268E-3</v>
      </c>
    </row>
    <row r="3284" spans="1:37" x14ac:dyDescent="0.25">
      <c r="A3284">
        <v>3282</v>
      </c>
      <c r="B3284" s="1">
        <v>7.3000000000000001E-3</v>
      </c>
      <c r="C3284" s="1">
        <v>2.1479285505169595E-4</v>
      </c>
      <c r="D3284" s="58">
        <v>5.6846022638821367E-2</v>
      </c>
      <c r="E3284" s="58">
        <v>1.5990578738073837E-2</v>
      </c>
      <c r="F3284" s="58">
        <v>3.8268734737352456E-2</v>
      </c>
      <c r="G3284" s="58">
        <v>2.4314078476636629E-2</v>
      </c>
      <c r="H3284" s="58">
        <v>6.0114733336600737E-2</v>
      </c>
      <c r="I3284" s="58">
        <v>6.4154510140915555E-2</v>
      </c>
      <c r="J3284" s="58">
        <v>9.290694743479902E-2</v>
      </c>
      <c r="K3284" s="58">
        <v>2.7061203598394926E-2</v>
      </c>
      <c r="L3284" s="58">
        <v>0.20437496693087015</v>
      </c>
      <c r="M3284" s="58">
        <v>0.21410863250990969</v>
      </c>
      <c r="N3284" s="58">
        <v>0.20185959145762583</v>
      </c>
      <c r="O3284" s="58">
        <v>0</v>
      </c>
      <c r="P3284" s="58">
        <v>0</v>
      </c>
      <c r="Q3284" s="58">
        <v>0</v>
      </c>
      <c r="R3284" s="58">
        <v>0</v>
      </c>
      <c r="S3284" s="58">
        <v>0</v>
      </c>
      <c r="T3284" s="58">
        <v>0</v>
      </c>
      <c r="U3284" s="58">
        <v>0</v>
      </c>
      <c r="V3284" s="58">
        <v>0</v>
      </c>
      <c r="W3284" s="58">
        <v>0</v>
      </c>
      <c r="X3284" s="58">
        <v>0</v>
      </c>
      <c r="Y3284" s="58">
        <v>0</v>
      </c>
      <c r="Z3284" s="58">
        <v>0</v>
      </c>
      <c r="AA3284" s="58">
        <v>0</v>
      </c>
      <c r="AB3284" s="58">
        <v>0</v>
      </c>
      <c r="AC3284" s="58">
        <v>0</v>
      </c>
      <c r="AD3284" s="58">
        <v>0</v>
      </c>
      <c r="AE3284" s="58">
        <v>0</v>
      </c>
      <c r="AF3284" s="58">
        <v>0</v>
      </c>
      <c r="AG3284" s="58">
        <v>0</v>
      </c>
      <c r="AH3284" s="58">
        <v>0</v>
      </c>
      <c r="AI3284" s="58">
        <v>0</v>
      </c>
      <c r="AK3284" s="64">
        <f t="shared" si="51"/>
        <v>2.9423678774204924E-2</v>
      </c>
    </row>
    <row r="3285" spans="1:37" x14ac:dyDescent="0.25">
      <c r="A3285">
        <v>3283</v>
      </c>
      <c r="B3285" s="1">
        <v>1.32E-2</v>
      </c>
      <c r="C3285" s="1">
        <v>-1.9389902386807598E-4</v>
      </c>
      <c r="D3285" s="58">
        <v>0.15115510691138043</v>
      </c>
      <c r="E3285" s="58">
        <v>2.139680925696958E-2</v>
      </c>
      <c r="F3285" s="58">
        <v>0.14046471585712347</v>
      </c>
      <c r="G3285" s="58">
        <v>0.16661300702416315</v>
      </c>
      <c r="H3285" s="58">
        <v>7.5993951035707705E-2</v>
      </c>
      <c r="I3285" s="58">
        <v>0.20552235681594622</v>
      </c>
      <c r="J3285" s="58">
        <v>0.11766035703784593</v>
      </c>
      <c r="K3285" s="58">
        <v>1.6557513324193428E-2</v>
      </c>
      <c r="L3285" s="58">
        <v>1.3845809734729769E-2</v>
      </c>
      <c r="M3285" s="58">
        <v>4.6823125947427158E-2</v>
      </c>
      <c r="N3285" s="58">
        <v>4.39672470545132E-2</v>
      </c>
      <c r="O3285" s="58">
        <v>0</v>
      </c>
      <c r="P3285" s="58">
        <v>0</v>
      </c>
      <c r="Q3285" s="58">
        <v>0</v>
      </c>
      <c r="R3285" s="58">
        <v>0</v>
      </c>
      <c r="S3285" s="58">
        <v>0</v>
      </c>
      <c r="T3285" s="58">
        <v>0</v>
      </c>
      <c r="U3285" s="58">
        <v>0</v>
      </c>
      <c r="V3285" s="58">
        <v>0</v>
      </c>
      <c r="W3285" s="58">
        <v>0</v>
      </c>
      <c r="X3285" s="58">
        <v>0</v>
      </c>
      <c r="Y3285" s="58">
        <v>0</v>
      </c>
      <c r="Z3285" s="58">
        <v>0</v>
      </c>
      <c r="AA3285" s="58">
        <v>0</v>
      </c>
      <c r="AB3285" s="58">
        <v>0</v>
      </c>
      <c r="AC3285" s="58">
        <v>0</v>
      </c>
      <c r="AD3285" s="58">
        <v>0</v>
      </c>
      <c r="AE3285" s="58">
        <v>0</v>
      </c>
      <c r="AF3285" s="58">
        <v>0</v>
      </c>
      <c r="AG3285" s="58">
        <v>0</v>
      </c>
      <c r="AH3285" s="58">
        <v>0</v>
      </c>
      <c r="AI3285" s="58">
        <v>0</v>
      </c>
      <c r="AK3285" s="64">
        <f t="shared" si="51"/>
        <v>-1.4689319990005755E-2</v>
      </c>
    </row>
    <row r="3286" spans="1:37" x14ac:dyDescent="0.25">
      <c r="A3286">
        <v>3284</v>
      </c>
      <c r="B3286" s="1">
        <v>1.18E-2</v>
      </c>
      <c r="C3286" s="1">
        <v>-1.5187621943450851E-5</v>
      </c>
      <c r="D3286" s="58">
        <v>0.13000752706417257</v>
      </c>
      <c r="E3286" s="58">
        <v>0.1113838482407285</v>
      </c>
      <c r="F3286" s="58">
        <v>0.14870048943604067</v>
      </c>
      <c r="G3286" s="58">
        <v>6.3485101258385621E-2</v>
      </c>
      <c r="H3286" s="58">
        <v>1.1127265375283106E-2</v>
      </c>
      <c r="I3286" s="58">
        <v>1.3636619199304874E-2</v>
      </c>
      <c r="J3286" s="58">
        <v>7.8970373031097052E-2</v>
      </c>
      <c r="K3286" s="58">
        <v>0.11542057609913361</v>
      </c>
      <c r="L3286" s="58">
        <v>9.3254427093041589E-2</v>
      </c>
      <c r="M3286" s="58">
        <v>7.8840572365765013E-2</v>
      </c>
      <c r="N3286" s="58">
        <v>0.15517320083704733</v>
      </c>
      <c r="O3286" s="58">
        <v>0</v>
      </c>
      <c r="P3286" s="58">
        <v>0</v>
      </c>
      <c r="Q3286" s="58">
        <v>0</v>
      </c>
      <c r="R3286" s="58">
        <v>0</v>
      </c>
      <c r="S3286" s="58">
        <v>0</v>
      </c>
      <c r="T3286" s="58">
        <v>0</v>
      </c>
      <c r="U3286" s="58">
        <v>0</v>
      </c>
      <c r="V3286" s="58">
        <v>0</v>
      </c>
      <c r="W3286" s="58">
        <v>0</v>
      </c>
      <c r="X3286" s="58">
        <v>0</v>
      </c>
      <c r="Y3286" s="58">
        <v>0</v>
      </c>
      <c r="Z3286" s="58">
        <v>0</v>
      </c>
      <c r="AA3286" s="58">
        <v>0</v>
      </c>
      <c r="AB3286" s="58">
        <v>0</v>
      </c>
      <c r="AC3286" s="58">
        <v>0</v>
      </c>
      <c r="AD3286" s="58">
        <v>0</v>
      </c>
      <c r="AE3286" s="58">
        <v>0</v>
      </c>
      <c r="AF3286" s="58">
        <v>0</v>
      </c>
      <c r="AG3286" s="58">
        <v>0</v>
      </c>
      <c r="AH3286" s="58">
        <v>0</v>
      </c>
      <c r="AI3286" s="58">
        <v>0</v>
      </c>
      <c r="AK3286" s="64">
        <f t="shared" si="51"/>
        <v>-1.2870866053771909E-3</v>
      </c>
    </row>
    <row r="3287" spans="1:37" x14ac:dyDescent="0.25">
      <c r="A3287">
        <v>3285</v>
      </c>
      <c r="B3287" s="1">
        <v>1.12E-2</v>
      </c>
      <c r="C3287" s="1">
        <v>-3.1431705529129074E-4</v>
      </c>
      <c r="D3287" s="58">
        <v>0.10668357359928288</v>
      </c>
      <c r="E3287" s="58">
        <v>1.201466920747913E-2</v>
      </c>
      <c r="F3287" s="58">
        <v>0.10773045175983986</v>
      </c>
      <c r="G3287" s="58">
        <v>0.12787651794202592</v>
      </c>
      <c r="H3287" s="58">
        <v>6.4348078353271512E-2</v>
      </c>
      <c r="I3287" s="58">
        <v>0.13039945740298242</v>
      </c>
      <c r="J3287" s="58">
        <v>1.1179884181265505E-2</v>
      </c>
      <c r="K3287" s="58">
        <v>0.1243118518627591</v>
      </c>
      <c r="L3287" s="58">
        <v>0.13521272895360845</v>
      </c>
      <c r="M3287" s="58">
        <v>0.12468486152947547</v>
      </c>
      <c r="N3287" s="58">
        <v>5.5557925208009729E-2</v>
      </c>
      <c r="O3287" s="58">
        <v>0</v>
      </c>
      <c r="P3287" s="58">
        <v>0</v>
      </c>
      <c r="Q3287" s="58">
        <v>0</v>
      </c>
      <c r="R3287" s="58">
        <v>0</v>
      </c>
      <c r="S3287" s="58">
        <v>0</v>
      </c>
      <c r="T3287" s="58">
        <v>0</v>
      </c>
      <c r="U3287" s="58">
        <v>0</v>
      </c>
      <c r="V3287" s="58">
        <v>0</v>
      </c>
      <c r="W3287" s="58">
        <v>0</v>
      </c>
      <c r="X3287" s="58">
        <v>0</v>
      </c>
      <c r="Y3287" s="58">
        <v>0</v>
      </c>
      <c r="Z3287" s="58">
        <v>0</v>
      </c>
      <c r="AA3287" s="58">
        <v>0</v>
      </c>
      <c r="AB3287" s="58">
        <v>0</v>
      </c>
      <c r="AC3287" s="58">
        <v>0</v>
      </c>
      <c r="AD3287" s="58">
        <v>0</v>
      </c>
      <c r="AE3287" s="58">
        <v>0</v>
      </c>
      <c r="AF3287" s="58">
        <v>0</v>
      </c>
      <c r="AG3287" s="58">
        <v>0</v>
      </c>
      <c r="AH3287" s="58">
        <v>0</v>
      </c>
      <c r="AI3287" s="58">
        <v>0</v>
      </c>
      <c r="AK3287" s="64">
        <f t="shared" si="51"/>
        <v>-2.8064022793865245E-2</v>
      </c>
    </row>
    <row r="3288" spans="1:37" x14ac:dyDescent="0.25">
      <c r="A3288">
        <v>3286</v>
      </c>
      <c r="B3288" s="1">
        <v>1.2800000000000001E-2</v>
      </c>
      <c r="C3288" s="1">
        <v>-1.1709294918655475E-4</v>
      </c>
      <c r="D3288" s="58">
        <v>2.6275549978795575E-2</v>
      </c>
      <c r="E3288" s="58">
        <v>0.12070995011505023</v>
      </c>
      <c r="F3288" s="58">
        <v>8.5495210514932155E-2</v>
      </c>
      <c r="G3288" s="58">
        <v>2.6099883806438722E-2</v>
      </c>
      <c r="H3288" s="58">
        <v>0.1248637035703366</v>
      </c>
      <c r="I3288" s="58">
        <v>0.12836130288470682</v>
      </c>
      <c r="J3288" s="58">
        <v>8.3499693574927911E-2</v>
      </c>
      <c r="K3288" s="58">
        <v>0.15198916099236276</v>
      </c>
      <c r="L3288" s="58">
        <v>9.2301043509873421E-2</v>
      </c>
      <c r="M3288" s="58">
        <v>0.14454249913797529</v>
      </c>
      <c r="N3288" s="58">
        <v>1.5862001914600764E-2</v>
      </c>
      <c r="O3288" s="58">
        <v>0</v>
      </c>
      <c r="P3288" s="58">
        <v>0</v>
      </c>
      <c r="Q3288" s="58">
        <v>0</v>
      </c>
      <c r="R3288" s="58">
        <v>0</v>
      </c>
      <c r="S3288" s="58">
        <v>0</v>
      </c>
      <c r="T3288" s="58">
        <v>0</v>
      </c>
      <c r="U3288" s="58">
        <v>0</v>
      </c>
      <c r="V3288" s="58">
        <v>0</v>
      </c>
      <c r="W3288" s="58">
        <v>0</v>
      </c>
      <c r="X3288" s="58">
        <v>0</v>
      </c>
      <c r="Y3288" s="58">
        <v>0</v>
      </c>
      <c r="Z3288" s="58">
        <v>0</v>
      </c>
      <c r="AA3288" s="58">
        <v>0</v>
      </c>
      <c r="AB3288" s="58">
        <v>0</v>
      </c>
      <c r="AC3288" s="58">
        <v>0</v>
      </c>
      <c r="AD3288" s="58">
        <v>0</v>
      </c>
      <c r="AE3288" s="58">
        <v>0</v>
      </c>
      <c r="AF3288" s="58">
        <v>0</v>
      </c>
      <c r="AG3288" s="58">
        <v>0</v>
      </c>
      <c r="AH3288" s="58">
        <v>0</v>
      </c>
      <c r="AI3288" s="58">
        <v>0</v>
      </c>
      <c r="AK3288" s="64">
        <f t="shared" si="51"/>
        <v>-9.1478866551995899E-3</v>
      </c>
    </row>
    <row r="3289" spans="1:37" x14ac:dyDescent="0.25">
      <c r="A3289">
        <v>3287</v>
      </c>
      <c r="B3289" s="1">
        <v>1.2200000000000001E-2</v>
      </c>
      <c r="C3289" s="1">
        <v>2.1540198820681281E-4</v>
      </c>
      <c r="D3289" s="58">
        <v>4.511854104521975E-2</v>
      </c>
      <c r="E3289" s="58">
        <v>8.7703133864411684E-2</v>
      </c>
      <c r="F3289" s="58">
        <v>0.11199938624805174</v>
      </c>
      <c r="G3289" s="58">
        <v>0.14171670293835503</v>
      </c>
      <c r="H3289" s="58">
        <v>0.16370983920222743</v>
      </c>
      <c r="I3289" s="58">
        <v>3.7647518503612185E-2</v>
      </c>
      <c r="J3289" s="58">
        <v>0.1763286281314829</v>
      </c>
      <c r="K3289" s="58">
        <v>1.8054387332084976E-2</v>
      </c>
      <c r="L3289" s="58">
        <v>6.5173749792123217E-3</v>
      </c>
      <c r="M3289" s="58">
        <v>5.2864445077759774E-2</v>
      </c>
      <c r="N3289" s="58">
        <v>0.15834004267758228</v>
      </c>
      <c r="O3289" s="58">
        <v>0</v>
      </c>
      <c r="P3289" s="58">
        <v>0</v>
      </c>
      <c r="Q3289" s="58">
        <v>0</v>
      </c>
      <c r="R3289" s="58">
        <v>0</v>
      </c>
      <c r="S3289" s="58">
        <v>0</v>
      </c>
      <c r="T3289" s="58">
        <v>0</v>
      </c>
      <c r="U3289" s="58">
        <v>0</v>
      </c>
      <c r="V3289" s="58">
        <v>0</v>
      </c>
      <c r="W3289" s="58">
        <v>0</v>
      </c>
      <c r="X3289" s="58">
        <v>0</v>
      </c>
      <c r="Y3289" s="58">
        <v>0</v>
      </c>
      <c r="Z3289" s="58">
        <v>0</v>
      </c>
      <c r="AA3289" s="58">
        <v>0</v>
      </c>
      <c r="AB3289" s="58">
        <v>0</v>
      </c>
      <c r="AC3289" s="58">
        <v>0</v>
      </c>
      <c r="AD3289" s="58">
        <v>0</v>
      </c>
      <c r="AE3289" s="58">
        <v>0</v>
      </c>
      <c r="AF3289" s="58">
        <v>0</v>
      </c>
      <c r="AG3289" s="58">
        <v>0</v>
      </c>
      <c r="AH3289" s="58">
        <v>0</v>
      </c>
      <c r="AI3289" s="58">
        <v>0</v>
      </c>
      <c r="AK3289" s="64">
        <f t="shared" si="51"/>
        <v>1.7655900672689573E-2</v>
      </c>
    </row>
    <row r="3290" spans="1:37" x14ac:dyDescent="0.25">
      <c r="A3290">
        <v>3288</v>
      </c>
      <c r="B3290" s="1">
        <v>1.11E-2</v>
      </c>
      <c r="C3290" s="1">
        <v>-3.1589634027735461E-4</v>
      </c>
      <c r="D3290" s="58">
        <v>0.13931495016511258</v>
      </c>
      <c r="E3290" s="58">
        <v>7.2749817958521208E-4</v>
      </c>
      <c r="F3290" s="58">
        <v>0.10154091455710121</v>
      </c>
      <c r="G3290" s="58">
        <v>0.15220306984509513</v>
      </c>
      <c r="H3290" s="58">
        <v>8.0468173894169367E-2</v>
      </c>
      <c r="I3290" s="58">
        <v>3.9000895785336609E-2</v>
      </c>
      <c r="J3290" s="58">
        <v>5.125563735182706E-2</v>
      </c>
      <c r="K3290" s="58">
        <v>0.14450250237059573</v>
      </c>
      <c r="L3290" s="58">
        <v>7.2351802381402597E-2</v>
      </c>
      <c r="M3290" s="58">
        <v>0.13454232187610221</v>
      </c>
      <c r="N3290" s="58">
        <v>8.4092233593672322E-2</v>
      </c>
      <c r="O3290" s="58">
        <v>0</v>
      </c>
      <c r="P3290" s="58">
        <v>0</v>
      </c>
      <c r="Q3290" s="58">
        <v>0</v>
      </c>
      <c r="R3290" s="58">
        <v>0</v>
      </c>
      <c r="S3290" s="58">
        <v>0</v>
      </c>
      <c r="T3290" s="58">
        <v>0</v>
      </c>
      <c r="U3290" s="58">
        <v>0</v>
      </c>
      <c r="V3290" s="58">
        <v>0</v>
      </c>
      <c r="W3290" s="58">
        <v>0</v>
      </c>
      <c r="X3290" s="58">
        <v>0</v>
      </c>
      <c r="Y3290" s="58">
        <v>0</v>
      </c>
      <c r="Z3290" s="58">
        <v>0</v>
      </c>
      <c r="AA3290" s="58">
        <v>0</v>
      </c>
      <c r="AB3290" s="58">
        <v>0</v>
      </c>
      <c r="AC3290" s="58">
        <v>0</v>
      </c>
      <c r="AD3290" s="58">
        <v>0</v>
      </c>
      <c r="AE3290" s="58">
        <v>0</v>
      </c>
      <c r="AF3290" s="58">
        <v>0</v>
      </c>
      <c r="AG3290" s="58">
        <v>0</v>
      </c>
      <c r="AH3290" s="58">
        <v>0</v>
      </c>
      <c r="AI3290" s="58">
        <v>0</v>
      </c>
      <c r="AK3290" s="64">
        <f t="shared" si="51"/>
        <v>-2.8459129754716629E-2</v>
      </c>
    </row>
    <row r="3291" spans="1:37" x14ac:dyDescent="0.25">
      <c r="A3291">
        <v>3289</v>
      </c>
      <c r="B3291" s="1">
        <v>1.2E-2</v>
      </c>
      <c r="C3291" s="1">
        <v>2.7458874869384806E-5</v>
      </c>
      <c r="D3291" s="58">
        <v>5.1919907182396731E-2</v>
      </c>
      <c r="E3291" s="58">
        <v>8.4950647297198825E-2</v>
      </c>
      <c r="F3291" s="58">
        <v>0.12384057411615745</v>
      </c>
      <c r="G3291" s="58">
        <v>8.2343354471105759E-2</v>
      </c>
      <c r="H3291" s="58">
        <v>0.12338912278416579</v>
      </c>
      <c r="I3291" s="58">
        <v>0.14450279951736236</v>
      </c>
      <c r="J3291" s="58">
        <v>9.7793290689089735E-2</v>
      </c>
      <c r="K3291" s="58">
        <v>5.4550592699492681E-2</v>
      </c>
      <c r="L3291" s="58">
        <v>0.10133349651397928</v>
      </c>
      <c r="M3291" s="58">
        <v>1.8228269479262775E-3</v>
      </c>
      <c r="N3291" s="58">
        <v>0.13355338778112497</v>
      </c>
      <c r="O3291" s="58">
        <v>0</v>
      </c>
      <c r="P3291" s="58">
        <v>0</v>
      </c>
      <c r="Q3291" s="58">
        <v>0</v>
      </c>
      <c r="R3291" s="58">
        <v>0</v>
      </c>
      <c r="S3291" s="58">
        <v>0</v>
      </c>
      <c r="T3291" s="58">
        <v>0</v>
      </c>
      <c r="U3291" s="58">
        <v>0</v>
      </c>
      <c r="V3291" s="58">
        <v>0</v>
      </c>
      <c r="W3291" s="58">
        <v>0</v>
      </c>
      <c r="X3291" s="58">
        <v>0</v>
      </c>
      <c r="Y3291" s="58">
        <v>0</v>
      </c>
      <c r="Z3291" s="58">
        <v>0</v>
      </c>
      <c r="AA3291" s="58">
        <v>0</v>
      </c>
      <c r="AB3291" s="58">
        <v>0</v>
      </c>
      <c r="AC3291" s="58">
        <v>0</v>
      </c>
      <c r="AD3291" s="58">
        <v>0</v>
      </c>
      <c r="AE3291" s="58">
        <v>0</v>
      </c>
      <c r="AF3291" s="58">
        <v>0</v>
      </c>
      <c r="AG3291" s="58">
        <v>0</v>
      </c>
      <c r="AH3291" s="58">
        <v>0</v>
      </c>
      <c r="AI3291" s="58">
        <v>0</v>
      </c>
      <c r="AK3291" s="64">
        <f t="shared" si="51"/>
        <v>2.2882395724487339E-3</v>
      </c>
    </row>
    <row r="3292" spans="1:37" x14ac:dyDescent="0.25">
      <c r="A3292">
        <v>3290</v>
      </c>
      <c r="B3292" s="1">
        <v>1.0699999999999999E-2</v>
      </c>
      <c r="C3292" s="1">
        <v>2.317815774089527E-4</v>
      </c>
      <c r="D3292" s="58">
        <v>2.4470819113310317E-2</v>
      </c>
      <c r="E3292" s="58">
        <v>3.5227052154387019E-2</v>
      </c>
      <c r="F3292" s="58">
        <v>0.11207682173198202</v>
      </c>
      <c r="G3292" s="58">
        <v>0.14178800301840877</v>
      </c>
      <c r="H3292" s="58">
        <v>0.14614527604354205</v>
      </c>
      <c r="I3292" s="58">
        <v>6.1579287456022473E-2</v>
      </c>
      <c r="J3292" s="58">
        <v>0.16916630218339657</v>
      </c>
      <c r="K3292" s="58">
        <v>1.638758579713434E-4</v>
      </c>
      <c r="L3292" s="58">
        <v>0.12570450021850257</v>
      </c>
      <c r="M3292" s="58">
        <v>4.2141183982124429E-2</v>
      </c>
      <c r="N3292" s="58">
        <v>0.14153687824035258</v>
      </c>
      <c r="O3292" s="58">
        <v>0</v>
      </c>
      <c r="P3292" s="58">
        <v>0</v>
      </c>
      <c r="Q3292" s="58">
        <v>0</v>
      </c>
      <c r="R3292" s="58">
        <v>0</v>
      </c>
      <c r="S3292" s="58">
        <v>0</v>
      </c>
      <c r="T3292" s="58">
        <v>0</v>
      </c>
      <c r="U3292" s="58">
        <v>0</v>
      </c>
      <c r="V3292" s="58">
        <v>0</v>
      </c>
      <c r="W3292" s="58">
        <v>0</v>
      </c>
      <c r="X3292" s="58">
        <v>0</v>
      </c>
      <c r="Y3292" s="58">
        <v>0</v>
      </c>
      <c r="Z3292" s="58">
        <v>0</v>
      </c>
      <c r="AA3292" s="58">
        <v>0</v>
      </c>
      <c r="AB3292" s="58">
        <v>0</v>
      </c>
      <c r="AC3292" s="58">
        <v>0</v>
      </c>
      <c r="AD3292" s="58">
        <v>0</v>
      </c>
      <c r="AE3292" s="58">
        <v>0</v>
      </c>
      <c r="AF3292" s="58">
        <v>0</v>
      </c>
      <c r="AG3292" s="58">
        <v>0</v>
      </c>
      <c r="AH3292" s="58">
        <v>0</v>
      </c>
      <c r="AI3292" s="58">
        <v>0</v>
      </c>
      <c r="AK3292" s="64">
        <f t="shared" si="51"/>
        <v>2.1661829664388104E-2</v>
      </c>
    </row>
    <row r="3293" spans="1:37" x14ac:dyDescent="0.25">
      <c r="A3293">
        <v>3291</v>
      </c>
      <c r="B3293" s="1">
        <v>1.24E-2</v>
      </c>
      <c r="C3293" s="1">
        <v>-3.9965440887638912E-5</v>
      </c>
      <c r="D3293" s="58">
        <v>6.5707486367048915E-2</v>
      </c>
      <c r="E3293" s="58">
        <v>8.8585066170620938E-2</v>
      </c>
      <c r="F3293" s="58">
        <v>0.14608512136915092</v>
      </c>
      <c r="G3293" s="58">
        <v>0.1427980472739114</v>
      </c>
      <c r="H3293" s="58">
        <v>9.5266402761957247E-2</v>
      </c>
      <c r="I3293" s="58">
        <v>6.8297256277775331E-2</v>
      </c>
      <c r="J3293" s="58">
        <v>0.13245992746567614</v>
      </c>
      <c r="K3293" s="58">
        <v>7.2891844701561834E-2</v>
      </c>
      <c r="L3293" s="58">
        <v>8.706921623228666E-3</v>
      </c>
      <c r="M3293" s="58">
        <v>0.10627270993453981</v>
      </c>
      <c r="N3293" s="58">
        <v>7.2929216054528775E-2</v>
      </c>
      <c r="O3293" s="58">
        <v>0</v>
      </c>
      <c r="P3293" s="58">
        <v>0</v>
      </c>
      <c r="Q3293" s="58">
        <v>0</v>
      </c>
      <c r="R3293" s="58">
        <v>0</v>
      </c>
      <c r="S3293" s="58">
        <v>0</v>
      </c>
      <c r="T3293" s="58">
        <v>0</v>
      </c>
      <c r="U3293" s="58">
        <v>0</v>
      </c>
      <c r="V3293" s="58">
        <v>0</v>
      </c>
      <c r="W3293" s="58">
        <v>0</v>
      </c>
      <c r="X3293" s="58">
        <v>0</v>
      </c>
      <c r="Y3293" s="58">
        <v>0</v>
      </c>
      <c r="Z3293" s="58">
        <v>0</v>
      </c>
      <c r="AA3293" s="58">
        <v>0</v>
      </c>
      <c r="AB3293" s="58">
        <v>0</v>
      </c>
      <c r="AC3293" s="58">
        <v>0</v>
      </c>
      <c r="AD3293" s="58">
        <v>0</v>
      </c>
      <c r="AE3293" s="58">
        <v>0</v>
      </c>
      <c r="AF3293" s="58">
        <v>0</v>
      </c>
      <c r="AG3293" s="58">
        <v>0</v>
      </c>
      <c r="AH3293" s="58">
        <v>0</v>
      </c>
      <c r="AI3293" s="58">
        <v>0</v>
      </c>
      <c r="AK3293" s="64">
        <f t="shared" si="51"/>
        <v>-3.2230194264224929E-3</v>
      </c>
    </row>
    <row r="3294" spans="1:37" x14ac:dyDescent="0.25">
      <c r="A3294">
        <v>3292</v>
      </c>
      <c r="B3294" s="1">
        <v>1.06E-2</v>
      </c>
      <c r="C3294" s="1">
        <v>-1.1247428521869586E-4</v>
      </c>
      <c r="D3294" s="58">
        <v>9.6001620513330249E-2</v>
      </c>
      <c r="E3294" s="58">
        <v>3.5310242142739048E-2</v>
      </c>
      <c r="F3294" s="58">
        <v>0.14693246963393825</v>
      </c>
      <c r="G3294" s="58">
        <v>0.13460467976121498</v>
      </c>
      <c r="H3294" s="58">
        <v>0.1104260363780384</v>
      </c>
      <c r="I3294" s="58">
        <v>1.6611137190573975E-2</v>
      </c>
      <c r="J3294" s="58">
        <v>0.1082015399364155</v>
      </c>
      <c r="K3294" s="58">
        <v>8.0886272554623065E-2</v>
      </c>
      <c r="L3294" s="58">
        <v>5.3946267424731832E-2</v>
      </c>
      <c r="M3294" s="58">
        <v>0.16815879387025809</v>
      </c>
      <c r="N3294" s="58">
        <v>4.8920940594136625E-2</v>
      </c>
      <c r="O3294" s="58">
        <v>0</v>
      </c>
      <c r="P3294" s="58">
        <v>0</v>
      </c>
      <c r="Q3294" s="58">
        <v>0</v>
      </c>
      <c r="R3294" s="58">
        <v>0</v>
      </c>
      <c r="S3294" s="58">
        <v>0</v>
      </c>
      <c r="T3294" s="58">
        <v>0</v>
      </c>
      <c r="U3294" s="58">
        <v>0</v>
      </c>
      <c r="V3294" s="58">
        <v>0</v>
      </c>
      <c r="W3294" s="58">
        <v>0</v>
      </c>
      <c r="X3294" s="58">
        <v>0</v>
      </c>
      <c r="Y3294" s="58">
        <v>0</v>
      </c>
      <c r="Z3294" s="58">
        <v>0</v>
      </c>
      <c r="AA3294" s="58">
        <v>0</v>
      </c>
      <c r="AB3294" s="58">
        <v>0</v>
      </c>
      <c r="AC3294" s="58">
        <v>0</v>
      </c>
      <c r="AD3294" s="58">
        <v>0</v>
      </c>
      <c r="AE3294" s="58">
        <v>0</v>
      </c>
      <c r="AF3294" s="58">
        <v>0</v>
      </c>
      <c r="AG3294" s="58">
        <v>0</v>
      </c>
      <c r="AH3294" s="58">
        <v>0</v>
      </c>
      <c r="AI3294" s="58">
        <v>0</v>
      </c>
      <c r="AK3294" s="64">
        <f t="shared" si="51"/>
        <v>-1.061078162440527E-2</v>
      </c>
    </row>
    <row r="3295" spans="1:37" x14ac:dyDescent="0.25">
      <c r="A3295">
        <v>3293</v>
      </c>
      <c r="B3295" s="1">
        <v>1.4800000000000001E-2</v>
      </c>
      <c r="C3295" s="1">
        <v>-1.8538364181755755E-4</v>
      </c>
      <c r="D3295" s="58">
        <v>2.5871154460987703E-2</v>
      </c>
      <c r="E3295" s="58">
        <v>0.1519402118763348</v>
      </c>
      <c r="F3295" s="58">
        <v>0.13826790862836402</v>
      </c>
      <c r="G3295" s="58">
        <v>1.6073659547713334E-2</v>
      </c>
      <c r="H3295" s="58">
        <v>1.9153518386224304E-2</v>
      </c>
      <c r="I3295" s="58">
        <v>8.6469071821607846E-2</v>
      </c>
      <c r="J3295" s="58">
        <v>4.0140639962753417E-2</v>
      </c>
      <c r="K3295" s="58">
        <v>0.23021017080548645</v>
      </c>
      <c r="L3295" s="58">
        <v>0.18762881824657207</v>
      </c>
      <c r="M3295" s="58">
        <v>1.2317246247722072E-2</v>
      </c>
      <c r="N3295" s="58">
        <v>9.1927600016233804E-2</v>
      </c>
      <c r="O3295" s="58">
        <v>0</v>
      </c>
      <c r="P3295" s="58">
        <v>0</v>
      </c>
      <c r="Q3295" s="58">
        <v>0</v>
      </c>
      <c r="R3295" s="58">
        <v>0</v>
      </c>
      <c r="S3295" s="58">
        <v>0</v>
      </c>
      <c r="T3295" s="58">
        <v>0</v>
      </c>
      <c r="U3295" s="58">
        <v>0</v>
      </c>
      <c r="V3295" s="58">
        <v>0</v>
      </c>
      <c r="W3295" s="58">
        <v>0</v>
      </c>
      <c r="X3295" s="58">
        <v>0</v>
      </c>
      <c r="Y3295" s="58">
        <v>0</v>
      </c>
      <c r="Z3295" s="58">
        <v>0</v>
      </c>
      <c r="AA3295" s="58">
        <v>0</v>
      </c>
      <c r="AB3295" s="58">
        <v>0</v>
      </c>
      <c r="AC3295" s="58">
        <v>0</v>
      </c>
      <c r="AD3295" s="58">
        <v>0</v>
      </c>
      <c r="AE3295" s="58">
        <v>0</v>
      </c>
      <c r="AF3295" s="58">
        <v>0</v>
      </c>
      <c r="AG3295" s="58">
        <v>0</v>
      </c>
      <c r="AH3295" s="58">
        <v>0</v>
      </c>
      <c r="AI3295" s="58">
        <v>0</v>
      </c>
      <c r="AK3295" s="64">
        <f t="shared" si="51"/>
        <v>-1.2525921744429564E-2</v>
      </c>
    </row>
    <row r="3296" spans="1:37" x14ac:dyDescent="0.25">
      <c r="A3296">
        <v>3294</v>
      </c>
      <c r="B3296" s="1">
        <v>1.41E-2</v>
      </c>
      <c r="C3296" s="1">
        <v>-9.5815633645288505E-5</v>
      </c>
      <c r="D3296" s="58">
        <v>0.14017777089253974</v>
      </c>
      <c r="E3296" s="58">
        <v>0.13465763427342642</v>
      </c>
      <c r="F3296" s="58">
        <v>0.10767211889507901</v>
      </c>
      <c r="G3296" s="58">
        <v>1.5005618862245246E-2</v>
      </c>
      <c r="H3296" s="58">
        <v>7.049088027763141E-2</v>
      </c>
      <c r="I3296" s="58">
        <v>0.13988874486811317</v>
      </c>
      <c r="J3296" s="58">
        <v>0.13180394170698062</v>
      </c>
      <c r="K3296" s="58">
        <v>0.11342552530672446</v>
      </c>
      <c r="L3296" s="58">
        <v>7.8548065727966233E-3</v>
      </c>
      <c r="M3296" s="58">
        <v>7.7175600456814694E-2</v>
      </c>
      <c r="N3296" s="58">
        <v>6.1847357887648627E-2</v>
      </c>
      <c r="O3296" s="58">
        <v>0</v>
      </c>
      <c r="P3296" s="58">
        <v>0</v>
      </c>
      <c r="Q3296" s="58">
        <v>0</v>
      </c>
      <c r="R3296" s="58">
        <v>0</v>
      </c>
      <c r="S3296" s="58">
        <v>0</v>
      </c>
      <c r="T3296" s="58">
        <v>0</v>
      </c>
      <c r="U3296" s="58">
        <v>0</v>
      </c>
      <c r="V3296" s="58">
        <v>0</v>
      </c>
      <c r="W3296" s="58">
        <v>0</v>
      </c>
      <c r="X3296" s="58">
        <v>0</v>
      </c>
      <c r="Y3296" s="58">
        <v>0</v>
      </c>
      <c r="Z3296" s="58">
        <v>0</v>
      </c>
      <c r="AA3296" s="58">
        <v>0</v>
      </c>
      <c r="AB3296" s="58">
        <v>0</v>
      </c>
      <c r="AC3296" s="58">
        <v>0</v>
      </c>
      <c r="AD3296" s="58">
        <v>0</v>
      </c>
      <c r="AE3296" s="58">
        <v>0</v>
      </c>
      <c r="AF3296" s="58">
        <v>0</v>
      </c>
      <c r="AG3296" s="58">
        <v>0</v>
      </c>
      <c r="AH3296" s="58">
        <v>0</v>
      </c>
      <c r="AI3296" s="58">
        <v>0</v>
      </c>
      <c r="AK3296" s="64">
        <f t="shared" si="51"/>
        <v>-6.7954350103041497E-3</v>
      </c>
    </row>
    <row r="3297" spans="1:37" x14ac:dyDescent="0.25">
      <c r="A3297">
        <v>3295</v>
      </c>
      <c r="B3297" s="1">
        <v>1.2E-2</v>
      </c>
      <c r="C3297" s="1">
        <v>-2.9731847314071267E-4</v>
      </c>
      <c r="D3297" s="58">
        <v>1.0297166979098045E-4</v>
      </c>
      <c r="E3297" s="58">
        <v>9.2999277431302704E-3</v>
      </c>
      <c r="F3297" s="58">
        <v>0.10075488450771573</v>
      </c>
      <c r="G3297" s="58">
        <v>0.10291908148249679</v>
      </c>
      <c r="H3297" s="58">
        <v>0.12099767785466375</v>
      </c>
      <c r="I3297" s="58">
        <v>7.8526986994236936E-2</v>
      </c>
      <c r="J3297" s="58">
        <v>8.1145378797398374E-2</v>
      </c>
      <c r="K3297" s="58">
        <v>0.20506787415905239</v>
      </c>
      <c r="L3297" s="58">
        <v>0.20119045937332344</v>
      </c>
      <c r="M3297" s="58">
        <v>1.5317338577605246E-2</v>
      </c>
      <c r="N3297" s="58">
        <v>8.467741884058598E-2</v>
      </c>
      <c r="O3297" s="58">
        <v>0</v>
      </c>
      <c r="P3297" s="58">
        <v>0</v>
      </c>
      <c r="Q3297" s="58">
        <v>0</v>
      </c>
      <c r="R3297" s="58">
        <v>0</v>
      </c>
      <c r="S3297" s="58">
        <v>0</v>
      </c>
      <c r="T3297" s="58">
        <v>0</v>
      </c>
      <c r="U3297" s="58">
        <v>0</v>
      </c>
      <c r="V3297" s="58">
        <v>0</v>
      </c>
      <c r="W3297" s="58">
        <v>0</v>
      </c>
      <c r="X3297" s="58">
        <v>0</v>
      </c>
      <c r="Y3297" s="58">
        <v>0</v>
      </c>
      <c r="Z3297" s="58">
        <v>0</v>
      </c>
      <c r="AA3297" s="58">
        <v>0</v>
      </c>
      <c r="AB3297" s="58">
        <v>0</v>
      </c>
      <c r="AC3297" s="58">
        <v>0</v>
      </c>
      <c r="AD3297" s="58">
        <v>0</v>
      </c>
      <c r="AE3297" s="58">
        <v>0</v>
      </c>
      <c r="AF3297" s="58">
        <v>0</v>
      </c>
      <c r="AG3297" s="58">
        <v>0</v>
      </c>
      <c r="AH3297" s="58">
        <v>0</v>
      </c>
      <c r="AI3297" s="58">
        <v>0</v>
      </c>
      <c r="AK3297" s="64">
        <f t="shared" si="51"/>
        <v>-2.4776539428392721E-2</v>
      </c>
    </row>
    <row r="3298" spans="1:37" x14ac:dyDescent="0.25">
      <c r="A3298">
        <v>3296</v>
      </c>
      <c r="B3298" s="1">
        <v>1.2E-2</v>
      </c>
      <c r="C3298" s="1">
        <v>2.5202849138349315E-4</v>
      </c>
      <c r="D3298" s="58">
        <v>3.0272792928793962E-2</v>
      </c>
      <c r="E3298" s="58">
        <v>0.14449739911622111</v>
      </c>
      <c r="F3298" s="58">
        <v>4.0623500103215589E-3</v>
      </c>
      <c r="G3298" s="58">
        <v>0.13334105623050518</v>
      </c>
      <c r="H3298" s="58">
        <v>0.13833321011508601</v>
      </c>
      <c r="I3298" s="58">
        <v>5.0147121526916125E-2</v>
      </c>
      <c r="J3298" s="58">
        <v>1.4317143139282893E-2</v>
      </c>
      <c r="K3298" s="58">
        <v>0.10913734395159751</v>
      </c>
      <c r="L3298" s="58">
        <v>0.18047699218524949</v>
      </c>
      <c r="M3298" s="58">
        <v>0.12899192444818891</v>
      </c>
      <c r="N3298" s="58">
        <v>6.6422666347837431E-2</v>
      </c>
      <c r="O3298" s="58">
        <v>0</v>
      </c>
      <c r="P3298" s="58">
        <v>0</v>
      </c>
      <c r="Q3298" s="58">
        <v>0</v>
      </c>
      <c r="R3298" s="58">
        <v>0</v>
      </c>
      <c r="S3298" s="58">
        <v>0</v>
      </c>
      <c r="T3298" s="58">
        <v>0</v>
      </c>
      <c r="U3298" s="58">
        <v>0</v>
      </c>
      <c r="V3298" s="58">
        <v>0</v>
      </c>
      <c r="W3298" s="58">
        <v>0</v>
      </c>
      <c r="X3298" s="58">
        <v>0</v>
      </c>
      <c r="Y3298" s="58">
        <v>0</v>
      </c>
      <c r="Z3298" s="58">
        <v>0</v>
      </c>
      <c r="AA3298" s="58">
        <v>0</v>
      </c>
      <c r="AB3298" s="58">
        <v>0</v>
      </c>
      <c r="AC3298" s="58">
        <v>0</v>
      </c>
      <c r="AD3298" s="58">
        <v>0</v>
      </c>
      <c r="AE3298" s="58">
        <v>0</v>
      </c>
      <c r="AF3298" s="58">
        <v>0</v>
      </c>
      <c r="AG3298" s="58">
        <v>0</v>
      </c>
      <c r="AH3298" s="58">
        <v>0</v>
      </c>
      <c r="AI3298" s="58">
        <v>0</v>
      </c>
      <c r="AK3298" s="64">
        <f t="shared" si="51"/>
        <v>2.1002374281957763E-2</v>
      </c>
    </row>
    <row r="3299" spans="1:37" x14ac:dyDescent="0.25">
      <c r="A3299">
        <v>3297</v>
      </c>
      <c r="B3299" s="1">
        <v>1.5800000000000002E-2</v>
      </c>
      <c r="C3299" s="1">
        <v>1.6281806571697907E-4</v>
      </c>
      <c r="D3299" s="58">
        <v>1.3145027207455926E-2</v>
      </c>
      <c r="E3299" s="58">
        <v>0.20000214599038077</v>
      </c>
      <c r="F3299" s="58">
        <v>5.2305187698965153E-2</v>
      </c>
      <c r="G3299" s="58">
        <v>0.15817181892105645</v>
      </c>
      <c r="H3299" s="58">
        <v>0.15236947343415827</v>
      </c>
      <c r="I3299" s="58">
        <v>9.5536731880833475E-2</v>
      </c>
      <c r="J3299" s="58">
        <v>9.3020691799896429E-2</v>
      </c>
      <c r="K3299" s="58">
        <v>0.11305496985568077</v>
      </c>
      <c r="L3299" s="58">
        <v>2.0123316012762422E-2</v>
      </c>
      <c r="M3299" s="58">
        <v>9.4135431389011343E-2</v>
      </c>
      <c r="N3299" s="58">
        <v>8.1352058097988612E-3</v>
      </c>
      <c r="O3299" s="58">
        <v>0</v>
      </c>
      <c r="P3299" s="58">
        <v>0</v>
      </c>
      <c r="Q3299" s="58">
        <v>0</v>
      </c>
      <c r="R3299" s="58">
        <v>0</v>
      </c>
      <c r="S3299" s="58">
        <v>0</v>
      </c>
      <c r="T3299" s="58">
        <v>0</v>
      </c>
      <c r="U3299" s="58">
        <v>0</v>
      </c>
      <c r="V3299" s="58">
        <v>0</v>
      </c>
      <c r="W3299" s="58">
        <v>0</v>
      </c>
      <c r="X3299" s="58">
        <v>0</v>
      </c>
      <c r="Y3299" s="58">
        <v>0</v>
      </c>
      <c r="Z3299" s="58">
        <v>0</v>
      </c>
      <c r="AA3299" s="58">
        <v>0</v>
      </c>
      <c r="AB3299" s="58">
        <v>0</v>
      </c>
      <c r="AC3299" s="58">
        <v>0</v>
      </c>
      <c r="AD3299" s="58">
        <v>0</v>
      </c>
      <c r="AE3299" s="58">
        <v>0</v>
      </c>
      <c r="AF3299" s="58">
        <v>0</v>
      </c>
      <c r="AG3299" s="58">
        <v>0</v>
      </c>
      <c r="AH3299" s="58">
        <v>0</v>
      </c>
      <c r="AI3299" s="58">
        <v>0</v>
      </c>
      <c r="AK3299" s="64">
        <f t="shared" si="51"/>
        <v>1.0304940868163231E-2</v>
      </c>
    </row>
    <row r="3300" spans="1:37" x14ac:dyDescent="0.25">
      <c r="A3300">
        <v>3298</v>
      </c>
      <c r="B3300" s="1">
        <v>1.2800000000000001E-2</v>
      </c>
      <c r="C3300" s="1">
        <v>-2.5862357964098336E-4</v>
      </c>
      <c r="D3300" s="58">
        <v>0.17078410834549379</v>
      </c>
      <c r="E3300" s="58">
        <v>4.737612047587051E-2</v>
      </c>
      <c r="F3300" s="58">
        <v>9.1996535194801846E-2</v>
      </c>
      <c r="G3300" s="58">
        <v>0.15069240285558119</v>
      </c>
      <c r="H3300" s="58">
        <v>0.13955003581492453</v>
      </c>
      <c r="I3300" s="58">
        <v>8.1790763211553978E-3</v>
      </c>
      <c r="J3300" s="58">
        <v>3.5717794423971043E-2</v>
      </c>
      <c r="K3300" s="58">
        <v>0.16924229681653388</v>
      </c>
      <c r="L3300" s="58">
        <v>4.7173404463877612E-2</v>
      </c>
      <c r="M3300" s="58">
        <v>2.0509705685131294E-3</v>
      </c>
      <c r="N3300" s="58">
        <v>0.13723725471927689</v>
      </c>
      <c r="O3300" s="58">
        <v>0</v>
      </c>
      <c r="P3300" s="58">
        <v>0</v>
      </c>
      <c r="Q3300" s="58">
        <v>0</v>
      </c>
      <c r="R3300" s="58">
        <v>0</v>
      </c>
      <c r="S3300" s="58">
        <v>0</v>
      </c>
      <c r="T3300" s="58">
        <v>0</v>
      </c>
      <c r="U3300" s="58">
        <v>0</v>
      </c>
      <c r="V3300" s="58">
        <v>0</v>
      </c>
      <c r="W3300" s="58">
        <v>0</v>
      </c>
      <c r="X3300" s="58">
        <v>0</v>
      </c>
      <c r="Y3300" s="58">
        <v>0</v>
      </c>
      <c r="Z3300" s="58">
        <v>0</v>
      </c>
      <c r="AA3300" s="58">
        <v>0</v>
      </c>
      <c r="AB3300" s="58">
        <v>0</v>
      </c>
      <c r="AC3300" s="58">
        <v>0</v>
      </c>
      <c r="AD3300" s="58">
        <v>0</v>
      </c>
      <c r="AE3300" s="58">
        <v>0</v>
      </c>
      <c r="AF3300" s="58">
        <v>0</v>
      </c>
      <c r="AG3300" s="58">
        <v>0</v>
      </c>
      <c r="AH3300" s="58">
        <v>0</v>
      </c>
      <c r="AI3300" s="58">
        <v>0</v>
      </c>
      <c r="AK3300" s="64">
        <f t="shared" si="51"/>
        <v>-2.0204967159451824E-2</v>
      </c>
    </row>
    <row r="3301" spans="1:37" x14ac:dyDescent="0.25">
      <c r="A3301">
        <v>3299</v>
      </c>
      <c r="B3301" s="1">
        <v>1.2699999999999999E-2</v>
      </c>
      <c r="C3301" s="1">
        <v>1.2426501482093246E-4</v>
      </c>
      <c r="D3301" s="58">
        <v>6.9916966756436542E-3</v>
      </c>
      <c r="E3301" s="58">
        <v>0.12118091785939702</v>
      </c>
      <c r="F3301" s="58">
        <v>5.2648622845268903E-2</v>
      </c>
      <c r="G3301" s="58">
        <v>0.1296598899205845</v>
      </c>
      <c r="H3301" s="58">
        <v>9.1986051614305606E-2</v>
      </c>
      <c r="I3301" s="58">
        <v>0.11336720102601956</v>
      </c>
      <c r="J3301" s="58">
        <v>0.12276261121809963</v>
      </c>
      <c r="K3301" s="58">
        <v>9.3756978471323388E-2</v>
      </c>
      <c r="L3301" s="58">
        <v>6.0824292108905414E-2</v>
      </c>
      <c r="M3301" s="58">
        <v>5.8681987111843394E-2</v>
      </c>
      <c r="N3301" s="58">
        <v>0.148139751148609</v>
      </c>
      <c r="O3301" s="58">
        <v>0</v>
      </c>
      <c r="P3301" s="58">
        <v>0</v>
      </c>
      <c r="Q3301" s="58">
        <v>0</v>
      </c>
      <c r="R3301" s="58">
        <v>0</v>
      </c>
      <c r="S3301" s="58">
        <v>0</v>
      </c>
      <c r="T3301" s="58">
        <v>0</v>
      </c>
      <c r="U3301" s="58">
        <v>0</v>
      </c>
      <c r="V3301" s="58">
        <v>0</v>
      </c>
      <c r="W3301" s="58">
        <v>0</v>
      </c>
      <c r="X3301" s="58">
        <v>0</v>
      </c>
      <c r="Y3301" s="58">
        <v>0</v>
      </c>
      <c r="Z3301" s="58">
        <v>0</v>
      </c>
      <c r="AA3301" s="58">
        <v>0</v>
      </c>
      <c r="AB3301" s="58">
        <v>0</v>
      </c>
      <c r="AC3301" s="58">
        <v>0</v>
      </c>
      <c r="AD3301" s="58">
        <v>0</v>
      </c>
      <c r="AE3301" s="58">
        <v>0</v>
      </c>
      <c r="AF3301" s="58">
        <v>0</v>
      </c>
      <c r="AG3301" s="58">
        <v>0</v>
      </c>
      <c r="AH3301" s="58">
        <v>0</v>
      </c>
      <c r="AI3301" s="58">
        <v>0</v>
      </c>
      <c r="AK3301" s="64">
        <f t="shared" si="51"/>
        <v>9.7846468362938945E-3</v>
      </c>
    </row>
    <row r="3302" spans="1:37" x14ac:dyDescent="0.25">
      <c r="A3302">
        <v>3300</v>
      </c>
      <c r="B3302" s="1">
        <v>1.2999999999999999E-2</v>
      </c>
      <c r="C3302" s="1">
        <v>-1.7097714715190224E-4</v>
      </c>
      <c r="D3302" s="58">
        <v>0.18353760470050096</v>
      </c>
      <c r="E3302" s="58">
        <v>6.1441637259238346E-2</v>
      </c>
      <c r="F3302" s="58">
        <v>0.1416332464929862</v>
      </c>
      <c r="G3302" s="58">
        <v>5.2030556389487864E-2</v>
      </c>
      <c r="H3302" s="58">
        <v>9.9579961358719354E-2</v>
      </c>
      <c r="I3302" s="58">
        <v>0.20221056232254134</v>
      </c>
      <c r="J3302" s="58">
        <v>6.5390706534603243E-2</v>
      </c>
      <c r="K3302" s="58">
        <v>5.2163995936476228E-2</v>
      </c>
      <c r="L3302" s="58">
        <v>0.11326625244537122</v>
      </c>
      <c r="M3302" s="58">
        <v>1.9313213453824297E-2</v>
      </c>
      <c r="N3302" s="58">
        <v>9.4322631062508933E-3</v>
      </c>
      <c r="O3302" s="58">
        <v>0</v>
      </c>
      <c r="P3302" s="58">
        <v>0</v>
      </c>
      <c r="Q3302" s="58">
        <v>0</v>
      </c>
      <c r="R3302" s="58">
        <v>0</v>
      </c>
      <c r="S3302" s="58">
        <v>0</v>
      </c>
      <c r="T3302" s="58">
        <v>0</v>
      </c>
      <c r="U3302" s="58">
        <v>0</v>
      </c>
      <c r="V3302" s="58">
        <v>0</v>
      </c>
      <c r="W3302" s="58">
        <v>0</v>
      </c>
      <c r="X3302" s="58">
        <v>0</v>
      </c>
      <c r="Y3302" s="58">
        <v>0</v>
      </c>
      <c r="Z3302" s="58">
        <v>0</v>
      </c>
      <c r="AA3302" s="58">
        <v>0</v>
      </c>
      <c r="AB3302" s="58">
        <v>0</v>
      </c>
      <c r="AC3302" s="58">
        <v>0</v>
      </c>
      <c r="AD3302" s="58">
        <v>0</v>
      </c>
      <c r="AE3302" s="58">
        <v>0</v>
      </c>
      <c r="AF3302" s="58">
        <v>0</v>
      </c>
      <c r="AG3302" s="58">
        <v>0</v>
      </c>
      <c r="AH3302" s="58">
        <v>0</v>
      </c>
      <c r="AI3302" s="58">
        <v>0</v>
      </c>
      <c r="AK3302" s="64">
        <f t="shared" si="51"/>
        <v>-1.3152088242454018E-2</v>
      </c>
    </row>
    <row r="3303" spans="1:37" x14ac:dyDescent="0.25">
      <c r="A3303">
        <v>3301</v>
      </c>
      <c r="B3303" s="1">
        <v>1.06E-2</v>
      </c>
      <c r="C3303" s="1">
        <v>3.147844913018498E-5</v>
      </c>
      <c r="D3303" s="58">
        <v>1.9677551855098684E-2</v>
      </c>
      <c r="E3303" s="58">
        <v>8.5442565737743351E-2</v>
      </c>
      <c r="F3303" s="58">
        <v>0.172643367717981</v>
      </c>
      <c r="G3303" s="58">
        <v>5.4473539044166561E-2</v>
      </c>
      <c r="H3303" s="58">
        <v>0.13691237518438756</v>
      </c>
      <c r="I3303" s="58">
        <v>0.1493204277984011</v>
      </c>
      <c r="J3303" s="58">
        <v>6.3876214904817763E-2</v>
      </c>
      <c r="K3303" s="58">
        <v>8.2166830143824959E-3</v>
      </c>
      <c r="L3303" s="58">
        <v>0.12496684797244861</v>
      </c>
      <c r="M3303" s="58">
        <v>0.1720623453582944</v>
      </c>
      <c r="N3303" s="58">
        <v>1.240808141227831E-2</v>
      </c>
      <c r="O3303" s="58">
        <v>0</v>
      </c>
      <c r="P3303" s="58">
        <v>0</v>
      </c>
      <c r="Q3303" s="58">
        <v>0</v>
      </c>
      <c r="R3303" s="58">
        <v>0</v>
      </c>
      <c r="S3303" s="58">
        <v>0</v>
      </c>
      <c r="T3303" s="58">
        <v>0</v>
      </c>
      <c r="U3303" s="58">
        <v>0</v>
      </c>
      <c r="V3303" s="58">
        <v>0</v>
      </c>
      <c r="W3303" s="58">
        <v>0</v>
      </c>
      <c r="X3303" s="58">
        <v>0</v>
      </c>
      <c r="Y3303" s="58">
        <v>0</v>
      </c>
      <c r="Z3303" s="58">
        <v>0</v>
      </c>
      <c r="AA3303" s="58">
        <v>0</v>
      </c>
      <c r="AB3303" s="58">
        <v>0</v>
      </c>
      <c r="AC3303" s="58">
        <v>0</v>
      </c>
      <c r="AD3303" s="58">
        <v>0</v>
      </c>
      <c r="AE3303" s="58">
        <v>0</v>
      </c>
      <c r="AF3303" s="58">
        <v>0</v>
      </c>
      <c r="AG3303" s="58">
        <v>0</v>
      </c>
      <c r="AH3303" s="58">
        <v>0</v>
      </c>
      <c r="AI3303" s="58">
        <v>0</v>
      </c>
      <c r="AK3303" s="64">
        <f t="shared" si="51"/>
        <v>2.9696650122816018E-3</v>
      </c>
    </row>
    <row r="3304" spans="1:37" x14ac:dyDescent="0.25">
      <c r="A3304">
        <v>3302</v>
      </c>
      <c r="B3304" s="1">
        <v>1.2999999999999999E-2</v>
      </c>
      <c r="C3304" s="1">
        <v>9.875090846523624E-5</v>
      </c>
      <c r="D3304" s="58">
        <v>6.8036995466180888E-2</v>
      </c>
      <c r="E3304" s="58">
        <v>0.11339538268387635</v>
      </c>
      <c r="F3304" s="58">
        <v>4.927663636955304E-2</v>
      </c>
      <c r="G3304" s="58">
        <v>0.1330735063778635</v>
      </c>
      <c r="H3304" s="58">
        <v>4.2658157493646209E-2</v>
      </c>
      <c r="I3304" s="58">
        <v>8.4250624102061175E-2</v>
      </c>
      <c r="J3304" s="58">
        <v>0.18933724471022129</v>
      </c>
      <c r="K3304" s="58">
        <v>0.10769928833937639</v>
      </c>
      <c r="L3304" s="58">
        <v>3.7567178861368747E-2</v>
      </c>
      <c r="M3304" s="58">
        <v>0.10098514350818619</v>
      </c>
      <c r="N3304" s="58">
        <v>7.371984208766641E-2</v>
      </c>
      <c r="O3304" s="58">
        <v>0</v>
      </c>
      <c r="P3304" s="58">
        <v>0</v>
      </c>
      <c r="Q3304" s="58">
        <v>0</v>
      </c>
      <c r="R3304" s="58">
        <v>0</v>
      </c>
      <c r="S3304" s="58">
        <v>0</v>
      </c>
      <c r="T3304" s="58">
        <v>0</v>
      </c>
      <c r="U3304" s="58">
        <v>0</v>
      </c>
      <c r="V3304" s="58">
        <v>0</v>
      </c>
      <c r="W3304" s="58">
        <v>0</v>
      </c>
      <c r="X3304" s="58">
        <v>0</v>
      </c>
      <c r="Y3304" s="58">
        <v>0</v>
      </c>
      <c r="Z3304" s="58">
        <v>0</v>
      </c>
      <c r="AA3304" s="58">
        <v>0</v>
      </c>
      <c r="AB3304" s="58">
        <v>0</v>
      </c>
      <c r="AC3304" s="58">
        <v>0</v>
      </c>
      <c r="AD3304" s="58">
        <v>0</v>
      </c>
      <c r="AE3304" s="58">
        <v>0</v>
      </c>
      <c r="AF3304" s="58">
        <v>0</v>
      </c>
      <c r="AG3304" s="58">
        <v>0</v>
      </c>
      <c r="AH3304" s="58">
        <v>0</v>
      </c>
      <c r="AI3304" s="58">
        <v>0</v>
      </c>
      <c r="AK3304" s="64">
        <f t="shared" si="51"/>
        <v>7.5962237280950955E-3</v>
      </c>
    </row>
    <row r="3305" spans="1:37" x14ac:dyDescent="0.25">
      <c r="A3305">
        <v>3303</v>
      </c>
      <c r="B3305" s="1">
        <v>1.15E-2</v>
      </c>
      <c r="C3305" s="1">
        <v>-1.9845652859871364E-4</v>
      </c>
      <c r="D3305" s="58">
        <v>0.10065330593373781</v>
      </c>
      <c r="E3305" s="58">
        <v>7.2233641743713051E-2</v>
      </c>
      <c r="F3305" s="58">
        <v>0.10965855726386034</v>
      </c>
      <c r="G3305" s="58">
        <v>5.1448241164466862E-2</v>
      </c>
      <c r="H3305" s="58">
        <v>2.9221639794302187E-2</v>
      </c>
      <c r="I3305" s="58">
        <v>9.3244375086288203E-2</v>
      </c>
      <c r="J3305" s="58">
        <v>0.12026638125884227</v>
      </c>
      <c r="K3305" s="58">
        <v>0.13344919109170456</v>
      </c>
      <c r="L3305" s="58">
        <v>3.9013937287534772E-2</v>
      </c>
      <c r="M3305" s="58">
        <v>0.18528313693282383</v>
      </c>
      <c r="N3305" s="58">
        <v>6.5527592442726199E-2</v>
      </c>
      <c r="O3305" s="58">
        <v>0</v>
      </c>
      <c r="P3305" s="58">
        <v>0</v>
      </c>
      <c r="Q3305" s="58">
        <v>0</v>
      </c>
      <c r="R3305" s="58">
        <v>0</v>
      </c>
      <c r="S3305" s="58">
        <v>0</v>
      </c>
      <c r="T3305" s="58">
        <v>0</v>
      </c>
      <c r="U3305" s="58">
        <v>0</v>
      </c>
      <c r="V3305" s="58">
        <v>0</v>
      </c>
      <c r="W3305" s="58">
        <v>0</v>
      </c>
      <c r="X3305" s="58">
        <v>0</v>
      </c>
      <c r="Y3305" s="58">
        <v>0</v>
      </c>
      <c r="Z3305" s="58">
        <v>0</v>
      </c>
      <c r="AA3305" s="58">
        <v>0</v>
      </c>
      <c r="AB3305" s="58">
        <v>0</v>
      </c>
      <c r="AC3305" s="58">
        <v>0</v>
      </c>
      <c r="AD3305" s="58">
        <v>0</v>
      </c>
      <c r="AE3305" s="58">
        <v>0</v>
      </c>
      <c r="AF3305" s="58">
        <v>0</v>
      </c>
      <c r="AG3305" s="58">
        <v>0</v>
      </c>
      <c r="AH3305" s="58">
        <v>0</v>
      </c>
      <c r="AI3305" s="58">
        <v>0</v>
      </c>
      <c r="AK3305" s="64">
        <f t="shared" si="51"/>
        <v>-1.7257089443366402E-2</v>
      </c>
    </row>
    <row r="3306" spans="1:37" x14ac:dyDescent="0.25">
      <c r="A3306">
        <v>3304</v>
      </c>
      <c r="B3306" s="1">
        <v>1.2200000000000001E-2</v>
      </c>
      <c r="C3306" s="1">
        <v>-2.2333774987551088E-4</v>
      </c>
      <c r="D3306" s="58">
        <v>0.12704015816218686</v>
      </c>
      <c r="E3306" s="58">
        <v>3.0866657465020188E-2</v>
      </c>
      <c r="F3306" s="58">
        <v>0.11859185440397962</v>
      </c>
      <c r="G3306" s="58">
        <v>7.1262786666799277E-2</v>
      </c>
      <c r="H3306" s="58">
        <v>0.13502335458408962</v>
      </c>
      <c r="I3306" s="58">
        <v>0.11641028811160349</v>
      </c>
      <c r="J3306" s="58">
        <v>0.11614550457968219</v>
      </c>
      <c r="K3306" s="58">
        <v>0.11677208430053293</v>
      </c>
      <c r="L3306" s="58">
        <v>0.105586033780019</v>
      </c>
      <c r="M3306" s="58">
        <v>4.6794430310042004E-2</v>
      </c>
      <c r="N3306" s="58">
        <v>1.5506847636044773E-2</v>
      </c>
      <c r="O3306" s="58">
        <v>0</v>
      </c>
      <c r="P3306" s="58">
        <v>0</v>
      </c>
      <c r="Q3306" s="58">
        <v>0</v>
      </c>
      <c r="R3306" s="58">
        <v>0</v>
      </c>
      <c r="S3306" s="58">
        <v>0</v>
      </c>
      <c r="T3306" s="58">
        <v>0</v>
      </c>
      <c r="U3306" s="58">
        <v>0</v>
      </c>
      <c r="V3306" s="58">
        <v>0</v>
      </c>
      <c r="W3306" s="58">
        <v>0</v>
      </c>
      <c r="X3306" s="58">
        <v>0</v>
      </c>
      <c r="Y3306" s="58">
        <v>0</v>
      </c>
      <c r="Z3306" s="58">
        <v>0</v>
      </c>
      <c r="AA3306" s="58">
        <v>0</v>
      </c>
      <c r="AB3306" s="58">
        <v>0</v>
      </c>
      <c r="AC3306" s="58">
        <v>0</v>
      </c>
      <c r="AD3306" s="58">
        <v>0</v>
      </c>
      <c r="AE3306" s="58">
        <v>0</v>
      </c>
      <c r="AF3306" s="58">
        <v>0</v>
      </c>
      <c r="AG3306" s="58">
        <v>0</v>
      </c>
      <c r="AH3306" s="58">
        <v>0</v>
      </c>
      <c r="AI3306" s="58">
        <v>0</v>
      </c>
      <c r="AK3306" s="64">
        <f t="shared" si="51"/>
        <v>-1.8306372940615646E-2</v>
      </c>
    </row>
    <row r="3307" spans="1:37" x14ac:dyDescent="0.25">
      <c r="A3307">
        <v>3305</v>
      </c>
      <c r="B3307" s="1">
        <v>1.1299999999999999E-2</v>
      </c>
      <c r="C3307" s="1">
        <v>-3.2363038002206388E-4</v>
      </c>
      <c r="D3307" s="58">
        <v>0.10214358836291838</v>
      </c>
      <c r="E3307" s="58">
        <v>2.6095507767885395E-2</v>
      </c>
      <c r="F3307" s="58">
        <v>0.17298207874245441</v>
      </c>
      <c r="G3307" s="58">
        <v>0.14112496128661403</v>
      </c>
      <c r="H3307" s="58">
        <v>5.177260906412625E-2</v>
      </c>
      <c r="I3307" s="58">
        <v>6.9503145767757193E-2</v>
      </c>
      <c r="J3307" s="58">
        <v>1.4966903487917564E-2</v>
      </c>
      <c r="K3307" s="58">
        <v>0.11455442954140654</v>
      </c>
      <c r="L3307" s="58">
        <v>4.4873684076930341E-2</v>
      </c>
      <c r="M3307" s="58">
        <v>5.8550027836403763E-2</v>
      </c>
      <c r="N3307" s="58">
        <v>0.20343306406558609</v>
      </c>
      <c r="O3307" s="58">
        <v>0</v>
      </c>
      <c r="P3307" s="58">
        <v>0</v>
      </c>
      <c r="Q3307" s="58">
        <v>0</v>
      </c>
      <c r="R3307" s="58">
        <v>0</v>
      </c>
      <c r="S3307" s="58">
        <v>0</v>
      </c>
      <c r="T3307" s="58">
        <v>0</v>
      </c>
      <c r="U3307" s="58">
        <v>0</v>
      </c>
      <c r="V3307" s="58">
        <v>0</v>
      </c>
      <c r="W3307" s="58">
        <v>0</v>
      </c>
      <c r="X3307" s="58">
        <v>0</v>
      </c>
      <c r="Y3307" s="58">
        <v>0</v>
      </c>
      <c r="Z3307" s="58">
        <v>0</v>
      </c>
      <c r="AA3307" s="58">
        <v>0</v>
      </c>
      <c r="AB3307" s="58">
        <v>0</v>
      </c>
      <c r="AC3307" s="58">
        <v>0</v>
      </c>
      <c r="AD3307" s="58">
        <v>0</v>
      </c>
      <c r="AE3307" s="58">
        <v>0</v>
      </c>
      <c r="AF3307" s="58">
        <v>0</v>
      </c>
      <c r="AG3307" s="58">
        <v>0</v>
      </c>
      <c r="AH3307" s="58">
        <v>0</v>
      </c>
      <c r="AI3307" s="58">
        <v>0</v>
      </c>
      <c r="AK3307" s="64">
        <f t="shared" si="51"/>
        <v>-2.8639856639120699E-2</v>
      </c>
    </row>
    <row r="3308" spans="1:37" x14ac:dyDescent="0.25">
      <c r="A3308">
        <v>3306</v>
      </c>
      <c r="B3308" s="1">
        <v>1.35E-2</v>
      </c>
      <c r="C3308" s="1">
        <v>4.3218154051858643E-5</v>
      </c>
      <c r="D3308" s="58">
        <v>7.4153052499955144E-2</v>
      </c>
      <c r="E3308" s="58">
        <v>0.14051199350282872</v>
      </c>
      <c r="F3308" s="58">
        <v>7.773740503684845E-2</v>
      </c>
      <c r="G3308" s="58">
        <v>9.7192001516891516E-2</v>
      </c>
      <c r="H3308" s="58">
        <v>0.14235512444490184</v>
      </c>
      <c r="I3308" s="58">
        <v>4.5173358803077207E-3</v>
      </c>
      <c r="J3308" s="58">
        <v>0.11065527957858443</v>
      </c>
      <c r="K3308" s="58">
        <v>0.14420684720208377</v>
      </c>
      <c r="L3308" s="58">
        <v>1.4904726314838074E-2</v>
      </c>
      <c r="M3308" s="58">
        <v>6.5546099089822743E-2</v>
      </c>
      <c r="N3308" s="58">
        <v>0.12822013493293752</v>
      </c>
      <c r="O3308" s="58">
        <v>0</v>
      </c>
      <c r="P3308" s="58">
        <v>0</v>
      </c>
      <c r="Q3308" s="58">
        <v>0</v>
      </c>
      <c r="R3308" s="58">
        <v>0</v>
      </c>
      <c r="S3308" s="58">
        <v>0</v>
      </c>
      <c r="T3308" s="58">
        <v>0</v>
      </c>
      <c r="U3308" s="58">
        <v>0</v>
      </c>
      <c r="V3308" s="58">
        <v>0</v>
      </c>
      <c r="W3308" s="58">
        <v>0</v>
      </c>
      <c r="X3308" s="58">
        <v>0</v>
      </c>
      <c r="Y3308" s="58">
        <v>0</v>
      </c>
      <c r="Z3308" s="58">
        <v>0</v>
      </c>
      <c r="AA3308" s="58">
        <v>0</v>
      </c>
      <c r="AB3308" s="58">
        <v>0</v>
      </c>
      <c r="AC3308" s="58">
        <v>0</v>
      </c>
      <c r="AD3308" s="58">
        <v>0</v>
      </c>
      <c r="AE3308" s="58">
        <v>0</v>
      </c>
      <c r="AF3308" s="58">
        <v>0</v>
      </c>
      <c r="AG3308" s="58">
        <v>0</v>
      </c>
      <c r="AH3308" s="58">
        <v>0</v>
      </c>
      <c r="AI3308" s="58">
        <v>0</v>
      </c>
      <c r="AK3308" s="64">
        <f t="shared" si="51"/>
        <v>3.2013447445821217E-3</v>
      </c>
    </row>
    <row r="3309" spans="1:37" x14ac:dyDescent="0.25">
      <c r="A3309">
        <v>3307</v>
      </c>
      <c r="B3309" s="1">
        <v>1.2500000000000001E-2</v>
      </c>
      <c r="C3309" s="1">
        <v>3.3248113941010074E-4</v>
      </c>
      <c r="D3309" s="58">
        <v>1.0870476574052924E-2</v>
      </c>
      <c r="E3309" s="58">
        <v>0.15537389296781526</v>
      </c>
      <c r="F3309" s="58">
        <v>0.13038074951137157</v>
      </c>
      <c r="G3309" s="58">
        <v>8.897638027276096E-2</v>
      </c>
      <c r="H3309" s="58">
        <v>0.12525285990269264</v>
      </c>
      <c r="I3309" s="58">
        <v>1.7415428848490632E-2</v>
      </c>
      <c r="J3309" s="58">
        <v>0.16070039888124005</v>
      </c>
      <c r="K3309" s="58">
        <v>1.904582022816077E-2</v>
      </c>
      <c r="L3309" s="58">
        <v>2.1216624484402584E-2</v>
      </c>
      <c r="M3309" s="58">
        <v>0.14649828464001541</v>
      </c>
      <c r="N3309" s="58">
        <v>0.12426908368899722</v>
      </c>
      <c r="O3309" s="58">
        <v>0</v>
      </c>
      <c r="P3309" s="58">
        <v>0</v>
      </c>
      <c r="Q3309" s="58">
        <v>0</v>
      </c>
      <c r="R3309" s="58">
        <v>0</v>
      </c>
      <c r="S3309" s="58">
        <v>0</v>
      </c>
      <c r="T3309" s="58">
        <v>0</v>
      </c>
      <c r="U3309" s="58">
        <v>0</v>
      </c>
      <c r="V3309" s="58">
        <v>0</v>
      </c>
      <c r="W3309" s="58">
        <v>0</v>
      </c>
      <c r="X3309" s="58">
        <v>0</v>
      </c>
      <c r="Y3309" s="58">
        <v>0</v>
      </c>
      <c r="Z3309" s="58">
        <v>0</v>
      </c>
      <c r="AA3309" s="58">
        <v>0</v>
      </c>
      <c r="AB3309" s="58">
        <v>0</v>
      </c>
      <c r="AC3309" s="58">
        <v>0</v>
      </c>
      <c r="AD3309" s="58">
        <v>0</v>
      </c>
      <c r="AE3309" s="58">
        <v>0</v>
      </c>
      <c r="AF3309" s="58">
        <v>0</v>
      </c>
      <c r="AG3309" s="58">
        <v>0</v>
      </c>
      <c r="AH3309" s="58">
        <v>0</v>
      </c>
      <c r="AI3309" s="58">
        <v>0</v>
      </c>
      <c r="AK3309" s="64">
        <f t="shared" si="51"/>
        <v>2.6598491152808056E-2</v>
      </c>
    </row>
    <row r="3310" spans="1:37" x14ac:dyDescent="0.25">
      <c r="A3310">
        <v>3308</v>
      </c>
      <c r="B3310" s="1">
        <v>1.1299999999999999E-2</v>
      </c>
      <c r="C3310" s="1">
        <v>-9.6419108971588127E-5</v>
      </c>
      <c r="D3310" s="58">
        <v>0.12843991195967513</v>
      </c>
      <c r="E3310" s="58">
        <v>4.9503766370462783E-2</v>
      </c>
      <c r="F3310" s="58">
        <v>0.1346427378770399</v>
      </c>
      <c r="G3310" s="58">
        <v>3.2409029470726165E-2</v>
      </c>
      <c r="H3310" s="58">
        <v>0.13029255505178899</v>
      </c>
      <c r="I3310" s="58">
        <v>7.7953141989289668E-2</v>
      </c>
      <c r="J3310" s="58">
        <v>0.13665033673095892</v>
      </c>
      <c r="K3310" s="58">
        <v>9.4951137091817142E-2</v>
      </c>
      <c r="L3310" s="58">
        <v>0.12586848641839124</v>
      </c>
      <c r="M3310" s="58">
        <v>8.0809987770197059E-2</v>
      </c>
      <c r="N3310" s="58">
        <v>8.4789092696529525E-3</v>
      </c>
      <c r="O3310" s="58">
        <v>0</v>
      </c>
      <c r="P3310" s="58">
        <v>0</v>
      </c>
      <c r="Q3310" s="58">
        <v>0</v>
      </c>
      <c r="R3310" s="58">
        <v>0</v>
      </c>
      <c r="S3310" s="58">
        <v>0</v>
      </c>
      <c r="T3310" s="58">
        <v>0</v>
      </c>
      <c r="U3310" s="58">
        <v>0</v>
      </c>
      <c r="V3310" s="58">
        <v>0</v>
      </c>
      <c r="W3310" s="58">
        <v>0</v>
      </c>
      <c r="X3310" s="58">
        <v>0</v>
      </c>
      <c r="Y3310" s="58">
        <v>0</v>
      </c>
      <c r="Z3310" s="58">
        <v>0</v>
      </c>
      <c r="AA3310" s="58">
        <v>0</v>
      </c>
      <c r="AB3310" s="58">
        <v>0</v>
      </c>
      <c r="AC3310" s="58">
        <v>0</v>
      </c>
      <c r="AD3310" s="58">
        <v>0</v>
      </c>
      <c r="AE3310" s="58">
        <v>0</v>
      </c>
      <c r="AF3310" s="58">
        <v>0</v>
      </c>
      <c r="AG3310" s="58">
        <v>0</v>
      </c>
      <c r="AH3310" s="58">
        <v>0</v>
      </c>
      <c r="AI3310" s="58">
        <v>0</v>
      </c>
      <c r="AK3310" s="64">
        <f t="shared" si="51"/>
        <v>-8.5326645107600112E-3</v>
      </c>
    </row>
    <row r="3311" spans="1:37" x14ac:dyDescent="0.25">
      <c r="A3311">
        <v>3309</v>
      </c>
      <c r="B3311" s="1">
        <v>1.0699999999999999E-2</v>
      </c>
      <c r="C3311" s="1">
        <v>-1.6747022302310833E-4</v>
      </c>
      <c r="D3311" s="58">
        <v>4.99054994926805E-2</v>
      </c>
      <c r="E3311" s="58">
        <v>8.0063956672590253E-3</v>
      </c>
      <c r="F3311" s="58">
        <v>4.5402273107091648E-2</v>
      </c>
      <c r="G3311" s="58">
        <v>0.1222779920092357</v>
      </c>
      <c r="H3311" s="58">
        <v>0.13582262857937677</v>
      </c>
      <c r="I3311" s="58">
        <v>9.0225838348639273E-2</v>
      </c>
      <c r="J3311" s="58">
        <v>0.1161668511157148</v>
      </c>
      <c r="K3311" s="58">
        <v>0.12715516617156317</v>
      </c>
      <c r="L3311" s="58">
        <v>6.7839389690393923E-2</v>
      </c>
      <c r="M3311" s="58">
        <v>0.12502068434324373</v>
      </c>
      <c r="N3311" s="58">
        <v>0.11217728147480149</v>
      </c>
      <c r="O3311" s="58">
        <v>0</v>
      </c>
      <c r="P3311" s="58">
        <v>0</v>
      </c>
      <c r="Q3311" s="58">
        <v>0</v>
      </c>
      <c r="R3311" s="58">
        <v>0</v>
      </c>
      <c r="S3311" s="58">
        <v>0</v>
      </c>
      <c r="T3311" s="58">
        <v>0</v>
      </c>
      <c r="U3311" s="58">
        <v>0</v>
      </c>
      <c r="V3311" s="58">
        <v>0</v>
      </c>
      <c r="W3311" s="58">
        <v>0</v>
      </c>
      <c r="X3311" s="58">
        <v>0</v>
      </c>
      <c r="Y3311" s="58">
        <v>0</v>
      </c>
      <c r="Z3311" s="58">
        <v>0</v>
      </c>
      <c r="AA3311" s="58">
        <v>0</v>
      </c>
      <c r="AB3311" s="58">
        <v>0</v>
      </c>
      <c r="AC3311" s="58">
        <v>0</v>
      </c>
      <c r="AD3311" s="58">
        <v>0</v>
      </c>
      <c r="AE3311" s="58">
        <v>0</v>
      </c>
      <c r="AF3311" s="58">
        <v>0</v>
      </c>
      <c r="AG3311" s="58">
        <v>0</v>
      </c>
      <c r="AH3311" s="58">
        <v>0</v>
      </c>
      <c r="AI3311" s="58">
        <v>0</v>
      </c>
      <c r="AK3311" s="64">
        <f t="shared" si="51"/>
        <v>-1.5651422712440032E-2</v>
      </c>
    </row>
    <row r="3312" spans="1:37" x14ac:dyDescent="0.25">
      <c r="A3312">
        <v>3310</v>
      </c>
      <c r="B3312" s="1">
        <v>1.0999999999999999E-2</v>
      </c>
      <c r="C3312" s="1">
        <v>7.2618359740521621E-5</v>
      </c>
      <c r="D3312" s="58">
        <v>3.809840565449548E-2</v>
      </c>
      <c r="E3312" s="58">
        <v>5.4040808386354222E-2</v>
      </c>
      <c r="F3312" s="58">
        <v>0.15826468526432291</v>
      </c>
      <c r="G3312" s="58">
        <v>0.11883289430415268</v>
      </c>
      <c r="H3312" s="58">
        <v>0.10491804488241832</v>
      </c>
      <c r="I3312" s="58">
        <v>0.14680301129196563</v>
      </c>
      <c r="J3312" s="58">
        <v>9.8455895986666819E-2</v>
      </c>
      <c r="K3312" s="58">
        <v>2.0441967662476425E-3</v>
      </c>
      <c r="L3312" s="58">
        <v>0.15607327138535421</v>
      </c>
      <c r="M3312" s="58">
        <v>7.2939052048522815E-2</v>
      </c>
      <c r="N3312" s="58">
        <v>4.9529734029499235E-2</v>
      </c>
      <c r="O3312" s="58">
        <v>0</v>
      </c>
      <c r="P3312" s="58">
        <v>0</v>
      </c>
      <c r="Q3312" s="58">
        <v>0</v>
      </c>
      <c r="R3312" s="58">
        <v>0</v>
      </c>
      <c r="S3312" s="58">
        <v>0</v>
      </c>
      <c r="T3312" s="58">
        <v>0</v>
      </c>
      <c r="U3312" s="58">
        <v>0</v>
      </c>
      <c r="V3312" s="58">
        <v>0</v>
      </c>
      <c r="W3312" s="58">
        <v>0</v>
      </c>
      <c r="X3312" s="58">
        <v>0</v>
      </c>
      <c r="Y3312" s="58">
        <v>0</v>
      </c>
      <c r="Z3312" s="58">
        <v>0</v>
      </c>
      <c r="AA3312" s="58">
        <v>0</v>
      </c>
      <c r="AB3312" s="58">
        <v>0</v>
      </c>
      <c r="AC3312" s="58">
        <v>0</v>
      </c>
      <c r="AD3312" s="58">
        <v>0</v>
      </c>
      <c r="AE3312" s="58">
        <v>0</v>
      </c>
      <c r="AF3312" s="58">
        <v>0</v>
      </c>
      <c r="AG3312" s="58">
        <v>0</v>
      </c>
      <c r="AH3312" s="58">
        <v>0</v>
      </c>
      <c r="AI3312" s="58">
        <v>0</v>
      </c>
      <c r="AK3312" s="64">
        <f t="shared" si="51"/>
        <v>6.6016690673201478E-3</v>
      </c>
    </row>
    <row r="3313" spans="1:37" x14ac:dyDescent="0.25">
      <c r="A3313">
        <v>3311</v>
      </c>
      <c r="B3313" s="1">
        <v>1.34E-2</v>
      </c>
      <c r="C3313" s="1">
        <v>3.4088658571990395E-5</v>
      </c>
      <c r="D3313" s="58">
        <v>7.9964719146807129E-3</v>
      </c>
      <c r="E3313" s="58">
        <v>0.11740316664474572</v>
      </c>
      <c r="F3313" s="58">
        <v>9.1375435758910231E-2</v>
      </c>
      <c r="G3313" s="58">
        <v>9.0197714960981237E-2</v>
      </c>
      <c r="H3313" s="58">
        <v>0.14478148931255133</v>
      </c>
      <c r="I3313" s="58">
        <v>0.13712673571063852</v>
      </c>
      <c r="J3313" s="58">
        <v>0.1522053904210432</v>
      </c>
      <c r="K3313" s="58">
        <v>9.1240494758762558E-2</v>
      </c>
      <c r="L3313" s="58">
        <v>2.2848038651787601E-2</v>
      </c>
      <c r="M3313" s="58">
        <v>2.2312069087321161E-2</v>
      </c>
      <c r="N3313" s="58">
        <v>0.12251299277857783</v>
      </c>
      <c r="O3313" s="58">
        <v>0</v>
      </c>
      <c r="P3313" s="58">
        <v>0</v>
      </c>
      <c r="Q3313" s="58">
        <v>0</v>
      </c>
      <c r="R3313" s="58">
        <v>0</v>
      </c>
      <c r="S3313" s="58">
        <v>0</v>
      </c>
      <c r="T3313" s="58">
        <v>0</v>
      </c>
      <c r="U3313" s="58">
        <v>0</v>
      </c>
      <c r="V3313" s="58">
        <v>0</v>
      </c>
      <c r="W3313" s="58">
        <v>0</v>
      </c>
      <c r="X3313" s="58">
        <v>0</v>
      </c>
      <c r="Y3313" s="58">
        <v>0</v>
      </c>
      <c r="Z3313" s="58">
        <v>0</v>
      </c>
      <c r="AA3313" s="58">
        <v>0</v>
      </c>
      <c r="AB3313" s="58">
        <v>0</v>
      </c>
      <c r="AC3313" s="58">
        <v>0</v>
      </c>
      <c r="AD3313" s="58">
        <v>0</v>
      </c>
      <c r="AE3313" s="58">
        <v>0</v>
      </c>
      <c r="AF3313" s="58">
        <v>0</v>
      </c>
      <c r="AG3313" s="58">
        <v>0</v>
      </c>
      <c r="AH3313" s="58">
        <v>0</v>
      </c>
      <c r="AI3313" s="58">
        <v>0</v>
      </c>
      <c r="AK3313" s="64">
        <f t="shared" si="51"/>
        <v>2.5439297441783876E-3</v>
      </c>
    </row>
    <row r="3314" spans="1:37" x14ac:dyDescent="0.25">
      <c r="A3314">
        <v>3312</v>
      </c>
      <c r="B3314" s="1">
        <v>1.1299999999999999E-2</v>
      </c>
      <c r="C3314" s="1">
        <v>-5.8832193305947037E-5</v>
      </c>
      <c r="D3314" s="58">
        <v>5.2533864712958199E-2</v>
      </c>
      <c r="E3314" s="58">
        <v>5.9686473904975758E-2</v>
      </c>
      <c r="F3314" s="58">
        <v>8.3295532410276915E-2</v>
      </c>
      <c r="G3314" s="58">
        <v>5.6464560043798434E-2</v>
      </c>
      <c r="H3314" s="58">
        <v>0.15388506236875119</v>
      </c>
      <c r="I3314" s="58">
        <v>8.5414323956668189E-2</v>
      </c>
      <c r="J3314" s="58">
        <v>0.12168334092061939</v>
      </c>
      <c r="K3314" s="58">
        <v>0.12408235465611316</v>
      </c>
      <c r="L3314" s="58">
        <v>0.12729933679510047</v>
      </c>
      <c r="M3314" s="58">
        <v>7.0514190283598441E-2</v>
      </c>
      <c r="N3314" s="58">
        <v>6.5140959947139879E-2</v>
      </c>
      <c r="O3314" s="58">
        <v>0</v>
      </c>
      <c r="P3314" s="58">
        <v>0</v>
      </c>
      <c r="Q3314" s="58">
        <v>0</v>
      </c>
      <c r="R3314" s="58">
        <v>0</v>
      </c>
      <c r="S3314" s="58">
        <v>0</v>
      </c>
      <c r="T3314" s="58">
        <v>0</v>
      </c>
      <c r="U3314" s="58">
        <v>0</v>
      </c>
      <c r="V3314" s="58">
        <v>0</v>
      </c>
      <c r="W3314" s="58">
        <v>0</v>
      </c>
      <c r="X3314" s="58">
        <v>0</v>
      </c>
      <c r="Y3314" s="58">
        <v>0</v>
      </c>
      <c r="Z3314" s="58">
        <v>0</v>
      </c>
      <c r="AA3314" s="58">
        <v>0</v>
      </c>
      <c r="AB3314" s="58">
        <v>0</v>
      </c>
      <c r="AC3314" s="58">
        <v>0</v>
      </c>
      <c r="AD3314" s="58">
        <v>0</v>
      </c>
      <c r="AE3314" s="58">
        <v>0</v>
      </c>
      <c r="AF3314" s="58">
        <v>0</v>
      </c>
      <c r="AG3314" s="58">
        <v>0</v>
      </c>
      <c r="AH3314" s="58">
        <v>0</v>
      </c>
      <c r="AI3314" s="58">
        <v>0</v>
      </c>
      <c r="AK3314" s="64">
        <f t="shared" si="51"/>
        <v>-5.2063887881369066E-3</v>
      </c>
    </row>
    <row r="3315" spans="1:37" x14ac:dyDescent="0.25">
      <c r="A3315">
        <v>3313</v>
      </c>
      <c r="B3315" s="1">
        <v>1.11E-2</v>
      </c>
      <c r="C3315" s="1">
        <v>-9.7627110712358774E-5</v>
      </c>
      <c r="D3315" s="58">
        <v>0.14955187559188646</v>
      </c>
      <c r="E3315" s="58">
        <v>5.7658148851162987E-2</v>
      </c>
      <c r="F3315" s="58">
        <v>8.4544213339152213E-2</v>
      </c>
      <c r="G3315" s="58">
        <v>5.9844486337491495E-2</v>
      </c>
      <c r="H3315" s="58">
        <v>8.7328714614227726E-2</v>
      </c>
      <c r="I3315" s="58">
        <v>5.9807707866720142E-2</v>
      </c>
      <c r="J3315" s="58">
        <v>9.492972720809939E-2</v>
      </c>
      <c r="K3315" s="58">
        <v>0.12253249504634335</v>
      </c>
      <c r="L3315" s="58">
        <v>0.12079461820486534</v>
      </c>
      <c r="M3315" s="58">
        <v>0.11962885645853955</v>
      </c>
      <c r="N3315" s="58">
        <v>4.3379156481511395E-2</v>
      </c>
      <c r="O3315" s="58">
        <v>0</v>
      </c>
      <c r="P3315" s="58">
        <v>0</v>
      </c>
      <c r="Q3315" s="58">
        <v>0</v>
      </c>
      <c r="R3315" s="58">
        <v>0</v>
      </c>
      <c r="S3315" s="58">
        <v>0</v>
      </c>
      <c r="T3315" s="58">
        <v>0</v>
      </c>
      <c r="U3315" s="58">
        <v>0</v>
      </c>
      <c r="V3315" s="58">
        <v>0</v>
      </c>
      <c r="W3315" s="58">
        <v>0</v>
      </c>
      <c r="X3315" s="58">
        <v>0</v>
      </c>
      <c r="Y3315" s="58">
        <v>0</v>
      </c>
      <c r="Z3315" s="58">
        <v>0</v>
      </c>
      <c r="AA3315" s="58">
        <v>0</v>
      </c>
      <c r="AB3315" s="58">
        <v>0</v>
      </c>
      <c r="AC3315" s="58">
        <v>0</v>
      </c>
      <c r="AD3315" s="58">
        <v>0</v>
      </c>
      <c r="AE3315" s="58">
        <v>0</v>
      </c>
      <c r="AF3315" s="58">
        <v>0</v>
      </c>
      <c r="AG3315" s="58">
        <v>0</v>
      </c>
      <c r="AH3315" s="58">
        <v>0</v>
      </c>
      <c r="AI3315" s="58">
        <v>0</v>
      </c>
      <c r="AK3315" s="64">
        <f t="shared" si="51"/>
        <v>-8.7952351993116004E-3</v>
      </c>
    </row>
    <row r="3316" spans="1:37" x14ac:dyDescent="0.25">
      <c r="A3316">
        <v>3314</v>
      </c>
      <c r="B3316" s="1">
        <v>1.23E-2</v>
      </c>
      <c r="C3316" s="1">
        <v>1.7947224206169631E-4</v>
      </c>
      <c r="D3316" s="58">
        <v>4.3392839392177741E-3</v>
      </c>
      <c r="E3316" s="58">
        <v>0.13694161021576298</v>
      </c>
      <c r="F3316" s="58">
        <v>5.6148372572332825E-3</v>
      </c>
      <c r="G3316" s="58">
        <v>0.19211506961947797</v>
      </c>
      <c r="H3316" s="58">
        <v>7.02118567163586E-2</v>
      </c>
      <c r="I3316" s="58">
        <v>7.9579323917465861E-2</v>
      </c>
      <c r="J3316" s="58">
        <v>2.8147062048732723E-2</v>
      </c>
      <c r="K3316" s="58">
        <v>9.2939332725274895E-2</v>
      </c>
      <c r="L3316" s="58">
        <v>3.9806214435726191E-2</v>
      </c>
      <c r="M3316" s="58">
        <v>0.12597569984927301</v>
      </c>
      <c r="N3316" s="58">
        <v>0.22432970927547674</v>
      </c>
      <c r="O3316" s="58">
        <v>0</v>
      </c>
      <c r="P3316" s="58">
        <v>0</v>
      </c>
      <c r="Q3316" s="58">
        <v>0</v>
      </c>
      <c r="R3316" s="58">
        <v>0</v>
      </c>
      <c r="S3316" s="58">
        <v>0</v>
      </c>
      <c r="T3316" s="58">
        <v>0</v>
      </c>
      <c r="U3316" s="58">
        <v>0</v>
      </c>
      <c r="V3316" s="58">
        <v>0</v>
      </c>
      <c r="W3316" s="58">
        <v>0</v>
      </c>
      <c r="X3316" s="58">
        <v>0</v>
      </c>
      <c r="Y3316" s="58">
        <v>0</v>
      </c>
      <c r="Z3316" s="58">
        <v>0</v>
      </c>
      <c r="AA3316" s="58">
        <v>0</v>
      </c>
      <c r="AB3316" s="58">
        <v>0</v>
      </c>
      <c r="AC3316" s="58">
        <v>0</v>
      </c>
      <c r="AD3316" s="58">
        <v>0</v>
      </c>
      <c r="AE3316" s="58">
        <v>0</v>
      </c>
      <c r="AF3316" s="58">
        <v>0</v>
      </c>
      <c r="AG3316" s="58">
        <v>0</v>
      </c>
      <c r="AH3316" s="58">
        <v>0</v>
      </c>
      <c r="AI3316" s="58">
        <v>0</v>
      </c>
      <c r="AK3316" s="64">
        <f t="shared" si="51"/>
        <v>1.459123919200783E-2</v>
      </c>
    </row>
    <row r="3317" spans="1:37" x14ac:dyDescent="0.25">
      <c r="A3317">
        <v>3315</v>
      </c>
      <c r="B3317" s="1">
        <v>1.2500000000000001E-2</v>
      </c>
      <c r="C3317" s="1">
        <v>-2.0223326846113758E-4</v>
      </c>
      <c r="D3317" s="58">
        <v>3.4377771689698522E-2</v>
      </c>
      <c r="E3317" s="58">
        <v>4.4718668832542018E-2</v>
      </c>
      <c r="F3317" s="58">
        <v>8.8672190451759586E-2</v>
      </c>
      <c r="G3317" s="58">
        <v>4.6052620223550653E-2</v>
      </c>
      <c r="H3317" s="58">
        <v>4.8702073358170998E-2</v>
      </c>
      <c r="I3317" s="58">
        <v>0.21601301072532456</v>
      </c>
      <c r="J3317" s="58">
        <v>7.4309942160546871E-2</v>
      </c>
      <c r="K3317" s="58">
        <v>0.14001427194582292</v>
      </c>
      <c r="L3317" s="58">
        <v>0.22882326221303068</v>
      </c>
      <c r="M3317" s="58">
        <v>4.2487062664233563E-2</v>
      </c>
      <c r="N3317" s="58">
        <v>3.5829125735319642E-2</v>
      </c>
      <c r="O3317" s="58">
        <v>0</v>
      </c>
      <c r="P3317" s="58">
        <v>0</v>
      </c>
      <c r="Q3317" s="58">
        <v>0</v>
      </c>
      <c r="R3317" s="58">
        <v>0</v>
      </c>
      <c r="S3317" s="58">
        <v>0</v>
      </c>
      <c r="T3317" s="58">
        <v>0</v>
      </c>
      <c r="U3317" s="58">
        <v>0</v>
      </c>
      <c r="V3317" s="58">
        <v>0</v>
      </c>
      <c r="W3317" s="58">
        <v>0</v>
      </c>
      <c r="X3317" s="58">
        <v>0</v>
      </c>
      <c r="Y3317" s="58">
        <v>0</v>
      </c>
      <c r="Z3317" s="58">
        <v>0</v>
      </c>
      <c r="AA3317" s="58">
        <v>0</v>
      </c>
      <c r="AB3317" s="58">
        <v>0</v>
      </c>
      <c r="AC3317" s="58">
        <v>0</v>
      </c>
      <c r="AD3317" s="58">
        <v>0</v>
      </c>
      <c r="AE3317" s="58">
        <v>0</v>
      </c>
      <c r="AF3317" s="58">
        <v>0</v>
      </c>
      <c r="AG3317" s="58">
        <v>0</v>
      </c>
      <c r="AH3317" s="58">
        <v>0</v>
      </c>
      <c r="AI3317" s="58">
        <v>0</v>
      </c>
      <c r="AK3317" s="64">
        <f t="shared" si="51"/>
        <v>-1.6178661476891006E-2</v>
      </c>
    </row>
    <row r="3318" spans="1:37" x14ac:dyDescent="0.25">
      <c r="A3318">
        <v>3316</v>
      </c>
      <c r="B3318" s="1">
        <v>1.0800000000000001E-2</v>
      </c>
      <c r="C3318" s="1">
        <v>9.5685637555076064E-5</v>
      </c>
      <c r="D3318" s="58">
        <v>6.6689775037502896E-2</v>
      </c>
      <c r="E3318" s="58">
        <v>5.319318691891288E-2</v>
      </c>
      <c r="F3318" s="58">
        <v>0.10254988448793298</v>
      </c>
      <c r="G3318" s="58">
        <v>0.13507194868349157</v>
      </c>
      <c r="H3318" s="58">
        <v>0.1267164707062588</v>
      </c>
      <c r="I3318" s="58">
        <v>0.13962574091167818</v>
      </c>
      <c r="J3318" s="58">
        <v>9.0312350729704213E-2</v>
      </c>
      <c r="K3318" s="58">
        <v>3.0111385013679715E-3</v>
      </c>
      <c r="L3318" s="58">
        <v>0.10919048217503519</v>
      </c>
      <c r="M3318" s="58">
        <v>0.10055799843325559</v>
      </c>
      <c r="N3318" s="58">
        <v>7.3081023414859503E-2</v>
      </c>
      <c r="O3318" s="58">
        <v>0</v>
      </c>
      <c r="P3318" s="58">
        <v>0</v>
      </c>
      <c r="Q3318" s="58">
        <v>0</v>
      </c>
      <c r="R3318" s="58">
        <v>0</v>
      </c>
      <c r="S3318" s="58">
        <v>0</v>
      </c>
      <c r="T3318" s="58">
        <v>0</v>
      </c>
      <c r="U3318" s="58">
        <v>0</v>
      </c>
      <c r="V3318" s="58">
        <v>0</v>
      </c>
      <c r="W3318" s="58">
        <v>0</v>
      </c>
      <c r="X3318" s="58">
        <v>0</v>
      </c>
      <c r="Y3318" s="58">
        <v>0</v>
      </c>
      <c r="Z3318" s="58">
        <v>0</v>
      </c>
      <c r="AA3318" s="58">
        <v>0</v>
      </c>
      <c r="AB3318" s="58">
        <v>0</v>
      </c>
      <c r="AC3318" s="58">
        <v>0</v>
      </c>
      <c r="AD3318" s="58">
        <v>0</v>
      </c>
      <c r="AE3318" s="58">
        <v>0</v>
      </c>
      <c r="AF3318" s="58">
        <v>0</v>
      </c>
      <c r="AG3318" s="58">
        <v>0</v>
      </c>
      <c r="AH3318" s="58">
        <v>0</v>
      </c>
      <c r="AI3318" s="58">
        <v>0</v>
      </c>
      <c r="AK3318" s="64">
        <f t="shared" si="51"/>
        <v>8.8597812550996347E-3</v>
      </c>
    </row>
    <row r="3319" spans="1:37" x14ac:dyDescent="0.25">
      <c r="A3319">
        <v>3317</v>
      </c>
      <c r="B3319" s="1">
        <v>1.11E-2</v>
      </c>
      <c r="C3319" s="1">
        <v>-2.4291408253623601E-4</v>
      </c>
      <c r="D3319" s="58">
        <v>0.1013377087676129</v>
      </c>
      <c r="E3319" s="58">
        <v>3.7921050610747534E-2</v>
      </c>
      <c r="F3319" s="58">
        <v>0.10154090181412229</v>
      </c>
      <c r="G3319" s="58">
        <v>9.3053470922657949E-2</v>
      </c>
      <c r="H3319" s="58">
        <v>0.16782780688677287</v>
      </c>
      <c r="I3319" s="58">
        <v>5.337008990626612E-2</v>
      </c>
      <c r="J3319" s="58">
        <v>6.6389791308845897E-2</v>
      </c>
      <c r="K3319" s="58">
        <v>0.13639085768911952</v>
      </c>
      <c r="L3319" s="58">
        <v>6.9410971203545516E-2</v>
      </c>
      <c r="M3319" s="58">
        <v>0.16613636237628804</v>
      </c>
      <c r="N3319" s="58">
        <v>6.6209885140212582E-3</v>
      </c>
      <c r="O3319" s="58">
        <v>0</v>
      </c>
      <c r="P3319" s="58">
        <v>0</v>
      </c>
      <c r="Q3319" s="58">
        <v>0</v>
      </c>
      <c r="R3319" s="58">
        <v>0</v>
      </c>
      <c r="S3319" s="58">
        <v>0</v>
      </c>
      <c r="T3319" s="58">
        <v>0</v>
      </c>
      <c r="U3319" s="58">
        <v>0</v>
      </c>
      <c r="V3319" s="58">
        <v>0</v>
      </c>
      <c r="W3319" s="58">
        <v>0</v>
      </c>
      <c r="X3319" s="58">
        <v>0</v>
      </c>
      <c r="Y3319" s="58">
        <v>0</v>
      </c>
      <c r="Z3319" s="58">
        <v>0</v>
      </c>
      <c r="AA3319" s="58">
        <v>0</v>
      </c>
      <c r="AB3319" s="58">
        <v>0</v>
      </c>
      <c r="AC3319" s="58">
        <v>0</v>
      </c>
      <c r="AD3319" s="58">
        <v>0</v>
      </c>
      <c r="AE3319" s="58">
        <v>0</v>
      </c>
      <c r="AF3319" s="58">
        <v>0</v>
      </c>
      <c r="AG3319" s="58">
        <v>0</v>
      </c>
      <c r="AH3319" s="58">
        <v>0</v>
      </c>
      <c r="AI3319" s="58">
        <v>0</v>
      </c>
      <c r="AK3319" s="64">
        <f t="shared" si="51"/>
        <v>-2.1884151579841082E-2</v>
      </c>
    </row>
    <row r="3320" spans="1:37" x14ac:dyDescent="0.25">
      <c r="A3320">
        <v>3318</v>
      </c>
      <c r="B3320" s="1">
        <v>1.15E-2</v>
      </c>
      <c r="C3320" s="1">
        <v>-6.9346295241603189E-5</v>
      </c>
      <c r="D3320" s="58">
        <v>0.13605332786457264</v>
      </c>
      <c r="E3320" s="58">
        <v>0.10444599935785877</v>
      </c>
      <c r="F3320" s="58">
        <v>8.5378492737287065E-2</v>
      </c>
      <c r="G3320" s="58">
        <v>4.9207296736402201E-2</v>
      </c>
      <c r="H3320" s="58">
        <v>3.2002139825154645E-2</v>
      </c>
      <c r="I3320" s="58">
        <v>7.4322301925557985E-2</v>
      </c>
      <c r="J3320" s="58">
        <v>3.0621209043349477E-2</v>
      </c>
      <c r="K3320" s="58">
        <v>0.11989707373695926</v>
      </c>
      <c r="L3320" s="58">
        <v>8.1256045510005953E-2</v>
      </c>
      <c r="M3320" s="58">
        <v>0.13322039094962196</v>
      </c>
      <c r="N3320" s="58">
        <v>0.15359572231323007</v>
      </c>
      <c r="O3320" s="58">
        <v>0</v>
      </c>
      <c r="P3320" s="58">
        <v>0</v>
      </c>
      <c r="Q3320" s="58">
        <v>0</v>
      </c>
      <c r="R3320" s="58">
        <v>0</v>
      </c>
      <c r="S3320" s="58">
        <v>0</v>
      </c>
      <c r="T3320" s="58">
        <v>0</v>
      </c>
      <c r="U3320" s="58">
        <v>0</v>
      </c>
      <c r="V3320" s="58">
        <v>0</v>
      </c>
      <c r="W3320" s="58">
        <v>0</v>
      </c>
      <c r="X3320" s="58">
        <v>0</v>
      </c>
      <c r="Y3320" s="58">
        <v>0</v>
      </c>
      <c r="Z3320" s="58">
        <v>0</v>
      </c>
      <c r="AA3320" s="58">
        <v>0</v>
      </c>
      <c r="AB3320" s="58">
        <v>0</v>
      </c>
      <c r="AC3320" s="58">
        <v>0</v>
      </c>
      <c r="AD3320" s="58">
        <v>0</v>
      </c>
      <c r="AE3320" s="58">
        <v>0</v>
      </c>
      <c r="AF3320" s="58">
        <v>0</v>
      </c>
      <c r="AG3320" s="58">
        <v>0</v>
      </c>
      <c r="AH3320" s="58">
        <v>0</v>
      </c>
      <c r="AI3320" s="58">
        <v>0</v>
      </c>
      <c r="AK3320" s="64">
        <f t="shared" si="51"/>
        <v>-6.030112629704625E-3</v>
      </c>
    </row>
    <row r="3321" spans="1:37" x14ac:dyDescent="0.25">
      <c r="A3321">
        <v>3319</v>
      </c>
      <c r="B3321" s="1">
        <v>1.2999999999999999E-2</v>
      </c>
      <c r="C3321" s="1">
        <v>3.2133380530255547E-4</v>
      </c>
      <c r="D3321" s="58">
        <v>0.11444098963391193</v>
      </c>
      <c r="E3321" s="58">
        <v>0.15319555430161258</v>
      </c>
      <c r="F3321" s="58">
        <v>2.6858275810636403E-2</v>
      </c>
      <c r="G3321" s="58">
        <v>0.15304198620487941</v>
      </c>
      <c r="H3321" s="58">
        <v>5.6010490568749398E-2</v>
      </c>
      <c r="I3321" s="58">
        <v>0.12143856111198036</v>
      </c>
      <c r="J3321" s="58">
        <v>3.2261846440755859E-2</v>
      </c>
      <c r="K3321" s="58">
        <v>3.7223998494604379E-2</v>
      </c>
      <c r="L3321" s="58">
        <v>0.15436068659056862</v>
      </c>
      <c r="M3321" s="58">
        <v>4.7134167728735077E-2</v>
      </c>
      <c r="N3321" s="58">
        <v>0.1040334431135659</v>
      </c>
      <c r="O3321" s="58">
        <v>0</v>
      </c>
      <c r="P3321" s="58">
        <v>0</v>
      </c>
      <c r="Q3321" s="58">
        <v>0</v>
      </c>
      <c r="R3321" s="58">
        <v>0</v>
      </c>
      <c r="S3321" s="58">
        <v>0</v>
      </c>
      <c r="T3321" s="58">
        <v>0</v>
      </c>
      <c r="U3321" s="58">
        <v>0</v>
      </c>
      <c r="V3321" s="58">
        <v>0</v>
      </c>
      <c r="W3321" s="58">
        <v>0</v>
      </c>
      <c r="X3321" s="58">
        <v>0</v>
      </c>
      <c r="Y3321" s="58">
        <v>0</v>
      </c>
      <c r="Z3321" s="58">
        <v>0</v>
      </c>
      <c r="AA3321" s="58">
        <v>0</v>
      </c>
      <c r="AB3321" s="58">
        <v>0</v>
      </c>
      <c r="AC3321" s="58">
        <v>0</v>
      </c>
      <c r="AD3321" s="58">
        <v>0</v>
      </c>
      <c r="AE3321" s="58">
        <v>0</v>
      </c>
      <c r="AF3321" s="58">
        <v>0</v>
      </c>
      <c r="AG3321" s="58">
        <v>0</v>
      </c>
      <c r="AH3321" s="58">
        <v>0</v>
      </c>
      <c r="AI3321" s="58">
        <v>0</v>
      </c>
      <c r="AK3321" s="64">
        <f t="shared" si="51"/>
        <v>2.4717985023273499E-2</v>
      </c>
    </row>
    <row r="3322" spans="1:37" x14ac:dyDescent="0.25">
      <c r="A3322">
        <v>3320</v>
      </c>
      <c r="B3322" s="1">
        <v>1.3299999999999999E-2</v>
      </c>
      <c r="C3322" s="1">
        <v>1.6645425093670446E-4</v>
      </c>
      <c r="D3322" s="58">
        <v>0.11603474760079607</v>
      </c>
      <c r="E3322" s="58">
        <v>0.14117645215282976</v>
      </c>
      <c r="F3322" s="58">
        <v>0.15885942892982932</v>
      </c>
      <c r="G3322" s="58">
        <v>0.13506800539878608</v>
      </c>
      <c r="H3322" s="58">
        <v>9.1923684521465765E-2</v>
      </c>
      <c r="I3322" s="58">
        <v>9.8647972431411921E-2</v>
      </c>
      <c r="J3322" s="58">
        <v>4.9746438853579676E-2</v>
      </c>
      <c r="K3322" s="58">
        <v>1.4264465841186336E-2</v>
      </c>
      <c r="L3322" s="58">
        <v>9.4236010540328666E-2</v>
      </c>
      <c r="M3322" s="58">
        <v>6.9982246088471133E-3</v>
      </c>
      <c r="N3322" s="58">
        <v>9.3044569120939391E-2</v>
      </c>
      <c r="O3322" s="58">
        <v>0</v>
      </c>
      <c r="P3322" s="58">
        <v>0</v>
      </c>
      <c r="Q3322" s="58">
        <v>0</v>
      </c>
      <c r="R3322" s="58">
        <v>0</v>
      </c>
      <c r="S3322" s="58">
        <v>0</v>
      </c>
      <c r="T3322" s="58">
        <v>0</v>
      </c>
      <c r="U3322" s="58">
        <v>0</v>
      </c>
      <c r="V3322" s="58">
        <v>0</v>
      </c>
      <c r="W3322" s="58">
        <v>0</v>
      </c>
      <c r="X3322" s="58">
        <v>0</v>
      </c>
      <c r="Y3322" s="58">
        <v>0</v>
      </c>
      <c r="Z3322" s="58">
        <v>0</v>
      </c>
      <c r="AA3322" s="58">
        <v>0</v>
      </c>
      <c r="AB3322" s="58">
        <v>0</v>
      </c>
      <c r="AC3322" s="58">
        <v>0</v>
      </c>
      <c r="AD3322" s="58">
        <v>0</v>
      </c>
      <c r="AE3322" s="58">
        <v>0</v>
      </c>
      <c r="AF3322" s="58">
        <v>0</v>
      </c>
      <c r="AG3322" s="58">
        <v>0</v>
      </c>
      <c r="AH3322" s="58">
        <v>0</v>
      </c>
      <c r="AI3322" s="58">
        <v>0</v>
      </c>
      <c r="AK3322" s="64">
        <f t="shared" si="51"/>
        <v>1.251535721328605E-2</v>
      </c>
    </row>
    <row r="3323" spans="1:37" x14ac:dyDescent="0.25">
      <c r="A3323">
        <v>3321</v>
      </c>
      <c r="B3323" s="1">
        <v>1.52E-2</v>
      </c>
      <c r="C3323" s="1">
        <v>2.2030363289339029E-4</v>
      </c>
      <c r="D3323" s="58">
        <v>3.8148636716363538E-2</v>
      </c>
      <c r="E3323" s="58">
        <v>0.20006862466664166</v>
      </c>
      <c r="F3323" s="58">
        <v>0.11494097949441506</v>
      </c>
      <c r="G3323" s="58">
        <v>3.3885601755814655E-2</v>
      </c>
      <c r="H3323" s="58">
        <v>4.2425188747706045E-2</v>
      </c>
      <c r="I3323" s="58">
        <v>0.10111193922052332</v>
      </c>
      <c r="J3323" s="58">
        <v>0.19954026851966541</v>
      </c>
      <c r="K3323" s="58">
        <v>0.10408989140445328</v>
      </c>
      <c r="L3323" s="58">
        <v>7.6626965138728867E-2</v>
      </c>
      <c r="M3323" s="58">
        <v>3.5557826936076731E-2</v>
      </c>
      <c r="N3323" s="58">
        <v>5.3604077399611483E-2</v>
      </c>
      <c r="O3323" s="58">
        <v>0</v>
      </c>
      <c r="P3323" s="58">
        <v>0</v>
      </c>
      <c r="Q3323" s="58">
        <v>0</v>
      </c>
      <c r="R3323" s="58">
        <v>0</v>
      </c>
      <c r="S3323" s="58">
        <v>0</v>
      </c>
      <c r="T3323" s="58">
        <v>0</v>
      </c>
      <c r="U3323" s="58">
        <v>0</v>
      </c>
      <c r="V3323" s="58">
        <v>0</v>
      </c>
      <c r="W3323" s="58">
        <v>0</v>
      </c>
      <c r="X3323" s="58">
        <v>0</v>
      </c>
      <c r="Y3323" s="58">
        <v>0</v>
      </c>
      <c r="Z3323" s="58">
        <v>0</v>
      </c>
      <c r="AA3323" s="58">
        <v>0</v>
      </c>
      <c r="AB3323" s="58">
        <v>0</v>
      </c>
      <c r="AC3323" s="58">
        <v>0</v>
      </c>
      <c r="AD3323" s="58">
        <v>0</v>
      </c>
      <c r="AE3323" s="58">
        <v>0</v>
      </c>
      <c r="AF3323" s="58">
        <v>0</v>
      </c>
      <c r="AG3323" s="58">
        <v>0</v>
      </c>
      <c r="AH3323" s="58">
        <v>0</v>
      </c>
      <c r="AI3323" s="58">
        <v>0</v>
      </c>
      <c r="AK3323" s="64">
        <f t="shared" si="51"/>
        <v>1.4493660058775677E-2</v>
      </c>
    </row>
    <row r="3324" spans="1:37" x14ac:dyDescent="0.25">
      <c r="A3324">
        <v>3322</v>
      </c>
      <c r="B3324" s="1">
        <v>1.14E-2</v>
      </c>
      <c r="C3324" s="1">
        <v>-3.0198156891374011E-4</v>
      </c>
      <c r="D3324" s="58">
        <v>4.7408428497722081E-2</v>
      </c>
      <c r="E3324" s="58">
        <v>2.2132419353452504E-2</v>
      </c>
      <c r="F3324" s="58">
        <v>7.1110753401349924E-2</v>
      </c>
      <c r="G3324" s="58">
        <v>0.12321346131924078</v>
      </c>
      <c r="H3324" s="58">
        <v>4.7582254734077532E-2</v>
      </c>
      <c r="I3324" s="58">
        <v>0.15463332405562569</v>
      </c>
      <c r="J3324" s="58">
        <v>9.219296299948819E-2</v>
      </c>
      <c r="K3324" s="58">
        <v>0.13779752302340542</v>
      </c>
      <c r="L3324" s="58">
        <v>5.6781950705517004E-2</v>
      </c>
      <c r="M3324" s="58">
        <v>0.19022027666589872</v>
      </c>
      <c r="N3324" s="58">
        <v>5.6926645244222293E-2</v>
      </c>
      <c r="O3324" s="58">
        <v>0</v>
      </c>
      <c r="P3324" s="58">
        <v>0</v>
      </c>
      <c r="Q3324" s="58">
        <v>0</v>
      </c>
      <c r="R3324" s="58">
        <v>0</v>
      </c>
      <c r="S3324" s="58">
        <v>0</v>
      </c>
      <c r="T3324" s="58">
        <v>0</v>
      </c>
      <c r="U3324" s="58">
        <v>0</v>
      </c>
      <c r="V3324" s="58">
        <v>0</v>
      </c>
      <c r="W3324" s="58">
        <v>0</v>
      </c>
      <c r="X3324" s="58">
        <v>0</v>
      </c>
      <c r="Y3324" s="58">
        <v>0</v>
      </c>
      <c r="Z3324" s="58">
        <v>0</v>
      </c>
      <c r="AA3324" s="58">
        <v>0</v>
      </c>
      <c r="AB3324" s="58">
        <v>0</v>
      </c>
      <c r="AC3324" s="58">
        <v>0</v>
      </c>
      <c r="AD3324" s="58">
        <v>0</v>
      </c>
      <c r="AE3324" s="58">
        <v>0</v>
      </c>
      <c r="AF3324" s="58">
        <v>0</v>
      </c>
      <c r="AG3324" s="58">
        <v>0</v>
      </c>
      <c r="AH3324" s="58">
        <v>0</v>
      </c>
      <c r="AI3324" s="58">
        <v>0</v>
      </c>
      <c r="AK3324" s="64">
        <f t="shared" si="51"/>
        <v>-2.6489611308222815E-2</v>
      </c>
    </row>
    <row r="3325" spans="1:37" x14ac:dyDescent="0.25">
      <c r="A3325">
        <v>3323</v>
      </c>
      <c r="B3325" s="1">
        <v>1.21E-2</v>
      </c>
      <c r="C3325" s="1">
        <v>1.6211191316025487E-4</v>
      </c>
      <c r="D3325" s="58">
        <v>7.1316352038548067E-2</v>
      </c>
      <c r="E3325" s="58">
        <v>9.4922519921381704E-2</v>
      </c>
      <c r="F3325" s="58">
        <v>7.1503575053471796E-2</v>
      </c>
      <c r="G3325" s="58">
        <v>0.13625863090829082</v>
      </c>
      <c r="H3325" s="58">
        <v>0.13408927010887098</v>
      </c>
      <c r="I3325" s="58">
        <v>9.5829595309629492E-2</v>
      </c>
      <c r="J3325" s="58">
        <v>0.10645785549532968</v>
      </c>
      <c r="K3325" s="58">
        <v>5.4358428005194817E-2</v>
      </c>
      <c r="L3325" s="58">
        <v>0.10492509815627467</v>
      </c>
      <c r="M3325" s="58">
        <v>1.6801183699448122E-2</v>
      </c>
      <c r="N3325" s="58">
        <v>0.11353749130355993</v>
      </c>
      <c r="O3325" s="58">
        <v>0</v>
      </c>
      <c r="P3325" s="58">
        <v>0</v>
      </c>
      <c r="Q3325" s="58">
        <v>0</v>
      </c>
      <c r="R3325" s="58">
        <v>0</v>
      </c>
      <c r="S3325" s="58">
        <v>0</v>
      </c>
      <c r="T3325" s="58">
        <v>0</v>
      </c>
      <c r="U3325" s="58">
        <v>0</v>
      </c>
      <c r="V3325" s="58">
        <v>0</v>
      </c>
      <c r="W3325" s="58">
        <v>0</v>
      </c>
      <c r="X3325" s="58">
        <v>0</v>
      </c>
      <c r="Y3325" s="58">
        <v>0</v>
      </c>
      <c r="Z3325" s="58">
        <v>0</v>
      </c>
      <c r="AA3325" s="58">
        <v>0</v>
      </c>
      <c r="AB3325" s="58">
        <v>0</v>
      </c>
      <c r="AC3325" s="58">
        <v>0</v>
      </c>
      <c r="AD3325" s="58">
        <v>0</v>
      </c>
      <c r="AE3325" s="58">
        <v>0</v>
      </c>
      <c r="AF3325" s="58">
        <v>0</v>
      </c>
      <c r="AG3325" s="58">
        <v>0</v>
      </c>
      <c r="AH3325" s="58">
        <v>0</v>
      </c>
      <c r="AI3325" s="58">
        <v>0</v>
      </c>
      <c r="AK3325" s="64">
        <f t="shared" si="51"/>
        <v>1.3397678773574784E-2</v>
      </c>
    </row>
    <row r="3326" spans="1:37" x14ac:dyDescent="0.25">
      <c r="A3326">
        <v>3324</v>
      </c>
      <c r="B3326" s="1">
        <v>1.1900000000000001E-2</v>
      </c>
      <c r="C3326" s="1">
        <v>1.2859356458716473E-4</v>
      </c>
      <c r="D3326" s="58">
        <v>7.2299931449977178E-2</v>
      </c>
      <c r="E3326" s="58">
        <v>0.12515433187744057</v>
      </c>
      <c r="F3326" s="58">
        <v>2.7828599928170911E-2</v>
      </c>
      <c r="G3326" s="58">
        <v>0.1023599777993017</v>
      </c>
      <c r="H3326" s="58">
        <v>4.1021598087289092E-2</v>
      </c>
      <c r="I3326" s="58">
        <v>4.3018059959042683E-2</v>
      </c>
      <c r="J3326" s="58">
        <v>9.5051442033044081E-2</v>
      </c>
      <c r="K3326" s="58">
        <v>0.13712947405523607</v>
      </c>
      <c r="L3326" s="58">
        <v>0.1292706582669548</v>
      </c>
      <c r="M3326" s="58">
        <v>0.13750581204327247</v>
      </c>
      <c r="N3326" s="58">
        <v>8.9360114500270496E-2</v>
      </c>
      <c r="O3326" s="58">
        <v>0</v>
      </c>
      <c r="P3326" s="58">
        <v>0</v>
      </c>
      <c r="Q3326" s="58">
        <v>0</v>
      </c>
      <c r="R3326" s="58">
        <v>0</v>
      </c>
      <c r="S3326" s="58">
        <v>0</v>
      </c>
      <c r="T3326" s="58">
        <v>0</v>
      </c>
      <c r="U3326" s="58">
        <v>0</v>
      </c>
      <c r="V3326" s="58">
        <v>0</v>
      </c>
      <c r="W3326" s="58">
        <v>0</v>
      </c>
      <c r="X3326" s="58">
        <v>0</v>
      </c>
      <c r="Y3326" s="58">
        <v>0</v>
      </c>
      <c r="Z3326" s="58">
        <v>0</v>
      </c>
      <c r="AA3326" s="58">
        <v>0</v>
      </c>
      <c r="AB3326" s="58">
        <v>0</v>
      </c>
      <c r="AC3326" s="58">
        <v>0</v>
      </c>
      <c r="AD3326" s="58">
        <v>0</v>
      </c>
      <c r="AE3326" s="58">
        <v>0</v>
      </c>
      <c r="AF3326" s="58">
        <v>0</v>
      </c>
      <c r="AG3326" s="58">
        <v>0</v>
      </c>
      <c r="AH3326" s="58">
        <v>0</v>
      </c>
      <c r="AI3326" s="58">
        <v>0</v>
      </c>
      <c r="AK3326" s="64">
        <f t="shared" si="51"/>
        <v>1.0806181898081069E-2</v>
      </c>
    </row>
    <row r="3327" spans="1:37" x14ac:dyDescent="0.25">
      <c r="A3327">
        <v>3325</v>
      </c>
      <c r="B3327" s="1">
        <v>1.2999999999999999E-2</v>
      </c>
      <c r="C3327" s="1">
        <v>3.213110659323225E-4</v>
      </c>
      <c r="D3327" s="58">
        <v>2.7730950557640403E-2</v>
      </c>
      <c r="E3327" s="58">
        <v>0.15799485831805815</v>
      </c>
      <c r="F3327" s="58">
        <v>7.5173427334126561E-2</v>
      </c>
      <c r="G3327" s="58">
        <v>9.9719689547336968E-2</v>
      </c>
      <c r="H3327" s="58">
        <v>1.5612293901866659E-2</v>
      </c>
      <c r="I3327" s="58">
        <v>0.16565362552252338</v>
      </c>
      <c r="J3327" s="58">
        <v>0.15743465237743839</v>
      </c>
      <c r="K3327" s="58">
        <v>1.7420941609688961E-2</v>
      </c>
      <c r="L3327" s="58">
        <v>0.10064323147987639</v>
      </c>
      <c r="M3327" s="58">
        <v>0.11693492349642383</v>
      </c>
      <c r="N3327" s="58">
        <v>6.5681405855020483E-2</v>
      </c>
      <c r="O3327" s="58">
        <v>0</v>
      </c>
      <c r="P3327" s="58">
        <v>0</v>
      </c>
      <c r="Q3327" s="58">
        <v>0</v>
      </c>
      <c r="R3327" s="58">
        <v>0</v>
      </c>
      <c r="S3327" s="58">
        <v>0</v>
      </c>
      <c r="T3327" s="58">
        <v>0</v>
      </c>
      <c r="U3327" s="58">
        <v>0</v>
      </c>
      <c r="V3327" s="58">
        <v>0</v>
      </c>
      <c r="W3327" s="58">
        <v>0</v>
      </c>
      <c r="X3327" s="58">
        <v>0</v>
      </c>
      <c r="Y3327" s="58">
        <v>0</v>
      </c>
      <c r="Z3327" s="58">
        <v>0</v>
      </c>
      <c r="AA3327" s="58">
        <v>0</v>
      </c>
      <c r="AB3327" s="58">
        <v>0</v>
      </c>
      <c r="AC3327" s="58">
        <v>0</v>
      </c>
      <c r="AD3327" s="58">
        <v>0</v>
      </c>
      <c r="AE3327" s="58">
        <v>0</v>
      </c>
      <c r="AF3327" s="58">
        <v>0</v>
      </c>
      <c r="AG3327" s="58">
        <v>0</v>
      </c>
      <c r="AH3327" s="58">
        <v>0</v>
      </c>
      <c r="AI3327" s="58">
        <v>0</v>
      </c>
      <c r="AK3327" s="64">
        <f t="shared" si="51"/>
        <v>2.4716235840947884E-2</v>
      </c>
    </row>
    <row r="3328" spans="1:37" x14ac:dyDescent="0.25">
      <c r="A3328">
        <v>3326</v>
      </c>
      <c r="B3328" s="1">
        <v>1.21E-2</v>
      </c>
      <c r="C3328" s="1">
        <v>1.2740201244239291E-4</v>
      </c>
      <c r="D3328" s="58">
        <v>0.2107567430390162</v>
      </c>
      <c r="E3328" s="58">
        <v>0.10892949567478045</v>
      </c>
      <c r="F3328" s="58">
        <v>3.2522255611450945E-2</v>
      </c>
      <c r="G3328" s="58">
        <v>6.2288096265807849E-2</v>
      </c>
      <c r="H3328" s="58">
        <v>6.560351258456347E-2</v>
      </c>
      <c r="I3328" s="58">
        <v>0.15631227470684603</v>
      </c>
      <c r="J3328" s="58">
        <v>8.2017452558876755E-2</v>
      </c>
      <c r="K3328" s="58">
        <v>1.9002736556802992E-2</v>
      </c>
      <c r="L3328" s="58">
        <v>4.1432234741412749E-2</v>
      </c>
      <c r="M3328" s="58">
        <v>0.13878785628434709</v>
      </c>
      <c r="N3328" s="58">
        <v>8.2347341976095403E-2</v>
      </c>
      <c r="O3328" s="58">
        <v>0</v>
      </c>
      <c r="P3328" s="58">
        <v>0</v>
      </c>
      <c r="Q3328" s="58">
        <v>0</v>
      </c>
      <c r="R3328" s="58">
        <v>0</v>
      </c>
      <c r="S3328" s="58">
        <v>0</v>
      </c>
      <c r="T3328" s="58">
        <v>0</v>
      </c>
      <c r="U3328" s="58">
        <v>0</v>
      </c>
      <c r="V3328" s="58">
        <v>0</v>
      </c>
      <c r="W3328" s="58">
        <v>0</v>
      </c>
      <c r="X3328" s="58">
        <v>0</v>
      </c>
      <c r="Y3328" s="58">
        <v>0</v>
      </c>
      <c r="Z3328" s="58">
        <v>0</v>
      </c>
      <c r="AA3328" s="58">
        <v>0</v>
      </c>
      <c r="AB3328" s="58">
        <v>0</v>
      </c>
      <c r="AC3328" s="58">
        <v>0</v>
      </c>
      <c r="AD3328" s="58">
        <v>0</v>
      </c>
      <c r="AE3328" s="58">
        <v>0</v>
      </c>
      <c r="AF3328" s="58">
        <v>0</v>
      </c>
      <c r="AG3328" s="58">
        <v>0</v>
      </c>
      <c r="AH3328" s="58">
        <v>0</v>
      </c>
      <c r="AI3328" s="58">
        <v>0</v>
      </c>
      <c r="AK3328" s="64">
        <f t="shared" si="51"/>
        <v>1.0529091937387844E-2</v>
      </c>
    </row>
    <row r="3329" spans="1:37" x14ac:dyDescent="0.25">
      <c r="A3329">
        <v>3327</v>
      </c>
      <c r="B3329" s="1">
        <v>1.5299999999999999E-2</v>
      </c>
      <c r="C3329" s="1">
        <v>-8.9754362930014121E-5</v>
      </c>
      <c r="D3329" s="58">
        <v>6.2491198306938334E-2</v>
      </c>
      <c r="E3329" s="58">
        <v>0.11052120371956441</v>
      </c>
      <c r="F3329" s="58">
        <v>0.1264467415524978</v>
      </c>
      <c r="G3329" s="58">
        <v>0.21644738277975573</v>
      </c>
      <c r="H3329" s="58">
        <v>0.12566049501198168</v>
      </c>
      <c r="I3329" s="58">
        <v>0.19149855206381255</v>
      </c>
      <c r="J3329" s="58">
        <v>8.4474448936807972E-2</v>
      </c>
      <c r="K3329" s="58">
        <v>5.9025380677545543E-2</v>
      </c>
      <c r="L3329" s="58">
        <v>9.7655679497703138E-3</v>
      </c>
      <c r="M3329" s="58">
        <v>1.0117264778852714E-2</v>
      </c>
      <c r="N3329" s="58">
        <v>3.5517642224727544E-3</v>
      </c>
      <c r="O3329" s="58">
        <v>0</v>
      </c>
      <c r="P3329" s="58">
        <v>0</v>
      </c>
      <c r="Q3329" s="58">
        <v>0</v>
      </c>
      <c r="R3329" s="58">
        <v>0</v>
      </c>
      <c r="S3329" s="58">
        <v>0</v>
      </c>
      <c r="T3329" s="58">
        <v>0</v>
      </c>
      <c r="U3329" s="58">
        <v>0</v>
      </c>
      <c r="V3329" s="58">
        <v>0</v>
      </c>
      <c r="W3329" s="58">
        <v>0</v>
      </c>
      <c r="X3329" s="58">
        <v>0</v>
      </c>
      <c r="Y3329" s="58">
        <v>0</v>
      </c>
      <c r="Z3329" s="58">
        <v>0</v>
      </c>
      <c r="AA3329" s="58">
        <v>0</v>
      </c>
      <c r="AB3329" s="58">
        <v>0</v>
      </c>
      <c r="AC3329" s="58">
        <v>0</v>
      </c>
      <c r="AD3329" s="58">
        <v>0</v>
      </c>
      <c r="AE3329" s="58">
        <v>0</v>
      </c>
      <c r="AF3329" s="58">
        <v>0</v>
      </c>
      <c r="AG3329" s="58">
        <v>0</v>
      </c>
      <c r="AH3329" s="58">
        <v>0</v>
      </c>
      <c r="AI3329" s="58">
        <v>0</v>
      </c>
      <c r="AK3329" s="64">
        <f t="shared" si="51"/>
        <v>-5.8662982307198771E-3</v>
      </c>
    </row>
    <row r="3330" spans="1:37" x14ac:dyDescent="0.25">
      <c r="A3330">
        <v>3328</v>
      </c>
      <c r="B3330" s="1">
        <v>1.34E-2</v>
      </c>
      <c r="C3330" s="1">
        <v>1.4925838405376973E-4</v>
      </c>
      <c r="D3330" s="58">
        <v>6.8663342507416687E-3</v>
      </c>
      <c r="E3330" s="58">
        <v>0.16642497843438492</v>
      </c>
      <c r="F3330" s="58">
        <v>0.11425941721346897</v>
      </c>
      <c r="G3330" s="58">
        <v>0.11098939855317982</v>
      </c>
      <c r="H3330" s="58">
        <v>5.4277651833223452E-2</v>
      </c>
      <c r="I3330" s="58">
        <v>6.5112333032505743E-2</v>
      </c>
      <c r="J3330" s="58">
        <v>7.5333719170723776E-2</v>
      </c>
      <c r="K3330" s="58">
        <v>0.1040476446699615</v>
      </c>
      <c r="L3330" s="58">
        <v>8.9292393428572356E-2</v>
      </c>
      <c r="M3330" s="58">
        <v>5.3768810890067575E-2</v>
      </c>
      <c r="N3330" s="58">
        <v>0.15962731852317041</v>
      </c>
      <c r="O3330" s="58">
        <v>0</v>
      </c>
      <c r="P3330" s="58">
        <v>0</v>
      </c>
      <c r="Q3330" s="58">
        <v>0</v>
      </c>
      <c r="R3330" s="58">
        <v>0</v>
      </c>
      <c r="S3330" s="58">
        <v>0</v>
      </c>
      <c r="T3330" s="58">
        <v>0</v>
      </c>
      <c r="U3330" s="58">
        <v>0</v>
      </c>
      <c r="V3330" s="58">
        <v>0</v>
      </c>
      <c r="W3330" s="58">
        <v>0</v>
      </c>
      <c r="X3330" s="58">
        <v>0</v>
      </c>
      <c r="Y3330" s="58">
        <v>0</v>
      </c>
      <c r="Z3330" s="58">
        <v>0</v>
      </c>
      <c r="AA3330" s="58">
        <v>0</v>
      </c>
      <c r="AB3330" s="58">
        <v>0</v>
      </c>
      <c r="AC3330" s="58">
        <v>0</v>
      </c>
      <c r="AD3330" s="58">
        <v>0</v>
      </c>
      <c r="AE3330" s="58">
        <v>0</v>
      </c>
      <c r="AF3330" s="58">
        <v>0</v>
      </c>
      <c r="AG3330" s="58">
        <v>0</v>
      </c>
      <c r="AH3330" s="58">
        <v>0</v>
      </c>
      <c r="AI3330" s="58">
        <v>0</v>
      </c>
      <c r="AK3330" s="64">
        <f t="shared" si="51"/>
        <v>1.1138685377146995E-2</v>
      </c>
    </row>
    <row r="3331" spans="1:37" x14ac:dyDescent="0.25">
      <c r="A3331">
        <v>3329</v>
      </c>
      <c r="B3331" s="1">
        <v>1.21E-2</v>
      </c>
      <c r="C3331" s="1">
        <v>-2.3730747063913603E-4</v>
      </c>
      <c r="D3331" s="58">
        <v>5.7152833928296384E-2</v>
      </c>
      <c r="E3331" s="58">
        <v>6.7081618277088903E-2</v>
      </c>
      <c r="F3331" s="58">
        <v>8.8151953798314656E-2</v>
      </c>
      <c r="G3331" s="58">
        <v>7.3501223406528425E-3</v>
      </c>
      <c r="H3331" s="58">
        <v>3.6293658301260384E-2</v>
      </c>
      <c r="I3331" s="58">
        <v>0.15530814099258219</v>
      </c>
      <c r="J3331" s="58">
        <v>2.264773580507675E-2</v>
      </c>
      <c r="K3331" s="58">
        <v>0.17659093737036274</v>
      </c>
      <c r="L3331" s="58">
        <v>0.21954696830945622</v>
      </c>
      <c r="M3331" s="58">
        <v>0.10246687666898086</v>
      </c>
      <c r="N3331" s="58">
        <v>6.740915420792816E-2</v>
      </c>
      <c r="O3331" s="58">
        <v>0</v>
      </c>
      <c r="P3331" s="58">
        <v>0</v>
      </c>
      <c r="Q3331" s="58">
        <v>0</v>
      </c>
      <c r="R3331" s="58">
        <v>0</v>
      </c>
      <c r="S3331" s="58">
        <v>0</v>
      </c>
      <c r="T3331" s="58">
        <v>0</v>
      </c>
      <c r="U3331" s="58">
        <v>0</v>
      </c>
      <c r="V3331" s="58">
        <v>0</v>
      </c>
      <c r="W3331" s="58">
        <v>0</v>
      </c>
      <c r="X3331" s="58">
        <v>0</v>
      </c>
      <c r="Y3331" s="58">
        <v>0</v>
      </c>
      <c r="Z3331" s="58">
        <v>0</v>
      </c>
      <c r="AA3331" s="58">
        <v>0</v>
      </c>
      <c r="AB3331" s="58">
        <v>0</v>
      </c>
      <c r="AC3331" s="58">
        <v>0</v>
      </c>
      <c r="AD3331" s="58">
        <v>0</v>
      </c>
      <c r="AE3331" s="58">
        <v>0</v>
      </c>
      <c r="AF3331" s="58">
        <v>0</v>
      </c>
      <c r="AG3331" s="58">
        <v>0</v>
      </c>
      <c r="AH3331" s="58">
        <v>0</v>
      </c>
      <c r="AI3331" s="58">
        <v>0</v>
      </c>
      <c r="AK3331" s="64">
        <f t="shared" si="51"/>
        <v>-1.9612187656126944E-2</v>
      </c>
    </row>
    <row r="3332" spans="1:37" x14ac:dyDescent="0.25">
      <c r="A3332">
        <v>3330</v>
      </c>
      <c r="B3332" s="1">
        <v>1.29E-2</v>
      </c>
      <c r="C3332" s="1">
        <v>1.5889639580491909E-4</v>
      </c>
      <c r="D3332" s="58">
        <v>8.27138362301141E-3</v>
      </c>
      <c r="E3332" s="58">
        <v>0.1649002714760176</v>
      </c>
      <c r="F3332" s="58">
        <v>0.10698684960417511</v>
      </c>
      <c r="G3332" s="58">
        <v>2.1880150490112431E-2</v>
      </c>
      <c r="H3332" s="58">
        <v>0.17639795694425284</v>
      </c>
      <c r="I3332" s="58">
        <v>0.12631679301278562</v>
      </c>
      <c r="J3332" s="58">
        <v>2.0491801905619108E-2</v>
      </c>
      <c r="K3332" s="58">
        <v>7.0967232748411657E-2</v>
      </c>
      <c r="L3332" s="58">
        <v>0.1218193137394656</v>
      </c>
      <c r="M3332" s="58">
        <v>2.2151051462290978E-2</v>
      </c>
      <c r="N3332" s="58">
        <v>0.15981719499385744</v>
      </c>
      <c r="O3332" s="58">
        <v>0</v>
      </c>
      <c r="P3332" s="58">
        <v>0</v>
      </c>
      <c r="Q3332" s="58">
        <v>0</v>
      </c>
      <c r="R3332" s="58">
        <v>0</v>
      </c>
      <c r="S3332" s="58">
        <v>0</v>
      </c>
      <c r="T3332" s="58">
        <v>0</v>
      </c>
      <c r="U3332" s="58">
        <v>0</v>
      </c>
      <c r="V3332" s="58">
        <v>0</v>
      </c>
      <c r="W3332" s="58">
        <v>0</v>
      </c>
      <c r="X3332" s="58">
        <v>0</v>
      </c>
      <c r="Y3332" s="58">
        <v>0</v>
      </c>
      <c r="Z3332" s="58">
        <v>0</v>
      </c>
      <c r="AA3332" s="58">
        <v>0</v>
      </c>
      <c r="AB3332" s="58">
        <v>0</v>
      </c>
      <c r="AC3332" s="58">
        <v>0</v>
      </c>
      <c r="AD3332" s="58">
        <v>0</v>
      </c>
      <c r="AE3332" s="58">
        <v>0</v>
      </c>
      <c r="AF3332" s="58">
        <v>0</v>
      </c>
      <c r="AG3332" s="58">
        <v>0</v>
      </c>
      <c r="AH3332" s="58">
        <v>0</v>
      </c>
      <c r="AI3332" s="58">
        <v>0</v>
      </c>
      <c r="AK3332" s="64">
        <f t="shared" ref="AK3332:AK3395" si="52">C3332/B3332</f>
        <v>1.2317550062396829E-2</v>
      </c>
    </row>
    <row r="3333" spans="1:37" x14ac:dyDescent="0.25">
      <c r="A3333">
        <v>3331</v>
      </c>
      <c r="B3333" s="1">
        <v>1.2E-2</v>
      </c>
      <c r="C3333" s="1">
        <v>-5.1235326978275495E-4</v>
      </c>
      <c r="D3333" s="58">
        <v>0.12793893921521818</v>
      </c>
      <c r="E3333" s="58">
        <v>2.3009105989603815E-3</v>
      </c>
      <c r="F3333" s="58">
        <v>0.16506112522991265</v>
      </c>
      <c r="G3333" s="58">
        <v>9.8160269487744381E-2</v>
      </c>
      <c r="H3333" s="58">
        <v>8.4750978650067074E-2</v>
      </c>
      <c r="I3333" s="58">
        <v>1.9597008127743967E-2</v>
      </c>
      <c r="J3333" s="58">
        <v>6.0199194419337076E-2</v>
      </c>
      <c r="K3333" s="58">
        <v>0.19746335074746701</v>
      </c>
      <c r="L3333" s="58">
        <v>4.9144118078329364E-2</v>
      </c>
      <c r="M3333" s="58">
        <v>0.12116864009241031</v>
      </c>
      <c r="N3333" s="58">
        <v>7.4215465352809651E-2</v>
      </c>
      <c r="O3333" s="58">
        <v>0</v>
      </c>
      <c r="P3333" s="58">
        <v>0</v>
      </c>
      <c r="Q3333" s="58">
        <v>0</v>
      </c>
      <c r="R3333" s="58">
        <v>0</v>
      </c>
      <c r="S3333" s="58">
        <v>0</v>
      </c>
      <c r="T3333" s="58">
        <v>0</v>
      </c>
      <c r="U3333" s="58">
        <v>0</v>
      </c>
      <c r="V3333" s="58">
        <v>0</v>
      </c>
      <c r="W3333" s="58">
        <v>0</v>
      </c>
      <c r="X3333" s="58">
        <v>0</v>
      </c>
      <c r="Y3333" s="58">
        <v>0</v>
      </c>
      <c r="Z3333" s="58">
        <v>0</v>
      </c>
      <c r="AA3333" s="58">
        <v>0</v>
      </c>
      <c r="AB3333" s="58">
        <v>0</v>
      </c>
      <c r="AC3333" s="58">
        <v>0</v>
      </c>
      <c r="AD3333" s="58">
        <v>0</v>
      </c>
      <c r="AE3333" s="58">
        <v>0</v>
      </c>
      <c r="AF3333" s="58">
        <v>0</v>
      </c>
      <c r="AG3333" s="58">
        <v>0</v>
      </c>
      <c r="AH3333" s="58">
        <v>0</v>
      </c>
      <c r="AI3333" s="58">
        <v>0</v>
      </c>
      <c r="AK3333" s="64">
        <f t="shared" si="52"/>
        <v>-4.2696105815229576E-2</v>
      </c>
    </row>
    <row r="3334" spans="1:37" x14ac:dyDescent="0.25">
      <c r="A3334">
        <v>3332</v>
      </c>
      <c r="B3334" s="1">
        <v>1.2800000000000001E-2</v>
      </c>
      <c r="C3334" s="1">
        <v>1.2114975491170888E-4</v>
      </c>
      <c r="D3334" s="58">
        <v>0.10881680893398971</v>
      </c>
      <c r="E3334" s="58">
        <v>0.15215981324133748</v>
      </c>
      <c r="F3334" s="58">
        <v>0.12843064033994694</v>
      </c>
      <c r="G3334" s="58">
        <v>0.1567871126888683</v>
      </c>
      <c r="H3334" s="58">
        <v>2.7258900267282209E-2</v>
      </c>
      <c r="I3334" s="58">
        <v>9.629426075785498E-2</v>
      </c>
      <c r="J3334" s="58">
        <v>6.1689929319315136E-3</v>
      </c>
      <c r="K3334" s="58">
        <v>3.3469774715040056E-2</v>
      </c>
      <c r="L3334" s="58">
        <v>6.9459484740254485E-2</v>
      </c>
      <c r="M3334" s="58">
        <v>0.13972611254603817</v>
      </c>
      <c r="N3334" s="58">
        <v>8.142809883745615E-2</v>
      </c>
      <c r="O3334" s="58">
        <v>0</v>
      </c>
      <c r="P3334" s="58">
        <v>0</v>
      </c>
      <c r="Q3334" s="58">
        <v>0</v>
      </c>
      <c r="R3334" s="58">
        <v>0</v>
      </c>
      <c r="S3334" s="58">
        <v>0</v>
      </c>
      <c r="T3334" s="58">
        <v>0</v>
      </c>
      <c r="U3334" s="58">
        <v>0</v>
      </c>
      <c r="V3334" s="58">
        <v>0</v>
      </c>
      <c r="W3334" s="58">
        <v>0</v>
      </c>
      <c r="X3334" s="58">
        <v>0</v>
      </c>
      <c r="Y3334" s="58">
        <v>0</v>
      </c>
      <c r="Z3334" s="58">
        <v>0</v>
      </c>
      <c r="AA3334" s="58">
        <v>0</v>
      </c>
      <c r="AB3334" s="58">
        <v>0</v>
      </c>
      <c r="AC3334" s="58">
        <v>0</v>
      </c>
      <c r="AD3334" s="58">
        <v>0</v>
      </c>
      <c r="AE3334" s="58">
        <v>0</v>
      </c>
      <c r="AF3334" s="58">
        <v>0</v>
      </c>
      <c r="AG3334" s="58">
        <v>0</v>
      </c>
      <c r="AH3334" s="58">
        <v>0</v>
      </c>
      <c r="AI3334" s="58">
        <v>0</v>
      </c>
      <c r="AK3334" s="64">
        <f t="shared" si="52"/>
        <v>9.4648246024772557E-3</v>
      </c>
    </row>
    <row r="3335" spans="1:37" x14ac:dyDescent="0.25">
      <c r="A3335">
        <v>3333</v>
      </c>
      <c r="B3335" s="1">
        <v>1.41E-2</v>
      </c>
      <c r="C3335" s="1">
        <v>-3.484230806443679E-6</v>
      </c>
      <c r="D3335" s="58">
        <v>6.0318104466892855E-2</v>
      </c>
      <c r="E3335" s="58">
        <v>0.13357921593631802</v>
      </c>
      <c r="F3335" s="58">
        <v>0.10956084411268345</v>
      </c>
      <c r="G3335" s="58">
        <v>6.4306599437063655E-2</v>
      </c>
      <c r="H3335" s="58">
        <v>0.13287953586280452</v>
      </c>
      <c r="I3335" s="58">
        <v>4.4082000739288724E-2</v>
      </c>
      <c r="J3335" s="58">
        <v>0.16326951465914832</v>
      </c>
      <c r="K3335" s="58">
        <v>0.15335166295856997</v>
      </c>
      <c r="L3335" s="58">
        <v>5.1120279559006804E-2</v>
      </c>
      <c r="M3335" s="58">
        <v>2.958583379658469E-3</v>
      </c>
      <c r="N3335" s="58">
        <v>8.4573658888565342E-2</v>
      </c>
      <c r="O3335" s="58">
        <v>0</v>
      </c>
      <c r="P3335" s="58">
        <v>0</v>
      </c>
      <c r="Q3335" s="58">
        <v>0</v>
      </c>
      <c r="R3335" s="58">
        <v>0</v>
      </c>
      <c r="S3335" s="58">
        <v>0</v>
      </c>
      <c r="T3335" s="58">
        <v>0</v>
      </c>
      <c r="U3335" s="58">
        <v>0</v>
      </c>
      <c r="V3335" s="58">
        <v>0</v>
      </c>
      <c r="W3335" s="58">
        <v>0</v>
      </c>
      <c r="X3335" s="58">
        <v>0</v>
      </c>
      <c r="Y3335" s="58">
        <v>0</v>
      </c>
      <c r="Z3335" s="58">
        <v>0</v>
      </c>
      <c r="AA3335" s="58">
        <v>0</v>
      </c>
      <c r="AB3335" s="58">
        <v>0</v>
      </c>
      <c r="AC3335" s="58">
        <v>0</v>
      </c>
      <c r="AD3335" s="58">
        <v>0</v>
      </c>
      <c r="AE3335" s="58">
        <v>0</v>
      </c>
      <c r="AF3335" s="58">
        <v>0</v>
      </c>
      <c r="AG3335" s="58">
        <v>0</v>
      </c>
      <c r="AH3335" s="58">
        <v>0</v>
      </c>
      <c r="AI3335" s="58">
        <v>0</v>
      </c>
      <c r="AK3335" s="64">
        <f t="shared" si="52"/>
        <v>-2.4710856783288505E-4</v>
      </c>
    </row>
    <row r="3336" spans="1:37" x14ac:dyDescent="0.25">
      <c r="A3336">
        <v>3334</v>
      </c>
      <c r="B3336" s="1">
        <v>1.34E-2</v>
      </c>
      <c r="C3336" s="1">
        <v>1.4263435477627375E-4</v>
      </c>
      <c r="D3336" s="58">
        <v>6.2424314956388879E-2</v>
      </c>
      <c r="E3336" s="58">
        <v>0.15371283807501135</v>
      </c>
      <c r="F3336" s="58">
        <v>0.11072030915969704</v>
      </c>
      <c r="G3336" s="58">
        <v>5.8668813642056762E-2</v>
      </c>
      <c r="H3336" s="58">
        <v>0.15802016738481089</v>
      </c>
      <c r="I3336" s="58">
        <v>3.047380642707093E-2</v>
      </c>
      <c r="J3336" s="58">
        <v>0.12194498732648694</v>
      </c>
      <c r="K3336" s="58">
        <v>0.10604512021194178</v>
      </c>
      <c r="L3336" s="58">
        <v>7.7128232287875464E-2</v>
      </c>
      <c r="M3336" s="58">
        <v>4.6839536862378017E-2</v>
      </c>
      <c r="N3336" s="58">
        <v>7.4021873666282031E-2</v>
      </c>
      <c r="O3336" s="58">
        <v>0</v>
      </c>
      <c r="P3336" s="58">
        <v>0</v>
      </c>
      <c r="Q3336" s="58">
        <v>0</v>
      </c>
      <c r="R3336" s="58">
        <v>0</v>
      </c>
      <c r="S3336" s="58">
        <v>0</v>
      </c>
      <c r="T3336" s="58">
        <v>0</v>
      </c>
      <c r="U3336" s="58">
        <v>0</v>
      </c>
      <c r="V3336" s="58">
        <v>0</v>
      </c>
      <c r="W3336" s="58">
        <v>0</v>
      </c>
      <c r="X3336" s="58">
        <v>0</v>
      </c>
      <c r="Y3336" s="58">
        <v>0</v>
      </c>
      <c r="Z3336" s="58">
        <v>0</v>
      </c>
      <c r="AA3336" s="58">
        <v>0</v>
      </c>
      <c r="AB3336" s="58">
        <v>0</v>
      </c>
      <c r="AC3336" s="58">
        <v>0</v>
      </c>
      <c r="AD3336" s="58">
        <v>0</v>
      </c>
      <c r="AE3336" s="58">
        <v>0</v>
      </c>
      <c r="AF3336" s="58">
        <v>0</v>
      </c>
      <c r="AG3336" s="58">
        <v>0</v>
      </c>
      <c r="AH3336" s="58">
        <v>0</v>
      </c>
      <c r="AI3336" s="58">
        <v>0</v>
      </c>
      <c r="AK3336" s="64">
        <f t="shared" si="52"/>
        <v>1.064435483405028E-2</v>
      </c>
    </row>
    <row r="3337" spans="1:37" x14ac:dyDescent="0.25">
      <c r="A3337">
        <v>3335</v>
      </c>
      <c r="B3337" s="1">
        <v>1.2699999999999999E-2</v>
      </c>
      <c r="C3337" s="1">
        <v>2.775052843315545E-4</v>
      </c>
      <c r="D3337" s="58">
        <v>0.13102318729190332</v>
      </c>
      <c r="E3337" s="58">
        <v>0.13749649296898167</v>
      </c>
      <c r="F3337" s="58">
        <v>0.10227642413148105</v>
      </c>
      <c r="G3337" s="58">
        <v>0.13193710039636705</v>
      </c>
      <c r="H3337" s="58">
        <v>2.563887816147814E-2</v>
      </c>
      <c r="I3337" s="58">
        <v>0.14140864893901797</v>
      </c>
      <c r="J3337" s="58">
        <v>4.8671722495002338E-2</v>
      </c>
      <c r="K3337" s="58">
        <v>3.575519303598933E-3</v>
      </c>
      <c r="L3337" s="58">
        <v>0.19249252510166831</v>
      </c>
      <c r="M3337" s="58">
        <v>4.8689690698127494E-2</v>
      </c>
      <c r="N3337" s="58">
        <v>3.6789810512373733E-2</v>
      </c>
      <c r="O3337" s="58">
        <v>0</v>
      </c>
      <c r="P3337" s="58">
        <v>0</v>
      </c>
      <c r="Q3337" s="58">
        <v>0</v>
      </c>
      <c r="R3337" s="58">
        <v>0</v>
      </c>
      <c r="S3337" s="58">
        <v>0</v>
      </c>
      <c r="T3337" s="58">
        <v>0</v>
      </c>
      <c r="U3337" s="58">
        <v>0</v>
      </c>
      <c r="V3337" s="58">
        <v>0</v>
      </c>
      <c r="W3337" s="58">
        <v>0</v>
      </c>
      <c r="X3337" s="58">
        <v>0</v>
      </c>
      <c r="Y3337" s="58">
        <v>0</v>
      </c>
      <c r="Z3337" s="58">
        <v>0</v>
      </c>
      <c r="AA3337" s="58">
        <v>0</v>
      </c>
      <c r="AB3337" s="58">
        <v>0</v>
      </c>
      <c r="AC3337" s="58">
        <v>0</v>
      </c>
      <c r="AD3337" s="58">
        <v>0</v>
      </c>
      <c r="AE3337" s="58">
        <v>0</v>
      </c>
      <c r="AF3337" s="58">
        <v>0</v>
      </c>
      <c r="AG3337" s="58">
        <v>0</v>
      </c>
      <c r="AH3337" s="58">
        <v>0</v>
      </c>
      <c r="AI3337" s="58">
        <v>0</v>
      </c>
      <c r="AK3337" s="64">
        <f t="shared" si="52"/>
        <v>2.1850809789886183E-2</v>
      </c>
    </row>
    <row r="3338" spans="1:37" x14ac:dyDescent="0.25">
      <c r="A3338">
        <v>3336</v>
      </c>
      <c r="B3338" s="1">
        <v>1.15E-2</v>
      </c>
      <c r="C3338" s="1">
        <v>1.4309654202651289E-4</v>
      </c>
      <c r="D3338" s="58">
        <v>7.5909969720971457E-2</v>
      </c>
      <c r="E3338" s="58">
        <v>0.11733528830839778</v>
      </c>
      <c r="F3338" s="58">
        <v>0.10613617903160173</v>
      </c>
      <c r="G3338" s="58">
        <v>4.5226376404297247E-2</v>
      </c>
      <c r="H3338" s="58">
        <v>1.8895364019569056E-2</v>
      </c>
      <c r="I3338" s="58">
        <v>0.12249272409904416</v>
      </c>
      <c r="J3338" s="58">
        <v>0.13377465051628451</v>
      </c>
      <c r="K3338" s="58">
        <v>5.4627575975189344E-2</v>
      </c>
      <c r="L3338" s="58">
        <v>0.13228082215053868</v>
      </c>
      <c r="M3338" s="58">
        <v>0.14873194562723105</v>
      </c>
      <c r="N3338" s="58">
        <v>4.4589104146875003E-2</v>
      </c>
      <c r="O3338" s="58">
        <v>0</v>
      </c>
      <c r="P3338" s="58">
        <v>0</v>
      </c>
      <c r="Q3338" s="58">
        <v>0</v>
      </c>
      <c r="R3338" s="58">
        <v>0</v>
      </c>
      <c r="S3338" s="58">
        <v>0</v>
      </c>
      <c r="T3338" s="58">
        <v>0</v>
      </c>
      <c r="U3338" s="58">
        <v>0</v>
      </c>
      <c r="V3338" s="58">
        <v>0</v>
      </c>
      <c r="W3338" s="58">
        <v>0</v>
      </c>
      <c r="X3338" s="58">
        <v>0</v>
      </c>
      <c r="Y3338" s="58">
        <v>0</v>
      </c>
      <c r="Z3338" s="58">
        <v>0</v>
      </c>
      <c r="AA3338" s="58">
        <v>0</v>
      </c>
      <c r="AB3338" s="58">
        <v>0</v>
      </c>
      <c r="AC3338" s="58">
        <v>0</v>
      </c>
      <c r="AD3338" s="58">
        <v>0</v>
      </c>
      <c r="AE3338" s="58">
        <v>0</v>
      </c>
      <c r="AF3338" s="58">
        <v>0</v>
      </c>
      <c r="AG3338" s="58">
        <v>0</v>
      </c>
      <c r="AH3338" s="58">
        <v>0</v>
      </c>
      <c r="AI3338" s="58">
        <v>0</v>
      </c>
      <c r="AK3338" s="64">
        <f t="shared" si="52"/>
        <v>1.244317756752286E-2</v>
      </c>
    </row>
    <row r="3339" spans="1:37" x14ac:dyDescent="0.25">
      <c r="A3339">
        <v>3337</v>
      </c>
      <c r="B3339" s="1">
        <v>1.23E-2</v>
      </c>
      <c r="C3339" s="1">
        <v>-1.2067509351857254E-4</v>
      </c>
      <c r="D3339" s="58">
        <v>8.9302112873164849E-2</v>
      </c>
      <c r="E3339" s="58">
        <v>5.5500722973271625E-2</v>
      </c>
      <c r="F3339" s="58">
        <v>4.6404354530364483E-2</v>
      </c>
      <c r="G3339" s="58">
        <v>0.1111091149244966</v>
      </c>
      <c r="H3339" s="58">
        <v>6.9837757774168299E-2</v>
      </c>
      <c r="I3339" s="58">
        <v>7.3925949075606109E-2</v>
      </c>
      <c r="J3339" s="58">
        <v>0.1253240406512848</v>
      </c>
      <c r="K3339" s="58">
        <v>0.17199775942510703</v>
      </c>
      <c r="L3339" s="58">
        <v>0.11852098247139135</v>
      </c>
      <c r="M3339" s="58">
        <v>3.5754394262483731E-2</v>
      </c>
      <c r="N3339" s="58">
        <v>0.10232281103866114</v>
      </c>
      <c r="O3339" s="58">
        <v>0</v>
      </c>
      <c r="P3339" s="58">
        <v>0</v>
      </c>
      <c r="Q3339" s="58">
        <v>0</v>
      </c>
      <c r="R3339" s="58">
        <v>0</v>
      </c>
      <c r="S3339" s="58">
        <v>0</v>
      </c>
      <c r="T3339" s="58">
        <v>0</v>
      </c>
      <c r="U3339" s="58">
        <v>0</v>
      </c>
      <c r="V3339" s="58">
        <v>0</v>
      </c>
      <c r="W3339" s="58">
        <v>0</v>
      </c>
      <c r="X3339" s="58">
        <v>0</v>
      </c>
      <c r="Y3339" s="58">
        <v>0</v>
      </c>
      <c r="Z3339" s="58">
        <v>0</v>
      </c>
      <c r="AA3339" s="58">
        <v>0</v>
      </c>
      <c r="AB3339" s="58">
        <v>0</v>
      </c>
      <c r="AC3339" s="58">
        <v>0</v>
      </c>
      <c r="AD3339" s="58">
        <v>0</v>
      </c>
      <c r="AE3339" s="58">
        <v>0</v>
      </c>
      <c r="AF3339" s="58">
        <v>0</v>
      </c>
      <c r="AG3339" s="58">
        <v>0</v>
      </c>
      <c r="AH3339" s="58">
        <v>0</v>
      </c>
      <c r="AI3339" s="58">
        <v>0</v>
      </c>
      <c r="AK3339" s="64">
        <f t="shared" si="52"/>
        <v>-9.810983212892076E-3</v>
      </c>
    </row>
    <row r="3340" spans="1:37" x14ac:dyDescent="0.25">
      <c r="A3340">
        <v>3338</v>
      </c>
      <c r="B3340" s="1">
        <v>1.2699999999999999E-2</v>
      </c>
      <c r="C3340" s="1">
        <v>2.345209356008591E-4</v>
      </c>
      <c r="D3340" s="58">
        <v>0.14820755044747533</v>
      </c>
      <c r="E3340" s="58">
        <v>0.15082031903184578</v>
      </c>
      <c r="F3340" s="58">
        <v>2.0023992550386831E-2</v>
      </c>
      <c r="G3340" s="58">
        <v>9.2694634225626293E-2</v>
      </c>
      <c r="H3340" s="58">
        <v>0.15809469836491261</v>
      </c>
      <c r="I3340" s="58">
        <v>2.6615343666456612E-2</v>
      </c>
      <c r="J3340" s="58">
        <v>6.2251793339171364E-2</v>
      </c>
      <c r="K3340" s="58">
        <v>7.8472950601458133E-2</v>
      </c>
      <c r="L3340" s="58">
        <v>4.6191929497141238E-2</v>
      </c>
      <c r="M3340" s="58">
        <v>9.4061608705279035E-2</v>
      </c>
      <c r="N3340" s="58">
        <v>0.12256517957024682</v>
      </c>
      <c r="O3340" s="58">
        <v>0</v>
      </c>
      <c r="P3340" s="58">
        <v>0</v>
      </c>
      <c r="Q3340" s="58">
        <v>0</v>
      </c>
      <c r="R3340" s="58">
        <v>0</v>
      </c>
      <c r="S3340" s="58">
        <v>0</v>
      </c>
      <c r="T3340" s="58">
        <v>0</v>
      </c>
      <c r="U3340" s="58">
        <v>0</v>
      </c>
      <c r="V3340" s="58">
        <v>0</v>
      </c>
      <c r="W3340" s="58">
        <v>0</v>
      </c>
      <c r="X3340" s="58">
        <v>0</v>
      </c>
      <c r="Y3340" s="58">
        <v>0</v>
      </c>
      <c r="Z3340" s="58">
        <v>0</v>
      </c>
      <c r="AA3340" s="58">
        <v>0</v>
      </c>
      <c r="AB3340" s="58">
        <v>0</v>
      </c>
      <c r="AC3340" s="58">
        <v>0</v>
      </c>
      <c r="AD3340" s="58">
        <v>0</v>
      </c>
      <c r="AE3340" s="58">
        <v>0</v>
      </c>
      <c r="AF3340" s="58">
        <v>0</v>
      </c>
      <c r="AG3340" s="58">
        <v>0</v>
      </c>
      <c r="AH3340" s="58">
        <v>0</v>
      </c>
      <c r="AI3340" s="58">
        <v>0</v>
      </c>
      <c r="AK3340" s="64">
        <f t="shared" si="52"/>
        <v>1.846621540164245E-2</v>
      </c>
    </row>
    <row r="3341" spans="1:37" x14ac:dyDescent="0.25">
      <c r="A3341">
        <v>3339</v>
      </c>
      <c r="B3341" s="1">
        <v>1.1900000000000001E-2</v>
      </c>
      <c r="C3341" s="1">
        <v>2.5229921907314749E-5</v>
      </c>
      <c r="D3341" s="58">
        <v>0.14131792135790375</v>
      </c>
      <c r="E3341" s="58">
        <v>2.9787535469771961E-2</v>
      </c>
      <c r="F3341" s="58">
        <v>2.4814574760041602E-2</v>
      </c>
      <c r="G3341" s="58">
        <v>0.12634454899812603</v>
      </c>
      <c r="H3341" s="58">
        <v>0.10900298347387731</v>
      </c>
      <c r="I3341" s="58">
        <v>0.11591436380379433</v>
      </c>
      <c r="J3341" s="58">
        <v>0.16254635263921785</v>
      </c>
      <c r="K3341" s="58">
        <v>8.0383885440542327E-2</v>
      </c>
      <c r="L3341" s="58">
        <v>9.8485148351632135E-2</v>
      </c>
      <c r="M3341" s="58">
        <v>1.1952687242362252E-2</v>
      </c>
      <c r="N3341" s="58">
        <v>9.9449998462730338E-2</v>
      </c>
      <c r="O3341" s="58">
        <v>0</v>
      </c>
      <c r="P3341" s="58">
        <v>0</v>
      </c>
      <c r="Q3341" s="58">
        <v>0</v>
      </c>
      <c r="R3341" s="58">
        <v>0</v>
      </c>
      <c r="S3341" s="58">
        <v>0</v>
      </c>
      <c r="T3341" s="58">
        <v>0</v>
      </c>
      <c r="U3341" s="58">
        <v>0</v>
      </c>
      <c r="V3341" s="58">
        <v>0</v>
      </c>
      <c r="W3341" s="58">
        <v>0</v>
      </c>
      <c r="X3341" s="58">
        <v>0</v>
      </c>
      <c r="Y3341" s="58">
        <v>0</v>
      </c>
      <c r="Z3341" s="58">
        <v>0</v>
      </c>
      <c r="AA3341" s="58">
        <v>0</v>
      </c>
      <c r="AB3341" s="58">
        <v>0</v>
      </c>
      <c r="AC3341" s="58">
        <v>0</v>
      </c>
      <c r="AD3341" s="58">
        <v>0</v>
      </c>
      <c r="AE3341" s="58">
        <v>0</v>
      </c>
      <c r="AF3341" s="58">
        <v>0</v>
      </c>
      <c r="AG3341" s="58">
        <v>0</v>
      </c>
      <c r="AH3341" s="58">
        <v>0</v>
      </c>
      <c r="AI3341" s="58">
        <v>0</v>
      </c>
      <c r="AK3341" s="64">
        <f t="shared" si="52"/>
        <v>2.1201615048163651E-3</v>
      </c>
    </row>
    <row r="3342" spans="1:37" x14ac:dyDescent="0.25">
      <c r="A3342">
        <v>3340</v>
      </c>
      <c r="B3342" s="1">
        <v>1.4999999999999999E-2</v>
      </c>
      <c r="C3342" s="1">
        <v>3.6834518143406299E-4</v>
      </c>
      <c r="D3342" s="58">
        <v>7.3430191987146079E-2</v>
      </c>
      <c r="E3342" s="58">
        <v>0.21389649006136424</v>
      </c>
      <c r="F3342" s="58">
        <v>5.0941010703639496E-2</v>
      </c>
      <c r="G3342" s="58">
        <v>9.5503351209797666E-2</v>
      </c>
      <c r="H3342" s="58">
        <v>8.8420004600242269E-2</v>
      </c>
      <c r="I3342" s="58">
        <v>0.11588215211092706</v>
      </c>
      <c r="J3342" s="58">
        <v>0.11854003289535245</v>
      </c>
      <c r="K3342" s="58">
        <v>3.8699142403594254E-2</v>
      </c>
      <c r="L3342" s="58">
        <v>3.8783566722725968E-2</v>
      </c>
      <c r="M3342" s="58">
        <v>9.6751878592357843E-2</v>
      </c>
      <c r="N3342" s="58">
        <v>6.9152178712852536E-2</v>
      </c>
      <c r="O3342" s="58">
        <v>0</v>
      </c>
      <c r="P3342" s="58">
        <v>0</v>
      </c>
      <c r="Q3342" s="58">
        <v>0</v>
      </c>
      <c r="R3342" s="58">
        <v>0</v>
      </c>
      <c r="S3342" s="58">
        <v>0</v>
      </c>
      <c r="T3342" s="58">
        <v>0</v>
      </c>
      <c r="U3342" s="58">
        <v>0</v>
      </c>
      <c r="V3342" s="58">
        <v>0</v>
      </c>
      <c r="W3342" s="58">
        <v>0</v>
      </c>
      <c r="X3342" s="58">
        <v>0</v>
      </c>
      <c r="Y3342" s="58">
        <v>0</v>
      </c>
      <c r="Z3342" s="58">
        <v>0</v>
      </c>
      <c r="AA3342" s="58">
        <v>0</v>
      </c>
      <c r="AB3342" s="58">
        <v>0</v>
      </c>
      <c r="AC3342" s="58">
        <v>0</v>
      </c>
      <c r="AD3342" s="58">
        <v>0</v>
      </c>
      <c r="AE3342" s="58">
        <v>0</v>
      </c>
      <c r="AF3342" s="58">
        <v>0</v>
      </c>
      <c r="AG3342" s="58">
        <v>0</v>
      </c>
      <c r="AH3342" s="58">
        <v>0</v>
      </c>
      <c r="AI3342" s="58">
        <v>0</v>
      </c>
      <c r="AK3342" s="64">
        <f t="shared" si="52"/>
        <v>2.4556345428937535E-2</v>
      </c>
    </row>
    <row r="3343" spans="1:37" x14ac:dyDescent="0.25">
      <c r="A3343">
        <v>3341</v>
      </c>
      <c r="B3343" s="1">
        <v>1.23E-2</v>
      </c>
      <c r="C3343" s="1">
        <v>3.0051942759668545E-4</v>
      </c>
      <c r="D3343" s="58">
        <v>0.16170521035292285</v>
      </c>
      <c r="E3343" s="58">
        <v>0.14213434680341661</v>
      </c>
      <c r="F3343" s="58">
        <v>2.1284593804208229E-2</v>
      </c>
      <c r="G3343" s="58">
        <v>0.10989262226523878</v>
      </c>
      <c r="H3343" s="58">
        <v>2.9306354177805246E-3</v>
      </c>
      <c r="I3343" s="58">
        <v>6.8327065217385699E-2</v>
      </c>
      <c r="J3343" s="58">
        <v>0.14914435971945106</v>
      </c>
      <c r="K3343" s="58">
        <v>5.120788247372688E-2</v>
      </c>
      <c r="L3343" s="58">
        <v>7.8167925803311417E-2</v>
      </c>
      <c r="M3343" s="58">
        <v>0.1724502085715604</v>
      </c>
      <c r="N3343" s="58">
        <v>4.2755149570997644E-2</v>
      </c>
      <c r="O3343" s="58">
        <v>0</v>
      </c>
      <c r="P3343" s="58">
        <v>0</v>
      </c>
      <c r="Q3343" s="58">
        <v>0</v>
      </c>
      <c r="R3343" s="58">
        <v>0</v>
      </c>
      <c r="S3343" s="58">
        <v>0</v>
      </c>
      <c r="T3343" s="58">
        <v>0</v>
      </c>
      <c r="U3343" s="58">
        <v>0</v>
      </c>
      <c r="V3343" s="58">
        <v>0</v>
      </c>
      <c r="W3343" s="58">
        <v>0</v>
      </c>
      <c r="X3343" s="58">
        <v>0</v>
      </c>
      <c r="Y3343" s="58">
        <v>0</v>
      </c>
      <c r="Z3343" s="58">
        <v>0</v>
      </c>
      <c r="AA3343" s="58">
        <v>0</v>
      </c>
      <c r="AB3343" s="58">
        <v>0</v>
      </c>
      <c r="AC3343" s="58">
        <v>0</v>
      </c>
      <c r="AD3343" s="58">
        <v>0</v>
      </c>
      <c r="AE3343" s="58">
        <v>0</v>
      </c>
      <c r="AF3343" s="58">
        <v>0</v>
      </c>
      <c r="AG3343" s="58">
        <v>0</v>
      </c>
      <c r="AH3343" s="58">
        <v>0</v>
      </c>
      <c r="AI3343" s="58">
        <v>0</v>
      </c>
      <c r="AK3343" s="64">
        <f t="shared" si="52"/>
        <v>2.4432473788348411E-2</v>
      </c>
    </row>
    <row r="3344" spans="1:37" x14ac:dyDescent="0.25">
      <c r="A3344">
        <v>3342</v>
      </c>
      <c r="B3344" s="1">
        <v>1.2999999999999999E-2</v>
      </c>
      <c r="C3344" s="1">
        <v>-2.6214457293774486E-5</v>
      </c>
      <c r="D3344" s="58">
        <v>0.13757139390222137</v>
      </c>
      <c r="E3344" s="58">
        <v>5.685069982787018E-2</v>
      </c>
      <c r="F3344" s="58">
        <v>6.0311554249311639E-3</v>
      </c>
      <c r="G3344" s="58">
        <v>0.13877910712565408</v>
      </c>
      <c r="H3344" s="58">
        <v>0.10372712145787424</v>
      </c>
      <c r="I3344" s="58">
        <v>4.8819298116769466E-2</v>
      </c>
      <c r="J3344" s="58">
        <v>0.1538275242656626</v>
      </c>
      <c r="K3344" s="58">
        <v>0.17174454219077934</v>
      </c>
      <c r="L3344" s="58">
        <v>0.14056558030453428</v>
      </c>
      <c r="M3344" s="58">
        <v>5.284845745897675E-3</v>
      </c>
      <c r="N3344" s="58">
        <v>3.6798731637805601E-2</v>
      </c>
      <c r="O3344" s="58">
        <v>0</v>
      </c>
      <c r="P3344" s="58">
        <v>0</v>
      </c>
      <c r="Q3344" s="58">
        <v>0</v>
      </c>
      <c r="R3344" s="58">
        <v>0</v>
      </c>
      <c r="S3344" s="58">
        <v>0</v>
      </c>
      <c r="T3344" s="58">
        <v>0</v>
      </c>
      <c r="U3344" s="58">
        <v>0</v>
      </c>
      <c r="V3344" s="58">
        <v>0</v>
      </c>
      <c r="W3344" s="58">
        <v>0</v>
      </c>
      <c r="X3344" s="58">
        <v>0</v>
      </c>
      <c r="Y3344" s="58">
        <v>0</v>
      </c>
      <c r="Z3344" s="58">
        <v>0</v>
      </c>
      <c r="AA3344" s="58">
        <v>0</v>
      </c>
      <c r="AB3344" s="58">
        <v>0</v>
      </c>
      <c r="AC3344" s="58">
        <v>0</v>
      </c>
      <c r="AD3344" s="58">
        <v>0</v>
      </c>
      <c r="AE3344" s="58">
        <v>0</v>
      </c>
      <c r="AF3344" s="58">
        <v>0</v>
      </c>
      <c r="AG3344" s="58">
        <v>0</v>
      </c>
      <c r="AH3344" s="58">
        <v>0</v>
      </c>
      <c r="AI3344" s="58">
        <v>0</v>
      </c>
      <c r="AK3344" s="64">
        <f t="shared" si="52"/>
        <v>-2.0164967149057297E-3</v>
      </c>
    </row>
    <row r="3345" spans="1:37" x14ac:dyDescent="0.25">
      <c r="A3345">
        <v>3343</v>
      </c>
      <c r="B3345" s="1">
        <v>1.35E-2</v>
      </c>
      <c r="C3345" s="1">
        <v>-3.7481889870497618E-5</v>
      </c>
      <c r="D3345" s="58">
        <v>0.15259071930061188</v>
      </c>
      <c r="E3345" s="58">
        <v>0.10413868837753938</v>
      </c>
      <c r="F3345" s="58">
        <v>0.13707257588491029</v>
      </c>
      <c r="G3345" s="58">
        <v>0.13735615801644965</v>
      </c>
      <c r="H3345" s="58">
        <v>9.6373678607811916E-2</v>
      </c>
      <c r="I3345" s="58">
        <v>0.14897876396129908</v>
      </c>
      <c r="J3345" s="58">
        <v>6.4002888795416685E-2</v>
      </c>
      <c r="K3345" s="58">
        <v>3.0960260023390092E-2</v>
      </c>
      <c r="L3345" s="58">
        <v>1.1959861304669471E-2</v>
      </c>
      <c r="M3345" s="58">
        <v>2.4920429576756734E-2</v>
      </c>
      <c r="N3345" s="58">
        <v>9.1645976151144851E-2</v>
      </c>
      <c r="O3345" s="58">
        <v>0</v>
      </c>
      <c r="P3345" s="58">
        <v>0</v>
      </c>
      <c r="Q3345" s="58">
        <v>0</v>
      </c>
      <c r="R3345" s="58">
        <v>0</v>
      </c>
      <c r="S3345" s="58">
        <v>0</v>
      </c>
      <c r="T3345" s="58">
        <v>0</v>
      </c>
      <c r="U3345" s="58">
        <v>0</v>
      </c>
      <c r="V3345" s="58">
        <v>0</v>
      </c>
      <c r="W3345" s="58">
        <v>0</v>
      </c>
      <c r="X3345" s="58">
        <v>0</v>
      </c>
      <c r="Y3345" s="58">
        <v>0</v>
      </c>
      <c r="Z3345" s="58">
        <v>0</v>
      </c>
      <c r="AA3345" s="58">
        <v>0</v>
      </c>
      <c r="AB3345" s="58">
        <v>0</v>
      </c>
      <c r="AC3345" s="58">
        <v>0</v>
      </c>
      <c r="AD3345" s="58">
        <v>0</v>
      </c>
      <c r="AE3345" s="58">
        <v>0</v>
      </c>
      <c r="AF3345" s="58">
        <v>0</v>
      </c>
      <c r="AG3345" s="58">
        <v>0</v>
      </c>
      <c r="AH3345" s="58">
        <v>0</v>
      </c>
      <c r="AI3345" s="58">
        <v>0</v>
      </c>
      <c r="AK3345" s="64">
        <f t="shared" si="52"/>
        <v>-2.7764362867035274E-3</v>
      </c>
    </row>
    <row r="3346" spans="1:37" x14ac:dyDescent="0.25">
      <c r="A3346">
        <v>3344</v>
      </c>
      <c r="B3346" s="1">
        <v>1.41E-2</v>
      </c>
      <c r="C3346" s="1">
        <v>1.310759074619444E-4</v>
      </c>
      <c r="D3346" s="58">
        <v>8.2705856598081773E-2</v>
      </c>
      <c r="E3346" s="58">
        <v>0.19587230946999468</v>
      </c>
      <c r="F3346" s="58">
        <v>0.14058758030784585</v>
      </c>
      <c r="G3346" s="58">
        <v>9.2411203680301771E-2</v>
      </c>
      <c r="H3346" s="58">
        <v>1.6484884418745488E-2</v>
      </c>
      <c r="I3346" s="58">
        <v>0.11738247337165365</v>
      </c>
      <c r="J3346" s="58">
        <v>5.9198187810929354E-3</v>
      </c>
      <c r="K3346" s="58">
        <v>5.3062295505896029E-2</v>
      </c>
      <c r="L3346" s="58">
        <v>6.1441365500117473E-2</v>
      </c>
      <c r="M3346" s="58">
        <v>0.11565304123871366</v>
      </c>
      <c r="N3346" s="58">
        <v>0.1184791711275566</v>
      </c>
      <c r="O3346" s="58">
        <v>0</v>
      </c>
      <c r="P3346" s="58">
        <v>0</v>
      </c>
      <c r="Q3346" s="58">
        <v>0</v>
      </c>
      <c r="R3346" s="58">
        <v>0</v>
      </c>
      <c r="S3346" s="58">
        <v>0</v>
      </c>
      <c r="T3346" s="58">
        <v>0</v>
      </c>
      <c r="U3346" s="58">
        <v>0</v>
      </c>
      <c r="V3346" s="58">
        <v>0</v>
      </c>
      <c r="W3346" s="58">
        <v>0</v>
      </c>
      <c r="X3346" s="58">
        <v>0</v>
      </c>
      <c r="Y3346" s="58">
        <v>0</v>
      </c>
      <c r="Z3346" s="58">
        <v>0</v>
      </c>
      <c r="AA3346" s="58">
        <v>0</v>
      </c>
      <c r="AB3346" s="58">
        <v>0</v>
      </c>
      <c r="AC3346" s="58">
        <v>0</v>
      </c>
      <c r="AD3346" s="58">
        <v>0</v>
      </c>
      <c r="AE3346" s="58">
        <v>0</v>
      </c>
      <c r="AF3346" s="58">
        <v>0</v>
      </c>
      <c r="AG3346" s="58">
        <v>0</v>
      </c>
      <c r="AH3346" s="58">
        <v>0</v>
      </c>
      <c r="AI3346" s="58">
        <v>0</v>
      </c>
      <c r="AK3346" s="64">
        <f t="shared" si="52"/>
        <v>9.2961636497832911E-3</v>
      </c>
    </row>
    <row r="3347" spans="1:37" x14ac:dyDescent="0.25">
      <c r="A3347">
        <v>3345</v>
      </c>
      <c r="B3347" s="1">
        <v>1.18E-2</v>
      </c>
      <c r="C3347" s="1">
        <v>1.8581706636417762E-4</v>
      </c>
      <c r="D3347" s="58">
        <v>1.620434895617992E-2</v>
      </c>
      <c r="E3347" s="58">
        <v>8.5040960331683374E-2</v>
      </c>
      <c r="F3347" s="58">
        <v>1.7960282118361068E-2</v>
      </c>
      <c r="G3347" s="58">
        <v>0.13590348487819651</v>
      </c>
      <c r="H3347" s="58">
        <v>0.11895777535338031</v>
      </c>
      <c r="I3347" s="58">
        <v>0.11206751376621035</v>
      </c>
      <c r="J3347" s="58">
        <v>0.15068525912417172</v>
      </c>
      <c r="K3347" s="58">
        <v>7.8381168342279511E-2</v>
      </c>
      <c r="L3347" s="58">
        <v>9.5277470984960574E-2</v>
      </c>
      <c r="M3347" s="58">
        <v>3.228674369378895E-2</v>
      </c>
      <c r="N3347" s="58">
        <v>0.15723499245078773</v>
      </c>
      <c r="O3347" s="58">
        <v>0</v>
      </c>
      <c r="P3347" s="58">
        <v>0</v>
      </c>
      <c r="Q3347" s="58">
        <v>0</v>
      </c>
      <c r="R3347" s="58">
        <v>0</v>
      </c>
      <c r="S3347" s="58">
        <v>0</v>
      </c>
      <c r="T3347" s="58">
        <v>0</v>
      </c>
      <c r="U3347" s="58">
        <v>0</v>
      </c>
      <c r="V3347" s="58">
        <v>0</v>
      </c>
      <c r="W3347" s="58">
        <v>0</v>
      </c>
      <c r="X3347" s="58">
        <v>0</v>
      </c>
      <c r="Y3347" s="58">
        <v>0</v>
      </c>
      <c r="Z3347" s="58">
        <v>0</v>
      </c>
      <c r="AA3347" s="58">
        <v>0</v>
      </c>
      <c r="AB3347" s="58">
        <v>0</v>
      </c>
      <c r="AC3347" s="58">
        <v>0</v>
      </c>
      <c r="AD3347" s="58">
        <v>0</v>
      </c>
      <c r="AE3347" s="58">
        <v>0</v>
      </c>
      <c r="AF3347" s="58">
        <v>0</v>
      </c>
      <c r="AG3347" s="58">
        <v>0</v>
      </c>
      <c r="AH3347" s="58">
        <v>0</v>
      </c>
      <c r="AI3347" s="58">
        <v>0</v>
      </c>
      <c r="AK3347" s="64">
        <f t="shared" si="52"/>
        <v>1.5747209013913358E-2</v>
      </c>
    </row>
    <row r="3348" spans="1:37" x14ac:dyDescent="0.25">
      <c r="A3348">
        <v>3346</v>
      </c>
      <c r="B3348" s="1">
        <v>1.35E-2</v>
      </c>
      <c r="C3348" s="1">
        <v>1.5213200990786972E-4</v>
      </c>
      <c r="D3348" s="58">
        <v>0.16814172141625328</v>
      </c>
      <c r="E3348" s="58">
        <v>0.1461324527242544</v>
      </c>
      <c r="F3348" s="58">
        <v>0.14263698573658382</v>
      </c>
      <c r="G3348" s="58">
        <v>4.1152815776447846E-2</v>
      </c>
      <c r="H3348" s="58">
        <v>8.8927157638498247E-2</v>
      </c>
      <c r="I3348" s="58">
        <v>3.5962414182067762E-2</v>
      </c>
      <c r="J3348" s="58">
        <v>0.17155684532187548</v>
      </c>
      <c r="K3348" s="58">
        <v>6.6814626041458033E-2</v>
      </c>
      <c r="L3348" s="58">
        <v>6.9189785856046043E-2</v>
      </c>
      <c r="M3348" s="58">
        <v>6.7233975811273036E-2</v>
      </c>
      <c r="N3348" s="58">
        <v>2.2512194952419317E-3</v>
      </c>
      <c r="O3348" s="58">
        <v>0</v>
      </c>
      <c r="P3348" s="58">
        <v>0</v>
      </c>
      <c r="Q3348" s="58">
        <v>0</v>
      </c>
      <c r="R3348" s="58">
        <v>0</v>
      </c>
      <c r="S3348" s="58">
        <v>0</v>
      </c>
      <c r="T3348" s="58">
        <v>0</v>
      </c>
      <c r="U3348" s="58">
        <v>0</v>
      </c>
      <c r="V3348" s="58">
        <v>0</v>
      </c>
      <c r="W3348" s="58">
        <v>0</v>
      </c>
      <c r="X3348" s="58">
        <v>0</v>
      </c>
      <c r="Y3348" s="58">
        <v>0</v>
      </c>
      <c r="Z3348" s="58">
        <v>0</v>
      </c>
      <c r="AA3348" s="58">
        <v>0</v>
      </c>
      <c r="AB3348" s="58">
        <v>0</v>
      </c>
      <c r="AC3348" s="58">
        <v>0</v>
      </c>
      <c r="AD3348" s="58">
        <v>0</v>
      </c>
      <c r="AE3348" s="58">
        <v>0</v>
      </c>
      <c r="AF3348" s="58">
        <v>0</v>
      </c>
      <c r="AG3348" s="58">
        <v>0</v>
      </c>
      <c r="AH3348" s="58">
        <v>0</v>
      </c>
      <c r="AI3348" s="58">
        <v>0</v>
      </c>
      <c r="AK3348" s="64">
        <f t="shared" si="52"/>
        <v>1.1269037770953312E-2</v>
      </c>
    </row>
    <row r="3349" spans="1:37" x14ac:dyDescent="0.25">
      <c r="A3349">
        <v>3347</v>
      </c>
      <c r="B3349" s="1">
        <v>1.1599999999999999E-2</v>
      </c>
      <c r="C3349" s="1">
        <v>2.1943469377358319E-4</v>
      </c>
      <c r="D3349" s="58">
        <v>0.16710072868340928</v>
      </c>
      <c r="E3349" s="58">
        <v>0.11106863216240025</v>
      </c>
      <c r="F3349" s="58">
        <v>0.15989727325604597</v>
      </c>
      <c r="G3349" s="58">
        <v>7.8783113496740498E-2</v>
      </c>
      <c r="H3349" s="58">
        <v>6.0275178633165276E-2</v>
      </c>
      <c r="I3349" s="58">
        <v>5.8704182623733371E-2</v>
      </c>
      <c r="J3349" s="58">
        <v>6.6429881479389483E-2</v>
      </c>
      <c r="K3349" s="58">
        <v>1.166443457446093E-2</v>
      </c>
      <c r="L3349" s="58">
        <v>0.19909281156651787</v>
      </c>
      <c r="M3349" s="58">
        <v>4.2284777880099579E-2</v>
      </c>
      <c r="N3349" s="58">
        <v>4.469898564403748E-2</v>
      </c>
      <c r="O3349" s="58">
        <v>0</v>
      </c>
      <c r="P3349" s="58">
        <v>0</v>
      </c>
      <c r="Q3349" s="58">
        <v>0</v>
      </c>
      <c r="R3349" s="58">
        <v>0</v>
      </c>
      <c r="S3349" s="58">
        <v>0</v>
      </c>
      <c r="T3349" s="58">
        <v>0</v>
      </c>
      <c r="U3349" s="58">
        <v>0</v>
      </c>
      <c r="V3349" s="58">
        <v>0</v>
      </c>
      <c r="W3349" s="58">
        <v>0</v>
      </c>
      <c r="X3349" s="58">
        <v>0</v>
      </c>
      <c r="Y3349" s="58">
        <v>0</v>
      </c>
      <c r="Z3349" s="58">
        <v>0</v>
      </c>
      <c r="AA3349" s="58">
        <v>0</v>
      </c>
      <c r="AB3349" s="58">
        <v>0</v>
      </c>
      <c r="AC3349" s="58">
        <v>0</v>
      </c>
      <c r="AD3349" s="58">
        <v>0</v>
      </c>
      <c r="AE3349" s="58">
        <v>0</v>
      </c>
      <c r="AF3349" s="58">
        <v>0</v>
      </c>
      <c r="AG3349" s="58">
        <v>0</v>
      </c>
      <c r="AH3349" s="58">
        <v>0</v>
      </c>
      <c r="AI3349" s="58">
        <v>0</v>
      </c>
      <c r="AK3349" s="64">
        <f t="shared" si="52"/>
        <v>1.8916783945998553E-2</v>
      </c>
    </row>
    <row r="3350" spans="1:37" x14ac:dyDescent="0.25">
      <c r="A3350">
        <v>3348</v>
      </c>
      <c r="B3350" s="1">
        <v>1.12E-2</v>
      </c>
      <c r="C3350" s="1">
        <v>-2.6941150561533801E-4</v>
      </c>
      <c r="D3350" s="58">
        <v>0.1559449002745853</v>
      </c>
      <c r="E3350" s="58">
        <v>1.247955199187278E-2</v>
      </c>
      <c r="F3350" s="58">
        <v>7.3135392620804276E-2</v>
      </c>
      <c r="G3350" s="58">
        <v>8.460403524274096E-2</v>
      </c>
      <c r="H3350" s="58">
        <v>5.8673655668206046E-3</v>
      </c>
      <c r="I3350" s="58">
        <v>3.7070096852629408E-2</v>
      </c>
      <c r="J3350" s="58">
        <v>8.1898188545343725E-2</v>
      </c>
      <c r="K3350" s="58">
        <v>0.18756962811323585</v>
      </c>
      <c r="L3350" s="58">
        <v>0.15790035081057563</v>
      </c>
      <c r="M3350" s="58">
        <v>0.12098114336445072</v>
      </c>
      <c r="N3350" s="58">
        <v>8.2549346616940772E-2</v>
      </c>
      <c r="O3350" s="58">
        <v>0</v>
      </c>
      <c r="P3350" s="58">
        <v>0</v>
      </c>
      <c r="Q3350" s="58">
        <v>0</v>
      </c>
      <c r="R3350" s="58">
        <v>0</v>
      </c>
      <c r="S3350" s="58">
        <v>0</v>
      </c>
      <c r="T3350" s="58">
        <v>0</v>
      </c>
      <c r="U3350" s="58">
        <v>0</v>
      </c>
      <c r="V3350" s="58">
        <v>0</v>
      </c>
      <c r="W3350" s="58">
        <v>0</v>
      </c>
      <c r="X3350" s="58">
        <v>0</v>
      </c>
      <c r="Y3350" s="58">
        <v>0</v>
      </c>
      <c r="Z3350" s="58">
        <v>0</v>
      </c>
      <c r="AA3350" s="58">
        <v>0</v>
      </c>
      <c r="AB3350" s="58">
        <v>0</v>
      </c>
      <c r="AC3350" s="58">
        <v>0</v>
      </c>
      <c r="AD3350" s="58">
        <v>0</v>
      </c>
      <c r="AE3350" s="58">
        <v>0</v>
      </c>
      <c r="AF3350" s="58">
        <v>0</v>
      </c>
      <c r="AG3350" s="58">
        <v>0</v>
      </c>
      <c r="AH3350" s="58">
        <v>0</v>
      </c>
      <c r="AI3350" s="58">
        <v>0</v>
      </c>
      <c r="AK3350" s="64">
        <f t="shared" si="52"/>
        <v>-2.4054598715655181E-2</v>
      </c>
    </row>
    <row r="3351" spans="1:37" x14ac:dyDescent="0.25">
      <c r="A3351">
        <v>3349</v>
      </c>
      <c r="B3351" s="1">
        <v>1.26E-2</v>
      </c>
      <c r="C3351" s="1">
        <v>-4.3339666286236673E-4</v>
      </c>
      <c r="D3351" s="58">
        <v>2.5120692677413386E-2</v>
      </c>
      <c r="E3351" s="58">
        <v>3.1268298615141778E-2</v>
      </c>
      <c r="F3351" s="58">
        <v>0.14591637144772787</v>
      </c>
      <c r="G3351" s="58">
        <v>0.10348069761352992</v>
      </c>
      <c r="H3351" s="58">
        <v>4.4978989471417742E-2</v>
      </c>
      <c r="I3351" s="58">
        <v>0.1831276788882121</v>
      </c>
      <c r="J3351" s="58">
        <v>6.2052811512112449E-2</v>
      </c>
      <c r="K3351" s="58">
        <v>0.15104334252339227</v>
      </c>
      <c r="L3351" s="58">
        <v>4.9835159066158007E-2</v>
      </c>
      <c r="M3351" s="58">
        <v>7.6074612220450116E-2</v>
      </c>
      <c r="N3351" s="58">
        <v>0.1271013459644442</v>
      </c>
      <c r="O3351" s="58">
        <v>0</v>
      </c>
      <c r="P3351" s="58">
        <v>0</v>
      </c>
      <c r="Q3351" s="58">
        <v>0</v>
      </c>
      <c r="R3351" s="58">
        <v>0</v>
      </c>
      <c r="S3351" s="58">
        <v>0</v>
      </c>
      <c r="T3351" s="58">
        <v>0</v>
      </c>
      <c r="U3351" s="58">
        <v>0</v>
      </c>
      <c r="V3351" s="58">
        <v>0</v>
      </c>
      <c r="W3351" s="58">
        <v>0</v>
      </c>
      <c r="X3351" s="58">
        <v>0</v>
      </c>
      <c r="Y3351" s="58">
        <v>0</v>
      </c>
      <c r="Z3351" s="58">
        <v>0</v>
      </c>
      <c r="AA3351" s="58">
        <v>0</v>
      </c>
      <c r="AB3351" s="58">
        <v>0</v>
      </c>
      <c r="AC3351" s="58">
        <v>0</v>
      </c>
      <c r="AD3351" s="58">
        <v>0</v>
      </c>
      <c r="AE3351" s="58">
        <v>0</v>
      </c>
      <c r="AF3351" s="58">
        <v>0</v>
      </c>
      <c r="AG3351" s="58">
        <v>0</v>
      </c>
      <c r="AH3351" s="58">
        <v>0</v>
      </c>
      <c r="AI3351" s="58">
        <v>0</v>
      </c>
      <c r="AK3351" s="64">
        <f t="shared" si="52"/>
        <v>-3.4396560544632283E-2</v>
      </c>
    </row>
    <row r="3352" spans="1:37" x14ac:dyDescent="0.25">
      <c r="A3352">
        <v>3350</v>
      </c>
      <c r="B3352" s="1">
        <v>1.17E-2</v>
      </c>
      <c r="C3352" s="1">
        <v>-3.3893496756426693E-4</v>
      </c>
      <c r="D3352" s="58">
        <v>2.0385935832681001E-2</v>
      </c>
      <c r="E3352" s="58">
        <v>2.0975252885093078E-2</v>
      </c>
      <c r="F3352" s="58">
        <v>0.14578363429773014</v>
      </c>
      <c r="G3352" s="58">
        <v>0.18436260106704749</v>
      </c>
      <c r="H3352" s="58">
        <v>9.0454746579014089E-2</v>
      </c>
      <c r="I3352" s="58">
        <v>2.8719411710146279E-2</v>
      </c>
      <c r="J3352" s="58">
        <v>7.1116024690289784E-2</v>
      </c>
      <c r="K3352" s="58">
        <v>0.16079685908392677</v>
      </c>
      <c r="L3352" s="58">
        <v>3.9198977822388043E-2</v>
      </c>
      <c r="M3352" s="58">
        <v>0.15135911178202463</v>
      </c>
      <c r="N3352" s="58">
        <v>8.6847444249658581E-2</v>
      </c>
      <c r="O3352" s="58">
        <v>0</v>
      </c>
      <c r="P3352" s="58">
        <v>0</v>
      </c>
      <c r="Q3352" s="58">
        <v>0</v>
      </c>
      <c r="R3352" s="58">
        <v>0</v>
      </c>
      <c r="S3352" s="58">
        <v>0</v>
      </c>
      <c r="T3352" s="58">
        <v>0</v>
      </c>
      <c r="U3352" s="58">
        <v>0</v>
      </c>
      <c r="V3352" s="58">
        <v>0</v>
      </c>
      <c r="W3352" s="58">
        <v>0</v>
      </c>
      <c r="X3352" s="58">
        <v>0</v>
      </c>
      <c r="Y3352" s="58">
        <v>0</v>
      </c>
      <c r="Z3352" s="58">
        <v>0</v>
      </c>
      <c r="AA3352" s="58">
        <v>0</v>
      </c>
      <c r="AB3352" s="58">
        <v>0</v>
      </c>
      <c r="AC3352" s="58">
        <v>0</v>
      </c>
      <c r="AD3352" s="58">
        <v>0</v>
      </c>
      <c r="AE3352" s="58">
        <v>0</v>
      </c>
      <c r="AF3352" s="58">
        <v>0</v>
      </c>
      <c r="AG3352" s="58">
        <v>0</v>
      </c>
      <c r="AH3352" s="58">
        <v>0</v>
      </c>
      <c r="AI3352" s="58">
        <v>0</v>
      </c>
      <c r="AK3352" s="64">
        <f t="shared" si="52"/>
        <v>-2.896880064651854E-2</v>
      </c>
    </row>
    <row r="3353" spans="1:37" x14ac:dyDescent="0.25">
      <c r="A3353">
        <v>3351</v>
      </c>
      <c r="B3353" s="1">
        <v>1.38E-2</v>
      </c>
      <c r="C3353" s="1">
        <v>1.4442492258587305E-4</v>
      </c>
      <c r="D3353" s="58">
        <v>0.12219052599665976</v>
      </c>
      <c r="E3353" s="58">
        <v>0.14979649134049389</v>
      </c>
      <c r="F3353" s="58">
        <v>0.10036095046477971</v>
      </c>
      <c r="G3353" s="58">
        <v>0.14667870346075154</v>
      </c>
      <c r="H3353" s="58">
        <v>5.1091683864383314E-2</v>
      </c>
      <c r="I3353" s="58">
        <v>2.3100239370910707E-2</v>
      </c>
      <c r="J3353" s="58">
        <v>0.10308312434655409</v>
      </c>
      <c r="K3353" s="58">
        <v>0.10158931686403294</v>
      </c>
      <c r="L3353" s="58">
        <v>7.1528055020099526E-2</v>
      </c>
      <c r="M3353" s="58">
        <v>2.819645371148112E-2</v>
      </c>
      <c r="N3353" s="58">
        <v>0.10238445555985352</v>
      </c>
      <c r="O3353" s="58">
        <v>0</v>
      </c>
      <c r="P3353" s="58">
        <v>0</v>
      </c>
      <c r="Q3353" s="58">
        <v>0</v>
      </c>
      <c r="R3353" s="58">
        <v>0</v>
      </c>
      <c r="S3353" s="58">
        <v>0</v>
      </c>
      <c r="T3353" s="58">
        <v>0</v>
      </c>
      <c r="U3353" s="58">
        <v>0</v>
      </c>
      <c r="V3353" s="58">
        <v>0</v>
      </c>
      <c r="W3353" s="58">
        <v>0</v>
      </c>
      <c r="X3353" s="58">
        <v>0</v>
      </c>
      <c r="Y3353" s="58">
        <v>0</v>
      </c>
      <c r="Z3353" s="58">
        <v>0</v>
      </c>
      <c r="AA3353" s="58">
        <v>0</v>
      </c>
      <c r="AB3353" s="58">
        <v>0</v>
      </c>
      <c r="AC3353" s="58">
        <v>0</v>
      </c>
      <c r="AD3353" s="58">
        <v>0</v>
      </c>
      <c r="AE3353" s="58">
        <v>0</v>
      </c>
      <c r="AF3353" s="58">
        <v>0</v>
      </c>
      <c r="AG3353" s="58">
        <v>0</v>
      </c>
      <c r="AH3353" s="58">
        <v>0</v>
      </c>
      <c r="AI3353" s="58">
        <v>0</v>
      </c>
      <c r="AK3353" s="64">
        <f t="shared" si="52"/>
        <v>1.0465574100425583E-2</v>
      </c>
    </row>
    <row r="3354" spans="1:37" x14ac:dyDescent="0.25">
      <c r="A3354">
        <v>3352</v>
      </c>
      <c r="B3354" s="1">
        <v>1.0200000000000001E-2</v>
      </c>
      <c r="C3354" s="1">
        <v>1.7813185779558968E-4</v>
      </c>
      <c r="D3354" s="58">
        <v>5.1342300088399878E-2</v>
      </c>
      <c r="E3354" s="58">
        <v>7.1804112442580975E-2</v>
      </c>
      <c r="F3354" s="58">
        <v>5.1461658724925335E-2</v>
      </c>
      <c r="G3354" s="58">
        <v>7.4708962747337404E-2</v>
      </c>
      <c r="H3354" s="58">
        <v>0.11568283538709052</v>
      </c>
      <c r="I3354" s="58">
        <v>9.7033546573422946E-2</v>
      </c>
      <c r="J3354" s="58">
        <v>0.11880514306663671</v>
      </c>
      <c r="K3354" s="58">
        <v>5.647631477476793E-2</v>
      </c>
      <c r="L3354" s="58">
        <v>0.14978270143855171</v>
      </c>
      <c r="M3354" s="58">
        <v>9.4479210462790619E-2</v>
      </c>
      <c r="N3354" s="58">
        <v>0.11842321429349591</v>
      </c>
      <c r="O3354" s="58">
        <v>0</v>
      </c>
      <c r="P3354" s="58">
        <v>0</v>
      </c>
      <c r="Q3354" s="58">
        <v>0</v>
      </c>
      <c r="R3354" s="58">
        <v>0</v>
      </c>
      <c r="S3354" s="58">
        <v>0</v>
      </c>
      <c r="T3354" s="58">
        <v>0</v>
      </c>
      <c r="U3354" s="58">
        <v>0</v>
      </c>
      <c r="V3354" s="58">
        <v>0</v>
      </c>
      <c r="W3354" s="58">
        <v>0</v>
      </c>
      <c r="X3354" s="58">
        <v>0</v>
      </c>
      <c r="Y3354" s="58">
        <v>0</v>
      </c>
      <c r="Z3354" s="58">
        <v>0</v>
      </c>
      <c r="AA3354" s="58">
        <v>0</v>
      </c>
      <c r="AB3354" s="58">
        <v>0</v>
      </c>
      <c r="AC3354" s="58">
        <v>0</v>
      </c>
      <c r="AD3354" s="58">
        <v>0</v>
      </c>
      <c r="AE3354" s="58">
        <v>0</v>
      </c>
      <c r="AF3354" s="58">
        <v>0</v>
      </c>
      <c r="AG3354" s="58">
        <v>0</v>
      </c>
      <c r="AH3354" s="58">
        <v>0</v>
      </c>
      <c r="AI3354" s="58">
        <v>0</v>
      </c>
      <c r="AK3354" s="64">
        <f t="shared" si="52"/>
        <v>1.7463907627018594E-2</v>
      </c>
    </row>
    <row r="3355" spans="1:37" x14ac:dyDescent="0.25">
      <c r="A3355">
        <v>3353</v>
      </c>
      <c r="B3355" s="1">
        <v>1.1900000000000001E-2</v>
      </c>
      <c r="C3355" s="1">
        <v>4.9174242819821068E-5</v>
      </c>
      <c r="D3355" s="58">
        <v>0.10738463147065253</v>
      </c>
      <c r="E3355" s="58">
        <v>5.5668187641520081E-2</v>
      </c>
      <c r="F3355" s="58">
        <v>7.3230809507213071E-2</v>
      </c>
      <c r="G3355" s="58">
        <v>0.13748141398453487</v>
      </c>
      <c r="H3355" s="58">
        <v>0.13415496387487094</v>
      </c>
      <c r="I3355" s="58">
        <v>5.1810819919186089E-2</v>
      </c>
      <c r="J3355" s="58">
        <v>0.14109071914877988</v>
      </c>
      <c r="K3355" s="58">
        <v>9.7039758586319483E-2</v>
      </c>
      <c r="L3355" s="58">
        <v>0.13438976958990903</v>
      </c>
      <c r="M3355" s="58">
        <v>2.8721082257179203E-2</v>
      </c>
      <c r="N3355" s="58">
        <v>3.9027844019834987E-2</v>
      </c>
      <c r="O3355" s="58">
        <v>0</v>
      </c>
      <c r="P3355" s="58">
        <v>0</v>
      </c>
      <c r="Q3355" s="58">
        <v>0</v>
      </c>
      <c r="R3355" s="58">
        <v>0</v>
      </c>
      <c r="S3355" s="58">
        <v>0</v>
      </c>
      <c r="T3355" s="58">
        <v>0</v>
      </c>
      <c r="U3355" s="58">
        <v>0</v>
      </c>
      <c r="V3355" s="58">
        <v>0</v>
      </c>
      <c r="W3355" s="58">
        <v>0</v>
      </c>
      <c r="X3355" s="58">
        <v>0</v>
      </c>
      <c r="Y3355" s="58">
        <v>0</v>
      </c>
      <c r="Z3355" s="58">
        <v>0</v>
      </c>
      <c r="AA3355" s="58">
        <v>0</v>
      </c>
      <c r="AB3355" s="58">
        <v>0</v>
      </c>
      <c r="AC3355" s="58">
        <v>0</v>
      </c>
      <c r="AD3355" s="58">
        <v>0</v>
      </c>
      <c r="AE3355" s="58">
        <v>0</v>
      </c>
      <c r="AF3355" s="58">
        <v>0</v>
      </c>
      <c r="AG3355" s="58">
        <v>0</v>
      </c>
      <c r="AH3355" s="58">
        <v>0</v>
      </c>
      <c r="AI3355" s="58">
        <v>0</v>
      </c>
      <c r="AK3355" s="64">
        <f t="shared" si="52"/>
        <v>4.132289312590005E-3</v>
      </c>
    </row>
    <row r="3356" spans="1:37" x14ac:dyDescent="0.25">
      <c r="A3356">
        <v>3354</v>
      </c>
      <c r="B3356" s="1">
        <v>1.26E-2</v>
      </c>
      <c r="C3356" s="1">
        <v>1.0598173653668711E-4</v>
      </c>
      <c r="D3356" s="58">
        <v>0.13294852120519535</v>
      </c>
      <c r="E3356" s="58">
        <v>0.10931692278890688</v>
      </c>
      <c r="F3356" s="58">
        <v>0.14358077038525932</v>
      </c>
      <c r="G3356" s="58">
        <v>0.12349357565918319</v>
      </c>
      <c r="H3356" s="58">
        <v>5.4549313760208627E-2</v>
      </c>
      <c r="I3356" s="58">
        <v>1.1423691534128399E-2</v>
      </c>
      <c r="J3356" s="58">
        <v>0.13514583981026412</v>
      </c>
      <c r="K3356" s="58">
        <v>7.2234698558088395E-2</v>
      </c>
      <c r="L3356" s="58">
        <v>5.1948100505123239E-2</v>
      </c>
      <c r="M3356" s="58">
        <v>2.4819163080293228E-3</v>
      </c>
      <c r="N3356" s="58">
        <v>0.16287664948561309</v>
      </c>
      <c r="O3356" s="58">
        <v>0</v>
      </c>
      <c r="P3356" s="58">
        <v>0</v>
      </c>
      <c r="Q3356" s="58">
        <v>0</v>
      </c>
      <c r="R3356" s="58">
        <v>0</v>
      </c>
      <c r="S3356" s="58">
        <v>0</v>
      </c>
      <c r="T3356" s="58">
        <v>0</v>
      </c>
      <c r="U3356" s="58">
        <v>0</v>
      </c>
      <c r="V3356" s="58">
        <v>0</v>
      </c>
      <c r="W3356" s="58">
        <v>0</v>
      </c>
      <c r="X3356" s="58">
        <v>0</v>
      </c>
      <c r="Y3356" s="58">
        <v>0</v>
      </c>
      <c r="Z3356" s="58">
        <v>0</v>
      </c>
      <c r="AA3356" s="58">
        <v>0</v>
      </c>
      <c r="AB3356" s="58">
        <v>0</v>
      </c>
      <c r="AC3356" s="58">
        <v>0</v>
      </c>
      <c r="AD3356" s="58">
        <v>0</v>
      </c>
      <c r="AE3356" s="58">
        <v>0</v>
      </c>
      <c r="AF3356" s="58">
        <v>0</v>
      </c>
      <c r="AG3356" s="58">
        <v>0</v>
      </c>
      <c r="AH3356" s="58">
        <v>0</v>
      </c>
      <c r="AI3356" s="58">
        <v>0</v>
      </c>
      <c r="AK3356" s="64">
        <f t="shared" si="52"/>
        <v>8.4112489314831038E-3</v>
      </c>
    </row>
    <row r="3357" spans="1:37" x14ac:dyDescent="0.25">
      <c r="A3357">
        <v>3355</v>
      </c>
      <c r="B3357" s="1">
        <v>1.41E-2</v>
      </c>
      <c r="C3357" s="1">
        <v>2.5845840627561643E-4</v>
      </c>
      <c r="D3357" s="58">
        <v>2.9900955843935505E-2</v>
      </c>
      <c r="E3357" s="58">
        <v>0.17690797726090549</v>
      </c>
      <c r="F3357" s="58">
        <v>7.589273552625847E-2</v>
      </c>
      <c r="G3357" s="58">
        <v>7.3470735939265647E-2</v>
      </c>
      <c r="H3357" s="58">
        <v>0.10446869782017666</v>
      </c>
      <c r="I3357" s="58">
        <v>4.2571836897766197E-2</v>
      </c>
      <c r="J3357" s="58">
        <v>0.12597951930996695</v>
      </c>
      <c r="K3357" s="58">
        <v>0.13144761997504756</v>
      </c>
      <c r="L3357" s="58">
        <v>0.17279107871703037</v>
      </c>
      <c r="M3357" s="58">
        <v>2.8510600804451591E-3</v>
      </c>
      <c r="N3357" s="58">
        <v>6.3717782629201997E-2</v>
      </c>
      <c r="O3357" s="58">
        <v>0</v>
      </c>
      <c r="P3357" s="58">
        <v>0</v>
      </c>
      <c r="Q3357" s="58">
        <v>0</v>
      </c>
      <c r="R3357" s="58">
        <v>0</v>
      </c>
      <c r="S3357" s="58">
        <v>0</v>
      </c>
      <c r="T3357" s="58">
        <v>0</v>
      </c>
      <c r="U3357" s="58">
        <v>0</v>
      </c>
      <c r="V3357" s="58">
        <v>0</v>
      </c>
      <c r="W3357" s="58">
        <v>0</v>
      </c>
      <c r="X3357" s="58">
        <v>0</v>
      </c>
      <c r="Y3357" s="58">
        <v>0</v>
      </c>
      <c r="Z3357" s="58">
        <v>0</v>
      </c>
      <c r="AA3357" s="58">
        <v>0</v>
      </c>
      <c r="AB3357" s="58">
        <v>0</v>
      </c>
      <c r="AC3357" s="58">
        <v>0</v>
      </c>
      <c r="AD3357" s="58">
        <v>0</v>
      </c>
      <c r="AE3357" s="58">
        <v>0</v>
      </c>
      <c r="AF3357" s="58">
        <v>0</v>
      </c>
      <c r="AG3357" s="58">
        <v>0</v>
      </c>
      <c r="AH3357" s="58">
        <v>0</v>
      </c>
      <c r="AI3357" s="58">
        <v>0</v>
      </c>
      <c r="AK3357" s="64">
        <f t="shared" si="52"/>
        <v>1.8330383423802585E-2</v>
      </c>
    </row>
    <row r="3358" spans="1:37" x14ac:dyDescent="0.25">
      <c r="A3358">
        <v>3356</v>
      </c>
      <c r="B3358" s="1">
        <v>1.2800000000000001E-2</v>
      </c>
      <c r="C3358" s="1">
        <v>-1.6425840327477471E-4</v>
      </c>
      <c r="D3358" s="58">
        <v>0.10858386872098806</v>
      </c>
      <c r="E3358" s="58">
        <v>0.12092423514298245</v>
      </c>
      <c r="F3358" s="58">
        <v>0.13228124814129882</v>
      </c>
      <c r="G3358" s="58">
        <v>1.5696427436715187E-2</v>
      </c>
      <c r="H3358" s="58">
        <v>0.15116236424080662</v>
      </c>
      <c r="I3358" s="58">
        <v>2.2210634950197757E-2</v>
      </c>
      <c r="J3358" s="58">
        <v>2.5404912732792596E-2</v>
      </c>
      <c r="K3358" s="58">
        <v>0.16422091647617998</v>
      </c>
      <c r="L3358" s="58">
        <v>5.3014786636499743E-2</v>
      </c>
      <c r="M3358" s="58">
        <v>5.3823024401212484E-2</v>
      </c>
      <c r="N3358" s="58">
        <v>0.15267758112032645</v>
      </c>
      <c r="O3358" s="58">
        <v>0</v>
      </c>
      <c r="P3358" s="58">
        <v>0</v>
      </c>
      <c r="Q3358" s="58">
        <v>0</v>
      </c>
      <c r="R3358" s="58">
        <v>0</v>
      </c>
      <c r="S3358" s="58">
        <v>0</v>
      </c>
      <c r="T3358" s="58">
        <v>0</v>
      </c>
      <c r="U3358" s="58">
        <v>0</v>
      </c>
      <c r="V3358" s="58">
        <v>0</v>
      </c>
      <c r="W3358" s="58">
        <v>0</v>
      </c>
      <c r="X3358" s="58">
        <v>0</v>
      </c>
      <c r="Y3358" s="58">
        <v>0</v>
      </c>
      <c r="Z3358" s="58">
        <v>0</v>
      </c>
      <c r="AA3358" s="58">
        <v>0</v>
      </c>
      <c r="AB3358" s="58">
        <v>0</v>
      </c>
      <c r="AC3358" s="58">
        <v>0</v>
      </c>
      <c r="AD3358" s="58">
        <v>0</v>
      </c>
      <c r="AE3358" s="58">
        <v>0</v>
      </c>
      <c r="AF3358" s="58">
        <v>0</v>
      </c>
      <c r="AG3358" s="58">
        <v>0</v>
      </c>
      <c r="AH3358" s="58">
        <v>0</v>
      </c>
      <c r="AI3358" s="58">
        <v>0</v>
      </c>
      <c r="AK3358" s="64">
        <f t="shared" si="52"/>
        <v>-1.2832687755841773E-2</v>
      </c>
    </row>
    <row r="3359" spans="1:37" x14ac:dyDescent="0.25">
      <c r="A3359">
        <v>3357</v>
      </c>
      <c r="B3359" s="1">
        <v>1.2E-2</v>
      </c>
      <c r="C3359" s="1">
        <v>-1.463948550745152E-4</v>
      </c>
      <c r="D3359" s="58">
        <v>0.1410024278454266</v>
      </c>
      <c r="E3359" s="58">
        <v>7.2223733401423781E-2</v>
      </c>
      <c r="F3359" s="58">
        <v>0.12795341542201721</v>
      </c>
      <c r="G3359" s="58">
        <v>0.12478730172423609</v>
      </c>
      <c r="H3359" s="58">
        <v>0.13948280935630489</v>
      </c>
      <c r="I3359" s="58">
        <v>3.5136481690953028E-2</v>
      </c>
      <c r="J3359" s="58">
        <v>1.2494168153489175E-4</v>
      </c>
      <c r="K3359" s="58">
        <v>0.11787774405167727</v>
      </c>
      <c r="L3359" s="58">
        <v>9.1530387193044641E-2</v>
      </c>
      <c r="M3359" s="58">
        <v>2.0277054033642182E-2</v>
      </c>
      <c r="N3359" s="58">
        <v>0.12960370359973938</v>
      </c>
      <c r="O3359" s="58">
        <v>0</v>
      </c>
      <c r="P3359" s="58">
        <v>0</v>
      </c>
      <c r="Q3359" s="58">
        <v>0</v>
      </c>
      <c r="R3359" s="58">
        <v>0</v>
      </c>
      <c r="S3359" s="58">
        <v>0</v>
      </c>
      <c r="T3359" s="58">
        <v>0</v>
      </c>
      <c r="U3359" s="58">
        <v>0</v>
      </c>
      <c r="V3359" s="58">
        <v>0</v>
      </c>
      <c r="W3359" s="58">
        <v>0</v>
      </c>
      <c r="X3359" s="58">
        <v>0</v>
      </c>
      <c r="Y3359" s="58">
        <v>0</v>
      </c>
      <c r="Z3359" s="58">
        <v>0</v>
      </c>
      <c r="AA3359" s="58">
        <v>0</v>
      </c>
      <c r="AB3359" s="58">
        <v>0</v>
      </c>
      <c r="AC3359" s="58">
        <v>0</v>
      </c>
      <c r="AD3359" s="58">
        <v>0</v>
      </c>
      <c r="AE3359" s="58">
        <v>0</v>
      </c>
      <c r="AF3359" s="58">
        <v>0</v>
      </c>
      <c r="AG3359" s="58">
        <v>0</v>
      </c>
      <c r="AH3359" s="58">
        <v>0</v>
      </c>
      <c r="AI3359" s="58">
        <v>0</v>
      </c>
      <c r="AK3359" s="64">
        <f t="shared" si="52"/>
        <v>-1.21995712562096E-2</v>
      </c>
    </row>
    <row r="3360" spans="1:37" x14ac:dyDescent="0.25">
      <c r="A3360">
        <v>3358</v>
      </c>
      <c r="B3360" s="1">
        <v>1.26E-2</v>
      </c>
      <c r="C3360" s="1">
        <v>1.7337592886544926E-4</v>
      </c>
      <c r="D3360" s="58">
        <v>0.13347143649992929</v>
      </c>
      <c r="E3360" s="58">
        <v>0.10289719423848259</v>
      </c>
      <c r="F3360" s="58">
        <v>3.417672873233827E-2</v>
      </c>
      <c r="G3360" s="58">
        <v>0.12049837365653186</v>
      </c>
      <c r="H3360" s="58">
        <v>0.12603534600478319</v>
      </c>
      <c r="I3360" s="58">
        <v>0.13717890263125931</v>
      </c>
      <c r="J3360" s="58">
        <v>0.13163506976903791</v>
      </c>
      <c r="K3360" s="58">
        <v>2.7134850924867011E-2</v>
      </c>
      <c r="L3360" s="58">
        <v>3.7460437442525023E-2</v>
      </c>
      <c r="M3360" s="58">
        <v>8.2273816228314423E-2</v>
      </c>
      <c r="N3360" s="58">
        <v>6.7237843871931061E-2</v>
      </c>
      <c r="O3360" s="58">
        <v>0</v>
      </c>
      <c r="P3360" s="58">
        <v>0</v>
      </c>
      <c r="Q3360" s="58">
        <v>0</v>
      </c>
      <c r="R3360" s="58">
        <v>0</v>
      </c>
      <c r="S3360" s="58">
        <v>0</v>
      </c>
      <c r="T3360" s="58">
        <v>0</v>
      </c>
      <c r="U3360" s="58">
        <v>0</v>
      </c>
      <c r="V3360" s="58">
        <v>0</v>
      </c>
      <c r="W3360" s="58">
        <v>0</v>
      </c>
      <c r="X3360" s="58">
        <v>0</v>
      </c>
      <c r="Y3360" s="58">
        <v>0</v>
      </c>
      <c r="Z3360" s="58">
        <v>0</v>
      </c>
      <c r="AA3360" s="58">
        <v>0</v>
      </c>
      <c r="AB3360" s="58">
        <v>0</v>
      </c>
      <c r="AC3360" s="58">
        <v>0</v>
      </c>
      <c r="AD3360" s="58">
        <v>0</v>
      </c>
      <c r="AE3360" s="58">
        <v>0</v>
      </c>
      <c r="AF3360" s="58">
        <v>0</v>
      </c>
      <c r="AG3360" s="58">
        <v>0</v>
      </c>
      <c r="AH3360" s="58">
        <v>0</v>
      </c>
      <c r="AI3360" s="58">
        <v>0</v>
      </c>
      <c r="AK3360" s="64">
        <f t="shared" si="52"/>
        <v>1.3759994354400736E-2</v>
      </c>
    </row>
    <row r="3361" spans="1:37" x14ac:dyDescent="0.25">
      <c r="A3361">
        <v>3359</v>
      </c>
      <c r="B3361" s="1">
        <v>1.47E-2</v>
      </c>
      <c r="C3361" s="1">
        <v>-2.9469828811935053E-5</v>
      </c>
      <c r="D3361" s="58">
        <v>0.1503764671604057</v>
      </c>
      <c r="E3361" s="58">
        <v>0.1610013211529181</v>
      </c>
      <c r="F3361" s="58">
        <v>7.9622578096215701E-2</v>
      </c>
      <c r="G3361" s="58">
        <v>5.0973850622912882E-2</v>
      </c>
      <c r="H3361" s="58">
        <v>3.1729260972028613E-2</v>
      </c>
      <c r="I3361" s="58">
        <v>0.12873226800541204</v>
      </c>
      <c r="J3361" s="58">
        <v>5.0229565057347825E-2</v>
      </c>
      <c r="K3361" s="58">
        <v>0.13955793618262571</v>
      </c>
      <c r="L3361" s="58">
        <v>0.10492302695546581</v>
      </c>
      <c r="M3361" s="58">
        <v>3.9287351708417829E-2</v>
      </c>
      <c r="N3361" s="58">
        <v>6.3566374086249627E-2</v>
      </c>
      <c r="O3361" s="58">
        <v>0</v>
      </c>
      <c r="P3361" s="58">
        <v>0</v>
      </c>
      <c r="Q3361" s="58">
        <v>0</v>
      </c>
      <c r="R3361" s="58">
        <v>0</v>
      </c>
      <c r="S3361" s="58">
        <v>0</v>
      </c>
      <c r="T3361" s="58">
        <v>0</v>
      </c>
      <c r="U3361" s="58">
        <v>0</v>
      </c>
      <c r="V3361" s="58">
        <v>0</v>
      </c>
      <c r="W3361" s="58">
        <v>0</v>
      </c>
      <c r="X3361" s="58">
        <v>0</v>
      </c>
      <c r="Y3361" s="58">
        <v>0</v>
      </c>
      <c r="Z3361" s="58">
        <v>0</v>
      </c>
      <c r="AA3361" s="58">
        <v>0</v>
      </c>
      <c r="AB3361" s="58">
        <v>0</v>
      </c>
      <c r="AC3361" s="58">
        <v>0</v>
      </c>
      <c r="AD3361" s="58">
        <v>0</v>
      </c>
      <c r="AE3361" s="58">
        <v>0</v>
      </c>
      <c r="AF3361" s="58">
        <v>0</v>
      </c>
      <c r="AG3361" s="58">
        <v>0</v>
      </c>
      <c r="AH3361" s="58">
        <v>0</v>
      </c>
      <c r="AI3361" s="58">
        <v>0</v>
      </c>
      <c r="AK3361" s="64">
        <f t="shared" si="52"/>
        <v>-2.0047502593153097E-3</v>
      </c>
    </row>
    <row r="3362" spans="1:37" x14ac:dyDescent="0.25">
      <c r="A3362">
        <v>3360</v>
      </c>
      <c r="B3362" s="1">
        <v>1.2200000000000001E-2</v>
      </c>
      <c r="C3362" s="1">
        <v>-2.7459367747345733E-4</v>
      </c>
      <c r="D3362" s="58">
        <v>0.11426993786947844</v>
      </c>
      <c r="E3362" s="58">
        <v>5.9025643015799406E-3</v>
      </c>
      <c r="F3362" s="58">
        <v>5.972010639975224E-2</v>
      </c>
      <c r="G3362" s="58">
        <v>0.11696360518172812</v>
      </c>
      <c r="H3362" s="58">
        <v>0.13700318018832813</v>
      </c>
      <c r="I3362" s="58">
        <v>0.13077636882307225</v>
      </c>
      <c r="J3362" s="58">
        <v>0.12253284914932717</v>
      </c>
      <c r="K3362" s="58">
        <v>0.1329488019577148</v>
      </c>
      <c r="L3362" s="58">
        <v>6.685389243195286E-2</v>
      </c>
      <c r="M3362" s="58">
        <v>9.6610354866781087E-2</v>
      </c>
      <c r="N3362" s="58">
        <v>1.6418338830284668E-2</v>
      </c>
      <c r="O3362" s="58">
        <v>0</v>
      </c>
      <c r="P3362" s="58">
        <v>0</v>
      </c>
      <c r="Q3362" s="58">
        <v>0</v>
      </c>
      <c r="R3362" s="58">
        <v>0</v>
      </c>
      <c r="S3362" s="58">
        <v>0</v>
      </c>
      <c r="T3362" s="58">
        <v>0</v>
      </c>
      <c r="U3362" s="58">
        <v>0</v>
      </c>
      <c r="V3362" s="58">
        <v>0</v>
      </c>
      <c r="W3362" s="58">
        <v>0</v>
      </c>
      <c r="X3362" s="58">
        <v>0</v>
      </c>
      <c r="Y3362" s="58">
        <v>0</v>
      </c>
      <c r="Z3362" s="58">
        <v>0</v>
      </c>
      <c r="AA3362" s="58">
        <v>0</v>
      </c>
      <c r="AB3362" s="58">
        <v>0</v>
      </c>
      <c r="AC3362" s="58">
        <v>0</v>
      </c>
      <c r="AD3362" s="58">
        <v>0</v>
      </c>
      <c r="AE3362" s="58">
        <v>0</v>
      </c>
      <c r="AF3362" s="58">
        <v>0</v>
      </c>
      <c r="AG3362" s="58">
        <v>0</v>
      </c>
      <c r="AH3362" s="58">
        <v>0</v>
      </c>
      <c r="AI3362" s="58">
        <v>0</v>
      </c>
      <c r="AK3362" s="64">
        <f t="shared" si="52"/>
        <v>-2.2507678481430926E-2</v>
      </c>
    </row>
    <row r="3363" spans="1:37" x14ac:dyDescent="0.25">
      <c r="A3363">
        <v>3361</v>
      </c>
      <c r="B3363" s="1">
        <v>8.3000000000000001E-3</v>
      </c>
      <c r="C3363" s="1">
        <v>7.2940445380573774E-5</v>
      </c>
      <c r="D3363" s="58">
        <v>0.13663749806915773</v>
      </c>
      <c r="E3363" s="58">
        <v>5.1217189184391216E-3</v>
      </c>
      <c r="F3363" s="58">
        <v>0.11987379721343781</v>
      </c>
      <c r="G3363" s="58">
        <v>4.0024601124735264E-2</v>
      </c>
      <c r="H3363" s="58">
        <v>0.12205997073821942</v>
      </c>
      <c r="I3363" s="58">
        <v>1.3335665035572248E-2</v>
      </c>
      <c r="J3363" s="58">
        <v>7.3765072665243153E-2</v>
      </c>
      <c r="K3363" s="58">
        <v>2.5678415374672869E-2</v>
      </c>
      <c r="L3363" s="58">
        <v>0.1431206609731214</v>
      </c>
      <c r="M3363" s="58">
        <v>8.8061052805896031E-2</v>
      </c>
      <c r="N3363" s="58">
        <v>0.23232154708150496</v>
      </c>
      <c r="O3363" s="58">
        <v>0</v>
      </c>
      <c r="P3363" s="58">
        <v>0</v>
      </c>
      <c r="Q3363" s="58">
        <v>0</v>
      </c>
      <c r="R3363" s="58">
        <v>0</v>
      </c>
      <c r="S3363" s="58">
        <v>0</v>
      </c>
      <c r="T3363" s="58">
        <v>0</v>
      </c>
      <c r="U3363" s="58">
        <v>0</v>
      </c>
      <c r="V3363" s="58">
        <v>0</v>
      </c>
      <c r="W3363" s="58">
        <v>0</v>
      </c>
      <c r="X3363" s="58">
        <v>0</v>
      </c>
      <c r="Y3363" s="58">
        <v>0</v>
      </c>
      <c r="Z3363" s="58">
        <v>0</v>
      </c>
      <c r="AA3363" s="58">
        <v>0</v>
      </c>
      <c r="AB3363" s="58">
        <v>0</v>
      </c>
      <c r="AC3363" s="58">
        <v>0</v>
      </c>
      <c r="AD3363" s="58">
        <v>0</v>
      </c>
      <c r="AE3363" s="58">
        <v>0</v>
      </c>
      <c r="AF3363" s="58">
        <v>0</v>
      </c>
      <c r="AG3363" s="58">
        <v>0</v>
      </c>
      <c r="AH3363" s="58">
        <v>0</v>
      </c>
      <c r="AI3363" s="58">
        <v>0</v>
      </c>
      <c r="AK3363" s="64">
        <f t="shared" si="52"/>
        <v>8.788005467539009E-3</v>
      </c>
    </row>
    <row r="3364" spans="1:37" x14ac:dyDescent="0.25">
      <c r="A3364">
        <v>3362</v>
      </c>
      <c r="B3364" s="1">
        <v>1.32E-2</v>
      </c>
      <c r="C3364" s="1">
        <v>-5.3176352560890347E-6</v>
      </c>
      <c r="D3364" s="58">
        <v>0.15744439739807625</v>
      </c>
      <c r="E3364" s="58">
        <v>0.12509830380058343</v>
      </c>
      <c r="F3364" s="58">
        <v>4.961130923739316E-2</v>
      </c>
      <c r="G3364" s="58">
        <v>1.59655218637446E-2</v>
      </c>
      <c r="H3364" s="58">
        <v>3.6628327971499827E-2</v>
      </c>
      <c r="I3364" s="58">
        <v>0.16041940287728404</v>
      </c>
      <c r="J3364" s="58">
        <v>4.2870044284921235E-2</v>
      </c>
      <c r="K3364" s="58">
        <v>0.11290617264801274</v>
      </c>
      <c r="L3364" s="58">
        <v>0.12716587488326805</v>
      </c>
      <c r="M3364" s="58">
        <v>3.5591545862415197E-2</v>
      </c>
      <c r="N3364" s="58">
        <v>0.13629909917280122</v>
      </c>
      <c r="O3364" s="58">
        <v>0</v>
      </c>
      <c r="P3364" s="58">
        <v>0</v>
      </c>
      <c r="Q3364" s="58">
        <v>0</v>
      </c>
      <c r="R3364" s="58">
        <v>0</v>
      </c>
      <c r="S3364" s="58">
        <v>0</v>
      </c>
      <c r="T3364" s="58">
        <v>0</v>
      </c>
      <c r="U3364" s="58">
        <v>0</v>
      </c>
      <c r="V3364" s="58">
        <v>0</v>
      </c>
      <c r="W3364" s="58">
        <v>0</v>
      </c>
      <c r="X3364" s="58">
        <v>0</v>
      </c>
      <c r="Y3364" s="58">
        <v>0</v>
      </c>
      <c r="Z3364" s="58">
        <v>0</v>
      </c>
      <c r="AA3364" s="58">
        <v>0</v>
      </c>
      <c r="AB3364" s="58">
        <v>0</v>
      </c>
      <c r="AC3364" s="58">
        <v>0</v>
      </c>
      <c r="AD3364" s="58">
        <v>0</v>
      </c>
      <c r="AE3364" s="58">
        <v>0</v>
      </c>
      <c r="AF3364" s="58">
        <v>0</v>
      </c>
      <c r="AG3364" s="58">
        <v>0</v>
      </c>
      <c r="AH3364" s="58">
        <v>0</v>
      </c>
      <c r="AI3364" s="58">
        <v>0</v>
      </c>
      <c r="AK3364" s="64">
        <f t="shared" si="52"/>
        <v>-4.0285115576432079E-4</v>
      </c>
    </row>
    <row r="3365" spans="1:37" x14ac:dyDescent="0.25">
      <c r="A3365">
        <v>3363</v>
      </c>
      <c r="B3365" s="1">
        <v>1.1299999999999999E-2</v>
      </c>
      <c r="C3365" s="1">
        <v>-2.8362191720521181E-4</v>
      </c>
      <c r="D3365" s="58">
        <v>7.47865833561418E-2</v>
      </c>
      <c r="E3365" s="58">
        <v>1.6980046408719487E-2</v>
      </c>
      <c r="F3365" s="58">
        <v>9.3054673410025809E-2</v>
      </c>
      <c r="G3365" s="58">
        <v>0.12775994488159501</v>
      </c>
      <c r="H3365" s="58">
        <v>1.387537761249053E-2</v>
      </c>
      <c r="I3365" s="58">
        <v>0.14061952341639183</v>
      </c>
      <c r="J3365" s="58">
        <v>8.2635303089232101E-2</v>
      </c>
      <c r="K3365" s="58">
        <v>0.12425723724679311</v>
      </c>
      <c r="L3365" s="58">
        <v>5.5305149676860808E-2</v>
      </c>
      <c r="M3365" s="58">
        <v>0.11759092590237095</v>
      </c>
      <c r="N3365" s="58">
        <v>0.15313523499937831</v>
      </c>
      <c r="O3365" s="58">
        <v>0</v>
      </c>
      <c r="P3365" s="58">
        <v>0</v>
      </c>
      <c r="Q3365" s="58">
        <v>0</v>
      </c>
      <c r="R3365" s="58">
        <v>0</v>
      </c>
      <c r="S3365" s="58">
        <v>0</v>
      </c>
      <c r="T3365" s="58">
        <v>0</v>
      </c>
      <c r="U3365" s="58">
        <v>0</v>
      </c>
      <c r="V3365" s="58">
        <v>0</v>
      </c>
      <c r="W3365" s="58">
        <v>0</v>
      </c>
      <c r="X3365" s="58">
        <v>0</v>
      </c>
      <c r="Y3365" s="58">
        <v>0</v>
      </c>
      <c r="Z3365" s="58">
        <v>0</v>
      </c>
      <c r="AA3365" s="58">
        <v>0</v>
      </c>
      <c r="AB3365" s="58">
        <v>0</v>
      </c>
      <c r="AC3365" s="58">
        <v>0</v>
      </c>
      <c r="AD3365" s="58">
        <v>0</v>
      </c>
      <c r="AE3365" s="58">
        <v>0</v>
      </c>
      <c r="AF3365" s="58">
        <v>0</v>
      </c>
      <c r="AG3365" s="58">
        <v>0</v>
      </c>
      <c r="AH3365" s="58">
        <v>0</v>
      </c>
      <c r="AI3365" s="58">
        <v>0</v>
      </c>
      <c r="AK3365" s="64">
        <f t="shared" si="52"/>
        <v>-2.5099284708425824E-2</v>
      </c>
    </row>
    <row r="3366" spans="1:37" x14ac:dyDescent="0.25">
      <c r="A3366">
        <v>3364</v>
      </c>
      <c r="B3366" s="1">
        <v>1.41E-2</v>
      </c>
      <c r="C3366" s="1">
        <v>2.1577083694798916E-4</v>
      </c>
      <c r="D3366" s="58">
        <v>2.4327168145931138E-2</v>
      </c>
      <c r="E3366" s="58">
        <v>0.1601950974600872</v>
      </c>
      <c r="F3366" s="58">
        <v>0.15453537679654805</v>
      </c>
      <c r="G3366" s="58">
        <v>0.14093649034970862</v>
      </c>
      <c r="H3366" s="58">
        <v>8.7485886878341079E-2</v>
      </c>
      <c r="I3366" s="58">
        <v>8.658322925799021E-2</v>
      </c>
      <c r="J3366" s="58">
        <v>0.15694704402966841</v>
      </c>
      <c r="K3366" s="58">
        <v>3.095652997882337E-2</v>
      </c>
      <c r="L3366" s="58">
        <v>4.5326693933270878E-2</v>
      </c>
      <c r="M3366" s="58">
        <v>0.10267085502583129</v>
      </c>
      <c r="N3366" s="58">
        <v>1.0035628143799779E-2</v>
      </c>
      <c r="O3366" s="58">
        <v>0</v>
      </c>
      <c r="P3366" s="58">
        <v>0</v>
      </c>
      <c r="Q3366" s="58">
        <v>0</v>
      </c>
      <c r="R3366" s="58">
        <v>0</v>
      </c>
      <c r="S3366" s="58">
        <v>0</v>
      </c>
      <c r="T3366" s="58">
        <v>0</v>
      </c>
      <c r="U3366" s="58">
        <v>0</v>
      </c>
      <c r="V3366" s="58">
        <v>0</v>
      </c>
      <c r="W3366" s="58">
        <v>0</v>
      </c>
      <c r="X3366" s="58">
        <v>0</v>
      </c>
      <c r="Y3366" s="58">
        <v>0</v>
      </c>
      <c r="Z3366" s="58">
        <v>0</v>
      </c>
      <c r="AA3366" s="58">
        <v>0</v>
      </c>
      <c r="AB3366" s="58">
        <v>0</v>
      </c>
      <c r="AC3366" s="58">
        <v>0</v>
      </c>
      <c r="AD3366" s="58">
        <v>0</v>
      </c>
      <c r="AE3366" s="58">
        <v>0</v>
      </c>
      <c r="AF3366" s="58">
        <v>0</v>
      </c>
      <c r="AG3366" s="58">
        <v>0</v>
      </c>
      <c r="AH3366" s="58">
        <v>0</v>
      </c>
      <c r="AI3366" s="58">
        <v>0</v>
      </c>
      <c r="AK3366" s="64">
        <f t="shared" si="52"/>
        <v>1.530289623744604E-2</v>
      </c>
    </row>
    <row r="3367" spans="1:37" x14ac:dyDescent="0.25">
      <c r="A3367">
        <v>3365</v>
      </c>
      <c r="B3367" s="1">
        <v>1.1900000000000001E-2</v>
      </c>
      <c r="C3367" s="1">
        <v>-1.2272733007019122E-4</v>
      </c>
      <c r="D3367" s="58">
        <v>0.13532375604964372</v>
      </c>
      <c r="E3367" s="58">
        <v>5.4264794414295416E-2</v>
      </c>
      <c r="F3367" s="58">
        <v>8.2721197421558382E-2</v>
      </c>
      <c r="G3367" s="58">
        <v>5.2331543870030937E-2</v>
      </c>
      <c r="H3367" s="58">
        <v>0.10784924061189854</v>
      </c>
      <c r="I3367" s="58">
        <v>8.2590006557496917E-2</v>
      </c>
      <c r="J3367" s="58">
        <v>0.11751742539523165</v>
      </c>
      <c r="K3367" s="58">
        <v>0.14027222288390409</v>
      </c>
      <c r="L3367" s="58">
        <v>0.14705650443851689</v>
      </c>
      <c r="M3367" s="58">
        <v>6.1739148137713334E-2</v>
      </c>
      <c r="N3367" s="58">
        <v>1.8334160219710259E-2</v>
      </c>
      <c r="O3367" s="58">
        <v>0</v>
      </c>
      <c r="P3367" s="58">
        <v>0</v>
      </c>
      <c r="Q3367" s="58">
        <v>0</v>
      </c>
      <c r="R3367" s="58">
        <v>0</v>
      </c>
      <c r="S3367" s="58">
        <v>0</v>
      </c>
      <c r="T3367" s="58">
        <v>0</v>
      </c>
      <c r="U3367" s="58">
        <v>0</v>
      </c>
      <c r="V3367" s="58">
        <v>0</v>
      </c>
      <c r="W3367" s="58">
        <v>0</v>
      </c>
      <c r="X3367" s="58">
        <v>0</v>
      </c>
      <c r="Y3367" s="58">
        <v>0</v>
      </c>
      <c r="Z3367" s="58">
        <v>0</v>
      </c>
      <c r="AA3367" s="58">
        <v>0</v>
      </c>
      <c r="AB3367" s="58">
        <v>0</v>
      </c>
      <c r="AC3367" s="58">
        <v>0</v>
      </c>
      <c r="AD3367" s="58">
        <v>0</v>
      </c>
      <c r="AE3367" s="58">
        <v>0</v>
      </c>
      <c r="AF3367" s="58">
        <v>0</v>
      </c>
      <c r="AG3367" s="58">
        <v>0</v>
      </c>
      <c r="AH3367" s="58">
        <v>0</v>
      </c>
      <c r="AI3367" s="58">
        <v>0</v>
      </c>
      <c r="AK3367" s="64">
        <f t="shared" si="52"/>
        <v>-1.0313221014301783E-2</v>
      </c>
    </row>
    <row r="3368" spans="1:37" x14ac:dyDescent="0.25">
      <c r="A3368">
        <v>3366</v>
      </c>
      <c r="B3368" s="1">
        <v>1.3899999999999999E-2</v>
      </c>
      <c r="C3368" s="1">
        <v>1.3410815920107975E-4</v>
      </c>
      <c r="D3368" s="58">
        <v>0.15113860919093366</v>
      </c>
      <c r="E3368" s="58">
        <v>0.16435229610266403</v>
      </c>
      <c r="F3368" s="58">
        <v>3.2982171036311535E-2</v>
      </c>
      <c r="G3368" s="58">
        <v>5.1022903281233156E-3</v>
      </c>
      <c r="H3368" s="58">
        <v>9.4826684765613747E-2</v>
      </c>
      <c r="I3368" s="58">
        <v>0.16429408452670824</v>
      </c>
      <c r="J3368" s="58">
        <v>1.3661561478796618E-2</v>
      </c>
      <c r="K3368" s="58">
        <v>9.317762814951798E-2</v>
      </c>
      <c r="L3368" s="58">
        <v>0.17041365936131533</v>
      </c>
      <c r="M3368" s="58">
        <v>5.0732110331010792E-2</v>
      </c>
      <c r="N3368" s="58">
        <v>5.9318904729004633E-2</v>
      </c>
      <c r="O3368" s="58">
        <v>0</v>
      </c>
      <c r="P3368" s="58">
        <v>0</v>
      </c>
      <c r="Q3368" s="58">
        <v>0</v>
      </c>
      <c r="R3368" s="58">
        <v>0</v>
      </c>
      <c r="S3368" s="58">
        <v>0</v>
      </c>
      <c r="T3368" s="58">
        <v>0</v>
      </c>
      <c r="U3368" s="58">
        <v>0</v>
      </c>
      <c r="V3368" s="58">
        <v>0</v>
      </c>
      <c r="W3368" s="58">
        <v>0</v>
      </c>
      <c r="X3368" s="58">
        <v>0</v>
      </c>
      <c r="Y3368" s="58">
        <v>0</v>
      </c>
      <c r="Z3368" s="58">
        <v>0</v>
      </c>
      <c r="AA3368" s="58">
        <v>0</v>
      </c>
      <c r="AB3368" s="58">
        <v>0</v>
      </c>
      <c r="AC3368" s="58">
        <v>0</v>
      </c>
      <c r="AD3368" s="58">
        <v>0</v>
      </c>
      <c r="AE3368" s="58">
        <v>0</v>
      </c>
      <c r="AF3368" s="58">
        <v>0</v>
      </c>
      <c r="AG3368" s="58">
        <v>0</v>
      </c>
      <c r="AH3368" s="58">
        <v>0</v>
      </c>
      <c r="AI3368" s="58">
        <v>0</v>
      </c>
      <c r="AK3368" s="64">
        <f t="shared" si="52"/>
        <v>9.6480690072719248E-3</v>
      </c>
    </row>
    <row r="3369" spans="1:37" x14ac:dyDescent="0.25">
      <c r="A3369">
        <v>3367</v>
      </c>
      <c r="B3369" s="1">
        <v>1.3899999999999999E-2</v>
      </c>
      <c r="C3369" s="1">
        <v>-1.9465499379414555E-4</v>
      </c>
      <c r="D3369" s="58">
        <v>6.5449436348095193E-3</v>
      </c>
      <c r="E3369" s="58">
        <v>0.11194539959009446</v>
      </c>
      <c r="F3369" s="58">
        <v>0.11301309740079073</v>
      </c>
      <c r="G3369" s="58">
        <v>0.11719399426508</v>
      </c>
      <c r="H3369" s="58">
        <v>6.4469011905721671E-2</v>
      </c>
      <c r="I3369" s="58">
        <v>0.13688689073229066</v>
      </c>
      <c r="J3369" s="58">
        <v>7.7464918356999382E-2</v>
      </c>
      <c r="K3369" s="58">
        <v>0.17280732969666379</v>
      </c>
      <c r="L3369" s="58">
        <v>0.11457308147892244</v>
      </c>
      <c r="M3369" s="58">
        <v>8.1517712137814419E-2</v>
      </c>
      <c r="N3369" s="58">
        <v>3.5836208008129785E-3</v>
      </c>
      <c r="O3369" s="58">
        <v>0</v>
      </c>
      <c r="P3369" s="58">
        <v>0</v>
      </c>
      <c r="Q3369" s="58">
        <v>0</v>
      </c>
      <c r="R3369" s="58">
        <v>0</v>
      </c>
      <c r="S3369" s="58">
        <v>0</v>
      </c>
      <c r="T3369" s="58">
        <v>0</v>
      </c>
      <c r="U3369" s="58">
        <v>0</v>
      </c>
      <c r="V3369" s="58">
        <v>0</v>
      </c>
      <c r="W3369" s="58">
        <v>0</v>
      </c>
      <c r="X3369" s="58">
        <v>0</v>
      </c>
      <c r="Y3369" s="58">
        <v>0</v>
      </c>
      <c r="Z3369" s="58">
        <v>0</v>
      </c>
      <c r="AA3369" s="58">
        <v>0</v>
      </c>
      <c r="AB3369" s="58">
        <v>0</v>
      </c>
      <c r="AC3369" s="58">
        <v>0</v>
      </c>
      <c r="AD3369" s="58">
        <v>0</v>
      </c>
      <c r="AE3369" s="58">
        <v>0</v>
      </c>
      <c r="AF3369" s="58">
        <v>0</v>
      </c>
      <c r="AG3369" s="58">
        <v>0</v>
      </c>
      <c r="AH3369" s="58">
        <v>0</v>
      </c>
      <c r="AI3369" s="58">
        <v>0</v>
      </c>
      <c r="AK3369" s="64">
        <f t="shared" si="52"/>
        <v>-1.4003956388068025E-2</v>
      </c>
    </row>
    <row r="3370" spans="1:37" x14ac:dyDescent="0.25">
      <c r="A3370">
        <v>3368</v>
      </c>
      <c r="B3370" s="1">
        <v>1.0800000000000001E-2</v>
      </c>
      <c r="C3370" s="1">
        <v>4.6539688300687598E-4</v>
      </c>
      <c r="D3370" s="58">
        <v>0.16580506201266157</v>
      </c>
      <c r="E3370" s="58">
        <v>0.12288698252391897</v>
      </c>
      <c r="F3370" s="58">
        <v>1.2693295179233554E-2</v>
      </c>
      <c r="G3370" s="58">
        <v>0.10057830690923311</v>
      </c>
      <c r="H3370" s="58">
        <v>2.5978480257536043E-2</v>
      </c>
      <c r="I3370" s="58">
        <v>1.6117062604905422E-2</v>
      </c>
      <c r="J3370" s="58">
        <v>0.17643423454410351</v>
      </c>
      <c r="K3370" s="58">
        <v>1.2681032647142427E-2</v>
      </c>
      <c r="L3370" s="58">
        <v>0.118790523750198</v>
      </c>
      <c r="M3370" s="58">
        <v>0.19353591660241218</v>
      </c>
      <c r="N3370" s="58">
        <v>5.4499102968655178E-2</v>
      </c>
      <c r="O3370" s="58">
        <v>0</v>
      </c>
      <c r="P3370" s="58">
        <v>0</v>
      </c>
      <c r="Q3370" s="58">
        <v>0</v>
      </c>
      <c r="R3370" s="58">
        <v>0</v>
      </c>
      <c r="S3370" s="58">
        <v>0</v>
      </c>
      <c r="T3370" s="58">
        <v>0</v>
      </c>
      <c r="U3370" s="58">
        <v>0</v>
      </c>
      <c r="V3370" s="58">
        <v>0</v>
      </c>
      <c r="W3370" s="58">
        <v>0</v>
      </c>
      <c r="X3370" s="58">
        <v>0</v>
      </c>
      <c r="Y3370" s="58">
        <v>0</v>
      </c>
      <c r="Z3370" s="58">
        <v>0</v>
      </c>
      <c r="AA3370" s="58">
        <v>0</v>
      </c>
      <c r="AB3370" s="58">
        <v>0</v>
      </c>
      <c r="AC3370" s="58">
        <v>0</v>
      </c>
      <c r="AD3370" s="58">
        <v>0</v>
      </c>
      <c r="AE3370" s="58">
        <v>0</v>
      </c>
      <c r="AF3370" s="58">
        <v>0</v>
      </c>
      <c r="AG3370" s="58">
        <v>0</v>
      </c>
      <c r="AH3370" s="58">
        <v>0</v>
      </c>
      <c r="AI3370" s="58">
        <v>0</v>
      </c>
      <c r="AK3370" s="64">
        <f t="shared" si="52"/>
        <v>4.3092303982118142E-2</v>
      </c>
    </row>
    <row r="3371" spans="1:37" x14ac:dyDescent="0.25">
      <c r="A3371">
        <v>3369</v>
      </c>
      <c r="B3371" s="1">
        <v>1.29E-2</v>
      </c>
      <c r="C3371" s="1">
        <v>1.6473109120963109E-4</v>
      </c>
      <c r="D3371" s="58">
        <v>1.7807441535837368E-2</v>
      </c>
      <c r="E3371" s="58">
        <v>0.12630484968625158</v>
      </c>
      <c r="F3371" s="58">
        <v>4.2809138704919925E-2</v>
      </c>
      <c r="G3371" s="58">
        <v>0.15555744056152176</v>
      </c>
      <c r="H3371" s="58">
        <v>0.1315577266171708</v>
      </c>
      <c r="I3371" s="58">
        <v>0.17169630940593283</v>
      </c>
      <c r="J3371" s="58">
        <v>3.4797807202084981E-2</v>
      </c>
      <c r="K3371" s="58">
        <v>5.0068739127997752E-2</v>
      </c>
      <c r="L3371" s="58">
        <v>9.7044656572299062E-2</v>
      </c>
      <c r="M3371" s="58">
        <v>1.9913803679850805E-2</v>
      </c>
      <c r="N3371" s="58">
        <v>0.15244208690613331</v>
      </c>
      <c r="O3371" s="58">
        <v>0</v>
      </c>
      <c r="P3371" s="58">
        <v>0</v>
      </c>
      <c r="Q3371" s="58">
        <v>0</v>
      </c>
      <c r="R3371" s="58">
        <v>0</v>
      </c>
      <c r="S3371" s="58">
        <v>0</v>
      </c>
      <c r="T3371" s="58">
        <v>0</v>
      </c>
      <c r="U3371" s="58">
        <v>0</v>
      </c>
      <c r="V3371" s="58">
        <v>0</v>
      </c>
      <c r="W3371" s="58">
        <v>0</v>
      </c>
      <c r="X3371" s="58">
        <v>0</v>
      </c>
      <c r="Y3371" s="58">
        <v>0</v>
      </c>
      <c r="Z3371" s="58">
        <v>0</v>
      </c>
      <c r="AA3371" s="58">
        <v>0</v>
      </c>
      <c r="AB3371" s="58">
        <v>0</v>
      </c>
      <c r="AC3371" s="58">
        <v>0</v>
      </c>
      <c r="AD3371" s="58">
        <v>0</v>
      </c>
      <c r="AE3371" s="58">
        <v>0</v>
      </c>
      <c r="AF3371" s="58">
        <v>0</v>
      </c>
      <c r="AG3371" s="58">
        <v>0</v>
      </c>
      <c r="AH3371" s="58">
        <v>0</v>
      </c>
      <c r="AI3371" s="58">
        <v>0</v>
      </c>
      <c r="AK3371" s="64">
        <f t="shared" si="52"/>
        <v>1.2769852031754349E-2</v>
      </c>
    </row>
    <row r="3372" spans="1:37" x14ac:dyDescent="0.25">
      <c r="A3372">
        <v>3370</v>
      </c>
      <c r="B3372" s="1">
        <v>1.0800000000000001E-2</v>
      </c>
      <c r="C3372" s="1">
        <v>1.6880831233731676E-4</v>
      </c>
      <c r="D3372" s="58">
        <v>9.2476862247456312E-2</v>
      </c>
      <c r="E3372" s="58">
        <v>0.11835311413669827</v>
      </c>
      <c r="F3372" s="58">
        <v>4.8412930913782126E-2</v>
      </c>
      <c r="G3372" s="58">
        <v>8.249551874763502E-3</v>
      </c>
      <c r="H3372" s="58">
        <v>0.14479611357602276</v>
      </c>
      <c r="I3372" s="58">
        <v>0.10002233680312647</v>
      </c>
      <c r="J3372" s="58">
        <v>7.0684144872045773E-2</v>
      </c>
      <c r="K3372" s="58">
        <v>5.5442304549360215E-2</v>
      </c>
      <c r="L3372" s="58">
        <v>8.8418991109525225E-2</v>
      </c>
      <c r="M3372" s="58">
        <v>0.13735435355572148</v>
      </c>
      <c r="N3372" s="58">
        <v>0.13578929636149778</v>
      </c>
      <c r="O3372" s="58">
        <v>0</v>
      </c>
      <c r="P3372" s="58">
        <v>0</v>
      </c>
      <c r="Q3372" s="58">
        <v>0</v>
      </c>
      <c r="R3372" s="58">
        <v>0</v>
      </c>
      <c r="S3372" s="58">
        <v>0</v>
      </c>
      <c r="T3372" s="58">
        <v>0</v>
      </c>
      <c r="U3372" s="58">
        <v>0</v>
      </c>
      <c r="V3372" s="58">
        <v>0</v>
      </c>
      <c r="W3372" s="58">
        <v>0</v>
      </c>
      <c r="X3372" s="58">
        <v>0</v>
      </c>
      <c r="Y3372" s="58">
        <v>0</v>
      </c>
      <c r="Z3372" s="58">
        <v>0</v>
      </c>
      <c r="AA3372" s="58">
        <v>0</v>
      </c>
      <c r="AB3372" s="58">
        <v>0</v>
      </c>
      <c r="AC3372" s="58">
        <v>0</v>
      </c>
      <c r="AD3372" s="58">
        <v>0</v>
      </c>
      <c r="AE3372" s="58">
        <v>0</v>
      </c>
      <c r="AF3372" s="58">
        <v>0</v>
      </c>
      <c r="AG3372" s="58">
        <v>0</v>
      </c>
      <c r="AH3372" s="58">
        <v>0</v>
      </c>
      <c r="AI3372" s="58">
        <v>0</v>
      </c>
      <c r="AK3372" s="64">
        <f t="shared" si="52"/>
        <v>1.5630399290492293E-2</v>
      </c>
    </row>
    <row r="3373" spans="1:37" x14ac:dyDescent="0.25">
      <c r="A3373">
        <v>3371</v>
      </c>
      <c r="B3373" s="1">
        <v>1.41E-2</v>
      </c>
      <c r="C3373" s="1">
        <v>3.021531691207538E-5</v>
      </c>
      <c r="D3373" s="58">
        <v>0.13248402190497419</v>
      </c>
      <c r="E3373" s="58">
        <v>0.15923345195768326</v>
      </c>
      <c r="F3373" s="58">
        <v>6.1585521091753304E-2</v>
      </c>
      <c r="G3373" s="58">
        <v>0.13073859703124516</v>
      </c>
      <c r="H3373" s="58">
        <v>0.11085265987268138</v>
      </c>
      <c r="I3373" s="58">
        <v>0.10769401212221737</v>
      </c>
      <c r="J3373" s="58">
        <v>1.0198017939150834E-2</v>
      </c>
      <c r="K3373" s="58">
        <v>9.4705685176325077E-2</v>
      </c>
      <c r="L3373" s="58">
        <v>3.0928410449550942E-2</v>
      </c>
      <c r="M3373" s="58">
        <v>9.1838501264005792E-2</v>
      </c>
      <c r="N3373" s="58">
        <v>6.9741121190412786E-2</v>
      </c>
      <c r="O3373" s="58">
        <v>0</v>
      </c>
      <c r="P3373" s="58">
        <v>0</v>
      </c>
      <c r="Q3373" s="58">
        <v>0</v>
      </c>
      <c r="R3373" s="58">
        <v>0</v>
      </c>
      <c r="S3373" s="58">
        <v>0</v>
      </c>
      <c r="T3373" s="58">
        <v>0</v>
      </c>
      <c r="U3373" s="58">
        <v>0</v>
      </c>
      <c r="V3373" s="58">
        <v>0</v>
      </c>
      <c r="W3373" s="58">
        <v>0</v>
      </c>
      <c r="X3373" s="58">
        <v>0</v>
      </c>
      <c r="Y3373" s="58">
        <v>0</v>
      </c>
      <c r="Z3373" s="58">
        <v>0</v>
      </c>
      <c r="AA3373" s="58">
        <v>0</v>
      </c>
      <c r="AB3373" s="58">
        <v>0</v>
      </c>
      <c r="AC3373" s="58">
        <v>0</v>
      </c>
      <c r="AD3373" s="58">
        <v>0</v>
      </c>
      <c r="AE3373" s="58">
        <v>0</v>
      </c>
      <c r="AF3373" s="58">
        <v>0</v>
      </c>
      <c r="AG3373" s="58">
        <v>0</v>
      </c>
      <c r="AH3373" s="58">
        <v>0</v>
      </c>
      <c r="AI3373" s="58">
        <v>0</v>
      </c>
      <c r="AK3373" s="64">
        <f t="shared" si="52"/>
        <v>2.1429302774521545E-3</v>
      </c>
    </row>
    <row r="3374" spans="1:37" x14ac:dyDescent="0.25">
      <c r="A3374">
        <v>3372</v>
      </c>
      <c r="B3374" s="1">
        <v>9.7000000000000003E-3</v>
      </c>
      <c r="C3374" s="1">
        <v>-1.1879460811745327E-4</v>
      </c>
      <c r="D3374" s="58">
        <v>3.3921385814552903E-2</v>
      </c>
      <c r="E3374" s="58">
        <v>2.2816152800091409E-2</v>
      </c>
      <c r="F3374" s="58">
        <v>0.12968865437258592</v>
      </c>
      <c r="G3374" s="58">
        <v>9.0759676996807107E-2</v>
      </c>
      <c r="H3374" s="58">
        <v>0.14087954410583056</v>
      </c>
      <c r="I3374" s="58">
        <v>0.12436697801580004</v>
      </c>
      <c r="J3374" s="58">
        <v>3.8589146340660352E-2</v>
      </c>
      <c r="K3374" s="58">
        <v>5.8885584150913245E-2</v>
      </c>
      <c r="L3374" s="58">
        <v>0.13974141596282338</v>
      </c>
      <c r="M3374" s="58">
        <v>0.14008686124080064</v>
      </c>
      <c r="N3374" s="58">
        <v>8.0264600199134534E-2</v>
      </c>
      <c r="O3374" s="58">
        <v>0</v>
      </c>
      <c r="P3374" s="58">
        <v>0</v>
      </c>
      <c r="Q3374" s="58">
        <v>0</v>
      </c>
      <c r="R3374" s="58">
        <v>0</v>
      </c>
      <c r="S3374" s="58">
        <v>0</v>
      </c>
      <c r="T3374" s="58">
        <v>0</v>
      </c>
      <c r="U3374" s="58">
        <v>0</v>
      </c>
      <c r="V3374" s="58">
        <v>0</v>
      </c>
      <c r="W3374" s="58">
        <v>0</v>
      </c>
      <c r="X3374" s="58">
        <v>0</v>
      </c>
      <c r="Y3374" s="58">
        <v>0</v>
      </c>
      <c r="Z3374" s="58">
        <v>0</v>
      </c>
      <c r="AA3374" s="58">
        <v>0</v>
      </c>
      <c r="AB3374" s="58">
        <v>0</v>
      </c>
      <c r="AC3374" s="58">
        <v>0</v>
      </c>
      <c r="AD3374" s="58">
        <v>0</v>
      </c>
      <c r="AE3374" s="58">
        <v>0</v>
      </c>
      <c r="AF3374" s="58">
        <v>0</v>
      </c>
      <c r="AG3374" s="58">
        <v>0</v>
      </c>
      <c r="AH3374" s="58">
        <v>0</v>
      </c>
      <c r="AI3374" s="58">
        <v>0</v>
      </c>
      <c r="AK3374" s="64">
        <f t="shared" si="52"/>
        <v>-1.2246866816232296E-2</v>
      </c>
    </row>
    <row r="3375" spans="1:37" x14ac:dyDescent="0.25">
      <c r="A3375">
        <v>3373</v>
      </c>
      <c r="B3375" s="1">
        <v>1.37E-2</v>
      </c>
      <c r="C3375" s="1">
        <v>1.9202453558434389E-4</v>
      </c>
      <c r="D3375" s="58">
        <v>0.14333041481187592</v>
      </c>
      <c r="E3375" s="58">
        <v>0.16384457654150994</v>
      </c>
      <c r="F3375" s="58">
        <v>7.730844813860635E-2</v>
      </c>
      <c r="G3375" s="58">
        <v>9.2538240856013421E-2</v>
      </c>
      <c r="H3375" s="58">
        <v>0.16354346248485585</v>
      </c>
      <c r="I3375" s="58">
        <v>3.5448309274715616E-2</v>
      </c>
      <c r="J3375" s="58">
        <v>5.7151618483006768E-2</v>
      </c>
      <c r="K3375" s="58">
        <v>8.3835889948569484E-2</v>
      </c>
      <c r="L3375" s="58">
        <v>9.6736627158852784E-2</v>
      </c>
      <c r="M3375" s="58">
        <v>5.5231985313250673E-2</v>
      </c>
      <c r="N3375" s="58">
        <v>3.1030426988742928E-2</v>
      </c>
      <c r="O3375" s="58">
        <v>0</v>
      </c>
      <c r="P3375" s="58">
        <v>0</v>
      </c>
      <c r="Q3375" s="58">
        <v>0</v>
      </c>
      <c r="R3375" s="58">
        <v>0</v>
      </c>
      <c r="S3375" s="58">
        <v>0</v>
      </c>
      <c r="T3375" s="58">
        <v>0</v>
      </c>
      <c r="U3375" s="58">
        <v>0</v>
      </c>
      <c r="V3375" s="58">
        <v>0</v>
      </c>
      <c r="W3375" s="58">
        <v>0</v>
      </c>
      <c r="X3375" s="58">
        <v>0</v>
      </c>
      <c r="Y3375" s="58">
        <v>0</v>
      </c>
      <c r="Z3375" s="58">
        <v>0</v>
      </c>
      <c r="AA3375" s="58">
        <v>0</v>
      </c>
      <c r="AB3375" s="58">
        <v>0</v>
      </c>
      <c r="AC3375" s="58">
        <v>0</v>
      </c>
      <c r="AD3375" s="58">
        <v>0</v>
      </c>
      <c r="AE3375" s="58">
        <v>0</v>
      </c>
      <c r="AF3375" s="58">
        <v>0</v>
      </c>
      <c r="AG3375" s="58">
        <v>0</v>
      </c>
      <c r="AH3375" s="58">
        <v>0</v>
      </c>
      <c r="AI3375" s="58">
        <v>0</v>
      </c>
      <c r="AK3375" s="64">
        <f t="shared" si="52"/>
        <v>1.4016389458711233E-2</v>
      </c>
    </row>
    <row r="3376" spans="1:37" x14ac:dyDescent="0.25">
      <c r="A3376">
        <v>3374</v>
      </c>
      <c r="B3376" s="1">
        <v>1.0999999999999999E-2</v>
      </c>
      <c r="C3376" s="1">
        <v>1.1610315658959419E-4</v>
      </c>
      <c r="D3376" s="58">
        <v>7.5792627848379673E-2</v>
      </c>
      <c r="E3376" s="58">
        <v>6.9574391776445157E-2</v>
      </c>
      <c r="F3376" s="58">
        <v>1.0566754778812775E-3</v>
      </c>
      <c r="G3376" s="58">
        <v>0.15931463294810727</v>
      </c>
      <c r="H3376" s="58">
        <v>0.15421291700717099</v>
      </c>
      <c r="I3376" s="58">
        <v>0.13996789936134033</v>
      </c>
      <c r="J3376" s="58">
        <v>4.3677708171679396E-2</v>
      </c>
      <c r="K3376" s="58">
        <v>4.9719983497049758E-2</v>
      </c>
      <c r="L3376" s="58">
        <v>0.13352956190795673</v>
      </c>
      <c r="M3376" s="58">
        <v>0.16222726643512334</v>
      </c>
      <c r="N3376" s="58">
        <v>1.0926335568866029E-2</v>
      </c>
      <c r="O3376" s="58">
        <v>0</v>
      </c>
      <c r="P3376" s="58">
        <v>0</v>
      </c>
      <c r="Q3376" s="58">
        <v>0</v>
      </c>
      <c r="R3376" s="58">
        <v>0</v>
      </c>
      <c r="S3376" s="58">
        <v>0</v>
      </c>
      <c r="T3376" s="58">
        <v>0</v>
      </c>
      <c r="U3376" s="58">
        <v>0</v>
      </c>
      <c r="V3376" s="58">
        <v>0</v>
      </c>
      <c r="W3376" s="58">
        <v>0</v>
      </c>
      <c r="X3376" s="58">
        <v>0</v>
      </c>
      <c r="Y3376" s="58">
        <v>0</v>
      </c>
      <c r="Z3376" s="58">
        <v>0</v>
      </c>
      <c r="AA3376" s="58">
        <v>0</v>
      </c>
      <c r="AB3376" s="58">
        <v>0</v>
      </c>
      <c r="AC3376" s="58">
        <v>0</v>
      </c>
      <c r="AD3376" s="58">
        <v>0</v>
      </c>
      <c r="AE3376" s="58">
        <v>0</v>
      </c>
      <c r="AF3376" s="58">
        <v>0</v>
      </c>
      <c r="AG3376" s="58">
        <v>0</v>
      </c>
      <c r="AH3376" s="58">
        <v>0</v>
      </c>
      <c r="AI3376" s="58">
        <v>0</v>
      </c>
      <c r="AK3376" s="64">
        <f t="shared" si="52"/>
        <v>1.0554832417235836E-2</v>
      </c>
    </row>
    <row r="3377" spans="1:37" x14ac:dyDescent="0.25">
      <c r="A3377">
        <v>3375</v>
      </c>
      <c r="B3377" s="1">
        <v>1.24E-2</v>
      </c>
      <c r="C3377" s="1">
        <v>1.7251049285627376E-4</v>
      </c>
      <c r="D3377" s="58">
        <v>8.0028626788936102E-2</v>
      </c>
      <c r="E3377" s="58">
        <v>0.12588635336630652</v>
      </c>
      <c r="F3377" s="58">
        <v>2.7139920006785768E-2</v>
      </c>
      <c r="G3377" s="58">
        <v>8.479854882598134E-2</v>
      </c>
      <c r="H3377" s="58">
        <v>1.0686420811262719E-2</v>
      </c>
      <c r="I3377" s="58">
        <v>8.0790357841106442E-2</v>
      </c>
      <c r="J3377" s="58">
        <v>4.4112062191850224E-2</v>
      </c>
      <c r="K3377" s="58">
        <v>0.13832650621714207</v>
      </c>
      <c r="L3377" s="58">
        <v>0.23584320824048802</v>
      </c>
      <c r="M3377" s="58">
        <v>5.0408753363604814E-3</v>
      </c>
      <c r="N3377" s="58">
        <v>0.16734712037378041</v>
      </c>
      <c r="O3377" s="58">
        <v>0</v>
      </c>
      <c r="P3377" s="58">
        <v>0</v>
      </c>
      <c r="Q3377" s="58">
        <v>0</v>
      </c>
      <c r="R3377" s="58">
        <v>0</v>
      </c>
      <c r="S3377" s="58">
        <v>0</v>
      </c>
      <c r="T3377" s="58">
        <v>0</v>
      </c>
      <c r="U3377" s="58">
        <v>0</v>
      </c>
      <c r="V3377" s="58">
        <v>0</v>
      </c>
      <c r="W3377" s="58">
        <v>0</v>
      </c>
      <c r="X3377" s="58">
        <v>0</v>
      </c>
      <c r="Y3377" s="58">
        <v>0</v>
      </c>
      <c r="Z3377" s="58">
        <v>0</v>
      </c>
      <c r="AA3377" s="58">
        <v>0</v>
      </c>
      <c r="AB3377" s="58">
        <v>0</v>
      </c>
      <c r="AC3377" s="58">
        <v>0</v>
      </c>
      <c r="AD3377" s="58">
        <v>0</v>
      </c>
      <c r="AE3377" s="58">
        <v>0</v>
      </c>
      <c r="AF3377" s="58">
        <v>0</v>
      </c>
      <c r="AG3377" s="58">
        <v>0</v>
      </c>
      <c r="AH3377" s="58">
        <v>0</v>
      </c>
      <c r="AI3377" s="58">
        <v>0</v>
      </c>
      <c r="AK3377" s="64">
        <f t="shared" si="52"/>
        <v>1.3912136520667239E-2</v>
      </c>
    </row>
    <row r="3378" spans="1:37" x14ac:dyDescent="0.25">
      <c r="A3378">
        <v>3376</v>
      </c>
      <c r="B3378" s="1">
        <v>1.18E-2</v>
      </c>
      <c r="C3378" s="1">
        <v>1.1536683713815459E-4</v>
      </c>
      <c r="D3378" s="58">
        <v>0.11616713977589155</v>
      </c>
      <c r="E3378" s="58">
        <v>7.2029777044889748E-2</v>
      </c>
      <c r="F3378" s="58">
        <v>8.9190061764740768E-3</v>
      </c>
      <c r="G3378" s="58">
        <v>0.14126082218255887</v>
      </c>
      <c r="H3378" s="58">
        <v>0.10921379163430421</v>
      </c>
      <c r="I3378" s="58">
        <v>0.17024519426660187</v>
      </c>
      <c r="J3378" s="58">
        <v>0.11097099398350602</v>
      </c>
      <c r="K3378" s="58">
        <v>2.2605234903782741E-2</v>
      </c>
      <c r="L3378" s="58">
        <v>3.6473948410194766E-2</v>
      </c>
      <c r="M3378" s="58">
        <v>0.12520007536738431</v>
      </c>
      <c r="N3378" s="58">
        <v>8.6914016254411766E-2</v>
      </c>
      <c r="O3378" s="58">
        <v>0</v>
      </c>
      <c r="P3378" s="58">
        <v>0</v>
      </c>
      <c r="Q3378" s="58">
        <v>0</v>
      </c>
      <c r="R3378" s="58">
        <v>0</v>
      </c>
      <c r="S3378" s="58">
        <v>0</v>
      </c>
      <c r="T3378" s="58">
        <v>0</v>
      </c>
      <c r="U3378" s="58">
        <v>0</v>
      </c>
      <c r="V3378" s="58">
        <v>0</v>
      </c>
      <c r="W3378" s="58">
        <v>0</v>
      </c>
      <c r="X3378" s="58">
        <v>0</v>
      </c>
      <c r="Y3378" s="58">
        <v>0</v>
      </c>
      <c r="Z3378" s="58">
        <v>0</v>
      </c>
      <c r="AA3378" s="58">
        <v>0</v>
      </c>
      <c r="AB3378" s="58">
        <v>0</v>
      </c>
      <c r="AC3378" s="58">
        <v>0</v>
      </c>
      <c r="AD3378" s="58">
        <v>0</v>
      </c>
      <c r="AE3378" s="58">
        <v>0</v>
      </c>
      <c r="AF3378" s="58">
        <v>0</v>
      </c>
      <c r="AG3378" s="58">
        <v>0</v>
      </c>
      <c r="AH3378" s="58">
        <v>0</v>
      </c>
      <c r="AI3378" s="58">
        <v>0</v>
      </c>
      <c r="AK3378" s="64">
        <f t="shared" si="52"/>
        <v>9.7768506049283558E-3</v>
      </c>
    </row>
    <row r="3379" spans="1:37" x14ac:dyDescent="0.25">
      <c r="A3379">
        <v>3377</v>
      </c>
      <c r="B3379" s="1">
        <v>1.0699999999999999E-2</v>
      </c>
      <c r="C3379" s="1">
        <v>-8.8783051064871726E-7</v>
      </c>
      <c r="D3379" s="58">
        <v>6.8246366103176359E-2</v>
      </c>
      <c r="E3379" s="58">
        <v>9.647127736957227E-2</v>
      </c>
      <c r="F3379" s="58">
        <v>0.1174473675328392</v>
      </c>
      <c r="G3379" s="58">
        <v>6.6756629740692075E-2</v>
      </c>
      <c r="H3379" s="58">
        <v>0.12940842783691539</v>
      </c>
      <c r="I3379" s="58">
        <v>9.3611841570697518E-2</v>
      </c>
      <c r="J3379" s="58">
        <v>3.4275330484423557E-2</v>
      </c>
      <c r="K3379" s="58">
        <v>5.9828248458026929E-2</v>
      </c>
      <c r="L3379" s="58">
        <v>6.2247927401498579E-2</v>
      </c>
      <c r="M3379" s="58">
        <v>0.13383786435242065</v>
      </c>
      <c r="N3379" s="58">
        <v>0.13786871914973742</v>
      </c>
      <c r="O3379" s="58">
        <v>0</v>
      </c>
      <c r="P3379" s="58">
        <v>0</v>
      </c>
      <c r="Q3379" s="58">
        <v>0</v>
      </c>
      <c r="R3379" s="58">
        <v>0</v>
      </c>
      <c r="S3379" s="58">
        <v>0</v>
      </c>
      <c r="T3379" s="58">
        <v>0</v>
      </c>
      <c r="U3379" s="58">
        <v>0</v>
      </c>
      <c r="V3379" s="58">
        <v>0</v>
      </c>
      <c r="W3379" s="58">
        <v>0</v>
      </c>
      <c r="X3379" s="58">
        <v>0</v>
      </c>
      <c r="Y3379" s="58">
        <v>0</v>
      </c>
      <c r="Z3379" s="58">
        <v>0</v>
      </c>
      <c r="AA3379" s="58">
        <v>0</v>
      </c>
      <c r="AB3379" s="58">
        <v>0</v>
      </c>
      <c r="AC3379" s="58">
        <v>0</v>
      </c>
      <c r="AD3379" s="58">
        <v>0</v>
      </c>
      <c r="AE3379" s="58">
        <v>0</v>
      </c>
      <c r="AF3379" s="58">
        <v>0</v>
      </c>
      <c r="AG3379" s="58">
        <v>0</v>
      </c>
      <c r="AH3379" s="58">
        <v>0</v>
      </c>
      <c r="AI3379" s="58">
        <v>0</v>
      </c>
      <c r="AK3379" s="64">
        <f t="shared" si="52"/>
        <v>-8.2974814079319373E-5</v>
      </c>
    </row>
    <row r="3380" spans="1:37" x14ac:dyDescent="0.25">
      <c r="A3380">
        <v>3378</v>
      </c>
      <c r="B3380" s="1">
        <v>1.21E-2</v>
      </c>
      <c r="C3380" s="1">
        <v>1.4506058026601381E-4</v>
      </c>
      <c r="D3380" s="58">
        <v>7.4030692527273859E-2</v>
      </c>
      <c r="E3380" s="58">
        <v>0.12349669134598516</v>
      </c>
      <c r="F3380" s="58">
        <v>8.4780240851361627E-2</v>
      </c>
      <c r="G3380" s="58">
        <v>9.7168911510072092E-2</v>
      </c>
      <c r="H3380" s="58">
        <v>4.4894365981518719E-2</v>
      </c>
      <c r="I3380" s="58">
        <v>0.1010957088390458</v>
      </c>
      <c r="J3380" s="58">
        <v>0.11527937392456453</v>
      </c>
      <c r="K3380" s="58">
        <v>7.3479456290486536E-2</v>
      </c>
      <c r="L3380" s="58">
        <v>0.12046821933464696</v>
      </c>
      <c r="M3380" s="58">
        <v>0.11408873818105159</v>
      </c>
      <c r="N3380" s="58">
        <v>5.1217601213992985E-2</v>
      </c>
      <c r="O3380" s="58">
        <v>0</v>
      </c>
      <c r="P3380" s="58">
        <v>0</v>
      </c>
      <c r="Q3380" s="58">
        <v>0</v>
      </c>
      <c r="R3380" s="58">
        <v>0</v>
      </c>
      <c r="S3380" s="58">
        <v>0</v>
      </c>
      <c r="T3380" s="58">
        <v>0</v>
      </c>
      <c r="U3380" s="58">
        <v>0</v>
      </c>
      <c r="V3380" s="58">
        <v>0</v>
      </c>
      <c r="W3380" s="58">
        <v>0</v>
      </c>
      <c r="X3380" s="58">
        <v>0</v>
      </c>
      <c r="Y3380" s="58">
        <v>0</v>
      </c>
      <c r="Z3380" s="58">
        <v>0</v>
      </c>
      <c r="AA3380" s="58">
        <v>0</v>
      </c>
      <c r="AB3380" s="58">
        <v>0</v>
      </c>
      <c r="AC3380" s="58">
        <v>0</v>
      </c>
      <c r="AD3380" s="58">
        <v>0</v>
      </c>
      <c r="AE3380" s="58">
        <v>0</v>
      </c>
      <c r="AF3380" s="58">
        <v>0</v>
      </c>
      <c r="AG3380" s="58">
        <v>0</v>
      </c>
      <c r="AH3380" s="58">
        <v>0</v>
      </c>
      <c r="AI3380" s="58">
        <v>0</v>
      </c>
      <c r="AK3380" s="64">
        <f t="shared" si="52"/>
        <v>1.1988477707935026E-2</v>
      </c>
    </row>
    <row r="3381" spans="1:37" x14ac:dyDescent="0.25">
      <c r="A3381">
        <v>3379</v>
      </c>
      <c r="B3381" s="1">
        <v>1.2699999999999999E-2</v>
      </c>
      <c r="C3381" s="1">
        <v>1.9599165687064237E-5</v>
      </c>
      <c r="D3381" s="58">
        <v>3.3550979414669405E-2</v>
      </c>
      <c r="E3381" s="58">
        <v>7.7106717481088494E-2</v>
      </c>
      <c r="F3381" s="58">
        <v>0.11152923271974827</v>
      </c>
      <c r="G3381" s="58">
        <v>0.19261605853447963</v>
      </c>
      <c r="H3381" s="58">
        <v>3.205893909404321E-3</v>
      </c>
      <c r="I3381" s="58">
        <v>0.10803468204886139</v>
      </c>
      <c r="J3381" s="58">
        <v>0.18586382066726165</v>
      </c>
      <c r="K3381" s="58">
        <v>8.2902939837984954E-2</v>
      </c>
      <c r="L3381" s="58">
        <v>7.9693752070981921E-2</v>
      </c>
      <c r="M3381" s="58">
        <v>0.10745998326096065</v>
      </c>
      <c r="N3381" s="58">
        <v>1.8035940054559288E-2</v>
      </c>
      <c r="O3381" s="58">
        <v>0</v>
      </c>
      <c r="P3381" s="58">
        <v>0</v>
      </c>
      <c r="Q3381" s="58">
        <v>0</v>
      </c>
      <c r="R3381" s="58">
        <v>0</v>
      </c>
      <c r="S3381" s="58">
        <v>0</v>
      </c>
      <c r="T3381" s="58">
        <v>0</v>
      </c>
      <c r="U3381" s="58">
        <v>0</v>
      </c>
      <c r="V3381" s="58">
        <v>0</v>
      </c>
      <c r="W3381" s="58">
        <v>0</v>
      </c>
      <c r="X3381" s="58">
        <v>0</v>
      </c>
      <c r="Y3381" s="58">
        <v>0</v>
      </c>
      <c r="Z3381" s="58">
        <v>0</v>
      </c>
      <c r="AA3381" s="58">
        <v>0</v>
      </c>
      <c r="AB3381" s="58">
        <v>0</v>
      </c>
      <c r="AC3381" s="58">
        <v>0</v>
      </c>
      <c r="AD3381" s="58">
        <v>0</v>
      </c>
      <c r="AE3381" s="58">
        <v>0</v>
      </c>
      <c r="AF3381" s="58">
        <v>0</v>
      </c>
      <c r="AG3381" s="58">
        <v>0</v>
      </c>
      <c r="AH3381" s="58">
        <v>0</v>
      </c>
      <c r="AI3381" s="58">
        <v>0</v>
      </c>
      <c r="AK3381" s="64">
        <f t="shared" si="52"/>
        <v>1.5432413926822234E-3</v>
      </c>
    </row>
    <row r="3382" spans="1:37" x14ac:dyDescent="0.25">
      <c r="A3382">
        <v>3380</v>
      </c>
      <c r="B3382" s="1">
        <v>1.3100000000000001E-2</v>
      </c>
      <c r="C3382" s="1">
        <v>-4.63038669686293E-4</v>
      </c>
      <c r="D3382" s="58">
        <v>0.21965555184892285</v>
      </c>
      <c r="E3382" s="58">
        <v>2.7894998236790508E-2</v>
      </c>
      <c r="F3382" s="58">
        <v>0.21224733884222852</v>
      </c>
      <c r="G3382" s="58">
        <v>0.1084136494801904</v>
      </c>
      <c r="H3382" s="58">
        <v>6.3230442264843853E-2</v>
      </c>
      <c r="I3382" s="58">
        <v>3.8557556204810925E-2</v>
      </c>
      <c r="J3382" s="58">
        <v>2.8674754902378901E-2</v>
      </c>
      <c r="K3382" s="58">
        <v>0.15000877616706854</v>
      </c>
      <c r="L3382" s="58">
        <v>5.9224516912555508E-2</v>
      </c>
      <c r="M3382" s="58">
        <v>2.7867395566044711E-2</v>
      </c>
      <c r="N3382" s="58">
        <v>6.4225019574165335E-2</v>
      </c>
      <c r="O3382" s="58">
        <v>0</v>
      </c>
      <c r="P3382" s="58">
        <v>0</v>
      </c>
      <c r="Q3382" s="58">
        <v>0</v>
      </c>
      <c r="R3382" s="58">
        <v>0</v>
      </c>
      <c r="S3382" s="58">
        <v>0</v>
      </c>
      <c r="T3382" s="58">
        <v>0</v>
      </c>
      <c r="U3382" s="58">
        <v>0</v>
      </c>
      <c r="V3382" s="58">
        <v>0</v>
      </c>
      <c r="W3382" s="58">
        <v>0</v>
      </c>
      <c r="X3382" s="58">
        <v>0</v>
      </c>
      <c r="Y3382" s="58">
        <v>0</v>
      </c>
      <c r="Z3382" s="58">
        <v>0</v>
      </c>
      <c r="AA3382" s="58">
        <v>0</v>
      </c>
      <c r="AB3382" s="58">
        <v>0</v>
      </c>
      <c r="AC3382" s="58">
        <v>0</v>
      </c>
      <c r="AD3382" s="58">
        <v>0</v>
      </c>
      <c r="AE3382" s="58">
        <v>0</v>
      </c>
      <c r="AF3382" s="58">
        <v>0</v>
      </c>
      <c r="AG3382" s="58">
        <v>0</v>
      </c>
      <c r="AH3382" s="58">
        <v>0</v>
      </c>
      <c r="AI3382" s="58">
        <v>0</v>
      </c>
      <c r="AK3382" s="64">
        <f t="shared" si="52"/>
        <v>-3.5346463334831525E-2</v>
      </c>
    </row>
    <row r="3383" spans="1:37" x14ac:dyDescent="0.25">
      <c r="A3383">
        <v>3381</v>
      </c>
      <c r="B3383" s="1">
        <v>1.2500000000000001E-2</v>
      </c>
      <c r="C3383" s="1">
        <v>5.3084576444506734E-5</v>
      </c>
      <c r="D3383" s="58">
        <v>0.14570838747261503</v>
      </c>
      <c r="E3383" s="58">
        <v>8.0189225344574552E-2</v>
      </c>
      <c r="F3383" s="58">
        <v>0.10899279428882014</v>
      </c>
      <c r="G3383" s="58">
        <v>0.13246595664181512</v>
      </c>
      <c r="H3383" s="58">
        <v>0.12502818570318222</v>
      </c>
      <c r="I3383" s="58">
        <v>4.6635334315184733E-2</v>
      </c>
      <c r="J3383" s="58">
        <v>0.11913206339919026</v>
      </c>
      <c r="K3383" s="58">
        <v>8.1226240732622079E-2</v>
      </c>
      <c r="L3383" s="58">
        <v>0.11444622383005558</v>
      </c>
      <c r="M3383" s="58">
        <v>1.5605710649401838E-3</v>
      </c>
      <c r="N3383" s="58">
        <v>4.4615017206999966E-2</v>
      </c>
      <c r="O3383" s="58">
        <v>0</v>
      </c>
      <c r="P3383" s="58">
        <v>0</v>
      </c>
      <c r="Q3383" s="58">
        <v>0</v>
      </c>
      <c r="R3383" s="58">
        <v>0</v>
      </c>
      <c r="S3383" s="58">
        <v>0</v>
      </c>
      <c r="T3383" s="58">
        <v>0</v>
      </c>
      <c r="U3383" s="58">
        <v>0</v>
      </c>
      <c r="V3383" s="58">
        <v>0</v>
      </c>
      <c r="W3383" s="58">
        <v>0</v>
      </c>
      <c r="X3383" s="58">
        <v>0</v>
      </c>
      <c r="Y3383" s="58">
        <v>0</v>
      </c>
      <c r="Z3383" s="58">
        <v>0</v>
      </c>
      <c r="AA3383" s="58">
        <v>0</v>
      </c>
      <c r="AB3383" s="58">
        <v>0</v>
      </c>
      <c r="AC3383" s="58">
        <v>0</v>
      </c>
      <c r="AD3383" s="58">
        <v>0</v>
      </c>
      <c r="AE3383" s="58">
        <v>0</v>
      </c>
      <c r="AF3383" s="58">
        <v>0</v>
      </c>
      <c r="AG3383" s="58">
        <v>0</v>
      </c>
      <c r="AH3383" s="58">
        <v>0</v>
      </c>
      <c r="AI3383" s="58">
        <v>0</v>
      </c>
      <c r="AK3383" s="64">
        <f t="shared" si="52"/>
        <v>4.2467661155605385E-3</v>
      </c>
    </row>
    <row r="3384" spans="1:37" x14ac:dyDescent="0.25">
      <c r="A3384">
        <v>3382</v>
      </c>
      <c r="B3384" s="1">
        <v>1.41E-2</v>
      </c>
      <c r="C3384" s="1">
        <v>-2.8300881188604799E-4</v>
      </c>
      <c r="D3384" s="58">
        <v>9.8582855696317043E-2</v>
      </c>
      <c r="E3384" s="58">
        <v>8.2083985395932618E-2</v>
      </c>
      <c r="F3384" s="58">
        <v>0.15343323825223565</v>
      </c>
      <c r="G3384" s="58">
        <v>8.3043926789433453E-2</v>
      </c>
      <c r="H3384" s="58">
        <v>2.8915483252161544E-2</v>
      </c>
      <c r="I3384" s="58">
        <v>0.13636886875207466</v>
      </c>
      <c r="J3384" s="58">
        <v>0.12684287455543972</v>
      </c>
      <c r="K3384" s="58">
        <v>0.16381230398115315</v>
      </c>
      <c r="L3384" s="58">
        <v>9.798085237102773E-2</v>
      </c>
      <c r="M3384" s="58">
        <v>1.5154013314879925E-2</v>
      </c>
      <c r="N3384" s="58">
        <v>1.3781597639344627E-2</v>
      </c>
      <c r="O3384" s="58">
        <v>0</v>
      </c>
      <c r="P3384" s="58">
        <v>0</v>
      </c>
      <c r="Q3384" s="58">
        <v>0</v>
      </c>
      <c r="R3384" s="58">
        <v>0</v>
      </c>
      <c r="S3384" s="58">
        <v>0</v>
      </c>
      <c r="T3384" s="58">
        <v>0</v>
      </c>
      <c r="U3384" s="58">
        <v>0</v>
      </c>
      <c r="V3384" s="58">
        <v>0</v>
      </c>
      <c r="W3384" s="58">
        <v>0</v>
      </c>
      <c r="X3384" s="58">
        <v>0</v>
      </c>
      <c r="Y3384" s="58">
        <v>0</v>
      </c>
      <c r="Z3384" s="58">
        <v>0</v>
      </c>
      <c r="AA3384" s="58">
        <v>0</v>
      </c>
      <c r="AB3384" s="58">
        <v>0</v>
      </c>
      <c r="AC3384" s="58">
        <v>0</v>
      </c>
      <c r="AD3384" s="58">
        <v>0</v>
      </c>
      <c r="AE3384" s="58">
        <v>0</v>
      </c>
      <c r="AF3384" s="58">
        <v>0</v>
      </c>
      <c r="AG3384" s="58">
        <v>0</v>
      </c>
      <c r="AH3384" s="58">
        <v>0</v>
      </c>
      <c r="AI3384" s="58">
        <v>0</v>
      </c>
      <c r="AK3384" s="64">
        <f t="shared" si="52"/>
        <v>-2.0071546942272908E-2</v>
      </c>
    </row>
    <row r="3385" spans="1:37" x14ac:dyDescent="0.25">
      <c r="A3385">
        <v>3383</v>
      </c>
      <c r="B3385" s="1">
        <v>1.4999999999999999E-2</v>
      </c>
      <c r="C3385" s="1">
        <v>9.6364290424926364E-5</v>
      </c>
      <c r="D3385" s="58">
        <v>5.4173262832684609E-2</v>
      </c>
      <c r="E3385" s="58">
        <v>0.19491326615927476</v>
      </c>
      <c r="F3385" s="58">
        <v>0.15849773432668551</v>
      </c>
      <c r="G3385" s="58">
        <v>9.7986813183911954E-3</v>
      </c>
      <c r="H3385" s="58">
        <v>4.9583111446699002E-3</v>
      </c>
      <c r="I3385" s="58">
        <v>6.1898013425674733E-2</v>
      </c>
      <c r="J3385" s="58">
        <v>0.17052612780520349</v>
      </c>
      <c r="K3385" s="58">
        <v>0.1281655179880197</v>
      </c>
      <c r="L3385" s="58">
        <v>2.4540900476801041E-2</v>
      </c>
      <c r="M3385" s="58">
        <v>5.6195219302279152E-3</v>
      </c>
      <c r="N3385" s="58">
        <v>0.18690866259236716</v>
      </c>
      <c r="O3385" s="58">
        <v>0</v>
      </c>
      <c r="P3385" s="58">
        <v>0</v>
      </c>
      <c r="Q3385" s="58">
        <v>0</v>
      </c>
      <c r="R3385" s="58">
        <v>0</v>
      </c>
      <c r="S3385" s="58">
        <v>0</v>
      </c>
      <c r="T3385" s="58">
        <v>0</v>
      </c>
      <c r="U3385" s="58">
        <v>0</v>
      </c>
      <c r="V3385" s="58">
        <v>0</v>
      </c>
      <c r="W3385" s="58">
        <v>0</v>
      </c>
      <c r="X3385" s="58">
        <v>0</v>
      </c>
      <c r="Y3385" s="58">
        <v>0</v>
      </c>
      <c r="Z3385" s="58">
        <v>0</v>
      </c>
      <c r="AA3385" s="58">
        <v>0</v>
      </c>
      <c r="AB3385" s="58">
        <v>0</v>
      </c>
      <c r="AC3385" s="58">
        <v>0</v>
      </c>
      <c r="AD3385" s="58">
        <v>0</v>
      </c>
      <c r="AE3385" s="58">
        <v>0</v>
      </c>
      <c r="AF3385" s="58">
        <v>0</v>
      </c>
      <c r="AG3385" s="58">
        <v>0</v>
      </c>
      <c r="AH3385" s="58">
        <v>0</v>
      </c>
      <c r="AI3385" s="58">
        <v>0</v>
      </c>
      <c r="AK3385" s="64">
        <f t="shared" si="52"/>
        <v>6.4242860283284242E-3</v>
      </c>
    </row>
    <row r="3386" spans="1:37" x14ac:dyDescent="0.25">
      <c r="A3386">
        <v>3384</v>
      </c>
      <c r="B3386" s="1">
        <v>1.2800000000000001E-2</v>
      </c>
      <c r="C3386" s="1">
        <v>2.3103991162458349E-4</v>
      </c>
      <c r="D3386" s="58">
        <v>0.15628457848648294</v>
      </c>
      <c r="E3386" s="58">
        <v>0.16890129479106453</v>
      </c>
      <c r="F3386" s="58">
        <v>0.13266102398651483</v>
      </c>
      <c r="G3386" s="58">
        <v>2.0797401704434899E-2</v>
      </c>
      <c r="H3386" s="58">
        <v>7.2833569864910103E-2</v>
      </c>
      <c r="I3386" s="58">
        <v>8.8464001559962313E-2</v>
      </c>
      <c r="J3386" s="58">
        <v>6.8834524410494188E-2</v>
      </c>
      <c r="K3386" s="58">
        <v>1.4059412995222944E-2</v>
      </c>
      <c r="L3386" s="58">
        <v>7.3686743718076972E-2</v>
      </c>
      <c r="M3386" s="58">
        <v>0.10576402506695383</v>
      </c>
      <c r="N3386" s="58">
        <v>9.7713423415882544E-2</v>
      </c>
      <c r="O3386" s="58">
        <v>0</v>
      </c>
      <c r="P3386" s="58">
        <v>0</v>
      </c>
      <c r="Q3386" s="58">
        <v>0</v>
      </c>
      <c r="R3386" s="58">
        <v>0</v>
      </c>
      <c r="S3386" s="58">
        <v>0</v>
      </c>
      <c r="T3386" s="58">
        <v>0</v>
      </c>
      <c r="U3386" s="58">
        <v>0</v>
      </c>
      <c r="V3386" s="58">
        <v>0</v>
      </c>
      <c r="W3386" s="58">
        <v>0</v>
      </c>
      <c r="X3386" s="58">
        <v>0</v>
      </c>
      <c r="Y3386" s="58">
        <v>0</v>
      </c>
      <c r="Z3386" s="58">
        <v>0</v>
      </c>
      <c r="AA3386" s="58">
        <v>0</v>
      </c>
      <c r="AB3386" s="58">
        <v>0</v>
      </c>
      <c r="AC3386" s="58">
        <v>0</v>
      </c>
      <c r="AD3386" s="58">
        <v>0</v>
      </c>
      <c r="AE3386" s="58">
        <v>0</v>
      </c>
      <c r="AF3386" s="58">
        <v>0</v>
      </c>
      <c r="AG3386" s="58">
        <v>0</v>
      </c>
      <c r="AH3386" s="58">
        <v>0</v>
      </c>
      <c r="AI3386" s="58">
        <v>0</v>
      </c>
      <c r="AK3386" s="64">
        <f t="shared" si="52"/>
        <v>1.8049993095670583E-2</v>
      </c>
    </row>
    <row r="3387" spans="1:37" x14ac:dyDescent="0.25">
      <c r="A3387">
        <v>3385</v>
      </c>
      <c r="B3387" s="1">
        <v>1.3899999999999999E-2</v>
      </c>
      <c r="C3387" s="1">
        <v>-1.2218837919222511E-4</v>
      </c>
      <c r="D3387" s="58">
        <v>9.094355625064561E-2</v>
      </c>
      <c r="E3387" s="58">
        <v>9.8304012120626366E-2</v>
      </c>
      <c r="F3387" s="58">
        <v>0.18498390911289481</v>
      </c>
      <c r="G3387" s="58">
        <v>0.10371150214864602</v>
      </c>
      <c r="H3387" s="58">
        <v>7.8458225542784477E-2</v>
      </c>
      <c r="I3387" s="58">
        <v>0.23271934481089609</v>
      </c>
      <c r="J3387" s="58">
        <v>6.9285212866215196E-2</v>
      </c>
      <c r="K3387" s="58">
        <v>2.3601740492541191E-2</v>
      </c>
      <c r="L3387" s="58">
        <v>5.7981164908563067E-2</v>
      </c>
      <c r="M3387" s="58">
        <v>1.1950756955721018E-2</v>
      </c>
      <c r="N3387" s="58">
        <v>4.8060574790466451E-2</v>
      </c>
      <c r="O3387" s="58">
        <v>0</v>
      </c>
      <c r="P3387" s="58">
        <v>0</v>
      </c>
      <c r="Q3387" s="58">
        <v>0</v>
      </c>
      <c r="R3387" s="58">
        <v>0</v>
      </c>
      <c r="S3387" s="58">
        <v>0</v>
      </c>
      <c r="T3387" s="58">
        <v>0</v>
      </c>
      <c r="U3387" s="58">
        <v>0</v>
      </c>
      <c r="V3387" s="58">
        <v>0</v>
      </c>
      <c r="W3387" s="58">
        <v>0</v>
      </c>
      <c r="X3387" s="58">
        <v>0</v>
      </c>
      <c r="Y3387" s="58">
        <v>0</v>
      </c>
      <c r="Z3387" s="58">
        <v>0</v>
      </c>
      <c r="AA3387" s="58">
        <v>0</v>
      </c>
      <c r="AB3387" s="58">
        <v>0</v>
      </c>
      <c r="AC3387" s="58">
        <v>0</v>
      </c>
      <c r="AD3387" s="58">
        <v>0</v>
      </c>
      <c r="AE3387" s="58">
        <v>0</v>
      </c>
      <c r="AF3387" s="58">
        <v>0</v>
      </c>
      <c r="AG3387" s="58">
        <v>0</v>
      </c>
      <c r="AH3387" s="58">
        <v>0</v>
      </c>
      <c r="AI3387" s="58">
        <v>0</v>
      </c>
      <c r="AK3387" s="64">
        <f t="shared" si="52"/>
        <v>-8.7905308771384968E-3</v>
      </c>
    </row>
    <row r="3388" spans="1:37" x14ac:dyDescent="0.25">
      <c r="A3388">
        <v>3386</v>
      </c>
      <c r="B3388" s="1">
        <v>1.23E-2</v>
      </c>
      <c r="C3388" s="1">
        <v>1.8304638733809505E-4</v>
      </c>
      <c r="D3388" s="58">
        <v>1.7690581581050718E-3</v>
      </c>
      <c r="E3388" s="58">
        <v>0.161414082161349</v>
      </c>
      <c r="F3388" s="58">
        <v>9.6683862763131151E-2</v>
      </c>
      <c r="G3388" s="58">
        <v>4.4142420190917353E-2</v>
      </c>
      <c r="H3388" s="58">
        <v>9.4186545161300469E-2</v>
      </c>
      <c r="I3388" s="58">
        <v>0.14180352210351155</v>
      </c>
      <c r="J3388" s="58">
        <v>5.4363331710357822E-2</v>
      </c>
      <c r="K3388" s="58">
        <v>5.3966761166670423E-2</v>
      </c>
      <c r="L3388" s="58">
        <v>0.11125247580192518</v>
      </c>
      <c r="M3388" s="58">
        <v>0.14411222725086742</v>
      </c>
      <c r="N3388" s="58">
        <v>9.6305713531864526E-2</v>
      </c>
      <c r="O3388" s="58">
        <v>0</v>
      </c>
      <c r="P3388" s="58">
        <v>0</v>
      </c>
      <c r="Q3388" s="58">
        <v>0</v>
      </c>
      <c r="R3388" s="58">
        <v>0</v>
      </c>
      <c r="S3388" s="58">
        <v>0</v>
      </c>
      <c r="T3388" s="58">
        <v>0</v>
      </c>
      <c r="U3388" s="58">
        <v>0</v>
      </c>
      <c r="V3388" s="58">
        <v>0</v>
      </c>
      <c r="W3388" s="58">
        <v>0</v>
      </c>
      <c r="X3388" s="58">
        <v>0</v>
      </c>
      <c r="Y3388" s="58">
        <v>0</v>
      </c>
      <c r="Z3388" s="58">
        <v>0</v>
      </c>
      <c r="AA3388" s="58">
        <v>0</v>
      </c>
      <c r="AB3388" s="58">
        <v>0</v>
      </c>
      <c r="AC3388" s="58">
        <v>0</v>
      </c>
      <c r="AD3388" s="58">
        <v>0</v>
      </c>
      <c r="AE3388" s="58">
        <v>0</v>
      </c>
      <c r="AF3388" s="58">
        <v>0</v>
      </c>
      <c r="AG3388" s="58">
        <v>0</v>
      </c>
      <c r="AH3388" s="58">
        <v>0</v>
      </c>
      <c r="AI3388" s="58">
        <v>0</v>
      </c>
      <c r="AK3388" s="64">
        <f t="shared" si="52"/>
        <v>1.4881820108788215E-2</v>
      </c>
    </row>
    <row r="3389" spans="1:37" x14ac:dyDescent="0.25">
      <c r="A3389">
        <v>3387</v>
      </c>
      <c r="B3389" s="1">
        <v>1.18E-2</v>
      </c>
      <c r="C3389" s="1">
        <v>7.3420207728419513E-6</v>
      </c>
      <c r="D3389" s="58">
        <v>2.3361601743868331E-2</v>
      </c>
      <c r="E3389" s="58">
        <v>7.0360762006937777E-2</v>
      </c>
      <c r="F3389" s="58">
        <v>7.4052968539237846E-2</v>
      </c>
      <c r="G3389" s="58">
        <v>0.11113930327491259</v>
      </c>
      <c r="H3389" s="58">
        <v>0.15389507962080645</v>
      </c>
      <c r="I3389" s="58">
        <v>0.15669308232760479</v>
      </c>
      <c r="J3389" s="58">
        <v>9.4903568409008848E-2</v>
      </c>
      <c r="K3389" s="58">
        <v>7.03920806746412E-2</v>
      </c>
      <c r="L3389" s="58">
        <v>9.5287605983109008E-2</v>
      </c>
      <c r="M3389" s="58">
        <v>4.3644262043965945E-2</v>
      </c>
      <c r="N3389" s="58">
        <v>0.10626968537590714</v>
      </c>
      <c r="O3389" s="58">
        <v>0</v>
      </c>
      <c r="P3389" s="58">
        <v>0</v>
      </c>
      <c r="Q3389" s="58">
        <v>0</v>
      </c>
      <c r="R3389" s="58">
        <v>0</v>
      </c>
      <c r="S3389" s="58">
        <v>0</v>
      </c>
      <c r="T3389" s="58">
        <v>0</v>
      </c>
      <c r="U3389" s="58">
        <v>0</v>
      </c>
      <c r="V3389" s="58">
        <v>0</v>
      </c>
      <c r="W3389" s="58">
        <v>0</v>
      </c>
      <c r="X3389" s="58">
        <v>0</v>
      </c>
      <c r="Y3389" s="58">
        <v>0</v>
      </c>
      <c r="Z3389" s="58">
        <v>0</v>
      </c>
      <c r="AA3389" s="58">
        <v>0</v>
      </c>
      <c r="AB3389" s="58">
        <v>0</v>
      </c>
      <c r="AC3389" s="58">
        <v>0</v>
      </c>
      <c r="AD3389" s="58">
        <v>0</v>
      </c>
      <c r="AE3389" s="58">
        <v>0</v>
      </c>
      <c r="AF3389" s="58">
        <v>0</v>
      </c>
      <c r="AG3389" s="58">
        <v>0</v>
      </c>
      <c r="AH3389" s="58">
        <v>0</v>
      </c>
      <c r="AI3389" s="58">
        <v>0</v>
      </c>
      <c r="AK3389" s="64">
        <f t="shared" si="52"/>
        <v>6.2220515024084334E-4</v>
      </c>
    </row>
    <row r="3390" spans="1:37" x14ac:dyDescent="0.25">
      <c r="A3390">
        <v>3388</v>
      </c>
      <c r="B3390" s="1">
        <v>1.2999999999999999E-2</v>
      </c>
      <c r="C3390" s="1">
        <v>8.7727835356148819E-5</v>
      </c>
      <c r="D3390" s="58">
        <v>0.17393210278322649</v>
      </c>
      <c r="E3390" s="58">
        <v>0.13781661043639562</v>
      </c>
      <c r="F3390" s="58">
        <v>2.7865624874652977E-2</v>
      </c>
      <c r="G3390" s="58">
        <v>2.3274835918660551E-2</v>
      </c>
      <c r="H3390" s="58">
        <v>0.11522456912540036</v>
      </c>
      <c r="I3390" s="58">
        <v>0.16859773805574618</v>
      </c>
      <c r="J3390" s="58">
        <v>3.6427440592433129E-2</v>
      </c>
      <c r="K3390" s="58">
        <v>6.5269171472466594E-2</v>
      </c>
      <c r="L3390" s="58">
        <v>9.3309530979966443E-2</v>
      </c>
      <c r="M3390" s="58">
        <v>0.10567490960137546</v>
      </c>
      <c r="N3390" s="58">
        <v>5.2607466159676264E-2</v>
      </c>
      <c r="O3390" s="58">
        <v>0</v>
      </c>
      <c r="P3390" s="58">
        <v>0</v>
      </c>
      <c r="Q3390" s="58">
        <v>0</v>
      </c>
      <c r="R3390" s="58">
        <v>0</v>
      </c>
      <c r="S3390" s="58">
        <v>0</v>
      </c>
      <c r="T3390" s="58">
        <v>0</v>
      </c>
      <c r="U3390" s="58">
        <v>0</v>
      </c>
      <c r="V3390" s="58">
        <v>0</v>
      </c>
      <c r="W3390" s="58">
        <v>0</v>
      </c>
      <c r="X3390" s="58">
        <v>0</v>
      </c>
      <c r="Y3390" s="58">
        <v>0</v>
      </c>
      <c r="Z3390" s="58">
        <v>0</v>
      </c>
      <c r="AA3390" s="58">
        <v>0</v>
      </c>
      <c r="AB3390" s="58">
        <v>0</v>
      </c>
      <c r="AC3390" s="58">
        <v>0</v>
      </c>
      <c r="AD3390" s="58">
        <v>0</v>
      </c>
      <c r="AE3390" s="58">
        <v>0</v>
      </c>
      <c r="AF3390" s="58">
        <v>0</v>
      </c>
      <c r="AG3390" s="58">
        <v>0</v>
      </c>
      <c r="AH3390" s="58">
        <v>0</v>
      </c>
      <c r="AI3390" s="58">
        <v>0</v>
      </c>
      <c r="AK3390" s="64">
        <f t="shared" si="52"/>
        <v>6.7482950273960634E-3</v>
      </c>
    </row>
    <row r="3391" spans="1:37" x14ac:dyDescent="0.25">
      <c r="A3391">
        <v>3389</v>
      </c>
      <c r="B3391" s="1">
        <v>1.12E-2</v>
      </c>
      <c r="C3391" s="1">
        <v>-6.3976239094924779E-5</v>
      </c>
      <c r="D3391" s="58">
        <v>0.12702158868699417</v>
      </c>
      <c r="E3391" s="58">
        <v>3.3299550908374144E-2</v>
      </c>
      <c r="F3391" s="58">
        <v>0.13924830650943248</v>
      </c>
      <c r="G3391" s="58">
        <v>0.12314935806383465</v>
      </c>
      <c r="H3391" s="58">
        <v>5.5587707301760235E-2</v>
      </c>
      <c r="I3391" s="58">
        <v>9.8298791873217377E-3</v>
      </c>
      <c r="J3391" s="58">
        <v>0.16943201205631175</v>
      </c>
      <c r="K3391" s="58">
        <v>0.10412378512659472</v>
      </c>
      <c r="L3391" s="58">
        <v>0.12045855307053675</v>
      </c>
      <c r="M3391" s="58">
        <v>9.9185268330082274E-2</v>
      </c>
      <c r="N3391" s="58">
        <v>1.8663990758757111E-2</v>
      </c>
      <c r="O3391" s="58">
        <v>0</v>
      </c>
      <c r="P3391" s="58">
        <v>0</v>
      </c>
      <c r="Q3391" s="58">
        <v>0</v>
      </c>
      <c r="R3391" s="58">
        <v>0</v>
      </c>
      <c r="S3391" s="58">
        <v>0</v>
      </c>
      <c r="T3391" s="58">
        <v>0</v>
      </c>
      <c r="U3391" s="58">
        <v>0</v>
      </c>
      <c r="V3391" s="58">
        <v>0</v>
      </c>
      <c r="W3391" s="58">
        <v>0</v>
      </c>
      <c r="X3391" s="58">
        <v>0</v>
      </c>
      <c r="Y3391" s="58">
        <v>0</v>
      </c>
      <c r="Z3391" s="58">
        <v>0</v>
      </c>
      <c r="AA3391" s="58">
        <v>0</v>
      </c>
      <c r="AB3391" s="58">
        <v>0</v>
      </c>
      <c r="AC3391" s="58">
        <v>0</v>
      </c>
      <c r="AD3391" s="58">
        <v>0</v>
      </c>
      <c r="AE3391" s="58">
        <v>0</v>
      </c>
      <c r="AF3391" s="58">
        <v>0</v>
      </c>
      <c r="AG3391" s="58">
        <v>0</v>
      </c>
      <c r="AH3391" s="58">
        <v>0</v>
      </c>
      <c r="AI3391" s="58">
        <v>0</v>
      </c>
      <c r="AK3391" s="64">
        <f t="shared" si="52"/>
        <v>-5.7121642049039979E-3</v>
      </c>
    </row>
    <row r="3392" spans="1:37" x14ac:dyDescent="0.25">
      <c r="A3392">
        <v>3390</v>
      </c>
      <c r="B3392" s="1">
        <v>1.03E-2</v>
      </c>
      <c r="C3392" s="1">
        <v>3.6555436474646147E-4</v>
      </c>
      <c r="D3392" s="58">
        <v>4.7656321890775205E-2</v>
      </c>
      <c r="E3392" s="58">
        <v>9.2183787232029774E-2</v>
      </c>
      <c r="F3392" s="58">
        <v>1.2958254845091928E-2</v>
      </c>
      <c r="G3392" s="58">
        <v>0.15321286722032088</v>
      </c>
      <c r="H3392" s="58">
        <v>0.16530618672939892</v>
      </c>
      <c r="I3392" s="58">
        <v>2.0840732854535641E-2</v>
      </c>
      <c r="J3392" s="58">
        <v>8.2842549671082955E-2</v>
      </c>
      <c r="K3392" s="58">
        <v>2.0790294337408238E-2</v>
      </c>
      <c r="L3392" s="58">
        <v>9.5395164024018111E-2</v>
      </c>
      <c r="M3392" s="58">
        <v>0.1337386082862777</v>
      </c>
      <c r="N3392" s="58">
        <v>0.17507523290906082</v>
      </c>
      <c r="O3392" s="58">
        <v>0</v>
      </c>
      <c r="P3392" s="58">
        <v>0</v>
      </c>
      <c r="Q3392" s="58">
        <v>0</v>
      </c>
      <c r="R3392" s="58">
        <v>0</v>
      </c>
      <c r="S3392" s="58">
        <v>0</v>
      </c>
      <c r="T3392" s="58">
        <v>0</v>
      </c>
      <c r="U3392" s="58">
        <v>0</v>
      </c>
      <c r="V3392" s="58">
        <v>0</v>
      </c>
      <c r="W3392" s="58">
        <v>0</v>
      </c>
      <c r="X3392" s="58">
        <v>0</v>
      </c>
      <c r="Y3392" s="58">
        <v>0</v>
      </c>
      <c r="Z3392" s="58">
        <v>0</v>
      </c>
      <c r="AA3392" s="58">
        <v>0</v>
      </c>
      <c r="AB3392" s="58">
        <v>0</v>
      </c>
      <c r="AC3392" s="58">
        <v>0</v>
      </c>
      <c r="AD3392" s="58">
        <v>0</v>
      </c>
      <c r="AE3392" s="58">
        <v>0</v>
      </c>
      <c r="AF3392" s="58">
        <v>0</v>
      </c>
      <c r="AG3392" s="58">
        <v>0</v>
      </c>
      <c r="AH3392" s="58">
        <v>0</v>
      </c>
      <c r="AI3392" s="58">
        <v>0</v>
      </c>
      <c r="AK3392" s="64">
        <f t="shared" si="52"/>
        <v>3.5490715023928296E-2</v>
      </c>
    </row>
    <row r="3393" spans="1:37" x14ac:dyDescent="0.25">
      <c r="A3393">
        <v>3391</v>
      </c>
      <c r="B3393" s="1">
        <v>1.17E-2</v>
      </c>
      <c r="C3393" s="1">
        <v>-2.6167592810339872E-4</v>
      </c>
      <c r="D3393" s="58">
        <v>0.14965460932505106</v>
      </c>
      <c r="E3393" s="58">
        <v>4.2672817965726424E-2</v>
      </c>
      <c r="F3393" s="58">
        <v>0.16315563105680167</v>
      </c>
      <c r="G3393" s="58">
        <v>4.3066999061372466E-3</v>
      </c>
      <c r="H3393" s="58">
        <v>0.13019048720666007</v>
      </c>
      <c r="I3393" s="58">
        <v>0.11001032084092272</v>
      </c>
      <c r="J3393" s="58">
        <v>0.1363835300234042</v>
      </c>
      <c r="K3393" s="58">
        <v>8.7112461522802928E-2</v>
      </c>
      <c r="L3393" s="58">
        <v>1.0290811988807751E-2</v>
      </c>
      <c r="M3393" s="58">
        <v>0.12151923415971982</v>
      </c>
      <c r="N3393" s="58">
        <v>4.4703396003966195E-2</v>
      </c>
      <c r="O3393" s="58">
        <v>0</v>
      </c>
      <c r="P3393" s="58">
        <v>0</v>
      </c>
      <c r="Q3393" s="58">
        <v>0</v>
      </c>
      <c r="R3393" s="58">
        <v>0</v>
      </c>
      <c r="S3393" s="58">
        <v>0</v>
      </c>
      <c r="T3393" s="58">
        <v>0</v>
      </c>
      <c r="U3393" s="58">
        <v>0</v>
      </c>
      <c r="V3393" s="58">
        <v>0</v>
      </c>
      <c r="W3393" s="58">
        <v>0</v>
      </c>
      <c r="X3393" s="58">
        <v>0</v>
      </c>
      <c r="Y3393" s="58">
        <v>0</v>
      </c>
      <c r="Z3393" s="58">
        <v>0</v>
      </c>
      <c r="AA3393" s="58">
        <v>0</v>
      </c>
      <c r="AB3393" s="58">
        <v>0</v>
      </c>
      <c r="AC3393" s="58">
        <v>0</v>
      </c>
      <c r="AD3393" s="58">
        <v>0</v>
      </c>
      <c r="AE3393" s="58">
        <v>0</v>
      </c>
      <c r="AF3393" s="58">
        <v>0</v>
      </c>
      <c r="AG3393" s="58">
        <v>0</v>
      </c>
      <c r="AH3393" s="58">
        <v>0</v>
      </c>
      <c r="AI3393" s="58">
        <v>0</v>
      </c>
      <c r="AK3393" s="64">
        <f t="shared" si="52"/>
        <v>-2.236546394046143E-2</v>
      </c>
    </row>
    <row r="3394" spans="1:37" x14ac:dyDescent="0.25">
      <c r="A3394">
        <v>3392</v>
      </c>
      <c r="B3394" s="1">
        <v>1.03E-2</v>
      </c>
      <c r="C3394" s="1">
        <v>5.0132359526073579E-6</v>
      </c>
      <c r="D3394" s="58">
        <v>2.9788060349898955E-2</v>
      </c>
      <c r="E3394" s="58">
        <v>3.2267143247054229E-2</v>
      </c>
      <c r="F3394" s="58">
        <v>0.13835305785440458</v>
      </c>
      <c r="G3394" s="58">
        <v>7.6447233017999064E-2</v>
      </c>
      <c r="H3394" s="58">
        <v>2.6834115691837281E-3</v>
      </c>
      <c r="I3394" s="58">
        <v>0.15114249805738103</v>
      </c>
      <c r="J3394" s="58">
        <v>0.18107801574274413</v>
      </c>
      <c r="K3394" s="58">
        <v>4.1993089492327218E-2</v>
      </c>
      <c r="L3394" s="58">
        <v>0.13418062975917738</v>
      </c>
      <c r="M3394" s="58">
        <v>0.10864394235032088</v>
      </c>
      <c r="N3394" s="58">
        <v>0.10342291855950894</v>
      </c>
      <c r="O3394" s="58">
        <v>0</v>
      </c>
      <c r="P3394" s="58">
        <v>0</v>
      </c>
      <c r="Q3394" s="58">
        <v>0</v>
      </c>
      <c r="R3394" s="58">
        <v>0</v>
      </c>
      <c r="S3394" s="58">
        <v>0</v>
      </c>
      <c r="T3394" s="58">
        <v>0</v>
      </c>
      <c r="U3394" s="58">
        <v>0</v>
      </c>
      <c r="V3394" s="58">
        <v>0</v>
      </c>
      <c r="W3394" s="58">
        <v>0</v>
      </c>
      <c r="X3394" s="58">
        <v>0</v>
      </c>
      <c r="Y3394" s="58">
        <v>0</v>
      </c>
      <c r="Z3394" s="58">
        <v>0</v>
      </c>
      <c r="AA3394" s="58">
        <v>0</v>
      </c>
      <c r="AB3394" s="58">
        <v>0</v>
      </c>
      <c r="AC3394" s="58">
        <v>0</v>
      </c>
      <c r="AD3394" s="58">
        <v>0</v>
      </c>
      <c r="AE3394" s="58">
        <v>0</v>
      </c>
      <c r="AF3394" s="58">
        <v>0</v>
      </c>
      <c r="AG3394" s="58">
        <v>0</v>
      </c>
      <c r="AH3394" s="58">
        <v>0</v>
      </c>
      <c r="AI3394" s="58">
        <v>0</v>
      </c>
      <c r="AK3394" s="64">
        <f t="shared" si="52"/>
        <v>4.8672193714634541E-4</v>
      </c>
    </row>
    <row r="3395" spans="1:37" x14ac:dyDescent="0.25">
      <c r="A3395">
        <v>3393</v>
      </c>
      <c r="B3395" s="1">
        <v>1.4200000000000001E-2</v>
      </c>
      <c r="C3395" s="1">
        <v>2.2012718253986062E-4</v>
      </c>
      <c r="D3395" s="58">
        <v>0.20914133697808096</v>
      </c>
      <c r="E3395" s="58">
        <v>0.16505173998225414</v>
      </c>
      <c r="F3395" s="58">
        <v>2.8899026120016068E-2</v>
      </c>
      <c r="G3395" s="58">
        <v>3.2203595678055787E-2</v>
      </c>
      <c r="H3395" s="58">
        <v>6.3041021569242447E-2</v>
      </c>
      <c r="I3395" s="58">
        <v>0.12669130590557906</v>
      </c>
      <c r="J3395" s="58">
        <v>3.8094562570043032E-2</v>
      </c>
      <c r="K3395" s="58">
        <v>8.8639051214236625E-2</v>
      </c>
      <c r="L3395" s="58">
        <v>0.2052632424147158</v>
      </c>
      <c r="M3395" s="58">
        <v>1.539680967302367E-3</v>
      </c>
      <c r="N3395" s="58">
        <v>4.1435436600473795E-2</v>
      </c>
      <c r="O3395" s="58">
        <v>0</v>
      </c>
      <c r="P3395" s="58">
        <v>0</v>
      </c>
      <c r="Q3395" s="58">
        <v>0</v>
      </c>
      <c r="R3395" s="58">
        <v>0</v>
      </c>
      <c r="S3395" s="58">
        <v>0</v>
      </c>
      <c r="T3395" s="58">
        <v>0</v>
      </c>
      <c r="U3395" s="58">
        <v>0</v>
      </c>
      <c r="V3395" s="58">
        <v>0</v>
      </c>
      <c r="W3395" s="58">
        <v>0</v>
      </c>
      <c r="X3395" s="58">
        <v>0</v>
      </c>
      <c r="Y3395" s="58">
        <v>0</v>
      </c>
      <c r="Z3395" s="58">
        <v>0</v>
      </c>
      <c r="AA3395" s="58">
        <v>0</v>
      </c>
      <c r="AB3395" s="58">
        <v>0</v>
      </c>
      <c r="AC3395" s="58">
        <v>0</v>
      </c>
      <c r="AD3395" s="58">
        <v>0</v>
      </c>
      <c r="AE3395" s="58">
        <v>0</v>
      </c>
      <c r="AF3395" s="58">
        <v>0</v>
      </c>
      <c r="AG3395" s="58">
        <v>0</v>
      </c>
      <c r="AH3395" s="58">
        <v>0</v>
      </c>
      <c r="AI3395" s="58">
        <v>0</v>
      </c>
      <c r="AK3395" s="64">
        <f t="shared" si="52"/>
        <v>1.5501914263370465E-2</v>
      </c>
    </row>
    <row r="3396" spans="1:37" x14ac:dyDescent="0.25">
      <c r="A3396">
        <v>3394</v>
      </c>
      <c r="B3396" s="1">
        <v>1.21E-2</v>
      </c>
      <c r="C3396" s="1">
        <v>-3.7703269692266906E-6</v>
      </c>
      <c r="D3396" s="58">
        <v>4.5049964745685261E-2</v>
      </c>
      <c r="E3396" s="58">
        <v>0.12121119736595358</v>
      </c>
      <c r="F3396" s="58">
        <v>6.5569577897693743E-2</v>
      </c>
      <c r="G3396" s="58">
        <v>4.6097862435291057E-2</v>
      </c>
      <c r="H3396" s="58">
        <v>3.7051552228074651E-2</v>
      </c>
      <c r="I3396" s="58">
        <v>8.9030060804295666E-2</v>
      </c>
      <c r="J3396" s="58">
        <v>0.12959882214085061</v>
      </c>
      <c r="K3396" s="58">
        <v>0.142705981116797</v>
      </c>
      <c r="L3396" s="58">
        <v>6.906578537200167E-2</v>
      </c>
      <c r="M3396" s="58">
        <v>0.14497861850936369</v>
      </c>
      <c r="N3396" s="58">
        <v>0.10964057738399302</v>
      </c>
      <c r="O3396" s="58">
        <v>0</v>
      </c>
      <c r="P3396" s="58">
        <v>0</v>
      </c>
      <c r="Q3396" s="58">
        <v>0</v>
      </c>
      <c r="R3396" s="58">
        <v>0</v>
      </c>
      <c r="S3396" s="58">
        <v>0</v>
      </c>
      <c r="T3396" s="58">
        <v>0</v>
      </c>
      <c r="U3396" s="58">
        <v>0</v>
      </c>
      <c r="V3396" s="58">
        <v>0</v>
      </c>
      <c r="W3396" s="58">
        <v>0</v>
      </c>
      <c r="X3396" s="58">
        <v>0</v>
      </c>
      <c r="Y3396" s="58">
        <v>0</v>
      </c>
      <c r="Z3396" s="58">
        <v>0</v>
      </c>
      <c r="AA3396" s="58">
        <v>0</v>
      </c>
      <c r="AB3396" s="58">
        <v>0</v>
      </c>
      <c r="AC3396" s="58">
        <v>0</v>
      </c>
      <c r="AD3396" s="58">
        <v>0</v>
      </c>
      <c r="AE3396" s="58">
        <v>0</v>
      </c>
      <c r="AF3396" s="58">
        <v>0</v>
      </c>
      <c r="AG3396" s="58">
        <v>0</v>
      </c>
      <c r="AH3396" s="58">
        <v>0</v>
      </c>
      <c r="AI3396" s="58">
        <v>0</v>
      </c>
      <c r="AK3396" s="64">
        <f t="shared" ref="AK3396:AK3459" si="53">C3396/B3396</f>
        <v>-3.1159727018402402E-4</v>
      </c>
    </row>
    <row r="3397" spans="1:37" x14ac:dyDescent="0.25">
      <c r="A3397">
        <v>3395</v>
      </c>
      <c r="B3397" s="1">
        <v>1.26E-2</v>
      </c>
      <c r="C3397" s="1">
        <v>1.7242648094218928E-4</v>
      </c>
      <c r="D3397" s="58">
        <v>0.14418838132476011</v>
      </c>
      <c r="E3397" s="58">
        <v>0.13185564164735769</v>
      </c>
      <c r="F3397" s="58">
        <v>6.4143518063941697E-3</v>
      </c>
      <c r="G3397" s="58">
        <v>8.0203873568732542E-2</v>
      </c>
      <c r="H3397" s="58">
        <v>0.12121640222351371</v>
      </c>
      <c r="I3397" s="58">
        <v>2.296084615521455E-2</v>
      </c>
      <c r="J3397" s="58">
        <v>0.10766932520663283</v>
      </c>
      <c r="K3397" s="58">
        <v>0.12603168858028141</v>
      </c>
      <c r="L3397" s="58">
        <v>8.7036642673992595E-2</v>
      </c>
      <c r="M3397" s="58">
        <v>7.2446500979141973E-2</v>
      </c>
      <c r="N3397" s="58">
        <v>9.9976345833978381E-2</v>
      </c>
      <c r="O3397" s="58">
        <v>0</v>
      </c>
      <c r="P3397" s="58">
        <v>0</v>
      </c>
      <c r="Q3397" s="58">
        <v>0</v>
      </c>
      <c r="R3397" s="58">
        <v>0</v>
      </c>
      <c r="S3397" s="58">
        <v>0</v>
      </c>
      <c r="T3397" s="58">
        <v>0</v>
      </c>
      <c r="U3397" s="58">
        <v>0</v>
      </c>
      <c r="V3397" s="58">
        <v>0</v>
      </c>
      <c r="W3397" s="58">
        <v>0</v>
      </c>
      <c r="X3397" s="58">
        <v>0</v>
      </c>
      <c r="Y3397" s="58">
        <v>0</v>
      </c>
      <c r="Z3397" s="58">
        <v>0</v>
      </c>
      <c r="AA3397" s="58">
        <v>0</v>
      </c>
      <c r="AB3397" s="58">
        <v>0</v>
      </c>
      <c r="AC3397" s="58">
        <v>0</v>
      </c>
      <c r="AD3397" s="58">
        <v>0</v>
      </c>
      <c r="AE3397" s="58">
        <v>0</v>
      </c>
      <c r="AF3397" s="58">
        <v>0</v>
      </c>
      <c r="AG3397" s="58">
        <v>0</v>
      </c>
      <c r="AH3397" s="58">
        <v>0</v>
      </c>
      <c r="AI3397" s="58">
        <v>0</v>
      </c>
      <c r="AK3397" s="64">
        <f t="shared" si="53"/>
        <v>1.3684641344618196E-2</v>
      </c>
    </row>
    <row r="3398" spans="1:37" x14ac:dyDescent="0.25">
      <c r="A3398">
        <v>3396</v>
      </c>
      <c r="B3398" s="1">
        <v>1.06E-2</v>
      </c>
      <c r="C3398" s="1">
        <v>1.660197394037335E-4</v>
      </c>
      <c r="D3398" s="58">
        <v>5.7660509250559787E-2</v>
      </c>
      <c r="E3398" s="58">
        <v>8.2243540501931903E-2</v>
      </c>
      <c r="F3398" s="58">
        <v>8.3587533198096226E-2</v>
      </c>
      <c r="G3398" s="58">
        <v>8.84502599242699E-2</v>
      </c>
      <c r="H3398" s="58">
        <v>0.11254671841738441</v>
      </c>
      <c r="I3398" s="58">
        <v>7.181767695856256E-2</v>
      </c>
      <c r="J3398" s="58">
        <v>0.10314911411197018</v>
      </c>
      <c r="K3398" s="58">
        <v>5.4760566133180262E-2</v>
      </c>
      <c r="L3398" s="58">
        <v>0.12133406550324342</v>
      </c>
      <c r="M3398" s="58">
        <v>4.9174025383471154E-2</v>
      </c>
      <c r="N3398" s="58">
        <v>0.17527599061733021</v>
      </c>
      <c r="O3398" s="58">
        <v>0</v>
      </c>
      <c r="P3398" s="58">
        <v>0</v>
      </c>
      <c r="Q3398" s="58">
        <v>0</v>
      </c>
      <c r="R3398" s="58">
        <v>0</v>
      </c>
      <c r="S3398" s="58">
        <v>0</v>
      </c>
      <c r="T3398" s="58">
        <v>0</v>
      </c>
      <c r="U3398" s="58">
        <v>0</v>
      </c>
      <c r="V3398" s="58">
        <v>0</v>
      </c>
      <c r="W3398" s="58">
        <v>0</v>
      </c>
      <c r="X3398" s="58">
        <v>0</v>
      </c>
      <c r="Y3398" s="58">
        <v>0</v>
      </c>
      <c r="Z3398" s="58">
        <v>0</v>
      </c>
      <c r="AA3398" s="58">
        <v>0</v>
      </c>
      <c r="AB3398" s="58">
        <v>0</v>
      </c>
      <c r="AC3398" s="58">
        <v>0</v>
      </c>
      <c r="AD3398" s="58">
        <v>0</v>
      </c>
      <c r="AE3398" s="58">
        <v>0</v>
      </c>
      <c r="AF3398" s="58">
        <v>0</v>
      </c>
      <c r="AG3398" s="58">
        <v>0</v>
      </c>
      <c r="AH3398" s="58">
        <v>0</v>
      </c>
      <c r="AI3398" s="58">
        <v>0</v>
      </c>
      <c r="AK3398" s="64">
        <f t="shared" si="53"/>
        <v>1.5662239566389954E-2</v>
      </c>
    </row>
    <row r="3399" spans="1:37" x14ac:dyDescent="0.25">
      <c r="A3399">
        <v>3397</v>
      </c>
      <c r="B3399" s="1">
        <v>1.1299999999999999E-2</v>
      </c>
      <c r="C3399" s="1">
        <v>1.1956654882469081E-4</v>
      </c>
      <c r="D3399" s="58">
        <v>6.8146916912046385E-2</v>
      </c>
      <c r="E3399" s="58">
        <v>0.11991420302072817</v>
      </c>
      <c r="F3399" s="58">
        <v>0.10535022539495342</v>
      </c>
      <c r="G3399" s="58">
        <v>1.610674894156559E-2</v>
      </c>
      <c r="H3399" s="58">
        <v>0.14434417804042471</v>
      </c>
      <c r="I3399" s="58">
        <v>0.15587697647590995</v>
      </c>
      <c r="J3399" s="58">
        <v>8.3215930487102574E-2</v>
      </c>
      <c r="K3399" s="58">
        <v>4.0296282240369083E-3</v>
      </c>
      <c r="L3399" s="58">
        <v>2.4201102217782815E-2</v>
      </c>
      <c r="M3399" s="58">
        <v>0.16556426983147801</v>
      </c>
      <c r="N3399" s="58">
        <v>0.11324982045397146</v>
      </c>
      <c r="O3399" s="58">
        <v>0</v>
      </c>
      <c r="P3399" s="58">
        <v>0</v>
      </c>
      <c r="Q3399" s="58">
        <v>0</v>
      </c>
      <c r="R3399" s="58">
        <v>0</v>
      </c>
      <c r="S3399" s="58">
        <v>0</v>
      </c>
      <c r="T3399" s="58">
        <v>0</v>
      </c>
      <c r="U3399" s="58">
        <v>0</v>
      </c>
      <c r="V3399" s="58">
        <v>0</v>
      </c>
      <c r="W3399" s="58">
        <v>0</v>
      </c>
      <c r="X3399" s="58">
        <v>0</v>
      </c>
      <c r="Y3399" s="58">
        <v>0</v>
      </c>
      <c r="Z3399" s="58">
        <v>0</v>
      </c>
      <c r="AA3399" s="58">
        <v>0</v>
      </c>
      <c r="AB3399" s="58">
        <v>0</v>
      </c>
      <c r="AC3399" s="58">
        <v>0</v>
      </c>
      <c r="AD3399" s="58">
        <v>0</v>
      </c>
      <c r="AE3399" s="58">
        <v>0</v>
      </c>
      <c r="AF3399" s="58">
        <v>0</v>
      </c>
      <c r="AG3399" s="58">
        <v>0</v>
      </c>
      <c r="AH3399" s="58">
        <v>0</v>
      </c>
      <c r="AI3399" s="58">
        <v>0</v>
      </c>
      <c r="AK3399" s="64">
        <f t="shared" si="53"/>
        <v>1.0581110515459364E-2</v>
      </c>
    </row>
    <row r="3400" spans="1:37" x14ac:dyDescent="0.25">
      <c r="A3400">
        <v>3398</v>
      </c>
      <c r="B3400" s="1">
        <v>1.06E-2</v>
      </c>
      <c r="C3400" s="1">
        <v>-2.0391653006344193E-4</v>
      </c>
      <c r="D3400" s="58">
        <v>0.12245463080601414</v>
      </c>
      <c r="E3400" s="58">
        <v>8.6322605704024277E-3</v>
      </c>
      <c r="F3400" s="58">
        <v>0.12170065921423455</v>
      </c>
      <c r="G3400" s="58">
        <v>0.13987420270418283</v>
      </c>
      <c r="H3400" s="58">
        <v>0.12085213582054953</v>
      </c>
      <c r="I3400" s="58">
        <v>9.9629174268378418E-2</v>
      </c>
      <c r="J3400" s="58">
        <v>1.4377648650317581E-2</v>
      </c>
      <c r="K3400" s="58">
        <v>7.2696727664456395E-2</v>
      </c>
      <c r="L3400" s="58">
        <v>0.10471833406596875</v>
      </c>
      <c r="M3400" s="58">
        <v>9.1537162585593995E-2</v>
      </c>
      <c r="N3400" s="58">
        <v>0.10352706364990144</v>
      </c>
      <c r="O3400" s="58">
        <v>0</v>
      </c>
      <c r="P3400" s="58">
        <v>0</v>
      </c>
      <c r="Q3400" s="58">
        <v>0</v>
      </c>
      <c r="R3400" s="58">
        <v>0</v>
      </c>
      <c r="S3400" s="58">
        <v>0</v>
      </c>
      <c r="T3400" s="58">
        <v>0</v>
      </c>
      <c r="U3400" s="58">
        <v>0</v>
      </c>
      <c r="V3400" s="58">
        <v>0</v>
      </c>
      <c r="W3400" s="58">
        <v>0</v>
      </c>
      <c r="X3400" s="58">
        <v>0</v>
      </c>
      <c r="Y3400" s="58">
        <v>0</v>
      </c>
      <c r="Z3400" s="58">
        <v>0</v>
      </c>
      <c r="AA3400" s="58">
        <v>0</v>
      </c>
      <c r="AB3400" s="58">
        <v>0</v>
      </c>
      <c r="AC3400" s="58">
        <v>0</v>
      </c>
      <c r="AD3400" s="58">
        <v>0</v>
      </c>
      <c r="AE3400" s="58">
        <v>0</v>
      </c>
      <c r="AF3400" s="58">
        <v>0</v>
      </c>
      <c r="AG3400" s="58">
        <v>0</v>
      </c>
      <c r="AH3400" s="58">
        <v>0</v>
      </c>
      <c r="AI3400" s="58">
        <v>0</v>
      </c>
      <c r="AK3400" s="64">
        <f t="shared" si="53"/>
        <v>-1.9237408496551124E-2</v>
      </c>
    </row>
    <row r="3401" spans="1:37" x14ac:dyDescent="0.25">
      <c r="A3401">
        <v>3399</v>
      </c>
      <c r="B3401" s="1">
        <v>1.38E-2</v>
      </c>
      <c r="C3401" s="1">
        <v>-1.4194230560242386E-4</v>
      </c>
      <c r="D3401" s="58">
        <v>4.1111295815624074E-2</v>
      </c>
      <c r="E3401" s="58">
        <v>0.14704754020566063</v>
      </c>
      <c r="F3401" s="58">
        <v>9.5795250571451371E-2</v>
      </c>
      <c r="G3401" s="58">
        <v>0.10240915032546521</v>
      </c>
      <c r="H3401" s="58">
        <v>0.10420936316683467</v>
      </c>
      <c r="I3401" s="58">
        <v>0.10512821037040802</v>
      </c>
      <c r="J3401" s="58">
        <v>1.7393362674252528E-2</v>
      </c>
      <c r="K3401" s="58">
        <v>0.15474273508077169</v>
      </c>
      <c r="L3401" s="58">
        <v>5.0287745124812343E-2</v>
      </c>
      <c r="M3401" s="58">
        <v>0.15343988993030361</v>
      </c>
      <c r="N3401" s="58">
        <v>2.843545673441596E-2</v>
      </c>
      <c r="O3401" s="58">
        <v>0</v>
      </c>
      <c r="P3401" s="58">
        <v>0</v>
      </c>
      <c r="Q3401" s="58">
        <v>0</v>
      </c>
      <c r="R3401" s="58">
        <v>0</v>
      </c>
      <c r="S3401" s="58">
        <v>0</v>
      </c>
      <c r="T3401" s="58">
        <v>0</v>
      </c>
      <c r="U3401" s="58">
        <v>0</v>
      </c>
      <c r="V3401" s="58">
        <v>0</v>
      </c>
      <c r="W3401" s="58">
        <v>0</v>
      </c>
      <c r="X3401" s="58">
        <v>0</v>
      </c>
      <c r="Y3401" s="58">
        <v>0</v>
      </c>
      <c r="Z3401" s="58">
        <v>0</v>
      </c>
      <c r="AA3401" s="58">
        <v>0</v>
      </c>
      <c r="AB3401" s="58">
        <v>0</v>
      </c>
      <c r="AC3401" s="58">
        <v>0</v>
      </c>
      <c r="AD3401" s="58">
        <v>0</v>
      </c>
      <c r="AE3401" s="58">
        <v>0</v>
      </c>
      <c r="AF3401" s="58">
        <v>0</v>
      </c>
      <c r="AG3401" s="58">
        <v>0</v>
      </c>
      <c r="AH3401" s="58">
        <v>0</v>
      </c>
      <c r="AI3401" s="58">
        <v>0</v>
      </c>
      <c r="AK3401" s="64">
        <f t="shared" si="53"/>
        <v>-1.0285674319016223E-2</v>
      </c>
    </row>
    <row r="3402" spans="1:37" x14ac:dyDescent="0.25">
      <c r="A3402">
        <v>3400</v>
      </c>
      <c r="B3402" s="1">
        <v>1.34E-2</v>
      </c>
      <c r="C3402" s="1">
        <v>5.0821749062331808E-5</v>
      </c>
      <c r="D3402" s="58">
        <v>0.12326271128238016</v>
      </c>
      <c r="E3402" s="58">
        <v>0.13450393546354397</v>
      </c>
      <c r="F3402" s="58">
        <v>1.5680405320009725E-2</v>
      </c>
      <c r="G3402" s="58">
        <v>7.8613381869730617E-2</v>
      </c>
      <c r="H3402" s="58">
        <v>1.3715808844264332E-2</v>
      </c>
      <c r="I3402" s="58">
        <v>0.12443311141518158</v>
      </c>
      <c r="J3402" s="58">
        <v>7.0120313483850491E-2</v>
      </c>
      <c r="K3402" s="58">
        <v>0.14348798767129678</v>
      </c>
      <c r="L3402" s="58">
        <v>0.14403616876635042</v>
      </c>
      <c r="M3402" s="58">
        <v>7.73866223117647E-2</v>
      </c>
      <c r="N3402" s="58">
        <v>7.4759553571627363E-2</v>
      </c>
      <c r="O3402" s="58">
        <v>0</v>
      </c>
      <c r="P3402" s="58">
        <v>0</v>
      </c>
      <c r="Q3402" s="58">
        <v>0</v>
      </c>
      <c r="R3402" s="58">
        <v>0</v>
      </c>
      <c r="S3402" s="58">
        <v>0</v>
      </c>
      <c r="T3402" s="58">
        <v>0</v>
      </c>
      <c r="U3402" s="58">
        <v>0</v>
      </c>
      <c r="V3402" s="58">
        <v>0</v>
      </c>
      <c r="W3402" s="58">
        <v>0</v>
      </c>
      <c r="X3402" s="58">
        <v>0</v>
      </c>
      <c r="Y3402" s="58">
        <v>0</v>
      </c>
      <c r="Z3402" s="58">
        <v>0</v>
      </c>
      <c r="AA3402" s="58">
        <v>0</v>
      </c>
      <c r="AB3402" s="58">
        <v>0</v>
      </c>
      <c r="AC3402" s="58">
        <v>0</v>
      </c>
      <c r="AD3402" s="58">
        <v>0</v>
      </c>
      <c r="AE3402" s="58">
        <v>0</v>
      </c>
      <c r="AF3402" s="58">
        <v>0</v>
      </c>
      <c r="AG3402" s="58">
        <v>0</v>
      </c>
      <c r="AH3402" s="58">
        <v>0</v>
      </c>
      <c r="AI3402" s="58">
        <v>0</v>
      </c>
      <c r="AK3402" s="64">
        <f t="shared" si="53"/>
        <v>3.7926678404725227E-3</v>
      </c>
    </row>
    <row r="3403" spans="1:37" x14ac:dyDescent="0.25">
      <c r="A3403">
        <v>3401</v>
      </c>
      <c r="B3403" s="1">
        <v>1.03E-2</v>
      </c>
      <c r="C3403" s="1">
        <v>9.3686918879183426E-6</v>
      </c>
      <c r="D3403" s="58">
        <v>0.11296251412397783</v>
      </c>
      <c r="E3403" s="58">
        <v>5.9632277948555731E-2</v>
      </c>
      <c r="F3403" s="58">
        <v>0.12058324156746351</v>
      </c>
      <c r="G3403" s="58">
        <v>2.8119162067757091E-2</v>
      </c>
      <c r="H3403" s="58">
        <v>0.12150402487159556</v>
      </c>
      <c r="I3403" s="58">
        <v>0.11769182132672079</v>
      </c>
      <c r="J3403" s="58">
        <v>7.077684933417934E-2</v>
      </c>
      <c r="K3403" s="58">
        <v>4.1941653499784667E-2</v>
      </c>
      <c r="L3403" s="58">
        <v>0.13325710169447819</v>
      </c>
      <c r="M3403" s="58">
        <v>8.9029764932789038E-2</v>
      </c>
      <c r="N3403" s="58">
        <v>0.10450158863269846</v>
      </c>
      <c r="O3403" s="58">
        <v>0</v>
      </c>
      <c r="P3403" s="58">
        <v>0</v>
      </c>
      <c r="Q3403" s="58">
        <v>0</v>
      </c>
      <c r="R3403" s="58">
        <v>0</v>
      </c>
      <c r="S3403" s="58">
        <v>0</v>
      </c>
      <c r="T3403" s="58">
        <v>0</v>
      </c>
      <c r="U3403" s="58">
        <v>0</v>
      </c>
      <c r="V3403" s="58">
        <v>0</v>
      </c>
      <c r="W3403" s="58">
        <v>0</v>
      </c>
      <c r="X3403" s="58">
        <v>0</v>
      </c>
      <c r="Y3403" s="58">
        <v>0</v>
      </c>
      <c r="Z3403" s="58">
        <v>0</v>
      </c>
      <c r="AA3403" s="58">
        <v>0</v>
      </c>
      <c r="AB3403" s="58">
        <v>0</v>
      </c>
      <c r="AC3403" s="58">
        <v>0</v>
      </c>
      <c r="AD3403" s="58">
        <v>0</v>
      </c>
      <c r="AE3403" s="58">
        <v>0</v>
      </c>
      <c r="AF3403" s="58">
        <v>0</v>
      </c>
      <c r="AG3403" s="58">
        <v>0</v>
      </c>
      <c r="AH3403" s="58">
        <v>0</v>
      </c>
      <c r="AI3403" s="58">
        <v>0</v>
      </c>
      <c r="AK3403" s="64">
        <f t="shared" si="53"/>
        <v>9.0958173669110126E-4</v>
      </c>
    </row>
    <row r="3404" spans="1:37" x14ac:dyDescent="0.25">
      <c r="A3404">
        <v>3402</v>
      </c>
      <c r="B3404" s="1">
        <v>1.38E-2</v>
      </c>
      <c r="C3404" s="1">
        <v>3.6383241648138267E-5</v>
      </c>
      <c r="D3404" s="58">
        <v>0.17073016439498895</v>
      </c>
      <c r="E3404" s="58">
        <v>0.13315025283347409</v>
      </c>
      <c r="F3404" s="58">
        <v>0.15607817125152126</v>
      </c>
      <c r="G3404" s="58">
        <v>0.12743339036868642</v>
      </c>
      <c r="H3404" s="58">
        <v>0.15161929718586076</v>
      </c>
      <c r="I3404" s="58">
        <v>3.141600790646671E-2</v>
      </c>
      <c r="J3404" s="58">
        <v>4.5606997608028235E-2</v>
      </c>
      <c r="K3404" s="58">
        <v>7.5575833019533745E-2</v>
      </c>
      <c r="L3404" s="58">
        <v>9.2214742355545401E-2</v>
      </c>
      <c r="M3404" s="58">
        <v>1.3206788698492915E-2</v>
      </c>
      <c r="N3404" s="58">
        <v>2.9683543774015192E-3</v>
      </c>
      <c r="O3404" s="58">
        <v>0</v>
      </c>
      <c r="P3404" s="58">
        <v>0</v>
      </c>
      <c r="Q3404" s="58">
        <v>0</v>
      </c>
      <c r="R3404" s="58">
        <v>0</v>
      </c>
      <c r="S3404" s="58">
        <v>0</v>
      </c>
      <c r="T3404" s="58">
        <v>0</v>
      </c>
      <c r="U3404" s="58">
        <v>0</v>
      </c>
      <c r="V3404" s="58">
        <v>0</v>
      </c>
      <c r="W3404" s="58">
        <v>0</v>
      </c>
      <c r="X3404" s="58">
        <v>0</v>
      </c>
      <c r="Y3404" s="58">
        <v>0</v>
      </c>
      <c r="Z3404" s="58">
        <v>0</v>
      </c>
      <c r="AA3404" s="58">
        <v>0</v>
      </c>
      <c r="AB3404" s="58">
        <v>0</v>
      </c>
      <c r="AC3404" s="58">
        <v>0</v>
      </c>
      <c r="AD3404" s="58">
        <v>0</v>
      </c>
      <c r="AE3404" s="58">
        <v>0</v>
      </c>
      <c r="AF3404" s="58">
        <v>0</v>
      </c>
      <c r="AG3404" s="58">
        <v>0</v>
      </c>
      <c r="AH3404" s="58">
        <v>0</v>
      </c>
      <c r="AI3404" s="58">
        <v>0</v>
      </c>
      <c r="AK3404" s="64">
        <f t="shared" si="53"/>
        <v>2.6364667860969758E-3</v>
      </c>
    </row>
    <row r="3405" spans="1:37" x14ac:dyDescent="0.25">
      <c r="A3405">
        <v>3403</v>
      </c>
      <c r="B3405" s="1">
        <v>1.12E-2</v>
      </c>
      <c r="C3405" s="1">
        <v>-1.2471423673560844E-4</v>
      </c>
      <c r="D3405" s="58">
        <v>0.1610680715833876</v>
      </c>
      <c r="E3405" s="58">
        <v>4.2319407167639107E-2</v>
      </c>
      <c r="F3405" s="58">
        <v>0.13574215188417574</v>
      </c>
      <c r="G3405" s="58">
        <v>0.13414274180398969</v>
      </c>
      <c r="H3405" s="58">
        <v>0.1006741353281554</v>
      </c>
      <c r="I3405" s="58">
        <v>9.1847027760811703E-2</v>
      </c>
      <c r="J3405" s="58">
        <v>1.4126168805552371E-2</v>
      </c>
      <c r="K3405" s="58">
        <v>6.1174137712043268E-2</v>
      </c>
      <c r="L3405" s="58">
        <v>0.11826017805704928</v>
      </c>
      <c r="M3405" s="58">
        <v>6.2341584817005607E-2</v>
      </c>
      <c r="N3405" s="58">
        <v>7.8304395080190214E-2</v>
      </c>
      <c r="O3405" s="58">
        <v>0</v>
      </c>
      <c r="P3405" s="58">
        <v>0</v>
      </c>
      <c r="Q3405" s="58">
        <v>0</v>
      </c>
      <c r="R3405" s="58">
        <v>0</v>
      </c>
      <c r="S3405" s="58">
        <v>0</v>
      </c>
      <c r="T3405" s="58">
        <v>0</v>
      </c>
      <c r="U3405" s="58">
        <v>0</v>
      </c>
      <c r="V3405" s="58">
        <v>0</v>
      </c>
      <c r="W3405" s="58">
        <v>0</v>
      </c>
      <c r="X3405" s="58">
        <v>0</v>
      </c>
      <c r="Y3405" s="58">
        <v>0</v>
      </c>
      <c r="Z3405" s="58">
        <v>0</v>
      </c>
      <c r="AA3405" s="58">
        <v>0</v>
      </c>
      <c r="AB3405" s="58">
        <v>0</v>
      </c>
      <c r="AC3405" s="58">
        <v>0</v>
      </c>
      <c r="AD3405" s="58">
        <v>0</v>
      </c>
      <c r="AE3405" s="58">
        <v>0</v>
      </c>
      <c r="AF3405" s="58">
        <v>0</v>
      </c>
      <c r="AG3405" s="58">
        <v>0</v>
      </c>
      <c r="AH3405" s="58">
        <v>0</v>
      </c>
      <c r="AI3405" s="58">
        <v>0</v>
      </c>
      <c r="AK3405" s="64">
        <f t="shared" si="53"/>
        <v>-1.1135199708536467E-2</v>
      </c>
    </row>
    <row r="3406" spans="1:37" x14ac:dyDescent="0.25">
      <c r="A3406">
        <v>3404</v>
      </c>
      <c r="B3406" s="1">
        <v>1.15E-2</v>
      </c>
      <c r="C3406" s="1">
        <v>2.3490162264789823E-4</v>
      </c>
      <c r="D3406" s="58">
        <v>5.228760599011352E-2</v>
      </c>
      <c r="E3406" s="58">
        <v>0.11809886570163965</v>
      </c>
      <c r="F3406" s="58">
        <v>2.6420062404790345E-2</v>
      </c>
      <c r="G3406" s="58">
        <v>0.1172081672387872</v>
      </c>
      <c r="H3406" s="58">
        <v>9.9723490521770833E-2</v>
      </c>
      <c r="I3406" s="58">
        <v>6.392373036085483E-2</v>
      </c>
      <c r="J3406" s="58">
        <v>0.14992687037799443</v>
      </c>
      <c r="K3406" s="58">
        <v>5.4135256798522387E-2</v>
      </c>
      <c r="L3406" s="58">
        <v>7.1919585345229615E-3</v>
      </c>
      <c r="M3406" s="58">
        <v>0.17915344229989885</v>
      </c>
      <c r="N3406" s="58">
        <v>0.13193054977110505</v>
      </c>
      <c r="O3406" s="58">
        <v>0</v>
      </c>
      <c r="P3406" s="58">
        <v>0</v>
      </c>
      <c r="Q3406" s="58">
        <v>0</v>
      </c>
      <c r="R3406" s="58">
        <v>0</v>
      </c>
      <c r="S3406" s="58">
        <v>0</v>
      </c>
      <c r="T3406" s="58">
        <v>0</v>
      </c>
      <c r="U3406" s="58">
        <v>0</v>
      </c>
      <c r="V3406" s="58">
        <v>0</v>
      </c>
      <c r="W3406" s="58">
        <v>0</v>
      </c>
      <c r="X3406" s="58">
        <v>0</v>
      </c>
      <c r="Y3406" s="58">
        <v>0</v>
      </c>
      <c r="Z3406" s="58">
        <v>0</v>
      </c>
      <c r="AA3406" s="58">
        <v>0</v>
      </c>
      <c r="AB3406" s="58">
        <v>0</v>
      </c>
      <c r="AC3406" s="58">
        <v>0</v>
      </c>
      <c r="AD3406" s="58">
        <v>0</v>
      </c>
      <c r="AE3406" s="58">
        <v>0</v>
      </c>
      <c r="AF3406" s="58">
        <v>0</v>
      </c>
      <c r="AG3406" s="58">
        <v>0</v>
      </c>
      <c r="AH3406" s="58">
        <v>0</v>
      </c>
      <c r="AI3406" s="58">
        <v>0</v>
      </c>
      <c r="AK3406" s="64">
        <f t="shared" si="53"/>
        <v>2.0426228056338976E-2</v>
      </c>
    </row>
    <row r="3407" spans="1:37" x14ac:dyDescent="0.25">
      <c r="A3407">
        <v>3405</v>
      </c>
      <c r="B3407" s="1">
        <v>1.06E-2</v>
      </c>
      <c r="C3407" s="1">
        <v>1.1884433899961712E-4</v>
      </c>
      <c r="D3407" s="58">
        <v>0.19314513380658582</v>
      </c>
      <c r="E3407" s="58">
        <v>6.8568736827887555E-2</v>
      </c>
      <c r="F3407" s="58">
        <v>8.3878080586765897E-3</v>
      </c>
      <c r="G3407" s="58">
        <v>6.1109337357944207E-4</v>
      </c>
      <c r="H3407" s="58">
        <v>0.13820056045042578</v>
      </c>
      <c r="I3407" s="58">
        <v>6.6593334921421027E-2</v>
      </c>
      <c r="J3407" s="58">
        <v>0.15688551234589079</v>
      </c>
      <c r="K3407" s="58">
        <v>7.1850524805265617E-2</v>
      </c>
      <c r="L3407" s="58">
        <v>6.5186084178747786E-2</v>
      </c>
      <c r="M3407" s="58">
        <v>0.1362406224683676</v>
      </c>
      <c r="N3407" s="58">
        <v>9.4330588763151993E-2</v>
      </c>
      <c r="O3407" s="58">
        <v>0</v>
      </c>
      <c r="P3407" s="58">
        <v>0</v>
      </c>
      <c r="Q3407" s="58">
        <v>0</v>
      </c>
      <c r="R3407" s="58">
        <v>0</v>
      </c>
      <c r="S3407" s="58">
        <v>0</v>
      </c>
      <c r="T3407" s="58">
        <v>0</v>
      </c>
      <c r="U3407" s="58">
        <v>0</v>
      </c>
      <c r="V3407" s="58">
        <v>0</v>
      </c>
      <c r="W3407" s="58">
        <v>0</v>
      </c>
      <c r="X3407" s="58">
        <v>0</v>
      </c>
      <c r="Y3407" s="58">
        <v>0</v>
      </c>
      <c r="Z3407" s="58">
        <v>0</v>
      </c>
      <c r="AA3407" s="58">
        <v>0</v>
      </c>
      <c r="AB3407" s="58">
        <v>0</v>
      </c>
      <c r="AC3407" s="58">
        <v>0</v>
      </c>
      <c r="AD3407" s="58">
        <v>0</v>
      </c>
      <c r="AE3407" s="58">
        <v>0</v>
      </c>
      <c r="AF3407" s="58">
        <v>0</v>
      </c>
      <c r="AG3407" s="58">
        <v>0</v>
      </c>
      <c r="AH3407" s="58">
        <v>0</v>
      </c>
      <c r="AI3407" s="58">
        <v>0</v>
      </c>
      <c r="AK3407" s="64">
        <f t="shared" si="53"/>
        <v>1.1211730094303502E-2</v>
      </c>
    </row>
    <row r="3408" spans="1:37" x14ac:dyDescent="0.25">
      <c r="A3408">
        <v>3406</v>
      </c>
      <c r="B3408" s="1">
        <v>9.9000000000000008E-3</v>
      </c>
      <c r="C3408" s="1">
        <v>-1.2229907914457057E-4</v>
      </c>
      <c r="D3408" s="58">
        <v>6.7670650038262836E-2</v>
      </c>
      <c r="E3408" s="58">
        <v>2.2948318604659398E-2</v>
      </c>
      <c r="F3408" s="58">
        <v>3.0326728867551663E-2</v>
      </c>
      <c r="G3408" s="58">
        <v>5.5550813867927429E-2</v>
      </c>
      <c r="H3408" s="58">
        <v>6.3571760920321727E-2</v>
      </c>
      <c r="I3408" s="58">
        <v>0.11073355723141715</v>
      </c>
      <c r="J3408" s="58">
        <v>0.14850984744337495</v>
      </c>
      <c r="K3408" s="58">
        <v>0.12019760507260033</v>
      </c>
      <c r="L3408" s="58">
        <v>6.5802045993279837E-2</v>
      </c>
      <c r="M3408" s="58">
        <v>0.21192646277512858</v>
      </c>
      <c r="N3408" s="58">
        <v>0.10276220918547606</v>
      </c>
      <c r="O3408" s="58">
        <v>0</v>
      </c>
      <c r="P3408" s="58">
        <v>0</v>
      </c>
      <c r="Q3408" s="58">
        <v>0</v>
      </c>
      <c r="R3408" s="58">
        <v>0</v>
      </c>
      <c r="S3408" s="58">
        <v>0</v>
      </c>
      <c r="T3408" s="58">
        <v>0</v>
      </c>
      <c r="U3408" s="58">
        <v>0</v>
      </c>
      <c r="V3408" s="58">
        <v>0</v>
      </c>
      <c r="W3408" s="58">
        <v>0</v>
      </c>
      <c r="X3408" s="58">
        <v>0</v>
      </c>
      <c r="Y3408" s="58">
        <v>0</v>
      </c>
      <c r="Z3408" s="58">
        <v>0</v>
      </c>
      <c r="AA3408" s="58">
        <v>0</v>
      </c>
      <c r="AB3408" s="58">
        <v>0</v>
      </c>
      <c r="AC3408" s="58">
        <v>0</v>
      </c>
      <c r="AD3408" s="58">
        <v>0</v>
      </c>
      <c r="AE3408" s="58">
        <v>0</v>
      </c>
      <c r="AF3408" s="58">
        <v>0</v>
      </c>
      <c r="AG3408" s="58">
        <v>0</v>
      </c>
      <c r="AH3408" s="58">
        <v>0</v>
      </c>
      <c r="AI3408" s="58">
        <v>0</v>
      </c>
      <c r="AK3408" s="64">
        <f t="shared" si="53"/>
        <v>-1.235344233783541E-2</v>
      </c>
    </row>
    <row r="3409" spans="1:37" x14ac:dyDescent="0.25">
      <c r="A3409">
        <v>3407</v>
      </c>
      <c r="B3409" s="1">
        <v>1.24E-2</v>
      </c>
      <c r="C3409" s="1">
        <v>2.1157280907891428E-4</v>
      </c>
      <c r="D3409" s="58">
        <v>0.16085555866391954</v>
      </c>
      <c r="E3409" s="58">
        <v>0.10961402047181033</v>
      </c>
      <c r="F3409" s="58">
        <v>8.2280253775932205E-2</v>
      </c>
      <c r="G3409" s="58">
        <v>8.4565389111622258E-2</v>
      </c>
      <c r="H3409" s="58">
        <v>5.0708824612473386E-3</v>
      </c>
      <c r="I3409" s="58">
        <v>0.15495214431559803</v>
      </c>
      <c r="J3409" s="58">
        <v>0.14533917577053904</v>
      </c>
      <c r="K3409" s="58">
        <v>1.2385309292146962E-2</v>
      </c>
      <c r="L3409" s="58">
        <v>0.10855243025349494</v>
      </c>
      <c r="M3409" s="58">
        <v>4.2525199834757874E-2</v>
      </c>
      <c r="N3409" s="58">
        <v>9.3859636048931397E-2</v>
      </c>
      <c r="O3409" s="58">
        <v>0</v>
      </c>
      <c r="P3409" s="58">
        <v>0</v>
      </c>
      <c r="Q3409" s="58">
        <v>0</v>
      </c>
      <c r="R3409" s="58">
        <v>0</v>
      </c>
      <c r="S3409" s="58">
        <v>0</v>
      </c>
      <c r="T3409" s="58">
        <v>0</v>
      </c>
      <c r="U3409" s="58">
        <v>0</v>
      </c>
      <c r="V3409" s="58">
        <v>0</v>
      </c>
      <c r="W3409" s="58">
        <v>0</v>
      </c>
      <c r="X3409" s="58">
        <v>0</v>
      </c>
      <c r="Y3409" s="58">
        <v>0</v>
      </c>
      <c r="Z3409" s="58">
        <v>0</v>
      </c>
      <c r="AA3409" s="58">
        <v>0</v>
      </c>
      <c r="AB3409" s="58">
        <v>0</v>
      </c>
      <c r="AC3409" s="58">
        <v>0</v>
      </c>
      <c r="AD3409" s="58">
        <v>0</v>
      </c>
      <c r="AE3409" s="58">
        <v>0</v>
      </c>
      <c r="AF3409" s="58">
        <v>0</v>
      </c>
      <c r="AG3409" s="58">
        <v>0</v>
      </c>
      <c r="AH3409" s="58">
        <v>0</v>
      </c>
      <c r="AI3409" s="58">
        <v>0</v>
      </c>
      <c r="AK3409" s="64">
        <f t="shared" si="53"/>
        <v>1.706232331281567E-2</v>
      </c>
    </row>
    <row r="3410" spans="1:37" x14ac:dyDescent="0.25">
      <c r="A3410">
        <v>3408</v>
      </c>
      <c r="B3410" s="1">
        <v>1.0200000000000001E-2</v>
      </c>
      <c r="C3410" s="1">
        <v>2.3965665829613058E-5</v>
      </c>
      <c r="D3410" s="58">
        <v>8.8654917527613425E-2</v>
      </c>
      <c r="E3410" s="58">
        <v>4.4475434728792944E-2</v>
      </c>
      <c r="F3410" s="58">
        <v>8.7051396912427845E-2</v>
      </c>
      <c r="G3410" s="58">
        <v>8.1826767463931915E-2</v>
      </c>
      <c r="H3410" s="58">
        <v>0.106729271863186</v>
      </c>
      <c r="I3410" s="58">
        <v>0.10914628320692712</v>
      </c>
      <c r="J3410" s="58">
        <v>0.12431229209491051</v>
      </c>
      <c r="K3410" s="58">
        <v>4.905063048533307E-2</v>
      </c>
      <c r="L3410" s="58">
        <v>0.10959097885217041</v>
      </c>
      <c r="M3410" s="58">
        <v>0.15351767166104316</v>
      </c>
      <c r="N3410" s="58">
        <v>4.5644355203663577E-2</v>
      </c>
      <c r="O3410" s="58">
        <v>0</v>
      </c>
      <c r="P3410" s="58">
        <v>0</v>
      </c>
      <c r="Q3410" s="58">
        <v>0</v>
      </c>
      <c r="R3410" s="58">
        <v>0</v>
      </c>
      <c r="S3410" s="58">
        <v>0</v>
      </c>
      <c r="T3410" s="58">
        <v>0</v>
      </c>
      <c r="U3410" s="58">
        <v>0</v>
      </c>
      <c r="V3410" s="58">
        <v>0</v>
      </c>
      <c r="W3410" s="58">
        <v>0</v>
      </c>
      <c r="X3410" s="58">
        <v>0</v>
      </c>
      <c r="Y3410" s="58">
        <v>0</v>
      </c>
      <c r="Z3410" s="58">
        <v>0</v>
      </c>
      <c r="AA3410" s="58">
        <v>0</v>
      </c>
      <c r="AB3410" s="58">
        <v>0</v>
      </c>
      <c r="AC3410" s="58">
        <v>0</v>
      </c>
      <c r="AD3410" s="58">
        <v>0</v>
      </c>
      <c r="AE3410" s="58">
        <v>0</v>
      </c>
      <c r="AF3410" s="58">
        <v>0</v>
      </c>
      <c r="AG3410" s="58">
        <v>0</v>
      </c>
      <c r="AH3410" s="58">
        <v>0</v>
      </c>
      <c r="AI3410" s="58">
        <v>0</v>
      </c>
      <c r="AK3410" s="64">
        <f t="shared" si="53"/>
        <v>2.3495750813346135E-3</v>
      </c>
    </row>
    <row r="3411" spans="1:37" x14ac:dyDescent="0.25">
      <c r="A3411">
        <v>3409</v>
      </c>
      <c r="B3411" s="1">
        <v>1.1599999999999999E-2</v>
      </c>
      <c r="C3411" s="1">
        <v>1.5986536910904086E-4</v>
      </c>
      <c r="D3411" s="58">
        <v>0.1002859533834469</v>
      </c>
      <c r="E3411" s="58">
        <v>0.11408893887220314</v>
      </c>
      <c r="F3411" s="58">
        <v>6.8200002219042391E-2</v>
      </c>
      <c r="G3411" s="58">
        <v>0.16057523802527643</v>
      </c>
      <c r="H3411" s="58">
        <v>5.9627514669315901E-2</v>
      </c>
      <c r="I3411" s="58">
        <v>4.1163846677381925E-2</v>
      </c>
      <c r="J3411" s="58">
        <v>7.1617657300077422E-2</v>
      </c>
      <c r="K3411" s="58">
        <v>6.4902590777282346E-2</v>
      </c>
      <c r="L3411" s="58">
        <v>6.717651442948909E-2</v>
      </c>
      <c r="M3411" s="58">
        <v>0.12843523339804677</v>
      </c>
      <c r="N3411" s="58">
        <v>0.12392651024843757</v>
      </c>
      <c r="O3411" s="58">
        <v>0</v>
      </c>
      <c r="P3411" s="58">
        <v>0</v>
      </c>
      <c r="Q3411" s="58">
        <v>0</v>
      </c>
      <c r="R3411" s="58">
        <v>0</v>
      </c>
      <c r="S3411" s="58">
        <v>0</v>
      </c>
      <c r="T3411" s="58">
        <v>0</v>
      </c>
      <c r="U3411" s="58">
        <v>0</v>
      </c>
      <c r="V3411" s="58">
        <v>0</v>
      </c>
      <c r="W3411" s="58">
        <v>0</v>
      </c>
      <c r="X3411" s="58">
        <v>0</v>
      </c>
      <c r="Y3411" s="58">
        <v>0</v>
      </c>
      <c r="Z3411" s="58">
        <v>0</v>
      </c>
      <c r="AA3411" s="58">
        <v>0</v>
      </c>
      <c r="AB3411" s="58">
        <v>0</v>
      </c>
      <c r="AC3411" s="58">
        <v>0</v>
      </c>
      <c r="AD3411" s="58">
        <v>0</v>
      </c>
      <c r="AE3411" s="58">
        <v>0</v>
      </c>
      <c r="AF3411" s="58">
        <v>0</v>
      </c>
      <c r="AG3411" s="58">
        <v>0</v>
      </c>
      <c r="AH3411" s="58">
        <v>0</v>
      </c>
      <c r="AI3411" s="58">
        <v>0</v>
      </c>
      <c r="AK3411" s="64">
        <f t="shared" si="53"/>
        <v>1.3781497336986283E-2</v>
      </c>
    </row>
    <row r="3412" spans="1:37" x14ac:dyDescent="0.25">
      <c r="A3412">
        <v>3410</v>
      </c>
      <c r="B3412" s="1">
        <v>1.18E-2</v>
      </c>
      <c r="C3412" s="1">
        <v>3.990757888596133E-4</v>
      </c>
      <c r="D3412" s="58">
        <v>8.181226035020428E-2</v>
      </c>
      <c r="E3412" s="58">
        <v>0.15798638754500754</v>
      </c>
      <c r="F3412" s="58">
        <v>7.7419727862749919E-3</v>
      </c>
      <c r="G3412" s="58">
        <v>4.6014671667787922E-2</v>
      </c>
      <c r="H3412" s="58">
        <v>0.16077862146167374</v>
      </c>
      <c r="I3412" s="58">
        <v>5.9968678725275247E-2</v>
      </c>
      <c r="J3412" s="58">
        <v>0.11176071949311804</v>
      </c>
      <c r="K3412" s="58">
        <v>2.7047557724048904E-2</v>
      </c>
      <c r="L3412" s="58">
        <v>3.7290598387195603E-2</v>
      </c>
      <c r="M3412" s="58">
        <v>0.14104939786009371</v>
      </c>
      <c r="N3412" s="58">
        <v>0.16854913399931995</v>
      </c>
      <c r="O3412" s="58">
        <v>0</v>
      </c>
      <c r="P3412" s="58">
        <v>0</v>
      </c>
      <c r="Q3412" s="58">
        <v>0</v>
      </c>
      <c r="R3412" s="58">
        <v>0</v>
      </c>
      <c r="S3412" s="58">
        <v>0</v>
      </c>
      <c r="T3412" s="58">
        <v>0</v>
      </c>
      <c r="U3412" s="58">
        <v>0</v>
      </c>
      <c r="V3412" s="58">
        <v>0</v>
      </c>
      <c r="W3412" s="58">
        <v>0</v>
      </c>
      <c r="X3412" s="58">
        <v>0</v>
      </c>
      <c r="Y3412" s="58">
        <v>0</v>
      </c>
      <c r="Z3412" s="58">
        <v>0</v>
      </c>
      <c r="AA3412" s="58">
        <v>0</v>
      </c>
      <c r="AB3412" s="58">
        <v>0</v>
      </c>
      <c r="AC3412" s="58">
        <v>0</v>
      </c>
      <c r="AD3412" s="58">
        <v>0</v>
      </c>
      <c r="AE3412" s="58">
        <v>0</v>
      </c>
      <c r="AF3412" s="58">
        <v>0</v>
      </c>
      <c r="AG3412" s="58">
        <v>0</v>
      </c>
      <c r="AH3412" s="58">
        <v>0</v>
      </c>
      <c r="AI3412" s="58">
        <v>0</v>
      </c>
      <c r="AK3412" s="64">
        <f t="shared" si="53"/>
        <v>3.3819982106746888E-2</v>
      </c>
    </row>
    <row r="3413" spans="1:37" x14ac:dyDescent="0.25">
      <c r="A3413">
        <v>3411</v>
      </c>
      <c r="B3413" s="1">
        <v>1.1599999999999999E-2</v>
      </c>
      <c r="C3413" s="1">
        <v>-1.2378078378412759E-4</v>
      </c>
      <c r="D3413" s="58">
        <v>0.15338662174917575</v>
      </c>
      <c r="E3413" s="58">
        <v>3.3868184745298152E-2</v>
      </c>
      <c r="F3413" s="58">
        <v>0.12832500454285184</v>
      </c>
      <c r="G3413" s="58">
        <v>7.3160407648802467E-2</v>
      </c>
      <c r="H3413" s="58">
        <v>8.2498635055372929E-2</v>
      </c>
      <c r="I3413" s="58">
        <v>0.16349602758189449</v>
      </c>
      <c r="J3413" s="58">
        <v>0.12628996472520834</v>
      </c>
      <c r="K3413" s="58">
        <v>2.9221223069090259E-2</v>
      </c>
      <c r="L3413" s="58">
        <v>2.7384719645116927E-2</v>
      </c>
      <c r="M3413" s="58">
        <v>7.8102578608273673E-2</v>
      </c>
      <c r="N3413" s="58">
        <v>0.10426663262891508</v>
      </c>
      <c r="O3413" s="58">
        <v>0</v>
      </c>
      <c r="P3413" s="58">
        <v>0</v>
      </c>
      <c r="Q3413" s="58">
        <v>0</v>
      </c>
      <c r="R3413" s="58">
        <v>0</v>
      </c>
      <c r="S3413" s="58">
        <v>0</v>
      </c>
      <c r="T3413" s="58">
        <v>0</v>
      </c>
      <c r="U3413" s="58">
        <v>0</v>
      </c>
      <c r="V3413" s="58">
        <v>0</v>
      </c>
      <c r="W3413" s="58">
        <v>0</v>
      </c>
      <c r="X3413" s="58">
        <v>0</v>
      </c>
      <c r="Y3413" s="58">
        <v>0</v>
      </c>
      <c r="Z3413" s="58">
        <v>0</v>
      </c>
      <c r="AA3413" s="58">
        <v>0</v>
      </c>
      <c r="AB3413" s="58">
        <v>0</v>
      </c>
      <c r="AC3413" s="58">
        <v>0</v>
      </c>
      <c r="AD3413" s="58">
        <v>0</v>
      </c>
      <c r="AE3413" s="58">
        <v>0</v>
      </c>
      <c r="AF3413" s="58">
        <v>0</v>
      </c>
      <c r="AG3413" s="58">
        <v>0</v>
      </c>
      <c r="AH3413" s="58">
        <v>0</v>
      </c>
      <c r="AI3413" s="58">
        <v>0</v>
      </c>
      <c r="AK3413" s="64">
        <f t="shared" si="53"/>
        <v>-1.067075722276962E-2</v>
      </c>
    </row>
    <row r="3414" spans="1:37" x14ac:dyDescent="0.25">
      <c r="A3414">
        <v>3412</v>
      </c>
      <c r="B3414" s="1">
        <v>1.06E-2</v>
      </c>
      <c r="C3414" s="1">
        <v>-9.8427098273117371E-5</v>
      </c>
      <c r="D3414" s="58">
        <v>0.13636531561945306</v>
      </c>
      <c r="E3414" s="58">
        <v>2.5525690573917657E-2</v>
      </c>
      <c r="F3414" s="58">
        <v>0.16118759800445895</v>
      </c>
      <c r="G3414" s="58">
        <v>0.15820624794932328</v>
      </c>
      <c r="H3414" s="58">
        <v>0.12947482633746391</v>
      </c>
      <c r="I3414" s="58">
        <v>2.192895348329393E-2</v>
      </c>
      <c r="J3414" s="58">
        <v>1.7853067684345025E-2</v>
      </c>
      <c r="K3414" s="58">
        <v>6.1025817654306654E-2</v>
      </c>
      <c r="L3414" s="58">
        <v>0.12605477771530088</v>
      </c>
      <c r="M3414" s="58">
        <v>5.8398103800248694E-2</v>
      </c>
      <c r="N3414" s="58">
        <v>0.10397960117788788</v>
      </c>
      <c r="O3414" s="58">
        <v>0</v>
      </c>
      <c r="P3414" s="58">
        <v>0</v>
      </c>
      <c r="Q3414" s="58">
        <v>0</v>
      </c>
      <c r="R3414" s="58">
        <v>0</v>
      </c>
      <c r="S3414" s="58">
        <v>0</v>
      </c>
      <c r="T3414" s="58">
        <v>0</v>
      </c>
      <c r="U3414" s="58">
        <v>0</v>
      </c>
      <c r="V3414" s="58">
        <v>0</v>
      </c>
      <c r="W3414" s="58">
        <v>0</v>
      </c>
      <c r="X3414" s="58">
        <v>0</v>
      </c>
      <c r="Y3414" s="58">
        <v>0</v>
      </c>
      <c r="Z3414" s="58">
        <v>0</v>
      </c>
      <c r="AA3414" s="58">
        <v>0</v>
      </c>
      <c r="AB3414" s="58">
        <v>0</v>
      </c>
      <c r="AC3414" s="58">
        <v>0</v>
      </c>
      <c r="AD3414" s="58">
        <v>0</v>
      </c>
      <c r="AE3414" s="58">
        <v>0</v>
      </c>
      <c r="AF3414" s="58">
        <v>0</v>
      </c>
      <c r="AG3414" s="58">
        <v>0</v>
      </c>
      <c r="AH3414" s="58">
        <v>0</v>
      </c>
      <c r="AI3414" s="58">
        <v>0</v>
      </c>
      <c r="AK3414" s="64">
        <f t="shared" si="53"/>
        <v>-9.2855753087846583E-3</v>
      </c>
    </row>
    <row r="3415" spans="1:37" x14ac:dyDescent="0.25">
      <c r="A3415">
        <v>3413</v>
      </c>
      <c r="B3415" s="1">
        <v>1.21E-2</v>
      </c>
      <c r="C3415" s="1">
        <v>1.1373798796974419E-4</v>
      </c>
      <c r="D3415" s="58">
        <v>0.15641730483177479</v>
      </c>
      <c r="E3415" s="58">
        <v>0.10172128597565677</v>
      </c>
      <c r="F3415" s="58">
        <v>7.9195191454515299E-2</v>
      </c>
      <c r="G3415" s="58">
        <v>0.15598405955568545</v>
      </c>
      <c r="H3415" s="58">
        <v>0.16317768244602471</v>
      </c>
      <c r="I3415" s="58">
        <v>3.590133720742409E-2</v>
      </c>
      <c r="J3415" s="58">
        <v>5.6761278021166504E-3</v>
      </c>
      <c r="K3415" s="58">
        <v>6.9896459200085942E-2</v>
      </c>
      <c r="L3415" s="58">
        <v>0.15029346835986962</v>
      </c>
      <c r="M3415" s="58">
        <v>4.3479519847624465E-2</v>
      </c>
      <c r="N3415" s="58">
        <v>3.8257563319222386E-2</v>
      </c>
      <c r="O3415" s="58">
        <v>0</v>
      </c>
      <c r="P3415" s="58">
        <v>0</v>
      </c>
      <c r="Q3415" s="58">
        <v>0</v>
      </c>
      <c r="R3415" s="58">
        <v>0</v>
      </c>
      <c r="S3415" s="58">
        <v>0</v>
      </c>
      <c r="T3415" s="58">
        <v>0</v>
      </c>
      <c r="U3415" s="58">
        <v>0</v>
      </c>
      <c r="V3415" s="58">
        <v>0</v>
      </c>
      <c r="W3415" s="58">
        <v>0</v>
      </c>
      <c r="X3415" s="58">
        <v>0</v>
      </c>
      <c r="Y3415" s="58">
        <v>0</v>
      </c>
      <c r="Z3415" s="58">
        <v>0</v>
      </c>
      <c r="AA3415" s="58">
        <v>0</v>
      </c>
      <c r="AB3415" s="58">
        <v>0</v>
      </c>
      <c r="AC3415" s="58">
        <v>0</v>
      </c>
      <c r="AD3415" s="58">
        <v>0</v>
      </c>
      <c r="AE3415" s="58">
        <v>0</v>
      </c>
      <c r="AF3415" s="58">
        <v>0</v>
      </c>
      <c r="AG3415" s="58">
        <v>0</v>
      </c>
      <c r="AH3415" s="58">
        <v>0</v>
      </c>
      <c r="AI3415" s="58">
        <v>0</v>
      </c>
      <c r="AK3415" s="64">
        <f t="shared" si="53"/>
        <v>9.3998337165077852E-3</v>
      </c>
    </row>
    <row r="3416" spans="1:37" x14ac:dyDescent="0.25">
      <c r="A3416">
        <v>3414</v>
      </c>
      <c r="B3416" s="1">
        <v>1.14E-2</v>
      </c>
      <c r="C3416" s="1">
        <v>-1.8533252199780023E-4</v>
      </c>
      <c r="D3416" s="58">
        <v>0.20628281244795796</v>
      </c>
      <c r="E3416" s="58">
        <v>1.1459566824883293E-2</v>
      </c>
      <c r="F3416" s="58">
        <v>2.5552764365718218E-2</v>
      </c>
      <c r="G3416" s="58">
        <v>0.11637956643517647</v>
      </c>
      <c r="H3416" s="58">
        <v>2.5073976356220707E-2</v>
      </c>
      <c r="I3416" s="58">
        <v>2.7060038446791151E-2</v>
      </c>
      <c r="J3416" s="58">
        <v>0.1663947800984607</v>
      </c>
      <c r="K3416" s="58">
        <v>0.15604857644414377</v>
      </c>
      <c r="L3416" s="58">
        <v>5.8360491787852548E-2</v>
      </c>
      <c r="M3416" s="58">
        <v>0.18553048442798406</v>
      </c>
      <c r="N3416" s="58">
        <v>2.1856942364810967E-2</v>
      </c>
      <c r="O3416" s="58">
        <v>0</v>
      </c>
      <c r="P3416" s="58">
        <v>0</v>
      </c>
      <c r="Q3416" s="58">
        <v>0</v>
      </c>
      <c r="R3416" s="58">
        <v>0</v>
      </c>
      <c r="S3416" s="58">
        <v>0</v>
      </c>
      <c r="T3416" s="58">
        <v>0</v>
      </c>
      <c r="U3416" s="58">
        <v>0</v>
      </c>
      <c r="V3416" s="58">
        <v>0</v>
      </c>
      <c r="W3416" s="58">
        <v>0</v>
      </c>
      <c r="X3416" s="58">
        <v>0</v>
      </c>
      <c r="Y3416" s="58">
        <v>0</v>
      </c>
      <c r="Z3416" s="58">
        <v>0</v>
      </c>
      <c r="AA3416" s="58">
        <v>0</v>
      </c>
      <c r="AB3416" s="58">
        <v>0</v>
      </c>
      <c r="AC3416" s="58">
        <v>0</v>
      </c>
      <c r="AD3416" s="58">
        <v>0</v>
      </c>
      <c r="AE3416" s="58">
        <v>0</v>
      </c>
      <c r="AF3416" s="58">
        <v>0</v>
      </c>
      <c r="AG3416" s="58">
        <v>0</v>
      </c>
      <c r="AH3416" s="58">
        <v>0</v>
      </c>
      <c r="AI3416" s="58">
        <v>0</v>
      </c>
      <c r="AK3416" s="64">
        <f t="shared" si="53"/>
        <v>-1.6257238771736862E-2</v>
      </c>
    </row>
    <row r="3417" spans="1:37" x14ac:dyDescent="0.25">
      <c r="A3417">
        <v>3415</v>
      </c>
      <c r="B3417" s="1">
        <v>8.8000000000000005E-3</v>
      </c>
      <c r="C3417" s="1">
        <v>5.5946209653640324E-5</v>
      </c>
      <c r="D3417" s="58">
        <v>0.13856471777932328</v>
      </c>
      <c r="E3417" s="58">
        <v>3.1357877193384405E-2</v>
      </c>
      <c r="F3417" s="58">
        <v>9.6920915085291132E-2</v>
      </c>
      <c r="G3417" s="58">
        <v>6.5536380759899815E-2</v>
      </c>
      <c r="H3417" s="58">
        <v>9.7486713458494426E-2</v>
      </c>
      <c r="I3417" s="58">
        <v>6.1952399752422782E-2</v>
      </c>
      <c r="J3417" s="58">
        <v>5.0442586291858896E-2</v>
      </c>
      <c r="K3417" s="58">
        <v>3.0465626833164523E-2</v>
      </c>
      <c r="L3417" s="58">
        <v>0.14035023824556545</v>
      </c>
      <c r="M3417" s="58">
        <v>0.13810276749004693</v>
      </c>
      <c r="N3417" s="58">
        <v>0.14881977711054847</v>
      </c>
      <c r="O3417" s="58">
        <v>0</v>
      </c>
      <c r="P3417" s="58">
        <v>0</v>
      </c>
      <c r="Q3417" s="58">
        <v>0</v>
      </c>
      <c r="R3417" s="58">
        <v>0</v>
      </c>
      <c r="S3417" s="58">
        <v>0</v>
      </c>
      <c r="T3417" s="58">
        <v>0</v>
      </c>
      <c r="U3417" s="58">
        <v>0</v>
      </c>
      <c r="V3417" s="58">
        <v>0</v>
      </c>
      <c r="W3417" s="58">
        <v>0</v>
      </c>
      <c r="X3417" s="58">
        <v>0</v>
      </c>
      <c r="Y3417" s="58">
        <v>0</v>
      </c>
      <c r="Z3417" s="58">
        <v>0</v>
      </c>
      <c r="AA3417" s="58">
        <v>0</v>
      </c>
      <c r="AB3417" s="58">
        <v>0</v>
      </c>
      <c r="AC3417" s="58">
        <v>0</v>
      </c>
      <c r="AD3417" s="58">
        <v>0</v>
      </c>
      <c r="AE3417" s="58">
        <v>0</v>
      </c>
      <c r="AF3417" s="58">
        <v>0</v>
      </c>
      <c r="AG3417" s="58">
        <v>0</v>
      </c>
      <c r="AH3417" s="58">
        <v>0</v>
      </c>
      <c r="AI3417" s="58">
        <v>0</v>
      </c>
      <c r="AK3417" s="64">
        <f t="shared" si="53"/>
        <v>6.3575238242773091E-3</v>
      </c>
    </row>
    <row r="3418" spans="1:37" x14ac:dyDescent="0.25">
      <c r="A3418">
        <v>3416</v>
      </c>
      <c r="B3418" s="1">
        <v>1.2999999999999999E-2</v>
      </c>
      <c r="C3418" s="1">
        <v>2.3074143617417573E-5</v>
      </c>
      <c r="D3418" s="58">
        <v>0.13914800306931316</v>
      </c>
      <c r="E3418" s="58">
        <v>0.14244055582828777</v>
      </c>
      <c r="F3418" s="58">
        <v>0.10166511702322927</v>
      </c>
      <c r="G3418" s="58">
        <v>9.252570591940773E-2</v>
      </c>
      <c r="H3418" s="58">
        <v>0.10908221557616526</v>
      </c>
      <c r="I3418" s="58">
        <v>7.0319392594561858E-3</v>
      </c>
      <c r="J3418" s="58">
        <v>5.419915783602023E-2</v>
      </c>
      <c r="K3418" s="58">
        <v>0.11161555698661127</v>
      </c>
      <c r="L3418" s="58">
        <v>6.2938344012335445E-3</v>
      </c>
      <c r="M3418" s="58">
        <v>9.648963836445458E-2</v>
      </c>
      <c r="N3418" s="58">
        <v>0.13950827573582092</v>
      </c>
      <c r="O3418" s="58">
        <v>0</v>
      </c>
      <c r="P3418" s="58">
        <v>0</v>
      </c>
      <c r="Q3418" s="58">
        <v>0</v>
      </c>
      <c r="R3418" s="58">
        <v>0</v>
      </c>
      <c r="S3418" s="58">
        <v>0</v>
      </c>
      <c r="T3418" s="58">
        <v>0</v>
      </c>
      <c r="U3418" s="58">
        <v>0</v>
      </c>
      <c r="V3418" s="58">
        <v>0</v>
      </c>
      <c r="W3418" s="58">
        <v>0</v>
      </c>
      <c r="X3418" s="58">
        <v>0</v>
      </c>
      <c r="Y3418" s="58">
        <v>0</v>
      </c>
      <c r="Z3418" s="58">
        <v>0</v>
      </c>
      <c r="AA3418" s="58">
        <v>0</v>
      </c>
      <c r="AB3418" s="58">
        <v>0</v>
      </c>
      <c r="AC3418" s="58">
        <v>0</v>
      </c>
      <c r="AD3418" s="58">
        <v>0</v>
      </c>
      <c r="AE3418" s="58">
        <v>0</v>
      </c>
      <c r="AF3418" s="58">
        <v>0</v>
      </c>
      <c r="AG3418" s="58">
        <v>0</v>
      </c>
      <c r="AH3418" s="58">
        <v>0</v>
      </c>
      <c r="AI3418" s="58">
        <v>0</v>
      </c>
      <c r="AK3418" s="64">
        <f t="shared" si="53"/>
        <v>1.7749341244167364E-3</v>
      </c>
    </row>
    <row r="3419" spans="1:37" x14ac:dyDescent="0.25">
      <c r="A3419">
        <v>3417</v>
      </c>
      <c r="B3419" s="1">
        <v>9.7000000000000003E-3</v>
      </c>
      <c r="C3419" s="1">
        <v>1.7359737481182148E-5</v>
      </c>
      <c r="D3419" s="58">
        <v>7.9811727204226801E-2</v>
      </c>
      <c r="E3419" s="58">
        <v>4.7102559865371291E-2</v>
      </c>
      <c r="F3419" s="58">
        <v>9.1473329269572592E-2</v>
      </c>
      <c r="G3419" s="58">
        <v>3.3777949498597075E-2</v>
      </c>
      <c r="H3419" s="58">
        <v>8.5323549569443463E-2</v>
      </c>
      <c r="I3419" s="58">
        <v>9.6217074232387539E-2</v>
      </c>
      <c r="J3419" s="58">
        <v>0.1295005028441478</v>
      </c>
      <c r="K3419" s="58">
        <v>6.7739291134866028E-2</v>
      </c>
      <c r="L3419" s="58">
        <v>0.11723517282425977</v>
      </c>
      <c r="M3419" s="58">
        <v>0.13812844111179315</v>
      </c>
      <c r="N3419" s="58">
        <v>0.11369040244533449</v>
      </c>
      <c r="O3419" s="58">
        <v>0</v>
      </c>
      <c r="P3419" s="58">
        <v>0</v>
      </c>
      <c r="Q3419" s="58">
        <v>0</v>
      </c>
      <c r="R3419" s="58">
        <v>0</v>
      </c>
      <c r="S3419" s="58">
        <v>0</v>
      </c>
      <c r="T3419" s="58">
        <v>0</v>
      </c>
      <c r="U3419" s="58">
        <v>0</v>
      </c>
      <c r="V3419" s="58">
        <v>0</v>
      </c>
      <c r="W3419" s="58">
        <v>0</v>
      </c>
      <c r="X3419" s="58">
        <v>0</v>
      </c>
      <c r="Y3419" s="58">
        <v>0</v>
      </c>
      <c r="Z3419" s="58">
        <v>0</v>
      </c>
      <c r="AA3419" s="58">
        <v>0</v>
      </c>
      <c r="AB3419" s="58">
        <v>0</v>
      </c>
      <c r="AC3419" s="58">
        <v>0</v>
      </c>
      <c r="AD3419" s="58">
        <v>0</v>
      </c>
      <c r="AE3419" s="58">
        <v>0</v>
      </c>
      <c r="AF3419" s="58">
        <v>0</v>
      </c>
      <c r="AG3419" s="58">
        <v>0</v>
      </c>
      <c r="AH3419" s="58">
        <v>0</v>
      </c>
      <c r="AI3419" s="58">
        <v>0</v>
      </c>
      <c r="AK3419" s="64">
        <f t="shared" si="53"/>
        <v>1.7896636578538297E-3</v>
      </c>
    </row>
    <row r="3420" spans="1:37" x14ac:dyDescent="0.25">
      <c r="A3420">
        <v>3418</v>
      </c>
      <c r="B3420" s="1">
        <v>1.12E-2</v>
      </c>
      <c r="C3420" s="1">
        <v>1.783496372986222E-4</v>
      </c>
      <c r="D3420" s="58">
        <v>0.11590355125886335</v>
      </c>
      <c r="E3420" s="58">
        <v>7.8733795657720457E-2</v>
      </c>
      <c r="F3420" s="58">
        <v>5.9045791802200681E-3</v>
      </c>
      <c r="G3420" s="58">
        <v>5.4719701869676465E-2</v>
      </c>
      <c r="H3420" s="58">
        <v>0.16707643525871496</v>
      </c>
      <c r="I3420" s="58">
        <v>7.1814689825840508E-2</v>
      </c>
      <c r="J3420" s="58">
        <v>0.15479393447986858</v>
      </c>
      <c r="K3420" s="58">
        <v>8.6349137362471823E-2</v>
      </c>
      <c r="L3420" s="58">
        <v>0.1389520378103653</v>
      </c>
      <c r="M3420" s="58">
        <v>0.10620758347306677</v>
      </c>
      <c r="N3420" s="58">
        <v>1.9544553823191719E-2</v>
      </c>
      <c r="O3420" s="58">
        <v>0</v>
      </c>
      <c r="P3420" s="58">
        <v>0</v>
      </c>
      <c r="Q3420" s="58">
        <v>0</v>
      </c>
      <c r="R3420" s="58">
        <v>0</v>
      </c>
      <c r="S3420" s="58">
        <v>0</v>
      </c>
      <c r="T3420" s="58">
        <v>0</v>
      </c>
      <c r="U3420" s="58">
        <v>0</v>
      </c>
      <c r="V3420" s="58">
        <v>0</v>
      </c>
      <c r="W3420" s="58">
        <v>0</v>
      </c>
      <c r="X3420" s="58">
        <v>0</v>
      </c>
      <c r="Y3420" s="58">
        <v>0</v>
      </c>
      <c r="Z3420" s="58">
        <v>0</v>
      </c>
      <c r="AA3420" s="58">
        <v>0</v>
      </c>
      <c r="AB3420" s="58">
        <v>0</v>
      </c>
      <c r="AC3420" s="58">
        <v>0</v>
      </c>
      <c r="AD3420" s="58">
        <v>0</v>
      </c>
      <c r="AE3420" s="58">
        <v>0</v>
      </c>
      <c r="AF3420" s="58">
        <v>0</v>
      </c>
      <c r="AG3420" s="58">
        <v>0</v>
      </c>
      <c r="AH3420" s="58">
        <v>0</v>
      </c>
      <c r="AI3420" s="58">
        <v>0</v>
      </c>
      <c r="AK3420" s="64">
        <f t="shared" si="53"/>
        <v>1.5924074758805553E-2</v>
      </c>
    </row>
    <row r="3421" spans="1:37" x14ac:dyDescent="0.25">
      <c r="A3421">
        <v>3419</v>
      </c>
      <c r="B3421" s="1">
        <v>1.18E-2</v>
      </c>
      <c r="C3421" s="1">
        <v>1.9519459303358382E-5</v>
      </c>
      <c r="D3421" s="58">
        <v>4.3904430536674623E-2</v>
      </c>
      <c r="E3421" s="58">
        <v>8.8486459275617435E-2</v>
      </c>
      <c r="F3421" s="58">
        <v>0.13773665857426742</v>
      </c>
      <c r="G3421" s="58">
        <v>0.13528244830195696</v>
      </c>
      <c r="H3421" s="58">
        <v>0.13733569425277178</v>
      </c>
      <c r="I3421" s="58">
        <v>8.0843729291034019E-2</v>
      </c>
      <c r="J3421" s="58">
        <v>6.2650811619017921E-2</v>
      </c>
      <c r="K3421" s="58">
        <v>6.8985032019614145E-2</v>
      </c>
      <c r="L3421" s="58">
        <v>0.12116261699978852</v>
      </c>
      <c r="M3421" s="58">
        <v>7.0543206855093687E-2</v>
      </c>
      <c r="N3421" s="58">
        <v>5.3068912274163424E-2</v>
      </c>
      <c r="O3421" s="58">
        <v>0</v>
      </c>
      <c r="P3421" s="58">
        <v>0</v>
      </c>
      <c r="Q3421" s="58">
        <v>0</v>
      </c>
      <c r="R3421" s="58">
        <v>0</v>
      </c>
      <c r="S3421" s="58">
        <v>0</v>
      </c>
      <c r="T3421" s="58">
        <v>0</v>
      </c>
      <c r="U3421" s="58">
        <v>0</v>
      </c>
      <c r="V3421" s="58">
        <v>0</v>
      </c>
      <c r="W3421" s="58">
        <v>0</v>
      </c>
      <c r="X3421" s="58">
        <v>0</v>
      </c>
      <c r="Y3421" s="58">
        <v>0</v>
      </c>
      <c r="Z3421" s="58">
        <v>0</v>
      </c>
      <c r="AA3421" s="58">
        <v>0</v>
      </c>
      <c r="AB3421" s="58">
        <v>0</v>
      </c>
      <c r="AC3421" s="58">
        <v>0</v>
      </c>
      <c r="AD3421" s="58">
        <v>0</v>
      </c>
      <c r="AE3421" s="58">
        <v>0</v>
      </c>
      <c r="AF3421" s="58">
        <v>0</v>
      </c>
      <c r="AG3421" s="58">
        <v>0</v>
      </c>
      <c r="AH3421" s="58">
        <v>0</v>
      </c>
      <c r="AI3421" s="58">
        <v>0</v>
      </c>
      <c r="AK3421" s="64">
        <f t="shared" si="53"/>
        <v>1.6541914663863037E-3</v>
      </c>
    </row>
    <row r="3422" spans="1:37" x14ac:dyDescent="0.25">
      <c r="A3422">
        <v>3420</v>
      </c>
      <c r="B3422" s="1">
        <v>1.1599999999999999E-2</v>
      </c>
      <c r="C3422" s="1">
        <v>-2.8959261019725284E-4</v>
      </c>
      <c r="D3422" s="58">
        <v>0.16517434335502795</v>
      </c>
      <c r="E3422" s="58">
        <v>1.177119635669433E-2</v>
      </c>
      <c r="F3422" s="58">
        <v>1.3077357158981538E-2</v>
      </c>
      <c r="G3422" s="58">
        <v>9.4271269232314658E-2</v>
      </c>
      <c r="H3422" s="58">
        <v>3.5159450999749091E-2</v>
      </c>
      <c r="I3422" s="58">
        <v>6.5507065149880764E-2</v>
      </c>
      <c r="J3422" s="58">
        <v>0.11500580051394768</v>
      </c>
      <c r="K3422" s="58">
        <v>0.1911946012944882</v>
      </c>
      <c r="L3422" s="58">
        <v>8.2291968712836644E-2</v>
      </c>
      <c r="M3422" s="58">
        <v>0.18946721806691452</v>
      </c>
      <c r="N3422" s="58">
        <v>3.7079729159164632E-2</v>
      </c>
      <c r="O3422" s="58">
        <v>0</v>
      </c>
      <c r="P3422" s="58">
        <v>0</v>
      </c>
      <c r="Q3422" s="58">
        <v>0</v>
      </c>
      <c r="R3422" s="58">
        <v>0</v>
      </c>
      <c r="S3422" s="58">
        <v>0</v>
      </c>
      <c r="T3422" s="58">
        <v>0</v>
      </c>
      <c r="U3422" s="58">
        <v>0</v>
      </c>
      <c r="V3422" s="58">
        <v>0</v>
      </c>
      <c r="W3422" s="58">
        <v>0</v>
      </c>
      <c r="X3422" s="58">
        <v>0</v>
      </c>
      <c r="Y3422" s="58">
        <v>0</v>
      </c>
      <c r="Z3422" s="58">
        <v>0</v>
      </c>
      <c r="AA3422" s="58">
        <v>0</v>
      </c>
      <c r="AB3422" s="58">
        <v>0</v>
      </c>
      <c r="AC3422" s="58">
        <v>0</v>
      </c>
      <c r="AD3422" s="58">
        <v>0</v>
      </c>
      <c r="AE3422" s="58">
        <v>0</v>
      </c>
      <c r="AF3422" s="58">
        <v>0</v>
      </c>
      <c r="AG3422" s="58">
        <v>0</v>
      </c>
      <c r="AH3422" s="58">
        <v>0</v>
      </c>
      <c r="AI3422" s="58">
        <v>0</v>
      </c>
      <c r="AK3422" s="64">
        <f t="shared" si="53"/>
        <v>-2.4964880189418351E-2</v>
      </c>
    </row>
    <row r="3423" spans="1:37" x14ac:dyDescent="0.25">
      <c r="A3423">
        <v>3421</v>
      </c>
      <c r="B3423" s="1">
        <v>1.4500000000000001E-2</v>
      </c>
      <c r="C3423" s="1">
        <v>-1.1945485939445627E-4</v>
      </c>
      <c r="D3423" s="58">
        <v>0.13248815384765431</v>
      </c>
      <c r="E3423" s="58">
        <v>0.13007483279188919</v>
      </c>
      <c r="F3423" s="58">
        <v>0.10167447602300124</v>
      </c>
      <c r="G3423" s="58">
        <v>2.2619310022315889E-2</v>
      </c>
      <c r="H3423" s="58">
        <v>0.13181992639613185</v>
      </c>
      <c r="I3423" s="58">
        <v>9.9783883783508054E-2</v>
      </c>
      <c r="J3423" s="58">
        <v>0.13838805797527767</v>
      </c>
      <c r="K3423" s="58">
        <v>0.15109921234530124</v>
      </c>
      <c r="L3423" s="58">
        <v>3.9674597835066029E-2</v>
      </c>
      <c r="M3423" s="58">
        <v>4.4189264797609783E-2</v>
      </c>
      <c r="N3423" s="58">
        <v>8.1882841822447788E-3</v>
      </c>
      <c r="O3423" s="58">
        <v>0</v>
      </c>
      <c r="P3423" s="58">
        <v>0</v>
      </c>
      <c r="Q3423" s="58">
        <v>0</v>
      </c>
      <c r="R3423" s="58">
        <v>0</v>
      </c>
      <c r="S3423" s="58">
        <v>0</v>
      </c>
      <c r="T3423" s="58">
        <v>0</v>
      </c>
      <c r="U3423" s="58">
        <v>0</v>
      </c>
      <c r="V3423" s="58">
        <v>0</v>
      </c>
      <c r="W3423" s="58">
        <v>0</v>
      </c>
      <c r="X3423" s="58">
        <v>0</v>
      </c>
      <c r="Y3423" s="58">
        <v>0</v>
      </c>
      <c r="Z3423" s="58">
        <v>0</v>
      </c>
      <c r="AA3423" s="58">
        <v>0</v>
      </c>
      <c r="AB3423" s="58">
        <v>0</v>
      </c>
      <c r="AC3423" s="58">
        <v>0</v>
      </c>
      <c r="AD3423" s="58">
        <v>0</v>
      </c>
      <c r="AE3423" s="58">
        <v>0</v>
      </c>
      <c r="AF3423" s="58">
        <v>0</v>
      </c>
      <c r="AG3423" s="58">
        <v>0</v>
      </c>
      <c r="AH3423" s="58">
        <v>0</v>
      </c>
      <c r="AI3423" s="58">
        <v>0</v>
      </c>
      <c r="AK3423" s="64">
        <f t="shared" si="53"/>
        <v>-8.2382661651349155E-3</v>
      </c>
    </row>
    <row r="3424" spans="1:37" x14ac:dyDescent="0.25">
      <c r="A3424">
        <v>3422</v>
      </c>
      <c r="B3424" s="1">
        <v>1.17E-2</v>
      </c>
      <c r="C3424" s="1">
        <v>1.1604324039637993E-4</v>
      </c>
      <c r="D3424" s="58">
        <v>0.11941604822098922</v>
      </c>
      <c r="E3424" s="58">
        <v>5.9106405998366141E-2</v>
      </c>
      <c r="F3424" s="58">
        <v>1.7056423286273961E-2</v>
      </c>
      <c r="G3424" s="58">
        <v>0.16169035387976124</v>
      </c>
      <c r="H3424" s="58">
        <v>3.1086997815541022E-2</v>
      </c>
      <c r="I3424" s="58">
        <v>7.0532747107541344E-2</v>
      </c>
      <c r="J3424" s="58">
        <v>0.18918914107713911</v>
      </c>
      <c r="K3424" s="58">
        <v>8.8226173408377864E-2</v>
      </c>
      <c r="L3424" s="58">
        <v>6.1938668528165187E-2</v>
      </c>
      <c r="M3424" s="58">
        <v>6.6727376761417573E-2</v>
      </c>
      <c r="N3424" s="58">
        <v>0.13502966391642726</v>
      </c>
      <c r="O3424" s="58">
        <v>0</v>
      </c>
      <c r="P3424" s="58">
        <v>0</v>
      </c>
      <c r="Q3424" s="58">
        <v>0</v>
      </c>
      <c r="R3424" s="58">
        <v>0</v>
      </c>
      <c r="S3424" s="58">
        <v>0</v>
      </c>
      <c r="T3424" s="58">
        <v>0</v>
      </c>
      <c r="U3424" s="58">
        <v>0</v>
      </c>
      <c r="V3424" s="58">
        <v>0</v>
      </c>
      <c r="W3424" s="58">
        <v>0</v>
      </c>
      <c r="X3424" s="58">
        <v>0</v>
      </c>
      <c r="Y3424" s="58">
        <v>0</v>
      </c>
      <c r="Z3424" s="58">
        <v>0</v>
      </c>
      <c r="AA3424" s="58">
        <v>0</v>
      </c>
      <c r="AB3424" s="58">
        <v>0</v>
      </c>
      <c r="AC3424" s="58">
        <v>0</v>
      </c>
      <c r="AD3424" s="58">
        <v>0</v>
      </c>
      <c r="AE3424" s="58">
        <v>0</v>
      </c>
      <c r="AF3424" s="58">
        <v>0</v>
      </c>
      <c r="AG3424" s="58">
        <v>0</v>
      </c>
      <c r="AH3424" s="58">
        <v>0</v>
      </c>
      <c r="AI3424" s="58">
        <v>0</v>
      </c>
      <c r="AK3424" s="64">
        <f t="shared" si="53"/>
        <v>9.9182256749042672E-3</v>
      </c>
    </row>
    <row r="3425" spans="1:37" x14ac:dyDescent="0.25">
      <c r="A3425">
        <v>3423</v>
      </c>
      <c r="B3425" s="1">
        <v>1.2699999999999999E-2</v>
      </c>
      <c r="C3425" s="1">
        <v>-1.6175187522096926E-4</v>
      </c>
      <c r="D3425" s="58">
        <v>0.1497532477457168</v>
      </c>
      <c r="E3425" s="58">
        <v>0.1016572905871707</v>
      </c>
      <c r="F3425" s="58">
        <v>0.12640213922387594</v>
      </c>
      <c r="G3425" s="58">
        <v>2.138920723009901E-2</v>
      </c>
      <c r="H3425" s="58">
        <v>1.9228102523516932E-2</v>
      </c>
      <c r="I3425" s="58">
        <v>0.12713504537011872</v>
      </c>
      <c r="J3425" s="58">
        <v>4.9186725422098627E-2</v>
      </c>
      <c r="K3425" s="58">
        <v>0.12482331575050196</v>
      </c>
      <c r="L3425" s="58">
        <v>0.12166999728017602</v>
      </c>
      <c r="M3425" s="58">
        <v>9.3044234136238413E-2</v>
      </c>
      <c r="N3425" s="58">
        <v>6.5710694730486977E-2</v>
      </c>
      <c r="O3425" s="58">
        <v>0</v>
      </c>
      <c r="P3425" s="58">
        <v>0</v>
      </c>
      <c r="Q3425" s="58">
        <v>0</v>
      </c>
      <c r="R3425" s="58">
        <v>0</v>
      </c>
      <c r="S3425" s="58">
        <v>0</v>
      </c>
      <c r="T3425" s="58">
        <v>0</v>
      </c>
      <c r="U3425" s="58">
        <v>0</v>
      </c>
      <c r="V3425" s="58">
        <v>0</v>
      </c>
      <c r="W3425" s="58">
        <v>0</v>
      </c>
      <c r="X3425" s="58">
        <v>0</v>
      </c>
      <c r="Y3425" s="58">
        <v>0</v>
      </c>
      <c r="Z3425" s="58">
        <v>0</v>
      </c>
      <c r="AA3425" s="58">
        <v>0</v>
      </c>
      <c r="AB3425" s="58">
        <v>0</v>
      </c>
      <c r="AC3425" s="58">
        <v>0</v>
      </c>
      <c r="AD3425" s="58">
        <v>0</v>
      </c>
      <c r="AE3425" s="58">
        <v>0</v>
      </c>
      <c r="AF3425" s="58">
        <v>0</v>
      </c>
      <c r="AG3425" s="58">
        <v>0</v>
      </c>
      <c r="AH3425" s="58">
        <v>0</v>
      </c>
      <c r="AI3425" s="58">
        <v>0</v>
      </c>
      <c r="AK3425" s="64">
        <f t="shared" si="53"/>
        <v>-1.2736368127635376E-2</v>
      </c>
    </row>
    <row r="3426" spans="1:37" x14ac:dyDescent="0.25">
      <c r="A3426">
        <v>3424</v>
      </c>
      <c r="B3426" s="1">
        <v>1.0999999999999999E-2</v>
      </c>
      <c r="C3426" s="1">
        <v>-4.1190760129726053E-5</v>
      </c>
      <c r="D3426" s="58">
        <v>0.10943592098114298</v>
      </c>
      <c r="E3426" s="58">
        <v>6.3101640449094831E-2</v>
      </c>
      <c r="F3426" s="58">
        <v>9.9851964834783369E-2</v>
      </c>
      <c r="G3426" s="58">
        <v>0.1151942500387485</v>
      </c>
      <c r="H3426" s="58">
        <v>8.7511997198188654E-2</v>
      </c>
      <c r="I3426" s="58">
        <v>8.6386638388233128E-2</v>
      </c>
      <c r="J3426" s="58">
        <v>7.1054393260965784E-2</v>
      </c>
      <c r="K3426" s="58">
        <v>7.7993610609522007E-2</v>
      </c>
      <c r="L3426" s="58">
        <v>9.515860441326672E-2</v>
      </c>
      <c r="M3426" s="58">
        <v>0.10693222228130468</v>
      </c>
      <c r="N3426" s="58">
        <v>8.7378757544749344E-2</v>
      </c>
      <c r="O3426" s="58">
        <v>0</v>
      </c>
      <c r="P3426" s="58">
        <v>0</v>
      </c>
      <c r="Q3426" s="58">
        <v>0</v>
      </c>
      <c r="R3426" s="58">
        <v>0</v>
      </c>
      <c r="S3426" s="58">
        <v>0</v>
      </c>
      <c r="T3426" s="58">
        <v>0</v>
      </c>
      <c r="U3426" s="58">
        <v>0</v>
      </c>
      <c r="V3426" s="58">
        <v>0</v>
      </c>
      <c r="W3426" s="58">
        <v>0</v>
      </c>
      <c r="X3426" s="58">
        <v>0</v>
      </c>
      <c r="Y3426" s="58">
        <v>0</v>
      </c>
      <c r="Z3426" s="58">
        <v>0</v>
      </c>
      <c r="AA3426" s="58">
        <v>0</v>
      </c>
      <c r="AB3426" s="58">
        <v>0</v>
      </c>
      <c r="AC3426" s="58">
        <v>0</v>
      </c>
      <c r="AD3426" s="58">
        <v>0</v>
      </c>
      <c r="AE3426" s="58">
        <v>0</v>
      </c>
      <c r="AF3426" s="58">
        <v>0</v>
      </c>
      <c r="AG3426" s="58">
        <v>0</v>
      </c>
      <c r="AH3426" s="58">
        <v>0</v>
      </c>
      <c r="AI3426" s="58">
        <v>0</v>
      </c>
      <c r="AK3426" s="64">
        <f t="shared" si="53"/>
        <v>-3.7446145572478232E-3</v>
      </c>
    </row>
    <row r="3427" spans="1:37" x14ac:dyDescent="0.25">
      <c r="A3427">
        <v>3425</v>
      </c>
      <c r="B3427" s="1">
        <v>1.01E-2</v>
      </c>
      <c r="C3427" s="1">
        <v>2.6051615505924151E-4</v>
      </c>
      <c r="D3427" s="58">
        <v>5.7179409527860658E-2</v>
      </c>
      <c r="E3427" s="58">
        <v>8.9759336210528173E-2</v>
      </c>
      <c r="F3427" s="58">
        <v>0.11558481481018307</v>
      </c>
      <c r="G3427" s="58">
        <v>9.8175592035218848E-2</v>
      </c>
      <c r="H3427" s="58">
        <v>5.3135507750966531E-2</v>
      </c>
      <c r="I3427" s="58">
        <v>3.8971461930034777E-2</v>
      </c>
      <c r="J3427" s="58">
        <v>0.14268403407343916</v>
      </c>
      <c r="K3427" s="58">
        <v>1.2659956669716923E-2</v>
      </c>
      <c r="L3427" s="58">
        <v>8.3165715893396094E-2</v>
      </c>
      <c r="M3427" s="58">
        <v>0.12175084977623228</v>
      </c>
      <c r="N3427" s="58">
        <v>0.18693332132242357</v>
      </c>
      <c r="O3427" s="58">
        <v>0</v>
      </c>
      <c r="P3427" s="58">
        <v>0</v>
      </c>
      <c r="Q3427" s="58">
        <v>0</v>
      </c>
      <c r="R3427" s="58">
        <v>0</v>
      </c>
      <c r="S3427" s="58">
        <v>0</v>
      </c>
      <c r="T3427" s="58">
        <v>0</v>
      </c>
      <c r="U3427" s="58">
        <v>0</v>
      </c>
      <c r="V3427" s="58">
        <v>0</v>
      </c>
      <c r="W3427" s="58">
        <v>0</v>
      </c>
      <c r="X3427" s="58">
        <v>0</v>
      </c>
      <c r="Y3427" s="58">
        <v>0</v>
      </c>
      <c r="Z3427" s="58">
        <v>0</v>
      </c>
      <c r="AA3427" s="58">
        <v>0</v>
      </c>
      <c r="AB3427" s="58">
        <v>0</v>
      </c>
      <c r="AC3427" s="58">
        <v>0</v>
      </c>
      <c r="AD3427" s="58">
        <v>0</v>
      </c>
      <c r="AE3427" s="58">
        <v>0</v>
      </c>
      <c r="AF3427" s="58">
        <v>0</v>
      </c>
      <c r="AG3427" s="58">
        <v>0</v>
      </c>
      <c r="AH3427" s="58">
        <v>0</v>
      </c>
      <c r="AI3427" s="58">
        <v>0</v>
      </c>
      <c r="AK3427" s="64">
        <f t="shared" si="53"/>
        <v>2.5793678718736786E-2</v>
      </c>
    </row>
    <row r="3428" spans="1:37" x14ac:dyDescent="0.25">
      <c r="A3428">
        <v>3426</v>
      </c>
      <c r="B3428" s="1">
        <v>1.03E-2</v>
      </c>
      <c r="C3428" s="1">
        <v>-2.5178688562587581E-5</v>
      </c>
      <c r="D3428" s="58">
        <v>0.11767177394507834</v>
      </c>
      <c r="E3428" s="58">
        <v>1.4622514393631648E-2</v>
      </c>
      <c r="F3428" s="58">
        <v>0.11305069404562296</v>
      </c>
      <c r="G3428" s="58">
        <v>0.12664474424012023</v>
      </c>
      <c r="H3428" s="58">
        <v>5.6963812709183451E-2</v>
      </c>
      <c r="I3428" s="58">
        <v>7.0026578316170915E-2</v>
      </c>
      <c r="J3428" s="58">
        <v>0.13318714353432873</v>
      </c>
      <c r="K3428" s="58">
        <v>5.8941435409471193E-2</v>
      </c>
      <c r="L3428" s="58">
        <v>0.1241317026648759</v>
      </c>
      <c r="M3428" s="58">
        <v>9.8126189887432227E-2</v>
      </c>
      <c r="N3428" s="58">
        <v>8.6633410854084353E-2</v>
      </c>
      <c r="O3428" s="58">
        <v>0</v>
      </c>
      <c r="P3428" s="58">
        <v>0</v>
      </c>
      <c r="Q3428" s="58">
        <v>0</v>
      </c>
      <c r="R3428" s="58">
        <v>0</v>
      </c>
      <c r="S3428" s="58">
        <v>0</v>
      </c>
      <c r="T3428" s="58">
        <v>0</v>
      </c>
      <c r="U3428" s="58">
        <v>0</v>
      </c>
      <c r="V3428" s="58">
        <v>0</v>
      </c>
      <c r="W3428" s="58">
        <v>0</v>
      </c>
      <c r="X3428" s="58">
        <v>0</v>
      </c>
      <c r="Y3428" s="58">
        <v>0</v>
      </c>
      <c r="Z3428" s="58">
        <v>0</v>
      </c>
      <c r="AA3428" s="58">
        <v>0</v>
      </c>
      <c r="AB3428" s="58">
        <v>0</v>
      </c>
      <c r="AC3428" s="58">
        <v>0</v>
      </c>
      <c r="AD3428" s="58">
        <v>0</v>
      </c>
      <c r="AE3428" s="58">
        <v>0</v>
      </c>
      <c r="AF3428" s="58">
        <v>0</v>
      </c>
      <c r="AG3428" s="58">
        <v>0</v>
      </c>
      <c r="AH3428" s="58">
        <v>0</v>
      </c>
      <c r="AI3428" s="58">
        <v>0</v>
      </c>
      <c r="AK3428" s="64">
        <f t="shared" si="53"/>
        <v>-2.4445328701541342E-3</v>
      </c>
    </row>
    <row r="3429" spans="1:37" x14ac:dyDescent="0.25">
      <c r="A3429">
        <v>3427</v>
      </c>
      <c r="B3429" s="1">
        <v>1.23E-2</v>
      </c>
      <c r="C3429" s="1">
        <v>-1.4598018591996164E-4</v>
      </c>
      <c r="D3429" s="58">
        <v>0.18799841906904313</v>
      </c>
      <c r="E3429" s="58">
        <v>5.534686794551117E-2</v>
      </c>
      <c r="F3429" s="58">
        <v>0.13388440679922325</v>
      </c>
      <c r="G3429" s="58">
        <v>2.638143905542506E-2</v>
      </c>
      <c r="H3429" s="58">
        <v>5.9842212367117349E-2</v>
      </c>
      <c r="I3429" s="58">
        <v>7.8899094599952729E-2</v>
      </c>
      <c r="J3429" s="58">
        <v>0.18622240772082871</v>
      </c>
      <c r="K3429" s="58">
        <v>0.10795053484673703</v>
      </c>
      <c r="L3429" s="58">
        <v>6.0674126766824148E-2</v>
      </c>
      <c r="M3429" s="58">
        <v>6.464935436036888E-2</v>
      </c>
      <c r="N3429" s="58">
        <v>3.8151136468968429E-2</v>
      </c>
      <c r="O3429" s="58">
        <v>0</v>
      </c>
      <c r="P3429" s="58">
        <v>0</v>
      </c>
      <c r="Q3429" s="58">
        <v>0</v>
      </c>
      <c r="R3429" s="58">
        <v>0</v>
      </c>
      <c r="S3429" s="58">
        <v>0</v>
      </c>
      <c r="T3429" s="58">
        <v>0</v>
      </c>
      <c r="U3429" s="58">
        <v>0</v>
      </c>
      <c r="V3429" s="58">
        <v>0</v>
      </c>
      <c r="W3429" s="58">
        <v>0</v>
      </c>
      <c r="X3429" s="58">
        <v>0</v>
      </c>
      <c r="Y3429" s="58">
        <v>0</v>
      </c>
      <c r="Z3429" s="58">
        <v>0</v>
      </c>
      <c r="AA3429" s="58">
        <v>0</v>
      </c>
      <c r="AB3429" s="58">
        <v>0</v>
      </c>
      <c r="AC3429" s="58">
        <v>0</v>
      </c>
      <c r="AD3429" s="58">
        <v>0</v>
      </c>
      <c r="AE3429" s="58">
        <v>0</v>
      </c>
      <c r="AF3429" s="58">
        <v>0</v>
      </c>
      <c r="AG3429" s="58">
        <v>0</v>
      </c>
      <c r="AH3429" s="58">
        <v>0</v>
      </c>
      <c r="AI3429" s="58">
        <v>0</v>
      </c>
      <c r="AK3429" s="64">
        <f t="shared" si="53"/>
        <v>-1.1868307798370866E-2</v>
      </c>
    </row>
    <row r="3430" spans="1:37" x14ac:dyDescent="0.25">
      <c r="A3430">
        <v>3428</v>
      </c>
      <c r="B3430" s="1">
        <v>1.0200000000000001E-2</v>
      </c>
      <c r="C3430" s="1">
        <v>9.9708378677877983E-5</v>
      </c>
      <c r="D3430" s="58">
        <v>5.5993464303140436E-2</v>
      </c>
      <c r="E3430" s="58">
        <v>9.0724510943581818E-2</v>
      </c>
      <c r="F3430" s="58">
        <v>2.7538864434008947E-2</v>
      </c>
      <c r="G3430" s="58">
        <v>2.6356979010495218E-2</v>
      </c>
      <c r="H3430" s="58">
        <v>0.12970499120452952</v>
      </c>
      <c r="I3430" s="58">
        <v>3.4698953186602328E-2</v>
      </c>
      <c r="J3430" s="58">
        <v>0.12011269000024441</v>
      </c>
      <c r="K3430" s="58">
        <v>0.11526065356468919</v>
      </c>
      <c r="L3430" s="58">
        <v>6.8060478921314421E-2</v>
      </c>
      <c r="M3430" s="58">
        <v>0.16075789818268704</v>
      </c>
      <c r="N3430" s="58">
        <v>0.17079051624870653</v>
      </c>
      <c r="O3430" s="58">
        <v>0</v>
      </c>
      <c r="P3430" s="58">
        <v>0</v>
      </c>
      <c r="Q3430" s="58">
        <v>0</v>
      </c>
      <c r="R3430" s="58">
        <v>0</v>
      </c>
      <c r="S3430" s="58">
        <v>0</v>
      </c>
      <c r="T3430" s="58">
        <v>0</v>
      </c>
      <c r="U3430" s="58">
        <v>0</v>
      </c>
      <c r="V3430" s="58">
        <v>0</v>
      </c>
      <c r="W3430" s="58">
        <v>0</v>
      </c>
      <c r="X3430" s="58">
        <v>0</v>
      </c>
      <c r="Y3430" s="58">
        <v>0</v>
      </c>
      <c r="Z3430" s="58">
        <v>0</v>
      </c>
      <c r="AA3430" s="58">
        <v>0</v>
      </c>
      <c r="AB3430" s="58">
        <v>0</v>
      </c>
      <c r="AC3430" s="58">
        <v>0</v>
      </c>
      <c r="AD3430" s="58">
        <v>0</v>
      </c>
      <c r="AE3430" s="58">
        <v>0</v>
      </c>
      <c r="AF3430" s="58">
        <v>0</v>
      </c>
      <c r="AG3430" s="58">
        <v>0</v>
      </c>
      <c r="AH3430" s="58">
        <v>0</v>
      </c>
      <c r="AI3430" s="58">
        <v>0</v>
      </c>
      <c r="AK3430" s="64">
        <f t="shared" si="53"/>
        <v>9.7753312429292132E-3</v>
      </c>
    </row>
    <row r="3431" spans="1:37" x14ac:dyDescent="0.25">
      <c r="A3431">
        <v>3429</v>
      </c>
      <c r="B3431" s="1">
        <v>1.0200000000000001E-2</v>
      </c>
      <c r="C3431" s="1">
        <v>-1.3482328310007663E-5</v>
      </c>
      <c r="D3431" s="58">
        <v>3.570401989991407E-2</v>
      </c>
      <c r="E3431" s="58">
        <v>4.8195751135166866E-2</v>
      </c>
      <c r="F3431" s="58">
        <v>8.0289299637441747E-2</v>
      </c>
      <c r="G3431" s="58">
        <v>5.791813977559985E-3</v>
      </c>
      <c r="H3431" s="58">
        <v>9.856588527976351E-2</v>
      </c>
      <c r="I3431" s="58">
        <v>0.11550440092957123</v>
      </c>
      <c r="J3431" s="58">
        <v>0.11481242305293558</v>
      </c>
      <c r="K3431" s="58">
        <v>0.10524750472780306</v>
      </c>
      <c r="L3431" s="58">
        <v>0.17102280461056407</v>
      </c>
      <c r="M3431" s="58">
        <v>8.0517460026068244E-2</v>
      </c>
      <c r="N3431" s="58">
        <v>0.14434863672321163</v>
      </c>
      <c r="O3431" s="58">
        <v>0</v>
      </c>
      <c r="P3431" s="58">
        <v>0</v>
      </c>
      <c r="Q3431" s="58">
        <v>0</v>
      </c>
      <c r="R3431" s="58">
        <v>0</v>
      </c>
      <c r="S3431" s="58">
        <v>0</v>
      </c>
      <c r="T3431" s="58">
        <v>0</v>
      </c>
      <c r="U3431" s="58">
        <v>0</v>
      </c>
      <c r="V3431" s="58">
        <v>0</v>
      </c>
      <c r="W3431" s="58">
        <v>0</v>
      </c>
      <c r="X3431" s="58">
        <v>0</v>
      </c>
      <c r="Y3431" s="58">
        <v>0</v>
      </c>
      <c r="Z3431" s="58">
        <v>0</v>
      </c>
      <c r="AA3431" s="58">
        <v>0</v>
      </c>
      <c r="AB3431" s="58">
        <v>0</v>
      </c>
      <c r="AC3431" s="58">
        <v>0</v>
      </c>
      <c r="AD3431" s="58">
        <v>0</v>
      </c>
      <c r="AE3431" s="58">
        <v>0</v>
      </c>
      <c r="AF3431" s="58">
        <v>0</v>
      </c>
      <c r="AG3431" s="58">
        <v>0</v>
      </c>
      <c r="AH3431" s="58">
        <v>0</v>
      </c>
      <c r="AI3431" s="58">
        <v>0</v>
      </c>
      <c r="AK3431" s="64">
        <f t="shared" si="53"/>
        <v>-1.3217968931380061E-3</v>
      </c>
    </row>
    <row r="3432" spans="1:37" x14ac:dyDescent="0.25">
      <c r="A3432">
        <v>3430</v>
      </c>
      <c r="B3432" s="1">
        <v>1.21E-2</v>
      </c>
      <c r="C3432" s="1">
        <v>-1.5707477929539034E-4</v>
      </c>
      <c r="D3432" s="58">
        <v>0.11341560957020583</v>
      </c>
      <c r="E3432" s="58">
        <v>2.6319422140057971E-2</v>
      </c>
      <c r="F3432" s="58">
        <v>6.0872577253320695E-2</v>
      </c>
      <c r="G3432" s="58">
        <v>0.17308943713252339</v>
      </c>
      <c r="H3432" s="58">
        <v>3.9527638520526716E-2</v>
      </c>
      <c r="I3432" s="58">
        <v>3.2210449833977119E-2</v>
      </c>
      <c r="J3432" s="58">
        <v>9.8936734267257243E-2</v>
      </c>
      <c r="K3432" s="58">
        <v>0.17697492562896253</v>
      </c>
      <c r="L3432" s="58">
        <v>0.16870229382542754</v>
      </c>
      <c r="M3432" s="58">
        <v>5.4718387129039793E-2</v>
      </c>
      <c r="N3432" s="58">
        <v>5.5232524698701109E-2</v>
      </c>
      <c r="O3432" s="58">
        <v>0</v>
      </c>
      <c r="P3432" s="58">
        <v>0</v>
      </c>
      <c r="Q3432" s="58">
        <v>0</v>
      </c>
      <c r="R3432" s="58">
        <v>0</v>
      </c>
      <c r="S3432" s="58">
        <v>0</v>
      </c>
      <c r="T3432" s="58">
        <v>0</v>
      </c>
      <c r="U3432" s="58">
        <v>0</v>
      </c>
      <c r="V3432" s="58">
        <v>0</v>
      </c>
      <c r="W3432" s="58">
        <v>0</v>
      </c>
      <c r="X3432" s="58">
        <v>0</v>
      </c>
      <c r="Y3432" s="58">
        <v>0</v>
      </c>
      <c r="Z3432" s="58">
        <v>0</v>
      </c>
      <c r="AA3432" s="58">
        <v>0</v>
      </c>
      <c r="AB3432" s="58">
        <v>0</v>
      </c>
      <c r="AC3432" s="58">
        <v>0</v>
      </c>
      <c r="AD3432" s="58">
        <v>0</v>
      </c>
      <c r="AE3432" s="58">
        <v>0</v>
      </c>
      <c r="AF3432" s="58">
        <v>0</v>
      </c>
      <c r="AG3432" s="58">
        <v>0</v>
      </c>
      <c r="AH3432" s="58">
        <v>0</v>
      </c>
      <c r="AI3432" s="58">
        <v>0</v>
      </c>
      <c r="AK3432" s="64">
        <f t="shared" si="53"/>
        <v>-1.2981386718627301E-2</v>
      </c>
    </row>
    <row r="3433" spans="1:37" x14ac:dyDescent="0.25">
      <c r="A3433">
        <v>3431</v>
      </c>
      <c r="B3433" s="1">
        <v>1.2699999999999999E-2</v>
      </c>
      <c r="C3433" s="1">
        <v>-2.14519957647069E-4</v>
      </c>
      <c r="D3433" s="58">
        <v>9.9175913057494264E-2</v>
      </c>
      <c r="E3433" s="58">
        <v>6.5395614606946373E-2</v>
      </c>
      <c r="F3433" s="58">
        <v>7.4608519654303748E-2</v>
      </c>
      <c r="G3433" s="58">
        <v>0.19031934732866676</v>
      </c>
      <c r="H3433" s="58">
        <v>8.3033921727368537E-2</v>
      </c>
      <c r="I3433" s="58">
        <v>5.7485509279607272E-3</v>
      </c>
      <c r="J3433" s="58">
        <v>1.4179071503547736E-2</v>
      </c>
      <c r="K3433" s="58">
        <v>0.18776803614419926</v>
      </c>
      <c r="L3433" s="58">
        <v>6.1751404563406796E-2</v>
      </c>
      <c r="M3433" s="58">
        <v>3.456475581028097E-2</v>
      </c>
      <c r="N3433" s="58">
        <v>0.18345486467582481</v>
      </c>
      <c r="O3433" s="58">
        <v>0</v>
      </c>
      <c r="P3433" s="58">
        <v>0</v>
      </c>
      <c r="Q3433" s="58">
        <v>0</v>
      </c>
      <c r="R3433" s="58">
        <v>0</v>
      </c>
      <c r="S3433" s="58">
        <v>0</v>
      </c>
      <c r="T3433" s="58">
        <v>0</v>
      </c>
      <c r="U3433" s="58">
        <v>0</v>
      </c>
      <c r="V3433" s="58">
        <v>0</v>
      </c>
      <c r="W3433" s="58">
        <v>0</v>
      </c>
      <c r="X3433" s="58">
        <v>0</v>
      </c>
      <c r="Y3433" s="58">
        <v>0</v>
      </c>
      <c r="Z3433" s="58">
        <v>0</v>
      </c>
      <c r="AA3433" s="58">
        <v>0</v>
      </c>
      <c r="AB3433" s="58">
        <v>0</v>
      </c>
      <c r="AC3433" s="58">
        <v>0</v>
      </c>
      <c r="AD3433" s="58">
        <v>0</v>
      </c>
      <c r="AE3433" s="58">
        <v>0</v>
      </c>
      <c r="AF3433" s="58">
        <v>0</v>
      </c>
      <c r="AG3433" s="58">
        <v>0</v>
      </c>
      <c r="AH3433" s="58">
        <v>0</v>
      </c>
      <c r="AI3433" s="58">
        <v>0</v>
      </c>
      <c r="AK3433" s="64">
        <f t="shared" si="53"/>
        <v>-1.6891335247800707E-2</v>
      </c>
    </row>
    <row r="3434" spans="1:37" x14ac:dyDescent="0.25">
      <c r="A3434">
        <v>3432</v>
      </c>
      <c r="B3434" s="1">
        <v>1.37E-2</v>
      </c>
      <c r="C3434" s="1">
        <v>2.3773000100563632E-4</v>
      </c>
      <c r="D3434" s="58">
        <v>0.1978817186719482</v>
      </c>
      <c r="E3434" s="58">
        <v>0.13590940358018821</v>
      </c>
      <c r="F3434" s="58">
        <v>0.17775569344844128</v>
      </c>
      <c r="G3434" s="58">
        <v>7.5105936942396881E-2</v>
      </c>
      <c r="H3434" s="58">
        <v>0.12735812059384488</v>
      </c>
      <c r="I3434" s="58">
        <v>5.062575013783519E-4</v>
      </c>
      <c r="J3434" s="58">
        <v>0.17542240105344392</v>
      </c>
      <c r="K3434" s="58">
        <v>1.9567035339377526E-2</v>
      </c>
      <c r="L3434" s="58">
        <v>7.511013048535356E-2</v>
      </c>
      <c r="M3434" s="58">
        <v>1.3734379305544154E-2</v>
      </c>
      <c r="N3434" s="58">
        <v>1.6489230780831275E-3</v>
      </c>
      <c r="O3434" s="58">
        <v>0</v>
      </c>
      <c r="P3434" s="58">
        <v>0</v>
      </c>
      <c r="Q3434" s="58">
        <v>0</v>
      </c>
      <c r="R3434" s="58">
        <v>0</v>
      </c>
      <c r="S3434" s="58">
        <v>0</v>
      </c>
      <c r="T3434" s="58">
        <v>0</v>
      </c>
      <c r="U3434" s="58">
        <v>0</v>
      </c>
      <c r="V3434" s="58">
        <v>0</v>
      </c>
      <c r="W3434" s="58">
        <v>0</v>
      </c>
      <c r="X3434" s="58">
        <v>0</v>
      </c>
      <c r="Y3434" s="58">
        <v>0</v>
      </c>
      <c r="Z3434" s="58">
        <v>0</v>
      </c>
      <c r="AA3434" s="58">
        <v>0</v>
      </c>
      <c r="AB3434" s="58">
        <v>0</v>
      </c>
      <c r="AC3434" s="58">
        <v>0</v>
      </c>
      <c r="AD3434" s="58">
        <v>0</v>
      </c>
      <c r="AE3434" s="58">
        <v>0</v>
      </c>
      <c r="AF3434" s="58">
        <v>0</v>
      </c>
      <c r="AG3434" s="58">
        <v>0</v>
      </c>
      <c r="AH3434" s="58">
        <v>0</v>
      </c>
      <c r="AI3434" s="58">
        <v>0</v>
      </c>
      <c r="AK3434" s="64">
        <f t="shared" si="53"/>
        <v>1.7352554817929657E-2</v>
      </c>
    </row>
    <row r="3435" spans="1:37" x14ac:dyDescent="0.25">
      <c r="A3435">
        <v>3433</v>
      </c>
      <c r="B3435" s="1">
        <v>1.2699999999999999E-2</v>
      </c>
      <c r="C3435" s="1">
        <v>1.2108223682555708E-4</v>
      </c>
      <c r="D3435" s="58">
        <v>8.6987973866043872E-2</v>
      </c>
      <c r="E3435" s="58">
        <v>0.13617625442084955</v>
      </c>
      <c r="F3435" s="58">
        <v>6.7258823282607526E-3</v>
      </c>
      <c r="G3435" s="58">
        <v>0.1018399688220025</v>
      </c>
      <c r="H3435" s="58">
        <v>0.16407920505070178</v>
      </c>
      <c r="I3435" s="58">
        <v>8.9859571930119467E-2</v>
      </c>
      <c r="J3435" s="58">
        <v>3.9251602639171906E-3</v>
      </c>
      <c r="K3435" s="58">
        <v>0.12181162768741283</v>
      </c>
      <c r="L3435" s="58">
        <v>0.14503714798760814</v>
      </c>
      <c r="M3435" s="58">
        <v>5.3103840795228827E-2</v>
      </c>
      <c r="N3435" s="58">
        <v>9.0453366847854905E-2</v>
      </c>
      <c r="O3435" s="58">
        <v>0</v>
      </c>
      <c r="P3435" s="58">
        <v>0</v>
      </c>
      <c r="Q3435" s="58">
        <v>0</v>
      </c>
      <c r="R3435" s="58">
        <v>0</v>
      </c>
      <c r="S3435" s="58">
        <v>0</v>
      </c>
      <c r="T3435" s="58">
        <v>0</v>
      </c>
      <c r="U3435" s="58">
        <v>0</v>
      </c>
      <c r="V3435" s="58">
        <v>0</v>
      </c>
      <c r="W3435" s="58">
        <v>0</v>
      </c>
      <c r="X3435" s="58">
        <v>0</v>
      </c>
      <c r="Y3435" s="58">
        <v>0</v>
      </c>
      <c r="Z3435" s="58">
        <v>0</v>
      </c>
      <c r="AA3435" s="58">
        <v>0</v>
      </c>
      <c r="AB3435" s="58">
        <v>0</v>
      </c>
      <c r="AC3435" s="58">
        <v>0</v>
      </c>
      <c r="AD3435" s="58">
        <v>0</v>
      </c>
      <c r="AE3435" s="58">
        <v>0</v>
      </c>
      <c r="AF3435" s="58">
        <v>0</v>
      </c>
      <c r="AG3435" s="58">
        <v>0</v>
      </c>
      <c r="AH3435" s="58">
        <v>0</v>
      </c>
      <c r="AI3435" s="58">
        <v>0</v>
      </c>
      <c r="AK3435" s="64">
        <f t="shared" si="53"/>
        <v>9.5340343957131569E-3</v>
      </c>
    </row>
    <row r="3436" spans="1:37" x14ac:dyDescent="0.25">
      <c r="A3436">
        <v>3434</v>
      </c>
      <c r="B3436" s="1">
        <v>1.09E-2</v>
      </c>
      <c r="C3436" s="1">
        <v>-3.0000053926614887E-5</v>
      </c>
      <c r="D3436" s="58">
        <v>5.8415703149960953E-2</v>
      </c>
      <c r="E3436" s="58">
        <v>8.9090303092890483E-2</v>
      </c>
      <c r="F3436" s="58">
        <v>0.11112485291804026</v>
      </c>
      <c r="G3436" s="58">
        <v>0.16566736667494247</v>
      </c>
      <c r="H3436" s="58">
        <v>2.1502538071438312E-2</v>
      </c>
      <c r="I3436" s="58">
        <v>2.1420113740027301E-2</v>
      </c>
      <c r="J3436" s="58">
        <v>2.5045952065207239E-2</v>
      </c>
      <c r="K3436" s="58">
        <v>0.10774326948754759</v>
      </c>
      <c r="L3436" s="58">
        <v>7.7291899088679755E-2</v>
      </c>
      <c r="M3436" s="58">
        <v>0.16051097617058882</v>
      </c>
      <c r="N3436" s="58">
        <v>0.16218702554067671</v>
      </c>
      <c r="O3436" s="58">
        <v>0</v>
      </c>
      <c r="P3436" s="58">
        <v>0</v>
      </c>
      <c r="Q3436" s="58">
        <v>0</v>
      </c>
      <c r="R3436" s="58">
        <v>0</v>
      </c>
      <c r="S3436" s="58">
        <v>0</v>
      </c>
      <c r="T3436" s="58">
        <v>0</v>
      </c>
      <c r="U3436" s="58">
        <v>0</v>
      </c>
      <c r="V3436" s="58">
        <v>0</v>
      </c>
      <c r="W3436" s="58">
        <v>0</v>
      </c>
      <c r="X3436" s="58">
        <v>0</v>
      </c>
      <c r="Y3436" s="58">
        <v>0</v>
      </c>
      <c r="Z3436" s="58">
        <v>0</v>
      </c>
      <c r="AA3436" s="58">
        <v>0</v>
      </c>
      <c r="AB3436" s="58">
        <v>0</v>
      </c>
      <c r="AC3436" s="58">
        <v>0</v>
      </c>
      <c r="AD3436" s="58">
        <v>0</v>
      </c>
      <c r="AE3436" s="58">
        <v>0</v>
      </c>
      <c r="AF3436" s="58">
        <v>0</v>
      </c>
      <c r="AG3436" s="58">
        <v>0</v>
      </c>
      <c r="AH3436" s="58">
        <v>0</v>
      </c>
      <c r="AI3436" s="58">
        <v>0</v>
      </c>
      <c r="AK3436" s="64">
        <f t="shared" si="53"/>
        <v>-2.7522985253775126E-3</v>
      </c>
    </row>
    <row r="3437" spans="1:37" x14ac:dyDescent="0.25">
      <c r="A3437">
        <v>3435</v>
      </c>
      <c r="B3437" s="1">
        <v>1.4800000000000001E-2</v>
      </c>
      <c r="C3437" s="1">
        <v>2.412381492439014E-4</v>
      </c>
      <c r="D3437" s="58">
        <v>0.1452178109956625</v>
      </c>
      <c r="E3437" s="58">
        <v>0.197431799302453</v>
      </c>
      <c r="F3437" s="58">
        <v>6.7487771264357871E-2</v>
      </c>
      <c r="G3437" s="58">
        <v>8.3031789844820167E-2</v>
      </c>
      <c r="H3437" s="58">
        <v>0.13358511957888938</v>
      </c>
      <c r="I3437" s="58">
        <v>2.5857884748903805E-2</v>
      </c>
      <c r="J3437" s="58">
        <v>4.8597752873644609E-2</v>
      </c>
      <c r="K3437" s="58">
        <v>0.10885783259381451</v>
      </c>
      <c r="L3437" s="58">
        <v>0.13212750238476659</v>
      </c>
      <c r="M3437" s="58">
        <v>4.4885429839551336E-2</v>
      </c>
      <c r="N3437" s="58">
        <v>1.2919306573136164E-2</v>
      </c>
      <c r="O3437" s="58">
        <v>0</v>
      </c>
      <c r="P3437" s="58">
        <v>0</v>
      </c>
      <c r="Q3437" s="58">
        <v>0</v>
      </c>
      <c r="R3437" s="58">
        <v>0</v>
      </c>
      <c r="S3437" s="58">
        <v>0</v>
      </c>
      <c r="T3437" s="58">
        <v>0</v>
      </c>
      <c r="U3437" s="58">
        <v>0</v>
      </c>
      <c r="V3437" s="58">
        <v>0</v>
      </c>
      <c r="W3437" s="58">
        <v>0</v>
      </c>
      <c r="X3437" s="58">
        <v>0</v>
      </c>
      <c r="Y3437" s="58">
        <v>0</v>
      </c>
      <c r="Z3437" s="58">
        <v>0</v>
      </c>
      <c r="AA3437" s="58">
        <v>0</v>
      </c>
      <c r="AB3437" s="58">
        <v>0</v>
      </c>
      <c r="AC3437" s="58">
        <v>0</v>
      </c>
      <c r="AD3437" s="58">
        <v>0</v>
      </c>
      <c r="AE3437" s="58">
        <v>0</v>
      </c>
      <c r="AF3437" s="58">
        <v>0</v>
      </c>
      <c r="AG3437" s="58">
        <v>0</v>
      </c>
      <c r="AH3437" s="58">
        <v>0</v>
      </c>
      <c r="AI3437" s="58">
        <v>0</v>
      </c>
      <c r="AK3437" s="64">
        <f t="shared" si="53"/>
        <v>1.6299874948912257E-2</v>
      </c>
    </row>
    <row r="3438" spans="1:37" x14ac:dyDescent="0.25">
      <c r="A3438">
        <v>3436</v>
      </c>
      <c r="B3438" s="1">
        <v>1.2800000000000001E-2</v>
      </c>
      <c r="C3438" s="1">
        <v>-3.736975534343003E-6</v>
      </c>
      <c r="D3438" s="58">
        <v>0.11036403983946581</v>
      </c>
      <c r="E3438" s="58">
        <v>0.10476252994055607</v>
      </c>
      <c r="F3438" s="58">
        <v>4.9986534517440201E-2</v>
      </c>
      <c r="G3438" s="58">
        <v>0.16615684642334505</v>
      </c>
      <c r="H3438" s="58">
        <v>9.9448505991075187E-2</v>
      </c>
      <c r="I3438" s="58">
        <v>5.9693348983787531E-2</v>
      </c>
      <c r="J3438" s="58">
        <v>2.4912973964116543E-3</v>
      </c>
      <c r="K3438" s="58">
        <v>0.13840651661229617</v>
      </c>
      <c r="L3438" s="58">
        <v>0.14829286822769816</v>
      </c>
      <c r="M3438" s="58">
        <v>3.4283723534917085E-2</v>
      </c>
      <c r="N3438" s="58">
        <v>8.6113788533007316E-2</v>
      </c>
      <c r="O3438" s="58">
        <v>0</v>
      </c>
      <c r="P3438" s="58">
        <v>0</v>
      </c>
      <c r="Q3438" s="58">
        <v>0</v>
      </c>
      <c r="R3438" s="58">
        <v>0</v>
      </c>
      <c r="S3438" s="58">
        <v>0</v>
      </c>
      <c r="T3438" s="58">
        <v>0</v>
      </c>
      <c r="U3438" s="58">
        <v>0</v>
      </c>
      <c r="V3438" s="58">
        <v>0</v>
      </c>
      <c r="W3438" s="58">
        <v>0</v>
      </c>
      <c r="X3438" s="58">
        <v>0</v>
      </c>
      <c r="Y3438" s="58">
        <v>0</v>
      </c>
      <c r="Z3438" s="58">
        <v>0</v>
      </c>
      <c r="AA3438" s="58">
        <v>0</v>
      </c>
      <c r="AB3438" s="58">
        <v>0</v>
      </c>
      <c r="AC3438" s="58">
        <v>0</v>
      </c>
      <c r="AD3438" s="58">
        <v>0</v>
      </c>
      <c r="AE3438" s="58">
        <v>0</v>
      </c>
      <c r="AF3438" s="58">
        <v>0</v>
      </c>
      <c r="AG3438" s="58">
        <v>0</v>
      </c>
      <c r="AH3438" s="58">
        <v>0</v>
      </c>
      <c r="AI3438" s="58">
        <v>0</v>
      </c>
      <c r="AK3438" s="64">
        <f t="shared" si="53"/>
        <v>-2.9195121362054707E-4</v>
      </c>
    </row>
    <row r="3439" spans="1:37" x14ac:dyDescent="0.25">
      <c r="A3439">
        <v>3437</v>
      </c>
      <c r="B3439" s="1">
        <v>1.06E-2</v>
      </c>
      <c r="C3439" s="1">
        <v>1.129764309495251E-4</v>
      </c>
      <c r="D3439" s="58">
        <v>0.14367942597091682</v>
      </c>
      <c r="E3439" s="58">
        <v>8.5251829369535417E-2</v>
      </c>
      <c r="F3439" s="58">
        <v>6.6028780313925464E-2</v>
      </c>
      <c r="G3439" s="58">
        <v>4.2400496272118907E-2</v>
      </c>
      <c r="H3439" s="58">
        <v>0.11381308529120747</v>
      </c>
      <c r="I3439" s="58">
        <v>0.10670457618021115</v>
      </c>
      <c r="J3439" s="58">
        <v>9.5791980015054984E-2</v>
      </c>
      <c r="K3439" s="58">
        <v>3.2652234824602708E-2</v>
      </c>
      <c r="L3439" s="58">
        <v>6.6945242547813949E-2</v>
      </c>
      <c r="M3439" s="58">
        <v>0.12718319286835097</v>
      </c>
      <c r="N3439" s="58">
        <v>0.11954915634626218</v>
      </c>
      <c r="O3439" s="58">
        <v>0</v>
      </c>
      <c r="P3439" s="58">
        <v>0</v>
      </c>
      <c r="Q3439" s="58">
        <v>0</v>
      </c>
      <c r="R3439" s="58">
        <v>0</v>
      </c>
      <c r="S3439" s="58">
        <v>0</v>
      </c>
      <c r="T3439" s="58">
        <v>0</v>
      </c>
      <c r="U3439" s="58">
        <v>0</v>
      </c>
      <c r="V3439" s="58">
        <v>0</v>
      </c>
      <c r="W3439" s="58">
        <v>0</v>
      </c>
      <c r="X3439" s="58">
        <v>0</v>
      </c>
      <c r="Y3439" s="58">
        <v>0</v>
      </c>
      <c r="Z3439" s="58">
        <v>0</v>
      </c>
      <c r="AA3439" s="58">
        <v>0</v>
      </c>
      <c r="AB3439" s="58">
        <v>0</v>
      </c>
      <c r="AC3439" s="58">
        <v>0</v>
      </c>
      <c r="AD3439" s="58">
        <v>0</v>
      </c>
      <c r="AE3439" s="58">
        <v>0</v>
      </c>
      <c r="AF3439" s="58">
        <v>0</v>
      </c>
      <c r="AG3439" s="58">
        <v>0</v>
      </c>
      <c r="AH3439" s="58">
        <v>0</v>
      </c>
      <c r="AI3439" s="58">
        <v>0</v>
      </c>
      <c r="AK3439" s="64">
        <f t="shared" si="53"/>
        <v>1.0658153863162744E-2</v>
      </c>
    </row>
    <row r="3440" spans="1:37" x14ac:dyDescent="0.25">
      <c r="A3440">
        <v>3438</v>
      </c>
      <c r="B3440" s="1">
        <v>1.2E-2</v>
      </c>
      <c r="C3440" s="1">
        <v>-3.062448645804521E-4</v>
      </c>
      <c r="D3440" s="58">
        <v>2.1784413605785743E-2</v>
      </c>
      <c r="E3440" s="58">
        <v>5.7086608744556806E-3</v>
      </c>
      <c r="F3440" s="58">
        <v>0.14918399297251067</v>
      </c>
      <c r="G3440" s="58">
        <v>0.1459671492777436</v>
      </c>
      <c r="H3440" s="58">
        <v>0.1358804016764166</v>
      </c>
      <c r="I3440" s="58">
        <v>1.7651568140678812E-2</v>
      </c>
      <c r="J3440" s="58">
        <v>0.16375401049266838</v>
      </c>
      <c r="K3440" s="58">
        <v>0.15409828473553125</v>
      </c>
      <c r="L3440" s="58">
        <v>8.7184847881861018E-3</v>
      </c>
      <c r="M3440" s="58">
        <v>0.1067315410929439</v>
      </c>
      <c r="N3440" s="58">
        <v>9.0521492343079255E-2</v>
      </c>
      <c r="O3440" s="58">
        <v>0</v>
      </c>
      <c r="P3440" s="58">
        <v>0</v>
      </c>
      <c r="Q3440" s="58">
        <v>0</v>
      </c>
      <c r="R3440" s="58">
        <v>0</v>
      </c>
      <c r="S3440" s="58">
        <v>0</v>
      </c>
      <c r="T3440" s="58">
        <v>0</v>
      </c>
      <c r="U3440" s="58">
        <v>0</v>
      </c>
      <c r="V3440" s="58">
        <v>0</v>
      </c>
      <c r="W3440" s="58">
        <v>0</v>
      </c>
      <c r="X3440" s="58">
        <v>0</v>
      </c>
      <c r="Y3440" s="58">
        <v>0</v>
      </c>
      <c r="Z3440" s="58">
        <v>0</v>
      </c>
      <c r="AA3440" s="58">
        <v>0</v>
      </c>
      <c r="AB3440" s="58">
        <v>0</v>
      </c>
      <c r="AC3440" s="58">
        <v>0</v>
      </c>
      <c r="AD3440" s="58">
        <v>0</v>
      </c>
      <c r="AE3440" s="58">
        <v>0</v>
      </c>
      <c r="AF3440" s="58">
        <v>0</v>
      </c>
      <c r="AG3440" s="58">
        <v>0</v>
      </c>
      <c r="AH3440" s="58">
        <v>0</v>
      </c>
      <c r="AI3440" s="58">
        <v>0</v>
      </c>
      <c r="AK3440" s="64">
        <f t="shared" si="53"/>
        <v>-2.5520405381704341E-2</v>
      </c>
    </row>
    <row r="3441" spans="1:37" x14ac:dyDescent="0.25">
      <c r="A3441">
        <v>3439</v>
      </c>
      <c r="B3441" s="1">
        <v>1.35E-2</v>
      </c>
      <c r="C3441" s="1">
        <v>-3.2365945947115948E-4</v>
      </c>
      <c r="D3441" s="58">
        <v>9.5179426917122195E-2</v>
      </c>
      <c r="E3441" s="58">
        <v>8.3741570842611038E-2</v>
      </c>
      <c r="F3441" s="58">
        <v>0.15003455569088536</v>
      </c>
      <c r="G3441" s="58">
        <v>0.15936195949946155</v>
      </c>
      <c r="H3441" s="58">
        <v>4.9432798057273179E-2</v>
      </c>
      <c r="I3441" s="58">
        <v>0.14107089492242367</v>
      </c>
      <c r="J3441" s="58">
        <v>2.7170950432349031E-2</v>
      </c>
      <c r="K3441" s="58">
        <v>0.12459577527145629</v>
      </c>
      <c r="L3441" s="58">
        <v>2.3144113646135174E-2</v>
      </c>
      <c r="M3441" s="58">
        <v>0.12058954354952889</v>
      </c>
      <c r="N3441" s="58">
        <v>2.5678411170753711E-2</v>
      </c>
      <c r="O3441" s="58">
        <v>0</v>
      </c>
      <c r="P3441" s="58">
        <v>0</v>
      </c>
      <c r="Q3441" s="58">
        <v>0</v>
      </c>
      <c r="R3441" s="58">
        <v>0</v>
      </c>
      <c r="S3441" s="58">
        <v>0</v>
      </c>
      <c r="T3441" s="58">
        <v>0</v>
      </c>
      <c r="U3441" s="58">
        <v>0</v>
      </c>
      <c r="V3441" s="58">
        <v>0</v>
      </c>
      <c r="W3441" s="58">
        <v>0</v>
      </c>
      <c r="X3441" s="58">
        <v>0</v>
      </c>
      <c r="Y3441" s="58">
        <v>0</v>
      </c>
      <c r="Z3441" s="58">
        <v>0</v>
      </c>
      <c r="AA3441" s="58">
        <v>0</v>
      </c>
      <c r="AB3441" s="58">
        <v>0</v>
      </c>
      <c r="AC3441" s="58">
        <v>0</v>
      </c>
      <c r="AD3441" s="58">
        <v>0</v>
      </c>
      <c r="AE3441" s="58">
        <v>0</v>
      </c>
      <c r="AF3441" s="58">
        <v>0</v>
      </c>
      <c r="AG3441" s="58">
        <v>0</v>
      </c>
      <c r="AH3441" s="58">
        <v>0</v>
      </c>
      <c r="AI3441" s="58">
        <v>0</v>
      </c>
      <c r="AK3441" s="64">
        <f t="shared" si="53"/>
        <v>-2.3974774775641444E-2</v>
      </c>
    </row>
    <row r="3442" spans="1:37" x14ac:dyDescent="0.25">
      <c r="A3442">
        <v>3440</v>
      </c>
      <c r="B3442" s="1">
        <v>1.23E-2</v>
      </c>
      <c r="C3442" s="1">
        <v>-3.6840652652920212E-5</v>
      </c>
      <c r="D3442" s="58">
        <v>9.24518877781937E-2</v>
      </c>
      <c r="E3442" s="58">
        <v>0.11814282203908319</v>
      </c>
      <c r="F3442" s="58">
        <v>5.9201119168367199E-2</v>
      </c>
      <c r="G3442" s="58">
        <v>7.953638699964391E-2</v>
      </c>
      <c r="H3442" s="58">
        <v>0.14505726110194464</v>
      </c>
      <c r="I3442" s="58">
        <v>0.1372401531582762</v>
      </c>
      <c r="J3442" s="58">
        <v>3.7063773845577006E-3</v>
      </c>
      <c r="K3442" s="58">
        <v>9.2088389854647762E-2</v>
      </c>
      <c r="L3442" s="58">
        <v>5.4456878328930487E-2</v>
      </c>
      <c r="M3442" s="58">
        <v>0.10156715884451387</v>
      </c>
      <c r="N3442" s="58">
        <v>0.11655156534184129</v>
      </c>
      <c r="O3442" s="58">
        <v>0</v>
      </c>
      <c r="P3442" s="58">
        <v>0</v>
      </c>
      <c r="Q3442" s="58">
        <v>0</v>
      </c>
      <c r="R3442" s="58">
        <v>0</v>
      </c>
      <c r="S3442" s="58">
        <v>0</v>
      </c>
      <c r="T3442" s="58">
        <v>0</v>
      </c>
      <c r="U3442" s="58">
        <v>0</v>
      </c>
      <c r="V3442" s="58">
        <v>0</v>
      </c>
      <c r="W3442" s="58">
        <v>0</v>
      </c>
      <c r="X3442" s="58">
        <v>0</v>
      </c>
      <c r="Y3442" s="58">
        <v>0</v>
      </c>
      <c r="Z3442" s="58">
        <v>0</v>
      </c>
      <c r="AA3442" s="58">
        <v>0</v>
      </c>
      <c r="AB3442" s="58">
        <v>0</v>
      </c>
      <c r="AC3442" s="58">
        <v>0</v>
      </c>
      <c r="AD3442" s="58">
        <v>0</v>
      </c>
      <c r="AE3442" s="58">
        <v>0</v>
      </c>
      <c r="AF3442" s="58">
        <v>0</v>
      </c>
      <c r="AG3442" s="58">
        <v>0</v>
      </c>
      <c r="AH3442" s="58">
        <v>0</v>
      </c>
      <c r="AI3442" s="58">
        <v>0</v>
      </c>
      <c r="AK3442" s="64">
        <f t="shared" si="53"/>
        <v>-2.9951750124325377E-3</v>
      </c>
    </row>
    <row r="3443" spans="1:37" x14ac:dyDescent="0.25">
      <c r="A3443">
        <v>3441</v>
      </c>
      <c r="B3443" s="1">
        <v>1.21E-2</v>
      </c>
      <c r="C3443" s="1">
        <v>-1.4113447331768863E-4</v>
      </c>
      <c r="D3443" s="58">
        <v>3.5981835343556721E-2</v>
      </c>
      <c r="E3443" s="58">
        <v>4.3723438412672351E-2</v>
      </c>
      <c r="F3443" s="58">
        <v>1.2842227948338576E-2</v>
      </c>
      <c r="G3443" s="58">
        <v>0.17592238006354838</v>
      </c>
      <c r="H3443" s="58">
        <v>2.565747380432018E-2</v>
      </c>
      <c r="I3443" s="58">
        <v>9.6126135584733874E-2</v>
      </c>
      <c r="J3443" s="58">
        <v>8.8801001309285824E-2</v>
      </c>
      <c r="K3443" s="58">
        <v>0.18510613722061819</v>
      </c>
      <c r="L3443" s="58">
        <v>0.14348333004931044</v>
      </c>
      <c r="M3443" s="58">
        <v>8.7564581341416453E-2</v>
      </c>
      <c r="N3443" s="58">
        <v>0.1047914589221989</v>
      </c>
      <c r="O3443" s="58">
        <v>0</v>
      </c>
      <c r="P3443" s="58">
        <v>0</v>
      </c>
      <c r="Q3443" s="58">
        <v>0</v>
      </c>
      <c r="R3443" s="58">
        <v>0</v>
      </c>
      <c r="S3443" s="58">
        <v>0</v>
      </c>
      <c r="T3443" s="58">
        <v>0</v>
      </c>
      <c r="U3443" s="58">
        <v>0</v>
      </c>
      <c r="V3443" s="58">
        <v>0</v>
      </c>
      <c r="W3443" s="58">
        <v>0</v>
      </c>
      <c r="X3443" s="58">
        <v>0</v>
      </c>
      <c r="Y3443" s="58">
        <v>0</v>
      </c>
      <c r="Z3443" s="58">
        <v>0</v>
      </c>
      <c r="AA3443" s="58">
        <v>0</v>
      </c>
      <c r="AB3443" s="58">
        <v>0</v>
      </c>
      <c r="AC3443" s="58">
        <v>0</v>
      </c>
      <c r="AD3443" s="58">
        <v>0</v>
      </c>
      <c r="AE3443" s="58">
        <v>0</v>
      </c>
      <c r="AF3443" s="58">
        <v>0</v>
      </c>
      <c r="AG3443" s="58">
        <v>0</v>
      </c>
      <c r="AH3443" s="58">
        <v>0</v>
      </c>
      <c r="AI3443" s="58">
        <v>0</v>
      </c>
      <c r="AK3443" s="64">
        <f t="shared" si="53"/>
        <v>-1.1664006059313109E-2</v>
      </c>
    </row>
    <row r="3444" spans="1:37" x14ac:dyDescent="0.25">
      <c r="A3444">
        <v>3442</v>
      </c>
      <c r="B3444" s="1">
        <v>1.2200000000000001E-2</v>
      </c>
      <c r="C3444" s="1">
        <v>-1.9793561377627418E-4</v>
      </c>
      <c r="D3444" s="58">
        <v>5.6988657756959667E-2</v>
      </c>
      <c r="E3444" s="58">
        <v>9.474375849537911E-2</v>
      </c>
      <c r="F3444" s="58">
        <v>0.15346338855988934</v>
      </c>
      <c r="G3444" s="58">
        <v>0.11413910228689078</v>
      </c>
      <c r="H3444" s="58">
        <v>8.5529807173768513E-2</v>
      </c>
      <c r="I3444" s="58">
        <v>0.14068102836945356</v>
      </c>
      <c r="J3444" s="58">
        <v>1.4762406306828218E-2</v>
      </c>
      <c r="K3444" s="58">
        <v>8.6576256570804394E-2</v>
      </c>
      <c r="L3444" s="58">
        <v>3.7820265201731221E-2</v>
      </c>
      <c r="M3444" s="58">
        <v>0.13922854378331528</v>
      </c>
      <c r="N3444" s="58">
        <v>7.6066785494979916E-2</v>
      </c>
      <c r="O3444" s="58">
        <v>0</v>
      </c>
      <c r="P3444" s="58">
        <v>0</v>
      </c>
      <c r="Q3444" s="58">
        <v>0</v>
      </c>
      <c r="R3444" s="58">
        <v>0</v>
      </c>
      <c r="S3444" s="58">
        <v>0</v>
      </c>
      <c r="T3444" s="58">
        <v>0</v>
      </c>
      <c r="U3444" s="58">
        <v>0</v>
      </c>
      <c r="V3444" s="58">
        <v>0</v>
      </c>
      <c r="W3444" s="58">
        <v>0</v>
      </c>
      <c r="X3444" s="58">
        <v>0</v>
      </c>
      <c r="Y3444" s="58">
        <v>0</v>
      </c>
      <c r="Z3444" s="58">
        <v>0</v>
      </c>
      <c r="AA3444" s="58">
        <v>0</v>
      </c>
      <c r="AB3444" s="58">
        <v>0</v>
      </c>
      <c r="AC3444" s="58">
        <v>0</v>
      </c>
      <c r="AD3444" s="58">
        <v>0</v>
      </c>
      <c r="AE3444" s="58">
        <v>0</v>
      </c>
      <c r="AF3444" s="58">
        <v>0</v>
      </c>
      <c r="AG3444" s="58">
        <v>0</v>
      </c>
      <c r="AH3444" s="58">
        <v>0</v>
      </c>
      <c r="AI3444" s="58">
        <v>0</v>
      </c>
      <c r="AK3444" s="64">
        <f t="shared" si="53"/>
        <v>-1.6224230637399521E-2</v>
      </c>
    </row>
    <row r="3445" spans="1:37" x14ac:dyDescent="0.25">
      <c r="A3445">
        <v>3443</v>
      </c>
      <c r="B3445" s="1">
        <v>1.1900000000000001E-2</v>
      </c>
      <c r="C3445" s="1">
        <v>-1.4363886387646764E-4</v>
      </c>
      <c r="D3445" s="58">
        <v>2.9355595757460547E-2</v>
      </c>
      <c r="E3445" s="58">
        <v>5.6436448699062003E-2</v>
      </c>
      <c r="F3445" s="58">
        <v>1.7838093714832505E-2</v>
      </c>
      <c r="G3445" s="58">
        <v>6.7915657459622679E-3</v>
      </c>
      <c r="H3445" s="58">
        <v>0.14392844664934532</v>
      </c>
      <c r="I3445" s="58">
        <v>0.19296410872970154</v>
      </c>
      <c r="J3445" s="58">
        <v>5.1282143768787064E-2</v>
      </c>
      <c r="K3445" s="58">
        <v>0.15596388483681484</v>
      </c>
      <c r="L3445" s="58">
        <v>0.19013267861517419</v>
      </c>
      <c r="M3445" s="58">
        <v>5.7454950908451E-2</v>
      </c>
      <c r="N3445" s="58">
        <v>9.7852082574408708E-2</v>
      </c>
      <c r="O3445" s="58">
        <v>0</v>
      </c>
      <c r="P3445" s="58">
        <v>0</v>
      </c>
      <c r="Q3445" s="58">
        <v>0</v>
      </c>
      <c r="R3445" s="58">
        <v>0</v>
      </c>
      <c r="S3445" s="58">
        <v>0</v>
      </c>
      <c r="T3445" s="58">
        <v>0</v>
      </c>
      <c r="U3445" s="58">
        <v>0</v>
      </c>
      <c r="V3445" s="58">
        <v>0</v>
      </c>
      <c r="W3445" s="58">
        <v>0</v>
      </c>
      <c r="X3445" s="58">
        <v>0</v>
      </c>
      <c r="Y3445" s="58">
        <v>0</v>
      </c>
      <c r="Z3445" s="58">
        <v>0</v>
      </c>
      <c r="AA3445" s="58">
        <v>0</v>
      </c>
      <c r="AB3445" s="58">
        <v>0</v>
      </c>
      <c r="AC3445" s="58">
        <v>0</v>
      </c>
      <c r="AD3445" s="58">
        <v>0</v>
      </c>
      <c r="AE3445" s="58">
        <v>0</v>
      </c>
      <c r="AF3445" s="58">
        <v>0</v>
      </c>
      <c r="AG3445" s="58">
        <v>0</v>
      </c>
      <c r="AH3445" s="58">
        <v>0</v>
      </c>
      <c r="AI3445" s="58">
        <v>0</v>
      </c>
      <c r="AK3445" s="64">
        <f t="shared" si="53"/>
        <v>-1.2070492762728372E-2</v>
      </c>
    </row>
    <row r="3446" spans="1:37" x14ac:dyDescent="0.25">
      <c r="A3446">
        <v>3444</v>
      </c>
      <c r="B3446" s="1">
        <v>1.0500000000000001E-2</v>
      </c>
      <c r="C3446" s="1">
        <v>-2.1713956861613211E-4</v>
      </c>
      <c r="D3446" s="58">
        <v>0.13907845079519335</v>
      </c>
      <c r="E3446" s="58">
        <v>1.7604347434205615E-2</v>
      </c>
      <c r="F3446" s="58">
        <v>0.12822608371670433</v>
      </c>
      <c r="G3446" s="58">
        <v>1.0705686306036119E-2</v>
      </c>
      <c r="H3446" s="58">
        <v>0.11232813656294835</v>
      </c>
      <c r="I3446" s="58">
        <v>5.3102171742910285E-2</v>
      </c>
      <c r="J3446" s="58">
        <v>0.11680510675661299</v>
      </c>
      <c r="K3446" s="58">
        <v>0.13014591922757043</v>
      </c>
      <c r="L3446" s="58">
        <v>0.1440620801487224</v>
      </c>
      <c r="M3446" s="58">
        <v>0.14071983683395886</v>
      </c>
      <c r="N3446" s="58">
        <v>7.2221804751373955E-3</v>
      </c>
      <c r="O3446" s="58">
        <v>0</v>
      </c>
      <c r="P3446" s="58">
        <v>0</v>
      </c>
      <c r="Q3446" s="58">
        <v>0</v>
      </c>
      <c r="R3446" s="58">
        <v>0</v>
      </c>
      <c r="S3446" s="58">
        <v>0</v>
      </c>
      <c r="T3446" s="58">
        <v>0</v>
      </c>
      <c r="U3446" s="58">
        <v>0</v>
      </c>
      <c r="V3446" s="58">
        <v>0</v>
      </c>
      <c r="W3446" s="58">
        <v>0</v>
      </c>
      <c r="X3446" s="58">
        <v>0</v>
      </c>
      <c r="Y3446" s="58">
        <v>0</v>
      </c>
      <c r="Z3446" s="58">
        <v>0</v>
      </c>
      <c r="AA3446" s="58">
        <v>0</v>
      </c>
      <c r="AB3446" s="58">
        <v>0</v>
      </c>
      <c r="AC3446" s="58">
        <v>0</v>
      </c>
      <c r="AD3446" s="58">
        <v>0</v>
      </c>
      <c r="AE3446" s="58">
        <v>0</v>
      </c>
      <c r="AF3446" s="58">
        <v>0</v>
      </c>
      <c r="AG3446" s="58">
        <v>0</v>
      </c>
      <c r="AH3446" s="58">
        <v>0</v>
      </c>
      <c r="AI3446" s="58">
        <v>0</v>
      </c>
      <c r="AK3446" s="64">
        <f t="shared" si="53"/>
        <v>-2.0679958915822104E-2</v>
      </c>
    </row>
    <row r="3447" spans="1:37" x14ac:dyDescent="0.25">
      <c r="A3447">
        <v>3445</v>
      </c>
      <c r="B3447" s="1">
        <v>1.15E-2</v>
      </c>
      <c r="C3447" s="1">
        <v>-2.5629652725035903E-4</v>
      </c>
      <c r="D3447" s="58">
        <v>5.4158531882225511E-2</v>
      </c>
      <c r="E3447" s="58">
        <v>3.6482031585971804E-2</v>
      </c>
      <c r="F3447" s="58">
        <v>0.18568955292643433</v>
      </c>
      <c r="G3447" s="58">
        <v>3.2498985069327468E-2</v>
      </c>
      <c r="H3447" s="58">
        <v>2.4779268144588605E-2</v>
      </c>
      <c r="I3447" s="58">
        <v>0.1865590956084737</v>
      </c>
      <c r="J3447" s="58">
        <v>0.16720112403979565</v>
      </c>
      <c r="K3447" s="58">
        <v>7.01045588239671E-2</v>
      </c>
      <c r="L3447" s="58">
        <v>5.7034374865508018E-2</v>
      </c>
      <c r="M3447" s="58">
        <v>0.17195700218774926</v>
      </c>
      <c r="N3447" s="58">
        <v>1.3535474865958498E-2</v>
      </c>
      <c r="O3447" s="58">
        <v>0</v>
      </c>
      <c r="P3447" s="58">
        <v>0</v>
      </c>
      <c r="Q3447" s="58">
        <v>0</v>
      </c>
      <c r="R3447" s="58">
        <v>0</v>
      </c>
      <c r="S3447" s="58">
        <v>0</v>
      </c>
      <c r="T3447" s="58">
        <v>0</v>
      </c>
      <c r="U3447" s="58">
        <v>0</v>
      </c>
      <c r="V3447" s="58">
        <v>0</v>
      </c>
      <c r="W3447" s="58">
        <v>0</v>
      </c>
      <c r="X3447" s="58">
        <v>0</v>
      </c>
      <c r="Y3447" s="58">
        <v>0</v>
      </c>
      <c r="Z3447" s="58">
        <v>0</v>
      </c>
      <c r="AA3447" s="58">
        <v>0</v>
      </c>
      <c r="AB3447" s="58">
        <v>0</v>
      </c>
      <c r="AC3447" s="58">
        <v>0</v>
      </c>
      <c r="AD3447" s="58">
        <v>0</v>
      </c>
      <c r="AE3447" s="58">
        <v>0</v>
      </c>
      <c r="AF3447" s="58">
        <v>0</v>
      </c>
      <c r="AG3447" s="58">
        <v>0</v>
      </c>
      <c r="AH3447" s="58">
        <v>0</v>
      </c>
      <c r="AI3447" s="58">
        <v>0</v>
      </c>
      <c r="AK3447" s="64">
        <f t="shared" si="53"/>
        <v>-2.228665454350948E-2</v>
      </c>
    </row>
    <row r="3448" spans="1:37" x14ac:dyDescent="0.25">
      <c r="A3448">
        <v>3446</v>
      </c>
      <c r="B3448" s="1">
        <v>9.5999999999999992E-3</v>
      </c>
      <c r="C3448" s="1">
        <v>-3.5049112572547699E-4</v>
      </c>
      <c r="D3448" s="58">
        <v>0.10553142248490703</v>
      </c>
      <c r="E3448" s="58">
        <v>2.088629795583526E-2</v>
      </c>
      <c r="F3448" s="58">
        <v>0.20267956052353961</v>
      </c>
      <c r="G3448" s="58">
        <v>6.7566015130278129E-2</v>
      </c>
      <c r="H3448" s="58">
        <v>9.8886146683204695E-2</v>
      </c>
      <c r="I3448" s="58">
        <v>8.2785749335403613E-2</v>
      </c>
      <c r="J3448" s="58">
        <v>4.4406986923729583E-3</v>
      </c>
      <c r="K3448" s="58">
        <v>6.7652496411988963E-2</v>
      </c>
      <c r="L3448" s="58">
        <v>2.4649917195345414E-2</v>
      </c>
      <c r="M3448" s="58">
        <v>0.24634357691420308</v>
      </c>
      <c r="N3448" s="58">
        <v>7.8578118672921374E-2</v>
      </c>
      <c r="O3448" s="58">
        <v>0</v>
      </c>
      <c r="P3448" s="58">
        <v>0</v>
      </c>
      <c r="Q3448" s="58">
        <v>0</v>
      </c>
      <c r="R3448" s="58">
        <v>0</v>
      </c>
      <c r="S3448" s="58">
        <v>0</v>
      </c>
      <c r="T3448" s="58">
        <v>0</v>
      </c>
      <c r="U3448" s="58">
        <v>0</v>
      </c>
      <c r="V3448" s="58">
        <v>0</v>
      </c>
      <c r="W3448" s="58">
        <v>0</v>
      </c>
      <c r="X3448" s="58">
        <v>0</v>
      </c>
      <c r="Y3448" s="58">
        <v>0</v>
      </c>
      <c r="Z3448" s="58">
        <v>0</v>
      </c>
      <c r="AA3448" s="58">
        <v>0</v>
      </c>
      <c r="AB3448" s="58">
        <v>0</v>
      </c>
      <c r="AC3448" s="58">
        <v>0</v>
      </c>
      <c r="AD3448" s="58">
        <v>0</v>
      </c>
      <c r="AE3448" s="58">
        <v>0</v>
      </c>
      <c r="AF3448" s="58">
        <v>0</v>
      </c>
      <c r="AG3448" s="58">
        <v>0</v>
      </c>
      <c r="AH3448" s="58">
        <v>0</v>
      </c>
      <c r="AI3448" s="58">
        <v>0</v>
      </c>
      <c r="AK3448" s="64">
        <f t="shared" si="53"/>
        <v>-3.6509492263070521E-2</v>
      </c>
    </row>
    <row r="3449" spans="1:37" x14ac:dyDescent="0.25">
      <c r="A3449">
        <v>3447</v>
      </c>
      <c r="B3449" s="1">
        <v>1.18E-2</v>
      </c>
      <c r="C3449" s="1">
        <v>-2.546911974097483E-4</v>
      </c>
      <c r="D3449" s="58">
        <v>2.6576072948717E-2</v>
      </c>
      <c r="E3449" s="58">
        <v>4.3984878363376542E-2</v>
      </c>
      <c r="F3449" s="58">
        <v>0.14743809384236853</v>
      </c>
      <c r="G3449" s="58">
        <v>0.13719319491050289</v>
      </c>
      <c r="H3449" s="58">
        <v>0.13715698717875885</v>
      </c>
      <c r="I3449" s="58">
        <v>8.7130480777092151E-2</v>
      </c>
      <c r="J3449" s="58">
        <v>7.7253008362931488E-2</v>
      </c>
      <c r="K3449" s="58">
        <v>0.12400526094191815</v>
      </c>
      <c r="L3449" s="58">
        <v>6.101145946125907E-2</v>
      </c>
      <c r="M3449" s="58">
        <v>0.11403042624281025</v>
      </c>
      <c r="N3449" s="58">
        <v>4.4220136970265111E-2</v>
      </c>
      <c r="O3449" s="58">
        <v>0</v>
      </c>
      <c r="P3449" s="58">
        <v>0</v>
      </c>
      <c r="Q3449" s="58">
        <v>0</v>
      </c>
      <c r="R3449" s="58">
        <v>0</v>
      </c>
      <c r="S3449" s="58">
        <v>0</v>
      </c>
      <c r="T3449" s="58">
        <v>0</v>
      </c>
      <c r="U3449" s="58">
        <v>0</v>
      </c>
      <c r="V3449" s="58">
        <v>0</v>
      </c>
      <c r="W3449" s="58">
        <v>0</v>
      </c>
      <c r="X3449" s="58">
        <v>0</v>
      </c>
      <c r="Y3449" s="58">
        <v>0</v>
      </c>
      <c r="Z3449" s="58">
        <v>0</v>
      </c>
      <c r="AA3449" s="58">
        <v>0</v>
      </c>
      <c r="AB3449" s="58">
        <v>0</v>
      </c>
      <c r="AC3449" s="58">
        <v>0</v>
      </c>
      <c r="AD3449" s="58">
        <v>0</v>
      </c>
      <c r="AE3449" s="58">
        <v>0</v>
      </c>
      <c r="AF3449" s="58">
        <v>0</v>
      </c>
      <c r="AG3449" s="58">
        <v>0</v>
      </c>
      <c r="AH3449" s="58">
        <v>0</v>
      </c>
      <c r="AI3449" s="58">
        <v>0</v>
      </c>
      <c r="AK3449" s="64">
        <f t="shared" si="53"/>
        <v>-2.1583999780487143E-2</v>
      </c>
    </row>
    <row r="3450" spans="1:37" x14ac:dyDescent="0.25">
      <c r="A3450">
        <v>3448</v>
      </c>
      <c r="B3450" s="1">
        <v>9.1999999999999998E-3</v>
      </c>
      <c r="C3450" s="1">
        <v>3.1811254789798995E-4</v>
      </c>
      <c r="D3450" s="58">
        <v>8.0579682956604809E-3</v>
      </c>
      <c r="E3450" s="58">
        <v>4.1321589199320628E-2</v>
      </c>
      <c r="F3450" s="58">
        <v>3.8520516401227716E-3</v>
      </c>
      <c r="G3450" s="58">
        <v>0.21138897006799434</v>
      </c>
      <c r="H3450" s="58">
        <v>3.4230829626809643E-2</v>
      </c>
      <c r="I3450" s="58">
        <v>6.6139430558603351E-6</v>
      </c>
      <c r="J3450" s="58">
        <v>0.10001168985459337</v>
      </c>
      <c r="K3450" s="58">
        <v>5.473885249663802E-2</v>
      </c>
      <c r="L3450" s="58">
        <v>0.18232369250963887</v>
      </c>
      <c r="M3450" s="58">
        <v>0.18223947953098957</v>
      </c>
      <c r="N3450" s="58">
        <v>0.18182826283517653</v>
      </c>
      <c r="O3450" s="58">
        <v>0</v>
      </c>
      <c r="P3450" s="58">
        <v>0</v>
      </c>
      <c r="Q3450" s="58">
        <v>0</v>
      </c>
      <c r="R3450" s="58">
        <v>0</v>
      </c>
      <c r="S3450" s="58">
        <v>0</v>
      </c>
      <c r="T3450" s="58">
        <v>0</v>
      </c>
      <c r="U3450" s="58">
        <v>0</v>
      </c>
      <c r="V3450" s="58">
        <v>0</v>
      </c>
      <c r="W3450" s="58">
        <v>0</v>
      </c>
      <c r="X3450" s="58">
        <v>0</v>
      </c>
      <c r="Y3450" s="58">
        <v>0</v>
      </c>
      <c r="Z3450" s="58">
        <v>0</v>
      </c>
      <c r="AA3450" s="58">
        <v>0</v>
      </c>
      <c r="AB3450" s="58">
        <v>0</v>
      </c>
      <c r="AC3450" s="58">
        <v>0</v>
      </c>
      <c r="AD3450" s="58">
        <v>0</v>
      </c>
      <c r="AE3450" s="58">
        <v>0</v>
      </c>
      <c r="AF3450" s="58">
        <v>0</v>
      </c>
      <c r="AG3450" s="58">
        <v>0</v>
      </c>
      <c r="AH3450" s="58">
        <v>0</v>
      </c>
      <c r="AI3450" s="58">
        <v>0</v>
      </c>
      <c r="AK3450" s="64">
        <f t="shared" si="53"/>
        <v>3.4577450858477167E-2</v>
      </c>
    </row>
    <row r="3451" spans="1:37" x14ac:dyDescent="0.25">
      <c r="A3451">
        <v>3449</v>
      </c>
      <c r="B3451" s="1">
        <v>1.12E-2</v>
      </c>
      <c r="C3451" s="1">
        <v>-2.6292653143032002E-4</v>
      </c>
      <c r="D3451" s="58">
        <v>8.660882962611785E-2</v>
      </c>
      <c r="E3451" s="58">
        <v>1.836867242572808E-2</v>
      </c>
      <c r="F3451" s="58">
        <v>7.6647918320057018E-2</v>
      </c>
      <c r="G3451" s="58">
        <v>0.14588697839129788</v>
      </c>
      <c r="H3451" s="58">
        <v>0.11526697428555788</v>
      </c>
      <c r="I3451" s="58">
        <v>0.13931059335697407</v>
      </c>
      <c r="J3451" s="58">
        <v>1.7780491890481757E-2</v>
      </c>
      <c r="K3451" s="58">
        <v>0.10453250974918794</v>
      </c>
      <c r="L3451" s="58">
        <v>6.4227143380353166E-2</v>
      </c>
      <c r="M3451" s="58">
        <v>0.12309708870642716</v>
      </c>
      <c r="N3451" s="58">
        <v>0.10827279986781728</v>
      </c>
      <c r="O3451" s="58">
        <v>0</v>
      </c>
      <c r="P3451" s="58">
        <v>0</v>
      </c>
      <c r="Q3451" s="58">
        <v>0</v>
      </c>
      <c r="R3451" s="58">
        <v>0</v>
      </c>
      <c r="S3451" s="58">
        <v>0</v>
      </c>
      <c r="T3451" s="58">
        <v>0</v>
      </c>
      <c r="U3451" s="58">
        <v>0</v>
      </c>
      <c r="V3451" s="58">
        <v>0</v>
      </c>
      <c r="W3451" s="58">
        <v>0</v>
      </c>
      <c r="X3451" s="58">
        <v>0</v>
      </c>
      <c r="Y3451" s="58">
        <v>0</v>
      </c>
      <c r="Z3451" s="58">
        <v>0</v>
      </c>
      <c r="AA3451" s="58">
        <v>0</v>
      </c>
      <c r="AB3451" s="58">
        <v>0</v>
      </c>
      <c r="AC3451" s="58">
        <v>0</v>
      </c>
      <c r="AD3451" s="58">
        <v>0</v>
      </c>
      <c r="AE3451" s="58">
        <v>0</v>
      </c>
      <c r="AF3451" s="58">
        <v>0</v>
      </c>
      <c r="AG3451" s="58">
        <v>0</v>
      </c>
      <c r="AH3451" s="58">
        <v>0</v>
      </c>
      <c r="AI3451" s="58">
        <v>0</v>
      </c>
      <c r="AK3451" s="64">
        <f t="shared" si="53"/>
        <v>-2.347558316342143E-2</v>
      </c>
    </row>
    <row r="3452" spans="1:37" x14ac:dyDescent="0.25">
      <c r="A3452">
        <v>3450</v>
      </c>
      <c r="B3452" s="1">
        <v>0.01</v>
      </c>
      <c r="C3452" s="1">
        <v>4.128812288618908E-5</v>
      </c>
      <c r="D3452" s="58">
        <v>0.1004127332090642</v>
      </c>
      <c r="E3452" s="58">
        <v>6.1104606827584625E-2</v>
      </c>
      <c r="F3452" s="58">
        <v>0.11976756532102217</v>
      </c>
      <c r="G3452" s="58">
        <v>6.2773494021179821E-2</v>
      </c>
      <c r="H3452" s="58">
        <v>0.10254819138137482</v>
      </c>
      <c r="I3452" s="58">
        <v>8.9925701935725175E-2</v>
      </c>
      <c r="J3452" s="58">
        <v>8.4280754115684378E-2</v>
      </c>
      <c r="K3452" s="58">
        <v>3.5056327726829158E-2</v>
      </c>
      <c r="L3452" s="58">
        <v>9.1711375090983718E-2</v>
      </c>
      <c r="M3452" s="58">
        <v>0.11209006929500354</v>
      </c>
      <c r="N3452" s="58">
        <v>0.14032918107554843</v>
      </c>
      <c r="O3452" s="58">
        <v>0</v>
      </c>
      <c r="P3452" s="58">
        <v>0</v>
      </c>
      <c r="Q3452" s="58">
        <v>0</v>
      </c>
      <c r="R3452" s="58">
        <v>0</v>
      </c>
      <c r="S3452" s="58">
        <v>0</v>
      </c>
      <c r="T3452" s="58">
        <v>0</v>
      </c>
      <c r="U3452" s="58">
        <v>0</v>
      </c>
      <c r="V3452" s="58">
        <v>0</v>
      </c>
      <c r="W3452" s="58">
        <v>0</v>
      </c>
      <c r="X3452" s="58">
        <v>0</v>
      </c>
      <c r="Y3452" s="58">
        <v>0</v>
      </c>
      <c r="Z3452" s="58">
        <v>0</v>
      </c>
      <c r="AA3452" s="58">
        <v>0</v>
      </c>
      <c r="AB3452" s="58">
        <v>0</v>
      </c>
      <c r="AC3452" s="58">
        <v>0</v>
      </c>
      <c r="AD3452" s="58">
        <v>0</v>
      </c>
      <c r="AE3452" s="58">
        <v>0</v>
      </c>
      <c r="AF3452" s="58">
        <v>0</v>
      </c>
      <c r="AG3452" s="58">
        <v>0</v>
      </c>
      <c r="AH3452" s="58">
        <v>0</v>
      </c>
      <c r="AI3452" s="58">
        <v>0</v>
      </c>
      <c r="AK3452" s="64">
        <f t="shared" si="53"/>
        <v>4.1288122886189082E-3</v>
      </c>
    </row>
    <row r="3453" spans="1:37" x14ac:dyDescent="0.25">
      <c r="A3453">
        <v>3451</v>
      </c>
      <c r="B3453" s="1">
        <v>1.0500000000000001E-2</v>
      </c>
      <c r="C3453" s="1">
        <v>8.1037045511495062E-5</v>
      </c>
      <c r="D3453" s="58">
        <v>9.158342049301553E-2</v>
      </c>
      <c r="E3453" s="58">
        <v>9.422653115040508E-2</v>
      </c>
      <c r="F3453" s="58">
        <v>1.0102158144623737E-2</v>
      </c>
      <c r="G3453" s="58">
        <v>4.3500538992888513E-2</v>
      </c>
      <c r="H3453" s="58">
        <v>3.1940012927032919E-2</v>
      </c>
      <c r="I3453" s="58">
        <v>4.5136523145091111E-2</v>
      </c>
      <c r="J3453" s="58">
        <v>9.1419650238203212E-2</v>
      </c>
      <c r="K3453" s="58">
        <v>0.14617156582644836</v>
      </c>
      <c r="L3453" s="58">
        <v>0.16452035851925337</v>
      </c>
      <c r="M3453" s="58">
        <v>0.18933254496233201</v>
      </c>
      <c r="N3453" s="58">
        <v>9.2066695600706155E-2</v>
      </c>
      <c r="O3453" s="58">
        <v>0</v>
      </c>
      <c r="P3453" s="58">
        <v>0</v>
      </c>
      <c r="Q3453" s="58">
        <v>0</v>
      </c>
      <c r="R3453" s="58">
        <v>0</v>
      </c>
      <c r="S3453" s="58">
        <v>0</v>
      </c>
      <c r="T3453" s="58">
        <v>0</v>
      </c>
      <c r="U3453" s="58">
        <v>0</v>
      </c>
      <c r="V3453" s="58">
        <v>0</v>
      </c>
      <c r="W3453" s="58">
        <v>0</v>
      </c>
      <c r="X3453" s="58">
        <v>0</v>
      </c>
      <c r="Y3453" s="58">
        <v>0</v>
      </c>
      <c r="Z3453" s="58">
        <v>0</v>
      </c>
      <c r="AA3453" s="58">
        <v>0</v>
      </c>
      <c r="AB3453" s="58">
        <v>0</v>
      </c>
      <c r="AC3453" s="58">
        <v>0</v>
      </c>
      <c r="AD3453" s="58">
        <v>0</v>
      </c>
      <c r="AE3453" s="58">
        <v>0</v>
      </c>
      <c r="AF3453" s="58">
        <v>0</v>
      </c>
      <c r="AG3453" s="58">
        <v>0</v>
      </c>
      <c r="AH3453" s="58">
        <v>0</v>
      </c>
      <c r="AI3453" s="58">
        <v>0</v>
      </c>
      <c r="AK3453" s="64">
        <f t="shared" si="53"/>
        <v>7.7178138582376246E-3</v>
      </c>
    </row>
    <row r="3454" spans="1:37" x14ac:dyDescent="0.25">
      <c r="A3454">
        <v>3452</v>
      </c>
      <c r="B3454" s="1">
        <v>1.21E-2</v>
      </c>
      <c r="C3454" s="1">
        <v>9.9305655853963544E-5</v>
      </c>
      <c r="D3454" s="58">
        <v>0.10251787934929986</v>
      </c>
      <c r="E3454" s="58">
        <v>0.10472887599487074</v>
      </c>
      <c r="F3454" s="58">
        <v>7.2444059534325964E-2</v>
      </c>
      <c r="G3454" s="58">
        <v>4.2581125227577066E-3</v>
      </c>
      <c r="H3454" s="58">
        <v>8.9240010821728888E-2</v>
      </c>
      <c r="I3454" s="58">
        <v>0.15052792388243513</v>
      </c>
      <c r="J3454" s="58">
        <v>0.14050428075947519</v>
      </c>
      <c r="K3454" s="58">
        <v>7.3801810577340421E-2</v>
      </c>
      <c r="L3454" s="58">
        <v>0.1358435570713197</v>
      </c>
      <c r="M3454" s="58">
        <v>6.2137017086963717E-2</v>
      </c>
      <c r="N3454" s="58">
        <v>6.3996472399482696E-2</v>
      </c>
      <c r="O3454" s="58">
        <v>0</v>
      </c>
      <c r="P3454" s="58">
        <v>0</v>
      </c>
      <c r="Q3454" s="58">
        <v>0</v>
      </c>
      <c r="R3454" s="58">
        <v>0</v>
      </c>
      <c r="S3454" s="58">
        <v>0</v>
      </c>
      <c r="T3454" s="58">
        <v>0</v>
      </c>
      <c r="U3454" s="58">
        <v>0</v>
      </c>
      <c r="V3454" s="58">
        <v>0</v>
      </c>
      <c r="W3454" s="58">
        <v>0</v>
      </c>
      <c r="X3454" s="58">
        <v>0</v>
      </c>
      <c r="Y3454" s="58">
        <v>0</v>
      </c>
      <c r="Z3454" s="58">
        <v>0</v>
      </c>
      <c r="AA3454" s="58">
        <v>0</v>
      </c>
      <c r="AB3454" s="58">
        <v>0</v>
      </c>
      <c r="AC3454" s="58">
        <v>0</v>
      </c>
      <c r="AD3454" s="58">
        <v>0</v>
      </c>
      <c r="AE3454" s="58">
        <v>0</v>
      </c>
      <c r="AF3454" s="58">
        <v>0</v>
      </c>
      <c r="AG3454" s="58">
        <v>0</v>
      </c>
      <c r="AH3454" s="58">
        <v>0</v>
      </c>
      <c r="AI3454" s="58">
        <v>0</v>
      </c>
      <c r="AK3454" s="64">
        <f t="shared" si="53"/>
        <v>8.2070789961953342E-3</v>
      </c>
    </row>
    <row r="3455" spans="1:37" x14ac:dyDescent="0.25">
      <c r="A3455">
        <v>3453</v>
      </c>
      <c r="B3455" s="1">
        <v>1.29E-2</v>
      </c>
      <c r="C3455" s="1">
        <v>5.6743067989284296E-5</v>
      </c>
      <c r="D3455" s="58">
        <v>0.1294663302498289</v>
      </c>
      <c r="E3455" s="58">
        <v>0.12468607644865223</v>
      </c>
      <c r="F3455" s="58">
        <v>6.7152347261497214E-2</v>
      </c>
      <c r="G3455" s="58">
        <v>6.4050144732076084E-2</v>
      </c>
      <c r="H3455" s="58">
        <v>1.4302159666111593E-2</v>
      </c>
      <c r="I3455" s="58">
        <v>0.13721009999055586</v>
      </c>
      <c r="J3455" s="58">
        <v>0.11915825868283017</v>
      </c>
      <c r="K3455" s="58">
        <v>9.4649654895934424E-2</v>
      </c>
      <c r="L3455" s="58">
        <v>0.11099829681909039</v>
      </c>
      <c r="M3455" s="58">
        <v>0.11363090144916804</v>
      </c>
      <c r="N3455" s="58">
        <v>2.4695729804255048E-2</v>
      </c>
      <c r="O3455" s="58">
        <v>0</v>
      </c>
      <c r="P3455" s="58">
        <v>0</v>
      </c>
      <c r="Q3455" s="58">
        <v>0</v>
      </c>
      <c r="R3455" s="58">
        <v>0</v>
      </c>
      <c r="S3455" s="58">
        <v>0</v>
      </c>
      <c r="T3455" s="58">
        <v>0</v>
      </c>
      <c r="U3455" s="58">
        <v>0</v>
      </c>
      <c r="V3455" s="58">
        <v>0</v>
      </c>
      <c r="W3455" s="58">
        <v>0</v>
      </c>
      <c r="X3455" s="58">
        <v>0</v>
      </c>
      <c r="Y3455" s="58">
        <v>0</v>
      </c>
      <c r="Z3455" s="58">
        <v>0</v>
      </c>
      <c r="AA3455" s="58">
        <v>0</v>
      </c>
      <c r="AB3455" s="58">
        <v>0</v>
      </c>
      <c r="AC3455" s="58">
        <v>0</v>
      </c>
      <c r="AD3455" s="58">
        <v>0</v>
      </c>
      <c r="AE3455" s="58">
        <v>0</v>
      </c>
      <c r="AF3455" s="58">
        <v>0</v>
      </c>
      <c r="AG3455" s="58">
        <v>0</v>
      </c>
      <c r="AH3455" s="58">
        <v>0</v>
      </c>
      <c r="AI3455" s="58">
        <v>0</v>
      </c>
      <c r="AK3455" s="64">
        <f t="shared" si="53"/>
        <v>4.39868744102979E-3</v>
      </c>
    </row>
    <row r="3456" spans="1:37" x14ac:dyDescent="0.25">
      <c r="A3456">
        <v>3454</v>
      </c>
      <c r="B3456" s="1">
        <v>1.3299999999999999E-2</v>
      </c>
      <c r="C3456" s="1">
        <v>-1.3700004061261198E-4</v>
      </c>
      <c r="D3456" s="58">
        <v>9.1184077902658631E-2</v>
      </c>
      <c r="E3456" s="58">
        <v>8.0916352200382527E-2</v>
      </c>
      <c r="F3456" s="58">
        <v>0.12983778256607517</v>
      </c>
      <c r="G3456" s="58">
        <v>0.11606412698260427</v>
      </c>
      <c r="H3456" s="58">
        <v>6.8203781808567135E-2</v>
      </c>
      <c r="I3456" s="58">
        <v>0.10748051301481119</v>
      </c>
      <c r="J3456" s="58">
        <v>0.12116948145806111</v>
      </c>
      <c r="K3456" s="58">
        <v>0.13049408295520035</v>
      </c>
      <c r="L3456" s="58">
        <v>0.1086009236305852</v>
      </c>
      <c r="M3456" s="58">
        <v>1.4000673497508696E-2</v>
      </c>
      <c r="N3456" s="58">
        <v>3.2048203983545798E-2</v>
      </c>
      <c r="O3456" s="58">
        <v>0</v>
      </c>
      <c r="P3456" s="58">
        <v>0</v>
      </c>
      <c r="Q3456" s="58">
        <v>0</v>
      </c>
      <c r="R3456" s="58">
        <v>0</v>
      </c>
      <c r="S3456" s="58">
        <v>0</v>
      </c>
      <c r="T3456" s="58">
        <v>0</v>
      </c>
      <c r="U3456" s="58">
        <v>0</v>
      </c>
      <c r="V3456" s="58">
        <v>0</v>
      </c>
      <c r="W3456" s="58">
        <v>0</v>
      </c>
      <c r="X3456" s="58">
        <v>0</v>
      </c>
      <c r="Y3456" s="58">
        <v>0</v>
      </c>
      <c r="Z3456" s="58">
        <v>0</v>
      </c>
      <c r="AA3456" s="58">
        <v>0</v>
      </c>
      <c r="AB3456" s="58">
        <v>0</v>
      </c>
      <c r="AC3456" s="58">
        <v>0</v>
      </c>
      <c r="AD3456" s="58">
        <v>0</v>
      </c>
      <c r="AE3456" s="58">
        <v>0</v>
      </c>
      <c r="AF3456" s="58">
        <v>0</v>
      </c>
      <c r="AG3456" s="58">
        <v>0</v>
      </c>
      <c r="AH3456" s="58">
        <v>0</v>
      </c>
      <c r="AI3456" s="58">
        <v>0</v>
      </c>
      <c r="AK3456" s="64">
        <f t="shared" si="53"/>
        <v>-1.0300754933279097E-2</v>
      </c>
    </row>
    <row r="3457" spans="1:37" x14ac:dyDescent="0.25">
      <c r="A3457">
        <v>3455</v>
      </c>
      <c r="B3457" s="1">
        <v>1.2E-2</v>
      </c>
      <c r="C3457" s="1">
        <v>-2.6073143292548446E-4</v>
      </c>
      <c r="D3457" s="58">
        <v>3.3062669391845607E-2</v>
      </c>
      <c r="E3457" s="58">
        <v>4.8088623191442123E-2</v>
      </c>
      <c r="F3457" s="58">
        <v>0.19820866834609008</v>
      </c>
      <c r="G3457" s="58">
        <v>0.11409762677320222</v>
      </c>
      <c r="H3457" s="58">
        <v>0.18048484409058255</v>
      </c>
      <c r="I3457" s="58">
        <v>0.1672947505645318</v>
      </c>
      <c r="J3457" s="58">
        <v>4.2750286554540627E-2</v>
      </c>
      <c r="K3457" s="58">
        <v>4.2833795833561207E-2</v>
      </c>
      <c r="L3457" s="58">
        <v>2.6707116803786346E-2</v>
      </c>
      <c r="M3457" s="58">
        <v>0.11890963893766557</v>
      </c>
      <c r="N3457" s="58">
        <v>2.7561979512752084E-2</v>
      </c>
      <c r="O3457" s="58">
        <v>0</v>
      </c>
      <c r="P3457" s="58">
        <v>0</v>
      </c>
      <c r="Q3457" s="58">
        <v>0</v>
      </c>
      <c r="R3457" s="58">
        <v>0</v>
      </c>
      <c r="S3457" s="58">
        <v>0</v>
      </c>
      <c r="T3457" s="58">
        <v>0</v>
      </c>
      <c r="U3457" s="58">
        <v>0</v>
      </c>
      <c r="V3457" s="58">
        <v>0</v>
      </c>
      <c r="W3457" s="58">
        <v>0</v>
      </c>
      <c r="X3457" s="58">
        <v>0</v>
      </c>
      <c r="Y3457" s="58">
        <v>0</v>
      </c>
      <c r="Z3457" s="58">
        <v>0</v>
      </c>
      <c r="AA3457" s="58">
        <v>0</v>
      </c>
      <c r="AB3457" s="58">
        <v>0</v>
      </c>
      <c r="AC3457" s="58">
        <v>0</v>
      </c>
      <c r="AD3457" s="58">
        <v>0</v>
      </c>
      <c r="AE3457" s="58">
        <v>0</v>
      </c>
      <c r="AF3457" s="58">
        <v>0</v>
      </c>
      <c r="AG3457" s="58">
        <v>0</v>
      </c>
      <c r="AH3457" s="58">
        <v>0</v>
      </c>
      <c r="AI3457" s="58">
        <v>0</v>
      </c>
      <c r="AK3457" s="64">
        <f t="shared" si="53"/>
        <v>-2.1727619410457037E-2</v>
      </c>
    </row>
    <row r="3458" spans="1:37" x14ac:dyDescent="0.25">
      <c r="A3458">
        <v>3456</v>
      </c>
      <c r="B3458" s="1">
        <v>1.29E-2</v>
      </c>
      <c r="C3458" s="1">
        <v>5.5501160799289089E-5</v>
      </c>
      <c r="D3458" s="58">
        <v>3.3215405207266992E-2</v>
      </c>
      <c r="E3458" s="58">
        <v>0.130765705036127</v>
      </c>
      <c r="F3458" s="58">
        <v>4.0067914976948489E-3</v>
      </c>
      <c r="G3458" s="58">
        <v>0.16259853665158519</v>
      </c>
      <c r="H3458" s="58">
        <v>0.14783912533304283</v>
      </c>
      <c r="I3458" s="58">
        <v>6.5695256032745356E-2</v>
      </c>
      <c r="J3458" s="58">
        <v>1.357551272370448E-2</v>
      </c>
      <c r="K3458" s="58">
        <v>0.15109438572883455</v>
      </c>
      <c r="L3458" s="58">
        <v>0.10877189349595486</v>
      </c>
      <c r="M3458" s="58">
        <v>0.11191388865905613</v>
      </c>
      <c r="N3458" s="58">
        <v>7.0523499633987879E-2</v>
      </c>
      <c r="O3458" s="58">
        <v>0</v>
      </c>
      <c r="P3458" s="58">
        <v>0</v>
      </c>
      <c r="Q3458" s="58">
        <v>0</v>
      </c>
      <c r="R3458" s="58">
        <v>0</v>
      </c>
      <c r="S3458" s="58">
        <v>0</v>
      </c>
      <c r="T3458" s="58">
        <v>0</v>
      </c>
      <c r="U3458" s="58">
        <v>0</v>
      </c>
      <c r="V3458" s="58">
        <v>0</v>
      </c>
      <c r="W3458" s="58">
        <v>0</v>
      </c>
      <c r="X3458" s="58">
        <v>0</v>
      </c>
      <c r="Y3458" s="58">
        <v>0</v>
      </c>
      <c r="Z3458" s="58">
        <v>0</v>
      </c>
      <c r="AA3458" s="58">
        <v>0</v>
      </c>
      <c r="AB3458" s="58">
        <v>0</v>
      </c>
      <c r="AC3458" s="58">
        <v>0</v>
      </c>
      <c r="AD3458" s="58">
        <v>0</v>
      </c>
      <c r="AE3458" s="58">
        <v>0</v>
      </c>
      <c r="AF3458" s="58">
        <v>0</v>
      </c>
      <c r="AG3458" s="58">
        <v>0</v>
      </c>
      <c r="AH3458" s="58">
        <v>0</v>
      </c>
      <c r="AI3458" s="58">
        <v>0</v>
      </c>
      <c r="AK3458" s="64">
        <f t="shared" si="53"/>
        <v>4.3024155658363634E-3</v>
      </c>
    </row>
    <row r="3459" spans="1:37" x14ac:dyDescent="0.25">
      <c r="A3459">
        <v>3457</v>
      </c>
      <c r="B3459" s="1">
        <v>1.29E-2</v>
      </c>
      <c r="C3459" s="1">
        <v>-7.0250135996264366E-5</v>
      </c>
      <c r="D3459" s="58">
        <v>9.632020630261913E-2</v>
      </c>
      <c r="E3459" s="58">
        <v>0.13919786132252646</v>
      </c>
      <c r="F3459" s="58">
        <v>0.15068809567490349</v>
      </c>
      <c r="G3459" s="58">
        <v>7.3360815324671924E-2</v>
      </c>
      <c r="H3459" s="58">
        <v>2.2538796929784034E-2</v>
      </c>
      <c r="I3459" s="58">
        <v>6.2025979342801955E-2</v>
      </c>
      <c r="J3459" s="58">
        <v>6.9796208823163008E-2</v>
      </c>
      <c r="K3459" s="58">
        <v>0.11893904263439566</v>
      </c>
      <c r="L3459" s="58">
        <v>6.2641075381365388E-2</v>
      </c>
      <c r="M3459" s="58">
        <v>0.15803861317138493</v>
      </c>
      <c r="N3459" s="58">
        <v>4.645330509238399E-2</v>
      </c>
      <c r="O3459" s="58">
        <v>0</v>
      </c>
      <c r="P3459" s="58">
        <v>0</v>
      </c>
      <c r="Q3459" s="58">
        <v>0</v>
      </c>
      <c r="R3459" s="58">
        <v>0</v>
      </c>
      <c r="S3459" s="58">
        <v>0</v>
      </c>
      <c r="T3459" s="58">
        <v>0</v>
      </c>
      <c r="U3459" s="58">
        <v>0</v>
      </c>
      <c r="V3459" s="58">
        <v>0</v>
      </c>
      <c r="W3459" s="58">
        <v>0</v>
      </c>
      <c r="X3459" s="58">
        <v>0</v>
      </c>
      <c r="Y3459" s="58">
        <v>0</v>
      </c>
      <c r="Z3459" s="58">
        <v>0</v>
      </c>
      <c r="AA3459" s="58">
        <v>0</v>
      </c>
      <c r="AB3459" s="58">
        <v>0</v>
      </c>
      <c r="AC3459" s="58">
        <v>0</v>
      </c>
      <c r="AD3459" s="58">
        <v>0</v>
      </c>
      <c r="AE3459" s="58">
        <v>0</v>
      </c>
      <c r="AF3459" s="58">
        <v>0</v>
      </c>
      <c r="AG3459" s="58">
        <v>0</v>
      </c>
      <c r="AH3459" s="58">
        <v>0</v>
      </c>
      <c r="AI3459" s="58">
        <v>0</v>
      </c>
      <c r="AK3459" s="64">
        <f t="shared" si="53"/>
        <v>-5.4457469764546016E-3</v>
      </c>
    </row>
    <row r="3460" spans="1:37" x14ac:dyDescent="0.25">
      <c r="A3460">
        <v>3458</v>
      </c>
      <c r="B3460" s="1">
        <v>1.23E-2</v>
      </c>
      <c r="C3460" s="1">
        <v>-2.3411724960204118E-4</v>
      </c>
      <c r="D3460" s="58">
        <v>5.7325326489033789E-2</v>
      </c>
      <c r="E3460" s="58">
        <v>4.0887517658927924E-2</v>
      </c>
      <c r="F3460" s="58">
        <v>0.10266282083263736</v>
      </c>
      <c r="G3460" s="58">
        <v>0.12810761907650345</v>
      </c>
      <c r="H3460" s="58">
        <v>2.6274928700239123E-2</v>
      </c>
      <c r="I3460" s="58">
        <v>0.15134937442974858</v>
      </c>
      <c r="J3460" s="58">
        <v>0.14834251223123512</v>
      </c>
      <c r="K3460" s="58">
        <v>0.12501276640318337</v>
      </c>
      <c r="L3460" s="58">
        <v>5.9390736974017928E-2</v>
      </c>
      <c r="M3460" s="58">
        <v>0.13232579912673995</v>
      </c>
      <c r="N3460" s="58">
        <v>2.8320598077733308E-2</v>
      </c>
      <c r="O3460" s="58">
        <v>0</v>
      </c>
      <c r="P3460" s="58">
        <v>0</v>
      </c>
      <c r="Q3460" s="58">
        <v>0</v>
      </c>
      <c r="R3460" s="58">
        <v>0</v>
      </c>
      <c r="S3460" s="58">
        <v>0</v>
      </c>
      <c r="T3460" s="58">
        <v>0</v>
      </c>
      <c r="U3460" s="58">
        <v>0</v>
      </c>
      <c r="V3460" s="58">
        <v>0</v>
      </c>
      <c r="W3460" s="58">
        <v>0</v>
      </c>
      <c r="X3460" s="58">
        <v>0</v>
      </c>
      <c r="Y3460" s="58">
        <v>0</v>
      </c>
      <c r="Z3460" s="58">
        <v>0</v>
      </c>
      <c r="AA3460" s="58">
        <v>0</v>
      </c>
      <c r="AB3460" s="58">
        <v>0</v>
      </c>
      <c r="AC3460" s="58">
        <v>0</v>
      </c>
      <c r="AD3460" s="58">
        <v>0</v>
      </c>
      <c r="AE3460" s="58">
        <v>0</v>
      </c>
      <c r="AF3460" s="58">
        <v>0</v>
      </c>
      <c r="AG3460" s="58">
        <v>0</v>
      </c>
      <c r="AH3460" s="58">
        <v>0</v>
      </c>
      <c r="AI3460" s="58">
        <v>0</v>
      </c>
      <c r="AK3460" s="64">
        <f t="shared" ref="AK3460:AK3523" si="54">C3460/B3460</f>
        <v>-1.9033922731873265E-2</v>
      </c>
    </row>
    <row r="3461" spans="1:37" x14ac:dyDescent="0.25">
      <c r="A3461">
        <v>3459</v>
      </c>
      <c r="B3461" s="1">
        <v>1.38E-2</v>
      </c>
      <c r="C3461" s="1">
        <v>-6.5363433243106298E-5</v>
      </c>
      <c r="D3461" s="58">
        <v>5.9874029760462353E-3</v>
      </c>
      <c r="E3461" s="58">
        <v>0.14940616282017283</v>
      </c>
      <c r="F3461" s="58">
        <v>0.18635103600280364</v>
      </c>
      <c r="G3461" s="58">
        <v>3.2954376934956384E-2</v>
      </c>
      <c r="H3461" s="58">
        <v>6.4716831443725573E-2</v>
      </c>
      <c r="I3461" s="58">
        <v>0.15253465857272486</v>
      </c>
      <c r="J3461" s="58">
        <v>7.1786210238410433E-2</v>
      </c>
      <c r="K3461" s="58">
        <v>0.11344788614377539</v>
      </c>
      <c r="L3461" s="58">
        <v>0.15425552343318744</v>
      </c>
      <c r="M3461" s="58">
        <v>6.0137157463364302E-2</v>
      </c>
      <c r="N3461" s="58">
        <v>8.4227539708330006E-3</v>
      </c>
      <c r="O3461" s="58">
        <v>0</v>
      </c>
      <c r="P3461" s="58">
        <v>0</v>
      </c>
      <c r="Q3461" s="58">
        <v>0</v>
      </c>
      <c r="R3461" s="58">
        <v>0</v>
      </c>
      <c r="S3461" s="58">
        <v>0</v>
      </c>
      <c r="T3461" s="58">
        <v>0</v>
      </c>
      <c r="U3461" s="58">
        <v>0</v>
      </c>
      <c r="V3461" s="58">
        <v>0</v>
      </c>
      <c r="W3461" s="58">
        <v>0</v>
      </c>
      <c r="X3461" s="58">
        <v>0</v>
      </c>
      <c r="Y3461" s="58">
        <v>0</v>
      </c>
      <c r="Z3461" s="58">
        <v>0</v>
      </c>
      <c r="AA3461" s="58">
        <v>0</v>
      </c>
      <c r="AB3461" s="58">
        <v>0</v>
      </c>
      <c r="AC3461" s="58">
        <v>0</v>
      </c>
      <c r="AD3461" s="58">
        <v>0</v>
      </c>
      <c r="AE3461" s="58">
        <v>0</v>
      </c>
      <c r="AF3461" s="58">
        <v>0</v>
      </c>
      <c r="AG3461" s="58">
        <v>0</v>
      </c>
      <c r="AH3461" s="58">
        <v>0</v>
      </c>
      <c r="AI3461" s="58">
        <v>0</v>
      </c>
      <c r="AK3461" s="64">
        <f t="shared" si="54"/>
        <v>-4.7364806697903113E-3</v>
      </c>
    </row>
    <row r="3462" spans="1:37" x14ac:dyDescent="0.25">
      <c r="A3462">
        <v>3460</v>
      </c>
      <c r="B3462" s="1">
        <v>1.12E-2</v>
      </c>
      <c r="C3462" s="1">
        <v>-5.6250883905677586E-5</v>
      </c>
      <c r="D3462" s="58">
        <v>0.12146094677553233</v>
      </c>
      <c r="E3462" s="58">
        <v>3.8678848020418065E-2</v>
      </c>
      <c r="F3462" s="58">
        <v>5.4661206731407369E-2</v>
      </c>
      <c r="G3462" s="58">
        <v>1.6518792779950959E-2</v>
      </c>
      <c r="H3462" s="58">
        <v>0.15605663165188571</v>
      </c>
      <c r="I3462" s="58">
        <v>0.1356568380762905</v>
      </c>
      <c r="J3462" s="58">
        <v>0.14051300251227941</v>
      </c>
      <c r="K3462" s="58">
        <v>8.7483131983175769E-2</v>
      </c>
      <c r="L3462" s="58">
        <v>9.8634169877598488E-2</v>
      </c>
      <c r="M3462" s="58">
        <v>6.4838960512423618E-2</v>
      </c>
      <c r="N3462" s="58">
        <v>8.5497471079037698E-2</v>
      </c>
      <c r="O3462" s="58">
        <v>0</v>
      </c>
      <c r="P3462" s="58">
        <v>0</v>
      </c>
      <c r="Q3462" s="58">
        <v>0</v>
      </c>
      <c r="R3462" s="58">
        <v>0</v>
      </c>
      <c r="S3462" s="58">
        <v>0</v>
      </c>
      <c r="T3462" s="58">
        <v>0</v>
      </c>
      <c r="U3462" s="58">
        <v>0</v>
      </c>
      <c r="V3462" s="58">
        <v>0</v>
      </c>
      <c r="W3462" s="58">
        <v>0</v>
      </c>
      <c r="X3462" s="58">
        <v>0</v>
      </c>
      <c r="Y3462" s="58">
        <v>0</v>
      </c>
      <c r="Z3462" s="58">
        <v>0</v>
      </c>
      <c r="AA3462" s="58">
        <v>0</v>
      </c>
      <c r="AB3462" s="58">
        <v>0</v>
      </c>
      <c r="AC3462" s="58">
        <v>0</v>
      </c>
      <c r="AD3462" s="58">
        <v>0</v>
      </c>
      <c r="AE3462" s="58">
        <v>0</v>
      </c>
      <c r="AF3462" s="58">
        <v>0</v>
      </c>
      <c r="AG3462" s="58">
        <v>0</v>
      </c>
      <c r="AH3462" s="58">
        <v>0</v>
      </c>
      <c r="AI3462" s="58">
        <v>0</v>
      </c>
      <c r="AK3462" s="64">
        <f t="shared" si="54"/>
        <v>-5.0224003487212131E-3</v>
      </c>
    </row>
    <row r="3463" spans="1:37" x14ac:dyDescent="0.25">
      <c r="A3463">
        <v>3461</v>
      </c>
      <c r="B3463" s="1">
        <v>1.21E-2</v>
      </c>
      <c r="C3463" s="1">
        <v>5.4206584352015509E-5</v>
      </c>
      <c r="D3463" s="58">
        <v>0.1396798994763894</v>
      </c>
      <c r="E3463" s="58">
        <v>0.10978833524773535</v>
      </c>
      <c r="F3463" s="58">
        <v>1.4559642495180729E-2</v>
      </c>
      <c r="G3463" s="58">
        <v>5.520291494432563E-2</v>
      </c>
      <c r="H3463" s="58">
        <v>9.1258248142333798E-2</v>
      </c>
      <c r="I3463" s="58">
        <v>5.0430964522275412E-2</v>
      </c>
      <c r="J3463" s="58">
        <v>0.14720520085273983</v>
      </c>
      <c r="K3463" s="58">
        <v>0.12595770673253504</v>
      </c>
      <c r="L3463" s="58">
        <v>1.1324962694335274E-2</v>
      </c>
      <c r="M3463" s="58">
        <v>0.13333290309391133</v>
      </c>
      <c r="N3463" s="58">
        <v>0.1212592217982382</v>
      </c>
      <c r="O3463" s="58">
        <v>0</v>
      </c>
      <c r="P3463" s="58">
        <v>0</v>
      </c>
      <c r="Q3463" s="58">
        <v>0</v>
      </c>
      <c r="R3463" s="58">
        <v>0</v>
      </c>
      <c r="S3463" s="58">
        <v>0</v>
      </c>
      <c r="T3463" s="58">
        <v>0</v>
      </c>
      <c r="U3463" s="58">
        <v>0</v>
      </c>
      <c r="V3463" s="58">
        <v>0</v>
      </c>
      <c r="W3463" s="58">
        <v>0</v>
      </c>
      <c r="X3463" s="58">
        <v>0</v>
      </c>
      <c r="Y3463" s="58">
        <v>0</v>
      </c>
      <c r="Z3463" s="58">
        <v>0</v>
      </c>
      <c r="AA3463" s="58">
        <v>0</v>
      </c>
      <c r="AB3463" s="58">
        <v>0</v>
      </c>
      <c r="AC3463" s="58">
        <v>0</v>
      </c>
      <c r="AD3463" s="58">
        <v>0</v>
      </c>
      <c r="AE3463" s="58">
        <v>0</v>
      </c>
      <c r="AF3463" s="58">
        <v>0</v>
      </c>
      <c r="AG3463" s="58">
        <v>0</v>
      </c>
      <c r="AH3463" s="58">
        <v>0</v>
      </c>
      <c r="AI3463" s="58">
        <v>0</v>
      </c>
      <c r="AK3463" s="64">
        <f t="shared" si="54"/>
        <v>4.4798830042988022E-3</v>
      </c>
    </row>
    <row r="3464" spans="1:37" x14ac:dyDescent="0.25">
      <c r="A3464">
        <v>3462</v>
      </c>
      <c r="B3464" s="1">
        <v>1.2E-2</v>
      </c>
      <c r="C3464" s="1">
        <v>-2.3243939854442826E-4</v>
      </c>
      <c r="D3464" s="58">
        <v>0.11905065314504815</v>
      </c>
      <c r="E3464" s="58">
        <v>3.1786008708598337E-2</v>
      </c>
      <c r="F3464" s="58">
        <v>0.10061257737712198</v>
      </c>
      <c r="G3464" s="58">
        <v>0.16272618892467075</v>
      </c>
      <c r="H3464" s="58">
        <v>6.1084742656660793E-2</v>
      </c>
      <c r="I3464" s="58">
        <v>2.5675451500981585E-2</v>
      </c>
      <c r="J3464" s="58">
        <v>3.0422825702116921E-2</v>
      </c>
      <c r="K3464" s="58">
        <v>0.17315551781602265</v>
      </c>
      <c r="L3464" s="58">
        <v>0.144740722261708</v>
      </c>
      <c r="M3464" s="58">
        <v>1.6829262292889662E-2</v>
      </c>
      <c r="N3464" s="58">
        <v>0.13391604961418108</v>
      </c>
      <c r="O3464" s="58">
        <v>0</v>
      </c>
      <c r="P3464" s="58">
        <v>0</v>
      </c>
      <c r="Q3464" s="58">
        <v>0</v>
      </c>
      <c r="R3464" s="58">
        <v>0</v>
      </c>
      <c r="S3464" s="58">
        <v>0</v>
      </c>
      <c r="T3464" s="58">
        <v>0</v>
      </c>
      <c r="U3464" s="58">
        <v>0</v>
      </c>
      <c r="V3464" s="58">
        <v>0</v>
      </c>
      <c r="W3464" s="58">
        <v>0</v>
      </c>
      <c r="X3464" s="58">
        <v>0</v>
      </c>
      <c r="Y3464" s="58">
        <v>0</v>
      </c>
      <c r="Z3464" s="58">
        <v>0</v>
      </c>
      <c r="AA3464" s="58">
        <v>0</v>
      </c>
      <c r="AB3464" s="58">
        <v>0</v>
      </c>
      <c r="AC3464" s="58">
        <v>0</v>
      </c>
      <c r="AD3464" s="58">
        <v>0</v>
      </c>
      <c r="AE3464" s="58">
        <v>0</v>
      </c>
      <c r="AF3464" s="58">
        <v>0</v>
      </c>
      <c r="AG3464" s="58">
        <v>0</v>
      </c>
      <c r="AH3464" s="58">
        <v>0</v>
      </c>
      <c r="AI3464" s="58">
        <v>0</v>
      </c>
      <c r="AK3464" s="64">
        <f t="shared" si="54"/>
        <v>-1.9369949878702355E-2</v>
      </c>
    </row>
    <row r="3465" spans="1:37" x14ac:dyDescent="0.25">
      <c r="A3465">
        <v>3463</v>
      </c>
      <c r="B3465" s="1">
        <v>1.4500000000000001E-2</v>
      </c>
      <c r="C3465" s="1">
        <v>-4.874755433335005E-4</v>
      </c>
      <c r="D3465" s="58">
        <v>9.4918345139837684E-2</v>
      </c>
      <c r="E3465" s="58">
        <v>7.9623818408259633E-2</v>
      </c>
      <c r="F3465" s="58">
        <v>0.12776009231743299</v>
      </c>
      <c r="G3465" s="58">
        <v>7.5679068928621376E-2</v>
      </c>
      <c r="H3465" s="58">
        <v>5.9682141921500592E-3</v>
      </c>
      <c r="I3465" s="58">
        <v>8.0234852939892243E-2</v>
      </c>
      <c r="J3465" s="58">
        <v>5.4789501678605822E-2</v>
      </c>
      <c r="K3465" s="58">
        <v>0.25579211059815948</v>
      </c>
      <c r="L3465" s="58">
        <v>4.6576382110538203E-2</v>
      </c>
      <c r="M3465" s="58">
        <v>4.9446889244921639E-2</v>
      </c>
      <c r="N3465" s="58">
        <v>0.12921072444158105</v>
      </c>
      <c r="O3465" s="58">
        <v>0</v>
      </c>
      <c r="P3465" s="58">
        <v>0</v>
      </c>
      <c r="Q3465" s="58">
        <v>0</v>
      </c>
      <c r="R3465" s="58">
        <v>0</v>
      </c>
      <c r="S3465" s="58">
        <v>0</v>
      </c>
      <c r="T3465" s="58">
        <v>0</v>
      </c>
      <c r="U3465" s="58">
        <v>0</v>
      </c>
      <c r="V3465" s="58">
        <v>0</v>
      </c>
      <c r="W3465" s="58">
        <v>0</v>
      </c>
      <c r="X3465" s="58">
        <v>0</v>
      </c>
      <c r="Y3465" s="58">
        <v>0</v>
      </c>
      <c r="Z3465" s="58">
        <v>0</v>
      </c>
      <c r="AA3465" s="58">
        <v>0</v>
      </c>
      <c r="AB3465" s="58">
        <v>0</v>
      </c>
      <c r="AC3465" s="58">
        <v>0</v>
      </c>
      <c r="AD3465" s="58">
        <v>0</v>
      </c>
      <c r="AE3465" s="58">
        <v>0</v>
      </c>
      <c r="AF3465" s="58">
        <v>0</v>
      </c>
      <c r="AG3465" s="58">
        <v>0</v>
      </c>
      <c r="AH3465" s="58">
        <v>0</v>
      </c>
      <c r="AI3465" s="58">
        <v>0</v>
      </c>
      <c r="AK3465" s="64">
        <f t="shared" si="54"/>
        <v>-3.3619002988517277E-2</v>
      </c>
    </row>
    <row r="3466" spans="1:37" x14ac:dyDescent="0.25">
      <c r="A3466">
        <v>3464</v>
      </c>
      <c r="B3466" s="1">
        <v>1.15E-2</v>
      </c>
      <c r="C3466" s="1">
        <v>9.4970190776664289E-6</v>
      </c>
      <c r="D3466" s="58">
        <v>0.13093144899047704</v>
      </c>
      <c r="E3466" s="58">
        <v>7.9985056720529982E-2</v>
      </c>
      <c r="F3466" s="58">
        <v>0.12883208210171118</v>
      </c>
      <c r="G3466" s="58">
        <v>6.285916599304231E-2</v>
      </c>
      <c r="H3466" s="58">
        <v>1.7257320692476208E-2</v>
      </c>
      <c r="I3466" s="58">
        <v>6.2400866614540897E-2</v>
      </c>
      <c r="J3466" s="58">
        <v>0.13721380684904175</v>
      </c>
      <c r="K3466" s="58">
        <v>9.3406070505232378E-2</v>
      </c>
      <c r="L3466" s="58">
        <v>0.11354389691574929</v>
      </c>
      <c r="M3466" s="58">
        <v>4.196975277807221E-2</v>
      </c>
      <c r="N3466" s="58">
        <v>0.13160053183912676</v>
      </c>
      <c r="O3466" s="58">
        <v>0</v>
      </c>
      <c r="P3466" s="58">
        <v>0</v>
      </c>
      <c r="Q3466" s="58">
        <v>0</v>
      </c>
      <c r="R3466" s="58">
        <v>0</v>
      </c>
      <c r="S3466" s="58">
        <v>0</v>
      </c>
      <c r="T3466" s="58">
        <v>0</v>
      </c>
      <c r="U3466" s="58">
        <v>0</v>
      </c>
      <c r="V3466" s="58">
        <v>0</v>
      </c>
      <c r="W3466" s="58">
        <v>0</v>
      </c>
      <c r="X3466" s="58">
        <v>0</v>
      </c>
      <c r="Y3466" s="58">
        <v>0</v>
      </c>
      <c r="Z3466" s="58">
        <v>0</v>
      </c>
      <c r="AA3466" s="58">
        <v>0</v>
      </c>
      <c r="AB3466" s="58">
        <v>0</v>
      </c>
      <c r="AC3466" s="58">
        <v>0</v>
      </c>
      <c r="AD3466" s="58">
        <v>0</v>
      </c>
      <c r="AE3466" s="58">
        <v>0</v>
      </c>
      <c r="AF3466" s="58">
        <v>0</v>
      </c>
      <c r="AG3466" s="58">
        <v>0</v>
      </c>
      <c r="AH3466" s="58">
        <v>0</v>
      </c>
      <c r="AI3466" s="58">
        <v>0</v>
      </c>
      <c r="AK3466" s="64">
        <f t="shared" si="54"/>
        <v>8.2582774588403727E-4</v>
      </c>
    </row>
    <row r="3467" spans="1:37" x14ac:dyDescent="0.25">
      <c r="A3467">
        <v>3465</v>
      </c>
      <c r="B3467" s="1">
        <v>9.7000000000000003E-3</v>
      </c>
      <c r="C3467" s="1">
        <v>3.4844907779320756E-5</v>
      </c>
      <c r="D3467" s="58">
        <v>2.77962576174231E-2</v>
      </c>
      <c r="E3467" s="58">
        <v>6.9150935964190446E-2</v>
      </c>
      <c r="F3467" s="58">
        <v>0.10208334340136106</v>
      </c>
      <c r="G3467" s="58">
        <v>7.4696019953242945E-2</v>
      </c>
      <c r="H3467" s="58">
        <v>0.14667185155016016</v>
      </c>
      <c r="I3467" s="58">
        <v>4.7932785511870142E-2</v>
      </c>
      <c r="J3467" s="58">
        <v>8.6887829348070739E-2</v>
      </c>
      <c r="K3467" s="58">
        <v>6.4524780390859973E-2</v>
      </c>
      <c r="L3467" s="58">
        <v>4.3506311089803684E-2</v>
      </c>
      <c r="M3467" s="58">
        <v>0.16708723790903576</v>
      </c>
      <c r="N3467" s="58">
        <v>0.1696626472639822</v>
      </c>
      <c r="O3467" s="58">
        <v>0</v>
      </c>
      <c r="P3467" s="58">
        <v>0</v>
      </c>
      <c r="Q3467" s="58">
        <v>0</v>
      </c>
      <c r="R3467" s="58">
        <v>0</v>
      </c>
      <c r="S3467" s="58">
        <v>0</v>
      </c>
      <c r="T3467" s="58">
        <v>0</v>
      </c>
      <c r="U3467" s="58">
        <v>0</v>
      </c>
      <c r="V3467" s="58">
        <v>0</v>
      </c>
      <c r="W3467" s="58">
        <v>0</v>
      </c>
      <c r="X3467" s="58">
        <v>0</v>
      </c>
      <c r="Y3467" s="58">
        <v>0</v>
      </c>
      <c r="Z3467" s="58">
        <v>0</v>
      </c>
      <c r="AA3467" s="58">
        <v>0</v>
      </c>
      <c r="AB3467" s="58">
        <v>0</v>
      </c>
      <c r="AC3467" s="58">
        <v>0</v>
      </c>
      <c r="AD3467" s="58">
        <v>0</v>
      </c>
      <c r="AE3467" s="58">
        <v>0</v>
      </c>
      <c r="AF3467" s="58">
        <v>0</v>
      </c>
      <c r="AG3467" s="58">
        <v>0</v>
      </c>
      <c r="AH3467" s="58">
        <v>0</v>
      </c>
      <c r="AI3467" s="58">
        <v>0</v>
      </c>
      <c r="AK3467" s="64">
        <f t="shared" si="54"/>
        <v>3.5922585339505935E-3</v>
      </c>
    </row>
    <row r="3468" spans="1:37" x14ac:dyDescent="0.25">
      <c r="A3468">
        <v>3466</v>
      </c>
      <c r="B3468" s="1">
        <v>1.2999999999999999E-2</v>
      </c>
      <c r="C3468" s="1">
        <v>2.4667533098343145E-5</v>
      </c>
      <c r="D3468" s="58">
        <v>5.2850017163961288E-2</v>
      </c>
      <c r="E3468" s="58">
        <v>0.10813511473521152</v>
      </c>
      <c r="F3468" s="58">
        <v>7.6914949689373069E-2</v>
      </c>
      <c r="G3468" s="58">
        <v>0.16801285203838745</v>
      </c>
      <c r="H3468" s="58">
        <v>8.1248873845972944E-2</v>
      </c>
      <c r="I3468" s="58">
        <v>0.20425798071284781</v>
      </c>
      <c r="J3468" s="58">
        <v>2.2958231089033471E-2</v>
      </c>
      <c r="K3468" s="58">
        <v>2.5803369853278958E-2</v>
      </c>
      <c r="L3468" s="58">
        <v>6.2848942464395329E-3</v>
      </c>
      <c r="M3468" s="58">
        <v>4.7930349016210641E-2</v>
      </c>
      <c r="N3468" s="58">
        <v>0.20560336760928327</v>
      </c>
      <c r="O3468" s="58">
        <v>0</v>
      </c>
      <c r="P3468" s="58">
        <v>0</v>
      </c>
      <c r="Q3468" s="58">
        <v>0</v>
      </c>
      <c r="R3468" s="58">
        <v>0</v>
      </c>
      <c r="S3468" s="58">
        <v>0</v>
      </c>
      <c r="T3468" s="58">
        <v>0</v>
      </c>
      <c r="U3468" s="58">
        <v>0</v>
      </c>
      <c r="V3468" s="58">
        <v>0</v>
      </c>
      <c r="W3468" s="58">
        <v>0</v>
      </c>
      <c r="X3468" s="58">
        <v>0</v>
      </c>
      <c r="Y3468" s="58">
        <v>0</v>
      </c>
      <c r="Z3468" s="58">
        <v>0</v>
      </c>
      <c r="AA3468" s="58">
        <v>0</v>
      </c>
      <c r="AB3468" s="58">
        <v>0</v>
      </c>
      <c r="AC3468" s="58">
        <v>0</v>
      </c>
      <c r="AD3468" s="58">
        <v>0</v>
      </c>
      <c r="AE3468" s="58">
        <v>0</v>
      </c>
      <c r="AF3468" s="58">
        <v>0</v>
      </c>
      <c r="AG3468" s="58">
        <v>0</v>
      </c>
      <c r="AH3468" s="58">
        <v>0</v>
      </c>
      <c r="AI3468" s="58">
        <v>0</v>
      </c>
      <c r="AK3468" s="64">
        <f t="shared" si="54"/>
        <v>1.8975025460263959E-3</v>
      </c>
    </row>
    <row r="3469" spans="1:37" x14ac:dyDescent="0.25">
      <c r="A3469">
        <v>3467</v>
      </c>
      <c r="B3469" s="1">
        <v>9.5999999999999992E-3</v>
      </c>
      <c r="C3469" s="1">
        <v>1.3316038566196461E-4</v>
      </c>
      <c r="D3469" s="58">
        <v>6.7469360750968127E-2</v>
      </c>
      <c r="E3469" s="58">
        <v>8.0538543207965399E-2</v>
      </c>
      <c r="F3469" s="58">
        <v>1.4010909327345644E-2</v>
      </c>
      <c r="G3469" s="58">
        <v>0.13738807654006494</v>
      </c>
      <c r="H3469" s="58">
        <v>1.2347337715065814E-2</v>
      </c>
      <c r="I3469" s="58">
        <v>6.1253250745669341E-2</v>
      </c>
      <c r="J3469" s="58">
        <v>2.5129888892113459E-2</v>
      </c>
      <c r="K3469" s="58">
        <v>8.8845370759879277E-2</v>
      </c>
      <c r="L3469" s="58">
        <v>0.13862530782222843</v>
      </c>
      <c r="M3469" s="58">
        <v>0.18420485800087424</v>
      </c>
      <c r="N3469" s="58">
        <v>0.19018709623782534</v>
      </c>
      <c r="O3469" s="58">
        <v>0</v>
      </c>
      <c r="P3469" s="58">
        <v>0</v>
      </c>
      <c r="Q3469" s="58">
        <v>0</v>
      </c>
      <c r="R3469" s="58">
        <v>0</v>
      </c>
      <c r="S3469" s="58">
        <v>0</v>
      </c>
      <c r="T3469" s="58">
        <v>0</v>
      </c>
      <c r="U3469" s="58">
        <v>0</v>
      </c>
      <c r="V3469" s="58">
        <v>0</v>
      </c>
      <c r="W3469" s="58">
        <v>0</v>
      </c>
      <c r="X3469" s="58">
        <v>0</v>
      </c>
      <c r="Y3469" s="58">
        <v>0</v>
      </c>
      <c r="Z3469" s="58">
        <v>0</v>
      </c>
      <c r="AA3469" s="58">
        <v>0</v>
      </c>
      <c r="AB3469" s="58">
        <v>0</v>
      </c>
      <c r="AC3469" s="58">
        <v>0</v>
      </c>
      <c r="AD3469" s="58">
        <v>0</v>
      </c>
      <c r="AE3469" s="58">
        <v>0</v>
      </c>
      <c r="AF3469" s="58">
        <v>0</v>
      </c>
      <c r="AG3469" s="58">
        <v>0</v>
      </c>
      <c r="AH3469" s="58">
        <v>0</v>
      </c>
      <c r="AI3469" s="58">
        <v>0</v>
      </c>
      <c r="AK3469" s="64">
        <f t="shared" si="54"/>
        <v>1.3870873506454648E-2</v>
      </c>
    </row>
    <row r="3470" spans="1:37" x14ac:dyDescent="0.25">
      <c r="A3470">
        <v>3468</v>
      </c>
      <c r="B3470" s="1">
        <v>9.7999999999999997E-3</v>
      </c>
      <c r="C3470" s="1">
        <v>-1.3734729993777279E-4</v>
      </c>
      <c r="D3470" s="58">
        <v>5.4311317706712915E-2</v>
      </c>
      <c r="E3470" s="58">
        <v>1.1521108326431394E-2</v>
      </c>
      <c r="F3470" s="58">
        <v>0.10017814305324477</v>
      </c>
      <c r="G3470" s="58">
        <v>4.8760674423960523E-2</v>
      </c>
      <c r="H3470" s="58">
        <v>0.10272230468084056</v>
      </c>
      <c r="I3470" s="58">
        <v>0.13526615114245977</v>
      </c>
      <c r="J3470" s="58">
        <v>9.8100536394108526E-2</v>
      </c>
      <c r="K3470" s="58">
        <v>8.4039670834522254E-2</v>
      </c>
      <c r="L3470" s="58">
        <v>0.15940435595404218</v>
      </c>
      <c r="M3470" s="58">
        <v>0.17824470605475032</v>
      </c>
      <c r="N3470" s="58">
        <v>2.7451031428927044E-2</v>
      </c>
      <c r="O3470" s="58">
        <v>0</v>
      </c>
      <c r="P3470" s="58">
        <v>0</v>
      </c>
      <c r="Q3470" s="58">
        <v>0</v>
      </c>
      <c r="R3470" s="58">
        <v>0</v>
      </c>
      <c r="S3470" s="58">
        <v>0</v>
      </c>
      <c r="T3470" s="58">
        <v>0</v>
      </c>
      <c r="U3470" s="58">
        <v>0</v>
      </c>
      <c r="V3470" s="58">
        <v>0</v>
      </c>
      <c r="W3470" s="58">
        <v>0</v>
      </c>
      <c r="X3470" s="58">
        <v>0</v>
      </c>
      <c r="Y3470" s="58">
        <v>0</v>
      </c>
      <c r="Z3470" s="58">
        <v>0</v>
      </c>
      <c r="AA3470" s="58">
        <v>0</v>
      </c>
      <c r="AB3470" s="58">
        <v>0</v>
      </c>
      <c r="AC3470" s="58">
        <v>0</v>
      </c>
      <c r="AD3470" s="58">
        <v>0</v>
      </c>
      <c r="AE3470" s="58">
        <v>0</v>
      </c>
      <c r="AF3470" s="58">
        <v>0</v>
      </c>
      <c r="AG3470" s="58">
        <v>0</v>
      </c>
      <c r="AH3470" s="58">
        <v>0</v>
      </c>
      <c r="AI3470" s="58">
        <v>0</v>
      </c>
      <c r="AK3470" s="64">
        <f t="shared" si="54"/>
        <v>-1.4015030605895182E-2</v>
      </c>
    </row>
    <row r="3471" spans="1:37" x14ac:dyDescent="0.25">
      <c r="A3471">
        <v>3469</v>
      </c>
      <c r="B3471" s="1">
        <v>9.5999999999999992E-3</v>
      </c>
      <c r="C3471" s="1">
        <v>1.9391180738515435E-4</v>
      </c>
      <c r="D3471" s="58">
        <v>9.5362929862056467E-2</v>
      </c>
      <c r="E3471" s="58">
        <v>7.1062201355144475E-2</v>
      </c>
      <c r="F3471" s="58">
        <v>0.15726086653352242</v>
      </c>
      <c r="G3471" s="58">
        <v>7.1839689783582891E-2</v>
      </c>
      <c r="H3471" s="58">
        <v>0.13518016632194957</v>
      </c>
      <c r="I3471" s="58">
        <v>1.2620286560366761E-2</v>
      </c>
      <c r="J3471" s="58">
        <v>9.2746427594824751E-2</v>
      </c>
      <c r="K3471" s="58">
        <v>3.1512826633455001E-3</v>
      </c>
      <c r="L3471" s="58">
        <v>0.15206790470157444</v>
      </c>
      <c r="M3471" s="58">
        <v>0.16993624051688536</v>
      </c>
      <c r="N3471" s="58">
        <v>3.8772004106747325E-2</v>
      </c>
      <c r="O3471" s="58">
        <v>0</v>
      </c>
      <c r="P3471" s="58">
        <v>0</v>
      </c>
      <c r="Q3471" s="58">
        <v>0</v>
      </c>
      <c r="R3471" s="58">
        <v>0</v>
      </c>
      <c r="S3471" s="58">
        <v>0</v>
      </c>
      <c r="T3471" s="58">
        <v>0</v>
      </c>
      <c r="U3471" s="58">
        <v>0</v>
      </c>
      <c r="V3471" s="58">
        <v>0</v>
      </c>
      <c r="W3471" s="58">
        <v>0</v>
      </c>
      <c r="X3471" s="58">
        <v>0</v>
      </c>
      <c r="Y3471" s="58">
        <v>0</v>
      </c>
      <c r="Z3471" s="58">
        <v>0</v>
      </c>
      <c r="AA3471" s="58">
        <v>0</v>
      </c>
      <c r="AB3471" s="58">
        <v>0</v>
      </c>
      <c r="AC3471" s="58">
        <v>0</v>
      </c>
      <c r="AD3471" s="58">
        <v>0</v>
      </c>
      <c r="AE3471" s="58">
        <v>0</v>
      </c>
      <c r="AF3471" s="58">
        <v>0</v>
      </c>
      <c r="AG3471" s="58">
        <v>0</v>
      </c>
      <c r="AH3471" s="58">
        <v>0</v>
      </c>
      <c r="AI3471" s="58">
        <v>0</v>
      </c>
      <c r="AK3471" s="64">
        <f t="shared" si="54"/>
        <v>2.0199146602620247E-2</v>
      </c>
    </row>
    <row r="3472" spans="1:37" x14ac:dyDescent="0.25">
      <c r="A3472">
        <v>3470</v>
      </c>
      <c r="B3472" s="1">
        <v>1.12E-2</v>
      </c>
      <c r="C3472" s="1">
        <v>1.1351804141754648E-4</v>
      </c>
      <c r="D3472" s="58">
        <v>8.540856722202067E-2</v>
      </c>
      <c r="E3472" s="58">
        <v>0.11680162414346167</v>
      </c>
      <c r="F3472" s="58">
        <v>0.10973973051146529</v>
      </c>
      <c r="G3472" s="58">
        <v>8.233203804602926E-2</v>
      </c>
      <c r="H3472" s="58">
        <v>4.5936532725870755E-2</v>
      </c>
      <c r="I3472" s="58">
        <v>5.8247710674149238E-2</v>
      </c>
      <c r="J3472" s="58">
        <v>8.0364347285101043E-2</v>
      </c>
      <c r="K3472" s="58">
        <v>7.4619110351943768E-2</v>
      </c>
      <c r="L3472" s="58">
        <v>0.11351138159154764</v>
      </c>
      <c r="M3472" s="58">
        <v>0.12928755516115537</v>
      </c>
      <c r="N3472" s="58">
        <v>0.10375140228725534</v>
      </c>
      <c r="O3472" s="58">
        <v>0</v>
      </c>
      <c r="P3472" s="58">
        <v>0</v>
      </c>
      <c r="Q3472" s="58">
        <v>0</v>
      </c>
      <c r="R3472" s="58">
        <v>0</v>
      </c>
      <c r="S3472" s="58">
        <v>0</v>
      </c>
      <c r="T3472" s="58">
        <v>0</v>
      </c>
      <c r="U3472" s="58">
        <v>0</v>
      </c>
      <c r="V3472" s="58">
        <v>0</v>
      </c>
      <c r="W3472" s="58">
        <v>0</v>
      </c>
      <c r="X3472" s="58">
        <v>0</v>
      </c>
      <c r="Y3472" s="58">
        <v>0</v>
      </c>
      <c r="Z3472" s="58">
        <v>0</v>
      </c>
      <c r="AA3472" s="58">
        <v>0</v>
      </c>
      <c r="AB3472" s="58">
        <v>0</v>
      </c>
      <c r="AC3472" s="58">
        <v>0</v>
      </c>
      <c r="AD3472" s="58">
        <v>0</v>
      </c>
      <c r="AE3472" s="58">
        <v>0</v>
      </c>
      <c r="AF3472" s="58">
        <v>0</v>
      </c>
      <c r="AG3472" s="58">
        <v>0</v>
      </c>
      <c r="AH3472" s="58">
        <v>0</v>
      </c>
      <c r="AI3472" s="58">
        <v>0</v>
      </c>
      <c r="AK3472" s="64">
        <f t="shared" si="54"/>
        <v>1.0135539412280936E-2</v>
      </c>
    </row>
    <row r="3473" spans="1:37" x14ac:dyDescent="0.25">
      <c r="A3473">
        <v>3471</v>
      </c>
      <c r="B3473" s="1">
        <v>1.2E-2</v>
      </c>
      <c r="C3473" s="1">
        <v>-2.9925730248616204E-5</v>
      </c>
      <c r="D3473" s="58">
        <v>0.13018297782475402</v>
      </c>
      <c r="E3473" s="58">
        <v>8.6271428150723986E-2</v>
      </c>
      <c r="F3473" s="58">
        <v>2.4605833941094838E-2</v>
      </c>
      <c r="G3473" s="58">
        <v>4.4680984994838226E-2</v>
      </c>
      <c r="H3473" s="58">
        <v>7.9159225902019154E-2</v>
      </c>
      <c r="I3473" s="58">
        <v>0.14991988215916907</v>
      </c>
      <c r="J3473" s="58">
        <v>7.921676684111835E-2</v>
      </c>
      <c r="K3473" s="58">
        <v>0.10744536780887672</v>
      </c>
      <c r="L3473" s="58">
        <v>8.4057407223984984E-2</v>
      </c>
      <c r="M3473" s="58">
        <v>7.1748734735332886E-2</v>
      </c>
      <c r="N3473" s="58">
        <v>0.14271139041808795</v>
      </c>
      <c r="O3473" s="58">
        <v>0</v>
      </c>
      <c r="P3473" s="58">
        <v>0</v>
      </c>
      <c r="Q3473" s="58">
        <v>0</v>
      </c>
      <c r="R3473" s="58">
        <v>0</v>
      </c>
      <c r="S3473" s="58">
        <v>0</v>
      </c>
      <c r="T3473" s="58">
        <v>0</v>
      </c>
      <c r="U3473" s="58">
        <v>0</v>
      </c>
      <c r="V3473" s="58">
        <v>0</v>
      </c>
      <c r="W3473" s="58">
        <v>0</v>
      </c>
      <c r="X3473" s="58">
        <v>0</v>
      </c>
      <c r="Y3473" s="58">
        <v>0</v>
      </c>
      <c r="Z3473" s="58">
        <v>0</v>
      </c>
      <c r="AA3473" s="58">
        <v>0</v>
      </c>
      <c r="AB3473" s="58">
        <v>0</v>
      </c>
      <c r="AC3473" s="58">
        <v>0</v>
      </c>
      <c r="AD3473" s="58">
        <v>0</v>
      </c>
      <c r="AE3473" s="58">
        <v>0</v>
      </c>
      <c r="AF3473" s="58">
        <v>0</v>
      </c>
      <c r="AG3473" s="58">
        <v>0</v>
      </c>
      <c r="AH3473" s="58">
        <v>0</v>
      </c>
      <c r="AI3473" s="58">
        <v>0</v>
      </c>
      <c r="AK3473" s="64">
        <f t="shared" si="54"/>
        <v>-2.4938108540513504E-3</v>
      </c>
    </row>
    <row r="3474" spans="1:37" x14ac:dyDescent="0.25">
      <c r="A3474">
        <v>3472</v>
      </c>
      <c r="B3474" s="1">
        <v>1.23E-2</v>
      </c>
      <c r="C3474" s="1">
        <v>5.3324857852965455E-5</v>
      </c>
      <c r="D3474" s="58">
        <v>6.8924287978454762E-2</v>
      </c>
      <c r="E3474" s="58">
        <v>0.10891884179514849</v>
      </c>
      <c r="F3474" s="58">
        <v>2.5345379112502203E-2</v>
      </c>
      <c r="G3474" s="58">
        <v>0.13886790161952461</v>
      </c>
      <c r="H3474" s="58">
        <v>3.8010456033581115E-2</v>
      </c>
      <c r="I3474" s="58">
        <v>0.12781008117351339</v>
      </c>
      <c r="J3474" s="58">
        <v>7.3469666174995646E-2</v>
      </c>
      <c r="K3474" s="58">
        <v>0.11515735419003011</v>
      </c>
      <c r="L3474" s="58">
        <v>0.13289347079860003</v>
      </c>
      <c r="M3474" s="58">
        <v>0.12589752358069184</v>
      </c>
      <c r="N3474" s="58">
        <v>4.4705037542957612E-2</v>
      </c>
      <c r="O3474" s="58">
        <v>0</v>
      </c>
      <c r="P3474" s="58">
        <v>0</v>
      </c>
      <c r="Q3474" s="58">
        <v>0</v>
      </c>
      <c r="R3474" s="58">
        <v>0</v>
      </c>
      <c r="S3474" s="58">
        <v>0</v>
      </c>
      <c r="T3474" s="58">
        <v>0</v>
      </c>
      <c r="U3474" s="58">
        <v>0</v>
      </c>
      <c r="V3474" s="58">
        <v>0</v>
      </c>
      <c r="W3474" s="58">
        <v>0</v>
      </c>
      <c r="X3474" s="58">
        <v>0</v>
      </c>
      <c r="Y3474" s="58">
        <v>0</v>
      </c>
      <c r="Z3474" s="58">
        <v>0</v>
      </c>
      <c r="AA3474" s="58">
        <v>0</v>
      </c>
      <c r="AB3474" s="58">
        <v>0</v>
      </c>
      <c r="AC3474" s="58">
        <v>0</v>
      </c>
      <c r="AD3474" s="58">
        <v>0</v>
      </c>
      <c r="AE3474" s="58">
        <v>0</v>
      </c>
      <c r="AF3474" s="58">
        <v>0</v>
      </c>
      <c r="AG3474" s="58">
        <v>0</v>
      </c>
      <c r="AH3474" s="58">
        <v>0</v>
      </c>
      <c r="AI3474" s="58">
        <v>0</v>
      </c>
      <c r="AK3474" s="64">
        <f t="shared" si="54"/>
        <v>4.3353542969890614E-3</v>
      </c>
    </row>
    <row r="3475" spans="1:37" x14ac:dyDescent="0.25">
      <c r="A3475">
        <v>3473</v>
      </c>
      <c r="B3475" s="1">
        <v>1.0800000000000001E-2</v>
      </c>
      <c r="C3475" s="1">
        <v>-2.0188811801328746E-4</v>
      </c>
      <c r="D3475" s="58">
        <v>0.13003302476650863</v>
      </c>
      <c r="E3475" s="58">
        <v>3.3340025236774637E-2</v>
      </c>
      <c r="F3475" s="58">
        <v>0.15686704504795104</v>
      </c>
      <c r="G3475" s="58">
        <v>6.5233649615987113E-2</v>
      </c>
      <c r="H3475" s="58">
        <v>6.6585848979242565E-2</v>
      </c>
      <c r="I3475" s="58">
        <v>9.2055837659264533E-2</v>
      </c>
      <c r="J3475" s="58">
        <v>7.5076392189570046E-2</v>
      </c>
      <c r="K3475" s="58">
        <v>8.5523209234495107E-2</v>
      </c>
      <c r="L3475" s="58">
        <v>7.7263487658142435E-2</v>
      </c>
      <c r="M3475" s="58">
        <v>7.5648519152995738E-2</v>
      </c>
      <c r="N3475" s="58">
        <v>0.14237296045906828</v>
      </c>
      <c r="O3475" s="58">
        <v>0</v>
      </c>
      <c r="P3475" s="58">
        <v>0</v>
      </c>
      <c r="Q3475" s="58">
        <v>0</v>
      </c>
      <c r="R3475" s="58">
        <v>0</v>
      </c>
      <c r="S3475" s="58">
        <v>0</v>
      </c>
      <c r="T3475" s="58">
        <v>0</v>
      </c>
      <c r="U3475" s="58">
        <v>0</v>
      </c>
      <c r="V3475" s="58">
        <v>0</v>
      </c>
      <c r="W3475" s="58">
        <v>0</v>
      </c>
      <c r="X3475" s="58">
        <v>0</v>
      </c>
      <c r="Y3475" s="58">
        <v>0</v>
      </c>
      <c r="Z3475" s="58">
        <v>0</v>
      </c>
      <c r="AA3475" s="58">
        <v>0</v>
      </c>
      <c r="AB3475" s="58">
        <v>0</v>
      </c>
      <c r="AC3475" s="58">
        <v>0</v>
      </c>
      <c r="AD3475" s="58">
        <v>0</v>
      </c>
      <c r="AE3475" s="58">
        <v>0</v>
      </c>
      <c r="AF3475" s="58">
        <v>0</v>
      </c>
      <c r="AG3475" s="58">
        <v>0</v>
      </c>
      <c r="AH3475" s="58">
        <v>0</v>
      </c>
      <c r="AI3475" s="58">
        <v>0</v>
      </c>
      <c r="AK3475" s="64">
        <f t="shared" si="54"/>
        <v>-1.8693344260489578E-2</v>
      </c>
    </row>
    <row r="3476" spans="1:37" x14ac:dyDescent="0.25">
      <c r="A3476">
        <v>3474</v>
      </c>
      <c r="B3476" s="1">
        <v>1.14E-2</v>
      </c>
      <c r="C3476" s="1">
        <v>-2.3527928735508963E-5</v>
      </c>
      <c r="D3476" s="58">
        <v>8.6345542662758262E-2</v>
      </c>
      <c r="E3476" s="58">
        <v>7.7384256666055404E-2</v>
      </c>
      <c r="F3476" s="58">
        <v>0.17200654361889667</v>
      </c>
      <c r="G3476" s="58">
        <v>1.2983843692275546E-2</v>
      </c>
      <c r="H3476" s="58">
        <v>0.10853628871092939</v>
      </c>
      <c r="I3476" s="58">
        <v>0.12246136809088733</v>
      </c>
      <c r="J3476" s="58">
        <v>9.9234788348046638E-2</v>
      </c>
      <c r="K3476" s="58">
        <v>5.8214749227321831E-2</v>
      </c>
      <c r="L3476" s="58">
        <v>0.13876079736457547</v>
      </c>
      <c r="M3476" s="58">
        <v>1.2679978684462393E-2</v>
      </c>
      <c r="N3476" s="58">
        <v>0.11139184293379083</v>
      </c>
      <c r="O3476" s="58">
        <v>0</v>
      </c>
      <c r="P3476" s="58">
        <v>0</v>
      </c>
      <c r="Q3476" s="58">
        <v>0</v>
      </c>
      <c r="R3476" s="58">
        <v>0</v>
      </c>
      <c r="S3476" s="58">
        <v>0</v>
      </c>
      <c r="T3476" s="58">
        <v>0</v>
      </c>
      <c r="U3476" s="58">
        <v>0</v>
      </c>
      <c r="V3476" s="58">
        <v>0</v>
      </c>
      <c r="W3476" s="58">
        <v>0</v>
      </c>
      <c r="X3476" s="58">
        <v>0</v>
      </c>
      <c r="Y3476" s="58">
        <v>0</v>
      </c>
      <c r="Z3476" s="58">
        <v>0</v>
      </c>
      <c r="AA3476" s="58">
        <v>0</v>
      </c>
      <c r="AB3476" s="58">
        <v>0</v>
      </c>
      <c r="AC3476" s="58">
        <v>0</v>
      </c>
      <c r="AD3476" s="58">
        <v>0</v>
      </c>
      <c r="AE3476" s="58">
        <v>0</v>
      </c>
      <c r="AF3476" s="58">
        <v>0</v>
      </c>
      <c r="AG3476" s="58">
        <v>0</v>
      </c>
      <c r="AH3476" s="58">
        <v>0</v>
      </c>
      <c r="AI3476" s="58">
        <v>0</v>
      </c>
      <c r="AK3476" s="64">
        <f t="shared" si="54"/>
        <v>-2.0638533978516635E-3</v>
      </c>
    </row>
    <row r="3477" spans="1:37" x14ac:dyDescent="0.25">
      <c r="A3477">
        <v>3475</v>
      </c>
      <c r="B3477" s="1">
        <v>1.06E-2</v>
      </c>
      <c r="C3477" s="1">
        <v>3.4537925203383129E-5</v>
      </c>
      <c r="D3477" s="58">
        <v>0.13875721870606375</v>
      </c>
      <c r="E3477" s="58">
        <v>2.4542814897020357E-2</v>
      </c>
      <c r="F3477" s="58">
        <v>5.7915285945025236E-2</v>
      </c>
      <c r="G3477" s="58">
        <v>0.16559931016568957</v>
      </c>
      <c r="H3477" s="58">
        <v>8.7549601305228E-2</v>
      </c>
      <c r="I3477" s="58">
        <v>1.519835070408211E-2</v>
      </c>
      <c r="J3477" s="58">
        <v>7.9077948424414291E-2</v>
      </c>
      <c r="K3477" s="58">
        <v>0.10047899184835916</v>
      </c>
      <c r="L3477" s="58">
        <v>0.19006396994235666</v>
      </c>
      <c r="M3477" s="58">
        <v>7.089479343334637E-2</v>
      </c>
      <c r="N3477" s="58">
        <v>6.9921714628414511E-2</v>
      </c>
      <c r="O3477" s="58">
        <v>0</v>
      </c>
      <c r="P3477" s="58">
        <v>0</v>
      </c>
      <c r="Q3477" s="58">
        <v>0</v>
      </c>
      <c r="R3477" s="58">
        <v>0</v>
      </c>
      <c r="S3477" s="58">
        <v>0</v>
      </c>
      <c r="T3477" s="58">
        <v>0</v>
      </c>
      <c r="U3477" s="58">
        <v>0</v>
      </c>
      <c r="V3477" s="58">
        <v>0</v>
      </c>
      <c r="W3477" s="58">
        <v>0</v>
      </c>
      <c r="X3477" s="58">
        <v>0</v>
      </c>
      <c r="Y3477" s="58">
        <v>0</v>
      </c>
      <c r="Z3477" s="58">
        <v>0</v>
      </c>
      <c r="AA3477" s="58">
        <v>0</v>
      </c>
      <c r="AB3477" s="58">
        <v>0</v>
      </c>
      <c r="AC3477" s="58">
        <v>0</v>
      </c>
      <c r="AD3477" s="58">
        <v>0</v>
      </c>
      <c r="AE3477" s="58">
        <v>0</v>
      </c>
      <c r="AF3477" s="58">
        <v>0</v>
      </c>
      <c r="AG3477" s="58">
        <v>0</v>
      </c>
      <c r="AH3477" s="58">
        <v>0</v>
      </c>
      <c r="AI3477" s="58">
        <v>0</v>
      </c>
      <c r="AK3477" s="64">
        <f t="shared" si="54"/>
        <v>3.2582948305078423E-3</v>
      </c>
    </row>
    <row r="3478" spans="1:37" x14ac:dyDescent="0.25">
      <c r="A3478">
        <v>3476</v>
      </c>
      <c r="B3478" s="1">
        <v>1.1299999999999999E-2</v>
      </c>
      <c r="C3478" s="1">
        <v>9.7938623948278105E-6</v>
      </c>
      <c r="D3478" s="58">
        <v>5.7491264816170902E-2</v>
      </c>
      <c r="E3478" s="58">
        <v>6.7922050208147886E-2</v>
      </c>
      <c r="F3478" s="58">
        <v>2.1011850453911272E-2</v>
      </c>
      <c r="G3478" s="58">
        <v>0.12602507567484023</v>
      </c>
      <c r="H3478" s="58">
        <v>0.11339753384395229</v>
      </c>
      <c r="I3478" s="58">
        <v>6.018972502936331E-2</v>
      </c>
      <c r="J3478" s="58">
        <v>0.12820669096467191</v>
      </c>
      <c r="K3478" s="58">
        <v>0.12288378514154451</v>
      </c>
      <c r="L3478" s="58">
        <v>4.1791645095567362E-2</v>
      </c>
      <c r="M3478" s="58">
        <v>0.11898615917355888</v>
      </c>
      <c r="N3478" s="58">
        <v>0.14209421959827148</v>
      </c>
      <c r="O3478" s="58">
        <v>0</v>
      </c>
      <c r="P3478" s="58">
        <v>0</v>
      </c>
      <c r="Q3478" s="58">
        <v>0</v>
      </c>
      <c r="R3478" s="58">
        <v>0</v>
      </c>
      <c r="S3478" s="58">
        <v>0</v>
      </c>
      <c r="T3478" s="58">
        <v>0</v>
      </c>
      <c r="U3478" s="58">
        <v>0</v>
      </c>
      <c r="V3478" s="58">
        <v>0</v>
      </c>
      <c r="W3478" s="58">
        <v>0</v>
      </c>
      <c r="X3478" s="58">
        <v>0</v>
      </c>
      <c r="Y3478" s="58">
        <v>0</v>
      </c>
      <c r="Z3478" s="58">
        <v>0</v>
      </c>
      <c r="AA3478" s="58">
        <v>0</v>
      </c>
      <c r="AB3478" s="58">
        <v>0</v>
      </c>
      <c r="AC3478" s="58">
        <v>0</v>
      </c>
      <c r="AD3478" s="58">
        <v>0</v>
      </c>
      <c r="AE3478" s="58">
        <v>0</v>
      </c>
      <c r="AF3478" s="58">
        <v>0</v>
      </c>
      <c r="AG3478" s="58">
        <v>0</v>
      </c>
      <c r="AH3478" s="58">
        <v>0</v>
      </c>
      <c r="AI3478" s="58">
        <v>0</v>
      </c>
      <c r="AK3478" s="64">
        <f t="shared" si="54"/>
        <v>8.6671348626794786E-4</v>
      </c>
    </row>
    <row r="3479" spans="1:37" x14ac:dyDescent="0.25">
      <c r="A3479">
        <v>3477</v>
      </c>
      <c r="B3479" s="1">
        <v>1.21E-2</v>
      </c>
      <c r="C3479" s="1">
        <v>1.3039358715007576E-4</v>
      </c>
      <c r="D3479" s="58">
        <v>3.2473793567022485E-2</v>
      </c>
      <c r="E3479" s="58">
        <v>0.1229688785442149</v>
      </c>
      <c r="F3479" s="58">
        <v>0.10945680207548089</v>
      </c>
      <c r="G3479" s="58">
        <v>0.1286974180727854</v>
      </c>
      <c r="H3479" s="58">
        <v>0.1551155807221398</v>
      </c>
      <c r="I3479" s="58">
        <v>0.15881732237047394</v>
      </c>
      <c r="J3479" s="58">
        <v>2.213827424490359E-2</v>
      </c>
      <c r="K3479" s="58">
        <v>9.8349837559853093E-3</v>
      </c>
      <c r="L3479" s="58">
        <v>0.10189469305036084</v>
      </c>
      <c r="M3479" s="58">
        <v>0.13542141871711516</v>
      </c>
      <c r="N3479" s="58">
        <v>2.3180834879517706E-2</v>
      </c>
      <c r="O3479" s="58">
        <v>0</v>
      </c>
      <c r="P3479" s="58">
        <v>0</v>
      </c>
      <c r="Q3479" s="58">
        <v>0</v>
      </c>
      <c r="R3479" s="58">
        <v>0</v>
      </c>
      <c r="S3479" s="58">
        <v>0</v>
      </c>
      <c r="T3479" s="58">
        <v>0</v>
      </c>
      <c r="U3479" s="58">
        <v>0</v>
      </c>
      <c r="V3479" s="58">
        <v>0</v>
      </c>
      <c r="W3479" s="58">
        <v>0</v>
      </c>
      <c r="X3479" s="58">
        <v>0</v>
      </c>
      <c r="Y3479" s="58">
        <v>0</v>
      </c>
      <c r="Z3479" s="58">
        <v>0</v>
      </c>
      <c r="AA3479" s="58">
        <v>0</v>
      </c>
      <c r="AB3479" s="58">
        <v>0</v>
      </c>
      <c r="AC3479" s="58">
        <v>0</v>
      </c>
      <c r="AD3479" s="58">
        <v>0</v>
      </c>
      <c r="AE3479" s="58">
        <v>0</v>
      </c>
      <c r="AF3479" s="58">
        <v>0</v>
      </c>
      <c r="AG3479" s="58">
        <v>0</v>
      </c>
      <c r="AH3479" s="58">
        <v>0</v>
      </c>
      <c r="AI3479" s="58">
        <v>0</v>
      </c>
      <c r="AK3479" s="64">
        <f t="shared" si="54"/>
        <v>1.0776329516535187E-2</v>
      </c>
    </row>
    <row r="3480" spans="1:37" x14ac:dyDescent="0.25">
      <c r="A3480">
        <v>3478</v>
      </c>
      <c r="B3480" s="1">
        <v>1.0999999999999999E-2</v>
      </c>
      <c r="C3480" s="1">
        <v>-9.9868539156129356E-5</v>
      </c>
      <c r="D3480" s="58">
        <v>0.1012693470773956</v>
      </c>
      <c r="E3480" s="58">
        <v>4.3884287233555946E-2</v>
      </c>
      <c r="F3480" s="58">
        <v>0.14418739374711628</v>
      </c>
      <c r="G3480" s="58">
        <v>7.470427412829056E-2</v>
      </c>
      <c r="H3480" s="58">
        <v>9.869667773385972E-2</v>
      </c>
      <c r="I3480" s="58">
        <v>0.12939386149385734</v>
      </c>
      <c r="J3480" s="58">
        <v>6.2301517249582779E-2</v>
      </c>
      <c r="K3480" s="58">
        <v>6.0920599991252697E-2</v>
      </c>
      <c r="L3480" s="58">
        <v>0.12302037841500273</v>
      </c>
      <c r="M3480" s="58">
        <v>2.0186308397334575E-2</v>
      </c>
      <c r="N3480" s="58">
        <v>0.14143535453275194</v>
      </c>
      <c r="O3480" s="58">
        <v>0</v>
      </c>
      <c r="P3480" s="58">
        <v>0</v>
      </c>
      <c r="Q3480" s="58">
        <v>0</v>
      </c>
      <c r="R3480" s="58">
        <v>0</v>
      </c>
      <c r="S3480" s="58">
        <v>0</v>
      </c>
      <c r="T3480" s="58">
        <v>0</v>
      </c>
      <c r="U3480" s="58">
        <v>0</v>
      </c>
      <c r="V3480" s="58">
        <v>0</v>
      </c>
      <c r="W3480" s="58">
        <v>0</v>
      </c>
      <c r="X3480" s="58">
        <v>0</v>
      </c>
      <c r="Y3480" s="58">
        <v>0</v>
      </c>
      <c r="Z3480" s="58">
        <v>0</v>
      </c>
      <c r="AA3480" s="58">
        <v>0</v>
      </c>
      <c r="AB3480" s="58">
        <v>0</v>
      </c>
      <c r="AC3480" s="58">
        <v>0</v>
      </c>
      <c r="AD3480" s="58">
        <v>0</v>
      </c>
      <c r="AE3480" s="58">
        <v>0</v>
      </c>
      <c r="AF3480" s="58">
        <v>0</v>
      </c>
      <c r="AG3480" s="58">
        <v>0</v>
      </c>
      <c r="AH3480" s="58">
        <v>0</v>
      </c>
      <c r="AI3480" s="58">
        <v>0</v>
      </c>
      <c r="AK3480" s="64">
        <f t="shared" si="54"/>
        <v>-9.0789581051026694E-3</v>
      </c>
    </row>
    <row r="3481" spans="1:37" x14ac:dyDescent="0.25">
      <c r="A3481">
        <v>3479</v>
      </c>
      <c r="B3481" s="1">
        <v>1.04E-2</v>
      </c>
      <c r="C3481" s="1">
        <v>3.4617920676047991E-5</v>
      </c>
      <c r="D3481" s="58">
        <v>7.8389568003911766E-2</v>
      </c>
      <c r="E3481" s="58">
        <v>6.9153980416350319E-2</v>
      </c>
      <c r="F3481" s="58">
        <v>7.3229396524311277E-2</v>
      </c>
      <c r="G3481" s="58">
        <v>5.609061775552842E-2</v>
      </c>
      <c r="H3481" s="58">
        <v>2.9054081071790579E-2</v>
      </c>
      <c r="I3481" s="58">
        <v>0.19017458365842449</v>
      </c>
      <c r="J3481" s="58">
        <v>7.9354677468959273E-2</v>
      </c>
      <c r="K3481" s="58">
        <v>2.884229456165582E-2</v>
      </c>
      <c r="L3481" s="58">
        <v>8.5640836216102148E-2</v>
      </c>
      <c r="M3481" s="58">
        <v>0.14158430697898247</v>
      </c>
      <c r="N3481" s="58">
        <v>0.16848565734398341</v>
      </c>
      <c r="O3481" s="58">
        <v>0</v>
      </c>
      <c r="P3481" s="58">
        <v>0</v>
      </c>
      <c r="Q3481" s="58">
        <v>0</v>
      </c>
      <c r="R3481" s="58">
        <v>0</v>
      </c>
      <c r="S3481" s="58">
        <v>0</v>
      </c>
      <c r="T3481" s="58">
        <v>0</v>
      </c>
      <c r="U3481" s="58">
        <v>0</v>
      </c>
      <c r="V3481" s="58">
        <v>0</v>
      </c>
      <c r="W3481" s="58">
        <v>0</v>
      </c>
      <c r="X3481" s="58">
        <v>0</v>
      </c>
      <c r="Y3481" s="58">
        <v>0</v>
      </c>
      <c r="Z3481" s="58">
        <v>0</v>
      </c>
      <c r="AA3481" s="58">
        <v>0</v>
      </c>
      <c r="AB3481" s="58">
        <v>0</v>
      </c>
      <c r="AC3481" s="58">
        <v>0</v>
      </c>
      <c r="AD3481" s="58">
        <v>0</v>
      </c>
      <c r="AE3481" s="58">
        <v>0</v>
      </c>
      <c r="AF3481" s="58">
        <v>0</v>
      </c>
      <c r="AG3481" s="58">
        <v>0</v>
      </c>
      <c r="AH3481" s="58">
        <v>0</v>
      </c>
      <c r="AI3481" s="58">
        <v>0</v>
      </c>
      <c r="AK3481" s="64">
        <f t="shared" si="54"/>
        <v>3.3286462188507684E-3</v>
      </c>
    </row>
    <row r="3482" spans="1:37" x14ac:dyDescent="0.25">
      <c r="A3482">
        <v>3480</v>
      </c>
      <c r="B3482" s="1">
        <v>1.12E-2</v>
      </c>
      <c r="C3482" s="1">
        <v>-3.3764605929937822E-4</v>
      </c>
      <c r="D3482" s="58">
        <v>0.1222786971756484</v>
      </c>
      <c r="E3482" s="58">
        <v>1.147625538930855E-2</v>
      </c>
      <c r="F3482" s="58">
        <v>0.1149768301184512</v>
      </c>
      <c r="G3482" s="58">
        <v>8.7875053488776708E-2</v>
      </c>
      <c r="H3482" s="58">
        <v>7.8073097100326935E-2</v>
      </c>
      <c r="I3482" s="58">
        <v>5.951723775338888E-2</v>
      </c>
      <c r="J3482" s="58">
        <v>0.1029421788178191</v>
      </c>
      <c r="K3482" s="58">
        <v>0.14957687049065094</v>
      </c>
      <c r="L3482" s="58">
        <v>3.0816170684219008E-2</v>
      </c>
      <c r="M3482" s="58">
        <v>0.13500502093288991</v>
      </c>
      <c r="N3482" s="58">
        <v>0.10746258804852028</v>
      </c>
      <c r="O3482" s="58">
        <v>0</v>
      </c>
      <c r="P3482" s="58">
        <v>0</v>
      </c>
      <c r="Q3482" s="58">
        <v>0</v>
      </c>
      <c r="R3482" s="58">
        <v>0</v>
      </c>
      <c r="S3482" s="58">
        <v>0</v>
      </c>
      <c r="T3482" s="58">
        <v>0</v>
      </c>
      <c r="U3482" s="58">
        <v>0</v>
      </c>
      <c r="V3482" s="58">
        <v>0</v>
      </c>
      <c r="W3482" s="58">
        <v>0</v>
      </c>
      <c r="X3482" s="58">
        <v>0</v>
      </c>
      <c r="Y3482" s="58">
        <v>0</v>
      </c>
      <c r="Z3482" s="58">
        <v>0</v>
      </c>
      <c r="AA3482" s="58">
        <v>0</v>
      </c>
      <c r="AB3482" s="58">
        <v>0</v>
      </c>
      <c r="AC3482" s="58">
        <v>0</v>
      </c>
      <c r="AD3482" s="58">
        <v>0</v>
      </c>
      <c r="AE3482" s="58">
        <v>0</v>
      </c>
      <c r="AF3482" s="58">
        <v>0</v>
      </c>
      <c r="AG3482" s="58">
        <v>0</v>
      </c>
      <c r="AH3482" s="58">
        <v>0</v>
      </c>
      <c r="AI3482" s="58">
        <v>0</v>
      </c>
      <c r="AK3482" s="64">
        <f t="shared" si="54"/>
        <v>-3.0146969580301625E-2</v>
      </c>
    </row>
    <row r="3483" spans="1:37" x14ac:dyDescent="0.25">
      <c r="A3483">
        <v>3481</v>
      </c>
      <c r="B3483" s="1">
        <v>1.11E-2</v>
      </c>
      <c r="C3483" s="1">
        <v>1.278297026141348E-4</v>
      </c>
      <c r="D3483" s="58">
        <v>8.2671275328714877E-2</v>
      </c>
      <c r="E3483" s="58">
        <v>9.0017082536808776E-2</v>
      </c>
      <c r="F3483" s="58">
        <v>3.3271348360672554E-2</v>
      </c>
      <c r="G3483" s="58">
        <v>4.7731685947772801E-2</v>
      </c>
      <c r="H3483" s="58">
        <v>0.14601054616505363</v>
      </c>
      <c r="I3483" s="58">
        <v>0.14729358317520336</v>
      </c>
      <c r="J3483" s="58">
        <v>0.113272195278921</v>
      </c>
      <c r="K3483" s="58">
        <v>4.9744116562624639E-2</v>
      </c>
      <c r="L3483" s="58">
        <v>0.10285511381932466</v>
      </c>
      <c r="M3483" s="58">
        <v>0.14695944497943972</v>
      </c>
      <c r="N3483" s="58">
        <v>4.0173607845463991E-2</v>
      </c>
      <c r="O3483" s="58">
        <v>0</v>
      </c>
      <c r="P3483" s="58">
        <v>0</v>
      </c>
      <c r="Q3483" s="58">
        <v>0</v>
      </c>
      <c r="R3483" s="58">
        <v>0</v>
      </c>
      <c r="S3483" s="58">
        <v>0</v>
      </c>
      <c r="T3483" s="58">
        <v>0</v>
      </c>
      <c r="U3483" s="58">
        <v>0</v>
      </c>
      <c r="V3483" s="58">
        <v>0</v>
      </c>
      <c r="W3483" s="58">
        <v>0</v>
      </c>
      <c r="X3483" s="58">
        <v>0</v>
      </c>
      <c r="Y3483" s="58">
        <v>0</v>
      </c>
      <c r="Z3483" s="58">
        <v>0</v>
      </c>
      <c r="AA3483" s="58">
        <v>0</v>
      </c>
      <c r="AB3483" s="58">
        <v>0</v>
      </c>
      <c r="AC3483" s="58">
        <v>0</v>
      </c>
      <c r="AD3483" s="58">
        <v>0</v>
      </c>
      <c r="AE3483" s="58">
        <v>0</v>
      </c>
      <c r="AF3483" s="58">
        <v>0</v>
      </c>
      <c r="AG3483" s="58">
        <v>0</v>
      </c>
      <c r="AH3483" s="58">
        <v>0</v>
      </c>
      <c r="AI3483" s="58">
        <v>0</v>
      </c>
      <c r="AK3483" s="64">
        <f t="shared" si="54"/>
        <v>1.1516189424696828E-2</v>
      </c>
    </row>
    <row r="3484" spans="1:37" x14ac:dyDescent="0.25">
      <c r="A3484">
        <v>3482</v>
      </c>
      <c r="B3484" s="1">
        <v>1.2699999999999999E-2</v>
      </c>
      <c r="C3484" s="1">
        <v>1.5090902575229243E-4</v>
      </c>
      <c r="D3484" s="58">
        <v>0.12821916157867427</v>
      </c>
      <c r="E3484" s="58">
        <v>0.10250287174462008</v>
      </c>
      <c r="F3484" s="58">
        <v>1.1253976469210827E-2</v>
      </c>
      <c r="G3484" s="58">
        <v>2.4781866850888026E-2</v>
      </c>
      <c r="H3484" s="58">
        <v>0.15670353709630119</v>
      </c>
      <c r="I3484" s="58">
        <v>0.21659856477185302</v>
      </c>
      <c r="J3484" s="58">
        <v>0.15716626150530622</v>
      </c>
      <c r="K3484" s="58">
        <v>1.7624340617349136E-2</v>
      </c>
      <c r="L3484" s="58">
        <v>4.1000347962807437E-2</v>
      </c>
      <c r="M3484" s="58">
        <v>0.11816122769041233</v>
      </c>
      <c r="N3484" s="58">
        <v>2.5987843712577393E-2</v>
      </c>
      <c r="O3484" s="58">
        <v>0</v>
      </c>
      <c r="P3484" s="58">
        <v>0</v>
      </c>
      <c r="Q3484" s="58">
        <v>0</v>
      </c>
      <c r="R3484" s="58">
        <v>0</v>
      </c>
      <c r="S3484" s="58">
        <v>0</v>
      </c>
      <c r="T3484" s="58">
        <v>0</v>
      </c>
      <c r="U3484" s="58">
        <v>0</v>
      </c>
      <c r="V3484" s="58">
        <v>0</v>
      </c>
      <c r="W3484" s="58">
        <v>0</v>
      </c>
      <c r="X3484" s="58">
        <v>0</v>
      </c>
      <c r="Y3484" s="58">
        <v>0</v>
      </c>
      <c r="Z3484" s="58">
        <v>0</v>
      </c>
      <c r="AA3484" s="58">
        <v>0</v>
      </c>
      <c r="AB3484" s="58">
        <v>0</v>
      </c>
      <c r="AC3484" s="58">
        <v>0</v>
      </c>
      <c r="AD3484" s="58">
        <v>0</v>
      </c>
      <c r="AE3484" s="58">
        <v>0</v>
      </c>
      <c r="AF3484" s="58">
        <v>0</v>
      </c>
      <c r="AG3484" s="58">
        <v>0</v>
      </c>
      <c r="AH3484" s="58">
        <v>0</v>
      </c>
      <c r="AI3484" s="58">
        <v>0</v>
      </c>
      <c r="AK3484" s="64">
        <f t="shared" si="54"/>
        <v>1.1882600452936412E-2</v>
      </c>
    </row>
    <row r="3485" spans="1:37" x14ac:dyDescent="0.25">
      <c r="A3485">
        <v>3483</v>
      </c>
      <c r="B3485" s="1">
        <v>8.0999999999999996E-3</v>
      </c>
      <c r="C3485" s="1">
        <v>1.3724996669342226E-4</v>
      </c>
      <c r="D3485" s="58">
        <v>0.1018106013309696</v>
      </c>
      <c r="E3485" s="58">
        <v>5.9820125963564738E-3</v>
      </c>
      <c r="F3485" s="58">
        <v>3.6935924982627079E-2</v>
      </c>
      <c r="G3485" s="58">
        <v>9.0142139329521365E-2</v>
      </c>
      <c r="H3485" s="58">
        <v>6.7210214077223024E-2</v>
      </c>
      <c r="I3485" s="58">
        <v>8.1572409926814887E-2</v>
      </c>
      <c r="J3485" s="58">
        <v>6.3461940944800815E-2</v>
      </c>
      <c r="K3485" s="58">
        <v>3.108162569704228E-2</v>
      </c>
      <c r="L3485" s="58">
        <v>0.23353693589451693</v>
      </c>
      <c r="M3485" s="58">
        <v>0.22496880725341983</v>
      </c>
      <c r="N3485" s="58">
        <v>6.3297387966707711E-2</v>
      </c>
      <c r="O3485" s="58">
        <v>0</v>
      </c>
      <c r="P3485" s="58">
        <v>0</v>
      </c>
      <c r="Q3485" s="58">
        <v>0</v>
      </c>
      <c r="R3485" s="58">
        <v>0</v>
      </c>
      <c r="S3485" s="58">
        <v>0</v>
      </c>
      <c r="T3485" s="58">
        <v>0</v>
      </c>
      <c r="U3485" s="58">
        <v>0</v>
      </c>
      <c r="V3485" s="58">
        <v>0</v>
      </c>
      <c r="W3485" s="58">
        <v>0</v>
      </c>
      <c r="X3485" s="58">
        <v>0</v>
      </c>
      <c r="Y3485" s="58">
        <v>0</v>
      </c>
      <c r="Z3485" s="58">
        <v>0</v>
      </c>
      <c r="AA3485" s="58">
        <v>0</v>
      </c>
      <c r="AB3485" s="58">
        <v>0</v>
      </c>
      <c r="AC3485" s="58">
        <v>0</v>
      </c>
      <c r="AD3485" s="58">
        <v>0</v>
      </c>
      <c r="AE3485" s="58">
        <v>0</v>
      </c>
      <c r="AF3485" s="58">
        <v>0</v>
      </c>
      <c r="AG3485" s="58">
        <v>0</v>
      </c>
      <c r="AH3485" s="58">
        <v>0</v>
      </c>
      <c r="AI3485" s="58">
        <v>0</v>
      </c>
      <c r="AK3485" s="64">
        <f t="shared" si="54"/>
        <v>1.6944440332521269E-2</v>
      </c>
    </row>
    <row r="3486" spans="1:37" x14ac:dyDescent="0.25">
      <c r="A3486">
        <v>3484</v>
      </c>
      <c r="B3486" s="1">
        <v>1.34E-2</v>
      </c>
      <c r="C3486" s="1">
        <v>-2.0773256563690523E-4</v>
      </c>
      <c r="D3486" s="58">
        <v>0.13533928193021377</v>
      </c>
      <c r="E3486" s="58">
        <v>8.393356146661779E-2</v>
      </c>
      <c r="F3486" s="58">
        <v>3.5918341214239424E-3</v>
      </c>
      <c r="G3486" s="58">
        <v>8.5818787201583906E-3</v>
      </c>
      <c r="H3486" s="58">
        <v>1.4392197646000049E-2</v>
      </c>
      <c r="I3486" s="58">
        <v>0.21047843106330655</v>
      </c>
      <c r="J3486" s="58">
        <v>0.12190393989966959</v>
      </c>
      <c r="K3486" s="58">
        <v>0.15345045510337496</v>
      </c>
      <c r="L3486" s="58">
        <v>2.7386722394919849E-2</v>
      </c>
      <c r="M3486" s="58">
        <v>0.13189846602280034</v>
      </c>
      <c r="N3486" s="58">
        <v>0.10904323163151486</v>
      </c>
      <c r="O3486" s="58">
        <v>0</v>
      </c>
      <c r="P3486" s="58">
        <v>0</v>
      </c>
      <c r="Q3486" s="58">
        <v>0</v>
      </c>
      <c r="R3486" s="58">
        <v>0</v>
      </c>
      <c r="S3486" s="58">
        <v>0</v>
      </c>
      <c r="T3486" s="58">
        <v>0</v>
      </c>
      <c r="U3486" s="58">
        <v>0</v>
      </c>
      <c r="V3486" s="58">
        <v>0</v>
      </c>
      <c r="W3486" s="58">
        <v>0</v>
      </c>
      <c r="X3486" s="58">
        <v>0</v>
      </c>
      <c r="Y3486" s="58">
        <v>0</v>
      </c>
      <c r="Z3486" s="58">
        <v>0</v>
      </c>
      <c r="AA3486" s="58">
        <v>0</v>
      </c>
      <c r="AB3486" s="58">
        <v>0</v>
      </c>
      <c r="AC3486" s="58">
        <v>0</v>
      </c>
      <c r="AD3486" s="58">
        <v>0</v>
      </c>
      <c r="AE3486" s="58">
        <v>0</v>
      </c>
      <c r="AF3486" s="58">
        <v>0</v>
      </c>
      <c r="AG3486" s="58">
        <v>0</v>
      </c>
      <c r="AH3486" s="58">
        <v>0</v>
      </c>
      <c r="AI3486" s="58">
        <v>0</v>
      </c>
      <c r="AK3486" s="64">
        <f t="shared" si="54"/>
        <v>-1.5502430271410838E-2</v>
      </c>
    </row>
    <row r="3487" spans="1:37" x14ac:dyDescent="0.25">
      <c r="A3487">
        <v>3485</v>
      </c>
      <c r="B3487" s="1">
        <v>1.18E-2</v>
      </c>
      <c r="C3487" s="1">
        <v>-1.7240273686258852E-4</v>
      </c>
      <c r="D3487" s="58">
        <v>0.16307415639197642</v>
      </c>
      <c r="E3487" s="58">
        <v>5.7403651287452583E-2</v>
      </c>
      <c r="F3487" s="58">
        <v>0.12189973292941317</v>
      </c>
      <c r="G3487" s="58">
        <v>8.0980114931113178E-2</v>
      </c>
      <c r="H3487" s="58">
        <v>5.4347288169740354E-2</v>
      </c>
      <c r="I3487" s="58">
        <v>3.779708701093544E-2</v>
      </c>
      <c r="J3487" s="58">
        <v>0.1113589520643215</v>
      </c>
      <c r="K3487" s="58">
        <v>0.13619545134337413</v>
      </c>
      <c r="L3487" s="58">
        <v>7.6283501411747251E-2</v>
      </c>
      <c r="M3487" s="58">
        <v>7.7195036088326563E-2</v>
      </c>
      <c r="N3487" s="58">
        <v>8.3465028371599304E-2</v>
      </c>
      <c r="O3487" s="58">
        <v>0</v>
      </c>
      <c r="P3487" s="58">
        <v>0</v>
      </c>
      <c r="Q3487" s="58">
        <v>0</v>
      </c>
      <c r="R3487" s="58">
        <v>0</v>
      </c>
      <c r="S3487" s="58">
        <v>0</v>
      </c>
      <c r="T3487" s="58">
        <v>0</v>
      </c>
      <c r="U3487" s="58">
        <v>0</v>
      </c>
      <c r="V3487" s="58">
        <v>0</v>
      </c>
      <c r="W3487" s="58">
        <v>0</v>
      </c>
      <c r="X3487" s="58">
        <v>0</v>
      </c>
      <c r="Y3487" s="58">
        <v>0</v>
      </c>
      <c r="Z3487" s="58">
        <v>0</v>
      </c>
      <c r="AA3487" s="58">
        <v>0</v>
      </c>
      <c r="AB3487" s="58">
        <v>0</v>
      </c>
      <c r="AC3487" s="58">
        <v>0</v>
      </c>
      <c r="AD3487" s="58">
        <v>0</v>
      </c>
      <c r="AE3487" s="58">
        <v>0</v>
      </c>
      <c r="AF3487" s="58">
        <v>0</v>
      </c>
      <c r="AG3487" s="58">
        <v>0</v>
      </c>
      <c r="AH3487" s="58">
        <v>0</v>
      </c>
      <c r="AI3487" s="58">
        <v>0</v>
      </c>
      <c r="AK3487" s="64">
        <f t="shared" si="54"/>
        <v>-1.4610401429032926E-2</v>
      </c>
    </row>
    <row r="3488" spans="1:37" x14ac:dyDescent="0.25">
      <c r="A3488">
        <v>3486</v>
      </c>
      <c r="B3488" s="1">
        <v>1.3899999999999999E-2</v>
      </c>
      <c r="C3488" s="1">
        <v>-3.7792458292259712E-5</v>
      </c>
      <c r="D3488" s="58">
        <v>6.2318159814491139E-2</v>
      </c>
      <c r="E3488" s="58">
        <v>0.14957584317495773</v>
      </c>
      <c r="F3488" s="58">
        <v>0.16031906398861284</v>
      </c>
      <c r="G3488" s="58">
        <v>9.3686062237734374E-2</v>
      </c>
      <c r="H3488" s="58">
        <v>0.14243629440802769</v>
      </c>
      <c r="I3488" s="58">
        <v>0.13268801424952545</v>
      </c>
      <c r="J3488" s="58">
        <v>3.5708165732827472E-2</v>
      </c>
      <c r="K3488" s="58">
        <v>7.226040343210284E-2</v>
      </c>
      <c r="L3488" s="58">
        <v>5.9864703156279155E-2</v>
      </c>
      <c r="M3488" s="58">
        <v>8.4071360225086586E-2</v>
      </c>
      <c r="N3488" s="58">
        <v>7.0719295803546266E-3</v>
      </c>
      <c r="O3488" s="58">
        <v>0</v>
      </c>
      <c r="P3488" s="58">
        <v>0</v>
      </c>
      <c r="Q3488" s="58">
        <v>0</v>
      </c>
      <c r="R3488" s="58">
        <v>0</v>
      </c>
      <c r="S3488" s="58">
        <v>0</v>
      </c>
      <c r="T3488" s="58">
        <v>0</v>
      </c>
      <c r="U3488" s="58">
        <v>0</v>
      </c>
      <c r="V3488" s="58">
        <v>0</v>
      </c>
      <c r="W3488" s="58">
        <v>0</v>
      </c>
      <c r="X3488" s="58">
        <v>0</v>
      </c>
      <c r="Y3488" s="58">
        <v>0</v>
      </c>
      <c r="Z3488" s="58">
        <v>0</v>
      </c>
      <c r="AA3488" s="58">
        <v>0</v>
      </c>
      <c r="AB3488" s="58">
        <v>0</v>
      </c>
      <c r="AC3488" s="58">
        <v>0</v>
      </c>
      <c r="AD3488" s="58">
        <v>0</v>
      </c>
      <c r="AE3488" s="58">
        <v>0</v>
      </c>
      <c r="AF3488" s="58">
        <v>0</v>
      </c>
      <c r="AG3488" s="58">
        <v>0</v>
      </c>
      <c r="AH3488" s="58">
        <v>0</v>
      </c>
      <c r="AI3488" s="58">
        <v>0</v>
      </c>
      <c r="AK3488" s="64">
        <f t="shared" si="54"/>
        <v>-2.7188818915294759E-3</v>
      </c>
    </row>
    <row r="3489" spans="1:37" x14ac:dyDescent="0.25">
      <c r="A3489">
        <v>3487</v>
      </c>
      <c r="B3489" s="1">
        <v>1.15E-2</v>
      </c>
      <c r="C3489" s="1">
        <v>-3.4737862385841688E-4</v>
      </c>
      <c r="D3489" s="58">
        <v>4.0964159087331434E-2</v>
      </c>
      <c r="E3489" s="58">
        <v>5.9207908900753836E-2</v>
      </c>
      <c r="F3489" s="58">
        <v>0.12873868645948311</v>
      </c>
      <c r="G3489" s="58">
        <v>0.10037306589983534</v>
      </c>
      <c r="H3489" s="58">
        <v>3.2338445262023334E-2</v>
      </c>
      <c r="I3489" s="58">
        <v>0.12387698730427953</v>
      </c>
      <c r="J3489" s="58">
        <v>2.0281454906532877E-2</v>
      </c>
      <c r="K3489" s="58">
        <v>0.15456585691513963</v>
      </c>
      <c r="L3489" s="58">
        <v>7.398042298780734E-2</v>
      </c>
      <c r="M3489" s="58">
        <v>0.20196327152172575</v>
      </c>
      <c r="N3489" s="58">
        <v>6.3709740755087813E-2</v>
      </c>
      <c r="O3489" s="58">
        <v>0</v>
      </c>
      <c r="P3489" s="58">
        <v>0</v>
      </c>
      <c r="Q3489" s="58">
        <v>0</v>
      </c>
      <c r="R3489" s="58">
        <v>0</v>
      </c>
      <c r="S3489" s="58">
        <v>0</v>
      </c>
      <c r="T3489" s="58">
        <v>0</v>
      </c>
      <c r="U3489" s="58">
        <v>0</v>
      </c>
      <c r="V3489" s="58">
        <v>0</v>
      </c>
      <c r="W3489" s="58">
        <v>0</v>
      </c>
      <c r="X3489" s="58">
        <v>0</v>
      </c>
      <c r="Y3489" s="58">
        <v>0</v>
      </c>
      <c r="Z3489" s="58">
        <v>0</v>
      </c>
      <c r="AA3489" s="58">
        <v>0</v>
      </c>
      <c r="AB3489" s="58">
        <v>0</v>
      </c>
      <c r="AC3489" s="58">
        <v>0</v>
      </c>
      <c r="AD3489" s="58">
        <v>0</v>
      </c>
      <c r="AE3489" s="58">
        <v>0</v>
      </c>
      <c r="AF3489" s="58">
        <v>0</v>
      </c>
      <c r="AG3489" s="58">
        <v>0</v>
      </c>
      <c r="AH3489" s="58">
        <v>0</v>
      </c>
      <c r="AI3489" s="58">
        <v>0</v>
      </c>
      <c r="AK3489" s="64">
        <f t="shared" si="54"/>
        <v>-3.020683685725364E-2</v>
      </c>
    </row>
    <row r="3490" spans="1:37" x14ac:dyDescent="0.25">
      <c r="A3490">
        <v>3488</v>
      </c>
      <c r="B3490" s="1">
        <v>1.32E-2</v>
      </c>
      <c r="C3490" s="1">
        <v>2.6647913973587193E-4</v>
      </c>
      <c r="D3490" s="58">
        <v>2.5320101032991631E-2</v>
      </c>
      <c r="E3490" s="58">
        <v>0.17186843455430281</v>
      </c>
      <c r="F3490" s="58">
        <v>0.11558299066089667</v>
      </c>
      <c r="G3490" s="58">
        <v>8.6795664897477906E-2</v>
      </c>
      <c r="H3490" s="58">
        <v>9.8750685928481907E-2</v>
      </c>
      <c r="I3490" s="58">
        <v>0.12816364608995154</v>
      </c>
      <c r="J3490" s="58">
        <v>9.4998682530688175E-2</v>
      </c>
      <c r="K3490" s="58">
        <v>9.6814407454472538E-3</v>
      </c>
      <c r="L3490" s="58">
        <v>3.8458221556801321E-2</v>
      </c>
      <c r="M3490" s="58">
        <v>0.10854785255736443</v>
      </c>
      <c r="N3490" s="58">
        <v>0.12183227944559633</v>
      </c>
      <c r="O3490" s="58">
        <v>0</v>
      </c>
      <c r="P3490" s="58">
        <v>0</v>
      </c>
      <c r="Q3490" s="58">
        <v>0</v>
      </c>
      <c r="R3490" s="58">
        <v>0</v>
      </c>
      <c r="S3490" s="58">
        <v>0</v>
      </c>
      <c r="T3490" s="58">
        <v>0</v>
      </c>
      <c r="U3490" s="58">
        <v>0</v>
      </c>
      <c r="V3490" s="58">
        <v>0</v>
      </c>
      <c r="W3490" s="58">
        <v>0</v>
      </c>
      <c r="X3490" s="58">
        <v>0</v>
      </c>
      <c r="Y3490" s="58">
        <v>0</v>
      </c>
      <c r="Z3490" s="58">
        <v>0</v>
      </c>
      <c r="AA3490" s="58">
        <v>0</v>
      </c>
      <c r="AB3490" s="58">
        <v>0</v>
      </c>
      <c r="AC3490" s="58">
        <v>0</v>
      </c>
      <c r="AD3490" s="58">
        <v>0</v>
      </c>
      <c r="AE3490" s="58">
        <v>0</v>
      </c>
      <c r="AF3490" s="58">
        <v>0</v>
      </c>
      <c r="AG3490" s="58">
        <v>0</v>
      </c>
      <c r="AH3490" s="58">
        <v>0</v>
      </c>
      <c r="AI3490" s="58">
        <v>0</v>
      </c>
      <c r="AK3490" s="64">
        <f t="shared" si="54"/>
        <v>2.0187813616353936E-2</v>
      </c>
    </row>
    <row r="3491" spans="1:37" x14ac:dyDescent="0.25">
      <c r="A3491">
        <v>3489</v>
      </c>
      <c r="B3491" s="1">
        <v>1.18E-2</v>
      </c>
      <c r="C3491" s="1">
        <v>2.2779932483417698E-5</v>
      </c>
      <c r="D3491" s="58">
        <v>6.9127035387740871E-2</v>
      </c>
      <c r="E3491" s="58">
        <v>7.7952334630960574E-2</v>
      </c>
      <c r="F3491" s="58">
        <v>2.1559458392336778E-2</v>
      </c>
      <c r="G3491" s="58">
        <v>0.14980846246213381</v>
      </c>
      <c r="H3491" s="58">
        <v>3.2564879789171254E-2</v>
      </c>
      <c r="I3491" s="58">
        <v>7.4456651599823079E-2</v>
      </c>
      <c r="J3491" s="58">
        <v>0.12930789951849123</v>
      </c>
      <c r="K3491" s="58">
        <v>0.13964566109197002</v>
      </c>
      <c r="L3491" s="58">
        <v>0.1244227332885388</v>
      </c>
      <c r="M3491" s="58">
        <v>0.13986820097165378</v>
      </c>
      <c r="N3491" s="58">
        <v>4.1286682867179812E-2</v>
      </c>
      <c r="O3491" s="58">
        <v>0</v>
      </c>
      <c r="P3491" s="58">
        <v>0</v>
      </c>
      <c r="Q3491" s="58">
        <v>0</v>
      </c>
      <c r="R3491" s="58">
        <v>0</v>
      </c>
      <c r="S3491" s="58">
        <v>0</v>
      </c>
      <c r="T3491" s="58">
        <v>0</v>
      </c>
      <c r="U3491" s="58">
        <v>0</v>
      </c>
      <c r="V3491" s="58">
        <v>0</v>
      </c>
      <c r="W3491" s="58">
        <v>0</v>
      </c>
      <c r="X3491" s="58">
        <v>0</v>
      </c>
      <c r="Y3491" s="58">
        <v>0</v>
      </c>
      <c r="Z3491" s="58">
        <v>0</v>
      </c>
      <c r="AA3491" s="58">
        <v>0</v>
      </c>
      <c r="AB3491" s="58">
        <v>0</v>
      </c>
      <c r="AC3491" s="58">
        <v>0</v>
      </c>
      <c r="AD3491" s="58">
        <v>0</v>
      </c>
      <c r="AE3491" s="58">
        <v>0</v>
      </c>
      <c r="AF3491" s="58">
        <v>0</v>
      </c>
      <c r="AG3491" s="58">
        <v>0</v>
      </c>
      <c r="AH3491" s="58">
        <v>0</v>
      </c>
      <c r="AI3491" s="58">
        <v>0</v>
      </c>
      <c r="AK3491" s="64">
        <f t="shared" si="54"/>
        <v>1.9305027528320083E-3</v>
      </c>
    </row>
    <row r="3492" spans="1:37" x14ac:dyDescent="0.25">
      <c r="A3492">
        <v>3490</v>
      </c>
      <c r="B3492" s="1">
        <v>9.2999999999999992E-3</v>
      </c>
      <c r="C3492" s="1">
        <v>1.977462672112406E-4</v>
      </c>
      <c r="D3492" s="58">
        <v>8.3566603946648332E-2</v>
      </c>
      <c r="E3492" s="58">
        <v>6.7251917645654802E-2</v>
      </c>
      <c r="F3492" s="58">
        <v>1.4484931307881666E-2</v>
      </c>
      <c r="G3492" s="58">
        <v>7.3177559340860329E-2</v>
      </c>
      <c r="H3492" s="58">
        <v>9.7554595822847548E-2</v>
      </c>
      <c r="I3492" s="58">
        <v>6.5983342826324105E-3</v>
      </c>
      <c r="J3492" s="58">
        <v>0.15538061262678868</v>
      </c>
      <c r="K3492" s="58">
        <v>7.8114400146110416E-2</v>
      </c>
      <c r="L3492" s="58">
        <v>6.3333537825288347E-2</v>
      </c>
      <c r="M3492" s="58">
        <v>0.18669523678191999</v>
      </c>
      <c r="N3492" s="58">
        <v>0.17384227027336741</v>
      </c>
      <c r="O3492" s="58">
        <v>0</v>
      </c>
      <c r="P3492" s="58">
        <v>0</v>
      </c>
      <c r="Q3492" s="58">
        <v>0</v>
      </c>
      <c r="R3492" s="58">
        <v>0</v>
      </c>
      <c r="S3492" s="58">
        <v>0</v>
      </c>
      <c r="T3492" s="58">
        <v>0</v>
      </c>
      <c r="U3492" s="58">
        <v>0</v>
      </c>
      <c r="V3492" s="58">
        <v>0</v>
      </c>
      <c r="W3492" s="58">
        <v>0</v>
      </c>
      <c r="X3492" s="58">
        <v>0</v>
      </c>
      <c r="Y3492" s="58">
        <v>0</v>
      </c>
      <c r="Z3492" s="58">
        <v>0</v>
      </c>
      <c r="AA3492" s="58">
        <v>0</v>
      </c>
      <c r="AB3492" s="58">
        <v>0</v>
      </c>
      <c r="AC3492" s="58">
        <v>0</v>
      </c>
      <c r="AD3492" s="58">
        <v>0</v>
      </c>
      <c r="AE3492" s="58">
        <v>0</v>
      </c>
      <c r="AF3492" s="58">
        <v>0</v>
      </c>
      <c r="AG3492" s="58">
        <v>0</v>
      </c>
      <c r="AH3492" s="58">
        <v>0</v>
      </c>
      <c r="AI3492" s="58">
        <v>0</v>
      </c>
      <c r="AK3492" s="64">
        <f t="shared" si="54"/>
        <v>2.1263039485079637E-2</v>
      </c>
    </row>
    <row r="3493" spans="1:37" x14ac:dyDescent="0.25">
      <c r="A3493">
        <v>3491</v>
      </c>
      <c r="B3493" s="1">
        <v>1.2E-2</v>
      </c>
      <c r="C3493" s="1">
        <v>2.6872970509409531E-5</v>
      </c>
      <c r="D3493" s="58">
        <v>0.15895468406164506</v>
      </c>
      <c r="E3493" s="58">
        <v>0.11538688986255471</v>
      </c>
      <c r="F3493" s="58">
        <v>9.2692640886342673E-2</v>
      </c>
      <c r="G3493" s="58">
        <v>0.10518496801021464</v>
      </c>
      <c r="H3493" s="58">
        <v>6.7821422384813049E-2</v>
      </c>
      <c r="I3493" s="58">
        <v>1.8870742446795229E-2</v>
      </c>
      <c r="J3493" s="58">
        <v>5.4158298927593246E-2</v>
      </c>
      <c r="K3493" s="58">
        <v>0.10701604366902741</v>
      </c>
      <c r="L3493" s="58">
        <v>8.3145061144831445E-2</v>
      </c>
      <c r="M3493" s="58">
        <v>0.11867423016606897</v>
      </c>
      <c r="N3493" s="58">
        <v>7.8095018440113656E-2</v>
      </c>
      <c r="O3493" s="58">
        <v>0</v>
      </c>
      <c r="P3493" s="58">
        <v>0</v>
      </c>
      <c r="Q3493" s="58">
        <v>0</v>
      </c>
      <c r="R3493" s="58">
        <v>0</v>
      </c>
      <c r="S3493" s="58">
        <v>0</v>
      </c>
      <c r="T3493" s="58">
        <v>0</v>
      </c>
      <c r="U3493" s="58">
        <v>0</v>
      </c>
      <c r="V3493" s="58">
        <v>0</v>
      </c>
      <c r="W3493" s="58">
        <v>0</v>
      </c>
      <c r="X3493" s="58">
        <v>0</v>
      </c>
      <c r="Y3493" s="58">
        <v>0</v>
      </c>
      <c r="Z3493" s="58">
        <v>0</v>
      </c>
      <c r="AA3493" s="58">
        <v>0</v>
      </c>
      <c r="AB3493" s="58">
        <v>0</v>
      </c>
      <c r="AC3493" s="58">
        <v>0</v>
      </c>
      <c r="AD3493" s="58">
        <v>0</v>
      </c>
      <c r="AE3493" s="58">
        <v>0</v>
      </c>
      <c r="AF3493" s="58">
        <v>0</v>
      </c>
      <c r="AG3493" s="58">
        <v>0</v>
      </c>
      <c r="AH3493" s="58">
        <v>0</v>
      </c>
      <c r="AI3493" s="58">
        <v>0</v>
      </c>
      <c r="AK3493" s="64">
        <f t="shared" si="54"/>
        <v>2.2394142091174607E-3</v>
      </c>
    </row>
    <row r="3494" spans="1:37" x14ac:dyDescent="0.25">
      <c r="A3494">
        <v>3492</v>
      </c>
      <c r="B3494" s="1">
        <v>1.0500000000000001E-2</v>
      </c>
      <c r="C3494" s="1">
        <v>1.9809245797539518E-4</v>
      </c>
      <c r="D3494" s="58">
        <v>0.19360667759424635</v>
      </c>
      <c r="E3494" s="58">
        <v>6.1350325552313831E-2</v>
      </c>
      <c r="F3494" s="58">
        <v>3.735562438599508E-2</v>
      </c>
      <c r="G3494" s="58">
        <v>0.14159111772791225</v>
      </c>
      <c r="H3494" s="58">
        <v>4.0763715042117891E-2</v>
      </c>
      <c r="I3494" s="58">
        <v>0.11935113446125693</v>
      </c>
      <c r="J3494" s="58">
        <v>4.1175103351265452E-2</v>
      </c>
      <c r="K3494" s="58">
        <v>6.0934900074704201E-3</v>
      </c>
      <c r="L3494" s="58">
        <v>0.19414300846440816</v>
      </c>
      <c r="M3494" s="58">
        <v>0.12741001117715853</v>
      </c>
      <c r="N3494" s="58">
        <v>3.7159792235854985E-2</v>
      </c>
      <c r="O3494" s="58">
        <v>0</v>
      </c>
      <c r="P3494" s="58">
        <v>0</v>
      </c>
      <c r="Q3494" s="58">
        <v>0</v>
      </c>
      <c r="R3494" s="58">
        <v>0</v>
      </c>
      <c r="S3494" s="58">
        <v>0</v>
      </c>
      <c r="T3494" s="58">
        <v>0</v>
      </c>
      <c r="U3494" s="58">
        <v>0</v>
      </c>
      <c r="V3494" s="58">
        <v>0</v>
      </c>
      <c r="W3494" s="58">
        <v>0</v>
      </c>
      <c r="X3494" s="58">
        <v>0</v>
      </c>
      <c r="Y3494" s="58">
        <v>0</v>
      </c>
      <c r="Z3494" s="58">
        <v>0</v>
      </c>
      <c r="AA3494" s="58">
        <v>0</v>
      </c>
      <c r="AB3494" s="58">
        <v>0</v>
      </c>
      <c r="AC3494" s="58">
        <v>0</v>
      </c>
      <c r="AD3494" s="58">
        <v>0</v>
      </c>
      <c r="AE3494" s="58">
        <v>0</v>
      </c>
      <c r="AF3494" s="58">
        <v>0</v>
      </c>
      <c r="AG3494" s="58">
        <v>0</v>
      </c>
      <c r="AH3494" s="58">
        <v>0</v>
      </c>
      <c r="AI3494" s="58">
        <v>0</v>
      </c>
      <c r="AK3494" s="64">
        <f t="shared" si="54"/>
        <v>1.8865948378609065E-2</v>
      </c>
    </row>
    <row r="3495" spans="1:37" x14ac:dyDescent="0.25">
      <c r="A3495">
        <v>3493</v>
      </c>
      <c r="B3495" s="1">
        <v>1.23E-2</v>
      </c>
      <c r="C3495" s="1">
        <v>-1.6244706411705761E-4</v>
      </c>
      <c r="D3495" s="58">
        <v>3.6711964577076065E-3</v>
      </c>
      <c r="E3495" s="58">
        <v>6.9998364500054241E-2</v>
      </c>
      <c r="F3495" s="58">
        <v>0.16974641143636607</v>
      </c>
      <c r="G3495" s="58">
        <v>0.17427425791724835</v>
      </c>
      <c r="H3495" s="58">
        <v>1.321955550147964E-2</v>
      </c>
      <c r="I3495" s="58">
        <v>1.2105848985459503E-2</v>
      </c>
      <c r="J3495" s="58">
        <v>0.14630853773995256</v>
      </c>
      <c r="K3495" s="58">
        <v>0.15283762717971508</v>
      </c>
      <c r="L3495" s="58">
        <v>7.0084128816133323E-2</v>
      </c>
      <c r="M3495" s="58">
        <v>0.13637382029142389</v>
      </c>
      <c r="N3495" s="58">
        <v>5.1380251174459782E-2</v>
      </c>
      <c r="O3495" s="58">
        <v>0</v>
      </c>
      <c r="P3495" s="58">
        <v>0</v>
      </c>
      <c r="Q3495" s="58">
        <v>0</v>
      </c>
      <c r="R3495" s="58">
        <v>0</v>
      </c>
      <c r="S3495" s="58">
        <v>0</v>
      </c>
      <c r="T3495" s="58">
        <v>0</v>
      </c>
      <c r="U3495" s="58">
        <v>0</v>
      </c>
      <c r="V3495" s="58">
        <v>0</v>
      </c>
      <c r="W3495" s="58">
        <v>0</v>
      </c>
      <c r="X3495" s="58">
        <v>0</v>
      </c>
      <c r="Y3495" s="58">
        <v>0</v>
      </c>
      <c r="Z3495" s="58">
        <v>0</v>
      </c>
      <c r="AA3495" s="58">
        <v>0</v>
      </c>
      <c r="AB3495" s="58">
        <v>0</v>
      </c>
      <c r="AC3495" s="58">
        <v>0</v>
      </c>
      <c r="AD3495" s="58">
        <v>0</v>
      </c>
      <c r="AE3495" s="58">
        <v>0</v>
      </c>
      <c r="AF3495" s="58">
        <v>0</v>
      </c>
      <c r="AG3495" s="58">
        <v>0</v>
      </c>
      <c r="AH3495" s="58">
        <v>0</v>
      </c>
      <c r="AI3495" s="58">
        <v>0</v>
      </c>
      <c r="AK3495" s="64">
        <f t="shared" si="54"/>
        <v>-1.3207078383500619E-2</v>
      </c>
    </row>
    <row r="3496" spans="1:37" x14ac:dyDescent="0.25">
      <c r="A3496">
        <v>3494</v>
      </c>
      <c r="B3496" s="1">
        <v>1.3100000000000001E-2</v>
      </c>
      <c r="C3496" s="1">
        <v>3.2201877996363288E-4</v>
      </c>
      <c r="D3496" s="58">
        <v>7.1381759498175809E-2</v>
      </c>
      <c r="E3496" s="58">
        <v>0.18702383810585918</v>
      </c>
      <c r="F3496" s="58">
        <v>0.12494565990658689</v>
      </c>
      <c r="G3496" s="58">
        <v>8.5925779204645655E-2</v>
      </c>
      <c r="H3496" s="58">
        <v>1.9488380900736596E-2</v>
      </c>
      <c r="I3496" s="58">
        <v>1.0927580234666069E-2</v>
      </c>
      <c r="J3496" s="58">
        <v>6.2462393019263873E-2</v>
      </c>
      <c r="K3496" s="58">
        <v>7.5777665189328505E-2</v>
      </c>
      <c r="L3496" s="58">
        <v>0.18623987645320395</v>
      </c>
      <c r="M3496" s="58">
        <v>0.10770675270303737</v>
      </c>
      <c r="N3496" s="58">
        <v>6.812031478449633E-2</v>
      </c>
      <c r="O3496" s="58">
        <v>0</v>
      </c>
      <c r="P3496" s="58">
        <v>0</v>
      </c>
      <c r="Q3496" s="58">
        <v>0</v>
      </c>
      <c r="R3496" s="58">
        <v>0</v>
      </c>
      <c r="S3496" s="58">
        <v>0</v>
      </c>
      <c r="T3496" s="58">
        <v>0</v>
      </c>
      <c r="U3496" s="58">
        <v>0</v>
      </c>
      <c r="V3496" s="58">
        <v>0</v>
      </c>
      <c r="W3496" s="58">
        <v>0</v>
      </c>
      <c r="X3496" s="58">
        <v>0</v>
      </c>
      <c r="Y3496" s="58">
        <v>0</v>
      </c>
      <c r="Z3496" s="58">
        <v>0</v>
      </c>
      <c r="AA3496" s="58">
        <v>0</v>
      </c>
      <c r="AB3496" s="58">
        <v>0</v>
      </c>
      <c r="AC3496" s="58">
        <v>0</v>
      </c>
      <c r="AD3496" s="58">
        <v>0</v>
      </c>
      <c r="AE3496" s="58">
        <v>0</v>
      </c>
      <c r="AF3496" s="58">
        <v>0</v>
      </c>
      <c r="AG3496" s="58">
        <v>0</v>
      </c>
      <c r="AH3496" s="58">
        <v>0</v>
      </c>
      <c r="AI3496" s="58">
        <v>0</v>
      </c>
      <c r="AK3496" s="64">
        <f t="shared" si="54"/>
        <v>2.4581586256765868E-2</v>
      </c>
    </row>
    <row r="3497" spans="1:37" x14ac:dyDescent="0.25">
      <c r="A3497">
        <v>3495</v>
      </c>
      <c r="B3497" s="1">
        <v>1.5699999999999999E-2</v>
      </c>
      <c r="C3497" s="1">
        <v>2.1440945588494876E-4</v>
      </c>
      <c r="D3497" s="58">
        <v>9.7899413479477587E-2</v>
      </c>
      <c r="E3497" s="58">
        <v>0.19619166615120753</v>
      </c>
      <c r="F3497" s="58">
        <v>1.289516111153367E-2</v>
      </c>
      <c r="G3497" s="58">
        <v>6.8171385079868717E-3</v>
      </c>
      <c r="H3497" s="58">
        <v>0.15914806427928715</v>
      </c>
      <c r="I3497" s="58">
        <v>5.2947483163436624E-3</v>
      </c>
      <c r="J3497" s="58">
        <v>0.20659168230823519</v>
      </c>
      <c r="K3497" s="58">
        <v>0.18537023397598906</v>
      </c>
      <c r="L3497" s="58">
        <v>5.4424544238067731E-2</v>
      </c>
      <c r="M3497" s="58">
        <v>1.8934238938071914E-2</v>
      </c>
      <c r="N3497" s="58">
        <v>5.6433108693799597E-2</v>
      </c>
      <c r="O3497" s="58">
        <v>0</v>
      </c>
      <c r="P3497" s="58">
        <v>0</v>
      </c>
      <c r="Q3497" s="58">
        <v>0</v>
      </c>
      <c r="R3497" s="58">
        <v>0</v>
      </c>
      <c r="S3497" s="58">
        <v>0</v>
      </c>
      <c r="T3497" s="58">
        <v>0</v>
      </c>
      <c r="U3497" s="58">
        <v>0</v>
      </c>
      <c r="V3497" s="58">
        <v>0</v>
      </c>
      <c r="W3497" s="58">
        <v>0</v>
      </c>
      <c r="X3497" s="58">
        <v>0</v>
      </c>
      <c r="Y3497" s="58">
        <v>0</v>
      </c>
      <c r="Z3497" s="58">
        <v>0</v>
      </c>
      <c r="AA3497" s="58">
        <v>0</v>
      </c>
      <c r="AB3497" s="58">
        <v>0</v>
      </c>
      <c r="AC3497" s="58">
        <v>0</v>
      </c>
      <c r="AD3497" s="58">
        <v>0</v>
      </c>
      <c r="AE3497" s="58">
        <v>0</v>
      </c>
      <c r="AF3497" s="58">
        <v>0</v>
      </c>
      <c r="AG3497" s="58">
        <v>0</v>
      </c>
      <c r="AH3497" s="58">
        <v>0</v>
      </c>
      <c r="AI3497" s="58">
        <v>0</v>
      </c>
      <c r="AK3497" s="64">
        <f t="shared" si="54"/>
        <v>1.365665324107954E-2</v>
      </c>
    </row>
    <row r="3498" spans="1:37" x14ac:dyDescent="0.25">
      <c r="A3498">
        <v>3496</v>
      </c>
      <c r="B3498" s="1">
        <v>1.14E-2</v>
      </c>
      <c r="C3498" s="1">
        <v>-1.9688684361121177E-6</v>
      </c>
      <c r="D3498" s="58">
        <v>0.16052738153367493</v>
      </c>
      <c r="E3498" s="58">
        <v>5.9411201402777232E-2</v>
      </c>
      <c r="F3498" s="58">
        <v>9.6682176623400978E-2</v>
      </c>
      <c r="G3498" s="58">
        <v>0.11545716631529347</v>
      </c>
      <c r="H3498" s="58">
        <v>3.2360498480782394E-2</v>
      </c>
      <c r="I3498" s="58">
        <v>9.6201221034943704E-2</v>
      </c>
      <c r="J3498" s="58">
        <v>0.12410663747421799</v>
      </c>
      <c r="K3498" s="58">
        <v>5.2816588973560535E-2</v>
      </c>
      <c r="L3498" s="58">
        <v>4.3089661955175634E-2</v>
      </c>
      <c r="M3498" s="58">
        <v>7.2859590339127298E-2</v>
      </c>
      <c r="N3498" s="58">
        <v>0.1464878758670457</v>
      </c>
      <c r="O3498" s="58">
        <v>0</v>
      </c>
      <c r="P3498" s="58">
        <v>0</v>
      </c>
      <c r="Q3498" s="58">
        <v>0</v>
      </c>
      <c r="R3498" s="58">
        <v>0</v>
      </c>
      <c r="S3498" s="58">
        <v>0</v>
      </c>
      <c r="T3498" s="58">
        <v>0</v>
      </c>
      <c r="U3498" s="58">
        <v>0</v>
      </c>
      <c r="V3498" s="58">
        <v>0</v>
      </c>
      <c r="W3498" s="58">
        <v>0</v>
      </c>
      <c r="X3498" s="58">
        <v>0</v>
      </c>
      <c r="Y3498" s="58">
        <v>0</v>
      </c>
      <c r="Z3498" s="58">
        <v>0</v>
      </c>
      <c r="AA3498" s="58">
        <v>0</v>
      </c>
      <c r="AB3498" s="58">
        <v>0</v>
      </c>
      <c r="AC3498" s="58">
        <v>0</v>
      </c>
      <c r="AD3498" s="58">
        <v>0</v>
      </c>
      <c r="AE3498" s="58">
        <v>0</v>
      </c>
      <c r="AF3498" s="58">
        <v>0</v>
      </c>
      <c r="AG3498" s="58">
        <v>0</v>
      </c>
      <c r="AH3498" s="58">
        <v>0</v>
      </c>
      <c r="AI3498" s="58">
        <v>0</v>
      </c>
      <c r="AK3498" s="64">
        <f t="shared" si="54"/>
        <v>-1.7270775755369452E-4</v>
      </c>
    </row>
    <row r="3499" spans="1:37" x14ac:dyDescent="0.25">
      <c r="A3499">
        <v>3497</v>
      </c>
      <c r="B3499" s="1">
        <v>1.2800000000000001E-2</v>
      </c>
      <c r="C3499" s="1">
        <v>-1.8882564437360222E-4</v>
      </c>
      <c r="D3499" s="58">
        <v>5.1383701671695606E-2</v>
      </c>
      <c r="E3499" s="58">
        <v>2.9463771157747985E-2</v>
      </c>
      <c r="F3499" s="58">
        <v>0.10013551573997086</v>
      </c>
      <c r="G3499" s="58">
        <v>0.14723470835860358</v>
      </c>
      <c r="H3499" s="58">
        <v>3.9615611709935272E-2</v>
      </c>
      <c r="I3499" s="58">
        <v>6.3748602848042513E-2</v>
      </c>
      <c r="J3499" s="58">
        <v>0.18475679387179861</v>
      </c>
      <c r="K3499" s="58">
        <v>0.17753160429831688</v>
      </c>
      <c r="L3499" s="58">
        <v>0.11784365293498528</v>
      </c>
      <c r="M3499" s="58">
        <v>5.0110780034212264E-3</v>
      </c>
      <c r="N3499" s="58">
        <v>8.3274959405482199E-2</v>
      </c>
      <c r="O3499" s="58">
        <v>0</v>
      </c>
      <c r="P3499" s="58">
        <v>0</v>
      </c>
      <c r="Q3499" s="58">
        <v>0</v>
      </c>
      <c r="R3499" s="58">
        <v>0</v>
      </c>
      <c r="S3499" s="58">
        <v>0</v>
      </c>
      <c r="T3499" s="58">
        <v>0</v>
      </c>
      <c r="U3499" s="58">
        <v>0</v>
      </c>
      <c r="V3499" s="58">
        <v>0</v>
      </c>
      <c r="W3499" s="58">
        <v>0</v>
      </c>
      <c r="X3499" s="58">
        <v>0</v>
      </c>
      <c r="Y3499" s="58">
        <v>0</v>
      </c>
      <c r="Z3499" s="58">
        <v>0</v>
      </c>
      <c r="AA3499" s="58">
        <v>0</v>
      </c>
      <c r="AB3499" s="58">
        <v>0</v>
      </c>
      <c r="AC3499" s="58">
        <v>0</v>
      </c>
      <c r="AD3499" s="58">
        <v>0</v>
      </c>
      <c r="AE3499" s="58">
        <v>0</v>
      </c>
      <c r="AF3499" s="58">
        <v>0</v>
      </c>
      <c r="AG3499" s="58">
        <v>0</v>
      </c>
      <c r="AH3499" s="58">
        <v>0</v>
      </c>
      <c r="AI3499" s="58">
        <v>0</v>
      </c>
      <c r="AK3499" s="64">
        <f t="shared" si="54"/>
        <v>-1.4752003466687673E-2</v>
      </c>
    </row>
    <row r="3500" spans="1:37" x14ac:dyDescent="0.25">
      <c r="A3500">
        <v>3498</v>
      </c>
      <c r="B3500" s="1">
        <v>1.18E-2</v>
      </c>
      <c r="C3500" s="1">
        <v>3.7343220358944352E-4</v>
      </c>
      <c r="D3500" s="58">
        <v>6.2278865192115611E-2</v>
      </c>
      <c r="E3500" s="58">
        <v>0.15807366975082748</v>
      </c>
      <c r="F3500" s="58">
        <v>4.0815385760006512E-2</v>
      </c>
      <c r="G3500" s="58">
        <v>9.0261758101404618E-2</v>
      </c>
      <c r="H3500" s="58">
        <v>4.7626798980073088E-3</v>
      </c>
      <c r="I3500" s="58">
        <v>0.124064842520358</v>
      </c>
      <c r="J3500" s="58">
        <v>8.8972657968714133E-2</v>
      </c>
      <c r="K3500" s="58">
        <v>1.9639177140347127E-2</v>
      </c>
      <c r="L3500" s="58">
        <v>0.13028088753384789</v>
      </c>
      <c r="M3500" s="58">
        <v>0.16079470225083542</v>
      </c>
      <c r="N3500" s="58">
        <v>0.12005537388353589</v>
      </c>
      <c r="O3500" s="58">
        <v>0</v>
      </c>
      <c r="P3500" s="58">
        <v>0</v>
      </c>
      <c r="Q3500" s="58">
        <v>0</v>
      </c>
      <c r="R3500" s="58">
        <v>0</v>
      </c>
      <c r="S3500" s="58">
        <v>0</v>
      </c>
      <c r="T3500" s="58">
        <v>0</v>
      </c>
      <c r="U3500" s="58">
        <v>0</v>
      </c>
      <c r="V3500" s="58">
        <v>0</v>
      </c>
      <c r="W3500" s="58">
        <v>0</v>
      </c>
      <c r="X3500" s="58">
        <v>0</v>
      </c>
      <c r="Y3500" s="58">
        <v>0</v>
      </c>
      <c r="Z3500" s="58">
        <v>0</v>
      </c>
      <c r="AA3500" s="58">
        <v>0</v>
      </c>
      <c r="AB3500" s="58">
        <v>0</v>
      </c>
      <c r="AC3500" s="58">
        <v>0</v>
      </c>
      <c r="AD3500" s="58">
        <v>0</v>
      </c>
      <c r="AE3500" s="58">
        <v>0</v>
      </c>
      <c r="AF3500" s="58">
        <v>0</v>
      </c>
      <c r="AG3500" s="58">
        <v>0</v>
      </c>
      <c r="AH3500" s="58">
        <v>0</v>
      </c>
      <c r="AI3500" s="58">
        <v>0</v>
      </c>
      <c r="AK3500" s="64">
        <f t="shared" si="54"/>
        <v>3.1646796914359621E-2</v>
      </c>
    </row>
    <row r="3501" spans="1:37" x14ac:dyDescent="0.25">
      <c r="A3501">
        <v>3499</v>
      </c>
      <c r="B3501" s="1">
        <v>9.4999999999999998E-3</v>
      </c>
      <c r="C3501" s="1">
        <v>4.7321494541334523E-5</v>
      </c>
      <c r="D3501" s="58">
        <v>4.6286120215443899E-2</v>
      </c>
      <c r="E3501" s="58">
        <v>7.7588214711002534E-3</v>
      </c>
      <c r="F3501" s="58">
        <v>2.8872523585367276E-2</v>
      </c>
      <c r="G3501" s="58">
        <v>0.1920902171868594</v>
      </c>
      <c r="H3501" s="58">
        <v>0.11541756505600417</v>
      </c>
      <c r="I3501" s="58">
        <v>0.14024421892636119</v>
      </c>
      <c r="J3501" s="58">
        <v>1.4777463975866005E-2</v>
      </c>
      <c r="K3501" s="58">
        <v>1.0613782278502499E-2</v>
      </c>
      <c r="L3501" s="58">
        <v>0.10396989141817532</v>
      </c>
      <c r="M3501" s="58">
        <v>0.17471048539856163</v>
      </c>
      <c r="N3501" s="58">
        <v>0.16525891048775829</v>
      </c>
      <c r="O3501" s="58">
        <v>0</v>
      </c>
      <c r="P3501" s="58">
        <v>0</v>
      </c>
      <c r="Q3501" s="58">
        <v>0</v>
      </c>
      <c r="R3501" s="58">
        <v>0</v>
      </c>
      <c r="S3501" s="58">
        <v>0</v>
      </c>
      <c r="T3501" s="58">
        <v>0</v>
      </c>
      <c r="U3501" s="58">
        <v>0</v>
      </c>
      <c r="V3501" s="58">
        <v>0</v>
      </c>
      <c r="W3501" s="58">
        <v>0</v>
      </c>
      <c r="X3501" s="58">
        <v>0</v>
      </c>
      <c r="Y3501" s="58">
        <v>0</v>
      </c>
      <c r="Z3501" s="58">
        <v>0</v>
      </c>
      <c r="AA3501" s="58">
        <v>0</v>
      </c>
      <c r="AB3501" s="58">
        <v>0</v>
      </c>
      <c r="AC3501" s="58">
        <v>0</v>
      </c>
      <c r="AD3501" s="58">
        <v>0</v>
      </c>
      <c r="AE3501" s="58">
        <v>0</v>
      </c>
      <c r="AF3501" s="58">
        <v>0</v>
      </c>
      <c r="AG3501" s="58">
        <v>0</v>
      </c>
      <c r="AH3501" s="58">
        <v>0</v>
      </c>
      <c r="AI3501" s="58">
        <v>0</v>
      </c>
      <c r="AK3501" s="64">
        <f t="shared" si="54"/>
        <v>4.9812099517194232E-3</v>
      </c>
    </row>
    <row r="3502" spans="1:37" x14ac:dyDescent="0.25">
      <c r="A3502">
        <v>3500</v>
      </c>
      <c r="B3502" s="1">
        <v>1.11E-2</v>
      </c>
      <c r="C3502" s="1">
        <v>7.0532627646852536E-5</v>
      </c>
      <c r="D3502" s="58">
        <v>0.17449461375588099</v>
      </c>
      <c r="E3502" s="58">
        <v>8.0850580384437584E-2</v>
      </c>
      <c r="F3502" s="58">
        <v>3.2031579607122995E-2</v>
      </c>
      <c r="G3502" s="58">
        <v>0.10034061770933121</v>
      </c>
      <c r="H3502" s="58">
        <v>2.8633199817915501E-2</v>
      </c>
      <c r="I3502" s="58">
        <v>7.3231697256674375E-2</v>
      </c>
      <c r="J3502" s="58">
        <v>3.0643543645296586E-2</v>
      </c>
      <c r="K3502" s="58">
        <v>9.6099652035468858E-2</v>
      </c>
      <c r="L3502" s="58">
        <v>0.15313483227704505</v>
      </c>
      <c r="M3502" s="58">
        <v>6.7813428893271022E-2</v>
      </c>
      <c r="N3502" s="58">
        <v>0.16272625461755566</v>
      </c>
      <c r="O3502" s="58">
        <v>0</v>
      </c>
      <c r="P3502" s="58">
        <v>0</v>
      </c>
      <c r="Q3502" s="58">
        <v>0</v>
      </c>
      <c r="R3502" s="58">
        <v>0</v>
      </c>
      <c r="S3502" s="58">
        <v>0</v>
      </c>
      <c r="T3502" s="58">
        <v>0</v>
      </c>
      <c r="U3502" s="58">
        <v>0</v>
      </c>
      <c r="V3502" s="58">
        <v>0</v>
      </c>
      <c r="W3502" s="58">
        <v>0</v>
      </c>
      <c r="X3502" s="58">
        <v>0</v>
      </c>
      <c r="Y3502" s="58">
        <v>0</v>
      </c>
      <c r="Z3502" s="58">
        <v>0</v>
      </c>
      <c r="AA3502" s="58">
        <v>0</v>
      </c>
      <c r="AB3502" s="58">
        <v>0</v>
      </c>
      <c r="AC3502" s="58">
        <v>0</v>
      </c>
      <c r="AD3502" s="58">
        <v>0</v>
      </c>
      <c r="AE3502" s="58">
        <v>0</v>
      </c>
      <c r="AF3502" s="58">
        <v>0</v>
      </c>
      <c r="AG3502" s="58">
        <v>0</v>
      </c>
      <c r="AH3502" s="58">
        <v>0</v>
      </c>
      <c r="AI3502" s="58">
        <v>0</v>
      </c>
      <c r="AK3502" s="64">
        <f t="shared" si="54"/>
        <v>6.3542907789957241E-3</v>
      </c>
    </row>
    <row r="3503" spans="1:37" x14ac:dyDescent="0.25">
      <c r="A3503">
        <v>3501</v>
      </c>
      <c r="B3503" s="1">
        <v>1.4E-2</v>
      </c>
      <c r="C3503" s="1">
        <v>1.7869831431044489E-4</v>
      </c>
      <c r="D3503" s="58">
        <v>0.17984836237165772</v>
      </c>
      <c r="E3503" s="58">
        <v>0.16195189708602237</v>
      </c>
      <c r="F3503" s="58">
        <v>0.13557305725464092</v>
      </c>
      <c r="G3503" s="58">
        <v>0.15999363905891104</v>
      </c>
      <c r="H3503" s="58">
        <v>5.0958974176191184E-2</v>
      </c>
      <c r="I3503" s="58">
        <v>4.8696029838912303E-2</v>
      </c>
      <c r="J3503" s="58">
        <v>6.6959608111822385E-3</v>
      </c>
      <c r="K3503" s="58">
        <v>5.2629328842155404E-2</v>
      </c>
      <c r="L3503" s="58">
        <v>0.14406263988206278</v>
      </c>
      <c r="M3503" s="58">
        <v>2.0066128005454993E-2</v>
      </c>
      <c r="N3503" s="58">
        <v>3.952398267280912E-2</v>
      </c>
      <c r="O3503" s="58">
        <v>0</v>
      </c>
      <c r="P3503" s="58">
        <v>0</v>
      </c>
      <c r="Q3503" s="58">
        <v>0</v>
      </c>
      <c r="R3503" s="58">
        <v>0</v>
      </c>
      <c r="S3503" s="58">
        <v>0</v>
      </c>
      <c r="T3503" s="58">
        <v>0</v>
      </c>
      <c r="U3503" s="58">
        <v>0</v>
      </c>
      <c r="V3503" s="58">
        <v>0</v>
      </c>
      <c r="W3503" s="58">
        <v>0</v>
      </c>
      <c r="X3503" s="58">
        <v>0</v>
      </c>
      <c r="Y3503" s="58">
        <v>0</v>
      </c>
      <c r="Z3503" s="58">
        <v>0</v>
      </c>
      <c r="AA3503" s="58">
        <v>0</v>
      </c>
      <c r="AB3503" s="58">
        <v>0</v>
      </c>
      <c r="AC3503" s="58">
        <v>0</v>
      </c>
      <c r="AD3503" s="58">
        <v>0</v>
      </c>
      <c r="AE3503" s="58">
        <v>0</v>
      </c>
      <c r="AF3503" s="58">
        <v>0</v>
      </c>
      <c r="AG3503" s="58">
        <v>0</v>
      </c>
      <c r="AH3503" s="58">
        <v>0</v>
      </c>
      <c r="AI3503" s="58">
        <v>0</v>
      </c>
      <c r="AK3503" s="64">
        <f t="shared" si="54"/>
        <v>1.276416530788892E-2</v>
      </c>
    </row>
    <row r="3504" spans="1:37" x14ac:dyDescent="0.25">
      <c r="A3504">
        <v>3502</v>
      </c>
      <c r="B3504" s="1">
        <v>1.47E-2</v>
      </c>
      <c r="C3504" s="1">
        <v>-1.0566886818736951E-4</v>
      </c>
      <c r="D3504" s="58">
        <v>0.14081877137785875</v>
      </c>
      <c r="E3504" s="58">
        <v>0.16132081035637422</v>
      </c>
      <c r="F3504" s="58">
        <v>0.1679401672305782</v>
      </c>
      <c r="G3504" s="58">
        <v>0.13764222619115116</v>
      </c>
      <c r="H3504" s="58">
        <v>7.0411613437559972E-2</v>
      </c>
      <c r="I3504" s="58">
        <v>5.8716169752000051E-2</v>
      </c>
      <c r="J3504" s="58">
        <v>8.3865189232212208E-3</v>
      </c>
      <c r="K3504" s="58">
        <v>0.10847891291367089</v>
      </c>
      <c r="L3504" s="58">
        <v>2.8641325363202678E-2</v>
      </c>
      <c r="M3504" s="58">
        <v>0.11149735752455568</v>
      </c>
      <c r="N3504" s="58">
        <v>6.1461269298273375E-3</v>
      </c>
      <c r="O3504" s="58">
        <v>0</v>
      </c>
      <c r="P3504" s="58">
        <v>0</v>
      </c>
      <c r="Q3504" s="58">
        <v>0</v>
      </c>
      <c r="R3504" s="58">
        <v>0</v>
      </c>
      <c r="S3504" s="58">
        <v>0</v>
      </c>
      <c r="T3504" s="58">
        <v>0</v>
      </c>
      <c r="U3504" s="58">
        <v>0</v>
      </c>
      <c r="V3504" s="58">
        <v>0</v>
      </c>
      <c r="W3504" s="58">
        <v>0</v>
      </c>
      <c r="X3504" s="58">
        <v>0</v>
      </c>
      <c r="Y3504" s="58">
        <v>0</v>
      </c>
      <c r="Z3504" s="58">
        <v>0</v>
      </c>
      <c r="AA3504" s="58">
        <v>0</v>
      </c>
      <c r="AB3504" s="58">
        <v>0</v>
      </c>
      <c r="AC3504" s="58">
        <v>0</v>
      </c>
      <c r="AD3504" s="58">
        <v>0</v>
      </c>
      <c r="AE3504" s="58">
        <v>0</v>
      </c>
      <c r="AF3504" s="58">
        <v>0</v>
      </c>
      <c r="AG3504" s="58">
        <v>0</v>
      </c>
      <c r="AH3504" s="58">
        <v>0</v>
      </c>
      <c r="AI3504" s="58">
        <v>0</v>
      </c>
      <c r="AK3504" s="64">
        <f t="shared" si="54"/>
        <v>-7.1883583800931641E-3</v>
      </c>
    </row>
    <row r="3505" spans="1:37" x14ac:dyDescent="0.25">
      <c r="A3505">
        <v>3503</v>
      </c>
      <c r="B3505" s="1">
        <v>1.04E-2</v>
      </c>
      <c r="C3505" s="1">
        <v>-1.5121293770657836E-4</v>
      </c>
      <c r="D3505" s="58">
        <v>5.7608863845999267E-2</v>
      </c>
      <c r="E3505" s="58">
        <v>3.1904768939810431E-2</v>
      </c>
      <c r="F3505" s="58">
        <v>3.1770554711264734E-2</v>
      </c>
      <c r="G3505" s="58">
        <v>8.7519348767703078E-2</v>
      </c>
      <c r="H3505" s="58">
        <v>8.3109761208383301E-2</v>
      </c>
      <c r="I3505" s="58">
        <v>9.9360959817680866E-2</v>
      </c>
      <c r="J3505" s="58">
        <v>8.905479969633838E-2</v>
      </c>
      <c r="K3505" s="58">
        <v>0.13680545257440282</v>
      </c>
      <c r="L3505" s="58">
        <v>5.692757520851463E-2</v>
      </c>
      <c r="M3505" s="58">
        <v>0.13100262542190225</v>
      </c>
      <c r="N3505" s="58">
        <v>0.19493528980800021</v>
      </c>
      <c r="O3505" s="58">
        <v>0</v>
      </c>
      <c r="P3505" s="58">
        <v>0</v>
      </c>
      <c r="Q3505" s="58">
        <v>0</v>
      </c>
      <c r="R3505" s="58">
        <v>0</v>
      </c>
      <c r="S3505" s="58">
        <v>0</v>
      </c>
      <c r="T3505" s="58">
        <v>0</v>
      </c>
      <c r="U3505" s="58">
        <v>0</v>
      </c>
      <c r="V3505" s="58">
        <v>0</v>
      </c>
      <c r="W3505" s="58">
        <v>0</v>
      </c>
      <c r="X3505" s="58">
        <v>0</v>
      </c>
      <c r="Y3505" s="58">
        <v>0</v>
      </c>
      <c r="Z3505" s="58">
        <v>0</v>
      </c>
      <c r="AA3505" s="58">
        <v>0</v>
      </c>
      <c r="AB3505" s="58">
        <v>0</v>
      </c>
      <c r="AC3505" s="58">
        <v>0</v>
      </c>
      <c r="AD3505" s="58">
        <v>0</v>
      </c>
      <c r="AE3505" s="58">
        <v>0</v>
      </c>
      <c r="AF3505" s="58">
        <v>0</v>
      </c>
      <c r="AG3505" s="58">
        <v>0</v>
      </c>
      <c r="AH3505" s="58">
        <v>0</v>
      </c>
      <c r="AI3505" s="58">
        <v>0</v>
      </c>
      <c r="AK3505" s="64">
        <f t="shared" si="54"/>
        <v>-1.4539705548709458E-2</v>
      </c>
    </row>
    <row r="3506" spans="1:37" x14ac:dyDescent="0.25">
      <c r="A3506">
        <v>3504</v>
      </c>
      <c r="B3506" s="1">
        <v>1.43E-2</v>
      </c>
      <c r="C3506" s="1">
        <v>-3.5983122444584382E-4</v>
      </c>
      <c r="D3506" s="58">
        <v>0.19280448686109436</v>
      </c>
      <c r="E3506" s="58">
        <v>3.4443880100721691E-2</v>
      </c>
      <c r="F3506" s="58">
        <v>0.18206186923724951</v>
      </c>
      <c r="G3506" s="58">
        <v>0.19265121162392024</v>
      </c>
      <c r="H3506" s="58">
        <v>1.6039805692966445E-2</v>
      </c>
      <c r="I3506" s="58">
        <v>4.9727085841788449E-2</v>
      </c>
      <c r="J3506" s="58">
        <v>0.14250870595766973</v>
      </c>
      <c r="K3506" s="58">
        <v>0.13923700965748775</v>
      </c>
      <c r="L3506" s="58">
        <v>3.7204011010935436E-3</v>
      </c>
      <c r="M3506" s="58">
        <v>2.4460466278059673E-2</v>
      </c>
      <c r="N3506" s="58">
        <v>2.2345077647948366E-2</v>
      </c>
      <c r="O3506" s="58">
        <v>0</v>
      </c>
      <c r="P3506" s="58">
        <v>0</v>
      </c>
      <c r="Q3506" s="58">
        <v>0</v>
      </c>
      <c r="R3506" s="58">
        <v>0</v>
      </c>
      <c r="S3506" s="58">
        <v>0</v>
      </c>
      <c r="T3506" s="58">
        <v>0</v>
      </c>
      <c r="U3506" s="58">
        <v>0</v>
      </c>
      <c r="V3506" s="58">
        <v>0</v>
      </c>
      <c r="W3506" s="58">
        <v>0</v>
      </c>
      <c r="X3506" s="58">
        <v>0</v>
      </c>
      <c r="Y3506" s="58">
        <v>0</v>
      </c>
      <c r="Z3506" s="58">
        <v>0</v>
      </c>
      <c r="AA3506" s="58">
        <v>0</v>
      </c>
      <c r="AB3506" s="58">
        <v>0</v>
      </c>
      <c r="AC3506" s="58">
        <v>0</v>
      </c>
      <c r="AD3506" s="58">
        <v>0</v>
      </c>
      <c r="AE3506" s="58">
        <v>0</v>
      </c>
      <c r="AF3506" s="58">
        <v>0</v>
      </c>
      <c r="AG3506" s="58">
        <v>0</v>
      </c>
      <c r="AH3506" s="58">
        <v>0</v>
      </c>
      <c r="AI3506" s="58">
        <v>0</v>
      </c>
      <c r="AK3506" s="64">
        <f t="shared" si="54"/>
        <v>-2.5163022688520546E-2</v>
      </c>
    </row>
    <row r="3507" spans="1:37" x14ac:dyDescent="0.25">
      <c r="A3507">
        <v>3505</v>
      </c>
      <c r="B3507" s="1">
        <v>1.17E-2</v>
      </c>
      <c r="C3507" s="1">
        <v>2.2153327120460784E-4</v>
      </c>
      <c r="D3507" s="58">
        <v>0.13961729800168751</v>
      </c>
      <c r="E3507" s="58">
        <v>0.12545180635986194</v>
      </c>
      <c r="F3507" s="58">
        <v>1.8850622518342892E-3</v>
      </c>
      <c r="G3507" s="58">
        <v>0.12082894502156119</v>
      </c>
      <c r="H3507" s="58">
        <v>0.112359248481627</v>
      </c>
      <c r="I3507" s="58">
        <v>6.8736296224272252E-3</v>
      </c>
      <c r="J3507" s="58">
        <v>7.3834833821214446E-2</v>
      </c>
      <c r="K3507" s="58">
        <v>0.10144930293047556</v>
      </c>
      <c r="L3507" s="58">
        <v>0.11688154931620258</v>
      </c>
      <c r="M3507" s="58">
        <v>0.16630174871648684</v>
      </c>
      <c r="N3507" s="58">
        <v>3.4516575476621389E-2</v>
      </c>
      <c r="O3507" s="58">
        <v>0</v>
      </c>
      <c r="P3507" s="58">
        <v>0</v>
      </c>
      <c r="Q3507" s="58">
        <v>0</v>
      </c>
      <c r="R3507" s="58">
        <v>0</v>
      </c>
      <c r="S3507" s="58">
        <v>0</v>
      </c>
      <c r="T3507" s="58">
        <v>0</v>
      </c>
      <c r="U3507" s="58">
        <v>0</v>
      </c>
      <c r="V3507" s="58">
        <v>0</v>
      </c>
      <c r="W3507" s="58">
        <v>0</v>
      </c>
      <c r="X3507" s="58">
        <v>0</v>
      </c>
      <c r="Y3507" s="58">
        <v>0</v>
      </c>
      <c r="Z3507" s="58">
        <v>0</v>
      </c>
      <c r="AA3507" s="58">
        <v>0</v>
      </c>
      <c r="AB3507" s="58">
        <v>0</v>
      </c>
      <c r="AC3507" s="58">
        <v>0</v>
      </c>
      <c r="AD3507" s="58">
        <v>0</v>
      </c>
      <c r="AE3507" s="58">
        <v>0</v>
      </c>
      <c r="AF3507" s="58">
        <v>0</v>
      </c>
      <c r="AG3507" s="58">
        <v>0</v>
      </c>
      <c r="AH3507" s="58">
        <v>0</v>
      </c>
      <c r="AI3507" s="58">
        <v>0</v>
      </c>
      <c r="AK3507" s="64">
        <f t="shared" si="54"/>
        <v>1.8934467624325456E-2</v>
      </c>
    </row>
    <row r="3508" spans="1:37" x14ac:dyDescent="0.25">
      <c r="A3508">
        <v>3506</v>
      </c>
      <c r="B3508" s="1">
        <v>1.1900000000000001E-2</v>
      </c>
      <c r="C3508" s="1">
        <v>3.2018771062525443E-4</v>
      </c>
      <c r="D3508" s="58">
        <v>6.792726996254414E-2</v>
      </c>
      <c r="E3508" s="58">
        <v>0.13138166554923006</v>
      </c>
      <c r="F3508" s="58">
        <v>3.4443400353454022E-2</v>
      </c>
      <c r="G3508" s="58">
        <v>0.17238215518367478</v>
      </c>
      <c r="H3508" s="58">
        <v>0.16398501786275563</v>
      </c>
      <c r="I3508" s="58">
        <v>2.9058290769148849E-2</v>
      </c>
      <c r="J3508" s="58">
        <v>3.8510780826078367E-2</v>
      </c>
      <c r="K3508" s="58">
        <v>3.811875656752689E-2</v>
      </c>
      <c r="L3508" s="58">
        <v>8.8700338093257766E-2</v>
      </c>
      <c r="M3508" s="58">
        <v>0.10089213164948584</v>
      </c>
      <c r="N3508" s="58">
        <v>0.13460019318284364</v>
      </c>
      <c r="O3508" s="58">
        <v>0</v>
      </c>
      <c r="P3508" s="58">
        <v>0</v>
      </c>
      <c r="Q3508" s="58">
        <v>0</v>
      </c>
      <c r="R3508" s="58">
        <v>0</v>
      </c>
      <c r="S3508" s="58">
        <v>0</v>
      </c>
      <c r="T3508" s="58">
        <v>0</v>
      </c>
      <c r="U3508" s="58">
        <v>0</v>
      </c>
      <c r="V3508" s="58">
        <v>0</v>
      </c>
      <c r="W3508" s="58">
        <v>0</v>
      </c>
      <c r="X3508" s="58">
        <v>0</v>
      </c>
      <c r="Y3508" s="58">
        <v>0</v>
      </c>
      <c r="Z3508" s="58">
        <v>0</v>
      </c>
      <c r="AA3508" s="58">
        <v>0</v>
      </c>
      <c r="AB3508" s="58">
        <v>0</v>
      </c>
      <c r="AC3508" s="58">
        <v>0</v>
      </c>
      <c r="AD3508" s="58">
        <v>0</v>
      </c>
      <c r="AE3508" s="58">
        <v>0</v>
      </c>
      <c r="AF3508" s="58">
        <v>0</v>
      </c>
      <c r="AG3508" s="58">
        <v>0</v>
      </c>
      <c r="AH3508" s="58">
        <v>0</v>
      </c>
      <c r="AI3508" s="58">
        <v>0</v>
      </c>
      <c r="AK3508" s="64">
        <f t="shared" si="54"/>
        <v>2.6906530304643229E-2</v>
      </c>
    </row>
    <row r="3509" spans="1:37" x14ac:dyDescent="0.25">
      <c r="A3509">
        <v>3507</v>
      </c>
      <c r="B3509" s="1">
        <v>1.2500000000000001E-2</v>
      </c>
      <c r="C3509" s="1">
        <v>-4.3324071601444868E-4</v>
      </c>
      <c r="D3509" s="58">
        <v>0.11025219455415577</v>
      </c>
      <c r="E3509" s="58">
        <v>3.6478582817222188E-2</v>
      </c>
      <c r="F3509" s="58">
        <v>0.1405375709081316</v>
      </c>
      <c r="G3509" s="58">
        <v>5.8902807971209989E-2</v>
      </c>
      <c r="H3509" s="58">
        <v>3.844705801514188E-2</v>
      </c>
      <c r="I3509" s="58">
        <v>0.11761841410808695</v>
      </c>
      <c r="J3509" s="58">
        <v>6.987686107533557E-2</v>
      </c>
      <c r="K3509" s="58">
        <v>0.17411942950216627</v>
      </c>
      <c r="L3509" s="58">
        <v>4.8074844764013261E-2</v>
      </c>
      <c r="M3509" s="58">
        <v>8.4604821087940624E-2</v>
      </c>
      <c r="N3509" s="58">
        <v>0.12108741519659585</v>
      </c>
      <c r="O3509" s="58">
        <v>0</v>
      </c>
      <c r="P3509" s="58">
        <v>0</v>
      </c>
      <c r="Q3509" s="58">
        <v>0</v>
      </c>
      <c r="R3509" s="58">
        <v>0</v>
      </c>
      <c r="S3509" s="58">
        <v>0</v>
      </c>
      <c r="T3509" s="58">
        <v>0</v>
      </c>
      <c r="U3509" s="58">
        <v>0</v>
      </c>
      <c r="V3509" s="58">
        <v>0</v>
      </c>
      <c r="W3509" s="58">
        <v>0</v>
      </c>
      <c r="X3509" s="58">
        <v>0</v>
      </c>
      <c r="Y3509" s="58">
        <v>0</v>
      </c>
      <c r="Z3509" s="58">
        <v>0</v>
      </c>
      <c r="AA3509" s="58">
        <v>0</v>
      </c>
      <c r="AB3509" s="58">
        <v>0</v>
      </c>
      <c r="AC3509" s="58">
        <v>0</v>
      </c>
      <c r="AD3509" s="58">
        <v>0</v>
      </c>
      <c r="AE3509" s="58">
        <v>0</v>
      </c>
      <c r="AF3509" s="58">
        <v>0</v>
      </c>
      <c r="AG3509" s="58">
        <v>0</v>
      </c>
      <c r="AH3509" s="58">
        <v>0</v>
      </c>
      <c r="AI3509" s="58">
        <v>0</v>
      </c>
      <c r="AK3509" s="64">
        <f t="shared" si="54"/>
        <v>-3.4659257281155889E-2</v>
      </c>
    </row>
    <row r="3510" spans="1:37" x14ac:dyDescent="0.25">
      <c r="A3510">
        <v>3508</v>
      </c>
      <c r="B3510" s="1">
        <v>1.0500000000000001E-2</v>
      </c>
      <c r="C3510" s="1">
        <v>1.4357929850659251E-4</v>
      </c>
      <c r="D3510" s="58">
        <v>6.4608330426353E-2</v>
      </c>
      <c r="E3510" s="58">
        <v>4.5276562489631543E-2</v>
      </c>
      <c r="F3510" s="58">
        <v>2.6507779222814287E-2</v>
      </c>
      <c r="G3510" s="58">
        <v>0.13062108442997714</v>
      </c>
      <c r="H3510" s="58">
        <v>0.11169713157725653</v>
      </c>
      <c r="I3510" s="58">
        <v>0.13103672651449436</v>
      </c>
      <c r="J3510" s="58">
        <v>0.11548142074926827</v>
      </c>
      <c r="K3510" s="58">
        <v>3.7859915769320074E-2</v>
      </c>
      <c r="L3510" s="58">
        <v>0.11658223526927654</v>
      </c>
      <c r="M3510" s="58">
        <v>8.2285505609708487E-2</v>
      </c>
      <c r="N3510" s="58">
        <v>0.13804330794189967</v>
      </c>
      <c r="O3510" s="58">
        <v>0</v>
      </c>
      <c r="P3510" s="58">
        <v>0</v>
      </c>
      <c r="Q3510" s="58">
        <v>0</v>
      </c>
      <c r="R3510" s="58">
        <v>0</v>
      </c>
      <c r="S3510" s="58">
        <v>0</v>
      </c>
      <c r="T3510" s="58">
        <v>0</v>
      </c>
      <c r="U3510" s="58">
        <v>0</v>
      </c>
      <c r="V3510" s="58">
        <v>0</v>
      </c>
      <c r="W3510" s="58">
        <v>0</v>
      </c>
      <c r="X3510" s="58">
        <v>0</v>
      </c>
      <c r="Y3510" s="58">
        <v>0</v>
      </c>
      <c r="Z3510" s="58">
        <v>0</v>
      </c>
      <c r="AA3510" s="58">
        <v>0</v>
      </c>
      <c r="AB3510" s="58">
        <v>0</v>
      </c>
      <c r="AC3510" s="58">
        <v>0</v>
      </c>
      <c r="AD3510" s="58">
        <v>0</v>
      </c>
      <c r="AE3510" s="58">
        <v>0</v>
      </c>
      <c r="AF3510" s="58">
        <v>0</v>
      </c>
      <c r="AG3510" s="58">
        <v>0</v>
      </c>
      <c r="AH3510" s="58">
        <v>0</v>
      </c>
      <c r="AI3510" s="58">
        <v>0</v>
      </c>
      <c r="AK3510" s="64">
        <f t="shared" si="54"/>
        <v>1.3674218905389762E-2</v>
      </c>
    </row>
    <row r="3511" spans="1:37" x14ac:dyDescent="0.25">
      <c r="A3511">
        <v>3509</v>
      </c>
      <c r="B3511" s="1">
        <v>1.24E-2</v>
      </c>
      <c r="C3511" s="1">
        <v>-2.3089371051037105E-4</v>
      </c>
      <c r="D3511" s="58">
        <v>5.4982903480600788E-2</v>
      </c>
      <c r="E3511" s="58">
        <v>0.10231543466293901</v>
      </c>
      <c r="F3511" s="58">
        <v>0.12374000915011393</v>
      </c>
      <c r="G3511" s="58">
        <v>8.2722399475112382E-2</v>
      </c>
      <c r="H3511" s="58">
        <v>0.12071913579405122</v>
      </c>
      <c r="I3511" s="58">
        <v>9.9176897703406083E-2</v>
      </c>
      <c r="J3511" s="58">
        <v>2.4293468119102025E-2</v>
      </c>
      <c r="K3511" s="58">
        <v>0.13487660142708791</v>
      </c>
      <c r="L3511" s="58">
        <v>5.9482139181499978E-3</v>
      </c>
      <c r="M3511" s="58">
        <v>0.13420746586635501</v>
      </c>
      <c r="N3511" s="58">
        <v>0.11701747040308172</v>
      </c>
      <c r="O3511" s="58">
        <v>0</v>
      </c>
      <c r="P3511" s="58">
        <v>0</v>
      </c>
      <c r="Q3511" s="58">
        <v>0</v>
      </c>
      <c r="R3511" s="58">
        <v>0</v>
      </c>
      <c r="S3511" s="58">
        <v>0</v>
      </c>
      <c r="T3511" s="58">
        <v>0</v>
      </c>
      <c r="U3511" s="58">
        <v>0</v>
      </c>
      <c r="V3511" s="58">
        <v>0</v>
      </c>
      <c r="W3511" s="58">
        <v>0</v>
      </c>
      <c r="X3511" s="58">
        <v>0</v>
      </c>
      <c r="Y3511" s="58">
        <v>0</v>
      </c>
      <c r="Z3511" s="58">
        <v>0</v>
      </c>
      <c r="AA3511" s="58">
        <v>0</v>
      </c>
      <c r="AB3511" s="58">
        <v>0</v>
      </c>
      <c r="AC3511" s="58">
        <v>0</v>
      </c>
      <c r="AD3511" s="58">
        <v>0</v>
      </c>
      <c r="AE3511" s="58">
        <v>0</v>
      </c>
      <c r="AF3511" s="58">
        <v>0</v>
      </c>
      <c r="AG3511" s="58">
        <v>0</v>
      </c>
      <c r="AH3511" s="58">
        <v>0</v>
      </c>
      <c r="AI3511" s="58">
        <v>0</v>
      </c>
      <c r="AK3511" s="64">
        <f t="shared" si="54"/>
        <v>-1.8620460525029924E-2</v>
      </c>
    </row>
    <row r="3512" spans="1:37" x14ac:dyDescent="0.25">
      <c r="A3512">
        <v>3510</v>
      </c>
      <c r="B3512" s="1">
        <v>1.38E-2</v>
      </c>
      <c r="C3512" s="1">
        <v>-8.9061307844936994E-5</v>
      </c>
      <c r="D3512" s="58">
        <v>8.0014137729483275E-3</v>
      </c>
      <c r="E3512" s="58">
        <v>0.12426763284499462</v>
      </c>
      <c r="F3512" s="58">
        <v>9.339445596572786E-3</v>
      </c>
      <c r="G3512" s="58">
        <v>9.2736351085350749E-2</v>
      </c>
      <c r="H3512" s="58">
        <v>6.8997819571115157E-2</v>
      </c>
      <c r="I3512" s="58">
        <v>0.1642496703351711</v>
      </c>
      <c r="J3512" s="58">
        <v>8.0419274836840138E-3</v>
      </c>
      <c r="K3512" s="58">
        <v>0.18988076853044772</v>
      </c>
      <c r="L3512" s="58">
        <v>0.13894039032614888</v>
      </c>
      <c r="M3512" s="58">
        <v>5.5384008566162022E-3</v>
      </c>
      <c r="N3512" s="58">
        <v>0.1900061795969504</v>
      </c>
      <c r="O3512" s="58">
        <v>0</v>
      </c>
      <c r="P3512" s="58">
        <v>0</v>
      </c>
      <c r="Q3512" s="58">
        <v>0</v>
      </c>
      <c r="R3512" s="58">
        <v>0</v>
      </c>
      <c r="S3512" s="58">
        <v>0</v>
      </c>
      <c r="T3512" s="58">
        <v>0</v>
      </c>
      <c r="U3512" s="58">
        <v>0</v>
      </c>
      <c r="V3512" s="58">
        <v>0</v>
      </c>
      <c r="W3512" s="58">
        <v>0</v>
      </c>
      <c r="X3512" s="58">
        <v>0</v>
      </c>
      <c r="Y3512" s="58">
        <v>0</v>
      </c>
      <c r="Z3512" s="58">
        <v>0</v>
      </c>
      <c r="AA3512" s="58">
        <v>0</v>
      </c>
      <c r="AB3512" s="58">
        <v>0</v>
      </c>
      <c r="AC3512" s="58">
        <v>0</v>
      </c>
      <c r="AD3512" s="58">
        <v>0</v>
      </c>
      <c r="AE3512" s="58">
        <v>0</v>
      </c>
      <c r="AF3512" s="58">
        <v>0</v>
      </c>
      <c r="AG3512" s="58">
        <v>0</v>
      </c>
      <c r="AH3512" s="58">
        <v>0</v>
      </c>
      <c r="AI3512" s="58">
        <v>0</v>
      </c>
      <c r="AK3512" s="64">
        <f t="shared" si="54"/>
        <v>-6.4537179597780429E-3</v>
      </c>
    </row>
    <row r="3513" spans="1:37" x14ac:dyDescent="0.25">
      <c r="A3513">
        <v>3511</v>
      </c>
      <c r="B3513" s="1">
        <v>9.7999999999999997E-3</v>
      </c>
      <c r="C3513" s="1">
        <v>-2.3770080611757832E-4</v>
      </c>
      <c r="D3513" s="58">
        <v>1.5447976894650557E-2</v>
      </c>
      <c r="E3513" s="58">
        <v>5.3288121525646385E-3</v>
      </c>
      <c r="F3513" s="58">
        <v>0.23329044866025853</v>
      </c>
      <c r="G3513" s="58">
        <v>0.11724203278932549</v>
      </c>
      <c r="H3513" s="58">
        <v>7.8568878097415223E-2</v>
      </c>
      <c r="I3513" s="58">
        <v>9.7198471556139157E-2</v>
      </c>
      <c r="J3513" s="58">
        <v>6.4983314369310916E-3</v>
      </c>
      <c r="K3513" s="58">
        <v>4.6536201331222479E-2</v>
      </c>
      <c r="L3513" s="58">
        <v>9.9593534521948648E-2</v>
      </c>
      <c r="M3513" s="58">
        <v>5.9502457300611253E-2</v>
      </c>
      <c r="N3513" s="58">
        <v>0.24079285525893293</v>
      </c>
      <c r="O3513" s="58">
        <v>0</v>
      </c>
      <c r="P3513" s="58">
        <v>0</v>
      </c>
      <c r="Q3513" s="58">
        <v>0</v>
      </c>
      <c r="R3513" s="58">
        <v>0</v>
      </c>
      <c r="S3513" s="58">
        <v>0</v>
      </c>
      <c r="T3513" s="58">
        <v>0</v>
      </c>
      <c r="U3513" s="58">
        <v>0</v>
      </c>
      <c r="V3513" s="58">
        <v>0</v>
      </c>
      <c r="W3513" s="58">
        <v>0</v>
      </c>
      <c r="X3513" s="58">
        <v>0</v>
      </c>
      <c r="Y3513" s="58">
        <v>0</v>
      </c>
      <c r="Z3513" s="58">
        <v>0</v>
      </c>
      <c r="AA3513" s="58">
        <v>0</v>
      </c>
      <c r="AB3513" s="58">
        <v>0</v>
      </c>
      <c r="AC3513" s="58">
        <v>0</v>
      </c>
      <c r="AD3513" s="58">
        <v>0</v>
      </c>
      <c r="AE3513" s="58">
        <v>0</v>
      </c>
      <c r="AF3513" s="58">
        <v>0</v>
      </c>
      <c r="AG3513" s="58">
        <v>0</v>
      </c>
      <c r="AH3513" s="58">
        <v>0</v>
      </c>
      <c r="AI3513" s="58">
        <v>0</v>
      </c>
      <c r="AK3513" s="64">
        <f t="shared" si="54"/>
        <v>-2.4255184297712073E-2</v>
      </c>
    </row>
    <row r="3514" spans="1:37" x14ac:dyDescent="0.25">
      <c r="A3514">
        <v>3512</v>
      </c>
      <c r="B3514" s="1">
        <v>1.2800000000000001E-2</v>
      </c>
      <c r="C3514" s="1">
        <v>3.7616082297815785E-4</v>
      </c>
      <c r="D3514" s="58">
        <v>9.4397715494304105E-2</v>
      </c>
      <c r="E3514" s="58">
        <v>8.8071690524549523E-2</v>
      </c>
      <c r="F3514" s="58">
        <v>3.1088395849498608E-2</v>
      </c>
      <c r="G3514" s="58">
        <v>0.26152463665020154</v>
      </c>
      <c r="H3514" s="58">
        <v>0.14497396725676398</v>
      </c>
      <c r="I3514" s="58">
        <v>1.7579863216728008E-2</v>
      </c>
      <c r="J3514" s="58">
        <v>0.1308063086676727</v>
      </c>
      <c r="K3514" s="58">
        <v>1.3557688250886921E-2</v>
      </c>
      <c r="L3514" s="58">
        <v>0.10743951147226444</v>
      </c>
      <c r="M3514" s="58">
        <v>5.2573586545690824E-2</v>
      </c>
      <c r="N3514" s="58">
        <v>5.798663607143939E-2</v>
      </c>
      <c r="O3514" s="58">
        <v>0</v>
      </c>
      <c r="P3514" s="58">
        <v>0</v>
      </c>
      <c r="Q3514" s="58">
        <v>0</v>
      </c>
      <c r="R3514" s="58">
        <v>0</v>
      </c>
      <c r="S3514" s="58">
        <v>0</v>
      </c>
      <c r="T3514" s="58">
        <v>0</v>
      </c>
      <c r="U3514" s="58">
        <v>0</v>
      </c>
      <c r="V3514" s="58">
        <v>0</v>
      </c>
      <c r="W3514" s="58">
        <v>0</v>
      </c>
      <c r="X3514" s="58">
        <v>0</v>
      </c>
      <c r="Y3514" s="58">
        <v>0</v>
      </c>
      <c r="Z3514" s="58">
        <v>0</v>
      </c>
      <c r="AA3514" s="58">
        <v>0</v>
      </c>
      <c r="AB3514" s="58">
        <v>0</v>
      </c>
      <c r="AC3514" s="58">
        <v>0</v>
      </c>
      <c r="AD3514" s="58">
        <v>0</v>
      </c>
      <c r="AE3514" s="58">
        <v>0</v>
      </c>
      <c r="AF3514" s="58">
        <v>0</v>
      </c>
      <c r="AG3514" s="58">
        <v>0</v>
      </c>
      <c r="AH3514" s="58">
        <v>0</v>
      </c>
      <c r="AI3514" s="58">
        <v>0</v>
      </c>
      <c r="AK3514" s="64">
        <f t="shared" si="54"/>
        <v>2.9387564295168582E-2</v>
      </c>
    </row>
    <row r="3515" spans="1:37" x14ac:dyDescent="0.25">
      <c r="A3515">
        <v>3513</v>
      </c>
      <c r="B3515" s="1">
        <v>1.18E-2</v>
      </c>
      <c r="C3515" s="1">
        <v>-2.832036938040994E-4</v>
      </c>
      <c r="D3515" s="58">
        <v>0.10454257555457258</v>
      </c>
      <c r="E3515" s="58">
        <v>4.0264189689414309E-2</v>
      </c>
      <c r="F3515" s="58">
        <v>0.11760059986634698</v>
      </c>
      <c r="G3515" s="58">
        <v>8.9268364711877907E-2</v>
      </c>
      <c r="H3515" s="58">
        <v>2.9770599508187365E-2</v>
      </c>
      <c r="I3515" s="58">
        <v>0.11688682648144999</v>
      </c>
      <c r="J3515" s="58">
        <v>7.8193182294970548E-2</v>
      </c>
      <c r="K3515" s="58">
        <v>0.14226511793021918</v>
      </c>
      <c r="L3515" s="58">
        <v>8.4133911686131588E-2</v>
      </c>
      <c r="M3515" s="58">
        <v>8.2999445644818204E-2</v>
      </c>
      <c r="N3515" s="58">
        <v>0.11407518663201144</v>
      </c>
      <c r="O3515" s="58">
        <v>0</v>
      </c>
      <c r="P3515" s="58">
        <v>0</v>
      </c>
      <c r="Q3515" s="58">
        <v>0</v>
      </c>
      <c r="R3515" s="58">
        <v>0</v>
      </c>
      <c r="S3515" s="58">
        <v>0</v>
      </c>
      <c r="T3515" s="58">
        <v>0</v>
      </c>
      <c r="U3515" s="58">
        <v>0</v>
      </c>
      <c r="V3515" s="58">
        <v>0</v>
      </c>
      <c r="W3515" s="58">
        <v>0</v>
      </c>
      <c r="X3515" s="58">
        <v>0</v>
      </c>
      <c r="Y3515" s="58">
        <v>0</v>
      </c>
      <c r="Z3515" s="58">
        <v>0</v>
      </c>
      <c r="AA3515" s="58">
        <v>0</v>
      </c>
      <c r="AB3515" s="58">
        <v>0</v>
      </c>
      <c r="AC3515" s="58">
        <v>0</v>
      </c>
      <c r="AD3515" s="58">
        <v>0</v>
      </c>
      <c r="AE3515" s="58">
        <v>0</v>
      </c>
      <c r="AF3515" s="58">
        <v>0</v>
      </c>
      <c r="AG3515" s="58">
        <v>0</v>
      </c>
      <c r="AH3515" s="58">
        <v>0</v>
      </c>
      <c r="AI3515" s="58">
        <v>0</v>
      </c>
      <c r="AK3515" s="64">
        <f t="shared" si="54"/>
        <v>-2.4000313034245713E-2</v>
      </c>
    </row>
    <row r="3516" spans="1:37" x14ac:dyDescent="0.25">
      <c r="A3516">
        <v>3514</v>
      </c>
      <c r="B3516" s="1">
        <v>1.15E-2</v>
      </c>
      <c r="C3516" s="1">
        <v>1.1222619796135561E-4</v>
      </c>
      <c r="D3516" s="58">
        <v>0.11340452301595599</v>
      </c>
      <c r="E3516" s="58">
        <v>8.9881375400217928E-2</v>
      </c>
      <c r="F3516" s="58">
        <v>0.10321908323505913</v>
      </c>
      <c r="G3516" s="58">
        <v>0.1117644733470603</v>
      </c>
      <c r="H3516" s="58">
        <v>8.8076735722669872E-2</v>
      </c>
      <c r="I3516" s="58">
        <v>0.11500409073648821</v>
      </c>
      <c r="J3516" s="58">
        <v>7.7062283923748406E-2</v>
      </c>
      <c r="K3516" s="58">
        <v>3.1495909513959058E-2</v>
      </c>
      <c r="L3516" s="58">
        <v>0.11410185109702298</v>
      </c>
      <c r="M3516" s="58">
        <v>5.9764773440648913E-2</v>
      </c>
      <c r="N3516" s="58">
        <v>9.622490056716923E-2</v>
      </c>
      <c r="O3516" s="58">
        <v>0</v>
      </c>
      <c r="P3516" s="58">
        <v>0</v>
      </c>
      <c r="Q3516" s="58">
        <v>0</v>
      </c>
      <c r="R3516" s="58">
        <v>0</v>
      </c>
      <c r="S3516" s="58">
        <v>0</v>
      </c>
      <c r="T3516" s="58">
        <v>0</v>
      </c>
      <c r="U3516" s="58">
        <v>0</v>
      </c>
      <c r="V3516" s="58">
        <v>0</v>
      </c>
      <c r="W3516" s="58">
        <v>0</v>
      </c>
      <c r="X3516" s="58">
        <v>0</v>
      </c>
      <c r="Y3516" s="58">
        <v>0</v>
      </c>
      <c r="Z3516" s="58">
        <v>0</v>
      </c>
      <c r="AA3516" s="58">
        <v>0</v>
      </c>
      <c r="AB3516" s="58">
        <v>0</v>
      </c>
      <c r="AC3516" s="58">
        <v>0</v>
      </c>
      <c r="AD3516" s="58">
        <v>0</v>
      </c>
      <c r="AE3516" s="58">
        <v>0</v>
      </c>
      <c r="AF3516" s="58">
        <v>0</v>
      </c>
      <c r="AG3516" s="58">
        <v>0</v>
      </c>
      <c r="AH3516" s="58">
        <v>0</v>
      </c>
      <c r="AI3516" s="58">
        <v>0</v>
      </c>
      <c r="AK3516" s="64">
        <f t="shared" si="54"/>
        <v>9.7587998227265747E-3</v>
      </c>
    </row>
    <row r="3517" spans="1:37" x14ac:dyDescent="0.25">
      <c r="A3517">
        <v>3515</v>
      </c>
      <c r="B3517" s="1">
        <v>1.38E-2</v>
      </c>
      <c r="C3517" s="1">
        <v>4.9989205525593843E-4</v>
      </c>
      <c r="D3517" s="58">
        <v>0.15243641556593671</v>
      </c>
      <c r="E3517" s="58">
        <v>0.17475443549728154</v>
      </c>
      <c r="F3517" s="58">
        <v>1.6257108465772926E-2</v>
      </c>
      <c r="G3517" s="58">
        <v>7.6717733073108252E-2</v>
      </c>
      <c r="H3517" s="58">
        <v>6.158983164040055E-2</v>
      </c>
      <c r="I3517" s="58">
        <v>9.6391620680059131E-2</v>
      </c>
      <c r="J3517" s="58">
        <v>0.18550352870314238</v>
      </c>
      <c r="K3517" s="58">
        <v>1.0187472430031168E-2</v>
      </c>
      <c r="L3517" s="58">
        <v>7.6161203412437803E-2</v>
      </c>
      <c r="M3517" s="58">
        <v>4.4601590964174712E-3</v>
      </c>
      <c r="N3517" s="58">
        <v>0.14554049143541209</v>
      </c>
      <c r="O3517" s="58">
        <v>0</v>
      </c>
      <c r="P3517" s="58">
        <v>0</v>
      </c>
      <c r="Q3517" s="58">
        <v>0</v>
      </c>
      <c r="R3517" s="58">
        <v>0</v>
      </c>
      <c r="S3517" s="58">
        <v>0</v>
      </c>
      <c r="T3517" s="58">
        <v>0</v>
      </c>
      <c r="U3517" s="58">
        <v>0</v>
      </c>
      <c r="V3517" s="58">
        <v>0</v>
      </c>
      <c r="W3517" s="58">
        <v>0</v>
      </c>
      <c r="X3517" s="58">
        <v>0</v>
      </c>
      <c r="Y3517" s="58">
        <v>0</v>
      </c>
      <c r="Z3517" s="58">
        <v>0</v>
      </c>
      <c r="AA3517" s="58">
        <v>0</v>
      </c>
      <c r="AB3517" s="58">
        <v>0</v>
      </c>
      <c r="AC3517" s="58">
        <v>0</v>
      </c>
      <c r="AD3517" s="58">
        <v>0</v>
      </c>
      <c r="AE3517" s="58">
        <v>0</v>
      </c>
      <c r="AF3517" s="58">
        <v>0</v>
      </c>
      <c r="AG3517" s="58">
        <v>0</v>
      </c>
      <c r="AH3517" s="58">
        <v>0</v>
      </c>
      <c r="AI3517" s="58">
        <v>0</v>
      </c>
      <c r="AK3517" s="64">
        <f t="shared" si="54"/>
        <v>3.6224061975068E-2</v>
      </c>
    </row>
    <row r="3518" spans="1:37" x14ac:dyDescent="0.25">
      <c r="A3518">
        <v>3516</v>
      </c>
      <c r="B3518" s="1">
        <v>1.3899999999999999E-2</v>
      </c>
      <c r="C3518" s="1">
        <v>-4.0649293712370605E-4</v>
      </c>
      <c r="D3518" s="58">
        <v>0.19655560432017896</v>
      </c>
      <c r="E3518" s="58">
        <v>5.5359091672721635E-2</v>
      </c>
      <c r="F3518" s="58">
        <v>0.11963232959154033</v>
      </c>
      <c r="G3518" s="58">
        <v>0.12416515581373863</v>
      </c>
      <c r="H3518" s="58">
        <v>0.10976949065993444</v>
      </c>
      <c r="I3518" s="58">
        <v>0.11718905733611694</v>
      </c>
      <c r="J3518" s="58">
        <v>3.4586495753010288E-2</v>
      </c>
      <c r="K3518" s="58">
        <v>0.14548956454687473</v>
      </c>
      <c r="L3518" s="58">
        <v>2.116638119579324E-3</v>
      </c>
      <c r="M3518" s="58">
        <v>7.1860148768824295E-2</v>
      </c>
      <c r="N3518" s="58">
        <v>2.3276423417480412E-2</v>
      </c>
      <c r="O3518" s="58">
        <v>0</v>
      </c>
      <c r="P3518" s="58">
        <v>0</v>
      </c>
      <c r="Q3518" s="58">
        <v>0</v>
      </c>
      <c r="R3518" s="58">
        <v>0</v>
      </c>
      <c r="S3518" s="58">
        <v>0</v>
      </c>
      <c r="T3518" s="58">
        <v>0</v>
      </c>
      <c r="U3518" s="58">
        <v>0</v>
      </c>
      <c r="V3518" s="58">
        <v>0</v>
      </c>
      <c r="W3518" s="58">
        <v>0</v>
      </c>
      <c r="X3518" s="58">
        <v>0</v>
      </c>
      <c r="Y3518" s="58">
        <v>0</v>
      </c>
      <c r="Z3518" s="58">
        <v>0</v>
      </c>
      <c r="AA3518" s="58">
        <v>0</v>
      </c>
      <c r="AB3518" s="58">
        <v>0</v>
      </c>
      <c r="AC3518" s="58">
        <v>0</v>
      </c>
      <c r="AD3518" s="58">
        <v>0</v>
      </c>
      <c r="AE3518" s="58">
        <v>0</v>
      </c>
      <c r="AF3518" s="58">
        <v>0</v>
      </c>
      <c r="AG3518" s="58">
        <v>0</v>
      </c>
      <c r="AH3518" s="58">
        <v>0</v>
      </c>
      <c r="AI3518" s="58">
        <v>0</v>
      </c>
      <c r="AK3518" s="64">
        <f t="shared" si="54"/>
        <v>-2.9244096195950076E-2</v>
      </c>
    </row>
    <row r="3519" spans="1:37" x14ac:dyDescent="0.25">
      <c r="A3519">
        <v>3517</v>
      </c>
      <c r="B3519" s="1">
        <v>1.24E-2</v>
      </c>
      <c r="C3519" s="1">
        <v>2.1450329625542053E-4</v>
      </c>
      <c r="D3519" s="58">
        <v>0.15883099897093467</v>
      </c>
      <c r="E3519" s="58">
        <v>0.11492561583167717</v>
      </c>
      <c r="F3519" s="58">
        <v>0.14004656378559172</v>
      </c>
      <c r="G3519" s="58">
        <v>4.9743999667416543E-2</v>
      </c>
      <c r="H3519" s="58">
        <v>9.1671357335732104E-2</v>
      </c>
      <c r="I3519" s="58">
        <v>2.211089428831917E-2</v>
      </c>
      <c r="J3519" s="58">
        <v>0.22006253455737787</v>
      </c>
      <c r="K3519" s="58">
        <v>3.323265117310175E-2</v>
      </c>
      <c r="L3519" s="58">
        <v>5.8312825193269704E-2</v>
      </c>
      <c r="M3519" s="58">
        <v>9.303999765492163E-2</v>
      </c>
      <c r="N3519" s="58">
        <v>1.8022561541657642E-2</v>
      </c>
      <c r="O3519" s="58">
        <v>0</v>
      </c>
      <c r="P3519" s="58">
        <v>0</v>
      </c>
      <c r="Q3519" s="58">
        <v>0</v>
      </c>
      <c r="R3519" s="58">
        <v>0</v>
      </c>
      <c r="S3519" s="58">
        <v>0</v>
      </c>
      <c r="T3519" s="58">
        <v>0</v>
      </c>
      <c r="U3519" s="58">
        <v>0</v>
      </c>
      <c r="V3519" s="58">
        <v>0</v>
      </c>
      <c r="W3519" s="58">
        <v>0</v>
      </c>
      <c r="X3519" s="58">
        <v>0</v>
      </c>
      <c r="Y3519" s="58">
        <v>0</v>
      </c>
      <c r="Z3519" s="58">
        <v>0</v>
      </c>
      <c r="AA3519" s="58">
        <v>0</v>
      </c>
      <c r="AB3519" s="58">
        <v>0</v>
      </c>
      <c r="AC3519" s="58">
        <v>0</v>
      </c>
      <c r="AD3519" s="58">
        <v>0</v>
      </c>
      <c r="AE3519" s="58">
        <v>0</v>
      </c>
      <c r="AF3519" s="58">
        <v>0</v>
      </c>
      <c r="AG3519" s="58">
        <v>0</v>
      </c>
      <c r="AH3519" s="58">
        <v>0</v>
      </c>
      <c r="AI3519" s="58">
        <v>0</v>
      </c>
      <c r="AK3519" s="64">
        <f t="shared" si="54"/>
        <v>1.7298652923824237E-2</v>
      </c>
    </row>
    <row r="3520" spans="1:37" x14ac:dyDescent="0.25">
      <c r="A3520">
        <v>3518</v>
      </c>
      <c r="B3520" s="1">
        <v>1.0699999999999999E-2</v>
      </c>
      <c r="C3520" s="1">
        <v>-3.9012158899067871E-4</v>
      </c>
      <c r="D3520" s="58">
        <v>2.0976239393580751E-3</v>
      </c>
      <c r="E3520" s="58">
        <v>1.9853692308054545E-3</v>
      </c>
      <c r="F3520" s="58">
        <v>0.18781627834882311</v>
      </c>
      <c r="G3520" s="58">
        <v>0.1262791346479093</v>
      </c>
      <c r="H3520" s="58">
        <v>0.11096831724885563</v>
      </c>
      <c r="I3520" s="58">
        <v>0.14564333885989739</v>
      </c>
      <c r="J3520" s="58">
        <v>2.92870386116133E-2</v>
      </c>
      <c r="K3520" s="58">
        <v>8.614853817609941E-2</v>
      </c>
      <c r="L3520" s="58">
        <v>4.4153369695556721E-2</v>
      </c>
      <c r="M3520" s="58">
        <v>0.16298078527283938</v>
      </c>
      <c r="N3520" s="58">
        <v>0.10264020596824228</v>
      </c>
      <c r="O3520" s="58">
        <v>0</v>
      </c>
      <c r="P3520" s="58">
        <v>0</v>
      </c>
      <c r="Q3520" s="58">
        <v>0</v>
      </c>
      <c r="R3520" s="58">
        <v>0</v>
      </c>
      <c r="S3520" s="58">
        <v>0</v>
      </c>
      <c r="T3520" s="58">
        <v>0</v>
      </c>
      <c r="U3520" s="58">
        <v>0</v>
      </c>
      <c r="V3520" s="58">
        <v>0</v>
      </c>
      <c r="W3520" s="58">
        <v>0</v>
      </c>
      <c r="X3520" s="58">
        <v>0</v>
      </c>
      <c r="Y3520" s="58">
        <v>0</v>
      </c>
      <c r="Z3520" s="58">
        <v>0</v>
      </c>
      <c r="AA3520" s="58">
        <v>0</v>
      </c>
      <c r="AB3520" s="58">
        <v>0</v>
      </c>
      <c r="AC3520" s="58">
        <v>0</v>
      </c>
      <c r="AD3520" s="58">
        <v>0</v>
      </c>
      <c r="AE3520" s="58">
        <v>0</v>
      </c>
      <c r="AF3520" s="58">
        <v>0</v>
      </c>
      <c r="AG3520" s="58">
        <v>0</v>
      </c>
      <c r="AH3520" s="58">
        <v>0</v>
      </c>
      <c r="AI3520" s="58">
        <v>0</v>
      </c>
      <c r="AK3520" s="64">
        <f t="shared" si="54"/>
        <v>-3.6459961587913897E-2</v>
      </c>
    </row>
    <row r="3521" spans="1:37" x14ac:dyDescent="0.25">
      <c r="A3521">
        <v>3519</v>
      </c>
      <c r="B3521" s="1">
        <v>1.0699999999999999E-2</v>
      </c>
      <c r="C3521" s="1">
        <v>9.4047692168419968E-6</v>
      </c>
      <c r="D3521" s="58">
        <v>0.14925845631460047</v>
      </c>
      <c r="E3521" s="58">
        <v>2.4689627719876133E-2</v>
      </c>
      <c r="F3521" s="58">
        <v>6.7252665557382019E-2</v>
      </c>
      <c r="G3521" s="58">
        <v>0.12619420626326672</v>
      </c>
      <c r="H3521" s="58">
        <v>8.4261323195490775E-3</v>
      </c>
      <c r="I3521" s="58">
        <v>0.17047358314479116</v>
      </c>
      <c r="J3521" s="58">
        <v>0.13353929163515554</v>
      </c>
      <c r="K3521" s="58">
        <v>7.6570557425540411E-3</v>
      </c>
      <c r="L3521" s="58">
        <v>5.6006829353396223E-2</v>
      </c>
      <c r="M3521" s="58">
        <v>0.14258878154756371</v>
      </c>
      <c r="N3521" s="58">
        <v>0.11391337040186476</v>
      </c>
      <c r="O3521" s="58">
        <v>0</v>
      </c>
      <c r="P3521" s="58">
        <v>0</v>
      </c>
      <c r="Q3521" s="58">
        <v>0</v>
      </c>
      <c r="R3521" s="58">
        <v>0</v>
      </c>
      <c r="S3521" s="58">
        <v>0</v>
      </c>
      <c r="T3521" s="58">
        <v>0</v>
      </c>
      <c r="U3521" s="58">
        <v>0</v>
      </c>
      <c r="V3521" s="58">
        <v>0</v>
      </c>
      <c r="W3521" s="58">
        <v>0</v>
      </c>
      <c r="X3521" s="58">
        <v>0</v>
      </c>
      <c r="Y3521" s="58">
        <v>0</v>
      </c>
      <c r="Z3521" s="58">
        <v>0</v>
      </c>
      <c r="AA3521" s="58">
        <v>0</v>
      </c>
      <c r="AB3521" s="58">
        <v>0</v>
      </c>
      <c r="AC3521" s="58">
        <v>0</v>
      </c>
      <c r="AD3521" s="58">
        <v>0</v>
      </c>
      <c r="AE3521" s="58">
        <v>0</v>
      </c>
      <c r="AF3521" s="58">
        <v>0</v>
      </c>
      <c r="AG3521" s="58">
        <v>0</v>
      </c>
      <c r="AH3521" s="58">
        <v>0</v>
      </c>
      <c r="AI3521" s="58">
        <v>0</v>
      </c>
      <c r="AK3521" s="64">
        <f t="shared" si="54"/>
        <v>8.7895039409738296E-4</v>
      </c>
    </row>
    <row r="3522" spans="1:37" x14ac:dyDescent="0.25">
      <c r="A3522">
        <v>3520</v>
      </c>
      <c r="B3522" s="1">
        <v>1.3899999999999999E-2</v>
      </c>
      <c r="C3522" s="1">
        <v>2.9056553279052443E-4</v>
      </c>
      <c r="D3522" s="58">
        <v>0.10858632945256877</v>
      </c>
      <c r="E3522" s="58">
        <v>0.16158380539908496</v>
      </c>
      <c r="F3522" s="58">
        <v>2.4873466450509987E-2</v>
      </c>
      <c r="G3522" s="58">
        <v>0.18044799622505406</v>
      </c>
      <c r="H3522" s="58">
        <v>0.12377903501506221</v>
      </c>
      <c r="I3522" s="58">
        <v>5.7072459401905702E-2</v>
      </c>
      <c r="J3522" s="58">
        <v>5.1471392236997419E-2</v>
      </c>
      <c r="K3522" s="58">
        <v>7.5640767750393273E-2</v>
      </c>
      <c r="L3522" s="58">
        <v>0.10242161221851701</v>
      </c>
      <c r="M3522" s="58">
        <v>5.8963912337087815E-3</v>
      </c>
      <c r="N3522" s="58">
        <v>0.10822674461619788</v>
      </c>
      <c r="O3522" s="58">
        <v>0</v>
      </c>
      <c r="P3522" s="58">
        <v>0</v>
      </c>
      <c r="Q3522" s="58">
        <v>0</v>
      </c>
      <c r="R3522" s="58">
        <v>0</v>
      </c>
      <c r="S3522" s="58">
        <v>0</v>
      </c>
      <c r="T3522" s="58">
        <v>0</v>
      </c>
      <c r="U3522" s="58">
        <v>0</v>
      </c>
      <c r="V3522" s="58">
        <v>0</v>
      </c>
      <c r="W3522" s="58">
        <v>0</v>
      </c>
      <c r="X3522" s="58">
        <v>0</v>
      </c>
      <c r="Y3522" s="58">
        <v>0</v>
      </c>
      <c r="Z3522" s="58">
        <v>0</v>
      </c>
      <c r="AA3522" s="58">
        <v>0</v>
      </c>
      <c r="AB3522" s="58">
        <v>0</v>
      </c>
      <c r="AC3522" s="58">
        <v>0</v>
      </c>
      <c r="AD3522" s="58">
        <v>0</v>
      </c>
      <c r="AE3522" s="58">
        <v>0</v>
      </c>
      <c r="AF3522" s="58">
        <v>0</v>
      </c>
      <c r="AG3522" s="58">
        <v>0</v>
      </c>
      <c r="AH3522" s="58">
        <v>0</v>
      </c>
      <c r="AI3522" s="58">
        <v>0</v>
      </c>
      <c r="AK3522" s="64">
        <f t="shared" si="54"/>
        <v>2.0903995164785933E-2</v>
      </c>
    </row>
    <row r="3523" spans="1:37" x14ac:dyDescent="0.25">
      <c r="A3523">
        <v>3521</v>
      </c>
      <c r="B3523" s="1">
        <v>1.14E-2</v>
      </c>
      <c r="C3523" s="1">
        <v>-1.2180203281784424E-4</v>
      </c>
      <c r="D3523" s="58">
        <v>0.10803581820639196</v>
      </c>
      <c r="E3523" s="58">
        <v>2.9049067226851746E-4</v>
      </c>
      <c r="F3523" s="58">
        <v>2.9473666066992366E-2</v>
      </c>
      <c r="G3523" s="58">
        <v>9.10817300761355E-2</v>
      </c>
      <c r="H3523" s="58">
        <v>7.8362739715473473E-2</v>
      </c>
      <c r="I3523" s="58">
        <v>0.16137140976088077</v>
      </c>
      <c r="J3523" s="58">
        <v>0.14704869931648243</v>
      </c>
      <c r="K3523" s="58">
        <v>0.1049291158588448</v>
      </c>
      <c r="L3523" s="58">
        <v>0.13942677791838412</v>
      </c>
      <c r="M3523" s="58">
        <v>7.912449192848936E-2</v>
      </c>
      <c r="N3523" s="58">
        <v>6.0855060479656761E-2</v>
      </c>
      <c r="O3523" s="58">
        <v>0</v>
      </c>
      <c r="P3523" s="58">
        <v>0</v>
      </c>
      <c r="Q3523" s="58">
        <v>0</v>
      </c>
      <c r="R3523" s="58">
        <v>0</v>
      </c>
      <c r="S3523" s="58">
        <v>0</v>
      </c>
      <c r="T3523" s="58">
        <v>0</v>
      </c>
      <c r="U3523" s="58">
        <v>0</v>
      </c>
      <c r="V3523" s="58">
        <v>0</v>
      </c>
      <c r="W3523" s="58">
        <v>0</v>
      </c>
      <c r="X3523" s="58">
        <v>0</v>
      </c>
      <c r="Y3523" s="58">
        <v>0</v>
      </c>
      <c r="Z3523" s="58">
        <v>0</v>
      </c>
      <c r="AA3523" s="58">
        <v>0</v>
      </c>
      <c r="AB3523" s="58">
        <v>0</v>
      </c>
      <c r="AC3523" s="58">
        <v>0</v>
      </c>
      <c r="AD3523" s="58">
        <v>0</v>
      </c>
      <c r="AE3523" s="58">
        <v>0</v>
      </c>
      <c r="AF3523" s="58">
        <v>0</v>
      </c>
      <c r="AG3523" s="58">
        <v>0</v>
      </c>
      <c r="AH3523" s="58">
        <v>0</v>
      </c>
      <c r="AI3523" s="58">
        <v>0</v>
      </c>
      <c r="AK3523" s="64">
        <f t="shared" si="54"/>
        <v>-1.0684388843670546E-2</v>
      </c>
    </row>
    <row r="3524" spans="1:37" x14ac:dyDescent="0.25">
      <c r="A3524">
        <v>3522</v>
      </c>
      <c r="B3524" s="1">
        <v>1.03E-2</v>
      </c>
      <c r="C3524" s="1">
        <v>-1.3295850874007922E-4</v>
      </c>
      <c r="D3524" s="58">
        <v>3.4727203586995825E-2</v>
      </c>
      <c r="E3524" s="58">
        <v>2.4570928093242878E-2</v>
      </c>
      <c r="F3524" s="58">
        <v>3.4338496490233995E-2</v>
      </c>
      <c r="G3524" s="58">
        <v>4.7796498512308314E-2</v>
      </c>
      <c r="H3524" s="58">
        <v>0.17819790619193007</v>
      </c>
      <c r="I3524" s="58">
        <v>0.21406598253870027</v>
      </c>
      <c r="J3524" s="58">
        <v>9.1858369661025854E-2</v>
      </c>
      <c r="K3524" s="58">
        <v>4.5917420108966246E-2</v>
      </c>
      <c r="L3524" s="58">
        <v>4.5824032185104229E-3</v>
      </c>
      <c r="M3524" s="58">
        <v>0.21479935654348997</v>
      </c>
      <c r="N3524" s="58">
        <v>0.10914543505459612</v>
      </c>
      <c r="O3524" s="58">
        <v>0</v>
      </c>
      <c r="P3524" s="58">
        <v>0</v>
      </c>
      <c r="Q3524" s="58">
        <v>0</v>
      </c>
      <c r="R3524" s="58">
        <v>0</v>
      </c>
      <c r="S3524" s="58">
        <v>0</v>
      </c>
      <c r="T3524" s="58">
        <v>0</v>
      </c>
      <c r="U3524" s="58">
        <v>0</v>
      </c>
      <c r="V3524" s="58">
        <v>0</v>
      </c>
      <c r="W3524" s="58">
        <v>0</v>
      </c>
      <c r="X3524" s="58">
        <v>0</v>
      </c>
      <c r="Y3524" s="58">
        <v>0</v>
      </c>
      <c r="Z3524" s="58">
        <v>0</v>
      </c>
      <c r="AA3524" s="58">
        <v>0</v>
      </c>
      <c r="AB3524" s="58">
        <v>0</v>
      </c>
      <c r="AC3524" s="58">
        <v>0</v>
      </c>
      <c r="AD3524" s="58">
        <v>0</v>
      </c>
      <c r="AE3524" s="58">
        <v>0</v>
      </c>
      <c r="AF3524" s="58">
        <v>0</v>
      </c>
      <c r="AG3524" s="58">
        <v>0</v>
      </c>
      <c r="AH3524" s="58">
        <v>0</v>
      </c>
      <c r="AI3524" s="58">
        <v>0</v>
      </c>
      <c r="AK3524" s="64">
        <f t="shared" ref="AK3524:AK3587" si="55">C3524/B3524</f>
        <v>-1.2908593081561089E-2</v>
      </c>
    </row>
    <row r="3525" spans="1:37" x14ac:dyDescent="0.25">
      <c r="A3525">
        <v>3523</v>
      </c>
      <c r="B3525" s="1">
        <v>1.44E-2</v>
      </c>
      <c r="C3525" s="1">
        <v>1.5062381892150714E-6</v>
      </c>
      <c r="D3525" s="58">
        <v>4.7038943690126747E-2</v>
      </c>
      <c r="E3525" s="58">
        <v>0.13200301341939444</v>
      </c>
      <c r="F3525" s="58">
        <v>3.4555391022561992E-2</v>
      </c>
      <c r="G3525" s="58">
        <v>5.80665844677698E-2</v>
      </c>
      <c r="H3525" s="58">
        <v>6.8252272487451054E-2</v>
      </c>
      <c r="I3525" s="58">
        <v>0.14478226440959807</v>
      </c>
      <c r="J3525" s="58">
        <v>0.18200699002822299</v>
      </c>
      <c r="K3525" s="58">
        <v>0.16422998214534057</v>
      </c>
      <c r="L3525" s="58">
        <v>7.6757311548533394E-2</v>
      </c>
      <c r="M3525" s="58">
        <v>1.8406567723027172E-2</v>
      </c>
      <c r="N3525" s="58">
        <v>7.3900679057973748E-2</v>
      </c>
      <c r="O3525" s="58">
        <v>0</v>
      </c>
      <c r="P3525" s="58">
        <v>0</v>
      </c>
      <c r="Q3525" s="58">
        <v>0</v>
      </c>
      <c r="R3525" s="58">
        <v>0</v>
      </c>
      <c r="S3525" s="58">
        <v>0</v>
      </c>
      <c r="T3525" s="58">
        <v>0</v>
      </c>
      <c r="U3525" s="58">
        <v>0</v>
      </c>
      <c r="V3525" s="58">
        <v>0</v>
      </c>
      <c r="W3525" s="58">
        <v>0</v>
      </c>
      <c r="X3525" s="58">
        <v>0</v>
      </c>
      <c r="Y3525" s="58">
        <v>0</v>
      </c>
      <c r="Z3525" s="58">
        <v>0</v>
      </c>
      <c r="AA3525" s="58">
        <v>0</v>
      </c>
      <c r="AB3525" s="58">
        <v>0</v>
      </c>
      <c r="AC3525" s="58">
        <v>0</v>
      </c>
      <c r="AD3525" s="58">
        <v>0</v>
      </c>
      <c r="AE3525" s="58">
        <v>0</v>
      </c>
      <c r="AF3525" s="58">
        <v>0</v>
      </c>
      <c r="AG3525" s="58">
        <v>0</v>
      </c>
      <c r="AH3525" s="58">
        <v>0</v>
      </c>
      <c r="AI3525" s="58">
        <v>0</v>
      </c>
      <c r="AK3525" s="64">
        <f t="shared" si="55"/>
        <v>1.0459987425104663E-4</v>
      </c>
    </row>
    <row r="3526" spans="1:37" x14ac:dyDescent="0.25">
      <c r="A3526">
        <v>3524</v>
      </c>
      <c r="B3526" s="1">
        <v>1.1599999999999999E-2</v>
      </c>
      <c r="C3526" s="1">
        <v>3.017455909225602E-4</v>
      </c>
      <c r="D3526" s="58">
        <v>6.3873081856623534E-2</v>
      </c>
      <c r="E3526" s="58">
        <v>0.13364233479578022</v>
      </c>
      <c r="F3526" s="58">
        <v>0.13754446368058978</v>
      </c>
      <c r="G3526" s="58">
        <v>7.8062438705754619E-2</v>
      </c>
      <c r="H3526" s="58">
        <v>3.2637144658853465E-2</v>
      </c>
      <c r="I3526" s="58">
        <v>1.6336166778548704E-2</v>
      </c>
      <c r="J3526" s="58">
        <v>0.17201766151525569</v>
      </c>
      <c r="K3526" s="58">
        <v>3.8721868668493753E-2</v>
      </c>
      <c r="L3526" s="58">
        <v>0.1091948682789813</v>
      </c>
      <c r="M3526" s="58">
        <v>0.11549659816536705</v>
      </c>
      <c r="N3526" s="58">
        <v>0.10247337289575192</v>
      </c>
      <c r="O3526" s="58">
        <v>0</v>
      </c>
      <c r="P3526" s="58">
        <v>0</v>
      </c>
      <c r="Q3526" s="58">
        <v>0</v>
      </c>
      <c r="R3526" s="58">
        <v>0</v>
      </c>
      <c r="S3526" s="58">
        <v>0</v>
      </c>
      <c r="T3526" s="58">
        <v>0</v>
      </c>
      <c r="U3526" s="58">
        <v>0</v>
      </c>
      <c r="V3526" s="58">
        <v>0</v>
      </c>
      <c r="W3526" s="58">
        <v>0</v>
      </c>
      <c r="X3526" s="58">
        <v>0</v>
      </c>
      <c r="Y3526" s="58">
        <v>0</v>
      </c>
      <c r="Z3526" s="58">
        <v>0</v>
      </c>
      <c r="AA3526" s="58">
        <v>0</v>
      </c>
      <c r="AB3526" s="58">
        <v>0</v>
      </c>
      <c r="AC3526" s="58">
        <v>0</v>
      </c>
      <c r="AD3526" s="58">
        <v>0</v>
      </c>
      <c r="AE3526" s="58">
        <v>0</v>
      </c>
      <c r="AF3526" s="58">
        <v>0</v>
      </c>
      <c r="AG3526" s="58">
        <v>0</v>
      </c>
      <c r="AH3526" s="58">
        <v>0</v>
      </c>
      <c r="AI3526" s="58">
        <v>0</v>
      </c>
      <c r="AK3526" s="64">
        <f t="shared" si="55"/>
        <v>2.6012550941600019E-2</v>
      </c>
    </row>
    <row r="3527" spans="1:37" x14ac:dyDescent="0.25">
      <c r="A3527">
        <v>3525</v>
      </c>
      <c r="B3527" s="1">
        <v>1.23E-2</v>
      </c>
      <c r="C3527" s="1">
        <v>-2.8791473704477163E-4</v>
      </c>
      <c r="D3527" s="58">
        <v>3.0448109657464476E-2</v>
      </c>
      <c r="E3527" s="58">
        <v>9.6829979528928301E-2</v>
      </c>
      <c r="F3527" s="58">
        <v>0.16237881376717536</v>
      </c>
      <c r="G3527" s="58">
        <v>2.7590705755296496E-2</v>
      </c>
      <c r="H3527" s="58">
        <v>4.1332603752764499E-2</v>
      </c>
      <c r="I3527" s="58">
        <v>3.2000581238465786E-4</v>
      </c>
      <c r="J3527" s="58">
        <v>4.4362867916563032E-3</v>
      </c>
      <c r="K3527" s="58">
        <v>0.23169300843324431</v>
      </c>
      <c r="L3527" s="58">
        <v>0.1790334885393163</v>
      </c>
      <c r="M3527" s="58">
        <v>0.13188394627465319</v>
      </c>
      <c r="N3527" s="58">
        <v>9.4053051687116002E-2</v>
      </c>
      <c r="O3527" s="58">
        <v>0</v>
      </c>
      <c r="P3527" s="58">
        <v>0</v>
      </c>
      <c r="Q3527" s="58">
        <v>0</v>
      </c>
      <c r="R3527" s="58">
        <v>0</v>
      </c>
      <c r="S3527" s="58">
        <v>0</v>
      </c>
      <c r="T3527" s="58">
        <v>0</v>
      </c>
      <c r="U3527" s="58">
        <v>0</v>
      </c>
      <c r="V3527" s="58">
        <v>0</v>
      </c>
      <c r="W3527" s="58">
        <v>0</v>
      </c>
      <c r="X3527" s="58">
        <v>0</v>
      </c>
      <c r="Y3527" s="58">
        <v>0</v>
      </c>
      <c r="Z3527" s="58">
        <v>0</v>
      </c>
      <c r="AA3527" s="58">
        <v>0</v>
      </c>
      <c r="AB3527" s="58">
        <v>0</v>
      </c>
      <c r="AC3527" s="58">
        <v>0</v>
      </c>
      <c r="AD3527" s="58">
        <v>0</v>
      </c>
      <c r="AE3527" s="58">
        <v>0</v>
      </c>
      <c r="AF3527" s="58">
        <v>0</v>
      </c>
      <c r="AG3527" s="58">
        <v>0</v>
      </c>
      <c r="AH3527" s="58">
        <v>0</v>
      </c>
      <c r="AI3527" s="58">
        <v>0</v>
      </c>
      <c r="AK3527" s="64">
        <f t="shared" si="55"/>
        <v>-2.3407702198761923E-2</v>
      </c>
    </row>
    <row r="3528" spans="1:37" x14ac:dyDescent="0.25">
      <c r="A3528">
        <v>3526</v>
      </c>
      <c r="B3528" s="1">
        <v>1.35E-2</v>
      </c>
      <c r="C3528" s="1">
        <v>1.9260562442546814E-4</v>
      </c>
      <c r="D3528" s="58">
        <v>0.20649971840620079</v>
      </c>
      <c r="E3528" s="58">
        <v>0.185230147194474</v>
      </c>
      <c r="F3528" s="58">
        <v>0.14497776057264694</v>
      </c>
      <c r="G3528" s="58">
        <v>3.3285365384641455E-2</v>
      </c>
      <c r="H3528" s="58">
        <v>3.9277431382248797E-2</v>
      </c>
      <c r="I3528" s="58">
        <v>1.6391561704817796E-3</v>
      </c>
      <c r="J3528" s="58">
        <v>3.0105876310631118E-2</v>
      </c>
      <c r="K3528" s="58">
        <v>7.3151512973273353E-2</v>
      </c>
      <c r="L3528" s="58">
        <v>0.13893986321285323</v>
      </c>
      <c r="M3528" s="58">
        <v>0.11907980879037826</v>
      </c>
      <c r="N3528" s="58">
        <v>2.7813359602170171E-2</v>
      </c>
      <c r="O3528" s="58">
        <v>0</v>
      </c>
      <c r="P3528" s="58">
        <v>0</v>
      </c>
      <c r="Q3528" s="58">
        <v>0</v>
      </c>
      <c r="R3528" s="58">
        <v>0</v>
      </c>
      <c r="S3528" s="58">
        <v>0</v>
      </c>
      <c r="T3528" s="58">
        <v>0</v>
      </c>
      <c r="U3528" s="58">
        <v>0</v>
      </c>
      <c r="V3528" s="58">
        <v>0</v>
      </c>
      <c r="W3528" s="58">
        <v>0</v>
      </c>
      <c r="X3528" s="58">
        <v>0</v>
      </c>
      <c r="Y3528" s="58">
        <v>0</v>
      </c>
      <c r="Z3528" s="58">
        <v>0</v>
      </c>
      <c r="AA3528" s="58">
        <v>0</v>
      </c>
      <c r="AB3528" s="58">
        <v>0</v>
      </c>
      <c r="AC3528" s="58">
        <v>0</v>
      </c>
      <c r="AD3528" s="58">
        <v>0</v>
      </c>
      <c r="AE3528" s="58">
        <v>0</v>
      </c>
      <c r="AF3528" s="58">
        <v>0</v>
      </c>
      <c r="AG3528" s="58">
        <v>0</v>
      </c>
      <c r="AH3528" s="58">
        <v>0</v>
      </c>
      <c r="AI3528" s="58">
        <v>0</v>
      </c>
      <c r="AK3528" s="64">
        <f t="shared" si="55"/>
        <v>1.4267083290775417E-2</v>
      </c>
    </row>
    <row r="3529" spans="1:37" x14ac:dyDescent="0.25">
      <c r="A3529">
        <v>3527</v>
      </c>
      <c r="B3529" s="1">
        <v>1.1900000000000001E-2</v>
      </c>
      <c r="C3529" s="1">
        <v>-1.5375023150405079E-4</v>
      </c>
      <c r="D3529" s="58">
        <v>0.10363060015838922</v>
      </c>
      <c r="E3529" s="58">
        <v>4.1450315196129496E-2</v>
      </c>
      <c r="F3529" s="58">
        <v>7.7780905059658956E-2</v>
      </c>
      <c r="G3529" s="58">
        <v>0.14894164125319007</v>
      </c>
      <c r="H3529" s="58">
        <v>0.17903417989244061</v>
      </c>
      <c r="I3529" s="58">
        <v>0.1199162432337884</v>
      </c>
      <c r="J3529" s="58">
        <v>4.5144179456747341E-2</v>
      </c>
      <c r="K3529" s="58">
        <v>8.3580415271757899E-2</v>
      </c>
      <c r="L3529" s="58">
        <v>4.2673164413620568E-2</v>
      </c>
      <c r="M3529" s="58">
        <v>6.4355883967847693E-2</v>
      </c>
      <c r="N3529" s="58">
        <v>9.3492472096429802E-2</v>
      </c>
      <c r="O3529" s="58">
        <v>0</v>
      </c>
      <c r="P3529" s="58">
        <v>0</v>
      </c>
      <c r="Q3529" s="58">
        <v>0</v>
      </c>
      <c r="R3529" s="58">
        <v>0</v>
      </c>
      <c r="S3529" s="58">
        <v>0</v>
      </c>
      <c r="T3529" s="58">
        <v>0</v>
      </c>
      <c r="U3529" s="58">
        <v>0</v>
      </c>
      <c r="V3529" s="58">
        <v>0</v>
      </c>
      <c r="W3529" s="58">
        <v>0</v>
      </c>
      <c r="X3529" s="58">
        <v>0</v>
      </c>
      <c r="Y3529" s="58">
        <v>0</v>
      </c>
      <c r="Z3529" s="58">
        <v>0</v>
      </c>
      <c r="AA3529" s="58">
        <v>0</v>
      </c>
      <c r="AB3529" s="58">
        <v>0</v>
      </c>
      <c r="AC3529" s="58">
        <v>0</v>
      </c>
      <c r="AD3529" s="58">
        <v>0</v>
      </c>
      <c r="AE3529" s="58">
        <v>0</v>
      </c>
      <c r="AF3529" s="58">
        <v>0</v>
      </c>
      <c r="AG3529" s="58">
        <v>0</v>
      </c>
      <c r="AH3529" s="58">
        <v>0</v>
      </c>
      <c r="AI3529" s="58">
        <v>0</v>
      </c>
      <c r="AK3529" s="64">
        <f t="shared" si="55"/>
        <v>-1.2920187521348804E-2</v>
      </c>
    </row>
    <row r="3530" spans="1:37" x14ac:dyDescent="0.25">
      <c r="A3530">
        <v>3528</v>
      </c>
      <c r="B3530" s="1">
        <v>1.14E-2</v>
      </c>
      <c r="C3530" s="1">
        <v>-2.5681946421624409E-4</v>
      </c>
      <c r="D3530" s="58">
        <v>9.5141796220571492E-2</v>
      </c>
      <c r="E3530" s="58">
        <v>3.6889948569214577E-2</v>
      </c>
      <c r="F3530" s="58">
        <v>0.10596799255400993</v>
      </c>
      <c r="G3530" s="58">
        <v>2.431462576766924E-2</v>
      </c>
      <c r="H3530" s="58">
        <v>4.4008788478013205E-2</v>
      </c>
      <c r="I3530" s="58">
        <v>0.14157779623574662</v>
      </c>
      <c r="J3530" s="58">
        <v>0.12363479313909292</v>
      </c>
      <c r="K3530" s="58">
        <v>0.13410383671769635</v>
      </c>
      <c r="L3530" s="58">
        <v>9.9289187584918573E-2</v>
      </c>
      <c r="M3530" s="58">
        <v>0.14634560730031554</v>
      </c>
      <c r="N3530" s="58">
        <v>4.872562743275162E-2</v>
      </c>
      <c r="O3530" s="58">
        <v>0</v>
      </c>
      <c r="P3530" s="58">
        <v>0</v>
      </c>
      <c r="Q3530" s="58">
        <v>0</v>
      </c>
      <c r="R3530" s="58">
        <v>0</v>
      </c>
      <c r="S3530" s="58">
        <v>0</v>
      </c>
      <c r="T3530" s="58">
        <v>0</v>
      </c>
      <c r="U3530" s="58">
        <v>0</v>
      </c>
      <c r="V3530" s="58">
        <v>0</v>
      </c>
      <c r="W3530" s="58">
        <v>0</v>
      </c>
      <c r="X3530" s="58">
        <v>0</v>
      </c>
      <c r="Y3530" s="58">
        <v>0</v>
      </c>
      <c r="Z3530" s="58">
        <v>0</v>
      </c>
      <c r="AA3530" s="58">
        <v>0</v>
      </c>
      <c r="AB3530" s="58">
        <v>0</v>
      </c>
      <c r="AC3530" s="58">
        <v>0</v>
      </c>
      <c r="AD3530" s="58">
        <v>0</v>
      </c>
      <c r="AE3530" s="58">
        <v>0</v>
      </c>
      <c r="AF3530" s="58">
        <v>0</v>
      </c>
      <c r="AG3530" s="58">
        <v>0</v>
      </c>
      <c r="AH3530" s="58">
        <v>0</v>
      </c>
      <c r="AI3530" s="58">
        <v>0</v>
      </c>
      <c r="AK3530" s="64">
        <f t="shared" si="55"/>
        <v>-2.2528023176863515E-2</v>
      </c>
    </row>
    <row r="3531" spans="1:37" x14ac:dyDescent="0.25">
      <c r="A3531">
        <v>3529</v>
      </c>
      <c r="B3531" s="1">
        <v>1.1900000000000001E-2</v>
      </c>
      <c r="C3531" s="1">
        <v>1.2975279002932E-4</v>
      </c>
      <c r="D3531" s="58">
        <v>4.7473262330401432E-3</v>
      </c>
      <c r="E3531" s="58">
        <v>9.7355380704958125E-2</v>
      </c>
      <c r="F3531" s="58">
        <v>6.3306872005060758E-2</v>
      </c>
      <c r="G3531" s="58">
        <v>3.6007723582369609E-2</v>
      </c>
      <c r="H3531" s="58">
        <v>0.20161619337518061</v>
      </c>
      <c r="I3531" s="58">
        <v>4.1885352069779939E-2</v>
      </c>
      <c r="J3531" s="58">
        <v>0.16981351188768612</v>
      </c>
      <c r="K3531" s="58">
        <v>0.12872230612128019</v>
      </c>
      <c r="L3531" s="58">
        <v>0.12997767638511198</v>
      </c>
      <c r="M3531" s="58">
        <v>2.8998259393905552E-2</v>
      </c>
      <c r="N3531" s="58">
        <v>9.7569398241626928E-2</v>
      </c>
      <c r="O3531" s="58">
        <v>0</v>
      </c>
      <c r="P3531" s="58">
        <v>0</v>
      </c>
      <c r="Q3531" s="58">
        <v>0</v>
      </c>
      <c r="R3531" s="58">
        <v>0</v>
      </c>
      <c r="S3531" s="58">
        <v>0</v>
      </c>
      <c r="T3531" s="58">
        <v>0</v>
      </c>
      <c r="U3531" s="58">
        <v>0</v>
      </c>
      <c r="V3531" s="58">
        <v>0</v>
      </c>
      <c r="W3531" s="58">
        <v>0</v>
      </c>
      <c r="X3531" s="58">
        <v>0</v>
      </c>
      <c r="Y3531" s="58">
        <v>0</v>
      </c>
      <c r="Z3531" s="58">
        <v>0</v>
      </c>
      <c r="AA3531" s="58">
        <v>0</v>
      </c>
      <c r="AB3531" s="58">
        <v>0</v>
      </c>
      <c r="AC3531" s="58">
        <v>0</v>
      </c>
      <c r="AD3531" s="58">
        <v>0</v>
      </c>
      <c r="AE3531" s="58">
        <v>0</v>
      </c>
      <c r="AF3531" s="58">
        <v>0</v>
      </c>
      <c r="AG3531" s="58">
        <v>0</v>
      </c>
      <c r="AH3531" s="58">
        <v>0</v>
      </c>
      <c r="AI3531" s="58">
        <v>0</v>
      </c>
      <c r="AK3531" s="64">
        <f t="shared" si="55"/>
        <v>1.0903595800783192E-2</v>
      </c>
    </row>
    <row r="3532" spans="1:37" x14ac:dyDescent="0.25">
      <c r="A3532">
        <v>3530</v>
      </c>
      <c r="B3532" s="1">
        <v>1.5599999999999999E-2</v>
      </c>
      <c r="C3532" s="1">
        <v>-5.9985951860176937E-5</v>
      </c>
      <c r="D3532" s="58">
        <v>8.1663691155758403E-2</v>
      </c>
      <c r="E3532" s="58">
        <v>0.17231673495918479</v>
      </c>
      <c r="F3532" s="58">
        <v>0.12016945260849193</v>
      </c>
      <c r="G3532" s="58">
        <v>0.15108888230050915</v>
      </c>
      <c r="H3532" s="58">
        <v>1.7766529353636658E-2</v>
      </c>
      <c r="I3532" s="58">
        <v>9.3990629044435961E-2</v>
      </c>
      <c r="J3532" s="58">
        <v>7.2561597515449425E-2</v>
      </c>
      <c r="K3532" s="58">
        <v>0.14869983112615409</v>
      </c>
      <c r="L3532" s="58">
        <v>3.8541805304509812E-2</v>
      </c>
      <c r="M3532" s="58">
        <v>3.8449673968954566E-2</v>
      </c>
      <c r="N3532" s="58">
        <v>6.475117266291526E-2</v>
      </c>
      <c r="O3532" s="58">
        <v>0</v>
      </c>
      <c r="P3532" s="58">
        <v>0</v>
      </c>
      <c r="Q3532" s="58">
        <v>0</v>
      </c>
      <c r="R3532" s="58">
        <v>0</v>
      </c>
      <c r="S3532" s="58">
        <v>0</v>
      </c>
      <c r="T3532" s="58">
        <v>0</v>
      </c>
      <c r="U3532" s="58">
        <v>0</v>
      </c>
      <c r="V3532" s="58">
        <v>0</v>
      </c>
      <c r="W3532" s="58">
        <v>0</v>
      </c>
      <c r="X3532" s="58">
        <v>0</v>
      </c>
      <c r="Y3532" s="58">
        <v>0</v>
      </c>
      <c r="Z3532" s="58">
        <v>0</v>
      </c>
      <c r="AA3532" s="58">
        <v>0</v>
      </c>
      <c r="AB3532" s="58">
        <v>0</v>
      </c>
      <c r="AC3532" s="58">
        <v>0</v>
      </c>
      <c r="AD3532" s="58">
        <v>0</v>
      </c>
      <c r="AE3532" s="58">
        <v>0</v>
      </c>
      <c r="AF3532" s="58">
        <v>0</v>
      </c>
      <c r="AG3532" s="58">
        <v>0</v>
      </c>
      <c r="AH3532" s="58">
        <v>0</v>
      </c>
      <c r="AI3532" s="58">
        <v>0</v>
      </c>
      <c r="AK3532" s="64">
        <f t="shared" si="55"/>
        <v>-3.8452533243703165E-3</v>
      </c>
    </row>
    <row r="3533" spans="1:37" x14ac:dyDescent="0.25">
      <c r="A3533">
        <v>3531</v>
      </c>
      <c r="B3533" s="1">
        <v>1.0999999999999999E-2</v>
      </c>
      <c r="C3533" s="1">
        <v>7.8457117766199107E-5</v>
      </c>
      <c r="D3533" s="58">
        <v>7.3842816361751662E-2</v>
      </c>
      <c r="E3533" s="58">
        <v>8.1713683451998226E-2</v>
      </c>
      <c r="F3533" s="58">
        <v>7.1666124855541552E-2</v>
      </c>
      <c r="G3533" s="58">
        <v>0.11533819379240719</v>
      </c>
      <c r="H3533" s="58">
        <v>2.1713079793415684E-2</v>
      </c>
      <c r="I3533" s="58">
        <v>1.1449724821561865E-2</v>
      </c>
      <c r="J3533" s="58">
        <v>0.15326535133926422</v>
      </c>
      <c r="K3533" s="58">
        <v>0.11246297429513605</v>
      </c>
      <c r="L3533" s="58">
        <v>4.4064077454495094E-2</v>
      </c>
      <c r="M3533" s="58">
        <v>8.5591031410051893E-2</v>
      </c>
      <c r="N3533" s="58">
        <v>0.22889294242437658</v>
      </c>
      <c r="O3533" s="58">
        <v>0</v>
      </c>
      <c r="P3533" s="58">
        <v>0</v>
      </c>
      <c r="Q3533" s="58">
        <v>0</v>
      </c>
      <c r="R3533" s="58">
        <v>0</v>
      </c>
      <c r="S3533" s="58">
        <v>0</v>
      </c>
      <c r="T3533" s="58">
        <v>0</v>
      </c>
      <c r="U3533" s="58">
        <v>0</v>
      </c>
      <c r="V3533" s="58">
        <v>0</v>
      </c>
      <c r="W3533" s="58">
        <v>0</v>
      </c>
      <c r="X3533" s="58">
        <v>0</v>
      </c>
      <c r="Y3533" s="58">
        <v>0</v>
      </c>
      <c r="Z3533" s="58">
        <v>0</v>
      </c>
      <c r="AA3533" s="58">
        <v>0</v>
      </c>
      <c r="AB3533" s="58">
        <v>0</v>
      </c>
      <c r="AC3533" s="58">
        <v>0</v>
      </c>
      <c r="AD3533" s="58">
        <v>0</v>
      </c>
      <c r="AE3533" s="58">
        <v>0</v>
      </c>
      <c r="AF3533" s="58">
        <v>0</v>
      </c>
      <c r="AG3533" s="58">
        <v>0</v>
      </c>
      <c r="AH3533" s="58">
        <v>0</v>
      </c>
      <c r="AI3533" s="58">
        <v>0</v>
      </c>
      <c r="AK3533" s="64">
        <f t="shared" si="55"/>
        <v>7.1324652514726467E-3</v>
      </c>
    </row>
    <row r="3534" spans="1:37" x14ac:dyDescent="0.25">
      <c r="A3534">
        <v>3532</v>
      </c>
      <c r="B3534" s="1">
        <v>1.2200000000000001E-2</v>
      </c>
      <c r="C3534" s="1">
        <v>2.4538941153284469E-4</v>
      </c>
      <c r="D3534" s="58">
        <v>1.4282636158891313E-2</v>
      </c>
      <c r="E3534" s="58">
        <v>9.3465806096102139E-2</v>
      </c>
      <c r="F3534" s="58">
        <v>1.5775605580483222E-2</v>
      </c>
      <c r="G3534" s="58">
        <v>0.11300721407540253</v>
      </c>
      <c r="H3534" s="58">
        <v>7.7644957571520984E-2</v>
      </c>
      <c r="I3534" s="58">
        <v>0.19707420518980598</v>
      </c>
      <c r="J3534" s="58">
        <v>0.14626418327131677</v>
      </c>
      <c r="K3534" s="58">
        <v>4.6620781845520799E-2</v>
      </c>
      <c r="L3534" s="58">
        <v>0.16011629053267373</v>
      </c>
      <c r="M3534" s="58">
        <v>4.5895817275632654E-3</v>
      </c>
      <c r="N3534" s="58">
        <v>0.13115873795071933</v>
      </c>
      <c r="O3534" s="58">
        <v>0</v>
      </c>
      <c r="P3534" s="58">
        <v>0</v>
      </c>
      <c r="Q3534" s="58">
        <v>0</v>
      </c>
      <c r="R3534" s="58">
        <v>0</v>
      </c>
      <c r="S3534" s="58">
        <v>0</v>
      </c>
      <c r="T3534" s="58">
        <v>0</v>
      </c>
      <c r="U3534" s="58">
        <v>0</v>
      </c>
      <c r="V3534" s="58">
        <v>0</v>
      </c>
      <c r="W3534" s="58">
        <v>0</v>
      </c>
      <c r="X3534" s="58">
        <v>0</v>
      </c>
      <c r="Y3534" s="58">
        <v>0</v>
      </c>
      <c r="Z3534" s="58">
        <v>0</v>
      </c>
      <c r="AA3534" s="58">
        <v>0</v>
      </c>
      <c r="AB3534" s="58">
        <v>0</v>
      </c>
      <c r="AC3534" s="58">
        <v>0</v>
      </c>
      <c r="AD3534" s="58">
        <v>0</v>
      </c>
      <c r="AE3534" s="58">
        <v>0</v>
      </c>
      <c r="AF3534" s="58">
        <v>0</v>
      </c>
      <c r="AG3534" s="58">
        <v>0</v>
      </c>
      <c r="AH3534" s="58">
        <v>0</v>
      </c>
      <c r="AI3534" s="58">
        <v>0</v>
      </c>
      <c r="AK3534" s="64">
        <f t="shared" si="55"/>
        <v>2.0113886191216776E-2</v>
      </c>
    </row>
    <row r="3535" spans="1:37" x14ac:dyDescent="0.25">
      <c r="A3535">
        <v>3533</v>
      </c>
      <c r="B3535" s="1">
        <v>1.2E-2</v>
      </c>
      <c r="C3535" s="1">
        <v>-2.1325037143258622E-4</v>
      </c>
      <c r="D3535" s="58">
        <v>0.1184870888707055</v>
      </c>
      <c r="E3535" s="58">
        <v>2.1432698330615178E-2</v>
      </c>
      <c r="F3535" s="58">
        <v>3.6123854156575874E-3</v>
      </c>
      <c r="G3535" s="58">
        <v>0.12339006453154916</v>
      </c>
      <c r="H3535" s="58">
        <v>0.12187452529243172</v>
      </c>
      <c r="I3535" s="58">
        <v>0.14709602793263166</v>
      </c>
      <c r="J3535" s="58">
        <v>5.0945335471242685E-2</v>
      </c>
      <c r="K3535" s="58">
        <v>0.14635834027150776</v>
      </c>
      <c r="L3535" s="58">
        <v>0.1107306992733849</v>
      </c>
      <c r="M3535" s="58">
        <v>5.9762933749595813E-2</v>
      </c>
      <c r="N3535" s="58">
        <v>9.6309900860677977E-2</v>
      </c>
      <c r="O3535" s="58">
        <v>0</v>
      </c>
      <c r="P3535" s="58">
        <v>0</v>
      </c>
      <c r="Q3535" s="58">
        <v>0</v>
      </c>
      <c r="R3535" s="58">
        <v>0</v>
      </c>
      <c r="S3535" s="58">
        <v>0</v>
      </c>
      <c r="T3535" s="58">
        <v>0</v>
      </c>
      <c r="U3535" s="58">
        <v>0</v>
      </c>
      <c r="V3535" s="58">
        <v>0</v>
      </c>
      <c r="W3535" s="58">
        <v>0</v>
      </c>
      <c r="X3535" s="58">
        <v>0</v>
      </c>
      <c r="Y3535" s="58">
        <v>0</v>
      </c>
      <c r="Z3535" s="58">
        <v>0</v>
      </c>
      <c r="AA3535" s="58">
        <v>0</v>
      </c>
      <c r="AB3535" s="58">
        <v>0</v>
      </c>
      <c r="AC3535" s="58">
        <v>0</v>
      </c>
      <c r="AD3535" s="58">
        <v>0</v>
      </c>
      <c r="AE3535" s="58">
        <v>0</v>
      </c>
      <c r="AF3535" s="58">
        <v>0</v>
      </c>
      <c r="AG3535" s="58">
        <v>0</v>
      </c>
      <c r="AH3535" s="58">
        <v>0</v>
      </c>
      <c r="AI3535" s="58">
        <v>0</v>
      </c>
      <c r="AK3535" s="64">
        <f t="shared" si="55"/>
        <v>-1.7770864286048852E-2</v>
      </c>
    </row>
    <row r="3536" spans="1:37" x14ac:dyDescent="0.25">
      <c r="A3536">
        <v>3534</v>
      </c>
      <c r="B3536" s="1">
        <v>1.18E-2</v>
      </c>
      <c r="C3536" s="1">
        <v>-5.0950890569988534E-5</v>
      </c>
      <c r="D3536" s="58">
        <v>4.8104838707069601E-2</v>
      </c>
      <c r="E3536" s="58">
        <v>6.694612926698533E-2</v>
      </c>
      <c r="F3536" s="58">
        <v>0.18926304943713487</v>
      </c>
      <c r="G3536" s="58">
        <v>2.101061779764837E-2</v>
      </c>
      <c r="H3536" s="58">
        <v>0.16081265116591278</v>
      </c>
      <c r="I3536" s="58">
        <v>0.17171102030331056</v>
      </c>
      <c r="J3536" s="58">
        <v>0.1380199614970663</v>
      </c>
      <c r="K3536" s="58">
        <v>1.0755932706396283E-2</v>
      </c>
      <c r="L3536" s="58">
        <v>4.3546023221328348E-2</v>
      </c>
      <c r="M3536" s="58">
        <v>4.8885894251729206E-2</v>
      </c>
      <c r="N3536" s="58">
        <v>0.10094388164541845</v>
      </c>
      <c r="O3536" s="58">
        <v>0</v>
      </c>
      <c r="P3536" s="58">
        <v>0</v>
      </c>
      <c r="Q3536" s="58">
        <v>0</v>
      </c>
      <c r="R3536" s="58">
        <v>0</v>
      </c>
      <c r="S3536" s="58">
        <v>0</v>
      </c>
      <c r="T3536" s="58">
        <v>0</v>
      </c>
      <c r="U3536" s="58">
        <v>0</v>
      </c>
      <c r="V3536" s="58">
        <v>0</v>
      </c>
      <c r="W3536" s="58">
        <v>0</v>
      </c>
      <c r="X3536" s="58">
        <v>0</v>
      </c>
      <c r="Y3536" s="58">
        <v>0</v>
      </c>
      <c r="Z3536" s="58">
        <v>0</v>
      </c>
      <c r="AA3536" s="58">
        <v>0</v>
      </c>
      <c r="AB3536" s="58">
        <v>0</v>
      </c>
      <c r="AC3536" s="58">
        <v>0</v>
      </c>
      <c r="AD3536" s="58">
        <v>0</v>
      </c>
      <c r="AE3536" s="58">
        <v>0</v>
      </c>
      <c r="AF3536" s="58">
        <v>0</v>
      </c>
      <c r="AG3536" s="58">
        <v>0</v>
      </c>
      <c r="AH3536" s="58">
        <v>0</v>
      </c>
      <c r="AI3536" s="58">
        <v>0</v>
      </c>
      <c r="AK3536" s="64">
        <f t="shared" si="55"/>
        <v>-4.317872082202418E-3</v>
      </c>
    </row>
    <row r="3537" spans="1:37" x14ac:dyDescent="0.25">
      <c r="A3537">
        <v>3535</v>
      </c>
      <c r="B3537" s="1">
        <v>1.1299999999999999E-2</v>
      </c>
      <c r="C3537" s="1">
        <v>-8.9127790480173047E-5</v>
      </c>
      <c r="D3537" s="58">
        <v>0.13789908450637609</v>
      </c>
      <c r="E3537" s="58">
        <v>4.4318988463970428E-2</v>
      </c>
      <c r="F3537" s="58">
        <v>0.14865756851026454</v>
      </c>
      <c r="G3537" s="58">
        <v>7.064066220077625E-2</v>
      </c>
      <c r="H3537" s="58">
        <v>4.7464010651873745E-3</v>
      </c>
      <c r="I3537" s="58">
        <v>0.11909502017213107</v>
      </c>
      <c r="J3537" s="58">
        <v>0.12010776360410064</v>
      </c>
      <c r="K3537" s="58">
        <v>7.6126908975896759E-2</v>
      </c>
      <c r="L3537" s="58">
        <v>0.16678433812339427</v>
      </c>
      <c r="M3537" s="58">
        <v>7.1277362486095966E-2</v>
      </c>
      <c r="N3537" s="58">
        <v>4.0345901891806424E-2</v>
      </c>
      <c r="O3537" s="58">
        <v>0</v>
      </c>
      <c r="P3537" s="58">
        <v>0</v>
      </c>
      <c r="Q3537" s="58">
        <v>0</v>
      </c>
      <c r="R3537" s="58">
        <v>0</v>
      </c>
      <c r="S3537" s="58">
        <v>0</v>
      </c>
      <c r="T3537" s="58">
        <v>0</v>
      </c>
      <c r="U3537" s="58">
        <v>0</v>
      </c>
      <c r="V3537" s="58">
        <v>0</v>
      </c>
      <c r="W3537" s="58">
        <v>0</v>
      </c>
      <c r="X3537" s="58">
        <v>0</v>
      </c>
      <c r="Y3537" s="58">
        <v>0</v>
      </c>
      <c r="Z3537" s="58">
        <v>0</v>
      </c>
      <c r="AA3537" s="58">
        <v>0</v>
      </c>
      <c r="AB3537" s="58">
        <v>0</v>
      </c>
      <c r="AC3537" s="58">
        <v>0</v>
      </c>
      <c r="AD3537" s="58">
        <v>0</v>
      </c>
      <c r="AE3537" s="58">
        <v>0</v>
      </c>
      <c r="AF3537" s="58">
        <v>0</v>
      </c>
      <c r="AG3537" s="58">
        <v>0</v>
      </c>
      <c r="AH3537" s="58">
        <v>0</v>
      </c>
      <c r="AI3537" s="58">
        <v>0</v>
      </c>
      <c r="AK3537" s="64">
        <f t="shared" si="55"/>
        <v>-7.8874150867409773E-3</v>
      </c>
    </row>
    <row r="3538" spans="1:37" x14ac:dyDescent="0.25">
      <c r="A3538">
        <v>3536</v>
      </c>
      <c r="B3538" s="1">
        <v>1.2200000000000001E-2</v>
      </c>
      <c r="C3538" s="1">
        <v>-1.7367064165996107E-4</v>
      </c>
      <c r="D3538" s="58">
        <v>3.4909071889739927E-2</v>
      </c>
      <c r="E3538" s="58">
        <v>9.4134329151859847E-2</v>
      </c>
      <c r="F3538" s="58">
        <v>0.1363918040938791</v>
      </c>
      <c r="G3538" s="58">
        <v>0.138588142977635</v>
      </c>
      <c r="H3538" s="58">
        <v>2.9564904120411972E-2</v>
      </c>
      <c r="I3538" s="58">
        <v>0.13227144695466247</v>
      </c>
      <c r="J3538" s="58">
        <v>3.2159490873172526E-2</v>
      </c>
      <c r="K3538" s="58">
        <v>0.10838792196305289</v>
      </c>
      <c r="L3538" s="58">
        <v>5.8648031336954905E-2</v>
      </c>
      <c r="M3538" s="58">
        <v>0.12590572817495316</v>
      </c>
      <c r="N3538" s="58">
        <v>0.10903912846367836</v>
      </c>
      <c r="O3538" s="58">
        <v>0</v>
      </c>
      <c r="P3538" s="58">
        <v>0</v>
      </c>
      <c r="Q3538" s="58">
        <v>0</v>
      </c>
      <c r="R3538" s="58">
        <v>0</v>
      </c>
      <c r="S3538" s="58">
        <v>0</v>
      </c>
      <c r="T3538" s="58">
        <v>0</v>
      </c>
      <c r="U3538" s="58">
        <v>0</v>
      </c>
      <c r="V3538" s="58">
        <v>0</v>
      </c>
      <c r="W3538" s="58">
        <v>0</v>
      </c>
      <c r="X3538" s="58">
        <v>0</v>
      </c>
      <c r="Y3538" s="58">
        <v>0</v>
      </c>
      <c r="Z3538" s="58">
        <v>0</v>
      </c>
      <c r="AA3538" s="58">
        <v>0</v>
      </c>
      <c r="AB3538" s="58">
        <v>0</v>
      </c>
      <c r="AC3538" s="58">
        <v>0</v>
      </c>
      <c r="AD3538" s="58">
        <v>0</v>
      </c>
      <c r="AE3538" s="58">
        <v>0</v>
      </c>
      <c r="AF3538" s="58">
        <v>0</v>
      </c>
      <c r="AG3538" s="58">
        <v>0</v>
      </c>
      <c r="AH3538" s="58">
        <v>0</v>
      </c>
      <c r="AI3538" s="58">
        <v>0</v>
      </c>
      <c r="AK3538" s="64">
        <f t="shared" si="55"/>
        <v>-1.423529849671812E-2</v>
      </c>
    </row>
    <row r="3539" spans="1:37" x14ac:dyDescent="0.25">
      <c r="A3539">
        <v>3537</v>
      </c>
      <c r="B3539" s="1">
        <v>1.5100000000000001E-2</v>
      </c>
      <c r="C3539" s="1">
        <v>-2.9991422125089529E-4</v>
      </c>
      <c r="D3539" s="58">
        <v>7.430070779261097E-3</v>
      </c>
      <c r="E3539" s="58">
        <v>0.11452275992980443</v>
      </c>
      <c r="F3539" s="58">
        <v>0.15294326402124958</v>
      </c>
      <c r="G3539" s="58">
        <v>0.12206257421576229</v>
      </c>
      <c r="H3539" s="58">
        <v>8.9292944317885731E-2</v>
      </c>
      <c r="I3539" s="58">
        <v>0.15701553071086091</v>
      </c>
      <c r="J3539" s="58">
        <v>5.7034695148736478E-2</v>
      </c>
      <c r="K3539" s="58">
        <v>0.18424618870395068</v>
      </c>
      <c r="L3539" s="58">
        <v>0.10419536924942216</v>
      </c>
      <c r="M3539" s="58">
        <v>9.790295601306803E-4</v>
      </c>
      <c r="N3539" s="58">
        <v>1.0277573362935982E-2</v>
      </c>
      <c r="O3539" s="58">
        <v>0</v>
      </c>
      <c r="P3539" s="58">
        <v>0</v>
      </c>
      <c r="Q3539" s="58">
        <v>0</v>
      </c>
      <c r="R3539" s="58">
        <v>0</v>
      </c>
      <c r="S3539" s="58">
        <v>0</v>
      </c>
      <c r="T3539" s="58">
        <v>0</v>
      </c>
      <c r="U3539" s="58">
        <v>0</v>
      </c>
      <c r="V3539" s="58">
        <v>0</v>
      </c>
      <c r="W3539" s="58">
        <v>0</v>
      </c>
      <c r="X3539" s="58">
        <v>0</v>
      </c>
      <c r="Y3539" s="58">
        <v>0</v>
      </c>
      <c r="Z3539" s="58">
        <v>0</v>
      </c>
      <c r="AA3539" s="58">
        <v>0</v>
      </c>
      <c r="AB3539" s="58">
        <v>0</v>
      </c>
      <c r="AC3539" s="58">
        <v>0</v>
      </c>
      <c r="AD3539" s="58">
        <v>0</v>
      </c>
      <c r="AE3539" s="58">
        <v>0</v>
      </c>
      <c r="AF3539" s="58">
        <v>0</v>
      </c>
      <c r="AG3539" s="58">
        <v>0</v>
      </c>
      <c r="AH3539" s="58">
        <v>0</v>
      </c>
      <c r="AI3539" s="58">
        <v>0</v>
      </c>
      <c r="AK3539" s="64">
        <f t="shared" si="55"/>
        <v>-1.9861868957012932E-2</v>
      </c>
    </row>
    <row r="3540" spans="1:37" x14ac:dyDescent="0.25">
      <c r="A3540">
        <v>3538</v>
      </c>
      <c r="B3540" s="1">
        <v>1.1299999999999999E-2</v>
      </c>
      <c r="C3540" s="1">
        <v>-1.0639528375701909E-4</v>
      </c>
      <c r="D3540" s="58">
        <v>0.16814560468755357</v>
      </c>
      <c r="E3540" s="58">
        <v>5.8199234676707547E-2</v>
      </c>
      <c r="F3540" s="58">
        <v>0.11328425594518929</v>
      </c>
      <c r="G3540" s="58">
        <v>7.0105206609767171E-2</v>
      </c>
      <c r="H3540" s="58">
        <v>8.69657127553745E-2</v>
      </c>
      <c r="I3540" s="58">
        <v>2.8666135027315548E-2</v>
      </c>
      <c r="J3540" s="58">
        <v>0.146949550867782</v>
      </c>
      <c r="K3540" s="58">
        <v>0.10608147307684396</v>
      </c>
      <c r="L3540" s="58">
        <v>4.3678231961157971E-2</v>
      </c>
      <c r="M3540" s="58">
        <v>0.15405570710783587</v>
      </c>
      <c r="N3540" s="58">
        <v>2.3868887284472527E-2</v>
      </c>
      <c r="O3540" s="58">
        <v>0</v>
      </c>
      <c r="P3540" s="58">
        <v>0</v>
      </c>
      <c r="Q3540" s="58">
        <v>0</v>
      </c>
      <c r="R3540" s="58">
        <v>0</v>
      </c>
      <c r="S3540" s="58">
        <v>0</v>
      </c>
      <c r="T3540" s="58">
        <v>0</v>
      </c>
      <c r="U3540" s="58">
        <v>0</v>
      </c>
      <c r="V3540" s="58">
        <v>0</v>
      </c>
      <c r="W3540" s="58">
        <v>0</v>
      </c>
      <c r="X3540" s="58">
        <v>0</v>
      </c>
      <c r="Y3540" s="58">
        <v>0</v>
      </c>
      <c r="Z3540" s="58">
        <v>0</v>
      </c>
      <c r="AA3540" s="58">
        <v>0</v>
      </c>
      <c r="AB3540" s="58">
        <v>0</v>
      </c>
      <c r="AC3540" s="58">
        <v>0</v>
      </c>
      <c r="AD3540" s="58">
        <v>0</v>
      </c>
      <c r="AE3540" s="58">
        <v>0</v>
      </c>
      <c r="AF3540" s="58">
        <v>0</v>
      </c>
      <c r="AG3540" s="58">
        <v>0</v>
      </c>
      <c r="AH3540" s="58">
        <v>0</v>
      </c>
      <c r="AI3540" s="58">
        <v>0</v>
      </c>
      <c r="AK3540" s="64">
        <f t="shared" si="55"/>
        <v>-9.4155118369043441E-3</v>
      </c>
    </row>
    <row r="3541" spans="1:37" x14ac:dyDescent="0.25">
      <c r="A3541">
        <v>3539</v>
      </c>
      <c r="B3541" s="1">
        <v>1.06E-2</v>
      </c>
      <c r="C3541" s="1">
        <v>3.7688126195914201E-4</v>
      </c>
      <c r="D3541" s="58">
        <v>0.19160762371396028</v>
      </c>
      <c r="E3541" s="58">
        <v>9.1951155380687002E-2</v>
      </c>
      <c r="F3541" s="58">
        <v>3.3373850848498927E-2</v>
      </c>
      <c r="G3541" s="58">
        <v>2.5640946175449254E-2</v>
      </c>
      <c r="H3541" s="58">
        <v>0.17949560560024391</v>
      </c>
      <c r="I3541" s="58">
        <v>3.7721416671715906E-2</v>
      </c>
      <c r="J3541" s="58">
        <v>0.13917229976193993</v>
      </c>
      <c r="K3541" s="58">
        <v>2.6018036660636905E-3</v>
      </c>
      <c r="L3541" s="58">
        <v>0.15215199854049072</v>
      </c>
      <c r="M3541" s="58">
        <v>0.10433708650434825</v>
      </c>
      <c r="N3541" s="58">
        <v>4.1946213136602344E-2</v>
      </c>
      <c r="O3541" s="58">
        <v>0</v>
      </c>
      <c r="P3541" s="58">
        <v>0</v>
      </c>
      <c r="Q3541" s="58">
        <v>0</v>
      </c>
      <c r="R3541" s="58">
        <v>0</v>
      </c>
      <c r="S3541" s="58">
        <v>0</v>
      </c>
      <c r="T3541" s="58">
        <v>0</v>
      </c>
      <c r="U3541" s="58">
        <v>0</v>
      </c>
      <c r="V3541" s="58">
        <v>0</v>
      </c>
      <c r="W3541" s="58">
        <v>0</v>
      </c>
      <c r="X3541" s="58">
        <v>0</v>
      </c>
      <c r="Y3541" s="58">
        <v>0</v>
      </c>
      <c r="Z3541" s="58">
        <v>0</v>
      </c>
      <c r="AA3541" s="58">
        <v>0</v>
      </c>
      <c r="AB3541" s="58">
        <v>0</v>
      </c>
      <c r="AC3541" s="58">
        <v>0</v>
      </c>
      <c r="AD3541" s="58">
        <v>0</v>
      </c>
      <c r="AE3541" s="58">
        <v>0</v>
      </c>
      <c r="AF3541" s="58">
        <v>0</v>
      </c>
      <c r="AG3541" s="58">
        <v>0</v>
      </c>
      <c r="AH3541" s="58">
        <v>0</v>
      </c>
      <c r="AI3541" s="58">
        <v>0</v>
      </c>
      <c r="AK3541" s="64">
        <f t="shared" si="55"/>
        <v>3.5554836033881321E-2</v>
      </c>
    </row>
    <row r="3542" spans="1:37" x14ac:dyDescent="0.25">
      <c r="A3542">
        <v>3540</v>
      </c>
      <c r="B3542" s="1">
        <v>1.0699999999999999E-2</v>
      </c>
      <c r="C3542" s="1">
        <v>3.8713744903205051E-5</v>
      </c>
      <c r="D3542" s="58">
        <v>0.12279922263518356</v>
      </c>
      <c r="E3542" s="58">
        <v>1.2957555114506021E-3</v>
      </c>
      <c r="F3542" s="58">
        <v>3.301911380897402E-3</v>
      </c>
      <c r="G3542" s="58">
        <v>0.15568850434672923</v>
      </c>
      <c r="H3542" s="58">
        <v>6.8457679789136652E-2</v>
      </c>
      <c r="I3542" s="58">
        <v>0.10715443444040249</v>
      </c>
      <c r="J3542" s="58">
        <v>0.16172680851576532</v>
      </c>
      <c r="K3542" s="58">
        <v>6.5472157602183001E-2</v>
      </c>
      <c r="L3542" s="58">
        <v>8.5533767412134809E-2</v>
      </c>
      <c r="M3542" s="58">
        <v>8.2862921830233194E-2</v>
      </c>
      <c r="N3542" s="58">
        <v>0.1457068365358839</v>
      </c>
      <c r="O3542" s="58">
        <v>0</v>
      </c>
      <c r="P3542" s="58">
        <v>0</v>
      </c>
      <c r="Q3542" s="58">
        <v>0</v>
      </c>
      <c r="R3542" s="58">
        <v>0</v>
      </c>
      <c r="S3542" s="58">
        <v>0</v>
      </c>
      <c r="T3542" s="58">
        <v>0</v>
      </c>
      <c r="U3542" s="58">
        <v>0</v>
      </c>
      <c r="V3542" s="58">
        <v>0</v>
      </c>
      <c r="W3542" s="58">
        <v>0</v>
      </c>
      <c r="X3542" s="58">
        <v>0</v>
      </c>
      <c r="Y3542" s="58">
        <v>0</v>
      </c>
      <c r="Z3542" s="58">
        <v>0</v>
      </c>
      <c r="AA3542" s="58">
        <v>0</v>
      </c>
      <c r="AB3542" s="58">
        <v>0</v>
      </c>
      <c r="AC3542" s="58">
        <v>0</v>
      </c>
      <c r="AD3542" s="58">
        <v>0</v>
      </c>
      <c r="AE3542" s="58">
        <v>0</v>
      </c>
      <c r="AF3542" s="58">
        <v>0</v>
      </c>
      <c r="AG3542" s="58">
        <v>0</v>
      </c>
      <c r="AH3542" s="58">
        <v>0</v>
      </c>
      <c r="AI3542" s="58">
        <v>0</v>
      </c>
      <c r="AK3542" s="64">
        <f t="shared" si="55"/>
        <v>3.6181070002995375E-3</v>
      </c>
    </row>
    <row r="3543" spans="1:37" x14ac:dyDescent="0.25">
      <c r="A3543">
        <v>3541</v>
      </c>
      <c r="B3543" s="1">
        <v>1.04E-2</v>
      </c>
      <c r="C3543" s="1">
        <v>-3.5132342880516936E-5</v>
      </c>
      <c r="D3543" s="58">
        <v>0.11672190299073787</v>
      </c>
      <c r="E3543" s="58">
        <v>4.9905965611861974E-2</v>
      </c>
      <c r="F3543" s="58">
        <v>0.10823341451821503</v>
      </c>
      <c r="G3543" s="58">
        <v>0.13058467839115229</v>
      </c>
      <c r="H3543" s="58">
        <v>4.3163329731820202E-2</v>
      </c>
      <c r="I3543" s="58">
        <v>0.1540567870706778</v>
      </c>
      <c r="J3543" s="58">
        <v>3.2408254409941759E-2</v>
      </c>
      <c r="K3543" s="58">
        <v>1.5331985654606008E-2</v>
      </c>
      <c r="L3543" s="58">
        <v>7.6024860360753954E-2</v>
      </c>
      <c r="M3543" s="58">
        <v>0.14021797206499675</v>
      </c>
      <c r="N3543" s="58">
        <v>0.13335084919523649</v>
      </c>
      <c r="O3543" s="58">
        <v>0</v>
      </c>
      <c r="P3543" s="58">
        <v>0</v>
      </c>
      <c r="Q3543" s="58">
        <v>0</v>
      </c>
      <c r="R3543" s="58">
        <v>0</v>
      </c>
      <c r="S3543" s="58">
        <v>0</v>
      </c>
      <c r="T3543" s="58">
        <v>0</v>
      </c>
      <c r="U3543" s="58">
        <v>0</v>
      </c>
      <c r="V3543" s="58">
        <v>0</v>
      </c>
      <c r="W3543" s="58">
        <v>0</v>
      </c>
      <c r="X3543" s="58">
        <v>0</v>
      </c>
      <c r="Y3543" s="58">
        <v>0</v>
      </c>
      <c r="Z3543" s="58">
        <v>0</v>
      </c>
      <c r="AA3543" s="58">
        <v>0</v>
      </c>
      <c r="AB3543" s="58">
        <v>0</v>
      </c>
      <c r="AC3543" s="58">
        <v>0</v>
      </c>
      <c r="AD3543" s="58">
        <v>0</v>
      </c>
      <c r="AE3543" s="58">
        <v>0</v>
      </c>
      <c r="AF3543" s="58">
        <v>0</v>
      </c>
      <c r="AG3543" s="58">
        <v>0</v>
      </c>
      <c r="AH3543" s="58">
        <v>0</v>
      </c>
      <c r="AI3543" s="58">
        <v>0</v>
      </c>
      <c r="AK3543" s="64">
        <f t="shared" si="55"/>
        <v>-3.3781098923573978E-3</v>
      </c>
    </row>
    <row r="3544" spans="1:37" x14ac:dyDescent="0.25">
      <c r="A3544">
        <v>3542</v>
      </c>
      <c r="B3544" s="1">
        <v>1.0800000000000001E-2</v>
      </c>
      <c r="C3544" s="1">
        <v>-2.3846846331378448E-5</v>
      </c>
      <c r="D3544" s="58">
        <v>0.14216378044536751</v>
      </c>
      <c r="E3544" s="58">
        <v>7.1210948800561488E-2</v>
      </c>
      <c r="F3544" s="58">
        <v>0.10022591888108048</v>
      </c>
      <c r="G3544" s="58">
        <v>7.579345184335623E-2</v>
      </c>
      <c r="H3544" s="58">
        <v>5.1362397924789749E-2</v>
      </c>
      <c r="I3544" s="58">
        <v>7.574781058761795E-3</v>
      </c>
      <c r="J3544" s="58">
        <v>0.10371226878198644</v>
      </c>
      <c r="K3544" s="58">
        <v>0.12629669705654631</v>
      </c>
      <c r="L3544" s="58">
        <v>0.14912876875342509</v>
      </c>
      <c r="M3544" s="58">
        <v>0.15135364094348491</v>
      </c>
      <c r="N3544" s="58">
        <v>2.1177345510640013E-2</v>
      </c>
      <c r="O3544" s="58">
        <v>0</v>
      </c>
      <c r="P3544" s="58">
        <v>0</v>
      </c>
      <c r="Q3544" s="58">
        <v>0</v>
      </c>
      <c r="R3544" s="58">
        <v>0</v>
      </c>
      <c r="S3544" s="58">
        <v>0</v>
      </c>
      <c r="T3544" s="58">
        <v>0</v>
      </c>
      <c r="U3544" s="58">
        <v>0</v>
      </c>
      <c r="V3544" s="58">
        <v>0</v>
      </c>
      <c r="W3544" s="58">
        <v>0</v>
      </c>
      <c r="X3544" s="58">
        <v>0</v>
      </c>
      <c r="Y3544" s="58">
        <v>0</v>
      </c>
      <c r="Z3544" s="58">
        <v>0</v>
      </c>
      <c r="AA3544" s="58">
        <v>0</v>
      </c>
      <c r="AB3544" s="58">
        <v>0</v>
      </c>
      <c r="AC3544" s="58">
        <v>0</v>
      </c>
      <c r="AD3544" s="58">
        <v>0</v>
      </c>
      <c r="AE3544" s="58">
        <v>0</v>
      </c>
      <c r="AF3544" s="58">
        <v>0</v>
      </c>
      <c r="AG3544" s="58">
        <v>0</v>
      </c>
      <c r="AH3544" s="58">
        <v>0</v>
      </c>
      <c r="AI3544" s="58">
        <v>0</v>
      </c>
      <c r="AK3544" s="64">
        <f t="shared" si="55"/>
        <v>-2.208041326979486E-3</v>
      </c>
    </row>
    <row r="3545" spans="1:37" x14ac:dyDescent="0.25">
      <c r="A3545">
        <v>3543</v>
      </c>
      <c r="B3545" s="1">
        <v>1.2800000000000001E-2</v>
      </c>
      <c r="C3545" s="1">
        <v>2.2512410342826389E-4</v>
      </c>
      <c r="D3545" s="58">
        <v>0.11043494592317918</v>
      </c>
      <c r="E3545" s="58">
        <v>0.14562818983832596</v>
      </c>
      <c r="F3545" s="58">
        <v>0.128151507435118</v>
      </c>
      <c r="G3545" s="58">
        <v>0.11809746801608387</v>
      </c>
      <c r="H3545" s="58">
        <v>8.1361239059438151E-3</v>
      </c>
      <c r="I3545" s="58">
        <v>0.11877839849954143</v>
      </c>
      <c r="J3545" s="58">
        <v>8.5317361349861218E-2</v>
      </c>
      <c r="K3545" s="58">
        <v>1.8728431376699269E-2</v>
      </c>
      <c r="L3545" s="58">
        <v>0.12615353450699787</v>
      </c>
      <c r="M3545" s="58">
        <v>7.3425557967654362E-2</v>
      </c>
      <c r="N3545" s="58">
        <v>6.714848118059516E-2</v>
      </c>
      <c r="O3545" s="58">
        <v>0</v>
      </c>
      <c r="P3545" s="58">
        <v>0</v>
      </c>
      <c r="Q3545" s="58">
        <v>0</v>
      </c>
      <c r="R3545" s="58">
        <v>0</v>
      </c>
      <c r="S3545" s="58">
        <v>0</v>
      </c>
      <c r="T3545" s="58">
        <v>0</v>
      </c>
      <c r="U3545" s="58">
        <v>0</v>
      </c>
      <c r="V3545" s="58">
        <v>0</v>
      </c>
      <c r="W3545" s="58">
        <v>0</v>
      </c>
      <c r="X3545" s="58">
        <v>0</v>
      </c>
      <c r="Y3545" s="58">
        <v>0</v>
      </c>
      <c r="Z3545" s="58">
        <v>0</v>
      </c>
      <c r="AA3545" s="58">
        <v>0</v>
      </c>
      <c r="AB3545" s="58">
        <v>0</v>
      </c>
      <c r="AC3545" s="58">
        <v>0</v>
      </c>
      <c r="AD3545" s="58">
        <v>0</v>
      </c>
      <c r="AE3545" s="58">
        <v>0</v>
      </c>
      <c r="AF3545" s="58">
        <v>0</v>
      </c>
      <c r="AG3545" s="58">
        <v>0</v>
      </c>
      <c r="AH3545" s="58">
        <v>0</v>
      </c>
      <c r="AI3545" s="58">
        <v>0</v>
      </c>
      <c r="AK3545" s="64">
        <f t="shared" si="55"/>
        <v>1.7587820580333115E-2</v>
      </c>
    </row>
    <row r="3546" spans="1:37" x14ac:dyDescent="0.25">
      <c r="A3546">
        <v>3544</v>
      </c>
      <c r="B3546" s="1">
        <v>1.1599999999999999E-2</v>
      </c>
      <c r="C3546" s="1">
        <v>-2.1829580889262876E-5</v>
      </c>
      <c r="D3546" s="58">
        <v>0.11937434770152813</v>
      </c>
      <c r="E3546" s="58">
        <v>0.10148550080359969</v>
      </c>
      <c r="F3546" s="58">
        <v>0.13514534220513449</v>
      </c>
      <c r="G3546" s="58">
        <v>9.4766152207063539E-2</v>
      </c>
      <c r="H3546" s="58">
        <v>2.1532015161101616E-2</v>
      </c>
      <c r="I3546" s="58">
        <v>1.4993673781215758E-2</v>
      </c>
      <c r="J3546" s="58">
        <v>8.8928819065861725E-2</v>
      </c>
      <c r="K3546" s="58">
        <v>0.11638031129045938</v>
      </c>
      <c r="L3546" s="58">
        <v>9.7482358553131754E-2</v>
      </c>
      <c r="M3546" s="58">
        <v>0.1183052392735249</v>
      </c>
      <c r="N3546" s="58">
        <v>9.1606239957379029E-2</v>
      </c>
      <c r="O3546" s="58">
        <v>0</v>
      </c>
      <c r="P3546" s="58">
        <v>0</v>
      </c>
      <c r="Q3546" s="58">
        <v>0</v>
      </c>
      <c r="R3546" s="58">
        <v>0</v>
      </c>
      <c r="S3546" s="58">
        <v>0</v>
      </c>
      <c r="T3546" s="58">
        <v>0</v>
      </c>
      <c r="U3546" s="58">
        <v>0</v>
      </c>
      <c r="V3546" s="58">
        <v>0</v>
      </c>
      <c r="W3546" s="58">
        <v>0</v>
      </c>
      <c r="X3546" s="58">
        <v>0</v>
      </c>
      <c r="Y3546" s="58">
        <v>0</v>
      </c>
      <c r="Z3546" s="58">
        <v>0</v>
      </c>
      <c r="AA3546" s="58">
        <v>0</v>
      </c>
      <c r="AB3546" s="58">
        <v>0</v>
      </c>
      <c r="AC3546" s="58">
        <v>0</v>
      </c>
      <c r="AD3546" s="58">
        <v>0</v>
      </c>
      <c r="AE3546" s="58">
        <v>0</v>
      </c>
      <c r="AF3546" s="58">
        <v>0</v>
      </c>
      <c r="AG3546" s="58">
        <v>0</v>
      </c>
      <c r="AH3546" s="58">
        <v>0</v>
      </c>
      <c r="AI3546" s="58">
        <v>0</v>
      </c>
      <c r="AK3546" s="64">
        <f t="shared" si="55"/>
        <v>-1.8818604214881792E-3</v>
      </c>
    </row>
    <row r="3547" spans="1:37" x14ac:dyDescent="0.25">
      <c r="A3547">
        <v>3545</v>
      </c>
      <c r="B3547" s="1">
        <v>1.2500000000000001E-2</v>
      </c>
      <c r="C3547" s="1">
        <v>1.2355764793968362E-4</v>
      </c>
      <c r="D3547" s="58">
        <v>2.0558784602319646E-2</v>
      </c>
      <c r="E3547" s="58">
        <v>0.1356630288118362</v>
      </c>
      <c r="F3547" s="58">
        <v>5.0416175278683466E-2</v>
      </c>
      <c r="G3547" s="58">
        <v>0.13045783825199456</v>
      </c>
      <c r="H3547" s="58">
        <v>9.455269972939076E-2</v>
      </c>
      <c r="I3547" s="58">
        <v>0.10270294825679609</v>
      </c>
      <c r="J3547" s="58">
        <v>2.351088723435266E-2</v>
      </c>
      <c r="K3547" s="58">
        <v>0.10572615104956565</v>
      </c>
      <c r="L3547" s="58">
        <v>0.13211744895975727</v>
      </c>
      <c r="M3547" s="58">
        <v>6.2477673449485703E-2</v>
      </c>
      <c r="N3547" s="58">
        <v>0.14181636437581799</v>
      </c>
      <c r="O3547" s="58">
        <v>0</v>
      </c>
      <c r="P3547" s="58">
        <v>0</v>
      </c>
      <c r="Q3547" s="58">
        <v>0</v>
      </c>
      <c r="R3547" s="58">
        <v>0</v>
      </c>
      <c r="S3547" s="58">
        <v>0</v>
      </c>
      <c r="T3547" s="58">
        <v>0</v>
      </c>
      <c r="U3547" s="58">
        <v>0</v>
      </c>
      <c r="V3547" s="58">
        <v>0</v>
      </c>
      <c r="W3547" s="58">
        <v>0</v>
      </c>
      <c r="X3547" s="58">
        <v>0</v>
      </c>
      <c r="Y3547" s="58">
        <v>0</v>
      </c>
      <c r="Z3547" s="58">
        <v>0</v>
      </c>
      <c r="AA3547" s="58">
        <v>0</v>
      </c>
      <c r="AB3547" s="58">
        <v>0</v>
      </c>
      <c r="AC3547" s="58">
        <v>0</v>
      </c>
      <c r="AD3547" s="58">
        <v>0</v>
      </c>
      <c r="AE3547" s="58">
        <v>0</v>
      </c>
      <c r="AF3547" s="58">
        <v>0</v>
      </c>
      <c r="AG3547" s="58">
        <v>0</v>
      </c>
      <c r="AH3547" s="58">
        <v>0</v>
      </c>
      <c r="AI3547" s="58">
        <v>0</v>
      </c>
      <c r="AK3547" s="64">
        <f t="shared" si="55"/>
        <v>9.8846118351746896E-3</v>
      </c>
    </row>
    <row r="3548" spans="1:37" x14ac:dyDescent="0.25">
      <c r="A3548">
        <v>3546</v>
      </c>
      <c r="B3548" s="1">
        <v>1.3599999999999999E-2</v>
      </c>
      <c r="C3548" s="1">
        <v>-1.1419901604910671E-5</v>
      </c>
      <c r="D3548" s="58">
        <v>5.9714010129877176E-2</v>
      </c>
      <c r="E3548" s="58">
        <v>0.12019339775384137</v>
      </c>
      <c r="F3548" s="58">
        <v>7.5262311482607827E-2</v>
      </c>
      <c r="G3548" s="58">
        <v>0.14686432885547165</v>
      </c>
      <c r="H3548" s="58">
        <v>0.10541182995534519</v>
      </c>
      <c r="I3548" s="58">
        <v>0.15503120243412571</v>
      </c>
      <c r="J3548" s="58">
        <v>3.3759102843632434E-2</v>
      </c>
      <c r="K3548" s="58">
        <v>0.10239008224418271</v>
      </c>
      <c r="L3548" s="58">
        <v>0.11528141981612636</v>
      </c>
      <c r="M3548" s="58">
        <v>2.6605485066826404E-2</v>
      </c>
      <c r="N3548" s="58">
        <v>5.9486829417963231E-2</v>
      </c>
      <c r="O3548" s="58">
        <v>0</v>
      </c>
      <c r="P3548" s="58">
        <v>0</v>
      </c>
      <c r="Q3548" s="58">
        <v>0</v>
      </c>
      <c r="R3548" s="58">
        <v>0</v>
      </c>
      <c r="S3548" s="58">
        <v>0</v>
      </c>
      <c r="T3548" s="58">
        <v>0</v>
      </c>
      <c r="U3548" s="58">
        <v>0</v>
      </c>
      <c r="V3548" s="58">
        <v>0</v>
      </c>
      <c r="W3548" s="58">
        <v>0</v>
      </c>
      <c r="X3548" s="58">
        <v>0</v>
      </c>
      <c r="Y3548" s="58">
        <v>0</v>
      </c>
      <c r="Z3548" s="58">
        <v>0</v>
      </c>
      <c r="AA3548" s="58">
        <v>0</v>
      </c>
      <c r="AB3548" s="58">
        <v>0</v>
      </c>
      <c r="AC3548" s="58">
        <v>0</v>
      </c>
      <c r="AD3548" s="58">
        <v>0</v>
      </c>
      <c r="AE3548" s="58">
        <v>0</v>
      </c>
      <c r="AF3548" s="58">
        <v>0</v>
      </c>
      <c r="AG3548" s="58">
        <v>0</v>
      </c>
      <c r="AH3548" s="58">
        <v>0</v>
      </c>
      <c r="AI3548" s="58">
        <v>0</v>
      </c>
      <c r="AK3548" s="64">
        <f t="shared" si="55"/>
        <v>-8.3969864741990235E-4</v>
      </c>
    </row>
    <row r="3549" spans="1:37" x14ac:dyDescent="0.25">
      <c r="A3549">
        <v>3547</v>
      </c>
      <c r="B3549" s="1">
        <v>1.1900000000000001E-2</v>
      </c>
      <c r="C3549" s="1">
        <v>-2.1786939266916236E-4</v>
      </c>
      <c r="D3549" s="58">
        <v>0.11473559911973669</v>
      </c>
      <c r="E3549" s="58">
        <v>8.8167315387111492E-2</v>
      </c>
      <c r="F3549" s="58">
        <v>0.13684540233180459</v>
      </c>
      <c r="G3549" s="58">
        <v>7.9906428128772897E-2</v>
      </c>
      <c r="H3549" s="58">
        <v>9.4309599510751879E-2</v>
      </c>
      <c r="I3549" s="58">
        <v>9.9596409417924012E-2</v>
      </c>
      <c r="J3549" s="58">
        <v>1.2169243383449874E-2</v>
      </c>
      <c r="K3549" s="58">
        <v>0.10788043411061275</v>
      </c>
      <c r="L3549" s="58">
        <v>2.8742857359945733E-2</v>
      </c>
      <c r="M3549" s="58">
        <v>0.11948208180846534</v>
      </c>
      <c r="N3549" s="58">
        <v>0.11816462944142476</v>
      </c>
      <c r="O3549" s="58">
        <v>0</v>
      </c>
      <c r="P3549" s="58">
        <v>0</v>
      </c>
      <c r="Q3549" s="58">
        <v>0</v>
      </c>
      <c r="R3549" s="58">
        <v>0</v>
      </c>
      <c r="S3549" s="58">
        <v>0</v>
      </c>
      <c r="T3549" s="58">
        <v>0</v>
      </c>
      <c r="U3549" s="58">
        <v>0</v>
      </c>
      <c r="V3549" s="58">
        <v>0</v>
      </c>
      <c r="W3549" s="58">
        <v>0</v>
      </c>
      <c r="X3549" s="58">
        <v>0</v>
      </c>
      <c r="Y3549" s="58">
        <v>0</v>
      </c>
      <c r="Z3549" s="58">
        <v>0</v>
      </c>
      <c r="AA3549" s="58">
        <v>0</v>
      </c>
      <c r="AB3549" s="58">
        <v>0</v>
      </c>
      <c r="AC3549" s="58">
        <v>0</v>
      </c>
      <c r="AD3549" s="58">
        <v>0</v>
      </c>
      <c r="AE3549" s="58">
        <v>0</v>
      </c>
      <c r="AF3549" s="58">
        <v>0</v>
      </c>
      <c r="AG3549" s="58">
        <v>0</v>
      </c>
      <c r="AH3549" s="58">
        <v>0</v>
      </c>
      <c r="AI3549" s="58">
        <v>0</v>
      </c>
      <c r="AK3549" s="64">
        <f t="shared" si="55"/>
        <v>-1.8308352325139693E-2</v>
      </c>
    </row>
    <row r="3550" spans="1:37" x14ac:dyDescent="0.25">
      <c r="A3550">
        <v>3548</v>
      </c>
      <c r="B3550" s="1">
        <v>1.6299999999999999E-2</v>
      </c>
      <c r="C3550" s="1">
        <v>-2.9028576744409839E-4</v>
      </c>
      <c r="D3550" s="58">
        <v>7.789188113658585E-2</v>
      </c>
      <c r="E3550" s="58">
        <v>0.15127336656567236</v>
      </c>
      <c r="F3550" s="58">
        <v>0.10372610810366803</v>
      </c>
      <c r="G3550" s="58">
        <v>8.4178269813702383E-2</v>
      </c>
      <c r="H3550" s="58">
        <v>5.1233927857272305E-4</v>
      </c>
      <c r="I3550" s="58">
        <v>0.20108871211182619</v>
      </c>
      <c r="J3550" s="58">
        <v>4.0912004044896068E-2</v>
      </c>
      <c r="K3550" s="58">
        <v>0.19582855010093647</v>
      </c>
      <c r="L3550" s="58">
        <v>8.4979690957179319E-2</v>
      </c>
      <c r="M3550" s="58">
        <v>4.8353297144132029E-2</v>
      </c>
      <c r="N3550" s="58">
        <v>1.1255780742828609E-2</v>
      </c>
      <c r="O3550" s="58">
        <v>0</v>
      </c>
      <c r="P3550" s="58">
        <v>0</v>
      </c>
      <c r="Q3550" s="58">
        <v>0</v>
      </c>
      <c r="R3550" s="58">
        <v>0</v>
      </c>
      <c r="S3550" s="58">
        <v>0</v>
      </c>
      <c r="T3550" s="58">
        <v>0</v>
      </c>
      <c r="U3550" s="58">
        <v>0</v>
      </c>
      <c r="V3550" s="58">
        <v>0</v>
      </c>
      <c r="W3550" s="58">
        <v>0</v>
      </c>
      <c r="X3550" s="58">
        <v>0</v>
      </c>
      <c r="Y3550" s="58">
        <v>0</v>
      </c>
      <c r="Z3550" s="58">
        <v>0</v>
      </c>
      <c r="AA3550" s="58">
        <v>0</v>
      </c>
      <c r="AB3550" s="58">
        <v>0</v>
      </c>
      <c r="AC3550" s="58">
        <v>0</v>
      </c>
      <c r="AD3550" s="58">
        <v>0</v>
      </c>
      <c r="AE3550" s="58">
        <v>0</v>
      </c>
      <c r="AF3550" s="58">
        <v>0</v>
      </c>
      <c r="AG3550" s="58">
        <v>0</v>
      </c>
      <c r="AH3550" s="58">
        <v>0</v>
      </c>
      <c r="AI3550" s="58">
        <v>0</v>
      </c>
      <c r="AK3550" s="64">
        <f t="shared" si="55"/>
        <v>-1.7808942787981497E-2</v>
      </c>
    </row>
    <row r="3551" spans="1:37" x14ac:dyDescent="0.25">
      <c r="A3551">
        <v>3549</v>
      </c>
      <c r="B3551" s="1">
        <v>1.1599999999999999E-2</v>
      </c>
      <c r="C3551" s="1">
        <v>4.7627857044341186E-5</v>
      </c>
      <c r="D3551" s="58">
        <v>7.1437427090646141E-2</v>
      </c>
      <c r="E3551" s="58">
        <v>8.8526730519387767E-2</v>
      </c>
      <c r="F3551" s="58">
        <v>0.11712820308202695</v>
      </c>
      <c r="G3551" s="58">
        <v>6.4578142572558131E-2</v>
      </c>
      <c r="H3551" s="58">
        <v>5.8406564819452798E-2</v>
      </c>
      <c r="I3551" s="58">
        <v>6.3737603416725033E-2</v>
      </c>
      <c r="J3551" s="58">
        <v>0.14257481766827595</v>
      </c>
      <c r="K3551" s="58">
        <v>0.10622758999689588</v>
      </c>
      <c r="L3551" s="58">
        <v>0.13359799725107471</v>
      </c>
      <c r="M3551" s="58">
        <v>3.0320938450839177E-2</v>
      </c>
      <c r="N3551" s="58">
        <v>0.12346398513211751</v>
      </c>
      <c r="O3551" s="58">
        <v>0</v>
      </c>
      <c r="P3551" s="58">
        <v>0</v>
      </c>
      <c r="Q3551" s="58">
        <v>0</v>
      </c>
      <c r="R3551" s="58">
        <v>0</v>
      </c>
      <c r="S3551" s="58">
        <v>0</v>
      </c>
      <c r="T3551" s="58">
        <v>0</v>
      </c>
      <c r="U3551" s="58">
        <v>0</v>
      </c>
      <c r="V3551" s="58">
        <v>0</v>
      </c>
      <c r="W3551" s="58">
        <v>0</v>
      </c>
      <c r="X3551" s="58">
        <v>0</v>
      </c>
      <c r="Y3551" s="58">
        <v>0</v>
      </c>
      <c r="Z3551" s="58">
        <v>0</v>
      </c>
      <c r="AA3551" s="58">
        <v>0</v>
      </c>
      <c r="AB3551" s="58">
        <v>0</v>
      </c>
      <c r="AC3551" s="58">
        <v>0</v>
      </c>
      <c r="AD3551" s="58">
        <v>0</v>
      </c>
      <c r="AE3551" s="58">
        <v>0</v>
      </c>
      <c r="AF3551" s="58">
        <v>0</v>
      </c>
      <c r="AG3551" s="58">
        <v>0</v>
      </c>
      <c r="AH3551" s="58">
        <v>0</v>
      </c>
      <c r="AI3551" s="58">
        <v>0</v>
      </c>
      <c r="AK3551" s="64">
        <f t="shared" si="55"/>
        <v>4.1058497452018264E-3</v>
      </c>
    </row>
    <row r="3552" spans="1:37" x14ac:dyDescent="0.25">
      <c r="A3552">
        <v>3550</v>
      </c>
      <c r="B3552" s="1">
        <v>1.24E-2</v>
      </c>
      <c r="C3552" s="1">
        <v>1.0094304098448801E-4</v>
      </c>
      <c r="D3552" s="58">
        <v>0.17843253397227402</v>
      </c>
      <c r="E3552" s="58">
        <v>5.5976125909529197E-2</v>
      </c>
      <c r="F3552" s="58">
        <v>0.13428347746264235</v>
      </c>
      <c r="G3552" s="58">
        <v>0.16605511983515306</v>
      </c>
      <c r="H3552" s="58">
        <v>0.18203379232695213</v>
      </c>
      <c r="I3552" s="58">
        <v>4.7324507720765421E-2</v>
      </c>
      <c r="J3552" s="58">
        <v>0.11758545432806336</v>
      </c>
      <c r="K3552" s="58">
        <v>1.1787932897687205E-3</v>
      </c>
      <c r="L3552" s="58">
        <v>6.4573236147039109E-2</v>
      </c>
      <c r="M3552" s="58">
        <v>2.9198212203919584E-2</v>
      </c>
      <c r="N3552" s="58">
        <v>2.3358746803893098E-2</v>
      </c>
      <c r="O3552" s="58">
        <v>0</v>
      </c>
      <c r="P3552" s="58">
        <v>0</v>
      </c>
      <c r="Q3552" s="58">
        <v>0</v>
      </c>
      <c r="R3552" s="58">
        <v>0</v>
      </c>
      <c r="S3552" s="58">
        <v>0</v>
      </c>
      <c r="T3552" s="58">
        <v>0</v>
      </c>
      <c r="U3552" s="58">
        <v>0</v>
      </c>
      <c r="V3552" s="58">
        <v>0</v>
      </c>
      <c r="W3552" s="58">
        <v>0</v>
      </c>
      <c r="X3552" s="58">
        <v>0</v>
      </c>
      <c r="Y3552" s="58">
        <v>0</v>
      </c>
      <c r="Z3552" s="58">
        <v>0</v>
      </c>
      <c r="AA3552" s="58">
        <v>0</v>
      </c>
      <c r="AB3552" s="58">
        <v>0</v>
      </c>
      <c r="AC3552" s="58">
        <v>0</v>
      </c>
      <c r="AD3552" s="58">
        <v>0</v>
      </c>
      <c r="AE3552" s="58">
        <v>0</v>
      </c>
      <c r="AF3552" s="58">
        <v>0</v>
      </c>
      <c r="AG3552" s="58">
        <v>0</v>
      </c>
      <c r="AH3552" s="58">
        <v>0</v>
      </c>
      <c r="AI3552" s="58">
        <v>0</v>
      </c>
      <c r="AK3552" s="64">
        <f t="shared" si="55"/>
        <v>8.1405678213296775E-3</v>
      </c>
    </row>
    <row r="3553" spans="1:37" x14ac:dyDescent="0.25">
      <c r="A3553">
        <v>3551</v>
      </c>
      <c r="B3553" s="1">
        <v>1.38E-2</v>
      </c>
      <c r="C3553" s="1">
        <v>1.2633041109435286E-4</v>
      </c>
      <c r="D3553" s="58">
        <v>0.14560985810550314</v>
      </c>
      <c r="E3553" s="58">
        <v>0.13559649953259381</v>
      </c>
      <c r="F3553" s="58">
        <v>5.728557254584983E-2</v>
      </c>
      <c r="G3553" s="58">
        <v>8.2598567318365956E-2</v>
      </c>
      <c r="H3553" s="58">
        <v>0.11185017310847047</v>
      </c>
      <c r="I3553" s="58">
        <v>6.9335415823919597E-2</v>
      </c>
      <c r="J3553" s="58">
        <v>0.14747497673002341</v>
      </c>
      <c r="K3553" s="58">
        <v>0.11019242076754018</v>
      </c>
      <c r="L3553" s="58">
        <v>8.0843074534574413E-2</v>
      </c>
      <c r="M3553" s="58">
        <v>6.5688214131507114E-3</v>
      </c>
      <c r="N3553" s="58">
        <v>5.264462012000818E-2</v>
      </c>
      <c r="O3553" s="58">
        <v>0</v>
      </c>
      <c r="P3553" s="58">
        <v>0</v>
      </c>
      <c r="Q3553" s="58">
        <v>0</v>
      </c>
      <c r="R3553" s="58">
        <v>0</v>
      </c>
      <c r="S3553" s="58">
        <v>0</v>
      </c>
      <c r="T3553" s="58">
        <v>0</v>
      </c>
      <c r="U3553" s="58">
        <v>0</v>
      </c>
      <c r="V3553" s="58">
        <v>0</v>
      </c>
      <c r="W3553" s="58">
        <v>0</v>
      </c>
      <c r="X3553" s="58">
        <v>0</v>
      </c>
      <c r="Y3553" s="58">
        <v>0</v>
      </c>
      <c r="Z3553" s="58">
        <v>0</v>
      </c>
      <c r="AA3553" s="58">
        <v>0</v>
      </c>
      <c r="AB3553" s="58">
        <v>0</v>
      </c>
      <c r="AC3553" s="58">
        <v>0</v>
      </c>
      <c r="AD3553" s="58">
        <v>0</v>
      </c>
      <c r="AE3553" s="58">
        <v>0</v>
      </c>
      <c r="AF3553" s="58">
        <v>0</v>
      </c>
      <c r="AG3553" s="58">
        <v>0</v>
      </c>
      <c r="AH3553" s="58">
        <v>0</v>
      </c>
      <c r="AI3553" s="58">
        <v>0</v>
      </c>
      <c r="AK3553" s="64">
        <f t="shared" si="55"/>
        <v>9.1543776155328157E-3</v>
      </c>
    </row>
    <row r="3554" spans="1:37" x14ac:dyDescent="0.25">
      <c r="A3554">
        <v>3552</v>
      </c>
      <c r="B3554" s="1">
        <v>1.11E-2</v>
      </c>
      <c r="C3554" s="1">
        <v>1.0445228213156989E-4</v>
      </c>
      <c r="D3554" s="58">
        <v>5.9571741349401242E-2</v>
      </c>
      <c r="E3554" s="58">
        <v>0.13815805732906572</v>
      </c>
      <c r="F3554" s="58">
        <v>0.13805288546482966</v>
      </c>
      <c r="G3554" s="58">
        <v>2.1714229825481768E-2</v>
      </c>
      <c r="H3554" s="58">
        <v>0.1521305259272242</v>
      </c>
      <c r="I3554" s="58">
        <v>5.9874784250248343E-2</v>
      </c>
      <c r="J3554" s="58">
        <v>3.2003809779142605E-3</v>
      </c>
      <c r="K3554" s="58">
        <v>5.2748680222001972E-2</v>
      </c>
      <c r="L3554" s="58">
        <v>9.3772042014705931E-2</v>
      </c>
      <c r="M3554" s="58">
        <v>0.14893083341559174</v>
      </c>
      <c r="N3554" s="58">
        <v>0.13184583922353516</v>
      </c>
      <c r="O3554" s="58">
        <v>0</v>
      </c>
      <c r="P3554" s="58">
        <v>0</v>
      </c>
      <c r="Q3554" s="58">
        <v>0</v>
      </c>
      <c r="R3554" s="58">
        <v>0</v>
      </c>
      <c r="S3554" s="58">
        <v>0</v>
      </c>
      <c r="T3554" s="58">
        <v>0</v>
      </c>
      <c r="U3554" s="58">
        <v>0</v>
      </c>
      <c r="V3554" s="58">
        <v>0</v>
      </c>
      <c r="W3554" s="58">
        <v>0</v>
      </c>
      <c r="X3554" s="58">
        <v>0</v>
      </c>
      <c r="Y3554" s="58">
        <v>0</v>
      </c>
      <c r="Z3554" s="58">
        <v>0</v>
      </c>
      <c r="AA3554" s="58">
        <v>0</v>
      </c>
      <c r="AB3554" s="58">
        <v>0</v>
      </c>
      <c r="AC3554" s="58">
        <v>0</v>
      </c>
      <c r="AD3554" s="58">
        <v>0</v>
      </c>
      <c r="AE3554" s="58">
        <v>0</v>
      </c>
      <c r="AF3554" s="58">
        <v>0</v>
      </c>
      <c r="AG3554" s="58">
        <v>0</v>
      </c>
      <c r="AH3554" s="58">
        <v>0</v>
      </c>
      <c r="AI3554" s="58">
        <v>0</v>
      </c>
      <c r="AK3554" s="64">
        <f t="shared" si="55"/>
        <v>9.4101155073486389E-3</v>
      </c>
    </row>
    <row r="3555" spans="1:37" x14ac:dyDescent="0.25">
      <c r="A3555">
        <v>3553</v>
      </c>
      <c r="B3555" s="1">
        <v>1.24E-2</v>
      </c>
      <c r="C3555" s="1">
        <v>-1.6033503752139322E-4</v>
      </c>
      <c r="D3555" s="58">
        <v>7.6171667064814486E-2</v>
      </c>
      <c r="E3555" s="58">
        <v>8.0302740170269032E-2</v>
      </c>
      <c r="F3555" s="58">
        <v>4.6171856242239205E-2</v>
      </c>
      <c r="G3555" s="58">
        <v>8.0499132606313875E-2</v>
      </c>
      <c r="H3555" s="58">
        <v>0.16043656809101822</v>
      </c>
      <c r="I3555" s="58">
        <v>0.15464593845365002</v>
      </c>
      <c r="J3555" s="58">
        <v>1.7973480050662832E-2</v>
      </c>
      <c r="K3555" s="58">
        <v>0.13423324820276908</v>
      </c>
      <c r="L3555" s="58">
        <v>8.970800938130985E-2</v>
      </c>
      <c r="M3555" s="58">
        <v>5.1515284377106181E-2</v>
      </c>
      <c r="N3555" s="58">
        <v>0.108342075359847</v>
      </c>
      <c r="O3555" s="58">
        <v>0</v>
      </c>
      <c r="P3555" s="58">
        <v>0</v>
      </c>
      <c r="Q3555" s="58">
        <v>0</v>
      </c>
      <c r="R3555" s="58">
        <v>0</v>
      </c>
      <c r="S3555" s="58">
        <v>0</v>
      </c>
      <c r="T3555" s="58">
        <v>0</v>
      </c>
      <c r="U3555" s="58">
        <v>0</v>
      </c>
      <c r="V3555" s="58">
        <v>0</v>
      </c>
      <c r="W3555" s="58">
        <v>0</v>
      </c>
      <c r="X3555" s="58">
        <v>0</v>
      </c>
      <c r="Y3555" s="58">
        <v>0</v>
      </c>
      <c r="Z3555" s="58">
        <v>0</v>
      </c>
      <c r="AA3555" s="58">
        <v>0</v>
      </c>
      <c r="AB3555" s="58">
        <v>0</v>
      </c>
      <c r="AC3555" s="58">
        <v>0</v>
      </c>
      <c r="AD3555" s="58">
        <v>0</v>
      </c>
      <c r="AE3555" s="58">
        <v>0</v>
      </c>
      <c r="AF3555" s="58">
        <v>0</v>
      </c>
      <c r="AG3555" s="58">
        <v>0</v>
      </c>
      <c r="AH3555" s="58">
        <v>0</v>
      </c>
      <c r="AI3555" s="58">
        <v>0</v>
      </c>
      <c r="AK3555" s="64">
        <f t="shared" si="55"/>
        <v>-1.293024496140268E-2</v>
      </c>
    </row>
    <row r="3556" spans="1:37" x14ac:dyDescent="0.25">
      <c r="A3556">
        <v>3554</v>
      </c>
      <c r="B3556" s="1">
        <v>1.54E-2</v>
      </c>
      <c r="C3556" s="1">
        <v>8.5227716312056548E-5</v>
      </c>
      <c r="D3556" s="58">
        <v>7.2866180912506032E-2</v>
      </c>
      <c r="E3556" s="58">
        <v>0.18588680963782683</v>
      </c>
      <c r="F3556" s="58">
        <v>4.7685322552585355E-3</v>
      </c>
      <c r="G3556" s="58">
        <v>0.12834143415314475</v>
      </c>
      <c r="H3556" s="58">
        <v>7.7844546416342905E-3</v>
      </c>
      <c r="I3556" s="58">
        <v>0.19437774406839661</v>
      </c>
      <c r="J3556" s="58">
        <v>7.5669412755953069E-2</v>
      </c>
      <c r="K3556" s="58">
        <v>0.11388649894803587</v>
      </c>
      <c r="L3556" s="58">
        <v>2.9595986751430915E-2</v>
      </c>
      <c r="M3556" s="58">
        <v>0.11970542468661204</v>
      </c>
      <c r="N3556" s="58">
        <v>6.7117521189200974E-2</v>
      </c>
      <c r="O3556" s="58">
        <v>0</v>
      </c>
      <c r="P3556" s="58">
        <v>0</v>
      </c>
      <c r="Q3556" s="58">
        <v>0</v>
      </c>
      <c r="R3556" s="58">
        <v>0</v>
      </c>
      <c r="S3556" s="58">
        <v>0</v>
      </c>
      <c r="T3556" s="58">
        <v>0</v>
      </c>
      <c r="U3556" s="58">
        <v>0</v>
      </c>
      <c r="V3556" s="58">
        <v>0</v>
      </c>
      <c r="W3556" s="58">
        <v>0</v>
      </c>
      <c r="X3556" s="58">
        <v>0</v>
      </c>
      <c r="Y3556" s="58">
        <v>0</v>
      </c>
      <c r="Z3556" s="58">
        <v>0</v>
      </c>
      <c r="AA3556" s="58">
        <v>0</v>
      </c>
      <c r="AB3556" s="58">
        <v>0</v>
      </c>
      <c r="AC3556" s="58">
        <v>0</v>
      </c>
      <c r="AD3556" s="58">
        <v>0</v>
      </c>
      <c r="AE3556" s="58">
        <v>0</v>
      </c>
      <c r="AF3556" s="58">
        <v>0</v>
      </c>
      <c r="AG3556" s="58">
        <v>0</v>
      </c>
      <c r="AH3556" s="58">
        <v>0</v>
      </c>
      <c r="AI3556" s="58">
        <v>0</v>
      </c>
      <c r="AK3556" s="64">
        <f t="shared" si="55"/>
        <v>5.5342672929906845E-3</v>
      </c>
    </row>
    <row r="3557" spans="1:37" x14ac:dyDescent="0.25">
      <c r="A3557">
        <v>3555</v>
      </c>
      <c r="B3557" s="1">
        <v>1.21E-2</v>
      </c>
      <c r="C3557" s="1">
        <v>-1.9243880644318937E-4</v>
      </c>
      <c r="D3557" s="58">
        <v>8.3262484092401834E-2</v>
      </c>
      <c r="E3557" s="58">
        <v>5.0204990214575952E-2</v>
      </c>
      <c r="F3557" s="58">
        <v>0.13203773006419089</v>
      </c>
      <c r="G3557" s="58">
        <v>0.10337647560377887</v>
      </c>
      <c r="H3557" s="58">
        <v>7.2665452765327274E-3</v>
      </c>
      <c r="I3557" s="58">
        <v>0.11835554530089733</v>
      </c>
      <c r="J3557" s="58">
        <v>0.14453759179049036</v>
      </c>
      <c r="K3557" s="58">
        <v>0.11999004773387664</v>
      </c>
      <c r="L3557" s="58">
        <v>6.0697283371604176E-2</v>
      </c>
      <c r="M3557" s="58">
        <v>5.2134267036011782E-2</v>
      </c>
      <c r="N3557" s="58">
        <v>0.12813703951563932</v>
      </c>
      <c r="O3557" s="58">
        <v>0</v>
      </c>
      <c r="P3557" s="58">
        <v>0</v>
      </c>
      <c r="Q3557" s="58">
        <v>0</v>
      </c>
      <c r="R3557" s="58">
        <v>0</v>
      </c>
      <c r="S3557" s="58">
        <v>0</v>
      </c>
      <c r="T3557" s="58">
        <v>0</v>
      </c>
      <c r="U3557" s="58">
        <v>0</v>
      </c>
      <c r="V3557" s="58">
        <v>0</v>
      </c>
      <c r="W3557" s="58">
        <v>0</v>
      </c>
      <c r="X3557" s="58">
        <v>0</v>
      </c>
      <c r="Y3557" s="58">
        <v>0</v>
      </c>
      <c r="Z3557" s="58">
        <v>0</v>
      </c>
      <c r="AA3557" s="58">
        <v>0</v>
      </c>
      <c r="AB3557" s="58">
        <v>0</v>
      </c>
      <c r="AC3557" s="58">
        <v>0</v>
      </c>
      <c r="AD3557" s="58">
        <v>0</v>
      </c>
      <c r="AE3557" s="58">
        <v>0</v>
      </c>
      <c r="AF3557" s="58">
        <v>0</v>
      </c>
      <c r="AG3557" s="58">
        <v>0</v>
      </c>
      <c r="AH3557" s="58">
        <v>0</v>
      </c>
      <c r="AI3557" s="58">
        <v>0</v>
      </c>
      <c r="AK3557" s="64">
        <f t="shared" si="55"/>
        <v>-1.5904033590346228E-2</v>
      </c>
    </row>
    <row r="3558" spans="1:37" x14ac:dyDescent="0.25">
      <c r="A3558">
        <v>3556</v>
      </c>
      <c r="B3558" s="1">
        <v>1.3299999999999999E-2</v>
      </c>
      <c r="C3558" s="1">
        <v>-2.6935200061041666E-4</v>
      </c>
      <c r="D3558" s="58">
        <v>0.17500263821435141</v>
      </c>
      <c r="E3558" s="58">
        <v>2.4950789432707333E-2</v>
      </c>
      <c r="F3558" s="58">
        <v>7.6583123259076041E-2</v>
      </c>
      <c r="G3558" s="58">
        <v>0.17018652553414909</v>
      </c>
      <c r="H3558" s="58">
        <v>9.9768150819634527E-2</v>
      </c>
      <c r="I3558" s="58">
        <v>0.12050386230733819</v>
      </c>
      <c r="J3558" s="58">
        <v>0.10899835342032424</v>
      </c>
      <c r="K3558" s="58">
        <v>0.11446446525979916</v>
      </c>
      <c r="L3558" s="58">
        <v>9.7261688299746258E-3</v>
      </c>
      <c r="M3558" s="58">
        <v>5.8846915510120466E-2</v>
      </c>
      <c r="N3558" s="58">
        <v>4.096900741252494E-2</v>
      </c>
      <c r="O3558" s="58">
        <v>0</v>
      </c>
      <c r="P3558" s="58">
        <v>0</v>
      </c>
      <c r="Q3558" s="58">
        <v>0</v>
      </c>
      <c r="R3558" s="58">
        <v>0</v>
      </c>
      <c r="S3558" s="58">
        <v>0</v>
      </c>
      <c r="T3558" s="58">
        <v>0</v>
      </c>
      <c r="U3558" s="58">
        <v>0</v>
      </c>
      <c r="V3558" s="58">
        <v>0</v>
      </c>
      <c r="W3558" s="58">
        <v>0</v>
      </c>
      <c r="X3558" s="58">
        <v>0</v>
      </c>
      <c r="Y3558" s="58">
        <v>0</v>
      </c>
      <c r="Z3558" s="58">
        <v>0</v>
      </c>
      <c r="AA3558" s="58">
        <v>0</v>
      </c>
      <c r="AB3558" s="58">
        <v>0</v>
      </c>
      <c r="AC3558" s="58">
        <v>0</v>
      </c>
      <c r="AD3558" s="58">
        <v>0</v>
      </c>
      <c r="AE3558" s="58">
        <v>0</v>
      </c>
      <c r="AF3558" s="58">
        <v>0</v>
      </c>
      <c r="AG3558" s="58">
        <v>0</v>
      </c>
      <c r="AH3558" s="58">
        <v>0</v>
      </c>
      <c r="AI3558" s="58">
        <v>0</v>
      </c>
      <c r="AK3558" s="64">
        <f t="shared" si="55"/>
        <v>-2.025203012108396E-2</v>
      </c>
    </row>
    <row r="3559" spans="1:37" x14ac:dyDescent="0.25">
      <c r="A3559">
        <v>3557</v>
      </c>
      <c r="B3559" s="1">
        <v>1.2699999999999999E-2</v>
      </c>
      <c r="C3559" s="1">
        <v>-1.0443662745123953E-5</v>
      </c>
      <c r="D3559" s="58">
        <v>8.2607937458467173E-2</v>
      </c>
      <c r="E3559" s="58">
        <v>0.10330862181308842</v>
      </c>
      <c r="F3559" s="58">
        <v>7.7750035394262604E-2</v>
      </c>
      <c r="G3559" s="58">
        <v>0.11997705117161236</v>
      </c>
      <c r="H3559" s="58">
        <v>0.10543594487711867</v>
      </c>
      <c r="I3559" s="58">
        <v>0.10318883580879469</v>
      </c>
      <c r="J3559" s="58">
        <v>0.1061366434484837</v>
      </c>
      <c r="K3559" s="58">
        <v>9.5273387907249388E-2</v>
      </c>
      <c r="L3559" s="58">
        <v>1.9776911347740102E-2</v>
      </c>
      <c r="M3559" s="58">
        <v>6.1555890104887309E-2</v>
      </c>
      <c r="N3559" s="58">
        <v>0.12498874066829573</v>
      </c>
      <c r="O3559" s="58">
        <v>0</v>
      </c>
      <c r="P3559" s="58">
        <v>0</v>
      </c>
      <c r="Q3559" s="58">
        <v>0</v>
      </c>
      <c r="R3559" s="58">
        <v>0</v>
      </c>
      <c r="S3559" s="58">
        <v>0</v>
      </c>
      <c r="T3559" s="58">
        <v>0</v>
      </c>
      <c r="U3559" s="58">
        <v>0</v>
      </c>
      <c r="V3559" s="58">
        <v>0</v>
      </c>
      <c r="W3559" s="58">
        <v>0</v>
      </c>
      <c r="X3559" s="58">
        <v>0</v>
      </c>
      <c r="Y3559" s="58">
        <v>0</v>
      </c>
      <c r="Z3559" s="58">
        <v>0</v>
      </c>
      <c r="AA3559" s="58">
        <v>0</v>
      </c>
      <c r="AB3559" s="58">
        <v>0</v>
      </c>
      <c r="AC3559" s="58">
        <v>0</v>
      </c>
      <c r="AD3559" s="58">
        <v>0</v>
      </c>
      <c r="AE3559" s="58">
        <v>0</v>
      </c>
      <c r="AF3559" s="58">
        <v>0</v>
      </c>
      <c r="AG3559" s="58">
        <v>0</v>
      </c>
      <c r="AH3559" s="58">
        <v>0</v>
      </c>
      <c r="AI3559" s="58">
        <v>0</v>
      </c>
      <c r="AK3559" s="64">
        <f t="shared" si="55"/>
        <v>-8.2233564922235848E-4</v>
      </c>
    </row>
    <row r="3560" spans="1:37" x14ac:dyDescent="0.25">
      <c r="A3560">
        <v>3558</v>
      </c>
      <c r="B3560" s="1">
        <v>1.01E-2</v>
      </c>
      <c r="C3560" s="1">
        <v>2.6400510897607316E-4</v>
      </c>
      <c r="D3560" s="58">
        <v>9.8117452994787621E-2</v>
      </c>
      <c r="E3560" s="58">
        <v>0.10960854113615744</v>
      </c>
      <c r="F3560" s="58">
        <v>0.10154643997458472</v>
      </c>
      <c r="G3560" s="58">
        <v>3.4746990175372888E-2</v>
      </c>
      <c r="H3560" s="58">
        <v>5.279615286670105E-2</v>
      </c>
      <c r="I3560" s="58">
        <v>4.3505543121072944E-2</v>
      </c>
      <c r="J3560" s="58">
        <v>0.11733962595677351</v>
      </c>
      <c r="K3560" s="58">
        <v>3.216101422763467E-2</v>
      </c>
      <c r="L3560" s="58">
        <v>0.13920282665901301</v>
      </c>
      <c r="M3560" s="58">
        <v>0.15153384288070768</v>
      </c>
      <c r="N3560" s="58">
        <v>0.11944157000719458</v>
      </c>
      <c r="O3560" s="58">
        <v>0</v>
      </c>
      <c r="P3560" s="58">
        <v>0</v>
      </c>
      <c r="Q3560" s="58">
        <v>0</v>
      </c>
      <c r="R3560" s="58">
        <v>0</v>
      </c>
      <c r="S3560" s="58">
        <v>0</v>
      </c>
      <c r="T3560" s="58">
        <v>0</v>
      </c>
      <c r="U3560" s="58">
        <v>0</v>
      </c>
      <c r="V3560" s="58">
        <v>0</v>
      </c>
      <c r="W3560" s="58">
        <v>0</v>
      </c>
      <c r="X3560" s="58">
        <v>0</v>
      </c>
      <c r="Y3560" s="58">
        <v>0</v>
      </c>
      <c r="Z3560" s="58">
        <v>0</v>
      </c>
      <c r="AA3560" s="58">
        <v>0</v>
      </c>
      <c r="AB3560" s="58">
        <v>0</v>
      </c>
      <c r="AC3560" s="58">
        <v>0</v>
      </c>
      <c r="AD3560" s="58">
        <v>0</v>
      </c>
      <c r="AE3560" s="58">
        <v>0</v>
      </c>
      <c r="AF3560" s="58">
        <v>0</v>
      </c>
      <c r="AG3560" s="58">
        <v>0</v>
      </c>
      <c r="AH3560" s="58">
        <v>0</v>
      </c>
      <c r="AI3560" s="58">
        <v>0</v>
      </c>
      <c r="AK3560" s="64">
        <f t="shared" si="55"/>
        <v>2.6139119700601305E-2</v>
      </c>
    </row>
    <row r="3561" spans="1:37" x14ac:dyDescent="0.25">
      <c r="A3561">
        <v>3559</v>
      </c>
      <c r="B3561" s="1">
        <v>8.8000000000000005E-3</v>
      </c>
      <c r="C3561" s="1">
        <v>1.2677458773181931E-4</v>
      </c>
      <c r="D3561" s="58">
        <v>0.13138169250636028</v>
      </c>
      <c r="E3561" s="58">
        <v>6.6193366601604797E-2</v>
      </c>
      <c r="F3561" s="58">
        <v>7.1543791424363332E-2</v>
      </c>
      <c r="G3561" s="58">
        <v>3.7235332860457784E-2</v>
      </c>
      <c r="H3561" s="58">
        <v>0.11768199922631487</v>
      </c>
      <c r="I3561" s="58">
        <v>2.5386652964056206E-2</v>
      </c>
      <c r="J3561" s="58">
        <v>3.9025267453667925E-2</v>
      </c>
      <c r="K3561" s="58">
        <v>5.9072634571333903E-2</v>
      </c>
      <c r="L3561" s="58">
        <v>0.16923122718748593</v>
      </c>
      <c r="M3561" s="58">
        <v>0.18335599660828461</v>
      </c>
      <c r="N3561" s="58">
        <v>9.9892038596070334E-2</v>
      </c>
      <c r="O3561" s="58">
        <v>0</v>
      </c>
      <c r="P3561" s="58">
        <v>0</v>
      </c>
      <c r="Q3561" s="58">
        <v>0</v>
      </c>
      <c r="R3561" s="58">
        <v>0</v>
      </c>
      <c r="S3561" s="58">
        <v>0</v>
      </c>
      <c r="T3561" s="58">
        <v>0</v>
      </c>
      <c r="U3561" s="58">
        <v>0</v>
      </c>
      <c r="V3561" s="58">
        <v>0</v>
      </c>
      <c r="W3561" s="58">
        <v>0</v>
      </c>
      <c r="X3561" s="58">
        <v>0</v>
      </c>
      <c r="Y3561" s="58">
        <v>0</v>
      </c>
      <c r="Z3561" s="58">
        <v>0</v>
      </c>
      <c r="AA3561" s="58">
        <v>0</v>
      </c>
      <c r="AB3561" s="58">
        <v>0</v>
      </c>
      <c r="AC3561" s="58">
        <v>0</v>
      </c>
      <c r="AD3561" s="58">
        <v>0</v>
      </c>
      <c r="AE3561" s="58">
        <v>0</v>
      </c>
      <c r="AF3561" s="58">
        <v>0</v>
      </c>
      <c r="AG3561" s="58">
        <v>0</v>
      </c>
      <c r="AH3561" s="58">
        <v>0</v>
      </c>
      <c r="AI3561" s="58">
        <v>0</v>
      </c>
      <c r="AK3561" s="64">
        <f t="shared" si="55"/>
        <v>1.4406203151343102E-2</v>
      </c>
    </row>
    <row r="3562" spans="1:37" x14ac:dyDescent="0.25">
      <c r="A3562">
        <v>3560</v>
      </c>
      <c r="B3562" s="1">
        <v>9.1999999999999998E-3</v>
      </c>
      <c r="C3562" s="1">
        <v>-4.4070985270995314E-5</v>
      </c>
      <c r="D3562" s="58">
        <v>0.15333437947467771</v>
      </c>
      <c r="E3562" s="58">
        <v>2.9279696742100542E-2</v>
      </c>
      <c r="F3562" s="58">
        <v>1.2319957118039902E-2</v>
      </c>
      <c r="G3562" s="58">
        <v>0.11759529133652194</v>
      </c>
      <c r="H3562" s="58">
        <v>5.2780259916395067E-2</v>
      </c>
      <c r="I3562" s="58">
        <v>8.8518589438676271E-2</v>
      </c>
      <c r="J3562" s="58">
        <v>2.2090386527159816E-2</v>
      </c>
      <c r="K3562" s="58">
        <v>6.5497461691854802E-2</v>
      </c>
      <c r="L3562" s="58">
        <v>4.5843949148729385E-2</v>
      </c>
      <c r="M3562" s="58">
        <v>0.21038230588056195</v>
      </c>
      <c r="N3562" s="58">
        <v>0.20235772272528282</v>
      </c>
      <c r="O3562" s="58">
        <v>0</v>
      </c>
      <c r="P3562" s="58">
        <v>0</v>
      </c>
      <c r="Q3562" s="58">
        <v>0</v>
      </c>
      <c r="R3562" s="58">
        <v>0</v>
      </c>
      <c r="S3562" s="58">
        <v>0</v>
      </c>
      <c r="T3562" s="58">
        <v>0</v>
      </c>
      <c r="U3562" s="58">
        <v>0</v>
      </c>
      <c r="V3562" s="58">
        <v>0</v>
      </c>
      <c r="W3562" s="58">
        <v>0</v>
      </c>
      <c r="X3562" s="58">
        <v>0</v>
      </c>
      <c r="Y3562" s="58">
        <v>0</v>
      </c>
      <c r="Z3562" s="58">
        <v>0</v>
      </c>
      <c r="AA3562" s="58">
        <v>0</v>
      </c>
      <c r="AB3562" s="58">
        <v>0</v>
      </c>
      <c r="AC3562" s="58">
        <v>0</v>
      </c>
      <c r="AD3562" s="58">
        <v>0</v>
      </c>
      <c r="AE3562" s="58">
        <v>0</v>
      </c>
      <c r="AF3562" s="58">
        <v>0</v>
      </c>
      <c r="AG3562" s="58">
        <v>0</v>
      </c>
      <c r="AH3562" s="58">
        <v>0</v>
      </c>
      <c r="AI3562" s="58">
        <v>0</v>
      </c>
      <c r="AK3562" s="64">
        <f t="shared" si="55"/>
        <v>-4.7903244859777514E-3</v>
      </c>
    </row>
    <row r="3563" spans="1:37" x14ac:dyDescent="0.25">
      <c r="A3563">
        <v>3561</v>
      </c>
      <c r="B3563" s="1">
        <v>1.32E-2</v>
      </c>
      <c r="C3563" s="1">
        <v>1.0168224852917142E-4</v>
      </c>
      <c r="D3563" s="58">
        <v>8.1143659656485442E-2</v>
      </c>
      <c r="E3563" s="58">
        <v>0.11003894522336026</v>
      </c>
      <c r="F3563" s="58">
        <v>9.0965170061097819E-2</v>
      </c>
      <c r="G3563" s="58">
        <v>0.17629472303319546</v>
      </c>
      <c r="H3563" s="58">
        <v>3.8111693062132766E-2</v>
      </c>
      <c r="I3563" s="58">
        <v>0.13679693957122754</v>
      </c>
      <c r="J3563" s="58">
        <v>0.14620822657084909</v>
      </c>
      <c r="K3563" s="58">
        <v>3.6643758535446248E-2</v>
      </c>
      <c r="L3563" s="58">
        <v>1.0165965484228422E-2</v>
      </c>
      <c r="M3563" s="58">
        <v>9.3058422214695097E-2</v>
      </c>
      <c r="N3563" s="58">
        <v>8.0572496587281911E-2</v>
      </c>
      <c r="O3563" s="58">
        <v>0</v>
      </c>
      <c r="P3563" s="58">
        <v>0</v>
      </c>
      <c r="Q3563" s="58">
        <v>0</v>
      </c>
      <c r="R3563" s="58">
        <v>0</v>
      </c>
      <c r="S3563" s="58">
        <v>0</v>
      </c>
      <c r="T3563" s="58">
        <v>0</v>
      </c>
      <c r="U3563" s="58">
        <v>0</v>
      </c>
      <c r="V3563" s="58">
        <v>0</v>
      </c>
      <c r="W3563" s="58">
        <v>0</v>
      </c>
      <c r="X3563" s="58">
        <v>0</v>
      </c>
      <c r="Y3563" s="58">
        <v>0</v>
      </c>
      <c r="Z3563" s="58">
        <v>0</v>
      </c>
      <c r="AA3563" s="58">
        <v>0</v>
      </c>
      <c r="AB3563" s="58">
        <v>0</v>
      </c>
      <c r="AC3563" s="58">
        <v>0</v>
      </c>
      <c r="AD3563" s="58">
        <v>0</v>
      </c>
      <c r="AE3563" s="58">
        <v>0</v>
      </c>
      <c r="AF3563" s="58">
        <v>0</v>
      </c>
      <c r="AG3563" s="58">
        <v>0</v>
      </c>
      <c r="AH3563" s="58">
        <v>0</v>
      </c>
      <c r="AI3563" s="58">
        <v>0</v>
      </c>
      <c r="AK3563" s="64">
        <f t="shared" si="55"/>
        <v>7.7032006461493505E-3</v>
      </c>
    </row>
    <row r="3564" spans="1:37" x14ac:dyDescent="0.25">
      <c r="A3564">
        <v>3562</v>
      </c>
      <c r="B3564" s="1">
        <v>1.0200000000000001E-2</v>
      </c>
      <c r="C3564" s="1">
        <v>-2.1042925008411974E-4</v>
      </c>
      <c r="D3564" s="58">
        <v>0.1204032237927511</v>
      </c>
      <c r="E3564" s="58">
        <v>7.5814366472563783E-3</v>
      </c>
      <c r="F3564" s="58">
        <v>0.13415111048248304</v>
      </c>
      <c r="G3564" s="58">
        <v>0.11252748509693218</v>
      </c>
      <c r="H3564" s="58">
        <v>0.11300743888334906</v>
      </c>
      <c r="I3564" s="58">
        <v>4.8715304738706361E-2</v>
      </c>
      <c r="J3564" s="58">
        <v>5.8209802488412538E-2</v>
      </c>
      <c r="K3564" s="58">
        <v>9.9110835962536503E-2</v>
      </c>
      <c r="L3564" s="58">
        <v>0.10820375038233462</v>
      </c>
      <c r="M3564" s="58">
        <v>0.12155569450085996</v>
      </c>
      <c r="N3564" s="58">
        <v>7.6533917024378173E-2</v>
      </c>
      <c r="O3564" s="58">
        <v>0</v>
      </c>
      <c r="P3564" s="58">
        <v>0</v>
      </c>
      <c r="Q3564" s="58">
        <v>0</v>
      </c>
      <c r="R3564" s="58">
        <v>0</v>
      </c>
      <c r="S3564" s="58">
        <v>0</v>
      </c>
      <c r="T3564" s="58">
        <v>0</v>
      </c>
      <c r="U3564" s="58">
        <v>0</v>
      </c>
      <c r="V3564" s="58">
        <v>0</v>
      </c>
      <c r="W3564" s="58">
        <v>0</v>
      </c>
      <c r="X3564" s="58">
        <v>0</v>
      </c>
      <c r="Y3564" s="58">
        <v>0</v>
      </c>
      <c r="Z3564" s="58">
        <v>0</v>
      </c>
      <c r="AA3564" s="58">
        <v>0</v>
      </c>
      <c r="AB3564" s="58">
        <v>0</v>
      </c>
      <c r="AC3564" s="58">
        <v>0</v>
      </c>
      <c r="AD3564" s="58">
        <v>0</v>
      </c>
      <c r="AE3564" s="58">
        <v>0</v>
      </c>
      <c r="AF3564" s="58">
        <v>0</v>
      </c>
      <c r="AG3564" s="58">
        <v>0</v>
      </c>
      <c r="AH3564" s="58">
        <v>0</v>
      </c>
      <c r="AI3564" s="58">
        <v>0</v>
      </c>
      <c r="AK3564" s="64">
        <f t="shared" si="55"/>
        <v>-2.0630318635698013E-2</v>
      </c>
    </row>
    <row r="3565" spans="1:37" x14ac:dyDescent="0.25">
      <c r="A3565">
        <v>3563</v>
      </c>
      <c r="B3565" s="1">
        <v>1.32E-2</v>
      </c>
      <c r="C3565" s="1">
        <v>1.4827840529007299E-4</v>
      </c>
      <c r="D3565" s="58">
        <v>3.8030726962149097E-2</v>
      </c>
      <c r="E3565" s="58">
        <v>0.1451994910731246</v>
      </c>
      <c r="F3565" s="58">
        <v>9.9870437391783307E-2</v>
      </c>
      <c r="G3565" s="58">
        <v>0.12290761988333172</v>
      </c>
      <c r="H3565" s="58">
        <v>0.20284388123362185</v>
      </c>
      <c r="I3565" s="58">
        <v>1.3367129363231473E-2</v>
      </c>
      <c r="J3565" s="58">
        <v>2.317887960143131E-2</v>
      </c>
      <c r="K3565" s="58">
        <v>0.11736581449599962</v>
      </c>
      <c r="L3565" s="58">
        <v>0.16843037907202582</v>
      </c>
      <c r="M3565" s="58">
        <v>1.863620898252354E-2</v>
      </c>
      <c r="N3565" s="58">
        <v>5.016943194077756E-2</v>
      </c>
      <c r="O3565" s="58">
        <v>0</v>
      </c>
      <c r="P3565" s="58">
        <v>0</v>
      </c>
      <c r="Q3565" s="58">
        <v>0</v>
      </c>
      <c r="R3565" s="58">
        <v>0</v>
      </c>
      <c r="S3565" s="58">
        <v>0</v>
      </c>
      <c r="T3565" s="58">
        <v>0</v>
      </c>
      <c r="U3565" s="58">
        <v>0</v>
      </c>
      <c r="V3565" s="58">
        <v>0</v>
      </c>
      <c r="W3565" s="58">
        <v>0</v>
      </c>
      <c r="X3565" s="58">
        <v>0</v>
      </c>
      <c r="Y3565" s="58">
        <v>0</v>
      </c>
      <c r="Z3565" s="58">
        <v>0</v>
      </c>
      <c r="AA3565" s="58">
        <v>0</v>
      </c>
      <c r="AB3565" s="58">
        <v>0</v>
      </c>
      <c r="AC3565" s="58">
        <v>0</v>
      </c>
      <c r="AD3565" s="58">
        <v>0</v>
      </c>
      <c r="AE3565" s="58">
        <v>0</v>
      </c>
      <c r="AF3565" s="58">
        <v>0</v>
      </c>
      <c r="AG3565" s="58">
        <v>0</v>
      </c>
      <c r="AH3565" s="58">
        <v>0</v>
      </c>
      <c r="AI3565" s="58">
        <v>0</v>
      </c>
      <c r="AK3565" s="64">
        <f t="shared" si="55"/>
        <v>1.1233212521975226E-2</v>
      </c>
    </row>
    <row r="3566" spans="1:37" x14ac:dyDescent="0.25">
      <c r="A3566">
        <v>3564</v>
      </c>
      <c r="B3566" s="1">
        <v>1.0999999999999999E-2</v>
      </c>
      <c r="C3566" s="1">
        <v>-1.3613831368811113E-4</v>
      </c>
      <c r="D3566" s="58">
        <v>0.12806270857368626</v>
      </c>
      <c r="E3566" s="58">
        <v>4.401256845630995E-2</v>
      </c>
      <c r="F3566" s="58">
        <v>6.0418905868901043E-2</v>
      </c>
      <c r="G3566" s="58">
        <v>4.5591285260454903E-2</v>
      </c>
      <c r="H3566" s="58">
        <v>4.5696172823256165E-2</v>
      </c>
      <c r="I3566" s="58">
        <v>0.16401994975813092</v>
      </c>
      <c r="J3566" s="58">
        <v>0.10637031765819362</v>
      </c>
      <c r="K3566" s="58">
        <v>8.7972720011049624E-2</v>
      </c>
      <c r="L3566" s="58">
        <v>7.3063169499675409E-2</v>
      </c>
      <c r="M3566" s="58">
        <v>0.15999677000397861</v>
      </c>
      <c r="N3566" s="58">
        <v>8.4795432086363504E-2</v>
      </c>
      <c r="O3566" s="58">
        <v>0</v>
      </c>
      <c r="P3566" s="58">
        <v>0</v>
      </c>
      <c r="Q3566" s="58">
        <v>0</v>
      </c>
      <c r="R3566" s="58">
        <v>0</v>
      </c>
      <c r="S3566" s="58">
        <v>0</v>
      </c>
      <c r="T3566" s="58">
        <v>0</v>
      </c>
      <c r="U3566" s="58">
        <v>0</v>
      </c>
      <c r="V3566" s="58">
        <v>0</v>
      </c>
      <c r="W3566" s="58">
        <v>0</v>
      </c>
      <c r="X3566" s="58">
        <v>0</v>
      </c>
      <c r="Y3566" s="58">
        <v>0</v>
      </c>
      <c r="Z3566" s="58">
        <v>0</v>
      </c>
      <c r="AA3566" s="58">
        <v>0</v>
      </c>
      <c r="AB3566" s="58">
        <v>0</v>
      </c>
      <c r="AC3566" s="58">
        <v>0</v>
      </c>
      <c r="AD3566" s="58">
        <v>0</v>
      </c>
      <c r="AE3566" s="58">
        <v>0</v>
      </c>
      <c r="AF3566" s="58">
        <v>0</v>
      </c>
      <c r="AG3566" s="58">
        <v>0</v>
      </c>
      <c r="AH3566" s="58">
        <v>0</v>
      </c>
      <c r="AI3566" s="58">
        <v>0</v>
      </c>
      <c r="AK3566" s="64">
        <f t="shared" si="55"/>
        <v>-1.2376210335282831E-2</v>
      </c>
    </row>
    <row r="3567" spans="1:37" x14ac:dyDescent="0.25">
      <c r="A3567">
        <v>3565</v>
      </c>
      <c r="B3567" s="1">
        <v>1.2E-2</v>
      </c>
      <c r="C3567" s="1">
        <v>1.3247690087768869E-4</v>
      </c>
      <c r="D3567" s="58">
        <v>7.3000796192729089E-2</v>
      </c>
      <c r="E3567" s="58">
        <v>0.13065422451213987</v>
      </c>
      <c r="F3567" s="58">
        <v>8.3414386677348115E-2</v>
      </c>
      <c r="G3567" s="58">
        <v>2.6751347756467973E-2</v>
      </c>
      <c r="H3567" s="58">
        <v>0.11362197801365889</v>
      </c>
      <c r="I3567" s="58">
        <v>3.7972871680404752E-2</v>
      </c>
      <c r="J3567" s="58">
        <v>0.15032833998701206</v>
      </c>
      <c r="K3567" s="58">
        <v>0.10795646209663211</v>
      </c>
      <c r="L3567" s="58">
        <v>8.9446640959473717E-2</v>
      </c>
      <c r="M3567" s="58">
        <v>0.13544909042355788</v>
      </c>
      <c r="N3567" s="58">
        <v>5.140386170057544E-2</v>
      </c>
      <c r="O3567" s="58">
        <v>0</v>
      </c>
      <c r="P3567" s="58">
        <v>0</v>
      </c>
      <c r="Q3567" s="58">
        <v>0</v>
      </c>
      <c r="R3567" s="58">
        <v>0</v>
      </c>
      <c r="S3567" s="58">
        <v>0</v>
      </c>
      <c r="T3567" s="58">
        <v>0</v>
      </c>
      <c r="U3567" s="58">
        <v>0</v>
      </c>
      <c r="V3567" s="58">
        <v>0</v>
      </c>
      <c r="W3567" s="58">
        <v>0</v>
      </c>
      <c r="X3567" s="58">
        <v>0</v>
      </c>
      <c r="Y3567" s="58">
        <v>0</v>
      </c>
      <c r="Z3567" s="58">
        <v>0</v>
      </c>
      <c r="AA3567" s="58">
        <v>0</v>
      </c>
      <c r="AB3567" s="58">
        <v>0</v>
      </c>
      <c r="AC3567" s="58">
        <v>0</v>
      </c>
      <c r="AD3567" s="58">
        <v>0</v>
      </c>
      <c r="AE3567" s="58">
        <v>0</v>
      </c>
      <c r="AF3567" s="58">
        <v>0</v>
      </c>
      <c r="AG3567" s="58">
        <v>0</v>
      </c>
      <c r="AH3567" s="58">
        <v>0</v>
      </c>
      <c r="AI3567" s="58">
        <v>0</v>
      </c>
      <c r="AK3567" s="64">
        <f t="shared" si="55"/>
        <v>1.1039741739807391E-2</v>
      </c>
    </row>
    <row r="3568" spans="1:37" x14ac:dyDescent="0.25">
      <c r="A3568">
        <v>3566</v>
      </c>
      <c r="B3568" s="1">
        <v>1.3100000000000001E-2</v>
      </c>
      <c r="C3568" s="1">
        <v>-5.0366131364227017E-5</v>
      </c>
      <c r="D3568" s="58">
        <v>3.9421899462400962E-4</v>
      </c>
      <c r="E3568" s="58">
        <v>6.5519666226860548E-2</v>
      </c>
      <c r="F3568" s="58">
        <v>2.3429438548268292E-2</v>
      </c>
      <c r="G3568" s="58">
        <v>0.13949858623678479</v>
      </c>
      <c r="H3568" s="58">
        <v>2.8141515680885569E-2</v>
      </c>
      <c r="I3568" s="58">
        <v>0.13957645008173628</v>
      </c>
      <c r="J3568" s="58">
        <v>0.18705138692229795</v>
      </c>
      <c r="K3568" s="58">
        <v>0.17126288849275928</v>
      </c>
      <c r="L3568" s="58">
        <v>0.13394119504688851</v>
      </c>
      <c r="M3568" s="58">
        <v>2.18063372772184E-2</v>
      </c>
      <c r="N3568" s="58">
        <v>8.9378316491676421E-2</v>
      </c>
      <c r="O3568" s="58">
        <v>0</v>
      </c>
      <c r="P3568" s="58">
        <v>0</v>
      </c>
      <c r="Q3568" s="58">
        <v>0</v>
      </c>
      <c r="R3568" s="58">
        <v>0</v>
      </c>
      <c r="S3568" s="58">
        <v>0</v>
      </c>
      <c r="T3568" s="58">
        <v>0</v>
      </c>
      <c r="U3568" s="58">
        <v>0</v>
      </c>
      <c r="V3568" s="58">
        <v>0</v>
      </c>
      <c r="W3568" s="58">
        <v>0</v>
      </c>
      <c r="X3568" s="58">
        <v>0</v>
      </c>
      <c r="Y3568" s="58">
        <v>0</v>
      </c>
      <c r="Z3568" s="58">
        <v>0</v>
      </c>
      <c r="AA3568" s="58">
        <v>0</v>
      </c>
      <c r="AB3568" s="58">
        <v>0</v>
      </c>
      <c r="AC3568" s="58">
        <v>0</v>
      </c>
      <c r="AD3568" s="58">
        <v>0</v>
      </c>
      <c r="AE3568" s="58">
        <v>0</v>
      </c>
      <c r="AF3568" s="58">
        <v>0</v>
      </c>
      <c r="AG3568" s="58">
        <v>0</v>
      </c>
      <c r="AH3568" s="58">
        <v>0</v>
      </c>
      <c r="AI3568" s="58">
        <v>0</v>
      </c>
      <c r="AK3568" s="64">
        <f t="shared" si="55"/>
        <v>-3.84474285223107E-3</v>
      </c>
    </row>
    <row r="3569" spans="1:37" x14ac:dyDescent="0.25">
      <c r="A3569">
        <v>3567</v>
      </c>
      <c r="B3569" s="1">
        <v>1.0699999999999999E-2</v>
      </c>
      <c r="C3569" s="1">
        <v>-2.9984389263162973E-5</v>
      </c>
      <c r="D3569" s="58">
        <v>3.2973206315369444E-2</v>
      </c>
      <c r="E3569" s="58">
        <v>7.9709905270247711E-2</v>
      </c>
      <c r="F3569" s="58">
        <v>0.11412047630512977</v>
      </c>
      <c r="G3569" s="58">
        <v>1.5570701584060438E-2</v>
      </c>
      <c r="H3569" s="58">
        <v>9.9966592153965084E-2</v>
      </c>
      <c r="I3569" s="58">
        <v>1.3836059141396902E-2</v>
      </c>
      <c r="J3569" s="58">
        <v>0.14932454165063069</v>
      </c>
      <c r="K3569" s="58">
        <v>0.14896162712464195</v>
      </c>
      <c r="L3569" s="58">
        <v>0.13158583619877201</v>
      </c>
      <c r="M3569" s="58">
        <v>0.14930542333082347</v>
      </c>
      <c r="N3569" s="58">
        <v>6.4645630924962533E-2</v>
      </c>
      <c r="O3569" s="58">
        <v>0</v>
      </c>
      <c r="P3569" s="58">
        <v>0</v>
      </c>
      <c r="Q3569" s="58">
        <v>0</v>
      </c>
      <c r="R3569" s="58">
        <v>0</v>
      </c>
      <c r="S3569" s="58">
        <v>0</v>
      </c>
      <c r="T3569" s="58">
        <v>0</v>
      </c>
      <c r="U3569" s="58">
        <v>0</v>
      </c>
      <c r="V3569" s="58">
        <v>0</v>
      </c>
      <c r="W3569" s="58">
        <v>0</v>
      </c>
      <c r="X3569" s="58">
        <v>0</v>
      </c>
      <c r="Y3569" s="58">
        <v>0</v>
      </c>
      <c r="Z3569" s="58">
        <v>0</v>
      </c>
      <c r="AA3569" s="58">
        <v>0</v>
      </c>
      <c r="AB3569" s="58">
        <v>0</v>
      </c>
      <c r="AC3569" s="58">
        <v>0</v>
      </c>
      <c r="AD3569" s="58">
        <v>0</v>
      </c>
      <c r="AE3569" s="58">
        <v>0</v>
      </c>
      <c r="AF3569" s="58">
        <v>0</v>
      </c>
      <c r="AG3569" s="58">
        <v>0</v>
      </c>
      <c r="AH3569" s="58">
        <v>0</v>
      </c>
      <c r="AI3569" s="58">
        <v>0</v>
      </c>
      <c r="AK3569" s="64">
        <f t="shared" si="55"/>
        <v>-2.8022793703890631E-3</v>
      </c>
    </row>
    <row r="3570" spans="1:37" x14ac:dyDescent="0.25">
      <c r="A3570">
        <v>3568</v>
      </c>
      <c r="B3570" s="1">
        <v>1.24E-2</v>
      </c>
      <c r="C3570" s="1">
        <v>1.7468467222475886E-4</v>
      </c>
      <c r="D3570" s="58">
        <v>0.10268221031676583</v>
      </c>
      <c r="E3570" s="58">
        <v>0.14366083969452281</v>
      </c>
      <c r="F3570" s="58">
        <v>0.14560490696126485</v>
      </c>
      <c r="G3570" s="58">
        <v>7.6166902496235159E-2</v>
      </c>
      <c r="H3570" s="58">
        <v>9.9572830301161763E-2</v>
      </c>
      <c r="I3570" s="58">
        <v>5.1094293075004044E-2</v>
      </c>
      <c r="J3570" s="58">
        <v>8.2535403787618603E-2</v>
      </c>
      <c r="K3570" s="58">
        <v>4.4753521620758761E-2</v>
      </c>
      <c r="L3570" s="58">
        <v>9.1667788026673747E-2</v>
      </c>
      <c r="M3570" s="58">
        <v>7.7881749808802983E-2</v>
      </c>
      <c r="N3570" s="58">
        <v>8.4379553911191368E-2</v>
      </c>
      <c r="O3570" s="58">
        <v>0</v>
      </c>
      <c r="P3570" s="58">
        <v>0</v>
      </c>
      <c r="Q3570" s="58">
        <v>0</v>
      </c>
      <c r="R3570" s="58">
        <v>0</v>
      </c>
      <c r="S3570" s="58">
        <v>0</v>
      </c>
      <c r="T3570" s="58">
        <v>0</v>
      </c>
      <c r="U3570" s="58">
        <v>0</v>
      </c>
      <c r="V3570" s="58">
        <v>0</v>
      </c>
      <c r="W3570" s="58">
        <v>0</v>
      </c>
      <c r="X3570" s="58">
        <v>0</v>
      </c>
      <c r="Y3570" s="58">
        <v>0</v>
      </c>
      <c r="Z3570" s="58">
        <v>0</v>
      </c>
      <c r="AA3570" s="58">
        <v>0</v>
      </c>
      <c r="AB3570" s="58">
        <v>0</v>
      </c>
      <c r="AC3570" s="58">
        <v>0</v>
      </c>
      <c r="AD3570" s="58">
        <v>0</v>
      </c>
      <c r="AE3570" s="58">
        <v>0</v>
      </c>
      <c r="AF3570" s="58">
        <v>0</v>
      </c>
      <c r="AG3570" s="58">
        <v>0</v>
      </c>
      <c r="AH3570" s="58">
        <v>0</v>
      </c>
      <c r="AI3570" s="58">
        <v>0</v>
      </c>
      <c r="AK3570" s="64">
        <f t="shared" si="55"/>
        <v>1.4087473566512812E-2</v>
      </c>
    </row>
    <row r="3571" spans="1:37" x14ac:dyDescent="0.25">
      <c r="A3571">
        <v>3569</v>
      </c>
      <c r="B3571" s="1">
        <v>1.06E-2</v>
      </c>
      <c r="C3571" s="1">
        <v>8.8278538932340172E-5</v>
      </c>
      <c r="D3571" s="58">
        <v>1.0549168539368117E-2</v>
      </c>
      <c r="E3571" s="58">
        <v>8.1722791973504821E-2</v>
      </c>
      <c r="F3571" s="58">
        <v>5.8587921031177707E-2</v>
      </c>
      <c r="G3571" s="58">
        <v>3.0553192498838935E-2</v>
      </c>
      <c r="H3571" s="58">
        <v>0.12451436859151452</v>
      </c>
      <c r="I3571" s="58">
        <v>0.15682054278520302</v>
      </c>
      <c r="J3571" s="58">
        <v>9.1787375503344037E-2</v>
      </c>
      <c r="K3571" s="58">
        <v>7.0526331491908553E-2</v>
      </c>
      <c r="L3571" s="58">
        <v>0.15189942668455225</v>
      </c>
      <c r="M3571" s="58">
        <v>0.10739677937056742</v>
      </c>
      <c r="N3571" s="58">
        <v>0.11564210153002058</v>
      </c>
      <c r="O3571" s="58">
        <v>0</v>
      </c>
      <c r="P3571" s="58">
        <v>0</v>
      </c>
      <c r="Q3571" s="58">
        <v>0</v>
      </c>
      <c r="R3571" s="58">
        <v>0</v>
      </c>
      <c r="S3571" s="58">
        <v>0</v>
      </c>
      <c r="T3571" s="58">
        <v>0</v>
      </c>
      <c r="U3571" s="58">
        <v>0</v>
      </c>
      <c r="V3571" s="58">
        <v>0</v>
      </c>
      <c r="W3571" s="58">
        <v>0</v>
      </c>
      <c r="X3571" s="58">
        <v>0</v>
      </c>
      <c r="Y3571" s="58">
        <v>0</v>
      </c>
      <c r="Z3571" s="58">
        <v>0</v>
      </c>
      <c r="AA3571" s="58">
        <v>0</v>
      </c>
      <c r="AB3571" s="58">
        <v>0</v>
      </c>
      <c r="AC3571" s="58">
        <v>0</v>
      </c>
      <c r="AD3571" s="58">
        <v>0</v>
      </c>
      <c r="AE3571" s="58">
        <v>0</v>
      </c>
      <c r="AF3571" s="58">
        <v>0</v>
      </c>
      <c r="AG3571" s="58">
        <v>0</v>
      </c>
      <c r="AH3571" s="58">
        <v>0</v>
      </c>
      <c r="AI3571" s="58">
        <v>0</v>
      </c>
      <c r="AK3571" s="64">
        <f t="shared" si="55"/>
        <v>8.328164050220771E-3</v>
      </c>
    </row>
    <row r="3572" spans="1:37" x14ac:dyDescent="0.25">
      <c r="A3572">
        <v>3570</v>
      </c>
      <c r="B3572" s="1">
        <v>9.9000000000000008E-3</v>
      </c>
      <c r="C3572" s="1">
        <v>1.9362958815527203E-4</v>
      </c>
      <c r="D3572" s="58">
        <v>2.6416405143203529E-2</v>
      </c>
      <c r="E3572" s="58">
        <v>8.9893579188826567E-2</v>
      </c>
      <c r="F3572" s="58">
        <v>8.6625937544925216E-2</v>
      </c>
      <c r="G3572" s="58">
        <v>0.138657568275843</v>
      </c>
      <c r="H3572" s="58">
        <v>0.11603178960430088</v>
      </c>
      <c r="I3572" s="58">
        <v>1.2867689546250224E-2</v>
      </c>
      <c r="J3572" s="58">
        <v>2.3403767366705443E-2</v>
      </c>
      <c r="K3572" s="58">
        <v>6.0721754582042001E-2</v>
      </c>
      <c r="L3572" s="58">
        <v>0.15567309543325311</v>
      </c>
      <c r="M3572" s="58">
        <v>0.13450563550493599</v>
      </c>
      <c r="N3572" s="58">
        <v>0.15520277780971398</v>
      </c>
      <c r="O3572" s="58">
        <v>0</v>
      </c>
      <c r="P3572" s="58">
        <v>0</v>
      </c>
      <c r="Q3572" s="58">
        <v>0</v>
      </c>
      <c r="R3572" s="58">
        <v>0</v>
      </c>
      <c r="S3572" s="58">
        <v>0</v>
      </c>
      <c r="T3572" s="58">
        <v>0</v>
      </c>
      <c r="U3572" s="58">
        <v>0</v>
      </c>
      <c r="V3572" s="58">
        <v>0</v>
      </c>
      <c r="W3572" s="58">
        <v>0</v>
      </c>
      <c r="X3572" s="58">
        <v>0</v>
      </c>
      <c r="Y3572" s="58">
        <v>0</v>
      </c>
      <c r="Z3572" s="58">
        <v>0</v>
      </c>
      <c r="AA3572" s="58">
        <v>0</v>
      </c>
      <c r="AB3572" s="58">
        <v>0</v>
      </c>
      <c r="AC3572" s="58">
        <v>0</v>
      </c>
      <c r="AD3572" s="58">
        <v>0</v>
      </c>
      <c r="AE3572" s="58">
        <v>0</v>
      </c>
      <c r="AF3572" s="58">
        <v>0</v>
      </c>
      <c r="AG3572" s="58">
        <v>0</v>
      </c>
      <c r="AH3572" s="58">
        <v>0</v>
      </c>
      <c r="AI3572" s="58">
        <v>0</v>
      </c>
      <c r="AK3572" s="64">
        <f t="shared" si="55"/>
        <v>1.9558544258108285E-2</v>
      </c>
    </row>
    <row r="3573" spans="1:37" x14ac:dyDescent="0.25">
      <c r="A3573">
        <v>3571</v>
      </c>
      <c r="B3573" s="1">
        <v>1.11E-2</v>
      </c>
      <c r="C3573" s="1">
        <v>3.2038658911385334E-5</v>
      </c>
      <c r="D3573" s="58">
        <v>6.6197576115879508E-2</v>
      </c>
      <c r="E3573" s="58">
        <v>3.361721469529385E-2</v>
      </c>
      <c r="F3573" s="58">
        <v>5.9386741642463749E-2</v>
      </c>
      <c r="G3573" s="58">
        <v>0.11849299993652476</v>
      </c>
      <c r="H3573" s="58">
        <v>0.14951497265192054</v>
      </c>
      <c r="I3573" s="58">
        <v>0.15961912413683105</v>
      </c>
      <c r="J3573" s="58">
        <v>0.1645509765127903</v>
      </c>
      <c r="K3573" s="58">
        <v>8.4145660974585829E-3</v>
      </c>
      <c r="L3573" s="58">
        <v>2.174267021561264E-4</v>
      </c>
      <c r="M3573" s="58">
        <v>0.16749742220684008</v>
      </c>
      <c r="N3573" s="58">
        <v>7.2490979301841257E-2</v>
      </c>
      <c r="O3573" s="58">
        <v>0</v>
      </c>
      <c r="P3573" s="58">
        <v>0</v>
      </c>
      <c r="Q3573" s="58">
        <v>0</v>
      </c>
      <c r="R3573" s="58">
        <v>0</v>
      </c>
      <c r="S3573" s="58">
        <v>0</v>
      </c>
      <c r="T3573" s="58">
        <v>0</v>
      </c>
      <c r="U3573" s="58">
        <v>0</v>
      </c>
      <c r="V3573" s="58">
        <v>0</v>
      </c>
      <c r="W3573" s="58">
        <v>0</v>
      </c>
      <c r="X3573" s="58">
        <v>0</v>
      </c>
      <c r="Y3573" s="58">
        <v>0</v>
      </c>
      <c r="Z3573" s="58">
        <v>0</v>
      </c>
      <c r="AA3573" s="58">
        <v>0</v>
      </c>
      <c r="AB3573" s="58">
        <v>0</v>
      </c>
      <c r="AC3573" s="58">
        <v>0</v>
      </c>
      <c r="AD3573" s="58">
        <v>0</v>
      </c>
      <c r="AE3573" s="58">
        <v>0</v>
      </c>
      <c r="AF3573" s="58">
        <v>0</v>
      </c>
      <c r="AG3573" s="58">
        <v>0</v>
      </c>
      <c r="AH3573" s="58">
        <v>0</v>
      </c>
      <c r="AI3573" s="58">
        <v>0</v>
      </c>
      <c r="AK3573" s="64">
        <f t="shared" si="55"/>
        <v>2.8863656676923724E-3</v>
      </c>
    </row>
    <row r="3574" spans="1:37" x14ac:dyDescent="0.25">
      <c r="A3574">
        <v>3572</v>
      </c>
      <c r="B3574" s="1">
        <v>8.6999999999999994E-3</v>
      </c>
      <c r="C3574" s="1">
        <v>1.8087232378513323E-4</v>
      </c>
      <c r="D3574" s="58">
        <v>9.1008716035471213E-2</v>
      </c>
      <c r="E3574" s="58">
        <v>6.764397147595512E-2</v>
      </c>
      <c r="F3574" s="58">
        <v>2.2521069926784695E-2</v>
      </c>
      <c r="G3574" s="58">
        <v>2.4554283702722633E-2</v>
      </c>
      <c r="H3574" s="58">
        <v>8.0229386856589535E-2</v>
      </c>
      <c r="I3574" s="58">
        <v>6.2493486168895961E-2</v>
      </c>
      <c r="J3574" s="58">
        <v>8.1157691739650456E-2</v>
      </c>
      <c r="K3574" s="58">
        <v>6.3672307372620487E-2</v>
      </c>
      <c r="L3574" s="58">
        <v>0.13809833909400493</v>
      </c>
      <c r="M3574" s="58">
        <v>0.17055636043377048</v>
      </c>
      <c r="N3574" s="58">
        <v>0.19806438719353447</v>
      </c>
      <c r="O3574" s="58">
        <v>0</v>
      </c>
      <c r="P3574" s="58">
        <v>0</v>
      </c>
      <c r="Q3574" s="58">
        <v>0</v>
      </c>
      <c r="R3574" s="58">
        <v>0</v>
      </c>
      <c r="S3574" s="58">
        <v>0</v>
      </c>
      <c r="T3574" s="58">
        <v>0</v>
      </c>
      <c r="U3574" s="58">
        <v>0</v>
      </c>
      <c r="V3574" s="58">
        <v>0</v>
      </c>
      <c r="W3574" s="58">
        <v>0</v>
      </c>
      <c r="X3574" s="58">
        <v>0</v>
      </c>
      <c r="Y3574" s="58">
        <v>0</v>
      </c>
      <c r="Z3574" s="58">
        <v>0</v>
      </c>
      <c r="AA3574" s="58">
        <v>0</v>
      </c>
      <c r="AB3574" s="58">
        <v>0</v>
      </c>
      <c r="AC3574" s="58">
        <v>0</v>
      </c>
      <c r="AD3574" s="58">
        <v>0</v>
      </c>
      <c r="AE3574" s="58">
        <v>0</v>
      </c>
      <c r="AF3574" s="58">
        <v>0</v>
      </c>
      <c r="AG3574" s="58">
        <v>0</v>
      </c>
      <c r="AH3574" s="58">
        <v>0</v>
      </c>
      <c r="AI3574" s="58">
        <v>0</v>
      </c>
      <c r="AK3574" s="64">
        <f t="shared" si="55"/>
        <v>2.0789922274153244E-2</v>
      </c>
    </row>
    <row r="3575" spans="1:37" x14ac:dyDescent="0.25">
      <c r="A3575">
        <v>3573</v>
      </c>
      <c r="B3575" s="1">
        <v>1.14E-2</v>
      </c>
      <c r="C3575" s="1">
        <v>2.9142784142489777E-4</v>
      </c>
      <c r="D3575" s="58">
        <v>0.13696182348740313</v>
      </c>
      <c r="E3575" s="58">
        <v>0.12624000001781163</v>
      </c>
      <c r="F3575" s="58">
        <v>9.234009265140769E-2</v>
      </c>
      <c r="G3575" s="58">
        <v>3.4690511702158568E-2</v>
      </c>
      <c r="H3575" s="58">
        <v>0.10921076142061374</v>
      </c>
      <c r="I3575" s="58">
        <v>8.655494258012339E-2</v>
      </c>
      <c r="J3575" s="58">
        <v>0.1045080129581591</v>
      </c>
      <c r="K3575" s="58">
        <v>9.9783611164170616E-3</v>
      </c>
      <c r="L3575" s="58">
        <v>0.13899403871717869</v>
      </c>
      <c r="M3575" s="58">
        <v>9.6705480435988936E-2</v>
      </c>
      <c r="N3575" s="58">
        <v>6.3815974912738133E-2</v>
      </c>
      <c r="O3575" s="58">
        <v>0</v>
      </c>
      <c r="P3575" s="58">
        <v>0</v>
      </c>
      <c r="Q3575" s="58">
        <v>0</v>
      </c>
      <c r="R3575" s="58">
        <v>0</v>
      </c>
      <c r="S3575" s="58">
        <v>0</v>
      </c>
      <c r="T3575" s="58">
        <v>0</v>
      </c>
      <c r="U3575" s="58">
        <v>0</v>
      </c>
      <c r="V3575" s="58">
        <v>0</v>
      </c>
      <c r="W3575" s="58">
        <v>0</v>
      </c>
      <c r="X3575" s="58">
        <v>0</v>
      </c>
      <c r="Y3575" s="58">
        <v>0</v>
      </c>
      <c r="Z3575" s="58">
        <v>0</v>
      </c>
      <c r="AA3575" s="58">
        <v>0</v>
      </c>
      <c r="AB3575" s="58">
        <v>0</v>
      </c>
      <c r="AC3575" s="58">
        <v>0</v>
      </c>
      <c r="AD3575" s="58">
        <v>0</v>
      </c>
      <c r="AE3575" s="58">
        <v>0</v>
      </c>
      <c r="AF3575" s="58">
        <v>0</v>
      </c>
      <c r="AG3575" s="58">
        <v>0</v>
      </c>
      <c r="AH3575" s="58">
        <v>0</v>
      </c>
      <c r="AI3575" s="58">
        <v>0</v>
      </c>
      <c r="AK3575" s="64">
        <f t="shared" si="55"/>
        <v>2.556384573902612E-2</v>
      </c>
    </row>
    <row r="3576" spans="1:37" x14ac:dyDescent="0.25">
      <c r="A3576">
        <v>3574</v>
      </c>
      <c r="B3576" s="1">
        <v>1.2E-2</v>
      </c>
      <c r="C3576" s="1">
        <v>3.4117273603777938E-4</v>
      </c>
      <c r="D3576" s="58">
        <v>7.5200622218723631E-2</v>
      </c>
      <c r="E3576" s="58">
        <v>0.14548424148634698</v>
      </c>
      <c r="F3576" s="58">
        <v>9.5337143257330698E-2</v>
      </c>
      <c r="G3576" s="58">
        <v>0.12641175221095599</v>
      </c>
      <c r="H3576" s="58">
        <v>0.10475881834059689</v>
      </c>
      <c r="I3576" s="58">
        <v>4.5178984091772477E-2</v>
      </c>
      <c r="J3576" s="58">
        <v>5.7811539383705909E-2</v>
      </c>
      <c r="K3576" s="58">
        <v>2.3850886912612491E-2</v>
      </c>
      <c r="L3576" s="58">
        <v>0.1511462860043451</v>
      </c>
      <c r="M3576" s="58">
        <v>8.6145946505562981E-2</v>
      </c>
      <c r="N3576" s="58">
        <v>8.86737795880468E-2</v>
      </c>
      <c r="O3576" s="58">
        <v>0</v>
      </c>
      <c r="P3576" s="58">
        <v>0</v>
      </c>
      <c r="Q3576" s="58">
        <v>0</v>
      </c>
      <c r="R3576" s="58">
        <v>0</v>
      </c>
      <c r="S3576" s="58">
        <v>0</v>
      </c>
      <c r="T3576" s="58">
        <v>0</v>
      </c>
      <c r="U3576" s="58">
        <v>0</v>
      </c>
      <c r="V3576" s="58">
        <v>0</v>
      </c>
      <c r="W3576" s="58">
        <v>0</v>
      </c>
      <c r="X3576" s="58">
        <v>0</v>
      </c>
      <c r="Y3576" s="58">
        <v>0</v>
      </c>
      <c r="Z3576" s="58">
        <v>0</v>
      </c>
      <c r="AA3576" s="58">
        <v>0</v>
      </c>
      <c r="AB3576" s="58">
        <v>0</v>
      </c>
      <c r="AC3576" s="58">
        <v>0</v>
      </c>
      <c r="AD3576" s="58">
        <v>0</v>
      </c>
      <c r="AE3576" s="58">
        <v>0</v>
      </c>
      <c r="AF3576" s="58">
        <v>0</v>
      </c>
      <c r="AG3576" s="58">
        <v>0</v>
      </c>
      <c r="AH3576" s="58">
        <v>0</v>
      </c>
      <c r="AI3576" s="58">
        <v>0</v>
      </c>
      <c r="AK3576" s="64">
        <f t="shared" si="55"/>
        <v>2.8431061336481614E-2</v>
      </c>
    </row>
    <row r="3577" spans="1:37" x14ac:dyDescent="0.25">
      <c r="A3577">
        <v>3575</v>
      </c>
      <c r="B3577" s="1">
        <v>1.32E-2</v>
      </c>
      <c r="C3577" s="1">
        <v>-2.0858014235377488E-4</v>
      </c>
      <c r="D3577" s="58">
        <v>6.3876567821415486E-2</v>
      </c>
      <c r="E3577" s="58">
        <v>9.4197873376148752E-2</v>
      </c>
      <c r="F3577" s="58">
        <v>0.11737174313740469</v>
      </c>
      <c r="G3577" s="58">
        <v>7.0544949706983578E-2</v>
      </c>
      <c r="H3577" s="58">
        <v>0.11207891382149275</v>
      </c>
      <c r="I3577" s="58">
        <v>9.26397523346459E-2</v>
      </c>
      <c r="J3577" s="58">
        <v>0.11998773558982065</v>
      </c>
      <c r="K3577" s="58">
        <v>0.16078503259798466</v>
      </c>
      <c r="L3577" s="58">
        <v>4.3801063297588171E-2</v>
      </c>
      <c r="M3577" s="58">
        <v>8.6906514201902235E-2</v>
      </c>
      <c r="N3577" s="58">
        <v>3.7809854114613184E-2</v>
      </c>
      <c r="O3577" s="58">
        <v>0</v>
      </c>
      <c r="P3577" s="58">
        <v>0</v>
      </c>
      <c r="Q3577" s="58">
        <v>0</v>
      </c>
      <c r="R3577" s="58">
        <v>0</v>
      </c>
      <c r="S3577" s="58">
        <v>0</v>
      </c>
      <c r="T3577" s="58">
        <v>0</v>
      </c>
      <c r="U3577" s="58">
        <v>0</v>
      </c>
      <c r="V3577" s="58">
        <v>0</v>
      </c>
      <c r="W3577" s="58">
        <v>0</v>
      </c>
      <c r="X3577" s="58">
        <v>0</v>
      </c>
      <c r="Y3577" s="58">
        <v>0</v>
      </c>
      <c r="Z3577" s="58">
        <v>0</v>
      </c>
      <c r="AA3577" s="58">
        <v>0</v>
      </c>
      <c r="AB3577" s="58">
        <v>0</v>
      </c>
      <c r="AC3577" s="58">
        <v>0</v>
      </c>
      <c r="AD3577" s="58">
        <v>0</v>
      </c>
      <c r="AE3577" s="58">
        <v>0</v>
      </c>
      <c r="AF3577" s="58">
        <v>0</v>
      </c>
      <c r="AG3577" s="58">
        <v>0</v>
      </c>
      <c r="AH3577" s="58">
        <v>0</v>
      </c>
      <c r="AI3577" s="58">
        <v>0</v>
      </c>
      <c r="AK3577" s="64">
        <f t="shared" si="55"/>
        <v>-1.5801525935892038E-2</v>
      </c>
    </row>
    <row r="3578" spans="1:37" x14ac:dyDescent="0.25">
      <c r="A3578">
        <v>3576</v>
      </c>
      <c r="B3578" s="1">
        <v>1.49E-2</v>
      </c>
      <c r="C3578" s="1">
        <v>-9.8580402025932315E-5</v>
      </c>
      <c r="D3578" s="58">
        <v>5.2576569011874921E-2</v>
      </c>
      <c r="E3578" s="58">
        <v>0.11998452085177691</v>
      </c>
      <c r="F3578" s="58">
        <v>2.6321395302472687E-2</v>
      </c>
      <c r="G3578" s="58">
        <v>0.13721783357047884</v>
      </c>
      <c r="H3578" s="58">
        <v>0.13423935127072847</v>
      </c>
      <c r="I3578" s="58">
        <v>0.14607785135612869</v>
      </c>
      <c r="J3578" s="58">
        <v>0.11595258133933257</v>
      </c>
      <c r="K3578" s="58">
        <v>0.16125368605877505</v>
      </c>
      <c r="L3578" s="58">
        <v>1.7844878135885069E-2</v>
      </c>
      <c r="M3578" s="58">
        <v>1.7832559212242974E-2</v>
      </c>
      <c r="N3578" s="58">
        <v>7.0698773890303934E-2</v>
      </c>
      <c r="O3578" s="58">
        <v>0</v>
      </c>
      <c r="P3578" s="58">
        <v>0</v>
      </c>
      <c r="Q3578" s="58">
        <v>0</v>
      </c>
      <c r="R3578" s="58">
        <v>0</v>
      </c>
      <c r="S3578" s="58">
        <v>0</v>
      </c>
      <c r="T3578" s="58">
        <v>0</v>
      </c>
      <c r="U3578" s="58">
        <v>0</v>
      </c>
      <c r="V3578" s="58">
        <v>0</v>
      </c>
      <c r="W3578" s="58">
        <v>0</v>
      </c>
      <c r="X3578" s="58">
        <v>0</v>
      </c>
      <c r="Y3578" s="58">
        <v>0</v>
      </c>
      <c r="Z3578" s="58">
        <v>0</v>
      </c>
      <c r="AA3578" s="58">
        <v>0</v>
      </c>
      <c r="AB3578" s="58">
        <v>0</v>
      </c>
      <c r="AC3578" s="58">
        <v>0</v>
      </c>
      <c r="AD3578" s="58">
        <v>0</v>
      </c>
      <c r="AE3578" s="58">
        <v>0</v>
      </c>
      <c r="AF3578" s="58">
        <v>0</v>
      </c>
      <c r="AG3578" s="58">
        <v>0</v>
      </c>
      <c r="AH3578" s="58">
        <v>0</v>
      </c>
      <c r="AI3578" s="58">
        <v>0</v>
      </c>
      <c r="AK3578" s="64">
        <f t="shared" si="55"/>
        <v>-6.6161343641565314E-3</v>
      </c>
    </row>
    <row r="3579" spans="1:37" x14ac:dyDescent="0.25">
      <c r="A3579">
        <v>3577</v>
      </c>
      <c r="B3579" s="1">
        <v>1.09E-2</v>
      </c>
      <c r="C3579" s="1">
        <v>1.1135630634942893E-4</v>
      </c>
      <c r="D3579" s="58">
        <v>9.9948698351412735E-2</v>
      </c>
      <c r="E3579" s="58">
        <v>7.6050132438176557E-2</v>
      </c>
      <c r="F3579" s="58">
        <v>0.10608343845088188</v>
      </c>
      <c r="G3579" s="58">
        <v>0.11479099734931551</v>
      </c>
      <c r="H3579" s="58">
        <v>0.10714205636646056</v>
      </c>
      <c r="I3579" s="58">
        <v>5.458120340310206E-2</v>
      </c>
      <c r="J3579" s="58">
        <v>0.1112451692465462</v>
      </c>
      <c r="K3579" s="58">
        <v>5.4585716007888037E-2</v>
      </c>
      <c r="L3579" s="58">
        <v>0.13189794960402054</v>
      </c>
      <c r="M3579" s="58">
        <v>0.11033688903593029</v>
      </c>
      <c r="N3579" s="58">
        <v>3.3337749746265771E-2</v>
      </c>
      <c r="O3579" s="58">
        <v>0</v>
      </c>
      <c r="P3579" s="58">
        <v>0</v>
      </c>
      <c r="Q3579" s="58">
        <v>0</v>
      </c>
      <c r="R3579" s="58">
        <v>0</v>
      </c>
      <c r="S3579" s="58">
        <v>0</v>
      </c>
      <c r="T3579" s="58">
        <v>0</v>
      </c>
      <c r="U3579" s="58">
        <v>0</v>
      </c>
      <c r="V3579" s="58">
        <v>0</v>
      </c>
      <c r="W3579" s="58">
        <v>0</v>
      </c>
      <c r="X3579" s="58">
        <v>0</v>
      </c>
      <c r="Y3579" s="58">
        <v>0</v>
      </c>
      <c r="Z3579" s="58">
        <v>0</v>
      </c>
      <c r="AA3579" s="58">
        <v>0</v>
      </c>
      <c r="AB3579" s="58">
        <v>0</v>
      </c>
      <c r="AC3579" s="58">
        <v>0</v>
      </c>
      <c r="AD3579" s="58">
        <v>0</v>
      </c>
      <c r="AE3579" s="58">
        <v>0</v>
      </c>
      <c r="AF3579" s="58">
        <v>0</v>
      </c>
      <c r="AG3579" s="58">
        <v>0</v>
      </c>
      <c r="AH3579" s="58">
        <v>0</v>
      </c>
      <c r="AI3579" s="58">
        <v>0</v>
      </c>
      <c r="AK3579" s="64">
        <f t="shared" si="55"/>
        <v>1.0216174894443021E-2</v>
      </c>
    </row>
    <row r="3580" spans="1:37" x14ac:dyDescent="0.25">
      <c r="A3580">
        <v>3578</v>
      </c>
      <c r="B3580" s="1">
        <v>1.0800000000000001E-2</v>
      </c>
      <c r="C3580" s="1">
        <v>2.9167983860707802E-6</v>
      </c>
      <c r="D3580" s="58">
        <v>0.10142457287922275</v>
      </c>
      <c r="E3580" s="58">
        <v>4.9964098052857051E-2</v>
      </c>
      <c r="F3580" s="58">
        <v>1.8979418551493155E-2</v>
      </c>
      <c r="G3580" s="58">
        <v>0.16497607296950043</v>
      </c>
      <c r="H3580" s="58">
        <v>7.044639073988497E-2</v>
      </c>
      <c r="I3580" s="58">
        <v>4.0763724068174585E-2</v>
      </c>
      <c r="J3580" s="58">
        <v>9.2909862550464156E-3</v>
      </c>
      <c r="K3580" s="58">
        <v>0.12862621529354981</v>
      </c>
      <c r="L3580" s="58">
        <v>0.14124117135499534</v>
      </c>
      <c r="M3580" s="58">
        <v>3.4284188154466613E-2</v>
      </c>
      <c r="N3580" s="58">
        <v>0.24000316168080876</v>
      </c>
      <c r="O3580" s="58">
        <v>0</v>
      </c>
      <c r="P3580" s="58">
        <v>0</v>
      </c>
      <c r="Q3580" s="58">
        <v>0</v>
      </c>
      <c r="R3580" s="58">
        <v>0</v>
      </c>
      <c r="S3580" s="58">
        <v>0</v>
      </c>
      <c r="T3580" s="58">
        <v>0</v>
      </c>
      <c r="U3580" s="58">
        <v>0</v>
      </c>
      <c r="V3580" s="58">
        <v>0</v>
      </c>
      <c r="W3580" s="58">
        <v>0</v>
      </c>
      <c r="X3580" s="58">
        <v>0</v>
      </c>
      <c r="Y3580" s="58">
        <v>0</v>
      </c>
      <c r="Z3580" s="58">
        <v>0</v>
      </c>
      <c r="AA3580" s="58">
        <v>0</v>
      </c>
      <c r="AB3580" s="58">
        <v>0</v>
      </c>
      <c r="AC3580" s="58">
        <v>0</v>
      </c>
      <c r="AD3580" s="58">
        <v>0</v>
      </c>
      <c r="AE3580" s="58">
        <v>0</v>
      </c>
      <c r="AF3580" s="58">
        <v>0</v>
      </c>
      <c r="AG3580" s="58">
        <v>0</v>
      </c>
      <c r="AH3580" s="58">
        <v>0</v>
      </c>
      <c r="AI3580" s="58">
        <v>0</v>
      </c>
      <c r="AK3580" s="64">
        <f t="shared" si="55"/>
        <v>2.7007392463618333E-4</v>
      </c>
    </row>
    <row r="3581" spans="1:37" x14ac:dyDescent="0.25">
      <c r="A3581">
        <v>3579</v>
      </c>
      <c r="B3581" s="1">
        <v>1.1900000000000001E-2</v>
      </c>
      <c r="C3581" s="1">
        <v>1.442214906412713E-4</v>
      </c>
      <c r="D3581" s="58">
        <v>7.0485897635076233E-2</v>
      </c>
      <c r="E3581" s="58">
        <v>7.5454056673556577E-2</v>
      </c>
      <c r="F3581" s="58">
        <v>0.14107991519385346</v>
      </c>
      <c r="G3581" s="58">
        <v>0.1850826908052827</v>
      </c>
      <c r="H3581" s="58">
        <v>0.14096360712824132</v>
      </c>
      <c r="I3581" s="58">
        <v>1.6453188943645392E-2</v>
      </c>
      <c r="J3581" s="58">
        <v>0.10508610775241545</v>
      </c>
      <c r="K3581" s="58">
        <v>2.4149596049220231E-2</v>
      </c>
      <c r="L3581" s="58">
        <v>4.3973485688003695E-2</v>
      </c>
      <c r="M3581" s="58">
        <v>2.5637696842196626E-2</v>
      </c>
      <c r="N3581" s="58">
        <v>0.17163375728850835</v>
      </c>
      <c r="O3581" s="58">
        <v>0</v>
      </c>
      <c r="P3581" s="58">
        <v>0</v>
      </c>
      <c r="Q3581" s="58">
        <v>0</v>
      </c>
      <c r="R3581" s="58">
        <v>0</v>
      </c>
      <c r="S3581" s="58">
        <v>0</v>
      </c>
      <c r="T3581" s="58">
        <v>0</v>
      </c>
      <c r="U3581" s="58">
        <v>0</v>
      </c>
      <c r="V3581" s="58">
        <v>0</v>
      </c>
      <c r="W3581" s="58">
        <v>0</v>
      </c>
      <c r="X3581" s="58">
        <v>0</v>
      </c>
      <c r="Y3581" s="58">
        <v>0</v>
      </c>
      <c r="Z3581" s="58">
        <v>0</v>
      </c>
      <c r="AA3581" s="58">
        <v>0</v>
      </c>
      <c r="AB3581" s="58">
        <v>0</v>
      </c>
      <c r="AC3581" s="58">
        <v>0</v>
      </c>
      <c r="AD3581" s="58">
        <v>0</v>
      </c>
      <c r="AE3581" s="58">
        <v>0</v>
      </c>
      <c r="AF3581" s="58">
        <v>0</v>
      </c>
      <c r="AG3581" s="58">
        <v>0</v>
      </c>
      <c r="AH3581" s="58">
        <v>0</v>
      </c>
      <c r="AI3581" s="58">
        <v>0</v>
      </c>
      <c r="AK3581" s="64">
        <f t="shared" si="55"/>
        <v>1.2119452995064815E-2</v>
      </c>
    </row>
    <row r="3582" spans="1:37" x14ac:dyDescent="0.25">
      <c r="A3582">
        <v>3580</v>
      </c>
      <c r="B3582" s="1">
        <v>1.2699999999999999E-2</v>
      </c>
      <c r="C3582" s="1">
        <v>3.0198688387567688E-4</v>
      </c>
      <c r="D3582" s="58">
        <v>6.1324019569421358E-2</v>
      </c>
      <c r="E3582" s="58">
        <v>0.16867120131255692</v>
      </c>
      <c r="F3582" s="58">
        <v>4.2511387473980054E-2</v>
      </c>
      <c r="G3582" s="58">
        <v>6.7631740420448547E-2</v>
      </c>
      <c r="H3582" s="58">
        <v>8.6411502190784126E-2</v>
      </c>
      <c r="I3582" s="58">
        <v>9.404296725511796E-2</v>
      </c>
      <c r="J3582" s="58">
        <v>0.11713093157821983</v>
      </c>
      <c r="K3582" s="58">
        <v>6.3804981802058458E-2</v>
      </c>
      <c r="L3582" s="58">
        <v>0.11390788398826163</v>
      </c>
      <c r="M3582" s="58">
        <v>0.16314671682500753</v>
      </c>
      <c r="N3582" s="58">
        <v>2.1416667584143675E-2</v>
      </c>
      <c r="O3582" s="58">
        <v>0</v>
      </c>
      <c r="P3582" s="58">
        <v>0</v>
      </c>
      <c r="Q3582" s="58">
        <v>0</v>
      </c>
      <c r="R3582" s="58">
        <v>0</v>
      </c>
      <c r="S3582" s="58">
        <v>0</v>
      </c>
      <c r="T3582" s="58">
        <v>0</v>
      </c>
      <c r="U3582" s="58">
        <v>0</v>
      </c>
      <c r="V3582" s="58">
        <v>0</v>
      </c>
      <c r="W3582" s="58">
        <v>0</v>
      </c>
      <c r="X3582" s="58">
        <v>0</v>
      </c>
      <c r="Y3582" s="58">
        <v>0</v>
      </c>
      <c r="Z3582" s="58">
        <v>0</v>
      </c>
      <c r="AA3582" s="58">
        <v>0</v>
      </c>
      <c r="AB3582" s="58">
        <v>0</v>
      </c>
      <c r="AC3582" s="58">
        <v>0</v>
      </c>
      <c r="AD3582" s="58">
        <v>0</v>
      </c>
      <c r="AE3582" s="58">
        <v>0</v>
      </c>
      <c r="AF3582" s="58">
        <v>0</v>
      </c>
      <c r="AG3582" s="58">
        <v>0</v>
      </c>
      <c r="AH3582" s="58">
        <v>0</v>
      </c>
      <c r="AI3582" s="58">
        <v>0</v>
      </c>
      <c r="AK3582" s="64">
        <f t="shared" si="55"/>
        <v>2.3778494793360385E-2</v>
      </c>
    </row>
    <row r="3583" spans="1:37" x14ac:dyDescent="0.25">
      <c r="A3583">
        <v>3581</v>
      </c>
      <c r="B3583" s="1">
        <v>1.23E-2</v>
      </c>
      <c r="C3583" s="1">
        <v>2.9431349374454464E-4</v>
      </c>
      <c r="D3583" s="58">
        <v>0.15431992899676353</v>
      </c>
      <c r="E3583" s="58">
        <v>0.10788873316970131</v>
      </c>
      <c r="F3583" s="58">
        <v>3.1594768825358152E-2</v>
      </c>
      <c r="G3583" s="58">
        <v>0.10221598188589491</v>
      </c>
      <c r="H3583" s="58">
        <v>7.9155756897095406E-2</v>
      </c>
      <c r="I3583" s="58">
        <v>0.10242164285772423</v>
      </c>
      <c r="J3583" s="58">
        <v>0.18513010828606757</v>
      </c>
      <c r="K3583" s="58">
        <v>1.2430864267059659E-2</v>
      </c>
      <c r="L3583" s="58">
        <v>2.8690716940262661E-2</v>
      </c>
      <c r="M3583" s="58">
        <v>5.4694425281134391E-2</v>
      </c>
      <c r="N3583" s="58">
        <v>0.1414570725929381</v>
      </c>
      <c r="O3583" s="58">
        <v>0</v>
      </c>
      <c r="P3583" s="58">
        <v>0</v>
      </c>
      <c r="Q3583" s="58">
        <v>0</v>
      </c>
      <c r="R3583" s="58">
        <v>0</v>
      </c>
      <c r="S3583" s="58">
        <v>0</v>
      </c>
      <c r="T3583" s="58">
        <v>0</v>
      </c>
      <c r="U3583" s="58">
        <v>0</v>
      </c>
      <c r="V3583" s="58">
        <v>0</v>
      </c>
      <c r="W3583" s="58">
        <v>0</v>
      </c>
      <c r="X3583" s="58">
        <v>0</v>
      </c>
      <c r="Y3583" s="58">
        <v>0</v>
      </c>
      <c r="Z3583" s="58">
        <v>0</v>
      </c>
      <c r="AA3583" s="58">
        <v>0</v>
      </c>
      <c r="AB3583" s="58">
        <v>0</v>
      </c>
      <c r="AC3583" s="58">
        <v>0</v>
      </c>
      <c r="AD3583" s="58">
        <v>0</v>
      </c>
      <c r="AE3583" s="58">
        <v>0</v>
      </c>
      <c r="AF3583" s="58">
        <v>0</v>
      </c>
      <c r="AG3583" s="58">
        <v>0</v>
      </c>
      <c r="AH3583" s="58">
        <v>0</v>
      </c>
      <c r="AI3583" s="58">
        <v>0</v>
      </c>
      <c r="AK3583" s="64">
        <f t="shared" si="55"/>
        <v>2.3927926320694685E-2</v>
      </c>
    </row>
    <row r="3584" spans="1:37" x14ac:dyDescent="0.25">
      <c r="A3584">
        <v>3582</v>
      </c>
      <c r="B3584" s="1">
        <v>1.3599999999999999E-2</v>
      </c>
      <c r="C3584" s="1">
        <v>1.0323360033364588E-4</v>
      </c>
      <c r="D3584" s="58">
        <v>0.18186561767866097</v>
      </c>
      <c r="E3584" s="58">
        <v>7.837395679683079E-2</v>
      </c>
      <c r="F3584" s="58">
        <v>8.416305969709488E-2</v>
      </c>
      <c r="G3584" s="58">
        <v>6.1409599532447075E-2</v>
      </c>
      <c r="H3584" s="58">
        <v>5.2781647589710788E-2</v>
      </c>
      <c r="I3584" s="58">
        <v>0.19403963161409202</v>
      </c>
      <c r="J3584" s="58">
        <v>0.24132147786686256</v>
      </c>
      <c r="K3584" s="58">
        <v>1.8496959422258388E-2</v>
      </c>
      <c r="L3584" s="58">
        <v>6.0070437618737246E-2</v>
      </c>
      <c r="M3584" s="58">
        <v>6.0602007993276249E-3</v>
      </c>
      <c r="N3584" s="58">
        <v>2.1417411383977659E-2</v>
      </c>
      <c r="O3584" s="58">
        <v>0</v>
      </c>
      <c r="P3584" s="58">
        <v>0</v>
      </c>
      <c r="Q3584" s="58">
        <v>0</v>
      </c>
      <c r="R3584" s="58">
        <v>0</v>
      </c>
      <c r="S3584" s="58">
        <v>0</v>
      </c>
      <c r="T3584" s="58">
        <v>0</v>
      </c>
      <c r="U3584" s="58">
        <v>0</v>
      </c>
      <c r="V3584" s="58">
        <v>0</v>
      </c>
      <c r="W3584" s="58">
        <v>0</v>
      </c>
      <c r="X3584" s="58">
        <v>0</v>
      </c>
      <c r="Y3584" s="58">
        <v>0</v>
      </c>
      <c r="Z3584" s="58">
        <v>0</v>
      </c>
      <c r="AA3584" s="58">
        <v>0</v>
      </c>
      <c r="AB3584" s="58">
        <v>0</v>
      </c>
      <c r="AC3584" s="58">
        <v>0</v>
      </c>
      <c r="AD3584" s="58">
        <v>0</v>
      </c>
      <c r="AE3584" s="58">
        <v>0</v>
      </c>
      <c r="AF3584" s="58">
        <v>0</v>
      </c>
      <c r="AG3584" s="58">
        <v>0</v>
      </c>
      <c r="AH3584" s="58">
        <v>0</v>
      </c>
      <c r="AI3584" s="58">
        <v>0</v>
      </c>
      <c r="AK3584" s="64">
        <f t="shared" si="55"/>
        <v>7.5907059068857268E-3</v>
      </c>
    </row>
    <row r="3585" spans="1:37" x14ac:dyDescent="0.25">
      <c r="A3585">
        <v>3583</v>
      </c>
      <c r="B3585" s="1">
        <v>1.32E-2</v>
      </c>
      <c r="C3585" s="1">
        <v>6.7125690050328041E-5</v>
      </c>
      <c r="D3585" s="58">
        <v>0.13380350523568918</v>
      </c>
      <c r="E3585" s="58">
        <v>0.11864414581962264</v>
      </c>
      <c r="F3585" s="58">
        <v>0.11534021811214612</v>
      </c>
      <c r="G3585" s="58">
        <v>0.13177016670379732</v>
      </c>
      <c r="H3585" s="58">
        <v>6.6891185717101925E-2</v>
      </c>
      <c r="I3585" s="58">
        <v>0.13343858179848009</v>
      </c>
      <c r="J3585" s="58">
        <v>0.11566614174273591</v>
      </c>
      <c r="K3585" s="58">
        <v>2.6763884645308579E-2</v>
      </c>
      <c r="L3585" s="58">
        <v>1.462681330653666E-2</v>
      </c>
      <c r="M3585" s="58">
        <v>0.1062917368468569</v>
      </c>
      <c r="N3585" s="58">
        <v>3.6763620071724581E-2</v>
      </c>
      <c r="O3585" s="58">
        <v>0</v>
      </c>
      <c r="P3585" s="58">
        <v>0</v>
      </c>
      <c r="Q3585" s="58">
        <v>0</v>
      </c>
      <c r="R3585" s="58">
        <v>0</v>
      </c>
      <c r="S3585" s="58">
        <v>0</v>
      </c>
      <c r="T3585" s="58">
        <v>0</v>
      </c>
      <c r="U3585" s="58">
        <v>0</v>
      </c>
      <c r="V3585" s="58">
        <v>0</v>
      </c>
      <c r="W3585" s="58">
        <v>0</v>
      </c>
      <c r="X3585" s="58">
        <v>0</v>
      </c>
      <c r="Y3585" s="58">
        <v>0</v>
      </c>
      <c r="Z3585" s="58">
        <v>0</v>
      </c>
      <c r="AA3585" s="58">
        <v>0</v>
      </c>
      <c r="AB3585" s="58">
        <v>0</v>
      </c>
      <c r="AC3585" s="58">
        <v>0</v>
      </c>
      <c r="AD3585" s="58">
        <v>0</v>
      </c>
      <c r="AE3585" s="58">
        <v>0</v>
      </c>
      <c r="AF3585" s="58">
        <v>0</v>
      </c>
      <c r="AG3585" s="58">
        <v>0</v>
      </c>
      <c r="AH3585" s="58">
        <v>0</v>
      </c>
      <c r="AI3585" s="58">
        <v>0</v>
      </c>
      <c r="AK3585" s="64">
        <f t="shared" si="55"/>
        <v>5.0852795492672756E-3</v>
      </c>
    </row>
    <row r="3586" spans="1:37" x14ac:dyDescent="0.25">
      <c r="A3586">
        <v>3584</v>
      </c>
      <c r="B3586" s="1">
        <v>1.2999999999999999E-2</v>
      </c>
      <c r="C3586" s="1">
        <v>9.6879799293987624E-5</v>
      </c>
      <c r="D3586" s="58">
        <v>9.2447299311368719E-2</v>
      </c>
      <c r="E3586" s="58">
        <v>0.13942565943331026</v>
      </c>
      <c r="F3586" s="58">
        <v>0.14678025775392206</v>
      </c>
      <c r="G3586" s="58">
        <v>0.16105676887219117</v>
      </c>
      <c r="H3586" s="58">
        <v>0.13475580177721877</v>
      </c>
      <c r="I3586" s="58">
        <v>7.8773740945943582E-2</v>
      </c>
      <c r="J3586" s="58">
        <v>1.4125653297590426E-2</v>
      </c>
      <c r="K3586" s="58">
        <v>2.0505399000001444E-2</v>
      </c>
      <c r="L3586" s="58">
        <v>3.2120312435227651E-2</v>
      </c>
      <c r="M3586" s="58">
        <v>0.11757789738423932</v>
      </c>
      <c r="N3586" s="58">
        <v>6.2431209788986697E-2</v>
      </c>
      <c r="O3586" s="58">
        <v>0</v>
      </c>
      <c r="P3586" s="58">
        <v>0</v>
      </c>
      <c r="Q3586" s="58">
        <v>0</v>
      </c>
      <c r="R3586" s="58">
        <v>0</v>
      </c>
      <c r="S3586" s="58">
        <v>0</v>
      </c>
      <c r="T3586" s="58">
        <v>0</v>
      </c>
      <c r="U3586" s="58">
        <v>0</v>
      </c>
      <c r="V3586" s="58">
        <v>0</v>
      </c>
      <c r="W3586" s="58">
        <v>0</v>
      </c>
      <c r="X3586" s="58">
        <v>0</v>
      </c>
      <c r="Y3586" s="58">
        <v>0</v>
      </c>
      <c r="Z3586" s="58">
        <v>0</v>
      </c>
      <c r="AA3586" s="58">
        <v>0</v>
      </c>
      <c r="AB3586" s="58">
        <v>0</v>
      </c>
      <c r="AC3586" s="58">
        <v>0</v>
      </c>
      <c r="AD3586" s="58">
        <v>0</v>
      </c>
      <c r="AE3586" s="58">
        <v>0</v>
      </c>
      <c r="AF3586" s="58">
        <v>0</v>
      </c>
      <c r="AG3586" s="58">
        <v>0</v>
      </c>
      <c r="AH3586" s="58">
        <v>0</v>
      </c>
      <c r="AI3586" s="58">
        <v>0</v>
      </c>
      <c r="AK3586" s="64">
        <f t="shared" si="55"/>
        <v>7.452292253383664E-3</v>
      </c>
    </row>
    <row r="3587" spans="1:37" x14ac:dyDescent="0.25">
      <c r="A3587">
        <v>3585</v>
      </c>
      <c r="B3587" s="1">
        <v>1.0500000000000001E-2</v>
      </c>
      <c r="C3587" s="1">
        <v>-8.7639998158439182E-5</v>
      </c>
      <c r="D3587" s="58">
        <v>9.4862468024499921E-3</v>
      </c>
      <c r="E3587" s="58">
        <v>3.9863458624775104E-2</v>
      </c>
      <c r="F3587" s="58">
        <v>8.0112723025971777E-2</v>
      </c>
      <c r="G3587" s="58">
        <v>8.2404605667265901E-2</v>
      </c>
      <c r="H3587" s="58">
        <v>9.1691563772529502E-2</v>
      </c>
      <c r="I3587" s="58">
        <v>0.11226112356835308</v>
      </c>
      <c r="J3587" s="58">
        <v>0.14183188356352502</v>
      </c>
      <c r="K3587" s="58">
        <v>0.11122762095845598</v>
      </c>
      <c r="L3587" s="58">
        <v>0.10053236727809052</v>
      </c>
      <c r="M3587" s="58">
        <v>0.14873610307011598</v>
      </c>
      <c r="N3587" s="58">
        <v>8.1852303668467158E-2</v>
      </c>
      <c r="O3587" s="58">
        <v>0</v>
      </c>
      <c r="P3587" s="58">
        <v>0</v>
      </c>
      <c r="Q3587" s="58">
        <v>0</v>
      </c>
      <c r="R3587" s="58">
        <v>0</v>
      </c>
      <c r="S3587" s="58">
        <v>0</v>
      </c>
      <c r="T3587" s="58">
        <v>0</v>
      </c>
      <c r="U3587" s="58">
        <v>0</v>
      </c>
      <c r="V3587" s="58">
        <v>0</v>
      </c>
      <c r="W3587" s="58">
        <v>0</v>
      </c>
      <c r="X3587" s="58">
        <v>0</v>
      </c>
      <c r="Y3587" s="58">
        <v>0</v>
      </c>
      <c r="Z3587" s="58">
        <v>0</v>
      </c>
      <c r="AA3587" s="58">
        <v>0</v>
      </c>
      <c r="AB3587" s="58">
        <v>0</v>
      </c>
      <c r="AC3587" s="58">
        <v>0</v>
      </c>
      <c r="AD3587" s="58">
        <v>0</v>
      </c>
      <c r="AE3587" s="58">
        <v>0</v>
      </c>
      <c r="AF3587" s="58">
        <v>0</v>
      </c>
      <c r="AG3587" s="58">
        <v>0</v>
      </c>
      <c r="AH3587" s="58">
        <v>0</v>
      </c>
      <c r="AI3587" s="58">
        <v>0</v>
      </c>
      <c r="AK3587" s="64">
        <f t="shared" si="55"/>
        <v>-8.3466664912799221E-3</v>
      </c>
    </row>
    <row r="3588" spans="1:37" x14ac:dyDescent="0.25">
      <c r="A3588">
        <v>3586</v>
      </c>
      <c r="B3588" s="1">
        <v>1.14E-2</v>
      </c>
      <c r="C3588" s="1">
        <v>-2.0497453442652627E-4</v>
      </c>
      <c r="D3588" s="58">
        <v>0.17913457546384606</v>
      </c>
      <c r="E3588" s="58">
        <v>2.3618588871591017E-2</v>
      </c>
      <c r="F3588" s="58">
        <v>3.9333803545626373E-3</v>
      </c>
      <c r="G3588" s="58">
        <v>6.2458759551985633E-2</v>
      </c>
      <c r="H3588" s="58">
        <v>5.5081195317701746E-2</v>
      </c>
      <c r="I3588" s="58">
        <v>0.10178033999899302</v>
      </c>
      <c r="J3588" s="58">
        <v>1.8565672457358053E-2</v>
      </c>
      <c r="K3588" s="58">
        <v>0.16476753986795406</v>
      </c>
      <c r="L3588" s="58">
        <v>0.15242032440861425</v>
      </c>
      <c r="M3588" s="58">
        <v>7.3609735060578288E-2</v>
      </c>
      <c r="N3588" s="58">
        <v>0.16462988864681524</v>
      </c>
      <c r="O3588" s="58">
        <v>0</v>
      </c>
      <c r="P3588" s="58">
        <v>0</v>
      </c>
      <c r="Q3588" s="58">
        <v>0</v>
      </c>
      <c r="R3588" s="58">
        <v>0</v>
      </c>
      <c r="S3588" s="58">
        <v>0</v>
      </c>
      <c r="T3588" s="58">
        <v>0</v>
      </c>
      <c r="U3588" s="58">
        <v>0</v>
      </c>
      <c r="V3588" s="58">
        <v>0</v>
      </c>
      <c r="W3588" s="58">
        <v>0</v>
      </c>
      <c r="X3588" s="58">
        <v>0</v>
      </c>
      <c r="Y3588" s="58">
        <v>0</v>
      </c>
      <c r="Z3588" s="58">
        <v>0</v>
      </c>
      <c r="AA3588" s="58">
        <v>0</v>
      </c>
      <c r="AB3588" s="58">
        <v>0</v>
      </c>
      <c r="AC3588" s="58">
        <v>0</v>
      </c>
      <c r="AD3588" s="58">
        <v>0</v>
      </c>
      <c r="AE3588" s="58">
        <v>0</v>
      </c>
      <c r="AF3588" s="58">
        <v>0</v>
      </c>
      <c r="AG3588" s="58">
        <v>0</v>
      </c>
      <c r="AH3588" s="58">
        <v>0</v>
      </c>
      <c r="AI3588" s="58">
        <v>0</v>
      </c>
      <c r="AK3588" s="64">
        <f t="shared" ref="AK3588:AK3651" si="56">C3588/B3588</f>
        <v>-1.7980222318116339E-2</v>
      </c>
    </row>
    <row r="3589" spans="1:37" x14ac:dyDescent="0.25">
      <c r="A3589">
        <v>3587</v>
      </c>
      <c r="B3589" s="1">
        <v>1.1299999999999999E-2</v>
      </c>
      <c r="C3589" s="1">
        <v>4.2371743005470143E-5</v>
      </c>
      <c r="D3589" s="58">
        <v>6.4467465814226754E-3</v>
      </c>
      <c r="E3589" s="58">
        <v>9.2349410575671642E-2</v>
      </c>
      <c r="F3589" s="58">
        <v>8.1424603354417563E-2</v>
      </c>
      <c r="G3589" s="58">
        <v>7.7177472234732689E-2</v>
      </c>
      <c r="H3589" s="58">
        <v>0.15791905502149031</v>
      </c>
      <c r="I3589" s="58">
        <v>4.0838813584526392E-3</v>
      </c>
      <c r="J3589" s="58">
        <v>0.15662341210639363</v>
      </c>
      <c r="K3589" s="58">
        <v>0.12196096197153733</v>
      </c>
      <c r="L3589" s="58">
        <v>1.1907835264267549E-2</v>
      </c>
      <c r="M3589" s="58">
        <v>0.13849058069811457</v>
      </c>
      <c r="N3589" s="58">
        <v>0.15161604083349936</v>
      </c>
      <c r="O3589" s="58">
        <v>0</v>
      </c>
      <c r="P3589" s="58">
        <v>0</v>
      </c>
      <c r="Q3589" s="58">
        <v>0</v>
      </c>
      <c r="R3589" s="58">
        <v>0</v>
      </c>
      <c r="S3589" s="58">
        <v>0</v>
      </c>
      <c r="T3589" s="58">
        <v>0</v>
      </c>
      <c r="U3589" s="58">
        <v>0</v>
      </c>
      <c r="V3589" s="58">
        <v>0</v>
      </c>
      <c r="W3589" s="58">
        <v>0</v>
      </c>
      <c r="X3589" s="58">
        <v>0</v>
      </c>
      <c r="Y3589" s="58">
        <v>0</v>
      </c>
      <c r="Z3589" s="58">
        <v>0</v>
      </c>
      <c r="AA3589" s="58">
        <v>0</v>
      </c>
      <c r="AB3589" s="58">
        <v>0</v>
      </c>
      <c r="AC3589" s="58">
        <v>0</v>
      </c>
      <c r="AD3589" s="58">
        <v>0</v>
      </c>
      <c r="AE3589" s="58">
        <v>0</v>
      </c>
      <c r="AF3589" s="58">
        <v>0</v>
      </c>
      <c r="AG3589" s="58">
        <v>0</v>
      </c>
      <c r="AH3589" s="58">
        <v>0</v>
      </c>
      <c r="AI3589" s="58">
        <v>0</v>
      </c>
      <c r="AK3589" s="64">
        <f t="shared" si="56"/>
        <v>3.7497117703955882E-3</v>
      </c>
    </row>
    <row r="3590" spans="1:37" x14ac:dyDescent="0.25">
      <c r="A3590">
        <v>3588</v>
      </c>
      <c r="B3590" s="1">
        <v>1.2699999999999999E-2</v>
      </c>
      <c r="C3590" s="1">
        <v>4.1288229013451176E-5</v>
      </c>
      <c r="D3590" s="58">
        <v>3.3128591980052611E-3</v>
      </c>
      <c r="E3590" s="58">
        <v>0.13494053834072756</v>
      </c>
      <c r="F3590" s="58">
        <v>0.14563420002144742</v>
      </c>
      <c r="G3590" s="58">
        <v>7.5621681746913957E-2</v>
      </c>
      <c r="H3590" s="58">
        <v>0.10305592480374554</v>
      </c>
      <c r="I3590" s="58">
        <v>8.7435690949843312E-2</v>
      </c>
      <c r="J3590" s="58">
        <v>0.10163264667881795</v>
      </c>
      <c r="K3590" s="58">
        <v>9.476053109312256E-2</v>
      </c>
      <c r="L3590" s="58">
        <v>7.6319046104996846E-2</v>
      </c>
      <c r="M3590" s="58">
        <v>7.1249418730907815E-2</v>
      </c>
      <c r="N3590" s="58">
        <v>0.10603746233147179</v>
      </c>
      <c r="O3590" s="58">
        <v>0</v>
      </c>
      <c r="P3590" s="58">
        <v>0</v>
      </c>
      <c r="Q3590" s="58">
        <v>0</v>
      </c>
      <c r="R3590" s="58">
        <v>0</v>
      </c>
      <c r="S3590" s="58">
        <v>0</v>
      </c>
      <c r="T3590" s="58">
        <v>0</v>
      </c>
      <c r="U3590" s="58">
        <v>0</v>
      </c>
      <c r="V3590" s="58">
        <v>0</v>
      </c>
      <c r="W3590" s="58">
        <v>0</v>
      </c>
      <c r="X3590" s="58">
        <v>0</v>
      </c>
      <c r="Y3590" s="58">
        <v>0</v>
      </c>
      <c r="Z3590" s="58">
        <v>0</v>
      </c>
      <c r="AA3590" s="58">
        <v>0</v>
      </c>
      <c r="AB3590" s="58">
        <v>0</v>
      </c>
      <c r="AC3590" s="58">
        <v>0</v>
      </c>
      <c r="AD3590" s="58">
        <v>0</v>
      </c>
      <c r="AE3590" s="58">
        <v>0</v>
      </c>
      <c r="AF3590" s="58">
        <v>0</v>
      </c>
      <c r="AG3590" s="58">
        <v>0</v>
      </c>
      <c r="AH3590" s="58">
        <v>0</v>
      </c>
      <c r="AI3590" s="58">
        <v>0</v>
      </c>
      <c r="AK3590" s="64">
        <f t="shared" si="56"/>
        <v>3.2510416546024548E-3</v>
      </c>
    </row>
    <row r="3591" spans="1:37" x14ac:dyDescent="0.25">
      <c r="A3591">
        <v>3589</v>
      </c>
      <c r="B3591" s="1">
        <v>1.3599999999999999E-2</v>
      </c>
      <c r="C3591" s="1">
        <v>-2.3679519723586288E-4</v>
      </c>
      <c r="D3591" s="58">
        <v>8.6103802750365693E-2</v>
      </c>
      <c r="E3591" s="58">
        <v>8.9475035333339933E-2</v>
      </c>
      <c r="F3591" s="58">
        <v>5.9509739690062909E-2</v>
      </c>
      <c r="G3591" s="58">
        <v>1.9233716300976731E-2</v>
      </c>
      <c r="H3591" s="58">
        <v>8.1335037490946227E-2</v>
      </c>
      <c r="I3591" s="58">
        <v>0.17361958855630355</v>
      </c>
      <c r="J3591" s="58">
        <v>0.14596576744127973</v>
      </c>
      <c r="K3591" s="58">
        <v>0.16594936104295888</v>
      </c>
      <c r="L3591" s="58">
        <v>4.0286111285855429E-2</v>
      </c>
      <c r="M3591" s="58">
        <v>0.12187952344632907</v>
      </c>
      <c r="N3591" s="58">
        <v>1.6642316661581866E-2</v>
      </c>
      <c r="O3591" s="58">
        <v>0</v>
      </c>
      <c r="P3591" s="58">
        <v>0</v>
      </c>
      <c r="Q3591" s="58">
        <v>0</v>
      </c>
      <c r="R3591" s="58">
        <v>0</v>
      </c>
      <c r="S3591" s="58">
        <v>0</v>
      </c>
      <c r="T3591" s="58">
        <v>0</v>
      </c>
      <c r="U3591" s="58">
        <v>0</v>
      </c>
      <c r="V3591" s="58">
        <v>0</v>
      </c>
      <c r="W3591" s="58">
        <v>0</v>
      </c>
      <c r="X3591" s="58">
        <v>0</v>
      </c>
      <c r="Y3591" s="58">
        <v>0</v>
      </c>
      <c r="Z3591" s="58">
        <v>0</v>
      </c>
      <c r="AA3591" s="58">
        <v>0</v>
      </c>
      <c r="AB3591" s="58">
        <v>0</v>
      </c>
      <c r="AC3591" s="58">
        <v>0</v>
      </c>
      <c r="AD3591" s="58">
        <v>0</v>
      </c>
      <c r="AE3591" s="58">
        <v>0</v>
      </c>
      <c r="AF3591" s="58">
        <v>0</v>
      </c>
      <c r="AG3591" s="58">
        <v>0</v>
      </c>
      <c r="AH3591" s="58">
        <v>0</v>
      </c>
      <c r="AI3591" s="58">
        <v>0</v>
      </c>
      <c r="AK3591" s="64">
        <f t="shared" si="56"/>
        <v>-1.7411411561460508E-2</v>
      </c>
    </row>
    <row r="3592" spans="1:37" x14ac:dyDescent="0.25">
      <c r="A3592">
        <v>3590</v>
      </c>
      <c r="B3592" s="1">
        <v>1.0999999999999999E-2</v>
      </c>
      <c r="C3592" s="1">
        <v>4.207370140833647E-4</v>
      </c>
      <c r="D3592" s="58">
        <v>1.9872472972980004E-2</v>
      </c>
      <c r="E3592" s="58">
        <v>0.12871160782037064</v>
      </c>
      <c r="F3592" s="58">
        <v>4.6740657911760818E-2</v>
      </c>
      <c r="G3592" s="58">
        <v>0.13072501467769995</v>
      </c>
      <c r="H3592" s="58">
        <v>3.1447593069407156E-2</v>
      </c>
      <c r="I3592" s="58">
        <v>3.895827981071167E-2</v>
      </c>
      <c r="J3592" s="58">
        <v>0.17182368368101969</v>
      </c>
      <c r="K3592" s="58">
        <v>2.1190684713503317E-2</v>
      </c>
      <c r="L3592" s="58">
        <v>7.6309721854038698E-2</v>
      </c>
      <c r="M3592" s="58">
        <v>0.17493340846064814</v>
      </c>
      <c r="N3592" s="58">
        <v>0.15928687502785985</v>
      </c>
      <c r="O3592" s="58">
        <v>0</v>
      </c>
      <c r="P3592" s="58">
        <v>0</v>
      </c>
      <c r="Q3592" s="58">
        <v>0</v>
      </c>
      <c r="R3592" s="58">
        <v>0</v>
      </c>
      <c r="S3592" s="58">
        <v>0</v>
      </c>
      <c r="T3592" s="58">
        <v>0</v>
      </c>
      <c r="U3592" s="58">
        <v>0</v>
      </c>
      <c r="V3592" s="58">
        <v>0</v>
      </c>
      <c r="W3592" s="58">
        <v>0</v>
      </c>
      <c r="X3592" s="58">
        <v>0</v>
      </c>
      <c r="Y3592" s="58">
        <v>0</v>
      </c>
      <c r="Z3592" s="58">
        <v>0</v>
      </c>
      <c r="AA3592" s="58">
        <v>0</v>
      </c>
      <c r="AB3592" s="58">
        <v>0</v>
      </c>
      <c r="AC3592" s="58">
        <v>0</v>
      </c>
      <c r="AD3592" s="58">
        <v>0</v>
      </c>
      <c r="AE3592" s="58">
        <v>0</v>
      </c>
      <c r="AF3592" s="58">
        <v>0</v>
      </c>
      <c r="AG3592" s="58">
        <v>0</v>
      </c>
      <c r="AH3592" s="58">
        <v>0</v>
      </c>
      <c r="AI3592" s="58">
        <v>0</v>
      </c>
      <c r="AK3592" s="64">
        <f t="shared" si="56"/>
        <v>3.8248819462124065E-2</v>
      </c>
    </row>
    <row r="3593" spans="1:37" x14ac:dyDescent="0.25">
      <c r="A3593">
        <v>3591</v>
      </c>
      <c r="B3593" s="1">
        <v>1.0800000000000001E-2</v>
      </c>
      <c r="C3593" s="1">
        <v>8.7306201651821699E-5</v>
      </c>
      <c r="D3593" s="58">
        <v>6.4788863824198507E-3</v>
      </c>
      <c r="E3593" s="58">
        <v>5.0622041265986517E-2</v>
      </c>
      <c r="F3593" s="58">
        <v>5.1902184946191941E-2</v>
      </c>
      <c r="G3593" s="58">
        <v>0.13686191390749208</v>
      </c>
      <c r="H3593" s="58">
        <v>0.11033954554323185</v>
      </c>
      <c r="I3593" s="58">
        <v>0.18384510323157444</v>
      </c>
      <c r="J3593" s="58">
        <v>0.1059149961503065</v>
      </c>
      <c r="K3593" s="58">
        <v>2.4435929318427807E-2</v>
      </c>
      <c r="L3593" s="58">
        <v>9.9574434248359697E-2</v>
      </c>
      <c r="M3593" s="58">
        <v>0.12568179287581535</v>
      </c>
      <c r="N3593" s="58">
        <v>0.10434317213019394</v>
      </c>
      <c r="O3593" s="58">
        <v>0</v>
      </c>
      <c r="P3593" s="58">
        <v>0</v>
      </c>
      <c r="Q3593" s="58">
        <v>0</v>
      </c>
      <c r="R3593" s="58">
        <v>0</v>
      </c>
      <c r="S3593" s="58">
        <v>0</v>
      </c>
      <c r="T3593" s="58">
        <v>0</v>
      </c>
      <c r="U3593" s="58">
        <v>0</v>
      </c>
      <c r="V3593" s="58">
        <v>0</v>
      </c>
      <c r="W3593" s="58">
        <v>0</v>
      </c>
      <c r="X3593" s="58">
        <v>0</v>
      </c>
      <c r="Y3593" s="58">
        <v>0</v>
      </c>
      <c r="Z3593" s="58">
        <v>0</v>
      </c>
      <c r="AA3593" s="58">
        <v>0</v>
      </c>
      <c r="AB3593" s="58">
        <v>0</v>
      </c>
      <c r="AC3593" s="58">
        <v>0</v>
      </c>
      <c r="AD3593" s="58">
        <v>0</v>
      </c>
      <c r="AE3593" s="58">
        <v>0</v>
      </c>
      <c r="AF3593" s="58">
        <v>0</v>
      </c>
      <c r="AG3593" s="58">
        <v>0</v>
      </c>
      <c r="AH3593" s="58">
        <v>0</v>
      </c>
      <c r="AI3593" s="58">
        <v>0</v>
      </c>
      <c r="AK3593" s="64">
        <f t="shared" si="56"/>
        <v>8.0839075603538601E-3</v>
      </c>
    </row>
    <row r="3594" spans="1:37" x14ac:dyDescent="0.25">
      <c r="A3594">
        <v>3592</v>
      </c>
      <c r="B3594" s="1">
        <v>1.18E-2</v>
      </c>
      <c r="C3594" s="1">
        <v>-2.5834851873003813E-4</v>
      </c>
      <c r="D3594" s="58">
        <v>3.6313064262446147E-2</v>
      </c>
      <c r="E3594" s="58">
        <v>4.2731124088371056E-2</v>
      </c>
      <c r="F3594" s="58">
        <v>0.14693946054362206</v>
      </c>
      <c r="G3594" s="58">
        <v>1.8477313902417567E-3</v>
      </c>
      <c r="H3594" s="58">
        <v>0.16365673171424375</v>
      </c>
      <c r="I3594" s="58">
        <v>2.6981373904527008E-2</v>
      </c>
      <c r="J3594" s="58">
        <v>0.16909696130280688</v>
      </c>
      <c r="K3594" s="58">
        <v>0.17794650688620581</v>
      </c>
      <c r="L3594" s="58">
        <v>4.9730947244674618E-2</v>
      </c>
      <c r="M3594" s="58">
        <v>5.4199262396703002E-2</v>
      </c>
      <c r="N3594" s="58">
        <v>0.13055683626615794</v>
      </c>
      <c r="O3594" s="58">
        <v>0</v>
      </c>
      <c r="P3594" s="58">
        <v>0</v>
      </c>
      <c r="Q3594" s="58">
        <v>0</v>
      </c>
      <c r="R3594" s="58">
        <v>0</v>
      </c>
      <c r="S3594" s="58">
        <v>0</v>
      </c>
      <c r="T3594" s="58">
        <v>0</v>
      </c>
      <c r="U3594" s="58">
        <v>0</v>
      </c>
      <c r="V3594" s="58">
        <v>0</v>
      </c>
      <c r="W3594" s="58">
        <v>0</v>
      </c>
      <c r="X3594" s="58">
        <v>0</v>
      </c>
      <c r="Y3594" s="58">
        <v>0</v>
      </c>
      <c r="Z3594" s="58">
        <v>0</v>
      </c>
      <c r="AA3594" s="58">
        <v>0</v>
      </c>
      <c r="AB3594" s="58">
        <v>0</v>
      </c>
      <c r="AC3594" s="58">
        <v>0</v>
      </c>
      <c r="AD3594" s="58">
        <v>0</v>
      </c>
      <c r="AE3594" s="58">
        <v>0</v>
      </c>
      <c r="AF3594" s="58">
        <v>0</v>
      </c>
      <c r="AG3594" s="58">
        <v>0</v>
      </c>
      <c r="AH3594" s="58">
        <v>0</v>
      </c>
      <c r="AI3594" s="58">
        <v>0</v>
      </c>
      <c r="AK3594" s="64">
        <f t="shared" si="56"/>
        <v>-2.1893942265257468E-2</v>
      </c>
    </row>
    <row r="3595" spans="1:37" x14ac:dyDescent="0.25">
      <c r="A3595">
        <v>3593</v>
      </c>
      <c r="B3595" s="1">
        <v>1.1599999999999999E-2</v>
      </c>
      <c r="C3595" s="1">
        <v>-2.4489176340646501E-4</v>
      </c>
      <c r="D3595" s="58">
        <v>0.14984619815230024</v>
      </c>
      <c r="E3595" s="58">
        <v>1.1828766127766588E-2</v>
      </c>
      <c r="F3595" s="58">
        <v>6.7941778165345343E-2</v>
      </c>
      <c r="G3595" s="58">
        <v>9.3506338620694435E-2</v>
      </c>
      <c r="H3595" s="58">
        <v>0.15762494280157269</v>
      </c>
      <c r="I3595" s="58">
        <v>0.12227368480461658</v>
      </c>
      <c r="J3595" s="58">
        <v>2.8633136218282401E-3</v>
      </c>
      <c r="K3595" s="58">
        <v>0.12573421309261473</v>
      </c>
      <c r="L3595" s="58">
        <v>0.1591350975391326</v>
      </c>
      <c r="M3595" s="58">
        <v>2.5348757603070423E-2</v>
      </c>
      <c r="N3595" s="58">
        <v>8.3896909471058156E-2</v>
      </c>
      <c r="O3595" s="58">
        <v>0</v>
      </c>
      <c r="P3595" s="58">
        <v>0</v>
      </c>
      <c r="Q3595" s="58">
        <v>0</v>
      </c>
      <c r="R3595" s="58">
        <v>0</v>
      </c>
      <c r="S3595" s="58">
        <v>0</v>
      </c>
      <c r="T3595" s="58">
        <v>0</v>
      </c>
      <c r="U3595" s="58">
        <v>0</v>
      </c>
      <c r="V3595" s="58">
        <v>0</v>
      </c>
      <c r="W3595" s="58">
        <v>0</v>
      </c>
      <c r="X3595" s="58">
        <v>0</v>
      </c>
      <c r="Y3595" s="58">
        <v>0</v>
      </c>
      <c r="Z3595" s="58">
        <v>0</v>
      </c>
      <c r="AA3595" s="58">
        <v>0</v>
      </c>
      <c r="AB3595" s="58">
        <v>0</v>
      </c>
      <c r="AC3595" s="58">
        <v>0</v>
      </c>
      <c r="AD3595" s="58">
        <v>0</v>
      </c>
      <c r="AE3595" s="58">
        <v>0</v>
      </c>
      <c r="AF3595" s="58">
        <v>0</v>
      </c>
      <c r="AG3595" s="58">
        <v>0</v>
      </c>
      <c r="AH3595" s="58">
        <v>0</v>
      </c>
      <c r="AI3595" s="58">
        <v>0</v>
      </c>
      <c r="AK3595" s="64">
        <f t="shared" si="56"/>
        <v>-2.1111358914350432E-2</v>
      </c>
    </row>
    <row r="3596" spans="1:37" x14ac:dyDescent="0.25">
      <c r="A3596">
        <v>3594</v>
      </c>
      <c r="B3596" s="1">
        <v>1.12E-2</v>
      </c>
      <c r="C3596" s="1">
        <v>-3.1557902229582938E-4</v>
      </c>
      <c r="D3596" s="58">
        <v>3.1388295633506969E-3</v>
      </c>
      <c r="E3596" s="58">
        <v>8.7023782982406477E-4</v>
      </c>
      <c r="F3596" s="58">
        <v>0.14161414824620688</v>
      </c>
      <c r="G3596" s="58">
        <v>0.11371488188163249</v>
      </c>
      <c r="H3596" s="58">
        <v>0.14183916737724758</v>
      </c>
      <c r="I3596" s="58">
        <v>9.9471130963284679E-2</v>
      </c>
      <c r="J3596" s="58">
        <v>0.11846096358591635</v>
      </c>
      <c r="K3596" s="58">
        <v>0.12303945972088118</v>
      </c>
      <c r="L3596" s="58">
        <v>3.8193205317474693E-2</v>
      </c>
      <c r="M3596" s="58">
        <v>0.12053712023203754</v>
      </c>
      <c r="N3596" s="58">
        <v>9.9120855282143774E-2</v>
      </c>
      <c r="O3596" s="58">
        <v>0</v>
      </c>
      <c r="P3596" s="58">
        <v>0</v>
      </c>
      <c r="Q3596" s="58">
        <v>0</v>
      </c>
      <c r="R3596" s="58">
        <v>0</v>
      </c>
      <c r="S3596" s="58">
        <v>0</v>
      </c>
      <c r="T3596" s="58">
        <v>0</v>
      </c>
      <c r="U3596" s="58">
        <v>0</v>
      </c>
      <c r="V3596" s="58">
        <v>0</v>
      </c>
      <c r="W3596" s="58">
        <v>0</v>
      </c>
      <c r="X3596" s="58">
        <v>0</v>
      </c>
      <c r="Y3596" s="58">
        <v>0</v>
      </c>
      <c r="Z3596" s="58">
        <v>0</v>
      </c>
      <c r="AA3596" s="58">
        <v>0</v>
      </c>
      <c r="AB3596" s="58">
        <v>0</v>
      </c>
      <c r="AC3596" s="58">
        <v>0</v>
      </c>
      <c r="AD3596" s="58">
        <v>0</v>
      </c>
      <c r="AE3596" s="58">
        <v>0</v>
      </c>
      <c r="AF3596" s="58">
        <v>0</v>
      </c>
      <c r="AG3596" s="58">
        <v>0</v>
      </c>
      <c r="AH3596" s="58">
        <v>0</v>
      </c>
      <c r="AI3596" s="58">
        <v>0</v>
      </c>
      <c r="AK3596" s="64">
        <f t="shared" si="56"/>
        <v>-2.8176698419270479E-2</v>
      </c>
    </row>
    <row r="3597" spans="1:37" x14ac:dyDescent="0.25">
      <c r="A3597">
        <v>3595</v>
      </c>
      <c r="B3597" s="1">
        <v>1.15E-2</v>
      </c>
      <c r="C3597" s="1">
        <v>-1.7618788845198414E-4</v>
      </c>
      <c r="D3597" s="58">
        <v>0.12606650454301996</v>
      </c>
      <c r="E3597" s="58">
        <v>3.4248588025717681E-2</v>
      </c>
      <c r="F3597" s="58">
        <v>0.15048024680149699</v>
      </c>
      <c r="G3597" s="58">
        <v>3.0004751677360789E-2</v>
      </c>
      <c r="H3597" s="58">
        <v>9.5152666471550712E-2</v>
      </c>
      <c r="I3597" s="58">
        <v>0.11339982684551828</v>
      </c>
      <c r="J3597" s="58">
        <v>0.12595168907609192</v>
      </c>
      <c r="K3597" s="58">
        <v>9.6316763318187115E-2</v>
      </c>
      <c r="L3597" s="58">
        <v>0.11240383537157049</v>
      </c>
      <c r="M3597" s="58">
        <v>1.5003587184436666E-2</v>
      </c>
      <c r="N3597" s="58">
        <v>0.10097154068504934</v>
      </c>
      <c r="O3597" s="58">
        <v>0</v>
      </c>
      <c r="P3597" s="58">
        <v>0</v>
      </c>
      <c r="Q3597" s="58">
        <v>0</v>
      </c>
      <c r="R3597" s="58">
        <v>0</v>
      </c>
      <c r="S3597" s="58">
        <v>0</v>
      </c>
      <c r="T3597" s="58">
        <v>0</v>
      </c>
      <c r="U3597" s="58">
        <v>0</v>
      </c>
      <c r="V3597" s="58">
        <v>0</v>
      </c>
      <c r="W3597" s="58">
        <v>0</v>
      </c>
      <c r="X3597" s="58">
        <v>0</v>
      </c>
      <c r="Y3597" s="58">
        <v>0</v>
      </c>
      <c r="Z3597" s="58">
        <v>0</v>
      </c>
      <c r="AA3597" s="58">
        <v>0</v>
      </c>
      <c r="AB3597" s="58">
        <v>0</v>
      </c>
      <c r="AC3597" s="58">
        <v>0</v>
      </c>
      <c r="AD3597" s="58">
        <v>0</v>
      </c>
      <c r="AE3597" s="58">
        <v>0</v>
      </c>
      <c r="AF3597" s="58">
        <v>0</v>
      </c>
      <c r="AG3597" s="58">
        <v>0</v>
      </c>
      <c r="AH3597" s="58">
        <v>0</v>
      </c>
      <c r="AI3597" s="58">
        <v>0</v>
      </c>
      <c r="AK3597" s="64">
        <f t="shared" si="56"/>
        <v>-1.5320685952346447E-2</v>
      </c>
    </row>
    <row r="3598" spans="1:37" x14ac:dyDescent="0.25">
      <c r="A3598">
        <v>3596</v>
      </c>
      <c r="B3598" s="1">
        <v>1.44E-2</v>
      </c>
      <c r="C3598" s="1">
        <v>1.3822143265710424E-4</v>
      </c>
      <c r="D3598" s="58">
        <v>0.19447291563559663</v>
      </c>
      <c r="E3598" s="58">
        <v>0.16651105559536161</v>
      </c>
      <c r="F3598" s="58">
        <v>0.12220202647959555</v>
      </c>
      <c r="G3598" s="58">
        <v>0.1482607682705559</v>
      </c>
      <c r="H3598" s="58">
        <v>7.9431430560449101E-2</v>
      </c>
      <c r="I3598" s="58">
        <v>3.6842337549434993E-2</v>
      </c>
      <c r="J3598" s="58">
        <v>2.0383396939033727E-2</v>
      </c>
      <c r="K3598" s="58">
        <v>6.9495685550693631E-2</v>
      </c>
      <c r="L3598" s="58">
        <v>9.8949815030916474E-2</v>
      </c>
      <c r="M3598" s="58">
        <v>3.7837617192112434E-2</v>
      </c>
      <c r="N3598" s="58">
        <v>2.5612951196250067E-2</v>
      </c>
      <c r="O3598" s="58">
        <v>0</v>
      </c>
      <c r="P3598" s="58">
        <v>0</v>
      </c>
      <c r="Q3598" s="58">
        <v>0</v>
      </c>
      <c r="R3598" s="58">
        <v>0</v>
      </c>
      <c r="S3598" s="58">
        <v>0</v>
      </c>
      <c r="T3598" s="58">
        <v>0</v>
      </c>
      <c r="U3598" s="58">
        <v>0</v>
      </c>
      <c r="V3598" s="58">
        <v>0</v>
      </c>
      <c r="W3598" s="58">
        <v>0</v>
      </c>
      <c r="X3598" s="58">
        <v>0</v>
      </c>
      <c r="Y3598" s="58">
        <v>0</v>
      </c>
      <c r="Z3598" s="58">
        <v>0</v>
      </c>
      <c r="AA3598" s="58">
        <v>0</v>
      </c>
      <c r="AB3598" s="58">
        <v>0</v>
      </c>
      <c r="AC3598" s="58">
        <v>0</v>
      </c>
      <c r="AD3598" s="58">
        <v>0</v>
      </c>
      <c r="AE3598" s="58">
        <v>0</v>
      </c>
      <c r="AF3598" s="58">
        <v>0</v>
      </c>
      <c r="AG3598" s="58">
        <v>0</v>
      </c>
      <c r="AH3598" s="58">
        <v>0</v>
      </c>
      <c r="AI3598" s="58">
        <v>0</v>
      </c>
      <c r="AK3598" s="64">
        <f t="shared" si="56"/>
        <v>9.5987106011877939E-3</v>
      </c>
    </row>
    <row r="3599" spans="1:37" x14ac:dyDescent="0.25">
      <c r="A3599">
        <v>3597</v>
      </c>
      <c r="B3599" s="1">
        <v>1.0800000000000001E-2</v>
      </c>
      <c r="C3599" s="1">
        <v>-2.4320703010401521E-4</v>
      </c>
      <c r="D3599" s="58">
        <v>5.2873240744287328E-2</v>
      </c>
      <c r="E3599" s="58">
        <v>4.5884738230757942E-2</v>
      </c>
      <c r="F3599" s="58">
        <v>0.13829823120978652</v>
      </c>
      <c r="G3599" s="58">
        <v>6.2458467057627455E-2</v>
      </c>
      <c r="H3599" s="58">
        <v>6.4531067587268565E-2</v>
      </c>
      <c r="I3599" s="58">
        <v>7.3864306938824328E-2</v>
      </c>
      <c r="J3599" s="58">
        <v>5.83704776575215E-2</v>
      </c>
      <c r="K3599" s="58">
        <v>0.14808191189102815</v>
      </c>
      <c r="L3599" s="58">
        <v>0.11668646400996237</v>
      </c>
      <c r="M3599" s="58">
        <v>0.10946156022444294</v>
      </c>
      <c r="N3599" s="58">
        <v>0.12948953444849284</v>
      </c>
      <c r="O3599" s="58">
        <v>0</v>
      </c>
      <c r="P3599" s="58">
        <v>0</v>
      </c>
      <c r="Q3599" s="58">
        <v>0</v>
      </c>
      <c r="R3599" s="58">
        <v>0</v>
      </c>
      <c r="S3599" s="58">
        <v>0</v>
      </c>
      <c r="T3599" s="58">
        <v>0</v>
      </c>
      <c r="U3599" s="58">
        <v>0</v>
      </c>
      <c r="V3599" s="58">
        <v>0</v>
      </c>
      <c r="W3599" s="58">
        <v>0</v>
      </c>
      <c r="X3599" s="58">
        <v>0</v>
      </c>
      <c r="Y3599" s="58">
        <v>0</v>
      </c>
      <c r="Z3599" s="58">
        <v>0</v>
      </c>
      <c r="AA3599" s="58">
        <v>0</v>
      </c>
      <c r="AB3599" s="58">
        <v>0</v>
      </c>
      <c r="AC3599" s="58">
        <v>0</v>
      </c>
      <c r="AD3599" s="58">
        <v>0</v>
      </c>
      <c r="AE3599" s="58">
        <v>0</v>
      </c>
      <c r="AF3599" s="58">
        <v>0</v>
      </c>
      <c r="AG3599" s="58">
        <v>0</v>
      </c>
      <c r="AH3599" s="58">
        <v>0</v>
      </c>
      <c r="AI3599" s="58">
        <v>0</v>
      </c>
      <c r="AK3599" s="64">
        <f t="shared" si="56"/>
        <v>-2.2519169454075481E-2</v>
      </c>
    </row>
    <row r="3600" spans="1:37" x14ac:dyDescent="0.25">
      <c r="A3600">
        <v>3598</v>
      </c>
      <c r="B3600" s="1">
        <v>1.3299999999999999E-2</v>
      </c>
      <c r="C3600" s="1">
        <v>2.0696255468897511E-4</v>
      </c>
      <c r="D3600" s="58">
        <v>0.13956327165889784</v>
      </c>
      <c r="E3600" s="58">
        <v>0.17712873360913822</v>
      </c>
      <c r="F3600" s="58">
        <v>0.1152864307652115</v>
      </c>
      <c r="G3600" s="58">
        <v>8.3144551902801858E-3</v>
      </c>
      <c r="H3600" s="58">
        <v>0.10358398157919509</v>
      </c>
      <c r="I3600" s="58">
        <v>1.963445832167042E-2</v>
      </c>
      <c r="J3600" s="58">
        <v>0.14418506173435294</v>
      </c>
      <c r="K3600" s="58">
        <v>6.6957658080745289E-2</v>
      </c>
      <c r="L3600" s="58">
        <v>2.6699769283500169E-2</v>
      </c>
      <c r="M3600" s="58">
        <v>0.17524577915105841</v>
      </c>
      <c r="N3600" s="58">
        <v>2.3400400625949884E-2</v>
      </c>
      <c r="O3600" s="58">
        <v>0</v>
      </c>
      <c r="P3600" s="58">
        <v>0</v>
      </c>
      <c r="Q3600" s="58">
        <v>0</v>
      </c>
      <c r="R3600" s="58">
        <v>0</v>
      </c>
      <c r="S3600" s="58">
        <v>0</v>
      </c>
      <c r="T3600" s="58">
        <v>0</v>
      </c>
      <c r="U3600" s="58">
        <v>0</v>
      </c>
      <c r="V3600" s="58">
        <v>0</v>
      </c>
      <c r="W3600" s="58">
        <v>0</v>
      </c>
      <c r="X3600" s="58">
        <v>0</v>
      </c>
      <c r="Y3600" s="58">
        <v>0</v>
      </c>
      <c r="Z3600" s="58">
        <v>0</v>
      </c>
      <c r="AA3600" s="58">
        <v>0</v>
      </c>
      <c r="AB3600" s="58">
        <v>0</v>
      </c>
      <c r="AC3600" s="58">
        <v>0</v>
      </c>
      <c r="AD3600" s="58">
        <v>0</v>
      </c>
      <c r="AE3600" s="58">
        <v>0</v>
      </c>
      <c r="AF3600" s="58">
        <v>0</v>
      </c>
      <c r="AG3600" s="58">
        <v>0</v>
      </c>
      <c r="AH3600" s="58">
        <v>0</v>
      </c>
      <c r="AI3600" s="58">
        <v>0</v>
      </c>
      <c r="AK3600" s="64">
        <f t="shared" si="56"/>
        <v>1.5561094337516927E-2</v>
      </c>
    </row>
    <row r="3601" spans="1:37" x14ac:dyDescent="0.25">
      <c r="A3601">
        <v>3599</v>
      </c>
      <c r="B3601" s="1">
        <v>1.3599999999999999E-2</v>
      </c>
      <c r="C3601" s="1">
        <v>1.2560832682144635E-4</v>
      </c>
      <c r="D3601" s="58">
        <v>9.0189988390693601E-2</v>
      </c>
      <c r="E3601" s="58">
        <v>0.12250636898086995</v>
      </c>
      <c r="F3601" s="58">
        <v>0.10689851820369921</v>
      </c>
      <c r="G3601" s="58">
        <v>0.18169554733596788</v>
      </c>
      <c r="H3601" s="58">
        <v>3.5593235693704262E-2</v>
      </c>
      <c r="I3601" s="58">
        <v>0.12187143356431798</v>
      </c>
      <c r="J3601" s="58">
        <v>0.11388762862648576</v>
      </c>
      <c r="K3601" s="58">
        <v>3.6574533684243793E-2</v>
      </c>
      <c r="L3601" s="58">
        <v>1.2314977580569535E-2</v>
      </c>
      <c r="M3601" s="58">
        <v>2.8790723166443842E-3</v>
      </c>
      <c r="N3601" s="58">
        <v>0.17558869562280366</v>
      </c>
      <c r="O3601" s="58">
        <v>0</v>
      </c>
      <c r="P3601" s="58">
        <v>0</v>
      </c>
      <c r="Q3601" s="58">
        <v>0</v>
      </c>
      <c r="R3601" s="58">
        <v>0</v>
      </c>
      <c r="S3601" s="58">
        <v>0</v>
      </c>
      <c r="T3601" s="58">
        <v>0</v>
      </c>
      <c r="U3601" s="58">
        <v>0</v>
      </c>
      <c r="V3601" s="58">
        <v>0</v>
      </c>
      <c r="W3601" s="58">
        <v>0</v>
      </c>
      <c r="X3601" s="58">
        <v>0</v>
      </c>
      <c r="Y3601" s="58">
        <v>0</v>
      </c>
      <c r="Z3601" s="58">
        <v>0</v>
      </c>
      <c r="AA3601" s="58">
        <v>0</v>
      </c>
      <c r="AB3601" s="58">
        <v>0</v>
      </c>
      <c r="AC3601" s="58">
        <v>0</v>
      </c>
      <c r="AD3601" s="58">
        <v>0</v>
      </c>
      <c r="AE3601" s="58">
        <v>0</v>
      </c>
      <c r="AF3601" s="58">
        <v>0</v>
      </c>
      <c r="AG3601" s="58">
        <v>0</v>
      </c>
      <c r="AH3601" s="58">
        <v>0</v>
      </c>
      <c r="AI3601" s="58">
        <v>0</v>
      </c>
      <c r="AK3601" s="64">
        <f t="shared" si="56"/>
        <v>9.2359063839298795E-3</v>
      </c>
    </row>
    <row r="3602" spans="1:37" x14ac:dyDescent="0.25">
      <c r="A3602">
        <v>3600</v>
      </c>
      <c r="B3602" s="1">
        <v>1.34E-2</v>
      </c>
      <c r="C3602" s="1">
        <v>1.5586363639684422E-4</v>
      </c>
      <c r="D3602" s="58">
        <v>5.9855209212226833E-2</v>
      </c>
      <c r="E3602" s="58">
        <v>0.14311606392048976</v>
      </c>
      <c r="F3602" s="58">
        <v>5.8025984457067428E-2</v>
      </c>
      <c r="G3602" s="58">
        <v>0.1962590975969303</v>
      </c>
      <c r="H3602" s="58">
        <v>6.3171026206420122E-2</v>
      </c>
      <c r="I3602" s="58">
        <v>1.8081665760929708E-2</v>
      </c>
      <c r="J3602" s="58">
        <v>0.10659405926437951</v>
      </c>
      <c r="K3602" s="58">
        <v>0.10295011935733826</v>
      </c>
      <c r="L3602" s="58">
        <v>1.1985047582378961E-2</v>
      </c>
      <c r="M3602" s="58">
        <v>0.11727504833259816</v>
      </c>
      <c r="N3602" s="58">
        <v>0.12268667830924089</v>
      </c>
      <c r="O3602" s="58">
        <v>0</v>
      </c>
      <c r="P3602" s="58">
        <v>0</v>
      </c>
      <c r="Q3602" s="58">
        <v>0</v>
      </c>
      <c r="R3602" s="58">
        <v>0</v>
      </c>
      <c r="S3602" s="58">
        <v>0</v>
      </c>
      <c r="T3602" s="58">
        <v>0</v>
      </c>
      <c r="U3602" s="58">
        <v>0</v>
      </c>
      <c r="V3602" s="58">
        <v>0</v>
      </c>
      <c r="W3602" s="58">
        <v>0</v>
      </c>
      <c r="X3602" s="58">
        <v>0</v>
      </c>
      <c r="Y3602" s="58">
        <v>0</v>
      </c>
      <c r="Z3602" s="58">
        <v>0</v>
      </c>
      <c r="AA3602" s="58">
        <v>0</v>
      </c>
      <c r="AB3602" s="58">
        <v>0</v>
      </c>
      <c r="AC3602" s="58">
        <v>0</v>
      </c>
      <c r="AD3602" s="58">
        <v>0</v>
      </c>
      <c r="AE3602" s="58">
        <v>0</v>
      </c>
      <c r="AF3602" s="58">
        <v>0</v>
      </c>
      <c r="AG3602" s="58">
        <v>0</v>
      </c>
      <c r="AH3602" s="58">
        <v>0</v>
      </c>
      <c r="AI3602" s="58">
        <v>0</v>
      </c>
      <c r="AK3602" s="64">
        <f t="shared" si="56"/>
        <v>1.1631614656480911E-2</v>
      </c>
    </row>
    <row r="3603" spans="1:37" x14ac:dyDescent="0.25">
      <c r="A3603">
        <v>3601</v>
      </c>
      <c r="B3603" s="1">
        <v>1.17E-2</v>
      </c>
      <c r="C3603" s="1">
        <v>-1.1119170287707825E-4</v>
      </c>
      <c r="D3603" s="58">
        <v>9.7745129872320063E-2</v>
      </c>
      <c r="E3603" s="58">
        <v>6.0564926019721105E-2</v>
      </c>
      <c r="F3603" s="58">
        <v>6.6382092172460133E-2</v>
      </c>
      <c r="G3603" s="58">
        <v>0.12698243321150324</v>
      </c>
      <c r="H3603" s="58">
        <v>0.13329763165303765</v>
      </c>
      <c r="I3603" s="58">
        <v>0.12509821650156369</v>
      </c>
      <c r="J3603" s="58">
        <v>6.446631806969777E-2</v>
      </c>
      <c r="K3603" s="58">
        <v>8.3690003202728944E-2</v>
      </c>
      <c r="L3603" s="58">
        <v>1.7466575474511227E-2</v>
      </c>
      <c r="M3603" s="58">
        <v>9.6647053649786055E-2</v>
      </c>
      <c r="N3603" s="58">
        <v>0.12765962017266999</v>
      </c>
      <c r="O3603" s="58">
        <v>0</v>
      </c>
      <c r="P3603" s="58">
        <v>0</v>
      </c>
      <c r="Q3603" s="58">
        <v>0</v>
      </c>
      <c r="R3603" s="58">
        <v>0</v>
      </c>
      <c r="S3603" s="58">
        <v>0</v>
      </c>
      <c r="T3603" s="58">
        <v>0</v>
      </c>
      <c r="U3603" s="58">
        <v>0</v>
      </c>
      <c r="V3603" s="58">
        <v>0</v>
      </c>
      <c r="W3603" s="58">
        <v>0</v>
      </c>
      <c r="X3603" s="58">
        <v>0</v>
      </c>
      <c r="Y3603" s="58">
        <v>0</v>
      </c>
      <c r="Z3603" s="58">
        <v>0</v>
      </c>
      <c r="AA3603" s="58">
        <v>0</v>
      </c>
      <c r="AB3603" s="58">
        <v>0</v>
      </c>
      <c r="AC3603" s="58">
        <v>0</v>
      </c>
      <c r="AD3603" s="58">
        <v>0</v>
      </c>
      <c r="AE3603" s="58">
        <v>0</v>
      </c>
      <c r="AF3603" s="58">
        <v>0</v>
      </c>
      <c r="AG3603" s="58">
        <v>0</v>
      </c>
      <c r="AH3603" s="58">
        <v>0</v>
      </c>
      <c r="AI3603" s="58">
        <v>0</v>
      </c>
      <c r="AK3603" s="64">
        <f t="shared" si="56"/>
        <v>-9.5035643484682256E-3</v>
      </c>
    </row>
    <row r="3604" spans="1:37" x14ac:dyDescent="0.25">
      <c r="A3604">
        <v>3602</v>
      </c>
      <c r="B3604" s="1">
        <v>1.4E-2</v>
      </c>
      <c r="C3604" s="1">
        <v>-1.3709835827719388E-5</v>
      </c>
      <c r="D3604" s="58">
        <v>0.11858421615168827</v>
      </c>
      <c r="E3604" s="58">
        <v>0.14817694353202879</v>
      </c>
      <c r="F3604" s="58">
        <v>5.8823867344874804E-2</v>
      </c>
      <c r="G3604" s="58">
        <v>6.6814023315994883E-2</v>
      </c>
      <c r="H3604" s="58">
        <v>0.12459612860258105</v>
      </c>
      <c r="I3604" s="58">
        <v>6.1361615675483983E-2</v>
      </c>
      <c r="J3604" s="58">
        <v>7.551276660629723E-2</v>
      </c>
      <c r="K3604" s="58">
        <v>0.15306544309234829</v>
      </c>
      <c r="L3604" s="58">
        <v>3.3666117797131176E-2</v>
      </c>
      <c r="M3604" s="58">
        <v>3.2568697632779663E-2</v>
      </c>
      <c r="N3604" s="58">
        <v>0.12683018024879197</v>
      </c>
      <c r="O3604" s="58">
        <v>0</v>
      </c>
      <c r="P3604" s="58">
        <v>0</v>
      </c>
      <c r="Q3604" s="58">
        <v>0</v>
      </c>
      <c r="R3604" s="58">
        <v>0</v>
      </c>
      <c r="S3604" s="58">
        <v>0</v>
      </c>
      <c r="T3604" s="58">
        <v>0</v>
      </c>
      <c r="U3604" s="58">
        <v>0</v>
      </c>
      <c r="V3604" s="58">
        <v>0</v>
      </c>
      <c r="W3604" s="58">
        <v>0</v>
      </c>
      <c r="X3604" s="58">
        <v>0</v>
      </c>
      <c r="Y3604" s="58">
        <v>0</v>
      </c>
      <c r="Z3604" s="58">
        <v>0</v>
      </c>
      <c r="AA3604" s="58">
        <v>0</v>
      </c>
      <c r="AB3604" s="58">
        <v>0</v>
      </c>
      <c r="AC3604" s="58">
        <v>0</v>
      </c>
      <c r="AD3604" s="58">
        <v>0</v>
      </c>
      <c r="AE3604" s="58">
        <v>0</v>
      </c>
      <c r="AF3604" s="58">
        <v>0</v>
      </c>
      <c r="AG3604" s="58">
        <v>0</v>
      </c>
      <c r="AH3604" s="58">
        <v>0</v>
      </c>
      <c r="AI3604" s="58">
        <v>0</v>
      </c>
      <c r="AK3604" s="64">
        <f t="shared" si="56"/>
        <v>-9.7927398769424205E-4</v>
      </c>
    </row>
    <row r="3605" spans="1:37" x14ac:dyDescent="0.25">
      <c r="A3605">
        <v>3603</v>
      </c>
      <c r="B3605" s="1">
        <v>1.17E-2</v>
      </c>
      <c r="C3605" s="1">
        <v>-1.5929762661863066E-4</v>
      </c>
      <c r="D3605" s="58">
        <v>0.11067416655108574</v>
      </c>
      <c r="E3605" s="58">
        <v>7.5103593379805628E-2</v>
      </c>
      <c r="F3605" s="58">
        <v>0.10934586079066992</v>
      </c>
      <c r="G3605" s="58">
        <v>6.5381983590679121E-2</v>
      </c>
      <c r="H3605" s="58">
        <v>0.12777404272301687</v>
      </c>
      <c r="I3605" s="58">
        <v>9.7572649787228904E-2</v>
      </c>
      <c r="J3605" s="58">
        <v>5.7190198945928347E-2</v>
      </c>
      <c r="K3605" s="58">
        <v>0.10700594031310008</v>
      </c>
      <c r="L3605" s="58">
        <v>3.7318027883661786E-2</v>
      </c>
      <c r="M3605" s="58">
        <v>8.161030339756814E-2</v>
      </c>
      <c r="N3605" s="58">
        <v>0.13102323263725552</v>
      </c>
      <c r="O3605" s="58">
        <v>0</v>
      </c>
      <c r="P3605" s="58">
        <v>0</v>
      </c>
      <c r="Q3605" s="58">
        <v>0</v>
      </c>
      <c r="R3605" s="58">
        <v>0</v>
      </c>
      <c r="S3605" s="58">
        <v>0</v>
      </c>
      <c r="T3605" s="58">
        <v>0</v>
      </c>
      <c r="U3605" s="58">
        <v>0</v>
      </c>
      <c r="V3605" s="58">
        <v>0</v>
      </c>
      <c r="W3605" s="58">
        <v>0</v>
      </c>
      <c r="X3605" s="58">
        <v>0</v>
      </c>
      <c r="Y3605" s="58">
        <v>0</v>
      </c>
      <c r="Z3605" s="58">
        <v>0</v>
      </c>
      <c r="AA3605" s="58">
        <v>0</v>
      </c>
      <c r="AB3605" s="58">
        <v>0</v>
      </c>
      <c r="AC3605" s="58">
        <v>0</v>
      </c>
      <c r="AD3605" s="58">
        <v>0</v>
      </c>
      <c r="AE3605" s="58">
        <v>0</v>
      </c>
      <c r="AF3605" s="58">
        <v>0</v>
      </c>
      <c r="AG3605" s="58">
        <v>0</v>
      </c>
      <c r="AH3605" s="58">
        <v>0</v>
      </c>
      <c r="AI3605" s="58">
        <v>0</v>
      </c>
      <c r="AK3605" s="64">
        <f t="shared" si="56"/>
        <v>-1.3615181762276125E-2</v>
      </c>
    </row>
    <row r="3606" spans="1:37" x14ac:dyDescent="0.25">
      <c r="A3606">
        <v>3604</v>
      </c>
      <c r="B3606" s="1">
        <v>1.41E-2</v>
      </c>
      <c r="C3606" s="1">
        <v>-4.110552627250435E-4</v>
      </c>
      <c r="D3606" s="58">
        <v>4.7592859684240436E-2</v>
      </c>
      <c r="E3606" s="58">
        <v>4.9982638271861182E-2</v>
      </c>
      <c r="F3606" s="58">
        <v>6.794395190921175E-2</v>
      </c>
      <c r="G3606" s="58">
        <v>1.4204920694059658E-2</v>
      </c>
      <c r="H3606" s="58">
        <v>9.2498825813776456E-2</v>
      </c>
      <c r="I3606" s="58">
        <v>0.29894944992528238</v>
      </c>
      <c r="J3606" s="58">
        <v>7.0506404297992931E-2</v>
      </c>
      <c r="K3606" s="58">
        <v>0.15347963907980178</v>
      </c>
      <c r="L3606" s="58">
        <v>8.8280718358119931E-2</v>
      </c>
      <c r="M3606" s="58">
        <v>8.871418997511929E-2</v>
      </c>
      <c r="N3606" s="58">
        <v>2.7846401990534276E-2</v>
      </c>
      <c r="O3606" s="58">
        <v>0</v>
      </c>
      <c r="P3606" s="58">
        <v>0</v>
      </c>
      <c r="Q3606" s="58">
        <v>0</v>
      </c>
      <c r="R3606" s="58">
        <v>0</v>
      </c>
      <c r="S3606" s="58">
        <v>0</v>
      </c>
      <c r="T3606" s="58">
        <v>0</v>
      </c>
      <c r="U3606" s="58">
        <v>0</v>
      </c>
      <c r="V3606" s="58">
        <v>0</v>
      </c>
      <c r="W3606" s="58">
        <v>0</v>
      </c>
      <c r="X3606" s="58">
        <v>0</v>
      </c>
      <c r="Y3606" s="58">
        <v>0</v>
      </c>
      <c r="Z3606" s="58">
        <v>0</v>
      </c>
      <c r="AA3606" s="58">
        <v>0</v>
      </c>
      <c r="AB3606" s="58">
        <v>0</v>
      </c>
      <c r="AC3606" s="58">
        <v>0</v>
      </c>
      <c r="AD3606" s="58">
        <v>0</v>
      </c>
      <c r="AE3606" s="58">
        <v>0</v>
      </c>
      <c r="AF3606" s="58">
        <v>0</v>
      </c>
      <c r="AG3606" s="58">
        <v>0</v>
      </c>
      <c r="AH3606" s="58">
        <v>0</v>
      </c>
      <c r="AI3606" s="58">
        <v>0</v>
      </c>
      <c r="AK3606" s="64">
        <f t="shared" si="56"/>
        <v>-2.9152855512414432E-2</v>
      </c>
    </row>
    <row r="3607" spans="1:37" x14ac:dyDescent="0.25">
      <c r="A3607">
        <v>3605</v>
      </c>
      <c r="B3607" s="1">
        <v>1.32E-2</v>
      </c>
      <c r="C3607" s="1">
        <v>-1.4096147912185091E-4</v>
      </c>
      <c r="D3607" s="58">
        <v>2.2214433047891206E-3</v>
      </c>
      <c r="E3607" s="58">
        <v>7.7382195050962249E-2</v>
      </c>
      <c r="F3607" s="58">
        <v>8.8520604977827391E-2</v>
      </c>
      <c r="G3607" s="58">
        <v>0.13467740413816978</v>
      </c>
      <c r="H3607" s="58">
        <v>0.11979619882451718</v>
      </c>
      <c r="I3607" s="58">
        <v>0.11843737410546101</v>
      </c>
      <c r="J3607" s="58">
        <v>0.1377945917989791</v>
      </c>
      <c r="K3607" s="58">
        <v>0.14892824349775616</v>
      </c>
      <c r="L3607" s="58">
        <v>7.4979019495326441E-2</v>
      </c>
      <c r="M3607" s="58">
        <v>7.01499998647446E-2</v>
      </c>
      <c r="N3607" s="58">
        <v>2.7112924941466898E-2</v>
      </c>
      <c r="O3607" s="58">
        <v>0</v>
      </c>
      <c r="P3607" s="58">
        <v>0</v>
      </c>
      <c r="Q3607" s="58">
        <v>0</v>
      </c>
      <c r="R3607" s="58">
        <v>0</v>
      </c>
      <c r="S3607" s="58">
        <v>0</v>
      </c>
      <c r="T3607" s="58">
        <v>0</v>
      </c>
      <c r="U3607" s="58">
        <v>0</v>
      </c>
      <c r="V3607" s="58">
        <v>0</v>
      </c>
      <c r="W3607" s="58">
        <v>0</v>
      </c>
      <c r="X3607" s="58">
        <v>0</v>
      </c>
      <c r="Y3607" s="58">
        <v>0</v>
      </c>
      <c r="Z3607" s="58">
        <v>0</v>
      </c>
      <c r="AA3607" s="58">
        <v>0</v>
      </c>
      <c r="AB3607" s="58">
        <v>0</v>
      </c>
      <c r="AC3607" s="58">
        <v>0</v>
      </c>
      <c r="AD3607" s="58">
        <v>0</v>
      </c>
      <c r="AE3607" s="58">
        <v>0</v>
      </c>
      <c r="AF3607" s="58">
        <v>0</v>
      </c>
      <c r="AG3607" s="58">
        <v>0</v>
      </c>
      <c r="AH3607" s="58">
        <v>0</v>
      </c>
      <c r="AI3607" s="58">
        <v>0</v>
      </c>
      <c r="AK3607" s="64">
        <f t="shared" si="56"/>
        <v>-1.0678899933473554E-2</v>
      </c>
    </row>
    <row r="3608" spans="1:37" x14ac:dyDescent="0.25">
      <c r="A3608">
        <v>3606</v>
      </c>
      <c r="B3608" s="1">
        <v>1.1599999999999999E-2</v>
      </c>
      <c r="C3608" s="1">
        <v>2.7429640867661148E-4</v>
      </c>
      <c r="D3608" s="58">
        <v>0.14376097168057056</v>
      </c>
      <c r="E3608" s="58">
        <v>0.10142480509165058</v>
      </c>
      <c r="F3608" s="58">
        <v>4.2259532603115615E-2</v>
      </c>
      <c r="G3608" s="58">
        <v>0.15049438387117228</v>
      </c>
      <c r="H3608" s="58">
        <v>8.0637472624641438E-2</v>
      </c>
      <c r="I3608" s="58">
        <v>0.10688247946716378</v>
      </c>
      <c r="J3608" s="58">
        <v>8.6762158759800298E-2</v>
      </c>
      <c r="K3608" s="58">
        <v>2.4343592399012049E-3</v>
      </c>
      <c r="L3608" s="58">
        <v>9.9535765165449472E-2</v>
      </c>
      <c r="M3608" s="58">
        <v>8.3880784712299039E-2</v>
      </c>
      <c r="N3608" s="58">
        <v>0.10192728678423578</v>
      </c>
      <c r="O3608" s="58">
        <v>0</v>
      </c>
      <c r="P3608" s="58">
        <v>0</v>
      </c>
      <c r="Q3608" s="58">
        <v>0</v>
      </c>
      <c r="R3608" s="58">
        <v>0</v>
      </c>
      <c r="S3608" s="58">
        <v>0</v>
      </c>
      <c r="T3608" s="58">
        <v>0</v>
      </c>
      <c r="U3608" s="58">
        <v>0</v>
      </c>
      <c r="V3608" s="58">
        <v>0</v>
      </c>
      <c r="W3608" s="58">
        <v>0</v>
      </c>
      <c r="X3608" s="58">
        <v>0</v>
      </c>
      <c r="Y3608" s="58">
        <v>0</v>
      </c>
      <c r="Z3608" s="58">
        <v>0</v>
      </c>
      <c r="AA3608" s="58">
        <v>0</v>
      </c>
      <c r="AB3608" s="58">
        <v>0</v>
      </c>
      <c r="AC3608" s="58">
        <v>0</v>
      </c>
      <c r="AD3608" s="58">
        <v>0</v>
      </c>
      <c r="AE3608" s="58">
        <v>0</v>
      </c>
      <c r="AF3608" s="58">
        <v>0</v>
      </c>
      <c r="AG3608" s="58">
        <v>0</v>
      </c>
      <c r="AH3608" s="58">
        <v>0</v>
      </c>
      <c r="AI3608" s="58">
        <v>0</v>
      </c>
      <c r="AK3608" s="64">
        <f t="shared" si="56"/>
        <v>2.3646242127294093E-2</v>
      </c>
    </row>
    <row r="3609" spans="1:37" x14ac:dyDescent="0.25">
      <c r="A3609">
        <v>3607</v>
      </c>
      <c r="B3609" s="1">
        <v>1.1299999999999999E-2</v>
      </c>
      <c r="C3609" s="1">
        <v>4.7827300731121146E-5</v>
      </c>
      <c r="D3609" s="58">
        <v>8.0107251387365311E-2</v>
      </c>
      <c r="E3609" s="58">
        <v>3.4167054063872014E-2</v>
      </c>
      <c r="F3609" s="58">
        <v>0.11279131554378584</v>
      </c>
      <c r="G3609" s="58">
        <v>0.15704211900003331</v>
      </c>
      <c r="H3609" s="58">
        <v>6.5775743045726684E-2</v>
      </c>
      <c r="I3609" s="58">
        <v>0.13149265649604788</v>
      </c>
      <c r="J3609" s="58">
        <v>0.10707911237454609</v>
      </c>
      <c r="K3609" s="58">
        <v>3.3739758206777319E-2</v>
      </c>
      <c r="L3609" s="58">
        <v>0.15074706689897233</v>
      </c>
      <c r="M3609" s="58">
        <v>7.652173666611602E-4</v>
      </c>
      <c r="N3609" s="58">
        <v>0.12629270561621198</v>
      </c>
      <c r="O3609" s="58">
        <v>0</v>
      </c>
      <c r="P3609" s="58">
        <v>0</v>
      </c>
      <c r="Q3609" s="58">
        <v>0</v>
      </c>
      <c r="R3609" s="58">
        <v>0</v>
      </c>
      <c r="S3609" s="58">
        <v>0</v>
      </c>
      <c r="T3609" s="58">
        <v>0</v>
      </c>
      <c r="U3609" s="58">
        <v>0</v>
      </c>
      <c r="V3609" s="58">
        <v>0</v>
      </c>
      <c r="W3609" s="58">
        <v>0</v>
      </c>
      <c r="X3609" s="58">
        <v>0</v>
      </c>
      <c r="Y3609" s="58">
        <v>0</v>
      </c>
      <c r="Z3609" s="58">
        <v>0</v>
      </c>
      <c r="AA3609" s="58">
        <v>0</v>
      </c>
      <c r="AB3609" s="58">
        <v>0</v>
      </c>
      <c r="AC3609" s="58">
        <v>0</v>
      </c>
      <c r="AD3609" s="58">
        <v>0</v>
      </c>
      <c r="AE3609" s="58">
        <v>0</v>
      </c>
      <c r="AF3609" s="58">
        <v>0</v>
      </c>
      <c r="AG3609" s="58">
        <v>0</v>
      </c>
      <c r="AH3609" s="58">
        <v>0</v>
      </c>
      <c r="AI3609" s="58">
        <v>0</v>
      </c>
      <c r="AK3609" s="64">
        <f t="shared" si="56"/>
        <v>4.2325044894797473E-3</v>
      </c>
    </row>
    <row r="3610" spans="1:37" x14ac:dyDescent="0.25">
      <c r="A3610">
        <v>3608</v>
      </c>
      <c r="B3610" s="1">
        <v>1.2699999999999999E-2</v>
      </c>
      <c r="C3610" s="1">
        <v>2.8205900916963676E-4</v>
      </c>
      <c r="D3610" s="58">
        <v>0.15146245845104916</v>
      </c>
      <c r="E3610" s="58">
        <v>0.16963971764754074</v>
      </c>
      <c r="F3610" s="58">
        <v>0.15183686381375247</v>
      </c>
      <c r="G3610" s="58">
        <v>2.8146265349007958E-2</v>
      </c>
      <c r="H3610" s="58">
        <v>6.4959696309651691E-2</v>
      </c>
      <c r="I3610" s="58">
        <v>5.1443516989196914E-3</v>
      </c>
      <c r="J3610" s="58">
        <v>8.5990520010426605E-2</v>
      </c>
      <c r="K3610" s="58">
        <v>4.6755852635834157E-2</v>
      </c>
      <c r="L3610" s="58">
        <v>0.13790026387741058</v>
      </c>
      <c r="M3610" s="58">
        <v>7.1033837881763928E-2</v>
      </c>
      <c r="N3610" s="58">
        <v>8.7130172324642929E-2</v>
      </c>
      <c r="O3610" s="58">
        <v>0</v>
      </c>
      <c r="P3610" s="58">
        <v>0</v>
      </c>
      <c r="Q3610" s="58">
        <v>0</v>
      </c>
      <c r="R3610" s="58">
        <v>0</v>
      </c>
      <c r="S3610" s="58">
        <v>0</v>
      </c>
      <c r="T3610" s="58">
        <v>0</v>
      </c>
      <c r="U3610" s="58">
        <v>0</v>
      </c>
      <c r="V3610" s="58">
        <v>0</v>
      </c>
      <c r="W3610" s="58">
        <v>0</v>
      </c>
      <c r="X3610" s="58">
        <v>0</v>
      </c>
      <c r="Y3610" s="58">
        <v>0</v>
      </c>
      <c r="Z3610" s="58">
        <v>0</v>
      </c>
      <c r="AA3610" s="58">
        <v>0</v>
      </c>
      <c r="AB3610" s="58">
        <v>0</v>
      </c>
      <c r="AC3610" s="58">
        <v>0</v>
      </c>
      <c r="AD3610" s="58">
        <v>0</v>
      </c>
      <c r="AE3610" s="58">
        <v>0</v>
      </c>
      <c r="AF3610" s="58">
        <v>0</v>
      </c>
      <c r="AG3610" s="58">
        <v>0</v>
      </c>
      <c r="AH3610" s="58">
        <v>0</v>
      </c>
      <c r="AI3610" s="58">
        <v>0</v>
      </c>
      <c r="AK3610" s="64">
        <f t="shared" si="56"/>
        <v>2.2209370800758802E-2</v>
      </c>
    </row>
    <row r="3611" spans="1:37" x14ac:dyDescent="0.25">
      <c r="A3611">
        <v>3609</v>
      </c>
      <c r="B3611" s="1">
        <v>1.0200000000000001E-2</v>
      </c>
      <c r="C3611" s="1">
        <v>-6.8718691610814844E-5</v>
      </c>
      <c r="D3611" s="58">
        <v>3.8965988600086279E-3</v>
      </c>
      <c r="E3611" s="58">
        <v>3.942848228093717E-4</v>
      </c>
      <c r="F3611" s="58">
        <v>0.15315563148447456</v>
      </c>
      <c r="G3611" s="58">
        <v>4.7734815930939277E-2</v>
      </c>
      <c r="H3611" s="58">
        <v>6.846798869932455E-2</v>
      </c>
      <c r="I3611" s="58">
        <v>0.10475947947568488</v>
      </c>
      <c r="J3611" s="58">
        <v>0.18311181247667649</v>
      </c>
      <c r="K3611" s="58">
        <v>8.0468988723102236E-2</v>
      </c>
      <c r="L3611" s="58">
        <v>0.1689564202114347</v>
      </c>
      <c r="M3611" s="58">
        <v>4.2530168906953845E-2</v>
      </c>
      <c r="N3611" s="58">
        <v>0.14652381040859142</v>
      </c>
      <c r="O3611" s="58">
        <v>0</v>
      </c>
      <c r="P3611" s="58">
        <v>0</v>
      </c>
      <c r="Q3611" s="58">
        <v>0</v>
      </c>
      <c r="R3611" s="58">
        <v>0</v>
      </c>
      <c r="S3611" s="58">
        <v>0</v>
      </c>
      <c r="T3611" s="58">
        <v>0</v>
      </c>
      <c r="U3611" s="58">
        <v>0</v>
      </c>
      <c r="V3611" s="58">
        <v>0</v>
      </c>
      <c r="W3611" s="58">
        <v>0</v>
      </c>
      <c r="X3611" s="58">
        <v>0</v>
      </c>
      <c r="Y3611" s="58">
        <v>0</v>
      </c>
      <c r="Z3611" s="58">
        <v>0</v>
      </c>
      <c r="AA3611" s="58">
        <v>0</v>
      </c>
      <c r="AB3611" s="58">
        <v>0</v>
      </c>
      <c r="AC3611" s="58">
        <v>0</v>
      </c>
      <c r="AD3611" s="58">
        <v>0</v>
      </c>
      <c r="AE3611" s="58">
        <v>0</v>
      </c>
      <c r="AF3611" s="58">
        <v>0</v>
      </c>
      <c r="AG3611" s="58">
        <v>0</v>
      </c>
      <c r="AH3611" s="58">
        <v>0</v>
      </c>
      <c r="AI3611" s="58">
        <v>0</v>
      </c>
      <c r="AK3611" s="64">
        <f t="shared" si="56"/>
        <v>-6.7371266285112591E-3</v>
      </c>
    </row>
    <row r="3612" spans="1:37" x14ac:dyDescent="0.25">
      <c r="A3612">
        <v>3610</v>
      </c>
      <c r="B3612" s="1">
        <v>1.4200000000000001E-2</v>
      </c>
      <c r="C3612" s="1">
        <v>-6.8212784065209225E-4</v>
      </c>
      <c r="D3612" s="58">
        <v>6.3809806231514513E-2</v>
      </c>
      <c r="E3612" s="58">
        <v>3.3243927818831106E-3</v>
      </c>
      <c r="F3612" s="58">
        <v>0.16546292087504641</v>
      </c>
      <c r="G3612" s="58">
        <v>4.7929728343259863E-2</v>
      </c>
      <c r="H3612" s="58">
        <v>0.22291574251523374</v>
      </c>
      <c r="I3612" s="58">
        <v>6.7473109636060638E-2</v>
      </c>
      <c r="J3612" s="58">
        <v>7.5215544577594967E-2</v>
      </c>
      <c r="K3612" s="58">
        <v>0.25910340900859685</v>
      </c>
      <c r="L3612" s="58">
        <v>3.5735208515084209E-2</v>
      </c>
      <c r="M3612" s="58">
        <v>1.6699087982279211E-2</v>
      </c>
      <c r="N3612" s="58">
        <v>4.2331049533446449E-2</v>
      </c>
      <c r="O3612" s="58">
        <v>0</v>
      </c>
      <c r="P3612" s="58">
        <v>0</v>
      </c>
      <c r="Q3612" s="58">
        <v>0</v>
      </c>
      <c r="R3612" s="58">
        <v>0</v>
      </c>
      <c r="S3612" s="58">
        <v>0</v>
      </c>
      <c r="T3612" s="58">
        <v>0</v>
      </c>
      <c r="U3612" s="58">
        <v>0</v>
      </c>
      <c r="V3612" s="58">
        <v>0</v>
      </c>
      <c r="W3612" s="58">
        <v>0</v>
      </c>
      <c r="X3612" s="58">
        <v>0</v>
      </c>
      <c r="Y3612" s="58">
        <v>0</v>
      </c>
      <c r="Z3612" s="58">
        <v>0</v>
      </c>
      <c r="AA3612" s="58">
        <v>0</v>
      </c>
      <c r="AB3612" s="58">
        <v>0</v>
      </c>
      <c r="AC3612" s="58">
        <v>0</v>
      </c>
      <c r="AD3612" s="58">
        <v>0</v>
      </c>
      <c r="AE3612" s="58">
        <v>0</v>
      </c>
      <c r="AF3612" s="58">
        <v>0</v>
      </c>
      <c r="AG3612" s="58">
        <v>0</v>
      </c>
      <c r="AH3612" s="58">
        <v>0</v>
      </c>
      <c r="AI3612" s="58">
        <v>0</v>
      </c>
      <c r="AK3612" s="64">
        <f t="shared" si="56"/>
        <v>-4.8037171876907904E-2</v>
      </c>
    </row>
    <row r="3613" spans="1:37" x14ac:dyDescent="0.25">
      <c r="A3613">
        <v>3611</v>
      </c>
      <c r="B3613" s="1">
        <v>8.9999999999999993E-3</v>
      </c>
      <c r="C3613" s="1">
        <v>3.6912581254666579E-5</v>
      </c>
      <c r="D3613" s="58">
        <v>2.0172719818571258E-2</v>
      </c>
      <c r="E3613" s="58">
        <v>1.402589402381519E-2</v>
      </c>
      <c r="F3613" s="58">
        <v>5.416028488810834E-2</v>
      </c>
      <c r="G3613" s="58">
        <v>0.13422475753920143</v>
      </c>
      <c r="H3613" s="58">
        <v>0.13087790151109052</v>
      </c>
      <c r="I3613" s="58">
        <v>2.746032590432278E-3</v>
      </c>
      <c r="J3613" s="58">
        <v>6.6007524310165488E-2</v>
      </c>
      <c r="K3613" s="58">
        <v>0.10511312387696589</v>
      </c>
      <c r="L3613" s="58">
        <v>0.17224571203799938</v>
      </c>
      <c r="M3613" s="58">
        <v>0.15005344497171202</v>
      </c>
      <c r="N3613" s="58">
        <v>0.15037260443193828</v>
      </c>
      <c r="O3613" s="58">
        <v>0</v>
      </c>
      <c r="P3613" s="58">
        <v>0</v>
      </c>
      <c r="Q3613" s="58">
        <v>0</v>
      </c>
      <c r="R3613" s="58">
        <v>0</v>
      </c>
      <c r="S3613" s="58">
        <v>0</v>
      </c>
      <c r="T3613" s="58">
        <v>0</v>
      </c>
      <c r="U3613" s="58">
        <v>0</v>
      </c>
      <c r="V3613" s="58">
        <v>0</v>
      </c>
      <c r="W3613" s="58">
        <v>0</v>
      </c>
      <c r="X3613" s="58">
        <v>0</v>
      </c>
      <c r="Y3613" s="58">
        <v>0</v>
      </c>
      <c r="Z3613" s="58">
        <v>0</v>
      </c>
      <c r="AA3613" s="58">
        <v>0</v>
      </c>
      <c r="AB3613" s="58">
        <v>0</v>
      </c>
      <c r="AC3613" s="58">
        <v>0</v>
      </c>
      <c r="AD3613" s="58">
        <v>0</v>
      </c>
      <c r="AE3613" s="58">
        <v>0</v>
      </c>
      <c r="AF3613" s="58">
        <v>0</v>
      </c>
      <c r="AG3613" s="58">
        <v>0</v>
      </c>
      <c r="AH3613" s="58">
        <v>0</v>
      </c>
      <c r="AI3613" s="58">
        <v>0</v>
      </c>
      <c r="AK3613" s="64">
        <f t="shared" si="56"/>
        <v>4.1013979171851756E-3</v>
      </c>
    </row>
    <row r="3614" spans="1:37" x14ac:dyDescent="0.25">
      <c r="A3614">
        <v>3612</v>
      </c>
      <c r="B3614" s="1">
        <v>1.4500000000000001E-2</v>
      </c>
      <c r="C3614" s="1">
        <v>1.26521523840202E-4</v>
      </c>
      <c r="D3614" s="58">
        <v>0.11632432629679207</v>
      </c>
      <c r="E3614" s="58">
        <v>0.17141990054891806</v>
      </c>
      <c r="F3614" s="58">
        <v>4.1655772804168781E-2</v>
      </c>
      <c r="G3614" s="58">
        <v>8.1338599582496243E-2</v>
      </c>
      <c r="H3614" s="58">
        <v>7.4233466864209244E-2</v>
      </c>
      <c r="I3614" s="58">
        <v>1.6982917102386242E-2</v>
      </c>
      <c r="J3614" s="58">
        <v>0.1272580022054286</v>
      </c>
      <c r="K3614" s="58">
        <v>0.15805897936809543</v>
      </c>
      <c r="L3614" s="58">
        <v>3.1317301489643318E-2</v>
      </c>
      <c r="M3614" s="58">
        <v>2.663254279928802E-2</v>
      </c>
      <c r="N3614" s="58">
        <v>0.1547781909385739</v>
      </c>
      <c r="O3614" s="58">
        <v>0</v>
      </c>
      <c r="P3614" s="58">
        <v>0</v>
      </c>
      <c r="Q3614" s="58">
        <v>0</v>
      </c>
      <c r="R3614" s="58">
        <v>0</v>
      </c>
      <c r="S3614" s="58">
        <v>0</v>
      </c>
      <c r="T3614" s="58">
        <v>0</v>
      </c>
      <c r="U3614" s="58">
        <v>0</v>
      </c>
      <c r="V3614" s="58">
        <v>0</v>
      </c>
      <c r="W3614" s="58">
        <v>0</v>
      </c>
      <c r="X3614" s="58">
        <v>0</v>
      </c>
      <c r="Y3614" s="58">
        <v>0</v>
      </c>
      <c r="Z3614" s="58">
        <v>0</v>
      </c>
      <c r="AA3614" s="58">
        <v>0</v>
      </c>
      <c r="AB3614" s="58">
        <v>0</v>
      </c>
      <c r="AC3614" s="58">
        <v>0</v>
      </c>
      <c r="AD3614" s="58">
        <v>0</v>
      </c>
      <c r="AE3614" s="58">
        <v>0</v>
      </c>
      <c r="AF3614" s="58">
        <v>0</v>
      </c>
      <c r="AG3614" s="58">
        <v>0</v>
      </c>
      <c r="AH3614" s="58">
        <v>0</v>
      </c>
      <c r="AI3614" s="58">
        <v>0</v>
      </c>
      <c r="AK3614" s="64">
        <f t="shared" si="56"/>
        <v>8.7256223338070347E-3</v>
      </c>
    </row>
    <row r="3615" spans="1:37" x14ac:dyDescent="0.25">
      <c r="A3615">
        <v>3613</v>
      </c>
      <c r="B3615" s="1">
        <v>1.0500000000000001E-2</v>
      </c>
      <c r="C3615" s="1">
        <v>1.810744554510753E-5</v>
      </c>
      <c r="D3615" s="58">
        <v>1.5942207178606442E-2</v>
      </c>
      <c r="E3615" s="58">
        <v>7.1570818258815935E-2</v>
      </c>
      <c r="F3615" s="58">
        <v>0.10494634265428589</v>
      </c>
      <c r="G3615" s="58">
        <v>0.1243276322403257</v>
      </c>
      <c r="H3615" s="58">
        <v>7.5947706715573896E-2</v>
      </c>
      <c r="I3615" s="58">
        <v>4.9780639637723098E-2</v>
      </c>
      <c r="J3615" s="58">
        <v>6.1594276715990333E-2</v>
      </c>
      <c r="K3615" s="58">
        <v>0.10599023177737757</v>
      </c>
      <c r="L3615" s="58">
        <v>0.14721658540432569</v>
      </c>
      <c r="M3615" s="58">
        <v>9.5640681834120916E-2</v>
      </c>
      <c r="N3615" s="58">
        <v>0.14704287758285456</v>
      </c>
      <c r="O3615" s="58">
        <v>0</v>
      </c>
      <c r="P3615" s="58">
        <v>0</v>
      </c>
      <c r="Q3615" s="58">
        <v>0</v>
      </c>
      <c r="R3615" s="58">
        <v>0</v>
      </c>
      <c r="S3615" s="58">
        <v>0</v>
      </c>
      <c r="T3615" s="58">
        <v>0</v>
      </c>
      <c r="U3615" s="58">
        <v>0</v>
      </c>
      <c r="V3615" s="58">
        <v>0</v>
      </c>
      <c r="W3615" s="58">
        <v>0</v>
      </c>
      <c r="X3615" s="58">
        <v>0</v>
      </c>
      <c r="Y3615" s="58">
        <v>0</v>
      </c>
      <c r="Z3615" s="58">
        <v>0</v>
      </c>
      <c r="AA3615" s="58">
        <v>0</v>
      </c>
      <c r="AB3615" s="58">
        <v>0</v>
      </c>
      <c r="AC3615" s="58">
        <v>0</v>
      </c>
      <c r="AD3615" s="58">
        <v>0</v>
      </c>
      <c r="AE3615" s="58">
        <v>0</v>
      </c>
      <c r="AF3615" s="58">
        <v>0</v>
      </c>
      <c r="AG3615" s="58">
        <v>0</v>
      </c>
      <c r="AH3615" s="58">
        <v>0</v>
      </c>
      <c r="AI3615" s="58">
        <v>0</v>
      </c>
      <c r="AK3615" s="64">
        <f t="shared" si="56"/>
        <v>1.7245186233435742E-3</v>
      </c>
    </row>
    <row r="3616" spans="1:37" x14ac:dyDescent="0.25">
      <c r="A3616">
        <v>3614</v>
      </c>
      <c r="B3616" s="1">
        <v>1.17E-2</v>
      </c>
      <c r="C3616" s="1">
        <v>-2.5956553748511394E-4</v>
      </c>
      <c r="D3616" s="58">
        <v>9.3361328400820356E-2</v>
      </c>
      <c r="E3616" s="58">
        <v>8.3290112391482488E-3</v>
      </c>
      <c r="F3616" s="58">
        <v>0.17159886470475272</v>
      </c>
      <c r="G3616" s="58">
        <v>0.17410888582573966</v>
      </c>
      <c r="H3616" s="58">
        <v>0.15093543577808444</v>
      </c>
      <c r="I3616" s="58">
        <v>4.0325606437132469E-2</v>
      </c>
      <c r="J3616" s="58">
        <v>8.2723784272379891E-2</v>
      </c>
      <c r="K3616" s="58">
        <v>9.4238709349978841E-2</v>
      </c>
      <c r="L3616" s="58">
        <v>6.3891011501976791E-2</v>
      </c>
      <c r="M3616" s="58">
        <v>0.11534591335708466</v>
      </c>
      <c r="N3616" s="58">
        <v>5.1414491329022493E-3</v>
      </c>
      <c r="O3616" s="58">
        <v>0</v>
      </c>
      <c r="P3616" s="58">
        <v>0</v>
      </c>
      <c r="Q3616" s="58">
        <v>0</v>
      </c>
      <c r="R3616" s="58">
        <v>0</v>
      </c>
      <c r="S3616" s="58">
        <v>0</v>
      </c>
      <c r="T3616" s="58">
        <v>0</v>
      </c>
      <c r="U3616" s="58">
        <v>0</v>
      </c>
      <c r="V3616" s="58">
        <v>0</v>
      </c>
      <c r="W3616" s="58">
        <v>0</v>
      </c>
      <c r="X3616" s="58">
        <v>0</v>
      </c>
      <c r="Y3616" s="58">
        <v>0</v>
      </c>
      <c r="Z3616" s="58">
        <v>0</v>
      </c>
      <c r="AA3616" s="58">
        <v>0</v>
      </c>
      <c r="AB3616" s="58">
        <v>0</v>
      </c>
      <c r="AC3616" s="58">
        <v>0</v>
      </c>
      <c r="AD3616" s="58">
        <v>0</v>
      </c>
      <c r="AE3616" s="58">
        <v>0</v>
      </c>
      <c r="AF3616" s="58">
        <v>0</v>
      </c>
      <c r="AG3616" s="58">
        <v>0</v>
      </c>
      <c r="AH3616" s="58">
        <v>0</v>
      </c>
      <c r="AI3616" s="58">
        <v>0</v>
      </c>
      <c r="AK3616" s="64">
        <f t="shared" si="56"/>
        <v>-2.2185088673941363E-2</v>
      </c>
    </row>
    <row r="3617" spans="1:37" x14ac:dyDescent="0.25">
      <c r="A3617">
        <v>3615</v>
      </c>
      <c r="B3617" s="1">
        <v>1.14E-2</v>
      </c>
      <c r="C3617" s="1">
        <v>-2.8918921475619761E-4</v>
      </c>
      <c r="D3617" s="58">
        <v>0.16302280920486667</v>
      </c>
      <c r="E3617" s="58">
        <v>2.4377440733169952E-2</v>
      </c>
      <c r="F3617" s="58">
        <v>5.711353092125273E-2</v>
      </c>
      <c r="G3617" s="58">
        <v>4.2114012364324806E-2</v>
      </c>
      <c r="H3617" s="58">
        <v>0.17522826396372804</v>
      </c>
      <c r="I3617" s="58">
        <v>7.1708558331806643E-2</v>
      </c>
      <c r="J3617" s="58">
        <v>9.1276335016550136E-2</v>
      </c>
      <c r="K3617" s="58">
        <v>0.14949605020799889</v>
      </c>
      <c r="L3617" s="58">
        <v>3.8402534324558361E-2</v>
      </c>
      <c r="M3617" s="58">
        <v>0.16815982223456008</v>
      </c>
      <c r="N3617" s="58">
        <v>1.9100642697183784E-2</v>
      </c>
      <c r="O3617" s="58">
        <v>0</v>
      </c>
      <c r="P3617" s="58">
        <v>0</v>
      </c>
      <c r="Q3617" s="58">
        <v>0</v>
      </c>
      <c r="R3617" s="58">
        <v>0</v>
      </c>
      <c r="S3617" s="58">
        <v>0</v>
      </c>
      <c r="T3617" s="58">
        <v>0</v>
      </c>
      <c r="U3617" s="58">
        <v>0</v>
      </c>
      <c r="V3617" s="58">
        <v>0</v>
      </c>
      <c r="W3617" s="58">
        <v>0</v>
      </c>
      <c r="X3617" s="58">
        <v>0</v>
      </c>
      <c r="Y3617" s="58">
        <v>0</v>
      </c>
      <c r="Z3617" s="58">
        <v>0</v>
      </c>
      <c r="AA3617" s="58">
        <v>0</v>
      </c>
      <c r="AB3617" s="58">
        <v>0</v>
      </c>
      <c r="AC3617" s="58">
        <v>0</v>
      </c>
      <c r="AD3617" s="58">
        <v>0</v>
      </c>
      <c r="AE3617" s="58">
        <v>0</v>
      </c>
      <c r="AF3617" s="58">
        <v>0</v>
      </c>
      <c r="AG3617" s="58">
        <v>0</v>
      </c>
      <c r="AH3617" s="58">
        <v>0</v>
      </c>
      <c r="AI3617" s="58">
        <v>0</v>
      </c>
      <c r="AK3617" s="64">
        <f t="shared" si="56"/>
        <v>-2.5367474978613823E-2</v>
      </c>
    </row>
    <row r="3618" spans="1:37" x14ac:dyDescent="0.25">
      <c r="A3618">
        <v>3616</v>
      </c>
      <c r="B3618" s="1">
        <v>1.2999999999999999E-2</v>
      </c>
      <c r="C3618" s="1">
        <v>-3.6463645895245595E-4</v>
      </c>
      <c r="D3618" s="58">
        <v>0.18010661290627619</v>
      </c>
      <c r="E3618" s="58">
        <v>3.1674655131356443E-2</v>
      </c>
      <c r="F3618" s="58">
        <v>3.4214205413390125E-2</v>
      </c>
      <c r="G3618" s="58">
        <v>5.163840570413341E-2</v>
      </c>
      <c r="H3618" s="58">
        <v>4.2061118324176992E-2</v>
      </c>
      <c r="I3618" s="58">
        <v>0.18250819405693922</v>
      </c>
      <c r="J3618" s="58">
        <v>0.10764428321056767</v>
      </c>
      <c r="K3618" s="58">
        <v>0.15212265054907217</v>
      </c>
      <c r="L3618" s="58">
        <v>1.3435908116431194E-2</v>
      </c>
      <c r="M3618" s="58">
        <v>0.15505668008336185</v>
      </c>
      <c r="N3618" s="58">
        <v>4.9537286504294648E-2</v>
      </c>
      <c r="O3618" s="58">
        <v>0</v>
      </c>
      <c r="P3618" s="58">
        <v>0</v>
      </c>
      <c r="Q3618" s="58">
        <v>0</v>
      </c>
      <c r="R3618" s="58">
        <v>0</v>
      </c>
      <c r="S3618" s="58">
        <v>0</v>
      </c>
      <c r="T3618" s="58">
        <v>0</v>
      </c>
      <c r="U3618" s="58">
        <v>0</v>
      </c>
      <c r="V3618" s="58">
        <v>0</v>
      </c>
      <c r="W3618" s="58">
        <v>0</v>
      </c>
      <c r="X3618" s="58">
        <v>0</v>
      </c>
      <c r="Y3618" s="58">
        <v>0</v>
      </c>
      <c r="Z3618" s="58">
        <v>0</v>
      </c>
      <c r="AA3618" s="58">
        <v>0</v>
      </c>
      <c r="AB3618" s="58">
        <v>0</v>
      </c>
      <c r="AC3618" s="58">
        <v>0</v>
      </c>
      <c r="AD3618" s="58">
        <v>0</v>
      </c>
      <c r="AE3618" s="58">
        <v>0</v>
      </c>
      <c r="AF3618" s="58">
        <v>0</v>
      </c>
      <c r="AG3618" s="58">
        <v>0</v>
      </c>
      <c r="AH3618" s="58">
        <v>0</v>
      </c>
      <c r="AI3618" s="58">
        <v>0</v>
      </c>
      <c r="AK3618" s="64">
        <f t="shared" si="56"/>
        <v>-2.8048958380958153E-2</v>
      </c>
    </row>
    <row r="3619" spans="1:37" x14ac:dyDescent="0.25">
      <c r="A3619">
        <v>3617</v>
      </c>
      <c r="B3619" s="1">
        <v>1.06E-2</v>
      </c>
      <c r="C3619" s="1">
        <v>-5.3927388415307961E-5</v>
      </c>
      <c r="D3619" s="58">
        <v>0.11745894753848762</v>
      </c>
      <c r="E3619" s="58">
        <v>2.6260327650447217E-2</v>
      </c>
      <c r="F3619" s="58">
        <v>0.15497803391300718</v>
      </c>
      <c r="G3619" s="58">
        <v>4.8648494870790045E-2</v>
      </c>
      <c r="H3619" s="58">
        <v>0.17217613931931905</v>
      </c>
      <c r="I3619" s="58">
        <v>1.7364263218729085E-2</v>
      </c>
      <c r="J3619" s="58">
        <v>0.11152230399007763</v>
      </c>
      <c r="K3619" s="58">
        <v>8.8545118748632509E-2</v>
      </c>
      <c r="L3619" s="58">
        <v>0.16638983215501804</v>
      </c>
      <c r="M3619" s="58">
        <v>2.2311938330980888E-2</v>
      </c>
      <c r="N3619" s="58">
        <v>7.4344600264510521E-2</v>
      </c>
      <c r="O3619" s="58">
        <v>0</v>
      </c>
      <c r="P3619" s="58">
        <v>0</v>
      </c>
      <c r="Q3619" s="58">
        <v>0</v>
      </c>
      <c r="R3619" s="58">
        <v>0</v>
      </c>
      <c r="S3619" s="58">
        <v>0</v>
      </c>
      <c r="T3619" s="58">
        <v>0</v>
      </c>
      <c r="U3619" s="58">
        <v>0</v>
      </c>
      <c r="V3619" s="58">
        <v>0</v>
      </c>
      <c r="W3619" s="58">
        <v>0</v>
      </c>
      <c r="X3619" s="58">
        <v>0</v>
      </c>
      <c r="Y3619" s="58">
        <v>0</v>
      </c>
      <c r="Z3619" s="58">
        <v>0</v>
      </c>
      <c r="AA3619" s="58">
        <v>0</v>
      </c>
      <c r="AB3619" s="58">
        <v>0</v>
      </c>
      <c r="AC3619" s="58">
        <v>0</v>
      </c>
      <c r="AD3619" s="58">
        <v>0</v>
      </c>
      <c r="AE3619" s="58">
        <v>0</v>
      </c>
      <c r="AF3619" s="58">
        <v>0</v>
      </c>
      <c r="AG3619" s="58">
        <v>0</v>
      </c>
      <c r="AH3619" s="58">
        <v>0</v>
      </c>
      <c r="AI3619" s="58">
        <v>0</v>
      </c>
      <c r="AK3619" s="64">
        <f t="shared" si="56"/>
        <v>-5.0874894731422603E-3</v>
      </c>
    </row>
    <row r="3620" spans="1:37" x14ac:dyDescent="0.25">
      <c r="A3620">
        <v>3618</v>
      </c>
      <c r="B3620" s="1">
        <v>1.1900000000000001E-2</v>
      </c>
      <c r="C3620" s="1">
        <v>-7.4937749621057005E-5</v>
      </c>
      <c r="D3620" s="58">
        <v>0.11547823721726531</v>
      </c>
      <c r="E3620" s="58">
        <v>5.4735699969657436E-2</v>
      </c>
      <c r="F3620" s="58">
        <v>0.16709917213354247</v>
      </c>
      <c r="G3620" s="58">
        <v>8.3688253992437317E-2</v>
      </c>
      <c r="H3620" s="58">
        <v>0.128108658976851</v>
      </c>
      <c r="I3620" s="58">
        <v>2.678083388861802E-2</v>
      </c>
      <c r="J3620" s="58">
        <v>0.13890862591831232</v>
      </c>
      <c r="K3620" s="58">
        <v>0.10749846592867736</v>
      </c>
      <c r="L3620" s="58">
        <v>0.14724444542243653</v>
      </c>
      <c r="M3620" s="58">
        <v>2.3707604448959772E-2</v>
      </c>
      <c r="N3620" s="58">
        <v>6.7500021032427414E-3</v>
      </c>
      <c r="O3620" s="58">
        <v>0</v>
      </c>
      <c r="P3620" s="58">
        <v>0</v>
      </c>
      <c r="Q3620" s="58">
        <v>0</v>
      </c>
      <c r="R3620" s="58">
        <v>0</v>
      </c>
      <c r="S3620" s="58">
        <v>0</v>
      </c>
      <c r="T3620" s="58">
        <v>0</v>
      </c>
      <c r="U3620" s="58">
        <v>0</v>
      </c>
      <c r="V3620" s="58">
        <v>0</v>
      </c>
      <c r="W3620" s="58">
        <v>0</v>
      </c>
      <c r="X3620" s="58">
        <v>0</v>
      </c>
      <c r="Y3620" s="58">
        <v>0</v>
      </c>
      <c r="Z3620" s="58">
        <v>0</v>
      </c>
      <c r="AA3620" s="58">
        <v>0</v>
      </c>
      <c r="AB3620" s="58">
        <v>0</v>
      </c>
      <c r="AC3620" s="58">
        <v>0</v>
      </c>
      <c r="AD3620" s="58">
        <v>0</v>
      </c>
      <c r="AE3620" s="58">
        <v>0</v>
      </c>
      <c r="AF3620" s="58">
        <v>0</v>
      </c>
      <c r="AG3620" s="58">
        <v>0</v>
      </c>
      <c r="AH3620" s="58">
        <v>0</v>
      </c>
      <c r="AI3620" s="58">
        <v>0</v>
      </c>
      <c r="AK3620" s="64">
        <f t="shared" si="56"/>
        <v>-6.2972898841224369E-3</v>
      </c>
    </row>
    <row r="3621" spans="1:37" x14ac:dyDescent="0.25">
      <c r="A3621">
        <v>3619</v>
      </c>
      <c r="B3621" s="1">
        <v>1.29E-2</v>
      </c>
      <c r="C3621" s="1">
        <v>3.9742931901017826E-5</v>
      </c>
      <c r="D3621" s="58">
        <v>3.1695657329444432E-2</v>
      </c>
      <c r="E3621" s="58">
        <v>0.14104680276897202</v>
      </c>
      <c r="F3621" s="58">
        <v>0.14454885982697449</v>
      </c>
      <c r="G3621" s="58">
        <v>5.435084549593848E-2</v>
      </c>
      <c r="H3621" s="58">
        <v>0.10165442646027284</v>
      </c>
      <c r="I3621" s="58">
        <v>0.18358292599323076</v>
      </c>
      <c r="J3621" s="58">
        <v>6.4262736509245133E-2</v>
      </c>
      <c r="K3621" s="58">
        <v>2.8070278228063291E-2</v>
      </c>
      <c r="L3621" s="58">
        <v>1.7059980004588676E-2</v>
      </c>
      <c r="M3621" s="58">
        <v>7.9281349828337219E-2</v>
      </c>
      <c r="N3621" s="58">
        <v>0.15444613755493278</v>
      </c>
      <c r="O3621" s="58">
        <v>0</v>
      </c>
      <c r="P3621" s="58">
        <v>0</v>
      </c>
      <c r="Q3621" s="58">
        <v>0</v>
      </c>
      <c r="R3621" s="58">
        <v>0</v>
      </c>
      <c r="S3621" s="58">
        <v>0</v>
      </c>
      <c r="T3621" s="58">
        <v>0</v>
      </c>
      <c r="U3621" s="58">
        <v>0</v>
      </c>
      <c r="V3621" s="58">
        <v>0</v>
      </c>
      <c r="W3621" s="58">
        <v>0</v>
      </c>
      <c r="X3621" s="58">
        <v>0</v>
      </c>
      <c r="Y3621" s="58">
        <v>0</v>
      </c>
      <c r="Z3621" s="58">
        <v>0</v>
      </c>
      <c r="AA3621" s="58">
        <v>0</v>
      </c>
      <c r="AB3621" s="58">
        <v>0</v>
      </c>
      <c r="AC3621" s="58">
        <v>0</v>
      </c>
      <c r="AD3621" s="58">
        <v>0</v>
      </c>
      <c r="AE3621" s="58">
        <v>0</v>
      </c>
      <c r="AF3621" s="58">
        <v>0</v>
      </c>
      <c r="AG3621" s="58">
        <v>0</v>
      </c>
      <c r="AH3621" s="58">
        <v>0</v>
      </c>
      <c r="AI3621" s="58">
        <v>0</v>
      </c>
      <c r="AK3621" s="64">
        <f t="shared" si="56"/>
        <v>3.0808474341874285E-3</v>
      </c>
    </row>
    <row r="3622" spans="1:37" x14ac:dyDescent="0.25">
      <c r="A3622">
        <v>3620</v>
      </c>
      <c r="B3622" s="1">
        <v>1.6E-2</v>
      </c>
      <c r="C3622" s="1">
        <v>-9.9550266259860277E-5</v>
      </c>
      <c r="D3622" s="58">
        <v>8.4278723370941472E-2</v>
      </c>
      <c r="E3622" s="58">
        <v>0.18879466106546686</v>
      </c>
      <c r="F3622" s="58">
        <v>0.19584822283403283</v>
      </c>
      <c r="G3622" s="58">
        <v>9.6885815822668322E-2</v>
      </c>
      <c r="H3622" s="58">
        <v>6.9729772833297496E-2</v>
      </c>
      <c r="I3622" s="58">
        <v>9.220516028345857E-2</v>
      </c>
      <c r="J3622" s="58">
        <v>5.7981132950630322E-2</v>
      </c>
      <c r="K3622" s="58">
        <v>0.12831217396725181</v>
      </c>
      <c r="L3622" s="58">
        <v>4.2309513637453118E-2</v>
      </c>
      <c r="M3622" s="58">
        <v>4.0200156490703763E-2</v>
      </c>
      <c r="N3622" s="58">
        <v>3.4546667440953655E-3</v>
      </c>
      <c r="O3622" s="58">
        <v>0</v>
      </c>
      <c r="P3622" s="58">
        <v>0</v>
      </c>
      <c r="Q3622" s="58">
        <v>0</v>
      </c>
      <c r="R3622" s="58">
        <v>0</v>
      </c>
      <c r="S3622" s="58">
        <v>0</v>
      </c>
      <c r="T3622" s="58">
        <v>0</v>
      </c>
      <c r="U3622" s="58">
        <v>0</v>
      </c>
      <c r="V3622" s="58">
        <v>0</v>
      </c>
      <c r="W3622" s="58">
        <v>0</v>
      </c>
      <c r="X3622" s="58">
        <v>0</v>
      </c>
      <c r="Y3622" s="58">
        <v>0</v>
      </c>
      <c r="Z3622" s="58">
        <v>0</v>
      </c>
      <c r="AA3622" s="58">
        <v>0</v>
      </c>
      <c r="AB3622" s="58">
        <v>0</v>
      </c>
      <c r="AC3622" s="58">
        <v>0</v>
      </c>
      <c r="AD3622" s="58">
        <v>0</v>
      </c>
      <c r="AE3622" s="58">
        <v>0</v>
      </c>
      <c r="AF3622" s="58">
        <v>0</v>
      </c>
      <c r="AG3622" s="58">
        <v>0</v>
      </c>
      <c r="AH3622" s="58">
        <v>0</v>
      </c>
      <c r="AI3622" s="58">
        <v>0</v>
      </c>
      <c r="AK3622" s="64">
        <f t="shared" si="56"/>
        <v>-6.2218916412412669E-3</v>
      </c>
    </row>
    <row r="3623" spans="1:37" x14ac:dyDescent="0.25">
      <c r="A3623">
        <v>3621</v>
      </c>
      <c r="B3623" s="1">
        <v>1.23E-2</v>
      </c>
      <c r="C3623" s="1">
        <v>-2.7419066443850389E-4</v>
      </c>
      <c r="D3623" s="58">
        <v>2.5503445670805185E-2</v>
      </c>
      <c r="E3623" s="58">
        <v>2.9577441264758364E-2</v>
      </c>
      <c r="F3623" s="58">
        <v>0.14132695456863742</v>
      </c>
      <c r="G3623" s="58">
        <v>0.1502069441563062</v>
      </c>
      <c r="H3623" s="58">
        <v>0.1673746673480779</v>
      </c>
      <c r="I3623" s="58">
        <v>6.0792736889826192E-2</v>
      </c>
      <c r="J3623" s="58">
        <v>7.9016251547482708E-2</v>
      </c>
      <c r="K3623" s="58">
        <v>0.15228628460980581</v>
      </c>
      <c r="L3623" s="58">
        <v>9.5775950697056189E-2</v>
      </c>
      <c r="M3623" s="58">
        <v>4.3466259187082815E-2</v>
      </c>
      <c r="N3623" s="58">
        <v>5.4673064060161321E-2</v>
      </c>
      <c r="O3623" s="58">
        <v>0</v>
      </c>
      <c r="P3623" s="58">
        <v>0</v>
      </c>
      <c r="Q3623" s="58">
        <v>0</v>
      </c>
      <c r="R3623" s="58">
        <v>0</v>
      </c>
      <c r="S3623" s="58">
        <v>0</v>
      </c>
      <c r="T3623" s="58">
        <v>0</v>
      </c>
      <c r="U3623" s="58">
        <v>0</v>
      </c>
      <c r="V3623" s="58">
        <v>0</v>
      </c>
      <c r="W3623" s="58">
        <v>0</v>
      </c>
      <c r="X3623" s="58">
        <v>0</v>
      </c>
      <c r="Y3623" s="58">
        <v>0</v>
      </c>
      <c r="Z3623" s="58">
        <v>0</v>
      </c>
      <c r="AA3623" s="58">
        <v>0</v>
      </c>
      <c r="AB3623" s="58">
        <v>0</v>
      </c>
      <c r="AC3623" s="58">
        <v>0</v>
      </c>
      <c r="AD3623" s="58">
        <v>0</v>
      </c>
      <c r="AE3623" s="58">
        <v>0</v>
      </c>
      <c r="AF3623" s="58">
        <v>0</v>
      </c>
      <c r="AG3623" s="58">
        <v>0</v>
      </c>
      <c r="AH3623" s="58">
        <v>0</v>
      </c>
      <c r="AI3623" s="58">
        <v>0</v>
      </c>
      <c r="AK3623" s="64">
        <f t="shared" si="56"/>
        <v>-2.2291923938089746E-2</v>
      </c>
    </row>
    <row r="3624" spans="1:37" x14ac:dyDescent="0.25">
      <c r="A3624">
        <v>3622</v>
      </c>
      <c r="B3624" s="1">
        <v>9.7999999999999997E-3</v>
      </c>
      <c r="C3624" s="1">
        <v>-5.9162417726599981E-5</v>
      </c>
      <c r="D3624" s="58">
        <v>0.10886737968096025</v>
      </c>
      <c r="E3624" s="58">
        <v>3.8190296529342208E-2</v>
      </c>
      <c r="F3624" s="58">
        <v>0.17139359231423651</v>
      </c>
      <c r="G3624" s="58">
        <v>0.1681355355051295</v>
      </c>
      <c r="H3624" s="58">
        <v>4.8740742582651028E-2</v>
      </c>
      <c r="I3624" s="58">
        <v>1.6168821736504028E-2</v>
      </c>
      <c r="J3624" s="58">
        <v>4.268425416852413E-2</v>
      </c>
      <c r="K3624" s="58">
        <v>2.7954876299006705E-2</v>
      </c>
      <c r="L3624" s="58">
        <v>2.2477392373428391E-2</v>
      </c>
      <c r="M3624" s="58">
        <v>0.16540144669403845</v>
      </c>
      <c r="N3624" s="58">
        <v>0.18998566211617884</v>
      </c>
      <c r="O3624" s="58">
        <v>0</v>
      </c>
      <c r="P3624" s="58">
        <v>0</v>
      </c>
      <c r="Q3624" s="58">
        <v>0</v>
      </c>
      <c r="R3624" s="58">
        <v>0</v>
      </c>
      <c r="S3624" s="58">
        <v>0</v>
      </c>
      <c r="T3624" s="58">
        <v>0</v>
      </c>
      <c r="U3624" s="58">
        <v>0</v>
      </c>
      <c r="V3624" s="58">
        <v>0</v>
      </c>
      <c r="W3624" s="58">
        <v>0</v>
      </c>
      <c r="X3624" s="58">
        <v>0</v>
      </c>
      <c r="Y3624" s="58">
        <v>0</v>
      </c>
      <c r="Z3624" s="58">
        <v>0</v>
      </c>
      <c r="AA3624" s="58">
        <v>0</v>
      </c>
      <c r="AB3624" s="58">
        <v>0</v>
      </c>
      <c r="AC3624" s="58">
        <v>0</v>
      </c>
      <c r="AD3624" s="58">
        <v>0</v>
      </c>
      <c r="AE3624" s="58">
        <v>0</v>
      </c>
      <c r="AF3624" s="58">
        <v>0</v>
      </c>
      <c r="AG3624" s="58">
        <v>0</v>
      </c>
      <c r="AH3624" s="58">
        <v>0</v>
      </c>
      <c r="AI3624" s="58">
        <v>0</v>
      </c>
      <c r="AK3624" s="64">
        <f t="shared" si="56"/>
        <v>-6.0369814006734678E-3</v>
      </c>
    </row>
    <row r="3625" spans="1:37" x14ac:dyDescent="0.25">
      <c r="A3625">
        <v>3623</v>
      </c>
      <c r="B3625" s="1">
        <v>9.2999999999999992E-3</v>
      </c>
      <c r="C3625" s="1">
        <v>-1.6891680951076107E-4</v>
      </c>
      <c r="D3625" s="58">
        <v>0.17524428612051041</v>
      </c>
      <c r="E3625" s="58">
        <v>2.4890980972105705E-2</v>
      </c>
      <c r="F3625" s="58">
        <v>8.2833870143061442E-2</v>
      </c>
      <c r="G3625" s="58">
        <v>6.6557014437316292E-2</v>
      </c>
      <c r="H3625" s="58">
        <v>6.8245510357902814E-2</v>
      </c>
      <c r="I3625" s="58">
        <v>7.5753944919152456E-3</v>
      </c>
      <c r="J3625" s="58">
        <v>5.2635351090529636E-2</v>
      </c>
      <c r="K3625" s="58">
        <v>0.10816001407245381</v>
      </c>
      <c r="L3625" s="58">
        <v>2.744270278361274E-2</v>
      </c>
      <c r="M3625" s="58">
        <v>0.19644926465414272</v>
      </c>
      <c r="N3625" s="58">
        <v>0.18996561087644911</v>
      </c>
      <c r="O3625" s="58">
        <v>0</v>
      </c>
      <c r="P3625" s="58">
        <v>0</v>
      </c>
      <c r="Q3625" s="58">
        <v>0</v>
      </c>
      <c r="R3625" s="58">
        <v>0</v>
      </c>
      <c r="S3625" s="58">
        <v>0</v>
      </c>
      <c r="T3625" s="58">
        <v>0</v>
      </c>
      <c r="U3625" s="58">
        <v>0</v>
      </c>
      <c r="V3625" s="58">
        <v>0</v>
      </c>
      <c r="W3625" s="58">
        <v>0</v>
      </c>
      <c r="X3625" s="58">
        <v>0</v>
      </c>
      <c r="Y3625" s="58">
        <v>0</v>
      </c>
      <c r="Z3625" s="58">
        <v>0</v>
      </c>
      <c r="AA3625" s="58">
        <v>0</v>
      </c>
      <c r="AB3625" s="58">
        <v>0</v>
      </c>
      <c r="AC3625" s="58">
        <v>0</v>
      </c>
      <c r="AD3625" s="58">
        <v>0</v>
      </c>
      <c r="AE3625" s="58">
        <v>0</v>
      </c>
      <c r="AF3625" s="58">
        <v>0</v>
      </c>
      <c r="AG3625" s="58">
        <v>0</v>
      </c>
      <c r="AH3625" s="58">
        <v>0</v>
      </c>
      <c r="AI3625" s="58">
        <v>0</v>
      </c>
      <c r="AK3625" s="64">
        <f t="shared" si="56"/>
        <v>-1.8163097796856032E-2</v>
      </c>
    </row>
    <row r="3626" spans="1:37" x14ac:dyDescent="0.25">
      <c r="A3626">
        <v>3624</v>
      </c>
      <c r="B3626" s="1">
        <v>1.24E-2</v>
      </c>
      <c r="C3626" s="1">
        <v>-9.0724779359150099E-6</v>
      </c>
      <c r="D3626" s="58">
        <v>3.3194421458044687E-2</v>
      </c>
      <c r="E3626" s="58">
        <v>7.4225793027479239E-2</v>
      </c>
      <c r="F3626" s="58">
        <v>0.200185278683848</v>
      </c>
      <c r="G3626" s="58">
        <v>5.6022425891903996E-2</v>
      </c>
      <c r="H3626" s="58">
        <v>8.7123276554143009E-2</v>
      </c>
      <c r="I3626" s="58">
        <v>0.117708306138967</v>
      </c>
      <c r="J3626" s="58">
        <v>0.20279248508264663</v>
      </c>
      <c r="K3626" s="58">
        <v>6.3542807217492961E-2</v>
      </c>
      <c r="L3626" s="58">
        <v>0.12532863693299745</v>
      </c>
      <c r="M3626" s="58">
        <v>6.1233943314933474E-3</v>
      </c>
      <c r="N3626" s="58">
        <v>3.3753174680983634E-2</v>
      </c>
      <c r="O3626" s="58">
        <v>0</v>
      </c>
      <c r="P3626" s="58">
        <v>0</v>
      </c>
      <c r="Q3626" s="58">
        <v>0</v>
      </c>
      <c r="R3626" s="58">
        <v>0</v>
      </c>
      <c r="S3626" s="58">
        <v>0</v>
      </c>
      <c r="T3626" s="58">
        <v>0</v>
      </c>
      <c r="U3626" s="58">
        <v>0</v>
      </c>
      <c r="V3626" s="58">
        <v>0</v>
      </c>
      <c r="W3626" s="58">
        <v>0</v>
      </c>
      <c r="X3626" s="58">
        <v>0</v>
      </c>
      <c r="Y3626" s="58">
        <v>0</v>
      </c>
      <c r="Z3626" s="58">
        <v>0</v>
      </c>
      <c r="AA3626" s="58">
        <v>0</v>
      </c>
      <c r="AB3626" s="58">
        <v>0</v>
      </c>
      <c r="AC3626" s="58">
        <v>0</v>
      </c>
      <c r="AD3626" s="58">
        <v>0</v>
      </c>
      <c r="AE3626" s="58">
        <v>0</v>
      </c>
      <c r="AF3626" s="58">
        <v>0</v>
      </c>
      <c r="AG3626" s="58">
        <v>0</v>
      </c>
      <c r="AH3626" s="58">
        <v>0</v>
      </c>
      <c r="AI3626" s="58">
        <v>0</v>
      </c>
      <c r="AK3626" s="64">
        <f t="shared" si="56"/>
        <v>-7.3165144644475892E-4</v>
      </c>
    </row>
    <row r="3627" spans="1:37" x14ac:dyDescent="0.25">
      <c r="A3627">
        <v>3625</v>
      </c>
      <c r="B3627" s="1">
        <v>1.23E-2</v>
      </c>
      <c r="C3627" s="1">
        <v>9.1805133305711731E-5</v>
      </c>
      <c r="D3627" s="58">
        <v>0.15553301145522688</v>
      </c>
      <c r="E3627" s="58">
        <v>0.14405791253220654</v>
      </c>
      <c r="F3627" s="58">
        <v>6.9248683547554982E-3</v>
      </c>
      <c r="G3627" s="58">
        <v>1.367907403531109E-2</v>
      </c>
      <c r="H3627" s="58">
        <v>0.11921474241195046</v>
      </c>
      <c r="I3627" s="58">
        <v>4.4988902110766359E-2</v>
      </c>
      <c r="J3627" s="58">
        <v>1.3988500332782329E-2</v>
      </c>
      <c r="K3627" s="58">
        <v>0.14227227316529184</v>
      </c>
      <c r="L3627" s="58">
        <v>0.13153695890549363</v>
      </c>
      <c r="M3627" s="58">
        <v>0.1406704378679178</v>
      </c>
      <c r="N3627" s="58">
        <v>8.7133318828297571E-2</v>
      </c>
      <c r="O3627" s="58">
        <v>0</v>
      </c>
      <c r="P3627" s="58">
        <v>0</v>
      </c>
      <c r="Q3627" s="58">
        <v>0</v>
      </c>
      <c r="R3627" s="58">
        <v>0</v>
      </c>
      <c r="S3627" s="58">
        <v>0</v>
      </c>
      <c r="T3627" s="58">
        <v>0</v>
      </c>
      <c r="U3627" s="58">
        <v>0</v>
      </c>
      <c r="V3627" s="58">
        <v>0</v>
      </c>
      <c r="W3627" s="58">
        <v>0</v>
      </c>
      <c r="X3627" s="58">
        <v>0</v>
      </c>
      <c r="Y3627" s="58">
        <v>0</v>
      </c>
      <c r="Z3627" s="58">
        <v>0</v>
      </c>
      <c r="AA3627" s="58">
        <v>0</v>
      </c>
      <c r="AB3627" s="58">
        <v>0</v>
      </c>
      <c r="AC3627" s="58">
        <v>0</v>
      </c>
      <c r="AD3627" s="58">
        <v>0</v>
      </c>
      <c r="AE3627" s="58">
        <v>0</v>
      </c>
      <c r="AF3627" s="58">
        <v>0</v>
      </c>
      <c r="AG3627" s="58">
        <v>0</v>
      </c>
      <c r="AH3627" s="58">
        <v>0</v>
      </c>
      <c r="AI3627" s="58">
        <v>0</v>
      </c>
      <c r="AK3627" s="64">
        <f t="shared" si="56"/>
        <v>7.4638319760741241E-3</v>
      </c>
    </row>
    <row r="3628" spans="1:37" x14ac:dyDescent="0.25">
      <c r="A3628">
        <v>3626</v>
      </c>
      <c r="B3628" s="1">
        <v>1.2800000000000001E-2</v>
      </c>
      <c r="C3628" s="1">
        <v>4.5200797513530219E-5</v>
      </c>
      <c r="D3628" s="58">
        <v>0.11084889303526921</v>
      </c>
      <c r="E3628" s="58">
        <v>0.10577275052657523</v>
      </c>
      <c r="F3628" s="58">
        <v>0.12827250969681567</v>
      </c>
      <c r="G3628" s="58">
        <v>9.855784228129337E-2</v>
      </c>
      <c r="H3628" s="58">
        <v>0.11549783386586128</v>
      </c>
      <c r="I3628" s="58">
        <v>0.13307781750864534</v>
      </c>
      <c r="J3628" s="58">
        <v>0.11207814175954271</v>
      </c>
      <c r="K3628" s="58">
        <v>3.3381506393116267E-2</v>
      </c>
      <c r="L3628" s="58">
        <v>3.9580919360829518E-2</v>
      </c>
      <c r="M3628" s="58">
        <v>5.4527405154461736E-2</v>
      </c>
      <c r="N3628" s="58">
        <v>6.840438041758963E-2</v>
      </c>
      <c r="O3628" s="58">
        <v>0</v>
      </c>
      <c r="P3628" s="58">
        <v>0</v>
      </c>
      <c r="Q3628" s="58">
        <v>0</v>
      </c>
      <c r="R3628" s="58">
        <v>0</v>
      </c>
      <c r="S3628" s="58">
        <v>0</v>
      </c>
      <c r="T3628" s="58">
        <v>0</v>
      </c>
      <c r="U3628" s="58">
        <v>0</v>
      </c>
      <c r="V3628" s="58">
        <v>0</v>
      </c>
      <c r="W3628" s="58">
        <v>0</v>
      </c>
      <c r="X3628" s="58">
        <v>0</v>
      </c>
      <c r="Y3628" s="58">
        <v>0</v>
      </c>
      <c r="Z3628" s="58">
        <v>0</v>
      </c>
      <c r="AA3628" s="58">
        <v>0</v>
      </c>
      <c r="AB3628" s="58">
        <v>0</v>
      </c>
      <c r="AC3628" s="58">
        <v>0</v>
      </c>
      <c r="AD3628" s="58">
        <v>0</v>
      </c>
      <c r="AE3628" s="58">
        <v>0</v>
      </c>
      <c r="AF3628" s="58">
        <v>0</v>
      </c>
      <c r="AG3628" s="58">
        <v>0</v>
      </c>
      <c r="AH3628" s="58">
        <v>0</v>
      </c>
      <c r="AI3628" s="58">
        <v>0</v>
      </c>
      <c r="AK3628" s="64">
        <f t="shared" si="56"/>
        <v>3.5313123057445482E-3</v>
      </c>
    </row>
    <row r="3629" spans="1:37" x14ac:dyDescent="0.25">
      <c r="A3629">
        <v>3627</v>
      </c>
      <c r="B3629" s="1">
        <v>9.9000000000000008E-3</v>
      </c>
      <c r="C3629" s="1">
        <v>2.3045743332249867E-4</v>
      </c>
      <c r="D3629" s="58">
        <v>3.7189120127895166E-2</v>
      </c>
      <c r="E3629" s="58">
        <v>4.67154370496548E-2</v>
      </c>
      <c r="F3629" s="58">
        <v>7.4203576419217918E-2</v>
      </c>
      <c r="G3629" s="58">
        <v>0.18225592205318092</v>
      </c>
      <c r="H3629" s="58">
        <v>2.2653585182437777E-2</v>
      </c>
      <c r="I3629" s="58">
        <v>5.6268824843074695E-2</v>
      </c>
      <c r="J3629" s="58">
        <v>0.14466857564044452</v>
      </c>
      <c r="K3629" s="58">
        <v>2.3295785973464336E-2</v>
      </c>
      <c r="L3629" s="58">
        <v>0.13609014821725315</v>
      </c>
      <c r="M3629" s="58">
        <v>0.15264469615459225</v>
      </c>
      <c r="N3629" s="58">
        <v>0.12401432833878445</v>
      </c>
      <c r="O3629" s="58">
        <v>0</v>
      </c>
      <c r="P3629" s="58">
        <v>0</v>
      </c>
      <c r="Q3629" s="58">
        <v>0</v>
      </c>
      <c r="R3629" s="58">
        <v>0</v>
      </c>
      <c r="S3629" s="58">
        <v>0</v>
      </c>
      <c r="T3629" s="58">
        <v>0</v>
      </c>
      <c r="U3629" s="58">
        <v>0</v>
      </c>
      <c r="V3629" s="58">
        <v>0</v>
      </c>
      <c r="W3629" s="58">
        <v>0</v>
      </c>
      <c r="X3629" s="58">
        <v>0</v>
      </c>
      <c r="Y3629" s="58">
        <v>0</v>
      </c>
      <c r="Z3629" s="58">
        <v>0</v>
      </c>
      <c r="AA3629" s="58">
        <v>0</v>
      </c>
      <c r="AB3629" s="58">
        <v>0</v>
      </c>
      <c r="AC3629" s="58">
        <v>0</v>
      </c>
      <c r="AD3629" s="58">
        <v>0</v>
      </c>
      <c r="AE3629" s="58">
        <v>0</v>
      </c>
      <c r="AF3629" s="58">
        <v>0</v>
      </c>
      <c r="AG3629" s="58">
        <v>0</v>
      </c>
      <c r="AH3629" s="58">
        <v>0</v>
      </c>
      <c r="AI3629" s="58">
        <v>0</v>
      </c>
      <c r="AK3629" s="64">
        <f t="shared" si="56"/>
        <v>2.3278528618434206E-2</v>
      </c>
    </row>
    <row r="3630" spans="1:37" x14ac:dyDescent="0.25">
      <c r="A3630">
        <v>3628</v>
      </c>
      <c r="B3630" s="1">
        <v>1.26E-2</v>
      </c>
      <c r="C3630" s="1">
        <v>1.3085330404246281E-5</v>
      </c>
      <c r="D3630" s="58">
        <v>4.2075741068993096E-2</v>
      </c>
      <c r="E3630" s="58">
        <v>0.10772258673925908</v>
      </c>
      <c r="F3630" s="58">
        <v>9.9365514957507669E-3</v>
      </c>
      <c r="G3630" s="58">
        <v>9.7420752038340136E-2</v>
      </c>
      <c r="H3630" s="58">
        <v>0.1816717553529334</v>
      </c>
      <c r="I3630" s="58">
        <v>4.1728538272831552E-2</v>
      </c>
      <c r="J3630" s="58">
        <v>0.12391689374960607</v>
      </c>
      <c r="K3630" s="58">
        <v>0.16034583886623791</v>
      </c>
      <c r="L3630" s="58">
        <v>3.8913444711685771E-2</v>
      </c>
      <c r="M3630" s="58">
        <v>0.12738322928556767</v>
      </c>
      <c r="N3630" s="58">
        <v>6.8884668418794731E-2</v>
      </c>
      <c r="O3630" s="58">
        <v>0</v>
      </c>
      <c r="P3630" s="58">
        <v>0</v>
      </c>
      <c r="Q3630" s="58">
        <v>0</v>
      </c>
      <c r="R3630" s="58">
        <v>0</v>
      </c>
      <c r="S3630" s="58">
        <v>0</v>
      </c>
      <c r="T3630" s="58">
        <v>0</v>
      </c>
      <c r="U3630" s="58">
        <v>0</v>
      </c>
      <c r="V3630" s="58">
        <v>0</v>
      </c>
      <c r="W3630" s="58">
        <v>0</v>
      </c>
      <c r="X3630" s="58">
        <v>0</v>
      </c>
      <c r="Y3630" s="58">
        <v>0</v>
      </c>
      <c r="Z3630" s="58">
        <v>0</v>
      </c>
      <c r="AA3630" s="58">
        <v>0</v>
      </c>
      <c r="AB3630" s="58">
        <v>0</v>
      </c>
      <c r="AC3630" s="58">
        <v>0</v>
      </c>
      <c r="AD3630" s="58">
        <v>0</v>
      </c>
      <c r="AE3630" s="58">
        <v>0</v>
      </c>
      <c r="AF3630" s="58">
        <v>0</v>
      </c>
      <c r="AG3630" s="58">
        <v>0</v>
      </c>
      <c r="AH3630" s="58">
        <v>0</v>
      </c>
      <c r="AI3630" s="58">
        <v>0</v>
      </c>
      <c r="AK3630" s="64">
        <f t="shared" si="56"/>
        <v>1.0385182860512922E-3</v>
      </c>
    </row>
    <row r="3631" spans="1:37" x14ac:dyDescent="0.25">
      <c r="A3631">
        <v>3629</v>
      </c>
      <c r="B3631" s="1">
        <v>1.2800000000000001E-2</v>
      </c>
      <c r="C3631" s="1">
        <v>2.3627762209822427E-4</v>
      </c>
      <c r="D3631" s="58">
        <v>0.12852049716523525</v>
      </c>
      <c r="E3631" s="58">
        <v>0.15945443030275014</v>
      </c>
      <c r="F3631" s="58">
        <v>6.0489373830468041E-2</v>
      </c>
      <c r="G3631" s="58">
        <v>5.5547628730778113E-2</v>
      </c>
      <c r="H3631" s="58">
        <v>9.0223342137040738E-2</v>
      </c>
      <c r="I3631" s="58">
        <v>1.3671699457762344E-2</v>
      </c>
      <c r="J3631" s="58">
        <v>0.13757386734067931</v>
      </c>
      <c r="K3631" s="58">
        <v>8.7253050068138827E-2</v>
      </c>
      <c r="L3631" s="58">
        <v>3.7577724784687003E-2</v>
      </c>
      <c r="M3631" s="58">
        <v>0.11671618094697092</v>
      </c>
      <c r="N3631" s="58">
        <v>0.11297220523548929</v>
      </c>
      <c r="O3631" s="58">
        <v>0</v>
      </c>
      <c r="P3631" s="58">
        <v>0</v>
      </c>
      <c r="Q3631" s="58">
        <v>0</v>
      </c>
      <c r="R3631" s="58">
        <v>0</v>
      </c>
      <c r="S3631" s="58">
        <v>0</v>
      </c>
      <c r="T3631" s="58">
        <v>0</v>
      </c>
      <c r="U3631" s="58">
        <v>0</v>
      </c>
      <c r="V3631" s="58">
        <v>0</v>
      </c>
      <c r="W3631" s="58">
        <v>0</v>
      </c>
      <c r="X3631" s="58">
        <v>0</v>
      </c>
      <c r="Y3631" s="58">
        <v>0</v>
      </c>
      <c r="Z3631" s="58">
        <v>0</v>
      </c>
      <c r="AA3631" s="58">
        <v>0</v>
      </c>
      <c r="AB3631" s="58">
        <v>0</v>
      </c>
      <c r="AC3631" s="58">
        <v>0</v>
      </c>
      <c r="AD3631" s="58">
        <v>0</v>
      </c>
      <c r="AE3631" s="58">
        <v>0</v>
      </c>
      <c r="AF3631" s="58">
        <v>0</v>
      </c>
      <c r="AG3631" s="58">
        <v>0</v>
      </c>
      <c r="AH3631" s="58">
        <v>0</v>
      </c>
      <c r="AI3631" s="58">
        <v>0</v>
      </c>
      <c r="AK3631" s="64">
        <f t="shared" si="56"/>
        <v>1.8459189226423769E-2</v>
      </c>
    </row>
    <row r="3632" spans="1:37" x14ac:dyDescent="0.25">
      <c r="A3632">
        <v>3630</v>
      </c>
      <c r="B3632" s="1">
        <v>1.0999999999999999E-2</v>
      </c>
      <c r="C3632" s="1">
        <v>3.4798167196236322E-5</v>
      </c>
      <c r="D3632" s="58">
        <v>7.365816361042922E-2</v>
      </c>
      <c r="E3632" s="58">
        <v>5.6342998102997269E-2</v>
      </c>
      <c r="F3632" s="58">
        <v>9.1669190977631525E-3</v>
      </c>
      <c r="G3632" s="58">
        <v>9.8802755009650189E-2</v>
      </c>
      <c r="H3632" s="58">
        <v>3.9307567235676889E-2</v>
      </c>
      <c r="I3632" s="58">
        <v>0.14915455656058657</v>
      </c>
      <c r="J3632" s="58">
        <v>0.12170723424803878</v>
      </c>
      <c r="K3632" s="58">
        <v>0.10107490202893141</v>
      </c>
      <c r="L3632" s="58">
        <v>0.15526155908743189</v>
      </c>
      <c r="M3632" s="58">
        <v>0.1341560017332673</v>
      </c>
      <c r="N3632" s="58">
        <v>6.1367343285227277E-2</v>
      </c>
      <c r="O3632" s="58">
        <v>0</v>
      </c>
      <c r="P3632" s="58">
        <v>0</v>
      </c>
      <c r="Q3632" s="58">
        <v>0</v>
      </c>
      <c r="R3632" s="58">
        <v>0</v>
      </c>
      <c r="S3632" s="58">
        <v>0</v>
      </c>
      <c r="T3632" s="58">
        <v>0</v>
      </c>
      <c r="U3632" s="58">
        <v>0</v>
      </c>
      <c r="V3632" s="58">
        <v>0</v>
      </c>
      <c r="W3632" s="58">
        <v>0</v>
      </c>
      <c r="X3632" s="58">
        <v>0</v>
      </c>
      <c r="Y3632" s="58">
        <v>0</v>
      </c>
      <c r="Z3632" s="58">
        <v>0</v>
      </c>
      <c r="AA3632" s="58">
        <v>0</v>
      </c>
      <c r="AB3632" s="58">
        <v>0</v>
      </c>
      <c r="AC3632" s="58">
        <v>0</v>
      </c>
      <c r="AD3632" s="58">
        <v>0</v>
      </c>
      <c r="AE3632" s="58">
        <v>0</v>
      </c>
      <c r="AF3632" s="58">
        <v>0</v>
      </c>
      <c r="AG3632" s="58">
        <v>0</v>
      </c>
      <c r="AH3632" s="58">
        <v>0</v>
      </c>
      <c r="AI3632" s="58">
        <v>0</v>
      </c>
      <c r="AK3632" s="64">
        <f t="shared" si="56"/>
        <v>3.1634697451123931E-3</v>
      </c>
    </row>
    <row r="3633" spans="1:37" x14ac:dyDescent="0.25">
      <c r="A3633">
        <v>3631</v>
      </c>
      <c r="B3633" s="1">
        <v>1.2999999999999999E-2</v>
      </c>
      <c r="C3633" s="1">
        <v>-3.7671258869191083E-4</v>
      </c>
      <c r="D3633" s="58">
        <v>7.3585585529274952E-2</v>
      </c>
      <c r="E3633" s="58">
        <v>4.3611273606629537E-2</v>
      </c>
      <c r="F3633" s="58">
        <v>0.10682277551997811</v>
      </c>
      <c r="G3633" s="58">
        <v>1.0582320397827825E-2</v>
      </c>
      <c r="H3633" s="58">
        <v>0.18810888555104818</v>
      </c>
      <c r="I3633" s="58">
        <v>0.11982626223959743</v>
      </c>
      <c r="J3633" s="58">
        <v>0.11637236217084272</v>
      </c>
      <c r="K3633" s="58">
        <v>0.19125854114830071</v>
      </c>
      <c r="L3633" s="58">
        <v>7.622914076374393E-2</v>
      </c>
      <c r="M3633" s="58">
        <v>6.601601705895721E-2</v>
      </c>
      <c r="N3633" s="58">
        <v>7.58683601379941E-3</v>
      </c>
      <c r="O3633" s="58">
        <v>0</v>
      </c>
      <c r="P3633" s="58">
        <v>0</v>
      </c>
      <c r="Q3633" s="58">
        <v>0</v>
      </c>
      <c r="R3633" s="58">
        <v>0</v>
      </c>
      <c r="S3633" s="58">
        <v>0</v>
      </c>
      <c r="T3633" s="58">
        <v>0</v>
      </c>
      <c r="U3633" s="58">
        <v>0</v>
      </c>
      <c r="V3633" s="58">
        <v>0</v>
      </c>
      <c r="W3633" s="58">
        <v>0</v>
      </c>
      <c r="X3633" s="58">
        <v>0</v>
      </c>
      <c r="Y3633" s="58">
        <v>0</v>
      </c>
      <c r="Z3633" s="58">
        <v>0</v>
      </c>
      <c r="AA3633" s="58">
        <v>0</v>
      </c>
      <c r="AB3633" s="58">
        <v>0</v>
      </c>
      <c r="AC3633" s="58">
        <v>0</v>
      </c>
      <c r="AD3633" s="58">
        <v>0</v>
      </c>
      <c r="AE3633" s="58">
        <v>0</v>
      </c>
      <c r="AF3633" s="58">
        <v>0</v>
      </c>
      <c r="AG3633" s="58">
        <v>0</v>
      </c>
      <c r="AH3633" s="58">
        <v>0</v>
      </c>
      <c r="AI3633" s="58">
        <v>0</v>
      </c>
      <c r="AK3633" s="64">
        <f t="shared" si="56"/>
        <v>-2.8977891437839295E-2</v>
      </c>
    </row>
    <row r="3634" spans="1:37" x14ac:dyDescent="0.25">
      <c r="A3634">
        <v>3632</v>
      </c>
      <c r="B3634" s="1">
        <v>1.3100000000000001E-2</v>
      </c>
      <c r="C3634" s="1">
        <v>3.0354973032824424E-4</v>
      </c>
      <c r="D3634" s="58">
        <v>0.11611225353382794</v>
      </c>
      <c r="E3634" s="58">
        <v>0.17570033049218839</v>
      </c>
      <c r="F3634" s="58">
        <v>4.9048976450265298E-2</v>
      </c>
      <c r="G3634" s="58">
        <v>7.4457897178009616E-2</v>
      </c>
      <c r="H3634" s="58">
        <v>0.19061009756231662</v>
      </c>
      <c r="I3634" s="58">
        <v>6.4836928607452063E-2</v>
      </c>
      <c r="J3634" s="58">
        <v>5.6959043153985301E-3</v>
      </c>
      <c r="K3634" s="58">
        <v>4.9507950505968776E-2</v>
      </c>
      <c r="L3634" s="58">
        <v>0.11781086803903915</v>
      </c>
      <c r="M3634" s="58">
        <v>6.1035350431471097E-2</v>
      </c>
      <c r="N3634" s="58">
        <v>9.5183442884062275E-2</v>
      </c>
      <c r="O3634" s="58">
        <v>0</v>
      </c>
      <c r="P3634" s="58">
        <v>0</v>
      </c>
      <c r="Q3634" s="58">
        <v>0</v>
      </c>
      <c r="R3634" s="58">
        <v>0</v>
      </c>
      <c r="S3634" s="58">
        <v>0</v>
      </c>
      <c r="T3634" s="58">
        <v>0</v>
      </c>
      <c r="U3634" s="58">
        <v>0</v>
      </c>
      <c r="V3634" s="58">
        <v>0</v>
      </c>
      <c r="W3634" s="58">
        <v>0</v>
      </c>
      <c r="X3634" s="58">
        <v>0</v>
      </c>
      <c r="Y3634" s="58">
        <v>0</v>
      </c>
      <c r="Z3634" s="58">
        <v>0</v>
      </c>
      <c r="AA3634" s="58">
        <v>0</v>
      </c>
      <c r="AB3634" s="58">
        <v>0</v>
      </c>
      <c r="AC3634" s="58">
        <v>0</v>
      </c>
      <c r="AD3634" s="58">
        <v>0</v>
      </c>
      <c r="AE3634" s="58">
        <v>0</v>
      </c>
      <c r="AF3634" s="58">
        <v>0</v>
      </c>
      <c r="AG3634" s="58">
        <v>0</v>
      </c>
      <c r="AH3634" s="58">
        <v>0</v>
      </c>
      <c r="AI3634" s="58">
        <v>0</v>
      </c>
      <c r="AK3634" s="64">
        <f t="shared" si="56"/>
        <v>2.3171735139560629E-2</v>
      </c>
    </row>
    <row r="3635" spans="1:37" x14ac:dyDescent="0.25">
      <c r="A3635">
        <v>3633</v>
      </c>
      <c r="B3635" s="1">
        <v>1.3899999999999999E-2</v>
      </c>
      <c r="C3635" s="1">
        <v>-4.7752219699218691E-4</v>
      </c>
      <c r="D3635" s="58">
        <v>0.18042309220158642</v>
      </c>
      <c r="E3635" s="58">
        <v>4.413357470272538E-2</v>
      </c>
      <c r="F3635" s="58">
        <v>0.11701109932859248</v>
      </c>
      <c r="G3635" s="58">
        <v>0.10284740037864812</v>
      </c>
      <c r="H3635" s="58">
        <v>6.6980358620739436E-2</v>
      </c>
      <c r="I3635" s="58">
        <v>0.16925105369345003</v>
      </c>
      <c r="J3635" s="58">
        <v>3.5669442655064998E-2</v>
      </c>
      <c r="K3635" s="58">
        <v>0.14850968660659331</v>
      </c>
      <c r="L3635" s="58">
        <v>9.3087977337765263E-3</v>
      </c>
      <c r="M3635" s="58">
        <v>0.11150253112369674</v>
      </c>
      <c r="N3635" s="58">
        <v>1.4362962955126428E-2</v>
      </c>
      <c r="O3635" s="58">
        <v>0</v>
      </c>
      <c r="P3635" s="58">
        <v>0</v>
      </c>
      <c r="Q3635" s="58">
        <v>0</v>
      </c>
      <c r="R3635" s="58">
        <v>0</v>
      </c>
      <c r="S3635" s="58">
        <v>0</v>
      </c>
      <c r="T3635" s="58">
        <v>0</v>
      </c>
      <c r="U3635" s="58">
        <v>0</v>
      </c>
      <c r="V3635" s="58">
        <v>0</v>
      </c>
      <c r="W3635" s="58">
        <v>0</v>
      </c>
      <c r="X3635" s="58">
        <v>0</v>
      </c>
      <c r="Y3635" s="58">
        <v>0</v>
      </c>
      <c r="Z3635" s="58">
        <v>0</v>
      </c>
      <c r="AA3635" s="58">
        <v>0</v>
      </c>
      <c r="AB3635" s="58">
        <v>0</v>
      </c>
      <c r="AC3635" s="58">
        <v>0</v>
      </c>
      <c r="AD3635" s="58">
        <v>0</v>
      </c>
      <c r="AE3635" s="58">
        <v>0</v>
      </c>
      <c r="AF3635" s="58">
        <v>0</v>
      </c>
      <c r="AG3635" s="58">
        <v>0</v>
      </c>
      <c r="AH3635" s="58">
        <v>0</v>
      </c>
      <c r="AI3635" s="58">
        <v>0</v>
      </c>
      <c r="AK3635" s="64">
        <f t="shared" si="56"/>
        <v>-3.4354114891524241E-2</v>
      </c>
    </row>
    <row r="3636" spans="1:37" x14ac:dyDescent="0.25">
      <c r="A3636">
        <v>3634</v>
      </c>
      <c r="B3636" s="1">
        <v>1.32E-2</v>
      </c>
      <c r="C3636" s="1">
        <v>4.342263452493396E-4</v>
      </c>
      <c r="D3636" s="58">
        <v>0.1018049631272607</v>
      </c>
      <c r="E3636" s="58">
        <v>0.17685853580007416</v>
      </c>
      <c r="F3636" s="58">
        <v>0.12555833197071395</v>
      </c>
      <c r="G3636" s="58">
        <v>0.13714621077267755</v>
      </c>
      <c r="H3636" s="58">
        <v>9.3210891379693239E-2</v>
      </c>
      <c r="I3636" s="58">
        <v>3.0758214365569484E-3</v>
      </c>
      <c r="J3636" s="58">
        <v>6.6073923357714337E-2</v>
      </c>
      <c r="K3636" s="58">
        <v>9.8292953200973376E-3</v>
      </c>
      <c r="L3636" s="58">
        <v>0.14678375719253234</v>
      </c>
      <c r="M3636" s="58">
        <v>5.4331390076692195E-2</v>
      </c>
      <c r="N3636" s="58">
        <v>8.5326879565987168E-2</v>
      </c>
      <c r="O3636" s="58">
        <v>0</v>
      </c>
      <c r="P3636" s="58">
        <v>0</v>
      </c>
      <c r="Q3636" s="58">
        <v>0</v>
      </c>
      <c r="R3636" s="58">
        <v>0</v>
      </c>
      <c r="S3636" s="58">
        <v>0</v>
      </c>
      <c r="T3636" s="58">
        <v>0</v>
      </c>
      <c r="U3636" s="58">
        <v>0</v>
      </c>
      <c r="V3636" s="58">
        <v>0</v>
      </c>
      <c r="W3636" s="58">
        <v>0</v>
      </c>
      <c r="X3636" s="58">
        <v>0</v>
      </c>
      <c r="Y3636" s="58">
        <v>0</v>
      </c>
      <c r="Z3636" s="58">
        <v>0</v>
      </c>
      <c r="AA3636" s="58">
        <v>0</v>
      </c>
      <c r="AB3636" s="58">
        <v>0</v>
      </c>
      <c r="AC3636" s="58">
        <v>0</v>
      </c>
      <c r="AD3636" s="58">
        <v>0</v>
      </c>
      <c r="AE3636" s="58">
        <v>0</v>
      </c>
      <c r="AF3636" s="58">
        <v>0</v>
      </c>
      <c r="AG3636" s="58">
        <v>0</v>
      </c>
      <c r="AH3636" s="58">
        <v>0</v>
      </c>
      <c r="AI3636" s="58">
        <v>0</v>
      </c>
      <c r="AK3636" s="64">
        <f t="shared" si="56"/>
        <v>3.2895935246162092E-2</v>
      </c>
    </row>
    <row r="3637" spans="1:37" x14ac:dyDescent="0.25">
      <c r="A3637">
        <v>3635</v>
      </c>
      <c r="B3637" s="1">
        <v>1.2699999999999999E-2</v>
      </c>
      <c r="C3637" s="1">
        <v>-1.0546375360807845E-4</v>
      </c>
      <c r="D3637" s="58">
        <v>2.2979038951937169E-3</v>
      </c>
      <c r="E3637" s="58">
        <v>9.4274061506680232E-2</v>
      </c>
      <c r="F3637" s="58">
        <v>0.1522754452559518</v>
      </c>
      <c r="G3637" s="58">
        <v>0.16210730853972763</v>
      </c>
      <c r="H3637" s="58">
        <v>2.0916931546045667E-2</v>
      </c>
      <c r="I3637" s="58">
        <v>0.13537258564135712</v>
      </c>
      <c r="J3637" s="58">
        <v>0.108353212398226</v>
      </c>
      <c r="K3637" s="58">
        <v>8.2747417671882206E-2</v>
      </c>
      <c r="L3637" s="58">
        <v>1.5793016432729998E-2</v>
      </c>
      <c r="M3637" s="58">
        <v>0.10757562454751088</v>
      </c>
      <c r="N3637" s="58">
        <v>0.11828649256469473</v>
      </c>
      <c r="O3637" s="58">
        <v>0</v>
      </c>
      <c r="P3637" s="58">
        <v>0</v>
      </c>
      <c r="Q3637" s="58">
        <v>0</v>
      </c>
      <c r="R3637" s="58">
        <v>0</v>
      </c>
      <c r="S3637" s="58">
        <v>0</v>
      </c>
      <c r="T3637" s="58">
        <v>0</v>
      </c>
      <c r="U3637" s="58">
        <v>0</v>
      </c>
      <c r="V3637" s="58">
        <v>0</v>
      </c>
      <c r="W3637" s="58">
        <v>0</v>
      </c>
      <c r="X3637" s="58">
        <v>0</v>
      </c>
      <c r="Y3637" s="58">
        <v>0</v>
      </c>
      <c r="Z3637" s="58">
        <v>0</v>
      </c>
      <c r="AA3637" s="58">
        <v>0</v>
      </c>
      <c r="AB3637" s="58">
        <v>0</v>
      </c>
      <c r="AC3637" s="58">
        <v>0</v>
      </c>
      <c r="AD3637" s="58">
        <v>0</v>
      </c>
      <c r="AE3637" s="58">
        <v>0</v>
      </c>
      <c r="AF3637" s="58">
        <v>0</v>
      </c>
      <c r="AG3637" s="58">
        <v>0</v>
      </c>
      <c r="AH3637" s="58">
        <v>0</v>
      </c>
      <c r="AI3637" s="58">
        <v>0</v>
      </c>
      <c r="AK3637" s="64">
        <f t="shared" si="56"/>
        <v>-8.3042325675652326E-3</v>
      </c>
    </row>
    <row r="3638" spans="1:37" x14ac:dyDescent="0.25">
      <c r="A3638">
        <v>3636</v>
      </c>
      <c r="B3638" s="1">
        <v>9.5999999999999992E-3</v>
      </c>
      <c r="C3638" s="1">
        <v>-1.0015436144419096E-4</v>
      </c>
      <c r="D3638" s="58">
        <v>0.10812391422863099</v>
      </c>
      <c r="E3638" s="58">
        <v>3.0020096878368256E-2</v>
      </c>
      <c r="F3638" s="58">
        <v>0.10277048358163431</v>
      </c>
      <c r="G3638" s="58">
        <v>3.6973416578132218E-2</v>
      </c>
      <c r="H3638" s="58">
        <v>3.7566323658189342E-2</v>
      </c>
      <c r="I3638" s="58">
        <v>0.11569909575526821</v>
      </c>
      <c r="J3638" s="58">
        <v>6.2860051247062773E-2</v>
      </c>
      <c r="K3638" s="58">
        <v>8.2755679307612878E-2</v>
      </c>
      <c r="L3638" s="58">
        <v>0.17550253919780615</v>
      </c>
      <c r="M3638" s="58">
        <v>0.17353854123544382</v>
      </c>
      <c r="N3638" s="58">
        <v>7.4189858331851086E-2</v>
      </c>
      <c r="O3638" s="58">
        <v>0</v>
      </c>
      <c r="P3638" s="58">
        <v>0</v>
      </c>
      <c r="Q3638" s="58">
        <v>0</v>
      </c>
      <c r="R3638" s="58">
        <v>0</v>
      </c>
      <c r="S3638" s="58">
        <v>0</v>
      </c>
      <c r="T3638" s="58">
        <v>0</v>
      </c>
      <c r="U3638" s="58">
        <v>0</v>
      </c>
      <c r="V3638" s="58">
        <v>0</v>
      </c>
      <c r="W3638" s="58">
        <v>0</v>
      </c>
      <c r="X3638" s="58">
        <v>0</v>
      </c>
      <c r="Y3638" s="58">
        <v>0</v>
      </c>
      <c r="Z3638" s="58">
        <v>0</v>
      </c>
      <c r="AA3638" s="58">
        <v>0</v>
      </c>
      <c r="AB3638" s="58">
        <v>0</v>
      </c>
      <c r="AC3638" s="58">
        <v>0</v>
      </c>
      <c r="AD3638" s="58">
        <v>0</v>
      </c>
      <c r="AE3638" s="58">
        <v>0</v>
      </c>
      <c r="AF3638" s="58">
        <v>0</v>
      </c>
      <c r="AG3638" s="58">
        <v>0</v>
      </c>
      <c r="AH3638" s="58">
        <v>0</v>
      </c>
      <c r="AI3638" s="58">
        <v>0</v>
      </c>
      <c r="AK3638" s="64">
        <f t="shared" si="56"/>
        <v>-1.0432745983769892E-2</v>
      </c>
    </row>
    <row r="3639" spans="1:37" x14ac:dyDescent="0.25">
      <c r="A3639">
        <v>3637</v>
      </c>
      <c r="B3639" s="1">
        <v>1.3299999999999999E-2</v>
      </c>
      <c r="C3639" s="1">
        <v>4.4437790835725566E-4</v>
      </c>
      <c r="D3639" s="58">
        <v>3.318144891766709E-2</v>
      </c>
      <c r="E3639" s="58">
        <v>0.15736779152329977</v>
      </c>
      <c r="F3639" s="58">
        <v>6.0046739853766337E-2</v>
      </c>
      <c r="G3639" s="58">
        <v>0.13521678954950142</v>
      </c>
      <c r="H3639" s="58">
        <v>1.1845783714668611E-2</v>
      </c>
      <c r="I3639" s="58">
        <v>0.11332520876722239</v>
      </c>
      <c r="J3639" s="58">
        <v>0.18786882686019493</v>
      </c>
      <c r="K3639" s="58">
        <v>3.1213938209383844E-2</v>
      </c>
      <c r="L3639" s="58">
        <v>0.1820309672068256</v>
      </c>
      <c r="M3639" s="58">
        <v>6.7722672237308865E-2</v>
      </c>
      <c r="N3639" s="58">
        <v>2.0179833160161222E-2</v>
      </c>
      <c r="O3639" s="58">
        <v>0</v>
      </c>
      <c r="P3639" s="58">
        <v>0</v>
      </c>
      <c r="Q3639" s="58">
        <v>0</v>
      </c>
      <c r="R3639" s="58">
        <v>0</v>
      </c>
      <c r="S3639" s="58">
        <v>0</v>
      </c>
      <c r="T3639" s="58">
        <v>0</v>
      </c>
      <c r="U3639" s="58">
        <v>0</v>
      </c>
      <c r="V3639" s="58">
        <v>0</v>
      </c>
      <c r="W3639" s="58">
        <v>0</v>
      </c>
      <c r="X3639" s="58">
        <v>0</v>
      </c>
      <c r="Y3639" s="58">
        <v>0</v>
      </c>
      <c r="Z3639" s="58">
        <v>0</v>
      </c>
      <c r="AA3639" s="58">
        <v>0</v>
      </c>
      <c r="AB3639" s="58">
        <v>0</v>
      </c>
      <c r="AC3639" s="58">
        <v>0</v>
      </c>
      <c r="AD3639" s="58">
        <v>0</v>
      </c>
      <c r="AE3639" s="58">
        <v>0</v>
      </c>
      <c r="AF3639" s="58">
        <v>0</v>
      </c>
      <c r="AG3639" s="58">
        <v>0</v>
      </c>
      <c r="AH3639" s="58">
        <v>0</v>
      </c>
      <c r="AI3639" s="58">
        <v>0</v>
      </c>
      <c r="AK3639" s="64">
        <f t="shared" si="56"/>
        <v>3.3411872808816218E-2</v>
      </c>
    </row>
    <row r="3640" spans="1:37" x14ac:dyDescent="0.25">
      <c r="A3640">
        <v>3638</v>
      </c>
      <c r="B3640" s="1">
        <v>1.17E-2</v>
      </c>
      <c r="C3640" s="1">
        <v>3.6446779557724448E-4</v>
      </c>
      <c r="D3640" s="58">
        <v>9.2756483189494199E-2</v>
      </c>
      <c r="E3640" s="58">
        <v>0.15307766929712219</v>
      </c>
      <c r="F3640" s="58">
        <v>3.3682455386007337E-2</v>
      </c>
      <c r="G3640" s="58">
        <v>0.16740570575490757</v>
      </c>
      <c r="H3640" s="58">
        <v>2.1256174670018337E-3</v>
      </c>
      <c r="I3640" s="58">
        <v>3.7268952512277534E-2</v>
      </c>
      <c r="J3640" s="58">
        <v>3.0836947422861447E-2</v>
      </c>
      <c r="K3640" s="58">
        <v>5.1132262601452948E-2</v>
      </c>
      <c r="L3640" s="58">
        <v>0.16292737811980817</v>
      </c>
      <c r="M3640" s="58">
        <v>0.16076532953899975</v>
      </c>
      <c r="N3640" s="58">
        <v>0.10802119871006693</v>
      </c>
      <c r="O3640" s="58">
        <v>0</v>
      </c>
      <c r="P3640" s="58">
        <v>0</v>
      </c>
      <c r="Q3640" s="58">
        <v>0</v>
      </c>
      <c r="R3640" s="58">
        <v>0</v>
      </c>
      <c r="S3640" s="58">
        <v>0</v>
      </c>
      <c r="T3640" s="58">
        <v>0</v>
      </c>
      <c r="U3640" s="58">
        <v>0</v>
      </c>
      <c r="V3640" s="58">
        <v>0</v>
      </c>
      <c r="W3640" s="58">
        <v>0</v>
      </c>
      <c r="X3640" s="58">
        <v>0</v>
      </c>
      <c r="Y3640" s="58">
        <v>0</v>
      </c>
      <c r="Z3640" s="58">
        <v>0</v>
      </c>
      <c r="AA3640" s="58">
        <v>0</v>
      </c>
      <c r="AB3640" s="58">
        <v>0</v>
      </c>
      <c r="AC3640" s="58">
        <v>0</v>
      </c>
      <c r="AD3640" s="58">
        <v>0</v>
      </c>
      <c r="AE3640" s="58">
        <v>0</v>
      </c>
      <c r="AF3640" s="58">
        <v>0</v>
      </c>
      <c r="AG3640" s="58">
        <v>0</v>
      </c>
      <c r="AH3640" s="58">
        <v>0</v>
      </c>
      <c r="AI3640" s="58">
        <v>0</v>
      </c>
      <c r="AK3640" s="64">
        <f t="shared" si="56"/>
        <v>3.1151093639080724E-2</v>
      </c>
    </row>
    <row r="3641" spans="1:37" x14ac:dyDescent="0.25">
      <c r="A3641">
        <v>3639</v>
      </c>
      <c r="B3641" s="1">
        <v>1.1900000000000001E-2</v>
      </c>
      <c r="C3641" s="1">
        <v>2.9688285728926426E-4</v>
      </c>
      <c r="D3641" s="58">
        <v>9.7741210217405256E-2</v>
      </c>
      <c r="E3641" s="58">
        <v>0.14911649663521301</v>
      </c>
      <c r="F3641" s="58">
        <v>8.2021826118421237E-2</v>
      </c>
      <c r="G3641" s="58">
        <v>0.10307397806088112</v>
      </c>
      <c r="H3641" s="58">
        <v>0.13511543662196696</v>
      </c>
      <c r="I3641" s="58">
        <v>6.611459061023553E-2</v>
      </c>
      <c r="J3641" s="58">
        <v>5.5779910711294609E-2</v>
      </c>
      <c r="K3641" s="58">
        <v>2.8674985564443281E-3</v>
      </c>
      <c r="L3641" s="58">
        <v>5.9511807756525814E-2</v>
      </c>
      <c r="M3641" s="58">
        <v>0.16625141379214992</v>
      </c>
      <c r="N3641" s="58">
        <v>8.2405830919462145E-2</v>
      </c>
      <c r="O3641" s="58">
        <v>0</v>
      </c>
      <c r="P3641" s="58">
        <v>0</v>
      </c>
      <c r="Q3641" s="58">
        <v>0</v>
      </c>
      <c r="R3641" s="58">
        <v>0</v>
      </c>
      <c r="S3641" s="58">
        <v>0</v>
      </c>
      <c r="T3641" s="58">
        <v>0</v>
      </c>
      <c r="U3641" s="58">
        <v>0</v>
      </c>
      <c r="V3641" s="58">
        <v>0</v>
      </c>
      <c r="W3641" s="58">
        <v>0</v>
      </c>
      <c r="X3641" s="58">
        <v>0</v>
      </c>
      <c r="Y3641" s="58">
        <v>0</v>
      </c>
      <c r="Z3641" s="58">
        <v>0</v>
      </c>
      <c r="AA3641" s="58">
        <v>0</v>
      </c>
      <c r="AB3641" s="58">
        <v>0</v>
      </c>
      <c r="AC3641" s="58">
        <v>0</v>
      </c>
      <c r="AD3641" s="58">
        <v>0</v>
      </c>
      <c r="AE3641" s="58">
        <v>0</v>
      </c>
      <c r="AF3641" s="58">
        <v>0</v>
      </c>
      <c r="AG3641" s="58">
        <v>0</v>
      </c>
      <c r="AH3641" s="58">
        <v>0</v>
      </c>
      <c r="AI3641" s="58">
        <v>0</v>
      </c>
      <c r="AK3641" s="64">
        <f t="shared" si="56"/>
        <v>2.4948139268005397E-2</v>
      </c>
    </row>
    <row r="3642" spans="1:37" x14ac:dyDescent="0.25">
      <c r="A3642">
        <v>3640</v>
      </c>
      <c r="B3642" s="1">
        <v>1.55E-2</v>
      </c>
      <c r="C3642" s="1">
        <v>-7.4754738082051785E-5</v>
      </c>
      <c r="D3642" s="58">
        <v>6.2839328324725247E-2</v>
      </c>
      <c r="E3642" s="58">
        <v>0.19369809911114644</v>
      </c>
      <c r="F3642" s="58">
        <v>0.15501316039193053</v>
      </c>
      <c r="G3642" s="58">
        <v>2.5221824918907152E-2</v>
      </c>
      <c r="H3642" s="58">
        <v>0.1105527665125831</v>
      </c>
      <c r="I3642" s="58">
        <v>6.687080323237192E-2</v>
      </c>
      <c r="J3642" s="58">
        <v>5.0824985393040631E-2</v>
      </c>
      <c r="K3642" s="58">
        <v>0.16194534023006868</v>
      </c>
      <c r="L3642" s="58">
        <v>3.5092321991338021E-2</v>
      </c>
      <c r="M3642" s="58">
        <v>1.4561351122447644E-2</v>
      </c>
      <c r="N3642" s="58">
        <v>0.12338001877144046</v>
      </c>
      <c r="O3642" s="58">
        <v>0</v>
      </c>
      <c r="P3642" s="58">
        <v>0</v>
      </c>
      <c r="Q3642" s="58">
        <v>0</v>
      </c>
      <c r="R3642" s="58">
        <v>0</v>
      </c>
      <c r="S3642" s="58">
        <v>0</v>
      </c>
      <c r="T3642" s="58">
        <v>0</v>
      </c>
      <c r="U3642" s="58">
        <v>0</v>
      </c>
      <c r="V3642" s="58">
        <v>0</v>
      </c>
      <c r="W3642" s="58">
        <v>0</v>
      </c>
      <c r="X3642" s="58">
        <v>0</v>
      </c>
      <c r="Y3642" s="58">
        <v>0</v>
      </c>
      <c r="Z3642" s="58">
        <v>0</v>
      </c>
      <c r="AA3642" s="58">
        <v>0</v>
      </c>
      <c r="AB3642" s="58">
        <v>0</v>
      </c>
      <c r="AC3642" s="58">
        <v>0</v>
      </c>
      <c r="AD3642" s="58">
        <v>0</v>
      </c>
      <c r="AE3642" s="58">
        <v>0</v>
      </c>
      <c r="AF3642" s="58">
        <v>0</v>
      </c>
      <c r="AG3642" s="58">
        <v>0</v>
      </c>
      <c r="AH3642" s="58">
        <v>0</v>
      </c>
      <c r="AI3642" s="58">
        <v>0</v>
      </c>
      <c r="AK3642" s="64">
        <f t="shared" si="56"/>
        <v>-4.8228863278743086E-3</v>
      </c>
    </row>
    <row r="3643" spans="1:37" x14ac:dyDescent="0.25">
      <c r="A3643">
        <v>3641</v>
      </c>
      <c r="B3643" s="1">
        <v>1.0200000000000001E-2</v>
      </c>
      <c r="C3643" s="1">
        <v>1.3053749325828013E-4</v>
      </c>
      <c r="D3643" s="58">
        <v>8.0022012997980674E-2</v>
      </c>
      <c r="E3643" s="58">
        <v>4.393611397869715E-2</v>
      </c>
      <c r="F3643" s="58">
        <v>0.117755526536721</v>
      </c>
      <c r="G3643" s="58">
        <v>0.12629430586235341</v>
      </c>
      <c r="H3643" s="58">
        <v>0.13333223692477836</v>
      </c>
      <c r="I3643" s="58">
        <v>3.401073058000343E-2</v>
      </c>
      <c r="J3643" s="58">
        <v>0.13665982041993457</v>
      </c>
      <c r="K3643" s="58">
        <v>1.6549548063586807E-2</v>
      </c>
      <c r="L3643" s="58">
        <v>6.4254288028323808E-2</v>
      </c>
      <c r="M3643" s="58">
        <v>0.10894969033016932</v>
      </c>
      <c r="N3643" s="58">
        <v>0.13823572627745151</v>
      </c>
      <c r="O3643" s="58">
        <v>0</v>
      </c>
      <c r="P3643" s="58">
        <v>0</v>
      </c>
      <c r="Q3643" s="58">
        <v>0</v>
      </c>
      <c r="R3643" s="58">
        <v>0</v>
      </c>
      <c r="S3643" s="58">
        <v>0</v>
      </c>
      <c r="T3643" s="58">
        <v>0</v>
      </c>
      <c r="U3643" s="58">
        <v>0</v>
      </c>
      <c r="V3643" s="58">
        <v>0</v>
      </c>
      <c r="W3643" s="58">
        <v>0</v>
      </c>
      <c r="X3643" s="58">
        <v>0</v>
      </c>
      <c r="Y3643" s="58">
        <v>0</v>
      </c>
      <c r="Z3643" s="58">
        <v>0</v>
      </c>
      <c r="AA3643" s="58">
        <v>0</v>
      </c>
      <c r="AB3643" s="58">
        <v>0</v>
      </c>
      <c r="AC3643" s="58">
        <v>0</v>
      </c>
      <c r="AD3643" s="58">
        <v>0</v>
      </c>
      <c r="AE3643" s="58">
        <v>0</v>
      </c>
      <c r="AF3643" s="58">
        <v>0</v>
      </c>
      <c r="AG3643" s="58">
        <v>0</v>
      </c>
      <c r="AH3643" s="58">
        <v>0</v>
      </c>
      <c r="AI3643" s="58">
        <v>0</v>
      </c>
      <c r="AK3643" s="64">
        <f t="shared" si="56"/>
        <v>1.2797793456694129E-2</v>
      </c>
    </row>
    <row r="3644" spans="1:37" x14ac:dyDescent="0.25">
      <c r="A3644">
        <v>3642</v>
      </c>
      <c r="B3644" s="1">
        <v>1.2500000000000001E-2</v>
      </c>
      <c r="C3644" s="1">
        <v>-1.8938983464553824E-5</v>
      </c>
      <c r="D3644" s="58">
        <v>0.10151856861145973</v>
      </c>
      <c r="E3644" s="58">
        <v>7.8100381595078927E-2</v>
      </c>
      <c r="F3644" s="58">
        <v>5.2981696859638015E-2</v>
      </c>
      <c r="G3644" s="58">
        <v>0.1649755261257965</v>
      </c>
      <c r="H3644" s="58">
        <v>0.10454882191453317</v>
      </c>
      <c r="I3644" s="58">
        <v>0.12684021528314221</v>
      </c>
      <c r="J3644" s="58">
        <v>8.3313777622998117E-2</v>
      </c>
      <c r="K3644" s="58">
        <v>8.666559309900046E-2</v>
      </c>
      <c r="L3644" s="58">
        <v>8.0141081008188453E-2</v>
      </c>
      <c r="M3644" s="58">
        <v>8.7162137325168546E-2</v>
      </c>
      <c r="N3644" s="58">
        <v>3.3752200554995851E-2</v>
      </c>
      <c r="O3644" s="58">
        <v>0</v>
      </c>
      <c r="P3644" s="58">
        <v>0</v>
      </c>
      <c r="Q3644" s="58">
        <v>0</v>
      </c>
      <c r="R3644" s="58">
        <v>0</v>
      </c>
      <c r="S3644" s="58">
        <v>0</v>
      </c>
      <c r="T3644" s="58">
        <v>0</v>
      </c>
      <c r="U3644" s="58">
        <v>0</v>
      </c>
      <c r="V3644" s="58">
        <v>0</v>
      </c>
      <c r="W3644" s="58">
        <v>0</v>
      </c>
      <c r="X3644" s="58">
        <v>0</v>
      </c>
      <c r="Y3644" s="58">
        <v>0</v>
      </c>
      <c r="Z3644" s="58">
        <v>0</v>
      </c>
      <c r="AA3644" s="58">
        <v>0</v>
      </c>
      <c r="AB3644" s="58">
        <v>0</v>
      </c>
      <c r="AC3644" s="58">
        <v>0</v>
      </c>
      <c r="AD3644" s="58">
        <v>0</v>
      </c>
      <c r="AE3644" s="58">
        <v>0</v>
      </c>
      <c r="AF3644" s="58">
        <v>0</v>
      </c>
      <c r="AG3644" s="58">
        <v>0</v>
      </c>
      <c r="AH3644" s="58">
        <v>0</v>
      </c>
      <c r="AI3644" s="58">
        <v>0</v>
      </c>
      <c r="AK3644" s="64">
        <f t="shared" si="56"/>
        <v>-1.5151186771643057E-3</v>
      </c>
    </row>
    <row r="3645" spans="1:37" x14ac:dyDescent="0.25">
      <c r="A3645">
        <v>3643</v>
      </c>
      <c r="B3645" s="1">
        <v>1.23E-2</v>
      </c>
      <c r="C3645" s="1">
        <v>1.2426317724336159E-4</v>
      </c>
      <c r="D3645" s="58">
        <v>1.8836204081821441E-2</v>
      </c>
      <c r="E3645" s="58">
        <v>9.2604323602781494E-2</v>
      </c>
      <c r="F3645" s="58">
        <v>0.13436520684798453</v>
      </c>
      <c r="G3645" s="58">
        <v>0.1581599015630985</v>
      </c>
      <c r="H3645" s="58">
        <v>4.831557465663662E-2</v>
      </c>
      <c r="I3645" s="58">
        <v>8.7471556817385984E-2</v>
      </c>
      <c r="J3645" s="58">
        <v>0.13495621446761416</v>
      </c>
      <c r="K3645" s="58">
        <v>7.073601242903145E-2</v>
      </c>
      <c r="L3645" s="58">
        <v>0.15721267036760761</v>
      </c>
      <c r="M3645" s="58">
        <v>1.1143011464930939E-2</v>
      </c>
      <c r="N3645" s="58">
        <v>8.6199323701107319E-2</v>
      </c>
      <c r="O3645" s="58">
        <v>0</v>
      </c>
      <c r="P3645" s="58">
        <v>0</v>
      </c>
      <c r="Q3645" s="58">
        <v>0</v>
      </c>
      <c r="R3645" s="58">
        <v>0</v>
      </c>
      <c r="S3645" s="58">
        <v>0</v>
      </c>
      <c r="T3645" s="58">
        <v>0</v>
      </c>
      <c r="U3645" s="58">
        <v>0</v>
      </c>
      <c r="V3645" s="58">
        <v>0</v>
      </c>
      <c r="W3645" s="58">
        <v>0</v>
      </c>
      <c r="X3645" s="58">
        <v>0</v>
      </c>
      <c r="Y3645" s="58">
        <v>0</v>
      </c>
      <c r="Z3645" s="58">
        <v>0</v>
      </c>
      <c r="AA3645" s="58">
        <v>0</v>
      </c>
      <c r="AB3645" s="58">
        <v>0</v>
      </c>
      <c r="AC3645" s="58">
        <v>0</v>
      </c>
      <c r="AD3645" s="58">
        <v>0</v>
      </c>
      <c r="AE3645" s="58">
        <v>0</v>
      </c>
      <c r="AF3645" s="58">
        <v>0</v>
      </c>
      <c r="AG3645" s="58">
        <v>0</v>
      </c>
      <c r="AH3645" s="58">
        <v>0</v>
      </c>
      <c r="AI3645" s="58">
        <v>0</v>
      </c>
      <c r="AK3645" s="64">
        <f t="shared" si="56"/>
        <v>1.0102697336858665E-2</v>
      </c>
    </row>
    <row r="3646" spans="1:37" x14ac:dyDescent="0.25">
      <c r="A3646">
        <v>3644</v>
      </c>
      <c r="B3646" s="1">
        <v>1.0999999999999999E-2</v>
      </c>
      <c r="C3646" s="1">
        <v>8.2649231089929311E-5</v>
      </c>
      <c r="D3646" s="58">
        <v>0.16145170501290107</v>
      </c>
      <c r="E3646" s="58">
        <v>0.10777905412865783</v>
      </c>
      <c r="F3646" s="58">
        <v>5.6416845380296399E-2</v>
      </c>
      <c r="G3646" s="58">
        <v>1.3184705222660338E-2</v>
      </c>
      <c r="H3646" s="58">
        <v>0.13089349597317071</v>
      </c>
      <c r="I3646" s="58">
        <v>4.2996633518512265E-3</v>
      </c>
      <c r="J3646" s="58">
        <v>2.7630944530421201E-2</v>
      </c>
      <c r="K3646" s="58">
        <v>0.12223618493403969</v>
      </c>
      <c r="L3646" s="58">
        <v>0.15778301123709892</v>
      </c>
      <c r="M3646" s="58">
        <v>0.10573946680718191</v>
      </c>
      <c r="N3646" s="58">
        <v>0.11258492342172079</v>
      </c>
      <c r="O3646" s="58">
        <v>0</v>
      </c>
      <c r="P3646" s="58">
        <v>0</v>
      </c>
      <c r="Q3646" s="58">
        <v>0</v>
      </c>
      <c r="R3646" s="58">
        <v>0</v>
      </c>
      <c r="S3646" s="58">
        <v>0</v>
      </c>
      <c r="T3646" s="58">
        <v>0</v>
      </c>
      <c r="U3646" s="58">
        <v>0</v>
      </c>
      <c r="V3646" s="58">
        <v>0</v>
      </c>
      <c r="W3646" s="58">
        <v>0</v>
      </c>
      <c r="X3646" s="58">
        <v>0</v>
      </c>
      <c r="Y3646" s="58">
        <v>0</v>
      </c>
      <c r="Z3646" s="58">
        <v>0</v>
      </c>
      <c r="AA3646" s="58">
        <v>0</v>
      </c>
      <c r="AB3646" s="58">
        <v>0</v>
      </c>
      <c r="AC3646" s="58">
        <v>0</v>
      </c>
      <c r="AD3646" s="58">
        <v>0</v>
      </c>
      <c r="AE3646" s="58">
        <v>0</v>
      </c>
      <c r="AF3646" s="58">
        <v>0</v>
      </c>
      <c r="AG3646" s="58">
        <v>0</v>
      </c>
      <c r="AH3646" s="58">
        <v>0</v>
      </c>
      <c r="AI3646" s="58">
        <v>0</v>
      </c>
      <c r="AK3646" s="64">
        <f t="shared" si="56"/>
        <v>7.5135664627208471E-3</v>
      </c>
    </row>
    <row r="3647" spans="1:37" x14ac:dyDescent="0.25">
      <c r="A3647">
        <v>3645</v>
      </c>
      <c r="B3647" s="1">
        <v>1.38E-2</v>
      </c>
      <c r="C3647" s="1">
        <v>5.6024197321288599E-5</v>
      </c>
      <c r="D3647" s="58">
        <v>7.7272062585536483E-2</v>
      </c>
      <c r="E3647" s="58">
        <v>0.15514383569066686</v>
      </c>
      <c r="F3647" s="58">
        <v>0.16817269729340301</v>
      </c>
      <c r="G3647" s="58">
        <v>3.0066774054082229E-2</v>
      </c>
      <c r="H3647" s="58">
        <v>0.15200637300790934</v>
      </c>
      <c r="I3647" s="58">
        <v>1.8779572925451595E-2</v>
      </c>
      <c r="J3647" s="58">
        <v>0.10524660669245504</v>
      </c>
      <c r="K3647" s="58">
        <v>0.11971036832350121</v>
      </c>
      <c r="L3647" s="58">
        <v>0.10054887252070616</v>
      </c>
      <c r="M3647" s="58">
        <v>7.6033950245034442E-3</v>
      </c>
      <c r="N3647" s="58">
        <v>6.5449441881784767E-2</v>
      </c>
      <c r="O3647" s="58">
        <v>0</v>
      </c>
      <c r="P3647" s="58">
        <v>0</v>
      </c>
      <c r="Q3647" s="58">
        <v>0</v>
      </c>
      <c r="R3647" s="58">
        <v>0</v>
      </c>
      <c r="S3647" s="58">
        <v>0</v>
      </c>
      <c r="T3647" s="58">
        <v>0</v>
      </c>
      <c r="U3647" s="58">
        <v>0</v>
      </c>
      <c r="V3647" s="58">
        <v>0</v>
      </c>
      <c r="W3647" s="58">
        <v>0</v>
      </c>
      <c r="X3647" s="58">
        <v>0</v>
      </c>
      <c r="Y3647" s="58">
        <v>0</v>
      </c>
      <c r="Z3647" s="58">
        <v>0</v>
      </c>
      <c r="AA3647" s="58">
        <v>0</v>
      </c>
      <c r="AB3647" s="58">
        <v>0</v>
      </c>
      <c r="AC3647" s="58">
        <v>0</v>
      </c>
      <c r="AD3647" s="58">
        <v>0</v>
      </c>
      <c r="AE3647" s="58">
        <v>0</v>
      </c>
      <c r="AF3647" s="58">
        <v>0</v>
      </c>
      <c r="AG3647" s="58">
        <v>0</v>
      </c>
      <c r="AH3647" s="58">
        <v>0</v>
      </c>
      <c r="AI3647" s="58">
        <v>0</v>
      </c>
      <c r="AK3647" s="64">
        <f t="shared" si="56"/>
        <v>4.0597244435716376E-3</v>
      </c>
    </row>
    <row r="3648" spans="1:37" x14ac:dyDescent="0.25">
      <c r="A3648">
        <v>3646</v>
      </c>
      <c r="B3648" s="1">
        <v>1.0999999999999999E-2</v>
      </c>
      <c r="C3648" s="1">
        <v>-1.5508081584280934E-4</v>
      </c>
      <c r="D3648" s="58">
        <v>6.853206650347661E-2</v>
      </c>
      <c r="E3648" s="58">
        <v>3.6791781948334615E-2</v>
      </c>
      <c r="F3648" s="58">
        <v>9.534611084507616E-2</v>
      </c>
      <c r="G3648" s="58">
        <v>5.9254090258179612E-2</v>
      </c>
      <c r="H3648" s="58">
        <v>2.966463435177516E-2</v>
      </c>
      <c r="I3648" s="58">
        <v>0.1486496268651884</v>
      </c>
      <c r="J3648" s="58">
        <v>0.15000662209739227</v>
      </c>
      <c r="K3648" s="58">
        <v>0.10006129606809495</v>
      </c>
      <c r="L3648" s="58">
        <v>5.9568319736504241E-2</v>
      </c>
      <c r="M3648" s="58">
        <v>0.11456329881632071</v>
      </c>
      <c r="N3648" s="58">
        <v>0.13756215250965734</v>
      </c>
      <c r="O3648" s="58">
        <v>0</v>
      </c>
      <c r="P3648" s="58">
        <v>0</v>
      </c>
      <c r="Q3648" s="58">
        <v>0</v>
      </c>
      <c r="R3648" s="58">
        <v>0</v>
      </c>
      <c r="S3648" s="58">
        <v>0</v>
      </c>
      <c r="T3648" s="58">
        <v>0</v>
      </c>
      <c r="U3648" s="58">
        <v>0</v>
      </c>
      <c r="V3648" s="58">
        <v>0</v>
      </c>
      <c r="W3648" s="58">
        <v>0</v>
      </c>
      <c r="X3648" s="58">
        <v>0</v>
      </c>
      <c r="Y3648" s="58">
        <v>0</v>
      </c>
      <c r="Z3648" s="58">
        <v>0</v>
      </c>
      <c r="AA3648" s="58">
        <v>0</v>
      </c>
      <c r="AB3648" s="58">
        <v>0</v>
      </c>
      <c r="AC3648" s="58">
        <v>0</v>
      </c>
      <c r="AD3648" s="58">
        <v>0</v>
      </c>
      <c r="AE3648" s="58">
        <v>0</v>
      </c>
      <c r="AF3648" s="58">
        <v>0</v>
      </c>
      <c r="AG3648" s="58">
        <v>0</v>
      </c>
      <c r="AH3648" s="58">
        <v>0</v>
      </c>
      <c r="AI3648" s="58">
        <v>0</v>
      </c>
      <c r="AK3648" s="64">
        <f t="shared" si="56"/>
        <v>-1.4098255985709941E-2</v>
      </c>
    </row>
    <row r="3649" spans="1:37" x14ac:dyDescent="0.25">
      <c r="A3649">
        <v>3647</v>
      </c>
      <c r="B3649" s="1">
        <v>1.2200000000000001E-2</v>
      </c>
      <c r="C3649" s="1">
        <v>-7.9435544376124108E-5</v>
      </c>
      <c r="D3649" s="58">
        <v>0.14830907812381916</v>
      </c>
      <c r="E3649" s="58">
        <v>8.5457016434003399E-2</v>
      </c>
      <c r="F3649" s="58">
        <v>0.12828693271241398</v>
      </c>
      <c r="G3649" s="58">
        <v>4.9612940369536479E-2</v>
      </c>
      <c r="H3649" s="58">
        <v>0.11929416957983167</v>
      </c>
      <c r="I3649" s="58">
        <v>9.7572810709465468E-2</v>
      </c>
      <c r="J3649" s="58">
        <v>8.4018584474234867E-2</v>
      </c>
      <c r="K3649" s="58">
        <v>8.1164173371850085E-2</v>
      </c>
      <c r="L3649" s="58">
        <v>5.1643262492895005E-2</v>
      </c>
      <c r="M3649" s="58">
        <v>2.550710418504953E-2</v>
      </c>
      <c r="N3649" s="58">
        <v>0.12913392754690023</v>
      </c>
      <c r="O3649" s="58">
        <v>0</v>
      </c>
      <c r="P3649" s="58">
        <v>0</v>
      </c>
      <c r="Q3649" s="58">
        <v>0</v>
      </c>
      <c r="R3649" s="58">
        <v>0</v>
      </c>
      <c r="S3649" s="58">
        <v>0</v>
      </c>
      <c r="T3649" s="58">
        <v>0</v>
      </c>
      <c r="U3649" s="58">
        <v>0</v>
      </c>
      <c r="V3649" s="58">
        <v>0</v>
      </c>
      <c r="W3649" s="58">
        <v>0</v>
      </c>
      <c r="X3649" s="58">
        <v>0</v>
      </c>
      <c r="Y3649" s="58">
        <v>0</v>
      </c>
      <c r="Z3649" s="58">
        <v>0</v>
      </c>
      <c r="AA3649" s="58">
        <v>0</v>
      </c>
      <c r="AB3649" s="58">
        <v>0</v>
      </c>
      <c r="AC3649" s="58">
        <v>0</v>
      </c>
      <c r="AD3649" s="58">
        <v>0</v>
      </c>
      <c r="AE3649" s="58">
        <v>0</v>
      </c>
      <c r="AF3649" s="58">
        <v>0</v>
      </c>
      <c r="AG3649" s="58">
        <v>0</v>
      </c>
      <c r="AH3649" s="58">
        <v>0</v>
      </c>
      <c r="AI3649" s="58">
        <v>0</v>
      </c>
      <c r="AK3649" s="64">
        <f t="shared" si="56"/>
        <v>-6.5111101947642712E-3</v>
      </c>
    </row>
    <row r="3650" spans="1:37" x14ac:dyDescent="0.25">
      <c r="A3650">
        <v>3648</v>
      </c>
      <c r="B3650" s="1">
        <v>1.2800000000000001E-2</v>
      </c>
      <c r="C3650" s="1">
        <v>7.2421688163765301E-5</v>
      </c>
      <c r="D3650" s="58">
        <v>0.11835333399086802</v>
      </c>
      <c r="E3650" s="58">
        <v>0.11516744594182715</v>
      </c>
      <c r="F3650" s="58">
        <v>8.2901247935220246E-2</v>
      </c>
      <c r="G3650" s="58">
        <v>7.8028966959619972E-2</v>
      </c>
      <c r="H3650" s="58">
        <v>7.8673476766910555E-2</v>
      </c>
      <c r="I3650" s="58">
        <v>8.5039276649704232E-2</v>
      </c>
      <c r="J3650" s="58">
        <v>0.12413972928418708</v>
      </c>
      <c r="K3650" s="58">
        <v>0.10683374356842963</v>
      </c>
      <c r="L3650" s="58">
        <v>0.12238927699079979</v>
      </c>
      <c r="M3650" s="58">
        <v>3.0215823315470028E-2</v>
      </c>
      <c r="N3650" s="58">
        <v>5.8257678596963111E-2</v>
      </c>
      <c r="O3650" s="58">
        <v>0</v>
      </c>
      <c r="P3650" s="58">
        <v>0</v>
      </c>
      <c r="Q3650" s="58">
        <v>0</v>
      </c>
      <c r="R3650" s="58">
        <v>0</v>
      </c>
      <c r="S3650" s="58">
        <v>0</v>
      </c>
      <c r="T3650" s="58">
        <v>0</v>
      </c>
      <c r="U3650" s="58">
        <v>0</v>
      </c>
      <c r="V3650" s="58">
        <v>0</v>
      </c>
      <c r="W3650" s="58">
        <v>0</v>
      </c>
      <c r="X3650" s="58">
        <v>0</v>
      </c>
      <c r="Y3650" s="58">
        <v>0</v>
      </c>
      <c r="Z3650" s="58">
        <v>0</v>
      </c>
      <c r="AA3650" s="58">
        <v>0</v>
      </c>
      <c r="AB3650" s="58">
        <v>0</v>
      </c>
      <c r="AC3650" s="58">
        <v>0</v>
      </c>
      <c r="AD3650" s="58">
        <v>0</v>
      </c>
      <c r="AE3650" s="58">
        <v>0</v>
      </c>
      <c r="AF3650" s="58">
        <v>0</v>
      </c>
      <c r="AG3650" s="58">
        <v>0</v>
      </c>
      <c r="AH3650" s="58">
        <v>0</v>
      </c>
      <c r="AI3650" s="58">
        <v>0</v>
      </c>
      <c r="AK3650" s="64">
        <f t="shared" si="56"/>
        <v>5.6579443877941638E-3</v>
      </c>
    </row>
    <row r="3651" spans="1:37" x14ac:dyDescent="0.25">
      <c r="A3651">
        <v>3649</v>
      </c>
      <c r="B3651" s="1">
        <v>1.1299999999999999E-2</v>
      </c>
      <c r="C3651" s="1">
        <v>1.2944264690951718E-4</v>
      </c>
      <c r="D3651" s="58">
        <v>0.10156384147351442</v>
      </c>
      <c r="E3651" s="58">
        <v>8.0226238097921468E-2</v>
      </c>
      <c r="F3651" s="58">
        <v>4.7228849904437556E-2</v>
      </c>
      <c r="G3651" s="58">
        <v>0.10293332206989478</v>
      </c>
      <c r="H3651" s="58">
        <v>8.9737493841059002E-2</v>
      </c>
      <c r="I3651" s="58">
        <v>0.12785183367311218</v>
      </c>
      <c r="J3651" s="58">
        <v>0.10731257222628379</v>
      </c>
      <c r="K3651" s="58">
        <v>5.2627903629437076E-2</v>
      </c>
      <c r="L3651" s="58">
        <v>0.11199262522438067</v>
      </c>
      <c r="M3651" s="58">
        <v>6.1461733988128153E-2</v>
      </c>
      <c r="N3651" s="58">
        <v>0.11706358587183087</v>
      </c>
      <c r="O3651" s="58">
        <v>0</v>
      </c>
      <c r="P3651" s="58">
        <v>0</v>
      </c>
      <c r="Q3651" s="58">
        <v>0</v>
      </c>
      <c r="R3651" s="58">
        <v>0</v>
      </c>
      <c r="S3651" s="58">
        <v>0</v>
      </c>
      <c r="T3651" s="58">
        <v>0</v>
      </c>
      <c r="U3651" s="58">
        <v>0</v>
      </c>
      <c r="V3651" s="58">
        <v>0</v>
      </c>
      <c r="W3651" s="58">
        <v>0</v>
      </c>
      <c r="X3651" s="58">
        <v>0</v>
      </c>
      <c r="Y3651" s="58">
        <v>0</v>
      </c>
      <c r="Z3651" s="58">
        <v>0</v>
      </c>
      <c r="AA3651" s="58">
        <v>0</v>
      </c>
      <c r="AB3651" s="58">
        <v>0</v>
      </c>
      <c r="AC3651" s="58">
        <v>0</v>
      </c>
      <c r="AD3651" s="58">
        <v>0</v>
      </c>
      <c r="AE3651" s="58">
        <v>0</v>
      </c>
      <c r="AF3651" s="58">
        <v>0</v>
      </c>
      <c r="AG3651" s="58">
        <v>0</v>
      </c>
      <c r="AH3651" s="58">
        <v>0</v>
      </c>
      <c r="AI3651" s="58">
        <v>0</v>
      </c>
      <c r="AK3651" s="64">
        <f t="shared" si="56"/>
        <v>1.1455101496417449E-2</v>
      </c>
    </row>
    <row r="3652" spans="1:37" x14ac:dyDescent="0.25">
      <c r="A3652">
        <v>3650</v>
      </c>
      <c r="B3652" s="1">
        <v>1.24E-2</v>
      </c>
      <c r="C3652" s="1">
        <v>3.8315966237272253E-4</v>
      </c>
      <c r="D3652" s="58">
        <v>0.13995808620343522</v>
      </c>
      <c r="E3652" s="58">
        <v>0.15040063341308604</v>
      </c>
      <c r="F3652" s="58">
        <v>2.9870514122547234E-2</v>
      </c>
      <c r="G3652" s="58">
        <v>6.4537458045850774E-2</v>
      </c>
      <c r="H3652" s="58">
        <v>7.4003704811330742E-2</v>
      </c>
      <c r="I3652" s="58">
        <v>8.8460821668778916E-2</v>
      </c>
      <c r="J3652" s="58">
        <v>0.14213853777405688</v>
      </c>
      <c r="K3652" s="58">
        <v>2.5901004851334557E-2</v>
      </c>
      <c r="L3652" s="58">
        <v>0.10156013208448629</v>
      </c>
      <c r="M3652" s="58">
        <v>8.4221354814881147E-2</v>
      </c>
      <c r="N3652" s="58">
        <v>9.8947752210212014E-2</v>
      </c>
      <c r="O3652" s="58">
        <v>0</v>
      </c>
      <c r="P3652" s="58">
        <v>0</v>
      </c>
      <c r="Q3652" s="58">
        <v>0</v>
      </c>
      <c r="R3652" s="58">
        <v>0</v>
      </c>
      <c r="S3652" s="58">
        <v>0</v>
      </c>
      <c r="T3652" s="58">
        <v>0</v>
      </c>
      <c r="U3652" s="58">
        <v>0</v>
      </c>
      <c r="V3652" s="58">
        <v>0</v>
      </c>
      <c r="W3652" s="58">
        <v>0</v>
      </c>
      <c r="X3652" s="58">
        <v>0</v>
      </c>
      <c r="Y3652" s="58">
        <v>0</v>
      </c>
      <c r="Z3652" s="58">
        <v>0</v>
      </c>
      <c r="AA3652" s="58">
        <v>0</v>
      </c>
      <c r="AB3652" s="58">
        <v>0</v>
      </c>
      <c r="AC3652" s="58">
        <v>0</v>
      </c>
      <c r="AD3652" s="58">
        <v>0</v>
      </c>
      <c r="AE3652" s="58">
        <v>0</v>
      </c>
      <c r="AF3652" s="58">
        <v>0</v>
      </c>
      <c r="AG3652" s="58">
        <v>0</v>
      </c>
      <c r="AH3652" s="58">
        <v>0</v>
      </c>
      <c r="AI3652" s="58">
        <v>0</v>
      </c>
      <c r="AK3652" s="64">
        <f t="shared" ref="AK3652:AK3715" si="57">C3652/B3652</f>
        <v>3.0899972771993755E-2</v>
      </c>
    </row>
    <row r="3653" spans="1:37" x14ac:dyDescent="0.25">
      <c r="A3653">
        <v>3651</v>
      </c>
      <c r="B3653" s="1">
        <v>1.35E-2</v>
      </c>
      <c r="C3653" s="1">
        <v>-5.1827203915207325E-4</v>
      </c>
      <c r="D3653" s="58">
        <v>7.5178357576315441E-2</v>
      </c>
      <c r="E3653" s="58">
        <v>2.8798848526243636E-3</v>
      </c>
      <c r="F3653" s="58">
        <v>0.15606754054771574</v>
      </c>
      <c r="G3653" s="58">
        <v>5.1166351479181353E-2</v>
      </c>
      <c r="H3653" s="58">
        <v>0.15626221342068536</v>
      </c>
      <c r="I3653" s="58">
        <v>0.16748792939976573</v>
      </c>
      <c r="J3653" s="58">
        <v>0.13415453584945058</v>
      </c>
      <c r="K3653" s="58">
        <v>0.1630693057643236</v>
      </c>
      <c r="L3653" s="58">
        <v>3.0984020136695836E-2</v>
      </c>
      <c r="M3653" s="58">
        <v>4.5279356321819494E-2</v>
      </c>
      <c r="N3653" s="58">
        <v>1.7470504651422594E-2</v>
      </c>
      <c r="O3653" s="58">
        <v>0</v>
      </c>
      <c r="P3653" s="58">
        <v>0</v>
      </c>
      <c r="Q3653" s="58">
        <v>0</v>
      </c>
      <c r="R3653" s="58">
        <v>0</v>
      </c>
      <c r="S3653" s="58">
        <v>0</v>
      </c>
      <c r="T3653" s="58">
        <v>0</v>
      </c>
      <c r="U3653" s="58">
        <v>0</v>
      </c>
      <c r="V3653" s="58">
        <v>0</v>
      </c>
      <c r="W3653" s="58">
        <v>0</v>
      </c>
      <c r="X3653" s="58">
        <v>0</v>
      </c>
      <c r="Y3653" s="58">
        <v>0</v>
      </c>
      <c r="Z3653" s="58">
        <v>0</v>
      </c>
      <c r="AA3653" s="58">
        <v>0</v>
      </c>
      <c r="AB3653" s="58">
        <v>0</v>
      </c>
      <c r="AC3653" s="58">
        <v>0</v>
      </c>
      <c r="AD3653" s="58">
        <v>0</v>
      </c>
      <c r="AE3653" s="58">
        <v>0</v>
      </c>
      <c r="AF3653" s="58">
        <v>0</v>
      </c>
      <c r="AG3653" s="58">
        <v>0</v>
      </c>
      <c r="AH3653" s="58">
        <v>0</v>
      </c>
      <c r="AI3653" s="58">
        <v>0</v>
      </c>
      <c r="AK3653" s="64">
        <f t="shared" si="57"/>
        <v>-3.8390521418672094E-2</v>
      </c>
    </row>
    <row r="3654" spans="1:37" x14ac:dyDescent="0.25">
      <c r="A3654">
        <v>3652</v>
      </c>
      <c r="B3654" s="1">
        <v>1.1599999999999999E-2</v>
      </c>
      <c r="C3654" s="1">
        <v>-7.8837913371444535E-5</v>
      </c>
      <c r="D3654" s="58">
        <v>8.1769815728529677E-2</v>
      </c>
      <c r="E3654" s="58">
        <v>2.3095933629472824E-2</v>
      </c>
      <c r="F3654" s="58">
        <v>6.6206689513739175E-2</v>
      </c>
      <c r="G3654" s="58">
        <v>3.5022351112546382E-2</v>
      </c>
      <c r="H3654" s="58">
        <v>0.18265977024447727</v>
      </c>
      <c r="I3654" s="58">
        <v>0.17916246745165768</v>
      </c>
      <c r="J3654" s="58">
        <v>0.12306676791697531</v>
      </c>
      <c r="K3654" s="58">
        <v>7.8487301074415095E-2</v>
      </c>
      <c r="L3654" s="58">
        <v>0.14182133700671387</v>
      </c>
      <c r="M3654" s="58">
        <v>3.8397882202374145E-3</v>
      </c>
      <c r="N3654" s="58">
        <v>8.4867778101235553E-2</v>
      </c>
      <c r="O3654" s="58">
        <v>0</v>
      </c>
      <c r="P3654" s="58">
        <v>0</v>
      </c>
      <c r="Q3654" s="58">
        <v>0</v>
      </c>
      <c r="R3654" s="58">
        <v>0</v>
      </c>
      <c r="S3654" s="58">
        <v>0</v>
      </c>
      <c r="T3654" s="58">
        <v>0</v>
      </c>
      <c r="U3654" s="58">
        <v>0</v>
      </c>
      <c r="V3654" s="58">
        <v>0</v>
      </c>
      <c r="W3654" s="58">
        <v>0</v>
      </c>
      <c r="X3654" s="58">
        <v>0</v>
      </c>
      <c r="Y3654" s="58">
        <v>0</v>
      </c>
      <c r="Z3654" s="58">
        <v>0</v>
      </c>
      <c r="AA3654" s="58">
        <v>0</v>
      </c>
      <c r="AB3654" s="58">
        <v>0</v>
      </c>
      <c r="AC3654" s="58">
        <v>0</v>
      </c>
      <c r="AD3654" s="58">
        <v>0</v>
      </c>
      <c r="AE3654" s="58">
        <v>0</v>
      </c>
      <c r="AF3654" s="58">
        <v>0</v>
      </c>
      <c r="AG3654" s="58">
        <v>0</v>
      </c>
      <c r="AH3654" s="58">
        <v>0</v>
      </c>
      <c r="AI3654" s="58">
        <v>0</v>
      </c>
      <c r="AK3654" s="64">
        <f t="shared" si="57"/>
        <v>-6.7963718423659086E-3</v>
      </c>
    </row>
    <row r="3655" spans="1:37" x14ac:dyDescent="0.25">
      <c r="A3655">
        <v>3653</v>
      </c>
      <c r="B3655" s="1">
        <v>1.2E-2</v>
      </c>
      <c r="C3655" s="1">
        <v>2.2687091243992852E-4</v>
      </c>
      <c r="D3655" s="58">
        <v>9.9266087156379301E-2</v>
      </c>
      <c r="E3655" s="58">
        <v>0.12818252458040205</v>
      </c>
      <c r="F3655" s="58">
        <v>8.227360300298768E-2</v>
      </c>
      <c r="G3655" s="58">
        <v>5.3128247333947325E-2</v>
      </c>
      <c r="H3655" s="58">
        <v>0.13064910695067783</v>
      </c>
      <c r="I3655" s="58">
        <v>6.2226290542231492E-2</v>
      </c>
      <c r="J3655" s="58">
        <v>0.14141459612507595</v>
      </c>
      <c r="K3655" s="58">
        <v>5.5534092981172199E-2</v>
      </c>
      <c r="L3655" s="58">
        <v>9.5081883697055364E-2</v>
      </c>
      <c r="M3655" s="58">
        <v>8.9691696756169934E-2</v>
      </c>
      <c r="N3655" s="58">
        <v>6.2551870873900975E-2</v>
      </c>
      <c r="O3655" s="58">
        <v>0</v>
      </c>
      <c r="P3655" s="58">
        <v>0</v>
      </c>
      <c r="Q3655" s="58">
        <v>0</v>
      </c>
      <c r="R3655" s="58">
        <v>0</v>
      </c>
      <c r="S3655" s="58">
        <v>0</v>
      </c>
      <c r="T3655" s="58">
        <v>0</v>
      </c>
      <c r="U3655" s="58">
        <v>0</v>
      </c>
      <c r="V3655" s="58">
        <v>0</v>
      </c>
      <c r="W3655" s="58">
        <v>0</v>
      </c>
      <c r="X3655" s="58">
        <v>0</v>
      </c>
      <c r="Y3655" s="58">
        <v>0</v>
      </c>
      <c r="Z3655" s="58">
        <v>0</v>
      </c>
      <c r="AA3655" s="58">
        <v>0</v>
      </c>
      <c r="AB3655" s="58">
        <v>0</v>
      </c>
      <c r="AC3655" s="58">
        <v>0</v>
      </c>
      <c r="AD3655" s="58">
        <v>0</v>
      </c>
      <c r="AE3655" s="58">
        <v>0</v>
      </c>
      <c r="AF3655" s="58">
        <v>0</v>
      </c>
      <c r="AG3655" s="58">
        <v>0</v>
      </c>
      <c r="AH3655" s="58">
        <v>0</v>
      </c>
      <c r="AI3655" s="58">
        <v>0</v>
      </c>
      <c r="AK3655" s="64">
        <f t="shared" si="57"/>
        <v>1.8905909369994044E-2</v>
      </c>
    </row>
    <row r="3656" spans="1:37" x14ac:dyDescent="0.25">
      <c r="A3656">
        <v>3654</v>
      </c>
      <c r="B3656" s="1">
        <v>9.9000000000000008E-3</v>
      </c>
      <c r="C3656" s="1">
        <v>4.8541064549523829E-5</v>
      </c>
      <c r="D3656" s="58">
        <v>2.8343745241135704E-3</v>
      </c>
      <c r="E3656" s="58">
        <v>6.8153514852553179E-2</v>
      </c>
      <c r="F3656" s="58">
        <v>0.11741100185406647</v>
      </c>
      <c r="G3656" s="58">
        <v>0.10994202088758827</v>
      </c>
      <c r="H3656" s="58">
        <v>0.13572778849730222</v>
      </c>
      <c r="I3656" s="58">
        <v>4.4601676265905742E-2</v>
      </c>
      <c r="J3656" s="58">
        <v>5.6596089479252536E-2</v>
      </c>
      <c r="K3656" s="58">
        <v>7.3565946316280356E-2</v>
      </c>
      <c r="L3656" s="58">
        <v>0.12054491471597127</v>
      </c>
      <c r="M3656" s="58">
        <v>0.126834071896612</v>
      </c>
      <c r="N3656" s="58">
        <v>0.14378860071035418</v>
      </c>
      <c r="O3656" s="58">
        <v>0</v>
      </c>
      <c r="P3656" s="58">
        <v>0</v>
      </c>
      <c r="Q3656" s="58">
        <v>0</v>
      </c>
      <c r="R3656" s="58">
        <v>0</v>
      </c>
      <c r="S3656" s="58">
        <v>0</v>
      </c>
      <c r="T3656" s="58">
        <v>0</v>
      </c>
      <c r="U3656" s="58">
        <v>0</v>
      </c>
      <c r="V3656" s="58">
        <v>0</v>
      </c>
      <c r="W3656" s="58">
        <v>0</v>
      </c>
      <c r="X3656" s="58">
        <v>0</v>
      </c>
      <c r="Y3656" s="58">
        <v>0</v>
      </c>
      <c r="Z3656" s="58">
        <v>0</v>
      </c>
      <c r="AA3656" s="58">
        <v>0</v>
      </c>
      <c r="AB3656" s="58">
        <v>0</v>
      </c>
      <c r="AC3656" s="58">
        <v>0</v>
      </c>
      <c r="AD3656" s="58">
        <v>0</v>
      </c>
      <c r="AE3656" s="58">
        <v>0</v>
      </c>
      <c r="AF3656" s="58">
        <v>0</v>
      </c>
      <c r="AG3656" s="58">
        <v>0</v>
      </c>
      <c r="AH3656" s="58">
        <v>0</v>
      </c>
      <c r="AI3656" s="58">
        <v>0</v>
      </c>
      <c r="AK3656" s="64">
        <f t="shared" si="57"/>
        <v>4.9031378332852352E-3</v>
      </c>
    </row>
    <row r="3657" spans="1:37" x14ac:dyDescent="0.25">
      <c r="A3657">
        <v>3655</v>
      </c>
      <c r="B3657" s="1">
        <v>1.5299999999999999E-2</v>
      </c>
      <c r="C3657" s="1">
        <v>1.1946327503196822E-4</v>
      </c>
      <c r="D3657" s="58">
        <v>0.11878803144193252</v>
      </c>
      <c r="E3657" s="58">
        <v>0.20168241938969986</v>
      </c>
      <c r="F3657" s="58">
        <v>2.5808308218931073E-2</v>
      </c>
      <c r="G3657" s="58">
        <v>2.9340415964674252E-2</v>
      </c>
      <c r="H3657" s="58">
        <v>0.17468081083525197</v>
      </c>
      <c r="I3657" s="58">
        <v>0.15653771958884033</v>
      </c>
      <c r="J3657" s="58">
        <v>1.5535353355933079E-3</v>
      </c>
      <c r="K3657" s="58">
        <v>0.10048490647473902</v>
      </c>
      <c r="L3657" s="58">
        <v>4.7039615475110284E-2</v>
      </c>
      <c r="M3657" s="58">
        <v>2.282123001896608E-2</v>
      </c>
      <c r="N3657" s="58">
        <v>0.1212630072562613</v>
      </c>
      <c r="O3657" s="58">
        <v>0</v>
      </c>
      <c r="P3657" s="58">
        <v>0</v>
      </c>
      <c r="Q3657" s="58">
        <v>0</v>
      </c>
      <c r="R3657" s="58">
        <v>0</v>
      </c>
      <c r="S3657" s="58">
        <v>0</v>
      </c>
      <c r="T3657" s="58">
        <v>0</v>
      </c>
      <c r="U3657" s="58">
        <v>0</v>
      </c>
      <c r="V3657" s="58">
        <v>0</v>
      </c>
      <c r="W3657" s="58">
        <v>0</v>
      </c>
      <c r="X3657" s="58">
        <v>0</v>
      </c>
      <c r="Y3657" s="58">
        <v>0</v>
      </c>
      <c r="Z3657" s="58">
        <v>0</v>
      </c>
      <c r="AA3657" s="58">
        <v>0</v>
      </c>
      <c r="AB3657" s="58">
        <v>0</v>
      </c>
      <c r="AC3657" s="58">
        <v>0</v>
      </c>
      <c r="AD3657" s="58">
        <v>0</v>
      </c>
      <c r="AE3657" s="58">
        <v>0</v>
      </c>
      <c r="AF3657" s="58">
        <v>0</v>
      </c>
      <c r="AG3657" s="58">
        <v>0</v>
      </c>
      <c r="AH3657" s="58">
        <v>0</v>
      </c>
      <c r="AI3657" s="58">
        <v>0</v>
      </c>
      <c r="AK3657" s="64">
        <f t="shared" si="57"/>
        <v>7.8080571916319102E-3</v>
      </c>
    </row>
    <row r="3658" spans="1:37" x14ac:dyDescent="0.25">
      <c r="A3658">
        <v>3656</v>
      </c>
      <c r="B3658" s="1">
        <v>1.4E-2</v>
      </c>
      <c r="C3658" s="1">
        <v>-2.4506036073779859E-4</v>
      </c>
      <c r="D3658" s="58">
        <v>1.9859482527243295E-2</v>
      </c>
      <c r="E3658" s="58">
        <v>9.4662425387792917E-2</v>
      </c>
      <c r="F3658" s="58">
        <v>0.15165362948825398</v>
      </c>
      <c r="G3658" s="58">
        <v>8.2860205216523791E-2</v>
      </c>
      <c r="H3658" s="58">
        <v>2.7722077098980946E-2</v>
      </c>
      <c r="I3658" s="58">
        <v>0.11944679015730653</v>
      </c>
      <c r="J3658" s="58">
        <v>0.16791589583942174</v>
      </c>
      <c r="K3658" s="58">
        <v>0.17066073803338153</v>
      </c>
      <c r="L3658" s="58">
        <v>1.6162146226207989E-2</v>
      </c>
      <c r="M3658" s="58">
        <v>1.7679196460870198E-3</v>
      </c>
      <c r="N3658" s="58">
        <v>0.1472886903788003</v>
      </c>
      <c r="O3658" s="58">
        <v>0</v>
      </c>
      <c r="P3658" s="58">
        <v>0</v>
      </c>
      <c r="Q3658" s="58">
        <v>0</v>
      </c>
      <c r="R3658" s="58">
        <v>0</v>
      </c>
      <c r="S3658" s="58">
        <v>0</v>
      </c>
      <c r="T3658" s="58">
        <v>0</v>
      </c>
      <c r="U3658" s="58">
        <v>0</v>
      </c>
      <c r="V3658" s="58">
        <v>0</v>
      </c>
      <c r="W3658" s="58">
        <v>0</v>
      </c>
      <c r="X3658" s="58">
        <v>0</v>
      </c>
      <c r="Y3658" s="58">
        <v>0</v>
      </c>
      <c r="Z3658" s="58">
        <v>0</v>
      </c>
      <c r="AA3658" s="58">
        <v>0</v>
      </c>
      <c r="AB3658" s="58">
        <v>0</v>
      </c>
      <c r="AC3658" s="58">
        <v>0</v>
      </c>
      <c r="AD3658" s="58">
        <v>0</v>
      </c>
      <c r="AE3658" s="58">
        <v>0</v>
      </c>
      <c r="AF3658" s="58">
        <v>0</v>
      </c>
      <c r="AG3658" s="58">
        <v>0</v>
      </c>
      <c r="AH3658" s="58">
        <v>0</v>
      </c>
      <c r="AI3658" s="58">
        <v>0</v>
      </c>
      <c r="AK3658" s="64">
        <f t="shared" si="57"/>
        <v>-1.7504311481271326E-2</v>
      </c>
    </row>
    <row r="3659" spans="1:37" x14ac:dyDescent="0.25">
      <c r="A3659">
        <v>3657</v>
      </c>
      <c r="B3659" s="1">
        <v>1.18E-2</v>
      </c>
      <c r="C3659" s="1">
        <v>2.3053864283708391E-4</v>
      </c>
      <c r="D3659" s="58">
        <v>7.1008111846347449E-2</v>
      </c>
      <c r="E3659" s="58">
        <v>0.14431183979517209</v>
      </c>
      <c r="F3659" s="58">
        <v>4.6037439338377534E-2</v>
      </c>
      <c r="G3659" s="58">
        <v>4.7584266877199584E-2</v>
      </c>
      <c r="H3659" s="58">
        <v>0.13443126303955977</v>
      </c>
      <c r="I3659" s="58">
        <v>0.176858689641294</v>
      </c>
      <c r="J3659" s="58">
        <v>1.8535945648414744E-2</v>
      </c>
      <c r="K3659" s="58">
        <v>1.3282167131193855E-2</v>
      </c>
      <c r="L3659" s="58">
        <v>0.12319601982851061</v>
      </c>
      <c r="M3659" s="58">
        <v>0.16400531844122682</v>
      </c>
      <c r="N3659" s="58">
        <v>6.0748938412703513E-2</v>
      </c>
      <c r="O3659" s="58">
        <v>0</v>
      </c>
      <c r="P3659" s="58">
        <v>0</v>
      </c>
      <c r="Q3659" s="58">
        <v>0</v>
      </c>
      <c r="R3659" s="58">
        <v>0</v>
      </c>
      <c r="S3659" s="58">
        <v>0</v>
      </c>
      <c r="T3659" s="58">
        <v>0</v>
      </c>
      <c r="U3659" s="58">
        <v>0</v>
      </c>
      <c r="V3659" s="58">
        <v>0</v>
      </c>
      <c r="W3659" s="58">
        <v>0</v>
      </c>
      <c r="X3659" s="58">
        <v>0</v>
      </c>
      <c r="Y3659" s="58">
        <v>0</v>
      </c>
      <c r="Z3659" s="58">
        <v>0</v>
      </c>
      <c r="AA3659" s="58">
        <v>0</v>
      </c>
      <c r="AB3659" s="58">
        <v>0</v>
      </c>
      <c r="AC3659" s="58">
        <v>0</v>
      </c>
      <c r="AD3659" s="58">
        <v>0</v>
      </c>
      <c r="AE3659" s="58">
        <v>0</v>
      </c>
      <c r="AF3659" s="58">
        <v>0</v>
      </c>
      <c r="AG3659" s="58">
        <v>0</v>
      </c>
      <c r="AH3659" s="58">
        <v>0</v>
      </c>
      <c r="AI3659" s="58">
        <v>0</v>
      </c>
      <c r="AK3659" s="64">
        <f t="shared" si="57"/>
        <v>1.9537173121786773E-2</v>
      </c>
    </row>
    <row r="3660" spans="1:37" x14ac:dyDescent="0.25">
      <c r="A3660">
        <v>3658</v>
      </c>
      <c r="B3660" s="1">
        <v>8.6999999999999994E-3</v>
      </c>
      <c r="C3660" s="1">
        <v>3.8758541955107321E-5</v>
      </c>
      <c r="D3660" s="58">
        <v>5.2859460467315794E-2</v>
      </c>
      <c r="E3660" s="58">
        <v>3.6735642484369092E-2</v>
      </c>
      <c r="F3660" s="58">
        <v>0.13924797521275759</v>
      </c>
      <c r="G3660" s="58">
        <v>9.8588944128953485E-2</v>
      </c>
      <c r="H3660" s="58">
        <v>9.7065258331580112E-2</v>
      </c>
      <c r="I3660" s="58">
        <v>2.6801288569638773E-2</v>
      </c>
      <c r="J3660" s="58">
        <v>6.28059078203487E-2</v>
      </c>
      <c r="K3660" s="58">
        <v>4.5727145068619059E-2</v>
      </c>
      <c r="L3660" s="58">
        <v>0.13766381174433726</v>
      </c>
      <c r="M3660" s="58">
        <v>0.16862092020437922</v>
      </c>
      <c r="N3660" s="58">
        <v>0.13388364596770097</v>
      </c>
      <c r="O3660" s="58">
        <v>0</v>
      </c>
      <c r="P3660" s="58">
        <v>0</v>
      </c>
      <c r="Q3660" s="58">
        <v>0</v>
      </c>
      <c r="R3660" s="58">
        <v>0</v>
      </c>
      <c r="S3660" s="58">
        <v>0</v>
      </c>
      <c r="T3660" s="58">
        <v>0</v>
      </c>
      <c r="U3660" s="58">
        <v>0</v>
      </c>
      <c r="V3660" s="58">
        <v>0</v>
      </c>
      <c r="W3660" s="58">
        <v>0</v>
      </c>
      <c r="X3660" s="58">
        <v>0</v>
      </c>
      <c r="Y3660" s="58">
        <v>0</v>
      </c>
      <c r="Z3660" s="58">
        <v>0</v>
      </c>
      <c r="AA3660" s="58">
        <v>0</v>
      </c>
      <c r="AB3660" s="58">
        <v>0</v>
      </c>
      <c r="AC3660" s="58">
        <v>0</v>
      </c>
      <c r="AD3660" s="58">
        <v>0</v>
      </c>
      <c r="AE3660" s="58">
        <v>0</v>
      </c>
      <c r="AF3660" s="58">
        <v>0</v>
      </c>
      <c r="AG3660" s="58">
        <v>0</v>
      </c>
      <c r="AH3660" s="58">
        <v>0</v>
      </c>
      <c r="AI3660" s="58">
        <v>0</v>
      </c>
      <c r="AK3660" s="64">
        <f t="shared" si="57"/>
        <v>4.4550048224261292E-3</v>
      </c>
    </row>
    <row r="3661" spans="1:37" x14ac:dyDescent="0.25">
      <c r="A3661">
        <v>3659</v>
      </c>
      <c r="B3661" s="1">
        <v>1.2800000000000001E-2</v>
      </c>
      <c r="C3661" s="1">
        <v>-2.364836655018747E-4</v>
      </c>
      <c r="D3661" s="58">
        <v>8.3579418875858777E-2</v>
      </c>
      <c r="E3661" s="58">
        <v>9.3423531228360571E-2</v>
      </c>
      <c r="F3661" s="58">
        <v>0.10836289435523484</v>
      </c>
      <c r="G3661" s="58">
        <v>4.329478128779321E-2</v>
      </c>
      <c r="H3661" s="58">
        <v>7.3605567515324752E-2</v>
      </c>
      <c r="I3661" s="58">
        <v>0.14100331945312725</v>
      </c>
      <c r="J3661" s="58">
        <v>3.0678425235664254E-2</v>
      </c>
      <c r="K3661" s="58">
        <v>0.15460523681241997</v>
      </c>
      <c r="L3661" s="58">
        <v>0.10367296835214532</v>
      </c>
      <c r="M3661" s="58">
        <v>7.2376093800023522E-2</v>
      </c>
      <c r="N3661" s="58">
        <v>9.5397763084047418E-2</v>
      </c>
      <c r="O3661" s="58">
        <v>0</v>
      </c>
      <c r="P3661" s="58">
        <v>0</v>
      </c>
      <c r="Q3661" s="58">
        <v>0</v>
      </c>
      <c r="R3661" s="58">
        <v>0</v>
      </c>
      <c r="S3661" s="58">
        <v>0</v>
      </c>
      <c r="T3661" s="58">
        <v>0</v>
      </c>
      <c r="U3661" s="58">
        <v>0</v>
      </c>
      <c r="V3661" s="58">
        <v>0</v>
      </c>
      <c r="W3661" s="58">
        <v>0</v>
      </c>
      <c r="X3661" s="58">
        <v>0</v>
      </c>
      <c r="Y3661" s="58">
        <v>0</v>
      </c>
      <c r="Z3661" s="58">
        <v>0</v>
      </c>
      <c r="AA3661" s="58">
        <v>0</v>
      </c>
      <c r="AB3661" s="58">
        <v>0</v>
      </c>
      <c r="AC3661" s="58">
        <v>0</v>
      </c>
      <c r="AD3661" s="58">
        <v>0</v>
      </c>
      <c r="AE3661" s="58">
        <v>0</v>
      </c>
      <c r="AF3661" s="58">
        <v>0</v>
      </c>
      <c r="AG3661" s="58">
        <v>0</v>
      </c>
      <c r="AH3661" s="58">
        <v>0</v>
      </c>
      <c r="AI3661" s="58">
        <v>0</v>
      </c>
      <c r="AK3661" s="64">
        <f t="shared" si="57"/>
        <v>-1.8475286367333959E-2</v>
      </c>
    </row>
    <row r="3662" spans="1:37" x14ac:dyDescent="0.25">
      <c r="A3662">
        <v>3660</v>
      </c>
      <c r="B3662" s="1">
        <v>1.1900000000000001E-2</v>
      </c>
      <c r="C3662" s="1">
        <v>-1.3641668179981381E-4</v>
      </c>
      <c r="D3662" s="58">
        <v>0.12953336326735754</v>
      </c>
      <c r="E3662" s="58">
        <v>9.8914668144165455E-2</v>
      </c>
      <c r="F3662" s="58">
        <v>0.1306763066635489</v>
      </c>
      <c r="G3662" s="58">
        <v>5.2494719457715534E-3</v>
      </c>
      <c r="H3662" s="58">
        <v>6.6869584150063166E-2</v>
      </c>
      <c r="I3662" s="58">
        <v>9.0030025199103358E-2</v>
      </c>
      <c r="J3662" s="58">
        <v>2.0099858829549989E-2</v>
      </c>
      <c r="K3662" s="58">
        <v>0.12850732195440753</v>
      </c>
      <c r="L3662" s="58">
        <v>0.12914909178068321</v>
      </c>
      <c r="M3662" s="58">
        <v>6.1378346030240061E-2</v>
      </c>
      <c r="N3662" s="58">
        <v>0.13959196203510926</v>
      </c>
      <c r="O3662" s="58">
        <v>0</v>
      </c>
      <c r="P3662" s="58">
        <v>0</v>
      </c>
      <c r="Q3662" s="58">
        <v>0</v>
      </c>
      <c r="R3662" s="58">
        <v>0</v>
      </c>
      <c r="S3662" s="58">
        <v>0</v>
      </c>
      <c r="T3662" s="58">
        <v>0</v>
      </c>
      <c r="U3662" s="58">
        <v>0</v>
      </c>
      <c r="V3662" s="58">
        <v>0</v>
      </c>
      <c r="W3662" s="58">
        <v>0</v>
      </c>
      <c r="X3662" s="58">
        <v>0</v>
      </c>
      <c r="Y3662" s="58">
        <v>0</v>
      </c>
      <c r="Z3662" s="58">
        <v>0</v>
      </c>
      <c r="AA3662" s="58">
        <v>0</v>
      </c>
      <c r="AB3662" s="58">
        <v>0</v>
      </c>
      <c r="AC3662" s="58">
        <v>0</v>
      </c>
      <c r="AD3662" s="58">
        <v>0</v>
      </c>
      <c r="AE3662" s="58">
        <v>0</v>
      </c>
      <c r="AF3662" s="58">
        <v>0</v>
      </c>
      <c r="AG3662" s="58">
        <v>0</v>
      </c>
      <c r="AH3662" s="58">
        <v>0</v>
      </c>
      <c r="AI3662" s="58">
        <v>0</v>
      </c>
      <c r="AK3662" s="64">
        <f t="shared" si="57"/>
        <v>-1.1463586705866705E-2</v>
      </c>
    </row>
    <row r="3663" spans="1:37" x14ac:dyDescent="0.25">
      <c r="A3663">
        <v>3661</v>
      </c>
      <c r="B3663" s="1">
        <v>1.0800000000000001E-2</v>
      </c>
      <c r="C3663" s="1">
        <v>6.0678094556626232E-5</v>
      </c>
      <c r="D3663" s="58">
        <v>4.5338418350158442E-2</v>
      </c>
      <c r="E3663" s="58">
        <v>5.1705113239723356E-2</v>
      </c>
      <c r="F3663" s="58">
        <v>8.643550552636858E-3</v>
      </c>
      <c r="G3663" s="58">
        <v>0.16370569977599478</v>
      </c>
      <c r="H3663" s="58">
        <v>0.14211067503339192</v>
      </c>
      <c r="I3663" s="58">
        <v>5.0150398730908423E-2</v>
      </c>
      <c r="J3663" s="58">
        <v>0.11789709235526405</v>
      </c>
      <c r="K3663" s="58">
        <v>0.10683626088835607</v>
      </c>
      <c r="L3663" s="58">
        <v>8.8435638549825099E-2</v>
      </c>
      <c r="M3663" s="58">
        <v>0.15646791347485359</v>
      </c>
      <c r="N3663" s="58">
        <v>6.8709239048887469E-2</v>
      </c>
      <c r="O3663" s="58">
        <v>0</v>
      </c>
      <c r="P3663" s="58">
        <v>0</v>
      </c>
      <c r="Q3663" s="58">
        <v>0</v>
      </c>
      <c r="R3663" s="58">
        <v>0</v>
      </c>
      <c r="S3663" s="58">
        <v>0</v>
      </c>
      <c r="T3663" s="58">
        <v>0</v>
      </c>
      <c r="U3663" s="58">
        <v>0</v>
      </c>
      <c r="V3663" s="58">
        <v>0</v>
      </c>
      <c r="W3663" s="58">
        <v>0</v>
      </c>
      <c r="X3663" s="58">
        <v>0</v>
      </c>
      <c r="Y3663" s="58">
        <v>0</v>
      </c>
      <c r="Z3663" s="58">
        <v>0</v>
      </c>
      <c r="AA3663" s="58">
        <v>0</v>
      </c>
      <c r="AB3663" s="58">
        <v>0</v>
      </c>
      <c r="AC3663" s="58">
        <v>0</v>
      </c>
      <c r="AD3663" s="58">
        <v>0</v>
      </c>
      <c r="AE3663" s="58">
        <v>0</v>
      </c>
      <c r="AF3663" s="58">
        <v>0</v>
      </c>
      <c r="AG3663" s="58">
        <v>0</v>
      </c>
      <c r="AH3663" s="58">
        <v>0</v>
      </c>
      <c r="AI3663" s="58">
        <v>0</v>
      </c>
      <c r="AK3663" s="64">
        <f t="shared" si="57"/>
        <v>5.618342088576503E-3</v>
      </c>
    </row>
    <row r="3664" spans="1:37" x14ac:dyDescent="0.25">
      <c r="A3664">
        <v>3662</v>
      </c>
      <c r="B3664" s="1">
        <v>1.4500000000000001E-2</v>
      </c>
      <c r="C3664" s="1">
        <v>2.6915755857771312E-4</v>
      </c>
      <c r="D3664" s="58">
        <v>5.8421096203489245E-2</v>
      </c>
      <c r="E3664" s="58">
        <v>0.17618686526078425</v>
      </c>
      <c r="F3664" s="58">
        <v>4.186808284647116E-3</v>
      </c>
      <c r="G3664" s="58">
        <v>6.0574349913817452E-2</v>
      </c>
      <c r="H3664" s="58">
        <v>0.1675117377719163</v>
      </c>
      <c r="I3664" s="58">
        <v>6.1481278729944397E-2</v>
      </c>
      <c r="J3664" s="58">
        <v>0.17026886590517776</v>
      </c>
      <c r="K3664" s="58">
        <v>0.13252988274146574</v>
      </c>
      <c r="L3664" s="58">
        <v>8.7838943114774373E-2</v>
      </c>
      <c r="M3664" s="58">
        <v>3.7294357438565066E-2</v>
      </c>
      <c r="N3664" s="58">
        <v>4.3705814635418276E-2</v>
      </c>
      <c r="O3664" s="58">
        <v>0</v>
      </c>
      <c r="P3664" s="58">
        <v>0</v>
      </c>
      <c r="Q3664" s="58">
        <v>0</v>
      </c>
      <c r="R3664" s="58">
        <v>0</v>
      </c>
      <c r="S3664" s="58">
        <v>0</v>
      </c>
      <c r="T3664" s="58">
        <v>0</v>
      </c>
      <c r="U3664" s="58">
        <v>0</v>
      </c>
      <c r="V3664" s="58">
        <v>0</v>
      </c>
      <c r="W3664" s="58">
        <v>0</v>
      </c>
      <c r="X3664" s="58">
        <v>0</v>
      </c>
      <c r="Y3664" s="58">
        <v>0</v>
      </c>
      <c r="Z3664" s="58">
        <v>0</v>
      </c>
      <c r="AA3664" s="58">
        <v>0</v>
      </c>
      <c r="AB3664" s="58">
        <v>0</v>
      </c>
      <c r="AC3664" s="58">
        <v>0</v>
      </c>
      <c r="AD3664" s="58">
        <v>0</v>
      </c>
      <c r="AE3664" s="58">
        <v>0</v>
      </c>
      <c r="AF3664" s="58">
        <v>0</v>
      </c>
      <c r="AG3664" s="58">
        <v>0</v>
      </c>
      <c r="AH3664" s="58">
        <v>0</v>
      </c>
      <c r="AI3664" s="58">
        <v>0</v>
      </c>
      <c r="AK3664" s="64">
        <f t="shared" si="57"/>
        <v>1.8562590246738835E-2</v>
      </c>
    </row>
    <row r="3665" spans="1:37" x14ac:dyDescent="0.25">
      <c r="A3665">
        <v>3663</v>
      </c>
      <c r="B3665" s="1">
        <v>1.18E-2</v>
      </c>
      <c r="C3665" s="1">
        <v>7.9291715964106615E-5</v>
      </c>
      <c r="D3665" s="58">
        <v>2.4836460084190482E-2</v>
      </c>
      <c r="E3665" s="58">
        <v>0.12651063144959879</v>
      </c>
      <c r="F3665" s="58">
        <v>8.2252940903453156E-2</v>
      </c>
      <c r="G3665" s="58">
        <v>0.13050529041429548</v>
      </c>
      <c r="H3665" s="58">
        <v>2.7611127282313432E-2</v>
      </c>
      <c r="I3665" s="58">
        <v>9.4217364845673723E-2</v>
      </c>
      <c r="J3665" s="58">
        <v>2.8944734378567805E-2</v>
      </c>
      <c r="K3665" s="58">
        <v>0.1024478723085855</v>
      </c>
      <c r="L3665" s="58">
        <v>0.14580264915959995</v>
      </c>
      <c r="M3665" s="58">
        <v>0.13771048961568885</v>
      </c>
      <c r="N3665" s="58">
        <v>9.9160439558032956E-2</v>
      </c>
      <c r="O3665" s="58">
        <v>0</v>
      </c>
      <c r="P3665" s="58">
        <v>0</v>
      </c>
      <c r="Q3665" s="58">
        <v>0</v>
      </c>
      <c r="R3665" s="58">
        <v>0</v>
      </c>
      <c r="S3665" s="58">
        <v>0</v>
      </c>
      <c r="T3665" s="58">
        <v>0</v>
      </c>
      <c r="U3665" s="58">
        <v>0</v>
      </c>
      <c r="V3665" s="58">
        <v>0</v>
      </c>
      <c r="W3665" s="58">
        <v>0</v>
      </c>
      <c r="X3665" s="58">
        <v>0</v>
      </c>
      <c r="Y3665" s="58">
        <v>0</v>
      </c>
      <c r="Z3665" s="58">
        <v>0</v>
      </c>
      <c r="AA3665" s="58">
        <v>0</v>
      </c>
      <c r="AB3665" s="58">
        <v>0</v>
      </c>
      <c r="AC3665" s="58">
        <v>0</v>
      </c>
      <c r="AD3665" s="58">
        <v>0</v>
      </c>
      <c r="AE3665" s="58">
        <v>0</v>
      </c>
      <c r="AF3665" s="58">
        <v>0</v>
      </c>
      <c r="AG3665" s="58">
        <v>0</v>
      </c>
      <c r="AH3665" s="58">
        <v>0</v>
      </c>
      <c r="AI3665" s="58">
        <v>0</v>
      </c>
      <c r="AK3665" s="64">
        <f t="shared" si="57"/>
        <v>6.7196369461107299E-3</v>
      </c>
    </row>
    <row r="3666" spans="1:37" x14ac:dyDescent="0.25">
      <c r="A3666">
        <v>3664</v>
      </c>
      <c r="B3666" s="1">
        <v>9.7000000000000003E-3</v>
      </c>
      <c r="C3666" s="1">
        <v>-1.2411398820050016E-4</v>
      </c>
      <c r="D3666" s="58">
        <v>5.205801558149617E-2</v>
      </c>
      <c r="E3666" s="58">
        <v>2.4639743970618942E-2</v>
      </c>
      <c r="F3666" s="58">
        <v>0.15603959679642504</v>
      </c>
      <c r="G3666" s="58">
        <v>3.913268609885294E-2</v>
      </c>
      <c r="H3666" s="58">
        <v>6.028472144861774E-2</v>
      </c>
      <c r="I3666" s="58">
        <v>9.4377846198251972E-2</v>
      </c>
      <c r="J3666" s="58">
        <v>0.145960791274272</v>
      </c>
      <c r="K3666" s="58">
        <v>7.8172955527845797E-2</v>
      </c>
      <c r="L3666" s="58">
        <v>0.118160735152445</v>
      </c>
      <c r="M3666" s="58">
        <v>0.17113858198077664</v>
      </c>
      <c r="N3666" s="58">
        <v>6.0034325970397782E-2</v>
      </c>
      <c r="O3666" s="58">
        <v>0</v>
      </c>
      <c r="P3666" s="58">
        <v>0</v>
      </c>
      <c r="Q3666" s="58">
        <v>0</v>
      </c>
      <c r="R3666" s="58">
        <v>0</v>
      </c>
      <c r="S3666" s="58">
        <v>0</v>
      </c>
      <c r="T3666" s="58">
        <v>0</v>
      </c>
      <c r="U3666" s="58">
        <v>0</v>
      </c>
      <c r="V3666" s="58">
        <v>0</v>
      </c>
      <c r="W3666" s="58">
        <v>0</v>
      </c>
      <c r="X3666" s="58">
        <v>0</v>
      </c>
      <c r="Y3666" s="58">
        <v>0</v>
      </c>
      <c r="Z3666" s="58">
        <v>0</v>
      </c>
      <c r="AA3666" s="58">
        <v>0</v>
      </c>
      <c r="AB3666" s="58">
        <v>0</v>
      </c>
      <c r="AC3666" s="58">
        <v>0</v>
      </c>
      <c r="AD3666" s="58">
        <v>0</v>
      </c>
      <c r="AE3666" s="58">
        <v>0</v>
      </c>
      <c r="AF3666" s="58">
        <v>0</v>
      </c>
      <c r="AG3666" s="58">
        <v>0</v>
      </c>
      <c r="AH3666" s="58">
        <v>0</v>
      </c>
      <c r="AI3666" s="58">
        <v>0</v>
      </c>
      <c r="AK3666" s="64">
        <f t="shared" si="57"/>
        <v>-1.2795256515515481E-2</v>
      </c>
    </row>
    <row r="3667" spans="1:37" x14ac:dyDescent="0.25">
      <c r="A3667">
        <v>3665</v>
      </c>
      <c r="B3667" s="1">
        <v>1.32E-2</v>
      </c>
      <c r="C3667" s="1">
        <v>-5.7868198629581474E-5</v>
      </c>
      <c r="D3667" s="58">
        <v>8.4580714086717398E-2</v>
      </c>
      <c r="E3667" s="58">
        <v>0.1302982645030569</v>
      </c>
      <c r="F3667" s="58">
        <v>0.14451833373856515</v>
      </c>
      <c r="G3667" s="58">
        <v>6.8522649034705424E-2</v>
      </c>
      <c r="H3667" s="58">
        <v>0.13244042929680469</v>
      </c>
      <c r="I3667" s="58">
        <v>9.2003202639088469E-2</v>
      </c>
      <c r="J3667" s="58">
        <v>8.177786651546097E-2</v>
      </c>
      <c r="K3667" s="58">
        <v>8.9764987475431296E-2</v>
      </c>
      <c r="L3667" s="58">
        <v>1.8190355483457672E-2</v>
      </c>
      <c r="M3667" s="58">
        <v>9.4823197888641048E-2</v>
      </c>
      <c r="N3667" s="58">
        <v>6.3079999338070986E-2</v>
      </c>
      <c r="O3667" s="58">
        <v>0</v>
      </c>
      <c r="P3667" s="58">
        <v>0</v>
      </c>
      <c r="Q3667" s="58">
        <v>0</v>
      </c>
      <c r="R3667" s="58">
        <v>0</v>
      </c>
      <c r="S3667" s="58">
        <v>0</v>
      </c>
      <c r="T3667" s="58">
        <v>0</v>
      </c>
      <c r="U3667" s="58">
        <v>0</v>
      </c>
      <c r="V3667" s="58">
        <v>0</v>
      </c>
      <c r="W3667" s="58">
        <v>0</v>
      </c>
      <c r="X3667" s="58">
        <v>0</v>
      </c>
      <c r="Y3667" s="58">
        <v>0</v>
      </c>
      <c r="Z3667" s="58">
        <v>0</v>
      </c>
      <c r="AA3667" s="58">
        <v>0</v>
      </c>
      <c r="AB3667" s="58">
        <v>0</v>
      </c>
      <c r="AC3667" s="58">
        <v>0</v>
      </c>
      <c r="AD3667" s="58">
        <v>0</v>
      </c>
      <c r="AE3667" s="58">
        <v>0</v>
      </c>
      <c r="AF3667" s="58">
        <v>0</v>
      </c>
      <c r="AG3667" s="58">
        <v>0</v>
      </c>
      <c r="AH3667" s="58">
        <v>0</v>
      </c>
      <c r="AI3667" s="58">
        <v>0</v>
      </c>
      <c r="AK3667" s="64">
        <f t="shared" si="57"/>
        <v>-4.3839544416349602E-3</v>
      </c>
    </row>
    <row r="3668" spans="1:37" x14ac:dyDescent="0.25">
      <c r="A3668">
        <v>3666</v>
      </c>
      <c r="B3668" s="1">
        <v>1.24E-2</v>
      </c>
      <c r="C3668" s="1">
        <v>-1.6127082865264404E-4</v>
      </c>
      <c r="D3668" s="58">
        <v>1.6157829603815628E-2</v>
      </c>
      <c r="E3668" s="58">
        <v>8.5271223540432151E-2</v>
      </c>
      <c r="F3668" s="58">
        <v>0.14449485911404619</v>
      </c>
      <c r="G3668" s="58">
        <v>2.8275400678330728E-2</v>
      </c>
      <c r="H3668" s="58">
        <v>0.16503325837612529</v>
      </c>
      <c r="I3668" s="58">
        <v>0.15507162045028317</v>
      </c>
      <c r="J3668" s="58">
        <v>7.2627803649535264E-2</v>
      </c>
      <c r="K3668" s="58">
        <v>0.110592901825023</v>
      </c>
      <c r="L3668" s="58">
        <v>9.0175173640967207E-2</v>
      </c>
      <c r="M3668" s="58">
        <v>8.1222462066064625E-3</v>
      </c>
      <c r="N3668" s="58">
        <v>0.12417768291483497</v>
      </c>
      <c r="O3668" s="58">
        <v>0</v>
      </c>
      <c r="P3668" s="58">
        <v>0</v>
      </c>
      <c r="Q3668" s="58">
        <v>0</v>
      </c>
      <c r="R3668" s="58">
        <v>0</v>
      </c>
      <c r="S3668" s="58">
        <v>0</v>
      </c>
      <c r="T3668" s="58">
        <v>0</v>
      </c>
      <c r="U3668" s="58">
        <v>0</v>
      </c>
      <c r="V3668" s="58">
        <v>0</v>
      </c>
      <c r="W3668" s="58">
        <v>0</v>
      </c>
      <c r="X3668" s="58">
        <v>0</v>
      </c>
      <c r="Y3668" s="58">
        <v>0</v>
      </c>
      <c r="Z3668" s="58">
        <v>0</v>
      </c>
      <c r="AA3668" s="58">
        <v>0</v>
      </c>
      <c r="AB3668" s="58">
        <v>0</v>
      </c>
      <c r="AC3668" s="58">
        <v>0</v>
      </c>
      <c r="AD3668" s="58">
        <v>0</v>
      </c>
      <c r="AE3668" s="58">
        <v>0</v>
      </c>
      <c r="AF3668" s="58">
        <v>0</v>
      </c>
      <c r="AG3668" s="58">
        <v>0</v>
      </c>
      <c r="AH3668" s="58">
        <v>0</v>
      </c>
      <c r="AI3668" s="58">
        <v>0</v>
      </c>
      <c r="AK3668" s="64">
        <f t="shared" si="57"/>
        <v>-1.3005711988116455E-2</v>
      </c>
    </row>
    <row r="3669" spans="1:37" x14ac:dyDescent="0.25">
      <c r="A3669">
        <v>3667</v>
      </c>
      <c r="B3669" s="1">
        <v>1.17E-2</v>
      </c>
      <c r="C3669" s="1">
        <v>1.7358931326723594E-4</v>
      </c>
      <c r="D3669" s="58">
        <v>6.6433613709321777E-3</v>
      </c>
      <c r="E3669" s="58">
        <v>0.13375613045025275</v>
      </c>
      <c r="F3669" s="58">
        <v>0.10436062197889495</v>
      </c>
      <c r="G3669" s="58">
        <v>3.7880442657315938E-2</v>
      </c>
      <c r="H3669" s="58">
        <v>6.9673372988160856E-2</v>
      </c>
      <c r="I3669" s="58">
        <v>7.2683064076911497E-2</v>
      </c>
      <c r="J3669" s="58">
        <v>0.130493476582209</v>
      </c>
      <c r="K3669" s="58">
        <v>9.3905623692212378E-2</v>
      </c>
      <c r="L3669" s="58">
        <v>0.14399642061962595</v>
      </c>
      <c r="M3669" s="58">
        <v>0.11732402636358431</v>
      </c>
      <c r="N3669" s="58">
        <v>8.9283459219900302E-2</v>
      </c>
      <c r="O3669" s="58">
        <v>0</v>
      </c>
      <c r="P3669" s="58">
        <v>0</v>
      </c>
      <c r="Q3669" s="58">
        <v>0</v>
      </c>
      <c r="R3669" s="58">
        <v>0</v>
      </c>
      <c r="S3669" s="58">
        <v>0</v>
      </c>
      <c r="T3669" s="58">
        <v>0</v>
      </c>
      <c r="U3669" s="58">
        <v>0</v>
      </c>
      <c r="V3669" s="58">
        <v>0</v>
      </c>
      <c r="W3669" s="58">
        <v>0</v>
      </c>
      <c r="X3669" s="58">
        <v>0</v>
      </c>
      <c r="Y3669" s="58">
        <v>0</v>
      </c>
      <c r="Z3669" s="58">
        <v>0</v>
      </c>
      <c r="AA3669" s="58">
        <v>0</v>
      </c>
      <c r="AB3669" s="58">
        <v>0</v>
      </c>
      <c r="AC3669" s="58">
        <v>0</v>
      </c>
      <c r="AD3669" s="58">
        <v>0</v>
      </c>
      <c r="AE3669" s="58">
        <v>0</v>
      </c>
      <c r="AF3669" s="58">
        <v>0</v>
      </c>
      <c r="AG3669" s="58">
        <v>0</v>
      </c>
      <c r="AH3669" s="58">
        <v>0</v>
      </c>
      <c r="AI3669" s="58">
        <v>0</v>
      </c>
      <c r="AK3669" s="64">
        <f t="shared" si="57"/>
        <v>1.4836693441644098E-2</v>
      </c>
    </row>
    <row r="3670" spans="1:37" x14ac:dyDescent="0.25">
      <c r="A3670">
        <v>3668</v>
      </c>
      <c r="B3670" s="1">
        <v>1.1900000000000001E-2</v>
      </c>
      <c r="C3670" s="1">
        <v>-4.5358339429121903E-5</v>
      </c>
      <c r="D3670" s="58">
        <v>9.4186729623224205E-2</v>
      </c>
      <c r="E3670" s="58">
        <v>0.12049950876293643</v>
      </c>
      <c r="F3670" s="58">
        <v>0.12052915693303139</v>
      </c>
      <c r="G3670" s="58">
        <v>3.197972842654985E-2</v>
      </c>
      <c r="H3670" s="58">
        <v>0.13332424278151001</v>
      </c>
      <c r="I3670" s="58">
        <v>2.745728079581965E-2</v>
      </c>
      <c r="J3670" s="58">
        <v>3.350020394105075E-2</v>
      </c>
      <c r="K3670" s="58">
        <v>0.13999712933582745</v>
      </c>
      <c r="L3670" s="58">
        <v>0.14754179928469011</v>
      </c>
      <c r="M3670" s="58">
        <v>0.14040874702436837</v>
      </c>
      <c r="N3670" s="58">
        <v>1.0575473090991952E-2</v>
      </c>
      <c r="O3670" s="58">
        <v>0</v>
      </c>
      <c r="P3670" s="58">
        <v>0</v>
      </c>
      <c r="Q3670" s="58">
        <v>0</v>
      </c>
      <c r="R3670" s="58">
        <v>0</v>
      </c>
      <c r="S3670" s="58">
        <v>0</v>
      </c>
      <c r="T3670" s="58">
        <v>0</v>
      </c>
      <c r="U3670" s="58">
        <v>0</v>
      </c>
      <c r="V3670" s="58">
        <v>0</v>
      </c>
      <c r="W3670" s="58">
        <v>0</v>
      </c>
      <c r="X3670" s="58">
        <v>0</v>
      </c>
      <c r="Y3670" s="58">
        <v>0</v>
      </c>
      <c r="Z3670" s="58">
        <v>0</v>
      </c>
      <c r="AA3670" s="58">
        <v>0</v>
      </c>
      <c r="AB3670" s="58">
        <v>0</v>
      </c>
      <c r="AC3670" s="58">
        <v>0</v>
      </c>
      <c r="AD3670" s="58">
        <v>0</v>
      </c>
      <c r="AE3670" s="58">
        <v>0</v>
      </c>
      <c r="AF3670" s="58">
        <v>0</v>
      </c>
      <c r="AG3670" s="58">
        <v>0</v>
      </c>
      <c r="AH3670" s="58">
        <v>0</v>
      </c>
      <c r="AI3670" s="58">
        <v>0</v>
      </c>
      <c r="AK3670" s="64">
        <f t="shared" si="57"/>
        <v>-3.811625162111084E-3</v>
      </c>
    </row>
    <row r="3671" spans="1:37" x14ac:dyDescent="0.25">
      <c r="A3671">
        <v>3669</v>
      </c>
      <c r="B3671" s="1">
        <v>1.0699999999999999E-2</v>
      </c>
      <c r="C3671" s="1">
        <v>-2.3650597980069032E-4</v>
      </c>
      <c r="D3671" s="58">
        <v>4.9516122251282393E-2</v>
      </c>
      <c r="E3671" s="58">
        <v>2.245130277255146E-2</v>
      </c>
      <c r="F3671" s="58">
        <v>0.14390235398053872</v>
      </c>
      <c r="G3671" s="58">
        <v>5.2411188202787472E-3</v>
      </c>
      <c r="H3671" s="58">
        <v>8.4390470748276422E-2</v>
      </c>
      <c r="I3671" s="58">
        <v>3.7937379445193729E-2</v>
      </c>
      <c r="J3671" s="58">
        <v>0.15016630714727783</v>
      </c>
      <c r="K3671" s="58">
        <v>0.17266108003900682</v>
      </c>
      <c r="L3671" s="58">
        <v>0.15397682704249274</v>
      </c>
      <c r="M3671" s="58">
        <v>0.10450997719384601</v>
      </c>
      <c r="N3671" s="58">
        <v>7.5247060559255077E-2</v>
      </c>
      <c r="O3671" s="58">
        <v>0</v>
      </c>
      <c r="P3671" s="58">
        <v>0</v>
      </c>
      <c r="Q3671" s="58">
        <v>0</v>
      </c>
      <c r="R3671" s="58">
        <v>0</v>
      </c>
      <c r="S3671" s="58">
        <v>0</v>
      </c>
      <c r="T3671" s="58">
        <v>0</v>
      </c>
      <c r="U3671" s="58">
        <v>0</v>
      </c>
      <c r="V3671" s="58">
        <v>0</v>
      </c>
      <c r="W3671" s="58">
        <v>0</v>
      </c>
      <c r="X3671" s="58">
        <v>0</v>
      </c>
      <c r="Y3671" s="58">
        <v>0</v>
      </c>
      <c r="Z3671" s="58">
        <v>0</v>
      </c>
      <c r="AA3671" s="58">
        <v>0</v>
      </c>
      <c r="AB3671" s="58">
        <v>0</v>
      </c>
      <c r="AC3671" s="58">
        <v>0</v>
      </c>
      <c r="AD3671" s="58">
        <v>0</v>
      </c>
      <c r="AE3671" s="58">
        <v>0</v>
      </c>
      <c r="AF3671" s="58">
        <v>0</v>
      </c>
      <c r="AG3671" s="58">
        <v>0</v>
      </c>
      <c r="AH3671" s="58">
        <v>0</v>
      </c>
      <c r="AI3671" s="58">
        <v>0</v>
      </c>
      <c r="AK3671" s="64">
        <f t="shared" si="57"/>
        <v>-2.2103362598195359E-2</v>
      </c>
    </row>
    <row r="3672" spans="1:37" x14ac:dyDescent="0.25">
      <c r="A3672">
        <v>3670</v>
      </c>
      <c r="B3672" s="1">
        <v>1.12E-2</v>
      </c>
      <c r="C3672" s="1">
        <v>5.2603315033876784E-5</v>
      </c>
      <c r="D3672" s="58">
        <v>6.8068352117683405E-3</v>
      </c>
      <c r="E3672" s="58">
        <v>0.1100375510214887</v>
      </c>
      <c r="F3672" s="58">
        <v>7.479448274741439E-2</v>
      </c>
      <c r="G3672" s="58">
        <v>8.3304288731141388E-2</v>
      </c>
      <c r="H3672" s="58">
        <v>3.4327779937404539E-2</v>
      </c>
      <c r="I3672" s="58">
        <v>0.14595614044983754</v>
      </c>
      <c r="J3672" s="58">
        <v>4.0746248395207102E-2</v>
      </c>
      <c r="K3672" s="58">
        <v>9.0867573128991658E-2</v>
      </c>
      <c r="L3672" s="58">
        <v>0.14859165564649829</v>
      </c>
      <c r="M3672" s="58">
        <v>0.13596586844596592</v>
      </c>
      <c r="N3672" s="58">
        <v>0.12860157628428193</v>
      </c>
      <c r="O3672" s="58">
        <v>0</v>
      </c>
      <c r="P3672" s="58">
        <v>0</v>
      </c>
      <c r="Q3672" s="58">
        <v>0</v>
      </c>
      <c r="R3672" s="58">
        <v>0</v>
      </c>
      <c r="S3672" s="58">
        <v>0</v>
      </c>
      <c r="T3672" s="58">
        <v>0</v>
      </c>
      <c r="U3672" s="58">
        <v>0</v>
      </c>
      <c r="V3672" s="58">
        <v>0</v>
      </c>
      <c r="W3672" s="58">
        <v>0</v>
      </c>
      <c r="X3672" s="58">
        <v>0</v>
      </c>
      <c r="Y3672" s="58">
        <v>0</v>
      </c>
      <c r="Z3672" s="58">
        <v>0</v>
      </c>
      <c r="AA3672" s="58">
        <v>0</v>
      </c>
      <c r="AB3672" s="58">
        <v>0</v>
      </c>
      <c r="AC3672" s="58">
        <v>0</v>
      </c>
      <c r="AD3672" s="58">
        <v>0</v>
      </c>
      <c r="AE3672" s="58">
        <v>0</v>
      </c>
      <c r="AF3672" s="58">
        <v>0</v>
      </c>
      <c r="AG3672" s="58">
        <v>0</v>
      </c>
      <c r="AH3672" s="58">
        <v>0</v>
      </c>
      <c r="AI3672" s="58">
        <v>0</v>
      </c>
      <c r="AK3672" s="64">
        <f t="shared" si="57"/>
        <v>4.6967245565961418E-3</v>
      </c>
    </row>
    <row r="3673" spans="1:37" x14ac:dyDescent="0.25">
      <c r="A3673">
        <v>3671</v>
      </c>
      <c r="B3673" s="1">
        <v>0.01</v>
      </c>
      <c r="C3673" s="1">
        <v>1.1269319696410724E-5</v>
      </c>
      <c r="D3673" s="58">
        <v>3.9697926475914611E-3</v>
      </c>
      <c r="E3673" s="58">
        <v>7.4502978576307277E-2</v>
      </c>
      <c r="F3673" s="58">
        <v>0.2024211708284438</v>
      </c>
      <c r="G3673" s="58">
        <v>5.2344798913406945E-2</v>
      </c>
      <c r="H3673" s="58">
        <v>9.6241442346429201E-2</v>
      </c>
      <c r="I3673" s="58">
        <v>0.11877351000839211</v>
      </c>
      <c r="J3673" s="58">
        <v>1.3039096301164446E-2</v>
      </c>
      <c r="K3673" s="58">
        <v>3.0412144882662605E-2</v>
      </c>
      <c r="L3673" s="58">
        <v>0.22020574343798879</v>
      </c>
      <c r="M3673" s="58">
        <v>0.13854245459035411</v>
      </c>
      <c r="N3673" s="58">
        <v>4.9546867467259184E-2</v>
      </c>
      <c r="O3673" s="58">
        <v>0</v>
      </c>
      <c r="P3673" s="58">
        <v>0</v>
      </c>
      <c r="Q3673" s="58">
        <v>0</v>
      </c>
      <c r="R3673" s="58">
        <v>0</v>
      </c>
      <c r="S3673" s="58">
        <v>0</v>
      </c>
      <c r="T3673" s="58">
        <v>0</v>
      </c>
      <c r="U3673" s="58">
        <v>0</v>
      </c>
      <c r="V3673" s="58">
        <v>0</v>
      </c>
      <c r="W3673" s="58">
        <v>0</v>
      </c>
      <c r="X3673" s="58">
        <v>0</v>
      </c>
      <c r="Y3673" s="58">
        <v>0</v>
      </c>
      <c r="Z3673" s="58">
        <v>0</v>
      </c>
      <c r="AA3673" s="58">
        <v>0</v>
      </c>
      <c r="AB3673" s="58">
        <v>0</v>
      </c>
      <c r="AC3673" s="58">
        <v>0</v>
      </c>
      <c r="AD3673" s="58">
        <v>0</v>
      </c>
      <c r="AE3673" s="58">
        <v>0</v>
      </c>
      <c r="AF3673" s="58">
        <v>0</v>
      </c>
      <c r="AG3673" s="58">
        <v>0</v>
      </c>
      <c r="AH3673" s="58">
        <v>0</v>
      </c>
      <c r="AI3673" s="58">
        <v>0</v>
      </c>
      <c r="AK3673" s="64">
        <f t="shared" si="57"/>
        <v>1.1269319696410724E-3</v>
      </c>
    </row>
    <row r="3674" spans="1:37" x14ac:dyDescent="0.25">
      <c r="A3674">
        <v>3672</v>
      </c>
      <c r="B3674" s="1">
        <v>1.1599999999999999E-2</v>
      </c>
      <c r="C3674" s="1">
        <v>-5.8204750693389077E-6</v>
      </c>
      <c r="D3674" s="58">
        <v>0.15982998422481084</v>
      </c>
      <c r="E3674" s="58">
        <v>8.3871519701893563E-2</v>
      </c>
      <c r="F3674" s="58">
        <v>4.4436245934407134E-2</v>
      </c>
      <c r="G3674" s="58">
        <v>2.0461636315800086E-2</v>
      </c>
      <c r="H3674" s="58">
        <v>0.1234668149953794</v>
      </c>
      <c r="I3674" s="58">
        <v>8.7052991447331446E-2</v>
      </c>
      <c r="J3674" s="58">
        <v>4.2677390468742277E-2</v>
      </c>
      <c r="K3674" s="58">
        <v>0.12347331744806715</v>
      </c>
      <c r="L3674" s="58">
        <v>0.17280443998822345</v>
      </c>
      <c r="M3674" s="58">
        <v>5.1280543907923547E-2</v>
      </c>
      <c r="N3674" s="58">
        <v>9.06451155674209E-2</v>
      </c>
      <c r="O3674" s="58">
        <v>0</v>
      </c>
      <c r="P3674" s="58">
        <v>0</v>
      </c>
      <c r="Q3674" s="58">
        <v>0</v>
      </c>
      <c r="R3674" s="58">
        <v>0</v>
      </c>
      <c r="S3674" s="58">
        <v>0</v>
      </c>
      <c r="T3674" s="58">
        <v>0</v>
      </c>
      <c r="U3674" s="58">
        <v>0</v>
      </c>
      <c r="V3674" s="58">
        <v>0</v>
      </c>
      <c r="W3674" s="58">
        <v>0</v>
      </c>
      <c r="X3674" s="58">
        <v>0</v>
      </c>
      <c r="Y3674" s="58">
        <v>0</v>
      </c>
      <c r="Z3674" s="58">
        <v>0</v>
      </c>
      <c r="AA3674" s="58">
        <v>0</v>
      </c>
      <c r="AB3674" s="58">
        <v>0</v>
      </c>
      <c r="AC3674" s="58">
        <v>0</v>
      </c>
      <c r="AD3674" s="58">
        <v>0</v>
      </c>
      <c r="AE3674" s="58">
        <v>0</v>
      </c>
      <c r="AF3674" s="58">
        <v>0</v>
      </c>
      <c r="AG3674" s="58">
        <v>0</v>
      </c>
      <c r="AH3674" s="58">
        <v>0</v>
      </c>
      <c r="AI3674" s="58">
        <v>0</v>
      </c>
      <c r="AK3674" s="64">
        <f t="shared" si="57"/>
        <v>-5.0176509218438864E-4</v>
      </c>
    </row>
    <row r="3675" spans="1:37" x14ac:dyDescent="0.25">
      <c r="A3675">
        <v>3673</v>
      </c>
      <c r="B3675" s="1">
        <v>1.24E-2</v>
      </c>
      <c r="C3675" s="1">
        <v>-1.9493584317763839E-4</v>
      </c>
      <c r="D3675" s="58">
        <v>0.13071662480190069</v>
      </c>
      <c r="E3675" s="58">
        <v>5.2597211528000218E-2</v>
      </c>
      <c r="F3675" s="58">
        <v>3.6896122769519334E-2</v>
      </c>
      <c r="G3675" s="58">
        <v>9.7252756377049276E-2</v>
      </c>
      <c r="H3675" s="58">
        <v>0.16579649573522806</v>
      </c>
      <c r="I3675" s="58">
        <v>0.17465842618128441</v>
      </c>
      <c r="J3675" s="58">
        <v>6.6555118391491599E-2</v>
      </c>
      <c r="K3675" s="58">
        <v>9.3366565439464325E-2</v>
      </c>
      <c r="L3675" s="58">
        <v>3.708424366975791E-3</v>
      </c>
      <c r="M3675" s="58">
        <v>0.11032370647348597</v>
      </c>
      <c r="N3675" s="58">
        <v>6.8128547935600234E-2</v>
      </c>
      <c r="O3675" s="58">
        <v>0</v>
      </c>
      <c r="P3675" s="58">
        <v>0</v>
      </c>
      <c r="Q3675" s="58">
        <v>0</v>
      </c>
      <c r="R3675" s="58">
        <v>0</v>
      </c>
      <c r="S3675" s="58">
        <v>0</v>
      </c>
      <c r="T3675" s="58">
        <v>0</v>
      </c>
      <c r="U3675" s="58">
        <v>0</v>
      </c>
      <c r="V3675" s="58">
        <v>0</v>
      </c>
      <c r="W3675" s="58">
        <v>0</v>
      </c>
      <c r="X3675" s="58">
        <v>0</v>
      </c>
      <c r="Y3675" s="58">
        <v>0</v>
      </c>
      <c r="Z3675" s="58">
        <v>0</v>
      </c>
      <c r="AA3675" s="58">
        <v>0</v>
      </c>
      <c r="AB3675" s="58">
        <v>0</v>
      </c>
      <c r="AC3675" s="58">
        <v>0</v>
      </c>
      <c r="AD3675" s="58">
        <v>0</v>
      </c>
      <c r="AE3675" s="58">
        <v>0</v>
      </c>
      <c r="AF3675" s="58">
        <v>0</v>
      </c>
      <c r="AG3675" s="58">
        <v>0</v>
      </c>
      <c r="AH3675" s="58">
        <v>0</v>
      </c>
      <c r="AI3675" s="58">
        <v>0</v>
      </c>
      <c r="AK3675" s="64">
        <f t="shared" si="57"/>
        <v>-1.5720632514325678E-2</v>
      </c>
    </row>
    <row r="3676" spans="1:37" x14ac:dyDescent="0.25">
      <c r="A3676">
        <v>3674</v>
      </c>
      <c r="B3676" s="1">
        <v>1.18E-2</v>
      </c>
      <c r="C3676" s="1">
        <v>-5.3753615007218124E-5</v>
      </c>
      <c r="D3676" s="58">
        <v>2.5375734891972042E-2</v>
      </c>
      <c r="E3676" s="58">
        <v>3.8574041349415326E-2</v>
      </c>
      <c r="F3676" s="58">
        <v>2.9926595717939933E-2</v>
      </c>
      <c r="G3676" s="58">
        <v>0.10299790995051622</v>
      </c>
      <c r="H3676" s="58">
        <v>0.20119035194085058</v>
      </c>
      <c r="I3676" s="58">
        <v>6.9559631605444247E-2</v>
      </c>
      <c r="J3676" s="58">
        <v>0.11301358734099345</v>
      </c>
      <c r="K3676" s="58">
        <v>0.16461966031080782</v>
      </c>
      <c r="L3676" s="58">
        <v>0.19550070476405632</v>
      </c>
      <c r="M3676" s="58">
        <v>3.8409378648152727E-2</v>
      </c>
      <c r="N3676" s="58">
        <v>2.0832403479851269E-2</v>
      </c>
      <c r="O3676" s="58">
        <v>0</v>
      </c>
      <c r="P3676" s="58">
        <v>0</v>
      </c>
      <c r="Q3676" s="58">
        <v>0</v>
      </c>
      <c r="R3676" s="58">
        <v>0</v>
      </c>
      <c r="S3676" s="58">
        <v>0</v>
      </c>
      <c r="T3676" s="58">
        <v>0</v>
      </c>
      <c r="U3676" s="58">
        <v>0</v>
      </c>
      <c r="V3676" s="58">
        <v>0</v>
      </c>
      <c r="W3676" s="58">
        <v>0</v>
      </c>
      <c r="X3676" s="58">
        <v>0</v>
      </c>
      <c r="Y3676" s="58">
        <v>0</v>
      </c>
      <c r="Z3676" s="58">
        <v>0</v>
      </c>
      <c r="AA3676" s="58">
        <v>0</v>
      </c>
      <c r="AB3676" s="58">
        <v>0</v>
      </c>
      <c r="AC3676" s="58">
        <v>0</v>
      </c>
      <c r="AD3676" s="58">
        <v>0</v>
      </c>
      <c r="AE3676" s="58">
        <v>0</v>
      </c>
      <c r="AF3676" s="58">
        <v>0</v>
      </c>
      <c r="AG3676" s="58">
        <v>0</v>
      </c>
      <c r="AH3676" s="58">
        <v>0</v>
      </c>
      <c r="AI3676" s="58">
        <v>0</v>
      </c>
      <c r="AK3676" s="64">
        <f t="shared" si="57"/>
        <v>-4.5553911023066204E-3</v>
      </c>
    </row>
    <row r="3677" spans="1:37" x14ac:dyDescent="0.25">
      <c r="A3677">
        <v>3675</v>
      </c>
      <c r="B3677" s="1">
        <v>1.49E-2</v>
      </c>
      <c r="C3677" s="1">
        <v>-1.4417665358834367E-4</v>
      </c>
      <c r="D3677" s="58">
        <v>0.15410707397700849</v>
      </c>
      <c r="E3677" s="58">
        <v>0.15933435785056771</v>
      </c>
      <c r="F3677" s="58">
        <v>0.12133273012260597</v>
      </c>
      <c r="G3677" s="58">
        <v>5.2544956841223858E-2</v>
      </c>
      <c r="H3677" s="58">
        <v>4.8661318891666805E-2</v>
      </c>
      <c r="I3677" s="58">
        <v>0.11900815717988328</v>
      </c>
      <c r="J3677" s="58">
        <v>3.0562708829800996E-2</v>
      </c>
      <c r="K3677" s="58">
        <v>0.13519064749832838</v>
      </c>
      <c r="L3677" s="58">
        <v>2.0106993360051409E-2</v>
      </c>
      <c r="M3677" s="58">
        <v>4.8314025600879593E-2</v>
      </c>
      <c r="N3677" s="58">
        <v>0.11083702984798346</v>
      </c>
      <c r="O3677" s="58">
        <v>0</v>
      </c>
      <c r="P3677" s="58">
        <v>0</v>
      </c>
      <c r="Q3677" s="58">
        <v>0</v>
      </c>
      <c r="R3677" s="58">
        <v>0</v>
      </c>
      <c r="S3677" s="58">
        <v>0</v>
      </c>
      <c r="T3677" s="58">
        <v>0</v>
      </c>
      <c r="U3677" s="58">
        <v>0</v>
      </c>
      <c r="V3677" s="58">
        <v>0</v>
      </c>
      <c r="W3677" s="58">
        <v>0</v>
      </c>
      <c r="X3677" s="58">
        <v>0</v>
      </c>
      <c r="Y3677" s="58">
        <v>0</v>
      </c>
      <c r="Z3677" s="58">
        <v>0</v>
      </c>
      <c r="AA3677" s="58">
        <v>0</v>
      </c>
      <c r="AB3677" s="58">
        <v>0</v>
      </c>
      <c r="AC3677" s="58">
        <v>0</v>
      </c>
      <c r="AD3677" s="58">
        <v>0</v>
      </c>
      <c r="AE3677" s="58">
        <v>0</v>
      </c>
      <c r="AF3677" s="58">
        <v>0</v>
      </c>
      <c r="AG3677" s="58">
        <v>0</v>
      </c>
      <c r="AH3677" s="58">
        <v>0</v>
      </c>
      <c r="AI3677" s="58">
        <v>0</v>
      </c>
      <c r="AK3677" s="64">
        <f t="shared" si="57"/>
        <v>-9.6762854757277625E-3</v>
      </c>
    </row>
    <row r="3678" spans="1:37" x14ac:dyDescent="0.25">
      <c r="A3678">
        <v>3676</v>
      </c>
      <c r="B3678" s="1">
        <v>1.26E-2</v>
      </c>
      <c r="C3678" s="1">
        <v>3.6631895292914951E-4</v>
      </c>
      <c r="D3678" s="58">
        <v>4.4059052962602929E-2</v>
      </c>
      <c r="E3678" s="58">
        <v>0.16862656761053896</v>
      </c>
      <c r="F3678" s="58">
        <v>3.4000741540555719E-2</v>
      </c>
      <c r="G3678" s="58">
        <v>3.3780208061980503E-2</v>
      </c>
      <c r="H3678" s="58">
        <v>0.16830565050477894</v>
      </c>
      <c r="I3678" s="58">
        <v>8.659179696319759E-2</v>
      </c>
      <c r="J3678" s="58">
        <v>0.1088596151555626</v>
      </c>
      <c r="K3678" s="58">
        <v>4.2344675191249521E-2</v>
      </c>
      <c r="L3678" s="58">
        <v>6.9757510935642253E-2</v>
      </c>
      <c r="M3678" s="58">
        <v>7.9365040855007424E-2</v>
      </c>
      <c r="N3678" s="58">
        <v>0.1643091402188834</v>
      </c>
      <c r="O3678" s="58">
        <v>0</v>
      </c>
      <c r="P3678" s="58">
        <v>0</v>
      </c>
      <c r="Q3678" s="58">
        <v>0</v>
      </c>
      <c r="R3678" s="58">
        <v>0</v>
      </c>
      <c r="S3678" s="58">
        <v>0</v>
      </c>
      <c r="T3678" s="58">
        <v>0</v>
      </c>
      <c r="U3678" s="58">
        <v>0</v>
      </c>
      <c r="V3678" s="58">
        <v>0</v>
      </c>
      <c r="W3678" s="58">
        <v>0</v>
      </c>
      <c r="X3678" s="58">
        <v>0</v>
      </c>
      <c r="Y3678" s="58">
        <v>0</v>
      </c>
      <c r="Z3678" s="58">
        <v>0</v>
      </c>
      <c r="AA3678" s="58">
        <v>0</v>
      </c>
      <c r="AB3678" s="58">
        <v>0</v>
      </c>
      <c r="AC3678" s="58">
        <v>0</v>
      </c>
      <c r="AD3678" s="58">
        <v>0</v>
      </c>
      <c r="AE3678" s="58">
        <v>0</v>
      </c>
      <c r="AF3678" s="58">
        <v>0</v>
      </c>
      <c r="AG3678" s="58">
        <v>0</v>
      </c>
      <c r="AH3678" s="58">
        <v>0</v>
      </c>
      <c r="AI3678" s="58">
        <v>0</v>
      </c>
      <c r="AK3678" s="64">
        <f t="shared" si="57"/>
        <v>2.9072932772154725E-2</v>
      </c>
    </row>
    <row r="3679" spans="1:37" x14ac:dyDescent="0.25">
      <c r="A3679">
        <v>3677</v>
      </c>
      <c r="B3679" s="1">
        <v>1.12E-2</v>
      </c>
      <c r="C3679" s="1">
        <v>-3.6647140426541606E-4</v>
      </c>
      <c r="D3679" s="58">
        <v>0.1382863346501991</v>
      </c>
      <c r="E3679" s="58">
        <v>2.6634263178244241E-2</v>
      </c>
      <c r="F3679" s="58">
        <v>6.2319534023874232E-2</v>
      </c>
      <c r="G3679" s="58">
        <v>3.0862004392762505E-2</v>
      </c>
      <c r="H3679" s="58">
        <v>0.13391247985725072</v>
      </c>
      <c r="I3679" s="58">
        <v>0.10223563987300092</v>
      </c>
      <c r="J3679" s="58">
        <v>1.5463500128720773E-3</v>
      </c>
      <c r="K3679" s="58">
        <v>0.1698830344470865</v>
      </c>
      <c r="L3679" s="58">
        <v>8.6696772625691906E-2</v>
      </c>
      <c r="M3679" s="58">
        <v>0.15478240399112525</v>
      </c>
      <c r="N3679" s="58">
        <v>9.2841182947892328E-2</v>
      </c>
      <c r="O3679" s="58">
        <v>0</v>
      </c>
      <c r="P3679" s="58">
        <v>0</v>
      </c>
      <c r="Q3679" s="58">
        <v>0</v>
      </c>
      <c r="R3679" s="58">
        <v>0</v>
      </c>
      <c r="S3679" s="58">
        <v>0</v>
      </c>
      <c r="T3679" s="58">
        <v>0</v>
      </c>
      <c r="U3679" s="58">
        <v>0</v>
      </c>
      <c r="V3679" s="58">
        <v>0</v>
      </c>
      <c r="W3679" s="58">
        <v>0</v>
      </c>
      <c r="X3679" s="58">
        <v>0</v>
      </c>
      <c r="Y3679" s="58">
        <v>0</v>
      </c>
      <c r="Z3679" s="58">
        <v>0</v>
      </c>
      <c r="AA3679" s="58">
        <v>0</v>
      </c>
      <c r="AB3679" s="58">
        <v>0</v>
      </c>
      <c r="AC3679" s="58">
        <v>0</v>
      </c>
      <c r="AD3679" s="58">
        <v>0</v>
      </c>
      <c r="AE3679" s="58">
        <v>0</v>
      </c>
      <c r="AF3679" s="58">
        <v>0</v>
      </c>
      <c r="AG3679" s="58">
        <v>0</v>
      </c>
      <c r="AH3679" s="58">
        <v>0</v>
      </c>
      <c r="AI3679" s="58">
        <v>0</v>
      </c>
      <c r="AK3679" s="64">
        <f t="shared" si="57"/>
        <v>-3.2720661095126433E-2</v>
      </c>
    </row>
    <row r="3680" spans="1:37" x14ac:dyDescent="0.25">
      <c r="A3680">
        <v>3678</v>
      </c>
      <c r="B3680" s="1">
        <v>1.34E-2</v>
      </c>
      <c r="C3680" s="1">
        <v>1.1211191158155454E-4</v>
      </c>
      <c r="D3680" s="58">
        <v>2.2088498464439582E-2</v>
      </c>
      <c r="E3680" s="58">
        <v>0.16330950216933426</v>
      </c>
      <c r="F3680" s="58">
        <v>6.5966682537708682E-2</v>
      </c>
      <c r="G3680" s="58">
        <v>4.4091375081121639E-2</v>
      </c>
      <c r="H3680" s="58">
        <v>0.16668010082831308</v>
      </c>
      <c r="I3680" s="58">
        <v>6.832920683927711E-2</v>
      </c>
      <c r="J3680" s="58">
        <v>7.4270434570387511E-2</v>
      </c>
      <c r="K3680" s="58">
        <v>0.13605385563615122</v>
      </c>
      <c r="L3680" s="58">
        <v>9.8226806126038818E-2</v>
      </c>
      <c r="M3680" s="58">
        <v>5.9214343872515562E-2</v>
      </c>
      <c r="N3680" s="58">
        <v>0.10176919387471266</v>
      </c>
      <c r="O3680" s="58">
        <v>0</v>
      </c>
      <c r="P3680" s="58">
        <v>0</v>
      </c>
      <c r="Q3680" s="58">
        <v>0</v>
      </c>
      <c r="R3680" s="58">
        <v>0</v>
      </c>
      <c r="S3680" s="58">
        <v>0</v>
      </c>
      <c r="T3680" s="58">
        <v>0</v>
      </c>
      <c r="U3680" s="58">
        <v>0</v>
      </c>
      <c r="V3680" s="58">
        <v>0</v>
      </c>
      <c r="W3680" s="58">
        <v>0</v>
      </c>
      <c r="X3680" s="58">
        <v>0</v>
      </c>
      <c r="Y3680" s="58">
        <v>0</v>
      </c>
      <c r="Z3680" s="58">
        <v>0</v>
      </c>
      <c r="AA3680" s="58">
        <v>0</v>
      </c>
      <c r="AB3680" s="58">
        <v>0</v>
      </c>
      <c r="AC3680" s="58">
        <v>0</v>
      </c>
      <c r="AD3680" s="58">
        <v>0</v>
      </c>
      <c r="AE3680" s="58">
        <v>0</v>
      </c>
      <c r="AF3680" s="58">
        <v>0</v>
      </c>
      <c r="AG3680" s="58">
        <v>0</v>
      </c>
      <c r="AH3680" s="58">
        <v>0</v>
      </c>
      <c r="AI3680" s="58">
        <v>0</v>
      </c>
      <c r="AK3680" s="64">
        <f t="shared" si="57"/>
        <v>8.3665605657876514E-3</v>
      </c>
    </row>
    <row r="3681" spans="1:37" x14ac:dyDescent="0.25">
      <c r="A3681">
        <v>3679</v>
      </c>
      <c r="B3681" s="1">
        <v>1.14E-2</v>
      </c>
      <c r="C3681" s="1">
        <v>-6.8333163833989328E-5</v>
      </c>
      <c r="D3681" s="58">
        <v>5.8999665383285931E-2</v>
      </c>
      <c r="E3681" s="58">
        <v>1.7155959673800864E-2</v>
      </c>
      <c r="F3681" s="58">
        <v>7.0321836513903738E-2</v>
      </c>
      <c r="G3681" s="58">
        <v>0.15752872735726298</v>
      </c>
      <c r="H3681" s="58">
        <v>9.0106150683226777E-2</v>
      </c>
      <c r="I3681" s="58">
        <v>0.15435736163173791</v>
      </c>
      <c r="J3681" s="58">
        <v>0.12200784625823224</v>
      </c>
      <c r="K3681" s="58">
        <v>6.5944326898196043E-2</v>
      </c>
      <c r="L3681" s="58">
        <v>9.8086941189929805E-2</v>
      </c>
      <c r="M3681" s="58">
        <v>6.6939287115944338E-2</v>
      </c>
      <c r="N3681" s="58">
        <v>9.8551897294479371E-2</v>
      </c>
      <c r="O3681" s="58">
        <v>0</v>
      </c>
      <c r="P3681" s="58">
        <v>0</v>
      </c>
      <c r="Q3681" s="58">
        <v>0</v>
      </c>
      <c r="R3681" s="58">
        <v>0</v>
      </c>
      <c r="S3681" s="58">
        <v>0</v>
      </c>
      <c r="T3681" s="58">
        <v>0</v>
      </c>
      <c r="U3681" s="58">
        <v>0</v>
      </c>
      <c r="V3681" s="58">
        <v>0</v>
      </c>
      <c r="W3681" s="58">
        <v>0</v>
      </c>
      <c r="X3681" s="58">
        <v>0</v>
      </c>
      <c r="Y3681" s="58">
        <v>0</v>
      </c>
      <c r="Z3681" s="58">
        <v>0</v>
      </c>
      <c r="AA3681" s="58">
        <v>0</v>
      </c>
      <c r="AB3681" s="58">
        <v>0</v>
      </c>
      <c r="AC3681" s="58">
        <v>0</v>
      </c>
      <c r="AD3681" s="58">
        <v>0</v>
      </c>
      <c r="AE3681" s="58">
        <v>0</v>
      </c>
      <c r="AF3681" s="58">
        <v>0</v>
      </c>
      <c r="AG3681" s="58">
        <v>0</v>
      </c>
      <c r="AH3681" s="58">
        <v>0</v>
      </c>
      <c r="AI3681" s="58">
        <v>0</v>
      </c>
      <c r="AK3681" s="64">
        <f t="shared" si="57"/>
        <v>-5.9941371784201164E-3</v>
      </c>
    </row>
    <row r="3682" spans="1:37" x14ac:dyDescent="0.25">
      <c r="A3682">
        <v>3680</v>
      </c>
      <c r="B3682" s="1">
        <v>1.2E-2</v>
      </c>
      <c r="C3682" s="1">
        <v>-2.7434596335841588E-4</v>
      </c>
      <c r="D3682" s="58">
        <v>0.12293074706341596</v>
      </c>
      <c r="E3682" s="58">
        <v>3.5331592497660061E-2</v>
      </c>
      <c r="F3682" s="58">
        <v>0.13663573760512926</v>
      </c>
      <c r="G3682" s="58">
        <v>0.10200752371669054</v>
      </c>
      <c r="H3682" s="58">
        <v>8.8222388579371411E-2</v>
      </c>
      <c r="I3682" s="58">
        <v>0.12375429157415213</v>
      </c>
      <c r="J3682" s="58">
        <v>5.3400523581451767E-2</v>
      </c>
      <c r="K3682" s="58">
        <v>0.11851508389767296</v>
      </c>
      <c r="L3682" s="58">
        <v>0.12496765090621141</v>
      </c>
      <c r="M3682" s="58">
        <v>7.4840722398637802E-2</v>
      </c>
      <c r="N3682" s="58">
        <v>1.9393738179606743E-2</v>
      </c>
      <c r="O3682" s="58">
        <v>0</v>
      </c>
      <c r="P3682" s="58">
        <v>0</v>
      </c>
      <c r="Q3682" s="58">
        <v>0</v>
      </c>
      <c r="R3682" s="58">
        <v>0</v>
      </c>
      <c r="S3682" s="58">
        <v>0</v>
      </c>
      <c r="T3682" s="58">
        <v>0</v>
      </c>
      <c r="U3682" s="58">
        <v>0</v>
      </c>
      <c r="V3682" s="58">
        <v>0</v>
      </c>
      <c r="W3682" s="58">
        <v>0</v>
      </c>
      <c r="X3682" s="58">
        <v>0</v>
      </c>
      <c r="Y3682" s="58">
        <v>0</v>
      </c>
      <c r="Z3682" s="58">
        <v>0</v>
      </c>
      <c r="AA3682" s="58">
        <v>0</v>
      </c>
      <c r="AB3682" s="58">
        <v>0</v>
      </c>
      <c r="AC3682" s="58">
        <v>0</v>
      </c>
      <c r="AD3682" s="58">
        <v>0</v>
      </c>
      <c r="AE3682" s="58">
        <v>0</v>
      </c>
      <c r="AF3682" s="58">
        <v>0</v>
      </c>
      <c r="AG3682" s="58">
        <v>0</v>
      </c>
      <c r="AH3682" s="58">
        <v>0</v>
      </c>
      <c r="AI3682" s="58">
        <v>0</v>
      </c>
      <c r="AK3682" s="64">
        <f t="shared" si="57"/>
        <v>-2.2862163613201324E-2</v>
      </c>
    </row>
    <row r="3683" spans="1:37" x14ac:dyDescent="0.25">
      <c r="A3683">
        <v>3681</v>
      </c>
      <c r="B3683" s="1">
        <v>1.2699999999999999E-2</v>
      </c>
      <c r="C3683" s="1">
        <v>-1.5926244211848057E-4</v>
      </c>
      <c r="D3683" s="58">
        <v>0.16424988583032821</v>
      </c>
      <c r="E3683" s="58">
        <v>4.7100035790189607E-2</v>
      </c>
      <c r="F3683" s="58">
        <v>5.9931618232931964E-2</v>
      </c>
      <c r="G3683" s="58">
        <v>7.2381452232243959E-2</v>
      </c>
      <c r="H3683" s="58">
        <v>0.15114736037485182</v>
      </c>
      <c r="I3683" s="58">
        <v>3.2244917043414957E-2</v>
      </c>
      <c r="J3683" s="58">
        <v>0.16160181449415256</v>
      </c>
      <c r="K3683" s="58">
        <v>0.16425734255894056</v>
      </c>
      <c r="L3683" s="58">
        <v>4.2926858117357233E-2</v>
      </c>
      <c r="M3683" s="58">
        <v>1.0093205839878654E-2</v>
      </c>
      <c r="N3683" s="58">
        <v>9.4065509485710214E-2</v>
      </c>
      <c r="O3683" s="58">
        <v>0</v>
      </c>
      <c r="P3683" s="58">
        <v>0</v>
      </c>
      <c r="Q3683" s="58">
        <v>0</v>
      </c>
      <c r="R3683" s="58">
        <v>0</v>
      </c>
      <c r="S3683" s="58">
        <v>0</v>
      </c>
      <c r="T3683" s="58">
        <v>0</v>
      </c>
      <c r="U3683" s="58">
        <v>0</v>
      </c>
      <c r="V3683" s="58">
        <v>0</v>
      </c>
      <c r="W3683" s="58">
        <v>0</v>
      </c>
      <c r="X3683" s="58">
        <v>0</v>
      </c>
      <c r="Y3683" s="58">
        <v>0</v>
      </c>
      <c r="Z3683" s="58">
        <v>0</v>
      </c>
      <c r="AA3683" s="58">
        <v>0</v>
      </c>
      <c r="AB3683" s="58">
        <v>0</v>
      </c>
      <c r="AC3683" s="58">
        <v>0</v>
      </c>
      <c r="AD3683" s="58">
        <v>0</v>
      </c>
      <c r="AE3683" s="58">
        <v>0</v>
      </c>
      <c r="AF3683" s="58">
        <v>0</v>
      </c>
      <c r="AG3683" s="58">
        <v>0</v>
      </c>
      <c r="AH3683" s="58">
        <v>0</v>
      </c>
      <c r="AI3683" s="58">
        <v>0</v>
      </c>
      <c r="AK3683" s="64">
        <f t="shared" si="57"/>
        <v>-1.2540349773108707E-2</v>
      </c>
    </row>
    <row r="3684" spans="1:37" x14ac:dyDescent="0.25">
      <c r="A3684">
        <v>3682</v>
      </c>
      <c r="B3684" s="1">
        <v>1.2800000000000001E-2</v>
      </c>
      <c r="C3684" s="1">
        <v>2.1768245388238843E-4</v>
      </c>
      <c r="D3684" s="58">
        <v>0.12453708956522434</v>
      </c>
      <c r="E3684" s="58">
        <v>0.13962036368431033</v>
      </c>
      <c r="F3684" s="58">
        <v>6.0886588377043485E-2</v>
      </c>
      <c r="G3684" s="58">
        <v>3.7329131950453925E-2</v>
      </c>
      <c r="H3684" s="58">
        <v>4.8042484375683411E-2</v>
      </c>
      <c r="I3684" s="58">
        <v>0.14856351535510387</v>
      </c>
      <c r="J3684" s="58">
        <v>0.15817871841520528</v>
      </c>
      <c r="K3684" s="58">
        <v>4.3171652740952228E-2</v>
      </c>
      <c r="L3684" s="58">
        <v>9.7766710287041939E-2</v>
      </c>
      <c r="M3684" s="58">
        <v>0.11559932096599465</v>
      </c>
      <c r="N3684" s="58">
        <v>2.6304424282986624E-2</v>
      </c>
      <c r="O3684" s="58">
        <v>0</v>
      </c>
      <c r="P3684" s="58">
        <v>0</v>
      </c>
      <c r="Q3684" s="58">
        <v>0</v>
      </c>
      <c r="R3684" s="58">
        <v>0</v>
      </c>
      <c r="S3684" s="58">
        <v>0</v>
      </c>
      <c r="T3684" s="58">
        <v>0</v>
      </c>
      <c r="U3684" s="58">
        <v>0</v>
      </c>
      <c r="V3684" s="58">
        <v>0</v>
      </c>
      <c r="W3684" s="58">
        <v>0</v>
      </c>
      <c r="X3684" s="58">
        <v>0</v>
      </c>
      <c r="Y3684" s="58">
        <v>0</v>
      </c>
      <c r="Z3684" s="58">
        <v>0</v>
      </c>
      <c r="AA3684" s="58">
        <v>0</v>
      </c>
      <c r="AB3684" s="58">
        <v>0</v>
      </c>
      <c r="AC3684" s="58">
        <v>0</v>
      </c>
      <c r="AD3684" s="58">
        <v>0</v>
      </c>
      <c r="AE3684" s="58">
        <v>0</v>
      </c>
      <c r="AF3684" s="58">
        <v>0</v>
      </c>
      <c r="AG3684" s="58">
        <v>0</v>
      </c>
      <c r="AH3684" s="58">
        <v>0</v>
      </c>
      <c r="AI3684" s="58">
        <v>0</v>
      </c>
      <c r="AK3684" s="64">
        <f t="shared" si="57"/>
        <v>1.7006441709561594E-2</v>
      </c>
    </row>
    <row r="3685" spans="1:37" x14ac:dyDescent="0.25">
      <c r="A3685">
        <v>3683</v>
      </c>
      <c r="B3685" s="1">
        <v>1.21E-2</v>
      </c>
      <c r="C3685" s="1">
        <v>-1.3164000291212038E-5</v>
      </c>
      <c r="D3685" s="58">
        <v>4.6592313794859494E-2</v>
      </c>
      <c r="E3685" s="58">
        <v>0.10695193563520533</v>
      </c>
      <c r="F3685" s="58">
        <v>0.15903559795057023</v>
      </c>
      <c r="G3685" s="58">
        <v>1.2074756207782505E-2</v>
      </c>
      <c r="H3685" s="58">
        <v>0.12116617694234035</v>
      </c>
      <c r="I3685" s="58">
        <v>0.16657669085079929</v>
      </c>
      <c r="J3685" s="58">
        <v>4.047184016139322E-2</v>
      </c>
      <c r="K3685" s="58">
        <v>6.5376620296354229E-2</v>
      </c>
      <c r="L3685" s="58">
        <v>0.18882053610687152</v>
      </c>
      <c r="M3685" s="58">
        <v>5.0017495492705059E-2</v>
      </c>
      <c r="N3685" s="58">
        <v>4.2916036561118594E-2</v>
      </c>
      <c r="O3685" s="58">
        <v>0</v>
      </c>
      <c r="P3685" s="58">
        <v>0</v>
      </c>
      <c r="Q3685" s="58">
        <v>0</v>
      </c>
      <c r="R3685" s="58">
        <v>0</v>
      </c>
      <c r="S3685" s="58">
        <v>0</v>
      </c>
      <c r="T3685" s="58">
        <v>0</v>
      </c>
      <c r="U3685" s="58">
        <v>0</v>
      </c>
      <c r="V3685" s="58">
        <v>0</v>
      </c>
      <c r="W3685" s="58">
        <v>0</v>
      </c>
      <c r="X3685" s="58">
        <v>0</v>
      </c>
      <c r="Y3685" s="58">
        <v>0</v>
      </c>
      <c r="Z3685" s="58">
        <v>0</v>
      </c>
      <c r="AA3685" s="58">
        <v>0</v>
      </c>
      <c r="AB3685" s="58">
        <v>0</v>
      </c>
      <c r="AC3685" s="58">
        <v>0</v>
      </c>
      <c r="AD3685" s="58">
        <v>0</v>
      </c>
      <c r="AE3685" s="58">
        <v>0</v>
      </c>
      <c r="AF3685" s="58">
        <v>0</v>
      </c>
      <c r="AG3685" s="58">
        <v>0</v>
      </c>
      <c r="AH3685" s="58">
        <v>0</v>
      </c>
      <c r="AI3685" s="58">
        <v>0</v>
      </c>
      <c r="AK3685" s="64">
        <f t="shared" si="57"/>
        <v>-1.0879339083646313E-3</v>
      </c>
    </row>
    <row r="3686" spans="1:37" x14ac:dyDescent="0.25">
      <c r="A3686">
        <v>3684</v>
      </c>
      <c r="B3686" s="1">
        <v>1.35E-2</v>
      </c>
      <c r="C3686" s="1">
        <v>-5.6390440891319806E-4</v>
      </c>
      <c r="D3686" s="58">
        <v>0.10272729359603065</v>
      </c>
      <c r="E3686" s="58">
        <v>1.9180956235493546E-3</v>
      </c>
      <c r="F3686" s="58">
        <v>0.19183362278743382</v>
      </c>
      <c r="G3686" s="58">
        <v>9.8818931985956648E-2</v>
      </c>
      <c r="H3686" s="58">
        <v>6.3366314883266675E-2</v>
      </c>
      <c r="I3686" s="58">
        <v>0.20051747586438942</v>
      </c>
      <c r="J3686" s="58">
        <v>5.3350853216813938E-2</v>
      </c>
      <c r="K3686" s="58">
        <v>0.13398101732412518</v>
      </c>
      <c r="L3686" s="58">
        <v>3.67505827025391E-2</v>
      </c>
      <c r="M3686" s="58">
        <v>1.0203078630393209E-2</v>
      </c>
      <c r="N3686" s="58">
        <v>0.10653273338550213</v>
      </c>
      <c r="O3686" s="58">
        <v>0</v>
      </c>
      <c r="P3686" s="58">
        <v>0</v>
      </c>
      <c r="Q3686" s="58">
        <v>0</v>
      </c>
      <c r="R3686" s="58">
        <v>0</v>
      </c>
      <c r="S3686" s="58">
        <v>0</v>
      </c>
      <c r="T3686" s="58">
        <v>0</v>
      </c>
      <c r="U3686" s="58">
        <v>0</v>
      </c>
      <c r="V3686" s="58">
        <v>0</v>
      </c>
      <c r="W3686" s="58">
        <v>0</v>
      </c>
      <c r="X3686" s="58">
        <v>0</v>
      </c>
      <c r="Y3686" s="58">
        <v>0</v>
      </c>
      <c r="Z3686" s="58">
        <v>0</v>
      </c>
      <c r="AA3686" s="58">
        <v>0</v>
      </c>
      <c r="AB3686" s="58">
        <v>0</v>
      </c>
      <c r="AC3686" s="58">
        <v>0</v>
      </c>
      <c r="AD3686" s="58">
        <v>0</v>
      </c>
      <c r="AE3686" s="58">
        <v>0</v>
      </c>
      <c r="AF3686" s="58">
        <v>0</v>
      </c>
      <c r="AG3686" s="58">
        <v>0</v>
      </c>
      <c r="AH3686" s="58">
        <v>0</v>
      </c>
      <c r="AI3686" s="58">
        <v>0</v>
      </c>
      <c r="AK3686" s="64">
        <f t="shared" si="57"/>
        <v>-4.1770696956533189E-2</v>
      </c>
    </row>
    <row r="3687" spans="1:37" x14ac:dyDescent="0.25">
      <c r="A3687">
        <v>3685</v>
      </c>
      <c r="B3687" s="1">
        <v>1.52E-2</v>
      </c>
      <c r="C3687" s="1">
        <v>-2.8668772041914411E-5</v>
      </c>
      <c r="D3687" s="58">
        <v>7.0309477179786209E-2</v>
      </c>
      <c r="E3687" s="58">
        <v>0.16656468257416585</v>
      </c>
      <c r="F3687" s="58">
        <v>1.9595319361358679E-2</v>
      </c>
      <c r="G3687" s="58">
        <v>0.16239811377837829</v>
      </c>
      <c r="H3687" s="58">
        <v>8.7170498815424907E-2</v>
      </c>
      <c r="I3687" s="58">
        <v>0.12590994488338694</v>
      </c>
      <c r="J3687" s="58">
        <v>1.3534948667385562E-2</v>
      </c>
      <c r="K3687" s="58">
        <v>0.16321269343585321</v>
      </c>
      <c r="L3687" s="58">
        <v>6.9087975901447621E-2</v>
      </c>
      <c r="M3687" s="58">
        <v>8.3059737554069715E-2</v>
      </c>
      <c r="N3687" s="58">
        <v>3.9156607848743127E-2</v>
      </c>
      <c r="O3687" s="58">
        <v>0</v>
      </c>
      <c r="P3687" s="58">
        <v>0</v>
      </c>
      <c r="Q3687" s="58">
        <v>0</v>
      </c>
      <c r="R3687" s="58">
        <v>0</v>
      </c>
      <c r="S3687" s="58">
        <v>0</v>
      </c>
      <c r="T3687" s="58">
        <v>0</v>
      </c>
      <c r="U3687" s="58">
        <v>0</v>
      </c>
      <c r="V3687" s="58">
        <v>0</v>
      </c>
      <c r="W3687" s="58">
        <v>0</v>
      </c>
      <c r="X3687" s="58">
        <v>0</v>
      </c>
      <c r="Y3687" s="58">
        <v>0</v>
      </c>
      <c r="Z3687" s="58">
        <v>0</v>
      </c>
      <c r="AA3687" s="58">
        <v>0</v>
      </c>
      <c r="AB3687" s="58">
        <v>0</v>
      </c>
      <c r="AC3687" s="58">
        <v>0</v>
      </c>
      <c r="AD3687" s="58">
        <v>0</v>
      </c>
      <c r="AE3687" s="58">
        <v>0</v>
      </c>
      <c r="AF3687" s="58">
        <v>0</v>
      </c>
      <c r="AG3687" s="58">
        <v>0</v>
      </c>
      <c r="AH3687" s="58">
        <v>0</v>
      </c>
      <c r="AI3687" s="58">
        <v>0</v>
      </c>
      <c r="AK3687" s="64">
        <f t="shared" si="57"/>
        <v>-1.8861034238101587E-3</v>
      </c>
    </row>
    <row r="3688" spans="1:37" x14ac:dyDescent="0.25">
      <c r="A3688">
        <v>3686</v>
      </c>
      <c r="B3688" s="1">
        <v>1.1599999999999999E-2</v>
      </c>
      <c r="C3688" s="1">
        <v>9.6869711390055923E-7</v>
      </c>
      <c r="D3688" s="58">
        <v>9.6363786708882529E-2</v>
      </c>
      <c r="E3688" s="58">
        <v>6.0579671145372972E-2</v>
      </c>
      <c r="F3688" s="58">
        <v>5.8240002848734755E-2</v>
      </c>
      <c r="G3688" s="58">
        <v>0.11699900151472264</v>
      </c>
      <c r="H3688" s="58">
        <v>7.1159566247924466E-2</v>
      </c>
      <c r="I3688" s="58">
        <v>0.12990137961131681</v>
      </c>
      <c r="J3688" s="58">
        <v>0.10477704054481007</v>
      </c>
      <c r="K3688" s="58">
        <v>9.10473190392843E-2</v>
      </c>
      <c r="L3688" s="58">
        <v>0.14355689225808238</v>
      </c>
      <c r="M3688" s="58">
        <v>6.9394948206375637E-2</v>
      </c>
      <c r="N3688" s="58">
        <v>5.7980391874493338E-2</v>
      </c>
      <c r="O3688" s="58">
        <v>0</v>
      </c>
      <c r="P3688" s="58">
        <v>0</v>
      </c>
      <c r="Q3688" s="58">
        <v>0</v>
      </c>
      <c r="R3688" s="58">
        <v>0</v>
      </c>
      <c r="S3688" s="58">
        <v>0</v>
      </c>
      <c r="T3688" s="58">
        <v>0</v>
      </c>
      <c r="U3688" s="58">
        <v>0</v>
      </c>
      <c r="V3688" s="58">
        <v>0</v>
      </c>
      <c r="W3688" s="58">
        <v>0</v>
      </c>
      <c r="X3688" s="58">
        <v>0</v>
      </c>
      <c r="Y3688" s="58">
        <v>0</v>
      </c>
      <c r="Z3688" s="58">
        <v>0</v>
      </c>
      <c r="AA3688" s="58">
        <v>0</v>
      </c>
      <c r="AB3688" s="58">
        <v>0</v>
      </c>
      <c r="AC3688" s="58">
        <v>0</v>
      </c>
      <c r="AD3688" s="58">
        <v>0</v>
      </c>
      <c r="AE3688" s="58">
        <v>0</v>
      </c>
      <c r="AF3688" s="58">
        <v>0</v>
      </c>
      <c r="AG3688" s="58">
        <v>0</v>
      </c>
      <c r="AH3688" s="58">
        <v>0</v>
      </c>
      <c r="AI3688" s="58">
        <v>0</v>
      </c>
      <c r="AK3688" s="64">
        <f t="shared" si="57"/>
        <v>8.3508371887979247E-5</v>
      </c>
    </row>
    <row r="3689" spans="1:37" x14ac:dyDescent="0.25">
      <c r="A3689">
        <v>3687</v>
      </c>
      <c r="B3689" s="1">
        <v>1.2500000000000001E-2</v>
      </c>
      <c r="C3689" s="1">
        <v>1.4927399676018006E-5</v>
      </c>
      <c r="D3689" s="58">
        <v>7.8754854198882479E-2</v>
      </c>
      <c r="E3689" s="58">
        <v>8.0875133161889476E-2</v>
      </c>
      <c r="F3689" s="58">
        <v>9.9818762578804329E-2</v>
      </c>
      <c r="G3689" s="58">
        <v>0.14522290012159328</v>
      </c>
      <c r="H3689" s="58">
        <v>6.0788167866360515E-2</v>
      </c>
      <c r="I3689" s="58">
        <v>0.12353176981367131</v>
      </c>
      <c r="J3689" s="58">
        <v>0.12176588061867341</v>
      </c>
      <c r="K3689" s="58">
        <v>8.3088146657652878E-2</v>
      </c>
      <c r="L3689" s="58">
        <v>0.12382159292072521</v>
      </c>
      <c r="M3689" s="58">
        <v>3.7448045441265995E-2</v>
      </c>
      <c r="N3689" s="58">
        <v>4.4884746620481066E-2</v>
      </c>
      <c r="O3689" s="58">
        <v>0</v>
      </c>
      <c r="P3689" s="58">
        <v>0</v>
      </c>
      <c r="Q3689" s="58">
        <v>0</v>
      </c>
      <c r="R3689" s="58">
        <v>0</v>
      </c>
      <c r="S3689" s="58">
        <v>0</v>
      </c>
      <c r="T3689" s="58">
        <v>0</v>
      </c>
      <c r="U3689" s="58">
        <v>0</v>
      </c>
      <c r="V3689" s="58">
        <v>0</v>
      </c>
      <c r="W3689" s="58">
        <v>0</v>
      </c>
      <c r="X3689" s="58">
        <v>0</v>
      </c>
      <c r="Y3689" s="58">
        <v>0</v>
      </c>
      <c r="Z3689" s="58">
        <v>0</v>
      </c>
      <c r="AA3689" s="58">
        <v>0</v>
      </c>
      <c r="AB3689" s="58">
        <v>0</v>
      </c>
      <c r="AC3689" s="58">
        <v>0</v>
      </c>
      <c r="AD3689" s="58">
        <v>0</v>
      </c>
      <c r="AE3689" s="58">
        <v>0</v>
      </c>
      <c r="AF3689" s="58">
        <v>0</v>
      </c>
      <c r="AG3689" s="58">
        <v>0</v>
      </c>
      <c r="AH3689" s="58">
        <v>0</v>
      </c>
      <c r="AI3689" s="58">
        <v>0</v>
      </c>
      <c r="AK3689" s="64">
        <f t="shared" si="57"/>
        <v>1.1941919740814403E-3</v>
      </c>
    </row>
    <row r="3690" spans="1:37" x14ac:dyDescent="0.25">
      <c r="A3690">
        <v>3688</v>
      </c>
      <c r="B3690" s="1">
        <v>1.01E-2</v>
      </c>
      <c r="C3690" s="1">
        <v>1.2208083219551036E-4</v>
      </c>
      <c r="D3690" s="58">
        <v>0.11479195807245132</v>
      </c>
      <c r="E3690" s="58">
        <v>7.7480634285128316E-2</v>
      </c>
      <c r="F3690" s="58">
        <v>5.5319821144081689E-2</v>
      </c>
      <c r="G3690" s="58">
        <v>8.6615517558961505E-2</v>
      </c>
      <c r="H3690" s="58">
        <v>6.0806771935093366E-2</v>
      </c>
      <c r="I3690" s="58">
        <v>3.8241562929983278E-2</v>
      </c>
      <c r="J3690" s="58">
        <v>0.13610493340444191</v>
      </c>
      <c r="K3690" s="58">
        <v>6.4616152788353434E-2</v>
      </c>
      <c r="L3690" s="58">
        <v>3.7816940134638898E-2</v>
      </c>
      <c r="M3690" s="58">
        <v>0.1695277519738258</v>
      </c>
      <c r="N3690" s="58">
        <v>0.15867795577304061</v>
      </c>
      <c r="O3690" s="58">
        <v>0</v>
      </c>
      <c r="P3690" s="58">
        <v>0</v>
      </c>
      <c r="Q3690" s="58">
        <v>0</v>
      </c>
      <c r="R3690" s="58">
        <v>0</v>
      </c>
      <c r="S3690" s="58">
        <v>0</v>
      </c>
      <c r="T3690" s="58">
        <v>0</v>
      </c>
      <c r="U3690" s="58">
        <v>0</v>
      </c>
      <c r="V3690" s="58">
        <v>0</v>
      </c>
      <c r="W3690" s="58">
        <v>0</v>
      </c>
      <c r="X3690" s="58">
        <v>0</v>
      </c>
      <c r="Y3690" s="58">
        <v>0</v>
      </c>
      <c r="Z3690" s="58">
        <v>0</v>
      </c>
      <c r="AA3690" s="58">
        <v>0</v>
      </c>
      <c r="AB3690" s="58">
        <v>0</v>
      </c>
      <c r="AC3690" s="58">
        <v>0</v>
      </c>
      <c r="AD3690" s="58">
        <v>0</v>
      </c>
      <c r="AE3690" s="58">
        <v>0</v>
      </c>
      <c r="AF3690" s="58">
        <v>0</v>
      </c>
      <c r="AG3690" s="58">
        <v>0</v>
      </c>
      <c r="AH3690" s="58">
        <v>0</v>
      </c>
      <c r="AI3690" s="58">
        <v>0</v>
      </c>
      <c r="AK3690" s="64">
        <f t="shared" si="57"/>
        <v>1.2087211108466374E-2</v>
      </c>
    </row>
    <row r="3691" spans="1:37" x14ac:dyDescent="0.25">
      <c r="A3691">
        <v>3689</v>
      </c>
      <c r="B3691" s="1">
        <v>1.04E-2</v>
      </c>
      <c r="C3691" s="1">
        <v>-1.9653283807343551E-4</v>
      </c>
      <c r="D3691" s="58">
        <v>0.11286077561569088</v>
      </c>
      <c r="E3691" s="58">
        <v>2.1982202200857292E-2</v>
      </c>
      <c r="F3691" s="58">
        <v>0.11811941358665511</v>
      </c>
      <c r="G3691" s="58">
        <v>7.185094328642759E-2</v>
      </c>
      <c r="H3691" s="58">
        <v>2.0458351559487463E-3</v>
      </c>
      <c r="I3691" s="58">
        <v>6.5778682569877026E-2</v>
      </c>
      <c r="J3691" s="58">
        <v>9.9930927546548434E-2</v>
      </c>
      <c r="K3691" s="58">
        <v>0.13206252639443802</v>
      </c>
      <c r="L3691" s="58">
        <v>0.13220952538619996</v>
      </c>
      <c r="M3691" s="58">
        <v>0.12157581524312269</v>
      </c>
      <c r="N3691" s="58">
        <v>0.12158335301423434</v>
      </c>
      <c r="O3691" s="58">
        <v>0</v>
      </c>
      <c r="P3691" s="58">
        <v>0</v>
      </c>
      <c r="Q3691" s="58">
        <v>0</v>
      </c>
      <c r="R3691" s="58">
        <v>0</v>
      </c>
      <c r="S3691" s="58">
        <v>0</v>
      </c>
      <c r="T3691" s="58">
        <v>0</v>
      </c>
      <c r="U3691" s="58">
        <v>0</v>
      </c>
      <c r="V3691" s="58">
        <v>0</v>
      </c>
      <c r="W3691" s="58">
        <v>0</v>
      </c>
      <c r="X3691" s="58">
        <v>0</v>
      </c>
      <c r="Y3691" s="58">
        <v>0</v>
      </c>
      <c r="Z3691" s="58">
        <v>0</v>
      </c>
      <c r="AA3691" s="58">
        <v>0</v>
      </c>
      <c r="AB3691" s="58">
        <v>0</v>
      </c>
      <c r="AC3691" s="58">
        <v>0</v>
      </c>
      <c r="AD3691" s="58">
        <v>0</v>
      </c>
      <c r="AE3691" s="58">
        <v>0</v>
      </c>
      <c r="AF3691" s="58">
        <v>0</v>
      </c>
      <c r="AG3691" s="58">
        <v>0</v>
      </c>
      <c r="AH3691" s="58">
        <v>0</v>
      </c>
      <c r="AI3691" s="58">
        <v>0</v>
      </c>
      <c r="AK3691" s="64">
        <f t="shared" si="57"/>
        <v>-1.8897388276291876E-2</v>
      </c>
    </row>
    <row r="3692" spans="1:37" x14ac:dyDescent="0.25">
      <c r="A3692">
        <v>3690</v>
      </c>
      <c r="B3692" s="1">
        <v>1.03E-2</v>
      </c>
      <c r="C3692" s="1">
        <v>-3.8881431060831062E-5</v>
      </c>
      <c r="D3692" s="58">
        <v>7.9530355155764149E-2</v>
      </c>
      <c r="E3692" s="58">
        <v>6.0733380634610409E-2</v>
      </c>
      <c r="F3692" s="58">
        <v>0.11468920821187231</v>
      </c>
      <c r="G3692" s="58">
        <v>0.14468809902718177</v>
      </c>
      <c r="H3692" s="58">
        <v>2.5889676190584469E-2</v>
      </c>
      <c r="I3692" s="58">
        <v>0.11167538385221315</v>
      </c>
      <c r="J3692" s="58">
        <v>1.8007465731598442E-2</v>
      </c>
      <c r="K3692" s="58">
        <v>5.4306183877415537E-2</v>
      </c>
      <c r="L3692" s="58">
        <v>0.11358321193158238</v>
      </c>
      <c r="M3692" s="58">
        <v>0.14498941491564044</v>
      </c>
      <c r="N3692" s="58">
        <v>0.13190762047153703</v>
      </c>
      <c r="O3692" s="58">
        <v>0</v>
      </c>
      <c r="P3692" s="58">
        <v>0</v>
      </c>
      <c r="Q3692" s="58">
        <v>0</v>
      </c>
      <c r="R3692" s="58">
        <v>0</v>
      </c>
      <c r="S3692" s="58">
        <v>0</v>
      </c>
      <c r="T3692" s="58">
        <v>0</v>
      </c>
      <c r="U3692" s="58">
        <v>0</v>
      </c>
      <c r="V3692" s="58">
        <v>0</v>
      </c>
      <c r="W3692" s="58">
        <v>0</v>
      </c>
      <c r="X3692" s="58">
        <v>0</v>
      </c>
      <c r="Y3692" s="58">
        <v>0</v>
      </c>
      <c r="Z3692" s="58">
        <v>0</v>
      </c>
      <c r="AA3692" s="58">
        <v>0</v>
      </c>
      <c r="AB3692" s="58">
        <v>0</v>
      </c>
      <c r="AC3692" s="58">
        <v>0</v>
      </c>
      <c r="AD3692" s="58">
        <v>0</v>
      </c>
      <c r="AE3692" s="58">
        <v>0</v>
      </c>
      <c r="AF3692" s="58">
        <v>0</v>
      </c>
      <c r="AG3692" s="58">
        <v>0</v>
      </c>
      <c r="AH3692" s="58">
        <v>0</v>
      </c>
      <c r="AI3692" s="58">
        <v>0</v>
      </c>
      <c r="AK3692" s="64">
        <f t="shared" si="57"/>
        <v>-3.7748962194981612E-3</v>
      </c>
    </row>
    <row r="3693" spans="1:37" x14ac:dyDescent="0.25">
      <c r="A3693">
        <v>3691</v>
      </c>
      <c r="B3693" s="1">
        <v>1.1299999999999999E-2</v>
      </c>
      <c r="C3693" s="1">
        <v>1.5572258835950915E-4</v>
      </c>
      <c r="D3693" s="58">
        <v>0.17610236338967455</v>
      </c>
      <c r="E3693" s="58">
        <v>0.12470279543559147</v>
      </c>
      <c r="F3693" s="58">
        <v>2.6318877915436582E-2</v>
      </c>
      <c r="G3693" s="58">
        <v>2.3767666594269467E-2</v>
      </c>
      <c r="H3693" s="58">
        <v>0.10678843473481719</v>
      </c>
      <c r="I3693" s="58">
        <v>1.031304167733773E-2</v>
      </c>
      <c r="J3693" s="58">
        <v>0.1270811529805016</v>
      </c>
      <c r="K3693" s="58">
        <v>8.7495011792749627E-2</v>
      </c>
      <c r="L3693" s="58">
        <v>8.2902700566997028E-3</v>
      </c>
      <c r="M3693" s="58">
        <v>0.20535555017672016</v>
      </c>
      <c r="N3693" s="58">
        <v>0.10378483524620197</v>
      </c>
      <c r="O3693" s="58">
        <v>0</v>
      </c>
      <c r="P3693" s="58">
        <v>0</v>
      </c>
      <c r="Q3693" s="58">
        <v>0</v>
      </c>
      <c r="R3693" s="58">
        <v>0</v>
      </c>
      <c r="S3693" s="58">
        <v>0</v>
      </c>
      <c r="T3693" s="58">
        <v>0</v>
      </c>
      <c r="U3693" s="58">
        <v>0</v>
      </c>
      <c r="V3693" s="58">
        <v>0</v>
      </c>
      <c r="W3693" s="58">
        <v>0</v>
      </c>
      <c r="X3693" s="58">
        <v>0</v>
      </c>
      <c r="Y3693" s="58">
        <v>0</v>
      </c>
      <c r="Z3693" s="58">
        <v>0</v>
      </c>
      <c r="AA3693" s="58">
        <v>0</v>
      </c>
      <c r="AB3693" s="58">
        <v>0</v>
      </c>
      <c r="AC3693" s="58">
        <v>0</v>
      </c>
      <c r="AD3693" s="58">
        <v>0</v>
      </c>
      <c r="AE3693" s="58">
        <v>0</v>
      </c>
      <c r="AF3693" s="58">
        <v>0</v>
      </c>
      <c r="AG3693" s="58">
        <v>0</v>
      </c>
      <c r="AH3693" s="58">
        <v>0</v>
      </c>
      <c r="AI3693" s="58">
        <v>0</v>
      </c>
      <c r="AK3693" s="64">
        <f t="shared" si="57"/>
        <v>1.378076003181497E-2</v>
      </c>
    </row>
    <row r="3694" spans="1:37" x14ac:dyDescent="0.25">
      <c r="A3694">
        <v>3692</v>
      </c>
      <c r="B3694" s="1">
        <v>1.2699999999999999E-2</v>
      </c>
      <c r="C3694" s="1">
        <v>-3.2612804051761668E-4</v>
      </c>
      <c r="D3694" s="58">
        <v>6.2296610746105464E-2</v>
      </c>
      <c r="E3694" s="58">
        <v>6.2426619423943376E-2</v>
      </c>
      <c r="F3694" s="58">
        <v>0.19586046886690692</v>
      </c>
      <c r="G3694" s="58">
        <v>5.3150085027101474E-2</v>
      </c>
      <c r="H3694" s="58">
        <v>8.2390337515605955E-2</v>
      </c>
      <c r="I3694" s="58">
        <v>8.7874746424007277E-2</v>
      </c>
      <c r="J3694" s="58">
        <v>7.9043813779164737E-2</v>
      </c>
      <c r="K3694" s="58">
        <v>0.16553080494121442</v>
      </c>
      <c r="L3694" s="58">
        <v>0.12291140314375019</v>
      </c>
      <c r="M3694" s="58">
        <v>2.1994911470251646E-2</v>
      </c>
      <c r="N3694" s="58">
        <v>6.6520198661948665E-2</v>
      </c>
      <c r="O3694" s="58">
        <v>0</v>
      </c>
      <c r="P3694" s="58">
        <v>0</v>
      </c>
      <c r="Q3694" s="58">
        <v>0</v>
      </c>
      <c r="R3694" s="58">
        <v>0</v>
      </c>
      <c r="S3694" s="58">
        <v>0</v>
      </c>
      <c r="T3694" s="58">
        <v>0</v>
      </c>
      <c r="U3694" s="58">
        <v>0</v>
      </c>
      <c r="V3694" s="58">
        <v>0</v>
      </c>
      <c r="W3694" s="58">
        <v>0</v>
      </c>
      <c r="X3694" s="58">
        <v>0</v>
      </c>
      <c r="Y3694" s="58">
        <v>0</v>
      </c>
      <c r="Z3694" s="58">
        <v>0</v>
      </c>
      <c r="AA3694" s="58">
        <v>0</v>
      </c>
      <c r="AB3694" s="58">
        <v>0</v>
      </c>
      <c r="AC3694" s="58">
        <v>0</v>
      </c>
      <c r="AD3694" s="58">
        <v>0</v>
      </c>
      <c r="AE3694" s="58">
        <v>0</v>
      </c>
      <c r="AF3694" s="58">
        <v>0</v>
      </c>
      <c r="AG3694" s="58">
        <v>0</v>
      </c>
      <c r="AH3694" s="58">
        <v>0</v>
      </c>
      <c r="AI3694" s="58">
        <v>0</v>
      </c>
      <c r="AK3694" s="64">
        <f t="shared" si="57"/>
        <v>-2.5679373269103675E-2</v>
      </c>
    </row>
    <row r="3695" spans="1:37" x14ac:dyDescent="0.25">
      <c r="A3695">
        <v>3693</v>
      </c>
      <c r="B3695" s="1">
        <v>1.1599999999999999E-2</v>
      </c>
      <c r="C3695" s="1">
        <v>-3.7808497988451021E-5</v>
      </c>
      <c r="D3695" s="58">
        <v>0.1675188569355785</v>
      </c>
      <c r="E3695" s="58">
        <v>3.5223427181439233E-2</v>
      </c>
      <c r="F3695" s="58">
        <v>3.2623985651732239E-2</v>
      </c>
      <c r="G3695" s="58">
        <v>0.10061628631207352</v>
      </c>
      <c r="H3695" s="58">
        <v>0.1651802991370685</v>
      </c>
      <c r="I3695" s="58">
        <v>4.4924933918775681E-2</v>
      </c>
      <c r="J3695" s="58">
        <v>0.12222917963634577</v>
      </c>
      <c r="K3695" s="58">
        <v>0.11364190267292699</v>
      </c>
      <c r="L3695" s="58">
        <v>6.7505400264491033E-2</v>
      </c>
      <c r="M3695" s="58">
        <v>7.7052761920726317E-3</v>
      </c>
      <c r="N3695" s="58">
        <v>0.14283045209749573</v>
      </c>
      <c r="O3695" s="58">
        <v>0</v>
      </c>
      <c r="P3695" s="58">
        <v>0</v>
      </c>
      <c r="Q3695" s="58">
        <v>0</v>
      </c>
      <c r="R3695" s="58">
        <v>0</v>
      </c>
      <c r="S3695" s="58">
        <v>0</v>
      </c>
      <c r="T3695" s="58">
        <v>0</v>
      </c>
      <c r="U3695" s="58">
        <v>0</v>
      </c>
      <c r="V3695" s="58">
        <v>0</v>
      </c>
      <c r="W3695" s="58">
        <v>0</v>
      </c>
      <c r="X3695" s="58">
        <v>0</v>
      </c>
      <c r="Y3695" s="58">
        <v>0</v>
      </c>
      <c r="Z3695" s="58">
        <v>0</v>
      </c>
      <c r="AA3695" s="58">
        <v>0</v>
      </c>
      <c r="AB3695" s="58">
        <v>0</v>
      </c>
      <c r="AC3695" s="58">
        <v>0</v>
      </c>
      <c r="AD3695" s="58">
        <v>0</v>
      </c>
      <c r="AE3695" s="58">
        <v>0</v>
      </c>
      <c r="AF3695" s="58">
        <v>0</v>
      </c>
      <c r="AG3695" s="58">
        <v>0</v>
      </c>
      <c r="AH3695" s="58">
        <v>0</v>
      </c>
      <c r="AI3695" s="58">
        <v>0</v>
      </c>
      <c r="AK3695" s="64">
        <f t="shared" si="57"/>
        <v>-3.2593532748664677E-3</v>
      </c>
    </row>
    <row r="3696" spans="1:37" x14ac:dyDescent="0.25">
      <c r="A3696">
        <v>3694</v>
      </c>
      <c r="B3696" s="1">
        <v>1.4200000000000001E-2</v>
      </c>
      <c r="C3696" s="1">
        <v>-1.6057684329829158E-4</v>
      </c>
      <c r="D3696" s="58">
        <v>9.8176711000745112E-2</v>
      </c>
      <c r="E3696" s="58">
        <v>0.12177569814620019</v>
      </c>
      <c r="F3696" s="58">
        <v>0.14320279741526501</v>
      </c>
      <c r="G3696" s="58">
        <v>2.7071884452986274E-2</v>
      </c>
      <c r="H3696" s="58">
        <v>1.194126257826663E-2</v>
      </c>
      <c r="I3696" s="58">
        <v>0.14447695685869444</v>
      </c>
      <c r="J3696" s="58">
        <v>0.15398411892819591</v>
      </c>
      <c r="K3696" s="58">
        <v>0.14088291514160106</v>
      </c>
      <c r="L3696" s="58">
        <v>5.6038607586043121E-2</v>
      </c>
      <c r="M3696" s="58">
        <v>4.0201233900947014E-2</v>
      </c>
      <c r="N3696" s="58">
        <v>6.2247813991055174E-2</v>
      </c>
      <c r="O3696" s="58">
        <v>0</v>
      </c>
      <c r="P3696" s="58">
        <v>0</v>
      </c>
      <c r="Q3696" s="58">
        <v>0</v>
      </c>
      <c r="R3696" s="58">
        <v>0</v>
      </c>
      <c r="S3696" s="58">
        <v>0</v>
      </c>
      <c r="T3696" s="58">
        <v>0</v>
      </c>
      <c r="U3696" s="58">
        <v>0</v>
      </c>
      <c r="V3696" s="58">
        <v>0</v>
      </c>
      <c r="W3696" s="58">
        <v>0</v>
      </c>
      <c r="X3696" s="58">
        <v>0</v>
      </c>
      <c r="Y3696" s="58">
        <v>0</v>
      </c>
      <c r="Z3696" s="58">
        <v>0</v>
      </c>
      <c r="AA3696" s="58">
        <v>0</v>
      </c>
      <c r="AB3696" s="58">
        <v>0</v>
      </c>
      <c r="AC3696" s="58">
        <v>0</v>
      </c>
      <c r="AD3696" s="58">
        <v>0</v>
      </c>
      <c r="AE3696" s="58">
        <v>0</v>
      </c>
      <c r="AF3696" s="58">
        <v>0</v>
      </c>
      <c r="AG3696" s="58">
        <v>0</v>
      </c>
      <c r="AH3696" s="58">
        <v>0</v>
      </c>
      <c r="AI3696" s="58">
        <v>0</v>
      </c>
      <c r="AK3696" s="64">
        <f t="shared" si="57"/>
        <v>-1.1308228401288138E-2</v>
      </c>
    </row>
    <row r="3697" spans="1:37" x14ac:dyDescent="0.25">
      <c r="A3697">
        <v>3695</v>
      </c>
      <c r="B3697" s="1">
        <v>9.4999999999999998E-3</v>
      </c>
      <c r="C3697" s="1">
        <v>-1.2184151334659971E-4</v>
      </c>
      <c r="D3697" s="58">
        <v>1.9715219093892424E-2</v>
      </c>
      <c r="E3697" s="58">
        <v>1.2071571782348285E-2</v>
      </c>
      <c r="F3697" s="58">
        <v>0.1501577125622508</v>
      </c>
      <c r="G3697" s="58">
        <v>1.8208855619830707E-2</v>
      </c>
      <c r="H3697" s="58">
        <v>0.16272185302781852</v>
      </c>
      <c r="I3697" s="58">
        <v>0.16428482264619373</v>
      </c>
      <c r="J3697" s="58">
        <v>3.1060859309829828E-2</v>
      </c>
      <c r="K3697" s="58">
        <v>3.8962866842402369E-2</v>
      </c>
      <c r="L3697" s="58">
        <v>0.17674602958074476</v>
      </c>
      <c r="M3697" s="58">
        <v>0.10820246857402659</v>
      </c>
      <c r="N3697" s="58">
        <v>0.11786774096066187</v>
      </c>
      <c r="O3697" s="58">
        <v>0</v>
      </c>
      <c r="P3697" s="58">
        <v>0</v>
      </c>
      <c r="Q3697" s="58">
        <v>0</v>
      </c>
      <c r="R3697" s="58">
        <v>0</v>
      </c>
      <c r="S3697" s="58">
        <v>0</v>
      </c>
      <c r="T3697" s="58">
        <v>0</v>
      </c>
      <c r="U3697" s="58">
        <v>0</v>
      </c>
      <c r="V3697" s="58">
        <v>0</v>
      </c>
      <c r="W3697" s="58">
        <v>0</v>
      </c>
      <c r="X3697" s="58">
        <v>0</v>
      </c>
      <c r="Y3697" s="58">
        <v>0</v>
      </c>
      <c r="Z3697" s="58">
        <v>0</v>
      </c>
      <c r="AA3697" s="58">
        <v>0</v>
      </c>
      <c r="AB3697" s="58">
        <v>0</v>
      </c>
      <c r="AC3697" s="58">
        <v>0</v>
      </c>
      <c r="AD3697" s="58">
        <v>0</v>
      </c>
      <c r="AE3697" s="58">
        <v>0</v>
      </c>
      <c r="AF3697" s="58">
        <v>0</v>
      </c>
      <c r="AG3697" s="58">
        <v>0</v>
      </c>
      <c r="AH3697" s="58">
        <v>0</v>
      </c>
      <c r="AI3697" s="58">
        <v>0</v>
      </c>
      <c r="AK3697" s="64">
        <f t="shared" si="57"/>
        <v>-1.2825422457536812E-2</v>
      </c>
    </row>
    <row r="3698" spans="1:37" x14ac:dyDescent="0.25">
      <c r="A3698">
        <v>3696</v>
      </c>
      <c r="B3698" s="1">
        <v>1.1599999999999999E-2</v>
      </c>
      <c r="C3698" s="1">
        <v>4.3327462998476302E-4</v>
      </c>
      <c r="D3698" s="58">
        <v>0.1403611268493821</v>
      </c>
      <c r="E3698" s="58">
        <v>0.16058217365726241</v>
      </c>
      <c r="F3698" s="58">
        <v>3.3422452172037334E-2</v>
      </c>
      <c r="G3698" s="58">
        <v>7.0832108146159603E-2</v>
      </c>
      <c r="H3698" s="58">
        <v>0.145204013817888</v>
      </c>
      <c r="I3698" s="58">
        <v>1.0406270842899999E-2</v>
      </c>
      <c r="J3698" s="58">
        <v>3.2969620747861861E-2</v>
      </c>
      <c r="K3698" s="58">
        <v>2.7799138877005997E-2</v>
      </c>
      <c r="L3698" s="58">
        <v>0.16225857173585673</v>
      </c>
      <c r="M3698" s="58">
        <v>0.14388551052886006</v>
      </c>
      <c r="N3698" s="58">
        <v>7.2279012624785838E-2</v>
      </c>
      <c r="O3698" s="58">
        <v>0</v>
      </c>
      <c r="P3698" s="58">
        <v>0</v>
      </c>
      <c r="Q3698" s="58">
        <v>0</v>
      </c>
      <c r="R3698" s="58">
        <v>0</v>
      </c>
      <c r="S3698" s="58">
        <v>0</v>
      </c>
      <c r="T3698" s="58">
        <v>0</v>
      </c>
      <c r="U3698" s="58">
        <v>0</v>
      </c>
      <c r="V3698" s="58">
        <v>0</v>
      </c>
      <c r="W3698" s="58">
        <v>0</v>
      </c>
      <c r="X3698" s="58">
        <v>0</v>
      </c>
      <c r="Y3698" s="58">
        <v>0</v>
      </c>
      <c r="Z3698" s="58">
        <v>0</v>
      </c>
      <c r="AA3698" s="58">
        <v>0</v>
      </c>
      <c r="AB3698" s="58">
        <v>0</v>
      </c>
      <c r="AC3698" s="58">
        <v>0</v>
      </c>
      <c r="AD3698" s="58">
        <v>0</v>
      </c>
      <c r="AE3698" s="58">
        <v>0</v>
      </c>
      <c r="AF3698" s="58">
        <v>0</v>
      </c>
      <c r="AG3698" s="58">
        <v>0</v>
      </c>
      <c r="AH3698" s="58">
        <v>0</v>
      </c>
      <c r="AI3698" s="58">
        <v>0</v>
      </c>
      <c r="AK3698" s="64">
        <f t="shared" si="57"/>
        <v>3.735126120558302E-2</v>
      </c>
    </row>
    <row r="3699" spans="1:37" x14ac:dyDescent="0.25">
      <c r="A3699">
        <v>3697</v>
      </c>
      <c r="B3699" s="1">
        <v>1.1900000000000001E-2</v>
      </c>
      <c r="C3699" s="1">
        <v>7.2640435585790191E-6</v>
      </c>
      <c r="D3699" s="58">
        <v>0.12210428334067039</v>
      </c>
      <c r="E3699" s="58">
        <v>0.11367438308858269</v>
      </c>
      <c r="F3699" s="58">
        <v>7.0803617876457101E-2</v>
      </c>
      <c r="G3699" s="58">
        <v>3.3013732739720893E-2</v>
      </c>
      <c r="H3699" s="58">
        <v>8.3790605171844709E-2</v>
      </c>
      <c r="I3699" s="58">
        <v>0.14289566548007818</v>
      </c>
      <c r="J3699" s="58">
        <v>8.7518370805604387E-2</v>
      </c>
      <c r="K3699" s="58">
        <v>6.755881083739522E-2</v>
      </c>
      <c r="L3699" s="58">
        <v>3.9356186529070594E-2</v>
      </c>
      <c r="M3699" s="58">
        <v>0.17400211693544704</v>
      </c>
      <c r="N3699" s="58">
        <v>6.5282227195128828E-2</v>
      </c>
      <c r="O3699" s="58">
        <v>0</v>
      </c>
      <c r="P3699" s="58">
        <v>0</v>
      </c>
      <c r="Q3699" s="58">
        <v>0</v>
      </c>
      <c r="R3699" s="58">
        <v>0</v>
      </c>
      <c r="S3699" s="58">
        <v>0</v>
      </c>
      <c r="T3699" s="58">
        <v>0</v>
      </c>
      <c r="U3699" s="58">
        <v>0</v>
      </c>
      <c r="V3699" s="58">
        <v>0</v>
      </c>
      <c r="W3699" s="58">
        <v>0</v>
      </c>
      <c r="X3699" s="58">
        <v>0</v>
      </c>
      <c r="Y3699" s="58">
        <v>0</v>
      </c>
      <c r="Z3699" s="58">
        <v>0</v>
      </c>
      <c r="AA3699" s="58">
        <v>0</v>
      </c>
      <c r="AB3699" s="58">
        <v>0</v>
      </c>
      <c r="AC3699" s="58">
        <v>0</v>
      </c>
      <c r="AD3699" s="58">
        <v>0</v>
      </c>
      <c r="AE3699" s="58">
        <v>0</v>
      </c>
      <c r="AF3699" s="58">
        <v>0</v>
      </c>
      <c r="AG3699" s="58">
        <v>0</v>
      </c>
      <c r="AH3699" s="58">
        <v>0</v>
      </c>
      <c r="AI3699" s="58">
        <v>0</v>
      </c>
      <c r="AK3699" s="64">
        <f t="shared" si="57"/>
        <v>6.1042382845201838E-4</v>
      </c>
    </row>
    <row r="3700" spans="1:37" x14ac:dyDescent="0.25">
      <c r="A3700">
        <v>3698</v>
      </c>
      <c r="B3700" s="1">
        <v>1.3100000000000001E-2</v>
      </c>
      <c r="C3700" s="1">
        <v>1.4417871225816658E-4</v>
      </c>
      <c r="D3700" s="58">
        <v>0.10734337279669853</v>
      </c>
      <c r="E3700" s="58">
        <v>0.11816268219161326</v>
      </c>
      <c r="F3700" s="58">
        <v>5.1255727413970872E-2</v>
      </c>
      <c r="G3700" s="58">
        <v>9.7183667899050225E-2</v>
      </c>
      <c r="H3700" s="58">
        <v>0.12324558173068423</v>
      </c>
      <c r="I3700" s="58">
        <v>0.13787293186538291</v>
      </c>
      <c r="J3700" s="58">
        <v>0.15247889436328635</v>
      </c>
      <c r="K3700" s="58">
        <v>4.4126196630584279E-2</v>
      </c>
      <c r="L3700" s="58">
        <v>1.2748133866987711E-2</v>
      </c>
      <c r="M3700" s="58">
        <v>7.5353937506234606E-2</v>
      </c>
      <c r="N3700" s="58">
        <v>8.0228873735507023E-2</v>
      </c>
      <c r="O3700" s="58">
        <v>0</v>
      </c>
      <c r="P3700" s="58">
        <v>0</v>
      </c>
      <c r="Q3700" s="58">
        <v>0</v>
      </c>
      <c r="R3700" s="58">
        <v>0</v>
      </c>
      <c r="S3700" s="58">
        <v>0</v>
      </c>
      <c r="T3700" s="58">
        <v>0</v>
      </c>
      <c r="U3700" s="58">
        <v>0</v>
      </c>
      <c r="V3700" s="58">
        <v>0</v>
      </c>
      <c r="W3700" s="58">
        <v>0</v>
      </c>
      <c r="X3700" s="58">
        <v>0</v>
      </c>
      <c r="Y3700" s="58">
        <v>0</v>
      </c>
      <c r="Z3700" s="58">
        <v>0</v>
      </c>
      <c r="AA3700" s="58">
        <v>0</v>
      </c>
      <c r="AB3700" s="58">
        <v>0</v>
      </c>
      <c r="AC3700" s="58">
        <v>0</v>
      </c>
      <c r="AD3700" s="58">
        <v>0</v>
      </c>
      <c r="AE3700" s="58">
        <v>0</v>
      </c>
      <c r="AF3700" s="58">
        <v>0</v>
      </c>
      <c r="AG3700" s="58">
        <v>0</v>
      </c>
      <c r="AH3700" s="58">
        <v>0</v>
      </c>
      <c r="AI3700" s="58">
        <v>0</v>
      </c>
      <c r="AK3700" s="64">
        <f t="shared" si="57"/>
        <v>1.1006008569325692E-2</v>
      </c>
    </row>
    <row r="3701" spans="1:37" x14ac:dyDescent="0.25">
      <c r="A3701">
        <v>3699</v>
      </c>
      <c r="B3701" s="1">
        <v>1.3599999999999999E-2</v>
      </c>
      <c r="C3701" s="1">
        <v>5.8961965275995657E-6</v>
      </c>
      <c r="D3701" s="58">
        <v>0.14532275679478165</v>
      </c>
      <c r="E3701" s="58">
        <v>0.1500850272373066</v>
      </c>
      <c r="F3701" s="58">
        <v>0.10271524384409313</v>
      </c>
      <c r="G3701" s="58">
        <v>8.6366594135386582E-2</v>
      </c>
      <c r="H3701" s="58">
        <v>2.0033841810105129E-2</v>
      </c>
      <c r="I3701" s="58">
        <v>4.1971148376946876E-2</v>
      </c>
      <c r="J3701" s="58">
        <v>1.3383070078417663E-2</v>
      </c>
      <c r="K3701" s="58">
        <v>0.14417439910856744</v>
      </c>
      <c r="L3701" s="58">
        <v>0.11781321391809947</v>
      </c>
      <c r="M3701" s="58">
        <v>1.1232959451687051E-2</v>
      </c>
      <c r="N3701" s="58">
        <v>0.16690174524460855</v>
      </c>
      <c r="O3701" s="58">
        <v>0</v>
      </c>
      <c r="P3701" s="58">
        <v>0</v>
      </c>
      <c r="Q3701" s="58">
        <v>0</v>
      </c>
      <c r="R3701" s="58">
        <v>0</v>
      </c>
      <c r="S3701" s="58">
        <v>0</v>
      </c>
      <c r="T3701" s="58">
        <v>0</v>
      </c>
      <c r="U3701" s="58">
        <v>0</v>
      </c>
      <c r="V3701" s="58">
        <v>0</v>
      </c>
      <c r="W3701" s="58">
        <v>0</v>
      </c>
      <c r="X3701" s="58">
        <v>0</v>
      </c>
      <c r="Y3701" s="58">
        <v>0</v>
      </c>
      <c r="Z3701" s="58">
        <v>0</v>
      </c>
      <c r="AA3701" s="58">
        <v>0</v>
      </c>
      <c r="AB3701" s="58">
        <v>0</v>
      </c>
      <c r="AC3701" s="58">
        <v>0</v>
      </c>
      <c r="AD3701" s="58">
        <v>0</v>
      </c>
      <c r="AE3701" s="58">
        <v>0</v>
      </c>
      <c r="AF3701" s="58">
        <v>0</v>
      </c>
      <c r="AG3701" s="58">
        <v>0</v>
      </c>
      <c r="AH3701" s="58">
        <v>0</v>
      </c>
      <c r="AI3701" s="58">
        <v>0</v>
      </c>
      <c r="AK3701" s="64">
        <f t="shared" si="57"/>
        <v>4.3354386232349749E-4</v>
      </c>
    </row>
    <row r="3702" spans="1:37" x14ac:dyDescent="0.25">
      <c r="A3702">
        <v>3700</v>
      </c>
      <c r="B3702" s="1">
        <v>1.15E-2</v>
      </c>
      <c r="C3702" s="1">
        <v>-1.9888278657065106E-4</v>
      </c>
      <c r="D3702" s="58">
        <v>2.0645598432478589E-2</v>
      </c>
      <c r="E3702" s="58">
        <v>5.2937575297865289E-2</v>
      </c>
      <c r="F3702" s="58">
        <v>5.7949572739159773E-2</v>
      </c>
      <c r="G3702" s="58">
        <v>0.11555926014387456</v>
      </c>
      <c r="H3702" s="58">
        <v>0.13406809410087472</v>
      </c>
      <c r="I3702" s="58">
        <v>0.14369795569920646</v>
      </c>
      <c r="J3702" s="58">
        <v>4.6446296334124032E-2</v>
      </c>
      <c r="K3702" s="58">
        <v>0.13710615897840026</v>
      </c>
      <c r="L3702" s="58">
        <v>0.10076428976764683</v>
      </c>
      <c r="M3702" s="58">
        <v>0.1459757364219606</v>
      </c>
      <c r="N3702" s="58">
        <v>4.4849462084408875E-2</v>
      </c>
      <c r="O3702" s="58">
        <v>0</v>
      </c>
      <c r="P3702" s="58">
        <v>0</v>
      </c>
      <c r="Q3702" s="58">
        <v>0</v>
      </c>
      <c r="R3702" s="58">
        <v>0</v>
      </c>
      <c r="S3702" s="58">
        <v>0</v>
      </c>
      <c r="T3702" s="58">
        <v>0</v>
      </c>
      <c r="U3702" s="58">
        <v>0</v>
      </c>
      <c r="V3702" s="58">
        <v>0</v>
      </c>
      <c r="W3702" s="58">
        <v>0</v>
      </c>
      <c r="X3702" s="58">
        <v>0</v>
      </c>
      <c r="Y3702" s="58">
        <v>0</v>
      </c>
      <c r="Z3702" s="58">
        <v>0</v>
      </c>
      <c r="AA3702" s="58">
        <v>0</v>
      </c>
      <c r="AB3702" s="58">
        <v>0</v>
      </c>
      <c r="AC3702" s="58">
        <v>0</v>
      </c>
      <c r="AD3702" s="58">
        <v>0</v>
      </c>
      <c r="AE3702" s="58">
        <v>0</v>
      </c>
      <c r="AF3702" s="58">
        <v>0</v>
      </c>
      <c r="AG3702" s="58">
        <v>0</v>
      </c>
      <c r="AH3702" s="58">
        <v>0</v>
      </c>
      <c r="AI3702" s="58">
        <v>0</v>
      </c>
      <c r="AK3702" s="64">
        <f t="shared" si="57"/>
        <v>-1.7294155353969658E-2</v>
      </c>
    </row>
    <row r="3703" spans="1:37" x14ac:dyDescent="0.25">
      <c r="A3703">
        <v>3701</v>
      </c>
      <c r="B3703" s="1">
        <v>1.2999999999999999E-2</v>
      </c>
      <c r="C3703" s="1">
        <v>-5.3152673826449787E-4</v>
      </c>
      <c r="D3703" s="58">
        <v>4.2343900723673444E-2</v>
      </c>
      <c r="E3703" s="58">
        <v>4.3932636974445462E-3</v>
      </c>
      <c r="F3703" s="58">
        <v>2.0538292188054304E-3</v>
      </c>
      <c r="G3703" s="58">
        <v>0.13769627409383609</v>
      </c>
      <c r="H3703" s="58">
        <v>3.4263896600531869E-2</v>
      </c>
      <c r="I3703" s="58">
        <v>0.21035549454083713</v>
      </c>
      <c r="J3703" s="58">
        <v>3.3948390842296498E-2</v>
      </c>
      <c r="K3703" s="58">
        <v>0.21088851971649974</v>
      </c>
      <c r="L3703" s="58">
        <v>2.738179556451786E-2</v>
      </c>
      <c r="M3703" s="58">
        <v>0.21308590615282352</v>
      </c>
      <c r="N3703" s="58">
        <v>8.358872884873389E-2</v>
      </c>
      <c r="O3703" s="58">
        <v>0</v>
      </c>
      <c r="P3703" s="58">
        <v>0</v>
      </c>
      <c r="Q3703" s="58">
        <v>0</v>
      </c>
      <c r="R3703" s="58">
        <v>0</v>
      </c>
      <c r="S3703" s="58">
        <v>0</v>
      </c>
      <c r="T3703" s="58">
        <v>0</v>
      </c>
      <c r="U3703" s="58">
        <v>0</v>
      </c>
      <c r="V3703" s="58">
        <v>0</v>
      </c>
      <c r="W3703" s="58">
        <v>0</v>
      </c>
      <c r="X3703" s="58">
        <v>0</v>
      </c>
      <c r="Y3703" s="58">
        <v>0</v>
      </c>
      <c r="Z3703" s="58">
        <v>0</v>
      </c>
      <c r="AA3703" s="58">
        <v>0</v>
      </c>
      <c r="AB3703" s="58">
        <v>0</v>
      </c>
      <c r="AC3703" s="58">
        <v>0</v>
      </c>
      <c r="AD3703" s="58">
        <v>0</v>
      </c>
      <c r="AE3703" s="58">
        <v>0</v>
      </c>
      <c r="AF3703" s="58">
        <v>0</v>
      </c>
      <c r="AG3703" s="58">
        <v>0</v>
      </c>
      <c r="AH3703" s="58">
        <v>0</v>
      </c>
      <c r="AI3703" s="58">
        <v>0</v>
      </c>
      <c r="AK3703" s="64">
        <f t="shared" si="57"/>
        <v>-4.0886672174192146E-2</v>
      </c>
    </row>
    <row r="3704" spans="1:37" x14ac:dyDescent="0.25">
      <c r="A3704">
        <v>3702</v>
      </c>
      <c r="B3704" s="1">
        <v>1.38E-2</v>
      </c>
      <c r="C3704" s="1">
        <v>-1.6514821149777375E-4</v>
      </c>
      <c r="D3704" s="58">
        <v>0.13437144331750034</v>
      </c>
      <c r="E3704" s="58">
        <v>0.10209707044115245</v>
      </c>
      <c r="F3704" s="58">
        <v>0.12587601731036471</v>
      </c>
      <c r="G3704" s="58">
        <v>0.12245011565046754</v>
      </c>
      <c r="H3704" s="58">
        <v>0.14589639356996273</v>
      </c>
      <c r="I3704" s="58">
        <v>5.1530414746075726E-2</v>
      </c>
      <c r="J3704" s="58">
        <v>8.7668025665302393E-2</v>
      </c>
      <c r="K3704" s="58">
        <v>0.13185871234177776</v>
      </c>
      <c r="L3704" s="58">
        <v>6.4931006861885382E-3</v>
      </c>
      <c r="M3704" s="58">
        <v>5.280801882885388E-2</v>
      </c>
      <c r="N3704" s="58">
        <v>3.8950687442354033E-2</v>
      </c>
      <c r="O3704" s="58">
        <v>0</v>
      </c>
      <c r="P3704" s="58">
        <v>0</v>
      </c>
      <c r="Q3704" s="58">
        <v>0</v>
      </c>
      <c r="R3704" s="58">
        <v>0</v>
      </c>
      <c r="S3704" s="58">
        <v>0</v>
      </c>
      <c r="T3704" s="58">
        <v>0</v>
      </c>
      <c r="U3704" s="58">
        <v>0</v>
      </c>
      <c r="V3704" s="58">
        <v>0</v>
      </c>
      <c r="W3704" s="58">
        <v>0</v>
      </c>
      <c r="X3704" s="58">
        <v>0</v>
      </c>
      <c r="Y3704" s="58">
        <v>0</v>
      </c>
      <c r="Z3704" s="58">
        <v>0</v>
      </c>
      <c r="AA3704" s="58">
        <v>0</v>
      </c>
      <c r="AB3704" s="58">
        <v>0</v>
      </c>
      <c r="AC3704" s="58">
        <v>0</v>
      </c>
      <c r="AD3704" s="58">
        <v>0</v>
      </c>
      <c r="AE3704" s="58">
        <v>0</v>
      </c>
      <c r="AF3704" s="58">
        <v>0</v>
      </c>
      <c r="AG3704" s="58">
        <v>0</v>
      </c>
      <c r="AH3704" s="58">
        <v>0</v>
      </c>
      <c r="AI3704" s="58">
        <v>0</v>
      </c>
      <c r="AK3704" s="64">
        <f t="shared" si="57"/>
        <v>-1.1967261702737228E-2</v>
      </c>
    </row>
    <row r="3705" spans="1:37" x14ac:dyDescent="0.25">
      <c r="A3705">
        <v>3703</v>
      </c>
      <c r="B3705" s="1">
        <v>1.0500000000000001E-2</v>
      </c>
      <c r="C3705" s="1">
        <v>-2.3220869005894881E-4</v>
      </c>
      <c r="D3705" s="58">
        <v>9.5546856696415661E-2</v>
      </c>
      <c r="E3705" s="58">
        <v>1.1481310577846369E-2</v>
      </c>
      <c r="F3705" s="58">
        <v>9.7138958046756485E-2</v>
      </c>
      <c r="G3705" s="58">
        <v>0.14137591416900996</v>
      </c>
      <c r="H3705" s="58">
        <v>6.7074880199503112E-2</v>
      </c>
      <c r="I3705" s="58">
        <v>8.8558118593428381E-2</v>
      </c>
      <c r="J3705" s="58">
        <v>2.4921893303581546E-2</v>
      </c>
      <c r="K3705" s="58">
        <v>0.11639031621483055</v>
      </c>
      <c r="L3705" s="58">
        <v>0.11313715317031557</v>
      </c>
      <c r="M3705" s="58">
        <v>0.11494841809383856</v>
      </c>
      <c r="N3705" s="58">
        <v>0.12942618093447375</v>
      </c>
      <c r="O3705" s="58">
        <v>0</v>
      </c>
      <c r="P3705" s="58">
        <v>0</v>
      </c>
      <c r="Q3705" s="58">
        <v>0</v>
      </c>
      <c r="R3705" s="58">
        <v>0</v>
      </c>
      <c r="S3705" s="58">
        <v>0</v>
      </c>
      <c r="T3705" s="58">
        <v>0</v>
      </c>
      <c r="U3705" s="58">
        <v>0</v>
      </c>
      <c r="V3705" s="58">
        <v>0</v>
      </c>
      <c r="W3705" s="58">
        <v>0</v>
      </c>
      <c r="X3705" s="58">
        <v>0</v>
      </c>
      <c r="Y3705" s="58">
        <v>0</v>
      </c>
      <c r="Z3705" s="58">
        <v>0</v>
      </c>
      <c r="AA3705" s="58">
        <v>0</v>
      </c>
      <c r="AB3705" s="58">
        <v>0</v>
      </c>
      <c r="AC3705" s="58">
        <v>0</v>
      </c>
      <c r="AD3705" s="58">
        <v>0</v>
      </c>
      <c r="AE3705" s="58">
        <v>0</v>
      </c>
      <c r="AF3705" s="58">
        <v>0</v>
      </c>
      <c r="AG3705" s="58">
        <v>0</v>
      </c>
      <c r="AH3705" s="58">
        <v>0</v>
      </c>
      <c r="AI3705" s="58">
        <v>0</v>
      </c>
      <c r="AK3705" s="64">
        <f t="shared" si="57"/>
        <v>-2.2115113338947504E-2</v>
      </c>
    </row>
    <row r="3706" spans="1:37" x14ac:dyDescent="0.25">
      <c r="A3706">
        <v>3704</v>
      </c>
      <c r="B3706" s="1">
        <v>1.29E-2</v>
      </c>
      <c r="C3706" s="1">
        <v>2.0515230672850585E-4</v>
      </c>
      <c r="D3706" s="58">
        <v>0.14691108267442646</v>
      </c>
      <c r="E3706" s="58">
        <v>0.11279837328439193</v>
      </c>
      <c r="F3706" s="58">
        <v>2.2218602661042076E-2</v>
      </c>
      <c r="G3706" s="58">
        <v>0.1568074459588055</v>
      </c>
      <c r="H3706" s="58">
        <v>6.817559594832821E-3</v>
      </c>
      <c r="I3706" s="58">
        <v>6.9639055476728023E-2</v>
      </c>
      <c r="J3706" s="58">
        <v>0.15714339443629843</v>
      </c>
      <c r="K3706" s="58">
        <v>9.1836588786303061E-2</v>
      </c>
      <c r="L3706" s="58">
        <v>9.9088855317513852E-2</v>
      </c>
      <c r="M3706" s="58">
        <v>2.9651141339020928E-2</v>
      </c>
      <c r="N3706" s="58">
        <v>0.10708790047063697</v>
      </c>
      <c r="O3706" s="58">
        <v>0</v>
      </c>
      <c r="P3706" s="58">
        <v>0</v>
      </c>
      <c r="Q3706" s="58">
        <v>0</v>
      </c>
      <c r="R3706" s="58">
        <v>0</v>
      </c>
      <c r="S3706" s="58">
        <v>0</v>
      </c>
      <c r="T3706" s="58">
        <v>0</v>
      </c>
      <c r="U3706" s="58">
        <v>0</v>
      </c>
      <c r="V3706" s="58">
        <v>0</v>
      </c>
      <c r="W3706" s="58">
        <v>0</v>
      </c>
      <c r="X3706" s="58">
        <v>0</v>
      </c>
      <c r="Y3706" s="58">
        <v>0</v>
      </c>
      <c r="Z3706" s="58">
        <v>0</v>
      </c>
      <c r="AA3706" s="58">
        <v>0</v>
      </c>
      <c r="AB3706" s="58">
        <v>0</v>
      </c>
      <c r="AC3706" s="58">
        <v>0</v>
      </c>
      <c r="AD3706" s="58">
        <v>0</v>
      </c>
      <c r="AE3706" s="58">
        <v>0</v>
      </c>
      <c r="AF3706" s="58">
        <v>0</v>
      </c>
      <c r="AG3706" s="58">
        <v>0</v>
      </c>
      <c r="AH3706" s="58">
        <v>0</v>
      </c>
      <c r="AI3706" s="58">
        <v>0</v>
      </c>
      <c r="AK3706" s="64">
        <f t="shared" si="57"/>
        <v>1.5903279591357043E-2</v>
      </c>
    </row>
    <row r="3707" spans="1:37" x14ac:dyDescent="0.25">
      <c r="A3707">
        <v>3705</v>
      </c>
      <c r="B3707" s="1">
        <v>1.11E-2</v>
      </c>
      <c r="C3707" s="1">
        <v>-1.1091343613746796E-4</v>
      </c>
      <c r="D3707" s="58">
        <v>7.0706526640525638E-2</v>
      </c>
      <c r="E3707" s="58">
        <v>1.8509633653931139E-2</v>
      </c>
      <c r="F3707" s="58">
        <v>3.6451359065203373E-2</v>
      </c>
      <c r="G3707" s="58">
        <v>4.6914113471500242E-2</v>
      </c>
      <c r="H3707" s="58">
        <v>9.1588474561153793E-2</v>
      </c>
      <c r="I3707" s="58">
        <v>0.2120277404987434</v>
      </c>
      <c r="J3707" s="58">
        <v>5.70386210598329E-2</v>
      </c>
      <c r="K3707" s="58">
        <v>9.5393829915076528E-2</v>
      </c>
      <c r="L3707" s="58">
        <v>0.21115885045970642</v>
      </c>
      <c r="M3707" s="58">
        <v>7.6629412006451555E-2</v>
      </c>
      <c r="N3707" s="58">
        <v>8.3581438667875041E-2</v>
      </c>
      <c r="O3707" s="58">
        <v>0</v>
      </c>
      <c r="P3707" s="58">
        <v>0</v>
      </c>
      <c r="Q3707" s="58">
        <v>0</v>
      </c>
      <c r="R3707" s="58">
        <v>0</v>
      </c>
      <c r="S3707" s="58">
        <v>0</v>
      </c>
      <c r="T3707" s="58">
        <v>0</v>
      </c>
      <c r="U3707" s="58">
        <v>0</v>
      </c>
      <c r="V3707" s="58">
        <v>0</v>
      </c>
      <c r="W3707" s="58">
        <v>0</v>
      </c>
      <c r="X3707" s="58">
        <v>0</v>
      </c>
      <c r="Y3707" s="58">
        <v>0</v>
      </c>
      <c r="Z3707" s="58">
        <v>0</v>
      </c>
      <c r="AA3707" s="58">
        <v>0</v>
      </c>
      <c r="AB3707" s="58">
        <v>0</v>
      </c>
      <c r="AC3707" s="58">
        <v>0</v>
      </c>
      <c r="AD3707" s="58">
        <v>0</v>
      </c>
      <c r="AE3707" s="58">
        <v>0</v>
      </c>
      <c r="AF3707" s="58">
        <v>0</v>
      </c>
      <c r="AG3707" s="58">
        <v>0</v>
      </c>
      <c r="AH3707" s="58">
        <v>0</v>
      </c>
      <c r="AI3707" s="58">
        <v>0</v>
      </c>
      <c r="AK3707" s="64">
        <f t="shared" si="57"/>
        <v>-9.992201453825943E-3</v>
      </c>
    </row>
    <row r="3708" spans="1:37" x14ac:dyDescent="0.25">
      <c r="A3708">
        <v>3706</v>
      </c>
      <c r="B3708" s="1">
        <v>1.17E-2</v>
      </c>
      <c r="C3708" s="1">
        <v>-1.0057422099841254E-4</v>
      </c>
      <c r="D3708" s="58">
        <v>0.1149262212800813</v>
      </c>
      <c r="E3708" s="58">
        <v>6.0022406631248207E-2</v>
      </c>
      <c r="F3708" s="58">
        <v>0.12217587264077402</v>
      </c>
      <c r="G3708" s="58">
        <v>0.11230534014277986</v>
      </c>
      <c r="H3708" s="58">
        <v>6.9552060639703706E-2</v>
      </c>
      <c r="I3708" s="58">
        <v>0.10046297846974506</v>
      </c>
      <c r="J3708" s="58">
        <v>7.5467546042376168E-2</v>
      </c>
      <c r="K3708" s="58">
        <v>9.69666517606569E-2</v>
      </c>
      <c r="L3708" s="58">
        <v>0.12736691105831963</v>
      </c>
      <c r="M3708" s="58">
        <v>4.4821465558812786E-2</v>
      </c>
      <c r="N3708" s="58">
        <v>7.5932545775502416E-2</v>
      </c>
      <c r="O3708" s="58">
        <v>0</v>
      </c>
      <c r="P3708" s="58">
        <v>0</v>
      </c>
      <c r="Q3708" s="58">
        <v>0</v>
      </c>
      <c r="R3708" s="58">
        <v>0</v>
      </c>
      <c r="S3708" s="58">
        <v>0</v>
      </c>
      <c r="T3708" s="58">
        <v>0</v>
      </c>
      <c r="U3708" s="58">
        <v>0</v>
      </c>
      <c r="V3708" s="58">
        <v>0</v>
      </c>
      <c r="W3708" s="58">
        <v>0</v>
      </c>
      <c r="X3708" s="58">
        <v>0</v>
      </c>
      <c r="Y3708" s="58">
        <v>0</v>
      </c>
      <c r="Z3708" s="58">
        <v>0</v>
      </c>
      <c r="AA3708" s="58">
        <v>0</v>
      </c>
      <c r="AB3708" s="58">
        <v>0</v>
      </c>
      <c r="AC3708" s="58">
        <v>0</v>
      </c>
      <c r="AD3708" s="58">
        <v>0</v>
      </c>
      <c r="AE3708" s="58">
        <v>0</v>
      </c>
      <c r="AF3708" s="58">
        <v>0</v>
      </c>
      <c r="AG3708" s="58">
        <v>0</v>
      </c>
      <c r="AH3708" s="58">
        <v>0</v>
      </c>
      <c r="AI3708" s="58">
        <v>0</v>
      </c>
      <c r="AK3708" s="64">
        <f t="shared" si="57"/>
        <v>-8.5960872648215836E-3</v>
      </c>
    </row>
    <row r="3709" spans="1:37" x14ac:dyDescent="0.25">
      <c r="A3709">
        <v>3707</v>
      </c>
      <c r="B3709" s="1">
        <v>1.2E-2</v>
      </c>
      <c r="C3709" s="1">
        <v>1.8150185968286671E-4</v>
      </c>
      <c r="D3709" s="58">
        <v>0.1354886480384811</v>
      </c>
      <c r="E3709" s="58">
        <v>0.1046086837795869</v>
      </c>
      <c r="F3709" s="58">
        <v>0.10771306877542682</v>
      </c>
      <c r="G3709" s="58">
        <v>0.1423472972025995</v>
      </c>
      <c r="H3709" s="58">
        <v>6.7771743078815172E-2</v>
      </c>
      <c r="I3709" s="58">
        <v>3.0459863382462028E-2</v>
      </c>
      <c r="J3709" s="58">
        <v>0.12206392401220161</v>
      </c>
      <c r="K3709" s="58">
        <v>4.4739179850155048E-2</v>
      </c>
      <c r="L3709" s="58">
        <v>6.6479375039384933E-2</v>
      </c>
      <c r="M3709" s="58">
        <v>4.4564404659765855E-2</v>
      </c>
      <c r="N3709" s="58">
        <v>0.13376381218112071</v>
      </c>
      <c r="O3709" s="58">
        <v>0</v>
      </c>
      <c r="P3709" s="58">
        <v>0</v>
      </c>
      <c r="Q3709" s="58">
        <v>0</v>
      </c>
      <c r="R3709" s="58">
        <v>0</v>
      </c>
      <c r="S3709" s="58">
        <v>0</v>
      </c>
      <c r="T3709" s="58">
        <v>0</v>
      </c>
      <c r="U3709" s="58">
        <v>0</v>
      </c>
      <c r="V3709" s="58">
        <v>0</v>
      </c>
      <c r="W3709" s="58">
        <v>0</v>
      </c>
      <c r="X3709" s="58">
        <v>0</v>
      </c>
      <c r="Y3709" s="58">
        <v>0</v>
      </c>
      <c r="Z3709" s="58">
        <v>0</v>
      </c>
      <c r="AA3709" s="58">
        <v>0</v>
      </c>
      <c r="AB3709" s="58">
        <v>0</v>
      </c>
      <c r="AC3709" s="58">
        <v>0</v>
      </c>
      <c r="AD3709" s="58">
        <v>0</v>
      </c>
      <c r="AE3709" s="58">
        <v>0</v>
      </c>
      <c r="AF3709" s="58">
        <v>0</v>
      </c>
      <c r="AG3709" s="58">
        <v>0</v>
      </c>
      <c r="AH3709" s="58">
        <v>0</v>
      </c>
      <c r="AI3709" s="58">
        <v>0</v>
      </c>
      <c r="AK3709" s="64">
        <f t="shared" si="57"/>
        <v>1.5125154973572225E-2</v>
      </c>
    </row>
    <row r="3710" spans="1:37" x14ac:dyDescent="0.25">
      <c r="A3710">
        <v>3708</v>
      </c>
      <c r="B3710" s="1">
        <v>1.0800000000000001E-2</v>
      </c>
      <c r="C3710" s="1">
        <v>-1.5803914872648852E-4</v>
      </c>
      <c r="D3710" s="58">
        <v>3.0725107366305401E-2</v>
      </c>
      <c r="E3710" s="58">
        <v>3.8352026794254857E-3</v>
      </c>
      <c r="F3710" s="58">
        <v>3.8854590492185016E-2</v>
      </c>
      <c r="G3710" s="58">
        <v>0.10179419280659395</v>
      </c>
      <c r="H3710" s="58">
        <v>1.1618631254880449E-2</v>
      </c>
      <c r="I3710" s="58">
        <v>0.16507208275052804</v>
      </c>
      <c r="J3710" s="58">
        <v>0.16770504006012399</v>
      </c>
      <c r="K3710" s="58">
        <v>0.11805715071782245</v>
      </c>
      <c r="L3710" s="58">
        <v>8.5061222479947948E-2</v>
      </c>
      <c r="M3710" s="58">
        <v>0.13577946312098979</v>
      </c>
      <c r="N3710" s="58">
        <v>0.14149731627119733</v>
      </c>
      <c r="O3710" s="58">
        <v>0</v>
      </c>
      <c r="P3710" s="58">
        <v>0</v>
      </c>
      <c r="Q3710" s="58">
        <v>0</v>
      </c>
      <c r="R3710" s="58">
        <v>0</v>
      </c>
      <c r="S3710" s="58">
        <v>0</v>
      </c>
      <c r="T3710" s="58">
        <v>0</v>
      </c>
      <c r="U3710" s="58">
        <v>0</v>
      </c>
      <c r="V3710" s="58">
        <v>0</v>
      </c>
      <c r="W3710" s="58">
        <v>0</v>
      </c>
      <c r="X3710" s="58">
        <v>0</v>
      </c>
      <c r="Y3710" s="58">
        <v>0</v>
      </c>
      <c r="Z3710" s="58">
        <v>0</v>
      </c>
      <c r="AA3710" s="58">
        <v>0</v>
      </c>
      <c r="AB3710" s="58">
        <v>0</v>
      </c>
      <c r="AC3710" s="58">
        <v>0</v>
      </c>
      <c r="AD3710" s="58">
        <v>0</v>
      </c>
      <c r="AE3710" s="58">
        <v>0</v>
      </c>
      <c r="AF3710" s="58">
        <v>0</v>
      </c>
      <c r="AG3710" s="58">
        <v>0</v>
      </c>
      <c r="AH3710" s="58">
        <v>0</v>
      </c>
      <c r="AI3710" s="58">
        <v>0</v>
      </c>
      <c r="AK3710" s="64">
        <f t="shared" si="57"/>
        <v>-1.4633254511711899E-2</v>
      </c>
    </row>
    <row r="3711" spans="1:37" x14ac:dyDescent="0.25">
      <c r="A3711">
        <v>3709</v>
      </c>
      <c r="B3711" s="1">
        <v>1.3599999999999999E-2</v>
      </c>
      <c r="C3711" s="1">
        <v>-9.1215346136522629E-5</v>
      </c>
      <c r="D3711" s="58">
        <v>3.3115587653019418E-2</v>
      </c>
      <c r="E3711" s="58">
        <v>0.12728951048687248</v>
      </c>
      <c r="F3711" s="58">
        <v>0.10662010597793975</v>
      </c>
      <c r="G3711" s="58">
        <v>5.8688673286093019E-3</v>
      </c>
      <c r="H3711" s="58">
        <v>5.0734082520176332E-2</v>
      </c>
      <c r="I3711" s="58">
        <v>0.16962432675661304</v>
      </c>
      <c r="J3711" s="58">
        <v>0.11342555251577954</v>
      </c>
      <c r="K3711" s="58">
        <v>0.13771383649244182</v>
      </c>
      <c r="L3711" s="58">
        <v>7.0640653830701339E-2</v>
      </c>
      <c r="M3711" s="58">
        <v>5.6407492947226417E-3</v>
      </c>
      <c r="N3711" s="58">
        <v>0.17932672714312436</v>
      </c>
      <c r="O3711" s="58">
        <v>0</v>
      </c>
      <c r="P3711" s="58">
        <v>0</v>
      </c>
      <c r="Q3711" s="58">
        <v>0</v>
      </c>
      <c r="R3711" s="58">
        <v>0</v>
      </c>
      <c r="S3711" s="58">
        <v>0</v>
      </c>
      <c r="T3711" s="58">
        <v>0</v>
      </c>
      <c r="U3711" s="58">
        <v>0</v>
      </c>
      <c r="V3711" s="58">
        <v>0</v>
      </c>
      <c r="W3711" s="58">
        <v>0</v>
      </c>
      <c r="X3711" s="58">
        <v>0</v>
      </c>
      <c r="Y3711" s="58">
        <v>0</v>
      </c>
      <c r="Z3711" s="58">
        <v>0</v>
      </c>
      <c r="AA3711" s="58">
        <v>0</v>
      </c>
      <c r="AB3711" s="58">
        <v>0</v>
      </c>
      <c r="AC3711" s="58">
        <v>0</v>
      </c>
      <c r="AD3711" s="58">
        <v>0</v>
      </c>
      <c r="AE3711" s="58">
        <v>0</v>
      </c>
      <c r="AF3711" s="58">
        <v>0</v>
      </c>
      <c r="AG3711" s="58">
        <v>0</v>
      </c>
      <c r="AH3711" s="58">
        <v>0</v>
      </c>
      <c r="AI3711" s="58">
        <v>0</v>
      </c>
      <c r="AK3711" s="64">
        <f t="shared" si="57"/>
        <v>-6.7070107453325468E-3</v>
      </c>
    </row>
    <row r="3712" spans="1:37" x14ac:dyDescent="0.25">
      <c r="A3712">
        <v>3710</v>
      </c>
      <c r="B3712" s="1">
        <v>1.14E-2</v>
      </c>
      <c r="C3712" s="1">
        <v>1.8825027812537619E-4</v>
      </c>
      <c r="D3712" s="58">
        <v>2.4534091084124892E-2</v>
      </c>
      <c r="E3712" s="58">
        <v>0.13929841080174682</v>
      </c>
      <c r="F3712" s="58">
        <v>0.17731938347192056</v>
      </c>
      <c r="G3712" s="58">
        <v>6.2410462073566923E-2</v>
      </c>
      <c r="H3712" s="58">
        <v>0.10797370785347232</v>
      </c>
      <c r="I3712" s="58">
        <v>7.4889928744889186E-2</v>
      </c>
      <c r="J3712" s="58">
        <v>3.2772958104835298E-2</v>
      </c>
      <c r="K3712" s="58">
        <v>1.3525207346624829E-2</v>
      </c>
      <c r="L3712" s="58">
        <v>9.3724027979022406E-2</v>
      </c>
      <c r="M3712" s="58">
        <v>7.4685014570202282E-2</v>
      </c>
      <c r="N3712" s="58">
        <v>0.19886680796959455</v>
      </c>
      <c r="O3712" s="58">
        <v>0</v>
      </c>
      <c r="P3712" s="58">
        <v>0</v>
      </c>
      <c r="Q3712" s="58">
        <v>0</v>
      </c>
      <c r="R3712" s="58">
        <v>0</v>
      </c>
      <c r="S3712" s="58">
        <v>0</v>
      </c>
      <c r="T3712" s="58">
        <v>0</v>
      </c>
      <c r="U3712" s="58">
        <v>0</v>
      </c>
      <c r="V3712" s="58">
        <v>0</v>
      </c>
      <c r="W3712" s="58">
        <v>0</v>
      </c>
      <c r="X3712" s="58">
        <v>0</v>
      </c>
      <c r="Y3712" s="58">
        <v>0</v>
      </c>
      <c r="Z3712" s="58">
        <v>0</v>
      </c>
      <c r="AA3712" s="58">
        <v>0</v>
      </c>
      <c r="AB3712" s="58">
        <v>0</v>
      </c>
      <c r="AC3712" s="58">
        <v>0</v>
      </c>
      <c r="AD3712" s="58">
        <v>0</v>
      </c>
      <c r="AE3712" s="58">
        <v>0</v>
      </c>
      <c r="AF3712" s="58">
        <v>0</v>
      </c>
      <c r="AG3712" s="58">
        <v>0</v>
      </c>
      <c r="AH3712" s="58">
        <v>0</v>
      </c>
      <c r="AI3712" s="58">
        <v>0</v>
      </c>
      <c r="AK3712" s="64">
        <f t="shared" si="57"/>
        <v>1.6513182291699666E-2</v>
      </c>
    </row>
    <row r="3713" spans="1:37" x14ac:dyDescent="0.25">
      <c r="A3713">
        <v>3711</v>
      </c>
      <c r="B3713" s="1">
        <v>1.2800000000000001E-2</v>
      </c>
      <c r="C3713" s="1">
        <v>2.2894649369746336E-4</v>
      </c>
      <c r="D3713" s="58">
        <v>3.2202191424476723E-2</v>
      </c>
      <c r="E3713" s="58">
        <v>0.18106931913271027</v>
      </c>
      <c r="F3713" s="58">
        <v>1.4777220701939859E-2</v>
      </c>
      <c r="G3713" s="58">
        <v>9.78125134160482E-2</v>
      </c>
      <c r="H3713" s="58">
        <v>8.1200887608333591E-2</v>
      </c>
      <c r="I3713" s="58">
        <v>6.0653049580856024E-2</v>
      </c>
      <c r="J3713" s="58">
        <v>4.878419334982953E-3</v>
      </c>
      <c r="K3713" s="58">
        <v>0.11853987493804868</v>
      </c>
      <c r="L3713" s="58">
        <v>0.1270547223958132</v>
      </c>
      <c r="M3713" s="58">
        <v>0.1668715460865404</v>
      </c>
      <c r="N3713" s="58">
        <v>0.11494025538024989</v>
      </c>
      <c r="O3713" s="58">
        <v>0</v>
      </c>
      <c r="P3713" s="58">
        <v>0</v>
      </c>
      <c r="Q3713" s="58">
        <v>0</v>
      </c>
      <c r="R3713" s="58">
        <v>0</v>
      </c>
      <c r="S3713" s="58">
        <v>0</v>
      </c>
      <c r="T3713" s="58">
        <v>0</v>
      </c>
      <c r="U3713" s="58">
        <v>0</v>
      </c>
      <c r="V3713" s="58">
        <v>0</v>
      </c>
      <c r="W3713" s="58">
        <v>0</v>
      </c>
      <c r="X3713" s="58">
        <v>0</v>
      </c>
      <c r="Y3713" s="58">
        <v>0</v>
      </c>
      <c r="Z3713" s="58">
        <v>0</v>
      </c>
      <c r="AA3713" s="58">
        <v>0</v>
      </c>
      <c r="AB3713" s="58">
        <v>0</v>
      </c>
      <c r="AC3713" s="58">
        <v>0</v>
      </c>
      <c r="AD3713" s="58">
        <v>0</v>
      </c>
      <c r="AE3713" s="58">
        <v>0</v>
      </c>
      <c r="AF3713" s="58">
        <v>0</v>
      </c>
      <c r="AG3713" s="58">
        <v>0</v>
      </c>
      <c r="AH3713" s="58">
        <v>0</v>
      </c>
      <c r="AI3713" s="58">
        <v>0</v>
      </c>
      <c r="AK3713" s="64">
        <f t="shared" si="57"/>
        <v>1.7886444820114325E-2</v>
      </c>
    </row>
    <row r="3714" spans="1:37" x14ac:dyDescent="0.25">
      <c r="A3714">
        <v>3712</v>
      </c>
      <c r="B3714" s="1">
        <v>1.1900000000000001E-2</v>
      </c>
      <c r="C3714" s="1">
        <v>1.0810661801971643E-5</v>
      </c>
      <c r="D3714" s="58">
        <v>0.11004410009108316</v>
      </c>
      <c r="E3714" s="58">
        <v>0.12413447099278312</v>
      </c>
      <c r="F3714" s="58">
        <v>5.1127193497014368E-2</v>
      </c>
      <c r="G3714" s="58">
        <v>4.4858165332217551E-2</v>
      </c>
      <c r="H3714" s="58">
        <v>0.11753515922966419</v>
      </c>
      <c r="I3714" s="58">
        <v>7.7470768177492974E-2</v>
      </c>
      <c r="J3714" s="58">
        <v>1.0344735376308124E-2</v>
      </c>
      <c r="K3714" s="58">
        <v>0.12330498280764716</v>
      </c>
      <c r="L3714" s="58">
        <v>0.10193621421661893</v>
      </c>
      <c r="M3714" s="58">
        <v>0.10493268475605558</v>
      </c>
      <c r="N3714" s="58">
        <v>0.13431152552311482</v>
      </c>
      <c r="O3714" s="58">
        <v>0</v>
      </c>
      <c r="P3714" s="58">
        <v>0</v>
      </c>
      <c r="Q3714" s="58">
        <v>0</v>
      </c>
      <c r="R3714" s="58">
        <v>0</v>
      </c>
      <c r="S3714" s="58">
        <v>0</v>
      </c>
      <c r="T3714" s="58">
        <v>0</v>
      </c>
      <c r="U3714" s="58">
        <v>0</v>
      </c>
      <c r="V3714" s="58">
        <v>0</v>
      </c>
      <c r="W3714" s="58">
        <v>0</v>
      </c>
      <c r="X3714" s="58">
        <v>0</v>
      </c>
      <c r="Y3714" s="58">
        <v>0</v>
      </c>
      <c r="Z3714" s="58">
        <v>0</v>
      </c>
      <c r="AA3714" s="58">
        <v>0</v>
      </c>
      <c r="AB3714" s="58">
        <v>0</v>
      </c>
      <c r="AC3714" s="58">
        <v>0</v>
      </c>
      <c r="AD3714" s="58">
        <v>0</v>
      </c>
      <c r="AE3714" s="58">
        <v>0</v>
      </c>
      <c r="AF3714" s="58">
        <v>0</v>
      </c>
      <c r="AG3714" s="58">
        <v>0</v>
      </c>
      <c r="AH3714" s="58">
        <v>0</v>
      </c>
      <c r="AI3714" s="58">
        <v>0</v>
      </c>
      <c r="AK3714" s="64">
        <f t="shared" si="57"/>
        <v>9.084589749556002E-4</v>
      </c>
    </row>
    <row r="3715" spans="1:37" x14ac:dyDescent="0.25">
      <c r="A3715">
        <v>3713</v>
      </c>
      <c r="B3715" s="1">
        <v>1.2800000000000001E-2</v>
      </c>
      <c r="C3715" s="1">
        <v>-3.7056730105263663E-4</v>
      </c>
      <c r="D3715" s="58">
        <v>0.15048377042969832</v>
      </c>
      <c r="E3715" s="58">
        <v>8.3299774438972685E-2</v>
      </c>
      <c r="F3715" s="58">
        <v>0.20425381789682798</v>
      </c>
      <c r="G3715" s="58">
        <v>2.7883358505998025E-2</v>
      </c>
      <c r="H3715" s="58">
        <v>2.4519441860172721E-2</v>
      </c>
      <c r="I3715" s="58">
        <v>0.12646738506060895</v>
      </c>
      <c r="J3715" s="58">
        <v>5.5158846901510938E-3</v>
      </c>
      <c r="K3715" s="58">
        <v>0.12057282046617177</v>
      </c>
      <c r="L3715" s="58">
        <v>3.2624912224698613E-2</v>
      </c>
      <c r="M3715" s="58">
        <v>6.8083230303033773E-2</v>
      </c>
      <c r="N3715" s="58">
        <v>0.15629560412366603</v>
      </c>
      <c r="O3715" s="58">
        <v>0</v>
      </c>
      <c r="P3715" s="58">
        <v>0</v>
      </c>
      <c r="Q3715" s="58">
        <v>0</v>
      </c>
      <c r="R3715" s="58">
        <v>0</v>
      </c>
      <c r="S3715" s="58">
        <v>0</v>
      </c>
      <c r="T3715" s="58">
        <v>0</v>
      </c>
      <c r="U3715" s="58">
        <v>0</v>
      </c>
      <c r="V3715" s="58">
        <v>0</v>
      </c>
      <c r="W3715" s="58">
        <v>0</v>
      </c>
      <c r="X3715" s="58">
        <v>0</v>
      </c>
      <c r="Y3715" s="58">
        <v>0</v>
      </c>
      <c r="Z3715" s="58">
        <v>0</v>
      </c>
      <c r="AA3715" s="58">
        <v>0</v>
      </c>
      <c r="AB3715" s="58">
        <v>0</v>
      </c>
      <c r="AC3715" s="58">
        <v>0</v>
      </c>
      <c r="AD3715" s="58">
        <v>0</v>
      </c>
      <c r="AE3715" s="58">
        <v>0</v>
      </c>
      <c r="AF3715" s="58">
        <v>0</v>
      </c>
      <c r="AG3715" s="58">
        <v>0</v>
      </c>
      <c r="AH3715" s="58">
        <v>0</v>
      </c>
      <c r="AI3715" s="58">
        <v>0</v>
      </c>
      <c r="AK3715" s="64">
        <f t="shared" si="57"/>
        <v>-2.8950570394737234E-2</v>
      </c>
    </row>
    <row r="3716" spans="1:37" x14ac:dyDescent="0.25">
      <c r="A3716">
        <v>3714</v>
      </c>
      <c r="B3716" s="1">
        <v>1.12E-2</v>
      </c>
      <c r="C3716" s="1">
        <v>1.1199915105799307E-4</v>
      </c>
      <c r="D3716" s="58">
        <v>0.10560840482380186</v>
      </c>
      <c r="E3716" s="58">
        <v>0.10045135682474018</v>
      </c>
      <c r="F3716" s="58">
        <v>8.6515190260728486E-2</v>
      </c>
      <c r="G3716" s="58">
        <v>4.3675992251320468E-2</v>
      </c>
      <c r="H3716" s="58">
        <v>6.8536832940469319E-2</v>
      </c>
      <c r="I3716" s="58">
        <v>0.10799245634207312</v>
      </c>
      <c r="J3716" s="58">
        <v>0.13504750312093311</v>
      </c>
      <c r="K3716" s="58">
        <v>4.9626538913573499E-2</v>
      </c>
      <c r="L3716" s="58">
        <v>6.1141060538348703E-2</v>
      </c>
      <c r="M3716" s="58">
        <v>0.11605596052760683</v>
      </c>
      <c r="N3716" s="58">
        <v>0.1253487034564045</v>
      </c>
      <c r="O3716" s="58">
        <v>0</v>
      </c>
      <c r="P3716" s="58">
        <v>0</v>
      </c>
      <c r="Q3716" s="58">
        <v>0</v>
      </c>
      <c r="R3716" s="58">
        <v>0</v>
      </c>
      <c r="S3716" s="58">
        <v>0</v>
      </c>
      <c r="T3716" s="58">
        <v>0</v>
      </c>
      <c r="U3716" s="58">
        <v>0</v>
      </c>
      <c r="V3716" s="58">
        <v>0</v>
      </c>
      <c r="W3716" s="58">
        <v>0</v>
      </c>
      <c r="X3716" s="58">
        <v>0</v>
      </c>
      <c r="Y3716" s="58">
        <v>0</v>
      </c>
      <c r="Z3716" s="58">
        <v>0</v>
      </c>
      <c r="AA3716" s="58">
        <v>0</v>
      </c>
      <c r="AB3716" s="58">
        <v>0</v>
      </c>
      <c r="AC3716" s="58">
        <v>0</v>
      </c>
      <c r="AD3716" s="58">
        <v>0</v>
      </c>
      <c r="AE3716" s="58">
        <v>0</v>
      </c>
      <c r="AF3716" s="58">
        <v>0</v>
      </c>
      <c r="AG3716" s="58">
        <v>0</v>
      </c>
      <c r="AH3716" s="58">
        <v>0</v>
      </c>
      <c r="AI3716" s="58">
        <v>0</v>
      </c>
      <c r="AK3716" s="64">
        <f t="shared" ref="AK3716:AK3779" si="58">C3716/B3716</f>
        <v>9.9999242016065235E-3</v>
      </c>
    </row>
    <row r="3717" spans="1:37" x14ac:dyDescent="0.25">
      <c r="A3717">
        <v>3715</v>
      </c>
      <c r="B3717" s="1">
        <v>1.15E-2</v>
      </c>
      <c r="C3717" s="1">
        <v>7.0293097219051954E-5</v>
      </c>
      <c r="D3717" s="58">
        <v>7.3532528320893034E-2</v>
      </c>
      <c r="E3717" s="58">
        <v>8.8331654901444664E-2</v>
      </c>
      <c r="F3717" s="58">
        <v>8.3645193316949987E-2</v>
      </c>
      <c r="G3717" s="58">
        <v>0.14799319907617797</v>
      </c>
      <c r="H3717" s="58">
        <v>0.1459134380426873</v>
      </c>
      <c r="I3717" s="58">
        <v>1.6217391689840373E-2</v>
      </c>
      <c r="J3717" s="58">
        <v>5.8028097117491781E-2</v>
      </c>
      <c r="K3717" s="58">
        <v>9.9074929688042504E-2</v>
      </c>
      <c r="L3717" s="58">
        <v>0.10560406824559922</v>
      </c>
      <c r="M3717" s="58">
        <v>6.2574974553050333E-2</v>
      </c>
      <c r="N3717" s="58">
        <v>0.1190845250478228</v>
      </c>
      <c r="O3717" s="58">
        <v>0</v>
      </c>
      <c r="P3717" s="58">
        <v>0</v>
      </c>
      <c r="Q3717" s="58">
        <v>0</v>
      </c>
      <c r="R3717" s="58">
        <v>0</v>
      </c>
      <c r="S3717" s="58">
        <v>0</v>
      </c>
      <c r="T3717" s="58">
        <v>0</v>
      </c>
      <c r="U3717" s="58">
        <v>0</v>
      </c>
      <c r="V3717" s="58">
        <v>0</v>
      </c>
      <c r="W3717" s="58">
        <v>0</v>
      </c>
      <c r="X3717" s="58">
        <v>0</v>
      </c>
      <c r="Y3717" s="58">
        <v>0</v>
      </c>
      <c r="Z3717" s="58">
        <v>0</v>
      </c>
      <c r="AA3717" s="58">
        <v>0</v>
      </c>
      <c r="AB3717" s="58">
        <v>0</v>
      </c>
      <c r="AC3717" s="58">
        <v>0</v>
      </c>
      <c r="AD3717" s="58">
        <v>0</v>
      </c>
      <c r="AE3717" s="58">
        <v>0</v>
      </c>
      <c r="AF3717" s="58">
        <v>0</v>
      </c>
      <c r="AG3717" s="58">
        <v>0</v>
      </c>
      <c r="AH3717" s="58">
        <v>0</v>
      </c>
      <c r="AI3717" s="58">
        <v>0</v>
      </c>
      <c r="AK3717" s="64">
        <f t="shared" si="58"/>
        <v>6.1124432364393008E-3</v>
      </c>
    </row>
    <row r="3718" spans="1:37" x14ac:dyDescent="0.25">
      <c r="A3718">
        <v>3716</v>
      </c>
      <c r="B3718" s="1">
        <v>1.12E-2</v>
      </c>
      <c r="C3718" s="1">
        <v>-2.4723845449111905E-4</v>
      </c>
      <c r="D3718" s="58">
        <v>7.3977675800419002E-2</v>
      </c>
      <c r="E3718" s="58">
        <v>2.0579445074650406E-2</v>
      </c>
      <c r="F3718" s="58">
        <v>3.9284528981397587E-2</v>
      </c>
      <c r="G3718" s="58">
        <v>1.8603240191972192E-2</v>
      </c>
      <c r="H3718" s="58">
        <v>3.5160706409289921E-2</v>
      </c>
      <c r="I3718" s="58">
        <v>9.0675488691598916E-2</v>
      </c>
      <c r="J3718" s="58">
        <v>0.17557184856677038</v>
      </c>
      <c r="K3718" s="58">
        <v>0.19873626968921979</v>
      </c>
      <c r="L3718" s="58">
        <v>0.11585513196709206</v>
      </c>
      <c r="M3718" s="58">
        <v>0.16606031690892414</v>
      </c>
      <c r="N3718" s="58">
        <v>6.5495347718665692E-2</v>
      </c>
      <c r="O3718" s="58">
        <v>0</v>
      </c>
      <c r="P3718" s="58">
        <v>0</v>
      </c>
      <c r="Q3718" s="58">
        <v>0</v>
      </c>
      <c r="R3718" s="58">
        <v>0</v>
      </c>
      <c r="S3718" s="58">
        <v>0</v>
      </c>
      <c r="T3718" s="58">
        <v>0</v>
      </c>
      <c r="U3718" s="58">
        <v>0</v>
      </c>
      <c r="V3718" s="58">
        <v>0</v>
      </c>
      <c r="W3718" s="58">
        <v>0</v>
      </c>
      <c r="X3718" s="58">
        <v>0</v>
      </c>
      <c r="Y3718" s="58">
        <v>0</v>
      </c>
      <c r="Z3718" s="58">
        <v>0</v>
      </c>
      <c r="AA3718" s="58">
        <v>0</v>
      </c>
      <c r="AB3718" s="58">
        <v>0</v>
      </c>
      <c r="AC3718" s="58">
        <v>0</v>
      </c>
      <c r="AD3718" s="58">
        <v>0</v>
      </c>
      <c r="AE3718" s="58">
        <v>0</v>
      </c>
      <c r="AF3718" s="58">
        <v>0</v>
      </c>
      <c r="AG3718" s="58">
        <v>0</v>
      </c>
      <c r="AH3718" s="58">
        <v>0</v>
      </c>
      <c r="AI3718" s="58">
        <v>0</v>
      </c>
      <c r="AK3718" s="64">
        <f t="shared" si="58"/>
        <v>-2.2074862008135628E-2</v>
      </c>
    </row>
    <row r="3719" spans="1:37" x14ac:dyDescent="0.25">
      <c r="A3719">
        <v>3717</v>
      </c>
      <c r="B3719" s="1">
        <v>1.26E-2</v>
      </c>
      <c r="C3719" s="1">
        <v>-2.2484876310390297E-4</v>
      </c>
      <c r="D3719" s="58">
        <v>1.7585982466663978E-2</v>
      </c>
      <c r="E3719" s="58">
        <v>2.0808097216739398E-2</v>
      </c>
      <c r="F3719" s="58">
        <v>2.2308461920709965E-2</v>
      </c>
      <c r="G3719" s="58">
        <v>0.16407476106799776</v>
      </c>
      <c r="H3719" s="58">
        <v>0.10230472278567913</v>
      </c>
      <c r="I3719" s="58">
        <v>0.16453814076740825</v>
      </c>
      <c r="J3719" s="58">
        <v>8.0840483509563854E-2</v>
      </c>
      <c r="K3719" s="58">
        <v>0.16585450618005687</v>
      </c>
      <c r="L3719" s="58">
        <v>0.13304031386455539</v>
      </c>
      <c r="M3719" s="58">
        <v>3.1333343080611621E-2</v>
      </c>
      <c r="N3719" s="58">
        <v>9.7311187140013869E-2</v>
      </c>
      <c r="O3719" s="58">
        <v>0</v>
      </c>
      <c r="P3719" s="58">
        <v>0</v>
      </c>
      <c r="Q3719" s="58">
        <v>0</v>
      </c>
      <c r="R3719" s="58">
        <v>0</v>
      </c>
      <c r="S3719" s="58">
        <v>0</v>
      </c>
      <c r="T3719" s="58">
        <v>0</v>
      </c>
      <c r="U3719" s="58">
        <v>0</v>
      </c>
      <c r="V3719" s="58">
        <v>0</v>
      </c>
      <c r="W3719" s="58">
        <v>0</v>
      </c>
      <c r="X3719" s="58">
        <v>0</v>
      </c>
      <c r="Y3719" s="58">
        <v>0</v>
      </c>
      <c r="Z3719" s="58">
        <v>0</v>
      </c>
      <c r="AA3719" s="58">
        <v>0</v>
      </c>
      <c r="AB3719" s="58">
        <v>0</v>
      </c>
      <c r="AC3719" s="58">
        <v>0</v>
      </c>
      <c r="AD3719" s="58">
        <v>0</v>
      </c>
      <c r="AE3719" s="58">
        <v>0</v>
      </c>
      <c r="AF3719" s="58">
        <v>0</v>
      </c>
      <c r="AG3719" s="58">
        <v>0</v>
      </c>
      <c r="AH3719" s="58">
        <v>0</v>
      </c>
      <c r="AI3719" s="58">
        <v>0</v>
      </c>
      <c r="AK3719" s="64">
        <f t="shared" si="58"/>
        <v>-1.7845139928881187E-2</v>
      </c>
    </row>
    <row r="3720" spans="1:37" x14ac:dyDescent="0.25">
      <c r="A3720">
        <v>3718</v>
      </c>
      <c r="B3720" s="1">
        <v>1.2999999999999999E-2</v>
      </c>
      <c r="C3720" s="1">
        <v>1.3469566492306924E-4</v>
      </c>
      <c r="D3720" s="58">
        <v>4.7697137447045276E-2</v>
      </c>
      <c r="E3720" s="58">
        <v>0.13586943302916896</v>
      </c>
      <c r="F3720" s="58">
        <v>0.12248454664323645</v>
      </c>
      <c r="G3720" s="58">
        <v>9.7460970511211248E-2</v>
      </c>
      <c r="H3720" s="58">
        <v>3.8671498991339412E-3</v>
      </c>
      <c r="I3720" s="58">
        <v>0.1402482968293581</v>
      </c>
      <c r="J3720" s="58">
        <v>0.12028697474476757</v>
      </c>
      <c r="K3720" s="58">
        <v>6.4006519077642973E-2</v>
      </c>
      <c r="L3720" s="58">
        <v>0.10810297508363233</v>
      </c>
      <c r="M3720" s="58">
        <v>1.7441202800446469E-2</v>
      </c>
      <c r="N3720" s="58">
        <v>0.14253479393435656</v>
      </c>
      <c r="O3720" s="58">
        <v>0</v>
      </c>
      <c r="P3720" s="58">
        <v>0</v>
      </c>
      <c r="Q3720" s="58">
        <v>0</v>
      </c>
      <c r="R3720" s="58">
        <v>0</v>
      </c>
      <c r="S3720" s="58">
        <v>0</v>
      </c>
      <c r="T3720" s="58">
        <v>0</v>
      </c>
      <c r="U3720" s="58">
        <v>0</v>
      </c>
      <c r="V3720" s="58">
        <v>0</v>
      </c>
      <c r="W3720" s="58">
        <v>0</v>
      </c>
      <c r="X3720" s="58">
        <v>0</v>
      </c>
      <c r="Y3720" s="58">
        <v>0</v>
      </c>
      <c r="Z3720" s="58">
        <v>0</v>
      </c>
      <c r="AA3720" s="58">
        <v>0</v>
      </c>
      <c r="AB3720" s="58">
        <v>0</v>
      </c>
      <c r="AC3720" s="58">
        <v>0</v>
      </c>
      <c r="AD3720" s="58">
        <v>0</v>
      </c>
      <c r="AE3720" s="58">
        <v>0</v>
      </c>
      <c r="AF3720" s="58">
        <v>0</v>
      </c>
      <c r="AG3720" s="58">
        <v>0</v>
      </c>
      <c r="AH3720" s="58">
        <v>0</v>
      </c>
      <c r="AI3720" s="58">
        <v>0</v>
      </c>
      <c r="AK3720" s="64">
        <f t="shared" si="58"/>
        <v>1.0361204994082249E-2</v>
      </c>
    </row>
    <row r="3721" spans="1:37" x14ac:dyDescent="0.25">
      <c r="A3721">
        <v>3719</v>
      </c>
      <c r="B3721" s="1">
        <v>1.38E-2</v>
      </c>
      <c r="C3721" s="1">
        <v>-1.4748166829991544E-4</v>
      </c>
      <c r="D3721" s="58">
        <v>0.10319367160216548</v>
      </c>
      <c r="E3721" s="58">
        <v>0.12203196037733748</v>
      </c>
      <c r="F3721" s="58">
        <v>1.8576038025014036E-2</v>
      </c>
      <c r="G3721" s="58">
        <v>0.14515609428964327</v>
      </c>
      <c r="H3721" s="58">
        <v>6.30155330260707E-2</v>
      </c>
      <c r="I3721" s="58">
        <v>0.11071412168449758</v>
      </c>
      <c r="J3721" s="58">
        <v>4.4105541606061602E-2</v>
      </c>
      <c r="K3721" s="58">
        <v>0.16335362736843945</v>
      </c>
      <c r="L3721" s="58">
        <v>2.1052038050785123E-4</v>
      </c>
      <c r="M3721" s="58">
        <v>0.15503324129131019</v>
      </c>
      <c r="N3721" s="58">
        <v>7.4609650348952575E-2</v>
      </c>
      <c r="O3721" s="58">
        <v>0</v>
      </c>
      <c r="P3721" s="58">
        <v>0</v>
      </c>
      <c r="Q3721" s="58">
        <v>0</v>
      </c>
      <c r="R3721" s="58">
        <v>0</v>
      </c>
      <c r="S3721" s="58">
        <v>0</v>
      </c>
      <c r="T3721" s="58">
        <v>0</v>
      </c>
      <c r="U3721" s="58">
        <v>0</v>
      </c>
      <c r="V3721" s="58">
        <v>0</v>
      </c>
      <c r="W3721" s="58">
        <v>0</v>
      </c>
      <c r="X3721" s="58">
        <v>0</v>
      </c>
      <c r="Y3721" s="58">
        <v>0</v>
      </c>
      <c r="Z3721" s="58">
        <v>0</v>
      </c>
      <c r="AA3721" s="58">
        <v>0</v>
      </c>
      <c r="AB3721" s="58">
        <v>0</v>
      </c>
      <c r="AC3721" s="58">
        <v>0</v>
      </c>
      <c r="AD3721" s="58">
        <v>0</v>
      </c>
      <c r="AE3721" s="58">
        <v>0</v>
      </c>
      <c r="AF3721" s="58">
        <v>0</v>
      </c>
      <c r="AG3721" s="58">
        <v>0</v>
      </c>
      <c r="AH3721" s="58">
        <v>0</v>
      </c>
      <c r="AI3721" s="58">
        <v>0</v>
      </c>
      <c r="AK3721" s="64">
        <f t="shared" si="58"/>
        <v>-1.0687077413037351E-2</v>
      </c>
    </row>
    <row r="3722" spans="1:37" x14ac:dyDescent="0.25">
      <c r="A3722">
        <v>3720</v>
      </c>
      <c r="B3722" s="1">
        <v>1.14E-2</v>
      </c>
      <c r="C3722" s="1">
        <v>4.8880526333174174E-5</v>
      </c>
      <c r="D3722" s="58">
        <v>0.11859876099080389</v>
      </c>
      <c r="E3722" s="58">
        <v>9.4448254062640985E-2</v>
      </c>
      <c r="F3722" s="58">
        <v>6.529895206143968E-2</v>
      </c>
      <c r="G3722" s="58">
        <v>8.2219681960018803E-2</v>
      </c>
      <c r="H3722" s="58">
        <v>0.11325076287513794</v>
      </c>
      <c r="I3722" s="58">
        <v>9.9480075152035954E-2</v>
      </c>
      <c r="J3722" s="58">
        <v>9.0193311529919815E-2</v>
      </c>
      <c r="K3722" s="58">
        <v>6.2018173466872356E-2</v>
      </c>
      <c r="L3722" s="58">
        <v>3.2166053560206603E-2</v>
      </c>
      <c r="M3722" s="58">
        <v>0.11925677433181216</v>
      </c>
      <c r="N3722" s="58">
        <v>0.12306920000911167</v>
      </c>
      <c r="O3722" s="58">
        <v>0</v>
      </c>
      <c r="P3722" s="58">
        <v>0</v>
      </c>
      <c r="Q3722" s="58">
        <v>0</v>
      </c>
      <c r="R3722" s="58">
        <v>0</v>
      </c>
      <c r="S3722" s="58">
        <v>0</v>
      </c>
      <c r="T3722" s="58">
        <v>0</v>
      </c>
      <c r="U3722" s="58">
        <v>0</v>
      </c>
      <c r="V3722" s="58">
        <v>0</v>
      </c>
      <c r="W3722" s="58">
        <v>0</v>
      </c>
      <c r="X3722" s="58">
        <v>0</v>
      </c>
      <c r="Y3722" s="58">
        <v>0</v>
      </c>
      <c r="Z3722" s="58">
        <v>0</v>
      </c>
      <c r="AA3722" s="58">
        <v>0</v>
      </c>
      <c r="AB3722" s="58">
        <v>0</v>
      </c>
      <c r="AC3722" s="58">
        <v>0</v>
      </c>
      <c r="AD3722" s="58">
        <v>0</v>
      </c>
      <c r="AE3722" s="58">
        <v>0</v>
      </c>
      <c r="AF3722" s="58">
        <v>0</v>
      </c>
      <c r="AG3722" s="58">
        <v>0</v>
      </c>
      <c r="AH3722" s="58">
        <v>0</v>
      </c>
      <c r="AI3722" s="58">
        <v>0</v>
      </c>
      <c r="AK3722" s="64">
        <f t="shared" si="58"/>
        <v>4.2877654678222955E-3</v>
      </c>
    </row>
    <row r="3723" spans="1:37" x14ac:dyDescent="0.25">
      <c r="A3723">
        <v>3721</v>
      </c>
      <c r="B3723" s="1">
        <v>1.24E-2</v>
      </c>
      <c r="C3723" s="1">
        <v>-2.8698882217342451E-4</v>
      </c>
      <c r="D3723" s="58">
        <v>1.1249539566782513E-2</v>
      </c>
      <c r="E3723" s="58">
        <v>6.4106494114811785E-2</v>
      </c>
      <c r="F3723" s="58">
        <v>0.19913051229556245</v>
      </c>
      <c r="G3723" s="58">
        <v>0.134601596600817</v>
      </c>
      <c r="H3723" s="58">
        <v>1.0145781811736162E-2</v>
      </c>
      <c r="I3723" s="58">
        <v>0.1407325139894556</v>
      </c>
      <c r="J3723" s="58">
        <v>0.1132731417138222</v>
      </c>
      <c r="K3723" s="58">
        <v>0.10375153734913126</v>
      </c>
      <c r="L3723" s="58">
        <v>2.7682109747636383E-2</v>
      </c>
      <c r="M3723" s="58">
        <v>0.14800174646207431</v>
      </c>
      <c r="N3723" s="58">
        <v>4.7325026348170283E-2</v>
      </c>
      <c r="O3723" s="58">
        <v>0</v>
      </c>
      <c r="P3723" s="58">
        <v>0</v>
      </c>
      <c r="Q3723" s="58">
        <v>0</v>
      </c>
      <c r="R3723" s="58">
        <v>0</v>
      </c>
      <c r="S3723" s="58">
        <v>0</v>
      </c>
      <c r="T3723" s="58">
        <v>0</v>
      </c>
      <c r="U3723" s="58">
        <v>0</v>
      </c>
      <c r="V3723" s="58">
        <v>0</v>
      </c>
      <c r="W3723" s="58">
        <v>0</v>
      </c>
      <c r="X3723" s="58">
        <v>0</v>
      </c>
      <c r="Y3723" s="58">
        <v>0</v>
      </c>
      <c r="Z3723" s="58">
        <v>0</v>
      </c>
      <c r="AA3723" s="58">
        <v>0</v>
      </c>
      <c r="AB3723" s="58">
        <v>0</v>
      </c>
      <c r="AC3723" s="58">
        <v>0</v>
      </c>
      <c r="AD3723" s="58">
        <v>0</v>
      </c>
      <c r="AE3723" s="58">
        <v>0</v>
      </c>
      <c r="AF3723" s="58">
        <v>0</v>
      </c>
      <c r="AG3723" s="58">
        <v>0</v>
      </c>
      <c r="AH3723" s="58">
        <v>0</v>
      </c>
      <c r="AI3723" s="58">
        <v>0</v>
      </c>
      <c r="AK3723" s="64">
        <f t="shared" si="58"/>
        <v>-2.3144259852695526E-2</v>
      </c>
    </row>
    <row r="3724" spans="1:37" x14ac:dyDescent="0.25">
      <c r="A3724">
        <v>3722</v>
      </c>
      <c r="B3724" s="1">
        <v>1.49E-2</v>
      </c>
      <c r="C3724" s="1">
        <v>2.2301466495014343E-4</v>
      </c>
      <c r="D3724" s="58">
        <v>6.4494898375677279E-3</v>
      </c>
      <c r="E3724" s="58">
        <v>0.1686068141494288</v>
      </c>
      <c r="F3724" s="58">
        <v>8.0875138200764002E-2</v>
      </c>
      <c r="G3724" s="58">
        <v>0.24675989332985182</v>
      </c>
      <c r="H3724" s="58">
        <v>1.3026939146252791E-2</v>
      </c>
      <c r="I3724" s="58">
        <v>0.21488683392447</v>
      </c>
      <c r="J3724" s="58">
        <v>2.2121712706011234E-2</v>
      </c>
      <c r="K3724" s="58">
        <v>1.1746779834242115E-2</v>
      </c>
      <c r="L3724" s="58">
        <v>8.6579494900213369E-2</v>
      </c>
      <c r="M3724" s="58">
        <v>5.4876805552532062E-2</v>
      </c>
      <c r="N3724" s="58">
        <v>9.4070098418666245E-2</v>
      </c>
      <c r="O3724" s="58">
        <v>0</v>
      </c>
      <c r="P3724" s="58">
        <v>0</v>
      </c>
      <c r="Q3724" s="58">
        <v>0</v>
      </c>
      <c r="R3724" s="58">
        <v>0</v>
      </c>
      <c r="S3724" s="58">
        <v>0</v>
      </c>
      <c r="T3724" s="58">
        <v>0</v>
      </c>
      <c r="U3724" s="58">
        <v>0</v>
      </c>
      <c r="V3724" s="58">
        <v>0</v>
      </c>
      <c r="W3724" s="58">
        <v>0</v>
      </c>
      <c r="X3724" s="58">
        <v>0</v>
      </c>
      <c r="Y3724" s="58">
        <v>0</v>
      </c>
      <c r="Z3724" s="58">
        <v>0</v>
      </c>
      <c r="AA3724" s="58">
        <v>0</v>
      </c>
      <c r="AB3724" s="58">
        <v>0</v>
      </c>
      <c r="AC3724" s="58">
        <v>0</v>
      </c>
      <c r="AD3724" s="58">
        <v>0</v>
      </c>
      <c r="AE3724" s="58">
        <v>0</v>
      </c>
      <c r="AF3724" s="58">
        <v>0</v>
      </c>
      <c r="AG3724" s="58">
        <v>0</v>
      </c>
      <c r="AH3724" s="58">
        <v>0</v>
      </c>
      <c r="AI3724" s="58">
        <v>0</v>
      </c>
      <c r="AK3724" s="64">
        <f t="shared" si="58"/>
        <v>1.4967427177861975E-2</v>
      </c>
    </row>
    <row r="3725" spans="1:37" x14ac:dyDescent="0.25">
      <c r="A3725">
        <v>3723</v>
      </c>
      <c r="B3725" s="1">
        <v>1.43E-2</v>
      </c>
      <c r="C3725" s="1">
        <v>-1.6783163164738832E-4</v>
      </c>
      <c r="D3725" s="58">
        <v>0.18073661976221872</v>
      </c>
      <c r="E3725" s="58">
        <v>9.8830867276869086E-2</v>
      </c>
      <c r="F3725" s="58">
        <v>8.2279777662871881E-2</v>
      </c>
      <c r="G3725" s="58">
        <v>0.19013693025175499</v>
      </c>
      <c r="H3725" s="58">
        <v>3.5800949470181011E-2</v>
      </c>
      <c r="I3725" s="58">
        <v>0.19306512871030812</v>
      </c>
      <c r="J3725" s="58">
        <v>1.9909283669252702E-2</v>
      </c>
      <c r="K3725" s="58">
        <v>6.9156589180321193E-2</v>
      </c>
      <c r="L3725" s="58">
        <v>1.3724703318791357E-2</v>
      </c>
      <c r="M3725" s="58">
        <v>0.10770659007890508</v>
      </c>
      <c r="N3725" s="58">
        <v>8.6525606185259112E-3</v>
      </c>
      <c r="O3725" s="58">
        <v>0</v>
      </c>
      <c r="P3725" s="58">
        <v>0</v>
      </c>
      <c r="Q3725" s="58">
        <v>0</v>
      </c>
      <c r="R3725" s="58">
        <v>0</v>
      </c>
      <c r="S3725" s="58">
        <v>0</v>
      </c>
      <c r="T3725" s="58">
        <v>0</v>
      </c>
      <c r="U3725" s="58">
        <v>0</v>
      </c>
      <c r="V3725" s="58">
        <v>0</v>
      </c>
      <c r="W3725" s="58">
        <v>0</v>
      </c>
      <c r="X3725" s="58">
        <v>0</v>
      </c>
      <c r="Y3725" s="58">
        <v>0</v>
      </c>
      <c r="Z3725" s="58">
        <v>0</v>
      </c>
      <c r="AA3725" s="58">
        <v>0</v>
      </c>
      <c r="AB3725" s="58">
        <v>0</v>
      </c>
      <c r="AC3725" s="58">
        <v>0</v>
      </c>
      <c r="AD3725" s="58">
        <v>0</v>
      </c>
      <c r="AE3725" s="58">
        <v>0</v>
      </c>
      <c r="AF3725" s="58">
        <v>0</v>
      </c>
      <c r="AG3725" s="58">
        <v>0</v>
      </c>
      <c r="AH3725" s="58">
        <v>0</v>
      </c>
      <c r="AI3725" s="58">
        <v>0</v>
      </c>
      <c r="AK3725" s="64">
        <f t="shared" si="58"/>
        <v>-1.1736477737579604E-2</v>
      </c>
    </row>
    <row r="3726" spans="1:37" x14ac:dyDescent="0.25">
      <c r="A3726">
        <v>3724</v>
      </c>
      <c r="B3726" s="1">
        <v>1.26E-2</v>
      </c>
      <c r="C3726" s="1">
        <v>-8.918850564519771E-5</v>
      </c>
      <c r="D3726" s="58">
        <v>7.6351220381289846E-3</v>
      </c>
      <c r="E3726" s="58">
        <v>0.11694372198347221</v>
      </c>
      <c r="F3726" s="58">
        <v>0.16081289315500333</v>
      </c>
      <c r="G3726" s="58">
        <v>0.11869760699459848</v>
      </c>
      <c r="H3726" s="58">
        <v>7.1893965587670208E-2</v>
      </c>
      <c r="I3726" s="58">
        <v>0.11387507825729691</v>
      </c>
      <c r="J3726" s="58">
        <v>2.7610559941003834E-2</v>
      </c>
      <c r="K3726" s="58">
        <v>0.11067065740019869</v>
      </c>
      <c r="L3726" s="58">
        <v>0.13012790028762314</v>
      </c>
      <c r="M3726" s="58">
        <v>8.0123233158118964E-2</v>
      </c>
      <c r="N3726" s="58">
        <v>6.1609261196885298E-2</v>
      </c>
      <c r="O3726" s="58">
        <v>0</v>
      </c>
      <c r="P3726" s="58">
        <v>0</v>
      </c>
      <c r="Q3726" s="58">
        <v>0</v>
      </c>
      <c r="R3726" s="58">
        <v>0</v>
      </c>
      <c r="S3726" s="58">
        <v>0</v>
      </c>
      <c r="T3726" s="58">
        <v>0</v>
      </c>
      <c r="U3726" s="58">
        <v>0</v>
      </c>
      <c r="V3726" s="58">
        <v>0</v>
      </c>
      <c r="W3726" s="58">
        <v>0</v>
      </c>
      <c r="X3726" s="58">
        <v>0</v>
      </c>
      <c r="Y3726" s="58">
        <v>0</v>
      </c>
      <c r="Z3726" s="58">
        <v>0</v>
      </c>
      <c r="AA3726" s="58">
        <v>0</v>
      </c>
      <c r="AB3726" s="58">
        <v>0</v>
      </c>
      <c r="AC3726" s="58">
        <v>0</v>
      </c>
      <c r="AD3726" s="58">
        <v>0</v>
      </c>
      <c r="AE3726" s="58">
        <v>0</v>
      </c>
      <c r="AF3726" s="58">
        <v>0</v>
      </c>
      <c r="AG3726" s="58">
        <v>0</v>
      </c>
      <c r="AH3726" s="58">
        <v>0</v>
      </c>
      <c r="AI3726" s="58">
        <v>0</v>
      </c>
      <c r="AK3726" s="64">
        <f t="shared" si="58"/>
        <v>-7.0784528289839456E-3</v>
      </c>
    </row>
    <row r="3727" spans="1:37" x14ac:dyDescent="0.25">
      <c r="A3727">
        <v>3725</v>
      </c>
      <c r="B3727" s="1">
        <v>1.11E-2</v>
      </c>
      <c r="C3727" s="1">
        <v>8.5426540993202552E-5</v>
      </c>
      <c r="D3727" s="58">
        <v>8.8464136048757788E-3</v>
      </c>
      <c r="E3727" s="58">
        <v>9.9616902219005585E-2</v>
      </c>
      <c r="F3727" s="58">
        <v>0.13129480495151019</v>
      </c>
      <c r="G3727" s="58">
        <v>0.12178130469973635</v>
      </c>
      <c r="H3727" s="58">
        <v>0.19952778235994653</v>
      </c>
      <c r="I3727" s="58">
        <v>1.0595532643517622E-2</v>
      </c>
      <c r="J3727" s="58">
        <v>4.9520842621368015E-2</v>
      </c>
      <c r="K3727" s="58">
        <v>5.5028669279793815E-2</v>
      </c>
      <c r="L3727" s="58">
        <v>2.3886847660792243E-2</v>
      </c>
      <c r="M3727" s="58">
        <v>0.12727181430250237</v>
      </c>
      <c r="N3727" s="58">
        <v>0.17262908565695154</v>
      </c>
      <c r="O3727" s="58">
        <v>0</v>
      </c>
      <c r="P3727" s="58">
        <v>0</v>
      </c>
      <c r="Q3727" s="58">
        <v>0</v>
      </c>
      <c r="R3727" s="58">
        <v>0</v>
      </c>
      <c r="S3727" s="58">
        <v>0</v>
      </c>
      <c r="T3727" s="58">
        <v>0</v>
      </c>
      <c r="U3727" s="58">
        <v>0</v>
      </c>
      <c r="V3727" s="58">
        <v>0</v>
      </c>
      <c r="W3727" s="58">
        <v>0</v>
      </c>
      <c r="X3727" s="58">
        <v>0</v>
      </c>
      <c r="Y3727" s="58">
        <v>0</v>
      </c>
      <c r="Z3727" s="58">
        <v>0</v>
      </c>
      <c r="AA3727" s="58">
        <v>0</v>
      </c>
      <c r="AB3727" s="58">
        <v>0</v>
      </c>
      <c r="AC3727" s="58">
        <v>0</v>
      </c>
      <c r="AD3727" s="58">
        <v>0</v>
      </c>
      <c r="AE3727" s="58">
        <v>0</v>
      </c>
      <c r="AF3727" s="58">
        <v>0</v>
      </c>
      <c r="AG3727" s="58">
        <v>0</v>
      </c>
      <c r="AH3727" s="58">
        <v>0</v>
      </c>
      <c r="AI3727" s="58">
        <v>0</v>
      </c>
      <c r="AK3727" s="64">
        <f t="shared" si="58"/>
        <v>7.6960847741623919E-3</v>
      </c>
    </row>
    <row r="3728" spans="1:37" x14ac:dyDescent="0.25">
      <c r="A3728">
        <v>3726</v>
      </c>
      <c r="B3728" s="1">
        <v>1.32E-2</v>
      </c>
      <c r="C3728" s="1">
        <v>-1.2294291443898047E-4</v>
      </c>
      <c r="D3728" s="58">
        <v>0.16436493772207159</v>
      </c>
      <c r="E3728" s="58">
        <v>7.9276335400690234E-2</v>
      </c>
      <c r="F3728" s="58">
        <v>9.6328556552159814E-2</v>
      </c>
      <c r="G3728" s="58">
        <v>3.123843291299732E-2</v>
      </c>
      <c r="H3728" s="58">
        <v>0.1337557456138399</v>
      </c>
      <c r="I3728" s="58">
        <v>0.15573959397024478</v>
      </c>
      <c r="J3728" s="58">
        <v>0.13761976976454074</v>
      </c>
      <c r="K3728" s="58">
        <v>8.407082853752583E-2</v>
      </c>
      <c r="L3728" s="58">
        <v>2.2820349416402409E-2</v>
      </c>
      <c r="M3728" s="58">
        <v>3.8659251650916771E-2</v>
      </c>
      <c r="N3728" s="58">
        <v>5.6126198458610686E-2</v>
      </c>
      <c r="O3728" s="58">
        <v>0</v>
      </c>
      <c r="P3728" s="58">
        <v>0</v>
      </c>
      <c r="Q3728" s="58">
        <v>0</v>
      </c>
      <c r="R3728" s="58">
        <v>0</v>
      </c>
      <c r="S3728" s="58">
        <v>0</v>
      </c>
      <c r="T3728" s="58">
        <v>0</v>
      </c>
      <c r="U3728" s="58">
        <v>0</v>
      </c>
      <c r="V3728" s="58">
        <v>0</v>
      </c>
      <c r="W3728" s="58">
        <v>0</v>
      </c>
      <c r="X3728" s="58">
        <v>0</v>
      </c>
      <c r="Y3728" s="58">
        <v>0</v>
      </c>
      <c r="Z3728" s="58">
        <v>0</v>
      </c>
      <c r="AA3728" s="58">
        <v>0</v>
      </c>
      <c r="AB3728" s="58">
        <v>0</v>
      </c>
      <c r="AC3728" s="58">
        <v>0</v>
      </c>
      <c r="AD3728" s="58">
        <v>0</v>
      </c>
      <c r="AE3728" s="58">
        <v>0</v>
      </c>
      <c r="AF3728" s="58">
        <v>0</v>
      </c>
      <c r="AG3728" s="58">
        <v>0</v>
      </c>
      <c r="AH3728" s="58">
        <v>0</v>
      </c>
      <c r="AI3728" s="58">
        <v>0</v>
      </c>
      <c r="AK3728" s="64">
        <f t="shared" si="58"/>
        <v>-9.3138571544682178E-3</v>
      </c>
    </row>
    <row r="3729" spans="1:37" x14ac:dyDescent="0.25">
      <c r="A3729">
        <v>3727</v>
      </c>
      <c r="B3729" s="1">
        <v>1.2999999999999999E-2</v>
      </c>
      <c r="C3729" s="1">
        <v>2.1901630943827786E-4</v>
      </c>
      <c r="D3729" s="58">
        <v>4.9004762511300121E-2</v>
      </c>
      <c r="E3729" s="58">
        <v>0.15299021765465068</v>
      </c>
      <c r="F3729" s="58">
        <v>0.12395231106238901</v>
      </c>
      <c r="G3729" s="58">
        <v>5.4126109184645969E-3</v>
      </c>
      <c r="H3729" s="58">
        <v>9.6371546448752565E-2</v>
      </c>
      <c r="I3729" s="58">
        <v>0.14779800942090321</v>
      </c>
      <c r="J3729" s="58">
        <v>0.15576659662049838</v>
      </c>
      <c r="K3729" s="58">
        <v>2.1279084487213482E-2</v>
      </c>
      <c r="L3729" s="58">
        <v>3.7220523983018283E-2</v>
      </c>
      <c r="M3729" s="58">
        <v>3.8800330180436243E-2</v>
      </c>
      <c r="N3729" s="58">
        <v>0.1714040067123733</v>
      </c>
      <c r="O3729" s="58">
        <v>0</v>
      </c>
      <c r="P3729" s="58">
        <v>0</v>
      </c>
      <c r="Q3729" s="58">
        <v>0</v>
      </c>
      <c r="R3729" s="58">
        <v>0</v>
      </c>
      <c r="S3729" s="58">
        <v>0</v>
      </c>
      <c r="T3729" s="58">
        <v>0</v>
      </c>
      <c r="U3729" s="58">
        <v>0</v>
      </c>
      <c r="V3729" s="58">
        <v>0</v>
      </c>
      <c r="W3729" s="58">
        <v>0</v>
      </c>
      <c r="X3729" s="58">
        <v>0</v>
      </c>
      <c r="Y3729" s="58">
        <v>0</v>
      </c>
      <c r="Z3729" s="58">
        <v>0</v>
      </c>
      <c r="AA3729" s="58">
        <v>0</v>
      </c>
      <c r="AB3729" s="58">
        <v>0</v>
      </c>
      <c r="AC3729" s="58">
        <v>0</v>
      </c>
      <c r="AD3729" s="58">
        <v>0</v>
      </c>
      <c r="AE3729" s="58">
        <v>0</v>
      </c>
      <c r="AF3729" s="58">
        <v>0</v>
      </c>
      <c r="AG3729" s="58">
        <v>0</v>
      </c>
      <c r="AH3729" s="58">
        <v>0</v>
      </c>
      <c r="AI3729" s="58">
        <v>0</v>
      </c>
      <c r="AK3729" s="64">
        <f t="shared" si="58"/>
        <v>1.6847408418329067E-2</v>
      </c>
    </row>
    <row r="3730" spans="1:37" x14ac:dyDescent="0.25">
      <c r="A3730">
        <v>3728</v>
      </c>
      <c r="B3730" s="1">
        <v>1.11E-2</v>
      </c>
      <c r="C3730" s="1">
        <v>1.5230466649778337E-4</v>
      </c>
      <c r="D3730" s="58">
        <v>0.14678454875589947</v>
      </c>
      <c r="E3730" s="58">
        <v>4.1704752745503081E-2</v>
      </c>
      <c r="F3730" s="58">
        <v>0.10724176220574269</v>
      </c>
      <c r="G3730" s="58">
        <v>0.13409435513699608</v>
      </c>
      <c r="H3730" s="58">
        <v>0.10769966774860232</v>
      </c>
      <c r="I3730" s="58">
        <v>4.9035651173923757E-2</v>
      </c>
      <c r="J3730" s="58">
        <v>0.15655008877613621</v>
      </c>
      <c r="K3730" s="58">
        <v>1.808633783788563E-2</v>
      </c>
      <c r="L3730" s="58">
        <v>9.6421547776719171E-2</v>
      </c>
      <c r="M3730" s="58">
        <v>1.0203920114530071E-2</v>
      </c>
      <c r="N3730" s="58">
        <v>0.13217736772806149</v>
      </c>
      <c r="O3730" s="58">
        <v>0</v>
      </c>
      <c r="P3730" s="58">
        <v>0</v>
      </c>
      <c r="Q3730" s="58">
        <v>0</v>
      </c>
      <c r="R3730" s="58">
        <v>0</v>
      </c>
      <c r="S3730" s="58">
        <v>0</v>
      </c>
      <c r="T3730" s="58">
        <v>0</v>
      </c>
      <c r="U3730" s="58">
        <v>0</v>
      </c>
      <c r="V3730" s="58">
        <v>0</v>
      </c>
      <c r="W3730" s="58">
        <v>0</v>
      </c>
      <c r="X3730" s="58">
        <v>0</v>
      </c>
      <c r="Y3730" s="58">
        <v>0</v>
      </c>
      <c r="Z3730" s="58">
        <v>0</v>
      </c>
      <c r="AA3730" s="58">
        <v>0</v>
      </c>
      <c r="AB3730" s="58">
        <v>0</v>
      </c>
      <c r="AC3730" s="58">
        <v>0</v>
      </c>
      <c r="AD3730" s="58">
        <v>0</v>
      </c>
      <c r="AE3730" s="58">
        <v>0</v>
      </c>
      <c r="AF3730" s="58">
        <v>0</v>
      </c>
      <c r="AG3730" s="58">
        <v>0</v>
      </c>
      <c r="AH3730" s="58">
        <v>0</v>
      </c>
      <c r="AI3730" s="58">
        <v>0</v>
      </c>
      <c r="AK3730" s="64">
        <f t="shared" si="58"/>
        <v>1.3721141125926428E-2</v>
      </c>
    </row>
    <row r="3731" spans="1:37" x14ac:dyDescent="0.25">
      <c r="A3731">
        <v>3729</v>
      </c>
      <c r="B3731" s="1">
        <v>1.43E-2</v>
      </c>
      <c r="C3731" s="1">
        <v>-3.8194208269364991E-4</v>
      </c>
      <c r="D3731" s="58">
        <v>4.4661411444174598E-2</v>
      </c>
      <c r="E3731" s="58">
        <v>5.5926387993229472E-2</v>
      </c>
      <c r="F3731" s="58">
        <v>8.924887297375779E-2</v>
      </c>
      <c r="G3731" s="58">
        <v>5.9966101877131618E-2</v>
      </c>
      <c r="H3731" s="58">
        <v>0.16972789107103303</v>
      </c>
      <c r="I3731" s="58">
        <v>0.19923276374289176</v>
      </c>
      <c r="J3731" s="58">
        <v>0.10549613825946592</v>
      </c>
      <c r="K3731" s="58">
        <v>0.17882050846340505</v>
      </c>
      <c r="L3731" s="58">
        <v>5.2492265059913196E-2</v>
      </c>
      <c r="M3731" s="58">
        <v>7.9722958745755516E-3</v>
      </c>
      <c r="N3731" s="58">
        <v>3.6455363240422069E-2</v>
      </c>
      <c r="O3731" s="58">
        <v>0</v>
      </c>
      <c r="P3731" s="58">
        <v>0</v>
      </c>
      <c r="Q3731" s="58">
        <v>0</v>
      </c>
      <c r="R3731" s="58">
        <v>0</v>
      </c>
      <c r="S3731" s="58">
        <v>0</v>
      </c>
      <c r="T3731" s="58">
        <v>0</v>
      </c>
      <c r="U3731" s="58">
        <v>0</v>
      </c>
      <c r="V3731" s="58">
        <v>0</v>
      </c>
      <c r="W3731" s="58">
        <v>0</v>
      </c>
      <c r="X3731" s="58">
        <v>0</v>
      </c>
      <c r="Y3731" s="58">
        <v>0</v>
      </c>
      <c r="Z3731" s="58">
        <v>0</v>
      </c>
      <c r="AA3731" s="58">
        <v>0</v>
      </c>
      <c r="AB3731" s="58">
        <v>0</v>
      </c>
      <c r="AC3731" s="58">
        <v>0</v>
      </c>
      <c r="AD3731" s="58">
        <v>0</v>
      </c>
      <c r="AE3731" s="58">
        <v>0</v>
      </c>
      <c r="AF3731" s="58">
        <v>0</v>
      </c>
      <c r="AG3731" s="58">
        <v>0</v>
      </c>
      <c r="AH3731" s="58">
        <v>0</v>
      </c>
      <c r="AI3731" s="58">
        <v>0</v>
      </c>
      <c r="AK3731" s="64">
        <f t="shared" si="58"/>
        <v>-2.6709236552003489E-2</v>
      </c>
    </row>
    <row r="3732" spans="1:37" x14ac:dyDescent="0.25">
      <c r="A3732">
        <v>3730</v>
      </c>
      <c r="B3732" s="1">
        <v>1.18E-2</v>
      </c>
      <c r="C3732" s="1">
        <v>-1.7616711925734675E-4</v>
      </c>
      <c r="D3732" s="58">
        <v>0.14611148065124133</v>
      </c>
      <c r="E3732" s="58">
        <v>5.3604257830635195E-2</v>
      </c>
      <c r="F3732" s="58">
        <v>2.8200185573523384E-2</v>
      </c>
      <c r="G3732" s="58">
        <v>2.4503807162703891E-2</v>
      </c>
      <c r="H3732" s="58">
        <v>8.766929112506483E-2</v>
      </c>
      <c r="I3732" s="58">
        <v>0.11711756784100412</v>
      </c>
      <c r="J3732" s="58">
        <v>9.5352022047407878E-2</v>
      </c>
      <c r="K3732" s="58">
        <v>0.15044671211555941</v>
      </c>
      <c r="L3732" s="58">
        <v>6.7081314350591739E-2</v>
      </c>
      <c r="M3732" s="58">
        <v>8.4465983459759822E-2</v>
      </c>
      <c r="N3732" s="58">
        <v>0.14544737784250841</v>
      </c>
      <c r="O3732" s="58">
        <v>0</v>
      </c>
      <c r="P3732" s="58">
        <v>0</v>
      </c>
      <c r="Q3732" s="58">
        <v>0</v>
      </c>
      <c r="R3732" s="58">
        <v>0</v>
      </c>
      <c r="S3732" s="58">
        <v>0</v>
      </c>
      <c r="T3732" s="58">
        <v>0</v>
      </c>
      <c r="U3732" s="58">
        <v>0</v>
      </c>
      <c r="V3732" s="58">
        <v>0</v>
      </c>
      <c r="W3732" s="58">
        <v>0</v>
      </c>
      <c r="X3732" s="58">
        <v>0</v>
      </c>
      <c r="Y3732" s="58">
        <v>0</v>
      </c>
      <c r="Z3732" s="58">
        <v>0</v>
      </c>
      <c r="AA3732" s="58">
        <v>0</v>
      </c>
      <c r="AB3732" s="58">
        <v>0</v>
      </c>
      <c r="AC3732" s="58">
        <v>0</v>
      </c>
      <c r="AD3732" s="58">
        <v>0</v>
      </c>
      <c r="AE3732" s="58">
        <v>0</v>
      </c>
      <c r="AF3732" s="58">
        <v>0</v>
      </c>
      <c r="AG3732" s="58">
        <v>0</v>
      </c>
      <c r="AH3732" s="58">
        <v>0</v>
      </c>
      <c r="AI3732" s="58">
        <v>0</v>
      </c>
      <c r="AK3732" s="64">
        <f t="shared" si="58"/>
        <v>-1.4929416886215827E-2</v>
      </c>
    </row>
    <row r="3733" spans="1:37" x14ac:dyDescent="0.25">
      <c r="A3733">
        <v>3731</v>
      </c>
      <c r="B3733" s="1">
        <v>1.3599999999999999E-2</v>
      </c>
      <c r="C3733" s="1">
        <v>-3.1139004936662086E-4</v>
      </c>
      <c r="D3733" s="58">
        <v>0.18338088011839268</v>
      </c>
      <c r="E3733" s="58">
        <v>1.3803560672798518E-2</v>
      </c>
      <c r="F3733" s="58">
        <v>6.3514550182925456E-2</v>
      </c>
      <c r="G3733" s="58">
        <v>0.17593652998304157</v>
      </c>
      <c r="H3733" s="58">
        <v>5.2930751619458129E-2</v>
      </c>
      <c r="I3733" s="58">
        <v>0.22288101250859535</v>
      </c>
      <c r="J3733" s="58">
        <v>2.2649618172128686E-2</v>
      </c>
      <c r="K3733" s="58">
        <v>9.5352976368802161E-2</v>
      </c>
      <c r="L3733" s="58">
        <v>0.10969590454028136</v>
      </c>
      <c r="M3733" s="58">
        <v>5.098448018241622E-2</v>
      </c>
      <c r="N3733" s="58">
        <v>8.8697356511597391E-3</v>
      </c>
      <c r="O3733" s="58">
        <v>0</v>
      </c>
      <c r="P3733" s="58">
        <v>0</v>
      </c>
      <c r="Q3733" s="58">
        <v>0</v>
      </c>
      <c r="R3733" s="58">
        <v>0</v>
      </c>
      <c r="S3733" s="58">
        <v>0</v>
      </c>
      <c r="T3733" s="58">
        <v>0</v>
      </c>
      <c r="U3733" s="58">
        <v>0</v>
      </c>
      <c r="V3733" s="58">
        <v>0</v>
      </c>
      <c r="W3733" s="58">
        <v>0</v>
      </c>
      <c r="X3733" s="58">
        <v>0</v>
      </c>
      <c r="Y3733" s="58">
        <v>0</v>
      </c>
      <c r="Z3733" s="58">
        <v>0</v>
      </c>
      <c r="AA3733" s="58">
        <v>0</v>
      </c>
      <c r="AB3733" s="58">
        <v>0</v>
      </c>
      <c r="AC3733" s="58">
        <v>0</v>
      </c>
      <c r="AD3733" s="58">
        <v>0</v>
      </c>
      <c r="AE3733" s="58">
        <v>0</v>
      </c>
      <c r="AF3733" s="58">
        <v>0</v>
      </c>
      <c r="AG3733" s="58">
        <v>0</v>
      </c>
      <c r="AH3733" s="58">
        <v>0</v>
      </c>
      <c r="AI3733" s="58">
        <v>0</v>
      </c>
      <c r="AK3733" s="64">
        <f t="shared" si="58"/>
        <v>-2.2896327159310358E-2</v>
      </c>
    </row>
    <row r="3734" spans="1:37" x14ac:dyDescent="0.25">
      <c r="A3734">
        <v>3732</v>
      </c>
      <c r="B3734" s="1">
        <v>1.4200000000000001E-2</v>
      </c>
      <c r="C3734" s="1">
        <v>5.3115746654702322E-4</v>
      </c>
      <c r="D3734" s="58">
        <v>0.12983911883148808</v>
      </c>
      <c r="E3734" s="58">
        <v>0.19807278757915392</v>
      </c>
      <c r="F3734" s="58">
        <v>5.6205074654885508E-2</v>
      </c>
      <c r="G3734" s="58">
        <v>2.2469508402042298E-2</v>
      </c>
      <c r="H3734" s="58">
        <v>0.15668564049790179</v>
      </c>
      <c r="I3734" s="58">
        <v>1.5499622681498279E-2</v>
      </c>
      <c r="J3734" s="58">
        <v>0.16322403073722402</v>
      </c>
      <c r="K3734" s="58">
        <v>5.005697997838679E-2</v>
      </c>
      <c r="L3734" s="58">
        <v>0.18698606081685659</v>
      </c>
      <c r="M3734" s="58">
        <v>1.5052003635946085E-2</v>
      </c>
      <c r="N3734" s="58">
        <v>5.9091721846166994E-3</v>
      </c>
      <c r="O3734" s="58">
        <v>0</v>
      </c>
      <c r="P3734" s="58">
        <v>0</v>
      </c>
      <c r="Q3734" s="58">
        <v>0</v>
      </c>
      <c r="R3734" s="58">
        <v>0</v>
      </c>
      <c r="S3734" s="58">
        <v>0</v>
      </c>
      <c r="T3734" s="58">
        <v>0</v>
      </c>
      <c r="U3734" s="58">
        <v>0</v>
      </c>
      <c r="V3734" s="58">
        <v>0</v>
      </c>
      <c r="W3734" s="58">
        <v>0</v>
      </c>
      <c r="X3734" s="58">
        <v>0</v>
      </c>
      <c r="Y3734" s="58">
        <v>0</v>
      </c>
      <c r="Z3734" s="58">
        <v>0</v>
      </c>
      <c r="AA3734" s="58">
        <v>0</v>
      </c>
      <c r="AB3734" s="58">
        <v>0</v>
      </c>
      <c r="AC3734" s="58">
        <v>0</v>
      </c>
      <c r="AD3734" s="58">
        <v>0</v>
      </c>
      <c r="AE3734" s="58">
        <v>0</v>
      </c>
      <c r="AF3734" s="58">
        <v>0</v>
      </c>
      <c r="AG3734" s="58">
        <v>0</v>
      </c>
      <c r="AH3734" s="58">
        <v>0</v>
      </c>
      <c r="AI3734" s="58">
        <v>0</v>
      </c>
      <c r="AK3734" s="64">
        <f t="shared" si="58"/>
        <v>3.7405455390635438E-2</v>
      </c>
    </row>
    <row r="3735" spans="1:37" x14ac:dyDescent="0.25">
      <c r="A3735">
        <v>3733</v>
      </c>
      <c r="B3735" s="1">
        <v>1.04E-2</v>
      </c>
      <c r="C3735" s="1">
        <v>-2.7254095959113045E-4</v>
      </c>
      <c r="D3735" s="58">
        <v>1.7888464571689746E-4</v>
      </c>
      <c r="E3735" s="58">
        <v>9.1374805015852917E-4</v>
      </c>
      <c r="F3735" s="58">
        <v>0.13386169784887153</v>
      </c>
      <c r="G3735" s="58">
        <v>4.6152560725536473E-2</v>
      </c>
      <c r="H3735" s="58">
        <v>4.7809714565597086E-2</v>
      </c>
      <c r="I3735" s="58">
        <v>0.14325793272006071</v>
      </c>
      <c r="J3735" s="58">
        <v>0.12899931086231914</v>
      </c>
      <c r="K3735" s="58">
        <v>0.12232304986962352</v>
      </c>
      <c r="L3735" s="58">
        <v>0.10892637522713843</v>
      </c>
      <c r="M3735" s="58">
        <v>0.12081325766487466</v>
      </c>
      <c r="N3735" s="58">
        <v>0.14676346782010308</v>
      </c>
      <c r="O3735" s="58">
        <v>0</v>
      </c>
      <c r="P3735" s="58">
        <v>0</v>
      </c>
      <c r="Q3735" s="58">
        <v>0</v>
      </c>
      <c r="R3735" s="58">
        <v>0</v>
      </c>
      <c r="S3735" s="58">
        <v>0</v>
      </c>
      <c r="T3735" s="58">
        <v>0</v>
      </c>
      <c r="U3735" s="58">
        <v>0</v>
      </c>
      <c r="V3735" s="58">
        <v>0</v>
      </c>
      <c r="W3735" s="58">
        <v>0</v>
      </c>
      <c r="X3735" s="58">
        <v>0</v>
      </c>
      <c r="Y3735" s="58">
        <v>0</v>
      </c>
      <c r="Z3735" s="58">
        <v>0</v>
      </c>
      <c r="AA3735" s="58">
        <v>0</v>
      </c>
      <c r="AB3735" s="58">
        <v>0</v>
      </c>
      <c r="AC3735" s="58">
        <v>0</v>
      </c>
      <c r="AD3735" s="58">
        <v>0</v>
      </c>
      <c r="AE3735" s="58">
        <v>0</v>
      </c>
      <c r="AF3735" s="58">
        <v>0</v>
      </c>
      <c r="AG3735" s="58">
        <v>0</v>
      </c>
      <c r="AH3735" s="58">
        <v>0</v>
      </c>
      <c r="AI3735" s="58">
        <v>0</v>
      </c>
      <c r="AK3735" s="64">
        <f t="shared" si="58"/>
        <v>-2.6205861499147162E-2</v>
      </c>
    </row>
    <row r="3736" spans="1:37" x14ac:dyDescent="0.25">
      <c r="A3736">
        <v>3734</v>
      </c>
      <c r="B3736" s="1">
        <v>9.7000000000000003E-3</v>
      </c>
      <c r="C3736" s="1">
        <v>-1.7091077193979133E-4</v>
      </c>
      <c r="D3736" s="58">
        <v>8.176384976330156E-2</v>
      </c>
      <c r="E3736" s="58">
        <v>2.9257587195421039E-2</v>
      </c>
      <c r="F3736" s="58">
        <v>8.4269395924567447E-2</v>
      </c>
      <c r="G3736" s="58">
        <v>5.7412361277301829E-2</v>
      </c>
      <c r="H3736" s="58">
        <v>4.1172619113239543E-2</v>
      </c>
      <c r="I3736" s="58">
        <v>0.14013192289132728</v>
      </c>
      <c r="J3736" s="58">
        <v>5.1466555248378815E-2</v>
      </c>
      <c r="K3736" s="58">
        <v>9.3481813015685505E-2</v>
      </c>
      <c r="L3736" s="58">
        <v>0.12502219172046078</v>
      </c>
      <c r="M3736" s="58">
        <v>0.21531376274227909</v>
      </c>
      <c r="N3736" s="58">
        <v>8.0707941108037001E-2</v>
      </c>
      <c r="O3736" s="58">
        <v>0</v>
      </c>
      <c r="P3736" s="58">
        <v>0</v>
      </c>
      <c r="Q3736" s="58">
        <v>0</v>
      </c>
      <c r="R3736" s="58">
        <v>0</v>
      </c>
      <c r="S3736" s="58">
        <v>0</v>
      </c>
      <c r="T3736" s="58">
        <v>0</v>
      </c>
      <c r="U3736" s="58">
        <v>0</v>
      </c>
      <c r="V3736" s="58">
        <v>0</v>
      </c>
      <c r="W3736" s="58">
        <v>0</v>
      </c>
      <c r="X3736" s="58">
        <v>0</v>
      </c>
      <c r="Y3736" s="58">
        <v>0</v>
      </c>
      <c r="Z3736" s="58">
        <v>0</v>
      </c>
      <c r="AA3736" s="58">
        <v>0</v>
      </c>
      <c r="AB3736" s="58">
        <v>0</v>
      </c>
      <c r="AC3736" s="58">
        <v>0</v>
      </c>
      <c r="AD3736" s="58">
        <v>0</v>
      </c>
      <c r="AE3736" s="58">
        <v>0</v>
      </c>
      <c r="AF3736" s="58">
        <v>0</v>
      </c>
      <c r="AG3736" s="58">
        <v>0</v>
      </c>
      <c r="AH3736" s="58">
        <v>0</v>
      </c>
      <c r="AI3736" s="58">
        <v>0</v>
      </c>
      <c r="AK3736" s="64">
        <f t="shared" si="58"/>
        <v>-1.7619667210287765E-2</v>
      </c>
    </row>
    <row r="3737" spans="1:37" x14ac:dyDescent="0.25">
      <c r="A3737">
        <v>3735</v>
      </c>
      <c r="B3737" s="1">
        <v>1.4E-2</v>
      </c>
      <c r="C3737" s="1">
        <v>-2.2890437825238416E-4</v>
      </c>
      <c r="D3737" s="58">
        <v>0.15842138950088794</v>
      </c>
      <c r="E3737" s="58">
        <v>0.10584465862100012</v>
      </c>
      <c r="F3737" s="58">
        <v>8.0372945492628425E-2</v>
      </c>
      <c r="G3737" s="58">
        <v>8.8327861374908057E-2</v>
      </c>
      <c r="H3737" s="58">
        <v>5.0956203106055442E-3</v>
      </c>
      <c r="I3737" s="58">
        <v>0.17131389553887416</v>
      </c>
      <c r="J3737" s="58">
        <v>5.5395375701455273E-2</v>
      </c>
      <c r="K3737" s="58">
        <v>0.1362345949063351</v>
      </c>
      <c r="L3737" s="58">
        <v>4.1756338087950227E-2</v>
      </c>
      <c r="M3737" s="58">
        <v>0.10374410608164142</v>
      </c>
      <c r="N3737" s="58">
        <v>5.3493214383713551E-2</v>
      </c>
      <c r="O3737" s="58">
        <v>0</v>
      </c>
      <c r="P3737" s="58">
        <v>0</v>
      </c>
      <c r="Q3737" s="58">
        <v>0</v>
      </c>
      <c r="R3737" s="58">
        <v>0</v>
      </c>
      <c r="S3737" s="58">
        <v>0</v>
      </c>
      <c r="T3737" s="58">
        <v>0</v>
      </c>
      <c r="U3737" s="58">
        <v>0</v>
      </c>
      <c r="V3737" s="58">
        <v>0</v>
      </c>
      <c r="W3737" s="58">
        <v>0</v>
      </c>
      <c r="X3737" s="58">
        <v>0</v>
      </c>
      <c r="Y3737" s="58">
        <v>0</v>
      </c>
      <c r="Z3737" s="58">
        <v>0</v>
      </c>
      <c r="AA3737" s="58">
        <v>0</v>
      </c>
      <c r="AB3737" s="58">
        <v>0</v>
      </c>
      <c r="AC3737" s="58">
        <v>0</v>
      </c>
      <c r="AD3737" s="58">
        <v>0</v>
      </c>
      <c r="AE3737" s="58">
        <v>0</v>
      </c>
      <c r="AF3737" s="58">
        <v>0</v>
      </c>
      <c r="AG3737" s="58">
        <v>0</v>
      </c>
      <c r="AH3737" s="58">
        <v>0</v>
      </c>
      <c r="AI3737" s="58">
        <v>0</v>
      </c>
      <c r="AK3737" s="64">
        <f t="shared" si="58"/>
        <v>-1.6350312732313153E-2</v>
      </c>
    </row>
    <row r="3738" spans="1:37" x14ac:dyDescent="0.25">
      <c r="A3738">
        <v>3736</v>
      </c>
      <c r="B3738" s="1">
        <v>1.2800000000000001E-2</v>
      </c>
      <c r="C3738" s="1">
        <v>2.9027783333801071E-4</v>
      </c>
      <c r="D3738" s="58">
        <v>5.6762750493999932E-2</v>
      </c>
      <c r="E3738" s="58">
        <v>0.15184527272408402</v>
      </c>
      <c r="F3738" s="58">
        <v>0.12444305375400325</v>
      </c>
      <c r="G3738" s="58">
        <v>0.12432442740163155</v>
      </c>
      <c r="H3738" s="58">
        <v>0.10542663786126549</v>
      </c>
      <c r="I3738" s="58">
        <v>2.0522434693105353E-2</v>
      </c>
      <c r="J3738" s="58">
        <v>0.10267734405223373</v>
      </c>
      <c r="K3738" s="58">
        <v>4.6572737101210265E-2</v>
      </c>
      <c r="L3738" s="58">
        <v>8.817109531758624E-2</v>
      </c>
      <c r="M3738" s="58">
        <v>2.4336099560941609E-2</v>
      </c>
      <c r="N3738" s="58">
        <v>0.15491814703993861</v>
      </c>
      <c r="O3738" s="58">
        <v>0</v>
      </c>
      <c r="P3738" s="58">
        <v>0</v>
      </c>
      <c r="Q3738" s="58">
        <v>0</v>
      </c>
      <c r="R3738" s="58">
        <v>0</v>
      </c>
      <c r="S3738" s="58">
        <v>0</v>
      </c>
      <c r="T3738" s="58">
        <v>0</v>
      </c>
      <c r="U3738" s="58">
        <v>0</v>
      </c>
      <c r="V3738" s="58">
        <v>0</v>
      </c>
      <c r="W3738" s="58">
        <v>0</v>
      </c>
      <c r="X3738" s="58">
        <v>0</v>
      </c>
      <c r="Y3738" s="58">
        <v>0</v>
      </c>
      <c r="Z3738" s="58">
        <v>0</v>
      </c>
      <c r="AA3738" s="58">
        <v>0</v>
      </c>
      <c r="AB3738" s="58">
        <v>0</v>
      </c>
      <c r="AC3738" s="58">
        <v>0</v>
      </c>
      <c r="AD3738" s="58">
        <v>0</v>
      </c>
      <c r="AE3738" s="58">
        <v>0</v>
      </c>
      <c r="AF3738" s="58">
        <v>0</v>
      </c>
      <c r="AG3738" s="58">
        <v>0</v>
      </c>
      <c r="AH3738" s="58">
        <v>0</v>
      </c>
      <c r="AI3738" s="58">
        <v>0</v>
      </c>
      <c r="AK3738" s="64">
        <f t="shared" si="58"/>
        <v>2.2677955729532087E-2</v>
      </c>
    </row>
    <row r="3739" spans="1:37" x14ac:dyDescent="0.25">
      <c r="A3739">
        <v>3737</v>
      </c>
      <c r="B3739" s="1">
        <v>1.03E-2</v>
      </c>
      <c r="C3739" s="1">
        <v>-2.9925132853292063E-5</v>
      </c>
      <c r="D3739" s="58">
        <v>0.11730073770678753</v>
      </c>
      <c r="E3739" s="58">
        <v>7.6336705096497334E-3</v>
      </c>
      <c r="F3739" s="58">
        <v>4.6718546140221688E-2</v>
      </c>
      <c r="G3739" s="58">
        <v>8.8659544495769155E-2</v>
      </c>
      <c r="H3739" s="58">
        <v>0.11437074206554779</v>
      </c>
      <c r="I3739" s="58">
        <v>0.13577460739956509</v>
      </c>
      <c r="J3739" s="58">
        <v>0.1341039643027655</v>
      </c>
      <c r="K3739" s="58">
        <v>5.4418185613171542E-2</v>
      </c>
      <c r="L3739" s="58">
        <v>0.10780652115609556</v>
      </c>
      <c r="M3739" s="58">
        <v>0.12598395480184757</v>
      </c>
      <c r="N3739" s="58">
        <v>6.722952580857891E-2</v>
      </c>
      <c r="O3739" s="58">
        <v>0</v>
      </c>
      <c r="P3739" s="58">
        <v>0</v>
      </c>
      <c r="Q3739" s="58">
        <v>0</v>
      </c>
      <c r="R3739" s="58">
        <v>0</v>
      </c>
      <c r="S3739" s="58">
        <v>0</v>
      </c>
      <c r="T3739" s="58">
        <v>0</v>
      </c>
      <c r="U3739" s="58">
        <v>0</v>
      </c>
      <c r="V3739" s="58">
        <v>0</v>
      </c>
      <c r="W3739" s="58">
        <v>0</v>
      </c>
      <c r="X3739" s="58">
        <v>0</v>
      </c>
      <c r="Y3739" s="58">
        <v>0</v>
      </c>
      <c r="Z3739" s="58">
        <v>0</v>
      </c>
      <c r="AA3739" s="58">
        <v>0</v>
      </c>
      <c r="AB3739" s="58">
        <v>0</v>
      </c>
      <c r="AC3739" s="58">
        <v>0</v>
      </c>
      <c r="AD3739" s="58">
        <v>0</v>
      </c>
      <c r="AE3739" s="58">
        <v>0</v>
      </c>
      <c r="AF3739" s="58">
        <v>0</v>
      </c>
      <c r="AG3739" s="58">
        <v>0</v>
      </c>
      <c r="AH3739" s="58">
        <v>0</v>
      </c>
      <c r="AI3739" s="58">
        <v>0</v>
      </c>
      <c r="AK3739" s="64">
        <f t="shared" si="58"/>
        <v>-2.9053527042031129E-3</v>
      </c>
    </row>
    <row r="3740" spans="1:37" x14ac:dyDescent="0.25">
      <c r="A3740">
        <v>3738</v>
      </c>
      <c r="B3740" s="1">
        <v>1.06E-2</v>
      </c>
      <c r="C3740" s="1">
        <v>-1.5157417434476269E-4</v>
      </c>
      <c r="D3740" s="58">
        <v>0.15356607726302593</v>
      </c>
      <c r="E3740" s="58">
        <v>2.717974232798159E-2</v>
      </c>
      <c r="F3740" s="58">
        <v>2.7634077776040791E-2</v>
      </c>
      <c r="G3740" s="58">
        <v>1.1338447001368978E-2</v>
      </c>
      <c r="H3740" s="58">
        <v>6.27664529393583E-2</v>
      </c>
      <c r="I3740" s="58">
        <v>0.22771215187178509</v>
      </c>
      <c r="J3740" s="58">
        <v>7.50833471454425E-2</v>
      </c>
      <c r="K3740" s="58">
        <v>4.7605328961974308E-2</v>
      </c>
      <c r="L3740" s="58">
        <v>6.0080403370991492E-2</v>
      </c>
      <c r="M3740" s="58">
        <v>0.24804659373966101</v>
      </c>
      <c r="N3740" s="58">
        <v>5.8987377602369981E-2</v>
      </c>
      <c r="O3740" s="58">
        <v>0</v>
      </c>
      <c r="P3740" s="58">
        <v>0</v>
      </c>
      <c r="Q3740" s="58">
        <v>0</v>
      </c>
      <c r="R3740" s="58">
        <v>0</v>
      </c>
      <c r="S3740" s="58">
        <v>0</v>
      </c>
      <c r="T3740" s="58">
        <v>0</v>
      </c>
      <c r="U3740" s="58">
        <v>0</v>
      </c>
      <c r="V3740" s="58">
        <v>0</v>
      </c>
      <c r="W3740" s="58">
        <v>0</v>
      </c>
      <c r="X3740" s="58">
        <v>0</v>
      </c>
      <c r="Y3740" s="58">
        <v>0</v>
      </c>
      <c r="Z3740" s="58">
        <v>0</v>
      </c>
      <c r="AA3740" s="58">
        <v>0</v>
      </c>
      <c r="AB3740" s="58">
        <v>0</v>
      </c>
      <c r="AC3740" s="58">
        <v>0</v>
      </c>
      <c r="AD3740" s="58">
        <v>0</v>
      </c>
      <c r="AE3740" s="58">
        <v>0</v>
      </c>
      <c r="AF3740" s="58">
        <v>0</v>
      </c>
      <c r="AG3740" s="58">
        <v>0</v>
      </c>
      <c r="AH3740" s="58">
        <v>0</v>
      </c>
      <c r="AI3740" s="58">
        <v>0</v>
      </c>
      <c r="AK3740" s="64">
        <f t="shared" si="58"/>
        <v>-1.4299450409883273E-2</v>
      </c>
    </row>
    <row r="3741" spans="1:37" x14ac:dyDescent="0.25">
      <c r="A3741">
        <v>3739</v>
      </c>
      <c r="B3741" s="1">
        <v>1.26E-2</v>
      </c>
      <c r="C3741" s="1">
        <v>-1.4250049037769298E-4</v>
      </c>
      <c r="D3741" s="58">
        <v>6.0278931926243152E-2</v>
      </c>
      <c r="E3741" s="58">
        <v>8.8208950674310296E-2</v>
      </c>
      <c r="F3741" s="58">
        <v>0.10738273587987271</v>
      </c>
      <c r="G3741" s="58">
        <v>1.2281342728040968E-2</v>
      </c>
      <c r="H3741" s="58">
        <v>6.4097805513161799E-2</v>
      </c>
      <c r="I3741" s="58">
        <v>0.1629476313870355</v>
      </c>
      <c r="J3741" s="58">
        <v>0.10174590845839229</v>
      </c>
      <c r="K3741" s="58">
        <v>0.13015007396649886</v>
      </c>
      <c r="L3741" s="58">
        <v>9.6790493951767351E-2</v>
      </c>
      <c r="M3741" s="58">
        <v>1.5628157848664864E-2</v>
      </c>
      <c r="N3741" s="58">
        <v>0.1604879676660122</v>
      </c>
      <c r="O3741" s="58">
        <v>0</v>
      </c>
      <c r="P3741" s="58">
        <v>0</v>
      </c>
      <c r="Q3741" s="58">
        <v>0</v>
      </c>
      <c r="R3741" s="58">
        <v>0</v>
      </c>
      <c r="S3741" s="58">
        <v>0</v>
      </c>
      <c r="T3741" s="58">
        <v>0</v>
      </c>
      <c r="U3741" s="58">
        <v>0</v>
      </c>
      <c r="V3741" s="58">
        <v>0</v>
      </c>
      <c r="W3741" s="58">
        <v>0</v>
      </c>
      <c r="X3741" s="58">
        <v>0</v>
      </c>
      <c r="Y3741" s="58">
        <v>0</v>
      </c>
      <c r="Z3741" s="58">
        <v>0</v>
      </c>
      <c r="AA3741" s="58">
        <v>0</v>
      </c>
      <c r="AB3741" s="58">
        <v>0</v>
      </c>
      <c r="AC3741" s="58">
        <v>0</v>
      </c>
      <c r="AD3741" s="58">
        <v>0</v>
      </c>
      <c r="AE3741" s="58">
        <v>0</v>
      </c>
      <c r="AF3741" s="58">
        <v>0</v>
      </c>
      <c r="AG3741" s="58">
        <v>0</v>
      </c>
      <c r="AH3741" s="58">
        <v>0</v>
      </c>
      <c r="AI3741" s="58">
        <v>0</v>
      </c>
      <c r="AK3741" s="64">
        <f t="shared" si="58"/>
        <v>-1.1309562728388331E-2</v>
      </c>
    </row>
    <row r="3742" spans="1:37" x14ac:dyDescent="0.25">
      <c r="A3742">
        <v>3740</v>
      </c>
      <c r="B3742" s="1">
        <v>1.44E-2</v>
      </c>
      <c r="C3742" s="1">
        <v>9.827373868635606E-5</v>
      </c>
      <c r="D3742" s="58">
        <v>7.4531222373166684E-3</v>
      </c>
      <c r="E3742" s="58">
        <v>0.1778494869661168</v>
      </c>
      <c r="F3742" s="58">
        <v>0.11332006963300063</v>
      </c>
      <c r="G3742" s="58">
        <v>0.13152493769633428</v>
      </c>
      <c r="H3742" s="58">
        <v>1.4310060442992541E-2</v>
      </c>
      <c r="I3742" s="58">
        <v>0.19287446342416228</v>
      </c>
      <c r="J3742" s="58">
        <v>6.4880255944991819E-2</v>
      </c>
      <c r="K3742" s="58">
        <v>6.2866446610071153E-2</v>
      </c>
      <c r="L3742" s="58">
        <v>8.5344075606835518E-2</v>
      </c>
      <c r="M3742" s="58">
        <v>0.13553980430926946</v>
      </c>
      <c r="N3742" s="58">
        <v>1.4037277128908726E-2</v>
      </c>
      <c r="O3742" s="58">
        <v>0</v>
      </c>
      <c r="P3742" s="58">
        <v>0</v>
      </c>
      <c r="Q3742" s="58">
        <v>0</v>
      </c>
      <c r="R3742" s="58">
        <v>0</v>
      </c>
      <c r="S3742" s="58">
        <v>0</v>
      </c>
      <c r="T3742" s="58">
        <v>0</v>
      </c>
      <c r="U3742" s="58">
        <v>0</v>
      </c>
      <c r="V3742" s="58">
        <v>0</v>
      </c>
      <c r="W3742" s="58">
        <v>0</v>
      </c>
      <c r="X3742" s="58">
        <v>0</v>
      </c>
      <c r="Y3742" s="58">
        <v>0</v>
      </c>
      <c r="Z3742" s="58">
        <v>0</v>
      </c>
      <c r="AA3742" s="58">
        <v>0</v>
      </c>
      <c r="AB3742" s="58">
        <v>0</v>
      </c>
      <c r="AC3742" s="58">
        <v>0</v>
      </c>
      <c r="AD3742" s="58">
        <v>0</v>
      </c>
      <c r="AE3742" s="58">
        <v>0</v>
      </c>
      <c r="AF3742" s="58">
        <v>0</v>
      </c>
      <c r="AG3742" s="58">
        <v>0</v>
      </c>
      <c r="AH3742" s="58">
        <v>0</v>
      </c>
      <c r="AI3742" s="58">
        <v>0</v>
      </c>
      <c r="AK3742" s="64">
        <f t="shared" si="58"/>
        <v>6.8245651865525047E-3</v>
      </c>
    </row>
    <row r="3743" spans="1:37" x14ac:dyDescent="0.25">
      <c r="A3743">
        <v>3741</v>
      </c>
      <c r="B3743" s="1">
        <v>1.03E-2</v>
      </c>
      <c r="C3743" s="1">
        <v>-4.8903400018924468E-5</v>
      </c>
      <c r="D3743" s="58">
        <v>0.14618436350169392</v>
      </c>
      <c r="E3743" s="58">
        <v>1.6883609803994365E-2</v>
      </c>
      <c r="F3743" s="58">
        <v>9.9361988606495505E-2</v>
      </c>
      <c r="G3743" s="58">
        <v>0.15208903530916923</v>
      </c>
      <c r="H3743" s="58">
        <v>7.1463621189030796E-2</v>
      </c>
      <c r="I3743" s="58">
        <v>9.123349600391184E-2</v>
      </c>
      <c r="J3743" s="58">
        <v>4.0683724664246211E-2</v>
      </c>
      <c r="K3743" s="58">
        <v>4.7906646000241415E-2</v>
      </c>
      <c r="L3743" s="58">
        <v>0.14082356286181716</v>
      </c>
      <c r="M3743" s="58">
        <v>8.3746407043853305E-2</v>
      </c>
      <c r="N3743" s="58">
        <v>0.10962354501554628</v>
      </c>
      <c r="O3743" s="58">
        <v>0</v>
      </c>
      <c r="P3743" s="58">
        <v>0</v>
      </c>
      <c r="Q3743" s="58">
        <v>0</v>
      </c>
      <c r="R3743" s="58">
        <v>0</v>
      </c>
      <c r="S3743" s="58">
        <v>0</v>
      </c>
      <c r="T3743" s="58">
        <v>0</v>
      </c>
      <c r="U3743" s="58">
        <v>0</v>
      </c>
      <c r="V3743" s="58">
        <v>0</v>
      </c>
      <c r="W3743" s="58">
        <v>0</v>
      </c>
      <c r="X3743" s="58">
        <v>0</v>
      </c>
      <c r="Y3743" s="58">
        <v>0</v>
      </c>
      <c r="Z3743" s="58">
        <v>0</v>
      </c>
      <c r="AA3743" s="58">
        <v>0</v>
      </c>
      <c r="AB3743" s="58">
        <v>0</v>
      </c>
      <c r="AC3743" s="58">
        <v>0</v>
      </c>
      <c r="AD3743" s="58">
        <v>0</v>
      </c>
      <c r="AE3743" s="58">
        <v>0</v>
      </c>
      <c r="AF3743" s="58">
        <v>0</v>
      </c>
      <c r="AG3743" s="58">
        <v>0</v>
      </c>
      <c r="AH3743" s="58">
        <v>0</v>
      </c>
      <c r="AI3743" s="58">
        <v>0</v>
      </c>
      <c r="AK3743" s="64">
        <f t="shared" si="58"/>
        <v>-4.7479029144586859E-3</v>
      </c>
    </row>
    <row r="3744" spans="1:37" x14ac:dyDescent="0.25">
      <c r="A3744">
        <v>3742</v>
      </c>
      <c r="B3744" s="1">
        <v>1.4500000000000001E-2</v>
      </c>
      <c r="C3744" s="1">
        <v>-1.0040752230510509E-4</v>
      </c>
      <c r="D3744" s="58">
        <v>7.4645736737411067E-2</v>
      </c>
      <c r="E3744" s="58">
        <v>0.13308056716034714</v>
      </c>
      <c r="F3744" s="58">
        <v>0.13345682405844644</v>
      </c>
      <c r="G3744" s="58">
        <v>0.13671939643549313</v>
      </c>
      <c r="H3744" s="58">
        <v>0.14855102604893594</v>
      </c>
      <c r="I3744" s="58">
        <v>9.4334789623822538E-2</v>
      </c>
      <c r="J3744" s="58">
        <v>6.1134106012482411E-2</v>
      </c>
      <c r="K3744" s="58">
        <v>0.12373827366744537</v>
      </c>
      <c r="L3744" s="58">
        <v>5.6313616141112292E-2</v>
      </c>
      <c r="M3744" s="58">
        <v>3.5972009100750248E-2</v>
      </c>
      <c r="N3744" s="58">
        <v>2.0536550137534083E-3</v>
      </c>
      <c r="O3744" s="58">
        <v>0</v>
      </c>
      <c r="P3744" s="58">
        <v>0</v>
      </c>
      <c r="Q3744" s="58">
        <v>0</v>
      </c>
      <c r="R3744" s="58">
        <v>0</v>
      </c>
      <c r="S3744" s="58">
        <v>0</v>
      </c>
      <c r="T3744" s="58">
        <v>0</v>
      </c>
      <c r="U3744" s="58">
        <v>0</v>
      </c>
      <c r="V3744" s="58">
        <v>0</v>
      </c>
      <c r="W3744" s="58">
        <v>0</v>
      </c>
      <c r="X3744" s="58">
        <v>0</v>
      </c>
      <c r="Y3744" s="58">
        <v>0</v>
      </c>
      <c r="Z3744" s="58">
        <v>0</v>
      </c>
      <c r="AA3744" s="58">
        <v>0</v>
      </c>
      <c r="AB3744" s="58">
        <v>0</v>
      </c>
      <c r="AC3744" s="58">
        <v>0</v>
      </c>
      <c r="AD3744" s="58">
        <v>0</v>
      </c>
      <c r="AE3744" s="58">
        <v>0</v>
      </c>
      <c r="AF3744" s="58">
        <v>0</v>
      </c>
      <c r="AG3744" s="58">
        <v>0</v>
      </c>
      <c r="AH3744" s="58">
        <v>0</v>
      </c>
      <c r="AI3744" s="58">
        <v>0</v>
      </c>
      <c r="AK3744" s="64">
        <f t="shared" si="58"/>
        <v>-6.9246567106969028E-3</v>
      </c>
    </row>
    <row r="3745" spans="1:37" x14ac:dyDescent="0.25">
      <c r="A3745">
        <v>3743</v>
      </c>
      <c r="B3745" s="1">
        <v>1.37E-2</v>
      </c>
      <c r="C3745" s="1">
        <v>-2.0376987798836125E-5</v>
      </c>
      <c r="D3745" s="58">
        <v>3.5513578198983056E-2</v>
      </c>
      <c r="E3745" s="58">
        <v>0.14373010340634207</v>
      </c>
      <c r="F3745" s="58">
        <v>4.3458380563869706E-2</v>
      </c>
      <c r="G3745" s="58">
        <v>0.14017888363531519</v>
      </c>
      <c r="H3745" s="58">
        <v>7.9086279715786814E-2</v>
      </c>
      <c r="I3745" s="58">
        <v>0.12173235996071767</v>
      </c>
      <c r="J3745" s="58">
        <v>4.4363472336432213E-3</v>
      </c>
      <c r="K3745" s="58">
        <v>0.14642366655651495</v>
      </c>
      <c r="L3745" s="58">
        <v>8.3059913539914418E-2</v>
      </c>
      <c r="M3745" s="58">
        <v>5.2021295068864437E-2</v>
      </c>
      <c r="N3745" s="58">
        <v>0.15035919212004836</v>
      </c>
      <c r="O3745" s="58">
        <v>0</v>
      </c>
      <c r="P3745" s="58">
        <v>0</v>
      </c>
      <c r="Q3745" s="58">
        <v>0</v>
      </c>
      <c r="R3745" s="58">
        <v>0</v>
      </c>
      <c r="S3745" s="58">
        <v>0</v>
      </c>
      <c r="T3745" s="58">
        <v>0</v>
      </c>
      <c r="U3745" s="58">
        <v>0</v>
      </c>
      <c r="V3745" s="58">
        <v>0</v>
      </c>
      <c r="W3745" s="58">
        <v>0</v>
      </c>
      <c r="X3745" s="58">
        <v>0</v>
      </c>
      <c r="Y3745" s="58">
        <v>0</v>
      </c>
      <c r="Z3745" s="58">
        <v>0</v>
      </c>
      <c r="AA3745" s="58">
        <v>0</v>
      </c>
      <c r="AB3745" s="58">
        <v>0</v>
      </c>
      <c r="AC3745" s="58">
        <v>0</v>
      </c>
      <c r="AD3745" s="58">
        <v>0</v>
      </c>
      <c r="AE3745" s="58">
        <v>0</v>
      </c>
      <c r="AF3745" s="58">
        <v>0</v>
      </c>
      <c r="AG3745" s="58">
        <v>0</v>
      </c>
      <c r="AH3745" s="58">
        <v>0</v>
      </c>
      <c r="AI3745" s="58">
        <v>0</v>
      </c>
      <c r="AK3745" s="64">
        <f t="shared" si="58"/>
        <v>-1.4873713721778193E-3</v>
      </c>
    </row>
    <row r="3746" spans="1:37" x14ac:dyDescent="0.25">
      <c r="A3746">
        <v>3744</v>
      </c>
      <c r="B3746" s="1">
        <v>1.04E-2</v>
      </c>
      <c r="C3746" s="1">
        <v>2.0942865106630254E-4</v>
      </c>
      <c r="D3746" s="58">
        <v>4.9552000595143975E-2</v>
      </c>
      <c r="E3746" s="58">
        <v>0.12323376311923938</v>
      </c>
      <c r="F3746" s="58">
        <v>0.10076472221995035</v>
      </c>
      <c r="G3746" s="58">
        <v>5.0877656759890304E-2</v>
      </c>
      <c r="H3746" s="58">
        <v>5.0615681994056375E-2</v>
      </c>
      <c r="I3746" s="58">
        <v>9.8283902289180575E-2</v>
      </c>
      <c r="J3746" s="58">
        <v>5.6838367671226658E-2</v>
      </c>
      <c r="K3746" s="58">
        <v>3.18294597158367E-2</v>
      </c>
      <c r="L3746" s="58">
        <v>0.13470759686178704</v>
      </c>
      <c r="M3746" s="58">
        <v>0.17212741952440649</v>
      </c>
      <c r="N3746" s="58">
        <v>0.13116942924928227</v>
      </c>
      <c r="O3746" s="58">
        <v>0</v>
      </c>
      <c r="P3746" s="58">
        <v>0</v>
      </c>
      <c r="Q3746" s="58">
        <v>0</v>
      </c>
      <c r="R3746" s="58">
        <v>0</v>
      </c>
      <c r="S3746" s="58">
        <v>0</v>
      </c>
      <c r="T3746" s="58">
        <v>0</v>
      </c>
      <c r="U3746" s="58">
        <v>0</v>
      </c>
      <c r="V3746" s="58">
        <v>0</v>
      </c>
      <c r="W3746" s="58">
        <v>0</v>
      </c>
      <c r="X3746" s="58">
        <v>0</v>
      </c>
      <c r="Y3746" s="58">
        <v>0</v>
      </c>
      <c r="Z3746" s="58">
        <v>0</v>
      </c>
      <c r="AA3746" s="58">
        <v>0</v>
      </c>
      <c r="AB3746" s="58">
        <v>0</v>
      </c>
      <c r="AC3746" s="58">
        <v>0</v>
      </c>
      <c r="AD3746" s="58">
        <v>0</v>
      </c>
      <c r="AE3746" s="58">
        <v>0</v>
      </c>
      <c r="AF3746" s="58">
        <v>0</v>
      </c>
      <c r="AG3746" s="58">
        <v>0</v>
      </c>
      <c r="AH3746" s="58">
        <v>0</v>
      </c>
      <c r="AI3746" s="58">
        <v>0</v>
      </c>
      <c r="AK3746" s="64">
        <f t="shared" si="58"/>
        <v>2.0137370294836785E-2</v>
      </c>
    </row>
    <row r="3747" spans="1:37" x14ac:dyDescent="0.25">
      <c r="A3747">
        <v>3745</v>
      </c>
      <c r="B3747" s="1">
        <v>1.14E-2</v>
      </c>
      <c r="C3747" s="1">
        <v>9.8751709821114786E-5</v>
      </c>
      <c r="D3747" s="58">
        <v>0.11116350692899016</v>
      </c>
      <c r="E3747" s="58">
        <v>6.7587189613834073E-2</v>
      </c>
      <c r="F3747" s="58">
        <v>6.2600336012959099E-2</v>
      </c>
      <c r="G3747" s="58">
        <v>0.14260681980810522</v>
      </c>
      <c r="H3747" s="58">
        <v>2.1411249258137737E-2</v>
      </c>
      <c r="I3747" s="58">
        <v>0.11861097543625421</v>
      </c>
      <c r="J3747" s="58">
        <v>0.12797326921818841</v>
      </c>
      <c r="K3747" s="58">
        <v>5.4290631911038251E-2</v>
      </c>
      <c r="L3747" s="58">
        <v>9.9636516871306119E-2</v>
      </c>
      <c r="M3747" s="58">
        <v>5.7986564681376966E-2</v>
      </c>
      <c r="N3747" s="58">
        <v>0.1361329402598099</v>
      </c>
      <c r="O3747" s="58">
        <v>0</v>
      </c>
      <c r="P3747" s="58">
        <v>0</v>
      </c>
      <c r="Q3747" s="58">
        <v>0</v>
      </c>
      <c r="R3747" s="58">
        <v>0</v>
      </c>
      <c r="S3747" s="58">
        <v>0</v>
      </c>
      <c r="T3747" s="58">
        <v>0</v>
      </c>
      <c r="U3747" s="58">
        <v>0</v>
      </c>
      <c r="V3747" s="58">
        <v>0</v>
      </c>
      <c r="W3747" s="58">
        <v>0</v>
      </c>
      <c r="X3747" s="58">
        <v>0</v>
      </c>
      <c r="Y3747" s="58">
        <v>0</v>
      </c>
      <c r="Z3747" s="58">
        <v>0</v>
      </c>
      <c r="AA3747" s="58">
        <v>0</v>
      </c>
      <c r="AB3747" s="58">
        <v>0</v>
      </c>
      <c r="AC3747" s="58">
        <v>0</v>
      </c>
      <c r="AD3747" s="58">
        <v>0</v>
      </c>
      <c r="AE3747" s="58">
        <v>0</v>
      </c>
      <c r="AF3747" s="58">
        <v>0</v>
      </c>
      <c r="AG3747" s="58">
        <v>0</v>
      </c>
      <c r="AH3747" s="58">
        <v>0</v>
      </c>
      <c r="AI3747" s="58">
        <v>0</v>
      </c>
      <c r="AK3747" s="64">
        <f t="shared" si="58"/>
        <v>8.6624306860627002E-3</v>
      </c>
    </row>
    <row r="3748" spans="1:37" x14ac:dyDescent="0.25">
      <c r="A3748">
        <v>3746</v>
      </c>
      <c r="B3748" s="1">
        <v>1.24E-2</v>
      </c>
      <c r="C3748" s="1">
        <v>-2.0898771078600964E-4</v>
      </c>
      <c r="D3748" s="58">
        <v>8.9852251741762826E-2</v>
      </c>
      <c r="E3748" s="58">
        <v>0.10186261940016125</v>
      </c>
      <c r="F3748" s="58">
        <v>0.12397187293228625</v>
      </c>
      <c r="G3748" s="58">
        <v>2.9479703980345641E-2</v>
      </c>
      <c r="H3748" s="58">
        <v>2.6797698977700967E-2</v>
      </c>
      <c r="I3748" s="58">
        <v>0.13327254755102669</v>
      </c>
      <c r="J3748" s="58">
        <v>4.9342417854522647E-2</v>
      </c>
      <c r="K3748" s="58">
        <v>0.1345223773285168</v>
      </c>
      <c r="L3748" s="58">
        <v>6.4225875783028796E-2</v>
      </c>
      <c r="M3748" s="58">
        <v>0.12527108741231155</v>
      </c>
      <c r="N3748" s="58">
        <v>0.12140154703833674</v>
      </c>
      <c r="O3748" s="58">
        <v>0</v>
      </c>
      <c r="P3748" s="58">
        <v>0</v>
      </c>
      <c r="Q3748" s="58">
        <v>0</v>
      </c>
      <c r="R3748" s="58">
        <v>0</v>
      </c>
      <c r="S3748" s="58">
        <v>0</v>
      </c>
      <c r="T3748" s="58">
        <v>0</v>
      </c>
      <c r="U3748" s="58">
        <v>0</v>
      </c>
      <c r="V3748" s="58">
        <v>0</v>
      </c>
      <c r="W3748" s="58">
        <v>0</v>
      </c>
      <c r="X3748" s="58">
        <v>0</v>
      </c>
      <c r="Y3748" s="58">
        <v>0</v>
      </c>
      <c r="Z3748" s="58">
        <v>0</v>
      </c>
      <c r="AA3748" s="58">
        <v>0</v>
      </c>
      <c r="AB3748" s="58">
        <v>0</v>
      </c>
      <c r="AC3748" s="58">
        <v>0</v>
      </c>
      <c r="AD3748" s="58">
        <v>0</v>
      </c>
      <c r="AE3748" s="58">
        <v>0</v>
      </c>
      <c r="AF3748" s="58">
        <v>0</v>
      </c>
      <c r="AG3748" s="58">
        <v>0</v>
      </c>
      <c r="AH3748" s="58">
        <v>0</v>
      </c>
      <c r="AI3748" s="58">
        <v>0</v>
      </c>
      <c r="AK3748" s="64">
        <f t="shared" si="58"/>
        <v>-1.6853847644033037E-2</v>
      </c>
    </row>
    <row r="3749" spans="1:37" x14ac:dyDescent="0.25">
      <c r="A3749">
        <v>3747</v>
      </c>
      <c r="B3749" s="1">
        <v>1.37E-2</v>
      </c>
      <c r="C3749" s="1">
        <v>-5.6361987828570446E-5</v>
      </c>
      <c r="D3749" s="58">
        <v>3.2635702709347764E-2</v>
      </c>
      <c r="E3749" s="58">
        <v>0.13978399556884938</v>
      </c>
      <c r="F3749" s="58">
        <v>8.2369411651935162E-2</v>
      </c>
      <c r="G3749" s="58">
        <v>0.11099016558516529</v>
      </c>
      <c r="H3749" s="58">
        <v>0.13026271353007479</v>
      </c>
      <c r="I3749" s="58">
        <v>0.12980563292006769</v>
      </c>
      <c r="J3749" s="58">
        <v>2.1223841043342233E-2</v>
      </c>
      <c r="K3749" s="58">
        <v>0.13274802685846199</v>
      </c>
      <c r="L3749" s="58">
        <v>8.3893568944118965E-2</v>
      </c>
      <c r="M3749" s="58">
        <v>5.3084163887242061E-2</v>
      </c>
      <c r="N3749" s="58">
        <v>8.3202777301394665E-2</v>
      </c>
      <c r="O3749" s="58">
        <v>0</v>
      </c>
      <c r="P3749" s="58">
        <v>0</v>
      </c>
      <c r="Q3749" s="58">
        <v>0</v>
      </c>
      <c r="R3749" s="58">
        <v>0</v>
      </c>
      <c r="S3749" s="58">
        <v>0</v>
      </c>
      <c r="T3749" s="58">
        <v>0</v>
      </c>
      <c r="U3749" s="58">
        <v>0</v>
      </c>
      <c r="V3749" s="58">
        <v>0</v>
      </c>
      <c r="W3749" s="58">
        <v>0</v>
      </c>
      <c r="X3749" s="58">
        <v>0</v>
      </c>
      <c r="Y3749" s="58">
        <v>0</v>
      </c>
      <c r="Z3749" s="58">
        <v>0</v>
      </c>
      <c r="AA3749" s="58">
        <v>0</v>
      </c>
      <c r="AB3749" s="58">
        <v>0</v>
      </c>
      <c r="AC3749" s="58">
        <v>0</v>
      </c>
      <c r="AD3749" s="58">
        <v>0</v>
      </c>
      <c r="AE3749" s="58">
        <v>0</v>
      </c>
      <c r="AF3749" s="58">
        <v>0</v>
      </c>
      <c r="AG3749" s="58">
        <v>0</v>
      </c>
      <c r="AH3749" s="58">
        <v>0</v>
      </c>
      <c r="AI3749" s="58">
        <v>0</v>
      </c>
      <c r="AK3749" s="64">
        <f t="shared" si="58"/>
        <v>-4.1140137101146309E-3</v>
      </c>
    </row>
    <row r="3750" spans="1:37" x14ac:dyDescent="0.25">
      <c r="A3750">
        <v>3748</v>
      </c>
      <c r="B3750" s="1">
        <v>1.01E-2</v>
      </c>
      <c r="C3750" s="1">
        <v>5.0785592393442699E-5</v>
      </c>
      <c r="D3750" s="58">
        <v>8.0619590195602339E-7</v>
      </c>
      <c r="E3750" s="58">
        <v>4.638946085369948E-2</v>
      </c>
      <c r="F3750" s="58">
        <v>0.19988186211527861</v>
      </c>
      <c r="G3750" s="58">
        <v>3.5331695073501146E-2</v>
      </c>
      <c r="H3750" s="58">
        <v>0.12080311549684791</v>
      </c>
      <c r="I3750" s="58">
        <v>0.11585656863127812</v>
      </c>
      <c r="J3750" s="58">
        <v>6.6792807865419079E-2</v>
      </c>
      <c r="K3750" s="58">
        <v>2.3847997165831209E-2</v>
      </c>
      <c r="L3750" s="58">
        <v>0.2164115476995003</v>
      </c>
      <c r="M3750" s="58">
        <v>1.7039933364316271E-3</v>
      </c>
      <c r="N3750" s="58">
        <v>0.17298014556631064</v>
      </c>
      <c r="O3750" s="58">
        <v>0</v>
      </c>
      <c r="P3750" s="58">
        <v>0</v>
      </c>
      <c r="Q3750" s="58">
        <v>0</v>
      </c>
      <c r="R3750" s="58">
        <v>0</v>
      </c>
      <c r="S3750" s="58">
        <v>0</v>
      </c>
      <c r="T3750" s="58">
        <v>0</v>
      </c>
      <c r="U3750" s="58">
        <v>0</v>
      </c>
      <c r="V3750" s="58">
        <v>0</v>
      </c>
      <c r="W3750" s="58">
        <v>0</v>
      </c>
      <c r="X3750" s="58">
        <v>0</v>
      </c>
      <c r="Y3750" s="58">
        <v>0</v>
      </c>
      <c r="Z3750" s="58">
        <v>0</v>
      </c>
      <c r="AA3750" s="58">
        <v>0</v>
      </c>
      <c r="AB3750" s="58">
        <v>0</v>
      </c>
      <c r="AC3750" s="58">
        <v>0</v>
      </c>
      <c r="AD3750" s="58">
        <v>0</v>
      </c>
      <c r="AE3750" s="58">
        <v>0</v>
      </c>
      <c r="AF3750" s="58">
        <v>0</v>
      </c>
      <c r="AG3750" s="58">
        <v>0</v>
      </c>
      <c r="AH3750" s="58">
        <v>0</v>
      </c>
      <c r="AI3750" s="58">
        <v>0</v>
      </c>
      <c r="AK3750" s="64">
        <f t="shared" si="58"/>
        <v>5.0282764745982877E-3</v>
      </c>
    </row>
    <row r="3751" spans="1:37" x14ac:dyDescent="0.25">
      <c r="A3751">
        <v>3749</v>
      </c>
      <c r="B3751" s="1">
        <v>1.15E-2</v>
      </c>
      <c r="C3751" s="1">
        <v>-5.960779242573608E-5</v>
      </c>
      <c r="D3751" s="58">
        <v>4.4757020102697755E-2</v>
      </c>
      <c r="E3751" s="58">
        <v>8.2523542614300421E-2</v>
      </c>
      <c r="F3751" s="58">
        <v>8.1265147410418639E-2</v>
      </c>
      <c r="G3751" s="58">
        <v>0.10528863770496591</v>
      </c>
      <c r="H3751" s="58">
        <v>0.12737347410343161</v>
      </c>
      <c r="I3751" s="58">
        <v>0.10113085683462815</v>
      </c>
      <c r="J3751" s="58">
        <v>6.9538983798588791E-2</v>
      </c>
      <c r="K3751" s="58">
        <v>0.1057902239164818</v>
      </c>
      <c r="L3751" s="58">
        <v>7.0211806813349265E-2</v>
      </c>
      <c r="M3751" s="58">
        <v>0.10920076878646395</v>
      </c>
      <c r="N3751" s="58">
        <v>0.10291953791467383</v>
      </c>
      <c r="O3751" s="58">
        <v>0</v>
      </c>
      <c r="P3751" s="58">
        <v>0</v>
      </c>
      <c r="Q3751" s="58">
        <v>0</v>
      </c>
      <c r="R3751" s="58">
        <v>0</v>
      </c>
      <c r="S3751" s="58">
        <v>0</v>
      </c>
      <c r="T3751" s="58">
        <v>0</v>
      </c>
      <c r="U3751" s="58">
        <v>0</v>
      </c>
      <c r="V3751" s="58">
        <v>0</v>
      </c>
      <c r="W3751" s="58">
        <v>0</v>
      </c>
      <c r="X3751" s="58">
        <v>0</v>
      </c>
      <c r="Y3751" s="58">
        <v>0</v>
      </c>
      <c r="Z3751" s="58">
        <v>0</v>
      </c>
      <c r="AA3751" s="58">
        <v>0</v>
      </c>
      <c r="AB3751" s="58">
        <v>0</v>
      </c>
      <c r="AC3751" s="58">
        <v>0</v>
      </c>
      <c r="AD3751" s="58">
        <v>0</v>
      </c>
      <c r="AE3751" s="58">
        <v>0</v>
      </c>
      <c r="AF3751" s="58">
        <v>0</v>
      </c>
      <c r="AG3751" s="58">
        <v>0</v>
      </c>
      <c r="AH3751" s="58">
        <v>0</v>
      </c>
      <c r="AI3751" s="58">
        <v>0</v>
      </c>
      <c r="AK3751" s="64">
        <f t="shared" si="58"/>
        <v>-5.1832862978900942E-3</v>
      </c>
    </row>
    <row r="3752" spans="1:37" x14ac:dyDescent="0.25">
      <c r="A3752">
        <v>3750</v>
      </c>
      <c r="B3752" s="1">
        <v>1.21E-2</v>
      </c>
      <c r="C3752" s="1">
        <v>1.9153799714356103E-4</v>
      </c>
      <c r="D3752" s="58">
        <v>0.12890909136132106</v>
      </c>
      <c r="E3752" s="58">
        <v>0.10007872484679017</v>
      </c>
      <c r="F3752" s="58">
        <v>4.6982593061703881E-2</v>
      </c>
      <c r="G3752" s="58">
        <v>0.14079856108303637</v>
      </c>
      <c r="H3752" s="58">
        <v>0.1421801785895645</v>
      </c>
      <c r="I3752" s="58">
        <v>5.4599169943430968E-2</v>
      </c>
      <c r="J3752" s="58">
        <v>9.7922956181255918E-2</v>
      </c>
      <c r="K3752" s="58">
        <v>6.5351368887760067E-2</v>
      </c>
      <c r="L3752" s="58">
        <v>0.1326326774577232</v>
      </c>
      <c r="M3752" s="58">
        <v>7.8361357610941554E-2</v>
      </c>
      <c r="N3752" s="58">
        <v>1.2183320976472362E-2</v>
      </c>
      <c r="O3752" s="58">
        <v>0</v>
      </c>
      <c r="P3752" s="58">
        <v>0</v>
      </c>
      <c r="Q3752" s="58">
        <v>0</v>
      </c>
      <c r="R3752" s="58">
        <v>0</v>
      </c>
      <c r="S3752" s="58">
        <v>0</v>
      </c>
      <c r="T3752" s="58">
        <v>0</v>
      </c>
      <c r="U3752" s="58">
        <v>0</v>
      </c>
      <c r="V3752" s="58">
        <v>0</v>
      </c>
      <c r="W3752" s="58">
        <v>0</v>
      </c>
      <c r="X3752" s="58">
        <v>0</v>
      </c>
      <c r="Y3752" s="58">
        <v>0</v>
      </c>
      <c r="Z3752" s="58">
        <v>0</v>
      </c>
      <c r="AA3752" s="58">
        <v>0</v>
      </c>
      <c r="AB3752" s="58">
        <v>0</v>
      </c>
      <c r="AC3752" s="58">
        <v>0</v>
      </c>
      <c r="AD3752" s="58">
        <v>0</v>
      </c>
      <c r="AE3752" s="58">
        <v>0</v>
      </c>
      <c r="AF3752" s="58">
        <v>0</v>
      </c>
      <c r="AG3752" s="58">
        <v>0</v>
      </c>
      <c r="AH3752" s="58">
        <v>0</v>
      </c>
      <c r="AI3752" s="58">
        <v>0</v>
      </c>
      <c r="AK3752" s="64">
        <f t="shared" si="58"/>
        <v>1.5829586540790169E-2</v>
      </c>
    </row>
    <row r="3753" spans="1:37" x14ac:dyDescent="0.25">
      <c r="A3753">
        <v>3751</v>
      </c>
      <c r="B3753" s="1">
        <v>1.0999999999999999E-2</v>
      </c>
      <c r="C3753" s="1">
        <v>3.3107563908317306E-4</v>
      </c>
      <c r="D3753" s="58">
        <v>7.7236161151630109E-2</v>
      </c>
      <c r="E3753" s="58">
        <v>0.14136480243795502</v>
      </c>
      <c r="F3753" s="58">
        <v>5.7618330299744162E-2</v>
      </c>
      <c r="G3753" s="58">
        <v>0.13466709163964369</v>
      </c>
      <c r="H3753" s="58">
        <v>8.1335555193739528E-2</v>
      </c>
      <c r="I3753" s="58">
        <v>6.4291112289557991E-3</v>
      </c>
      <c r="J3753" s="58">
        <v>5.5313151403100308E-2</v>
      </c>
      <c r="K3753" s="58">
        <v>3.088917321570862E-2</v>
      </c>
      <c r="L3753" s="58">
        <v>6.8500813588051546E-2</v>
      </c>
      <c r="M3753" s="58">
        <v>0.19888280854599844</v>
      </c>
      <c r="N3753" s="58">
        <v>0.14776300129547296</v>
      </c>
      <c r="O3753" s="58">
        <v>0</v>
      </c>
      <c r="P3753" s="58">
        <v>0</v>
      </c>
      <c r="Q3753" s="58">
        <v>0</v>
      </c>
      <c r="R3753" s="58">
        <v>0</v>
      </c>
      <c r="S3753" s="58">
        <v>0</v>
      </c>
      <c r="T3753" s="58">
        <v>0</v>
      </c>
      <c r="U3753" s="58">
        <v>0</v>
      </c>
      <c r="V3753" s="58">
        <v>0</v>
      </c>
      <c r="W3753" s="58">
        <v>0</v>
      </c>
      <c r="X3753" s="58">
        <v>0</v>
      </c>
      <c r="Y3753" s="58">
        <v>0</v>
      </c>
      <c r="Z3753" s="58">
        <v>0</v>
      </c>
      <c r="AA3753" s="58">
        <v>0</v>
      </c>
      <c r="AB3753" s="58">
        <v>0</v>
      </c>
      <c r="AC3753" s="58">
        <v>0</v>
      </c>
      <c r="AD3753" s="58">
        <v>0</v>
      </c>
      <c r="AE3753" s="58">
        <v>0</v>
      </c>
      <c r="AF3753" s="58">
        <v>0</v>
      </c>
      <c r="AG3753" s="58">
        <v>0</v>
      </c>
      <c r="AH3753" s="58">
        <v>0</v>
      </c>
      <c r="AI3753" s="58">
        <v>0</v>
      </c>
      <c r="AK3753" s="64">
        <f t="shared" si="58"/>
        <v>3.0097785371197554E-2</v>
      </c>
    </row>
    <row r="3754" spans="1:37" x14ac:dyDescent="0.25">
      <c r="A3754">
        <v>3752</v>
      </c>
      <c r="B3754" s="1">
        <v>1.3899999999999999E-2</v>
      </c>
      <c r="C3754" s="1">
        <v>3.0774526681982378E-4</v>
      </c>
      <c r="D3754" s="58">
        <v>9.674790500725472E-2</v>
      </c>
      <c r="E3754" s="58">
        <v>0.20899699579694422</v>
      </c>
      <c r="F3754" s="58">
        <v>7.5401785879477198E-2</v>
      </c>
      <c r="G3754" s="58">
        <v>1.684732244884997E-3</v>
      </c>
      <c r="H3754" s="58">
        <v>0.1530608245694163</v>
      </c>
      <c r="I3754" s="58">
        <v>0.12322482950133884</v>
      </c>
      <c r="J3754" s="58">
        <v>4.2413351670180323E-2</v>
      </c>
      <c r="K3754" s="58">
        <v>1.3015846157280164E-2</v>
      </c>
      <c r="L3754" s="58">
        <v>1.349839151466874E-2</v>
      </c>
      <c r="M3754" s="58">
        <v>0.11664968356775243</v>
      </c>
      <c r="N3754" s="58">
        <v>0.15530565409080221</v>
      </c>
      <c r="O3754" s="58">
        <v>0</v>
      </c>
      <c r="P3754" s="58">
        <v>0</v>
      </c>
      <c r="Q3754" s="58">
        <v>0</v>
      </c>
      <c r="R3754" s="58">
        <v>0</v>
      </c>
      <c r="S3754" s="58">
        <v>0</v>
      </c>
      <c r="T3754" s="58">
        <v>0</v>
      </c>
      <c r="U3754" s="58">
        <v>0</v>
      </c>
      <c r="V3754" s="58">
        <v>0</v>
      </c>
      <c r="W3754" s="58">
        <v>0</v>
      </c>
      <c r="X3754" s="58">
        <v>0</v>
      </c>
      <c r="Y3754" s="58">
        <v>0</v>
      </c>
      <c r="Z3754" s="58">
        <v>0</v>
      </c>
      <c r="AA3754" s="58">
        <v>0</v>
      </c>
      <c r="AB3754" s="58">
        <v>0</v>
      </c>
      <c r="AC3754" s="58">
        <v>0</v>
      </c>
      <c r="AD3754" s="58">
        <v>0</v>
      </c>
      <c r="AE3754" s="58">
        <v>0</v>
      </c>
      <c r="AF3754" s="58">
        <v>0</v>
      </c>
      <c r="AG3754" s="58">
        <v>0</v>
      </c>
      <c r="AH3754" s="58">
        <v>0</v>
      </c>
      <c r="AI3754" s="58">
        <v>0</v>
      </c>
      <c r="AK3754" s="64">
        <f t="shared" si="58"/>
        <v>2.2139947253224733E-2</v>
      </c>
    </row>
    <row r="3755" spans="1:37" x14ac:dyDescent="0.25">
      <c r="A3755">
        <v>3753</v>
      </c>
      <c r="B3755" s="1">
        <v>1.2500000000000001E-2</v>
      </c>
      <c r="C3755" s="1">
        <v>-5.9190494201895438E-5</v>
      </c>
      <c r="D3755" s="58">
        <v>1.8978679548757184E-2</v>
      </c>
      <c r="E3755" s="58">
        <v>0.12538721333337041</v>
      </c>
      <c r="F3755" s="58">
        <v>0.11538269934234832</v>
      </c>
      <c r="G3755" s="58">
        <v>0.1214372436206253</v>
      </c>
      <c r="H3755" s="58">
        <v>5.2379055123875751E-2</v>
      </c>
      <c r="I3755" s="58">
        <v>6.9598142258554527E-2</v>
      </c>
      <c r="J3755" s="58">
        <v>4.2357985695927379E-2</v>
      </c>
      <c r="K3755" s="58">
        <v>0.13475916924880735</v>
      </c>
      <c r="L3755" s="58">
        <v>7.2897988329136826E-2</v>
      </c>
      <c r="M3755" s="58">
        <v>0.11605877993055208</v>
      </c>
      <c r="N3755" s="58">
        <v>0.13076304356804497</v>
      </c>
      <c r="O3755" s="58">
        <v>0</v>
      </c>
      <c r="P3755" s="58">
        <v>0</v>
      </c>
      <c r="Q3755" s="58">
        <v>0</v>
      </c>
      <c r="R3755" s="58">
        <v>0</v>
      </c>
      <c r="S3755" s="58">
        <v>0</v>
      </c>
      <c r="T3755" s="58">
        <v>0</v>
      </c>
      <c r="U3755" s="58">
        <v>0</v>
      </c>
      <c r="V3755" s="58">
        <v>0</v>
      </c>
      <c r="W3755" s="58">
        <v>0</v>
      </c>
      <c r="X3755" s="58">
        <v>0</v>
      </c>
      <c r="Y3755" s="58">
        <v>0</v>
      </c>
      <c r="Z3755" s="58">
        <v>0</v>
      </c>
      <c r="AA3755" s="58">
        <v>0</v>
      </c>
      <c r="AB3755" s="58">
        <v>0</v>
      </c>
      <c r="AC3755" s="58">
        <v>0</v>
      </c>
      <c r="AD3755" s="58">
        <v>0</v>
      </c>
      <c r="AE3755" s="58">
        <v>0</v>
      </c>
      <c r="AF3755" s="58">
        <v>0</v>
      </c>
      <c r="AG3755" s="58">
        <v>0</v>
      </c>
      <c r="AH3755" s="58">
        <v>0</v>
      </c>
      <c r="AI3755" s="58">
        <v>0</v>
      </c>
      <c r="AK3755" s="64">
        <f t="shared" si="58"/>
        <v>-4.7352395361516348E-3</v>
      </c>
    </row>
    <row r="3756" spans="1:37" x14ac:dyDescent="0.25">
      <c r="A3756">
        <v>3754</v>
      </c>
      <c r="B3756" s="1">
        <v>9.5999999999999992E-3</v>
      </c>
      <c r="C3756" s="1">
        <v>4.4803395193069124E-5</v>
      </c>
      <c r="D3756" s="58">
        <v>1.5471078579778001E-2</v>
      </c>
      <c r="E3756" s="58">
        <v>7.3508171176957265E-2</v>
      </c>
      <c r="F3756" s="58">
        <v>8.6586783353509653E-2</v>
      </c>
      <c r="G3756" s="58">
        <v>7.5258450599387142E-2</v>
      </c>
      <c r="H3756" s="58">
        <v>7.9776738870696487E-2</v>
      </c>
      <c r="I3756" s="58">
        <v>1.0301048207176752E-2</v>
      </c>
      <c r="J3756" s="58">
        <v>7.5461483042095365E-2</v>
      </c>
      <c r="K3756" s="58">
        <v>0.12107736996163618</v>
      </c>
      <c r="L3756" s="58">
        <v>0.13547208826598764</v>
      </c>
      <c r="M3756" s="58">
        <v>0.15143350913168321</v>
      </c>
      <c r="N3756" s="58">
        <v>0.17565327881109238</v>
      </c>
      <c r="O3756" s="58">
        <v>0</v>
      </c>
      <c r="P3756" s="58">
        <v>0</v>
      </c>
      <c r="Q3756" s="58">
        <v>0</v>
      </c>
      <c r="R3756" s="58">
        <v>0</v>
      </c>
      <c r="S3756" s="58">
        <v>0</v>
      </c>
      <c r="T3756" s="58">
        <v>0</v>
      </c>
      <c r="U3756" s="58">
        <v>0</v>
      </c>
      <c r="V3756" s="58">
        <v>0</v>
      </c>
      <c r="W3756" s="58">
        <v>0</v>
      </c>
      <c r="X3756" s="58">
        <v>0</v>
      </c>
      <c r="Y3756" s="58">
        <v>0</v>
      </c>
      <c r="Z3756" s="58">
        <v>0</v>
      </c>
      <c r="AA3756" s="58">
        <v>0</v>
      </c>
      <c r="AB3756" s="58">
        <v>0</v>
      </c>
      <c r="AC3756" s="58">
        <v>0</v>
      </c>
      <c r="AD3756" s="58">
        <v>0</v>
      </c>
      <c r="AE3756" s="58">
        <v>0</v>
      </c>
      <c r="AF3756" s="58">
        <v>0</v>
      </c>
      <c r="AG3756" s="58">
        <v>0</v>
      </c>
      <c r="AH3756" s="58">
        <v>0</v>
      </c>
      <c r="AI3756" s="58">
        <v>0</v>
      </c>
      <c r="AK3756" s="64">
        <f t="shared" si="58"/>
        <v>4.6670203326113673E-3</v>
      </c>
    </row>
    <row r="3757" spans="1:37" x14ac:dyDescent="0.25">
      <c r="A3757">
        <v>3755</v>
      </c>
      <c r="B3757" s="1">
        <v>1.18E-2</v>
      </c>
      <c r="C3757" s="1">
        <v>-1.2141731061022078E-4</v>
      </c>
      <c r="D3757" s="58">
        <v>0.10345818270897025</v>
      </c>
      <c r="E3757" s="58">
        <v>0.10135061131755779</v>
      </c>
      <c r="F3757" s="58">
        <v>8.3117259714439104E-2</v>
      </c>
      <c r="G3757" s="58">
        <v>1.0633696404841191E-3</v>
      </c>
      <c r="H3757" s="58">
        <v>9.4667568852089976E-2</v>
      </c>
      <c r="I3757" s="58">
        <v>0.16579641401073689</v>
      </c>
      <c r="J3757" s="58">
        <v>1.6798408443048835E-2</v>
      </c>
      <c r="K3757" s="58">
        <v>0.10527819945646401</v>
      </c>
      <c r="L3757" s="58">
        <v>0.1212136427220539</v>
      </c>
      <c r="M3757" s="58">
        <v>0.16250206292056574</v>
      </c>
      <c r="N3757" s="58">
        <v>4.475428021358941E-2</v>
      </c>
      <c r="O3757" s="58">
        <v>0</v>
      </c>
      <c r="P3757" s="58">
        <v>0</v>
      </c>
      <c r="Q3757" s="58">
        <v>0</v>
      </c>
      <c r="R3757" s="58">
        <v>0</v>
      </c>
      <c r="S3757" s="58">
        <v>0</v>
      </c>
      <c r="T3757" s="58">
        <v>0</v>
      </c>
      <c r="U3757" s="58">
        <v>0</v>
      </c>
      <c r="V3757" s="58">
        <v>0</v>
      </c>
      <c r="W3757" s="58">
        <v>0</v>
      </c>
      <c r="X3757" s="58">
        <v>0</v>
      </c>
      <c r="Y3757" s="58">
        <v>0</v>
      </c>
      <c r="Z3757" s="58">
        <v>0</v>
      </c>
      <c r="AA3757" s="58">
        <v>0</v>
      </c>
      <c r="AB3757" s="58">
        <v>0</v>
      </c>
      <c r="AC3757" s="58">
        <v>0</v>
      </c>
      <c r="AD3757" s="58">
        <v>0</v>
      </c>
      <c r="AE3757" s="58">
        <v>0</v>
      </c>
      <c r="AF3757" s="58">
        <v>0</v>
      </c>
      <c r="AG3757" s="58">
        <v>0</v>
      </c>
      <c r="AH3757" s="58">
        <v>0</v>
      </c>
      <c r="AI3757" s="58">
        <v>0</v>
      </c>
      <c r="AK3757" s="64">
        <f t="shared" si="58"/>
        <v>-1.0289602594086508E-2</v>
      </c>
    </row>
    <row r="3758" spans="1:37" x14ac:dyDescent="0.25">
      <c r="A3758">
        <v>3756</v>
      </c>
      <c r="B3758" s="1">
        <v>9.7000000000000003E-3</v>
      </c>
      <c r="C3758" s="1">
        <v>1.4091888903185662E-5</v>
      </c>
      <c r="D3758" s="58">
        <v>3.8229655458762113E-2</v>
      </c>
      <c r="E3758" s="58">
        <v>6.3133081285458859E-2</v>
      </c>
      <c r="F3758" s="58">
        <v>0.12408998795674371</v>
      </c>
      <c r="G3758" s="58">
        <v>9.4015368540900701E-2</v>
      </c>
      <c r="H3758" s="58">
        <v>9.4588604402120191E-2</v>
      </c>
      <c r="I3758" s="58">
        <v>0.12687099838770738</v>
      </c>
      <c r="J3758" s="58">
        <v>6.0700727885357977E-2</v>
      </c>
      <c r="K3758" s="58">
        <v>1.2771495468234816E-2</v>
      </c>
      <c r="L3758" s="58">
        <v>3.8881901077795461E-2</v>
      </c>
      <c r="M3758" s="58">
        <v>0.17905303326748914</v>
      </c>
      <c r="N3758" s="58">
        <v>0.16766514626942955</v>
      </c>
      <c r="O3758" s="58">
        <v>0</v>
      </c>
      <c r="P3758" s="58">
        <v>0</v>
      </c>
      <c r="Q3758" s="58">
        <v>0</v>
      </c>
      <c r="R3758" s="58">
        <v>0</v>
      </c>
      <c r="S3758" s="58">
        <v>0</v>
      </c>
      <c r="T3758" s="58">
        <v>0</v>
      </c>
      <c r="U3758" s="58">
        <v>0</v>
      </c>
      <c r="V3758" s="58">
        <v>0</v>
      </c>
      <c r="W3758" s="58">
        <v>0</v>
      </c>
      <c r="X3758" s="58">
        <v>0</v>
      </c>
      <c r="Y3758" s="58">
        <v>0</v>
      </c>
      <c r="Z3758" s="58">
        <v>0</v>
      </c>
      <c r="AA3758" s="58">
        <v>0</v>
      </c>
      <c r="AB3758" s="58">
        <v>0</v>
      </c>
      <c r="AC3758" s="58">
        <v>0</v>
      </c>
      <c r="AD3758" s="58">
        <v>0</v>
      </c>
      <c r="AE3758" s="58">
        <v>0</v>
      </c>
      <c r="AF3758" s="58">
        <v>0</v>
      </c>
      <c r="AG3758" s="58">
        <v>0</v>
      </c>
      <c r="AH3758" s="58">
        <v>0</v>
      </c>
      <c r="AI3758" s="58">
        <v>0</v>
      </c>
      <c r="AK3758" s="64">
        <f t="shared" si="58"/>
        <v>1.4527720518748104E-3</v>
      </c>
    </row>
    <row r="3759" spans="1:37" x14ac:dyDescent="0.25">
      <c r="A3759">
        <v>3757</v>
      </c>
      <c r="B3759" s="1">
        <v>1.26E-2</v>
      </c>
      <c r="C3759" s="1">
        <v>-1.5261018036979274E-4</v>
      </c>
      <c r="D3759" s="58">
        <v>1.5057152667591783E-2</v>
      </c>
      <c r="E3759" s="58">
        <v>9.6173018738152358E-2</v>
      </c>
      <c r="F3759" s="58">
        <v>0.16321860467180016</v>
      </c>
      <c r="G3759" s="58">
        <v>5.5000572903750058E-2</v>
      </c>
      <c r="H3759" s="58">
        <v>0.13292935383092028</v>
      </c>
      <c r="I3759" s="58">
        <v>6.7706039366781656E-2</v>
      </c>
      <c r="J3759" s="58">
        <v>0.10436750446703125</v>
      </c>
      <c r="K3759" s="58">
        <v>0.14495442781449686</v>
      </c>
      <c r="L3759" s="58">
        <v>7.0478680122930723E-2</v>
      </c>
      <c r="M3759" s="58">
        <v>2.2461673822542692E-2</v>
      </c>
      <c r="N3759" s="58">
        <v>0.12765297159400207</v>
      </c>
      <c r="O3759" s="58">
        <v>0</v>
      </c>
      <c r="P3759" s="58">
        <v>0</v>
      </c>
      <c r="Q3759" s="58">
        <v>0</v>
      </c>
      <c r="R3759" s="58">
        <v>0</v>
      </c>
      <c r="S3759" s="58">
        <v>0</v>
      </c>
      <c r="T3759" s="58">
        <v>0</v>
      </c>
      <c r="U3759" s="58">
        <v>0</v>
      </c>
      <c r="V3759" s="58">
        <v>0</v>
      </c>
      <c r="W3759" s="58">
        <v>0</v>
      </c>
      <c r="X3759" s="58">
        <v>0</v>
      </c>
      <c r="Y3759" s="58">
        <v>0</v>
      </c>
      <c r="Z3759" s="58">
        <v>0</v>
      </c>
      <c r="AA3759" s="58">
        <v>0</v>
      </c>
      <c r="AB3759" s="58">
        <v>0</v>
      </c>
      <c r="AC3759" s="58">
        <v>0</v>
      </c>
      <c r="AD3759" s="58">
        <v>0</v>
      </c>
      <c r="AE3759" s="58">
        <v>0</v>
      </c>
      <c r="AF3759" s="58">
        <v>0</v>
      </c>
      <c r="AG3759" s="58">
        <v>0</v>
      </c>
      <c r="AH3759" s="58">
        <v>0</v>
      </c>
      <c r="AI3759" s="58">
        <v>0</v>
      </c>
      <c r="AK3759" s="64">
        <f t="shared" si="58"/>
        <v>-1.2111919076967678E-2</v>
      </c>
    </row>
    <row r="3760" spans="1:37" x14ac:dyDescent="0.25">
      <c r="A3760">
        <v>3758</v>
      </c>
      <c r="B3760" s="1">
        <v>1.0699999999999999E-2</v>
      </c>
      <c r="C3760" s="1">
        <v>-1.9914519967229936E-4</v>
      </c>
      <c r="D3760" s="58">
        <v>0.16442392387150126</v>
      </c>
      <c r="E3760" s="58">
        <v>2.4349426251850419E-2</v>
      </c>
      <c r="F3760" s="58">
        <v>7.1178277897348527E-2</v>
      </c>
      <c r="G3760" s="58">
        <v>5.9886169726129861E-2</v>
      </c>
      <c r="H3760" s="58">
        <v>2.2533245106724997E-2</v>
      </c>
      <c r="I3760" s="58">
        <v>0.14907078661469123</v>
      </c>
      <c r="J3760" s="58">
        <v>4.3274278526418321E-3</v>
      </c>
      <c r="K3760" s="58">
        <v>0.10449398983357613</v>
      </c>
      <c r="L3760" s="58">
        <v>0.20144282844478467</v>
      </c>
      <c r="M3760" s="58">
        <v>0.17991375329569284</v>
      </c>
      <c r="N3760" s="58">
        <v>1.8380171105058185E-2</v>
      </c>
      <c r="O3760" s="58">
        <v>0</v>
      </c>
      <c r="P3760" s="58">
        <v>0</v>
      </c>
      <c r="Q3760" s="58">
        <v>0</v>
      </c>
      <c r="R3760" s="58">
        <v>0</v>
      </c>
      <c r="S3760" s="58">
        <v>0</v>
      </c>
      <c r="T3760" s="58">
        <v>0</v>
      </c>
      <c r="U3760" s="58">
        <v>0</v>
      </c>
      <c r="V3760" s="58">
        <v>0</v>
      </c>
      <c r="W3760" s="58">
        <v>0</v>
      </c>
      <c r="X3760" s="58">
        <v>0</v>
      </c>
      <c r="Y3760" s="58">
        <v>0</v>
      </c>
      <c r="Z3760" s="58">
        <v>0</v>
      </c>
      <c r="AA3760" s="58">
        <v>0</v>
      </c>
      <c r="AB3760" s="58">
        <v>0</v>
      </c>
      <c r="AC3760" s="58">
        <v>0</v>
      </c>
      <c r="AD3760" s="58">
        <v>0</v>
      </c>
      <c r="AE3760" s="58">
        <v>0</v>
      </c>
      <c r="AF3760" s="58">
        <v>0</v>
      </c>
      <c r="AG3760" s="58">
        <v>0</v>
      </c>
      <c r="AH3760" s="58">
        <v>0</v>
      </c>
      <c r="AI3760" s="58">
        <v>0</v>
      </c>
      <c r="AK3760" s="64">
        <f t="shared" si="58"/>
        <v>-1.8611700903953213E-2</v>
      </c>
    </row>
    <row r="3761" spans="1:37" x14ac:dyDescent="0.25">
      <c r="A3761">
        <v>3759</v>
      </c>
      <c r="B3761" s="1">
        <v>1.2699999999999999E-2</v>
      </c>
      <c r="C3761" s="1">
        <v>1.2439413220253828E-4</v>
      </c>
      <c r="D3761" s="58">
        <v>0.11571079514250701</v>
      </c>
      <c r="E3761" s="58">
        <v>0.12866566746818917</v>
      </c>
      <c r="F3761" s="58">
        <v>7.1233012300011556E-2</v>
      </c>
      <c r="G3761" s="58">
        <v>0.1143263977759354</v>
      </c>
      <c r="H3761" s="58">
        <v>7.7839520678292209E-2</v>
      </c>
      <c r="I3761" s="58">
        <v>0.11149747204063945</v>
      </c>
      <c r="J3761" s="58">
        <v>6.3123972555229335E-2</v>
      </c>
      <c r="K3761" s="58">
        <v>6.9460564067406985E-2</v>
      </c>
      <c r="L3761" s="58">
        <v>0.10809694610813621</v>
      </c>
      <c r="M3761" s="58">
        <v>6.1831353955153531E-2</v>
      </c>
      <c r="N3761" s="58">
        <v>7.8214297908498986E-2</v>
      </c>
      <c r="O3761" s="58">
        <v>0</v>
      </c>
      <c r="P3761" s="58">
        <v>0</v>
      </c>
      <c r="Q3761" s="58">
        <v>0</v>
      </c>
      <c r="R3761" s="58">
        <v>0</v>
      </c>
      <c r="S3761" s="58">
        <v>0</v>
      </c>
      <c r="T3761" s="58">
        <v>0</v>
      </c>
      <c r="U3761" s="58">
        <v>0</v>
      </c>
      <c r="V3761" s="58">
        <v>0</v>
      </c>
      <c r="W3761" s="58">
        <v>0</v>
      </c>
      <c r="X3761" s="58">
        <v>0</v>
      </c>
      <c r="Y3761" s="58">
        <v>0</v>
      </c>
      <c r="Z3761" s="58">
        <v>0</v>
      </c>
      <c r="AA3761" s="58">
        <v>0</v>
      </c>
      <c r="AB3761" s="58">
        <v>0</v>
      </c>
      <c r="AC3761" s="58">
        <v>0</v>
      </c>
      <c r="AD3761" s="58">
        <v>0</v>
      </c>
      <c r="AE3761" s="58">
        <v>0</v>
      </c>
      <c r="AF3761" s="58">
        <v>0</v>
      </c>
      <c r="AG3761" s="58">
        <v>0</v>
      </c>
      <c r="AH3761" s="58">
        <v>0</v>
      </c>
      <c r="AI3761" s="58">
        <v>0</v>
      </c>
      <c r="AK3761" s="64">
        <f t="shared" si="58"/>
        <v>9.7948135592549838E-3</v>
      </c>
    </row>
    <row r="3762" spans="1:37" x14ac:dyDescent="0.25">
      <c r="A3762">
        <v>3760</v>
      </c>
      <c r="B3762" s="1">
        <v>1.3899999999999999E-2</v>
      </c>
      <c r="C3762" s="1">
        <v>-3.2812359511534593E-4</v>
      </c>
      <c r="D3762" s="58">
        <v>7.915739422562118E-2</v>
      </c>
      <c r="E3762" s="58">
        <v>3.7278035753766238E-2</v>
      </c>
      <c r="F3762" s="58">
        <v>2.1744254389313843E-2</v>
      </c>
      <c r="G3762" s="58">
        <v>0.19530580255944066</v>
      </c>
      <c r="H3762" s="58">
        <v>5.5224537384195659E-2</v>
      </c>
      <c r="I3762" s="58">
        <v>0.18655621593031355</v>
      </c>
      <c r="J3762" s="58">
        <v>5.5470620094427756E-2</v>
      </c>
      <c r="K3762" s="58">
        <v>0.17262634167335769</v>
      </c>
      <c r="L3762" s="58">
        <v>6.4552816480822464E-2</v>
      </c>
      <c r="M3762" s="58">
        <v>5.878152875703728E-2</v>
      </c>
      <c r="N3762" s="58">
        <v>7.3302452751703454E-2</v>
      </c>
      <c r="O3762" s="58">
        <v>0</v>
      </c>
      <c r="P3762" s="58">
        <v>0</v>
      </c>
      <c r="Q3762" s="58">
        <v>0</v>
      </c>
      <c r="R3762" s="58">
        <v>0</v>
      </c>
      <c r="S3762" s="58">
        <v>0</v>
      </c>
      <c r="T3762" s="58">
        <v>0</v>
      </c>
      <c r="U3762" s="58">
        <v>0</v>
      </c>
      <c r="V3762" s="58">
        <v>0</v>
      </c>
      <c r="W3762" s="58">
        <v>0</v>
      </c>
      <c r="X3762" s="58">
        <v>0</v>
      </c>
      <c r="Y3762" s="58">
        <v>0</v>
      </c>
      <c r="Z3762" s="58">
        <v>0</v>
      </c>
      <c r="AA3762" s="58">
        <v>0</v>
      </c>
      <c r="AB3762" s="58">
        <v>0</v>
      </c>
      <c r="AC3762" s="58">
        <v>0</v>
      </c>
      <c r="AD3762" s="58">
        <v>0</v>
      </c>
      <c r="AE3762" s="58">
        <v>0</v>
      </c>
      <c r="AF3762" s="58">
        <v>0</v>
      </c>
      <c r="AG3762" s="58">
        <v>0</v>
      </c>
      <c r="AH3762" s="58">
        <v>0</v>
      </c>
      <c r="AI3762" s="58">
        <v>0</v>
      </c>
      <c r="AK3762" s="64">
        <f t="shared" si="58"/>
        <v>-2.3606014037075247E-2</v>
      </c>
    </row>
    <row r="3763" spans="1:37" x14ac:dyDescent="0.25">
      <c r="A3763">
        <v>3761</v>
      </c>
      <c r="B3763" s="1">
        <v>1.2200000000000001E-2</v>
      </c>
      <c r="C3763" s="1">
        <v>5.9761677486376555E-5</v>
      </c>
      <c r="D3763" s="58">
        <v>0.15909560818038754</v>
      </c>
      <c r="E3763" s="58">
        <v>0.10361182717879522</v>
      </c>
      <c r="F3763" s="58">
        <v>8.0684419481997002E-3</v>
      </c>
      <c r="G3763" s="58">
        <v>6.7926210790245953E-2</v>
      </c>
      <c r="H3763" s="58">
        <v>0.14569891489758824</v>
      </c>
      <c r="I3763" s="58">
        <v>0.10123058597036909</v>
      </c>
      <c r="J3763" s="58">
        <v>8.6923888569576571E-2</v>
      </c>
      <c r="K3763" s="58">
        <v>9.2706549019229631E-2</v>
      </c>
      <c r="L3763" s="58">
        <v>5.248578746380398E-2</v>
      </c>
      <c r="M3763" s="58">
        <v>0.10755328531617127</v>
      </c>
      <c r="N3763" s="58">
        <v>7.4698900665632686E-2</v>
      </c>
      <c r="O3763" s="58">
        <v>0</v>
      </c>
      <c r="P3763" s="58">
        <v>0</v>
      </c>
      <c r="Q3763" s="58">
        <v>0</v>
      </c>
      <c r="R3763" s="58">
        <v>0</v>
      </c>
      <c r="S3763" s="58">
        <v>0</v>
      </c>
      <c r="T3763" s="58">
        <v>0</v>
      </c>
      <c r="U3763" s="58">
        <v>0</v>
      </c>
      <c r="V3763" s="58">
        <v>0</v>
      </c>
      <c r="W3763" s="58">
        <v>0</v>
      </c>
      <c r="X3763" s="58">
        <v>0</v>
      </c>
      <c r="Y3763" s="58">
        <v>0</v>
      </c>
      <c r="Z3763" s="58">
        <v>0</v>
      </c>
      <c r="AA3763" s="58">
        <v>0</v>
      </c>
      <c r="AB3763" s="58">
        <v>0</v>
      </c>
      <c r="AC3763" s="58">
        <v>0</v>
      </c>
      <c r="AD3763" s="58">
        <v>0</v>
      </c>
      <c r="AE3763" s="58">
        <v>0</v>
      </c>
      <c r="AF3763" s="58">
        <v>0</v>
      </c>
      <c r="AG3763" s="58">
        <v>0</v>
      </c>
      <c r="AH3763" s="58">
        <v>0</v>
      </c>
      <c r="AI3763" s="58">
        <v>0</v>
      </c>
      <c r="AK3763" s="64">
        <f t="shared" si="58"/>
        <v>4.8984981546210289E-3</v>
      </c>
    </row>
    <row r="3764" spans="1:37" x14ac:dyDescent="0.25">
      <c r="A3764">
        <v>3762</v>
      </c>
      <c r="B3764" s="1">
        <v>9.9000000000000008E-3</v>
      </c>
      <c r="C3764" s="1">
        <v>-1.0191285405710884E-4</v>
      </c>
      <c r="D3764" s="58">
        <v>4.6003286380160151E-2</v>
      </c>
      <c r="E3764" s="58">
        <v>6.3881939104503405E-2</v>
      </c>
      <c r="F3764" s="58">
        <v>4.089938971449144E-2</v>
      </c>
      <c r="G3764" s="58">
        <v>7.3634939697134985E-2</v>
      </c>
      <c r="H3764" s="58">
        <v>0.18197445632737888</v>
      </c>
      <c r="I3764" s="58">
        <v>8.8865946266837095E-2</v>
      </c>
      <c r="J3764" s="58">
        <v>4.1841419306370767E-3</v>
      </c>
      <c r="K3764" s="58">
        <v>0.11064779245859747</v>
      </c>
      <c r="L3764" s="58">
        <v>6.1993377904656449E-2</v>
      </c>
      <c r="M3764" s="58">
        <v>0.19579764313459488</v>
      </c>
      <c r="N3764" s="58">
        <v>0.13211708708100814</v>
      </c>
      <c r="O3764" s="58">
        <v>0</v>
      </c>
      <c r="P3764" s="58">
        <v>0</v>
      </c>
      <c r="Q3764" s="58">
        <v>0</v>
      </c>
      <c r="R3764" s="58">
        <v>0</v>
      </c>
      <c r="S3764" s="58">
        <v>0</v>
      </c>
      <c r="T3764" s="58">
        <v>0</v>
      </c>
      <c r="U3764" s="58">
        <v>0</v>
      </c>
      <c r="V3764" s="58">
        <v>0</v>
      </c>
      <c r="W3764" s="58">
        <v>0</v>
      </c>
      <c r="X3764" s="58">
        <v>0</v>
      </c>
      <c r="Y3764" s="58">
        <v>0</v>
      </c>
      <c r="Z3764" s="58">
        <v>0</v>
      </c>
      <c r="AA3764" s="58">
        <v>0</v>
      </c>
      <c r="AB3764" s="58">
        <v>0</v>
      </c>
      <c r="AC3764" s="58">
        <v>0</v>
      </c>
      <c r="AD3764" s="58">
        <v>0</v>
      </c>
      <c r="AE3764" s="58">
        <v>0</v>
      </c>
      <c r="AF3764" s="58">
        <v>0</v>
      </c>
      <c r="AG3764" s="58">
        <v>0</v>
      </c>
      <c r="AH3764" s="58">
        <v>0</v>
      </c>
      <c r="AI3764" s="58">
        <v>0</v>
      </c>
      <c r="AK3764" s="64">
        <f t="shared" si="58"/>
        <v>-1.0294227682536246E-2</v>
      </c>
    </row>
    <row r="3765" spans="1:37" x14ac:dyDescent="0.25">
      <c r="A3765">
        <v>3763</v>
      </c>
      <c r="B3765" s="1">
        <v>1.0200000000000001E-2</v>
      </c>
      <c r="C3765" s="1">
        <v>-2.4607659011031204E-4</v>
      </c>
      <c r="D3765" s="58">
        <v>1.1033367982068084E-2</v>
      </c>
      <c r="E3765" s="58">
        <v>3.8736434379239959E-2</v>
      </c>
      <c r="F3765" s="58">
        <v>0.20568983488571499</v>
      </c>
      <c r="G3765" s="58">
        <v>0.17166664146508118</v>
      </c>
      <c r="H3765" s="58">
        <v>3.4683714793844736E-3</v>
      </c>
      <c r="I3765" s="58">
        <v>3.9023827349664877E-2</v>
      </c>
      <c r="J3765" s="58">
        <v>4.2531752291542491E-2</v>
      </c>
      <c r="K3765" s="58">
        <v>0.10368977952215384</v>
      </c>
      <c r="L3765" s="58">
        <v>9.9066717732452861E-2</v>
      </c>
      <c r="M3765" s="58">
        <v>0.25260981701279195</v>
      </c>
      <c r="N3765" s="58">
        <v>3.2483455899905291E-2</v>
      </c>
      <c r="O3765" s="58">
        <v>0</v>
      </c>
      <c r="P3765" s="58">
        <v>0</v>
      </c>
      <c r="Q3765" s="58">
        <v>0</v>
      </c>
      <c r="R3765" s="58">
        <v>0</v>
      </c>
      <c r="S3765" s="58">
        <v>0</v>
      </c>
      <c r="T3765" s="58">
        <v>0</v>
      </c>
      <c r="U3765" s="58">
        <v>0</v>
      </c>
      <c r="V3765" s="58">
        <v>0</v>
      </c>
      <c r="W3765" s="58">
        <v>0</v>
      </c>
      <c r="X3765" s="58">
        <v>0</v>
      </c>
      <c r="Y3765" s="58">
        <v>0</v>
      </c>
      <c r="Z3765" s="58">
        <v>0</v>
      </c>
      <c r="AA3765" s="58">
        <v>0</v>
      </c>
      <c r="AB3765" s="58">
        <v>0</v>
      </c>
      <c r="AC3765" s="58">
        <v>0</v>
      </c>
      <c r="AD3765" s="58">
        <v>0</v>
      </c>
      <c r="AE3765" s="58">
        <v>0</v>
      </c>
      <c r="AF3765" s="58">
        <v>0</v>
      </c>
      <c r="AG3765" s="58">
        <v>0</v>
      </c>
      <c r="AH3765" s="58">
        <v>0</v>
      </c>
      <c r="AI3765" s="58">
        <v>0</v>
      </c>
      <c r="AK3765" s="64">
        <f t="shared" si="58"/>
        <v>-2.4125155893167844E-2</v>
      </c>
    </row>
    <row r="3766" spans="1:37" x14ac:dyDescent="0.25">
      <c r="A3766">
        <v>3764</v>
      </c>
      <c r="B3766" s="1">
        <v>1.18E-2</v>
      </c>
      <c r="C3766" s="1">
        <v>1.273562890144689E-4</v>
      </c>
      <c r="D3766" s="58">
        <v>4.6690746100184956E-2</v>
      </c>
      <c r="E3766" s="58">
        <v>0.1160403786414044</v>
      </c>
      <c r="F3766" s="58">
        <v>0.12410909318246768</v>
      </c>
      <c r="G3766" s="58">
        <v>5.7135078302840168E-2</v>
      </c>
      <c r="H3766" s="58">
        <v>0.13505419076124536</v>
      </c>
      <c r="I3766" s="58">
        <v>9.1440300444335473E-2</v>
      </c>
      <c r="J3766" s="58">
        <v>0.12006737515514157</v>
      </c>
      <c r="K3766" s="58">
        <v>5.6044941085710384E-2</v>
      </c>
      <c r="L3766" s="58">
        <v>0.11152610378627889</v>
      </c>
      <c r="M3766" s="58">
        <v>0.11013257051077674</v>
      </c>
      <c r="N3766" s="58">
        <v>3.1759222029614322E-2</v>
      </c>
      <c r="O3766" s="58">
        <v>0</v>
      </c>
      <c r="P3766" s="58">
        <v>0</v>
      </c>
      <c r="Q3766" s="58">
        <v>0</v>
      </c>
      <c r="R3766" s="58">
        <v>0</v>
      </c>
      <c r="S3766" s="58">
        <v>0</v>
      </c>
      <c r="T3766" s="58">
        <v>0</v>
      </c>
      <c r="U3766" s="58">
        <v>0</v>
      </c>
      <c r="V3766" s="58">
        <v>0</v>
      </c>
      <c r="W3766" s="58">
        <v>0</v>
      </c>
      <c r="X3766" s="58">
        <v>0</v>
      </c>
      <c r="Y3766" s="58">
        <v>0</v>
      </c>
      <c r="Z3766" s="58">
        <v>0</v>
      </c>
      <c r="AA3766" s="58">
        <v>0</v>
      </c>
      <c r="AB3766" s="58">
        <v>0</v>
      </c>
      <c r="AC3766" s="58">
        <v>0</v>
      </c>
      <c r="AD3766" s="58">
        <v>0</v>
      </c>
      <c r="AE3766" s="58">
        <v>0</v>
      </c>
      <c r="AF3766" s="58">
        <v>0</v>
      </c>
      <c r="AG3766" s="58">
        <v>0</v>
      </c>
      <c r="AH3766" s="58">
        <v>0</v>
      </c>
      <c r="AI3766" s="58">
        <v>0</v>
      </c>
      <c r="AK3766" s="64">
        <f t="shared" si="58"/>
        <v>1.0792905848683806E-2</v>
      </c>
    </row>
    <row r="3767" spans="1:37" x14ac:dyDescent="0.25">
      <c r="A3767">
        <v>3765</v>
      </c>
      <c r="B3767" s="1">
        <v>1.14E-2</v>
      </c>
      <c r="C3767" s="1">
        <v>-2.0608636679060418E-5</v>
      </c>
      <c r="D3767" s="58">
        <v>0.13090125778578973</v>
      </c>
      <c r="E3767" s="58">
        <v>6.2215858269368908E-2</v>
      </c>
      <c r="F3767" s="58">
        <v>2.6919232022616139E-2</v>
      </c>
      <c r="G3767" s="58">
        <v>0.11126653779653897</v>
      </c>
      <c r="H3767" s="58">
        <v>0.15514398583351235</v>
      </c>
      <c r="I3767" s="58">
        <v>7.5616023841204347E-2</v>
      </c>
      <c r="J3767" s="58">
        <v>9.9990031658381634E-2</v>
      </c>
      <c r="K3767" s="58">
        <v>9.5336947720155649E-2</v>
      </c>
      <c r="L3767" s="58">
        <v>3.4543940150988738E-2</v>
      </c>
      <c r="M3767" s="58">
        <v>0.1238959306246184</v>
      </c>
      <c r="N3767" s="58">
        <v>8.417025429682512E-2</v>
      </c>
      <c r="O3767" s="58">
        <v>0</v>
      </c>
      <c r="P3767" s="58">
        <v>0</v>
      </c>
      <c r="Q3767" s="58">
        <v>0</v>
      </c>
      <c r="R3767" s="58">
        <v>0</v>
      </c>
      <c r="S3767" s="58">
        <v>0</v>
      </c>
      <c r="T3767" s="58">
        <v>0</v>
      </c>
      <c r="U3767" s="58">
        <v>0</v>
      </c>
      <c r="V3767" s="58">
        <v>0</v>
      </c>
      <c r="W3767" s="58">
        <v>0</v>
      </c>
      <c r="X3767" s="58">
        <v>0</v>
      </c>
      <c r="Y3767" s="58">
        <v>0</v>
      </c>
      <c r="Z3767" s="58">
        <v>0</v>
      </c>
      <c r="AA3767" s="58">
        <v>0</v>
      </c>
      <c r="AB3767" s="58">
        <v>0</v>
      </c>
      <c r="AC3767" s="58">
        <v>0</v>
      </c>
      <c r="AD3767" s="58">
        <v>0</v>
      </c>
      <c r="AE3767" s="58">
        <v>0</v>
      </c>
      <c r="AF3767" s="58">
        <v>0</v>
      </c>
      <c r="AG3767" s="58">
        <v>0</v>
      </c>
      <c r="AH3767" s="58">
        <v>0</v>
      </c>
      <c r="AI3767" s="58">
        <v>0</v>
      </c>
      <c r="AK3767" s="64">
        <f t="shared" si="58"/>
        <v>-1.8077751472860015E-3</v>
      </c>
    </row>
    <row r="3768" spans="1:37" x14ac:dyDescent="0.25">
      <c r="A3768">
        <v>3766</v>
      </c>
      <c r="B3768" s="1">
        <v>1.12E-2</v>
      </c>
      <c r="C3768" s="1">
        <v>-9.3776463870558072E-6</v>
      </c>
      <c r="D3768" s="58">
        <v>0.13865056947303711</v>
      </c>
      <c r="E3768" s="58">
        <v>8.1888324196393691E-2</v>
      </c>
      <c r="F3768" s="58">
        <v>0.14975938043841552</v>
      </c>
      <c r="G3768" s="58">
        <v>2.4766429833957701E-2</v>
      </c>
      <c r="H3768" s="58">
        <v>2.9822693430993166E-2</v>
      </c>
      <c r="I3768" s="58">
        <v>0.12868816023387156</v>
      </c>
      <c r="J3768" s="58">
        <v>7.6624081469678057E-2</v>
      </c>
      <c r="K3768" s="58">
        <v>5.2074427875997975E-2</v>
      </c>
      <c r="L3768" s="58">
        <v>0.14514000364691784</v>
      </c>
      <c r="M3768" s="58">
        <v>6.6916575676589998E-2</v>
      </c>
      <c r="N3768" s="58">
        <v>0.10566935372414731</v>
      </c>
      <c r="O3768" s="58">
        <v>0</v>
      </c>
      <c r="P3768" s="58">
        <v>0</v>
      </c>
      <c r="Q3768" s="58">
        <v>0</v>
      </c>
      <c r="R3768" s="58">
        <v>0</v>
      </c>
      <c r="S3768" s="58">
        <v>0</v>
      </c>
      <c r="T3768" s="58">
        <v>0</v>
      </c>
      <c r="U3768" s="58">
        <v>0</v>
      </c>
      <c r="V3768" s="58">
        <v>0</v>
      </c>
      <c r="W3768" s="58">
        <v>0</v>
      </c>
      <c r="X3768" s="58">
        <v>0</v>
      </c>
      <c r="Y3768" s="58">
        <v>0</v>
      </c>
      <c r="Z3768" s="58">
        <v>0</v>
      </c>
      <c r="AA3768" s="58">
        <v>0</v>
      </c>
      <c r="AB3768" s="58">
        <v>0</v>
      </c>
      <c r="AC3768" s="58">
        <v>0</v>
      </c>
      <c r="AD3768" s="58">
        <v>0</v>
      </c>
      <c r="AE3768" s="58">
        <v>0</v>
      </c>
      <c r="AF3768" s="58">
        <v>0</v>
      </c>
      <c r="AG3768" s="58">
        <v>0</v>
      </c>
      <c r="AH3768" s="58">
        <v>0</v>
      </c>
      <c r="AI3768" s="58">
        <v>0</v>
      </c>
      <c r="AK3768" s="64">
        <f t="shared" si="58"/>
        <v>-8.3728985598712565E-4</v>
      </c>
    </row>
    <row r="3769" spans="1:37" x14ac:dyDescent="0.25">
      <c r="A3769">
        <v>3767</v>
      </c>
      <c r="B3769" s="1">
        <v>1.1599999999999999E-2</v>
      </c>
      <c r="C3769" s="1">
        <v>2.4908146345948326E-6</v>
      </c>
      <c r="D3769" s="58">
        <v>7.2796098663064857E-2</v>
      </c>
      <c r="E3769" s="58">
        <v>5.3760282044605354E-2</v>
      </c>
      <c r="F3769" s="58">
        <v>1.7462377953308138E-2</v>
      </c>
      <c r="G3769" s="58">
        <v>0.12937059641168225</v>
      </c>
      <c r="H3769" s="58">
        <v>8.4948424240769566E-2</v>
      </c>
      <c r="I3769" s="58">
        <v>4.865845016367993E-2</v>
      </c>
      <c r="J3769" s="58">
        <v>0.12754891309584582</v>
      </c>
      <c r="K3769" s="58">
        <v>0.1609922931454254</v>
      </c>
      <c r="L3769" s="58">
        <v>0.16251855600171808</v>
      </c>
      <c r="M3769" s="58">
        <v>5.4811972779583745E-2</v>
      </c>
      <c r="N3769" s="58">
        <v>8.7132035500316785E-2</v>
      </c>
      <c r="O3769" s="58">
        <v>0</v>
      </c>
      <c r="P3769" s="58">
        <v>0</v>
      </c>
      <c r="Q3769" s="58">
        <v>0</v>
      </c>
      <c r="R3769" s="58">
        <v>0</v>
      </c>
      <c r="S3769" s="58">
        <v>0</v>
      </c>
      <c r="T3769" s="58">
        <v>0</v>
      </c>
      <c r="U3769" s="58">
        <v>0</v>
      </c>
      <c r="V3769" s="58">
        <v>0</v>
      </c>
      <c r="W3769" s="58">
        <v>0</v>
      </c>
      <c r="X3769" s="58">
        <v>0</v>
      </c>
      <c r="Y3769" s="58">
        <v>0</v>
      </c>
      <c r="Z3769" s="58">
        <v>0</v>
      </c>
      <c r="AA3769" s="58">
        <v>0</v>
      </c>
      <c r="AB3769" s="58">
        <v>0</v>
      </c>
      <c r="AC3769" s="58">
        <v>0</v>
      </c>
      <c r="AD3769" s="58">
        <v>0</v>
      </c>
      <c r="AE3769" s="58">
        <v>0</v>
      </c>
      <c r="AF3769" s="58">
        <v>0</v>
      </c>
      <c r="AG3769" s="58">
        <v>0</v>
      </c>
      <c r="AH3769" s="58">
        <v>0</v>
      </c>
      <c r="AI3769" s="58">
        <v>0</v>
      </c>
      <c r="AK3769" s="64">
        <f t="shared" si="58"/>
        <v>2.1472539953403731E-4</v>
      </c>
    </row>
    <row r="3770" spans="1:37" x14ac:dyDescent="0.25">
      <c r="A3770">
        <v>3768</v>
      </c>
      <c r="B3770" s="1">
        <v>1.0800000000000001E-2</v>
      </c>
      <c r="C3770" s="1">
        <v>-2.5160059638409959E-4</v>
      </c>
      <c r="D3770" s="58">
        <v>8.7909652994936208E-2</v>
      </c>
      <c r="E3770" s="58">
        <v>4.6896288096076919E-2</v>
      </c>
      <c r="F3770" s="58">
        <v>0.16919553822339994</v>
      </c>
      <c r="G3770" s="58">
        <v>2.2617495831822557E-2</v>
      </c>
      <c r="H3770" s="58">
        <v>2.0799795568933344E-2</v>
      </c>
      <c r="I3770" s="58">
        <v>4.8481279632869231E-2</v>
      </c>
      <c r="J3770" s="58">
        <v>0.13239836950631259</v>
      </c>
      <c r="K3770" s="58">
        <v>0.13660605542385332</v>
      </c>
      <c r="L3770" s="58">
        <v>3.9906414037340798E-2</v>
      </c>
      <c r="M3770" s="58">
        <v>0.13259683314910281</v>
      </c>
      <c r="N3770" s="58">
        <v>0.16259227753535227</v>
      </c>
      <c r="O3770" s="58">
        <v>0</v>
      </c>
      <c r="P3770" s="58">
        <v>0</v>
      </c>
      <c r="Q3770" s="58">
        <v>0</v>
      </c>
      <c r="R3770" s="58">
        <v>0</v>
      </c>
      <c r="S3770" s="58">
        <v>0</v>
      </c>
      <c r="T3770" s="58">
        <v>0</v>
      </c>
      <c r="U3770" s="58">
        <v>0</v>
      </c>
      <c r="V3770" s="58">
        <v>0</v>
      </c>
      <c r="W3770" s="58">
        <v>0</v>
      </c>
      <c r="X3770" s="58">
        <v>0</v>
      </c>
      <c r="Y3770" s="58">
        <v>0</v>
      </c>
      <c r="Z3770" s="58">
        <v>0</v>
      </c>
      <c r="AA3770" s="58">
        <v>0</v>
      </c>
      <c r="AB3770" s="58">
        <v>0</v>
      </c>
      <c r="AC3770" s="58">
        <v>0</v>
      </c>
      <c r="AD3770" s="58">
        <v>0</v>
      </c>
      <c r="AE3770" s="58">
        <v>0</v>
      </c>
      <c r="AF3770" s="58">
        <v>0</v>
      </c>
      <c r="AG3770" s="58">
        <v>0</v>
      </c>
      <c r="AH3770" s="58">
        <v>0</v>
      </c>
      <c r="AI3770" s="58">
        <v>0</v>
      </c>
      <c r="AK3770" s="64">
        <f t="shared" si="58"/>
        <v>-2.3296351517046256E-2</v>
      </c>
    </row>
    <row r="3771" spans="1:37" x14ac:dyDescent="0.25">
      <c r="A3771">
        <v>3769</v>
      </c>
      <c r="B3771" s="1">
        <v>1.1599999999999999E-2</v>
      </c>
      <c r="C3771" s="1">
        <v>-6.5920870636391289E-5</v>
      </c>
      <c r="D3771" s="58">
        <v>8.5623622970766727E-2</v>
      </c>
      <c r="E3771" s="58">
        <v>0.10700986920884178</v>
      </c>
      <c r="F3771" s="58">
        <v>0.13464358990199413</v>
      </c>
      <c r="G3771" s="58">
        <v>4.8251320901498668E-2</v>
      </c>
      <c r="H3771" s="58">
        <v>0.13847166698336885</v>
      </c>
      <c r="I3771" s="58">
        <v>1.2740147961949463E-2</v>
      </c>
      <c r="J3771" s="58">
        <v>5.5270122601277817E-2</v>
      </c>
      <c r="K3771" s="58">
        <v>0.12783269896973812</v>
      </c>
      <c r="L3771" s="58">
        <v>7.5234523139775147E-2</v>
      </c>
      <c r="M3771" s="58">
        <v>0.10508561869647835</v>
      </c>
      <c r="N3771" s="58">
        <v>0.1098368186643108</v>
      </c>
      <c r="O3771" s="58">
        <v>0</v>
      </c>
      <c r="P3771" s="58">
        <v>0</v>
      </c>
      <c r="Q3771" s="58">
        <v>0</v>
      </c>
      <c r="R3771" s="58">
        <v>0</v>
      </c>
      <c r="S3771" s="58">
        <v>0</v>
      </c>
      <c r="T3771" s="58">
        <v>0</v>
      </c>
      <c r="U3771" s="58">
        <v>0</v>
      </c>
      <c r="V3771" s="58">
        <v>0</v>
      </c>
      <c r="W3771" s="58">
        <v>0</v>
      </c>
      <c r="X3771" s="58">
        <v>0</v>
      </c>
      <c r="Y3771" s="58">
        <v>0</v>
      </c>
      <c r="Z3771" s="58">
        <v>0</v>
      </c>
      <c r="AA3771" s="58">
        <v>0</v>
      </c>
      <c r="AB3771" s="58">
        <v>0</v>
      </c>
      <c r="AC3771" s="58">
        <v>0</v>
      </c>
      <c r="AD3771" s="58">
        <v>0</v>
      </c>
      <c r="AE3771" s="58">
        <v>0</v>
      </c>
      <c r="AF3771" s="58">
        <v>0</v>
      </c>
      <c r="AG3771" s="58">
        <v>0</v>
      </c>
      <c r="AH3771" s="58">
        <v>0</v>
      </c>
      <c r="AI3771" s="58">
        <v>0</v>
      </c>
      <c r="AK3771" s="64">
        <f t="shared" si="58"/>
        <v>-5.6828336755509736E-3</v>
      </c>
    </row>
    <row r="3772" spans="1:37" x14ac:dyDescent="0.25">
      <c r="A3772">
        <v>3770</v>
      </c>
      <c r="B3772" s="1">
        <v>1.32E-2</v>
      </c>
      <c r="C3772" s="1">
        <v>-3.8012308855034892E-4</v>
      </c>
      <c r="D3772" s="58">
        <v>3.1560435982410442E-2</v>
      </c>
      <c r="E3772" s="58">
        <v>6.0527337062644918E-2</v>
      </c>
      <c r="F3772" s="58">
        <v>0.16139210230760684</v>
      </c>
      <c r="G3772" s="58">
        <v>4.9132331918089141E-2</v>
      </c>
      <c r="H3772" s="58">
        <v>6.6903727401244834E-3</v>
      </c>
      <c r="I3772" s="58">
        <v>0.16937149883038743</v>
      </c>
      <c r="J3772" s="58">
        <v>0.10314394030828315</v>
      </c>
      <c r="K3772" s="58">
        <v>0.17818295988199215</v>
      </c>
      <c r="L3772" s="58">
        <v>0.12185458177845347</v>
      </c>
      <c r="M3772" s="58">
        <v>7.9210390111970841E-2</v>
      </c>
      <c r="N3772" s="58">
        <v>3.8934049078037034E-2</v>
      </c>
      <c r="O3772" s="58">
        <v>0</v>
      </c>
      <c r="P3772" s="58">
        <v>0</v>
      </c>
      <c r="Q3772" s="58">
        <v>0</v>
      </c>
      <c r="R3772" s="58">
        <v>0</v>
      </c>
      <c r="S3772" s="58">
        <v>0</v>
      </c>
      <c r="T3772" s="58">
        <v>0</v>
      </c>
      <c r="U3772" s="58">
        <v>0</v>
      </c>
      <c r="V3772" s="58">
        <v>0</v>
      </c>
      <c r="W3772" s="58">
        <v>0</v>
      </c>
      <c r="X3772" s="58">
        <v>0</v>
      </c>
      <c r="Y3772" s="58">
        <v>0</v>
      </c>
      <c r="Z3772" s="58">
        <v>0</v>
      </c>
      <c r="AA3772" s="58">
        <v>0</v>
      </c>
      <c r="AB3772" s="58">
        <v>0</v>
      </c>
      <c r="AC3772" s="58">
        <v>0</v>
      </c>
      <c r="AD3772" s="58">
        <v>0</v>
      </c>
      <c r="AE3772" s="58">
        <v>0</v>
      </c>
      <c r="AF3772" s="58">
        <v>0</v>
      </c>
      <c r="AG3772" s="58">
        <v>0</v>
      </c>
      <c r="AH3772" s="58">
        <v>0</v>
      </c>
      <c r="AI3772" s="58">
        <v>0</v>
      </c>
      <c r="AK3772" s="64">
        <f t="shared" si="58"/>
        <v>-2.8797203678056736E-2</v>
      </c>
    </row>
    <row r="3773" spans="1:37" x14ac:dyDescent="0.25">
      <c r="A3773">
        <v>3771</v>
      </c>
      <c r="B3773" s="1">
        <v>1.2800000000000001E-2</v>
      </c>
      <c r="C3773" s="1">
        <v>-7.2603303477526742E-5</v>
      </c>
      <c r="D3773" s="58">
        <v>0.11838076404006516</v>
      </c>
      <c r="E3773" s="58">
        <v>7.6818208303786592E-2</v>
      </c>
      <c r="F3773" s="58">
        <v>2.1394892734233666E-2</v>
      </c>
      <c r="G3773" s="58">
        <v>0.15816837370959216</v>
      </c>
      <c r="H3773" s="58">
        <v>4.0145045448832413E-2</v>
      </c>
      <c r="I3773" s="58">
        <v>9.2737982926177742E-2</v>
      </c>
      <c r="J3773" s="58">
        <v>8.1670047891129624E-2</v>
      </c>
      <c r="K3773" s="58">
        <v>0.15272793237879695</v>
      </c>
      <c r="L3773" s="58">
        <v>9.2108921487592393E-2</v>
      </c>
      <c r="M3773" s="58">
        <v>3.4070723562391762E-2</v>
      </c>
      <c r="N3773" s="58">
        <v>0.13177710751740146</v>
      </c>
      <c r="O3773" s="58">
        <v>0</v>
      </c>
      <c r="P3773" s="58">
        <v>0</v>
      </c>
      <c r="Q3773" s="58">
        <v>0</v>
      </c>
      <c r="R3773" s="58">
        <v>0</v>
      </c>
      <c r="S3773" s="58">
        <v>0</v>
      </c>
      <c r="T3773" s="58">
        <v>0</v>
      </c>
      <c r="U3773" s="58">
        <v>0</v>
      </c>
      <c r="V3773" s="58">
        <v>0</v>
      </c>
      <c r="W3773" s="58">
        <v>0</v>
      </c>
      <c r="X3773" s="58">
        <v>0</v>
      </c>
      <c r="Y3773" s="58">
        <v>0</v>
      </c>
      <c r="Z3773" s="58">
        <v>0</v>
      </c>
      <c r="AA3773" s="58">
        <v>0</v>
      </c>
      <c r="AB3773" s="58">
        <v>0</v>
      </c>
      <c r="AC3773" s="58">
        <v>0</v>
      </c>
      <c r="AD3773" s="58">
        <v>0</v>
      </c>
      <c r="AE3773" s="58">
        <v>0</v>
      </c>
      <c r="AF3773" s="58">
        <v>0</v>
      </c>
      <c r="AG3773" s="58">
        <v>0</v>
      </c>
      <c r="AH3773" s="58">
        <v>0</v>
      </c>
      <c r="AI3773" s="58">
        <v>0</v>
      </c>
      <c r="AK3773" s="64">
        <f t="shared" si="58"/>
        <v>-5.6721330841817763E-3</v>
      </c>
    </row>
    <row r="3774" spans="1:37" x14ac:dyDescent="0.25">
      <c r="A3774">
        <v>3772</v>
      </c>
      <c r="B3774" s="1">
        <v>1.2999999999999999E-2</v>
      </c>
      <c r="C3774" s="1">
        <v>6.7665631243906576E-5</v>
      </c>
      <c r="D3774" s="58">
        <v>0.12475421807477746</v>
      </c>
      <c r="E3774" s="58">
        <v>8.6325551372880241E-2</v>
      </c>
      <c r="F3774" s="58">
        <v>0.12586121773533782</v>
      </c>
      <c r="G3774" s="58">
        <v>0.17380241035657956</v>
      </c>
      <c r="H3774" s="58">
        <v>0.14758223816184954</v>
      </c>
      <c r="I3774" s="58">
        <v>4.3727071202472677E-2</v>
      </c>
      <c r="J3774" s="58">
        <v>0.12780963917681576</v>
      </c>
      <c r="K3774" s="58">
        <v>5.1800512029760236E-2</v>
      </c>
      <c r="L3774" s="58">
        <v>5.4060146131682037E-2</v>
      </c>
      <c r="M3774" s="58">
        <v>4.9041334873774205E-2</v>
      </c>
      <c r="N3774" s="58">
        <v>1.523566088407031E-2</v>
      </c>
      <c r="O3774" s="58">
        <v>0</v>
      </c>
      <c r="P3774" s="58">
        <v>0</v>
      </c>
      <c r="Q3774" s="58">
        <v>0</v>
      </c>
      <c r="R3774" s="58">
        <v>0</v>
      </c>
      <c r="S3774" s="58">
        <v>0</v>
      </c>
      <c r="T3774" s="58">
        <v>0</v>
      </c>
      <c r="U3774" s="58">
        <v>0</v>
      </c>
      <c r="V3774" s="58">
        <v>0</v>
      </c>
      <c r="W3774" s="58">
        <v>0</v>
      </c>
      <c r="X3774" s="58">
        <v>0</v>
      </c>
      <c r="Y3774" s="58">
        <v>0</v>
      </c>
      <c r="Z3774" s="58">
        <v>0</v>
      </c>
      <c r="AA3774" s="58">
        <v>0</v>
      </c>
      <c r="AB3774" s="58">
        <v>0</v>
      </c>
      <c r="AC3774" s="58">
        <v>0</v>
      </c>
      <c r="AD3774" s="58">
        <v>0</v>
      </c>
      <c r="AE3774" s="58">
        <v>0</v>
      </c>
      <c r="AF3774" s="58">
        <v>0</v>
      </c>
      <c r="AG3774" s="58">
        <v>0</v>
      </c>
      <c r="AH3774" s="58">
        <v>0</v>
      </c>
      <c r="AI3774" s="58">
        <v>0</v>
      </c>
      <c r="AK3774" s="64">
        <f t="shared" si="58"/>
        <v>5.2050485572235827E-3</v>
      </c>
    </row>
    <row r="3775" spans="1:37" x14ac:dyDescent="0.25">
      <c r="A3775">
        <v>3773</v>
      </c>
      <c r="B3775" s="1">
        <v>1.2999999999999999E-2</v>
      </c>
      <c r="C3775" s="1">
        <v>1.8699556128168554E-4</v>
      </c>
      <c r="D3775" s="58">
        <v>0.13387936249847371</v>
      </c>
      <c r="E3775" s="58">
        <v>9.4310088115275748E-2</v>
      </c>
      <c r="F3775" s="58">
        <v>8.869774683090878E-2</v>
      </c>
      <c r="G3775" s="58">
        <v>0.16016465690584811</v>
      </c>
      <c r="H3775" s="58">
        <v>0.11051539235776389</v>
      </c>
      <c r="I3775" s="58">
        <v>0.12125274035108903</v>
      </c>
      <c r="J3775" s="58">
        <v>0.13126494218625795</v>
      </c>
      <c r="K3775" s="58">
        <v>1.8226858285511044E-2</v>
      </c>
      <c r="L3775" s="58">
        <v>0.10875551626135997</v>
      </c>
      <c r="M3775" s="58">
        <v>1.8100485085860106E-3</v>
      </c>
      <c r="N3775" s="58">
        <v>3.1122647698925837E-2</v>
      </c>
      <c r="O3775" s="58">
        <v>0</v>
      </c>
      <c r="P3775" s="58">
        <v>0</v>
      </c>
      <c r="Q3775" s="58">
        <v>0</v>
      </c>
      <c r="R3775" s="58">
        <v>0</v>
      </c>
      <c r="S3775" s="58">
        <v>0</v>
      </c>
      <c r="T3775" s="58">
        <v>0</v>
      </c>
      <c r="U3775" s="58">
        <v>0</v>
      </c>
      <c r="V3775" s="58">
        <v>0</v>
      </c>
      <c r="W3775" s="58">
        <v>0</v>
      </c>
      <c r="X3775" s="58">
        <v>0</v>
      </c>
      <c r="Y3775" s="58">
        <v>0</v>
      </c>
      <c r="Z3775" s="58">
        <v>0</v>
      </c>
      <c r="AA3775" s="58">
        <v>0</v>
      </c>
      <c r="AB3775" s="58">
        <v>0</v>
      </c>
      <c r="AC3775" s="58">
        <v>0</v>
      </c>
      <c r="AD3775" s="58">
        <v>0</v>
      </c>
      <c r="AE3775" s="58">
        <v>0</v>
      </c>
      <c r="AF3775" s="58">
        <v>0</v>
      </c>
      <c r="AG3775" s="58">
        <v>0</v>
      </c>
      <c r="AH3775" s="58">
        <v>0</v>
      </c>
      <c r="AI3775" s="58">
        <v>0</v>
      </c>
      <c r="AK3775" s="64">
        <f t="shared" si="58"/>
        <v>1.4384273944745042E-2</v>
      </c>
    </row>
    <row r="3776" spans="1:37" x14ac:dyDescent="0.25">
      <c r="A3776">
        <v>3774</v>
      </c>
      <c r="B3776" s="1">
        <v>1.26E-2</v>
      </c>
      <c r="C3776" s="1">
        <v>-3.3010557377389405E-5</v>
      </c>
      <c r="D3776" s="58">
        <v>0.11494069156774299</v>
      </c>
      <c r="E3776" s="58">
        <v>0.1142445846275849</v>
      </c>
      <c r="F3776" s="58">
        <v>7.617638599327574E-3</v>
      </c>
      <c r="G3776" s="58">
        <v>3.9228308669663189E-2</v>
      </c>
      <c r="H3776" s="58">
        <v>0.14388043186063604</v>
      </c>
      <c r="I3776" s="58">
        <v>9.1079701267138182E-4</v>
      </c>
      <c r="J3776" s="58">
        <v>7.47526915375617E-2</v>
      </c>
      <c r="K3776" s="58">
        <v>0.21062796840618098</v>
      </c>
      <c r="L3776" s="58">
        <v>0.12894772783375061</v>
      </c>
      <c r="M3776" s="58">
        <v>0.11009715496216937</v>
      </c>
      <c r="N3776" s="58">
        <v>5.4752004922711414E-2</v>
      </c>
      <c r="O3776" s="58">
        <v>0</v>
      </c>
      <c r="P3776" s="58">
        <v>0</v>
      </c>
      <c r="Q3776" s="58">
        <v>0</v>
      </c>
      <c r="R3776" s="58">
        <v>0</v>
      </c>
      <c r="S3776" s="58">
        <v>0</v>
      </c>
      <c r="T3776" s="58">
        <v>0</v>
      </c>
      <c r="U3776" s="58">
        <v>0</v>
      </c>
      <c r="V3776" s="58">
        <v>0</v>
      </c>
      <c r="W3776" s="58">
        <v>0</v>
      </c>
      <c r="X3776" s="58">
        <v>0</v>
      </c>
      <c r="Y3776" s="58">
        <v>0</v>
      </c>
      <c r="Z3776" s="58">
        <v>0</v>
      </c>
      <c r="AA3776" s="58">
        <v>0</v>
      </c>
      <c r="AB3776" s="58">
        <v>0</v>
      </c>
      <c r="AC3776" s="58">
        <v>0</v>
      </c>
      <c r="AD3776" s="58">
        <v>0</v>
      </c>
      <c r="AE3776" s="58">
        <v>0</v>
      </c>
      <c r="AF3776" s="58">
        <v>0</v>
      </c>
      <c r="AG3776" s="58">
        <v>0</v>
      </c>
      <c r="AH3776" s="58">
        <v>0</v>
      </c>
      <c r="AI3776" s="58">
        <v>0</v>
      </c>
      <c r="AK3776" s="64">
        <f t="shared" si="58"/>
        <v>-2.6198855061420161E-3</v>
      </c>
    </row>
    <row r="3777" spans="1:37" x14ac:dyDescent="0.25">
      <c r="A3777">
        <v>3775</v>
      </c>
      <c r="B3777" s="1">
        <v>1.34E-2</v>
      </c>
      <c r="C3777" s="1">
        <v>-1.1817539453983888E-4</v>
      </c>
      <c r="D3777" s="58">
        <v>7.8086132317854343E-2</v>
      </c>
      <c r="E3777" s="58">
        <v>0.13746259891647603</v>
      </c>
      <c r="F3777" s="58">
        <v>0.12457946475222162</v>
      </c>
      <c r="G3777" s="58">
        <v>0.12476228702237661</v>
      </c>
      <c r="H3777" s="58">
        <v>5.4604825526783057E-2</v>
      </c>
      <c r="I3777" s="58">
        <v>2.4695619891425241E-2</v>
      </c>
      <c r="J3777" s="58">
        <v>1.2988629250094646E-2</v>
      </c>
      <c r="K3777" s="58">
        <v>0.16960410404271453</v>
      </c>
      <c r="L3777" s="58">
        <v>9.1804922588884397E-2</v>
      </c>
      <c r="M3777" s="58">
        <v>0.11018811985663096</v>
      </c>
      <c r="N3777" s="58">
        <v>7.1223295834538347E-2</v>
      </c>
      <c r="O3777" s="58">
        <v>0</v>
      </c>
      <c r="P3777" s="58">
        <v>0</v>
      </c>
      <c r="Q3777" s="58">
        <v>0</v>
      </c>
      <c r="R3777" s="58">
        <v>0</v>
      </c>
      <c r="S3777" s="58">
        <v>0</v>
      </c>
      <c r="T3777" s="58">
        <v>0</v>
      </c>
      <c r="U3777" s="58">
        <v>0</v>
      </c>
      <c r="V3777" s="58">
        <v>0</v>
      </c>
      <c r="W3777" s="58">
        <v>0</v>
      </c>
      <c r="X3777" s="58">
        <v>0</v>
      </c>
      <c r="Y3777" s="58">
        <v>0</v>
      </c>
      <c r="Z3777" s="58">
        <v>0</v>
      </c>
      <c r="AA3777" s="58">
        <v>0</v>
      </c>
      <c r="AB3777" s="58">
        <v>0</v>
      </c>
      <c r="AC3777" s="58">
        <v>0</v>
      </c>
      <c r="AD3777" s="58">
        <v>0</v>
      </c>
      <c r="AE3777" s="58">
        <v>0</v>
      </c>
      <c r="AF3777" s="58">
        <v>0</v>
      </c>
      <c r="AG3777" s="58">
        <v>0</v>
      </c>
      <c r="AH3777" s="58">
        <v>0</v>
      </c>
      <c r="AI3777" s="58">
        <v>0</v>
      </c>
      <c r="AK3777" s="64">
        <f t="shared" si="58"/>
        <v>-8.8190592940178263E-3</v>
      </c>
    </row>
    <row r="3778" spans="1:37" x14ac:dyDescent="0.25">
      <c r="A3778">
        <v>3776</v>
      </c>
      <c r="B3778" s="1">
        <v>1.1599999999999999E-2</v>
      </c>
      <c r="C3778" s="1">
        <v>4.9471210525678583E-4</v>
      </c>
      <c r="D3778" s="58">
        <v>0.1491241574441185</v>
      </c>
      <c r="E3778" s="58">
        <v>0.13329434174269156</v>
      </c>
      <c r="F3778" s="58">
        <v>6.4318103522954034E-3</v>
      </c>
      <c r="G3778" s="58">
        <v>9.226748434616211E-2</v>
      </c>
      <c r="H3778" s="58">
        <v>5.8709907901859523E-2</v>
      </c>
      <c r="I3778" s="58">
        <v>6.2253167948340543E-2</v>
      </c>
      <c r="J3778" s="58">
        <v>0.13340487665884065</v>
      </c>
      <c r="K3778" s="58">
        <v>9.2277511777887102E-3</v>
      </c>
      <c r="L3778" s="58">
        <v>0.15003450147692407</v>
      </c>
      <c r="M3778" s="58">
        <v>4.3860750374936752E-2</v>
      </c>
      <c r="N3778" s="58">
        <v>0.16139125057604217</v>
      </c>
      <c r="O3778" s="58">
        <v>0</v>
      </c>
      <c r="P3778" s="58">
        <v>0</v>
      </c>
      <c r="Q3778" s="58">
        <v>0</v>
      </c>
      <c r="R3778" s="58">
        <v>0</v>
      </c>
      <c r="S3778" s="58">
        <v>0</v>
      </c>
      <c r="T3778" s="58">
        <v>0</v>
      </c>
      <c r="U3778" s="58">
        <v>0</v>
      </c>
      <c r="V3778" s="58">
        <v>0</v>
      </c>
      <c r="W3778" s="58">
        <v>0</v>
      </c>
      <c r="X3778" s="58">
        <v>0</v>
      </c>
      <c r="Y3778" s="58">
        <v>0</v>
      </c>
      <c r="Z3778" s="58">
        <v>0</v>
      </c>
      <c r="AA3778" s="58">
        <v>0</v>
      </c>
      <c r="AB3778" s="58">
        <v>0</v>
      </c>
      <c r="AC3778" s="58">
        <v>0</v>
      </c>
      <c r="AD3778" s="58">
        <v>0</v>
      </c>
      <c r="AE3778" s="58">
        <v>0</v>
      </c>
      <c r="AF3778" s="58">
        <v>0</v>
      </c>
      <c r="AG3778" s="58">
        <v>0</v>
      </c>
      <c r="AH3778" s="58">
        <v>0</v>
      </c>
      <c r="AI3778" s="58">
        <v>0</v>
      </c>
      <c r="AK3778" s="64">
        <f t="shared" si="58"/>
        <v>4.26475952807574E-2</v>
      </c>
    </row>
    <row r="3779" spans="1:37" x14ac:dyDescent="0.25">
      <c r="A3779">
        <v>3777</v>
      </c>
      <c r="B3779" s="1">
        <v>1.12E-2</v>
      </c>
      <c r="C3779" s="1">
        <v>-2.1067163680358144E-4</v>
      </c>
      <c r="D3779" s="58">
        <v>0.11215225963945707</v>
      </c>
      <c r="E3779" s="58">
        <v>4.5498084635048661E-2</v>
      </c>
      <c r="F3779" s="58">
        <v>0.11007394359634841</v>
      </c>
      <c r="G3779" s="58">
        <v>0.11711579478508684</v>
      </c>
      <c r="H3779" s="58">
        <v>9.4470388654959131E-2</v>
      </c>
      <c r="I3779" s="58">
        <v>9.6768244075657095E-2</v>
      </c>
      <c r="J3779" s="58">
        <v>3.2126234051904214E-2</v>
      </c>
      <c r="K3779" s="58">
        <v>0.1047346460471637</v>
      </c>
      <c r="L3779" s="58">
        <v>6.0717130896246113E-2</v>
      </c>
      <c r="M3779" s="58">
        <v>0.10640433864161986</v>
      </c>
      <c r="N3779" s="58">
        <v>0.11993893497650904</v>
      </c>
      <c r="O3779" s="58">
        <v>0</v>
      </c>
      <c r="P3779" s="58">
        <v>0</v>
      </c>
      <c r="Q3779" s="58">
        <v>0</v>
      </c>
      <c r="R3779" s="58">
        <v>0</v>
      </c>
      <c r="S3779" s="58">
        <v>0</v>
      </c>
      <c r="T3779" s="58">
        <v>0</v>
      </c>
      <c r="U3779" s="58">
        <v>0</v>
      </c>
      <c r="V3779" s="58">
        <v>0</v>
      </c>
      <c r="W3779" s="58">
        <v>0</v>
      </c>
      <c r="X3779" s="58">
        <v>0</v>
      </c>
      <c r="Y3779" s="58">
        <v>0</v>
      </c>
      <c r="Z3779" s="58">
        <v>0</v>
      </c>
      <c r="AA3779" s="58">
        <v>0</v>
      </c>
      <c r="AB3779" s="58">
        <v>0</v>
      </c>
      <c r="AC3779" s="58">
        <v>0</v>
      </c>
      <c r="AD3779" s="58">
        <v>0</v>
      </c>
      <c r="AE3779" s="58">
        <v>0</v>
      </c>
      <c r="AF3779" s="58">
        <v>0</v>
      </c>
      <c r="AG3779" s="58">
        <v>0</v>
      </c>
      <c r="AH3779" s="58">
        <v>0</v>
      </c>
      <c r="AI3779" s="58">
        <v>0</v>
      </c>
      <c r="AK3779" s="64">
        <f t="shared" si="58"/>
        <v>-1.8809967571748343E-2</v>
      </c>
    </row>
    <row r="3780" spans="1:37" x14ac:dyDescent="0.25">
      <c r="A3780">
        <v>3778</v>
      </c>
      <c r="B3780" s="1">
        <v>1.4E-2</v>
      </c>
      <c r="C3780" s="1">
        <v>-1.9633972985544105E-4</v>
      </c>
      <c r="D3780" s="58">
        <v>0.12559002246427739</v>
      </c>
      <c r="E3780" s="58">
        <v>0.10693261309213549</v>
      </c>
      <c r="F3780" s="58">
        <v>8.007268649832007E-2</v>
      </c>
      <c r="G3780" s="58">
        <v>1.9295150978797596E-2</v>
      </c>
      <c r="H3780" s="58">
        <v>6.7060304946944774E-2</v>
      </c>
      <c r="I3780" s="58">
        <v>0.18748147658191258</v>
      </c>
      <c r="J3780" s="58">
        <v>0.10829156369456472</v>
      </c>
      <c r="K3780" s="58">
        <v>0.13898954183459783</v>
      </c>
      <c r="L3780" s="58">
        <v>5.5567243920259232E-2</v>
      </c>
      <c r="M3780" s="58">
        <v>7.5997242445782029E-2</v>
      </c>
      <c r="N3780" s="58">
        <v>3.4722153542408256E-2</v>
      </c>
      <c r="O3780" s="58">
        <v>0</v>
      </c>
      <c r="P3780" s="58">
        <v>0</v>
      </c>
      <c r="Q3780" s="58">
        <v>0</v>
      </c>
      <c r="R3780" s="58">
        <v>0</v>
      </c>
      <c r="S3780" s="58">
        <v>0</v>
      </c>
      <c r="T3780" s="58">
        <v>0</v>
      </c>
      <c r="U3780" s="58">
        <v>0</v>
      </c>
      <c r="V3780" s="58">
        <v>0</v>
      </c>
      <c r="W3780" s="58">
        <v>0</v>
      </c>
      <c r="X3780" s="58">
        <v>0</v>
      </c>
      <c r="Y3780" s="58">
        <v>0</v>
      </c>
      <c r="Z3780" s="58">
        <v>0</v>
      </c>
      <c r="AA3780" s="58">
        <v>0</v>
      </c>
      <c r="AB3780" s="58">
        <v>0</v>
      </c>
      <c r="AC3780" s="58">
        <v>0</v>
      </c>
      <c r="AD3780" s="58">
        <v>0</v>
      </c>
      <c r="AE3780" s="58">
        <v>0</v>
      </c>
      <c r="AF3780" s="58">
        <v>0</v>
      </c>
      <c r="AG3780" s="58">
        <v>0</v>
      </c>
      <c r="AH3780" s="58">
        <v>0</v>
      </c>
      <c r="AI3780" s="58">
        <v>0</v>
      </c>
      <c r="AK3780" s="64">
        <f t="shared" ref="AK3780:AK3843" si="59">C3780/B3780</f>
        <v>-1.4024266418245789E-2</v>
      </c>
    </row>
    <row r="3781" spans="1:37" x14ac:dyDescent="0.25">
      <c r="A3781">
        <v>3779</v>
      </c>
      <c r="B3781" s="1">
        <v>1.55E-2</v>
      </c>
      <c r="C3781" s="1">
        <v>1.1119757245949418E-4</v>
      </c>
      <c r="D3781" s="58">
        <v>0.17854126164907436</v>
      </c>
      <c r="E3781" s="58">
        <v>0.18333695483284632</v>
      </c>
      <c r="F3781" s="58">
        <v>5.6116043864541242E-2</v>
      </c>
      <c r="G3781" s="58">
        <v>0.13132239688374839</v>
      </c>
      <c r="H3781" s="58">
        <v>4.0822796170419361E-2</v>
      </c>
      <c r="I3781" s="58">
        <v>5.115745629567231E-2</v>
      </c>
      <c r="J3781" s="58">
        <v>6.3649893617754014E-2</v>
      </c>
      <c r="K3781" s="58">
        <v>0.14269662308893857</v>
      </c>
      <c r="L3781" s="58">
        <v>0.10323434601923308</v>
      </c>
      <c r="M3781" s="58">
        <v>2.0037974078921616E-2</v>
      </c>
      <c r="N3781" s="58">
        <v>2.9084253498850798E-2</v>
      </c>
      <c r="O3781" s="58">
        <v>0</v>
      </c>
      <c r="P3781" s="58">
        <v>0</v>
      </c>
      <c r="Q3781" s="58">
        <v>0</v>
      </c>
      <c r="R3781" s="58">
        <v>0</v>
      </c>
      <c r="S3781" s="58">
        <v>0</v>
      </c>
      <c r="T3781" s="58">
        <v>0</v>
      </c>
      <c r="U3781" s="58">
        <v>0</v>
      </c>
      <c r="V3781" s="58">
        <v>0</v>
      </c>
      <c r="W3781" s="58">
        <v>0</v>
      </c>
      <c r="X3781" s="58">
        <v>0</v>
      </c>
      <c r="Y3781" s="58">
        <v>0</v>
      </c>
      <c r="Z3781" s="58">
        <v>0</v>
      </c>
      <c r="AA3781" s="58">
        <v>0</v>
      </c>
      <c r="AB3781" s="58">
        <v>0</v>
      </c>
      <c r="AC3781" s="58">
        <v>0</v>
      </c>
      <c r="AD3781" s="58">
        <v>0</v>
      </c>
      <c r="AE3781" s="58">
        <v>0</v>
      </c>
      <c r="AF3781" s="58">
        <v>0</v>
      </c>
      <c r="AG3781" s="58">
        <v>0</v>
      </c>
      <c r="AH3781" s="58">
        <v>0</v>
      </c>
      <c r="AI3781" s="58">
        <v>0</v>
      </c>
      <c r="AK3781" s="64">
        <f t="shared" si="59"/>
        <v>7.1740369328705924E-3</v>
      </c>
    </row>
    <row r="3782" spans="1:37" x14ac:dyDescent="0.25">
      <c r="A3782">
        <v>3780</v>
      </c>
      <c r="B3782" s="1">
        <v>1.5599999999999999E-2</v>
      </c>
      <c r="C3782" s="1">
        <v>5.0225629041040338E-4</v>
      </c>
      <c r="D3782" s="58">
        <v>1.3261061752356917E-2</v>
      </c>
      <c r="E3782" s="58">
        <v>0.21398832802028542</v>
      </c>
      <c r="F3782" s="58">
        <v>5.7047616050397869E-2</v>
      </c>
      <c r="G3782" s="58">
        <v>0.10344772402357924</v>
      </c>
      <c r="H3782" s="58">
        <v>0.17653718097252044</v>
      </c>
      <c r="I3782" s="58">
        <v>3.9171556850508993E-2</v>
      </c>
      <c r="J3782" s="58">
        <v>0.2031301173017189</v>
      </c>
      <c r="K3782" s="58">
        <v>4.7487317514225504E-2</v>
      </c>
      <c r="L3782" s="58">
        <v>3.5927264604967118E-2</v>
      </c>
      <c r="M3782" s="58">
        <v>1.3718878921489862E-2</v>
      </c>
      <c r="N3782" s="58">
        <v>9.6282953987949768E-2</v>
      </c>
      <c r="O3782" s="58">
        <v>0</v>
      </c>
      <c r="P3782" s="58">
        <v>0</v>
      </c>
      <c r="Q3782" s="58">
        <v>0</v>
      </c>
      <c r="R3782" s="58">
        <v>0</v>
      </c>
      <c r="S3782" s="58">
        <v>0</v>
      </c>
      <c r="T3782" s="58">
        <v>0</v>
      </c>
      <c r="U3782" s="58">
        <v>0</v>
      </c>
      <c r="V3782" s="58">
        <v>0</v>
      </c>
      <c r="W3782" s="58">
        <v>0</v>
      </c>
      <c r="X3782" s="58">
        <v>0</v>
      </c>
      <c r="Y3782" s="58">
        <v>0</v>
      </c>
      <c r="Z3782" s="58">
        <v>0</v>
      </c>
      <c r="AA3782" s="58">
        <v>0</v>
      </c>
      <c r="AB3782" s="58">
        <v>0</v>
      </c>
      <c r="AC3782" s="58">
        <v>0</v>
      </c>
      <c r="AD3782" s="58">
        <v>0</v>
      </c>
      <c r="AE3782" s="58">
        <v>0</v>
      </c>
      <c r="AF3782" s="58">
        <v>0</v>
      </c>
      <c r="AG3782" s="58">
        <v>0</v>
      </c>
      <c r="AH3782" s="58">
        <v>0</v>
      </c>
      <c r="AI3782" s="58">
        <v>0</v>
      </c>
      <c r="AK3782" s="64">
        <f t="shared" si="59"/>
        <v>3.2195916051948936E-2</v>
      </c>
    </row>
    <row r="3783" spans="1:37" x14ac:dyDescent="0.25">
      <c r="A3783">
        <v>3781</v>
      </c>
      <c r="B3783" s="1">
        <v>1.23E-2</v>
      </c>
      <c r="C3783" s="1">
        <v>9.5982766617238037E-5</v>
      </c>
      <c r="D3783" s="58">
        <v>3.1476273689814954E-2</v>
      </c>
      <c r="E3783" s="58">
        <v>3.7657505176060542E-2</v>
      </c>
      <c r="F3783" s="58">
        <v>0.11975352322263545</v>
      </c>
      <c r="G3783" s="58">
        <v>0.21017448697111674</v>
      </c>
      <c r="H3783" s="58">
        <v>0.21167747541367277</v>
      </c>
      <c r="I3783" s="58">
        <v>4.6416609371758739E-2</v>
      </c>
      <c r="J3783" s="58">
        <v>0.11112942046975136</v>
      </c>
      <c r="K3783" s="58">
        <v>4.4227453922440464E-2</v>
      </c>
      <c r="L3783" s="58">
        <v>0.14082203952162292</v>
      </c>
      <c r="M3783" s="58">
        <v>9.6012442742598701E-3</v>
      </c>
      <c r="N3783" s="58">
        <v>3.7063967966866361E-2</v>
      </c>
      <c r="O3783" s="58">
        <v>0</v>
      </c>
      <c r="P3783" s="58">
        <v>0</v>
      </c>
      <c r="Q3783" s="58">
        <v>0</v>
      </c>
      <c r="R3783" s="58">
        <v>0</v>
      </c>
      <c r="S3783" s="58">
        <v>0</v>
      </c>
      <c r="T3783" s="58">
        <v>0</v>
      </c>
      <c r="U3783" s="58">
        <v>0</v>
      </c>
      <c r="V3783" s="58">
        <v>0</v>
      </c>
      <c r="W3783" s="58">
        <v>0</v>
      </c>
      <c r="X3783" s="58">
        <v>0</v>
      </c>
      <c r="Y3783" s="58">
        <v>0</v>
      </c>
      <c r="Z3783" s="58">
        <v>0</v>
      </c>
      <c r="AA3783" s="58">
        <v>0</v>
      </c>
      <c r="AB3783" s="58">
        <v>0</v>
      </c>
      <c r="AC3783" s="58">
        <v>0</v>
      </c>
      <c r="AD3783" s="58">
        <v>0</v>
      </c>
      <c r="AE3783" s="58">
        <v>0</v>
      </c>
      <c r="AF3783" s="58">
        <v>0</v>
      </c>
      <c r="AG3783" s="58">
        <v>0</v>
      </c>
      <c r="AH3783" s="58">
        <v>0</v>
      </c>
      <c r="AI3783" s="58">
        <v>0</v>
      </c>
      <c r="AK3783" s="64">
        <f t="shared" si="59"/>
        <v>7.8034769607510596E-3</v>
      </c>
    </row>
    <row r="3784" spans="1:37" x14ac:dyDescent="0.25">
      <c r="A3784">
        <v>3782</v>
      </c>
      <c r="B3784" s="1">
        <v>9.2999999999999992E-3</v>
      </c>
      <c r="C3784" s="1">
        <v>1.5779256915880586E-4</v>
      </c>
      <c r="D3784" s="58">
        <v>9.1556505159032783E-2</v>
      </c>
      <c r="E3784" s="58">
        <v>4.1247498334725734E-2</v>
      </c>
      <c r="F3784" s="58">
        <v>3.816487884677109E-2</v>
      </c>
      <c r="G3784" s="58">
        <v>3.6417363594957161E-2</v>
      </c>
      <c r="H3784" s="58">
        <v>0.18812391983480203</v>
      </c>
      <c r="I3784" s="58">
        <v>0.13524151903387957</v>
      </c>
      <c r="J3784" s="58">
        <v>7.6436305893175197E-2</v>
      </c>
      <c r="K3784" s="58">
        <v>8.4225072764022961E-3</v>
      </c>
      <c r="L3784" s="58">
        <v>0.1692282872223643</v>
      </c>
      <c r="M3784" s="58">
        <v>0.17773935378291031</v>
      </c>
      <c r="N3784" s="58">
        <v>3.7421861020979635E-2</v>
      </c>
      <c r="O3784" s="58">
        <v>0</v>
      </c>
      <c r="P3784" s="58">
        <v>0</v>
      </c>
      <c r="Q3784" s="58">
        <v>0</v>
      </c>
      <c r="R3784" s="58">
        <v>0</v>
      </c>
      <c r="S3784" s="58">
        <v>0</v>
      </c>
      <c r="T3784" s="58">
        <v>0</v>
      </c>
      <c r="U3784" s="58">
        <v>0</v>
      </c>
      <c r="V3784" s="58">
        <v>0</v>
      </c>
      <c r="W3784" s="58">
        <v>0</v>
      </c>
      <c r="X3784" s="58">
        <v>0</v>
      </c>
      <c r="Y3784" s="58">
        <v>0</v>
      </c>
      <c r="Z3784" s="58">
        <v>0</v>
      </c>
      <c r="AA3784" s="58">
        <v>0</v>
      </c>
      <c r="AB3784" s="58">
        <v>0</v>
      </c>
      <c r="AC3784" s="58">
        <v>0</v>
      </c>
      <c r="AD3784" s="58">
        <v>0</v>
      </c>
      <c r="AE3784" s="58">
        <v>0</v>
      </c>
      <c r="AF3784" s="58">
        <v>0</v>
      </c>
      <c r="AG3784" s="58">
        <v>0</v>
      </c>
      <c r="AH3784" s="58">
        <v>0</v>
      </c>
      <c r="AI3784" s="58">
        <v>0</v>
      </c>
      <c r="AK3784" s="64">
        <f t="shared" si="59"/>
        <v>1.6966942920301705E-2</v>
      </c>
    </row>
    <row r="3785" spans="1:37" x14ac:dyDescent="0.25">
      <c r="A3785">
        <v>3783</v>
      </c>
      <c r="B3785" s="1">
        <v>1.06E-2</v>
      </c>
      <c r="C3785" s="1">
        <v>2.3847366847680067E-4</v>
      </c>
      <c r="D3785" s="58">
        <v>8.004274819986687E-2</v>
      </c>
      <c r="E3785" s="58">
        <v>9.6172838763493362E-2</v>
      </c>
      <c r="F3785" s="58">
        <v>7.3488332147664953E-2</v>
      </c>
      <c r="G3785" s="58">
        <v>3.4177038372124477E-2</v>
      </c>
      <c r="H3785" s="58">
        <v>5.2321794219700561E-2</v>
      </c>
      <c r="I3785" s="58">
        <v>0.11684780852102435</v>
      </c>
      <c r="J3785" s="58">
        <v>9.2807781194053793E-2</v>
      </c>
      <c r="K3785" s="58">
        <v>3.4871078076317993E-2</v>
      </c>
      <c r="L3785" s="58">
        <v>0.16183597054421214</v>
      </c>
      <c r="M3785" s="58">
        <v>2.9493541546487395E-2</v>
      </c>
      <c r="N3785" s="58">
        <v>0.22794106841505413</v>
      </c>
      <c r="O3785" s="58">
        <v>0</v>
      </c>
      <c r="P3785" s="58">
        <v>0</v>
      </c>
      <c r="Q3785" s="58">
        <v>0</v>
      </c>
      <c r="R3785" s="58">
        <v>0</v>
      </c>
      <c r="S3785" s="58">
        <v>0</v>
      </c>
      <c r="T3785" s="58">
        <v>0</v>
      </c>
      <c r="U3785" s="58">
        <v>0</v>
      </c>
      <c r="V3785" s="58">
        <v>0</v>
      </c>
      <c r="W3785" s="58">
        <v>0</v>
      </c>
      <c r="X3785" s="58">
        <v>0</v>
      </c>
      <c r="Y3785" s="58">
        <v>0</v>
      </c>
      <c r="Z3785" s="58">
        <v>0</v>
      </c>
      <c r="AA3785" s="58">
        <v>0</v>
      </c>
      <c r="AB3785" s="58">
        <v>0</v>
      </c>
      <c r="AC3785" s="58">
        <v>0</v>
      </c>
      <c r="AD3785" s="58">
        <v>0</v>
      </c>
      <c r="AE3785" s="58">
        <v>0</v>
      </c>
      <c r="AF3785" s="58">
        <v>0</v>
      </c>
      <c r="AG3785" s="58">
        <v>0</v>
      </c>
      <c r="AH3785" s="58">
        <v>0</v>
      </c>
      <c r="AI3785" s="58">
        <v>0</v>
      </c>
      <c r="AK3785" s="64">
        <f t="shared" si="59"/>
        <v>2.2497515894037798E-2</v>
      </c>
    </row>
    <row r="3786" spans="1:37" x14ac:dyDescent="0.25">
      <c r="A3786">
        <v>3784</v>
      </c>
      <c r="B3786" s="1">
        <v>1.2E-2</v>
      </c>
      <c r="C3786" s="1">
        <v>-1.1956101136092713E-4</v>
      </c>
      <c r="D3786" s="58">
        <v>0.11424555403705129</v>
      </c>
      <c r="E3786" s="58">
        <v>0.10777599319383811</v>
      </c>
      <c r="F3786" s="58">
        <v>0.14137624454043857</v>
      </c>
      <c r="G3786" s="58">
        <v>9.9633898151711517E-2</v>
      </c>
      <c r="H3786" s="58">
        <v>3.5501421519081387E-2</v>
      </c>
      <c r="I3786" s="58">
        <v>8.6814333152705009E-2</v>
      </c>
      <c r="J3786" s="58">
        <v>7.4596913273043501E-4</v>
      </c>
      <c r="K3786" s="58">
        <v>0.10635975656533642</v>
      </c>
      <c r="L3786" s="58">
        <v>0.1192562034389698</v>
      </c>
      <c r="M3786" s="58">
        <v>0.15365716320206169</v>
      </c>
      <c r="N3786" s="58">
        <v>3.4633463066075842E-2</v>
      </c>
      <c r="O3786" s="58">
        <v>0</v>
      </c>
      <c r="P3786" s="58">
        <v>0</v>
      </c>
      <c r="Q3786" s="58">
        <v>0</v>
      </c>
      <c r="R3786" s="58">
        <v>0</v>
      </c>
      <c r="S3786" s="58">
        <v>0</v>
      </c>
      <c r="T3786" s="58">
        <v>0</v>
      </c>
      <c r="U3786" s="58">
        <v>0</v>
      </c>
      <c r="V3786" s="58">
        <v>0</v>
      </c>
      <c r="W3786" s="58">
        <v>0</v>
      </c>
      <c r="X3786" s="58">
        <v>0</v>
      </c>
      <c r="Y3786" s="58">
        <v>0</v>
      </c>
      <c r="Z3786" s="58">
        <v>0</v>
      </c>
      <c r="AA3786" s="58">
        <v>0</v>
      </c>
      <c r="AB3786" s="58">
        <v>0</v>
      </c>
      <c r="AC3786" s="58">
        <v>0</v>
      </c>
      <c r="AD3786" s="58">
        <v>0</v>
      </c>
      <c r="AE3786" s="58">
        <v>0</v>
      </c>
      <c r="AF3786" s="58">
        <v>0</v>
      </c>
      <c r="AG3786" s="58">
        <v>0</v>
      </c>
      <c r="AH3786" s="58">
        <v>0</v>
      </c>
      <c r="AI3786" s="58">
        <v>0</v>
      </c>
      <c r="AK3786" s="64">
        <f t="shared" si="59"/>
        <v>-9.9634176134105936E-3</v>
      </c>
    </row>
    <row r="3787" spans="1:37" x14ac:dyDescent="0.25">
      <c r="A3787">
        <v>3785</v>
      </c>
      <c r="B3787" s="1">
        <v>1.2999999999999999E-2</v>
      </c>
      <c r="C3787" s="1">
        <v>-8.7542912932373317E-6</v>
      </c>
      <c r="D3787" s="58">
        <v>1.629502757451437E-2</v>
      </c>
      <c r="E3787" s="58">
        <v>0.16013984298773157</v>
      </c>
      <c r="F3787" s="58">
        <v>8.7793093181820797E-2</v>
      </c>
      <c r="G3787" s="58">
        <v>3.1453187691504153E-2</v>
      </c>
      <c r="H3787" s="58">
        <v>0.13774514247469422</v>
      </c>
      <c r="I3787" s="58">
        <v>9.8552933159845243E-3</v>
      </c>
      <c r="J3787" s="58">
        <v>6.8263589805817163E-2</v>
      </c>
      <c r="K3787" s="58">
        <v>0.17046025653923258</v>
      </c>
      <c r="L3787" s="58">
        <v>3.4724730045131255E-2</v>
      </c>
      <c r="M3787" s="58">
        <v>0.16202720454292094</v>
      </c>
      <c r="N3787" s="58">
        <v>0.12124263184064853</v>
      </c>
      <c r="O3787" s="58">
        <v>0</v>
      </c>
      <c r="P3787" s="58">
        <v>0</v>
      </c>
      <c r="Q3787" s="58">
        <v>0</v>
      </c>
      <c r="R3787" s="58">
        <v>0</v>
      </c>
      <c r="S3787" s="58">
        <v>0</v>
      </c>
      <c r="T3787" s="58">
        <v>0</v>
      </c>
      <c r="U3787" s="58">
        <v>0</v>
      </c>
      <c r="V3787" s="58">
        <v>0</v>
      </c>
      <c r="W3787" s="58">
        <v>0</v>
      </c>
      <c r="X3787" s="58">
        <v>0</v>
      </c>
      <c r="Y3787" s="58">
        <v>0</v>
      </c>
      <c r="Z3787" s="58">
        <v>0</v>
      </c>
      <c r="AA3787" s="58">
        <v>0</v>
      </c>
      <c r="AB3787" s="58">
        <v>0</v>
      </c>
      <c r="AC3787" s="58">
        <v>0</v>
      </c>
      <c r="AD3787" s="58">
        <v>0</v>
      </c>
      <c r="AE3787" s="58">
        <v>0</v>
      </c>
      <c r="AF3787" s="58">
        <v>0</v>
      </c>
      <c r="AG3787" s="58">
        <v>0</v>
      </c>
      <c r="AH3787" s="58">
        <v>0</v>
      </c>
      <c r="AI3787" s="58">
        <v>0</v>
      </c>
      <c r="AK3787" s="64">
        <f t="shared" si="59"/>
        <v>-6.7340702255671789E-4</v>
      </c>
    </row>
    <row r="3788" spans="1:37" x14ac:dyDescent="0.25">
      <c r="A3788">
        <v>3786</v>
      </c>
      <c r="B3788" s="1">
        <v>1.2500000000000001E-2</v>
      </c>
      <c r="C3788" s="1">
        <v>-2.2723243079711368E-4</v>
      </c>
      <c r="D3788" s="58">
        <v>0.12473325588809762</v>
      </c>
      <c r="E3788" s="58">
        <v>5.3494102085937481E-2</v>
      </c>
      <c r="F3788" s="58">
        <v>0.11223371475942871</v>
      </c>
      <c r="G3788" s="58">
        <v>0.11699895058130466</v>
      </c>
      <c r="H3788" s="58">
        <v>8.348629632650395E-2</v>
      </c>
      <c r="I3788" s="58">
        <v>7.9389965837631027E-2</v>
      </c>
      <c r="J3788" s="58">
        <v>8.210341611943292E-2</v>
      </c>
      <c r="K3788" s="58">
        <v>0.1493737993002402</v>
      </c>
      <c r="L3788" s="58">
        <v>0.10890025261350647</v>
      </c>
      <c r="M3788" s="58">
        <v>6.2064452778390442E-2</v>
      </c>
      <c r="N3788" s="58">
        <v>2.7221793709526407E-2</v>
      </c>
      <c r="O3788" s="58">
        <v>0</v>
      </c>
      <c r="P3788" s="58">
        <v>0</v>
      </c>
      <c r="Q3788" s="58">
        <v>0</v>
      </c>
      <c r="R3788" s="58">
        <v>0</v>
      </c>
      <c r="S3788" s="58">
        <v>0</v>
      </c>
      <c r="T3788" s="58">
        <v>0</v>
      </c>
      <c r="U3788" s="58">
        <v>0</v>
      </c>
      <c r="V3788" s="58">
        <v>0</v>
      </c>
      <c r="W3788" s="58">
        <v>0</v>
      </c>
      <c r="X3788" s="58">
        <v>0</v>
      </c>
      <c r="Y3788" s="58">
        <v>0</v>
      </c>
      <c r="Z3788" s="58">
        <v>0</v>
      </c>
      <c r="AA3788" s="58">
        <v>0</v>
      </c>
      <c r="AB3788" s="58">
        <v>0</v>
      </c>
      <c r="AC3788" s="58">
        <v>0</v>
      </c>
      <c r="AD3788" s="58">
        <v>0</v>
      </c>
      <c r="AE3788" s="58">
        <v>0</v>
      </c>
      <c r="AF3788" s="58">
        <v>0</v>
      </c>
      <c r="AG3788" s="58">
        <v>0</v>
      </c>
      <c r="AH3788" s="58">
        <v>0</v>
      </c>
      <c r="AI3788" s="58">
        <v>0</v>
      </c>
      <c r="AK3788" s="64">
        <f t="shared" si="59"/>
        <v>-1.8178594463769092E-2</v>
      </c>
    </row>
    <row r="3789" spans="1:37" x14ac:dyDescent="0.25">
      <c r="A3789">
        <v>3787</v>
      </c>
      <c r="B3789" s="1">
        <v>1.11E-2</v>
      </c>
      <c r="C3789" s="1">
        <v>1.45580722679938E-4</v>
      </c>
      <c r="D3789" s="58">
        <v>0.16393904910782092</v>
      </c>
      <c r="E3789" s="58">
        <v>6.5662697335986203E-2</v>
      </c>
      <c r="F3789" s="58">
        <v>3.0815800858205619E-2</v>
      </c>
      <c r="G3789" s="58">
        <v>3.6073522273468286E-2</v>
      </c>
      <c r="H3789" s="58">
        <v>0.15219650142002733</v>
      </c>
      <c r="I3789" s="58">
        <v>6.4361328174721538E-2</v>
      </c>
      <c r="J3789" s="58">
        <v>0.16502110096771141</v>
      </c>
      <c r="K3789" s="58">
        <v>7.3820538964878946E-2</v>
      </c>
      <c r="L3789" s="58">
        <v>0.11324586227042686</v>
      </c>
      <c r="M3789" s="58">
        <v>5.2673298732000211E-2</v>
      </c>
      <c r="N3789" s="58">
        <v>8.2190299894752586E-2</v>
      </c>
      <c r="O3789" s="58">
        <v>0</v>
      </c>
      <c r="P3789" s="58">
        <v>0</v>
      </c>
      <c r="Q3789" s="58">
        <v>0</v>
      </c>
      <c r="R3789" s="58">
        <v>0</v>
      </c>
      <c r="S3789" s="58">
        <v>0</v>
      </c>
      <c r="T3789" s="58">
        <v>0</v>
      </c>
      <c r="U3789" s="58">
        <v>0</v>
      </c>
      <c r="V3789" s="58">
        <v>0</v>
      </c>
      <c r="W3789" s="58">
        <v>0</v>
      </c>
      <c r="X3789" s="58">
        <v>0</v>
      </c>
      <c r="Y3789" s="58">
        <v>0</v>
      </c>
      <c r="Z3789" s="58">
        <v>0</v>
      </c>
      <c r="AA3789" s="58">
        <v>0</v>
      </c>
      <c r="AB3789" s="58">
        <v>0</v>
      </c>
      <c r="AC3789" s="58">
        <v>0</v>
      </c>
      <c r="AD3789" s="58">
        <v>0</v>
      </c>
      <c r="AE3789" s="58">
        <v>0</v>
      </c>
      <c r="AF3789" s="58">
        <v>0</v>
      </c>
      <c r="AG3789" s="58">
        <v>0</v>
      </c>
      <c r="AH3789" s="58">
        <v>0</v>
      </c>
      <c r="AI3789" s="58">
        <v>0</v>
      </c>
      <c r="AK3789" s="64">
        <f t="shared" si="59"/>
        <v>1.3115380421616035E-2</v>
      </c>
    </row>
    <row r="3790" spans="1:37" x14ac:dyDescent="0.25">
      <c r="A3790">
        <v>3788</v>
      </c>
      <c r="B3790" s="1">
        <v>1.26E-2</v>
      </c>
      <c r="C3790" s="1">
        <v>-2.1727717731099671E-4</v>
      </c>
      <c r="D3790" s="58">
        <v>0.14505102471301759</v>
      </c>
      <c r="E3790" s="58">
        <v>6.1406687769325473E-2</v>
      </c>
      <c r="F3790" s="58">
        <v>2.3132838841995906E-2</v>
      </c>
      <c r="G3790" s="58">
        <v>8.2190710949158335E-3</v>
      </c>
      <c r="H3790" s="58">
        <v>0.16658829658837143</v>
      </c>
      <c r="I3790" s="58">
        <v>0.1695044390885703</v>
      </c>
      <c r="J3790" s="58">
        <v>2.1996307978714533E-2</v>
      </c>
      <c r="K3790" s="58">
        <v>0.14436950067872611</v>
      </c>
      <c r="L3790" s="58">
        <v>8.9642298637179277E-2</v>
      </c>
      <c r="M3790" s="58">
        <v>2.2532609742200574E-2</v>
      </c>
      <c r="N3790" s="58">
        <v>0.14755692486698294</v>
      </c>
      <c r="O3790" s="58">
        <v>0</v>
      </c>
      <c r="P3790" s="58">
        <v>0</v>
      </c>
      <c r="Q3790" s="58">
        <v>0</v>
      </c>
      <c r="R3790" s="58">
        <v>0</v>
      </c>
      <c r="S3790" s="58">
        <v>0</v>
      </c>
      <c r="T3790" s="58">
        <v>0</v>
      </c>
      <c r="U3790" s="58">
        <v>0</v>
      </c>
      <c r="V3790" s="58">
        <v>0</v>
      </c>
      <c r="W3790" s="58">
        <v>0</v>
      </c>
      <c r="X3790" s="58">
        <v>0</v>
      </c>
      <c r="Y3790" s="58">
        <v>0</v>
      </c>
      <c r="Z3790" s="58">
        <v>0</v>
      </c>
      <c r="AA3790" s="58">
        <v>0</v>
      </c>
      <c r="AB3790" s="58">
        <v>0</v>
      </c>
      <c r="AC3790" s="58">
        <v>0</v>
      </c>
      <c r="AD3790" s="58">
        <v>0</v>
      </c>
      <c r="AE3790" s="58">
        <v>0</v>
      </c>
      <c r="AF3790" s="58">
        <v>0</v>
      </c>
      <c r="AG3790" s="58">
        <v>0</v>
      </c>
      <c r="AH3790" s="58">
        <v>0</v>
      </c>
      <c r="AI3790" s="58">
        <v>0</v>
      </c>
      <c r="AK3790" s="64">
        <f t="shared" si="59"/>
        <v>-1.7244220421507674E-2</v>
      </c>
    </row>
    <row r="3791" spans="1:37" x14ac:dyDescent="0.25">
      <c r="A3791">
        <v>3789</v>
      </c>
      <c r="B3791" s="1">
        <v>1.23E-2</v>
      </c>
      <c r="C3791" s="1">
        <v>4.0369030606723352E-4</v>
      </c>
      <c r="D3791" s="58">
        <v>9.8789293398458572E-2</v>
      </c>
      <c r="E3791" s="58">
        <v>0.16976390048189918</v>
      </c>
      <c r="F3791" s="58">
        <v>8.1285774579350017E-2</v>
      </c>
      <c r="G3791" s="58">
        <v>1.2325283304033334E-2</v>
      </c>
      <c r="H3791" s="58">
        <v>0.13683511670792275</v>
      </c>
      <c r="I3791" s="58">
        <v>5.2520427728948639E-2</v>
      </c>
      <c r="J3791" s="58">
        <v>0.1312822117776756</v>
      </c>
      <c r="K3791" s="58">
        <v>1.6601062837943457E-2</v>
      </c>
      <c r="L3791" s="58">
        <v>0.11238713481439862</v>
      </c>
      <c r="M3791" s="58">
        <v>0.14586736390313595</v>
      </c>
      <c r="N3791" s="58">
        <v>4.2342430466233823E-2</v>
      </c>
      <c r="O3791" s="58">
        <v>0</v>
      </c>
      <c r="P3791" s="58">
        <v>0</v>
      </c>
      <c r="Q3791" s="58">
        <v>0</v>
      </c>
      <c r="R3791" s="58">
        <v>0</v>
      </c>
      <c r="S3791" s="58">
        <v>0</v>
      </c>
      <c r="T3791" s="58">
        <v>0</v>
      </c>
      <c r="U3791" s="58">
        <v>0</v>
      </c>
      <c r="V3791" s="58">
        <v>0</v>
      </c>
      <c r="W3791" s="58">
        <v>0</v>
      </c>
      <c r="X3791" s="58">
        <v>0</v>
      </c>
      <c r="Y3791" s="58">
        <v>0</v>
      </c>
      <c r="Z3791" s="58">
        <v>0</v>
      </c>
      <c r="AA3791" s="58">
        <v>0</v>
      </c>
      <c r="AB3791" s="58">
        <v>0</v>
      </c>
      <c r="AC3791" s="58">
        <v>0</v>
      </c>
      <c r="AD3791" s="58">
        <v>0</v>
      </c>
      <c r="AE3791" s="58">
        <v>0</v>
      </c>
      <c r="AF3791" s="58">
        <v>0</v>
      </c>
      <c r="AG3791" s="58">
        <v>0</v>
      </c>
      <c r="AH3791" s="58">
        <v>0</v>
      </c>
      <c r="AI3791" s="58">
        <v>0</v>
      </c>
      <c r="AK3791" s="64">
        <f t="shared" si="59"/>
        <v>3.2820350086766953E-2</v>
      </c>
    </row>
    <row r="3792" spans="1:37" x14ac:dyDescent="0.25">
      <c r="A3792">
        <v>3790</v>
      </c>
      <c r="B3792" s="1">
        <v>1.38E-2</v>
      </c>
      <c r="C3792" s="1">
        <v>1.1903056365033409E-4</v>
      </c>
      <c r="D3792" s="58">
        <v>8.78409212812159E-2</v>
      </c>
      <c r="E3792" s="58">
        <v>0.14097266603746691</v>
      </c>
      <c r="F3792" s="58">
        <v>0.16023630496515137</v>
      </c>
      <c r="G3792" s="58">
        <v>7.8965113286035601E-2</v>
      </c>
      <c r="H3792" s="58">
        <v>8.834731362286799E-2</v>
      </c>
      <c r="I3792" s="58">
        <v>0.13925231878461744</v>
      </c>
      <c r="J3792" s="58">
        <v>0.15000728289224108</v>
      </c>
      <c r="K3792" s="58">
        <v>2.2703150138209643E-2</v>
      </c>
      <c r="L3792" s="58">
        <v>2.9814473990698507E-2</v>
      </c>
      <c r="M3792" s="58">
        <v>2.8364579436543962E-2</v>
      </c>
      <c r="N3792" s="58">
        <v>7.3495875564951754E-2</v>
      </c>
      <c r="O3792" s="58">
        <v>0</v>
      </c>
      <c r="P3792" s="58">
        <v>0</v>
      </c>
      <c r="Q3792" s="58">
        <v>0</v>
      </c>
      <c r="R3792" s="58">
        <v>0</v>
      </c>
      <c r="S3792" s="58">
        <v>0</v>
      </c>
      <c r="T3792" s="58">
        <v>0</v>
      </c>
      <c r="U3792" s="58">
        <v>0</v>
      </c>
      <c r="V3792" s="58">
        <v>0</v>
      </c>
      <c r="W3792" s="58">
        <v>0</v>
      </c>
      <c r="X3792" s="58">
        <v>0</v>
      </c>
      <c r="Y3792" s="58">
        <v>0</v>
      </c>
      <c r="Z3792" s="58">
        <v>0</v>
      </c>
      <c r="AA3792" s="58">
        <v>0</v>
      </c>
      <c r="AB3792" s="58">
        <v>0</v>
      </c>
      <c r="AC3792" s="58">
        <v>0</v>
      </c>
      <c r="AD3792" s="58">
        <v>0</v>
      </c>
      <c r="AE3792" s="58">
        <v>0</v>
      </c>
      <c r="AF3792" s="58">
        <v>0</v>
      </c>
      <c r="AG3792" s="58">
        <v>0</v>
      </c>
      <c r="AH3792" s="58">
        <v>0</v>
      </c>
      <c r="AI3792" s="58">
        <v>0</v>
      </c>
      <c r="AK3792" s="64">
        <f t="shared" si="59"/>
        <v>8.6254031630676881E-3</v>
      </c>
    </row>
    <row r="3793" spans="1:37" x14ac:dyDescent="0.25">
      <c r="A3793">
        <v>3791</v>
      </c>
      <c r="B3793" s="1">
        <v>1.21E-2</v>
      </c>
      <c r="C3793" s="1">
        <v>-1.9993765279668782E-4</v>
      </c>
      <c r="D3793" s="58">
        <v>9.3528788240917052E-2</v>
      </c>
      <c r="E3793" s="58">
        <v>6.366311833741424E-2</v>
      </c>
      <c r="F3793" s="58">
        <v>0.127128223823265</v>
      </c>
      <c r="G3793" s="58">
        <v>0.11654601285730347</v>
      </c>
      <c r="H3793" s="58">
        <v>0.10521005995171054</v>
      </c>
      <c r="I3793" s="58">
        <v>0.11377619354703927</v>
      </c>
      <c r="J3793" s="58">
        <v>1.8320383125564926E-2</v>
      </c>
      <c r="K3793" s="58">
        <v>0.11879623473354191</v>
      </c>
      <c r="L3793" s="58">
        <v>0.12631564407131315</v>
      </c>
      <c r="M3793" s="58">
        <v>5.0381088551225098E-2</v>
      </c>
      <c r="N3793" s="58">
        <v>6.6334252760705342E-2</v>
      </c>
      <c r="O3793" s="58">
        <v>0</v>
      </c>
      <c r="P3793" s="58">
        <v>0</v>
      </c>
      <c r="Q3793" s="58">
        <v>0</v>
      </c>
      <c r="R3793" s="58">
        <v>0</v>
      </c>
      <c r="S3793" s="58">
        <v>0</v>
      </c>
      <c r="T3793" s="58">
        <v>0</v>
      </c>
      <c r="U3793" s="58">
        <v>0</v>
      </c>
      <c r="V3793" s="58">
        <v>0</v>
      </c>
      <c r="W3793" s="58">
        <v>0</v>
      </c>
      <c r="X3793" s="58">
        <v>0</v>
      </c>
      <c r="Y3793" s="58">
        <v>0</v>
      </c>
      <c r="Z3793" s="58">
        <v>0</v>
      </c>
      <c r="AA3793" s="58">
        <v>0</v>
      </c>
      <c r="AB3793" s="58">
        <v>0</v>
      </c>
      <c r="AC3793" s="58">
        <v>0</v>
      </c>
      <c r="AD3793" s="58">
        <v>0</v>
      </c>
      <c r="AE3793" s="58">
        <v>0</v>
      </c>
      <c r="AF3793" s="58">
        <v>0</v>
      </c>
      <c r="AG3793" s="58">
        <v>0</v>
      </c>
      <c r="AH3793" s="58">
        <v>0</v>
      </c>
      <c r="AI3793" s="58">
        <v>0</v>
      </c>
      <c r="AK3793" s="64">
        <f t="shared" si="59"/>
        <v>-1.6523772958403952E-2</v>
      </c>
    </row>
    <row r="3794" spans="1:37" x14ac:dyDescent="0.25">
      <c r="A3794">
        <v>3792</v>
      </c>
      <c r="B3794" s="1">
        <v>1.34E-2</v>
      </c>
      <c r="C3794" s="1">
        <v>2.1220231141441293E-4</v>
      </c>
      <c r="D3794" s="58">
        <v>0.18577097712651117</v>
      </c>
      <c r="E3794" s="58">
        <v>0.1233647801395415</v>
      </c>
      <c r="F3794" s="58">
        <v>8.2320620027055383E-2</v>
      </c>
      <c r="G3794" s="58">
        <v>1.6352699213193284E-2</v>
      </c>
      <c r="H3794" s="58">
        <v>0.18821910286828841</v>
      </c>
      <c r="I3794" s="58">
        <v>9.8007888973995705E-2</v>
      </c>
      <c r="J3794" s="58">
        <v>0.17726987400019115</v>
      </c>
      <c r="K3794" s="58">
        <v>2.6409422448824542E-2</v>
      </c>
      <c r="L3794" s="58">
        <v>4.5147277246645662E-2</v>
      </c>
      <c r="M3794" s="58">
        <v>1.8526989278262085E-3</v>
      </c>
      <c r="N3794" s="58">
        <v>5.5284659027927084E-2</v>
      </c>
      <c r="O3794" s="58">
        <v>0</v>
      </c>
      <c r="P3794" s="58">
        <v>0</v>
      </c>
      <c r="Q3794" s="58">
        <v>0</v>
      </c>
      <c r="R3794" s="58">
        <v>0</v>
      </c>
      <c r="S3794" s="58">
        <v>0</v>
      </c>
      <c r="T3794" s="58">
        <v>0</v>
      </c>
      <c r="U3794" s="58">
        <v>0</v>
      </c>
      <c r="V3794" s="58">
        <v>0</v>
      </c>
      <c r="W3794" s="58">
        <v>0</v>
      </c>
      <c r="X3794" s="58">
        <v>0</v>
      </c>
      <c r="Y3794" s="58">
        <v>0</v>
      </c>
      <c r="Z3794" s="58">
        <v>0</v>
      </c>
      <c r="AA3794" s="58">
        <v>0</v>
      </c>
      <c r="AB3794" s="58">
        <v>0</v>
      </c>
      <c r="AC3794" s="58">
        <v>0</v>
      </c>
      <c r="AD3794" s="58">
        <v>0</v>
      </c>
      <c r="AE3794" s="58">
        <v>0</v>
      </c>
      <c r="AF3794" s="58">
        <v>0</v>
      </c>
      <c r="AG3794" s="58">
        <v>0</v>
      </c>
      <c r="AH3794" s="58">
        <v>0</v>
      </c>
      <c r="AI3794" s="58">
        <v>0</v>
      </c>
      <c r="AK3794" s="64">
        <f t="shared" si="59"/>
        <v>1.5835993389135293E-2</v>
      </c>
    </row>
    <row r="3795" spans="1:37" x14ac:dyDescent="0.25">
      <c r="A3795">
        <v>3793</v>
      </c>
      <c r="B3795" s="1">
        <v>1.44E-2</v>
      </c>
      <c r="C3795" s="1">
        <v>4.2884637436961049E-5</v>
      </c>
      <c r="D3795" s="58">
        <v>7.618453817529279E-2</v>
      </c>
      <c r="E3795" s="58">
        <v>0.11139110226782974</v>
      </c>
      <c r="F3795" s="58">
        <v>1.0461326887514295E-2</v>
      </c>
      <c r="G3795" s="58">
        <v>0.15271694748107628</v>
      </c>
      <c r="H3795" s="58">
        <v>2.2812475481958007E-2</v>
      </c>
      <c r="I3795" s="58">
        <v>0.18557652564021562</v>
      </c>
      <c r="J3795" s="58">
        <v>0.1812758481071951</v>
      </c>
      <c r="K3795" s="58">
        <v>0.11313364331594163</v>
      </c>
      <c r="L3795" s="58">
        <v>4.8356049024100768E-2</v>
      </c>
      <c r="M3795" s="58">
        <v>2.9357663418698516E-2</v>
      </c>
      <c r="N3795" s="58">
        <v>6.8733880200177261E-2</v>
      </c>
      <c r="O3795" s="58">
        <v>0</v>
      </c>
      <c r="P3795" s="58">
        <v>0</v>
      </c>
      <c r="Q3795" s="58">
        <v>0</v>
      </c>
      <c r="R3795" s="58">
        <v>0</v>
      </c>
      <c r="S3795" s="58">
        <v>0</v>
      </c>
      <c r="T3795" s="58">
        <v>0</v>
      </c>
      <c r="U3795" s="58">
        <v>0</v>
      </c>
      <c r="V3795" s="58">
        <v>0</v>
      </c>
      <c r="W3795" s="58">
        <v>0</v>
      </c>
      <c r="X3795" s="58">
        <v>0</v>
      </c>
      <c r="Y3795" s="58">
        <v>0</v>
      </c>
      <c r="Z3795" s="58">
        <v>0</v>
      </c>
      <c r="AA3795" s="58">
        <v>0</v>
      </c>
      <c r="AB3795" s="58">
        <v>0</v>
      </c>
      <c r="AC3795" s="58">
        <v>0</v>
      </c>
      <c r="AD3795" s="58">
        <v>0</v>
      </c>
      <c r="AE3795" s="58">
        <v>0</v>
      </c>
      <c r="AF3795" s="58">
        <v>0</v>
      </c>
      <c r="AG3795" s="58">
        <v>0</v>
      </c>
      <c r="AH3795" s="58">
        <v>0</v>
      </c>
      <c r="AI3795" s="58">
        <v>0</v>
      </c>
      <c r="AK3795" s="64">
        <f t="shared" si="59"/>
        <v>2.9780998220111841E-3</v>
      </c>
    </row>
    <row r="3796" spans="1:37" x14ac:dyDescent="0.25">
      <c r="A3796">
        <v>3794</v>
      </c>
      <c r="B3796" s="1">
        <v>1.21E-2</v>
      </c>
      <c r="C3796" s="1">
        <v>2.411826031101296E-4</v>
      </c>
      <c r="D3796" s="58">
        <v>2.5009686255067897E-2</v>
      </c>
      <c r="E3796" s="58">
        <v>0.11474278359550173</v>
      </c>
      <c r="F3796" s="58">
        <v>3.3878912250011557E-2</v>
      </c>
      <c r="G3796" s="58">
        <v>0.17882020377222091</v>
      </c>
      <c r="H3796" s="58">
        <v>0.19711722229454776</v>
      </c>
      <c r="I3796" s="58">
        <v>9.8776190987115375E-2</v>
      </c>
      <c r="J3796" s="58">
        <v>3.6707276999460525E-2</v>
      </c>
      <c r="K3796" s="58">
        <v>3.255791230411631E-2</v>
      </c>
      <c r="L3796" s="58">
        <v>8.497792113172771E-2</v>
      </c>
      <c r="M3796" s="58">
        <v>8.1214711945853085E-2</v>
      </c>
      <c r="N3796" s="58">
        <v>0.11619717846437713</v>
      </c>
      <c r="O3796" s="58">
        <v>0</v>
      </c>
      <c r="P3796" s="58">
        <v>0</v>
      </c>
      <c r="Q3796" s="58">
        <v>0</v>
      </c>
      <c r="R3796" s="58">
        <v>0</v>
      </c>
      <c r="S3796" s="58">
        <v>0</v>
      </c>
      <c r="T3796" s="58">
        <v>0</v>
      </c>
      <c r="U3796" s="58">
        <v>0</v>
      </c>
      <c r="V3796" s="58">
        <v>0</v>
      </c>
      <c r="W3796" s="58">
        <v>0</v>
      </c>
      <c r="X3796" s="58">
        <v>0</v>
      </c>
      <c r="Y3796" s="58">
        <v>0</v>
      </c>
      <c r="Z3796" s="58">
        <v>0</v>
      </c>
      <c r="AA3796" s="58">
        <v>0</v>
      </c>
      <c r="AB3796" s="58">
        <v>0</v>
      </c>
      <c r="AC3796" s="58">
        <v>0</v>
      </c>
      <c r="AD3796" s="58">
        <v>0</v>
      </c>
      <c r="AE3796" s="58">
        <v>0</v>
      </c>
      <c r="AF3796" s="58">
        <v>0</v>
      </c>
      <c r="AG3796" s="58">
        <v>0</v>
      </c>
      <c r="AH3796" s="58">
        <v>0</v>
      </c>
      <c r="AI3796" s="58">
        <v>0</v>
      </c>
      <c r="AK3796" s="64">
        <f t="shared" si="59"/>
        <v>1.993244653802724E-2</v>
      </c>
    </row>
    <row r="3797" spans="1:37" x14ac:dyDescent="0.25">
      <c r="A3797">
        <v>3795</v>
      </c>
      <c r="B3797" s="1">
        <v>1.14E-2</v>
      </c>
      <c r="C3797" s="1">
        <v>1.6569784024173331E-4</v>
      </c>
      <c r="D3797" s="58">
        <v>0.10949800823504834</v>
      </c>
      <c r="E3797" s="58">
        <v>0.12264010652619536</v>
      </c>
      <c r="F3797" s="58">
        <v>1.8804190845020712E-2</v>
      </c>
      <c r="G3797" s="58">
        <v>4.8602872299107563E-2</v>
      </c>
      <c r="H3797" s="58">
        <v>0.16562445176750026</v>
      </c>
      <c r="I3797" s="58">
        <v>7.0574303002092456E-2</v>
      </c>
      <c r="J3797" s="58">
        <v>2.7036179020103992E-2</v>
      </c>
      <c r="K3797" s="58">
        <v>8.2207101404646266E-2</v>
      </c>
      <c r="L3797" s="58">
        <v>8.0609968508316296E-2</v>
      </c>
      <c r="M3797" s="58">
        <v>5.9351814793767665E-2</v>
      </c>
      <c r="N3797" s="58">
        <v>0.21505100359820128</v>
      </c>
      <c r="O3797" s="58">
        <v>0</v>
      </c>
      <c r="P3797" s="58">
        <v>0</v>
      </c>
      <c r="Q3797" s="58">
        <v>0</v>
      </c>
      <c r="R3797" s="58">
        <v>0</v>
      </c>
      <c r="S3797" s="58">
        <v>0</v>
      </c>
      <c r="T3797" s="58">
        <v>0</v>
      </c>
      <c r="U3797" s="58">
        <v>0</v>
      </c>
      <c r="V3797" s="58">
        <v>0</v>
      </c>
      <c r="W3797" s="58">
        <v>0</v>
      </c>
      <c r="X3797" s="58">
        <v>0</v>
      </c>
      <c r="Y3797" s="58">
        <v>0</v>
      </c>
      <c r="Z3797" s="58">
        <v>0</v>
      </c>
      <c r="AA3797" s="58">
        <v>0</v>
      </c>
      <c r="AB3797" s="58">
        <v>0</v>
      </c>
      <c r="AC3797" s="58">
        <v>0</v>
      </c>
      <c r="AD3797" s="58">
        <v>0</v>
      </c>
      <c r="AE3797" s="58">
        <v>0</v>
      </c>
      <c r="AF3797" s="58">
        <v>0</v>
      </c>
      <c r="AG3797" s="58">
        <v>0</v>
      </c>
      <c r="AH3797" s="58">
        <v>0</v>
      </c>
      <c r="AI3797" s="58">
        <v>0</v>
      </c>
      <c r="AK3797" s="64">
        <f t="shared" si="59"/>
        <v>1.453489826681871E-2</v>
      </c>
    </row>
    <row r="3798" spans="1:37" x14ac:dyDescent="0.25">
      <c r="A3798">
        <v>3796</v>
      </c>
      <c r="B3798" s="1">
        <v>1.55E-2</v>
      </c>
      <c r="C3798" s="1">
        <v>1.3711473023376178E-4</v>
      </c>
      <c r="D3798" s="58">
        <v>3.540229057673959E-2</v>
      </c>
      <c r="E3798" s="58">
        <v>0.18964944289195024</v>
      </c>
      <c r="F3798" s="58">
        <v>5.6658426590307447E-2</v>
      </c>
      <c r="G3798" s="58">
        <v>7.119860542859012E-2</v>
      </c>
      <c r="H3798" s="58">
        <v>2.4536569306342054E-2</v>
      </c>
      <c r="I3798" s="58">
        <v>0.11342952104781025</v>
      </c>
      <c r="J3798" s="58">
        <v>0.19766366944994473</v>
      </c>
      <c r="K3798" s="58">
        <v>0.1492225216265845</v>
      </c>
      <c r="L3798" s="58">
        <v>4.9789350974573279E-2</v>
      </c>
      <c r="M3798" s="58">
        <v>5.091081170005516E-2</v>
      </c>
      <c r="N3798" s="58">
        <v>6.1538790407102674E-2</v>
      </c>
      <c r="O3798" s="58">
        <v>0</v>
      </c>
      <c r="P3798" s="58">
        <v>0</v>
      </c>
      <c r="Q3798" s="58">
        <v>0</v>
      </c>
      <c r="R3798" s="58">
        <v>0</v>
      </c>
      <c r="S3798" s="58">
        <v>0</v>
      </c>
      <c r="T3798" s="58">
        <v>0</v>
      </c>
      <c r="U3798" s="58">
        <v>0</v>
      </c>
      <c r="V3798" s="58">
        <v>0</v>
      </c>
      <c r="W3798" s="58">
        <v>0</v>
      </c>
      <c r="X3798" s="58">
        <v>0</v>
      </c>
      <c r="Y3798" s="58">
        <v>0</v>
      </c>
      <c r="Z3798" s="58">
        <v>0</v>
      </c>
      <c r="AA3798" s="58">
        <v>0</v>
      </c>
      <c r="AB3798" s="58">
        <v>0</v>
      </c>
      <c r="AC3798" s="58">
        <v>0</v>
      </c>
      <c r="AD3798" s="58">
        <v>0</v>
      </c>
      <c r="AE3798" s="58">
        <v>0</v>
      </c>
      <c r="AF3798" s="58">
        <v>0</v>
      </c>
      <c r="AG3798" s="58">
        <v>0</v>
      </c>
      <c r="AH3798" s="58">
        <v>0</v>
      </c>
      <c r="AI3798" s="58">
        <v>0</v>
      </c>
      <c r="AK3798" s="64">
        <f t="shared" si="59"/>
        <v>8.8461116279846316E-3</v>
      </c>
    </row>
    <row r="3799" spans="1:37" x14ac:dyDescent="0.25">
      <c r="A3799">
        <v>3797</v>
      </c>
      <c r="B3799" s="1">
        <v>1.2200000000000001E-2</v>
      </c>
      <c r="C3799" s="1">
        <v>-3.9484344355114262E-4</v>
      </c>
      <c r="D3799" s="58">
        <v>5.5379133809484754E-2</v>
      </c>
      <c r="E3799" s="58">
        <v>8.1151942228452345E-2</v>
      </c>
      <c r="F3799" s="58">
        <v>0.1741027116264498</v>
      </c>
      <c r="G3799" s="58">
        <v>5.7341834578675685E-2</v>
      </c>
      <c r="H3799" s="58">
        <v>7.7264637736675496E-2</v>
      </c>
      <c r="I3799" s="58">
        <v>8.1478184465190562E-2</v>
      </c>
      <c r="J3799" s="58">
        <v>1.1926885978353174E-2</v>
      </c>
      <c r="K3799" s="58">
        <v>0.16755701928514322</v>
      </c>
      <c r="L3799" s="58">
        <v>1.475682060948816E-2</v>
      </c>
      <c r="M3799" s="58">
        <v>0.14371355383907625</v>
      </c>
      <c r="N3799" s="58">
        <v>0.13532727584301066</v>
      </c>
      <c r="O3799" s="58">
        <v>0</v>
      </c>
      <c r="P3799" s="58">
        <v>0</v>
      </c>
      <c r="Q3799" s="58">
        <v>0</v>
      </c>
      <c r="R3799" s="58">
        <v>0</v>
      </c>
      <c r="S3799" s="58">
        <v>0</v>
      </c>
      <c r="T3799" s="58">
        <v>0</v>
      </c>
      <c r="U3799" s="58">
        <v>0</v>
      </c>
      <c r="V3799" s="58">
        <v>0</v>
      </c>
      <c r="W3799" s="58">
        <v>0</v>
      </c>
      <c r="X3799" s="58">
        <v>0</v>
      </c>
      <c r="Y3799" s="58">
        <v>0</v>
      </c>
      <c r="Z3799" s="58">
        <v>0</v>
      </c>
      <c r="AA3799" s="58">
        <v>0</v>
      </c>
      <c r="AB3799" s="58">
        <v>0</v>
      </c>
      <c r="AC3799" s="58">
        <v>0</v>
      </c>
      <c r="AD3799" s="58">
        <v>0</v>
      </c>
      <c r="AE3799" s="58">
        <v>0</v>
      </c>
      <c r="AF3799" s="58">
        <v>0</v>
      </c>
      <c r="AG3799" s="58">
        <v>0</v>
      </c>
      <c r="AH3799" s="58">
        <v>0</v>
      </c>
      <c r="AI3799" s="58">
        <v>0</v>
      </c>
      <c r="AK3799" s="64">
        <f t="shared" si="59"/>
        <v>-3.2364216684519886E-2</v>
      </c>
    </row>
    <row r="3800" spans="1:37" x14ac:dyDescent="0.25">
      <c r="A3800">
        <v>3798</v>
      </c>
      <c r="B3800" s="1">
        <v>1.17E-2</v>
      </c>
      <c r="C3800" s="1">
        <v>1.2976084030465987E-4</v>
      </c>
      <c r="D3800" s="58">
        <v>2.341361976538844E-2</v>
      </c>
      <c r="E3800" s="58">
        <v>0.13799810366292328</v>
      </c>
      <c r="F3800" s="58">
        <v>0.14829004315850383</v>
      </c>
      <c r="G3800" s="58">
        <v>1.0087922777572646E-3</v>
      </c>
      <c r="H3800" s="58">
        <v>3.8784144067387304E-2</v>
      </c>
      <c r="I3800" s="58">
        <v>6.5852374625996649E-2</v>
      </c>
      <c r="J3800" s="58">
        <v>0.1333661309136101</v>
      </c>
      <c r="K3800" s="58">
        <v>8.9125733111231606E-2</v>
      </c>
      <c r="L3800" s="58">
        <v>0.1300749569132951</v>
      </c>
      <c r="M3800" s="58">
        <v>0.12355567082761096</v>
      </c>
      <c r="N3800" s="58">
        <v>0.10853043067629556</v>
      </c>
      <c r="O3800" s="58">
        <v>0</v>
      </c>
      <c r="P3800" s="58">
        <v>0</v>
      </c>
      <c r="Q3800" s="58">
        <v>0</v>
      </c>
      <c r="R3800" s="58">
        <v>0</v>
      </c>
      <c r="S3800" s="58">
        <v>0</v>
      </c>
      <c r="T3800" s="58">
        <v>0</v>
      </c>
      <c r="U3800" s="58">
        <v>0</v>
      </c>
      <c r="V3800" s="58">
        <v>0</v>
      </c>
      <c r="W3800" s="58">
        <v>0</v>
      </c>
      <c r="X3800" s="58">
        <v>0</v>
      </c>
      <c r="Y3800" s="58">
        <v>0</v>
      </c>
      <c r="Z3800" s="58">
        <v>0</v>
      </c>
      <c r="AA3800" s="58">
        <v>0</v>
      </c>
      <c r="AB3800" s="58">
        <v>0</v>
      </c>
      <c r="AC3800" s="58">
        <v>0</v>
      </c>
      <c r="AD3800" s="58">
        <v>0</v>
      </c>
      <c r="AE3800" s="58">
        <v>0</v>
      </c>
      <c r="AF3800" s="58">
        <v>0</v>
      </c>
      <c r="AG3800" s="58">
        <v>0</v>
      </c>
      <c r="AH3800" s="58">
        <v>0</v>
      </c>
      <c r="AI3800" s="58">
        <v>0</v>
      </c>
      <c r="AK3800" s="64">
        <f t="shared" si="59"/>
        <v>1.1090670111509391E-2</v>
      </c>
    </row>
    <row r="3801" spans="1:37" x14ac:dyDescent="0.25">
      <c r="A3801">
        <v>3799</v>
      </c>
      <c r="B3801" s="1">
        <v>1.1900000000000001E-2</v>
      </c>
      <c r="C3801" s="1">
        <v>1.4452880572307829E-4</v>
      </c>
      <c r="D3801" s="58">
        <v>4.8529946313947386E-2</v>
      </c>
      <c r="E3801" s="58">
        <v>9.9481482192103982E-2</v>
      </c>
      <c r="F3801" s="58">
        <v>3.1391221017896813E-2</v>
      </c>
      <c r="G3801" s="58">
        <v>0.17330780423416087</v>
      </c>
      <c r="H3801" s="58">
        <v>9.9397213357871828E-2</v>
      </c>
      <c r="I3801" s="58">
        <v>9.1860762617002337E-2</v>
      </c>
      <c r="J3801" s="58">
        <v>5.7417910680673645E-2</v>
      </c>
      <c r="K3801" s="58">
        <v>9.4341791625394897E-2</v>
      </c>
      <c r="L3801" s="58">
        <v>0.1728996595591446</v>
      </c>
      <c r="M3801" s="58">
        <v>8.8239391142403867E-2</v>
      </c>
      <c r="N3801" s="58">
        <v>4.3132817259399714E-2</v>
      </c>
      <c r="O3801" s="58">
        <v>0</v>
      </c>
      <c r="P3801" s="58">
        <v>0</v>
      </c>
      <c r="Q3801" s="58">
        <v>0</v>
      </c>
      <c r="R3801" s="58">
        <v>0</v>
      </c>
      <c r="S3801" s="58">
        <v>0</v>
      </c>
      <c r="T3801" s="58">
        <v>0</v>
      </c>
      <c r="U3801" s="58">
        <v>0</v>
      </c>
      <c r="V3801" s="58">
        <v>0</v>
      </c>
      <c r="W3801" s="58">
        <v>0</v>
      </c>
      <c r="X3801" s="58">
        <v>0</v>
      </c>
      <c r="Y3801" s="58">
        <v>0</v>
      </c>
      <c r="Z3801" s="58">
        <v>0</v>
      </c>
      <c r="AA3801" s="58">
        <v>0</v>
      </c>
      <c r="AB3801" s="58">
        <v>0</v>
      </c>
      <c r="AC3801" s="58">
        <v>0</v>
      </c>
      <c r="AD3801" s="58">
        <v>0</v>
      </c>
      <c r="AE3801" s="58">
        <v>0</v>
      </c>
      <c r="AF3801" s="58">
        <v>0</v>
      </c>
      <c r="AG3801" s="58">
        <v>0</v>
      </c>
      <c r="AH3801" s="58">
        <v>0</v>
      </c>
      <c r="AI3801" s="58">
        <v>0</v>
      </c>
      <c r="AK3801" s="64">
        <f t="shared" si="59"/>
        <v>1.2145277791855317E-2</v>
      </c>
    </row>
    <row r="3802" spans="1:37" x14ac:dyDescent="0.25">
      <c r="A3802">
        <v>3800</v>
      </c>
      <c r="B3802" s="1">
        <v>9.4999999999999998E-3</v>
      </c>
      <c r="C3802" s="1">
        <v>-8.2749515984863875E-5</v>
      </c>
      <c r="D3802" s="58">
        <v>0.13467528909362983</v>
      </c>
      <c r="E3802" s="58">
        <v>1.5463534636797047E-2</v>
      </c>
      <c r="F3802" s="58">
        <v>0.10380195973653192</v>
      </c>
      <c r="G3802" s="58">
        <v>4.7338791044508844E-3</v>
      </c>
      <c r="H3802" s="58">
        <v>0.12075311846255514</v>
      </c>
      <c r="I3802" s="58">
        <v>1.9854398066477579E-2</v>
      </c>
      <c r="J3802" s="58">
        <v>0.16683900222528844</v>
      </c>
      <c r="K3802" s="58">
        <v>9.7299589706709988E-2</v>
      </c>
      <c r="L3802" s="58">
        <v>7.3290996814354206E-2</v>
      </c>
      <c r="M3802" s="58">
        <v>0.13998328950277467</v>
      </c>
      <c r="N3802" s="58">
        <v>0.12330494265043015</v>
      </c>
      <c r="O3802" s="58">
        <v>0</v>
      </c>
      <c r="P3802" s="58">
        <v>0</v>
      </c>
      <c r="Q3802" s="58">
        <v>0</v>
      </c>
      <c r="R3802" s="58">
        <v>0</v>
      </c>
      <c r="S3802" s="58">
        <v>0</v>
      </c>
      <c r="T3802" s="58">
        <v>0</v>
      </c>
      <c r="U3802" s="58">
        <v>0</v>
      </c>
      <c r="V3802" s="58">
        <v>0</v>
      </c>
      <c r="W3802" s="58">
        <v>0</v>
      </c>
      <c r="X3802" s="58">
        <v>0</v>
      </c>
      <c r="Y3802" s="58">
        <v>0</v>
      </c>
      <c r="Z3802" s="58">
        <v>0</v>
      </c>
      <c r="AA3802" s="58">
        <v>0</v>
      </c>
      <c r="AB3802" s="58">
        <v>0</v>
      </c>
      <c r="AC3802" s="58">
        <v>0</v>
      </c>
      <c r="AD3802" s="58">
        <v>0</v>
      </c>
      <c r="AE3802" s="58">
        <v>0</v>
      </c>
      <c r="AF3802" s="58">
        <v>0</v>
      </c>
      <c r="AG3802" s="58">
        <v>0</v>
      </c>
      <c r="AH3802" s="58">
        <v>0</v>
      </c>
      <c r="AI3802" s="58">
        <v>0</v>
      </c>
      <c r="AK3802" s="64">
        <f t="shared" si="59"/>
        <v>-8.710475366827777E-3</v>
      </c>
    </row>
    <row r="3803" spans="1:37" x14ac:dyDescent="0.25">
      <c r="A3803">
        <v>3801</v>
      </c>
      <c r="B3803" s="1">
        <v>1.2500000000000001E-2</v>
      </c>
      <c r="C3803" s="1">
        <v>3.7348415564566361E-4</v>
      </c>
      <c r="D3803" s="58">
        <v>2.7659887863463555E-2</v>
      </c>
      <c r="E3803" s="58">
        <v>0.11120088938166511</v>
      </c>
      <c r="F3803" s="58">
        <v>6.2130403704218256E-3</v>
      </c>
      <c r="G3803" s="58">
        <v>0.20715531105614129</v>
      </c>
      <c r="H3803" s="58">
        <v>2.4945909522254672E-2</v>
      </c>
      <c r="I3803" s="58">
        <v>1.2509744429649357E-2</v>
      </c>
      <c r="J3803" s="58">
        <v>0.1869639096351913</v>
      </c>
      <c r="K3803" s="58">
        <v>9.9064870217346751E-2</v>
      </c>
      <c r="L3803" s="58">
        <v>0.15664107492726101</v>
      </c>
      <c r="M3803" s="58">
        <v>3.4475734348928082E-2</v>
      </c>
      <c r="N3803" s="58">
        <v>0.13316962824767697</v>
      </c>
      <c r="O3803" s="58">
        <v>0</v>
      </c>
      <c r="P3803" s="58">
        <v>0</v>
      </c>
      <c r="Q3803" s="58">
        <v>0</v>
      </c>
      <c r="R3803" s="58">
        <v>0</v>
      </c>
      <c r="S3803" s="58">
        <v>0</v>
      </c>
      <c r="T3803" s="58">
        <v>0</v>
      </c>
      <c r="U3803" s="58">
        <v>0</v>
      </c>
      <c r="V3803" s="58">
        <v>0</v>
      </c>
      <c r="W3803" s="58">
        <v>0</v>
      </c>
      <c r="X3803" s="58">
        <v>0</v>
      </c>
      <c r="Y3803" s="58">
        <v>0</v>
      </c>
      <c r="Z3803" s="58">
        <v>0</v>
      </c>
      <c r="AA3803" s="58">
        <v>0</v>
      </c>
      <c r="AB3803" s="58">
        <v>0</v>
      </c>
      <c r="AC3803" s="58">
        <v>0</v>
      </c>
      <c r="AD3803" s="58">
        <v>0</v>
      </c>
      <c r="AE3803" s="58">
        <v>0</v>
      </c>
      <c r="AF3803" s="58">
        <v>0</v>
      </c>
      <c r="AG3803" s="58">
        <v>0</v>
      </c>
      <c r="AH3803" s="58">
        <v>0</v>
      </c>
      <c r="AI3803" s="58">
        <v>0</v>
      </c>
      <c r="AK3803" s="64">
        <f t="shared" si="59"/>
        <v>2.9878732451653088E-2</v>
      </c>
    </row>
    <row r="3804" spans="1:37" x14ac:dyDescent="0.25">
      <c r="A3804">
        <v>3802</v>
      </c>
      <c r="B3804" s="1">
        <v>1.4200000000000001E-2</v>
      </c>
      <c r="C3804" s="1">
        <v>2.7934805685499961E-4</v>
      </c>
      <c r="D3804" s="58">
        <v>6.4287893606920651E-2</v>
      </c>
      <c r="E3804" s="58">
        <v>0.18373031562444511</v>
      </c>
      <c r="F3804" s="58">
        <v>3.3766724306933373E-2</v>
      </c>
      <c r="G3804" s="58">
        <v>0.11750863473338362</v>
      </c>
      <c r="H3804" s="58">
        <v>0.12455585659984597</v>
      </c>
      <c r="I3804" s="58">
        <v>8.7624247278392534E-2</v>
      </c>
      <c r="J3804" s="58">
        <v>3.794639993128214E-2</v>
      </c>
      <c r="K3804" s="58">
        <v>0.10227209371198026</v>
      </c>
      <c r="L3804" s="58">
        <v>0.18462565241724291</v>
      </c>
      <c r="M3804" s="58">
        <v>4.025965997746328E-2</v>
      </c>
      <c r="N3804" s="58">
        <v>2.342252181210993E-2</v>
      </c>
      <c r="O3804" s="58">
        <v>0</v>
      </c>
      <c r="P3804" s="58">
        <v>0</v>
      </c>
      <c r="Q3804" s="58">
        <v>0</v>
      </c>
      <c r="R3804" s="58">
        <v>0</v>
      </c>
      <c r="S3804" s="58">
        <v>0</v>
      </c>
      <c r="T3804" s="58">
        <v>0</v>
      </c>
      <c r="U3804" s="58">
        <v>0</v>
      </c>
      <c r="V3804" s="58">
        <v>0</v>
      </c>
      <c r="W3804" s="58">
        <v>0</v>
      </c>
      <c r="X3804" s="58">
        <v>0</v>
      </c>
      <c r="Y3804" s="58">
        <v>0</v>
      </c>
      <c r="Z3804" s="58">
        <v>0</v>
      </c>
      <c r="AA3804" s="58">
        <v>0</v>
      </c>
      <c r="AB3804" s="58">
        <v>0</v>
      </c>
      <c r="AC3804" s="58">
        <v>0</v>
      </c>
      <c r="AD3804" s="58">
        <v>0</v>
      </c>
      <c r="AE3804" s="58">
        <v>0</v>
      </c>
      <c r="AF3804" s="58">
        <v>0</v>
      </c>
      <c r="AG3804" s="58">
        <v>0</v>
      </c>
      <c r="AH3804" s="58">
        <v>0</v>
      </c>
      <c r="AI3804" s="58">
        <v>0</v>
      </c>
      <c r="AK3804" s="64">
        <f t="shared" si="59"/>
        <v>1.9672398370070395E-2</v>
      </c>
    </row>
    <row r="3805" spans="1:37" x14ac:dyDescent="0.25">
      <c r="A3805">
        <v>3803</v>
      </c>
      <c r="B3805" s="1">
        <v>1.0699999999999999E-2</v>
      </c>
      <c r="C3805" s="1">
        <v>-1.1930538127435109E-4</v>
      </c>
      <c r="D3805" s="58">
        <v>4.2002541314298376E-2</v>
      </c>
      <c r="E3805" s="58">
        <v>5.6064852374841385E-2</v>
      </c>
      <c r="F3805" s="58">
        <v>0.12604498125062977</v>
      </c>
      <c r="G3805" s="58">
        <v>0.10131084331435862</v>
      </c>
      <c r="H3805" s="58">
        <v>0.11671765977803074</v>
      </c>
      <c r="I3805" s="58">
        <v>7.975396320140099E-2</v>
      </c>
      <c r="J3805" s="58">
        <v>4.115988792077091E-2</v>
      </c>
      <c r="K3805" s="58">
        <v>0.10835382496940218</v>
      </c>
      <c r="L3805" s="58">
        <v>0.12685782940726534</v>
      </c>
      <c r="M3805" s="58">
        <v>8.5431677456786759E-2</v>
      </c>
      <c r="N3805" s="58">
        <v>0.11630193901221493</v>
      </c>
      <c r="O3805" s="58">
        <v>0</v>
      </c>
      <c r="P3805" s="58">
        <v>0</v>
      </c>
      <c r="Q3805" s="58">
        <v>0</v>
      </c>
      <c r="R3805" s="58">
        <v>0</v>
      </c>
      <c r="S3805" s="58">
        <v>0</v>
      </c>
      <c r="T3805" s="58">
        <v>0</v>
      </c>
      <c r="U3805" s="58">
        <v>0</v>
      </c>
      <c r="V3805" s="58">
        <v>0</v>
      </c>
      <c r="W3805" s="58">
        <v>0</v>
      </c>
      <c r="X3805" s="58">
        <v>0</v>
      </c>
      <c r="Y3805" s="58">
        <v>0</v>
      </c>
      <c r="Z3805" s="58">
        <v>0</v>
      </c>
      <c r="AA3805" s="58">
        <v>0</v>
      </c>
      <c r="AB3805" s="58">
        <v>0</v>
      </c>
      <c r="AC3805" s="58">
        <v>0</v>
      </c>
      <c r="AD3805" s="58">
        <v>0</v>
      </c>
      <c r="AE3805" s="58">
        <v>0</v>
      </c>
      <c r="AF3805" s="58">
        <v>0</v>
      </c>
      <c r="AG3805" s="58">
        <v>0</v>
      </c>
      <c r="AH3805" s="58">
        <v>0</v>
      </c>
      <c r="AI3805" s="58">
        <v>0</v>
      </c>
      <c r="AK3805" s="64">
        <f t="shared" si="59"/>
        <v>-1.1150035633116924E-2</v>
      </c>
    </row>
    <row r="3806" spans="1:37" x14ac:dyDescent="0.25">
      <c r="A3806">
        <v>3804</v>
      </c>
      <c r="B3806" s="1">
        <v>9.1999999999999998E-3</v>
      </c>
      <c r="C3806" s="1">
        <v>-1.1033491129638502E-4</v>
      </c>
      <c r="D3806" s="58">
        <v>0.11083663227251851</v>
      </c>
      <c r="E3806" s="58">
        <v>4.0110306217199854E-2</v>
      </c>
      <c r="F3806" s="58">
        <v>7.9526840450607136E-2</v>
      </c>
      <c r="G3806" s="58">
        <v>3.4256458092415579E-2</v>
      </c>
      <c r="H3806" s="58">
        <v>9.0512206382914503E-2</v>
      </c>
      <c r="I3806" s="58">
        <v>1.1173557301772784E-2</v>
      </c>
      <c r="J3806" s="58">
        <v>9.3305272584940733E-3</v>
      </c>
      <c r="K3806" s="58">
        <v>0.14007711392045191</v>
      </c>
      <c r="L3806" s="58">
        <v>0.17102943851816174</v>
      </c>
      <c r="M3806" s="58">
        <v>0.16688075654082901</v>
      </c>
      <c r="N3806" s="58">
        <v>0.14626616304463488</v>
      </c>
      <c r="O3806" s="58">
        <v>0</v>
      </c>
      <c r="P3806" s="58">
        <v>0</v>
      </c>
      <c r="Q3806" s="58">
        <v>0</v>
      </c>
      <c r="R3806" s="58">
        <v>0</v>
      </c>
      <c r="S3806" s="58">
        <v>0</v>
      </c>
      <c r="T3806" s="58">
        <v>0</v>
      </c>
      <c r="U3806" s="58">
        <v>0</v>
      </c>
      <c r="V3806" s="58">
        <v>0</v>
      </c>
      <c r="W3806" s="58">
        <v>0</v>
      </c>
      <c r="X3806" s="58">
        <v>0</v>
      </c>
      <c r="Y3806" s="58">
        <v>0</v>
      </c>
      <c r="Z3806" s="58">
        <v>0</v>
      </c>
      <c r="AA3806" s="58">
        <v>0</v>
      </c>
      <c r="AB3806" s="58">
        <v>0</v>
      </c>
      <c r="AC3806" s="58">
        <v>0</v>
      </c>
      <c r="AD3806" s="58">
        <v>0</v>
      </c>
      <c r="AE3806" s="58">
        <v>0</v>
      </c>
      <c r="AF3806" s="58">
        <v>0</v>
      </c>
      <c r="AG3806" s="58">
        <v>0</v>
      </c>
      <c r="AH3806" s="58">
        <v>0</v>
      </c>
      <c r="AI3806" s="58">
        <v>0</v>
      </c>
      <c r="AK3806" s="64">
        <f t="shared" si="59"/>
        <v>-1.1992925140911416E-2</v>
      </c>
    </row>
    <row r="3807" spans="1:37" x14ac:dyDescent="0.25">
      <c r="A3807">
        <v>3805</v>
      </c>
      <c r="B3807" s="1">
        <v>1.26E-2</v>
      </c>
      <c r="C3807" s="1">
        <v>-4.5832437071587979E-5</v>
      </c>
      <c r="D3807" s="58">
        <v>2.2547235806332437E-2</v>
      </c>
      <c r="E3807" s="58">
        <v>8.5535485596813926E-2</v>
      </c>
      <c r="F3807" s="58">
        <v>0.17750655138794064</v>
      </c>
      <c r="G3807" s="58">
        <v>0.12045824430081989</v>
      </c>
      <c r="H3807" s="58">
        <v>0.13735875023239671</v>
      </c>
      <c r="I3807" s="58">
        <v>0.1807511705949412</v>
      </c>
      <c r="J3807" s="58">
        <v>5.2855843922529989E-2</v>
      </c>
      <c r="K3807" s="58">
        <v>3.555196026832786E-2</v>
      </c>
      <c r="L3807" s="58">
        <v>0.14018183213365668</v>
      </c>
      <c r="M3807" s="58">
        <v>3.6142506627811599E-2</v>
      </c>
      <c r="N3807" s="58">
        <v>1.1110419128428946E-2</v>
      </c>
      <c r="O3807" s="58">
        <v>0</v>
      </c>
      <c r="P3807" s="58">
        <v>0</v>
      </c>
      <c r="Q3807" s="58">
        <v>0</v>
      </c>
      <c r="R3807" s="58">
        <v>0</v>
      </c>
      <c r="S3807" s="58">
        <v>0</v>
      </c>
      <c r="T3807" s="58">
        <v>0</v>
      </c>
      <c r="U3807" s="58">
        <v>0</v>
      </c>
      <c r="V3807" s="58">
        <v>0</v>
      </c>
      <c r="W3807" s="58">
        <v>0</v>
      </c>
      <c r="X3807" s="58">
        <v>0</v>
      </c>
      <c r="Y3807" s="58">
        <v>0</v>
      </c>
      <c r="Z3807" s="58">
        <v>0</v>
      </c>
      <c r="AA3807" s="58">
        <v>0</v>
      </c>
      <c r="AB3807" s="58">
        <v>0</v>
      </c>
      <c r="AC3807" s="58">
        <v>0</v>
      </c>
      <c r="AD3807" s="58">
        <v>0</v>
      </c>
      <c r="AE3807" s="58">
        <v>0</v>
      </c>
      <c r="AF3807" s="58">
        <v>0</v>
      </c>
      <c r="AG3807" s="58">
        <v>0</v>
      </c>
      <c r="AH3807" s="58">
        <v>0</v>
      </c>
      <c r="AI3807" s="58">
        <v>0</v>
      </c>
      <c r="AK3807" s="64">
        <f t="shared" si="59"/>
        <v>-3.6374950056815855E-3</v>
      </c>
    </row>
    <row r="3808" spans="1:37" x14ac:dyDescent="0.25">
      <c r="A3808">
        <v>3806</v>
      </c>
      <c r="B3808" s="1">
        <v>1.43E-2</v>
      </c>
      <c r="C3808" s="1">
        <v>-9.1825763407721528E-6</v>
      </c>
      <c r="D3808" s="58">
        <v>8.6795333108507122E-2</v>
      </c>
      <c r="E3808" s="58">
        <v>0.1675694013386457</v>
      </c>
      <c r="F3808" s="58">
        <v>5.9192272929842249E-2</v>
      </c>
      <c r="G3808" s="58">
        <v>8.3561033982965396E-2</v>
      </c>
      <c r="H3808" s="58">
        <v>8.1531573237159122E-2</v>
      </c>
      <c r="I3808" s="58">
        <v>5.4061381028775119E-4</v>
      </c>
      <c r="J3808" s="58">
        <v>1.7092238756626119E-2</v>
      </c>
      <c r="K3808" s="58">
        <v>0.20951577189586745</v>
      </c>
      <c r="L3808" s="58">
        <v>0.12668618408407487</v>
      </c>
      <c r="M3808" s="58">
        <v>6.8298306833279421E-2</v>
      </c>
      <c r="N3808" s="58">
        <v>9.9217270022744816E-2</v>
      </c>
      <c r="O3808" s="58">
        <v>0</v>
      </c>
      <c r="P3808" s="58">
        <v>0</v>
      </c>
      <c r="Q3808" s="58">
        <v>0</v>
      </c>
      <c r="R3808" s="58">
        <v>0</v>
      </c>
      <c r="S3808" s="58">
        <v>0</v>
      </c>
      <c r="T3808" s="58">
        <v>0</v>
      </c>
      <c r="U3808" s="58">
        <v>0</v>
      </c>
      <c r="V3808" s="58">
        <v>0</v>
      </c>
      <c r="W3808" s="58">
        <v>0</v>
      </c>
      <c r="X3808" s="58">
        <v>0</v>
      </c>
      <c r="Y3808" s="58">
        <v>0</v>
      </c>
      <c r="Z3808" s="58">
        <v>0</v>
      </c>
      <c r="AA3808" s="58">
        <v>0</v>
      </c>
      <c r="AB3808" s="58">
        <v>0</v>
      </c>
      <c r="AC3808" s="58">
        <v>0</v>
      </c>
      <c r="AD3808" s="58">
        <v>0</v>
      </c>
      <c r="AE3808" s="58">
        <v>0</v>
      </c>
      <c r="AF3808" s="58">
        <v>0</v>
      </c>
      <c r="AG3808" s="58">
        <v>0</v>
      </c>
      <c r="AH3808" s="58">
        <v>0</v>
      </c>
      <c r="AI3808" s="58">
        <v>0</v>
      </c>
      <c r="AK3808" s="64">
        <f t="shared" si="59"/>
        <v>-6.4213820564840228E-4</v>
      </c>
    </row>
    <row r="3809" spans="1:37" x14ac:dyDescent="0.25">
      <c r="A3809">
        <v>3807</v>
      </c>
      <c r="B3809" s="1">
        <v>1.2E-2</v>
      </c>
      <c r="C3809" s="1">
        <v>2.9123736421084385E-4</v>
      </c>
      <c r="D3809" s="58">
        <v>0.14327458261058756</v>
      </c>
      <c r="E3809" s="58">
        <v>0.1208900027644102</v>
      </c>
      <c r="F3809" s="58">
        <v>3.8529319486001946E-2</v>
      </c>
      <c r="G3809" s="58">
        <v>4.2645742013644801E-2</v>
      </c>
      <c r="H3809" s="58">
        <v>6.826746873521472E-2</v>
      </c>
      <c r="I3809" s="58">
        <v>0.12048431390379091</v>
      </c>
      <c r="J3809" s="58">
        <v>0.16875003920433945</v>
      </c>
      <c r="K3809" s="58">
        <v>2.2316026302667911E-2</v>
      </c>
      <c r="L3809" s="58">
        <v>6.4998550008399061E-2</v>
      </c>
      <c r="M3809" s="58">
        <v>5.6463028678340008E-2</v>
      </c>
      <c r="N3809" s="58">
        <v>0.1533809262926033</v>
      </c>
      <c r="O3809" s="58">
        <v>0</v>
      </c>
      <c r="P3809" s="58">
        <v>0</v>
      </c>
      <c r="Q3809" s="58">
        <v>0</v>
      </c>
      <c r="R3809" s="58">
        <v>0</v>
      </c>
      <c r="S3809" s="58">
        <v>0</v>
      </c>
      <c r="T3809" s="58">
        <v>0</v>
      </c>
      <c r="U3809" s="58">
        <v>0</v>
      </c>
      <c r="V3809" s="58">
        <v>0</v>
      </c>
      <c r="W3809" s="58">
        <v>0</v>
      </c>
      <c r="X3809" s="58">
        <v>0</v>
      </c>
      <c r="Y3809" s="58">
        <v>0</v>
      </c>
      <c r="Z3809" s="58">
        <v>0</v>
      </c>
      <c r="AA3809" s="58">
        <v>0</v>
      </c>
      <c r="AB3809" s="58">
        <v>0</v>
      </c>
      <c r="AC3809" s="58">
        <v>0</v>
      </c>
      <c r="AD3809" s="58">
        <v>0</v>
      </c>
      <c r="AE3809" s="58">
        <v>0</v>
      </c>
      <c r="AF3809" s="58">
        <v>0</v>
      </c>
      <c r="AG3809" s="58">
        <v>0</v>
      </c>
      <c r="AH3809" s="58">
        <v>0</v>
      </c>
      <c r="AI3809" s="58">
        <v>0</v>
      </c>
      <c r="AK3809" s="64">
        <f t="shared" si="59"/>
        <v>2.4269780350903655E-2</v>
      </c>
    </row>
    <row r="3810" spans="1:37" x14ac:dyDescent="0.25">
      <c r="A3810">
        <v>3808</v>
      </c>
      <c r="B3810" s="1">
        <v>1.1599999999999999E-2</v>
      </c>
      <c r="C3810" s="1">
        <v>4.1928169224416376E-5</v>
      </c>
      <c r="D3810" s="58">
        <v>7.3129928131371369E-2</v>
      </c>
      <c r="E3810" s="58">
        <v>0.12221913877741498</v>
      </c>
      <c r="F3810" s="58">
        <v>6.2367971673721642E-2</v>
      </c>
      <c r="G3810" s="58">
        <v>3.4543659264738742E-2</v>
      </c>
      <c r="H3810" s="58">
        <v>0.10825813007593763</v>
      </c>
      <c r="I3810" s="58">
        <v>2.9906839905601581E-2</v>
      </c>
      <c r="J3810" s="58">
        <v>4.5622363379243622E-2</v>
      </c>
      <c r="K3810" s="58">
        <v>0.14896052910874821</v>
      </c>
      <c r="L3810" s="58">
        <v>0.14116450491103885</v>
      </c>
      <c r="M3810" s="58">
        <v>0.11805543168739317</v>
      </c>
      <c r="N3810" s="58">
        <v>0.11577150308479013</v>
      </c>
      <c r="O3810" s="58">
        <v>0</v>
      </c>
      <c r="P3810" s="58">
        <v>0</v>
      </c>
      <c r="Q3810" s="58">
        <v>0</v>
      </c>
      <c r="R3810" s="58">
        <v>0</v>
      </c>
      <c r="S3810" s="58">
        <v>0</v>
      </c>
      <c r="T3810" s="58">
        <v>0</v>
      </c>
      <c r="U3810" s="58">
        <v>0</v>
      </c>
      <c r="V3810" s="58">
        <v>0</v>
      </c>
      <c r="W3810" s="58">
        <v>0</v>
      </c>
      <c r="X3810" s="58">
        <v>0</v>
      </c>
      <c r="Y3810" s="58">
        <v>0</v>
      </c>
      <c r="Z3810" s="58">
        <v>0</v>
      </c>
      <c r="AA3810" s="58">
        <v>0</v>
      </c>
      <c r="AB3810" s="58">
        <v>0</v>
      </c>
      <c r="AC3810" s="58">
        <v>0</v>
      </c>
      <c r="AD3810" s="58">
        <v>0</v>
      </c>
      <c r="AE3810" s="58">
        <v>0</v>
      </c>
      <c r="AF3810" s="58">
        <v>0</v>
      </c>
      <c r="AG3810" s="58">
        <v>0</v>
      </c>
      <c r="AH3810" s="58">
        <v>0</v>
      </c>
      <c r="AI3810" s="58">
        <v>0</v>
      </c>
      <c r="AK3810" s="64">
        <f t="shared" si="59"/>
        <v>3.6144973469324467E-3</v>
      </c>
    </row>
    <row r="3811" spans="1:37" x14ac:dyDescent="0.25">
      <c r="A3811">
        <v>3809</v>
      </c>
      <c r="B3811" s="1">
        <v>1.29E-2</v>
      </c>
      <c r="C3811" s="1">
        <v>-9.2414131860709499E-5</v>
      </c>
      <c r="D3811" s="58">
        <v>6.2839942149115882E-2</v>
      </c>
      <c r="E3811" s="58">
        <v>9.9224902166708373E-2</v>
      </c>
      <c r="F3811" s="58">
        <v>0.1076995464319178</v>
      </c>
      <c r="G3811" s="58">
        <v>0.11547889517885035</v>
      </c>
      <c r="H3811" s="58">
        <v>6.2504921981240524E-2</v>
      </c>
      <c r="I3811" s="58">
        <v>0.1274420650543189</v>
      </c>
      <c r="J3811" s="58">
        <v>0.1133878310516688</v>
      </c>
      <c r="K3811" s="58">
        <v>0.10346403360352537</v>
      </c>
      <c r="L3811" s="58">
        <v>1.4686430832451284E-2</v>
      </c>
      <c r="M3811" s="58">
        <v>6.6272897851616969E-2</v>
      </c>
      <c r="N3811" s="58">
        <v>0.12699853369858558</v>
      </c>
      <c r="O3811" s="58">
        <v>0</v>
      </c>
      <c r="P3811" s="58">
        <v>0</v>
      </c>
      <c r="Q3811" s="58">
        <v>0</v>
      </c>
      <c r="R3811" s="58">
        <v>0</v>
      </c>
      <c r="S3811" s="58">
        <v>0</v>
      </c>
      <c r="T3811" s="58">
        <v>0</v>
      </c>
      <c r="U3811" s="58">
        <v>0</v>
      </c>
      <c r="V3811" s="58">
        <v>0</v>
      </c>
      <c r="W3811" s="58">
        <v>0</v>
      </c>
      <c r="X3811" s="58">
        <v>0</v>
      </c>
      <c r="Y3811" s="58">
        <v>0</v>
      </c>
      <c r="Z3811" s="58">
        <v>0</v>
      </c>
      <c r="AA3811" s="58">
        <v>0</v>
      </c>
      <c r="AB3811" s="58">
        <v>0</v>
      </c>
      <c r="AC3811" s="58">
        <v>0</v>
      </c>
      <c r="AD3811" s="58">
        <v>0</v>
      </c>
      <c r="AE3811" s="58">
        <v>0</v>
      </c>
      <c r="AF3811" s="58">
        <v>0</v>
      </c>
      <c r="AG3811" s="58">
        <v>0</v>
      </c>
      <c r="AH3811" s="58">
        <v>0</v>
      </c>
      <c r="AI3811" s="58">
        <v>0</v>
      </c>
      <c r="AK3811" s="64">
        <f t="shared" si="59"/>
        <v>-7.1638861907526745E-3</v>
      </c>
    </row>
    <row r="3812" spans="1:37" x14ac:dyDescent="0.25">
      <c r="A3812">
        <v>3810</v>
      </c>
      <c r="B3812" s="1">
        <v>1.15E-2</v>
      </c>
      <c r="C3812" s="1">
        <v>2.1254495030790084E-4</v>
      </c>
      <c r="D3812" s="58">
        <v>3.5977508636062847E-2</v>
      </c>
      <c r="E3812" s="58">
        <v>0.11491438315703841</v>
      </c>
      <c r="F3812" s="58">
        <v>7.1923779923388539E-2</v>
      </c>
      <c r="G3812" s="58">
        <v>0.11257825322813364</v>
      </c>
      <c r="H3812" s="58">
        <v>0.12803344546578091</v>
      </c>
      <c r="I3812" s="58">
        <v>6.0043429303514688E-2</v>
      </c>
      <c r="J3812" s="58">
        <v>0.10071978457583948</v>
      </c>
      <c r="K3812" s="58">
        <v>6.8421456342748099E-2</v>
      </c>
      <c r="L3812" s="58">
        <v>0.14305877579593357</v>
      </c>
      <c r="M3812" s="58">
        <v>0.12777822612521048</v>
      </c>
      <c r="N3812" s="58">
        <v>3.655095744634939E-2</v>
      </c>
      <c r="O3812" s="58">
        <v>0</v>
      </c>
      <c r="P3812" s="58">
        <v>0</v>
      </c>
      <c r="Q3812" s="58">
        <v>0</v>
      </c>
      <c r="R3812" s="58">
        <v>0</v>
      </c>
      <c r="S3812" s="58">
        <v>0</v>
      </c>
      <c r="T3812" s="58">
        <v>0</v>
      </c>
      <c r="U3812" s="58">
        <v>0</v>
      </c>
      <c r="V3812" s="58">
        <v>0</v>
      </c>
      <c r="W3812" s="58">
        <v>0</v>
      </c>
      <c r="X3812" s="58">
        <v>0</v>
      </c>
      <c r="Y3812" s="58">
        <v>0</v>
      </c>
      <c r="Z3812" s="58">
        <v>0</v>
      </c>
      <c r="AA3812" s="58">
        <v>0</v>
      </c>
      <c r="AB3812" s="58">
        <v>0</v>
      </c>
      <c r="AC3812" s="58">
        <v>0</v>
      </c>
      <c r="AD3812" s="58">
        <v>0</v>
      </c>
      <c r="AE3812" s="58">
        <v>0</v>
      </c>
      <c r="AF3812" s="58">
        <v>0</v>
      </c>
      <c r="AG3812" s="58">
        <v>0</v>
      </c>
      <c r="AH3812" s="58">
        <v>0</v>
      </c>
      <c r="AI3812" s="58">
        <v>0</v>
      </c>
      <c r="AK3812" s="64">
        <f t="shared" si="59"/>
        <v>1.8482169591991379E-2</v>
      </c>
    </row>
    <row r="3813" spans="1:37" x14ac:dyDescent="0.25">
      <c r="A3813">
        <v>3811</v>
      </c>
      <c r="B3813" s="1">
        <v>1.06E-2</v>
      </c>
      <c r="C3813" s="1">
        <v>-2.1102385844070417E-4</v>
      </c>
      <c r="D3813" s="58">
        <v>0.12226272904522165</v>
      </c>
      <c r="E3813" s="58">
        <v>4.076544132015994E-2</v>
      </c>
      <c r="F3813" s="58">
        <v>9.1918175626124005E-2</v>
      </c>
      <c r="G3813" s="58">
        <v>8.8662270817257249E-2</v>
      </c>
      <c r="H3813" s="58">
        <v>5.6670849267558353E-2</v>
      </c>
      <c r="I3813" s="58">
        <v>0.11900593761901671</v>
      </c>
      <c r="J3813" s="58">
        <v>2.046671662272606E-3</v>
      </c>
      <c r="K3813" s="58">
        <v>0.10690131490985881</v>
      </c>
      <c r="L3813" s="58">
        <v>0.10711662167602255</v>
      </c>
      <c r="M3813" s="58">
        <v>0.1369091493790742</v>
      </c>
      <c r="N3813" s="58">
        <v>0.12774083867743388</v>
      </c>
      <c r="O3813" s="58">
        <v>0</v>
      </c>
      <c r="P3813" s="58">
        <v>0</v>
      </c>
      <c r="Q3813" s="58">
        <v>0</v>
      </c>
      <c r="R3813" s="58">
        <v>0</v>
      </c>
      <c r="S3813" s="58">
        <v>0</v>
      </c>
      <c r="T3813" s="58">
        <v>0</v>
      </c>
      <c r="U3813" s="58">
        <v>0</v>
      </c>
      <c r="V3813" s="58">
        <v>0</v>
      </c>
      <c r="W3813" s="58">
        <v>0</v>
      </c>
      <c r="X3813" s="58">
        <v>0</v>
      </c>
      <c r="Y3813" s="58">
        <v>0</v>
      </c>
      <c r="Z3813" s="58">
        <v>0</v>
      </c>
      <c r="AA3813" s="58">
        <v>0</v>
      </c>
      <c r="AB3813" s="58">
        <v>0</v>
      </c>
      <c r="AC3813" s="58">
        <v>0</v>
      </c>
      <c r="AD3813" s="58">
        <v>0</v>
      </c>
      <c r="AE3813" s="58">
        <v>0</v>
      </c>
      <c r="AF3813" s="58">
        <v>0</v>
      </c>
      <c r="AG3813" s="58">
        <v>0</v>
      </c>
      <c r="AH3813" s="58">
        <v>0</v>
      </c>
      <c r="AI3813" s="58">
        <v>0</v>
      </c>
      <c r="AK3813" s="64">
        <f t="shared" si="59"/>
        <v>-1.9907911173651337E-2</v>
      </c>
    </row>
    <row r="3814" spans="1:37" x14ac:dyDescent="0.25">
      <c r="A3814">
        <v>3812</v>
      </c>
      <c r="B3814" s="1">
        <v>1.34E-2</v>
      </c>
      <c r="C3814" s="1">
        <v>-3.0690858858821958E-5</v>
      </c>
      <c r="D3814" s="58">
        <v>5.485322649391141E-2</v>
      </c>
      <c r="E3814" s="58">
        <v>0.14697786767330978</v>
      </c>
      <c r="F3814" s="58">
        <v>0.10954627036470861</v>
      </c>
      <c r="G3814" s="58">
        <v>6.05889463533585E-2</v>
      </c>
      <c r="H3814" s="58">
        <v>0.14501588033904525</v>
      </c>
      <c r="I3814" s="58">
        <v>0.13453235647872069</v>
      </c>
      <c r="J3814" s="58">
        <v>2.5621788494334968E-2</v>
      </c>
      <c r="K3814" s="58">
        <v>9.6798716198649382E-2</v>
      </c>
      <c r="L3814" s="58">
        <v>3.7805178660348188E-2</v>
      </c>
      <c r="M3814" s="58">
        <v>4.3331533599249419E-2</v>
      </c>
      <c r="N3814" s="58">
        <v>0.14492823534436383</v>
      </c>
      <c r="O3814" s="58">
        <v>0</v>
      </c>
      <c r="P3814" s="58">
        <v>0</v>
      </c>
      <c r="Q3814" s="58">
        <v>0</v>
      </c>
      <c r="R3814" s="58">
        <v>0</v>
      </c>
      <c r="S3814" s="58">
        <v>0</v>
      </c>
      <c r="T3814" s="58">
        <v>0</v>
      </c>
      <c r="U3814" s="58">
        <v>0</v>
      </c>
      <c r="V3814" s="58">
        <v>0</v>
      </c>
      <c r="W3814" s="58">
        <v>0</v>
      </c>
      <c r="X3814" s="58">
        <v>0</v>
      </c>
      <c r="Y3814" s="58">
        <v>0</v>
      </c>
      <c r="Z3814" s="58">
        <v>0</v>
      </c>
      <c r="AA3814" s="58">
        <v>0</v>
      </c>
      <c r="AB3814" s="58">
        <v>0</v>
      </c>
      <c r="AC3814" s="58">
        <v>0</v>
      </c>
      <c r="AD3814" s="58">
        <v>0</v>
      </c>
      <c r="AE3814" s="58">
        <v>0</v>
      </c>
      <c r="AF3814" s="58">
        <v>0</v>
      </c>
      <c r="AG3814" s="58">
        <v>0</v>
      </c>
      <c r="AH3814" s="58">
        <v>0</v>
      </c>
      <c r="AI3814" s="58">
        <v>0</v>
      </c>
      <c r="AK3814" s="64">
        <f t="shared" si="59"/>
        <v>-2.2903626014046238E-3</v>
      </c>
    </row>
    <row r="3815" spans="1:37" x14ac:dyDescent="0.25">
      <c r="A3815">
        <v>3813</v>
      </c>
      <c r="B3815" s="1">
        <v>1.21E-2</v>
      </c>
      <c r="C3815" s="1">
        <v>1.390356849219614E-4</v>
      </c>
      <c r="D3815" s="58">
        <v>8.2365417040762209E-2</v>
      </c>
      <c r="E3815" s="58">
        <v>0.14821446150793496</v>
      </c>
      <c r="F3815" s="58">
        <v>0.15680914113587527</v>
      </c>
      <c r="G3815" s="58">
        <v>6.4019490181530331E-2</v>
      </c>
      <c r="H3815" s="58">
        <v>1.6988173564716744E-2</v>
      </c>
      <c r="I3815" s="58">
        <v>6.5810643730668666E-2</v>
      </c>
      <c r="J3815" s="58">
        <v>5.9506537033305017E-2</v>
      </c>
      <c r="K3815" s="58">
        <v>6.1099899332762747E-2</v>
      </c>
      <c r="L3815" s="58">
        <v>0.11996677081561473</v>
      </c>
      <c r="M3815" s="58">
        <v>9.264418150983568E-2</v>
      </c>
      <c r="N3815" s="58">
        <v>0.13257528414699352</v>
      </c>
      <c r="O3815" s="58">
        <v>0</v>
      </c>
      <c r="P3815" s="58">
        <v>0</v>
      </c>
      <c r="Q3815" s="58">
        <v>0</v>
      </c>
      <c r="R3815" s="58">
        <v>0</v>
      </c>
      <c r="S3815" s="58">
        <v>0</v>
      </c>
      <c r="T3815" s="58">
        <v>0</v>
      </c>
      <c r="U3815" s="58">
        <v>0</v>
      </c>
      <c r="V3815" s="58">
        <v>0</v>
      </c>
      <c r="W3815" s="58">
        <v>0</v>
      </c>
      <c r="X3815" s="58">
        <v>0</v>
      </c>
      <c r="Y3815" s="58">
        <v>0</v>
      </c>
      <c r="Z3815" s="58">
        <v>0</v>
      </c>
      <c r="AA3815" s="58">
        <v>0</v>
      </c>
      <c r="AB3815" s="58">
        <v>0</v>
      </c>
      <c r="AC3815" s="58">
        <v>0</v>
      </c>
      <c r="AD3815" s="58">
        <v>0</v>
      </c>
      <c r="AE3815" s="58">
        <v>0</v>
      </c>
      <c r="AF3815" s="58">
        <v>0</v>
      </c>
      <c r="AG3815" s="58">
        <v>0</v>
      </c>
      <c r="AH3815" s="58">
        <v>0</v>
      </c>
      <c r="AI3815" s="58">
        <v>0</v>
      </c>
      <c r="AK3815" s="64">
        <f t="shared" si="59"/>
        <v>1.1490552472889373E-2</v>
      </c>
    </row>
    <row r="3816" spans="1:37" x14ac:dyDescent="0.25">
      <c r="A3816">
        <v>3814</v>
      </c>
      <c r="B3816" s="1">
        <v>1.26E-2</v>
      </c>
      <c r="C3816" s="1">
        <v>-2.2403897174953807E-4</v>
      </c>
      <c r="D3816" s="58">
        <v>3.9551859090125548E-2</v>
      </c>
      <c r="E3816" s="58">
        <v>7.8021083278439665E-2</v>
      </c>
      <c r="F3816" s="58">
        <v>0.1173119919792078</v>
      </c>
      <c r="G3816" s="58">
        <v>0.12685211332550017</v>
      </c>
      <c r="H3816" s="58">
        <v>0.10127236273555405</v>
      </c>
      <c r="I3816" s="58">
        <v>0.13202262731843176</v>
      </c>
      <c r="J3816" s="58">
        <v>3.9558550573027457E-2</v>
      </c>
      <c r="K3816" s="58">
        <v>0.128630798977793</v>
      </c>
      <c r="L3816" s="58">
        <v>5.0654551543144272E-2</v>
      </c>
      <c r="M3816" s="58">
        <v>6.8375635852655423E-2</v>
      </c>
      <c r="N3816" s="58">
        <v>0.11774842532612072</v>
      </c>
      <c r="O3816" s="58">
        <v>0</v>
      </c>
      <c r="P3816" s="58">
        <v>0</v>
      </c>
      <c r="Q3816" s="58">
        <v>0</v>
      </c>
      <c r="R3816" s="58">
        <v>0</v>
      </c>
      <c r="S3816" s="58">
        <v>0</v>
      </c>
      <c r="T3816" s="58">
        <v>0</v>
      </c>
      <c r="U3816" s="58">
        <v>0</v>
      </c>
      <c r="V3816" s="58">
        <v>0</v>
      </c>
      <c r="W3816" s="58">
        <v>0</v>
      </c>
      <c r="X3816" s="58">
        <v>0</v>
      </c>
      <c r="Y3816" s="58">
        <v>0</v>
      </c>
      <c r="Z3816" s="58">
        <v>0</v>
      </c>
      <c r="AA3816" s="58">
        <v>0</v>
      </c>
      <c r="AB3816" s="58">
        <v>0</v>
      </c>
      <c r="AC3816" s="58">
        <v>0</v>
      </c>
      <c r="AD3816" s="58">
        <v>0</v>
      </c>
      <c r="AE3816" s="58">
        <v>0</v>
      </c>
      <c r="AF3816" s="58">
        <v>0</v>
      </c>
      <c r="AG3816" s="58">
        <v>0</v>
      </c>
      <c r="AH3816" s="58">
        <v>0</v>
      </c>
      <c r="AI3816" s="58">
        <v>0</v>
      </c>
      <c r="AK3816" s="64">
        <f t="shared" si="59"/>
        <v>-1.7780870773772862E-2</v>
      </c>
    </row>
    <row r="3817" spans="1:37" x14ac:dyDescent="0.25">
      <c r="A3817">
        <v>3815</v>
      </c>
      <c r="B3817" s="1">
        <v>1.15E-2</v>
      </c>
      <c r="C3817" s="1">
        <v>1.0138666363134846E-4</v>
      </c>
      <c r="D3817" s="58">
        <v>2.1020984353697585E-2</v>
      </c>
      <c r="E3817" s="58">
        <v>0.1254328561526806</v>
      </c>
      <c r="F3817" s="58">
        <v>0.10602537387938933</v>
      </c>
      <c r="G3817" s="58">
        <v>9.3382945678698245E-2</v>
      </c>
      <c r="H3817" s="58">
        <v>0.13378080889455488</v>
      </c>
      <c r="I3817" s="58">
        <v>3.6794209252142752E-2</v>
      </c>
      <c r="J3817" s="58">
        <v>4.4801882989863838E-2</v>
      </c>
      <c r="K3817" s="58">
        <v>9.5442793689597336E-2</v>
      </c>
      <c r="L3817" s="58">
        <v>0.11065226411960921</v>
      </c>
      <c r="M3817" s="58">
        <v>0.12289597259919947</v>
      </c>
      <c r="N3817" s="58">
        <v>0.10976990839056658</v>
      </c>
      <c r="O3817" s="58">
        <v>0</v>
      </c>
      <c r="P3817" s="58">
        <v>0</v>
      </c>
      <c r="Q3817" s="58">
        <v>0</v>
      </c>
      <c r="R3817" s="58">
        <v>0</v>
      </c>
      <c r="S3817" s="58">
        <v>0</v>
      </c>
      <c r="T3817" s="58">
        <v>0</v>
      </c>
      <c r="U3817" s="58">
        <v>0</v>
      </c>
      <c r="V3817" s="58">
        <v>0</v>
      </c>
      <c r="W3817" s="58">
        <v>0</v>
      </c>
      <c r="X3817" s="58">
        <v>0</v>
      </c>
      <c r="Y3817" s="58">
        <v>0</v>
      </c>
      <c r="Z3817" s="58">
        <v>0</v>
      </c>
      <c r="AA3817" s="58">
        <v>0</v>
      </c>
      <c r="AB3817" s="58">
        <v>0</v>
      </c>
      <c r="AC3817" s="58">
        <v>0</v>
      </c>
      <c r="AD3817" s="58">
        <v>0</v>
      </c>
      <c r="AE3817" s="58">
        <v>0</v>
      </c>
      <c r="AF3817" s="58">
        <v>0</v>
      </c>
      <c r="AG3817" s="58">
        <v>0</v>
      </c>
      <c r="AH3817" s="58">
        <v>0</v>
      </c>
      <c r="AI3817" s="58">
        <v>0</v>
      </c>
      <c r="AK3817" s="64">
        <f t="shared" si="59"/>
        <v>8.8162316201172587E-3</v>
      </c>
    </row>
    <row r="3818" spans="1:37" x14ac:dyDescent="0.25">
      <c r="A3818">
        <v>3816</v>
      </c>
      <c r="B3818" s="1">
        <v>1.03E-2</v>
      </c>
      <c r="C3818" s="1">
        <v>2.1899144431224804E-5</v>
      </c>
      <c r="D3818" s="58">
        <v>0.15734330653885176</v>
      </c>
      <c r="E3818" s="58">
        <v>8.5780307001078922E-3</v>
      </c>
      <c r="F3818" s="58">
        <v>0.10799559377068844</v>
      </c>
      <c r="G3818" s="58">
        <v>0.11796843007909999</v>
      </c>
      <c r="H3818" s="58">
        <v>0.10022812108410369</v>
      </c>
      <c r="I3818" s="58">
        <v>6.9073624120602709E-2</v>
      </c>
      <c r="J3818" s="58">
        <v>0.11707922176218469</v>
      </c>
      <c r="K3818" s="58">
        <v>2.8025319853641317E-2</v>
      </c>
      <c r="L3818" s="58">
        <v>0.10980413141728235</v>
      </c>
      <c r="M3818" s="58">
        <v>4.6251995253686999E-2</v>
      </c>
      <c r="N3818" s="58">
        <v>0.13765222541975025</v>
      </c>
      <c r="O3818" s="58">
        <v>0</v>
      </c>
      <c r="P3818" s="58">
        <v>0</v>
      </c>
      <c r="Q3818" s="58">
        <v>0</v>
      </c>
      <c r="R3818" s="58">
        <v>0</v>
      </c>
      <c r="S3818" s="58">
        <v>0</v>
      </c>
      <c r="T3818" s="58">
        <v>0</v>
      </c>
      <c r="U3818" s="58">
        <v>0</v>
      </c>
      <c r="V3818" s="58">
        <v>0</v>
      </c>
      <c r="W3818" s="58">
        <v>0</v>
      </c>
      <c r="X3818" s="58">
        <v>0</v>
      </c>
      <c r="Y3818" s="58">
        <v>0</v>
      </c>
      <c r="Z3818" s="58">
        <v>0</v>
      </c>
      <c r="AA3818" s="58">
        <v>0</v>
      </c>
      <c r="AB3818" s="58">
        <v>0</v>
      </c>
      <c r="AC3818" s="58">
        <v>0</v>
      </c>
      <c r="AD3818" s="58">
        <v>0</v>
      </c>
      <c r="AE3818" s="58">
        <v>0</v>
      </c>
      <c r="AF3818" s="58">
        <v>0</v>
      </c>
      <c r="AG3818" s="58">
        <v>0</v>
      </c>
      <c r="AH3818" s="58">
        <v>0</v>
      </c>
      <c r="AI3818" s="58">
        <v>0</v>
      </c>
      <c r="AK3818" s="64">
        <f t="shared" si="59"/>
        <v>2.1261305273033789E-3</v>
      </c>
    </row>
    <row r="3819" spans="1:37" x14ac:dyDescent="0.25">
      <c r="A3819">
        <v>3817</v>
      </c>
      <c r="B3819" s="1">
        <v>1.1900000000000001E-2</v>
      </c>
      <c r="C3819" s="1">
        <v>-1.8276011408075242E-5</v>
      </c>
      <c r="D3819" s="58">
        <v>2.9564059196691812E-2</v>
      </c>
      <c r="E3819" s="58">
        <v>8.7440734456579405E-2</v>
      </c>
      <c r="F3819" s="58">
        <v>0.11689352410318005</v>
      </c>
      <c r="G3819" s="58">
        <v>0.12900673037171512</v>
      </c>
      <c r="H3819" s="58">
        <v>9.2114706188683268E-2</v>
      </c>
      <c r="I3819" s="58">
        <v>6.3093590850601691E-2</v>
      </c>
      <c r="J3819" s="58">
        <v>0.12428723936432939</v>
      </c>
      <c r="K3819" s="58">
        <v>0.10326977810881317</v>
      </c>
      <c r="L3819" s="58">
        <v>5.3235001901335344E-2</v>
      </c>
      <c r="M3819" s="58">
        <v>8.6374606689023706E-2</v>
      </c>
      <c r="N3819" s="58">
        <v>0.11472002876904717</v>
      </c>
      <c r="O3819" s="58">
        <v>0</v>
      </c>
      <c r="P3819" s="58">
        <v>0</v>
      </c>
      <c r="Q3819" s="58">
        <v>0</v>
      </c>
      <c r="R3819" s="58">
        <v>0</v>
      </c>
      <c r="S3819" s="58">
        <v>0</v>
      </c>
      <c r="T3819" s="58">
        <v>0</v>
      </c>
      <c r="U3819" s="58">
        <v>0</v>
      </c>
      <c r="V3819" s="58">
        <v>0</v>
      </c>
      <c r="W3819" s="58">
        <v>0</v>
      </c>
      <c r="X3819" s="58">
        <v>0</v>
      </c>
      <c r="Y3819" s="58">
        <v>0</v>
      </c>
      <c r="Z3819" s="58">
        <v>0</v>
      </c>
      <c r="AA3819" s="58">
        <v>0</v>
      </c>
      <c r="AB3819" s="58">
        <v>0</v>
      </c>
      <c r="AC3819" s="58">
        <v>0</v>
      </c>
      <c r="AD3819" s="58">
        <v>0</v>
      </c>
      <c r="AE3819" s="58">
        <v>0</v>
      </c>
      <c r="AF3819" s="58">
        <v>0</v>
      </c>
      <c r="AG3819" s="58">
        <v>0</v>
      </c>
      <c r="AH3819" s="58">
        <v>0</v>
      </c>
      <c r="AI3819" s="58">
        <v>0</v>
      </c>
      <c r="AK3819" s="64">
        <f t="shared" si="59"/>
        <v>-1.535799277989516E-3</v>
      </c>
    </row>
    <row r="3820" spans="1:37" x14ac:dyDescent="0.25">
      <c r="A3820">
        <v>3818</v>
      </c>
      <c r="B3820" s="1">
        <v>1.2200000000000001E-2</v>
      </c>
      <c r="C3820" s="1">
        <v>-1.3690090680084613E-4</v>
      </c>
      <c r="D3820" s="58">
        <v>1.0886398405390504E-2</v>
      </c>
      <c r="E3820" s="58">
        <v>6.9688135586828875E-2</v>
      </c>
      <c r="F3820" s="58">
        <v>0.1824857904583668</v>
      </c>
      <c r="G3820" s="58">
        <v>0.14574802532519093</v>
      </c>
      <c r="H3820" s="58">
        <v>2.0338387413958853E-2</v>
      </c>
      <c r="I3820" s="58">
        <v>5.0411404866665926E-2</v>
      </c>
      <c r="J3820" s="58">
        <v>0.16373840042138843</v>
      </c>
      <c r="K3820" s="58">
        <v>0.11364950115838215</v>
      </c>
      <c r="L3820" s="58">
        <v>2.7020651719335445E-2</v>
      </c>
      <c r="M3820" s="58">
        <v>9.9936702804023655E-2</v>
      </c>
      <c r="N3820" s="58">
        <v>0.11609660184046865</v>
      </c>
      <c r="O3820" s="58">
        <v>0</v>
      </c>
      <c r="P3820" s="58">
        <v>0</v>
      </c>
      <c r="Q3820" s="58">
        <v>0</v>
      </c>
      <c r="R3820" s="58">
        <v>0</v>
      </c>
      <c r="S3820" s="58">
        <v>0</v>
      </c>
      <c r="T3820" s="58">
        <v>0</v>
      </c>
      <c r="U3820" s="58">
        <v>0</v>
      </c>
      <c r="V3820" s="58">
        <v>0</v>
      </c>
      <c r="W3820" s="58">
        <v>0</v>
      </c>
      <c r="X3820" s="58">
        <v>0</v>
      </c>
      <c r="Y3820" s="58">
        <v>0</v>
      </c>
      <c r="Z3820" s="58">
        <v>0</v>
      </c>
      <c r="AA3820" s="58">
        <v>0</v>
      </c>
      <c r="AB3820" s="58">
        <v>0</v>
      </c>
      <c r="AC3820" s="58">
        <v>0</v>
      </c>
      <c r="AD3820" s="58">
        <v>0</v>
      </c>
      <c r="AE3820" s="58">
        <v>0</v>
      </c>
      <c r="AF3820" s="58">
        <v>0</v>
      </c>
      <c r="AG3820" s="58">
        <v>0</v>
      </c>
      <c r="AH3820" s="58">
        <v>0</v>
      </c>
      <c r="AI3820" s="58">
        <v>0</v>
      </c>
      <c r="AK3820" s="64">
        <f t="shared" si="59"/>
        <v>-1.1221385803348043E-2</v>
      </c>
    </row>
    <row r="3821" spans="1:37" x14ac:dyDescent="0.25">
      <c r="A3821">
        <v>3819</v>
      </c>
      <c r="B3821" s="1">
        <v>1.2E-2</v>
      </c>
      <c r="C3821" s="1">
        <v>-1.661047553474347E-4</v>
      </c>
      <c r="D3821" s="58">
        <v>0.11632210137805021</v>
      </c>
      <c r="E3821" s="58">
        <v>5.6357140666216258E-3</v>
      </c>
      <c r="F3821" s="58">
        <v>0.17105995476005556</v>
      </c>
      <c r="G3821" s="58">
        <v>0.10285736928267168</v>
      </c>
      <c r="H3821" s="58">
        <v>0.10063633061793512</v>
      </c>
      <c r="I3821" s="58">
        <v>0.17405374157155901</v>
      </c>
      <c r="J3821" s="58">
        <v>0.14151715102306722</v>
      </c>
      <c r="K3821" s="58">
        <v>1.3734218112700645E-2</v>
      </c>
      <c r="L3821" s="58">
        <v>3.4375737234410023E-2</v>
      </c>
      <c r="M3821" s="58">
        <v>1.12579746756763E-2</v>
      </c>
      <c r="N3821" s="58">
        <v>0.12854970727725279</v>
      </c>
      <c r="O3821" s="58">
        <v>0</v>
      </c>
      <c r="P3821" s="58">
        <v>0</v>
      </c>
      <c r="Q3821" s="58">
        <v>0</v>
      </c>
      <c r="R3821" s="58">
        <v>0</v>
      </c>
      <c r="S3821" s="58">
        <v>0</v>
      </c>
      <c r="T3821" s="58">
        <v>0</v>
      </c>
      <c r="U3821" s="58">
        <v>0</v>
      </c>
      <c r="V3821" s="58">
        <v>0</v>
      </c>
      <c r="W3821" s="58">
        <v>0</v>
      </c>
      <c r="X3821" s="58">
        <v>0</v>
      </c>
      <c r="Y3821" s="58">
        <v>0</v>
      </c>
      <c r="Z3821" s="58">
        <v>0</v>
      </c>
      <c r="AA3821" s="58">
        <v>0</v>
      </c>
      <c r="AB3821" s="58">
        <v>0</v>
      </c>
      <c r="AC3821" s="58">
        <v>0</v>
      </c>
      <c r="AD3821" s="58">
        <v>0</v>
      </c>
      <c r="AE3821" s="58">
        <v>0</v>
      </c>
      <c r="AF3821" s="58">
        <v>0</v>
      </c>
      <c r="AG3821" s="58">
        <v>0</v>
      </c>
      <c r="AH3821" s="58">
        <v>0</v>
      </c>
      <c r="AI3821" s="58">
        <v>0</v>
      </c>
      <c r="AK3821" s="64">
        <f t="shared" si="59"/>
        <v>-1.3842062945619559E-2</v>
      </c>
    </row>
    <row r="3822" spans="1:37" x14ac:dyDescent="0.25">
      <c r="A3822">
        <v>3820</v>
      </c>
      <c r="B3822" s="1">
        <v>1.15E-2</v>
      </c>
      <c r="C3822" s="1">
        <v>1.7821646035688556E-4</v>
      </c>
      <c r="D3822" s="58">
        <v>0.1030635541520923</v>
      </c>
      <c r="E3822" s="58">
        <v>4.0156732765230428E-2</v>
      </c>
      <c r="F3822" s="58">
        <v>1.6886858242447376E-2</v>
      </c>
      <c r="G3822" s="58">
        <v>0.19036318188726115</v>
      </c>
      <c r="H3822" s="58">
        <v>8.6682090307566382E-3</v>
      </c>
      <c r="I3822" s="58">
        <v>0.13913155625661552</v>
      </c>
      <c r="J3822" s="58">
        <v>0.16955766939187009</v>
      </c>
      <c r="K3822" s="58">
        <v>3.9323010333830705E-2</v>
      </c>
      <c r="L3822" s="58">
        <v>0.13604426685861926</v>
      </c>
      <c r="M3822" s="58">
        <v>5.2434120312843495E-2</v>
      </c>
      <c r="N3822" s="58">
        <v>0.10437084076843288</v>
      </c>
      <c r="O3822" s="58">
        <v>0</v>
      </c>
      <c r="P3822" s="58">
        <v>0</v>
      </c>
      <c r="Q3822" s="58">
        <v>0</v>
      </c>
      <c r="R3822" s="58">
        <v>0</v>
      </c>
      <c r="S3822" s="58">
        <v>0</v>
      </c>
      <c r="T3822" s="58">
        <v>0</v>
      </c>
      <c r="U3822" s="58">
        <v>0</v>
      </c>
      <c r="V3822" s="58">
        <v>0</v>
      </c>
      <c r="W3822" s="58">
        <v>0</v>
      </c>
      <c r="X3822" s="58">
        <v>0</v>
      </c>
      <c r="Y3822" s="58">
        <v>0</v>
      </c>
      <c r="Z3822" s="58">
        <v>0</v>
      </c>
      <c r="AA3822" s="58">
        <v>0</v>
      </c>
      <c r="AB3822" s="58">
        <v>0</v>
      </c>
      <c r="AC3822" s="58">
        <v>0</v>
      </c>
      <c r="AD3822" s="58">
        <v>0</v>
      </c>
      <c r="AE3822" s="58">
        <v>0</v>
      </c>
      <c r="AF3822" s="58">
        <v>0</v>
      </c>
      <c r="AG3822" s="58">
        <v>0</v>
      </c>
      <c r="AH3822" s="58">
        <v>0</v>
      </c>
      <c r="AI3822" s="58">
        <v>0</v>
      </c>
      <c r="AK3822" s="64">
        <f t="shared" si="59"/>
        <v>1.5497083509294397E-2</v>
      </c>
    </row>
    <row r="3823" spans="1:37" x14ac:dyDescent="0.25">
      <c r="A3823">
        <v>3821</v>
      </c>
      <c r="B3823" s="1">
        <v>1.3899999999999999E-2</v>
      </c>
      <c r="C3823" s="1">
        <v>3.4210519918720313E-4</v>
      </c>
      <c r="D3823" s="58">
        <v>6.3380087164447596E-2</v>
      </c>
      <c r="E3823" s="58">
        <v>0.14599477318281526</v>
      </c>
      <c r="F3823" s="58">
        <v>5.0230643714794694E-2</v>
      </c>
      <c r="G3823" s="58">
        <v>0.18536676852928574</v>
      </c>
      <c r="H3823" s="58">
        <v>0.11330065240301805</v>
      </c>
      <c r="I3823" s="58">
        <v>9.1608833995942926E-2</v>
      </c>
      <c r="J3823" s="58">
        <v>0.15592239273072325</v>
      </c>
      <c r="K3823" s="58">
        <v>2.6498397340028384E-2</v>
      </c>
      <c r="L3823" s="58">
        <v>5.6216059360697693E-2</v>
      </c>
      <c r="M3823" s="58">
        <v>4.9786708800836341E-2</v>
      </c>
      <c r="N3823" s="58">
        <v>6.1694682777410081E-2</v>
      </c>
      <c r="O3823" s="58">
        <v>0</v>
      </c>
      <c r="P3823" s="58">
        <v>0</v>
      </c>
      <c r="Q3823" s="58">
        <v>0</v>
      </c>
      <c r="R3823" s="58">
        <v>0</v>
      </c>
      <c r="S3823" s="58">
        <v>0</v>
      </c>
      <c r="T3823" s="58">
        <v>0</v>
      </c>
      <c r="U3823" s="58">
        <v>0</v>
      </c>
      <c r="V3823" s="58">
        <v>0</v>
      </c>
      <c r="W3823" s="58">
        <v>0</v>
      </c>
      <c r="X3823" s="58">
        <v>0</v>
      </c>
      <c r="Y3823" s="58">
        <v>0</v>
      </c>
      <c r="Z3823" s="58">
        <v>0</v>
      </c>
      <c r="AA3823" s="58">
        <v>0</v>
      </c>
      <c r="AB3823" s="58">
        <v>0</v>
      </c>
      <c r="AC3823" s="58">
        <v>0</v>
      </c>
      <c r="AD3823" s="58">
        <v>0</v>
      </c>
      <c r="AE3823" s="58">
        <v>0</v>
      </c>
      <c r="AF3823" s="58">
        <v>0</v>
      </c>
      <c r="AG3823" s="58">
        <v>0</v>
      </c>
      <c r="AH3823" s="58">
        <v>0</v>
      </c>
      <c r="AI3823" s="58">
        <v>0</v>
      </c>
      <c r="AK3823" s="64">
        <f t="shared" si="59"/>
        <v>2.4611884833611736E-2</v>
      </c>
    </row>
    <row r="3824" spans="1:37" x14ac:dyDescent="0.25">
      <c r="A3824">
        <v>3822</v>
      </c>
      <c r="B3824" s="1">
        <v>1.2800000000000001E-2</v>
      </c>
      <c r="C3824" s="1">
        <v>-1.5387117281369785E-4</v>
      </c>
      <c r="D3824" s="58">
        <v>5.4461769523385328E-2</v>
      </c>
      <c r="E3824" s="58">
        <v>4.387297296467127E-2</v>
      </c>
      <c r="F3824" s="58">
        <v>5.1846203259826931E-2</v>
      </c>
      <c r="G3824" s="58">
        <v>0.12517643546804388</v>
      </c>
      <c r="H3824" s="58">
        <v>0.11526876853336723</v>
      </c>
      <c r="I3824" s="58">
        <v>6.1699523448816247E-2</v>
      </c>
      <c r="J3824" s="58">
        <v>0.17515082113201128</v>
      </c>
      <c r="K3824" s="58">
        <v>0.17998137070526965</v>
      </c>
      <c r="L3824" s="58">
        <v>5.703783212967168E-2</v>
      </c>
      <c r="M3824" s="58">
        <v>2.6750994342856094E-3</v>
      </c>
      <c r="N3824" s="58">
        <v>0.13282920340065107</v>
      </c>
      <c r="O3824" s="58">
        <v>0</v>
      </c>
      <c r="P3824" s="58">
        <v>0</v>
      </c>
      <c r="Q3824" s="58">
        <v>0</v>
      </c>
      <c r="R3824" s="58">
        <v>0</v>
      </c>
      <c r="S3824" s="58">
        <v>0</v>
      </c>
      <c r="T3824" s="58">
        <v>0</v>
      </c>
      <c r="U3824" s="58">
        <v>0</v>
      </c>
      <c r="V3824" s="58">
        <v>0</v>
      </c>
      <c r="W3824" s="58">
        <v>0</v>
      </c>
      <c r="X3824" s="58">
        <v>0</v>
      </c>
      <c r="Y3824" s="58">
        <v>0</v>
      </c>
      <c r="Z3824" s="58">
        <v>0</v>
      </c>
      <c r="AA3824" s="58">
        <v>0</v>
      </c>
      <c r="AB3824" s="58">
        <v>0</v>
      </c>
      <c r="AC3824" s="58">
        <v>0</v>
      </c>
      <c r="AD3824" s="58">
        <v>0</v>
      </c>
      <c r="AE3824" s="58">
        <v>0</v>
      </c>
      <c r="AF3824" s="58">
        <v>0</v>
      </c>
      <c r="AG3824" s="58">
        <v>0</v>
      </c>
      <c r="AH3824" s="58">
        <v>0</v>
      </c>
      <c r="AI3824" s="58">
        <v>0</v>
      </c>
      <c r="AK3824" s="64">
        <f t="shared" si="59"/>
        <v>-1.2021185376070144E-2</v>
      </c>
    </row>
    <row r="3825" spans="1:37" x14ac:dyDescent="0.25">
      <c r="A3825">
        <v>3823</v>
      </c>
      <c r="B3825" s="1">
        <v>1.09E-2</v>
      </c>
      <c r="C3825" s="1">
        <v>-9.4469674006516824E-6</v>
      </c>
      <c r="D3825" s="58">
        <v>4.7975255366549934E-3</v>
      </c>
      <c r="E3825" s="58">
        <v>4.7166109064721545E-2</v>
      </c>
      <c r="F3825" s="58">
        <v>0.10984828981493991</v>
      </c>
      <c r="G3825" s="58">
        <v>0.14740797627330315</v>
      </c>
      <c r="H3825" s="58">
        <v>0.12947225278114186</v>
      </c>
      <c r="I3825" s="58">
        <v>0.14951390449715904</v>
      </c>
      <c r="J3825" s="58">
        <v>0.10769564927671527</v>
      </c>
      <c r="K3825" s="58">
        <v>1.1708856485464119E-2</v>
      </c>
      <c r="L3825" s="58">
        <v>8.2301821390996788E-3</v>
      </c>
      <c r="M3825" s="58">
        <v>0.17468305336077786</v>
      </c>
      <c r="N3825" s="58">
        <v>0.10947620077002262</v>
      </c>
      <c r="O3825" s="58">
        <v>0</v>
      </c>
      <c r="P3825" s="58">
        <v>0</v>
      </c>
      <c r="Q3825" s="58">
        <v>0</v>
      </c>
      <c r="R3825" s="58">
        <v>0</v>
      </c>
      <c r="S3825" s="58">
        <v>0</v>
      </c>
      <c r="T3825" s="58">
        <v>0</v>
      </c>
      <c r="U3825" s="58">
        <v>0</v>
      </c>
      <c r="V3825" s="58">
        <v>0</v>
      </c>
      <c r="W3825" s="58">
        <v>0</v>
      </c>
      <c r="X3825" s="58">
        <v>0</v>
      </c>
      <c r="Y3825" s="58">
        <v>0</v>
      </c>
      <c r="Z3825" s="58">
        <v>0</v>
      </c>
      <c r="AA3825" s="58">
        <v>0</v>
      </c>
      <c r="AB3825" s="58">
        <v>0</v>
      </c>
      <c r="AC3825" s="58">
        <v>0</v>
      </c>
      <c r="AD3825" s="58">
        <v>0</v>
      </c>
      <c r="AE3825" s="58">
        <v>0</v>
      </c>
      <c r="AF3825" s="58">
        <v>0</v>
      </c>
      <c r="AG3825" s="58">
        <v>0</v>
      </c>
      <c r="AH3825" s="58">
        <v>0</v>
      </c>
      <c r="AI3825" s="58">
        <v>0</v>
      </c>
      <c r="AK3825" s="64">
        <f t="shared" si="59"/>
        <v>-8.6669425694052137E-4</v>
      </c>
    </row>
    <row r="3826" spans="1:37" x14ac:dyDescent="0.25">
      <c r="A3826">
        <v>3824</v>
      </c>
      <c r="B3826" s="1">
        <v>1.14E-2</v>
      </c>
      <c r="C3826" s="1">
        <v>4.593078741778419E-5</v>
      </c>
      <c r="D3826" s="58">
        <v>1.0466306460252881E-2</v>
      </c>
      <c r="E3826" s="58">
        <v>0.10584811074955838</v>
      </c>
      <c r="F3826" s="58">
        <v>9.0630000965185281E-2</v>
      </c>
      <c r="G3826" s="58">
        <v>0.12083012963591633</v>
      </c>
      <c r="H3826" s="58">
        <v>0.13966030615472622</v>
      </c>
      <c r="I3826" s="58">
        <v>6.8815746976578482E-2</v>
      </c>
      <c r="J3826" s="58">
        <v>3.2687933680182343E-2</v>
      </c>
      <c r="K3826" s="58">
        <v>0.10271631996686548</v>
      </c>
      <c r="L3826" s="58">
        <v>0.14441690426951526</v>
      </c>
      <c r="M3826" s="58">
        <v>0.13804388566620701</v>
      </c>
      <c r="N3826" s="58">
        <v>4.5884355475012469E-2</v>
      </c>
      <c r="O3826" s="58">
        <v>0</v>
      </c>
      <c r="P3826" s="58">
        <v>0</v>
      </c>
      <c r="Q3826" s="58">
        <v>0</v>
      </c>
      <c r="R3826" s="58">
        <v>0</v>
      </c>
      <c r="S3826" s="58">
        <v>0</v>
      </c>
      <c r="T3826" s="58">
        <v>0</v>
      </c>
      <c r="U3826" s="58">
        <v>0</v>
      </c>
      <c r="V3826" s="58">
        <v>0</v>
      </c>
      <c r="W3826" s="58">
        <v>0</v>
      </c>
      <c r="X3826" s="58">
        <v>0</v>
      </c>
      <c r="Y3826" s="58">
        <v>0</v>
      </c>
      <c r="Z3826" s="58">
        <v>0</v>
      </c>
      <c r="AA3826" s="58">
        <v>0</v>
      </c>
      <c r="AB3826" s="58">
        <v>0</v>
      </c>
      <c r="AC3826" s="58">
        <v>0</v>
      </c>
      <c r="AD3826" s="58">
        <v>0</v>
      </c>
      <c r="AE3826" s="58">
        <v>0</v>
      </c>
      <c r="AF3826" s="58">
        <v>0</v>
      </c>
      <c r="AG3826" s="58">
        <v>0</v>
      </c>
      <c r="AH3826" s="58">
        <v>0</v>
      </c>
      <c r="AI3826" s="58">
        <v>0</v>
      </c>
      <c r="AK3826" s="64">
        <f t="shared" si="59"/>
        <v>4.0290164401565074E-3</v>
      </c>
    </row>
    <row r="3827" spans="1:37" x14ac:dyDescent="0.25">
      <c r="A3827">
        <v>3825</v>
      </c>
      <c r="B3827" s="1">
        <v>1.03E-2</v>
      </c>
      <c r="C3827" s="1">
        <v>2.6538461503016401E-6</v>
      </c>
      <c r="D3827" s="58">
        <v>0.11699404357353943</v>
      </c>
      <c r="E3827" s="58">
        <v>2.698948627317365E-2</v>
      </c>
      <c r="F3827" s="58">
        <v>0.1480160967350784</v>
      </c>
      <c r="G3827" s="58">
        <v>0.15339215040357909</v>
      </c>
      <c r="H3827" s="58">
        <v>5.0227201414487728E-2</v>
      </c>
      <c r="I3827" s="58">
        <v>0.11684907612309249</v>
      </c>
      <c r="J3827" s="58">
        <v>5.2721080768182611E-2</v>
      </c>
      <c r="K3827" s="58">
        <v>6.9446840145457791E-3</v>
      </c>
      <c r="L3827" s="58">
        <v>0.1549293874536106</v>
      </c>
      <c r="M3827" s="58">
        <v>8.8874574166957404E-2</v>
      </c>
      <c r="N3827" s="58">
        <v>8.4062219073752734E-2</v>
      </c>
      <c r="O3827" s="58">
        <v>0</v>
      </c>
      <c r="P3827" s="58">
        <v>0</v>
      </c>
      <c r="Q3827" s="58">
        <v>0</v>
      </c>
      <c r="R3827" s="58">
        <v>0</v>
      </c>
      <c r="S3827" s="58">
        <v>0</v>
      </c>
      <c r="T3827" s="58">
        <v>0</v>
      </c>
      <c r="U3827" s="58">
        <v>0</v>
      </c>
      <c r="V3827" s="58">
        <v>0</v>
      </c>
      <c r="W3827" s="58">
        <v>0</v>
      </c>
      <c r="X3827" s="58">
        <v>0</v>
      </c>
      <c r="Y3827" s="58">
        <v>0</v>
      </c>
      <c r="Z3827" s="58">
        <v>0</v>
      </c>
      <c r="AA3827" s="58">
        <v>0</v>
      </c>
      <c r="AB3827" s="58">
        <v>0</v>
      </c>
      <c r="AC3827" s="58">
        <v>0</v>
      </c>
      <c r="AD3827" s="58">
        <v>0</v>
      </c>
      <c r="AE3827" s="58">
        <v>0</v>
      </c>
      <c r="AF3827" s="58">
        <v>0</v>
      </c>
      <c r="AG3827" s="58">
        <v>0</v>
      </c>
      <c r="AH3827" s="58">
        <v>0</v>
      </c>
      <c r="AI3827" s="58">
        <v>0</v>
      </c>
      <c r="AK3827" s="64">
        <f t="shared" si="59"/>
        <v>2.576549660487029E-4</v>
      </c>
    </row>
    <row r="3828" spans="1:37" x14ac:dyDescent="0.25">
      <c r="A3828">
        <v>3826</v>
      </c>
      <c r="B3828" s="1">
        <v>1.06E-2</v>
      </c>
      <c r="C3828" s="1">
        <v>2.1998265263942565E-4</v>
      </c>
      <c r="D3828" s="58">
        <v>2.3225661527355519E-2</v>
      </c>
      <c r="E3828" s="58">
        <v>7.5779082966092828E-2</v>
      </c>
      <c r="F3828" s="58">
        <v>7.8254732926917633E-2</v>
      </c>
      <c r="G3828" s="58">
        <v>0.11220199374866437</v>
      </c>
      <c r="H3828" s="58">
        <v>0.23795025434214503</v>
      </c>
      <c r="I3828" s="58">
        <v>0.11708328709499585</v>
      </c>
      <c r="J3828" s="58">
        <v>3.8673326308175039E-3</v>
      </c>
      <c r="K3828" s="58">
        <v>6.8593512868993858E-3</v>
      </c>
      <c r="L3828" s="58">
        <v>0.19695643202752869</v>
      </c>
      <c r="M3828" s="58">
        <v>4.4519751311120077E-2</v>
      </c>
      <c r="N3828" s="58">
        <v>0.10330212013746308</v>
      </c>
      <c r="O3828" s="58">
        <v>0</v>
      </c>
      <c r="P3828" s="58">
        <v>0</v>
      </c>
      <c r="Q3828" s="58">
        <v>0</v>
      </c>
      <c r="R3828" s="58">
        <v>0</v>
      </c>
      <c r="S3828" s="58">
        <v>0</v>
      </c>
      <c r="T3828" s="58">
        <v>0</v>
      </c>
      <c r="U3828" s="58">
        <v>0</v>
      </c>
      <c r="V3828" s="58">
        <v>0</v>
      </c>
      <c r="W3828" s="58">
        <v>0</v>
      </c>
      <c r="X3828" s="58">
        <v>0</v>
      </c>
      <c r="Y3828" s="58">
        <v>0</v>
      </c>
      <c r="Z3828" s="58">
        <v>0</v>
      </c>
      <c r="AA3828" s="58">
        <v>0</v>
      </c>
      <c r="AB3828" s="58">
        <v>0</v>
      </c>
      <c r="AC3828" s="58">
        <v>0</v>
      </c>
      <c r="AD3828" s="58">
        <v>0</v>
      </c>
      <c r="AE3828" s="58">
        <v>0</v>
      </c>
      <c r="AF3828" s="58">
        <v>0</v>
      </c>
      <c r="AG3828" s="58">
        <v>0</v>
      </c>
      <c r="AH3828" s="58">
        <v>0</v>
      </c>
      <c r="AI3828" s="58">
        <v>0</v>
      </c>
      <c r="AK3828" s="64">
        <f t="shared" si="59"/>
        <v>2.0753080437681665E-2</v>
      </c>
    </row>
    <row r="3829" spans="1:37" x14ac:dyDescent="0.25">
      <c r="A3829">
        <v>3827</v>
      </c>
      <c r="B3829" s="1">
        <v>1.1599999999999999E-2</v>
      </c>
      <c r="C3829" s="1">
        <v>-2.1492919228822648E-4</v>
      </c>
      <c r="D3829" s="58">
        <v>4.3406222737122892E-2</v>
      </c>
      <c r="E3829" s="58">
        <v>1.5971508814779694E-2</v>
      </c>
      <c r="F3829" s="58">
        <v>0.11469041289629692</v>
      </c>
      <c r="G3829" s="58">
        <v>0.14478615483839252</v>
      </c>
      <c r="H3829" s="58">
        <v>0.16963924271431863</v>
      </c>
      <c r="I3829" s="58">
        <v>8.8292466093113781E-2</v>
      </c>
      <c r="J3829" s="58">
        <v>0.11666866771471776</v>
      </c>
      <c r="K3829" s="58">
        <v>0.10539559011606192</v>
      </c>
      <c r="L3829" s="58">
        <v>5.3977740154513468E-2</v>
      </c>
      <c r="M3829" s="58">
        <v>0.12761746993679216</v>
      </c>
      <c r="N3829" s="58">
        <v>1.9554523983890435E-2</v>
      </c>
      <c r="O3829" s="58">
        <v>0</v>
      </c>
      <c r="P3829" s="58">
        <v>0</v>
      </c>
      <c r="Q3829" s="58">
        <v>0</v>
      </c>
      <c r="R3829" s="58">
        <v>0</v>
      </c>
      <c r="S3829" s="58">
        <v>0</v>
      </c>
      <c r="T3829" s="58">
        <v>0</v>
      </c>
      <c r="U3829" s="58">
        <v>0</v>
      </c>
      <c r="V3829" s="58">
        <v>0</v>
      </c>
      <c r="W3829" s="58">
        <v>0</v>
      </c>
      <c r="X3829" s="58">
        <v>0</v>
      </c>
      <c r="Y3829" s="58">
        <v>0</v>
      </c>
      <c r="Z3829" s="58">
        <v>0</v>
      </c>
      <c r="AA3829" s="58">
        <v>0</v>
      </c>
      <c r="AB3829" s="58">
        <v>0</v>
      </c>
      <c r="AC3829" s="58">
        <v>0</v>
      </c>
      <c r="AD3829" s="58">
        <v>0</v>
      </c>
      <c r="AE3829" s="58">
        <v>0</v>
      </c>
      <c r="AF3829" s="58">
        <v>0</v>
      </c>
      <c r="AG3829" s="58">
        <v>0</v>
      </c>
      <c r="AH3829" s="58">
        <v>0</v>
      </c>
      <c r="AI3829" s="58">
        <v>0</v>
      </c>
      <c r="AK3829" s="64">
        <f t="shared" si="59"/>
        <v>-1.8528378645536768E-2</v>
      </c>
    </row>
    <row r="3830" spans="1:37" x14ac:dyDescent="0.25">
      <c r="A3830">
        <v>3828</v>
      </c>
      <c r="B3830" s="1">
        <v>1.1599999999999999E-2</v>
      </c>
      <c r="C3830" s="1">
        <v>-1.1490194166895108E-4</v>
      </c>
      <c r="D3830" s="58">
        <v>0.11046827059333678</v>
      </c>
      <c r="E3830" s="58">
        <v>3.7353736712201047E-2</v>
      </c>
      <c r="F3830" s="58">
        <v>3.4829821596815262E-3</v>
      </c>
      <c r="G3830" s="58">
        <v>1.8060779533005705E-2</v>
      </c>
      <c r="H3830" s="58">
        <v>8.7911919257384549E-2</v>
      </c>
      <c r="I3830" s="58">
        <v>0.14995445237013275</v>
      </c>
      <c r="J3830" s="58">
        <v>0.14457682905658212</v>
      </c>
      <c r="K3830" s="58">
        <v>0.14317217213131023</v>
      </c>
      <c r="L3830" s="58">
        <v>0.10337234303899055</v>
      </c>
      <c r="M3830" s="58">
        <v>6.1968401022845607E-2</v>
      </c>
      <c r="N3830" s="58">
        <v>0.13967811412452924</v>
      </c>
      <c r="O3830" s="58">
        <v>0</v>
      </c>
      <c r="P3830" s="58">
        <v>0</v>
      </c>
      <c r="Q3830" s="58">
        <v>0</v>
      </c>
      <c r="R3830" s="58">
        <v>0</v>
      </c>
      <c r="S3830" s="58">
        <v>0</v>
      </c>
      <c r="T3830" s="58">
        <v>0</v>
      </c>
      <c r="U3830" s="58">
        <v>0</v>
      </c>
      <c r="V3830" s="58">
        <v>0</v>
      </c>
      <c r="W3830" s="58">
        <v>0</v>
      </c>
      <c r="X3830" s="58">
        <v>0</v>
      </c>
      <c r="Y3830" s="58">
        <v>0</v>
      </c>
      <c r="Z3830" s="58">
        <v>0</v>
      </c>
      <c r="AA3830" s="58">
        <v>0</v>
      </c>
      <c r="AB3830" s="58">
        <v>0</v>
      </c>
      <c r="AC3830" s="58">
        <v>0</v>
      </c>
      <c r="AD3830" s="58">
        <v>0</v>
      </c>
      <c r="AE3830" s="58">
        <v>0</v>
      </c>
      <c r="AF3830" s="58">
        <v>0</v>
      </c>
      <c r="AG3830" s="58">
        <v>0</v>
      </c>
      <c r="AH3830" s="58">
        <v>0</v>
      </c>
      <c r="AI3830" s="58">
        <v>0</v>
      </c>
      <c r="AK3830" s="64">
        <f t="shared" si="59"/>
        <v>-9.9053397990475078E-3</v>
      </c>
    </row>
    <row r="3831" spans="1:37" x14ac:dyDescent="0.25">
      <c r="A3831">
        <v>3829</v>
      </c>
      <c r="B3831" s="1">
        <v>1.17E-2</v>
      </c>
      <c r="C3831" s="1">
        <v>9.950205822732411E-5</v>
      </c>
      <c r="D3831" s="58">
        <v>0.10087533754059659</v>
      </c>
      <c r="E3831" s="58">
        <v>0.1132435551010591</v>
      </c>
      <c r="F3831" s="58">
        <v>7.5084559526878789E-3</v>
      </c>
      <c r="G3831" s="58">
        <v>5.4295260270848182E-2</v>
      </c>
      <c r="H3831" s="58">
        <v>0.16217199192007206</v>
      </c>
      <c r="I3831" s="58">
        <v>9.6344873557808977E-2</v>
      </c>
      <c r="J3831" s="58">
        <v>7.9237471950101473E-2</v>
      </c>
      <c r="K3831" s="58">
        <v>0.10466975080295676</v>
      </c>
      <c r="L3831" s="58">
        <v>0.11392668232922114</v>
      </c>
      <c r="M3831" s="58">
        <v>0.16201575764728221</v>
      </c>
      <c r="N3831" s="58">
        <v>5.7108629273656718E-3</v>
      </c>
      <c r="O3831" s="58">
        <v>0</v>
      </c>
      <c r="P3831" s="58">
        <v>0</v>
      </c>
      <c r="Q3831" s="58">
        <v>0</v>
      </c>
      <c r="R3831" s="58">
        <v>0</v>
      </c>
      <c r="S3831" s="58">
        <v>0</v>
      </c>
      <c r="T3831" s="58">
        <v>0</v>
      </c>
      <c r="U3831" s="58">
        <v>0</v>
      </c>
      <c r="V3831" s="58">
        <v>0</v>
      </c>
      <c r="W3831" s="58">
        <v>0</v>
      </c>
      <c r="X3831" s="58">
        <v>0</v>
      </c>
      <c r="Y3831" s="58">
        <v>0</v>
      </c>
      <c r="Z3831" s="58">
        <v>0</v>
      </c>
      <c r="AA3831" s="58">
        <v>0</v>
      </c>
      <c r="AB3831" s="58">
        <v>0</v>
      </c>
      <c r="AC3831" s="58">
        <v>0</v>
      </c>
      <c r="AD3831" s="58">
        <v>0</v>
      </c>
      <c r="AE3831" s="58">
        <v>0</v>
      </c>
      <c r="AF3831" s="58">
        <v>0</v>
      </c>
      <c r="AG3831" s="58">
        <v>0</v>
      </c>
      <c r="AH3831" s="58">
        <v>0</v>
      </c>
      <c r="AI3831" s="58">
        <v>0</v>
      </c>
      <c r="AK3831" s="64">
        <f t="shared" si="59"/>
        <v>8.5044494211388121E-3</v>
      </c>
    </row>
    <row r="3832" spans="1:37" x14ac:dyDescent="0.25">
      <c r="A3832">
        <v>3830</v>
      </c>
      <c r="B3832" s="1">
        <v>1.1900000000000001E-2</v>
      </c>
      <c r="C3832" s="1">
        <v>-1.5848544913697849E-4</v>
      </c>
      <c r="D3832" s="58">
        <v>0.13035681102106728</v>
      </c>
      <c r="E3832" s="58">
        <v>8.2059566684289903E-2</v>
      </c>
      <c r="F3832" s="58">
        <v>0.15550657627118367</v>
      </c>
      <c r="G3832" s="58">
        <v>2.0162102489447498E-2</v>
      </c>
      <c r="H3832" s="58">
        <v>3.7621585024451898E-2</v>
      </c>
      <c r="I3832" s="58">
        <v>0.12193341364789721</v>
      </c>
      <c r="J3832" s="58">
        <v>7.7682188528081023E-2</v>
      </c>
      <c r="K3832" s="58">
        <v>0.10368362875312115</v>
      </c>
      <c r="L3832" s="58">
        <v>0.12576033362715874</v>
      </c>
      <c r="M3832" s="58">
        <v>9.8944074611644547E-2</v>
      </c>
      <c r="N3832" s="58">
        <v>4.6289719341656946E-2</v>
      </c>
      <c r="O3832" s="58">
        <v>0</v>
      </c>
      <c r="P3832" s="58">
        <v>0</v>
      </c>
      <c r="Q3832" s="58">
        <v>0</v>
      </c>
      <c r="R3832" s="58">
        <v>0</v>
      </c>
      <c r="S3832" s="58">
        <v>0</v>
      </c>
      <c r="T3832" s="58">
        <v>0</v>
      </c>
      <c r="U3832" s="58">
        <v>0</v>
      </c>
      <c r="V3832" s="58">
        <v>0</v>
      </c>
      <c r="W3832" s="58">
        <v>0</v>
      </c>
      <c r="X3832" s="58">
        <v>0</v>
      </c>
      <c r="Y3832" s="58">
        <v>0</v>
      </c>
      <c r="Z3832" s="58">
        <v>0</v>
      </c>
      <c r="AA3832" s="58">
        <v>0</v>
      </c>
      <c r="AB3832" s="58">
        <v>0</v>
      </c>
      <c r="AC3832" s="58">
        <v>0</v>
      </c>
      <c r="AD3832" s="58">
        <v>0</v>
      </c>
      <c r="AE3832" s="58">
        <v>0</v>
      </c>
      <c r="AF3832" s="58">
        <v>0</v>
      </c>
      <c r="AG3832" s="58">
        <v>0</v>
      </c>
      <c r="AH3832" s="58">
        <v>0</v>
      </c>
      <c r="AI3832" s="58">
        <v>0</v>
      </c>
      <c r="AK3832" s="64">
        <f t="shared" si="59"/>
        <v>-1.3318104969493989E-2</v>
      </c>
    </row>
    <row r="3833" spans="1:37" x14ac:dyDescent="0.25">
      <c r="A3833">
        <v>3831</v>
      </c>
      <c r="B3833" s="1">
        <v>1.11E-2</v>
      </c>
      <c r="C3833" s="1">
        <v>1.2670813189425421E-4</v>
      </c>
      <c r="D3833" s="58">
        <v>0.13740762953314709</v>
      </c>
      <c r="E3833" s="58">
        <v>9.3387773128118259E-2</v>
      </c>
      <c r="F3833" s="58">
        <v>0.1297986592066302</v>
      </c>
      <c r="G3833" s="58">
        <v>5.6167284119771281E-2</v>
      </c>
      <c r="H3833" s="58">
        <v>0.11224982349116147</v>
      </c>
      <c r="I3833" s="58">
        <v>7.8476761282278928E-2</v>
      </c>
      <c r="J3833" s="58">
        <v>0.10106835392559613</v>
      </c>
      <c r="K3833" s="58">
        <v>1.6719073959977449E-2</v>
      </c>
      <c r="L3833" s="58">
        <v>6.6008806389214622E-2</v>
      </c>
      <c r="M3833" s="58">
        <v>7.1437749448775581E-2</v>
      </c>
      <c r="N3833" s="58">
        <v>0.13727808551532883</v>
      </c>
      <c r="O3833" s="58">
        <v>0</v>
      </c>
      <c r="P3833" s="58">
        <v>0</v>
      </c>
      <c r="Q3833" s="58">
        <v>0</v>
      </c>
      <c r="R3833" s="58">
        <v>0</v>
      </c>
      <c r="S3833" s="58">
        <v>0</v>
      </c>
      <c r="T3833" s="58">
        <v>0</v>
      </c>
      <c r="U3833" s="58">
        <v>0</v>
      </c>
      <c r="V3833" s="58">
        <v>0</v>
      </c>
      <c r="W3833" s="58">
        <v>0</v>
      </c>
      <c r="X3833" s="58">
        <v>0</v>
      </c>
      <c r="Y3833" s="58">
        <v>0</v>
      </c>
      <c r="Z3833" s="58">
        <v>0</v>
      </c>
      <c r="AA3833" s="58">
        <v>0</v>
      </c>
      <c r="AB3833" s="58">
        <v>0</v>
      </c>
      <c r="AC3833" s="58">
        <v>0</v>
      </c>
      <c r="AD3833" s="58">
        <v>0</v>
      </c>
      <c r="AE3833" s="58">
        <v>0</v>
      </c>
      <c r="AF3833" s="58">
        <v>0</v>
      </c>
      <c r="AG3833" s="58">
        <v>0</v>
      </c>
      <c r="AH3833" s="58">
        <v>0</v>
      </c>
      <c r="AI3833" s="58">
        <v>0</v>
      </c>
      <c r="AK3833" s="64">
        <f t="shared" si="59"/>
        <v>1.1415147017500378E-2</v>
      </c>
    </row>
    <row r="3834" spans="1:37" x14ac:dyDescent="0.25">
      <c r="A3834">
        <v>3832</v>
      </c>
      <c r="B3834" s="1">
        <v>1.32E-2</v>
      </c>
      <c r="C3834" s="1">
        <v>-8.8153595889040363E-5</v>
      </c>
      <c r="D3834" s="58">
        <v>7.9217548556602027E-2</v>
      </c>
      <c r="E3834" s="58">
        <v>0.10390323673935188</v>
      </c>
      <c r="F3834" s="58">
        <v>0.12890603314881288</v>
      </c>
      <c r="G3834" s="58">
        <v>8.9264011909495747E-2</v>
      </c>
      <c r="H3834" s="58">
        <v>5.88275998208161E-3</v>
      </c>
      <c r="I3834" s="58">
        <v>0.14151126233931918</v>
      </c>
      <c r="J3834" s="58">
        <v>0.13190838611960104</v>
      </c>
      <c r="K3834" s="58">
        <v>0.10981498564642331</v>
      </c>
      <c r="L3834" s="58">
        <v>6.3642825614359841E-2</v>
      </c>
      <c r="M3834" s="58">
        <v>2.6615903733383402E-2</v>
      </c>
      <c r="N3834" s="58">
        <v>0.11933304621056903</v>
      </c>
      <c r="O3834" s="58">
        <v>0</v>
      </c>
      <c r="P3834" s="58">
        <v>0</v>
      </c>
      <c r="Q3834" s="58">
        <v>0</v>
      </c>
      <c r="R3834" s="58">
        <v>0</v>
      </c>
      <c r="S3834" s="58">
        <v>0</v>
      </c>
      <c r="T3834" s="58">
        <v>0</v>
      </c>
      <c r="U3834" s="58">
        <v>0</v>
      </c>
      <c r="V3834" s="58">
        <v>0</v>
      </c>
      <c r="W3834" s="58">
        <v>0</v>
      </c>
      <c r="X3834" s="58">
        <v>0</v>
      </c>
      <c r="Y3834" s="58">
        <v>0</v>
      </c>
      <c r="Z3834" s="58">
        <v>0</v>
      </c>
      <c r="AA3834" s="58">
        <v>0</v>
      </c>
      <c r="AB3834" s="58">
        <v>0</v>
      </c>
      <c r="AC3834" s="58">
        <v>0</v>
      </c>
      <c r="AD3834" s="58">
        <v>0</v>
      </c>
      <c r="AE3834" s="58">
        <v>0</v>
      </c>
      <c r="AF3834" s="58">
        <v>0</v>
      </c>
      <c r="AG3834" s="58">
        <v>0</v>
      </c>
      <c r="AH3834" s="58">
        <v>0</v>
      </c>
      <c r="AI3834" s="58">
        <v>0</v>
      </c>
      <c r="AK3834" s="64">
        <f t="shared" si="59"/>
        <v>-6.6783027188666941E-3</v>
      </c>
    </row>
    <row r="3835" spans="1:37" x14ac:dyDescent="0.25">
      <c r="A3835">
        <v>3833</v>
      </c>
      <c r="B3835" s="1">
        <v>1.3299999999999999E-2</v>
      </c>
      <c r="C3835" s="1">
        <v>1.7719225550556463E-4</v>
      </c>
      <c r="D3835" s="58">
        <v>9.8596980829738598E-2</v>
      </c>
      <c r="E3835" s="58">
        <v>0.13235795244739348</v>
      </c>
      <c r="F3835" s="58">
        <v>0.1695428051515836</v>
      </c>
      <c r="G3835" s="58">
        <v>0.12808272956370301</v>
      </c>
      <c r="H3835" s="58">
        <v>0.19256950313655544</v>
      </c>
      <c r="I3835" s="58">
        <v>1.9820387718001303E-2</v>
      </c>
      <c r="J3835" s="58">
        <v>9.145089129804454E-2</v>
      </c>
      <c r="K3835" s="58">
        <v>3.2538326579686749E-2</v>
      </c>
      <c r="L3835" s="58">
        <v>8.4393031523023077E-2</v>
      </c>
      <c r="M3835" s="58">
        <v>2.9303224322408044E-2</v>
      </c>
      <c r="N3835" s="58">
        <v>2.1344167429862233E-2</v>
      </c>
      <c r="O3835" s="58">
        <v>0</v>
      </c>
      <c r="P3835" s="58">
        <v>0</v>
      </c>
      <c r="Q3835" s="58">
        <v>0</v>
      </c>
      <c r="R3835" s="58">
        <v>0</v>
      </c>
      <c r="S3835" s="58">
        <v>0</v>
      </c>
      <c r="T3835" s="58">
        <v>0</v>
      </c>
      <c r="U3835" s="58">
        <v>0</v>
      </c>
      <c r="V3835" s="58">
        <v>0</v>
      </c>
      <c r="W3835" s="58">
        <v>0</v>
      </c>
      <c r="X3835" s="58">
        <v>0</v>
      </c>
      <c r="Y3835" s="58">
        <v>0</v>
      </c>
      <c r="Z3835" s="58">
        <v>0</v>
      </c>
      <c r="AA3835" s="58">
        <v>0</v>
      </c>
      <c r="AB3835" s="58">
        <v>0</v>
      </c>
      <c r="AC3835" s="58">
        <v>0</v>
      </c>
      <c r="AD3835" s="58">
        <v>0</v>
      </c>
      <c r="AE3835" s="58">
        <v>0</v>
      </c>
      <c r="AF3835" s="58">
        <v>0</v>
      </c>
      <c r="AG3835" s="58">
        <v>0</v>
      </c>
      <c r="AH3835" s="58">
        <v>0</v>
      </c>
      <c r="AI3835" s="58">
        <v>0</v>
      </c>
      <c r="AK3835" s="64">
        <f t="shared" si="59"/>
        <v>1.3322725977862004E-2</v>
      </c>
    </row>
    <row r="3836" spans="1:37" x14ac:dyDescent="0.25">
      <c r="A3836">
        <v>3834</v>
      </c>
      <c r="B3836" s="1">
        <v>1.2699999999999999E-2</v>
      </c>
      <c r="C3836" s="1">
        <v>-1.600377812386938E-4</v>
      </c>
      <c r="D3836" s="58">
        <v>7.8523611698020454E-2</v>
      </c>
      <c r="E3836" s="58">
        <v>0.10520279535027779</v>
      </c>
      <c r="F3836" s="58">
        <v>0.15217643100626302</v>
      </c>
      <c r="G3836" s="58">
        <v>4.3265938403619683E-2</v>
      </c>
      <c r="H3836" s="58">
        <v>9.8721647106731203E-2</v>
      </c>
      <c r="I3836" s="58">
        <v>0.1073666359849999</v>
      </c>
      <c r="J3836" s="58">
        <v>9.2616423931509748E-2</v>
      </c>
      <c r="K3836" s="58">
        <v>0.12326449741484181</v>
      </c>
      <c r="L3836" s="58">
        <v>8.0538706668763158E-2</v>
      </c>
      <c r="M3836" s="58">
        <v>0.10709083647190766</v>
      </c>
      <c r="N3836" s="58">
        <v>1.1232475963065758E-2</v>
      </c>
      <c r="O3836" s="58">
        <v>0</v>
      </c>
      <c r="P3836" s="58">
        <v>0</v>
      </c>
      <c r="Q3836" s="58">
        <v>0</v>
      </c>
      <c r="R3836" s="58">
        <v>0</v>
      </c>
      <c r="S3836" s="58">
        <v>0</v>
      </c>
      <c r="T3836" s="58">
        <v>0</v>
      </c>
      <c r="U3836" s="58">
        <v>0</v>
      </c>
      <c r="V3836" s="58">
        <v>0</v>
      </c>
      <c r="W3836" s="58">
        <v>0</v>
      </c>
      <c r="X3836" s="58">
        <v>0</v>
      </c>
      <c r="Y3836" s="58">
        <v>0</v>
      </c>
      <c r="Z3836" s="58">
        <v>0</v>
      </c>
      <c r="AA3836" s="58">
        <v>0</v>
      </c>
      <c r="AB3836" s="58">
        <v>0</v>
      </c>
      <c r="AC3836" s="58">
        <v>0</v>
      </c>
      <c r="AD3836" s="58">
        <v>0</v>
      </c>
      <c r="AE3836" s="58">
        <v>0</v>
      </c>
      <c r="AF3836" s="58">
        <v>0</v>
      </c>
      <c r="AG3836" s="58">
        <v>0</v>
      </c>
      <c r="AH3836" s="58">
        <v>0</v>
      </c>
      <c r="AI3836" s="58">
        <v>0</v>
      </c>
      <c r="AK3836" s="64">
        <f t="shared" si="59"/>
        <v>-1.2601400097534946E-2</v>
      </c>
    </row>
    <row r="3837" spans="1:37" x14ac:dyDescent="0.25">
      <c r="A3837">
        <v>3835</v>
      </c>
      <c r="B3837" s="1">
        <v>1.12E-2</v>
      </c>
      <c r="C3837" s="1">
        <v>4.4719319453714217E-5</v>
      </c>
      <c r="D3837" s="58">
        <v>0.1171099329940774</v>
      </c>
      <c r="E3837" s="58">
        <v>7.4115390428977884E-2</v>
      </c>
      <c r="F3837" s="58">
        <v>8.969528579224903E-2</v>
      </c>
      <c r="G3837" s="58">
        <v>1.560145548648152E-2</v>
      </c>
      <c r="H3837" s="58">
        <v>8.8843351902959722E-2</v>
      </c>
      <c r="I3837" s="58">
        <v>0.10954977261328173</v>
      </c>
      <c r="J3837" s="58">
        <v>0.15738818827390744</v>
      </c>
      <c r="K3837" s="58">
        <v>7.2413526004342546E-2</v>
      </c>
      <c r="L3837" s="58">
        <v>9.7398324901498717E-2</v>
      </c>
      <c r="M3837" s="58">
        <v>6.8771503855816818E-2</v>
      </c>
      <c r="N3837" s="58">
        <v>0.10911326774640705</v>
      </c>
      <c r="O3837" s="58">
        <v>0</v>
      </c>
      <c r="P3837" s="58">
        <v>0</v>
      </c>
      <c r="Q3837" s="58">
        <v>0</v>
      </c>
      <c r="R3837" s="58">
        <v>0</v>
      </c>
      <c r="S3837" s="58">
        <v>0</v>
      </c>
      <c r="T3837" s="58">
        <v>0</v>
      </c>
      <c r="U3837" s="58">
        <v>0</v>
      </c>
      <c r="V3837" s="58">
        <v>0</v>
      </c>
      <c r="W3837" s="58">
        <v>0</v>
      </c>
      <c r="X3837" s="58">
        <v>0</v>
      </c>
      <c r="Y3837" s="58">
        <v>0</v>
      </c>
      <c r="Z3837" s="58">
        <v>0</v>
      </c>
      <c r="AA3837" s="58">
        <v>0</v>
      </c>
      <c r="AB3837" s="58">
        <v>0</v>
      </c>
      <c r="AC3837" s="58">
        <v>0</v>
      </c>
      <c r="AD3837" s="58">
        <v>0</v>
      </c>
      <c r="AE3837" s="58">
        <v>0</v>
      </c>
      <c r="AF3837" s="58">
        <v>0</v>
      </c>
      <c r="AG3837" s="58">
        <v>0</v>
      </c>
      <c r="AH3837" s="58">
        <v>0</v>
      </c>
      <c r="AI3837" s="58">
        <v>0</v>
      </c>
      <c r="AK3837" s="64">
        <f t="shared" si="59"/>
        <v>3.9927963797959124E-3</v>
      </c>
    </row>
    <row r="3838" spans="1:37" x14ac:dyDescent="0.25">
      <c r="A3838">
        <v>3836</v>
      </c>
      <c r="B3838" s="1">
        <v>1.0800000000000001E-2</v>
      </c>
      <c r="C3838" s="1">
        <v>2.040793234106348E-4</v>
      </c>
      <c r="D3838" s="58">
        <v>0.13888825649504938</v>
      </c>
      <c r="E3838" s="58">
        <v>0.10394771071446887</v>
      </c>
      <c r="F3838" s="58">
        <v>0.1560995481347526</v>
      </c>
      <c r="G3838" s="58">
        <v>0.1060265614123598</v>
      </c>
      <c r="H3838" s="58">
        <v>0.11325252498202967</v>
      </c>
      <c r="I3838" s="58">
        <v>6.5255448525380656E-3</v>
      </c>
      <c r="J3838" s="58">
        <v>3.1785611067017383E-2</v>
      </c>
      <c r="K3838" s="58">
        <v>1.3036870899506985E-2</v>
      </c>
      <c r="L3838" s="58">
        <v>0.14812729514991821</v>
      </c>
      <c r="M3838" s="58">
        <v>9.3128651779682922E-2</v>
      </c>
      <c r="N3838" s="58">
        <v>8.9181424512676091E-2</v>
      </c>
      <c r="O3838" s="58">
        <v>0</v>
      </c>
      <c r="P3838" s="58">
        <v>0</v>
      </c>
      <c r="Q3838" s="58">
        <v>0</v>
      </c>
      <c r="R3838" s="58">
        <v>0</v>
      </c>
      <c r="S3838" s="58">
        <v>0</v>
      </c>
      <c r="T3838" s="58">
        <v>0</v>
      </c>
      <c r="U3838" s="58">
        <v>0</v>
      </c>
      <c r="V3838" s="58">
        <v>0</v>
      </c>
      <c r="W3838" s="58">
        <v>0</v>
      </c>
      <c r="X3838" s="58">
        <v>0</v>
      </c>
      <c r="Y3838" s="58">
        <v>0</v>
      </c>
      <c r="Z3838" s="58">
        <v>0</v>
      </c>
      <c r="AA3838" s="58">
        <v>0</v>
      </c>
      <c r="AB3838" s="58">
        <v>0</v>
      </c>
      <c r="AC3838" s="58">
        <v>0</v>
      </c>
      <c r="AD3838" s="58">
        <v>0</v>
      </c>
      <c r="AE3838" s="58">
        <v>0</v>
      </c>
      <c r="AF3838" s="58">
        <v>0</v>
      </c>
      <c r="AG3838" s="58">
        <v>0</v>
      </c>
      <c r="AH3838" s="58">
        <v>0</v>
      </c>
      <c r="AI3838" s="58">
        <v>0</v>
      </c>
      <c r="AK3838" s="64">
        <f t="shared" si="59"/>
        <v>1.889623364913285E-2</v>
      </c>
    </row>
    <row r="3839" spans="1:37" x14ac:dyDescent="0.25">
      <c r="A3839">
        <v>3837</v>
      </c>
      <c r="B3839" s="1">
        <v>1.01E-2</v>
      </c>
      <c r="C3839" s="1">
        <v>2.1280087879313645E-5</v>
      </c>
      <c r="D3839" s="58">
        <v>9.5523698688773029E-2</v>
      </c>
      <c r="E3839" s="58">
        <v>5.3876955188694809E-3</v>
      </c>
      <c r="F3839" s="58">
        <v>0.12681241677746796</v>
      </c>
      <c r="G3839" s="58">
        <v>4.207775685802926E-2</v>
      </c>
      <c r="H3839" s="58">
        <v>2.2878009915516442E-2</v>
      </c>
      <c r="I3839" s="58">
        <v>0.17507217367621875</v>
      </c>
      <c r="J3839" s="58">
        <v>0.17374225449177852</v>
      </c>
      <c r="K3839" s="58">
        <v>6.812051898591809E-3</v>
      </c>
      <c r="L3839" s="58">
        <v>0.16239815246057865</v>
      </c>
      <c r="M3839" s="58">
        <v>9.9251706556680794E-2</v>
      </c>
      <c r="N3839" s="58">
        <v>9.0044083157495153E-2</v>
      </c>
      <c r="O3839" s="58">
        <v>0</v>
      </c>
      <c r="P3839" s="58">
        <v>0</v>
      </c>
      <c r="Q3839" s="58">
        <v>0</v>
      </c>
      <c r="R3839" s="58">
        <v>0</v>
      </c>
      <c r="S3839" s="58">
        <v>0</v>
      </c>
      <c r="T3839" s="58">
        <v>0</v>
      </c>
      <c r="U3839" s="58">
        <v>0</v>
      </c>
      <c r="V3839" s="58">
        <v>0</v>
      </c>
      <c r="W3839" s="58">
        <v>0</v>
      </c>
      <c r="X3839" s="58">
        <v>0</v>
      </c>
      <c r="Y3839" s="58">
        <v>0</v>
      </c>
      <c r="Z3839" s="58">
        <v>0</v>
      </c>
      <c r="AA3839" s="58">
        <v>0</v>
      </c>
      <c r="AB3839" s="58">
        <v>0</v>
      </c>
      <c r="AC3839" s="58">
        <v>0</v>
      </c>
      <c r="AD3839" s="58">
        <v>0</v>
      </c>
      <c r="AE3839" s="58">
        <v>0</v>
      </c>
      <c r="AF3839" s="58">
        <v>0</v>
      </c>
      <c r="AG3839" s="58">
        <v>0</v>
      </c>
      <c r="AH3839" s="58">
        <v>0</v>
      </c>
      <c r="AI3839" s="58">
        <v>0</v>
      </c>
      <c r="AK3839" s="64">
        <f t="shared" si="59"/>
        <v>2.1069393939914501E-3</v>
      </c>
    </row>
    <row r="3840" spans="1:37" x14ac:dyDescent="0.25">
      <c r="A3840">
        <v>3838</v>
      </c>
      <c r="B3840" s="1">
        <v>1.4200000000000001E-2</v>
      </c>
      <c r="C3840" s="1">
        <v>4.9391743169499683E-5</v>
      </c>
      <c r="D3840" s="58">
        <v>0.12721450445232299</v>
      </c>
      <c r="E3840" s="58">
        <v>0.15757697846449251</v>
      </c>
      <c r="F3840" s="58">
        <v>0.11849701512643232</v>
      </c>
      <c r="G3840" s="58">
        <v>2.7126771614583527E-2</v>
      </c>
      <c r="H3840" s="58">
        <v>0.14236394030633898</v>
      </c>
      <c r="I3840" s="58">
        <v>5.0703552470785639E-2</v>
      </c>
      <c r="J3840" s="58">
        <v>0.13889494425332038</v>
      </c>
      <c r="K3840" s="58">
        <v>0.11093300320819117</v>
      </c>
      <c r="L3840" s="58">
        <v>2.5079003692081547E-2</v>
      </c>
      <c r="M3840" s="58">
        <v>5.5344297450734166E-2</v>
      </c>
      <c r="N3840" s="58">
        <v>4.6265988960716847E-2</v>
      </c>
      <c r="O3840" s="58">
        <v>0</v>
      </c>
      <c r="P3840" s="58">
        <v>0</v>
      </c>
      <c r="Q3840" s="58">
        <v>0</v>
      </c>
      <c r="R3840" s="58">
        <v>0</v>
      </c>
      <c r="S3840" s="58">
        <v>0</v>
      </c>
      <c r="T3840" s="58">
        <v>0</v>
      </c>
      <c r="U3840" s="58">
        <v>0</v>
      </c>
      <c r="V3840" s="58">
        <v>0</v>
      </c>
      <c r="W3840" s="58">
        <v>0</v>
      </c>
      <c r="X3840" s="58">
        <v>0</v>
      </c>
      <c r="Y3840" s="58">
        <v>0</v>
      </c>
      <c r="Z3840" s="58">
        <v>0</v>
      </c>
      <c r="AA3840" s="58">
        <v>0</v>
      </c>
      <c r="AB3840" s="58">
        <v>0</v>
      </c>
      <c r="AC3840" s="58">
        <v>0</v>
      </c>
      <c r="AD3840" s="58">
        <v>0</v>
      </c>
      <c r="AE3840" s="58">
        <v>0</v>
      </c>
      <c r="AF3840" s="58">
        <v>0</v>
      </c>
      <c r="AG3840" s="58">
        <v>0</v>
      </c>
      <c r="AH3840" s="58">
        <v>0</v>
      </c>
      <c r="AI3840" s="58">
        <v>0</v>
      </c>
      <c r="AK3840" s="64">
        <f t="shared" si="59"/>
        <v>3.4782917724999773E-3</v>
      </c>
    </row>
    <row r="3841" spans="1:37" x14ac:dyDescent="0.25">
      <c r="A3841">
        <v>3839</v>
      </c>
      <c r="B3841" s="1">
        <v>9.7000000000000003E-3</v>
      </c>
      <c r="C3841" s="1">
        <v>1.0043247405243009E-4</v>
      </c>
      <c r="D3841" s="58">
        <v>0.12464042236855087</v>
      </c>
      <c r="E3841" s="58">
        <v>3.5552468059835612E-2</v>
      </c>
      <c r="F3841" s="58">
        <v>0.14359277599098885</v>
      </c>
      <c r="G3841" s="58">
        <v>7.8347587553614373E-2</v>
      </c>
      <c r="H3841" s="58">
        <v>8.4034503479339773E-2</v>
      </c>
      <c r="I3841" s="58">
        <v>7.3127193383017167E-2</v>
      </c>
      <c r="J3841" s="58">
        <v>0.12611957230248769</v>
      </c>
      <c r="K3841" s="58">
        <v>7.5434864559352829E-3</v>
      </c>
      <c r="L3841" s="58">
        <v>0.16842659619077885</v>
      </c>
      <c r="M3841" s="58">
        <v>0.14503339408705343</v>
      </c>
      <c r="N3841" s="58">
        <v>1.3582000128397977E-2</v>
      </c>
      <c r="O3841" s="58">
        <v>0</v>
      </c>
      <c r="P3841" s="58">
        <v>0</v>
      </c>
      <c r="Q3841" s="58">
        <v>0</v>
      </c>
      <c r="R3841" s="58">
        <v>0</v>
      </c>
      <c r="S3841" s="58">
        <v>0</v>
      </c>
      <c r="T3841" s="58">
        <v>0</v>
      </c>
      <c r="U3841" s="58">
        <v>0</v>
      </c>
      <c r="V3841" s="58">
        <v>0</v>
      </c>
      <c r="W3841" s="58">
        <v>0</v>
      </c>
      <c r="X3841" s="58">
        <v>0</v>
      </c>
      <c r="Y3841" s="58">
        <v>0</v>
      </c>
      <c r="Z3841" s="58">
        <v>0</v>
      </c>
      <c r="AA3841" s="58">
        <v>0</v>
      </c>
      <c r="AB3841" s="58">
        <v>0</v>
      </c>
      <c r="AC3841" s="58">
        <v>0</v>
      </c>
      <c r="AD3841" s="58">
        <v>0</v>
      </c>
      <c r="AE3841" s="58">
        <v>0</v>
      </c>
      <c r="AF3841" s="58">
        <v>0</v>
      </c>
      <c r="AG3841" s="58">
        <v>0</v>
      </c>
      <c r="AH3841" s="58">
        <v>0</v>
      </c>
      <c r="AI3841" s="58">
        <v>0</v>
      </c>
      <c r="AK3841" s="64">
        <f t="shared" si="59"/>
        <v>1.0353863304374235E-2</v>
      </c>
    </row>
    <row r="3842" spans="1:37" x14ac:dyDescent="0.25">
      <c r="A3842">
        <v>3840</v>
      </c>
      <c r="B3842" s="1">
        <v>1.3599999999999999E-2</v>
      </c>
      <c r="C3842" s="1">
        <v>-1.7543300889061758E-5</v>
      </c>
      <c r="D3842" s="58">
        <v>1.1222638250813014E-4</v>
      </c>
      <c r="E3842" s="58">
        <v>0.13089426664639275</v>
      </c>
      <c r="F3842" s="58">
        <v>0.11925678262455254</v>
      </c>
      <c r="G3842" s="58">
        <v>0.10752017499513311</v>
      </c>
      <c r="H3842" s="58">
        <v>0.11998188679786949</v>
      </c>
      <c r="I3842" s="58">
        <v>7.4127232503358773E-2</v>
      </c>
      <c r="J3842" s="58">
        <v>0.14692560477231298</v>
      </c>
      <c r="K3842" s="58">
        <v>0.12552563279267576</v>
      </c>
      <c r="L3842" s="58">
        <v>2.5622496683205414E-2</v>
      </c>
      <c r="M3842" s="58">
        <v>0.11067927534597781</v>
      </c>
      <c r="N3842" s="58">
        <v>3.9354420456013249E-2</v>
      </c>
      <c r="O3842" s="58">
        <v>0</v>
      </c>
      <c r="P3842" s="58">
        <v>0</v>
      </c>
      <c r="Q3842" s="58">
        <v>0</v>
      </c>
      <c r="R3842" s="58">
        <v>0</v>
      </c>
      <c r="S3842" s="58">
        <v>0</v>
      </c>
      <c r="T3842" s="58">
        <v>0</v>
      </c>
      <c r="U3842" s="58">
        <v>0</v>
      </c>
      <c r="V3842" s="58">
        <v>0</v>
      </c>
      <c r="W3842" s="58">
        <v>0</v>
      </c>
      <c r="X3842" s="58">
        <v>0</v>
      </c>
      <c r="Y3842" s="58">
        <v>0</v>
      </c>
      <c r="Z3842" s="58">
        <v>0</v>
      </c>
      <c r="AA3842" s="58">
        <v>0</v>
      </c>
      <c r="AB3842" s="58">
        <v>0</v>
      </c>
      <c r="AC3842" s="58">
        <v>0</v>
      </c>
      <c r="AD3842" s="58">
        <v>0</v>
      </c>
      <c r="AE3842" s="58">
        <v>0</v>
      </c>
      <c r="AF3842" s="58">
        <v>0</v>
      </c>
      <c r="AG3842" s="58">
        <v>0</v>
      </c>
      <c r="AH3842" s="58">
        <v>0</v>
      </c>
      <c r="AI3842" s="58">
        <v>0</v>
      </c>
      <c r="AK3842" s="64">
        <f t="shared" si="59"/>
        <v>-1.289948594783953E-3</v>
      </c>
    </row>
    <row r="3843" spans="1:37" x14ac:dyDescent="0.25">
      <c r="A3843">
        <v>3841</v>
      </c>
      <c r="B3843" s="1">
        <v>1.0699999999999999E-2</v>
      </c>
      <c r="C3843" s="1">
        <v>-2.5204544198506335E-4</v>
      </c>
      <c r="D3843" s="58">
        <v>5.8764566836988913E-2</v>
      </c>
      <c r="E3843" s="58">
        <v>2.8240873071883745E-2</v>
      </c>
      <c r="F3843" s="58">
        <v>0.12656045530384491</v>
      </c>
      <c r="G3843" s="58">
        <v>6.1969925447792965E-2</v>
      </c>
      <c r="H3843" s="58">
        <v>0.21066269413502389</v>
      </c>
      <c r="I3843" s="58">
        <v>0.12189181806095468</v>
      </c>
      <c r="J3843" s="58">
        <v>4.3668604526634888E-2</v>
      </c>
      <c r="K3843" s="58">
        <v>8.9567921491237712E-2</v>
      </c>
      <c r="L3843" s="58">
        <v>4.9180261987803474E-2</v>
      </c>
      <c r="M3843" s="58">
        <v>0.11986170034308939</v>
      </c>
      <c r="N3843" s="58">
        <v>8.9631178794745511E-2</v>
      </c>
      <c r="O3843" s="58">
        <v>0</v>
      </c>
      <c r="P3843" s="58">
        <v>0</v>
      </c>
      <c r="Q3843" s="58">
        <v>0</v>
      </c>
      <c r="R3843" s="58">
        <v>0</v>
      </c>
      <c r="S3843" s="58">
        <v>0</v>
      </c>
      <c r="T3843" s="58">
        <v>0</v>
      </c>
      <c r="U3843" s="58">
        <v>0</v>
      </c>
      <c r="V3843" s="58">
        <v>0</v>
      </c>
      <c r="W3843" s="58">
        <v>0</v>
      </c>
      <c r="X3843" s="58">
        <v>0</v>
      </c>
      <c r="Y3843" s="58">
        <v>0</v>
      </c>
      <c r="Z3843" s="58">
        <v>0</v>
      </c>
      <c r="AA3843" s="58">
        <v>0</v>
      </c>
      <c r="AB3843" s="58">
        <v>0</v>
      </c>
      <c r="AC3843" s="58">
        <v>0</v>
      </c>
      <c r="AD3843" s="58">
        <v>0</v>
      </c>
      <c r="AE3843" s="58">
        <v>0</v>
      </c>
      <c r="AF3843" s="58">
        <v>0</v>
      </c>
      <c r="AG3843" s="58">
        <v>0</v>
      </c>
      <c r="AH3843" s="58">
        <v>0</v>
      </c>
      <c r="AI3843" s="58">
        <v>0</v>
      </c>
      <c r="AK3843" s="64">
        <f t="shared" si="59"/>
        <v>-2.3555648783650782E-2</v>
      </c>
    </row>
    <row r="3844" spans="1:37" x14ac:dyDescent="0.25">
      <c r="A3844">
        <v>3842</v>
      </c>
      <c r="B3844" s="1">
        <v>1.2E-2</v>
      </c>
      <c r="C3844" s="1">
        <v>2.0151196994358354E-4</v>
      </c>
      <c r="D3844" s="58">
        <v>4.5676916251587825E-2</v>
      </c>
      <c r="E3844" s="58">
        <v>0.14989977472817795</v>
      </c>
      <c r="F3844" s="58">
        <v>0.142861204717739</v>
      </c>
      <c r="G3844" s="58">
        <v>2.8108798984286212E-2</v>
      </c>
      <c r="H3844" s="58">
        <v>4.5182849232522679E-2</v>
      </c>
      <c r="I3844" s="58">
        <v>4.1466221438232155E-3</v>
      </c>
      <c r="J3844" s="58">
        <v>0.13314427646859439</v>
      </c>
      <c r="K3844" s="58">
        <v>9.0811104537543194E-2</v>
      </c>
      <c r="L3844" s="58">
        <v>0.10074517896170793</v>
      </c>
      <c r="M3844" s="58">
        <v>8.916295184252776E-2</v>
      </c>
      <c r="N3844" s="58">
        <v>0.17026032213148964</v>
      </c>
      <c r="O3844" s="58">
        <v>0</v>
      </c>
      <c r="P3844" s="58">
        <v>0</v>
      </c>
      <c r="Q3844" s="58">
        <v>0</v>
      </c>
      <c r="R3844" s="58">
        <v>0</v>
      </c>
      <c r="S3844" s="58">
        <v>0</v>
      </c>
      <c r="T3844" s="58">
        <v>0</v>
      </c>
      <c r="U3844" s="58">
        <v>0</v>
      </c>
      <c r="V3844" s="58">
        <v>0</v>
      </c>
      <c r="W3844" s="58">
        <v>0</v>
      </c>
      <c r="X3844" s="58">
        <v>0</v>
      </c>
      <c r="Y3844" s="58">
        <v>0</v>
      </c>
      <c r="Z3844" s="58">
        <v>0</v>
      </c>
      <c r="AA3844" s="58">
        <v>0</v>
      </c>
      <c r="AB3844" s="58">
        <v>0</v>
      </c>
      <c r="AC3844" s="58">
        <v>0</v>
      </c>
      <c r="AD3844" s="58">
        <v>0</v>
      </c>
      <c r="AE3844" s="58">
        <v>0</v>
      </c>
      <c r="AF3844" s="58">
        <v>0</v>
      </c>
      <c r="AG3844" s="58">
        <v>0</v>
      </c>
      <c r="AH3844" s="58">
        <v>0</v>
      </c>
      <c r="AI3844" s="58">
        <v>0</v>
      </c>
      <c r="AK3844" s="64">
        <f t="shared" ref="AK3844:AK3907" si="60">C3844/B3844</f>
        <v>1.6792664161965294E-2</v>
      </c>
    </row>
    <row r="3845" spans="1:37" x14ac:dyDescent="0.25">
      <c r="A3845">
        <v>3843</v>
      </c>
      <c r="B3845" s="1">
        <v>1.2500000000000001E-2</v>
      </c>
      <c r="C3845" s="1">
        <v>1.8768315649637311E-4</v>
      </c>
      <c r="D3845" s="58">
        <v>0.1599420514420925</v>
      </c>
      <c r="E3845" s="58">
        <v>0.15802450869096765</v>
      </c>
      <c r="F3845" s="58">
        <v>1.7315338945949731E-2</v>
      </c>
      <c r="G3845" s="58">
        <v>6.6783909405570052E-2</v>
      </c>
      <c r="H3845" s="58">
        <v>0.12437631066217875</v>
      </c>
      <c r="I3845" s="58">
        <v>7.9213447914096027E-2</v>
      </c>
      <c r="J3845" s="58">
        <v>1.643289317243006E-2</v>
      </c>
      <c r="K3845" s="58">
        <v>6.618786142409297E-2</v>
      </c>
      <c r="L3845" s="58">
        <v>4.1778184266036043E-2</v>
      </c>
      <c r="M3845" s="58">
        <v>0.13464873141867409</v>
      </c>
      <c r="N3845" s="58">
        <v>0.13529676265791207</v>
      </c>
      <c r="O3845" s="58">
        <v>0</v>
      </c>
      <c r="P3845" s="58">
        <v>0</v>
      </c>
      <c r="Q3845" s="58">
        <v>0</v>
      </c>
      <c r="R3845" s="58">
        <v>0</v>
      </c>
      <c r="S3845" s="58">
        <v>0</v>
      </c>
      <c r="T3845" s="58">
        <v>0</v>
      </c>
      <c r="U3845" s="58">
        <v>0</v>
      </c>
      <c r="V3845" s="58">
        <v>0</v>
      </c>
      <c r="W3845" s="58">
        <v>0</v>
      </c>
      <c r="X3845" s="58">
        <v>0</v>
      </c>
      <c r="Y3845" s="58">
        <v>0</v>
      </c>
      <c r="Z3845" s="58">
        <v>0</v>
      </c>
      <c r="AA3845" s="58">
        <v>0</v>
      </c>
      <c r="AB3845" s="58">
        <v>0</v>
      </c>
      <c r="AC3845" s="58">
        <v>0</v>
      </c>
      <c r="AD3845" s="58">
        <v>0</v>
      </c>
      <c r="AE3845" s="58">
        <v>0</v>
      </c>
      <c r="AF3845" s="58">
        <v>0</v>
      </c>
      <c r="AG3845" s="58">
        <v>0</v>
      </c>
      <c r="AH3845" s="58">
        <v>0</v>
      </c>
      <c r="AI3845" s="58">
        <v>0</v>
      </c>
      <c r="AK3845" s="64">
        <f t="shared" si="60"/>
        <v>1.5014652519709848E-2</v>
      </c>
    </row>
    <row r="3846" spans="1:37" x14ac:dyDescent="0.25">
      <c r="A3846">
        <v>3844</v>
      </c>
      <c r="B3846" s="1">
        <v>9.1999999999999998E-3</v>
      </c>
      <c r="C3846" s="1">
        <v>1.3109130271880031E-5</v>
      </c>
      <c r="D3846" s="58">
        <v>0.17268553318276755</v>
      </c>
      <c r="E3846" s="58">
        <v>4.5437518099529187E-2</v>
      </c>
      <c r="F3846" s="58">
        <v>0.12560019888968063</v>
      </c>
      <c r="G3846" s="58">
        <v>3.5503917077665648E-2</v>
      </c>
      <c r="H3846" s="58">
        <v>7.757722087981922E-2</v>
      </c>
      <c r="I3846" s="58">
        <v>0.10838123651774678</v>
      </c>
      <c r="J3846" s="58">
        <v>4.6986104628616708E-2</v>
      </c>
      <c r="K3846" s="58">
        <v>8.5453631887243291E-5</v>
      </c>
      <c r="L3846" s="58">
        <v>0.10618539658123156</v>
      </c>
      <c r="M3846" s="58">
        <v>0.18756868032876362</v>
      </c>
      <c r="N3846" s="58">
        <v>9.3988740182291725E-2</v>
      </c>
      <c r="O3846" s="58">
        <v>0</v>
      </c>
      <c r="P3846" s="58">
        <v>0</v>
      </c>
      <c r="Q3846" s="58">
        <v>0</v>
      </c>
      <c r="R3846" s="58">
        <v>0</v>
      </c>
      <c r="S3846" s="58">
        <v>0</v>
      </c>
      <c r="T3846" s="58">
        <v>0</v>
      </c>
      <c r="U3846" s="58">
        <v>0</v>
      </c>
      <c r="V3846" s="58">
        <v>0</v>
      </c>
      <c r="W3846" s="58">
        <v>0</v>
      </c>
      <c r="X3846" s="58">
        <v>0</v>
      </c>
      <c r="Y3846" s="58">
        <v>0</v>
      </c>
      <c r="Z3846" s="58">
        <v>0</v>
      </c>
      <c r="AA3846" s="58">
        <v>0</v>
      </c>
      <c r="AB3846" s="58">
        <v>0</v>
      </c>
      <c r="AC3846" s="58">
        <v>0</v>
      </c>
      <c r="AD3846" s="58">
        <v>0</v>
      </c>
      <c r="AE3846" s="58">
        <v>0</v>
      </c>
      <c r="AF3846" s="58">
        <v>0</v>
      </c>
      <c r="AG3846" s="58">
        <v>0</v>
      </c>
      <c r="AH3846" s="58">
        <v>0</v>
      </c>
      <c r="AI3846" s="58">
        <v>0</v>
      </c>
      <c r="AK3846" s="64">
        <f t="shared" si="60"/>
        <v>1.4249054643347859E-3</v>
      </c>
    </row>
    <row r="3847" spans="1:37" x14ac:dyDescent="0.25">
      <c r="A3847">
        <v>3845</v>
      </c>
      <c r="B3847" s="1">
        <v>1.0500000000000001E-2</v>
      </c>
      <c r="C3847" s="1">
        <v>-9.9063368524071024E-5</v>
      </c>
      <c r="D3847" s="58">
        <v>7.4100383837159514E-2</v>
      </c>
      <c r="E3847" s="58">
        <v>5.8440351248114759E-2</v>
      </c>
      <c r="F3847" s="58">
        <v>9.7831161399087319E-2</v>
      </c>
      <c r="G3847" s="58">
        <v>0.16773682326150688</v>
      </c>
      <c r="H3847" s="58">
        <v>6.3538375201977595E-2</v>
      </c>
      <c r="I3847" s="58">
        <v>9.7064382087322307E-2</v>
      </c>
      <c r="J3847" s="58">
        <v>1.5233097772656961E-3</v>
      </c>
      <c r="K3847" s="58">
        <v>6.6125510762398976E-2</v>
      </c>
      <c r="L3847" s="58">
        <v>4.4447778521599444E-2</v>
      </c>
      <c r="M3847" s="58">
        <v>0.16934346389229279</v>
      </c>
      <c r="N3847" s="58">
        <v>0.15984846001127484</v>
      </c>
      <c r="O3847" s="58">
        <v>0</v>
      </c>
      <c r="P3847" s="58">
        <v>0</v>
      </c>
      <c r="Q3847" s="58">
        <v>0</v>
      </c>
      <c r="R3847" s="58">
        <v>0</v>
      </c>
      <c r="S3847" s="58">
        <v>0</v>
      </c>
      <c r="T3847" s="58">
        <v>0</v>
      </c>
      <c r="U3847" s="58">
        <v>0</v>
      </c>
      <c r="V3847" s="58">
        <v>0</v>
      </c>
      <c r="W3847" s="58">
        <v>0</v>
      </c>
      <c r="X3847" s="58">
        <v>0</v>
      </c>
      <c r="Y3847" s="58">
        <v>0</v>
      </c>
      <c r="Z3847" s="58">
        <v>0</v>
      </c>
      <c r="AA3847" s="58">
        <v>0</v>
      </c>
      <c r="AB3847" s="58">
        <v>0</v>
      </c>
      <c r="AC3847" s="58">
        <v>0</v>
      </c>
      <c r="AD3847" s="58">
        <v>0</v>
      </c>
      <c r="AE3847" s="58">
        <v>0</v>
      </c>
      <c r="AF3847" s="58">
        <v>0</v>
      </c>
      <c r="AG3847" s="58">
        <v>0</v>
      </c>
      <c r="AH3847" s="58">
        <v>0</v>
      </c>
      <c r="AI3847" s="58">
        <v>0</v>
      </c>
      <c r="AK3847" s="64">
        <f t="shared" si="60"/>
        <v>-9.4346065261020021E-3</v>
      </c>
    </row>
    <row r="3848" spans="1:37" x14ac:dyDescent="0.25">
      <c r="A3848">
        <v>3846</v>
      </c>
      <c r="B3848" s="1">
        <v>1.1900000000000001E-2</v>
      </c>
      <c r="C3848" s="1">
        <v>2.334997582241334E-4</v>
      </c>
      <c r="D3848" s="58">
        <v>4.6501941401800126E-2</v>
      </c>
      <c r="E3848" s="58">
        <v>0.1526778821110738</v>
      </c>
      <c r="F3848" s="58">
        <v>9.1024596541183014E-2</v>
      </c>
      <c r="G3848" s="58">
        <v>3.3721046245081313E-3</v>
      </c>
      <c r="H3848" s="58">
        <v>0.14152224472355121</v>
      </c>
      <c r="I3848" s="58">
        <v>6.8714908288019738E-2</v>
      </c>
      <c r="J3848" s="58">
        <v>8.0766728034624077E-2</v>
      </c>
      <c r="K3848" s="58">
        <v>6.9955668657417092E-2</v>
      </c>
      <c r="L3848" s="58">
        <v>0.12024792032988629</v>
      </c>
      <c r="M3848" s="58">
        <v>7.7094653675343947E-2</v>
      </c>
      <c r="N3848" s="58">
        <v>0.14812135161259252</v>
      </c>
      <c r="O3848" s="58">
        <v>0</v>
      </c>
      <c r="P3848" s="58">
        <v>0</v>
      </c>
      <c r="Q3848" s="58">
        <v>0</v>
      </c>
      <c r="R3848" s="58">
        <v>0</v>
      </c>
      <c r="S3848" s="58">
        <v>0</v>
      </c>
      <c r="T3848" s="58">
        <v>0</v>
      </c>
      <c r="U3848" s="58">
        <v>0</v>
      </c>
      <c r="V3848" s="58">
        <v>0</v>
      </c>
      <c r="W3848" s="58">
        <v>0</v>
      </c>
      <c r="X3848" s="58">
        <v>0</v>
      </c>
      <c r="Y3848" s="58">
        <v>0</v>
      </c>
      <c r="Z3848" s="58">
        <v>0</v>
      </c>
      <c r="AA3848" s="58">
        <v>0</v>
      </c>
      <c r="AB3848" s="58">
        <v>0</v>
      </c>
      <c r="AC3848" s="58">
        <v>0</v>
      </c>
      <c r="AD3848" s="58">
        <v>0</v>
      </c>
      <c r="AE3848" s="58">
        <v>0</v>
      </c>
      <c r="AF3848" s="58">
        <v>0</v>
      </c>
      <c r="AG3848" s="58">
        <v>0</v>
      </c>
      <c r="AH3848" s="58">
        <v>0</v>
      </c>
      <c r="AI3848" s="58">
        <v>0</v>
      </c>
      <c r="AK3848" s="64">
        <f t="shared" si="60"/>
        <v>1.9621828422196085E-2</v>
      </c>
    </row>
    <row r="3849" spans="1:37" x14ac:dyDescent="0.25">
      <c r="A3849">
        <v>3847</v>
      </c>
      <c r="B3849" s="1">
        <v>1.24E-2</v>
      </c>
      <c r="C3849" s="1">
        <v>3.0883452455509518E-4</v>
      </c>
      <c r="D3849" s="58">
        <v>6.388635236993688E-2</v>
      </c>
      <c r="E3849" s="58">
        <v>0.15561684378788032</v>
      </c>
      <c r="F3849" s="58">
        <v>3.3503513827537273E-2</v>
      </c>
      <c r="G3849" s="58">
        <v>0.14987325534452209</v>
      </c>
      <c r="H3849" s="58">
        <v>4.0111601159692103E-2</v>
      </c>
      <c r="I3849" s="58">
        <v>9.2054249174907773E-2</v>
      </c>
      <c r="J3849" s="58">
        <v>7.3739285164572663E-2</v>
      </c>
      <c r="K3849" s="58">
        <v>5.6191966617483276E-2</v>
      </c>
      <c r="L3849" s="58">
        <v>0.14764075972255178</v>
      </c>
      <c r="M3849" s="58">
        <v>0.17311840385003574</v>
      </c>
      <c r="N3849" s="58">
        <v>1.4263768980880175E-2</v>
      </c>
      <c r="O3849" s="58">
        <v>0</v>
      </c>
      <c r="P3849" s="58">
        <v>0</v>
      </c>
      <c r="Q3849" s="58">
        <v>0</v>
      </c>
      <c r="R3849" s="58">
        <v>0</v>
      </c>
      <c r="S3849" s="58">
        <v>0</v>
      </c>
      <c r="T3849" s="58">
        <v>0</v>
      </c>
      <c r="U3849" s="58">
        <v>0</v>
      </c>
      <c r="V3849" s="58">
        <v>0</v>
      </c>
      <c r="W3849" s="58">
        <v>0</v>
      </c>
      <c r="X3849" s="58">
        <v>0</v>
      </c>
      <c r="Y3849" s="58">
        <v>0</v>
      </c>
      <c r="Z3849" s="58">
        <v>0</v>
      </c>
      <c r="AA3849" s="58">
        <v>0</v>
      </c>
      <c r="AB3849" s="58">
        <v>0</v>
      </c>
      <c r="AC3849" s="58">
        <v>0</v>
      </c>
      <c r="AD3849" s="58">
        <v>0</v>
      </c>
      <c r="AE3849" s="58">
        <v>0</v>
      </c>
      <c r="AF3849" s="58">
        <v>0</v>
      </c>
      <c r="AG3849" s="58">
        <v>0</v>
      </c>
      <c r="AH3849" s="58">
        <v>0</v>
      </c>
      <c r="AI3849" s="58">
        <v>0</v>
      </c>
      <c r="AK3849" s="64">
        <f t="shared" si="60"/>
        <v>2.4906010044765742E-2</v>
      </c>
    </row>
    <row r="3850" spans="1:37" x14ac:dyDescent="0.25">
      <c r="A3850">
        <v>3848</v>
      </c>
      <c r="B3850" s="1">
        <v>1.1299999999999999E-2</v>
      </c>
      <c r="C3850" s="1">
        <v>4.8125980508834394E-5</v>
      </c>
      <c r="D3850" s="58">
        <v>0.12219780312491543</v>
      </c>
      <c r="E3850" s="58">
        <v>2.5810839758193559E-2</v>
      </c>
      <c r="F3850" s="58">
        <v>6.4596110035953391E-2</v>
      </c>
      <c r="G3850" s="58">
        <v>0.13657078424943472</v>
      </c>
      <c r="H3850" s="58">
        <v>6.7534428933369473E-2</v>
      </c>
      <c r="I3850" s="58">
        <v>0.15673808368186193</v>
      </c>
      <c r="J3850" s="58">
        <v>0.13587560825883865</v>
      </c>
      <c r="K3850" s="58">
        <v>3.2677124435627515E-2</v>
      </c>
      <c r="L3850" s="58">
        <v>0.13684415743220887</v>
      </c>
      <c r="M3850" s="58">
        <v>5.3829454100922408E-2</v>
      </c>
      <c r="N3850" s="58">
        <v>6.7325605988674056E-2</v>
      </c>
      <c r="O3850" s="58">
        <v>0</v>
      </c>
      <c r="P3850" s="58">
        <v>0</v>
      </c>
      <c r="Q3850" s="58">
        <v>0</v>
      </c>
      <c r="R3850" s="58">
        <v>0</v>
      </c>
      <c r="S3850" s="58">
        <v>0</v>
      </c>
      <c r="T3850" s="58">
        <v>0</v>
      </c>
      <c r="U3850" s="58">
        <v>0</v>
      </c>
      <c r="V3850" s="58">
        <v>0</v>
      </c>
      <c r="W3850" s="58">
        <v>0</v>
      </c>
      <c r="X3850" s="58">
        <v>0</v>
      </c>
      <c r="Y3850" s="58">
        <v>0</v>
      </c>
      <c r="Z3850" s="58">
        <v>0</v>
      </c>
      <c r="AA3850" s="58">
        <v>0</v>
      </c>
      <c r="AB3850" s="58">
        <v>0</v>
      </c>
      <c r="AC3850" s="58">
        <v>0</v>
      </c>
      <c r="AD3850" s="58">
        <v>0</v>
      </c>
      <c r="AE3850" s="58">
        <v>0</v>
      </c>
      <c r="AF3850" s="58">
        <v>0</v>
      </c>
      <c r="AG3850" s="58">
        <v>0</v>
      </c>
      <c r="AH3850" s="58">
        <v>0</v>
      </c>
      <c r="AI3850" s="58">
        <v>0</v>
      </c>
      <c r="AK3850" s="64">
        <f t="shared" si="60"/>
        <v>4.2589363282154336E-3</v>
      </c>
    </row>
    <row r="3851" spans="1:37" x14ac:dyDescent="0.25">
      <c r="A3851">
        <v>3849</v>
      </c>
      <c r="B3851" s="1">
        <v>1.17E-2</v>
      </c>
      <c r="C3851" s="1">
        <v>-1.0150240250716934E-5</v>
      </c>
      <c r="D3851" s="58">
        <v>5.3834254304083722E-2</v>
      </c>
      <c r="E3851" s="58">
        <v>8.3316783546104931E-2</v>
      </c>
      <c r="F3851" s="58">
        <v>7.2906806592027779E-2</v>
      </c>
      <c r="G3851" s="58">
        <v>0.16090161231082409</v>
      </c>
      <c r="H3851" s="58">
        <v>8.4758354086267737E-2</v>
      </c>
      <c r="I3851" s="58">
        <v>1.2173476805891757E-2</v>
      </c>
      <c r="J3851" s="58">
        <v>2.9425778022967052E-2</v>
      </c>
      <c r="K3851" s="58">
        <v>0.15346035403377267</v>
      </c>
      <c r="L3851" s="58">
        <v>0.15344146497761785</v>
      </c>
      <c r="M3851" s="58">
        <v>3.8237930311159241E-2</v>
      </c>
      <c r="N3851" s="58">
        <v>0.1575431850092831</v>
      </c>
      <c r="O3851" s="58">
        <v>0</v>
      </c>
      <c r="P3851" s="58">
        <v>0</v>
      </c>
      <c r="Q3851" s="58">
        <v>0</v>
      </c>
      <c r="R3851" s="58">
        <v>0</v>
      </c>
      <c r="S3851" s="58">
        <v>0</v>
      </c>
      <c r="T3851" s="58">
        <v>0</v>
      </c>
      <c r="U3851" s="58">
        <v>0</v>
      </c>
      <c r="V3851" s="58">
        <v>0</v>
      </c>
      <c r="W3851" s="58">
        <v>0</v>
      </c>
      <c r="X3851" s="58">
        <v>0</v>
      </c>
      <c r="Y3851" s="58">
        <v>0</v>
      </c>
      <c r="Z3851" s="58">
        <v>0</v>
      </c>
      <c r="AA3851" s="58">
        <v>0</v>
      </c>
      <c r="AB3851" s="58">
        <v>0</v>
      </c>
      <c r="AC3851" s="58">
        <v>0</v>
      </c>
      <c r="AD3851" s="58">
        <v>0</v>
      </c>
      <c r="AE3851" s="58">
        <v>0</v>
      </c>
      <c r="AF3851" s="58">
        <v>0</v>
      </c>
      <c r="AG3851" s="58">
        <v>0</v>
      </c>
      <c r="AH3851" s="58">
        <v>0</v>
      </c>
      <c r="AI3851" s="58">
        <v>0</v>
      </c>
      <c r="AK3851" s="64">
        <f t="shared" si="60"/>
        <v>-8.6754190177067809E-4</v>
      </c>
    </row>
    <row r="3852" spans="1:37" x14ac:dyDescent="0.25">
      <c r="A3852">
        <v>3850</v>
      </c>
      <c r="B3852" s="1">
        <v>1.12E-2</v>
      </c>
      <c r="C3852" s="1">
        <v>-8.2894844232217035E-5</v>
      </c>
      <c r="D3852" s="58">
        <v>8.0145489286515631E-2</v>
      </c>
      <c r="E3852" s="58">
        <v>7.8068300947946714E-2</v>
      </c>
      <c r="F3852" s="58">
        <v>0.13038203353723729</v>
      </c>
      <c r="G3852" s="58">
        <v>0.10309405896300546</v>
      </c>
      <c r="H3852" s="58">
        <v>6.464291367321004E-2</v>
      </c>
      <c r="I3852" s="58">
        <v>7.7232361619039874E-2</v>
      </c>
      <c r="J3852" s="58">
        <v>3.7317082029563874E-2</v>
      </c>
      <c r="K3852" s="58">
        <v>0.10457511469702532</v>
      </c>
      <c r="L3852" s="58">
        <v>0.12548870416687741</v>
      </c>
      <c r="M3852" s="58">
        <v>7.4716168911494935E-2</v>
      </c>
      <c r="N3852" s="58">
        <v>0.12433777216808353</v>
      </c>
      <c r="O3852" s="58">
        <v>0</v>
      </c>
      <c r="P3852" s="58">
        <v>0</v>
      </c>
      <c r="Q3852" s="58">
        <v>0</v>
      </c>
      <c r="R3852" s="58">
        <v>0</v>
      </c>
      <c r="S3852" s="58">
        <v>0</v>
      </c>
      <c r="T3852" s="58">
        <v>0</v>
      </c>
      <c r="U3852" s="58">
        <v>0</v>
      </c>
      <c r="V3852" s="58">
        <v>0</v>
      </c>
      <c r="W3852" s="58">
        <v>0</v>
      </c>
      <c r="X3852" s="58">
        <v>0</v>
      </c>
      <c r="Y3852" s="58">
        <v>0</v>
      </c>
      <c r="Z3852" s="58">
        <v>0</v>
      </c>
      <c r="AA3852" s="58">
        <v>0</v>
      </c>
      <c r="AB3852" s="58">
        <v>0</v>
      </c>
      <c r="AC3852" s="58">
        <v>0</v>
      </c>
      <c r="AD3852" s="58">
        <v>0</v>
      </c>
      <c r="AE3852" s="58">
        <v>0</v>
      </c>
      <c r="AF3852" s="58">
        <v>0</v>
      </c>
      <c r="AG3852" s="58">
        <v>0</v>
      </c>
      <c r="AH3852" s="58">
        <v>0</v>
      </c>
      <c r="AI3852" s="58">
        <v>0</v>
      </c>
      <c r="AK3852" s="64">
        <f t="shared" si="60"/>
        <v>-7.4013253778765211E-3</v>
      </c>
    </row>
    <row r="3853" spans="1:37" x14ac:dyDescent="0.25">
      <c r="A3853">
        <v>3851</v>
      </c>
      <c r="B3853" s="1">
        <v>1.15E-2</v>
      </c>
      <c r="C3853" s="1">
        <v>1.8241853434403831E-4</v>
      </c>
      <c r="D3853" s="58">
        <v>0.17202044750594864</v>
      </c>
      <c r="E3853" s="58">
        <v>8.8107446873172901E-2</v>
      </c>
      <c r="F3853" s="58">
        <v>3.1340015712738208E-2</v>
      </c>
      <c r="G3853" s="58">
        <v>0.1757432118822127</v>
      </c>
      <c r="H3853" s="58">
        <v>4.5030288165517837E-2</v>
      </c>
      <c r="I3853" s="58">
        <v>2.8934103605053899E-2</v>
      </c>
      <c r="J3853" s="58">
        <v>6.7229111420228554E-2</v>
      </c>
      <c r="K3853" s="58">
        <v>7.852360539467762E-2</v>
      </c>
      <c r="L3853" s="58">
        <v>0.15649835484165428</v>
      </c>
      <c r="M3853" s="58">
        <v>8.6283754037509722E-2</v>
      </c>
      <c r="N3853" s="58">
        <v>7.0289660561285702E-2</v>
      </c>
      <c r="O3853" s="58">
        <v>0</v>
      </c>
      <c r="P3853" s="58">
        <v>0</v>
      </c>
      <c r="Q3853" s="58">
        <v>0</v>
      </c>
      <c r="R3853" s="58">
        <v>0</v>
      </c>
      <c r="S3853" s="58">
        <v>0</v>
      </c>
      <c r="T3853" s="58">
        <v>0</v>
      </c>
      <c r="U3853" s="58">
        <v>0</v>
      </c>
      <c r="V3853" s="58">
        <v>0</v>
      </c>
      <c r="W3853" s="58">
        <v>0</v>
      </c>
      <c r="X3853" s="58">
        <v>0</v>
      </c>
      <c r="Y3853" s="58">
        <v>0</v>
      </c>
      <c r="Z3853" s="58">
        <v>0</v>
      </c>
      <c r="AA3853" s="58">
        <v>0</v>
      </c>
      <c r="AB3853" s="58">
        <v>0</v>
      </c>
      <c r="AC3853" s="58">
        <v>0</v>
      </c>
      <c r="AD3853" s="58">
        <v>0</v>
      </c>
      <c r="AE3853" s="58">
        <v>0</v>
      </c>
      <c r="AF3853" s="58">
        <v>0</v>
      </c>
      <c r="AG3853" s="58">
        <v>0</v>
      </c>
      <c r="AH3853" s="58">
        <v>0</v>
      </c>
      <c r="AI3853" s="58">
        <v>0</v>
      </c>
      <c r="AK3853" s="64">
        <f t="shared" si="60"/>
        <v>1.5862481247307679E-2</v>
      </c>
    </row>
    <row r="3854" spans="1:37" x14ac:dyDescent="0.25">
      <c r="A3854">
        <v>3852</v>
      </c>
      <c r="B3854" s="1">
        <v>1.2800000000000001E-2</v>
      </c>
      <c r="C3854" s="1">
        <v>-4.2013591401409063E-4</v>
      </c>
      <c r="D3854" s="58">
        <v>0.14951499450402123</v>
      </c>
      <c r="E3854" s="58">
        <v>4.8535448079043933E-2</v>
      </c>
      <c r="F3854" s="58">
        <v>0.12234426563155192</v>
      </c>
      <c r="G3854" s="58">
        <v>1.2705971195933571E-2</v>
      </c>
      <c r="H3854" s="58">
        <v>0.11906479032675399</v>
      </c>
      <c r="I3854" s="58">
        <v>8.8548128259412384E-2</v>
      </c>
      <c r="J3854" s="58">
        <v>0.11131690613081741</v>
      </c>
      <c r="K3854" s="58">
        <v>0.1783577559748106</v>
      </c>
      <c r="L3854" s="58">
        <v>6.6839345629562874E-3</v>
      </c>
      <c r="M3854" s="58">
        <v>0.1551510011800348</v>
      </c>
      <c r="N3854" s="58">
        <v>7.7768041546636829E-3</v>
      </c>
      <c r="O3854" s="58">
        <v>0</v>
      </c>
      <c r="P3854" s="58">
        <v>0</v>
      </c>
      <c r="Q3854" s="58">
        <v>0</v>
      </c>
      <c r="R3854" s="58">
        <v>0</v>
      </c>
      <c r="S3854" s="58">
        <v>0</v>
      </c>
      <c r="T3854" s="58">
        <v>0</v>
      </c>
      <c r="U3854" s="58">
        <v>0</v>
      </c>
      <c r="V3854" s="58">
        <v>0</v>
      </c>
      <c r="W3854" s="58">
        <v>0</v>
      </c>
      <c r="X3854" s="58">
        <v>0</v>
      </c>
      <c r="Y3854" s="58">
        <v>0</v>
      </c>
      <c r="Z3854" s="58">
        <v>0</v>
      </c>
      <c r="AA3854" s="58">
        <v>0</v>
      </c>
      <c r="AB3854" s="58">
        <v>0</v>
      </c>
      <c r="AC3854" s="58">
        <v>0</v>
      </c>
      <c r="AD3854" s="58">
        <v>0</v>
      </c>
      <c r="AE3854" s="58">
        <v>0</v>
      </c>
      <c r="AF3854" s="58">
        <v>0</v>
      </c>
      <c r="AG3854" s="58">
        <v>0</v>
      </c>
      <c r="AH3854" s="58">
        <v>0</v>
      </c>
      <c r="AI3854" s="58">
        <v>0</v>
      </c>
      <c r="AK3854" s="64">
        <f t="shared" si="60"/>
        <v>-3.2823118282350829E-2</v>
      </c>
    </row>
    <row r="3855" spans="1:37" x14ac:dyDescent="0.25">
      <c r="A3855">
        <v>3853</v>
      </c>
      <c r="B3855" s="1">
        <v>1.1299999999999999E-2</v>
      </c>
      <c r="C3855" s="1">
        <v>1.6336321240128828E-5</v>
      </c>
      <c r="D3855" s="58">
        <v>0.11859122206301681</v>
      </c>
      <c r="E3855" s="58">
        <v>8.9485595071421162E-2</v>
      </c>
      <c r="F3855" s="58">
        <v>0.10719410728114522</v>
      </c>
      <c r="G3855" s="58">
        <v>8.5737520472389944E-2</v>
      </c>
      <c r="H3855" s="58">
        <v>9.5159988228754877E-2</v>
      </c>
      <c r="I3855" s="58">
        <v>5.7996400636656599E-2</v>
      </c>
      <c r="J3855" s="58">
        <v>8.1182271712913548E-2</v>
      </c>
      <c r="K3855" s="58">
        <v>8.77939379893386E-2</v>
      </c>
      <c r="L3855" s="58">
        <v>0.11716134456014368</v>
      </c>
      <c r="M3855" s="58">
        <v>0.11620424866933321</v>
      </c>
      <c r="N3855" s="58">
        <v>4.3493363314886263E-2</v>
      </c>
      <c r="O3855" s="58">
        <v>0</v>
      </c>
      <c r="P3855" s="58">
        <v>0</v>
      </c>
      <c r="Q3855" s="58">
        <v>0</v>
      </c>
      <c r="R3855" s="58">
        <v>0</v>
      </c>
      <c r="S3855" s="58">
        <v>0</v>
      </c>
      <c r="T3855" s="58">
        <v>0</v>
      </c>
      <c r="U3855" s="58">
        <v>0</v>
      </c>
      <c r="V3855" s="58">
        <v>0</v>
      </c>
      <c r="W3855" s="58">
        <v>0</v>
      </c>
      <c r="X3855" s="58">
        <v>0</v>
      </c>
      <c r="Y3855" s="58">
        <v>0</v>
      </c>
      <c r="Z3855" s="58">
        <v>0</v>
      </c>
      <c r="AA3855" s="58">
        <v>0</v>
      </c>
      <c r="AB3855" s="58">
        <v>0</v>
      </c>
      <c r="AC3855" s="58">
        <v>0</v>
      </c>
      <c r="AD3855" s="58">
        <v>0</v>
      </c>
      <c r="AE3855" s="58">
        <v>0</v>
      </c>
      <c r="AF3855" s="58">
        <v>0</v>
      </c>
      <c r="AG3855" s="58">
        <v>0</v>
      </c>
      <c r="AH3855" s="58">
        <v>0</v>
      </c>
      <c r="AI3855" s="58">
        <v>0</v>
      </c>
      <c r="AK3855" s="64">
        <f t="shared" si="60"/>
        <v>1.4456921451441443E-3</v>
      </c>
    </row>
    <row r="3856" spans="1:37" x14ac:dyDescent="0.25">
      <c r="A3856">
        <v>3854</v>
      </c>
      <c r="B3856" s="1">
        <v>1.1599999999999999E-2</v>
      </c>
      <c r="C3856" s="1">
        <v>3.836927058644691E-5</v>
      </c>
      <c r="D3856" s="58">
        <v>0.15566801866804636</v>
      </c>
      <c r="E3856" s="58">
        <v>6.9067192861457613E-2</v>
      </c>
      <c r="F3856" s="58">
        <v>0.16284493036250755</v>
      </c>
      <c r="G3856" s="58">
        <v>0.15444903954631203</v>
      </c>
      <c r="H3856" s="58">
        <v>8.1935160110236049E-2</v>
      </c>
      <c r="I3856" s="58">
        <v>0.11219426021885194</v>
      </c>
      <c r="J3856" s="58">
        <v>7.8542832437161168E-3</v>
      </c>
      <c r="K3856" s="58">
        <v>4.757133053675683E-3</v>
      </c>
      <c r="L3856" s="58">
        <v>0.15392909661903231</v>
      </c>
      <c r="M3856" s="58">
        <v>1.5801367118762465E-2</v>
      </c>
      <c r="N3856" s="58">
        <v>8.1499518197401893E-2</v>
      </c>
      <c r="O3856" s="58">
        <v>0</v>
      </c>
      <c r="P3856" s="58">
        <v>0</v>
      </c>
      <c r="Q3856" s="58">
        <v>0</v>
      </c>
      <c r="R3856" s="58">
        <v>0</v>
      </c>
      <c r="S3856" s="58">
        <v>0</v>
      </c>
      <c r="T3856" s="58">
        <v>0</v>
      </c>
      <c r="U3856" s="58">
        <v>0</v>
      </c>
      <c r="V3856" s="58">
        <v>0</v>
      </c>
      <c r="W3856" s="58">
        <v>0</v>
      </c>
      <c r="X3856" s="58">
        <v>0</v>
      </c>
      <c r="Y3856" s="58">
        <v>0</v>
      </c>
      <c r="Z3856" s="58">
        <v>0</v>
      </c>
      <c r="AA3856" s="58">
        <v>0</v>
      </c>
      <c r="AB3856" s="58">
        <v>0</v>
      </c>
      <c r="AC3856" s="58">
        <v>0</v>
      </c>
      <c r="AD3856" s="58">
        <v>0</v>
      </c>
      <c r="AE3856" s="58">
        <v>0</v>
      </c>
      <c r="AF3856" s="58">
        <v>0</v>
      </c>
      <c r="AG3856" s="58">
        <v>0</v>
      </c>
      <c r="AH3856" s="58">
        <v>0</v>
      </c>
      <c r="AI3856" s="58">
        <v>0</v>
      </c>
      <c r="AK3856" s="64">
        <f t="shared" si="60"/>
        <v>3.3076957402109405E-3</v>
      </c>
    </row>
    <row r="3857" spans="1:37" x14ac:dyDescent="0.25">
      <c r="A3857">
        <v>3855</v>
      </c>
      <c r="B3857" s="1">
        <v>1.21E-2</v>
      </c>
      <c r="C3857" s="1">
        <v>1.5690715167969796E-4</v>
      </c>
      <c r="D3857" s="58">
        <v>0.11414882160923748</v>
      </c>
      <c r="E3857" s="58">
        <v>9.503837244048173E-2</v>
      </c>
      <c r="F3857" s="58">
        <v>5.7388742161223659E-2</v>
      </c>
      <c r="G3857" s="58">
        <v>0.14952032485827554</v>
      </c>
      <c r="H3857" s="58">
        <v>0.11189517628861669</v>
      </c>
      <c r="I3857" s="58">
        <v>5.9746964602120346E-2</v>
      </c>
      <c r="J3857" s="58">
        <v>0.12962294620036158</v>
      </c>
      <c r="K3857" s="58">
        <v>5.5949064419853242E-2</v>
      </c>
      <c r="L3857" s="58">
        <v>4.5463419625990237E-2</v>
      </c>
      <c r="M3857" s="58">
        <v>7.8852330542911353E-2</v>
      </c>
      <c r="N3857" s="58">
        <v>0.10237383725092816</v>
      </c>
      <c r="O3857" s="58">
        <v>0</v>
      </c>
      <c r="P3857" s="58">
        <v>0</v>
      </c>
      <c r="Q3857" s="58">
        <v>0</v>
      </c>
      <c r="R3857" s="58">
        <v>0</v>
      </c>
      <c r="S3857" s="58">
        <v>0</v>
      </c>
      <c r="T3857" s="58">
        <v>0</v>
      </c>
      <c r="U3857" s="58">
        <v>0</v>
      </c>
      <c r="V3857" s="58">
        <v>0</v>
      </c>
      <c r="W3857" s="58">
        <v>0</v>
      </c>
      <c r="X3857" s="58">
        <v>0</v>
      </c>
      <c r="Y3857" s="58">
        <v>0</v>
      </c>
      <c r="Z3857" s="58">
        <v>0</v>
      </c>
      <c r="AA3857" s="58">
        <v>0</v>
      </c>
      <c r="AB3857" s="58">
        <v>0</v>
      </c>
      <c r="AC3857" s="58">
        <v>0</v>
      </c>
      <c r="AD3857" s="58">
        <v>0</v>
      </c>
      <c r="AE3857" s="58">
        <v>0</v>
      </c>
      <c r="AF3857" s="58">
        <v>0</v>
      </c>
      <c r="AG3857" s="58">
        <v>0</v>
      </c>
      <c r="AH3857" s="58">
        <v>0</v>
      </c>
      <c r="AI3857" s="58">
        <v>0</v>
      </c>
      <c r="AK3857" s="64">
        <f t="shared" si="60"/>
        <v>1.2967533196669254E-2</v>
      </c>
    </row>
    <row r="3858" spans="1:37" x14ac:dyDescent="0.25">
      <c r="A3858">
        <v>3856</v>
      </c>
      <c r="B3858" s="1">
        <v>0.01</v>
      </c>
      <c r="C3858" s="1">
        <v>-4.7608455677896575E-5</v>
      </c>
      <c r="D3858" s="58">
        <v>5.6960401038134136E-2</v>
      </c>
      <c r="E3858" s="58">
        <v>2.6599003473884612E-2</v>
      </c>
      <c r="F3858" s="58">
        <v>3.4755854620762056E-2</v>
      </c>
      <c r="G3858" s="58">
        <v>8.9315980553670196E-2</v>
      </c>
      <c r="H3858" s="58">
        <v>0.12395349835299256</v>
      </c>
      <c r="I3858" s="58">
        <v>0.18178447806514919</v>
      </c>
      <c r="J3858" s="58">
        <v>9.1700273454499451E-2</v>
      </c>
      <c r="K3858" s="58">
        <v>3.8640727762842858E-2</v>
      </c>
      <c r="L3858" s="58">
        <v>4.0645989139472337E-2</v>
      </c>
      <c r="M3858" s="58">
        <v>0.18635796571816304</v>
      </c>
      <c r="N3858" s="58">
        <v>0.12928582782042966</v>
      </c>
      <c r="O3858" s="58">
        <v>0</v>
      </c>
      <c r="P3858" s="58">
        <v>0</v>
      </c>
      <c r="Q3858" s="58">
        <v>0</v>
      </c>
      <c r="R3858" s="58">
        <v>0</v>
      </c>
      <c r="S3858" s="58">
        <v>0</v>
      </c>
      <c r="T3858" s="58">
        <v>0</v>
      </c>
      <c r="U3858" s="58">
        <v>0</v>
      </c>
      <c r="V3858" s="58">
        <v>0</v>
      </c>
      <c r="W3858" s="58">
        <v>0</v>
      </c>
      <c r="X3858" s="58">
        <v>0</v>
      </c>
      <c r="Y3858" s="58">
        <v>0</v>
      </c>
      <c r="Z3858" s="58">
        <v>0</v>
      </c>
      <c r="AA3858" s="58">
        <v>0</v>
      </c>
      <c r="AB3858" s="58">
        <v>0</v>
      </c>
      <c r="AC3858" s="58">
        <v>0</v>
      </c>
      <c r="AD3858" s="58">
        <v>0</v>
      </c>
      <c r="AE3858" s="58">
        <v>0</v>
      </c>
      <c r="AF3858" s="58">
        <v>0</v>
      </c>
      <c r="AG3858" s="58">
        <v>0</v>
      </c>
      <c r="AH3858" s="58">
        <v>0</v>
      </c>
      <c r="AI3858" s="58">
        <v>0</v>
      </c>
      <c r="AK3858" s="64">
        <f t="shared" si="60"/>
        <v>-4.7608455677896578E-3</v>
      </c>
    </row>
    <row r="3859" spans="1:37" x14ac:dyDescent="0.25">
      <c r="A3859">
        <v>3857</v>
      </c>
      <c r="B3859" s="1">
        <v>1.67E-2</v>
      </c>
      <c r="C3859" s="1">
        <v>-2.3822847440965254E-4</v>
      </c>
      <c r="D3859" s="58">
        <v>8.8190489657683349E-2</v>
      </c>
      <c r="E3859" s="58">
        <v>0.11904793152725662</v>
      </c>
      <c r="F3859" s="58">
        <v>1.703868003070387E-2</v>
      </c>
      <c r="G3859" s="58">
        <v>0.22323944503880158</v>
      </c>
      <c r="H3859" s="58">
        <v>3.1568471017940926E-3</v>
      </c>
      <c r="I3859" s="58">
        <v>0.2499728396034058</v>
      </c>
      <c r="J3859" s="58">
        <v>4.0201998576517968E-2</v>
      </c>
      <c r="K3859" s="58">
        <v>0.16738598219081063</v>
      </c>
      <c r="L3859" s="58">
        <v>4.720760620830794E-2</v>
      </c>
      <c r="M3859" s="58">
        <v>8.8198399888787446E-4</v>
      </c>
      <c r="N3859" s="58">
        <v>4.3676196065830314E-2</v>
      </c>
      <c r="O3859" s="58">
        <v>0</v>
      </c>
      <c r="P3859" s="58">
        <v>0</v>
      </c>
      <c r="Q3859" s="58">
        <v>0</v>
      </c>
      <c r="R3859" s="58">
        <v>0</v>
      </c>
      <c r="S3859" s="58">
        <v>0</v>
      </c>
      <c r="T3859" s="58">
        <v>0</v>
      </c>
      <c r="U3859" s="58">
        <v>0</v>
      </c>
      <c r="V3859" s="58">
        <v>0</v>
      </c>
      <c r="W3859" s="58">
        <v>0</v>
      </c>
      <c r="X3859" s="58">
        <v>0</v>
      </c>
      <c r="Y3859" s="58">
        <v>0</v>
      </c>
      <c r="Z3859" s="58">
        <v>0</v>
      </c>
      <c r="AA3859" s="58">
        <v>0</v>
      </c>
      <c r="AB3859" s="58">
        <v>0</v>
      </c>
      <c r="AC3859" s="58">
        <v>0</v>
      </c>
      <c r="AD3859" s="58">
        <v>0</v>
      </c>
      <c r="AE3859" s="58">
        <v>0</v>
      </c>
      <c r="AF3859" s="58">
        <v>0</v>
      </c>
      <c r="AG3859" s="58">
        <v>0</v>
      </c>
      <c r="AH3859" s="58">
        <v>0</v>
      </c>
      <c r="AI3859" s="58">
        <v>0</v>
      </c>
      <c r="AK3859" s="64">
        <f t="shared" si="60"/>
        <v>-1.4265178108362428E-2</v>
      </c>
    </row>
    <row r="3860" spans="1:37" x14ac:dyDescent="0.25">
      <c r="A3860">
        <v>3858</v>
      </c>
      <c r="B3860" s="1">
        <v>1.23E-2</v>
      </c>
      <c r="C3860" s="1">
        <v>1.1324387378757234E-5</v>
      </c>
      <c r="D3860" s="58">
        <v>1.1958258953497403E-3</v>
      </c>
      <c r="E3860" s="58">
        <v>0.10996582823377335</v>
      </c>
      <c r="F3860" s="58">
        <v>0.14441844427258038</v>
      </c>
      <c r="G3860" s="58">
        <v>6.2887174495132092E-2</v>
      </c>
      <c r="H3860" s="58">
        <v>0.13452543083527249</v>
      </c>
      <c r="I3860" s="58">
        <v>5.4024080536016567E-2</v>
      </c>
      <c r="J3860" s="58">
        <v>0.14744310949204162</v>
      </c>
      <c r="K3860" s="58">
        <v>0.11455636041643583</v>
      </c>
      <c r="L3860" s="58">
        <v>8.7017490412345064E-2</v>
      </c>
      <c r="M3860" s="58">
        <v>8.0969949657528781E-2</v>
      </c>
      <c r="N3860" s="58">
        <v>6.2996305753524093E-2</v>
      </c>
      <c r="O3860" s="58">
        <v>0</v>
      </c>
      <c r="P3860" s="58">
        <v>0</v>
      </c>
      <c r="Q3860" s="58">
        <v>0</v>
      </c>
      <c r="R3860" s="58">
        <v>0</v>
      </c>
      <c r="S3860" s="58">
        <v>0</v>
      </c>
      <c r="T3860" s="58">
        <v>0</v>
      </c>
      <c r="U3860" s="58">
        <v>0</v>
      </c>
      <c r="V3860" s="58">
        <v>0</v>
      </c>
      <c r="W3860" s="58">
        <v>0</v>
      </c>
      <c r="X3860" s="58">
        <v>0</v>
      </c>
      <c r="Y3860" s="58">
        <v>0</v>
      </c>
      <c r="Z3860" s="58">
        <v>0</v>
      </c>
      <c r="AA3860" s="58">
        <v>0</v>
      </c>
      <c r="AB3860" s="58">
        <v>0</v>
      </c>
      <c r="AC3860" s="58">
        <v>0</v>
      </c>
      <c r="AD3860" s="58">
        <v>0</v>
      </c>
      <c r="AE3860" s="58">
        <v>0</v>
      </c>
      <c r="AF3860" s="58">
        <v>0</v>
      </c>
      <c r="AG3860" s="58">
        <v>0</v>
      </c>
      <c r="AH3860" s="58">
        <v>0</v>
      </c>
      <c r="AI3860" s="58">
        <v>0</v>
      </c>
      <c r="AK3860" s="64">
        <f t="shared" si="60"/>
        <v>9.2068190071197019E-4</v>
      </c>
    </row>
    <row r="3861" spans="1:37" x14ac:dyDescent="0.25">
      <c r="A3861">
        <v>3859</v>
      </c>
      <c r="B3861" s="1">
        <v>1.3100000000000001E-2</v>
      </c>
      <c r="C3861" s="1">
        <v>1.0536112875911505E-4</v>
      </c>
      <c r="D3861" s="58">
        <v>0.14891038724509043</v>
      </c>
      <c r="E3861" s="58">
        <v>0.16251759095899959</v>
      </c>
      <c r="F3861" s="58">
        <v>2.6120252967319981E-2</v>
      </c>
      <c r="G3861" s="58">
        <v>6.0404492708010293E-2</v>
      </c>
      <c r="H3861" s="58">
        <v>0.12365802711602557</v>
      </c>
      <c r="I3861" s="58">
        <v>1.7569402013232701E-3</v>
      </c>
      <c r="J3861" s="58">
        <v>2.2298817371890992E-2</v>
      </c>
      <c r="K3861" s="58">
        <v>0.13923370778608618</v>
      </c>
      <c r="L3861" s="58">
        <v>3.5474644276710592E-2</v>
      </c>
      <c r="M3861" s="58">
        <v>9.6505342727199822E-2</v>
      </c>
      <c r="N3861" s="58">
        <v>0.18311979664134329</v>
      </c>
      <c r="O3861" s="58">
        <v>0</v>
      </c>
      <c r="P3861" s="58">
        <v>0</v>
      </c>
      <c r="Q3861" s="58">
        <v>0</v>
      </c>
      <c r="R3861" s="58">
        <v>0</v>
      </c>
      <c r="S3861" s="58">
        <v>0</v>
      </c>
      <c r="T3861" s="58">
        <v>0</v>
      </c>
      <c r="U3861" s="58">
        <v>0</v>
      </c>
      <c r="V3861" s="58">
        <v>0</v>
      </c>
      <c r="W3861" s="58">
        <v>0</v>
      </c>
      <c r="X3861" s="58">
        <v>0</v>
      </c>
      <c r="Y3861" s="58">
        <v>0</v>
      </c>
      <c r="Z3861" s="58">
        <v>0</v>
      </c>
      <c r="AA3861" s="58">
        <v>0</v>
      </c>
      <c r="AB3861" s="58">
        <v>0</v>
      </c>
      <c r="AC3861" s="58">
        <v>0</v>
      </c>
      <c r="AD3861" s="58">
        <v>0</v>
      </c>
      <c r="AE3861" s="58">
        <v>0</v>
      </c>
      <c r="AF3861" s="58">
        <v>0</v>
      </c>
      <c r="AG3861" s="58">
        <v>0</v>
      </c>
      <c r="AH3861" s="58">
        <v>0</v>
      </c>
      <c r="AI3861" s="58">
        <v>0</v>
      </c>
      <c r="AK3861" s="64">
        <f t="shared" si="60"/>
        <v>8.042834256420996E-3</v>
      </c>
    </row>
    <row r="3862" spans="1:37" x14ac:dyDescent="0.25">
      <c r="A3862">
        <v>3860</v>
      </c>
      <c r="B3862" s="1">
        <v>1.3100000000000001E-2</v>
      </c>
      <c r="C3862" s="1">
        <v>-2.6276639074252677E-4</v>
      </c>
      <c r="D3862" s="58">
        <v>3.8369953056549715E-2</v>
      </c>
      <c r="E3862" s="58">
        <v>5.5661739913131893E-3</v>
      </c>
      <c r="F3862" s="58">
        <v>0.1082727667948587</v>
      </c>
      <c r="G3862" s="58">
        <v>0.12644069550420725</v>
      </c>
      <c r="H3862" s="58">
        <v>0.15928367341970637</v>
      </c>
      <c r="I3862" s="58">
        <v>8.9803769414096846E-2</v>
      </c>
      <c r="J3862" s="58">
        <v>0.21497924228696125</v>
      </c>
      <c r="K3862" s="58">
        <v>0.14977047406495295</v>
      </c>
      <c r="L3862" s="58">
        <v>4.3654577579908066E-2</v>
      </c>
      <c r="M3862" s="58">
        <v>4.2882181597950694E-2</v>
      </c>
      <c r="N3862" s="58">
        <v>2.0976492289494966E-2</v>
      </c>
      <c r="O3862" s="58">
        <v>0</v>
      </c>
      <c r="P3862" s="58">
        <v>0</v>
      </c>
      <c r="Q3862" s="58">
        <v>0</v>
      </c>
      <c r="R3862" s="58">
        <v>0</v>
      </c>
      <c r="S3862" s="58">
        <v>0</v>
      </c>
      <c r="T3862" s="58">
        <v>0</v>
      </c>
      <c r="U3862" s="58">
        <v>0</v>
      </c>
      <c r="V3862" s="58">
        <v>0</v>
      </c>
      <c r="W3862" s="58">
        <v>0</v>
      </c>
      <c r="X3862" s="58">
        <v>0</v>
      </c>
      <c r="Y3862" s="58">
        <v>0</v>
      </c>
      <c r="Z3862" s="58">
        <v>0</v>
      </c>
      <c r="AA3862" s="58">
        <v>0</v>
      </c>
      <c r="AB3862" s="58">
        <v>0</v>
      </c>
      <c r="AC3862" s="58">
        <v>0</v>
      </c>
      <c r="AD3862" s="58">
        <v>0</v>
      </c>
      <c r="AE3862" s="58">
        <v>0</v>
      </c>
      <c r="AF3862" s="58">
        <v>0</v>
      </c>
      <c r="AG3862" s="58">
        <v>0</v>
      </c>
      <c r="AH3862" s="58">
        <v>0</v>
      </c>
      <c r="AI3862" s="58">
        <v>0</v>
      </c>
      <c r="AK3862" s="64">
        <f t="shared" si="60"/>
        <v>-2.0058503110116546E-2</v>
      </c>
    </row>
    <row r="3863" spans="1:37" x14ac:dyDescent="0.25">
      <c r="A3863">
        <v>3861</v>
      </c>
      <c r="B3863" s="1">
        <v>1.46E-2</v>
      </c>
      <c r="C3863" s="1">
        <v>1.257832386153941E-4</v>
      </c>
      <c r="D3863" s="58">
        <v>7.4288329892834796E-3</v>
      </c>
      <c r="E3863" s="58">
        <v>0.18097260195214013</v>
      </c>
      <c r="F3863" s="58">
        <v>0.1361243748887197</v>
      </c>
      <c r="G3863" s="58">
        <v>5.8615012854291548E-2</v>
      </c>
      <c r="H3863" s="58">
        <v>6.9114793339435571E-2</v>
      </c>
      <c r="I3863" s="58">
        <v>4.2442234134243841E-2</v>
      </c>
      <c r="J3863" s="58">
        <v>0.14606172414808974</v>
      </c>
      <c r="K3863" s="58">
        <v>0.15002643767725271</v>
      </c>
      <c r="L3863" s="58">
        <v>0.13382451143527321</v>
      </c>
      <c r="M3863" s="58">
        <v>3.4078382559130566E-2</v>
      </c>
      <c r="N3863" s="58">
        <v>4.1311094022139346E-2</v>
      </c>
      <c r="O3863" s="58">
        <v>0</v>
      </c>
      <c r="P3863" s="58">
        <v>0</v>
      </c>
      <c r="Q3863" s="58">
        <v>0</v>
      </c>
      <c r="R3863" s="58">
        <v>0</v>
      </c>
      <c r="S3863" s="58">
        <v>0</v>
      </c>
      <c r="T3863" s="58">
        <v>0</v>
      </c>
      <c r="U3863" s="58">
        <v>0</v>
      </c>
      <c r="V3863" s="58">
        <v>0</v>
      </c>
      <c r="W3863" s="58">
        <v>0</v>
      </c>
      <c r="X3863" s="58">
        <v>0</v>
      </c>
      <c r="Y3863" s="58">
        <v>0</v>
      </c>
      <c r="Z3863" s="58">
        <v>0</v>
      </c>
      <c r="AA3863" s="58">
        <v>0</v>
      </c>
      <c r="AB3863" s="58">
        <v>0</v>
      </c>
      <c r="AC3863" s="58">
        <v>0</v>
      </c>
      <c r="AD3863" s="58">
        <v>0</v>
      </c>
      <c r="AE3863" s="58">
        <v>0</v>
      </c>
      <c r="AF3863" s="58">
        <v>0</v>
      </c>
      <c r="AG3863" s="58">
        <v>0</v>
      </c>
      <c r="AH3863" s="58">
        <v>0</v>
      </c>
      <c r="AI3863" s="58">
        <v>0</v>
      </c>
      <c r="AK3863" s="64">
        <f t="shared" si="60"/>
        <v>8.6152903161228825E-3</v>
      </c>
    </row>
    <row r="3864" spans="1:37" x14ac:dyDescent="0.25">
      <c r="A3864">
        <v>3862</v>
      </c>
      <c r="B3864" s="1">
        <v>1.12E-2</v>
      </c>
      <c r="C3864" s="1">
        <v>2.5885507542830813E-4</v>
      </c>
      <c r="D3864" s="58">
        <v>0.17271697035111955</v>
      </c>
      <c r="E3864" s="58">
        <v>7.7443392099575487E-2</v>
      </c>
      <c r="F3864" s="58">
        <v>2.293411408464234E-2</v>
      </c>
      <c r="G3864" s="58">
        <v>8.8183163471865431E-2</v>
      </c>
      <c r="H3864" s="58">
        <v>0.16217620595812757</v>
      </c>
      <c r="I3864" s="58">
        <v>4.4953736404584346E-2</v>
      </c>
      <c r="J3864" s="58">
        <v>0.15602674971835903</v>
      </c>
      <c r="K3864" s="58">
        <v>1.6584670648370062E-2</v>
      </c>
      <c r="L3864" s="58">
        <v>7.616314416002975E-3</v>
      </c>
      <c r="M3864" s="58">
        <v>5.2582863310416138E-2</v>
      </c>
      <c r="N3864" s="58">
        <v>0.19878181953693708</v>
      </c>
      <c r="O3864" s="58">
        <v>0</v>
      </c>
      <c r="P3864" s="58">
        <v>0</v>
      </c>
      <c r="Q3864" s="58">
        <v>0</v>
      </c>
      <c r="R3864" s="58">
        <v>0</v>
      </c>
      <c r="S3864" s="58">
        <v>0</v>
      </c>
      <c r="T3864" s="58">
        <v>0</v>
      </c>
      <c r="U3864" s="58">
        <v>0</v>
      </c>
      <c r="V3864" s="58">
        <v>0</v>
      </c>
      <c r="W3864" s="58">
        <v>0</v>
      </c>
      <c r="X3864" s="58">
        <v>0</v>
      </c>
      <c r="Y3864" s="58">
        <v>0</v>
      </c>
      <c r="Z3864" s="58">
        <v>0</v>
      </c>
      <c r="AA3864" s="58">
        <v>0</v>
      </c>
      <c r="AB3864" s="58">
        <v>0</v>
      </c>
      <c r="AC3864" s="58">
        <v>0</v>
      </c>
      <c r="AD3864" s="58">
        <v>0</v>
      </c>
      <c r="AE3864" s="58">
        <v>0</v>
      </c>
      <c r="AF3864" s="58">
        <v>0</v>
      </c>
      <c r="AG3864" s="58">
        <v>0</v>
      </c>
      <c r="AH3864" s="58">
        <v>0</v>
      </c>
      <c r="AI3864" s="58">
        <v>0</v>
      </c>
      <c r="AK3864" s="64">
        <f t="shared" si="60"/>
        <v>2.3112060306098942E-2</v>
      </c>
    </row>
    <row r="3865" spans="1:37" x14ac:dyDescent="0.25">
      <c r="A3865">
        <v>3863</v>
      </c>
      <c r="B3865" s="1">
        <v>1.2999999999999999E-2</v>
      </c>
      <c r="C3865" s="1">
        <v>-7.7358496819148525E-5</v>
      </c>
      <c r="D3865" s="58">
        <v>0.18227681475875801</v>
      </c>
      <c r="E3865" s="58">
        <v>0.13240022720331496</v>
      </c>
      <c r="F3865" s="58">
        <v>0.10376559167480649</v>
      </c>
      <c r="G3865" s="58">
        <v>5.6766862564446262E-2</v>
      </c>
      <c r="H3865" s="58">
        <v>6.0623825656995499E-2</v>
      </c>
      <c r="I3865" s="58">
        <v>9.6788817847125747E-3</v>
      </c>
      <c r="J3865" s="58">
        <v>3.1085399502010457E-2</v>
      </c>
      <c r="K3865" s="58">
        <v>0.15760407292499187</v>
      </c>
      <c r="L3865" s="58">
        <v>0.10838129085963626</v>
      </c>
      <c r="M3865" s="58">
        <v>0.1246539640822506</v>
      </c>
      <c r="N3865" s="58">
        <v>3.2763068988077203E-2</v>
      </c>
      <c r="O3865" s="58">
        <v>0</v>
      </c>
      <c r="P3865" s="58">
        <v>0</v>
      </c>
      <c r="Q3865" s="58">
        <v>0</v>
      </c>
      <c r="R3865" s="58">
        <v>0</v>
      </c>
      <c r="S3865" s="58">
        <v>0</v>
      </c>
      <c r="T3865" s="58">
        <v>0</v>
      </c>
      <c r="U3865" s="58">
        <v>0</v>
      </c>
      <c r="V3865" s="58">
        <v>0</v>
      </c>
      <c r="W3865" s="58">
        <v>0</v>
      </c>
      <c r="X3865" s="58">
        <v>0</v>
      </c>
      <c r="Y3865" s="58">
        <v>0</v>
      </c>
      <c r="Z3865" s="58">
        <v>0</v>
      </c>
      <c r="AA3865" s="58">
        <v>0</v>
      </c>
      <c r="AB3865" s="58">
        <v>0</v>
      </c>
      <c r="AC3865" s="58">
        <v>0</v>
      </c>
      <c r="AD3865" s="58">
        <v>0</v>
      </c>
      <c r="AE3865" s="58">
        <v>0</v>
      </c>
      <c r="AF3865" s="58">
        <v>0</v>
      </c>
      <c r="AG3865" s="58">
        <v>0</v>
      </c>
      <c r="AH3865" s="58">
        <v>0</v>
      </c>
      <c r="AI3865" s="58">
        <v>0</v>
      </c>
      <c r="AK3865" s="64">
        <f t="shared" si="60"/>
        <v>-5.9506536014729636E-3</v>
      </c>
    </row>
    <row r="3866" spans="1:37" x14ac:dyDescent="0.25">
      <c r="A3866">
        <v>3864</v>
      </c>
      <c r="B3866" s="1">
        <v>1.1900000000000001E-2</v>
      </c>
      <c r="C3866" s="1">
        <v>-6.4382713990931517E-5</v>
      </c>
      <c r="D3866" s="58">
        <v>0.1060381359198843</v>
      </c>
      <c r="E3866" s="58">
        <v>6.7275941588169741E-2</v>
      </c>
      <c r="F3866" s="58">
        <v>0.10379993340801164</v>
      </c>
      <c r="G3866" s="58">
        <v>3.905938812551929E-2</v>
      </c>
      <c r="H3866" s="58">
        <v>0.16801724109999716</v>
      </c>
      <c r="I3866" s="58">
        <v>0.17342723460733156</v>
      </c>
      <c r="J3866" s="58">
        <v>0.10818372395505686</v>
      </c>
      <c r="K3866" s="58">
        <v>4.0037101682635391E-2</v>
      </c>
      <c r="L3866" s="58">
        <v>3.3582111570538059E-2</v>
      </c>
      <c r="M3866" s="58">
        <v>8.2787464838347188E-2</v>
      </c>
      <c r="N3866" s="58">
        <v>7.7791723204508917E-2</v>
      </c>
      <c r="O3866" s="58">
        <v>0</v>
      </c>
      <c r="P3866" s="58">
        <v>0</v>
      </c>
      <c r="Q3866" s="58">
        <v>0</v>
      </c>
      <c r="R3866" s="58">
        <v>0</v>
      </c>
      <c r="S3866" s="58">
        <v>0</v>
      </c>
      <c r="T3866" s="58">
        <v>0</v>
      </c>
      <c r="U3866" s="58">
        <v>0</v>
      </c>
      <c r="V3866" s="58">
        <v>0</v>
      </c>
      <c r="W3866" s="58">
        <v>0</v>
      </c>
      <c r="X3866" s="58">
        <v>0</v>
      </c>
      <c r="Y3866" s="58">
        <v>0</v>
      </c>
      <c r="Z3866" s="58">
        <v>0</v>
      </c>
      <c r="AA3866" s="58">
        <v>0</v>
      </c>
      <c r="AB3866" s="58">
        <v>0</v>
      </c>
      <c r="AC3866" s="58">
        <v>0</v>
      </c>
      <c r="AD3866" s="58">
        <v>0</v>
      </c>
      <c r="AE3866" s="58">
        <v>0</v>
      </c>
      <c r="AF3866" s="58">
        <v>0</v>
      </c>
      <c r="AG3866" s="58">
        <v>0</v>
      </c>
      <c r="AH3866" s="58">
        <v>0</v>
      </c>
      <c r="AI3866" s="58">
        <v>0</v>
      </c>
      <c r="AK3866" s="64">
        <f t="shared" si="60"/>
        <v>-5.4103121000782786E-3</v>
      </c>
    </row>
    <row r="3867" spans="1:37" x14ac:dyDescent="0.25">
      <c r="A3867">
        <v>3865</v>
      </c>
      <c r="B3867" s="1">
        <v>8.9999999999999993E-3</v>
      </c>
      <c r="C3867" s="1">
        <v>3.7520057832800404E-4</v>
      </c>
      <c r="D3867" s="58">
        <v>0.13914421481567524</v>
      </c>
      <c r="E3867" s="58">
        <v>6.3548606812796504E-2</v>
      </c>
      <c r="F3867" s="58">
        <v>3.5043435507971232E-2</v>
      </c>
      <c r="G3867" s="58">
        <v>4.3524674311562796E-2</v>
      </c>
      <c r="H3867" s="58">
        <v>0.12015851760800648</v>
      </c>
      <c r="I3867" s="58">
        <v>1.8510688035570357E-2</v>
      </c>
      <c r="J3867" s="58">
        <v>0.14570211891296733</v>
      </c>
      <c r="K3867" s="58">
        <v>5.2754640334879595E-3</v>
      </c>
      <c r="L3867" s="58">
        <v>0.16706052729576548</v>
      </c>
      <c r="M3867" s="58">
        <v>0.1517081710664723</v>
      </c>
      <c r="N3867" s="58">
        <v>0.11032358159972426</v>
      </c>
      <c r="O3867" s="58">
        <v>0</v>
      </c>
      <c r="P3867" s="58">
        <v>0</v>
      </c>
      <c r="Q3867" s="58">
        <v>0</v>
      </c>
      <c r="R3867" s="58">
        <v>0</v>
      </c>
      <c r="S3867" s="58">
        <v>0</v>
      </c>
      <c r="T3867" s="58">
        <v>0</v>
      </c>
      <c r="U3867" s="58">
        <v>0</v>
      </c>
      <c r="V3867" s="58">
        <v>0</v>
      </c>
      <c r="W3867" s="58">
        <v>0</v>
      </c>
      <c r="X3867" s="58">
        <v>0</v>
      </c>
      <c r="Y3867" s="58">
        <v>0</v>
      </c>
      <c r="Z3867" s="58">
        <v>0</v>
      </c>
      <c r="AA3867" s="58">
        <v>0</v>
      </c>
      <c r="AB3867" s="58">
        <v>0</v>
      </c>
      <c r="AC3867" s="58">
        <v>0</v>
      </c>
      <c r="AD3867" s="58">
        <v>0</v>
      </c>
      <c r="AE3867" s="58">
        <v>0</v>
      </c>
      <c r="AF3867" s="58">
        <v>0</v>
      </c>
      <c r="AG3867" s="58">
        <v>0</v>
      </c>
      <c r="AH3867" s="58">
        <v>0</v>
      </c>
      <c r="AI3867" s="58">
        <v>0</v>
      </c>
      <c r="AK3867" s="64">
        <f t="shared" si="60"/>
        <v>4.168895314755601E-2</v>
      </c>
    </row>
    <row r="3868" spans="1:37" x14ac:dyDescent="0.25">
      <c r="A3868">
        <v>3866</v>
      </c>
      <c r="B3868" s="1">
        <v>1.2E-2</v>
      </c>
      <c r="C3868" s="1">
        <v>3.9950589326204623E-4</v>
      </c>
      <c r="D3868" s="58">
        <v>6.2942406329224238E-2</v>
      </c>
      <c r="E3868" s="58">
        <v>0.140135629344218</v>
      </c>
      <c r="F3868" s="58">
        <v>6.5615804768827057E-2</v>
      </c>
      <c r="G3868" s="58">
        <v>0.11470739860416773</v>
      </c>
      <c r="H3868" s="58">
        <v>0.13550884358236095</v>
      </c>
      <c r="I3868" s="58">
        <v>3.2624695136288066E-2</v>
      </c>
      <c r="J3868" s="58">
        <v>0.13861888100441772</v>
      </c>
      <c r="K3868" s="58">
        <v>1.8542700449036852E-2</v>
      </c>
      <c r="L3868" s="58">
        <v>0.10147531006684048</v>
      </c>
      <c r="M3868" s="58">
        <v>0.12966479398688865</v>
      </c>
      <c r="N3868" s="58">
        <v>6.0163536727730227E-2</v>
      </c>
      <c r="O3868" s="58">
        <v>0</v>
      </c>
      <c r="P3868" s="58">
        <v>0</v>
      </c>
      <c r="Q3868" s="58">
        <v>0</v>
      </c>
      <c r="R3868" s="58">
        <v>0</v>
      </c>
      <c r="S3868" s="58">
        <v>0</v>
      </c>
      <c r="T3868" s="58">
        <v>0</v>
      </c>
      <c r="U3868" s="58">
        <v>0</v>
      </c>
      <c r="V3868" s="58">
        <v>0</v>
      </c>
      <c r="W3868" s="58">
        <v>0</v>
      </c>
      <c r="X3868" s="58">
        <v>0</v>
      </c>
      <c r="Y3868" s="58">
        <v>0</v>
      </c>
      <c r="Z3868" s="58">
        <v>0</v>
      </c>
      <c r="AA3868" s="58">
        <v>0</v>
      </c>
      <c r="AB3868" s="58">
        <v>0</v>
      </c>
      <c r="AC3868" s="58">
        <v>0</v>
      </c>
      <c r="AD3868" s="58">
        <v>0</v>
      </c>
      <c r="AE3868" s="58">
        <v>0</v>
      </c>
      <c r="AF3868" s="58">
        <v>0</v>
      </c>
      <c r="AG3868" s="58">
        <v>0</v>
      </c>
      <c r="AH3868" s="58">
        <v>0</v>
      </c>
      <c r="AI3868" s="58">
        <v>0</v>
      </c>
      <c r="AK3868" s="64">
        <f t="shared" si="60"/>
        <v>3.3292157771837187E-2</v>
      </c>
    </row>
    <row r="3869" spans="1:37" x14ac:dyDescent="0.25">
      <c r="A3869">
        <v>3867</v>
      </c>
      <c r="B3869" s="1">
        <v>9.7000000000000003E-3</v>
      </c>
      <c r="C3869" s="1">
        <v>5.4549852600849631E-6</v>
      </c>
      <c r="D3869" s="58">
        <v>0.11650850549080372</v>
      </c>
      <c r="E3869" s="58">
        <v>1.6733519580611943E-2</v>
      </c>
      <c r="F3869" s="58">
        <v>0.1328103104012239</v>
      </c>
      <c r="G3869" s="58">
        <v>3.1435923119119163E-2</v>
      </c>
      <c r="H3869" s="58">
        <v>0.16849411133604456</v>
      </c>
      <c r="I3869" s="58">
        <v>5.3232603792701109E-2</v>
      </c>
      <c r="J3869" s="58">
        <v>0.1772075785786115</v>
      </c>
      <c r="K3869" s="58">
        <v>1.3463538214651153E-2</v>
      </c>
      <c r="L3869" s="58">
        <v>7.3681014198433877E-3</v>
      </c>
      <c r="M3869" s="58">
        <v>0.1466888223280669</v>
      </c>
      <c r="N3869" s="58">
        <v>0.13605698573832259</v>
      </c>
      <c r="O3869" s="58">
        <v>0</v>
      </c>
      <c r="P3869" s="58">
        <v>0</v>
      </c>
      <c r="Q3869" s="58">
        <v>0</v>
      </c>
      <c r="R3869" s="58">
        <v>0</v>
      </c>
      <c r="S3869" s="58">
        <v>0</v>
      </c>
      <c r="T3869" s="58">
        <v>0</v>
      </c>
      <c r="U3869" s="58">
        <v>0</v>
      </c>
      <c r="V3869" s="58">
        <v>0</v>
      </c>
      <c r="W3869" s="58">
        <v>0</v>
      </c>
      <c r="X3869" s="58">
        <v>0</v>
      </c>
      <c r="Y3869" s="58">
        <v>0</v>
      </c>
      <c r="Z3869" s="58">
        <v>0</v>
      </c>
      <c r="AA3869" s="58">
        <v>0</v>
      </c>
      <c r="AB3869" s="58">
        <v>0</v>
      </c>
      <c r="AC3869" s="58">
        <v>0</v>
      </c>
      <c r="AD3869" s="58">
        <v>0</v>
      </c>
      <c r="AE3869" s="58">
        <v>0</v>
      </c>
      <c r="AF3869" s="58">
        <v>0</v>
      </c>
      <c r="AG3869" s="58">
        <v>0</v>
      </c>
      <c r="AH3869" s="58">
        <v>0</v>
      </c>
      <c r="AI3869" s="58">
        <v>0</v>
      </c>
      <c r="AK3869" s="64">
        <f t="shared" si="60"/>
        <v>5.6236961444174874E-4</v>
      </c>
    </row>
    <row r="3870" spans="1:37" x14ac:dyDescent="0.25">
      <c r="A3870">
        <v>3868</v>
      </c>
      <c r="B3870" s="1">
        <v>1.0699999999999999E-2</v>
      </c>
      <c r="C3870" s="1">
        <v>-5.5126232731034477E-5</v>
      </c>
      <c r="D3870" s="58">
        <v>0.10362378933874042</v>
      </c>
      <c r="E3870" s="58">
        <v>4.0228331396226717E-2</v>
      </c>
      <c r="F3870" s="58">
        <v>3.9243341520599537E-2</v>
      </c>
      <c r="G3870" s="58">
        <v>1.4480241933828733E-2</v>
      </c>
      <c r="H3870" s="58">
        <v>0.11504058843616552</v>
      </c>
      <c r="I3870" s="58">
        <v>0.15142603678036165</v>
      </c>
      <c r="J3870" s="58">
        <v>0.14161166525005314</v>
      </c>
      <c r="K3870" s="58">
        <v>8.7424441088471985E-2</v>
      </c>
      <c r="L3870" s="58">
        <v>9.3795444685063595E-2</v>
      </c>
      <c r="M3870" s="58">
        <v>0.1346076161050177</v>
      </c>
      <c r="N3870" s="58">
        <v>7.8518503465470998E-2</v>
      </c>
      <c r="O3870" s="58">
        <v>0</v>
      </c>
      <c r="P3870" s="58">
        <v>0</v>
      </c>
      <c r="Q3870" s="58">
        <v>0</v>
      </c>
      <c r="R3870" s="58">
        <v>0</v>
      </c>
      <c r="S3870" s="58">
        <v>0</v>
      </c>
      <c r="T3870" s="58">
        <v>0</v>
      </c>
      <c r="U3870" s="58">
        <v>0</v>
      </c>
      <c r="V3870" s="58">
        <v>0</v>
      </c>
      <c r="W3870" s="58">
        <v>0</v>
      </c>
      <c r="X3870" s="58">
        <v>0</v>
      </c>
      <c r="Y3870" s="58">
        <v>0</v>
      </c>
      <c r="Z3870" s="58">
        <v>0</v>
      </c>
      <c r="AA3870" s="58">
        <v>0</v>
      </c>
      <c r="AB3870" s="58">
        <v>0</v>
      </c>
      <c r="AC3870" s="58">
        <v>0</v>
      </c>
      <c r="AD3870" s="58">
        <v>0</v>
      </c>
      <c r="AE3870" s="58">
        <v>0</v>
      </c>
      <c r="AF3870" s="58">
        <v>0</v>
      </c>
      <c r="AG3870" s="58">
        <v>0</v>
      </c>
      <c r="AH3870" s="58">
        <v>0</v>
      </c>
      <c r="AI3870" s="58">
        <v>0</v>
      </c>
      <c r="AK3870" s="64">
        <f t="shared" si="60"/>
        <v>-5.1519843673864E-3</v>
      </c>
    </row>
    <row r="3871" spans="1:37" x14ac:dyDescent="0.25">
      <c r="A3871">
        <v>3869</v>
      </c>
      <c r="B3871" s="1">
        <v>1.26E-2</v>
      </c>
      <c r="C3871" s="1">
        <v>2.0098826397578254E-4</v>
      </c>
      <c r="D3871" s="58">
        <v>0.13588585799305958</v>
      </c>
      <c r="E3871" s="58">
        <v>0.1586488700998418</v>
      </c>
      <c r="F3871" s="58">
        <v>2.8547910546181565E-2</v>
      </c>
      <c r="G3871" s="58">
        <v>3.7830914836747789E-2</v>
      </c>
      <c r="H3871" s="58">
        <v>8.8262749392266929E-2</v>
      </c>
      <c r="I3871" s="58">
        <v>0.16762340082510499</v>
      </c>
      <c r="J3871" s="58">
        <v>4.4891620353935688E-3</v>
      </c>
      <c r="K3871" s="58">
        <v>4.0327652856332968E-2</v>
      </c>
      <c r="L3871" s="58">
        <v>0.12006750660135486</v>
      </c>
      <c r="M3871" s="58">
        <v>0.13917802701233897</v>
      </c>
      <c r="N3871" s="58">
        <v>7.9137947801376909E-2</v>
      </c>
      <c r="O3871" s="58">
        <v>0</v>
      </c>
      <c r="P3871" s="58">
        <v>0</v>
      </c>
      <c r="Q3871" s="58">
        <v>0</v>
      </c>
      <c r="R3871" s="58">
        <v>0</v>
      </c>
      <c r="S3871" s="58">
        <v>0</v>
      </c>
      <c r="T3871" s="58">
        <v>0</v>
      </c>
      <c r="U3871" s="58">
        <v>0</v>
      </c>
      <c r="V3871" s="58">
        <v>0</v>
      </c>
      <c r="W3871" s="58">
        <v>0</v>
      </c>
      <c r="X3871" s="58">
        <v>0</v>
      </c>
      <c r="Y3871" s="58">
        <v>0</v>
      </c>
      <c r="Z3871" s="58">
        <v>0</v>
      </c>
      <c r="AA3871" s="58">
        <v>0</v>
      </c>
      <c r="AB3871" s="58">
        <v>0</v>
      </c>
      <c r="AC3871" s="58">
        <v>0</v>
      </c>
      <c r="AD3871" s="58">
        <v>0</v>
      </c>
      <c r="AE3871" s="58">
        <v>0</v>
      </c>
      <c r="AF3871" s="58">
        <v>0</v>
      </c>
      <c r="AG3871" s="58">
        <v>0</v>
      </c>
      <c r="AH3871" s="58">
        <v>0</v>
      </c>
      <c r="AI3871" s="58">
        <v>0</v>
      </c>
      <c r="AK3871" s="64">
        <f t="shared" si="60"/>
        <v>1.5951449521887501E-2</v>
      </c>
    </row>
    <row r="3872" spans="1:37" x14ac:dyDescent="0.25">
      <c r="A3872">
        <v>3870</v>
      </c>
      <c r="B3872" s="1">
        <v>1.35E-2</v>
      </c>
      <c r="C3872" s="1">
        <v>2.8281192361492922E-4</v>
      </c>
      <c r="D3872" s="58">
        <v>9.1125697399388778E-2</v>
      </c>
      <c r="E3872" s="58">
        <v>0.15717931761042422</v>
      </c>
      <c r="F3872" s="58">
        <v>3.5534150556548703E-2</v>
      </c>
      <c r="G3872" s="58">
        <v>3.0301608395890491E-2</v>
      </c>
      <c r="H3872" s="58">
        <v>0.1503568546788534</v>
      </c>
      <c r="I3872" s="58">
        <v>7.3398515478442741E-2</v>
      </c>
      <c r="J3872" s="58">
        <v>0.15623563704165419</v>
      </c>
      <c r="K3872" s="58">
        <v>0.10256646340022056</v>
      </c>
      <c r="L3872" s="58">
        <v>0.1566676674155045</v>
      </c>
      <c r="M3872" s="58">
        <v>2.9326135312314594E-2</v>
      </c>
      <c r="N3872" s="58">
        <v>1.7307952710757826E-2</v>
      </c>
      <c r="O3872" s="58">
        <v>0</v>
      </c>
      <c r="P3872" s="58">
        <v>0</v>
      </c>
      <c r="Q3872" s="58">
        <v>0</v>
      </c>
      <c r="R3872" s="58">
        <v>0</v>
      </c>
      <c r="S3872" s="58">
        <v>0</v>
      </c>
      <c r="T3872" s="58">
        <v>0</v>
      </c>
      <c r="U3872" s="58">
        <v>0</v>
      </c>
      <c r="V3872" s="58">
        <v>0</v>
      </c>
      <c r="W3872" s="58">
        <v>0</v>
      </c>
      <c r="X3872" s="58">
        <v>0</v>
      </c>
      <c r="Y3872" s="58">
        <v>0</v>
      </c>
      <c r="Z3872" s="58">
        <v>0</v>
      </c>
      <c r="AA3872" s="58">
        <v>0</v>
      </c>
      <c r="AB3872" s="58">
        <v>0</v>
      </c>
      <c r="AC3872" s="58">
        <v>0</v>
      </c>
      <c r="AD3872" s="58">
        <v>0</v>
      </c>
      <c r="AE3872" s="58">
        <v>0</v>
      </c>
      <c r="AF3872" s="58">
        <v>0</v>
      </c>
      <c r="AG3872" s="58">
        <v>0</v>
      </c>
      <c r="AH3872" s="58">
        <v>0</v>
      </c>
      <c r="AI3872" s="58">
        <v>0</v>
      </c>
      <c r="AK3872" s="64">
        <f t="shared" si="60"/>
        <v>2.0949031378883647E-2</v>
      </c>
    </row>
    <row r="3873" spans="1:37" x14ac:dyDescent="0.25">
      <c r="A3873">
        <v>3871</v>
      </c>
      <c r="B3873" s="1">
        <v>1.3100000000000001E-2</v>
      </c>
      <c r="C3873" s="1">
        <v>2.1837982623055071E-4</v>
      </c>
      <c r="D3873" s="58">
        <v>0.11032089617661116</v>
      </c>
      <c r="E3873" s="58">
        <v>0.16302677229453549</v>
      </c>
      <c r="F3873" s="58">
        <v>1.6059883854441945E-2</v>
      </c>
      <c r="G3873" s="58">
        <v>0.14471717397952533</v>
      </c>
      <c r="H3873" s="58">
        <v>7.0537681108497315E-3</v>
      </c>
      <c r="I3873" s="58">
        <v>7.1946245233220907E-2</v>
      </c>
      <c r="J3873" s="58">
        <v>4.805848563579708E-2</v>
      </c>
      <c r="K3873" s="58">
        <v>9.7446714784424501E-2</v>
      </c>
      <c r="L3873" s="58">
        <v>8.6698290104467113E-2</v>
      </c>
      <c r="M3873" s="58">
        <v>0.11036536401028488</v>
      </c>
      <c r="N3873" s="58">
        <v>0.1443064058158417</v>
      </c>
      <c r="O3873" s="58">
        <v>0</v>
      </c>
      <c r="P3873" s="58">
        <v>0</v>
      </c>
      <c r="Q3873" s="58">
        <v>0</v>
      </c>
      <c r="R3873" s="58">
        <v>0</v>
      </c>
      <c r="S3873" s="58">
        <v>0</v>
      </c>
      <c r="T3873" s="58">
        <v>0</v>
      </c>
      <c r="U3873" s="58">
        <v>0</v>
      </c>
      <c r="V3873" s="58">
        <v>0</v>
      </c>
      <c r="W3873" s="58">
        <v>0</v>
      </c>
      <c r="X3873" s="58">
        <v>0</v>
      </c>
      <c r="Y3873" s="58">
        <v>0</v>
      </c>
      <c r="Z3873" s="58">
        <v>0</v>
      </c>
      <c r="AA3873" s="58">
        <v>0</v>
      </c>
      <c r="AB3873" s="58">
        <v>0</v>
      </c>
      <c r="AC3873" s="58">
        <v>0</v>
      </c>
      <c r="AD3873" s="58">
        <v>0</v>
      </c>
      <c r="AE3873" s="58">
        <v>0</v>
      </c>
      <c r="AF3873" s="58">
        <v>0</v>
      </c>
      <c r="AG3873" s="58">
        <v>0</v>
      </c>
      <c r="AH3873" s="58">
        <v>0</v>
      </c>
      <c r="AI3873" s="58">
        <v>0</v>
      </c>
      <c r="AK3873" s="64">
        <f t="shared" si="60"/>
        <v>1.667021574279013E-2</v>
      </c>
    </row>
    <row r="3874" spans="1:37" x14ac:dyDescent="0.25">
      <c r="A3874">
        <v>3872</v>
      </c>
      <c r="B3874" s="1">
        <v>1.3100000000000001E-2</v>
      </c>
      <c r="C3874" s="1">
        <v>3.3522380292504817E-4</v>
      </c>
      <c r="D3874" s="58">
        <v>0.13940518767761878</v>
      </c>
      <c r="E3874" s="58">
        <v>0.16966127304211454</v>
      </c>
      <c r="F3874" s="58">
        <v>2.3467195947393008E-2</v>
      </c>
      <c r="G3874" s="58">
        <v>9.8618130409979646E-2</v>
      </c>
      <c r="H3874" s="58">
        <v>0.10648939048863566</v>
      </c>
      <c r="I3874" s="58">
        <v>3.8534027792839674E-2</v>
      </c>
      <c r="J3874" s="58">
        <v>6.7893313879497388E-2</v>
      </c>
      <c r="K3874" s="58">
        <v>6.4388625460968796E-2</v>
      </c>
      <c r="L3874" s="58">
        <v>7.6760879514298386E-2</v>
      </c>
      <c r="M3874" s="58">
        <v>4.6055611228163804E-2</v>
      </c>
      <c r="N3874" s="58">
        <v>0.16872636455849047</v>
      </c>
      <c r="O3874" s="58">
        <v>0</v>
      </c>
      <c r="P3874" s="58">
        <v>0</v>
      </c>
      <c r="Q3874" s="58">
        <v>0</v>
      </c>
      <c r="R3874" s="58">
        <v>0</v>
      </c>
      <c r="S3874" s="58">
        <v>0</v>
      </c>
      <c r="T3874" s="58">
        <v>0</v>
      </c>
      <c r="U3874" s="58">
        <v>0</v>
      </c>
      <c r="V3874" s="58">
        <v>0</v>
      </c>
      <c r="W3874" s="58">
        <v>0</v>
      </c>
      <c r="X3874" s="58">
        <v>0</v>
      </c>
      <c r="Y3874" s="58">
        <v>0</v>
      </c>
      <c r="Z3874" s="58">
        <v>0</v>
      </c>
      <c r="AA3874" s="58">
        <v>0</v>
      </c>
      <c r="AB3874" s="58">
        <v>0</v>
      </c>
      <c r="AC3874" s="58">
        <v>0</v>
      </c>
      <c r="AD3874" s="58">
        <v>0</v>
      </c>
      <c r="AE3874" s="58">
        <v>0</v>
      </c>
      <c r="AF3874" s="58">
        <v>0</v>
      </c>
      <c r="AG3874" s="58">
        <v>0</v>
      </c>
      <c r="AH3874" s="58">
        <v>0</v>
      </c>
      <c r="AI3874" s="58">
        <v>0</v>
      </c>
      <c r="AK3874" s="64">
        <f t="shared" si="60"/>
        <v>2.5589603276721232E-2</v>
      </c>
    </row>
    <row r="3875" spans="1:37" x14ac:dyDescent="0.25">
      <c r="A3875">
        <v>3873</v>
      </c>
      <c r="B3875" s="1">
        <v>1.4E-2</v>
      </c>
      <c r="C3875" s="1">
        <v>-7.7901457080159568E-5</v>
      </c>
      <c r="D3875" s="58">
        <v>0.14392150963964209</v>
      </c>
      <c r="E3875" s="58">
        <v>6.1962773563447343E-2</v>
      </c>
      <c r="F3875" s="58">
        <v>3.2597411162463455E-3</v>
      </c>
      <c r="G3875" s="58">
        <v>0.11332283815732606</v>
      </c>
      <c r="H3875" s="58">
        <v>1.8453722773742347E-2</v>
      </c>
      <c r="I3875" s="58">
        <v>0.21607532052786138</v>
      </c>
      <c r="J3875" s="58">
        <v>0.2103558571524973</v>
      </c>
      <c r="K3875" s="58">
        <v>0.1087755575169686</v>
      </c>
      <c r="L3875" s="58">
        <v>5.4315670252473268E-2</v>
      </c>
      <c r="M3875" s="58">
        <v>6.7256927016668952E-2</v>
      </c>
      <c r="N3875" s="58">
        <v>2.3000822831262301E-3</v>
      </c>
      <c r="O3875" s="58">
        <v>0</v>
      </c>
      <c r="P3875" s="58">
        <v>0</v>
      </c>
      <c r="Q3875" s="58">
        <v>0</v>
      </c>
      <c r="R3875" s="58">
        <v>0</v>
      </c>
      <c r="S3875" s="58">
        <v>0</v>
      </c>
      <c r="T3875" s="58">
        <v>0</v>
      </c>
      <c r="U3875" s="58">
        <v>0</v>
      </c>
      <c r="V3875" s="58">
        <v>0</v>
      </c>
      <c r="W3875" s="58">
        <v>0</v>
      </c>
      <c r="X3875" s="58">
        <v>0</v>
      </c>
      <c r="Y3875" s="58">
        <v>0</v>
      </c>
      <c r="Z3875" s="58">
        <v>0</v>
      </c>
      <c r="AA3875" s="58">
        <v>0</v>
      </c>
      <c r="AB3875" s="58">
        <v>0</v>
      </c>
      <c r="AC3875" s="58">
        <v>0</v>
      </c>
      <c r="AD3875" s="58">
        <v>0</v>
      </c>
      <c r="AE3875" s="58">
        <v>0</v>
      </c>
      <c r="AF3875" s="58">
        <v>0</v>
      </c>
      <c r="AG3875" s="58">
        <v>0</v>
      </c>
      <c r="AH3875" s="58">
        <v>0</v>
      </c>
      <c r="AI3875" s="58">
        <v>0</v>
      </c>
      <c r="AK3875" s="64">
        <f t="shared" si="60"/>
        <v>-5.5643897914399694E-3</v>
      </c>
    </row>
    <row r="3876" spans="1:37" x14ac:dyDescent="0.25">
      <c r="A3876">
        <v>3874</v>
      </c>
      <c r="B3876" s="1">
        <v>1.24E-2</v>
      </c>
      <c r="C3876" s="1">
        <v>-9.1095465258953198E-5</v>
      </c>
      <c r="D3876" s="58">
        <v>9.363423729349421E-2</v>
      </c>
      <c r="E3876" s="58">
        <v>9.3853764237322931E-2</v>
      </c>
      <c r="F3876" s="58">
        <v>0.13307227149678236</v>
      </c>
      <c r="G3876" s="58">
        <v>0.10991533405641668</v>
      </c>
      <c r="H3876" s="58">
        <v>0.10305140007531186</v>
      </c>
      <c r="I3876" s="58">
        <v>0.12750177469046803</v>
      </c>
      <c r="J3876" s="58">
        <v>1.6289976859387521E-2</v>
      </c>
      <c r="K3876" s="58">
        <v>8.3173713854245018E-2</v>
      </c>
      <c r="L3876" s="58">
        <v>9.0419362658255231E-2</v>
      </c>
      <c r="M3876" s="58">
        <v>4.0352143491116498E-3</v>
      </c>
      <c r="N3876" s="58">
        <v>0.14505295042920449</v>
      </c>
      <c r="O3876" s="58">
        <v>0</v>
      </c>
      <c r="P3876" s="58">
        <v>0</v>
      </c>
      <c r="Q3876" s="58">
        <v>0</v>
      </c>
      <c r="R3876" s="58">
        <v>0</v>
      </c>
      <c r="S3876" s="58">
        <v>0</v>
      </c>
      <c r="T3876" s="58">
        <v>0</v>
      </c>
      <c r="U3876" s="58">
        <v>0</v>
      </c>
      <c r="V3876" s="58">
        <v>0</v>
      </c>
      <c r="W3876" s="58">
        <v>0</v>
      </c>
      <c r="X3876" s="58">
        <v>0</v>
      </c>
      <c r="Y3876" s="58">
        <v>0</v>
      </c>
      <c r="Z3876" s="58">
        <v>0</v>
      </c>
      <c r="AA3876" s="58">
        <v>0</v>
      </c>
      <c r="AB3876" s="58">
        <v>0</v>
      </c>
      <c r="AC3876" s="58">
        <v>0</v>
      </c>
      <c r="AD3876" s="58">
        <v>0</v>
      </c>
      <c r="AE3876" s="58">
        <v>0</v>
      </c>
      <c r="AF3876" s="58">
        <v>0</v>
      </c>
      <c r="AG3876" s="58">
        <v>0</v>
      </c>
      <c r="AH3876" s="58">
        <v>0</v>
      </c>
      <c r="AI3876" s="58">
        <v>0</v>
      </c>
      <c r="AK3876" s="64">
        <f t="shared" si="60"/>
        <v>-7.3464084886252579E-3</v>
      </c>
    </row>
    <row r="3877" spans="1:37" x14ac:dyDescent="0.25">
      <c r="A3877">
        <v>3875</v>
      </c>
      <c r="B3877" s="1">
        <v>1.09E-2</v>
      </c>
      <c r="C3877" s="1">
        <v>-8.9777751599647582E-5</v>
      </c>
      <c r="D3877" s="58">
        <v>1.3537541617909985E-2</v>
      </c>
      <c r="E3877" s="58">
        <v>7.1995525961967954E-2</v>
      </c>
      <c r="F3877" s="58">
        <v>0.13988875310819349</v>
      </c>
      <c r="G3877" s="58">
        <v>0.10933594442262427</v>
      </c>
      <c r="H3877" s="58">
        <v>6.3430031580919685E-2</v>
      </c>
      <c r="I3877" s="58">
        <v>0.17676282486595965</v>
      </c>
      <c r="J3877" s="58">
        <v>3.9713091234383206E-2</v>
      </c>
      <c r="K3877" s="58">
        <v>4.9122213684758192E-2</v>
      </c>
      <c r="L3877" s="58">
        <v>0.11586445480436386</v>
      </c>
      <c r="M3877" s="58">
        <v>0.18602229352017094</v>
      </c>
      <c r="N3877" s="58">
        <v>3.4327325198748822E-2</v>
      </c>
      <c r="O3877" s="58">
        <v>0</v>
      </c>
      <c r="P3877" s="58">
        <v>0</v>
      </c>
      <c r="Q3877" s="58">
        <v>0</v>
      </c>
      <c r="R3877" s="58">
        <v>0</v>
      </c>
      <c r="S3877" s="58">
        <v>0</v>
      </c>
      <c r="T3877" s="58">
        <v>0</v>
      </c>
      <c r="U3877" s="58">
        <v>0</v>
      </c>
      <c r="V3877" s="58">
        <v>0</v>
      </c>
      <c r="W3877" s="58">
        <v>0</v>
      </c>
      <c r="X3877" s="58">
        <v>0</v>
      </c>
      <c r="Y3877" s="58">
        <v>0</v>
      </c>
      <c r="Z3877" s="58">
        <v>0</v>
      </c>
      <c r="AA3877" s="58">
        <v>0</v>
      </c>
      <c r="AB3877" s="58">
        <v>0</v>
      </c>
      <c r="AC3877" s="58">
        <v>0</v>
      </c>
      <c r="AD3877" s="58">
        <v>0</v>
      </c>
      <c r="AE3877" s="58">
        <v>0</v>
      </c>
      <c r="AF3877" s="58">
        <v>0</v>
      </c>
      <c r="AG3877" s="58">
        <v>0</v>
      </c>
      <c r="AH3877" s="58">
        <v>0</v>
      </c>
      <c r="AI3877" s="58">
        <v>0</v>
      </c>
      <c r="AK3877" s="64">
        <f t="shared" si="60"/>
        <v>-8.2364909724447315E-3</v>
      </c>
    </row>
    <row r="3878" spans="1:37" x14ac:dyDescent="0.25">
      <c r="A3878">
        <v>3876</v>
      </c>
      <c r="B3878" s="1">
        <v>1.49E-2</v>
      </c>
      <c r="C3878" s="1">
        <v>-9.0028748594128092E-5</v>
      </c>
      <c r="D3878" s="58">
        <v>0.18815483491304033</v>
      </c>
      <c r="E3878" s="58">
        <v>0.14821530079496315</v>
      </c>
      <c r="F3878" s="58">
        <v>6.2013641627566833E-2</v>
      </c>
      <c r="G3878" s="58">
        <v>2.0242424014007894E-2</v>
      </c>
      <c r="H3878" s="58">
        <v>1.6379097695540697E-2</v>
      </c>
      <c r="I3878" s="58">
        <v>0.21770847959260944</v>
      </c>
      <c r="J3878" s="58">
        <v>1.620332965730855E-2</v>
      </c>
      <c r="K3878" s="58">
        <v>9.9922718087775309E-2</v>
      </c>
      <c r="L3878" s="58">
        <v>5.2350600647697823E-2</v>
      </c>
      <c r="M3878" s="58">
        <v>3.4369129170686324E-2</v>
      </c>
      <c r="N3878" s="58">
        <v>0.14444044379880361</v>
      </c>
      <c r="O3878" s="58">
        <v>0</v>
      </c>
      <c r="P3878" s="58">
        <v>0</v>
      </c>
      <c r="Q3878" s="58">
        <v>0</v>
      </c>
      <c r="R3878" s="58">
        <v>0</v>
      </c>
      <c r="S3878" s="58">
        <v>0</v>
      </c>
      <c r="T3878" s="58">
        <v>0</v>
      </c>
      <c r="U3878" s="58">
        <v>0</v>
      </c>
      <c r="V3878" s="58">
        <v>0</v>
      </c>
      <c r="W3878" s="58">
        <v>0</v>
      </c>
      <c r="X3878" s="58">
        <v>0</v>
      </c>
      <c r="Y3878" s="58">
        <v>0</v>
      </c>
      <c r="Z3878" s="58">
        <v>0</v>
      </c>
      <c r="AA3878" s="58">
        <v>0</v>
      </c>
      <c r="AB3878" s="58">
        <v>0</v>
      </c>
      <c r="AC3878" s="58">
        <v>0</v>
      </c>
      <c r="AD3878" s="58">
        <v>0</v>
      </c>
      <c r="AE3878" s="58">
        <v>0</v>
      </c>
      <c r="AF3878" s="58">
        <v>0</v>
      </c>
      <c r="AG3878" s="58">
        <v>0</v>
      </c>
      <c r="AH3878" s="58">
        <v>0</v>
      </c>
      <c r="AI3878" s="58">
        <v>0</v>
      </c>
      <c r="AK3878" s="64">
        <f t="shared" si="60"/>
        <v>-6.0421978922233621E-3</v>
      </c>
    </row>
    <row r="3879" spans="1:37" x14ac:dyDescent="0.25">
      <c r="A3879">
        <v>3877</v>
      </c>
      <c r="B3879" s="1">
        <v>1.3100000000000001E-2</v>
      </c>
      <c r="C3879" s="1">
        <v>9.452210857866141E-6</v>
      </c>
      <c r="D3879" s="58">
        <v>0.11853493331365846</v>
      </c>
      <c r="E3879" s="58">
        <v>0.12312566319174417</v>
      </c>
      <c r="F3879" s="58">
        <v>0.12528307886169959</v>
      </c>
      <c r="G3879" s="58">
        <v>9.0540847329174209E-2</v>
      </c>
      <c r="H3879" s="58">
        <v>8.0944059879835675E-2</v>
      </c>
      <c r="I3879" s="58">
        <v>0.11797178773652567</v>
      </c>
      <c r="J3879" s="58">
        <v>5.4187344570183871E-2</v>
      </c>
      <c r="K3879" s="58">
        <v>7.9861444460041175E-2</v>
      </c>
      <c r="L3879" s="58">
        <v>0.10374513180228717</v>
      </c>
      <c r="M3879" s="58">
        <v>1.4889310301817111E-2</v>
      </c>
      <c r="N3879" s="58">
        <v>9.0916398553032851E-2</v>
      </c>
      <c r="O3879" s="58">
        <v>0</v>
      </c>
      <c r="P3879" s="58">
        <v>0</v>
      </c>
      <c r="Q3879" s="58">
        <v>0</v>
      </c>
      <c r="R3879" s="58">
        <v>0</v>
      </c>
      <c r="S3879" s="58">
        <v>0</v>
      </c>
      <c r="T3879" s="58">
        <v>0</v>
      </c>
      <c r="U3879" s="58">
        <v>0</v>
      </c>
      <c r="V3879" s="58">
        <v>0</v>
      </c>
      <c r="W3879" s="58">
        <v>0</v>
      </c>
      <c r="X3879" s="58">
        <v>0</v>
      </c>
      <c r="Y3879" s="58">
        <v>0</v>
      </c>
      <c r="Z3879" s="58">
        <v>0</v>
      </c>
      <c r="AA3879" s="58">
        <v>0</v>
      </c>
      <c r="AB3879" s="58">
        <v>0</v>
      </c>
      <c r="AC3879" s="58">
        <v>0</v>
      </c>
      <c r="AD3879" s="58">
        <v>0</v>
      </c>
      <c r="AE3879" s="58">
        <v>0</v>
      </c>
      <c r="AF3879" s="58">
        <v>0</v>
      </c>
      <c r="AG3879" s="58">
        <v>0</v>
      </c>
      <c r="AH3879" s="58">
        <v>0</v>
      </c>
      <c r="AI3879" s="58">
        <v>0</v>
      </c>
      <c r="AK3879" s="64">
        <f t="shared" si="60"/>
        <v>7.2154281357756798E-4</v>
      </c>
    </row>
    <row r="3880" spans="1:37" x14ac:dyDescent="0.25">
      <c r="A3880">
        <v>3878</v>
      </c>
      <c r="B3880" s="1">
        <v>1.2200000000000001E-2</v>
      </c>
      <c r="C3880" s="1">
        <v>8.6474168320931682E-5</v>
      </c>
      <c r="D3880" s="58">
        <v>5.3208202056832479E-2</v>
      </c>
      <c r="E3880" s="58">
        <v>7.4406813944667471E-2</v>
      </c>
      <c r="F3880" s="58">
        <v>9.1158805175539939E-2</v>
      </c>
      <c r="G3880" s="58">
        <v>0.17608701819374031</v>
      </c>
      <c r="H3880" s="58">
        <v>8.0203555043682151E-2</v>
      </c>
      <c r="I3880" s="58">
        <v>7.5177159008652295E-2</v>
      </c>
      <c r="J3880" s="58">
        <v>0.14036035086600757</v>
      </c>
      <c r="K3880" s="58">
        <v>7.2305429260219781E-2</v>
      </c>
      <c r="L3880" s="58">
        <v>6.6888438513847903E-2</v>
      </c>
      <c r="M3880" s="58">
        <v>6.3493991290174195E-3</v>
      </c>
      <c r="N3880" s="58">
        <v>0.16385482880779281</v>
      </c>
      <c r="O3880" s="58">
        <v>0</v>
      </c>
      <c r="P3880" s="58">
        <v>0</v>
      </c>
      <c r="Q3880" s="58">
        <v>0</v>
      </c>
      <c r="R3880" s="58">
        <v>0</v>
      </c>
      <c r="S3880" s="58">
        <v>0</v>
      </c>
      <c r="T3880" s="58">
        <v>0</v>
      </c>
      <c r="U3880" s="58">
        <v>0</v>
      </c>
      <c r="V3880" s="58">
        <v>0</v>
      </c>
      <c r="W3880" s="58">
        <v>0</v>
      </c>
      <c r="X3880" s="58">
        <v>0</v>
      </c>
      <c r="Y3880" s="58">
        <v>0</v>
      </c>
      <c r="Z3880" s="58">
        <v>0</v>
      </c>
      <c r="AA3880" s="58">
        <v>0</v>
      </c>
      <c r="AB3880" s="58">
        <v>0</v>
      </c>
      <c r="AC3880" s="58">
        <v>0</v>
      </c>
      <c r="AD3880" s="58">
        <v>0</v>
      </c>
      <c r="AE3880" s="58">
        <v>0</v>
      </c>
      <c r="AF3880" s="58">
        <v>0</v>
      </c>
      <c r="AG3880" s="58">
        <v>0</v>
      </c>
      <c r="AH3880" s="58">
        <v>0</v>
      </c>
      <c r="AI3880" s="58">
        <v>0</v>
      </c>
      <c r="AK3880" s="64">
        <f t="shared" si="60"/>
        <v>7.0880465836829247E-3</v>
      </c>
    </row>
    <row r="3881" spans="1:37" x14ac:dyDescent="0.25">
      <c r="A3881">
        <v>3879</v>
      </c>
      <c r="B3881" s="1">
        <v>1.37E-2</v>
      </c>
      <c r="C3881" s="1">
        <v>1.2936073592072027E-4</v>
      </c>
      <c r="D3881" s="58">
        <v>0.15809448483215566</v>
      </c>
      <c r="E3881" s="58">
        <v>0.14527266825735483</v>
      </c>
      <c r="F3881" s="58">
        <v>4.4073000754217669E-2</v>
      </c>
      <c r="G3881" s="58">
        <v>2.4793787561929698E-2</v>
      </c>
      <c r="H3881" s="58">
        <v>7.2480376792306317E-2</v>
      </c>
      <c r="I3881" s="58">
        <v>0.11563486735543999</v>
      </c>
      <c r="J3881" s="58">
        <v>0.1191564630653987</v>
      </c>
      <c r="K3881" s="58">
        <v>0.10850605463007669</v>
      </c>
      <c r="L3881" s="58">
        <v>0.11371928445370151</v>
      </c>
      <c r="M3881" s="58">
        <v>8.3573780606313233E-3</v>
      </c>
      <c r="N3881" s="58">
        <v>8.9911634236787608E-2</v>
      </c>
      <c r="O3881" s="58">
        <v>0</v>
      </c>
      <c r="P3881" s="58">
        <v>0</v>
      </c>
      <c r="Q3881" s="58">
        <v>0</v>
      </c>
      <c r="R3881" s="58">
        <v>0</v>
      </c>
      <c r="S3881" s="58">
        <v>0</v>
      </c>
      <c r="T3881" s="58">
        <v>0</v>
      </c>
      <c r="U3881" s="58">
        <v>0</v>
      </c>
      <c r="V3881" s="58">
        <v>0</v>
      </c>
      <c r="W3881" s="58">
        <v>0</v>
      </c>
      <c r="X3881" s="58">
        <v>0</v>
      </c>
      <c r="Y3881" s="58">
        <v>0</v>
      </c>
      <c r="Z3881" s="58">
        <v>0</v>
      </c>
      <c r="AA3881" s="58">
        <v>0</v>
      </c>
      <c r="AB3881" s="58">
        <v>0</v>
      </c>
      <c r="AC3881" s="58">
        <v>0</v>
      </c>
      <c r="AD3881" s="58">
        <v>0</v>
      </c>
      <c r="AE3881" s="58">
        <v>0</v>
      </c>
      <c r="AF3881" s="58">
        <v>0</v>
      </c>
      <c r="AG3881" s="58">
        <v>0</v>
      </c>
      <c r="AH3881" s="58">
        <v>0</v>
      </c>
      <c r="AI3881" s="58">
        <v>0</v>
      </c>
      <c r="AK3881" s="64">
        <f t="shared" si="60"/>
        <v>9.442389483264254E-3</v>
      </c>
    </row>
    <row r="3882" spans="1:37" x14ac:dyDescent="0.25">
      <c r="A3882">
        <v>3880</v>
      </c>
      <c r="B3882" s="1">
        <v>1.38E-2</v>
      </c>
      <c r="C3882" s="1">
        <v>9.3945437921767028E-5</v>
      </c>
      <c r="D3882" s="58">
        <v>6.281756569586569E-2</v>
      </c>
      <c r="E3882" s="58">
        <v>0.15347348380101644</v>
      </c>
      <c r="F3882" s="58">
        <v>9.4001794741965863E-2</v>
      </c>
      <c r="G3882" s="58">
        <v>6.3532823502179939E-2</v>
      </c>
      <c r="H3882" s="58">
        <v>7.2615868139722248E-2</v>
      </c>
      <c r="I3882" s="58">
        <v>9.4719756578412639E-2</v>
      </c>
      <c r="J3882" s="58">
        <v>0.12530600904384631</v>
      </c>
      <c r="K3882" s="58">
        <v>0.12357296294424136</v>
      </c>
      <c r="L3882" s="58">
        <v>0.10816454303826567</v>
      </c>
      <c r="M3882" s="58">
        <v>2.1790045285691288E-2</v>
      </c>
      <c r="N3882" s="58">
        <v>8.0005147228792539E-2</v>
      </c>
      <c r="O3882" s="58">
        <v>0</v>
      </c>
      <c r="P3882" s="58">
        <v>0</v>
      </c>
      <c r="Q3882" s="58">
        <v>0</v>
      </c>
      <c r="R3882" s="58">
        <v>0</v>
      </c>
      <c r="S3882" s="58">
        <v>0</v>
      </c>
      <c r="T3882" s="58">
        <v>0</v>
      </c>
      <c r="U3882" s="58">
        <v>0</v>
      </c>
      <c r="V3882" s="58">
        <v>0</v>
      </c>
      <c r="W3882" s="58">
        <v>0</v>
      </c>
      <c r="X3882" s="58">
        <v>0</v>
      </c>
      <c r="Y3882" s="58">
        <v>0</v>
      </c>
      <c r="Z3882" s="58">
        <v>0</v>
      </c>
      <c r="AA3882" s="58">
        <v>0</v>
      </c>
      <c r="AB3882" s="58">
        <v>0</v>
      </c>
      <c r="AC3882" s="58">
        <v>0</v>
      </c>
      <c r="AD3882" s="58">
        <v>0</v>
      </c>
      <c r="AE3882" s="58">
        <v>0</v>
      </c>
      <c r="AF3882" s="58">
        <v>0</v>
      </c>
      <c r="AG3882" s="58">
        <v>0</v>
      </c>
      <c r="AH3882" s="58">
        <v>0</v>
      </c>
      <c r="AI3882" s="58">
        <v>0</v>
      </c>
      <c r="AK3882" s="64">
        <f t="shared" si="60"/>
        <v>6.8076404291135531E-3</v>
      </c>
    </row>
    <row r="3883" spans="1:37" x14ac:dyDescent="0.25">
      <c r="A3883">
        <v>3881</v>
      </c>
      <c r="B3883" s="1">
        <v>1.29E-2</v>
      </c>
      <c r="C3883" s="1">
        <v>1.7267826722698365E-4</v>
      </c>
      <c r="D3883" s="58">
        <v>9.5290698322614678E-2</v>
      </c>
      <c r="E3883" s="58">
        <v>0.12186626806394926</v>
      </c>
      <c r="F3883" s="58">
        <v>1.0296969482450192E-2</v>
      </c>
      <c r="G3883" s="58">
        <v>0.13962356189097017</v>
      </c>
      <c r="H3883" s="58">
        <v>0.11753335161362549</v>
      </c>
      <c r="I3883" s="58">
        <v>4.6653765364843412E-2</v>
      </c>
      <c r="J3883" s="58">
        <v>0.11370444981807502</v>
      </c>
      <c r="K3883" s="58">
        <v>0.11862387737424876</v>
      </c>
      <c r="L3883" s="58">
        <v>8.4421686021551062E-2</v>
      </c>
      <c r="M3883" s="58">
        <v>2.6957266977003822E-2</v>
      </c>
      <c r="N3883" s="58">
        <v>0.12502810507066803</v>
      </c>
      <c r="O3883" s="58">
        <v>0</v>
      </c>
      <c r="P3883" s="58">
        <v>0</v>
      </c>
      <c r="Q3883" s="58">
        <v>0</v>
      </c>
      <c r="R3883" s="58">
        <v>0</v>
      </c>
      <c r="S3883" s="58">
        <v>0</v>
      </c>
      <c r="T3883" s="58">
        <v>0</v>
      </c>
      <c r="U3883" s="58">
        <v>0</v>
      </c>
      <c r="V3883" s="58">
        <v>0</v>
      </c>
      <c r="W3883" s="58">
        <v>0</v>
      </c>
      <c r="X3883" s="58">
        <v>0</v>
      </c>
      <c r="Y3883" s="58">
        <v>0</v>
      </c>
      <c r="Z3883" s="58">
        <v>0</v>
      </c>
      <c r="AA3883" s="58">
        <v>0</v>
      </c>
      <c r="AB3883" s="58">
        <v>0</v>
      </c>
      <c r="AC3883" s="58">
        <v>0</v>
      </c>
      <c r="AD3883" s="58">
        <v>0</v>
      </c>
      <c r="AE3883" s="58">
        <v>0</v>
      </c>
      <c r="AF3883" s="58">
        <v>0</v>
      </c>
      <c r="AG3883" s="58">
        <v>0</v>
      </c>
      <c r="AH3883" s="58">
        <v>0</v>
      </c>
      <c r="AI3883" s="58">
        <v>0</v>
      </c>
      <c r="AK3883" s="64">
        <f t="shared" si="60"/>
        <v>1.3385912188138267E-2</v>
      </c>
    </row>
    <row r="3884" spans="1:37" x14ac:dyDescent="0.25">
      <c r="A3884">
        <v>3882</v>
      </c>
      <c r="B3884" s="1">
        <v>1.67E-2</v>
      </c>
      <c r="C3884" s="1">
        <v>9.2492576193996983E-5</v>
      </c>
      <c r="D3884" s="58">
        <v>6.3341101129486502E-2</v>
      </c>
      <c r="E3884" s="58">
        <v>0.18990524108847379</v>
      </c>
      <c r="F3884" s="58">
        <v>1.3084943549302385E-2</v>
      </c>
      <c r="G3884" s="58">
        <v>0.22578522951736318</v>
      </c>
      <c r="H3884" s="58">
        <v>3.2847619182345397E-2</v>
      </c>
      <c r="I3884" s="58">
        <v>1.5488650042497132E-2</v>
      </c>
      <c r="J3884" s="58">
        <v>0.10403656725759841</v>
      </c>
      <c r="K3884" s="58">
        <v>0.21618347530346987</v>
      </c>
      <c r="L3884" s="58">
        <v>9.0415470708251774E-2</v>
      </c>
      <c r="M3884" s="58">
        <v>4.5391404537265131E-2</v>
      </c>
      <c r="N3884" s="58">
        <v>3.5202976839463209E-3</v>
      </c>
      <c r="O3884" s="58">
        <v>0</v>
      </c>
      <c r="P3884" s="58">
        <v>0</v>
      </c>
      <c r="Q3884" s="58">
        <v>0</v>
      </c>
      <c r="R3884" s="58">
        <v>0</v>
      </c>
      <c r="S3884" s="58">
        <v>0</v>
      </c>
      <c r="T3884" s="58">
        <v>0</v>
      </c>
      <c r="U3884" s="58">
        <v>0</v>
      </c>
      <c r="V3884" s="58">
        <v>0</v>
      </c>
      <c r="W3884" s="58">
        <v>0</v>
      </c>
      <c r="X3884" s="58">
        <v>0</v>
      </c>
      <c r="Y3884" s="58">
        <v>0</v>
      </c>
      <c r="Z3884" s="58">
        <v>0</v>
      </c>
      <c r="AA3884" s="58">
        <v>0</v>
      </c>
      <c r="AB3884" s="58">
        <v>0</v>
      </c>
      <c r="AC3884" s="58">
        <v>0</v>
      </c>
      <c r="AD3884" s="58">
        <v>0</v>
      </c>
      <c r="AE3884" s="58">
        <v>0</v>
      </c>
      <c r="AF3884" s="58">
        <v>0</v>
      </c>
      <c r="AG3884" s="58">
        <v>0</v>
      </c>
      <c r="AH3884" s="58">
        <v>0</v>
      </c>
      <c r="AI3884" s="58">
        <v>0</v>
      </c>
      <c r="AK3884" s="64">
        <f t="shared" si="60"/>
        <v>5.5384776164070053E-3</v>
      </c>
    </row>
    <row r="3885" spans="1:37" x14ac:dyDescent="0.25">
      <c r="A3885">
        <v>3883</v>
      </c>
      <c r="B3885" s="1">
        <v>1.35E-2</v>
      </c>
      <c r="C3885" s="1">
        <v>-1.3720794643300058E-4</v>
      </c>
      <c r="D3885" s="58">
        <v>7.3058268885454025E-2</v>
      </c>
      <c r="E3885" s="58">
        <v>0.11640646303600845</v>
      </c>
      <c r="F3885" s="58">
        <v>0.14141782015656215</v>
      </c>
      <c r="G3885" s="58">
        <v>0.12379563984602672</v>
      </c>
      <c r="H3885" s="58">
        <v>8.9710698043071108E-2</v>
      </c>
      <c r="I3885" s="58">
        <v>8.4040015960787431E-2</v>
      </c>
      <c r="J3885" s="58">
        <v>4.91146513224291E-2</v>
      </c>
      <c r="K3885" s="58">
        <v>0.13102944022777224</v>
      </c>
      <c r="L3885" s="58">
        <v>4.8475213862185104E-2</v>
      </c>
      <c r="M3885" s="58">
        <v>1.449883389961879E-2</v>
      </c>
      <c r="N3885" s="58">
        <v>0.12845295476008484</v>
      </c>
      <c r="O3885" s="58">
        <v>0</v>
      </c>
      <c r="P3885" s="58">
        <v>0</v>
      </c>
      <c r="Q3885" s="58">
        <v>0</v>
      </c>
      <c r="R3885" s="58">
        <v>0</v>
      </c>
      <c r="S3885" s="58">
        <v>0</v>
      </c>
      <c r="T3885" s="58">
        <v>0</v>
      </c>
      <c r="U3885" s="58">
        <v>0</v>
      </c>
      <c r="V3885" s="58">
        <v>0</v>
      </c>
      <c r="W3885" s="58">
        <v>0</v>
      </c>
      <c r="X3885" s="58">
        <v>0</v>
      </c>
      <c r="Y3885" s="58">
        <v>0</v>
      </c>
      <c r="Z3885" s="58">
        <v>0</v>
      </c>
      <c r="AA3885" s="58">
        <v>0</v>
      </c>
      <c r="AB3885" s="58">
        <v>0</v>
      </c>
      <c r="AC3885" s="58">
        <v>0</v>
      </c>
      <c r="AD3885" s="58">
        <v>0</v>
      </c>
      <c r="AE3885" s="58">
        <v>0</v>
      </c>
      <c r="AF3885" s="58">
        <v>0</v>
      </c>
      <c r="AG3885" s="58">
        <v>0</v>
      </c>
      <c r="AH3885" s="58">
        <v>0</v>
      </c>
      <c r="AI3885" s="58">
        <v>0</v>
      </c>
      <c r="AK3885" s="64">
        <f t="shared" si="60"/>
        <v>-1.0163551587629672E-2</v>
      </c>
    </row>
    <row r="3886" spans="1:37" x14ac:dyDescent="0.25">
      <c r="A3886">
        <v>3884</v>
      </c>
      <c r="B3886" s="1">
        <v>1.2E-2</v>
      </c>
      <c r="C3886" s="1">
        <v>-3.0996460069126786E-4</v>
      </c>
      <c r="D3886" s="58">
        <v>0.10440401668483064</v>
      </c>
      <c r="E3886" s="58">
        <v>4.1034366687567436E-2</v>
      </c>
      <c r="F3886" s="58">
        <v>8.4637788977301995E-2</v>
      </c>
      <c r="G3886" s="58">
        <v>7.5085593946437629E-2</v>
      </c>
      <c r="H3886" s="58">
        <v>0.12584884636173513</v>
      </c>
      <c r="I3886" s="58">
        <v>0.1306466324301721</v>
      </c>
      <c r="J3886" s="58">
        <v>7.7208555618275429E-2</v>
      </c>
      <c r="K3886" s="58">
        <v>0.13656361417533713</v>
      </c>
      <c r="L3886" s="58">
        <v>9.6439907867168981E-3</v>
      </c>
      <c r="M3886" s="58">
        <v>0.11117282431295004</v>
      </c>
      <c r="N3886" s="58">
        <v>0.1037537700186756</v>
      </c>
      <c r="O3886" s="58">
        <v>0</v>
      </c>
      <c r="P3886" s="58">
        <v>0</v>
      </c>
      <c r="Q3886" s="58">
        <v>0</v>
      </c>
      <c r="R3886" s="58">
        <v>0</v>
      </c>
      <c r="S3886" s="58">
        <v>0</v>
      </c>
      <c r="T3886" s="58">
        <v>0</v>
      </c>
      <c r="U3886" s="58">
        <v>0</v>
      </c>
      <c r="V3886" s="58">
        <v>0</v>
      </c>
      <c r="W3886" s="58">
        <v>0</v>
      </c>
      <c r="X3886" s="58">
        <v>0</v>
      </c>
      <c r="Y3886" s="58">
        <v>0</v>
      </c>
      <c r="Z3886" s="58">
        <v>0</v>
      </c>
      <c r="AA3886" s="58">
        <v>0</v>
      </c>
      <c r="AB3886" s="58">
        <v>0</v>
      </c>
      <c r="AC3886" s="58">
        <v>0</v>
      </c>
      <c r="AD3886" s="58">
        <v>0</v>
      </c>
      <c r="AE3886" s="58">
        <v>0</v>
      </c>
      <c r="AF3886" s="58">
        <v>0</v>
      </c>
      <c r="AG3886" s="58">
        <v>0</v>
      </c>
      <c r="AH3886" s="58">
        <v>0</v>
      </c>
      <c r="AI3886" s="58">
        <v>0</v>
      </c>
      <c r="AK3886" s="64">
        <f t="shared" si="60"/>
        <v>-2.5830383390938988E-2</v>
      </c>
    </row>
    <row r="3887" spans="1:37" x14ac:dyDescent="0.25">
      <c r="A3887">
        <v>3885</v>
      </c>
      <c r="B3887" s="1">
        <v>1.21E-2</v>
      </c>
      <c r="C3887" s="1">
        <v>-7.3926478004571983E-5</v>
      </c>
      <c r="D3887" s="58">
        <v>7.1360742523616835E-2</v>
      </c>
      <c r="E3887" s="58">
        <v>0.10442139473734252</v>
      </c>
      <c r="F3887" s="58">
        <v>0.14037440887778682</v>
      </c>
      <c r="G3887" s="58">
        <v>0.10755730282178642</v>
      </c>
      <c r="H3887" s="58">
        <v>0.11019015952475784</v>
      </c>
      <c r="I3887" s="58">
        <v>8.4330902544763331E-2</v>
      </c>
      <c r="J3887" s="58">
        <v>3.3711195377344197E-2</v>
      </c>
      <c r="K3887" s="58">
        <v>0.10047346847850172</v>
      </c>
      <c r="L3887" s="58">
        <v>0.12203530548891954</v>
      </c>
      <c r="M3887" s="58">
        <v>0.12241769889080734</v>
      </c>
      <c r="N3887" s="58">
        <v>3.1274207343734467E-3</v>
      </c>
      <c r="O3887" s="58">
        <v>0</v>
      </c>
      <c r="P3887" s="58">
        <v>0</v>
      </c>
      <c r="Q3887" s="58">
        <v>0</v>
      </c>
      <c r="R3887" s="58">
        <v>0</v>
      </c>
      <c r="S3887" s="58">
        <v>0</v>
      </c>
      <c r="T3887" s="58">
        <v>0</v>
      </c>
      <c r="U3887" s="58">
        <v>0</v>
      </c>
      <c r="V3887" s="58">
        <v>0</v>
      </c>
      <c r="W3887" s="58">
        <v>0</v>
      </c>
      <c r="X3887" s="58">
        <v>0</v>
      </c>
      <c r="Y3887" s="58">
        <v>0</v>
      </c>
      <c r="Z3887" s="58">
        <v>0</v>
      </c>
      <c r="AA3887" s="58">
        <v>0</v>
      </c>
      <c r="AB3887" s="58">
        <v>0</v>
      </c>
      <c r="AC3887" s="58">
        <v>0</v>
      </c>
      <c r="AD3887" s="58">
        <v>0</v>
      </c>
      <c r="AE3887" s="58">
        <v>0</v>
      </c>
      <c r="AF3887" s="58">
        <v>0</v>
      </c>
      <c r="AG3887" s="58">
        <v>0</v>
      </c>
      <c r="AH3887" s="58">
        <v>0</v>
      </c>
      <c r="AI3887" s="58">
        <v>0</v>
      </c>
      <c r="AK3887" s="64">
        <f t="shared" si="60"/>
        <v>-6.1096262813695856E-3</v>
      </c>
    </row>
    <row r="3888" spans="1:37" x14ac:dyDescent="0.25">
      <c r="A3888">
        <v>3886</v>
      </c>
      <c r="B3888" s="1">
        <v>1.2699999999999999E-2</v>
      </c>
      <c r="C3888" s="1">
        <v>6.1135768570454448E-5</v>
      </c>
      <c r="D3888" s="58">
        <v>0.13397940096712624</v>
      </c>
      <c r="E3888" s="58">
        <v>0.14716257944072797</v>
      </c>
      <c r="F3888" s="58">
        <v>5.5954564204325638E-2</v>
      </c>
      <c r="G3888" s="58">
        <v>3.6545889569951362E-2</v>
      </c>
      <c r="H3888" s="58">
        <v>3.1728541448790351E-2</v>
      </c>
      <c r="I3888" s="58">
        <v>0.15984684280637673</v>
      </c>
      <c r="J3888" s="58">
        <v>1.5743193636225544E-2</v>
      </c>
      <c r="K3888" s="58">
        <v>7.023265285895175E-2</v>
      </c>
      <c r="L3888" s="58">
        <v>6.9241818888630083E-2</v>
      </c>
      <c r="M3888" s="58">
        <v>0.13501079772066685</v>
      </c>
      <c r="N3888" s="58">
        <v>0.14455371845822754</v>
      </c>
      <c r="O3888" s="58">
        <v>0</v>
      </c>
      <c r="P3888" s="58">
        <v>0</v>
      </c>
      <c r="Q3888" s="58">
        <v>0</v>
      </c>
      <c r="R3888" s="58">
        <v>0</v>
      </c>
      <c r="S3888" s="58">
        <v>0</v>
      </c>
      <c r="T3888" s="58">
        <v>0</v>
      </c>
      <c r="U3888" s="58">
        <v>0</v>
      </c>
      <c r="V3888" s="58">
        <v>0</v>
      </c>
      <c r="W3888" s="58">
        <v>0</v>
      </c>
      <c r="X3888" s="58">
        <v>0</v>
      </c>
      <c r="Y3888" s="58">
        <v>0</v>
      </c>
      <c r="Z3888" s="58">
        <v>0</v>
      </c>
      <c r="AA3888" s="58">
        <v>0</v>
      </c>
      <c r="AB3888" s="58">
        <v>0</v>
      </c>
      <c r="AC3888" s="58">
        <v>0</v>
      </c>
      <c r="AD3888" s="58">
        <v>0</v>
      </c>
      <c r="AE3888" s="58">
        <v>0</v>
      </c>
      <c r="AF3888" s="58">
        <v>0</v>
      </c>
      <c r="AG3888" s="58">
        <v>0</v>
      </c>
      <c r="AH3888" s="58">
        <v>0</v>
      </c>
      <c r="AI3888" s="58">
        <v>0</v>
      </c>
      <c r="AK3888" s="64">
        <f t="shared" si="60"/>
        <v>4.8138400449176735E-3</v>
      </c>
    </row>
    <row r="3889" spans="1:37" x14ac:dyDescent="0.25">
      <c r="A3889">
        <v>3887</v>
      </c>
      <c r="B3889" s="1">
        <v>1.06E-2</v>
      </c>
      <c r="C3889" s="1">
        <v>2.7400166862375658E-4</v>
      </c>
      <c r="D3889" s="58">
        <v>3.3544779238400484E-2</v>
      </c>
      <c r="E3889" s="58">
        <v>8.6401031296911748E-2</v>
      </c>
      <c r="F3889" s="58">
        <v>4.0101712365939825E-2</v>
      </c>
      <c r="G3889" s="58">
        <v>0.17571832865759912</v>
      </c>
      <c r="H3889" s="58">
        <v>9.0722694721775687E-2</v>
      </c>
      <c r="I3889" s="58">
        <v>0.11231993433926082</v>
      </c>
      <c r="J3889" s="58">
        <v>3.9827091086335614E-2</v>
      </c>
      <c r="K3889" s="58">
        <v>2.1334466412969873E-2</v>
      </c>
      <c r="L3889" s="58">
        <v>0.19837301157361165</v>
      </c>
      <c r="M3889" s="58">
        <v>0.12788492778541244</v>
      </c>
      <c r="N3889" s="58">
        <v>7.3772022521782846E-2</v>
      </c>
      <c r="O3889" s="58">
        <v>0</v>
      </c>
      <c r="P3889" s="58">
        <v>0</v>
      </c>
      <c r="Q3889" s="58">
        <v>0</v>
      </c>
      <c r="R3889" s="58">
        <v>0</v>
      </c>
      <c r="S3889" s="58">
        <v>0</v>
      </c>
      <c r="T3889" s="58">
        <v>0</v>
      </c>
      <c r="U3889" s="58">
        <v>0</v>
      </c>
      <c r="V3889" s="58">
        <v>0</v>
      </c>
      <c r="W3889" s="58">
        <v>0</v>
      </c>
      <c r="X3889" s="58">
        <v>0</v>
      </c>
      <c r="Y3889" s="58">
        <v>0</v>
      </c>
      <c r="Z3889" s="58">
        <v>0</v>
      </c>
      <c r="AA3889" s="58">
        <v>0</v>
      </c>
      <c r="AB3889" s="58">
        <v>0</v>
      </c>
      <c r="AC3889" s="58">
        <v>0</v>
      </c>
      <c r="AD3889" s="58">
        <v>0</v>
      </c>
      <c r="AE3889" s="58">
        <v>0</v>
      </c>
      <c r="AF3889" s="58">
        <v>0</v>
      </c>
      <c r="AG3889" s="58">
        <v>0</v>
      </c>
      <c r="AH3889" s="58">
        <v>0</v>
      </c>
      <c r="AI3889" s="58">
        <v>0</v>
      </c>
      <c r="AK3889" s="64">
        <f t="shared" si="60"/>
        <v>2.584921402110911E-2</v>
      </c>
    </row>
    <row r="3890" spans="1:37" x14ac:dyDescent="0.25">
      <c r="A3890">
        <v>3888</v>
      </c>
      <c r="B3890" s="1">
        <v>1.26E-2</v>
      </c>
      <c r="C3890" s="1">
        <v>-8.30543706024985E-5</v>
      </c>
      <c r="D3890" s="58">
        <v>5.7621047029609705E-2</v>
      </c>
      <c r="E3890" s="58">
        <v>0.12726866504526002</v>
      </c>
      <c r="F3890" s="58">
        <v>0.11210141705570395</v>
      </c>
      <c r="G3890" s="58">
        <v>3.947379041286276E-2</v>
      </c>
      <c r="H3890" s="58">
        <v>0.17309578899879244</v>
      </c>
      <c r="I3890" s="58">
        <v>0.15408938367380431</v>
      </c>
      <c r="J3890" s="58">
        <v>1.0153764001867013E-2</v>
      </c>
      <c r="K3890" s="58">
        <v>8.1070882337592021E-2</v>
      </c>
      <c r="L3890" s="58">
        <v>4.1137304832079204E-2</v>
      </c>
      <c r="M3890" s="58">
        <v>0.11371965099350921</v>
      </c>
      <c r="N3890" s="58">
        <v>9.0268305618919367E-2</v>
      </c>
      <c r="O3890" s="58">
        <v>0</v>
      </c>
      <c r="P3890" s="58">
        <v>0</v>
      </c>
      <c r="Q3890" s="58">
        <v>0</v>
      </c>
      <c r="R3890" s="58">
        <v>0</v>
      </c>
      <c r="S3890" s="58">
        <v>0</v>
      </c>
      <c r="T3890" s="58">
        <v>0</v>
      </c>
      <c r="U3890" s="58">
        <v>0</v>
      </c>
      <c r="V3890" s="58">
        <v>0</v>
      </c>
      <c r="W3890" s="58">
        <v>0</v>
      </c>
      <c r="X3890" s="58">
        <v>0</v>
      </c>
      <c r="Y3890" s="58">
        <v>0</v>
      </c>
      <c r="Z3890" s="58">
        <v>0</v>
      </c>
      <c r="AA3890" s="58">
        <v>0</v>
      </c>
      <c r="AB3890" s="58">
        <v>0</v>
      </c>
      <c r="AC3890" s="58">
        <v>0</v>
      </c>
      <c r="AD3890" s="58">
        <v>0</v>
      </c>
      <c r="AE3890" s="58">
        <v>0</v>
      </c>
      <c r="AF3890" s="58">
        <v>0</v>
      </c>
      <c r="AG3890" s="58">
        <v>0</v>
      </c>
      <c r="AH3890" s="58">
        <v>0</v>
      </c>
      <c r="AI3890" s="58">
        <v>0</v>
      </c>
      <c r="AK3890" s="64">
        <f t="shared" si="60"/>
        <v>-6.5916167144840082E-3</v>
      </c>
    </row>
    <row r="3891" spans="1:37" x14ac:dyDescent="0.25">
      <c r="A3891">
        <v>3889</v>
      </c>
      <c r="B3891" s="1">
        <v>0.01</v>
      </c>
      <c r="C3891" s="1">
        <v>1.2046838326658417E-4</v>
      </c>
      <c r="D3891" s="58">
        <v>0.17235643470042361</v>
      </c>
      <c r="E3891" s="58">
        <v>3.7754762839449854E-2</v>
      </c>
      <c r="F3891" s="58">
        <v>4.0344417282588155E-2</v>
      </c>
      <c r="G3891" s="58">
        <v>2.8427768031355279E-2</v>
      </c>
      <c r="H3891" s="58">
        <v>0.10887539154306955</v>
      </c>
      <c r="I3891" s="58">
        <v>0.15301966505069289</v>
      </c>
      <c r="J3891" s="58">
        <v>8.1784872136229592E-2</v>
      </c>
      <c r="K3891" s="58">
        <v>8.9161681420793452E-3</v>
      </c>
      <c r="L3891" s="58">
        <v>0.14683158941713129</v>
      </c>
      <c r="M3891" s="58">
        <v>8.4176890849392338E-2</v>
      </c>
      <c r="N3891" s="58">
        <v>0.1375120400075881</v>
      </c>
      <c r="O3891" s="58">
        <v>0</v>
      </c>
      <c r="P3891" s="58">
        <v>0</v>
      </c>
      <c r="Q3891" s="58">
        <v>0</v>
      </c>
      <c r="R3891" s="58">
        <v>0</v>
      </c>
      <c r="S3891" s="58">
        <v>0</v>
      </c>
      <c r="T3891" s="58">
        <v>0</v>
      </c>
      <c r="U3891" s="58">
        <v>0</v>
      </c>
      <c r="V3891" s="58">
        <v>0</v>
      </c>
      <c r="W3891" s="58">
        <v>0</v>
      </c>
      <c r="X3891" s="58">
        <v>0</v>
      </c>
      <c r="Y3891" s="58">
        <v>0</v>
      </c>
      <c r="Z3891" s="58">
        <v>0</v>
      </c>
      <c r="AA3891" s="58">
        <v>0</v>
      </c>
      <c r="AB3891" s="58">
        <v>0</v>
      </c>
      <c r="AC3891" s="58">
        <v>0</v>
      </c>
      <c r="AD3891" s="58">
        <v>0</v>
      </c>
      <c r="AE3891" s="58">
        <v>0</v>
      </c>
      <c r="AF3891" s="58">
        <v>0</v>
      </c>
      <c r="AG3891" s="58">
        <v>0</v>
      </c>
      <c r="AH3891" s="58">
        <v>0</v>
      </c>
      <c r="AI3891" s="58">
        <v>0</v>
      </c>
      <c r="AK3891" s="64">
        <f t="shared" si="60"/>
        <v>1.2046838326658416E-2</v>
      </c>
    </row>
    <row r="3892" spans="1:37" x14ac:dyDescent="0.25">
      <c r="A3892">
        <v>3890</v>
      </c>
      <c r="B3892" s="1">
        <v>1.12E-2</v>
      </c>
      <c r="C3892" s="1">
        <v>-2.8414905681590575E-4</v>
      </c>
      <c r="D3892" s="58">
        <v>3.2300518821540586E-2</v>
      </c>
      <c r="E3892" s="58">
        <v>2.7048793411500991E-2</v>
      </c>
      <c r="F3892" s="58">
        <v>0.1468988186409004</v>
      </c>
      <c r="G3892" s="58">
        <v>2.538223832779056E-2</v>
      </c>
      <c r="H3892" s="58">
        <v>0.10680899354224467</v>
      </c>
      <c r="I3892" s="58">
        <v>9.3240725072742461E-2</v>
      </c>
      <c r="J3892" s="58">
        <v>0.16652577764594553</v>
      </c>
      <c r="K3892" s="58">
        <v>0.14315784597750011</v>
      </c>
      <c r="L3892" s="58">
        <v>5.2647132887986892E-2</v>
      </c>
      <c r="M3892" s="58">
        <v>0.12154411734338494</v>
      </c>
      <c r="N3892" s="58">
        <v>8.4445038328462854E-2</v>
      </c>
      <c r="O3892" s="58">
        <v>0</v>
      </c>
      <c r="P3892" s="58">
        <v>0</v>
      </c>
      <c r="Q3892" s="58">
        <v>0</v>
      </c>
      <c r="R3892" s="58">
        <v>0</v>
      </c>
      <c r="S3892" s="58">
        <v>0</v>
      </c>
      <c r="T3892" s="58">
        <v>0</v>
      </c>
      <c r="U3892" s="58">
        <v>0</v>
      </c>
      <c r="V3892" s="58">
        <v>0</v>
      </c>
      <c r="W3892" s="58">
        <v>0</v>
      </c>
      <c r="X3892" s="58">
        <v>0</v>
      </c>
      <c r="Y3892" s="58">
        <v>0</v>
      </c>
      <c r="Z3892" s="58">
        <v>0</v>
      </c>
      <c r="AA3892" s="58">
        <v>0</v>
      </c>
      <c r="AB3892" s="58">
        <v>0</v>
      </c>
      <c r="AC3892" s="58">
        <v>0</v>
      </c>
      <c r="AD3892" s="58">
        <v>0</v>
      </c>
      <c r="AE3892" s="58">
        <v>0</v>
      </c>
      <c r="AF3892" s="58">
        <v>0</v>
      </c>
      <c r="AG3892" s="58">
        <v>0</v>
      </c>
      <c r="AH3892" s="58">
        <v>0</v>
      </c>
      <c r="AI3892" s="58">
        <v>0</v>
      </c>
      <c r="AK3892" s="64">
        <f t="shared" si="60"/>
        <v>-2.5370451501420158E-2</v>
      </c>
    </row>
    <row r="3893" spans="1:37" x14ac:dyDescent="0.25">
      <c r="A3893">
        <v>3891</v>
      </c>
      <c r="B3893" s="1">
        <v>1.2E-2</v>
      </c>
      <c r="C3893" s="1">
        <v>-3.1522393834058237E-4</v>
      </c>
      <c r="D3893" s="58">
        <v>9.4872094543284352E-2</v>
      </c>
      <c r="E3893" s="58">
        <v>5.016754683078258E-3</v>
      </c>
      <c r="F3893" s="58">
        <v>0.14439958644410414</v>
      </c>
      <c r="G3893" s="58">
        <v>0.16235600453793905</v>
      </c>
      <c r="H3893" s="58">
        <v>0.14890385932361133</v>
      </c>
      <c r="I3893" s="58">
        <v>0.13983587108091569</v>
      </c>
      <c r="J3893" s="58">
        <v>1.1444181012506974E-2</v>
      </c>
      <c r="K3893" s="58">
        <v>8.6718934433296646E-2</v>
      </c>
      <c r="L3893" s="58">
        <v>8.3058397058747735E-2</v>
      </c>
      <c r="M3893" s="58">
        <v>2.1715483357364319E-2</v>
      </c>
      <c r="N3893" s="58">
        <v>0.10167883352515157</v>
      </c>
      <c r="O3893" s="58">
        <v>0</v>
      </c>
      <c r="P3893" s="58">
        <v>0</v>
      </c>
      <c r="Q3893" s="58">
        <v>0</v>
      </c>
      <c r="R3893" s="58">
        <v>0</v>
      </c>
      <c r="S3893" s="58">
        <v>0</v>
      </c>
      <c r="T3893" s="58">
        <v>0</v>
      </c>
      <c r="U3893" s="58">
        <v>0</v>
      </c>
      <c r="V3893" s="58">
        <v>0</v>
      </c>
      <c r="W3893" s="58">
        <v>0</v>
      </c>
      <c r="X3893" s="58">
        <v>0</v>
      </c>
      <c r="Y3893" s="58">
        <v>0</v>
      </c>
      <c r="Z3893" s="58">
        <v>0</v>
      </c>
      <c r="AA3893" s="58">
        <v>0</v>
      </c>
      <c r="AB3893" s="58">
        <v>0</v>
      </c>
      <c r="AC3893" s="58">
        <v>0</v>
      </c>
      <c r="AD3893" s="58">
        <v>0</v>
      </c>
      <c r="AE3893" s="58">
        <v>0</v>
      </c>
      <c r="AF3893" s="58">
        <v>0</v>
      </c>
      <c r="AG3893" s="58">
        <v>0</v>
      </c>
      <c r="AH3893" s="58">
        <v>0</v>
      </c>
      <c r="AI3893" s="58">
        <v>0</v>
      </c>
      <c r="AK3893" s="64">
        <f t="shared" si="60"/>
        <v>-2.6268661528381865E-2</v>
      </c>
    </row>
    <row r="3894" spans="1:37" x14ac:dyDescent="0.25">
      <c r="A3894">
        <v>3892</v>
      </c>
      <c r="B3894" s="1">
        <v>1.2500000000000001E-2</v>
      </c>
      <c r="C3894" s="1">
        <v>-1.8954259872893092E-4</v>
      </c>
      <c r="D3894" s="58">
        <v>7.6166378957725892E-2</v>
      </c>
      <c r="E3894" s="58">
        <v>2.9445724671971377E-2</v>
      </c>
      <c r="F3894" s="58">
        <v>7.3764181456408742E-2</v>
      </c>
      <c r="G3894" s="58">
        <v>5.1644064589761826E-2</v>
      </c>
      <c r="H3894" s="58">
        <v>1.9366352813991784E-2</v>
      </c>
      <c r="I3894" s="58">
        <v>0.18148871342260034</v>
      </c>
      <c r="J3894" s="58">
        <v>0.15279288014503326</v>
      </c>
      <c r="K3894" s="58">
        <v>0.14822517646794808</v>
      </c>
      <c r="L3894" s="58">
        <v>0.17158156929520482</v>
      </c>
      <c r="M3894" s="58">
        <v>4.6215958136010407E-3</v>
      </c>
      <c r="N3894" s="58">
        <v>9.0903362365752846E-2</v>
      </c>
      <c r="O3894" s="58">
        <v>0</v>
      </c>
      <c r="P3894" s="58">
        <v>0</v>
      </c>
      <c r="Q3894" s="58">
        <v>0</v>
      </c>
      <c r="R3894" s="58">
        <v>0</v>
      </c>
      <c r="S3894" s="58">
        <v>0</v>
      </c>
      <c r="T3894" s="58">
        <v>0</v>
      </c>
      <c r="U3894" s="58">
        <v>0</v>
      </c>
      <c r="V3894" s="58">
        <v>0</v>
      </c>
      <c r="W3894" s="58">
        <v>0</v>
      </c>
      <c r="X3894" s="58">
        <v>0</v>
      </c>
      <c r="Y3894" s="58">
        <v>0</v>
      </c>
      <c r="Z3894" s="58">
        <v>0</v>
      </c>
      <c r="AA3894" s="58">
        <v>0</v>
      </c>
      <c r="AB3894" s="58">
        <v>0</v>
      </c>
      <c r="AC3894" s="58">
        <v>0</v>
      </c>
      <c r="AD3894" s="58">
        <v>0</v>
      </c>
      <c r="AE3894" s="58">
        <v>0</v>
      </c>
      <c r="AF3894" s="58">
        <v>0</v>
      </c>
      <c r="AG3894" s="58">
        <v>0</v>
      </c>
      <c r="AH3894" s="58">
        <v>0</v>
      </c>
      <c r="AI3894" s="58">
        <v>0</v>
      </c>
      <c r="AK3894" s="64">
        <f t="shared" si="60"/>
        <v>-1.5163407898314473E-2</v>
      </c>
    </row>
    <row r="3895" spans="1:37" x14ac:dyDescent="0.25">
      <c r="A3895">
        <v>3893</v>
      </c>
      <c r="B3895" s="1">
        <v>1.52E-2</v>
      </c>
      <c r="C3895" s="1">
        <v>-1.7722992726564976E-4</v>
      </c>
      <c r="D3895" s="58">
        <v>7.3479609630118431E-2</v>
      </c>
      <c r="E3895" s="58">
        <v>0.13269868507296506</v>
      </c>
      <c r="F3895" s="58">
        <v>2.7430103997757218E-2</v>
      </c>
      <c r="G3895" s="58">
        <v>0.14031015153910797</v>
      </c>
      <c r="H3895" s="58">
        <v>9.9372339342029069E-5</v>
      </c>
      <c r="I3895" s="58">
        <v>0.16979538679666531</v>
      </c>
      <c r="J3895" s="58">
        <v>5.0408935332370293E-2</v>
      </c>
      <c r="K3895" s="58">
        <v>0.19147446526735323</v>
      </c>
      <c r="L3895" s="58">
        <v>5.3679647570909116E-2</v>
      </c>
      <c r="M3895" s="58">
        <v>2.8272899619844298E-2</v>
      </c>
      <c r="N3895" s="58">
        <v>0.13235074283356696</v>
      </c>
      <c r="O3895" s="58">
        <v>0</v>
      </c>
      <c r="P3895" s="58">
        <v>0</v>
      </c>
      <c r="Q3895" s="58">
        <v>0</v>
      </c>
      <c r="R3895" s="58">
        <v>0</v>
      </c>
      <c r="S3895" s="58">
        <v>0</v>
      </c>
      <c r="T3895" s="58">
        <v>0</v>
      </c>
      <c r="U3895" s="58">
        <v>0</v>
      </c>
      <c r="V3895" s="58">
        <v>0</v>
      </c>
      <c r="W3895" s="58">
        <v>0</v>
      </c>
      <c r="X3895" s="58">
        <v>0</v>
      </c>
      <c r="Y3895" s="58">
        <v>0</v>
      </c>
      <c r="Z3895" s="58">
        <v>0</v>
      </c>
      <c r="AA3895" s="58">
        <v>0</v>
      </c>
      <c r="AB3895" s="58">
        <v>0</v>
      </c>
      <c r="AC3895" s="58">
        <v>0</v>
      </c>
      <c r="AD3895" s="58">
        <v>0</v>
      </c>
      <c r="AE3895" s="58">
        <v>0</v>
      </c>
      <c r="AF3895" s="58">
        <v>0</v>
      </c>
      <c r="AG3895" s="58">
        <v>0</v>
      </c>
      <c r="AH3895" s="58">
        <v>0</v>
      </c>
      <c r="AI3895" s="58">
        <v>0</v>
      </c>
      <c r="AK3895" s="64">
        <f t="shared" si="60"/>
        <v>-1.1659863635898011E-2</v>
      </c>
    </row>
    <row r="3896" spans="1:37" x14ac:dyDescent="0.25">
      <c r="A3896">
        <v>3894</v>
      </c>
      <c r="B3896" s="1">
        <v>1.2200000000000001E-2</v>
      </c>
      <c r="C3896" s="1">
        <v>2.6659807956022029E-5</v>
      </c>
      <c r="D3896" s="58">
        <v>0.10405957160610657</v>
      </c>
      <c r="E3896" s="58">
        <v>0.10505404008971585</v>
      </c>
      <c r="F3896" s="58">
        <v>1.9342733548900464E-2</v>
      </c>
      <c r="G3896" s="58">
        <v>8.8599159331779628E-2</v>
      </c>
      <c r="H3896" s="58">
        <v>0.10870306823614438</v>
      </c>
      <c r="I3896" s="58">
        <v>0.11112199709941073</v>
      </c>
      <c r="J3896" s="58">
        <v>8.6739144096399115E-2</v>
      </c>
      <c r="K3896" s="58">
        <v>0.11072821367201753</v>
      </c>
      <c r="L3896" s="58">
        <v>5.6215964939364149E-2</v>
      </c>
      <c r="M3896" s="58">
        <v>9.6463156010037313E-2</v>
      </c>
      <c r="N3896" s="58">
        <v>0.11297295137012429</v>
      </c>
      <c r="O3896" s="58">
        <v>0</v>
      </c>
      <c r="P3896" s="58">
        <v>0</v>
      </c>
      <c r="Q3896" s="58">
        <v>0</v>
      </c>
      <c r="R3896" s="58">
        <v>0</v>
      </c>
      <c r="S3896" s="58">
        <v>0</v>
      </c>
      <c r="T3896" s="58">
        <v>0</v>
      </c>
      <c r="U3896" s="58">
        <v>0</v>
      </c>
      <c r="V3896" s="58">
        <v>0</v>
      </c>
      <c r="W3896" s="58">
        <v>0</v>
      </c>
      <c r="X3896" s="58">
        <v>0</v>
      </c>
      <c r="Y3896" s="58">
        <v>0</v>
      </c>
      <c r="Z3896" s="58">
        <v>0</v>
      </c>
      <c r="AA3896" s="58">
        <v>0</v>
      </c>
      <c r="AB3896" s="58">
        <v>0</v>
      </c>
      <c r="AC3896" s="58">
        <v>0</v>
      </c>
      <c r="AD3896" s="58">
        <v>0</v>
      </c>
      <c r="AE3896" s="58">
        <v>0</v>
      </c>
      <c r="AF3896" s="58">
        <v>0</v>
      </c>
      <c r="AG3896" s="58">
        <v>0</v>
      </c>
      <c r="AH3896" s="58">
        <v>0</v>
      </c>
      <c r="AI3896" s="58">
        <v>0</v>
      </c>
      <c r="AK3896" s="64">
        <f t="shared" si="60"/>
        <v>2.1852301603296743E-3</v>
      </c>
    </row>
    <row r="3897" spans="1:37" x14ac:dyDescent="0.25">
      <c r="A3897">
        <v>3895</v>
      </c>
      <c r="B3897" s="1">
        <v>1.09E-2</v>
      </c>
      <c r="C3897" s="1">
        <v>-1.8201464526799966E-4</v>
      </c>
      <c r="D3897" s="58">
        <v>0.1598252938028269</v>
      </c>
      <c r="E3897" s="58">
        <v>1.6602822862631112E-2</v>
      </c>
      <c r="F3897" s="58">
        <v>8.8117719529999375E-2</v>
      </c>
      <c r="G3897" s="58">
        <v>0.10389251650861453</v>
      </c>
      <c r="H3897" s="58">
        <v>0.13056902020193642</v>
      </c>
      <c r="I3897" s="58">
        <v>3.3468716538666535E-3</v>
      </c>
      <c r="J3897" s="58">
        <v>9.8708472240694858E-2</v>
      </c>
      <c r="K3897" s="58">
        <v>0.13736367249806364</v>
      </c>
      <c r="L3897" s="58">
        <v>8.8380813677602407E-2</v>
      </c>
      <c r="M3897" s="58">
        <v>0.11004697577037548</v>
      </c>
      <c r="N3897" s="58">
        <v>6.3145821253388634E-2</v>
      </c>
      <c r="O3897" s="58">
        <v>0</v>
      </c>
      <c r="P3897" s="58">
        <v>0</v>
      </c>
      <c r="Q3897" s="58">
        <v>0</v>
      </c>
      <c r="R3897" s="58">
        <v>0</v>
      </c>
      <c r="S3897" s="58">
        <v>0</v>
      </c>
      <c r="T3897" s="58">
        <v>0</v>
      </c>
      <c r="U3897" s="58">
        <v>0</v>
      </c>
      <c r="V3897" s="58">
        <v>0</v>
      </c>
      <c r="W3897" s="58">
        <v>0</v>
      </c>
      <c r="X3897" s="58">
        <v>0</v>
      </c>
      <c r="Y3897" s="58">
        <v>0</v>
      </c>
      <c r="Z3897" s="58">
        <v>0</v>
      </c>
      <c r="AA3897" s="58">
        <v>0</v>
      </c>
      <c r="AB3897" s="58">
        <v>0</v>
      </c>
      <c r="AC3897" s="58">
        <v>0</v>
      </c>
      <c r="AD3897" s="58">
        <v>0</v>
      </c>
      <c r="AE3897" s="58">
        <v>0</v>
      </c>
      <c r="AF3897" s="58">
        <v>0</v>
      </c>
      <c r="AG3897" s="58">
        <v>0</v>
      </c>
      <c r="AH3897" s="58">
        <v>0</v>
      </c>
      <c r="AI3897" s="58">
        <v>0</v>
      </c>
      <c r="AK3897" s="64">
        <f t="shared" si="60"/>
        <v>-1.6698591308990793E-2</v>
      </c>
    </row>
    <row r="3898" spans="1:37" x14ac:dyDescent="0.25">
      <c r="A3898">
        <v>3896</v>
      </c>
      <c r="B3898" s="1">
        <v>1.2E-2</v>
      </c>
      <c r="C3898" s="1">
        <v>-4.4326195838606194E-4</v>
      </c>
      <c r="D3898" s="58">
        <v>0.17439088833814237</v>
      </c>
      <c r="E3898" s="58">
        <v>1.1814292473508761E-2</v>
      </c>
      <c r="F3898" s="58">
        <v>0.18001037813074439</v>
      </c>
      <c r="G3898" s="58">
        <v>5.7871819629162678E-2</v>
      </c>
      <c r="H3898" s="58">
        <v>2.3567375160643122E-2</v>
      </c>
      <c r="I3898" s="58">
        <v>0.12801707678395666</v>
      </c>
      <c r="J3898" s="58">
        <v>2.8659461469480643E-3</v>
      </c>
      <c r="K3898" s="58">
        <v>0.13607196969374519</v>
      </c>
      <c r="L3898" s="58">
        <v>0.15995174612288143</v>
      </c>
      <c r="M3898" s="58">
        <v>9.5345934367325233E-2</v>
      </c>
      <c r="N3898" s="58">
        <v>3.0092573152942337E-2</v>
      </c>
      <c r="O3898" s="58">
        <v>0</v>
      </c>
      <c r="P3898" s="58">
        <v>0</v>
      </c>
      <c r="Q3898" s="58">
        <v>0</v>
      </c>
      <c r="R3898" s="58">
        <v>0</v>
      </c>
      <c r="S3898" s="58">
        <v>0</v>
      </c>
      <c r="T3898" s="58">
        <v>0</v>
      </c>
      <c r="U3898" s="58">
        <v>0</v>
      </c>
      <c r="V3898" s="58">
        <v>0</v>
      </c>
      <c r="W3898" s="58">
        <v>0</v>
      </c>
      <c r="X3898" s="58">
        <v>0</v>
      </c>
      <c r="Y3898" s="58">
        <v>0</v>
      </c>
      <c r="Z3898" s="58">
        <v>0</v>
      </c>
      <c r="AA3898" s="58">
        <v>0</v>
      </c>
      <c r="AB3898" s="58">
        <v>0</v>
      </c>
      <c r="AC3898" s="58">
        <v>0</v>
      </c>
      <c r="AD3898" s="58">
        <v>0</v>
      </c>
      <c r="AE3898" s="58">
        <v>0</v>
      </c>
      <c r="AF3898" s="58">
        <v>0</v>
      </c>
      <c r="AG3898" s="58">
        <v>0</v>
      </c>
      <c r="AH3898" s="58">
        <v>0</v>
      </c>
      <c r="AI3898" s="58">
        <v>0</v>
      </c>
      <c r="AK3898" s="64">
        <f t="shared" si="60"/>
        <v>-3.6938496532171829E-2</v>
      </c>
    </row>
    <row r="3899" spans="1:37" x14ac:dyDescent="0.25">
      <c r="A3899">
        <v>3897</v>
      </c>
      <c r="B3899" s="1">
        <v>1.1299999999999999E-2</v>
      </c>
      <c r="C3899" s="1">
        <v>-3.2293970808441289E-4</v>
      </c>
      <c r="D3899" s="58">
        <v>0.10155878316357408</v>
      </c>
      <c r="E3899" s="58">
        <v>6.7140341492088009E-5</v>
      </c>
      <c r="F3899" s="58">
        <v>0.16409514621364893</v>
      </c>
      <c r="G3899" s="58">
        <v>0.15875951995874571</v>
      </c>
      <c r="H3899" s="58">
        <v>2.2751202653783529E-2</v>
      </c>
      <c r="I3899" s="58">
        <v>3.7921597123266836E-2</v>
      </c>
      <c r="J3899" s="58">
        <v>4.5824374076825186E-2</v>
      </c>
      <c r="K3899" s="58">
        <v>0.15093104303740884</v>
      </c>
      <c r="L3899" s="58">
        <v>0.15319053597864998</v>
      </c>
      <c r="M3899" s="58">
        <v>6.2218484305028562E-2</v>
      </c>
      <c r="N3899" s="58">
        <v>0.10268217314757609</v>
      </c>
      <c r="O3899" s="58">
        <v>0</v>
      </c>
      <c r="P3899" s="58">
        <v>0</v>
      </c>
      <c r="Q3899" s="58">
        <v>0</v>
      </c>
      <c r="R3899" s="58">
        <v>0</v>
      </c>
      <c r="S3899" s="58">
        <v>0</v>
      </c>
      <c r="T3899" s="58">
        <v>0</v>
      </c>
      <c r="U3899" s="58">
        <v>0</v>
      </c>
      <c r="V3899" s="58">
        <v>0</v>
      </c>
      <c r="W3899" s="58">
        <v>0</v>
      </c>
      <c r="X3899" s="58">
        <v>0</v>
      </c>
      <c r="Y3899" s="58">
        <v>0</v>
      </c>
      <c r="Z3899" s="58">
        <v>0</v>
      </c>
      <c r="AA3899" s="58">
        <v>0</v>
      </c>
      <c r="AB3899" s="58">
        <v>0</v>
      </c>
      <c r="AC3899" s="58">
        <v>0</v>
      </c>
      <c r="AD3899" s="58">
        <v>0</v>
      </c>
      <c r="AE3899" s="58">
        <v>0</v>
      </c>
      <c r="AF3899" s="58">
        <v>0</v>
      </c>
      <c r="AG3899" s="58">
        <v>0</v>
      </c>
      <c r="AH3899" s="58">
        <v>0</v>
      </c>
      <c r="AI3899" s="58">
        <v>0</v>
      </c>
      <c r="AK3899" s="64">
        <f t="shared" si="60"/>
        <v>-2.8578735228709108E-2</v>
      </c>
    </row>
    <row r="3900" spans="1:37" x14ac:dyDescent="0.25">
      <c r="A3900">
        <v>3898</v>
      </c>
      <c r="B3900" s="1">
        <v>1.0800000000000001E-2</v>
      </c>
      <c r="C3900" s="1">
        <v>-3.2107171998059346E-4</v>
      </c>
      <c r="D3900" s="58">
        <v>5.6231525815642829E-2</v>
      </c>
      <c r="E3900" s="58">
        <v>1.1034981331364387E-2</v>
      </c>
      <c r="F3900" s="58">
        <v>0.16392797896525091</v>
      </c>
      <c r="G3900" s="58">
        <v>0.1345720128495386</v>
      </c>
      <c r="H3900" s="58">
        <v>2.6283492497411735E-2</v>
      </c>
      <c r="I3900" s="58">
        <v>0.11701559909612112</v>
      </c>
      <c r="J3900" s="58">
        <v>5.2673238952756107E-2</v>
      </c>
      <c r="K3900" s="58">
        <v>0.10508231322689916</v>
      </c>
      <c r="L3900" s="58">
        <v>8.0642245542412533E-2</v>
      </c>
      <c r="M3900" s="58">
        <v>0.13681627515942452</v>
      </c>
      <c r="N3900" s="58">
        <v>0.11572033656317809</v>
      </c>
      <c r="O3900" s="58">
        <v>0</v>
      </c>
      <c r="P3900" s="58">
        <v>0</v>
      </c>
      <c r="Q3900" s="58">
        <v>0</v>
      </c>
      <c r="R3900" s="58">
        <v>0</v>
      </c>
      <c r="S3900" s="58">
        <v>0</v>
      </c>
      <c r="T3900" s="58">
        <v>0</v>
      </c>
      <c r="U3900" s="58">
        <v>0</v>
      </c>
      <c r="V3900" s="58">
        <v>0</v>
      </c>
      <c r="W3900" s="58">
        <v>0</v>
      </c>
      <c r="X3900" s="58">
        <v>0</v>
      </c>
      <c r="Y3900" s="58">
        <v>0</v>
      </c>
      <c r="Z3900" s="58">
        <v>0</v>
      </c>
      <c r="AA3900" s="58">
        <v>0</v>
      </c>
      <c r="AB3900" s="58">
        <v>0</v>
      </c>
      <c r="AC3900" s="58">
        <v>0</v>
      </c>
      <c r="AD3900" s="58">
        <v>0</v>
      </c>
      <c r="AE3900" s="58">
        <v>0</v>
      </c>
      <c r="AF3900" s="58">
        <v>0</v>
      </c>
      <c r="AG3900" s="58">
        <v>0</v>
      </c>
      <c r="AH3900" s="58">
        <v>0</v>
      </c>
      <c r="AI3900" s="58">
        <v>0</v>
      </c>
      <c r="AK3900" s="64">
        <f t="shared" si="60"/>
        <v>-2.9728862961166058E-2</v>
      </c>
    </row>
    <row r="3901" spans="1:37" x14ac:dyDescent="0.25">
      <c r="A3901">
        <v>3899</v>
      </c>
      <c r="B3901" s="1">
        <v>1.09E-2</v>
      </c>
      <c r="C3901" s="1">
        <v>-2.3306449427413004E-4</v>
      </c>
      <c r="D3901" s="58">
        <v>8.6048441620973568E-2</v>
      </c>
      <c r="E3901" s="58">
        <v>1.9761920759872067E-2</v>
      </c>
      <c r="F3901" s="58">
        <v>0.10715790315739922</v>
      </c>
      <c r="G3901" s="58">
        <v>9.01762021425348E-2</v>
      </c>
      <c r="H3901" s="58">
        <v>0.12367435914231038</v>
      </c>
      <c r="I3901" s="58">
        <v>7.7411216295354149E-2</v>
      </c>
      <c r="J3901" s="58">
        <v>7.22396647831927E-2</v>
      </c>
      <c r="K3901" s="58">
        <v>0.13236911011435079</v>
      </c>
      <c r="L3901" s="58">
        <v>0.10033989094730895</v>
      </c>
      <c r="M3901" s="58">
        <v>7.5322559502213893E-2</v>
      </c>
      <c r="N3901" s="58">
        <v>0.11549873153448947</v>
      </c>
      <c r="O3901" s="58">
        <v>0</v>
      </c>
      <c r="P3901" s="58">
        <v>0</v>
      </c>
      <c r="Q3901" s="58">
        <v>0</v>
      </c>
      <c r="R3901" s="58">
        <v>0</v>
      </c>
      <c r="S3901" s="58">
        <v>0</v>
      </c>
      <c r="T3901" s="58">
        <v>0</v>
      </c>
      <c r="U3901" s="58">
        <v>0</v>
      </c>
      <c r="V3901" s="58">
        <v>0</v>
      </c>
      <c r="W3901" s="58">
        <v>0</v>
      </c>
      <c r="X3901" s="58">
        <v>0</v>
      </c>
      <c r="Y3901" s="58">
        <v>0</v>
      </c>
      <c r="Z3901" s="58">
        <v>0</v>
      </c>
      <c r="AA3901" s="58">
        <v>0</v>
      </c>
      <c r="AB3901" s="58">
        <v>0</v>
      </c>
      <c r="AC3901" s="58">
        <v>0</v>
      </c>
      <c r="AD3901" s="58">
        <v>0</v>
      </c>
      <c r="AE3901" s="58">
        <v>0</v>
      </c>
      <c r="AF3901" s="58">
        <v>0</v>
      </c>
      <c r="AG3901" s="58">
        <v>0</v>
      </c>
      <c r="AH3901" s="58">
        <v>0</v>
      </c>
      <c r="AI3901" s="58">
        <v>0</v>
      </c>
      <c r="AK3901" s="64">
        <f t="shared" si="60"/>
        <v>-2.1382063694874314E-2</v>
      </c>
    </row>
    <row r="3902" spans="1:37" x14ac:dyDescent="0.25">
      <c r="A3902">
        <v>3900</v>
      </c>
      <c r="B3902" s="1">
        <v>1.15E-2</v>
      </c>
      <c r="C3902" s="1">
        <v>-4.2356492725399161E-4</v>
      </c>
      <c r="D3902" s="58">
        <v>0.14188908361453775</v>
      </c>
      <c r="E3902" s="58">
        <v>1.9369056163243172E-3</v>
      </c>
      <c r="F3902" s="58">
        <v>0.12781458634125098</v>
      </c>
      <c r="G3902" s="58">
        <v>6.3592937238510824E-2</v>
      </c>
      <c r="H3902" s="58">
        <v>0.17855688469271547</v>
      </c>
      <c r="I3902" s="58">
        <v>6.173827973975908E-2</v>
      </c>
      <c r="J3902" s="58">
        <v>6.0997375810713288E-2</v>
      </c>
      <c r="K3902" s="58">
        <v>0.15155556847003773</v>
      </c>
      <c r="L3902" s="58">
        <v>3.8638106119850468E-2</v>
      </c>
      <c r="M3902" s="58">
        <v>0.13440877050935224</v>
      </c>
      <c r="N3902" s="58">
        <v>3.8871501846947772E-2</v>
      </c>
      <c r="O3902" s="58">
        <v>0</v>
      </c>
      <c r="P3902" s="58">
        <v>0</v>
      </c>
      <c r="Q3902" s="58">
        <v>0</v>
      </c>
      <c r="R3902" s="58">
        <v>0</v>
      </c>
      <c r="S3902" s="58">
        <v>0</v>
      </c>
      <c r="T3902" s="58">
        <v>0</v>
      </c>
      <c r="U3902" s="58">
        <v>0</v>
      </c>
      <c r="V3902" s="58">
        <v>0</v>
      </c>
      <c r="W3902" s="58">
        <v>0</v>
      </c>
      <c r="X3902" s="58">
        <v>0</v>
      </c>
      <c r="Y3902" s="58">
        <v>0</v>
      </c>
      <c r="Z3902" s="58">
        <v>0</v>
      </c>
      <c r="AA3902" s="58">
        <v>0</v>
      </c>
      <c r="AB3902" s="58">
        <v>0</v>
      </c>
      <c r="AC3902" s="58">
        <v>0</v>
      </c>
      <c r="AD3902" s="58">
        <v>0</v>
      </c>
      <c r="AE3902" s="58">
        <v>0</v>
      </c>
      <c r="AF3902" s="58">
        <v>0</v>
      </c>
      <c r="AG3902" s="58">
        <v>0</v>
      </c>
      <c r="AH3902" s="58">
        <v>0</v>
      </c>
      <c r="AI3902" s="58">
        <v>0</v>
      </c>
      <c r="AK3902" s="64">
        <f t="shared" si="60"/>
        <v>-3.6831732804694921E-2</v>
      </c>
    </row>
    <row r="3903" spans="1:37" x14ac:dyDescent="0.25">
      <c r="A3903">
        <v>3901</v>
      </c>
      <c r="B3903" s="1">
        <v>1.6199999999999999E-2</v>
      </c>
      <c r="C3903" s="1">
        <v>-1.4437048819765892E-4</v>
      </c>
      <c r="D3903" s="58">
        <v>0.19308194018254277</v>
      </c>
      <c r="E3903" s="58">
        <v>0.17838877791608446</v>
      </c>
      <c r="F3903" s="58">
        <v>3.9544769734104973E-3</v>
      </c>
      <c r="G3903" s="58">
        <v>6.6079745096576394E-4</v>
      </c>
      <c r="H3903" s="58">
        <v>6.8969430741826099E-2</v>
      </c>
      <c r="I3903" s="58">
        <v>0.13969254386022867</v>
      </c>
      <c r="J3903" s="58">
        <v>3.0862012724810827E-2</v>
      </c>
      <c r="K3903" s="58">
        <v>0.20399834197005262</v>
      </c>
      <c r="L3903" s="58">
        <v>5.9435309113423138E-2</v>
      </c>
      <c r="M3903" s="58">
        <v>0.10585555355481052</v>
      </c>
      <c r="N3903" s="58">
        <v>1.5100815511844418E-2</v>
      </c>
      <c r="O3903" s="58">
        <v>0</v>
      </c>
      <c r="P3903" s="58">
        <v>0</v>
      </c>
      <c r="Q3903" s="58">
        <v>0</v>
      </c>
      <c r="R3903" s="58">
        <v>0</v>
      </c>
      <c r="S3903" s="58">
        <v>0</v>
      </c>
      <c r="T3903" s="58">
        <v>0</v>
      </c>
      <c r="U3903" s="58">
        <v>0</v>
      </c>
      <c r="V3903" s="58">
        <v>0</v>
      </c>
      <c r="W3903" s="58">
        <v>0</v>
      </c>
      <c r="X3903" s="58">
        <v>0</v>
      </c>
      <c r="Y3903" s="58">
        <v>0</v>
      </c>
      <c r="Z3903" s="58">
        <v>0</v>
      </c>
      <c r="AA3903" s="58">
        <v>0</v>
      </c>
      <c r="AB3903" s="58">
        <v>0</v>
      </c>
      <c r="AC3903" s="58">
        <v>0</v>
      </c>
      <c r="AD3903" s="58">
        <v>0</v>
      </c>
      <c r="AE3903" s="58">
        <v>0</v>
      </c>
      <c r="AF3903" s="58">
        <v>0</v>
      </c>
      <c r="AG3903" s="58">
        <v>0</v>
      </c>
      <c r="AH3903" s="58">
        <v>0</v>
      </c>
      <c r="AI3903" s="58">
        <v>0</v>
      </c>
      <c r="AK3903" s="64">
        <f t="shared" si="60"/>
        <v>-8.9117585307196875E-3</v>
      </c>
    </row>
    <row r="3904" spans="1:37" x14ac:dyDescent="0.25">
      <c r="A3904">
        <v>3902</v>
      </c>
      <c r="B3904" s="1">
        <v>1.49E-2</v>
      </c>
      <c r="C3904" s="1">
        <v>-2.3597247393744228E-4</v>
      </c>
      <c r="D3904" s="58">
        <v>0.20169629248395421</v>
      </c>
      <c r="E3904" s="58">
        <v>0.12019466829450519</v>
      </c>
      <c r="F3904" s="58">
        <v>1.0983952990904858E-2</v>
      </c>
      <c r="G3904" s="58">
        <v>4.0101147080596894E-3</v>
      </c>
      <c r="H3904" s="58">
        <v>0.11639636736100266</v>
      </c>
      <c r="I3904" s="58">
        <v>5.8210961011053559E-2</v>
      </c>
      <c r="J3904" s="58">
        <v>0.11637330262897008</v>
      </c>
      <c r="K3904" s="58">
        <v>0.23363982031683034</v>
      </c>
      <c r="L3904" s="58">
        <v>1.6010498567141266E-2</v>
      </c>
      <c r="M3904" s="58">
        <v>0.10482403157163861</v>
      </c>
      <c r="N3904" s="58">
        <v>1.7659990065939435E-2</v>
      </c>
      <c r="O3904" s="58">
        <v>0</v>
      </c>
      <c r="P3904" s="58">
        <v>0</v>
      </c>
      <c r="Q3904" s="58">
        <v>0</v>
      </c>
      <c r="R3904" s="58">
        <v>0</v>
      </c>
      <c r="S3904" s="58">
        <v>0</v>
      </c>
      <c r="T3904" s="58">
        <v>0</v>
      </c>
      <c r="U3904" s="58">
        <v>0</v>
      </c>
      <c r="V3904" s="58">
        <v>0</v>
      </c>
      <c r="W3904" s="58">
        <v>0</v>
      </c>
      <c r="X3904" s="58">
        <v>0</v>
      </c>
      <c r="Y3904" s="58">
        <v>0</v>
      </c>
      <c r="Z3904" s="58">
        <v>0</v>
      </c>
      <c r="AA3904" s="58">
        <v>0</v>
      </c>
      <c r="AB3904" s="58">
        <v>0</v>
      </c>
      <c r="AC3904" s="58">
        <v>0</v>
      </c>
      <c r="AD3904" s="58">
        <v>0</v>
      </c>
      <c r="AE3904" s="58">
        <v>0</v>
      </c>
      <c r="AF3904" s="58">
        <v>0</v>
      </c>
      <c r="AG3904" s="58">
        <v>0</v>
      </c>
      <c r="AH3904" s="58">
        <v>0</v>
      </c>
      <c r="AI3904" s="58">
        <v>0</v>
      </c>
      <c r="AK3904" s="64">
        <f t="shared" si="60"/>
        <v>-1.5837078787747805E-2</v>
      </c>
    </row>
    <row r="3905" spans="1:37" x14ac:dyDescent="0.25">
      <c r="A3905">
        <v>3903</v>
      </c>
      <c r="B3905" s="1">
        <v>1.43E-2</v>
      </c>
      <c r="C3905" s="1">
        <v>4.4903907700430011E-5</v>
      </c>
      <c r="D3905" s="58">
        <v>9.8884814869902221E-2</v>
      </c>
      <c r="E3905" s="58">
        <v>0.16785970415734572</v>
      </c>
      <c r="F3905" s="58">
        <v>6.3708331998180309E-2</v>
      </c>
      <c r="G3905" s="58">
        <v>4.5620034226996176E-2</v>
      </c>
      <c r="H3905" s="58">
        <v>5.4856169595509915E-2</v>
      </c>
      <c r="I3905" s="58">
        <v>0.13156534232548767</v>
      </c>
      <c r="J3905" s="58">
        <v>5.0428459907486727E-2</v>
      </c>
      <c r="K3905" s="58">
        <v>0.13043529133356796</v>
      </c>
      <c r="L3905" s="58">
        <v>9.217177626023014E-2</v>
      </c>
      <c r="M3905" s="58">
        <v>2.008614012142914E-2</v>
      </c>
      <c r="N3905" s="58">
        <v>0.14438393520386414</v>
      </c>
      <c r="O3905" s="58">
        <v>0</v>
      </c>
      <c r="P3905" s="58">
        <v>0</v>
      </c>
      <c r="Q3905" s="58">
        <v>0</v>
      </c>
      <c r="R3905" s="58">
        <v>0</v>
      </c>
      <c r="S3905" s="58">
        <v>0</v>
      </c>
      <c r="T3905" s="58">
        <v>0</v>
      </c>
      <c r="U3905" s="58">
        <v>0</v>
      </c>
      <c r="V3905" s="58">
        <v>0</v>
      </c>
      <c r="W3905" s="58">
        <v>0</v>
      </c>
      <c r="X3905" s="58">
        <v>0</v>
      </c>
      <c r="Y3905" s="58">
        <v>0</v>
      </c>
      <c r="Z3905" s="58">
        <v>0</v>
      </c>
      <c r="AA3905" s="58">
        <v>0</v>
      </c>
      <c r="AB3905" s="58">
        <v>0</v>
      </c>
      <c r="AC3905" s="58">
        <v>0</v>
      </c>
      <c r="AD3905" s="58">
        <v>0</v>
      </c>
      <c r="AE3905" s="58">
        <v>0</v>
      </c>
      <c r="AF3905" s="58">
        <v>0</v>
      </c>
      <c r="AG3905" s="58">
        <v>0</v>
      </c>
      <c r="AH3905" s="58">
        <v>0</v>
      </c>
      <c r="AI3905" s="58">
        <v>0</v>
      </c>
      <c r="AK3905" s="64">
        <f t="shared" si="60"/>
        <v>3.1401334056244761E-3</v>
      </c>
    </row>
    <row r="3906" spans="1:37" x14ac:dyDescent="0.25">
      <c r="A3906">
        <v>3904</v>
      </c>
      <c r="B3906" s="1">
        <v>1.3100000000000001E-2</v>
      </c>
      <c r="C3906" s="1">
        <v>1.3496490918880064E-4</v>
      </c>
      <c r="D3906" s="58">
        <v>6.7200524539298118E-2</v>
      </c>
      <c r="E3906" s="58">
        <v>9.1001429342004447E-2</v>
      </c>
      <c r="F3906" s="58">
        <v>8.2547794806311012E-2</v>
      </c>
      <c r="G3906" s="58">
        <v>0.14669979266803063</v>
      </c>
      <c r="H3906" s="58">
        <v>3.4053129014790462E-2</v>
      </c>
      <c r="I3906" s="58">
        <v>0.16113011904417104</v>
      </c>
      <c r="J3906" s="58">
        <v>0.16926011039051828</v>
      </c>
      <c r="K3906" s="58">
        <v>6.1233907785697865E-2</v>
      </c>
      <c r="L3906" s="58">
        <v>0.16249234917557695</v>
      </c>
      <c r="M3906" s="58">
        <v>1.6856060384371256E-2</v>
      </c>
      <c r="N3906" s="58">
        <v>7.5247828492299249E-3</v>
      </c>
      <c r="O3906" s="58">
        <v>0</v>
      </c>
      <c r="P3906" s="58">
        <v>0</v>
      </c>
      <c r="Q3906" s="58">
        <v>0</v>
      </c>
      <c r="R3906" s="58">
        <v>0</v>
      </c>
      <c r="S3906" s="58">
        <v>0</v>
      </c>
      <c r="T3906" s="58">
        <v>0</v>
      </c>
      <c r="U3906" s="58">
        <v>0</v>
      </c>
      <c r="V3906" s="58">
        <v>0</v>
      </c>
      <c r="W3906" s="58">
        <v>0</v>
      </c>
      <c r="X3906" s="58">
        <v>0</v>
      </c>
      <c r="Y3906" s="58">
        <v>0</v>
      </c>
      <c r="Z3906" s="58">
        <v>0</v>
      </c>
      <c r="AA3906" s="58">
        <v>0</v>
      </c>
      <c r="AB3906" s="58">
        <v>0</v>
      </c>
      <c r="AC3906" s="58">
        <v>0</v>
      </c>
      <c r="AD3906" s="58">
        <v>0</v>
      </c>
      <c r="AE3906" s="58">
        <v>0</v>
      </c>
      <c r="AF3906" s="58">
        <v>0</v>
      </c>
      <c r="AG3906" s="58">
        <v>0</v>
      </c>
      <c r="AH3906" s="58">
        <v>0</v>
      </c>
      <c r="AI3906" s="58">
        <v>0</v>
      </c>
      <c r="AK3906" s="64">
        <f t="shared" si="60"/>
        <v>1.0302664823572567E-2</v>
      </c>
    </row>
    <row r="3907" spans="1:37" x14ac:dyDescent="0.25">
      <c r="A3907">
        <v>3905</v>
      </c>
      <c r="B3907" s="1">
        <v>1.44E-2</v>
      </c>
      <c r="C3907" s="1">
        <v>-1.0323548459106673E-4</v>
      </c>
      <c r="D3907" s="58">
        <v>0.1280588628675407</v>
      </c>
      <c r="E3907" s="58">
        <v>0.1347196253811444</v>
      </c>
      <c r="F3907" s="58">
        <v>0.12237010279848543</v>
      </c>
      <c r="G3907" s="58">
        <v>7.8247533077824616E-2</v>
      </c>
      <c r="H3907" s="58">
        <v>7.1312689926823727E-2</v>
      </c>
      <c r="I3907" s="58">
        <v>6.942621183568054E-2</v>
      </c>
      <c r="J3907" s="58">
        <v>0.11483566089957679</v>
      </c>
      <c r="K3907" s="58">
        <v>0.14866746834872768</v>
      </c>
      <c r="L3907" s="58">
        <v>3.8634231807769794E-2</v>
      </c>
      <c r="M3907" s="58">
        <v>3.7456273377363139E-2</v>
      </c>
      <c r="N3907" s="58">
        <v>5.6271339679063274E-2</v>
      </c>
      <c r="O3907" s="58">
        <v>0</v>
      </c>
      <c r="P3907" s="58">
        <v>0</v>
      </c>
      <c r="Q3907" s="58">
        <v>0</v>
      </c>
      <c r="R3907" s="58">
        <v>0</v>
      </c>
      <c r="S3907" s="58">
        <v>0</v>
      </c>
      <c r="T3907" s="58">
        <v>0</v>
      </c>
      <c r="U3907" s="58">
        <v>0</v>
      </c>
      <c r="V3907" s="58">
        <v>0</v>
      </c>
      <c r="W3907" s="58">
        <v>0</v>
      </c>
      <c r="X3907" s="58">
        <v>0</v>
      </c>
      <c r="Y3907" s="58">
        <v>0</v>
      </c>
      <c r="Z3907" s="58">
        <v>0</v>
      </c>
      <c r="AA3907" s="58">
        <v>0</v>
      </c>
      <c r="AB3907" s="58">
        <v>0</v>
      </c>
      <c r="AC3907" s="58">
        <v>0</v>
      </c>
      <c r="AD3907" s="58">
        <v>0</v>
      </c>
      <c r="AE3907" s="58">
        <v>0</v>
      </c>
      <c r="AF3907" s="58">
        <v>0</v>
      </c>
      <c r="AG3907" s="58">
        <v>0</v>
      </c>
      <c r="AH3907" s="58">
        <v>0</v>
      </c>
      <c r="AI3907" s="58">
        <v>0</v>
      </c>
      <c r="AK3907" s="64">
        <f t="shared" si="60"/>
        <v>-7.1691308743796348E-3</v>
      </c>
    </row>
    <row r="3908" spans="1:37" x14ac:dyDescent="0.25">
      <c r="A3908">
        <v>3906</v>
      </c>
      <c r="B3908" s="1">
        <v>1.2800000000000001E-2</v>
      </c>
      <c r="C3908" s="1">
        <v>4.225374175350455E-4</v>
      </c>
      <c r="D3908" s="58">
        <v>5.0170894660613467E-2</v>
      </c>
      <c r="E3908" s="58">
        <v>0.17826632456027036</v>
      </c>
      <c r="F3908" s="58">
        <v>7.7602398253796105E-3</v>
      </c>
      <c r="G3908" s="58">
        <v>4.7706178747430474E-2</v>
      </c>
      <c r="H3908" s="58">
        <v>9.188047860280938E-3</v>
      </c>
      <c r="I3908" s="58">
        <v>0.12947702052141466</v>
      </c>
      <c r="J3908" s="58">
        <v>0.15024228027167305</v>
      </c>
      <c r="K3908" s="58">
        <v>6.0357869243919011E-2</v>
      </c>
      <c r="L3908" s="58">
        <v>0.1772973827690878</v>
      </c>
      <c r="M3908" s="58">
        <v>0.1505992370390124</v>
      </c>
      <c r="N3908" s="58">
        <v>3.8934524500918374E-2</v>
      </c>
      <c r="O3908" s="58">
        <v>0</v>
      </c>
      <c r="P3908" s="58">
        <v>0</v>
      </c>
      <c r="Q3908" s="58">
        <v>0</v>
      </c>
      <c r="R3908" s="58">
        <v>0</v>
      </c>
      <c r="S3908" s="58">
        <v>0</v>
      </c>
      <c r="T3908" s="58">
        <v>0</v>
      </c>
      <c r="U3908" s="58">
        <v>0</v>
      </c>
      <c r="V3908" s="58">
        <v>0</v>
      </c>
      <c r="W3908" s="58">
        <v>0</v>
      </c>
      <c r="X3908" s="58">
        <v>0</v>
      </c>
      <c r="Y3908" s="58">
        <v>0</v>
      </c>
      <c r="Z3908" s="58">
        <v>0</v>
      </c>
      <c r="AA3908" s="58">
        <v>0</v>
      </c>
      <c r="AB3908" s="58">
        <v>0</v>
      </c>
      <c r="AC3908" s="58">
        <v>0</v>
      </c>
      <c r="AD3908" s="58">
        <v>0</v>
      </c>
      <c r="AE3908" s="58">
        <v>0</v>
      </c>
      <c r="AF3908" s="58">
        <v>0</v>
      </c>
      <c r="AG3908" s="58">
        <v>0</v>
      </c>
      <c r="AH3908" s="58">
        <v>0</v>
      </c>
      <c r="AI3908" s="58">
        <v>0</v>
      </c>
      <c r="AK3908" s="64">
        <f t="shared" ref="AK3908:AK3971" si="61">C3908/B3908</f>
        <v>3.3010735744925426E-2</v>
      </c>
    </row>
    <row r="3909" spans="1:37" x14ac:dyDescent="0.25">
      <c r="A3909">
        <v>3907</v>
      </c>
      <c r="B3909" s="1">
        <v>1.5299999999999999E-2</v>
      </c>
      <c r="C3909" s="1">
        <v>3.2581217812903027E-4</v>
      </c>
      <c r="D3909" s="58">
        <v>3.3499469603136343E-2</v>
      </c>
      <c r="E3909" s="58">
        <v>0.2172202704503286</v>
      </c>
      <c r="F3909" s="58">
        <v>2.5526512621861668E-2</v>
      </c>
      <c r="G3909" s="58">
        <v>0.12522894346376889</v>
      </c>
      <c r="H3909" s="58">
        <v>3.8329176866022802E-2</v>
      </c>
      <c r="I3909" s="58">
        <v>0.20014026336785651</v>
      </c>
      <c r="J3909" s="58">
        <v>7.8127326652012538E-2</v>
      </c>
      <c r="K3909" s="58">
        <v>4.1744371016818854E-2</v>
      </c>
      <c r="L3909" s="58">
        <v>7.4607916778914804E-2</v>
      </c>
      <c r="M3909" s="58">
        <v>0.12787888925808832</v>
      </c>
      <c r="N3909" s="58">
        <v>3.7696859921190824E-2</v>
      </c>
      <c r="O3909" s="58">
        <v>0</v>
      </c>
      <c r="P3909" s="58">
        <v>0</v>
      </c>
      <c r="Q3909" s="58">
        <v>0</v>
      </c>
      <c r="R3909" s="58">
        <v>0</v>
      </c>
      <c r="S3909" s="58">
        <v>0</v>
      </c>
      <c r="T3909" s="58">
        <v>0</v>
      </c>
      <c r="U3909" s="58">
        <v>0</v>
      </c>
      <c r="V3909" s="58">
        <v>0</v>
      </c>
      <c r="W3909" s="58">
        <v>0</v>
      </c>
      <c r="X3909" s="58">
        <v>0</v>
      </c>
      <c r="Y3909" s="58">
        <v>0</v>
      </c>
      <c r="Z3909" s="58">
        <v>0</v>
      </c>
      <c r="AA3909" s="58">
        <v>0</v>
      </c>
      <c r="AB3909" s="58">
        <v>0</v>
      </c>
      <c r="AC3909" s="58">
        <v>0</v>
      </c>
      <c r="AD3909" s="58">
        <v>0</v>
      </c>
      <c r="AE3909" s="58">
        <v>0</v>
      </c>
      <c r="AF3909" s="58">
        <v>0</v>
      </c>
      <c r="AG3909" s="58">
        <v>0</v>
      </c>
      <c r="AH3909" s="58">
        <v>0</v>
      </c>
      <c r="AI3909" s="58">
        <v>0</v>
      </c>
      <c r="AK3909" s="64">
        <f t="shared" si="61"/>
        <v>2.1294913603204593E-2</v>
      </c>
    </row>
    <row r="3910" spans="1:37" x14ac:dyDescent="0.25">
      <c r="A3910">
        <v>3908</v>
      </c>
      <c r="B3910" s="1">
        <v>1.2699999999999999E-2</v>
      </c>
      <c r="C3910" s="1">
        <v>8.344087305981486E-5</v>
      </c>
      <c r="D3910" s="58">
        <v>0.21107975948772037</v>
      </c>
      <c r="E3910" s="58">
        <v>8.5391528505452216E-2</v>
      </c>
      <c r="F3910" s="58">
        <v>0.16450260128510211</v>
      </c>
      <c r="G3910" s="58">
        <v>0.18428109693332137</v>
      </c>
      <c r="H3910" s="58">
        <v>3.0162305650298361E-2</v>
      </c>
      <c r="I3910" s="58">
        <v>6.7531724793099629E-2</v>
      </c>
      <c r="J3910" s="58">
        <v>8.9669671711280929E-2</v>
      </c>
      <c r="K3910" s="58">
        <v>5.5950158067932659E-3</v>
      </c>
      <c r="L3910" s="58">
        <v>9.7578468428702367E-2</v>
      </c>
      <c r="M3910" s="58">
        <v>6.1536122697511866E-2</v>
      </c>
      <c r="N3910" s="58">
        <v>2.6717047007174147E-3</v>
      </c>
      <c r="O3910" s="58">
        <v>0</v>
      </c>
      <c r="P3910" s="58">
        <v>0</v>
      </c>
      <c r="Q3910" s="58">
        <v>0</v>
      </c>
      <c r="R3910" s="58">
        <v>0</v>
      </c>
      <c r="S3910" s="58">
        <v>0</v>
      </c>
      <c r="T3910" s="58">
        <v>0</v>
      </c>
      <c r="U3910" s="58">
        <v>0</v>
      </c>
      <c r="V3910" s="58">
        <v>0</v>
      </c>
      <c r="W3910" s="58">
        <v>0</v>
      </c>
      <c r="X3910" s="58">
        <v>0</v>
      </c>
      <c r="Y3910" s="58">
        <v>0</v>
      </c>
      <c r="Z3910" s="58">
        <v>0</v>
      </c>
      <c r="AA3910" s="58">
        <v>0</v>
      </c>
      <c r="AB3910" s="58">
        <v>0</v>
      </c>
      <c r="AC3910" s="58">
        <v>0</v>
      </c>
      <c r="AD3910" s="58">
        <v>0</v>
      </c>
      <c r="AE3910" s="58">
        <v>0</v>
      </c>
      <c r="AF3910" s="58">
        <v>0</v>
      </c>
      <c r="AG3910" s="58">
        <v>0</v>
      </c>
      <c r="AH3910" s="58">
        <v>0</v>
      </c>
      <c r="AI3910" s="58">
        <v>0</v>
      </c>
      <c r="AK3910" s="64">
        <f t="shared" si="61"/>
        <v>6.5701474850247922E-3</v>
      </c>
    </row>
    <row r="3911" spans="1:37" x14ac:dyDescent="0.25">
      <c r="A3911">
        <v>3909</v>
      </c>
      <c r="B3911" s="1">
        <v>1.03E-2</v>
      </c>
      <c r="C3911" s="1">
        <v>3.1679627536255594E-4</v>
      </c>
      <c r="D3911" s="58">
        <v>4.8237676427993918E-2</v>
      </c>
      <c r="E3911" s="58">
        <v>5.312914081151008E-3</v>
      </c>
      <c r="F3911" s="58">
        <v>3.2472229260902027E-2</v>
      </c>
      <c r="G3911" s="58">
        <v>0.17987533914817275</v>
      </c>
      <c r="H3911" s="58">
        <v>0.13349066670639886</v>
      </c>
      <c r="I3911" s="58">
        <v>5.8608314257305024E-3</v>
      </c>
      <c r="J3911" s="58">
        <v>0.17661194474534095</v>
      </c>
      <c r="K3911" s="58">
        <v>2.886900849697108E-2</v>
      </c>
      <c r="L3911" s="58">
        <v>0.1825297444622776</v>
      </c>
      <c r="M3911" s="58">
        <v>3.837809526682523E-2</v>
      </c>
      <c r="N3911" s="58">
        <v>0.16836154997823627</v>
      </c>
      <c r="O3911" s="58">
        <v>0</v>
      </c>
      <c r="P3911" s="58">
        <v>0</v>
      </c>
      <c r="Q3911" s="58">
        <v>0</v>
      </c>
      <c r="R3911" s="58">
        <v>0</v>
      </c>
      <c r="S3911" s="58">
        <v>0</v>
      </c>
      <c r="T3911" s="58">
        <v>0</v>
      </c>
      <c r="U3911" s="58">
        <v>0</v>
      </c>
      <c r="V3911" s="58">
        <v>0</v>
      </c>
      <c r="W3911" s="58">
        <v>0</v>
      </c>
      <c r="X3911" s="58">
        <v>0</v>
      </c>
      <c r="Y3911" s="58">
        <v>0</v>
      </c>
      <c r="Z3911" s="58">
        <v>0</v>
      </c>
      <c r="AA3911" s="58">
        <v>0</v>
      </c>
      <c r="AB3911" s="58">
        <v>0</v>
      </c>
      <c r="AC3911" s="58">
        <v>0</v>
      </c>
      <c r="AD3911" s="58">
        <v>0</v>
      </c>
      <c r="AE3911" s="58">
        <v>0</v>
      </c>
      <c r="AF3911" s="58">
        <v>0</v>
      </c>
      <c r="AG3911" s="58">
        <v>0</v>
      </c>
      <c r="AH3911" s="58">
        <v>0</v>
      </c>
      <c r="AI3911" s="58">
        <v>0</v>
      </c>
      <c r="AK3911" s="64">
        <f t="shared" si="61"/>
        <v>3.0756919938112227E-2</v>
      </c>
    </row>
    <row r="3912" spans="1:37" x14ac:dyDescent="0.25">
      <c r="A3912">
        <v>3910</v>
      </c>
      <c r="B3912" s="1">
        <v>1.35E-2</v>
      </c>
      <c r="C3912" s="1">
        <v>-5.2458852648607052E-5</v>
      </c>
      <c r="D3912" s="58">
        <v>8.8570585835021698E-2</v>
      </c>
      <c r="E3912" s="58">
        <v>0.14903361934992609</v>
      </c>
      <c r="F3912" s="58">
        <v>0.16095532942173088</v>
      </c>
      <c r="G3912" s="58">
        <v>1.2850604384660548E-2</v>
      </c>
      <c r="H3912" s="58">
        <v>0.14845623484023943</v>
      </c>
      <c r="I3912" s="58">
        <v>7.5911326197116838E-2</v>
      </c>
      <c r="J3912" s="58">
        <v>4.2166116882833928E-2</v>
      </c>
      <c r="K3912" s="58">
        <v>0.11141795988183865</v>
      </c>
      <c r="L3912" s="58">
        <v>5.8262353419902074E-2</v>
      </c>
      <c r="M3912" s="58">
        <v>1.4201910962351634E-2</v>
      </c>
      <c r="N3912" s="58">
        <v>0.13817395882437811</v>
      </c>
      <c r="O3912" s="58">
        <v>0</v>
      </c>
      <c r="P3912" s="58">
        <v>0</v>
      </c>
      <c r="Q3912" s="58">
        <v>0</v>
      </c>
      <c r="R3912" s="58">
        <v>0</v>
      </c>
      <c r="S3912" s="58">
        <v>0</v>
      </c>
      <c r="T3912" s="58">
        <v>0</v>
      </c>
      <c r="U3912" s="58">
        <v>0</v>
      </c>
      <c r="V3912" s="58">
        <v>0</v>
      </c>
      <c r="W3912" s="58">
        <v>0</v>
      </c>
      <c r="X3912" s="58">
        <v>0</v>
      </c>
      <c r="Y3912" s="58">
        <v>0</v>
      </c>
      <c r="Z3912" s="58">
        <v>0</v>
      </c>
      <c r="AA3912" s="58">
        <v>0</v>
      </c>
      <c r="AB3912" s="58">
        <v>0</v>
      </c>
      <c r="AC3912" s="58">
        <v>0</v>
      </c>
      <c r="AD3912" s="58">
        <v>0</v>
      </c>
      <c r="AE3912" s="58">
        <v>0</v>
      </c>
      <c r="AF3912" s="58">
        <v>0</v>
      </c>
      <c r="AG3912" s="58">
        <v>0</v>
      </c>
      <c r="AH3912" s="58">
        <v>0</v>
      </c>
      <c r="AI3912" s="58">
        <v>0</v>
      </c>
      <c r="AK3912" s="64">
        <f t="shared" si="61"/>
        <v>-3.8858409369338558E-3</v>
      </c>
    </row>
    <row r="3913" spans="1:37" x14ac:dyDescent="0.25">
      <c r="A3913">
        <v>3911</v>
      </c>
      <c r="B3913" s="1">
        <v>1.34E-2</v>
      </c>
      <c r="C3913" s="1">
        <v>1.3040647567861462E-4</v>
      </c>
      <c r="D3913" s="58">
        <v>1.7227059849503942E-2</v>
      </c>
      <c r="E3913" s="58">
        <v>0.17617812238772421</v>
      </c>
      <c r="F3913" s="58">
        <v>0.16335973459087919</v>
      </c>
      <c r="G3913" s="58">
        <v>1.3155155636264688E-2</v>
      </c>
      <c r="H3913" s="58">
        <v>1.2514556897920854E-2</v>
      </c>
      <c r="I3913" s="58">
        <v>0.17568807946877654</v>
      </c>
      <c r="J3913" s="58">
        <v>0.12542209179230801</v>
      </c>
      <c r="K3913" s="58">
        <v>2.4979388568755076E-2</v>
      </c>
      <c r="L3913" s="58">
        <v>1.8784090065007069E-2</v>
      </c>
      <c r="M3913" s="58">
        <v>0.15208146731924513</v>
      </c>
      <c r="N3913" s="58">
        <v>0.12061025342361548</v>
      </c>
      <c r="O3913" s="58">
        <v>0</v>
      </c>
      <c r="P3913" s="58">
        <v>0</v>
      </c>
      <c r="Q3913" s="58">
        <v>0</v>
      </c>
      <c r="R3913" s="58">
        <v>0</v>
      </c>
      <c r="S3913" s="58">
        <v>0</v>
      </c>
      <c r="T3913" s="58">
        <v>0</v>
      </c>
      <c r="U3913" s="58">
        <v>0</v>
      </c>
      <c r="V3913" s="58">
        <v>0</v>
      </c>
      <c r="W3913" s="58">
        <v>0</v>
      </c>
      <c r="X3913" s="58">
        <v>0</v>
      </c>
      <c r="Y3913" s="58">
        <v>0</v>
      </c>
      <c r="Z3913" s="58">
        <v>0</v>
      </c>
      <c r="AA3913" s="58">
        <v>0</v>
      </c>
      <c r="AB3913" s="58">
        <v>0</v>
      </c>
      <c r="AC3913" s="58">
        <v>0</v>
      </c>
      <c r="AD3913" s="58">
        <v>0</v>
      </c>
      <c r="AE3913" s="58">
        <v>0</v>
      </c>
      <c r="AF3913" s="58">
        <v>0</v>
      </c>
      <c r="AG3913" s="58">
        <v>0</v>
      </c>
      <c r="AH3913" s="58">
        <v>0</v>
      </c>
      <c r="AI3913" s="58">
        <v>0</v>
      </c>
      <c r="AK3913" s="64">
        <f t="shared" si="61"/>
        <v>9.731826543180196E-3</v>
      </c>
    </row>
    <row r="3914" spans="1:37" x14ac:dyDescent="0.25">
      <c r="A3914">
        <v>3912</v>
      </c>
      <c r="B3914" s="1">
        <v>1.17E-2</v>
      </c>
      <c r="C3914" s="1">
        <v>-8.9640320849810468E-5</v>
      </c>
      <c r="D3914" s="58">
        <v>4.8070409122948618E-2</v>
      </c>
      <c r="E3914" s="58">
        <v>4.7649835154095398E-2</v>
      </c>
      <c r="F3914" s="58">
        <v>9.4787880009208764E-2</v>
      </c>
      <c r="G3914" s="58">
        <v>7.5009209745420968E-2</v>
      </c>
      <c r="H3914" s="58">
        <v>4.5311382529218659E-2</v>
      </c>
      <c r="I3914" s="58">
        <v>0.12761508160598645</v>
      </c>
      <c r="J3914" s="58">
        <v>0.15128523807812475</v>
      </c>
      <c r="K3914" s="58">
        <v>0.12528574948038823</v>
      </c>
      <c r="L3914" s="58">
        <v>0.13396199879826842</v>
      </c>
      <c r="M3914" s="58">
        <v>1.0882447522809029E-2</v>
      </c>
      <c r="N3914" s="58">
        <v>0.14014076795353061</v>
      </c>
      <c r="O3914" s="58">
        <v>0</v>
      </c>
      <c r="P3914" s="58">
        <v>0</v>
      </c>
      <c r="Q3914" s="58">
        <v>0</v>
      </c>
      <c r="R3914" s="58">
        <v>0</v>
      </c>
      <c r="S3914" s="58">
        <v>0</v>
      </c>
      <c r="T3914" s="58">
        <v>0</v>
      </c>
      <c r="U3914" s="58">
        <v>0</v>
      </c>
      <c r="V3914" s="58">
        <v>0</v>
      </c>
      <c r="W3914" s="58">
        <v>0</v>
      </c>
      <c r="X3914" s="58">
        <v>0</v>
      </c>
      <c r="Y3914" s="58">
        <v>0</v>
      </c>
      <c r="Z3914" s="58">
        <v>0</v>
      </c>
      <c r="AA3914" s="58">
        <v>0</v>
      </c>
      <c r="AB3914" s="58">
        <v>0</v>
      </c>
      <c r="AC3914" s="58">
        <v>0</v>
      </c>
      <c r="AD3914" s="58">
        <v>0</v>
      </c>
      <c r="AE3914" s="58">
        <v>0</v>
      </c>
      <c r="AF3914" s="58">
        <v>0</v>
      </c>
      <c r="AG3914" s="58">
        <v>0</v>
      </c>
      <c r="AH3914" s="58">
        <v>0</v>
      </c>
      <c r="AI3914" s="58">
        <v>0</v>
      </c>
      <c r="AK3914" s="64">
        <f t="shared" si="61"/>
        <v>-7.6615658845991851E-3</v>
      </c>
    </row>
    <row r="3915" spans="1:37" x14ac:dyDescent="0.25">
      <c r="A3915">
        <v>3913</v>
      </c>
      <c r="B3915" s="1">
        <v>1.17E-2</v>
      </c>
      <c r="C3915" s="1">
        <v>-3.7805922500534257E-4</v>
      </c>
      <c r="D3915" s="58">
        <v>4.1440541212827635E-2</v>
      </c>
      <c r="E3915" s="58">
        <v>3.3733789115693837E-2</v>
      </c>
      <c r="F3915" s="58">
        <v>0.15572871702495225</v>
      </c>
      <c r="G3915" s="58">
        <v>6.1704040434341897E-2</v>
      </c>
      <c r="H3915" s="58">
        <v>0.15839263081298041</v>
      </c>
      <c r="I3915" s="58">
        <v>0.11102169738418176</v>
      </c>
      <c r="J3915" s="58">
        <v>6.3510227474434591E-2</v>
      </c>
      <c r="K3915" s="58">
        <v>0.1465821135052979</v>
      </c>
      <c r="L3915" s="58">
        <v>5.3441895504987173E-2</v>
      </c>
      <c r="M3915" s="58">
        <v>9.8073555155679282E-2</v>
      </c>
      <c r="N3915" s="58">
        <v>7.6370792374623228E-2</v>
      </c>
      <c r="O3915" s="58">
        <v>0</v>
      </c>
      <c r="P3915" s="58">
        <v>0</v>
      </c>
      <c r="Q3915" s="58">
        <v>0</v>
      </c>
      <c r="R3915" s="58">
        <v>0</v>
      </c>
      <c r="S3915" s="58">
        <v>0</v>
      </c>
      <c r="T3915" s="58">
        <v>0</v>
      </c>
      <c r="U3915" s="58">
        <v>0</v>
      </c>
      <c r="V3915" s="58">
        <v>0</v>
      </c>
      <c r="W3915" s="58">
        <v>0</v>
      </c>
      <c r="X3915" s="58">
        <v>0</v>
      </c>
      <c r="Y3915" s="58">
        <v>0</v>
      </c>
      <c r="Z3915" s="58">
        <v>0</v>
      </c>
      <c r="AA3915" s="58">
        <v>0</v>
      </c>
      <c r="AB3915" s="58">
        <v>0</v>
      </c>
      <c r="AC3915" s="58">
        <v>0</v>
      </c>
      <c r="AD3915" s="58">
        <v>0</v>
      </c>
      <c r="AE3915" s="58">
        <v>0</v>
      </c>
      <c r="AF3915" s="58">
        <v>0</v>
      </c>
      <c r="AG3915" s="58">
        <v>0</v>
      </c>
      <c r="AH3915" s="58">
        <v>0</v>
      </c>
      <c r="AI3915" s="58">
        <v>0</v>
      </c>
      <c r="AK3915" s="64">
        <f t="shared" si="61"/>
        <v>-3.2312754273960902E-2</v>
      </c>
    </row>
    <row r="3916" spans="1:37" x14ac:dyDescent="0.25">
      <c r="A3916">
        <v>3914</v>
      </c>
      <c r="B3916" s="1">
        <v>1.17E-2</v>
      </c>
      <c r="C3916" s="1">
        <v>-3.6153461572434785E-5</v>
      </c>
      <c r="D3916" s="58">
        <v>2.7001999627737291E-2</v>
      </c>
      <c r="E3916" s="58">
        <v>3.2771179333648377E-2</v>
      </c>
      <c r="F3916" s="58">
        <v>0.18568761132766953</v>
      </c>
      <c r="G3916" s="58">
        <v>0.1516285281910677</v>
      </c>
      <c r="H3916" s="58">
        <v>7.2221393411205287E-2</v>
      </c>
      <c r="I3916" s="58">
        <v>0.10558817416971732</v>
      </c>
      <c r="J3916" s="58">
        <v>0.17242626950038872</v>
      </c>
      <c r="K3916" s="58">
        <v>3.5547035913589937E-2</v>
      </c>
      <c r="L3916" s="58">
        <v>7.9118450607531296E-2</v>
      </c>
      <c r="M3916" s="58">
        <v>3.8575922328397162E-2</v>
      </c>
      <c r="N3916" s="58">
        <v>9.9433435589047409E-2</v>
      </c>
      <c r="O3916" s="58">
        <v>0</v>
      </c>
      <c r="P3916" s="58">
        <v>0</v>
      </c>
      <c r="Q3916" s="58">
        <v>0</v>
      </c>
      <c r="R3916" s="58">
        <v>0</v>
      </c>
      <c r="S3916" s="58">
        <v>0</v>
      </c>
      <c r="T3916" s="58">
        <v>0</v>
      </c>
      <c r="U3916" s="58">
        <v>0</v>
      </c>
      <c r="V3916" s="58">
        <v>0</v>
      </c>
      <c r="W3916" s="58">
        <v>0</v>
      </c>
      <c r="X3916" s="58">
        <v>0</v>
      </c>
      <c r="Y3916" s="58">
        <v>0</v>
      </c>
      <c r="Z3916" s="58">
        <v>0</v>
      </c>
      <c r="AA3916" s="58">
        <v>0</v>
      </c>
      <c r="AB3916" s="58">
        <v>0</v>
      </c>
      <c r="AC3916" s="58">
        <v>0</v>
      </c>
      <c r="AD3916" s="58">
        <v>0</v>
      </c>
      <c r="AE3916" s="58">
        <v>0</v>
      </c>
      <c r="AF3916" s="58">
        <v>0</v>
      </c>
      <c r="AG3916" s="58">
        <v>0</v>
      </c>
      <c r="AH3916" s="58">
        <v>0</v>
      </c>
      <c r="AI3916" s="58">
        <v>0</v>
      </c>
      <c r="AK3916" s="64">
        <f t="shared" si="61"/>
        <v>-3.0900394506354514E-3</v>
      </c>
    </row>
    <row r="3917" spans="1:37" x14ac:dyDescent="0.25">
      <c r="A3917">
        <v>3915</v>
      </c>
      <c r="B3917" s="1">
        <v>9.1000000000000004E-3</v>
      </c>
      <c r="C3917" s="1">
        <v>2.137109640840929E-5</v>
      </c>
      <c r="D3917" s="58">
        <v>0.14128163667582069</v>
      </c>
      <c r="E3917" s="58">
        <v>1.7571466993290024E-2</v>
      </c>
      <c r="F3917" s="58">
        <v>0.10383106098853895</v>
      </c>
      <c r="G3917" s="58">
        <v>4.8375826563681834E-2</v>
      </c>
      <c r="H3917" s="58">
        <v>0.166934984691788</v>
      </c>
      <c r="I3917" s="58">
        <v>4.202828484466082E-2</v>
      </c>
      <c r="J3917" s="58">
        <v>0.10223926986859466</v>
      </c>
      <c r="K3917" s="58">
        <v>3.1356121876213852E-2</v>
      </c>
      <c r="L3917" s="58">
        <v>8.6256519978903531E-2</v>
      </c>
      <c r="M3917" s="58">
        <v>0.13313777851490494</v>
      </c>
      <c r="N3917" s="58">
        <v>0.1269870490036028</v>
      </c>
      <c r="O3917" s="58">
        <v>0</v>
      </c>
      <c r="P3917" s="58">
        <v>0</v>
      </c>
      <c r="Q3917" s="58">
        <v>0</v>
      </c>
      <c r="R3917" s="58">
        <v>0</v>
      </c>
      <c r="S3917" s="58">
        <v>0</v>
      </c>
      <c r="T3917" s="58">
        <v>0</v>
      </c>
      <c r="U3917" s="58">
        <v>0</v>
      </c>
      <c r="V3917" s="58">
        <v>0</v>
      </c>
      <c r="W3917" s="58">
        <v>0</v>
      </c>
      <c r="X3917" s="58">
        <v>0</v>
      </c>
      <c r="Y3917" s="58">
        <v>0</v>
      </c>
      <c r="Z3917" s="58">
        <v>0</v>
      </c>
      <c r="AA3917" s="58">
        <v>0</v>
      </c>
      <c r="AB3917" s="58">
        <v>0</v>
      </c>
      <c r="AC3917" s="58">
        <v>0</v>
      </c>
      <c r="AD3917" s="58">
        <v>0</v>
      </c>
      <c r="AE3917" s="58">
        <v>0</v>
      </c>
      <c r="AF3917" s="58">
        <v>0</v>
      </c>
      <c r="AG3917" s="58">
        <v>0</v>
      </c>
      <c r="AH3917" s="58">
        <v>0</v>
      </c>
      <c r="AI3917" s="58">
        <v>0</v>
      </c>
      <c r="AK3917" s="64">
        <f t="shared" si="61"/>
        <v>2.3484721327922298E-3</v>
      </c>
    </row>
    <row r="3918" spans="1:37" x14ac:dyDescent="0.25">
      <c r="A3918">
        <v>3916</v>
      </c>
      <c r="B3918" s="1">
        <v>1.4E-2</v>
      </c>
      <c r="C3918" s="1">
        <v>-1.0865499781830424E-4</v>
      </c>
      <c r="D3918" s="58">
        <v>0.16014284171711565</v>
      </c>
      <c r="E3918" s="58">
        <v>0.10924456338944298</v>
      </c>
      <c r="F3918" s="58">
        <v>0.1075443315732373</v>
      </c>
      <c r="G3918" s="58">
        <v>0.11338792754959753</v>
      </c>
      <c r="H3918" s="58">
        <v>0.13731572849661738</v>
      </c>
      <c r="I3918" s="58">
        <v>0.15400266865438975</v>
      </c>
      <c r="J3918" s="58">
        <v>3.6550291763734241E-2</v>
      </c>
      <c r="K3918" s="58">
        <v>7.944389886095489E-2</v>
      </c>
      <c r="L3918" s="58">
        <v>5.2036251496516604E-2</v>
      </c>
      <c r="M3918" s="58">
        <v>2.0478414530637912E-2</v>
      </c>
      <c r="N3918" s="58">
        <v>2.9853081967755709E-2</v>
      </c>
      <c r="O3918" s="58">
        <v>0</v>
      </c>
      <c r="P3918" s="58">
        <v>0</v>
      </c>
      <c r="Q3918" s="58">
        <v>0</v>
      </c>
      <c r="R3918" s="58">
        <v>0</v>
      </c>
      <c r="S3918" s="58">
        <v>0</v>
      </c>
      <c r="T3918" s="58">
        <v>0</v>
      </c>
      <c r="U3918" s="58">
        <v>0</v>
      </c>
      <c r="V3918" s="58">
        <v>0</v>
      </c>
      <c r="W3918" s="58">
        <v>0</v>
      </c>
      <c r="X3918" s="58">
        <v>0</v>
      </c>
      <c r="Y3918" s="58">
        <v>0</v>
      </c>
      <c r="Z3918" s="58">
        <v>0</v>
      </c>
      <c r="AA3918" s="58">
        <v>0</v>
      </c>
      <c r="AB3918" s="58">
        <v>0</v>
      </c>
      <c r="AC3918" s="58">
        <v>0</v>
      </c>
      <c r="AD3918" s="58">
        <v>0</v>
      </c>
      <c r="AE3918" s="58">
        <v>0</v>
      </c>
      <c r="AF3918" s="58">
        <v>0</v>
      </c>
      <c r="AG3918" s="58">
        <v>0</v>
      </c>
      <c r="AH3918" s="58">
        <v>0</v>
      </c>
      <c r="AI3918" s="58">
        <v>0</v>
      </c>
      <c r="AK3918" s="64">
        <f t="shared" si="61"/>
        <v>-7.7610712727360174E-3</v>
      </c>
    </row>
    <row r="3919" spans="1:37" x14ac:dyDescent="0.25">
      <c r="A3919">
        <v>3917</v>
      </c>
      <c r="B3919" s="1">
        <v>1.2500000000000001E-2</v>
      </c>
      <c r="C3919" s="1">
        <v>3.0536315132601358E-4</v>
      </c>
      <c r="D3919" s="58">
        <v>0.15668269631521148</v>
      </c>
      <c r="E3919" s="58">
        <v>0.13696936698106199</v>
      </c>
      <c r="F3919" s="58">
        <v>8.5436554648406576E-2</v>
      </c>
      <c r="G3919" s="58">
        <v>0.11675340089854148</v>
      </c>
      <c r="H3919" s="58">
        <v>3.0616947852948315E-2</v>
      </c>
      <c r="I3919" s="58">
        <v>3.194399371830333E-2</v>
      </c>
      <c r="J3919" s="58">
        <v>0.14987647357119294</v>
      </c>
      <c r="K3919" s="58">
        <v>4.4536092376628082E-2</v>
      </c>
      <c r="L3919" s="58">
        <v>0.13285987119387691</v>
      </c>
      <c r="M3919" s="58">
        <v>0.11395090504805358</v>
      </c>
      <c r="N3919" s="58">
        <v>3.7369739577527527E-4</v>
      </c>
      <c r="O3919" s="58">
        <v>0</v>
      </c>
      <c r="P3919" s="58">
        <v>0</v>
      </c>
      <c r="Q3919" s="58">
        <v>0</v>
      </c>
      <c r="R3919" s="58">
        <v>0</v>
      </c>
      <c r="S3919" s="58">
        <v>0</v>
      </c>
      <c r="T3919" s="58">
        <v>0</v>
      </c>
      <c r="U3919" s="58">
        <v>0</v>
      </c>
      <c r="V3919" s="58">
        <v>0</v>
      </c>
      <c r="W3919" s="58">
        <v>0</v>
      </c>
      <c r="X3919" s="58">
        <v>0</v>
      </c>
      <c r="Y3919" s="58">
        <v>0</v>
      </c>
      <c r="Z3919" s="58">
        <v>0</v>
      </c>
      <c r="AA3919" s="58">
        <v>0</v>
      </c>
      <c r="AB3919" s="58">
        <v>0</v>
      </c>
      <c r="AC3919" s="58">
        <v>0</v>
      </c>
      <c r="AD3919" s="58">
        <v>0</v>
      </c>
      <c r="AE3919" s="58">
        <v>0</v>
      </c>
      <c r="AF3919" s="58">
        <v>0</v>
      </c>
      <c r="AG3919" s="58">
        <v>0</v>
      </c>
      <c r="AH3919" s="58">
        <v>0</v>
      </c>
      <c r="AI3919" s="58">
        <v>0</v>
      </c>
      <c r="AK3919" s="64">
        <f t="shared" si="61"/>
        <v>2.4429052106081085E-2</v>
      </c>
    </row>
    <row r="3920" spans="1:37" x14ac:dyDescent="0.25">
      <c r="A3920">
        <v>3918</v>
      </c>
      <c r="B3920" s="1">
        <v>1.14E-2</v>
      </c>
      <c r="C3920" s="1">
        <v>-2.6812416713093172E-4</v>
      </c>
      <c r="D3920" s="58">
        <v>0.10142998084400601</v>
      </c>
      <c r="E3920" s="58">
        <v>5.8295941306492044E-2</v>
      </c>
      <c r="F3920" s="58">
        <v>0.15546297916292601</v>
      </c>
      <c r="G3920" s="58">
        <v>8.6900676587667921E-3</v>
      </c>
      <c r="H3920" s="58">
        <v>0.1291830727831213</v>
      </c>
      <c r="I3920" s="58">
        <v>8.2091922649177168E-2</v>
      </c>
      <c r="J3920" s="58">
        <v>9.0385378444703193E-2</v>
      </c>
      <c r="K3920" s="58">
        <v>0.12087928816689184</v>
      </c>
      <c r="L3920" s="58">
        <v>1.3934177890935056E-2</v>
      </c>
      <c r="M3920" s="58">
        <v>0.10723105032348662</v>
      </c>
      <c r="N3920" s="58">
        <v>0.13241614076949401</v>
      </c>
      <c r="O3920" s="58">
        <v>0</v>
      </c>
      <c r="P3920" s="58">
        <v>0</v>
      </c>
      <c r="Q3920" s="58">
        <v>0</v>
      </c>
      <c r="R3920" s="58">
        <v>0</v>
      </c>
      <c r="S3920" s="58">
        <v>0</v>
      </c>
      <c r="T3920" s="58">
        <v>0</v>
      </c>
      <c r="U3920" s="58">
        <v>0</v>
      </c>
      <c r="V3920" s="58">
        <v>0</v>
      </c>
      <c r="W3920" s="58">
        <v>0</v>
      </c>
      <c r="X3920" s="58">
        <v>0</v>
      </c>
      <c r="Y3920" s="58">
        <v>0</v>
      </c>
      <c r="Z3920" s="58">
        <v>0</v>
      </c>
      <c r="AA3920" s="58">
        <v>0</v>
      </c>
      <c r="AB3920" s="58">
        <v>0</v>
      </c>
      <c r="AC3920" s="58">
        <v>0</v>
      </c>
      <c r="AD3920" s="58">
        <v>0</v>
      </c>
      <c r="AE3920" s="58">
        <v>0</v>
      </c>
      <c r="AF3920" s="58">
        <v>0</v>
      </c>
      <c r="AG3920" s="58">
        <v>0</v>
      </c>
      <c r="AH3920" s="58">
        <v>0</v>
      </c>
      <c r="AI3920" s="58">
        <v>0</v>
      </c>
      <c r="AK3920" s="64">
        <f t="shared" si="61"/>
        <v>-2.3519663783415062E-2</v>
      </c>
    </row>
    <row r="3921" spans="1:37" x14ac:dyDescent="0.25">
      <c r="A3921">
        <v>3919</v>
      </c>
      <c r="B3921" s="1">
        <v>1.47E-2</v>
      </c>
      <c r="C3921" s="1">
        <v>5.4484570975459264E-6</v>
      </c>
      <c r="D3921" s="58">
        <v>0.1049805026260342</v>
      </c>
      <c r="E3921" s="58">
        <v>0.11603393585710771</v>
      </c>
      <c r="F3921" s="58">
        <v>1.6488597205551402E-3</v>
      </c>
      <c r="G3921" s="58">
        <v>0.15539466082377623</v>
      </c>
      <c r="H3921" s="58">
        <v>5.6325395204438231E-2</v>
      </c>
      <c r="I3921" s="58">
        <v>5.9900332942813819E-3</v>
      </c>
      <c r="J3921" s="58">
        <v>0.19892091514416357</v>
      </c>
      <c r="K3921" s="58">
        <v>0.21574936357232696</v>
      </c>
      <c r="L3921" s="58">
        <v>5.1570790709430311E-2</v>
      </c>
      <c r="M3921" s="58">
        <v>2.2568862444373998E-2</v>
      </c>
      <c r="N3921" s="58">
        <v>7.081668060351215E-2</v>
      </c>
      <c r="O3921" s="58">
        <v>0</v>
      </c>
      <c r="P3921" s="58">
        <v>0</v>
      </c>
      <c r="Q3921" s="58">
        <v>0</v>
      </c>
      <c r="R3921" s="58">
        <v>0</v>
      </c>
      <c r="S3921" s="58">
        <v>0</v>
      </c>
      <c r="T3921" s="58">
        <v>0</v>
      </c>
      <c r="U3921" s="58">
        <v>0</v>
      </c>
      <c r="V3921" s="58">
        <v>0</v>
      </c>
      <c r="W3921" s="58">
        <v>0</v>
      </c>
      <c r="X3921" s="58">
        <v>0</v>
      </c>
      <c r="Y3921" s="58">
        <v>0</v>
      </c>
      <c r="Z3921" s="58">
        <v>0</v>
      </c>
      <c r="AA3921" s="58">
        <v>0</v>
      </c>
      <c r="AB3921" s="58">
        <v>0</v>
      </c>
      <c r="AC3921" s="58">
        <v>0</v>
      </c>
      <c r="AD3921" s="58">
        <v>0</v>
      </c>
      <c r="AE3921" s="58">
        <v>0</v>
      </c>
      <c r="AF3921" s="58">
        <v>0</v>
      </c>
      <c r="AG3921" s="58">
        <v>0</v>
      </c>
      <c r="AH3921" s="58">
        <v>0</v>
      </c>
      <c r="AI3921" s="58">
        <v>0</v>
      </c>
      <c r="AK3921" s="64">
        <f t="shared" si="61"/>
        <v>3.7064333996911068E-4</v>
      </c>
    </row>
    <row r="3922" spans="1:37" x14ac:dyDescent="0.25">
      <c r="A3922">
        <v>3920</v>
      </c>
      <c r="B3922" s="1">
        <v>1.29E-2</v>
      </c>
      <c r="C3922" s="1">
        <v>-3.5027790690809622E-5</v>
      </c>
      <c r="D3922" s="58">
        <v>1.7430278229351562E-2</v>
      </c>
      <c r="E3922" s="58">
        <v>0.13531562578584341</v>
      </c>
      <c r="F3922" s="58">
        <v>0.11982118750639525</v>
      </c>
      <c r="G3922" s="58">
        <v>6.3541834592014665E-2</v>
      </c>
      <c r="H3922" s="58">
        <v>8.2799432578409105E-2</v>
      </c>
      <c r="I3922" s="58">
        <v>5.1996944407734995E-2</v>
      </c>
      <c r="J3922" s="58">
        <v>0.13610931740190643</v>
      </c>
      <c r="K3922" s="58">
        <v>0.1380486337917477</v>
      </c>
      <c r="L3922" s="58">
        <v>7.2622161450939882E-3</v>
      </c>
      <c r="M3922" s="58">
        <v>0.13168772062065137</v>
      </c>
      <c r="N3922" s="58">
        <v>0.11598680894085142</v>
      </c>
      <c r="O3922" s="58">
        <v>0</v>
      </c>
      <c r="P3922" s="58">
        <v>0</v>
      </c>
      <c r="Q3922" s="58">
        <v>0</v>
      </c>
      <c r="R3922" s="58">
        <v>0</v>
      </c>
      <c r="S3922" s="58">
        <v>0</v>
      </c>
      <c r="T3922" s="58">
        <v>0</v>
      </c>
      <c r="U3922" s="58">
        <v>0</v>
      </c>
      <c r="V3922" s="58">
        <v>0</v>
      </c>
      <c r="W3922" s="58">
        <v>0</v>
      </c>
      <c r="X3922" s="58">
        <v>0</v>
      </c>
      <c r="Y3922" s="58">
        <v>0</v>
      </c>
      <c r="Z3922" s="58">
        <v>0</v>
      </c>
      <c r="AA3922" s="58">
        <v>0</v>
      </c>
      <c r="AB3922" s="58">
        <v>0</v>
      </c>
      <c r="AC3922" s="58">
        <v>0</v>
      </c>
      <c r="AD3922" s="58">
        <v>0</v>
      </c>
      <c r="AE3922" s="58">
        <v>0</v>
      </c>
      <c r="AF3922" s="58">
        <v>0</v>
      </c>
      <c r="AG3922" s="58">
        <v>0</v>
      </c>
      <c r="AH3922" s="58">
        <v>0</v>
      </c>
      <c r="AI3922" s="58">
        <v>0</v>
      </c>
      <c r="AK3922" s="64">
        <f t="shared" si="61"/>
        <v>-2.7153326116906686E-3</v>
      </c>
    </row>
    <row r="3923" spans="1:37" x14ac:dyDescent="0.25">
      <c r="A3923">
        <v>3921</v>
      </c>
      <c r="B3923" s="1">
        <v>9.5999999999999992E-3</v>
      </c>
      <c r="C3923" s="1">
        <v>6.7621442795022662E-5</v>
      </c>
      <c r="D3923" s="58">
        <v>2.7503557458065445E-2</v>
      </c>
      <c r="E3923" s="58">
        <v>4.4011344144248003E-2</v>
      </c>
      <c r="F3923" s="58">
        <v>6.6245360403175177E-2</v>
      </c>
      <c r="G3923" s="58">
        <v>0.14709214286203345</v>
      </c>
      <c r="H3923" s="58">
        <v>0.16856282923907634</v>
      </c>
      <c r="I3923" s="58">
        <v>5.5069270308594792E-2</v>
      </c>
      <c r="J3923" s="58">
        <v>3.5721236935069685E-2</v>
      </c>
      <c r="K3923" s="58">
        <v>5.4570896285318173E-2</v>
      </c>
      <c r="L3923" s="58">
        <v>9.7511298942841718E-2</v>
      </c>
      <c r="M3923" s="58">
        <v>0.12995084316135658</v>
      </c>
      <c r="N3923" s="58">
        <v>0.17376122026022073</v>
      </c>
      <c r="O3923" s="58">
        <v>0</v>
      </c>
      <c r="P3923" s="58">
        <v>0</v>
      </c>
      <c r="Q3923" s="58">
        <v>0</v>
      </c>
      <c r="R3923" s="58">
        <v>0</v>
      </c>
      <c r="S3923" s="58">
        <v>0</v>
      </c>
      <c r="T3923" s="58">
        <v>0</v>
      </c>
      <c r="U3923" s="58">
        <v>0</v>
      </c>
      <c r="V3923" s="58">
        <v>0</v>
      </c>
      <c r="W3923" s="58">
        <v>0</v>
      </c>
      <c r="X3923" s="58">
        <v>0</v>
      </c>
      <c r="Y3923" s="58">
        <v>0</v>
      </c>
      <c r="Z3923" s="58">
        <v>0</v>
      </c>
      <c r="AA3923" s="58">
        <v>0</v>
      </c>
      <c r="AB3923" s="58">
        <v>0</v>
      </c>
      <c r="AC3923" s="58">
        <v>0</v>
      </c>
      <c r="AD3923" s="58">
        <v>0</v>
      </c>
      <c r="AE3923" s="58">
        <v>0</v>
      </c>
      <c r="AF3923" s="58">
        <v>0</v>
      </c>
      <c r="AG3923" s="58">
        <v>0</v>
      </c>
      <c r="AH3923" s="58">
        <v>0</v>
      </c>
      <c r="AI3923" s="58">
        <v>0</v>
      </c>
      <c r="AK3923" s="64">
        <f t="shared" si="61"/>
        <v>7.0439002911481946E-3</v>
      </c>
    </row>
    <row r="3924" spans="1:37" x14ac:dyDescent="0.25">
      <c r="A3924">
        <v>3922</v>
      </c>
      <c r="B3924" s="1">
        <v>1.15E-2</v>
      </c>
      <c r="C3924" s="1">
        <v>5.5434576140561472E-5</v>
      </c>
      <c r="D3924" s="58">
        <v>0.11476358112684611</v>
      </c>
      <c r="E3924" s="58">
        <v>0.10506307663423137</v>
      </c>
      <c r="F3924" s="58">
        <v>3.6079206372242836E-2</v>
      </c>
      <c r="G3924" s="58">
        <v>8.8576043901419807E-2</v>
      </c>
      <c r="H3924" s="58">
        <v>6.7932289600164841E-2</v>
      </c>
      <c r="I3924" s="58">
        <v>8.3956000253106761E-2</v>
      </c>
      <c r="J3924" s="58">
        <v>8.2132539745517777E-2</v>
      </c>
      <c r="K3924" s="58">
        <v>9.9751924161511893E-2</v>
      </c>
      <c r="L3924" s="58">
        <v>6.8273021409948745E-2</v>
      </c>
      <c r="M3924" s="58">
        <v>0.14446732539405124</v>
      </c>
      <c r="N3924" s="58">
        <v>0.10900499140095872</v>
      </c>
      <c r="O3924" s="58">
        <v>0</v>
      </c>
      <c r="P3924" s="58">
        <v>0</v>
      </c>
      <c r="Q3924" s="58">
        <v>0</v>
      </c>
      <c r="R3924" s="58">
        <v>0</v>
      </c>
      <c r="S3924" s="58">
        <v>0</v>
      </c>
      <c r="T3924" s="58">
        <v>0</v>
      </c>
      <c r="U3924" s="58">
        <v>0</v>
      </c>
      <c r="V3924" s="58">
        <v>0</v>
      </c>
      <c r="W3924" s="58">
        <v>0</v>
      </c>
      <c r="X3924" s="58">
        <v>0</v>
      </c>
      <c r="Y3924" s="58">
        <v>0</v>
      </c>
      <c r="Z3924" s="58">
        <v>0</v>
      </c>
      <c r="AA3924" s="58">
        <v>0</v>
      </c>
      <c r="AB3924" s="58">
        <v>0</v>
      </c>
      <c r="AC3924" s="58">
        <v>0</v>
      </c>
      <c r="AD3924" s="58">
        <v>0</v>
      </c>
      <c r="AE3924" s="58">
        <v>0</v>
      </c>
      <c r="AF3924" s="58">
        <v>0</v>
      </c>
      <c r="AG3924" s="58">
        <v>0</v>
      </c>
      <c r="AH3924" s="58">
        <v>0</v>
      </c>
      <c r="AI3924" s="58">
        <v>0</v>
      </c>
      <c r="AK3924" s="64">
        <f t="shared" si="61"/>
        <v>4.8203979252662149E-3</v>
      </c>
    </row>
    <row r="3925" spans="1:37" x14ac:dyDescent="0.25">
      <c r="A3925">
        <v>3923</v>
      </c>
      <c r="B3925" s="1">
        <v>1.52E-2</v>
      </c>
      <c r="C3925" s="1">
        <v>1.2549003832245217E-4</v>
      </c>
      <c r="D3925" s="58">
        <v>1.9477289892306043E-2</v>
      </c>
      <c r="E3925" s="58">
        <v>0.18260704631073976</v>
      </c>
      <c r="F3925" s="58">
        <v>7.87004531959975E-2</v>
      </c>
      <c r="G3925" s="58">
        <v>0.10643268250843867</v>
      </c>
      <c r="H3925" s="58">
        <v>0.17571557947174896</v>
      </c>
      <c r="I3925" s="58">
        <v>0.18495875487617758</v>
      </c>
      <c r="J3925" s="58">
        <v>7.0528901400181601E-2</v>
      </c>
      <c r="K3925" s="58">
        <v>5.9656437217397489E-2</v>
      </c>
      <c r="L3925" s="58">
        <v>1.8601040512015662E-2</v>
      </c>
      <c r="M3925" s="58">
        <v>4.6608480288110113E-2</v>
      </c>
      <c r="N3925" s="58">
        <v>5.6713334326886827E-2</v>
      </c>
      <c r="O3925" s="58">
        <v>0</v>
      </c>
      <c r="P3925" s="58">
        <v>0</v>
      </c>
      <c r="Q3925" s="58">
        <v>0</v>
      </c>
      <c r="R3925" s="58">
        <v>0</v>
      </c>
      <c r="S3925" s="58">
        <v>0</v>
      </c>
      <c r="T3925" s="58">
        <v>0</v>
      </c>
      <c r="U3925" s="58">
        <v>0</v>
      </c>
      <c r="V3925" s="58">
        <v>0</v>
      </c>
      <c r="W3925" s="58">
        <v>0</v>
      </c>
      <c r="X3925" s="58">
        <v>0</v>
      </c>
      <c r="Y3925" s="58">
        <v>0</v>
      </c>
      <c r="Z3925" s="58">
        <v>0</v>
      </c>
      <c r="AA3925" s="58">
        <v>0</v>
      </c>
      <c r="AB3925" s="58">
        <v>0</v>
      </c>
      <c r="AC3925" s="58">
        <v>0</v>
      </c>
      <c r="AD3925" s="58">
        <v>0</v>
      </c>
      <c r="AE3925" s="58">
        <v>0</v>
      </c>
      <c r="AF3925" s="58">
        <v>0</v>
      </c>
      <c r="AG3925" s="58">
        <v>0</v>
      </c>
      <c r="AH3925" s="58">
        <v>0</v>
      </c>
      <c r="AI3925" s="58">
        <v>0</v>
      </c>
      <c r="AK3925" s="64">
        <f t="shared" si="61"/>
        <v>8.2559235738455371E-3</v>
      </c>
    </row>
    <row r="3926" spans="1:37" x14ac:dyDescent="0.25">
      <c r="A3926">
        <v>3924</v>
      </c>
      <c r="B3926" s="1">
        <v>1.03E-2</v>
      </c>
      <c r="C3926" s="1">
        <v>-4.4202879803532505E-5</v>
      </c>
      <c r="D3926" s="58">
        <v>6.0838883792112608E-2</v>
      </c>
      <c r="E3926" s="58">
        <v>3.8974724342239801E-2</v>
      </c>
      <c r="F3926" s="58">
        <v>0.12590215196113566</v>
      </c>
      <c r="G3926" s="58">
        <v>4.1584396064563448E-2</v>
      </c>
      <c r="H3926" s="58">
        <v>6.2027408889427198E-2</v>
      </c>
      <c r="I3926" s="58">
        <v>0.13595368618773046</v>
      </c>
      <c r="J3926" s="58">
        <v>9.1683262430628742E-2</v>
      </c>
      <c r="K3926" s="58">
        <v>6.7717254131234597E-2</v>
      </c>
      <c r="L3926" s="58">
        <v>0.16107918501519092</v>
      </c>
      <c r="M3926" s="58">
        <v>5.0265106290647829E-2</v>
      </c>
      <c r="N3926" s="58">
        <v>0.16397394089508877</v>
      </c>
      <c r="O3926" s="58">
        <v>0</v>
      </c>
      <c r="P3926" s="58">
        <v>0</v>
      </c>
      <c r="Q3926" s="58">
        <v>0</v>
      </c>
      <c r="R3926" s="58">
        <v>0</v>
      </c>
      <c r="S3926" s="58">
        <v>0</v>
      </c>
      <c r="T3926" s="58">
        <v>0</v>
      </c>
      <c r="U3926" s="58">
        <v>0</v>
      </c>
      <c r="V3926" s="58">
        <v>0</v>
      </c>
      <c r="W3926" s="58">
        <v>0</v>
      </c>
      <c r="X3926" s="58">
        <v>0</v>
      </c>
      <c r="Y3926" s="58">
        <v>0</v>
      </c>
      <c r="Z3926" s="58">
        <v>0</v>
      </c>
      <c r="AA3926" s="58">
        <v>0</v>
      </c>
      <c r="AB3926" s="58">
        <v>0</v>
      </c>
      <c r="AC3926" s="58">
        <v>0</v>
      </c>
      <c r="AD3926" s="58">
        <v>0</v>
      </c>
      <c r="AE3926" s="58">
        <v>0</v>
      </c>
      <c r="AF3926" s="58">
        <v>0</v>
      </c>
      <c r="AG3926" s="58">
        <v>0</v>
      </c>
      <c r="AH3926" s="58">
        <v>0</v>
      </c>
      <c r="AI3926" s="58">
        <v>0</v>
      </c>
      <c r="AK3926" s="64">
        <f t="shared" si="61"/>
        <v>-4.291541728498301E-3</v>
      </c>
    </row>
    <row r="3927" spans="1:37" x14ac:dyDescent="0.25">
      <c r="A3927">
        <v>3925</v>
      </c>
      <c r="B3927" s="1">
        <v>9.7000000000000003E-3</v>
      </c>
      <c r="C3927" s="1">
        <v>9.5303856780152066E-5</v>
      </c>
      <c r="D3927" s="58">
        <v>2.0509427004248983E-2</v>
      </c>
      <c r="E3927" s="58">
        <v>5.6832035740409046E-3</v>
      </c>
      <c r="F3927" s="58">
        <v>2.9524871394799746E-2</v>
      </c>
      <c r="G3927" s="58">
        <v>8.2188901824017238E-2</v>
      </c>
      <c r="H3927" s="58">
        <v>0.16516691623112029</v>
      </c>
      <c r="I3927" s="58">
        <v>2.9136601120038335E-2</v>
      </c>
      <c r="J3927" s="58">
        <v>0.19757342481609919</v>
      </c>
      <c r="K3927" s="58">
        <v>9.5988770913234309E-2</v>
      </c>
      <c r="L3927" s="58">
        <v>0.12367208067324549</v>
      </c>
      <c r="M3927" s="58">
        <v>0.11297476078631298</v>
      </c>
      <c r="N3927" s="58">
        <v>0.13758104166284255</v>
      </c>
      <c r="O3927" s="58">
        <v>0</v>
      </c>
      <c r="P3927" s="58">
        <v>0</v>
      </c>
      <c r="Q3927" s="58">
        <v>0</v>
      </c>
      <c r="R3927" s="58">
        <v>0</v>
      </c>
      <c r="S3927" s="58">
        <v>0</v>
      </c>
      <c r="T3927" s="58">
        <v>0</v>
      </c>
      <c r="U3927" s="58">
        <v>0</v>
      </c>
      <c r="V3927" s="58">
        <v>0</v>
      </c>
      <c r="W3927" s="58">
        <v>0</v>
      </c>
      <c r="X3927" s="58">
        <v>0</v>
      </c>
      <c r="Y3927" s="58">
        <v>0</v>
      </c>
      <c r="Z3927" s="58">
        <v>0</v>
      </c>
      <c r="AA3927" s="58">
        <v>0</v>
      </c>
      <c r="AB3927" s="58">
        <v>0</v>
      </c>
      <c r="AC3927" s="58">
        <v>0</v>
      </c>
      <c r="AD3927" s="58">
        <v>0</v>
      </c>
      <c r="AE3927" s="58">
        <v>0</v>
      </c>
      <c r="AF3927" s="58">
        <v>0</v>
      </c>
      <c r="AG3927" s="58">
        <v>0</v>
      </c>
      <c r="AH3927" s="58">
        <v>0</v>
      </c>
      <c r="AI3927" s="58">
        <v>0</v>
      </c>
      <c r="AK3927" s="64">
        <f t="shared" si="61"/>
        <v>9.8251398742424806E-3</v>
      </c>
    </row>
    <row r="3928" spans="1:37" x14ac:dyDescent="0.25">
      <c r="A3928">
        <v>3926</v>
      </c>
      <c r="B3928" s="1">
        <v>1.21E-2</v>
      </c>
      <c r="C3928" s="1">
        <v>-2.3776409335606117E-4</v>
      </c>
      <c r="D3928" s="58">
        <v>1.5609588911907817E-2</v>
      </c>
      <c r="E3928" s="58">
        <v>7.0422244461654848E-2</v>
      </c>
      <c r="F3928" s="58">
        <v>0.11634638908536821</v>
      </c>
      <c r="G3928" s="58">
        <v>0.17538650459416286</v>
      </c>
      <c r="H3928" s="58">
        <v>0.10402229100126603</v>
      </c>
      <c r="I3928" s="58">
        <v>0.11248799451873438</v>
      </c>
      <c r="J3928" s="58">
        <v>3.8155734346420993E-2</v>
      </c>
      <c r="K3928" s="58">
        <v>0.11846947040706927</v>
      </c>
      <c r="L3928" s="58">
        <v>2.1230631493158143E-2</v>
      </c>
      <c r="M3928" s="58">
        <v>0.1854530226000736</v>
      </c>
      <c r="N3928" s="58">
        <v>4.2416128580183982E-2</v>
      </c>
      <c r="O3928" s="58">
        <v>0</v>
      </c>
      <c r="P3928" s="58">
        <v>0</v>
      </c>
      <c r="Q3928" s="58">
        <v>0</v>
      </c>
      <c r="R3928" s="58">
        <v>0</v>
      </c>
      <c r="S3928" s="58">
        <v>0</v>
      </c>
      <c r="T3928" s="58">
        <v>0</v>
      </c>
      <c r="U3928" s="58">
        <v>0</v>
      </c>
      <c r="V3928" s="58">
        <v>0</v>
      </c>
      <c r="W3928" s="58">
        <v>0</v>
      </c>
      <c r="X3928" s="58">
        <v>0</v>
      </c>
      <c r="Y3928" s="58">
        <v>0</v>
      </c>
      <c r="Z3928" s="58">
        <v>0</v>
      </c>
      <c r="AA3928" s="58">
        <v>0</v>
      </c>
      <c r="AB3928" s="58">
        <v>0</v>
      </c>
      <c r="AC3928" s="58">
        <v>0</v>
      </c>
      <c r="AD3928" s="58">
        <v>0</v>
      </c>
      <c r="AE3928" s="58">
        <v>0</v>
      </c>
      <c r="AF3928" s="58">
        <v>0</v>
      </c>
      <c r="AG3928" s="58">
        <v>0</v>
      </c>
      <c r="AH3928" s="58">
        <v>0</v>
      </c>
      <c r="AI3928" s="58">
        <v>0</v>
      </c>
      <c r="AK3928" s="64">
        <f t="shared" si="61"/>
        <v>-1.9649925070748857E-2</v>
      </c>
    </row>
    <row r="3929" spans="1:37" x14ac:dyDescent="0.25">
      <c r="A3929">
        <v>3927</v>
      </c>
      <c r="B3929" s="1">
        <v>1.54E-2</v>
      </c>
      <c r="C3929" s="1">
        <v>7.7586025247640444E-5</v>
      </c>
      <c r="D3929" s="58">
        <v>5.6804993641446644E-2</v>
      </c>
      <c r="E3929" s="58">
        <v>0.19160464904170299</v>
      </c>
      <c r="F3929" s="58">
        <v>0.12840406139939498</v>
      </c>
      <c r="G3929" s="58">
        <v>1.5723600261399927E-2</v>
      </c>
      <c r="H3929" s="58">
        <v>9.9975691260624902E-2</v>
      </c>
      <c r="I3929" s="58">
        <v>3.1791147385445813E-2</v>
      </c>
      <c r="J3929" s="58">
        <v>0.19852692340568942</v>
      </c>
      <c r="K3929" s="58">
        <v>0.15199136550546538</v>
      </c>
      <c r="L3929" s="58">
        <v>1.783068188776955E-2</v>
      </c>
      <c r="M3929" s="58">
        <v>7.1274992047429334E-2</v>
      </c>
      <c r="N3929" s="58">
        <v>3.6071894163631317E-2</v>
      </c>
      <c r="O3929" s="58">
        <v>0</v>
      </c>
      <c r="P3929" s="58">
        <v>0</v>
      </c>
      <c r="Q3929" s="58">
        <v>0</v>
      </c>
      <c r="R3929" s="58">
        <v>0</v>
      </c>
      <c r="S3929" s="58">
        <v>0</v>
      </c>
      <c r="T3929" s="58">
        <v>0</v>
      </c>
      <c r="U3929" s="58">
        <v>0</v>
      </c>
      <c r="V3929" s="58">
        <v>0</v>
      </c>
      <c r="W3929" s="58">
        <v>0</v>
      </c>
      <c r="X3929" s="58">
        <v>0</v>
      </c>
      <c r="Y3929" s="58">
        <v>0</v>
      </c>
      <c r="Z3929" s="58">
        <v>0</v>
      </c>
      <c r="AA3929" s="58">
        <v>0</v>
      </c>
      <c r="AB3929" s="58">
        <v>0</v>
      </c>
      <c r="AC3929" s="58">
        <v>0</v>
      </c>
      <c r="AD3929" s="58">
        <v>0</v>
      </c>
      <c r="AE3929" s="58">
        <v>0</v>
      </c>
      <c r="AF3929" s="58">
        <v>0</v>
      </c>
      <c r="AG3929" s="58">
        <v>0</v>
      </c>
      <c r="AH3929" s="58">
        <v>0</v>
      </c>
      <c r="AI3929" s="58">
        <v>0</v>
      </c>
      <c r="AK3929" s="64">
        <f t="shared" si="61"/>
        <v>5.0380535875091193E-3</v>
      </c>
    </row>
    <row r="3930" spans="1:37" x14ac:dyDescent="0.25">
      <c r="A3930">
        <v>3928</v>
      </c>
      <c r="B3930" s="1">
        <v>1.17E-2</v>
      </c>
      <c r="C3930" s="1">
        <v>-3.069594160636173E-4</v>
      </c>
      <c r="D3930" s="58">
        <v>0.11417075858277428</v>
      </c>
      <c r="E3930" s="58">
        <v>7.6632289920204434E-3</v>
      </c>
      <c r="F3930" s="58">
        <v>1.6005097630882804E-2</v>
      </c>
      <c r="G3930" s="58">
        <v>0.11022643535247788</v>
      </c>
      <c r="H3930" s="58">
        <v>0.13830569265496309</v>
      </c>
      <c r="I3930" s="58">
        <v>0.16224459912972669</v>
      </c>
      <c r="J3930" s="58">
        <v>3.6573095415462685E-2</v>
      </c>
      <c r="K3930" s="58">
        <v>0.13396406769477706</v>
      </c>
      <c r="L3930" s="58">
        <v>4.3052080262639104E-2</v>
      </c>
      <c r="M3930" s="58">
        <v>0.10894486018856134</v>
      </c>
      <c r="N3930" s="58">
        <v>0.12885008409571458</v>
      </c>
      <c r="O3930" s="58">
        <v>0</v>
      </c>
      <c r="P3930" s="58">
        <v>0</v>
      </c>
      <c r="Q3930" s="58">
        <v>0</v>
      </c>
      <c r="R3930" s="58">
        <v>0</v>
      </c>
      <c r="S3930" s="58">
        <v>0</v>
      </c>
      <c r="T3930" s="58">
        <v>0</v>
      </c>
      <c r="U3930" s="58">
        <v>0</v>
      </c>
      <c r="V3930" s="58">
        <v>0</v>
      </c>
      <c r="W3930" s="58">
        <v>0</v>
      </c>
      <c r="X3930" s="58">
        <v>0</v>
      </c>
      <c r="Y3930" s="58">
        <v>0</v>
      </c>
      <c r="Z3930" s="58">
        <v>0</v>
      </c>
      <c r="AA3930" s="58">
        <v>0</v>
      </c>
      <c r="AB3930" s="58">
        <v>0</v>
      </c>
      <c r="AC3930" s="58">
        <v>0</v>
      </c>
      <c r="AD3930" s="58">
        <v>0</v>
      </c>
      <c r="AE3930" s="58">
        <v>0</v>
      </c>
      <c r="AF3930" s="58">
        <v>0</v>
      </c>
      <c r="AG3930" s="58">
        <v>0</v>
      </c>
      <c r="AH3930" s="58">
        <v>0</v>
      </c>
      <c r="AI3930" s="58">
        <v>0</v>
      </c>
      <c r="AK3930" s="64">
        <f t="shared" si="61"/>
        <v>-2.6235847526804898E-2</v>
      </c>
    </row>
    <row r="3931" spans="1:37" x14ac:dyDescent="0.25">
      <c r="A3931">
        <v>3929</v>
      </c>
      <c r="B3931" s="1">
        <v>1.09E-2</v>
      </c>
      <c r="C3931" s="1">
        <v>-1.6737594536146076E-4</v>
      </c>
      <c r="D3931" s="58">
        <v>3.4169873836038239E-3</v>
      </c>
      <c r="E3931" s="58">
        <v>3.1724891895882755E-2</v>
      </c>
      <c r="F3931" s="58">
        <v>6.2653239402507374E-2</v>
      </c>
      <c r="G3931" s="58">
        <v>5.7088445179597248E-2</v>
      </c>
      <c r="H3931" s="58">
        <v>0.12359230189967005</v>
      </c>
      <c r="I3931" s="58">
        <v>0.14750184186135287</v>
      </c>
      <c r="J3931" s="58">
        <v>0.16443848511672118</v>
      </c>
      <c r="K3931" s="58">
        <v>0.11503190877547369</v>
      </c>
      <c r="L3931" s="58">
        <v>2.9591997436873213E-2</v>
      </c>
      <c r="M3931" s="58">
        <v>0.16796175299356927</v>
      </c>
      <c r="N3931" s="58">
        <v>9.6998148054748504E-2</v>
      </c>
      <c r="O3931" s="58">
        <v>0</v>
      </c>
      <c r="P3931" s="58">
        <v>0</v>
      </c>
      <c r="Q3931" s="58">
        <v>0</v>
      </c>
      <c r="R3931" s="58">
        <v>0</v>
      </c>
      <c r="S3931" s="58">
        <v>0</v>
      </c>
      <c r="T3931" s="58">
        <v>0</v>
      </c>
      <c r="U3931" s="58">
        <v>0</v>
      </c>
      <c r="V3931" s="58">
        <v>0</v>
      </c>
      <c r="W3931" s="58">
        <v>0</v>
      </c>
      <c r="X3931" s="58">
        <v>0</v>
      </c>
      <c r="Y3931" s="58">
        <v>0</v>
      </c>
      <c r="Z3931" s="58">
        <v>0</v>
      </c>
      <c r="AA3931" s="58">
        <v>0</v>
      </c>
      <c r="AB3931" s="58">
        <v>0</v>
      </c>
      <c r="AC3931" s="58">
        <v>0</v>
      </c>
      <c r="AD3931" s="58">
        <v>0</v>
      </c>
      <c r="AE3931" s="58">
        <v>0</v>
      </c>
      <c r="AF3931" s="58">
        <v>0</v>
      </c>
      <c r="AG3931" s="58">
        <v>0</v>
      </c>
      <c r="AH3931" s="58">
        <v>0</v>
      </c>
      <c r="AI3931" s="58">
        <v>0</v>
      </c>
      <c r="AK3931" s="64">
        <f t="shared" si="61"/>
        <v>-1.5355591317565207E-2</v>
      </c>
    </row>
    <row r="3932" spans="1:37" x14ac:dyDescent="0.25">
      <c r="A3932">
        <v>3930</v>
      </c>
      <c r="B3932" s="1">
        <v>1.21E-2</v>
      </c>
      <c r="C3932" s="1">
        <v>4.2037770460243115E-5</v>
      </c>
      <c r="D3932" s="58">
        <v>0.13857058435332822</v>
      </c>
      <c r="E3932" s="58">
        <v>0.10413177651668594</v>
      </c>
      <c r="F3932" s="58">
        <v>8.8450761069290257E-2</v>
      </c>
      <c r="G3932" s="58">
        <v>0.14331516950520476</v>
      </c>
      <c r="H3932" s="58">
        <v>0.17910962356709154</v>
      </c>
      <c r="I3932" s="58">
        <v>1.9104090172088656E-2</v>
      </c>
      <c r="J3932" s="58">
        <v>5.4635600006806605E-3</v>
      </c>
      <c r="K3932" s="58">
        <v>8.680668028987909E-2</v>
      </c>
      <c r="L3932" s="58">
        <v>9.4114486817631432E-2</v>
      </c>
      <c r="M3932" s="58">
        <v>7.677640249576792E-2</v>
      </c>
      <c r="N3932" s="58">
        <v>6.4156865212351449E-2</v>
      </c>
      <c r="O3932" s="58">
        <v>0</v>
      </c>
      <c r="P3932" s="58">
        <v>0</v>
      </c>
      <c r="Q3932" s="58">
        <v>0</v>
      </c>
      <c r="R3932" s="58">
        <v>0</v>
      </c>
      <c r="S3932" s="58">
        <v>0</v>
      </c>
      <c r="T3932" s="58">
        <v>0</v>
      </c>
      <c r="U3932" s="58">
        <v>0</v>
      </c>
      <c r="V3932" s="58">
        <v>0</v>
      </c>
      <c r="W3932" s="58">
        <v>0</v>
      </c>
      <c r="X3932" s="58">
        <v>0</v>
      </c>
      <c r="Y3932" s="58">
        <v>0</v>
      </c>
      <c r="Z3932" s="58">
        <v>0</v>
      </c>
      <c r="AA3932" s="58">
        <v>0</v>
      </c>
      <c r="AB3932" s="58">
        <v>0</v>
      </c>
      <c r="AC3932" s="58">
        <v>0</v>
      </c>
      <c r="AD3932" s="58">
        <v>0</v>
      </c>
      <c r="AE3932" s="58">
        <v>0</v>
      </c>
      <c r="AF3932" s="58">
        <v>0</v>
      </c>
      <c r="AG3932" s="58">
        <v>0</v>
      </c>
      <c r="AH3932" s="58">
        <v>0</v>
      </c>
      <c r="AI3932" s="58">
        <v>0</v>
      </c>
      <c r="AK3932" s="64">
        <f t="shared" si="61"/>
        <v>3.4741959058052162E-3</v>
      </c>
    </row>
    <row r="3933" spans="1:37" x14ac:dyDescent="0.25">
      <c r="A3933">
        <v>3931</v>
      </c>
      <c r="B3933" s="1">
        <v>1.2999999999999999E-2</v>
      </c>
      <c r="C3933" s="1">
        <v>2.7705725315274529E-5</v>
      </c>
      <c r="D3933" s="58">
        <v>0.16268426504869699</v>
      </c>
      <c r="E3933" s="58">
        <v>0.10714348500842796</v>
      </c>
      <c r="F3933" s="58">
        <v>0.13343410438186343</v>
      </c>
      <c r="G3933" s="58">
        <v>0.11814708750569163</v>
      </c>
      <c r="H3933" s="58">
        <v>0.12020012327151042</v>
      </c>
      <c r="I3933" s="58">
        <v>9.7581340415631657E-2</v>
      </c>
      <c r="J3933" s="58">
        <v>9.0912716729088627E-2</v>
      </c>
      <c r="K3933" s="58">
        <v>3.699273144784055E-2</v>
      </c>
      <c r="L3933" s="58">
        <v>4.4308292817933588E-2</v>
      </c>
      <c r="M3933" s="58">
        <v>8.004291615303083E-2</v>
      </c>
      <c r="N3933" s="58">
        <v>8.5529372202844157E-3</v>
      </c>
      <c r="O3933" s="58">
        <v>0</v>
      </c>
      <c r="P3933" s="58">
        <v>0</v>
      </c>
      <c r="Q3933" s="58">
        <v>0</v>
      </c>
      <c r="R3933" s="58">
        <v>0</v>
      </c>
      <c r="S3933" s="58">
        <v>0</v>
      </c>
      <c r="T3933" s="58">
        <v>0</v>
      </c>
      <c r="U3933" s="58">
        <v>0</v>
      </c>
      <c r="V3933" s="58">
        <v>0</v>
      </c>
      <c r="W3933" s="58">
        <v>0</v>
      </c>
      <c r="X3933" s="58">
        <v>0</v>
      </c>
      <c r="Y3933" s="58">
        <v>0</v>
      </c>
      <c r="Z3933" s="58">
        <v>0</v>
      </c>
      <c r="AA3933" s="58">
        <v>0</v>
      </c>
      <c r="AB3933" s="58">
        <v>0</v>
      </c>
      <c r="AC3933" s="58">
        <v>0</v>
      </c>
      <c r="AD3933" s="58">
        <v>0</v>
      </c>
      <c r="AE3933" s="58">
        <v>0</v>
      </c>
      <c r="AF3933" s="58">
        <v>0</v>
      </c>
      <c r="AG3933" s="58">
        <v>0</v>
      </c>
      <c r="AH3933" s="58">
        <v>0</v>
      </c>
      <c r="AI3933" s="58">
        <v>0</v>
      </c>
      <c r="AK3933" s="64">
        <f t="shared" si="61"/>
        <v>2.1312096396365024E-3</v>
      </c>
    </row>
    <row r="3934" spans="1:37" x14ac:dyDescent="0.25">
      <c r="A3934">
        <v>3932</v>
      </c>
      <c r="B3934" s="1">
        <v>1.15E-2</v>
      </c>
      <c r="C3934" s="1">
        <v>-2.9530545528841997E-4</v>
      </c>
      <c r="D3934" s="58">
        <v>0.13668670743672665</v>
      </c>
      <c r="E3934" s="58">
        <v>3.8698818985510607E-2</v>
      </c>
      <c r="F3934" s="58">
        <v>0.11341222753639421</v>
      </c>
      <c r="G3934" s="58">
        <v>0.1408715691706639</v>
      </c>
      <c r="H3934" s="58">
        <v>7.4707070167923814E-2</v>
      </c>
      <c r="I3934" s="58">
        <v>6.080007393670455E-2</v>
      </c>
      <c r="J3934" s="58">
        <v>4.1473348968873544E-2</v>
      </c>
      <c r="K3934" s="58">
        <v>0.12576963314205519</v>
      </c>
      <c r="L3934" s="58">
        <v>2.1076174374605942E-3</v>
      </c>
      <c r="M3934" s="58">
        <v>0.14681898910054114</v>
      </c>
      <c r="N3934" s="58">
        <v>0.11865394411714564</v>
      </c>
      <c r="O3934" s="58">
        <v>0</v>
      </c>
      <c r="P3934" s="58">
        <v>0</v>
      </c>
      <c r="Q3934" s="58">
        <v>0</v>
      </c>
      <c r="R3934" s="58">
        <v>0</v>
      </c>
      <c r="S3934" s="58">
        <v>0</v>
      </c>
      <c r="T3934" s="58">
        <v>0</v>
      </c>
      <c r="U3934" s="58">
        <v>0</v>
      </c>
      <c r="V3934" s="58">
        <v>0</v>
      </c>
      <c r="W3934" s="58">
        <v>0</v>
      </c>
      <c r="X3934" s="58">
        <v>0</v>
      </c>
      <c r="Y3934" s="58">
        <v>0</v>
      </c>
      <c r="Z3934" s="58">
        <v>0</v>
      </c>
      <c r="AA3934" s="58">
        <v>0</v>
      </c>
      <c r="AB3934" s="58">
        <v>0</v>
      </c>
      <c r="AC3934" s="58">
        <v>0</v>
      </c>
      <c r="AD3934" s="58">
        <v>0</v>
      </c>
      <c r="AE3934" s="58">
        <v>0</v>
      </c>
      <c r="AF3934" s="58">
        <v>0</v>
      </c>
      <c r="AG3934" s="58">
        <v>0</v>
      </c>
      <c r="AH3934" s="58">
        <v>0</v>
      </c>
      <c r="AI3934" s="58">
        <v>0</v>
      </c>
      <c r="AK3934" s="64">
        <f t="shared" si="61"/>
        <v>-2.5678735242471301E-2</v>
      </c>
    </row>
    <row r="3935" spans="1:37" x14ac:dyDescent="0.25">
      <c r="A3935">
        <v>3933</v>
      </c>
      <c r="B3935" s="1">
        <v>1.12E-2</v>
      </c>
      <c r="C3935" s="1">
        <v>1.3158516547661861E-4</v>
      </c>
      <c r="D3935" s="58">
        <v>4.0149219214978875E-2</v>
      </c>
      <c r="E3935" s="58">
        <v>0.10059002023889964</v>
      </c>
      <c r="F3935" s="58">
        <v>0.1146910679150402</v>
      </c>
      <c r="G3935" s="58">
        <v>4.9771405014233792E-2</v>
      </c>
      <c r="H3935" s="58">
        <v>9.9577021721942202E-2</v>
      </c>
      <c r="I3935" s="58">
        <v>0.13379576424625039</v>
      </c>
      <c r="J3935" s="58">
        <v>0.15350638685355547</v>
      </c>
      <c r="K3935" s="58">
        <v>1.8402911607771286E-2</v>
      </c>
      <c r="L3935" s="58">
        <v>3.9496885997446732E-2</v>
      </c>
      <c r="M3935" s="58">
        <v>0.14330500541804508</v>
      </c>
      <c r="N3935" s="58">
        <v>0.10671431177183623</v>
      </c>
      <c r="O3935" s="58">
        <v>0</v>
      </c>
      <c r="P3935" s="58">
        <v>0</v>
      </c>
      <c r="Q3935" s="58">
        <v>0</v>
      </c>
      <c r="R3935" s="58">
        <v>0</v>
      </c>
      <c r="S3935" s="58">
        <v>0</v>
      </c>
      <c r="T3935" s="58">
        <v>0</v>
      </c>
      <c r="U3935" s="58">
        <v>0</v>
      </c>
      <c r="V3935" s="58">
        <v>0</v>
      </c>
      <c r="W3935" s="58">
        <v>0</v>
      </c>
      <c r="X3935" s="58">
        <v>0</v>
      </c>
      <c r="Y3935" s="58">
        <v>0</v>
      </c>
      <c r="Z3935" s="58">
        <v>0</v>
      </c>
      <c r="AA3935" s="58">
        <v>0</v>
      </c>
      <c r="AB3935" s="58">
        <v>0</v>
      </c>
      <c r="AC3935" s="58">
        <v>0</v>
      </c>
      <c r="AD3935" s="58">
        <v>0</v>
      </c>
      <c r="AE3935" s="58">
        <v>0</v>
      </c>
      <c r="AF3935" s="58">
        <v>0</v>
      </c>
      <c r="AG3935" s="58">
        <v>0</v>
      </c>
      <c r="AH3935" s="58">
        <v>0</v>
      </c>
      <c r="AI3935" s="58">
        <v>0</v>
      </c>
      <c r="AK3935" s="64">
        <f t="shared" si="61"/>
        <v>1.1748675488983805E-2</v>
      </c>
    </row>
    <row r="3936" spans="1:37" x14ac:dyDescent="0.25">
      <c r="A3936">
        <v>3934</v>
      </c>
      <c r="B3936" s="1">
        <v>1.4500000000000001E-2</v>
      </c>
      <c r="C3936" s="1">
        <v>4.1828736559516172E-4</v>
      </c>
      <c r="D3936" s="58">
        <v>8.2808637032421278E-2</v>
      </c>
      <c r="E3936" s="58">
        <v>0.20076033136083554</v>
      </c>
      <c r="F3936" s="58">
        <v>3.501664291720915E-2</v>
      </c>
      <c r="G3936" s="58">
        <v>0.13094862560035886</v>
      </c>
      <c r="H3936" s="58">
        <v>0.15184709542867855</v>
      </c>
      <c r="I3936" s="58">
        <v>2.9601616633937525E-2</v>
      </c>
      <c r="J3936" s="58">
        <v>0.10489771810995768</v>
      </c>
      <c r="K3936" s="58">
        <v>5.8273914278113632E-2</v>
      </c>
      <c r="L3936" s="58">
        <v>8.4519748973986314E-2</v>
      </c>
      <c r="M3936" s="58">
        <v>0.10341219342695865</v>
      </c>
      <c r="N3936" s="58">
        <v>1.7913476237542553E-2</v>
      </c>
      <c r="O3936" s="58">
        <v>0</v>
      </c>
      <c r="P3936" s="58">
        <v>0</v>
      </c>
      <c r="Q3936" s="58">
        <v>0</v>
      </c>
      <c r="R3936" s="58">
        <v>0</v>
      </c>
      <c r="S3936" s="58">
        <v>0</v>
      </c>
      <c r="T3936" s="58">
        <v>0</v>
      </c>
      <c r="U3936" s="58">
        <v>0</v>
      </c>
      <c r="V3936" s="58">
        <v>0</v>
      </c>
      <c r="W3936" s="58">
        <v>0</v>
      </c>
      <c r="X3936" s="58">
        <v>0</v>
      </c>
      <c r="Y3936" s="58">
        <v>0</v>
      </c>
      <c r="Z3936" s="58">
        <v>0</v>
      </c>
      <c r="AA3936" s="58">
        <v>0</v>
      </c>
      <c r="AB3936" s="58">
        <v>0</v>
      </c>
      <c r="AC3936" s="58">
        <v>0</v>
      </c>
      <c r="AD3936" s="58">
        <v>0</v>
      </c>
      <c r="AE3936" s="58">
        <v>0</v>
      </c>
      <c r="AF3936" s="58">
        <v>0</v>
      </c>
      <c r="AG3936" s="58">
        <v>0</v>
      </c>
      <c r="AH3936" s="58">
        <v>0</v>
      </c>
      <c r="AI3936" s="58">
        <v>0</v>
      </c>
      <c r="AK3936" s="64">
        <f t="shared" si="61"/>
        <v>2.8847404523804254E-2</v>
      </c>
    </row>
    <row r="3937" spans="1:37" x14ac:dyDescent="0.25">
      <c r="A3937">
        <v>3935</v>
      </c>
      <c r="B3937" s="1">
        <v>1.3599999999999999E-2</v>
      </c>
      <c r="C3937" s="1">
        <v>1.9992189479696294E-5</v>
      </c>
      <c r="D3937" s="58">
        <v>1.3691660577982627E-2</v>
      </c>
      <c r="E3937" s="58">
        <v>0.14309120938275643</v>
      </c>
      <c r="F3937" s="58">
        <v>0.1491581324456753</v>
      </c>
      <c r="G3937" s="58">
        <v>0.17375125401526897</v>
      </c>
      <c r="H3937" s="58">
        <v>0.12265564609777552</v>
      </c>
      <c r="I3937" s="58">
        <v>3.6951759066791441E-2</v>
      </c>
      <c r="J3937" s="58">
        <v>1.0676055824290414E-2</v>
      </c>
      <c r="K3937" s="58">
        <v>0.11316251795064641</v>
      </c>
      <c r="L3937" s="58">
        <v>9.8296780069814099E-2</v>
      </c>
      <c r="M3937" s="58">
        <v>3.7466977621228179E-2</v>
      </c>
      <c r="N3937" s="58">
        <v>0.10109800694777089</v>
      </c>
      <c r="O3937" s="58">
        <v>0</v>
      </c>
      <c r="P3937" s="58">
        <v>0</v>
      </c>
      <c r="Q3937" s="58">
        <v>0</v>
      </c>
      <c r="R3937" s="58">
        <v>0</v>
      </c>
      <c r="S3937" s="58">
        <v>0</v>
      </c>
      <c r="T3937" s="58">
        <v>0</v>
      </c>
      <c r="U3937" s="58">
        <v>0</v>
      </c>
      <c r="V3937" s="58">
        <v>0</v>
      </c>
      <c r="W3937" s="58">
        <v>0</v>
      </c>
      <c r="X3937" s="58">
        <v>0</v>
      </c>
      <c r="Y3937" s="58">
        <v>0</v>
      </c>
      <c r="Z3937" s="58">
        <v>0</v>
      </c>
      <c r="AA3937" s="58">
        <v>0</v>
      </c>
      <c r="AB3937" s="58">
        <v>0</v>
      </c>
      <c r="AC3937" s="58">
        <v>0</v>
      </c>
      <c r="AD3937" s="58">
        <v>0</v>
      </c>
      <c r="AE3937" s="58">
        <v>0</v>
      </c>
      <c r="AF3937" s="58">
        <v>0</v>
      </c>
      <c r="AG3937" s="58">
        <v>0</v>
      </c>
      <c r="AH3937" s="58">
        <v>0</v>
      </c>
      <c r="AI3937" s="58">
        <v>0</v>
      </c>
      <c r="AK3937" s="64">
        <f t="shared" si="61"/>
        <v>1.4700139323306099E-3</v>
      </c>
    </row>
    <row r="3938" spans="1:37" x14ac:dyDescent="0.25">
      <c r="A3938">
        <v>3936</v>
      </c>
      <c r="B3938" s="1">
        <v>1.34E-2</v>
      </c>
      <c r="C3938" s="1">
        <v>-6.0691162103853011E-5</v>
      </c>
      <c r="D3938" s="58">
        <v>1.2708582760526357E-2</v>
      </c>
      <c r="E3938" s="58">
        <v>0.12633085671131758</v>
      </c>
      <c r="F3938" s="58">
        <v>0.12466574156811715</v>
      </c>
      <c r="G3938" s="58">
        <v>9.6814594075234295E-2</v>
      </c>
      <c r="H3938" s="58">
        <v>6.9155349804017108E-2</v>
      </c>
      <c r="I3938" s="58">
        <v>0.12612868329813243</v>
      </c>
      <c r="J3938" s="58">
        <v>7.1422661873173768E-2</v>
      </c>
      <c r="K3938" s="58">
        <v>0.13667159256301048</v>
      </c>
      <c r="L3938" s="58">
        <v>0.13332781157639909</v>
      </c>
      <c r="M3938" s="58">
        <v>3.3382341880645747E-2</v>
      </c>
      <c r="N3938" s="58">
        <v>6.9391783889426129E-2</v>
      </c>
      <c r="O3938" s="58">
        <v>0</v>
      </c>
      <c r="P3938" s="58">
        <v>0</v>
      </c>
      <c r="Q3938" s="58">
        <v>0</v>
      </c>
      <c r="R3938" s="58">
        <v>0</v>
      </c>
      <c r="S3938" s="58">
        <v>0</v>
      </c>
      <c r="T3938" s="58">
        <v>0</v>
      </c>
      <c r="U3938" s="58">
        <v>0</v>
      </c>
      <c r="V3938" s="58">
        <v>0</v>
      </c>
      <c r="W3938" s="58">
        <v>0</v>
      </c>
      <c r="X3938" s="58">
        <v>0</v>
      </c>
      <c r="Y3938" s="58">
        <v>0</v>
      </c>
      <c r="Z3938" s="58">
        <v>0</v>
      </c>
      <c r="AA3938" s="58">
        <v>0</v>
      </c>
      <c r="AB3938" s="58">
        <v>0</v>
      </c>
      <c r="AC3938" s="58">
        <v>0</v>
      </c>
      <c r="AD3938" s="58">
        <v>0</v>
      </c>
      <c r="AE3938" s="58">
        <v>0</v>
      </c>
      <c r="AF3938" s="58">
        <v>0</v>
      </c>
      <c r="AG3938" s="58">
        <v>0</v>
      </c>
      <c r="AH3938" s="58">
        <v>0</v>
      </c>
      <c r="AI3938" s="58">
        <v>0</v>
      </c>
      <c r="AK3938" s="64">
        <f t="shared" si="61"/>
        <v>-4.5291912017800754E-3</v>
      </c>
    </row>
    <row r="3939" spans="1:37" x14ac:dyDescent="0.25">
      <c r="A3939">
        <v>3937</v>
      </c>
      <c r="B3939" s="1">
        <v>1.21E-2</v>
      </c>
      <c r="C3939" s="1">
        <v>2.90200563367834E-4</v>
      </c>
      <c r="D3939" s="58">
        <v>0.12533617644724956</v>
      </c>
      <c r="E3939" s="58">
        <v>0.13059498418744117</v>
      </c>
      <c r="F3939" s="58">
        <v>2.3217974426767277E-2</v>
      </c>
      <c r="G3939" s="58">
        <v>0.12329762483995835</v>
      </c>
      <c r="H3939" s="58">
        <v>4.34821042125417E-2</v>
      </c>
      <c r="I3939" s="58">
        <v>0.10809581304223503</v>
      </c>
      <c r="J3939" s="58">
        <v>8.0790640509049133E-2</v>
      </c>
      <c r="K3939" s="58">
        <v>4.1746649201280892E-2</v>
      </c>
      <c r="L3939" s="58">
        <v>0.12680955392940529</v>
      </c>
      <c r="M3939" s="58">
        <v>7.5502707079246736E-2</v>
      </c>
      <c r="N3939" s="58">
        <v>0.12112577212482496</v>
      </c>
      <c r="O3939" s="58">
        <v>0</v>
      </c>
      <c r="P3939" s="58">
        <v>0</v>
      </c>
      <c r="Q3939" s="58">
        <v>0</v>
      </c>
      <c r="R3939" s="58">
        <v>0</v>
      </c>
      <c r="S3939" s="58">
        <v>0</v>
      </c>
      <c r="T3939" s="58">
        <v>0</v>
      </c>
      <c r="U3939" s="58">
        <v>0</v>
      </c>
      <c r="V3939" s="58">
        <v>0</v>
      </c>
      <c r="W3939" s="58">
        <v>0</v>
      </c>
      <c r="X3939" s="58">
        <v>0</v>
      </c>
      <c r="Y3939" s="58">
        <v>0</v>
      </c>
      <c r="Z3939" s="58">
        <v>0</v>
      </c>
      <c r="AA3939" s="58">
        <v>0</v>
      </c>
      <c r="AB3939" s="58">
        <v>0</v>
      </c>
      <c r="AC3939" s="58">
        <v>0</v>
      </c>
      <c r="AD3939" s="58">
        <v>0</v>
      </c>
      <c r="AE3939" s="58">
        <v>0</v>
      </c>
      <c r="AF3939" s="58">
        <v>0</v>
      </c>
      <c r="AG3939" s="58">
        <v>0</v>
      </c>
      <c r="AH3939" s="58">
        <v>0</v>
      </c>
      <c r="AI3939" s="58">
        <v>0</v>
      </c>
      <c r="AK3939" s="64">
        <f t="shared" si="61"/>
        <v>2.3983517633705289E-2</v>
      </c>
    </row>
    <row r="3940" spans="1:37" x14ac:dyDescent="0.25">
      <c r="A3940">
        <v>3938</v>
      </c>
      <c r="B3940" s="1">
        <v>1.4E-2</v>
      </c>
      <c r="C3940" s="1">
        <v>5.4744568305998482E-5</v>
      </c>
      <c r="D3940" s="58">
        <v>5.2774452839419075E-2</v>
      </c>
      <c r="E3940" s="58">
        <v>0.14269668457694423</v>
      </c>
      <c r="F3940" s="58">
        <v>4.4780408674662299E-2</v>
      </c>
      <c r="G3940" s="58">
        <v>7.0909057293021974E-3</v>
      </c>
      <c r="H3940" s="58">
        <v>0.11625110373702974</v>
      </c>
      <c r="I3940" s="58">
        <v>0.18228007208795824</v>
      </c>
      <c r="J3940" s="58">
        <v>0.14710940427647157</v>
      </c>
      <c r="K3940" s="58">
        <v>0.11460356315360436</v>
      </c>
      <c r="L3940" s="58">
        <v>6.7654841094470508E-2</v>
      </c>
      <c r="M3940" s="58">
        <v>2.7486515421110677E-2</v>
      </c>
      <c r="N3940" s="58">
        <v>9.727204840902734E-2</v>
      </c>
      <c r="O3940" s="58">
        <v>0</v>
      </c>
      <c r="P3940" s="58">
        <v>0</v>
      </c>
      <c r="Q3940" s="58">
        <v>0</v>
      </c>
      <c r="R3940" s="58">
        <v>0</v>
      </c>
      <c r="S3940" s="58">
        <v>0</v>
      </c>
      <c r="T3940" s="58">
        <v>0</v>
      </c>
      <c r="U3940" s="58">
        <v>0</v>
      </c>
      <c r="V3940" s="58">
        <v>0</v>
      </c>
      <c r="W3940" s="58">
        <v>0</v>
      </c>
      <c r="X3940" s="58">
        <v>0</v>
      </c>
      <c r="Y3940" s="58">
        <v>0</v>
      </c>
      <c r="Z3940" s="58">
        <v>0</v>
      </c>
      <c r="AA3940" s="58">
        <v>0</v>
      </c>
      <c r="AB3940" s="58">
        <v>0</v>
      </c>
      <c r="AC3940" s="58">
        <v>0</v>
      </c>
      <c r="AD3940" s="58">
        <v>0</v>
      </c>
      <c r="AE3940" s="58">
        <v>0</v>
      </c>
      <c r="AF3940" s="58">
        <v>0</v>
      </c>
      <c r="AG3940" s="58">
        <v>0</v>
      </c>
      <c r="AH3940" s="58">
        <v>0</v>
      </c>
      <c r="AI3940" s="58">
        <v>0</v>
      </c>
      <c r="AK3940" s="64">
        <f t="shared" si="61"/>
        <v>3.9103263075713204E-3</v>
      </c>
    </row>
    <row r="3941" spans="1:37" x14ac:dyDescent="0.25">
      <c r="A3941">
        <v>3939</v>
      </c>
      <c r="B3941" s="1">
        <v>1.41E-2</v>
      </c>
      <c r="C3941" s="1">
        <v>-3.8092221640149675E-5</v>
      </c>
      <c r="D3941" s="58">
        <v>2.3802259355868726E-2</v>
      </c>
      <c r="E3941" s="58">
        <v>0.15338555151201058</v>
      </c>
      <c r="F3941" s="58">
        <v>0.1547388163277067</v>
      </c>
      <c r="G3941" s="58">
        <v>6.6400415607815191E-2</v>
      </c>
      <c r="H3941" s="58">
        <v>5.5364242756970404E-2</v>
      </c>
      <c r="I3941" s="58">
        <v>0.13970232769143612</v>
      </c>
      <c r="J3941" s="58">
        <v>7.3082631456835662E-2</v>
      </c>
      <c r="K3941" s="58">
        <v>0.11837428547169983</v>
      </c>
      <c r="L3941" s="58">
        <v>0.11160485848020024</v>
      </c>
      <c r="M3941" s="58">
        <v>2.8996357083681697E-2</v>
      </c>
      <c r="N3941" s="58">
        <v>7.4548254255774826E-2</v>
      </c>
      <c r="O3941" s="58">
        <v>0</v>
      </c>
      <c r="P3941" s="58">
        <v>0</v>
      </c>
      <c r="Q3941" s="58">
        <v>0</v>
      </c>
      <c r="R3941" s="58">
        <v>0</v>
      </c>
      <c r="S3941" s="58">
        <v>0</v>
      </c>
      <c r="T3941" s="58">
        <v>0</v>
      </c>
      <c r="U3941" s="58">
        <v>0</v>
      </c>
      <c r="V3941" s="58">
        <v>0</v>
      </c>
      <c r="W3941" s="58">
        <v>0</v>
      </c>
      <c r="X3941" s="58">
        <v>0</v>
      </c>
      <c r="Y3941" s="58">
        <v>0</v>
      </c>
      <c r="Z3941" s="58">
        <v>0</v>
      </c>
      <c r="AA3941" s="58">
        <v>0</v>
      </c>
      <c r="AB3941" s="58">
        <v>0</v>
      </c>
      <c r="AC3941" s="58">
        <v>0</v>
      </c>
      <c r="AD3941" s="58">
        <v>0</v>
      </c>
      <c r="AE3941" s="58">
        <v>0</v>
      </c>
      <c r="AF3941" s="58">
        <v>0</v>
      </c>
      <c r="AG3941" s="58">
        <v>0</v>
      </c>
      <c r="AH3941" s="58">
        <v>0</v>
      </c>
      <c r="AI3941" s="58">
        <v>0</v>
      </c>
      <c r="AK3941" s="64">
        <f t="shared" si="61"/>
        <v>-2.7015760028474946E-3</v>
      </c>
    </row>
    <row r="3942" spans="1:37" x14ac:dyDescent="0.25">
      <c r="A3942">
        <v>3940</v>
      </c>
      <c r="B3942" s="1">
        <v>1.4500000000000001E-2</v>
      </c>
      <c r="C3942" s="1">
        <v>-4.4430364475520599E-5</v>
      </c>
      <c r="D3942" s="58">
        <v>1.4581104492971553E-2</v>
      </c>
      <c r="E3942" s="58">
        <v>0.16322948268003881</v>
      </c>
      <c r="F3942" s="58">
        <v>4.4131786556690991E-2</v>
      </c>
      <c r="G3942" s="58">
        <v>1.7467540436050078E-2</v>
      </c>
      <c r="H3942" s="58">
        <v>0.18638323157462316</v>
      </c>
      <c r="I3942" s="58">
        <v>3.9160010060229962E-2</v>
      </c>
      <c r="J3942" s="58">
        <v>9.7354674144493558E-2</v>
      </c>
      <c r="K3942" s="58">
        <v>0.21725324356627232</v>
      </c>
      <c r="L3942" s="58">
        <v>4.1591041222516105E-2</v>
      </c>
      <c r="M3942" s="58">
        <v>4.5238177242816729E-2</v>
      </c>
      <c r="N3942" s="58">
        <v>0.13360970802329683</v>
      </c>
      <c r="O3942" s="58">
        <v>0</v>
      </c>
      <c r="P3942" s="58">
        <v>0</v>
      </c>
      <c r="Q3942" s="58">
        <v>0</v>
      </c>
      <c r="R3942" s="58">
        <v>0</v>
      </c>
      <c r="S3942" s="58">
        <v>0</v>
      </c>
      <c r="T3942" s="58">
        <v>0</v>
      </c>
      <c r="U3942" s="58">
        <v>0</v>
      </c>
      <c r="V3942" s="58">
        <v>0</v>
      </c>
      <c r="W3942" s="58">
        <v>0</v>
      </c>
      <c r="X3942" s="58">
        <v>0</v>
      </c>
      <c r="Y3942" s="58">
        <v>0</v>
      </c>
      <c r="Z3942" s="58">
        <v>0</v>
      </c>
      <c r="AA3942" s="58">
        <v>0</v>
      </c>
      <c r="AB3942" s="58">
        <v>0</v>
      </c>
      <c r="AC3942" s="58">
        <v>0</v>
      </c>
      <c r="AD3942" s="58">
        <v>0</v>
      </c>
      <c r="AE3942" s="58">
        <v>0</v>
      </c>
      <c r="AF3942" s="58">
        <v>0</v>
      </c>
      <c r="AG3942" s="58">
        <v>0</v>
      </c>
      <c r="AH3942" s="58">
        <v>0</v>
      </c>
      <c r="AI3942" s="58">
        <v>0</v>
      </c>
      <c r="AK3942" s="64">
        <f t="shared" si="61"/>
        <v>-3.0641630672772827E-3</v>
      </c>
    </row>
    <row r="3943" spans="1:37" x14ac:dyDescent="0.25">
      <c r="A3943">
        <v>3941</v>
      </c>
      <c r="B3943" s="1">
        <v>1.0800000000000001E-2</v>
      </c>
      <c r="C3943" s="1">
        <v>-4.6960752369289046E-5</v>
      </c>
      <c r="D3943" s="58">
        <v>8.1922044538936187E-2</v>
      </c>
      <c r="E3943" s="58">
        <v>4.3568858678090738E-2</v>
      </c>
      <c r="F3943" s="58">
        <v>0.1404160355330995</v>
      </c>
      <c r="G3943" s="58">
        <v>0.14225545446103699</v>
      </c>
      <c r="H3943" s="58">
        <v>0.17058774889122774</v>
      </c>
      <c r="I3943" s="58">
        <v>4.231474125561345E-2</v>
      </c>
      <c r="J3943" s="58">
        <v>6.8334854952246366E-2</v>
      </c>
      <c r="K3943" s="58">
        <v>4.3201628571960603E-2</v>
      </c>
      <c r="L3943" s="58">
        <v>1.756427154399888E-2</v>
      </c>
      <c r="M3943" s="58">
        <v>8.2618755230478139E-2</v>
      </c>
      <c r="N3943" s="58">
        <v>0.16721560634331173</v>
      </c>
      <c r="O3943" s="58">
        <v>0</v>
      </c>
      <c r="P3943" s="58">
        <v>0</v>
      </c>
      <c r="Q3943" s="58">
        <v>0</v>
      </c>
      <c r="R3943" s="58">
        <v>0</v>
      </c>
      <c r="S3943" s="58">
        <v>0</v>
      </c>
      <c r="T3943" s="58">
        <v>0</v>
      </c>
      <c r="U3943" s="58">
        <v>0</v>
      </c>
      <c r="V3943" s="58">
        <v>0</v>
      </c>
      <c r="W3943" s="58">
        <v>0</v>
      </c>
      <c r="X3943" s="58">
        <v>0</v>
      </c>
      <c r="Y3943" s="58">
        <v>0</v>
      </c>
      <c r="Z3943" s="58">
        <v>0</v>
      </c>
      <c r="AA3943" s="58">
        <v>0</v>
      </c>
      <c r="AB3943" s="58">
        <v>0</v>
      </c>
      <c r="AC3943" s="58">
        <v>0</v>
      </c>
      <c r="AD3943" s="58">
        <v>0</v>
      </c>
      <c r="AE3943" s="58">
        <v>0</v>
      </c>
      <c r="AF3943" s="58">
        <v>0</v>
      </c>
      <c r="AG3943" s="58">
        <v>0</v>
      </c>
      <c r="AH3943" s="58">
        <v>0</v>
      </c>
      <c r="AI3943" s="58">
        <v>0</v>
      </c>
      <c r="AK3943" s="64">
        <f t="shared" si="61"/>
        <v>-4.3482178119712079E-3</v>
      </c>
    </row>
    <row r="3944" spans="1:37" x14ac:dyDescent="0.25">
      <c r="A3944">
        <v>3942</v>
      </c>
      <c r="B3944" s="1">
        <v>1.46E-2</v>
      </c>
      <c r="C3944" s="1">
        <v>1.3793963366841622E-4</v>
      </c>
      <c r="D3944" s="58">
        <v>5.5675957625575499E-2</v>
      </c>
      <c r="E3944" s="58">
        <v>0.15652448076275496</v>
      </c>
      <c r="F3944" s="58">
        <v>6.7561322068919141E-2</v>
      </c>
      <c r="G3944" s="58">
        <v>0.10837873413171083</v>
      </c>
      <c r="H3944" s="58">
        <v>6.7214554720439426E-2</v>
      </c>
      <c r="I3944" s="58">
        <v>0.17318015890279229</v>
      </c>
      <c r="J3944" s="58">
        <v>0.16270660666168313</v>
      </c>
      <c r="K3944" s="58">
        <v>7.0956545079126979E-2</v>
      </c>
      <c r="L3944" s="58">
        <v>4.1922248552414672E-2</v>
      </c>
      <c r="M3944" s="58">
        <v>7.4508331047212162E-2</v>
      </c>
      <c r="N3944" s="58">
        <v>2.137106044737104E-2</v>
      </c>
      <c r="O3944" s="58">
        <v>0</v>
      </c>
      <c r="P3944" s="58">
        <v>0</v>
      </c>
      <c r="Q3944" s="58">
        <v>0</v>
      </c>
      <c r="R3944" s="58">
        <v>0</v>
      </c>
      <c r="S3944" s="58">
        <v>0</v>
      </c>
      <c r="T3944" s="58">
        <v>0</v>
      </c>
      <c r="U3944" s="58">
        <v>0</v>
      </c>
      <c r="V3944" s="58">
        <v>0</v>
      </c>
      <c r="W3944" s="58">
        <v>0</v>
      </c>
      <c r="X3944" s="58">
        <v>0</v>
      </c>
      <c r="Y3944" s="58">
        <v>0</v>
      </c>
      <c r="Z3944" s="58">
        <v>0</v>
      </c>
      <c r="AA3944" s="58">
        <v>0</v>
      </c>
      <c r="AB3944" s="58">
        <v>0</v>
      </c>
      <c r="AC3944" s="58">
        <v>0</v>
      </c>
      <c r="AD3944" s="58">
        <v>0</v>
      </c>
      <c r="AE3944" s="58">
        <v>0</v>
      </c>
      <c r="AF3944" s="58">
        <v>0</v>
      </c>
      <c r="AG3944" s="58">
        <v>0</v>
      </c>
      <c r="AH3944" s="58">
        <v>0</v>
      </c>
      <c r="AI3944" s="58">
        <v>0</v>
      </c>
      <c r="AK3944" s="64">
        <f t="shared" si="61"/>
        <v>9.4479201142750845E-3</v>
      </c>
    </row>
    <row r="3945" spans="1:37" x14ac:dyDescent="0.25">
      <c r="A3945">
        <v>3943</v>
      </c>
      <c r="B3945" s="1">
        <v>1.24E-2</v>
      </c>
      <c r="C3945" s="1">
        <v>8.4603173340696888E-5</v>
      </c>
      <c r="D3945" s="58">
        <v>8.7488644005630032E-3</v>
      </c>
      <c r="E3945" s="58">
        <v>0.1238833521813273</v>
      </c>
      <c r="F3945" s="58">
        <v>0.13003920074127961</v>
      </c>
      <c r="G3945" s="58">
        <v>3.5274586628461772E-2</v>
      </c>
      <c r="H3945" s="58">
        <v>0.12771966714771935</v>
      </c>
      <c r="I3945" s="58">
        <v>8.4079972676751491E-2</v>
      </c>
      <c r="J3945" s="58">
        <v>0.16433533301478359</v>
      </c>
      <c r="K3945" s="58">
        <v>8.4679334729599418E-2</v>
      </c>
      <c r="L3945" s="58">
        <v>4.0619105336056491E-2</v>
      </c>
      <c r="M3945" s="58">
        <v>5.5418520101142711E-2</v>
      </c>
      <c r="N3945" s="58">
        <v>0.14520206304231545</v>
      </c>
      <c r="O3945" s="58">
        <v>0</v>
      </c>
      <c r="P3945" s="58">
        <v>0</v>
      </c>
      <c r="Q3945" s="58">
        <v>0</v>
      </c>
      <c r="R3945" s="58">
        <v>0</v>
      </c>
      <c r="S3945" s="58">
        <v>0</v>
      </c>
      <c r="T3945" s="58">
        <v>0</v>
      </c>
      <c r="U3945" s="58">
        <v>0</v>
      </c>
      <c r="V3945" s="58">
        <v>0</v>
      </c>
      <c r="W3945" s="58">
        <v>0</v>
      </c>
      <c r="X3945" s="58">
        <v>0</v>
      </c>
      <c r="Y3945" s="58">
        <v>0</v>
      </c>
      <c r="Z3945" s="58">
        <v>0</v>
      </c>
      <c r="AA3945" s="58">
        <v>0</v>
      </c>
      <c r="AB3945" s="58">
        <v>0</v>
      </c>
      <c r="AC3945" s="58">
        <v>0</v>
      </c>
      <c r="AD3945" s="58">
        <v>0</v>
      </c>
      <c r="AE3945" s="58">
        <v>0</v>
      </c>
      <c r="AF3945" s="58">
        <v>0</v>
      </c>
      <c r="AG3945" s="58">
        <v>0</v>
      </c>
      <c r="AH3945" s="58">
        <v>0</v>
      </c>
      <c r="AI3945" s="58">
        <v>0</v>
      </c>
      <c r="AK3945" s="64">
        <f t="shared" si="61"/>
        <v>6.8228365597336202E-3</v>
      </c>
    </row>
    <row r="3946" spans="1:37" x14ac:dyDescent="0.25">
      <c r="A3946">
        <v>3944</v>
      </c>
      <c r="B3946" s="1">
        <v>9.9000000000000008E-3</v>
      </c>
      <c r="C3946" s="1">
        <v>1.4198873556782693E-4</v>
      </c>
      <c r="D3946" s="58">
        <v>1.8511526048363182E-2</v>
      </c>
      <c r="E3946" s="58">
        <v>5.434937996122967E-3</v>
      </c>
      <c r="F3946" s="58">
        <v>4.0663130349462812E-2</v>
      </c>
      <c r="G3946" s="58">
        <v>0.18890265621852825</v>
      </c>
      <c r="H3946" s="58">
        <v>4.8114086067887245E-2</v>
      </c>
      <c r="I3946" s="58">
        <v>3.2757409429177951E-2</v>
      </c>
      <c r="J3946" s="58">
        <v>0.1375384412626377</v>
      </c>
      <c r="K3946" s="58">
        <v>8.0835829678944537E-2</v>
      </c>
      <c r="L3946" s="58">
        <v>0.18263251119882842</v>
      </c>
      <c r="M3946" s="58">
        <v>8.0122652777215767E-2</v>
      </c>
      <c r="N3946" s="58">
        <v>0.18448681897283103</v>
      </c>
      <c r="O3946" s="58">
        <v>0</v>
      </c>
      <c r="P3946" s="58">
        <v>0</v>
      </c>
      <c r="Q3946" s="58">
        <v>0</v>
      </c>
      <c r="R3946" s="58">
        <v>0</v>
      </c>
      <c r="S3946" s="58">
        <v>0</v>
      </c>
      <c r="T3946" s="58">
        <v>0</v>
      </c>
      <c r="U3946" s="58">
        <v>0</v>
      </c>
      <c r="V3946" s="58">
        <v>0</v>
      </c>
      <c r="W3946" s="58">
        <v>0</v>
      </c>
      <c r="X3946" s="58">
        <v>0</v>
      </c>
      <c r="Y3946" s="58">
        <v>0</v>
      </c>
      <c r="Z3946" s="58">
        <v>0</v>
      </c>
      <c r="AA3946" s="58">
        <v>0</v>
      </c>
      <c r="AB3946" s="58">
        <v>0</v>
      </c>
      <c r="AC3946" s="58">
        <v>0</v>
      </c>
      <c r="AD3946" s="58">
        <v>0</v>
      </c>
      <c r="AE3946" s="58">
        <v>0</v>
      </c>
      <c r="AF3946" s="58">
        <v>0</v>
      </c>
      <c r="AG3946" s="58">
        <v>0</v>
      </c>
      <c r="AH3946" s="58">
        <v>0</v>
      </c>
      <c r="AI3946" s="58">
        <v>0</v>
      </c>
      <c r="AK3946" s="64">
        <f t="shared" si="61"/>
        <v>1.4342296522002718E-2</v>
      </c>
    </row>
    <row r="3947" spans="1:37" x14ac:dyDescent="0.25">
      <c r="A3947">
        <v>3945</v>
      </c>
      <c r="B3947" s="1">
        <v>1.3599999999999999E-2</v>
      </c>
      <c r="C3947" s="1">
        <v>-3.9854009756040155E-5</v>
      </c>
      <c r="D3947" s="58">
        <v>0.19594012707342762</v>
      </c>
      <c r="E3947" s="58">
        <v>0.12008568956055848</v>
      </c>
      <c r="F3947" s="58">
        <v>5.2109318922722123E-2</v>
      </c>
      <c r="G3947" s="58">
        <v>3.9352597241306637E-2</v>
      </c>
      <c r="H3947" s="58">
        <v>6.3370768678429862E-2</v>
      </c>
      <c r="I3947" s="58">
        <v>0.1808567491390882</v>
      </c>
      <c r="J3947" s="58">
        <v>4.467775580427432E-2</v>
      </c>
      <c r="K3947" s="58">
        <v>7.7038993331894359E-2</v>
      </c>
      <c r="L3947" s="58">
        <v>2.434366807651438E-2</v>
      </c>
      <c r="M3947" s="58">
        <v>2.108639618005051E-2</v>
      </c>
      <c r="N3947" s="58">
        <v>0.1811379359917335</v>
      </c>
      <c r="O3947" s="58">
        <v>0</v>
      </c>
      <c r="P3947" s="58">
        <v>0</v>
      </c>
      <c r="Q3947" s="58">
        <v>0</v>
      </c>
      <c r="R3947" s="58">
        <v>0</v>
      </c>
      <c r="S3947" s="58">
        <v>0</v>
      </c>
      <c r="T3947" s="58">
        <v>0</v>
      </c>
      <c r="U3947" s="58">
        <v>0</v>
      </c>
      <c r="V3947" s="58">
        <v>0</v>
      </c>
      <c r="W3947" s="58">
        <v>0</v>
      </c>
      <c r="X3947" s="58">
        <v>0</v>
      </c>
      <c r="Y3947" s="58">
        <v>0</v>
      </c>
      <c r="Z3947" s="58">
        <v>0</v>
      </c>
      <c r="AA3947" s="58">
        <v>0</v>
      </c>
      <c r="AB3947" s="58">
        <v>0</v>
      </c>
      <c r="AC3947" s="58">
        <v>0</v>
      </c>
      <c r="AD3947" s="58">
        <v>0</v>
      </c>
      <c r="AE3947" s="58">
        <v>0</v>
      </c>
      <c r="AF3947" s="58">
        <v>0</v>
      </c>
      <c r="AG3947" s="58">
        <v>0</v>
      </c>
      <c r="AH3947" s="58">
        <v>0</v>
      </c>
      <c r="AI3947" s="58">
        <v>0</v>
      </c>
      <c r="AK3947" s="64">
        <f t="shared" si="61"/>
        <v>-2.9304418938264822E-3</v>
      </c>
    </row>
    <row r="3948" spans="1:37" x14ac:dyDescent="0.25">
      <c r="A3948">
        <v>3946</v>
      </c>
      <c r="B3948" s="1">
        <v>1.12E-2</v>
      </c>
      <c r="C3948" s="1">
        <v>2.5920807426539486E-4</v>
      </c>
      <c r="D3948" s="58">
        <v>9.5634882315874664E-2</v>
      </c>
      <c r="E3948" s="58">
        <v>0.14670827887861665</v>
      </c>
      <c r="F3948" s="58">
        <v>0.1221507858221606</v>
      </c>
      <c r="G3948" s="58">
        <v>6.2828160366327379E-2</v>
      </c>
      <c r="H3948" s="58">
        <v>3.0900695114580091E-2</v>
      </c>
      <c r="I3948" s="58">
        <v>3.0534554719429199E-2</v>
      </c>
      <c r="J3948" s="58">
        <v>3.7213578830240596E-2</v>
      </c>
      <c r="K3948" s="58">
        <v>4.5628080815124455E-2</v>
      </c>
      <c r="L3948" s="58">
        <v>0.15167367494389958</v>
      </c>
      <c r="M3948" s="58">
        <v>0.12098147688779382</v>
      </c>
      <c r="N3948" s="58">
        <v>0.15574583130595293</v>
      </c>
      <c r="O3948" s="58">
        <v>0</v>
      </c>
      <c r="P3948" s="58">
        <v>0</v>
      </c>
      <c r="Q3948" s="58">
        <v>0</v>
      </c>
      <c r="R3948" s="58">
        <v>0</v>
      </c>
      <c r="S3948" s="58">
        <v>0</v>
      </c>
      <c r="T3948" s="58">
        <v>0</v>
      </c>
      <c r="U3948" s="58">
        <v>0</v>
      </c>
      <c r="V3948" s="58">
        <v>0</v>
      </c>
      <c r="W3948" s="58">
        <v>0</v>
      </c>
      <c r="X3948" s="58">
        <v>0</v>
      </c>
      <c r="Y3948" s="58">
        <v>0</v>
      </c>
      <c r="Z3948" s="58">
        <v>0</v>
      </c>
      <c r="AA3948" s="58">
        <v>0</v>
      </c>
      <c r="AB3948" s="58">
        <v>0</v>
      </c>
      <c r="AC3948" s="58">
        <v>0</v>
      </c>
      <c r="AD3948" s="58">
        <v>0</v>
      </c>
      <c r="AE3948" s="58">
        <v>0</v>
      </c>
      <c r="AF3948" s="58">
        <v>0</v>
      </c>
      <c r="AG3948" s="58">
        <v>0</v>
      </c>
      <c r="AH3948" s="58">
        <v>0</v>
      </c>
      <c r="AI3948" s="58">
        <v>0</v>
      </c>
      <c r="AK3948" s="64">
        <f t="shared" si="61"/>
        <v>2.3143578059410256E-2</v>
      </c>
    </row>
    <row r="3949" spans="1:37" x14ac:dyDescent="0.25">
      <c r="A3949">
        <v>3947</v>
      </c>
      <c r="B3949" s="1">
        <v>1.11E-2</v>
      </c>
      <c r="C3949" s="1">
        <v>-1.5918887431603696E-4</v>
      </c>
      <c r="D3949" s="58">
        <v>1.0625068617501669E-2</v>
      </c>
      <c r="E3949" s="58">
        <v>4.8020838090759244E-2</v>
      </c>
      <c r="F3949" s="58">
        <v>0.10634724480353501</v>
      </c>
      <c r="G3949" s="58">
        <v>0.14496747542255203</v>
      </c>
      <c r="H3949" s="58">
        <v>0.13106051435729948</v>
      </c>
      <c r="I3949" s="58">
        <v>0.12769390922962198</v>
      </c>
      <c r="J3949" s="58">
        <v>3.1688111286496963E-2</v>
      </c>
      <c r="K3949" s="58">
        <v>0.10189001331105806</v>
      </c>
      <c r="L3949" s="58">
        <v>0.12982431671286676</v>
      </c>
      <c r="M3949" s="58">
        <v>0.14944824515259605</v>
      </c>
      <c r="N3949" s="58">
        <v>1.8434263015712896E-2</v>
      </c>
      <c r="O3949" s="58">
        <v>0</v>
      </c>
      <c r="P3949" s="58">
        <v>0</v>
      </c>
      <c r="Q3949" s="58">
        <v>0</v>
      </c>
      <c r="R3949" s="58">
        <v>0</v>
      </c>
      <c r="S3949" s="58">
        <v>0</v>
      </c>
      <c r="T3949" s="58">
        <v>0</v>
      </c>
      <c r="U3949" s="58">
        <v>0</v>
      </c>
      <c r="V3949" s="58">
        <v>0</v>
      </c>
      <c r="W3949" s="58">
        <v>0</v>
      </c>
      <c r="X3949" s="58">
        <v>0</v>
      </c>
      <c r="Y3949" s="58">
        <v>0</v>
      </c>
      <c r="Z3949" s="58">
        <v>0</v>
      </c>
      <c r="AA3949" s="58">
        <v>0</v>
      </c>
      <c r="AB3949" s="58">
        <v>0</v>
      </c>
      <c r="AC3949" s="58">
        <v>0</v>
      </c>
      <c r="AD3949" s="58">
        <v>0</v>
      </c>
      <c r="AE3949" s="58">
        <v>0</v>
      </c>
      <c r="AF3949" s="58">
        <v>0</v>
      </c>
      <c r="AG3949" s="58">
        <v>0</v>
      </c>
      <c r="AH3949" s="58">
        <v>0</v>
      </c>
      <c r="AI3949" s="58">
        <v>0</v>
      </c>
      <c r="AK3949" s="64">
        <f t="shared" si="61"/>
        <v>-1.4341340028471797E-2</v>
      </c>
    </row>
    <row r="3950" spans="1:37" x14ac:dyDescent="0.25">
      <c r="A3950">
        <v>3948</v>
      </c>
      <c r="B3950" s="1">
        <v>1.26E-2</v>
      </c>
      <c r="C3950" s="1">
        <v>-2.2256586922053417E-5</v>
      </c>
      <c r="D3950" s="58">
        <v>4.7206619966575609E-2</v>
      </c>
      <c r="E3950" s="58">
        <v>9.1501906657227669E-2</v>
      </c>
      <c r="F3950" s="58">
        <v>8.5075993348447246E-2</v>
      </c>
      <c r="G3950" s="58">
        <v>0.1835011950405934</v>
      </c>
      <c r="H3950" s="58">
        <v>0.17493865698720934</v>
      </c>
      <c r="I3950" s="58">
        <v>6.7987248215055515E-2</v>
      </c>
      <c r="J3950" s="58">
        <v>4.4256980109965982E-2</v>
      </c>
      <c r="K3950" s="58">
        <v>9.1238889333574907E-2</v>
      </c>
      <c r="L3950" s="58">
        <v>1.9826262966669558E-2</v>
      </c>
      <c r="M3950" s="58">
        <v>4.8304694200164006E-2</v>
      </c>
      <c r="N3950" s="58">
        <v>0.14616155317451676</v>
      </c>
      <c r="O3950" s="58">
        <v>0</v>
      </c>
      <c r="P3950" s="58">
        <v>0</v>
      </c>
      <c r="Q3950" s="58">
        <v>0</v>
      </c>
      <c r="R3950" s="58">
        <v>0</v>
      </c>
      <c r="S3950" s="58">
        <v>0</v>
      </c>
      <c r="T3950" s="58">
        <v>0</v>
      </c>
      <c r="U3950" s="58">
        <v>0</v>
      </c>
      <c r="V3950" s="58">
        <v>0</v>
      </c>
      <c r="W3950" s="58">
        <v>0</v>
      </c>
      <c r="X3950" s="58">
        <v>0</v>
      </c>
      <c r="Y3950" s="58">
        <v>0</v>
      </c>
      <c r="Z3950" s="58">
        <v>0</v>
      </c>
      <c r="AA3950" s="58">
        <v>0</v>
      </c>
      <c r="AB3950" s="58">
        <v>0</v>
      </c>
      <c r="AC3950" s="58">
        <v>0</v>
      </c>
      <c r="AD3950" s="58">
        <v>0</v>
      </c>
      <c r="AE3950" s="58">
        <v>0</v>
      </c>
      <c r="AF3950" s="58">
        <v>0</v>
      </c>
      <c r="AG3950" s="58">
        <v>0</v>
      </c>
      <c r="AH3950" s="58">
        <v>0</v>
      </c>
      <c r="AI3950" s="58">
        <v>0</v>
      </c>
      <c r="AK3950" s="64">
        <f t="shared" si="61"/>
        <v>-1.7663957874645569E-3</v>
      </c>
    </row>
    <row r="3951" spans="1:37" x14ac:dyDescent="0.25">
      <c r="A3951">
        <v>3949</v>
      </c>
      <c r="B3951" s="1">
        <v>1.4500000000000001E-2</v>
      </c>
      <c r="C3951" s="1">
        <v>-2.0708482826631714E-4</v>
      </c>
      <c r="D3951" s="58">
        <v>0.18586033510952957</v>
      </c>
      <c r="E3951" s="58">
        <v>0.13259156089307528</v>
      </c>
      <c r="F3951" s="58">
        <v>0.18103355147326625</v>
      </c>
      <c r="G3951" s="58">
        <v>1.2303911580920398E-2</v>
      </c>
      <c r="H3951" s="58">
        <v>5.2210143669837094E-3</v>
      </c>
      <c r="I3951" s="58">
        <v>2.2542617592677165E-2</v>
      </c>
      <c r="J3951" s="58">
        <v>7.3303942245080397E-2</v>
      </c>
      <c r="K3951" s="58">
        <v>0.1905654830147884</v>
      </c>
      <c r="L3951" s="58">
        <v>0.12939441676781174</v>
      </c>
      <c r="M3951" s="58">
        <v>1.9043886726612419E-2</v>
      </c>
      <c r="N3951" s="58">
        <v>4.8139280229254788E-2</v>
      </c>
      <c r="O3951" s="58">
        <v>0</v>
      </c>
      <c r="P3951" s="58">
        <v>0</v>
      </c>
      <c r="Q3951" s="58">
        <v>0</v>
      </c>
      <c r="R3951" s="58">
        <v>0</v>
      </c>
      <c r="S3951" s="58">
        <v>0</v>
      </c>
      <c r="T3951" s="58">
        <v>0</v>
      </c>
      <c r="U3951" s="58">
        <v>0</v>
      </c>
      <c r="V3951" s="58">
        <v>0</v>
      </c>
      <c r="W3951" s="58">
        <v>0</v>
      </c>
      <c r="X3951" s="58">
        <v>0</v>
      </c>
      <c r="Y3951" s="58">
        <v>0</v>
      </c>
      <c r="Z3951" s="58">
        <v>0</v>
      </c>
      <c r="AA3951" s="58">
        <v>0</v>
      </c>
      <c r="AB3951" s="58">
        <v>0</v>
      </c>
      <c r="AC3951" s="58">
        <v>0</v>
      </c>
      <c r="AD3951" s="58">
        <v>0</v>
      </c>
      <c r="AE3951" s="58">
        <v>0</v>
      </c>
      <c r="AF3951" s="58">
        <v>0</v>
      </c>
      <c r="AG3951" s="58">
        <v>0</v>
      </c>
      <c r="AH3951" s="58">
        <v>0</v>
      </c>
      <c r="AI3951" s="58">
        <v>0</v>
      </c>
      <c r="AK3951" s="64">
        <f t="shared" si="61"/>
        <v>-1.4281712294228768E-2</v>
      </c>
    </row>
    <row r="3952" spans="1:37" x14ac:dyDescent="0.25">
      <c r="A3952">
        <v>3950</v>
      </c>
      <c r="B3952" s="1">
        <v>9.7000000000000003E-3</v>
      </c>
      <c r="C3952" s="1">
        <v>-1.543429320146417E-4</v>
      </c>
      <c r="D3952" s="58">
        <v>0.13185854951494599</v>
      </c>
      <c r="E3952" s="58">
        <v>1.7301118871622628E-3</v>
      </c>
      <c r="F3952" s="58">
        <v>0.10569583039698321</v>
      </c>
      <c r="G3952" s="58">
        <v>1.567889346671936E-2</v>
      </c>
      <c r="H3952" s="58">
        <v>0.17766299905059355</v>
      </c>
      <c r="I3952" s="58">
        <v>3.1695025084614976E-3</v>
      </c>
      <c r="J3952" s="58">
        <v>6.4785340415281695E-2</v>
      </c>
      <c r="K3952" s="58">
        <v>0.13121230633278791</v>
      </c>
      <c r="L3952" s="58">
        <v>0.16811543166359974</v>
      </c>
      <c r="M3952" s="58">
        <v>6.6977262137473695E-2</v>
      </c>
      <c r="N3952" s="58">
        <v>0.133113772625991</v>
      </c>
      <c r="O3952" s="58">
        <v>0</v>
      </c>
      <c r="P3952" s="58">
        <v>0</v>
      </c>
      <c r="Q3952" s="58">
        <v>0</v>
      </c>
      <c r="R3952" s="58">
        <v>0</v>
      </c>
      <c r="S3952" s="58">
        <v>0</v>
      </c>
      <c r="T3952" s="58">
        <v>0</v>
      </c>
      <c r="U3952" s="58">
        <v>0</v>
      </c>
      <c r="V3952" s="58">
        <v>0</v>
      </c>
      <c r="W3952" s="58">
        <v>0</v>
      </c>
      <c r="X3952" s="58">
        <v>0</v>
      </c>
      <c r="Y3952" s="58">
        <v>0</v>
      </c>
      <c r="Z3952" s="58">
        <v>0</v>
      </c>
      <c r="AA3952" s="58">
        <v>0</v>
      </c>
      <c r="AB3952" s="58">
        <v>0</v>
      </c>
      <c r="AC3952" s="58">
        <v>0</v>
      </c>
      <c r="AD3952" s="58">
        <v>0</v>
      </c>
      <c r="AE3952" s="58">
        <v>0</v>
      </c>
      <c r="AF3952" s="58">
        <v>0</v>
      </c>
      <c r="AG3952" s="58">
        <v>0</v>
      </c>
      <c r="AH3952" s="58">
        <v>0</v>
      </c>
      <c r="AI3952" s="58">
        <v>0</v>
      </c>
      <c r="AK3952" s="64">
        <f t="shared" si="61"/>
        <v>-1.5911642475736256E-2</v>
      </c>
    </row>
    <row r="3953" spans="1:37" x14ac:dyDescent="0.25">
      <c r="A3953">
        <v>3951</v>
      </c>
      <c r="B3953" s="1">
        <v>1.0500000000000001E-2</v>
      </c>
      <c r="C3953" s="1">
        <v>1.8468690437652685E-5</v>
      </c>
      <c r="D3953" s="58">
        <v>1.8478497942957855E-3</v>
      </c>
      <c r="E3953" s="58">
        <v>6.4229757476582855E-2</v>
      </c>
      <c r="F3953" s="58">
        <v>0.16237877288678537</v>
      </c>
      <c r="G3953" s="58">
        <v>0.1439569581848687</v>
      </c>
      <c r="H3953" s="58">
        <v>0.179676084065403</v>
      </c>
      <c r="I3953" s="58">
        <v>6.628356185264396E-2</v>
      </c>
      <c r="J3953" s="58">
        <v>1.4237079395723261E-2</v>
      </c>
      <c r="K3953" s="58">
        <v>4.425012157010319E-2</v>
      </c>
      <c r="L3953" s="58">
        <v>0.17407470363574695</v>
      </c>
      <c r="M3953" s="58">
        <v>0.14694137820278202</v>
      </c>
      <c r="N3953" s="58">
        <v>2.1237329350648876E-3</v>
      </c>
      <c r="O3953" s="58">
        <v>0</v>
      </c>
      <c r="P3953" s="58">
        <v>0</v>
      </c>
      <c r="Q3953" s="58">
        <v>0</v>
      </c>
      <c r="R3953" s="58">
        <v>0</v>
      </c>
      <c r="S3953" s="58">
        <v>0</v>
      </c>
      <c r="T3953" s="58">
        <v>0</v>
      </c>
      <c r="U3953" s="58">
        <v>0</v>
      </c>
      <c r="V3953" s="58">
        <v>0</v>
      </c>
      <c r="W3953" s="58">
        <v>0</v>
      </c>
      <c r="X3953" s="58">
        <v>0</v>
      </c>
      <c r="Y3953" s="58">
        <v>0</v>
      </c>
      <c r="Z3953" s="58">
        <v>0</v>
      </c>
      <c r="AA3953" s="58">
        <v>0</v>
      </c>
      <c r="AB3953" s="58">
        <v>0</v>
      </c>
      <c r="AC3953" s="58">
        <v>0</v>
      </c>
      <c r="AD3953" s="58">
        <v>0</v>
      </c>
      <c r="AE3953" s="58">
        <v>0</v>
      </c>
      <c r="AF3953" s="58">
        <v>0</v>
      </c>
      <c r="AG3953" s="58">
        <v>0</v>
      </c>
      <c r="AH3953" s="58">
        <v>0</v>
      </c>
      <c r="AI3953" s="58">
        <v>0</v>
      </c>
      <c r="AK3953" s="64">
        <f t="shared" si="61"/>
        <v>1.7589228988240651E-3</v>
      </c>
    </row>
    <row r="3954" spans="1:37" x14ac:dyDescent="0.25">
      <c r="A3954">
        <v>3952</v>
      </c>
      <c r="B3954" s="1">
        <v>1.15E-2</v>
      </c>
      <c r="C3954" s="1">
        <v>6.2375101846549205E-5</v>
      </c>
      <c r="D3954" s="58">
        <v>6.3300397051616039E-2</v>
      </c>
      <c r="E3954" s="58">
        <v>4.3558832389786278E-2</v>
      </c>
      <c r="F3954" s="58">
        <v>0.1553188112293758</v>
      </c>
      <c r="G3954" s="58">
        <v>0.1811627398472935</v>
      </c>
      <c r="H3954" s="58">
        <v>4.0063163087173418E-3</v>
      </c>
      <c r="I3954" s="58">
        <v>8.9022566462723385E-2</v>
      </c>
      <c r="J3954" s="58">
        <v>0.16955498015482109</v>
      </c>
      <c r="K3954" s="58">
        <v>2.4947673070075511E-2</v>
      </c>
      <c r="L3954" s="58">
        <v>7.0569607524334485E-2</v>
      </c>
      <c r="M3954" s="58">
        <v>2.641414419932013E-2</v>
      </c>
      <c r="N3954" s="58">
        <v>0.1721439317619364</v>
      </c>
      <c r="O3954" s="58">
        <v>0</v>
      </c>
      <c r="P3954" s="58">
        <v>0</v>
      </c>
      <c r="Q3954" s="58">
        <v>0</v>
      </c>
      <c r="R3954" s="58">
        <v>0</v>
      </c>
      <c r="S3954" s="58">
        <v>0</v>
      </c>
      <c r="T3954" s="58">
        <v>0</v>
      </c>
      <c r="U3954" s="58">
        <v>0</v>
      </c>
      <c r="V3954" s="58">
        <v>0</v>
      </c>
      <c r="W3954" s="58">
        <v>0</v>
      </c>
      <c r="X3954" s="58">
        <v>0</v>
      </c>
      <c r="Y3954" s="58">
        <v>0</v>
      </c>
      <c r="Z3954" s="58">
        <v>0</v>
      </c>
      <c r="AA3954" s="58">
        <v>0</v>
      </c>
      <c r="AB3954" s="58">
        <v>0</v>
      </c>
      <c r="AC3954" s="58">
        <v>0</v>
      </c>
      <c r="AD3954" s="58">
        <v>0</v>
      </c>
      <c r="AE3954" s="58">
        <v>0</v>
      </c>
      <c r="AF3954" s="58">
        <v>0</v>
      </c>
      <c r="AG3954" s="58">
        <v>0</v>
      </c>
      <c r="AH3954" s="58">
        <v>0</v>
      </c>
      <c r="AI3954" s="58">
        <v>0</v>
      </c>
      <c r="AK3954" s="64">
        <f t="shared" si="61"/>
        <v>5.4239218996999308E-3</v>
      </c>
    </row>
    <row r="3955" spans="1:37" x14ac:dyDescent="0.25">
      <c r="A3955">
        <v>3953</v>
      </c>
      <c r="B3955" s="1">
        <v>1.1900000000000001E-2</v>
      </c>
      <c r="C3955" s="1">
        <v>4.6714340151063582E-4</v>
      </c>
      <c r="D3955" s="58">
        <v>3.7730649865450876E-2</v>
      </c>
      <c r="E3955" s="58">
        <v>0.13169100104467552</v>
      </c>
      <c r="F3955" s="58">
        <v>9.9608330792761227E-2</v>
      </c>
      <c r="G3955" s="58">
        <v>0.15040224685113188</v>
      </c>
      <c r="H3955" s="58">
        <v>6.4893879715116912E-2</v>
      </c>
      <c r="I3955" s="58">
        <v>1.3474136386740266E-2</v>
      </c>
      <c r="J3955" s="58">
        <v>0.15572869736803133</v>
      </c>
      <c r="K3955" s="58">
        <v>6.0746679920195088E-3</v>
      </c>
      <c r="L3955" s="58">
        <v>0.14550344320123498</v>
      </c>
      <c r="M3955" s="58">
        <v>6.5743453620157974E-2</v>
      </c>
      <c r="N3955" s="58">
        <v>0.1291494931626796</v>
      </c>
      <c r="O3955" s="58">
        <v>0</v>
      </c>
      <c r="P3955" s="58">
        <v>0</v>
      </c>
      <c r="Q3955" s="58">
        <v>0</v>
      </c>
      <c r="R3955" s="58">
        <v>0</v>
      </c>
      <c r="S3955" s="58">
        <v>0</v>
      </c>
      <c r="T3955" s="58">
        <v>0</v>
      </c>
      <c r="U3955" s="58">
        <v>0</v>
      </c>
      <c r="V3955" s="58">
        <v>0</v>
      </c>
      <c r="W3955" s="58">
        <v>0</v>
      </c>
      <c r="X3955" s="58">
        <v>0</v>
      </c>
      <c r="Y3955" s="58">
        <v>0</v>
      </c>
      <c r="Z3955" s="58">
        <v>0</v>
      </c>
      <c r="AA3955" s="58">
        <v>0</v>
      </c>
      <c r="AB3955" s="58">
        <v>0</v>
      </c>
      <c r="AC3955" s="58">
        <v>0</v>
      </c>
      <c r="AD3955" s="58">
        <v>0</v>
      </c>
      <c r="AE3955" s="58">
        <v>0</v>
      </c>
      <c r="AF3955" s="58">
        <v>0</v>
      </c>
      <c r="AG3955" s="58">
        <v>0</v>
      </c>
      <c r="AH3955" s="58">
        <v>0</v>
      </c>
      <c r="AI3955" s="58">
        <v>0</v>
      </c>
      <c r="AK3955" s="64">
        <f t="shared" si="61"/>
        <v>3.9255748026103848E-2</v>
      </c>
    </row>
    <row r="3956" spans="1:37" x14ac:dyDescent="0.25">
      <c r="A3956">
        <v>3954</v>
      </c>
      <c r="B3956" s="1">
        <v>1.44E-2</v>
      </c>
      <c r="C3956" s="1">
        <v>1.3031952921483693E-4</v>
      </c>
      <c r="D3956" s="58">
        <v>6.0729191510976367E-2</v>
      </c>
      <c r="E3956" s="58">
        <v>0.17909244148477674</v>
      </c>
      <c r="F3956" s="58">
        <v>9.2982205216828512E-2</v>
      </c>
      <c r="G3956" s="58">
        <v>0.10776380854398794</v>
      </c>
      <c r="H3956" s="58">
        <v>0.16863235361475515</v>
      </c>
      <c r="I3956" s="58">
        <v>0.11431075142636309</v>
      </c>
      <c r="J3956" s="58">
        <v>1.5628416303602802E-2</v>
      </c>
      <c r="K3956" s="58">
        <v>7.3678883105131807E-2</v>
      </c>
      <c r="L3956" s="58">
        <v>5.1712776081731991E-2</v>
      </c>
      <c r="M3956" s="58">
        <v>1.3856832989767122E-2</v>
      </c>
      <c r="N3956" s="58">
        <v>0.12161233972207851</v>
      </c>
      <c r="O3956" s="58">
        <v>0</v>
      </c>
      <c r="P3956" s="58">
        <v>0</v>
      </c>
      <c r="Q3956" s="58">
        <v>0</v>
      </c>
      <c r="R3956" s="58">
        <v>0</v>
      </c>
      <c r="S3956" s="58">
        <v>0</v>
      </c>
      <c r="T3956" s="58">
        <v>0</v>
      </c>
      <c r="U3956" s="58">
        <v>0</v>
      </c>
      <c r="V3956" s="58">
        <v>0</v>
      </c>
      <c r="W3956" s="58">
        <v>0</v>
      </c>
      <c r="X3956" s="58">
        <v>0</v>
      </c>
      <c r="Y3956" s="58">
        <v>0</v>
      </c>
      <c r="Z3956" s="58">
        <v>0</v>
      </c>
      <c r="AA3956" s="58">
        <v>0</v>
      </c>
      <c r="AB3956" s="58">
        <v>0</v>
      </c>
      <c r="AC3956" s="58">
        <v>0</v>
      </c>
      <c r="AD3956" s="58">
        <v>0</v>
      </c>
      <c r="AE3956" s="58">
        <v>0</v>
      </c>
      <c r="AF3956" s="58">
        <v>0</v>
      </c>
      <c r="AG3956" s="58">
        <v>0</v>
      </c>
      <c r="AH3956" s="58">
        <v>0</v>
      </c>
      <c r="AI3956" s="58">
        <v>0</v>
      </c>
      <c r="AK3956" s="64">
        <f t="shared" si="61"/>
        <v>9.0499673065858981E-3</v>
      </c>
    </row>
    <row r="3957" spans="1:37" x14ac:dyDescent="0.25">
      <c r="A3957">
        <v>3955</v>
      </c>
      <c r="B3957" s="1">
        <v>9.9000000000000008E-3</v>
      </c>
      <c r="C3957" s="1">
        <v>3.8877683904128811E-5</v>
      </c>
      <c r="D3957" s="58">
        <v>0.11986446497208397</v>
      </c>
      <c r="E3957" s="58">
        <v>7.3594631891385071E-2</v>
      </c>
      <c r="F3957" s="58">
        <v>0.13989914766527048</v>
      </c>
      <c r="G3957" s="58">
        <v>8.5108654218949031E-2</v>
      </c>
      <c r="H3957" s="58">
        <v>0.17625536463514446</v>
      </c>
      <c r="I3957" s="58">
        <v>6.4175139741327408E-2</v>
      </c>
      <c r="J3957" s="58">
        <v>9.246524852153163E-3</v>
      </c>
      <c r="K3957" s="58">
        <v>9.4416799052827599E-3</v>
      </c>
      <c r="L3957" s="58">
        <v>9.0873349888661151E-2</v>
      </c>
      <c r="M3957" s="58">
        <v>0.18995018007484207</v>
      </c>
      <c r="N3957" s="58">
        <v>4.1590862154900439E-2</v>
      </c>
      <c r="O3957" s="58">
        <v>0</v>
      </c>
      <c r="P3957" s="58">
        <v>0</v>
      </c>
      <c r="Q3957" s="58">
        <v>0</v>
      </c>
      <c r="R3957" s="58">
        <v>0</v>
      </c>
      <c r="S3957" s="58">
        <v>0</v>
      </c>
      <c r="T3957" s="58">
        <v>0</v>
      </c>
      <c r="U3957" s="58">
        <v>0</v>
      </c>
      <c r="V3957" s="58">
        <v>0</v>
      </c>
      <c r="W3957" s="58">
        <v>0</v>
      </c>
      <c r="X3957" s="58">
        <v>0</v>
      </c>
      <c r="Y3957" s="58">
        <v>0</v>
      </c>
      <c r="Z3957" s="58">
        <v>0</v>
      </c>
      <c r="AA3957" s="58">
        <v>0</v>
      </c>
      <c r="AB3957" s="58">
        <v>0</v>
      </c>
      <c r="AC3957" s="58">
        <v>0</v>
      </c>
      <c r="AD3957" s="58">
        <v>0</v>
      </c>
      <c r="AE3957" s="58">
        <v>0</v>
      </c>
      <c r="AF3957" s="58">
        <v>0</v>
      </c>
      <c r="AG3957" s="58">
        <v>0</v>
      </c>
      <c r="AH3957" s="58">
        <v>0</v>
      </c>
      <c r="AI3957" s="58">
        <v>0</v>
      </c>
      <c r="AK3957" s="64">
        <f t="shared" si="61"/>
        <v>3.9270387781948288E-3</v>
      </c>
    </row>
    <row r="3958" spans="1:37" x14ac:dyDescent="0.25">
      <c r="A3958">
        <v>3956</v>
      </c>
      <c r="B3958" s="1">
        <v>1.21E-2</v>
      </c>
      <c r="C3958" s="1">
        <v>-1.8849949662720611E-4</v>
      </c>
      <c r="D3958" s="58">
        <v>0.12763305292852561</v>
      </c>
      <c r="E3958" s="58">
        <v>7.299131670538879E-2</v>
      </c>
      <c r="F3958" s="58">
        <v>0.1405540986565543</v>
      </c>
      <c r="G3958" s="58">
        <v>1.7825236228278837E-3</v>
      </c>
      <c r="H3958" s="58">
        <v>0.11604723644793009</v>
      </c>
      <c r="I3958" s="58">
        <v>7.9711435993584878E-2</v>
      </c>
      <c r="J3958" s="58">
        <v>0.10876531064457699</v>
      </c>
      <c r="K3958" s="58">
        <v>0.12971998073753771</v>
      </c>
      <c r="L3958" s="58">
        <v>5.8705535773021594E-2</v>
      </c>
      <c r="M3958" s="58">
        <v>3.1049288220323937E-2</v>
      </c>
      <c r="N3958" s="58">
        <v>0.1330402202697282</v>
      </c>
      <c r="O3958" s="58">
        <v>0</v>
      </c>
      <c r="P3958" s="58">
        <v>0</v>
      </c>
      <c r="Q3958" s="58">
        <v>0</v>
      </c>
      <c r="R3958" s="58">
        <v>0</v>
      </c>
      <c r="S3958" s="58">
        <v>0</v>
      </c>
      <c r="T3958" s="58">
        <v>0</v>
      </c>
      <c r="U3958" s="58">
        <v>0</v>
      </c>
      <c r="V3958" s="58">
        <v>0</v>
      </c>
      <c r="W3958" s="58">
        <v>0</v>
      </c>
      <c r="X3958" s="58">
        <v>0</v>
      </c>
      <c r="Y3958" s="58">
        <v>0</v>
      </c>
      <c r="Z3958" s="58">
        <v>0</v>
      </c>
      <c r="AA3958" s="58">
        <v>0</v>
      </c>
      <c r="AB3958" s="58">
        <v>0</v>
      </c>
      <c r="AC3958" s="58">
        <v>0</v>
      </c>
      <c r="AD3958" s="58">
        <v>0</v>
      </c>
      <c r="AE3958" s="58">
        <v>0</v>
      </c>
      <c r="AF3958" s="58">
        <v>0</v>
      </c>
      <c r="AG3958" s="58">
        <v>0</v>
      </c>
      <c r="AH3958" s="58">
        <v>0</v>
      </c>
      <c r="AI3958" s="58">
        <v>0</v>
      </c>
      <c r="AK3958" s="64">
        <f t="shared" si="61"/>
        <v>-1.5578470795636869E-2</v>
      </c>
    </row>
    <row r="3959" spans="1:37" x14ac:dyDescent="0.25">
      <c r="A3959">
        <v>3957</v>
      </c>
      <c r="B3959" s="1">
        <v>1.0699999999999999E-2</v>
      </c>
      <c r="C3959" s="1">
        <v>-7.2932688817018871E-5</v>
      </c>
      <c r="D3959" s="58">
        <v>8.877635124553572E-2</v>
      </c>
      <c r="E3959" s="58">
        <v>5.7414773925454271E-2</v>
      </c>
      <c r="F3959" s="58">
        <v>0.11161157430599769</v>
      </c>
      <c r="G3959" s="58">
        <v>3.4472561987375257E-2</v>
      </c>
      <c r="H3959" s="58">
        <v>2.9241952832035963E-2</v>
      </c>
      <c r="I3959" s="58">
        <v>1.8593700015600581E-2</v>
      </c>
      <c r="J3959" s="58">
        <v>0.11871561684079449</v>
      </c>
      <c r="K3959" s="58">
        <v>0.15667024364927171</v>
      </c>
      <c r="L3959" s="58">
        <v>0.16527516476560625</v>
      </c>
      <c r="M3959" s="58">
        <v>6.3523237496745474E-2</v>
      </c>
      <c r="N3959" s="58">
        <v>0.15570482293558258</v>
      </c>
      <c r="O3959" s="58">
        <v>0</v>
      </c>
      <c r="P3959" s="58">
        <v>0</v>
      </c>
      <c r="Q3959" s="58">
        <v>0</v>
      </c>
      <c r="R3959" s="58">
        <v>0</v>
      </c>
      <c r="S3959" s="58">
        <v>0</v>
      </c>
      <c r="T3959" s="58">
        <v>0</v>
      </c>
      <c r="U3959" s="58">
        <v>0</v>
      </c>
      <c r="V3959" s="58">
        <v>0</v>
      </c>
      <c r="W3959" s="58">
        <v>0</v>
      </c>
      <c r="X3959" s="58">
        <v>0</v>
      </c>
      <c r="Y3959" s="58">
        <v>0</v>
      </c>
      <c r="Z3959" s="58">
        <v>0</v>
      </c>
      <c r="AA3959" s="58">
        <v>0</v>
      </c>
      <c r="AB3959" s="58">
        <v>0</v>
      </c>
      <c r="AC3959" s="58">
        <v>0</v>
      </c>
      <c r="AD3959" s="58">
        <v>0</v>
      </c>
      <c r="AE3959" s="58">
        <v>0</v>
      </c>
      <c r="AF3959" s="58">
        <v>0</v>
      </c>
      <c r="AG3959" s="58">
        <v>0</v>
      </c>
      <c r="AH3959" s="58">
        <v>0</v>
      </c>
      <c r="AI3959" s="58">
        <v>0</v>
      </c>
      <c r="AK3959" s="64">
        <f t="shared" si="61"/>
        <v>-6.8161391417774653E-3</v>
      </c>
    </row>
    <row r="3960" spans="1:37" x14ac:dyDescent="0.25">
      <c r="A3960">
        <v>3958</v>
      </c>
      <c r="B3960" s="1">
        <v>1.18E-2</v>
      </c>
      <c r="C3960" s="1">
        <v>8.6143240688438803E-5</v>
      </c>
      <c r="D3960" s="58">
        <v>3.9665718834076685E-2</v>
      </c>
      <c r="E3960" s="58">
        <v>6.1184328232449257E-2</v>
      </c>
      <c r="F3960" s="58">
        <v>0.15594207338558749</v>
      </c>
      <c r="G3960" s="58">
        <v>6.1904580610476406E-2</v>
      </c>
      <c r="H3960" s="58">
        <v>6.8015425709727045E-2</v>
      </c>
      <c r="I3960" s="58">
        <v>0.19160922671384584</v>
      </c>
      <c r="J3960" s="58">
        <v>0.18941834417105191</v>
      </c>
      <c r="K3960" s="58">
        <v>4.197720267830737E-4</v>
      </c>
      <c r="L3960" s="58">
        <v>0.11065656174398925</v>
      </c>
      <c r="M3960" s="58">
        <v>2.0788130489210865E-2</v>
      </c>
      <c r="N3960" s="58">
        <v>0.10039583808280209</v>
      </c>
      <c r="O3960" s="58">
        <v>0</v>
      </c>
      <c r="P3960" s="58">
        <v>0</v>
      </c>
      <c r="Q3960" s="58">
        <v>0</v>
      </c>
      <c r="R3960" s="58">
        <v>0</v>
      </c>
      <c r="S3960" s="58">
        <v>0</v>
      </c>
      <c r="T3960" s="58">
        <v>0</v>
      </c>
      <c r="U3960" s="58">
        <v>0</v>
      </c>
      <c r="V3960" s="58">
        <v>0</v>
      </c>
      <c r="W3960" s="58">
        <v>0</v>
      </c>
      <c r="X3960" s="58">
        <v>0</v>
      </c>
      <c r="Y3960" s="58">
        <v>0</v>
      </c>
      <c r="Z3960" s="58">
        <v>0</v>
      </c>
      <c r="AA3960" s="58">
        <v>0</v>
      </c>
      <c r="AB3960" s="58">
        <v>0</v>
      </c>
      <c r="AC3960" s="58">
        <v>0</v>
      </c>
      <c r="AD3960" s="58">
        <v>0</v>
      </c>
      <c r="AE3960" s="58">
        <v>0</v>
      </c>
      <c r="AF3960" s="58">
        <v>0</v>
      </c>
      <c r="AG3960" s="58">
        <v>0</v>
      </c>
      <c r="AH3960" s="58">
        <v>0</v>
      </c>
      <c r="AI3960" s="58">
        <v>0</v>
      </c>
      <c r="AK3960" s="64">
        <f t="shared" si="61"/>
        <v>7.300274634613458E-3</v>
      </c>
    </row>
    <row r="3961" spans="1:37" x14ac:dyDescent="0.25">
      <c r="A3961">
        <v>3959</v>
      </c>
      <c r="B3961" s="1">
        <v>1.2200000000000001E-2</v>
      </c>
      <c r="C3961" s="1">
        <v>9.7896152289484963E-5</v>
      </c>
      <c r="D3961" s="58">
        <v>8.1198915523693835E-2</v>
      </c>
      <c r="E3961" s="58">
        <v>0.14744840704443221</v>
      </c>
      <c r="F3961" s="58">
        <v>8.7230106569061869E-2</v>
      </c>
      <c r="G3961" s="58">
        <v>9.6122572961753611E-2</v>
      </c>
      <c r="H3961" s="58">
        <v>7.5329842772727695E-2</v>
      </c>
      <c r="I3961" s="58">
        <v>6.3808481123355604E-2</v>
      </c>
      <c r="J3961" s="58">
        <v>1.8415322249295919E-2</v>
      </c>
      <c r="K3961" s="58">
        <v>9.0570918973398279E-2</v>
      </c>
      <c r="L3961" s="58">
        <v>9.0751233914616258E-2</v>
      </c>
      <c r="M3961" s="58">
        <v>0.1436985636942591</v>
      </c>
      <c r="N3961" s="58">
        <v>0.10542563517340561</v>
      </c>
      <c r="O3961" s="58">
        <v>0</v>
      </c>
      <c r="P3961" s="58">
        <v>0</v>
      </c>
      <c r="Q3961" s="58">
        <v>0</v>
      </c>
      <c r="R3961" s="58">
        <v>0</v>
      </c>
      <c r="S3961" s="58">
        <v>0</v>
      </c>
      <c r="T3961" s="58">
        <v>0</v>
      </c>
      <c r="U3961" s="58">
        <v>0</v>
      </c>
      <c r="V3961" s="58">
        <v>0</v>
      </c>
      <c r="W3961" s="58">
        <v>0</v>
      </c>
      <c r="X3961" s="58">
        <v>0</v>
      </c>
      <c r="Y3961" s="58">
        <v>0</v>
      </c>
      <c r="Z3961" s="58">
        <v>0</v>
      </c>
      <c r="AA3961" s="58">
        <v>0</v>
      </c>
      <c r="AB3961" s="58">
        <v>0</v>
      </c>
      <c r="AC3961" s="58">
        <v>0</v>
      </c>
      <c r="AD3961" s="58">
        <v>0</v>
      </c>
      <c r="AE3961" s="58">
        <v>0</v>
      </c>
      <c r="AF3961" s="58">
        <v>0</v>
      </c>
      <c r="AG3961" s="58">
        <v>0</v>
      </c>
      <c r="AH3961" s="58">
        <v>0</v>
      </c>
      <c r="AI3961" s="58">
        <v>0</v>
      </c>
      <c r="AK3961" s="64">
        <f t="shared" si="61"/>
        <v>8.0242747778266361E-3</v>
      </c>
    </row>
    <row r="3962" spans="1:37" x14ac:dyDescent="0.25">
      <c r="A3962">
        <v>3960</v>
      </c>
      <c r="B3962" s="1">
        <v>1.03E-2</v>
      </c>
      <c r="C3962" s="1">
        <v>3.5422196333247731E-4</v>
      </c>
      <c r="D3962" s="58">
        <v>0.14567678927237335</v>
      </c>
      <c r="E3962" s="58">
        <v>0.11422967103350193</v>
      </c>
      <c r="F3962" s="58">
        <v>4.3407855673759314E-2</v>
      </c>
      <c r="G3962" s="58">
        <v>7.8673524589130711E-2</v>
      </c>
      <c r="H3962" s="58">
        <v>6.1806585443335574E-2</v>
      </c>
      <c r="I3962" s="58">
        <v>4.6095006644994364E-2</v>
      </c>
      <c r="J3962" s="58">
        <v>8.7731005135762971E-2</v>
      </c>
      <c r="K3962" s="58">
        <v>1.3122895362800443E-2</v>
      </c>
      <c r="L3962" s="58">
        <v>0.12749587193970527</v>
      </c>
      <c r="M3962" s="58">
        <v>0.13520171537429729</v>
      </c>
      <c r="N3962" s="58">
        <v>0.14655907953033875</v>
      </c>
      <c r="O3962" s="58">
        <v>0</v>
      </c>
      <c r="P3962" s="58">
        <v>0</v>
      </c>
      <c r="Q3962" s="58">
        <v>0</v>
      </c>
      <c r="R3962" s="58">
        <v>0</v>
      </c>
      <c r="S3962" s="58">
        <v>0</v>
      </c>
      <c r="T3962" s="58">
        <v>0</v>
      </c>
      <c r="U3962" s="58">
        <v>0</v>
      </c>
      <c r="V3962" s="58">
        <v>0</v>
      </c>
      <c r="W3962" s="58">
        <v>0</v>
      </c>
      <c r="X3962" s="58">
        <v>0</v>
      </c>
      <c r="Y3962" s="58">
        <v>0</v>
      </c>
      <c r="Z3962" s="58">
        <v>0</v>
      </c>
      <c r="AA3962" s="58">
        <v>0</v>
      </c>
      <c r="AB3962" s="58">
        <v>0</v>
      </c>
      <c r="AC3962" s="58">
        <v>0</v>
      </c>
      <c r="AD3962" s="58">
        <v>0</v>
      </c>
      <c r="AE3962" s="58">
        <v>0</v>
      </c>
      <c r="AF3962" s="58">
        <v>0</v>
      </c>
      <c r="AG3962" s="58">
        <v>0</v>
      </c>
      <c r="AH3962" s="58">
        <v>0</v>
      </c>
      <c r="AI3962" s="58">
        <v>0</v>
      </c>
      <c r="AK3962" s="64">
        <f t="shared" si="61"/>
        <v>3.4390481876939542E-2</v>
      </c>
    </row>
    <row r="3963" spans="1:37" x14ac:dyDescent="0.25">
      <c r="A3963">
        <v>3961</v>
      </c>
      <c r="B3963" s="1">
        <v>1.24E-2</v>
      </c>
      <c r="C3963" s="1">
        <v>-1.8760469841379898E-4</v>
      </c>
      <c r="D3963" s="58">
        <v>6.3175662713272573E-2</v>
      </c>
      <c r="E3963" s="58">
        <v>8.5727021501681919E-2</v>
      </c>
      <c r="F3963" s="58">
        <v>0.12572385317833468</v>
      </c>
      <c r="G3963" s="58">
        <v>1.487993583177708E-4</v>
      </c>
      <c r="H3963" s="58">
        <v>1.0701758083668427E-3</v>
      </c>
      <c r="I3963" s="58">
        <v>0.1301580696737149</v>
      </c>
      <c r="J3963" s="58">
        <v>0.13987010279223311</v>
      </c>
      <c r="K3963" s="58">
        <v>0.15333324678797894</v>
      </c>
      <c r="L3963" s="58">
        <v>8.0137349807202968E-2</v>
      </c>
      <c r="M3963" s="58">
        <v>6.4233103276374284E-2</v>
      </c>
      <c r="N3963" s="58">
        <v>0.15642261510252201</v>
      </c>
      <c r="O3963" s="58">
        <v>0</v>
      </c>
      <c r="P3963" s="58">
        <v>0</v>
      </c>
      <c r="Q3963" s="58">
        <v>0</v>
      </c>
      <c r="R3963" s="58">
        <v>0</v>
      </c>
      <c r="S3963" s="58">
        <v>0</v>
      </c>
      <c r="T3963" s="58">
        <v>0</v>
      </c>
      <c r="U3963" s="58">
        <v>0</v>
      </c>
      <c r="V3963" s="58">
        <v>0</v>
      </c>
      <c r="W3963" s="58">
        <v>0</v>
      </c>
      <c r="X3963" s="58">
        <v>0</v>
      </c>
      <c r="Y3963" s="58">
        <v>0</v>
      </c>
      <c r="Z3963" s="58">
        <v>0</v>
      </c>
      <c r="AA3963" s="58">
        <v>0</v>
      </c>
      <c r="AB3963" s="58">
        <v>0</v>
      </c>
      <c r="AC3963" s="58">
        <v>0</v>
      </c>
      <c r="AD3963" s="58">
        <v>0</v>
      </c>
      <c r="AE3963" s="58">
        <v>0</v>
      </c>
      <c r="AF3963" s="58">
        <v>0</v>
      </c>
      <c r="AG3963" s="58">
        <v>0</v>
      </c>
      <c r="AH3963" s="58">
        <v>0</v>
      </c>
      <c r="AI3963" s="58">
        <v>0</v>
      </c>
      <c r="AK3963" s="64">
        <f t="shared" si="61"/>
        <v>-1.5129411162403144E-2</v>
      </c>
    </row>
    <row r="3964" spans="1:37" x14ac:dyDescent="0.25">
      <c r="A3964">
        <v>3962</v>
      </c>
      <c r="B3964" s="1">
        <v>1.1599999999999999E-2</v>
      </c>
      <c r="C3964" s="1">
        <v>-1.7418109209315375E-4</v>
      </c>
      <c r="D3964" s="58">
        <v>0.10279531369420231</v>
      </c>
      <c r="E3964" s="58">
        <v>4.2469389143378077E-2</v>
      </c>
      <c r="F3964" s="58">
        <v>7.7543204476349492E-2</v>
      </c>
      <c r="G3964" s="58">
        <v>0.13100980942276555</v>
      </c>
      <c r="H3964" s="58">
        <v>7.2588193675102081E-2</v>
      </c>
      <c r="I3964" s="58">
        <v>7.0461405560911655E-2</v>
      </c>
      <c r="J3964" s="58">
        <v>0.12664784585925914</v>
      </c>
      <c r="K3964" s="58">
        <v>0.12834418571080058</v>
      </c>
      <c r="L3964" s="58">
        <v>2.9954984843204701E-2</v>
      </c>
      <c r="M3964" s="58">
        <v>0.14360167951538214</v>
      </c>
      <c r="N3964" s="58">
        <v>7.4583988098644152E-2</v>
      </c>
      <c r="O3964" s="58">
        <v>0</v>
      </c>
      <c r="P3964" s="58">
        <v>0</v>
      </c>
      <c r="Q3964" s="58">
        <v>0</v>
      </c>
      <c r="R3964" s="58">
        <v>0</v>
      </c>
      <c r="S3964" s="58">
        <v>0</v>
      </c>
      <c r="T3964" s="58">
        <v>0</v>
      </c>
      <c r="U3964" s="58">
        <v>0</v>
      </c>
      <c r="V3964" s="58">
        <v>0</v>
      </c>
      <c r="W3964" s="58">
        <v>0</v>
      </c>
      <c r="X3964" s="58">
        <v>0</v>
      </c>
      <c r="Y3964" s="58">
        <v>0</v>
      </c>
      <c r="Z3964" s="58">
        <v>0</v>
      </c>
      <c r="AA3964" s="58">
        <v>0</v>
      </c>
      <c r="AB3964" s="58">
        <v>0</v>
      </c>
      <c r="AC3964" s="58">
        <v>0</v>
      </c>
      <c r="AD3964" s="58">
        <v>0</v>
      </c>
      <c r="AE3964" s="58">
        <v>0</v>
      </c>
      <c r="AF3964" s="58">
        <v>0</v>
      </c>
      <c r="AG3964" s="58">
        <v>0</v>
      </c>
      <c r="AH3964" s="58">
        <v>0</v>
      </c>
      <c r="AI3964" s="58">
        <v>0</v>
      </c>
      <c r="AK3964" s="64">
        <f t="shared" si="61"/>
        <v>-1.5015611387340842E-2</v>
      </c>
    </row>
    <row r="3965" spans="1:37" x14ac:dyDescent="0.25">
      <c r="A3965">
        <v>3963</v>
      </c>
      <c r="B3965" s="1">
        <v>0.01</v>
      </c>
      <c r="C3965" s="1">
        <v>8.7190966373338377E-5</v>
      </c>
      <c r="D3965" s="58">
        <v>7.5016820455685529E-2</v>
      </c>
      <c r="E3965" s="58">
        <v>7.1370438377555592E-2</v>
      </c>
      <c r="F3965" s="58">
        <v>1.2405072585434492E-2</v>
      </c>
      <c r="G3965" s="58">
        <v>7.8918777107169866E-2</v>
      </c>
      <c r="H3965" s="58">
        <v>0.13032525078488705</v>
      </c>
      <c r="I3965" s="58">
        <v>8.7626395299410409E-2</v>
      </c>
      <c r="J3965" s="58">
        <v>7.0220873396662997E-2</v>
      </c>
      <c r="K3965" s="58">
        <v>7.6096864965475866E-2</v>
      </c>
      <c r="L3965" s="58">
        <v>6.1063260885279587E-2</v>
      </c>
      <c r="M3965" s="58">
        <v>0.13658764338149204</v>
      </c>
      <c r="N3965" s="58">
        <v>0.2003686027609464</v>
      </c>
      <c r="O3965" s="58">
        <v>0</v>
      </c>
      <c r="P3965" s="58">
        <v>0</v>
      </c>
      <c r="Q3965" s="58">
        <v>0</v>
      </c>
      <c r="R3965" s="58">
        <v>0</v>
      </c>
      <c r="S3965" s="58">
        <v>0</v>
      </c>
      <c r="T3965" s="58">
        <v>0</v>
      </c>
      <c r="U3965" s="58">
        <v>0</v>
      </c>
      <c r="V3965" s="58">
        <v>0</v>
      </c>
      <c r="W3965" s="58">
        <v>0</v>
      </c>
      <c r="X3965" s="58">
        <v>0</v>
      </c>
      <c r="Y3965" s="58">
        <v>0</v>
      </c>
      <c r="Z3965" s="58">
        <v>0</v>
      </c>
      <c r="AA3965" s="58">
        <v>0</v>
      </c>
      <c r="AB3965" s="58">
        <v>0</v>
      </c>
      <c r="AC3965" s="58">
        <v>0</v>
      </c>
      <c r="AD3965" s="58">
        <v>0</v>
      </c>
      <c r="AE3965" s="58">
        <v>0</v>
      </c>
      <c r="AF3965" s="58">
        <v>0</v>
      </c>
      <c r="AG3965" s="58">
        <v>0</v>
      </c>
      <c r="AH3965" s="58">
        <v>0</v>
      </c>
      <c r="AI3965" s="58">
        <v>0</v>
      </c>
      <c r="AK3965" s="64">
        <f t="shared" si="61"/>
        <v>8.7190966373338376E-3</v>
      </c>
    </row>
    <row r="3966" spans="1:37" x14ac:dyDescent="0.25">
      <c r="A3966">
        <v>3964</v>
      </c>
      <c r="B3966" s="1">
        <v>1.2699999999999999E-2</v>
      </c>
      <c r="C3966" s="1">
        <v>-7.350230115925357E-5</v>
      </c>
      <c r="D3966" s="58">
        <v>0.17195500270925251</v>
      </c>
      <c r="E3966" s="58">
        <v>4.476593091829207E-2</v>
      </c>
      <c r="F3966" s="58">
        <v>1.3063878428177541E-2</v>
      </c>
      <c r="G3966" s="58">
        <v>0.1427905817833629</v>
      </c>
      <c r="H3966" s="58">
        <v>0.13055959682429252</v>
      </c>
      <c r="I3966" s="58">
        <v>0.14242057083133583</v>
      </c>
      <c r="J3966" s="58">
        <v>0.10242096034185144</v>
      </c>
      <c r="K3966" s="58">
        <v>9.0235795684147163E-2</v>
      </c>
      <c r="L3966" s="58">
        <v>6.0126219129298469E-2</v>
      </c>
      <c r="M3966" s="58">
        <v>4.5302573064501639E-2</v>
      </c>
      <c r="N3966" s="58">
        <v>5.6358890285487961E-2</v>
      </c>
      <c r="O3966" s="58">
        <v>0</v>
      </c>
      <c r="P3966" s="58">
        <v>0</v>
      </c>
      <c r="Q3966" s="58">
        <v>0</v>
      </c>
      <c r="R3966" s="58">
        <v>0</v>
      </c>
      <c r="S3966" s="58">
        <v>0</v>
      </c>
      <c r="T3966" s="58">
        <v>0</v>
      </c>
      <c r="U3966" s="58">
        <v>0</v>
      </c>
      <c r="V3966" s="58">
        <v>0</v>
      </c>
      <c r="W3966" s="58">
        <v>0</v>
      </c>
      <c r="X3966" s="58">
        <v>0</v>
      </c>
      <c r="Y3966" s="58">
        <v>0</v>
      </c>
      <c r="Z3966" s="58">
        <v>0</v>
      </c>
      <c r="AA3966" s="58">
        <v>0</v>
      </c>
      <c r="AB3966" s="58">
        <v>0</v>
      </c>
      <c r="AC3966" s="58">
        <v>0</v>
      </c>
      <c r="AD3966" s="58">
        <v>0</v>
      </c>
      <c r="AE3966" s="58">
        <v>0</v>
      </c>
      <c r="AF3966" s="58">
        <v>0</v>
      </c>
      <c r="AG3966" s="58">
        <v>0</v>
      </c>
      <c r="AH3966" s="58">
        <v>0</v>
      </c>
      <c r="AI3966" s="58">
        <v>0</v>
      </c>
      <c r="AK3966" s="64">
        <f t="shared" si="61"/>
        <v>-5.7875827684451629E-3</v>
      </c>
    </row>
    <row r="3967" spans="1:37" x14ac:dyDescent="0.25">
      <c r="A3967">
        <v>3965</v>
      </c>
      <c r="B3967" s="1">
        <v>1.26E-2</v>
      </c>
      <c r="C3967" s="1">
        <v>2.4255860607091292E-5</v>
      </c>
      <c r="D3967" s="58">
        <v>8.0491216160915272E-2</v>
      </c>
      <c r="E3967" s="58">
        <v>0.11831625649318603</v>
      </c>
      <c r="F3967" s="58">
        <v>1.2348491367151958E-2</v>
      </c>
      <c r="G3967" s="58">
        <v>0.20107649022374771</v>
      </c>
      <c r="H3967" s="58">
        <v>7.5260199110656692E-2</v>
      </c>
      <c r="I3967" s="58">
        <v>7.2081136414351529E-2</v>
      </c>
      <c r="J3967" s="58">
        <v>4.6010925419973772E-2</v>
      </c>
      <c r="K3967" s="58">
        <v>0.11364954671778443</v>
      </c>
      <c r="L3967" s="58">
        <v>2.2212104571125636E-2</v>
      </c>
      <c r="M3967" s="58">
        <v>0.2137350590225128</v>
      </c>
      <c r="N3967" s="58">
        <v>4.4818574498594103E-2</v>
      </c>
      <c r="O3967" s="58">
        <v>0</v>
      </c>
      <c r="P3967" s="58">
        <v>0</v>
      </c>
      <c r="Q3967" s="58">
        <v>0</v>
      </c>
      <c r="R3967" s="58">
        <v>0</v>
      </c>
      <c r="S3967" s="58">
        <v>0</v>
      </c>
      <c r="T3967" s="58">
        <v>0</v>
      </c>
      <c r="U3967" s="58">
        <v>0</v>
      </c>
      <c r="V3967" s="58">
        <v>0</v>
      </c>
      <c r="W3967" s="58">
        <v>0</v>
      </c>
      <c r="X3967" s="58">
        <v>0</v>
      </c>
      <c r="Y3967" s="58">
        <v>0</v>
      </c>
      <c r="Z3967" s="58">
        <v>0</v>
      </c>
      <c r="AA3967" s="58">
        <v>0</v>
      </c>
      <c r="AB3967" s="58">
        <v>0</v>
      </c>
      <c r="AC3967" s="58">
        <v>0</v>
      </c>
      <c r="AD3967" s="58">
        <v>0</v>
      </c>
      <c r="AE3967" s="58">
        <v>0</v>
      </c>
      <c r="AF3967" s="58">
        <v>0</v>
      </c>
      <c r="AG3967" s="58">
        <v>0</v>
      </c>
      <c r="AH3967" s="58">
        <v>0</v>
      </c>
      <c r="AI3967" s="58">
        <v>0</v>
      </c>
      <c r="AK3967" s="64">
        <f t="shared" si="61"/>
        <v>1.9250683021501025E-3</v>
      </c>
    </row>
    <row r="3968" spans="1:37" x14ac:dyDescent="0.25">
      <c r="A3968">
        <v>3966</v>
      </c>
      <c r="B3968" s="1">
        <v>1.2E-2</v>
      </c>
      <c r="C3968" s="1">
        <v>3.6452039339067823E-4</v>
      </c>
      <c r="D3968" s="58">
        <v>2.6783486899620731E-2</v>
      </c>
      <c r="E3968" s="58">
        <v>0.16517362333309818</v>
      </c>
      <c r="F3968" s="58">
        <v>2.6344864191600193E-2</v>
      </c>
      <c r="G3968" s="58">
        <v>6.0838772070777161E-2</v>
      </c>
      <c r="H3968" s="58">
        <v>0.1092511313673835</v>
      </c>
      <c r="I3968" s="58">
        <v>1.6890086520328852E-2</v>
      </c>
      <c r="J3968" s="58">
        <v>8.829776715998984E-2</v>
      </c>
      <c r="K3968" s="58">
        <v>9.671710539242985E-2</v>
      </c>
      <c r="L3968" s="58">
        <v>0.15451354661347325</v>
      </c>
      <c r="M3968" s="58">
        <v>0.12182113850898471</v>
      </c>
      <c r="N3968" s="58">
        <v>0.13336847794231374</v>
      </c>
      <c r="O3968" s="58">
        <v>0</v>
      </c>
      <c r="P3968" s="58">
        <v>0</v>
      </c>
      <c r="Q3968" s="58">
        <v>0</v>
      </c>
      <c r="R3968" s="58">
        <v>0</v>
      </c>
      <c r="S3968" s="58">
        <v>0</v>
      </c>
      <c r="T3968" s="58">
        <v>0</v>
      </c>
      <c r="U3968" s="58">
        <v>0</v>
      </c>
      <c r="V3968" s="58">
        <v>0</v>
      </c>
      <c r="W3968" s="58">
        <v>0</v>
      </c>
      <c r="X3968" s="58">
        <v>0</v>
      </c>
      <c r="Y3968" s="58">
        <v>0</v>
      </c>
      <c r="Z3968" s="58">
        <v>0</v>
      </c>
      <c r="AA3968" s="58">
        <v>0</v>
      </c>
      <c r="AB3968" s="58">
        <v>0</v>
      </c>
      <c r="AC3968" s="58">
        <v>0</v>
      </c>
      <c r="AD3968" s="58">
        <v>0</v>
      </c>
      <c r="AE3968" s="58">
        <v>0</v>
      </c>
      <c r="AF3968" s="58">
        <v>0</v>
      </c>
      <c r="AG3968" s="58">
        <v>0</v>
      </c>
      <c r="AH3968" s="58">
        <v>0</v>
      </c>
      <c r="AI3968" s="58">
        <v>0</v>
      </c>
      <c r="AK3968" s="64">
        <f t="shared" si="61"/>
        <v>3.0376699449223186E-2</v>
      </c>
    </row>
    <row r="3969" spans="1:37" x14ac:dyDescent="0.25">
      <c r="A3969">
        <v>3967</v>
      </c>
      <c r="B3969" s="1">
        <v>1.3299999999999999E-2</v>
      </c>
      <c r="C3969" s="1">
        <v>9.8679620510548185E-5</v>
      </c>
      <c r="D3969" s="58">
        <v>2.4289346358108848E-2</v>
      </c>
      <c r="E3969" s="58">
        <v>0.14374418004432957</v>
      </c>
      <c r="F3969" s="58">
        <v>0.12162688291506221</v>
      </c>
      <c r="G3969" s="58">
        <v>8.7437067720031278E-2</v>
      </c>
      <c r="H3969" s="58">
        <v>8.28599319887693E-2</v>
      </c>
      <c r="I3969" s="58">
        <v>6.8578565977356204E-2</v>
      </c>
      <c r="J3969" s="58">
        <v>0.14033640522786117</v>
      </c>
      <c r="K3969" s="58">
        <v>0.10799162496899069</v>
      </c>
      <c r="L3969" s="58">
        <v>6.8179829770098704E-2</v>
      </c>
      <c r="M3969" s="58">
        <v>3.127852265492103E-2</v>
      </c>
      <c r="N3969" s="58">
        <v>0.12367764237447082</v>
      </c>
      <c r="O3969" s="58">
        <v>0</v>
      </c>
      <c r="P3969" s="58">
        <v>0</v>
      </c>
      <c r="Q3969" s="58">
        <v>0</v>
      </c>
      <c r="R3969" s="58">
        <v>0</v>
      </c>
      <c r="S3969" s="58">
        <v>0</v>
      </c>
      <c r="T3969" s="58">
        <v>0</v>
      </c>
      <c r="U3969" s="58">
        <v>0</v>
      </c>
      <c r="V3969" s="58">
        <v>0</v>
      </c>
      <c r="W3969" s="58">
        <v>0</v>
      </c>
      <c r="X3969" s="58">
        <v>0</v>
      </c>
      <c r="Y3969" s="58">
        <v>0</v>
      </c>
      <c r="Z3969" s="58">
        <v>0</v>
      </c>
      <c r="AA3969" s="58">
        <v>0</v>
      </c>
      <c r="AB3969" s="58">
        <v>0</v>
      </c>
      <c r="AC3969" s="58">
        <v>0</v>
      </c>
      <c r="AD3969" s="58">
        <v>0</v>
      </c>
      <c r="AE3969" s="58">
        <v>0</v>
      </c>
      <c r="AF3969" s="58">
        <v>0</v>
      </c>
      <c r="AG3969" s="58">
        <v>0</v>
      </c>
      <c r="AH3969" s="58">
        <v>0</v>
      </c>
      <c r="AI3969" s="58">
        <v>0</v>
      </c>
      <c r="AK3969" s="64">
        <f t="shared" si="61"/>
        <v>7.4195203391389615E-3</v>
      </c>
    </row>
    <row r="3970" spans="1:37" x14ac:dyDescent="0.25">
      <c r="A3970">
        <v>3968</v>
      </c>
      <c r="B3970" s="1">
        <v>1.32E-2</v>
      </c>
      <c r="C3970" s="1">
        <v>-3.8677805880799371E-5</v>
      </c>
      <c r="D3970" s="58">
        <v>8.2105957284695733E-2</v>
      </c>
      <c r="E3970" s="58">
        <v>0.17294550440220818</v>
      </c>
      <c r="F3970" s="58">
        <v>0.15170694197452109</v>
      </c>
      <c r="G3970" s="58">
        <v>2.9915108864132445E-2</v>
      </c>
      <c r="H3970" s="58">
        <v>4.972114279111866E-2</v>
      </c>
      <c r="I3970" s="58">
        <v>6.1489723102833335E-2</v>
      </c>
      <c r="J3970" s="58">
        <v>4.9746780558119286E-3</v>
      </c>
      <c r="K3970" s="58">
        <v>0.12315562264851164</v>
      </c>
      <c r="L3970" s="58">
        <v>8.9688893755200144E-2</v>
      </c>
      <c r="M3970" s="58">
        <v>0.18563002789924296</v>
      </c>
      <c r="N3970" s="58">
        <v>4.8666399221723805E-2</v>
      </c>
      <c r="O3970" s="58">
        <v>0</v>
      </c>
      <c r="P3970" s="58">
        <v>0</v>
      </c>
      <c r="Q3970" s="58">
        <v>0</v>
      </c>
      <c r="R3970" s="58">
        <v>0</v>
      </c>
      <c r="S3970" s="58">
        <v>0</v>
      </c>
      <c r="T3970" s="58">
        <v>0</v>
      </c>
      <c r="U3970" s="58">
        <v>0</v>
      </c>
      <c r="V3970" s="58">
        <v>0</v>
      </c>
      <c r="W3970" s="58">
        <v>0</v>
      </c>
      <c r="X3970" s="58">
        <v>0</v>
      </c>
      <c r="Y3970" s="58">
        <v>0</v>
      </c>
      <c r="Z3970" s="58">
        <v>0</v>
      </c>
      <c r="AA3970" s="58">
        <v>0</v>
      </c>
      <c r="AB3970" s="58">
        <v>0</v>
      </c>
      <c r="AC3970" s="58">
        <v>0</v>
      </c>
      <c r="AD3970" s="58">
        <v>0</v>
      </c>
      <c r="AE3970" s="58">
        <v>0</v>
      </c>
      <c r="AF3970" s="58">
        <v>0</v>
      </c>
      <c r="AG3970" s="58">
        <v>0</v>
      </c>
      <c r="AH3970" s="58">
        <v>0</v>
      </c>
      <c r="AI3970" s="58">
        <v>0</v>
      </c>
      <c r="AK3970" s="64">
        <f t="shared" si="61"/>
        <v>-2.9301368091514675E-3</v>
      </c>
    </row>
    <row r="3971" spans="1:37" x14ac:dyDescent="0.25">
      <c r="A3971">
        <v>3969</v>
      </c>
      <c r="B3971" s="1">
        <v>1.03E-2</v>
      </c>
      <c r="C3971" s="1">
        <v>-2.1150343316423222E-5</v>
      </c>
      <c r="D3971" s="58">
        <v>0.16206639692193031</v>
      </c>
      <c r="E3971" s="58">
        <v>4.4065948561884997E-2</v>
      </c>
      <c r="F3971" s="58">
        <v>0.16141911148777441</v>
      </c>
      <c r="G3971" s="58">
        <v>9.9600836147874794E-3</v>
      </c>
      <c r="H3971" s="58">
        <v>0.1086612891837548</v>
      </c>
      <c r="I3971" s="58">
        <v>2.7229637112625771E-2</v>
      </c>
      <c r="J3971" s="58">
        <v>8.4114167434996293E-2</v>
      </c>
      <c r="K3971" s="58">
        <v>7.600485532698828E-2</v>
      </c>
      <c r="L3971" s="58">
        <v>0.17085612878641768</v>
      </c>
      <c r="M3971" s="58">
        <v>3.8900334279117345E-3</v>
      </c>
      <c r="N3971" s="58">
        <v>0.15173234814092834</v>
      </c>
      <c r="O3971" s="58">
        <v>0</v>
      </c>
      <c r="P3971" s="58">
        <v>0</v>
      </c>
      <c r="Q3971" s="58">
        <v>0</v>
      </c>
      <c r="R3971" s="58">
        <v>0</v>
      </c>
      <c r="S3971" s="58">
        <v>0</v>
      </c>
      <c r="T3971" s="58">
        <v>0</v>
      </c>
      <c r="U3971" s="58">
        <v>0</v>
      </c>
      <c r="V3971" s="58">
        <v>0</v>
      </c>
      <c r="W3971" s="58">
        <v>0</v>
      </c>
      <c r="X3971" s="58">
        <v>0</v>
      </c>
      <c r="Y3971" s="58">
        <v>0</v>
      </c>
      <c r="Z3971" s="58">
        <v>0</v>
      </c>
      <c r="AA3971" s="58">
        <v>0</v>
      </c>
      <c r="AB3971" s="58">
        <v>0</v>
      </c>
      <c r="AC3971" s="58">
        <v>0</v>
      </c>
      <c r="AD3971" s="58">
        <v>0</v>
      </c>
      <c r="AE3971" s="58">
        <v>0</v>
      </c>
      <c r="AF3971" s="58">
        <v>0</v>
      </c>
      <c r="AG3971" s="58">
        <v>0</v>
      </c>
      <c r="AH3971" s="58">
        <v>0</v>
      </c>
      <c r="AI3971" s="58">
        <v>0</v>
      </c>
      <c r="AK3971" s="64">
        <f t="shared" si="61"/>
        <v>-2.0534313899440021E-3</v>
      </c>
    </row>
    <row r="3972" spans="1:37" x14ac:dyDescent="0.25">
      <c r="A3972">
        <v>3970</v>
      </c>
      <c r="B3972" s="1">
        <v>1.17E-2</v>
      </c>
      <c r="C3972" s="1">
        <v>-2.348014029461059E-4</v>
      </c>
      <c r="D3972" s="58">
        <v>0.15931846067572525</v>
      </c>
      <c r="E3972" s="58">
        <v>4.7613836220271565E-2</v>
      </c>
      <c r="F3972" s="58">
        <v>0.17917869559800384</v>
      </c>
      <c r="G3972" s="58">
        <v>6.4580062046878314E-2</v>
      </c>
      <c r="H3972" s="58">
        <v>7.0603100121122975E-2</v>
      </c>
      <c r="I3972" s="58">
        <v>2.5700339825077509E-2</v>
      </c>
      <c r="J3972" s="58">
        <v>9.6178831244788779E-2</v>
      </c>
      <c r="K3972" s="58">
        <v>0.12406029953572199</v>
      </c>
      <c r="L3972" s="58">
        <v>5.1558387609494362E-2</v>
      </c>
      <c r="M3972" s="58">
        <v>2.0954249696453885E-2</v>
      </c>
      <c r="N3972" s="58">
        <v>0.16025373742646162</v>
      </c>
      <c r="O3972" s="58">
        <v>0</v>
      </c>
      <c r="P3972" s="58">
        <v>0</v>
      </c>
      <c r="Q3972" s="58">
        <v>0</v>
      </c>
      <c r="R3972" s="58">
        <v>0</v>
      </c>
      <c r="S3972" s="58">
        <v>0</v>
      </c>
      <c r="T3972" s="58">
        <v>0</v>
      </c>
      <c r="U3972" s="58">
        <v>0</v>
      </c>
      <c r="V3972" s="58">
        <v>0</v>
      </c>
      <c r="W3972" s="58">
        <v>0</v>
      </c>
      <c r="X3972" s="58">
        <v>0</v>
      </c>
      <c r="Y3972" s="58">
        <v>0</v>
      </c>
      <c r="Z3972" s="58">
        <v>0</v>
      </c>
      <c r="AA3972" s="58">
        <v>0</v>
      </c>
      <c r="AB3972" s="58">
        <v>0</v>
      </c>
      <c r="AC3972" s="58">
        <v>0</v>
      </c>
      <c r="AD3972" s="58">
        <v>0</v>
      </c>
      <c r="AE3972" s="58">
        <v>0</v>
      </c>
      <c r="AF3972" s="58">
        <v>0</v>
      </c>
      <c r="AG3972" s="58">
        <v>0</v>
      </c>
      <c r="AH3972" s="58">
        <v>0</v>
      </c>
      <c r="AI3972" s="58">
        <v>0</v>
      </c>
      <c r="AK3972" s="64">
        <f t="shared" ref="AK3972:AK4035" si="62">C3972/B3972</f>
        <v>-2.0068495978299648E-2</v>
      </c>
    </row>
    <row r="3973" spans="1:37" x14ac:dyDescent="0.25">
      <c r="A3973">
        <v>3971</v>
      </c>
      <c r="B3973" s="1">
        <v>1.15E-2</v>
      </c>
      <c r="C3973" s="1">
        <v>2.6497693595090238E-4</v>
      </c>
      <c r="D3973" s="58">
        <v>1.6663171257527174E-2</v>
      </c>
      <c r="E3973" s="58">
        <v>0.12359469069672267</v>
      </c>
      <c r="F3973" s="58">
        <v>7.7421493738327962E-2</v>
      </c>
      <c r="G3973" s="58">
        <v>7.750229666145303E-2</v>
      </c>
      <c r="H3973" s="58">
        <v>8.9847692682198277E-2</v>
      </c>
      <c r="I3973" s="58">
        <v>8.6687744749931156E-2</v>
      </c>
      <c r="J3973" s="58">
        <v>0.13725849218504244</v>
      </c>
      <c r="K3973" s="58">
        <v>5.4850570848063954E-2</v>
      </c>
      <c r="L3973" s="58">
        <v>0.12053361337409881</v>
      </c>
      <c r="M3973" s="58">
        <v>7.327597010966852E-2</v>
      </c>
      <c r="N3973" s="58">
        <v>0.14236426369696609</v>
      </c>
      <c r="O3973" s="58">
        <v>0</v>
      </c>
      <c r="P3973" s="58">
        <v>0</v>
      </c>
      <c r="Q3973" s="58">
        <v>0</v>
      </c>
      <c r="R3973" s="58">
        <v>0</v>
      </c>
      <c r="S3973" s="58">
        <v>0</v>
      </c>
      <c r="T3973" s="58">
        <v>0</v>
      </c>
      <c r="U3973" s="58">
        <v>0</v>
      </c>
      <c r="V3973" s="58">
        <v>0</v>
      </c>
      <c r="W3973" s="58">
        <v>0</v>
      </c>
      <c r="X3973" s="58">
        <v>0</v>
      </c>
      <c r="Y3973" s="58">
        <v>0</v>
      </c>
      <c r="Z3973" s="58">
        <v>0</v>
      </c>
      <c r="AA3973" s="58">
        <v>0</v>
      </c>
      <c r="AB3973" s="58">
        <v>0</v>
      </c>
      <c r="AC3973" s="58">
        <v>0</v>
      </c>
      <c r="AD3973" s="58">
        <v>0</v>
      </c>
      <c r="AE3973" s="58">
        <v>0</v>
      </c>
      <c r="AF3973" s="58">
        <v>0</v>
      </c>
      <c r="AG3973" s="58">
        <v>0</v>
      </c>
      <c r="AH3973" s="58">
        <v>0</v>
      </c>
      <c r="AI3973" s="58">
        <v>0</v>
      </c>
      <c r="AK3973" s="64">
        <f t="shared" si="62"/>
        <v>2.3041472691382816E-2</v>
      </c>
    </row>
    <row r="3974" spans="1:37" x14ac:dyDescent="0.25">
      <c r="A3974">
        <v>3972</v>
      </c>
      <c r="B3974" s="1">
        <v>8.8000000000000005E-3</v>
      </c>
      <c r="C3974" s="1">
        <v>1.3682581572912515E-4</v>
      </c>
      <c r="D3974" s="58">
        <v>5.8306916937875479E-2</v>
      </c>
      <c r="E3974" s="58">
        <v>8.409936614022645E-3</v>
      </c>
      <c r="F3974" s="58">
        <v>9.5809320924537825E-2</v>
      </c>
      <c r="G3974" s="58">
        <v>1.5980787619716573E-2</v>
      </c>
      <c r="H3974" s="58">
        <v>0.16013855243849923</v>
      </c>
      <c r="I3974" s="58">
        <v>1.5057642336000973E-2</v>
      </c>
      <c r="J3974" s="58">
        <v>0.15261125380159068</v>
      </c>
      <c r="K3974" s="58">
        <v>5.8349730946356572E-2</v>
      </c>
      <c r="L3974" s="58">
        <v>0.19048920138298717</v>
      </c>
      <c r="M3974" s="58">
        <v>7.6391908741706718E-2</v>
      </c>
      <c r="N3974" s="58">
        <v>0.16845474825670625</v>
      </c>
      <c r="O3974" s="58">
        <v>0</v>
      </c>
      <c r="P3974" s="58">
        <v>0</v>
      </c>
      <c r="Q3974" s="58">
        <v>0</v>
      </c>
      <c r="R3974" s="58">
        <v>0</v>
      </c>
      <c r="S3974" s="58">
        <v>0</v>
      </c>
      <c r="T3974" s="58">
        <v>0</v>
      </c>
      <c r="U3974" s="58">
        <v>0</v>
      </c>
      <c r="V3974" s="58">
        <v>0</v>
      </c>
      <c r="W3974" s="58">
        <v>0</v>
      </c>
      <c r="X3974" s="58">
        <v>0</v>
      </c>
      <c r="Y3974" s="58">
        <v>0</v>
      </c>
      <c r="Z3974" s="58">
        <v>0</v>
      </c>
      <c r="AA3974" s="58">
        <v>0</v>
      </c>
      <c r="AB3974" s="58">
        <v>0</v>
      </c>
      <c r="AC3974" s="58">
        <v>0</v>
      </c>
      <c r="AD3974" s="58">
        <v>0</v>
      </c>
      <c r="AE3974" s="58">
        <v>0</v>
      </c>
      <c r="AF3974" s="58">
        <v>0</v>
      </c>
      <c r="AG3974" s="58">
        <v>0</v>
      </c>
      <c r="AH3974" s="58">
        <v>0</v>
      </c>
      <c r="AI3974" s="58">
        <v>0</v>
      </c>
      <c r="AK3974" s="64">
        <f t="shared" si="62"/>
        <v>1.5548388151036948E-2</v>
      </c>
    </row>
    <row r="3975" spans="1:37" x14ac:dyDescent="0.25">
      <c r="A3975">
        <v>3973</v>
      </c>
      <c r="B3975" s="1">
        <v>1.2800000000000001E-2</v>
      </c>
      <c r="C3975" s="1">
        <v>1.5001392371029405E-4</v>
      </c>
      <c r="D3975" s="58">
        <v>8.413740378025375E-2</v>
      </c>
      <c r="E3975" s="58">
        <v>0.14120518979570854</v>
      </c>
      <c r="F3975" s="58">
        <v>8.4694688921241448E-2</v>
      </c>
      <c r="G3975" s="58">
        <v>0.10360440634945886</v>
      </c>
      <c r="H3975" s="58">
        <v>0.14108044554522078</v>
      </c>
      <c r="I3975" s="58">
        <v>0.16139454813754531</v>
      </c>
      <c r="J3975" s="58">
        <v>6.5842885684747873E-2</v>
      </c>
      <c r="K3975" s="58">
        <v>3.7907836439737717E-3</v>
      </c>
      <c r="L3975" s="58">
        <v>2.2584565378220744E-2</v>
      </c>
      <c r="M3975" s="58">
        <v>0.17419041486811718</v>
      </c>
      <c r="N3975" s="58">
        <v>1.7474667895511671E-2</v>
      </c>
      <c r="O3975" s="58">
        <v>0</v>
      </c>
      <c r="P3975" s="58">
        <v>0</v>
      </c>
      <c r="Q3975" s="58">
        <v>0</v>
      </c>
      <c r="R3975" s="58">
        <v>0</v>
      </c>
      <c r="S3975" s="58">
        <v>0</v>
      </c>
      <c r="T3975" s="58">
        <v>0</v>
      </c>
      <c r="U3975" s="58">
        <v>0</v>
      </c>
      <c r="V3975" s="58">
        <v>0</v>
      </c>
      <c r="W3975" s="58">
        <v>0</v>
      </c>
      <c r="X3975" s="58">
        <v>0</v>
      </c>
      <c r="Y3975" s="58">
        <v>0</v>
      </c>
      <c r="Z3975" s="58">
        <v>0</v>
      </c>
      <c r="AA3975" s="58">
        <v>0</v>
      </c>
      <c r="AB3975" s="58">
        <v>0</v>
      </c>
      <c r="AC3975" s="58">
        <v>0</v>
      </c>
      <c r="AD3975" s="58">
        <v>0</v>
      </c>
      <c r="AE3975" s="58">
        <v>0</v>
      </c>
      <c r="AF3975" s="58">
        <v>0</v>
      </c>
      <c r="AG3975" s="58">
        <v>0</v>
      </c>
      <c r="AH3975" s="58">
        <v>0</v>
      </c>
      <c r="AI3975" s="58">
        <v>0</v>
      </c>
      <c r="AK3975" s="64">
        <f t="shared" si="62"/>
        <v>1.1719837789866723E-2</v>
      </c>
    </row>
    <row r="3976" spans="1:37" x14ac:dyDescent="0.25">
      <c r="A3976">
        <v>3974</v>
      </c>
      <c r="B3976" s="1">
        <v>1.24E-2</v>
      </c>
      <c r="C3976" s="1">
        <v>-5.4246747944156678E-4</v>
      </c>
      <c r="D3976" s="58">
        <v>0.15819786071197617</v>
      </c>
      <c r="E3976" s="58">
        <v>9.0685452530897843E-3</v>
      </c>
      <c r="F3976" s="58">
        <v>0.18955335886660379</v>
      </c>
      <c r="G3976" s="58">
        <v>0.13729802177550873</v>
      </c>
      <c r="H3976" s="58">
        <v>9.4285627864738847E-2</v>
      </c>
      <c r="I3976" s="58">
        <v>1.6936320032076776E-2</v>
      </c>
      <c r="J3976" s="58">
        <v>1.7492922470260002E-4</v>
      </c>
      <c r="K3976" s="58">
        <v>0.17918851737841709</v>
      </c>
      <c r="L3976" s="58">
        <v>3.5443796803719708E-2</v>
      </c>
      <c r="M3976" s="58">
        <v>0.1025631899326338</v>
      </c>
      <c r="N3976" s="58">
        <v>7.7289832156532803E-2</v>
      </c>
      <c r="O3976" s="58">
        <v>0</v>
      </c>
      <c r="P3976" s="58">
        <v>0</v>
      </c>
      <c r="Q3976" s="58">
        <v>0</v>
      </c>
      <c r="R3976" s="58">
        <v>0</v>
      </c>
      <c r="S3976" s="58">
        <v>0</v>
      </c>
      <c r="T3976" s="58">
        <v>0</v>
      </c>
      <c r="U3976" s="58">
        <v>0</v>
      </c>
      <c r="V3976" s="58">
        <v>0</v>
      </c>
      <c r="W3976" s="58">
        <v>0</v>
      </c>
      <c r="X3976" s="58">
        <v>0</v>
      </c>
      <c r="Y3976" s="58">
        <v>0</v>
      </c>
      <c r="Z3976" s="58">
        <v>0</v>
      </c>
      <c r="AA3976" s="58">
        <v>0</v>
      </c>
      <c r="AB3976" s="58">
        <v>0</v>
      </c>
      <c r="AC3976" s="58">
        <v>0</v>
      </c>
      <c r="AD3976" s="58">
        <v>0</v>
      </c>
      <c r="AE3976" s="58">
        <v>0</v>
      </c>
      <c r="AF3976" s="58">
        <v>0</v>
      </c>
      <c r="AG3976" s="58">
        <v>0</v>
      </c>
      <c r="AH3976" s="58">
        <v>0</v>
      </c>
      <c r="AI3976" s="58">
        <v>0</v>
      </c>
      <c r="AK3976" s="64">
        <f t="shared" si="62"/>
        <v>-4.3747377374319905E-2</v>
      </c>
    </row>
    <row r="3977" spans="1:37" x14ac:dyDescent="0.25">
      <c r="A3977">
        <v>3975</v>
      </c>
      <c r="B3977" s="1">
        <v>1.2E-2</v>
      </c>
      <c r="C3977" s="1">
        <v>3.6040184447361055E-4</v>
      </c>
      <c r="D3977" s="58">
        <v>4.5491839226399274E-2</v>
      </c>
      <c r="E3977" s="58">
        <v>0.15880359043588677</v>
      </c>
      <c r="F3977" s="58">
        <v>6.7058859858380532E-2</v>
      </c>
      <c r="G3977" s="58">
        <v>9.2194649868184486E-2</v>
      </c>
      <c r="H3977" s="58">
        <v>5.9600817739903479E-2</v>
      </c>
      <c r="I3977" s="58">
        <v>4.1385979422399299E-2</v>
      </c>
      <c r="J3977" s="58">
        <v>0.11827830078317299</v>
      </c>
      <c r="K3977" s="58">
        <v>5.1602096788108814E-2</v>
      </c>
      <c r="L3977" s="58">
        <v>0.10815000893127907</v>
      </c>
      <c r="M3977" s="58">
        <v>0.12174305829746275</v>
      </c>
      <c r="N3977" s="58">
        <v>0.13569079864882255</v>
      </c>
      <c r="O3977" s="58">
        <v>0</v>
      </c>
      <c r="P3977" s="58">
        <v>0</v>
      </c>
      <c r="Q3977" s="58">
        <v>0</v>
      </c>
      <c r="R3977" s="58">
        <v>0</v>
      </c>
      <c r="S3977" s="58">
        <v>0</v>
      </c>
      <c r="T3977" s="58">
        <v>0</v>
      </c>
      <c r="U3977" s="58">
        <v>0</v>
      </c>
      <c r="V3977" s="58">
        <v>0</v>
      </c>
      <c r="W3977" s="58">
        <v>0</v>
      </c>
      <c r="X3977" s="58">
        <v>0</v>
      </c>
      <c r="Y3977" s="58">
        <v>0</v>
      </c>
      <c r="Z3977" s="58">
        <v>0</v>
      </c>
      <c r="AA3977" s="58">
        <v>0</v>
      </c>
      <c r="AB3977" s="58">
        <v>0</v>
      </c>
      <c r="AC3977" s="58">
        <v>0</v>
      </c>
      <c r="AD3977" s="58">
        <v>0</v>
      </c>
      <c r="AE3977" s="58">
        <v>0</v>
      </c>
      <c r="AF3977" s="58">
        <v>0</v>
      </c>
      <c r="AG3977" s="58">
        <v>0</v>
      </c>
      <c r="AH3977" s="58">
        <v>0</v>
      </c>
      <c r="AI3977" s="58">
        <v>0</v>
      </c>
      <c r="AK3977" s="64">
        <f t="shared" si="62"/>
        <v>3.0033487039467545E-2</v>
      </c>
    </row>
    <row r="3978" spans="1:37" x14ac:dyDescent="0.25">
      <c r="A3978">
        <v>3976</v>
      </c>
      <c r="B3978" s="1">
        <v>1.0699999999999999E-2</v>
      </c>
      <c r="C3978" s="1">
        <v>-1.9268235968642139E-4</v>
      </c>
      <c r="D3978" s="58">
        <v>2.7213816763064953E-2</v>
      </c>
      <c r="E3978" s="58">
        <v>3.2110978468521761E-2</v>
      </c>
      <c r="F3978" s="58">
        <v>6.5046069835914891E-2</v>
      </c>
      <c r="G3978" s="58">
        <v>0.13277983430558918</v>
      </c>
      <c r="H3978" s="58">
        <v>8.2115433420304473E-2</v>
      </c>
      <c r="I3978" s="58">
        <v>0.11628405568857679</v>
      </c>
      <c r="J3978" s="58">
        <v>4.2079895420563264E-2</v>
      </c>
      <c r="K3978" s="58">
        <v>0.13424177843244989</v>
      </c>
      <c r="L3978" s="58">
        <v>0.11501868087055528</v>
      </c>
      <c r="M3978" s="58">
        <v>0.14130337884602848</v>
      </c>
      <c r="N3978" s="58">
        <v>0.11180607794843093</v>
      </c>
      <c r="O3978" s="58">
        <v>0</v>
      </c>
      <c r="P3978" s="58">
        <v>0</v>
      </c>
      <c r="Q3978" s="58">
        <v>0</v>
      </c>
      <c r="R3978" s="58">
        <v>0</v>
      </c>
      <c r="S3978" s="58">
        <v>0</v>
      </c>
      <c r="T3978" s="58">
        <v>0</v>
      </c>
      <c r="U3978" s="58">
        <v>0</v>
      </c>
      <c r="V3978" s="58">
        <v>0</v>
      </c>
      <c r="W3978" s="58">
        <v>0</v>
      </c>
      <c r="X3978" s="58">
        <v>0</v>
      </c>
      <c r="Y3978" s="58">
        <v>0</v>
      </c>
      <c r="Z3978" s="58">
        <v>0</v>
      </c>
      <c r="AA3978" s="58">
        <v>0</v>
      </c>
      <c r="AB3978" s="58">
        <v>0</v>
      </c>
      <c r="AC3978" s="58">
        <v>0</v>
      </c>
      <c r="AD3978" s="58">
        <v>0</v>
      </c>
      <c r="AE3978" s="58">
        <v>0</v>
      </c>
      <c r="AF3978" s="58">
        <v>0</v>
      </c>
      <c r="AG3978" s="58">
        <v>0</v>
      </c>
      <c r="AH3978" s="58">
        <v>0</v>
      </c>
      <c r="AI3978" s="58">
        <v>0</v>
      </c>
      <c r="AK3978" s="64">
        <f t="shared" si="62"/>
        <v>-1.8007697166955272E-2</v>
      </c>
    </row>
    <row r="3979" spans="1:37" x14ac:dyDescent="0.25">
      <c r="A3979">
        <v>3977</v>
      </c>
      <c r="B3979" s="1">
        <v>1.03E-2</v>
      </c>
      <c r="C3979" s="1">
        <v>1.163321122191727E-4</v>
      </c>
      <c r="D3979" s="58">
        <v>0.12620359875609505</v>
      </c>
      <c r="E3979" s="58">
        <v>9.3678572480273795E-2</v>
      </c>
      <c r="F3979" s="58">
        <v>7.1984681589239138E-2</v>
      </c>
      <c r="G3979" s="58">
        <v>3.5321472005429566E-2</v>
      </c>
      <c r="H3979" s="58">
        <v>6.6126179119441103E-2</v>
      </c>
      <c r="I3979" s="58">
        <v>1.7036507473495381E-3</v>
      </c>
      <c r="J3979" s="58">
        <v>0.13271127755945411</v>
      </c>
      <c r="K3979" s="58">
        <v>9.5745017908598615E-2</v>
      </c>
      <c r="L3979" s="58">
        <v>7.6196742203787499E-2</v>
      </c>
      <c r="M3979" s="58">
        <v>0.158004636242734</v>
      </c>
      <c r="N3979" s="58">
        <v>0.14232417138759765</v>
      </c>
      <c r="O3979" s="58">
        <v>0</v>
      </c>
      <c r="P3979" s="58">
        <v>0</v>
      </c>
      <c r="Q3979" s="58">
        <v>0</v>
      </c>
      <c r="R3979" s="58">
        <v>0</v>
      </c>
      <c r="S3979" s="58">
        <v>0</v>
      </c>
      <c r="T3979" s="58">
        <v>0</v>
      </c>
      <c r="U3979" s="58">
        <v>0</v>
      </c>
      <c r="V3979" s="58">
        <v>0</v>
      </c>
      <c r="W3979" s="58">
        <v>0</v>
      </c>
      <c r="X3979" s="58">
        <v>0</v>
      </c>
      <c r="Y3979" s="58">
        <v>0</v>
      </c>
      <c r="Z3979" s="58">
        <v>0</v>
      </c>
      <c r="AA3979" s="58">
        <v>0</v>
      </c>
      <c r="AB3979" s="58">
        <v>0</v>
      </c>
      <c r="AC3979" s="58">
        <v>0</v>
      </c>
      <c r="AD3979" s="58">
        <v>0</v>
      </c>
      <c r="AE3979" s="58">
        <v>0</v>
      </c>
      <c r="AF3979" s="58">
        <v>0</v>
      </c>
      <c r="AG3979" s="58">
        <v>0</v>
      </c>
      <c r="AH3979" s="58">
        <v>0</v>
      </c>
      <c r="AI3979" s="58">
        <v>0</v>
      </c>
      <c r="AK3979" s="64">
        <f t="shared" si="62"/>
        <v>1.1294379827104146E-2</v>
      </c>
    </row>
    <row r="3980" spans="1:37" x14ac:dyDescent="0.25">
      <c r="A3980">
        <v>3978</v>
      </c>
      <c r="B3980" s="1">
        <v>1.17E-2</v>
      </c>
      <c r="C3980" s="1">
        <v>-2.9654637045895953E-4</v>
      </c>
      <c r="D3980" s="58">
        <v>0.14387370671555991</v>
      </c>
      <c r="E3980" s="58">
        <v>1.0854655642742236E-2</v>
      </c>
      <c r="F3980" s="58">
        <v>6.4508323982470306E-2</v>
      </c>
      <c r="G3980" s="58">
        <v>0.15163075137425283</v>
      </c>
      <c r="H3980" s="58">
        <v>1.2343430307603214E-2</v>
      </c>
      <c r="I3980" s="58">
        <v>0.10133241238773449</v>
      </c>
      <c r="J3980" s="58">
        <v>5.4218432974651155E-2</v>
      </c>
      <c r="K3980" s="58">
        <v>0.15063088113270232</v>
      </c>
      <c r="L3980" s="58">
        <v>9.6623333254948096E-2</v>
      </c>
      <c r="M3980" s="58">
        <v>0.11423456930064602</v>
      </c>
      <c r="N3980" s="58">
        <v>9.9749502926689521E-2</v>
      </c>
      <c r="O3980" s="58">
        <v>0</v>
      </c>
      <c r="P3980" s="58">
        <v>0</v>
      </c>
      <c r="Q3980" s="58">
        <v>0</v>
      </c>
      <c r="R3980" s="58">
        <v>0</v>
      </c>
      <c r="S3980" s="58">
        <v>0</v>
      </c>
      <c r="T3980" s="58">
        <v>0</v>
      </c>
      <c r="U3980" s="58">
        <v>0</v>
      </c>
      <c r="V3980" s="58">
        <v>0</v>
      </c>
      <c r="W3980" s="58">
        <v>0</v>
      </c>
      <c r="X3980" s="58">
        <v>0</v>
      </c>
      <c r="Y3980" s="58">
        <v>0</v>
      </c>
      <c r="Z3980" s="58">
        <v>0</v>
      </c>
      <c r="AA3980" s="58">
        <v>0</v>
      </c>
      <c r="AB3980" s="58">
        <v>0</v>
      </c>
      <c r="AC3980" s="58">
        <v>0</v>
      </c>
      <c r="AD3980" s="58">
        <v>0</v>
      </c>
      <c r="AE3980" s="58">
        <v>0</v>
      </c>
      <c r="AF3980" s="58">
        <v>0</v>
      </c>
      <c r="AG3980" s="58">
        <v>0</v>
      </c>
      <c r="AH3980" s="58">
        <v>0</v>
      </c>
      <c r="AI3980" s="58">
        <v>0</v>
      </c>
      <c r="AK3980" s="64">
        <f t="shared" si="62"/>
        <v>-2.53458436289709E-2</v>
      </c>
    </row>
    <row r="3981" spans="1:37" x14ac:dyDescent="0.25">
      <c r="A3981">
        <v>3979</v>
      </c>
      <c r="B3981" s="1">
        <v>1.15E-2</v>
      </c>
      <c r="C3981" s="1">
        <v>-1.749629310695927E-4</v>
      </c>
      <c r="D3981" s="58">
        <v>0.12858926395412049</v>
      </c>
      <c r="E3981" s="58">
        <v>4.9967651732992308E-2</v>
      </c>
      <c r="F3981" s="58">
        <v>0.1099016641550201</v>
      </c>
      <c r="G3981" s="58">
        <v>7.6304288829729935E-2</v>
      </c>
      <c r="H3981" s="58">
        <v>4.9316529962751071E-2</v>
      </c>
      <c r="I3981" s="58">
        <v>9.6127566667590925E-2</v>
      </c>
      <c r="J3981" s="58">
        <v>8.0584409568966314E-2</v>
      </c>
      <c r="K3981" s="58">
        <v>0.12919819339061278</v>
      </c>
      <c r="L3981" s="58">
        <v>0.14440044922352058</v>
      </c>
      <c r="M3981" s="58">
        <v>9.2383128956317132E-2</v>
      </c>
      <c r="N3981" s="58">
        <v>4.3226853558378381E-2</v>
      </c>
      <c r="O3981" s="58">
        <v>0</v>
      </c>
      <c r="P3981" s="58">
        <v>0</v>
      </c>
      <c r="Q3981" s="58">
        <v>0</v>
      </c>
      <c r="R3981" s="58">
        <v>0</v>
      </c>
      <c r="S3981" s="58">
        <v>0</v>
      </c>
      <c r="T3981" s="58">
        <v>0</v>
      </c>
      <c r="U3981" s="58">
        <v>0</v>
      </c>
      <c r="V3981" s="58">
        <v>0</v>
      </c>
      <c r="W3981" s="58">
        <v>0</v>
      </c>
      <c r="X3981" s="58">
        <v>0</v>
      </c>
      <c r="Y3981" s="58">
        <v>0</v>
      </c>
      <c r="Z3981" s="58">
        <v>0</v>
      </c>
      <c r="AA3981" s="58">
        <v>0</v>
      </c>
      <c r="AB3981" s="58">
        <v>0</v>
      </c>
      <c r="AC3981" s="58">
        <v>0</v>
      </c>
      <c r="AD3981" s="58">
        <v>0</v>
      </c>
      <c r="AE3981" s="58">
        <v>0</v>
      </c>
      <c r="AF3981" s="58">
        <v>0</v>
      </c>
      <c r="AG3981" s="58">
        <v>0</v>
      </c>
      <c r="AH3981" s="58">
        <v>0</v>
      </c>
      <c r="AI3981" s="58">
        <v>0</v>
      </c>
      <c r="AK3981" s="64">
        <f t="shared" si="62"/>
        <v>-1.5214167919095018E-2</v>
      </c>
    </row>
    <row r="3982" spans="1:37" x14ac:dyDescent="0.25">
      <c r="A3982">
        <v>3980</v>
      </c>
      <c r="B3982" s="1">
        <v>1.6299999999999999E-2</v>
      </c>
      <c r="C3982" s="1">
        <v>-1.3562489833233362E-5</v>
      </c>
      <c r="D3982" s="58">
        <v>0.13706563509987871</v>
      </c>
      <c r="E3982" s="58">
        <v>0.17233490218781497</v>
      </c>
      <c r="F3982" s="58">
        <v>1.3831406799972449E-2</v>
      </c>
      <c r="G3982" s="58">
        <v>0.11225517125145998</v>
      </c>
      <c r="H3982" s="58">
        <v>5.3266016354913411E-2</v>
      </c>
      <c r="I3982" s="58">
        <v>0.16591643875004514</v>
      </c>
      <c r="J3982" s="58">
        <v>6.9910847809413743E-2</v>
      </c>
      <c r="K3982" s="58">
        <v>0.1632023247345962</v>
      </c>
      <c r="L3982" s="58">
        <v>8.9819075416314884E-2</v>
      </c>
      <c r="M3982" s="58">
        <v>1.1971068338524835E-2</v>
      </c>
      <c r="N3982" s="58">
        <v>1.042711325706585E-2</v>
      </c>
      <c r="O3982" s="58">
        <v>0</v>
      </c>
      <c r="P3982" s="58">
        <v>0</v>
      </c>
      <c r="Q3982" s="58">
        <v>0</v>
      </c>
      <c r="R3982" s="58">
        <v>0</v>
      </c>
      <c r="S3982" s="58">
        <v>0</v>
      </c>
      <c r="T3982" s="58">
        <v>0</v>
      </c>
      <c r="U3982" s="58">
        <v>0</v>
      </c>
      <c r="V3982" s="58">
        <v>0</v>
      </c>
      <c r="W3982" s="58">
        <v>0</v>
      </c>
      <c r="X3982" s="58">
        <v>0</v>
      </c>
      <c r="Y3982" s="58">
        <v>0</v>
      </c>
      <c r="Z3982" s="58">
        <v>0</v>
      </c>
      <c r="AA3982" s="58">
        <v>0</v>
      </c>
      <c r="AB3982" s="58">
        <v>0</v>
      </c>
      <c r="AC3982" s="58">
        <v>0</v>
      </c>
      <c r="AD3982" s="58">
        <v>0</v>
      </c>
      <c r="AE3982" s="58">
        <v>0</v>
      </c>
      <c r="AF3982" s="58">
        <v>0</v>
      </c>
      <c r="AG3982" s="58">
        <v>0</v>
      </c>
      <c r="AH3982" s="58">
        <v>0</v>
      </c>
      <c r="AI3982" s="58">
        <v>0</v>
      </c>
      <c r="AK3982" s="64">
        <f t="shared" si="62"/>
        <v>-8.3205459099591186E-4</v>
      </c>
    </row>
    <row r="3983" spans="1:37" x14ac:dyDescent="0.25">
      <c r="A3983">
        <v>3981</v>
      </c>
      <c r="B3983" s="1">
        <v>9.1000000000000004E-3</v>
      </c>
      <c r="C3983" s="1">
        <v>9.4561028488091069E-5</v>
      </c>
      <c r="D3983" s="58">
        <v>0.15651703005758111</v>
      </c>
      <c r="E3983" s="58">
        <v>1.9851779005084242E-2</v>
      </c>
      <c r="F3983" s="58">
        <v>0.16470298234189018</v>
      </c>
      <c r="G3983" s="58">
        <v>2.1821487598187406E-2</v>
      </c>
      <c r="H3983" s="58">
        <v>3.1144454718248019E-2</v>
      </c>
      <c r="I3983" s="58">
        <v>5.3711210995789252E-2</v>
      </c>
      <c r="J3983" s="58">
        <v>0.12406795807104658</v>
      </c>
      <c r="K3983" s="58">
        <v>1.3254863834786103E-2</v>
      </c>
      <c r="L3983" s="58">
        <v>0.2138154296271583</v>
      </c>
      <c r="M3983" s="58">
        <v>0.10089439387841735</v>
      </c>
      <c r="N3983" s="58">
        <v>0.10021840987181144</v>
      </c>
      <c r="O3983" s="58">
        <v>0</v>
      </c>
      <c r="P3983" s="58">
        <v>0</v>
      </c>
      <c r="Q3983" s="58">
        <v>0</v>
      </c>
      <c r="R3983" s="58">
        <v>0</v>
      </c>
      <c r="S3983" s="58">
        <v>0</v>
      </c>
      <c r="T3983" s="58">
        <v>0</v>
      </c>
      <c r="U3983" s="58">
        <v>0</v>
      </c>
      <c r="V3983" s="58">
        <v>0</v>
      </c>
      <c r="W3983" s="58">
        <v>0</v>
      </c>
      <c r="X3983" s="58">
        <v>0</v>
      </c>
      <c r="Y3983" s="58">
        <v>0</v>
      </c>
      <c r="Z3983" s="58">
        <v>0</v>
      </c>
      <c r="AA3983" s="58">
        <v>0</v>
      </c>
      <c r="AB3983" s="58">
        <v>0</v>
      </c>
      <c r="AC3983" s="58">
        <v>0</v>
      </c>
      <c r="AD3983" s="58">
        <v>0</v>
      </c>
      <c r="AE3983" s="58">
        <v>0</v>
      </c>
      <c r="AF3983" s="58">
        <v>0</v>
      </c>
      <c r="AG3983" s="58">
        <v>0</v>
      </c>
      <c r="AH3983" s="58">
        <v>0</v>
      </c>
      <c r="AI3983" s="58">
        <v>0</v>
      </c>
      <c r="AK3983" s="64">
        <f t="shared" si="62"/>
        <v>1.039132181187814E-2</v>
      </c>
    </row>
    <row r="3984" spans="1:37" x14ac:dyDescent="0.25">
      <c r="A3984">
        <v>3982</v>
      </c>
      <c r="B3984" s="1">
        <v>1.2200000000000001E-2</v>
      </c>
      <c r="C3984" s="1">
        <v>-1.1187015968859515E-5</v>
      </c>
      <c r="D3984" s="58">
        <v>0.15830959543247256</v>
      </c>
      <c r="E3984" s="58">
        <v>5.6123982460793753E-2</v>
      </c>
      <c r="F3984" s="58">
        <v>1.565782361918909E-2</v>
      </c>
      <c r="G3984" s="58">
        <v>0.15918730755235941</v>
      </c>
      <c r="H3984" s="58">
        <v>1.2090842111484871E-2</v>
      </c>
      <c r="I3984" s="58">
        <v>0.16913608457481386</v>
      </c>
      <c r="J3984" s="58">
        <v>8.3265127741916314E-2</v>
      </c>
      <c r="K3984" s="58">
        <v>7.4788448041049824E-2</v>
      </c>
      <c r="L3984" s="58">
        <v>0.100281844873291</v>
      </c>
      <c r="M3984" s="58">
        <v>6.8868742997288013E-2</v>
      </c>
      <c r="N3984" s="58">
        <v>0.10229020059534129</v>
      </c>
      <c r="O3984" s="58">
        <v>0</v>
      </c>
      <c r="P3984" s="58">
        <v>0</v>
      </c>
      <c r="Q3984" s="58">
        <v>0</v>
      </c>
      <c r="R3984" s="58">
        <v>0</v>
      </c>
      <c r="S3984" s="58">
        <v>0</v>
      </c>
      <c r="T3984" s="58">
        <v>0</v>
      </c>
      <c r="U3984" s="58">
        <v>0</v>
      </c>
      <c r="V3984" s="58">
        <v>0</v>
      </c>
      <c r="W3984" s="58">
        <v>0</v>
      </c>
      <c r="X3984" s="58">
        <v>0</v>
      </c>
      <c r="Y3984" s="58">
        <v>0</v>
      </c>
      <c r="Z3984" s="58">
        <v>0</v>
      </c>
      <c r="AA3984" s="58">
        <v>0</v>
      </c>
      <c r="AB3984" s="58">
        <v>0</v>
      </c>
      <c r="AC3984" s="58">
        <v>0</v>
      </c>
      <c r="AD3984" s="58">
        <v>0</v>
      </c>
      <c r="AE3984" s="58">
        <v>0</v>
      </c>
      <c r="AF3984" s="58">
        <v>0</v>
      </c>
      <c r="AG3984" s="58">
        <v>0</v>
      </c>
      <c r="AH3984" s="58">
        <v>0</v>
      </c>
      <c r="AI3984" s="58">
        <v>0</v>
      </c>
      <c r="AK3984" s="64">
        <f t="shared" si="62"/>
        <v>-9.1696852203766515E-4</v>
      </c>
    </row>
    <row r="3985" spans="1:37" x14ac:dyDescent="0.25">
      <c r="A3985">
        <v>3983</v>
      </c>
      <c r="B3985" s="1">
        <v>1.3100000000000001E-2</v>
      </c>
      <c r="C3985" s="1">
        <v>-1.6088975657003196E-4</v>
      </c>
      <c r="D3985" s="58">
        <v>7.7384289966117834E-2</v>
      </c>
      <c r="E3985" s="58">
        <v>0.10620345034130667</v>
      </c>
      <c r="F3985" s="58">
        <v>0.11304750114855618</v>
      </c>
      <c r="G3985" s="58">
        <v>5.942051585189425E-2</v>
      </c>
      <c r="H3985" s="58">
        <v>8.8687185010342479E-2</v>
      </c>
      <c r="I3985" s="58">
        <v>4.8909290622104085E-2</v>
      </c>
      <c r="J3985" s="58">
        <v>0.14358650349309837</v>
      </c>
      <c r="K3985" s="58">
        <v>0.17032549731800617</v>
      </c>
      <c r="L3985" s="58">
        <v>4.1924201190460454E-2</v>
      </c>
      <c r="M3985" s="58">
        <v>0.14113536773871965</v>
      </c>
      <c r="N3985" s="58">
        <v>9.3761973193937694E-3</v>
      </c>
      <c r="O3985" s="58">
        <v>0</v>
      </c>
      <c r="P3985" s="58">
        <v>0</v>
      </c>
      <c r="Q3985" s="58">
        <v>0</v>
      </c>
      <c r="R3985" s="58">
        <v>0</v>
      </c>
      <c r="S3985" s="58">
        <v>0</v>
      </c>
      <c r="T3985" s="58">
        <v>0</v>
      </c>
      <c r="U3985" s="58">
        <v>0</v>
      </c>
      <c r="V3985" s="58">
        <v>0</v>
      </c>
      <c r="W3985" s="58">
        <v>0</v>
      </c>
      <c r="X3985" s="58">
        <v>0</v>
      </c>
      <c r="Y3985" s="58">
        <v>0</v>
      </c>
      <c r="Z3985" s="58">
        <v>0</v>
      </c>
      <c r="AA3985" s="58">
        <v>0</v>
      </c>
      <c r="AB3985" s="58">
        <v>0</v>
      </c>
      <c r="AC3985" s="58">
        <v>0</v>
      </c>
      <c r="AD3985" s="58">
        <v>0</v>
      </c>
      <c r="AE3985" s="58">
        <v>0</v>
      </c>
      <c r="AF3985" s="58">
        <v>0</v>
      </c>
      <c r="AG3985" s="58">
        <v>0</v>
      </c>
      <c r="AH3985" s="58">
        <v>0</v>
      </c>
      <c r="AI3985" s="58">
        <v>0</v>
      </c>
      <c r="AK3985" s="64">
        <f t="shared" si="62"/>
        <v>-1.2281660806872669E-2</v>
      </c>
    </row>
    <row r="3986" spans="1:37" x14ac:dyDescent="0.25">
      <c r="A3986">
        <v>3984</v>
      </c>
      <c r="B3986" s="1">
        <v>1.1299999999999999E-2</v>
      </c>
      <c r="C3986" s="1">
        <v>1.5595973412183033E-4</v>
      </c>
      <c r="D3986" s="58">
        <v>0.12734067740364616</v>
      </c>
      <c r="E3986" s="58">
        <v>0.10418955939892093</v>
      </c>
      <c r="F3986" s="58">
        <v>8.8856264469237445E-2</v>
      </c>
      <c r="G3986" s="58">
        <v>9.6103659856227666E-2</v>
      </c>
      <c r="H3986" s="58">
        <v>8.3532803418169162E-3</v>
      </c>
      <c r="I3986" s="58">
        <v>1.9453431735601479E-2</v>
      </c>
      <c r="J3986" s="58">
        <v>0.14280862061037042</v>
      </c>
      <c r="K3986" s="58">
        <v>9.1703755553933008E-2</v>
      </c>
      <c r="L3986" s="58">
        <v>0.14477666795573318</v>
      </c>
      <c r="M3986" s="58">
        <v>0.14399566990165702</v>
      </c>
      <c r="N3986" s="58">
        <v>3.2418412772855877E-2</v>
      </c>
      <c r="O3986" s="58">
        <v>0</v>
      </c>
      <c r="P3986" s="58">
        <v>0</v>
      </c>
      <c r="Q3986" s="58">
        <v>0</v>
      </c>
      <c r="R3986" s="58">
        <v>0</v>
      </c>
      <c r="S3986" s="58">
        <v>0</v>
      </c>
      <c r="T3986" s="58">
        <v>0</v>
      </c>
      <c r="U3986" s="58">
        <v>0</v>
      </c>
      <c r="V3986" s="58">
        <v>0</v>
      </c>
      <c r="W3986" s="58">
        <v>0</v>
      </c>
      <c r="X3986" s="58">
        <v>0</v>
      </c>
      <c r="Y3986" s="58">
        <v>0</v>
      </c>
      <c r="Z3986" s="58">
        <v>0</v>
      </c>
      <c r="AA3986" s="58">
        <v>0</v>
      </c>
      <c r="AB3986" s="58">
        <v>0</v>
      </c>
      <c r="AC3986" s="58">
        <v>0</v>
      </c>
      <c r="AD3986" s="58">
        <v>0</v>
      </c>
      <c r="AE3986" s="58">
        <v>0</v>
      </c>
      <c r="AF3986" s="58">
        <v>0</v>
      </c>
      <c r="AG3986" s="58">
        <v>0</v>
      </c>
      <c r="AH3986" s="58">
        <v>0</v>
      </c>
      <c r="AI3986" s="58">
        <v>0</v>
      </c>
      <c r="AK3986" s="64">
        <f t="shared" si="62"/>
        <v>1.3801746382462862E-2</v>
      </c>
    </row>
    <row r="3987" spans="1:37" x14ac:dyDescent="0.25">
      <c r="A3987">
        <v>3985</v>
      </c>
      <c r="B3987" s="1">
        <v>1.24E-2</v>
      </c>
      <c r="C3987" s="1">
        <v>2.0025081143373318E-4</v>
      </c>
      <c r="D3987" s="58">
        <v>6.088479269425872E-2</v>
      </c>
      <c r="E3987" s="58">
        <v>0.15731116536730419</v>
      </c>
      <c r="F3987" s="58">
        <v>6.5053420055308842E-2</v>
      </c>
      <c r="G3987" s="58">
        <v>9.7843416831503577E-2</v>
      </c>
      <c r="H3987" s="58">
        <v>5.5202786536555658E-2</v>
      </c>
      <c r="I3987" s="58">
        <v>7.3196395310275303E-2</v>
      </c>
      <c r="J3987" s="58">
        <v>4.6622506708080984E-2</v>
      </c>
      <c r="K3987" s="58">
        <v>8.9290420916106325E-2</v>
      </c>
      <c r="L3987" s="58">
        <v>0.12977851792562009</v>
      </c>
      <c r="M3987" s="58">
        <v>0.12023042418573295</v>
      </c>
      <c r="N3987" s="58">
        <v>0.10458615346925325</v>
      </c>
      <c r="O3987" s="58">
        <v>0</v>
      </c>
      <c r="P3987" s="58">
        <v>0</v>
      </c>
      <c r="Q3987" s="58">
        <v>0</v>
      </c>
      <c r="R3987" s="58">
        <v>0</v>
      </c>
      <c r="S3987" s="58">
        <v>0</v>
      </c>
      <c r="T3987" s="58">
        <v>0</v>
      </c>
      <c r="U3987" s="58">
        <v>0</v>
      </c>
      <c r="V3987" s="58">
        <v>0</v>
      </c>
      <c r="W3987" s="58">
        <v>0</v>
      </c>
      <c r="X3987" s="58">
        <v>0</v>
      </c>
      <c r="Y3987" s="58">
        <v>0</v>
      </c>
      <c r="Z3987" s="58">
        <v>0</v>
      </c>
      <c r="AA3987" s="58">
        <v>0</v>
      </c>
      <c r="AB3987" s="58">
        <v>0</v>
      </c>
      <c r="AC3987" s="58">
        <v>0</v>
      </c>
      <c r="AD3987" s="58">
        <v>0</v>
      </c>
      <c r="AE3987" s="58">
        <v>0</v>
      </c>
      <c r="AF3987" s="58">
        <v>0</v>
      </c>
      <c r="AG3987" s="58">
        <v>0</v>
      </c>
      <c r="AH3987" s="58">
        <v>0</v>
      </c>
      <c r="AI3987" s="58">
        <v>0</v>
      </c>
      <c r="AK3987" s="64">
        <f t="shared" si="62"/>
        <v>1.6149258986591385E-2</v>
      </c>
    </row>
    <row r="3988" spans="1:37" x14ac:dyDescent="0.25">
      <c r="A3988">
        <v>3986</v>
      </c>
      <c r="B3988" s="1">
        <v>1.32E-2</v>
      </c>
      <c r="C3988" s="1">
        <v>9.2209472597938198E-5</v>
      </c>
      <c r="D3988" s="58">
        <v>1.7802911321231289E-2</v>
      </c>
      <c r="E3988" s="58">
        <v>0.1355210344087491</v>
      </c>
      <c r="F3988" s="58">
        <v>0.11245692150721952</v>
      </c>
      <c r="G3988" s="58">
        <v>9.2306124262019659E-2</v>
      </c>
      <c r="H3988" s="58">
        <v>6.1748998682630203E-4</v>
      </c>
      <c r="I3988" s="58">
        <v>0.16970946244685522</v>
      </c>
      <c r="J3988" s="58">
        <v>0.19572809695893059</v>
      </c>
      <c r="K3988" s="58">
        <v>5.134552186583554E-2</v>
      </c>
      <c r="L3988" s="58">
        <v>1.554382211892882E-2</v>
      </c>
      <c r="M3988" s="58">
        <v>0.17542332046930659</v>
      </c>
      <c r="N3988" s="58">
        <v>3.3545294654097349E-2</v>
      </c>
      <c r="O3988" s="58">
        <v>0</v>
      </c>
      <c r="P3988" s="58">
        <v>0</v>
      </c>
      <c r="Q3988" s="58">
        <v>0</v>
      </c>
      <c r="R3988" s="58">
        <v>0</v>
      </c>
      <c r="S3988" s="58">
        <v>0</v>
      </c>
      <c r="T3988" s="58">
        <v>0</v>
      </c>
      <c r="U3988" s="58">
        <v>0</v>
      </c>
      <c r="V3988" s="58">
        <v>0</v>
      </c>
      <c r="W3988" s="58">
        <v>0</v>
      </c>
      <c r="X3988" s="58">
        <v>0</v>
      </c>
      <c r="Y3988" s="58">
        <v>0</v>
      </c>
      <c r="Z3988" s="58">
        <v>0</v>
      </c>
      <c r="AA3988" s="58">
        <v>0</v>
      </c>
      <c r="AB3988" s="58">
        <v>0</v>
      </c>
      <c r="AC3988" s="58">
        <v>0</v>
      </c>
      <c r="AD3988" s="58">
        <v>0</v>
      </c>
      <c r="AE3988" s="58">
        <v>0</v>
      </c>
      <c r="AF3988" s="58">
        <v>0</v>
      </c>
      <c r="AG3988" s="58">
        <v>0</v>
      </c>
      <c r="AH3988" s="58">
        <v>0</v>
      </c>
      <c r="AI3988" s="58">
        <v>0</v>
      </c>
      <c r="AK3988" s="64">
        <f t="shared" si="62"/>
        <v>6.9855661059044089E-3</v>
      </c>
    </row>
    <row r="3989" spans="1:37" x14ac:dyDescent="0.25">
      <c r="A3989">
        <v>3987</v>
      </c>
      <c r="B3989" s="1">
        <v>1.01E-2</v>
      </c>
      <c r="C3989" s="1">
        <v>9.6832487450817134E-5</v>
      </c>
      <c r="D3989" s="58">
        <v>7.434393020154309E-2</v>
      </c>
      <c r="E3989" s="58">
        <v>7.4950026636199207E-2</v>
      </c>
      <c r="F3989" s="58">
        <v>2.5173003891442676E-2</v>
      </c>
      <c r="G3989" s="58">
        <v>7.1629929225508926E-2</v>
      </c>
      <c r="H3989" s="58">
        <v>0.10224829237583295</v>
      </c>
      <c r="I3989" s="58">
        <v>9.4404750195952875E-2</v>
      </c>
      <c r="J3989" s="58">
        <v>6.2588435115128571E-2</v>
      </c>
      <c r="K3989" s="58">
        <v>8.6290835343373326E-2</v>
      </c>
      <c r="L3989" s="58">
        <v>0.13817866889118416</v>
      </c>
      <c r="M3989" s="58">
        <v>0.12742726207992564</v>
      </c>
      <c r="N3989" s="58">
        <v>0.14276486604390859</v>
      </c>
      <c r="O3989" s="58">
        <v>0</v>
      </c>
      <c r="P3989" s="58">
        <v>0</v>
      </c>
      <c r="Q3989" s="58">
        <v>0</v>
      </c>
      <c r="R3989" s="58">
        <v>0</v>
      </c>
      <c r="S3989" s="58">
        <v>0</v>
      </c>
      <c r="T3989" s="58">
        <v>0</v>
      </c>
      <c r="U3989" s="58">
        <v>0</v>
      </c>
      <c r="V3989" s="58">
        <v>0</v>
      </c>
      <c r="W3989" s="58">
        <v>0</v>
      </c>
      <c r="X3989" s="58">
        <v>0</v>
      </c>
      <c r="Y3989" s="58">
        <v>0</v>
      </c>
      <c r="Z3989" s="58">
        <v>0</v>
      </c>
      <c r="AA3989" s="58">
        <v>0</v>
      </c>
      <c r="AB3989" s="58">
        <v>0</v>
      </c>
      <c r="AC3989" s="58">
        <v>0</v>
      </c>
      <c r="AD3989" s="58">
        <v>0</v>
      </c>
      <c r="AE3989" s="58">
        <v>0</v>
      </c>
      <c r="AF3989" s="58">
        <v>0</v>
      </c>
      <c r="AG3989" s="58">
        <v>0</v>
      </c>
      <c r="AH3989" s="58">
        <v>0</v>
      </c>
      <c r="AI3989" s="58">
        <v>0</v>
      </c>
      <c r="AK3989" s="64">
        <f t="shared" si="62"/>
        <v>9.5873749951304096E-3</v>
      </c>
    </row>
    <row r="3990" spans="1:37" x14ac:dyDescent="0.25">
      <c r="A3990">
        <v>3988</v>
      </c>
      <c r="B3990" s="1">
        <v>1.4200000000000001E-2</v>
      </c>
      <c r="C3990" s="1">
        <v>-2.3423656776671775E-4</v>
      </c>
      <c r="D3990" s="58">
        <v>0.16194161029879589</v>
      </c>
      <c r="E3990" s="58">
        <v>9.0632091037010476E-2</v>
      </c>
      <c r="F3990" s="58">
        <v>0.16277688784047678</v>
      </c>
      <c r="G3990" s="58">
        <v>0.11059464699307055</v>
      </c>
      <c r="H3990" s="58">
        <v>4.6476158618102566E-2</v>
      </c>
      <c r="I3990" s="58">
        <v>0.11739511173946983</v>
      </c>
      <c r="J3990" s="58">
        <v>9.2610175097002229E-2</v>
      </c>
      <c r="K3990" s="58">
        <v>0.12615779222796283</v>
      </c>
      <c r="L3990" s="58">
        <v>7.2745718473133367E-2</v>
      </c>
      <c r="M3990" s="58">
        <v>6.7759543987624821E-3</v>
      </c>
      <c r="N3990" s="58">
        <v>1.1893853276212939E-2</v>
      </c>
      <c r="O3990" s="58">
        <v>0</v>
      </c>
      <c r="P3990" s="58">
        <v>0</v>
      </c>
      <c r="Q3990" s="58">
        <v>0</v>
      </c>
      <c r="R3990" s="58">
        <v>0</v>
      </c>
      <c r="S3990" s="58">
        <v>0</v>
      </c>
      <c r="T3990" s="58">
        <v>0</v>
      </c>
      <c r="U3990" s="58">
        <v>0</v>
      </c>
      <c r="V3990" s="58">
        <v>0</v>
      </c>
      <c r="W3990" s="58">
        <v>0</v>
      </c>
      <c r="X3990" s="58">
        <v>0</v>
      </c>
      <c r="Y3990" s="58">
        <v>0</v>
      </c>
      <c r="Z3990" s="58">
        <v>0</v>
      </c>
      <c r="AA3990" s="58">
        <v>0</v>
      </c>
      <c r="AB3990" s="58">
        <v>0</v>
      </c>
      <c r="AC3990" s="58">
        <v>0</v>
      </c>
      <c r="AD3990" s="58">
        <v>0</v>
      </c>
      <c r="AE3990" s="58">
        <v>0</v>
      </c>
      <c r="AF3990" s="58">
        <v>0</v>
      </c>
      <c r="AG3990" s="58">
        <v>0</v>
      </c>
      <c r="AH3990" s="58">
        <v>0</v>
      </c>
      <c r="AI3990" s="58">
        <v>0</v>
      </c>
      <c r="AK3990" s="64">
        <f t="shared" si="62"/>
        <v>-1.6495532941318152E-2</v>
      </c>
    </row>
    <row r="3991" spans="1:37" x14ac:dyDescent="0.25">
      <c r="A3991">
        <v>3989</v>
      </c>
      <c r="B3991" s="1">
        <v>1.24E-2</v>
      </c>
      <c r="C3991" s="1">
        <v>1.045473517062923E-5</v>
      </c>
      <c r="D3991" s="58">
        <v>8.6181354451746225E-2</v>
      </c>
      <c r="E3991" s="58">
        <v>8.9627034620280252E-2</v>
      </c>
      <c r="F3991" s="58">
        <v>5.8592285612055893E-2</v>
      </c>
      <c r="G3991" s="58">
        <v>0.17380766237208514</v>
      </c>
      <c r="H3991" s="58">
        <v>6.2541612248213415E-3</v>
      </c>
      <c r="I3991" s="58">
        <v>1.9902962048753116E-2</v>
      </c>
      <c r="J3991" s="58">
        <v>0.120082381923654</v>
      </c>
      <c r="K3991" s="58">
        <v>0.15753470985296447</v>
      </c>
      <c r="L3991" s="58">
        <v>0.11518692534540521</v>
      </c>
      <c r="M3991" s="58">
        <v>7.3121247971979206E-2</v>
      </c>
      <c r="N3991" s="58">
        <v>9.97092745762551E-2</v>
      </c>
      <c r="O3991" s="58">
        <v>0</v>
      </c>
      <c r="P3991" s="58">
        <v>0</v>
      </c>
      <c r="Q3991" s="58">
        <v>0</v>
      </c>
      <c r="R3991" s="58">
        <v>0</v>
      </c>
      <c r="S3991" s="58">
        <v>0</v>
      </c>
      <c r="T3991" s="58">
        <v>0</v>
      </c>
      <c r="U3991" s="58">
        <v>0</v>
      </c>
      <c r="V3991" s="58">
        <v>0</v>
      </c>
      <c r="W3991" s="58">
        <v>0</v>
      </c>
      <c r="X3991" s="58">
        <v>0</v>
      </c>
      <c r="Y3991" s="58">
        <v>0</v>
      </c>
      <c r="Z3991" s="58">
        <v>0</v>
      </c>
      <c r="AA3991" s="58">
        <v>0</v>
      </c>
      <c r="AB3991" s="58">
        <v>0</v>
      </c>
      <c r="AC3991" s="58">
        <v>0</v>
      </c>
      <c r="AD3991" s="58">
        <v>0</v>
      </c>
      <c r="AE3991" s="58">
        <v>0</v>
      </c>
      <c r="AF3991" s="58">
        <v>0</v>
      </c>
      <c r="AG3991" s="58">
        <v>0</v>
      </c>
      <c r="AH3991" s="58">
        <v>0</v>
      </c>
      <c r="AI3991" s="58">
        <v>0</v>
      </c>
      <c r="AK3991" s="64">
        <f t="shared" si="62"/>
        <v>8.4312380408300242E-4</v>
      </c>
    </row>
    <row r="3992" spans="1:37" x14ac:dyDescent="0.25">
      <c r="A3992">
        <v>3990</v>
      </c>
      <c r="B3992" s="1">
        <v>1.11E-2</v>
      </c>
      <c r="C3992" s="1">
        <v>-3.014819991354748E-4</v>
      </c>
      <c r="D3992" s="58">
        <v>7.8207952892112118E-2</v>
      </c>
      <c r="E3992" s="58">
        <v>1.912950393345943E-2</v>
      </c>
      <c r="F3992" s="58">
        <v>6.3880300175542346E-2</v>
      </c>
      <c r="G3992" s="58">
        <v>5.6090424459403973E-2</v>
      </c>
      <c r="H3992" s="58">
        <v>0.11630732804946992</v>
      </c>
      <c r="I3992" s="58">
        <v>0.13150501492216976</v>
      </c>
      <c r="J3992" s="58">
        <v>8.3615521903725204E-2</v>
      </c>
      <c r="K3992" s="58">
        <v>0.15264948829723599</v>
      </c>
      <c r="L3992" s="58">
        <v>9.436702113442251E-2</v>
      </c>
      <c r="M3992" s="58">
        <v>0.16969847694462703</v>
      </c>
      <c r="N3992" s="58">
        <v>3.4548967287831703E-2</v>
      </c>
      <c r="O3992" s="58">
        <v>0</v>
      </c>
      <c r="P3992" s="58">
        <v>0</v>
      </c>
      <c r="Q3992" s="58">
        <v>0</v>
      </c>
      <c r="R3992" s="58">
        <v>0</v>
      </c>
      <c r="S3992" s="58">
        <v>0</v>
      </c>
      <c r="T3992" s="58">
        <v>0</v>
      </c>
      <c r="U3992" s="58">
        <v>0</v>
      </c>
      <c r="V3992" s="58">
        <v>0</v>
      </c>
      <c r="W3992" s="58">
        <v>0</v>
      </c>
      <c r="X3992" s="58">
        <v>0</v>
      </c>
      <c r="Y3992" s="58">
        <v>0</v>
      </c>
      <c r="Z3992" s="58">
        <v>0</v>
      </c>
      <c r="AA3992" s="58">
        <v>0</v>
      </c>
      <c r="AB3992" s="58">
        <v>0</v>
      </c>
      <c r="AC3992" s="58">
        <v>0</v>
      </c>
      <c r="AD3992" s="58">
        <v>0</v>
      </c>
      <c r="AE3992" s="58">
        <v>0</v>
      </c>
      <c r="AF3992" s="58">
        <v>0</v>
      </c>
      <c r="AG3992" s="58">
        <v>0</v>
      </c>
      <c r="AH3992" s="58">
        <v>0</v>
      </c>
      <c r="AI3992" s="58">
        <v>0</v>
      </c>
      <c r="AK3992" s="64">
        <f t="shared" si="62"/>
        <v>-2.7160540462655387E-2</v>
      </c>
    </row>
    <row r="3993" spans="1:37" x14ac:dyDescent="0.25">
      <c r="A3993">
        <v>3991</v>
      </c>
      <c r="B3993" s="1">
        <v>9.9000000000000008E-3</v>
      </c>
      <c r="C3993" s="1">
        <v>-1.012864826700136E-4</v>
      </c>
      <c r="D3993" s="58">
        <v>8.1564401557681132E-2</v>
      </c>
      <c r="E3993" s="58">
        <v>2.3273591148178233E-2</v>
      </c>
      <c r="F3993" s="58">
        <v>0.1519496567052839</v>
      </c>
      <c r="G3993" s="58">
        <v>0.10576002857462574</v>
      </c>
      <c r="H3993" s="58">
        <v>0.1686690667285336</v>
      </c>
      <c r="I3993" s="58">
        <v>4.468489736670582E-2</v>
      </c>
      <c r="J3993" s="58">
        <v>6.9842873552283011E-2</v>
      </c>
      <c r="K3993" s="58">
        <v>5.6880877809813275E-2</v>
      </c>
      <c r="L3993" s="58">
        <v>9.3750716799235551E-2</v>
      </c>
      <c r="M3993" s="58">
        <v>0.1486349908531113</v>
      </c>
      <c r="N3993" s="58">
        <v>5.4988898904548521E-2</v>
      </c>
      <c r="O3993" s="58">
        <v>0</v>
      </c>
      <c r="P3993" s="58">
        <v>0</v>
      </c>
      <c r="Q3993" s="58">
        <v>0</v>
      </c>
      <c r="R3993" s="58">
        <v>0</v>
      </c>
      <c r="S3993" s="58">
        <v>0</v>
      </c>
      <c r="T3993" s="58">
        <v>0</v>
      </c>
      <c r="U3993" s="58">
        <v>0</v>
      </c>
      <c r="V3993" s="58">
        <v>0</v>
      </c>
      <c r="W3993" s="58">
        <v>0</v>
      </c>
      <c r="X3993" s="58">
        <v>0</v>
      </c>
      <c r="Y3993" s="58">
        <v>0</v>
      </c>
      <c r="Z3993" s="58">
        <v>0</v>
      </c>
      <c r="AA3993" s="58">
        <v>0</v>
      </c>
      <c r="AB3993" s="58">
        <v>0</v>
      </c>
      <c r="AC3993" s="58">
        <v>0</v>
      </c>
      <c r="AD3993" s="58">
        <v>0</v>
      </c>
      <c r="AE3993" s="58">
        <v>0</v>
      </c>
      <c r="AF3993" s="58">
        <v>0</v>
      </c>
      <c r="AG3993" s="58">
        <v>0</v>
      </c>
      <c r="AH3993" s="58">
        <v>0</v>
      </c>
      <c r="AI3993" s="58">
        <v>0</v>
      </c>
      <c r="AK3993" s="64">
        <f t="shared" si="62"/>
        <v>-1.0230957845455918E-2</v>
      </c>
    </row>
    <row r="3994" spans="1:37" x14ac:dyDescent="0.25">
      <c r="A3994">
        <v>3992</v>
      </c>
      <c r="B3994" s="1">
        <v>1.14E-2</v>
      </c>
      <c r="C3994" s="1">
        <v>-1.6912078930787414E-4</v>
      </c>
      <c r="D3994" s="58">
        <v>3.1774364599104182E-2</v>
      </c>
      <c r="E3994" s="58">
        <v>7.5106776634900466E-4</v>
      </c>
      <c r="F3994" s="58">
        <v>0.17250811865781884</v>
      </c>
      <c r="G3994" s="58">
        <v>0.13736122629225209</v>
      </c>
      <c r="H3994" s="58">
        <v>0.15960655170338786</v>
      </c>
      <c r="I3994" s="58">
        <v>0.15530255166612697</v>
      </c>
      <c r="J3994" s="58">
        <v>0.10132088081147997</v>
      </c>
      <c r="K3994" s="58">
        <v>1.4831475525908791E-2</v>
      </c>
      <c r="L3994" s="58">
        <v>2.2298187040216164E-2</v>
      </c>
      <c r="M3994" s="58">
        <v>4.1405180416230557E-2</v>
      </c>
      <c r="N3994" s="58">
        <v>0.16284039552112572</v>
      </c>
      <c r="O3994" s="58">
        <v>0</v>
      </c>
      <c r="P3994" s="58">
        <v>0</v>
      </c>
      <c r="Q3994" s="58">
        <v>0</v>
      </c>
      <c r="R3994" s="58">
        <v>0</v>
      </c>
      <c r="S3994" s="58">
        <v>0</v>
      </c>
      <c r="T3994" s="58">
        <v>0</v>
      </c>
      <c r="U3994" s="58">
        <v>0</v>
      </c>
      <c r="V3994" s="58">
        <v>0</v>
      </c>
      <c r="W3994" s="58">
        <v>0</v>
      </c>
      <c r="X3994" s="58">
        <v>0</v>
      </c>
      <c r="Y3994" s="58">
        <v>0</v>
      </c>
      <c r="Z3994" s="58">
        <v>0</v>
      </c>
      <c r="AA3994" s="58">
        <v>0</v>
      </c>
      <c r="AB3994" s="58">
        <v>0</v>
      </c>
      <c r="AC3994" s="58">
        <v>0</v>
      </c>
      <c r="AD3994" s="58">
        <v>0</v>
      </c>
      <c r="AE3994" s="58">
        <v>0</v>
      </c>
      <c r="AF3994" s="58">
        <v>0</v>
      </c>
      <c r="AG3994" s="58">
        <v>0</v>
      </c>
      <c r="AH3994" s="58">
        <v>0</v>
      </c>
      <c r="AI3994" s="58">
        <v>0</v>
      </c>
      <c r="AK3994" s="64">
        <f t="shared" si="62"/>
        <v>-1.4835156956831064E-2</v>
      </c>
    </row>
    <row r="3995" spans="1:37" x14ac:dyDescent="0.25">
      <c r="A3995">
        <v>3993</v>
      </c>
      <c r="B3995" s="1">
        <v>1.47E-2</v>
      </c>
      <c r="C3995" s="1">
        <v>-5.9904004678454911E-5</v>
      </c>
      <c r="D3995" s="58">
        <v>0.16788537963613945</v>
      </c>
      <c r="E3995" s="58">
        <v>0.12857832796167598</v>
      </c>
      <c r="F3995" s="58">
        <v>0.13909369700476476</v>
      </c>
      <c r="G3995" s="58">
        <v>0.13875128528059841</v>
      </c>
      <c r="H3995" s="58">
        <v>5.1517688288887899E-2</v>
      </c>
      <c r="I3995" s="58">
        <v>7.4736137043099379E-2</v>
      </c>
      <c r="J3995" s="58">
        <v>0.11295993599287182</v>
      </c>
      <c r="K3995" s="58">
        <v>0.10458280836501913</v>
      </c>
      <c r="L3995" s="58">
        <v>2.3223156642503576E-2</v>
      </c>
      <c r="M3995" s="58">
        <v>1.0187306088854282E-2</v>
      </c>
      <c r="N3995" s="58">
        <v>4.8484277695585346E-2</v>
      </c>
      <c r="O3995" s="58">
        <v>0</v>
      </c>
      <c r="P3995" s="58">
        <v>0</v>
      </c>
      <c r="Q3995" s="58">
        <v>0</v>
      </c>
      <c r="R3995" s="58">
        <v>0</v>
      </c>
      <c r="S3995" s="58">
        <v>0</v>
      </c>
      <c r="T3995" s="58">
        <v>0</v>
      </c>
      <c r="U3995" s="58">
        <v>0</v>
      </c>
      <c r="V3995" s="58">
        <v>0</v>
      </c>
      <c r="W3995" s="58">
        <v>0</v>
      </c>
      <c r="X3995" s="58">
        <v>0</v>
      </c>
      <c r="Y3995" s="58">
        <v>0</v>
      </c>
      <c r="Z3995" s="58">
        <v>0</v>
      </c>
      <c r="AA3995" s="58">
        <v>0</v>
      </c>
      <c r="AB3995" s="58">
        <v>0</v>
      </c>
      <c r="AC3995" s="58">
        <v>0</v>
      </c>
      <c r="AD3995" s="58">
        <v>0</v>
      </c>
      <c r="AE3995" s="58">
        <v>0</v>
      </c>
      <c r="AF3995" s="58">
        <v>0</v>
      </c>
      <c r="AG3995" s="58">
        <v>0</v>
      </c>
      <c r="AH3995" s="58">
        <v>0</v>
      </c>
      <c r="AI3995" s="58">
        <v>0</v>
      </c>
      <c r="AK3995" s="64">
        <f t="shared" si="62"/>
        <v>-4.0751023590785652E-3</v>
      </c>
    </row>
    <row r="3996" spans="1:37" x14ac:dyDescent="0.25">
      <c r="A3996">
        <v>3994</v>
      </c>
      <c r="B3996" s="1">
        <v>1.0699999999999999E-2</v>
      </c>
      <c r="C3996" s="1">
        <v>-1.0925144772083636E-4</v>
      </c>
      <c r="D3996" s="58">
        <v>0.10526735367101668</v>
      </c>
      <c r="E3996" s="58">
        <v>2.124624889432912E-2</v>
      </c>
      <c r="F3996" s="58">
        <v>6.935390319335169E-2</v>
      </c>
      <c r="G3996" s="58">
        <v>0.1151242306143975</v>
      </c>
      <c r="H3996" s="58">
        <v>0.15399244257151026</v>
      </c>
      <c r="I3996" s="58">
        <v>0.17373258350094861</v>
      </c>
      <c r="J3996" s="58">
        <v>2.481493687301153E-2</v>
      </c>
      <c r="K3996" s="58">
        <v>3.7881795704268521E-2</v>
      </c>
      <c r="L3996" s="58">
        <v>8.8462649232619331E-2</v>
      </c>
      <c r="M3996" s="58">
        <v>0.10991029638221629</v>
      </c>
      <c r="N3996" s="58">
        <v>0.10021355936233052</v>
      </c>
      <c r="O3996" s="58">
        <v>0</v>
      </c>
      <c r="P3996" s="58">
        <v>0</v>
      </c>
      <c r="Q3996" s="58">
        <v>0</v>
      </c>
      <c r="R3996" s="58">
        <v>0</v>
      </c>
      <c r="S3996" s="58">
        <v>0</v>
      </c>
      <c r="T3996" s="58">
        <v>0</v>
      </c>
      <c r="U3996" s="58">
        <v>0</v>
      </c>
      <c r="V3996" s="58">
        <v>0</v>
      </c>
      <c r="W3996" s="58">
        <v>0</v>
      </c>
      <c r="X3996" s="58">
        <v>0</v>
      </c>
      <c r="Y3996" s="58">
        <v>0</v>
      </c>
      <c r="Z3996" s="58">
        <v>0</v>
      </c>
      <c r="AA3996" s="58">
        <v>0</v>
      </c>
      <c r="AB3996" s="58">
        <v>0</v>
      </c>
      <c r="AC3996" s="58">
        <v>0</v>
      </c>
      <c r="AD3996" s="58">
        <v>0</v>
      </c>
      <c r="AE3996" s="58">
        <v>0</v>
      </c>
      <c r="AF3996" s="58">
        <v>0</v>
      </c>
      <c r="AG3996" s="58">
        <v>0</v>
      </c>
      <c r="AH3996" s="58">
        <v>0</v>
      </c>
      <c r="AI3996" s="58">
        <v>0</v>
      </c>
      <c r="AK3996" s="64">
        <f t="shared" si="62"/>
        <v>-1.0210415674844519E-2</v>
      </c>
    </row>
    <row r="3997" spans="1:37" x14ac:dyDescent="0.25">
      <c r="A3997">
        <v>3995</v>
      </c>
      <c r="B3997" s="1">
        <v>1.2800000000000001E-2</v>
      </c>
      <c r="C3997" s="1">
        <v>-1.5752540014620645E-4</v>
      </c>
      <c r="D3997" s="58">
        <v>0.11226706576585539</v>
      </c>
      <c r="E3997" s="58">
        <v>9.020242526289779E-2</v>
      </c>
      <c r="F3997" s="58">
        <v>0.15729195749520514</v>
      </c>
      <c r="G3997" s="58">
        <v>9.2567682419731262E-2</v>
      </c>
      <c r="H3997" s="58">
        <v>1.9307273729143291E-2</v>
      </c>
      <c r="I3997" s="58">
        <v>4.1042847489563376E-2</v>
      </c>
      <c r="J3997" s="58">
        <v>0.10259920422123654</v>
      </c>
      <c r="K3997" s="58">
        <v>0.14645319613719429</v>
      </c>
      <c r="L3997" s="58">
        <v>6.0614594421786641E-2</v>
      </c>
      <c r="M3997" s="58">
        <v>1.1971009704120083E-3</v>
      </c>
      <c r="N3997" s="58">
        <v>0.17645665208697445</v>
      </c>
      <c r="O3997" s="58">
        <v>0</v>
      </c>
      <c r="P3997" s="58">
        <v>0</v>
      </c>
      <c r="Q3997" s="58">
        <v>0</v>
      </c>
      <c r="R3997" s="58">
        <v>0</v>
      </c>
      <c r="S3997" s="58">
        <v>0</v>
      </c>
      <c r="T3997" s="58">
        <v>0</v>
      </c>
      <c r="U3997" s="58">
        <v>0</v>
      </c>
      <c r="V3997" s="58">
        <v>0</v>
      </c>
      <c r="W3997" s="58">
        <v>0</v>
      </c>
      <c r="X3997" s="58">
        <v>0</v>
      </c>
      <c r="Y3997" s="58">
        <v>0</v>
      </c>
      <c r="Z3997" s="58">
        <v>0</v>
      </c>
      <c r="AA3997" s="58">
        <v>0</v>
      </c>
      <c r="AB3997" s="58">
        <v>0</v>
      </c>
      <c r="AC3997" s="58">
        <v>0</v>
      </c>
      <c r="AD3997" s="58">
        <v>0</v>
      </c>
      <c r="AE3997" s="58">
        <v>0</v>
      </c>
      <c r="AF3997" s="58">
        <v>0</v>
      </c>
      <c r="AG3997" s="58">
        <v>0</v>
      </c>
      <c r="AH3997" s="58">
        <v>0</v>
      </c>
      <c r="AI3997" s="58">
        <v>0</v>
      </c>
      <c r="AK3997" s="64">
        <f t="shared" si="62"/>
        <v>-1.2306671886422378E-2</v>
      </c>
    </row>
    <row r="3998" spans="1:37" x14ac:dyDescent="0.25">
      <c r="A3998">
        <v>3996</v>
      </c>
      <c r="B3998" s="1">
        <v>1.1900000000000001E-2</v>
      </c>
      <c r="C3998" s="1">
        <v>-2.2307478278092089E-4</v>
      </c>
      <c r="D3998" s="58">
        <v>0.1001129241522464</v>
      </c>
      <c r="E3998" s="58">
        <v>6.4184841047846011E-2</v>
      </c>
      <c r="F3998" s="58">
        <v>0.14647964199119254</v>
      </c>
      <c r="G3998" s="58">
        <v>7.4542187371232027E-2</v>
      </c>
      <c r="H3998" s="58">
        <v>6.6799023534349494E-2</v>
      </c>
      <c r="I3998" s="58">
        <v>0.13557434484429193</v>
      </c>
      <c r="J3998" s="58">
        <v>5.5102992967127409E-2</v>
      </c>
      <c r="K3998" s="58">
        <v>0.1039461544376843</v>
      </c>
      <c r="L3998" s="58">
        <v>8.5874839063086975E-2</v>
      </c>
      <c r="M3998" s="58">
        <v>8.3080833105893148E-2</v>
      </c>
      <c r="N3998" s="58">
        <v>8.4302217485049763E-2</v>
      </c>
      <c r="O3998" s="58">
        <v>0</v>
      </c>
      <c r="P3998" s="58">
        <v>0</v>
      </c>
      <c r="Q3998" s="58">
        <v>0</v>
      </c>
      <c r="R3998" s="58">
        <v>0</v>
      </c>
      <c r="S3998" s="58">
        <v>0</v>
      </c>
      <c r="T3998" s="58">
        <v>0</v>
      </c>
      <c r="U3998" s="58">
        <v>0</v>
      </c>
      <c r="V3998" s="58">
        <v>0</v>
      </c>
      <c r="W3998" s="58">
        <v>0</v>
      </c>
      <c r="X3998" s="58">
        <v>0</v>
      </c>
      <c r="Y3998" s="58">
        <v>0</v>
      </c>
      <c r="Z3998" s="58">
        <v>0</v>
      </c>
      <c r="AA3998" s="58">
        <v>0</v>
      </c>
      <c r="AB3998" s="58">
        <v>0</v>
      </c>
      <c r="AC3998" s="58">
        <v>0</v>
      </c>
      <c r="AD3998" s="58">
        <v>0</v>
      </c>
      <c r="AE3998" s="58">
        <v>0</v>
      </c>
      <c r="AF3998" s="58">
        <v>0</v>
      </c>
      <c r="AG3998" s="58">
        <v>0</v>
      </c>
      <c r="AH3998" s="58">
        <v>0</v>
      </c>
      <c r="AI3998" s="58">
        <v>0</v>
      </c>
      <c r="AK3998" s="64">
        <f t="shared" si="62"/>
        <v>-1.8745780065623604E-2</v>
      </c>
    </row>
    <row r="3999" spans="1:37" x14ac:dyDescent="0.25">
      <c r="A3999">
        <v>3997</v>
      </c>
      <c r="B3999" s="1">
        <v>1.23E-2</v>
      </c>
      <c r="C3999" s="1">
        <v>2.3958099110003991E-4</v>
      </c>
      <c r="D3999" s="58">
        <v>8.2728561591324357E-2</v>
      </c>
      <c r="E3999" s="58">
        <v>0.13529732669212072</v>
      </c>
      <c r="F3999" s="58">
        <v>0.13298194509724645</v>
      </c>
      <c r="G3999" s="58">
        <v>6.0182259353725301E-2</v>
      </c>
      <c r="H3999" s="58">
        <v>0.12948387997246663</v>
      </c>
      <c r="I3999" s="58">
        <v>0.10119165793704532</v>
      </c>
      <c r="J3999" s="58">
        <v>9.4379621397658209E-2</v>
      </c>
      <c r="K3999" s="58">
        <v>1.1214363701826649E-2</v>
      </c>
      <c r="L3999" s="58">
        <v>0.1050076246772986</v>
      </c>
      <c r="M3999" s="58">
        <v>3.0787620362032891E-2</v>
      </c>
      <c r="N3999" s="58">
        <v>0.11674513921725488</v>
      </c>
      <c r="O3999" s="58">
        <v>0</v>
      </c>
      <c r="P3999" s="58">
        <v>0</v>
      </c>
      <c r="Q3999" s="58">
        <v>0</v>
      </c>
      <c r="R3999" s="58">
        <v>0</v>
      </c>
      <c r="S3999" s="58">
        <v>0</v>
      </c>
      <c r="T3999" s="58">
        <v>0</v>
      </c>
      <c r="U3999" s="58">
        <v>0</v>
      </c>
      <c r="V3999" s="58">
        <v>0</v>
      </c>
      <c r="W3999" s="58">
        <v>0</v>
      </c>
      <c r="X3999" s="58">
        <v>0</v>
      </c>
      <c r="Y3999" s="58">
        <v>0</v>
      </c>
      <c r="Z3999" s="58">
        <v>0</v>
      </c>
      <c r="AA3999" s="58">
        <v>0</v>
      </c>
      <c r="AB3999" s="58">
        <v>0</v>
      </c>
      <c r="AC3999" s="58">
        <v>0</v>
      </c>
      <c r="AD3999" s="58">
        <v>0</v>
      </c>
      <c r="AE3999" s="58">
        <v>0</v>
      </c>
      <c r="AF3999" s="58">
        <v>0</v>
      </c>
      <c r="AG3999" s="58">
        <v>0</v>
      </c>
      <c r="AH3999" s="58">
        <v>0</v>
      </c>
      <c r="AI3999" s="58">
        <v>0</v>
      </c>
      <c r="AK3999" s="64">
        <f t="shared" si="62"/>
        <v>1.9478129357726821E-2</v>
      </c>
    </row>
    <row r="4000" spans="1:37" x14ac:dyDescent="0.25">
      <c r="A4000">
        <v>3998</v>
      </c>
      <c r="B4000" s="1">
        <v>1.06E-2</v>
      </c>
      <c r="C4000" s="1">
        <v>-2.3915533186965069E-4</v>
      </c>
      <c r="D4000" s="58">
        <v>2.4430450173790263E-2</v>
      </c>
      <c r="E4000" s="58">
        <v>2.8069035084998181E-3</v>
      </c>
      <c r="F4000" s="58">
        <v>0.17799632160540937</v>
      </c>
      <c r="G4000" s="58">
        <v>0.17988029504543174</v>
      </c>
      <c r="H4000" s="58">
        <v>0.122988978055712</v>
      </c>
      <c r="I4000" s="58">
        <v>5.4416099931263728E-2</v>
      </c>
      <c r="J4000" s="58">
        <v>2.2246779203794597E-2</v>
      </c>
      <c r="K4000" s="58">
        <v>9.5832123207377717E-2</v>
      </c>
      <c r="L4000" s="58">
        <v>0.15208196783305097</v>
      </c>
      <c r="M4000" s="58">
        <v>0.13702784307831145</v>
      </c>
      <c r="N4000" s="58">
        <v>3.0292238357358493E-2</v>
      </c>
      <c r="O4000" s="58">
        <v>0</v>
      </c>
      <c r="P4000" s="58">
        <v>0</v>
      </c>
      <c r="Q4000" s="58">
        <v>0</v>
      </c>
      <c r="R4000" s="58">
        <v>0</v>
      </c>
      <c r="S4000" s="58">
        <v>0</v>
      </c>
      <c r="T4000" s="58">
        <v>0</v>
      </c>
      <c r="U4000" s="58">
        <v>0</v>
      </c>
      <c r="V4000" s="58">
        <v>0</v>
      </c>
      <c r="W4000" s="58">
        <v>0</v>
      </c>
      <c r="X4000" s="58">
        <v>0</v>
      </c>
      <c r="Y4000" s="58">
        <v>0</v>
      </c>
      <c r="Z4000" s="58">
        <v>0</v>
      </c>
      <c r="AA4000" s="58">
        <v>0</v>
      </c>
      <c r="AB4000" s="58">
        <v>0</v>
      </c>
      <c r="AC4000" s="58">
        <v>0</v>
      </c>
      <c r="AD4000" s="58">
        <v>0</v>
      </c>
      <c r="AE4000" s="58">
        <v>0</v>
      </c>
      <c r="AF4000" s="58">
        <v>0</v>
      </c>
      <c r="AG4000" s="58">
        <v>0</v>
      </c>
      <c r="AH4000" s="58">
        <v>0</v>
      </c>
      <c r="AI4000" s="58">
        <v>0</v>
      </c>
      <c r="AK4000" s="64">
        <f t="shared" si="62"/>
        <v>-2.2561823761287802E-2</v>
      </c>
    </row>
    <row r="4001" spans="1:37" x14ac:dyDescent="0.25">
      <c r="A4001">
        <v>3999</v>
      </c>
      <c r="B4001" s="1">
        <v>1.14E-2</v>
      </c>
      <c r="C4001" s="1">
        <v>-2.5792406776729306E-4</v>
      </c>
      <c r="D4001" s="58">
        <v>7.894410146616683E-2</v>
      </c>
      <c r="E4001" s="58">
        <v>2.5291788420424993E-2</v>
      </c>
      <c r="F4001" s="58">
        <v>5.7076350947903032E-2</v>
      </c>
      <c r="G4001" s="58">
        <v>0.14174924113408449</v>
      </c>
      <c r="H4001" s="58">
        <v>6.0784849654513626E-2</v>
      </c>
      <c r="I4001" s="58">
        <v>0.12684870690521952</v>
      </c>
      <c r="J4001" s="58">
        <v>5.524214032985373E-2</v>
      </c>
      <c r="K4001" s="58">
        <v>0.14115950647718564</v>
      </c>
      <c r="L4001" s="58">
        <v>8.537564739831488E-2</v>
      </c>
      <c r="M4001" s="58">
        <v>0.14200595638201891</v>
      </c>
      <c r="N4001" s="58">
        <v>8.5521710884314123E-2</v>
      </c>
      <c r="O4001" s="58">
        <v>0</v>
      </c>
      <c r="P4001" s="58">
        <v>0</v>
      </c>
      <c r="Q4001" s="58">
        <v>0</v>
      </c>
      <c r="R4001" s="58">
        <v>0</v>
      </c>
      <c r="S4001" s="58">
        <v>0</v>
      </c>
      <c r="T4001" s="58">
        <v>0</v>
      </c>
      <c r="U4001" s="58">
        <v>0</v>
      </c>
      <c r="V4001" s="58">
        <v>0</v>
      </c>
      <c r="W4001" s="58">
        <v>0</v>
      </c>
      <c r="X4001" s="58">
        <v>0</v>
      </c>
      <c r="Y4001" s="58">
        <v>0</v>
      </c>
      <c r="Z4001" s="58">
        <v>0</v>
      </c>
      <c r="AA4001" s="58">
        <v>0</v>
      </c>
      <c r="AB4001" s="58">
        <v>0</v>
      </c>
      <c r="AC4001" s="58">
        <v>0</v>
      </c>
      <c r="AD4001" s="58">
        <v>0</v>
      </c>
      <c r="AE4001" s="58">
        <v>0</v>
      </c>
      <c r="AF4001" s="58">
        <v>0</v>
      </c>
      <c r="AG4001" s="58">
        <v>0</v>
      </c>
      <c r="AH4001" s="58">
        <v>0</v>
      </c>
      <c r="AI4001" s="58">
        <v>0</v>
      </c>
      <c r="AK4001" s="64">
        <f t="shared" si="62"/>
        <v>-2.2624918225201143E-2</v>
      </c>
    </row>
    <row r="4002" spans="1:37" x14ac:dyDescent="0.25">
      <c r="A4002">
        <v>4000</v>
      </c>
      <c r="B4002" s="1">
        <v>1.2500000000000001E-2</v>
      </c>
      <c r="C4002" s="1">
        <v>1.66890339287856E-4</v>
      </c>
      <c r="D4002" s="58">
        <v>0.15905263703135883</v>
      </c>
      <c r="E4002" s="58">
        <v>0.1127900254630697</v>
      </c>
      <c r="F4002" s="58">
        <v>1.415983069045228E-2</v>
      </c>
      <c r="G4002" s="58">
        <v>5.6969179309811692E-2</v>
      </c>
      <c r="H4002" s="58">
        <v>5.1902578881407951E-2</v>
      </c>
      <c r="I4002" s="58">
        <v>0.17140267890210023</v>
      </c>
      <c r="J4002" s="58">
        <v>3.0801823068185734E-2</v>
      </c>
      <c r="K4002" s="58">
        <v>7.1264923377437034E-2</v>
      </c>
      <c r="L4002" s="58">
        <v>0.23406961119932812</v>
      </c>
      <c r="M4002" s="58">
        <v>5.0210712212182561E-2</v>
      </c>
      <c r="N4002" s="58">
        <v>4.737599986466598E-2</v>
      </c>
      <c r="O4002" s="58">
        <v>0</v>
      </c>
      <c r="P4002" s="58">
        <v>0</v>
      </c>
      <c r="Q4002" s="58">
        <v>0</v>
      </c>
      <c r="R4002" s="58">
        <v>0</v>
      </c>
      <c r="S4002" s="58">
        <v>0</v>
      </c>
      <c r="T4002" s="58">
        <v>0</v>
      </c>
      <c r="U4002" s="58">
        <v>0</v>
      </c>
      <c r="V4002" s="58">
        <v>0</v>
      </c>
      <c r="W4002" s="58">
        <v>0</v>
      </c>
      <c r="X4002" s="58">
        <v>0</v>
      </c>
      <c r="Y4002" s="58">
        <v>0</v>
      </c>
      <c r="Z4002" s="58">
        <v>0</v>
      </c>
      <c r="AA4002" s="58">
        <v>0</v>
      </c>
      <c r="AB4002" s="58">
        <v>0</v>
      </c>
      <c r="AC4002" s="58">
        <v>0</v>
      </c>
      <c r="AD4002" s="58">
        <v>0</v>
      </c>
      <c r="AE4002" s="58">
        <v>0</v>
      </c>
      <c r="AF4002" s="58">
        <v>0</v>
      </c>
      <c r="AG4002" s="58">
        <v>0</v>
      </c>
      <c r="AH4002" s="58">
        <v>0</v>
      </c>
      <c r="AI4002" s="58">
        <v>0</v>
      </c>
      <c r="AK4002" s="64">
        <f t="shared" si="62"/>
        <v>1.335122714302848E-2</v>
      </c>
    </row>
    <row r="4003" spans="1:37" x14ac:dyDescent="0.25">
      <c r="A4003">
        <v>4001</v>
      </c>
      <c r="B4003" s="1">
        <v>1.35E-2</v>
      </c>
      <c r="C4003" s="1">
        <v>1.3851207458100124E-4</v>
      </c>
      <c r="D4003" s="58">
        <v>0.12063188330415718</v>
      </c>
      <c r="E4003" s="58">
        <v>0.16778061238379069</v>
      </c>
      <c r="F4003" s="58">
        <v>7.7778842120308625E-2</v>
      </c>
      <c r="G4003" s="58">
        <v>3.0342635887372061E-2</v>
      </c>
      <c r="H4003" s="58">
        <v>2.3468750876372544E-2</v>
      </c>
      <c r="I4003" s="58">
        <v>5.5684136040197223E-2</v>
      </c>
      <c r="J4003" s="58">
        <v>0.16128308340416328</v>
      </c>
      <c r="K4003" s="58">
        <v>0.11666893617416844</v>
      </c>
      <c r="L4003" s="58">
        <v>6.9727506600257366E-2</v>
      </c>
      <c r="M4003" s="58">
        <v>0.1730530463923505</v>
      </c>
      <c r="N4003" s="58">
        <v>3.5805668168620991E-3</v>
      </c>
      <c r="O4003" s="58">
        <v>0</v>
      </c>
      <c r="P4003" s="58">
        <v>0</v>
      </c>
      <c r="Q4003" s="58">
        <v>0</v>
      </c>
      <c r="R4003" s="58">
        <v>0</v>
      </c>
      <c r="S4003" s="58">
        <v>0</v>
      </c>
      <c r="T4003" s="58">
        <v>0</v>
      </c>
      <c r="U4003" s="58">
        <v>0</v>
      </c>
      <c r="V4003" s="58">
        <v>0</v>
      </c>
      <c r="W4003" s="58">
        <v>0</v>
      </c>
      <c r="X4003" s="58">
        <v>0</v>
      </c>
      <c r="Y4003" s="58">
        <v>0</v>
      </c>
      <c r="Z4003" s="58">
        <v>0</v>
      </c>
      <c r="AA4003" s="58">
        <v>0</v>
      </c>
      <c r="AB4003" s="58">
        <v>0</v>
      </c>
      <c r="AC4003" s="58">
        <v>0</v>
      </c>
      <c r="AD4003" s="58">
        <v>0</v>
      </c>
      <c r="AE4003" s="58">
        <v>0</v>
      </c>
      <c r="AF4003" s="58">
        <v>0</v>
      </c>
      <c r="AG4003" s="58">
        <v>0</v>
      </c>
      <c r="AH4003" s="58">
        <v>0</v>
      </c>
      <c r="AI4003" s="58">
        <v>0</v>
      </c>
      <c r="AK4003" s="64">
        <f t="shared" si="62"/>
        <v>1.0260153672666758E-2</v>
      </c>
    </row>
    <row r="4004" spans="1:37" x14ac:dyDescent="0.25">
      <c r="A4004">
        <v>4002</v>
      </c>
      <c r="B4004" s="1">
        <v>1.3299999999999999E-2</v>
      </c>
      <c r="C4004" s="1">
        <v>-3.269097647196542E-5</v>
      </c>
      <c r="D4004" s="58">
        <v>0.21868026952954311</v>
      </c>
      <c r="E4004" s="58">
        <v>0.11702998749430331</v>
      </c>
      <c r="F4004" s="58">
        <v>2.6713694177532783E-2</v>
      </c>
      <c r="G4004" s="58">
        <v>9.5384899784344071E-2</v>
      </c>
      <c r="H4004" s="58">
        <v>8.0250109509506576E-2</v>
      </c>
      <c r="I4004" s="58">
        <v>6.7309113680049867E-2</v>
      </c>
      <c r="J4004" s="58">
        <v>5.6419831500801765E-2</v>
      </c>
      <c r="K4004" s="58">
        <v>0.1308243877681704</v>
      </c>
      <c r="L4004" s="58">
        <v>4.5002236331919347E-2</v>
      </c>
      <c r="M4004" s="58">
        <v>8.1469072550865121E-2</v>
      </c>
      <c r="N4004" s="58">
        <v>8.0916397672963658E-2</v>
      </c>
      <c r="O4004" s="58">
        <v>0</v>
      </c>
      <c r="P4004" s="58">
        <v>0</v>
      </c>
      <c r="Q4004" s="58">
        <v>0</v>
      </c>
      <c r="R4004" s="58">
        <v>0</v>
      </c>
      <c r="S4004" s="58">
        <v>0</v>
      </c>
      <c r="T4004" s="58">
        <v>0</v>
      </c>
      <c r="U4004" s="58">
        <v>0</v>
      </c>
      <c r="V4004" s="58">
        <v>0</v>
      </c>
      <c r="W4004" s="58">
        <v>0</v>
      </c>
      <c r="X4004" s="58">
        <v>0</v>
      </c>
      <c r="Y4004" s="58">
        <v>0</v>
      </c>
      <c r="Z4004" s="58">
        <v>0</v>
      </c>
      <c r="AA4004" s="58">
        <v>0</v>
      </c>
      <c r="AB4004" s="58">
        <v>0</v>
      </c>
      <c r="AC4004" s="58">
        <v>0</v>
      </c>
      <c r="AD4004" s="58">
        <v>0</v>
      </c>
      <c r="AE4004" s="58">
        <v>0</v>
      </c>
      <c r="AF4004" s="58">
        <v>0</v>
      </c>
      <c r="AG4004" s="58">
        <v>0</v>
      </c>
      <c r="AH4004" s="58">
        <v>0</v>
      </c>
      <c r="AI4004" s="58">
        <v>0</v>
      </c>
      <c r="AK4004" s="64">
        <f t="shared" si="62"/>
        <v>-2.4579681557868739E-3</v>
      </c>
    </row>
    <row r="4005" spans="1:37" x14ac:dyDescent="0.25">
      <c r="A4005">
        <v>4003</v>
      </c>
      <c r="B4005" s="1">
        <v>1.4500000000000001E-2</v>
      </c>
      <c r="C4005" s="1">
        <v>1.0540441390277215E-4</v>
      </c>
      <c r="D4005" s="58">
        <v>7.9659846866040079E-2</v>
      </c>
      <c r="E4005" s="58">
        <v>0.15150903299012566</v>
      </c>
      <c r="F4005" s="58">
        <v>0.11905651424738656</v>
      </c>
      <c r="G4005" s="58">
        <v>5.5311135657330743E-2</v>
      </c>
      <c r="H4005" s="58">
        <v>0.15056517065426989</v>
      </c>
      <c r="I4005" s="58">
        <v>0.166414620148295</v>
      </c>
      <c r="J4005" s="58">
        <v>0.14662879113097077</v>
      </c>
      <c r="K4005" s="58">
        <v>4.5619871554066806E-2</v>
      </c>
      <c r="L4005" s="58">
        <v>2.8987241653053213E-2</v>
      </c>
      <c r="M4005" s="58">
        <v>1.2842895201464874E-2</v>
      </c>
      <c r="N4005" s="58">
        <v>4.3404879896996588E-2</v>
      </c>
      <c r="O4005" s="58">
        <v>0</v>
      </c>
      <c r="P4005" s="58">
        <v>0</v>
      </c>
      <c r="Q4005" s="58">
        <v>0</v>
      </c>
      <c r="R4005" s="58">
        <v>0</v>
      </c>
      <c r="S4005" s="58">
        <v>0</v>
      </c>
      <c r="T4005" s="58">
        <v>0</v>
      </c>
      <c r="U4005" s="58">
        <v>0</v>
      </c>
      <c r="V4005" s="58">
        <v>0</v>
      </c>
      <c r="W4005" s="58">
        <v>0</v>
      </c>
      <c r="X4005" s="58">
        <v>0</v>
      </c>
      <c r="Y4005" s="58">
        <v>0</v>
      </c>
      <c r="Z4005" s="58">
        <v>0</v>
      </c>
      <c r="AA4005" s="58">
        <v>0</v>
      </c>
      <c r="AB4005" s="58">
        <v>0</v>
      </c>
      <c r="AC4005" s="58">
        <v>0</v>
      </c>
      <c r="AD4005" s="58">
        <v>0</v>
      </c>
      <c r="AE4005" s="58">
        <v>0</v>
      </c>
      <c r="AF4005" s="58">
        <v>0</v>
      </c>
      <c r="AG4005" s="58">
        <v>0</v>
      </c>
      <c r="AH4005" s="58">
        <v>0</v>
      </c>
      <c r="AI4005" s="58">
        <v>0</v>
      </c>
      <c r="AK4005" s="64">
        <f t="shared" si="62"/>
        <v>7.2692699243291133E-3</v>
      </c>
    </row>
    <row r="4006" spans="1:37" x14ac:dyDescent="0.25">
      <c r="A4006">
        <v>4004</v>
      </c>
      <c r="B4006" s="1">
        <v>1.17E-2</v>
      </c>
      <c r="C4006" s="1">
        <v>-3.2195137430944028E-4</v>
      </c>
      <c r="D4006" s="58">
        <v>5.8580317243057206E-2</v>
      </c>
      <c r="E4006" s="58">
        <v>7.4497869040870274E-3</v>
      </c>
      <c r="F4006" s="58">
        <v>3.7740481791187289E-2</v>
      </c>
      <c r="G4006" s="58">
        <v>3.1895965838598032E-3</v>
      </c>
      <c r="H4006" s="58">
        <v>8.7649860093124823E-2</v>
      </c>
      <c r="I4006" s="58">
        <v>0.12743238161386608</v>
      </c>
      <c r="J4006" s="58">
        <v>0.14524745040096132</v>
      </c>
      <c r="K4006" s="58">
        <v>0.20817017363740628</v>
      </c>
      <c r="L4006" s="58">
        <v>0.14506764045662041</v>
      </c>
      <c r="M4006" s="58">
        <v>0.13394632757677802</v>
      </c>
      <c r="N4006" s="58">
        <v>4.5525983699051691E-2</v>
      </c>
      <c r="O4006" s="58">
        <v>0</v>
      </c>
      <c r="P4006" s="58">
        <v>0</v>
      </c>
      <c r="Q4006" s="58">
        <v>0</v>
      </c>
      <c r="R4006" s="58">
        <v>0</v>
      </c>
      <c r="S4006" s="58">
        <v>0</v>
      </c>
      <c r="T4006" s="58">
        <v>0</v>
      </c>
      <c r="U4006" s="58">
        <v>0</v>
      </c>
      <c r="V4006" s="58">
        <v>0</v>
      </c>
      <c r="W4006" s="58">
        <v>0</v>
      </c>
      <c r="X4006" s="58">
        <v>0</v>
      </c>
      <c r="Y4006" s="58">
        <v>0</v>
      </c>
      <c r="Z4006" s="58">
        <v>0</v>
      </c>
      <c r="AA4006" s="58">
        <v>0</v>
      </c>
      <c r="AB4006" s="58">
        <v>0</v>
      </c>
      <c r="AC4006" s="58">
        <v>0</v>
      </c>
      <c r="AD4006" s="58">
        <v>0</v>
      </c>
      <c r="AE4006" s="58">
        <v>0</v>
      </c>
      <c r="AF4006" s="58">
        <v>0</v>
      </c>
      <c r="AG4006" s="58">
        <v>0</v>
      </c>
      <c r="AH4006" s="58">
        <v>0</v>
      </c>
      <c r="AI4006" s="58">
        <v>0</v>
      </c>
      <c r="AK4006" s="64">
        <f t="shared" si="62"/>
        <v>-2.7517211479439339E-2</v>
      </c>
    </row>
    <row r="4007" spans="1:37" x14ac:dyDescent="0.25">
      <c r="A4007">
        <v>4005</v>
      </c>
      <c r="B4007" s="1">
        <v>1.3299999999999999E-2</v>
      </c>
      <c r="C4007" s="1">
        <v>-1.9511749697004863E-4</v>
      </c>
      <c r="D4007" s="58">
        <v>0.12084638753185491</v>
      </c>
      <c r="E4007" s="58">
        <v>9.8041199593932288E-2</v>
      </c>
      <c r="F4007" s="58">
        <v>0.14192508675866136</v>
      </c>
      <c r="G4007" s="58">
        <v>8.5131364381810321E-2</v>
      </c>
      <c r="H4007" s="58">
        <v>0.13261390095180209</v>
      </c>
      <c r="I4007" s="58">
        <v>0.10891477657913437</v>
      </c>
      <c r="J4007" s="58">
        <v>3.7698174284586133E-2</v>
      </c>
      <c r="K4007" s="58">
        <v>0.12297143710000481</v>
      </c>
      <c r="L4007" s="58">
        <v>8.7903779243696481E-2</v>
      </c>
      <c r="M4007" s="58">
        <v>4.3537478603297625E-2</v>
      </c>
      <c r="N4007" s="58">
        <v>2.041641497121972E-2</v>
      </c>
      <c r="O4007" s="58">
        <v>0</v>
      </c>
      <c r="P4007" s="58">
        <v>0</v>
      </c>
      <c r="Q4007" s="58">
        <v>0</v>
      </c>
      <c r="R4007" s="58">
        <v>0</v>
      </c>
      <c r="S4007" s="58">
        <v>0</v>
      </c>
      <c r="T4007" s="58">
        <v>0</v>
      </c>
      <c r="U4007" s="58">
        <v>0</v>
      </c>
      <c r="V4007" s="58">
        <v>0</v>
      </c>
      <c r="W4007" s="58">
        <v>0</v>
      </c>
      <c r="X4007" s="58">
        <v>0</v>
      </c>
      <c r="Y4007" s="58">
        <v>0</v>
      </c>
      <c r="Z4007" s="58">
        <v>0</v>
      </c>
      <c r="AA4007" s="58">
        <v>0</v>
      </c>
      <c r="AB4007" s="58">
        <v>0</v>
      </c>
      <c r="AC4007" s="58">
        <v>0</v>
      </c>
      <c r="AD4007" s="58">
        <v>0</v>
      </c>
      <c r="AE4007" s="58">
        <v>0</v>
      </c>
      <c r="AF4007" s="58">
        <v>0</v>
      </c>
      <c r="AG4007" s="58">
        <v>0</v>
      </c>
      <c r="AH4007" s="58">
        <v>0</v>
      </c>
      <c r="AI4007" s="58">
        <v>0</v>
      </c>
      <c r="AK4007" s="64">
        <f t="shared" si="62"/>
        <v>-1.467048849398862E-2</v>
      </c>
    </row>
    <row r="4008" spans="1:37" x14ac:dyDescent="0.25">
      <c r="A4008">
        <v>4006</v>
      </c>
      <c r="B4008" s="1">
        <v>1.34E-2</v>
      </c>
      <c r="C4008" s="1">
        <v>3.8877034389524589E-6</v>
      </c>
      <c r="D4008" s="58">
        <v>0.12747141962003941</v>
      </c>
      <c r="E4008" s="58">
        <v>0.11053918502146041</v>
      </c>
      <c r="F4008" s="58">
        <v>7.9139464255982228E-2</v>
      </c>
      <c r="G4008" s="58">
        <v>0.10493602123027401</v>
      </c>
      <c r="H4008" s="58">
        <v>8.8151993425278713E-2</v>
      </c>
      <c r="I4008" s="58">
        <v>0.11880951892984047</v>
      </c>
      <c r="J4008" s="58">
        <v>7.9113650181692877E-2</v>
      </c>
      <c r="K4008" s="58">
        <v>0.11217649866878587</v>
      </c>
      <c r="L4008" s="58">
        <v>0.14270369465121296</v>
      </c>
      <c r="M4008" s="58">
        <v>1.0579092031465448E-2</v>
      </c>
      <c r="N4008" s="58">
        <v>2.6379461983967862E-2</v>
      </c>
      <c r="O4008" s="58">
        <v>0</v>
      </c>
      <c r="P4008" s="58">
        <v>0</v>
      </c>
      <c r="Q4008" s="58">
        <v>0</v>
      </c>
      <c r="R4008" s="58">
        <v>0</v>
      </c>
      <c r="S4008" s="58">
        <v>0</v>
      </c>
      <c r="T4008" s="58">
        <v>0</v>
      </c>
      <c r="U4008" s="58">
        <v>0</v>
      </c>
      <c r="V4008" s="58">
        <v>0</v>
      </c>
      <c r="W4008" s="58">
        <v>0</v>
      </c>
      <c r="X4008" s="58">
        <v>0</v>
      </c>
      <c r="Y4008" s="58">
        <v>0</v>
      </c>
      <c r="Z4008" s="58">
        <v>0</v>
      </c>
      <c r="AA4008" s="58">
        <v>0</v>
      </c>
      <c r="AB4008" s="58">
        <v>0</v>
      </c>
      <c r="AC4008" s="58">
        <v>0</v>
      </c>
      <c r="AD4008" s="58">
        <v>0</v>
      </c>
      <c r="AE4008" s="58">
        <v>0</v>
      </c>
      <c r="AF4008" s="58">
        <v>0</v>
      </c>
      <c r="AG4008" s="58">
        <v>0</v>
      </c>
      <c r="AH4008" s="58">
        <v>0</v>
      </c>
      <c r="AI4008" s="58">
        <v>0</v>
      </c>
      <c r="AK4008" s="64">
        <f t="shared" si="62"/>
        <v>2.9012712230988498E-4</v>
      </c>
    </row>
    <row r="4009" spans="1:37" x14ac:dyDescent="0.25">
      <c r="A4009">
        <v>4007</v>
      </c>
      <c r="B4009" s="1">
        <v>1.1299999999999999E-2</v>
      </c>
      <c r="C4009" s="1">
        <v>1.0579682055781165E-4</v>
      </c>
      <c r="D4009" s="58">
        <v>0.14200484531627264</v>
      </c>
      <c r="E4009" s="58">
        <v>8.1794159910485234E-2</v>
      </c>
      <c r="F4009" s="58">
        <v>1.6789777702706121E-2</v>
      </c>
      <c r="G4009" s="58">
        <v>6.9158765317220594E-2</v>
      </c>
      <c r="H4009" s="58">
        <v>0.11829512923181218</v>
      </c>
      <c r="I4009" s="58">
        <v>5.5199391088739579E-2</v>
      </c>
      <c r="J4009" s="58">
        <v>0.16262854549858369</v>
      </c>
      <c r="K4009" s="58">
        <v>9.4857956233915283E-2</v>
      </c>
      <c r="L4009" s="58">
        <v>6.1189020392576531E-2</v>
      </c>
      <c r="M4009" s="58">
        <v>0.13477342656230767</v>
      </c>
      <c r="N4009" s="58">
        <v>6.3308982745380452E-2</v>
      </c>
      <c r="O4009" s="58">
        <v>0</v>
      </c>
      <c r="P4009" s="58">
        <v>0</v>
      </c>
      <c r="Q4009" s="58">
        <v>0</v>
      </c>
      <c r="R4009" s="58">
        <v>0</v>
      </c>
      <c r="S4009" s="58">
        <v>0</v>
      </c>
      <c r="T4009" s="58">
        <v>0</v>
      </c>
      <c r="U4009" s="58">
        <v>0</v>
      </c>
      <c r="V4009" s="58">
        <v>0</v>
      </c>
      <c r="W4009" s="58">
        <v>0</v>
      </c>
      <c r="X4009" s="58">
        <v>0</v>
      </c>
      <c r="Y4009" s="58">
        <v>0</v>
      </c>
      <c r="Z4009" s="58">
        <v>0</v>
      </c>
      <c r="AA4009" s="58">
        <v>0</v>
      </c>
      <c r="AB4009" s="58">
        <v>0</v>
      </c>
      <c r="AC4009" s="58">
        <v>0</v>
      </c>
      <c r="AD4009" s="58">
        <v>0</v>
      </c>
      <c r="AE4009" s="58">
        <v>0</v>
      </c>
      <c r="AF4009" s="58">
        <v>0</v>
      </c>
      <c r="AG4009" s="58">
        <v>0</v>
      </c>
      <c r="AH4009" s="58">
        <v>0</v>
      </c>
      <c r="AI4009" s="58">
        <v>0</v>
      </c>
      <c r="AK4009" s="64">
        <f t="shared" si="62"/>
        <v>9.3625504918417399E-3</v>
      </c>
    </row>
    <row r="4010" spans="1:37" x14ac:dyDescent="0.25">
      <c r="A4010">
        <v>4008</v>
      </c>
      <c r="B4010" s="1">
        <v>1.0800000000000001E-2</v>
      </c>
      <c r="C4010" s="1">
        <v>-1.255055783028734E-4</v>
      </c>
      <c r="D4010" s="58">
        <v>5.5186254544075337E-2</v>
      </c>
      <c r="E4010" s="58">
        <v>8.2182036207945394E-3</v>
      </c>
      <c r="F4010" s="58">
        <v>0.11748730916474108</v>
      </c>
      <c r="G4010" s="58">
        <v>0.11586128910370799</v>
      </c>
      <c r="H4010" s="58">
        <v>0.10950703872860545</v>
      </c>
      <c r="I4010" s="58">
        <v>3.0789678692960658E-2</v>
      </c>
      <c r="J4010" s="58">
        <v>0.13698941913675605</v>
      </c>
      <c r="K4010" s="58">
        <v>0.12773592712940882</v>
      </c>
      <c r="L4010" s="58">
        <v>0.13758143069745096</v>
      </c>
      <c r="M4010" s="58">
        <v>5.5156776007913508E-2</v>
      </c>
      <c r="N4010" s="58">
        <v>0.10548667317358563</v>
      </c>
      <c r="O4010" s="58">
        <v>0</v>
      </c>
      <c r="P4010" s="58">
        <v>0</v>
      </c>
      <c r="Q4010" s="58">
        <v>0</v>
      </c>
      <c r="R4010" s="58">
        <v>0</v>
      </c>
      <c r="S4010" s="58">
        <v>0</v>
      </c>
      <c r="T4010" s="58">
        <v>0</v>
      </c>
      <c r="U4010" s="58">
        <v>0</v>
      </c>
      <c r="V4010" s="58">
        <v>0</v>
      </c>
      <c r="W4010" s="58">
        <v>0</v>
      </c>
      <c r="X4010" s="58">
        <v>0</v>
      </c>
      <c r="Y4010" s="58">
        <v>0</v>
      </c>
      <c r="Z4010" s="58">
        <v>0</v>
      </c>
      <c r="AA4010" s="58">
        <v>0</v>
      </c>
      <c r="AB4010" s="58">
        <v>0</v>
      </c>
      <c r="AC4010" s="58">
        <v>0</v>
      </c>
      <c r="AD4010" s="58">
        <v>0</v>
      </c>
      <c r="AE4010" s="58">
        <v>0</v>
      </c>
      <c r="AF4010" s="58">
        <v>0</v>
      </c>
      <c r="AG4010" s="58">
        <v>0</v>
      </c>
      <c r="AH4010" s="58">
        <v>0</v>
      </c>
      <c r="AI4010" s="58">
        <v>0</v>
      </c>
      <c r="AK4010" s="64">
        <f t="shared" si="62"/>
        <v>-1.1620886879895685E-2</v>
      </c>
    </row>
    <row r="4011" spans="1:37" x14ac:dyDescent="0.25">
      <c r="A4011">
        <v>4009</v>
      </c>
      <c r="B4011" s="1">
        <v>1.21E-2</v>
      </c>
      <c r="C4011" s="1">
        <v>-2.1517673604856699E-4</v>
      </c>
      <c r="D4011" s="58">
        <v>2.1762799370734593E-3</v>
      </c>
      <c r="E4011" s="58">
        <v>6.9764682871021791E-2</v>
      </c>
      <c r="F4011" s="58">
        <v>0.14756461747609856</v>
      </c>
      <c r="G4011" s="58">
        <v>0.13943719747691516</v>
      </c>
      <c r="H4011" s="58">
        <v>0.11068435859659848</v>
      </c>
      <c r="I4011" s="58">
        <v>0.14667064590296602</v>
      </c>
      <c r="J4011" s="58">
        <v>3.5536339548341567E-2</v>
      </c>
      <c r="K4011" s="58">
        <v>9.2136099616092065E-2</v>
      </c>
      <c r="L4011" s="58">
        <v>2.7560457341833048E-2</v>
      </c>
      <c r="M4011" s="58">
        <v>8.5843629371068653E-2</v>
      </c>
      <c r="N4011" s="58">
        <v>0.14262569186199137</v>
      </c>
      <c r="O4011" s="58">
        <v>0</v>
      </c>
      <c r="P4011" s="58">
        <v>0</v>
      </c>
      <c r="Q4011" s="58">
        <v>0</v>
      </c>
      <c r="R4011" s="58">
        <v>0</v>
      </c>
      <c r="S4011" s="58">
        <v>0</v>
      </c>
      <c r="T4011" s="58">
        <v>0</v>
      </c>
      <c r="U4011" s="58">
        <v>0</v>
      </c>
      <c r="V4011" s="58">
        <v>0</v>
      </c>
      <c r="W4011" s="58">
        <v>0</v>
      </c>
      <c r="X4011" s="58">
        <v>0</v>
      </c>
      <c r="Y4011" s="58">
        <v>0</v>
      </c>
      <c r="Z4011" s="58">
        <v>0</v>
      </c>
      <c r="AA4011" s="58">
        <v>0</v>
      </c>
      <c r="AB4011" s="58">
        <v>0</v>
      </c>
      <c r="AC4011" s="58">
        <v>0</v>
      </c>
      <c r="AD4011" s="58">
        <v>0</v>
      </c>
      <c r="AE4011" s="58">
        <v>0</v>
      </c>
      <c r="AF4011" s="58">
        <v>0</v>
      </c>
      <c r="AG4011" s="58">
        <v>0</v>
      </c>
      <c r="AH4011" s="58">
        <v>0</v>
      </c>
      <c r="AI4011" s="58">
        <v>0</v>
      </c>
      <c r="AK4011" s="64">
        <f t="shared" si="62"/>
        <v>-1.7783201326327852E-2</v>
      </c>
    </row>
    <row r="4012" spans="1:37" x14ac:dyDescent="0.25">
      <c r="A4012">
        <v>4010</v>
      </c>
      <c r="B4012" s="1">
        <v>1.2500000000000001E-2</v>
      </c>
      <c r="C4012" s="1">
        <v>2.9397114426703427E-4</v>
      </c>
      <c r="D4012" s="58">
        <v>2.7115116830381123E-2</v>
      </c>
      <c r="E4012" s="58">
        <v>0.12398977019824914</v>
      </c>
      <c r="F4012" s="58">
        <v>7.0726037984790713E-2</v>
      </c>
      <c r="G4012" s="58">
        <v>4.7076880592910521E-2</v>
      </c>
      <c r="H4012" s="58">
        <v>0.16282975628227681</v>
      </c>
      <c r="I4012" s="58">
        <v>0.16520166475561959</v>
      </c>
      <c r="J4012" s="58">
        <v>0.14345500672554476</v>
      </c>
      <c r="K4012" s="58">
        <v>1.744446706369053E-2</v>
      </c>
      <c r="L4012" s="58">
        <v>0.13306599783531567</v>
      </c>
      <c r="M4012" s="58">
        <v>4.9612966921323163E-3</v>
      </c>
      <c r="N4012" s="58">
        <v>0.10413400503908875</v>
      </c>
      <c r="O4012" s="58">
        <v>0</v>
      </c>
      <c r="P4012" s="58">
        <v>0</v>
      </c>
      <c r="Q4012" s="58">
        <v>0</v>
      </c>
      <c r="R4012" s="58">
        <v>0</v>
      </c>
      <c r="S4012" s="58">
        <v>0</v>
      </c>
      <c r="T4012" s="58">
        <v>0</v>
      </c>
      <c r="U4012" s="58">
        <v>0</v>
      </c>
      <c r="V4012" s="58">
        <v>0</v>
      </c>
      <c r="W4012" s="58">
        <v>0</v>
      </c>
      <c r="X4012" s="58">
        <v>0</v>
      </c>
      <c r="Y4012" s="58">
        <v>0</v>
      </c>
      <c r="Z4012" s="58">
        <v>0</v>
      </c>
      <c r="AA4012" s="58">
        <v>0</v>
      </c>
      <c r="AB4012" s="58">
        <v>0</v>
      </c>
      <c r="AC4012" s="58">
        <v>0</v>
      </c>
      <c r="AD4012" s="58">
        <v>0</v>
      </c>
      <c r="AE4012" s="58">
        <v>0</v>
      </c>
      <c r="AF4012" s="58">
        <v>0</v>
      </c>
      <c r="AG4012" s="58">
        <v>0</v>
      </c>
      <c r="AH4012" s="58">
        <v>0</v>
      </c>
      <c r="AI4012" s="58">
        <v>0</v>
      </c>
      <c r="AK4012" s="64">
        <f t="shared" si="62"/>
        <v>2.351769154136274E-2</v>
      </c>
    </row>
    <row r="4013" spans="1:37" x14ac:dyDescent="0.25">
      <c r="A4013">
        <v>4011</v>
      </c>
      <c r="B4013" s="1">
        <v>9.7999999999999997E-3</v>
      </c>
      <c r="C4013" s="1">
        <v>-2.8664423219117136E-5</v>
      </c>
      <c r="D4013" s="58">
        <v>0.1310044746584704</v>
      </c>
      <c r="E4013" s="58">
        <v>2.0524970161076551E-2</v>
      </c>
      <c r="F4013" s="58">
        <v>5.7252150188722935E-2</v>
      </c>
      <c r="G4013" s="58">
        <v>9.0617154293503477E-2</v>
      </c>
      <c r="H4013" s="58">
        <v>0.15379582022692836</v>
      </c>
      <c r="I4013" s="58">
        <v>6.9435349254442336E-2</v>
      </c>
      <c r="J4013" s="58">
        <v>8.0571725399466596E-2</v>
      </c>
      <c r="K4013" s="58">
        <v>6.5261115854066645E-2</v>
      </c>
      <c r="L4013" s="58">
        <v>8.2104809827675596E-2</v>
      </c>
      <c r="M4013" s="58">
        <v>0.11744415232588393</v>
      </c>
      <c r="N4013" s="58">
        <v>0.13198827780976313</v>
      </c>
      <c r="O4013" s="58">
        <v>0</v>
      </c>
      <c r="P4013" s="58">
        <v>0</v>
      </c>
      <c r="Q4013" s="58">
        <v>0</v>
      </c>
      <c r="R4013" s="58">
        <v>0</v>
      </c>
      <c r="S4013" s="58">
        <v>0</v>
      </c>
      <c r="T4013" s="58">
        <v>0</v>
      </c>
      <c r="U4013" s="58">
        <v>0</v>
      </c>
      <c r="V4013" s="58">
        <v>0</v>
      </c>
      <c r="W4013" s="58">
        <v>0</v>
      </c>
      <c r="X4013" s="58">
        <v>0</v>
      </c>
      <c r="Y4013" s="58">
        <v>0</v>
      </c>
      <c r="Z4013" s="58">
        <v>0</v>
      </c>
      <c r="AA4013" s="58">
        <v>0</v>
      </c>
      <c r="AB4013" s="58">
        <v>0</v>
      </c>
      <c r="AC4013" s="58">
        <v>0</v>
      </c>
      <c r="AD4013" s="58">
        <v>0</v>
      </c>
      <c r="AE4013" s="58">
        <v>0</v>
      </c>
      <c r="AF4013" s="58">
        <v>0</v>
      </c>
      <c r="AG4013" s="58">
        <v>0</v>
      </c>
      <c r="AH4013" s="58">
        <v>0</v>
      </c>
      <c r="AI4013" s="58">
        <v>0</v>
      </c>
      <c r="AK4013" s="64">
        <f t="shared" si="62"/>
        <v>-2.9249411448078713E-3</v>
      </c>
    </row>
    <row r="4014" spans="1:37" x14ac:dyDescent="0.25">
      <c r="A4014">
        <v>4012</v>
      </c>
      <c r="B4014" s="1">
        <v>1.0699999999999999E-2</v>
      </c>
      <c r="C4014" s="1">
        <v>-1.8614696950566137E-4</v>
      </c>
      <c r="D4014" s="58">
        <v>2.4385986765657515E-2</v>
      </c>
      <c r="E4014" s="58">
        <v>4.6029599646218507E-2</v>
      </c>
      <c r="F4014" s="58">
        <v>0.12981668585331393</v>
      </c>
      <c r="G4014" s="58">
        <v>3.5822586303843482E-2</v>
      </c>
      <c r="H4014" s="58">
        <v>4.2418068747337653E-2</v>
      </c>
      <c r="I4014" s="58">
        <v>0.13917917488805334</v>
      </c>
      <c r="J4014" s="58">
        <v>0.10811843575349868</v>
      </c>
      <c r="K4014" s="58">
        <v>0.11406090662185771</v>
      </c>
      <c r="L4014" s="58">
        <v>9.3897784818393615E-2</v>
      </c>
      <c r="M4014" s="58">
        <v>0.10139347222745619</v>
      </c>
      <c r="N4014" s="58">
        <v>0.16487729837436918</v>
      </c>
      <c r="O4014" s="58">
        <v>0</v>
      </c>
      <c r="P4014" s="58">
        <v>0</v>
      </c>
      <c r="Q4014" s="58">
        <v>0</v>
      </c>
      <c r="R4014" s="58">
        <v>0</v>
      </c>
      <c r="S4014" s="58">
        <v>0</v>
      </c>
      <c r="T4014" s="58">
        <v>0</v>
      </c>
      <c r="U4014" s="58">
        <v>0</v>
      </c>
      <c r="V4014" s="58">
        <v>0</v>
      </c>
      <c r="W4014" s="58">
        <v>0</v>
      </c>
      <c r="X4014" s="58">
        <v>0</v>
      </c>
      <c r="Y4014" s="58">
        <v>0</v>
      </c>
      <c r="Z4014" s="58">
        <v>0</v>
      </c>
      <c r="AA4014" s="58">
        <v>0</v>
      </c>
      <c r="AB4014" s="58">
        <v>0</v>
      </c>
      <c r="AC4014" s="58">
        <v>0</v>
      </c>
      <c r="AD4014" s="58">
        <v>0</v>
      </c>
      <c r="AE4014" s="58">
        <v>0</v>
      </c>
      <c r="AF4014" s="58">
        <v>0</v>
      </c>
      <c r="AG4014" s="58">
        <v>0</v>
      </c>
      <c r="AH4014" s="58">
        <v>0</v>
      </c>
      <c r="AI4014" s="58">
        <v>0</v>
      </c>
      <c r="AK4014" s="64">
        <f t="shared" si="62"/>
        <v>-1.7396913037912277E-2</v>
      </c>
    </row>
    <row r="4015" spans="1:37" x14ac:dyDescent="0.25">
      <c r="A4015">
        <v>4013</v>
      </c>
      <c r="B4015" s="1">
        <v>1.21E-2</v>
      </c>
      <c r="C4015" s="1">
        <v>-2.1942706056594558E-4</v>
      </c>
      <c r="D4015" s="58">
        <v>0.14511978265171899</v>
      </c>
      <c r="E4015" s="58">
        <v>6.8462441087165427E-2</v>
      </c>
      <c r="F4015" s="58">
        <v>9.5436249097347658E-2</v>
      </c>
      <c r="G4015" s="58">
        <v>9.8190999644337362E-2</v>
      </c>
      <c r="H4015" s="58">
        <v>0.13017192259162988</v>
      </c>
      <c r="I4015" s="58">
        <v>0.10955382254020758</v>
      </c>
      <c r="J4015" s="58">
        <v>8.8429304037013143E-3</v>
      </c>
      <c r="K4015" s="58">
        <v>0.12125736973799711</v>
      </c>
      <c r="L4015" s="58">
        <v>9.4268046175182849E-2</v>
      </c>
      <c r="M4015" s="58">
        <v>0.11471906658870251</v>
      </c>
      <c r="N4015" s="58">
        <v>1.3977369482009346E-2</v>
      </c>
      <c r="O4015" s="58">
        <v>0</v>
      </c>
      <c r="P4015" s="58">
        <v>0</v>
      </c>
      <c r="Q4015" s="58">
        <v>0</v>
      </c>
      <c r="R4015" s="58">
        <v>0</v>
      </c>
      <c r="S4015" s="58">
        <v>0</v>
      </c>
      <c r="T4015" s="58">
        <v>0</v>
      </c>
      <c r="U4015" s="58">
        <v>0</v>
      </c>
      <c r="V4015" s="58">
        <v>0</v>
      </c>
      <c r="W4015" s="58">
        <v>0</v>
      </c>
      <c r="X4015" s="58">
        <v>0</v>
      </c>
      <c r="Y4015" s="58">
        <v>0</v>
      </c>
      <c r="Z4015" s="58">
        <v>0</v>
      </c>
      <c r="AA4015" s="58">
        <v>0</v>
      </c>
      <c r="AB4015" s="58">
        <v>0</v>
      </c>
      <c r="AC4015" s="58">
        <v>0</v>
      </c>
      <c r="AD4015" s="58">
        <v>0</v>
      </c>
      <c r="AE4015" s="58">
        <v>0</v>
      </c>
      <c r="AF4015" s="58">
        <v>0</v>
      </c>
      <c r="AG4015" s="58">
        <v>0</v>
      </c>
      <c r="AH4015" s="58">
        <v>0</v>
      </c>
      <c r="AI4015" s="58">
        <v>0</v>
      </c>
      <c r="AK4015" s="64">
        <f t="shared" si="62"/>
        <v>-1.8134467815367403E-2</v>
      </c>
    </row>
    <row r="4016" spans="1:37" x14ac:dyDescent="0.25">
      <c r="A4016">
        <v>4014</v>
      </c>
      <c r="B4016" s="1">
        <v>1.04E-2</v>
      </c>
      <c r="C4016" s="1">
        <v>3.8040896194292952E-6</v>
      </c>
      <c r="D4016" s="58">
        <v>0.19190125044220357</v>
      </c>
      <c r="E4016" s="58">
        <v>7.9514838490838208E-2</v>
      </c>
      <c r="F4016" s="58">
        <v>2.1593299260255366E-2</v>
      </c>
      <c r="G4016" s="58">
        <v>2.5020165587789706E-2</v>
      </c>
      <c r="H4016" s="58">
        <v>2.7866653699194305E-2</v>
      </c>
      <c r="I4016" s="58">
        <v>8.8020817586156472E-2</v>
      </c>
      <c r="J4016" s="58">
        <v>2.5785419757649183E-2</v>
      </c>
      <c r="K4016" s="58">
        <v>9.2698472622025782E-2</v>
      </c>
      <c r="L4016" s="58">
        <v>9.0727555738885621E-2</v>
      </c>
      <c r="M4016" s="58">
        <v>0.16698201672991464</v>
      </c>
      <c r="N4016" s="58">
        <v>0.18988951008508709</v>
      </c>
      <c r="O4016" s="58">
        <v>0</v>
      </c>
      <c r="P4016" s="58">
        <v>0</v>
      </c>
      <c r="Q4016" s="58">
        <v>0</v>
      </c>
      <c r="R4016" s="58">
        <v>0</v>
      </c>
      <c r="S4016" s="58">
        <v>0</v>
      </c>
      <c r="T4016" s="58">
        <v>0</v>
      </c>
      <c r="U4016" s="58">
        <v>0</v>
      </c>
      <c r="V4016" s="58">
        <v>0</v>
      </c>
      <c r="W4016" s="58">
        <v>0</v>
      </c>
      <c r="X4016" s="58">
        <v>0</v>
      </c>
      <c r="Y4016" s="58">
        <v>0</v>
      </c>
      <c r="Z4016" s="58">
        <v>0</v>
      </c>
      <c r="AA4016" s="58">
        <v>0</v>
      </c>
      <c r="AB4016" s="58">
        <v>0</v>
      </c>
      <c r="AC4016" s="58">
        <v>0</v>
      </c>
      <c r="AD4016" s="58">
        <v>0</v>
      </c>
      <c r="AE4016" s="58">
        <v>0</v>
      </c>
      <c r="AF4016" s="58">
        <v>0</v>
      </c>
      <c r="AG4016" s="58">
        <v>0</v>
      </c>
      <c r="AH4016" s="58">
        <v>0</v>
      </c>
      <c r="AI4016" s="58">
        <v>0</v>
      </c>
      <c r="AK4016" s="64">
        <f t="shared" si="62"/>
        <v>3.6577784802204762E-4</v>
      </c>
    </row>
    <row r="4017" spans="1:37" x14ac:dyDescent="0.25">
      <c r="A4017">
        <v>4015</v>
      </c>
      <c r="B4017" s="1">
        <v>1.2699999999999999E-2</v>
      </c>
      <c r="C4017" s="1">
        <v>4.5315237271045046E-4</v>
      </c>
      <c r="D4017" s="58">
        <v>4.3138113440311467E-2</v>
      </c>
      <c r="E4017" s="58">
        <v>0.17974502354046562</v>
      </c>
      <c r="F4017" s="58">
        <v>1.8500324902280828E-2</v>
      </c>
      <c r="G4017" s="58">
        <v>4.4313956077618413E-2</v>
      </c>
      <c r="H4017" s="58">
        <v>0.13360603404709093</v>
      </c>
      <c r="I4017" s="58">
        <v>9.0594041040600148E-2</v>
      </c>
      <c r="J4017" s="58">
        <v>0.15239021880206283</v>
      </c>
      <c r="K4017" s="58">
        <v>2.2767646090180442E-2</v>
      </c>
      <c r="L4017" s="58">
        <v>6.1589014470802124E-2</v>
      </c>
      <c r="M4017" s="58">
        <v>0.15343049881217788</v>
      </c>
      <c r="N4017" s="58">
        <v>9.9925128776409369E-2</v>
      </c>
      <c r="O4017" s="58">
        <v>0</v>
      </c>
      <c r="P4017" s="58">
        <v>0</v>
      </c>
      <c r="Q4017" s="58">
        <v>0</v>
      </c>
      <c r="R4017" s="58">
        <v>0</v>
      </c>
      <c r="S4017" s="58">
        <v>0</v>
      </c>
      <c r="T4017" s="58">
        <v>0</v>
      </c>
      <c r="U4017" s="58">
        <v>0</v>
      </c>
      <c r="V4017" s="58">
        <v>0</v>
      </c>
      <c r="W4017" s="58">
        <v>0</v>
      </c>
      <c r="X4017" s="58">
        <v>0</v>
      </c>
      <c r="Y4017" s="58">
        <v>0</v>
      </c>
      <c r="Z4017" s="58">
        <v>0</v>
      </c>
      <c r="AA4017" s="58">
        <v>0</v>
      </c>
      <c r="AB4017" s="58">
        <v>0</v>
      </c>
      <c r="AC4017" s="58">
        <v>0</v>
      </c>
      <c r="AD4017" s="58">
        <v>0</v>
      </c>
      <c r="AE4017" s="58">
        <v>0</v>
      </c>
      <c r="AF4017" s="58">
        <v>0</v>
      </c>
      <c r="AG4017" s="58">
        <v>0</v>
      </c>
      <c r="AH4017" s="58">
        <v>0</v>
      </c>
      <c r="AI4017" s="58">
        <v>0</v>
      </c>
      <c r="AK4017" s="64">
        <f t="shared" si="62"/>
        <v>3.5681289189799251E-2</v>
      </c>
    </row>
    <row r="4018" spans="1:37" x14ac:dyDescent="0.25">
      <c r="A4018">
        <v>4016</v>
      </c>
      <c r="B4018" s="1">
        <v>1.23E-2</v>
      </c>
      <c r="C4018" s="1">
        <v>-3.2275136744870111E-4</v>
      </c>
      <c r="D4018" s="58">
        <v>0.20005213970672303</v>
      </c>
      <c r="E4018" s="58">
        <v>3.1621777188988058E-2</v>
      </c>
      <c r="F4018" s="58">
        <v>0.1388372274469776</v>
      </c>
      <c r="G4018" s="58">
        <v>7.930310991870762E-2</v>
      </c>
      <c r="H4018" s="58">
        <v>4.7206585432364116E-3</v>
      </c>
      <c r="I4018" s="58">
        <v>0.17923864299016964</v>
      </c>
      <c r="J4018" s="58">
        <v>1.686448612292292E-2</v>
      </c>
      <c r="K4018" s="58">
        <v>9.0386477369504253E-2</v>
      </c>
      <c r="L4018" s="58">
        <v>0.12330696616717177</v>
      </c>
      <c r="M4018" s="58">
        <v>0.10116965012668108</v>
      </c>
      <c r="N4018" s="58">
        <v>3.4498864418917585E-2</v>
      </c>
      <c r="O4018" s="58">
        <v>0</v>
      </c>
      <c r="P4018" s="58">
        <v>0</v>
      </c>
      <c r="Q4018" s="58">
        <v>0</v>
      </c>
      <c r="R4018" s="58">
        <v>0</v>
      </c>
      <c r="S4018" s="58">
        <v>0</v>
      </c>
      <c r="T4018" s="58">
        <v>0</v>
      </c>
      <c r="U4018" s="58">
        <v>0</v>
      </c>
      <c r="V4018" s="58">
        <v>0</v>
      </c>
      <c r="W4018" s="58">
        <v>0</v>
      </c>
      <c r="X4018" s="58">
        <v>0</v>
      </c>
      <c r="Y4018" s="58">
        <v>0</v>
      </c>
      <c r="Z4018" s="58">
        <v>0</v>
      </c>
      <c r="AA4018" s="58">
        <v>0</v>
      </c>
      <c r="AB4018" s="58">
        <v>0</v>
      </c>
      <c r="AC4018" s="58">
        <v>0</v>
      </c>
      <c r="AD4018" s="58">
        <v>0</v>
      </c>
      <c r="AE4018" s="58">
        <v>0</v>
      </c>
      <c r="AF4018" s="58">
        <v>0</v>
      </c>
      <c r="AG4018" s="58">
        <v>0</v>
      </c>
      <c r="AH4018" s="58">
        <v>0</v>
      </c>
      <c r="AI4018" s="58">
        <v>0</v>
      </c>
      <c r="AK4018" s="64">
        <f t="shared" si="62"/>
        <v>-2.6239948573065129E-2</v>
      </c>
    </row>
    <row r="4019" spans="1:37" x14ac:dyDescent="0.25">
      <c r="A4019">
        <v>4017</v>
      </c>
      <c r="B4019" s="1">
        <v>1.2500000000000001E-2</v>
      </c>
      <c r="C4019" s="1">
        <v>-1.5537828406619907E-4</v>
      </c>
      <c r="D4019" s="58">
        <v>8.8026065070375636E-2</v>
      </c>
      <c r="E4019" s="58">
        <v>5.8258380407613629E-2</v>
      </c>
      <c r="F4019" s="58">
        <v>5.1278961416468781E-2</v>
      </c>
      <c r="G4019" s="58">
        <v>0.16215911166335462</v>
      </c>
      <c r="H4019" s="58">
        <v>0.10639396100596236</v>
      </c>
      <c r="I4019" s="58">
        <v>0.13258764141873991</v>
      </c>
      <c r="J4019" s="58">
        <v>9.3861474965355254E-2</v>
      </c>
      <c r="K4019" s="58">
        <v>0.1157331520654399</v>
      </c>
      <c r="L4019" s="58">
        <v>4.7465940627242798E-2</v>
      </c>
      <c r="M4019" s="58">
        <v>0.13738398898815862</v>
      </c>
      <c r="N4019" s="58">
        <v>6.8513223712884626E-3</v>
      </c>
      <c r="O4019" s="58">
        <v>0</v>
      </c>
      <c r="P4019" s="58">
        <v>0</v>
      </c>
      <c r="Q4019" s="58">
        <v>0</v>
      </c>
      <c r="R4019" s="58">
        <v>0</v>
      </c>
      <c r="S4019" s="58">
        <v>0</v>
      </c>
      <c r="T4019" s="58">
        <v>0</v>
      </c>
      <c r="U4019" s="58">
        <v>0</v>
      </c>
      <c r="V4019" s="58">
        <v>0</v>
      </c>
      <c r="W4019" s="58">
        <v>0</v>
      </c>
      <c r="X4019" s="58">
        <v>0</v>
      </c>
      <c r="Y4019" s="58">
        <v>0</v>
      </c>
      <c r="Z4019" s="58">
        <v>0</v>
      </c>
      <c r="AA4019" s="58">
        <v>0</v>
      </c>
      <c r="AB4019" s="58">
        <v>0</v>
      </c>
      <c r="AC4019" s="58">
        <v>0</v>
      </c>
      <c r="AD4019" s="58">
        <v>0</v>
      </c>
      <c r="AE4019" s="58">
        <v>0</v>
      </c>
      <c r="AF4019" s="58">
        <v>0</v>
      </c>
      <c r="AG4019" s="58">
        <v>0</v>
      </c>
      <c r="AH4019" s="58">
        <v>0</v>
      </c>
      <c r="AI4019" s="58">
        <v>0</v>
      </c>
      <c r="AK4019" s="64">
        <f t="shared" si="62"/>
        <v>-1.2430262725295925E-2</v>
      </c>
    </row>
    <row r="4020" spans="1:37" x14ac:dyDescent="0.25">
      <c r="A4020">
        <v>4018</v>
      </c>
      <c r="B4020" s="1">
        <v>1.0699999999999999E-2</v>
      </c>
      <c r="C4020" s="1">
        <v>-2.1416650458183116E-4</v>
      </c>
      <c r="D4020" s="58">
        <v>6.1380739337519467E-2</v>
      </c>
      <c r="E4020" s="58">
        <v>3.2081034136594952E-2</v>
      </c>
      <c r="F4020" s="58">
        <v>0.15026268637412013</v>
      </c>
      <c r="G4020" s="58">
        <v>2.4752651506055937E-2</v>
      </c>
      <c r="H4020" s="58">
        <v>0.1310693214548167</v>
      </c>
      <c r="I4020" s="58">
        <v>0.11261563068962513</v>
      </c>
      <c r="J4020" s="58">
        <v>0.12438622638637985</v>
      </c>
      <c r="K4020" s="58">
        <v>9.962972754314102E-2</v>
      </c>
      <c r="L4020" s="58">
        <v>9.6940560237245607E-2</v>
      </c>
      <c r="M4020" s="58">
        <v>0.15263777740901396</v>
      </c>
      <c r="N4020" s="58">
        <v>1.4243644925487362E-2</v>
      </c>
      <c r="O4020" s="58">
        <v>0</v>
      </c>
      <c r="P4020" s="58">
        <v>0</v>
      </c>
      <c r="Q4020" s="58">
        <v>0</v>
      </c>
      <c r="R4020" s="58">
        <v>0</v>
      </c>
      <c r="S4020" s="58">
        <v>0</v>
      </c>
      <c r="T4020" s="58">
        <v>0</v>
      </c>
      <c r="U4020" s="58">
        <v>0</v>
      </c>
      <c r="V4020" s="58">
        <v>0</v>
      </c>
      <c r="W4020" s="58">
        <v>0</v>
      </c>
      <c r="X4020" s="58">
        <v>0</v>
      </c>
      <c r="Y4020" s="58">
        <v>0</v>
      </c>
      <c r="Z4020" s="58">
        <v>0</v>
      </c>
      <c r="AA4020" s="58">
        <v>0</v>
      </c>
      <c r="AB4020" s="58">
        <v>0</v>
      </c>
      <c r="AC4020" s="58">
        <v>0</v>
      </c>
      <c r="AD4020" s="58">
        <v>0</v>
      </c>
      <c r="AE4020" s="58">
        <v>0</v>
      </c>
      <c r="AF4020" s="58">
        <v>0</v>
      </c>
      <c r="AG4020" s="58">
        <v>0</v>
      </c>
      <c r="AH4020" s="58">
        <v>0</v>
      </c>
      <c r="AI4020" s="58">
        <v>0</v>
      </c>
      <c r="AK4020" s="64">
        <f t="shared" si="62"/>
        <v>-2.0015561175872072E-2</v>
      </c>
    </row>
    <row r="4021" spans="1:37" x14ac:dyDescent="0.25">
      <c r="A4021">
        <v>4019</v>
      </c>
      <c r="B4021" s="1">
        <v>1.17E-2</v>
      </c>
      <c r="C4021" s="1">
        <v>-1.9126223950004541E-4</v>
      </c>
      <c r="D4021" s="58">
        <v>0.10728413805100598</v>
      </c>
      <c r="E4021" s="58">
        <v>6.1880753870748491E-3</v>
      </c>
      <c r="F4021" s="58">
        <v>0.14567643775788933</v>
      </c>
      <c r="G4021" s="58">
        <v>0.13470485346872163</v>
      </c>
      <c r="H4021" s="58">
        <v>1.6656510394669147E-2</v>
      </c>
      <c r="I4021" s="58">
        <v>9.0471274144180713E-2</v>
      </c>
      <c r="J4021" s="58">
        <v>0.14833618288645525</v>
      </c>
      <c r="K4021" s="58">
        <v>0.10677432046306978</v>
      </c>
      <c r="L4021" s="58">
        <v>0.11265400787879207</v>
      </c>
      <c r="M4021" s="58">
        <v>3.6488586037301154E-3</v>
      </c>
      <c r="N4021" s="58">
        <v>0.12760534096441109</v>
      </c>
      <c r="O4021" s="58">
        <v>0</v>
      </c>
      <c r="P4021" s="58">
        <v>0</v>
      </c>
      <c r="Q4021" s="58">
        <v>0</v>
      </c>
      <c r="R4021" s="58">
        <v>0</v>
      </c>
      <c r="S4021" s="58">
        <v>0</v>
      </c>
      <c r="T4021" s="58">
        <v>0</v>
      </c>
      <c r="U4021" s="58">
        <v>0</v>
      </c>
      <c r="V4021" s="58">
        <v>0</v>
      </c>
      <c r="W4021" s="58">
        <v>0</v>
      </c>
      <c r="X4021" s="58">
        <v>0</v>
      </c>
      <c r="Y4021" s="58">
        <v>0</v>
      </c>
      <c r="Z4021" s="58">
        <v>0</v>
      </c>
      <c r="AA4021" s="58">
        <v>0</v>
      </c>
      <c r="AB4021" s="58">
        <v>0</v>
      </c>
      <c r="AC4021" s="58">
        <v>0</v>
      </c>
      <c r="AD4021" s="58">
        <v>0</v>
      </c>
      <c r="AE4021" s="58">
        <v>0</v>
      </c>
      <c r="AF4021" s="58">
        <v>0</v>
      </c>
      <c r="AG4021" s="58">
        <v>0</v>
      </c>
      <c r="AH4021" s="58">
        <v>0</v>
      </c>
      <c r="AI4021" s="58">
        <v>0</v>
      </c>
      <c r="AK4021" s="64">
        <f t="shared" si="62"/>
        <v>-1.6347199957268837E-2</v>
      </c>
    </row>
    <row r="4022" spans="1:37" x14ac:dyDescent="0.25">
      <c r="A4022">
        <v>4020</v>
      </c>
      <c r="B4022" s="1">
        <v>1.34E-2</v>
      </c>
      <c r="C4022" s="1">
        <v>3.7226852360453834E-4</v>
      </c>
      <c r="D4022" s="58">
        <v>0.10773157079128971</v>
      </c>
      <c r="E4022" s="58">
        <v>0.15767661772006714</v>
      </c>
      <c r="F4022" s="58">
        <v>7.411470815793908E-2</v>
      </c>
      <c r="G4022" s="58">
        <v>0.15625064006163528</v>
      </c>
      <c r="H4022" s="58">
        <v>0.12533854167072073</v>
      </c>
      <c r="I4022" s="58">
        <v>5.7559107584954194E-2</v>
      </c>
      <c r="J4022" s="58">
        <v>0.10609414247941612</v>
      </c>
      <c r="K4022" s="58">
        <v>1.2787250614652971E-2</v>
      </c>
      <c r="L4022" s="58">
        <v>9.3170060192434234E-2</v>
      </c>
      <c r="M4022" s="58">
        <v>7.5556880485087255E-2</v>
      </c>
      <c r="N4022" s="58">
        <v>3.3720480241803345E-2</v>
      </c>
      <c r="O4022" s="58">
        <v>0</v>
      </c>
      <c r="P4022" s="58">
        <v>0</v>
      </c>
      <c r="Q4022" s="58">
        <v>0</v>
      </c>
      <c r="R4022" s="58">
        <v>0</v>
      </c>
      <c r="S4022" s="58">
        <v>0</v>
      </c>
      <c r="T4022" s="58">
        <v>0</v>
      </c>
      <c r="U4022" s="58">
        <v>0</v>
      </c>
      <c r="V4022" s="58">
        <v>0</v>
      </c>
      <c r="W4022" s="58">
        <v>0</v>
      </c>
      <c r="X4022" s="58">
        <v>0</v>
      </c>
      <c r="Y4022" s="58">
        <v>0</v>
      </c>
      <c r="Z4022" s="58">
        <v>0</v>
      </c>
      <c r="AA4022" s="58">
        <v>0</v>
      </c>
      <c r="AB4022" s="58">
        <v>0</v>
      </c>
      <c r="AC4022" s="58">
        <v>0</v>
      </c>
      <c r="AD4022" s="58">
        <v>0</v>
      </c>
      <c r="AE4022" s="58">
        <v>0</v>
      </c>
      <c r="AF4022" s="58">
        <v>0</v>
      </c>
      <c r="AG4022" s="58">
        <v>0</v>
      </c>
      <c r="AH4022" s="58">
        <v>0</v>
      </c>
      <c r="AI4022" s="58">
        <v>0</v>
      </c>
      <c r="AK4022" s="64">
        <f t="shared" si="62"/>
        <v>2.7781233104816293E-2</v>
      </c>
    </row>
    <row r="4023" spans="1:37" x14ac:dyDescent="0.25">
      <c r="A4023">
        <v>4021</v>
      </c>
      <c r="B4023" s="1">
        <v>1.24E-2</v>
      </c>
      <c r="C4023" s="1">
        <v>6.1651525816822019E-5</v>
      </c>
      <c r="D4023" s="58">
        <v>0.15264004659676783</v>
      </c>
      <c r="E4023" s="58">
        <v>7.9306054741833179E-2</v>
      </c>
      <c r="F4023" s="58">
        <v>2.2673066688944088E-2</v>
      </c>
      <c r="G4023" s="58">
        <v>0.1041582978021081</v>
      </c>
      <c r="H4023" s="58">
        <v>0.147182102864619</v>
      </c>
      <c r="I4023" s="58">
        <v>5.2253500586304187E-2</v>
      </c>
      <c r="J4023" s="58">
        <v>0.14700949487730705</v>
      </c>
      <c r="K4023" s="58">
        <v>0.11362283116503587</v>
      </c>
      <c r="L4023" s="58">
        <v>6.908818987026627E-2</v>
      </c>
      <c r="M4023" s="58">
        <v>3.1530023548717624E-2</v>
      </c>
      <c r="N4023" s="58">
        <v>8.0536391258096737E-2</v>
      </c>
      <c r="O4023" s="58">
        <v>0</v>
      </c>
      <c r="P4023" s="58">
        <v>0</v>
      </c>
      <c r="Q4023" s="58">
        <v>0</v>
      </c>
      <c r="R4023" s="58">
        <v>0</v>
      </c>
      <c r="S4023" s="58">
        <v>0</v>
      </c>
      <c r="T4023" s="58">
        <v>0</v>
      </c>
      <c r="U4023" s="58">
        <v>0</v>
      </c>
      <c r="V4023" s="58">
        <v>0</v>
      </c>
      <c r="W4023" s="58">
        <v>0</v>
      </c>
      <c r="X4023" s="58">
        <v>0</v>
      </c>
      <c r="Y4023" s="58">
        <v>0</v>
      </c>
      <c r="Z4023" s="58">
        <v>0</v>
      </c>
      <c r="AA4023" s="58">
        <v>0</v>
      </c>
      <c r="AB4023" s="58">
        <v>0</v>
      </c>
      <c r="AC4023" s="58">
        <v>0</v>
      </c>
      <c r="AD4023" s="58">
        <v>0</v>
      </c>
      <c r="AE4023" s="58">
        <v>0</v>
      </c>
      <c r="AF4023" s="58">
        <v>0</v>
      </c>
      <c r="AG4023" s="58">
        <v>0</v>
      </c>
      <c r="AH4023" s="58">
        <v>0</v>
      </c>
      <c r="AI4023" s="58">
        <v>0</v>
      </c>
      <c r="AK4023" s="64">
        <f t="shared" si="62"/>
        <v>4.9718972432920986E-3</v>
      </c>
    </row>
    <row r="4024" spans="1:37" x14ac:dyDescent="0.25">
      <c r="A4024">
        <v>4022</v>
      </c>
      <c r="B4024" s="1">
        <v>1.2200000000000001E-2</v>
      </c>
      <c r="C4024" s="1">
        <v>1.6787241069338659E-4</v>
      </c>
      <c r="D4024" s="58">
        <v>2.950035330664141E-2</v>
      </c>
      <c r="E4024" s="58">
        <v>0.11951558833279349</v>
      </c>
      <c r="F4024" s="58">
        <v>4.6771353353705386E-2</v>
      </c>
      <c r="G4024" s="58">
        <v>3.1463143847448652E-2</v>
      </c>
      <c r="H4024" s="58">
        <v>1.2726254631231124E-2</v>
      </c>
      <c r="I4024" s="58">
        <v>9.632568576214319E-2</v>
      </c>
      <c r="J4024" s="58">
        <v>0.15467249457538929</v>
      </c>
      <c r="K4024" s="58">
        <v>0.13961663121023918</v>
      </c>
      <c r="L4024" s="58">
        <v>0.19455599673214191</v>
      </c>
      <c r="M4024" s="58">
        <v>1.4502678155971341E-2</v>
      </c>
      <c r="N4024" s="58">
        <v>0.16034982009229495</v>
      </c>
      <c r="O4024" s="58">
        <v>0</v>
      </c>
      <c r="P4024" s="58">
        <v>0</v>
      </c>
      <c r="Q4024" s="58">
        <v>0</v>
      </c>
      <c r="R4024" s="58">
        <v>0</v>
      </c>
      <c r="S4024" s="58">
        <v>0</v>
      </c>
      <c r="T4024" s="58">
        <v>0</v>
      </c>
      <c r="U4024" s="58">
        <v>0</v>
      </c>
      <c r="V4024" s="58">
        <v>0</v>
      </c>
      <c r="W4024" s="58">
        <v>0</v>
      </c>
      <c r="X4024" s="58">
        <v>0</v>
      </c>
      <c r="Y4024" s="58">
        <v>0</v>
      </c>
      <c r="Z4024" s="58">
        <v>0</v>
      </c>
      <c r="AA4024" s="58">
        <v>0</v>
      </c>
      <c r="AB4024" s="58">
        <v>0</v>
      </c>
      <c r="AC4024" s="58">
        <v>0</v>
      </c>
      <c r="AD4024" s="58">
        <v>0</v>
      </c>
      <c r="AE4024" s="58">
        <v>0</v>
      </c>
      <c r="AF4024" s="58">
        <v>0</v>
      </c>
      <c r="AG4024" s="58">
        <v>0</v>
      </c>
      <c r="AH4024" s="58">
        <v>0</v>
      </c>
      <c r="AI4024" s="58">
        <v>0</v>
      </c>
      <c r="AK4024" s="64">
        <f t="shared" si="62"/>
        <v>1.3760033663392342E-2</v>
      </c>
    </row>
    <row r="4025" spans="1:37" x14ac:dyDescent="0.25">
      <c r="A4025">
        <v>4023</v>
      </c>
      <c r="B4025" s="1">
        <v>1.3299999999999999E-2</v>
      </c>
      <c r="C4025" s="1">
        <v>1.9520601916059383E-5</v>
      </c>
      <c r="D4025" s="58">
        <v>9.3690562060221111E-2</v>
      </c>
      <c r="E4025" s="58">
        <v>0.1399367248400748</v>
      </c>
      <c r="F4025" s="58">
        <v>0.14756582022374509</v>
      </c>
      <c r="G4025" s="58">
        <v>1.9666075518217925E-2</v>
      </c>
      <c r="H4025" s="58">
        <v>0.13958976867366052</v>
      </c>
      <c r="I4025" s="58">
        <v>0.118895874186789</v>
      </c>
      <c r="J4025" s="58">
        <v>8.8792809062328948E-2</v>
      </c>
      <c r="K4025" s="58">
        <v>6.9991504501687438E-2</v>
      </c>
      <c r="L4025" s="58">
        <v>5.6119627675091918E-2</v>
      </c>
      <c r="M4025" s="58">
        <v>3.4988906075986419E-2</v>
      </c>
      <c r="N4025" s="58">
        <v>9.0762327182196567E-2</v>
      </c>
      <c r="O4025" s="58">
        <v>0</v>
      </c>
      <c r="P4025" s="58">
        <v>0</v>
      </c>
      <c r="Q4025" s="58">
        <v>0</v>
      </c>
      <c r="R4025" s="58">
        <v>0</v>
      </c>
      <c r="S4025" s="58">
        <v>0</v>
      </c>
      <c r="T4025" s="58">
        <v>0</v>
      </c>
      <c r="U4025" s="58">
        <v>0</v>
      </c>
      <c r="V4025" s="58">
        <v>0</v>
      </c>
      <c r="W4025" s="58">
        <v>0</v>
      </c>
      <c r="X4025" s="58">
        <v>0</v>
      </c>
      <c r="Y4025" s="58">
        <v>0</v>
      </c>
      <c r="Z4025" s="58">
        <v>0</v>
      </c>
      <c r="AA4025" s="58">
        <v>0</v>
      </c>
      <c r="AB4025" s="58">
        <v>0</v>
      </c>
      <c r="AC4025" s="58">
        <v>0</v>
      </c>
      <c r="AD4025" s="58">
        <v>0</v>
      </c>
      <c r="AE4025" s="58">
        <v>0</v>
      </c>
      <c r="AF4025" s="58">
        <v>0</v>
      </c>
      <c r="AG4025" s="58">
        <v>0</v>
      </c>
      <c r="AH4025" s="58">
        <v>0</v>
      </c>
      <c r="AI4025" s="58">
        <v>0</v>
      </c>
      <c r="AK4025" s="64">
        <f t="shared" si="62"/>
        <v>1.467714429778901E-3</v>
      </c>
    </row>
    <row r="4026" spans="1:37" x14ac:dyDescent="0.25">
      <c r="A4026">
        <v>4024</v>
      </c>
      <c r="B4026" s="1">
        <v>1.2800000000000001E-2</v>
      </c>
      <c r="C4026" s="1">
        <v>-7.1003423591334193E-5</v>
      </c>
      <c r="D4026" s="58">
        <v>8.9842719338590032E-2</v>
      </c>
      <c r="E4026" s="58">
        <v>0.1249359486148532</v>
      </c>
      <c r="F4026" s="58">
        <v>3.6298378276552461E-2</v>
      </c>
      <c r="G4026" s="58">
        <v>0.12117650939727503</v>
      </c>
      <c r="H4026" s="58">
        <v>0.11659200748943797</v>
      </c>
      <c r="I4026" s="58">
        <v>8.9075418380149263E-2</v>
      </c>
      <c r="J4026" s="58">
        <v>1.2959138108266827E-4</v>
      </c>
      <c r="K4026" s="58">
        <v>0.14197300270346697</v>
      </c>
      <c r="L4026" s="58">
        <v>5.8278880962374997E-2</v>
      </c>
      <c r="M4026" s="58">
        <v>0.14225182575953724</v>
      </c>
      <c r="N4026" s="58">
        <v>7.9445717696680199E-2</v>
      </c>
      <c r="O4026" s="58">
        <v>0</v>
      </c>
      <c r="P4026" s="58">
        <v>0</v>
      </c>
      <c r="Q4026" s="58">
        <v>0</v>
      </c>
      <c r="R4026" s="58">
        <v>0</v>
      </c>
      <c r="S4026" s="58">
        <v>0</v>
      </c>
      <c r="T4026" s="58">
        <v>0</v>
      </c>
      <c r="U4026" s="58">
        <v>0</v>
      </c>
      <c r="V4026" s="58">
        <v>0</v>
      </c>
      <c r="W4026" s="58">
        <v>0</v>
      </c>
      <c r="X4026" s="58">
        <v>0</v>
      </c>
      <c r="Y4026" s="58">
        <v>0</v>
      </c>
      <c r="Z4026" s="58">
        <v>0</v>
      </c>
      <c r="AA4026" s="58">
        <v>0</v>
      </c>
      <c r="AB4026" s="58">
        <v>0</v>
      </c>
      <c r="AC4026" s="58">
        <v>0</v>
      </c>
      <c r="AD4026" s="58">
        <v>0</v>
      </c>
      <c r="AE4026" s="58">
        <v>0</v>
      </c>
      <c r="AF4026" s="58">
        <v>0</v>
      </c>
      <c r="AG4026" s="58">
        <v>0</v>
      </c>
      <c r="AH4026" s="58">
        <v>0</v>
      </c>
      <c r="AI4026" s="58">
        <v>0</v>
      </c>
      <c r="AK4026" s="64">
        <f t="shared" si="62"/>
        <v>-5.5471424680729837E-3</v>
      </c>
    </row>
    <row r="4027" spans="1:37" x14ac:dyDescent="0.25">
      <c r="A4027">
        <v>4025</v>
      </c>
      <c r="B4027" s="1">
        <v>1.09E-2</v>
      </c>
      <c r="C4027" s="1">
        <v>-2.1449555483580145E-4</v>
      </c>
      <c r="D4027" s="58">
        <v>0.18311079504782357</v>
      </c>
      <c r="E4027" s="58">
        <v>6.0183434801013194E-2</v>
      </c>
      <c r="F4027" s="58">
        <v>0.13677158910673762</v>
      </c>
      <c r="G4027" s="58">
        <v>4.7110934106203282E-2</v>
      </c>
      <c r="H4027" s="58">
        <v>8.0870160257739215E-2</v>
      </c>
      <c r="I4027" s="58">
        <v>9.1952635943955266E-2</v>
      </c>
      <c r="J4027" s="58">
        <v>3.0010650714030686E-3</v>
      </c>
      <c r="K4027" s="58">
        <v>8.9353583777490392E-2</v>
      </c>
      <c r="L4027" s="58">
        <v>9.0199617348707212E-2</v>
      </c>
      <c r="M4027" s="58">
        <v>0.15890645282214336</v>
      </c>
      <c r="N4027" s="58">
        <v>5.8539731716783873E-2</v>
      </c>
      <c r="O4027" s="58">
        <v>0</v>
      </c>
      <c r="P4027" s="58">
        <v>0</v>
      </c>
      <c r="Q4027" s="58">
        <v>0</v>
      </c>
      <c r="R4027" s="58">
        <v>0</v>
      </c>
      <c r="S4027" s="58">
        <v>0</v>
      </c>
      <c r="T4027" s="58">
        <v>0</v>
      </c>
      <c r="U4027" s="58">
        <v>0</v>
      </c>
      <c r="V4027" s="58">
        <v>0</v>
      </c>
      <c r="W4027" s="58">
        <v>0</v>
      </c>
      <c r="X4027" s="58">
        <v>0</v>
      </c>
      <c r="Y4027" s="58">
        <v>0</v>
      </c>
      <c r="Z4027" s="58">
        <v>0</v>
      </c>
      <c r="AA4027" s="58">
        <v>0</v>
      </c>
      <c r="AB4027" s="58">
        <v>0</v>
      </c>
      <c r="AC4027" s="58">
        <v>0</v>
      </c>
      <c r="AD4027" s="58">
        <v>0</v>
      </c>
      <c r="AE4027" s="58">
        <v>0</v>
      </c>
      <c r="AF4027" s="58">
        <v>0</v>
      </c>
      <c r="AG4027" s="58">
        <v>0</v>
      </c>
      <c r="AH4027" s="58">
        <v>0</v>
      </c>
      <c r="AI4027" s="58">
        <v>0</v>
      </c>
      <c r="AK4027" s="64">
        <f t="shared" si="62"/>
        <v>-1.9678491269339581E-2</v>
      </c>
    </row>
    <row r="4028" spans="1:37" x14ac:dyDescent="0.25">
      <c r="A4028">
        <v>4026</v>
      </c>
      <c r="B4028" s="1">
        <v>1.0999999999999999E-2</v>
      </c>
      <c r="C4028" s="1">
        <v>1.7353175027859195E-5</v>
      </c>
      <c r="D4028" s="58">
        <v>2.0958941143970258E-2</v>
      </c>
      <c r="E4028" s="58">
        <v>6.0761829362186576E-2</v>
      </c>
      <c r="F4028" s="58">
        <v>1.4288226963505323E-3</v>
      </c>
      <c r="G4028" s="58">
        <v>2.0818515681357484E-2</v>
      </c>
      <c r="H4028" s="58">
        <v>0.2543452697534907</v>
      </c>
      <c r="I4028" s="58">
        <v>9.6665469886645025E-2</v>
      </c>
      <c r="J4028" s="58">
        <v>9.2837823809295894E-2</v>
      </c>
      <c r="K4028" s="58">
        <v>0.13919135993569404</v>
      </c>
      <c r="L4028" s="58">
        <v>0.16610693929447237</v>
      </c>
      <c r="M4028" s="58">
        <v>8.8944631313857409E-2</v>
      </c>
      <c r="N4028" s="58">
        <v>5.7940397122679579E-2</v>
      </c>
      <c r="O4028" s="58">
        <v>0</v>
      </c>
      <c r="P4028" s="58">
        <v>0</v>
      </c>
      <c r="Q4028" s="58">
        <v>0</v>
      </c>
      <c r="R4028" s="58">
        <v>0</v>
      </c>
      <c r="S4028" s="58">
        <v>0</v>
      </c>
      <c r="T4028" s="58">
        <v>0</v>
      </c>
      <c r="U4028" s="58">
        <v>0</v>
      </c>
      <c r="V4028" s="58">
        <v>0</v>
      </c>
      <c r="W4028" s="58">
        <v>0</v>
      </c>
      <c r="X4028" s="58">
        <v>0</v>
      </c>
      <c r="Y4028" s="58">
        <v>0</v>
      </c>
      <c r="Z4028" s="58">
        <v>0</v>
      </c>
      <c r="AA4028" s="58">
        <v>0</v>
      </c>
      <c r="AB4028" s="58">
        <v>0</v>
      </c>
      <c r="AC4028" s="58">
        <v>0</v>
      </c>
      <c r="AD4028" s="58">
        <v>0</v>
      </c>
      <c r="AE4028" s="58">
        <v>0</v>
      </c>
      <c r="AF4028" s="58">
        <v>0</v>
      </c>
      <c r="AG4028" s="58">
        <v>0</v>
      </c>
      <c r="AH4028" s="58">
        <v>0</v>
      </c>
      <c r="AI4028" s="58">
        <v>0</v>
      </c>
      <c r="AK4028" s="64">
        <f t="shared" si="62"/>
        <v>1.5775613661690177E-3</v>
      </c>
    </row>
    <row r="4029" spans="1:37" x14ac:dyDescent="0.25">
      <c r="A4029">
        <v>4027</v>
      </c>
      <c r="B4029" s="1">
        <v>1.21E-2</v>
      </c>
      <c r="C4029" s="1">
        <v>-1.9597548284682747E-4</v>
      </c>
      <c r="D4029" s="58">
        <v>0.14079931379218796</v>
      </c>
      <c r="E4029" s="58">
        <v>4.6212367507179102E-2</v>
      </c>
      <c r="F4029" s="58">
        <v>6.988857568539536E-2</v>
      </c>
      <c r="G4029" s="58">
        <v>5.6323973295969332E-2</v>
      </c>
      <c r="H4029" s="58">
        <v>0.13954717261170366</v>
      </c>
      <c r="I4029" s="58">
        <v>0.15700662371787313</v>
      </c>
      <c r="J4029" s="58">
        <v>9.4886858101808816E-2</v>
      </c>
      <c r="K4029" s="58">
        <v>0.10151997645665099</v>
      </c>
      <c r="L4029" s="58">
        <v>5.4400314822013338E-2</v>
      </c>
      <c r="M4029" s="58">
        <v>8.9881775726745869E-2</v>
      </c>
      <c r="N4029" s="58">
        <v>4.9533048282472486E-2</v>
      </c>
      <c r="O4029" s="58">
        <v>0</v>
      </c>
      <c r="P4029" s="58">
        <v>0</v>
      </c>
      <c r="Q4029" s="58">
        <v>0</v>
      </c>
      <c r="R4029" s="58">
        <v>0</v>
      </c>
      <c r="S4029" s="58">
        <v>0</v>
      </c>
      <c r="T4029" s="58">
        <v>0</v>
      </c>
      <c r="U4029" s="58">
        <v>0</v>
      </c>
      <c r="V4029" s="58">
        <v>0</v>
      </c>
      <c r="W4029" s="58">
        <v>0</v>
      </c>
      <c r="X4029" s="58">
        <v>0</v>
      </c>
      <c r="Y4029" s="58">
        <v>0</v>
      </c>
      <c r="Z4029" s="58">
        <v>0</v>
      </c>
      <c r="AA4029" s="58">
        <v>0</v>
      </c>
      <c r="AB4029" s="58">
        <v>0</v>
      </c>
      <c r="AC4029" s="58">
        <v>0</v>
      </c>
      <c r="AD4029" s="58">
        <v>0</v>
      </c>
      <c r="AE4029" s="58">
        <v>0</v>
      </c>
      <c r="AF4029" s="58">
        <v>0</v>
      </c>
      <c r="AG4029" s="58">
        <v>0</v>
      </c>
      <c r="AH4029" s="58">
        <v>0</v>
      </c>
      <c r="AI4029" s="58">
        <v>0</v>
      </c>
      <c r="AK4029" s="64">
        <f t="shared" si="62"/>
        <v>-1.6196320896432023E-2</v>
      </c>
    </row>
    <row r="4030" spans="1:37" x14ac:dyDescent="0.25">
      <c r="A4030">
        <v>4028</v>
      </c>
      <c r="B4030" s="1">
        <v>1.06E-2</v>
      </c>
      <c r="C4030" s="1">
        <v>2.7886876069420276E-4</v>
      </c>
      <c r="D4030" s="58">
        <v>2.6437697912058949E-2</v>
      </c>
      <c r="E4030" s="58">
        <v>0.10064832856387924</v>
      </c>
      <c r="F4030" s="58">
        <v>1.6233233527186443E-2</v>
      </c>
      <c r="G4030" s="58">
        <v>7.3974651772902522E-2</v>
      </c>
      <c r="H4030" s="58">
        <v>9.3506821020138672E-2</v>
      </c>
      <c r="I4030" s="58">
        <v>0.10779526842211072</v>
      </c>
      <c r="J4030" s="58">
        <v>0.133106912539178</v>
      </c>
      <c r="K4030" s="58">
        <v>5.8142283087287021E-2</v>
      </c>
      <c r="L4030" s="58">
        <v>0.15681835882360809</v>
      </c>
      <c r="M4030" s="58">
        <v>0.13824280896482169</v>
      </c>
      <c r="N4030" s="58">
        <v>9.509363536682866E-2</v>
      </c>
      <c r="O4030" s="58">
        <v>0</v>
      </c>
      <c r="P4030" s="58">
        <v>0</v>
      </c>
      <c r="Q4030" s="58">
        <v>0</v>
      </c>
      <c r="R4030" s="58">
        <v>0</v>
      </c>
      <c r="S4030" s="58">
        <v>0</v>
      </c>
      <c r="T4030" s="58">
        <v>0</v>
      </c>
      <c r="U4030" s="58">
        <v>0</v>
      </c>
      <c r="V4030" s="58">
        <v>0</v>
      </c>
      <c r="W4030" s="58">
        <v>0</v>
      </c>
      <c r="X4030" s="58">
        <v>0</v>
      </c>
      <c r="Y4030" s="58">
        <v>0</v>
      </c>
      <c r="Z4030" s="58">
        <v>0</v>
      </c>
      <c r="AA4030" s="58">
        <v>0</v>
      </c>
      <c r="AB4030" s="58">
        <v>0</v>
      </c>
      <c r="AC4030" s="58">
        <v>0</v>
      </c>
      <c r="AD4030" s="58">
        <v>0</v>
      </c>
      <c r="AE4030" s="58">
        <v>0</v>
      </c>
      <c r="AF4030" s="58">
        <v>0</v>
      </c>
      <c r="AG4030" s="58">
        <v>0</v>
      </c>
      <c r="AH4030" s="58">
        <v>0</v>
      </c>
      <c r="AI4030" s="58">
        <v>0</v>
      </c>
      <c r="AK4030" s="64">
        <f t="shared" si="62"/>
        <v>2.6308373650396486E-2</v>
      </c>
    </row>
    <row r="4031" spans="1:37" x14ac:dyDescent="0.25">
      <c r="A4031">
        <v>4029</v>
      </c>
      <c r="B4031" s="1">
        <v>1.23E-2</v>
      </c>
      <c r="C4031" s="1">
        <v>-3.6268202345781053E-4</v>
      </c>
      <c r="D4031" s="58">
        <v>9.962905625922984E-2</v>
      </c>
      <c r="E4031" s="58">
        <v>3.4860377692558085E-2</v>
      </c>
      <c r="F4031" s="58">
        <v>0.15484921828357756</v>
      </c>
      <c r="G4031" s="58">
        <v>0.14081190017262216</v>
      </c>
      <c r="H4031" s="58">
        <v>3.6036651843688601E-2</v>
      </c>
      <c r="I4031" s="58">
        <v>9.7031732974866905E-2</v>
      </c>
      <c r="J4031" s="58">
        <v>9.0830445217374073E-2</v>
      </c>
      <c r="K4031" s="58">
        <v>0.13387565667938628</v>
      </c>
      <c r="L4031" s="58">
        <v>1.0994504698424506E-2</v>
      </c>
      <c r="M4031" s="58">
        <v>0.12512303306624536</v>
      </c>
      <c r="N4031" s="58">
        <v>7.5957423112026537E-2</v>
      </c>
      <c r="O4031" s="58">
        <v>0</v>
      </c>
      <c r="P4031" s="58">
        <v>0</v>
      </c>
      <c r="Q4031" s="58">
        <v>0</v>
      </c>
      <c r="R4031" s="58">
        <v>0</v>
      </c>
      <c r="S4031" s="58">
        <v>0</v>
      </c>
      <c r="T4031" s="58">
        <v>0</v>
      </c>
      <c r="U4031" s="58">
        <v>0</v>
      </c>
      <c r="V4031" s="58">
        <v>0</v>
      </c>
      <c r="W4031" s="58">
        <v>0</v>
      </c>
      <c r="X4031" s="58">
        <v>0</v>
      </c>
      <c r="Y4031" s="58">
        <v>0</v>
      </c>
      <c r="Z4031" s="58">
        <v>0</v>
      </c>
      <c r="AA4031" s="58">
        <v>0</v>
      </c>
      <c r="AB4031" s="58">
        <v>0</v>
      </c>
      <c r="AC4031" s="58">
        <v>0</v>
      </c>
      <c r="AD4031" s="58">
        <v>0</v>
      </c>
      <c r="AE4031" s="58">
        <v>0</v>
      </c>
      <c r="AF4031" s="58">
        <v>0</v>
      </c>
      <c r="AG4031" s="58">
        <v>0</v>
      </c>
      <c r="AH4031" s="58">
        <v>0</v>
      </c>
      <c r="AI4031" s="58">
        <v>0</v>
      </c>
      <c r="AK4031" s="64">
        <f t="shared" si="62"/>
        <v>-2.94863433705537E-2</v>
      </c>
    </row>
    <row r="4032" spans="1:37" x14ac:dyDescent="0.25">
      <c r="A4032">
        <v>4030</v>
      </c>
      <c r="B4032" s="1">
        <v>1.35E-2</v>
      </c>
      <c r="C4032" s="1">
        <v>5.3304776666248109E-5</v>
      </c>
      <c r="D4032" s="58">
        <v>0.11581879396683911</v>
      </c>
      <c r="E4032" s="58">
        <v>0.13516556550806136</v>
      </c>
      <c r="F4032" s="58">
        <v>0.13459989291689553</v>
      </c>
      <c r="G4032" s="58">
        <v>1.1063045045800277E-2</v>
      </c>
      <c r="H4032" s="58">
        <v>8.5940893504660845E-2</v>
      </c>
      <c r="I4032" s="58">
        <v>0.1345976090158903</v>
      </c>
      <c r="J4032" s="58">
        <v>0.11978987564781311</v>
      </c>
      <c r="K4032" s="58">
        <v>8.2836021549569441E-2</v>
      </c>
      <c r="L4032" s="58">
        <v>0.13332879045480286</v>
      </c>
      <c r="M4032" s="58">
        <v>1.0655335108419459E-2</v>
      </c>
      <c r="N4032" s="58">
        <v>3.6204177281247731E-2</v>
      </c>
      <c r="O4032" s="58">
        <v>0</v>
      </c>
      <c r="P4032" s="58">
        <v>0</v>
      </c>
      <c r="Q4032" s="58">
        <v>0</v>
      </c>
      <c r="R4032" s="58">
        <v>0</v>
      </c>
      <c r="S4032" s="58">
        <v>0</v>
      </c>
      <c r="T4032" s="58">
        <v>0</v>
      </c>
      <c r="U4032" s="58">
        <v>0</v>
      </c>
      <c r="V4032" s="58">
        <v>0</v>
      </c>
      <c r="W4032" s="58">
        <v>0</v>
      </c>
      <c r="X4032" s="58">
        <v>0</v>
      </c>
      <c r="Y4032" s="58">
        <v>0</v>
      </c>
      <c r="Z4032" s="58">
        <v>0</v>
      </c>
      <c r="AA4032" s="58">
        <v>0</v>
      </c>
      <c r="AB4032" s="58">
        <v>0</v>
      </c>
      <c r="AC4032" s="58">
        <v>0</v>
      </c>
      <c r="AD4032" s="58">
        <v>0</v>
      </c>
      <c r="AE4032" s="58">
        <v>0</v>
      </c>
      <c r="AF4032" s="58">
        <v>0</v>
      </c>
      <c r="AG4032" s="58">
        <v>0</v>
      </c>
      <c r="AH4032" s="58">
        <v>0</v>
      </c>
      <c r="AI4032" s="58">
        <v>0</v>
      </c>
      <c r="AK4032" s="64">
        <f t="shared" si="62"/>
        <v>3.9485019752776374E-3</v>
      </c>
    </row>
    <row r="4033" spans="1:37" x14ac:dyDescent="0.25">
      <c r="A4033">
        <v>4031</v>
      </c>
      <c r="B4033" s="1">
        <v>8.8000000000000005E-3</v>
      </c>
      <c r="C4033" s="1">
        <v>1.0986662951858035E-4</v>
      </c>
      <c r="D4033" s="58">
        <v>0.15722513064297339</v>
      </c>
      <c r="E4033" s="58">
        <v>2.395730785898388E-3</v>
      </c>
      <c r="F4033" s="58">
        <v>7.0661561344746313E-2</v>
      </c>
      <c r="G4033" s="58">
        <v>0.12773594225393881</v>
      </c>
      <c r="H4033" s="58">
        <v>4.3826009048791956E-2</v>
      </c>
      <c r="I4033" s="58">
        <v>2.4177477309693753E-2</v>
      </c>
      <c r="J4033" s="58">
        <v>0.11875205542600414</v>
      </c>
      <c r="K4033" s="58">
        <v>3.0063923092529046E-2</v>
      </c>
      <c r="L4033" s="58">
        <v>0.13687684608188533</v>
      </c>
      <c r="M4033" s="58">
        <v>0.15254026517656585</v>
      </c>
      <c r="N4033" s="58">
        <v>0.13574505883697321</v>
      </c>
      <c r="O4033" s="58">
        <v>0</v>
      </c>
      <c r="P4033" s="58">
        <v>0</v>
      </c>
      <c r="Q4033" s="58">
        <v>0</v>
      </c>
      <c r="R4033" s="58">
        <v>0</v>
      </c>
      <c r="S4033" s="58">
        <v>0</v>
      </c>
      <c r="T4033" s="58">
        <v>0</v>
      </c>
      <c r="U4033" s="58">
        <v>0</v>
      </c>
      <c r="V4033" s="58">
        <v>0</v>
      </c>
      <c r="W4033" s="58">
        <v>0</v>
      </c>
      <c r="X4033" s="58">
        <v>0</v>
      </c>
      <c r="Y4033" s="58">
        <v>0</v>
      </c>
      <c r="Z4033" s="58">
        <v>0</v>
      </c>
      <c r="AA4033" s="58">
        <v>0</v>
      </c>
      <c r="AB4033" s="58">
        <v>0</v>
      </c>
      <c r="AC4033" s="58">
        <v>0</v>
      </c>
      <c r="AD4033" s="58">
        <v>0</v>
      </c>
      <c r="AE4033" s="58">
        <v>0</v>
      </c>
      <c r="AF4033" s="58">
        <v>0</v>
      </c>
      <c r="AG4033" s="58">
        <v>0</v>
      </c>
      <c r="AH4033" s="58">
        <v>0</v>
      </c>
      <c r="AI4033" s="58">
        <v>0</v>
      </c>
      <c r="AK4033" s="64">
        <f t="shared" si="62"/>
        <v>1.2484844263475039E-2</v>
      </c>
    </row>
    <row r="4034" spans="1:37" x14ac:dyDescent="0.25">
      <c r="A4034">
        <v>4032</v>
      </c>
      <c r="B4034" s="1">
        <v>1.11E-2</v>
      </c>
      <c r="C4034" s="1">
        <v>-8.6650330976429103E-5</v>
      </c>
      <c r="D4034" s="58">
        <v>9.5064985723316273E-2</v>
      </c>
      <c r="E4034" s="58">
        <v>3.1905251710613446E-2</v>
      </c>
      <c r="F4034" s="58">
        <v>1.4440410909473938E-3</v>
      </c>
      <c r="G4034" s="58">
        <v>8.6450418888655026E-2</v>
      </c>
      <c r="H4034" s="58">
        <v>0.12332652187541072</v>
      </c>
      <c r="I4034" s="58">
        <v>0.11956705180917718</v>
      </c>
      <c r="J4034" s="58">
        <v>0.13636787411826923</v>
      </c>
      <c r="K4034" s="58">
        <v>0.11854552091698123</v>
      </c>
      <c r="L4034" s="58">
        <v>4.8089126208373467E-2</v>
      </c>
      <c r="M4034" s="58">
        <v>0.10917554595048931</v>
      </c>
      <c r="N4034" s="58">
        <v>0.1300636617077667</v>
      </c>
      <c r="O4034" s="58">
        <v>0</v>
      </c>
      <c r="P4034" s="58">
        <v>0</v>
      </c>
      <c r="Q4034" s="58">
        <v>0</v>
      </c>
      <c r="R4034" s="58">
        <v>0</v>
      </c>
      <c r="S4034" s="58">
        <v>0</v>
      </c>
      <c r="T4034" s="58">
        <v>0</v>
      </c>
      <c r="U4034" s="58">
        <v>0</v>
      </c>
      <c r="V4034" s="58">
        <v>0</v>
      </c>
      <c r="W4034" s="58">
        <v>0</v>
      </c>
      <c r="X4034" s="58">
        <v>0</v>
      </c>
      <c r="Y4034" s="58">
        <v>0</v>
      </c>
      <c r="Z4034" s="58">
        <v>0</v>
      </c>
      <c r="AA4034" s="58">
        <v>0</v>
      </c>
      <c r="AB4034" s="58">
        <v>0</v>
      </c>
      <c r="AC4034" s="58">
        <v>0</v>
      </c>
      <c r="AD4034" s="58">
        <v>0</v>
      </c>
      <c r="AE4034" s="58">
        <v>0</v>
      </c>
      <c r="AF4034" s="58">
        <v>0</v>
      </c>
      <c r="AG4034" s="58">
        <v>0</v>
      </c>
      <c r="AH4034" s="58">
        <v>0</v>
      </c>
      <c r="AI4034" s="58">
        <v>0</v>
      </c>
      <c r="AK4034" s="64">
        <f t="shared" si="62"/>
        <v>-7.8063361240026212E-3</v>
      </c>
    </row>
    <row r="4035" spans="1:37" x14ac:dyDescent="0.25">
      <c r="A4035">
        <v>4033</v>
      </c>
      <c r="B4035" s="1">
        <v>1.34E-2</v>
      </c>
      <c r="C4035" s="1">
        <v>1.9211239760987534E-4</v>
      </c>
      <c r="D4035" s="58">
        <v>0.14378948699897862</v>
      </c>
      <c r="E4035" s="58">
        <v>0.17708002748605928</v>
      </c>
      <c r="F4035" s="58">
        <v>0.11808227502367734</v>
      </c>
      <c r="G4035" s="58">
        <v>0.12085996532359312</v>
      </c>
      <c r="H4035" s="58">
        <v>8.0311316665535523E-2</v>
      </c>
      <c r="I4035" s="58">
        <v>2.258733098127063E-2</v>
      </c>
      <c r="J4035" s="58">
        <v>4.9230300277976452E-2</v>
      </c>
      <c r="K4035" s="58">
        <v>4.6677715054335135E-2</v>
      </c>
      <c r="L4035" s="58">
        <v>3.1193036677117873E-2</v>
      </c>
      <c r="M4035" s="58">
        <v>0.18271840596200775</v>
      </c>
      <c r="N4035" s="58">
        <v>2.747013954944829E-2</v>
      </c>
      <c r="O4035" s="58">
        <v>0</v>
      </c>
      <c r="P4035" s="58">
        <v>0</v>
      </c>
      <c r="Q4035" s="58">
        <v>0</v>
      </c>
      <c r="R4035" s="58">
        <v>0</v>
      </c>
      <c r="S4035" s="58">
        <v>0</v>
      </c>
      <c r="T4035" s="58">
        <v>0</v>
      </c>
      <c r="U4035" s="58">
        <v>0</v>
      </c>
      <c r="V4035" s="58">
        <v>0</v>
      </c>
      <c r="W4035" s="58">
        <v>0</v>
      </c>
      <c r="X4035" s="58">
        <v>0</v>
      </c>
      <c r="Y4035" s="58">
        <v>0</v>
      </c>
      <c r="Z4035" s="58">
        <v>0</v>
      </c>
      <c r="AA4035" s="58">
        <v>0</v>
      </c>
      <c r="AB4035" s="58">
        <v>0</v>
      </c>
      <c r="AC4035" s="58">
        <v>0</v>
      </c>
      <c r="AD4035" s="58">
        <v>0</v>
      </c>
      <c r="AE4035" s="58">
        <v>0</v>
      </c>
      <c r="AF4035" s="58">
        <v>0</v>
      </c>
      <c r="AG4035" s="58">
        <v>0</v>
      </c>
      <c r="AH4035" s="58">
        <v>0</v>
      </c>
      <c r="AI4035" s="58">
        <v>0</v>
      </c>
      <c r="AK4035" s="64">
        <f t="shared" si="62"/>
        <v>1.4336746090289204E-2</v>
      </c>
    </row>
    <row r="4036" spans="1:37" x14ac:dyDescent="0.25">
      <c r="A4036">
        <v>4034</v>
      </c>
      <c r="B4036" s="1">
        <v>1.24E-2</v>
      </c>
      <c r="C4036" s="1">
        <v>-8.238487057776842E-5</v>
      </c>
      <c r="D4036" s="58">
        <v>2.9428517445915601E-3</v>
      </c>
      <c r="E4036" s="58">
        <v>0.12353381463972364</v>
      </c>
      <c r="F4036" s="58">
        <v>0.1295771428115528</v>
      </c>
      <c r="G4036" s="58">
        <v>8.344381683059103E-2</v>
      </c>
      <c r="H4036" s="58">
        <v>3.1182699705161035E-2</v>
      </c>
      <c r="I4036" s="58">
        <v>0.10600092325915798</v>
      </c>
      <c r="J4036" s="58">
        <v>7.2647271842217684E-2</v>
      </c>
      <c r="K4036" s="58">
        <v>0.1298564296993886</v>
      </c>
      <c r="L4036" s="58">
        <v>7.5500033020541077E-2</v>
      </c>
      <c r="M4036" s="58">
        <v>0.12604076428209532</v>
      </c>
      <c r="N4036" s="58">
        <v>0.11927425216497915</v>
      </c>
      <c r="O4036" s="58">
        <v>0</v>
      </c>
      <c r="P4036" s="58">
        <v>0</v>
      </c>
      <c r="Q4036" s="58">
        <v>0</v>
      </c>
      <c r="R4036" s="58">
        <v>0</v>
      </c>
      <c r="S4036" s="58">
        <v>0</v>
      </c>
      <c r="T4036" s="58">
        <v>0</v>
      </c>
      <c r="U4036" s="58">
        <v>0</v>
      </c>
      <c r="V4036" s="58">
        <v>0</v>
      </c>
      <c r="W4036" s="58">
        <v>0</v>
      </c>
      <c r="X4036" s="58">
        <v>0</v>
      </c>
      <c r="Y4036" s="58">
        <v>0</v>
      </c>
      <c r="Z4036" s="58">
        <v>0</v>
      </c>
      <c r="AA4036" s="58">
        <v>0</v>
      </c>
      <c r="AB4036" s="58">
        <v>0</v>
      </c>
      <c r="AC4036" s="58">
        <v>0</v>
      </c>
      <c r="AD4036" s="58">
        <v>0</v>
      </c>
      <c r="AE4036" s="58">
        <v>0</v>
      </c>
      <c r="AF4036" s="58">
        <v>0</v>
      </c>
      <c r="AG4036" s="58">
        <v>0</v>
      </c>
      <c r="AH4036" s="58">
        <v>0</v>
      </c>
      <c r="AI4036" s="58">
        <v>0</v>
      </c>
      <c r="AK4036" s="64">
        <f t="shared" ref="AK4036:AK4099" si="63">C4036/B4036</f>
        <v>-6.643941175626486E-3</v>
      </c>
    </row>
    <row r="4037" spans="1:37" x14ac:dyDescent="0.25">
      <c r="A4037">
        <v>4035</v>
      </c>
      <c r="B4037" s="1">
        <v>1.3599999999999999E-2</v>
      </c>
      <c r="C4037" s="1">
        <v>8.7367512218447025E-5</v>
      </c>
      <c r="D4037" s="58">
        <v>7.2926209768174557E-2</v>
      </c>
      <c r="E4037" s="58">
        <v>0.15793909669152925</v>
      </c>
      <c r="F4037" s="58">
        <v>0.1386987299256098</v>
      </c>
      <c r="G4037" s="58">
        <v>8.5772131345755565E-2</v>
      </c>
      <c r="H4037" s="58">
        <v>0.10241847777926058</v>
      </c>
      <c r="I4037" s="58">
        <v>0.10776828264785498</v>
      </c>
      <c r="J4037" s="58">
        <v>3.2008009476443285E-2</v>
      </c>
      <c r="K4037" s="58">
        <v>7.7997603494742287E-2</v>
      </c>
      <c r="L4037" s="58">
        <v>0.12139008569012787</v>
      </c>
      <c r="M4037" s="58">
        <v>1.0830602168950669E-2</v>
      </c>
      <c r="N4037" s="58">
        <v>9.2250771011551241E-2</v>
      </c>
      <c r="O4037" s="58">
        <v>0</v>
      </c>
      <c r="P4037" s="58">
        <v>0</v>
      </c>
      <c r="Q4037" s="58">
        <v>0</v>
      </c>
      <c r="R4037" s="58">
        <v>0</v>
      </c>
      <c r="S4037" s="58">
        <v>0</v>
      </c>
      <c r="T4037" s="58">
        <v>0</v>
      </c>
      <c r="U4037" s="58">
        <v>0</v>
      </c>
      <c r="V4037" s="58">
        <v>0</v>
      </c>
      <c r="W4037" s="58">
        <v>0</v>
      </c>
      <c r="X4037" s="58">
        <v>0</v>
      </c>
      <c r="Y4037" s="58">
        <v>0</v>
      </c>
      <c r="Z4037" s="58">
        <v>0</v>
      </c>
      <c r="AA4037" s="58">
        <v>0</v>
      </c>
      <c r="AB4037" s="58">
        <v>0</v>
      </c>
      <c r="AC4037" s="58">
        <v>0</v>
      </c>
      <c r="AD4037" s="58">
        <v>0</v>
      </c>
      <c r="AE4037" s="58">
        <v>0</v>
      </c>
      <c r="AF4037" s="58">
        <v>0</v>
      </c>
      <c r="AG4037" s="58">
        <v>0</v>
      </c>
      <c r="AH4037" s="58">
        <v>0</v>
      </c>
      <c r="AI4037" s="58">
        <v>0</v>
      </c>
      <c r="AK4037" s="64">
        <f t="shared" si="63"/>
        <v>6.4240817807681636E-3</v>
      </c>
    </row>
    <row r="4038" spans="1:37" x14ac:dyDescent="0.25">
      <c r="A4038">
        <v>4036</v>
      </c>
      <c r="B4038" s="1">
        <v>9.4999999999999998E-3</v>
      </c>
      <c r="C4038" s="1">
        <v>1.3493558602354329E-4</v>
      </c>
      <c r="D4038" s="58">
        <v>4.4838301789591889E-2</v>
      </c>
      <c r="E4038" s="58">
        <v>2.4270874761116928E-2</v>
      </c>
      <c r="F4038" s="58">
        <v>0.10390076986801165</v>
      </c>
      <c r="G4038" s="58">
        <v>0.1253941180517483</v>
      </c>
      <c r="H4038" s="58">
        <v>0.14530537086898504</v>
      </c>
      <c r="I4038" s="58">
        <v>8.3980690546883771E-2</v>
      </c>
      <c r="J4038" s="58">
        <v>8.8653260664152092E-2</v>
      </c>
      <c r="K4038" s="58">
        <v>4.6095247295784327E-3</v>
      </c>
      <c r="L4038" s="58">
        <v>0.14297698011221752</v>
      </c>
      <c r="M4038" s="58">
        <v>9.5839982732663795E-2</v>
      </c>
      <c r="N4038" s="58">
        <v>0.14023012587505052</v>
      </c>
      <c r="O4038" s="58">
        <v>0</v>
      </c>
      <c r="P4038" s="58">
        <v>0</v>
      </c>
      <c r="Q4038" s="58">
        <v>0</v>
      </c>
      <c r="R4038" s="58">
        <v>0</v>
      </c>
      <c r="S4038" s="58">
        <v>0</v>
      </c>
      <c r="T4038" s="58">
        <v>0</v>
      </c>
      <c r="U4038" s="58">
        <v>0</v>
      </c>
      <c r="V4038" s="58">
        <v>0</v>
      </c>
      <c r="W4038" s="58">
        <v>0</v>
      </c>
      <c r="X4038" s="58">
        <v>0</v>
      </c>
      <c r="Y4038" s="58">
        <v>0</v>
      </c>
      <c r="Z4038" s="58">
        <v>0</v>
      </c>
      <c r="AA4038" s="58">
        <v>0</v>
      </c>
      <c r="AB4038" s="58">
        <v>0</v>
      </c>
      <c r="AC4038" s="58">
        <v>0</v>
      </c>
      <c r="AD4038" s="58">
        <v>0</v>
      </c>
      <c r="AE4038" s="58">
        <v>0</v>
      </c>
      <c r="AF4038" s="58">
        <v>0</v>
      </c>
      <c r="AG4038" s="58">
        <v>0</v>
      </c>
      <c r="AH4038" s="58">
        <v>0</v>
      </c>
      <c r="AI4038" s="58">
        <v>0</v>
      </c>
      <c r="AK4038" s="64">
        <f t="shared" si="63"/>
        <v>1.4203745897215084E-2</v>
      </c>
    </row>
    <row r="4039" spans="1:37" x14ac:dyDescent="0.25">
      <c r="A4039">
        <v>4037</v>
      </c>
      <c r="B4039" s="1">
        <v>1.14E-2</v>
      </c>
      <c r="C4039" s="1">
        <v>-2.1523439602215832E-5</v>
      </c>
      <c r="D4039" s="58">
        <v>0.1030766561530758</v>
      </c>
      <c r="E4039" s="58">
        <v>7.9991810862699284E-2</v>
      </c>
      <c r="F4039" s="58">
        <v>0.12283309291156935</v>
      </c>
      <c r="G4039" s="58">
        <v>5.8533146126715167E-2</v>
      </c>
      <c r="H4039" s="58">
        <v>8.3240119455301215E-2</v>
      </c>
      <c r="I4039" s="58">
        <v>0.16395565963248934</v>
      </c>
      <c r="J4039" s="58">
        <v>8.9440294289528488E-2</v>
      </c>
      <c r="K4039" s="58">
        <v>3.57832964073082E-2</v>
      </c>
      <c r="L4039" s="58">
        <v>8.4093312174898738E-2</v>
      </c>
      <c r="M4039" s="58">
        <v>0.12490727309268582</v>
      </c>
      <c r="N4039" s="58">
        <v>5.4145338893728585E-2</v>
      </c>
      <c r="O4039" s="58">
        <v>0</v>
      </c>
      <c r="P4039" s="58">
        <v>0</v>
      </c>
      <c r="Q4039" s="58">
        <v>0</v>
      </c>
      <c r="R4039" s="58">
        <v>0</v>
      </c>
      <c r="S4039" s="58">
        <v>0</v>
      </c>
      <c r="T4039" s="58">
        <v>0</v>
      </c>
      <c r="U4039" s="58">
        <v>0</v>
      </c>
      <c r="V4039" s="58">
        <v>0</v>
      </c>
      <c r="W4039" s="58">
        <v>0</v>
      </c>
      <c r="X4039" s="58">
        <v>0</v>
      </c>
      <c r="Y4039" s="58">
        <v>0</v>
      </c>
      <c r="Z4039" s="58">
        <v>0</v>
      </c>
      <c r="AA4039" s="58">
        <v>0</v>
      </c>
      <c r="AB4039" s="58">
        <v>0</v>
      </c>
      <c r="AC4039" s="58">
        <v>0</v>
      </c>
      <c r="AD4039" s="58">
        <v>0</v>
      </c>
      <c r="AE4039" s="58">
        <v>0</v>
      </c>
      <c r="AF4039" s="58">
        <v>0</v>
      </c>
      <c r="AG4039" s="58">
        <v>0</v>
      </c>
      <c r="AH4039" s="58">
        <v>0</v>
      </c>
      <c r="AI4039" s="58">
        <v>0</v>
      </c>
      <c r="AK4039" s="64">
        <f t="shared" si="63"/>
        <v>-1.8880210177382309E-3</v>
      </c>
    </row>
    <row r="4040" spans="1:37" x14ac:dyDescent="0.25">
      <c r="A4040">
        <v>4038</v>
      </c>
      <c r="B4040" s="1">
        <v>1.34E-2</v>
      </c>
      <c r="C4040" s="1">
        <v>-1.9896799041421628E-4</v>
      </c>
      <c r="D4040" s="58">
        <v>0.13760933689760796</v>
      </c>
      <c r="E4040" s="58">
        <v>0.1199556478169809</v>
      </c>
      <c r="F4040" s="58">
        <v>0.13969395257093592</v>
      </c>
      <c r="G4040" s="58">
        <v>6.8851426038663538E-2</v>
      </c>
      <c r="H4040" s="58">
        <v>9.4075882149599305E-2</v>
      </c>
      <c r="I4040" s="58">
        <v>9.8029529944834728E-2</v>
      </c>
      <c r="J4040" s="58">
        <v>8.7775942329316702E-3</v>
      </c>
      <c r="K4040" s="58">
        <v>0.13082750315265793</v>
      </c>
      <c r="L4040" s="58">
        <v>6.4148348706083422E-2</v>
      </c>
      <c r="M4040" s="58">
        <v>7.7862618378496409E-2</v>
      </c>
      <c r="N4040" s="58">
        <v>6.0168160111208291E-2</v>
      </c>
      <c r="O4040" s="58">
        <v>0</v>
      </c>
      <c r="P4040" s="58">
        <v>0</v>
      </c>
      <c r="Q4040" s="58">
        <v>0</v>
      </c>
      <c r="R4040" s="58">
        <v>0</v>
      </c>
      <c r="S4040" s="58">
        <v>0</v>
      </c>
      <c r="T4040" s="58">
        <v>0</v>
      </c>
      <c r="U4040" s="58">
        <v>0</v>
      </c>
      <c r="V4040" s="58">
        <v>0</v>
      </c>
      <c r="W4040" s="58">
        <v>0</v>
      </c>
      <c r="X4040" s="58">
        <v>0</v>
      </c>
      <c r="Y4040" s="58">
        <v>0</v>
      </c>
      <c r="Z4040" s="58">
        <v>0</v>
      </c>
      <c r="AA4040" s="58">
        <v>0</v>
      </c>
      <c r="AB4040" s="58">
        <v>0</v>
      </c>
      <c r="AC4040" s="58">
        <v>0</v>
      </c>
      <c r="AD4040" s="58">
        <v>0</v>
      </c>
      <c r="AE4040" s="58">
        <v>0</v>
      </c>
      <c r="AF4040" s="58">
        <v>0</v>
      </c>
      <c r="AG4040" s="58">
        <v>0</v>
      </c>
      <c r="AH4040" s="58">
        <v>0</v>
      </c>
      <c r="AI4040" s="58">
        <v>0</v>
      </c>
      <c r="AK4040" s="64">
        <f t="shared" si="63"/>
        <v>-1.484835749359823E-2</v>
      </c>
    </row>
    <row r="4041" spans="1:37" x14ac:dyDescent="0.25">
      <c r="A4041">
        <v>4039</v>
      </c>
      <c r="B4041" s="1">
        <v>1.18E-2</v>
      </c>
      <c r="C4041" s="1">
        <v>1.0581543868942813E-4</v>
      </c>
      <c r="D4041" s="58">
        <v>0.10470506775088015</v>
      </c>
      <c r="E4041" s="58">
        <v>9.003480906923754E-2</v>
      </c>
      <c r="F4041" s="58">
        <v>6.9452710606791521E-2</v>
      </c>
      <c r="G4041" s="58">
        <v>0.13419237135102444</v>
      </c>
      <c r="H4041" s="58">
        <v>7.5582015930321753E-2</v>
      </c>
      <c r="I4041" s="58">
        <v>6.5606634035697206E-2</v>
      </c>
      <c r="J4041" s="58">
        <v>8.0204835183050355E-2</v>
      </c>
      <c r="K4041" s="58">
        <v>9.2602979876821936E-2</v>
      </c>
      <c r="L4041" s="58">
        <v>0.14696343782798257</v>
      </c>
      <c r="M4041" s="58">
        <v>1.5301698607210163E-2</v>
      </c>
      <c r="N4041" s="58">
        <v>0.12535343976098248</v>
      </c>
      <c r="O4041" s="58">
        <v>0</v>
      </c>
      <c r="P4041" s="58">
        <v>0</v>
      </c>
      <c r="Q4041" s="58">
        <v>0</v>
      </c>
      <c r="R4041" s="58">
        <v>0</v>
      </c>
      <c r="S4041" s="58">
        <v>0</v>
      </c>
      <c r="T4041" s="58">
        <v>0</v>
      </c>
      <c r="U4041" s="58">
        <v>0</v>
      </c>
      <c r="V4041" s="58">
        <v>0</v>
      </c>
      <c r="W4041" s="58">
        <v>0</v>
      </c>
      <c r="X4041" s="58">
        <v>0</v>
      </c>
      <c r="Y4041" s="58">
        <v>0</v>
      </c>
      <c r="Z4041" s="58">
        <v>0</v>
      </c>
      <c r="AA4041" s="58">
        <v>0</v>
      </c>
      <c r="AB4041" s="58">
        <v>0</v>
      </c>
      <c r="AC4041" s="58">
        <v>0</v>
      </c>
      <c r="AD4041" s="58">
        <v>0</v>
      </c>
      <c r="AE4041" s="58">
        <v>0</v>
      </c>
      <c r="AF4041" s="58">
        <v>0</v>
      </c>
      <c r="AG4041" s="58">
        <v>0</v>
      </c>
      <c r="AH4041" s="58">
        <v>0</v>
      </c>
      <c r="AI4041" s="58">
        <v>0</v>
      </c>
      <c r="AK4041" s="64">
        <f t="shared" si="63"/>
        <v>8.9674100584261132E-3</v>
      </c>
    </row>
    <row r="4042" spans="1:37" x14ac:dyDescent="0.25">
      <c r="A4042">
        <v>4040</v>
      </c>
      <c r="B4042" s="1">
        <v>1.0800000000000001E-2</v>
      </c>
      <c r="C4042" s="1">
        <v>-1.2404451215792057E-5</v>
      </c>
      <c r="D4042" s="58">
        <v>9.8518543394324337E-2</v>
      </c>
      <c r="E4042" s="58">
        <v>5.871954198341392E-2</v>
      </c>
      <c r="F4042" s="58">
        <v>5.4955068896575136E-2</v>
      </c>
      <c r="G4042" s="58">
        <v>2.399127599738721E-2</v>
      </c>
      <c r="H4042" s="58">
        <v>0.1025818448298489</v>
      </c>
      <c r="I4042" s="58">
        <v>5.6709991362674378E-2</v>
      </c>
      <c r="J4042" s="58">
        <v>0.12538720777191853</v>
      </c>
      <c r="K4042" s="58">
        <v>0.14142658251503881</v>
      </c>
      <c r="L4042" s="58">
        <v>0.16089257712843899</v>
      </c>
      <c r="M4042" s="58">
        <v>6.708500749602396E-2</v>
      </c>
      <c r="N4042" s="58">
        <v>0.10973235862435589</v>
      </c>
      <c r="O4042" s="58">
        <v>0</v>
      </c>
      <c r="P4042" s="58">
        <v>0</v>
      </c>
      <c r="Q4042" s="58">
        <v>0</v>
      </c>
      <c r="R4042" s="58">
        <v>0</v>
      </c>
      <c r="S4042" s="58">
        <v>0</v>
      </c>
      <c r="T4042" s="58">
        <v>0</v>
      </c>
      <c r="U4042" s="58">
        <v>0</v>
      </c>
      <c r="V4042" s="58">
        <v>0</v>
      </c>
      <c r="W4042" s="58">
        <v>0</v>
      </c>
      <c r="X4042" s="58">
        <v>0</v>
      </c>
      <c r="Y4042" s="58">
        <v>0</v>
      </c>
      <c r="Z4042" s="58">
        <v>0</v>
      </c>
      <c r="AA4042" s="58">
        <v>0</v>
      </c>
      <c r="AB4042" s="58">
        <v>0</v>
      </c>
      <c r="AC4042" s="58">
        <v>0</v>
      </c>
      <c r="AD4042" s="58">
        <v>0</v>
      </c>
      <c r="AE4042" s="58">
        <v>0</v>
      </c>
      <c r="AF4042" s="58">
        <v>0</v>
      </c>
      <c r="AG4042" s="58">
        <v>0</v>
      </c>
      <c r="AH4042" s="58">
        <v>0</v>
      </c>
      <c r="AI4042" s="58">
        <v>0</v>
      </c>
      <c r="AK4042" s="64">
        <f t="shared" si="63"/>
        <v>-1.1485602977585239E-3</v>
      </c>
    </row>
    <row r="4043" spans="1:37" x14ac:dyDescent="0.25">
      <c r="A4043">
        <v>4041</v>
      </c>
      <c r="B4043" s="1">
        <v>9.9000000000000008E-3</v>
      </c>
      <c r="C4043" s="1">
        <v>1.7651084729858861E-4</v>
      </c>
      <c r="D4043" s="58">
        <v>2.0163145434020983E-2</v>
      </c>
      <c r="E4043" s="58">
        <v>8.9384837768393607E-2</v>
      </c>
      <c r="F4043" s="58">
        <v>4.1318033605908869E-2</v>
      </c>
      <c r="G4043" s="58">
        <v>5.8121382280734574E-3</v>
      </c>
      <c r="H4043" s="58">
        <v>7.4503801362727606E-2</v>
      </c>
      <c r="I4043" s="58">
        <v>9.6470628259925403E-2</v>
      </c>
      <c r="J4043" s="58">
        <v>0.18618181550321242</v>
      </c>
      <c r="K4043" s="58">
        <v>6.8526413811056425E-2</v>
      </c>
      <c r="L4043" s="58">
        <v>6.1379873033399951E-2</v>
      </c>
      <c r="M4043" s="58">
        <v>0.18294222681842107</v>
      </c>
      <c r="N4043" s="58">
        <v>0.17331708617486011</v>
      </c>
      <c r="O4043" s="58">
        <v>0</v>
      </c>
      <c r="P4043" s="58">
        <v>0</v>
      </c>
      <c r="Q4043" s="58">
        <v>0</v>
      </c>
      <c r="R4043" s="58">
        <v>0</v>
      </c>
      <c r="S4043" s="58">
        <v>0</v>
      </c>
      <c r="T4043" s="58">
        <v>0</v>
      </c>
      <c r="U4043" s="58">
        <v>0</v>
      </c>
      <c r="V4043" s="58">
        <v>0</v>
      </c>
      <c r="W4043" s="58">
        <v>0</v>
      </c>
      <c r="X4043" s="58">
        <v>0</v>
      </c>
      <c r="Y4043" s="58">
        <v>0</v>
      </c>
      <c r="Z4043" s="58">
        <v>0</v>
      </c>
      <c r="AA4043" s="58">
        <v>0</v>
      </c>
      <c r="AB4043" s="58">
        <v>0</v>
      </c>
      <c r="AC4043" s="58">
        <v>0</v>
      </c>
      <c r="AD4043" s="58">
        <v>0</v>
      </c>
      <c r="AE4043" s="58">
        <v>0</v>
      </c>
      <c r="AF4043" s="58">
        <v>0</v>
      </c>
      <c r="AG4043" s="58">
        <v>0</v>
      </c>
      <c r="AH4043" s="58">
        <v>0</v>
      </c>
      <c r="AI4043" s="58">
        <v>0</v>
      </c>
      <c r="AK4043" s="64">
        <f t="shared" si="63"/>
        <v>1.7829378515008949E-2</v>
      </c>
    </row>
    <row r="4044" spans="1:37" x14ac:dyDescent="0.25">
      <c r="A4044">
        <v>4042</v>
      </c>
      <c r="B4044" s="1">
        <v>1.43E-2</v>
      </c>
      <c r="C4044" s="1">
        <v>-4.0324069403407253E-4</v>
      </c>
      <c r="D4044" s="58">
        <v>9.8567066332997028E-2</v>
      </c>
      <c r="E4044" s="58">
        <v>0.13539629221353836</v>
      </c>
      <c r="F4044" s="58">
        <v>0.20614648177625886</v>
      </c>
      <c r="G4044" s="58">
        <v>1.6201910987671278E-2</v>
      </c>
      <c r="H4044" s="58">
        <v>0.10494951654861591</v>
      </c>
      <c r="I4044" s="58">
        <v>4.1361208558535088E-3</v>
      </c>
      <c r="J4044" s="58">
        <v>1.6972540509556992E-2</v>
      </c>
      <c r="K4044" s="58">
        <v>0.21821704495980029</v>
      </c>
      <c r="L4044" s="58">
        <v>2.6884963653501799E-2</v>
      </c>
      <c r="M4044" s="58">
        <v>0.16436927125474396</v>
      </c>
      <c r="N4044" s="58">
        <v>8.1587909074619762E-3</v>
      </c>
      <c r="O4044" s="58">
        <v>0</v>
      </c>
      <c r="P4044" s="58">
        <v>0</v>
      </c>
      <c r="Q4044" s="58">
        <v>0</v>
      </c>
      <c r="R4044" s="58">
        <v>0</v>
      </c>
      <c r="S4044" s="58">
        <v>0</v>
      </c>
      <c r="T4044" s="58">
        <v>0</v>
      </c>
      <c r="U4044" s="58">
        <v>0</v>
      </c>
      <c r="V4044" s="58">
        <v>0</v>
      </c>
      <c r="W4044" s="58">
        <v>0</v>
      </c>
      <c r="X4044" s="58">
        <v>0</v>
      </c>
      <c r="Y4044" s="58">
        <v>0</v>
      </c>
      <c r="Z4044" s="58">
        <v>0</v>
      </c>
      <c r="AA4044" s="58">
        <v>0</v>
      </c>
      <c r="AB4044" s="58">
        <v>0</v>
      </c>
      <c r="AC4044" s="58">
        <v>0</v>
      </c>
      <c r="AD4044" s="58">
        <v>0</v>
      </c>
      <c r="AE4044" s="58">
        <v>0</v>
      </c>
      <c r="AF4044" s="58">
        <v>0</v>
      </c>
      <c r="AG4044" s="58">
        <v>0</v>
      </c>
      <c r="AH4044" s="58">
        <v>0</v>
      </c>
      <c r="AI4044" s="58">
        <v>0</v>
      </c>
      <c r="AK4044" s="64">
        <f t="shared" si="63"/>
        <v>-2.8198649932452625E-2</v>
      </c>
    </row>
    <row r="4045" spans="1:37" x14ac:dyDescent="0.25">
      <c r="A4045">
        <v>4043</v>
      </c>
      <c r="B4045" s="1">
        <v>1.3299999999999999E-2</v>
      </c>
      <c r="C4045" s="1">
        <v>4.7902284313441533E-5</v>
      </c>
      <c r="D4045" s="58">
        <v>3.3090808315867214E-2</v>
      </c>
      <c r="E4045" s="58">
        <v>0.13501255685850211</v>
      </c>
      <c r="F4045" s="58">
        <v>4.6259798629256629E-3</v>
      </c>
      <c r="G4045" s="58">
        <v>0.13974523981654099</v>
      </c>
      <c r="H4045" s="58">
        <v>4.7403333624703739E-2</v>
      </c>
      <c r="I4045" s="58">
        <v>0.10252963895696629</v>
      </c>
      <c r="J4045" s="58">
        <v>0.11178203175405339</v>
      </c>
      <c r="K4045" s="58">
        <v>0.145250912664181</v>
      </c>
      <c r="L4045" s="58">
        <v>2.2328371969925119E-2</v>
      </c>
      <c r="M4045" s="58">
        <v>0.12006632991668299</v>
      </c>
      <c r="N4045" s="58">
        <v>0.13816479625965161</v>
      </c>
      <c r="O4045" s="58">
        <v>0</v>
      </c>
      <c r="P4045" s="58">
        <v>0</v>
      </c>
      <c r="Q4045" s="58">
        <v>0</v>
      </c>
      <c r="R4045" s="58">
        <v>0</v>
      </c>
      <c r="S4045" s="58">
        <v>0</v>
      </c>
      <c r="T4045" s="58">
        <v>0</v>
      </c>
      <c r="U4045" s="58">
        <v>0</v>
      </c>
      <c r="V4045" s="58">
        <v>0</v>
      </c>
      <c r="W4045" s="58">
        <v>0</v>
      </c>
      <c r="X4045" s="58">
        <v>0</v>
      </c>
      <c r="Y4045" s="58">
        <v>0</v>
      </c>
      <c r="Z4045" s="58">
        <v>0</v>
      </c>
      <c r="AA4045" s="58">
        <v>0</v>
      </c>
      <c r="AB4045" s="58">
        <v>0</v>
      </c>
      <c r="AC4045" s="58">
        <v>0</v>
      </c>
      <c r="AD4045" s="58">
        <v>0</v>
      </c>
      <c r="AE4045" s="58">
        <v>0</v>
      </c>
      <c r="AF4045" s="58">
        <v>0</v>
      </c>
      <c r="AG4045" s="58">
        <v>0</v>
      </c>
      <c r="AH4045" s="58">
        <v>0</v>
      </c>
      <c r="AI4045" s="58">
        <v>0</v>
      </c>
      <c r="AK4045" s="64">
        <f t="shared" si="63"/>
        <v>3.6016755122888371E-3</v>
      </c>
    </row>
    <row r="4046" spans="1:37" x14ac:dyDescent="0.25">
      <c r="A4046">
        <v>4044</v>
      </c>
      <c r="B4046" s="1">
        <v>1.03E-2</v>
      </c>
      <c r="C4046" s="1">
        <v>-1.3095156488287965E-4</v>
      </c>
      <c r="D4046" s="58">
        <v>0.11267308814820154</v>
      </c>
      <c r="E4046" s="58">
        <v>3.4029290167283594E-3</v>
      </c>
      <c r="F4046" s="58">
        <v>6.9264364308757889E-2</v>
      </c>
      <c r="G4046" s="58">
        <v>0.14250727108495426</v>
      </c>
      <c r="H4046" s="58">
        <v>0.12639726196148415</v>
      </c>
      <c r="I4046" s="58">
        <v>0.14465645557430629</v>
      </c>
      <c r="J4046" s="58">
        <v>4.3826982758717416E-2</v>
      </c>
      <c r="K4046" s="58">
        <v>4.404801539442818E-2</v>
      </c>
      <c r="L4046" s="58">
        <v>8.2330169684402918E-2</v>
      </c>
      <c r="M4046" s="58">
        <v>0.15246642179685893</v>
      </c>
      <c r="N4046" s="58">
        <v>7.8427040271160126E-2</v>
      </c>
      <c r="O4046" s="58">
        <v>0</v>
      </c>
      <c r="P4046" s="58">
        <v>0</v>
      </c>
      <c r="Q4046" s="58">
        <v>0</v>
      </c>
      <c r="R4046" s="58">
        <v>0</v>
      </c>
      <c r="S4046" s="58">
        <v>0</v>
      </c>
      <c r="T4046" s="58">
        <v>0</v>
      </c>
      <c r="U4046" s="58">
        <v>0</v>
      </c>
      <c r="V4046" s="58">
        <v>0</v>
      </c>
      <c r="W4046" s="58">
        <v>0</v>
      </c>
      <c r="X4046" s="58">
        <v>0</v>
      </c>
      <c r="Y4046" s="58">
        <v>0</v>
      </c>
      <c r="Z4046" s="58">
        <v>0</v>
      </c>
      <c r="AA4046" s="58">
        <v>0</v>
      </c>
      <c r="AB4046" s="58">
        <v>0</v>
      </c>
      <c r="AC4046" s="58">
        <v>0</v>
      </c>
      <c r="AD4046" s="58">
        <v>0</v>
      </c>
      <c r="AE4046" s="58">
        <v>0</v>
      </c>
      <c r="AF4046" s="58">
        <v>0</v>
      </c>
      <c r="AG4046" s="58">
        <v>0</v>
      </c>
      <c r="AH4046" s="58">
        <v>0</v>
      </c>
      <c r="AI4046" s="58">
        <v>0</v>
      </c>
      <c r="AK4046" s="64">
        <f t="shared" si="63"/>
        <v>-1.2713744163386373E-2</v>
      </c>
    </row>
    <row r="4047" spans="1:37" x14ac:dyDescent="0.25">
      <c r="A4047">
        <v>4045</v>
      </c>
      <c r="B4047" s="1">
        <v>1.24E-2</v>
      </c>
      <c r="C4047" s="1">
        <v>-3.5965268899778425E-4</v>
      </c>
      <c r="D4047" s="58">
        <v>0.14386078046105349</v>
      </c>
      <c r="E4047" s="58">
        <v>1.6381556128935663E-2</v>
      </c>
      <c r="F4047" s="58">
        <v>0.13237623785665945</v>
      </c>
      <c r="G4047" s="58">
        <v>0.13272316028656375</v>
      </c>
      <c r="H4047" s="58">
        <v>7.083590486293842E-2</v>
      </c>
      <c r="I4047" s="58">
        <v>7.9420252983288725E-2</v>
      </c>
      <c r="J4047" s="58">
        <v>6.7815820406332772E-2</v>
      </c>
      <c r="K4047" s="58">
        <v>0.15141048831218212</v>
      </c>
      <c r="L4047" s="58">
        <v>7.8977614031425031E-2</v>
      </c>
      <c r="M4047" s="58">
        <v>5.456455667866953E-2</v>
      </c>
      <c r="N4047" s="58">
        <v>7.1633627991950943E-2</v>
      </c>
      <c r="O4047" s="58">
        <v>0</v>
      </c>
      <c r="P4047" s="58">
        <v>0</v>
      </c>
      <c r="Q4047" s="58">
        <v>0</v>
      </c>
      <c r="R4047" s="58">
        <v>0</v>
      </c>
      <c r="S4047" s="58">
        <v>0</v>
      </c>
      <c r="T4047" s="58">
        <v>0</v>
      </c>
      <c r="U4047" s="58">
        <v>0</v>
      </c>
      <c r="V4047" s="58">
        <v>0</v>
      </c>
      <c r="W4047" s="58">
        <v>0</v>
      </c>
      <c r="X4047" s="58">
        <v>0</v>
      </c>
      <c r="Y4047" s="58">
        <v>0</v>
      </c>
      <c r="Z4047" s="58">
        <v>0</v>
      </c>
      <c r="AA4047" s="58">
        <v>0</v>
      </c>
      <c r="AB4047" s="58">
        <v>0</v>
      </c>
      <c r="AC4047" s="58">
        <v>0</v>
      </c>
      <c r="AD4047" s="58">
        <v>0</v>
      </c>
      <c r="AE4047" s="58">
        <v>0</v>
      </c>
      <c r="AF4047" s="58">
        <v>0</v>
      </c>
      <c r="AG4047" s="58">
        <v>0</v>
      </c>
      <c r="AH4047" s="58">
        <v>0</v>
      </c>
      <c r="AI4047" s="58">
        <v>0</v>
      </c>
      <c r="AK4047" s="64">
        <f t="shared" si="63"/>
        <v>-2.9004249112724537E-2</v>
      </c>
    </row>
    <row r="4048" spans="1:37" x14ac:dyDescent="0.25">
      <c r="A4048">
        <v>4046</v>
      </c>
      <c r="B4048" s="1">
        <v>1.0999999999999999E-2</v>
      </c>
      <c r="C4048" s="1">
        <v>-5.3015738522546143E-5</v>
      </c>
      <c r="D4048" s="58">
        <v>4.2999860601831572E-2</v>
      </c>
      <c r="E4048" s="58">
        <v>4.5517965210630743E-2</v>
      </c>
      <c r="F4048" s="58">
        <v>4.2103108875462959E-2</v>
      </c>
      <c r="G4048" s="58">
        <v>0.13146335231400688</v>
      </c>
      <c r="H4048" s="58">
        <v>0.10754022754756619</v>
      </c>
      <c r="I4048" s="58">
        <v>0.13866965827449487</v>
      </c>
      <c r="J4048" s="58">
        <v>0.11438599534207007</v>
      </c>
      <c r="K4048" s="58">
        <v>8.0293548613087462E-2</v>
      </c>
      <c r="L4048" s="58">
        <v>4.2754894966251081E-2</v>
      </c>
      <c r="M4048" s="58">
        <v>0.15290083989848488</v>
      </c>
      <c r="N4048" s="58">
        <v>0.10137054835611331</v>
      </c>
      <c r="O4048" s="58">
        <v>0</v>
      </c>
      <c r="P4048" s="58">
        <v>0</v>
      </c>
      <c r="Q4048" s="58">
        <v>0</v>
      </c>
      <c r="R4048" s="58">
        <v>0</v>
      </c>
      <c r="S4048" s="58">
        <v>0</v>
      </c>
      <c r="T4048" s="58">
        <v>0</v>
      </c>
      <c r="U4048" s="58">
        <v>0</v>
      </c>
      <c r="V4048" s="58">
        <v>0</v>
      </c>
      <c r="W4048" s="58">
        <v>0</v>
      </c>
      <c r="X4048" s="58">
        <v>0</v>
      </c>
      <c r="Y4048" s="58">
        <v>0</v>
      </c>
      <c r="Z4048" s="58">
        <v>0</v>
      </c>
      <c r="AA4048" s="58">
        <v>0</v>
      </c>
      <c r="AB4048" s="58">
        <v>0</v>
      </c>
      <c r="AC4048" s="58">
        <v>0</v>
      </c>
      <c r="AD4048" s="58">
        <v>0</v>
      </c>
      <c r="AE4048" s="58">
        <v>0</v>
      </c>
      <c r="AF4048" s="58">
        <v>0</v>
      </c>
      <c r="AG4048" s="58">
        <v>0</v>
      </c>
      <c r="AH4048" s="58">
        <v>0</v>
      </c>
      <c r="AI4048" s="58">
        <v>0</v>
      </c>
      <c r="AK4048" s="64">
        <f t="shared" si="63"/>
        <v>-4.8196125929587403E-3</v>
      </c>
    </row>
    <row r="4049" spans="1:37" x14ac:dyDescent="0.25">
      <c r="A4049">
        <v>4047</v>
      </c>
      <c r="B4049" s="1">
        <v>1.0500000000000001E-2</v>
      </c>
      <c r="C4049" s="1">
        <v>-1.369190513409772E-5</v>
      </c>
      <c r="D4049" s="58">
        <v>0.18578423216925563</v>
      </c>
      <c r="E4049" s="58">
        <v>4.7164255981384552E-2</v>
      </c>
      <c r="F4049" s="58">
        <v>8.6921826296543436E-2</v>
      </c>
      <c r="G4049" s="58">
        <v>6.2963009253029625E-2</v>
      </c>
      <c r="H4049" s="58">
        <v>9.2570848542090661E-2</v>
      </c>
      <c r="I4049" s="58">
        <v>9.1864242219896503E-2</v>
      </c>
      <c r="J4049" s="58">
        <v>8.819815157492665E-2</v>
      </c>
      <c r="K4049" s="58">
        <v>3.1787504141125314E-2</v>
      </c>
      <c r="L4049" s="58">
        <v>4.3874946959647108E-3</v>
      </c>
      <c r="M4049" s="58">
        <v>8.0359899762636341E-2</v>
      </c>
      <c r="N4049" s="58">
        <v>0.2279985353631469</v>
      </c>
      <c r="O4049" s="58">
        <v>0</v>
      </c>
      <c r="P4049" s="58">
        <v>0</v>
      </c>
      <c r="Q4049" s="58">
        <v>0</v>
      </c>
      <c r="R4049" s="58">
        <v>0</v>
      </c>
      <c r="S4049" s="58">
        <v>0</v>
      </c>
      <c r="T4049" s="58">
        <v>0</v>
      </c>
      <c r="U4049" s="58">
        <v>0</v>
      </c>
      <c r="V4049" s="58">
        <v>0</v>
      </c>
      <c r="W4049" s="58">
        <v>0</v>
      </c>
      <c r="X4049" s="58">
        <v>0</v>
      </c>
      <c r="Y4049" s="58">
        <v>0</v>
      </c>
      <c r="Z4049" s="58">
        <v>0</v>
      </c>
      <c r="AA4049" s="58">
        <v>0</v>
      </c>
      <c r="AB4049" s="58">
        <v>0</v>
      </c>
      <c r="AC4049" s="58">
        <v>0</v>
      </c>
      <c r="AD4049" s="58">
        <v>0</v>
      </c>
      <c r="AE4049" s="58">
        <v>0</v>
      </c>
      <c r="AF4049" s="58">
        <v>0</v>
      </c>
      <c r="AG4049" s="58">
        <v>0</v>
      </c>
      <c r="AH4049" s="58">
        <v>0</v>
      </c>
      <c r="AI4049" s="58">
        <v>0</v>
      </c>
      <c r="AK4049" s="64">
        <f t="shared" si="63"/>
        <v>-1.3039909651521638E-3</v>
      </c>
    </row>
    <row r="4050" spans="1:37" x14ac:dyDescent="0.25">
      <c r="A4050">
        <v>4048</v>
      </c>
      <c r="B4050" s="1">
        <v>1.0800000000000001E-2</v>
      </c>
      <c r="C4050" s="1">
        <v>-1.06997063810071E-4</v>
      </c>
      <c r="D4050" s="58">
        <v>0.11298116971394613</v>
      </c>
      <c r="E4050" s="58">
        <v>3.5767120227662291E-2</v>
      </c>
      <c r="F4050" s="58">
        <v>3.9789857113312052E-2</v>
      </c>
      <c r="G4050" s="58">
        <v>7.4809110302117635E-2</v>
      </c>
      <c r="H4050" s="58">
        <v>0.16678338891708813</v>
      </c>
      <c r="I4050" s="58">
        <v>1.8505226713940347E-2</v>
      </c>
      <c r="J4050" s="58">
        <v>0.10137052306942453</v>
      </c>
      <c r="K4050" s="58">
        <v>0.15066049682811167</v>
      </c>
      <c r="L4050" s="58">
        <v>8.0945595164377479E-2</v>
      </c>
      <c r="M4050" s="58">
        <v>9.2113486766152899E-2</v>
      </c>
      <c r="N4050" s="58">
        <v>0.12627402518386674</v>
      </c>
      <c r="O4050" s="58">
        <v>0</v>
      </c>
      <c r="P4050" s="58">
        <v>0</v>
      </c>
      <c r="Q4050" s="58">
        <v>0</v>
      </c>
      <c r="R4050" s="58">
        <v>0</v>
      </c>
      <c r="S4050" s="58">
        <v>0</v>
      </c>
      <c r="T4050" s="58">
        <v>0</v>
      </c>
      <c r="U4050" s="58">
        <v>0</v>
      </c>
      <c r="V4050" s="58">
        <v>0</v>
      </c>
      <c r="W4050" s="58">
        <v>0</v>
      </c>
      <c r="X4050" s="58">
        <v>0</v>
      </c>
      <c r="Y4050" s="58">
        <v>0</v>
      </c>
      <c r="Z4050" s="58">
        <v>0</v>
      </c>
      <c r="AA4050" s="58">
        <v>0</v>
      </c>
      <c r="AB4050" s="58">
        <v>0</v>
      </c>
      <c r="AC4050" s="58">
        <v>0</v>
      </c>
      <c r="AD4050" s="58">
        <v>0</v>
      </c>
      <c r="AE4050" s="58">
        <v>0</v>
      </c>
      <c r="AF4050" s="58">
        <v>0</v>
      </c>
      <c r="AG4050" s="58">
        <v>0</v>
      </c>
      <c r="AH4050" s="58">
        <v>0</v>
      </c>
      <c r="AI4050" s="58">
        <v>0</v>
      </c>
      <c r="AK4050" s="64">
        <f t="shared" si="63"/>
        <v>-9.9071355379695362E-3</v>
      </c>
    </row>
    <row r="4051" spans="1:37" x14ac:dyDescent="0.25">
      <c r="A4051">
        <v>4049</v>
      </c>
      <c r="B4051" s="1">
        <v>1.1599999999999999E-2</v>
      </c>
      <c r="C4051" s="1">
        <v>-2.4213806376189488E-4</v>
      </c>
      <c r="D4051" s="58">
        <v>0.13100399979414618</v>
      </c>
      <c r="E4051" s="58">
        <v>1.5992527609897701E-2</v>
      </c>
      <c r="F4051" s="58">
        <v>0.1822894531087976</v>
      </c>
      <c r="G4051" s="58">
        <v>0.11479350183952107</v>
      </c>
      <c r="H4051" s="58">
        <v>0.17934073793977182</v>
      </c>
      <c r="I4051" s="58">
        <v>7.3010670286430476E-2</v>
      </c>
      <c r="J4051" s="58">
        <v>8.5198506525940895E-2</v>
      </c>
      <c r="K4051" s="58">
        <v>5.8249953781178782E-2</v>
      </c>
      <c r="L4051" s="58">
        <v>1.4522675961740332E-2</v>
      </c>
      <c r="M4051" s="58">
        <v>6.7720389227216404E-2</v>
      </c>
      <c r="N4051" s="58">
        <v>7.787758392535872E-2</v>
      </c>
      <c r="O4051" s="58">
        <v>0</v>
      </c>
      <c r="P4051" s="58">
        <v>0</v>
      </c>
      <c r="Q4051" s="58">
        <v>0</v>
      </c>
      <c r="R4051" s="58">
        <v>0</v>
      </c>
      <c r="S4051" s="58">
        <v>0</v>
      </c>
      <c r="T4051" s="58">
        <v>0</v>
      </c>
      <c r="U4051" s="58">
        <v>0</v>
      </c>
      <c r="V4051" s="58">
        <v>0</v>
      </c>
      <c r="W4051" s="58">
        <v>0</v>
      </c>
      <c r="X4051" s="58">
        <v>0</v>
      </c>
      <c r="Y4051" s="58">
        <v>0</v>
      </c>
      <c r="Z4051" s="58">
        <v>0</v>
      </c>
      <c r="AA4051" s="58">
        <v>0</v>
      </c>
      <c r="AB4051" s="58">
        <v>0</v>
      </c>
      <c r="AC4051" s="58">
        <v>0</v>
      </c>
      <c r="AD4051" s="58">
        <v>0</v>
      </c>
      <c r="AE4051" s="58">
        <v>0</v>
      </c>
      <c r="AF4051" s="58">
        <v>0</v>
      </c>
      <c r="AG4051" s="58">
        <v>0</v>
      </c>
      <c r="AH4051" s="58">
        <v>0</v>
      </c>
      <c r="AI4051" s="58">
        <v>0</v>
      </c>
      <c r="AK4051" s="64">
        <f t="shared" si="63"/>
        <v>-2.0873971013956456E-2</v>
      </c>
    </row>
    <row r="4052" spans="1:37" x14ac:dyDescent="0.25">
      <c r="A4052">
        <v>4050</v>
      </c>
      <c r="B4052" s="1">
        <v>1.4E-2</v>
      </c>
      <c r="C4052" s="1">
        <v>-1.4486332200201201E-4</v>
      </c>
      <c r="D4052" s="58">
        <v>4.0877135258925744E-2</v>
      </c>
      <c r="E4052" s="58">
        <v>0.12301412280289577</v>
      </c>
      <c r="F4052" s="58">
        <v>7.3331766620732319E-2</v>
      </c>
      <c r="G4052" s="58">
        <v>0.17973237500049355</v>
      </c>
      <c r="H4052" s="58">
        <v>0.1825469237605867</v>
      </c>
      <c r="I4052" s="58">
        <v>9.5484742604530048E-2</v>
      </c>
      <c r="J4052" s="58">
        <v>1.1397539775267118E-2</v>
      </c>
      <c r="K4052" s="58">
        <v>0.14141406605990919</v>
      </c>
      <c r="L4052" s="58">
        <v>2.3073585901207446E-2</v>
      </c>
      <c r="M4052" s="58">
        <v>0.12751987800381584</v>
      </c>
      <c r="N4052" s="58">
        <v>1.6078642116359801E-3</v>
      </c>
      <c r="O4052" s="58">
        <v>0</v>
      </c>
      <c r="P4052" s="58">
        <v>0</v>
      </c>
      <c r="Q4052" s="58">
        <v>0</v>
      </c>
      <c r="R4052" s="58">
        <v>0</v>
      </c>
      <c r="S4052" s="58">
        <v>0</v>
      </c>
      <c r="T4052" s="58">
        <v>0</v>
      </c>
      <c r="U4052" s="58">
        <v>0</v>
      </c>
      <c r="V4052" s="58">
        <v>0</v>
      </c>
      <c r="W4052" s="58">
        <v>0</v>
      </c>
      <c r="X4052" s="58">
        <v>0</v>
      </c>
      <c r="Y4052" s="58">
        <v>0</v>
      </c>
      <c r="Z4052" s="58">
        <v>0</v>
      </c>
      <c r="AA4052" s="58">
        <v>0</v>
      </c>
      <c r="AB4052" s="58">
        <v>0</v>
      </c>
      <c r="AC4052" s="58">
        <v>0</v>
      </c>
      <c r="AD4052" s="58">
        <v>0</v>
      </c>
      <c r="AE4052" s="58">
        <v>0</v>
      </c>
      <c r="AF4052" s="58">
        <v>0</v>
      </c>
      <c r="AG4052" s="58">
        <v>0</v>
      </c>
      <c r="AH4052" s="58">
        <v>0</v>
      </c>
      <c r="AI4052" s="58">
        <v>0</v>
      </c>
      <c r="AK4052" s="64">
        <f t="shared" si="63"/>
        <v>-1.0347380143000857E-2</v>
      </c>
    </row>
    <row r="4053" spans="1:37" x14ac:dyDescent="0.25">
      <c r="A4053">
        <v>4051</v>
      </c>
      <c r="B4053" s="1">
        <v>1.3599999999999999E-2</v>
      </c>
      <c r="C4053" s="1">
        <v>-1.6690773610599665E-4</v>
      </c>
      <c r="D4053" s="58">
        <v>7.2528749746742826E-3</v>
      </c>
      <c r="E4053" s="58">
        <v>0.11419667529764083</v>
      </c>
      <c r="F4053" s="58">
        <v>0.11914058791553495</v>
      </c>
      <c r="G4053" s="58">
        <v>0.17158006401833853</v>
      </c>
      <c r="H4053" s="58">
        <v>1.5385404735976729E-2</v>
      </c>
      <c r="I4053" s="58">
        <v>0.12776176467035538</v>
      </c>
      <c r="J4053" s="58">
        <v>1.0924407624591206E-2</v>
      </c>
      <c r="K4053" s="58">
        <v>0.16284444937211726</v>
      </c>
      <c r="L4053" s="58">
        <v>0.15753458573389301</v>
      </c>
      <c r="M4053" s="58">
        <v>8.3035288447182193E-2</v>
      </c>
      <c r="N4053" s="58">
        <v>3.0343897209695651E-2</v>
      </c>
      <c r="O4053" s="58">
        <v>0</v>
      </c>
      <c r="P4053" s="58">
        <v>0</v>
      </c>
      <c r="Q4053" s="58">
        <v>0</v>
      </c>
      <c r="R4053" s="58">
        <v>0</v>
      </c>
      <c r="S4053" s="58">
        <v>0</v>
      </c>
      <c r="T4053" s="58">
        <v>0</v>
      </c>
      <c r="U4053" s="58">
        <v>0</v>
      </c>
      <c r="V4053" s="58">
        <v>0</v>
      </c>
      <c r="W4053" s="58">
        <v>0</v>
      </c>
      <c r="X4053" s="58">
        <v>0</v>
      </c>
      <c r="Y4053" s="58">
        <v>0</v>
      </c>
      <c r="Z4053" s="58">
        <v>0</v>
      </c>
      <c r="AA4053" s="58">
        <v>0</v>
      </c>
      <c r="AB4053" s="58">
        <v>0</v>
      </c>
      <c r="AC4053" s="58">
        <v>0</v>
      </c>
      <c r="AD4053" s="58">
        <v>0</v>
      </c>
      <c r="AE4053" s="58">
        <v>0</v>
      </c>
      <c r="AF4053" s="58">
        <v>0</v>
      </c>
      <c r="AG4053" s="58">
        <v>0</v>
      </c>
      <c r="AH4053" s="58">
        <v>0</v>
      </c>
      <c r="AI4053" s="58">
        <v>0</v>
      </c>
      <c r="AK4053" s="64">
        <f t="shared" si="63"/>
        <v>-1.2272627654852696E-2</v>
      </c>
    </row>
    <row r="4054" spans="1:37" x14ac:dyDescent="0.25">
      <c r="A4054">
        <v>4052</v>
      </c>
      <c r="B4054" s="1">
        <v>1.1900000000000001E-2</v>
      </c>
      <c r="C4054" s="1">
        <v>-2.6792034655049582E-4</v>
      </c>
      <c r="D4054" s="58">
        <v>8.914764599666429E-2</v>
      </c>
      <c r="E4054" s="58">
        <v>2.3894193697234369E-2</v>
      </c>
      <c r="F4054" s="58">
        <v>0.14231068400151645</v>
      </c>
      <c r="G4054" s="58">
        <v>0.20585992774248996</v>
      </c>
      <c r="H4054" s="58">
        <v>9.5644303320273794E-2</v>
      </c>
      <c r="I4054" s="58">
        <v>0.14398693993778522</v>
      </c>
      <c r="J4054" s="58">
        <v>2.185927420011342E-2</v>
      </c>
      <c r="K4054" s="58">
        <v>4.9659110804440784E-2</v>
      </c>
      <c r="L4054" s="58">
        <v>2.3963703729493587E-4</v>
      </c>
      <c r="M4054" s="58">
        <v>0.14400273294234817</v>
      </c>
      <c r="N4054" s="58">
        <v>8.3395550319838557E-2</v>
      </c>
      <c r="O4054" s="58">
        <v>0</v>
      </c>
      <c r="P4054" s="58">
        <v>0</v>
      </c>
      <c r="Q4054" s="58">
        <v>0</v>
      </c>
      <c r="R4054" s="58">
        <v>0</v>
      </c>
      <c r="S4054" s="58">
        <v>0</v>
      </c>
      <c r="T4054" s="58">
        <v>0</v>
      </c>
      <c r="U4054" s="58">
        <v>0</v>
      </c>
      <c r="V4054" s="58">
        <v>0</v>
      </c>
      <c r="W4054" s="58">
        <v>0</v>
      </c>
      <c r="X4054" s="58">
        <v>0</v>
      </c>
      <c r="Y4054" s="58">
        <v>0</v>
      </c>
      <c r="Z4054" s="58">
        <v>0</v>
      </c>
      <c r="AA4054" s="58">
        <v>0</v>
      </c>
      <c r="AB4054" s="58">
        <v>0</v>
      </c>
      <c r="AC4054" s="58">
        <v>0</v>
      </c>
      <c r="AD4054" s="58">
        <v>0</v>
      </c>
      <c r="AE4054" s="58">
        <v>0</v>
      </c>
      <c r="AF4054" s="58">
        <v>0</v>
      </c>
      <c r="AG4054" s="58">
        <v>0</v>
      </c>
      <c r="AH4054" s="58">
        <v>0</v>
      </c>
      <c r="AI4054" s="58">
        <v>0</v>
      </c>
      <c r="AK4054" s="64">
        <f t="shared" si="63"/>
        <v>-2.2514314836176118E-2</v>
      </c>
    </row>
    <row r="4055" spans="1:37" x14ac:dyDescent="0.25">
      <c r="A4055">
        <v>4053</v>
      </c>
      <c r="B4055" s="1">
        <v>1.0999999999999999E-2</v>
      </c>
      <c r="C4055" s="1">
        <v>5.9784047505532123E-6</v>
      </c>
      <c r="D4055" s="58">
        <v>0.12696228446625768</v>
      </c>
      <c r="E4055" s="58">
        <v>3.8949554197620438E-2</v>
      </c>
      <c r="F4055" s="58">
        <v>1.7151036279217109E-2</v>
      </c>
      <c r="G4055" s="58">
        <v>2.0192959949272355E-2</v>
      </c>
      <c r="H4055" s="58">
        <v>0.17575782802757337</v>
      </c>
      <c r="I4055" s="58">
        <v>7.2518396586126105E-2</v>
      </c>
      <c r="J4055" s="58">
        <v>0.15574443662934759</v>
      </c>
      <c r="K4055" s="58">
        <v>0.12059923863341558</v>
      </c>
      <c r="L4055" s="58">
        <v>0.11324374637647251</v>
      </c>
      <c r="M4055" s="58">
        <v>4.2284632012676834E-2</v>
      </c>
      <c r="N4055" s="58">
        <v>0.11659588684202048</v>
      </c>
      <c r="O4055" s="58">
        <v>0</v>
      </c>
      <c r="P4055" s="58">
        <v>0</v>
      </c>
      <c r="Q4055" s="58">
        <v>0</v>
      </c>
      <c r="R4055" s="58">
        <v>0</v>
      </c>
      <c r="S4055" s="58">
        <v>0</v>
      </c>
      <c r="T4055" s="58">
        <v>0</v>
      </c>
      <c r="U4055" s="58">
        <v>0</v>
      </c>
      <c r="V4055" s="58">
        <v>0</v>
      </c>
      <c r="W4055" s="58">
        <v>0</v>
      </c>
      <c r="X4055" s="58">
        <v>0</v>
      </c>
      <c r="Y4055" s="58">
        <v>0</v>
      </c>
      <c r="Z4055" s="58">
        <v>0</v>
      </c>
      <c r="AA4055" s="58">
        <v>0</v>
      </c>
      <c r="AB4055" s="58">
        <v>0</v>
      </c>
      <c r="AC4055" s="58">
        <v>0</v>
      </c>
      <c r="AD4055" s="58">
        <v>0</v>
      </c>
      <c r="AE4055" s="58">
        <v>0</v>
      </c>
      <c r="AF4055" s="58">
        <v>0</v>
      </c>
      <c r="AG4055" s="58">
        <v>0</v>
      </c>
      <c r="AH4055" s="58">
        <v>0</v>
      </c>
      <c r="AI4055" s="58">
        <v>0</v>
      </c>
      <c r="AK4055" s="64">
        <f t="shared" si="63"/>
        <v>5.4349134095938302E-4</v>
      </c>
    </row>
    <row r="4056" spans="1:37" x14ac:dyDescent="0.25">
      <c r="A4056">
        <v>4054</v>
      </c>
      <c r="B4056" s="1">
        <v>1.1599999999999999E-2</v>
      </c>
      <c r="C4056" s="1">
        <v>5.2202609391174674E-5</v>
      </c>
      <c r="D4056" s="58">
        <v>2.4331731917765179E-2</v>
      </c>
      <c r="E4056" s="58">
        <v>0.10220841970752523</v>
      </c>
      <c r="F4056" s="58">
        <v>6.1376602360595944E-2</v>
      </c>
      <c r="G4056" s="58">
        <v>0.11936951786116688</v>
      </c>
      <c r="H4056" s="58">
        <v>6.6715317372134181E-2</v>
      </c>
      <c r="I4056" s="58">
        <v>0.10618164083933138</v>
      </c>
      <c r="J4056" s="58">
        <v>0.10240503261131248</v>
      </c>
      <c r="K4056" s="58">
        <v>9.92010661338006E-2</v>
      </c>
      <c r="L4056" s="58">
        <v>8.5664191359768285E-2</v>
      </c>
      <c r="M4056" s="58">
        <v>0.14048847525637237</v>
      </c>
      <c r="N4056" s="58">
        <v>9.2058004580227601E-2</v>
      </c>
      <c r="O4056" s="58">
        <v>0</v>
      </c>
      <c r="P4056" s="58">
        <v>0</v>
      </c>
      <c r="Q4056" s="58">
        <v>0</v>
      </c>
      <c r="R4056" s="58">
        <v>0</v>
      </c>
      <c r="S4056" s="58">
        <v>0</v>
      </c>
      <c r="T4056" s="58">
        <v>0</v>
      </c>
      <c r="U4056" s="58">
        <v>0</v>
      </c>
      <c r="V4056" s="58">
        <v>0</v>
      </c>
      <c r="W4056" s="58">
        <v>0</v>
      </c>
      <c r="X4056" s="58">
        <v>0</v>
      </c>
      <c r="Y4056" s="58">
        <v>0</v>
      </c>
      <c r="Z4056" s="58">
        <v>0</v>
      </c>
      <c r="AA4056" s="58">
        <v>0</v>
      </c>
      <c r="AB4056" s="58">
        <v>0</v>
      </c>
      <c r="AC4056" s="58">
        <v>0</v>
      </c>
      <c r="AD4056" s="58">
        <v>0</v>
      </c>
      <c r="AE4056" s="58">
        <v>0</v>
      </c>
      <c r="AF4056" s="58">
        <v>0</v>
      </c>
      <c r="AG4056" s="58">
        <v>0</v>
      </c>
      <c r="AH4056" s="58">
        <v>0</v>
      </c>
      <c r="AI4056" s="58">
        <v>0</v>
      </c>
      <c r="AK4056" s="64">
        <f t="shared" si="63"/>
        <v>4.5002249475150583E-3</v>
      </c>
    </row>
    <row r="4057" spans="1:37" x14ac:dyDescent="0.25">
      <c r="A4057">
        <v>4055</v>
      </c>
      <c r="B4057" s="1">
        <v>1.3599999999999999E-2</v>
      </c>
      <c r="C4057" s="1">
        <v>-1.3371052914069425E-4</v>
      </c>
      <c r="D4057" s="58">
        <v>0.15713664603615438</v>
      </c>
      <c r="E4057" s="58">
        <v>0.10503553742234635</v>
      </c>
      <c r="F4057" s="58">
        <v>0.1878124262365285</v>
      </c>
      <c r="G4057" s="58">
        <v>0.15501426717559494</v>
      </c>
      <c r="H4057" s="58">
        <v>6.1621344235913054E-2</v>
      </c>
      <c r="I4057" s="58">
        <v>9.8176277225985306E-2</v>
      </c>
      <c r="J4057" s="58">
        <v>1.2647306206895526E-2</v>
      </c>
      <c r="K4057" s="58">
        <v>7.8804879700548003E-2</v>
      </c>
      <c r="L4057" s="58">
        <v>0.10489816772345023</v>
      </c>
      <c r="M4057" s="58">
        <v>2.0577344633441026E-2</v>
      </c>
      <c r="N4057" s="58">
        <v>1.8275803403142526E-2</v>
      </c>
      <c r="O4057" s="58">
        <v>0</v>
      </c>
      <c r="P4057" s="58">
        <v>0</v>
      </c>
      <c r="Q4057" s="58">
        <v>0</v>
      </c>
      <c r="R4057" s="58">
        <v>0</v>
      </c>
      <c r="S4057" s="58">
        <v>0</v>
      </c>
      <c r="T4057" s="58">
        <v>0</v>
      </c>
      <c r="U4057" s="58">
        <v>0</v>
      </c>
      <c r="V4057" s="58">
        <v>0</v>
      </c>
      <c r="W4057" s="58">
        <v>0</v>
      </c>
      <c r="X4057" s="58">
        <v>0</v>
      </c>
      <c r="Y4057" s="58">
        <v>0</v>
      </c>
      <c r="Z4057" s="58">
        <v>0</v>
      </c>
      <c r="AA4057" s="58">
        <v>0</v>
      </c>
      <c r="AB4057" s="58">
        <v>0</v>
      </c>
      <c r="AC4057" s="58">
        <v>0</v>
      </c>
      <c r="AD4057" s="58">
        <v>0</v>
      </c>
      <c r="AE4057" s="58">
        <v>0</v>
      </c>
      <c r="AF4057" s="58">
        <v>0</v>
      </c>
      <c r="AG4057" s="58">
        <v>0</v>
      </c>
      <c r="AH4057" s="58">
        <v>0</v>
      </c>
      <c r="AI4057" s="58">
        <v>0</v>
      </c>
      <c r="AK4057" s="64">
        <f t="shared" si="63"/>
        <v>-9.8316565544628136E-3</v>
      </c>
    </row>
    <row r="4058" spans="1:37" x14ac:dyDescent="0.25">
      <c r="A4058">
        <v>4056</v>
      </c>
      <c r="B4058" s="1">
        <v>1.14E-2</v>
      </c>
      <c r="C4058" s="1">
        <v>-8.6022618715004954E-5</v>
      </c>
      <c r="D4058" s="58">
        <v>0.12752063404430289</v>
      </c>
      <c r="E4058" s="58">
        <v>8.8882771592917312E-2</v>
      </c>
      <c r="F4058" s="58">
        <v>0.14991605788785592</v>
      </c>
      <c r="G4058" s="58">
        <v>4.2105012859349325E-2</v>
      </c>
      <c r="H4058" s="58">
        <v>7.0768251645126234E-2</v>
      </c>
      <c r="I4058" s="58">
        <v>1.4282607716394103E-2</v>
      </c>
      <c r="J4058" s="58">
        <v>0.12948872736534534</v>
      </c>
      <c r="K4058" s="58">
        <v>0.1120817651742709</v>
      </c>
      <c r="L4058" s="58">
        <v>4.7948331027474547E-2</v>
      </c>
      <c r="M4058" s="58">
        <v>0.16092784992828063</v>
      </c>
      <c r="N4058" s="58">
        <v>5.6077990758683013E-2</v>
      </c>
      <c r="O4058" s="58">
        <v>0</v>
      </c>
      <c r="P4058" s="58">
        <v>0</v>
      </c>
      <c r="Q4058" s="58">
        <v>0</v>
      </c>
      <c r="R4058" s="58">
        <v>0</v>
      </c>
      <c r="S4058" s="58">
        <v>0</v>
      </c>
      <c r="T4058" s="58">
        <v>0</v>
      </c>
      <c r="U4058" s="58">
        <v>0</v>
      </c>
      <c r="V4058" s="58">
        <v>0</v>
      </c>
      <c r="W4058" s="58">
        <v>0</v>
      </c>
      <c r="X4058" s="58">
        <v>0</v>
      </c>
      <c r="Y4058" s="58">
        <v>0</v>
      </c>
      <c r="Z4058" s="58">
        <v>0</v>
      </c>
      <c r="AA4058" s="58">
        <v>0</v>
      </c>
      <c r="AB4058" s="58">
        <v>0</v>
      </c>
      <c r="AC4058" s="58">
        <v>0</v>
      </c>
      <c r="AD4058" s="58">
        <v>0</v>
      </c>
      <c r="AE4058" s="58">
        <v>0</v>
      </c>
      <c r="AF4058" s="58">
        <v>0</v>
      </c>
      <c r="AG4058" s="58">
        <v>0</v>
      </c>
      <c r="AH4058" s="58">
        <v>0</v>
      </c>
      <c r="AI4058" s="58">
        <v>0</v>
      </c>
      <c r="AK4058" s="64">
        <f t="shared" si="63"/>
        <v>-7.545843746930259E-3</v>
      </c>
    </row>
    <row r="4059" spans="1:37" x14ac:dyDescent="0.25">
      <c r="A4059">
        <v>4057</v>
      </c>
      <c r="B4059" s="1">
        <v>1.2500000000000001E-2</v>
      </c>
      <c r="C4059" s="1">
        <v>3.5800806120867224E-4</v>
      </c>
      <c r="D4059" s="58">
        <v>0.14526805897030187</v>
      </c>
      <c r="E4059" s="58">
        <v>0.14881526477184362</v>
      </c>
      <c r="F4059" s="58">
        <v>8.3063777239658756E-2</v>
      </c>
      <c r="G4059" s="58">
        <v>9.0499344939245162E-4</v>
      </c>
      <c r="H4059" s="58">
        <v>0.14536418066319293</v>
      </c>
      <c r="I4059" s="58">
        <v>0.10931192350047897</v>
      </c>
      <c r="J4059" s="58">
        <v>0.1035328112442719</v>
      </c>
      <c r="K4059" s="58">
        <v>1.3849725595729938E-3</v>
      </c>
      <c r="L4059" s="58">
        <v>0.14123427584439374</v>
      </c>
      <c r="M4059" s="58">
        <v>1.5481413843548937E-2</v>
      </c>
      <c r="N4059" s="58">
        <v>0.10563832791334399</v>
      </c>
      <c r="O4059" s="58">
        <v>0</v>
      </c>
      <c r="P4059" s="58">
        <v>0</v>
      </c>
      <c r="Q4059" s="58">
        <v>0</v>
      </c>
      <c r="R4059" s="58">
        <v>0</v>
      </c>
      <c r="S4059" s="58">
        <v>0</v>
      </c>
      <c r="T4059" s="58">
        <v>0</v>
      </c>
      <c r="U4059" s="58">
        <v>0</v>
      </c>
      <c r="V4059" s="58">
        <v>0</v>
      </c>
      <c r="W4059" s="58">
        <v>0</v>
      </c>
      <c r="X4059" s="58">
        <v>0</v>
      </c>
      <c r="Y4059" s="58">
        <v>0</v>
      </c>
      <c r="Z4059" s="58">
        <v>0</v>
      </c>
      <c r="AA4059" s="58">
        <v>0</v>
      </c>
      <c r="AB4059" s="58">
        <v>0</v>
      </c>
      <c r="AC4059" s="58">
        <v>0</v>
      </c>
      <c r="AD4059" s="58">
        <v>0</v>
      </c>
      <c r="AE4059" s="58">
        <v>0</v>
      </c>
      <c r="AF4059" s="58">
        <v>0</v>
      </c>
      <c r="AG4059" s="58">
        <v>0</v>
      </c>
      <c r="AH4059" s="58">
        <v>0</v>
      </c>
      <c r="AI4059" s="58">
        <v>0</v>
      </c>
      <c r="AK4059" s="64">
        <f t="shared" si="63"/>
        <v>2.8640644896693778E-2</v>
      </c>
    </row>
    <row r="4060" spans="1:37" x14ac:dyDescent="0.25">
      <c r="A4060">
        <v>4058</v>
      </c>
      <c r="B4060" s="1">
        <v>1.15E-2</v>
      </c>
      <c r="C4060" s="1">
        <v>-9.4577636252835288E-5</v>
      </c>
      <c r="D4060" s="58">
        <v>8.6601573532836998E-2</v>
      </c>
      <c r="E4060" s="58">
        <v>3.2837360165463854E-2</v>
      </c>
      <c r="F4060" s="58">
        <v>0.17885776022540728</v>
      </c>
      <c r="G4060" s="58">
        <v>0.15590757400536145</v>
      </c>
      <c r="H4060" s="58">
        <v>0.16780161155890211</v>
      </c>
      <c r="I4060" s="58">
        <v>0.12044521930825526</v>
      </c>
      <c r="J4060" s="58">
        <v>4.4893167569209878E-2</v>
      </c>
      <c r="K4060" s="58">
        <v>1.4236829780513785E-2</v>
      </c>
      <c r="L4060" s="58">
        <v>0.10845860209377498</v>
      </c>
      <c r="M4060" s="58">
        <v>7.5264108081472214E-2</v>
      </c>
      <c r="N4060" s="58">
        <v>1.4696193678802373E-2</v>
      </c>
      <c r="O4060" s="58">
        <v>0</v>
      </c>
      <c r="P4060" s="58">
        <v>0</v>
      </c>
      <c r="Q4060" s="58">
        <v>0</v>
      </c>
      <c r="R4060" s="58">
        <v>0</v>
      </c>
      <c r="S4060" s="58">
        <v>0</v>
      </c>
      <c r="T4060" s="58">
        <v>0</v>
      </c>
      <c r="U4060" s="58">
        <v>0</v>
      </c>
      <c r="V4060" s="58">
        <v>0</v>
      </c>
      <c r="W4060" s="58">
        <v>0</v>
      </c>
      <c r="X4060" s="58">
        <v>0</v>
      </c>
      <c r="Y4060" s="58">
        <v>0</v>
      </c>
      <c r="Z4060" s="58">
        <v>0</v>
      </c>
      <c r="AA4060" s="58">
        <v>0</v>
      </c>
      <c r="AB4060" s="58">
        <v>0</v>
      </c>
      <c r="AC4060" s="58">
        <v>0</v>
      </c>
      <c r="AD4060" s="58">
        <v>0</v>
      </c>
      <c r="AE4060" s="58">
        <v>0</v>
      </c>
      <c r="AF4060" s="58">
        <v>0</v>
      </c>
      <c r="AG4060" s="58">
        <v>0</v>
      </c>
      <c r="AH4060" s="58">
        <v>0</v>
      </c>
      <c r="AI4060" s="58">
        <v>0</v>
      </c>
      <c r="AK4060" s="64">
        <f t="shared" si="63"/>
        <v>-8.224142282855243E-3</v>
      </c>
    </row>
    <row r="4061" spans="1:37" x14ac:dyDescent="0.25">
      <c r="A4061">
        <v>4059</v>
      </c>
      <c r="B4061" s="1">
        <v>1.21E-2</v>
      </c>
      <c r="C4061" s="1">
        <v>-2.3091724916875941E-4</v>
      </c>
      <c r="D4061" s="58">
        <v>0.12277315698667089</v>
      </c>
      <c r="E4061" s="58">
        <v>2.9830971195894326E-2</v>
      </c>
      <c r="F4061" s="58">
        <v>0.1317215909060441</v>
      </c>
      <c r="G4061" s="58">
        <v>0.10430589612550047</v>
      </c>
      <c r="H4061" s="58">
        <v>4.3861942922602754E-3</v>
      </c>
      <c r="I4061" s="58">
        <v>0.12781484468306953</v>
      </c>
      <c r="J4061" s="58">
        <v>0.12276162157172432</v>
      </c>
      <c r="K4061" s="58">
        <v>0.11627789515955059</v>
      </c>
      <c r="L4061" s="58">
        <v>9.9825875109864029E-2</v>
      </c>
      <c r="M4061" s="58">
        <v>4.2830220990078702E-2</v>
      </c>
      <c r="N4061" s="58">
        <v>9.747173297934264E-2</v>
      </c>
      <c r="O4061" s="58">
        <v>0</v>
      </c>
      <c r="P4061" s="58">
        <v>0</v>
      </c>
      <c r="Q4061" s="58">
        <v>0</v>
      </c>
      <c r="R4061" s="58">
        <v>0</v>
      </c>
      <c r="S4061" s="58">
        <v>0</v>
      </c>
      <c r="T4061" s="58">
        <v>0</v>
      </c>
      <c r="U4061" s="58">
        <v>0</v>
      </c>
      <c r="V4061" s="58">
        <v>0</v>
      </c>
      <c r="W4061" s="58">
        <v>0</v>
      </c>
      <c r="X4061" s="58">
        <v>0</v>
      </c>
      <c r="Y4061" s="58">
        <v>0</v>
      </c>
      <c r="Z4061" s="58">
        <v>0</v>
      </c>
      <c r="AA4061" s="58">
        <v>0</v>
      </c>
      <c r="AB4061" s="58">
        <v>0</v>
      </c>
      <c r="AC4061" s="58">
        <v>0</v>
      </c>
      <c r="AD4061" s="58">
        <v>0</v>
      </c>
      <c r="AE4061" s="58">
        <v>0</v>
      </c>
      <c r="AF4061" s="58">
        <v>0</v>
      </c>
      <c r="AG4061" s="58">
        <v>0</v>
      </c>
      <c r="AH4061" s="58">
        <v>0</v>
      </c>
      <c r="AI4061" s="58">
        <v>0</v>
      </c>
      <c r="AK4061" s="64">
        <f t="shared" si="63"/>
        <v>-1.9084070179236315E-2</v>
      </c>
    </row>
    <row r="4062" spans="1:37" x14ac:dyDescent="0.25">
      <c r="A4062">
        <v>4060</v>
      </c>
      <c r="B4062" s="1">
        <v>1.0999999999999999E-2</v>
      </c>
      <c r="C4062" s="1">
        <v>-4.8378312065921013E-5</v>
      </c>
      <c r="D4062" s="58">
        <v>9.0322878683988653E-2</v>
      </c>
      <c r="E4062" s="58">
        <v>5.8034827783270522E-2</v>
      </c>
      <c r="F4062" s="58">
        <v>9.7907389421850413E-2</v>
      </c>
      <c r="G4062" s="58">
        <v>4.3853499179537736E-2</v>
      </c>
      <c r="H4062" s="58">
        <v>9.8570935269988849E-2</v>
      </c>
      <c r="I4062" s="58">
        <v>9.4686044383239604E-2</v>
      </c>
      <c r="J4062" s="58">
        <v>0.16177433791715554</v>
      </c>
      <c r="K4062" s="58">
        <v>8.5718242074916129E-2</v>
      </c>
      <c r="L4062" s="58">
        <v>4.1968714020229218E-2</v>
      </c>
      <c r="M4062" s="58">
        <v>0.10419802064908765</v>
      </c>
      <c r="N4062" s="58">
        <v>0.12296511061673557</v>
      </c>
      <c r="O4062" s="58">
        <v>0</v>
      </c>
      <c r="P4062" s="58">
        <v>0</v>
      </c>
      <c r="Q4062" s="58">
        <v>0</v>
      </c>
      <c r="R4062" s="58">
        <v>0</v>
      </c>
      <c r="S4062" s="58">
        <v>0</v>
      </c>
      <c r="T4062" s="58">
        <v>0</v>
      </c>
      <c r="U4062" s="58">
        <v>0</v>
      </c>
      <c r="V4062" s="58">
        <v>0</v>
      </c>
      <c r="W4062" s="58">
        <v>0</v>
      </c>
      <c r="X4062" s="58">
        <v>0</v>
      </c>
      <c r="Y4062" s="58">
        <v>0</v>
      </c>
      <c r="Z4062" s="58">
        <v>0</v>
      </c>
      <c r="AA4062" s="58">
        <v>0</v>
      </c>
      <c r="AB4062" s="58">
        <v>0</v>
      </c>
      <c r="AC4062" s="58">
        <v>0</v>
      </c>
      <c r="AD4062" s="58">
        <v>0</v>
      </c>
      <c r="AE4062" s="58">
        <v>0</v>
      </c>
      <c r="AF4062" s="58">
        <v>0</v>
      </c>
      <c r="AG4062" s="58">
        <v>0</v>
      </c>
      <c r="AH4062" s="58">
        <v>0</v>
      </c>
      <c r="AI4062" s="58">
        <v>0</v>
      </c>
      <c r="AK4062" s="64">
        <f t="shared" si="63"/>
        <v>-4.3980283696291832E-3</v>
      </c>
    </row>
    <row r="4063" spans="1:37" x14ac:dyDescent="0.25">
      <c r="A4063">
        <v>4061</v>
      </c>
      <c r="B4063" s="1">
        <v>1.0500000000000001E-2</v>
      </c>
      <c r="C4063" s="1">
        <v>-3.1247264630117105E-4</v>
      </c>
      <c r="D4063" s="58">
        <v>6.6311288745371677E-2</v>
      </c>
      <c r="E4063" s="58">
        <v>7.5754353811312005E-3</v>
      </c>
      <c r="F4063" s="58">
        <v>9.6137643193878755E-2</v>
      </c>
      <c r="G4063" s="58">
        <v>3.2053639741842166E-2</v>
      </c>
      <c r="H4063" s="58">
        <v>0.16526748079476322</v>
      </c>
      <c r="I4063" s="58">
        <v>0.1535712489098395</v>
      </c>
      <c r="J4063" s="58">
        <v>3.488741777207284E-2</v>
      </c>
      <c r="K4063" s="58">
        <v>0.11853848499177427</v>
      </c>
      <c r="L4063" s="58">
        <v>0.11515278139883721</v>
      </c>
      <c r="M4063" s="58">
        <v>0.14365077452487629</v>
      </c>
      <c r="N4063" s="58">
        <v>6.6853804545612808E-2</v>
      </c>
      <c r="O4063" s="58">
        <v>0</v>
      </c>
      <c r="P4063" s="58">
        <v>0</v>
      </c>
      <c r="Q4063" s="58">
        <v>0</v>
      </c>
      <c r="R4063" s="58">
        <v>0</v>
      </c>
      <c r="S4063" s="58">
        <v>0</v>
      </c>
      <c r="T4063" s="58">
        <v>0</v>
      </c>
      <c r="U4063" s="58">
        <v>0</v>
      </c>
      <c r="V4063" s="58">
        <v>0</v>
      </c>
      <c r="W4063" s="58">
        <v>0</v>
      </c>
      <c r="X4063" s="58">
        <v>0</v>
      </c>
      <c r="Y4063" s="58">
        <v>0</v>
      </c>
      <c r="Z4063" s="58">
        <v>0</v>
      </c>
      <c r="AA4063" s="58">
        <v>0</v>
      </c>
      <c r="AB4063" s="58">
        <v>0</v>
      </c>
      <c r="AC4063" s="58">
        <v>0</v>
      </c>
      <c r="AD4063" s="58">
        <v>0</v>
      </c>
      <c r="AE4063" s="58">
        <v>0</v>
      </c>
      <c r="AF4063" s="58">
        <v>0</v>
      </c>
      <c r="AG4063" s="58">
        <v>0</v>
      </c>
      <c r="AH4063" s="58">
        <v>0</v>
      </c>
      <c r="AI4063" s="58">
        <v>0</v>
      </c>
      <c r="AK4063" s="64">
        <f t="shared" si="63"/>
        <v>-2.9759299647730574E-2</v>
      </c>
    </row>
    <row r="4064" spans="1:37" x14ac:dyDescent="0.25">
      <c r="A4064">
        <v>4062</v>
      </c>
      <c r="B4064" s="1">
        <v>1.1900000000000001E-2</v>
      </c>
      <c r="C4064" s="1">
        <v>1.517214838901151E-4</v>
      </c>
      <c r="D4064" s="58">
        <v>0.13686171730899563</v>
      </c>
      <c r="E4064" s="58">
        <v>0.13030543330152697</v>
      </c>
      <c r="F4064" s="58">
        <v>0.1227851994167202</v>
      </c>
      <c r="G4064" s="58">
        <v>6.9903476433637535E-2</v>
      </c>
      <c r="H4064" s="58">
        <v>2.3592930552691387E-2</v>
      </c>
      <c r="I4064" s="58">
        <v>1.6941894587587179E-2</v>
      </c>
      <c r="J4064" s="58">
        <v>8.1284725481208214E-2</v>
      </c>
      <c r="K4064" s="58">
        <v>8.3464838293154292E-2</v>
      </c>
      <c r="L4064" s="58">
        <v>0.1205453812361925</v>
      </c>
      <c r="M4064" s="58">
        <v>5.5278016107413022E-2</v>
      </c>
      <c r="N4064" s="58">
        <v>0.15903638728087297</v>
      </c>
      <c r="O4064" s="58">
        <v>0</v>
      </c>
      <c r="P4064" s="58">
        <v>0</v>
      </c>
      <c r="Q4064" s="58">
        <v>0</v>
      </c>
      <c r="R4064" s="58">
        <v>0</v>
      </c>
      <c r="S4064" s="58">
        <v>0</v>
      </c>
      <c r="T4064" s="58">
        <v>0</v>
      </c>
      <c r="U4064" s="58">
        <v>0</v>
      </c>
      <c r="V4064" s="58">
        <v>0</v>
      </c>
      <c r="W4064" s="58">
        <v>0</v>
      </c>
      <c r="X4064" s="58">
        <v>0</v>
      </c>
      <c r="Y4064" s="58">
        <v>0</v>
      </c>
      <c r="Z4064" s="58">
        <v>0</v>
      </c>
      <c r="AA4064" s="58">
        <v>0</v>
      </c>
      <c r="AB4064" s="58">
        <v>0</v>
      </c>
      <c r="AC4064" s="58">
        <v>0</v>
      </c>
      <c r="AD4064" s="58">
        <v>0</v>
      </c>
      <c r="AE4064" s="58">
        <v>0</v>
      </c>
      <c r="AF4064" s="58">
        <v>0</v>
      </c>
      <c r="AG4064" s="58">
        <v>0</v>
      </c>
      <c r="AH4064" s="58">
        <v>0</v>
      </c>
      <c r="AI4064" s="58">
        <v>0</v>
      </c>
      <c r="AK4064" s="64">
        <f t="shared" si="63"/>
        <v>1.27497045285811E-2</v>
      </c>
    </row>
    <row r="4065" spans="1:37" x14ac:dyDescent="0.25">
      <c r="A4065">
        <v>4063</v>
      </c>
      <c r="B4065" s="1">
        <v>1.1299999999999999E-2</v>
      </c>
      <c r="C4065" s="1">
        <v>-6.8600844251832263E-5</v>
      </c>
      <c r="D4065" s="58">
        <v>0.16215058825341161</v>
      </c>
      <c r="E4065" s="58">
        <v>0.10795160506276082</v>
      </c>
      <c r="F4065" s="58">
        <v>8.2953864106982703E-2</v>
      </c>
      <c r="G4065" s="58">
        <v>3.726133307023264E-2</v>
      </c>
      <c r="H4065" s="58">
        <v>7.3982941219517984E-2</v>
      </c>
      <c r="I4065" s="58">
        <v>4.3807468302986964E-2</v>
      </c>
      <c r="J4065" s="58">
        <v>3.6949060496192614E-2</v>
      </c>
      <c r="K4065" s="58">
        <v>0.10755383296617954</v>
      </c>
      <c r="L4065" s="58">
        <v>1.0540131643178775E-2</v>
      </c>
      <c r="M4065" s="58">
        <v>0.17618218133256344</v>
      </c>
      <c r="N4065" s="58">
        <v>0.16066699354599281</v>
      </c>
      <c r="O4065" s="58">
        <v>0</v>
      </c>
      <c r="P4065" s="58">
        <v>0</v>
      </c>
      <c r="Q4065" s="58">
        <v>0</v>
      </c>
      <c r="R4065" s="58">
        <v>0</v>
      </c>
      <c r="S4065" s="58">
        <v>0</v>
      </c>
      <c r="T4065" s="58">
        <v>0</v>
      </c>
      <c r="U4065" s="58">
        <v>0</v>
      </c>
      <c r="V4065" s="58">
        <v>0</v>
      </c>
      <c r="W4065" s="58">
        <v>0</v>
      </c>
      <c r="X4065" s="58">
        <v>0</v>
      </c>
      <c r="Y4065" s="58">
        <v>0</v>
      </c>
      <c r="Z4065" s="58">
        <v>0</v>
      </c>
      <c r="AA4065" s="58">
        <v>0</v>
      </c>
      <c r="AB4065" s="58">
        <v>0</v>
      </c>
      <c r="AC4065" s="58">
        <v>0</v>
      </c>
      <c r="AD4065" s="58">
        <v>0</v>
      </c>
      <c r="AE4065" s="58">
        <v>0</v>
      </c>
      <c r="AF4065" s="58">
        <v>0</v>
      </c>
      <c r="AG4065" s="58">
        <v>0</v>
      </c>
      <c r="AH4065" s="58">
        <v>0</v>
      </c>
      <c r="AI4065" s="58">
        <v>0</v>
      </c>
      <c r="AK4065" s="64">
        <f t="shared" si="63"/>
        <v>-6.0708711727285192E-3</v>
      </c>
    </row>
    <row r="4066" spans="1:37" x14ac:dyDescent="0.25">
      <c r="A4066">
        <v>4064</v>
      </c>
      <c r="B4066" s="1">
        <v>1.3100000000000001E-2</v>
      </c>
      <c r="C4066" s="1">
        <v>2.184120629054526E-4</v>
      </c>
      <c r="D4066" s="58">
        <v>9.9766676658672754E-2</v>
      </c>
      <c r="E4066" s="58">
        <v>0.1570968470885557</v>
      </c>
      <c r="F4066" s="58">
        <v>6.0307944703949935E-2</v>
      </c>
      <c r="G4066" s="58">
        <v>0.1103348327435703</v>
      </c>
      <c r="H4066" s="58">
        <v>3.1806945056749587E-2</v>
      </c>
      <c r="I4066" s="58">
        <v>6.841624216095131E-2</v>
      </c>
      <c r="J4066" s="58">
        <v>0.15705020385846483</v>
      </c>
      <c r="K4066" s="58">
        <v>6.4978557990624075E-2</v>
      </c>
      <c r="L4066" s="58">
        <v>5.535412310928454E-3</v>
      </c>
      <c r="M4066" s="58">
        <v>0.16448779417736051</v>
      </c>
      <c r="N4066" s="58">
        <v>8.021854325017265E-2</v>
      </c>
      <c r="O4066" s="58">
        <v>0</v>
      </c>
      <c r="P4066" s="58">
        <v>0</v>
      </c>
      <c r="Q4066" s="58">
        <v>0</v>
      </c>
      <c r="R4066" s="58">
        <v>0</v>
      </c>
      <c r="S4066" s="58">
        <v>0</v>
      </c>
      <c r="T4066" s="58">
        <v>0</v>
      </c>
      <c r="U4066" s="58">
        <v>0</v>
      </c>
      <c r="V4066" s="58">
        <v>0</v>
      </c>
      <c r="W4066" s="58">
        <v>0</v>
      </c>
      <c r="X4066" s="58">
        <v>0</v>
      </c>
      <c r="Y4066" s="58">
        <v>0</v>
      </c>
      <c r="Z4066" s="58">
        <v>0</v>
      </c>
      <c r="AA4066" s="58">
        <v>0</v>
      </c>
      <c r="AB4066" s="58">
        <v>0</v>
      </c>
      <c r="AC4066" s="58">
        <v>0</v>
      </c>
      <c r="AD4066" s="58">
        <v>0</v>
      </c>
      <c r="AE4066" s="58">
        <v>0</v>
      </c>
      <c r="AF4066" s="58">
        <v>0</v>
      </c>
      <c r="AG4066" s="58">
        <v>0</v>
      </c>
      <c r="AH4066" s="58">
        <v>0</v>
      </c>
      <c r="AI4066" s="58">
        <v>0</v>
      </c>
      <c r="AK4066" s="64">
        <f t="shared" si="63"/>
        <v>1.6672676557668138E-2</v>
      </c>
    </row>
    <row r="4067" spans="1:37" x14ac:dyDescent="0.25">
      <c r="A4067">
        <v>4065</v>
      </c>
      <c r="B4067" s="1">
        <v>1.26E-2</v>
      </c>
      <c r="C4067" s="1">
        <v>-2.9763294027563584E-5</v>
      </c>
      <c r="D4067" s="58">
        <v>0.18683040898395883</v>
      </c>
      <c r="E4067" s="58">
        <v>4.5645821364271782E-2</v>
      </c>
      <c r="F4067" s="58">
        <v>0.10401841207032729</v>
      </c>
      <c r="G4067" s="58">
        <v>2.5116552811547725E-2</v>
      </c>
      <c r="H4067" s="58">
        <v>0.23106510622497692</v>
      </c>
      <c r="I4067" s="58">
        <v>0.10456764908430834</v>
      </c>
      <c r="J4067" s="58">
        <v>0.18340821406274718</v>
      </c>
      <c r="K4067" s="58">
        <v>5.0398372690343037E-2</v>
      </c>
      <c r="L4067" s="58">
        <v>4.752695255535349E-2</v>
      </c>
      <c r="M4067" s="58">
        <v>3.886415258468094E-3</v>
      </c>
      <c r="N4067" s="58">
        <v>1.7536094893697216E-2</v>
      </c>
      <c r="O4067" s="58">
        <v>0</v>
      </c>
      <c r="P4067" s="58">
        <v>0</v>
      </c>
      <c r="Q4067" s="58">
        <v>0</v>
      </c>
      <c r="R4067" s="58">
        <v>0</v>
      </c>
      <c r="S4067" s="58">
        <v>0</v>
      </c>
      <c r="T4067" s="58">
        <v>0</v>
      </c>
      <c r="U4067" s="58">
        <v>0</v>
      </c>
      <c r="V4067" s="58">
        <v>0</v>
      </c>
      <c r="W4067" s="58">
        <v>0</v>
      </c>
      <c r="X4067" s="58">
        <v>0</v>
      </c>
      <c r="Y4067" s="58">
        <v>0</v>
      </c>
      <c r="Z4067" s="58">
        <v>0</v>
      </c>
      <c r="AA4067" s="58">
        <v>0</v>
      </c>
      <c r="AB4067" s="58">
        <v>0</v>
      </c>
      <c r="AC4067" s="58">
        <v>0</v>
      </c>
      <c r="AD4067" s="58">
        <v>0</v>
      </c>
      <c r="AE4067" s="58">
        <v>0</v>
      </c>
      <c r="AF4067" s="58">
        <v>0</v>
      </c>
      <c r="AG4067" s="58">
        <v>0</v>
      </c>
      <c r="AH4067" s="58">
        <v>0</v>
      </c>
      <c r="AI4067" s="58">
        <v>0</v>
      </c>
      <c r="AK4067" s="64">
        <f t="shared" si="63"/>
        <v>-2.3621661926637766E-3</v>
      </c>
    </row>
    <row r="4068" spans="1:37" x14ac:dyDescent="0.25">
      <c r="A4068">
        <v>4066</v>
      </c>
      <c r="B4068" s="1">
        <v>1.26E-2</v>
      </c>
      <c r="C4068" s="1">
        <v>4.4100320891749705E-4</v>
      </c>
      <c r="D4068" s="58">
        <v>8.8028459880031468E-2</v>
      </c>
      <c r="E4068" s="58">
        <v>0.17414895057856458</v>
      </c>
      <c r="F4068" s="58">
        <v>0.10152125864755725</v>
      </c>
      <c r="G4068" s="58">
        <v>3.8485408266000005E-2</v>
      </c>
      <c r="H4068" s="58">
        <v>9.2394386345188956E-2</v>
      </c>
      <c r="I4068" s="58">
        <v>3.6274849003394893E-2</v>
      </c>
      <c r="J4068" s="58">
        <v>0.15628471747532574</v>
      </c>
      <c r="K4068" s="58">
        <v>1.6500686281354576E-2</v>
      </c>
      <c r="L4068" s="58">
        <v>0.12169783620457082</v>
      </c>
      <c r="M4068" s="58">
        <v>0.10981114711430362</v>
      </c>
      <c r="N4068" s="58">
        <v>6.4852300203708038E-2</v>
      </c>
      <c r="O4068" s="58">
        <v>0</v>
      </c>
      <c r="P4068" s="58">
        <v>0</v>
      </c>
      <c r="Q4068" s="58">
        <v>0</v>
      </c>
      <c r="R4068" s="58">
        <v>0</v>
      </c>
      <c r="S4068" s="58">
        <v>0</v>
      </c>
      <c r="T4068" s="58">
        <v>0</v>
      </c>
      <c r="U4068" s="58">
        <v>0</v>
      </c>
      <c r="V4068" s="58">
        <v>0</v>
      </c>
      <c r="W4068" s="58">
        <v>0</v>
      </c>
      <c r="X4068" s="58">
        <v>0</v>
      </c>
      <c r="Y4068" s="58">
        <v>0</v>
      </c>
      <c r="Z4068" s="58">
        <v>0</v>
      </c>
      <c r="AA4068" s="58">
        <v>0</v>
      </c>
      <c r="AB4068" s="58">
        <v>0</v>
      </c>
      <c r="AC4068" s="58">
        <v>0</v>
      </c>
      <c r="AD4068" s="58">
        <v>0</v>
      </c>
      <c r="AE4068" s="58">
        <v>0</v>
      </c>
      <c r="AF4068" s="58">
        <v>0</v>
      </c>
      <c r="AG4068" s="58">
        <v>0</v>
      </c>
      <c r="AH4068" s="58">
        <v>0</v>
      </c>
      <c r="AI4068" s="58">
        <v>0</v>
      </c>
      <c r="AK4068" s="64">
        <f t="shared" si="63"/>
        <v>3.5000254675991826E-2</v>
      </c>
    </row>
    <row r="4069" spans="1:37" x14ac:dyDescent="0.25">
      <c r="A4069">
        <v>4067</v>
      </c>
      <c r="B4069" s="1">
        <v>9.9000000000000008E-3</v>
      </c>
      <c r="C4069" s="1">
        <v>1.9186843893306393E-4</v>
      </c>
      <c r="D4069" s="58">
        <v>4.3493340871488727E-2</v>
      </c>
      <c r="E4069" s="58">
        <v>5.9752050730277971E-2</v>
      </c>
      <c r="F4069" s="58">
        <v>5.5081668165885056E-2</v>
      </c>
      <c r="G4069" s="58">
        <v>1.3650621826825846E-2</v>
      </c>
      <c r="H4069" s="58">
        <v>0.22084646518013085</v>
      </c>
      <c r="I4069" s="58">
        <v>4.7013890191560437E-2</v>
      </c>
      <c r="J4069" s="58">
        <v>0.19057489606579983</v>
      </c>
      <c r="K4069" s="58">
        <v>4.4211511685198233E-2</v>
      </c>
      <c r="L4069" s="58">
        <v>5.6681624594142908E-2</v>
      </c>
      <c r="M4069" s="58">
        <v>0.14291797976869972</v>
      </c>
      <c r="N4069" s="58">
        <v>0.12577595091999047</v>
      </c>
      <c r="O4069" s="58">
        <v>0</v>
      </c>
      <c r="P4069" s="58">
        <v>0</v>
      </c>
      <c r="Q4069" s="58">
        <v>0</v>
      </c>
      <c r="R4069" s="58">
        <v>0</v>
      </c>
      <c r="S4069" s="58">
        <v>0</v>
      </c>
      <c r="T4069" s="58">
        <v>0</v>
      </c>
      <c r="U4069" s="58">
        <v>0</v>
      </c>
      <c r="V4069" s="58">
        <v>0</v>
      </c>
      <c r="W4069" s="58">
        <v>0</v>
      </c>
      <c r="X4069" s="58">
        <v>0</v>
      </c>
      <c r="Y4069" s="58">
        <v>0</v>
      </c>
      <c r="Z4069" s="58">
        <v>0</v>
      </c>
      <c r="AA4069" s="58">
        <v>0</v>
      </c>
      <c r="AB4069" s="58">
        <v>0</v>
      </c>
      <c r="AC4069" s="58">
        <v>0</v>
      </c>
      <c r="AD4069" s="58">
        <v>0</v>
      </c>
      <c r="AE4069" s="58">
        <v>0</v>
      </c>
      <c r="AF4069" s="58">
        <v>0</v>
      </c>
      <c r="AG4069" s="58">
        <v>0</v>
      </c>
      <c r="AH4069" s="58">
        <v>0</v>
      </c>
      <c r="AI4069" s="58">
        <v>0</v>
      </c>
      <c r="AK4069" s="64">
        <f t="shared" si="63"/>
        <v>1.9380650397279185E-2</v>
      </c>
    </row>
    <row r="4070" spans="1:37" x14ac:dyDescent="0.25">
      <c r="A4070">
        <v>4068</v>
      </c>
      <c r="B4070" s="1">
        <v>1.23E-2</v>
      </c>
      <c r="C4070" s="1">
        <v>1.9538561963169373E-4</v>
      </c>
      <c r="D4070" s="58">
        <v>0.11508893081548689</v>
      </c>
      <c r="E4070" s="58">
        <v>0.15354999533971159</v>
      </c>
      <c r="F4070" s="58">
        <v>0.10945346824845811</v>
      </c>
      <c r="G4070" s="58">
        <v>3.6180038920578812E-2</v>
      </c>
      <c r="H4070" s="58">
        <v>0.12186100190200032</v>
      </c>
      <c r="I4070" s="58">
        <v>0.10295935272627085</v>
      </c>
      <c r="J4070" s="58">
        <v>4.5603502283246847E-2</v>
      </c>
      <c r="K4070" s="58">
        <v>3.3864974132162717E-2</v>
      </c>
      <c r="L4070" s="58">
        <v>0.12313509996809516</v>
      </c>
      <c r="M4070" s="58">
        <v>0.12229761991639926</v>
      </c>
      <c r="N4070" s="58">
        <v>3.600601574758952E-2</v>
      </c>
      <c r="O4070" s="58">
        <v>0</v>
      </c>
      <c r="P4070" s="58">
        <v>0</v>
      </c>
      <c r="Q4070" s="58">
        <v>0</v>
      </c>
      <c r="R4070" s="58">
        <v>0</v>
      </c>
      <c r="S4070" s="58">
        <v>0</v>
      </c>
      <c r="T4070" s="58">
        <v>0</v>
      </c>
      <c r="U4070" s="58">
        <v>0</v>
      </c>
      <c r="V4070" s="58">
        <v>0</v>
      </c>
      <c r="W4070" s="58">
        <v>0</v>
      </c>
      <c r="X4070" s="58">
        <v>0</v>
      </c>
      <c r="Y4070" s="58">
        <v>0</v>
      </c>
      <c r="Z4070" s="58">
        <v>0</v>
      </c>
      <c r="AA4070" s="58">
        <v>0</v>
      </c>
      <c r="AB4070" s="58">
        <v>0</v>
      </c>
      <c r="AC4070" s="58">
        <v>0</v>
      </c>
      <c r="AD4070" s="58">
        <v>0</v>
      </c>
      <c r="AE4070" s="58">
        <v>0</v>
      </c>
      <c r="AF4070" s="58">
        <v>0</v>
      </c>
      <c r="AG4070" s="58">
        <v>0</v>
      </c>
      <c r="AH4070" s="58">
        <v>0</v>
      </c>
      <c r="AI4070" s="58">
        <v>0</v>
      </c>
      <c r="AK4070" s="64">
        <f t="shared" si="63"/>
        <v>1.5885009726153962E-2</v>
      </c>
    </row>
    <row r="4071" spans="1:37" x14ac:dyDescent="0.25">
      <c r="A4071">
        <v>4069</v>
      </c>
      <c r="B4071" s="1">
        <v>1.2200000000000001E-2</v>
      </c>
      <c r="C4071" s="1">
        <v>-1.7961848465720978E-4</v>
      </c>
      <c r="D4071" s="58">
        <v>5.6616499487656333E-3</v>
      </c>
      <c r="E4071" s="58">
        <v>1.4120713775275941E-2</v>
      </c>
      <c r="F4071" s="58">
        <v>6.7930854407351124E-2</v>
      </c>
      <c r="G4071" s="58">
        <v>0.14136639404938717</v>
      </c>
      <c r="H4071" s="58">
        <v>0.10050263893969039</v>
      </c>
      <c r="I4071" s="58">
        <v>0.13794351764798993</v>
      </c>
      <c r="J4071" s="58">
        <v>0.14559881147397774</v>
      </c>
      <c r="K4071" s="58">
        <v>0.14286348499872992</v>
      </c>
      <c r="L4071" s="58">
        <v>0.10967476936424965</v>
      </c>
      <c r="M4071" s="58">
        <v>1.7190636873259746E-3</v>
      </c>
      <c r="N4071" s="58">
        <v>0.13261810170725655</v>
      </c>
      <c r="O4071" s="58">
        <v>0</v>
      </c>
      <c r="P4071" s="58">
        <v>0</v>
      </c>
      <c r="Q4071" s="58">
        <v>0</v>
      </c>
      <c r="R4071" s="58">
        <v>0</v>
      </c>
      <c r="S4071" s="58">
        <v>0</v>
      </c>
      <c r="T4071" s="58">
        <v>0</v>
      </c>
      <c r="U4071" s="58">
        <v>0</v>
      </c>
      <c r="V4071" s="58">
        <v>0</v>
      </c>
      <c r="W4071" s="58">
        <v>0</v>
      </c>
      <c r="X4071" s="58">
        <v>0</v>
      </c>
      <c r="Y4071" s="58">
        <v>0</v>
      </c>
      <c r="Z4071" s="58">
        <v>0</v>
      </c>
      <c r="AA4071" s="58">
        <v>0</v>
      </c>
      <c r="AB4071" s="58">
        <v>0</v>
      </c>
      <c r="AC4071" s="58">
        <v>0</v>
      </c>
      <c r="AD4071" s="58">
        <v>0</v>
      </c>
      <c r="AE4071" s="58">
        <v>0</v>
      </c>
      <c r="AF4071" s="58">
        <v>0</v>
      </c>
      <c r="AG4071" s="58">
        <v>0</v>
      </c>
      <c r="AH4071" s="58">
        <v>0</v>
      </c>
      <c r="AI4071" s="58">
        <v>0</v>
      </c>
      <c r="AK4071" s="64">
        <f t="shared" si="63"/>
        <v>-1.4722826611246702E-2</v>
      </c>
    </row>
    <row r="4072" spans="1:37" x14ac:dyDescent="0.25">
      <c r="A4072">
        <v>4070</v>
      </c>
      <c r="B4072" s="1">
        <v>1.3100000000000001E-2</v>
      </c>
      <c r="C4072" s="1">
        <v>1.8722245288784489E-4</v>
      </c>
      <c r="D4072" s="58">
        <v>8.0003345065230019E-2</v>
      </c>
      <c r="E4072" s="58">
        <v>0.15464917307242593</v>
      </c>
      <c r="F4072" s="58">
        <v>4.4738746161368512E-2</v>
      </c>
      <c r="G4072" s="58">
        <v>8.2878892047384786E-2</v>
      </c>
      <c r="H4072" s="58">
        <v>0.11240344720354928</v>
      </c>
      <c r="I4072" s="58">
        <v>0.10030859134017625</v>
      </c>
      <c r="J4072" s="58">
        <v>8.8632035334398937E-2</v>
      </c>
      <c r="K4072" s="58">
        <v>8.867932308277382E-2</v>
      </c>
      <c r="L4072" s="58">
        <v>0.10977612209883358</v>
      </c>
      <c r="M4072" s="58">
        <v>0.10917573842279525</v>
      </c>
      <c r="N4072" s="58">
        <v>2.8754586171063745E-2</v>
      </c>
      <c r="O4072" s="58">
        <v>0</v>
      </c>
      <c r="P4072" s="58">
        <v>0</v>
      </c>
      <c r="Q4072" s="58">
        <v>0</v>
      </c>
      <c r="R4072" s="58">
        <v>0</v>
      </c>
      <c r="S4072" s="58">
        <v>0</v>
      </c>
      <c r="T4072" s="58">
        <v>0</v>
      </c>
      <c r="U4072" s="58">
        <v>0</v>
      </c>
      <c r="V4072" s="58">
        <v>0</v>
      </c>
      <c r="W4072" s="58">
        <v>0</v>
      </c>
      <c r="X4072" s="58">
        <v>0</v>
      </c>
      <c r="Y4072" s="58">
        <v>0</v>
      </c>
      <c r="Z4072" s="58">
        <v>0</v>
      </c>
      <c r="AA4072" s="58">
        <v>0</v>
      </c>
      <c r="AB4072" s="58">
        <v>0</v>
      </c>
      <c r="AC4072" s="58">
        <v>0</v>
      </c>
      <c r="AD4072" s="58">
        <v>0</v>
      </c>
      <c r="AE4072" s="58">
        <v>0</v>
      </c>
      <c r="AF4072" s="58">
        <v>0</v>
      </c>
      <c r="AG4072" s="58">
        <v>0</v>
      </c>
      <c r="AH4072" s="58">
        <v>0</v>
      </c>
      <c r="AI4072" s="58">
        <v>0</v>
      </c>
      <c r="AK4072" s="64">
        <f t="shared" si="63"/>
        <v>1.4291790296782052E-2</v>
      </c>
    </row>
    <row r="4073" spans="1:37" x14ac:dyDescent="0.25">
      <c r="A4073">
        <v>4071</v>
      </c>
      <c r="B4073" s="1">
        <v>1.34E-2</v>
      </c>
      <c r="C4073" s="1">
        <v>-2.2081134013026926E-4</v>
      </c>
      <c r="D4073" s="58">
        <v>0.13900179228472226</v>
      </c>
      <c r="E4073" s="58">
        <v>6.1963552362337873E-2</v>
      </c>
      <c r="F4073" s="58">
        <v>0.11104422662620378</v>
      </c>
      <c r="G4073" s="58">
        <v>8.5394112347041543E-2</v>
      </c>
      <c r="H4073" s="58">
        <v>0.14347189395930016</v>
      </c>
      <c r="I4073" s="58">
        <v>0.11524862446080633</v>
      </c>
      <c r="J4073" s="58">
        <v>0.10873467394203006</v>
      </c>
      <c r="K4073" s="58">
        <v>0.13169484425142192</v>
      </c>
      <c r="L4073" s="58">
        <v>6.5706844160424605E-2</v>
      </c>
      <c r="M4073" s="58">
        <v>5.3498705858720016E-3</v>
      </c>
      <c r="N4073" s="58">
        <v>3.2389565019839389E-2</v>
      </c>
      <c r="O4073" s="58">
        <v>0</v>
      </c>
      <c r="P4073" s="58">
        <v>0</v>
      </c>
      <c r="Q4073" s="58">
        <v>0</v>
      </c>
      <c r="R4073" s="58">
        <v>0</v>
      </c>
      <c r="S4073" s="58">
        <v>0</v>
      </c>
      <c r="T4073" s="58">
        <v>0</v>
      </c>
      <c r="U4073" s="58">
        <v>0</v>
      </c>
      <c r="V4073" s="58">
        <v>0</v>
      </c>
      <c r="W4073" s="58">
        <v>0</v>
      </c>
      <c r="X4073" s="58">
        <v>0</v>
      </c>
      <c r="Y4073" s="58">
        <v>0</v>
      </c>
      <c r="Z4073" s="58">
        <v>0</v>
      </c>
      <c r="AA4073" s="58">
        <v>0</v>
      </c>
      <c r="AB4073" s="58">
        <v>0</v>
      </c>
      <c r="AC4073" s="58">
        <v>0</v>
      </c>
      <c r="AD4073" s="58">
        <v>0</v>
      </c>
      <c r="AE4073" s="58">
        <v>0</v>
      </c>
      <c r="AF4073" s="58">
        <v>0</v>
      </c>
      <c r="AG4073" s="58">
        <v>0</v>
      </c>
      <c r="AH4073" s="58">
        <v>0</v>
      </c>
      <c r="AI4073" s="58">
        <v>0</v>
      </c>
      <c r="AK4073" s="64">
        <f t="shared" si="63"/>
        <v>-1.6478458218676811E-2</v>
      </c>
    </row>
    <row r="4074" spans="1:37" x14ac:dyDescent="0.25">
      <c r="A4074">
        <v>4072</v>
      </c>
      <c r="B4074" s="1">
        <v>1.34E-2</v>
      </c>
      <c r="C4074" s="1">
        <v>-9.9379993892791132E-5</v>
      </c>
      <c r="D4074" s="58">
        <v>9.4241273831681516E-2</v>
      </c>
      <c r="E4074" s="58">
        <v>0.10017584354814463</v>
      </c>
      <c r="F4074" s="58">
        <v>8.7715770064314899E-2</v>
      </c>
      <c r="G4074" s="58">
        <v>0.13156406115754257</v>
      </c>
      <c r="H4074" s="58">
        <v>6.1718575356725362E-2</v>
      </c>
      <c r="I4074" s="58">
        <v>4.363236838314026E-2</v>
      </c>
      <c r="J4074" s="58">
        <v>3.6175858574201115E-2</v>
      </c>
      <c r="K4074" s="58">
        <v>0.19167587332722164</v>
      </c>
      <c r="L4074" s="58">
        <v>0.20608550739897366</v>
      </c>
      <c r="M4074" s="58">
        <v>3.4407122599906404E-3</v>
      </c>
      <c r="N4074" s="58">
        <v>4.3574156098063671E-2</v>
      </c>
      <c r="O4074" s="58">
        <v>0</v>
      </c>
      <c r="P4074" s="58">
        <v>0</v>
      </c>
      <c r="Q4074" s="58">
        <v>0</v>
      </c>
      <c r="R4074" s="58">
        <v>0</v>
      </c>
      <c r="S4074" s="58">
        <v>0</v>
      </c>
      <c r="T4074" s="58">
        <v>0</v>
      </c>
      <c r="U4074" s="58">
        <v>0</v>
      </c>
      <c r="V4074" s="58">
        <v>0</v>
      </c>
      <c r="W4074" s="58">
        <v>0</v>
      </c>
      <c r="X4074" s="58">
        <v>0</v>
      </c>
      <c r="Y4074" s="58">
        <v>0</v>
      </c>
      <c r="Z4074" s="58">
        <v>0</v>
      </c>
      <c r="AA4074" s="58">
        <v>0</v>
      </c>
      <c r="AB4074" s="58">
        <v>0</v>
      </c>
      <c r="AC4074" s="58">
        <v>0</v>
      </c>
      <c r="AD4074" s="58">
        <v>0</v>
      </c>
      <c r="AE4074" s="58">
        <v>0</v>
      </c>
      <c r="AF4074" s="58">
        <v>0</v>
      </c>
      <c r="AG4074" s="58">
        <v>0</v>
      </c>
      <c r="AH4074" s="58">
        <v>0</v>
      </c>
      <c r="AI4074" s="58">
        <v>0</v>
      </c>
      <c r="AK4074" s="64">
        <f t="shared" si="63"/>
        <v>-7.416417454685905E-3</v>
      </c>
    </row>
    <row r="4075" spans="1:37" x14ac:dyDescent="0.25">
      <c r="A4075">
        <v>4073</v>
      </c>
      <c r="B4075" s="1">
        <v>1.3899999999999999E-2</v>
      </c>
      <c r="C4075" s="1">
        <v>-4.2956906815890648E-5</v>
      </c>
      <c r="D4075" s="58">
        <v>0.14157030372787774</v>
      </c>
      <c r="E4075" s="58">
        <v>0.12395426128152946</v>
      </c>
      <c r="F4075" s="58">
        <v>0.11407157511370836</v>
      </c>
      <c r="G4075" s="58">
        <v>0.16625465711589879</v>
      </c>
      <c r="H4075" s="58">
        <v>2.1727081640545248E-2</v>
      </c>
      <c r="I4075" s="58">
        <v>0.17021434747015976</v>
      </c>
      <c r="J4075" s="58">
        <v>1.7835066773315682E-2</v>
      </c>
      <c r="K4075" s="58">
        <v>6.1359372536094199E-2</v>
      </c>
      <c r="L4075" s="58">
        <v>7.6314245676422754E-2</v>
      </c>
      <c r="M4075" s="58">
        <v>5.2273638091024234E-2</v>
      </c>
      <c r="N4075" s="58">
        <v>5.4425450573424003E-2</v>
      </c>
      <c r="O4075" s="58">
        <v>0</v>
      </c>
      <c r="P4075" s="58">
        <v>0</v>
      </c>
      <c r="Q4075" s="58">
        <v>0</v>
      </c>
      <c r="R4075" s="58">
        <v>0</v>
      </c>
      <c r="S4075" s="58">
        <v>0</v>
      </c>
      <c r="T4075" s="58">
        <v>0</v>
      </c>
      <c r="U4075" s="58">
        <v>0</v>
      </c>
      <c r="V4075" s="58">
        <v>0</v>
      </c>
      <c r="W4075" s="58">
        <v>0</v>
      </c>
      <c r="X4075" s="58">
        <v>0</v>
      </c>
      <c r="Y4075" s="58">
        <v>0</v>
      </c>
      <c r="Z4075" s="58">
        <v>0</v>
      </c>
      <c r="AA4075" s="58">
        <v>0</v>
      </c>
      <c r="AB4075" s="58">
        <v>0</v>
      </c>
      <c r="AC4075" s="58">
        <v>0</v>
      </c>
      <c r="AD4075" s="58">
        <v>0</v>
      </c>
      <c r="AE4075" s="58">
        <v>0</v>
      </c>
      <c r="AF4075" s="58">
        <v>0</v>
      </c>
      <c r="AG4075" s="58">
        <v>0</v>
      </c>
      <c r="AH4075" s="58">
        <v>0</v>
      </c>
      <c r="AI4075" s="58">
        <v>0</v>
      </c>
      <c r="AK4075" s="64">
        <f t="shared" si="63"/>
        <v>-3.0904249507835001E-3</v>
      </c>
    </row>
    <row r="4076" spans="1:37" x14ac:dyDescent="0.25">
      <c r="A4076">
        <v>4074</v>
      </c>
      <c r="B4076" s="1">
        <v>1.37E-2</v>
      </c>
      <c r="C4076" s="1">
        <v>8.6460224081713345E-5</v>
      </c>
      <c r="D4076" s="58">
        <v>5.3765138450431314E-2</v>
      </c>
      <c r="E4076" s="58">
        <v>0.15873167663057744</v>
      </c>
      <c r="F4076" s="58">
        <v>0.11324965834280923</v>
      </c>
      <c r="G4076" s="58">
        <v>1.3760883857620702E-2</v>
      </c>
      <c r="H4076" s="58">
        <v>0.17419450334338105</v>
      </c>
      <c r="I4076" s="58">
        <v>0.15267932099284132</v>
      </c>
      <c r="J4076" s="58">
        <v>8.8140558668215546E-2</v>
      </c>
      <c r="K4076" s="58">
        <v>6.6094669097491024E-2</v>
      </c>
      <c r="L4076" s="58">
        <v>6.4578537096156574E-2</v>
      </c>
      <c r="M4076" s="58">
        <v>5.2784150242567204E-2</v>
      </c>
      <c r="N4076" s="58">
        <v>6.2020903277908622E-2</v>
      </c>
      <c r="O4076" s="58">
        <v>0</v>
      </c>
      <c r="P4076" s="58">
        <v>0</v>
      </c>
      <c r="Q4076" s="58">
        <v>0</v>
      </c>
      <c r="R4076" s="58">
        <v>0</v>
      </c>
      <c r="S4076" s="58">
        <v>0</v>
      </c>
      <c r="T4076" s="58">
        <v>0</v>
      </c>
      <c r="U4076" s="58">
        <v>0</v>
      </c>
      <c r="V4076" s="58">
        <v>0</v>
      </c>
      <c r="W4076" s="58">
        <v>0</v>
      </c>
      <c r="X4076" s="58">
        <v>0</v>
      </c>
      <c r="Y4076" s="58">
        <v>0</v>
      </c>
      <c r="Z4076" s="58">
        <v>0</v>
      </c>
      <c r="AA4076" s="58">
        <v>0</v>
      </c>
      <c r="AB4076" s="58">
        <v>0</v>
      </c>
      <c r="AC4076" s="58">
        <v>0</v>
      </c>
      <c r="AD4076" s="58">
        <v>0</v>
      </c>
      <c r="AE4076" s="58">
        <v>0</v>
      </c>
      <c r="AF4076" s="58">
        <v>0</v>
      </c>
      <c r="AG4076" s="58">
        <v>0</v>
      </c>
      <c r="AH4076" s="58">
        <v>0</v>
      </c>
      <c r="AI4076" s="58">
        <v>0</v>
      </c>
      <c r="AK4076" s="64">
        <f t="shared" si="63"/>
        <v>6.3109652614389304E-3</v>
      </c>
    </row>
    <row r="4077" spans="1:37" x14ac:dyDescent="0.25">
      <c r="A4077">
        <v>4075</v>
      </c>
      <c r="B4077" s="1">
        <v>1.15E-2</v>
      </c>
      <c r="C4077" s="1">
        <v>-2.970786217011961E-4</v>
      </c>
      <c r="D4077" s="58">
        <v>0.12895239517405752</v>
      </c>
      <c r="E4077" s="58">
        <v>5.3080670528229075E-2</v>
      </c>
      <c r="F4077" s="58">
        <v>6.3744430381597342E-2</v>
      </c>
      <c r="G4077" s="58">
        <v>3.2925151769176771E-2</v>
      </c>
      <c r="H4077" s="58">
        <v>1.9431449953725262E-2</v>
      </c>
      <c r="I4077" s="58">
        <v>5.4292078876921508E-3</v>
      </c>
      <c r="J4077" s="58">
        <v>0.121786913455621</v>
      </c>
      <c r="K4077" s="58">
        <v>0.21985472660585065</v>
      </c>
      <c r="L4077" s="58">
        <v>3.7549089833603347E-2</v>
      </c>
      <c r="M4077" s="58">
        <v>0.21021968182574946</v>
      </c>
      <c r="N4077" s="58">
        <v>0.10702628258469749</v>
      </c>
      <c r="O4077" s="58">
        <v>0</v>
      </c>
      <c r="P4077" s="58">
        <v>0</v>
      </c>
      <c r="Q4077" s="58">
        <v>0</v>
      </c>
      <c r="R4077" s="58">
        <v>0</v>
      </c>
      <c r="S4077" s="58">
        <v>0</v>
      </c>
      <c r="T4077" s="58">
        <v>0</v>
      </c>
      <c r="U4077" s="58">
        <v>0</v>
      </c>
      <c r="V4077" s="58">
        <v>0</v>
      </c>
      <c r="W4077" s="58">
        <v>0</v>
      </c>
      <c r="X4077" s="58">
        <v>0</v>
      </c>
      <c r="Y4077" s="58">
        <v>0</v>
      </c>
      <c r="Z4077" s="58">
        <v>0</v>
      </c>
      <c r="AA4077" s="58">
        <v>0</v>
      </c>
      <c r="AB4077" s="58">
        <v>0</v>
      </c>
      <c r="AC4077" s="58">
        <v>0</v>
      </c>
      <c r="AD4077" s="58">
        <v>0</v>
      </c>
      <c r="AE4077" s="58">
        <v>0</v>
      </c>
      <c r="AF4077" s="58">
        <v>0</v>
      </c>
      <c r="AG4077" s="58">
        <v>0</v>
      </c>
      <c r="AH4077" s="58">
        <v>0</v>
      </c>
      <c r="AI4077" s="58">
        <v>0</v>
      </c>
      <c r="AK4077" s="64">
        <f t="shared" si="63"/>
        <v>-2.5832923626190964E-2</v>
      </c>
    </row>
    <row r="4078" spans="1:37" x14ac:dyDescent="0.25">
      <c r="A4078">
        <v>4076</v>
      </c>
      <c r="B4078" s="1">
        <v>1.12E-2</v>
      </c>
      <c r="C4078" s="1">
        <v>1.1469522532567175E-4</v>
      </c>
      <c r="D4078" s="58">
        <v>0.15527918259293244</v>
      </c>
      <c r="E4078" s="58">
        <v>7.2679527403336011E-2</v>
      </c>
      <c r="F4078" s="58">
        <v>9.3942415463060883E-2</v>
      </c>
      <c r="G4078" s="58">
        <v>4.5309255638725461E-2</v>
      </c>
      <c r="H4078" s="58">
        <v>0.12578360254417403</v>
      </c>
      <c r="I4078" s="58">
        <v>0.14087112908663021</v>
      </c>
      <c r="J4078" s="58">
        <v>9.32418784832416E-2</v>
      </c>
      <c r="K4078" s="58">
        <v>3.16295730319621E-3</v>
      </c>
      <c r="L4078" s="58">
        <v>8.1932284170328371E-2</v>
      </c>
      <c r="M4078" s="58">
        <v>2.7083329209795903E-2</v>
      </c>
      <c r="N4078" s="58">
        <v>0.160714438104579</v>
      </c>
      <c r="O4078" s="58">
        <v>0</v>
      </c>
      <c r="P4078" s="58">
        <v>0</v>
      </c>
      <c r="Q4078" s="58">
        <v>0</v>
      </c>
      <c r="R4078" s="58">
        <v>0</v>
      </c>
      <c r="S4078" s="58">
        <v>0</v>
      </c>
      <c r="T4078" s="58">
        <v>0</v>
      </c>
      <c r="U4078" s="58">
        <v>0</v>
      </c>
      <c r="V4078" s="58">
        <v>0</v>
      </c>
      <c r="W4078" s="58">
        <v>0</v>
      </c>
      <c r="X4078" s="58">
        <v>0</v>
      </c>
      <c r="Y4078" s="58">
        <v>0</v>
      </c>
      <c r="Z4078" s="58">
        <v>0</v>
      </c>
      <c r="AA4078" s="58">
        <v>0</v>
      </c>
      <c r="AB4078" s="58">
        <v>0</v>
      </c>
      <c r="AC4078" s="58">
        <v>0</v>
      </c>
      <c r="AD4078" s="58">
        <v>0</v>
      </c>
      <c r="AE4078" s="58">
        <v>0</v>
      </c>
      <c r="AF4078" s="58">
        <v>0</v>
      </c>
      <c r="AG4078" s="58">
        <v>0</v>
      </c>
      <c r="AH4078" s="58">
        <v>0</v>
      </c>
      <c r="AI4078" s="58">
        <v>0</v>
      </c>
      <c r="AK4078" s="64">
        <f t="shared" si="63"/>
        <v>1.0240645118363549E-2</v>
      </c>
    </row>
    <row r="4079" spans="1:37" x14ac:dyDescent="0.25">
      <c r="A4079">
        <v>4077</v>
      </c>
      <c r="B4079" s="1">
        <v>1.12E-2</v>
      </c>
      <c r="C4079" s="1">
        <v>-1.8747592106336728E-4</v>
      </c>
      <c r="D4079" s="58">
        <v>0.1715859144374639</v>
      </c>
      <c r="E4079" s="58">
        <v>4.9886545301391624E-2</v>
      </c>
      <c r="F4079" s="58">
        <v>5.4675487778994072E-2</v>
      </c>
      <c r="G4079" s="58">
        <v>4.7987995906103309E-2</v>
      </c>
      <c r="H4079" s="58">
        <v>6.3397420037706084E-2</v>
      </c>
      <c r="I4079" s="58">
        <v>0.16122873885209893</v>
      </c>
      <c r="J4079" s="58">
        <v>1.3855366529075314E-2</v>
      </c>
      <c r="K4079" s="58">
        <v>9.1077385539508587E-2</v>
      </c>
      <c r="L4079" s="58">
        <v>6.5822609869826521E-2</v>
      </c>
      <c r="M4079" s="58">
        <v>0.12580108115978475</v>
      </c>
      <c r="N4079" s="58">
        <v>0.15468145458804694</v>
      </c>
      <c r="O4079" s="58">
        <v>0</v>
      </c>
      <c r="P4079" s="58">
        <v>0</v>
      </c>
      <c r="Q4079" s="58">
        <v>0</v>
      </c>
      <c r="R4079" s="58">
        <v>0</v>
      </c>
      <c r="S4079" s="58">
        <v>0</v>
      </c>
      <c r="T4079" s="58">
        <v>0</v>
      </c>
      <c r="U4079" s="58">
        <v>0</v>
      </c>
      <c r="V4079" s="58">
        <v>0</v>
      </c>
      <c r="W4079" s="58">
        <v>0</v>
      </c>
      <c r="X4079" s="58">
        <v>0</v>
      </c>
      <c r="Y4079" s="58">
        <v>0</v>
      </c>
      <c r="Z4079" s="58">
        <v>0</v>
      </c>
      <c r="AA4079" s="58">
        <v>0</v>
      </c>
      <c r="AB4079" s="58">
        <v>0</v>
      </c>
      <c r="AC4079" s="58">
        <v>0</v>
      </c>
      <c r="AD4079" s="58">
        <v>0</v>
      </c>
      <c r="AE4079" s="58">
        <v>0</v>
      </c>
      <c r="AF4079" s="58">
        <v>0</v>
      </c>
      <c r="AG4079" s="58">
        <v>0</v>
      </c>
      <c r="AH4079" s="58">
        <v>0</v>
      </c>
      <c r="AI4079" s="58">
        <v>0</v>
      </c>
      <c r="AK4079" s="64">
        <f t="shared" si="63"/>
        <v>-1.6738921523514937E-2</v>
      </c>
    </row>
    <row r="4080" spans="1:37" x14ac:dyDescent="0.25">
      <c r="A4080">
        <v>4078</v>
      </c>
      <c r="B4080" s="1">
        <v>1.54E-2</v>
      </c>
      <c r="C4080" s="1">
        <v>-3.6049383659878125E-5</v>
      </c>
      <c r="D4080" s="58">
        <v>0.1486238214142887</v>
      </c>
      <c r="E4080" s="58">
        <v>0.15976854245464231</v>
      </c>
      <c r="F4080" s="58">
        <v>8.8123262205068456E-2</v>
      </c>
      <c r="G4080" s="58">
        <v>0.11728912175091841</v>
      </c>
      <c r="H4080" s="58">
        <v>4.8485961932822237E-2</v>
      </c>
      <c r="I4080" s="58">
        <v>0.1611965756648821</v>
      </c>
      <c r="J4080" s="58">
        <v>5.6110871047865322E-2</v>
      </c>
      <c r="K4080" s="58">
        <v>0.10759760702933113</v>
      </c>
      <c r="L4080" s="58">
        <v>6.2235567693107084E-2</v>
      </c>
      <c r="M4080" s="58">
        <v>3.4705474098078455E-2</v>
      </c>
      <c r="N4080" s="58">
        <v>1.5863194708995949E-2</v>
      </c>
      <c r="O4080" s="58">
        <v>0</v>
      </c>
      <c r="P4080" s="58">
        <v>0</v>
      </c>
      <c r="Q4080" s="58">
        <v>0</v>
      </c>
      <c r="R4080" s="58">
        <v>0</v>
      </c>
      <c r="S4080" s="58">
        <v>0</v>
      </c>
      <c r="T4080" s="58">
        <v>0</v>
      </c>
      <c r="U4080" s="58">
        <v>0</v>
      </c>
      <c r="V4080" s="58">
        <v>0</v>
      </c>
      <c r="W4080" s="58">
        <v>0</v>
      </c>
      <c r="X4080" s="58">
        <v>0</v>
      </c>
      <c r="Y4080" s="58">
        <v>0</v>
      </c>
      <c r="Z4080" s="58">
        <v>0</v>
      </c>
      <c r="AA4080" s="58">
        <v>0</v>
      </c>
      <c r="AB4080" s="58">
        <v>0</v>
      </c>
      <c r="AC4080" s="58">
        <v>0</v>
      </c>
      <c r="AD4080" s="58">
        <v>0</v>
      </c>
      <c r="AE4080" s="58">
        <v>0</v>
      </c>
      <c r="AF4080" s="58">
        <v>0</v>
      </c>
      <c r="AG4080" s="58">
        <v>0</v>
      </c>
      <c r="AH4080" s="58">
        <v>0</v>
      </c>
      <c r="AI4080" s="58">
        <v>0</v>
      </c>
      <c r="AK4080" s="64">
        <f t="shared" si="63"/>
        <v>-2.3408690688232546E-3</v>
      </c>
    </row>
    <row r="4081" spans="1:37" x14ac:dyDescent="0.25">
      <c r="A4081">
        <v>4079</v>
      </c>
      <c r="B4081" s="1">
        <v>1.15E-2</v>
      </c>
      <c r="C4081" s="1">
        <v>-3.3913031137855774E-4</v>
      </c>
      <c r="D4081" s="58">
        <v>4.5277894790523611E-2</v>
      </c>
      <c r="E4081" s="58">
        <v>1.9094398082271499E-3</v>
      </c>
      <c r="F4081" s="58">
        <v>0.15122550269252749</v>
      </c>
      <c r="G4081" s="58">
        <v>0.18129014005035188</v>
      </c>
      <c r="H4081" s="58">
        <v>0.1574612840900021</v>
      </c>
      <c r="I4081" s="58">
        <v>6.0537725558185887E-2</v>
      </c>
      <c r="J4081" s="58">
        <v>3.1914659275228095E-2</v>
      </c>
      <c r="K4081" s="58">
        <v>0.12388064573341129</v>
      </c>
      <c r="L4081" s="58">
        <v>5.7006797273414136E-2</v>
      </c>
      <c r="M4081" s="58">
        <v>9.0030398977761897E-2</v>
      </c>
      <c r="N4081" s="58">
        <v>9.9465511750366484E-2</v>
      </c>
      <c r="O4081" s="58">
        <v>0</v>
      </c>
      <c r="P4081" s="58">
        <v>0</v>
      </c>
      <c r="Q4081" s="58">
        <v>0</v>
      </c>
      <c r="R4081" s="58">
        <v>0</v>
      </c>
      <c r="S4081" s="58">
        <v>0</v>
      </c>
      <c r="T4081" s="58">
        <v>0</v>
      </c>
      <c r="U4081" s="58">
        <v>0</v>
      </c>
      <c r="V4081" s="58">
        <v>0</v>
      </c>
      <c r="W4081" s="58">
        <v>0</v>
      </c>
      <c r="X4081" s="58">
        <v>0</v>
      </c>
      <c r="Y4081" s="58">
        <v>0</v>
      </c>
      <c r="Z4081" s="58">
        <v>0</v>
      </c>
      <c r="AA4081" s="58">
        <v>0</v>
      </c>
      <c r="AB4081" s="58">
        <v>0</v>
      </c>
      <c r="AC4081" s="58">
        <v>0</v>
      </c>
      <c r="AD4081" s="58">
        <v>0</v>
      </c>
      <c r="AE4081" s="58">
        <v>0</v>
      </c>
      <c r="AF4081" s="58">
        <v>0</v>
      </c>
      <c r="AG4081" s="58">
        <v>0</v>
      </c>
      <c r="AH4081" s="58">
        <v>0</v>
      </c>
      <c r="AI4081" s="58">
        <v>0</v>
      </c>
      <c r="AK4081" s="64">
        <f t="shared" si="63"/>
        <v>-2.9489592293787632E-2</v>
      </c>
    </row>
    <row r="4082" spans="1:37" x14ac:dyDescent="0.25">
      <c r="A4082">
        <v>4080</v>
      </c>
      <c r="B4082" s="1">
        <v>1.2999999999999999E-2</v>
      </c>
      <c r="C4082" s="1">
        <v>-1.9274408174691971E-4</v>
      </c>
      <c r="D4082" s="58">
        <v>9.432089863736963E-2</v>
      </c>
      <c r="E4082" s="58">
        <v>9.1977058810449222E-2</v>
      </c>
      <c r="F4082" s="58">
        <v>9.875201039246069E-2</v>
      </c>
      <c r="G4082" s="58">
        <v>5.4341254053807263E-2</v>
      </c>
      <c r="H4082" s="58">
        <v>3.9150898581128716E-3</v>
      </c>
      <c r="I4082" s="58">
        <v>0.10620636871831578</v>
      </c>
      <c r="J4082" s="58">
        <v>0.17144439126199321</v>
      </c>
      <c r="K4082" s="58">
        <v>0.15673502885130855</v>
      </c>
      <c r="L4082" s="58">
        <v>1.0468169003813215E-2</v>
      </c>
      <c r="M4082" s="58">
        <v>0.13793651716846464</v>
      </c>
      <c r="N4082" s="58">
        <v>7.3903213243904906E-2</v>
      </c>
      <c r="O4082" s="58">
        <v>0</v>
      </c>
      <c r="P4082" s="58">
        <v>0</v>
      </c>
      <c r="Q4082" s="58">
        <v>0</v>
      </c>
      <c r="R4082" s="58">
        <v>0</v>
      </c>
      <c r="S4082" s="58">
        <v>0</v>
      </c>
      <c r="T4082" s="58">
        <v>0</v>
      </c>
      <c r="U4082" s="58">
        <v>0</v>
      </c>
      <c r="V4082" s="58">
        <v>0</v>
      </c>
      <c r="W4082" s="58">
        <v>0</v>
      </c>
      <c r="X4082" s="58">
        <v>0</v>
      </c>
      <c r="Y4082" s="58">
        <v>0</v>
      </c>
      <c r="Z4082" s="58">
        <v>0</v>
      </c>
      <c r="AA4082" s="58">
        <v>0</v>
      </c>
      <c r="AB4082" s="58">
        <v>0</v>
      </c>
      <c r="AC4082" s="58">
        <v>0</v>
      </c>
      <c r="AD4082" s="58">
        <v>0</v>
      </c>
      <c r="AE4082" s="58">
        <v>0</v>
      </c>
      <c r="AF4082" s="58">
        <v>0</v>
      </c>
      <c r="AG4082" s="58">
        <v>0</v>
      </c>
      <c r="AH4082" s="58">
        <v>0</v>
      </c>
      <c r="AI4082" s="58">
        <v>0</v>
      </c>
      <c r="AK4082" s="64">
        <f t="shared" si="63"/>
        <v>-1.4826467826686132E-2</v>
      </c>
    </row>
    <row r="4083" spans="1:37" x14ac:dyDescent="0.25">
      <c r="A4083">
        <v>4081</v>
      </c>
      <c r="B4083" s="1">
        <v>1.29E-2</v>
      </c>
      <c r="C4083" s="1">
        <v>-3.3094100131043127E-4</v>
      </c>
      <c r="D4083" s="58">
        <v>2.8455741870848421E-2</v>
      </c>
      <c r="E4083" s="58">
        <v>6.3129193441186851E-2</v>
      </c>
      <c r="F4083" s="58">
        <v>0.14532349486683779</v>
      </c>
      <c r="G4083" s="58">
        <v>7.0354289578190718E-2</v>
      </c>
      <c r="H4083" s="58">
        <v>2.7341326661072623E-2</v>
      </c>
      <c r="I4083" s="58">
        <v>0.16947675962084324</v>
      </c>
      <c r="J4083" s="58">
        <v>0.12869542479644058</v>
      </c>
      <c r="K4083" s="58">
        <v>0.15192181833096571</v>
      </c>
      <c r="L4083" s="58">
        <v>6.0694577952260541E-2</v>
      </c>
      <c r="M4083" s="58">
        <v>0.12117350426622855</v>
      </c>
      <c r="N4083" s="58">
        <v>3.3433868615124873E-2</v>
      </c>
      <c r="O4083" s="58">
        <v>0</v>
      </c>
      <c r="P4083" s="58">
        <v>0</v>
      </c>
      <c r="Q4083" s="58">
        <v>0</v>
      </c>
      <c r="R4083" s="58">
        <v>0</v>
      </c>
      <c r="S4083" s="58">
        <v>0</v>
      </c>
      <c r="T4083" s="58">
        <v>0</v>
      </c>
      <c r="U4083" s="58">
        <v>0</v>
      </c>
      <c r="V4083" s="58">
        <v>0</v>
      </c>
      <c r="W4083" s="58">
        <v>0</v>
      </c>
      <c r="X4083" s="58">
        <v>0</v>
      </c>
      <c r="Y4083" s="58">
        <v>0</v>
      </c>
      <c r="Z4083" s="58">
        <v>0</v>
      </c>
      <c r="AA4083" s="58">
        <v>0</v>
      </c>
      <c r="AB4083" s="58">
        <v>0</v>
      </c>
      <c r="AC4083" s="58">
        <v>0</v>
      </c>
      <c r="AD4083" s="58">
        <v>0</v>
      </c>
      <c r="AE4083" s="58">
        <v>0</v>
      </c>
      <c r="AF4083" s="58">
        <v>0</v>
      </c>
      <c r="AG4083" s="58">
        <v>0</v>
      </c>
      <c r="AH4083" s="58">
        <v>0</v>
      </c>
      <c r="AI4083" s="58">
        <v>0</v>
      </c>
      <c r="AK4083" s="64">
        <f t="shared" si="63"/>
        <v>-2.5654341186855136E-2</v>
      </c>
    </row>
    <row r="4084" spans="1:37" x14ac:dyDescent="0.25">
      <c r="A4084">
        <v>4082</v>
      </c>
      <c r="B4084" s="1">
        <v>1.0500000000000001E-2</v>
      </c>
      <c r="C4084" s="1">
        <v>-3.537545862199576E-5</v>
      </c>
      <c r="D4084" s="58">
        <v>4.2558348274575934E-2</v>
      </c>
      <c r="E4084" s="58">
        <v>8.135299559934836E-2</v>
      </c>
      <c r="F4084" s="58">
        <v>7.6903624766771636E-2</v>
      </c>
      <c r="G4084" s="58">
        <v>3.1574933959694011E-2</v>
      </c>
      <c r="H4084" s="58">
        <v>0.14074699657201856</v>
      </c>
      <c r="I4084" s="58">
        <v>4.9091558368628642E-2</v>
      </c>
      <c r="J4084" s="58">
        <v>6.4035244224143015E-2</v>
      </c>
      <c r="K4084" s="58">
        <v>0.1359506466609374</v>
      </c>
      <c r="L4084" s="58">
        <v>0.12373788843422823</v>
      </c>
      <c r="M4084" s="58">
        <v>0.12458407383187804</v>
      </c>
      <c r="N4084" s="58">
        <v>0.12946368930777613</v>
      </c>
      <c r="O4084" s="58">
        <v>0</v>
      </c>
      <c r="P4084" s="58">
        <v>0</v>
      </c>
      <c r="Q4084" s="58">
        <v>0</v>
      </c>
      <c r="R4084" s="58">
        <v>0</v>
      </c>
      <c r="S4084" s="58">
        <v>0</v>
      </c>
      <c r="T4084" s="58">
        <v>0</v>
      </c>
      <c r="U4084" s="58">
        <v>0</v>
      </c>
      <c r="V4084" s="58">
        <v>0</v>
      </c>
      <c r="W4084" s="58">
        <v>0</v>
      </c>
      <c r="X4084" s="58">
        <v>0</v>
      </c>
      <c r="Y4084" s="58">
        <v>0</v>
      </c>
      <c r="Z4084" s="58">
        <v>0</v>
      </c>
      <c r="AA4084" s="58">
        <v>0</v>
      </c>
      <c r="AB4084" s="58">
        <v>0</v>
      </c>
      <c r="AC4084" s="58">
        <v>0</v>
      </c>
      <c r="AD4084" s="58">
        <v>0</v>
      </c>
      <c r="AE4084" s="58">
        <v>0</v>
      </c>
      <c r="AF4084" s="58">
        <v>0</v>
      </c>
      <c r="AG4084" s="58">
        <v>0</v>
      </c>
      <c r="AH4084" s="58">
        <v>0</v>
      </c>
      <c r="AI4084" s="58">
        <v>0</v>
      </c>
      <c r="AK4084" s="64">
        <f t="shared" si="63"/>
        <v>-3.3690912973329294E-3</v>
      </c>
    </row>
    <row r="4085" spans="1:37" x14ac:dyDescent="0.25">
      <c r="A4085">
        <v>4083</v>
      </c>
      <c r="B4085" s="1">
        <v>1.1599999999999999E-2</v>
      </c>
      <c r="C4085" s="1">
        <v>-1.4480727399605536E-4</v>
      </c>
      <c r="D4085" s="58">
        <v>0.12497218020292535</v>
      </c>
      <c r="E4085" s="58">
        <v>3.7035351496018262E-2</v>
      </c>
      <c r="F4085" s="58">
        <v>3.0776989775272798E-2</v>
      </c>
      <c r="G4085" s="58">
        <v>0.14076604206032833</v>
      </c>
      <c r="H4085" s="58">
        <v>7.1639947866829312E-2</v>
      </c>
      <c r="I4085" s="58">
        <v>9.9039288372358356E-2</v>
      </c>
      <c r="J4085" s="58">
        <v>0.11044910534193586</v>
      </c>
      <c r="K4085" s="58">
        <v>0.1216447653992051</v>
      </c>
      <c r="L4085" s="58">
        <v>3.5123864228867624E-2</v>
      </c>
      <c r="M4085" s="58">
        <v>0.13359136804813651</v>
      </c>
      <c r="N4085" s="58">
        <v>9.4961097208122625E-2</v>
      </c>
      <c r="O4085" s="58">
        <v>0</v>
      </c>
      <c r="P4085" s="58">
        <v>0</v>
      </c>
      <c r="Q4085" s="58">
        <v>0</v>
      </c>
      <c r="R4085" s="58">
        <v>0</v>
      </c>
      <c r="S4085" s="58">
        <v>0</v>
      </c>
      <c r="T4085" s="58">
        <v>0</v>
      </c>
      <c r="U4085" s="58">
        <v>0</v>
      </c>
      <c r="V4085" s="58">
        <v>0</v>
      </c>
      <c r="W4085" s="58">
        <v>0</v>
      </c>
      <c r="X4085" s="58">
        <v>0</v>
      </c>
      <c r="Y4085" s="58">
        <v>0</v>
      </c>
      <c r="Z4085" s="58">
        <v>0</v>
      </c>
      <c r="AA4085" s="58">
        <v>0</v>
      </c>
      <c r="AB4085" s="58">
        <v>0</v>
      </c>
      <c r="AC4085" s="58">
        <v>0</v>
      </c>
      <c r="AD4085" s="58">
        <v>0</v>
      </c>
      <c r="AE4085" s="58">
        <v>0</v>
      </c>
      <c r="AF4085" s="58">
        <v>0</v>
      </c>
      <c r="AG4085" s="58">
        <v>0</v>
      </c>
      <c r="AH4085" s="58">
        <v>0</v>
      </c>
      <c r="AI4085" s="58">
        <v>0</v>
      </c>
      <c r="AK4085" s="64">
        <f t="shared" si="63"/>
        <v>-1.2483385689315118E-2</v>
      </c>
    </row>
    <row r="4086" spans="1:37" x14ac:dyDescent="0.25">
      <c r="A4086">
        <v>4084</v>
      </c>
      <c r="B4086" s="1">
        <v>1.1900000000000001E-2</v>
      </c>
      <c r="C4086" s="1">
        <v>-1.1137504914201661E-4</v>
      </c>
      <c r="D4086" s="58">
        <v>0.14927329078583795</v>
      </c>
      <c r="E4086" s="58">
        <v>8.1717489702063158E-3</v>
      </c>
      <c r="F4086" s="58">
        <v>1.2607184524286537E-2</v>
      </c>
      <c r="G4086" s="58">
        <v>6.7650755950387775E-2</v>
      </c>
      <c r="H4086" s="58">
        <v>1.9646174192327163E-2</v>
      </c>
      <c r="I4086" s="58">
        <v>0.11959772954150349</v>
      </c>
      <c r="J4086" s="58">
        <v>0.16517706411505906</v>
      </c>
      <c r="K4086" s="58">
        <v>0.15494223790372538</v>
      </c>
      <c r="L4086" s="58">
        <v>0.17575534114091679</v>
      </c>
      <c r="M4086" s="58">
        <v>5.904934841699786E-3</v>
      </c>
      <c r="N4086" s="58">
        <v>0.12127353803404976</v>
      </c>
      <c r="O4086" s="58">
        <v>0</v>
      </c>
      <c r="P4086" s="58">
        <v>0</v>
      </c>
      <c r="Q4086" s="58">
        <v>0</v>
      </c>
      <c r="R4086" s="58">
        <v>0</v>
      </c>
      <c r="S4086" s="58">
        <v>0</v>
      </c>
      <c r="T4086" s="58">
        <v>0</v>
      </c>
      <c r="U4086" s="58">
        <v>0</v>
      </c>
      <c r="V4086" s="58">
        <v>0</v>
      </c>
      <c r="W4086" s="58">
        <v>0</v>
      </c>
      <c r="X4086" s="58">
        <v>0</v>
      </c>
      <c r="Y4086" s="58">
        <v>0</v>
      </c>
      <c r="Z4086" s="58">
        <v>0</v>
      </c>
      <c r="AA4086" s="58">
        <v>0</v>
      </c>
      <c r="AB4086" s="58">
        <v>0</v>
      </c>
      <c r="AC4086" s="58">
        <v>0</v>
      </c>
      <c r="AD4086" s="58">
        <v>0</v>
      </c>
      <c r="AE4086" s="58">
        <v>0</v>
      </c>
      <c r="AF4086" s="58">
        <v>0</v>
      </c>
      <c r="AG4086" s="58">
        <v>0</v>
      </c>
      <c r="AH4086" s="58">
        <v>0</v>
      </c>
      <c r="AI4086" s="58">
        <v>0</v>
      </c>
      <c r="AK4086" s="64">
        <f t="shared" si="63"/>
        <v>-9.3592478270602183E-3</v>
      </c>
    </row>
    <row r="4087" spans="1:37" x14ac:dyDescent="0.25">
      <c r="A4087">
        <v>4085</v>
      </c>
      <c r="B4087" s="1">
        <v>1.04E-2</v>
      </c>
      <c r="C4087" s="1">
        <v>2.1916819829957619E-4</v>
      </c>
      <c r="D4087" s="58">
        <v>5.4726604442346907E-2</v>
      </c>
      <c r="E4087" s="58">
        <v>6.2611319395589227E-2</v>
      </c>
      <c r="F4087" s="58">
        <v>6.1381571533876737E-2</v>
      </c>
      <c r="G4087" s="58">
        <v>0.13533733241899759</v>
      </c>
      <c r="H4087" s="58">
        <v>1.4139718601532219E-2</v>
      </c>
      <c r="I4087" s="58">
        <v>9.3483042698938534E-2</v>
      </c>
      <c r="J4087" s="58">
        <v>0.14217168380460127</v>
      </c>
      <c r="K4087" s="58">
        <v>4.6221369709359923E-2</v>
      </c>
      <c r="L4087" s="58">
        <v>0.17157556181138831</v>
      </c>
      <c r="M4087" s="58">
        <v>7.8758504097634102E-2</v>
      </c>
      <c r="N4087" s="58">
        <v>0.13959329148573524</v>
      </c>
      <c r="O4087" s="58">
        <v>0</v>
      </c>
      <c r="P4087" s="58">
        <v>0</v>
      </c>
      <c r="Q4087" s="58">
        <v>0</v>
      </c>
      <c r="R4087" s="58">
        <v>0</v>
      </c>
      <c r="S4087" s="58">
        <v>0</v>
      </c>
      <c r="T4087" s="58">
        <v>0</v>
      </c>
      <c r="U4087" s="58">
        <v>0</v>
      </c>
      <c r="V4087" s="58">
        <v>0</v>
      </c>
      <c r="W4087" s="58">
        <v>0</v>
      </c>
      <c r="X4087" s="58">
        <v>0</v>
      </c>
      <c r="Y4087" s="58">
        <v>0</v>
      </c>
      <c r="Z4087" s="58">
        <v>0</v>
      </c>
      <c r="AA4087" s="58">
        <v>0</v>
      </c>
      <c r="AB4087" s="58">
        <v>0</v>
      </c>
      <c r="AC4087" s="58">
        <v>0</v>
      </c>
      <c r="AD4087" s="58">
        <v>0</v>
      </c>
      <c r="AE4087" s="58">
        <v>0</v>
      </c>
      <c r="AF4087" s="58">
        <v>0</v>
      </c>
      <c r="AG4087" s="58">
        <v>0</v>
      </c>
      <c r="AH4087" s="58">
        <v>0</v>
      </c>
      <c r="AI4087" s="58">
        <v>0</v>
      </c>
      <c r="AK4087" s="64">
        <f t="shared" si="63"/>
        <v>2.1073865221113097E-2</v>
      </c>
    </row>
    <row r="4088" spans="1:37" x14ac:dyDescent="0.25">
      <c r="A4088">
        <v>4086</v>
      </c>
      <c r="B4088" s="1">
        <v>1.24E-2</v>
      </c>
      <c r="C4088" s="1">
        <v>2.1951972597040869E-5</v>
      </c>
      <c r="D4088" s="58">
        <v>0.15296118163938552</v>
      </c>
      <c r="E4088" s="58">
        <v>6.4244614065890951E-2</v>
      </c>
      <c r="F4088" s="58">
        <v>5.2191258890385193E-2</v>
      </c>
      <c r="G4088" s="58">
        <v>0.1538523687467091</v>
      </c>
      <c r="H4088" s="58">
        <v>9.1097435373376195E-2</v>
      </c>
      <c r="I4088" s="58">
        <v>0.10768758525380345</v>
      </c>
      <c r="J4088" s="58">
        <v>0.12905388345328625</v>
      </c>
      <c r="K4088" s="58">
        <v>5.9107686204587111E-2</v>
      </c>
      <c r="L4088" s="58">
        <v>7.3483724608377288E-3</v>
      </c>
      <c r="M4088" s="58">
        <v>2.8872099974069011E-2</v>
      </c>
      <c r="N4088" s="58">
        <v>0.15358351393766939</v>
      </c>
      <c r="O4088" s="58">
        <v>0</v>
      </c>
      <c r="P4088" s="58">
        <v>0</v>
      </c>
      <c r="Q4088" s="58">
        <v>0</v>
      </c>
      <c r="R4088" s="58">
        <v>0</v>
      </c>
      <c r="S4088" s="58">
        <v>0</v>
      </c>
      <c r="T4088" s="58">
        <v>0</v>
      </c>
      <c r="U4088" s="58">
        <v>0</v>
      </c>
      <c r="V4088" s="58">
        <v>0</v>
      </c>
      <c r="W4088" s="58">
        <v>0</v>
      </c>
      <c r="X4088" s="58">
        <v>0</v>
      </c>
      <c r="Y4088" s="58">
        <v>0</v>
      </c>
      <c r="Z4088" s="58">
        <v>0</v>
      </c>
      <c r="AA4088" s="58">
        <v>0</v>
      </c>
      <c r="AB4088" s="58">
        <v>0</v>
      </c>
      <c r="AC4088" s="58">
        <v>0</v>
      </c>
      <c r="AD4088" s="58">
        <v>0</v>
      </c>
      <c r="AE4088" s="58">
        <v>0</v>
      </c>
      <c r="AF4088" s="58">
        <v>0</v>
      </c>
      <c r="AG4088" s="58">
        <v>0</v>
      </c>
      <c r="AH4088" s="58">
        <v>0</v>
      </c>
      <c r="AI4088" s="58">
        <v>0</v>
      </c>
      <c r="AK4088" s="64">
        <f t="shared" si="63"/>
        <v>1.7703203707291025E-3</v>
      </c>
    </row>
    <row r="4089" spans="1:37" x14ac:dyDescent="0.25">
      <c r="A4089">
        <v>4087</v>
      </c>
      <c r="B4089" s="1">
        <v>1.29E-2</v>
      </c>
      <c r="C4089" s="1">
        <v>-2.9773602078522781E-4</v>
      </c>
      <c r="D4089" s="58">
        <v>0.15109905270808879</v>
      </c>
      <c r="E4089" s="58">
        <v>5.7810732394538961E-2</v>
      </c>
      <c r="F4089" s="58">
        <v>0.16703356021842486</v>
      </c>
      <c r="G4089" s="58">
        <v>0.13651130899595551</v>
      </c>
      <c r="H4089" s="58">
        <v>6.9527511900011399E-2</v>
      </c>
      <c r="I4089" s="58">
        <v>0.11471044035092094</v>
      </c>
      <c r="J4089" s="58">
        <v>2.891600857756732E-2</v>
      </c>
      <c r="K4089" s="58">
        <v>0.11013227173883521</v>
      </c>
      <c r="L4089" s="58">
        <v>7.8880018529773582E-2</v>
      </c>
      <c r="M4089" s="58">
        <v>5.1272376356558028E-2</v>
      </c>
      <c r="N4089" s="58">
        <v>3.4106718229325518E-2</v>
      </c>
      <c r="O4089" s="58">
        <v>0</v>
      </c>
      <c r="P4089" s="58">
        <v>0</v>
      </c>
      <c r="Q4089" s="58">
        <v>0</v>
      </c>
      <c r="R4089" s="58">
        <v>0</v>
      </c>
      <c r="S4089" s="58">
        <v>0</v>
      </c>
      <c r="T4089" s="58">
        <v>0</v>
      </c>
      <c r="U4089" s="58">
        <v>0</v>
      </c>
      <c r="V4089" s="58">
        <v>0</v>
      </c>
      <c r="W4089" s="58">
        <v>0</v>
      </c>
      <c r="X4089" s="58">
        <v>0</v>
      </c>
      <c r="Y4089" s="58">
        <v>0</v>
      </c>
      <c r="Z4089" s="58">
        <v>0</v>
      </c>
      <c r="AA4089" s="58">
        <v>0</v>
      </c>
      <c r="AB4089" s="58">
        <v>0</v>
      </c>
      <c r="AC4089" s="58">
        <v>0</v>
      </c>
      <c r="AD4089" s="58">
        <v>0</v>
      </c>
      <c r="AE4089" s="58">
        <v>0</v>
      </c>
      <c r="AF4089" s="58">
        <v>0</v>
      </c>
      <c r="AG4089" s="58">
        <v>0</v>
      </c>
      <c r="AH4089" s="58">
        <v>0</v>
      </c>
      <c r="AI4089" s="58">
        <v>0</v>
      </c>
      <c r="AK4089" s="64">
        <f t="shared" si="63"/>
        <v>-2.308031168877735E-2</v>
      </c>
    </row>
    <row r="4090" spans="1:37" x14ac:dyDescent="0.25">
      <c r="A4090">
        <v>4088</v>
      </c>
      <c r="B4090" s="1">
        <v>1.09E-2</v>
      </c>
      <c r="C4090" s="1">
        <v>-4.4448446992559656E-6</v>
      </c>
      <c r="D4090" s="58">
        <v>2.8396421045778171E-2</v>
      </c>
      <c r="E4090" s="58">
        <v>3.7620157814307477E-2</v>
      </c>
      <c r="F4090" s="58">
        <v>0.16989558423884632</v>
      </c>
      <c r="G4090" s="58">
        <v>0.10999363972265196</v>
      </c>
      <c r="H4090" s="58">
        <v>0.13276652516103996</v>
      </c>
      <c r="I4090" s="58">
        <v>0.1469070764238411</v>
      </c>
      <c r="J4090" s="58">
        <v>0.11104286320389474</v>
      </c>
      <c r="K4090" s="58">
        <v>8.7076473659240417E-3</v>
      </c>
      <c r="L4090" s="58">
        <v>0.14197911862677026</v>
      </c>
      <c r="M4090" s="58">
        <v>0.11164781350733392</v>
      </c>
      <c r="N4090" s="58">
        <v>1.0431528896121651E-3</v>
      </c>
      <c r="O4090" s="58">
        <v>0</v>
      </c>
      <c r="P4090" s="58">
        <v>0</v>
      </c>
      <c r="Q4090" s="58">
        <v>0</v>
      </c>
      <c r="R4090" s="58">
        <v>0</v>
      </c>
      <c r="S4090" s="58">
        <v>0</v>
      </c>
      <c r="T4090" s="58">
        <v>0</v>
      </c>
      <c r="U4090" s="58">
        <v>0</v>
      </c>
      <c r="V4090" s="58">
        <v>0</v>
      </c>
      <c r="W4090" s="58">
        <v>0</v>
      </c>
      <c r="X4090" s="58">
        <v>0</v>
      </c>
      <c r="Y4090" s="58">
        <v>0</v>
      </c>
      <c r="Z4090" s="58">
        <v>0</v>
      </c>
      <c r="AA4090" s="58">
        <v>0</v>
      </c>
      <c r="AB4090" s="58">
        <v>0</v>
      </c>
      <c r="AC4090" s="58">
        <v>0</v>
      </c>
      <c r="AD4090" s="58">
        <v>0</v>
      </c>
      <c r="AE4090" s="58">
        <v>0</v>
      </c>
      <c r="AF4090" s="58">
        <v>0</v>
      </c>
      <c r="AG4090" s="58">
        <v>0</v>
      </c>
      <c r="AH4090" s="58">
        <v>0</v>
      </c>
      <c r="AI4090" s="58">
        <v>0</v>
      </c>
      <c r="AK4090" s="64">
        <f t="shared" si="63"/>
        <v>-4.0778391736293263E-4</v>
      </c>
    </row>
    <row r="4091" spans="1:37" x14ac:dyDescent="0.25">
      <c r="A4091">
        <v>4089</v>
      </c>
      <c r="B4091" s="1">
        <v>1.2E-2</v>
      </c>
      <c r="C4091" s="1">
        <v>-7.6071489459724959E-5</v>
      </c>
      <c r="D4091" s="58">
        <v>8.6137481244794797E-2</v>
      </c>
      <c r="E4091" s="58">
        <v>0.10833451890665621</v>
      </c>
      <c r="F4091" s="58">
        <v>0.11303201697827046</v>
      </c>
      <c r="G4091" s="58">
        <v>3.6224801243003252E-3</v>
      </c>
      <c r="H4091" s="58">
        <v>4.6058333580280886E-2</v>
      </c>
      <c r="I4091" s="58">
        <v>0.13651885684371604</v>
      </c>
      <c r="J4091" s="58">
        <v>6.2454385171355403E-2</v>
      </c>
      <c r="K4091" s="58">
        <v>0.10993911397652728</v>
      </c>
      <c r="L4091" s="58">
        <v>0.1065408646748725</v>
      </c>
      <c r="M4091" s="58">
        <v>8.487970127672799E-2</v>
      </c>
      <c r="N4091" s="58">
        <v>0.14248224722249803</v>
      </c>
      <c r="O4091" s="58">
        <v>0</v>
      </c>
      <c r="P4091" s="58">
        <v>0</v>
      </c>
      <c r="Q4091" s="58">
        <v>0</v>
      </c>
      <c r="R4091" s="58">
        <v>0</v>
      </c>
      <c r="S4091" s="58">
        <v>0</v>
      </c>
      <c r="T4091" s="58">
        <v>0</v>
      </c>
      <c r="U4091" s="58">
        <v>0</v>
      </c>
      <c r="V4091" s="58">
        <v>0</v>
      </c>
      <c r="W4091" s="58">
        <v>0</v>
      </c>
      <c r="X4091" s="58">
        <v>0</v>
      </c>
      <c r="Y4091" s="58">
        <v>0</v>
      </c>
      <c r="Z4091" s="58">
        <v>0</v>
      </c>
      <c r="AA4091" s="58">
        <v>0</v>
      </c>
      <c r="AB4091" s="58">
        <v>0</v>
      </c>
      <c r="AC4091" s="58">
        <v>0</v>
      </c>
      <c r="AD4091" s="58">
        <v>0</v>
      </c>
      <c r="AE4091" s="58">
        <v>0</v>
      </c>
      <c r="AF4091" s="58">
        <v>0</v>
      </c>
      <c r="AG4091" s="58">
        <v>0</v>
      </c>
      <c r="AH4091" s="58">
        <v>0</v>
      </c>
      <c r="AI4091" s="58">
        <v>0</v>
      </c>
      <c r="AK4091" s="64">
        <f t="shared" si="63"/>
        <v>-6.3392907883104135E-3</v>
      </c>
    </row>
    <row r="4092" spans="1:37" x14ac:dyDescent="0.25">
      <c r="A4092">
        <v>4090</v>
      </c>
      <c r="B4092" s="1">
        <v>1.2200000000000001E-2</v>
      </c>
      <c r="C4092" s="1">
        <v>-1.5216545738857629E-4</v>
      </c>
      <c r="D4092" s="58">
        <v>0.18946196922653161</v>
      </c>
      <c r="E4092" s="58">
        <v>3.5915303838650492E-2</v>
      </c>
      <c r="F4092" s="58">
        <v>2.9410871794682301E-2</v>
      </c>
      <c r="G4092" s="58">
        <v>4.6781677788100551E-2</v>
      </c>
      <c r="H4092" s="58">
        <v>6.9142653430960224E-2</v>
      </c>
      <c r="I4092" s="58">
        <v>0.15631351593472337</v>
      </c>
      <c r="J4092" s="58">
        <v>2.4253619594528028E-2</v>
      </c>
      <c r="K4092" s="58">
        <v>0.13114088151715297</v>
      </c>
      <c r="L4092" s="58">
        <v>0.20033451561286597</v>
      </c>
      <c r="M4092" s="58">
        <v>7.7193020483871068E-3</v>
      </c>
      <c r="N4092" s="58">
        <v>0.10952568921341752</v>
      </c>
      <c r="O4092" s="58">
        <v>0</v>
      </c>
      <c r="P4092" s="58">
        <v>0</v>
      </c>
      <c r="Q4092" s="58">
        <v>0</v>
      </c>
      <c r="R4092" s="58">
        <v>0</v>
      </c>
      <c r="S4092" s="58">
        <v>0</v>
      </c>
      <c r="T4092" s="58">
        <v>0</v>
      </c>
      <c r="U4092" s="58">
        <v>0</v>
      </c>
      <c r="V4092" s="58">
        <v>0</v>
      </c>
      <c r="W4092" s="58">
        <v>0</v>
      </c>
      <c r="X4092" s="58">
        <v>0</v>
      </c>
      <c r="Y4092" s="58">
        <v>0</v>
      </c>
      <c r="Z4092" s="58">
        <v>0</v>
      </c>
      <c r="AA4092" s="58">
        <v>0</v>
      </c>
      <c r="AB4092" s="58">
        <v>0</v>
      </c>
      <c r="AC4092" s="58">
        <v>0</v>
      </c>
      <c r="AD4092" s="58">
        <v>0</v>
      </c>
      <c r="AE4092" s="58">
        <v>0</v>
      </c>
      <c r="AF4092" s="58">
        <v>0</v>
      </c>
      <c r="AG4092" s="58">
        <v>0</v>
      </c>
      <c r="AH4092" s="58">
        <v>0</v>
      </c>
      <c r="AI4092" s="58">
        <v>0</v>
      </c>
      <c r="AK4092" s="64">
        <f t="shared" si="63"/>
        <v>-1.2472578474473466E-2</v>
      </c>
    </row>
    <row r="4093" spans="1:37" x14ac:dyDescent="0.25">
      <c r="A4093">
        <v>4091</v>
      </c>
      <c r="B4093" s="1">
        <v>1.09E-2</v>
      </c>
      <c r="C4093" s="1">
        <v>-6.4886522903613518E-5</v>
      </c>
      <c r="D4093" s="58">
        <v>3.9525733247842268E-2</v>
      </c>
      <c r="E4093" s="58">
        <v>3.8894384492965416E-2</v>
      </c>
      <c r="F4093" s="58">
        <v>8.0358217011322633E-2</v>
      </c>
      <c r="G4093" s="58">
        <v>2.2444995953413264E-2</v>
      </c>
      <c r="H4093" s="58">
        <v>0.12736961713652692</v>
      </c>
      <c r="I4093" s="58">
        <v>0.14349098143310068</v>
      </c>
      <c r="J4093" s="58">
        <v>0.17073617982980055</v>
      </c>
      <c r="K4093" s="58">
        <v>9.5822310668511795E-2</v>
      </c>
      <c r="L4093" s="58">
        <v>0.11080064402183655</v>
      </c>
      <c r="M4093" s="58">
        <v>9.6515122387737684E-2</v>
      </c>
      <c r="N4093" s="58">
        <v>7.4041813816942123E-2</v>
      </c>
      <c r="O4093" s="58">
        <v>0</v>
      </c>
      <c r="P4093" s="58">
        <v>0</v>
      </c>
      <c r="Q4093" s="58">
        <v>0</v>
      </c>
      <c r="R4093" s="58">
        <v>0</v>
      </c>
      <c r="S4093" s="58">
        <v>0</v>
      </c>
      <c r="T4093" s="58">
        <v>0</v>
      </c>
      <c r="U4093" s="58">
        <v>0</v>
      </c>
      <c r="V4093" s="58">
        <v>0</v>
      </c>
      <c r="W4093" s="58">
        <v>0</v>
      </c>
      <c r="X4093" s="58">
        <v>0</v>
      </c>
      <c r="Y4093" s="58">
        <v>0</v>
      </c>
      <c r="Z4093" s="58">
        <v>0</v>
      </c>
      <c r="AA4093" s="58">
        <v>0</v>
      </c>
      <c r="AB4093" s="58">
        <v>0</v>
      </c>
      <c r="AC4093" s="58">
        <v>0</v>
      </c>
      <c r="AD4093" s="58">
        <v>0</v>
      </c>
      <c r="AE4093" s="58">
        <v>0</v>
      </c>
      <c r="AF4093" s="58">
        <v>0</v>
      </c>
      <c r="AG4093" s="58">
        <v>0</v>
      </c>
      <c r="AH4093" s="58">
        <v>0</v>
      </c>
      <c r="AI4093" s="58">
        <v>0</v>
      </c>
      <c r="AK4093" s="64">
        <f t="shared" si="63"/>
        <v>-5.9528920095058271E-3</v>
      </c>
    </row>
    <row r="4094" spans="1:37" x14ac:dyDescent="0.25">
      <c r="A4094">
        <v>4092</v>
      </c>
      <c r="B4094" s="1">
        <v>1.2200000000000001E-2</v>
      </c>
      <c r="C4094" s="1">
        <v>4.3373675458058951E-5</v>
      </c>
      <c r="D4094" s="58">
        <v>4.9461585201053641E-3</v>
      </c>
      <c r="E4094" s="58">
        <v>0.11067343294666562</v>
      </c>
      <c r="F4094" s="58">
        <v>0.11172268954817216</v>
      </c>
      <c r="G4094" s="58">
        <v>0.14294953157878937</v>
      </c>
      <c r="H4094" s="58">
        <v>2.4227374065149822E-2</v>
      </c>
      <c r="I4094" s="58">
        <v>5.195038516639887E-3</v>
      </c>
      <c r="J4094" s="58">
        <v>0.13407632137028247</v>
      </c>
      <c r="K4094" s="58">
        <v>0.13554045190068315</v>
      </c>
      <c r="L4094" s="58">
        <v>4.3359852154036281E-2</v>
      </c>
      <c r="M4094" s="58">
        <v>7.1161774642892653E-2</v>
      </c>
      <c r="N4094" s="58">
        <v>0.21614737475658319</v>
      </c>
      <c r="O4094" s="58">
        <v>0</v>
      </c>
      <c r="P4094" s="58">
        <v>0</v>
      </c>
      <c r="Q4094" s="58">
        <v>0</v>
      </c>
      <c r="R4094" s="58">
        <v>0</v>
      </c>
      <c r="S4094" s="58">
        <v>0</v>
      </c>
      <c r="T4094" s="58">
        <v>0</v>
      </c>
      <c r="U4094" s="58">
        <v>0</v>
      </c>
      <c r="V4094" s="58">
        <v>0</v>
      </c>
      <c r="W4094" s="58">
        <v>0</v>
      </c>
      <c r="X4094" s="58">
        <v>0</v>
      </c>
      <c r="Y4094" s="58">
        <v>0</v>
      </c>
      <c r="Z4094" s="58">
        <v>0</v>
      </c>
      <c r="AA4094" s="58">
        <v>0</v>
      </c>
      <c r="AB4094" s="58">
        <v>0</v>
      </c>
      <c r="AC4094" s="58">
        <v>0</v>
      </c>
      <c r="AD4094" s="58">
        <v>0</v>
      </c>
      <c r="AE4094" s="58">
        <v>0</v>
      </c>
      <c r="AF4094" s="58">
        <v>0</v>
      </c>
      <c r="AG4094" s="58">
        <v>0</v>
      </c>
      <c r="AH4094" s="58">
        <v>0</v>
      </c>
      <c r="AI4094" s="58">
        <v>0</v>
      </c>
      <c r="AK4094" s="64">
        <f t="shared" si="63"/>
        <v>3.5552192998408974E-3</v>
      </c>
    </row>
    <row r="4095" spans="1:37" x14ac:dyDescent="0.25">
      <c r="A4095">
        <v>4093</v>
      </c>
      <c r="B4095" s="1">
        <v>9.9000000000000008E-3</v>
      </c>
      <c r="C4095" s="1">
        <v>-1.1113449891426949E-4</v>
      </c>
      <c r="D4095" s="58">
        <v>0.15370290203015324</v>
      </c>
      <c r="E4095" s="58">
        <v>1.9854860686208422E-2</v>
      </c>
      <c r="F4095" s="58">
        <v>1.4730154827379143E-2</v>
      </c>
      <c r="G4095" s="58">
        <v>2.086610806420083E-2</v>
      </c>
      <c r="H4095" s="58">
        <v>4.521966202120023E-2</v>
      </c>
      <c r="I4095" s="58">
        <v>0.12446496423956065</v>
      </c>
      <c r="J4095" s="58">
        <v>2.2479790401426909E-2</v>
      </c>
      <c r="K4095" s="58">
        <v>0.10992625588309972</v>
      </c>
      <c r="L4095" s="58">
        <v>0.15256430567008533</v>
      </c>
      <c r="M4095" s="58">
        <v>0.13270461153257826</v>
      </c>
      <c r="N4095" s="58">
        <v>0.20348638464410737</v>
      </c>
      <c r="O4095" s="58">
        <v>0</v>
      </c>
      <c r="P4095" s="58">
        <v>0</v>
      </c>
      <c r="Q4095" s="58">
        <v>0</v>
      </c>
      <c r="R4095" s="58">
        <v>0</v>
      </c>
      <c r="S4095" s="58">
        <v>0</v>
      </c>
      <c r="T4095" s="58">
        <v>0</v>
      </c>
      <c r="U4095" s="58">
        <v>0</v>
      </c>
      <c r="V4095" s="58">
        <v>0</v>
      </c>
      <c r="W4095" s="58">
        <v>0</v>
      </c>
      <c r="X4095" s="58">
        <v>0</v>
      </c>
      <c r="Y4095" s="58">
        <v>0</v>
      </c>
      <c r="Z4095" s="58">
        <v>0</v>
      </c>
      <c r="AA4095" s="58">
        <v>0</v>
      </c>
      <c r="AB4095" s="58">
        <v>0</v>
      </c>
      <c r="AC4095" s="58">
        <v>0</v>
      </c>
      <c r="AD4095" s="58">
        <v>0</v>
      </c>
      <c r="AE4095" s="58">
        <v>0</v>
      </c>
      <c r="AF4095" s="58">
        <v>0</v>
      </c>
      <c r="AG4095" s="58">
        <v>0</v>
      </c>
      <c r="AH4095" s="58">
        <v>0</v>
      </c>
      <c r="AI4095" s="58">
        <v>0</v>
      </c>
      <c r="AK4095" s="64">
        <f t="shared" si="63"/>
        <v>-1.1225706961037321E-2</v>
      </c>
    </row>
    <row r="4096" spans="1:37" x14ac:dyDescent="0.25">
      <c r="A4096">
        <v>4094</v>
      </c>
      <c r="B4096" s="1">
        <v>1.0200000000000001E-2</v>
      </c>
      <c r="C4096" s="1">
        <v>-9.7863633769304948E-5</v>
      </c>
      <c r="D4096" s="58">
        <v>3.5422728737622981E-3</v>
      </c>
      <c r="E4096" s="58">
        <v>4.931339598777628E-2</v>
      </c>
      <c r="F4096" s="58">
        <v>0.13104777771677537</v>
      </c>
      <c r="G4096" s="58">
        <v>1.3875218671893711E-2</v>
      </c>
      <c r="H4096" s="58">
        <v>0.11765398640527926</v>
      </c>
      <c r="I4096" s="58">
        <v>2.4020910716291127E-3</v>
      </c>
      <c r="J4096" s="58">
        <v>0.12965645150815686</v>
      </c>
      <c r="K4096" s="58">
        <v>0.15843019781755591</v>
      </c>
      <c r="L4096" s="58">
        <v>0.13521033726271434</v>
      </c>
      <c r="M4096" s="58">
        <v>9.4583858381933644E-2</v>
      </c>
      <c r="N4096" s="58">
        <v>0.16428441230252319</v>
      </c>
      <c r="O4096" s="58">
        <v>0</v>
      </c>
      <c r="P4096" s="58">
        <v>0</v>
      </c>
      <c r="Q4096" s="58">
        <v>0</v>
      </c>
      <c r="R4096" s="58">
        <v>0</v>
      </c>
      <c r="S4096" s="58">
        <v>0</v>
      </c>
      <c r="T4096" s="58">
        <v>0</v>
      </c>
      <c r="U4096" s="58">
        <v>0</v>
      </c>
      <c r="V4096" s="58">
        <v>0</v>
      </c>
      <c r="W4096" s="58">
        <v>0</v>
      </c>
      <c r="X4096" s="58">
        <v>0</v>
      </c>
      <c r="Y4096" s="58">
        <v>0</v>
      </c>
      <c r="Z4096" s="58">
        <v>0</v>
      </c>
      <c r="AA4096" s="58">
        <v>0</v>
      </c>
      <c r="AB4096" s="58">
        <v>0</v>
      </c>
      <c r="AC4096" s="58">
        <v>0</v>
      </c>
      <c r="AD4096" s="58">
        <v>0</v>
      </c>
      <c r="AE4096" s="58">
        <v>0</v>
      </c>
      <c r="AF4096" s="58">
        <v>0</v>
      </c>
      <c r="AG4096" s="58">
        <v>0</v>
      </c>
      <c r="AH4096" s="58">
        <v>0</v>
      </c>
      <c r="AI4096" s="58">
        <v>0</v>
      </c>
      <c r="AK4096" s="64">
        <f t="shared" si="63"/>
        <v>-9.5944738989514645E-3</v>
      </c>
    </row>
    <row r="4097" spans="1:37" x14ac:dyDescent="0.25">
      <c r="A4097">
        <v>4095</v>
      </c>
      <c r="B4097" s="1">
        <v>1.35E-2</v>
      </c>
      <c r="C4097" s="1">
        <v>8.6375763650739905E-5</v>
      </c>
      <c r="D4097" s="58">
        <v>0.14993845543376202</v>
      </c>
      <c r="E4097" s="58">
        <v>0.12662382709150435</v>
      </c>
      <c r="F4097" s="58">
        <v>6.5547990008237952E-2</v>
      </c>
      <c r="G4097" s="58">
        <v>3.9176725063006256E-2</v>
      </c>
      <c r="H4097" s="58">
        <v>0.12781812511173346</v>
      </c>
      <c r="I4097" s="58">
        <v>0.12305439748992208</v>
      </c>
      <c r="J4097" s="58">
        <v>0.14238485613071983</v>
      </c>
      <c r="K4097" s="58">
        <v>7.6602336697114207E-2</v>
      </c>
      <c r="L4097" s="58">
        <v>3.151246612150279E-2</v>
      </c>
      <c r="M4097" s="58">
        <v>7.7877039907342264E-3</v>
      </c>
      <c r="N4097" s="58">
        <v>0.10955311686176283</v>
      </c>
      <c r="O4097" s="58">
        <v>0</v>
      </c>
      <c r="P4097" s="58">
        <v>0</v>
      </c>
      <c r="Q4097" s="58">
        <v>0</v>
      </c>
      <c r="R4097" s="58">
        <v>0</v>
      </c>
      <c r="S4097" s="58">
        <v>0</v>
      </c>
      <c r="T4097" s="58">
        <v>0</v>
      </c>
      <c r="U4097" s="58">
        <v>0</v>
      </c>
      <c r="V4097" s="58">
        <v>0</v>
      </c>
      <c r="W4097" s="58">
        <v>0</v>
      </c>
      <c r="X4097" s="58">
        <v>0</v>
      </c>
      <c r="Y4097" s="58">
        <v>0</v>
      </c>
      <c r="Z4097" s="58">
        <v>0</v>
      </c>
      <c r="AA4097" s="58">
        <v>0</v>
      </c>
      <c r="AB4097" s="58">
        <v>0</v>
      </c>
      <c r="AC4097" s="58">
        <v>0</v>
      </c>
      <c r="AD4097" s="58">
        <v>0</v>
      </c>
      <c r="AE4097" s="58">
        <v>0</v>
      </c>
      <c r="AF4097" s="58">
        <v>0</v>
      </c>
      <c r="AG4097" s="58">
        <v>0</v>
      </c>
      <c r="AH4097" s="58">
        <v>0</v>
      </c>
      <c r="AI4097" s="58">
        <v>0</v>
      </c>
      <c r="AK4097" s="64">
        <f t="shared" si="63"/>
        <v>6.3982047148696229E-3</v>
      </c>
    </row>
    <row r="4098" spans="1:37" x14ac:dyDescent="0.25">
      <c r="A4098">
        <v>4096</v>
      </c>
      <c r="B4098" s="1">
        <v>0.01</v>
      </c>
      <c r="C4098" s="1">
        <v>2.2230944198069557E-4</v>
      </c>
      <c r="D4098" s="58">
        <v>0.15299503017370253</v>
      </c>
      <c r="E4098" s="58">
        <v>7.2885570751252654E-2</v>
      </c>
      <c r="F4098" s="58">
        <v>5.2015088334570726E-2</v>
      </c>
      <c r="G4098" s="58">
        <v>8.7422013336461935E-2</v>
      </c>
      <c r="H4098" s="58">
        <v>0.11826798126773665</v>
      </c>
      <c r="I4098" s="58">
        <v>1.8161005471592821E-2</v>
      </c>
      <c r="J4098" s="58">
        <v>6.1287291445238132E-2</v>
      </c>
      <c r="K4098" s="58">
        <v>5.5234357910452593E-2</v>
      </c>
      <c r="L4098" s="58">
        <v>0.19091421122468485</v>
      </c>
      <c r="M4098" s="58">
        <v>8.5614342316655351E-2</v>
      </c>
      <c r="N4098" s="58">
        <v>0.10520310776765159</v>
      </c>
      <c r="O4098" s="58">
        <v>0</v>
      </c>
      <c r="P4098" s="58">
        <v>0</v>
      </c>
      <c r="Q4098" s="58">
        <v>0</v>
      </c>
      <c r="R4098" s="58">
        <v>0</v>
      </c>
      <c r="S4098" s="58">
        <v>0</v>
      </c>
      <c r="T4098" s="58">
        <v>0</v>
      </c>
      <c r="U4098" s="58">
        <v>0</v>
      </c>
      <c r="V4098" s="58">
        <v>0</v>
      </c>
      <c r="W4098" s="58">
        <v>0</v>
      </c>
      <c r="X4098" s="58">
        <v>0</v>
      </c>
      <c r="Y4098" s="58">
        <v>0</v>
      </c>
      <c r="Z4098" s="58">
        <v>0</v>
      </c>
      <c r="AA4098" s="58">
        <v>0</v>
      </c>
      <c r="AB4098" s="58">
        <v>0</v>
      </c>
      <c r="AC4098" s="58">
        <v>0</v>
      </c>
      <c r="AD4098" s="58">
        <v>0</v>
      </c>
      <c r="AE4098" s="58">
        <v>0</v>
      </c>
      <c r="AF4098" s="58">
        <v>0</v>
      </c>
      <c r="AG4098" s="58">
        <v>0</v>
      </c>
      <c r="AH4098" s="58">
        <v>0</v>
      </c>
      <c r="AI4098" s="58">
        <v>0</v>
      </c>
      <c r="AK4098" s="64">
        <f t="shared" si="63"/>
        <v>2.2230944198069556E-2</v>
      </c>
    </row>
    <row r="4099" spans="1:37" x14ac:dyDescent="0.25">
      <c r="A4099">
        <v>4097</v>
      </c>
      <c r="B4099" s="1">
        <v>1.4200000000000001E-2</v>
      </c>
      <c r="C4099" s="1">
        <v>-3.1581228357233447E-5</v>
      </c>
      <c r="D4099" s="58">
        <v>5.6357592937341619E-2</v>
      </c>
      <c r="E4099" s="58">
        <v>0.14663149450290647</v>
      </c>
      <c r="F4099" s="58">
        <v>0.1534714936245572</v>
      </c>
      <c r="G4099" s="58">
        <v>2.864728383933866E-3</v>
      </c>
      <c r="H4099" s="58">
        <v>0.11327293498293892</v>
      </c>
      <c r="I4099" s="58">
        <v>0.13952074382843632</v>
      </c>
      <c r="J4099" s="58">
        <v>0.1342534129202784</v>
      </c>
      <c r="K4099" s="58">
        <v>0.11233890787830315</v>
      </c>
      <c r="L4099" s="58">
        <v>8.9835059953167984E-2</v>
      </c>
      <c r="M4099" s="58">
        <v>1.3653126514047136E-2</v>
      </c>
      <c r="N4099" s="58">
        <v>3.7800504474088767E-2</v>
      </c>
      <c r="O4099" s="58">
        <v>0</v>
      </c>
      <c r="P4099" s="58">
        <v>0</v>
      </c>
      <c r="Q4099" s="58">
        <v>0</v>
      </c>
      <c r="R4099" s="58">
        <v>0</v>
      </c>
      <c r="S4099" s="58">
        <v>0</v>
      </c>
      <c r="T4099" s="58">
        <v>0</v>
      </c>
      <c r="U4099" s="58">
        <v>0</v>
      </c>
      <c r="V4099" s="58">
        <v>0</v>
      </c>
      <c r="W4099" s="58">
        <v>0</v>
      </c>
      <c r="X4099" s="58">
        <v>0</v>
      </c>
      <c r="Y4099" s="58">
        <v>0</v>
      </c>
      <c r="Z4099" s="58">
        <v>0</v>
      </c>
      <c r="AA4099" s="58">
        <v>0</v>
      </c>
      <c r="AB4099" s="58">
        <v>0</v>
      </c>
      <c r="AC4099" s="58">
        <v>0</v>
      </c>
      <c r="AD4099" s="58">
        <v>0</v>
      </c>
      <c r="AE4099" s="58">
        <v>0</v>
      </c>
      <c r="AF4099" s="58">
        <v>0</v>
      </c>
      <c r="AG4099" s="58">
        <v>0</v>
      </c>
      <c r="AH4099" s="58">
        <v>0</v>
      </c>
      <c r="AI4099" s="58">
        <v>0</v>
      </c>
      <c r="AK4099" s="64">
        <f t="shared" si="63"/>
        <v>-2.2240301660023552E-3</v>
      </c>
    </row>
    <row r="4100" spans="1:37" x14ac:dyDescent="0.25">
      <c r="A4100">
        <v>4098</v>
      </c>
      <c r="B4100" s="1">
        <v>1.23E-2</v>
      </c>
      <c r="C4100" s="1">
        <v>2.0609442899399005E-4</v>
      </c>
      <c r="D4100" s="58">
        <v>3.8614368176952067E-2</v>
      </c>
      <c r="E4100" s="58">
        <v>0.10482714401195602</v>
      </c>
      <c r="F4100" s="58">
        <v>1.3059725795892341E-2</v>
      </c>
      <c r="G4100" s="58">
        <v>0.19251194134370445</v>
      </c>
      <c r="H4100" s="58">
        <v>0.15936329642878505</v>
      </c>
      <c r="I4100" s="58">
        <v>8.7944845794542287E-2</v>
      </c>
      <c r="J4100" s="58">
        <v>5.7993831226503673E-2</v>
      </c>
      <c r="K4100" s="58">
        <v>6.5253419459712123E-2</v>
      </c>
      <c r="L4100" s="58">
        <v>8.5871485833753314E-2</v>
      </c>
      <c r="M4100" s="58">
        <v>4.4859295959397957E-2</v>
      </c>
      <c r="N4100" s="58">
        <v>0.14970064596880062</v>
      </c>
      <c r="O4100" s="58">
        <v>0</v>
      </c>
      <c r="P4100" s="58">
        <v>0</v>
      </c>
      <c r="Q4100" s="58">
        <v>0</v>
      </c>
      <c r="R4100" s="58">
        <v>0</v>
      </c>
      <c r="S4100" s="58">
        <v>0</v>
      </c>
      <c r="T4100" s="58">
        <v>0</v>
      </c>
      <c r="U4100" s="58">
        <v>0</v>
      </c>
      <c r="V4100" s="58">
        <v>0</v>
      </c>
      <c r="W4100" s="58">
        <v>0</v>
      </c>
      <c r="X4100" s="58">
        <v>0</v>
      </c>
      <c r="Y4100" s="58">
        <v>0</v>
      </c>
      <c r="Z4100" s="58">
        <v>0</v>
      </c>
      <c r="AA4100" s="58">
        <v>0</v>
      </c>
      <c r="AB4100" s="58">
        <v>0</v>
      </c>
      <c r="AC4100" s="58">
        <v>0</v>
      </c>
      <c r="AD4100" s="58">
        <v>0</v>
      </c>
      <c r="AE4100" s="58">
        <v>0</v>
      </c>
      <c r="AF4100" s="58">
        <v>0</v>
      </c>
      <c r="AG4100" s="58">
        <v>0</v>
      </c>
      <c r="AH4100" s="58">
        <v>0</v>
      </c>
      <c r="AI4100" s="58">
        <v>0</v>
      </c>
      <c r="AK4100" s="64">
        <f t="shared" ref="AK4100:AK4163" si="64">C4100/B4100</f>
        <v>1.6755644633657727E-2</v>
      </c>
    </row>
    <row r="4101" spans="1:37" x14ac:dyDescent="0.25">
      <c r="A4101">
        <v>4099</v>
      </c>
      <c r="B4101" s="1">
        <v>1.2E-2</v>
      </c>
      <c r="C4101" s="1">
        <v>-1.1020158292638766E-4</v>
      </c>
      <c r="D4101" s="58">
        <v>2.4334458637693401E-2</v>
      </c>
      <c r="E4101" s="58">
        <v>7.1899624910115048E-2</v>
      </c>
      <c r="F4101" s="58">
        <v>0.10785582829030563</v>
      </c>
      <c r="G4101" s="58">
        <v>9.7920443628451814E-2</v>
      </c>
      <c r="H4101" s="58">
        <v>0.12692627515335644</v>
      </c>
      <c r="I4101" s="58">
        <v>0.10005605212017556</v>
      </c>
      <c r="J4101" s="58">
        <v>8.1812629560916159E-2</v>
      </c>
      <c r="K4101" s="58">
        <v>0.13585138547413933</v>
      </c>
      <c r="L4101" s="58">
        <v>0.14449462637627664</v>
      </c>
      <c r="M4101" s="58">
        <v>5.4720755791463023E-2</v>
      </c>
      <c r="N4101" s="58">
        <v>5.4127920057106926E-2</v>
      </c>
      <c r="O4101" s="58">
        <v>0</v>
      </c>
      <c r="P4101" s="58">
        <v>0</v>
      </c>
      <c r="Q4101" s="58">
        <v>0</v>
      </c>
      <c r="R4101" s="58">
        <v>0</v>
      </c>
      <c r="S4101" s="58">
        <v>0</v>
      </c>
      <c r="T4101" s="58">
        <v>0</v>
      </c>
      <c r="U4101" s="58">
        <v>0</v>
      </c>
      <c r="V4101" s="58">
        <v>0</v>
      </c>
      <c r="W4101" s="58">
        <v>0</v>
      </c>
      <c r="X4101" s="58">
        <v>0</v>
      </c>
      <c r="Y4101" s="58">
        <v>0</v>
      </c>
      <c r="Z4101" s="58">
        <v>0</v>
      </c>
      <c r="AA4101" s="58">
        <v>0</v>
      </c>
      <c r="AB4101" s="58">
        <v>0</v>
      </c>
      <c r="AC4101" s="58">
        <v>0</v>
      </c>
      <c r="AD4101" s="58">
        <v>0</v>
      </c>
      <c r="AE4101" s="58">
        <v>0</v>
      </c>
      <c r="AF4101" s="58">
        <v>0</v>
      </c>
      <c r="AG4101" s="58">
        <v>0</v>
      </c>
      <c r="AH4101" s="58">
        <v>0</v>
      </c>
      <c r="AI4101" s="58">
        <v>0</v>
      </c>
      <c r="AK4101" s="64">
        <f t="shared" si="64"/>
        <v>-9.1834652438656378E-3</v>
      </c>
    </row>
    <row r="4102" spans="1:37" x14ac:dyDescent="0.25">
      <c r="A4102">
        <v>4100</v>
      </c>
      <c r="B4102" s="1">
        <v>1.18E-2</v>
      </c>
      <c r="C4102" s="1">
        <v>-1.3603736617264335E-4</v>
      </c>
      <c r="D4102" s="58">
        <v>9.1381404378768391E-2</v>
      </c>
      <c r="E4102" s="58">
        <v>7.6948088344988119E-2</v>
      </c>
      <c r="F4102" s="58">
        <v>8.4459057680859317E-2</v>
      </c>
      <c r="G4102" s="58">
        <v>3.4453652749787578E-3</v>
      </c>
      <c r="H4102" s="58">
        <v>0.13475783675143449</v>
      </c>
      <c r="I4102" s="58">
        <v>5.4745140917335046E-2</v>
      </c>
      <c r="J4102" s="58">
        <v>0.14290224740128382</v>
      </c>
      <c r="K4102" s="58">
        <v>0.1534261005998625</v>
      </c>
      <c r="L4102" s="58">
        <v>2.3347318392306204E-2</v>
      </c>
      <c r="M4102" s="58">
        <v>7.831969339458783E-2</v>
      </c>
      <c r="N4102" s="58">
        <v>0.15626774686359529</v>
      </c>
      <c r="O4102" s="58">
        <v>0</v>
      </c>
      <c r="P4102" s="58">
        <v>0</v>
      </c>
      <c r="Q4102" s="58">
        <v>0</v>
      </c>
      <c r="R4102" s="58">
        <v>0</v>
      </c>
      <c r="S4102" s="58">
        <v>0</v>
      </c>
      <c r="T4102" s="58">
        <v>0</v>
      </c>
      <c r="U4102" s="58">
        <v>0</v>
      </c>
      <c r="V4102" s="58">
        <v>0</v>
      </c>
      <c r="W4102" s="58">
        <v>0</v>
      </c>
      <c r="X4102" s="58">
        <v>0</v>
      </c>
      <c r="Y4102" s="58">
        <v>0</v>
      </c>
      <c r="Z4102" s="58">
        <v>0</v>
      </c>
      <c r="AA4102" s="58">
        <v>0</v>
      </c>
      <c r="AB4102" s="58">
        <v>0</v>
      </c>
      <c r="AC4102" s="58">
        <v>0</v>
      </c>
      <c r="AD4102" s="58">
        <v>0</v>
      </c>
      <c r="AE4102" s="58">
        <v>0</v>
      </c>
      <c r="AF4102" s="58">
        <v>0</v>
      </c>
      <c r="AG4102" s="58">
        <v>0</v>
      </c>
      <c r="AH4102" s="58">
        <v>0</v>
      </c>
      <c r="AI4102" s="58">
        <v>0</v>
      </c>
      <c r="AK4102" s="64">
        <f t="shared" si="64"/>
        <v>-1.1528590353613843E-2</v>
      </c>
    </row>
    <row r="4103" spans="1:37" x14ac:dyDescent="0.25">
      <c r="A4103">
        <v>4101</v>
      </c>
      <c r="B4103" s="1">
        <v>1.0999999999999999E-2</v>
      </c>
      <c r="C4103" s="1">
        <v>3.2653041868274155E-5</v>
      </c>
      <c r="D4103" s="58">
        <v>7.6580142645533381E-2</v>
      </c>
      <c r="E4103" s="58">
        <v>9.3252004301444286E-2</v>
      </c>
      <c r="F4103" s="58">
        <v>0.11535166719546487</v>
      </c>
      <c r="G4103" s="58">
        <v>0.13765480643496561</v>
      </c>
      <c r="H4103" s="58">
        <v>0.11002772323948681</v>
      </c>
      <c r="I4103" s="58">
        <v>5.8469975204162236E-2</v>
      </c>
      <c r="J4103" s="58">
        <v>4.482785019245792E-2</v>
      </c>
      <c r="K4103" s="58">
        <v>6.1760179888535049E-2</v>
      </c>
      <c r="L4103" s="58">
        <v>9.91042895874336E-2</v>
      </c>
      <c r="M4103" s="58">
        <v>0.19759906162754182</v>
      </c>
      <c r="N4103" s="58">
        <v>5.3722996829745516E-3</v>
      </c>
      <c r="O4103" s="58">
        <v>0</v>
      </c>
      <c r="P4103" s="58">
        <v>0</v>
      </c>
      <c r="Q4103" s="58">
        <v>0</v>
      </c>
      <c r="R4103" s="58">
        <v>0</v>
      </c>
      <c r="S4103" s="58">
        <v>0</v>
      </c>
      <c r="T4103" s="58">
        <v>0</v>
      </c>
      <c r="U4103" s="58">
        <v>0</v>
      </c>
      <c r="V4103" s="58">
        <v>0</v>
      </c>
      <c r="W4103" s="58">
        <v>0</v>
      </c>
      <c r="X4103" s="58">
        <v>0</v>
      </c>
      <c r="Y4103" s="58">
        <v>0</v>
      </c>
      <c r="Z4103" s="58">
        <v>0</v>
      </c>
      <c r="AA4103" s="58">
        <v>0</v>
      </c>
      <c r="AB4103" s="58">
        <v>0</v>
      </c>
      <c r="AC4103" s="58">
        <v>0</v>
      </c>
      <c r="AD4103" s="58">
        <v>0</v>
      </c>
      <c r="AE4103" s="58">
        <v>0</v>
      </c>
      <c r="AF4103" s="58">
        <v>0</v>
      </c>
      <c r="AG4103" s="58">
        <v>0</v>
      </c>
      <c r="AH4103" s="58">
        <v>0</v>
      </c>
      <c r="AI4103" s="58">
        <v>0</v>
      </c>
      <c r="AK4103" s="64">
        <f t="shared" si="64"/>
        <v>2.9684583516612871E-3</v>
      </c>
    </row>
    <row r="4104" spans="1:37" x14ac:dyDescent="0.25">
      <c r="A4104">
        <v>4102</v>
      </c>
      <c r="B4104" s="1">
        <v>8.3000000000000001E-3</v>
      </c>
      <c r="C4104" s="1">
        <v>2.5526090001505759E-5</v>
      </c>
      <c r="D4104" s="58">
        <v>5.5990651998657805E-2</v>
      </c>
      <c r="E4104" s="58">
        <v>6.7157981112249045E-3</v>
      </c>
      <c r="F4104" s="58">
        <v>0.12081491937385945</v>
      </c>
      <c r="G4104" s="58">
        <v>4.2402435354351321E-2</v>
      </c>
      <c r="H4104" s="58">
        <v>0.16217463251832165</v>
      </c>
      <c r="I4104" s="58">
        <v>4.306260268453635E-2</v>
      </c>
      <c r="J4104" s="58">
        <v>0.10284760660496495</v>
      </c>
      <c r="K4104" s="58">
        <v>2.6990983447679161E-2</v>
      </c>
      <c r="L4104" s="58">
        <v>8.7771419314614602E-2</v>
      </c>
      <c r="M4104" s="58">
        <v>0.157115826269422</v>
      </c>
      <c r="N4104" s="58">
        <v>0.19411312432236785</v>
      </c>
      <c r="O4104" s="58">
        <v>0</v>
      </c>
      <c r="P4104" s="58">
        <v>0</v>
      </c>
      <c r="Q4104" s="58">
        <v>0</v>
      </c>
      <c r="R4104" s="58">
        <v>0</v>
      </c>
      <c r="S4104" s="58">
        <v>0</v>
      </c>
      <c r="T4104" s="58">
        <v>0</v>
      </c>
      <c r="U4104" s="58">
        <v>0</v>
      </c>
      <c r="V4104" s="58">
        <v>0</v>
      </c>
      <c r="W4104" s="58">
        <v>0</v>
      </c>
      <c r="X4104" s="58">
        <v>0</v>
      </c>
      <c r="Y4104" s="58">
        <v>0</v>
      </c>
      <c r="Z4104" s="58">
        <v>0</v>
      </c>
      <c r="AA4104" s="58">
        <v>0</v>
      </c>
      <c r="AB4104" s="58">
        <v>0</v>
      </c>
      <c r="AC4104" s="58">
        <v>0</v>
      </c>
      <c r="AD4104" s="58">
        <v>0</v>
      </c>
      <c r="AE4104" s="58">
        <v>0</v>
      </c>
      <c r="AF4104" s="58">
        <v>0</v>
      </c>
      <c r="AG4104" s="58">
        <v>0</v>
      </c>
      <c r="AH4104" s="58">
        <v>0</v>
      </c>
      <c r="AI4104" s="58">
        <v>0</v>
      </c>
      <c r="AK4104" s="64">
        <f t="shared" si="64"/>
        <v>3.0754325303018987E-3</v>
      </c>
    </row>
    <row r="4105" spans="1:37" x14ac:dyDescent="0.25">
      <c r="A4105">
        <v>4103</v>
      </c>
      <c r="B4105" s="1">
        <v>1.12E-2</v>
      </c>
      <c r="C4105" s="1">
        <v>-1.4067078005857629E-4</v>
      </c>
      <c r="D4105" s="58">
        <v>1.874318147423731E-2</v>
      </c>
      <c r="E4105" s="58">
        <v>6.2055736142231574E-2</v>
      </c>
      <c r="F4105" s="58">
        <v>7.3975067079951093E-2</v>
      </c>
      <c r="G4105" s="58">
        <v>0.1186016603475304</v>
      </c>
      <c r="H4105" s="58">
        <v>5.9682430089518276E-2</v>
      </c>
      <c r="I4105" s="58">
        <v>0.13273107108870724</v>
      </c>
      <c r="J4105" s="58">
        <v>7.0733629134078935E-2</v>
      </c>
      <c r="K4105" s="58">
        <v>0.12328309530875747</v>
      </c>
      <c r="L4105" s="58">
        <v>7.8266368624568497E-2</v>
      </c>
      <c r="M4105" s="58">
        <v>0.12993596823236064</v>
      </c>
      <c r="N4105" s="58">
        <v>0.13199179247805859</v>
      </c>
      <c r="O4105" s="58">
        <v>0</v>
      </c>
      <c r="P4105" s="58">
        <v>0</v>
      </c>
      <c r="Q4105" s="58">
        <v>0</v>
      </c>
      <c r="R4105" s="58">
        <v>0</v>
      </c>
      <c r="S4105" s="58">
        <v>0</v>
      </c>
      <c r="T4105" s="58">
        <v>0</v>
      </c>
      <c r="U4105" s="58">
        <v>0</v>
      </c>
      <c r="V4105" s="58">
        <v>0</v>
      </c>
      <c r="W4105" s="58">
        <v>0</v>
      </c>
      <c r="X4105" s="58">
        <v>0</v>
      </c>
      <c r="Y4105" s="58">
        <v>0</v>
      </c>
      <c r="Z4105" s="58">
        <v>0</v>
      </c>
      <c r="AA4105" s="58">
        <v>0</v>
      </c>
      <c r="AB4105" s="58">
        <v>0</v>
      </c>
      <c r="AC4105" s="58">
        <v>0</v>
      </c>
      <c r="AD4105" s="58">
        <v>0</v>
      </c>
      <c r="AE4105" s="58">
        <v>0</v>
      </c>
      <c r="AF4105" s="58">
        <v>0</v>
      </c>
      <c r="AG4105" s="58">
        <v>0</v>
      </c>
      <c r="AH4105" s="58">
        <v>0</v>
      </c>
      <c r="AI4105" s="58">
        <v>0</v>
      </c>
      <c r="AK4105" s="64">
        <f t="shared" si="64"/>
        <v>-1.2559891076658598E-2</v>
      </c>
    </row>
    <row r="4106" spans="1:37" x14ac:dyDescent="0.25">
      <c r="A4106">
        <v>4104</v>
      </c>
      <c r="B4106" s="1">
        <v>1.2800000000000001E-2</v>
      </c>
      <c r="C4106" s="1">
        <v>-7.4530961192989913E-5</v>
      </c>
      <c r="D4106" s="58">
        <v>3.9437299642414549E-3</v>
      </c>
      <c r="E4106" s="58">
        <v>0.1108177503636319</v>
      </c>
      <c r="F4106" s="58">
        <v>0.1450660508964659</v>
      </c>
      <c r="G4106" s="58">
        <v>0.14434177679185362</v>
      </c>
      <c r="H4106" s="58">
        <v>0.10843339014062572</v>
      </c>
      <c r="I4106" s="58">
        <v>7.2854297028462897E-2</v>
      </c>
      <c r="J4106" s="58">
        <v>9.460497598730723E-2</v>
      </c>
      <c r="K4106" s="58">
        <v>0.10530834267096538</v>
      </c>
      <c r="L4106" s="58">
        <v>2.2031483514494909E-2</v>
      </c>
      <c r="M4106" s="58">
        <v>0.12404770960182979</v>
      </c>
      <c r="N4106" s="58">
        <v>6.8550493040121382E-2</v>
      </c>
      <c r="O4106" s="58">
        <v>0</v>
      </c>
      <c r="P4106" s="58">
        <v>0</v>
      </c>
      <c r="Q4106" s="58">
        <v>0</v>
      </c>
      <c r="R4106" s="58">
        <v>0</v>
      </c>
      <c r="S4106" s="58">
        <v>0</v>
      </c>
      <c r="T4106" s="58">
        <v>0</v>
      </c>
      <c r="U4106" s="58">
        <v>0</v>
      </c>
      <c r="V4106" s="58">
        <v>0</v>
      </c>
      <c r="W4106" s="58">
        <v>0</v>
      </c>
      <c r="X4106" s="58">
        <v>0</v>
      </c>
      <c r="Y4106" s="58">
        <v>0</v>
      </c>
      <c r="Z4106" s="58">
        <v>0</v>
      </c>
      <c r="AA4106" s="58">
        <v>0</v>
      </c>
      <c r="AB4106" s="58">
        <v>0</v>
      </c>
      <c r="AC4106" s="58">
        <v>0</v>
      </c>
      <c r="AD4106" s="58">
        <v>0</v>
      </c>
      <c r="AE4106" s="58">
        <v>0</v>
      </c>
      <c r="AF4106" s="58">
        <v>0</v>
      </c>
      <c r="AG4106" s="58">
        <v>0</v>
      </c>
      <c r="AH4106" s="58">
        <v>0</v>
      </c>
      <c r="AI4106" s="58">
        <v>0</v>
      </c>
      <c r="AK4106" s="64">
        <f t="shared" si="64"/>
        <v>-5.8227313432023366E-3</v>
      </c>
    </row>
    <row r="4107" spans="1:37" x14ac:dyDescent="0.25">
      <c r="A4107">
        <v>4105</v>
      </c>
      <c r="B4107" s="1">
        <v>1.2800000000000001E-2</v>
      </c>
      <c r="C4107" s="1">
        <v>1.6320293827582104E-6</v>
      </c>
      <c r="D4107" s="58">
        <v>1.461012632438133E-2</v>
      </c>
      <c r="E4107" s="58">
        <v>4.1525999140732586E-2</v>
      </c>
      <c r="F4107" s="58">
        <v>0.21296707914675631</v>
      </c>
      <c r="G4107" s="58">
        <v>0.14096828533516964</v>
      </c>
      <c r="H4107" s="58">
        <v>0.1901803651307771</v>
      </c>
      <c r="I4107" s="58">
        <v>3.0110778660961058E-2</v>
      </c>
      <c r="J4107" s="58">
        <v>0.21254565437163989</v>
      </c>
      <c r="K4107" s="58">
        <v>3.6979229494623019E-2</v>
      </c>
      <c r="L4107" s="58">
        <v>2.5256156010854916E-2</v>
      </c>
      <c r="M4107" s="58">
        <v>4.4240152121416418E-3</v>
      </c>
      <c r="N4107" s="58">
        <v>9.0432311171962348E-2</v>
      </c>
      <c r="O4107" s="58">
        <v>0</v>
      </c>
      <c r="P4107" s="58">
        <v>0</v>
      </c>
      <c r="Q4107" s="58">
        <v>0</v>
      </c>
      <c r="R4107" s="58">
        <v>0</v>
      </c>
      <c r="S4107" s="58">
        <v>0</v>
      </c>
      <c r="T4107" s="58">
        <v>0</v>
      </c>
      <c r="U4107" s="58">
        <v>0</v>
      </c>
      <c r="V4107" s="58">
        <v>0</v>
      </c>
      <c r="W4107" s="58">
        <v>0</v>
      </c>
      <c r="X4107" s="58">
        <v>0</v>
      </c>
      <c r="Y4107" s="58">
        <v>0</v>
      </c>
      <c r="Z4107" s="58">
        <v>0</v>
      </c>
      <c r="AA4107" s="58">
        <v>0</v>
      </c>
      <c r="AB4107" s="58">
        <v>0</v>
      </c>
      <c r="AC4107" s="58">
        <v>0</v>
      </c>
      <c r="AD4107" s="58">
        <v>0</v>
      </c>
      <c r="AE4107" s="58">
        <v>0</v>
      </c>
      <c r="AF4107" s="58">
        <v>0</v>
      </c>
      <c r="AG4107" s="58">
        <v>0</v>
      </c>
      <c r="AH4107" s="58">
        <v>0</v>
      </c>
      <c r="AI4107" s="58">
        <v>0</v>
      </c>
      <c r="AK4107" s="64">
        <f t="shared" si="64"/>
        <v>1.2750229552798518E-4</v>
      </c>
    </row>
    <row r="4108" spans="1:37" x14ac:dyDescent="0.25">
      <c r="A4108">
        <v>4106</v>
      </c>
      <c r="B4108" s="1">
        <v>1.32E-2</v>
      </c>
      <c r="C4108" s="1">
        <v>1.1814471988651497E-5</v>
      </c>
      <c r="D4108" s="58">
        <v>8.2726153703082034E-2</v>
      </c>
      <c r="E4108" s="58">
        <v>0.13673520190624422</v>
      </c>
      <c r="F4108" s="58">
        <v>2.173089477192966E-2</v>
      </c>
      <c r="G4108" s="58">
        <v>4.6489737957877419E-2</v>
      </c>
      <c r="H4108" s="58">
        <v>8.8528311227590254E-3</v>
      </c>
      <c r="I4108" s="58">
        <v>0.15899477253250557</v>
      </c>
      <c r="J4108" s="58">
        <v>7.8595215431478654E-2</v>
      </c>
      <c r="K4108" s="58">
        <v>0.13781690025227228</v>
      </c>
      <c r="L4108" s="58">
        <v>8.9826385239086523E-2</v>
      </c>
      <c r="M4108" s="58">
        <v>8.637246465515809E-2</v>
      </c>
      <c r="N4108" s="58">
        <v>0.15185944242760674</v>
      </c>
      <c r="O4108" s="58">
        <v>0</v>
      </c>
      <c r="P4108" s="58">
        <v>0</v>
      </c>
      <c r="Q4108" s="58">
        <v>0</v>
      </c>
      <c r="R4108" s="58">
        <v>0</v>
      </c>
      <c r="S4108" s="58">
        <v>0</v>
      </c>
      <c r="T4108" s="58">
        <v>0</v>
      </c>
      <c r="U4108" s="58">
        <v>0</v>
      </c>
      <c r="V4108" s="58">
        <v>0</v>
      </c>
      <c r="W4108" s="58">
        <v>0</v>
      </c>
      <c r="X4108" s="58">
        <v>0</v>
      </c>
      <c r="Y4108" s="58">
        <v>0</v>
      </c>
      <c r="Z4108" s="58">
        <v>0</v>
      </c>
      <c r="AA4108" s="58">
        <v>0</v>
      </c>
      <c r="AB4108" s="58">
        <v>0</v>
      </c>
      <c r="AC4108" s="58">
        <v>0</v>
      </c>
      <c r="AD4108" s="58">
        <v>0</v>
      </c>
      <c r="AE4108" s="58">
        <v>0</v>
      </c>
      <c r="AF4108" s="58">
        <v>0</v>
      </c>
      <c r="AG4108" s="58">
        <v>0</v>
      </c>
      <c r="AH4108" s="58">
        <v>0</v>
      </c>
      <c r="AI4108" s="58">
        <v>0</v>
      </c>
      <c r="AK4108" s="64">
        <f t="shared" si="64"/>
        <v>8.950357567160225E-4</v>
      </c>
    </row>
    <row r="4109" spans="1:37" x14ac:dyDescent="0.25">
      <c r="A4109">
        <v>4107</v>
      </c>
      <c r="B4109" s="1">
        <v>1.04E-2</v>
      </c>
      <c r="C4109" s="1">
        <v>3.6665835926050577E-5</v>
      </c>
      <c r="D4109" s="58">
        <v>8.7208198876700782E-2</v>
      </c>
      <c r="E4109" s="58">
        <v>4.9441197888536847E-2</v>
      </c>
      <c r="F4109" s="58">
        <v>4.2383156047992088E-2</v>
      </c>
      <c r="G4109" s="58">
        <v>0.11457036164273832</v>
      </c>
      <c r="H4109" s="58">
        <v>0.14654198846919428</v>
      </c>
      <c r="I4109" s="58">
        <v>0.11283412128310416</v>
      </c>
      <c r="J4109" s="58">
        <v>3.825660817917944E-2</v>
      </c>
      <c r="K4109" s="58">
        <v>6.9486898599677036E-2</v>
      </c>
      <c r="L4109" s="58">
        <v>0.15315684857239845</v>
      </c>
      <c r="M4109" s="58">
        <v>8.6882446330692656E-2</v>
      </c>
      <c r="N4109" s="58">
        <v>9.9238174109785873E-2</v>
      </c>
      <c r="O4109" s="58">
        <v>0</v>
      </c>
      <c r="P4109" s="58">
        <v>0</v>
      </c>
      <c r="Q4109" s="58">
        <v>0</v>
      </c>
      <c r="R4109" s="58">
        <v>0</v>
      </c>
      <c r="S4109" s="58">
        <v>0</v>
      </c>
      <c r="T4109" s="58">
        <v>0</v>
      </c>
      <c r="U4109" s="58">
        <v>0</v>
      </c>
      <c r="V4109" s="58">
        <v>0</v>
      </c>
      <c r="W4109" s="58">
        <v>0</v>
      </c>
      <c r="X4109" s="58">
        <v>0</v>
      </c>
      <c r="Y4109" s="58">
        <v>0</v>
      </c>
      <c r="Z4109" s="58">
        <v>0</v>
      </c>
      <c r="AA4109" s="58">
        <v>0</v>
      </c>
      <c r="AB4109" s="58">
        <v>0</v>
      </c>
      <c r="AC4109" s="58">
        <v>0</v>
      </c>
      <c r="AD4109" s="58">
        <v>0</v>
      </c>
      <c r="AE4109" s="58">
        <v>0</v>
      </c>
      <c r="AF4109" s="58">
        <v>0</v>
      </c>
      <c r="AG4109" s="58">
        <v>0</v>
      </c>
      <c r="AH4109" s="58">
        <v>0</v>
      </c>
      <c r="AI4109" s="58">
        <v>0</v>
      </c>
      <c r="AK4109" s="64">
        <f t="shared" si="64"/>
        <v>3.5255611467356327E-3</v>
      </c>
    </row>
    <row r="4110" spans="1:37" x14ac:dyDescent="0.25">
      <c r="A4110">
        <v>4108</v>
      </c>
      <c r="B4110" s="1">
        <v>1.1900000000000001E-2</v>
      </c>
      <c r="C4110" s="1">
        <v>1.5741304135014831E-4</v>
      </c>
      <c r="D4110" s="58">
        <v>0.1959020136090151</v>
      </c>
      <c r="E4110" s="58">
        <v>5.481131897844134E-2</v>
      </c>
      <c r="F4110" s="58">
        <v>1.7571029581453335E-2</v>
      </c>
      <c r="G4110" s="58">
        <v>0.12909245419168253</v>
      </c>
      <c r="H4110" s="58">
        <v>9.9561325285085246E-3</v>
      </c>
      <c r="I4110" s="58">
        <v>0.14011785431256971</v>
      </c>
      <c r="J4110" s="58">
        <v>0.18621799324696531</v>
      </c>
      <c r="K4110" s="58">
        <v>1.510551596565384E-2</v>
      </c>
      <c r="L4110" s="58">
        <v>1.5083723753521521E-2</v>
      </c>
      <c r="M4110" s="58">
        <v>4.3127378589971108E-2</v>
      </c>
      <c r="N4110" s="58">
        <v>0.19301458524221765</v>
      </c>
      <c r="O4110" s="58">
        <v>0</v>
      </c>
      <c r="P4110" s="58">
        <v>0</v>
      </c>
      <c r="Q4110" s="58">
        <v>0</v>
      </c>
      <c r="R4110" s="58">
        <v>0</v>
      </c>
      <c r="S4110" s="58">
        <v>0</v>
      </c>
      <c r="T4110" s="58">
        <v>0</v>
      </c>
      <c r="U4110" s="58">
        <v>0</v>
      </c>
      <c r="V4110" s="58">
        <v>0</v>
      </c>
      <c r="W4110" s="58">
        <v>0</v>
      </c>
      <c r="X4110" s="58">
        <v>0</v>
      </c>
      <c r="Y4110" s="58">
        <v>0</v>
      </c>
      <c r="Z4110" s="58">
        <v>0</v>
      </c>
      <c r="AA4110" s="58">
        <v>0</v>
      </c>
      <c r="AB4110" s="58">
        <v>0</v>
      </c>
      <c r="AC4110" s="58">
        <v>0</v>
      </c>
      <c r="AD4110" s="58">
        <v>0</v>
      </c>
      <c r="AE4110" s="58">
        <v>0</v>
      </c>
      <c r="AF4110" s="58">
        <v>0</v>
      </c>
      <c r="AG4110" s="58">
        <v>0</v>
      </c>
      <c r="AH4110" s="58">
        <v>0</v>
      </c>
      <c r="AI4110" s="58">
        <v>0</v>
      </c>
      <c r="AK4110" s="64">
        <f t="shared" si="64"/>
        <v>1.3227986668079689E-2</v>
      </c>
    </row>
    <row r="4111" spans="1:37" x14ac:dyDescent="0.25">
      <c r="A4111">
        <v>4109</v>
      </c>
      <c r="B4111" s="1">
        <v>1.17E-2</v>
      </c>
      <c r="C4111" s="1">
        <v>9.3069123402175088E-5</v>
      </c>
      <c r="D4111" s="58">
        <v>0.12943908706619617</v>
      </c>
      <c r="E4111" s="58">
        <v>0.10712455815675187</v>
      </c>
      <c r="F4111" s="58">
        <v>0.12050828291073959</v>
      </c>
      <c r="G4111" s="58">
        <v>0.13097553684216542</v>
      </c>
      <c r="H4111" s="58">
        <v>2.4480607428244504E-2</v>
      </c>
      <c r="I4111" s="58">
        <v>1.0779583129128653E-2</v>
      </c>
      <c r="J4111" s="58">
        <v>9.1084269579826196E-2</v>
      </c>
      <c r="K4111" s="58">
        <v>8.6250070580722676E-2</v>
      </c>
      <c r="L4111" s="58">
        <v>0.10888609777094256</v>
      </c>
      <c r="M4111" s="58">
        <v>0.10305353930083185</v>
      </c>
      <c r="N4111" s="58">
        <v>8.7418367234450511E-2</v>
      </c>
      <c r="O4111" s="58">
        <v>0</v>
      </c>
      <c r="P4111" s="58">
        <v>0</v>
      </c>
      <c r="Q4111" s="58">
        <v>0</v>
      </c>
      <c r="R4111" s="58">
        <v>0</v>
      </c>
      <c r="S4111" s="58">
        <v>0</v>
      </c>
      <c r="T4111" s="58">
        <v>0</v>
      </c>
      <c r="U4111" s="58">
        <v>0</v>
      </c>
      <c r="V4111" s="58">
        <v>0</v>
      </c>
      <c r="W4111" s="58">
        <v>0</v>
      </c>
      <c r="X4111" s="58">
        <v>0</v>
      </c>
      <c r="Y4111" s="58">
        <v>0</v>
      </c>
      <c r="Z4111" s="58">
        <v>0</v>
      </c>
      <c r="AA4111" s="58">
        <v>0</v>
      </c>
      <c r="AB4111" s="58">
        <v>0</v>
      </c>
      <c r="AC4111" s="58">
        <v>0</v>
      </c>
      <c r="AD4111" s="58">
        <v>0</v>
      </c>
      <c r="AE4111" s="58">
        <v>0</v>
      </c>
      <c r="AF4111" s="58">
        <v>0</v>
      </c>
      <c r="AG4111" s="58">
        <v>0</v>
      </c>
      <c r="AH4111" s="58">
        <v>0</v>
      </c>
      <c r="AI4111" s="58">
        <v>0</v>
      </c>
      <c r="AK4111" s="64">
        <f t="shared" si="64"/>
        <v>7.9546259318098358E-3</v>
      </c>
    </row>
    <row r="4112" spans="1:37" x14ac:dyDescent="0.25">
      <c r="A4112">
        <v>4110</v>
      </c>
      <c r="B4112" s="1">
        <v>1.2500000000000001E-2</v>
      </c>
      <c r="C4112" s="1">
        <v>-1.0476297337418263E-4</v>
      </c>
      <c r="D4112" s="58">
        <v>2.3868224286696802E-2</v>
      </c>
      <c r="E4112" s="58">
        <v>9.5728150089347736E-2</v>
      </c>
      <c r="F4112" s="58">
        <v>0.10489207622559835</v>
      </c>
      <c r="G4112" s="58">
        <v>0.21086361122728087</v>
      </c>
      <c r="H4112" s="58">
        <v>0.1134017349780462</v>
      </c>
      <c r="I4112" s="58">
        <v>0.1309536475219886</v>
      </c>
      <c r="J4112" s="58">
        <v>5.0438741211885378E-3</v>
      </c>
      <c r="K4112" s="58">
        <v>7.2489772287809076E-2</v>
      </c>
      <c r="L4112" s="58">
        <v>3.4266019604018795E-2</v>
      </c>
      <c r="M4112" s="58">
        <v>0.19762657529576216</v>
      </c>
      <c r="N4112" s="58">
        <v>1.0866314362263048E-2</v>
      </c>
      <c r="O4112" s="58">
        <v>0</v>
      </c>
      <c r="P4112" s="58">
        <v>0</v>
      </c>
      <c r="Q4112" s="58">
        <v>0</v>
      </c>
      <c r="R4112" s="58">
        <v>0</v>
      </c>
      <c r="S4112" s="58">
        <v>0</v>
      </c>
      <c r="T4112" s="58">
        <v>0</v>
      </c>
      <c r="U4112" s="58">
        <v>0</v>
      </c>
      <c r="V4112" s="58">
        <v>0</v>
      </c>
      <c r="W4112" s="58">
        <v>0</v>
      </c>
      <c r="X4112" s="58">
        <v>0</v>
      </c>
      <c r="Y4112" s="58">
        <v>0</v>
      </c>
      <c r="Z4112" s="58">
        <v>0</v>
      </c>
      <c r="AA4112" s="58">
        <v>0</v>
      </c>
      <c r="AB4112" s="58">
        <v>0</v>
      </c>
      <c r="AC4112" s="58">
        <v>0</v>
      </c>
      <c r="AD4112" s="58">
        <v>0</v>
      </c>
      <c r="AE4112" s="58">
        <v>0</v>
      </c>
      <c r="AF4112" s="58">
        <v>0</v>
      </c>
      <c r="AG4112" s="58">
        <v>0</v>
      </c>
      <c r="AH4112" s="58">
        <v>0</v>
      </c>
      <c r="AI4112" s="58">
        <v>0</v>
      </c>
      <c r="AK4112" s="64">
        <f t="shared" si="64"/>
        <v>-8.3810378699346096E-3</v>
      </c>
    </row>
    <row r="4113" spans="1:37" x14ac:dyDescent="0.25">
      <c r="A4113">
        <v>4111</v>
      </c>
      <c r="B4113" s="1">
        <v>1.2500000000000001E-2</v>
      </c>
      <c r="C4113" s="1">
        <v>2.8700587066568561E-4</v>
      </c>
      <c r="D4113" s="58">
        <v>4.0457846932712574E-3</v>
      </c>
      <c r="E4113" s="58">
        <v>0.14531893490006823</v>
      </c>
      <c r="F4113" s="58">
        <v>6.8176101563162846E-3</v>
      </c>
      <c r="G4113" s="58">
        <v>1.2573464150776061E-2</v>
      </c>
      <c r="H4113" s="58">
        <v>0.21351671150013068</v>
      </c>
      <c r="I4113" s="58">
        <v>0.11758532247105304</v>
      </c>
      <c r="J4113" s="58">
        <v>0.11838751879017759</v>
      </c>
      <c r="K4113" s="58">
        <v>8.7163052624944948E-2</v>
      </c>
      <c r="L4113" s="58">
        <v>0.12895125027423157</v>
      </c>
      <c r="M4113" s="58">
        <v>3.2771421860910012E-2</v>
      </c>
      <c r="N4113" s="58">
        <v>0.13286892857812047</v>
      </c>
      <c r="O4113" s="58">
        <v>0</v>
      </c>
      <c r="P4113" s="58">
        <v>0</v>
      </c>
      <c r="Q4113" s="58">
        <v>0</v>
      </c>
      <c r="R4113" s="58">
        <v>0</v>
      </c>
      <c r="S4113" s="58">
        <v>0</v>
      </c>
      <c r="T4113" s="58">
        <v>0</v>
      </c>
      <c r="U4113" s="58">
        <v>0</v>
      </c>
      <c r="V4113" s="58">
        <v>0</v>
      </c>
      <c r="W4113" s="58">
        <v>0</v>
      </c>
      <c r="X4113" s="58">
        <v>0</v>
      </c>
      <c r="Y4113" s="58">
        <v>0</v>
      </c>
      <c r="Z4113" s="58">
        <v>0</v>
      </c>
      <c r="AA4113" s="58">
        <v>0</v>
      </c>
      <c r="AB4113" s="58">
        <v>0</v>
      </c>
      <c r="AC4113" s="58">
        <v>0</v>
      </c>
      <c r="AD4113" s="58">
        <v>0</v>
      </c>
      <c r="AE4113" s="58">
        <v>0</v>
      </c>
      <c r="AF4113" s="58">
        <v>0</v>
      </c>
      <c r="AG4113" s="58">
        <v>0</v>
      </c>
      <c r="AH4113" s="58">
        <v>0</v>
      </c>
      <c r="AI4113" s="58">
        <v>0</v>
      </c>
      <c r="AK4113" s="64">
        <f t="shared" si="64"/>
        <v>2.2960469653254847E-2</v>
      </c>
    </row>
    <row r="4114" spans="1:37" x14ac:dyDescent="0.25">
      <c r="A4114">
        <v>4112</v>
      </c>
      <c r="B4114" s="1">
        <v>1.47E-2</v>
      </c>
      <c r="C4114" s="1">
        <v>3.2147542846223357E-4</v>
      </c>
      <c r="D4114" s="58">
        <v>2.6317243091939273E-2</v>
      </c>
      <c r="E4114" s="58">
        <v>0.21035737436929394</v>
      </c>
      <c r="F4114" s="58">
        <v>6.7167183849949227E-2</v>
      </c>
      <c r="G4114" s="58">
        <v>1.591365428068273E-2</v>
      </c>
      <c r="H4114" s="58">
        <v>0.21447505173208917</v>
      </c>
      <c r="I4114" s="58">
        <v>0.18102047742369687</v>
      </c>
      <c r="J4114" s="58">
        <v>4.9014064241860285E-2</v>
      </c>
      <c r="K4114" s="58">
        <v>2.6198824817081429E-2</v>
      </c>
      <c r="L4114" s="58">
        <v>9.9749326826563942E-2</v>
      </c>
      <c r="M4114" s="58">
        <v>4.8711309275167931E-2</v>
      </c>
      <c r="N4114" s="58">
        <v>6.1075490091675226E-2</v>
      </c>
      <c r="O4114" s="58">
        <v>0</v>
      </c>
      <c r="P4114" s="58">
        <v>0</v>
      </c>
      <c r="Q4114" s="58">
        <v>0</v>
      </c>
      <c r="R4114" s="58">
        <v>0</v>
      </c>
      <c r="S4114" s="58">
        <v>0</v>
      </c>
      <c r="T4114" s="58">
        <v>0</v>
      </c>
      <c r="U4114" s="58">
        <v>0</v>
      </c>
      <c r="V4114" s="58">
        <v>0</v>
      </c>
      <c r="W4114" s="58">
        <v>0</v>
      </c>
      <c r="X4114" s="58">
        <v>0</v>
      </c>
      <c r="Y4114" s="58">
        <v>0</v>
      </c>
      <c r="Z4114" s="58">
        <v>0</v>
      </c>
      <c r="AA4114" s="58">
        <v>0</v>
      </c>
      <c r="AB4114" s="58">
        <v>0</v>
      </c>
      <c r="AC4114" s="58">
        <v>0</v>
      </c>
      <c r="AD4114" s="58">
        <v>0</v>
      </c>
      <c r="AE4114" s="58">
        <v>0</v>
      </c>
      <c r="AF4114" s="58">
        <v>0</v>
      </c>
      <c r="AG4114" s="58">
        <v>0</v>
      </c>
      <c r="AH4114" s="58">
        <v>0</v>
      </c>
      <c r="AI4114" s="58">
        <v>0</v>
      </c>
      <c r="AK4114" s="64">
        <f t="shared" si="64"/>
        <v>2.1869076766138338E-2</v>
      </c>
    </row>
    <row r="4115" spans="1:37" x14ac:dyDescent="0.25">
      <c r="A4115">
        <v>4113</v>
      </c>
      <c r="B4115" s="1">
        <v>1.2500000000000001E-2</v>
      </c>
      <c r="C4115" s="1">
        <v>-3.4065614569277414E-4</v>
      </c>
      <c r="D4115" s="58">
        <v>0.17616251754572443</v>
      </c>
      <c r="E4115" s="58">
        <v>3.8848456281107731E-2</v>
      </c>
      <c r="F4115" s="58">
        <v>0.11413453483589769</v>
      </c>
      <c r="G4115" s="58">
        <v>1.9767754524982774E-2</v>
      </c>
      <c r="H4115" s="58">
        <v>4.2590893529911016E-2</v>
      </c>
      <c r="I4115" s="58">
        <v>0.1578318783272703</v>
      </c>
      <c r="J4115" s="58">
        <v>6.8889743354785482E-2</v>
      </c>
      <c r="K4115" s="58">
        <v>0.12717308418955023</v>
      </c>
      <c r="L4115" s="58">
        <v>4.0438216366879061E-2</v>
      </c>
      <c r="M4115" s="58">
        <v>4.579325247728442E-2</v>
      </c>
      <c r="N4115" s="58">
        <v>0.16836966856660684</v>
      </c>
      <c r="O4115" s="58">
        <v>0</v>
      </c>
      <c r="P4115" s="58">
        <v>0</v>
      </c>
      <c r="Q4115" s="58">
        <v>0</v>
      </c>
      <c r="R4115" s="58">
        <v>0</v>
      </c>
      <c r="S4115" s="58">
        <v>0</v>
      </c>
      <c r="T4115" s="58">
        <v>0</v>
      </c>
      <c r="U4115" s="58">
        <v>0</v>
      </c>
      <c r="V4115" s="58">
        <v>0</v>
      </c>
      <c r="W4115" s="58">
        <v>0</v>
      </c>
      <c r="X4115" s="58">
        <v>0</v>
      </c>
      <c r="Y4115" s="58">
        <v>0</v>
      </c>
      <c r="Z4115" s="58">
        <v>0</v>
      </c>
      <c r="AA4115" s="58">
        <v>0</v>
      </c>
      <c r="AB4115" s="58">
        <v>0</v>
      </c>
      <c r="AC4115" s="58">
        <v>0</v>
      </c>
      <c r="AD4115" s="58">
        <v>0</v>
      </c>
      <c r="AE4115" s="58">
        <v>0</v>
      </c>
      <c r="AF4115" s="58">
        <v>0</v>
      </c>
      <c r="AG4115" s="58">
        <v>0</v>
      </c>
      <c r="AH4115" s="58">
        <v>0</v>
      </c>
      <c r="AI4115" s="58">
        <v>0</v>
      </c>
      <c r="AK4115" s="64">
        <f t="shared" si="64"/>
        <v>-2.7252491655421929E-2</v>
      </c>
    </row>
    <row r="4116" spans="1:37" x14ac:dyDescent="0.25">
      <c r="A4116">
        <v>4114</v>
      </c>
      <c r="B4116" s="1">
        <v>1.0800000000000001E-2</v>
      </c>
      <c r="C4116" s="1">
        <v>-7.7948987529703295E-5</v>
      </c>
      <c r="D4116" s="58">
        <v>0.11526743093951838</v>
      </c>
      <c r="E4116" s="58">
        <v>5.7478124622684756E-2</v>
      </c>
      <c r="F4116" s="58">
        <v>0.10437579909162086</v>
      </c>
      <c r="G4116" s="58">
        <v>0.12550187265357637</v>
      </c>
      <c r="H4116" s="58">
        <v>0.11775801668026151</v>
      </c>
      <c r="I4116" s="58">
        <v>0.12004375720911237</v>
      </c>
      <c r="J4116" s="58">
        <v>1.0012224230100382E-2</v>
      </c>
      <c r="K4116" s="58">
        <v>5.8686390510395772E-2</v>
      </c>
      <c r="L4116" s="58">
        <v>0.13018567628581335</v>
      </c>
      <c r="M4116" s="58">
        <v>0.14575686316106598</v>
      </c>
      <c r="N4116" s="58">
        <v>1.4933844615850369E-2</v>
      </c>
      <c r="O4116" s="58">
        <v>0</v>
      </c>
      <c r="P4116" s="58">
        <v>0</v>
      </c>
      <c r="Q4116" s="58">
        <v>0</v>
      </c>
      <c r="R4116" s="58">
        <v>0</v>
      </c>
      <c r="S4116" s="58">
        <v>0</v>
      </c>
      <c r="T4116" s="58">
        <v>0</v>
      </c>
      <c r="U4116" s="58">
        <v>0</v>
      </c>
      <c r="V4116" s="58">
        <v>0</v>
      </c>
      <c r="W4116" s="58">
        <v>0</v>
      </c>
      <c r="X4116" s="58">
        <v>0</v>
      </c>
      <c r="Y4116" s="58">
        <v>0</v>
      </c>
      <c r="Z4116" s="58">
        <v>0</v>
      </c>
      <c r="AA4116" s="58">
        <v>0</v>
      </c>
      <c r="AB4116" s="58">
        <v>0</v>
      </c>
      <c r="AC4116" s="58">
        <v>0</v>
      </c>
      <c r="AD4116" s="58">
        <v>0</v>
      </c>
      <c r="AE4116" s="58">
        <v>0</v>
      </c>
      <c r="AF4116" s="58">
        <v>0</v>
      </c>
      <c r="AG4116" s="58">
        <v>0</v>
      </c>
      <c r="AH4116" s="58">
        <v>0</v>
      </c>
      <c r="AI4116" s="58">
        <v>0</v>
      </c>
      <c r="AK4116" s="64">
        <f t="shared" si="64"/>
        <v>-7.2174988453428974E-3</v>
      </c>
    </row>
    <row r="4117" spans="1:37" x14ac:dyDescent="0.25">
      <c r="A4117">
        <v>4115</v>
      </c>
      <c r="B4117" s="1">
        <v>9.9000000000000008E-3</v>
      </c>
      <c r="C4117" s="1">
        <v>1.8642369256549702E-4</v>
      </c>
      <c r="D4117" s="58">
        <v>5.815516573022235E-2</v>
      </c>
      <c r="E4117" s="58">
        <v>3.3109325268342218E-2</v>
      </c>
      <c r="F4117" s="58">
        <v>1.352919358527881E-2</v>
      </c>
      <c r="G4117" s="58">
        <v>7.1846860947237093E-2</v>
      </c>
      <c r="H4117" s="58">
        <v>7.0357166782822819E-2</v>
      </c>
      <c r="I4117" s="58">
        <v>0.201938808974261</v>
      </c>
      <c r="J4117" s="58">
        <v>0.10512554710454987</v>
      </c>
      <c r="K4117" s="58">
        <v>1.2242952945900722E-2</v>
      </c>
      <c r="L4117" s="58">
        <v>0.22075230486186184</v>
      </c>
      <c r="M4117" s="58">
        <v>0.14440313029148294</v>
      </c>
      <c r="N4117" s="58">
        <v>6.8539543508040521E-2</v>
      </c>
      <c r="O4117" s="58">
        <v>0</v>
      </c>
      <c r="P4117" s="58">
        <v>0</v>
      </c>
      <c r="Q4117" s="58">
        <v>0</v>
      </c>
      <c r="R4117" s="58">
        <v>0</v>
      </c>
      <c r="S4117" s="58">
        <v>0</v>
      </c>
      <c r="T4117" s="58">
        <v>0</v>
      </c>
      <c r="U4117" s="58">
        <v>0</v>
      </c>
      <c r="V4117" s="58">
        <v>0</v>
      </c>
      <c r="W4117" s="58">
        <v>0</v>
      </c>
      <c r="X4117" s="58">
        <v>0</v>
      </c>
      <c r="Y4117" s="58">
        <v>0</v>
      </c>
      <c r="Z4117" s="58">
        <v>0</v>
      </c>
      <c r="AA4117" s="58">
        <v>0</v>
      </c>
      <c r="AB4117" s="58">
        <v>0</v>
      </c>
      <c r="AC4117" s="58">
        <v>0</v>
      </c>
      <c r="AD4117" s="58">
        <v>0</v>
      </c>
      <c r="AE4117" s="58">
        <v>0</v>
      </c>
      <c r="AF4117" s="58">
        <v>0</v>
      </c>
      <c r="AG4117" s="58">
        <v>0</v>
      </c>
      <c r="AH4117" s="58">
        <v>0</v>
      </c>
      <c r="AI4117" s="58">
        <v>0</v>
      </c>
      <c r="AK4117" s="64">
        <f t="shared" si="64"/>
        <v>1.8830676016716869E-2</v>
      </c>
    </row>
    <row r="4118" spans="1:37" x14ac:dyDescent="0.25">
      <c r="A4118">
        <v>4116</v>
      </c>
      <c r="B4118" s="1">
        <v>1.0800000000000001E-2</v>
      </c>
      <c r="C4118" s="1">
        <v>-2.0378127618174077E-4</v>
      </c>
      <c r="D4118" s="58">
        <v>5.8060610066581156E-2</v>
      </c>
      <c r="E4118" s="58">
        <v>6.6190279788610223E-2</v>
      </c>
      <c r="F4118" s="58">
        <v>0.13299658540223896</v>
      </c>
      <c r="G4118" s="58">
        <v>1.5474360557872859E-2</v>
      </c>
      <c r="H4118" s="58">
        <v>8.8417884696772753E-2</v>
      </c>
      <c r="I4118" s="58">
        <v>0.10832903902988775</v>
      </c>
      <c r="J4118" s="58">
        <v>5.4642322644975025E-2</v>
      </c>
      <c r="K4118" s="58">
        <v>0.12576067564723933</v>
      </c>
      <c r="L4118" s="58">
        <v>0.10124448957885245</v>
      </c>
      <c r="M4118" s="58">
        <v>0.13185607795625656</v>
      </c>
      <c r="N4118" s="58">
        <v>0.11702767463071304</v>
      </c>
      <c r="O4118" s="58">
        <v>0</v>
      </c>
      <c r="P4118" s="58">
        <v>0</v>
      </c>
      <c r="Q4118" s="58">
        <v>0</v>
      </c>
      <c r="R4118" s="58">
        <v>0</v>
      </c>
      <c r="S4118" s="58">
        <v>0</v>
      </c>
      <c r="T4118" s="58">
        <v>0</v>
      </c>
      <c r="U4118" s="58">
        <v>0</v>
      </c>
      <c r="V4118" s="58">
        <v>0</v>
      </c>
      <c r="W4118" s="58">
        <v>0</v>
      </c>
      <c r="X4118" s="58">
        <v>0</v>
      </c>
      <c r="Y4118" s="58">
        <v>0</v>
      </c>
      <c r="Z4118" s="58">
        <v>0</v>
      </c>
      <c r="AA4118" s="58">
        <v>0</v>
      </c>
      <c r="AB4118" s="58">
        <v>0</v>
      </c>
      <c r="AC4118" s="58">
        <v>0</v>
      </c>
      <c r="AD4118" s="58">
        <v>0</v>
      </c>
      <c r="AE4118" s="58">
        <v>0</v>
      </c>
      <c r="AF4118" s="58">
        <v>0</v>
      </c>
      <c r="AG4118" s="58">
        <v>0</v>
      </c>
      <c r="AH4118" s="58">
        <v>0</v>
      </c>
      <c r="AI4118" s="58">
        <v>0</v>
      </c>
      <c r="AK4118" s="64">
        <f t="shared" si="64"/>
        <v>-1.8868636683494516E-2</v>
      </c>
    </row>
    <row r="4119" spans="1:37" x14ac:dyDescent="0.25">
      <c r="A4119">
        <v>4117</v>
      </c>
      <c r="B4119" s="1">
        <v>1.47E-2</v>
      </c>
      <c r="C4119" s="1">
        <v>-3.6839131280390493E-4</v>
      </c>
      <c r="D4119" s="58">
        <v>8.4703975695487876E-2</v>
      </c>
      <c r="E4119" s="58">
        <v>8.0018148526670829E-2</v>
      </c>
      <c r="F4119" s="58">
        <v>9.4132250389220712E-2</v>
      </c>
      <c r="G4119" s="58">
        <v>0.15581803416581738</v>
      </c>
      <c r="H4119" s="58">
        <v>0.10147658953735435</v>
      </c>
      <c r="I4119" s="58">
        <v>0.1762397608195293</v>
      </c>
      <c r="J4119" s="58">
        <v>2.0257539841174396E-2</v>
      </c>
      <c r="K4119" s="58">
        <v>0.16111523289185301</v>
      </c>
      <c r="L4119" s="58">
        <v>2.3269627621243347E-3</v>
      </c>
      <c r="M4119" s="58">
        <v>7.3435246569016031E-3</v>
      </c>
      <c r="N4119" s="58">
        <v>0.11656798071386613</v>
      </c>
      <c r="O4119" s="58">
        <v>0</v>
      </c>
      <c r="P4119" s="58">
        <v>0</v>
      </c>
      <c r="Q4119" s="58">
        <v>0</v>
      </c>
      <c r="R4119" s="58">
        <v>0</v>
      </c>
      <c r="S4119" s="58">
        <v>0</v>
      </c>
      <c r="T4119" s="58">
        <v>0</v>
      </c>
      <c r="U4119" s="58">
        <v>0</v>
      </c>
      <c r="V4119" s="58">
        <v>0</v>
      </c>
      <c r="W4119" s="58">
        <v>0</v>
      </c>
      <c r="X4119" s="58">
        <v>0</v>
      </c>
      <c r="Y4119" s="58">
        <v>0</v>
      </c>
      <c r="Z4119" s="58">
        <v>0</v>
      </c>
      <c r="AA4119" s="58">
        <v>0</v>
      </c>
      <c r="AB4119" s="58">
        <v>0</v>
      </c>
      <c r="AC4119" s="58">
        <v>0</v>
      </c>
      <c r="AD4119" s="58">
        <v>0</v>
      </c>
      <c r="AE4119" s="58">
        <v>0</v>
      </c>
      <c r="AF4119" s="58">
        <v>0</v>
      </c>
      <c r="AG4119" s="58">
        <v>0</v>
      </c>
      <c r="AH4119" s="58">
        <v>0</v>
      </c>
      <c r="AI4119" s="58">
        <v>0</v>
      </c>
      <c r="AK4119" s="64">
        <f t="shared" si="64"/>
        <v>-2.5060633524075168E-2</v>
      </c>
    </row>
    <row r="4120" spans="1:37" x14ac:dyDescent="0.25">
      <c r="A4120">
        <v>4118</v>
      </c>
      <c r="B4120" s="1">
        <v>1.11E-2</v>
      </c>
      <c r="C4120" s="1">
        <v>-1.3337835676116789E-4</v>
      </c>
      <c r="D4120" s="58">
        <v>0.13897976160015973</v>
      </c>
      <c r="E4120" s="58">
        <v>4.7468312153846641E-3</v>
      </c>
      <c r="F4120" s="58">
        <v>3.6030339086243368E-2</v>
      </c>
      <c r="G4120" s="58">
        <v>0.13972724480660068</v>
      </c>
      <c r="H4120" s="58">
        <v>8.9709374935292338E-2</v>
      </c>
      <c r="I4120" s="58">
        <v>7.2320261829657909E-2</v>
      </c>
      <c r="J4120" s="58">
        <v>0.13425023011635134</v>
      </c>
      <c r="K4120" s="58">
        <v>0.11821516329995289</v>
      </c>
      <c r="L4120" s="58">
        <v>7.6301208872958701E-2</v>
      </c>
      <c r="M4120" s="58">
        <v>0.10766073974349476</v>
      </c>
      <c r="N4120" s="58">
        <v>8.2058844493903785E-2</v>
      </c>
      <c r="O4120" s="58">
        <v>0</v>
      </c>
      <c r="P4120" s="58">
        <v>0</v>
      </c>
      <c r="Q4120" s="58">
        <v>0</v>
      </c>
      <c r="R4120" s="58">
        <v>0</v>
      </c>
      <c r="S4120" s="58">
        <v>0</v>
      </c>
      <c r="T4120" s="58">
        <v>0</v>
      </c>
      <c r="U4120" s="58">
        <v>0</v>
      </c>
      <c r="V4120" s="58">
        <v>0</v>
      </c>
      <c r="W4120" s="58">
        <v>0</v>
      </c>
      <c r="X4120" s="58">
        <v>0</v>
      </c>
      <c r="Y4120" s="58">
        <v>0</v>
      </c>
      <c r="Z4120" s="58">
        <v>0</v>
      </c>
      <c r="AA4120" s="58">
        <v>0</v>
      </c>
      <c r="AB4120" s="58">
        <v>0</v>
      </c>
      <c r="AC4120" s="58">
        <v>0</v>
      </c>
      <c r="AD4120" s="58">
        <v>0</v>
      </c>
      <c r="AE4120" s="58">
        <v>0</v>
      </c>
      <c r="AF4120" s="58">
        <v>0</v>
      </c>
      <c r="AG4120" s="58">
        <v>0</v>
      </c>
      <c r="AH4120" s="58">
        <v>0</v>
      </c>
      <c r="AI4120" s="58">
        <v>0</v>
      </c>
      <c r="AK4120" s="64">
        <f t="shared" si="64"/>
        <v>-1.201606817668179E-2</v>
      </c>
    </row>
    <row r="4121" spans="1:37" x14ac:dyDescent="0.25">
      <c r="A4121">
        <v>4119</v>
      </c>
      <c r="B4121" s="1">
        <v>1.2500000000000001E-2</v>
      </c>
      <c r="C4121" s="1">
        <v>-9.5641249837399319E-5</v>
      </c>
      <c r="D4121" s="58">
        <v>5.7795584102368978E-2</v>
      </c>
      <c r="E4121" s="58">
        <v>5.9612433889480967E-2</v>
      </c>
      <c r="F4121" s="58">
        <v>2.6832596072257048E-2</v>
      </c>
      <c r="G4121" s="58">
        <v>0.2020691538530188</v>
      </c>
      <c r="H4121" s="58">
        <v>3.0392051885727307E-2</v>
      </c>
      <c r="I4121" s="58">
        <v>2.9248675580036836E-2</v>
      </c>
      <c r="J4121" s="58">
        <v>6.1984424355639882E-2</v>
      </c>
      <c r="K4121" s="58">
        <v>0.20115668962892175</v>
      </c>
      <c r="L4121" s="58">
        <v>0.1745543149322164</v>
      </c>
      <c r="M4121" s="58">
        <v>5.6047285013344092E-2</v>
      </c>
      <c r="N4121" s="58">
        <v>0.10030679068698781</v>
      </c>
      <c r="O4121" s="58">
        <v>0</v>
      </c>
      <c r="P4121" s="58">
        <v>0</v>
      </c>
      <c r="Q4121" s="58">
        <v>0</v>
      </c>
      <c r="R4121" s="58">
        <v>0</v>
      </c>
      <c r="S4121" s="58">
        <v>0</v>
      </c>
      <c r="T4121" s="58">
        <v>0</v>
      </c>
      <c r="U4121" s="58">
        <v>0</v>
      </c>
      <c r="V4121" s="58">
        <v>0</v>
      </c>
      <c r="W4121" s="58">
        <v>0</v>
      </c>
      <c r="X4121" s="58">
        <v>0</v>
      </c>
      <c r="Y4121" s="58">
        <v>0</v>
      </c>
      <c r="Z4121" s="58">
        <v>0</v>
      </c>
      <c r="AA4121" s="58">
        <v>0</v>
      </c>
      <c r="AB4121" s="58">
        <v>0</v>
      </c>
      <c r="AC4121" s="58">
        <v>0</v>
      </c>
      <c r="AD4121" s="58">
        <v>0</v>
      </c>
      <c r="AE4121" s="58">
        <v>0</v>
      </c>
      <c r="AF4121" s="58">
        <v>0</v>
      </c>
      <c r="AG4121" s="58">
        <v>0</v>
      </c>
      <c r="AH4121" s="58">
        <v>0</v>
      </c>
      <c r="AI4121" s="58">
        <v>0</v>
      </c>
      <c r="AK4121" s="64">
        <f t="shared" si="64"/>
        <v>-7.6512999869919451E-3</v>
      </c>
    </row>
    <row r="4122" spans="1:37" x14ac:dyDescent="0.25">
      <c r="A4122">
        <v>4120</v>
      </c>
      <c r="B4122" s="1">
        <v>1.04E-2</v>
      </c>
      <c r="C4122" s="1">
        <v>2.839971384998614E-4</v>
      </c>
      <c r="D4122" s="58">
        <v>9.1229996719826512E-2</v>
      </c>
      <c r="E4122" s="58">
        <v>7.2111613485096676E-2</v>
      </c>
      <c r="F4122" s="58">
        <v>6.2712043416572966E-2</v>
      </c>
      <c r="G4122" s="58">
        <v>0.143054326232471</v>
      </c>
      <c r="H4122" s="58">
        <v>0.16470379495225121</v>
      </c>
      <c r="I4122" s="58">
        <v>2.5224011082582872E-2</v>
      </c>
      <c r="J4122" s="58">
        <v>7.7029839011714646E-2</v>
      </c>
      <c r="K4122" s="58">
        <v>1.5939853061023485E-2</v>
      </c>
      <c r="L4122" s="58">
        <v>0.13134036292323148</v>
      </c>
      <c r="M4122" s="58">
        <v>6.9557565245877112E-2</v>
      </c>
      <c r="N4122" s="58">
        <v>0.147096593869352</v>
      </c>
      <c r="O4122" s="58">
        <v>0</v>
      </c>
      <c r="P4122" s="58">
        <v>0</v>
      </c>
      <c r="Q4122" s="58">
        <v>0</v>
      </c>
      <c r="R4122" s="58">
        <v>0</v>
      </c>
      <c r="S4122" s="58">
        <v>0</v>
      </c>
      <c r="T4122" s="58">
        <v>0</v>
      </c>
      <c r="U4122" s="58">
        <v>0</v>
      </c>
      <c r="V4122" s="58">
        <v>0</v>
      </c>
      <c r="W4122" s="58">
        <v>0</v>
      </c>
      <c r="X4122" s="58">
        <v>0</v>
      </c>
      <c r="Y4122" s="58">
        <v>0</v>
      </c>
      <c r="Z4122" s="58">
        <v>0</v>
      </c>
      <c r="AA4122" s="58">
        <v>0</v>
      </c>
      <c r="AB4122" s="58">
        <v>0</v>
      </c>
      <c r="AC4122" s="58">
        <v>0</v>
      </c>
      <c r="AD4122" s="58">
        <v>0</v>
      </c>
      <c r="AE4122" s="58">
        <v>0</v>
      </c>
      <c r="AF4122" s="58">
        <v>0</v>
      </c>
      <c r="AG4122" s="58">
        <v>0</v>
      </c>
      <c r="AH4122" s="58">
        <v>0</v>
      </c>
      <c r="AI4122" s="58">
        <v>0</v>
      </c>
      <c r="AK4122" s="64">
        <f t="shared" si="64"/>
        <v>2.7307417163448214E-2</v>
      </c>
    </row>
    <row r="4123" spans="1:37" x14ac:dyDescent="0.25">
      <c r="A4123">
        <v>4121</v>
      </c>
      <c r="B4123" s="1">
        <v>1.12E-2</v>
      </c>
      <c r="C4123" s="1">
        <v>1.7754479765447136E-4</v>
      </c>
      <c r="D4123" s="58">
        <v>0.14961403307732005</v>
      </c>
      <c r="E4123" s="58">
        <v>0.10537712189107364</v>
      </c>
      <c r="F4123" s="58">
        <v>0.1014737380371495</v>
      </c>
      <c r="G4123" s="58">
        <v>3.8322537102051394E-3</v>
      </c>
      <c r="H4123" s="58">
        <v>0.12655334013854874</v>
      </c>
      <c r="I4123" s="58">
        <v>0.1154913099787571</v>
      </c>
      <c r="J4123" s="58">
        <v>9.8309875390636306E-2</v>
      </c>
      <c r="K4123" s="58">
        <v>1.4683386209448573E-2</v>
      </c>
      <c r="L4123" s="58">
        <v>0.13029041964614105</v>
      </c>
      <c r="M4123" s="58">
        <v>0.11024829971772564</v>
      </c>
      <c r="N4123" s="58">
        <v>4.4126222202994295E-2</v>
      </c>
      <c r="O4123" s="58">
        <v>0</v>
      </c>
      <c r="P4123" s="58">
        <v>0</v>
      </c>
      <c r="Q4123" s="58">
        <v>0</v>
      </c>
      <c r="R4123" s="58">
        <v>0</v>
      </c>
      <c r="S4123" s="58">
        <v>0</v>
      </c>
      <c r="T4123" s="58">
        <v>0</v>
      </c>
      <c r="U4123" s="58">
        <v>0</v>
      </c>
      <c r="V4123" s="58">
        <v>0</v>
      </c>
      <c r="W4123" s="58">
        <v>0</v>
      </c>
      <c r="X4123" s="58">
        <v>0</v>
      </c>
      <c r="Y4123" s="58">
        <v>0</v>
      </c>
      <c r="Z4123" s="58">
        <v>0</v>
      </c>
      <c r="AA4123" s="58">
        <v>0</v>
      </c>
      <c r="AB4123" s="58">
        <v>0</v>
      </c>
      <c r="AC4123" s="58">
        <v>0</v>
      </c>
      <c r="AD4123" s="58">
        <v>0</v>
      </c>
      <c r="AE4123" s="58">
        <v>0</v>
      </c>
      <c r="AF4123" s="58">
        <v>0</v>
      </c>
      <c r="AG4123" s="58">
        <v>0</v>
      </c>
      <c r="AH4123" s="58">
        <v>0</v>
      </c>
      <c r="AI4123" s="58">
        <v>0</v>
      </c>
      <c r="AK4123" s="64">
        <f t="shared" si="64"/>
        <v>1.5852214076292087E-2</v>
      </c>
    </row>
    <row r="4124" spans="1:37" x14ac:dyDescent="0.25">
      <c r="A4124">
        <v>4122</v>
      </c>
      <c r="B4124" s="1">
        <v>1.15E-2</v>
      </c>
      <c r="C4124" s="1">
        <v>2.5392749610389986E-4</v>
      </c>
      <c r="D4124" s="58">
        <v>7.6554682487060544E-2</v>
      </c>
      <c r="E4124" s="58">
        <v>0.12935179671308558</v>
      </c>
      <c r="F4124" s="58">
        <v>7.3296921897980871E-2</v>
      </c>
      <c r="G4124" s="58">
        <v>6.5952424915765029E-2</v>
      </c>
      <c r="H4124" s="58">
        <v>0.12977912300891664</v>
      </c>
      <c r="I4124" s="58">
        <v>9.1658757864696044E-2</v>
      </c>
      <c r="J4124" s="58">
        <v>0.10098260047202381</v>
      </c>
      <c r="K4124" s="58">
        <v>3.5015798095026383E-2</v>
      </c>
      <c r="L4124" s="58">
        <v>0.12974234341094079</v>
      </c>
      <c r="M4124" s="58">
        <v>0.14870631257648259</v>
      </c>
      <c r="N4124" s="58">
        <v>1.8959238558021736E-2</v>
      </c>
      <c r="O4124" s="58">
        <v>0</v>
      </c>
      <c r="P4124" s="58">
        <v>0</v>
      </c>
      <c r="Q4124" s="58">
        <v>0</v>
      </c>
      <c r="R4124" s="58">
        <v>0</v>
      </c>
      <c r="S4124" s="58">
        <v>0</v>
      </c>
      <c r="T4124" s="58">
        <v>0</v>
      </c>
      <c r="U4124" s="58">
        <v>0</v>
      </c>
      <c r="V4124" s="58">
        <v>0</v>
      </c>
      <c r="W4124" s="58">
        <v>0</v>
      </c>
      <c r="X4124" s="58">
        <v>0</v>
      </c>
      <c r="Y4124" s="58">
        <v>0</v>
      </c>
      <c r="Z4124" s="58">
        <v>0</v>
      </c>
      <c r="AA4124" s="58">
        <v>0</v>
      </c>
      <c r="AB4124" s="58">
        <v>0</v>
      </c>
      <c r="AC4124" s="58">
        <v>0</v>
      </c>
      <c r="AD4124" s="58">
        <v>0</v>
      </c>
      <c r="AE4124" s="58">
        <v>0</v>
      </c>
      <c r="AF4124" s="58">
        <v>0</v>
      </c>
      <c r="AG4124" s="58">
        <v>0</v>
      </c>
      <c r="AH4124" s="58">
        <v>0</v>
      </c>
      <c r="AI4124" s="58">
        <v>0</v>
      </c>
      <c r="AK4124" s="64">
        <f t="shared" si="64"/>
        <v>2.2080651835121728E-2</v>
      </c>
    </row>
    <row r="4125" spans="1:37" x14ac:dyDescent="0.25">
      <c r="A4125">
        <v>4123</v>
      </c>
      <c r="B4125" s="1">
        <v>1.26E-2</v>
      </c>
      <c r="C4125" s="1">
        <v>-1.917928595150771E-4</v>
      </c>
      <c r="D4125" s="58">
        <v>0.10619091245178842</v>
      </c>
      <c r="E4125" s="58">
        <v>0.1296233894635736</v>
      </c>
      <c r="F4125" s="58">
        <v>0.14738976489220726</v>
      </c>
      <c r="G4125" s="58">
        <v>8.0135229340717873E-3</v>
      </c>
      <c r="H4125" s="58">
        <v>0.14498203945268265</v>
      </c>
      <c r="I4125" s="58">
        <v>4.6058571563669194E-2</v>
      </c>
      <c r="J4125" s="58">
        <v>1.608170222989487E-2</v>
      </c>
      <c r="K4125" s="58">
        <v>0.14207471369251287</v>
      </c>
      <c r="L4125" s="58">
        <v>2.4141112415019459E-2</v>
      </c>
      <c r="M4125" s="58">
        <v>0.14860105969807411</v>
      </c>
      <c r="N4125" s="58">
        <v>8.6843211206505677E-2</v>
      </c>
      <c r="O4125" s="58">
        <v>0</v>
      </c>
      <c r="P4125" s="58">
        <v>0</v>
      </c>
      <c r="Q4125" s="58">
        <v>0</v>
      </c>
      <c r="R4125" s="58">
        <v>0</v>
      </c>
      <c r="S4125" s="58">
        <v>0</v>
      </c>
      <c r="T4125" s="58">
        <v>0</v>
      </c>
      <c r="U4125" s="58">
        <v>0</v>
      </c>
      <c r="V4125" s="58">
        <v>0</v>
      </c>
      <c r="W4125" s="58">
        <v>0</v>
      </c>
      <c r="X4125" s="58">
        <v>0</v>
      </c>
      <c r="Y4125" s="58">
        <v>0</v>
      </c>
      <c r="Z4125" s="58">
        <v>0</v>
      </c>
      <c r="AA4125" s="58">
        <v>0</v>
      </c>
      <c r="AB4125" s="58">
        <v>0</v>
      </c>
      <c r="AC4125" s="58">
        <v>0</v>
      </c>
      <c r="AD4125" s="58">
        <v>0</v>
      </c>
      <c r="AE4125" s="58">
        <v>0</v>
      </c>
      <c r="AF4125" s="58">
        <v>0</v>
      </c>
      <c r="AG4125" s="58">
        <v>0</v>
      </c>
      <c r="AH4125" s="58">
        <v>0</v>
      </c>
      <c r="AI4125" s="58">
        <v>0</v>
      </c>
      <c r="AK4125" s="64">
        <f t="shared" si="64"/>
        <v>-1.522165551706961E-2</v>
      </c>
    </row>
    <row r="4126" spans="1:37" x14ac:dyDescent="0.25">
      <c r="A4126">
        <v>4124</v>
      </c>
      <c r="B4126" s="1">
        <v>1.0500000000000001E-2</v>
      </c>
      <c r="C4126" s="1">
        <v>4.1055303264570227E-5</v>
      </c>
      <c r="D4126" s="58">
        <v>0.12806045024597343</v>
      </c>
      <c r="E4126" s="58">
        <v>5.5218566304253341E-2</v>
      </c>
      <c r="F4126" s="58">
        <v>5.3459124189554015E-2</v>
      </c>
      <c r="G4126" s="58">
        <v>2.623017507683675E-2</v>
      </c>
      <c r="H4126" s="58">
        <v>7.1372669529260685E-3</v>
      </c>
      <c r="I4126" s="58">
        <v>0.14600912863211105</v>
      </c>
      <c r="J4126" s="58">
        <v>0.13304064370616281</v>
      </c>
      <c r="K4126" s="58">
        <v>7.5279358883344874E-2</v>
      </c>
      <c r="L4126" s="58">
        <v>0.18093532436271015</v>
      </c>
      <c r="M4126" s="58">
        <v>0.15606568782631719</v>
      </c>
      <c r="N4126" s="58">
        <v>3.8564273819810299E-2</v>
      </c>
      <c r="O4126" s="58">
        <v>0</v>
      </c>
      <c r="P4126" s="58">
        <v>0</v>
      </c>
      <c r="Q4126" s="58">
        <v>0</v>
      </c>
      <c r="R4126" s="58">
        <v>0</v>
      </c>
      <c r="S4126" s="58">
        <v>0</v>
      </c>
      <c r="T4126" s="58">
        <v>0</v>
      </c>
      <c r="U4126" s="58">
        <v>0</v>
      </c>
      <c r="V4126" s="58">
        <v>0</v>
      </c>
      <c r="W4126" s="58">
        <v>0</v>
      </c>
      <c r="X4126" s="58">
        <v>0</v>
      </c>
      <c r="Y4126" s="58">
        <v>0</v>
      </c>
      <c r="Z4126" s="58">
        <v>0</v>
      </c>
      <c r="AA4126" s="58">
        <v>0</v>
      </c>
      <c r="AB4126" s="58">
        <v>0</v>
      </c>
      <c r="AC4126" s="58">
        <v>0</v>
      </c>
      <c r="AD4126" s="58">
        <v>0</v>
      </c>
      <c r="AE4126" s="58">
        <v>0</v>
      </c>
      <c r="AF4126" s="58">
        <v>0</v>
      </c>
      <c r="AG4126" s="58">
        <v>0</v>
      </c>
      <c r="AH4126" s="58">
        <v>0</v>
      </c>
      <c r="AI4126" s="58">
        <v>0</v>
      </c>
      <c r="AK4126" s="64">
        <f t="shared" si="64"/>
        <v>3.9100288823400216E-3</v>
      </c>
    </row>
    <row r="4127" spans="1:37" x14ac:dyDescent="0.25">
      <c r="A4127">
        <v>4125</v>
      </c>
      <c r="B4127" s="1">
        <v>1.2E-2</v>
      </c>
      <c r="C4127" s="1">
        <v>-8.78381650477196E-5</v>
      </c>
      <c r="D4127" s="58">
        <v>2.4435821021695621E-2</v>
      </c>
      <c r="E4127" s="58">
        <v>3.0515398845419775E-2</v>
      </c>
      <c r="F4127" s="58">
        <v>2.9215988965654718E-2</v>
      </c>
      <c r="G4127" s="58">
        <v>0.11516323247219527</v>
      </c>
      <c r="H4127" s="58">
        <v>3.8083107151233662E-2</v>
      </c>
      <c r="I4127" s="58">
        <v>0.17944145167310291</v>
      </c>
      <c r="J4127" s="58">
        <v>0.22634505958009379</v>
      </c>
      <c r="K4127" s="58">
        <v>0.10305197269896345</v>
      </c>
      <c r="L4127" s="58">
        <v>2.0656305975331423E-2</v>
      </c>
      <c r="M4127" s="58">
        <v>0.1182372853037016</v>
      </c>
      <c r="N4127" s="58">
        <v>0.11485437631260785</v>
      </c>
      <c r="O4127" s="58">
        <v>0</v>
      </c>
      <c r="P4127" s="58">
        <v>0</v>
      </c>
      <c r="Q4127" s="58">
        <v>0</v>
      </c>
      <c r="R4127" s="58">
        <v>0</v>
      </c>
      <c r="S4127" s="58">
        <v>0</v>
      </c>
      <c r="T4127" s="58">
        <v>0</v>
      </c>
      <c r="U4127" s="58">
        <v>0</v>
      </c>
      <c r="V4127" s="58">
        <v>0</v>
      </c>
      <c r="W4127" s="58">
        <v>0</v>
      </c>
      <c r="X4127" s="58">
        <v>0</v>
      </c>
      <c r="Y4127" s="58">
        <v>0</v>
      </c>
      <c r="Z4127" s="58">
        <v>0</v>
      </c>
      <c r="AA4127" s="58">
        <v>0</v>
      </c>
      <c r="AB4127" s="58">
        <v>0</v>
      </c>
      <c r="AC4127" s="58">
        <v>0</v>
      </c>
      <c r="AD4127" s="58">
        <v>0</v>
      </c>
      <c r="AE4127" s="58">
        <v>0</v>
      </c>
      <c r="AF4127" s="58">
        <v>0</v>
      </c>
      <c r="AG4127" s="58">
        <v>0</v>
      </c>
      <c r="AH4127" s="58">
        <v>0</v>
      </c>
      <c r="AI4127" s="58">
        <v>0</v>
      </c>
      <c r="AK4127" s="64">
        <f t="shared" si="64"/>
        <v>-7.3198470873099665E-3</v>
      </c>
    </row>
    <row r="4128" spans="1:37" x14ac:dyDescent="0.25">
      <c r="A4128">
        <v>4126</v>
      </c>
      <c r="B4128" s="1">
        <v>1.1599999999999999E-2</v>
      </c>
      <c r="C4128" s="1">
        <v>1.1651431456299569E-4</v>
      </c>
      <c r="D4128" s="58">
        <v>0.19127686708854197</v>
      </c>
      <c r="E4128" s="58">
        <v>7.3412232035756309E-2</v>
      </c>
      <c r="F4128" s="58">
        <v>2.4660858612784504E-2</v>
      </c>
      <c r="G4128" s="58">
        <v>8.9508607099631321E-2</v>
      </c>
      <c r="H4128" s="58">
        <v>0.10737049872236901</v>
      </c>
      <c r="I4128" s="58">
        <v>4.7860107288098655E-2</v>
      </c>
      <c r="J4128" s="58">
        <v>0.1536653200186375</v>
      </c>
      <c r="K4128" s="58">
        <v>8.3382962075865319E-2</v>
      </c>
      <c r="L4128" s="58">
        <v>8.4439277889920825E-2</v>
      </c>
      <c r="M4128" s="58">
        <v>8.9328932206015135E-2</v>
      </c>
      <c r="N4128" s="58">
        <v>5.5094336962379441E-2</v>
      </c>
      <c r="O4128" s="58">
        <v>0</v>
      </c>
      <c r="P4128" s="58">
        <v>0</v>
      </c>
      <c r="Q4128" s="58">
        <v>0</v>
      </c>
      <c r="R4128" s="58">
        <v>0</v>
      </c>
      <c r="S4128" s="58">
        <v>0</v>
      </c>
      <c r="T4128" s="58">
        <v>0</v>
      </c>
      <c r="U4128" s="58">
        <v>0</v>
      </c>
      <c r="V4128" s="58">
        <v>0</v>
      </c>
      <c r="W4128" s="58">
        <v>0</v>
      </c>
      <c r="X4128" s="58">
        <v>0</v>
      </c>
      <c r="Y4128" s="58">
        <v>0</v>
      </c>
      <c r="Z4128" s="58">
        <v>0</v>
      </c>
      <c r="AA4128" s="58">
        <v>0</v>
      </c>
      <c r="AB4128" s="58">
        <v>0</v>
      </c>
      <c r="AC4128" s="58">
        <v>0</v>
      </c>
      <c r="AD4128" s="58">
        <v>0</v>
      </c>
      <c r="AE4128" s="58">
        <v>0</v>
      </c>
      <c r="AF4128" s="58">
        <v>0</v>
      </c>
      <c r="AG4128" s="58">
        <v>0</v>
      </c>
      <c r="AH4128" s="58">
        <v>0</v>
      </c>
      <c r="AI4128" s="58">
        <v>0</v>
      </c>
      <c r="AK4128" s="64">
        <f t="shared" si="64"/>
        <v>1.0044337462327215E-2</v>
      </c>
    </row>
    <row r="4129" spans="1:37" x14ac:dyDescent="0.25">
      <c r="A4129">
        <v>4127</v>
      </c>
      <c r="B4129" s="1">
        <v>1.0999999999999999E-2</v>
      </c>
      <c r="C4129" s="1">
        <v>-2.2001954953457351E-4</v>
      </c>
      <c r="D4129" s="58">
        <v>0.12270996239607634</v>
      </c>
      <c r="E4129" s="58">
        <v>2.1691271070561242E-2</v>
      </c>
      <c r="F4129" s="58">
        <v>3.7941924175010341E-2</v>
      </c>
      <c r="G4129" s="58">
        <v>3.1181348362869434E-2</v>
      </c>
      <c r="H4129" s="58">
        <v>0.16985092582815356</v>
      </c>
      <c r="I4129" s="58">
        <v>0.1327048750399053</v>
      </c>
      <c r="J4129" s="58">
        <v>5.55162100235689E-2</v>
      </c>
      <c r="K4129" s="58">
        <v>0.13440957692471675</v>
      </c>
      <c r="L4129" s="58">
        <v>0.14376580771935751</v>
      </c>
      <c r="M4129" s="58">
        <v>0.14967354916414596</v>
      </c>
      <c r="N4129" s="58">
        <v>5.5454929563460988E-4</v>
      </c>
      <c r="O4129" s="58">
        <v>0</v>
      </c>
      <c r="P4129" s="58">
        <v>0</v>
      </c>
      <c r="Q4129" s="58">
        <v>0</v>
      </c>
      <c r="R4129" s="58">
        <v>0</v>
      </c>
      <c r="S4129" s="58">
        <v>0</v>
      </c>
      <c r="T4129" s="58">
        <v>0</v>
      </c>
      <c r="U4129" s="58">
        <v>0</v>
      </c>
      <c r="V4129" s="58">
        <v>0</v>
      </c>
      <c r="W4129" s="58">
        <v>0</v>
      </c>
      <c r="X4129" s="58">
        <v>0</v>
      </c>
      <c r="Y4129" s="58">
        <v>0</v>
      </c>
      <c r="Z4129" s="58">
        <v>0</v>
      </c>
      <c r="AA4129" s="58">
        <v>0</v>
      </c>
      <c r="AB4129" s="58">
        <v>0</v>
      </c>
      <c r="AC4129" s="58">
        <v>0</v>
      </c>
      <c r="AD4129" s="58">
        <v>0</v>
      </c>
      <c r="AE4129" s="58">
        <v>0</v>
      </c>
      <c r="AF4129" s="58">
        <v>0</v>
      </c>
      <c r="AG4129" s="58">
        <v>0</v>
      </c>
      <c r="AH4129" s="58">
        <v>0</v>
      </c>
      <c r="AI4129" s="58">
        <v>0</v>
      </c>
      <c r="AK4129" s="64">
        <f t="shared" si="64"/>
        <v>-2.0001777230415775E-2</v>
      </c>
    </row>
    <row r="4130" spans="1:37" x14ac:dyDescent="0.25">
      <c r="A4130">
        <v>4128</v>
      </c>
      <c r="B4130" s="1">
        <v>1.2699999999999999E-2</v>
      </c>
      <c r="C4130" s="1">
        <v>2.4631953641651688E-5</v>
      </c>
      <c r="D4130" s="58">
        <v>9.1462452652499235E-2</v>
      </c>
      <c r="E4130" s="58">
        <v>0.10497931598421203</v>
      </c>
      <c r="F4130" s="58">
        <v>8.9497019063833769E-2</v>
      </c>
      <c r="G4130" s="58">
        <v>0.20737503477112085</v>
      </c>
      <c r="H4130" s="58">
        <v>5.2843781235810607E-2</v>
      </c>
      <c r="I4130" s="58">
        <v>0.14194834565035347</v>
      </c>
      <c r="J4130" s="58">
        <v>2.6230912768941444E-2</v>
      </c>
      <c r="K4130" s="58">
        <v>3.302030980160045E-2</v>
      </c>
      <c r="L4130" s="58">
        <v>9.3893822180415223E-3</v>
      </c>
      <c r="M4130" s="58">
        <v>9.8718918419118534E-2</v>
      </c>
      <c r="N4130" s="58">
        <v>0.14453452743446801</v>
      </c>
      <c r="O4130" s="58">
        <v>0</v>
      </c>
      <c r="P4130" s="58">
        <v>0</v>
      </c>
      <c r="Q4130" s="58">
        <v>0</v>
      </c>
      <c r="R4130" s="58">
        <v>0</v>
      </c>
      <c r="S4130" s="58">
        <v>0</v>
      </c>
      <c r="T4130" s="58">
        <v>0</v>
      </c>
      <c r="U4130" s="58">
        <v>0</v>
      </c>
      <c r="V4130" s="58">
        <v>0</v>
      </c>
      <c r="W4130" s="58">
        <v>0</v>
      </c>
      <c r="X4130" s="58">
        <v>0</v>
      </c>
      <c r="Y4130" s="58">
        <v>0</v>
      </c>
      <c r="Z4130" s="58">
        <v>0</v>
      </c>
      <c r="AA4130" s="58">
        <v>0</v>
      </c>
      <c r="AB4130" s="58">
        <v>0</v>
      </c>
      <c r="AC4130" s="58">
        <v>0</v>
      </c>
      <c r="AD4130" s="58">
        <v>0</v>
      </c>
      <c r="AE4130" s="58">
        <v>0</v>
      </c>
      <c r="AF4130" s="58">
        <v>0</v>
      </c>
      <c r="AG4130" s="58">
        <v>0</v>
      </c>
      <c r="AH4130" s="58">
        <v>0</v>
      </c>
      <c r="AI4130" s="58">
        <v>0</v>
      </c>
      <c r="AK4130" s="64">
        <f t="shared" si="64"/>
        <v>1.9395239087914716E-3</v>
      </c>
    </row>
    <row r="4131" spans="1:37" x14ac:dyDescent="0.25">
      <c r="A4131">
        <v>4129</v>
      </c>
      <c r="B4131" s="1">
        <v>1.0800000000000001E-2</v>
      </c>
      <c r="C4131" s="1">
        <v>2.4818188292913083E-5</v>
      </c>
      <c r="D4131" s="58">
        <v>0.16004935578587509</v>
      </c>
      <c r="E4131" s="58">
        <v>8.1336332761646118E-2</v>
      </c>
      <c r="F4131" s="58">
        <v>0.11637586310161974</v>
      </c>
      <c r="G4131" s="58">
        <v>0.10611184921845768</v>
      </c>
      <c r="H4131" s="58">
        <v>8.8575306377076501E-2</v>
      </c>
      <c r="I4131" s="58">
        <v>9.0446807576491803E-2</v>
      </c>
      <c r="J4131" s="58">
        <v>8.1823590693261162E-3</v>
      </c>
      <c r="K4131" s="58">
        <v>3.7189656256840849E-2</v>
      </c>
      <c r="L4131" s="58">
        <v>0.13727716931907066</v>
      </c>
      <c r="M4131" s="58">
        <v>0.1450474716078618</v>
      </c>
      <c r="N4131" s="58">
        <v>2.9407828925733789E-2</v>
      </c>
      <c r="O4131" s="58">
        <v>0</v>
      </c>
      <c r="P4131" s="58">
        <v>0</v>
      </c>
      <c r="Q4131" s="58">
        <v>0</v>
      </c>
      <c r="R4131" s="58">
        <v>0</v>
      </c>
      <c r="S4131" s="58">
        <v>0</v>
      </c>
      <c r="T4131" s="58">
        <v>0</v>
      </c>
      <c r="U4131" s="58">
        <v>0</v>
      </c>
      <c r="V4131" s="58">
        <v>0</v>
      </c>
      <c r="W4131" s="58">
        <v>0</v>
      </c>
      <c r="X4131" s="58">
        <v>0</v>
      </c>
      <c r="Y4131" s="58">
        <v>0</v>
      </c>
      <c r="Z4131" s="58">
        <v>0</v>
      </c>
      <c r="AA4131" s="58">
        <v>0</v>
      </c>
      <c r="AB4131" s="58">
        <v>0</v>
      </c>
      <c r="AC4131" s="58">
        <v>0</v>
      </c>
      <c r="AD4131" s="58">
        <v>0</v>
      </c>
      <c r="AE4131" s="58">
        <v>0</v>
      </c>
      <c r="AF4131" s="58">
        <v>0</v>
      </c>
      <c r="AG4131" s="58">
        <v>0</v>
      </c>
      <c r="AH4131" s="58">
        <v>0</v>
      </c>
      <c r="AI4131" s="58">
        <v>0</v>
      </c>
      <c r="AK4131" s="64">
        <f t="shared" si="64"/>
        <v>2.2979803974919519E-3</v>
      </c>
    </row>
    <row r="4132" spans="1:37" x14ac:dyDescent="0.25">
      <c r="A4132">
        <v>4130</v>
      </c>
      <c r="B4132" s="1">
        <v>1.5599999999999999E-2</v>
      </c>
      <c r="C4132" s="1">
        <v>-2.1486282118435041E-4</v>
      </c>
      <c r="D4132" s="58">
        <v>0.24984795328960482</v>
      </c>
      <c r="E4132" s="58">
        <v>0.15364039613246611</v>
      </c>
      <c r="F4132" s="58">
        <v>4.7434843751633635E-2</v>
      </c>
      <c r="G4132" s="58">
        <v>8.5985965053003918E-3</v>
      </c>
      <c r="H4132" s="58">
        <v>3.0772410448298678E-3</v>
      </c>
      <c r="I4132" s="58">
        <v>5.3387904653079452E-2</v>
      </c>
      <c r="J4132" s="58">
        <v>2.2412347741858293E-2</v>
      </c>
      <c r="K4132" s="58">
        <v>0.22296433973219051</v>
      </c>
      <c r="L4132" s="58">
        <v>4.938637960970186E-2</v>
      </c>
      <c r="M4132" s="58">
        <v>7.2346798452862474E-2</v>
      </c>
      <c r="N4132" s="58">
        <v>0.11690319908647258</v>
      </c>
      <c r="O4132" s="58">
        <v>0</v>
      </c>
      <c r="P4132" s="58">
        <v>0</v>
      </c>
      <c r="Q4132" s="58">
        <v>0</v>
      </c>
      <c r="R4132" s="58">
        <v>0</v>
      </c>
      <c r="S4132" s="58">
        <v>0</v>
      </c>
      <c r="T4132" s="58">
        <v>0</v>
      </c>
      <c r="U4132" s="58">
        <v>0</v>
      </c>
      <c r="V4132" s="58">
        <v>0</v>
      </c>
      <c r="W4132" s="58">
        <v>0</v>
      </c>
      <c r="X4132" s="58">
        <v>0</v>
      </c>
      <c r="Y4132" s="58">
        <v>0</v>
      </c>
      <c r="Z4132" s="58">
        <v>0</v>
      </c>
      <c r="AA4132" s="58">
        <v>0</v>
      </c>
      <c r="AB4132" s="58">
        <v>0</v>
      </c>
      <c r="AC4132" s="58">
        <v>0</v>
      </c>
      <c r="AD4132" s="58">
        <v>0</v>
      </c>
      <c r="AE4132" s="58">
        <v>0</v>
      </c>
      <c r="AF4132" s="58">
        <v>0</v>
      </c>
      <c r="AG4132" s="58">
        <v>0</v>
      </c>
      <c r="AH4132" s="58">
        <v>0</v>
      </c>
      <c r="AI4132" s="58">
        <v>0</v>
      </c>
      <c r="AK4132" s="64">
        <f t="shared" si="64"/>
        <v>-1.3773257768227591E-2</v>
      </c>
    </row>
    <row r="4133" spans="1:37" x14ac:dyDescent="0.25">
      <c r="A4133">
        <v>4131</v>
      </c>
      <c r="B4133" s="1">
        <v>1.17E-2</v>
      </c>
      <c r="C4133" s="1">
        <v>-5.6015035975767136E-5</v>
      </c>
      <c r="D4133" s="58">
        <v>0.13454278151028298</v>
      </c>
      <c r="E4133" s="58">
        <v>6.4321902230718972E-2</v>
      </c>
      <c r="F4133" s="58">
        <v>2.1478219853905248E-2</v>
      </c>
      <c r="G4133" s="58">
        <v>3.8629055618688006E-2</v>
      </c>
      <c r="H4133" s="58">
        <v>0.11285060733311562</v>
      </c>
      <c r="I4133" s="58">
        <v>0.2081599118290787</v>
      </c>
      <c r="J4133" s="58">
        <v>3.392761335887074E-3</v>
      </c>
      <c r="K4133" s="58">
        <v>7.6397764222643091E-2</v>
      </c>
      <c r="L4133" s="58">
        <v>0.1427997620934065</v>
      </c>
      <c r="M4133" s="58">
        <v>5.6012129853088025E-2</v>
      </c>
      <c r="N4133" s="58">
        <v>0.14141510411918576</v>
      </c>
      <c r="O4133" s="58">
        <v>0</v>
      </c>
      <c r="P4133" s="58">
        <v>0</v>
      </c>
      <c r="Q4133" s="58">
        <v>0</v>
      </c>
      <c r="R4133" s="58">
        <v>0</v>
      </c>
      <c r="S4133" s="58">
        <v>0</v>
      </c>
      <c r="T4133" s="58">
        <v>0</v>
      </c>
      <c r="U4133" s="58">
        <v>0</v>
      </c>
      <c r="V4133" s="58">
        <v>0</v>
      </c>
      <c r="W4133" s="58">
        <v>0</v>
      </c>
      <c r="X4133" s="58">
        <v>0</v>
      </c>
      <c r="Y4133" s="58">
        <v>0</v>
      </c>
      <c r="Z4133" s="58">
        <v>0</v>
      </c>
      <c r="AA4133" s="58">
        <v>0</v>
      </c>
      <c r="AB4133" s="58">
        <v>0</v>
      </c>
      <c r="AC4133" s="58">
        <v>0</v>
      </c>
      <c r="AD4133" s="58">
        <v>0</v>
      </c>
      <c r="AE4133" s="58">
        <v>0</v>
      </c>
      <c r="AF4133" s="58">
        <v>0</v>
      </c>
      <c r="AG4133" s="58">
        <v>0</v>
      </c>
      <c r="AH4133" s="58">
        <v>0</v>
      </c>
      <c r="AI4133" s="58">
        <v>0</v>
      </c>
      <c r="AK4133" s="64">
        <f t="shared" si="64"/>
        <v>-4.7876099124587292E-3</v>
      </c>
    </row>
    <row r="4134" spans="1:37" x14ac:dyDescent="0.25">
      <c r="A4134">
        <v>4132</v>
      </c>
      <c r="B4134" s="1">
        <v>1.3599999999999999E-2</v>
      </c>
      <c r="C4134" s="1">
        <v>4.7348834867553342E-4</v>
      </c>
      <c r="D4134" s="58">
        <v>1.0556169073315514E-3</v>
      </c>
      <c r="E4134" s="58">
        <v>0.20856391441982255</v>
      </c>
      <c r="F4134" s="58">
        <v>9.4140579866112087E-2</v>
      </c>
      <c r="G4134" s="58">
        <v>5.5705465540918091E-2</v>
      </c>
      <c r="H4134" s="58">
        <v>0.23551063530203065</v>
      </c>
      <c r="I4134" s="58">
        <v>2.0269462397797759E-2</v>
      </c>
      <c r="J4134" s="58">
        <v>9.3142068823981752E-2</v>
      </c>
      <c r="K4134" s="58">
        <v>8.5303168936160369E-5</v>
      </c>
      <c r="L4134" s="58">
        <v>4.9336029194816347E-2</v>
      </c>
      <c r="M4134" s="58">
        <v>0.2147608669514969</v>
      </c>
      <c r="N4134" s="58">
        <v>2.7430057426756218E-2</v>
      </c>
      <c r="O4134" s="58">
        <v>0</v>
      </c>
      <c r="P4134" s="58">
        <v>0</v>
      </c>
      <c r="Q4134" s="58">
        <v>0</v>
      </c>
      <c r="R4134" s="58">
        <v>0</v>
      </c>
      <c r="S4134" s="58">
        <v>0</v>
      </c>
      <c r="T4134" s="58">
        <v>0</v>
      </c>
      <c r="U4134" s="58">
        <v>0</v>
      </c>
      <c r="V4134" s="58">
        <v>0</v>
      </c>
      <c r="W4134" s="58">
        <v>0</v>
      </c>
      <c r="X4134" s="58">
        <v>0</v>
      </c>
      <c r="Y4134" s="58">
        <v>0</v>
      </c>
      <c r="Z4134" s="58">
        <v>0</v>
      </c>
      <c r="AA4134" s="58">
        <v>0</v>
      </c>
      <c r="AB4134" s="58">
        <v>0</v>
      </c>
      <c r="AC4134" s="58">
        <v>0</v>
      </c>
      <c r="AD4134" s="58">
        <v>0</v>
      </c>
      <c r="AE4134" s="58">
        <v>0</v>
      </c>
      <c r="AF4134" s="58">
        <v>0</v>
      </c>
      <c r="AG4134" s="58">
        <v>0</v>
      </c>
      <c r="AH4134" s="58">
        <v>0</v>
      </c>
      <c r="AI4134" s="58">
        <v>0</v>
      </c>
      <c r="AK4134" s="64">
        <f t="shared" si="64"/>
        <v>3.4815319755553929E-2</v>
      </c>
    </row>
    <row r="4135" spans="1:37" x14ac:dyDescent="0.25">
      <c r="A4135">
        <v>4133</v>
      </c>
      <c r="B4135" s="1">
        <v>1.0999999999999999E-2</v>
      </c>
      <c r="C4135" s="1">
        <v>9.3425170377771537E-5</v>
      </c>
      <c r="D4135" s="58">
        <v>0.12201237163021729</v>
      </c>
      <c r="E4135" s="58">
        <v>8.8319703137526892E-2</v>
      </c>
      <c r="F4135" s="58">
        <v>6.4073203713115298E-2</v>
      </c>
      <c r="G4135" s="58">
        <v>3.2123439407943336E-2</v>
      </c>
      <c r="H4135" s="58">
        <v>0.12414967147513706</v>
      </c>
      <c r="I4135" s="58">
        <v>7.8770206766611964E-2</v>
      </c>
      <c r="J4135" s="58">
        <v>0.12590395296455956</v>
      </c>
      <c r="K4135" s="58">
        <v>7.672686536519395E-2</v>
      </c>
      <c r="L4135" s="58">
        <v>0.1021665749483152</v>
      </c>
      <c r="M4135" s="58">
        <v>0.11605026422445539</v>
      </c>
      <c r="N4135" s="58">
        <v>6.9703746366924016E-2</v>
      </c>
      <c r="O4135" s="58">
        <v>0</v>
      </c>
      <c r="P4135" s="58">
        <v>0</v>
      </c>
      <c r="Q4135" s="58">
        <v>0</v>
      </c>
      <c r="R4135" s="58">
        <v>0</v>
      </c>
      <c r="S4135" s="58">
        <v>0</v>
      </c>
      <c r="T4135" s="58">
        <v>0</v>
      </c>
      <c r="U4135" s="58">
        <v>0</v>
      </c>
      <c r="V4135" s="58">
        <v>0</v>
      </c>
      <c r="W4135" s="58">
        <v>0</v>
      </c>
      <c r="X4135" s="58">
        <v>0</v>
      </c>
      <c r="Y4135" s="58">
        <v>0</v>
      </c>
      <c r="Z4135" s="58">
        <v>0</v>
      </c>
      <c r="AA4135" s="58">
        <v>0</v>
      </c>
      <c r="AB4135" s="58">
        <v>0</v>
      </c>
      <c r="AC4135" s="58">
        <v>0</v>
      </c>
      <c r="AD4135" s="58">
        <v>0</v>
      </c>
      <c r="AE4135" s="58">
        <v>0</v>
      </c>
      <c r="AF4135" s="58">
        <v>0</v>
      </c>
      <c r="AG4135" s="58">
        <v>0</v>
      </c>
      <c r="AH4135" s="58">
        <v>0</v>
      </c>
      <c r="AI4135" s="58">
        <v>0</v>
      </c>
      <c r="AK4135" s="64">
        <f t="shared" si="64"/>
        <v>8.4931973070701394E-3</v>
      </c>
    </row>
    <row r="4136" spans="1:37" x14ac:dyDescent="0.25">
      <c r="A4136">
        <v>4134</v>
      </c>
      <c r="B4136" s="1">
        <v>1.06E-2</v>
      </c>
      <c r="C4136" s="1">
        <v>4.2964222618314134E-5</v>
      </c>
      <c r="D4136" s="58">
        <v>6.5146689256721693E-2</v>
      </c>
      <c r="E4136" s="58">
        <v>5.801013538895014E-2</v>
      </c>
      <c r="F4136" s="58">
        <v>0.16978781590250452</v>
      </c>
      <c r="G4136" s="58">
        <v>6.519752438239837E-2</v>
      </c>
      <c r="H4136" s="58">
        <v>3.8765698267146397E-3</v>
      </c>
      <c r="I4136" s="58">
        <v>1.1168483467214379E-3</v>
      </c>
      <c r="J4136" s="58">
        <v>0.17984260817862688</v>
      </c>
      <c r="K4136" s="58">
        <v>0.1074824200015496</v>
      </c>
      <c r="L4136" s="58">
        <v>0.18270631342297428</v>
      </c>
      <c r="M4136" s="58">
        <v>5.7097905154318965E-2</v>
      </c>
      <c r="N4136" s="58">
        <v>0.10973517013851941</v>
      </c>
      <c r="O4136" s="58">
        <v>0</v>
      </c>
      <c r="P4136" s="58">
        <v>0</v>
      </c>
      <c r="Q4136" s="58">
        <v>0</v>
      </c>
      <c r="R4136" s="58">
        <v>0</v>
      </c>
      <c r="S4136" s="58">
        <v>0</v>
      </c>
      <c r="T4136" s="58">
        <v>0</v>
      </c>
      <c r="U4136" s="58">
        <v>0</v>
      </c>
      <c r="V4136" s="58">
        <v>0</v>
      </c>
      <c r="W4136" s="58">
        <v>0</v>
      </c>
      <c r="X4136" s="58">
        <v>0</v>
      </c>
      <c r="Y4136" s="58">
        <v>0</v>
      </c>
      <c r="Z4136" s="58">
        <v>0</v>
      </c>
      <c r="AA4136" s="58">
        <v>0</v>
      </c>
      <c r="AB4136" s="58">
        <v>0</v>
      </c>
      <c r="AC4136" s="58">
        <v>0</v>
      </c>
      <c r="AD4136" s="58">
        <v>0</v>
      </c>
      <c r="AE4136" s="58">
        <v>0</v>
      </c>
      <c r="AF4136" s="58">
        <v>0</v>
      </c>
      <c r="AG4136" s="58">
        <v>0</v>
      </c>
      <c r="AH4136" s="58">
        <v>0</v>
      </c>
      <c r="AI4136" s="58">
        <v>0</v>
      </c>
      <c r="AK4136" s="64">
        <f t="shared" si="64"/>
        <v>4.0532285488975601E-3</v>
      </c>
    </row>
    <row r="4137" spans="1:37" x14ac:dyDescent="0.25">
      <c r="A4137">
        <v>4135</v>
      </c>
      <c r="B4137" s="1">
        <v>1.21E-2</v>
      </c>
      <c r="C4137" s="1">
        <v>-1.7699863430099171E-4</v>
      </c>
      <c r="D4137" s="58">
        <v>0.10959601647683956</v>
      </c>
      <c r="E4137" s="58">
        <v>4.5845414497788554E-2</v>
      </c>
      <c r="F4137" s="58">
        <v>0.10002423390872538</v>
      </c>
      <c r="G4137" s="58">
        <v>0.13502393333120585</v>
      </c>
      <c r="H4137" s="58">
        <v>0.11233046369329999</v>
      </c>
      <c r="I4137" s="58">
        <v>0.11637801837315465</v>
      </c>
      <c r="J4137" s="58">
        <v>0.10163378276203822</v>
      </c>
      <c r="K4137" s="58">
        <v>9.4207610565399683E-2</v>
      </c>
      <c r="L4137" s="58">
        <v>3.2212628826642151E-2</v>
      </c>
      <c r="M4137" s="58">
        <v>9.4617740403046657E-2</v>
      </c>
      <c r="N4137" s="58">
        <v>5.8130157161859375E-2</v>
      </c>
      <c r="O4137" s="58">
        <v>0</v>
      </c>
      <c r="P4137" s="58">
        <v>0</v>
      </c>
      <c r="Q4137" s="58">
        <v>0</v>
      </c>
      <c r="R4137" s="58">
        <v>0</v>
      </c>
      <c r="S4137" s="58">
        <v>0</v>
      </c>
      <c r="T4137" s="58">
        <v>0</v>
      </c>
      <c r="U4137" s="58">
        <v>0</v>
      </c>
      <c r="V4137" s="58">
        <v>0</v>
      </c>
      <c r="W4137" s="58">
        <v>0</v>
      </c>
      <c r="X4137" s="58">
        <v>0</v>
      </c>
      <c r="Y4137" s="58">
        <v>0</v>
      </c>
      <c r="Z4137" s="58">
        <v>0</v>
      </c>
      <c r="AA4137" s="58">
        <v>0</v>
      </c>
      <c r="AB4137" s="58">
        <v>0</v>
      </c>
      <c r="AC4137" s="58">
        <v>0</v>
      </c>
      <c r="AD4137" s="58">
        <v>0</v>
      </c>
      <c r="AE4137" s="58">
        <v>0</v>
      </c>
      <c r="AF4137" s="58">
        <v>0</v>
      </c>
      <c r="AG4137" s="58">
        <v>0</v>
      </c>
      <c r="AH4137" s="58">
        <v>0</v>
      </c>
      <c r="AI4137" s="58">
        <v>0</v>
      </c>
      <c r="AK4137" s="64">
        <f t="shared" si="64"/>
        <v>-1.4627986305867084E-2</v>
      </c>
    </row>
    <row r="4138" spans="1:37" x14ac:dyDescent="0.25">
      <c r="A4138">
        <v>4136</v>
      </c>
      <c r="B4138" s="1">
        <v>1.15E-2</v>
      </c>
      <c r="C4138" s="1">
        <v>-7.0748374367885265E-5</v>
      </c>
      <c r="D4138" s="58">
        <v>0.12912318616424601</v>
      </c>
      <c r="E4138" s="58">
        <v>6.4706484466148531E-2</v>
      </c>
      <c r="F4138" s="58">
        <v>3.9835083290964884E-2</v>
      </c>
      <c r="G4138" s="58">
        <v>0.1128735931649964</v>
      </c>
      <c r="H4138" s="58">
        <v>2.0538880301713795E-2</v>
      </c>
      <c r="I4138" s="58">
        <v>9.9623246515656266E-2</v>
      </c>
      <c r="J4138" s="58">
        <v>8.011597905964267E-2</v>
      </c>
      <c r="K4138" s="58">
        <v>0.13078710875262267</v>
      </c>
      <c r="L4138" s="58">
        <v>0.12764112184737494</v>
      </c>
      <c r="M4138" s="58">
        <v>0.11362535174650067</v>
      </c>
      <c r="N4138" s="58">
        <v>8.1129964690133102E-2</v>
      </c>
      <c r="O4138" s="58">
        <v>0</v>
      </c>
      <c r="P4138" s="58">
        <v>0</v>
      </c>
      <c r="Q4138" s="58">
        <v>0</v>
      </c>
      <c r="R4138" s="58">
        <v>0</v>
      </c>
      <c r="S4138" s="58">
        <v>0</v>
      </c>
      <c r="T4138" s="58">
        <v>0</v>
      </c>
      <c r="U4138" s="58">
        <v>0</v>
      </c>
      <c r="V4138" s="58">
        <v>0</v>
      </c>
      <c r="W4138" s="58">
        <v>0</v>
      </c>
      <c r="X4138" s="58">
        <v>0</v>
      </c>
      <c r="Y4138" s="58">
        <v>0</v>
      </c>
      <c r="Z4138" s="58">
        <v>0</v>
      </c>
      <c r="AA4138" s="58">
        <v>0</v>
      </c>
      <c r="AB4138" s="58">
        <v>0</v>
      </c>
      <c r="AC4138" s="58">
        <v>0</v>
      </c>
      <c r="AD4138" s="58">
        <v>0</v>
      </c>
      <c r="AE4138" s="58">
        <v>0</v>
      </c>
      <c r="AF4138" s="58">
        <v>0</v>
      </c>
      <c r="AG4138" s="58">
        <v>0</v>
      </c>
      <c r="AH4138" s="58">
        <v>0</v>
      </c>
      <c r="AI4138" s="58">
        <v>0</v>
      </c>
      <c r="AK4138" s="64">
        <f t="shared" si="64"/>
        <v>-6.1520325537291537E-3</v>
      </c>
    </row>
    <row r="4139" spans="1:37" x14ac:dyDescent="0.25">
      <c r="A4139">
        <v>4137</v>
      </c>
      <c r="B4139" s="1">
        <v>1.17E-2</v>
      </c>
      <c r="C4139" s="1">
        <v>-2.7142116158991998E-4</v>
      </c>
      <c r="D4139" s="58">
        <v>5.9767597482317247E-2</v>
      </c>
      <c r="E4139" s="58">
        <v>4.3186130687048593E-3</v>
      </c>
      <c r="F4139" s="58">
        <v>0.15888153745350822</v>
      </c>
      <c r="G4139" s="58">
        <v>1.1308041781992113E-2</v>
      </c>
      <c r="H4139" s="58">
        <v>4.2028453105163698E-2</v>
      </c>
      <c r="I4139" s="58">
        <v>0.10503541211145745</v>
      </c>
      <c r="J4139" s="58">
        <v>0.22378954412760169</v>
      </c>
      <c r="K4139" s="58">
        <v>0.14727979542852057</v>
      </c>
      <c r="L4139" s="58">
        <v>0.11305900946957477</v>
      </c>
      <c r="M4139" s="58">
        <v>3.8225346537244395E-2</v>
      </c>
      <c r="N4139" s="58">
        <v>9.6306649433914981E-2</v>
      </c>
      <c r="O4139" s="58">
        <v>0</v>
      </c>
      <c r="P4139" s="58">
        <v>0</v>
      </c>
      <c r="Q4139" s="58">
        <v>0</v>
      </c>
      <c r="R4139" s="58">
        <v>0</v>
      </c>
      <c r="S4139" s="58">
        <v>0</v>
      </c>
      <c r="T4139" s="58">
        <v>0</v>
      </c>
      <c r="U4139" s="58">
        <v>0</v>
      </c>
      <c r="V4139" s="58">
        <v>0</v>
      </c>
      <c r="W4139" s="58">
        <v>0</v>
      </c>
      <c r="X4139" s="58">
        <v>0</v>
      </c>
      <c r="Y4139" s="58">
        <v>0</v>
      </c>
      <c r="Z4139" s="58">
        <v>0</v>
      </c>
      <c r="AA4139" s="58">
        <v>0</v>
      </c>
      <c r="AB4139" s="58">
        <v>0</v>
      </c>
      <c r="AC4139" s="58">
        <v>0</v>
      </c>
      <c r="AD4139" s="58">
        <v>0</v>
      </c>
      <c r="AE4139" s="58">
        <v>0</v>
      </c>
      <c r="AF4139" s="58">
        <v>0</v>
      </c>
      <c r="AG4139" s="58">
        <v>0</v>
      </c>
      <c r="AH4139" s="58">
        <v>0</v>
      </c>
      <c r="AI4139" s="58">
        <v>0</v>
      </c>
      <c r="AK4139" s="64">
        <f t="shared" si="64"/>
        <v>-2.3198389879480339E-2</v>
      </c>
    </row>
    <row r="4140" spans="1:37" x14ac:dyDescent="0.25">
      <c r="A4140">
        <v>4138</v>
      </c>
      <c r="B4140" s="1">
        <v>9.7000000000000003E-3</v>
      </c>
      <c r="C4140" s="1">
        <v>5.5525198466428765E-5</v>
      </c>
      <c r="D4140" s="58">
        <v>9.9543113178135995E-2</v>
      </c>
      <c r="E4140" s="58">
        <v>1.4313718261656033E-2</v>
      </c>
      <c r="F4140" s="58">
        <v>6.0238654109325121E-2</v>
      </c>
      <c r="G4140" s="58">
        <v>0.13967030475796427</v>
      </c>
      <c r="H4140" s="58">
        <v>0.11418535418929855</v>
      </c>
      <c r="I4140" s="58">
        <v>1.2338337323565346E-2</v>
      </c>
      <c r="J4140" s="58">
        <v>9.5204656679582722E-2</v>
      </c>
      <c r="K4140" s="58">
        <v>8.5254124554315538E-2</v>
      </c>
      <c r="L4140" s="58">
        <v>0.16356393363636199</v>
      </c>
      <c r="M4140" s="58">
        <v>9.6802622416830325E-2</v>
      </c>
      <c r="N4140" s="58">
        <v>0.11888518089296407</v>
      </c>
      <c r="O4140" s="58">
        <v>0</v>
      </c>
      <c r="P4140" s="58">
        <v>0</v>
      </c>
      <c r="Q4140" s="58">
        <v>0</v>
      </c>
      <c r="R4140" s="58">
        <v>0</v>
      </c>
      <c r="S4140" s="58">
        <v>0</v>
      </c>
      <c r="T4140" s="58">
        <v>0</v>
      </c>
      <c r="U4140" s="58">
        <v>0</v>
      </c>
      <c r="V4140" s="58">
        <v>0</v>
      </c>
      <c r="W4140" s="58">
        <v>0</v>
      </c>
      <c r="X4140" s="58">
        <v>0</v>
      </c>
      <c r="Y4140" s="58">
        <v>0</v>
      </c>
      <c r="Z4140" s="58">
        <v>0</v>
      </c>
      <c r="AA4140" s="58">
        <v>0</v>
      </c>
      <c r="AB4140" s="58">
        <v>0</v>
      </c>
      <c r="AC4140" s="58">
        <v>0</v>
      </c>
      <c r="AD4140" s="58">
        <v>0</v>
      </c>
      <c r="AE4140" s="58">
        <v>0</v>
      </c>
      <c r="AF4140" s="58">
        <v>0</v>
      </c>
      <c r="AG4140" s="58">
        <v>0</v>
      </c>
      <c r="AH4140" s="58">
        <v>0</v>
      </c>
      <c r="AI4140" s="58">
        <v>0</v>
      </c>
      <c r="AK4140" s="64">
        <f t="shared" si="64"/>
        <v>5.7242472645802848E-3</v>
      </c>
    </row>
    <row r="4141" spans="1:37" x14ac:dyDescent="0.25">
      <c r="A4141">
        <v>4139</v>
      </c>
      <c r="B4141" s="1">
        <v>1.21E-2</v>
      </c>
      <c r="C4141" s="1">
        <v>2.2511613772844844E-4</v>
      </c>
      <c r="D4141" s="58">
        <v>9.3165603624491625E-2</v>
      </c>
      <c r="E4141" s="58">
        <v>0.14545418738060739</v>
      </c>
      <c r="F4141" s="58">
        <v>0.14279222786663065</v>
      </c>
      <c r="G4141" s="58">
        <v>9.0758481657744246E-3</v>
      </c>
      <c r="H4141" s="58">
        <v>0.10891264040996224</v>
      </c>
      <c r="I4141" s="58">
        <v>7.9858714450620261E-2</v>
      </c>
      <c r="J4141" s="58">
        <v>7.220282565820095E-2</v>
      </c>
      <c r="K4141" s="58">
        <v>3.7081838761929116E-2</v>
      </c>
      <c r="L4141" s="58">
        <v>0.1483981185733079</v>
      </c>
      <c r="M4141" s="58">
        <v>3.1519226055158125E-2</v>
      </c>
      <c r="N4141" s="58">
        <v>0.13153876905331724</v>
      </c>
      <c r="O4141" s="58">
        <v>0</v>
      </c>
      <c r="P4141" s="58">
        <v>0</v>
      </c>
      <c r="Q4141" s="58">
        <v>0</v>
      </c>
      <c r="R4141" s="58">
        <v>0</v>
      </c>
      <c r="S4141" s="58">
        <v>0</v>
      </c>
      <c r="T4141" s="58">
        <v>0</v>
      </c>
      <c r="U4141" s="58">
        <v>0</v>
      </c>
      <c r="V4141" s="58">
        <v>0</v>
      </c>
      <c r="W4141" s="58">
        <v>0</v>
      </c>
      <c r="X4141" s="58">
        <v>0</v>
      </c>
      <c r="Y4141" s="58">
        <v>0</v>
      </c>
      <c r="Z4141" s="58">
        <v>0</v>
      </c>
      <c r="AA4141" s="58">
        <v>0</v>
      </c>
      <c r="AB4141" s="58">
        <v>0</v>
      </c>
      <c r="AC4141" s="58">
        <v>0</v>
      </c>
      <c r="AD4141" s="58">
        <v>0</v>
      </c>
      <c r="AE4141" s="58">
        <v>0</v>
      </c>
      <c r="AF4141" s="58">
        <v>0</v>
      </c>
      <c r="AG4141" s="58">
        <v>0</v>
      </c>
      <c r="AH4141" s="58">
        <v>0</v>
      </c>
      <c r="AI4141" s="58">
        <v>0</v>
      </c>
      <c r="AK4141" s="64">
        <f t="shared" si="64"/>
        <v>1.8604639481689954E-2</v>
      </c>
    </row>
    <row r="4142" spans="1:37" x14ac:dyDescent="0.25">
      <c r="A4142">
        <v>4140</v>
      </c>
      <c r="B4142" s="1">
        <v>1.14E-2</v>
      </c>
      <c r="C4142" s="1">
        <v>1.3017198956574499E-4</v>
      </c>
      <c r="D4142" s="58">
        <v>0.10032418079535466</v>
      </c>
      <c r="E4142" s="58">
        <v>0.1043335652467143</v>
      </c>
      <c r="F4142" s="58">
        <v>8.63155984305638E-2</v>
      </c>
      <c r="G4142" s="58">
        <v>8.9389638994218243E-2</v>
      </c>
      <c r="H4142" s="58">
        <v>9.2788042652561076E-2</v>
      </c>
      <c r="I4142" s="58">
        <v>8.5014903772883343E-2</v>
      </c>
      <c r="J4142" s="58">
        <v>9.5758850700218959E-2</v>
      </c>
      <c r="K4142" s="58">
        <v>5.8573763056444926E-2</v>
      </c>
      <c r="L4142" s="58">
        <v>0.11038507068174336</v>
      </c>
      <c r="M4142" s="58">
        <v>0.10603941503515403</v>
      </c>
      <c r="N4142" s="58">
        <v>7.1076970634143075E-2</v>
      </c>
      <c r="O4142" s="58">
        <v>0</v>
      </c>
      <c r="P4142" s="58">
        <v>0</v>
      </c>
      <c r="Q4142" s="58">
        <v>0</v>
      </c>
      <c r="R4142" s="58">
        <v>0</v>
      </c>
      <c r="S4142" s="58">
        <v>0</v>
      </c>
      <c r="T4142" s="58">
        <v>0</v>
      </c>
      <c r="U4142" s="58">
        <v>0</v>
      </c>
      <c r="V4142" s="58">
        <v>0</v>
      </c>
      <c r="W4142" s="58">
        <v>0</v>
      </c>
      <c r="X4142" s="58">
        <v>0</v>
      </c>
      <c r="Y4142" s="58">
        <v>0</v>
      </c>
      <c r="Z4142" s="58">
        <v>0</v>
      </c>
      <c r="AA4142" s="58">
        <v>0</v>
      </c>
      <c r="AB4142" s="58">
        <v>0</v>
      </c>
      <c r="AC4142" s="58">
        <v>0</v>
      </c>
      <c r="AD4142" s="58">
        <v>0</v>
      </c>
      <c r="AE4142" s="58">
        <v>0</v>
      </c>
      <c r="AF4142" s="58">
        <v>0</v>
      </c>
      <c r="AG4142" s="58">
        <v>0</v>
      </c>
      <c r="AH4142" s="58">
        <v>0</v>
      </c>
      <c r="AI4142" s="58">
        <v>0</v>
      </c>
      <c r="AK4142" s="64">
        <f t="shared" si="64"/>
        <v>1.1418595575942542E-2</v>
      </c>
    </row>
    <row r="4143" spans="1:37" x14ac:dyDescent="0.25">
      <c r="A4143">
        <v>4141</v>
      </c>
      <c r="B4143" s="1">
        <v>1.5100000000000001E-2</v>
      </c>
      <c r="C4143" s="1">
        <v>-2.2791283066103146E-5</v>
      </c>
      <c r="D4143" s="58">
        <v>1.3438582612212728E-2</v>
      </c>
      <c r="E4143" s="58">
        <v>0.17826776647432954</v>
      </c>
      <c r="F4143" s="58">
        <v>4.39284539117821E-2</v>
      </c>
      <c r="G4143" s="58">
        <v>3.1880911075711948E-2</v>
      </c>
      <c r="H4143" s="58">
        <v>5.1419330494202253E-3</v>
      </c>
      <c r="I4143" s="58">
        <v>0.13998675671110669</v>
      </c>
      <c r="J4143" s="58">
        <v>0.18674698263925343</v>
      </c>
      <c r="K4143" s="58">
        <v>0.17985815512734851</v>
      </c>
      <c r="L4143" s="58">
        <v>5.6144820616338311E-4</v>
      </c>
      <c r="M4143" s="58">
        <v>0.16215632576606306</v>
      </c>
      <c r="N4143" s="58">
        <v>5.8032684426608416E-2</v>
      </c>
      <c r="O4143" s="58">
        <v>0</v>
      </c>
      <c r="P4143" s="58">
        <v>0</v>
      </c>
      <c r="Q4143" s="58">
        <v>0</v>
      </c>
      <c r="R4143" s="58">
        <v>0</v>
      </c>
      <c r="S4143" s="58">
        <v>0</v>
      </c>
      <c r="T4143" s="58">
        <v>0</v>
      </c>
      <c r="U4143" s="58">
        <v>0</v>
      </c>
      <c r="V4143" s="58">
        <v>0</v>
      </c>
      <c r="W4143" s="58">
        <v>0</v>
      </c>
      <c r="X4143" s="58">
        <v>0</v>
      </c>
      <c r="Y4143" s="58">
        <v>0</v>
      </c>
      <c r="Z4143" s="58">
        <v>0</v>
      </c>
      <c r="AA4143" s="58">
        <v>0</v>
      </c>
      <c r="AB4143" s="58">
        <v>0</v>
      </c>
      <c r="AC4143" s="58">
        <v>0</v>
      </c>
      <c r="AD4143" s="58">
        <v>0</v>
      </c>
      <c r="AE4143" s="58">
        <v>0</v>
      </c>
      <c r="AF4143" s="58">
        <v>0</v>
      </c>
      <c r="AG4143" s="58">
        <v>0</v>
      </c>
      <c r="AH4143" s="58">
        <v>0</v>
      </c>
      <c r="AI4143" s="58">
        <v>0</v>
      </c>
      <c r="AK4143" s="64">
        <f t="shared" si="64"/>
        <v>-1.5093564944439169E-3</v>
      </c>
    </row>
    <row r="4144" spans="1:37" x14ac:dyDescent="0.25">
      <c r="A4144">
        <v>4142</v>
      </c>
      <c r="B4144" s="1">
        <v>1.38E-2</v>
      </c>
      <c r="C4144" s="1">
        <v>-4.0900328485638489E-5</v>
      </c>
      <c r="D4144" s="58">
        <v>3.2465052724350671E-2</v>
      </c>
      <c r="E4144" s="58">
        <v>0.1457586212036758</v>
      </c>
      <c r="F4144" s="58">
        <v>7.0909120136220888E-2</v>
      </c>
      <c r="G4144" s="58">
        <v>0.1399396342841655</v>
      </c>
      <c r="H4144" s="58">
        <v>0.11163224666360971</v>
      </c>
      <c r="I4144" s="58">
        <v>0.17355313058769858</v>
      </c>
      <c r="J4144" s="58">
        <v>2.8346327693123018E-2</v>
      </c>
      <c r="K4144" s="58">
        <v>8.8318983378982474E-2</v>
      </c>
      <c r="L4144" s="58">
        <v>8.0713834211839849E-3</v>
      </c>
      <c r="M4144" s="58">
        <v>0.14423813697669957</v>
      </c>
      <c r="N4144" s="58">
        <v>5.6767362930289708E-2</v>
      </c>
      <c r="O4144" s="58">
        <v>0</v>
      </c>
      <c r="P4144" s="58">
        <v>0</v>
      </c>
      <c r="Q4144" s="58">
        <v>0</v>
      </c>
      <c r="R4144" s="58">
        <v>0</v>
      </c>
      <c r="S4144" s="58">
        <v>0</v>
      </c>
      <c r="T4144" s="58">
        <v>0</v>
      </c>
      <c r="U4144" s="58">
        <v>0</v>
      </c>
      <c r="V4144" s="58">
        <v>0</v>
      </c>
      <c r="W4144" s="58">
        <v>0</v>
      </c>
      <c r="X4144" s="58">
        <v>0</v>
      </c>
      <c r="Y4144" s="58">
        <v>0</v>
      </c>
      <c r="Z4144" s="58">
        <v>0</v>
      </c>
      <c r="AA4144" s="58">
        <v>0</v>
      </c>
      <c r="AB4144" s="58">
        <v>0</v>
      </c>
      <c r="AC4144" s="58">
        <v>0</v>
      </c>
      <c r="AD4144" s="58">
        <v>0</v>
      </c>
      <c r="AE4144" s="58">
        <v>0</v>
      </c>
      <c r="AF4144" s="58">
        <v>0</v>
      </c>
      <c r="AG4144" s="58">
        <v>0</v>
      </c>
      <c r="AH4144" s="58">
        <v>0</v>
      </c>
      <c r="AI4144" s="58">
        <v>0</v>
      </c>
      <c r="AK4144" s="64">
        <f t="shared" si="64"/>
        <v>-2.9637919192491658E-3</v>
      </c>
    </row>
    <row r="4145" spans="1:37" x14ac:dyDescent="0.25">
      <c r="A4145">
        <v>4143</v>
      </c>
      <c r="B4145" s="1">
        <v>1.04E-2</v>
      </c>
      <c r="C4145" s="1">
        <v>-1.4609597503725905E-4</v>
      </c>
      <c r="D4145" s="58">
        <v>5.7896759150175114E-2</v>
      </c>
      <c r="E4145" s="58">
        <v>2.5051009695487306E-2</v>
      </c>
      <c r="F4145" s="58">
        <v>0.102198189002655</v>
      </c>
      <c r="G4145" s="58">
        <v>7.6923559174113573E-2</v>
      </c>
      <c r="H4145" s="58">
        <v>5.3208765925138735E-2</v>
      </c>
      <c r="I4145" s="58">
        <v>0.12819464737570169</v>
      </c>
      <c r="J4145" s="58">
        <v>9.8047859038005128E-2</v>
      </c>
      <c r="K4145" s="58">
        <v>0.10562234368504629</v>
      </c>
      <c r="L4145" s="58">
        <v>0.16670694799990168</v>
      </c>
      <c r="M4145" s="58">
        <v>0.15353374494971103</v>
      </c>
      <c r="N4145" s="58">
        <v>3.2616174004064365E-2</v>
      </c>
      <c r="O4145" s="58">
        <v>0</v>
      </c>
      <c r="P4145" s="58">
        <v>0</v>
      </c>
      <c r="Q4145" s="58">
        <v>0</v>
      </c>
      <c r="R4145" s="58">
        <v>0</v>
      </c>
      <c r="S4145" s="58">
        <v>0</v>
      </c>
      <c r="T4145" s="58">
        <v>0</v>
      </c>
      <c r="U4145" s="58">
        <v>0</v>
      </c>
      <c r="V4145" s="58">
        <v>0</v>
      </c>
      <c r="W4145" s="58">
        <v>0</v>
      </c>
      <c r="X4145" s="58">
        <v>0</v>
      </c>
      <c r="Y4145" s="58">
        <v>0</v>
      </c>
      <c r="Z4145" s="58">
        <v>0</v>
      </c>
      <c r="AA4145" s="58">
        <v>0</v>
      </c>
      <c r="AB4145" s="58">
        <v>0</v>
      </c>
      <c r="AC4145" s="58">
        <v>0</v>
      </c>
      <c r="AD4145" s="58">
        <v>0</v>
      </c>
      <c r="AE4145" s="58">
        <v>0</v>
      </c>
      <c r="AF4145" s="58">
        <v>0</v>
      </c>
      <c r="AG4145" s="58">
        <v>0</v>
      </c>
      <c r="AH4145" s="58">
        <v>0</v>
      </c>
      <c r="AI4145" s="58">
        <v>0</v>
      </c>
      <c r="AK4145" s="64">
        <f t="shared" si="64"/>
        <v>-1.4047689907428756E-2</v>
      </c>
    </row>
    <row r="4146" spans="1:37" x14ac:dyDescent="0.25">
      <c r="A4146">
        <v>4144</v>
      </c>
      <c r="B4146" s="1">
        <v>1.14E-2</v>
      </c>
      <c r="C4146" s="1">
        <v>1.1864797505257972E-4</v>
      </c>
      <c r="D4146" s="58">
        <v>0.13828733247685934</v>
      </c>
      <c r="E4146" s="58">
        <v>7.1592808271111003E-2</v>
      </c>
      <c r="F4146" s="58">
        <v>9.5121929061405083E-2</v>
      </c>
      <c r="G4146" s="58">
        <v>8.3913213181070284E-2</v>
      </c>
      <c r="H4146" s="58">
        <v>0.12151743342122417</v>
      </c>
      <c r="I4146" s="58">
        <v>8.7614909482241141E-2</v>
      </c>
      <c r="J4146" s="58">
        <v>0.12347787922320881</v>
      </c>
      <c r="K4146" s="58">
        <v>4.6328455079118133E-2</v>
      </c>
      <c r="L4146" s="58">
        <v>0.13800598857320662</v>
      </c>
      <c r="M4146" s="58">
        <v>2.95220452414242E-2</v>
      </c>
      <c r="N4146" s="58">
        <v>6.4618005989131228E-2</v>
      </c>
      <c r="O4146" s="58">
        <v>0</v>
      </c>
      <c r="P4146" s="58">
        <v>0</v>
      </c>
      <c r="Q4146" s="58">
        <v>0</v>
      </c>
      <c r="R4146" s="58">
        <v>0</v>
      </c>
      <c r="S4146" s="58">
        <v>0</v>
      </c>
      <c r="T4146" s="58">
        <v>0</v>
      </c>
      <c r="U4146" s="58">
        <v>0</v>
      </c>
      <c r="V4146" s="58">
        <v>0</v>
      </c>
      <c r="W4146" s="58">
        <v>0</v>
      </c>
      <c r="X4146" s="58">
        <v>0</v>
      </c>
      <c r="Y4146" s="58">
        <v>0</v>
      </c>
      <c r="Z4146" s="58">
        <v>0</v>
      </c>
      <c r="AA4146" s="58">
        <v>0</v>
      </c>
      <c r="AB4146" s="58">
        <v>0</v>
      </c>
      <c r="AC4146" s="58">
        <v>0</v>
      </c>
      <c r="AD4146" s="58">
        <v>0</v>
      </c>
      <c r="AE4146" s="58">
        <v>0</v>
      </c>
      <c r="AF4146" s="58">
        <v>0</v>
      </c>
      <c r="AG4146" s="58">
        <v>0</v>
      </c>
      <c r="AH4146" s="58">
        <v>0</v>
      </c>
      <c r="AI4146" s="58">
        <v>0</v>
      </c>
      <c r="AK4146" s="64">
        <f t="shared" si="64"/>
        <v>1.0407717109875415E-2</v>
      </c>
    </row>
    <row r="4147" spans="1:37" x14ac:dyDescent="0.25">
      <c r="A4147">
        <v>4145</v>
      </c>
      <c r="B4147" s="1">
        <v>1.3599999999999999E-2</v>
      </c>
      <c r="C4147" s="1">
        <v>3.7327760342185305E-4</v>
      </c>
      <c r="D4147" s="58">
        <v>1.3066007300051394E-2</v>
      </c>
      <c r="E4147" s="58">
        <v>0.17950932012423468</v>
      </c>
      <c r="F4147" s="58">
        <v>1.8361799045008533E-2</v>
      </c>
      <c r="G4147" s="58">
        <v>0.15081339795630289</v>
      </c>
      <c r="H4147" s="58">
        <v>6.6842087482497953E-2</v>
      </c>
      <c r="I4147" s="58">
        <v>5.7672742789317152E-2</v>
      </c>
      <c r="J4147" s="58">
        <v>0.13459277551134394</v>
      </c>
      <c r="K4147" s="58">
        <v>7.4049184714529523E-2</v>
      </c>
      <c r="L4147" s="58">
        <v>5.0946507467189948E-2</v>
      </c>
      <c r="M4147" s="58">
        <v>0.11273840135208185</v>
      </c>
      <c r="N4147" s="58">
        <v>0.14140777625744205</v>
      </c>
      <c r="O4147" s="58">
        <v>0</v>
      </c>
      <c r="P4147" s="58">
        <v>0</v>
      </c>
      <c r="Q4147" s="58">
        <v>0</v>
      </c>
      <c r="R4147" s="58">
        <v>0</v>
      </c>
      <c r="S4147" s="58">
        <v>0</v>
      </c>
      <c r="T4147" s="58">
        <v>0</v>
      </c>
      <c r="U4147" s="58">
        <v>0</v>
      </c>
      <c r="V4147" s="58">
        <v>0</v>
      </c>
      <c r="W4147" s="58">
        <v>0</v>
      </c>
      <c r="X4147" s="58">
        <v>0</v>
      </c>
      <c r="Y4147" s="58">
        <v>0</v>
      </c>
      <c r="Z4147" s="58">
        <v>0</v>
      </c>
      <c r="AA4147" s="58">
        <v>0</v>
      </c>
      <c r="AB4147" s="58">
        <v>0</v>
      </c>
      <c r="AC4147" s="58">
        <v>0</v>
      </c>
      <c r="AD4147" s="58">
        <v>0</v>
      </c>
      <c r="AE4147" s="58">
        <v>0</v>
      </c>
      <c r="AF4147" s="58">
        <v>0</v>
      </c>
      <c r="AG4147" s="58">
        <v>0</v>
      </c>
      <c r="AH4147" s="58">
        <v>0</v>
      </c>
      <c r="AI4147" s="58">
        <v>0</v>
      </c>
      <c r="AK4147" s="64">
        <f t="shared" si="64"/>
        <v>2.7446882604548022E-2</v>
      </c>
    </row>
    <row r="4148" spans="1:37" x14ac:dyDescent="0.25">
      <c r="A4148">
        <v>4146</v>
      </c>
      <c r="B4148" s="1">
        <v>1.0999999999999999E-2</v>
      </c>
      <c r="C4148" s="1">
        <v>-2.2049994624957428E-4</v>
      </c>
      <c r="D4148" s="58">
        <v>0.16387417629197221</v>
      </c>
      <c r="E4148" s="58">
        <v>3.352134357675402E-3</v>
      </c>
      <c r="F4148" s="58">
        <v>2.6320111576701138E-2</v>
      </c>
      <c r="G4148" s="58">
        <v>9.27126619065297E-2</v>
      </c>
      <c r="H4148" s="58">
        <v>0.11989980074240407</v>
      </c>
      <c r="I4148" s="58">
        <v>0.11741227737033264</v>
      </c>
      <c r="J4148" s="58">
        <v>7.5869148373650108E-3</v>
      </c>
      <c r="K4148" s="58">
        <v>0.12836784167463108</v>
      </c>
      <c r="L4148" s="58">
        <v>0.14022839044370156</v>
      </c>
      <c r="M4148" s="58">
        <v>6.6120581127183636E-2</v>
      </c>
      <c r="N4148" s="58">
        <v>0.13412510967150348</v>
      </c>
      <c r="O4148" s="58">
        <v>0</v>
      </c>
      <c r="P4148" s="58">
        <v>0</v>
      </c>
      <c r="Q4148" s="58">
        <v>0</v>
      </c>
      <c r="R4148" s="58">
        <v>0</v>
      </c>
      <c r="S4148" s="58">
        <v>0</v>
      </c>
      <c r="T4148" s="58">
        <v>0</v>
      </c>
      <c r="U4148" s="58">
        <v>0</v>
      </c>
      <c r="V4148" s="58">
        <v>0</v>
      </c>
      <c r="W4148" s="58">
        <v>0</v>
      </c>
      <c r="X4148" s="58">
        <v>0</v>
      </c>
      <c r="Y4148" s="58">
        <v>0</v>
      </c>
      <c r="Z4148" s="58">
        <v>0</v>
      </c>
      <c r="AA4148" s="58">
        <v>0</v>
      </c>
      <c r="AB4148" s="58">
        <v>0</v>
      </c>
      <c r="AC4148" s="58">
        <v>0</v>
      </c>
      <c r="AD4148" s="58">
        <v>0</v>
      </c>
      <c r="AE4148" s="58">
        <v>0</v>
      </c>
      <c r="AF4148" s="58">
        <v>0</v>
      </c>
      <c r="AG4148" s="58">
        <v>0</v>
      </c>
      <c r="AH4148" s="58">
        <v>0</v>
      </c>
      <c r="AI4148" s="58">
        <v>0</v>
      </c>
      <c r="AK4148" s="64">
        <f t="shared" si="64"/>
        <v>-2.0045449659052209E-2</v>
      </c>
    </row>
    <row r="4149" spans="1:37" x14ac:dyDescent="0.25">
      <c r="A4149">
        <v>4147</v>
      </c>
      <c r="B4149" s="1">
        <v>1.2200000000000001E-2</v>
      </c>
      <c r="C4149" s="1">
        <v>2.9685687312754164E-4</v>
      </c>
      <c r="D4149" s="58">
        <v>1.0708039740510268E-2</v>
      </c>
      <c r="E4149" s="58">
        <v>0.13572434456717178</v>
      </c>
      <c r="F4149" s="58">
        <v>9.4991868444069621E-2</v>
      </c>
      <c r="G4149" s="58">
        <v>0.16873475559035778</v>
      </c>
      <c r="H4149" s="58">
        <v>0.14025180413668942</v>
      </c>
      <c r="I4149" s="58">
        <v>4.4560820267933853E-3</v>
      </c>
      <c r="J4149" s="58">
        <v>6.7834006331985983E-2</v>
      </c>
      <c r="K4149" s="58">
        <v>5.0184373860436463E-2</v>
      </c>
      <c r="L4149" s="58">
        <v>9.4169715337338158E-2</v>
      </c>
      <c r="M4149" s="58">
        <v>7.3486664278825525E-2</v>
      </c>
      <c r="N4149" s="58">
        <v>0.15945834568582143</v>
      </c>
      <c r="O4149" s="58">
        <v>0</v>
      </c>
      <c r="P4149" s="58">
        <v>0</v>
      </c>
      <c r="Q4149" s="58">
        <v>0</v>
      </c>
      <c r="R4149" s="58">
        <v>0</v>
      </c>
      <c r="S4149" s="58">
        <v>0</v>
      </c>
      <c r="T4149" s="58">
        <v>0</v>
      </c>
      <c r="U4149" s="58">
        <v>0</v>
      </c>
      <c r="V4149" s="58">
        <v>0</v>
      </c>
      <c r="W4149" s="58">
        <v>0</v>
      </c>
      <c r="X4149" s="58">
        <v>0</v>
      </c>
      <c r="Y4149" s="58">
        <v>0</v>
      </c>
      <c r="Z4149" s="58">
        <v>0</v>
      </c>
      <c r="AA4149" s="58">
        <v>0</v>
      </c>
      <c r="AB4149" s="58">
        <v>0</v>
      </c>
      <c r="AC4149" s="58">
        <v>0</v>
      </c>
      <c r="AD4149" s="58">
        <v>0</v>
      </c>
      <c r="AE4149" s="58">
        <v>0</v>
      </c>
      <c r="AF4149" s="58">
        <v>0</v>
      </c>
      <c r="AG4149" s="58">
        <v>0</v>
      </c>
      <c r="AH4149" s="58">
        <v>0</v>
      </c>
      <c r="AI4149" s="58">
        <v>0</v>
      </c>
      <c r="AK4149" s="64">
        <f t="shared" si="64"/>
        <v>2.4332530584224722E-2</v>
      </c>
    </row>
    <row r="4150" spans="1:37" x14ac:dyDescent="0.25">
      <c r="A4150">
        <v>4148</v>
      </c>
      <c r="B4150" s="1">
        <v>1.34E-2</v>
      </c>
      <c r="C4150" s="1">
        <v>5.9964878609354241E-4</v>
      </c>
      <c r="D4150" s="58">
        <v>5.848337992186721E-2</v>
      </c>
      <c r="E4150" s="58">
        <v>0.21085768329681551</v>
      </c>
      <c r="F4150" s="58">
        <v>2.5096055119659046E-2</v>
      </c>
      <c r="G4150" s="58">
        <v>4.8181069780172607E-2</v>
      </c>
      <c r="H4150" s="58">
        <v>0.11971857475276371</v>
      </c>
      <c r="I4150" s="58">
        <v>9.6746630607494073E-3</v>
      </c>
      <c r="J4150" s="58">
        <v>0.18248147863603911</v>
      </c>
      <c r="K4150" s="58">
        <v>1.098578863807557E-2</v>
      </c>
      <c r="L4150" s="58">
        <v>4.8035439946141879E-2</v>
      </c>
      <c r="M4150" s="58">
        <v>0.2281489746651752</v>
      </c>
      <c r="N4150" s="58">
        <v>5.8336892182540644E-2</v>
      </c>
      <c r="O4150" s="58">
        <v>0</v>
      </c>
      <c r="P4150" s="58">
        <v>0</v>
      </c>
      <c r="Q4150" s="58">
        <v>0</v>
      </c>
      <c r="R4150" s="58">
        <v>0</v>
      </c>
      <c r="S4150" s="58">
        <v>0</v>
      </c>
      <c r="T4150" s="58">
        <v>0</v>
      </c>
      <c r="U4150" s="58">
        <v>0</v>
      </c>
      <c r="V4150" s="58">
        <v>0</v>
      </c>
      <c r="W4150" s="58">
        <v>0</v>
      </c>
      <c r="X4150" s="58">
        <v>0</v>
      </c>
      <c r="Y4150" s="58">
        <v>0</v>
      </c>
      <c r="Z4150" s="58">
        <v>0</v>
      </c>
      <c r="AA4150" s="58">
        <v>0</v>
      </c>
      <c r="AB4150" s="58">
        <v>0</v>
      </c>
      <c r="AC4150" s="58">
        <v>0</v>
      </c>
      <c r="AD4150" s="58">
        <v>0</v>
      </c>
      <c r="AE4150" s="58">
        <v>0</v>
      </c>
      <c r="AF4150" s="58">
        <v>0</v>
      </c>
      <c r="AG4150" s="58">
        <v>0</v>
      </c>
      <c r="AH4150" s="58">
        <v>0</v>
      </c>
      <c r="AI4150" s="58">
        <v>0</v>
      </c>
      <c r="AK4150" s="64">
        <f t="shared" si="64"/>
        <v>4.474990940996585E-2</v>
      </c>
    </row>
    <row r="4151" spans="1:37" x14ac:dyDescent="0.25">
      <c r="A4151">
        <v>4149</v>
      </c>
      <c r="B4151" s="1">
        <v>1.0699999999999999E-2</v>
      </c>
      <c r="C4151" s="1">
        <v>-2.54538147557436E-4</v>
      </c>
      <c r="D4151" s="58">
        <v>0.18821007582724603</v>
      </c>
      <c r="E4151" s="58">
        <v>2.6216732904688542E-2</v>
      </c>
      <c r="F4151" s="58">
        <v>0.16440685641913999</v>
      </c>
      <c r="G4151" s="58">
        <v>7.6265440034451529E-2</v>
      </c>
      <c r="H4151" s="58">
        <v>4.8087555296808304E-2</v>
      </c>
      <c r="I4151" s="58">
        <v>1.4183515767001591E-2</v>
      </c>
      <c r="J4151" s="58">
        <v>3.2955385159888287E-2</v>
      </c>
      <c r="K4151" s="58">
        <v>0.12124903638684227</v>
      </c>
      <c r="L4151" s="58">
        <v>0.11084117989677604</v>
      </c>
      <c r="M4151" s="58">
        <v>8.9095977982970406E-2</v>
      </c>
      <c r="N4151" s="58">
        <v>0.12848824432418701</v>
      </c>
      <c r="O4151" s="58">
        <v>0</v>
      </c>
      <c r="P4151" s="58">
        <v>0</v>
      </c>
      <c r="Q4151" s="58">
        <v>0</v>
      </c>
      <c r="R4151" s="58">
        <v>0</v>
      </c>
      <c r="S4151" s="58">
        <v>0</v>
      </c>
      <c r="T4151" s="58">
        <v>0</v>
      </c>
      <c r="U4151" s="58">
        <v>0</v>
      </c>
      <c r="V4151" s="58">
        <v>0</v>
      </c>
      <c r="W4151" s="58">
        <v>0</v>
      </c>
      <c r="X4151" s="58">
        <v>0</v>
      </c>
      <c r="Y4151" s="58">
        <v>0</v>
      </c>
      <c r="Z4151" s="58">
        <v>0</v>
      </c>
      <c r="AA4151" s="58">
        <v>0</v>
      </c>
      <c r="AB4151" s="58">
        <v>0</v>
      </c>
      <c r="AC4151" s="58">
        <v>0</v>
      </c>
      <c r="AD4151" s="58">
        <v>0</v>
      </c>
      <c r="AE4151" s="58">
        <v>0</v>
      </c>
      <c r="AF4151" s="58">
        <v>0</v>
      </c>
      <c r="AG4151" s="58">
        <v>0</v>
      </c>
      <c r="AH4151" s="58">
        <v>0</v>
      </c>
      <c r="AI4151" s="58">
        <v>0</v>
      </c>
      <c r="AK4151" s="64">
        <f t="shared" si="64"/>
        <v>-2.3788611921255701E-2</v>
      </c>
    </row>
    <row r="4152" spans="1:37" x14ac:dyDescent="0.25">
      <c r="A4152">
        <v>4150</v>
      </c>
      <c r="B4152" s="1">
        <v>1.0999999999999999E-2</v>
      </c>
      <c r="C4152" s="1">
        <v>7.7956586456247602E-5</v>
      </c>
      <c r="D4152" s="58">
        <v>0.15645175345379994</v>
      </c>
      <c r="E4152" s="58">
        <v>8.9626816424413294E-2</v>
      </c>
      <c r="F4152" s="58">
        <v>0.1737449558221397</v>
      </c>
      <c r="G4152" s="58">
        <v>0.15591852980469487</v>
      </c>
      <c r="H4152" s="58">
        <v>5.9792311125418947E-2</v>
      </c>
      <c r="I4152" s="58">
        <v>1.7333213286930001E-2</v>
      </c>
      <c r="J4152" s="58">
        <v>4.119682161175893E-2</v>
      </c>
      <c r="K4152" s="58">
        <v>1.6504215242891168E-2</v>
      </c>
      <c r="L4152" s="58">
        <v>0.10412502656419945</v>
      </c>
      <c r="M4152" s="58">
        <v>0.17818144193365396</v>
      </c>
      <c r="N4152" s="58">
        <v>7.1249147300998482E-3</v>
      </c>
      <c r="O4152" s="58">
        <v>0</v>
      </c>
      <c r="P4152" s="58">
        <v>0</v>
      </c>
      <c r="Q4152" s="58">
        <v>0</v>
      </c>
      <c r="R4152" s="58">
        <v>0</v>
      </c>
      <c r="S4152" s="58">
        <v>0</v>
      </c>
      <c r="T4152" s="58">
        <v>0</v>
      </c>
      <c r="U4152" s="58">
        <v>0</v>
      </c>
      <c r="V4152" s="58">
        <v>0</v>
      </c>
      <c r="W4152" s="58">
        <v>0</v>
      </c>
      <c r="X4152" s="58">
        <v>0</v>
      </c>
      <c r="Y4152" s="58">
        <v>0</v>
      </c>
      <c r="Z4152" s="58">
        <v>0</v>
      </c>
      <c r="AA4152" s="58">
        <v>0</v>
      </c>
      <c r="AB4152" s="58">
        <v>0</v>
      </c>
      <c r="AC4152" s="58">
        <v>0</v>
      </c>
      <c r="AD4152" s="58">
        <v>0</v>
      </c>
      <c r="AE4152" s="58">
        <v>0</v>
      </c>
      <c r="AF4152" s="58">
        <v>0</v>
      </c>
      <c r="AG4152" s="58">
        <v>0</v>
      </c>
      <c r="AH4152" s="58">
        <v>0</v>
      </c>
      <c r="AI4152" s="58">
        <v>0</v>
      </c>
      <c r="AK4152" s="64">
        <f t="shared" si="64"/>
        <v>7.086962405113419E-3</v>
      </c>
    </row>
    <row r="4153" spans="1:37" x14ac:dyDescent="0.25">
      <c r="A4153">
        <v>4151</v>
      </c>
      <c r="B4153" s="1">
        <v>1.37E-2</v>
      </c>
      <c r="C4153" s="1">
        <v>-4.8103346286687722E-4</v>
      </c>
      <c r="D4153" s="58">
        <v>1.7506150857563317E-2</v>
      </c>
      <c r="E4153" s="58">
        <v>5.7348448986519508E-2</v>
      </c>
      <c r="F4153" s="58">
        <v>0.18611482780693339</v>
      </c>
      <c r="G4153" s="58">
        <v>9.0829706560732748E-2</v>
      </c>
      <c r="H4153" s="58">
        <v>0.16764874415588985</v>
      </c>
      <c r="I4153" s="58">
        <v>6.6163706023924587E-2</v>
      </c>
      <c r="J4153" s="58">
        <v>5.5942760475174512E-2</v>
      </c>
      <c r="K4153" s="58">
        <v>0.21737847730290871</v>
      </c>
      <c r="L4153" s="58">
        <v>5.7299455360038873E-2</v>
      </c>
      <c r="M4153" s="58">
        <v>2.4669339726069578E-2</v>
      </c>
      <c r="N4153" s="58">
        <v>5.9098382744244865E-2</v>
      </c>
      <c r="O4153" s="58">
        <v>0</v>
      </c>
      <c r="P4153" s="58">
        <v>0</v>
      </c>
      <c r="Q4153" s="58">
        <v>0</v>
      </c>
      <c r="R4153" s="58">
        <v>0</v>
      </c>
      <c r="S4153" s="58">
        <v>0</v>
      </c>
      <c r="T4153" s="58">
        <v>0</v>
      </c>
      <c r="U4153" s="58">
        <v>0</v>
      </c>
      <c r="V4153" s="58">
        <v>0</v>
      </c>
      <c r="W4153" s="58">
        <v>0</v>
      </c>
      <c r="X4153" s="58">
        <v>0</v>
      </c>
      <c r="Y4153" s="58">
        <v>0</v>
      </c>
      <c r="Z4153" s="58">
        <v>0</v>
      </c>
      <c r="AA4153" s="58">
        <v>0</v>
      </c>
      <c r="AB4153" s="58">
        <v>0</v>
      </c>
      <c r="AC4153" s="58">
        <v>0</v>
      </c>
      <c r="AD4153" s="58">
        <v>0</v>
      </c>
      <c r="AE4153" s="58">
        <v>0</v>
      </c>
      <c r="AF4153" s="58">
        <v>0</v>
      </c>
      <c r="AG4153" s="58">
        <v>0</v>
      </c>
      <c r="AH4153" s="58">
        <v>0</v>
      </c>
      <c r="AI4153" s="58">
        <v>0</v>
      </c>
      <c r="AK4153" s="64">
        <f t="shared" si="64"/>
        <v>-3.5111931596122421E-2</v>
      </c>
    </row>
    <row r="4154" spans="1:37" x14ac:dyDescent="0.25">
      <c r="A4154">
        <v>4152</v>
      </c>
      <c r="B4154" s="1">
        <v>1.35E-2</v>
      </c>
      <c r="C4154" s="1">
        <v>-2.4240770022866228E-5</v>
      </c>
      <c r="D4154" s="58">
        <v>7.8126763486646725E-2</v>
      </c>
      <c r="E4154" s="58">
        <v>0.15429295616049676</v>
      </c>
      <c r="F4154" s="58">
        <v>1.6047468029314182E-2</v>
      </c>
      <c r="G4154" s="58">
        <v>0.10372035612061124</v>
      </c>
      <c r="H4154" s="58">
        <v>8.3768948945770014E-2</v>
      </c>
      <c r="I4154" s="58">
        <v>8.5221270752267653E-2</v>
      </c>
      <c r="J4154" s="58">
        <v>1.7964726857584889E-2</v>
      </c>
      <c r="K4154" s="58">
        <v>0.16685865786761425</v>
      </c>
      <c r="L4154" s="58">
        <v>6.8482195070031046E-2</v>
      </c>
      <c r="M4154" s="58">
        <v>0.16257660420631176</v>
      </c>
      <c r="N4154" s="58">
        <v>6.2940052503351523E-2</v>
      </c>
      <c r="O4154" s="58">
        <v>0</v>
      </c>
      <c r="P4154" s="58">
        <v>0</v>
      </c>
      <c r="Q4154" s="58">
        <v>0</v>
      </c>
      <c r="R4154" s="58">
        <v>0</v>
      </c>
      <c r="S4154" s="58">
        <v>0</v>
      </c>
      <c r="T4154" s="58">
        <v>0</v>
      </c>
      <c r="U4154" s="58">
        <v>0</v>
      </c>
      <c r="V4154" s="58">
        <v>0</v>
      </c>
      <c r="W4154" s="58">
        <v>0</v>
      </c>
      <c r="X4154" s="58">
        <v>0</v>
      </c>
      <c r="Y4154" s="58">
        <v>0</v>
      </c>
      <c r="Z4154" s="58">
        <v>0</v>
      </c>
      <c r="AA4154" s="58">
        <v>0</v>
      </c>
      <c r="AB4154" s="58">
        <v>0</v>
      </c>
      <c r="AC4154" s="58">
        <v>0</v>
      </c>
      <c r="AD4154" s="58">
        <v>0</v>
      </c>
      <c r="AE4154" s="58">
        <v>0</v>
      </c>
      <c r="AF4154" s="58">
        <v>0</v>
      </c>
      <c r="AG4154" s="58">
        <v>0</v>
      </c>
      <c r="AH4154" s="58">
        <v>0</v>
      </c>
      <c r="AI4154" s="58">
        <v>0</v>
      </c>
      <c r="AK4154" s="64">
        <f t="shared" si="64"/>
        <v>-1.7956125942863873E-3</v>
      </c>
    </row>
    <row r="4155" spans="1:37" x14ac:dyDescent="0.25">
      <c r="A4155">
        <v>4153</v>
      </c>
      <c r="B4155" s="1">
        <v>1.24E-2</v>
      </c>
      <c r="C4155" s="1">
        <v>1.0566286614193429E-4</v>
      </c>
      <c r="D4155" s="58">
        <v>0.12928531870965182</v>
      </c>
      <c r="E4155" s="58">
        <v>0.12181467318207936</v>
      </c>
      <c r="F4155" s="58">
        <v>2.1309772958843495E-2</v>
      </c>
      <c r="G4155" s="58">
        <v>0.13681901859721166</v>
      </c>
      <c r="H4155" s="58">
        <v>8.0099455878552717E-2</v>
      </c>
      <c r="I4155" s="58">
        <v>0.12759216212461807</v>
      </c>
      <c r="J4155" s="58">
        <v>4.8584272615647107E-2</v>
      </c>
      <c r="K4155" s="58">
        <v>6.0512820972096829E-2</v>
      </c>
      <c r="L4155" s="58">
        <v>3.4793554019431155E-2</v>
      </c>
      <c r="M4155" s="58">
        <v>0.12651498965185498</v>
      </c>
      <c r="N4155" s="58">
        <v>0.11267396129001282</v>
      </c>
      <c r="O4155" s="58">
        <v>0</v>
      </c>
      <c r="P4155" s="58">
        <v>0</v>
      </c>
      <c r="Q4155" s="58">
        <v>0</v>
      </c>
      <c r="R4155" s="58">
        <v>0</v>
      </c>
      <c r="S4155" s="58">
        <v>0</v>
      </c>
      <c r="T4155" s="58">
        <v>0</v>
      </c>
      <c r="U4155" s="58">
        <v>0</v>
      </c>
      <c r="V4155" s="58">
        <v>0</v>
      </c>
      <c r="W4155" s="58">
        <v>0</v>
      </c>
      <c r="X4155" s="58">
        <v>0</v>
      </c>
      <c r="Y4155" s="58">
        <v>0</v>
      </c>
      <c r="Z4155" s="58">
        <v>0</v>
      </c>
      <c r="AA4155" s="58">
        <v>0</v>
      </c>
      <c r="AB4155" s="58">
        <v>0</v>
      </c>
      <c r="AC4155" s="58">
        <v>0</v>
      </c>
      <c r="AD4155" s="58">
        <v>0</v>
      </c>
      <c r="AE4155" s="58">
        <v>0</v>
      </c>
      <c r="AF4155" s="58">
        <v>0</v>
      </c>
      <c r="AG4155" s="58">
        <v>0</v>
      </c>
      <c r="AH4155" s="58">
        <v>0</v>
      </c>
      <c r="AI4155" s="58">
        <v>0</v>
      </c>
      <c r="AK4155" s="64">
        <f t="shared" si="64"/>
        <v>8.5211988824140557E-3</v>
      </c>
    </row>
    <row r="4156" spans="1:37" x14ac:dyDescent="0.25">
      <c r="A4156">
        <v>4154</v>
      </c>
      <c r="B4156" s="1">
        <v>1.04E-2</v>
      </c>
      <c r="C4156" s="1">
        <v>1.0583397966843928E-4</v>
      </c>
      <c r="D4156" s="58">
        <v>8.7034839166418007E-2</v>
      </c>
      <c r="E4156" s="58">
        <v>9.4346607771167157E-2</v>
      </c>
      <c r="F4156" s="58">
        <v>8.5431264983582875E-2</v>
      </c>
      <c r="G4156" s="58">
        <v>0.10224023226784101</v>
      </c>
      <c r="H4156" s="58">
        <v>4.06361184098799E-2</v>
      </c>
      <c r="I4156" s="58">
        <v>5.0139981039386994E-2</v>
      </c>
      <c r="J4156" s="58">
        <v>6.4992547481820193E-2</v>
      </c>
      <c r="K4156" s="58">
        <v>7.9638390324897473E-2</v>
      </c>
      <c r="L4156" s="58">
        <v>0.13172118848379522</v>
      </c>
      <c r="M4156" s="58">
        <v>0.13945247981177852</v>
      </c>
      <c r="N4156" s="58">
        <v>0.12436635025943259</v>
      </c>
      <c r="O4156" s="58">
        <v>0</v>
      </c>
      <c r="P4156" s="58">
        <v>0</v>
      </c>
      <c r="Q4156" s="58">
        <v>0</v>
      </c>
      <c r="R4156" s="58">
        <v>0</v>
      </c>
      <c r="S4156" s="58">
        <v>0</v>
      </c>
      <c r="T4156" s="58">
        <v>0</v>
      </c>
      <c r="U4156" s="58">
        <v>0</v>
      </c>
      <c r="V4156" s="58">
        <v>0</v>
      </c>
      <c r="W4156" s="58">
        <v>0</v>
      </c>
      <c r="X4156" s="58">
        <v>0</v>
      </c>
      <c r="Y4156" s="58">
        <v>0</v>
      </c>
      <c r="Z4156" s="58">
        <v>0</v>
      </c>
      <c r="AA4156" s="58">
        <v>0</v>
      </c>
      <c r="AB4156" s="58">
        <v>0</v>
      </c>
      <c r="AC4156" s="58">
        <v>0</v>
      </c>
      <c r="AD4156" s="58">
        <v>0</v>
      </c>
      <c r="AE4156" s="58">
        <v>0</v>
      </c>
      <c r="AF4156" s="58">
        <v>0</v>
      </c>
      <c r="AG4156" s="58">
        <v>0</v>
      </c>
      <c r="AH4156" s="58">
        <v>0</v>
      </c>
      <c r="AI4156" s="58">
        <v>0</v>
      </c>
      <c r="AK4156" s="64">
        <f t="shared" si="64"/>
        <v>1.0176344198888392E-2</v>
      </c>
    </row>
    <row r="4157" spans="1:37" x14ac:dyDescent="0.25">
      <c r="A4157">
        <v>4155</v>
      </c>
      <c r="B4157" s="1">
        <v>1.0500000000000001E-2</v>
      </c>
      <c r="C4157" s="1">
        <v>-1.9106506836329216E-4</v>
      </c>
      <c r="D4157" s="58">
        <v>4.698519352387262E-2</v>
      </c>
      <c r="E4157" s="58">
        <v>2.8348507623353572E-2</v>
      </c>
      <c r="F4157" s="58">
        <v>0.12031593694309489</v>
      </c>
      <c r="G4157" s="58">
        <v>6.5168169067681525E-2</v>
      </c>
      <c r="H4157" s="58">
        <v>0.12407537753204678</v>
      </c>
      <c r="I4157" s="58">
        <v>4.7236926894441887E-2</v>
      </c>
      <c r="J4157" s="58">
        <v>0.10678784438677914</v>
      </c>
      <c r="K4157" s="58">
        <v>0.14545361998384107</v>
      </c>
      <c r="L4157" s="58">
        <v>0.12789363135033546</v>
      </c>
      <c r="M4157" s="58">
        <v>0.11855312440778196</v>
      </c>
      <c r="N4157" s="58">
        <v>6.918166828677122E-2</v>
      </c>
      <c r="O4157" s="58">
        <v>0</v>
      </c>
      <c r="P4157" s="58">
        <v>0</v>
      </c>
      <c r="Q4157" s="58">
        <v>0</v>
      </c>
      <c r="R4157" s="58">
        <v>0</v>
      </c>
      <c r="S4157" s="58">
        <v>0</v>
      </c>
      <c r="T4157" s="58">
        <v>0</v>
      </c>
      <c r="U4157" s="58">
        <v>0</v>
      </c>
      <c r="V4157" s="58">
        <v>0</v>
      </c>
      <c r="W4157" s="58">
        <v>0</v>
      </c>
      <c r="X4157" s="58">
        <v>0</v>
      </c>
      <c r="Y4157" s="58">
        <v>0</v>
      </c>
      <c r="Z4157" s="58">
        <v>0</v>
      </c>
      <c r="AA4157" s="58">
        <v>0</v>
      </c>
      <c r="AB4157" s="58">
        <v>0</v>
      </c>
      <c r="AC4157" s="58">
        <v>0</v>
      </c>
      <c r="AD4157" s="58">
        <v>0</v>
      </c>
      <c r="AE4157" s="58">
        <v>0</v>
      </c>
      <c r="AF4157" s="58">
        <v>0</v>
      </c>
      <c r="AG4157" s="58">
        <v>0</v>
      </c>
      <c r="AH4157" s="58">
        <v>0</v>
      </c>
      <c r="AI4157" s="58">
        <v>0</v>
      </c>
      <c r="AK4157" s="64">
        <f t="shared" si="64"/>
        <v>-1.8196673177456397E-2</v>
      </c>
    </row>
    <row r="4158" spans="1:37" x14ac:dyDescent="0.25">
      <c r="A4158">
        <v>4156</v>
      </c>
      <c r="B4158" s="1">
        <v>1.04E-2</v>
      </c>
      <c r="C4158" s="1">
        <v>1.7636585825773476E-4</v>
      </c>
      <c r="D4158" s="58">
        <v>1.8452621264374455E-2</v>
      </c>
      <c r="E4158" s="58">
        <v>6.8657915065941627E-2</v>
      </c>
      <c r="F4158" s="58">
        <v>2.5112442662899609E-2</v>
      </c>
      <c r="G4158" s="58">
        <v>0.13589709127292054</v>
      </c>
      <c r="H4158" s="58">
        <v>0.17069429944232445</v>
      </c>
      <c r="I4158" s="58">
        <v>0.13340313978579774</v>
      </c>
      <c r="J4158" s="58">
        <v>4.7973211304199799E-2</v>
      </c>
      <c r="K4158" s="58">
        <v>3.5141748983347952E-2</v>
      </c>
      <c r="L4158" s="58">
        <v>0.15210292951666399</v>
      </c>
      <c r="M4158" s="58">
        <v>0.12748860418809377</v>
      </c>
      <c r="N4158" s="58">
        <v>8.5075996513436072E-2</v>
      </c>
      <c r="O4158" s="58">
        <v>0</v>
      </c>
      <c r="P4158" s="58">
        <v>0</v>
      </c>
      <c r="Q4158" s="58">
        <v>0</v>
      </c>
      <c r="R4158" s="58">
        <v>0</v>
      </c>
      <c r="S4158" s="58">
        <v>0</v>
      </c>
      <c r="T4158" s="58">
        <v>0</v>
      </c>
      <c r="U4158" s="58">
        <v>0</v>
      </c>
      <c r="V4158" s="58">
        <v>0</v>
      </c>
      <c r="W4158" s="58">
        <v>0</v>
      </c>
      <c r="X4158" s="58">
        <v>0</v>
      </c>
      <c r="Y4158" s="58">
        <v>0</v>
      </c>
      <c r="Z4158" s="58">
        <v>0</v>
      </c>
      <c r="AA4158" s="58">
        <v>0</v>
      </c>
      <c r="AB4158" s="58">
        <v>0</v>
      </c>
      <c r="AC4158" s="58">
        <v>0</v>
      </c>
      <c r="AD4158" s="58">
        <v>0</v>
      </c>
      <c r="AE4158" s="58">
        <v>0</v>
      </c>
      <c r="AF4158" s="58">
        <v>0</v>
      </c>
      <c r="AG4158" s="58">
        <v>0</v>
      </c>
      <c r="AH4158" s="58">
        <v>0</v>
      </c>
      <c r="AI4158" s="58">
        <v>0</v>
      </c>
      <c r="AK4158" s="64">
        <f t="shared" si="64"/>
        <v>1.6958255601705267E-2</v>
      </c>
    </row>
    <row r="4159" spans="1:37" x14ac:dyDescent="0.25">
      <c r="A4159">
        <v>4157</v>
      </c>
      <c r="B4159" s="1">
        <v>1.38E-2</v>
      </c>
      <c r="C4159" s="1">
        <v>4.3309829032117249E-5</v>
      </c>
      <c r="D4159" s="58">
        <v>0.13103039981666875</v>
      </c>
      <c r="E4159" s="58">
        <v>0.14268612205075901</v>
      </c>
      <c r="F4159" s="58">
        <v>6.1672541881338264E-2</v>
      </c>
      <c r="G4159" s="58">
        <v>7.3266027013014212E-2</v>
      </c>
      <c r="H4159" s="58">
        <v>9.7850955459405656E-2</v>
      </c>
      <c r="I4159" s="58">
        <v>4.949620189914946E-2</v>
      </c>
      <c r="J4159" s="58">
        <v>0.14432517067081796</v>
      </c>
      <c r="K4159" s="58">
        <v>0.13055157425128486</v>
      </c>
      <c r="L4159" s="58">
        <v>5.636515823877683E-3</v>
      </c>
      <c r="M4159" s="58">
        <v>7.913580185409845E-2</v>
      </c>
      <c r="N4159" s="58">
        <v>8.4348689279585817E-2</v>
      </c>
      <c r="O4159" s="58">
        <v>0</v>
      </c>
      <c r="P4159" s="58">
        <v>0</v>
      </c>
      <c r="Q4159" s="58">
        <v>0</v>
      </c>
      <c r="R4159" s="58">
        <v>0</v>
      </c>
      <c r="S4159" s="58">
        <v>0</v>
      </c>
      <c r="T4159" s="58">
        <v>0</v>
      </c>
      <c r="U4159" s="58">
        <v>0</v>
      </c>
      <c r="V4159" s="58">
        <v>0</v>
      </c>
      <c r="W4159" s="58">
        <v>0</v>
      </c>
      <c r="X4159" s="58">
        <v>0</v>
      </c>
      <c r="Y4159" s="58">
        <v>0</v>
      </c>
      <c r="Z4159" s="58">
        <v>0</v>
      </c>
      <c r="AA4159" s="58">
        <v>0</v>
      </c>
      <c r="AB4159" s="58">
        <v>0</v>
      </c>
      <c r="AC4159" s="58">
        <v>0</v>
      </c>
      <c r="AD4159" s="58">
        <v>0</v>
      </c>
      <c r="AE4159" s="58">
        <v>0</v>
      </c>
      <c r="AF4159" s="58">
        <v>0</v>
      </c>
      <c r="AG4159" s="58">
        <v>0</v>
      </c>
      <c r="AH4159" s="58">
        <v>0</v>
      </c>
      <c r="AI4159" s="58">
        <v>0</v>
      </c>
      <c r="AK4159" s="64">
        <f t="shared" si="64"/>
        <v>3.1383934081244385E-3</v>
      </c>
    </row>
    <row r="4160" spans="1:37" x14ac:dyDescent="0.25">
      <c r="A4160">
        <v>4158</v>
      </c>
      <c r="B4160" s="1">
        <v>1.2699999999999999E-2</v>
      </c>
      <c r="C4160" s="1">
        <v>3.5975288789882556E-4</v>
      </c>
      <c r="D4160" s="58">
        <v>7.4007182319530754E-2</v>
      </c>
      <c r="E4160" s="58">
        <v>0.15265624033957989</v>
      </c>
      <c r="F4160" s="58">
        <v>0.16204787509570565</v>
      </c>
      <c r="G4160" s="58">
        <v>2.6705628122247638E-2</v>
      </c>
      <c r="H4160" s="58">
        <v>8.1191101187197814E-2</v>
      </c>
      <c r="I4160" s="58">
        <v>1.1849737498422675E-2</v>
      </c>
      <c r="J4160" s="58">
        <v>0.21043801135737933</v>
      </c>
      <c r="K4160" s="58">
        <v>2.3462058581805507E-2</v>
      </c>
      <c r="L4160" s="58">
        <v>7.4026941515072928E-2</v>
      </c>
      <c r="M4160" s="58">
        <v>1.8673588078327429E-2</v>
      </c>
      <c r="N4160" s="58">
        <v>0.16494163590473032</v>
      </c>
      <c r="O4160" s="58">
        <v>0</v>
      </c>
      <c r="P4160" s="58">
        <v>0</v>
      </c>
      <c r="Q4160" s="58">
        <v>0</v>
      </c>
      <c r="R4160" s="58">
        <v>0</v>
      </c>
      <c r="S4160" s="58">
        <v>0</v>
      </c>
      <c r="T4160" s="58">
        <v>0</v>
      </c>
      <c r="U4160" s="58">
        <v>0</v>
      </c>
      <c r="V4160" s="58">
        <v>0</v>
      </c>
      <c r="W4160" s="58">
        <v>0</v>
      </c>
      <c r="X4160" s="58">
        <v>0</v>
      </c>
      <c r="Y4160" s="58">
        <v>0</v>
      </c>
      <c r="Z4160" s="58">
        <v>0</v>
      </c>
      <c r="AA4160" s="58">
        <v>0</v>
      </c>
      <c r="AB4160" s="58">
        <v>0</v>
      </c>
      <c r="AC4160" s="58">
        <v>0</v>
      </c>
      <c r="AD4160" s="58">
        <v>0</v>
      </c>
      <c r="AE4160" s="58">
        <v>0</v>
      </c>
      <c r="AF4160" s="58">
        <v>0</v>
      </c>
      <c r="AG4160" s="58">
        <v>0</v>
      </c>
      <c r="AH4160" s="58">
        <v>0</v>
      </c>
      <c r="AI4160" s="58">
        <v>0</v>
      </c>
      <c r="AK4160" s="64">
        <f t="shared" si="64"/>
        <v>2.8326999047151621E-2</v>
      </c>
    </row>
    <row r="4161" spans="1:37" x14ac:dyDescent="0.25">
      <c r="A4161">
        <v>4159</v>
      </c>
      <c r="B4161" s="1">
        <v>1.18E-2</v>
      </c>
      <c r="C4161" s="1">
        <v>2.5469551964382015E-4</v>
      </c>
      <c r="D4161" s="58">
        <v>8.5263752179142362E-3</v>
      </c>
      <c r="E4161" s="58">
        <v>0.11326640501108992</v>
      </c>
      <c r="F4161" s="58">
        <v>6.4992464782286236E-2</v>
      </c>
      <c r="G4161" s="58">
        <v>7.7500421758643787E-2</v>
      </c>
      <c r="H4161" s="58">
        <v>0.18546079174085497</v>
      </c>
      <c r="I4161" s="58">
        <v>1.0450874936156013E-2</v>
      </c>
      <c r="J4161" s="58">
        <v>0.14587471156147644</v>
      </c>
      <c r="K4161" s="58">
        <v>0.10559592604240683</v>
      </c>
      <c r="L4161" s="58">
        <v>0.19030946091964279</v>
      </c>
      <c r="M4161" s="58">
        <v>8.9120577055970637E-2</v>
      </c>
      <c r="N4161" s="58">
        <v>8.9019909735580157E-3</v>
      </c>
      <c r="O4161" s="58">
        <v>0</v>
      </c>
      <c r="P4161" s="58">
        <v>0</v>
      </c>
      <c r="Q4161" s="58">
        <v>0</v>
      </c>
      <c r="R4161" s="58">
        <v>0</v>
      </c>
      <c r="S4161" s="58">
        <v>0</v>
      </c>
      <c r="T4161" s="58">
        <v>0</v>
      </c>
      <c r="U4161" s="58">
        <v>0</v>
      </c>
      <c r="V4161" s="58">
        <v>0</v>
      </c>
      <c r="W4161" s="58">
        <v>0</v>
      </c>
      <c r="X4161" s="58">
        <v>0</v>
      </c>
      <c r="Y4161" s="58">
        <v>0</v>
      </c>
      <c r="Z4161" s="58">
        <v>0</v>
      </c>
      <c r="AA4161" s="58">
        <v>0</v>
      </c>
      <c r="AB4161" s="58">
        <v>0</v>
      </c>
      <c r="AC4161" s="58">
        <v>0</v>
      </c>
      <c r="AD4161" s="58">
        <v>0</v>
      </c>
      <c r="AE4161" s="58">
        <v>0</v>
      </c>
      <c r="AF4161" s="58">
        <v>0</v>
      </c>
      <c r="AG4161" s="58">
        <v>0</v>
      </c>
      <c r="AH4161" s="58">
        <v>0</v>
      </c>
      <c r="AI4161" s="58">
        <v>0</v>
      </c>
      <c r="AK4161" s="64">
        <f t="shared" si="64"/>
        <v>2.1584366071510184E-2</v>
      </c>
    </row>
    <row r="4162" spans="1:37" x14ac:dyDescent="0.25">
      <c r="A4162">
        <v>4160</v>
      </c>
      <c r="B4162" s="1">
        <v>1.2E-2</v>
      </c>
      <c r="C4162" s="1">
        <v>-1.2517588579788127E-4</v>
      </c>
      <c r="D4162" s="58">
        <v>3.6639480867237215E-2</v>
      </c>
      <c r="E4162" s="58">
        <v>4.3827228895376061E-2</v>
      </c>
      <c r="F4162" s="58">
        <v>6.8094956486410965E-2</v>
      </c>
      <c r="G4162" s="58">
        <v>0.16411538773445875</v>
      </c>
      <c r="H4162" s="58">
        <v>0.14990331444540334</v>
      </c>
      <c r="I4162" s="58">
        <v>0.18234707890568336</v>
      </c>
      <c r="J4162" s="58">
        <v>5.7495680306694913E-2</v>
      </c>
      <c r="K4162" s="58">
        <v>6.5685626899767174E-2</v>
      </c>
      <c r="L4162" s="58">
        <v>4.6362812429725959E-2</v>
      </c>
      <c r="M4162" s="58">
        <v>9.0960669604811431E-2</v>
      </c>
      <c r="N4162" s="58">
        <v>9.4567763424430795E-2</v>
      </c>
      <c r="O4162" s="58">
        <v>0</v>
      </c>
      <c r="P4162" s="58">
        <v>0</v>
      </c>
      <c r="Q4162" s="58">
        <v>0</v>
      </c>
      <c r="R4162" s="58">
        <v>0</v>
      </c>
      <c r="S4162" s="58">
        <v>0</v>
      </c>
      <c r="T4162" s="58">
        <v>0</v>
      </c>
      <c r="U4162" s="58">
        <v>0</v>
      </c>
      <c r="V4162" s="58">
        <v>0</v>
      </c>
      <c r="W4162" s="58">
        <v>0</v>
      </c>
      <c r="X4162" s="58">
        <v>0</v>
      </c>
      <c r="Y4162" s="58">
        <v>0</v>
      </c>
      <c r="Z4162" s="58">
        <v>0</v>
      </c>
      <c r="AA4162" s="58">
        <v>0</v>
      </c>
      <c r="AB4162" s="58">
        <v>0</v>
      </c>
      <c r="AC4162" s="58">
        <v>0</v>
      </c>
      <c r="AD4162" s="58">
        <v>0</v>
      </c>
      <c r="AE4162" s="58">
        <v>0</v>
      </c>
      <c r="AF4162" s="58">
        <v>0</v>
      </c>
      <c r="AG4162" s="58">
        <v>0</v>
      </c>
      <c r="AH4162" s="58">
        <v>0</v>
      </c>
      <c r="AI4162" s="58">
        <v>0</v>
      </c>
      <c r="AK4162" s="64">
        <f t="shared" si="64"/>
        <v>-1.0431323816490106E-2</v>
      </c>
    </row>
    <row r="4163" spans="1:37" x14ac:dyDescent="0.25">
      <c r="A4163">
        <v>4161</v>
      </c>
      <c r="B4163" s="1">
        <v>1.17E-2</v>
      </c>
      <c r="C4163" s="1">
        <v>-3.8861318153669018E-5</v>
      </c>
      <c r="D4163" s="58">
        <v>0.12146175148971185</v>
      </c>
      <c r="E4163" s="58">
        <v>8.0558303957187591E-2</v>
      </c>
      <c r="F4163" s="58">
        <v>1.143214557764393E-2</v>
      </c>
      <c r="G4163" s="58">
        <v>0.12472362325923997</v>
      </c>
      <c r="H4163" s="58">
        <v>0.1364821565616697</v>
      </c>
      <c r="I4163" s="58">
        <v>2.5217379807928493E-2</v>
      </c>
      <c r="J4163" s="58">
        <v>7.838662259783781E-2</v>
      </c>
      <c r="K4163" s="58">
        <v>0.14590995406052604</v>
      </c>
      <c r="L4163" s="58">
        <v>4.200832300842039E-2</v>
      </c>
      <c r="M4163" s="58">
        <v>0.14060116707977202</v>
      </c>
      <c r="N4163" s="58">
        <v>9.3218572600062416E-2</v>
      </c>
      <c r="O4163" s="58">
        <v>0</v>
      </c>
      <c r="P4163" s="58">
        <v>0</v>
      </c>
      <c r="Q4163" s="58">
        <v>0</v>
      </c>
      <c r="R4163" s="58">
        <v>0</v>
      </c>
      <c r="S4163" s="58">
        <v>0</v>
      </c>
      <c r="T4163" s="58">
        <v>0</v>
      </c>
      <c r="U4163" s="58">
        <v>0</v>
      </c>
      <c r="V4163" s="58">
        <v>0</v>
      </c>
      <c r="W4163" s="58">
        <v>0</v>
      </c>
      <c r="X4163" s="58">
        <v>0</v>
      </c>
      <c r="Y4163" s="58">
        <v>0</v>
      </c>
      <c r="Z4163" s="58">
        <v>0</v>
      </c>
      <c r="AA4163" s="58">
        <v>0</v>
      </c>
      <c r="AB4163" s="58">
        <v>0</v>
      </c>
      <c r="AC4163" s="58">
        <v>0</v>
      </c>
      <c r="AD4163" s="58">
        <v>0</v>
      </c>
      <c r="AE4163" s="58">
        <v>0</v>
      </c>
      <c r="AF4163" s="58">
        <v>0</v>
      </c>
      <c r="AG4163" s="58">
        <v>0</v>
      </c>
      <c r="AH4163" s="58">
        <v>0</v>
      </c>
      <c r="AI4163" s="58">
        <v>0</v>
      </c>
      <c r="AK4163" s="64">
        <f t="shared" si="64"/>
        <v>-3.3214801840742748E-3</v>
      </c>
    </row>
    <row r="4164" spans="1:37" x14ac:dyDescent="0.25">
      <c r="A4164">
        <v>4162</v>
      </c>
      <c r="B4164" s="1">
        <v>1.2699999999999999E-2</v>
      </c>
      <c r="C4164" s="1">
        <v>1.1331050126184121E-4</v>
      </c>
      <c r="D4164" s="58">
        <v>0.1113650206591545</v>
      </c>
      <c r="E4164" s="58">
        <v>0.12387791193703615</v>
      </c>
      <c r="F4164" s="58">
        <v>9.8522875648985847E-2</v>
      </c>
      <c r="G4164" s="58">
        <v>9.9104896998925759E-2</v>
      </c>
      <c r="H4164" s="58">
        <v>0.11290279350587354</v>
      </c>
      <c r="I4164" s="58">
        <v>0.11570053396329549</v>
      </c>
      <c r="J4164" s="58">
        <v>9.1512228297577283E-2</v>
      </c>
      <c r="K4164" s="58">
        <v>3.460487376866124E-2</v>
      </c>
      <c r="L4164" s="58">
        <v>1.7198618916002138E-2</v>
      </c>
      <c r="M4164" s="58">
        <v>5.4795017652007463E-2</v>
      </c>
      <c r="N4164" s="58">
        <v>0.14041522865248057</v>
      </c>
      <c r="O4164" s="58">
        <v>0</v>
      </c>
      <c r="P4164" s="58">
        <v>0</v>
      </c>
      <c r="Q4164" s="58">
        <v>0</v>
      </c>
      <c r="R4164" s="58">
        <v>0</v>
      </c>
      <c r="S4164" s="58">
        <v>0</v>
      </c>
      <c r="T4164" s="58">
        <v>0</v>
      </c>
      <c r="U4164" s="58">
        <v>0</v>
      </c>
      <c r="V4164" s="58">
        <v>0</v>
      </c>
      <c r="W4164" s="58">
        <v>0</v>
      </c>
      <c r="X4164" s="58">
        <v>0</v>
      </c>
      <c r="Y4164" s="58">
        <v>0</v>
      </c>
      <c r="Z4164" s="58">
        <v>0</v>
      </c>
      <c r="AA4164" s="58">
        <v>0</v>
      </c>
      <c r="AB4164" s="58">
        <v>0</v>
      </c>
      <c r="AC4164" s="58">
        <v>0</v>
      </c>
      <c r="AD4164" s="58">
        <v>0</v>
      </c>
      <c r="AE4164" s="58">
        <v>0</v>
      </c>
      <c r="AF4164" s="58">
        <v>0</v>
      </c>
      <c r="AG4164" s="58">
        <v>0</v>
      </c>
      <c r="AH4164" s="58">
        <v>0</v>
      </c>
      <c r="AI4164" s="58">
        <v>0</v>
      </c>
      <c r="AK4164" s="64">
        <f t="shared" ref="AK4164:AK4227" si="65">C4164/B4164</f>
        <v>8.9220867135308048E-3</v>
      </c>
    </row>
    <row r="4165" spans="1:37" x14ac:dyDescent="0.25">
      <c r="A4165">
        <v>4163</v>
      </c>
      <c r="B4165" s="1">
        <v>1.09E-2</v>
      </c>
      <c r="C4165" s="1">
        <v>1.8496503632293635E-4</v>
      </c>
      <c r="D4165" s="58">
        <v>3.5953941740859363E-2</v>
      </c>
      <c r="E4165" s="58">
        <v>7.6178723302701812E-2</v>
      </c>
      <c r="F4165" s="58">
        <v>3.4235775441253183E-2</v>
      </c>
      <c r="G4165" s="58">
        <v>0.13761639275754337</v>
      </c>
      <c r="H4165" s="58">
        <v>0.15368239297345243</v>
      </c>
      <c r="I4165" s="58">
        <v>6.7082918119848303E-2</v>
      </c>
      <c r="J4165" s="58">
        <v>0.1079538980564502</v>
      </c>
      <c r="K4165" s="58">
        <v>7.0203677186393587E-2</v>
      </c>
      <c r="L4165" s="58">
        <v>0.13116114449252725</v>
      </c>
      <c r="M4165" s="58">
        <v>9.5952600626179177E-2</v>
      </c>
      <c r="N4165" s="58">
        <v>8.9978535302791429E-2</v>
      </c>
      <c r="O4165" s="58">
        <v>0</v>
      </c>
      <c r="P4165" s="58">
        <v>0</v>
      </c>
      <c r="Q4165" s="58">
        <v>0</v>
      </c>
      <c r="R4165" s="58">
        <v>0</v>
      </c>
      <c r="S4165" s="58">
        <v>0</v>
      </c>
      <c r="T4165" s="58">
        <v>0</v>
      </c>
      <c r="U4165" s="58">
        <v>0</v>
      </c>
      <c r="V4165" s="58">
        <v>0</v>
      </c>
      <c r="W4165" s="58">
        <v>0</v>
      </c>
      <c r="X4165" s="58">
        <v>0</v>
      </c>
      <c r="Y4165" s="58">
        <v>0</v>
      </c>
      <c r="Z4165" s="58">
        <v>0</v>
      </c>
      <c r="AA4165" s="58">
        <v>0</v>
      </c>
      <c r="AB4165" s="58">
        <v>0</v>
      </c>
      <c r="AC4165" s="58">
        <v>0</v>
      </c>
      <c r="AD4165" s="58">
        <v>0</v>
      </c>
      <c r="AE4165" s="58">
        <v>0</v>
      </c>
      <c r="AF4165" s="58">
        <v>0</v>
      </c>
      <c r="AG4165" s="58">
        <v>0</v>
      </c>
      <c r="AH4165" s="58">
        <v>0</v>
      </c>
      <c r="AI4165" s="58">
        <v>0</v>
      </c>
      <c r="AK4165" s="64">
        <f t="shared" si="65"/>
        <v>1.6969269387425354E-2</v>
      </c>
    </row>
    <row r="4166" spans="1:37" x14ac:dyDescent="0.25">
      <c r="A4166">
        <v>4164</v>
      </c>
      <c r="B4166" s="1">
        <v>1.32E-2</v>
      </c>
      <c r="C4166" s="1">
        <v>2.711177830348321E-4</v>
      </c>
      <c r="D4166" s="58">
        <v>6.171798018954156E-3</v>
      </c>
      <c r="E4166" s="58">
        <v>0.13041599053679426</v>
      </c>
      <c r="F4166" s="58">
        <v>0.14245849020109308</v>
      </c>
      <c r="G4166" s="58">
        <v>0.14798171459728354</v>
      </c>
      <c r="H4166" s="58">
        <v>0.14596895301933943</v>
      </c>
      <c r="I4166" s="58">
        <v>6.5724852068607162E-2</v>
      </c>
      <c r="J4166" s="58">
        <v>0.16874362404806581</v>
      </c>
      <c r="K4166" s="58">
        <v>1.0454957466968619E-2</v>
      </c>
      <c r="L4166" s="58">
        <v>6.6885377314336622E-2</v>
      </c>
      <c r="M4166" s="58">
        <v>0.11044936778586026</v>
      </c>
      <c r="N4166" s="58">
        <v>4.7448749426971682E-3</v>
      </c>
      <c r="O4166" s="58">
        <v>0</v>
      </c>
      <c r="P4166" s="58">
        <v>0</v>
      </c>
      <c r="Q4166" s="58">
        <v>0</v>
      </c>
      <c r="R4166" s="58">
        <v>0</v>
      </c>
      <c r="S4166" s="58">
        <v>0</v>
      </c>
      <c r="T4166" s="58">
        <v>0</v>
      </c>
      <c r="U4166" s="58">
        <v>0</v>
      </c>
      <c r="V4166" s="58">
        <v>0</v>
      </c>
      <c r="W4166" s="58">
        <v>0</v>
      </c>
      <c r="X4166" s="58">
        <v>0</v>
      </c>
      <c r="Y4166" s="58">
        <v>0</v>
      </c>
      <c r="Z4166" s="58">
        <v>0</v>
      </c>
      <c r="AA4166" s="58">
        <v>0</v>
      </c>
      <c r="AB4166" s="58">
        <v>0</v>
      </c>
      <c r="AC4166" s="58">
        <v>0</v>
      </c>
      <c r="AD4166" s="58">
        <v>0</v>
      </c>
      <c r="AE4166" s="58">
        <v>0</v>
      </c>
      <c r="AF4166" s="58">
        <v>0</v>
      </c>
      <c r="AG4166" s="58">
        <v>0</v>
      </c>
      <c r="AH4166" s="58">
        <v>0</v>
      </c>
      <c r="AI4166" s="58">
        <v>0</v>
      </c>
      <c r="AK4166" s="64">
        <f t="shared" si="65"/>
        <v>2.0539225987487281E-2</v>
      </c>
    </row>
    <row r="4167" spans="1:37" x14ac:dyDescent="0.25">
      <c r="A4167">
        <v>4165</v>
      </c>
      <c r="B4167" s="1">
        <v>1.3100000000000001E-2</v>
      </c>
      <c r="C4167" s="1">
        <v>-3.6963184729220427E-4</v>
      </c>
      <c r="D4167" s="58">
        <v>0.19798392370746346</v>
      </c>
      <c r="E4167" s="58">
        <v>1.5353989811882266E-2</v>
      </c>
      <c r="F4167" s="58">
        <v>0.13665445046649646</v>
      </c>
      <c r="G4167" s="58">
        <v>7.222488683704481E-2</v>
      </c>
      <c r="H4167" s="58">
        <v>0.13357543724337634</v>
      </c>
      <c r="I4167" s="58">
        <v>0.20678090973390878</v>
      </c>
      <c r="J4167" s="58">
        <v>4.734405149031104E-2</v>
      </c>
      <c r="K4167" s="58">
        <v>7.2912699188081534E-2</v>
      </c>
      <c r="L4167" s="58">
        <v>5.5567374813061843E-2</v>
      </c>
      <c r="M4167" s="58">
        <v>3.6350016420977155E-2</v>
      </c>
      <c r="N4167" s="58">
        <v>2.5252260287396553E-2</v>
      </c>
      <c r="O4167" s="58">
        <v>0</v>
      </c>
      <c r="P4167" s="58">
        <v>0</v>
      </c>
      <c r="Q4167" s="58">
        <v>0</v>
      </c>
      <c r="R4167" s="58">
        <v>0</v>
      </c>
      <c r="S4167" s="58">
        <v>0</v>
      </c>
      <c r="T4167" s="58">
        <v>0</v>
      </c>
      <c r="U4167" s="58">
        <v>0</v>
      </c>
      <c r="V4167" s="58">
        <v>0</v>
      </c>
      <c r="W4167" s="58">
        <v>0</v>
      </c>
      <c r="X4167" s="58">
        <v>0</v>
      </c>
      <c r="Y4167" s="58">
        <v>0</v>
      </c>
      <c r="Z4167" s="58">
        <v>0</v>
      </c>
      <c r="AA4167" s="58">
        <v>0</v>
      </c>
      <c r="AB4167" s="58">
        <v>0</v>
      </c>
      <c r="AC4167" s="58">
        <v>0</v>
      </c>
      <c r="AD4167" s="58">
        <v>0</v>
      </c>
      <c r="AE4167" s="58">
        <v>0</v>
      </c>
      <c r="AF4167" s="58">
        <v>0</v>
      </c>
      <c r="AG4167" s="58">
        <v>0</v>
      </c>
      <c r="AH4167" s="58">
        <v>0</v>
      </c>
      <c r="AI4167" s="58">
        <v>0</v>
      </c>
      <c r="AK4167" s="64">
        <f t="shared" si="65"/>
        <v>-2.8216171549023224E-2</v>
      </c>
    </row>
    <row r="4168" spans="1:37" x14ac:dyDescent="0.25">
      <c r="A4168">
        <v>4166</v>
      </c>
      <c r="B4168" s="1">
        <v>1.4999999999999999E-2</v>
      </c>
      <c r="C4168" s="1">
        <v>3.7926783668960548E-4</v>
      </c>
      <c r="D4168" s="58">
        <v>3.0824770333181588E-2</v>
      </c>
      <c r="E4168" s="58">
        <v>0.22173457616895267</v>
      </c>
      <c r="F4168" s="58">
        <v>3.5360300186995449E-3</v>
      </c>
      <c r="G4168" s="58">
        <v>0.1177080399966617</v>
      </c>
      <c r="H4168" s="58">
        <v>0.1570275539722473</v>
      </c>
      <c r="I4168" s="58">
        <v>0.16126808682416219</v>
      </c>
      <c r="J4168" s="58">
        <v>5.2818226993826191E-2</v>
      </c>
      <c r="K4168" s="58">
        <v>1.9825281732944469E-2</v>
      </c>
      <c r="L4168" s="58">
        <v>1.6487171509733719E-2</v>
      </c>
      <c r="M4168" s="58">
        <v>0.17789419514961835</v>
      </c>
      <c r="N4168" s="58">
        <v>4.0876067299972292E-2</v>
      </c>
      <c r="O4168" s="58">
        <v>0</v>
      </c>
      <c r="P4168" s="58">
        <v>0</v>
      </c>
      <c r="Q4168" s="58">
        <v>0</v>
      </c>
      <c r="R4168" s="58">
        <v>0</v>
      </c>
      <c r="S4168" s="58">
        <v>0</v>
      </c>
      <c r="T4168" s="58">
        <v>0</v>
      </c>
      <c r="U4168" s="58">
        <v>0</v>
      </c>
      <c r="V4168" s="58">
        <v>0</v>
      </c>
      <c r="W4168" s="58">
        <v>0</v>
      </c>
      <c r="X4168" s="58">
        <v>0</v>
      </c>
      <c r="Y4168" s="58">
        <v>0</v>
      </c>
      <c r="Z4168" s="58">
        <v>0</v>
      </c>
      <c r="AA4168" s="58">
        <v>0</v>
      </c>
      <c r="AB4168" s="58">
        <v>0</v>
      </c>
      <c r="AC4168" s="58">
        <v>0</v>
      </c>
      <c r="AD4168" s="58">
        <v>0</v>
      </c>
      <c r="AE4168" s="58">
        <v>0</v>
      </c>
      <c r="AF4168" s="58">
        <v>0</v>
      </c>
      <c r="AG4168" s="58">
        <v>0</v>
      </c>
      <c r="AH4168" s="58">
        <v>0</v>
      </c>
      <c r="AI4168" s="58">
        <v>0</v>
      </c>
      <c r="AK4168" s="64">
        <f t="shared" si="65"/>
        <v>2.5284522445973699E-2</v>
      </c>
    </row>
    <row r="4169" spans="1:37" x14ac:dyDescent="0.25">
      <c r="A4169">
        <v>4167</v>
      </c>
      <c r="B4169" s="1">
        <v>1.2800000000000001E-2</v>
      </c>
      <c r="C4169" s="1">
        <v>8.4969217732592839E-5</v>
      </c>
      <c r="D4169" s="58">
        <v>9.4903122128299572E-2</v>
      </c>
      <c r="E4169" s="58">
        <v>0.13290810217032928</v>
      </c>
      <c r="F4169" s="58">
        <v>0.11533148147391035</v>
      </c>
      <c r="G4169" s="58">
        <v>0.12114734528828752</v>
      </c>
      <c r="H4169" s="58">
        <v>0.13521730418927602</v>
      </c>
      <c r="I4169" s="58">
        <v>1.8319441201352621E-2</v>
      </c>
      <c r="J4169" s="58">
        <v>3.2550943515044971E-2</v>
      </c>
      <c r="K4169" s="58">
        <v>9.9745626674326085E-2</v>
      </c>
      <c r="L4169" s="58">
        <v>8.7426239734542138E-2</v>
      </c>
      <c r="M4169" s="58">
        <v>6.2074672885656032E-3</v>
      </c>
      <c r="N4169" s="58">
        <v>0.15624292633606573</v>
      </c>
      <c r="O4169" s="58">
        <v>0</v>
      </c>
      <c r="P4169" s="58">
        <v>0</v>
      </c>
      <c r="Q4169" s="58">
        <v>0</v>
      </c>
      <c r="R4169" s="58">
        <v>0</v>
      </c>
      <c r="S4169" s="58">
        <v>0</v>
      </c>
      <c r="T4169" s="58">
        <v>0</v>
      </c>
      <c r="U4169" s="58">
        <v>0</v>
      </c>
      <c r="V4169" s="58">
        <v>0</v>
      </c>
      <c r="W4169" s="58">
        <v>0</v>
      </c>
      <c r="X4169" s="58">
        <v>0</v>
      </c>
      <c r="Y4169" s="58">
        <v>0</v>
      </c>
      <c r="Z4169" s="58">
        <v>0</v>
      </c>
      <c r="AA4169" s="58">
        <v>0</v>
      </c>
      <c r="AB4169" s="58">
        <v>0</v>
      </c>
      <c r="AC4169" s="58">
        <v>0</v>
      </c>
      <c r="AD4169" s="58">
        <v>0</v>
      </c>
      <c r="AE4169" s="58">
        <v>0</v>
      </c>
      <c r="AF4169" s="58">
        <v>0</v>
      </c>
      <c r="AG4169" s="58">
        <v>0</v>
      </c>
      <c r="AH4169" s="58">
        <v>0</v>
      </c>
      <c r="AI4169" s="58">
        <v>0</v>
      </c>
      <c r="AK4169" s="64">
        <f t="shared" si="65"/>
        <v>6.6382201353588155E-3</v>
      </c>
    </row>
    <row r="4170" spans="1:37" x14ac:dyDescent="0.25">
      <c r="A4170">
        <v>4168</v>
      </c>
      <c r="B4170" s="1">
        <v>1.0999999999999999E-2</v>
      </c>
      <c r="C4170" s="1">
        <v>-2.4167873120802468E-4</v>
      </c>
      <c r="D4170" s="58">
        <v>0.12293807485238982</v>
      </c>
      <c r="E4170" s="58">
        <v>4.776455581568443E-2</v>
      </c>
      <c r="F4170" s="58">
        <v>9.3897014839887619E-2</v>
      </c>
      <c r="G4170" s="58">
        <v>7.6676824899120236E-3</v>
      </c>
      <c r="H4170" s="58">
        <v>0.15739085623110849</v>
      </c>
      <c r="I4170" s="58">
        <v>0.13454777043570418</v>
      </c>
      <c r="J4170" s="58">
        <v>4.2629752810914232E-2</v>
      </c>
      <c r="K4170" s="58">
        <v>0.10706076748543319</v>
      </c>
      <c r="L4170" s="58">
        <v>6.5157927377229002E-2</v>
      </c>
      <c r="M4170" s="58">
        <v>0.14957778453765677</v>
      </c>
      <c r="N4170" s="58">
        <v>7.1367813124080262E-2</v>
      </c>
      <c r="O4170" s="58">
        <v>0</v>
      </c>
      <c r="P4170" s="58">
        <v>0</v>
      </c>
      <c r="Q4170" s="58">
        <v>0</v>
      </c>
      <c r="R4170" s="58">
        <v>0</v>
      </c>
      <c r="S4170" s="58">
        <v>0</v>
      </c>
      <c r="T4170" s="58">
        <v>0</v>
      </c>
      <c r="U4170" s="58">
        <v>0</v>
      </c>
      <c r="V4170" s="58">
        <v>0</v>
      </c>
      <c r="W4170" s="58">
        <v>0</v>
      </c>
      <c r="X4170" s="58">
        <v>0</v>
      </c>
      <c r="Y4170" s="58">
        <v>0</v>
      </c>
      <c r="Z4170" s="58">
        <v>0</v>
      </c>
      <c r="AA4170" s="58">
        <v>0</v>
      </c>
      <c r="AB4170" s="58">
        <v>0</v>
      </c>
      <c r="AC4170" s="58">
        <v>0</v>
      </c>
      <c r="AD4170" s="58">
        <v>0</v>
      </c>
      <c r="AE4170" s="58">
        <v>0</v>
      </c>
      <c r="AF4170" s="58">
        <v>0</v>
      </c>
      <c r="AG4170" s="58">
        <v>0</v>
      </c>
      <c r="AH4170" s="58">
        <v>0</v>
      </c>
      <c r="AI4170" s="58">
        <v>0</v>
      </c>
      <c r="AK4170" s="64">
        <f t="shared" si="65"/>
        <v>-2.1970793746184065E-2</v>
      </c>
    </row>
    <row r="4171" spans="1:37" x14ac:dyDescent="0.25">
      <c r="A4171">
        <v>4169</v>
      </c>
      <c r="B4171" s="1">
        <v>1.0999999999999999E-2</v>
      </c>
      <c r="C4171" s="1">
        <v>5.5883214958717571E-6</v>
      </c>
      <c r="D4171" s="58">
        <v>1.3124732873640509E-2</v>
      </c>
      <c r="E4171" s="58">
        <v>7.2984988414045798E-2</v>
      </c>
      <c r="F4171" s="58">
        <v>0.1303618234930409</v>
      </c>
      <c r="G4171" s="58">
        <v>9.1136556982102213E-2</v>
      </c>
      <c r="H4171" s="58">
        <v>0.15651006998277872</v>
      </c>
      <c r="I4171" s="58">
        <v>0.14054629180979836</v>
      </c>
      <c r="J4171" s="58">
        <v>8.956030911078057E-2</v>
      </c>
      <c r="K4171" s="58">
        <v>3.6771078072774487E-2</v>
      </c>
      <c r="L4171" s="58">
        <v>8.8461272609442379E-2</v>
      </c>
      <c r="M4171" s="58">
        <v>0.13301334274681945</v>
      </c>
      <c r="N4171" s="58">
        <v>4.7529533904776641E-2</v>
      </c>
      <c r="O4171" s="58">
        <v>0</v>
      </c>
      <c r="P4171" s="58">
        <v>0</v>
      </c>
      <c r="Q4171" s="58">
        <v>0</v>
      </c>
      <c r="R4171" s="58">
        <v>0</v>
      </c>
      <c r="S4171" s="58">
        <v>0</v>
      </c>
      <c r="T4171" s="58">
        <v>0</v>
      </c>
      <c r="U4171" s="58">
        <v>0</v>
      </c>
      <c r="V4171" s="58">
        <v>0</v>
      </c>
      <c r="W4171" s="58">
        <v>0</v>
      </c>
      <c r="X4171" s="58">
        <v>0</v>
      </c>
      <c r="Y4171" s="58">
        <v>0</v>
      </c>
      <c r="Z4171" s="58">
        <v>0</v>
      </c>
      <c r="AA4171" s="58">
        <v>0</v>
      </c>
      <c r="AB4171" s="58">
        <v>0</v>
      </c>
      <c r="AC4171" s="58">
        <v>0</v>
      </c>
      <c r="AD4171" s="58">
        <v>0</v>
      </c>
      <c r="AE4171" s="58">
        <v>0</v>
      </c>
      <c r="AF4171" s="58">
        <v>0</v>
      </c>
      <c r="AG4171" s="58">
        <v>0</v>
      </c>
      <c r="AH4171" s="58">
        <v>0</v>
      </c>
      <c r="AI4171" s="58">
        <v>0</v>
      </c>
      <c r="AK4171" s="64">
        <f t="shared" si="65"/>
        <v>5.0802922689743249E-4</v>
      </c>
    </row>
    <row r="4172" spans="1:37" x14ac:dyDescent="0.25">
      <c r="A4172">
        <v>4170</v>
      </c>
      <c r="B4172" s="1">
        <v>1.3100000000000001E-2</v>
      </c>
      <c r="C4172" s="1">
        <v>2.4802960639841177E-5</v>
      </c>
      <c r="D4172" s="58">
        <v>0.12106636890061608</v>
      </c>
      <c r="E4172" s="58">
        <v>0.10624618776059552</v>
      </c>
      <c r="F4172" s="58">
        <v>1.4084708694875001E-2</v>
      </c>
      <c r="G4172" s="58">
        <v>7.7986422123195287E-2</v>
      </c>
      <c r="H4172" s="58">
        <v>8.879607277421922E-2</v>
      </c>
      <c r="I4172" s="58">
        <v>7.7417962128768156E-2</v>
      </c>
      <c r="J4172" s="58">
        <v>0.13188381439827071</v>
      </c>
      <c r="K4172" s="58">
        <v>0.16539022666698022</v>
      </c>
      <c r="L4172" s="58">
        <v>0.14247607544249152</v>
      </c>
      <c r="M4172" s="58">
        <v>5.6601463363441996E-2</v>
      </c>
      <c r="N4172" s="58">
        <v>1.8050697746546551E-2</v>
      </c>
      <c r="O4172" s="58">
        <v>0</v>
      </c>
      <c r="P4172" s="58">
        <v>0</v>
      </c>
      <c r="Q4172" s="58">
        <v>0</v>
      </c>
      <c r="R4172" s="58">
        <v>0</v>
      </c>
      <c r="S4172" s="58">
        <v>0</v>
      </c>
      <c r="T4172" s="58">
        <v>0</v>
      </c>
      <c r="U4172" s="58">
        <v>0</v>
      </c>
      <c r="V4172" s="58">
        <v>0</v>
      </c>
      <c r="W4172" s="58">
        <v>0</v>
      </c>
      <c r="X4172" s="58">
        <v>0</v>
      </c>
      <c r="Y4172" s="58">
        <v>0</v>
      </c>
      <c r="Z4172" s="58">
        <v>0</v>
      </c>
      <c r="AA4172" s="58">
        <v>0</v>
      </c>
      <c r="AB4172" s="58">
        <v>0</v>
      </c>
      <c r="AC4172" s="58">
        <v>0</v>
      </c>
      <c r="AD4172" s="58">
        <v>0</v>
      </c>
      <c r="AE4172" s="58">
        <v>0</v>
      </c>
      <c r="AF4172" s="58">
        <v>0</v>
      </c>
      <c r="AG4172" s="58">
        <v>0</v>
      </c>
      <c r="AH4172" s="58">
        <v>0</v>
      </c>
      <c r="AI4172" s="58">
        <v>0</v>
      </c>
      <c r="AK4172" s="64">
        <f t="shared" si="65"/>
        <v>1.8933557740336776E-3</v>
      </c>
    </row>
    <row r="4173" spans="1:37" x14ac:dyDescent="0.25">
      <c r="A4173">
        <v>4171</v>
      </c>
      <c r="B4173" s="1">
        <v>1.1299999999999999E-2</v>
      </c>
      <c r="C4173" s="1">
        <v>6.3981913136779253E-5</v>
      </c>
      <c r="D4173" s="58">
        <v>2.3411136801828641E-2</v>
      </c>
      <c r="E4173" s="58">
        <v>8.4383140159242365E-2</v>
      </c>
      <c r="F4173" s="58">
        <v>0.13182782095618983</v>
      </c>
      <c r="G4173" s="58">
        <v>0.1805125670086356</v>
      </c>
      <c r="H4173" s="58">
        <v>0.15580909569526946</v>
      </c>
      <c r="I4173" s="58">
        <v>7.0397570453837252E-2</v>
      </c>
      <c r="J4173" s="58">
        <v>3.7271512859341611E-2</v>
      </c>
      <c r="K4173" s="58">
        <v>2.7241404750781517E-2</v>
      </c>
      <c r="L4173" s="58">
        <v>5.2236996417963227E-2</v>
      </c>
      <c r="M4173" s="58">
        <v>0.12998653462100176</v>
      </c>
      <c r="N4173" s="58">
        <v>0.10692222027590864</v>
      </c>
      <c r="O4173" s="58">
        <v>0</v>
      </c>
      <c r="P4173" s="58">
        <v>0</v>
      </c>
      <c r="Q4173" s="58">
        <v>0</v>
      </c>
      <c r="R4173" s="58">
        <v>0</v>
      </c>
      <c r="S4173" s="58">
        <v>0</v>
      </c>
      <c r="T4173" s="58">
        <v>0</v>
      </c>
      <c r="U4173" s="58">
        <v>0</v>
      </c>
      <c r="V4173" s="58">
        <v>0</v>
      </c>
      <c r="W4173" s="58">
        <v>0</v>
      </c>
      <c r="X4173" s="58">
        <v>0</v>
      </c>
      <c r="Y4173" s="58">
        <v>0</v>
      </c>
      <c r="Z4173" s="58">
        <v>0</v>
      </c>
      <c r="AA4173" s="58">
        <v>0</v>
      </c>
      <c r="AB4173" s="58">
        <v>0</v>
      </c>
      <c r="AC4173" s="58">
        <v>0</v>
      </c>
      <c r="AD4173" s="58">
        <v>0</v>
      </c>
      <c r="AE4173" s="58">
        <v>0</v>
      </c>
      <c r="AF4173" s="58">
        <v>0</v>
      </c>
      <c r="AG4173" s="58">
        <v>0</v>
      </c>
      <c r="AH4173" s="58">
        <v>0</v>
      </c>
      <c r="AI4173" s="58">
        <v>0</v>
      </c>
      <c r="AK4173" s="64">
        <f t="shared" si="65"/>
        <v>5.6621162067946249E-3</v>
      </c>
    </row>
    <row r="4174" spans="1:37" x14ac:dyDescent="0.25">
      <c r="A4174">
        <v>4172</v>
      </c>
      <c r="B4174" s="1">
        <v>1.1900000000000001E-2</v>
      </c>
      <c r="C4174" s="1">
        <v>-1.374898672041131E-4</v>
      </c>
      <c r="D4174" s="58">
        <v>7.0024896271416698E-2</v>
      </c>
      <c r="E4174" s="58">
        <v>8.470164429775312E-2</v>
      </c>
      <c r="F4174" s="58">
        <v>9.5823378554795696E-2</v>
      </c>
      <c r="G4174" s="58">
        <v>0.15350193567089568</v>
      </c>
      <c r="H4174" s="58">
        <v>0.15359511604355083</v>
      </c>
      <c r="I4174" s="58">
        <v>4.2786590449365912E-2</v>
      </c>
      <c r="J4174" s="58">
        <v>1.9648889147405226E-2</v>
      </c>
      <c r="K4174" s="58">
        <v>0.12513246844219414</v>
      </c>
      <c r="L4174" s="58">
        <v>3.5164014565220524E-2</v>
      </c>
      <c r="M4174" s="58">
        <v>0.13484881024292741</v>
      </c>
      <c r="N4174" s="58">
        <v>8.4772256314474798E-2</v>
      </c>
      <c r="O4174" s="58">
        <v>0</v>
      </c>
      <c r="P4174" s="58">
        <v>0</v>
      </c>
      <c r="Q4174" s="58">
        <v>0</v>
      </c>
      <c r="R4174" s="58">
        <v>0</v>
      </c>
      <c r="S4174" s="58">
        <v>0</v>
      </c>
      <c r="T4174" s="58">
        <v>0</v>
      </c>
      <c r="U4174" s="58">
        <v>0</v>
      </c>
      <c r="V4174" s="58">
        <v>0</v>
      </c>
      <c r="W4174" s="58">
        <v>0</v>
      </c>
      <c r="X4174" s="58">
        <v>0</v>
      </c>
      <c r="Y4174" s="58">
        <v>0</v>
      </c>
      <c r="Z4174" s="58">
        <v>0</v>
      </c>
      <c r="AA4174" s="58">
        <v>0</v>
      </c>
      <c r="AB4174" s="58">
        <v>0</v>
      </c>
      <c r="AC4174" s="58">
        <v>0</v>
      </c>
      <c r="AD4174" s="58">
        <v>0</v>
      </c>
      <c r="AE4174" s="58">
        <v>0</v>
      </c>
      <c r="AF4174" s="58">
        <v>0</v>
      </c>
      <c r="AG4174" s="58">
        <v>0</v>
      </c>
      <c r="AH4174" s="58">
        <v>0</v>
      </c>
      <c r="AI4174" s="58">
        <v>0</v>
      </c>
      <c r="AK4174" s="64">
        <f t="shared" si="65"/>
        <v>-1.1553770353286814E-2</v>
      </c>
    </row>
    <row r="4175" spans="1:37" x14ac:dyDescent="0.25">
      <c r="A4175">
        <v>4173</v>
      </c>
      <c r="B4175" s="1">
        <v>1.49E-2</v>
      </c>
      <c r="C4175" s="1">
        <v>1.9653710233983336E-5</v>
      </c>
      <c r="D4175" s="58">
        <v>3.1439829227943368E-2</v>
      </c>
      <c r="E4175" s="58">
        <v>0.16498571901674061</v>
      </c>
      <c r="F4175" s="58">
        <v>0.2412605746420545</v>
      </c>
      <c r="G4175" s="58">
        <v>0.16559710110491316</v>
      </c>
      <c r="H4175" s="58">
        <v>3.1270615154910014E-3</v>
      </c>
      <c r="I4175" s="58">
        <v>8.8231870970712709E-2</v>
      </c>
      <c r="J4175" s="58">
        <v>9.0097269550641915E-2</v>
      </c>
      <c r="K4175" s="58">
        <v>6.7941918960703715E-2</v>
      </c>
      <c r="L4175" s="58">
        <v>6.2527143407155275E-2</v>
      </c>
      <c r="M4175" s="58">
        <v>4.6390754523121689E-3</v>
      </c>
      <c r="N4175" s="58">
        <v>8.0152436151331719E-2</v>
      </c>
      <c r="O4175" s="58">
        <v>0</v>
      </c>
      <c r="P4175" s="58">
        <v>0</v>
      </c>
      <c r="Q4175" s="58">
        <v>0</v>
      </c>
      <c r="R4175" s="58">
        <v>0</v>
      </c>
      <c r="S4175" s="58">
        <v>0</v>
      </c>
      <c r="T4175" s="58">
        <v>0</v>
      </c>
      <c r="U4175" s="58">
        <v>0</v>
      </c>
      <c r="V4175" s="58">
        <v>0</v>
      </c>
      <c r="W4175" s="58">
        <v>0</v>
      </c>
      <c r="X4175" s="58">
        <v>0</v>
      </c>
      <c r="Y4175" s="58">
        <v>0</v>
      </c>
      <c r="Z4175" s="58">
        <v>0</v>
      </c>
      <c r="AA4175" s="58">
        <v>0</v>
      </c>
      <c r="AB4175" s="58">
        <v>0</v>
      </c>
      <c r="AC4175" s="58">
        <v>0</v>
      </c>
      <c r="AD4175" s="58">
        <v>0</v>
      </c>
      <c r="AE4175" s="58">
        <v>0</v>
      </c>
      <c r="AF4175" s="58">
        <v>0</v>
      </c>
      <c r="AG4175" s="58">
        <v>0</v>
      </c>
      <c r="AH4175" s="58">
        <v>0</v>
      </c>
      <c r="AI4175" s="58">
        <v>0</v>
      </c>
      <c r="AK4175" s="64">
        <f t="shared" si="65"/>
        <v>1.3190409553008951E-3</v>
      </c>
    </row>
    <row r="4176" spans="1:37" x14ac:dyDescent="0.25">
      <c r="A4176">
        <v>4174</v>
      </c>
      <c r="B4176" s="1">
        <v>1.1299999999999999E-2</v>
      </c>
      <c r="C4176" s="1">
        <v>-1.8020093294125337E-4</v>
      </c>
      <c r="D4176" s="58">
        <v>8.1707998376477266E-3</v>
      </c>
      <c r="E4176" s="58">
        <v>5.6422536647846355E-2</v>
      </c>
      <c r="F4176" s="58">
        <v>0.14064126440901151</v>
      </c>
      <c r="G4176" s="58">
        <v>2.5484632505153077E-3</v>
      </c>
      <c r="H4176" s="58">
        <v>0.12057349371695798</v>
      </c>
      <c r="I4176" s="58">
        <v>0.1507465594551346</v>
      </c>
      <c r="J4176" s="58">
        <v>0.16589546153475201</v>
      </c>
      <c r="K4176" s="58">
        <v>9.7286107750494455E-2</v>
      </c>
      <c r="L4176" s="58">
        <v>3.5184838304106451E-2</v>
      </c>
      <c r="M4176" s="58">
        <v>0.14038729680361475</v>
      </c>
      <c r="N4176" s="58">
        <v>8.2143178289918753E-2</v>
      </c>
      <c r="O4176" s="58">
        <v>0</v>
      </c>
      <c r="P4176" s="58">
        <v>0</v>
      </c>
      <c r="Q4176" s="58">
        <v>0</v>
      </c>
      <c r="R4176" s="58">
        <v>0</v>
      </c>
      <c r="S4176" s="58">
        <v>0</v>
      </c>
      <c r="T4176" s="58">
        <v>0</v>
      </c>
      <c r="U4176" s="58">
        <v>0</v>
      </c>
      <c r="V4176" s="58">
        <v>0</v>
      </c>
      <c r="W4176" s="58">
        <v>0</v>
      </c>
      <c r="X4176" s="58">
        <v>0</v>
      </c>
      <c r="Y4176" s="58">
        <v>0</v>
      </c>
      <c r="Z4176" s="58">
        <v>0</v>
      </c>
      <c r="AA4176" s="58">
        <v>0</v>
      </c>
      <c r="AB4176" s="58">
        <v>0</v>
      </c>
      <c r="AC4176" s="58">
        <v>0</v>
      </c>
      <c r="AD4176" s="58">
        <v>0</v>
      </c>
      <c r="AE4176" s="58">
        <v>0</v>
      </c>
      <c r="AF4176" s="58">
        <v>0</v>
      </c>
      <c r="AG4176" s="58">
        <v>0</v>
      </c>
      <c r="AH4176" s="58">
        <v>0</v>
      </c>
      <c r="AI4176" s="58">
        <v>0</v>
      </c>
      <c r="AK4176" s="64">
        <f t="shared" si="65"/>
        <v>-1.5946985216040124E-2</v>
      </c>
    </row>
    <row r="4177" spans="1:37" x14ac:dyDescent="0.25">
      <c r="A4177">
        <v>4175</v>
      </c>
      <c r="B4177" s="1">
        <v>1.12E-2</v>
      </c>
      <c r="C4177" s="1">
        <v>-1.811794415095866E-4</v>
      </c>
      <c r="D4177" s="58">
        <v>3.2328235918306698E-2</v>
      </c>
      <c r="E4177" s="58">
        <v>2.543861811888571E-2</v>
      </c>
      <c r="F4177" s="58">
        <v>0.11920024767630048</v>
      </c>
      <c r="G4177" s="58">
        <v>4.5852429816967966E-2</v>
      </c>
      <c r="H4177" s="58">
        <v>0.13725679688413511</v>
      </c>
      <c r="I4177" s="58">
        <v>9.2228948165545777E-2</v>
      </c>
      <c r="J4177" s="58">
        <v>0.13016799492735148</v>
      </c>
      <c r="K4177" s="58">
        <v>0.13738201036901082</v>
      </c>
      <c r="L4177" s="58">
        <v>0.126878154674083</v>
      </c>
      <c r="M4177" s="58">
        <v>2.8372149305529899E-2</v>
      </c>
      <c r="N4177" s="58">
        <v>0.12489441414388307</v>
      </c>
      <c r="O4177" s="58">
        <v>0</v>
      </c>
      <c r="P4177" s="58">
        <v>0</v>
      </c>
      <c r="Q4177" s="58">
        <v>0</v>
      </c>
      <c r="R4177" s="58">
        <v>0</v>
      </c>
      <c r="S4177" s="58">
        <v>0</v>
      </c>
      <c r="T4177" s="58">
        <v>0</v>
      </c>
      <c r="U4177" s="58">
        <v>0</v>
      </c>
      <c r="V4177" s="58">
        <v>0</v>
      </c>
      <c r="W4177" s="58">
        <v>0</v>
      </c>
      <c r="X4177" s="58">
        <v>0</v>
      </c>
      <c r="Y4177" s="58">
        <v>0</v>
      </c>
      <c r="Z4177" s="58">
        <v>0</v>
      </c>
      <c r="AA4177" s="58">
        <v>0</v>
      </c>
      <c r="AB4177" s="58">
        <v>0</v>
      </c>
      <c r="AC4177" s="58">
        <v>0</v>
      </c>
      <c r="AD4177" s="58">
        <v>0</v>
      </c>
      <c r="AE4177" s="58">
        <v>0</v>
      </c>
      <c r="AF4177" s="58">
        <v>0</v>
      </c>
      <c r="AG4177" s="58">
        <v>0</v>
      </c>
      <c r="AH4177" s="58">
        <v>0</v>
      </c>
      <c r="AI4177" s="58">
        <v>0</v>
      </c>
      <c r="AK4177" s="64">
        <f t="shared" si="65"/>
        <v>-1.6176735849070232E-2</v>
      </c>
    </row>
    <row r="4178" spans="1:37" x14ac:dyDescent="0.25">
      <c r="A4178">
        <v>4176</v>
      </c>
      <c r="B4178" s="1">
        <v>1.2699999999999999E-2</v>
      </c>
      <c r="C4178" s="1">
        <v>1.8747561806299528E-4</v>
      </c>
      <c r="D4178" s="58">
        <v>0.10238924503646112</v>
      </c>
      <c r="E4178" s="58">
        <v>0.11103398472025744</v>
      </c>
      <c r="F4178" s="58">
        <v>1.6426146457456671E-3</v>
      </c>
      <c r="G4178" s="58">
        <v>0.14771616308882038</v>
      </c>
      <c r="H4178" s="58">
        <v>3.8831803839595828E-2</v>
      </c>
      <c r="I4178" s="58">
        <v>0.15635107182002803</v>
      </c>
      <c r="J4178" s="58">
        <v>0.12847260362798707</v>
      </c>
      <c r="K4178" s="58">
        <v>5.9327193974582561E-2</v>
      </c>
      <c r="L4178" s="58">
        <v>7.2368221352445028E-2</v>
      </c>
      <c r="M4178" s="58">
        <v>6.700959789657436E-2</v>
      </c>
      <c r="N4178" s="58">
        <v>0.11485749999750246</v>
      </c>
      <c r="O4178" s="58">
        <v>0</v>
      </c>
      <c r="P4178" s="58">
        <v>0</v>
      </c>
      <c r="Q4178" s="58">
        <v>0</v>
      </c>
      <c r="R4178" s="58">
        <v>0</v>
      </c>
      <c r="S4178" s="58">
        <v>0</v>
      </c>
      <c r="T4178" s="58">
        <v>0</v>
      </c>
      <c r="U4178" s="58">
        <v>0</v>
      </c>
      <c r="V4178" s="58">
        <v>0</v>
      </c>
      <c r="W4178" s="58">
        <v>0</v>
      </c>
      <c r="X4178" s="58">
        <v>0</v>
      </c>
      <c r="Y4178" s="58">
        <v>0</v>
      </c>
      <c r="Z4178" s="58">
        <v>0</v>
      </c>
      <c r="AA4178" s="58">
        <v>0</v>
      </c>
      <c r="AB4178" s="58">
        <v>0</v>
      </c>
      <c r="AC4178" s="58">
        <v>0</v>
      </c>
      <c r="AD4178" s="58">
        <v>0</v>
      </c>
      <c r="AE4178" s="58">
        <v>0</v>
      </c>
      <c r="AF4178" s="58">
        <v>0</v>
      </c>
      <c r="AG4178" s="58">
        <v>0</v>
      </c>
      <c r="AH4178" s="58">
        <v>0</v>
      </c>
      <c r="AI4178" s="58">
        <v>0</v>
      </c>
      <c r="AK4178" s="64">
        <f t="shared" si="65"/>
        <v>1.4761859689999629E-2</v>
      </c>
    </row>
    <row r="4179" spans="1:37" x14ac:dyDescent="0.25">
      <c r="A4179">
        <v>4177</v>
      </c>
      <c r="B4179" s="1">
        <v>1.12E-2</v>
      </c>
      <c r="C4179" s="1">
        <v>-6.5692564010905681E-5</v>
      </c>
      <c r="D4179" s="58">
        <v>1.2097119002469486E-2</v>
      </c>
      <c r="E4179" s="58">
        <v>2.3563598912730542E-2</v>
      </c>
      <c r="F4179" s="58">
        <v>0.14663287891997537</v>
      </c>
      <c r="G4179" s="58">
        <v>0.21668310079172709</v>
      </c>
      <c r="H4179" s="58">
        <v>6.9162370128917294E-2</v>
      </c>
      <c r="I4179" s="58">
        <v>4.8962914408392705E-2</v>
      </c>
      <c r="J4179" s="58">
        <v>0.11813812423357771</v>
      </c>
      <c r="K4179" s="58">
        <v>5.775717766718335E-2</v>
      </c>
      <c r="L4179" s="58">
        <v>2.6734801068934326E-2</v>
      </c>
      <c r="M4179" s="58">
        <v>0.10440796751164658</v>
      </c>
      <c r="N4179" s="58">
        <v>0.17585994735444543</v>
      </c>
      <c r="O4179" s="58">
        <v>0</v>
      </c>
      <c r="P4179" s="58">
        <v>0</v>
      </c>
      <c r="Q4179" s="58">
        <v>0</v>
      </c>
      <c r="R4179" s="58">
        <v>0</v>
      </c>
      <c r="S4179" s="58">
        <v>0</v>
      </c>
      <c r="T4179" s="58">
        <v>0</v>
      </c>
      <c r="U4179" s="58">
        <v>0</v>
      </c>
      <c r="V4179" s="58">
        <v>0</v>
      </c>
      <c r="W4179" s="58">
        <v>0</v>
      </c>
      <c r="X4179" s="58">
        <v>0</v>
      </c>
      <c r="Y4179" s="58">
        <v>0</v>
      </c>
      <c r="Z4179" s="58">
        <v>0</v>
      </c>
      <c r="AA4179" s="58">
        <v>0</v>
      </c>
      <c r="AB4179" s="58">
        <v>0</v>
      </c>
      <c r="AC4179" s="58">
        <v>0</v>
      </c>
      <c r="AD4179" s="58">
        <v>0</v>
      </c>
      <c r="AE4179" s="58">
        <v>0</v>
      </c>
      <c r="AF4179" s="58">
        <v>0</v>
      </c>
      <c r="AG4179" s="58">
        <v>0</v>
      </c>
      <c r="AH4179" s="58">
        <v>0</v>
      </c>
      <c r="AI4179" s="58">
        <v>0</v>
      </c>
      <c r="AK4179" s="64">
        <f t="shared" si="65"/>
        <v>-5.8654075009737213E-3</v>
      </c>
    </row>
    <row r="4180" spans="1:37" x14ac:dyDescent="0.25">
      <c r="A4180">
        <v>4178</v>
      </c>
      <c r="B4180" s="1">
        <v>1.23E-2</v>
      </c>
      <c r="C4180" s="1">
        <v>3.1229310605543407E-4</v>
      </c>
      <c r="D4180" s="58">
        <v>1.7429391543869899E-2</v>
      </c>
      <c r="E4180" s="58">
        <v>0.15210443931830986</v>
      </c>
      <c r="F4180" s="58">
        <v>2.6889493300803272E-2</v>
      </c>
      <c r="G4180" s="58">
        <v>4.2106165193166532E-2</v>
      </c>
      <c r="H4180" s="58">
        <v>6.4881076782266053E-2</v>
      </c>
      <c r="I4180" s="58">
        <v>0.13827572564463342</v>
      </c>
      <c r="J4180" s="58">
        <v>0.1350016674289945</v>
      </c>
      <c r="K4180" s="58">
        <v>6.9821464074728945E-2</v>
      </c>
      <c r="L4180" s="58">
        <v>0.15702860933360882</v>
      </c>
      <c r="M4180" s="58">
        <v>0.10889927524412336</v>
      </c>
      <c r="N4180" s="58">
        <v>8.7562692135495293E-2</v>
      </c>
      <c r="O4180" s="58">
        <v>0</v>
      </c>
      <c r="P4180" s="58">
        <v>0</v>
      </c>
      <c r="Q4180" s="58">
        <v>0</v>
      </c>
      <c r="R4180" s="58">
        <v>0</v>
      </c>
      <c r="S4180" s="58">
        <v>0</v>
      </c>
      <c r="T4180" s="58">
        <v>0</v>
      </c>
      <c r="U4180" s="58">
        <v>0</v>
      </c>
      <c r="V4180" s="58">
        <v>0</v>
      </c>
      <c r="W4180" s="58">
        <v>0</v>
      </c>
      <c r="X4180" s="58">
        <v>0</v>
      </c>
      <c r="Y4180" s="58">
        <v>0</v>
      </c>
      <c r="Z4180" s="58">
        <v>0</v>
      </c>
      <c r="AA4180" s="58">
        <v>0</v>
      </c>
      <c r="AB4180" s="58">
        <v>0</v>
      </c>
      <c r="AC4180" s="58">
        <v>0</v>
      </c>
      <c r="AD4180" s="58">
        <v>0</v>
      </c>
      <c r="AE4180" s="58">
        <v>0</v>
      </c>
      <c r="AF4180" s="58">
        <v>0</v>
      </c>
      <c r="AG4180" s="58">
        <v>0</v>
      </c>
      <c r="AH4180" s="58">
        <v>0</v>
      </c>
      <c r="AI4180" s="58">
        <v>0</v>
      </c>
      <c r="AK4180" s="64">
        <f t="shared" si="65"/>
        <v>2.5389683419140982E-2</v>
      </c>
    </row>
    <row r="4181" spans="1:37" x14ac:dyDescent="0.25">
      <c r="A4181">
        <v>4179</v>
      </c>
      <c r="B4181" s="1">
        <v>1.1900000000000001E-2</v>
      </c>
      <c r="C4181" s="1">
        <v>3.7055658233986602E-4</v>
      </c>
      <c r="D4181" s="58">
        <v>8.0555625478216916E-2</v>
      </c>
      <c r="E4181" s="58">
        <v>0.10528617513111087</v>
      </c>
      <c r="F4181" s="58">
        <v>1.6009096848818537E-2</v>
      </c>
      <c r="G4181" s="58">
        <v>0.1573975974577716</v>
      </c>
      <c r="H4181" s="58">
        <v>0.19856930374944073</v>
      </c>
      <c r="I4181" s="58">
        <v>2.7667225297772359E-2</v>
      </c>
      <c r="J4181" s="58">
        <v>8.1808369557204455E-2</v>
      </c>
      <c r="K4181" s="58">
        <v>5.103579596682549E-2</v>
      </c>
      <c r="L4181" s="58">
        <v>0.1893629195090572</v>
      </c>
      <c r="M4181" s="58">
        <v>1.9049085399732563E-2</v>
      </c>
      <c r="N4181" s="58">
        <v>7.3258805604049321E-2</v>
      </c>
      <c r="O4181" s="58">
        <v>0</v>
      </c>
      <c r="P4181" s="58">
        <v>0</v>
      </c>
      <c r="Q4181" s="58">
        <v>0</v>
      </c>
      <c r="R4181" s="58">
        <v>0</v>
      </c>
      <c r="S4181" s="58">
        <v>0</v>
      </c>
      <c r="T4181" s="58">
        <v>0</v>
      </c>
      <c r="U4181" s="58">
        <v>0</v>
      </c>
      <c r="V4181" s="58">
        <v>0</v>
      </c>
      <c r="W4181" s="58">
        <v>0</v>
      </c>
      <c r="X4181" s="58">
        <v>0</v>
      </c>
      <c r="Y4181" s="58">
        <v>0</v>
      </c>
      <c r="Z4181" s="58">
        <v>0</v>
      </c>
      <c r="AA4181" s="58">
        <v>0</v>
      </c>
      <c r="AB4181" s="58">
        <v>0</v>
      </c>
      <c r="AC4181" s="58">
        <v>0</v>
      </c>
      <c r="AD4181" s="58">
        <v>0</v>
      </c>
      <c r="AE4181" s="58">
        <v>0</v>
      </c>
      <c r="AF4181" s="58">
        <v>0</v>
      </c>
      <c r="AG4181" s="58">
        <v>0</v>
      </c>
      <c r="AH4181" s="58">
        <v>0</v>
      </c>
      <c r="AI4181" s="58">
        <v>0</v>
      </c>
      <c r="AK4181" s="64">
        <f t="shared" si="65"/>
        <v>3.1139208599988737E-2</v>
      </c>
    </row>
    <row r="4182" spans="1:37" x14ac:dyDescent="0.25">
      <c r="A4182">
        <v>4180</v>
      </c>
      <c r="B4182" s="1">
        <v>1.29E-2</v>
      </c>
      <c r="C4182" s="1">
        <v>-2.7247935015287442E-4</v>
      </c>
      <c r="D4182" s="58">
        <v>9.6829064511460686E-2</v>
      </c>
      <c r="E4182" s="58">
        <v>7.7872759473359227E-2</v>
      </c>
      <c r="F4182" s="58">
        <v>0.14154465341187342</v>
      </c>
      <c r="G4182" s="58">
        <v>6.5168699834525237E-2</v>
      </c>
      <c r="H4182" s="58">
        <v>0.13263939033622379</v>
      </c>
      <c r="I4182" s="58">
        <v>9.0349248815795841E-2</v>
      </c>
      <c r="J4182" s="58">
        <v>8.4614810167089327E-2</v>
      </c>
      <c r="K4182" s="58">
        <v>0.1440997736087207</v>
      </c>
      <c r="L4182" s="58">
        <v>1.9935955848950866E-2</v>
      </c>
      <c r="M4182" s="58">
        <v>6.0265933193243942E-2</v>
      </c>
      <c r="N4182" s="58">
        <v>8.6679710798756873E-2</v>
      </c>
      <c r="O4182" s="58">
        <v>0</v>
      </c>
      <c r="P4182" s="58">
        <v>0</v>
      </c>
      <c r="Q4182" s="58">
        <v>0</v>
      </c>
      <c r="R4182" s="58">
        <v>0</v>
      </c>
      <c r="S4182" s="58">
        <v>0</v>
      </c>
      <c r="T4182" s="58">
        <v>0</v>
      </c>
      <c r="U4182" s="58">
        <v>0</v>
      </c>
      <c r="V4182" s="58">
        <v>0</v>
      </c>
      <c r="W4182" s="58">
        <v>0</v>
      </c>
      <c r="X4182" s="58">
        <v>0</v>
      </c>
      <c r="Y4182" s="58">
        <v>0</v>
      </c>
      <c r="Z4182" s="58">
        <v>0</v>
      </c>
      <c r="AA4182" s="58">
        <v>0</v>
      </c>
      <c r="AB4182" s="58">
        <v>0</v>
      </c>
      <c r="AC4182" s="58">
        <v>0</v>
      </c>
      <c r="AD4182" s="58">
        <v>0</v>
      </c>
      <c r="AE4182" s="58">
        <v>0</v>
      </c>
      <c r="AF4182" s="58">
        <v>0</v>
      </c>
      <c r="AG4182" s="58">
        <v>0</v>
      </c>
      <c r="AH4182" s="58">
        <v>0</v>
      </c>
      <c r="AI4182" s="58">
        <v>0</v>
      </c>
      <c r="AK4182" s="64">
        <f t="shared" si="65"/>
        <v>-2.1122430244408869E-2</v>
      </c>
    </row>
    <row r="4183" spans="1:37" x14ac:dyDescent="0.25">
      <c r="A4183">
        <v>4181</v>
      </c>
      <c r="B4183" s="1">
        <v>1.34E-2</v>
      </c>
      <c r="C4183" s="1">
        <v>-1.9740617162072473E-4</v>
      </c>
      <c r="D4183" s="58">
        <v>9.8102642332040038E-3</v>
      </c>
      <c r="E4183" s="58">
        <v>0.10031718187435365</v>
      </c>
      <c r="F4183" s="58">
        <v>0.11503690850129389</v>
      </c>
      <c r="G4183" s="58">
        <v>0.14036166269503275</v>
      </c>
      <c r="H4183" s="58">
        <v>8.8546323453205164E-2</v>
      </c>
      <c r="I4183" s="58">
        <v>0.14204635630735396</v>
      </c>
      <c r="J4183" s="58">
        <v>5.4967427472879589E-2</v>
      </c>
      <c r="K4183" s="58">
        <v>0.13836278844779781</v>
      </c>
      <c r="L4183" s="58">
        <v>4.7422331381208632E-2</v>
      </c>
      <c r="M4183" s="58">
        <v>6.9642550315761026E-2</v>
      </c>
      <c r="N4183" s="58">
        <v>9.3486205317909452E-2</v>
      </c>
      <c r="O4183" s="58">
        <v>0</v>
      </c>
      <c r="P4183" s="58">
        <v>0</v>
      </c>
      <c r="Q4183" s="58">
        <v>0</v>
      </c>
      <c r="R4183" s="58">
        <v>0</v>
      </c>
      <c r="S4183" s="58">
        <v>0</v>
      </c>
      <c r="T4183" s="58">
        <v>0</v>
      </c>
      <c r="U4183" s="58">
        <v>0</v>
      </c>
      <c r="V4183" s="58">
        <v>0</v>
      </c>
      <c r="W4183" s="58">
        <v>0</v>
      </c>
      <c r="X4183" s="58">
        <v>0</v>
      </c>
      <c r="Y4183" s="58">
        <v>0</v>
      </c>
      <c r="Z4183" s="58">
        <v>0</v>
      </c>
      <c r="AA4183" s="58">
        <v>0</v>
      </c>
      <c r="AB4183" s="58">
        <v>0</v>
      </c>
      <c r="AC4183" s="58">
        <v>0</v>
      </c>
      <c r="AD4183" s="58">
        <v>0</v>
      </c>
      <c r="AE4183" s="58">
        <v>0</v>
      </c>
      <c r="AF4183" s="58">
        <v>0</v>
      </c>
      <c r="AG4183" s="58">
        <v>0</v>
      </c>
      <c r="AH4183" s="58">
        <v>0</v>
      </c>
      <c r="AI4183" s="58">
        <v>0</v>
      </c>
      <c r="AK4183" s="64">
        <f t="shared" si="65"/>
        <v>-1.4731803852292889E-2</v>
      </c>
    </row>
    <row r="4184" spans="1:37" x14ac:dyDescent="0.25">
      <c r="A4184">
        <v>4182</v>
      </c>
      <c r="B4184" s="1">
        <v>1.21E-2</v>
      </c>
      <c r="C4184" s="1">
        <v>-1.5594548892959554E-4</v>
      </c>
      <c r="D4184" s="58">
        <v>0.16638982982514844</v>
      </c>
      <c r="E4184" s="58">
        <v>0.11108125151213148</v>
      </c>
      <c r="F4184" s="58">
        <v>0.15607493438608286</v>
      </c>
      <c r="G4184" s="58">
        <v>1.2039119856432403E-2</v>
      </c>
      <c r="H4184" s="58">
        <v>0.12150612061517493</v>
      </c>
      <c r="I4184" s="58">
        <v>7.4866205474480682E-2</v>
      </c>
      <c r="J4184" s="58">
        <v>3.6920275527127788E-2</v>
      </c>
      <c r="K4184" s="58">
        <v>8.9406262161732836E-2</v>
      </c>
      <c r="L4184" s="58">
        <v>3.1075116516498469E-2</v>
      </c>
      <c r="M4184" s="58">
        <v>0.17334940380077893</v>
      </c>
      <c r="N4184" s="58">
        <v>2.7291480324411057E-2</v>
      </c>
      <c r="O4184" s="58">
        <v>0</v>
      </c>
      <c r="P4184" s="58">
        <v>0</v>
      </c>
      <c r="Q4184" s="58">
        <v>0</v>
      </c>
      <c r="R4184" s="58">
        <v>0</v>
      </c>
      <c r="S4184" s="58">
        <v>0</v>
      </c>
      <c r="T4184" s="58">
        <v>0</v>
      </c>
      <c r="U4184" s="58">
        <v>0</v>
      </c>
      <c r="V4184" s="58">
        <v>0</v>
      </c>
      <c r="W4184" s="58">
        <v>0</v>
      </c>
      <c r="X4184" s="58">
        <v>0</v>
      </c>
      <c r="Y4184" s="58">
        <v>0</v>
      </c>
      <c r="Z4184" s="58">
        <v>0</v>
      </c>
      <c r="AA4184" s="58">
        <v>0</v>
      </c>
      <c r="AB4184" s="58">
        <v>0</v>
      </c>
      <c r="AC4184" s="58">
        <v>0</v>
      </c>
      <c r="AD4184" s="58">
        <v>0</v>
      </c>
      <c r="AE4184" s="58">
        <v>0</v>
      </c>
      <c r="AF4184" s="58">
        <v>0</v>
      </c>
      <c r="AG4184" s="58">
        <v>0</v>
      </c>
      <c r="AH4184" s="58">
        <v>0</v>
      </c>
      <c r="AI4184" s="58">
        <v>0</v>
      </c>
      <c r="AK4184" s="64">
        <f t="shared" si="65"/>
        <v>-1.288805693633021E-2</v>
      </c>
    </row>
    <row r="4185" spans="1:37" x14ac:dyDescent="0.25">
      <c r="A4185">
        <v>4183</v>
      </c>
      <c r="B4185" s="1">
        <v>1.15E-2</v>
      </c>
      <c r="C4185" s="1">
        <v>1.7707800957553579E-4</v>
      </c>
      <c r="D4185" s="58">
        <v>0.13056903719739207</v>
      </c>
      <c r="E4185" s="58">
        <v>7.9687606232911531E-2</v>
      </c>
      <c r="F4185" s="58">
        <v>0.12246914518030624</v>
      </c>
      <c r="G4185" s="58">
        <v>0.15625160438069899</v>
      </c>
      <c r="H4185" s="58">
        <v>1.2482158965429872E-2</v>
      </c>
      <c r="I4185" s="58">
        <v>6.4641517525064363E-2</v>
      </c>
      <c r="J4185" s="58">
        <v>0.1530177752932588</v>
      </c>
      <c r="K4185" s="58">
        <v>1.8787082789729535E-2</v>
      </c>
      <c r="L4185" s="58">
        <v>9.6000804096871867E-2</v>
      </c>
      <c r="M4185" s="58">
        <v>8.1842620735076851E-2</v>
      </c>
      <c r="N4185" s="58">
        <v>8.4250647603259857E-2</v>
      </c>
      <c r="O4185" s="58">
        <v>0</v>
      </c>
      <c r="P4185" s="58">
        <v>0</v>
      </c>
      <c r="Q4185" s="58">
        <v>0</v>
      </c>
      <c r="R4185" s="58">
        <v>0</v>
      </c>
      <c r="S4185" s="58">
        <v>0</v>
      </c>
      <c r="T4185" s="58">
        <v>0</v>
      </c>
      <c r="U4185" s="58">
        <v>0</v>
      </c>
      <c r="V4185" s="58">
        <v>0</v>
      </c>
      <c r="W4185" s="58">
        <v>0</v>
      </c>
      <c r="X4185" s="58">
        <v>0</v>
      </c>
      <c r="Y4185" s="58">
        <v>0</v>
      </c>
      <c r="Z4185" s="58">
        <v>0</v>
      </c>
      <c r="AA4185" s="58">
        <v>0</v>
      </c>
      <c r="AB4185" s="58">
        <v>0</v>
      </c>
      <c r="AC4185" s="58">
        <v>0</v>
      </c>
      <c r="AD4185" s="58">
        <v>0</v>
      </c>
      <c r="AE4185" s="58">
        <v>0</v>
      </c>
      <c r="AF4185" s="58">
        <v>0</v>
      </c>
      <c r="AG4185" s="58">
        <v>0</v>
      </c>
      <c r="AH4185" s="58">
        <v>0</v>
      </c>
      <c r="AI4185" s="58">
        <v>0</v>
      </c>
      <c r="AK4185" s="64">
        <f t="shared" si="65"/>
        <v>1.5398087789177025E-2</v>
      </c>
    </row>
    <row r="4186" spans="1:37" x14ac:dyDescent="0.25">
      <c r="A4186">
        <v>4184</v>
      </c>
      <c r="B4186" s="1">
        <v>1.2E-2</v>
      </c>
      <c r="C4186" s="1">
        <v>7.861487128523602E-5</v>
      </c>
      <c r="D4186" s="58">
        <v>0.15625225192469525</v>
      </c>
      <c r="E4186" s="58">
        <v>7.7660357860319593E-2</v>
      </c>
      <c r="F4186" s="58">
        <v>0.15461786006635336</v>
      </c>
      <c r="G4186" s="58">
        <v>0.11350435177816148</v>
      </c>
      <c r="H4186" s="58">
        <v>2.9945135610999471E-2</v>
      </c>
      <c r="I4186" s="58">
        <v>6.8310575621622058E-2</v>
      </c>
      <c r="J4186" s="58">
        <v>0.15415409667162769</v>
      </c>
      <c r="K4186" s="58">
        <v>3.5428714835964173E-2</v>
      </c>
      <c r="L4186" s="58">
        <v>7.6149511529165201E-2</v>
      </c>
      <c r="M4186" s="58">
        <v>1.0459599826801969E-2</v>
      </c>
      <c r="N4186" s="58">
        <v>0.12351754427428979</v>
      </c>
      <c r="O4186" s="58">
        <v>0</v>
      </c>
      <c r="P4186" s="58">
        <v>0</v>
      </c>
      <c r="Q4186" s="58">
        <v>0</v>
      </c>
      <c r="R4186" s="58">
        <v>0</v>
      </c>
      <c r="S4186" s="58">
        <v>0</v>
      </c>
      <c r="T4186" s="58">
        <v>0</v>
      </c>
      <c r="U4186" s="58">
        <v>0</v>
      </c>
      <c r="V4186" s="58">
        <v>0</v>
      </c>
      <c r="W4186" s="58">
        <v>0</v>
      </c>
      <c r="X4186" s="58">
        <v>0</v>
      </c>
      <c r="Y4186" s="58">
        <v>0</v>
      </c>
      <c r="Z4186" s="58">
        <v>0</v>
      </c>
      <c r="AA4186" s="58">
        <v>0</v>
      </c>
      <c r="AB4186" s="58">
        <v>0</v>
      </c>
      <c r="AC4186" s="58">
        <v>0</v>
      </c>
      <c r="AD4186" s="58">
        <v>0</v>
      </c>
      <c r="AE4186" s="58">
        <v>0</v>
      </c>
      <c r="AF4186" s="58">
        <v>0</v>
      </c>
      <c r="AG4186" s="58">
        <v>0</v>
      </c>
      <c r="AH4186" s="58">
        <v>0</v>
      </c>
      <c r="AI4186" s="58">
        <v>0</v>
      </c>
      <c r="AK4186" s="64">
        <f t="shared" si="65"/>
        <v>6.5512392737696679E-3</v>
      </c>
    </row>
    <row r="4187" spans="1:37" x14ac:dyDescent="0.25">
      <c r="A4187">
        <v>4185</v>
      </c>
      <c r="B4187" s="1">
        <v>1.2999999999999999E-2</v>
      </c>
      <c r="C4187" s="1">
        <v>1.1094215698533341E-5</v>
      </c>
      <c r="D4187" s="58">
        <v>0.16228188417035902</v>
      </c>
      <c r="E4187" s="58">
        <v>0.15034657946473504</v>
      </c>
      <c r="F4187" s="58">
        <v>0.11114433531712418</v>
      </c>
      <c r="G4187" s="58">
        <v>5.8664818379781505E-2</v>
      </c>
      <c r="H4187" s="58">
        <v>7.9601570659254342E-2</v>
      </c>
      <c r="I4187" s="58">
        <v>9.2527696933749334E-2</v>
      </c>
      <c r="J4187" s="58">
        <v>2.9620261304084711E-2</v>
      </c>
      <c r="K4187" s="58">
        <v>6.8628187835948887E-2</v>
      </c>
      <c r="L4187" s="58">
        <v>1.7638994498380849E-2</v>
      </c>
      <c r="M4187" s="58">
        <v>0.14570714454497227</v>
      </c>
      <c r="N4187" s="58">
        <v>8.3838526891610018E-2</v>
      </c>
      <c r="O4187" s="58">
        <v>0</v>
      </c>
      <c r="P4187" s="58">
        <v>0</v>
      </c>
      <c r="Q4187" s="58">
        <v>0</v>
      </c>
      <c r="R4187" s="58">
        <v>0</v>
      </c>
      <c r="S4187" s="58">
        <v>0</v>
      </c>
      <c r="T4187" s="58">
        <v>0</v>
      </c>
      <c r="U4187" s="58">
        <v>0</v>
      </c>
      <c r="V4187" s="58">
        <v>0</v>
      </c>
      <c r="W4187" s="58">
        <v>0</v>
      </c>
      <c r="X4187" s="58">
        <v>0</v>
      </c>
      <c r="Y4187" s="58">
        <v>0</v>
      </c>
      <c r="Z4187" s="58">
        <v>0</v>
      </c>
      <c r="AA4187" s="58">
        <v>0</v>
      </c>
      <c r="AB4187" s="58">
        <v>0</v>
      </c>
      <c r="AC4187" s="58">
        <v>0</v>
      </c>
      <c r="AD4187" s="58">
        <v>0</v>
      </c>
      <c r="AE4187" s="58">
        <v>0</v>
      </c>
      <c r="AF4187" s="58">
        <v>0</v>
      </c>
      <c r="AG4187" s="58">
        <v>0</v>
      </c>
      <c r="AH4187" s="58">
        <v>0</v>
      </c>
      <c r="AI4187" s="58">
        <v>0</v>
      </c>
      <c r="AK4187" s="64">
        <f t="shared" si="65"/>
        <v>8.5340120757948783E-4</v>
      </c>
    </row>
    <row r="4188" spans="1:37" x14ac:dyDescent="0.25">
      <c r="A4188">
        <v>4186</v>
      </c>
      <c r="B4188" s="1">
        <v>1.2800000000000001E-2</v>
      </c>
      <c r="C4188" s="1">
        <v>-1.8672798274034695E-4</v>
      </c>
      <c r="D4188" s="58">
        <v>5.8980991037068248E-2</v>
      </c>
      <c r="E4188" s="58">
        <v>9.0784774963632076E-2</v>
      </c>
      <c r="F4188" s="58">
        <v>0.11879697028982932</v>
      </c>
      <c r="G4188" s="58">
        <v>5.8005844857054928E-2</v>
      </c>
      <c r="H4188" s="58">
        <v>4.7357127036683148E-2</v>
      </c>
      <c r="I4188" s="58">
        <v>0.15368022800422101</v>
      </c>
      <c r="J4188" s="58">
        <v>0.13835921858421416</v>
      </c>
      <c r="K4188" s="58">
        <v>0.12650753158177597</v>
      </c>
      <c r="L4188" s="58">
        <v>4.7067078381965936E-2</v>
      </c>
      <c r="M4188" s="58">
        <v>0.13361610930483869</v>
      </c>
      <c r="N4188" s="58">
        <v>2.6844125958716679E-2</v>
      </c>
      <c r="O4188" s="58">
        <v>0</v>
      </c>
      <c r="P4188" s="58">
        <v>0</v>
      </c>
      <c r="Q4188" s="58">
        <v>0</v>
      </c>
      <c r="R4188" s="58">
        <v>0</v>
      </c>
      <c r="S4188" s="58">
        <v>0</v>
      </c>
      <c r="T4188" s="58">
        <v>0</v>
      </c>
      <c r="U4188" s="58">
        <v>0</v>
      </c>
      <c r="V4188" s="58">
        <v>0</v>
      </c>
      <c r="W4188" s="58">
        <v>0</v>
      </c>
      <c r="X4188" s="58">
        <v>0</v>
      </c>
      <c r="Y4188" s="58">
        <v>0</v>
      </c>
      <c r="Z4188" s="58">
        <v>0</v>
      </c>
      <c r="AA4188" s="58">
        <v>0</v>
      </c>
      <c r="AB4188" s="58">
        <v>0</v>
      </c>
      <c r="AC4188" s="58">
        <v>0</v>
      </c>
      <c r="AD4188" s="58">
        <v>0</v>
      </c>
      <c r="AE4188" s="58">
        <v>0</v>
      </c>
      <c r="AF4188" s="58">
        <v>0</v>
      </c>
      <c r="AG4188" s="58">
        <v>0</v>
      </c>
      <c r="AH4188" s="58">
        <v>0</v>
      </c>
      <c r="AI4188" s="58">
        <v>0</v>
      </c>
      <c r="AK4188" s="64">
        <f t="shared" si="65"/>
        <v>-1.4588123651589605E-2</v>
      </c>
    </row>
    <row r="4189" spans="1:37" x14ac:dyDescent="0.25">
      <c r="A4189">
        <v>4187</v>
      </c>
      <c r="B4189" s="1">
        <v>1.23E-2</v>
      </c>
      <c r="C4189" s="1">
        <v>-1.258950517737786E-4</v>
      </c>
      <c r="D4189" s="58">
        <v>0.18456621940169901</v>
      </c>
      <c r="E4189" s="58">
        <v>6.6070192275829914E-2</v>
      </c>
      <c r="F4189" s="58">
        <v>0.14379444151322229</v>
      </c>
      <c r="G4189" s="58">
        <v>0.12947970299307457</v>
      </c>
      <c r="H4189" s="58">
        <v>9.8936742940327241E-2</v>
      </c>
      <c r="I4189" s="58">
        <v>3.9620981062134887E-2</v>
      </c>
      <c r="J4189" s="58">
        <v>5.8852313096923362E-2</v>
      </c>
      <c r="K4189" s="58">
        <v>9.1035198881177531E-2</v>
      </c>
      <c r="L4189" s="58">
        <v>5.6223240750959351E-2</v>
      </c>
      <c r="M4189" s="58">
        <v>2.0866701913401002E-2</v>
      </c>
      <c r="N4189" s="58">
        <v>0.11055426517125071</v>
      </c>
      <c r="O4189" s="58">
        <v>0</v>
      </c>
      <c r="P4189" s="58">
        <v>0</v>
      </c>
      <c r="Q4189" s="58">
        <v>0</v>
      </c>
      <c r="R4189" s="58">
        <v>0</v>
      </c>
      <c r="S4189" s="58">
        <v>0</v>
      </c>
      <c r="T4189" s="58">
        <v>0</v>
      </c>
      <c r="U4189" s="58">
        <v>0</v>
      </c>
      <c r="V4189" s="58">
        <v>0</v>
      </c>
      <c r="W4189" s="58">
        <v>0</v>
      </c>
      <c r="X4189" s="58">
        <v>0</v>
      </c>
      <c r="Y4189" s="58">
        <v>0</v>
      </c>
      <c r="Z4189" s="58">
        <v>0</v>
      </c>
      <c r="AA4189" s="58">
        <v>0</v>
      </c>
      <c r="AB4189" s="58">
        <v>0</v>
      </c>
      <c r="AC4189" s="58">
        <v>0</v>
      </c>
      <c r="AD4189" s="58">
        <v>0</v>
      </c>
      <c r="AE4189" s="58">
        <v>0</v>
      </c>
      <c r="AF4189" s="58">
        <v>0</v>
      </c>
      <c r="AG4189" s="58">
        <v>0</v>
      </c>
      <c r="AH4189" s="58">
        <v>0</v>
      </c>
      <c r="AI4189" s="58">
        <v>0</v>
      </c>
      <c r="AK4189" s="64">
        <f t="shared" si="65"/>
        <v>-1.0235370062908828E-2</v>
      </c>
    </row>
    <row r="4190" spans="1:37" x14ac:dyDescent="0.25">
      <c r="A4190">
        <v>4188</v>
      </c>
      <c r="B4190" s="1">
        <v>1.1299999999999999E-2</v>
      </c>
      <c r="C4190" s="1">
        <v>3.240852318059516E-4</v>
      </c>
      <c r="D4190" s="58">
        <v>0.16486142183822453</v>
      </c>
      <c r="E4190" s="58">
        <v>0.11087929819833753</v>
      </c>
      <c r="F4190" s="58">
        <v>9.4690423091493663E-3</v>
      </c>
      <c r="G4190" s="58">
        <v>0.10690088980902467</v>
      </c>
      <c r="H4190" s="58">
        <v>8.7930306604270869E-2</v>
      </c>
      <c r="I4190" s="58">
        <v>3.5594591119370088E-3</v>
      </c>
      <c r="J4190" s="58">
        <v>0.13573652258296973</v>
      </c>
      <c r="K4190" s="58">
        <v>7.0084434326951175E-2</v>
      </c>
      <c r="L4190" s="58">
        <v>0.13782203653791825</v>
      </c>
      <c r="M4190" s="58">
        <v>0.10781151363894068</v>
      </c>
      <c r="N4190" s="58">
        <v>6.4945075042276326E-2</v>
      </c>
      <c r="O4190" s="58">
        <v>0</v>
      </c>
      <c r="P4190" s="58">
        <v>0</v>
      </c>
      <c r="Q4190" s="58">
        <v>0</v>
      </c>
      <c r="R4190" s="58">
        <v>0</v>
      </c>
      <c r="S4190" s="58">
        <v>0</v>
      </c>
      <c r="T4190" s="58">
        <v>0</v>
      </c>
      <c r="U4190" s="58">
        <v>0</v>
      </c>
      <c r="V4190" s="58">
        <v>0</v>
      </c>
      <c r="W4190" s="58">
        <v>0</v>
      </c>
      <c r="X4190" s="58">
        <v>0</v>
      </c>
      <c r="Y4190" s="58">
        <v>0</v>
      </c>
      <c r="Z4190" s="58">
        <v>0</v>
      </c>
      <c r="AA4190" s="58">
        <v>0</v>
      </c>
      <c r="AB4190" s="58">
        <v>0</v>
      </c>
      <c r="AC4190" s="58">
        <v>0</v>
      </c>
      <c r="AD4190" s="58">
        <v>0</v>
      </c>
      <c r="AE4190" s="58">
        <v>0</v>
      </c>
      <c r="AF4190" s="58">
        <v>0</v>
      </c>
      <c r="AG4190" s="58">
        <v>0</v>
      </c>
      <c r="AH4190" s="58">
        <v>0</v>
      </c>
      <c r="AI4190" s="58">
        <v>0</v>
      </c>
      <c r="AK4190" s="64">
        <f t="shared" si="65"/>
        <v>2.8680109009376249E-2</v>
      </c>
    </row>
    <row r="4191" spans="1:37" x14ac:dyDescent="0.25">
      <c r="A4191">
        <v>4189</v>
      </c>
      <c r="B4191" s="1">
        <v>1.1900000000000001E-2</v>
      </c>
      <c r="C4191" s="1">
        <v>-1.0122420333138982E-4</v>
      </c>
      <c r="D4191" s="58">
        <v>6.0419885543307114E-2</v>
      </c>
      <c r="E4191" s="58">
        <v>9.5277364427611755E-2</v>
      </c>
      <c r="F4191" s="58">
        <v>0.15259365777037026</v>
      </c>
      <c r="G4191" s="58">
        <v>3.3777156284458924E-2</v>
      </c>
      <c r="H4191" s="58">
        <v>4.6086974916430837E-2</v>
      </c>
      <c r="I4191" s="58">
        <v>9.9939605918853383E-2</v>
      </c>
      <c r="J4191" s="58">
        <v>0.12481227709273887</v>
      </c>
      <c r="K4191" s="58">
        <v>0.10775646701276352</v>
      </c>
      <c r="L4191" s="58">
        <v>5.4021097525085451E-2</v>
      </c>
      <c r="M4191" s="58">
        <v>7.7735801307528843E-2</v>
      </c>
      <c r="N4191" s="58">
        <v>0.14757971220085087</v>
      </c>
      <c r="O4191" s="58">
        <v>0</v>
      </c>
      <c r="P4191" s="58">
        <v>0</v>
      </c>
      <c r="Q4191" s="58">
        <v>0</v>
      </c>
      <c r="R4191" s="58">
        <v>0</v>
      </c>
      <c r="S4191" s="58">
        <v>0</v>
      </c>
      <c r="T4191" s="58">
        <v>0</v>
      </c>
      <c r="U4191" s="58">
        <v>0</v>
      </c>
      <c r="V4191" s="58">
        <v>0</v>
      </c>
      <c r="W4191" s="58">
        <v>0</v>
      </c>
      <c r="X4191" s="58">
        <v>0</v>
      </c>
      <c r="Y4191" s="58">
        <v>0</v>
      </c>
      <c r="Z4191" s="58">
        <v>0</v>
      </c>
      <c r="AA4191" s="58">
        <v>0</v>
      </c>
      <c r="AB4191" s="58">
        <v>0</v>
      </c>
      <c r="AC4191" s="58">
        <v>0</v>
      </c>
      <c r="AD4191" s="58">
        <v>0</v>
      </c>
      <c r="AE4191" s="58">
        <v>0</v>
      </c>
      <c r="AF4191" s="58">
        <v>0</v>
      </c>
      <c r="AG4191" s="58">
        <v>0</v>
      </c>
      <c r="AH4191" s="58">
        <v>0</v>
      </c>
      <c r="AI4191" s="58">
        <v>0</v>
      </c>
      <c r="AK4191" s="64">
        <f t="shared" si="65"/>
        <v>-8.50623557406637E-3</v>
      </c>
    </row>
    <row r="4192" spans="1:37" x14ac:dyDescent="0.25">
      <c r="A4192">
        <v>4190</v>
      </c>
      <c r="B4192" s="1">
        <v>1.0699999999999999E-2</v>
      </c>
      <c r="C4192" s="1">
        <v>1.7152889518168052E-4</v>
      </c>
      <c r="D4192" s="58">
        <v>0.12595682220633514</v>
      </c>
      <c r="E4192" s="58">
        <v>0.10527624795536014</v>
      </c>
      <c r="F4192" s="58">
        <v>2.5361105344122746E-2</v>
      </c>
      <c r="G4192" s="58">
        <v>5.0154278785454927E-2</v>
      </c>
      <c r="H4192" s="58">
        <v>7.4347316962314974E-2</v>
      </c>
      <c r="I4192" s="58">
        <v>0.16647120449993677</v>
      </c>
      <c r="J4192" s="58">
        <v>1.9583454507713902E-2</v>
      </c>
      <c r="K4192" s="58">
        <v>2.0380280080589654E-2</v>
      </c>
      <c r="L4192" s="58">
        <v>0.11617009556378782</v>
      </c>
      <c r="M4192" s="58">
        <v>0.15286412679519265</v>
      </c>
      <c r="N4192" s="58">
        <v>0.14343506729919125</v>
      </c>
      <c r="O4192" s="58">
        <v>0</v>
      </c>
      <c r="P4192" s="58">
        <v>0</v>
      </c>
      <c r="Q4192" s="58">
        <v>0</v>
      </c>
      <c r="R4192" s="58">
        <v>0</v>
      </c>
      <c r="S4192" s="58">
        <v>0</v>
      </c>
      <c r="T4192" s="58">
        <v>0</v>
      </c>
      <c r="U4192" s="58">
        <v>0</v>
      </c>
      <c r="V4192" s="58">
        <v>0</v>
      </c>
      <c r="W4192" s="58">
        <v>0</v>
      </c>
      <c r="X4192" s="58">
        <v>0</v>
      </c>
      <c r="Y4192" s="58">
        <v>0</v>
      </c>
      <c r="Z4192" s="58">
        <v>0</v>
      </c>
      <c r="AA4192" s="58">
        <v>0</v>
      </c>
      <c r="AB4192" s="58">
        <v>0</v>
      </c>
      <c r="AC4192" s="58">
        <v>0</v>
      </c>
      <c r="AD4192" s="58">
        <v>0</v>
      </c>
      <c r="AE4192" s="58">
        <v>0</v>
      </c>
      <c r="AF4192" s="58">
        <v>0</v>
      </c>
      <c r="AG4192" s="58">
        <v>0</v>
      </c>
      <c r="AH4192" s="58">
        <v>0</v>
      </c>
      <c r="AI4192" s="58">
        <v>0</v>
      </c>
      <c r="AK4192" s="64">
        <f t="shared" si="65"/>
        <v>1.6030737867446777E-2</v>
      </c>
    </row>
    <row r="4193" spans="1:37" x14ac:dyDescent="0.25">
      <c r="A4193">
        <v>4191</v>
      </c>
      <c r="B4193" s="1">
        <v>1.15E-2</v>
      </c>
      <c r="C4193" s="1">
        <v>-2.0941882164944434E-4</v>
      </c>
      <c r="D4193" s="58">
        <v>8.9853842154718519E-2</v>
      </c>
      <c r="E4193" s="58">
        <v>5.3452537432423182E-2</v>
      </c>
      <c r="F4193" s="58">
        <v>7.7670848853904101E-2</v>
      </c>
      <c r="G4193" s="58">
        <v>6.0767554886954581E-2</v>
      </c>
      <c r="H4193" s="58">
        <v>6.6656216059354248E-2</v>
      </c>
      <c r="I4193" s="58">
        <v>0.12445752546739082</v>
      </c>
      <c r="J4193" s="58">
        <v>4.6669876912295689E-2</v>
      </c>
      <c r="K4193" s="58">
        <v>0.15228878108475538</v>
      </c>
      <c r="L4193" s="58">
        <v>0.16331109681662909</v>
      </c>
      <c r="M4193" s="58">
        <v>0.12543579498251803</v>
      </c>
      <c r="N4193" s="58">
        <v>3.9435925349056454E-2</v>
      </c>
      <c r="O4193" s="58">
        <v>0</v>
      </c>
      <c r="P4193" s="58">
        <v>0</v>
      </c>
      <c r="Q4193" s="58">
        <v>0</v>
      </c>
      <c r="R4193" s="58">
        <v>0</v>
      </c>
      <c r="S4193" s="58">
        <v>0</v>
      </c>
      <c r="T4193" s="58">
        <v>0</v>
      </c>
      <c r="U4193" s="58">
        <v>0</v>
      </c>
      <c r="V4193" s="58">
        <v>0</v>
      </c>
      <c r="W4193" s="58">
        <v>0</v>
      </c>
      <c r="X4193" s="58">
        <v>0</v>
      </c>
      <c r="Y4193" s="58">
        <v>0</v>
      </c>
      <c r="Z4193" s="58">
        <v>0</v>
      </c>
      <c r="AA4193" s="58">
        <v>0</v>
      </c>
      <c r="AB4193" s="58">
        <v>0</v>
      </c>
      <c r="AC4193" s="58">
        <v>0</v>
      </c>
      <c r="AD4193" s="58">
        <v>0</v>
      </c>
      <c r="AE4193" s="58">
        <v>0</v>
      </c>
      <c r="AF4193" s="58">
        <v>0</v>
      </c>
      <c r="AG4193" s="58">
        <v>0</v>
      </c>
      <c r="AH4193" s="58">
        <v>0</v>
      </c>
      <c r="AI4193" s="58">
        <v>0</v>
      </c>
      <c r="AK4193" s="64">
        <f t="shared" si="65"/>
        <v>-1.8210332317342988E-2</v>
      </c>
    </row>
    <row r="4194" spans="1:37" x14ac:dyDescent="0.25">
      <c r="A4194">
        <v>4192</v>
      </c>
      <c r="B4194" s="1">
        <v>1.12E-2</v>
      </c>
      <c r="C4194" s="1">
        <v>-3.4626602112911955E-5</v>
      </c>
      <c r="D4194" s="58">
        <v>0.14198997872198973</v>
      </c>
      <c r="E4194" s="58">
        <v>5.6435172775748353E-2</v>
      </c>
      <c r="F4194" s="58">
        <v>6.0990108652885823E-2</v>
      </c>
      <c r="G4194" s="58">
        <v>3.4596633152965878E-2</v>
      </c>
      <c r="H4194" s="58">
        <v>5.8071856351960757E-2</v>
      </c>
      <c r="I4194" s="58">
        <v>2.5427577316607986E-2</v>
      </c>
      <c r="J4194" s="58">
        <v>0.15182938167119042</v>
      </c>
      <c r="K4194" s="58">
        <v>0.15889776238526185</v>
      </c>
      <c r="L4194" s="58">
        <v>0.16877034801945814</v>
      </c>
      <c r="M4194" s="58">
        <v>8.679959863842085E-2</v>
      </c>
      <c r="N4194" s="58">
        <v>5.6191582313510166E-2</v>
      </c>
      <c r="O4194" s="58">
        <v>0</v>
      </c>
      <c r="P4194" s="58">
        <v>0</v>
      </c>
      <c r="Q4194" s="58">
        <v>0</v>
      </c>
      <c r="R4194" s="58">
        <v>0</v>
      </c>
      <c r="S4194" s="58">
        <v>0</v>
      </c>
      <c r="T4194" s="58">
        <v>0</v>
      </c>
      <c r="U4194" s="58">
        <v>0</v>
      </c>
      <c r="V4194" s="58">
        <v>0</v>
      </c>
      <c r="W4194" s="58">
        <v>0</v>
      </c>
      <c r="X4194" s="58">
        <v>0</v>
      </c>
      <c r="Y4194" s="58">
        <v>0</v>
      </c>
      <c r="Z4194" s="58">
        <v>0</v>
      </c>
      <c r="AA4194" s="58">
        <v>0</v>
      </c>
      <c r="AB4194" s="58">
        <v>0</v>
      </c>
      <c r="AC4194" s="58">
        <v>0</v>
      </c>
      <c r="AD4194" s="58">
        <v>0</v>
      </c>
      <c r="AE4194" s="58">
        <v>0</v>
      </c>
      <c r="AF4194" s="58">
        <v>0</v>
      </c>
      <c r="AG4194" s="58">
        <v>0</v>
      </c>
      <c r="AH4194" s="58">
        <v>0</v>
      </c>
      <c r="AI4194" s="58">
        <v>0</v>
      </c>
      <c r="AK4194" s="64">
        <f t="shared" si="65"/>
        <v>-3.0916609029385676E-3</v>
      </c>
    </row>
    <row r="4195" spans="1:37" x14ac:dyDescent="0.25">
      <c r="A4195">
        <v>4193</v>
      </c>
      <c r="B4195" s="1">
        <v>1.1299999999999999E-2</v>
      </c>
      <c r="C4195" s="1">
        <v>7.2765312970791995E-5</v>
      </c>
      <c r="D4195" s="58">
        <v>0.13305830143969735</v>
      </c>
      <c r="E4195" s="58">
        <v>0.11870566732757823</v>
      </c>
      <c r="F4195" s="58">
        <v>6.7966066760555902E-2</v>
      </c>
      <c r="G4195" s="58">
        <v>4.8186853395228921E-2</v>
      </c>
      <c r="H4195" s="58">
        <v>0.11389934180276134</v>
      </c>
      <c r="I4195" s="58">
        <v>9.6024570186419814E-2</v>
      </c>
      <c r="J4195" s="58">
        <v>1.0630850326541595E-2</v>
      </c>
      <c r="K4195" s="58">
        <v>7.0540532687234259E-2</v>
      </c>
      <c r="L4195" s="58">
        <v>0.11007640499071808</v>
      </c>
      <c r="M4195" s="58">
        <v>0.13632251064687581</v>
      </c>
      <c r="N4195" s="58">
        <v>9.4588900436388831E-2</v>
      </c>
      <c r="O4195" s="58">
        <v>0</v>
      </c>
      <c r="P4195" s="58">
        <v>0</v>
      </c>
      <c r="Q4195" s="58">
        <v>0</v>
      </c>
      <c r="R4195" s="58">
        <v>0</v>
      </c>
      <c r="S4195" s="58">
        <v>0</v>
      </c>
      <c r="T4195" s="58">
        <v>0</v>
      </c>
      <c r="U4195" s="58">
        <v>0</v>
      </c>
      <c r="V4195" s="58">
        <v>0</v>
      </c>
      <c r="W4195" s="58">
        <v>0</v>
      </c>
      <c r="X4195" s="58">
        <v>0</v>
      </c>
      <c r="Y4195" s="58">
        <v>0</v>
      </c>
      <c r="Z4195" s="58">
        <v>0</v>
      </c>
      <c r="AA4195" s="58">
        <v>0</v>
      </c>
      <c r="AB4195" s="58">
        <v>0</v>
      </c>
      <c r="AC4195" s="58">
        <v>0</v>
      </c>
      <c r="AD4195" s="58">
        <v>0</v>
      </c>
      <c r="AE4195" s="58">
        <v>0</v>
      </c>
      <c r="AF4195" s="58">
        <v>0</v>
      </c>
      <c r="AG4195" s="58">
        <v>0</v>
      </c>
      <c r="AH4195" s="58">
        <v>0</v>
      </c>
      <c r="AI4195" s="58">
        <v>0</v>
      </c>
      <c r="AK4195" s="64">
        <f t="shared" si="65"/>
        <v>6.439408227503717E-3</v>
      </c>
    </row>
    <row r="4196" spans="1:37" x14ac:dyDescent="0.25">
      <c r="A4196">
        <v>4194</v>
      </c>
      <c r="B4196" s="1">
        <v>1.18E-2</v>
      </c>
      <c r="C4196" s="1">
        <v>1.5970521706705967E-4</v>
      </c>
      <c r="D4196" s="58">
        <v>6.9632853012248405E-2</v>
      </c>
      <c r="E4196" s="58">
        <v>0.1325091451206899</v>
      </c>
      <c r="F4196" s="58">
        <v>7.4024264361129716E-2</v>
      </c>
      <c r="G4196" s="58">
        <v>7.02048200374457E-2</v>
      </c>
      <c r="H4196" s="58">
        <v>2.1049413476674269E-3</v>
      </c>
      <c r="I4196" s="58">
        <v>0.12276898785699346</v>
      </c>
      <c r="J4196" s="58">
        <v>0.10609891226718218</v>
      </c>
      <c r="K4196" s="58">
        <v>6.8840311930518733E-2</v>
      </c>
      <c r="L4196" s="58">
        <v>0.10953051991140102</v>
      </c>
      <c r="M4196" s="58">
        <v>0.13540343099371416</v>
      </c>
      <c r="N4196" s="58">
        <v>0.10888181316100948</v>
      </c>
      <c r="O4196" s="58">
        <v>0</v>
      </c>
      <c r="P4196" s="58">
        <v>0</v>
      </c>
      <c r="Q4196" s="58">
        <v>0</v>
      </c>
      <c r="R4196" s="58">
        <v>0</v>
      </c>
      <c r="S4196" s="58">
        <v>0</v>
      </c>
      <c r="T4196" s="58">
        <v>0</v>
      </c>
      <c r="U4196" s="58">
        <v>0</v>
      </c>
      <c r="V4196" s="58">
        <v>0</v>
      </c>
      <c r="W4196" s="58">
        <v>0</v>
      </c>
      <c r="X4196" s="58">
        <v>0</v>
      </c>
      <c r="Y4196" s="58">
        <v>0</v>
      </c>
      <c r="Z4196" s="58">
        <v>0</v>
      </c>
      <c r="AA4196" s="58">
        <v>0</v>
      </c>
      <c r="AB4196" s="58">
        <v>0</v>
      </c>
      <c r="AC4196" s="58">
        <v>0</v>
      </c>
      <c r="AD4196" s="58">
        <v>0</v>
      </c>
      <c r="AE4196" s="58">
        <v>0</v>
      </c>
      <c r="AF4196" s="58">
        <v>0</v>
      </c>
      <c r="AG4196" s="58">
        <v>0</v>
      </c>
      <c r="AH4196" s="58">
        <v>0</v>
      </c>
      <c r="AI4196" s="58">
        <v>0</v>
      </c>
      <c r="AK4196" s="64">
        <f t="shared" si="65"/>
        <v>1.3534340429411837E-2</v>
      </c>
    </row>
    <row r="4197" spans="1:37" x14ac:dyDescent="0.25">
      <c r="A4197">
        <v>4195</v>
      </c>
      <c r="B4197" s="1">
        <v>1.0999999999999999E-2</v>
      </c>
      <c r="C4197" s="1">
        <v>-2.1645965177892809E-4</v>
      </c>
      <c r="D4197" s="58">
        <v>8.8608507078718937E-2</v>
      </c>
      <c r="E4197" s="58">
        <v>7.9186701985813057E-4</v>
      </c>
      <c r="F4197" s="58">
        <v>1.0839834473314144E-2</v>
      </c>
      <c r="G4197" s="58">
        <v>9.2413639405531309E-3</v>
      </c>
      <c r="H4197" s="58">
        <v>7.8627122560621904E-2</v>
      </c>
      <c r="I4197" s="58">
        <v>0.13416239085490406</v>
      </c>
      <c r="J4197" s="58">
        <v>0.16519412818243798</v>
      </c>
      <c r="K4197" s="58">
        <v>0.16505818163855218</v>
      </c>
      <c r="L4197" s="58">
        <v>0.11323358205047845</v>
      </c>
      <c r="M4197" s="58">
        <v>0.13051125908776473</v>
      </c>
      <c r="N4197" s="58">
        <v>0.10373176311279636</v>
      </c>
      <c r="O4197" s="58">
        <v>0</v>
      </c>
      <c r="P4197" s="58">
        <v>0</v>
      </c>
      <c r="Q4197" s="58">
        <v>0</v>
      </c>
      <c r="R4197" s="58">
        <v>0</v>
      </c>
      <c r="S4197" s="58">
        <v>0</v>
      </c>
      <c r="T4197" s="58">
        <v>0</v>
      </c>
      <c r="U4197" s="58">
        <v>0</v>
      </c>
      <c r="V4197" s="58">
        <v>0</v>
      </c>
      <c r="W4197" s="58">
        <v>0</v>
      </c>
      <c r="X4197" s="58">
        <v>0</v>
      </c>
      <c r="Y4197" s="58">
        <v>0</v>
      </c>
      <c r="Z4197" s="58">
        <v>0</v>
      </c>
      <c r="AA4197" s="58">
        <v>0</v>
      </c>
      <c r="AB4197" s="58">
        <v>0</v>
      </c>
      <c r="AC4197" s="58">
        <v>0</v>
      </c>
      <c r="AD4197" s="58">
        <v>0</v>
      </c>
      <c r="AE4197" s="58">
        <v>0</v>
      </c>
      <c r="AF4197" s="58">
        <v>0</v>
      </c>
      <c r="AG4197" s="58">
        <v>0</v>
      </c>
      <c r="AH4197" s="58">
        <v>0</v>
      </c>
      <c r="AI4197" s="58">
        <v>0</v>
      </c>
      <c r="AK4197" s="64">
        <f t="shared" si="65"/>
        <v>-1.9678150161720736E-2</v>
      </c>
    </row>
    <row r="4198" spans="1:37" x14ac:dyDescent="0.25">
      <c r="A4198">
        <v>4196</v>
      </c>
      <c r="B4198" s="1">
        <v>1.01E-2</v>
      </c>
      <c r="C4198" s="1">
        <v>1.1241056806048877E-4</v>
      </c>
      <c r="D4198" s="58">
        <v>0.12286824756599003</v>
      </c>
      <c r="E4198" s="58">
        <v>4.0431658919243121E-2</v>
      </c>
      <c r="F4198" s="58">
        <v>6.8383847219276955E-2</v>
      </c>
      <c r="G4198" s="58">
        <v>0.11882631735426458</v>
      </c>
      <c r="H4198" s="58">
        <v>0.10209557787687661</v>
      </c>
      <c r="I4198" s="58">
        <v>8.8874987115452178E-2</v>
      </c>
      <c r="J4198" s="58">
        <v>0.11001327565253932</v>
      </c>
      <c r="K4198" s="58">
        <v>2.7608492537163895E-2</v>
      </c>
      <c r="L4198" s="58">
        <v>0.12381302667383587</v>
      </c>
      <c r="M4198" s="58">
        <v>0.12354199501847168</v>
      </c>
      <c r="N4198" s="58">
        <v>7.3542574066885788E-2</v>
      </c>
      <c r="O4198" s="58">
        <v>0</v>
      </c>
      <c r="P4198" s="58">
        <v>0</v>
      </c>
      <c r="Q4198" s="58">
        <v>0</v>
      </c>
      <c r="R4198" s="58">
        <v>0</v>
      </c>
      <c r="S4198" s="58">
        <v>0</v>
      </c>
      <c r="T4198" s="58">
        <v>0</v>
      </c>
      <c r="U4198" s="58">
        <v>0</v>
      </c>
      <c r="V4198" s="58">
        <v>0</v>
      </c>
      <c r="W4198" s="58">
        <v>0</v>
      </c>
      <c r="X4198" s="58">
        <v>0</v>
      </c>
      <c r="Y4198" s="58">
        <v>0</v>
      </c>
      <c r="Z4198" s="58">
        <v>0</v>
      </c>
      <c r="AA4198" s="58">
        <v>0</v>
      </c>
      <c r="AB4198" s="58">
        <v>0</v>
      </c>
      <c r="AC4198" s="58">
        <v>0</v>
      </c>
      <c r="AD4198" s="58">
        <v>0</v>
      </c>
      <c r="AE4198" s="58">
        <v>0</v>
      </c>
      <c r="AF4198" s="58">
        <v>0</v>
      </c>
      <c r="AG4198" s="58">
        <v>0</v>
      </c>
      <c r="AH4198" s="58">
        <v>0</v>
      </c>
      <c r="AI4198" s="58">
        <v>0</v>
      </c>
      <c r="AK4198" s="64">
        <f t="shared" si="65"/>
        <v>1.112975921390978E-2</v>
      </c>
    </row>
    <row r="4199" spans="1:37" x14ac:dyDescent="0.25">
      <c r="A4199">
        <v>4197</v>
      </c>
      <c r="B4199" s="1">
        <v>1.06E-2</v>
      </c>
      <c r="C4199" s="1">
        <v>8.3629000395062396E-5</v>
      </c>
      <c r="D4199" s="58">
        <v>6.7263659811032397E-2</v>
      </c>
      <c r="E4199" s="58">
        <v>9.6950531838759277E-2</v>
      </c>
      <c r="F4199" s="58">
        <v>9.8125245899998867E-2</v>
      </c>
      <c r="G4199" s="58">
        <v>7.8985034812022833E-2</v>
      </c>
      <c r="H4199" s="58">
        <v>0.12638443740735733</v>
      </c>
      <c r="I4199" s="58">
        <v>5.2214070503965324E-3</v>
      </c>
      <c r="J4199" s="58">
        <v>7.9792483786311486E-2</v>
      </c>
      <c r="K4199" s="58">
        <v>0.10405766669040531</v>
      </c>
      <c r="L4199" s="58">
        <v>0.1494451125141904</v>
      </c>
      <c r="M4199" s="58">
        <v>0.18079896197861292</v>
      </c>
      <c r="N4199" s="58">
        <v>1.2975458210912767E-2</v>
      </c>
      <c r="O4199" s="58">
        <v>0</v>
      </c>
      <c r="P4199" s="58">
        <v>0</v>
      </c>
      <c r="Q4199" s="58">
        <v>0</v>
      </c>
      <c r="R4199" s="58">
        <v>0</v>
      </c>
      <c r="S4199" s="58">
        <v>0</v>
      </c>
      <c r="T4199" s="58">
        <v>0</v>
      </c>
      <c r="U4199" s="58">
        <v>0</v>
      </c>
      <c r="V4199" s="58">
        <v>0</v>
      </c>
      <c r="W4199" s="58">
        <v>0</v>
      </c>
      <c r="X4199" s="58">
        <v>0</v>
      </c>
      <c r="Y4199" s="58">
        <v>0</v>
      </c>
      <c r="Z4199" s="58">
        <v>0</v>
      </c>
      <c r="AA4199" s="58">
        <v>0</v>
      </c>
      <c r="AB4199" s="58">
        <v>0</v>
      </c>
      <c r="AC4199" s="58">
        <v>0</v>
      </c>
      <c r="AD4199" s="58">
        <v>0</v>
      </c>
      <c r="AE4199" s="58">
        <v>0</v>
      </c>
      <c r="AF4199" s="58">
        <v>0</v>
      </c>
      <c r="AG4199" s="58">
        <v>0</v>
      </c>
      <c r="AH4199" s="58">
        <v>0</v>
      </c>
      <c r="AI4199" s="58">
        <v>0</v>
      </c>
      <c r="AK4199" s="64">
        <f t="shared" si="65"/>
        <v>7.8895283391568292E-3</v>
      </c>
    </row>
    <row r="4200" spans="1:37" x14ac:dyDescent="0.25">
      <c r="A4200">
        <v>4198</v>
      </c>
      <c r="B4200" s="1">
        <v>1.4E-2</v>
      </c>
      <c r="C4200" s="1">
        <v>1.1729311957522023E-4</v>
      </c>
      <c r="D4200" s="58">
        <v>9.4863982417154422E-2</v>
      </c>
      <c r="E4200" s="58">
        <v>0.1545506376905314</v>
      </c>
      <c r="F4200" s="58">
        <v>0.10053329651653362</v>
      </c>
      <c r="G4200" s="58">
        <v>0.1390140148588849</v>
      </c>
      <c r="H4200" s="58">
        <v>4.9709814623912732E-2</v>
      </c>
      <c r="I4200" s="58">
        <v>1.3435293444442643E-2</v>
      </c>
      <c r="J4200" s="58">
        <v>0.13612968774591644</v>
      </c>
      <c r="K4200" s="58">
        <v>0.11329979805574433</v>
      </c>
      <c r="L4200" s="58">
        <v>1.322449019769955E-2</v>
      </c>
      <c r="M4200" s="58">
        <v>6.2624606482372738E-2</v>
      </c>
      <c r="N4200" s="58">
        <v>0.12261437796680706</v>
      </c>
      <c r="O4200" s="58">
        <v>0</v>
      </c>
      <c r="P4200" s="58">
        <v>0</v>
      </c>
      <c r="Q4200" s="58">
        <v>0</v>
      </c>
      <c r="R4200" s="58">
        <v>0</v>
      </c>
      <c r="S4200" s="58">
        <v>0</v>
      </c>
      <c r="T4200" s="58">
        <v>0</v>
      </c>
      <c r="U4200" s="58">
        <v>0</v>
      </c>
      <c r="V4200" s="58">
        <v>0</v>
      </c>
      <c r="W4200" s="58">
        <v>0</v>
      </c>
      <c r="X4200" s="58">
        <v>0</v>
      </c>
      <c r="Y4200" s="58">
        <v>0</v>
      </c>
      <c r="Z4200" s="58">
        <v>0</v>
      </c>
      <c r="AA4200" s="58">
        <v>0</v>
      </c>
      <c r="AB4200" s="58">
        <v>0</v>
      </c>
      <c r="AC4200" s="58">
        <v>0</v>
      </c>
      <c r="AD4200" s="58">
        <v>0</v>
      </c>
      <c r="AE4200" s="58">
        <v>0</v>
      </c>
      <c r="AF4200" s="58">
        <v>0</v>
      </c>
      <c r="AG4200" s="58">
        <v>0</v>
      </c>
      <c r="AH4200" s="58">
        <v>0</v>
      </c>
      <c r="AI4200" s="58">
        <v>0</v>
      </c>
      <c r="AK4200" s="64">
        <f t="shared" si="65"/>
        <v>8.3780799696585879E-3</v>
      </c>
    </row>
    <row r="4201" spans="1:37" x14ac:dyDescent="0.25">
      <c r="A4201">
        <v>4199</v>
      </c>
      <c r="B4201" s="1">
        <v>1.11E-2</v>
      </c>
      <c r="C4201" s="1">
        <v>-2.263790397334339E-4</v>
      </c>
      <c r="D4201" s="58">
        <v>7.9459279348335049E-2</v>
      </c>
      <c r="E4201" s="58">
        <v>2.4515351398802739E-2</v>
      </c>
      <c r="F4201" s="58">
        <v>0.13320609929000088</v>
      </c>
      <c r="G4201" s="58">
        <v>0.11803599905297289</v>
      </c>
      <c r="H4201" s="58">
        <v>1.7326135820768886E-2</v>
      </c>
      <c r="I4201" s="58">
        <v>0.11976400168402661</v>
      </c>
      <c r="J4201" s="58">
        <v>7.4818998240340592E-2</v>
      </c>
      <c r="K4201" s="58">
        <v>0.10995290004038409</v>
      </c>
      <c r="L4201" s="58">
        <v>0.11504356602291989</v>
      </c>
      <c r="M4201" s="58">
        <v>8.4509910978854172E-2</v>
      </c>
      <c r="N4201" s="58">
        <v>0.12336775812259416</v>
      </c>
      <c r="O4201" s="58">
        <v>0</v>
      </c>
      <c r="P4201" s="58">
        <v>0</v>
      </c>
      <c r="Q4201" s="58">
        <v>0</v>
      </c>
      <c r="R4201" s="58">
        <v>0</v>
      </c>
      <c r="S4201" s="58">
        <v>0</v>
      </c>
      <c r="T4201" s="58">
        <v>0</v>
      </c>
      <c r="U4201" s="58">
        <v>0</v>
      </c>
      <c r="V4201" s="58">
        <v>0</v>
      </c>
      <c r="W4201" s="58">
        <v>0</v>
      </c>
      <c r="X4201" s="58">
        <v>0</v>
      </c>
      <c r="Y4201" s="58">
        <v>0</v>
      </c>
      <c r="Z4201" s="58">
        <v>0</v>
      </c>
      <c r="AA4201" s="58">
        <v>0</v>
      </c>
      <c r="AB4201" s="58">
        <v>0</v>
      </c>
      <c r="AC4201" s="58">
        <v>0</v>
      </c>
      <c r="AD4201" s="58">
        <v>0</v>
      </c>
      <c r="AE4201" s="58">
        <v>0</v>
      </c>
      <c r="AF4201" s="58">
        <v>0</v>
      </c>
      <c r="AG4201" s="58">
        <v>0</v>
      </c>
      <c r="AH4201" s="58">
        <v>0</v>
      </c>
      <c r="AI4201" s="58">
        <v>0</v>
      </c>
      <c r="AK4201" s="64">
        <f t="shared" si="65"/>
        <v>-2.0394508084093144E-2</v>
      </c>
    </row>
    <row r="4202" spans="1:37" x14ac:dyDescent="0.25">
      <c r="A4202">
        <v>4200</v>
      </c>
      <c r="B4202" s="1">
        <v>1.3100000000000001E-2</v>
      </c>
      <c r="C4202" s="1">
        <v>3.2681049921393443E-4</v>
      </c>
      <c r="D4202" s="58">
        <v>3.90685258159933E-2</v>
      </c>
      <c r="E4202" s="58">
        <v>0.16334630328185454</v>
      </c>
      <c r="F4202" s="58">
        <v>5.2184024755287127E-2</v>
      </c>
      <c r="G4202" s="58">
        <v>0.14874126975241186</v>
      </c>
      <c r="H4202" s="58">
        <v>5.2719544381421533E-2</v>
      </c>
      <c r="I4202" s="58">
        <v>0.165388501186747</v>
      </c>
      <c r="J4202" s="58">
        <v>2.9560279897177671E-2</v>
      </c>
      <c r="K4202" s="58">
        <v>1.5255801473233325E-2</v>
      </c>
      <c r="L4202" s="58">
        <v>0.12701376710740819</v>
      </c>
      <c r="M4202" s="58">
        <v>4.3457238316180494E-2</v>
      </c>
      <c r="N4202" s="58">
        <v>0.1632647440322848</v>
      </c>
      <c r="O4202" s="58">
        <v>0</v>
      </c>
      <c r="P4202" s="58">
        <v>0</v>
      </c>
      <c r="Q4202" s="58">
        <v>0</v>
      </c>
      <c r="R4202" s="58">
        <v>0</v>
      </c>
      <c r="S4202" s="58">
        <v>0</v>
      </c>
      <c r="T4202" s="58">
        <v>0</v>
      </c>
      <c r="U4202" s="58">
        <v>0</v>
      </c>
      <c r="V4202" s="58">
        <v>0</v>
      </c>
      <c r="W4202" s="58">
        <v>0</v>
      </c>
      <c r="X4202" s="58">
        <v>0</v>
      </c>
      <c r="Y4202" s="58">
        <v>0</v>
      </c>
      <c r="Z4202" s="58">
        <v>0</v>
      </c>
      <c r="AA4202" s="58">
        <v>0</v>
      </c>
      <c r="AB4202" s="58">
        <v>0</v>
      </c>
      <c r="AC4202" s="58">
        <v>0</v>
      </c>
      <c r="AD4202" s="58">
        <v>0</v>
      </c>
      <c r="AE4202" s="58">
        <v>0</v>
      </c>
      <c r="AF4202" s="58">
        <v>0</v>
      </c>
      <c r="AG4202" s="58">
        <v>0</v>
      </c>
      <c r="AH4202" s="58">
        <v>0</v>
      </c>
      <c r="AI4202" s="58">
        <v>0</v>
      </c>
      <c r="AK4202" s="64">
        <f t="shared" si="65"/>
        <v>2.4947366352208733E-2</v>
      </c>
    </row>
    <row r="4203" spans="1:37" x14ac:dyDescent="0.25">
      <c r="A4203">
        <v>4201</v>
      </c>
      <c r="B4203" s="1">
        <v>1.24E-2</v>
      </c>
      <c r="C4203" s="1">
        <v>-6.5147491629856567E-5</v>
      </c>
      <c r="D4203" s="58">
        <v>0.1085389278270152</v>
      </c>
      <c r="E4203" s="58">
        <v>9.1051202503140666E-2</v>
      </c>
      <c r="F4203" s="58">
        <v>0.12544858690434885</v>
      </c>
      <c r="G4203" s="58">
        <v>0.12194389387371939</v>
      </c>
      <c r="H4203" s="58">
        <v>3.0440371118735245E-2</v>
      </c>
      <c r="I4203" s="58">
        <v>8.8756665874933971E-2</v>
      </c>
      <c r="J4203" s="58">
        <v>7.5022156928861258E-2</v>
      </c>
      <c r="K4203" s="58">
        <v>0.1119765909029658</v>
      </c>
      <c r="L4203" s="58">
        <v>0.13012327952615113</v>
      </c>
      <c r="M4203" s="58">
        <v>4.8244670049977928E-2</v>
      </c>
      <c r="N4203" s="58">
        <v>6.8453654490150687E-2</v>
      </c>
      <c r="O4203" s="58">
        <v>0</v>
      </c>
      <c r="P4203" s="58">
        <v>0</v>
      </c>
      <c r="Q4203" s="58">
        <v>0</v>
      </c>
      <c r="R4203" s="58">
        <v>0</v>
      </c>
      <c r="S4203" s="58">
        <v>0</v>
      </c>
      <c r="T4203" s="58">
        <v>0</v>
      </c>
      <c r="U4203" s="58">
        <v>0</v>
      </c>
      <c r="V4203" s="58">
        <v>0</v>
      </c>
      <c r="W4203" s="58">
        <v>0</v>
      </c>
      <c r="X4203" s="58">
        <v>0</v>
      </c>
      <c r="Y4203" s="58">
        <v>0</v>
      </c>
      <c r="Z4203" s="58">
        <v>0</v>
      </c>
      <c r="AA4203" s="58">
        <v>0</v>
      </c>
      <c r="AB4203" s="58">
        <v>0</v>
      </c>
      <c r="AC4203" s="58">
        <v>0</v>
      </c>
      <c r="AD4203" s="58">
        <v>0</v>
      </c>
      <c r="AE4203" s="58">
        <v>0</v>
      </c>
      <c r="AF4203" s="58">
        <v>0</v>
      </c>
      <c r="AG4203" s="58">
        <v>0</v>
      </c>
      <c r="AH4203" s="58">
        <v>0</v>
      </c>
      <c r="AI4203" s="58">
        <v>0</v>
      </c>
      <c r="AK4203" s="64">
        <f t="shared" si="65"/>
        <v>-5.2538299701497234E-3</v>
      </c>
    </row>
    <row r="4204" spans="1:37" x14ac:dyDescent="0.25">
      <c r="A4204">
        <v>4202</v>
      </c>
      <c r="B4204" s="1">
        <v>9.7999999999999997E-3</v>
      </c>
      <c r="C4204" s="1">
        <v>-1.4275550663586583E-4</v>
      </c>
      <c r="D4204" s="58">
        <v>0.10404100327732883</v>
      </c>
      <c r="E4204" s="58">
        <v>1.2214303465669894E-2</v>
      </c>
      <c r="F4204" s="58">
        <v>9.8291262202980137E-2</v>
      </c>
      <c r="G4204" s="58">
        <v>3.9832491365217803E-3</v>
      </c>
      <c r="H4204" s="58">
        <v>6.6290753455879883E-2</v>
      </c>
      <c r="I4204" s="58">
        <v>0.13107093094093758</v>
      </c>
      <c r="J4204" s="58">
        <v>9.7621688532958911E-2</v>
      </c>
      <c r="K4204" s="58">
        <v>8.786930613443443E-2</v>
      </c>
      <c r="L4204" s="58">
        <v>0.14200246078631862</v>
      </c>
      <c r="M4204" s="58">
        <v>0.11890477278764502</v>
      </c>
      <c r="N4204" s="58">
        <v>0.13771026927932492</v>
      </c>
      <c r="O4204" s="58">
        <v>0</v>
      </c>
      <c r="P4204" s="58">
        <v>0</v>
      </c>
      <c r="Q4204" s="58">
        <v>0</v>
      </c>
      <c r="R4204" s="58">
        <v>0</v>
      </c>
      <c r="S4204" s="58">
        <v>0</v>
      </c>
      <c r="T4204" s="58">
        <v>0</v>
      </c>
      <c r="U4204" s="58">
        <v>0</v>
      </c>
      <c r="V4204" s="58">
        <v>0</v>
      </c>
      <c r="W4204" s="58">
        <v>0</v>
      </c>
      <c r="X4204" s="58">
        <v>0</v>
      </c>
      <c r="Y4204" s="58">
        <v>0</v>
      </c>
      <c r="Z4204" s="58">
        <v>0</v>
      </c>
      <c r="AA4204" s="58">
        <v>0</v>
      </c>
      <c r="AB4204" s="58">
        <v>0</v>
      </c>
      <c r="AC4204" s="58">
        <v>0</v>
      </c>
      <c r="AD4204" s="58">
        <v>0</v>
      </c>
      <c r="AE4204" s="58">
        <v>0</v>
      </c>
      <c r="AF4204" s="58">
        <v>0</v>
      </c>
      <c r="AG4204" s="58">
        <v>0</v>
      </c>
      <c r="AH4204" s="58">
        <v>0</v>
      </c>
      <c r="AI4204" s="58">
        <v>0</v>
      </c>
      <c r="AK4204" s="64">
        <f t="shared" si="65"/>
        <v>-1.4566888432231207E-2</v>
      </c>
    </row>
    <row r="4205" spans="1:37" x14ac:dyDescent="0.25">
      <c r="A4205">
        <v>4203</v>
      </c>
      <c r="B4205" s="1">
        <v>1.04E-2</v>
      </c>
      <c r="C4205" s="1">
        <v>1.4772850839878896E-4</v>
      </c>
      <c r="D4205" s="58">
        <v>0.18951533348451757</v>
      </c>
      <c r="E4205" s="58">
        <v>1.6618240152875757E-2</v>
      </c>
      <c r="F4205" s="58">
        <v>8.7911633645487958E-2</v>
      </c>
      <c r="G4205" s="58">
        <v>7.1371921600858368E-2</v>
      </c>
      <c r="H4205" s="58">
        <v>0.16526778619317997</v>
      </c>
      <c r="I4205" s="58">
        <v>2.5709517149042006E-2</v>
      </c>
      <c r="J4205" s="58">
        <v>0.17820855107211545</v>
      </c>
      <c r="K4205" s="58">
        <v>1.8054553288277597E-2</v>
      </c>
      <c r="L4205" s="58">
        <v>0.11060426547643944</v>
      </c>
      <c r="M4205" s="58">
        <v>4.8596718305582355E-2</v>
      </c>
      <c r="N4205" s="58">
        <v>8.8141479631623568E-2</v>
      </c>
      <c r="O4205" s="58">
        <v>0</v>
      </c>
      <c r="P4205" s="58">
        <v>0</v>
      </c>
      <c r="Q4205" s="58">
        <v>0</v>
      </c>
      <c r="R4205" s="58">
        <v>0</v>
      </c>
      <c r="S4205" s="58">
        <v>0</v>
      </c>
      <c r="T4205" s="58">
        <v>0</v>
      </c>
      <c r="U4205" s="58">
        <v>0</v>
      </c>
      <c r="V4205" s="58">
        <v>0</v>
      </c>
      <c r="W4205" s="58">
        <v>0</v>
      </c>
      <c r="X4205" s="58">
        <v>0</v>
      </c>
      <c r="Y4205" s="58">
        <v>0</v>
      </c>
      <c r="Z4205" s="58">
        <v>0</v>
      </c>
      <c r="AA4205" s="58">
        <v>0</v>
      </c>
      <c r="AB4205" s="58">
        <v>0</v>
      </c>
      <c r="AC4205" s="58">
        <v>0</v>
      </c>
      <c r="AD4205" s="58">
        <v>0</v>
      </c>
      <c r="AE4205" s="58">
        <v>0</v>
      </c>
      <c r="AF4205" s="58">
        <v>0</v>
      </c>
      <c r="AG4205" s="58">
        <v>0</v>
      </c>
      <c r="AH4205" s="58">
        <v>0</v>
      </c>
      <c r="AI4205" s="58">
        <v>0</v>
      </c>
      <c r="AK4205" s="64">
        <f t="shared" si="65"/>
        <v>1.4204664269114323E-2</v>
      </c>
    </row>
    <row r="4206" spans="1:37" x14ac:dyDescent="0.25">
      <c r="A4206">
        <v>4204</v>
      </c>
      <c r="B4206" s="1">
        <v>1.15E-2</v>
      </c>
      <c r="C4206" s="1">
        <v>7.2934518450425823E-6</v>
      </c>
      <c r="D4206" s="58">
        <v>0.10067941036959208</v>
      </c>
      <c r="E4206" s="58">
        <v>3.5133273315289433E-2</v>
      </c>
      <c r="F4206" s="58">
        <v>5.1730886357263847E-2</v>
      </c>
      <c r="G4206" s="58">
        <v>0.12074090908882282</v>
      </c>
      <c r="H4206" s="58">
        <v>0.13700558718830491</v>
      </c>
      <c r="I4206" s="58">
        <v>9.1080849790443327E-2</v>
      </c>
      <c r="J4206" s="58">
        <v>0.13170472552857057</v>
      </c>
      <c r="K4206" s="58">
        <v>9.3921647077385068E-2</v>
      </c>
      <c r="L4206" s="58">
        <v>0.12923638385339212</v>
      </c>
      <c r="M4206" s="58">
        <v>1.8981909952894838E-2</v>
      </c>
      <c r="N4206" s="58">
        <v>8.9784417478041015E-2</v>
      </c>
      <c r="O4206" s="58">
        <v>0</v>
      </c>
      <c r="P4206" s="58">
        <v>0</v>
      </c>
      <c r="Q4206" s="58">
        <v>0</v>
      </c>
      <c r="R4206" s="58">
        <v>0</v>
      </c>
      <c r="S4206" s="58">
        <v>0</v>
      </c>
      <c r="T4206" s="58">
        <v>0</v>
      </c>
      <c r="U4206" s="58">
        <v>0</v>
      </c>
      <c r="V4206" s="58">
        <v>0</v>
      </c>
      <c r="W4206" s="58">
        <v>0</v>
      </c>
      <c r="X4206" s="58">
        <v>0</v>
      </c>
      <c r="Y4206" s="58">
        <v>0</v>
      </c>
      <c r="Z4206" s="58">
        <v>0</v>
      </c>
      <c r="AA4206" s="58">
        <v>0</v>
      </c>
      <c r="AB4206" s="58">
        <v>0</v>
      </c>
      <c r="AC4206" s="58">
        <v>0</v>
      </c>
      <c r="AD4206" s="58">
        <v>0</v>
      </c>
      <c r="AE4206" s="58">
        <v>0</v>
      </c>
      <c r="AF4206" s="58">
        <v>0</v>
      </c>
      <c r="AG4206" s="58">
        <v>0</v>
      </c>
      <c r="AH4206" s="58">
        <v>0</v>
      </c>
      <c r="AI4206" s="58">
        <v>0</v>
      </c>
      <c r="AK4206" s="64">
        <f t="shared" si="65"/>
        <v>6.3421320391674634E-4</v>
      </c>
    </row>
    <row r="4207" spans="1:37" x14ac:dyDescent="0.25">
      <c r="A4207">
        <v>4205</v>
      </c>
      <c r="B4207" s="1">
        <v>1.12E-2</v>
      </c>
      <c r="C4207" s="1">
        <v>1.0077931177100339E-4</v>
      </c>
      <c r="D4207" s="58">
        <v>0.10801787677070697</v>
      </c>
      <c r="E4207" s="58">
        <v>6.0124656713434116E-2</v>
      </c>
      <c r="F4207" s="58">
        <v>0.18974865458782378</v>
      </c>
      <c r="G4207" s="58">
        <v>8.0048793274147045E-2</v>
      </c>
      <c r="H4207" s="58">
        <v>0.12658667488827766</v>
      </c>
      <c r="I4207" s="58">
        <v>2.1553901989729066E-2</v>
      </c>
      <c r="J4207" s="58">
        <v>0.15427827083511664</v>
      </c>
      <c r="K4207" s="58">
        <v>3.3703805870931247E-2</v>
      </c>
      <c r="L4207" s="58">
        <v>0.1392691988102116</v>
      </c>
      <c r="M4207" s="58">
        <v>2.2039124125536779E-2</v>
      </c>
      <c r="N4207" s="58">
        <v>6.4629042134085046E-2</v>
      </c>
      <c r="O4207" s="58">
        <v>0</v>
      </c>
      <c r="P4207" s="58">
        <v>0</v>
      </c>
      <c r="Q4207" s="58">
        <v>0</v>
      </c>
      <c r="R4207" s="58">
        <v>0</v>
      </c>
      <c r="S4207" s="58">
        <v>0</v>
      </c>
      <c r="T4207" s="58">
        <v>0</v>
      </c>
      <c r="U4207" s="58">
        <v>0</v>
      </c>
      <c r="V4207" s="58">
        <v>0</v>
      </c>
      <c r="W4207" s="58">
        <v>0</v>
      </c>
      <c r="X4207" s="58">
        <v>0</v>
      </c>
      <c r="Y4207" s="58">
        <v>0</v>
      </c>
      <c r="Z4207" s="58">
        <v>0</v>
      </c>
      <c r="AA4207" s="58">
        <v>0</v>
      </c>
      <c r="AB4207" s="58">
        <v>0</v>
      </c>
      <c r="AC4207" s="58">
        <v>0</v>
      </c>
      <c r="AD4207" s="58">
        <v>0</v>
      </c>
      <c r="AE4207" s="58">
        <v>0</v>
      </c>
      <c r="AF4207" s="58">
        <v>0</v>
      </c>
      <c r="AG4207" s="58">
        <v>0</v>
      </c>
      <c r="AH4207" s="58">
        <v>0</v>
      </c>
      <c r="AI4207" s="58">
        <v>0</v>
      </c>
      <c r="AK4207" s="64">
        <f t="shared" si="65"/>
        <v>8.9981528366967316E-3</v>
      </c>
    </row>
    <row r="4208" spans="1:37" x14ac:dyDescent="0.25">
      <c r="A4208">
        <v>4206</v>
      </c>
      <c r="B4208" s="1">
        <v>1.18E-2</v>
      </c>
      <c r="C4208" s="1">
        <v>-2.7884717442565034E-4</v>
      </c>
      <c r="D4208" s="58">
        <v>1.2065619515650435E-2</v>
      </c>
      <c r="E4208" s="58">
        <v>2.5384807652175795E-3</v>
      </c>
      <c r="F4208" s="58">
        <v>7.8698120275563061E-4</v>
      </c>
      <c r="G4208" s="58">
        <v>2.6325626448332983E-2</v>
      </c>
      <c r="H4208" s="58">
        <v>1.5292532506353105E-2</v>
      </c>
      <c r="I4208" s="58">
        <v>0.1211147195309823</v>
      </c>
      <c r="J4208" s="58">
        <v>0.16439592583604212</v>
      </c>
      <c r="K4208" s="58">
        <v>0.23048619943481999</v>
      </c>
      <c r="L4208" s="58">
        <v>0.11721035556640289</v>
      </c>
      <c r="M4208" s="58">
        <v>6.9716782465325255E-2</v>
      </c>
      <c r="N4208" s="58">
        <v>0.24006677672811771</v>
      </c>
      <c r="O4208" s="58">
        <v>0</v>
      </c>
      <c r="P4208" s="58">
        <v>0</v>
      </c>
      <c r="Q4208" s="58">
        <v>0</v>
      </c>
      <c r="R4208" s="58">
        <v>0</v>
      </c>
      <c r="S4208" s="58">
        <v>0</v>
      </c>
      <c r="T4208" s="58">
        <v>0</v>
      </c>
      <c r="U4208" s="58">
        <v>0</v>
      </c>
      <c r="V4208" s="58">
        <v>0</v>
      </c>
      <c r="W4208" s="58">
        <v>0</v>
      </c>
      <c r="X4208" s="58">
        <v>0</v>
      </c>
      <c r="Y4208" s="58">
        <v>0</v>
      </c>
      <c r="Z4208" s="58">
        <v>0</v>
      </c>
      <c r="AA4208" s="58">
        <v>0</v>
      </c>
      <c r="AB4208" s="58">
        <v>0</v>
      </c>
      <c r="AC4208" s="58">
        <v>0</v>
      </c>
      <c r="AD4208" s="58">
        <v>0</v>
      </c>
      <c r="AE4208" s="58">
        <v>0</v>
      </c>
      <c r="AF4208" s="58">
        <v>0</v>
      </c>
      <c r="AG4208" s="58">
        <v>0</v>
      </c>
      <c r="AH4208" s="58">
        <v>0</v>
      </c>
      <c r="AI4208" s="58">
        <v>0</v>
      </c>
      <c r="AK4208" s="64">
        <f t="shared" si="65"/>
        <v>-2.3631116476750029E-2</v>
      </c>
    </row>
    <row r="4209" spans="1:37" x14ac:dyDescent="0.25">
      <c r="A4209">
        <v>4207</v>
      </c>
      <c r="B4209" s="1">
        <v>1.46E-2</v>
      </c>
      <c r="C4209" s="1">
        <v>-2.271335443034183E-4</v>
      </c>
      <c r="D4209" s="58">
        <v>0.11097229566214885</v>
      </c>
      <c r="E4209" s="58">
        <v>9.054345773367202E-2</v>
      </c>
      <c r="F4209" s="58">
        <v>0.1258726359330877</v>
      </c>
      <c r="G4209" s="58">
        <v>0.11173254819779173</v>
      </c>
      <c r="H4209" s="58">
        <v>0.14139201464609177</v>
      </c>
      <c r="I4209" s="58">
        <v>0.15741293527531025</v>
      </c>
      <c r="J4209" s="58">
        <v>0.10749749162503411</v>
      </c>
      <c r="K4209" s="58">
        <v>0.11584207739038382</v>
      </c>
      <c r="L4209" s="58">
        <v>1.2215752018240263E-2</v>
      </c>
      <c r="M4209" s="58">
        <v>7.9512015384379815E-3</v>
      </c>
      <c r="N4209" s="58">
        <v>1.8567589979801576E-2</v>
      </c>
      <c r="O4209" s="58">
        <v>0</v>
      </c>
      <c r="P4209" s="58">
        <v>0</v>
      </c>
      <c r="Q4209" s="58">
        <v>0</v>
      </c>
      <c r="R4209" s="58">
        <v>0</v>
      </c>
      <c r="S4209" s="58">
        <v>0</v>
      </c>
      <c r="T4209" s="58">
        <v>0</v>
      </c>
      <c r="U4209" s="58">
        <v>0</v>
      </c>
      <c r="V4209" s="58">
        <v>0</v>
      </c>
      <c r="W4209" s="58">
        <v>0</v>
      </c>
      <c r="X4209" s="58">
        <v>0</v>
      </c>
      <c r="Y4209" s="58">
        <v>0</v>
      </c>
      <c r="Z4209" s="58">
        <v>0</v>
      </c>
      <c r="AA4209" s="58">
        <v>0</v>
      </c>
      <c r="AB4209" s="58">
        <v>0</v>
      </c>
      <c r="AC4209" s="58">
        <v>0</v>
      </c>
      <c r="AD4209" s="58">
        <v>0</v>
      </c>
      <c r="AE4209" s="58">
        <v>0</v>
      </c>
      <c r="AF4209" s="58">
        <v>0</v>
      </c>
      <c r="AG4209" s="58">
        <v>0</v>
      </c>
      <c r="AH4209" s="58">
        <v>0</v>
      </c>
      <c r="AI4209" s="58">
        <v>0</v>
      </c>
      <c r="AK4209" s="64">
        <f t="shared" si="65"/>
        <v>-1.5557092075576597E-2</v>
      </c>
    </row>
    <row r="4210" spans="1:37" x14ac:dyDescent="0.25">
      <c r="A4210">
        <v>4208</v>
      </c>
      <c r="B4210" s="1">
        <v>1.21E-2</v>
      </c>
      <c r="C4210" s="1">
        <v>6.1985500936693328E-5</v>
      </c>
      <c r="D4210" s="58">
        <v>7.2478729399089531E-2</v>
      </c>
      <c r="E4210" s="58">
        <v>0.13875802789386268</v>
      </c>
      <c r="F4210" s="58">
        <v>0.13981825317952271</v>
      </c>
      <c r="G4210" s="58">
        <v>1.8176238946277908E-2</v>
      </c>
      <c r="H4210" s="58">
        <v>3.9378223566667148E-2</v>
      </c>
      <c r="I4210" s="58">
        <v>4.0536129145500536E-3</v>
      </c>
      <c r="J4210" s="58">
        <v>0.14669060559720068</v>
      </c>
      <c r="K4210" s="58">
        <v>0.12510712016508135</v>
      </c>
      <c r="L4210" s="58">
        <v>8.6987745137354008E-2</v>
      </c>
      <c r="M4210" s="58">
        <v>0.17211452944532052</v>
      </c>
      <c r="N4210" s="58">
        <v>5.6436913755073398E-2</v>
      </c>
      <c r="O4210" s="58">
        <v>0</v>
      </c>
      <c r="P4210" s="58">
        <v>0</v>
      </c>
      <c r="Q4210" s="58">
        <v>0</v>
      </c>
      <c r="R4210" s="58">
        <v>0</v>
      </c>
      <c r="S4210" s="58">
        <v>0</v>
      </c>
      <c r="T4210" s="58">
        <v>0</v>
      </c>
      <c r="U4210" s="58">
        <v>0</v>
      </c>
      <c r="V4210" s="58">
        <v>0</v>
      </c>
      <c r="W4210" s="58">
        <v>0</v>
      </c>
      <c r="X4210" s="58">
        <v>0</v>
      </c>
      <c r="Y4210" s="58">
        <v>0</v>
      </c>
      <c r="Z4210" s="58">
        <v>0</v>
      </c>
      <c r="AA4210" s="58">
        <v>0</v>
      </c>
      <c r="AB4210" s="58">
        <v>0</v>
      </c>
      <c r="AC4210" s="58">
        <v>0</v>
      </c>
      <c r="AD4210" s="58">
        <v>0</v>
      </c>
      <c r="AE4210" s="58">
        <v>0</v>
      </c>
      <c r="AF4210" s="58">
        <v>0</v>
      </c>
      <c r="AG4210" s="58">
        <v>0</v>
      </c>
      <c r="AH4210" s="58">
        <v>0</v>
      </c>
      <c r="AI4210" s="58">
        <v>0</v>
      </c>
      <c r="AK4210" s="64">
        <f t="shared" si="65"/>
        <v>5.1227686724539942E-3</v>
      </c>
    </row>
    <row r="4211" spans="1:37" x14ac:dyDescent="0.25">
      <c r="A4211">
        <v>4209</v>
      </c>
      <c r="B4211" s="1">
        <v>1.2699999999999999E-2</v>
      </c>
      <c r="C4211" s="1">
        <v>3.6550804606515984E-4</v>
      </c>
      <c r="D4211" s="58">
        <v>7.7295001027977775E-2</v>
      </c>
      <c r="E4211" s="58">
        <v>0.17029115536306189</v>
      </c>
      <c r="F4211" s="58">
        <v>3.4816394242236072E-2</v>
      </c>
      <c r="G4211" s="58">
        <v>4.3861184709458517E-2</v>
      </c>
      <c r="H4211" s="58">
        <v>0.16323085772532892</v>
      </c>
      <c r="I4211" s="58">
        <v>2.1639658934496452E-2</v>
      </c>
      <c r="J4211" s="58">
        <v>0.16171048668443008</v>
      </c>
      <c r="K4211" s="58">
        <v>5.0080575118929445E-2</v>
      </c>
      <c r="L4211" s="58">
        <v>2.0928273384798524E-3</v>
      </c>
      <c r="M4211" s="58">
        <v>0.1590982511464766</v>
      </c>
      <c r="N4211" s="58">
        <v>0.11588360770912436</v>
      </c>
      <c r="O4211" s="58">
        <v>0</v>
      </c>
      <c r="P4211" s="58">
        <v>0</v>
      </c>
      <c r="Q4211" s="58">
        <v>0</v>
      </c>
      <c r="R4211" s="58">
        <v>0</v>
      </c>
      <c r="S4211" s="58">
        <v>0</v>
      </c>
      <c r="T4211" s="58">
        <v>0</v>
      </c>
      <c r="U4211" s="58">
        <v>0</v>
      </c>
      <c r="V4211" s="58">
        <v>0</v>
      </c>
      <c r="W4211" s="58">
        <v>0</v>
      </c>
      <c r="X4211" s="58">
        <v>0</v>
      </c>
      <c r="Y4211" s="58">
        <v>0</v>
      </c>
      <c r="Z4211" s="58">
        <v>0</v>
      </c>
      <c r="AA4211" s="58">
        <v>0</v>
      </c>
      <c r="AB4211" s="58">
        <v>0</v>
      </c>
      <c r="AC4211" s="58">
        <v>0</v>
      </c>
      <c r="AD4211" s="58">
        <v>0</v>
      </c>
      <c r="AE4211" s="58">
        <v>0</v>
      </c>
      <c r="AF4211" s="58">
        <v>0</v>
      </c>
      <c r="AG4211" s="58">
        <v>0</v>
      </c>
      <c r="AH4211" s="58">
        <v>0</v>
      </c>
      <c r="AI4211" s="58">
        <v>0</v>
      </c>
      <c r="AK4211" s="64">
        <f t="shared" si="65"/>
        <v>2.8780161107492902E-2</v>
      </c>
    </row>
    <row r="4212" spans="1:37" x14ac:dyDescent="0.25">
      <c r="A4212">
        <v>4210</v>
      </c>
      <c r="B4212" s="1">
        <v>1.32E-2</v>
      </c>
      <c r="C4212" s="1">
        <v>2.0654616629337796E-5</v>
      </c>
      <c r="D4212" s="58">
        <v>2.4198617442259707E-2</v>
      </c>
      <c r="E4212" s="58">
        <v>0.10939833179998965</v>
      </c>
      <c r="F4212" s="58">
        <v>3.1001381045864179E-2</v>
      </c>
      <c r="G4212" s="58">
        <v>8.472089640060293E-2</v>
      </c>
      <c r="H4212" s="58">
        <v>0.11698712721007064</v>
      </c>
      <c r="I4212" s="58">
        <v>0.10945896443265994</v>
      </c>
      <c r="J4212" s="58">
        <v>0.14606154849437578</v>
      </c>
      <c r="K4212" s="58">
        <v>0.15802702594738152</v>
      </c>
      <c r="L4212" s="58">
        <v>0.10502734891551405</v>
      </c>
      <c r="M4212" s="58">
        <v>2.4447363223184766E-2</v>
      </c>
      <c r="N4212" s="58">
        <v>9.067139508809674E-2</v>
      </c>
      <c r="O4212" s="58">
        <v>0</v>
      </c>
      <c r="P4212" s="58">
        <v>0</v>
      </c>
      <c r="Q4212" s="58">
        <v>0</v>
      </c>
      <c r="R4212" s="58">
        <v>0</v>
      </c>
      <c r="S4212" s="58">
        <v>0</v>
      </c>
      <c r="T4212" s="58">
        <v>0</v>
      </c>
      <c r="U4212" s="58">
        <v>0</v>
      </c>
      <c r="V4212" s="58">
        <v>0</v>
      </c>
      <c r="W4212" s="58">
        <v>0</v>
      </c>
      <c r="X4212" s="58">
        <v>0</v>
      </c>
      <c r="Y4212" s="58">
        <v>0</v>
      </c>
      <c r="Z4212" s="58">
        <v>0</v>
      </c>
      <c r="AA4212" s="58">
        <v>0</v>
      </c>
      <c r="AB4212" s="58">
        <v>0</v>
      </c>
      <c r="AC4212" s="58">
        <v>0</v>
      </c>
      <c r="AD4212" s="58">
        <v>0</v>
      </c>
      <c r="AE4212" s="58">
        <v>0</v>
      </c>
      <c r="AF4212" s="58">
        <v>0</v>
      </c>
      <c r="AG4212" s="58">
        <v>0</v>
      </c>
      <c r="AH4212" s="58">
        <v>0</v>
      </c>
      <c r="AI4212" s="58">
        <v>0</v>
      </c>
      <c r="AK4212" s="64">
        <f t="shared" si="65"/>
        <v>1.5647436840407422E-3</v>
      </c>
    </row>
    <row r="4213" spans="1:37" x14ac:dyDescent="0.25">
      <c r="A4213">
        <v>4211</v>
      </c>
      <c r="B4213" s="1">
        <v>0.01</v>
      </c>
      <c r="C4213" s="1">
        <v>2.8678981582765497E-5</v>
      </c>
      <c r="D4213" s="58">
        <v>3.3747539542356285E-2</v>
      </c>
      <c r="E4213" s="58">
        <v>8.7286740695014155E-3</v>
      </c>
      <c r="F4213" s="58">
        <v>0.14903858726472</v>
      </c>
      <c r="G4213" s="58">
        <v>0.13629848046409257</v>
      </c>
      <c r="H4213" s="58">
        <v>8.7432634188578953E-2</v>
      </c>
      <c r="I4213" s="58">
        <v>6.739939622158948E-3</v>
      </c>
      <c r="J4213" s="58">
        <v>0.1561118663159623</v>
      </c>
      <c r="K4213" s="58">
        <v>7.1196844062438369E-2</v>
      </c>
      <c r="L4213" s="58">
        <v>0.16721875853813331</v>
      </c>
      <c r="M4213" s="58">
        <v>9.4367246055483134E-2</v>
      </c>
      <c r="N4213" s="58">
        <v>8.9119429876574771E-2</v>
      </c>
      <c r="O4213" s="58">
        <v>0</v>
      </c>
      <c r="P4213" s="58">
        <v>0</v>
      </c>
      <c r="Q4213" s="58">
        <v>0</v>
      </c>
      <c r="R4213" s="58">
        <v>0</v>
      </c>
      <c r="S4213" s="58">
        <v>0</v>
      </c>
      <c r="T4213" s="58">
        <v>0</v>
      </c>
      <c r="U4213" s="58">
        <v>0</v>
      </c>
      <c r="V4213" s="58">
        <v>0</v>
      </c>
      <c r="W4213" s="58">
        <v>0</v>
      </c>
      <c r="X4213" s="58">
        <v>0</v>
      </c>
      <c r="Y4213" s="58">
        <v>0</v>
      </c>
      <c r="Z4213" s="58">
        <v>0</v>
      </c>
      <c r="AA4213" s="58">
        <v>0</v>
      </c>
      <c r="AB4213" s="58">
        <v>0</v>
      </c>
      <c r="AC4213" s="58">
        <v>0</v>
      </c>
      <c r="AD4213" s="58">
        <v>0</v>
      </c>
      <c r="AE4213" s="58">
        <v>0</v>
      </c>
      <c r="AF4213" s="58">
        <v>0</v>
      </c>
      <c r="AG4213" s="58">
        <v>0</v>
      </c>
      <c r="AH4213" s="58">
        <v>0</v>
      </c>
      <c r="AI4213" s="58">
        <v>0</v>
      </c>
      <c r="AK4213" s="64">
        <f t="shared" si="65"/>
        <v>2.8678981582765497E-3</v>
      </c>
    </row>
    <row r="4214" spans="1:37" x14ac:dyDescent="0.25">
      <c r="A4214">
        <v>4212</v>
      </c>
      <c r="B4214" s="1">
        <v>1.01E-2</v>
      </c>
      <c r="C4214" s="1">
        <v>9.2377426172932271E-5</v>
      </c>
      <c r="D4214" s="58">
        <v>3.3506260089784553E-3</v>
      </c>
      <c r="E4214" s="58">
        <v>5.6753279248501501E-2</v>
      </c>
      <c r="F4214" s="58">
        <v>0.16769770908107715</v>
      </c>
      <c r="G4214" s="58">
        <v>4.3510701802528813E-2</v>
      </c>
      <c r="H4214" s="58">
        <v>0.14300285196917306</v>
      </c>
      <c r="I4214" s="58">
        <v>6.4148283148691976E-2</v>
      </c>
      <c r="J4214" s="58">
        <v>0.1711937164346371</v>
      </c>
      <c r="K4214" s="58">
        <v>3.6826329896225578E-2</v>
      </c>
      <c r="L4214" s="58">
        <v>0.14161467422335486</v>
      </c>
      <c r="M4214" s="58">
        <v>0.156938869906768</v>
      </c>
      <c r="N4214" s="58">
        <v>1.4962958280063613E-2</v>
      </c>
      <c r="O4214" s="58">
        <v>0</v>
      </c>
      <c r="P4214" s="58">
        <v>0</v>
      </c>
      <c r="Q4214" s="58">
        <v>0</v>
      </c>
      <c r="R4214" s="58">
        <v>0</v>
      </c>
      <c r="S4214" s="58">
        <v>0</v>
      </c>
      <c r="T4214" s="58">
        <v>0</v>
      </c>
      <c r="U4214" s="58">
        <v>0</v>
      </c>
      <c r="V4214" s="58">
        <v>0</v>
      </c>
      <c r="W4214" s="58">
        <v>0</v>
      </c>
      <c r="X4214" s="58">
        <v>0</v>
      </c>
      <c r="Y4214" s="58">
        <v>0</v>
      </c>
      <c r="Z4214" s="58">
        <v>0</v>
      </c>
      <c r="AA4214" s="58">
        <v>0</v>
      </c>
      <c r="AB4214" s="58">
        <v>0</v>
      </c>
      <c r="AC4214" s="58">
        <v>0</v>
      </c>
      <c r="AD4214" s="58">
        <v>0</v>
      </c>
      <c r="AE4214" s="58">
        <v>0</v>
      </c>
      <c r="AF4214" s="58">
        <v>0</v>
      </c>
      <c r="AG4214" s="58">
        <v>0</v>
      </c>
      <c r="AH4214" s="58">
        <v>0</v>
      </c>
      <c r="AI4214" s="58">
        <v>0</v>
      </c>
      <c r="AK4214" s="64">
        <f t="shared" si="65"/>
        <v>9.1462798191022047E-3</v>
      </c>
    </row>
    <row r="4215" spans="1:37" x14ac:dyDescent="0.25">
      <c r="A4215">
        <v>4213</v>
      </c>
      <c r="B4215" s="1">
        <v>1.2200000000000001E-2</v>
      </c>
      <c r="C4215" s="1">
        <v>-3.2972890830071486E-4</v>
      </c>
      <c r="D4215" s="58">
        <v>8.7208971677348993E-2</v>
      </c>
      <c r="E4215" s="58">
        <v>3.4598090967261248E-3</v>
      </c>
      <c r="F4215" s="58">
        <v>0.10806414420923943</v>
      </c>
      <c r="G4215" s="58">
        <v>0.1114347733557844</v>
      </c>
      <c r="H4215" s="58">
        <v>1.5229546953231218E-2</v>
      </c>
      <c r="I4215" s="58">
        <v>0.10174104148153845</v>
      </c>
      <c r="J4215" s="58">
        <v>0.18097537703976174</v>
      </c>
      <c r="K4215" s="58">
        <v>0.16633694111817254</v>
      </c>
      <c r="L4215" s="58">
        <v>7.8543290855439124E-2</v>
      </c>
      <c r="M4215" s="58">
        <v>0.11306396573496087</v>
      </c>
      <c r="N4215" s="58">
        <v>3.3942138477797063E-2</v>
      </c>
      <c r="O4215" s="58">
        <v>0</v>
      </c>
      <c r="P4215" s="58">
        <v>0</v>
      </c>
      <c r="Q4215" s="58">
        <v>0</v>
      </c>
      <c r="R4215" s="58">
        <v>0</v>
      </c>
      <c r="S4215" s="58">
        <v>0</v>
      </c>
      <c r="T4215" s="58">
        <v>0</v>
      </c>
      <c r="U4215" s="58">
        <v>0</v>
      </c>
      <c r="V4215" s="58">
        <v>0</v>
      </c>
      <c r="W4215" s="58">
        <v>0</v>
      </c>
      <c r="X4215" s="58">
        <v>0</v>
      </c>
      <c r="Y4215" s="58">
        <v>0</v>
      </c>
      <c r="Z4215" s="58">
        <v>0</v>
      </c>
      <c r="AA4215" s="58">
        <v>0</v>
      </c>
      <c r="AB4215" s="58">
        <v>0</v>
      </c>
      <c r="AC4215" s="58">
        <v>0</v>
      </c>
      <c r="AD4215" s="58">
        <v>0</v>
      </c>
      <c r="AE4215" s="58">
        <v>0</v>
      </c>
      <c r="AF4215" s="58">
        <v>0</v>
      </c>
      <c r="AG4215" s="58">
        <v>0</v>
      </c>
      <c r="AH4215" s="58">
        <v>0</v>
      </c>
      <c r="AI4215" s="58">
        <v>0</v>
      </c>
      <c r="AK4215" s="64">
        <f t="shared" si="65"/>
        <v>-2.7026959696779904E-2</v>
      </c>
    </row>
    <row r="4216" spans="1:37" x14ac:dyDescent="0.25">
      <c r="A4216">
        <v>4214</v>
      </c>
      <c r="B4216" s="1">
        <v>1.24E-2</v>
      </c>
      <c r="C4216" s="1">
        <v>2.252559699334231E-4</v>
      </c>
      <c r="D4216" s="58">
        <v>0.10528352640993954</v>
      </c>
      <c r="E4216" s="58">
        <v>8.2442062463084623E-2</v>
      </c>
      <c r="F4216" s="58">
        <v>5.3696723267212858E-2</v>
      </c>
      <c r="G4216" s="58">
        <v>0.17452483017494211</v>
      </c>
      <c r="H4216" s="58">
        <v>3.8127581847415506E-2</v>
      </c>
      <c r="I4216" s="58">
        <v>8.7084667684929479E-2</v>
      </c>
      <c r="J4216" s="58">
        <v>0.18720778343467104</v>
      </c>
      <c r="K4216" s="58">
        <v>5.6726281560290796E-2</v>
      </c>
      <c r="L4216" s="58">
        <v>0.13426751377320612</v>
      </c>
      <c r="M4216" s="58">
        <v>2.3929867766311987E-2</v>
      </c>
      <c r="N4216" s="58">
        <v>5.6709161617996044E-2</v>
      </c>
      <c r="O4216" s="58">
        <v>0</v>
      </c>
      <c r="P4216" s="58">
        <v>0</v>
      </c>
      <c r="Q4216" s="58">
        <v>0</v>
      </c>
      <c r="R4216" s="58">
        <v>0</v>
      </c>
      <c r="S4216" s="58">
        <v>0</v>
      </c>
      <c r="T4216" s="58">
        <v>0</v>
      </c>
      <c r="U4216" s="58">
        <v>0</v>
      </c>
      <c r="V4216" s="58">
        <v>0</v>
      </c>
      <c r="W4216" s="58">
        <v>0</v>
      </c>
      <c r="X4216" s="58">
        <v>0</v>
      </c>
      <c r="Y4216" s="58">
        <v>0</v>
      </c>
      <c r="Z4216" s="58">
        <v>0</v>
      </c>
      <c r="AA4216" s="58">
        <v>0</v>
      </c>
      <c r="AB4216" s="58">
        <v>0</v>
      </c>
      <c r="AC4216" s="58">
        <v>0</v>
      </c>
      <c r="AD4216" s="58">
        <v>0</v>
      </c>
      <c r="AE4216" s="58">
        <v>0</v>
      </c>
      <c r="AF4216" s="58">
        <v>0</v>
      </c>
      <c r="AG4216" s="58">
        <v>0</v>
      </c>
      <c r="AH4216" s="58">
        <v>0</v>
      </c>
      <c r="AI4216" s="58">
        <v>0</v>
      </c>
      <c r="AK4216" s="64">
        <f t="shared" si="65"/>
        <v>1.816580402688896E-2</v>
      </c>
    </row>
    <row r="4217" spans="1:37" x14ac:dyDescent="0.25">
      <c r="A4217">
        <v>4215</v>
      </c>
      <c r="B4217" s="1">
        <v>1.5299999999999999E-2</v>
      </c>
      <c r="C4217" s="1">
        <v>-7.8230552974733753E-5</v>
      </c>
      <c r="D4217" s="58">
        <v>9.6101243296453587E-2</v>
      </c>
      <c r="E4217" s="58">
        <v>0.15048442461175954</v>
      </c>
      <c r="F4217" s="58">
        <v>0.15151220261230103</v>
      </c>
      <c r="G4217" s="58">
        <v>0.10146931577051262</v>
      </c>
      <c r="H4217" s="58">
        <v>3.2134597496609456E-2</v>
      </c>
      <c r="I4217" s="58">
        <v>8.6502503007947582E-2</v>
      </c>
      <c r="J4217" s="58">
        <v>0.16438395885656354</v>
      </c>
      <c r="K4217" s="58">
        <v>0.14037098514661381</v>
      </c>
      <c r="L4217" s="58">
        <v>3.1911492032359448E-2</v>
      </c>
      <c r="M4217" s="58">
        <v>4.2199801643017648E-2</v>
      </c>
      <c r="N4217" s="58">
        <v>2.9294755258616502E-3</v>
      </c>
      <c r="O4217" s="58">
        <v>0</v>
      </c>
      <c r="P4217" s="58">
        <v>0</v>
      </c>
      <c r="Q4217" s="58">
        <v>0</v>
      </c>
      <c r="R4217" s="58">
        <v>0</v>
      </c>
      <c r="S4217" s="58">
        <v>0</v>
      </c>
      <c r="T4217" s="58">
        <v>0</v>
      </c>
      <c r="U4217" s="58">
        <v>0</v>
      </c>
      <c r="V4217" s="58">
        <v>0</v>
      </c>
      <c r="W4217" s="58">
        <v>0</v>
      </c>
      <c r="X4217" s="58">
        <v>0</v>
      </c>
      <c r="Y4217" s="58">
        <v>0</v>
      </c>
      <c r="Z4217" s="58">
        <v>0</v>
      </c>
      <c r="AA4217" s="58">
        <v>0</v>
      </c>
      <c r="AB4217" s="58">
        <v>0</v>
      </c>
      <c r="AC4217" s="58">
        <v>0</v>
      </c>
      <c r="AD4217" s="58">
        <v>0</v>
      </c>
      <c r="AE4217" s="58">
        <v>0</v>
      </c>
      <c r="AF4217" s="58">
        <v>0</v>
      </c>
      <c r="AG4217" s="58">
        <v>0</v>
      </c>
      <c r="AH4217" s="58">
        <v>0</v>
      </c>
      <c r="AI4217" s="58">
        <v>0</v>
      </c>
      <c r="AK4217" s="64">
        <f t="shared" si="65"/>
        <v>-5.1131080375642979E-3</v>
      </c>
    </row>
    <row r="4218" spans="1:37" x14ac:dyDescent="0.25">
      <c r="A4218">
        <v>4216</v>
      </c>
      <c r="B4218" s="1">
        <v>1.1599999999999999E-2</v>
      </c>
      <c r="C4218" s="1">
        <v>1.7583854009718696E-4</v>
      </c>
      <c r="D4218" s="58">
        <v>0.15033402861525746</v>
      </c>
      <c r="E4218" s="58">
        <v>0.13454470516154315</v>
      </c>
      <c r="F4218" s="58">
        <v>4.0729069661047466E-2</v>
      </c>
      <c r="G4218" s="58">
        <v>5.3043394631149356E-2</v>
      </c>
      <c r="H4218" s="58">
        <v>9.0421602252216321E-2</v>
      </c>
      <c r="I4218" s="58">
        <v>3.7353724123365913E-2</v>
      </c>
      <c r="J4218" s="58">
        <v>6.5089197629134177E-2</v>
      </c>
      <c r="K4218" s="58">
        <v>8.4893403026307573E-2</v>
      </c>
      <c r="L4218" s="58">
        <v>7.5846202564338272E-2</v>
      </c>
      <c r="M4218" s="58">
        <v>0.12688675809134742</v>
      </c>
      <c r="N4218" s="58">
        <v>0.14085791424429278</v>
      </c>
      <c r="O4218" s="58">
        <v>0</v>
      </c>
      <c r="P4218" s="58">
        <v>0</v>
      </c>
      <c r="Q4218" s="58">
        <v>0</v>
      </c>
      <c r="R4218" s="58">
        <v>0</v>
      </c>
      <c r="S4218" s="58">
        <v>0</v>
      </c>
      <c r="T4218" s="58">
        <v>0</v>
      </c>
      <c r="U4218" s="58">
        <v>0</v>
      </c>
      <c r="V4218" s="58">
        <v>0</v>
      </c>
      <c r="W4218" s="58">
        <v>0</v>
      </c>
      <c r="X4218" s="58">
        <v>0</v>
      </c>
      <c r="Y4218" s="58">
        <v>0</v>
      </c>
      <c r="Z4218" s="58">
        <v>0</v>
      </c>
      <c r="AA4218" s="58">
        <v>0</v>
      </c>
      <c r="AB4218" s="58">
        <v>0</v>
      </c>
      <c r="AC4218" s="58">
        <v>0</v>
      </c>
      <c r="AD4218" s="58">
        <v>0</v>
      </c>
      <c r="AE4218" s="58">
        <v>0</v>
      </c>
      <c r="AF4218" s="58">
        <v>0</v>
      </c>
      <c r="AG4218" s="58">
        <v>0</v>
      </c>
      <c r="AH4218" s="58">
        <v>0</v>
      </c>
      <c r="AI4218" s="58">
        <v>0</v>
      </c>
      <c r="AK4218" s="64">
        <f t="shared" si="65"/>
        <v>1.5158494835964395E-2</v>
      </c>
    </row>
    <row r="4219" spans="1:37" x14ac:dyDescent="0.25">
      <c r="A4219">
        <v>4217</v>
      </c>
      <c r="B4219" s="1">
        <v>1.15E-2</v>
      </c>
      <c r="C4219" s="1">
        <v>-3.2744767839471601E-5</v>
      </c>
      <c r="D4219" s="58">
        <v>8.5505611060115894E-2</v>
      </c>
      <c r="E4219" s="58">
        <v>9.8287400918215334E-2</v>
      </c>
      <c r="F4219" s="58">
        <v>5.311601109859472E-2</v>
      </c>
      <c r="G4219" s="58">
        <v>0.11474267105835854</v>
      </c>
      <c r="H4219" s="58">
        <v>0.13781982711482288</v>
      </c>
      <c r="I4219" s="58">
        <v>8.5558422953785365E-2</v>
      </c>
      <c r="J4219" s="58">
        <v>1.6503453546484928E-2</v>
      </c>
      <c r="K4219" s="58">
        <v>9.6623701555676372E-2</v>
      </c>
      <c r="L4219" s="58">
        <v>2.8495933707177561E-2</v>
      </c>
      <c r="M4219" s="58">
        <v>0.13109816034362004</v>
      </c>
      <c r="N4219" s="58">
        <v>0.15224880664314838</v>
      </c>
      <c r="O4219" s="58">
        <v>0</v>
      </c>
      <c r="P4219" s="58">
        <v>0</v>
      </c>
      <c r="Q4219" s="58">
        <v>0</v>
      </c>
      <c r="R4219" s="58">
        <v>0</v>
      </c>
      <c r="S4219" s="58">
        <v>0</v>
      </c>
      <c r="T4219" s="58">
        <v>0</v>
      </c>
      <c r="U4219" s="58">
        <v>0</v>
      </c>
      <c r="V4219" s="58">
        <v>0</v>
      </c>
      <c r="W4219" s="58">
        <v>0</v>
      </c>
      <c r="X4219" s="58">
        <v>0</v>
      </c>
      <c r="Y4219" s="58">
        <v>0</v>
      </c>
      <c r="Z4219" s="58">
        <v>0</v>
      </c>
      <c r="AA4219" s="58">
        <v>0</v>
      </c>
      <c r="AB4219" s="58">
        <v>0</v>
      </c>
      <c r="AC4219" s="58">
        <v>0</v>
      </c>
      <c r="AD4219" s="58">
        <v>0</v>
      </c>
      <c r="AE4219" s="58">
        <v>0</v>
      </c>
      <c r="AF4219" s="58">
        <v>0</v>
      </c>
      <c r="AG4219" s="58">
        <v>0</v>
      </c>
      <c r="AH4219" s="58">
        <v>0</v>
      </c>
      <c r="AI4219" s="58">
        <v>0</v>
      </c>
      <c r="AK4219" s="64">
        <f t="shared" si="65"/>
        <v>-2.8473711164757913E-3</v>
      </c>
    </row>
    <row r="4220" spans="1:37" x14ac:dyDescent="0.25">
      <c r="A4220">
        <v>4218</v>
      </c>
      <c r="B4220" s="1">
        <v>1.0800000000000001E-2</v>
      </c>
      <c r="C4220" s="1">
        <v>-1.0731323577644456E-4</v>
      </c>
      <c r="D4220" s="58">
        <v>0.20388303769787749</v>
      </c>
      <c r="E4220" s="58">
        <v>4.1368401481699221E-2</v>
      </c>
      <c r="F4220" s="58">
        <v>9.1908496110292087E-2</v>
      </c>
      <c r="G4220" s="58">
        <v>4.7676400919905833E-2</v>
      </c>
      <c r="H4220" s="58">
        <v>0.12802249088565446</v>
      </c>
      <c r="I4220" s="58">
        <v>9.6872560059770602E-2</v>
      </c>
      <c r="J4220" s="58">
        <v>3.5721201586250014E-3</v>
      </c>
      <c r="K4220" s="58">
        <v>7.5625684049674374E-2</v>
      </c>
      <c r="L4220" s="58">
        <v>0.13663445253620007</v>
      </c>
      <c r="M4220" s="58">
        <v>4.4146509392134534E-2</v>
      </c>
      <c r="N4220" s="58">
        <v>0.1302898467081664</v>
      </c>
      <c r="O4220" s="58">
        <v>0</v>
      </c>
      <c r="P4220" s="58">
        <v>0</v>
      </c>
      <c r="Q4220" s="58">
        <v>0</v>
      </c>
      <c r="R4220" s="58">
        <v>0</v>
      </c>
      <c r="S4220" s="58">
        <v>0</v>
      </c>
      <c r="T4220" s="58">
        <v>0</v>
      </c>
      <c r="U4220" s="58">
        <v>0</v>
      </c>
      <c r="V4220" s="58">
        <v>0</v>
      </c>
      <c r="W4220" s="58">
        <v>0</v>
      </c>
      <c r="X4220" s="58">
        <v>0</v>
      </c>
      <c r="Y4220" s="58">
        <v>0</v>
      </c>
      <c r="Z4220" s="58">
        <v>0</v>
      </c>
      <c r="AA4220" s="58">
        <v>0</v>
      </c>
      <c r="AB4220" s="58">
        <v>0</v>
      </c>
      <c r="AC4220" s="58">
        <v>0</v>
      </c>
      <c r="AD4220" s="58">
        <v>0</v>
      </c>
      <c r="AE4220" s="58">
        <v>0</v>
      </c>
      <c r="AF4220" s="58">
        <v>0</v>
      </c>
      <c r="AG4220" s="58">
        <v>0</v>
      </c>
      <c r="AH4220" s="58">
        <v>0</v>
      </c>
      <c r="AI4220" s="58">
        <v>0</v>
      </c>
      <c r="AK4220" s="64">
        <f t="shared" si="65"/>
        <v>-9.9364107200411618E-3</v>
      </c>
    </row>
    <row r="4221" spans="1:37" x14ac:dyDescent="0.25">
      <c r="A4221">
        <v>4219</v>
      </c>
      <c r="B4221" s="1">
        <v>1.09E-2</v>
      </c>
      <c r="C4221" s="1">
        <v>-2.4123444630798224E-4</v>
      </c>
      <c r="D4221" s="58">
        <v>2.896482222820454E-2</v>
      </c>
      <c r="E4221" s="58">
        <v>8.1875745211975395E-3</v>
      </c>
      <c r="F4221" s="58">
        <v>0.17528018454553448</v>
      </c>
      <c r="G4221" s="58">
        <v>3.3980571963318176E-2</v>
      </c>
      <c r="H4221" s="58">
        <v>9.4271605639610789E-2</v>
      </c>
      <c r="I4221" s="58">
        <v>0.12404054705249792</v>
      </c>
      <c r="J4221" s="58">
        <v>0.10888556293576908</v>
      </c>
      <c r="K4221" s="58">
        <v>0.11009297786471091</v>
      </c>
      <c r="L4221" s="58">
        <v>0.14830443951003189</v>
      </c>
      <c r="M4221" s="58">
        <v>1.0925858323557761E-2</v>
      </c>
      <c r="N4221" s="58">
        <v>0.15706585541556703</v>
      </c>
      <c r="O4221" s="58">
        <v>0</v>
      </c>
      <c r="P4221" s="58">
        <v>0</v>
      </c>
      <c r="Q4221" s="58">
        <v>0</v>
      </c>
      <c r="R4221" s="58">
        <v>0</v>
      </c>
      <c r="S4221" s="58">
        <v>0</v>
      </c>
      <c r="T4221" s="58">
        <v>0</v>
      </c>
      <c r="U4221" s="58">
        <v>0</v>
      </c>
      <c r="V4221" s="58">
        <v>0</v>
      </c>
      <c r="W4221" s="58">
        <v>0</v>
      </c>
      <c r="X4221" s="58">
        <v>0</v>
      </c>
      <c r="Y4221" s="58">
        <v>0</v>
      </c>
      <c r="Z4221" s="58">
        <v>0</v>
      </c>
      <c r="AA4221" s="58">
        <v>0</v>
      </c>
      <c r="AB4221" s="58">
        <v>0</v>
      </c>
      <c r="AC4221" s="58">
        <v>0</v>
      </c>
      <c r="AD4221" s="58">
        <v>0</v>
      </c>
      <c r="AE4221" s="58">
        <v>0</v>
      </c>
      <c r="AF4221" s="58">
        <v>0</v>
      </c>
      <c r="AG4221" s="58">
        <v>0</v>
      </c>
      <c r="AH4221" s="58">
        <v>0</v>
      </c>
      <c r="AI4221" s="58">
        <v>0</v>
      </c>
      <c r="AK4221" s="64">
        <f t="shared" si="65"/>
        <v>-2.2131600578713967E-2</v>
      </c>
    </row>
    <row r="4222" spans="1:37" x14ac:dyDescent="0.25">
      <c r="A4222">
        <v>4220</v>
      </c>
      <c r="B4222" s="1">
        <v>1.37E-2</v>
      </c>
      <c r="C4222" s="1">
        <v>4.1360253392937543E-5</v>
      </c>
      <c r="D4222" s="58">
        <v>0.15049798413038434</v>
      </c>
      <c r="E4222" s="58">
        <v>0.1297089151789057</v>
      </c>
      <c r="F4222" s="58">
        <v>3.2467269617056746E-2</v>
      </c>
      <c r="G4222" s="58">
        <v>0.1151783763463247</v>
      </c>
      <c r="H4222" s="58">
        <v>0.11435940762573814</v>
      </c>
      <c r="I4222" s="58">
        <v>0.10272841022967907</v>
      </c>
      <c r="J4222" s="58">
        <v>3.9382248334242698E-2</v>
      </c>
      <c r="K4222" s="58">
        <v>0.12370102157333476</v>
      </c>
      <c r="L4222" s="58">
        <v>0.11698970348066823</v>
      </c>
      <c r="M4222" s="58">
        <v>1.0415901224995708E-2</v>
      </c>
      <c r="N4222" s="58">
        <v>6.457076225866977E-2</v>
      </c>
      <c r="O4222" s="58">
        <v>0</v>
      </c>
      <c r="P4222" s="58">
        <v>0</v>
      </c>
      <c r="Q4222" s="58">
        <v>0</v>
      </c>
      <c r="R4222" s="58">
        <v>0</v>
      </c>
      <c r="S4222" s="58">
        <v>0</v>
      </c>
      <c r="T4222" s="58">
        <v>0</v>
      </c>
      <c r="U4222" s="58">
        <v>0</v>
      </c>
      <c r="V4222" s="58">
        <v>0</v>
      </c>
      <c r="W4222" s="58">
        <v>0</v>
      </c>
      <c r="X4222" s="58">
        <v>0</v>
      </c>
      <c r="Y4222" s="58">
        <v>0</v>
      </c>
      <c r="Z4222" s="58">
        <v>0</v>
      </c>
      <c r="AA4222" s="58">
        <v>0</v>
      </c>
      <c r="AB4222" s="58">
        <v>0</v>
      </c>
      <c r="AC4222" s="58">
        <v>0</v>
      </c>
      <c r="AD4222" s="58">
        <v>0</v>
      </c>
      <c r="AE4222" s="58">
        <v>0</v>
      </c>
      <c r="AF4222" s="58">
        <v>0</v>
      </c>
      <c r="AG4222" s="58">
        <v>0</v>
      </c>
      <c r="AH4222" s="58">
        <v>0</v>
      </c>
      <c r="AI4222" s="58">
        <v>0</v>
      </c>
      <c r="AK4222" s="64">
        <f t="shared" si="65"/>
        <v>3.018996598024638E-3</v>
      </c>
    </row>
    <row r="4223" spans="1:37" x14ac:dyDescent="0.25">
      <c r="A4223">
        <v>4221</v>
      </c>
      <c r="B4223" s="1">
        <v>1.0699999999999999E-2</v>
      </c>
      <c r="C4223" s="1">
        <v>1.8999974752346689E-4</v>
      </c>
      <c r="D4223" s="58">
        <v>2.3525193348058634E-2</v>
      </c>
      <c r="E4223" s="58">
        <v>4.3446328231402875E-2</v>
      </c>
      <c r="F4223" s="58">
        <v>7.9237220933420449E-2</v>
      </c>
      <c r="G4223" s="58">
        <v>0.23414493232652517</v>
      </c>
      <c r="H4223" s="58">
        <v>3.5209905532376691E-2</v>
      </c>
      <c r="I4223" s="58">
        <v>0.1017519025888073</v>
      </c>
      <c r="J4223" s="58">
        <v>1.9269718280635402E-2</v>
      </c>
      <c r="K4223" s="58">
        <v>2.2253568910965492E-2</v>
      </c>
      <c r="L4223" s="58">
        <v>0.20663049299164146</v>
      </c>
      <c r="M4223" s="58">
        <v>1.4451114834931418E-2</v>
      </c>
      <c r="N4223" s="58">
        <v>0.22007962202123521</v>
      </c>
      <c r="O4223" s="58">
        <v>0</v>
      </c>
      <c r="P4223" s="58">
        <v>0</v>
      </c>
      <c r="Q4223" s="58">
        <v>0</v>
      </c>
      <c r="R4223" s="58">
        <v>0</v>
      </c>
      <c r="S4223" s="58">
        <v>0</v>
      </c>
      <c r="T4223" s="58">
        <v>0</v>
      </c>
      <c r="U4223" s="58">
        <v>0</v>
      </c>
      <c r="V4223" s="58">
        <v>0</v>
      </c>
      <c r="W4223" s="58">
        <v>0</v>
      </c>
      <c r="X4223" s="58">
        <v>0</v>
      </c>
      <c r="Y4223" s="58">
        <v>0</v>
      </c>
      <c r="Z4223" s="58">
        <v>0</v>
      </c>
      <c r="AA4223" s="58">
        <v>0</v>
      </c>
      <c r="AB4223" s="58">
        <v>0</v>
      </c>
      <c r="AC4223" s="58">
        <v>0</v>
      </c>
      <c r="AD4223" s="58">
        <v>0</v>
      </c>
      <c r="AE4223" s="58">
        <v>0</v>
      </c>
      <c r="AF4223" s="58">
        <v>0</v>
      </c>
      <c r="AG4223" s="58">
        <v>0</v>
      </c>
      <c r="AH4223" s="58">
        <v>0</v>
      </c>
      <c r="AI4223" s="58">
        <v>0</v>
      </c>
      <c r="AK4223" s="64">
        <f t="shared" si="65"/>
        <v>1.7756985749856721E-2</v>
      </c>
    </row>
    <row r="4224" spans="1:37" x14ac:dyDescent="0.25">
      <c r="A4224">
        <v>4222</v>
      </c>
      <c r="B4224" s="1">
        <v>1.2699999999999999E-2</v>
      </c>
      <c r="C4224" s="1">
        <v>3.8977578278955152E-4</v>
      </c>
      <c r="D4224" s="58">
        <v>4.8988690282857301E-2</v>
      </c>
      <c r="E4224" s="58">
        <v>0.15745436195663584</v>
      </c>
      <c r="F4224" s="58">
        <v>6.1379347337365123E-2</v>
      </c>
      <c r="G4224" s="58">
        <v>0.10678028604393511</v>
      </c>
      <c r="H4224" s="58">
        <v>6.5830899514140728E-2</v>
      </c>
      <c r="I4224" s="58">
        <v>3.5584539378624686E-2</v>
      </c>
      <c r="J4224" s="58">
        <v>0.17287240615119651</v>
      </c>
      <c r="K4224" s="58">
        <v>4.3080168205273189E-2</v>
      </c>
      <c r="L4224" s="58">
        <v>4.3884866566012273E-2</v>
      </c>
      <c r="M4224" s="58">
        <v>7.3534225123113292E-2</v>
      </c>
      <c r="N4224" s="58">
        <v>0.19061020944084592</v>
      </c>
      <c r="O4224" s="58">
        <v>0</v>
      </c>
      <c r="P4224" s="58">
        <v>0</v>
      </c>
      <c r="Q4224" s="58">
        <v>0</v>
      </c>
      <c r="R4224" s="58">
        <v>0</v>
      </c>
      <c r="S4224" s="58">
        <v>0</v>
      </c>
      <c r="T4224" s="58">
        <v>0</v>
      </c>
      <c r="U4224" s="58">
        <v>0</v>
      </c>
      <c r="V4224" s="58">
        <v>0</v>
      </c>
      <c r="W4224" s="58">
        <v>0</v>
      </c>
      <c r="X4224" s="58">
        <v>0</v>
      </c>
      <c r="Y4224" s="58">
        <v>0</v>
      </c>
      <c r="Z4224" s="58">
        <v>0</v>
      </c>
      <c r="AA4224" s="58">
        <v>0</v>
      </c>
      <c r="AB4224" s="58">
        <v>0</v>
      </c>
      <c r="AC4224" s="58">
        <v>0</v>
      </c>
      <c r="AD4224" s="58">
        <v>0</v>
      </c>
      <c r="AE4224" s="58">
        <v>0</v>
      </c>
      <c r="AF4224" s="58">
        <v>0</v>
      </c>
      <c r="AG4224" s="58">
        <v>0</v>
      </c>
      <c r="AH4224" s="58">
        <v>0</v>
      </c>
      <c r="AI4224" s="58">
        <v>0</v>
      </c>
      <c r="AK4224" s="64">
        <f t="shared" si="65"/>
        <v>3.0691006518862324E-2</v>
      </c>
    </row>
    <row r="4225" spans="1:37" x14ac:dyDescent="0.25">
      <c r="A4225">
        <v>4223</v>
      </c>
      <c r="B4225" s="1">
        <v>1.49E-2</v>
      </c>
      <c r="C4225" s="1">
        <v>3.5753797608556508E-4</v>
      </c>
      <c r="D4225" s="58">
        <v>7.6624794788321238E-2</v>
      </c>
      <c r="E4225" s="58">
        <v>0.21201011141974013</v>
      </c>
      <c r="F4225" s="58">
        <v>3.1713161129368325E-2</v>
      </c>
      <c r="G4225" s="58">
        <v>7.462737449506493E-2</v>
      </c>
      <c r="H4225" s="58">
        <v>0.14942337947001136</v>
      </c>
      <c r="I4225" s="58">
        <v>7.6640457212517749E-2</v>
      </c>
      <c r="J4225" s="58">
        <v>3.1416207209272594E-2</v>
      </c>
      <c r="K4225" s="58">
        <v>0.1027102608118501</v>
      </c>
      <c r="L4225" s="58">
        <v>0.21311642429827288</v>
      </c>
      <c r="M4225" s="58">
        <v>2.4665658455588033E-2</v>
      </c>
      <c r="N4225" s="58">
        <v>7.0521707099927087E-3</v>
      </c>
      <c r="O4225" s="58">
        <v>0</v>
      </c>
      <c r="P4225" s="58">
        <v>0</v>
      </c>
      <c r="Q4225" s="58">
        <v>0</v>
      </c>
      <c r="R4225" s="58">
        <v>0</v>
      </c>
      <c r="S4225" s="58">
        <v>0</v>
      </c>
      <c r="T4225" s="58">
        <v>0</v>
      </c>
      <c r="U4225" s="58">
        <v>0</v>
      </c>
      <c r="V4225" s="58">
        <v>0</v>
      </c>
      <c r="W4225" s="58">
        <v>0</v>
      </c>
      <c r="X4225" s="58">
        <v>0</v>
      </c>
      <c r="Y4225" s="58">
        <v>0</v>
      </c>
      <c r="Z4225" s="58">
        <v>0</v>
      </c>
      <c r="AA4225" s="58">
        <v>0</v>
      </c>
      <c r="AB4225" s="58">
        <v>0</v>
      </c>
      <c r="AC4225" s="58">
        <v>0</v>
      </c>
      <c r="AD4225" s="58">
        <v>0</v>
      </c>
      <c r="AE4225" s="58">
        <v>0</v>
      </c>
      <c r="AF4225" s="58">
        <v>0</v>
      </c>
      <c r="AG4225" s="58">
        <v>0</v>
      </c>
      <c r="AH4225" s="58">
        <v>0</v>
      </c>
      <c r="AI4225" s="58">
        <v>0</v>
      </c>
      <c r="AK4225" s="64">
        <f t="shared" si="65"/>
        <v>2.3995837321178864E-2</v>
      </c>
    </row>
    <row r="4226" spans="1:37" x14ac:dyDescent="0.25">
      <c r="A4226">
        <v>4224</v>
      </c>
      <c r="B4226" s="1">
        <v>1.29E-2</v>
      </c>
      <c r="C4226" s="1">
        <v>-3.3227558562215156E-4</v>
      </c>
      <c r="D4226" s="58">
        <v>6.4486497128183801E-2</v>
      </c>
      <c r="E4226" s="58">
        <v>8.4737706305539104E-2</v>
      </c>
      <c r="F4226" s="58">
        <v>0.14754080207038833</v>
      </c>
      <c r="G4226" s="58">
        <v>5.5194212077595346E-2</v>
      </c>
      <c r="H4226" s="58">
        <v>2.5538305493372361E-2</v>
      </c>
      <c r="I4226" s="58">
        <v>0.15616345379093385</v>
      </c>
      <c r="J4226" s="58">
        <v>3.6452547771632898E-2</v>
      </c>
      <c r="K4226" s="58">
        <v>0.15958833571401476</v>
      </c>
      <c r="L4226" s="58">
        <v>0.10120255184836807</v>
      </c>
      <c r="M4226" s="58">
        <v>0.1113500870274801</v>
      </c>
      <c r="N4226" s="58">
        <v>5.7745500772491541E-2</v>
      </c>
      <c r="O4226" s="58">
        <v>0</v>
      </c>
      <c r="P4226" s="58">
        <v>0</v>
      </c>
      <c r="Q4226" s="58">
        <v>0</v>
      </c>
      <c r="R4226" s="58">
        <v>0</v>
      </c>
      <c r="S4226" s="58">
        <v>0</v>
      </c>
      <c r="T4226" s="58">
        <v>0</v>
      </c>
      <c r="U4226" s="58">
        <v>0</v>
      </c>
      <c r="V4226" s="58">
        <v>0</v>
      </c>
      <c r="W4226" s="58">
        <v>0</v>
      </c>
      <c r="X4226" s="58">
        <v>0</v>
      </c>
      <c r="Y4226" s="58">
        <v>0</v>
      </c>
      <c r="Z4226" s="58">
        <v>0</v>
      </c>
      <c r="AA4226" s="58">
        <v>0</v>
      </c>
      <c r="AB4226" s="58">
        <v>0</v>
      </c>
      <c r="AC4226" s="58">
        <v>0</v>
      </c>
      <c r="AD4226" s="58">
        <v>0</v>
      </c>
      <c r="AE4226" s="58">
        <v>0</v>
      </c>
      <c r="AF4226" s="58">
        <v>0</v>
      </c>
      <c r="AG4226" s="58">
        <v>0</v>
      </c>
      <c r="AH4226" s="58">
        <v>0</v>
      </c>
      <c r="AI4226" s="58">
        <v>0</v>
      </c>
      <c r="AK4226" s="64">
        <f t="shared" si="65"/>
        <v>-2.5757797335050507E-2</v>
      </c>
    </row>
    <row r="4227" spans="1:37" x14ac:dyDescent="0.25">
      <c r="A4227">
        <v>4225</v>
      </c>
      <c r="B4227" s="1">
        <v>1.21E-2</v>
      </c>
      <c r="C4227" s="1">
        <v>2.1043227169278167E-4</v>
      </c>
      <c r="D4227" s="58">
        <v>0.16614170719879937</v>
      </c>
      <c r="E4227" s="58">
        <v>7.7776175220211838E-2</v>
      </c>
      <c r="F4227" s="58">
        <v>9.3986899005370911E-2</v>
      </c>
      <c r="G4227" s="58">
        <v>6.8930613698035548E-2</v>
      </c>
      <c r="H4227" s="58">
        <v>0.12857810276502374</v>
      </c>
      <c r="I4227" s="58">
        <v>3.9547681157235818E-3</v>
      </c>
      <c r="J4227" s="58">
        <v>0.23513356335301294</v>
      </c>
      <c r="K4227" s="58">
        <v>6.4611668528492289E-2</v>
      </c>
      <c r="L4227" s="58">
        <v>0.11182731279614408</v>
      </c>
      <c r="M4227" s="58">
        <v>1.8615567057253007E-2</v>
      </c>
      <c r="N4227" s="58">
        <v>3.0443622261932795E-2</v>
      </c>
      <c r="O4227" s="58">
        <v>0</v>
      </c>
      <c r="P4227" s="58">
        <v>0</v>
      </c>
      <c r="Q4227" s="58">
        <v>0</v>
      </c>
      <c r="R4227" s="58">
        <v>0</v>
      </c>
      <c r="S4227" s="58">
        <v>0</v>
      </c>
      <c r="T4227" s="58">
        <v>0</v>
      </c>
      <c r="U4227" s="58">
        <v>0</v>
      </c>
      <c r="V4227" s="58">
        <v>0</v>
      </c>
      <c r="W4227" s="58">
        <v>0</v>
      </c>
      <c r="X4227" s="58">
        <v>0</v>
      </c>
      <c r="Y4227" s="58">
        <v>0</v>
      </c>
      <c r="Z4227" s="58">
        <v>0</v>
      </c>
      <c r="AA4227" s="58">
        <v>0</v>
      </c>
      <c r="AB4227" s="58">
        <v>0</v>
      </c>
      <c r="AC4227" s="58">
        <v>0</v>
      </c>
      <c r="AD4227" s="58">
        <v>0</v>
      </c>
      <c r="AE4227" s="58">
        <v>0</v>
      </c>
      <c r="AF4227" s="58">
        <v>0</v>
      </c>
      <c r="AG4227" s="58">
        <v>0</v>
      </c>
      <c r="AH4227" s="58">
        <v>0</v>
      </c>
      <c r="AI4227" s="58">
        <v>0</v>
      </c>
      <c r="AK4227" s="64">
        <f t="shared" si="65"/>
        <v>1.7391096834114189E-2</v>
      </c>
    </row>
    <row r="4228" spans="1:37" x14ac:dyDescent="0.25">
      <c r="A4228">
        <v>4226</v>
      </c>
      <c r="B4228" s="1">
        <v>1.34E-2</v>
      </c>
      <c r="C4228" s="1">
        <v>1.8663136532096617E-4</v>
      </c>
      <c r="D4228" s="58">
        <v>4.5176551227057181E-2</v>
      </c>
      <c r="E4228" s="58">
        <v>0.18712313601541822</v>
      </c>
      <c r="F4228" s="58">
        <v>0.1425627727743406</v>
      </c>
      <c r="G4228" s="58">
        <v>4.5222071690279891E-2</v>
      </c>
      <c r="H4228" s="58">
        <v>0.11066345085465173</v>
      </c>
      <c r="I4228" s="58">
        <v>8.1957273295161406E-2</v>
      </c>
      <c r="J4228" s="58">
        <v>4.7073873904168471E-2</v>
      </c>
      <c r="K4228" s="58">
        <v>5.9799279871764012E-2</v>
      </c>
      <c r="L4228" s="58">
        <v>9.010657409862996E-2</v>
      </c>
      <c r="M4228" s="58">
        <v>9.8274952863949452E-2</v>
      </c>
      <c r="N4228" s="58">
        <v>9.204006340457925E-2</v>
      </c>
      <c r="O4228" s="58">
        <v>0</v>
      </c>
      <c r="P4228" s="58">
        <v>0</v>
      </c>
      <c r="Q4228" s="58">
        <v>0</v>
      </c>
      <c r="R4228" s="58">
        <v>0</v>
      </c>
      <c r="S4228" s="58">
        <v>0</v>
      </c>
      <c r="T4228" s="58">
        <v>0</v>
      </c>
      <c r="U4228" s="58">
        <v>0</v>
      </c>
      <c r="V4228" s="58">
        <v>0</v>
      </c>
      <c r="W4228" s="58">
        <v>0</v>
      </c>
      <c r="X4228" s="58">
        <v>0</v>
      </c>
      <c r="Y4228" s="58">
        <v>0</v>
      </c>
      <c r="Z4228" s="58">
        <v>0</v>
      </c>
      <c r="AA4228" s="58">
        <v>0</v>
      </c>
      <c r="AB4228" s="58">
        <v>0</v>
      </c>
      <c r="AC4228" s="58">
        <v>0</v>
      </c>
      <c r="AD4228" s="58">
        <v>0</v>
      </c>
      <c r="AE4228" s="58">
        <v>0</v>
      </c>
      <c r="AF4228" s="58">
        <v>0</v>
      </c>
      <c r="AG4228" s="58">
        <v>0</v>
      </c>
      <c r="AH4228" s="58">
        <v>0</v>
      </c>
      <c r="AI4228" s="58">
        <v>0</v>
      </c>
      <c r="AK4228" s="64">
        <f t="shared" ref="AK4228:AK4291" si="66">C4228/B4228</f>
        <v>1.3927713829922849E-2</v>
      </c>
    </row>
    <row r="4229" spans="1:37" x14ac:dyDescent="0.25">
      <c r="A4229">
        <v>4227</v>
      </c>
      <c r="B4229" s="1">
        <v>1.26E-2</v>
      </c>
      <c r="C4229" s="1">
        <v>1.3004334567194556E-4</v>
      </c>
      <c r="D4229" s="58">
        <v>0.11251747641086579</v>
      </c>
      <c r="E4229" s="58">
        <v>0.11611217059363964</v>
      </c>
      <c r="F4229" s="58">
        <v>4.539424154211015E-2</v>
      </c>
      <c r="G4229" s="58">
        <v>0.14219675738486154</v>
      </c>
      <c r="H4229" s="58">
        <v>0.13531030372799024</v>
      </c>
      <c r="I4229" s="58">
        <v>1.4539541662749452E-2</v>
      </c>
      <c r="J4229" s="58">
        <v>9.173510326636522E-2</v>
      </c>
      <c r="K4229" s="58">
        <v>0.11515298781075053</v>
      </c>
      <c r="L4229" s="58">
        <v>9.7448831834396288E-2</v>
      </c>
      <c r="M4229" s="58">
        <v>6.657659557550176E-2</v>
      </c>
      <c r="N4229" s="58">
        <v>6.3015990190769339E-2</v>
      </c>
      <c r="O4229" s="58">
        <v>0</v>
      </c>
      <c r="P4229" s="58">
        <v>0</v>
      </c>
      <c r="Q4229" s="58">
        <v>0</v>
      </c>
      <c r="R4229" s="58">
        <v>0</v>
      </c>
      <c r="S4229" s="58">
        <v>0</v>
      </c>
      <c r="T4229" s="58">
        <v>0</v>
      </c>
      <c r="U4229" s="58">
        <v>0</v>
      </c>
      <c r="V4229" s="58">
        <v>0</v>
      </c>
      <c r="W4229" s="58">
        <v>0</v>
      </c>
      <c r="X4229" s="58">
        <v>0</v>
      </c>
      <c r="Y4229" s="58">
        <v>0</v>
      </c>
      <c r="Z4229" s="58">
        <v>0</v>
      </c>
      <c r="AA4229" s="58">
        <v>0</v>
      </c>
      <c r="AB4229" s="58">
        <v>0</v>
      </c>
      <c r="AC4229" s="58">
        <v>0</v>
      </c>
      <c r="AD4229" s="58">
        <v>0</v>
      </c>
      <c r="AE4229" s="58">
        <v>0</v>
      </c>
      <c r="AF4229" s="58">
        <v>0</v>
      </c>
      <c r="AG4229" s="58">
        <v>0</v>
      </c>
      <c r="AH4229" s="58">
        <v>0</v>
      </c>
      <c r="AI4229" s="58">
        <v>0</v>
      </c>
      <c r="AK4229" s="64">
        <f t="shared" si="66"/>
        <v>1.0320900450154409E-2</v>
      </c>
    </row>
    <row r="4230" spans="1:37" x14ac:dyDescent="0.25">
      <c r="A4230">
        <v>4228</v>
      </c>
      <c r="B4230" s="1">
        <v>1.0800000000000001E-2</v>
      </c>
      <c r="C4230" s="1">
        <v>-2.0931071480345803E-4</v>
      </c>
      <c r="D4230" s="58">
        <v>0.10583728030272813</v>
      </c>
      <c r="E4230" s="58">
        <v>8.5052609257647918E-2</v>
      </c>
      <c r="F4230" s="58">
        <v>0.18428304916326063</v>
      </c>
      <c r="G4230" s="58">
        <v>2.7874021097926863E-2</v>
      </c>
      <c r="H4230" s="58">
        <v>1.488832835023505E-2</v>
      </c>
      <c r="I4230" s="58">
        <v>7.6485124268501528E-2</v>
      </c>
      <c r="J4230" s="58">
        <v>2.2853061154632367E-2</v>
      </c>
      <c r="K4230" s="58">
        <v>0.10858000544331825</v>
      </c>
      <c r="L4230" s="58">
        <v>0.10261161652859907</v>
      </c>
      <c r="M4230" s="58">
        <v>0.1919562341499651</v>
      </c>
      <c r="N4230" s="58">
        <v>7.9578670283184952E-2</v>
      </c>
      <c r="O4230" s="58">
        <v>0</v>
      </c>
      <c r="P4230" s="58">
        <v>0</v>
      </c>
      <c r="Q4230" s="58">
        <v>0</v>
      </c>
      <c r="R4230" s="58">
        <v>0</v>
      </c>
      <c r="S4230" s="58">
        <v>0</v>
      </c>
      <c r="T4230" s="58">
        <v>0</v>
      </c>
      <c r="U4230" s="58">
        <v>0</v>
      </c>
      <c r="V4230" s="58">
        <v>0</v>
      </c>
      <c r="W4230" s="58">
        <v>0</v>
      </c>
      <c r="X4230" s="58">
        <v>0</v>
      </c>
      <c r="Y4230" s="58">
        <v>0</v>
      </c>
      <c r="Z4230" s="58">
        <v>0</v>
      </c>
      <c r="AA4230" s="58">
        <v>0</v>
      </c>
      <c r="AB4230" s="58">
        <v>0</v>
      </c>
      <c r="AC4230" s="58">
        <v>0</v>
      </c>
      <c r="AD4230" s="58">
        <v>0</v>
      </c>
      <c r="AE4230" s="58">
        <v>0</v>
      </c>
      <c r="AF4230" s="58">
        <v>0</v>
      </c>
      <c r="AG4230" s="58">
        <v>0</v>
      </c>
      <c r="AH4230" s="58">
        <v>0</v>
      </c>
      <c r="AI4230" s="58">
        <v>0</v>
      </c>
      <c r="AK4230" s="64">
        <f t="shared" si="66"/>
        <v>-1.9380621741060929E-2</v>
      </c>
    </row>
    <row r="4231" spans="1:37" x14ac:dyDescent="0.25">
      <c r="A4231">
        <v>4229</v>
      </c>
      <c r="B4231" s="1">
        <v>1.1599999999999999E-2</v>
      </c>
      <c r="C4231" s="1">
        <v>2.0437753272924844E-4</v>
      </c>
      <c r="D4231" s="58">
        <v>3.5153911547375141E-2</v>
      </c>
      <c r="E4231" s="58">
        <v>0.11153442717207045</v>
      </c>
      <c r="F4231" s="58">
        <v>0.14231424512875163</v>
      </c>
      <c r="G4231" s="58">
        <v>9.9594281106961391E-2</v>
      </c>
      <c r="H4231" s="58">
        <v>6.0063460154902243E-2</v>
      </c>
      <c r="I4231" s="58">
        <v>8.1006975427244512E-2</v>
      </c>
      <c r="J4231" s="58">
        <v>0.13271886827602952</v>
      </c>
      <c r="K4231" s="58">
        <v>3.8461336100929243E-2</v>
      </c>
      <c r="L4231" s="58">
        <v>0.14983405292015547</v>
      </c>
      <c r="M4231" s="58">
        <v>8.1809417727622569E-2</v>
      </c>
      <c r="N4231" s="58">
        <v>6.7509024437957699E-2</v>
      </c>
      <c r="O4231" s="58">
        <v>0</v>
      </c>
      <c r="P4231" s="58">
        <v>0</v>
      </c>
      <c r="Q4231" s="58">
        <v>0</v>
      </c>
      <c r="R4231" s="58">
        <v>0</v>
      </c>
      <c r="S4231" s="58">
        <v>0</v>
      </c>
      <c r="T4231" s="58">
        <v>0</v>
      </c>
      <c r="U4231" s="58">
        <v>0</v>
      </c>
      <c r="V4231" s="58">
        <v>0</v>
      </c>
      <c r="W4231" s="58">
        <v>0</v>
      </c>
      <c r="X4231" s="58">
        <v>0</v>
      </c>
      <c r="Y4231" s="58">
        <v>0</v>
      </c>
      <c r="Z4231" s="58">
        <v>0</v>
      </c>
      <c r="AA4231" s="58">
        <v>0</v>
      </c>
      <c r="AB4231" s="58">
        <v>0</v>
      </c>
      <c r="AC4231" s="58">
        <v>0</v>
      </c>
      <c r="AD4231" s="58">
        <v>0</v>
      </c>
      <c r="AE4231" s="58">
        <v>0</v>
      </c>
      <c r="AF4231" s="58">
        <v>0</v>
      </c>
      <c r="AG4231" s="58">
        <v>0</v>
      </c>
      <c r="AH4231" s="58">
        <v>0</v>
      </c>
      <c r="AI4231" s="58">
        <v>0</v>
      </c>
      <c r="AK4231" s="64">
        <f t="shared" si="66"/>
        <v>1.7618752821486935E-2</v>
      </c>
    </row>
    <row r="4232" spans="1:37" x14ac:dyDescent="0.25">
      <c r="A4232">
        <v>4230</v>
      </c>
      <c r="B4232" s="1">
        <v>1.14E-2</v>
      </c>
      <c r="C4232" s="1">
        <v>6.1608432290431367E-5</v>
      </c>
      <c r="D4232" s="58">
        <v>5.6372439681185944E-2</v>
      </c>
      <c r="E4232" s="58">
        <v>0.10752706246321266</v>
      </c>
      <c r="F4232" s="58">
        <v>8.2375727093302556E-2</v>
      </c>
      <c r="G4232" s="58">
        <v>2.6916485583212003E-2</v>
      </c>
      <c r="H4232" s="58">
        <v>0.1312480797352486</v>
      </c>
      <c r="I4232" s="58">
        <v>4.1016949612710331E-2</v>
      </c>
      <c r="J4232" s="58">
        <v>0.1414671280836399</v>
      </c>
      <c r="K4232" s="58">
        <v>0.11994666271246356</v>
      </c>
      <c r="L4232" s="58">
        <v>9.4789615697744578E-2</v>
      </c>
      <c r="M4232" s="58">
        <v>0.14227023393293167</v>
      </c>
      <c r="N4232" s="58">
        <v>5.6069615404348204E-2</v>
      </c>
      <c r="O4232" s="58">
        <v>0</v>
      </c>
      <c r="P4232" s="58">
        <v>0</v>
      </c>
      <c r="Q4232" s="58">
        <v>0</v>
      </c>
      <c r="R4232" s="58">
        <v>0</v>
      </c>
      <c r="S4232" s="58">
        <v>0</v>
      </c>
      <c r="T4232" s="58">
        <v>0</v>
      </c>
      <c r="U4232" s="58">
        <v>0</v>
      </c>
      <c r="V4232" s="58">
        <v>0</v>
      </c>
      <c r="W4232" s="58">
        <v>0</v>
      </c>
      <c r="X4232" s="58">
        <v>0</v>
      </c>
      <c r="Y4232" s="58">
        <v>0</v>
      </c>
      <c r="Z4232" s="58">
        <v>0</v>
      </c>
      <c r="AA4232" s="58">
        <v>0</v>
      </c>
      <c r="AB4232" s="58">
        <v>0</v>
      </c>
      <c r="AC4232" s="58">
        <v>0</v>
      </c>
      <c r="AD4232" s="58">
        <v>0</v>
      </c>
      <c r="AE4232" s="58">
        <v>0</v>
      </c>
      <c r="AF4232" s="58">
        <v>0</v>
      </c>
      <c r="AG4232" s="58">
        <v>0</v>
      </c>
      <c r="AH4232" s="58">
        <v>0</v>
      </c>
      <c r="AI4232" s="58">
        <v>0</v>
      </c>
      <c r="AK4232" s="64">
        <f t="shared" si="66"/>
        <v>5.4042484465290667E-3</v>
      </c>
    </row>
    <row r="4233" spans="1:37" x14ac:dyDescent="0.25">
      <c r="A4233">
        <v>4231</v>
      </c>
      <c r="B4233" s="1">
        <v>1.0999999999999999E-2</v>
      </c>
      <c r="C4233" s="1">
        <v>-1.0169603860004674E-5</v>
      </c>
      <c r="D4233" s="58">
        <v>6.9127849760424825E-2</v>
      </c>
      <c r="E4233" s="58">
        <v>3.8049408919731582E-2</v>
      </c>
      <c r="F4233" s="58">
        <v>0.15992252907890092</v>
      </c>
      <c r="G4233" s="58">
        <v>7.5479898925908423E-2</v>
      </c>
      <c r="H4233" s="58">
        <v>0.11745034100870898</v>
      </c>
      <c r="I4233" s="58">
        <v>9.1321399738610184E-2</v>
      </c>
      <c r="J4233" s="58">
        <v>0.18006685701271485</v>
      </c>
      <c r="K4233" s="58">
        <v>3.2491297198737112E-2</v>
      </c>
      <c r="L4233" s="58">
        <v>3.7897583110961648E-2</v>
      </c>
      <c r="M4233" s="58">
        <v>4.6882556747244508E-2</v>
      </c>
      <c r="N4233" s="58">
        <v>0.15131027849805695</v>
      </c>
      <c r="O4233" s="58">
        <v>0</v>
      </c>
      <c r="P4233" s="58">
        <v>0</v>
      </c>
      <c r="Q4233" s="58">
        <v>0</v>
      </c>
      <c r="R4233" s="58">
        <v>0</v>
      </c>
      <c r="S4233" s="58">
        <v>0</v>
      </c>
      <c r="T4233" s="58">
        <v>0</v>
      </c>
      <c r="U4233" s="58">
        <v>0</v>
      </c>
      <c r="V4233" s="58">
        <v>0</v>
      </c>
      <c r="W4233" s="58">
        <v>0</v>
      </c>
      <c r="X4233" s="58">
        <v>0</v>
      </c>
      <c r="Y4233" s="58">
        <v>0</v>
      </c>
      <c r="Z4233" s="58">
        <v>0</v>
      </c>
      <c r="AA4233" s="58">
        <v>0</v>
      </c>
      <c r="AB4233" s="58">
        <v>0</v>
      </c>
      <c r="AC4233" s="58">
        <v>0</v>
      </c>
      <c r="AD4233" s="58">
        <v>0</v>
      </c>
      <c r="AE4233" s="58">
        <v>0</v>
      </c>
      <c r="AF4233" s="58">
        <v>0</v>
      </c>
      <c r="AG4233" s="58">
        <v>0</v>
      </c>
      <c r="AH4233" s="58">
        <v>0</v>
      </c>
      <c r="AI4233" s="58">
        <v>0</v>
      </c>
      <c r="AK4233" s="64">
        <f t="shared" si="66"/>
        <v>-9.2450944181860677E-4</v>
      </c>
    </row>
    <row r="4234" spans="1:37" x14ac:dyDescent="0.25">
      <c r="A4234">
        <v>4232</v>
      </c>
      <c r="B4234" s="1">
        <v>1.37E-2</v>
      </c>
      <c r="C4234" s="1">
        <v>3.6569659293184207E-4</v>
      </c>
      <c r="D4234" s="58">
        <v>0.12898545761990621</v>
      </c>
      <c r="E4234" s="58">
        <v>0.19343124197985906</v>
      </c>
      <c r="F4234" s="58">
        <v>8.8689252474556217E-3</v>
      </c>
      <c r="G4234" s="58">
        <v>6.6232198591880426E-2</v>
      </c>
      <c r="H4234" s="58">
        <v>0.12018629867290267</v>
      </c>
      <c r="I4234" s="58">
        <v>7.0464304125338592E-2</v>
      </c>
      <c r="J4234" s="58">
        <v>6.6925414061209651E-2</v>
      </c>
      <c r="K4234" s="58">
        <v>7.0340028092986367E-2</v>
      </c>
      <c r="L4234" s="58">
        <v>0.11523366659296556</v>
      </c>
      <c r="M4234" s="58">
        <v>8.2712412884596812E-2</v>
      </c>
      <c r="N4234" s="58">
        <v>7.6620052130899119E-2</v>
      </c>
      <c r="O4234" s="58">
        <v>0</v>
      </c>
      <c r="P4234" s="58">
        <v>0</v>
      </c>
      <c r="Q4234" s="58">
        <v>0</v>
      </c>
      <c r="R4234" s="58">
        <v>0</v>
      </c>
      <c r="S4234" s="58">
        <v>0</v>
      </c>
      <c r="T4234" s="58">
        <v>0</v>
      </c>
      <c r="U4234" s="58">
        <v>0</v>
      </c>
      <c r="V4234" s="58">
        <v>0</v>
      </c>
      <c r="W4234" s="58">
        <v>0</v>
      </c>
      <c r="X4234" s="58">
        <v>0</v>
      </c>
      <c r="Y4234" s="58">
        <v>0</v>
      </c>
      <c r="Z4234" s="58">
        <v>0</v>
      </c>
      <c r="AA4234" s="58">
        <v>0</v>
      </c>
      <c r="AB4234" s="58">
        <v>0</v>
      </c>
      <c r="AC4234" s="58">
        <v>0</v>
      </c>
      <c r="AD4234" s="58">
        <v>0</v>
      </c>
      <c r="AE4234" s="58">
        <v>0</v>
      </c>
      <c r="AF4234" s="58">
        <v>0</v>
      </c>
      <c r="AG4234" s="58">
        <v>0</v>
      </c>
      <c r="AH4234" s="58">
        <v>0</v>
      </c>
      <c r="AI4234" s="58">
        <v>0</v>
      </c>
      <c r="AK4234" s="64">
        <f t="shared" si="66"/>
        <v>2.6693181965827886E-2</v>
      </c>
    </row>
    <row r="4235" spans="1:37" x14ac:dyDescent="0.25">
      <c r="A4235">
        <v>4233</v>
      </c>
      <c r="B4235" s="1">
        <v>1.0200000000000001E-2</v>
      </c>
      <c r="C4235" s="1">
        <v>-1.5995310768066997E-4</v>
      </c>
      <c r="D4235" s="58">
        <v>5.1968357158105841E-2</v>
      </c>
      <c r="E4235" s="58">
        <v>4.1029466451495356E-2</v>
      </c>
      <c r="F4235" s="58">
        <v>0.12244603156163503</v>
      </c>
      <c r="G4235" s="58">
        <v>7.2119595067201378E-2</v>
      </c>
      <c r="H4235" s="58">
        <v>0.11362602425428431</v>
      </c>
      <c r="I4235" s="58">
        <v>7.0173491975598162E-2</v>
      </c>
      <c r="J4235" s="58">
        <v>6.9163142979700484E-2</v>
      </c>
      <c r="K4235" s="58">
        <v>0.11831620920067269</v>
      </c>
      <c r="L4235" s="58">
        <v>0.12882023744724994</v>
      </c>
      <c r="M4235" s="58">
        <v>0.15280520824658306</v>
      </c>
      <c r="N4235" s="58">
        <v>5.9532235657473898E-2</v>
      </c>
      <c r="O4235" s="58">
        <v>0</v>
      </c>
      <c r="P4235" s="58">
        <v>0</v>
      </c>
      <c r="Q4235" s="58">
        <v>0</v>
      </c>
      <c r="R4235" s="58">
        <v>0</v>
      </c>
      <c r="S4235" s="58">
        <v>0</v>
      </c>
      <c r="T4235" s="58">
        <v>0</v>
      </c>
      <c r="U4235" s="58">
        <v>0</v>
      </c>
      <c r="V4235" s="58">
        <v>0</v>
      </c>
      <c r="W4235" s="58">
        <v>0</v>
      </c>
      <c r="X4235" s="58">
        <v>0</v>
      </c>
      <c r="Y4235" s="58">
        <v>0</v>
      </c>
      <c r="Z4235" s="58">
        <v>0</v>
      </c>
      <c r="AA4235" s="58">
        <v>0</v>
      </c>
      <c r="AB4235" s="58">
        <v>0</v>
      </c>
      <c r="AC4235" s="58">
        <v>0</v>
      </c>
      <c r="AD4235" s="58">
        <v>0</v>
      </c>
      <c r="AE4235" s="58">
        <v>0</v>
      </c>
      <c r="AF4235" s="58">
        <v>0</v>
      </c>
      <c r="AG4235" s="58">
        <v>0</v>
      </c>
      <c r="AH4235" s="58">
        <v>0</v>
      </c>
      <c r="AI4235" s="58">
        <v>0</v>
      </c>
      <c r="AK4235" s="64">
        <f t="shared" si="66"/>
        <v>-1.5681677223595095E-2</v>
      </c>
    </row>
    <row r="4236" spans="1:37" x14ac:dyDescent="0.25">
      <c r="A4236">
        <v>4234</v>
      </c>
      <c r="B4236" s="1">
        <v>1.2500000000000001E-2</v>
      </c>
      <c r="C4236" s="1">
        <v>1.1416053417440061E-5</v>
      </c>
      <c r="D4236" s="58">
        <v>3.7686266513246761E-2</v>
      </c>
      <c r="E4236" s="58">
        <v>0.12883522239121198</v>
      </c>
      <c r="F4236" s="58">
        <v>9.4766390988257343E-2</v>
      </c>
      <c r="G4236" s="58">
        <v>0.11558675855445269</v>
      </c>
      <c r="H4236" s="58">
        <v>0.11832173943390331</v>
      </c>
      <c r="I4236" s="58">
        <v>0.11006819349194054</v>
      </c>
      <c r="J4236" s="58">
        <v>1.3559286289082194E-2</v>
      </c>
      <c r="K4236" s="58">
        <v>9.2964440054945863E-2</v>
      </c>
      <c r="L4236" s="58">
        <v>7.5524179392551571E-2</v>
      </c>
      <c r="M4236" s="58">
        <v>8.1058924914097497E-2</v>
      </c>
      <c r="N4236" s="58">
        <v>0.13162859797631038</v>
      </c>
      <c r="O4236" s="58">
        <v>0</v>
      </c>
      <c r="P4236" s="58">
        <v>0</v>
      </c>
      <c r="Q4236" s="58">
        <v>0</v>
      </c>
      <c r="R4236" s="58">
        <v>0</v>
      </c>
      <c r="S4236" s="58">
        <v>0</v>
      </c>
      <c r="T4236" s="58">
        <v>0</v>
      </c>
      <c r="U4236" s="58">
        <v>0</v>
      </c>
      <c r="V4236" s="58">
        <v>0</v>
      </c>
      <c r="W4236" s="58">
        <v>0</v>
      </c>
      <c r="X4236" s="58">
        <v>0</v>
      </c>
      <c r="Y4236" s="58">
        <v>0</v>
      </c>
      <c r="Z4236" s="58">
        <v>0</v>
      </c>
      <c r="AA4236" s="58">
        <v>0</v>
      </c>
      <c r="AB4236" s="58">
        <v>0</v>
      </c>
      <c r="AC4236" s="58">
        <v>0</v>
      </c>
      <c r="AD4236" s="58">
        <v>0</v>
      </c>
      <c r="AE4236" s="58">
        <v>0</v>
      </c>
      <c r="AF4236" s="58">
        <v>0</v>
      </c>
      <c r="AG4236" s="58">
        <v>0</v>
      </c>
      <c r="AH4236" s="58">
        <v>0</v>
      </c>
      <c r="AI4236" s="58">
        <v>0</v>
      </c>
      <c r="AK4236" s="64">
        <f t="shared" si="66"/>
        <v>9.1328427339520491E-4</v>
      </c>
    </row>
    <row r="4237" spans="1:37" x14ac:dyDescent="0.25">
      <c r="A4237">
        <v>4235</v>
      </c>
      <c r="B4237" s="1">
        <v>1.1599999999999999E-2</v>
      </c>
      <c r="C4237" s="1">
        <v>-2.7691574543244253E-4</v>
      </c>
      <c r="D4237" s="58">
        <v>0.12519464726339524</v>
      </c>
      <c r="E4237" s="58">
        <v>9.4072107502966695E-3</v>
      </c>
      <c r="F4237" s="58">
        <v>0.13499582317467357</v>
      </c>
      <c r="G4237" s="58">
        <v>0.15407858410344585</v>
      </c>
      <c r="H4237" s="58">
        <v>0.16158610436682705</v>
      </c>
      <c r="I4237" s="58">
        <v>9.432383771233413E-2</v>
      </c>
      <c r="J4237" s="58">
        <v>5.4176280355384542E-2</v>
      </c>
      <c r="K4237" s="58">
        <v>8.0745129204455757E-2</v>
      </c>
      <c r="L4237" s="58">
        <v>4.0003897732516863E-2</v>
      </c>
      <c r="M4237" s="58">
        <v>0.11371693352051999</v>
      </c>
      <c r="N4237" s="58">
        <v>3.1771551816150261E-2</v>
      </c>
      <c r="O4237" s="58">
        <v>0</v>
      </c>
      <c r="P4237" s="58">
        <v>0</v>
      </c>
      <c r="Q4237" s="58">
        <v>0</v>
      </c>
      <c r="R4237" s="58">
        <v>0</v>
      </c>
      <c r="S4237" s="58">
        <v>0</v>
      </c>
      <c r="T4237" s="58">
        <v>0</v>
      </c>
      <c r="U4237" s="58">
        <v>0</v>
      </c>
      <c r="V4237" s="58">
        <v>0</v>
      </c>
      <c r="W4237" s="58">
        <v>0</v>
      </c>
      <c r="X4237" s="58">
        <v>0</v>
      </c>
      <c r="Y4237" s="58">
        <v>0</v>
      </c>
      <c r="Z4237" s="58">
        <v>0</v>
      </c>
      <c r="AA4237" s="58">
        <v>0</v>
      </c>
      <c r="AB4237" s="58">
        <v>0</v>
      </c>
      <c r="AC4237" s="58">
        <v>0</v>
      </c>
      <c r="AD4237" s="58">
        <v>0</v>
      </c>
      <c r="AE4237" s="58">
        <v>0</v>
      </c>
      <c r="AF4237" s="58">
        <v>0</v>
      </c>
      <c r="AG4237" s="58">
        <v>0</v>
      </c>
      <c r="AH4237" s="58">
        <v>0</v>
      </c>
      <c r="AI4237" s="58">
        <v>0</v>
      </c>
      <c r="AK4237" s="64">
        <f t="shared" si="66"/>
        <v>-2.3872047020038152E-2</v>
      </c>
    </row>
    <row r="4238" spans="1:37" x14ac:dyDescent="0.25">
      <c r="A4238">
        <v>4236</v>
      </c>
      <c r="B4238" s="1">
        <v>1.4200000000000001E-2</v>
      </c>
      <c r="C4238" s="1">
        <v>1.154736716483264E-4</v>
      </c>
      <c r="D4238" s="58">
        <v>0.10239863484756548</v>
      </c>
      <c r="E4238" s="58">
        <v>0.15894796340010947</v>
      </c>
      <c r="F4238" s="58">
        <v>2.8486848637307802E-2</v>
      </c>
      <c r="G4238" s="58">
        <v>0.10907332191677255</v>
      </c>
      <c r="H4238" s="58">
        <v>0.14845823769478794</v>
      </c>
      <c r="I4238" s="58">
        <v>0.18047079390715881</v>
      </c>
      <c r="J4238" s="58">
        <v>4.6128051139977061E-2</v>
      </c>
      <c r="K4238" s="58">
        <v>5.6158470205906794E-2</v>
      </c>
      <c r="L4238" s="58">
        <v>2.1101937823164749E-2</v>
      </c>
      <c r="M4238" s="58">
        <v>8.1620689321968198E-2</v>
      </c>
      <c r="N4238" s="58">
        <v>6.7155051105281416E-2</v>
      </c>
      <c r="O4238" s="58">
        <v>0</v>
      </c>
      <c r="P4238" s="58">
        <v>0</v>
      </c>
      <c r="Q4238" s="58">
        <v>0</v>
      </c>
      <c r="R4238" s="58">
        <v>0</v>
      </c>
      <c r="S4238" s="58">
        <v>0</v>
      </c>
      <c r="T4238" s="58">
        <v>0</v>
      </c>
      <c r="U4238" s="58">
        <v>0</v>
      </c>
      <c r="V4238" s="58">
        <v>0</v>
      </c>
      <c r="W4238" s="58">
        <v>0</v>
      </c>
      <c r="X4238" s="58">
        <v>0</v>
      </c>
      <c r="Y4238" s="58">
        <v>0</v>
      </c>
      <c r="Z4238" s="58">
        <v>0</v>
      </c>
      <c r="AA4238" s="58">
        <v>0</v>
      </c>
      <c r="AB4238" s="58">
        <v>0</v>
      </c>
      <c r="AC4238" s="58">
        <v>0</v>
      </c>
      <c r="AD4238" s="58">
        <v>0</v>
      </c>
      <c r="AE4238" s="58">
        <v>0</v>
      </c>
      <c r="AF4238" s="58">
        <v>0</v>
      </c>
      <c r="AG4238" s="58">
        <v>0</v>
      </c>
      <c r="AH4238" s="58">
        <v>0</v>
      </c>
      <c r="AI4238" s="58">
        <v>0</v>
      </c>
      <c r="AK4238" s="64">
        <f t="shared" si="66"/>
        <v>8.1319487076286188E-3</v>
      </c>
    </row>
    <row r="4239" spans="1:37" x14ac:dyDescent="0.25">
      <c r="A4239">
        <v>4237</v>
      </c>
      <c r="B4239" s="1">
        <v>1.11E-2</v>
      </c>
      <c r="C4239" s="1">
        <v>4.1576551518162231E-5</v>
      </c>
      <c r="D4239" s="58">
        <v>0.13394939570416861</v>
      </c>
      <c r="E4239" s="58">
        <v>7.6306531667669361E-2</v>
      </c>
      <c r="F4239" s="58">
        <v>0.13115663889621915</v>
      </c>
      <c r="G4239" s="58">
        <v>0.11919104983388444</v>
      </c>
      <c r="H4239" s="58">
        <v>3.2237107153787428E-2</v>
      </c>
      <c r="I4239" s="58">
        <v>0.13538420349036862</v>
      </c>
      <c r="J4239" s="58">
        <v>6.2071349451693791E-2</v>
      </c>
      <c r="K4239" s="58">
        <v>5.9605863208913711E-3</v>
      </c>
      <c r="L4239" s="58">
        <v>7.5158817476143655E-2</v>
      </c>
      <c r="M4239" s="58">
        <v>0.10739404520303918</v>
      </c>
      <c r="N4239" s="58">
        <v>0.12119027480213429</v>
      </c>
      <c r="O4239" s="58">
        <v>0</v>
      </c>
      <c r="P4239" s="58">
        <v>0</v>
      </c>
      <c r="Q4239" s="58">
        <v>0</v>
      </c>
      <c r="R4239" s="58">
        <v>0</v>
      </c>
      <c r="S4239" s="58">
        <v>0</v>
      </c>
      <c r="T4239" s="58">
        <v>0</v>
      </c>
      <c r="U4239" s="58">
        <v>0</v>
      </c>
      <c r="V4239" s="58">
        <v>0</v>
      </c>
      <c r="W4239" s="58">
        <v>0</v>
      </c>
      <c r="X4239" s="58">
        <v>0</v>
      </c>
      <c r="Y4239" s="58">
        <v>0</v>
      </c>
      <c r="Z4239" s="58">
        <v>0</v>
      </c>
      <c r="AA4239" s="58">
        <v>0</v>
      </c>
      <c r="AB4239" s="58">
        <v>0</v>
      </c>
      <c r="AC4239" s="58">
        <v>0</v>
      </c>
      <c r="AD4239" s="58">
        <v>0</v>
      </c>
      <c r="AE4239" s="58">
        <v>0</v>
      </c>
      <c r="AF4239" s="58">
        <v>0</v>
      </c>
      <c r="AG4239" s="58">
        <v>0</v>
      </c>
      <c r="AH4239" s="58">
        <v>0</v>
      </c>
      <c r="AI4239" s="58">
        <v>0</v>
      </c>
      <c r="AK4239" s="64">
        <f t="shared" si="66"/>
        <v>3.7456352719065071E-3</v>
      </c>
    </row>
    <row r="4240" spans="1:37" x14ac:dyDescent="0.25">
      <c r="A4240">
        <v>4238</v>
      </c>
      <c r="B4240" s="1">
        <v>1.21E-2</v>
      </c>
      <c r="C4240" s="1">
        <v>-1.794566867183104E-4</v>
      </c>
      <c r="D4240" s="58">
        <v>0.12821925208019411</v>
      </c>
      <c r="E4240" s="58">
        <v>4.1442130728200959E-2</v>
      </c>
      <c r="F4240" s="58">
        <v>4.4377122081339052E-2</v>
      </c>
      <c r="G4240" s="58">
        <v>8.1496631143822065E-2</v>
      </c>
      <c r="H4240" s="58">
        <v>7.6503333012188993E-2</v>
      </c>
      <c r="I4240" s="58">
        <v>0.13435360180472594</v>
      </c>
      <c r="J4240" s="58">
        <v>0.15478257770070528</v>
      </c>
      <c r="K4240" s="58">
        <v>0.12342337830572404</v>
      </c>
      <c r="L4240" s="58">
        <v>2.2936565223628629E-2</v>
      </c>
      <c r="M4240" s="58">
        <v>0.11992455399073811</v>
      </c>
      <c r="N4240" s="58">
        <v>7.254085392873276E-2</v>
      </c>
      <c r="O4240" s="58">
        <v>0</v>
      </c>
      <c r="P4240" s="58">
        <v>0</v>
      </c>
      <c r="Q4240" s="58">
        <v>0</v>
      </c>
      <c r="R4240" s="58">
        <v>0</v>
      </c>
      <c r="S4240" s="58">
        <v>0</v>
      </c>
      <c r="T4240" s="58">
        <v>0</v>
      </c>
      <c r="U4240" s="58">
        <v>0</v>
      </c>
      <c r="V4240" s="58">
        <v>0</v>
      </c>
      <c r="W4240" s="58">
        <v>0</v>
      </c>
      <c r="X4240" s="58">
        <v>0</v>
      </c>
      <c r="Y4240" s="58">
        <v>0</v>
      </c>
      <c r="Z4240" s="58">
        <v>0</v>
      </c>
      <c r="AA4240" s="58">
        <v>0</v>
      </c>
      <c r="AB4240" s="58">
        <v>0</v>
      </c>
      <c r="AC4240" s="58">
        <v>0</v>
      </c>
      <c r="AD4240" s="58">
        <v>0</v>
      </c>
      <c r="AE4240" s="58">
        <v>0</v>
      </c>
      <c r="AF4240" s="58">
        <v>0</v>
      </c>
      <c r="AG4240" s="58">
        <v>0</v>
      </c>
      <c r="AH4240" s="58">
        <v>0</v>
      </c>
      <c r="AI4240" s="58">
        <v>0</v>
      </c>
      <c r="AK4240" s="64">
        <f t="shared" si="66"/>
        <v>-1.4831131133744662E-2</v>
      </c>
    </row>
    <row r="4241" spans="1:37" x14ac:dyDescent="0.25">
      <c r="A4241">
        <v>4239</v>
      </c>
      <c r="B4241" s="1">
        <v>1.0699999999999999E-2</v>
      </c>
      <c r="C4241" s="1">
        <v>8.3320663818967861E-5</v>
      </c>
      <c r="D4241" s="58">
        <v>0.12417117860557803</v>
      </c>
      <c r="E4241" s="58">
        <v>0.10952751103924824</v>
      </c>
      <c r="F4241" s="58">
        <v>0.12506467414253625</v>
      </c>
      <c r="G4241" s="58">
        <v>7.3646044210030235E-3</v>
      </c>
      <c r="H4241" s="58">
        <v>1.9387441083237426E-3</v>
      </c>
      <c r="I4241" s="58">
        <v>4.4658246777398387E-2</v>
      </c>
      <c r="J4241" s="58">
        <v>8.6839651345968286E-2</v>
      </c>
      <c r="K4241" s="58">
        <v>9.0152012131468215E-2</v>
      </c>
      <c r="L4241" s="58">
        <v>0.17168954356660401</v>
      </c>
      <c r="M4241" s="58">
        <v>0.16928452968831745</v>
      </c>
      <c r="N4241" s="58">
        <v>6.9309304173554465E-2</v>
      </c>
      <c r="O4241" s="58">
        <v>0</v>
      </c>
      <c r="P4241" s="58">
        <v>0</v>
      </c>
      <c r="Q4241" s="58">
        <v>0</v>
      </c>
      <c r="R4241" s="58">
        <v>0</v>
      </c>
      <c r="S4241" s="58">
        <v>0</v>
      </c>
      <c r="T4241" s="58">
        <v>0</v>
      </c>
      <c r="U4241" s="58">
        <v>0</v>
      </c>
      <c r="V4241" s="58">
        <v>0</v>
      </c>
      <c r="W4241" s="58">
        <v>0</v>
      </c>
      <c r="X4241" s="58">
        <v>0</v>
      </c>
      <c r="Y4241" s="58">
        <v>0</v>
      </c>
      <c r="Z4241" s="58">
        <v>0</v>
      </c>
      <c r="AA4241" s="58">
        <v>0</v>
      </c>
      <c r="AB4241" s="58">
        <v>0</v>
      </c>
      <c r="AC4241" s="58">
        <v>0</v>
      </c>
      <c r="AD4241" s="58">
        <v>0</v>
      </c>
      <c r="AE4241" s="58">
        <v>0</v>
      </c>
      <c r="AF4241" s="58">
        <v>0</v>
      </c>
      <c r="AG4241" s="58">
        <v>0</v>
      </c>
      <c r="AH4241" s="58">
        <v>0</v>
      </c>
      <c r="AI4241" s="58">
        <v>0</v>
      </c>
      <c r="AK4241" s="64">
        <f t="shared" si="66"/>
        <v>7.7869779270063428E-3</v>
      </c>
    </row>
    <row r="4242" spans="1:37" x14ac:dyDescent="0.25">
      <c r="A4242">
        <v>4240</v>
      </c>
      <c r="B4242" s="1">
        <v>1.0999999999999999E-2</v>
      </c>
      <c r="C4242" s="1">
        <v>1.2782485165091113E-4</v>
      </c>
      <c r="D4242" s="58">
        <v>4.068680717620253E-2</v>
      </c>
      <c r="E4242" s="58">
        <v>0.12707989493289559</v>
      </c>
      <c r="F4242" s="58">
        <v>8.0535775828926084E-2</v>
      </c>
      <c r="G4242" s="58">
        <v>6.103255713441557E-2</v>
      </c>
      <c r="H4242" s="58">
        <v>4.664213452281947E-2</v>
      </c>
      <c r="I4242" s="58">
        <v>3.5617363339629615E-2</v>
      </c>
      <c r="J4242" s="58">
        <v>0.10309680588467557</v>
      </c>
      <c r="K4242" s="58">
        <v>0.10220452268131121</v>
      </c>
      <c r="L4242" s="58">
        <v>7.5478466448412093E-2</v>
      </c>
      <c r="M4242" s="58">
        <v>0.17881130912580373</v>
      </c>
      <c r="N4242" s="58">
        <v>0.1488143629249086</v>
      </c>
      <c r="O4242" s="58">
        <v>0</v>
      </c>
      <c r="P4242" s="58">
        <v>0</v>
      </c>
      <c r="Q4242" s="58">
        <v>0</v>
      </c>
      <c r="R4242" s="58">
        <v>0</v>
      </c>
      <c r="S4242" s="58">
        <v>0</v>
      </c>
      <c r="T4242" s="58">
        <v>0</v>
      </c>
      <c r="U4242" s="58">
        <v>0</v>
      </c>
      <c r="V4242" s="58">
        <v>0</v>
      </c>
      <c r="W4242" s="58">
        <v>0</v>
      </c>
      <c r="X4242" s="58">
        <v>0</v>
      </c>
      <c r="Y4242" s="58">
        <v>0</v>
      </c>
      <c r="Z4242" s="58">
        <v>0</v>
      </c>
      <c r="AA4242" s="58">
        <v>0</v>
      </c>
      <c r="AB4242" s="58">
        <v>0</v>
      </c>
      <c r="AC4242" s="58">
        <v>0</v>
      </c>
      <c r="AD4242" s="58">
        <v>0</v>
      </c>
      <c r="AE4242" s="58">
        <v>0</v>
      </c>
      <c r="AF4242" s="58">
        <v>0</v>
      </c>
      <c r="AG4242" s="58">
        <v>0</v>
      </c>
      <c r="AH4242" s="58">
        <v>0</v>
      </c>
      <c r="AI4242" s="58">
        <v>0</v>
      </c>
      <c r="AK4242" s="64">
        <f t="shared" si="66"/>
        <v>1.1620441059173739E-2</v>
      </c>
    </row>
    <row r="4243" spans="1:37" x14ac:dyDescent="0.25">
      <c r="A4243">
        <v>4241</v>
      </c>
      <c r="B4243" s="1">
        <v>1.04E-2</v>
      </c>
      <c r="C4243" s="1">
        <v>1.6583757231027838E-4</v>
      </c>
      <c r="D4243" s="58">
        <v>5.1277654537031592E-2</v>
      </c>
      <c r="E4243" s="58">
        <v>5.0235806039570841E-2</v>
      </c>
      <c r="F4243" s="58">
        <v>0.10088098935161176</v>
      </c>
      <c r="G4243" s="58">
        <v>0.19653432665046716</v>
      </c>
      <c r="H4243" s="58">
        <v>1.4736458630806845E-2</v>
      </c>
      <c r="I4243" s="58">
        <v>2.5670333576554388E-2</v>
      </c>
      <c r="J4243" s="58">
        <v>0.13895296194568776</v>
      </c>
      <c r="K4243" s="58">
        <v>4.0302870753670471E-2</v>
      </c>
      <c r="L4243" s="58">
        <v>9.7680903389242582E-2</v>
      </c>
      <c r="M4243" s="58">
        <v>0.11742612687096392</v>
      </c>
      <c r="N4243" s="58">
        <v>0.16630156825439274</v>
      </c>
      <c r="O4243" s="58">
        <v>0</v>
      </c>
      <c r="P4243" s="58">
        <v>0</v>
      </c>
      <c r="Q4243" s="58">
        <v>0</v>
      </c>
      <c r="R4243" s="58">
        <v>0</v>
      </c>
      <c r="S4243" s="58">
        <v>0</v>
      </c>
      <c r="T4243" s="58">
        <v>0</v>
      </c>
      <c r="U4243" s="58">
        <v>0</v>
      </c>
      <c r="V4243" s="58">
        <v>0</v>
      </c>
      <c r="W4243" s="58">
        <v>0</v>
      </c>
      <c r="X4243" s="58">
        <v>0</v>
      </c>
      <c r="Y4243" s="58">
        <v>0</v>
      </c>
      <c r="Z4243" s="58">
        <v>0</v>
      </c>
      <c r="AA4243" s="58">
        <v>0</v>
      </c>
      <c r="AB4243" s="58">
        <v>0</v>
      </c>
      <c r="AC4243" s="58">
        <v>0</v>
      </c>
      <c r="AD4243" s="58">
        <v>0</v>
      </c>
      <c r="AE4243" s="58">
        <v>0</v>
      </c>
      <c r="AF4243" s="58">
        <v>0</v>
      </c>
      <c r="AG4243" s="58">
        <v>0</v>
      </c>
      <c r="AH4243" s="58">
        <v>0</v>
      </c>
      <c r="AI4243" s="58">
        <v>0</v>
      </c>
      <c r="AK4243" s="64">
        <f t="shared" si="66"/>
        <v>1.5945920414449845E-2</v>
      </c>
    </row>
    <row r="4244" spans="1:37" x14ac:dyDescent="0.25">
      <c r="A4244">
        <v>4242</v>
      </c>
      <c r="B4244" s="1">
        <v>9.2999999999999992E-3</v>
      </c>
      <c r="C4244" s="1">
        <v>-2.3849275608232242E-5</v>
      </c>
      <c r="D4244" s="58">
        <v>0.12955530626163525</v>
      </c>
      <c r="E4244" s="58">
        <v>1.3953478451258217E-2</v>
      </c>
      <c r="F4244" s="58">
        <v>6.8576563846857466E-2</v>
      </c>
      <c r="G4244" s="58">
        <v>0.18750412915284806</v>
      </c>
      <c r="H4244" s="58">
        <v>3.7397184506738984E-2</v>
      </c>
      <c r="I4244" s="58">
        <v>9.7307711125597454E-2</v>
      </c>
      <c r="J4244" s="58">
        <v>1.0968513659005067E-2</v>
      </c>
      <c r="K4244" s="58">
        <v>2.0474250114086705E-2</v>
      </c>
      <c r="L4244" s="58">
        <v>8.2816508795760468E-2</v>
      </c>
      <c r="M4244" s="58">
        <v>0.20243035212277322</v>
      </c>
      <c r="N4244" s="58">
        <v>0.149016001963439</v>
      </c>
      <c r="O4244" s="58">
        <v>0</v>
      </c>
      <c r="P4244" s="58">
        <v>0</v>
      </c>
      <c r="Q4244" s="58">
        <v>0</v>
      </c>
      <c r="R4244" s="58">
        <v>0</v>
      </c>
      <c r="S4244" s="58">
        <v>0</v>
      </c>
      <c r="T4244" s="58">
        <v>0</v>
      </c>
      <c r="U4244" s="58">
        <v>0</v>
      </c>
      <c r="V4244" s="58">
        <v>0</v>
      </c>
      <c r="W4244" s="58">
        <v>0</v>
      </c>
      <c r="X4244" s="58">
        <v>0</v>
      </c>
      <c r="Y4244" s="58">
        <v>0</v>
      </c>
      <c r="Z4244" s="58">
        <v>0</v>
      </c>
      <c r="AA4244" s="58">
        <v>0</v>
      </c>
      <c r="AB4244" s="58">
        <v>0</v>
      </c>
      <c r="AC4244" s="58">
        <v>0</v>
      </c>
      <c r="AD4244" s="58">
        <v>0</v>
      </c>
      <c r="AE4244" s="58">
        <v>0</v>
      </c>
      <c r="AF4244" s="58">
        <v>0</v>
      </c>
      <c r="AG4244" s="58">
        <v>0</v>
      </c>
      <c r="AH4244" s="58">
        <v>0</v>
      </c>
      <c r="AI4244" s="58">
        <v>0</v>
      </c>
      <c r="AK4244" s="64">
        <f t="shared" si="66"/>
        <v>-2.5644382374443273E-3</v>
      </c>
    </row>
    <row r="4245" spans="1:37" x14ac:dyDescent="0.25">
      <c r="A4245">
        <v>4243</v>
      </c>
      <c r="B4245" s="1">
        <v>1.2800000000000001E-2</v>
      </c>
      <c r="C4245" s="1">
        <v>1.7821308076837052E-4</v>
      </c>
      <c r="D4245" s="58">
        <v>7.8585537059952859E-2</v>
      </c>
      <c r="E4245" s="58">
        <v>0.13015675202362489</v>
      </c>
      <c r="F4245" s="58">
        <v>3.5672511383346296E-2</v>
      </c>
      <c r="G4245" s="58">
        <v>0.11103322899082864</v>
      </c>
      <c r="H4245" s="58">
        <v>9.8496549013726717E-2</v>
      </c>
      <c r="I4245" s="58">
        <v>0.11915028524971132</v>
      </c>
      <c r="J4245" s="58">
        <v>0.11969373794040289</v>
      </c>
      <c r="K4245" s="58">
        <v>6.9213703808890303E-2</v>
      </c>
      <c r="L4245" s="58">
        <v>5.9217548892767473E-2</v>
      </c>
      <c r="M4245" s="58">
        <v>7.4554721361263607E-2</v>
      </c>
      <c r="N4245" s="58">
        <v>0.10422542427548491</v>
      </c>
      <c r="O4245" s="58">
        <v>0</v>
      </c>
      <c r="P4245" s="58">
        <v>0</v>
      </c>
      <c r="Q4245" s="58">
        <v>0</v>
      </c>
      <c r="R4245" s="58">
        <v>0</v>
      </c>
      <c r="S4245" s="58">
        <v>0</v>
      </c>
      <c r="T4245" s="58">
        <v>0</v>
      </c>
      <c r="U4245" s="58">
        <v>0</v>
      </c>
      <c r="V4245" s="58">
        <v>0</v>
      </c>
      <c r="W4245" s="58">
        <v>0</v>
      </c>
      <c r="X4245" s="58">
        <v>0</v>
      </c>
      <c r="Y4245" s="58">
        <v>0</v>
      </c>
      <c r="Z4245" s="58">
        <v>0</v>
      </c>
      <c r="AA4245" s="58">
        <v>0</v>
      </c>
      <c r="AB4245" s="58">
        <v>0</v>
      </c>
      <c r="AC4245" s="58">
        <v>0</v>
      </c>
      <c r="AD4245" s="58">
        <v>0</v>
      </c>
      <c r="AE4245" s="58">
        <v>0</v>
      </c>
      <c r="AF4245" s="58">
        <v>0</v>
      </c>
      <c r="AG4245" s="58">
        <v>0</v>
      </c>
      <c r="AH4245" s="58">
        <v>0</v>
      </c>
      <c r="AI4245" s="58">
        <v>0</v>
      </c>
      <c r="AK4245" s="64">
        <f t="shared" si="66"/>
        <v>1.3922896935028945E-2</v>
      </c>
    </row>
    <row r="4246" spans="1:37" x14ac:dyDescent="0.25">
      <c r="A4246">
        <v>4244</v>
      </c>
      <c r="B4246" s="1">
        <v>1.2200000000000001E-2</v>
      </c>
      <c r="C4246" s="1">
        <v>-1.2695830710331501E-4</v>
      </c>
      <c r="D4246" s="58">
        <v>6.0861404820912395E-2</v>
      </c>
      <c r="E4246" s="58">
        <v>3.2106242483297229E-2</v>
      </c>
      <c r="F4246" s="58">
        <v>7.0525713417884661E-2</v>
      </c>
      <c r="G4246" s="58">
        <v>0.15152975122714585</v>
      </c>
      <c r="H4246" s="58">
        <v>0.11699318725179073</v>
      </c>
      <c r="I4246" s="58">
        <v>5.4869420178500772E-2</v>
      </c>
      <c r="J4246" s="58">
        <v>0.12433111369814752</v>
      </c>
      <c r="K4246" s="58">
        <v>0.16313930169092122</v>
      </c>
      <c r="L4246" s="58">
        <v>0.16144079452211607</v>
      </c>
      <c r="M4246" s="58">
        <v>3.811607072252441E-2</v>
      </c>
      <c r="N4246" s="58">
        <v>2.6086999986758962E-2</v>
      </c>
      <c r="O4246" s="58">
        <v>0</v>
      </c>
      <c r="P4246" s="58">
        <v>0</v>
      </c>
      <c r="Q4246" s="58">
        <v>0</v>
      </c>
      <c r="R4246" s="58">
        <v>0</v>
      </c>
      <c r="S4246" s="58">
        <v>0</v>
      </c>
      <c r="T4246" s="58">
        <v>0</v>
      </c>
      <c r="U4246" s="58">
        <v>0</v>
      </c>
      <c r="V4246" s="58">
        <v>0</v>
      </c>
      <c r="W4246" s="58">
        <v>0</v>
      </c>
      <c r="X4246" s="58">
        <v>0</v>
      </c>
      <c r="Y4246" s="58">
        <v>0</v>
      </c>
      <c r="Z4246" s="58">
        <v>0</v>
      </c>
      <c r="AA4246" s="58">
        <v>0</v>
      </c>
      <c r="AB4246" s="58">
        <v>0</v>
      </c>
      <c r="AC4246" s="58">
        <v>0</v>
      </c>
      <c r="AD4246" s="58">
        <v>0</v>
      </c>
      <c r="AE4246" s="58">
        <v>0</v>
      </c>
      <c r="AF4246" s="58">
        <v>0</v>
      </c>
      <c r="AG4246" s="58">
        <v>0</v>
      </c>
      <c r="AH4246" s="58">
        <v>0</v>
      </c>
      <c r="AI4246" s="58">
        <v>0</v>
      </c>
      <c r="AK4246" s="64">
        <f t="shared" si="66"/>
        <v>-1.0406418615025821E-2</v>
      </c>
    </row>
    <row r="4247" spans="1:37" x14ac:dyDescent="0.25">
      <c r="A4247">
        <v>4245</v>
      </c>
      <c r="B4247" s="1">
        <v>1.2200000000000001E-2</v>
      </c>
      <c r="C4247" s="1">
        <v>6.2210807025189272E-5</v>
      </c>
      <c r="D4247" s="58">
        <v>0.14497924871592432</v>
      </c>
      <c r="E4247" s="58">
        <v>3.587900424818713E-2</v>
      </c>
      <c r="F4247" s="58">
        <v>4.7187075851572974E-2</v>
      </c>
      <c r="G4247" s="58">
        <v>0.14403545123200495</v>
      </c>
      <c r="H4247" s="58">
        <v>0.13357551225015007</v>
      </c>
      <c r="I4247" s="58">
        <v>6.7758693656353064E-2</v>
      </c>
      <c r="J4247" s="58">
        <v>0.19841017802845654</v>
      </c>
      <c r="K4247" s="58">
        <v>7.6871014570947027E-2</v>
      </c>
      <c r="L4247" s="58">
        <v>8.8137753535216939E-2</v>
      </c>
      <c r="M4247" s="58">
        <v>3.5865258004210289E-2</v>
      </c>
      <c r="N4247" s="58">
        <v>2.7300809906976503E-2</v>
      </c>
      <c r="O4247" s="58">
        <v>0</v>
      </c>
      <c r="P4247" s="58">
        <v>0</v>
      </c>
      <c r="Q4247" s="58">
        <v>0</v>
      </c>
      <c r="R4247" s="58">
        <v>0</v>
      </c>
      <c r="S4247" s="58">
        <v>0</v>
      </c>
      <c r="T4247" s="58">
        <v>0</v>
      </c>
      <c r="U4247" s="58">
        <v>0</v>
      </c>
      <c r="V4247" s="58">
        <v>0</v>
      </c>
      <c r="W4247" s="58">
        <v>0</v>
      </c>
      <c r="X4247" s="58">
        <v>0</v>
      </c>
      <c r="Y4247" s="58">
        <v>0</v>
      </c>
      <c r="Z4247" s="58">
        <v>0</v>
      </c>
      <c r="AA4247" s="58">
        <v>0</v>
      </c>
      <c r="AB4247" s="58">
        <v>0</v>
      </c>
      <c r="AC4247" s="58">
        <v>0</v>
      </c>
      <c r="AD4247" s="58">
        <v>0</v>
      </c>
      <c r="AE4247" s="58">
        <v>0</v>
      </c>
      <c r="AF4247" s="58">
        <v>0</v>
      </c>
      <c r="AG4247" s="58">
        <v>0</v>
      </c>
      <c r="AH4247" s="58">
        <v>0</v>
      </c>
      <c r="AI4247" s="58">
        <v>0</v>
      </c>
      <c r="AK4247" s="64">
        <f t="shared" si="66"/>
        <v>5.0992464774745304E-3</v>
      </c>
    </row>
    <row r="4248" spans="1:37" x14ac:dyDescent="0.25">
      <c r="A4248">
        <v>4246</v>
      </c>
      <c r="B4248" s="1">
        <v>1.12E-2</v>
      </c>
      <c r="C4248" s="1">
        <v>1.196961769538896E-4</v>
      </c>
      <c r="D4248" s="58">
        <v>8.110115321410323E-2</v>
      </c>
      <c r="E4248" s="58">
        <v>0.1040891018026473</v>
      </c>
      <c r="F4248" s="58">
        <v>7.3874697559229721E-2</v>
      </c>
      <c r="G4248" s="58">
        <v>2.1463458193419285E-2</v>
      </c>
      <c r="H4248" s="58">
        <v>4.8495443298860755E-2</v>
      </c>
      <c r="I4248" s="58">
        <v>0.20947975193694315</v>
      </c>
      <c r="J4248" s="58">
        <v>5.4907566884917561E-2</v>
      </c>
      <c r="K4248" s="58">
        <v>1.6837304640183796E-2</v>
      </c>
      <c r="L4248" s="58">
        <v>0.11571492057728852</v>
      </c>
      <c r="M4248" s="58">
        <v>0.10567395495966141</v>
      </c>
      <c r="N4248" s="58">
        <v>0.16836264693274514</v>
      </c>
      <c r="O4248" s="58">
        <v>0</v>
      </c>
      <c r="P4248" s="58">
        <v>0</v>
      </c>
      <c r="Q4248" s="58">
        <v>0</v>
      </c>
      <c r="R4248" s="58">
        <v>0</v>
      </c>
      <c r="S4248" s="58">
        <v>0</v>
      </c>
      <c r="T4248" s="58">
        <v>0</v>
      </c>
      <c r="U4248" s="58">
        <v>0</v>
      </c>
      <c r="V4248" s="58">
        <v>0</v>
      </c>
      <c r="W4248" s="58">
        <v>0</v>
      </c>
      <c r="X4248" s="58">
        <v>0</v>
      </c>
      <c r="Y4248" s="58">
        <v>0</v>
      </c>
      <c r="Z4248" s="58">
        <v>0</v>
      </c>
      <c r="AA4248" s="58">
        <v>0</v>
      </c>
      <c r="AB4248" s="58">
        <v>0</v>
      </c>
      <c r="AC4248" s="58">
        <v>0</v>
      </c>
      <c r="AD4248" s="58">
        <v>0</v>
      </c>
      <c r="AE4248" s="58">
        <v>0</v>
      </c>
      <c r="AF4248" s="58">
        <v>0</v>
      </c>
      <c r="AG4248" s="58">
        <v>0</v>
      </c>
      <c r="AH4248" s="58">
        <v>0</v>
      </c>
      <c r="AI4248" s="58">
        <v>0</v>
      </c>
      <c r="AK4248" s="64">
        <f t="shared" si="66"/>
        <v>1.0687158656597286E-2</v>
      </c>
    </row>
    <row r="4249" spans="1:37" x14ac:dyDescent="0.25">
      <c r="A4249">
        <v>4247</v>
      </c>
      <c r="B4249" s="1">
        <v>1.04E-2</v>
      </c>
      <c r="C4249" s="1">
        <v>-4.2575691970506819E-5</v>
      </c>
      <c r="D4249" s="58">
        <v>3.5171046853516762E-2</v>
      </c>
      <c r="E4249" s="58">
        <v>5.1838184329055237E-2</v>
      </c>
      <c r="F4249" s="58">
        <v>0.1738959881584215</v>
      </c>
      <c r="G4249" s="58">
        <v>7.9233903136740683E-2</v>
      </c>
      <c r="H4249" s="58">
        <v>2.2884191288037488E-2</v>
      </c>
      <c r="I4249" s="58">
        <v>7.0842565754029835E-2</v>
      </c>
      <c r="J4249" s="58">
        <v>0.13786085768193673</v>
      </c>
      <c r="K4249" s="58">
        <v>7.4334907567747077E-2</v>
      </c>
      <c r="L4249" s="58">
        <v>9.7353306740071893E-2</v>
      </c>
      <c r="M4249" s="58">
        <v>7.2228080994252694E-2</v>
      </c>
      <c r="N4249" s="58">
        <v>0.18435696749619015</v>
      </c>
      <c r="O4249" s="58">
        <v>0</v>
      </c>
      <c r="P4249" s="58">
        <v>0</v>
      </c>
      <c r="Q4249" s="58">
        <v>0</v>
      </c>
      <c r="R4249" s="58">
        <v>0</v>
      </c>
      <c r="S4249" s="58">
        <v>0</v>
      </c>
      <c r="T4249" s="58">
        <v>0</v>
      </c>
      <c r="U4249" s="58">
        <v>0</v>
      </c>
      <c r="V4249" s="58">
        <v>0</v>
      </c>
      <c r="W4249" s="58">
        <v>0</v>
      </c>
      <c r="X4249" s="58">
        <v>0</v>
      </c>
      <c r="Y4249" s="58">
        <v>0</v>
      </c>
      <c r="Z4249" s="58">
        <v>0</v>
      </c>
      <c r="AA4249" s="58">
        <v>0</v>
      </c>
      <c r="AB4249" s="58">
        <v>0</v>
      </c>
      <c r="AC4249" s="58">
        <v>0</v>
      </c>
      <c r="AD4249" s="58">
        <v>0</v>
      </c>
      <c r="AE4249" s="58">
        <v>0</v>
      </c>
      <c r="AF4249" s="58">
        <v>0</v>
      </c>
      <c r="AG4249" s="58">
        <v>0</v>
      </c>
      <c r="AH4249" s="58">
        <v>0</v>
      </c>
      <c r="AI4249" s="58">
        <v>0</v>
      </c>
      <c r="AK4249" s="64">
        <f t="shared" si="66"/>
        <v>-4.0938165356256559E-3</v>
      </c>
    </row>
    <row r="4250" spans="1:37" x14ac:dyDescent="0.25">
      <c r="A4250">
        <v>4248</v>
      </c>
      <c r="B4250" s="1">
        <v>1.06E-2</v>
      </c>
      <c r="C4250" s="1">
        <v>1.1669244292115348E-4</v>
      </c>
      <c r="D4250" s="58">
        <v>2.6216405657574583E-2</v>
      </c>
      <c r="E4250" s="58">
        <v>7.4448519710906103E-2</v>
      </c>
      <c r="F4250" s="58">
        <v>0.17603693530187176</v>
      </c>
      <c r="G4250" s="58">
        <v>3.7177094669174335E-2</v>
      </c>
      <c r="H4250" s="58">
        <v>0.17312886429676536</v>
      </c>
      <c r="I4250" s="58">
        <v>2.4319214741261839E-2</v>
      </c>
      <c r="J4250" s="58">
        <v>0.17439706000573379</v>
      </c>
      <c r="K4250" s="58">
        <v>2.4395711627535937E-2</v>
      </c>
      <c r="L4250" s="58">
        <v>3.2113802640246422E-2</v>
      </c>
      <c r="M4250" s="58">
        <v>0.11131782800064692</v>
      </c>
      <c r="N4250" s="58">
        <v>0.14644856334828299</v>
      </c>
      <c r="O4250" s="58">
        <v>0</v>
      </c>
      <c r="P4250" s="58">
        <v>0</v>
      </c>
      <c r="Q4250" s="58">
        <v>0</v>
      </c>
      <c r="R4250" s="58">
        <v>0</v>
      </c>
      <c r="S4250" s="58">
        <v>0</v>
      </c>
      <c r="T4250" s="58">
        <v>0</v>
      </c>
      <c r="U4250" s="58">
        <v>0</v>
      </c>
      <c r="V4250" s="58">
        <v>0</v>
      </c>
      <c r="W4250" s="58">
        <v>0</v>
      </c>
      <c r="X4250" s="58">
        <v>0</v>
      </c>
      <c r="Y4250" s="58">
        <v>0</v>
      </c>
      <c r="Z4250" s="58">
        <v>0</v>
      </c>
      <c r="AA4250" s="58">
        <v>0</v>
      </c>
      <c r="AB4250" s="58">
        <v>0</v>
      </c>
      <c r="AC4250" s="58">
        <v>0</v>
      </c>
      <c r="AD4250" s="58">
        <v>0</v>
      </c>
      <c r="AE4250" s="58">
        <v>0</v>
      </c>
      <c r="AF4250" s="58">
        <v>0</v>
      </c>
      <c r="AG4250" s="58">
        <v>0</v>
      </c>
      <c r="AH4250" s="58">
        <v>0</v>
      </c>
      <c r="AI4250" s="58">
        <v>0</v>
      </c>
      <c r="AK4250" s="64">
        <f t="shared" si="66"/>
        <v>1.1008721030297498E-2</v>
      </c>
    </row>
    <row r="4251" spans="1:37" x14ac:dyDescent="0.25">
      <c r="A4251">
        <v>4249</v>
      </c>
      <c r="B4251" s="1">
        <v>1.1900000000000001E-2</v>
      </c>
      <c r="C4251" s="1">
        <v>2.2239072427649405E-4</v>
      </c>
      <c r="D4251" s="58">
        <v>0.12349869969529821</v>
      </c>
      <c r="E4251" s="58">
        <v>0.14415080065470404</v>
      </c>
      <c r="F4251" s="58">
        <v>0.12221649442235474</v>
      </c>
      <c r="G4251" s="58">
        <v>0.11754187210478158</v>
      </c>
      <c r="H4251" s="58">
        <v>4.1077438439672239E-3</v>
      </c>
      <c r="I4251" s="58">
        <v>4.4620091927002191E-2</v>
      </c>
      <c r="J4251" s="58">
        <v>4.7089289140712996E-2</v>
      </c>
      <c r="K4251" s="58">
        <v>2.7828280421674904E-2</v>
      </c>
      <c r="L4251" s="58">
        <v>6.1451142954377619E-2</v>
      </c>
      <c r="M4251" s="58">
        <v>9.420407247216836E-2</v>
      </c>
      <c r="N4251" s="58">
        <v>0.21329151236295804</v>
      </c>
      <c r="O4251" s="58">
        <v>0</v>
      </c>
      <c r="P4251" s="58">
        <v>0</v>
      </c>
      <c r="Q4251" s="58">
        <v>0</v>
      </c>
      <c r="R4251" s="58">
        <v>0</v>
      </c>
      <c r="S4251" s="58">
        <v>0</v>
      </c>
      <c r="T4251" s="58">
        <v>0</v>
      </c>
      <c r="U4251" s="58">
        <v>0</v>
      </c>
      <c r="V4251" s="58">
        <v>0</v>
      </c>
      <c r="W4251" s="58">
        <v>0</v>
      </c>
      <c r="X4251" s="58">
        <v>0</v>
      </c>
      <c r="Y4251" s="58">
        <v>0</v>
      </c>
      <c r="Z4251" s="58">
        <v>0</v>
      </c>
      <c r="AA4251" s="58">
        <v>0</v>
      </c>
      <c r="AB4251" s="58">
        <v>0</v>
      </c>
      <c r="AC4251" s="58">
        <v>0</v>
      </c>
      <c r="AD4251" s="58">
        <v>0</v>
      </c>
      <c r="AE4251" s="58">
        <v>0</v>
      </c>
      <c r="AF4251" s="58">
        <v>0</v>
      </c>
      <c r="AG4251" s="58">
        <v>0</v>
      </c>
      <c r="AH4251" s="58">
        <v>0</v>
      </c>
      <c r="AI4251" s="58">
        <v>0</v>
      </c>
      <c r="AK4251" s="64">
        <f t="shared" si="66"/>
        <v>1.8688296157688574E-2</v>
      </c>
    </row>
    <row r="4252" spans="1:37" x14ac:dyDescent="0.25">
      <c r="A4252">
        <v>4250</v>
      </c>
      <c r="B4252" s="1">
        <v>1.15E-2</v>
      </c>
      <c r="C4252" s="1">
        <v>6.3016225612779945E-5</v>
      </c>
      <c r="D4252" s="58">
        <v>2.3105445533179565E-2</v>
      </c>
      <c r="E4252" s="58">
        <v>0.13115526667792277</v>
      </c>
      <c r="F4252" s="58">
        <v>0.180838922377734</v>
      </c>
      <c r="G4252" s="58">
        <v>9.6705338229856802E-2</v>
      </c>
      <c r="H4252" s="58">
        <v>6.8091227859772757E-2</v>
      </c>
      <c r="I4252" s="58">
        <v>1.4293734769933061E-2</v>
      </c>
      <c r="J4252" s="58">
        <v>1.2090221074227903E-2</v>
      </c>
      <c r="K4252" s="58">
        <v>9.2316875671725682E-2</v>
      </c>
      <c r="L4252" s="58">
        <v>0.16715668973947451</v>
      </c>
      <c r="M4252" s="58">
        <v>0.13808987130279152</v>
      </c>
      <c r="N4252" s="58">
        <v>7.615640676338159E-2</v>
      </c>
      <c r="O4252" s="58">
        <v>0</v>
      </c>
      <c r="P4252" s="58">
        <v>0</v>
      </c>
      <c r="Q4252" s="58">
        <v>0</v>
      </c>
      <c r="R4252" s="58">
        <v>0</v>
      </c>
      <c r="S4252" s="58">
        <v>0</v>
      </c>
      <c r="T4252" s="58">
        <v>0</v>
      </c>
      <c r="U4252" s="58">
        <v>0</v>
      </c>
      <c r="V4252" s="58">
        <v>0</v>
      </c>
      <c r="W4252" s="58">
        <v>0</v>
      </c>
      <c r="X4252" s="58">
        <v>0</v>
      </c>
      <c r="Y4252" s="58">
        <v>0</v>
      </c>
      <c r="Z4252" s="58">
        <v>0</v>
      </c>
      <c r="AA4252" s="58">
        <v>0</v>
      </c>
      <c r="AB4252" s="58">
        <v>0</v>
      </c>
      <c r="AC4252" s="58">
        <v>0</v>
      </c>
      <c r="AD4252" s="58">
        <v>0</v>
      </c>
      <c r="AE4252" s="58">
        <v>0</v>
      </c>
      <c r="AF4252" s="58">
        <v>0</v>
      </c>
      <c r="AG4252" s="58">
        <v>0</v>
      </c>
      <c r="AH4252" s="58">
        <v>0</v>
      </c>
      <c r="AI4252" s="58">
        <v>0</v>
      </c>
      <c r="AK4252" s="64">
        <f t="shared" si="66"/>
        <v>5.4796717924156472E-3</v>
      </c>
    </row>
    <row r="4253" spans="1:37" x14ac:dyDescent="0.25">
      <c r="A4253">
        <v>4251</v>
      </c>
      <c r="B4253" s="1">
        <v>1.5599999999999999E-2</v>
      </c>
      <c r="C4253" s="1">
        <v>1.6386171776548958E-4</v>
      </c>
      <c r="D4253" s="58">
        <v>6.0345392201218012E-2</v>
      </c>
      <c r="E4253" s="58">
        <v>0.21034192018161649</v>
      </c>
      <c r="F4253" s="58">
        <v>0.21228670758449403</v>
      </c>
      <c r="G4253" s="58">
        <v>7.1632171931038505E-2</v>
      </c>
      <c r="H4253" s="58">
        <v>9.3848137307262505E-2</v>
      </c>
      <c r="I4253" s="58">
        <v>0.13486066050337242</v>
      </c>
      <c r="J4253" s="58">
        <v>7.4945269101660925E-2</v>
      </c>
      <c r="K4253" s="58">
        <v>1.5531130778141597E-2</v>
      </c>
      <c r="L4253" s="58">
        <v>3.457810564115181E-2</v>
      </c>
      <c r="M4253" s="58">
        <v>3.4679156688691197E-2</v>
      </c>
      <c r="N4253" s="58">
        <v>5.6951348081352521E-2</v>
      </c>
      <c r="O4253" s="58">
        <v>0</v>
      </c>
      <c r="P4253" s="58">
        <v>0</v>
      </c>
      <c r="Q4253" s="58">
        <v>0</v>
      </c>
      <c r="R4253" s="58">
        <v>0</v>
      </c>
      <c r="S4253" s="58">
        <v>0</v>
      </c>
      <c r="T4253" s="58">
        <v>0</v>
      </c>
      <c r="U4253" s="58">
        <v>0</v>
      </c>
      <c r="V4253" s="58">
        <v>0</v>
      </c>
      <c r="W4253" s="58">
        <v>0</v>
      </c>
      <c r="X4253" s="58">
        <v>0</v>
      </c>
      <c r="Y4253" s="58">
        <v>0</v>
      </c>
      <c r="Z4253" s="58">
        <v>0</v>
      </c>
      <c r="AA4253" s="58">
        <v>0</v>
      </c>
      <c r="AB4253" s="58">
        <v>0</v>
      </c>
      <c r="AC4253" s="58">
        <v>0</v>
      </c>
      <c r="AD4253" s="58">
        <v>0</v>
      </c>
      <c r="AE4253" s="58">
        <v>0</v>
      </c>
      <c r="AF4253" s="58">
        <v>0</v>
      </c>
      <c r="AG4253" s="58">
        <v>0</v>
      </c>
      <c r="AH4253" s="58">
        <v>0</v>
      </c>
      <c r="AI4253" s="58">
        <v>0</v>
      </c>
      <c r="AK4253" s="64">
        <f t="shared" si="66"/>
        <v>1.0503956267018564E-2</v>
      </c>
    </row>
    <row r="4254" spans="1:37" x14ac:dyDescent="0.25">
      <c r="A4254">
        <v>4252</v>
      </c>
      <c r="B4254" s="1">
        <v>1.18E-2</v>
      </c>
      <c r="C4254" s="1">
        <v>-5.0393000311793075E-6</v>
      </c>
      <c r="D4254" s="58">
        <v>0.14244110589993556</v>
      </c>
      <c r="E4254" s="58">
        <v>8.4354852645996306E-2</v>
      </c>
      <c r="F4254" s="58">
        <v>8.8385459303348402E-2</v>
      </c>
      <c r="G4254" s="58">
        <v>3.139571151926266E-2</v>
      </c>
      <c r="H4254" s="58">
        <v>4.039102842116641E-2</v>
      </c>
      <c r="I4254" s="58">
        <v>3.0564447266194322E-2</v>
      </c>
      <c r="J4254" s="58">
        <v>0.14571870197922218</v>
      </c>
      <c r="K4254" s="58">
        <v>0.14196337745610588</v>
      </c>
      <c r="L4254" s="58">
        <v>0.11859945303676817</v>
      </c>
      <c r="M4254" s="58">
        <v>3.3600330858575923E-2</v>
      </c>
      <c r="N4254" s="58">
        <v>0.14258553161342427</v>
      </c>
      <c r="O4254" s="58">
        <v>0</v>
      </c>
      <c r="P4254" s="58">
        <v>0</v>
      </c>
      <c r="Q4254" s="58">
        <v>0</v>
      </c>
      <c r="R4254" s="58">
        <v>0</v>
      </c>
      <c r="S4254" s="58">
        <v>0</v>
      </c>
      <c r="T4254" s="58">
        <v>0</v>
      </c>
      <c r="U4254" s="58">
        <v>0</v>
      </c>
      <c r="V4254" s="58">
        <v>0</v>
      </c>
      <c r="W4254" s="58">
        <v>0</v>
      </c>
      <c r="X4254" s="58">
        <v>0</v>
      </c>
      <c r="Y4254" s="58">
        <v>0</v>
      </c>
      <c r="Z4254" s="58">
        <v>0</v>
      </c>
      <c r="AA4254" s="58">
        <v>0</v>
      </c>
      <c r="AB4254" s="58">
        <v>0</v>
      </c>
      <c r="AC4254" s="58">
        <v>0</v>
      </c>
      <c r="AD4254" s="58">
        <v>0</v>
      </c>
      <c r="AE4254" s="58">
        <v>0</v>
      </c>
      <c r="AF4254" s="58">
        <v>0</v>
      </c>
      <c r="AG4254" s="58">
        <v>0</v>
      </c>
      <c r="AH4254" s="58">
        <v>0</v>
      </c>
      <c r="AI4254" s="58">
        <v>0</v>
      </c>
      <c r="AK4254" s="64">
        <f t="shared" si="66"/>
        <v>-4.2705932467621249E-4</v>
      </c>
    </row>
    <row r="4255" spans="1:37" x14ac:dyDescent="0.25">
      <c r="A4255">
        <v>4253</v>
      </c>
      <c r="B4255" s="1">
        <v>1.0500000000000001E-2</v>
      </c>
      <c r="C4255" s="1">
        <v>-1.6260499252694841E-4</v>
      </c>
      <c r="D4255" s="58">
        <v>5.2192575580383274E-2</v>
      </c>
      <c r="E4255" s="58">
        <v>2.3041312521578095E-2</v>
      </c>
      <c r="F4255" s="58">
        <v>0.16416519976847399</v>
      </c>
      <c r="G4255" s="58">
        <v>3.8045546588460211E-2</v>
      </c>
      <c r="H4255" s="58">
        <v>0.11335214512279537</v>
      </c>
      <c r="I4255" s="58">
        <v>3.878583754988979E-2</v>
      </c>
      <c r="J4255" s="58">
        <v>0.12052274269393561</v>
      </c>
      <c r="K4255" s="58">
        <v>0.13128445968838631</v>
      </c>
      <c r="L4255" s="58">
        <v>0.17640510226696904</v>
      </c>
      <c r="M4255" s="58">
        <v>6.7615880859500918E-2</v>
      </c>
      <c r="N4255" s="58">
        <v>7.4589197359627352E-2</v>
      </c>
      <c r="O4255" s="58">
        <v>0</v>
      </c>
      <c r="P4255" s="58">
        <v>0</v>
      </c>
      <c r="Q4255" s="58">
        <v>0</v>
      </c>
      <c r="R4255" s="58">
        <v>0</v>
      </c>
      <c r="S4255" s="58">
        <v>0</v>
      </c>
      <c r="T4255" s="58">
        <v>0</v>
      </c>
      <c r="U4255" s="58">
        <v>0</v>
      </c>
      <c r="V4255" s="58">
        <v>0</v>
      </c>
      <c r="W4255" s="58">
        <v>0</v>
      </c>
      <c r="X4255" s="58">
        <v>0</v>
      </c>
      <c r="Y4255" s="58">
        <v>0</v>
      </c>
      <c r="Z4255" s="58">
        <v>0</v>
      </c>
      <c r="AA4255" s="58">
        <v>0</v>
      </c>
      <c r="AB4255" s="58">
        <v>0</v>
      </c>
      <c r="AC4255" s="58">
        <v>0</v>
      </c>
      <c r="AD4255" s="58">
        <v>0</v>
      </c>
      <c r="AE4255" s="58">
        <v>0</v>
      </c>
      <c r="AF4255" s="58">
        <v>0</v>
      </c>
      <c r="AG4255" s="58">
        <v>0</v>
      </c>
      <c r="AH4255" s="58">
        <v>0</v>
      </c>
      <c r="AI4255" s="58">
        <v>0</v>
      </c>
      <c r="AK4255" s="64">
        <f t="shared" si="66"/>
        <v>-1.5486189764471275E-2</v>
      </c>
    </row>
    <row r="4256" spans="1:37" x14ac:dyDescent="0.25">
      <c r="A4256">
        <v>4254</v>
      </c>
      <c r="B4256" s="1">
        <v>9.5999999999999992E-3</v>
      </c>
      <c r="C4256" s="1">
        <v>-4.5279447707625243E-6</v>
      </c>
      <c r="D4256" s="58">
        <v>8.1273479274890231E-2</v>
      </c>
      <c r="E4256" s="58">
        <v>4.6167256645925948E-2</v>
      </c>
      <c r="F4256" s="58">
        <v>4.3753125897923725E-2</v>
      </c>
      <c r="G4256" s="58">
        <v>0.12844599560356834</v>
      </c>
      <c r="H4256" s="58">
        <v>9.6166268837242316E-2</v>
      </c>
      <c r="I4256" s="58">
        <v>3.3599308287555821E-2</v>
      </c>
      <c r="J4256" s="58">
        <v>7.2907195982231249E-2</v>
      </c>
      <c r="K4256" s="58">
        <v>9.6619951737029516E-2</v>
      </c>
      <c r="L4256" s="58">
        <v>6.9247737339004745E-2</v>
      </c>
      <c r="M4256" s="58">
        <v>0.1919469596800791</v>
      </c>
      <c r="N4256" s="58">
        <v>0.13987272071454893</v>
      </c>
      <c r="O4256" s="58">
        <v>0</v>
      </c>
      <c r="P4256" s="58">
        <v>0</v>
      </c>
      <c r="Q4256" s="58">
        <v>0</v>
      </c>
      <c r="R4256" s="58">
        <v>0</v>
      </c>
      <c r="S4256" s="58">
        <v>0</v>
      </c>
      <c r="T4256" s="58">
        <v>0</v>
      </c>
      <c r="U4256" s="58">
        <v>0</v>
      </c>
      <c r="V4256" s="58">
        <v>0</v>
      </c>
      <c r="W4256" s="58">
        <v>0</v>
      </c>
      <c r="X4256" s="58">
        <v>0</v>
      </c>
      <c r="Y4256" s="58">
        <v>0</v>
      </c>
      <c r="Z4256" s="58">
        <v>0</v>
      </c>
      <c r="AA4256" s="58">
        <v>0</v>
      </c>
      <c r="AB4256" s="58">
        <v>0</v>
      </c>
      <c r="AC4256" s="58">
        <v>0</v>
      </c>
      <c r="AD4256" s="58">
        <v>0</v>
      </c>
      <c r="AE4256" s="58">
        <v>0</v>
      </c>
      <c r="AF4256" s="58">
        <v>0</v>
      </c>
      <c r="AG4256" s="58">
        <v>0</v>
      </c>
      <c r="AH4256" s="58">
        <v>0</v>
      </c>
      <c r="AI4256" s="58">
        <v>0</v>
      </c>
      <c r="AK4256" s="64">
        <f t="shared" si="66"/>
        <v>-4.7166091362109631E-4</v>
      </c>
    </row>
    <row r="4257" spans="1:37" x14ac:dyDescent="0.25">
      <c r="A4257">
        <v>4255</v>
      </c>
      <c r="B4257" s="1">
        <v>1.2699999999999999E-2</v>
      </c>
      <c r="C4257" s="1">
        <v>-1.8319912379920634E-4</v>
      </c>
      <c r="D4257" s="58">
        <v>0.11184312608366158</v>
      </c>
      <c r="E4257" s="58">
        <v>4.0180950330282732E-2</v>
      </c>
      <c r="F4257" s="58">
        <v>0.13206520912078468</v>
      </c>
      <c r="G4257" s="58">
        <v>0.14861652138388221</v>
      </c>
      <c r="H4257" s="58">
        <v>9.6109280736960553E-2</v>
      </c>
      <c r="I4257" s="58">
        <v>0.10807297265689025</v>
      </c>
      <c r="J4257" s="58">
        <v>0.13781394352600587</v>
      </c>
      <c r="K4257" s="58">
        <v>9.1200701875305018E-2</v>
      </c>
      <c r="L4257" s="58">
        <v>4.1804570806769366E-2</v>
      </c>
      <c r="M4257" s="58">
        <v>6.4227309385498671E-2</v>
      </c>
      <c r="N4257" s="58">
        <v>2.8065414093958997E-2</v>
      </c>
      <c r="O4257" s="58">
        <v>0</v>
      </c>
      <c r="P4257" s="58">
        <v>0</v>
      </c>
      <c r="Q4257" s="58">
        <v>0</v>
      </c>
      <c r="R4257" s="58">
        <v>0</v>
      </c>
      <c r="S4257" s="58">
        <v>0</v>
      </c>
      <c r="T4257" s="58">
        <v>0</v>
      </c>
      <c r="U4257" s="58">
        <v>0</v>
      </c>
      <c r="V4257" s="58">
        <v>0</v>
      </c>
      <c r="W4257" s="58">
        <v>0</v>
      </c>
      <c r="X4257" s="58">
        <v>0</v>
      </c>
      <c r="Y4257" s="58">
        <v>0</v>
      </c>
      <c r="Z4257" s="58">
        <v>0</v>
      </c>
      <c r="AA4257" s="58">
        <v>0</v>
      </c>
      <c r="AB4257" s="58">
        <v>0</v>
      </c>
      <c r="AC4257" s="58">
        <v>0</v>
      </c>
      <c r="AD4257" s="58">
        <v>0</v>
      </c>
      <c r="AE4257" s="58">
        <v>0</v>
      </c>
      <c r="AF4257" s="58">
        <v>0</v>
      </c>
      <c r="AG4257" s="58">
        <v>0</v>
      </c>
      <c r="AH4257" s="58">
        <v>0</v>
      </c>
      <c r="AI4257" s="58">
        <v>0</v>
      </c>
      <c r="AK4257" s="64">
        <f t="shared" si="66"/>
        <v>-1.4425127858205223E-2</v>
      </c>
    </row>
    <row r="4258" spans="1:37" x14ac:dyDescent="0.25">
      <c r="A4258">
        <v>4256</v>
      </c>
      <c r="B4258" s="1">
        <v>1.3899999999999999E-2</v>
      </c>
      <c r="C4258" s="1">
        <v>1.2208244233176028E-4</v>
      </c>
      <c r="D4258" s="58">
        <v>0.10259744584309201</v>
      </c>
      <c r="E4258" s="58">
        <v>0.18696003439995071</v>
      </c>
      <c r="F4258" s="58">
        <v>0.12642218084297555</v>
      </c>
      <c r="G4258" s="58">
        <v>1.0824905537502337E-2</v>
      </c>
      <c r="H4258" s="58">
        <v>0.14937288501009907</v>
      </c>
      <c r="I4258" s="58">
        <v>1.2517606660388064E-2</v>
      </c>
      <c r="J4258" s="58">
        <v>4.8731389867353911E-2</v>
      </c>
      <c r="K4258" s="58">
        <v>0.12520922893399483</v>
      </c>
      <c r="L4258" s="58">
        <v>0.13339144750628559</v>
      </c>
      <c r="M4258" s="58">
        <v>0.10024520967454212</v>
      </c>
      <c r="N4258" s="58">
        <v>3.7276657238156847E-3</v>
      </c>
      <c r="O4258" s="58">
        <v>0</v>
      </c>
      <c r="P4258" s="58">
        <v>0</v>
      </c>
      <c r="Q4258" s="58">
        <v>0</v>
      </c>
      <c r="R4258" s="58">
        <v>0</v>
      </c>
      <c r="S4258" s="58">
        <v>0</v>
      </c>
      <c r="T4258" s="58">
        <v>0</v>
      </c>
      <c r="U4258" s="58">
        <v>0</v>
      </c>
      <c r="V4258" s="58">
        <v>0</v>
      </c>
      <c r="W4258" s="58">
        <v>0</v>
      </c>
      <c r="X4258" s="58">
        <v>0</v>
      </c>
      <c r="Y4258" s="58">
        <v>0</v>
      </c>
      <c r="Z4258" s="58">
        <v>0</v>
      </c>
      <c r="AA4258" s="58">
        <v>0</v>
      </c>
      <c r="AB4258" s="58">
        <v>0</v>
      </c>
      <c r="AC4258" s="58">
        <v>0</v>
      </c>
      <c r="AD4258" s="58">
        <v>0</v>
      </c>
      <c r="AE4258" s="58">
        <v>0</v>
      </c>
      <c r="AF4258" s="58">
        <v>0</v>
      </c>
      <c r="AG4258" s="58">
        <v>0</v>
      </c>
      <c r="AH4258" s="58">
        <v>0</v>
      </c>
      <c r="AI4258" s="58">
        <v>0</v>
      </c>
      <c r="AK4258" s="64">
        <f t="shared" si="66"/>
        <v>8.7829095202705248E-3</v>
      </c>
    </row>
    <row r="4259" spans="1:37" x14ac:dyDescent="0.25">
      <c r="A4259">
        <v>4257</v>
      </c>
      <c r="B4259" s="1">
        <v>1.1900000000000001E-2</v>
      </c>
      <c r="C4259" s="1">
        <v>-6.5777179377288119E-5</v>
      </c>
      <c r="D4259" s="58">
        <v>0.16460472425378511</v>
      </c>
      <c r="E4259" s="58">
        <v>2.6093213070861412E-3</v>
      </c>
      <c r="F4259" s="58">
        <v>5.5652932722583405E-2</v>
      </c>
      <c r="G4259" s="58">
        <v>0.16195584039619809</v>
      </c>
      <c r="H4259" s="58">
        <v>0.1096119213207964</v>
      </c>
      <c r="I4259" s="58">
        <v>0.11689119871290057</v>
      </c>
      <c r="J4259" s="58">
        <v>0.15933415753968885</v>
      </c>
      <c r="K4259" s="58">
        <v>4.7569496976639029E-2</v>
      </c>
      <c r="L4259" s="58">
        <v>2.5675005942966282E-2</v>
      </c>
      <c r="M4259" s="58">
        <v>6.1224788061574005E-2</v>
      </c>
      <c r="N4259" s="58">
        <v>9.4870612765782139E-2</v>
      </c>
      <c r="O4259" s="58">
        <v>0</v>
      </c>
      <c r="P4259" s="58">
        <v>0</v>
      </c>
      <c r="Q4259" s="58">
        <v>0</v>
      </c>
      <c r="R4259" s="58">
        <v>0</v>
      </c>
      <c r="S4259" s="58">
        <v>0</v>
      </c>
      <c r="T4259" s="58">
        <v>0</v>
      </c>
      <c r="U4259" s="58">
        <v>0</v>
      </c>
      <c r="V4259" s="58">
        <v>0</v>
      </c>
      <c r="W4259" s="58">
        <v>0</v>
      </c>
      <c r="X4259" s="58">
        <v>0</v>
      </c>
      <c r="Y4259" s="58">
        <v>0</v>
      </c>
      <c r="Z4259" s="58">
        <v>0</v>
      </c>
      <c r="AA4259" s="58">
        <v>0</v>
      </c>
      <c r="AB4259" s="58">
        <v>0</v>
      </c>
      <c r="AC4259" s="58">
        <v>0</v>
      </c>
      <c r="AD4259" s="58">
        <v>0</v>
      </c>
      <c r="AE4259" s="58">
        <v>0</v>
      </c>
      <c r="AF4259" s="58">
        <v>0</v>
      </c>
      <c r="AG4259" s="58">
        <v>0</v>
      </c>
      <c r="AH4259" s="58">
        <v>0</v>
      </c>
      <c r="AI4259" s="58">
        <v>0</v>
      </c>
      <c r="AK4259" s="64">
        <f t="shared" si="66"/>
        <v>-5.5274940653183289E-3</v>
      </c>
    </row>
    <row r="4260" spans="1:37" x14ac:dyDescent="0.25">
      <c r="A4260">
        <v>4258</v>
      </c>
      <c r="B4260" s="1">
        <v>1.17E-2</v>
      </c>
      <c r="C4260" s="1">
        <v>-1.5568606779042942E-5</v>
      </c>
      <c r="D4260" s="58">
        <v>3.2399841815751993E-3</v>
      </c>
      <c r="E4260" s="58">
        <v>9.5976075166077715E-2</v>
      </c>
      <c r="F4260" s="58">
        <v>1.8256026495683943E-2</v>
      </c>
      <c r="G4260" s="58">
        <v>3.0424682236922265E-2</v>
      </c>
      <c r="H4260" s="58">
        <v>0.14014262226036103</v>
      </c>
      <c r="I4260" s="58">
        <v>0.11624497863993002</v>
      </c>
      <c r="J4260" s="58">
        <v>0.1076974667340715</v>
      </c>
      <c r="K4260" s="58">
        <v>0.15159593071130253</v>
      </c>
      <c r="L4260" s="58">
        <v>8.583640788815812E-2</v>
      </c>
      <c r="M4260" s="58">
        <v>9.5802043447491714E-2</v>
      </c>
      <c r="N4260" s="58">
        <v>0.15478378223842598</v>
      </c>
      <c r="O4260" s="58">
        <v>0</v>
      </c>
      <c r="P4260" s="58">
        <v>0</v>
      </c>
      <c r="Q4260" s="58">
        <v>0</v>
      </c>
      <c r="R4260" s="58">
        <v>0</v>
      </c>
      <c r="S4260" s="58">
        <v>0</v>
      </c>
      <c r="T4260" s="58">
        <v>0</v>
      </c>
      <c r="U4260" s="58">
        <v>0</v>
      </c>
      <c r="V4260" s="58">
        <v>0</v>
      </c>
      <c r="W4260" s="58">
        <v>0</v>
      </c>
      <c r="X4260" s="58">
        <v>0</v>
      </c>
      <c r="Y4260" s="58">
        <v>0</v>
      </c>
      <c r="Z4260" s="58">
        <v>0</v>
      </c>
      <c r="AA4260" s="58">
        <v>0</v>
      </c>
      <c r="AB4260" s="58">
        <v>0</v>
      </c>
      <c r="AC4260" s="58">
        <v>0</v>
      </c>
      <c r="AD4260" s="58">
        <v>0</v>
      </c>
      <c r="AE4260" s="58">
        <v>0</v>
      </c>
      <c r="AF4260" s="58">
        <v>0</v>
      </c>
      <c r="AG4260" s="58">
        <v>0</v>
      </c>
      <c r="AH4260" s="58">
        <v>0</v>
      </c>
      <c r="AI4260" s="58">
        <v>0</v>
      </c>
      <c r="AK4260" s="64">
        <f t="shared" si="66"/>
        <v>-1.3306501520549522E-3</v>
      </c>
    </row>
    <row r="4261" spans="1:37" x14ac:dyDescent="0.25">
      <c r="A4261">
        <v>4259</v>
      </c>
      <c r="B4261" s="1">
        <v>1.2500000000000001E-2</v>
      </c>
      <c r="C4261" s="1">
        <v>-2.0783153129876493E-5</v>
      </c>
      <c r="D4261" s="58">
        <v>4.4762192182801919E-2</v>
      </c>
      <c r="E4261" s="58">
        <v>0.11861867838931191</v>
      </c>
      <c r="F4261" s="58">
        <v>5.5167507390868245E-2</v>
      </c>
      <c r="G4261" s="58">
        <v>0.12357628504312901</v>
      </c>
      <c r="H4261" s="58">
        <v>0.11704652860806894</v>
      </c>
      <c r="I4261" s="58">
        <v>4.2996622170612363E-2</v>
      </c>
      <c r="J4261" s="58">
        <v>5.1608281967157069E-2</v>
      </c>
      <c r="K4261" s="58">
        <v>0.15847302116582221</v>
      </c>
      <c r="L4261" s="58">
        <v>8.679263478105266E-2</v>
      </c>
      <c r="M4261" s="58">
        <v>0.10522035032975587</v>
      </c>
      <c r="N4261" s="58">
        <v>9.5737897971419877E-2</v>
      </c>
      <c r="O4261" s="58">
        <v>0</v>
      </c>
      <c r="P4261" s="58">
        <v>0</v>
      </c>
      <c r="Q4261" s="58">
        <v>0</v>
      </c>
      <c r="R4261" s="58">
        <v>0</v>
      </c>
      <c r="S4261" s="58">
        <v>0</v>
      </c>
      <c r="T4261" s="58">
        <v>0</v>
      </c>
      <c r="U4261" s="58">
        <v>0</v>
      </c>
      <c r="V4261" s="58">
        <v>0</v>
      </c>
      <c r="W4261" s="58">
        <v>0</v>
      </c>
      <c r="X4261" s="58">
        <v>0</v>
      </c>
      <c r="Y4261" s="58">
        <v>0</v>
      </c>
      <c r="Z4261" s="58">
        <v>0</v>
      </c>
      <c r="AA4261" s="58">
        <v>0</v>
      </c>
      <c r="AB4261" s="58">
        <v>0</v>
      </c>
      <c r="AC4261" s="58">
        <v>0</v>
      </c>
      <c r="AD4261" s="58">
        <v>0</v>
      </c>
      <c r="AE4261" s="58">
        <v>0</v>
      </c>
      <c r="AF4261" s="58">
        <v>0</v>
      </c>
      <c r="AG4261" s="58">
        <v>0</v>
      </c>
      <c r="AH4261" s="58">
        <v>0</v>
      </c>
      <c r="AI4261" s="58">
        <v>0</v>
      </c>
      <c r="AK4261" s="64">
        <f t="shared" si="66"/>
        <v>-1.6626522503901194E-3</v>
      </c>
    </row>
    <row r="4262" spans="1:37" x14ac:dyDescent="0.25">
      <c r="A4262">
        <v>4260</v>
      </c>
      <c r="B4262" s="1">
        <v>1.4E-2</v>
      </c>
      <c r="C4262" s="1">
        <v>-8.2546683321608544E-5</v>
      </c>
      <c r="D4262" s="58">
        <v>3.5853470606807235E-2</v>
      </c>
      <c r="E4262" s="58">
        <v>0.14578516500920932</v>
      </c>
      <c r="F4262" s="58">
        <v>7.1332792566548231E-2</v>
      </c>
      <c r="G4262" s="58">
        <v>3.7513008587238689E-2</v>
      </c>
      <c r="H4262" s="58">
        <v>0.11196095614744904</v>
      </c>
      <c r="I4262" s="58">
        <v>8.3692959013316012E-2</v>
      </c>
      <c r="J4262" s="58">
        <v>5.363879817369329E-2</v>
      </c>
      <c r="K4262" s="58">
        <v>0.20082199289852048</v>
      </c>
      <c r="L4262" s="58">
        <v>0.13691825194153101</v>
      </c>
      <c r="M4262" s="58">
        <v>4.3196423818955089E-2</v>
      </c>
      <c r="N4262" s="58">
        <v>7.9286181236731548E-2</v>
      </c>
      <c r="O4262" s="58">
        <v>0</v>
      </c>
      <c r="P4262" s="58">
        <v>0</v>
      </c>
      <c r="Q4262" s="58">
        <v>0</v>
      </c>
      <c r="R4262" s="58">
        <v>0</v>
      </c>
      <c r="S4262" s="58">
        <v>0</v>
      </c>
      <c r="T4262" s="58">
        <v>0</v>
      </c>
      <c r="U4262" s="58">
        <v>0</v>
      </c>
      <c r="V4262" s="58">
        <v>0</v>
      </c>
      <c r="W4262" s="58">
        <v>0</v>
      </c>
      <c r="X4262" s="58">
        <v>0</v>
      </c>
      <c r="Y4262" s="58">
        <v>0</v>
      </c>
      <c r="Z4262" s="58">
        <v>0</v>
      </c>
      <c r="AA4262" s="58">
        <v>0</v>
      </c>
      <c r="AB4262" s="58">
        <v>0</v>
      </c>
      <c r="AC4262" s="58">
        <v>0</v>
      </c>
      <c r="AD4262" s="58">
        <v>0</v>
      </c>
      <c r="AE4262" s="58">
        <v>0</v>
      </c>
      <c r="AF4262" s="58">
        <v>0</v>
      </c>
      <c r="AG4262" s="58">
        <v>0</v>
      </c>
      <c r="AH4262" s="58">
        <v>0</v>
      </c>
      <c r="AI4262" s="58">
        <v>0</v>
      </c>
      <c r="AK4262" s="64">
        <f t="shared" si="66"/>
        <v>-5.896191665829182E-3</v>
      </c>
    </row>
    <row r="4263" spans="1:37" x14ac:dyDescent="0.25">
      <c r="A4263">
        <v>4261</v>
      </c>
      <c r="B4263" s="1">
        <v>1.18E-2</v>
      </c>
      <c r="C4263" s="1">
        <v>-1.2446441898040052E-4</v>
      </c>
      <c r="D4263" s="58">
        <v>0.14359918727312138</v>
      </c>
      <c r="E4263" s="58">
        <v>9.6335642449325562E-2</v>
      </c>
      <c r="F4263" s="58">
        <v>0.13943906841955314</v>
      </c>
      <c r="G4263" s="58">
        <v>5.9754241716510739E-2</v>
      </c>
      <c r="H4263" s="58">
        <v>2.5930044561349192E-2</v>
      </c>
      <c r="I4263" s="58">
        <v>5.7184462529745989E-2</v>
      </c>
      <c r="J4263" s="58">
        <v>4.0411513892544493E-2</v>
      </c>
      <c r="K4263" s="58">
        <v>0.12199809199713012</v>
      </c>
      <c r="L4263" s="58">
        <v>0.10120105178771766</v>
      </c>
      <c r="M4263" s="58">
        <v>9.938393511311798E-2</v>
      </c>
      <c r="N4263" s="58">
        <v>0.11476276025988362</v>
      </c>
      <c r="O4263" s="58">
        <v>0</v>
      </c>
      <c r="P4263" s="58">
        <v>0</v>
      </c>
      <c r="Q4263" s="58">
        <v>0</v>
      </c>
      <c r="R4263" s="58">
        <v>0</v>
      </c>
      <c r="S4263" s="58">
        <v>0</v>
      </c>
      <c r="T4263" s="58">
        <v>0</v>
      </c>
      <c r="U4263" s="58">
        <v>0</v>
      </c>
      <c r="V4263" s="58">
        <v>0</v>
      </c>
      <c r="W4263" s="58">
        <v>0</v>
      </c>
      <c r="X4263" s="58">
        <v>0</v>
      </c>
      <c r="Y4263" s="58">
        <v>0</v>
      </c>
      <c r="Z4263" s="58">
        <v>0</v>
      </c>
      <c r="AA4263" s="58">
        <v>0</v>
      </c>
      <c r="AB4263" s="58">
        <v>0</v>
      </c>
      <c r="AC4263" s="58">
        <v>0</v>
      </c>
      <c r="AD4263" s="58">
        <v>0</v>
      </c>
      <c r="AE4263" s="58">
        <v>0</v>
      </c>
      <c r="AF4263" s="58">
        <v>0</v>
      </c>
      <c r="AG4263" s="58">
        <v>0</v>
      </c>
      <c r="AH4263" s="58">
        <v>0</v>
      </c>
      <c r="AI4263" s="58">
        <v>0</v>
      </c>
      <c r="AK4263" s="64">
        <f t="shared" si="66"/>
        <v>-1.0547832116983095E-2</v>
      </c>
    </row>
    <row r="4264" spans="1:37" x14ac:dyDescent="0.25">
      <c r="A4264">
        <v>4262</v>
      </c>
      <c r="B4264" s="1">
        <v>1.0800000000000001E-2</v>
      </c>
      <c r="C4264" s="1">
        <v>-9.998994803746935E-5</v>
      </c>
      <c r="D4264" s="58">
        <v>5.6224184417959809E-2</v>
      </c>
      <c r="E4264" s="58">
        <v>4.1050298811884975E-2</v>
      </c>
      <c r="F4264" s="58">
        <v>5.9102498521718436E-2</v>
      </c>
      <c r="G4264" s="58">
        <v>8.1644668298720274E-2</v>
      </c>
      <c r="H4264" s="58">
        <v>0.17088582659823451</v>
      </c>
      <c r="I4264" s="58">
        <v>4.9987034946558546E-2</v>
      </c>
      <c r="J4264" s="58">
        <v>0.11895396238423327</v>
      </c>
      <c r="K4264" s="58">
        <v>0.13676017969736926</v>
      </c>
      <c r="L4264" s="58">
        <v>8.6713604793493604E-2</v>
      </c>
      <c r="M4264" s="58">
        <v>0.12813640773538729</v>
      </c>
      <c r="N4264" s="58">
        <v>7.054133379444015E-2</v>
      </c>
      <c r="O4264" s="58">
        <v>0</v>
      </c>
      <c r="P4264" s="58">
        <v>0</v>
      </c>
      <c r="Q4264" s="58">
        <v>0</v>
      </c>
      <c r="R4264" s="58">
        <v>0</v>
      </c>
      <c r="S4264" s="58">
        <v>0</v>
      </c>
      <c r="T4264" s="58">
        <v>0</v>
      </c>
      <c r="U4264" s="58">
        <v>0</v>
      </c>
      <c r="V4264" s="58">
        <v>0</v>
      </c>
      <c r="W4264" s="58">
        <v>0</v>
      </c>
      <c r="X4264" s="58">
        <v>0</v>
      </c>
      <c r="Y4264" s="58">
        <v>0</v>
      </c>
      <c r="Z4264" s="58">
        <v>0</v>
      </c>
      <c r="AA4264" s="58">
        <v>0</v>
      </c>
      <c r="AB4264" s="58">
        <v>0</v>
      </c>
      <c r="AC4264" s="58">
        <v>0</v>
      </c>
      <c r="AD4264" s="58">
        <v>0</v>
      </c>
      <c r="AE4264" s="58">
        <v>0</v>
      </c>
      <c r="AF4264" s="58">
        <v>0</v>
      </c>
      <c r="AG4264" s="58">
        <v>0</v>
      </c>
      <c r="AH4264" s="58">
        <v>0</v>
      </c>
      <c r="AI4264" s="58">
        <v>0</v>
      </c>
      <c r="AK4264" s="64">
        <f t="shared" si="66"/>
        <v>-9.2583285219879023E-3</v>
      </c>
    </row>
    <row r="4265" spans="1:37" x14ac:dyDescent="0.25">
      <c r="A4265">
        <v>4263</v>
      </c>
      <c r="B4265" s="1">
        <v>1.0699999999999999E-2</v>
      </c>
      <c r="C4265" s="1">
        <v>2.598051552222219E-4</v>
      </c>
      <c r="D4265" s="58">
        <v>4.725406059942041E-2</v>
      </c>
      <c r="E4265" s="58">
        <v>4.6064094971272569E-2</v>
      </c>
      <c r="F4265" s="58">
        <v>8.1108436811196186E-2</v>
      </c>
      <c r="G4265" s="58">
        <v>8.0850196525883433E-2</v>
      </c>
      <c r="H4265" s="58">
        <v>0.14367930892297548</v>
      </c>
      <c r="I4265" s="58">
        <v>9.4433708891844201E-2</v>
      </c>
      <c r="J4265" s="58">
        <v>0.2225614532848999</v>
      </c>
      <c r="K4265" s="58">
        <v>5.2539913462479326E-3</v>
      </c>
      <c r="L4265" s="58">
        <v>0.14184361612274626</v>
      </c>
      <c r="M4265" s="58">
        <v>0.10574637562348954</v>
      </c>
      <c r="N4265" s="58">
        <v>3.1204756900024173E-2</v>
      </c>
      <c r="O4265" s="58">
        <v>0</v>
      </c>
      <c r="P4265" s="58">
        <v>0</v>
      </c>
      <c r="Q4265" s="58">
        <v>0</v>
      </c>
      <c r="R4265" s="58">
        <v>0</v>
      </c>
      <c r="S4265" s="58">
        <v>0</v>
      </c>
      <c r="T4265" s="58">
        <v>0</v>
      </c>
      <c r="U4265" s="58">
        <v>0</v>
      </c>
      <c r="V4265" s="58">
        <v>0</v>
      </c>
      <c r="W4265" s="58">
        <v>0</v>
      </c>
      <c r="X4265" s="58">
        <v>0</v>
      </c>
      <c r="Y4265" s="58">
        <v>0</v>
      </c>
      <c r="Z4265" s="58">
        <v>0</v>
      </c>
      <c r="AA4265" s="58">
        <v>0</v>
      </c>
      <c r="AB4265" s="58">
        <v>0</v>
      </c>
      <c r="AC4265" s="58">
        <v>0</v>
      </c>
      <c r="AD4265" s="58">
        <v>0</v>
      </c>
      <c r="AE4265" s="58">
        <v>0</v>
      </c>
      <c r="AF4265" s="58">
        <v>0</v>
      </c>
      <c r="AG4265" s="58">
        <v>0</v>
      </c>
      <c r="AH4265" s="58">
        <v>0</v>
      </c>
      <c r="AI4265" s="58">
        <v>0</v>
      </c>
      <c r="AK4265" s="64">
        <f t="shared" si="66"/>
        <v>2.428085562824504E-2</v>
      </c>
    </row>
    <row r="4266" spans="1:37" x14ac:dyDescent="0.25">
      <c r="A4266">
        <v>4264</v>
      </c>
      <c r="B4266" s="1">
        <v>9.4000000000000004E-3</v>
      </c>
      <c r="C4266" s="1">
        <v>2.9452404279413824E-4</v>
      </c>
      <c r="D4266" s="58">
        <v>4.9572686299173913E-2</v>
      </c>
      <c r="E4266" s="58">
        <v>5.2224013193288239E-2</v>
      </c>
      <c r="F4266" s="58">
        <v>1.4042043682156219E-2</v>
      </c>
      <c r="G4266" s="58">
        <v>8.1831622970326756E-2</v>
      </c>
      <c r="H4266" s="58">
        <v>0.11902153482329848</v>
      </c>
      <c r="I4266" s="58">
        <v>2.8565018069954914E-2</v>
      </c>
      <c r="J4266" s="58">
        <v>0.2015214113008999</v>
      </c>
      <c r="K4266" s="58">
        <v>4.1960161594981879E-2</v>
      </c>
      <c r="L4266" s="58">
        <v>7.7465375349753771E-2</v>
      </c>
      <c r="M4266" s="58">
        <v>0.14216081036114858</v>
      </c>
      <c r="N4266" s="58">
        <v>0.1916353223550171</v>
      </c>
      <c r="O4266" s="58">
        <v>0</v>
      </c>
      <c r="P4266" s="58">
        <v>0</v>
      </c>
      <c r="Q4266" s="58">
        <v>0</v>
      </c>
      <c r="R4266" s="58">
        <v>0</v>
      </c>
      <c r="S4266" s="58">
        <v>0</v>
      </c>
      <c r="T4266" s="58">
        <v>0</v>
      </c>
      <c r="U4266" s="58">
        <v>0</v>
      </c>
      <c r="V4266" s="58">
        <v>0</v>
      </c>
      <c r="W4266" s="58">
        <v>0</v>
      </c>
      <c r="X4266" s="58">
        <v>0</v>
      </c>
      <c r="Y4266" s="58">
        <v>0</v>
      </c>
      <c r="Z4266" s="58">
        <v>0</v>
      </c>
      <c r="AA4266" s="58">
        <v>0</v>
      </c>
      <c r="AB4266" s="58">
        <v>0</v>
      </c>
      <c r="AC4266" s="58">
        <v>0</v>
      </c>
      <c r="AD4266" s="58">
        <v>0</v>
      </c>
      <c r="AE4266" s="58">
        <v>0</v>
      </c>
      <c r="AF4266" s="58">
        <v>0</v>
      </c>
      <c r="AG4266" s="58">
        <v>0</v>
      </c>
      <c r="AH4266" s="58">
        <v>0</v>
      </c>
      <c r="AI4266" s="58">
        <v>0</v>
      </c>
      <c r="AK4266" s="64">
        <f t="shared" si="66"/>
        <v>3.1332344978099815E-2</v>
      </c>
    </row>
    <row r="4267" spans="1:37" x14ac:dyDescent="0.25">
      <c r="A4267">
        <v>4265</v>
      </c>
      <c r="B4267" s="1">
        <v>1.17E-2</v>
      </c>
      <c r="C4267" s="1">
        <v>-1.8541324485913009E-4</v>
      </c>
      <c r="D4267" s="58">
        <v>0.10991328874729413</v>
      </c>
      <c r="E4267" s="58">
        <v>8.7983133543949078E-3</v>
      </c>
      <c r="F4267" s="58">
        <v>0.14542554283204984</v>
      </c>
      <c r="G4267" s="58">
        <v>2.7735735206706257E-2</v>
      </c>
      <c r="H4267" s="58">
        <v>6.7124539088940366E-2</v>
      </c>
      <c r="I4267" s="58">
        <v>0.14111158913657135</v>
      </c>
      <c r="J4267" s="58">
        <v>0.25607096463949974</v>
      </c>
      <c r="K4267" s="58">
        <v>6.4608229637158815E-2</v>
      </c>
      <c r="L4267" s="58">
        <v>4.9289237460937441E-3</v>
      </c>
      <c r="M4267" s="58">
        <v>0.11063869466499615</v>
      </c>
      <c r="N4267" s="58">
        <v>6.3644178946294719E-2</v>
      </c>
      <c r="O4267" s="58">
        <v>0</v>
      </c>
      <c r="P4267" s="58">
        <v>0</v>
      </c>
      <c r="Q4267" s="58">
        <v>0</v>
      </c>
      <c r="R4267" s="58">
        <v>0</v>
      </c>
      <c r="S4267" s="58">
        <v>0</v>
      </c>
      <c r="T4267" s="58">
        <v>0</v>
      </c>
      <c r="U4267" s="58">
        <v>0</v>
      </c>
      <c r="V4267" s="58">
        <v>0</v>
      </c>
      <c r="W4267" s="58">
        <v>0</v>
      </c>
      <c r="X4267" s="58">
        <v>0</v>
      </c>
      <c r="Y4267" s="58">
        <v>0</v>
      </c>
      <c r="Z4267" s="58">
        <v>0</v>
      </c>
      <c r="AA4267" s="58">
        <v>0</v>
      </c>
      <c r="AB4267" s="58">
        <v>0</v>
      </c>
      <c r="AC4267" s="58">
        <v>0</v>
      </c>
      <c r="AD4267" s="58">
        <v>0</v>
      </c>
      <c r="AE4267" s="58">
        <v>0</v>
      </c>
      <c r="AF4267" s="58">
        <v>0</v>
      </c>
      <c r="AG4267" s="58">
        <v>0</v>
      </c>
      <c r="AH4267" s="58">
        <v>0</v>
      </c>
      <c r="AI4267" s="58">
        <v>0</v>
      </c>
      <c r="AK4267" s="64">
        <f t="shared" si="66"/>
        <v>-1.5847285885395735E-2</v>
      </c>
    </row>
    <row r="4268" spans="1:37" x14ac:dyDescent="0.25">
      <c r="A4268">
        <v>4266</v>
      </c>
      <c r="B4268" s="1">
        <v>1.1900000000000001E-2</v>
      </c>
      <c r="C4268" s="1">
        <v>-7.7612531427887673E-5</v>
      </c>
      <c r="D4268" s="58">
        <v>2.7122613413340445E-2</v>
      </c>
      <c r="E4268" s="58">
        <v>2.3480898964795483E-2</v>
      </c>
      <c r="F4268" s="58">
        <v>8.8721379244714488E-2</v>
      </c>
      <c r="G4268" s="58">
        <v>0.18975669368105125</v>
      </c>
      <c r="H4268" s="58">
        <v>7.0201939793334334E-2</v>
      </c>
      <c r="I4268" s="58">
        <v>0.1654584692740792</v>
      </c>
      <c r="J4268" s="58">
        <v>0.13709433181988662</v>
      </c>
      <c r="K4268" s="58">
        <v>5.7334145903690618E-2</v>
      </c>
      <c r="L4268" s="58">
        <v>7.2013852923760863E-2</v>
      </c>
      <c r="M4268" s="58">
        <v>9.4100985159409553E-2</v>
      </c>
      <c r="N4268" s="58">
        <v>7.4714689821937033E-2</v>
      </c>
      <c r="O4268" s="58">
        <v>0</v>
      </c>
      <c r="P4268" s="58">
        <v>0</v>
      </c>
      <c r="Q4268" s="58">
        <v>0</v>
      </c>
      <c r="R4268" s="58">
        <v>0</v>
      </c>
      <c r="S4268" s="58">
        <v>0</v>
      </c>
      <c r="T4268" s="58">
        <v>0</v>
      </c>
      <c r="U4268" s="58">
        <v>0</v>
      </c>
      <c r="V4268" s="58">
        <v>0</v>
      </c>
      <c r="W4268" s="58">
        <v>0</v>
      </c>
      <c r="X4268" s="58">
        <v>0</v>
      </c>
      <c r="Y4268" s="58">
        <v>0</v>
      </c>
      <c r="Z4268" s="58">
        <v>0</v>
      </c>
      <c r="AA4268" s="58">
        <v>0</v>
      </c>
      <c r="AB4268" s="58">
        <v>0</v>
      </c>
      <c r="AC4268" s="58">
        <v>0</v>
      </c>
      <c r="AD4268" s="58">
        <v>0</v>
      </c>
      <c r="AE4268" s="58">
        <v>0</v>
      </c>
      <c r="AF4268" s="58">
        <v>0</v>
      </c>
      <c r="AG4268" s="58">
        <v>0</v>
      </c>
      <c r="AH4268" s="58">
        <v>0</v>
      </c>
      <c r="AI4268" s="58">
        <v>0</v>
      </c>
      <c r="AK4268" s="64">
        <f t="shared" si="66"/>
        <v>-6.522061464528375E-3</v>
      </c>
    </row>
    <row r="4269" spans="1:37" x14ac:dyDescent="0.25">
      <c r="A4269">
        <v>4267</v>
      </c>
      <c r="B4269" s="1">
        <v>1.04E-2</v>
      </c>
      <c r="C4269" s="1">
        <v>2.3629403899155628E-4</v>
      </c>
      <c r="D4269" s="58">
        <v>5.9493739681631658E-2</v>
      </c>
      <c r="E4269" s="58">
        <v>9.4710522728958316E-2</v>
      </c>
      <c r="F4269" s="58">
        <v>8.0872711294875971E-2</v>
      </c>
      <c r="G4269" s="58">
        <v>0.1311571686135074</v>
      </c>
      <c r="H4269" s="58">
        <v>9.5036711765295642E-2</v>
      </c>
      <c r="I4269" s="58">
        <v>4.5116938759443379E-2</v>
      </c>
      <c r="J4269" s="58">
        <v>9.7601919389239469E-2</v>
      </c>
      <c r="K4269" s="58">
        <v>2.7753528012573178E-2</v>
      </c>
      <c r="L4269" s="58">
        <v>9.7663986030254085E-2</v>
      </c>
      <c r="M4269" s="58">
        <v>0.1601643712837692</v>
      </c>
      <c r="N4269" s="58">
        <v>0.11042840244045177</v>
      </c>
      <c r="O4269" s="58">
        <v>0</v>
      </c>
      <c r="P4269" s="58">
        <v>0</v>
      </c>
      <c r="Q4269" s="58">
        <v>0</v>
      </c>
      <c r="R4269" s="58">
        <v>0</v>
      </c>
      <c r="S4269" s="58">
        <v>0</v>
      </c>
      <c r="T4269" s="58">
        <v>0</v>
      </c>
      <c r="U4269" s="58">
        <v>0</v>
      </c>
      <c r="V4269" s="58">
        <v>0</v>
      </c>
      <c r="W4269" s="58">
        <v>0</v>
      </c>
      <c r="X4269" s="58">
        <v>0</v>
      </c>
      <c r="Y4269" s="58">
        <v>0</v>
      </c>
      <c r="Z4269" s="58">
        <v>0</v>
      </c>
      <c r="AA4269" s="58">
        <v>0</v>
      </c>
      <c r="AB4269" s="58">
        <v>0</v>
      </c>
      <c r="AC4269" s="58">
        <v>0</v>
      </c>
      <c r="AD4269" s="58">
        <v>0</v>
      </c>
      <c r="AE4269" s="58">
        <v>0</v>
      </c>
      <c r="AF4269" s="58">
        <v>0</v>
      </c>
      <c r="AG4269" s="58">
        <v>0</v>
      </c>
      <c r="AH4269" s="58">
        <v>0</v>
      </c>
      <c r="AI4269" s="58">
        <v>0</v>
      </c>
      <c r="AK4269" s="64">
        <f t="shared" si="66"/>
        <v>2.2720580672265029E-2</v>
      </c>
    </row>
    <row r="4270" spans="1:37" x14ac:dyDescent="0.25">
      <c r="A4270">
        <v>4268</v>
      </c>
      <c r="B4270" s="1">
        <v>1.2800000000000001E-2</v>
      </c>
      <c r="C4270" s="1">
        <v>-6.3025105532900534E-5</v>
      </c>
      <c r="D4270" s="58">
        <v>1.3205367215080414E-2</v>
      </c>
      <c r="E4270" s="58">
        <v>0.10587008631949975</v>
      </c>
      <c r="F4270" s="58">
        <v>0.10175101814041848</v>
      </c>
      <c r="G4270" s="58">
        <v>9.3688826434860317E-2</v>
      </c>
      <c r="H4270" s="58">
        <v>8.1138742582889584E-2</v>
      </c>
      <c r="I4270" s="58">
        <v>8.5491516608342116E-2</v>
      </c>
      <c r="J4270" s="58">
        <v>0.12578537009971347</v>
      </c>
      <c r="K4270" s="58">
        <v>0.1470864661696252</v>
      </c>
      <c r="L4270" s="58">
        <v>6.8646207506778009E-2</v>
      </c>
      <c r="M4270" s="58">
        <v>4.7746614213835248E-2</v>
      </c>
      <c r="N4270" s="58">
        <v>0.12958978470895727</v>
      </c>
      <c r="O4270" s="58">
        <v>0</v>
      </c>
      <c r="P4270" s="58">
        <v>0</v>
      </c>
      <c r="Q4270" s="58">
        <v>0</v>
      </c>
      <c r="R4270" s="58">
        <v>0</v>
      </c>
      <c r="S4270" s="58">
        <v>0</v>
      </c>
      <c r="T4270" s="58">
        <v>0</v>
      </c>
      <c r="U4270" s="58">
        <v>0</v>
      </c>
      <c r="V4270" s="58">
        <v>0</v>
      </c>
      <c r="W4270" s="58">
        <v>0</v>
      </c>
      <c r="X4270" s="58">
        <v>0</v>
      </c>
      <c r="Y4270" s="58">
        <v>0</v>
      </c>
      <c r="Z4270" s="58">
        <v>0</v>
      </c>
      <c r="AA4270" s="58">
        <v>0</v>
      </c>
      <c r="AB4270" s="58">
        <v>0</v>
      </c>
      <c r="AC4270" s="58">
        <v>0</v>
      </c>
      <c r="AD4270" s="58">
        <v>0</v>
      </c>
      <c r="AE4270" s="58">
        <v>0</v>
      </c>
      <c r="AF4270" s="58">
        <v>0</v>
      </c>
      <c r="AG4270" s="58">
        <v>0</v>
      </c>
      <c r="AH4270" s="58">
        <v>0</v>
      </c>
      <c r="AI4270" s="58">
        <v>0</v>
      </c>
      <c r="AK4270" s="64">
        <f t="shared" si="66"/>
        <v>-4.9238363697578537E-3</v>
      </c>
    </row>
    <row r="4271" spans="1:37" x14ac:dyDescent="0.25">
      <c r="A4271">
        <v>4269</v>
      </c>
      <c r="B4271" s="1">
        <v>1.3599999999999999E-2</v>
      </c>
      <c r="C4271" s="1">
        <v>3.3624862968343915E-5</v>
      </c>
      <c r="D4271" s="58">
        <v>9.4092477778308148E-2</v>
      </c>
      <c r="E4271" s="58">
        <v>0.11949134215856184</v>
      </c>
      <c r="F4271" s="58">
        <v>5.7475662581150083E-2</v>
      </c>
      <c r="G4271" s="58">
        <v>0.1134252148174409</v>
      </c>
      <c r="H4271" s="58">
        <v>4.23854433816031E-3</v>
      </c>
      <c r="I4271" s="58">
        <v>0.14776899759420173</v>
      </c>
      <c r="J4271" s="58">
        <v>0.10551225684111165</v>
      </c>
      <c r="K4271" s="58">
        <v>0.12047971263162975</v>
      </c>
      <c r="L4271" s="58">
        <v>0.12696700398331862</v>
      </c>
      <c r="M4271" s="58">
        <v>6.8030760248319975E-3</v>
      </c>
      <c r="N4271" s="58">
        <v>0.10374571125128514</v>
      </c>
      <c r="O4271" s="58">
        <v>0</v>
      </c>
      <c r="P4271" s="58">
        <v>0</v>
      </c>
      <c r="Q4271" s="58">
        <v>0</v>
      </c>
      <c r="R4271" s="58">
        <v>0</v>
      </c>
      <c r="S4271" s="58">
        <v>0</v>
      </c>
      <c r="T4271" s="58">
        <v>0</v>
      </c>
      <c r="U4271" s="58">
        <v>0</v>
      </c>
      <c r="V4271" s="58">
        <v>0</v>
      </c>
      <c r="W4271" s="58">
        <v>0</v>
      </c>
      <c r="X4271" s="58">
        <v>0</v>
      </c>
      <c r="Y4271" s="58">
        <v>0</v>
      </c>
      <c r="Z4271" s="58">
        <v>0</v>
      </c>
      <c r="AA4271" s="58">
        <v>0</v>
      </c>
      <c r="AB4271" s="58">
        <v>0</v>
      </c>
      <c r="AC4271" s="58">
        <v>0</v>
      </c>
      <c r="AD4271" s="58">
        <v>0</v>
      </c>
      <c r="AE4271" s="58">
        <v>0</v>
      </c>
      <c r="AF4271" s="58">
        <v>0</v>
      </c>
      <c r="AG4271" s="58">
        <v>0</v>
      </c>
      <c r="AH4271" s="58">
        <v>0</v>
      </c>
      <c r="AI4271" s="58">
        <v>0</v>
      </c>
      <c r="AK4271" s="64">
        <f t="shared" si="66"/>
        <v>2.4724163947311703E-3</v>
      </c>
    </row>
    <row r="4272" spans="1:37" x14ac:dyDescent="0.25">
      <c r="A4272">
        <v>4270</v>
      </c>
      <c r="B4272" s="1">
        <v>1.4500000000000001E-2</v>
      </c>
      <c r="C4272" s="1">
        <v>2.3589210296352513E-4</v>
      </c>
      <c r="D4272" s="58">
        <v>9.4551879537892791E-2</v>
      </c>
      <c r="E4272" s="58">
        <v>0.20186116532064688</v>
      </c>
      <c r="F4272" s="58">
        <v>4.4322656345173482E-2</v>
      </c>
      <c r="G4272" s="58">
        <v>3.9319868337506579E-2</v>
      </c>
      <c r="H4272" s="58">
        <v>0.12848741276250933</v>
      </c>
      <c r="I4272" s="58">
        <v>0.10498194827466095</v>
      </c>
      <c r="J4272" s="58">
        <v>2.9193472149844833E-2</v>
      </c>
      <c r="K4272" s="58">
        <v>9.3933881904130989E-2</v>
      </c>
      <c r="L4272" s="58">
        <v>8.9637038185911747E-2</v>
      </c>
      <c r="M4272" s="58">
        <v>4.9705932914921626E-3</v>
      </c>
      <c r="N4272" s="58">
        <v>0.16874008389023029</v>
      </c>
      <c r="O4272" s="58">
        <v>0</v>
      </c>
      <c r="P4272" s="58">
        <v>0</v>
      </c>
      <c r="Q4272" s="58">
        <v>0</v>
      </c>
      <c r="R4272" s="58">
        <v>0</v>
      </c>
      <c r="S4272" s="58">
        <v>0</v>
      </c>
      <c r="T4272" s="58">
        <v>0</v>
      </c>
      <c r="U4272" s="58">
        <v>0</v>
      </c>
      <c r="V4272" s="58">
        <v>0</v>
      </c>
      <c r="W4272" s="58">
        <v>0</v>
      </c>
      <c r="X4272" s="58">
        <v>0</v>
      </c>
      <c r="Y4272" s="58">
        <v>0</v>
      </c>
      <c r="Z4272" s="58">
        <v>0</v>
      </c>
      <c r="AA4272" s="58">
        <v>0</v>
      </c>
      <c r="AB4272" s="58">
        <v>0</v>
      </c>
      <c r="AC4272" s="58">
        <v>0</v>
      </c>
      <c r="AD4272" s="58">
        <v>0</v>
      </c>
      <c r="AE4272" s="58">
        <v>0</v>
      </c>
      <c r="AF4272" s="58">
        <v>0</v>
      </c>
      <c r="AG4272" s="58">
        <v>0</v>
      </c>
      <c r="AH4272" s="58">
        <v>0</v>
      </c>
      <c r="AI4272" s="58">
        <v>0</v>
      </c>
      <c r="AK4272" s="64">
        <f t="shared" si="66"/>
        <v>1.6268420894036215E-2</v>
      </c>
    </row>
    <row r="4273" spans="1:37" x14ac:dyDescent="0.25">
      <c r="A4273">
        <v>4271</v>
      </c>
      <c r="B4273" s="1">
        <v>1.21E-2</v>
      </c>
      <c r="C4273" s="1">
        <v>-1.1204611281962648E-4</v>
      </c>
      <c r="D4273" s="58">
        <v>0.12304783674389853</v>
      </c>
      <c r="E4273" s="58">
        <v>8.5933749549416308E-2</v>
      </c>
      <c r="F4273" s="58">
        <v>0.11770330741514096</v>
      </c>
      <c r="G4273" s="58">
        <v>5.4624222422640173E-2</v>
      </c>
      <c r="H4273" s="58">
        <v>0.12677215392965868</v>
      </c>
      <c r="I4273" s="58">
        <v>8.238289694105741E-2</v>
      </c>
      <c r="J4273" s="58">
        <v>6.2022847968326994E-2</v>
      </c>
      <c r="K4273" s="58">
        <v>0.11780828417322178</v>
      </c>
      <c r="L4273" s="58">
        <v>0.10346180577944106</v>
      </c>
      <c r="M4273" s="58">
        <v>4.9261333938335559E-2</v>
      </c>
      <c r="N4273" s="58">
        <v>7.6981561138862578E-2</v>
      </c>
      <c r="O4273" s="58">
        <v>0</v>
      </c>
      <c r="P4273" s="58">
        <v>0</v>
      </c>
      <c r="Q4273" s="58">
        <v>0</v>
      </c>
      <c r="R4273" s="58">
        <v>0</v>
      </c>
      <c r="S4273" s="58">
        <v>0</v>
      </c>
      <c r="T4273" s="58">
        <v>0</v>
      </c>
      <c r="U4273" s="58">
        <v>0</v>
      </c>
      <c r="V4273" s="58">
        <v>0</v>
      </c>
      <c r="W4273" s="58">
        <v>0</v>
      </c>
      <c r="X4273" s="58">
        <v>0</v>
      </c>
      <c r="Y4273" s="58">
        <v>0</v>
      </c>
      <c r="Z4273" s="58">
        <v>0</v>
      </c>
      <c r="AA4273" s="58">
        <v>0</v>
      </c>
      <c r="AB4273" s="58">
        <v>0</v>
      </c>
      <c r="AC4273" s="58">
        <v>0</v>
      </c>
      <c r="AD4273" s="58">
        <v>0</v>
      </c>
      <c r="AE4273" s="58">
        <v>0</v>
      </c>
      <c r="AF4273" s="58">
        <v>0</v>
      </c>
      <c r="AG4273" s="58">
        <v>0</v>
      </c>
      <c r="AH4273" s="58">
        <v>0</v>
      </c>
      <c r="AI4273" s="58">
        <v>0</v>
      </c>
      <c r="AK4273" s="64">
        <f t="shared" si="66"/>
        <v>-9.260009323936072E-3</v>
      </c>
    </row>
    <row r="4274" spans="1:37" x14ac:dyDescent="0.25">
      <c r="A4274">
        <v>4272</v>
      </c>
      <c r="B4274" s="1">
        <v>1.21E-2</v>
      </c>
      <c r="C4274" s="1">
        <v>-2.4845479116977943E-4</v>
      </c>
      <c r="D4274" s="58">
        <v>6.9678799965566335E-2</v>
      </c>
      <c r="E4274" s="58">
        <v>5.7902747262603367E-2</v>
      </c>
      <c r="F4274" s="58">
        <v>0.14312068674831915</v>
      </c>
      <c r="G4274" s="58">
        <v>4.2394841991027554E-2</v>
      </c>
      <c r="H4274" s="58">
        <v>0.19114259203284228</v>
      </c>
      <c r="I4274" s="58">
        <v>4.8246065883718048E-2</v>
      </c>
      <c r="J4274" s="58">
        <v>4.2798071953295658E-2</v>
      </c>
      <c r="K4274" s="58">
        <v>0.17501699829905384</v>
      </c>
      <c r="L4274" s="58">
        <v>0.16783560882564438</v>
      </c>
      <c r="M4274" s="58">
        <v>2.4479076238087136E-2</v>
      </c>
      <c r="N4274" s="58">
        <v>3.7384510799842278E-2</v>
      </c>
      <c r="O4274" s="58">
        <v>0</v>
      </c>
      <c r="P4274" s="58">
        <v>0</v>
      </c>
      <c r="Q4274" s="58">
        <v>0</v>
      </c>
      <c r="R4274" s="58">
        <v>0</v>
      </c>
      <c r="S4274" s="58">
        <v>0</v>
      </c>
      <c r="T4274" s="58">
        <v>0</v>
      </c>
      <c r="U4274" s="58">
        <v>0</v>
      </c>
      <c r="V4274" s="58">
        <v>0</v>
      </c>
      <c r="W4274" s="58">
        <v>0</v>
      </c>
      <c r="X4274" s="58">
        <v>0</v>
      </c>
      <c r="Y4274" s="58">
        <v>0</v>
      </c>
      <c r="Z4274" s="58">
        <v>0</v>
      </c>
      <c r="AA4274" s="58">
        <v>0</v>
      </c>
      <c r="AB4274" s="58">
        <v>0</v>
      </c>
      <c r="AC4274" s="58">
        <v>0</v>
      </c>
      <c r="AD4274" s="58">
        <v>0</v>
      </c>
      <c r="AE4274" s="58">
        <v>0</v>
      </c>
      <c r="AF4274" s="58">
        <v>0</v>
      </c>
      <c r="AG4274" s="58">
        <v>0</v>
      </c>
      <c r="AH4274" s="58">
        <v>0</v>
      </c>
      <c r="AI4274" s="58">
        <v>0</v>
      </c>
      <c r="AK4274" s="64">
        <f t="shared" si="66"/>
        <v>-2.0533453815684253E-2</v>
      </c>
    </row>
    <row r="4275" spans="1:37" x14ac:dyDescent="0.25">
      <c r="A4275">
        <v>4273</v>
      </c>
      <c r="B4275" s="1">
        <v>1.29E-2</v>
      </c>
      <c r="C4275" s="1">
        <v>4.776995467927151E-4</v>
      </c>
      <c r="D4275" s="58">
        <v>9.1790584477455459E-2</v>
      </c>
      <c r="E4275" s="58">
        <v>0.15901295884416697</v>
      </c>
      <c r="F4275" s="58">
        <v>1.3056473967676123E-4</v>
      </c>
      <c r="G4275" s="58">
        <v>6.4884240121377112E-2</v>
      </c>
      <c r="H4275" s="58">
        <v>0.15106708121055029</v>
      </c>
      <c r="I4275" s="58">
        <v>9.5122456498541841E-2</v>
      </c>
      <c r="J4275" s="58">
        <v>0.14316844094503725</v>
      </c>
      <c r="K4275" s="58">
        <v>2.8259509468179473E-2</v>
      </c>
      <c r="L4275" s="58">
        <v>0.13752138720985646</v>
      </c>
      <c r="M4275" s="58">
        <v>2.548453921258341E-2</v>
      </c>
      <c r="N4275" s="58">
        <v>0.103558237272575</v>
      </c>
      <c r="O4275" s="58">
        <v>0</v>
      </c>
      <c r="P4275" s="58">
        <v>0</v>
      </c>
      <c r="Q4275" s="58">
        <v>0</v>
      </c>
      <c r="R4275" s="58">
        <v>0</v>
      </c>
      <c r="S4275" s="58">
        <v>0</v>
      </c>
      <c r="T4275" s="58">
        <v>0</v>
      </c>
      <c r="U4275" s="58">
        <v>0</v>
      </c>
      <c r="V4275" s="58">
        <v>0</v>
      </c>
      <c r="W4275" s="58">
        <v>0</v>
      </c>
      <c r="X4275" s="58">
        <v>0</v>
      </c>
      <c r="Y4275" s="58">
        <v>0</v>
      </c>
      <c r="Z4275" s="58">
        <v>0</v>
      </c>
      <c r="AA4275" s="58">
        <v>0</v>
      </c>
      <c r="AB4275" s="58">
        <v>0</v>
      </c>
      <c r="AC4275" s="58">
        <v>0</v>
      </c>
      <c r="AD4275" s="58">
        <v>0</v>
      </c>
      <c r="AE4275" s="58">
        <v>0</v>
      </c>
      <c r="AF4275" s="58">
        <v>0</v>
      </c>
      <c r="AG4275" s="58">
        <v>0</v>
      </c>
      <c r="AH4275" s="58">
        <v>0</v>
      </c>
      <c r="AI4275" s="58">
        <v>0</v>
      </c>
      <c r="AK4275" s="64">
        <f t="shared" si="66"/>
        <v>3.7030972619590319E-2</v>
      </c>
    </row>
    <row r="4276" spans="1:37" x14ac:dyDescent="0.25">
      <c r="A4276">
        <v>4274</v>
      </c>
      <c r="B4276" s="1">
        <v>1.32E-2</v>
      </c>
      <c r="C4276" s="1">
        <v>-2.0349020090803849E-4</v>
      </c>
      <c r="D4276" s="58">
        <v>0.11076632624664619</v>
      </c>
      <c r="E4276" s="58">
        <v>6.5838929617242678E-2</v>
      </c>
      <c r="F4276" s="58">
        <v>0.10349533686560768</v>
      </c>
      <c r="G4276" s="58">
        <v>5.5098816058228271E-2</v>
      </c>
      <c r="H4276" s="58">
        <v>1.0338774697120029E-2</v>
      </c>
      <c r="I4276" s="58">
        <v>0.18230569293703691</v>
      </c>
      <c r="J4276" s="58">
        <v>0.15706778106096306</v>
      </c>
      <c r="K4276" s="58">
        <v>0.11652716431870012</v>
      </c>
      <c r="L4276" s="58">
        <v>1.8726720803565928E-2</v>
      </c>
      <c r="M4276" s="58">
        <v>5.2629567577897884E-3</v>
      </c>
      <c r="N4276" s="58">
        <v>0.17457150063709934</v>
      </c>
      <c r="O4276" s="58">
        <v>0</v>
      </c>
      <c r="P4276" s="58">
        <v>0</v>
      </c>
      <c r="Q4276" s="58">
        <v>0</v>
      </c>
      <c r="R4276" s="58">
        <v>0</v>
      </c>
      <c r="S4276" s="58">
        <v>0</v>
      </c>
      <c r="T4276" s="58">
        <v>0</v>
      </c>
      <c r="U4276" s="58">
        <v>0</v>
      </c>
      <c r="V4276" s="58">
        <v>0</v>
      </c>
      <c r="W4276" s="58">
        <v>0</v>
      </c>
      <c r="X4276" s="58">
        <v>0</v>
      </c>
      <c r="Y4276" s="58">
        <v>0</v>
      </c>
      <c r="Z4276" s="58">
        <v>0</v>
      </c>
      <c r="AA4276" s="58">
        <v>0</v>
      </c>
      <c r="AB4276" s="58">
        <v>0</v>
      </c>
      <c r="AC4276" s="58">
        <v>0</v>
      </c>
      <c r="AD4276" s="58">
        <v>0</v>
      </c>
      <c r="AE4276" s="58">
        <v>0</v>
      </c>
      <c r="AF4276" s="58">
        <v>0</v>
      </c>
      <c r="AG4276" s="58">
        <v>0</v>
      </c>
      <c r="AH4276" s="58">
        <v>0</v>
      </c>
      <c r="AI4276" s="58">
        <v>0</v>
      </c>
      <c r="AK4276" s="64">
        <f t="shared" si="66"/>
        <v>-1.5415924311215037E-2</v>
      </c>
    </row>
    <row r="4277" spans="1:37" x14ac:dyDescent="0.25">
      <c r="A4277">
        <v>4275</v>
      </c>
      <c r="B4277" s="1">
        <v>1.34E-2</v>
      </c>
      <c r="C4277" s="1">
        <v>9.3882405321359544E-5</v>
      </c>
      <c r="D4277" s="58">
        <v>9.6614062598060407E-2</v>
      </c>
      <c r="E4277" s="58">
        <v>0.10053073028623576</v>
      </c>
      <c r="F4277" s="58">
        <v>9.631074320578319E-3</v>
      </c>
      <c r="G4277" s="58">
        <v>0.21730143396322379</v>
      </c>
      <c r="H4277" s="58">
        <v>6.8644093811394774E-2</v>
      </c>
      <c r="I4277" s="58">
        <v>0.18951888221651869</v>
      </c>
      <c r="J4277" s="58">
        <v>6.4959099293722539E-2</v>
      </c>
      <c r="K4277" s="58">
        <v>4.9364952547538962E-2</v>
      </c>
      <c r="L4277" s="58">
        <v>7.5208897459834764E-2</v>
      </c>
      <c r="M4277" s="58">
        <v>9.3368888316370205E-2</v>
      </c>
      <c r="N4277" s="58">
        <v>3.4857885186521935E-2</v>
      </c>
      <c r="O4277" s="58">
        <v>0</v>
      </c>
      <c r="P4277" s="58">
        <v>0</v>
      </c>
      <c r="Q4277" s="58">
        <v>0</v>
      </c>
      <c r="R4277" s="58">
        <v>0</v>
      </c>
      <c r="S4277" s="58">
        <v>0</v>
      </c>
      <c r="T4277" s="58">
        <v>0</v>
      </c>
      <c r="U4277" s="58">
        <v>0</v>
      </c>
      <c r="V4277" s="58">
        <v>0</v>
      </c>
      <c r="W4277" s="58">
        <v>0</v>
      </c>
      <c r="X4277" s="58">
        <v>0</v>
      </c>
      <c r="Y4277" s="58">
        <v>0</v>
      </c>
      <c r="Z4277" s="58">
        <v>0</v>
      </c>
      <c r="AA4277" s="58">
        <v>0</v>
      </c>
      <c r="AB4277" s="58">
        <v>0</v>
      </c>
      <c r="AC4277" s="58">
        <v>0</v>
      </c>
      <c r="AD4277" s="58">
        <v>0</v>
      </c>
      <c r="AE4277" s="58">
        <v>0</v>
      </c>
      <c r="AF4277" s="58">
        <v>0</v>
      </c>
      <c r="AG4277" s="58">
        <v>0</v>
      </c>
      <c r="AH4277" s="58">
        <v>0</v>
      </c>
      <c r="AI4277" s="58">
        <v>0</v>
      </c>
      <c r="AK4277" s="64">
        <f t="shared" si="66"/>
        <v>7.006149650847727E-3</v>
      </c>
    </row>
    <row r="4278" spans="1:37" x14ac:dyDescent="0.25">
      <c r="A4278">
        <v>4276</v>
      </c>
      <c r="B4278" s="1">
        <v>1.47E-2</v>
      </c>
      <c r="C4278" s="1">
        <v>-7.1649907836989819E-5</v>
      </c>
      <c r="D4278" s="58">
        <v>0.13635697172013334</v>
      </c>
      <c r="E4278" s="58">
        <v>0.152348256721308</v>
      </c>
      <c r="F4278" s="58">
        <v>1.9438563090972971E-2</v>
      </c>
      <c r="G4278" s="58">
        <v>8.7058302323116978E-4</v>
      </c>
      <c r="H4278" s="58">
        <v>6.6574115580144866E-2</v>
      </c>
      <c r="I4278" s="58">
        <v>0.10244143223188935</v>
      </c>
      <c r="J4278" s="58">
        <v>0.10018820274438438</v>
      </c>
      <c r="K4278" s="58">
        <v>0.19378284254178907</v>
      </c>
      <c r="L4278" s="58">
        <v>4.2316160557812406E-2</v>
      </c>
      <c r="M4278" s="58">
        <v>4.0463970625232951E-2</v>
      </c>
      <c r="N4278" s="58">
        <v>0.14521890116310163</v>
      </c>
      <c r="O4278" s="58">
        <v>0</v>
      </c>
      <c r="P4278" s="58">
        <v>0</v>
      </c>
      <c r="Q4278" s="58">
        <v>0</v>
      </c>
      <c r="R4278" s="58">
        <v>0</v>
      </c>
      <c r="S4278" s="58">
        <v>0</v>
      </c>
      <c r="T4278" s="58">
        <v>0</v>
      </c>
      <c r="U4278" s="58">
        <v>0</v>
      </c>
      <c r="V4278" s="58">
        <v>0</v>
      </c>
      <c r="W4278" s="58">
        <v>0</v>
      </c>
      <c r="X4278" s="58">
        <v>0</v>
      </c>
      <c r="Y4278" s="58">
        <v>0</v>
      </c>
      <c r="Z4278" s="58">
        <v>0</v>
      </c>
      <c r="AA4278" s="58">
        <v>0</v>
      </c>
      <c r="AB4278" s="58">
        <v>0</v>
      </c>
      <c r="AC4278" s="58">
        <v>0</v>
      </c>
      <c r="AD4278" s="58">
        <v>0</v>
      </c>
      <c r="AE4278" s="58">
        <v>0</v>
      </c>
      <c r="AF4278" s="58">
        <v>0</v>
      </c>
      <c r="AG4278" s="58">
        <v>0</v>
      </c>
      <c r="AH4278" s="58">
        <v>0</v>
      </c>
      <c r="AI4278" s="58">
        <v>0</v>
      </c>
      <c r="AK4278" s="64">
        <f t="shared" si="66"/>
        <v>-4.8741433902714168E-3</v>
      </c>
    </row>
    <row r="4279" spans="1:37" x14ac:dyDescent="0.25">
      <c r="A4279">
        <v>4277</v>
      </c>
      <c r="B4279" s="1">
        <v>1.32E-2</v>
      </c>
      <c r="C4279" s="1">
        <v>-1.6364543709155365E-4</v>
      </c>
      <c r="D4279" s="58">
        <v>7.7095056999527775E-2</v>
      </c>
      <c r="E4279" s="58">
        <v>6.6422851215072312E-2</v>
      </c>
      <c r="F4279" s="58">
        <v>7.5380072049256883E-2</v>
      </c>
      <c r="G4279" s="58">
        <v>0.16444585410211343</v>
      </c>
      <c r="H4279" s="58">
        <v>8.4663060146157199E-3</v>
      </c>
      <c r="I4279" s="58">
        <v>9.1022433540598816E-2</v>
      </c>
      <c r="J4279" s="58">
        <v>0.13858439897349406</v>
      </c>
      <c r="K4279" s="58">
        <v>0.16257968586185653</v>
      </c>
      <c r="L4279" s="58">
        <v>5.1255429208644683E-2</v>
      </c>
      <c r="M4279" s="58">
        <v>2.9008604819005662E-2</v>
      </c>
      <c r="N4279" s="58">
        <v>0.13573930721581401</v>
      </c>
      <c r="O4279" s="58">
        <v>0</v>
      </c>
      <c r="P4279" s="58">
        <v>0</v>
      </c>
      <c r="Q4279" s="58">
        <v>0</v>
      </c>
      <c r="R4279" s="58">
        <v>0</v>
      </c>
      <c r="S4279" s="58">
        <v>0</v>
      </c>
      <c r="T4279" s="58">
        <v>0</v>
      </c>
      <c r="U4279" s="58">
        <v>0</v>
      </c>
      <c r="V4279" s="58">
        <v>0</v>
      </c>
      <c r="W4279" s="58">
        <v>0</v>
      </c>
      <c r="X4279" s="58">
        <v>0</v>
      </c>
      <c r="Y4279" s="58">
        <v>0</v>
      </c>
      <c r="Z4279" s="58">
        <v>0</v>
      </c>
      <c r="AA4279" s="58">
        <v>0</v>
      </c>
      <c r="AB4279" s="58">
        <v>0</v>
      </c>
      <c r="AC4279" s="58">
        <v>0</v>
      </c>
      <c r="AD4279" s="58">
        <v>0</v>
      </c>
      <c r="AE4279" s="58">
        <v>0</v>
      </c>
      <c r="AF4279" s="58">
        <v>0</v>
      </c>
      <c r="AG4279" s="58">
        <v>0</v>
      </c>
      <c r="AH4279" s="58">
        <v>0</v>
      </c>
      <c r="AI4279" s="58">
        <v>0</v>
      </c>
      <c r="AK4279" s="64">
        <f t="shared" si="66"/>
        <v>-1.2397381597844974E-2</v>
      </c>
    </row>
    <row r="4280" spans="1:37" x14ac:dyDescent="0.25">
      <c r="A4280">
        <v>4278</v>
      </c>
      <c r="B4280" s="1">
        <v>1.21E-2</v>
      </c>
      <c r="C4280" s="1">
        <v>-1.576216925062847E-4</v>
      </c>
      <c r="D4280" s="58">
        <v>1.8953312731239819E-2</v>
      </c>
      <c r="E4280" s="58">
        <v>9.1118605996154636E-2</v>
      </c>
      <c r="F4280" s="58">
        <v>6.2872367905181623E-2</v>
      </c>
      <c r="G4280" s="58">
        <v>8.3572895760035352E-3</v>
      </c>
      <c r="H4280" s="58">
        <v>8.2657227707552017E-2</v>
      </c>
      <c r="I4280" s="58">
        <v>0.22124768030216607</v>
      </c>
      <c r="J4280" s="58">
        <v>9.3241307509702012E-2</v>
      </c>
      <c r="K4280" s="58">
        <v>0.10908574089534602</v>
      </c>
      <c r="L4280" s="58">
        <v>4.0162431524729605E-2</v>
      </c>
      <c r="M4280" s="58">
        <v>0.17237447139359893</v>
      </c>
      <c r="N4280" s="58">
        <v>9.9929564458325723E-2</v>
      </c>
      <c r="O4280" s="58">
        <v>0</v>
      </c>
      <c r="P4280" s="58">
        <v>0</v>
      </c>
      <c r="Q4280" s="58">
        <v>0</v>
      </c>
      <c r="R4280" s="58">
        <v>0</v>
      </c>
      <c r="S4280" s="58">
        <v>0</v>
      </c>
      <c r="T4280" s="58">
        <v>0</v>
      </c>
      <c r="U4280" s="58">
        <v>0</v>
      </c>
      <c r="V4280" s="58">
        <v>0</v>
      </c>
      <c r="W4280" s="58">
        <v>0</v>
      </c>
      <c r="X4280" s="58">
        <v>0</v>
      </c>
      <c r="Y4280" s="58">
        <v>0</v>
      </c>
      <c r="Z4280" s="58">
        <v>0</v>
      </c>
      <c r="AA4280" s="58">
        <v>0</v>
      </c>
      <c r="AB4280" s="58">
        <v>0</v>
      </c>
      <c r="AC4280" s="58">
        <v>0</v>
      </c>
      <c r="AD4280" s="58">
        <v>0</v>
      </c>
      <c r="AE4280" s="58">
        <v>0</v>
      </c>
      <c r="AF4280" s="58">
        <v>0</v>
      </c>
      <c r="AG4280" s="58">
        <v>0</v>
      </c>
      <c r="AH4280" s="58">
        <v>0</v>
      </c>
      <c r="AI4280" s="58">
        <v>0</v>
      </c>
      <c r="AK4280" s="64">
        <f t="shared" si="66"/>
        <v>-1.3026586157544191E-2</v>
      </c>
    </row>
    <row r="4281" spans="1:37" x14ac:dyDescent="0.25">
      <c r="A4281">
        <v>4279</v>
      </c>
      <c r="B4281" s="1">
        <v>1.17E-2</v>
      </c>
      <c r="C4281" s="1">
        <v>-3.3827162322740074E-5</v>
      </c>
      <c r="D4281" s="58">
        <v>0.10055922956530884</v>
      </c>
      <c r="E4281" s="58">
        <v>0.10618101797160655</v>
      </c>
      <c r="F4281" s="58">
        <v>0.15027039895545471</v>
      </c>
      <c r="G4281" s="58">
        <v>1.6970287105960821E-2</v>
      </c>
      <c r="H4281" s="58">
        <v>0.15516687274149252</v>
      </c>
      <c r="I4281" s="58">
        <v>4.7922413754161154E-2</v>
      </c>
      <c r="J4281" s="58">
        <v>6.0217914440557394E-2</v>
      </c>
      <c r="K4281" s="58">
        <v>0.1021101443372837</v>
      </c>
      <c r="L4281" s="58">
        <v>0.1219917016712854</v>
      </c>
      <c r="M4281" s="58">
        <v>8.2559087293771705E-2</v>
      </c>
      <c r="N4281" s="58">
        <v>5.6050932163117344E-2</v>
      </c>
      <c r="O4281" s="58">
        <v>0</v>
      </c>
      <c r="P4281" s="58">
        <v>0</v>
      </c>
      <c r="Q4281" s="58">
        <v>0</v>
      </c>
      <c r="R4281" s="58">
        <v>0</v>
      </c>
      <c r="S4281" s="58">
        <v>0</v>
      </c>
      <c r="T4281" s="58">
        <v>0</v>
      </c>
      <c r="U4281" s="58">
        <v>0</v>
      </c>
      <c r="V4281" s="58">
        <v>0</v>
      </c>
      <c r="W4281" s="58">
        <v>0</v>
      </c>
      <c r="X4281" s="58">
        <v>0</v>
      </c>
      <c r="Y4281" s="58">
        <v>0</v>
      </c>
      <c r="Z4281" s="58">
        <v>0</v>
      </c>
      <c r="AA4281" s="58">
        <v>0</v>
      </c>
      <c r="AB4281" s="58">
        <v>0</v>
      </c>
      <c r="AC4281" s="58">
        <v>0</v>
      </c>
      <c r="AD4281" s="58">
        <v>0</v>
      </c>
      <c r="AE4281" s="58">
        <v>0</v>
      </c>
      <c r="AF4281" s="58">
        <v>0</v>
      </c>
      <c r="AG4281" s="58">
        <v>0</v>
      </c>
      <c r="AH4281" s="58">
        <v>0</v>
      </c>
      <c r="AI4281" s="58">
        <v>0</v>
      </c>
      <c r="AK4281" s="64">
        <f t="shared" si="66"/>
        <v>-2.8912104549350492E-3</v>
      </c>
    </row>
    <row r="4282" spans="1:37" x14ac:dyDescent="0.25">
      <c r="A4282">
        <v>4280</v>
      </c>
      <c r="B4282" s="1">
        <v>1.2E-2</v>
      </c>
      <c r="C4282" s="1">
        <v>1.1508072601060801E-4</v>
      </c>
      <c r="D4282" s="58">
        <v>7.2966443929121799E-2</v>
      </c>
      <c r="E4282" s="58">
        <v>0.11726821425213152</v>
      </c>
      <c r="F4282" s="58">
        <v>0.11643714405847674</v>
      </c>
      <c r="G4282" s="58">
        <v>0.12533923595741503</v>
      </c>
      <c r="H4282" s="58">
        <v>1.6083446567906591E-2</v>
      </c>
      <c r="I4282" s="58">
        <v>9.8961127124890066E-2</v>
      </c>
      <c r="J4282" s="58">
        <v>8.2321745469655844E-2</v>
      </c>
      <c r="K4282" s="58">
        <v>6.6117445194487215E-2</v>
      </c>
      <c r="L4282" s="58">
        <v>0.13726288193661576</v>
      </c>
      <c r="M4282" s="58">
        <v>8.4150188090631378E-2</v>
      </c>
      <c r="N4282" s="58">
        <v>8.3092127418668144E-2</v>
      </c>
      <c r="O4282" s="58">
        <v>0</v>
      </c>
      <c r="P4282" s="58">
        <v>0</v>
      </c>
      <c r="Q4282" s="58">
        <v>0</v>
      </c>
      <c r="R4282" s="58">
        <v>0</v>
      </c>
      <c r="S4282" s="58">
        <v>0</v>
      </c>
      <c r="T4282" s="58">
        <v>0</v>
      </c>
      <c r="U4282" s="58">
        <v>0</v>
      </c>
      <c r="V4282" s="58">
        <v>0</v>
      </c>
      <c r="W4282" s="58">
        <v>0</v>
      </c>
      <c r="X4282" s="58">
        <v>0</v>
      </c>
      <c r="Y4282" s="58">
        <v>0</v>
      </c>
      <c r="Z4282" s="58">
        <v>0</v>
      </c>
      <c r="AA4282" s="58">
        <v>0</v>
      </c>
      <c r="AB4282" s="58">
        <v>0</v>
      </c>
      <c r="AC4282" s="58">
        <v>0</v>
      </c>
      <c r="AD4282" s="58">
        <v>0</v>
      </c>
      <c r="AE4282" s="58">
        <v>0</v>
      </c>
      <c r="AF4282" s="58">
        <v>0</v>
      </c>
      <c r="AG4282" s="58">
        <v>0</v>
      </c>
      <c r="AH4282" s="58">
        <v>0</v>
      </c>
      <c r="AI4282" s="58">
        <v>0</v>
      </c>
      <c r="AK4282" s="64">
        <f t="shared" si="66"/>
        <v>9.5900605008840002E-3</v>
      </c>
    </row>
    <row r="4283" spans="1:37" x14ac:dyDescent="0.25">
      <c r="A4283">
        <v>4281</v>
      </c>
      <c r="B4283" s="1">
        <v>1.34E-2</v>
      </c>
      <c r="C4283" s="1">
        <v>1.814980319386818E-4</v>
      </c>
      <c r="D4283" s="58">
        <v>5.5708534629574875E-2</v>
      </c>
      <c r="E4283" s="58">
        <v>0.14431510101657227</v>
      </c>
      <c r="F4283" s="58">
        <v>0.11375247285511342</v>
      </c>
      <c r="G4283" s="58">
        <v>0.1406977075805951</v>
      </c>
      <c r="H4283" s="58">
        <v>5.4992513004462291E-2</v>
      </c>
      <c r="I4283" s="58">
        <v>0.10344120904573081</v>
      </c>
      <c r="J4283" s="58">
        <v>0.15849003524004676</v>
      </c>
      <c r="K4283" s="58">
        <v>3.4806846009093013E-2</v>
      </c>
      <c r="L4283" s="58">
        <v>1.61199007741398E-2</v>
      </c>
      <c r="M4283" s="58">
        <v>0.1374083574606004</v>
      </c>
      <c r="N4283" s="58">
        <v>4.0267322384071297E-2</v>
      </c>
      <c r="O4283" s="58">
        <v>0</v>
      </c>
      <c r="P4283" s="58">
        <v>0</v>
      </c>
      <c r="Q4283" s="58">
        <v>0</v>
      </c>
      <c r="R4283" s="58">
        <v>0</v>
      </c>
      <c r="S4283" s="58">
        <v>0</v>
      </c>
      <c r="T4283" s="58">
        <v>0</v>
      </c>
      <c r="U4283" s="58">
        <v>0</v>
      </c>
      <c r="V4283" s="58">
        <v>0</v>
      </c>
      <c r="W4283" s="58">
        <v>0</v>
      </c>
      <c r="X4283" s="58">
        <v>0</v>
      </c>
      <c r="Y4283" s="58">
        <v>0</v>
      </c>
      <c r="Z4283" s="58">
        <v>0</v>
      </c>
      <c r="AA4283" s="58">
        <v>0</v>
      </c>
      <c r="AB4283" s="58">
        <v>0</v>
      </c>
      <c r="AC4283" s="58">
        <v>0</v>
      </c>
      <c r="AD4283" s="58">
        <v>0</v>
      </c>
      <c r="AE4283" s="58">
        <v>0</v>
      </c>
      <c r="AF4283" s="58">
        <v>0</v>
      </c>
      <c r="AG4283" s="58">
        <v>0</v>
      </c>
      <c r="AH4283" s="58">
        <v>0</v>
      </c>
      <c r="AI4283" s="58">
        <v>0</v>
      </c>
      <c r="AK4283" s="64">
        <f t="shared" si="66"/>
        <v>1.3544629249155359E-2</v>
      </c>
    </row>
    <row r="4284" spans="1:37" x14ac:dyDescent="0.25">
      <c r="A4284">
        <v>4282</v>
      </c>
      <c r="B4284" s="1">
        <v>9.7999999999999997E-3</v>
      </c>
      <c r="C4284" s="1">
        <v>1.850939762269568E-4</v>
      </c>
      <c r="D4284" s="58">
        <v>7.4716383528066463E-2</v>
      </c>
      <c r="E4284" s="58">
        <v>2.812593603019032E-2</v>
      </c>
      <c r="F4284" s="58">
        <v>0.12461811591053656</v>
      </c>
      <c r="G4284" s="58">
        <v>0.12199030106412985</v>
      </c>
      <c r="H4284" s="58">
        <v>0.15086882457152656</v>
      </c>
      <c r="I4284" s="58">
        <v>1.2237620630328732E-3</v>
      </c>
      <c r="J4284" s="58">
        <v>0.14643852858078732</v>
      </c>
      <c r="K4284" s="58">
        <v>1.8193846540930241E-2</v>
      </c>
      <c r="L4284" s="58">
        <v>0.16624709367333695</v>
      </c>
      <c r="M4284" s="58">
        <v>0.1484588070992223</v>
      </c>
      <c r="N4284" s="58">
        <v>1.9118400938240479E-2</v>
      </c>
      <c r="O4284" s="58">
        <v>0</v>
      </c>
      <c r="P4284" s="58">
        <v>0</v>
      </c>
      <c r="Q4284" s="58">
        <v>0</v>
      </c>
      <c r="R4284" s="58">
        <v>0</v>
      </c>
      <c r="S4284" s="58">
        <v>0</v>
      </c>
      <c r="T4284" s="58">
        <v>0</v>
      </c>
      <c r="U4284" s="58">
        <v>0</v>
      </c>
      <c r="V4284" s="58">
        <v>0</v>
      </c>
      <c r="W4284" s="58">
        <v>0</v>
      </c>
      <c r="X4284" s="58">
        <v>0</v>
      </c>
      <c r="Y4284" s="58">
        <v>0</v>
      </c>
      <c r="Z4284" s="58">
        <v>0</v>
      </c>
      <c r="AA4284" s="58">
        <v>0</v>
      </c>
      <c r="AB4284" s="58">
        <v>0</v>
      </c>
      <c r="AC4284" s="58">
        <v>0</v>
      </c>
      <c r="AD4284" s="58">
        <v>0</v>
      </c>
      <c r="AE4284" s="58">
        <v>0</v>
      </c>
      <c r="AF4284" s="58">
        <v>0</v>
      </c>
      <c r="AG4284" s="58">
        <v>0</v>
      </c>
      <c r="AH4284" s="58">
        <v>0</v>
      </c>
      <c r="AI4284" s="58">
        <v>0</v>
      </c>
      <c r="AK4284" s="64">
        <f t="shared" si="66"/>
        <v>1.8887140431322124E-2</v>
      </c>
    </row>
    <row r="4285" spans="1:37" x14ac:dyDescent="0.25">
      <c r="A4285">
        <v>4283</v>
      </c>
      <c r="B4285" s="1">
        <v>1.2800000000000001E-2</v>
      </c>
      <c r="C4285" s="1">
        <v>-2.5601815352664176E-4</v>
      </c>
      <c r="D4285" s="58">
        <v>2.8602736778386227E-2</v>
      </c>
      <c r="E4285" s="58">
        <v>5.3207253563688509E-2</v>
      </c>
      <c r="F4285" s="58">
        <v>2.3129295964824118E-2</v>
      </c>
      <c r="G4285" s="58">
        <v>0.1385949478929499</v>
      </c>
      <c r="H4285" s="58">
        <v>1.4378011180298389E-2</v>
      </c>
      <c r="I4285" s="58">
        <v>3.9737627051000486E-2</v>
      </c>
      <c r="J4285" s="58">
        <v>0.14901613110917272</v>
      </c>
      <c r="K4285" s="58">
        <v>0.24966227232539084</v>
      </c>
      <c r="L4285" s="58">
        <v>8.2060372792652367E-2</v>
      </c>
      <c r="M4285" s="58">
        <v>0.15360325105400799</v>
      </c>
      <c r="N4285" s="58">
        <v>6.8008100287628312E-2</v>
      </c>
      <c r="O4285" s="58">
        <v>0</v>
      </c>
      <c r="P4285" s="58">
        <v>0</v>
      </c>
      <c r="Q4285" s="58">
        <v>0</v>
      </c>
      <c r="R4285" s="58">
        <v>0</v>
      </c>
      <c r="S4285" s="58">
        <v>0</v>
      </c>
      <c r="T4285" s="58">
        <v>0</v>
      </c>
      <c r="U4285" s="58">
        <v>0</v>
      </c>
      <c r="V4285" s="58">
        <v>0</v>
      </c>
      <c r="W4285" s="58">
        <v>0</v>
      </c>
      <c r="X4285" s="58">
        <v>0</v>
      </c>
      <c r="Y4285" s="58">
        <v>0</v>
      </c>
      <c r="Z4285" s="58">
        <v>0</v>
      </c>
      <c r="AA4285" s="58">
        <v>0</v>
      </c>
      <c r="AB4285" s="58">
        <v>0</v>
      </c>
      <c r="AC4285" s="58">
        <v>0</v>
      </c>
      <c r="AD4285" s="58">
        <v>0</v>
      </c>
      <c r="AE4285" s="58">
        <v>0</v>
      </c>
      <c r="AF4285" s="58">
        <v>0</v>
      </c>
      <c r="AG4285" s="58">
        <v>0</v>
      </c>
      <c r="AH4285" s="58">
        <v>0</v>
      </c>
      <c r="AI4285" s="58">
        <v>0</v>
      </c>
      <c r="AK4285" s="64">
        <f t="shared" si="66"/>
        <v>-2.0001418244268886E-2</v>
      </c>
    </row>
    <row r="4286" spans="1:37" x14ac:dyDescent="0.25">
      <c r="A4286">
        <v>4284</v>
      </c>
      <c r="B4286" s="1">
        <v>1.38E-2</v>
      </c>
      <c r="C4286" s="1">
        <v>4.9821116609563131E-4</v>
      </c>
      <c r="D4286" s="58">
        <v>4.5270462739945116E-2</v>
      </c>
      <c r="E4286" s="58">
        <v>0.20023324598037273</v>
      </c>
      <c r="F4286" s="58">
        <v>0.14610612106433205</v>
      </c>
      <c r="G4286" s="58">
        <v>2.0633782337980636E-2</v>
      </c>
      <c r="H4286" s="58">
        <v>8.4805931792966555E-2</v>
      </c>
      <c r="I4286" s="58">
        <v>1.2472038051666927E-2</v>
      </c>
      <c r="J4286" s="58">
        <v>0.16902747465787676</v>
      </c>
      <c r="K4286" s="58">
        <v>3.2319686357418567E-2</v>
      </c>
      <c r="L4286" s="58">
        <v>0.16609558930900806</v>
      </c>
      <c r="M4286" s="58">
        <v>1.2164520979509059E-2</v>
      </c>
      <c r="N4286" s="58">
        <v>0.11087114672892355</v>
      </c>
      <c r="O4286" s="58">
        <v>0</v>
      </c>
      <c r="P4286" s="58">
        <v>0</v>
      </c>
      <c r="Q4286" s="58">
        <v>0</v>
      </c>
      <c r="R4286" s="58">
        <v>0</v>
      </c>
      <c r="S4286" s="58">
        <v>0</v>
      </c>
      <c r="T4286" s="58">
        <v>0</v>
      </c>
      <c r="U4286" s="58">
        <v>0</v>
      </c>
      <c r="V4286" s="58">
        <v>0</v>
      </c>
      <c r="W4286" s="58">
        <v>0</v>
      </c>
      <c r="X4286" s="58">
        <v>0</v>
      </c>
      <c r="Y4286" s="58">
        <v>0</v>
      </c>
      <c r="Z4286" s="58">
        <v>0</v>
      </c>
      <c r="AA4286" s="58">
        <v>0</v>
      </c>
      <c r="AB4286" s="58">
        <v>0</v>
      </c>
      <c r="AC4286" s="58">
        <v>0</v>
      </c>
      <c r="AD4286" s="58">
        <v>0</v>
      </c>
      <c r="AE4286" s="58">
        <v>0</v>
      </c>
      <c r="AF4286" s="58">
        <v>0</v>
      </c>
      <c r="AG4286" s="58">
        <v>0</v>
      </c>
      <c r="AH4286" s="58">
        <v>0</v>
      </c>
      <c r="AI4286" s="58">
        <v>0</v>
      </c>
      <c r="AK4286" s="64">
        <f t="shared" si="66"/>
        <v>3.6102258412726906E-2</v>
      </c>
    </row>
    <row r="4287" spans="1:37" x14ac:dyDescent="0.25">
      <c r="A4287">
        <v>4285</v>
      </c>
      <c r="B4287" s="1">
        <v>1.1900000000000001E-2</v>
      </c>
      <c r="C4287" s="1">
        <v>2.2693899471497325E-4</v>
      </c>
      <c r="D4287" s="58">
        <v>2.4191058428200865E-2</v>
      </c>
      <c r="E4287" s="58">
        <v>0.16116116571142691</v>
      </c>
      <c r="F4287" s="58">
        <v>9.4783909468231411E-2</v>
      </c>
      <c r="G4287" s="58">
        <v>1.5321909758099779E-3</v>
      </c>
      <c r="H4287" s="58">
        <v>1.6156936118454486E-2</v>
      </c>
      <c r="I4287" s="58">
        <v>0.1881859352368318</v>
      </c>
      <c r="J4287" s="58">
        <v>6.7343886154367177E-2</v>
      </c>
      <c r="K4287" s="58">
        <v>1.5647226512245718E-2</v>
      </c>
      <c r="L4287" s="58">
        <v>9.9664777311041425E-2</v>
      </c>
      <c r="M4287" s="58">
        <v>0.17965266332795299</v>
      </c>
      <c r="N4287" s="58">
        <v>0.15168025075543695</v>
      </c>
      <c r="O4287" s="58">
        <v>0</v>
      </c>
      <c r="P4287" s="58">
        <v>0</v>
      </c>
      <c r="Q4287" s="58">
        <v>0</v>
      </c>
      <c r="R4287" s="58">
        <v>0</v>
      </c>
      <c r="S4287" s="58">
        <v>0</v>
      </c>
      <c r="T4287" s="58">
        <v>0</v>
      </c>
      <c r="U4287" s="58">
        <v>0</v>
      </c>
      <c r="V4287" s="58">
        <v>0</v>
      </c>
      <c r="W4287" s="58">
        <v>0</v>
      </c>
      <c r="X4287" s="58">
        <v>0</v>
      </c>
      <c r="Y4287" s="58">
        <v>0</v>
      </c>
      <c r="Z4287" s="58">
        <v>0</v>
      </c>
      <c r="AA4287" s="58">
        <v>0</v>
      </c>
      <c r="AB4287" s="58">
        <v>0</v>
      </c>
      <c r="AC4287" s="58">
        <v>0</v>
      </c>
      <c r="AD4287" s="58">
        <v>0</v>
      </c>
      <c r="AE4287" s="58">
        <v>0</v>
      </c>
      <c r="AF4287" s="58">
        <v>0</v>
      </c>
      <c r="AG4287" s="58">
        <v>0</v>
      </c>
      <c r="AH4287" s="58">
        <v>0</v>
      </c>
      <c r="AI4287" s="58">
        <v>0</v>
      </c>
      <c r="AK4287" s="64">
        <f t="shared" si="66"/>
        <v>1.9070503757560777E-2</v>
      </c>
    </row>
    <row r="4288" spans="1:37" x14ac:dyDescent="0.25">
      <c r="A4288">
        <v>4286</v>
      </c>
      <c r="B4288" s="1">
        <v>1.26E-2</v>
      </c>
      <c r="C4288" s="1">
        <v>-5.144638426487595E-5</v>
      </c>
      <c r="D4288" s="58">
        <v>0.12170463876762841</v>
      </c>
      <c r="E4288" s="58">
        <v>8.5877997392199076E-2</v>
      </c>
      <c r="F4288" s="58">
        <v>0.16038390573613431</v>
      </c>
      <c r="G4288" s="58">
        <v>0.14270847642960693</v>
      </c>
      <c r="H4288" s="58">
        <v>0.15375325589914918</v>
      </c>
      <c r="I4288" s="58">
        <v>8.0220488587822186E-2</v>
      </c>
      <c r="J4288" s="58">
        <v>7.0735737042033689E-2</v>
      </c>
      <c r="K4288" s="58">
        <v>4.525325268224787E-2</v>
      </c>
      <c r="L4288" s="58">
        <v>3.3033261024696177E-2</v>
      </c>
      <c r="M4288" s="58">
        <v>6.2882400988175241E-2</v>
      </c>
      <c r="N4288" s="58">
        <v>4.3446585450306878E-2</v>
      </c>
      <c r="O4288" s="58">
        <v>0</v>
      </c>
      <c r="P4288" s="58">
        <v>0</v>
      </c>
      <c r="Q4288" s="58">
        <v>0</v>
      </c>
      <c r="R4288" s="58">
        <v>0</v>
      </c>
      <c r="S4288" s="58">
        <v>0</v>
      </c>
      <c r="T4288" s="58">
        <v>0</v>
      </c>
      <c r="U4288" s="58">
        <v>0</v>
      </c>
      <c r="V4288" s="58">
        <v>0</v>
      </c>
      <c r="W4288" s="58">
        <v>0</v>
      </c>
      <c r="X4288" s="58">
        <v>0</v>
      </c>
      <c r="Y4288" s="58">
        <v>0</v>
      </c>
      <c r="Z4288" s="58">
        <v>0</v>
      </c>
      <c r="AA4288" s="58">
        <v>0</v>
      </c>
      <c r="AB4288" s="58">
        <v>0</v>
      </c>
      <c r="AC4288" s="58">
        <v>0</v>
      </c>
      <c r="AD4288" s="58">
        <v>0</v>
      </c>
      <c r="AE4288" s="58">
        <v>0</v>
      </c>
      <c r="AF4288" s="58">
        <v>0</v>
      </c>
      <c r="AG4288" s="58">
        <v>0</v>
      </c>
      <c r="AH4288" s="58">
        <v>0</v>
      </c>
      <c r="AI4288" s="58">
        <v>0</v>
      </c>
      <c r="AK4288" s="64">
        <f t="shared" si="66"/>
        <v>-4.0830463702282499E-3</v>
      </c>
    </row>
    <row r="4289" spans="1:37" x14ac:dyDescent="0.25">
      <c r="A4289">
        <v>4287</v>
      </c>
      <c r="B4289" s="1">
        <v>1.32E-2</v>
      </c>
      <c r="C4289" s="1">
        <v>1.3827124328144281E-5</v>
      </c>
      <c r="D4289" s="58">
        <v>6.0483952436973576E-2</v>
      </c>
      <c r="E4289" s="58">
        <v>0.18316784626891947</v>
      </c>
      <c r="F4289" s="58">
        <v>0.14004471050217465</v>
      </c>
      <c r="G4289" s="58">
        <v>1.2892142772524049E-2</v>
      </c>
      <c r="H4289" s="58">
        <v>6.8149329139986822E-2</v>
      </c>
      <c r="I4289" s="58">
        <v>4.2294948374347024E-2</v>
      </c>
      <c r="J4289" s="58">
        <v>7.8999233977018433E-3</v>
      </c>
      <c r="K4289" s="58">
        <v>0.12496360275374561</v>
      </c>
      <c r="L4289" s="58">
        <v>6.2522185956636708E-2</v>
      </c>
      <c r="M4289" s="58">
        <v>0.16396214755895305</v>
      </c>
      <c r="N4289" s="58">
        <v>0.13361921083803735</v>
      </c>
      <c r="O4289" s="58">
        <v>0</v>
      </c>
      <c r="P4289" s="58">
        <v>0</v>
      </c>
      <c r="Q4289" s="58">
        <v>0</v>
      </c>
      <c r="R4289" s="58">
        <v>0</v>
      </c>
      <c r="S4289" s="58">
        <v>0</v>
      </c>
      <c r="T4289" s="58">
        <v>0</v>
      </c>
      <c r="U4289" s="58">
        <v>0</v>
      </c>
      <c r="V4289" s="58">
        <v>0</v>
      </c>
      <c r="W4289" s="58">
        <v>0</v>
      </c>
      <c r="X4289" s="58">
        <v>0</v>
      </c>
      <c r="Y4289" s="58">
        <v>0</v>
      </c>
      <c r="Z4289" s="58">
        <v>0</v>
      </c>
      <c r="AA4289" s="58">
        <v>0</v>
      </c>
      <c r="AB4289" s="58">
        <v>0</v>
      </c>
      <c r="AC4289" s="58">
        <v>0</v>
      </c>
      <c r="AD4289" s="58">
        <v>0</v>
      </c>
      <c r="AE4289" s="58">
        <v>0</v>
      </c>
      <c r="AF4289" s="58">
        <v>0</v>
      </c>
      <c r="AG4289" s="58">
        <v>0</v>
      </c>
      <c r="AH4289" s="58">
        <v>0</v>
      </c>
      <c r="AI4289" s="58">
        <v>0</v>
      </c>
      <c r="AK4289" s="64">
        <f t="shared" si="66"/>
        <v>1.0475094187988093E-3</v>
      </c>
    </row>
    <row r="4290" spans="1:37" x14ac:dyDescent="0.25">
      <c r="A4290">
        <v>4288</v>
      </c>
      <c r="B4290" s="1">
        <v>9.9000000000000008E-3</v>
      </c>
      <c r="C4290" s="1">
        <v>-1.2081871602903551E-4</v>
      </c>
      <c r="D4290" s="58">
        <v>2.8263137983012689E-2</v>
      </c>
      <c r="E4290" s="58">
        <v>1.2246787029153458E-3</v>
      </c>
      <c r="F4290" s="58">
        <v>0.12487279884077777</v>
      </c>
      <c r="G4290" s="58">
        <v>7.5365499741831196E-3</v>
      </c>
      <c r="H4290" s="58">
        <v>0.22592483453756226</v>
      </c>
      <c r="I4290" s="58">
        <v>0.14437310360652</v>
      </c>
      <c r="J4290" s="58">
        <v>6.3133681701475583E-2</v>
      </c>
      <c r="K4290" s="58">
        <v>5.7491146171058591E-2</v>
      </c>
      <c r="L4290" s="58">
        <v>0.1623226262667804</v>
      </c>
      <c r="M4290" s="58">
        <v>5.6685098933509773E-2</v>
      </c>
      <c r="N4290" s="58">
        <v>0.12817234328220437</v>
      </c>
      <c r="O4290" s="58">
        <v>0</v>
      </c>
      <c r="P4290" s="58">
        <v>0</v>
      </c>
      <c r="Q4290" s="58">
        <v>0</v>
      </c>
      <c r="R4290" s="58">
        <v>0</v>
      </c>
      <c r="S4290" s="58">
        <v>0</v>
      </c>
      <c r="T4290" s="58">
        <v>0</v>
      </c>
      <c r="U4290" s="58">
        <v>0</v>
      </c>
      <c r="V4290" s="58">
        <v>0</v>
      </c>
      <c r="W4290" s="58">
        <v>0</v>
      </c>
      <c r="X4290" s="58">
        <v>0</v>
      </c>
      <c r="Y4290" s="58">
        <v>0</v>
      </c>
      <c r="Z4290" s="58">
        <v>0</v>
      </c>
      <c r="AA4290" s="58">
        <v>0</v>
      </c>
      <c r="AB4290" s="58">
        <v>0</v>
      </c>
      <c r="AC4290" s="58">
        <v>0</v>
      </c>
      <c r="AD4290" s="58">
        <v>0</v>
      </c>
      <c r="AE4290" s="58">
        <v>0</v>
      </c>
      <c r="AF4290" s="58">
        <v>0</v>
      </c>
      <c r="AG4290" s="58">
        <v>0</v>
      </c>
      <c r="AH4290" s="58">
        <v>0</v>
      </c>
      <c r="AI4290" s="58">
        <v>0</v>
      </c>
      <c r="AK4290" s="64">
        <f t="shared" si="66"/>
        <v>-1.2203910710003586E-2</v>
      </c>
    </row>
    <row r="4291" spans="1:37" x14ac:dyDescent="0.25">
      <c r="A4291">
        <v>4289</v>
      </c>
      <c r="B4291" s="1">
        <v>1.2E-2</v>
      </c>
      <c r="C4291" s="1">
        <v>-7.0299890303025786E-5</v>
      </c>
      <c r="D4291" s="58">
        <v>0.14201529675701116</v>
      </c>
      <c r="E4291" s="58">
        <v>7.7930601589153659E-2</v>
      </c>
      <c r="F4291" s="58">
        <v>3.7236195969907231E-2</v>
      </c>
      <c r="G4291" s="58">
        <v>0.1647209716183847</v>
      </c>
      <c r="H4291" s="58">
        <v>9.2807425339752489E-2</v>
      </c>
      <c r="I4291" s="58">
        <v>0.11606328579045126</v>
      </c>
      <c r="J4291" s="58">
        <v>8.6118749524834604E-3</v>
      </c>
      <c r="K4291" s="58">
        <v>8.8696139362482662E-2</v>
      </c>
      <c r="L4291" s="58">
        <v>4.3905362033744198E-2</v>
      </c>
      <c r="M4291" s="58">
        <v>0.10020671014874998</v>
      </c>
      <c r="N4291" s="58">
        <v>0.1278061364378793</v>
      </c>
      <c r="O4291" s="58">
        <v>0</v>
      </c>
      <c r="P4291" s="58">
        <v>0</v>
      </c>
      <c r="Q4291" s="58">
        <v>0</v>
      </c>
      <c r="R4291" s="58">
        <v>0</v>
      </c>
      <c r="S4291" s="58">
        <v>0</v>
      </c>
      <c r="T4291" s="58">
        <v>0</v>
      </c>
      <c r="U4291" s="58">
        <v>0</v>
      </c>
      <c r="V4291" s="58">
        <v>0</v>
      </c>
      <c r="W4291" s="58">
        <v>0</v>
      </c>
      <c r="X4291" s="58">
        <v>0</v>
      </c>
      <c r="Y4291" s="58">
        <v>0</v>
      </c>
      <c r="Z4291" s="58">
        <v>0</v>
      </c>
      <c r="AA4291" s="58">
        <v>0</v>
      </c>
      <c r="AB4291" s="58">
        <v>0</v>
      </c>
      <c r="AC4291" s="58">
        <v>0</v>
      </c>
      <c r="AD4291" s="58">
        <v>0</v>
      </c>
      <c r="AE4291" s="58">
        <v>0</v>
      </c>
      <c r="AF4291" s="58">
        <v>0</v>
      </c>
      <c r="AG4291" s="58">
        <v>0</v>
      </c>
      <c r="AH4291" s="58">
        <v>0</v>
      </c>
      <c r="AI4291" s="58">
        <v>0</v>
      </c>
      <c r="AK4291" s="64">
        <f t="shared" si="66"/>
        <v>-5.8583241919188157E-3</v>
      </c>
    </row>
    <row r="4292" spans="1:37" x14ac:dyDescent="0.25">
      <c r="A4292">
        <v>4290</v>
      </c>
      <c r="B4292" s="1">
        <v>1.06E-2</v>
      </c>
      <c r="C4292" s="1">
        <v>-4.3422985762382541E-6</v>
      </c>
      <c r="D4292" s="58">
        <v>5.6371840480139825E-3</v>
      </c>
      <c r="E4292" s="58">
        <v>5.6166811182254764E-2</v>
      </c>
      <c r="F4292" s="58">
        <v>0.15686737111542945</v>
      </c>
      <c r="G4292" s="58">
        <v>6.0451980287968013E-2</v>
      </c>
      <c r="H4292" s="58">
        <v>0.13428224788141821</v>
      </c>
      <c r="I4292" s="58">
        <v>0.10071970900995209</v>
      </c>
      <c r="J4292" s="58">
        <v>0.13394321145707991</v>
      </c>
      <c r="K4292" s="58">
        <v>6.0466907544671378E-2</v>
      </c>
      <c r="L4292" s="58">
        <v>0.13025101229316019</v>
      </c>
      <c r="M4292" s="58">
        <v>9.8221405967768974E-2</v>
      </c>
      <c r="N4292" s="58">
        <v>6.2992159212282919E-2</v>
      </c>
      <c r="O4292" s="58">
        <v>0</v>
      </c>
      <c r="P4292" s="58">
        <v>0</v>
      </c>
      <c r="Q4292" s="58">
        <v>0</v>
      </c>
      <c r="R4292" s="58">
        <v>0</v>
      </c>
      <c r="S4292" s="58">
        <v>0</v>
      </c>
      <c r="T4292" s="58">
        <v>0</v>
      </c>
      <c r="U4292" s="58">
        <v>0</v>
      </c>
      <c r="V4292" s="58">
        <v>0</v>
      </c>
      <c r="W4292" s="58">
        <v>0</v>
      </c>
      <c r="X4292" s="58">
        <v>0</v>
      </c>
      <c r="Y4292" s="58">
        <v>0</v>
      </c>
      <c r="Z4292" s="58">
        <v>0</v>
      </c>
      <c r="AA4292" s="58">
        <v>0</v>
      </c>
      <c r="AB4292" s="58">
        <v>0</v>
      </c>
      <c r="AC4292" s="58">
        <v>0</v>
      </c>
      <c r="AD4292" s="58">
        <v>0</v>
      </c>
      <c r="AE4292" s="58">
        <v>0</v>
      </c>
      <c r="AF4292" s="58">
        <v>0</v>
      </c>
      <c r="AG4292" s="58">
        <v>0</v>
      </c>
      <c r="AH4292" s="58">
        <v>0</v>
      </c>
      <c r="AI4292" s="58">
        <v>0</v>
      </c>
      <c r="AK4292" s="64">
        <f t="shared" ref="AK4292:AK4355" si="67">C4292/B4292</f>
        <v>-4.096508090790806E-4</v>
      </c>
    </row>
    <row r="4293" spans="1:37" x14ac:dyDescent="0.25">
      <c r="A4293">
        <v>4291</v>
      </c>
      <c r="B4293" s="1">
        <v>1.26E-2</v>
      </c>
      <c r="C4293" s="1">
        <v>-2.0269305928890247E-4</v>
      </c>
      <c r="D4293" s="58">
        <v>5.160362172515004E-2</v>
      </c>
      <c r="E4293" s="58">
        <v>9.7361301136689254E-2</v>
      </c>
      <c r="F4293" s="58">
        <v>0.15602412361397089</v>
      </c>
      <c r="G4293" s="58">
        <v>0.13319154282630211</v>
      </c>
      <c r="H4293" s="58">
        <v>6.5277898015176708E-2</v>
      </c>
      <c r="I4293" s="58">
        <v>6.9297968317197436E-2</v>
      </c>
      <c r="J4293" s="58">
        <v>5.0060750204602475E-2</v>
      </c>
      <c r="K4293" s="58">
        <v>0.13465122524272924</v>
      </c>
      <c r="L4293" s="58">
        <v>4.0481253194622702E-2</v>
      </c>
      <c r="M4293" s="58">
        <v>0.10901914297220715</v>
      </c>
      <c r="N4293" s="58">
        <v>9.3031172751351865E-2</v>
      </c>
      <c r="O4293" s="58">
        <v>0</v>
      </c>
      <c r="P4293" s="58">
        <v>0</v>
      </c>
      <c r="Q4293" s="58">
        <v>0</v>
      </c>
      <c r="R4293" s="58">
        <v>0</v>
      </c>
      <c r="S4293" s="58">
        <v>0</v>
      </c>
      <c r="T4293" s="58">
        <v>0</v>
      </c>
      <c r="U4293" s="58">
        <v>0</v>
      </c>
      <c r="V4293" s="58">
        <v>0</v>
      </c>
      <c r="W4293" s="58">
        <v>0</v>
      </c>
      <c r="X4293" s="58">
        <v>0</v>
      </c>
      <c r="Y4293" s="58">
        <v>0</v>
      </c>
      <c r="Z4293" s="58">
        <v>0</v>
      </c>
      <c r="AA4293" s="58">
        <v>0</v>
      </c>
      <c r="AB4293" s="58">
        <v>0</v>
      </c>
      <c r="AC4293" s="58">
        <v>0</v>
      </c>
      <c r="AD4293" s="58">
        <v>0</v>
      </c>
      <c r="AE4293" s="58">
        <v>0</v>
      </c>
      <c r="AF4293" s="58">
        <v>0</v>
      </c>
      <c r="AG4293" s="58">
        <v>0</v>
      </c>
      <c r="AH4293" s="58">
        <v>0</v>
      </c>
      <c r="AI4293" s="58">
        <v>0</v>
      </c>
      <c r="AK4293" s="64">
        <f t="shared" si="67"/>
        <v>-1.6086750737214481E-2</v>
      </c>
    </row>
    <row r="4294" spans="1:37" x14ac:dyDescent="0.25">
      <c r="A4294">
        <v>4292</v>
      </c>
      <c r="B4294" s="1">
        <v>1.2500000000000001E-2</v>
      </c>
      <c r="C4294" s="1">
        <v>1.3950727173213769E-4</v>
      </c>
      <c r="D4294" s="58">
        <v>0.13851660939112678</v>
      </c>
      <c r="E4294" s="58">
        <v>0.14601851242704336</v>
      </c>
      <c r="F4294" s="58">
        <v>3.1326672242771893E-2</v>
      </c>
      <c r="G4294" s="58">
        <v>4.1943961171380759E-2</v>
      </c>
      <c r="H4294" s="58">
        <v>0.15507511688740683</v>
      </c>
      <c r="I4294" s="58">
        <v>4.3226953536491988E-2</v>
      </c>
      <c r="J4294" s="58">
        <v>9.3691863314219852E-3</v>
      </c>
      <c r="K4294" s="58">
        <v>0.11817936670312061</v>
      </c>
      <c r="L4294" s="58">
        <v>0.12597976929438007</v>
      </c>
      <c r="M4294" s="58">
        <v>5.4893050018517367E-2</v>
      </c>
      <c r="N4294" s="58">
        <v>0.13547080199633837</v>
      </c>
      <c r="O4294" s="58">
        <v>0</v>
      </c>
      <c r="P4294" s="58">
        <v>0</v>
      </c>
      <c r="Q4294" s="58">
        <v>0</v>
      </c>
      <c r="R4294" s="58">
        <v>0</v>
      </c>
      <c r="S4294" s="58">
        <v>0</v>
      </c>
      <c r="T4294" s="58">
        <v>0</v>
      </c>
      <c r="U4294" s="58">
        <v>0</v>
      </c>
      <c r="V4294" s="58">
        <v>0</v>
      </c>
      <c r="W4294" s="58">
        <v>0</v>
      </c>
      <c r="X4294" s="58">
        <v>0</v>
      </c>
      <c r="Y4294" s="58">
        <v>0</v>
      </c>
      <c r="Z4294" s="58">
        <v>0</v>
      </c>
      <c r="AA4294" s="58">
        <v>0</v>
      </c>
      <c r="AB4294" s="58">
        <v>0</v>
      </c>
      <c r="AC4294" s="58">
        <v>0</v>
      </c>
      <c r="AD4294" s="58">
        <v>0</v>
      </c>
      <c r="AE4294" s="58">
        <v>0</v>
      </c>
      <c r="AF4294" s="58">
        <v>0</v>
      </c>
      <c r="AG4294" s="58">
        <v>0</v>
      </c>
      <c r="AH4294" s="58">
        <v>0</v>
      </c>
      <c r="AI4294" s="58">
        <v>0</v>
      </c>
      <c r="AK4294" s="64">
        <f t="shared" si="67"/>
        <v>1.1160581738571014E-2</v>
      </c>
    </row>
    <row r="4295" spans="1:37" x14ac:dyDescent="0.25">
      <c r="A4295">
        <v>4293</v>
      </c>
      <c r="B4295" s="1">
        <v>1.3100000000000001E-2</v>
      </c>
      <c r="C4295" s="1">
        <v>2.1563570677403081E-4</v>
      </c>
      <c r="D4295" s="58">
        <v>0.11963543045158175</v>
      </c>
      <c r="E4295" s="58">
        <v>2.2743788564330132E-2</v>
      </c>
      <c r="F4295" s="58">
        <v>7.2531934118403862E-2</v>
      </c>
      <c r="G4295" s="58">
        <v>0.27351443083708676</v>
      </c>
      <c r="H4295" s="58">
        <v>1.4694171955416146E-2</v>
      </c>
      <c r="I4295" s="58">
        <v>5.8867491343625705E-2</v>
      </c>
      <c r="J4295" s="58">
        <v>0.26477962521483228</v>
      </c>
      <c r="K4295" s="58">
        <v>3.2336030990973829E-3</v>
      </c>
      <c r="L4295" s="58">
        <v>3.474560155485009E-2</v>
      </c>
      <c r="M4295" s="58">
        <v>3.8485707554056496E-2</v>
      </c>
      <c r="N4295" s="58">
        <v>9.6768215306719377E-2</v>
      </c>
      <c r="O4295" s="58">
        <v>0</v>
      </c>
      <c r="P4295" s="58">
        <v>0</v>
      </c>
      <c r="Q4295" s="58">
        <v>0</v>
      </c>
      <c r="R4295" s="58">
        <v>0</v>
      </c>
      <c r="S4295" s="58">
        <v>0</v>
      </c>
      <c r="T4295" s="58">
        <v>0</v>
      </c>
      <c r="U4295" s="58">
        <v>0</v>
      </c>
      <c r="V4295" s="58">
        <v>0</v>
      </c>
      <c r="W4295" s="58">
        <v>0</v>
      </c>
      <c r="X4295" s="58">
        <v>0</v>
      </c>
      <c r="Y4295" s="58">
        <v>0</v>
      </c>
      <c r="Z4295" s="58">
        <v>0</v>
      </c>
      <c r="AA4295" s="58">
        <v>0</v>
      </c>
      <c r="AB4295" s="58">
        <v>0</v>
      </c>
      <c r="AC4295" s="58">
        <v>0</v>
      </c>
      <c r="AD4295" s="58">
        <v>0</v>
      </c>
      <c r="AE4295" s="58">
        <v>0</v>
      </c>
      <c r="AF4295" s="58">
        <v>0</v>
      </c>
      <c r="AG4295" s="58">
        <v>0</v>
      </c>
      <c r="AH4295" s="58">
        <v>0</v>
      </c>
      <c r="AI4295" s="58">
        <v>0</v>
      </c>
      <c r="AK4295" s="64">
        <f t="shared" si="67"/>
        <v>1.6460740975116857E-2</v>
      </c>
    </row>
    <row r="4296" spans="1:37" x14ac:dyDescent="0.25">
      <c r="A4296">
        <v>4294</v>
      </c>
      <c r="B4296" s="1">
        <v>1.17E-2</v>
      </c>
      <c r="C4296" s="1">
        <v>-6.6949775255647261E-5</v>
      </c>
      <c r="D4296" s="58">
        <v>0.14954043483037879</v>
      </c>
      <c r="E4296" s="58">
        <v>1.9262352570946092E-2</v>
      </c>
      <c r="F4296" s="58">
        <v>2.215801849994255E-3</v>
      </c>
      <c r="G4296" s="58">
        <v>8.7848288636848737E-2</v>
      </c>
      <c r="H4296" s="58">
        <v>0.11142758673577484</v>
      </c>
      <c r="I4296" s="58">
        <v>9.618900334070507E-2</v>
      </c>
      <c r="J4296" s="58">
        <v>0.16706953389192813</v>
      </c>
      <c r="K4296" s="58">
        <v>0.12510203317031451</v>
      </c>
      <c r="L4296" s="58">
        <v>7.1203842320725061E-2</v>
      </c>
      <c r="M4296" s="58">
        <v>2.036262500858203E-2</v>
      </c>
      <c r="N4296" s="58">
        <v>0.14977849764380258</v>
      </c>
      <c r="O4296" s="58">
        <v>0</v>
      </c>
      <c r="P4296" s="58">
        <v>0</v>
      </c>
      <c r="Q4296" s="58">
        <v>0</v>
      </c>
      <c r="R4296" s="58">
        <v>0</v>
      </c>
      <c r="S4296" s="58">
        <v>0</v>
      </c>
      <c r="T4296" s="58">
        <v>0</v>
      </c>
      <c r="U4296" s="58">
        <v>0</v>
      </c>
      <c r="V4296" s="58">
        <v>0</v>
      </c>
      <c r="W4296" s="58">
        <v>0</v>
      </c>
      <c r="X4296" s="58">
        <v>0</v>
      </c>
      <c r="Y4296" s="58">
        <v>0</v>
      </c>
      <c r="Z4296" s="58">
        <v>0</v>
      </c>
      <c r="AA4296" s="58">
        <v>0</v>
      </c>
      <c r="AB4296" s="58">
        <v>0</v>
      </c>
      <c r="AC4296" s="58">
        <v>0</v>
      </c>
      <c r="AD4296" s="58">
        <v>0</v>
      </c>
      <c r="AE4296" s="58">
        <v>0</v>
      </c>
      <c r="AF4296" s="58">
        <v>0</v>
      </c>
      <c r="AG4296" s="58">
        <v>0</v>
      </c>
      <c r="AH4296" s="58">
        <v>0</v>
      </c>
      <c r="AI4296" s="58">
        <v>0</v>
      </c>
      <c r="AK4296" s="64">
        <f t="shared" si="67"/>
        <v>-5.7222030133031844E-3</v>
      </c>
    </row>
    <row r="4297" spans="1:37" x14ac:dyDescent="0.25">
      <c r="A4297">
        <v>4295</v>
      </c>
      <c r="B4297" s="1">
        <v>1.0999999999999999E-2</v>
      </c>
      <c r="C4297" s="1">
        <v>6.6697855854018964E-5</v>
      </c>
      <c r="D4297" s="58">
        <v>1.654867059704845E-2</v>
      </c>
      <c r="E4297" s="58">
        <v>0.11077567165297603</v>
      </c>
      <c r="F4297" s="58">
        <v>9.6563289264059105E-2</v>
      </c>
      <c r="G4297" s="58">
        <v>0.11134614895650088</v>
      </c>
      <c r="H4297" s="58">
        <v>0.20095352242132478</v>
      </c>
      <c r="I4297" s="58">
        <v>1.7307225908126191E-2</v>
      </c>
      <c r="J4297" s="58">
        <v>2.0697079065302403E-2</v>
      </c>
      <c r="K4297" s="58">
        <v>7.5897087715659534E-2</v>
      </c>
      <c r="L4297" s="58">
        <v>2.1768772670319125E-2</v>
      </c>
      <c r="M4297" s="58">
        <v>0.16215688681383128</v>
      </c>
      <c r="N4297" s="58">
        <v>0.16598564493485216</v>
      </c>
      <c r="O4297" s="58">
        <v>0</v>
      </c>
      <c r="P4297" s="58">
        <v>0</v>
      </c>
      <c r="Q4297" s="58">
        <v>0</v>
      </c>
      <c r="R4297" s="58">
        <v>0</v>
      </c>
      <c r="S4297" s="58">
        <v>0</v>
      </c>
      <c r="T4297" s="58">
        <v>0</v>
      </c>
      <c r="U4297" s="58">
        <v>0</v>
      </c>
      <c r="V4297" s="58">
        <v>0</v>
      </c>
      <c r="W4297" s="58">
        <v>0</v>
      </c>
      <c r="X4297" s="58">
        <v>0</v>
      </c>
      <c r="Y4297" s="58">
        <v>0</v>
      </c>
      <c r="Z4297" s="58">
        <v>0</v>
      </c>
      <c r="AA4297" s="58">
        <v>0</v>
      </c>
      <c r="AB4297" s="58">
        <v>0</v>
      </c>
      <c r="AC4297" s="58">
        <v>0</v>
      </c>
      <c r="AD4297" s="58">
        <v>0</v>
      </c>
      <c r="AE4297" s="58">
        <v>0</v>
      </c>
      <c r="AF4297" s="58">
        <v>0</v>
      </c>
      <c r="AG4297" s="58">
        <v>0</v>
      </c>
      <c r="AH4297" s="58">
        <v>0</v>
      </c>
      <c r="AI4297" s="58">
        <v>0</v>
      </c>
      <c r="AK4297" s="64">
        <f t="shared" si="67"/>
        <v>6.063441441274452E-3</v>
      </c>
    </row>
    <row r="4298" spans="1:37" x14ac:dyDescent="0.25">
      <c r="A4298">
        <v>4296</v>
      </c>
      <c r="B4298" s="1">
        <v>1.11E-2</v>
      </c>
      <c r="C4298" s="1">
        <v>2.8267609275831474E-4</v>
      </c>
      <c r="D4298" s="58">
        <v>6.9050555538657972E-3</v>
      </c>
      <c r="E4298" s="58">
        <v>0.14860025699024457</v>
      </c>
      <c r="F4298" s="58">
        <v>0.13357722036793085</v>
      </c>
      <c r="G4298" s="58">
        <v>7.008066682406304E-2</v>
      </c>
      <c r="H4298" s="58">
        <v>0.10718240968970538</v>
      </c>
      <c r="I4298" s="58">
        <v>3.2795872398929386E-2</v>
      </c>
      <c r="J4298" s="58">
        <v>8.2753419168371645E-2</v>
      </c>
      <c r="K4298" s="58">
        <v>7.9240355334764413E-3</v>
      </c>
      <c r="L4298" s="58">
        <v>2.2061157329760304E-2</v>
      </c>
      <c r="M4298" s="58">
        <v>0.19242677859435259</v>
      </c>
      <c r="N4298" s="58">
        <v>0.1956931275493001</v>
      </c>
      <c r="O4298" s="58">
        <v>0</v>
      </c>
      <c r="P4298" s="58">
        <v>0</v>
      </c>
      <c r="Q4298" s="58">
        <v>0</v>
      </c>
      <c r="R4298" s="58">
        <v>0</v>
      </c>
      <c r="S4298" s="58">
        <v>0</v>
      </c>
      <c r="T4298" s="58">
        <v>0</v>
      </c>
      <c r="U4298" s="58">
        <v>0</v>
      </c>
      <c r="V4298" s="58">
        <v>0</v>
      </c>
      <c r="W4298" s="58">
        <v>0</v>
      </c>
      <c r="X4298" s="58">
        <v>0</v>
      </c>
      <c r="Y4298" s="58">
        <v>0</v>
      </c>
      <c r="Z4298" s="58">
        <v>0</v>
      </c>
      <c r="AA4298" s="58">
        <v>0</v>
      </c>
      <c r="AB4298" s="58">
        <v>0</v>
      </c>
      <c r="AC4298" s="58">
        <v>0</v>
      </c>
      <c r="AD4298" s="58">
        <v>0</v>
      </c>
      <c r="AE4298" s="58">
        <v>0</v>
      </c>
      <c r="AF4298" s="58">
        <v>0</v>
      </c>
      <c r="AG4298" s="58">
        <v>0</v>
      </c>
      <c r="AH4298" s="58">
        <v>0</v>
      </c>
      <c r="AI4298" s="58">
        <v>0</v>
      </c>
      <c r="AK4298" s="64">
        <f t="shared" si="67"/>
        <v>2.5466314662911237E-2</v>
      </c>
    </row>
    <row r="4299" spans="1:37" x14ac:dyDescent="0.25">
      <c r="A4299">
        <v>4297</v>
      </c>
      <c r="B4299" s="1">
        <v>1.2500000000000001E-2</v>
      </c>
      <c r="C4299" s="1">
        <v>-2.2552894717324415E-4</v>
      </c>
      <c r="D4299" s="58">
        <v>0.11194859231276275</v>
      </c>
      <c r="E4299" s="58">
        <v>1.0837547455610406E-2</v>
      </c>
      <c r="F4299" s="58">
        <v>0.16740998822688102</v>
      </c>
      <c r="G4299" s="58">
        <v>9.1505612392222227E-2</v>
      </c>
      <c r="H4299" s="58">
        <v>5.8643622703445232E-2</v>
      </c>
      <c r="I4299" s="58">
        <v>0.19948119810448978</v>
      </c>
      <c r="J4299" s="58">
        <v>0.13303126272848884</v>
      </c>
      <c r="K4299" s="58">
        <v>6.0029756206921969E-2</v>
      </c>
      <c r="L4299" s="58">
        <v>0.14018941257033851</v>
      </c>
      <c r="M4299" s="58">
        <v>2.3884449743861946E-2</v>
      </c>
      <c r="N4299" s="58">
        <v>3.0385575549774719E-3</v>
      </c>
      <c r="O4299" s="58">
        <v>0</v>
      </c>
      <c r="P4299" s="58">
        <v>0</v>
      </c>
      <c r="Q4299" s="58">
        <v>0</v>
      </c>
      <c r="R4299" s="58">
        <v>0</v>
      </c>
      <c r="S4299" s="58">
        <v>0</v>
      </c>
      <c r="T4299" s="58">
        <v>0</v>
      </c>
      <c r="U4299" s="58">
        <v>0</v>
      </c>
      <c r="V4299" s="58">
        <v>0</v>
      </c>
      <c r="W4299" s="58">
        <v>0</v>
      </c>
      <c r="X4299" s="58">
        <v>0</v>
      </c>
      <c r="Y4299" s="58">
        <v>0</v>
      </c>
      <c r="Z4299" s="58">
        <v>0</v>
      </c>
      <c r="AA4299" s="58">
        <v>0</v>
      </c>
      <c r="AB4299" s="58">
        <v>0</v>
      </c>
      <c r="AC4299" s="58">
        <v>0</v>
      </c>
      <c r="AD4299" s="58">
        <v>0</v>
      </c>
      <c r="AE4299" s="58">
        <v>0</v>
      </c>
      <c r="AF4299" s="58">
        <v>0</v>
      </c>
      <c r="AG4299" s="58">
        <v>0</v>
      </c>
      <c r="AH4299" s="58">
        <v>0</v>
      </c>
      <c r="AI4299" s="58">
        <v>0</v>
      </c>
      <c r="AK4299" s="64">
        <f t="shared" si="67"/>
        <v>-1.8042315773859532E-2</v>
      </c>
    </row>
    <row r="4300" spans="1:37" x14ac:dyDescent="0.25">
      <c r="A4300">
        <v>4298</v>
      </c>
      <c r="B4300" s="1">
        <v>1.23E-2</v>
      </c>
      <c r="C4300" s="1">
        <v>2.5203220595675682E-4</v>
      </c>
      <c r="D4300" s="58">
        <v>2.2966137034508109E-2</v>
      </c>
      <c r="E4300" s="58">
        <v>0.13512227114624162</v>
      </c>
      <c r="F4300" s="58">
        <v>2.7873205710235015E-2</v>
      </c>
      <c r="G4300" s="58">
        <v>9.6899057944493869E-2</v>
      </c>
      <c r="H4300" s="58">
        <v>8.7390346813063541E-2</v>
      </c>
      <c r="I4300" s="58">
        <v>0.14516485647462807</v>
      </c>
      <c r="J4300" s="58">
        <v>9.0568939178892499E-2</v>
      </c>
      <c r="K4300" s="58">
        <v>6.9583758617978719E-2</v>
      </c>
      <c r="L4300" s="58">
        <v>0.15783603397927021</v>
      </c>
      <c r="M4300" s="58">
        <v>6.202240355090153E-2</v>
      </c>
      <c r="N4300" s="58">
        <v>0.10457298954978682</v>
      </c>
      <c r="O4300" s="58">
        <v>0</v>
      </c>
      <c r="P4300" s="58">
        <v>0</v>
      </c>
      <c r="Q4300" s="58">
        <v>0</v>
      </c>
      <c r="R4300" s="58">
        <v>0</v>
      </c>
      <c r="S4300" s="58">
        <v>0</v>
      </c>
      <c r="T4300" s="58">
        <v>0</v>
      </c>
      <c r="U4300" s="58">
        <v>0</v>
      </c>
      <c r="V4300" s="58">
        <v>0</v>
      </c>
      <c r="W4300" s="58">
        <v>0</v>
      </c>
      <c r="X4300" s="58">
        <v>0</v>
      </c>
      <c r="Y4300" s="58">
        <v>0</v>
      </c>
      <c r="Z4300" s="58">
        <v>0</v>
      </c>
      <c r="AA4300" s="58">
        <v>0</v>
      </c>
      <c r="AB4300" s="58">
        <v>0</v>
      </c>
      <c r="AC4300" s="58">
        <v>0</v>
      </c>
      <c r="AD4300" s="58">
        <v>0</v>
      </c>
      <c r="AE4300" s="58">
        <v>0</v>
      </c>
      <c r="AF4300" s="58">
        <v>0</v>
      </c>
      <c r="AG4300" s="58">
        <v>0</v>
      </c>
      <c r="AH4300" s="58">
        <v>0</v>
      </c>
      <c r="AI4300" s="58">
        <v>0</v>
      </c>
      <c r="AK4300" s="64">
        <f t="shared" si="67"/>
        <v>2.0490423248516815E-2</v>
      </c>
    </row>
    <row r="4301" spans="1:37" x14ac:dyDescent="0.25">
      <c r="A4301">
        <v>4299</v>
      </c>
      <c r="B4301" s="1">
        <v>1.1900000000000001E-2</v>
      </c>
      <c r="C4301" s="1">
        <v>-2.8993173955654778E-4</v>
      </c>
      <c r="D4301" s="58">
        <v>8.7832488654012802E-2</v>
      </c>
      <c r="E4301" s="58">
        <v>1.6072304877834502E-2</v>
      </c>
      <c r="F4301" s="58">
        <v>6.5635230377990031E-2</v>
      </c>
      <c r="G4301" s="58">
        <v>6.783174442176608E-2</v>
      </c>
      <c r="H4301" s="58">
        <v>0.17158967716372581</v>
      </c>
      <c r="I4301" s="58">
        <v>9.0810194600846952E-2</v>
      </c>
      <c r="J4301" s="58">
        <v>0.12935068708412853</v>
      </c>
      <c r="K4301" s="58">
        <v>0.16537164174459629</v>
      </c>
      <c r="L4301" s="58">
        <v>5.7948115941064422E-2</v>
      </c>
      <c r="M4301" s="58">
        <v>9.4032561617543753E-2</v>
      </c>
      <c r="N4301" s="58">
        <v>5.3525353516490896E-2</v>
      </c>
      <c r="O4301" s="58">
        <v>0</v>
      </c>
      <c r="P4301" s="58">
        <v>0</v>
      </c>
      <c r="Q4301" s="58">
        <v>0</v>
      </c>
      <c r="R4301" s="58">
        <v>0</v>
      </c>
      <c r="S4301" s="58">
        <v>0</v>
      </c>
      <c r="T4301" s="58">
        <v>0</v>
      </c>
      <c r="U4301" s="58">
        <v>0</v>
      </c>
      <c r="V4301" s="58">
        <v>0</v>
      </c>
      <c r="W4301" s="58">
        <v>0</v>
      </c>
      <c r="X4301" s="58">
        <v>0</v>
      </c>
      <c r="Y4301" s="58">
        <v>0</v>
      </c>
      <c r="Z4301" s="58">
        <v>0</v>
      </c>
      <c r="AA4301" s="58">
        <v>0</v>
      </c>
      <c r="AB4301" s="58">
        <v>0</v>
      </c>
      <c r="AC4301" s="58">
        <v>0</v>
      </c>
      <c r="AD4301" s="58">
        <v>0</v>
      </c>
      <c r="AE4301" s="58">
        <v>0</v>
      </c>
      <c r="AF4301" s="58">
        <v>0</v>
      </c>
      <c r="AG4301" s="58">
        <v>0</v>
      </c>
      <c r="AH4301" s="58">
        <v>0</v>
      </c>
      <c r="AI4301" s="58">
        <v>0</v>
      </c>
      <c r="AK4301" s="64">
        <f t="shared" si="67"/>
        <v>-2.4364011727440987E-2</v>
      </c>
    </row>
    <row r="4302" spans="1:37" x14ac:dyDescent="0.25">
      <c r="A4302">
        <v>4300</v>
      </c>
      <c r="B4302" s="1">
        <v>1.37E-2</v>
      </c>
      <c r="C4302" s="1">
        <v>3.6016944756181993E-4</v>
      </c>
      <c r="D4302" s="58">
        <v>0.11180713596327145</v>
      </c>
      <c r="E4302" s="58">
        <v>0.17051326849115642</v>
      </c>
      <c r="F4302" s="58">
        <v>5.3563970915302579E-2</v>
      </c>
      <c r="G4302" s="58">
        <v>0.14973605314818245</v>
      </c>
      <c r="H4302" s="58">
        <v>5.244421648451579E-2</v>
      </c>
      <c r="I4302" s="58">
        <v>1.5216580229566273E-2</v>
      </c>
      <c r="J4302" s="58">
        <v>0.15721718229970094</v>
      </c>
      <c r="K4302" s="58">
        <v>6.7604731454643643E-2</v>
      </c>
      <c r="L4302" s="58">
        <v>9.1856342766383867E-2</v>
      </c>
      <c r="M4302" s="58">
        <v>0.12177024181391115</v>
      </c>
      <c r="N4302" s="58">
        <v>8.2702764333655414E-3</v>
      </c>
      <c r="O4302" s="58">
        <v>0</v>
      </c>
      <c r="P4302" s="58">
        <v>0</v>
      </c>
      <c r="Q4302" s="58">
        <v>0</v>
      </c>
      <c r="R4302" s="58">
        <v>0</v>
      </c>
      <c r="S4302" s="58">
        <v>0</v>
      </c>
      <c r="T4302" s="58">
        <v>0</v>
      </c>
      <c r="U4302" s="58">
        <v>0</v>
      </c>
      <c r="V4302" s="58">
        <v>0</v>
      </c>
      <c r="W4302" s="58">
        <v>0</v>
      </c>
      <c r="X4302" s="58">
        <v>0</v>
      </c>
      <c r="Y4302" s="58">
        <v>0</v>
      </c>
      <c r="Z4302" s="58">
        <v>0</v>
      </c>
      <c r="AA4302" s="58">
        <v>0</v>
      </c>
      <c r="AB4302" s="58">
        <v>0</v>
      </c>
      <c r="AC4302" s="58">
        <v>0</v>
      </c>
      <c r="AD4302" s="58">
        <v>0</v>
      </c>
      <c r="AE4302" s="58">
        <v>0</v>
      </c>
      <c r="AF4302" s="58">
        <v>0</v>
      </c>
      <c r="AG4302" s="58">
        <v>0</v>
      </c>
      <c r="AH4302" s="58">
        <v>0</v>
      </c>
      <c r="AI4302" s="58">
        <v>0</v>
      </c>
      <c r="AK4302" s="64">
        <f t="shared" si="67"/>
        <v>2.628974069794306E-2</v>
      </c>
    </row>
    <row r="4303" spans="1:37" x14ac:dyDescent="0.25">
      <c r="A4303">
        <v>4301</v>
      </c>
      <c r="B4303" s="1">
        <v>1.0200000000000001E-2</v>
      </c>
      <c r="C4303" s="1">
        <v>2.6945695717335582E-4</v>
      </c>
      <c r="D4303" s="58">
        <v>8.4952420128995579E-2</v>
      </c>
      <c r="E4303" s="58">
        <v>9.0017972257140588E-2</v>
      </c>
      <c r="F4303" s="58">
        <v>7.2938544450041791E-3</v>
      </c>
      <c r="G4303" s="58">
        <v>0.10393875626031977</v>
      </c>
      <c r="H4303" s="58">
        <v>0.13874704469566082</v>
      </c>
      <c r="I4303" s="58">
        <v>9.6899338300828378E-2</v>
      </c>
      <c r="J4303" s="58">
        <v>6.5960697197158288E-2</v>
      </c>
      <c r="K4303" s="58">
        <v>2.6995014973681789E-2</v>
      </c>
      <c r="L4303" s="58">
        <v>0.12975029599739515</v>
      </c>
      <c r="M4303" s="58">
        <v>0.14613951740719566</v>
      </c>
      <c r="N4303" s="58">
        <v>0.10930508833661981</v>
      </c>
      <c r="O4303" s="58">
        <v>0</v>
      </c>
      <c r="P4303" s="58">
        <v>0</v>
      </c>
      <c r="Q4303" s="58">
        <v>0</v>
      </c>
      <c r="R4303" s="58">
        <v>0</v>
      </c>
      <c r="S4303" s="58">
        <v>0</v>
      </c>
      <c r="T4303" s="58">
        <v>0</v>
      </c>
      <c r="U4303" s="58">
        <v>0</v>
      </c>
      <c r="V4303" s="58">
        <v>0</v>
      </c>
      <c r="W4303" s="58">
        <v>0</v>
      </c>
      <c r="X4303" s="58">
        <v>0</v>
      </c>
      <c r="Y4303" s="58">
        <v>0</v>
      </c>
      <c r="Z4303" s="58">
        <v>0</v>
      </c>
      <c r="AA4303" s="58">
        <v>0</v>
      </c>
      <c r="AB4303" s="58">
        <v>0</v>
      </c>
      <c r="AC4303" s="58">
        <v>0</v>
      </c>
      <c r="AD4303" s="58">
        <v>0</v>
      </c>
      <c r="AE4303" s="58">
        <v>0</v>
      </c>
      <c r="AF4303" s="58">
        <v>0</v>
      </c>
      <c r="AG4303" s="58">
        <v>0</v>
      </c>
      <c r="AH4303" s="58">
        <v>0</v>
      </c>
      <c r="AI4303" s="58">
        <v>0</v>
      </c>
      <c r="AK4303" s="64">
        <f t="shared" si="67"/>
        <v>2.6417348742485865E-2</v>
      </c>
    </row>
    <row r="4304" spans="1:37" x14ac:dyDescent="0.25">
      <c r="A4304">
        <v>4302</v>
      </c>
      <c r="B4304" s="1">
        <v>1.18E-2</v>
      </c>
      <c r="C4304" s="1">
        <v>3.4563206163329526E-5</v>
      </c>
      <c r="D4304" s="58">
        <v>8.1919420831330206E-2</v>
      </c>
      <c r="E4304" s="58">
        <v>7.6688476344654824E-2</v>
      </c>
      <c r="F4304" s="58">
        <v>8.7328331513981838E-2</v>
      </c>
      <c r="G4304" s="58">
        <v>5.0554724472034553E-2</v>
      </c>
      <c r="H4304" s="58">
        <v>0.19468669521977408</v>
      </c>
      <c r="I4304" s="58">
        <v>0.19286068767441936</v>
      </c>
      <c r="J4304" s="58">
        <v>0.10560081903683058</v>
      </c>
      <c r="K4304" s="58">
        <v>1.2706306414075981E-2</v>
      </c>
      <c r="L4304" s="58">
        <v>5.9234937898513453E-2</v>
      </c>
      <c r="M4304" s="58">
        <v>0.10982240778902849</v>
      </c>
      <c r="N4304" s="58">
        <v>2.8597192805356653E-2</v>
      </c>
      <c r="O4304" s="58">
        <v>0</v>
      </c>
      <c r="P4304" s="58">
        <v>0</v>
      </c>
      <c r="Q4304" s="58">
        <v>0</v>
      </c>
      <c r="R4304" s="58">
        <v>0</v>
      </c>
      <c r="S4304" s="58">
        <v>0</v>
      </c>
      <c r="T4304" s="58">
        <v>0</v>
      </c>
      <c r="U4304" s="58">
        <v>0</v>
      </c>
      <c r="V4304" s="58">
        <v>0</v>
      </c>
      <c r="W4304" s="58">
        <v>0</v>
      </c>
      <c r="X4304" s="58">
        <v>0</v>
      </c>
      <c r="Y4304" s="58">
        <v>0</v>
      </c>
      <c r="Z4304" s="58">
        <v>0</v>
      </c>
      <c r="AA4304" s="58">
        <v>0</v>
      </c>
      <c r="AB4304" s="58">
        <v>0</v>
      </c>
      <c r="AC4304" s="58">
        <v>0</v>
      </c>
      <c r="AD4304" s="58">
        <v>0</v>
      </c>
      <c r="AE4304" s="58">
        <v>0</v>
      </c>
      <c r="AF4304" s="58">
        <v>0</v>
      </c>
      <c r="AG4304" s="58">
        <v>0</v>
      </c>
      <c r="AH4304" s="58">
        <v>0</v>
      </c>
      <c r="AI4304" s="58">
        <v>0</v>
      </c>
      <c r="AK4304" s="64">
        <f t="shared" si="67"/>
        <v>2.9290852680787733E-3</v>
      </c>
    </row>
    <row r="4305" spans="1:37" x14ac:dyDescent="0.25">
      <c r="A4305">
        <v>4303</v>
      </c>
      <c r="B4305" s="1">
        <v>9.5999999999999992E-3</v>
      </c>
      <c r="C4305" s="1">
        <v>-1.0874545564111386E-4</v>
      </c>
      <c r="D4305" s="58">
        <v>3.6781585873162527E-2</v>
      </c>
      <c r="E4305" s="58">
        <v>2.8990734501126953E-2</v>
      </c>
      <c r="F4305" s="58">
        <v>0.12678016573798745</v>
      </c>
      <c r="G4305" s="58">
        <v>2.120934538155499E-2</v>
      </c>
      <c r="H4305" s="58">
        <v>0.14862498810606614</v>
      </c>
      <c r="I4305" s="58">
        <v>5.1952279172028465E-2</v>
      </c>
      <c r="J4305" s="58">
        <v>0.10349962702756102</v>
      </c>
      <c r="K4305" s="58">
        <v>0.1085645600468458</v>
      </c>
      <c r="L4305" s="58">
        <v>0.1201177444961604</v>
      </c>
      <c r="M4305" s="58">
        <v>0.10566707542585528</v>
      </c>
      <c r="N4305" s="58">
        <v>0.14781189423165098</v>
      </c>
      <c r="O4305" s="58">
        <v>0</v>
      </c>
      <c r="P4305" s="58">
        <v>0</v>
      </c>
      <c r="Q4305" s="58">
        <v>0</v>
      </c>
      <c r="R4305" s="58">
        <v>0</v>
      </c>
      <c r="S4305" s="58">
        <v>0</v>
      </c>
      <c r="T4305" s="58">
        <v>0</v>
      </c>
      <c r="U4305" s="58">
        <v>0</v>
      </c>
      <c r="V4305" s="58">
        <v>0</v>
      </c>
      <c r="W4305" s="58">
        <v>0</v>
      </c>
      <c r="X4305" s="58">
        <v>0</v>
      </c>
      <c r="Y4305" s="58">
        <v>0</v>
      </c>
      <c r="Z4305" s="58">
        <v>0</v>
      </c>
      <c r="AA4305" s="58">
        <v>0</v>
      </c>
      <c r="AB4305" s="58">
        <v>0</v>
      </c>
      <c r="AC4305" s="58">
        <v>0</v>
      </c>
      <c r="AD4305" s="58">
        <v>0</v>
      </c>
      <c r="AE4305" s="58">
        <v>0</v>
      </c>
      <c r="AF4305" s="58">
        <v>0</v>
      </c>
      <c r="AG4305" s="58">
        <v>0</v>
      </c>
      <c r="AH4305" s="58">
        <v>0</v>
      </c>
      <c r="AI4305" s="58">
        <v>0</v>
      </c>
      <c r="AK4305" s="64">
        <f t="shared" si="67"/>
        <v>-1.1327651629282695E-2</v>
      </c>
    </row>
    <row r="4306" spans="1:37" x14ac:dyDescent="0.25">
      <c r="A4306">
        <v>4304</v>
      </c>
      <c r="B4306" s="1">
        <v>1.2E-2</v>
      </c>
      <c r="C4306" s="1">
        <v>-7.5698612605558206E-5</v>
      </c>
      <c r="D4306" s="58">
        <v>2.2836662553139684E-2</v>
      </c>
      <c r="E4306" s="58">
        <v>3.9346046264424193E-2</v>
      </c>
      <c r="F4306" s="58">
        <v>5.7899166818468538E-2</v>
      </c>
      <c r="G4306" s="58">
        <v>0.15061058406738384</v>
      </c>
      <c r="H4306" s="58">
        <v>0.12586778134944471</v>
      </c>
      <c r="I4306" s="58">
        <v>1.5356009427958612E-2</v>
      </c>
      <c r="J4306" s="58">
        <v>0.17229412854802928</v>
      </c>
      <c r="K4306" s="58">
        <v>0.16714086403051087</v>
      </c>
      <c r="L4306" s="58">
        <v>7.8422761264475824E-2</v>
      </c>
      <c r="M4306" s="58">
        <v>4.8655238727268381E-2</v>
      </c>
      <c r="N4306" s="58">
        <v>0.12157075694889598</v>
      </c>
      <c r="O4306" s="58">
        <v>0</v>
      </c>
      <c r="P4306" s="58">
        <v>0</v>
      </c>
      <c r="Q4306" s="58">
        <v>0</v>
      </c>
      <c r="R4306" s="58">
        <v>0</v>
      </c>
      <c r="S4306" s="58">
        <v>0</v>
      </c>
      <c r="T4306" s="58">
        <v>0</v>
      </c>
      <c r="U4306" s="58">
        <v>0</v>
      </c>
      <c r="V4306" s="58">
        <v>0</v>
      </c>
      <c r="W4306" s="58">
        <v>0</v>
      </c>
      <c r="X4306" s="58">
        <v>0</v>
      </c>
      <c r="Y4306" s="58">
        <v>0</v>
      </c>
      <c r="Z4306" s="58">
        <v>0</v>
      </c>
      <c r="AA4306" s="58">
        <v>0</v>
      </c>
      <c r="AB4306" s="58">
        <v>0</v>
      </c>
      <c r="AC4306" s="58">
        <v>0</v>
      </c>
      <c r="AD4306" s="58">
        <v>0</v>
      </c>
      <c r="AE4306" s="58">
        <v>0</v>
      </c>
      <c r="AF4306" s="58">
        <v>0</v>
      </c>
      <c r="AG4306" s="58">
        <v>0</v>
      </c>
      <c r="AH4306" s="58">
        <v>0</v>
      </c>
      <c r="AI4306" s="58">
        <v>0</v>
      </c>
      <c r="AK4306" s="64">
        <f t="shared" si="67"/>
        <v>-6.3082177171298508E-3</v>
      </c>
    </row>
    <row r="4307" spans="1:37" x14ac:dyDescent="0.25">
      <c r="A4307">
        <v>4305</v>
      </c>
      <c r="B4307" s="1">
        <v>1.11E-2</v>
      </c>
      <c r="C4307" s="1">
        <v>1.5088574586930617E-4</v>
      </c>
      <c r="D4307" s="58">
        <v>3.7747878526386988E-2</v>
      </c>
      <c r="E4307" s="58">
        <v>9.1416828827346377E-2</v>
      </c>
      <c r="F4307" s="58">
        <v>3.0945246401787096E-2</v>
      </c>
      <c r="G4307" s="58">
        <v>7.3370734355563433E-2</v>
      </c>
      <c r="H4307" s="58">
        <v>0.10020844861716072</v>
      </c>
      <c r="I4307" s="58">
        <v>2.7835881454799219E-2</v>
      </c>
      <c r="J4307" s="58">
        <v>0.15281959794879391</v>
      </c>
      <c r="K4307" s="58">
        <v>0.13581759928389572</v>
      </c>
      <c r="L4307" s="58">
        <v>0.15055906936248878</v>
      </c>
      <c r="M4307" s="58">
        <v>9.2580474421284864E-2</v>
      </c>
      <c r="N4307" s="58">
        <v>0.10669824080049285</v>
      </c>
      <c r="O4307" s="58">
        <v>0</v>
      </c>
      <c r="P4307" s="58">
        <v>0</v>
      </c>
      <c r="Q4307" s="58">
        <v>0</v>
      </c>
      <c r="R4307" s="58">
        <v>0</v>
      </c>
      <c r="S4307" s="58">
        <v>0</v>
      </c>
      <c r="T4307" s="58">
        <v>0</v>
      </c>
      <c r="U4307" s="58">
        <v>0</v>
      </c>
      <c r="V4307" s="58">
        <v>0</v>
      </c>
      <c r="W4307" s="58">
        <v>0</v>
      </c>
      <c r="X4307" s="58">
        <v>0</v>
      </c>
      <c r="Y4307" s="58">
        <v>0</v>
      </c>
      <c r="Z4307" s="58">
        <v>0</v>
      </c>
      <c r="AA4307" s="58">
        <v>0</v>
      </c>
      <c r="AB4307" s="58">
        <v>0</v>
      </c>
      <c r="AC4307" s="58">
        <v>0</v>
      </c>
      <c r="AD4307" s="58">
        <v>0</v>
      </c>
      <c r="AE4307" s="58">
        <v>0</v>
      </c>
      <c r="AF4307" s="58">
        <v>0</v>
      </c>
      <c r="AG4307" s="58">
        <v>0</v>
      </c>
      <c r="AH4307" s="58">
        <v>0</v>
      </c>
      <c r="AI4307" s="58">
        <v>0</v>
      </c>
      <c r="AK4307" s="64">
        <f t="shared" si="67"/>
        <v>1.359331043867623E-2</v>
      </c>
    </row>
    <row r="4308" spans="1:37" x14ac:dyDescent="0.25">
      <c r="A4308">
        <v>4306</v>
      </c>
      <c r="B4308" s="1">
        <v>1.3599999999999999E-2</v>
      </c>
      <c r="C4308" s="1">
        <v>-2.8120030985195484E-5</v>
      </c>
      <c r="D4308" s="58">
        <v>6.9463113801239554E-2</v>
      </c>
      <c r="E4308" s="58">
        <v>0.14782655528239863</v>
      </c>
      <c r="F4308" s="58">
        <v>4.0946000466151641E-2</v>
      </c>
      <c r="G4308" s="58">
        <v>9.34804774017505E-2</v>
      </c>
      <c r="H4308" s="58">
        <v>0.10971993774609456</v>
      </c>
      <c r="I4308" s="58">
        <v>6.3128371360958266E-2</v>
      </c>
      <c r="J4308" s="58">
        <v>6.5959133229636632E-2</v>
      </c>
      <c r="K4308" s="58">
        <v>0.16284835128261124</v>
      </c>
      <c r="L4308" s="58">
        <v>1.8006936419337576E-2</v>
      </c>
      <c r="M4308" s="58">
        <v>0.10706944165274605</v>
      </c>
      <c r="N4308" s="58">
        <v>0.12155168135707529</v>
      </c>
      <c r="O4308" s="58">
        <v>0</v>
      </c>
      <c r="P4308" s="58">
        <v>0</v>
      </c>
      <c r="Q4308" s="58">
        <v>0</v>
      </c>
      <c r="R4308" s="58">
        <v>0</v>
      </c>
      <c r="S4308" s="58">
        <v>0</v>
      </c>
      <c r="T4308" s="58">
        <v>0</v>
      </c>
      <c r="U4308" s="58">
        <v>0</v>
      </c>
      <c r="V4308" s="58">
        <v>0</v>
      </c>
      <c r="W4308" s="58">
        <v>0</v>
      </c>
      <c r="X4308" s="58">
        <v>0</v>
      </c>
      <c r="Y4308" s="58">
        <v>0</v>
      </c>
      <c r="Z4308" s="58">
        <v>0</v>
      </c>
      <c r="AA4308" s="58">
        <v>0</v>
      </c>
      <c r="AB4308" s="58">
        <v>0</v>
      </c>
      <c r="AC4308" s="58">
        <v>0</v>
      </c>
      <c r="AD4308" s="58">
        <v>0</v>
      </c>
      <c r="AE4308" s="58">
        <v>0</v>
      </c>
      <c r="AF4308" s="58">
        <v>0</v>
      </c>
      <c r="AG4308" s="58">
        <v>0</v>
      </c>
      <c r="AH4308" s="58">
        <v>0</v>
      </c>
      <c r="AI4308" s="58">
        <v>0</v>
      </c>
      <c r="AK4308" s="64">
        <f t="shared" si="67"/>
        <v>-2.0676493371467267E-3</v>
      </c>
    </row>
    <row r="4309" spans="1:37" x14ac:dyDescent="0.25">
      <c r="A4309">
        <v>4307</v>
      </c>
      <c r="B4309" s="1">
        <v>1.3599999999999999E-2</v>
      </c>
      <c r="C4309" s="1">
        <v>-1.1536279948588175E-4</v>
      </c>
      <c r="D4309" s="58">
        <v>0.17964041514358417</v>
      </c>
      <c r="E4309" s="58">
        <v>0.12816688412863625</v>
      </c>
      <c r="F4309" s="58">
        <v>7.6004329044719009E-3</v>
      </c>
      <c r="G4309" s="58">
        <v>1.4677215431187938E-2</v>
      </c>
      <c r="H4309" s="58">
        <v>5.2627178114255775E-2</v>
      </c>
      <c r="I4309" s="58">
        <v>8.4099716560569582E-2</v>
      </c>
      <c r="J4309" s="58">
        <v>4.9192203612096072E-2</v>
      </c>
      <c r="K4309" s="58">
        <v>0.18601737310517719</v>
      </c>
      <c r="L4309" s="58">
        <v>5.3757536904738577E-2</v>
      </c>
      <c r="M4309" s="58">
        <v>0.11260525575484717</v>
      </c>
      <c r="N4309" s="58">
        <v>0.13161578834043536</v>
      </c>
      <c r="O4309" s="58">
        <v>0</v>
      </c>
      <c r="P4309" s="58">
        <v>0</v>
      </c>
      <c r="Q4309" s="58">
        <v>0</v>
      </c>
      <c r="R4309" s="58">
        <v>0</v>
      </c>
      <c r="S4309" s="58">
        <v>0</v>
      </c>
      <c r="T4309" s="58">
        <v>0</v>
      </c>
      <c r="U4309" s="58">
        <v>0</v>
      </c>
      <c r="V4309" s="58">
        <v>0</v>
      </c>
      <c r="W4309" s="58">
        <v>0</v>
      </c>
      <c r="X4309" s="58">
        <v>0</v>
      </c>
      <c r="Y4309" s="58">
        <v>0</v>
      </c>
      <c r="Z4309" s="58">
        <v>0</v>
      </c>
      <c r="AA4309" s="58">
        <v>0</v>
      </c>
      <c r="AB4309" s="58">
        <v>0</v>
      </c>
      <c r="AC4309" s="58">
        <v>0</v>
      </c>
      <c r="AD4309" s="58">
        <v>0</v>
      </c>
      <c r="AE4309" s="58">
        <v>0</v>
      </c>
      <c r="AF4309" s="58">
        <v>0</v>
      </c>
      <c r="AG4309" s="58">
        <v>0</v>
      </c>
      <c r="AH4309" s="58">
        <v>0</v>
      </c>
      <c r="AI4309" s="58">
        <v>0</v>
      </c>
      <c r="AK4309" s="64">
        <f t="shared" si="67"/>
        <v>-8.4825587857265995E-3</v>
      </c>
    </row>
    <row r="4310" spans="1:37" x14ac:dyDescent="0.25">
      <c r="A4310">
        <v>4308</v>
      </c>
      <c r="B4310" s="1">
        <v>1.1299999999999999E-2</v>
      </c>
      <c r="C4310" s="1">
        <v>8.0217711738481392E-5</v>
      </c>
      <c r="D4310" s="58">
        <v>0.15630333738665961</v>
      </c>
      <c r="E4310" s="58">
        <v>9.6331972432290539E-2</v>
      </c>
      <c r="F4310" s="58">
        <v>3.9713950942137644E-2</v>
      </c>
      <c r="G4310" s="58">
        <v>5.0852817848346665E-2</v>
      </c>
      <c r="H4310" s="58">
        <v>6.0665184078017992E-2</v>
      </c>
      <c r="I4310" s="58">
        <v>6.1089696122762719E-3</v>
      </c>
      <c r="J4310" s="58">
        <v>0.15797158597776181</v>
      </c>
      <c r="K4310" s="58">
        <v>0.11973122239745035</v>
      </c>
      <c r="L4310" s="58">
        <v>3.0376356724150729E-2</v>
      </c>
      <c r="M4310" s="58">
        <v>0.12380608613406129</v>
      </c>
      <c r="N4310" s="58">
        <v>0.15813851646684718</v>
      </c>
      <c r="O4310" s="58">
        <v>0</v>
      </c>
      <c r="P4310" s="58">
        <v>0</v>
      </c>
      <c r="Q4310" s="58">
        <v>0</v>
      </c>
      <c r="R4310" s="58">
        <v>0</v>
      </c>
      <c r="S4310" s="58">
        <v>0</v>
      </c>
      <c r="T4310" s="58">
        <v>0</v>
      </c>
      <c r="U4310" s="58">
        <v>0</v>
      </c>
      <c r="V4310" s="58">
        <v>0</v>
      </c>
      <c r="W4310" s="58">
        <v>0</v>
      </c>
      <c r="X4310" s="58">
        <v>0</v>
      </c>
      <c r="Y4310" s="58">
        <v>0</v>
      </c>
      <c r="Z4310" s="58">
        <v>0</v>
      </c>
      <c r="AA4310" s="58">
        <v>0</v>
      </c>
      <c r="AB4310" s="58">
        <v>0</v>
      </c>
      <c r="AC4310" s="58">
        <v>0</v>
      </c>
      <c r="AD4310" s="58">
        <v>0</v>
      </c>
      <c r="AE4310" s="58">
        <v>0</v>
      </c>
      <c r="AF4310" s="58">
        <v>0</v>
      </c>
      <c r="AG4310" s="58">
        <v>0</v>
      </c>
      <c r="AH4310" s="58">
        <v>0</v>
      </c>
      <c r="AI4310" s="58">
        <v>0</v>
      </c>
      <c r="AK4310" s="64">
        <f t="shared" si="67"/>
        <v>7.098912543228442E-3</v>
      </c>
    </row>
    <row r="4311" spans="1:37" x14ac:dyDescent="0.25">
      <c r="A4311">
        <v>4309</v>
      </c>
      <c r="B4311" s="1">
        <v>1.1299999999999999E-2</v>
      </c>
      <c r="C4311" s="1">
        <v>2.9537373879537007E-4</v>
      </c>
      <c r="D4311" s="58">
        <v>0.12067285628363815</v>
      </c>
      <c r="E4311" s="58">
        <v>0.11240844955050583</v>
      </c>
      <c r="F4311" s="58">
        <v>4.0878416234166853E-2</v>
      </c>
      <c r="G4311" s="58">
        <v>4.6235704857156945E-2</v>
      </c>
      <c r="H4311" s="58">
        <v>0.13287460374725218</v>
      </c>
      <c r="I4311" s="58">
        <v>0.12258414722020244</v>
      </c>
      <c r="J4311" s="58">
        <v>0.11258712819439876</v>
      </c>
      <c r="K4311" s="58">
        <v>1.2767370916811955E-2</v>
      </c>
      <c r="L4311" s="58">
        <v>0.14038479936862369</v>
      </c>
      <c r="M4311" s="58">
        <v>0.11443231881806161</v>
      </c>
      <c r="N4311" s="58">
        <v>4.4174204809181758E-2</v>
      </c>
      <c r="O4311" s="58">
        <v>0</v>
      </c>
      <c r="P4311" s="58">
        <v>0</v>
      </c>
      <c r="Q4311" s="58">
        <v>0</v>
      </c>
      <c r="R4311" s="58">
        <v>0</v>
      </c>
      <c r="S4311" s="58">
        <v>0</v>
      </c>
      <c r="T4311" s="58">
        <v>0</v>
      </c>
      <c r="U4311" s="58">
        <v>0</v>
      </c>
      <c r="V4311" s="58">
        <v>0</v>
      </c>
      <c r="W4311" s="58">
        <v>0</v>
      </c>
      <c r="X4311" s="58">
        <v>0</v>
      </c>
      <c r="Y4311" s="58">
        <v>0</v>
      </c>
      <c r="Z4311" s="58">
        <v>0</v>
      </c>
      <c r="AA4311" s="58">
        <v>0</v>
      </c>
      <c r="AB4311" s="58">
        <v>0</v>
      </c>
      <c r="AC4311" s="58">
        <v>0</v>
      </c>
      <c r="AD4311" s="58">
        <v>0</v>
      </c>
      <c r="AE4311" s="58">
        <v>0</v>
      </c>
      <c r="AF4311" s="58">
        <v>0</v>
      </c>
      <c r="AG4311" s="58">
        <v>0</v>
      </c>
      <c r="AH4311" s="58">
        <v>0</v>
      </c>
      <c r="AI4311" s="58">
        <v>0</v>
      </c>
      <c r="AK4311" s="64">
        <f t="shared" si="67"/>
        <v>2.6139268919944256E-2</v>
      </c>
    </row>
    <row r="4312" spans="1:37" x14ac:dyDescent="0.25">
      <c r="A4312">
        <v>4310</v>
      </c>
      <c r="B4312" s="1">
        <v>1.2699999999999999E-2</v>
      </c>
      <c r="C4312" s="1">
        <v>-1.1812797022150312E-4</v>
      </c>
      <c r="D4312" s="58">
        <v>5.057572097265927E-2</v>
      </c>
      <c r="E4312" s="58">
        <v>5.7899292989104546E-2</v>
      </c>
      <c r="F4312" s="58">
        <v>0.11846172712191132</v>
      </c>
      <c r="G4312" s="58">
        <v>0.15133697183723835</v>
      </c>
      <c r="H4312" s="58">
        <v>3.9954242851532214E-2</v>
      </c>
      <c r="I4312" s="58">
        <v>9.9350450627614717E-2</v>
      </c>
      <c r="J4312" s="58">
        <v>0.17024944511986195</v>
      </c>
      <c r="K4312" s="58">
        <v>0.11591899145144846</v>
      </c>
      <c r="L4312" s="58">
        <v>4.2079872153775108E-2</v>
      </c>
      <c r="M4312" s="58">
        <v>3.6366070940999314E-2</v>
      </c>
      <c r="N4312" s="58">
        <v>0.11780721393385482</v>
      </c>
      <c r="O4312" s="58">
        <v>0</v>
      </c>
      <c r="P4312" s="58">
        <v>0</v>
      </c>
      <c r="Q4312" s="58">
        <v>0</v>
      </c>
      <c r="R4312" s="58">
        <v>0</v>
      </c>
      <c r="S4312" s="58">
        <v>0</v>
      </c>
      <c r="T4312" s="58">
        <v>0</v>
      </c>
      <c r="U4312" s="58">
        <v>0</v>
      </c>
      <c r="V4312" s="58">
        <v>0</v>
      </c>
      <c r="W4312" s="58">
        <v>0</v>
      </c>
      <c r="X4312" s="58">
        <v>0</v>
      </c>
      <c r="Y4312" s="58">
        <v>0</v>
      </c>
      <c r="Z4312" s="58">
        <v>0</v>
      </c>
      <c r="AA4312" s="58">
        <v>0</v>
      </c>
      <c r="AB4312" s="58">
        <v>0</v>
      </c>
      <c r="AC4312" s="58">
        <v>0</v>
      </c>
      <c r="AD4312" s="58">
        <v>0</v>
      </c>
      <c r="AE4312" s="58">
        <v>0</v>
      </c>
      <c r="AF4312" s="58">
        <v>0</v>
      </c>
      <c r="AG4312" s="58">
        <v>0</v>
      </c>
      <c r="AH4312" s="58">
        <v>0</v>
      </c>
      <c r="AI4312" s="58">
        <v>0</v>
      </c>
      <c r="AK4312" s="64">
        <f t="shared" si="67"/>
        <v>-9.3014149780711111E-3</v>
      </c>
    </row>
    <row r="4313" spans="1:37" x14ac:dyDescent="0.25">
      <c r="A4313">
        <v>4311</v>
      </c>
      <c r="B4313" s="1">
        <v>1.15E-2</v>
      </c>
      <c r="C4313" s="1">
        <v>2.644540663858493E-4</v>
      </c>
      <c r="D4313" s="58">
        <v>0.13903019929054486</v>
      </c>
      <c r="E4313" s="58">
        <v>0.11457732578726833</v>
      </c>
      <c r="F4313" s="58">
        <v>1.6872332183953166E-2</v>
      </c>
      <c r="G4313" s="58">
        <v>0.12957665069526836</v>
      </c>
      <c r="H4313" s="58">
        <v>2.8614700470829941E-2</v>
      </c>
      <c r="I4313" s="58">
        <v>0.16242573684786127</v>
      </c>
      <c r="J4313" s="58">
        <v>6.0787704354256289E-2</v>
      </c>
      <c r="K4313" s="58">
        <v>1.3084443788999671E-3</v>
      </c>
      <c r="L4313" s="58">
        <v>0.11562561823284456</v>
      </c>
      <c r="M4313" s="58">
        <v>0.15576519346033835</v>
      </c>
      <c r="N4313" s="58">
        <v>7.5416094297934957E-2</v>
      </c>
      <c r="O4313" s="58">
        <v>0</v>
      </c>
      <c r="P4313" s="58">
        <v>0</v>
      </c>
      <c r="Q4313" s="58">
        <v>0</v>
      </c>
      <c r="R4313" s="58">
        <v>0</v>
      </c>
      <c r="S4313" s="58">
        <v>0</v>
      </c>
      <c r="T4313" s="58">
        <v>0</v>
      </c>
      <c r="U4313" s="58">
        <v>0</v>
      </c>
      <c r="V4313" s="58">
        <v>0</v>
      </c>
      <c r="W4313" s="58">
        <v>0</v>
      </c>
      <c r="X4313" s="58">
        <v>0</v>
      </c>
      <c r="Y4313" s="58">
        <v>0</v>
      </c>
      <c r="Z4313" s="58">
        <v>0</v>
      </c>
      <c r="AA4313" s="58">
        <v>0</v>
      </c>
      <c r="AB4313" s="58">
        <v>0</v>
      </c>
      <c r="AC4313" s="58">
        <v>0</v>
      </c>
      <c r="AD4313" s="58">
        <v>0</v>
      </c>
      <c r="AE4313" s="58">
        <v>0</v>
      </c>
      <c r="AF4313" s="58">
        <v>0</v>
      </c>
      <c r="AG4313" s="58">
        <v>0</v>
      </c>
      <c r="AH4313" s="58">
        <v>0</v>
      </c>
      <c r="AI4313" s="58">
        <v>0</v>
      </c>
      <c r="AK4313" s="64">
        <f t="shared" si="67"/>
        <v>2.299600577268255E-2</v>
      </c>
    </row>
    <row r="4314" spans="1:37" x14ac:dyDescent="0.25">
      <c r="A4314">
        <v>4312</v>
      </c>
      <c r="B4314" s="1">
        <v>1.0699999999999999E-2</v>
      </c>
      <c r="C4314" s="1">
        <v>-9.7737382943417024E-5</v>
      </c>
      <c r="D4314" s="58">
        <v>2.3128973176411952E-2</v>
      </c>
      <c r="E4314" s="58">
        <v>1.9101800382654261E-2</v>
      </c>
      <c r="F4314" s="58">
        <v>0.16080124617776292</v>
      </c>
      <c r="G4314" s="58">
        <v>0.16549132282290188</v>
      </c>
      <c r="H4314" s="58">
        <v>7.1229063410150464E-2</v>
      </c>
      <c r="I4314" s="58">
        <v>0.15078390295447733</v>
      </c>
      <c r="J4314" s="58">
        <v>6.8134121767705239E-2</v>
      </c>
      <c r="K4314" s="58">
        <v>1.8625815304261079E-2</v>
      </c>
      <c r="L4314" s="58">
        <v>8.2913624592262342E-2</v>
      </c>
      <c r="M4314" s="58">
        <v>9.1281515731293575E-2</v>
      </c>
      <c r="N4314" s="58">
        <v>0.1485086136801187</v>
      </c>
      <c r="O4314" s="58">
        <v>0</v>
      </c>
      <c r="P4314" s="58">
        <v>0</v>
      </c>
      <c r="Q4314" s="58">
        <v>0</v>
      </c>
      <c r="R4314" s="58">
        <v>0</v>
      </c>
      <c r="S4314" s="58">
        <v>0</v>
      </c>
      <c r="T4314" s="58">
        <v>0</v>
      </c>
      <c r="U4314" s="58">
        <v>0</v>
      </c>
      <c r="V4314" s="58">
        <v>0</v>
      </c>
      <c r="W4314" s="58">
        <v>0</v>
      </c>
      <c r="X4314" s="58">
        <v>0</v>
      </c>
      <c r="Y4314" s="58">
        <v>0</v>
      </c>
      <c r="Z4314" s="58">
        <v>0</v>
      </c>
      <c r="AA4314" s="58">
        <v>0</v>
      </c>
      <c r="AB4314" s="58">
        <v>0</v>
      </c>
      <c r="AC4314" s="58">
        <v>0</v>
      </c>
      <c r="AD4314" s="58">
        <v>0</v>
      </c>
      <c r="AE4314" s="58">
        <v>0</v>
      </c>
      <c r="AF4314" s="58">
        <v>0</v>
      </c>
      <c r="AG4314" s="58">
        <v>0</v>
      </c>
      <c r="AH4314" s="58">
        <v>0</v>
      </c>
      <c r="AI4314" s="58">
        <v>0</v>
      </c>
      <c r="AK4314" s="64">
        <f t="shared" si="67"/>
        <v>-9.1343348545249552E-3</v>
      </c>
    </row>
    <row r="4315" spans="1:37" x14ac:dyDescent="0.25">
      <c r="A4315">
        <v>4313</v>
      </c>
      <c r="B4315" s="1">
        <v>1.21E-2</v>
      </c>
      <c r="C4315" s="1">
        <v>8.0026385116284561E-5</v>
      </c>
      <c r="D4315" s="58">
        <v>5.7224192143243277E-3</v>
      </c>
      <c r="E4315" s="58">
        <v>7.8644822897947192E-2</v>
      </c>
      <c r="F4315" s="58">
        <v>0.12202335736674937</v>
      </c>
      <c r="G4315" s="58">
        <v>0.16147756496664856</v>
      </c>
      <c r="H4315" s="58">
        <v>0.12445749444152125</v>
      </c>
      <c r="I4315" s="58">
        <v>0.1614183884618591</v>
      </c>
      <c r="J4315" s="58">
        <v>7.7703892771913752E-2</v>
      </c>
      <c r="K4315" s="58">
        <v>2.6800874422115099E-2</v>
      </c>
      <c r="L4315" s="58">
        <v>0.13439081456657437</v>
      </c>
      <c r="M4315" s="58">
        <v>4.4894221123139545E-2</v>
      </c>
      <c r="N4315" s="58">
        <v>6.2466149767207553E-2</v>
      </c>
      <c r="O4315" s="58">
        <v>0</v>
      </c>
      <c r="P4315" s="58">
        <v>0</v>
      </c>
      <c r="Q4315" s="58">
        <v>0</v>
      </c>
      <c r="R4315" s="58">
        <v>0</v>
      </c>
      <c r="S4315" s="58">
        <v>0</v>
      </c>
      <c r="T4315" s="58">
        <v>0</v>
      </c>
      <c r="U4315" s="58">
        <v>0</v>
      </c>
      <c r="V4315" s="58">
        <v>0</v>
      </c>
      <c r="W4315" s="58">
        <v>0</v>
      </c>
      <c r="X4315" s="58">
        <v>0</v>
      </c>
      <c r="Y4315" s="58">
        <v>0</v>
      </c>
      <c r="Z4315" s="58">
        <v>0</v>
      </c>
      <c r="AA4315" s="58">
        <v>0</v>
      </c>
      <c r="AB4315" s="58">
        <v>0</v>
      </c>
      <c r="AC4315" s="58">
        <v>0</v>
      </c>
      <c r="AD4315" s="58">
        <v>0</v>
      </c>
      <c r="AE4315" s="58">
        <v>0</v>
      </c>
      <c r="AF4315" s="58">
        <v>0</v>
      </c>
      <c r="AG4315" s="58">
        <v>0</v>
      </c>
      <c r="AH4315" s="58">
        <v>0</v>
      </c>
      <c r="AI4315" s="58">
        <v>0</v>
      </c>
      <c r="AK4315" s="64">
        <f t="shared" si="67"/>
        <v>6.6137508360565754E-3</v>
      </c>
    </row>
    <row r="4316" spans="1:37" x14ac:dyDescent="0.25">
      <c r="A4316">
        <v>4314</v>
      </c>
      <c r="B4316" s="1">
        <v>1.0500000000000001E-2</v>
      </c>
      <c r="C4316" s="1">
        <v>-2.2032461460512714E-4</v>
      </c>
      <c r="D4316" s="58">
        <v>3.9626886429667246E-2</v>
      </c>
      <c r="E4316" s="58">
        <v>2.2218174559517374E-2</v>
      </c>
      <c r="F4316" s="58">
        <v>0.10916034537267894</v>
      </c>
      <c r="G4316" s="58">
        <v>0.14701571881858669</v>
      </c>
      <c r="H4316" s="58">
        <v>0.14531759593860691</v>
      </c>
      <c r="I4316" s="58">
        <v>1.4878884672591396E-2</v>
      </c>
      <c r="J4316" s="58">
        <v>4.8250812593648308E-2</v>
      </c>
      <c r="K4316" s="58">
        <v>0.1406013852215493</v>
      </c>
      <c r="L4316" s="58">
        <v>7.0174894557763504E-2</v>
      </c>
      <c r="M4316" s="58">
        <v>0.14271130642498303</v>
      </c>
      <c r="N4316" s="58">
        <v>0.12004399541040719</v>
      </c>
      <c r="O4316" s="58">
        <v>0</v>
      </c>
      <c r="P4316" s="58">
        <v>0</v>
      </c>
      <c r="Q4316" s="58">
        <v>0</v>
      </c>
      <c r="R4316" s="58">
        <v>0</v>
      </c>
      <c r="S4316" s="58">
        <v>0</v>
      </c>
      <c r="T4316" s="58">
        <v>0</v>
      </c>
      <c r="U4316" s="58">
        <v>0</v>
      </c>
      <c r="V4316" s="58">
        <v>0</v>
      </c>
      <c r="W4316" s="58">
        <v>0</v>
      </c>
      <c r="X4316" s="58">
        <v>0</v>
      </c>
      <c r="Y4316" s="58">
        <v>0</v>
      </c>
      <c r="Z4316" s="58">
        <v>0</v>
      </c>
      <c r="AA4316" s="58">
        <v>0</v>
      </c>
      <c r="AB4316" s="58">
        <v>0</v>
      </c>
      <c r="AC4316" s="58">
        <v>0</v>
      </c>
      <c r="AD4316" s="58">
        <v>0</v>
      </c>
      <c r="AE4316" s="58">
        <v>0</v>
      </c>
      <c r="AF4316" s="58">
        <v>0</v>
      </c>
      <c r="AG4316" s="58">
        <v>0</v>
      </c>
      <c r="AH4316" s="58">
        <v>0</v>
      </c>
      <c r="AI4316" s="58">
        <v>0</v>
      </c>
      <c r="AK4316" s="64">
        <f t="shared" si="67"/>
        <v>-2.0983296629059726E-2</v>
      </c>
    </row>
    <row r="4317" spans="1:37" x14ac:dyDescent="0.25">
      <c r="A4317">
        <v>4315</v>
      </c>
      <c r="B4317" s="1">
        <v>1.37E-2</v>
      </c>
      <c r="C4317" s="1">
        <v>-1.2870989585889793E-4</v>
      </c>
      <c r="D4317" s="58">
        <v>3.5381337087819952E-2</v>
      </c>
      <c r="E4317" s="58">
        <v>0.13777149454298099</v>
      </c>
      <c r="F4317" s="58">
        <v>0.14667352566996208</v>
      </c>
      <c r="G4317" s="58">
        <v>9.2418840330734428E-2</v>
      </c>
      <c r="H4317" s="58">
        <v>9.8981074253028087E-2</v>
      </c>
      <c r="I4317" s="58">
        <v>5.2423714107364176E-2</v>
      </c>
      <c r="J4317" s="58">
        <v>9.9887550073479867E-2</v>
      </c>
      <c r="K4317" s="58">
        <v>0.15259686131546918</v>
      </c>
      <c r="L4317" s="58">
        <v>2.7305204144879483E-2</v>
      </c>
      <c r="M4317" s="58">
        <v>0.13194778963396783</v>
      </c>
      <c r="N4317" s="58">
        <v>2.4612608840314115E-2</v>
      </c>
      <c r="O4317" s="58">
        <v>0</v>
      </c>
      <c r="P4317" s="58">
        <v>0</v>
      </c>
      <c r="Q4317" s="58">
        <v>0</v>
      </c>
      <c r="R4317" s="58">
        <v>0</v>
      </c>
      <c r="S4317" s="58">
        <v>0</v>
      </c>
      <c r="T4317" s="58">
        <v>0</v>
      </c>
      <c r="U4317" s="58">
        <v>0</v>
      </c>
      <c r="V4317" s="58">
        <v>0</v>
      </c>
      <c r="W4317" s="58">
        <v>0</v>
      </c>
      <c r="X4317" s="58">
        <v>0</v>
      </c>
      <c r="Y4317" s="58">
        <v>0</v>
      </c>
      <c r="Z4317" s="58">
        <v>0</v>
      </c>
      <c r="AA4317" s="58">
        <v>0</v>
      </c>
      <c r="AB4317" s="58">
        <v>0</v>
      </c>
      <c r="AC4317" s="58">
        <v>0</v>
      </c>
      <c r="AD4317" s="58">
        <v>0</v>
      </c>
      <c r="AE4317" s="58">
        <v>0</v>
      </c>
      <c r="AF4317" s="58">
        <v>0</v>
      </c>
      <c r="AG4317" s="58">
        <v>0</v>
      </c>
      <c r="AH4317" s="58">
        <v>0</v>
      </c>
      <c r="AI4317" s="58">
        <v>0</v>
      </c>
      <c r="AK4317" s="64">
        <f t="shared" si="67"/>
        <v>-9.3948829094086077E-3</v>
      </c>
    </row>
    <row r="4318" spans="1:37" x14ac:dyDescent="0.25">
      <c r="A4318">
        <v>4316</v>
      </c>
      <c r="B4318" s="1">
        <v>1.1599999999999999E-2</v>
      </c>
      <c r="C4318" s="1">
        <v>-7.5164729747259949E-5</v>
      </c>
      <c r="D4318" s="58">
        <v>0.11003226317001853</v>
      </c>
      <c r="E4318" s="58">
        <v>4.1861588725124202E-2</v>
      </c>
      <c r="F4318" s="58">
        <v>0.13540234367811002</v>
      </c>
      <c r="G4318" s="58">
        <v>0.12777734958631329</v>
      </c>
      <c r="H4318" s="58">
        <v>0.10546468298198497</v>
      </c>
      <c r="I4318" s="58">
        <v>0.1444362825700958</v>
      </c>
      <c r="J4318" s="58">
        <v>9.1205828866126701E-2</v>
      </c>
      <c r="K4318" s="58">
        <v>3.5308531083970876E-2</v>
      </c>
      <c r="L4318" s="58">
        <v>8.7622732826855759E-2</v>
      </c>
      <c r="M4318" s="58">
        <v>5.4290492686218883E-2</v>
      </c>
      <c r="N4318" s="58">
        <v>6.6597903825181076E-2</v>
      </c>
      <c r="O4318" s="58">
        <v>0</v>
      </c>
      <c r="P4318" s="58">
        <v>0</v>
      </c>
      <c r="Q4318" s="58">
        <v>0</v>
      </c>
      <c r="R4318" s="58">
        <v>0</v>
      </c>
      <c r="S4318" s="58">
        <v>0</v>
      </c>
      <c r="T4318" s="58">
        <v>0</v>
      </c>
      <c r="U4318" s="58">
        <v>0</v>
      </c>
      <c r="V4318" s="58">
        <v>0</v>
      </c>
      <c r="W4318" s="58">
        <v>0</v>
      </c>
      <c r="X4318" s="58">
        <v>0</v>
      </c>
      <c r="Y4318" s="58">
        <v>0</v>
      </c>
      <c r="Z4318" s="58">
        <v>0</v>
      </c>
      <c r="AA4318" s="58">
        <v>0</v>
      </c>
      <c r="AB4318" s="58">
        <v>0</v>
      </c>
      <c r="AC4318" s="58">
        <v>0</v>
      </c>
      <c r="AD4318" s="58">
        <v>0</v>
      </c>
      <c r="AE4318" s="58">
        <v>0</v>
      </c>
      <c r="AF4318" s="58">
        <v>0</v>
      </c>
      <c r="AG4318" s="58">
        <v>0</v>
      </c>
      <c r="AH4318" s="58">
        <v>0</v>
      </c>
      <c r="AI4318" s="58">
        <v>0</v>
      </c>
      <c r="AK4318" s="64">
        <f t="shared" si="67"/>
        <v>-6.4797180816603406E-3</v>
      </c>
    </row>
    <row r="4319" spans="1:37" x14ac:dyDescent="0.25">
      <c r="A4319">
        <v>4317</v>
      </c>
      <c r="B4319" s="1">
        <v>1.0800000000000001E-2</v>
      </c>
      <c r="C4319" s="1">
        <v>-1.3173263441349875E-5</v>
      </c>
      <c r="D4319" s="58">
        <v>5.9416406393639494E-2</v>
      </c>
      <c r="E4319" s="58">
        <v>2.1669005034067285E-2</v>
      </c>
      <c r="F4319" s="58">
        <v>8.3300602137551027E-2</v>
      </c>
      <c r="G4319" s="58">
        <v>0.15927057574554263</v>
      </c>
      <c r="H4319" s="58">
        <v>3.0294054723953679E-2</v>
      </c>
      <c r="I4319" s="58">
        <v>9.2131491383447943E-3</v>
      </c>
      <c r="J4319" s="58">
        <v>0.17092015836680483</v>
      </c>
      <c r="K4319" s="58">
        <v>0.13050001455050719</v>
      </c>
      <c r="L4319" s="58">
        <v>0.14903421425335969</v>
      </c>
      <c r="M4319" s="58">
        <v>9.5533685723341297E-2</v>
      </c>
      <c r="N4319" s="58">
        <v>9.0848133932888139E-2</v>
      </c>
      <c r="O4319" s="58">
        <v>0</v>
      </c>
      <c r="P4319" s="58">
        <v>0</v>
      </c>
      <c r="Q4319" s="58">
        <v>0</v>
      </c>
      <c r="R4319" s="58">
        <v>0</v>
      </c>
      <c r="S4319" s="58">
        <v>0</v>
      </c>
      <c r="T4319" s="58">
        <v>0</v>
      </c>
      <c r="U4319" s="58">
        <v>0</v>
      </c>
      <c r="V4319" s="58">
        <v>0</v>
      </c>
      <c r="W4319" s="58">
        <v>0</v>
      </c>
      <c r="X4319" s="58">
        <v>0</v>
      </c>
      <c r="Y4319" s="58">
        <v>0</v>
      </c>
      <c r="Z4319" s="58">
        <v>0</v>
      </c>
      <c r="AA4319" s="58">
        <v>0</v>
      </c>
      <c r="AB4319" s="58">
        <v>0</v>
      </c>
      <c r="AC4319" s="58">
        <v>0</v>
      </c>
      <c r="AD4319" s="58">
        <v>0</v>
      </c>
      <c r="AE4319" s="58">
        <v>0</v>
      </c>
      <c r="AF4319" s="58">
        <v>0</v>
      </c>
      <c r="AG4319" s="58">
        <v>0</v>
      </c>
      <c r="AH4319" s="58">
        <v>0</v>
      </c>
      <c r="AI4319" s="58">
        <v>0</v>
      </c>
      <c r="AK4319" s="64">
        <f t="shared" si="67"/>
        <v>-1.2197466149398031E-3</v>
      </c>
    </row>
    <row r="4320" spans="1:37" x14ac:dyDescent="0.25">
      <c r="A4320">
        <v>4318</v>
      </c>
      <c r="B4320" s="1">
        <v>1.0699999999999999E-2</v>
      </c>
      <c r="C4320" s="1">
        <v>-1.0224936916855714E-4</v>
      </c>
      <c r="D4320" s="58">
        <v>0.14822250149258262</v>
      </c>
      <c r="E4320" s="58">
        <v>5.307225470801015E-3</v>
      </c>
      <c r="F4320" s="58">
        <v>0.18002571916935786</v>
      </c>
      <c r="G4320" s="58">
        <v>0.11089513068527679</v>
      </c>
      <c r="H4320" s="58">
        <v>0.14652027056648076</v>
      </c>
      <c r="I4320" s="58">
        <v>8.9715919153713866E-2</v>
      </c>
      <c r="J4320" s="58">
        <v>4.4611332117516181E-2</v>
      </c>
      <c r="K4320" s="58">
        <v>2.4325155097490274E-2</v>
      </c>
      <c r="L4320" s="58">
        <v>0.16664503196662478</v>
      </c>
      <c r="M4320" s="58">
        <v>2.773489813398378E-2</v>
      </c>
      <c r="N4320" s="58">
        <v>5.5996816146172058E-2</v>
      </c>
      <c r="O4320" s="58">
        <v>0</v>
      </c>
      <c r="P4320" s="58">
        <v>0</v>
      </c>
      <c r="Q4320" s="58">
        <v>0</v>
      </c>
      <c r="R4320" s="58">
        <v>0</v>
      </c>
      <c r="S4320" s="58">
        <v>0</v>
      </c>
      <c r="T4320" s="58">
        <v>0</v>
      </c>
      <c r="U4320" s="58">
        <v>0</v>
      </c>
      <c r="V4320" s="58">
        <v>0</v>
      </c>
      <c r="W4320" s="58">
        <v>0</v>
      </c>
      <c r="X4320" s="58">
        <v>0</v>
      </c>
      <c r="Y4320" s="58">
        <v>0</v>
      </c>
      <c r="Z4320" s="58">
        <v>0</v>
      </c>
      <c r="AA4320" s="58">
        <v>0</v>
      </c>
      <c r="AB4320" s="58">
        <v>0</v>
      </c>
      <c r="AC4320" s="58">
        <v>0</v>
      </c>
      <c r="AD4320" s="58">
        <v>0</v>
      </c>
      <c r="AE4320" s="58">
        <v>0</v>
      </c>
      <c r="AF4320" s="58">
        <v>0</v>
      </c>
      <c r="AG4320" s="58">
        <v>0</v>
      </c>
      <c r="AH4320" s="58">
        <v>0</v>
      </c>
      <c r="AI4320" s="58">
        <v>0</v>
      </c>
      <c r="AK4320" s="64">
        <f t="shared" si="67"/>
        <v>-9.5560158101455281E-3</v>
      </c>
    </row>
    <row r="4321" spans="1:37" x14ac:dyDescent="0.25">
      <c r="A4321">
        <v>4319</v>
      </c>
      <c r="B4321" s="1">
        <v>1.14E-2</v>
      </c>
      <c r="C4321" s="1">
        <v>-1.130856897676896E-4</v>
      </c>
      <c r="D4321" s="58">
        <v>5.5921151439459596E-2</v>
      </c>
      <c r="E4321" s="58">
        <v>0.11513261362658342</v>
      </c>
      <c r="F4321" s="58">
        <v>9.924056218577923E-2</v>
      </c>
      <c r="G4321" s="58">
        <v>5.2202164721216013E-2</v>
      </c>
      <c r="H4321" s="58">
        <v>0.11382293463552175</v>
      </c>
      <c r="I4321" s="58">
        <v>6.4961780943477918E-2</v>
      </c>
      <c r="J4321" s="58">
        <v>2.2880011200540673E-2</v>
      </c>
      <c r="K4321" s="58">
        <v>0.12684571696195274</v>
      </c>
      <c r="L4321" s="58">
        <v>2.6024953004432895E-2</v>
      </c>
      <c r="M4321" s="58">
        <v>0.1936117894626562</v>
      </c>
      <c r="N4321" s="58">
        <v>0.12935632181837955</v>
      </c>
      <c r="O4321" s="58">
        <v>0</v>
      </c>
      <c r="P4321" s="58">
        <v>0</v>
      </c>
      <c r="Q4321" s="58">
        <v>0</v>
      </c>
      <c r="R4321" s="58">
        <v>0</v>
      </c>
      <c r="S4321" s="58">
        <v>0</v>
      </c>
      <c r="T4321" s="58">
        <v>0</v>
      </c>
      <c r="U4321" s="58">
        <v>0</v>
      </c>
      <c r="V4321" s="58">
        <v>0</v>
      </c>
      <c r="W4321" s="58">
        <v>0</v>
      </c>
      <c r="X4321" s="58">
        <v>0</v>
      </c>
      <c r="Y4321" s="58">
        <v>0</v>
      </c>
      <c r="Z4321" s="58">
        <v>0</v>
      </c>
      <c r="AA4321" s="58">
        <v>0</v>
      </c>
      <c r="AB4321" s="58">
        <v>0</v>
      </c>
      <c r="AC4321" s="58">
        <v>0</v>
      </c>
      <c r="AD4321" s="58">
        <v>0</v>
      </c>
      <c r="AE4321" s="58">
        <v>0</v>
      </c>
      <c r="AF4321" s="58">
        <v>0</v>
      </c>
      <c r="AG4321" s="58">
        <v>0</v>
      </c>
      <c r="AH4321" s="58">
        <v>0</v>
      </c>
      <c r="AI4321" s="58">
        <v>0</v>
      </c>
      <c r="AK4321" s="64">
        <f t="shared" si="67"/>
        <v>-9.9197973480429462E-3</v>
      </c>
    </row>
    <row r="4322" spans="1:37" x14ac:dyDescent="0.25">
      <c r="A4322">
        <v>4320</v>
      </c>
      <c r="B4322" s="1">
        <v>1.4500000000000001E-2</v>
      </c>
      <c r="C4322" s="1">
        <v>2.2128692450032303E-5</v>
      </c>
      <c r="D4322" s="58">
        <v>4.9732071216931024E-2</v>
      </c>
      <c r="E4322" s="58">
        <v>0.14033181139793863</v>
      </c>
      <c r="F4322" s="58">
        <v>0.10295533863606046</v>
      </c>
      <c r="G4322" s="58">
        <v>8.6097700216880471E-2</v>
      </c>
      <c r="H4322" s="58">
        <v>4.9359779575574581E-3</v>
      </c>
      <c r="I4322" s="58">
        <v>8.1910499347176396E-2</v>
      </c>
      <c r="J4322" s="58">
        <v>0.17044466240689204</v>
      </c>
      <c r="K4322" s="58">
        <v>0.17520737840902209</v>
      </c>
      <c r="L4322" s="58">
        <v>0.16053857724213644</v>
      </c>
      <c r="M4322" s="58">
        <v>1.7533520824874747E-3</v>
      </c>
      <c r="N4322" s="58">
        <v>2.609263108691769E-2</v>
      </c>
      <c r="O4322" s="58">
        <v>0</v>
      </c>
      <c r="P4322" s="58">
        <v>0</v>
      </c>
      <c r="Q4322" s="58">
        <v>0</v>
      </c>
      <c r="R4322" s="58">
        <v>0</v>
      </c>
      <c r="S4322" s="58">
        <v>0</v>
      </c>
      <c r="T4322" s="58">
        <v>0</v>
      </c>
      <c r="U4322" s="58">
        <v>0</v>
      </c>
      <c r="V4322" s="58">
        <v>0</v>
      </c>
      <c r="W4322" s="58">
        <v>0</v>
      </c>
      <c r="X4322" s="58">
        <v>0</v>
      </c>
      <c r="Y4322" s="58">
        <v>0</v>
      </c>
      <c r="Z4322" s="58">
        <v>0</v>
      </c>
      <c r="AA4322" s="58">
        <v>0</v>
      </c>
      <c r="AB4322" s="58">
        <v>0</v>
      </c>
      <c r="AC4322" s="58">
        <v>0</v>
      </c>
      <c r="AD4322" s="58">
        <v>0</v>
      </c>
      <c r="AE4322" s="58">
        <v>0</v>
      </c>
      <c r="AF4322" s="58">
        <v>0</v>
      </c>
      <c r="AG4322" s="58">
        <v>0</v>
      </c>
      <c r="AH4322" s="58">
        <v>0</v>
      </c>
      <c r="AI4322" s="58">
        <v>0</v>
      </c>
      <c r="AK4322" s="64">
        <f t="shared" si="67"/>
        <v>1.5261167206918828E-3</v>
      </c>
    </row>
    <row r="4323" spans="1:37" x14ac:dyDescent="0.25">
      <c r="A4323">
        <v>4321</v>
      </c>
      <c r="B4323" s="1">
        <v>1.2200000000000001E-2</v>
      </c>
      <c r="C4323" s="1">
        <v>-2.9446813013863607E-4</v>
      </c>
      <c r="D4323" s="58">
        <v>0.1385931318245395</v>
      </c>
      <c r="E4323" s="58">
        <v>2.0478998399807664E-2</v>
      </c>
      <c r="F4323" s="58">
        <v>0.12814110168117052</v>
      </c>
      <c r="G4323" s="58">
        <v>0.14630932934209134</v>
      </c>
      <c r="H4323" s="58">
        <v>5.0299732377183062E-2</v>
      </c>
      <c r="I4323" s="58">
        <v>0.11740754171260717</v>
      </c>
      <c r="J4323" s="58">
        <v>3.3514351731266344E-2</v>
      </c>
      <c r="K4323" s="58">
        <v>0.12967506012045479</v>
      </c>
      <c r="L4323" s="58">
        <v>0.16474117628016796</v>
      </c>
      <c r="M4323" s="58">
        <v>6.1929757328431291E-2</v>
      </c>
      <c r="N4323" s="58">
        <v>8.9098192022804331E-3</v>
      </c>
      <c r="O4323" s="58">
        <v>0</v>
      </c>
      <c r="P4323" s="58">
        <v>0</v>
      </c>
      <c r="Q4323" s="58">
        <v>0</v>
      </c>
      <c r="R4323" s="58">
        <v>0</v>
      </c>
      <c r="S4323" s="58">
        <v>0</v>
      </c>
      <c r="T4323" s="58">
        <v>0</v>
      </c>
      <c r="U4323" s="58">
        <v>0</v>
      </c>
      <c r="V4323" s="58">
        <v>0</v>
      </c>
      <c r="W4323" s="58">
        <v>0</v>
      </c>
      <c r="X4323" s="58">
        <v>0</v>
      </c>
      <c r="Y4323" s="58">
        <v>0</v>
      </c>
      <c r="Z4323" s="58">
        <v>0</v>
      </c>
      <c r="AA4323" s="58">
        <v>0</v>
      </c>
      <c r="AB4323" s="58">
        <v>0</v>
      </c>
      <c r="AC4323" s="58">
        <v>0</v>
      </c>
      <c r="AD4323" s="58">
        <v>0</v>
      </c>
      <c r="AE4323" s="58">
        <v>0</v>
      </c>
      <c r="AF4323" s="58">
        <v>0</v>
      </c>
      <c r="AG4323" s="58">
        <v>0</v>
      </c>
      <c r="AH4323" s="58">
        <v>0</v>
      </c>
      <c r="AI4323" s="58">
        <v>0</v>
      </c>
      <c r="AK4323" s="64">
        <f t="shared" si="67"/>
        <v>-2.4136731978576725E-2</v>
      </c>
    </row>
    <row r="4324" spans="1:37" x14ac:dyDescent="0.25">
      <c r="A4324">
        <v>4322</v>
      </c>
      <c r="B4324" s="1">
        <v>1.5800000000000002E-2</v>
      </c>
      <c r="C4324" s="1">
        <v>-1.5321956436188382E-4</v>
      </c>
      <c r="D4324" s="58">
        <v>3.3164353634244609E-2</v>
      </c>
      <c r="E4324" s="58">
        <v>0.17303058668743349</v>
      </c>
      <c r="F4324" s="58">
        <v>8.8457016956086224E-2</v>
      </c>
      <c r="G4324" s="58">
        <v>1.4442434329451604E-2</v>
      </c>
      <c r="H4324" s="58">
        <v>0.15795563591447784</v>
      </c>
      <c r="I4324" s="58">
        <v>0.11883754341902006</v>
      </c>
      <c r="J4324" s="58">
        <v>0.10643989933238455</v>
      </c>
      <c r="K4324" s="58">
        <v>0.19969341220766498</v>
      </c>
      <c r="L4324" s="58">
        <v>2.0022104613055376E-2</v>
      </c>
      <c r="M4324" s="58">
        <v>4.3716227399942562E-2</v>
      </c>
      <c r="N4324" s="58">
        <v>4.4240785506238604E-2</v>
      </c>
      <c r="O4324" s="58">
        <v>0</v>
      </c>
      <c r="P4324" s="58">
        <v>0</v>
      </c>
      <c r="Q4324" s="58">
        <v>0</v>
      </c>
      <c r="R4324" s="58">
        <v>0</v>
      </c>
      <c r="S4324" s="58">
        <v>0</v>
      </c>
      <c r="T4324" s="58">
        <v>0</v>
      </c>
      <c r="U4324" s="58">
        <v>0</v>
      </c>
      <c r="V4324" s="58">
        <v>0</v>
      </c>
      <c r="W4324" s="58">
        <v>0</v>
      </c>
      <c r="X4324" s="58">
        <v>0</v>
      </c>
      <c r="Y4324" s="58">
        <v>0</v>
      </c>
      <c r="Z4324" s="58">
        <v>0</v>
      </c>
      <c r="AA4324" s="58">
        <v>0</v>
      </c>
      <c r="AB4324" s="58">
        <v>0</v>
      </c>
      <c r="AC4324" s="58">
        <v>0</v>
      </c>
      <c r="AD4324" s="58">
        <v>0</v>
      </c>
      <c r="AE4324" s="58">
        <v>0</v>
      </c>
      <c r="AF4324" s="58">
        <v>0</v>
      </c>
      <c r="AG4324" s="58">
        <v>0</v>
      </c>
      <c r="AH4324" s="58">
        <v>0</v>
      </c>
      <c r="AI4324" s="58">
        <v>0</v>
      </c>
      <c r="AK4324" s="64">
        <f t="shared" si="67"/>
        <v>-9.697440782397709E-3</v>
      </c>
    </row>
    <row r="4325" spans="1:37" x14ac:dyDescent="0.25">
      <c r="A4325">
        <v>4323</v>
      </c>
      <c r="B4325" s="1">
        <v>1.1299999999999999E-2</v>
      </c>
      <c r="C4325" s="1">
        <v>1.6257233775852852E-4</v>
      </c>
      <c r="D4325" s="58">
        <v>7.025601748725939E-2</v>
      </c>
      <c r="E4325" s="58">
        <v>0.10223196461029881</v>
      </c>
      <c r="F4325" s="58">
        <v>1.0335106829575603E-2</v>
      </c>
      <c r="G4325" s="58">
        <v>0.11808109923296869</v>
      </c>
      <c r="H4325" s="58">
        <v>0.14439525018171603</v>
      </c>
      <c r="I4325" s="58">
        <v>0.15733144956198328</v>
      </c>
      <c r="J4325" s="58">
        <v>4.7428318138623006E-2</v>
      </c>
      <c r="K4325" s="58">
        <v>2.6833633058679467E-2</v>
      </c>
      <c r="L4325" s="58">
        <v>4.9416336683648816E-2</v>
      </c>
      <c r="M4325" s="58">
        <v>0.13620826357901072</v>
      </c>
      <c r="N4325" s="58">
        <v>0.13748256063623623</v>
      </c>
      <c r="O4325" s="58">
        <v>0</v>
      </c>
      <c r="P4325" s="58">
        <v>0</v>
      </c>
      <c r="Q4325" s="58">
        <v>0</v>
      </c>
      <c r="R4325" s="58">
        <v>0</v>
      </c>
      <c r="S4325" s="58">
        <v>0</v>
      </c>
      <c r="T4325" s="58">
        <v>0</v>
      </c>
      <c r="U4325" s="58">
        <v>0</v>
      </c>
      <c r="V4325" s="58">
        <v>0</v>
      </c>
      <c r="W4325" s="58">
        <v>0</v>
      </c>
      <c r="X4325" s="58">
        <v>0</v>
      </c>
      <c r="Y4325" s="58">
        <v>0</v>
      </c>
      <c r="Z4325" s="58">
        <v>0</v>
      </c>
      <c r="AA4325" s="58">
        <v>0</v>
      </c>
      <c r="AB4325" s="58">
        <v>0</v>
      </c>
      <c r="AC4325" s="58">
        <v>0</v>
      </c>
      <c r="AD4325" s="58">
        <v>0</v>
      </c>
      <c r="AE4325" s="58">
        <v>0</v>
      </c>
      <c r="AF4325" s="58">
        <v>0</v>
      </c>
      <c r="AG4325" s="58">
        <v>0</v>
      </c>
      <c r="AH4325" s="58">
        <v>0</v>
      </c>
      <c r="AI4325" s="58">
        <v>0</v>
      </c>
      <c r="AK4325" s="64">
        <f t="shared" si="67"/>
        <v>1.4386932545002524E-2</v>
      </c>
    </row>
    <row r="4326" spans="1:37" x14ac:dyDescent="0.25">
      <c r="A4326">
        <v>4324</v>
      </c>
      <c r="B4326" s="1">
        <v>1.23E-2</v>
      </c>
      <c r="C4326" s="1">
        <v>-2.2967272084063891E-4</v>
      </c>
      <c r="D4326" s="58">
        <v>8.5180922912318921E-2</v>
      </c>
      <c r="E4326" s="58">
        <v>6.4051844733792024E-2</v>
      </c>
      <c r="F4326" s="58">
        <v>9.2740937669126569E-2</v>
      </c>
      <c r="G4326" s="58">
        <v>2.8600569874742427E-2</v>
      </c>
      <c r="H4326" s="58">
        <v>1.5631055704228115E-2</v>
      </c>
      <c r="I4326" s="58">
        <v>0.11985127060127167</v>
      </c>
      <c r="J4326" s="58">
        <v>0.13624102406226568</v>
      </c>
      <c r="K4326" s="58">
        <v>0.16935963432382883</v>
      </c>
      <c r="L4326" s="58">
        <v>7.2585846125550454E-2</v>
      </c>
      <c r="M4326" s="58">
        <v>6.4737504940581281E-2</v>
      </c>
      <c r="N4326" s="58">
        <v>0.15101938905229403</v>
      </c>
      <c r="O4326" s="58">
        <v>0</v>
      </c>
      <c r="P4326" s="58">
        <v>0</v>
      </c>
      <c r="Q4326" s="58">
        <v>0</v>
      </c>
      <c r="R4326" s="58">
        <v>0</v>
      </c>
      <c r="S4326" s="58">
        <v>0</v>
      </c>
      <c r="T4326" s="58">
        <v>0</v>
      </c>
      <c r="U4326" s="58">
        <v>0</v>
      </c>
      <c r="V4326" s="58">
        <v>0</v>
      </c>
      <c r="W4326" s="58">
        <v>0</v>
      </c>
      <c r="X4326" s="58">
        <v>0</v>
      </c>
      <c r="Y4326" s="58">
        <v>0</v>
      </c>
      <c r="Z4326" s="58">
        <v>0</v>
      </c>
      <c r="AA4326" s="58">
        <v>0</v>
      </c>
      <c r="AB4326" s="58">
        <v>0</v>
      </c>
      <c r="AC4326" s="58">
        <v>0</v>
      </c>
      <c r="AD4326" s="58">
        <v>0</v>
      </c>
      <c r="AE4326" s="58">
        <v>0</v>
      </c>
      <c r="AF4326" s="58">
        <v>0</v>
      </c>
      <c r="AG4326" s="58">
        <v>0</v>
      </c>
      <c r="AH4326" s="58">
        <v>0</v>
      </c>
      <c r="AI4326" s="58">
        <v>0</v>
      </c>
      <c r="AK4326" s="64">
        <f t="shared" si="67"/>
        <v>-1.8672578930133243E-2</v>
      </c>
    </row>
    <row r="4327" spans="1:37" x14ac:dyDescent="0.25">
      <c r="A4327">
        <v>4325</v>
      </c>
      <c r="B4327" s="1">
        <v>1.1900000000000001E-2</v>
      </c>
      <c r="C4327" s="1">
        <v>2.2798370672286135E-4</v>
      </c>
      <c r="D4327" s="58">
        <v>7.2574722561601435E-3</v>
      </c>
      <c r="E4327" s="58">
        <v>0.13848881998151577</v>
      </c>
      <c r="F4327" s="58">
        <v>9.6501312394113373E-2</v>
      </c>
      <c r="G4327" s="58">
        <v>0.11845109169890279</v>
      </c>
      <c r="H4327" s="58">
        <v>2.6034575762061668E-2</v>
      </c>
      <c r="I4327" s="58">
        <v>5.8205803163922203E-2</v>
      </c>
      <c r="J4327" s="58">
        <v>0.13580643556902552</v>
      </c>
      <c r="K4327" s="58">
        <v>7.2863263289822289E-2</v>
      </c>
      <c r="L4327" s="58">
        <v>0.10432429239924798</v>
      </c>
      <c r="M4327" s="58">
        <v>0.15168204818389178</v>
      </c>
      <c r="N4327" s="58">
        <v>9.0384885301336412E-2</v>
      </c>
      <c r="O4327" s="58">
        <v>0</v>
      </c>
      <c r="P4327" s="58">
        <v>0</v>
      </c>
      <c r="Q4327" s="58">
        <v>0</v>
      </c>
      <c r="R4327" s="58">
        <v>0</v>
      </c>
      <c r="S4327" s="58">
        <v>0</v>
      </c>
      <c r="T4327" s="58">
        <v>0</v>
      </c>
      <c r="U4327" s="58">
        <v>0</v>
      </c>
      <c r="V4327" s="58">
        <v>0</v>
      </c>
      <c r="W4327" s="58">
        <v>0</v>
      </c>
      <c r="X4327" s="58">
        <v>0</v>
      </c>
      <c r="Y4327" s="58">
        <v>0</v>
      </c>
      <c r="Z4327" s="58">
        <v>0</v>
      </c>
      <c r="AA4327" s="58">
        <v>0</v>
      </c>
      <c r="AB4327" s="58">
        <v>0</v>
      </c>
      <c r="AC4327" s="58">
        <v>0</v>
      </c>
      <c r="AD4327" s="58">
        <v>0</v>
      </c>
      <c r="AE4327" s="58">
        <v>0</v>
      </c>
      <c r="AF4327" s="58">
        <v>0</v>
      </c>
      <c r="AG4327" s="58">
        <v>0</v>
      </c>
      <c r="AH4327" s="58">
        <v>0</v>
      </c>
      <c r="AI4327" s="58">
        <v>0</v>
      </c>
      <c r="AK4327" s="64">
        <f t="shared" si="67"/>
        <v>1.9158294682593387E-2</v>
      </c>
    </row>
    <row r="4328" spans="1:37" x14ac:dyDescent="0.25">
      <c r="A4328">
        <v>4326</v>
      </c>
      <c r="B4328" s="1">
        <v>1.12E-2</v>
      </c>
      <c r="C4328" s="1">
        <v>3.044548258950957E-4</v>
      </c>
      <c r="D4328" s="58">
        <v>0.11753166068520168</v>
      </c>
      <c r="E4328" s="58">
        <v>0.13727237693067254</v>
      </c>
      <c r="F4328" s="58">
        <v>4.1179777522981926E-3</v>
      </c>
      <c r="G4328" s="58">
        <v>4.9380958018071894E-2</v>
      </c>
      <c r="H4328" s="58">
        <v>0.13866746753384962</v>
      </c>
      <c r="I4328" s="58">
        <v>0.13267224871366531</v>
      </c>
      <c r="J4328" s="58">
        <v>2.6525339742009052E-3</v>
      </c>
      <c r="K4328" s="58">
        <v>2.1730749842767697E-2</v>
      </c>
      <c r="L4328" s="58">
        <v>0.15019795120881951</v>
      </c>
      <c r="M4328" s="58">
        <v>0.13484694335293443</v>
      </c>
      <c r="N4328" s="58">
        <v>0.11092913198751818</v>
      </c>
      <c r="O4328" s="58">
        <v>0</v>
      </c>
      <c r="P4328" s="58">
        <v>0</v>
      </c>
      <c r="Q4328" s="58">
        <v>0</v>
      </c>
      <c r="R4328" s="58">
        <v>0</v>
      </c>
      <c r="S4328" s="58">
        <v>0</v>
      </c>
      <c r="T4328" s="58">
        <v>0</v>
      </c>
      <c r="U4328" s="58">
        <v>0</v>
      </c>
      <c r="V4328" s="58">
        <v>0</v>
      </c>
      <c r="W4328" s="58">
        <v>0</v>
      </c>
      <c r="X4328" s="58">
        <v>0</v>
      </c>
      <c r="Y4328" s="58">
        <v>0</v>
      </c>
      <c r="Z4328" s="58">
        <v>0</v>
      </c>
      <c r="AA4328" s="58">
        <v>0</v>
      </c>
      <c r="AB4328" s="58">
        <v>0</v>
      </c>
      <c r="AC4328" s="58">
        <v>0</v>
      </c>
      <c r="AD4328" s="58">
        <v>0</v>
      </c>
      <c r="AE4328" s="58">
        <v>0</v>
      </c>
      <c r="AF4328" s="58">
        <v>0</v>
      </c>
      <c r="AG4328" s="58">
        <v>0</v>
      </c>
      <c r="AH4328" s="58">
        <v>0</v>
      </c>
      <c r="AI4328" s="58">
        <v>0</v>
      </c>
      <c r="AK4328" s="64">
        <f t="shared" si="67"/>
        <v>2.7183466597776401E-2</v>
      </c>
    </row>
    <row r="4329" spans="1:37" x14ac:dyDescent="0.25">
      <c r="A4329">
        <v>4327</v>
      </c>
      <c r="B4329" s="1">
        <v>1.23E-2</v>
      </c>
      <c r="C4329" s="1">
        <v>-3.2707817615273559E-4</v>
      </c>
      <c r="D4329" s="58">
        <v>4.3130312238883389E-2</v>
      </c>
      <c r="E4329" s="58">
        <v>5.0342324329111898E-2</v>
      </c>
      <c r="F4329" s="58">
        <v>0.19088685093055513</v>
      </c>
      <c r="G4329" s="58">
        <v>6.1901262368988692E-2</v>
      </c>
      <c r="H4329" s="58">
        <v>8.8328307035236628E-2</v>
      </c>
      <c r="I4329" s="58">
        <v>2.0044988625536133E-2</v>
      </c>
      <c r="J4329" s="58">
        <v>0.13900847082298842</v>
      </c>
      <c r="K4329" s="58">
        <v>0.1902532935786817</v>
      </c>
      <c r="L4329" s="58">
        <v>0.10063869483204006</v>
      </c>
      <c r="M4329" s="58">
        <v>0.10830284321374627</v>
      </c>
      <c r="N4329" s="58">
        <v>7.162652024231715E-3</v>
      </c>
      <c r="O4329" s="58">
        <v>0</v>
      </c>
      <c r="P4329" s="58">
        <v>0</v>
      </c>
      <c r="Q4329" s="58">
        <v>0</v>
      </c>
      <c r="R4329" s="58">
        <v>0</v>
      </c>
      <c r="S4329" s="58">
        <v>0</v>
      </c>
      <c r="T4329" s="58">
        <v>0</v>
      </c>
      <c r="U4329" s="58">
        <v>0</v>
      </c>
      <c r="V4329" s="58">
        <v>0</v>
      </c>
      <c r="W4329" s="58">
        <v>0</v>
      </c>
      <c r="X4329" s="58">
        <v>0</v>
      </c>
      <c r="Y4329" s="58">
        <v>0</v>
      </c>
      <c r="Z4329" s="58">
        <v>0</v>
      </c>
      <c r="AA4329" s="58">
        <v>0</v>
      </c>
      <c r="AB4329" s="58">
        <v>0</v>
      </c>
      <c r="AC4329" s="58">
        <v>0</v>
      </c>
      <c r="AD4329" s="58">
        <v>0</v>
      </c>
      <c r="AE4329" s="58">
        <v>0</v>
      </c>
      <c r="AF4329" s="58">
        <v>0</v>
      </c>
      <c r="AG4329" s="58">
        <v>0</v>
      </c>
      <c r="AH4329" s="58">
        <v>0</v>
      </c>
      <c r="AI4329" s="58">
        <v>0</v>
      </c>
      <c r="AK4329" s="64">
        <f t="shared" si="67"/>
        <v>-2.6591721638433787E-2</v>
      </c>
    </row>
    <row r="4330" spans="1:37" x14ac:dyDescent="0.25">
      <c r="A4330">
        <v>4328</v>
      </c>
      <c r="B4330" s="1">
        <v>1.32E-2</v>
      </c>
      <c r="C4330" s="1">
        <v>7.4338973644389361E-5</v>
      </c>
      <c r="D4330" s="58">
        <v>2.6656888869025678E-2</v>
      </c>
      <c r="E4330" s="58">
        <v>0.1147568046941658</v>
      </c>
      <c r="F4330" s="58">
        <v>0.17512069351398329</v>
      </c>
      <c r="G4330" s="58">
        <v>0.1517812790717131</v>
      </c>
      <c r="H4330" s="58">
        <v>9.7748062598887742E-2</v>
      </c>
      <c r="I4330" s="58">
        <v>6.0123805767273242E-3</v>
      </c>
      <c r="J4330" s="58">
        <v>0.14719834559039197</v>
      </c>
      <c r="K4330" s="58">
        <v>8.3177959592451139E-2</v>
      </c>
      <c r="L4330" s="58">
        <v>2.6682404548768992E-2</v>
      </c>
      <c r="M4330" s="58">
        <v>1.2649252840140774E-2</v>
      </c>
      <c r="N4330" s="58">
        <v>0.15821592810374438</v>
      </c>
      <c r="O4330" s="58">
        <v>0</v>
      </c>
      <c r="P4330" s="58">
        <v>0</v>
      </c>
      <c r="Q4330" s="58">
        <v>0</v>
      </c>
      <c r="R4330" s="58">
        <v>0</v>
      </c>
      <c r="S4330" s="58">
        <v>0</v>
      </c>
      <c r="T4330" s="58">
        <v>0</v>
      </c>
      <c r="U4330" s="58">
        <v>0</v>
      </c>
      <c r="V4330" s="58">
        <v>0</v>
      </c>
      <c r="W4330" s="58">
        <v>0</v>
      </c>
      <c r="X4330" s="58">
        <v>0</v>
      </c>
      <c r="Y4330" s="58">
        <v>0</v>
      </c>
      <c r="Z4330" s="58">
        <v>0</v>
      </c>
      <c r="AA4330" s="58">
        <v>0</v>
      </c>
      <c r="AB4330" s="58">
        <v>0</v>
      </c>
      <c r="AC4330" s="58">
        <v>0</v>
      </c>
      <c r="AD4330" s="58">
        <v>0</v>
      </c>
      <c r="AE4330" s="58">
        <v>0</v>
      </c>
      <c r="AF4330" s="58">
        <v>0</v>
      </c>
      <c r="AG4330" s="58">
        <v>0</v>
      </c>
      <c r="AH4330" s="58">
        <v>0</v>
      </c>
      <c r="AI4330" s="58">
        <v>0</v>
      </c>
      <c r="AK4330" s="64">
        <f t="shared" si="67"/>
        <v>5.6317404276052547E-3</v>
      </c>
    </row>
    <row r="4331" spans="1:37" x14ac:dyDescent="0.25">
      <c r="A4331">
        <v>4329</v>
      </c>
      <c r="B4331" s="1">
        <v>1.43E-2</v>
      </c>
      <c r="C4331" s="1">
        <v>3.2635317299918652E-4</v>
      </c>
      <c r="D4331" s="58">
        <v>0.10161079349873574</v>
      </c>
      <c r="E4331" s="58">
        <v>0.16590900219246385</v>
      </c>
      <c r="F4331" s="58">
        <v>0.10177242826869952</v>
      </c>
      <c r="G4331" s="58">
        <v>9.3138953942098882E-2</v>
      </c>
      <c r="H4331" s="58">
        <v>7.1843491819184924E-2</v>
      </c>
      <c r="I4331" s="58">
        <v>0.1118075609743745</v>
      </c>
      <c r="J4331" s="58">
        <v>0.19501089114564141</v>
      </c>
      <c r="K4331" s="58">
        <v>6.4486505584918693E-3</v>
      </c>
      <c r="L4331" s="58">
        <v>4.2276343411654345E-3</v>
      </c>
      <c r="M4331" s="58">
        <v>1.3753632214172331E-2</v>
      </c>
      <c r="N4331" s="58">
        <v>0.13447696104497184</v>
      </c>
      <c r="O4331" s="58">
        <v>0</v>
      </c>
      <c r="P4331" s="58">
        <v>0</v>
      </c>
      <c r="Q4331" s="58">
        <v>0</v>
      </c>
      <c r="R4331" s="58">
        <v>0</v>
      </c>
      <c r="S4331" s="58">
        <v>0</v>
      </c>
      <c r="T4331" s="58">
        <v>0</v>
      </c>
      <c r="U4331" s="58">
        <v>0</v>
      </c>
      <c r="V4331" s="58">
        <v>0</v>
      </c>
      <c r="W4331" s="58">
        <v>0</v>
      </c>
      <c r="X4331" s="58">
        <v>0</v>
      </c>
      <c r="Y4331" s="58">
        <v>0</v>
      </c>
      <c r="Z4331" s="58">
        <v>0</v>
      </c>
      <c r="AA4331" s="58">
        <v>0</v>
      </c>
      <c r="AB4331" s="58">
        <v>0</v>
      </c>
      <c r="AC4331" s="58">
        <v>0</v>
      </c>
      <c r="AD4331" s="58">
        <v>0</v>
      </c>
      <c r="AE4331" s="58">
        <v>0</v>
      </c>
      <c r="AF4331" s="58">
        <v>0</v>
      </c>
      <c r="AG4331" s="58">
        <v>0</v>
      </c>
      <c r="AH4331" s="58">
        <v>0</v>
      </c>
      <c r="AI4331" s="58">
        <v>0</v>
      </c>
      <c r="AK4331" s="64">
        <f t="shared" si="67"/>
        <v>2.2821900209733324E-2</v>
      </c>
    </row>
    <row r="4332" spans="1:37" x14ac:dyDescent="0.25">
      <c r="A4332">
        <v>4330</v>
      </c>
      <c r="B4332" s="1">
        <v>1.43E-2</v>
      </c>
      <c r="C4332" s="1">
        <v>4.6308443007416638E-4</v>
      </c>
      <c r="D4332" s="58">
        <v>0.14412660705773117</v>
      </c>
      <c r="E4332" s="58">
        <v>0.19801759599159585</v>
      </c>
      <c r="F4332" s="58">
        <v>7.1590137838504764E-3</v>
      </c>
      <c r="G4332" s="58">
        <v>0.15491573126211752</v>
      </c>
      <c r="H4332" s="58">
        <v>8.0904191457518371E-2</v>
      </c>
      <c r="I4332" s="58">
        <v>1.4302674399495913E-2</v>
      </c>
      <c r="J4332" s="58">
        <v>7.7752368305953404E-2</v>
      </c>
      <c r="K4332" s="58">
        <v>6.1671907816932207E-2</v>
      </c>
      <c r="L4332" s="58">
        <v>9.9501987707022857E-2</v>
      </c>
      <c r="M4332" s="58">
        <v>3.1293754364748877E-2</v>
      </c>
      <c r="N4332" s="58">
        <v>0.13035416785303339</v>
      </c>
      <c r="O4332" s="58">
        <v>0</v>
      </c>
      <c r="P4332" s="58">
        <v>0</v>
      </c>
      <c r="Q4332" s="58">
        <v>0</v>
      </c>
      <c r="R4332" s="58">
        <v>0</v>
      </c>
      <c r="S4332" s="58">
        <v>0</v>
      </c>
      <c r="T4332" s="58">
        <v>0</v>
      </c>
      <c r="U4332" s="58">
        <v>0</v>
      </c>
      <c r="V4332" s="58">
        <v>0</v>
      </c>
      <c r="W4332" s="58">
        <v>0</v>
      </c>
      <c r="X4332" s="58">
        <v>0</v>
      </c>
      <c r="Y4332" s="58">
        <v>0</v>
      </c>
      <c r="Z4332" s="58">
        <v>0</v>
      </c>
      <c r="AA4332" s="58">
        <v>0</v>
      </c>
      <c r="AB4332" s="58">
        <v>0</v>
      </c>
      <c r="AC4332" s="58">
        <v>0</v>
      </c>
      <c r="AD4332" s="58">
        <v>0</v>
      </c>
      <c r="AE4332" s="58">
        <v>0</v>
      </c>
      <c r="AF4332" s="58">
        <v>0</v>
      </c>
      <c r="AG4332" s="58">
        <v>0</v>
      </c>
      <c r="AH4332" s="58">
        <v>0</v>
      </c>
      <c r="AI4332" s="58">
        <v>0</v>
      </c>
      <c r="AK4332" s="64">
        <f t="shared" si="67"/>
        <v>3.2383526578613035E-2</v>
      </c>
    </row>
    <row r="4333" spans="1:37" x14ac:dyDescent="0.25">
      <c r="A4333">
        <v>4331</v>
      </c>
      <c r="B4333" s="1">
        <v>1.4800000000000001E-2</v>
      </c>
      <c r="C4333" s="1">
        <v>-1.6292689286652218E-4</v>
      </c>
      <c r="D4333" s="58">
        <v>0.15683174388569773</v>
      </c>
      <c r="E4333" s="58">
        <v>0.14883603672052739</v>
      </c>
      <c r="F4333" s="58">
        <v>0.14879827777998958</v>
      </c>
      <c r="G4333" s="58">
        <v>0.15149938653528253</v>
      </c>
      <c r="H4333" s="58">
        <v>1.3240231547477605E-2</v>
      </c>
      <c r="I4333" s="58">
        <v>8.0531453546536236E-2</v>
      </c>
      <c r="J4333" s="58">
        <v>6.9516149465792924E-3</v>
      </c>
      <c r="K4333" s="58">
        <v>0.12823719524602795</v>
      </c>
      <c r="L4333" s="58">
        <v>3.7426217519289255E-2</v>
      </c>
      <c r="M4333" s="58">
        <v>9.6746659185155792E-2</v>
      </c>
      <c r="N4333" s="58">
        <v>3.0901183087436595E-2</v>
      </c>
      <c r="O4333" s="58">
        <v>0</v>
      </c>
      <c r="P4333" s="58">
        <v>0</v>
      </c>
      <c r="Q4333" s="58">
        <v>0</v>
      </c>
      <c r="R4333" s="58">
        <v>0</v>
      </c>
      <c r="S4333" s="58">
        <v>0</v>
      </c>
      <c r="T4333" s="58">
        <v>0</v>
      </c>
      <c r="U4333" s="58">
        <v>0</v>
      </c>
      <c r="V4333" s="58">
        <v>0</v>
      </c>
      <c r="W4333" s="58">
        <v>0</v>
      </c>
      <c r="X4333" s="58">
        <v>0</v>
      </c>
      <c r="Y4333" s="58">
        <v>0</v>
      </c>
      <c r="Z4333" s="58">
        <v>0</v>
      </c>
      <c r="AA4333" s="58">
        <v>0</v>
      </c>
      <c r="AB4333" s="58">
        <v>0</v>
      </c>
      <c r="AC4333" s="58">
        <v>0</v>
      </c>
      <c r="AD4333" s="58">
        <v>0</v>
      </c>
      <c r="AE4333" s="58">
        <v>0</v>
      </c>
      <c r="AF4333" s="58">
        <v>0</v>
      </c>
      <c r="AG4333" s="58">
        <v>0</v>
      </c>
      <c r="AH4333" s="58">
        <v>0</v>
      </c>
      <c r="AI4333" s="58">
        <v>0</v>
      </c>
      <c r="AK4333" s="64">
        <f t="shared" si="67"/>
        <v>-1.1008573842332579E-2</v>
      </c>
    </row>
    <row r="4334" spans="1:37" x14ac:dyDescent="0.25">
      <c r="A4334">
        <v>4332</v>
      </c>
      <c r="B4334" s="1">
        <v>1.21E-2</v>
      </c>
      <c r="C4334" s="1">
        <v>1.4235841648187119E-4</v>
      </c>
      <c r="D4334" s="58">
        <v>0.14116717303239684</v>
      </c>
      <c r="E4334" s="58">
        <v>8.9599471554284216E-2</v>
      </c>
      <c r="F4334" s="58">
        <v>5.9124435980361066E-2</v>
      </c>
      <c r="G4334" s="58">
        <v>0.16276513182597149</v>
      </c>
      <c r="H4334" s="58">
        <v>7.9776392535026261E-2</v>
      </c>
      <c r="I4334" s="58">
        <v>4.6058744680943439E-2</v>
      </c>
      <c r="J4334" s="58">
        <v>0.11519597059144362</v>
      </c>
      <c r="K4334" s="58">
        <v>7.2393616064087216E-2</v>
      </c>
      <c r="L4334" s="58">
        <v>8.9715890283709951E-2</v>
      </c>
      <c r="M4334" s="58">
        <v>4.5486690455681857E-2</v>
      </c>
      <c r="N4334" s="58">
        <v>9.8716482996094174E-2</v>
      </c>
      <c r="O4334" s="58">
        <v>0</v>
      </c>
      <c r="P4334" s="58">
        <v>0</v>
      </c>
      <c r="Q4334" s="58">
        <v>0</v>
      </c>
      <c r="R4334" s="58">
        <v>0</v>
      </c>
      <c r="S4334" s="58">
        <v>0</v>
      </c>
      <c r="T4334" s="58">
        <v>0</v>
      </c>
      <c r="U4334" s="58">
        <v>0</v>
      </c>
      <c r="V4334" s="58">
        <v>0</v>
      </c>
      <c r="W4334" s="58">
        <v>0</v>
      </c>
      <c r="X4334" s="58">
        <v>0</v>
      </c>
      <c r="Y4334" s="58">
        <v>0</v>
      </c>
      <c r="Z4334" s="58">
        <v>0</v>
      </c>
      <c r="AA4334" s="58">
        <v>0</v>
      </c>
      <c r="AB4334" s="58">
        <v>0</v>
      </c>
      <c r="AC4334" s="58">
        <v>0</v>
      </c>
      <c r="AD4334" s="58">
        <v>0</v>
      </c>
      <c r="AE4334" s="58">
        <v>0</v>
      </c>
      <c r="AF4334" s="58">
        <v>0</v>
      </c>
      <c r="AG4334" s="58">
        <v>0</v>
      </c>
      <c r="AH4334" s="58">
        <v>0</v>
      </c>
      <c r="AI4334" s="58">
        <v>0</v>
      </c>
      <c r="AK4334" s="64">
        <f t="shared" si="67"/>
        <v>1.1765158386931504E-2</v>
      </c>
    </row>
    <row r="4335" spans="1:37" x14ac:dyDescent="0.25">
      <c r="A4335">
        <v>4333</v>
      </c>
      <c r="B4335" s="1">
        <v>1.14E-2</v>
      </c>
      <c r="C4335" s="1">
        <v>-1.5473853759234962E-4</v>
      </c>
      <c r="D4335" s="58">
        <v>8.8532241884588872E-2</v>
      </c>
      <c r="E4335" s="58">
        <v>5.455411959486707E-2</v>
      </c>
      <c r="F4335" s="58">
        <v>0.11088722522676953</v>
      </c>
      <c r="G4335" s="58">
        <v>0.10158852032238343</v>
      </c>
      <c r="H4335" s="58">
        <v>0.1122294143992159</v>
      </c>
      <c r="I4335" s="58">
        <v>0.11392534519547591</v>
      </c>
      <c r="J4335" s="58">
        <v>6.2297541570430014E-2</v>
      </c>
      <c r="K4335" s="58">
        <v>9.2703136091243546E-2</v>
      </c>
      <c r="L4335" s="58">
        <v>5.5667540064192111E-2</v>
      </c>
      <c r="M4335" s="58">
        <v>7.5778210024295273E-2</v>
      </c>
      <c r="N4335" s="58">
        <v>0.13183670562653818</v>
      </c>
      <c r="O4335" s="58">
        <v>0</v>
      </c>
      <c r="P4335" s="58">
        <v>0</v>
      </c>
      <c r="Q4335" s="58">
        <v>0</v>
      </c>
      <c r="R4335" s="58">
        <v>0</v>
      </c>
      <c r="S4335" s="58">
        <v>0</v>
      </c>
      <c r="T4335" s="58">
        <v>0</v>
      </c>
      <c r="U4335" s="58">
        <v>0</v>
      </c>
      <c r="V4335" s="58">
        <v>0</v>
      </c>
      <c r="W4335" s="58">
        <v>0</v>
      </c>
      <c r="X4335" s="58">
        <v>0</v>
      </c>
      <c r="Y4335" s="58">
        <v>0</v>
      </c>
      <c r="Z4335" s="58">
        <v>0</v>
      </c>
      <c r="AA4335" s="58">
        <v>0</v>
      </c>
      <c r="AB4335" s="58">
        <v>0</v>
      </c>
      <c r="AC4335" s="58">
        <v>0</v>
      </c>
      <c r="AD4335" s="58">
        <v>0</v>
      </c>
      <c r="AE4335" s="58">
        <v>0</v>
      </c>
      <c r="AF4335" s="58">
        <v>0</v>
      </c>
      <c r="AG4335" s="58">
        <v>0</v>
      </c>
      <c r="AH4335" s="58">
        <v>0</v>
      </c>
      <c r="AI4335" s="58">
        <v>0</v>
      </c>
      <c r="AK4335" s="64">
        <f t="shared" si="67"/>
        <v>-1.3573555929153476E-2</v>
      </c>
    </row>
    <row r="4336" spans="1:37" x14ac:dyDescent="0.25">
      <c r="A4336">
        <v>4334</v>
      </c>
      <c r="B4336" s="1">
        <v>1.06E-2</v>
      </c>
      <c r="C4336" s="1">
        <v>1.4351867311188061E-4</v>
      </c>
      <c r="D4336" s="58">
        <v>0.13098891209519675</v>
      </c>
      <c r="E4336" s="58">
        <v>5.2412096283093304E-2</v>
      </c>
      <c r="F4336" s="58">
        <v>3.9495174461809758E-2</v>
      </c>
      <c r="G4336" s="58">
        <v>6.8360537326604451E-2</v>
      </c>
      <c r="H4336" s="58">
        <v>0.13788558828204028</v>
      </c>
      <c r="I4336" s="58">
        <v>7.1750270758900656E-2</v>
      </c>
      <c r="J4336" s="58">
        <v>0.13977438820877014</v>
      </c>
      <c r="K4336" s="58">
        <v>6.5455506855104345E-2</v>
      </c>
      <c r="L4336" s="58">
        <v>0.14000519665768593</v>
      </c>
      <c r="M4336" s="58">
        <v>4.814348129134461E-2</v>
      </c>
      <c r="N4336" s="58">
        <v>0.10572884777944974</v>
      </c>
      <c r="O4336" s="58">
        <v>0</v>
      </c>
      <c r="P4336" s="58">
        <v>0</v>
      </c>
      <c r="Q4336" s="58">
        <v>0</v>
      </c>
      <c r="R4336" s="58">
        <v>0</v>
      </c>
      <c r="S4336" s="58">
        <v>0</v>
      </c>
      <c r="T4336" s="58">
        <v>0</v>
      </c>
      <c r="U4336" s="58">
        <v>0</v>
      </c>
      <c r="V4336" s="58">
        <v>0</v>
      </c>
      <c r="W4336" s="58">
        <v>0</v>
      </c>
      <c r="X4336" s="58">
        <v>0</v>
      </c>
      <c r="Y4336" s="58">
        <v>0</v>
      </c>
      <c r="Z4336" s="58">
        <v>0</v>
      </c>
      <c r="AA4336" s="58">
        <v>0</v>
      </c>
      <c r="AB4336" s="58">
        <v>0</v>
      </c>
      <c r="AC4336" s="58">
        <v>0</v>
      </c>
      <c r="AD4336" s="58">
        <v>0</v>
      </c>
      <c r="AE4336" s="58">
        <v>0</v>
      </c>
      <c r="AF4336" s="58">
        <v>0</v>
      </c>
      <c r="AG4336" s="58">
        <v>0</v>
      </c>
      <c r="AH4336" s="58">
        <v>0</v>
      </c>
      <c r="AI4336" s="58">
        <v>0</v>
      </c>
      <c r="AK4336" s="64">
        <f t="shared" si="67"/>
        <v>1.3539497463384963E-2</v>
      </c>
    </row>
    <row r="4337" spans="1:37" x14ac:dyDescent="0.25">
      <c r="A4337">
        <v>4335</v>
      </c>
      <c r="B4337" s="1">
        <v>1.43E-2</v>
      </c>
      <c r="C4337" s="1">
        <v>-1.0726871164403307E-4</v>
      </c>
      <c r="D4337" s="58">
        <v>7.4887462732269539E-2</v>
      </c>
      <c r="E4337" s="58">
        <v>0.17250818309725208</v>
      </c>
      <c r="F4337" s="58">
        <v>0.12170612892996542</v>
      </c>
      <c r="G4337" s="58">
        <v>6.1267358040351834E-2</v>
      </c>
      <c r="H4337" s="58">
        <v>2.3209611081036589E-2</v>
      </c>
      <c r="I4337" s="58">
        <v>0.13099547395292566</v>
      </c>
      <c r="J4337" s="58">
        <v>1.1929624003382353E-2</v>
      </c>
      <c r="K4337" s="58">
        <v>0.12547429040629529</v>
      </c>
      <c r="L4337" s="58">
        <v>2.7211466461627551E-3</v>
      </c>
      <c r="M4337" s="58">
        <v>0.1115758797190753</v>
      </c>
      <c r="N4337" s="58">
        <v>0.16372484139128313</v>
      </c>
      <c r="O4337" s="58">
        <v>0</v>
      </c>
      <c r="P4337" s="58">
        <v>0</v>
      </c>
      <c r="Q4337" s="58">
        <v>0</v>
      </c>
      <c r="R4337" s="58">
        <v>0</v>
      </c>
      <c r="S4337" s="58">
        <v>0</v>
      </c>
      <c r="T4337" s="58">
        <v>0</v>
      </c>
      <c r="U4337" s="58">
        <v>0</v>
      </c>
      <c r="V4337" s="58">
        <v>0</v>
      </c>
      <c r="W4337" s="58">
        <v>0</v>
      </c>
      <c r="X4337" s="58">
        <v>0</v>
      </c>
      <c r="Y4337" s="58">
        <v>0</v>
      </c>
      <c r="Z4337" s="58">
        <v>0</v>
      </c>
      <c r="AA4337" s="58">
        <v>0</v>
      </c>
      <c r="AB4337" s="58">
        <v>0</v>
      </c>
      <c r="AC4337" s="58">
        <v>0</v>
      </c>
      <c r="AD4337" s="58">
        <v>0</v>
      </c>
      <c r="AE4337" s="58">
        <v>0</v>
      </c>
      <c r="AF4337" s="58">
        <v>0</v>
      </c>
      <c r="AG4337" s="58">
        <v>0</v>
      </c>
      <c r="AH4337" s="58">
        <v>0</v>
      </c>
      <c r="AI4337" s="58">
        <v>0</v>
      </c>
      <c r="AK4337" s="64">
        <f t="shared" si="67"/>
        <v>-7.5013085065757388E-3</v>
      </c>
    </row>
    <row r="4338" spans="1:37" x14ac:dyDescent="0.25">
      <c r="A4338">
        <v>4336</v>
      </c>
      <c r="B4338" s="1">
        <v>1.49E-2</v>
      </c>
      <c r="C4338" s="1">
        <v>-7.6808052350834944E-7</v>
      </c>
      <c r="D4338" s="58">
        <v>0.1488771460377665</v>
      </c>
      <c r="E4338" s="58">
        <v>0.18675440505904864</v>
      </c>
      <c r="F4338" s="58">
        <v>0.20206299892697363</v>
      </c>
      <c r="G4338" s="58">
        <v>2.9763655867429455E-2</v>
      </c>
      <c r="H4338" s="58">
        <v>9.4377254690927753E-2</v>
      </c>
      <c r="I4338" s="58">
        <v>0.10695321508357847</v>
      </c>
      <c r="J4338" s="58">
        <v>5.7819306923836255E-3</v>
      </c>
      <c r="K4338" s="58">
        <v>6.9290441923131621E-2</v>
      </c>
      <c r="L4338" s="58">
        <v>9.0543348983176911E-2</v>
      </c>
      <c r="M4338" s="58">
        <v>3.149964202632817E-2</v>
      </c>
      <c r="N4338" s="58">
        <v>3.4095960709255475E-2</v>
      </c>
      <c r="O4338" s="58">
        <v>0</v>
      </c>
      <c r="P4338" s="58">
        <v>0</v>
      </c>
      <c r="Q4338" s="58">
        <v>0</v>
      </c>
      <c r="R4338" s="58">
        <v>0</v>
      </c>
      <c r="S4338" s="58">
        <v>0</v>
      </c>
      <c r="T4338" s="58">
        <v>0</v>
      </c>
      <c r="U4338" s="58">
        <v>0</v>
      </c>
      <c r="V4338" s="58">
        <v>0</v>
      </c>
      <c r="W4338" s="58">
        <v>0</v>
      </c>
      <c r="X4338" s="58">
        <v>0</v>
      </c>
      <c r="Y4338" s="58">
        <v>0</v>
      </c>
      <c r="Z4338" s="58">
        <v>0</v>
      </c>
      <c r="AA4338" s="58">
        <v>0</v>
      </c>
      <c r="AB4338" s="58">
        <v>0</v>
      </c>
      <c r="AC4338" s="58">
        <v>0</v>
      </c>
      <c r="AD4338" s="58">
        <v>0</v>
      </c>
      <c r="AE4338" s="58">
        <v>0</v>
      </c>
      <c r="AF4338" s="58">
        <v>0</v>
      </c>
      <c r="AG4338" s="58">
        <v>0</v>
      </c>
      <c r="AH4338" s="58">
        <v>0</v>
      </c>
      <c r="AI4338" s="58">
        <v>0</v>
      </c>
      <c r="AK4338" s="64">
        <f t="shared" si="67"/>
        <v>-5.154902842337916E-5</v>
      </c>
    </row>
    <row r="4339" spans="1:37" x14ac:dyDescent="0.25">
      <c r="A4339">
        <v>4337</v>
      </c>
      <c r="B4339" s="1">
        <v>1.1599999999999999E-2</v>
      </c>
      <c r="C4339" s="1">
        <v>-3.1871182456550285E-4</v>
      </c>
      <c r="D4339" s="58">
        <v>7.6165426244966875E-2</v>
      </c>
      <c r="E4339" s="58">
        <v>6.52164142564689E-3</v>
      </c>
      <c r="F4339" s="58">
        <v>0.13124100097475347</v>
      </c>
      <c r="G4339" s="58">
        <v>0.12941876405978997</v>
      </c>
      <c r="H4339" s="58">
        <v>6.772851410383561E-2</v>
      </c>
      <c r="I4339" s="58">
        <v>2.3051854195728281E-2</v>
      </c>
      <c r="J4339" s="58">
        <v>0.1533791683571849</v>
      </c>
      <c r="K4339" s="58">
        <v>0.16265845730792811</v>
      </c>
      <c r="L4339" s="58">
        <v>2.5534750379614557E-2</v>
      </c>
      <c r="M4339" s="58">
        <v>0.13140214381181015</v>
      </c>
      <c r="N4339" s="58">
        <v>9.2898279138741005E-2</v>
      </c>
      <c r="O4339" s="58">
        <v>0</v>
      </c>
      <c r="P4339" s="58">
        <v>0</v>
      </c>
      <c r="Q4339" s="58">
        <v>0</v>
      </c>
      <c r="R4339" s="58">
        <v>0</v>
      </c>
      <c r="S4339" s="58">
        <v>0</v>
      </c>
      <c r="T4339" s="58">
        <v>0</v>
      </c>
      <c r="U4339" s="58">
        <v>0</v>
      </c>
      <c r="V4339" s="58">
        <v>0</v>
      </c>
      <c r="W4339" s="58">
        <v>0</v>
      </c>
      <c r="X4339" s="58">
        <v>0</v>
      </c>
      <c r="Y4339" s="58">
        <v>0</v>
      </c>
      <c r="Z4339" s="58">
        <v>0</v>
      </c>
      <c r="AA4339" s="58">
        <v>0</v>
      </c>
      <c r="AB4339" s="58">
        <v>0</v>
      </c>
      <c r="AC4339" s="58">
        <v>0</v>
      </c>
      <c r="AD4339" s="58">
        <v>0</v>
      </c>
      <c r="AE4339" s="58">
        <v>0</v>
      </c>
      <c r="AF4339" s="58">
        <v>0</v>
      </c>
      <c r="AG4339" s="58">
        <v>0</v>
      </c>
      <c r="AH4339" s="58">
        <v>0</v>
      </c>
      <c r="AI4339" s="58">
        <v>0</v>
      </c>
      <c r="AK4339" s="64">
        <f t="shared" si="67"/>
        <v>-2.7475157290129559E-2</v>
      </c>
    </row>
    <row r="4340" spans="1:37" x14ac:dyDescent="0.25">
      <c r="A4340">
        <v>4338</v>
      </c>
      <c r="B4340" s="1">
        <v>1.06E-2</v>
      </c>
      <c r="C4340" s="1">
        <v>-1.9920020313858662E-4</v>
      </c>
      <c r="D4340" s="58">
        <v>0.13753656317391708</v>
      </c>
      <c r="E4340" s="58">
        <v>8.4670149993360758E-3</v>
      </c>
      <c r="F4340" s="58">
        <v>0.14660587574544465</v>
      </c>
      <c r="G4340" s="58">
        <v>9.4428851193009603E-2</v>
      </c>
      <c r="H4340" s="58">
        <v>6.5039884291310648E-2</v>
      </c>
      <c r="I4340" s="58">
        <v>9.7249262058098071E-2</v>
      </c>
      <c r="J4340" s="58">
        <v>9.2833675843242813E-2</v>
      </c>
      <c r="K4340" s="58">
        <v>7.4749965569342547E-2</v>
      </c>
      <c r="L4340" s="58">
        <v>9.7430255875234045E-2</v>
      </c>
      <c r="M4340" s="58">
        <v>9.1252271348585323E-2</v>
      </c>
      <c r="N4340" s="58">
        <v>9.440637990247934E-2</v>
      </c>
      <c r="O4340" s="58">
        <v>0</v>
      </c>
      <c r="P4340" s="58">
        <v>0</v>
      </c>
      <c r="Q4340" s="58">
        <v>0</v>
      </c>
      <c r="R4340" s="58">
        <v>0</v>
      </c>
      <c r="S4340" s="58">
        <v>0</v>
      </c>
      <c r="T4340" s="58">
        <v>0</v>
      </c>
      <c r="U4340" s="58">
        <v>0</v>
      </c>
      <c r="V4340" s="58">
        <v>0</v>
      </c>
      <c r="W4340" s="58">
        <v>0</v>
      </c>
      <c r="X4340" s="58">
        <v>0</v>
      </c>
      <c r="Y4340" s="58">
        <v>0</v>
      </c>
      <c r="Z4340" s="58">
        <v>0</v>
      </c>
      <c r="AA4340" s="58">
        <v>0</v>
      </c>
      <c r="AB4340" s="58">
        <v>0</v>
      </c>
      <c r="AC4340" s="58">
        <v>0</v>
      </c>
      <c r="AD4340" s="58">
        <v>0</v>
      </c>
      <c r="AE4340" s="58">
        <v>0</v>
      </c>
      <c r="AF4340" s="58">
        <v>0</v>
      </c>
      <c r="AG4340" s="58">
        <v>0</v>
      </c>
      <c r="AH4340" s="58">
        <v>0</v>
      </c>
      <c r="AI4340" s="58">
        <v>0</v>
      </c>
      <c r="AK4340" s="64">
        <f t="shared" si="67"/>
        <v>-1.8792471994206285E-2</v>
      </c>
    </row>
    <row r="4341" spans="1:37" x14ac:dyDescent="0.25">
      <c r="A4341">
        <v>4339</v>
      </c>
      <c r="B4341" s="1">
        <v>1.17E-2</v>
      </c>
      <c r="C4341" s="1">
        <v>-1.5041146941078252E-4</v>
      </c>
      <c r="D4341" s="58">
        <v>0.13248000086689091</v>
      </c>
      <c r="E4341" s="58">
        <v>5.2649269075708452E-2</v>
      </c>
      <c r="F4341" s="58">
        <v>0.16767264373092891</v>
      </c>
      <c r="G4341" s="58">
        <v>0.1625556176431649</v>
      </c>
      <c r="H4341" s="58">
        <v>1.7104804450979123E-2</v>
      </c>
      <c r="I4341" s="58">
        <v>2.4785749239271692E-2</v>
      </c>
      <c r="J4341" s="58">
        <v>3.6924836887498064E-2</v>
      </c>
      <c r="K4341" s="58">
        <v>0.11743304623254744</v>
      </c>
      <c r="L4341" s="58">
        <v>0.1415183253214565</v>
      </c>
      <c r="M4341" s="58">
        <v>1.8799270420984469E-2</v>
      </c>
      <c r="N4341" s="58">
        <v>0.12807643613056949</v>
      </c>
      <c r="O4341" s="58">
        <v>0</v>
      </c>
      <c r="P4341" s="58">
        <v>0</v>
      </c>
      <c r="Q4341" s="58">
        <v>0</v>
      </c>
      <c r="R4341" s="58">
        <v>0</v>
      </c>
      <c r="S4341" s="58">
        <v>0</v>
      </c>
      <c r="T4341" s="58">
        <v>0</v>
      </c>
      <c r="U4341" s="58">
        <v>0</v>
      </c>
      <c r="V4341" s="58">
        <v>0</v>
      </c>
      <c r="W4341" s="58">
        <v>0</v>
      </c>
      <c r="X4341" s="58">
        <v>0</v>
      </c>
      <c r="Y4341" s="58">
        <v>0</v>
      </c>
      <c r="Z4341" s="58">
        <v>0</v>
      </c>
      <c r="AA4341" s="58">
        <v>0</v>
      </c>
      <c r="AB4341" s="58">
        <v>0</v>
      </c>
      <c r="AC4341" s="58">
        <v>0</v>
      </c>
      <c r="AD4341" s="58">
        <v>0</v>
      </c>
      <c r="AE4341" s="58">
        <v>0</v>
      </c>
      <c r="AF4341" s="58">
        <v>0</v>
      </c>
      <c r="AG4341" s="58">
        <v>0</v>
      </c>
      <c r="AH4341" s="58">
        <v>0</v>
      </c>
      <c r="AI4341" s="58">
        <v>0</v>
      </c>
      <c r="AK4341" s="64">
        <f t="shared" si="67"/>
        <v>-1.2855681146220727E-2</v>
      </c>
    </row>
    <row r="4342" spans="1:37" x14ac:dyDescent="0.25">
      <c r="A4342">
        <v>4340</v>
      </c>
      <c r="B4342" s="1">
        <v>1.2200000000000001E-2</v>
      </c>
      <c r="C4342" s="1">
        <v>-9.5380461869015905E-5</v>
      </c>
      <c r="D4342" s="58">
        <v>0.1459892297647605</v>
      </c>
      <c r="E4342" s="58">
        <v>9.702213420782077E-2</v>
      </c>
      <c r="F4342" s="58">
        <v>0.10887570926658582</v>
      </c>
      <c r="G4342" s="58">
        <v>7.1514945656541762E-2</v>
      </c>
      <c r="H4342" s="58">
        <v>0.13858108090427351</v>
      </c>
      <c r="I4342" s="58">
        <v>4.0086461710179516E-2</v>
      </c>
      <c r="J4342" s="58">
        <v>3.9525698671321378E-2</v>
      </c>
      <c r="K4342" s="58">
        <v>0.12913390128798191</v>
      </c>
      <c r="L4342" s="58">
        <v>9.3857600403485009E-2</v>
      </c>
      <c r="M4342" s="58">
        <v>5.8989447722997371E-2</v>
      </c>
      <c r="N4342" s="58">
        <v>7.6423790404052408E-2</v>
      </c>
      <c r="O4342" s="58">
        <v>0</v>
      </c>
      <c r="P4342" s="58">
        <v>0</v>
      </c>
      <c r="Q4342" s="58">
        <v>0</v>
      </c>
      <c r="R4342" s="58">
        <v>0</v>
      </c>
      <c r="S4342" s="58">
        <v>0</v>
      </c>
      <c r="T4342" s="58">
        <v>0</v>
      </c>
      <c r="U4342" s="58">
        <v>0</v>
      </c>
      <c r="V4342" s="58">
        <v>0</v>
      </c>
      <c r="W4342" s="58">
        <v>0</v>
      </c>
      <c r="X4342" s="58">
        <v>0</v>
      </c>
      <c r="Y4342" s="58">
        <v>0</v>
      </c>
      <c r="Z4342" s="58">
        <v>0</v>
      </c>
      <c r="AA4342" s="58">
        <v>0</v>
      </c>
      <c r="AB4342" s="58">
        <v>0</v>
      </c>
      <c r="AC4342" s="58">
        <v>0</v>
      </c>
      <c r="AD4342" s="58">
        <v>0</v>
      </c>
      <c r="AE4342" s="58">
        <v>0</v>
      </c>
      <c r="AF4342" s="58">
        <v>0</v>
      </c>
      <c r="AG4342" s="58">
        <v>0</v>
      </c>
      <c r="AH4342" s="58">
        <v>0</v>
      </c>
      <c r="AI4342" s="58">
        <v>0</v>
      </c>
      <c r="AK4342" s="64">
        <f t="shared" si="67"/>
        <v>-7.818070645001304E-3</v>
      </c>
    </row>
    <row r="4343" spans="1:37" x14ac:dyDescent="0.25">
      <c r="A4343">
        <v>4341</v>
      </c>
      <c r="B4343" s="1">
        <v>1.3100000000000001E-2</v>
      </c>
      <c r="C4343" s="1">
        <v>4.8155326799626766E-4</v>
      </c>
      <c r="D4343" s="58">
        <v>3.0416248489302097E-3</v>
      </c>
      <c r="E4343" s="58">
        <v>0.17568857658903475</v>
      </c>
      <c r="F4343" s="58">
        <v>1.4992048389977039E-2</v>
      </c>
      <c r="G4343" s="58">
        <v>6.3921428453948076E-2</v>
      </c>
      <c r="H4343" s="58">
        <v>1.0869569280614692E-2</v>
      </c>
      <c r="I4343" s="58">
        <v>1.7633718480027014E-2</v>
      </c>
      <c r="J4343" s="58">
        <v>0.19732629773219676</v>
      </c>
      <c r="K4343" s="58">
        <v>0.12064123321375014</v>
      </c>
      <c r="L4343" s="58">
        <v>0.19365421568496241</v>
      </c>
      <c r="M4343" s="58">
        <v>1.4632358172566425E-2</v>
      </c>
      <c r="N4343" s="58">
        <v>0.18759892915399265</v>
      </c>
      <c r="O4343" s="58">
        <v>0</v>
      </c>
      <c r="P4343" s="58">
        <v>0</v>
      </c>
      <c r="Q4343" s="58">
        <v>0</v>
      </c>
      <c r="R4343" s="58">
        <v>0</v>
      </c>
      <c r="S4343" s="58">
        <v>0</v>
      </c>
      <c r="T4343" s="58">
        <v>0</v>
      </c>
      <c r="U4343" s="58">
        <v>0</v>
      </c>
      <c r="V4343" s="58">
        <v>0</v>
      </c>
      <c r="W4343" s="58">
        <v>0</v>
      </c>
      <c r="X4343" s="58">
        <v>0</v>
      </c>
      <c r="Y4343" s="58">
        <v>0</v>
      </c>
      <c r="Z4343" s="58">
        <v>0</v>
      </c>
      <c r="AA4343" s="58">
        <v>0</v>
      </c>
      <c r="AB4343" s="58">
        <v>0</v>
      </c>
      <c r="AC4343" s="58">
        <v>0</v>
      </c>
      <c r="AD4343" s="58">
        <v>0</v>
      </c>
      <c r="AE4343" s="58">
        <v>0</v>
      </c>
      <c r="AF4343" s="58">
        <v>0</v>
      </c>
      <c r="AG4343" s="58">
        <v>0</v>
      </c>
      <c r="AH4343" s="58">
        <v>0</v>
      </c>
      <c r="AI4343" s="58">
        <v>0</v>
      </c>
      <c r="AK4343" s="64">
        <f t="shared" si="67"/>
        <v>3.6759791450096765E-2</v>
      </c>
    </row>
    <row r="4344" spans="1:37" x14ac:dyDescent="0.25">
      <c r="A4344">
        <v>4342</v>
      </c>
      <c r="B4344" s="1">
        <v>1.0500000000000001E-2</v>
      </c>
      <c r="C4344" s="1">
        <v>-2.2817509034128494E-4</v>
      </c>
      <c r="D4344" s="58">
        <v>0.10824229230605785</v>
      </c>
      <c r="E4344" s="58">
        <v>7.9589351459881542E-3</v>
      </c>
      <c r="F4344" s="58">
        <v>9.2833890018260895E-2</v>
      </c>
      <c r="G4344" s="58">
        <v>5.5652453924287616E-2</v>
      </c>
      <c r="H4344" s="58">
        <v>0.11535907654478421</v>
      </c>
      <c r="I4344" s="58">
        <v>0.10048756092556828</v>
      </c>
      <c r="J4344" s="58">
        <v>0.10135307306794659</v>
      </c>
      <c r="K4344" s="58">
        <v>0.11195689259400257</v>
      </c>
      <c r="L4344" s="58">
        <v>6.6935611185712354E-2</v>
      </c>
      <c r="M4344" s="58">
        <v>0.10302874853513222</v>
      </c>
      <c r="N4344" s="58">
        <v>0.13619146575225913</v>
      </c>
      <c r="O4344" s="58">
        <v>0</v>
      </c>
      <c r="P4344" s="58">
        <v>0</v>
      </c>
      <c r="Q4344" s="58">
        <v>0</v>
      </c>
      <c r="R4344" s="58">
        <v>0</v>
      </c>
      <c r="S4344" s="58">
        <v>0</v>
      </c>
      <c r="T4344" s="58">
        <v>0</v>
      </c>
      <c r="U4344" s="58">
        <v>0</v>
      </c>
      <c r="V4344" s="58">
        <v>0</v>
      </c>
      <c r="W4344" s="58">
        <v>0</v>
      </c>
      <c r="X4344" s="58">
        <v>0</v>
      </c>
      <c r="Y4344" s="58">
        <v>0</v>
      </c>
      <c r="Z4344" s="58">
        <v>0</v>
      </c>
      <c r="AA4344" s="58">
        <v>0</v>
      </c>
      <c r="AB4344" s="58">
        <v>0</v>
      </c>
      <c r="AC4344" s="58">
        <v>0</v>
      </c>
      <c r="AD4344" s="58">
        <v>0</v>
      </c>
      <c r="AE4344" s="58">
        <v>0</v>
      </c>
      <c r="AF4344" s="58">
        <v>0</v>
      </c>
      <c r="AG4344" s="58">
        <v>0</v>
      </c>
      <c r="AH4344" s="58">
        <v>0</v>
      </c>
      <c r="AI4344" s="58">
        <v>0</v>
      </c>
      <c r="AK4344" s="64">
        <f t="shared" si="67"/>
        <v>-2.1730960984884279E-2</v>
      </c>
    </row>
    <row r="4345" spans="1:37" x14ac:dyDescent="0.25">
      <c r="A4345">
        <v>4343</v>
      </c>
      <c r="B4345" s="1">
        <v>1.0999999999999999E-2</v>
      </c>
      <c r="C4345" s="1">
        <v>1.5917507782956973E-4</v>
      </c>
      <c r="D4345" s="58">
        <v>0.15531576873461725</v>
      </c>
      <c r="E4345" s="58">
        <v>0.10668406252644887</v>
      </c>
      <c r="F4345" s="58">
        <v>0.14308604599776123</v>
      </c>
      <c r="G4345" s="58">
        <v>0.11931291217275378</v>
      </c>
      <c r="H4345" s="58">
        <v>2.7915504293856367E-2</v>
      </c>
      <c r="I4345" s="58">
        <v>1.6312262081602469E-2</v>
      </c>
      <c r="J4345" s="58">
        <v>6.3643959533615332E-2</v>
      </c>
      <c r="K4345" s="58">
        <v>3.5825248634370775E-2</v>
      </c>
      <c r="L4345" s="58">
        <v>0.12995732334292712</v>
      </c>
      <c r="M4345" s="58">
        <v>0.13161766893330992</v>
      </c>
      <c r="N4345" s="58">
        <v>7.0329243748736933E-2</v>
      </c>
      <c r="O4345" s="58">
        <v>0</v>
      </c>
      <c r="P4345" s="58">
        <v>0</v>
      </c>
      <c r="Q4345" s="58">
        <v>0</v>
      </c>
      <c r="R4345" s="58">
        <v>0</v>
      </c>
      <c r="S4345" s="58">
        <v>0</v>
      </c>
      <c r="T4345" s="58">
        <v>0</v>
      </c>
      <c r="U4345" s="58">
        <v>0</v>
      </c>
      <c r="V4345" s="58">
        <v>0</v>
      </c>
      <c r="W4345" s="58">
        <v>0</v>
      </c>
      <c r="X4345" s="58">
        <v>0</v>
      </c>
      <c r="Y4345" s="58">
        <v>0</v>
      </c>
      <c r="Z4345" s="58">
        <v>0</v>
      </c>
      <c r="AA4345" s="58">
        <v>0</v>
      </c>
      <c r="AB4345" s="58">
        <v>0</v>
      </c>
      <c r="AC4345" s="58">
        <v>0</v>
      </c>
      <c r="AD4345" s="58">
        <v>0</v>
      </c>
      <c r="AE4345" s="58">
        <v>0</v>
      </c>
      <c r="AF4345" s="58">
        <v>0</v>
      </c>
      <c r="AG4345" s="58">
        <v>0</v>
      </c>
      <c r="AH4345" s="58">
        <v>0</v>
      </c>
      <c r="AI4345" s="58">
        <v>0</v>
      </c>
      <c r="AK4345" s="64">
        <f t="shared" si="67"/>
        <v>1.4470461620869976E-2</v>
      </c>
    </row>
    <row r="4346" spans="1:37" x14ac:dyDescent="0.25">
      <c r="A4346">
        <v>4344</v>
      </c>
      <c r="B4346" s="1">
        <v>1.2500000000000001E-2</v>
      </c>
      <c r="C4346" s="1">
        <v>-4.8934618372815378E-5</v>
      </c>
      <c r="D4346" s="58">
        <v>0.13805869236396587</v>
      </c>
      <c r="E4346" s="58">
        <v>0.10189372075120955</v>
      </c>
      <c r="F4346" s="58">
        <v>0.10419423865433185</v>
      </c>
      <c r="G4346" s="58">
        <v>4.0874181883578413E-3</v>
      </c>
      <c r="H4346" s="58">
        <v>0.17347507326305223</v>
      </c>
      <c r="I4346" s="58">
        <v>5.8809989929462944E-2</v>
      </c>
      <c r="J4346" s="58">
        <v>0.14038365113472859</v>
      </c>
      <c r="K4346" s="58">
        <v>0.11091529803385915</v>
      </c>
      <c r="L4346" s="58">
        <v>2.9295091016904015E-2</v>
      </c>
      <c r="M4346" s="58">
        <v>8.1276890004183797E-2</v>
      </c>
      <c r="N4346" s="58">
        <v>5.7609936659944343E-2</v>
      </c>
      <c r="O4346" s="58">
        <v>0</v>
      </c>
      <c r="P4346" s="58">
        <v>0</v>
      </c>
      <c r="Q4346" s="58">
        <v>0</v>
      </c>
      <c r="R4346" s="58">
        <v>0</v>
      </c>
      <c r="S4346" s="58">
        <v>0</v>
      </c>
      <c r="T4346" s="58">
        <v>0</v>
      </c>
      <c r="U4346" s="58">
        <v>0</v>
      </c>
      <c r="V4346" s="58">
        <v>0</v>
      </c>
      <c r="W4346" s="58">
        <v>0</v>
      </c>
      <c r="X4346" s="58">
        <v>0</v>
      </c>
      <c r="Y4346" s="58">
        <v>0</v>
      </c>
      <c r="Z4346" s="58">
        <v>0</v>
      </c>
      <c r="AA4346" s="58">
        <v>0</v>
      </c>
      <c r="AB4346" s="58">
        <v>0</v>
      </c>
      <c r="AC4346" s="58">
        <v>0</v>
      </c>
      <c r="AD4346" s="58">
        <v>0</v>
      </c>
      <c r="AE4346" s="58">
        <v>0</v>
      </c>
      <c r="AF4346" s="58">
        <v>0</v>
      </c>
      <c r="AG4346" s="58">
        <v>0</v>
      </c>
      <c r="AH4346" s="58">
        <v>0</v>
      </c>
      <c r="AI4346" s="58">
        <v>0</v>
      </c>
      <c r="AK4346" s="64">
        <f t="shared" si="67"/>
        <v>-3.9147694698252302E-3</v>
      </c>
    </row>
    <row r="4347" spans="1:37" x14ac:dyDescent="0.25">
      <c r="A4347">
        <v>4345</v>
      </c>
      <c r="B4347" s="1">
        <v>1.0500000000000001E-2</v>
      </c>
      <c r="C4347" s="1">
        <v>-3.2293091496877678E-5</v>
      </c>
      <c r="D4347" s="58">
        <v>0.13202080520501308</v>
      </c>
      <c r="E4347" s="58">
        <v>3.3142576611191236E-3</v>
      </c>
      <c r="F4347" s="58">
        <v>0.13801216885263146</v>
      </c>
      <c r="G4347" s="58">
        <v>5.1889925321078466E-2</v>
      </c>
      <c r="H4347" s="58">
        <v>4.9599952732743695E-2</v>
      </c>
      <c r="I4347" s="58">
        <v>0.16611384150808647</v>
      </c>
      <c r="J4347" s="58">
        <v>0.13608689595055404</v>
      </c>
      <c r="K4347" s="58">
        <v>8.3013283998416305E-3</v>
      </c>
      <c r="L4347" s="58">
        <v>0.14038778725194356</v>
      </c>
      <c r="M4347" s="58">
        <v>4.1272062440544738E-2</v>
      </c>
      <c r="N4347" s="58">
        <v>0.13300097467644378</v>
      </c>
      <c r="O4347" s="58">
        <v>0</v>
      </c>
      <c r="P4347" s="58">
        <v>0</v>
      </c>
      <c r="Q4347" s="58">
        <v>0</v>
      </c>
      <c r="R4347" s="58">
        <v>0</v>
      </c>
      <c r="S4347" s="58">
        <v>0</v>
      </c>
      <c r="T4347" s="58">
        <v>0</v>
      </c>
      <c r="U4347" s="58">
        <v>0</v>
      </c>
      <c r="V4347" s="58">
        <v>0</v>
      </c>
      <c r="W4347" s="58">
        <v>0</v>
      </c>
      <c r="X4347" s="58">
        <v>0</v>
      </c>
      <c r="Y4347" s="58">
        <v>0</v>
      </c>
      <c r="Z4347" s="58">
        <v>0</v>
      </c>
      <c r="AA4347" s="58">
        <v>0</v>
      </c>
      <c r="AB4347" s="58">
        <v>0</v>
      </c>
      <c r="AC4347" s="58">
        <v>0</v>
      </c>
      <c r="AD4347" s="58">
        <v>0</v>
      </c>
      <c r="AE4347" s="58">
        <v>0</v>
      </c>
      <c r="AF4347" s="58">
        <v>0</v>
      </c>
      <c r="AG4347" s="58">
        <v>0</v>
      </c>
      <c r="AH4347" s="58">
        <v>0</v>
      </c>
      <c r="AI4347" s="58">
        <v>0</v>
      </c>
      <c r="AK4347" s="64">
        <f t="shared" si="67"/>
        <v>-3.0755325235121596E-3</v>
      </c>
    </row>
    <row r="4348" spans="1:37" x14ac:dyDescent="0.25">
      <c r="A4348">
        <v>4346</v>
      </c>
      <c r="B4348" s="1">
        <v>1.34E-2</v>
      </c>
      <c r="C4348" s="1">
        <v>1.3675300560642641E-4</v>
      </c>
      <c r="D4348" s="58">
        <v>3.7474125067900998E-3</v>
      </c>
      <c r="E4348" s="58">
        <v>0.14084598009086804</v>
      </c>
      <c r="F4348" s="58">
        <v>0.14582036384908936</v>
      </c>
      <c r="G4348" s="58">
        <v>9.176376673021111E-2</v>
      </c>
      <c r="H4348" s="58">
        <v>9.6753492791604029E-2</v>
      </c>
      <c r="I4348" s="58">
        <v>0.15014396048089892</v>
      </c>
      <c r="J4348" s="58">
        <v>0.11206530274831361</v>
      </c>
      <c r="K4348" s="58">
        <v>5.4551444566825466E-2</v>
      </c>
      <c r="L4348" s="58">
        <v>0.12893267862501315</v>
      </c>
      <c r="M4348" s="58">
        <v>8.2572408108752635E-3</v>
      </c>
      <c r="N4348" s="58">
        <v>6.7118356799511183E-2</v>
      </c>
      <c r="O4348" s="58">
        <v>0</v>
      </c>
      <c r="P4348" s="58">
        <v>0</v>
      </c>
      <c r="Q4348" s="58">
        <v>0</v>
      </c>
      <c r="R4348" s="58">
        <v>0</v>
      </c>
      <c r="S4348" s="58">
        <v>0</v>
      </c>
      <c r="T4348" s="58">
        <v>0</v>
      </c>
      <c r="U4348" s="58">
        <v>0</v>
      </c>
      <c r="V4348" s="58">
        <v>0</v>
      </c>
      <c r="W4348" s="58">
        <v>0</v>
      </c>
      <c r="X4348" s="58">
        <v>0</v>
      </c>
      <c r="Y4348" s="58">
        <v>0</v>
      </c>
      <c r="Z4348" s="58">
        <v>0</v>
      </c>
      <c r="AA4348" s="58">
        <v>0</v>
      </c>
      <c r="AB4348" s="58">
        <v>0</v>
      </c>
      <c r="AC4348" s="58">
        <v>0</v>
      </c>
      <c r="AD4348" s="58">
        <v>0</v>
      </c>
      <c r="AE4348" s="58">
        <v>0</v>
      </c>
      <c r="AF4348" s="58">
        <v>0</v>
      </c>
      <c r="AG4348" s="58">
        <v>0</v>
      </c>
      <c r="AH4348" s="58">
        <v>0</v>
      </c>
      <c r="AI4348" s="58">
        <v>0</v>
      </c>
      <c r="AK4348" s="64">
        <f t="shared" si="67"/>
        <v>1.020544817958406E-2</v>
      </c>
    </row>
    <row r="4349" spans="1:37" x14ac:dyDescent="0.25">
      <c r="A4349">
        <v>4347</v>
      </c>
      <c r="B4349" s="1">
        <v>1.15E-2</v>
      </c>
      <c r="C4349" s="1">
        <v>1.2859174612036054E-4</v>
      </c>
      <c r="D4349" s="58">
        <v>1.2821246452124279E-2</v>
      </c>
      <c r="E4349" s="58">
        <v>0.13414300986606476</v>
      </c>
      <c r="F4349" s="58">
        <v>4.2163485315230183E-2</v>
      </c>
      <c r="G4349" s="58">
        <v>3.9440881206199194E-2</v>
      </c>
      <c r="H4349" s="58">
        <v>2.1171921580428271E-2</v>
      </c>
      <c r="I4349" s="58">
        <v>5.9043576949186952E-2</v>
      </c>
      <c r="J4349" s="58">
        <v>9.8918668021480374E-2</v>
      </c>
      <c r="K4349" s="58">
        <v>0.14566957341688203</v>
      </c>
      <c r="L4349" s="58">
        <v>0.14526706503976533</v>
      </c>
      <c r="M4349" s="58">
        <v>0.16596478643826243</v>
      </c>
      <c r="N4349" s="58">
        <v>0.1353957857143763</v>
      </c>
      <c r="O4349" s="58">
        <v>0</v>
      </c>
      <c r="P4349" s="58">
        <v>0</v>
      </c>
      <c r="Q4349" s="58">
        <v>0</v>
      </c>
      <c r="R4349" s="58">
        <v>0</v>
      </c>
      <c r="S4349" s="58">
        <v>0</v>
      </c>
      <c r="T4349" s="58">
        <v>0</v>
      </c>
      <c r="U4349" s="58">
        <v>0</v>
      </c>
      <c r="V4349" s="58">
        <v>0</v>
      </c>
      <c r="W4349" s="58">
        <v>0</v>
      </c>
      <c r="X4349" s="58">
        <v>0</v>
      </c>
      <c r="Y4349" s="58">
        <v>0</v>
      </c>
      <c r="Z4349" s="58">
        <v>0</v>
      </c>
      <c r="AA4349" s="58">
        <v>0</v>
      </c>
      <c r="AB4349" s="58">
        <v>0</v>
      </c>
      <c r="AC4349" s="58">
        <v>0</v>
      </c>
      <c r="AD4349" s="58">
        <v>0</v>
      </c>
      <c r="AE4349" s="58">
        <v>0</v>
      </c>
      <c r="AF4349" s="58">
        <v>0</v>
      </c>
      <c r="AG4349" s="58">
        <v>0</v>
      </c>
      <c r="AH4349" s="58">
        <v>0</v>
      </c>
      <c r="AI4349" s="58">
        <v>0</v>
      </c>
      <c r="AK4349" s="64">
        <f t="shared" si="67"/>
        <v>1.1181890966987873E-2</v>
      </c>
    </row>
    <row r="4350" spans="1:37" x14ac:dyDescent="0.25">
      <c r="A4350">
        <v>4348</v>
      </c>
      <c r="B4350" s="1">
        <v>1.35E-2</v>
      </c>
      <c r="C4350" s="1">
        <v>5.0404555451906882E-5</v>
      </c>
      <c r="D4350" s="58">
        <v>4.1302851751185733E-2</v>
      </c>
      <c r="E4350" s="58">
        <v>0.12461411020119742</v>
      </c>
      <c r="F4350" s="58">
        <v>0.17753737830885907</v>
      </c>
      <c r="G4350" s="58">
        <v>0.17282397408480646</v>
      </c>
      <c r="H4350" s="58">
        <v>0.13534962196316805</v>
      </c>
      <c r="I4350" s="58">
        <v>0.12550885824683181</v>
      </c>
      <c r="J4350" s="58">
        <v>5.0949420331808319E-2</v>
      </c>
      <c r="K4350" s="58">
        <v>1.9785489209257441E-2</v>
      </c>
      <c r="L4350" s="58">
        <v>6.0788492237467739E-2</v>
      </c>
      <c r="M4350" s="58">
        <v>6.1808625577731709E-2</v>
      </c>
      <c r="N4350" s="58">
        <v>2.9531178087686103E-2</v>
      </c>
      <c r="O4350" s="58">
        <v>0</v>
      </c>
      <c r="P4350" s="58">
        <v>0</v>
      </c>
      <c r="Q4350" s="58">
        <v>0</v>
      </c>
      <c r="R4350" s="58">
        <v>0</v>
      </c>
      <c r="S4350" s="58">
        <v>0</v>
      </c>
      <c r="T4350" s="58">
        <v>0</v>
      </c>
      <c r="U4350" s="58">
        <v>0</v>
      </c>
      <c r="V4350" s="58">
        <v>0</v>
      </c>
      <c r="W4350" s="58">
        <v>0</v>
      </c>
      <c r="X4350" s="58">
        <v>0</v>
      </c>
      <c r="Y4350" s="58">
        <v>0</v>
      </c>
      <c r="Z4350" s="58">
        <v>0</v>
      </c>
      <c r="AA4350" s="58">
        <v>0</v>
      </c>
      <c r="AB4350" s="58">
        <v>0</v>
      </c>
      <c r="AC4350" s="58">
        <v>0</v>
      </c>
      <c r="AD4350" s="58">
        <v>0</v>
      </c>
      <c r="AE4350" s="58">
        <v>0</v>
      </c>
      <c r="AF4350" s="58">
        <v>0</v>
      </c>
      <c r="AG4350" s="58">
        <v>0</v>
      </c>
      <c r="AH4350" s="58">
        <v>0</v>
      </c>
      <c r="AI4350" s="58">
        <v>0</v>
      </c>
      <c r="AK4350" s="64">
        <f t="shared" si="67"/>
        <v>3.7336707742153248E-3</v>
      </c>
    </row>
    <row r="4351" spans="1:37" x14ac:dyDescent="0.25">
      <c r="A4351">
        <v>4349</v>
      </c>
      <c r="B4351" s="1">
        <v>1.32E-2</v>
      </c>
      <c r="C4351" s="1">
        <v>-2.6224348854579876E-4</v>
      </c>
      <c r="D4351" s="58">
        <v>0.11634743253438014</v>
      </c>
      <c r="E4351" s="58">
        <v>0.10885236789872192</v>
      </c>
      <c r="F4351" s="58">
        <v>9.4698411979623129E-2</v>
      </c>
      <c r="G4351" s="58">
        <v>3.8734626092900341E-2</v>
      </c>
      <c r="H4351" s="58">
        <v>2.049687449509242E-2</v>
      </c>
      <c r="I4351" s="58">
        <v>0.15373433060699798</v>
      </c>
      <c r="J4351" s="58">
        <v>3.1165939374636954E-2</v>
      </c>
      <c r="K4351" s="58">
        <v>0.15414955400556218</v>
      </c>
      <c r="L4351" s="58">
        <v>5.4814489870895516E-2</v>
      </c>
      <c r="M4351" s="58">
        <v>0.14857699507232566</v>
      </c>
      <c r="N4351" s="58">
        <v>7.8428978068863633E-2</v>
      </c>
      <c r="O4351" s="58">
        <v>0</v>
      </c>
      <c r="P4351" s="58">
        <v>0</v>
      </c>
      <c r="Q4351" s="58">
        <v>0</v>
      </c>
      <c r="R4351" s="58">
        <v>0</v>
      </c>
      <c r="S4351" s="58">
        <v>0</v>
      </c>
      <c r="T4351" s="58">
        <v>0</v>
      </c>
      <c r="U4351" s="58">
        <v>0</v>
      </c>
      <c r="V4351" s="58">
        <v>0</v>
      </c>
      <c r="W4351" s="58">
        <v>0</v>
      </c>
      <c r="X4351" s="58">
        <v>0</v>
      </c>
      <c r="Y4351" s="58">
        <v>0</v>
      </c>
      <c r="Z4351" s="58">
        <v>0</v>
      </c>
      <c r="AA4351" s="58">
        <v>0</v>
      </c>
      <c r="AB4351" s="58">
        <v>0</v>
      </c>
      <c r="AC4351" s="58">
        <v>0</v>
      </c>
      <c r="AD4351" s="58">
        <v>0</v>
      </c>
      <c r="AE4351" s="58">
        <v>0</v>
      </c>
      <c r="AF4351" s="58">
        <v>0</v>
      </c>
      <c r="AG4351" s="58">
        <v>0</v>
      </c>
      <c r="AH4351" s="58">
        <v>0</v>
      </c>
      <c r="AI4351" s="58">
        <v>0</v>
      </c>
      <c r="AK4351" s="64">
        <f t="shared" si="67"/>
        <v>-1.9866930950439302E-2</v>
      </c>
    </row>
    <row r="4352" spans="1:37" x14ac:dyDescent="0.25">
      <c r="A4352">
        <v>4350</v>
      </c>
      <c r="B4352" s="1">
        <v>1.44E-2</v>
      </c>
      <c r="C4352" s="1">
        <v>-2.6525903131494521E-4</v>
      </c>
      <c r="D4352" s="58">
        <v>0.11049357900265482</v>
      </c>
      <c r="E4352" s="58">
        <v>7.5808699924790238E-2</v>
      </c>
      <c r="F4352" s="58">
        <v>0.11166801889749754</v>
      </c>
      <c r="G4352" s="58">
        <v>8.8146887135405291E-2</v>
      </c>
      <c r="H4352" s="58">
        <v>1.5979490864872988E-2</v>
      </c>
      <c r="I4352" s="58">
        <v>0.1613779826155462</v>
      </c>
      <c r="J4352" s="58">
        <v>0.17040313873896915</v>
      </c>
      <c r="K4352" s="58">
        <v>0.15728726119767658</v>
      </c>
      <c r="L4352" s="58">
        <v>4.2491570671998928E-2</v>
      </c>
      <c r="M4352" s="58">
        <v>2.1692203906200636E-2</v>
      </c>
      <c r="N4352" s="58">
        <v>4.4651167044387589E-2</v>
      </c>
      <c r="O4352" s="58">
        <v>0</v>
      </c>
      <c r="P4352" s="58">
        <v>0</v>
      </c>
      <c r="Q4352" s="58">
        <v>0</v>
      </c>
      <c r="R4352" s="58">
        <v>0</v>
      </c>
      <c r="S4352" s="58">
        <v>0</v>
      </c>
      <c r="T4352" s="58">
        <v>0</v>
      </c>
      <c r="U4352" s="58">
        <v>0</v>
      </c>
      <c r="V4352" s="58">
        <v>0</v>
      </c>
      <c r="W4352" s="58">
        <v>0</v>
      </c>
      <c r="X4352" s="58">
        <v>0</v>
      </c>
      <c r="Y4352" s="58">
        <v>0</v>
      </c>
      <c r="Z4352" s="58">
        <v>0</v>
      </c>
      <c r="AA4352" s="58">
        <v>0</v>
      </c>
      <c r="AB4352" s="58">
        <v>0</v>
      </c>
      <c r="AC4352" s="58">
        <v>0</v>
      </c>
      <c r="AD4352" s="58">
        <v>0</v>
      </c>
      <c r="AE4352" s="58">
        <v>0</v>
      </c>
      <c r="AF4352" s="58">
        <v>0</v>
      </c>
      <c r="AG4352" s="58">
        <v>0</v>
      </c>
      <c r="AH4352" s="58">
        <v>0</v>
      </c>
      <c r="AI4352" s="58">
        <v>0</v>
      </c>
      <c r="AK4352" s="64">
        <f t="shared" si="67"/>
        <v>-1.8420766063537864E-2</v>
      </c>
    </row>
    <row r="4353" spans="1:37" x14ac:dyDescent="0.25">
      <c r="A4353">
        <v>4351</v>
      </c>
      <c r="B4353" s="1">
        <v>1.2999999999999999E-2</v>
      </c>
      <c r="C4353" s="1">
        <v>8.0003834793728813E-5</v>
      </c>
      <c r="D4353" s="58">
        <v>5.3874046843051075E-2</v>
      </c>
      <c r="E4353" s="58">
        <v>0.14743657080492376</v>
      </c>
      <c r="F4353" s="58">
        <v>5.8753816327933708E-2</v>
      </c>
      <c r="G4353" s="58">
        <v>1.7035252944058197E-2</v>
      </c>
      <c r="H4353" s="58">
        <v>0.11414675095233641</v>
      </c>
      <c r="I4353" s="58">
        <v>9.6141119867608218E-2</v>
      </c>
      <c r="J4353" s="58">
        <v>0.10320715625900717</v>
      </c>
      <c r="K4353" s="58">
        <v>0.13217348487586827</v>
      </c>
      <c r="L4353" s="58">
        <v>9.9715802593859634E-2</v>
      </c>
      <c r="M4353" s="58">
        <v>8.0398256597209325E-2</v>
      </c>
      <c r="N4353" s="58">
        <v>9.7117741934144172E-2</v>
      </c>
      <c r="O4353" s="58">
        <v>0</v>
      </c>
      <c r="P4353" s="58">
        <v>0</v>
      </c>
      <c r="Q4353" s="58">
        <v>0</v>
      </c>
      <c r="R4353" s="58">
        <v>0</v>
      </c>
      <c r="S4353" s="58">
        <v>0</v>
      </c>
      <c r="T4353" s="58">
        <v>0</v>
      </c>
      <c r="U4353" s="58">
        <v>0</v>
      </c>
      <c r="V4353" s="58">
        <v>0</v>
      </c>
      <c r="W4353" s="58">
        <v>0</v>
      </c>
      <c r="X4353" s="58">
        <v>0</v>
      </c>
      <c r="Y4353" s="58">
        <v>0</v>
      </c>
      <c r="Z4353" s="58">
        <v>0</v>
      </c>
      <c r="AA4353" s="58">
        <v>0</v>
      </c>
      <c r="AB4353" s="58">
        <v>0</v>
      </c>
      <c r="AC4353" s="58">
        <v>0</v>
      </c>
      <c r="AD4353" s="58">
        <v>0</v>
      </c>
      <c r="AE4353" s="58">
        <v>0</v>
      </c>
      <c r="AF4353" s="58">
        <v>0</v>
      </c>
      <c r="AG4353" s="58">
        <v>0</v>
      </c>
      <c r="AH4353" s="58">
        <v>0</v>
      </c>
      <c r="AI4353" s="58">
        <v>0</v>
      </c>
      <c r="AK4353" s="64">
        <f t="shared" si="67"/>
        <v>6.1541411379791395E-3</v>
      </c>
    </row>
    <row r="4354" spans="1:37" x14ac:dyDescent="0.25">
      <c r="A4354">
        <v>4352</v>
      </c>
      <c r="B4354" s="1">
        <v>9.7999999999999997E-3</v>
      </c>
      <c r="C4354" s="1">
        <v>2.1293375457881E-6</v>
      </c>
      <c r="D4354" s="58">
        <v>5.0300391812487494E-2</v>
      </c>
      <c r="E4354" s="58">
        <v>4.6945346846262569E-3</v>
      </c>
      <c r="F4354" s="58">
        <v>0.10430575916888604</v>
      </c>
      <c r="G4354" s="58">
        <v>0.23001201409320132</v>
      </c>
      <c r="H4354" s="58">
        <v>1.9353536173238282E-2</v>
      </c>
      <c r="I4354" s="58">
        <v>6.7048272574618206E-2</v>
      </c>
      <c r="J4354" s="58">
        <v>8.363261489217419E-2</v>
      </c>
      <c r="K4354" s="58">
        <v>3.1035013052872436E-2</v>
      </c>
      <c r="L4354" s="58">
        <v>9.8182393952295152E-2</v>
      </c>
      <c r="M4354" s="58">
        <v>0.19258697246552914</v>
      </c>
      <c r="N4354" s="58">
        <v>0.11884849713007146</v>
      </c>
      <c r="O4354" s="58">
        <v>0</v>
      </c>
      <c r="P4354" s="58">
        <v>0</v>
      </c>
      <c r="Q4354" s="58">
        <v>0</v>
      </c>
      <c r="R4354" s="58">
        <v>0</v>
      </c>
      <c r="S4354" s="58">
        <v>0</v>
      </c>
      <c r="T4354" s="58">
        <v>0</v>
      </c>
      <c r="U4354" s="58">
        <v>0</v>
      </c>
      <c r="V4354" s="58">
        <v>0</v>
      </c>
      <c r="W4354" s="58">
        <v>0</v>
      </c>
      <c r="X4354" s="58">
        <v>0</v>
      </c>
      <c r="Y4354" s="58">
        <v>0</v>
      </c>
      <c r="Z4354" s="58">
        <v>0</v>
      </c>
      <c r="AA4354" s="58">
        <v>0</v>
      </c>
      <c r="AB4354" s="58">
        <v>0</v>
      </c>
      <c r="AC4354" s="58">
        <v>0</v>
      </c>
      <c r="AD4354" s="58">
        <v>0</v>
      </c>
      <c r="AE4354" s="58">
        <v>0</v>
      </c>
      <c r="AF4354" s="58">
        <v>0</v>
      </c>
      <c r="AG4354" s="58">
        <v>0</v>
      </c>
      <c r="AH4354" s="58">
        <v>0</v>
      </c>
      <c r="AI4354" s="58">
        <v>0</v>
      </c>
      <c r="AK4354" s="64">
        <f t="shared" si="67"/>
        <v>2.1727934140694898E-4</v>
      </c>
    </row>
    <row r="4355" spans="1:37" x14ac:dyDescent="0.25">
      <c r="A4355">
        <v>4353</v>
      </c>
      <c r="B4355" s="1">
        <v>1.2200000000000001E-2</v>
      </c>
      <c r="C4355" s="1">
        <v>-4.5956211091421244E-5</v>
      </c>
      <c r="D4355" s="58">
        <v>9.9866103639432324E-2</v>
      </c>
      <c r="E4355" s="58">
        <v>4.4618371483568085E-2</v>
      </c>
      <c r="F4355" s="58">
        <v>4.1373297874699816E-2</v>
      </c>
      <c r="G4355" s="58">
        <v>0.1225914951036144</v>
      </c>
      <c r="H4355" s="58">
        <v>2.8387726400392794E-2</v>
      </c>
      <c r="I4355" s="58">
        <v>0.13254398564895284</v>
      </c>
      <c r="J4355" s="58">
        <v>0.15452702452617861</v>
      </c>
      <c r="K4355" s="58">
        <v>0.12419221344003696</v>
      </c>
      <c r="L4355" s="58">
        <v>0.14180484598627233</v>
      </c>
      <c r="M4355" s="58">
        <v>2.6805286270947078E-2</v>
      </c>
      <c r="N4355" s="58">
        <v>8.3289649625904752E-2</v>
      </c>
      <c r="O4355" s="58">
        <v>0</v>
      </c>
      <c r="P4355" s="58">
        <v>0</v>
      </c>
      <c r="Q4355" s="58">
        <v>0</v>
      </c>
      <c r="R4355" s="58">
        <v>0</v>
      </c>
      <c r="S4355" s="58">
        <v>0</v>
      </c>
      <c r="T4355" s="58">
        <v>0</v>
      </c>
      <c r="U4355" s="58">
        <v>0</v>
      </c>
      <c r="V4355" s="58">
        <v>0</v>
      </c>
      <c r="W4355" s="58">
        <v>0</v>
      </c>
      <c r="X4355" s="58">
        <v>0</v>
      </c>
      <c r="Y4355" s="58">
        <v>0</v>
      </c>
      <c r="Z4355" s="58">
        <v>0</v>
      </c>
      <c r="AA4355" s="58">
        <v>0</v>
      </c>
      <c r="AB4355" s="58">
        <v>0</v>
      </c>
      <c r="AC4355" s="58">
        <v>0</v>
      </c>
      <c r="AD4355" s="58">
        <v>0</v>
      </c>
      <c r="AE4355" s="58">
        <v>0</v>
      </c>
      <c r="AF4355" s="58">
        <v>0</v>
      </c>
      <c r="AG4355" s="58">
        <v>0</v>
      </c>
      <c r="AH4355" s="58">
        <v>0</v>
      </c>
      <c r="AI4355" s="58">
        <v>0</v>
      </c>
      <c r="AK4355" s="64">
        <f t="shared" si="67"/>
        <v>-3.7669025484771508E-3</v>
      </c>
    </row>
    <row r="4356" spans="1:37" x14ac:dyDescent="0.25">
      <c r="A4356">
        <v>4354</v>
      </c>
      <c r="B4356" s="1">
        <v>1.03E-2</v>
      </c>
      <c r="C4356" s="1">
        <v>2.5495110849447144E-4</v>
      </c>
      <c r="D4356" s="58">
        <v>0.18984535715573558</v>
      </c>
      <c r="E4356" s="58">
        <v>6.1526720882205961E-2</v>
      </c>
      <c r="F4356" s="58">
        <v>1.8312176762471776E-2</v>
      </c>
      <c r="G4356" s="58">
        <v>0.10703168562101568</v>
      </c>
      <c r="H4356" s="58">
        <v>0.18521393202974651</v>
      </c>
      <c r="I4356" s="58">
        <v>5.8017085110524065E-2</v>
      </c>
      <c r="J4356" s="58">
        <v>8.555569689784789E-3</v>
      </c>
      <c r="K4356" s="58">
        <v>1.799649612868261E-2</v>
      </c>
      <c r="L4356" s="58">
        <v>0.17991165004560997</v>
      </c>
      <c r="M4356" s="58">
        <v>9.5943659724322724E-3</v>
      </c>
      <c r="N4356" s="58">
        <v>0.16399496060179089</v>
      </c>
      <c r="O4356" s="58">
        <v>0</v>
      </c>
      <c r="P4356" s="58">
        <v>0</v>
      </c>
      <c r="Q4356" s="58">
        <v>0</v>
      </c>
      <c r="R4356" s="58">
        <v>0</v>
      </c>
      <c r="S4356" s="58">
        <v>0</v>
      </c>
      <c r="T4356" s="58">
        <v>0</v>
      </c>
      <c r="U4356" s="58">
        <v>0</v>
      </c>
      <c r="V4356" s="58">
        <v>0</v>
      </c>
      <c r="W4356" s="58">
        <v>0</v>
      </c>
      <c r="X4356" s="58">
        <v>0</v>
      </c>
      <c r="Y4356" s="58">
        <v>0</v>
      </c>
      <c r="Z4356" s="58">
        <v>0</v>
      </c>
      <c r="AA4356" s="58">
        <v>0</v>
      </c>
      <c r="AB4356" s="58">
        <v>0</v>
      </c>
      <c r="AC4356" s="58">
        <v>0</v>
      </c>
      <c r="AD4356" s="58">
        <v>0</v>
      </c>
      <c r="AE4356" s="58">
        <v>0</v>
      </c>
      <c r="AF4356" s="58">
        <v>0</v>
      </c>
      <c r="AG4356" s="58">
        <v>0</v>
      </c>
      <c r="AH4356" s="58">
        <v>0</v>
      </c>
      <c r="AI4356" s="58">
        <v>0</v>
      </c>
      <c r="AK4356" s="64">
        <f t="shared" ref="AK4356:AK4419" si="68">C4356/B4356</f>
        <v>2.4752534805288488E-2</v>
      </c>
    </row>
    <row r="4357" spans="1:37" x14ac:dyDescent="0.25">
      <c r="A4357">
        <v>4355</v>
      </c>
      <c r="B4357" s="1">
        <v>1.0699999999999999E-2</v>
      </c>
      <c r="C4357" s="1">
        <v>-5.564950506406593E-5</v>
      </c>
      <c r="D4357" s="58">
        <v>0.13270932501962018</v>
      </c>
      <c r="E4357" s="58">
        <v>8.9982190039407009E-2</v>
      </c>
      <c r="F4357" s="58">
        <v>0.1634307375786466</v>
      </c>
      <c r="G4357" s="58">
        <v>3.4011646116148417E-2</v>
      </c>
      <c r="H4357" s="58">
        <v>4.8020282461296637E-2</v>
      </c>
      <c r="I4357" s="58">
        <v>7.1316111119702902E-2</v>
      </c>
      <c r="J4357" s="58">
        <v>2.4316685876994808E-3</v>
      </c>
      <c r="K4357" s="58">
        <v>7.4106863746968482E-2</v>
      </c>
      <c r="L4357" s="58">
        <v>0.13998487623440692</v>
      </c>
      <c r="M4357" s="58">
        <v>9.8507050524595366E-2</v>
      </c>
      <c r="N4357" s="58">
        <v>0.14549924857150806</v>
      </c>
      <c r="O4357" s="58">
        <v>0</v>
      </c>
      <c r="P4357" s="58">
        <v>0</v>
      </c>
      <c r="Q4357" s="58">
        <v>0</v>
      </c>
      <c r="R4357" s="58">
        <v>0</v>
      </c>
      <c r="S4357" s="58">
        <v>0</v>
      </c>
      <c r="T4357" s="58">
        <v>0</v>
      </c>
      <c r="U4357" s="58">
        <v>0</v>
      </c>
      <c r="V4357" s="58">
        <v>0</v>
      </c>
      <c r="W4357" s="58">
        <v>0</v>
      </c>
      <c r="X4357" s="58">
        <v>0</v>
      </c>
      <c r="Y4357" s="58">
        <v>0</v>
      </c>
      <c r="Z4357" s="58">
        <v>0</v>
      </c>
      <c r="AA4357" s="58">
        <v>0</v>
      </c>
      <c r="AB4357" s="58">
        <v>0</v>
      </c>
      <c r="AC4357" s="58">
        <v>0</v>
      </c>
      <c r="AD4357" s="58">
        <v>0</v>
      </c>
      <c r="AE4357" s="58">
        <v>0</v>
      </c>
      <c r="AF4357" s="58">
        <v>0</v>
      </c>
      <c r="AG4357" s="58">
        <v>0</v>
      </c>
      <c r="AH4357" s="58">
        <v>0</v>
      </c>
      <c r="AI4357" s="58">
        <v>0</v>
      </c>
      <c r="AK4357" s="64">
        <f t="shared" si="68"/>
        <v>-5.2008883237444799E-3</v>
      </c>
    </row>
    <row r="4358" spans="1:37" x14ac:dyDescent="0.25">
      <c r="A4358">
        <v>4356</v>
      </c>
      <c r="B4358" s="1">
        <v>1.1299999999999999E-2</v>
      </c>
      <c r="C4358" s="1">
        <v>-4.5561580246776029E-5</v>
      </c>
      <c r="D4358" s="58">
        <v>8.9764587442569321E-2</v>
      </c>
      <c r="E4358" s="58">
        <v>4.7190088380871853E-2</v>
      </c>
      <c r="F4358" s="58">
        <v>8.0310640677164452E-2</v>
      </c>
      <c r="G4358" s="58">
        <v>0.10242720857975107</v>
      </c>
      <c r="H4358" s="58">
        <v>0.10996262803070911</v>
      </c>
      <c r="I4358" s="58">
        <v>0.13015075520888919</v>
      </c>
      <c r="J4358" s="58">
        <v>0.10497083896750313</v>
      </c>
      <c r="K4358" s="58">
        <v>7.3413908324060834E-2</v>
      </c>
      <c r="L4358" s="58">
        <v>8.4523100547364866E-2</v>
      </c>
      <c r="M4358" s="58">
        <v>5.0074011671656454E-2</v>
      </c>
      <c r="N4358" s="58">
        <v>0.12721223216945973</v>
      </c>
      <c r="O4358" s="58">
        <v>0</v>
      </c>
      <c r="P4358" s="58">
        <v>0</v>
      </c>
      <c r="Q4358" s="58">
        <v>0</v>
      </c>
      <c r="R4358" s="58">
        <v>0</v>
      </c>
      <c r="S4358" s="58">
        <v>0</v>
      </c>
      <c r="T4358" s="58">
        <v>0</v>
      </c>
      <c r="U4358" s="58">
        <v>0</v>
      </c>
      <c r="V4358" s="58">
        <v>0</v>
      </c>
      <c r="W4358" s="58">
        <v>0</v>
      </c>
      <c r="X4358" s="58">
        <v>0</v>
      </c>
      <c r="Y4358" s="58">
        <v>0</v>
      </c>
      <c r="Z4358" s="58">
        <v>0</v>
      </c>
      <c r="AA4358" s="58">
        <v>0</v>
      </c>
      <c r="AB4358" s="58">
        <v>0</v>
      </c>
      <c r="AC4358" s="58">
        <v>0</v>
      </c>
      <c r="AD4358" s="58">
        <v>0</v>
      </c>
      <c r="AE4358" s="58">
        <v>0</v>
      </c>
      <c r="AF4358" s="58">
        <v>0</v>
      </c>
      <c r="AG4358" s="58">
        <v>0</v>
      </c>
      <c r="AH4358" s="58">
        <v>0</v>
      </c>
      <c r="AI4358" s="58">
        <v>0</v>
      </c>
      <c r="AK4358" s="64">
        <f t="shared" si="68"/>
        <v>-4.0319982519270827E-3</v>
      </c>
    </row>
    <row r="4359" spans="1:37" x14ac:dyDescent="0.25">
      <c r="A4359">
        <v>4357</v>
      </c>
      <c r="B4359" s="1">
        <v>1.3899999999999999E-2</v>
      </c>
      <c r="C4359" s="1">
        <v>2.8760816142274313E-4</v>
      </c>
      <c r="D4359" s="58">
        <v>0.14556825855584535</v>
      </c>
      <c r="E4359" s="58">
        <v>0.17809038624765394</v>
      </c>
      <c r="F4359" s="58">
        <v>5.8812963280643005E-2</v>
      </c>
      <c r="G4359" s="58">
        <v>4.3797837158865358E-2</v>
      </c>
      <c r="H4359" s="58">
        <v>5.5782969738899041E-2</v>
      </c>
      <c r="I4359" s="58">
        <v>0.15322928709430111</v>
      </c>
      <c r="J4359" s="58">
        <v>0.13491175921964868</v>
      </c>
      <c r="K4359" s="58">
        <v>1.6561545079490654E-2</v>
      </c>
      <c r="L4359" s="58">
        <v>4.1419456566971075E-2</v>
      </c>
      <c r="M4359" s="58">
        <v>0.11896758276334096</v>
      </c>
      <c r="N4359" s="58">
        <v>5.2857954294340981E-2</v>
      </c>
      <c r="O4359" s="58">
        <v>0</v>
      </c>
      <c r="P4359" s="58">
        <v>0</v>
      </c>
      <c r="Q4359" s="58">
        <v>0</v>
      </c>
      <c r="R4359" s="58">
        <v>0</v>
      </c>
      <c r="S4359" s="58">
        <v>0</v>
      </c>
      <c r="T4359" s="58">
        <v>0</v>
      </c>
      <c r="U4359" s="58">
        <v>0</v>
      </c>
      <c r="V4359" s="58">
        <v>0</v>
      </c>
      <c r="W4359" s="58">
        <v>0</v>
      </c>
      <c r="X4359" s="58">
        <v>0</v>
      </c>
      <c r="Y4359" s="58">
        <v>0</v>
      </c>
      <c r="Z4359" s="58">
        <v>0</v>
      </c>
      <c r="AA4359" s="58">
        <v>0</v>
      </c>
      <c r="AB4359" s="58">
        <v>0</v>
      </c>
      <c r="AC4359" s="58">
        <v>0</v>
      </c>
      <c r="AD4359" s="58">
        <v>0</v>
      </c>
      <c r="AE4359" s="58">
        <v>0</v>
      </c>
      <c r="AF4359" s="58">
        <v>0</v>
      </c>
      <c r="AG4359" s="58">
        <v>0</v>
      </c>
      <c r="AH4359" s="58">
        <v>0</v>
      </c>
      <c r="AI4359" s="58">
        <v>0</v>
      </c>
      <c r="AK4359" s="64">
        <f t="shared" si="68"/>
        <v>2.0691234634729723E-2</v>
      </c>
    </row>
    <row r="4360" spans="1:37" x14ac:dyDescent="0.25">
      <c r="A4360">
        <v>4358</v>
      </c>
      <c r="B4360" s="1">
        <v>1.38E-2</v>
      </c>
      <c r="C4360" s="1">
        <v>-4.9822199367796433E-5</v>
      </c>
      <c r="D4360" s="58">
        <v>0.12241266681255526</v>
      </c>
      <c r="E4360" s="58">
        <v>0.14313810440081237</v>
      </c>
      <c r="F4360" s="58">
        <v>0.1319936441868175</v>
      </c>
      <c r="G4360" s="58">
        <v>8.4960418401234639E-2</v>
      </c>
      <c r="H4360" s="58">
        <v>0.11171521211919504</v>
      </c>
      <c r="I4360" s="58">
        <v>2.8599926052671758E-3</v>
      </c>
      <c r="J4360" s="58">
        <v>9.2963300593344109E-2</v>
      </c>
      <c r="K4360" s="58">
        <v>0.14172374549532313</v>
      </c>
      <c r="L4360" s="58">
        <v>1.7173185114410839E-2</v>
      </c>
      <c r="M4360" s="58">
        <v>7.38784931552742E-2</v>
      </c>
      <c r="N4360" s="58">
        <v>7.7181237115765855E-2</v>
      </c>
      <c r="O4360" s="58">
        <v>0</v>
      </c>
      <c r="P4360" s="58">
        <v>0</v>
      </c>
      <c r="Q4360" s="58">
        <v>0</v>
      </c>
      <c r="R4360" s="58">
        <v>0</v>
      </c>
      <c r="S4360" s="58">
        <v>0</v>
      </c>
      <c r="T4360" s="58">
        <v>0</v>
      </c>
      <c r="U4360" s="58">
        <v>0</v>
      </c>
      <c r="V4360" s="58">
        <v>0</v>
      </c>
      <c r="W4360" s="58">
        <v>0</v>
      </c>
      <c r="X4360" s="58">
        <v>0</v>
      </c>
      <c r="Y4360" s="58">
        <v>0</v>
      </c>
      <c r="Z4360" s="58">
        <v>0</v>
      </c>
      <c r="AA4360" s="58">
        <v>0</v>
      </c>
      <c r="AB4360" s="58">
        <v>0</v>
      </c>
      <c r="AC4360" s="58">
        <v>0</v>
      </c>
      <c r="AD4360" s="58">
        <v>0</v>
      </c>
      <c r="AE4360" s="58">
        <v>0</v>
      </c>
      <c r="AF4360" s="58">
        <v>0</v>
      </c>
      <c r="AG4360" s="58">
        <v>0</v>
      </c>
      <c r="AH4360" s="58">
        <v>0</v>
      </c>
      <c r="AI4360" s="58">
        <v>0</v>
      </c>
      <c r="AK4360" s="64">
        <f t="shared" si="68"/>
        <v>-3.6103043020142343E-3</v>
      </c>
    </row>
    <row r="4361" spans="1:37" x14ac:dyDescent="0.25">
      <c r="A4361">
        <v>4359</v>
      </c>
      <c r="B4361" s="1">
        <v>1.4800000000000001E-2</v>
      </c>
      <c r="C4361" s="1">
        <v>-1.8359406007589955E-4</v>
      </c>
      <c r="D4361" s="58">
        <v>0.17801346321638431</v>
      </c>
      <c r="E4361" s="58">
        <v>9.9986533939541683E-2</v>
      </c>
      <c r="F4361" s="58">
        <v>7.415311926197915E-2</v>
      </c>
      <c r="G4361" s="58">
        <v>0.1090370640438806</v>
      </c>
      <c r="H4361" s="58">
        <v>0.18973575094567971</v>
      </c>
      <c r="I4361" s="58">
        <v>3.8772628017218804E-4</v>
      </c>
      <c r="J4361" s="58">
        <v>0.11710089547040878</v>
      </c>
      <c r="K4361" s="58">
        <v>0.19528841540256434</v>
      </c>
      <c r="L4361" s="58">
        <v>2.4288421563814371E-2</v>
      </c>
      <c r="M4361" s="58">
        <v>1.1556457027598676E-2</v>
      </c>
      <c r="N4361" s="58">
        <v>4.5215284797619419E-4</v>
      </c>
      <c r="O4361" s="58">
        <v>0</v>
      </c>
      <c r="P4361" s="58">
        <v>0</v>
      </c>
      <c r="Q4361" s="58">
        <v>0</v>
      </c>
      <c r="R4361" s="58">
        <v>0</v>
      </c>
      <c r="S4361" s="58">
        <v>0</v>
      </c>
      <c r="T4361" s="58">
        <v>0</v>
      </c>
      <c r="U4361" s="58">
        <v>0</v>
      </c>
      <c r="V4361" s="58">
        <v>0</v>
      </c>
      <c r="W4361" s="58">
        <v>0</v>
      </c>
      <c r="X4361" s="58">
        <v>0</v>
      </c>
      <c r="Y4361" s="58">
        <v>0</v>
      </c>
      <c r="Z4361" s="58">
        <v>0</v>
      </c>
      <c r="AA4361" s="58">
        <v>0</v>
      </c>
      <c r="AB4361" s="58">
        <v>0</v>
      </c>
      <c r="AC4361" s="58">
        <v>0</v>
      </c>
      <c r="AD4361" s="58">
        <v>0</v>
      </c>
      <c r="AE4361" s="58">
        <v>0</v>
      </c>
      <c r="AF4361" s="58">
        <v>0</v>
      </c>
      <c r="AG4361" s="58">
        <v>0</v>
      </c>
      <c r="AH4361" s="58">
        <v>0</v>
      </c>
      <c r="AI4361" s="58">
        <v>0</v>
      </c>
      <c r="AK4361" s="64">
        <f t="shared" si="68"/>
        <v>-1.2405004059182401E-2</v>
      </c>
    </row>
    <row r="4362" spans="1:37" x14ac:dyDescent="0.25">
      <c r="A4362">
        <v>4360</v>
      </c>
      <c r="B4362" s="1">
        <v>1.2800000000000001E-2</v>
      </c>
      <c r="C4362" s="1">
        <v>1.1205500521203905E-4</v>
      </c>
      <c r="D4362" s="58">
        <v>0.11688793628583326</v>
      </c>
      <c r="E4362" s="58">
        <v>0.14037383547861171</v>
      </c>
      <c r="F4362" s="58">
        <v>8.3825660952777326E-2</v>
      </c>
      <c r="G4362" s="58">
        <v>9.3918869690100673E-2</v>
      </c>
      <c r="H4362" s="58">
        <v>0.14412287873816143</v>
      </c>
      <c r="I4362" s="58">
        <v>0.10409608693781047</v>
      </c>
      <c r="J4362" s="58">
        <v>7.7527158623120901E-3</v>
      </c>
      <c r="K4362" s="58">
        <v>7.0251204176410939E-2</v>
      </c>
      <c r="L4362" s="58">
        <v>0.14007406495594893</v>
      </c>
      <c r="M4362" s="58">
        <v>7.0038933434072081E-2</v>
      </c>
      <c r="N4362" s="58">
        <v>2.8657813487961051E-2</v>
      </c>
      <c r="O4362" s="58">
        <v>0</v>
      </c>
      <c r="P4362" s="58">
        <v>0</v>
      </c>
      <c r="Q4362" s="58">
        <v>0</v>
      </c>
      <c r="R4362" s="58">
        <v>0</v>
      </c>
      <c r="S4362" s="58">
        <v>0</v>
      </c>
      <c r="T4362" s="58">
        <v>0</v>
      </c>
      <c r="U4362" s="58">
        <v>0</v>
      </c>
      <c r="V4362" s="58">
        <v>0</v>
      </c>
      <c r="W4362" s="58">
        <v>0</v>
      </c>
      <c r="X4362" s="58">
        <v>0</v>
      </c>
      <c r="Y4362" s="58">
        <v>0</v>
      </c>
      <c r="Z4362" s="58">
        <v>0</v>
      </c>
      <c r="AA4362" s="58">
        <v>0</v>
      </c>
      <c r="AB4362" s="58">
        <v>0</v>
      </c>
      <c r="AC4362" s="58">
        <v>0</v>
      </c>
      <c r="AD4362" s="58">
        <v>0</v>
      </c>
      <c r="AE4362" s="58">
        <v>0</v>
      </c>
      <c r="AF4362" s="58">
        <v>0</v>
      </c>
      <c r="AG4362" s="58">
        <v>0</v>
      </c>
      <c r="AH4362" s="58">
        <v>0</v>
      </c>
      <c r="AI4362" s="58">
        <v>0</v>
      </c>
      <c r="AK4362" s="64">
        <f t="shared" si="68"/>
        <v>8.7542972821905499E-3</v>
      </c>
    </row>
    <row r="4363" spans="1:37" x14ac:dyDescent="0.25">
      <c r="A4363">
        <v>4361</v>
      </c>
      <c r="B4363" s="1">
        <v>1.14E-2</v>
      </c>
      <c r="C4363" s="1">
        <v>-2.0594026403485512E-4</v>
      </c>
      <c r="D4363" s="58">
        <v>2.7469205218124598E-2</v>
      </c>
      <c r="E4363" s="58">
        <v>5.6988163365773607E-2</v>
      </c>
      <c r="F4363" s="58">
        <v>9.2454082075500016E-2</v>
      </c>
      <c r="G4363" s="58">
        <v>7.4424970785467198E-2</v>
      </c>
      <c r="H4363" s="58">
        <v>8.5637178821553736E-2</v>
      </c>
      <c r="I4363" s="58">
        <v>0.16622953522160674</v>
      </c>
      <c r="J4363" s="58">
        <v>0.10439615754317859</v>
      </c>
      <c r="K4363" s="58">
        <v>0.10636777451290304</v>
      </c>
      <c r="L4363" s="58">
        <v>2.4374977242007583E-2</v>
      </c>
      <c r="M4363" s="58">
        <v>0.16562617364320789</v>
      </c>
      <c r="N4363" s="58">
        <v>9.6031781570677016E-2</v>
      </c>
      <c r="O4363" s="58">
        <v>0</v>
      </c>
      <c r="P4363" s="58">
        <v>0</v>
      </c>
      <c r="Q4363" s="58">
        <v>0</v>
      </c>
      <c r="R4363" s="58">
        <v>0</v>
      </c>
      <c r="S4363" s="58">
        <v>0</v>
      </c>
      <c r="T4363" s="58">
        <v>0</v>
      </c>
      <c r="U4363" s="58">
        <v>0</v>
      </c>
      <c r="V4363" s="58">
        <v>0</v>
      </c>
      <c r="W4363" s="58">
        <v>0</v>
      </c>
      <c r="X4363" s="58">
        <v>0</v>
      </c>
      <c r="Y4363" s="58">
        <v>0</v>
      </c>
      <c r="Z4363" s="58">
        <v>0</v>
      </c>
      <c r="AA4363" s="58">
        <v>0</v>
      </c>
      <c r="AB4363" s="58">
        <v>0</v>
      </c>
      <c r="AC4363" s="58">
        <v>0</v>
      </c>
      <c r="AD4363" s="58">
        <v>0</v>
      </c>
      <c r="AE4363" s="58">
        <v>0</v>
      </c>
      <c r="AF4363" s="58">
        <v>0</v>
      </c>
      <c r="AG4363" s="58">
        <v>0</v>
      </c>
      <c r="AH4363" s="58">
        <v>0</v>
      </c>
      <c r="AI4363" s="58">
        <v>0</v>
      </c>
      <c r="AK4363" s="64">
        <f t="shared" si="68"/>
        <v>-1.8064935441653957E-2</v>
      </c>
    </row>
    <row r="4364" spans="1:37" x14ac:dyDescent="0.25">
      <c r="A4364">
        <v>4362</v>
      </c>
      <c r="B4364" s="1">
        <v>1.01E-2</v>
      </c>
      <c r="C4364" s="1">
        <v>9.6535679837669365E-5</v>
      </c>
      <c r="D4364" s="58">
        <v>0.10392808556373169</v>
      </c>
      <c r="E4364" s="58">
        <v>7.1252447727638557E-2</v>
      </c>
      <c r="F4364" s="58">
        <v>5.4181177988283973E-2</v>
      </c>
      <c r="G4364" s="58">
        <v>9.6462654535249229E-2</v>
      </c>
      <c r="H4364" s="58">
        <v>3.1008032369084719E-2</v>
      </c>
      <c r="I4364" s="58">
        <v>0.12469847667603032</v>
      </c>
      <c r="J4364" s="58">
        <v>9.8535363233828624E-2</v>
      </c>
      <c r="K4364" s="58">
        <v>3.4909374923271771E-2</v>
      </c>
      <c r="L4364" s="58">
        <v>6.5953690440568119E-2</v>
      </c>
      <c r="M4364" s="58">
        <v>0.17134068672385555</v>
      </c>
      <c r="N4364" s="58">
        <v>0.14773000981845752</v>
      </c>
      <c r="O4364" s="58">
        <v>0</v>
      </c>
      <c r="P4364" s="58">
        <v>0</v>
      </c>
      <c r="Q4364" s="58">
        <v>0</v>
      </c>
      <c r="R4364" s="58">
        <v>0</v>
      </c>
      <c r="S4364" s="58">
        <v>0</v>
      </c>
      <c r="T4364" s="58">
        <v>0</v>
      </c>
      <c r="U4364" s="58">
        <v>0</v>
      </c>
      <c r="V4364" s="58">
        <v>0</v>
      </c>
      <c r="W4364" s="58">
        <v>0</v>
      </c>
      <c r="X4364" s="58">
        <v>0</v>
      </c>
      <c r="Y4364" s="58">
        <v>0</v>
      </c>
      <c r="Z4364" s="58">
        <v>0</v>
      </c>
      <c r="AA4364" s="58">
        <v>0</v>
      </c>
      <c r="AB4364" s="58">
        <v>0</v>
      </c>
      <c r="AC4364" s="58">
        <v>0</v>
      </c>
      <c r="AD4364" s="58">
        <v>0</v>
      </c>
      <c r="AE4364" s="58">
        <v>0</v>
      </c>
      <c r="AF4364" s="58">
        <v>0</v>
      </c>
      <c r="AG4364" s="58">
        <v>0</v>
      </c>
      <c r="AH4364" s="58">
        <v>0</v>
      </c>
      <c r="AI4364" s="58">
        <v>0</v>
      </c>
      <c r="AK4364" s="64">
        <f t="shared" si="68"/>
        <v>9.5579881027395407E-3</v>
      </c>
    </row>
    <row r="4365" spans="1:37" x14ac:dyDescent="0.25">
      <c r="A4365">
        <v>4363</v>
      </c>
      <c r="B4365" s="1">
        <v>1.34E-2</v>
      </c>
      <c r="C4365" s="1">
        <v>-2.9887557785214644E-5</v>
      </c>
      <c r="D4365" s="58">
        <v>0.15305722021681431</v>
      </c>
      <c r="E4365" s="58">
        <v>0.11688559802107149</v>
      </c>
      <c r="F4365" s="58">
        <v>0.1241443537237687</v>
      </c>
      <c r="G4365" s="58">
        <v>6.7269357185266318E-2</v>
      </c>
      <c r="H4365" s="58">
        <v>0.12956511239010068</v>
      </c>
      <c r="I4365" s="58">
        <v>0.12953156395293086</v>
      </c>
      <c r="J4365" s="58">
        <v>5.937020544312023E-2</v>
      </c>
      <c r="K4365" s="58">
        <v>7.3520671763699322E-2</v>
      </c>
      <c r="L4365" s="58">
        <v>8.6436450943141604E-2</v>
      </c>
      <c r="M4365" s="58">
        <v>1.4553257881348307E-2</v>
      </c>
      <c r="N4365" s="58">
        <v>4.566620847873807E-2</v>
      </c>
      <c r="O4365" s="58">
        <v>0</v>
      </c>
      <c r="P4365" s="58">
        <v>0</v>
      </c>
      <c r="Q4365" s="58">
        <v>0</v>
      </c>
      <c r="R4365" s="58">
        <v>0</v>
      </c>
      <c r="S4365" s="58">
        <v>0</v>
      </c>
      <c r="T4365" s="58">
        <v>0</v>
      </c>
      <c r="U4365" s="58">
        <v>0</v>
      </c>
      <c r="V4365" s="58">
        <v>0</v>
      </c>
      <c r="W4365" s="58">
        <v>0</v>
      </c>
      <c r="X4365" s="58">
        <v>0</v>
      </c>
      <c r="Y4365" s="58">
        <v>0</v>
      </c>
      <c r="Z4365" s="58">
        <v>0</v>
      </c>
      <c r="AA4365" s="58">
        <v>0</v>
      </c>
      <c r="AB4365" s="58">
        <v>0</v>
      </c>
      <c r="AC4365" s="58">
        <v>0</v>
      </c>
      <c r="AD4365" s="58">
        <v>0</v>
      </c>
      <c r="AE4365" s="58">
        <v>0</v>
      </c>
      <c r="AF4365" s="58">
        <v>0</v>
      </c>
      <c r="AG4365" s="58">
        <v>0</v>
      </c>
      <c r="AH4365" s="58">
        <v>0</v>
      </c>
      <c r="AI4365" s="58">
        <v>0</v>
      </c>
      <c r="AK4365" s="64">
        <f t="shared" si="68"/>
        <v>-2.2304147600906449E-3</v>
      </c>
    </row>
    <row r="4366" spans="1:37" x14ac:dyDescent="0.25">
      <c r="A4366">
        <v>4364</v>
      </c>
      <c r="B4366" s="1">
        <v>1.0200000000000001E-2</v>
      </c>
      <c r="C4366" s="1">
        <v>-7.8253407625546406E-5</v>
      </c>
      <c r="D4366" s="58">
        <v>5.2817862688612001E-2</v>
      </c>
      <c r="E4366" s="58">
        <v>3.4766556605367871E-2</v>
      </c>
      <c r="F4366" s="58">
        <v>9.8201476444557984E-2</v>
      </c>
      <c r="G4366" s="58">
        <v>0.1447180362639246</v>
      </c>
      <c r="H4366" s="58">
        <v>0.12014042316481499</v>
      </c>
      <c r="I4366" s="58">
        <v>0.15518777710963039</v>
      </c>
      <c r="J4366" s="58">
        <v>4.9846671957079888E-3</v>
      </c>
      <c r="K4366" s="58">
        <v>3.5106496445811694E-2</v>
      </c>
      <c r="L4366" s="58">
        <v>0.10217445925587797</v>
      </c>
      <c r="M4366" s="58">
        <v>0.13254164261530679</v>
      </c>
      <c r="N4366" s="58">
        <v>0.11936060221038797</v>
      </c>
      <c r="O4366" s="58">
        <v>0</v>
      </c>
      <c r="P4366" s="58">
        <v>0</v>
      </c>
      <c r="Q4366" s="58">
        <v>0</v>
      </c>
      <c r="R4366" s="58">
        <v>0</v>
      </c>
      <c r="S4366" s="58">
        <v>0</v>
      </c>
      <c r="T4366" s="58">
        <v>0</v>
      </c>
      <c r="U4366" s="58">
        <v>0</v>
      </c>
      <c r="V4366" s="58">
        <v>0</v>
      </c>
      <c r="W4366" s="58">
        <v>0</v>
      </c>
      <c r="X4366" s="58">
        <v>0</v>
      </c>
      <c r="Y4366" s="58">
        <v>0</v>
      </c>
      <c r="Z4366" s="58">
        <v>0</v>
      </c>
      <c r="AA4366" s="58">
        <v>0</v>
      </c>
      <c r="AB4366" s="58">
        <v>0</v>
      </c>
      <c r="AC4366" s="58">
        <v>0</v>
      </c>
      <c r="AD4366" s="58">
        <v>0</v>
      </c>
      <c r="AE4366" s="58">
        <v>0</v>
      </c>
      <c r="AF4366" s="58">
        <v>0</v>
      </c>
      <c r="AG4366" s="58">
        <v>0</v>
      </c>
      <c r="AH4366" s="58">
        <v>0</v>
      </c>
      <c r="AI4366" s="58">
        <v>0</v>
      </c>
      <c r="AK4366" s="64">
        <f t="shared" si="68"/>
        <v>-7.6719027083869016E-3</v>
      </c>
    </row>
    <row r="4367" spans="1:37" x14ac:dyDescent="0.25">
      <c r="A4367">
        <v>4365</v>
      </c>
      <c r="B4367" s="1">
        <v>1.04E-2</v>
      </c>
      <c r="C4367" s="1">
        <v>1.70063392270935E-4</v>
      </c>
      <c r="D4367" s="58">
        <v>0.10521576601184174</v>
      </c>
      <c r="E4367" s="58">
        <v>7.4711979934669451E-2</v>
      </c>
      <c r="F4367" s="58">
        <v>2.9543650239893336E-2</v>
      </c>
      <c r="G4367" s="58">
        <v>6.1680007518188099E-2</v>
      </c>
      <c r="H4367" s="58">
        <v>7.4996138023385103E-2</v>
      </c>
      <c r="I4367" s="58">
        <v>0.14178448494115056</v>
      </c>
      <c r="J4367" s="58">
        <v>9.3135736494422736E-2</v>
      </c>
      <c r="K4367" s="58">
        <v>3.5256337994358337E-2</v>
      </c>
      <c r="L4367" s="58">
        <v>0.11941561221473106</v>
      </c>
      <c r="M4367" s="58">
        <v>8.7989835557176183E-2</v>
      </c>
      <c r="N4367" s="58">
        <v>0.17627045107018327</v>
      </c>
      <c r="O4367" s="58">
        <v>0</v>
      </c>
      <c r="P4367" s="58">
        <v>0</v>
      </c>
      <c r="Q4367" s="58">
        <v>0</v>
      </c>
      <c r="R4367" s="58">
        <v>0</v>
      </c>
      <c r="S4367" s="58">
        <v>0</v>
      </c>
      <c r="T4367" s="58">
        <v>0</v>
      </c>
      <c r="U4367" s="58">
        <v>0</v>
      </c>
      <c r="V4367" s="58">
        <v>0</v>
      </c>
      <c r="W4367" s="58">
        <v>0</v>
      </c>
      <c r="X4367" s="58">
        <v>0</v>
      </c>
      <c r="Y4367" s="58">
        <v>0</v>
      </c>
      <c r="Z4367" s="58">
        <v>0</v>
      </c>
      <c r="AA4367" s="58">
        <v>0</v>
      </c>
      <c r="AB4367" s="58">
        <v>0</v>
      </c>
      <c r="AC4367" s="58">
        <v>0</v>
      </c>
      <c r="AD4367" s="58">
        <v>0</v>
      </c>
      <c r="AE4367" s="58">
        <v>0</v>
      </c>
      <c r="AF4367" s="58">
        <v>0</v>
      </c>
      <c r="AG4367" s="58">
        <v>0</v>
      </c>
      <c r="AH4367" s="58">
        <v>0</v>
      </c>
      <c r="AI4367" s="58">
        <v>0</v>
      </c>
      <c r="AK4367" s="64">
        <f t="shared" si="68"/>
        <v>1.6352249256820675E-2</v>
      </c>
    </row>
    <row r="4368" spans="1:37" x14ac:dyDescent="0.25">
      <c r="A4368">
        <v>4366</v>
      </c>
      <c r="B4368" s="1">
        <v>1.04E-2</v>
      </c>
      <c r="C4368" s="1">
        <v>-1.5831309074283641E-5</v>
      </c>
      <c r="D4368" s="58">
        <v>0.16663259495208566</v>
      </c>
      <c r="E4368" s="58">
        <v>4.8932476167375932E-3</v>
      </c>
      <c r="F4368" s="58">
        <v>4.449808188342156E-2</v>
      </c>
      <c r="G4368" s="58">
        <v>0.16497844474230347</v>
      </c>
      <c r="H4368" s="58">
        <v>2.2981476338692217E-2</v>
      </c>
      <c r="I4368" s="58">
        <v>8.6355067376110178E-2</v>
      </c>
      <c r="J4368" s="58">
        <v>6.0609016519530448E-2</v>
      </c>
      <c r="K4368" s="58">
        <v>7.0278938649571979E-2</v>
      </c>
      <c r="L4368" s="58">
        <v>0.15972998780695677</v>
      </c>
      <c r="M4368" s="58">
        <v>7.1825619559374845E-2</v>
      </c>
      <c r="N4368" s="58">
        <v>0.14721752455521531</v>
      </c>
      <c r="O4368" s="58">
        <v>0</v>
      </c>
      <c r="P4368" s="58">
        <v>0</v>
      </c>
      <c r="Q4368" s="58">
        <v>0</v>
      </c>
      <c r="R4368" s="58">
        <v>0</v>
      </c>
      <c r="S4368" s="58">
        <v>0</v>
      </c>
      <c r="T4368" s="58">
        <v>0</v>
      </c>
      <c r="U4368" s="58">
        <v>0</v>
      </c>
      <c r="V4368" s="58">
        <v>0</v>
      </c>
      <c r="W4368" s="58">
        <v>0</v>
      </c>
      <c r="X4368" s="58">
        <v>0</v>
      </c>
      <c r="Y4368" s="58">
        <v>0</v>
      </c>
      <c r="Z4368" s="58">
        <v>0</v>
      </c>
      <c r="AA4368" s="58">
        <v>0</v>
      </c>
      <c r="AB4368" s="58">
        <v>0</v>
      </c>
      <c r="AC4368" s="58">
        <v>0</v>
      </c>
      <c r="AD4368" s="58">
        <v>0</v>
      </c>
      <c r="AE4368" s="58">
        <v>0</v>
      </c>
      <c r="AF4368" s="58">
        <v>0</v>
      </c>
      <c r="AG4368" s="58">
        <v>0</v>
      </c>
      <c r="AH4368" s="58">
        <v>0</v>
      </c>
      <c r="AI4368" s="58">
        <v>0</v>
      </c>
      <c r="AK4368" s="64">
        <f t="shared" si="68"/>
        <v>-1.5222412571426578E-3</v>
      </c>
    </row>
    <row r="4369" spans="1:37" x14ac:dyDescent="0.25">
      <c r="A4369">
        <v>4367</v>
      </c>
      <c r="B4369" s="1">
        <v>1.43E-2</v>
      </c>
      <c r="C4369" s="1">
        <v>9.0112438392563246E-6</v>
      </c>
      <c r="D4369" s="58">
        <v>0.14738246074984934</v>
      </c>
      <c r="E4369" s="58">
        <v>0.136787009528268</v>
      </c>
      <c r="F4369" s="58">
        <v>7.9443202207429259E-2</v>
      </c>
      <c r="G4369" s="58">
        <v>3.2020383028540766E-2</v>
      </c>
      <c r="H4369" s="58">
        <v>0.14515762199049689</v>
      </c>
      <c r="I4369" s="58">
        <v>0.25757100631367202</v>
      </c>
      <c r="J4369" s="58">
        <v>5.8786762180505431E-3</v>
      </c>
      <c r="K4369" s="58">
        <v>2.9418194925815693E-2</v>
      </c>
      <c r="L4369" s="58">
        <v>8.2549103914665037E-2</v>
      </c>
      <c r="M4369" s="58">
        <v>1.1855332145230487E-2</v>
      </c>
      <c r="N4369" s="58">
        <v>7.1937008977982081E-2</v>
      </c>
      <c r="O4369" s="58">
        <v>0</v>
      </c>
      <c r="P4369" s="58">
        <v>0</v>
      </c>
      <c r="Q4369" s="58">
        <v>0</v>
      </c>
      <c r="R4369" s="58">
        <v>0</v>
      </c>
      <c r="S4369" s="58">
        <v>0</v>
      </c>
      <c r="T4369" s="58">
        <v>0</v>
      </c>
      <c r="U4369" s="58">
        <v>0</v>
      </c>
      <c r="V4369" s="58">
        <v>0</v>
      </c>
      <c r="W4369" s="58">
        <v>0</v>
      </c>
      <c r="X4369" s="58">
        <v>0</v>
      </c>
      <c r="Y4369" s="58">
        <v>0</v>
      </c>
      <c r="Z4369" s="58">
        <v>0</v>
      </c>
      <c r="AA4369" s="58">
        <v>0</v>
      </c>
      <c r="AB4369" s="58">
        <v>0</v>
      </c>
      <c r="AC4369" s="58">
        <v>0</v>
      </c>
      <c r="AD4369" s="58">
        <v>0</v>
      </c>
      <c r="AE4369" s="58">
        <v>0</v>
      </c>
      <c r="AF4369" s="58">
        <v>0</v>
      </c>
      <c r="AG4369" s="58">
        <v>0</v>
      </c>
      <c r="AH4369" s="58">
        <v>0</v>
      </c>
      <c r="AI4369" s="58">
        <v>0</v>
      </c>
      <c r="AK4369" s="64">
        <f t="shared" si="68"/>
        <v>6.3015691183610661E-4</v>
      </c>
    </row>
    <row r="4370" spans="1:37" x14ac:dyDescent="0.25">
      <c r="A4370">
        <v>4368</v>
      </c>
      <c r="B4370" s="1">
        <v>1.06E-2</v>
      </c>
      <c r="C4370" s="1">
        <v>-1.2189804968199607E-4</v>
      </c>
      <c r="D4370" s="58">
        <v>0.12542769063360473</v>
      </c>
      <c r="E4370" s="58">
        <v>2.3421646448068156E-2</v>
      </c>
      <c r="F4370" s="58">
        <v>7.5471870342173383E-2</v>
      </c>
      <c r="G4370" s="58">
        <v>0.1366529268497704</v>
      </c>
      <c r="H4370" s="58">
        <v>3.3820939160120828E-2</v>
      </c>
      <c r="I4370" s="58">
        <v>7.0454819865061205E-2</v>
      </c>
      <c r="J4370" s="58">
        <v>6.3480335856873377E-2</v>
      </c>
      <c r="K4370" s="58">
        <v>0.11522203972765849</v>
      </c>
      <c r="L4370" s="58">
        <v>0.13497725168748637</v>
      </c>
      <c r="M4370" s="58">
        <v>8.9074267147158312E-2</v>
      </c>
      <c r="N4370" s="58">
        <v>0.13199621228202463</v>
      </c>
      <c r="O4370" s="58">
        <v>0</v>
      </c>
      <c r="P4370" s="58">
        <v>0</v>
      </c>
      <c r="Q4370" s="58">
        <v>0</v>
      </c>
      <c r="R4370" s="58">
        <v>0</v>
      </c>
      <c r="S4370" s="58">
        <v>0</v>
      </c>
      <c r="T4370" s="58">
        <v>0</v>
      </c>
      <c r="U4370" s="58">
        <v>0</v>
      </c>
      <c r="V4370" s="58">
        <v>0</v>
      </c>
      <c r="W4370" s="58">
        <v>0</v>
      </c>
      <c r="X4370" s="58">
        <v>0</v>
      </c>
      <c r="Y4370" s="58">
        <v>0</v>
      </c>
      <c r="Z4370" s="58">
        <v>0</v>
      </c>
      <c r="AA4370" s="58">
        <v>0</v>
      </c>
      <c r="AB4370" s="58">
        <v>0</v>
      </c>
      <c r="AC4370" s="58">
        <v>0</v>
      </c>
      <c r="AD4370" s="58">
        <v>0</v>
      </c>
      <c r="AE4370" s="58">
        <v>0</v>
      </c>
      <c r="AF4370" s="58">
        <v>0</v>
      </c>
      <c r="AG4370" s="58">
        <v>0</v>
      </c>
      <c r="AH4370" s="58">
        <v>0</v>
      </c>
      <c r="AI4370" s="58">
        <v>0</v>
      </c>
      <c r="AK4370" s="64">
        <f t="shared" si="68"/>
        <v>-1.1499816007735478E-2</v>
      </c>
    </row>
    <row r="4371" spans="1:37" x14ac:dyDescent="0.25">
      <c r="A4371">
        <v>4369</v>
      </c>
      <c r="B4371" s="1">
        <v>1.11E-2</v>
      </c>
      <c r="C4371" s="1">
        <v>-3.5659978055033947E-5</v>
      </c>
      <c r="D4371" s="58">
        <v>7.369591710617554E-2</v>
      </c>
      <c r="E4371" s="58">
        <v>8.4664526925755962E-2</v>
      </c>
      <c r="F4371" s="58">
        <v>0.10457176560117948</v>
      </c>
      <c r="G4371" s="58">
        <v>0.12388954936806691</v>
      </c>
      <c r="H4371" s="58">
        <v>3.4200342412026893E-2</v>
      </c>
      <c r="I4371" s="58">
        <v>0.1033745908372341</v>
      </c>
      <c r="J4371" s="58">
        <v>4.8184931009224156E-2</v>
      </c>
      <c r="K4371" s="58">
        <v>8.3715748335193449E-2</v>
      </c>
      <c r="L4371" s="58">
        <v>9.1869063521452979E-2</v>
      </c>
      <c r="M4371" s="58">
        <v>0.12379833721117274</v>
      </c>
      <c r="N4371" s="58">
        <v>0.12803522767251801</v>
      </c>
      <c r="O4371" s="58">
        <v>0</v>
      </c>
      <c r="P4371" s="58">
        <v>0</v>
      </c>
      <c r="Q4371" s="58">
        <v>0</v>
      </c>
      <c r="R4371" s="58">
        <v>0</v>
      </c>
      <c r="S4371" s="58">
        <v>0</v>
      </c>
      <c r="T4371" s="58">
        <v>0</v>
      </c>
      <c r="U4371" s="58">
        <v>0</v>
      </c>
      <c r="V4371" s="58">
        <v>0</v>
      </c>
      <c r="W4371" s="58">
        <v>0</v>
      </c>
      <c r="X4371" s="58">
        <v>0</v>
      </c>
      <c r="Y4371" s="58">
        <v>0</v>
      </c>
      <c r="Z4371" s="58">
        <v>0</v>
      </c>
      <c r="AA4371" s="58">
        <v>0</v>
      </c>
      <c r="AB4371" s="58">
        <v>0</v>
      </c>
      <c r="AC4371" s="58">
        <v>0</v>
      </c>
      <c r="AD4371" s="58">
        <v>0</v>
      </c>
      <c r="AE4371" s="58">
        <v>0</v>
      </c>
      <c r="AF4371" s="58">
        <v>0</v>
      </c>
      <c r="AG4371" s="58">
        <v>0</v>
      </c>
      <c r="AH4371" s="58">
        <v>0</v>
      </c>
      <c r="AI4371" s="58">
        <v>0</v>
      </c>
      <c r="AK4371" s="64">
        <f t="shared" si="68"/>
        <v>-3.2126106355886436E-3</v>
      </c>
    </row>
    <row r="4372" spans="1:37" x14ac:dyDescent="0.25">
      <c r="A4372">
        <v>4370</v>
      </c>
      <c r="B4372" s="1">
        <v>1.37E-2</v>
      </c>
      <c r="C4372" s="1">
        <v>3.4274096187351629E-4</v>
      </c>
      <c r="D4372" s="58">
        <v>5.2259959837163215E-2</v>
      </c>
      <c r="E4372" s="58">
        <v>0.17925904484510244</v>
      </c>
      <c r="F4372" s="58">
        <v>2.3636560879116471E-3</v>
      </c>
      <c r="G4372" s="58">
        <v>3.6818622813903877E-2</v>
      </c>
      <c r="H4372" s="58">
        <v>6.0578249286935663E-2</v>
      </c>
      <c r="I4372" s="58">
        <v>0.16702895772137169</v>
      </c>
      <c r="J4372" s="58">
        <v>0.15778846119108897</v>
      </c>
      <c r="K4372" s="58">
        <v>6.5436570929171753E-2</v>
      </c>
      <c r="L4372" s="58">
        <v>0.10643856123897794</v>
      </c>
      <c r="M4372" s="58">
        <v>8.6961427902562741E-2</v>
      </c>
      <c r="N4372" s="58">
        <v>8.5066488145810151E-2</v>
      </c>
      <c r="O4372" s="58">
        <v>0</v>
      </c>
      <c r="P4372" s="58">
        <v>0</v>
      </c>
      <c r="Q4372" s="58">
        <v>0</v>
      </c>
      <c r="R4372" s="58">
        <v>0</v>
      </c>
      <c r="S4372" s="58">
        <v>0</v>
      </c>
      <c r="T4372" s="58">
        <v>0</v>
      </c>
      <c r="U4372" s="58">
        <v>0</v>
      </c>
      <c r="V4372" s="58">
        <v>0</v>
      </c>
      <c r="W4372" s="58">
        <v>0</v>
      </c>
      <c r="X4372" s="58">
        <v>0</v>
      </c>
      <c r="Y4372" s="58">
        <v>0</v>
      </c>
      <c r="Z4372" s="58">
        <v>0</v>
      </c>
      <c r="AA4372" s="58">
        <v>0</v>
      </c>
      <c r="AB4372" s="58">
        <v>0</v>
      </c>
      <c r="AC4372" s="58">
        <v>0</v>
      </c>
      <c r="AD4372" s="58">
        <v>0</v>
      </c>
      <c r="AE4372" s="58">
        <v>0</v>
      </c>
      <c r="AF4372" s="58">
        <v>0</v>
      </c>
      <c r="AG4372" s="58">
        <v>0</v>
      </c>
      <c r="AH4372" s="58">
        <v>0</v>
      </c>
      <c r="AI4372" s="58">
        <v>0</v>
      </c>
      <c r="AK4372" s="64">
        <f t="shared" si="68"/>
        <v>2.5017588457920896E-2</v>
      </c>
    </row>
    <row r="4373" spans="1:37" x14ac:dyDescent="0.25">
      <c r="A4373">
        <v>4371</v>
      </c>
      <c r="B4373" s="1">
        <v>1.09E-2</v>
      </c>
      <c r="C4373" s="1">
        <v>2.0496036390263943E-4</v>
      </c>
      <c r="D4373" s="58">
        <v>0.11291385325483456</v>
      </c>
      <c r="E4373" s="58">
        <v>0.10494052158570752</v>
      </c>
      <c r="F4373" s="58">
        <v>0.11719094513060128</v>
      </c>
      <c r="G4373" s="58">
        <v>2.9034948636751025E-2</v>
      </c>
      <c r="H4373" s="58">
        <v>0.12292274760601946</v>
      </c>
      <c r="I4373" s="58">
        <v>7.5472820830795859E-2</v>
      </c>
      <c r="J4373" s="58">
        <v>0.13986668482268946</v>
      </c>
      <c r="K4373" s="58">
        <v>1.1107786681888535E-2</v>
      </c>
      <c r="L4373" s="58">
        <v>8.5442364770594345E-2</v>
      </c>
      <c r="M4373" s="58">
        <v>0.14812058500348968</v>
      </c>
      <c r="N4373" s="58">
        <v>5.2986741676628209E-2</v>
      </c>
      <c r="O4373" s="58">
        <v>0</v>
      </c>
      <c r="P4373" s="58">
        <v>0</v>
      </c>
      <c r="Q4373" s="58">
        <v>0</v>
      </c>
      <c r="R4373" s="58">
        <v>0</v>
      </c>
      <c r="S4373" s="58">
        <v>0</v>
      </c>
      <c r="T4373" s="58">
        <v>0</v>
      </c>
      <c r="U4373" s="58">
        <v>0</v>
      </c>
      <c r="V4373" s="58">
        <v>0</v>
      </c>
      <c r="W4373" s="58">
        <v>0</v>
      </c>
      <c r="X4373" s="58">
        <v>0</v>
      </c>
      <c r="Y4373" s="58">
        <v>0</v>
      </c>
      <c r="Z4373" s="58">
        <v>0</v>
      </c>
      <c r="AA4373" s="58">
        <v>0</v>
      </c>
      <c r="AB4373" s="58">
        <v>0</v>
      </c>
      <c r="AC4373" s="58">
        <v>0</v>
      </c>
      <c r="AD4373" s="58">
        <v>0</v>
      </c>
      <c r="AE4373" s="58">
        <v>0</v>
      </c>
      <c r="AF4373" s="58">
        <v>0</v>
      </c>
      <c r="AG4373" s="58">
        <v>0</v>
      </c>
      <c r="AH4373" s="58">
        <v>0</v>
      </c>
      <c r="AI4373" s="58">
        <v>0</v>
      </c>
      <c r="AK4373" s="64">
        <f t="shared" si="68"/>
        <v>1.8803703110333893E-2</v>
      </c>
    </row>
    <row r="4374" spans="1:37" x14ac:dyDescent="0.25">
      <c r="A4374">
        <v>4372</v>
      </c>
      <c r="B4374" s="1">
        <v>1.3100000000000001E-2</v>
      </c>
      <c r="C4374" s="1">
        <v>-1.2535465840046199E-4</v>
      </c>
      <c r="D4374" s="58">
        <v>9.5246273356786135E-2</v>
      </c>
      <c r="E4374" s="58">
        <v>0.11257574981717873</v>
      </c>
      <c r="F4374" s="58">
        <v>0.15196194422088674</v>
      </c>
      <c r="G4374" s="58">
        <v>3.4184365476315232E-2</v>
      </c>
      <c r="H4374" s="58">
        <v>8.0757561944078862E-2</v>
      </c>
      <c r="I4374" s="58">
        <v>0.14129524460483281</v>
      </c>
      <c r="J4374" s="58">
        <v>6.4467099629500133E-2</v>
      </c>
      <c r="K4374" s="58">
        <v>0.1081097821889252</v>
      </c>
      <c r="L4374" s="58">
        <v>0.10842450912291574</v>
      </c>
      <c r="M4374" s="58">
        <v>3.4334587522872106E-2</v>
      </c>
      <c r="N4374" s="58">
        <v>6.8642882115708306E-2</v>
      </c>
      <c r="O4374" s="58">
        <v>0</v>
      </c>
      <c r="P4374" s="58">
        <v>0</v>
      </c>
      <c r="Q4374" s="58">
        <v>0</v>
      </c>
      <c r="R4374" s="58">
        <v>0</v>
      </c>
      <c r="S4374" s="58">
        <v>0</v>
      </c>
      <c r="T4374" s="58">
        <v>0</v>
      </c>
      <c r="U4374" s="58">
        <v>0</v>
      </c>
      <c r="V4374" s="58">
        <v>0</v>
      </c>
      <c r="W4374" s="58">
        <v>0</v>
      </c>
      <c r="X4374" s="58">
        <v>0</v>
      </c>
      <c r="Y4374" s="58">
        <v>0</v>
      </c>
      <c r="Z4374" s="58">
        <v>0</v>
      </c>
      <c r="AA4374" s="58">
        <v>0</v>
      </c>
      <c r="AB4374" s="58">
        <v>0</v>
      </c>
      <c r="AC4374" s="58">
        <v>0</v>
      </c>
      <c r="AD4374" s="58">
        <v>0</v>
      </c>
      <c r="AE4374" s="58">
        <v>0</v>
      </c>
      <c r="AF4374" s="58">
        <v>0</v>
      </c>
      <c r="AG4374" s="58">
        <v>0</v>
      </c>
      <c r="AH4374" s="58">
        <v>0</v>
      </c>
      <c r="AI4374" s="58">
        <v>0</v>
      </c>
      <c r="AK4374" s="64">
        <f t="shared" si="68"/>
        <v>-9.5690578931650373E-3</v>
      </c>
    </row>
    <row r="4375" spans="1:37" x14ac:dyDescent="0.25">
      <c r="A4375">
        <v>4373</v>
      </c>
      <c r="B4375" s="1">
        <v>1.26E-2</v>
      </c>
      <c r="C4375" s="1">
        <v>1.9657342530438111E-5</v>
      </c>
      <c r="D4375" s="58">
        <v>2.7067120433170604E-2</v>
      </c>
      <c r="E4375" s="58">
        <v>0.10423111120980616</v>
      </c>
      <c r="F4375" s="58">
        <v>4.7557547332681832E-2</v>
      </c>
      <c r="G4375" s="58">
        <v>2.0558767479415312E-2</v>
      </c>
      <c r="H4375" s="58">
        <v>2.0981981451866003E-2</v>
      </c>
      <c r="I4375" s="58">
        <v>6.2856304585149222E-2</v>
      </c>
      <c r="J4375" s="58">
        <v>0.18646260529674924</v>
      </c>
      <c r="K4375" s="58">
        <v>0.20067266193263689</v>
      </c>
      <c r="L4375" s="58">
        <v>0.18787712417887065</v>
      </c>
      <c r="M4375" s="58">
        <v>7.2782259273454497E-2</v>
      </c>
      <c r="N4375" s="58">
        <v>6.8952516826199656E-2</v>
      </c>
      <c r="O4375" s="58">
        <v>0</v>
      </c>
      <c r="P4375" s="58">
        <v>0</v>
      </c>
      <c r="Q4375" s="58">
        <v>0</v>
      </c>
      <c r="R4375" s="58">
        <v>0</v>
      </c>
      <c r="S4375" s="58">
        <v>0</v>
      </c>
      <c r="T4375" s="58">
        <v>0</v>
      </c>
      <c r="U4375" s="58">
        <v>0</v>
      </c>
      <c r="V4375" s="58">
        <v>0</v>
      </c>
      <c r="W4375" s="58">
        <v>0</v>
      </c>
      <c r="X4375" s="58">
        <v>0</v>
      </c>
      <c r="Y4375" s="58">
        <v>0</v>
      </c>
      <c r="Z4375" s="58">
        <v>0</v>
      </c>
      <c r="AA4375" s="58">
        <v>0</v>
      </c>
      <c r="AB4375" s="58">
        <v>0</v>
      </c>
      <c r="AC4375" s="58">
        <v>0</v>
      </c>
      <c r="AD4375" s="58">
        <v>0</v>
      </c>
      <c r="AE4375" s="58">
        <v>0</v>
      </c>
      <c r="AF4375" s="58">
        <v>0</v>
      </c>
      <c r="AG4375" s="58">
        <v>0</v>
      </c>
      <c r="AH4375" s="58">
        <v>0</v>
      </c>
      <c r="AI4375" s="58">
        <v>0</v>
      </c>
      <c r="AK4375" s="64">
        <f t="shared" si="68"/>
        <v>1.5601065500347707E-3</v>
      </c>
    </row>
    <row r="4376" spans="1:37" x14ac:dyDescent="0.25">
      <c r="A4376">
        <v>4374</v>
      </c>
      <c r="B4376" s="1">
        <v>1.0500000000000001E-2</v>
      </c>
      <c r="C4376" s="1">
        <v>2.6510117334439185E-4</v>
      </c>
      <c r="D4376" s="58">
        <v>0.16190232551863287</v>
      </c>
      <c r="E4376" s="58">
        <v>8.3864130130478567E-2</v>
      </c>
      <c r="F4376" s="58">
        <v>2.1801534405263077E-2</v>
      </c>
      <c r="G4376" s="58">
        <v>7.9919797807848234E-2</v>
      </c>
      <c r="H4376" s="58">
        <v>0.10889986644878627</v>
      </c>
      <c r="I4376" s="58">
        <v>6.706713780990306E-2</v>
      </c>
      <c r="J4376" s="58">
        <v>0.14457022374540196</v>
      </c>
      <c r="K4376" s="58">
        <v>2.4409881964488171E-2</v>
      </c>
      <c r="L4376" s="58">
        <v>9.4370507222219444E-2</v>
      </c>
      <c r="M4376" s="58">
        <v>0.14778367347389879</v>
      </c>
      <c r="N4376" s="58">
        <v>6.5410921473079489E-2</v>
      </c>
      <c r="O4376" s="58">
        <v>0</v>
      </c>
      <c r="P4376" s="58">
        <v>0</v>
      </c>
      <c r="Q4376" s="58">
        <v>0</v>
      </c>
      <c r="R4376" s="58">
        <v>0</v>
      </c>
      <c r="S4376" s="58">
        <v>0</v>
      </c>
      <c r="T4376" s="58">
        <v>0</v>
      </c>
      <c r="U4376" s="58">
        <v>0</v>
      </c>
      <c r="V4376" s="58">
        <v>0</v>
      </c>
      <c r="W4376" s="58">
        <v>0</v>
      </c>
      <c r="X4376" s="58">
        <v>0</v>
      </c>
      <c r="Y4376" s="58">
        <v>0</v>
      </c>
      <c r="Z4376" s="58">
        <v>0</v>
      </c>
      <c r="AA4376" s="58">
        <v>0</v>
      </c>
      <c r="AB4376" s="58">
        <v>0</v>
      </c>
      <c r="AC4376" s="58">
        <v>0</v>
      </c>
      <c r="AD4376" s="58">
        <v>0</v>
      </c>
      <c r="AE4376" s="58">
        <v>0</v>
      </c>
      <c r="AF4376" s="58">
        <v>0</v>
      </c>
      <c r="AG4376" s="58">
        <v>0</v>
      </c>
      <c r="AH4376" s="58">
        <v>0</v>
      </c>
      <c r="AI4376" s="58">
        <v>0</v>
      </c>
      <c r="AK4376" s="64">
        <f t="shared" si="68"/>
        <v>2.5247730794703986E-2</v>
      </c>
    </row>
    <row r="4377" spans="1:37" x14ac:dyDescent="0.25">
      <c r="A4377">
        <v>4375</v>
      </c>
      <c r="B4377" s="1">
        <v>1.0200000000000001E-2</v>
      </c>
      <c r="C4377" s="1">
        <v>-1.0824636498285513E-4</v>
      </c>
      <c r="D4377" s="58">
        <v>0.16387163875602292</v>
      </c>
      <c r="E4377" s="58">
        <v>1.9111490494527834E-2</v>
      </c>
      <c r="F4377" s="58">
        <v>0.15001205805918941</v>
      </c>
      <c r="G4377" s="58">
        <v>0.16839183460973542</v>
      </c>
      <c r="H4377" s="58">
        <v>2.5405346596303526E-2</v>
      </c>
      <c r="I4377" s="58">
        <v>3.4554127194851563E-5</v>
      </c>
      <c r="J4377" s="58">
        <v>4.531626532991731E-3</v>
      </c>
      <c r="K4377" s="58">
        <v>8.8861391400545456E-2</v>
      </c>
      <c r="L4377" s="58">
        <v>0.19059438568110881</v>
      </c>
      <c r="M4377" s="58">
        <v>9.8092848747228123E-2</v>
      </c>
      <c r="N4377" s="58">
        <v>9.1092824995151908E-2</v>
      </c>
      <c r="O4377" s="58">
        <v>0</v>
      </c>
      <c r="P4377" s="58">
        <v>0</v>
      </c>
      <c r="Q4377" s="58">
        <v>0</v>
      </c>
      <c r="R4377" s="58">
        <v>0</v>
      </c>
      <c r="S4377" s="58">
        <v>0</v>
      </c>
      <c r="T4377" s="58">
        <v>0</v>
      </c>
      <c r="U4377" s="58">
        <v>0</v>
      </c>
      <c r="V4377" s="58">
        <v>0</v>
      </c>
      <c r="W4377" s="58">
        <v>0</v>
      </c>
      <c r="X4377" s="58">
        <v>0</v>
      </c>
      <c r="Y4377" s="58">
        <v>0</v>
      </c>
      <c r="Z4377" s="58">
        <v>0</v>
      </c>
      <c r="AA4377" s="58">
        <v>0</v>
      </c>
      <c r="AB4377" s="58">
        <v>0</v>
      </c>
      <c r="AC4377" s="58">
        <v>0</v>
      </c>
      <c r="AD4377" s="58">
        <v>0</v>
      </c>
      <c r="AE4377" s="58">
        <v>0</v>
      </c>
      <c r="AF4377" s="58">
        <v>0</v>
      </c>
      <c r="AG4377" s="58">
        <v>0</v>
      </c>
      <c r="AH4377" s="58">
        <v>0</v>
      </c>
      <c r="AI4377" s="58">
        <v>0</v>
      </c>
      <c r="AK4377" s="64">
        <f t="shared" si="68"/>
        <v>-1.0612388723809325E-2</v>
      </c>
    </row>
    <row r="4378" spans="1:37" x14ac:dyDescent="0.25">
      <c r="A4378">
        <v>4376</v>
      </c>
      <c r="B4378" s="1">
        <v>1.4500000000000001E-2</v>
      </c>
      <c r="C4378" s="1">
        <v>9.7539337710154874E-5</v>
      </c>
      <c r="D4378" s="58">
        <v>9.7968205823667984E-2</v>
      </c>
      <c r="E4378" s="58">
        <v>0.17536787700443868</v>
      </c>
      <c r="F4378" s="58">
        <v>7.1352472711907436E-2</v>
      </c>
      <c r="G4378" s="58">
        <v>0.13879962785353187</v>
      </c>
      <c r="H4378" s="58">
        <v>3.6475775197202132E-2</v>
      </c>
      <c r="I4378" s="58">
        <v>3.3617679267747641E-2</v>
      </c>
      <c r="J4378" s="58">
        <v>6.4705199712281627E-2</v>
      </c>
      <c r="K4378" s="58">
        <v>0.1319665329296634</v>
      </c>
      <c r="L4378" s="58">
        <v>1.0890929252449272E-2</v>
      </c>
      <c r="M4378" s="58">
        <v>3.9484590046050913E-2</v>
      </c>
      <c r="N4378" s="58">
        <v>0.1993711102010591</v>
      </c>
      <c r="O4378" s="58">
        <v>0</v>
      </c>
      <c r="P4378" s="58">
        <v>0</v>
      </c>
      <c r="Q4378" s="58">
        <v>0</v>
      </c>
      <c r="R4378" s="58">
        <v>0</v>
      </c>
      <c r="S4378" s="58">
        <v>0</v>
      </c>
      <c r="T4378" s="58">
        <v>0</v>
      </c>
      <c r="U4378" s="58">
        <v>0</v>
      </c>
      <c r="V4378" s="58">
        <v>0</v>
      </c>
      <c r="W4378" s="58">
        <v>0</v>
      </c>
      <c r="X4378" s="58">
        <v>0</v>
      </c>
      <c r="Y4378" s="58">
        <v>0</v>
      </c>
      <c r="Z4378" s="58">
        <v>0</v>
      </c>
      <c r="AA4378" s="58">
        <v>0</v>
      </c>
      <c r="AB4378" s="58">
        <v>0</v>
      </c>
      <c r="AC4378" s="58">
        <v>0</v>
      </c>
      <c r="AD4378" s="58">
        <v>0</v>
      </c>
      <c r="AE4378" s="58">
        <v>0</v>
      </c>
      <c r="AF4378" s="58">
        <v>0</v>
      </c>
      <c r="AG4378" s="58">
        <v>0</v>
      </c>
      <c r="AH4378" s="58">
        <v>0</v>
      </c>
      <c r="AI4378" s="58">
        <v>0</v>
      </c>
      <c r="AK4378" s="64">
        <f t="shared" si="68"/>
        <v>6.7268508765624046E-3</v>
      </c>
    </row>
    <row r="4379" spans="1:37" x14ac:dyDescent="0.25">
      <c r="A4379">
        <v>4377</v>
      </c>
      <c r="B4379" s="1">
        <v>0.01</v>
      </c>
      <c r="C4379" s="1">
        <v>1.1271017305705295E-4</v>
      </c>
      <c r="D4379" s="58">
        <v>0.1260713883377875</v>
      </c>
      <c r="E4379" s="58">
        <v>4.9048261327266111E-3</v>
      </c>
      <c r="F4379" s="58">
        <v>3.7748447154892464E-2</v>
      </c>
      <c r="G4379" s="58">
        <v>0.1185193261462015</v>
      </c>
      <c r="H4379" s="58">
        <v>0.11091637043645587</v>
      </c>
      <c r="I4379" s="58">
        <v>0.10201541292994433</v>
      </c>
      <c r="J4379" s="58">
        <v>0.16614288021030307</v>
      </c>
      <c r="K4379" s="58">
        <v>1.8446487242115821E-2</v>
      </c>
      <c r="L4379" s="58">
        <v>0.11303171713191237</v>
      </c>
      <c r="M4379" s="58">
        <v>0.15047573874220166</v>
      </c>
      <c r="N4379" s="58">
        <v>5.1727405535458668E-2</v>
      </c>
      <c r="O4379" s="58">
        <v>0</v>
      </c>
      <c r="P4379" s="58">
        <v>0</v>
      </c>
      <c r="Q4379" s="58">
        <v>0</v>
      </c>
      <c r="R4379" s="58">
        <v>0</v>
      </c>
      <c r="S4379" s="58">
        <v>0</v>
      </c>
      <c r="T4379" s="58">
        <v>0</v>
      </c>
      <c r="U4379" s="58">
        <v>0</v>
      </c>
      <c r="V4379" s="58">
        <v>0</v>
      </c>
      <c r="W4379" s="58">
        <v>0</v>
      </c>
      <c r="X4379" s="58">
        <v>0</v>
      </c>
      <c r="Y4379" s="58">
        <v>0</v>
      </c>
      <c r="Z4379" s="58">
        <v>0</v>
      </c>
      <c r="AA4379" s="58">
        <v>0</v>
      </c>
      <c r="AB4379" s="58">
        <v>0</v>
      </c>
      <c r="AC4379" s="58">
        <v>0</v>
      </c>
      <c r="AD4379" s="58">
        <v>0</v>
      </c>
      <c r="AE4379" s="58">
        <v>0</v>
      </c>
      <c r="AF4379" s="58">
        <v>0</v>
      </c>
      <c r="AG4379" s="58">
        <v>0</v>
      </c>
      <c r="AH4379" s="58">
        <v>0</v>
      </c>
      <c r="AI4379" s="58">
        <v>0</v>
      </c>
      <c r="AK4379" s="64">
        <f t="shared" si="68"/>
        <v>1.1271017305705296E-2</v>
      </c>
    </row>
    <row r="4380" spans="1:37" x14ac:dyDescent="0.25">
      <c r="A4380">
        <v>4378</v>
      </c>
      <c r="B4380" s="1">
        <v>1.0999999999999999E-2</v>
      </c>
      <c r="C4380" s="1">
        <v>-1.2267723896745481E-5</v>
      </c>
      <c r="D4380" s="58">
        <v>3.3602228444580558E-2</v>
      </c>
      <c r="E4380" s="58">
        <v>9.384181846838871E-2</v>
      </c>
      <c r="F4380" s="58">
        <v>0.17656167046522453</v>
      </c>
      <c r="G4380" s="58">
        <v>6.7591572843991407E-2</v>
      </c>
      <c r="H4380" s="58">
        <v>0.1990288013077233</v>
      </c>
      <c r="I4380" s="58">
        <v>3.1730265281212006E-2</v>
      </c>
      <c r="J4380" s="58">
        <v>3.0164050361603537E-2</v>
      </c>
      <c r="K4380" s="58">
        <v>6.1004734484317827E-2</v>
      </c>
      <c r="L4380" s="58">
        <v>4.5089373123309226E-2</v>
      </c>
      <c r="M4380" s="58">
        <v>6.2600143309390108E-2</v>
      </c>
      <c r="N4380" s="58">
        <v>0.19878534191025884</v>
      </c>
      <c r="O4380" s="58">
        <v>0</v>
      </c>
      <c r="P4380" s="58">
        <v>0</v>
      </c>
      <c r="Q4380" s="58">
        <v>0</v>
      </c>
      <c r="R4380" s="58">
        <v>0</v>
      </c>
      <c r="S4380" s="58">
        <v>0</v>
      </c>
      <c r="T4380" s="58">
        <v>0</v>
      </c>
      <c r="U4380" s="58">
        <v>0</v>
      </c>
      <c r="V4380" s="58">
        <v>0</v>
      </c>
      <c r="W4380" s="58">
        <v>0</v>
      </c>
      <c r="X4380" s="58">
        <v>0</v>
      </c>
      <c r="Y4380" s="58">
        <v>0</v>
      </c>
      <c r="Z4380" s="58">
        <v>0</v>
      </c>
      <c r="AA4380" s="58">
        <v>0</v>
      </c>
      <c r="AB4380" s="58">
        <v>0</v>
      </c>
      <c r="AC4380" s="58">
        <v>0</v>
      </c>
      <c r="AD4380" s="58">
        <v>0</v>
      </c>
      <c r="AE4380" s="58">
        <v>0</v>
      </c>
      <c r="AF4380" s="58">
        <v>0</v>
      </c>
      <c r="AG4380" s="58">
        <v>0</v>
      </c>
      <c r="AH4380" s="58">
        <v>0</v>
      </c>
      <c r="AI4380" s="58">
        <v>0</v>
      </c>
      <c r="AK4380" s="64">
        <f t="shared" si="68"/>
        <v>-1.1152476269768619E-3</v>
      </c>
    </row>
    <row r="4381" spans="1:37" x14ac:dyDescent="0.25">
      <c r="A4381">
        <v>4379</v>
      </c>
      <c r="B4381" s="1">
        <v>1.0699999999999999E-2</v>
      </c>
      <c r="C4381" s="1">
        <v>-1.1614754753794707E-4</v>
      </c>
      <c r="D4381" s="58">
        <v>0.21793673572078409</v>
      </c>
      <c r="E4381" s="58">
        <v>4.9080890176390016E-2</v>
      </c>
      <c r="F4381" s="58">
        <v>0.17051359713485881</v>
      </c>
      <c r="G4381" s="58">
        <v>2.1977831724145067E-3</v>
      </c>
      <c r="H4381" s="58">
        <v>1.5029821222042567E-2</v>
      </c>
      <c r="I4381" s="58">
        <v>8.6088067834091286E-2</v>
      </c>
      <c r="J4381" s="58">
        <v>2.2623261984262934E-2</v>
      </c>
      <c r="K4381" s="58">
        <v>5.9728118699985726E-2</v>
      </c>
      <c r="L4381" s="58">
        <v>0.15024780493165718</v>
      </c>
      <c r="M4381" s="58">
        <v>4.3290037184380695E-2</v>
      </c>
      <c r="N4381" s="58">
        <v>0.18326388193913201</v>
      </c>
      <c r="O4381" s="58">
        <v>0</v>
      </c>
      <c r="P4381" s="58">
        <v>0</v>
      </c>
      <c r="Q4381" s="58">
        <v>0</v>
      </c>
      <c r="R4381" s="58">
        <v>0</v>
      </c>
      <c r="S4381" s="58">
        <v>0</v>
      </c>
      <c r="T4381" s="58">
        <v>0</v>
      </c>
      <c r="U4381" s="58">
        <v>0</v>
      </c>
      <c r="V4381" s="58">
        <v>0</v>
      </c>
      <c r="W4381" s="58">
        <v>0</v>
      </c>
      <c r="X4381" s="58">
        <v>0</v>
      </c>
      <c r="Y4381" s="58">
        <v>0</v>
      </c>
      <c r="Z4381" s="58">
        <v>0</v>
      </c>
      <c r="AA4381" s="58">
        <v>0</v>
      </c>
      <c r="AB4381" s="58">
        <v>0</v>
      </c>
      <c r="AC4381" s="58">
        <v>0</v>
      </c>
      <c r="AD4381" s="58">
        <v>0</v>
      </c>
      <c r="AE4381" s="58">
        <v>0</v>
      </c>
      <c r="AF4381" s="58">
        <v>0</v>
      </c>
      <c r="AG4381" s="58">
        <v>0</v>
      </c>
      <c r="AH4381" s="58">
        <v>0</v>
      </c>
      <c r="AI4381" s="58">
        <v>0</v>
      </c>
      <c r="AK4381" s="64">
        <f t="shared" si="68"/>
        <v>-1.0854910984854867E-2</v>
      </c>
    </row>
    <row r="4382" spans="1:37" x14ac:dyDescent="0.25">
      <c r="A4382">
        <v>4380</v>
      </c>
      <c r="B4382" s="1">
        <v>1.03E-2</v>
      </c>
      <c r="C4382" s="1">
        <v>4.7719873089856125E-5</v>
      </c>
      <c r="D4382" s="58">
        <v>0.11243457323651193</v>
      </c>
      <c r="E4382" s="58">
        <v>4.3356555021281051E-2</v>
      </c>
      <c r="F4382" s="58">
        <v>0.11137281998286083</v>
      </c>
      <c r="G4382" s="58">
        <v>0.12036980133225203</v>
      </c>
      <c r="H4382" s="58">
        <v>9.6096888292150351E-2</v>
      </c>
      <c r="I4382" s="58">
        <v>7.625986193760198E-2</v>
      </c>
      <c r="J4382" s="58">
        <v>0.10320303498987771</v>
      </c>
      <c r="K4382" s="58">
        <v>3.2112395052261183E-2</v>
      </c>
      <c r="L4382" s="58">
        <v>8.6700403787338828E-2</v>
      </c>
      <c r="M4382" s="58">
        <v>8.6308625684652807E-2</v>
      </c>
      <c r="N4382" s="58">
        <v>0.13178504068321131</v>
      </c>
      <c r="O4382" s="58">
        <v>0</v>
      </c>
      <c r="P4382" s="58">
        <v>0</v>
      </c>
      <c r="Q4382" s="58">
        <v>0</v>
      </c>
      <c r="R4382" s="58">
        <v>0</v>
      </c>
      <c r="S4382" s="58">
        <v>0</v>
      </c>
      <c r="T4382" s="58">
        <v>0</v>
      </c>
      <c r="U4382" s="58">
        <v>0</v>
      </c>
      <c r="V4382" s="58">
        <v>0</v>
      </c>
      <c r="W4382" s="58">
        <v>0</v>
      </c>
      <c r="X4382" s="58">
        <v>0</v>
      </c>
      <c r="Y4382" s="58">
        <v>0</v>
      </c>
      <c r="Z4382" s="58">
        <v>0</v>
      </c>
      <c r="AA4382" s="58">
        <v>0</v>
      </c>
      <c r="AB4382" s="58">
        <v>0</v>
      </c>
      <c r="AC4382" s="58">
        <v>0</v>
      </c>
      <c r="AD4382" s="58">
        <v>0</v>
      </c>
      <c r="AE4382" s="58">
        <v>0</v>
      </c>
      <c r="AF4382" s="58">
        <v>0</v>
      </c>
      <c r="AG4382" s="58">
        <v>0</v>
      </c>
      <c r="AH4382" s="58">
        <v>0</v>
      </c>
      <c r="AI4382" s="58">
        <v>0</v>
      </c>
      <c r="AK4382" s="64">
        <f t="shared" si="68"/>
        <v>4.6329973873646723E-3</v>
      </c>
    </row>
    <row r="4383" spans="1:37" x14ac:dyDescent="0.25">
      <c r="A4383">
        <v>4381</v>
      </c>
      <c r="B4383" s="1">
        <v>1.34E-2</v>
      </c>
      <c r="C4383" s="1">
        <v>-1.9811853338101028E-5</v>
      </c>
      <c r="D4383" s="58">
        <v>0.11259124833442152</v>
      </c>
      <c r="E4383" s="58">
        <v>9.4664182187642179E-2</v>
      </c>
      <c r="F4383" s="58">
        <v>0.14960071604277775</v>
      </c>
      <c r="G4383" s="58">
        <v>0.14742661202184054</v>
      </c>
      <c r="H4383" s="58">
        <v>0.14753479408203823</v>
      </c>
      <c r="I4383" s="58">
        <v>0.15759192517404497</v>
      </c>
      <c r="J4383" s="58">
        <v>7.0451823223622811E-2</v>
      </c>
      <c r="K4383" s="58">
        <v>1.2841460535156345E-2</v>
      </c>
      <c r="L4383" s="58">
        <v>1.5652122642817227E-2</v>
      </c>
      <c r="M4383" s="58">
        <v>1.3545290476269916E-2</v>
      </c>
      <c r="N4383" s="58">
        <v>7.8099825279368665E-2</v>
      </c>
      <c r="O4383" s="58">
        <v>0</v>
      </c>
      <c r="P4383" s="58">
        <v>0</v>
      </c>
      <c r="Q4383" s="58">
        <v>0</v>
      </c>
      <c r="R4383" s="58">
        <v>0</v>
      </c>
      <c r="S4383" s="58">
        <v>0</v>
      </c>
      <c r="T4383" s="58">
        <v>0</v>
      </c>
      <c r="U4383" s="58">
        <v>0</v>
      </c>
      <c r="V4383" s="58">
        <v>0</v>
      </c>
      <c r="W4383" s="58">
        <v>0</v>
      </c>
      <c r="X4383" s="58">
        <v>0</v>
      </c>
      <c r="Y4383" s="58">
        <v>0</v>
      </c>
      <c r="Z4383" s="58">
        <v>0</v>
      </c>
      <c r="AA4383" s="58">
        <v>0</v>
      </c>
      <c r="AB4383" s="58">
        <v>0</v>
      </c>
      <c r="AC4383" s="58">
        <v>0</v>
      </c>
      <c r="AD4383" s="58">
        <v>0</v>
      </c>
      <c r="AE4383" s="58">
        <v>0</v>
      </c>
      <c r="AF4383" s="58">
        <v>0</v>
      </c>
      <c r="AG4383" s="58">
        <v>0</v>
      </c>
      <c r="AH4383" s="58">
        <v>0</v>
      </c>
      <c r="AI4383" s="58">
        <v>0</v>
      </c>
      <c r="AK4383" s="64">
        <f t="shared" si="68"/>
        <v>-1.4784965177687334E-3</v>
      </c>
    </row>
    <row r="4384" spans="1:37" x14ac:dyDescent="0.25">
      <c r="A4384">
        <v>4382</v>
      </c>
      <c r="B4384" s="1">
        <v>1.18E-2</v>
      </c>
      <c r="C4384" s="1">
        <v>1.4770528414352198E-4</v>
      </c>
      <c r="D4384" s="58">
        <v>0.15499491101239488</v>
      </c>
      <c r="E4384" s="58">
        <v>9.5507937848884034E-2</v>
      </c>
      <c r="F4384" s="58">
        <v>5.5184229147541064E-2</v>
      </c>
      <c r="G4384" s="58">
        <v>0.15132854119428818</v>
      </c>
      <c r="H4384" s="58">
        <v>8.800145323088239E-2</v>
      </c>
      <c r="I4384" s="58">
        <v>0.11022724584660733</v>
      </c>
      <c r="J4384" s="58">
        <v>1.3973272687627419E-2</v>
      </c>
      <c r="K4384" s="58">
        <v>4.360672056801803E-2</v>
      </c>
      <c r="L4384" s="58">
        <v>0.16840100326950896</v>
      </c>
      <c r="M4384" s="58">
        <v>5.3604039208298905E-2</v>
      </c>
      <c r="N4384" s="58">
        <v>6.5170645985948891E-2</v>
      </c>
      <c r="O4384" s="58">
        <v>0</v>
      </c>
      <c r="P4384" s="58">
        <v>0</v>
      </c>
      <c r="Q4384" s="58">
        <v>0</v>
      </c>
      <c r="R4384" s="58">
        <v>0</v>
      </c>
      <c r="S4384" s="58">
        <v>0</v>
      </c>
      <c r="T4384" s="58">
        <v>0</v>
      </c>
      <c r="U4384" s="58">
        <v>0</v>
      </c>
      <c r="V4384" s="58">
        <v>0</v>
      </c>
      <c r="W4384" s="58">
        <v>0</v>
      </c>
      <c r="X4384" s="58">
        <v>0</v>
      </c>
      <c r="Y4384" s="58">
        <v>0</v>
      </c>
      <c r="Z4384" s="58">
        <v>0</v>
      </c>
      <c r="AA4384" s="58">
        <v>0</v>
      </c>
      <c r="AB4384" s="58">
        <v>0</v>
      </c>
      <c r="AC4384" s="58">
        <v>0</v>
      </c>
      <c r="AD4384" s="58">
        <v>0</v>
      </c>
      <c r="AE4384" s="58">
        <v>0</v>
      </c>
      <c r="AF4384" s="58">
        <v>0</v>
      </c>
      <c r="AG4384" s="58">
        <v>0</v>
      </c>
      <c r="AH4384" s="58">
        <v>0</v>
      </c>
      <c r="AI4384" s="58">
        <v>0</v>
      </c>
      <c r="AK4384" s="64">
        <f t="shared" si="68"/>
        <v>1.2517396961315423E-2</v>
      </c>
    </row>
    <row r="4385" spans="1:37" x14ac:dyDescent="0.25">
      <c r="A4385">
        <v>4383</v>
      </c>
      <c r="B4385" s="1">
        <v>1.12E-2</v>
      </c>
      <c r="C4385" s="1">
        <v>-1.1578906773835533E-5</v>
      </c>
      <c r="D4385" s="58">
        <v>0.1231589344206397</v>
      </c>
      <c r="E4385" s="58">
        <v>7.7324594342215919E-2</v>
      </c>
      <c r="F4385" s="58">
        <v>0.11862309777435705</v>
      </c>
      <c r="G4385" s="58">
        <v>2.6959079491377432E-3</v>
      </c>
      <c r="H4385" s="58">
        <v>0.12658600526371686</v>
      </c>
      <c r="I4385" s="58">
        <v>1.1095023334362656E-2</v>
      </c>
      <c r="J4385" s="58">
        <v>0.123659718437269</v>
      </c>
      <c r="K4385" s="58">
        <v>0.13078185135048501</v>
      </c>
      <c r="L4385" s="58">
        <v>0.16545568677640737</v>
      </c>
      <c r="M4385" s="58">
        <v>8.4613190791954937E-2</v>
      </c>
      <c r="N4385" s="58">
        <v>3.6005989559453555E-2</v>
      </c>
      <c r="O4385" s="58">
        <v>0</v>
      </c>
      <c r="P4385" s="58">
        <v>0</v>
      </c>
      <c r="Q4385" s="58">
        <v>0</v>
      </c>
      <c r="R4385" s="58">
        <v>0</v>
      </c>
      <c r="S4385" s="58">
        <v>0</v>
      </c>
      <c r="T4385" s="58">
        <v>0</v>
      </c>
      <c r="U4385" s="58">
        <v>0</v>
      </c>
      <c r="V4385" s="58">
        <v>0</v>
      </c>
      <c r="W4385" s="58">
        <v>0</v>
      </c>
      <c r="X4385" s="58">
        <v>0</v>
      </c>
      <c r="Y4385" s="58">
        <v>0</v>
      </c>
      <c r="Z4385" s="58">
        <v>0</v>
      </c>
      <c r="AA4385" s="58">
        <v>0</v>
      </c>
      <c r="AB4385" s="58">
        <v>0</v>
      </c>
      <c r="AC4385" s="58">
        <v>0</v>
      </c>
      <c r="AD4385" s="58">
        <v>0</v>
      </c>
      <c r="AE4385" s="58">
        <v>0</v>
      </c>
      <c r="AF4385" s="58">
        <v>0</v>
      </c>
      <c r="AG4385" s="58">
        <v>0</v>
      </c>
      <c r="AH4385" s="58">
        <v>0</v>
      </c>
      <c r="AI4385" s="58">
        <v>0</v>
      </c>
      <c r="AK4385" s="64">
        <f t="shared" si="68"/>
        <v>-1.0338309619496013E-3</v>
      </c>
    </row>
    <row r="4386" spans="1:37" x14ac:dyDescent="0.25">
      <c r="A4386">
        <v>4384</v>
      </c>
      <c r="B4386" s="1">
        <v>1.95E-2</v>
      </c>
      <c r="C4386" s="1">
        <v>6.8669625780107019E-4</v>
      </c>
      <c r="D4386" s="58">
        <v>3.0450347489087412E-2</v>
      </c>
      <c r="E4386" s="58">
        <v>0.32737733702718957</v>
      </c>
      <c r="F4386" s="58">
        <v>5.3037495205322895E-2</v>
      </c>
      <c r="G4386" s="58">
        <v>0.20280349813101528</v>
      </c>
      <c r="H4386" s="58">
        <v>6.8326288896483595E-2</v>
      </c>
      <c r="I4386" s="58">
        <v>7.3300356410532133E-2</v>
      </c>
      <c r="J4386" s="58">
        <v>9.4821583021249045E-2</v>
      </c>
      <c r="K4386" s="58">
        <v>5.7167099668706031E-3</v>
      </c>
      <c r="L4386" s="58">
        <v>1.6811601836602279E-2</v>
      </c>
      <c r="M4386" s="58">
        <v>7.731225247397204E-2</v>
      </c>
      <c r="N4386" s="58">
        <v>5.0042529541674957E-2</v>
      </c>
      <c r="O4386" s="58">
        <v>0</v>
      </c>
      <c r="P4386" s="58">
        <v>0</v>
      </c>
      <c r="Q4386" s="58">
        <v>0</v>
      </c>
      <c r="R4386" s="58">
        <v>0</v>
      </c>
      <c r="S4386" s="58">
        <v>0</v>
      </c>
      <c r="T4386" s="58">
        <v>0</v>
      </c>
      <c r="U4386" s="58">
        <v>0</v>
      </c>
      <c r="V4386" s="58">
        <v>0</v>
      </c>
      <c r="W4386" s="58">
        <v>0</v>
      </c>
      <c r="X4386" s="58">
        <v>0</v>
      </c>
      <c r="Y4386" s="58">
        <v>0</v>
      </c>
      <c r="Z4386" s="58">
        <v>0</v>
      </c>
      <c r="AA4386" s="58">
        <v>0</v>
      </c>
      <c r="AB4386" s="58">
        <v>0</v>
      </c>
      <c r="AC4386" s="58">
        <v>0</v>
      </c>
      <c r="AD4386" s="58">
        <v>0</v>
      </c>
      <c r="AE4386" s="58">
        <v>0</v>
      </c>
      <c r="AF4386" s="58">
        <v>0</v>
      </c>
      <c r="AG4386" s="58">
        <v>0</v>
      </c>
      <c r="AH4386" s="58">
        <v>0</v>
      </c>
      <c r="AI4386" s="58">
        <v>0</v>
      </c>
      <c r="AK4386" s="64">
        <f t="shared" si="68"/>
        <v>3.5215192707747187E-2</v>
      </c>
    </row>
    <row r="4387" spans="1:37" x14ac:dyDescent="0.25">
      <c r="A4387">
        <v>4385</v>
      </c>
      <c r="B4387" s="1">
        <v>1.17E-2</v>
      </c>
      <c r="C4387" s="1">
        <v>-2.4462476321964274E-4</v>
      </c>
      <c r="D4387" s="58">
        <v>0.11242497769946379</v>
      </c>
      <c r="E4387" s="58">
        <v>3.0110583989900117E-2</v>
      </c>
      <c r="F4387" s="58">
        <v>0.12014251467889141</v>
      </c>
      <c r="G4387" s="58">
        <v>4.9453852955546017E-2</v>
      </c>
      <c r="H4387" s="58">
        <v>5.7112410827881807E-2</v>
      </c>
      <c r="I4387" s="58">
        <v>0.16751245675670473</v>
      </c>
      <c r="J4387" s="58">
        <v>0.15187949110584104</v>
      </c>
      <c r="K4387" s="58">
        <v>9.1289892268027237E-2</v>
      </c>
      <c r="L4387" s="58">
        <v>5.0391006644246991E-2</v>
      </c>
      <c r="M4387" s="58">
        <v>0.14833762129115685</v>
      </c>
      <c r="N4387" s="58">
        <v>2.1345191782340029E-2</v>
      </c>
      <c r="O4387" s="58">
        <v>0</v>
      </c>
      <c r="P4387" s="58">
        <v>0</v>
      </c>
      <c r="Q4387" s="58">
        <v>0</v>
      </c>
      <c r="R4387" s="58">
        <v>0</v>
      </c>
      <c r="S4387" s="58">
        <v>0</v>
      </c>
      <c r="T4387" s="58">
        <v>0</v>
      </c>
      <c r="U4387" s="58">
        <v>0</v>
      </c>
      <c r="V4387" s="58">
        <v>0</v>
      </c>
      <c r="W4387" s="58">
        <v>0</v>
      </c>
      <c r="X4387" s="58">
        <v>0</v>
      </c>
      <c r="Y4387" s="58">
        <v>0</v>
      </c>
      <c r="Z4387" s="58">
        <v>0</v>
      </c>
      <c r="AA4387" s="58">
        <v>0</v>
      </c>
      <c r="AB4387" s="58">
        <v>0</v>
      </c>
      <c r="AC4387" s="58">
        <v>0</v>
      </c>
      <c r="AD4387" s="58">
        <v>0</v>
      </c>
      <c r="AE4387" s="58">
        <v>0</v>
      </c>
      <c r="AF4387" s="58">
        <v>0</v>
      </c>
      <c r="AG4387" s="58">
        <v>0</v>
      </c>
      <c r="AH4387" s="58">
        <v>0</v>
      </c>
      <c r="AI4387" s="58">
        <v>0</v>
      </c>
      <c r="AK4387" s="64">
        <f t="shared" si="68"/>
        <v>-2.0908099420482284E-2</v>
      </c>
    </row>
    <row r="4388" spans="1:37" x14ac:dyDescent="0.25">
      <c r="A4388">
        <v>4386</v>
      </c>
      <c r="B4388" s="1">
        <v>1.0999999999999999E-2</v>
      </c>
      <c r="C4388" s="1">
        <v>-4.6661067469746335E-5</v>
      </c>
      <c r="D4388" s="58">
        <v>0.15255200249871972</v>
      </c>
      <c r="E4388" s="58">
        <v>1.0607332895739474E-2</v>
      </c>
      <c r="F4388" s="58">
        <v>0.11977224273985729</v>
      </c>
      <c r="G4388" s="58">
        <v>3.5351574066836228E-2</v>
      </c>
      <c r="H4388" s="58">
        <v>0.13556708777688833</v>
      </c>
      <c r="I4388" s="58">
        <v>0.15755689307642717</v>
      </c>
      <c r="J4388" s="58">
        <v>0.11681379573129198</v>
      </c>
      <c r="K4388" s="58">
        <v>2.6115978491548009E-2</v>
      </c>
      <c r="L4388" s="58">
        <v>0.16185384146859469</v>
      </c>
      <c r="M4388" s="58">
        <v>3.2784998788992291E-2</v>
      </c>
      <c r="N4388" s="58">
        <v>5.1024252465104857E-2</v>
      </c>
      <c r="O4388" s="58">
        <v>0</v>
      </c>
      <c r="P4388" s="58">
        <v>0</v>
      </c>
      <c r="Q4388" s="58">
        <v>0</v>
      </c>
      <c r="R4388" s="58">
        <v>0</v>
      </c>
      <c r="S4388" s="58">
        <v>0</v>
      </c>
      <c r="T4388" s="58">
        <v>0</v>
      </c>
      <c r="U4388" s="58">
        <v>0</v>
      </c>
      <c r="V4388" s="58">
        <v>0</v>
      </c>
      <c r="W4388" s="58">
        <v>0</v>
      </c>
      <c r="X4388" s="58">
        <v>0</v>
      </c>
      <c r="Y4388" s="58">
        <v>0</v>
      </c>
      <c r="Z4388" s="58">
        <v>0</v>
      </c>
      <c r="AA4388" s="58">
        <v>0</v>
      </c>
      <c r="AB4388" s="58">
        <v>0</v>
      </c>
      <c r="AC4388" s="58">
        <v>0</v>
      </c>
      <c r="AD4388" s="58">
        <v>0</v>
      </c>
      <c r="AE4388" s="58">
        <v>0</v>
      </c>
      <c r="AF4388" s="58">
        <v>0</v>
      </c>
      <c r="AG4388" s="58">
        <v>0</v>
      </c>
      <c r="AH4388" s="58">
        <v>0</v>
      </c>
      <c r="AI4388" s="58">
        <v>0</v>
      </c>
      <c r="AK4388" s="64">
        <f t="shared" si="68"/>
        <v>-4.2419152245223943E-3</v>
      </c>
    </row>
    <row r="4389" spans="1:37" x14ac:dyDescent="0.25">
      <c r="A4389">
        <v>4387</v>
      </c>
      <c r="B4389" s="1">
        <v>1.0200000000000001E-2</v>
      </c>
      <c r="C4389" s="1">
        <v>-1.858857274852697E-5</v>
      </c>
      <c r="D4389" s="58">
        <v>0.10285764097471563</v>
      </c>
      <c r="E4389" s="58">
        <v>5.6021287985069834E-2</v>
      </c>
      <c r="F4389" s="58">
        <v>8.7658738669375943E-2</v>
      </c>
      <c r="G4389" s="58">
        <v>4.1107887737356318E-2</v>
      </c>
      <c r="H4389" s="58">
        <v>9.7429578544195761E-2</v>
      </c>
      <c r="I4389" s="58">
        <v>5.8352422139568393E-2</v>
      </c>
      <c r="J4389" s="58">
        <v>0.10802212823795625</v>
      </c>
      <c r="K4389" s="58">
        <v>0.10457590462971679</v>
      </c>
      <c r="L4389" s="58">
        <v>0.13705368653188141</v>
      </c>
      <c r="M4389" s="58">
        <v>0.12327202114006205</v>
      </c>
      <c r="N4389" s="58">
        <v>8.3648703410101749E-2</v>
      </c>
      <c r="O4389" s="58">
        <v>0</v>
      </c>
      <c r="P4389" s="58">
        <v>0</v>
      </c>
      <c r="Q4389" s="58">
        <v>0</v>
      </c>
      <c r="R4389" s="58">
        <v>0</v>
      </c>
      <c r="S4389" s="58">
        <v>0</v>
      </c>
      <c r="T4389" s="58">
        <v>0</v>
      </c>
      <c r="U4389" s="58">
        <v>0</v>
      </c>
      <c r="V4389" s="58">
        <v>0</v>
      </c>
      <c r="W4389" s="58">
        <v>0</v>
      </c>
      <c r="X4389" s="58">
        <v>0</v>
      </c>
      <c r="Y4389" s="58">
        <v>0</v>
      </c>
      <c r="Z4389" s="58">
        <v>0</v>
      </c>
      <c r="AA4389" s="58">
        <v>0</v>
      </c>
      <c r="AB4389" s="58">
        <v>0</v>
      </c>
      <c r="AC4389" s="58">
        <v>0</v>
      </c>
      <c r="AD4389" s="58">
        <v>0</v>
      </c>
      <c r="AE4389" s="58">
        <v>0</v>
      </c>
      <c r="AF4389" s="58">
        <v>0</v>
      </c>
      <c r="AG4389" s="58">
        <v>0</v>
      </c>
      <c r="AH4389" s="58">
        <v>0</v>
      </c>
      <c r="AI4389" s="58">
        <v>0</v>
      </c>
      <c r="AK4389" s="64">
        <f t="shared" si="68"/>
        <v>-1.8224090929928401E-3</v>
      </c>
    </row>
    <row r="4390" spans="1:37" x14ac:dyDescent="0.25">
      <c r="A4390">
        <v>4388</v>
      </c>
      <c r="B4390" s="1">
        <v>1.4E-2</v>
      </c>
      <c r="C4390" s="1">
        <v>-4.2736072335640542E-5</v>
      </c>
      <c r="D4390" s="58">
        <v>0.1637089666132156</v>
      </c>
      <c r="E4390" s="58">
        <v>0.12642733201237516</v>
      </c>
      <c r="F4390" s="58">
        <v>6.9448962518529556E-2</v>
      </c>
      <c r="G4390" s="58">
        <v>0.15810236095170579</v>
      </c>
      <c r="H4390" s="58">
        <v>0.11582131818896059</v>
      </c>
      <c r="I4390" s="58">
        <v>5.5113735171771067E-3</v>
      </c>
      <c r="J4390" s="58">
        <v>3.5308485985684958E-2</v>
      </c>
      <c r="K4390" s="58">
        <v>0.14965779798405981</v>
      </c>
      <c r="L4390" s="58">
        <v>2.5156449924294052E-2</v>
      </c>
      <c r="M4390" s="58">
        <v>3.353013968136542E-3</v>
      </c>
      <c r="N4390" s="58">
        <v>0.14750393833586092</v>
      </c>
      <c r="O4390" s="58">
        <v>0</v>
      </c>
      <c r="P4390" s="58">
        <v>0</v>
      </c>
      <c r="Q4390" s="58">
        <v>0</v>
      </c>
      <c r="R4390" s="58">
        <v>0</v>
      </c>
      <c r="S4390" s="58">
        <v>0</v>
      </c>
      <c r="T4390" s="58">
        <v>0</v>
      </c>
      <c r="U4390" s="58">
        <v>0</v>
      </c>
      <c r="V4390" s="58">
        <v>0</v>
      </c>
      <c r="W4390" s="58">
        <v>0</v>
      </c>
      <c r="X4390" s="58">
        <v>0</v>
      </c>
      <c r="Y4390" s="58">
        <v>0</v>
      </c>
      <c r="Z4390" s="58">
        <v>0</v>
      </c>
      <c r="AA4390" s="58">
        <v>0</v>
      </c>
      <c r="AB4390" s="58">
        <v>0</v>
      </c>
      <c r="AC4390" s="58">
        <v>0</v>
      </c>
      <c r="AD4390" s="58">
        <v>0</v>
      </c>
      <c r="AE4390" s="58">
        <v>0</v>
      </c>
      <c r="AF4390" s="58">
        <v>0</v>
      </c>
      <c r="AG4390" s="58">
        <v>0</v>
      </c>
      <c r="AH4390" s="58">
        <v>0</v>
      </c>
      <c r="AI4390" s="58">
        <v>0</v>
      </c>
      <c r="AK4390" s="64">
        <f t="shared" si="68"/>
        <v>-3.0525765954028958E-3</v>
      </c>
    </row>
    <row r="4391" spans="1:37" x14ac:dyDescent="0.25">
      <c r="A4391">
        <v>4389</v>
      </c>
      <c r="B4391" s="1">
        <v>1.4E-2</v>
      </c>
      <c r="C4391" s="1">
        <v>1.8296252764131451E-4</v>
      </c>
      <c r="D4391" s="58">
        <v>0.17536357070541464</v>
      </c>
      <c r="E4391" s="58">
        <v>0.16276795737318581</v>
      </c>
      <c r="F4391" s="58">
        <v>4.9422661013131433E-2</v>
      </c>
      <c r="G4391" s="58">
        <v>8.5188253902950276E-2</v>
      </c>
      <c r="H4391" s="58">
        <v>4.2317530370465886E-2</v>
      </c>
      <c r="I4391" s="58">
        <v>3.6745684332183282E-2</v>
      </c>
      <c r="J4391" s="58">
        <v>0.10369492718524839</v>
      </c>
      <c r="K4391" s="58">
        <v>0.12645671081919302</v>
      </c>
      <c r="L4391" s="58">
        <v>0.12785781285059766</v>
      </c>
      <c r="M4391" s="58">
        <v>3.0325125267116611E-2</v>
      </c>
      <c r="N4391" s="58">
        <v>5.9859766180513085E-2</v>
      </c>
      <c r="O4391" s="58">
        <v>0</v>
      </c>
      <c r="P4391" s="58">
        <v>0</v>
      </c>
      <c r="Q4391" s="58">
        <v>0</v>
      </c>
      <c r="R4391" s="58">
        <v>0</v>
      </c>
      <c r="S4391" s="58">
        <v>0</v>
      </c>
      <c r="T4391" s="58">
        <v>0</v>
      </c>
      <c r="U4391" s="58">
        <v>0</v>
      </c>
      <c r="V4391" s="58">
        <v>0</v>
      </c>
      <c r="W4391" s="58">
        <v>0</v>
      </c>
      <c r="X4391" s="58">
        <v>0</v>
      </c>
      <c r="Y4391" s="58">
        <v>0</v>
      </c>
      <c r="Z4391" s="58">
        <v>0</v>
      </c>
      <c r="AA4391" s="58">
        <v>0</v>
      </c>
      <c r="AB4391" s="58">
        <v>0</v>
      </c>
      <c r="AC4391" s="58">
        <v>0</v>
      </c>
      <c r="AD4391" s="58">
        <v>0</v>
      </c>
      <c r="AE4391" s="58">
        <v>0</v>
      </c>
      <c r="AF4391" s="58">
        <v>0</v>
      </c>
      <c r="AG4391" s="58">
        <v>0</v>
      </c>
      <c r="AH4391" s="58">
        <v>0</v>
      </c>
      <c r="AI4391" s="58">
        <v>0</v>
      </c>
      <c r="AK4391" s="64">
        <f t="shared" si="68"/>
        <v>1.3068751974379608E-2</v>
      </c>
    </row>
    <row r="4392" spans="1:37" x14ac:dyDescent="0.25">
      <c r="A4392">
        <v>4390</v>
      </c>
      <c r="B4392" s="1">
        <v>1.1599999999999999E-2</v>
      </c>
      <c r="C4392" s="1">
        <v>2.5177262350358339E-4</v>
      </c>
      <c r="D4392" s="58">
        <v>6.2286897232008247E-2</v>
      </c>
      <c r="E4392" s="58">
        <v>0.11772318919482862</v>
      </c>
      <c r="F4392" s="58">
        <v>2.8742527182397268E-2</v>
      </c>
      <c r="G4392" s="58">
        <v>0.16497807954734028</v>
      </c>
      <c r="H4392" s="58">
        <v>9.055893395873096E-4</v>
      </c>
      <c r="I4392" s="58">
        <v>7.2348938523219802E-2</v>
      </c>
      <c r="J4392" s="58">
        <v>0.11223061013135371</v>
      </c>
      <c r="K4392" s="58">
        <v>7.6174450804142715E-2</v>
      </c>
      <c r="L4392" s="58">
        <v>0.14084970971494362</v>
      </c>
      <c r="M4392" s="58">
        <v>0.14753131195634223</v>
      </c>
      <c r="N4392" s="58">
        <v>7.6228696373836294E-2</v>
      </c>
      <c r="O4392" s="58">
        <v>0</v>
      </c>
      <c r="P4392" s="58">
        <v>0</v>
      </c>
      <c r="Q4392" s="58">
        <v>0</v>
      </c>
      <c r="R4392" s="58">
        <v>0</v>
      </c>
      <c r="S4392" s="58">
        <v>0</v>
      </c>
      <c r="T4392" s="58">
        <v>0</v>
      </c>
      <c r="U4392" s="58">
        <v>0</v>
      </c>
      <c r="V4392" s="58">
        <v>0</v>
      </c>
      <c r="W4392" s="58">
        <v>0</v>
      </c>
      <c r="X4392" s="58">
        <v>0</v>
      </c>
      <c r="Y4392" s="58">
        <v>0</v>
      </c>
      <c r="Z4392" s="58">
        <v>0</v>
      </c>
      <c r="AA4392" s="58">
        <v>0</v>
      </c>
      <c r="AB4392" s="58">
        <v>0</v>
      </c>
      <c r="AC4392" s="58">
        <v>0</v>
      </c>
      <c r="AD4392" s="58">
        <v>0</v>
      </c>
      <c r="AE4392" s="58">
        <v>0</v>
      </c>
      <c r="AF4392" s="58">
        <v>0</v>
      </c>
      <c r="AG4392" s="58">
        <v>0</v>
      </c>
      <c r="AH4392" s="58">
        <v>0</v>
      </c>
      <c r="AI4392" s="58">
        <v>0</v>
      </c>
      <c r="AK4392" s="64">
        <f t="shared" si="68"/>
        <v>2.1704536508929603E-2</v>
      </c>
    </row>
    <row r="4393" spans="1:37" x14ac:dyDescent="0.25">
      <c r="A4393">
        <v>4391</v>
      </c>
      <c r="B4393" s="1">
        <v>9.5999999999999992E-3</v>
      </c>
      <c r="C4393" s="1">
        <v>-5.8890830463876107E-5</v>
      </c>
      <c r="D4393" s="58">
        <v>0.15981638140621465</v>
      </c>
      <c r="E4393" s="58">
        <v>3.7016823896378705E-2</v>
      </c>
      <c r="F4393" s="58">
        <v>6.0221788670308363E-2</v>
      </c>
      <c r="G4393" s="58">
        <v>2.8806423628428814E-2</v>
      </c>
      <c r="H4393" s="58">
        <v>5.7593313228110891E-2</v>
      </c>
      <c r="I4393" s="58">
        <v>0.14638221988856426</v>
      </c>
      <c r="J4393" s="58">
        <v>4.8392105016235698E-2</v>
      </c>
      <c r="K4393" s="58">
        <v>3.4151493338081193E-2</v>
      </c>
      <c r="L4393" s="58">
        <v>4.4194015491553718E-2</v>
      </c>
      <c r="M4393" s="58">
        <v>0.17352472557437262</v>
      </c>
      <c r="N4393" s="58">
        <v>0.20990070986175124</v>
      </c>
      <c r="O4393" s="58">
        <v>0</v>
      </c>
      <c r="P4393" s="58">
        <v>0</v>
      </c>
      <c r="Q4393" s="58">
        <v>0</v>
      </c>
      <c r="R4393" s="58">
        <v>0</v>
      </c>
      <c r="S4393" s="58">
        <v>0</v>
      </c>
      <c r="T4393" s="58">
        <v>0</v>
      </c>
      <c r="U4393" s="58">
        <v>0</v>
      </c>
      <c r="V4393" s="58">
        <v>0</v>
      </c>
      <c r="W4393" s="58">
        <v>0</v>
      </c>
      <c r="X4393" s="58">
        <v>0</v>
      </c>
      <c r="Y4393" s="58">
        <v>0</v>
      </c>
      <c r="Z4393" s="58">
        <v>0</v>
      </c>
      <c r="AA4393" s="58">
        <v>0</v>
      </c>
      <c r="AB4393" s="58">
        <v>0</v>
      </c>
      <c r="AC4393" s="58">
        <v>0</v>
      </c>
      <c r="AD4393" s="58">
        <v>0</v>
      </c>
      <c r="AE4393" s="58">
        <v>0</v>
      </c>
      <c r="AF4393" s="58">
        <v>0</v>
      </c>
      <c r="AG4393" s="58">
        <v>0</v>
      </c>
      <c r="AH4393" s="58">
        <v>0</v>
      </c>
      <c r="AI4393" s="58">
        <v>0</v>
      </c>
      <c r="AK4393" s="64">
        <f t="shared" si="68"/>
        <v>-6.1344615066537614E-3</v>
      </c>
    </row>
    <row r="4394" spans="1:37" x14ac:dyDescent="0.25">
      <c r="A4394">
        <v>4392</v>
      </c>
      <c r="B4394" s="1">
        <v>1.2200000000000001E-2</v>
      </c>
      <c r="C4394" s="1">
        <v>-1.7318787012363747E-4</v>
      </c>
      <c r="D4394" s="58">
        <v>7.1129163706623866E-2</v>
      </c>
      <c r="E4394" s="58">
        <v>8.1272210187565544E-2</v>
      </c>
      <c r="F4394" s="58">
        <v>9.2285791762672376E-2</v>
      </c>
      <c r="G4394" s="58">
        <v>6.8822979636874809E-2</v>
      </c>
      <c r="H4394" s="58">
        <v>0.19492419240175307</v>
      </c>
      <c r="I4394" s="58">
        <v>0.12418797858749887</v>
      </c>
      <c r="J4394" s="58">
        <v>1.4399671252123464E-2</v>
      </c>
      <c r="K4394" s="58">
        <v>0.10924698422422309</v>
      </c>
      <c r="L4394" s="58">
        <v>1.3581462435338101E-2</v>
      </c>
      <c r="M4394" s="58">
        <v>2.2446452186557084E-2</v>
      </c>
      <c r="N4394" s="58">
        <v>0.20770311361876989</v>
      </c>
      <c r="O4394" s="58">
        <v>0</v>
      </c>
      <c r="P4394" s="58">
        <v>0</v>
      </c>
      <c r="Q4394" s="58">
        <v>0</v>
      </c>
      <c r="R4394" s="58">
        <v>0</v>
      </c>
      <c r="S4394" s="58">
        <v>0</v>
      </c>
      <c r="T4394" s="58">
        <v>0</v>
      </c>
      <c r="U4394" s="58">
        <v>0</v>
      </c>
      <c r="V4394" s="58">
        <v>0</v>
      </c>
      <c r="W4394" s="58">
        <v>0</v>
      </c>
      <c r="X4394" s="58">
        <v>0</v>
      </c>
      <c r="Y4394" s="58">
        <v>0</v>
      </c>
      <c r="Z4394" s="58">
        <v>0</v>
      </c>
      <c r="AA4394" s="58">
        <v>0</v>
      </c>
      <c r="AB4394" s="58">
        <v>0</v>
      </c>
      <c r="AC4394" s="58">
        <v>0</v>
      </c>
      <c r="AD4394" s="58">
        <v>0</v>
      </c>
      <c r="AE4394" s="58">
        <v>0</v>
      </c>
      <c r="AF4394" s="58">
        <v>0</v>
      </c>
      <c r="AG4394" s="58">
        <v>0</v>
      </c>
      <c r="AH4394" s="58">
        <v>0</v>
      </c>
      <c r="AI4394" s="58">
        <v>0</v>
      </c>
      <c r="AK4394" s="64">
        <f t="shared" si="68"/>
        <v>-1.4195727059314546E-2</v>
      </c>
    </row>
    <row r="4395" spans="1:37" x14ac:dyDescent="0.25">
      <c r="A4395">
        <v>4393</v>
      </c>
      <c r="B4395" s="1">
        <v>1.0500000000000001E-2</v>
      </c>
      <c r="C4395" s="1">
        <v>-1.5543714364439135E-4</v>
      </c>
      <c r="D4395" s="58">
        <v>0.20235920338499672</v>
      </c>
      <c r="E4395" s="58">
        <v>4.8327582762391956E-2</v>
      </c>
      <c r="F4395" s="58">
        <v>4.565554942259871E-2</v>
      </c>
      <c r="G4395" s="58">
        <v>2.7505913560889592E-2</v>
      </c>
      <c r="H4395" s="58">
        <v>2.5537716962339911E-2</v>
      </c>
      <c r="I4395" s="58">
        <v>0.16149627561116531</v>
      </c>
      <c r="J4395" s="58">
        <v>8.0815155891983642E-4</v>
      </c>
      <c r="K4395" s="58">
        <v>7.7398668227481468E-2</v>
      </c>
      <c r="L4395" s="58">
        <v>0.12889216498173212</v>
      </c>
      <c r="M4395" s="58">
        <v>0.26500648624175804</v>
      </c>
      <c r="N4395" s="58">
        <v>1.7012287285726416E-2</v>
      </c>
      <c r="O4395" s="58">
        <v>0</v>
      </c>
      <c r="P4395" s="58">
        <v>0</v>
      </c>
      <c r="Q4395" s="58">
        <v>0</v>
      </c>
      <c r="R4395" s="58">
        <v>0</v>
      </c>
      <c r="S4395" s="58">
        <v>0</v>
      </c>
      <c r="T4395" s="58">
        <v>0</v>
      </c>
      <c r="U4395" s="58">
        <v>0</v>
      </c>
      <c r="V4395" s="58">
        <v>0</v>
      </c>
      <c r="W4395" s="58">
        <v>0</v>
      </c>
      <c r="X4395" s="58">
        <v>0</v>
      </c>
      <c r="Y4395" s="58">
        <v>0</v>
      </c>
      <c r="Z4395" s="58">
        <v>0</v>
      </c>
      <c r="AA4395" s="58">
        <v>0</v>
      </c>
      <c r="AB4395" s="58">
        <v>0</v>
      </c>
      <c r="AC4395" s="58">
        <v>0</v>
      </c>
      <c r="AD4395" s="58">
        <v>0</v>
      </c>
      <c r="AE4395" s="58">
        <v>0</v>
      </c>
      <c r="AF4395" s="58">
        <v>0</v>
      </c>
      <c r="AG4395" s="58">
        <v>0</v>
      </c>
      <c r="AH4395" s="58">
        <v>0</v>
      </c>
      <c r="AI4395" s="58">
        <v>0</v>
      </c>
      <c r="AK4395" s="64">
        <f t="shared" si="68"/>
        <v>-1.4803537489942033E-2</v>
      </c>
    </row>
    <row r="4396" spans="1:37" x14ac:dyDescent="0.25">
      <c r="A4396">
        <v>4394</v>
      </c>
      <c r="B4396" s="1">
        <v>1.4200000000000001E-2</v>
      </c>
      <c r="C4396" s="1">
        <v>3.2864608738994402E-5</v>
      </c>
      <c r="D4396" s="58">
        <v>0.14390979230924053</v>
      </c>
      <c r="E4396" s="58">
        <v>0.11455909440183994</v>
      </c>
      <c r="F4396" s="58">
        <v>0.10185946728465774</v>
      </c>
      <c r="G4396" s="58">
        <v>0.16945221864022533</v>
      </c>
      <c r="H4396" s="58">
        <v>4.8142935470752003E-5</v>
      </c>
      <c r="I4396" s="58">
        <v>0.11080345385479509</v>
      </c>
      <c r="J4396" s="58">
        <v>0.1401061918465244</v>
      </c>
      <c r="K4396" s="58">
        <v>9.506460593995901E-2</v>
      </c>
      <c r="L4396" s="58">
        <v>0.10104464534758846</v>
      </c>
      <c r="M4396" s="58">
        <v>1.6059322899630499E-2</v>
      </c>
      <c r="N4396" s="58">
        <v>7.09306454006816E-3</v>
      </c>
      <c r="O4396" s="58">
        <v>0</v>
      </c>
      <c r="P4396" s="58">
        <v>0</v>
      </c>
      <c r="Q4396" s="58">
        <v>0</v>
      </c>
      <c r="R4396" s="58">
        <v>0</v>
      </c>
      <c r="S4396" s="58">
        <v>0</v>
      </c>
      <c r="T4396" s="58">
        <v>0</v>
      </c>
      <c r="U4396" s="58">
        <v>0</v>
      </c>
      <c r="V4396" s="58">
        <v>0</v>
      </c>
      <c r="W4396" s="58">
        <v>0</v>
      </c>
      <c r="X4396" s="58">
        <v>0</v>
      </c>
      <c r="Y4396" s="58">
        <v>0</v>
      </c>
      <c r="Z4396" s="58">
        <v>0</v>
      </c>
      <c r="AA4396" s="58">
        <v>0</v>
      </c>
      <c r="AB4396" s="58">
        <v>0</v>
      </c>
      <c r="AC4396" s="58">
        <v>0</v>
      </c>
      <c r="AD4396" s="58">
        <v>0</v>
      </c>
      <c r="AE4396" s="58">
        <v>0</v>
      </c>
      <c r="AF4396" s="58">
        <v>0</v>
      </c>
      <c r="AG4396" s="58">
        <v>0</v>
      </c>
      <c r="AH4396" s="58">
        <v>0</v>
      </c>
      <c r="AI4396" s="58">
        <v>0</v>
      </c>
      <c r="AK4396" s="64">
        <f t="shared" si="68"/>
        <v>2.314409066126366E-3</v>
      </c>
    </row>
    <row r="4397" spans="1:37" x14ac:dyDescent="0.25">
      <c r="A4397">
        <v>4395</v>
      </c>
      <c r="B4397" s="1">
        <v>1.14E-2</v>
      </c>
      <c r="C4397" s="1">
        <v>4.3910869265974191E-4</v>
      </c>
      <c r="D4397" s="58">
        <v>2.2798044001862944E-2</v>
      </c>
      <c r="E4397" s="58">
        <v>3.9143156812007869E-2</v>
      </c>
      <c r="F4397" s="58">
        <v>6.8500808514914933E-3</v>
      </c>
      <c r="G4397" s="58">
        <v>0.24483171816608781</v>
      </c>
      <c r="H4397" s="58">
        <v>4.3631981233264755E-2</v>
      </c>
      <c r="I4397" s="58">
        <v>7.8996433122439286E-2</v>
      </c>
      <c r="J4397" s="58">
        <v>0.15699960572185731</v>
      </c>
      <c r="K4397" s="58">
        <v>1.6415458633283097E-2</v>
      </c>
      <c r="L4397" s="58">
        <v>0.28600018598190169</v>
      </c>
      <c r="M4397" s="58">
        <v>3.8947729843180193E-2</v>
      </c>
      <c r="N4397" s="58">
        <v>6.5385605632623495E-2</v>
      </c>
      <c r="O4397" s="58">
        <v>0</v>
      </c>
      <c r="P4397" s="58">
        <v>0</v>
      </c>
      <c r="Q4397" s="58">
        <v>0</v>
      </c>
      <c r="R4397" s="58">
        <v>0</v>
      </c>
      <c r="S4397" s="58">
        <v>0</v>
      </c>
      <c r="T4397" s="58">
        <v>0</v>
      </c>
      <c r="U4397" s="58">
        <v>0</v>
      </c>
      <c r="V4397" s="58">
        <v>0</v>
      </c>
      <c r="W4397" s="58">
        <v>0</v>
      </c>
      <c r="X4397" s="58">
        <v>0</v>
      </c>
      <c r="Y4397" s="58">
        <v>0</v>
      </c>
      <c r="Z4397" s="58">
        <v>0</v>
      </c>
      <c r="AA4397" s="58">
        <v>0</v>
      </c>
      <c r="AB4397" s="58">
        <v>0</v>
      </c>
      <c r="AC4397" s="58">
        <v>0</v>
      </c>
      <c r="AD4397" s="58">
        <v>0</v>
      </c>
      <c r="AE4397" s="58">
        <v>0</v>
      </c>
      <c r="AF4397" s="58">
        <v>0</v>
      </c>
      <c r="AG4397" s="58">
        <v>0</v>
      </c>
      <c r="AH4397" s="58">
        <v>0</v>
      </c>
      <c r="AI4397" s="58">
        <v>0</v>
      </c>
      <c r="AK4397" s="64">
        <f t="shared" si="68"/>
        <v>3.8518306373661569E-2</v>
      </c>
    </row>
    <row r="4398" spans="1:37" x14ac:dyDescent="0.25">
      <c r="A4398">
        <v>4396</v>
      </c>
      <c r="B4398" s="1">
        <v>1.2500000000000001E-2</v>
      </c>
      <c r="C4398" s="1">
        <v>-1.5615607899447924E-4</v>
      </c>
      <c r="D4398" s="58">
        <v>0.1583698994501557</v>
      </c>
      <c r="E4398" s="58">
        <v>0.13492949492813699</v>
      </c>
      <c r="F4398" s="58">
        <v>0.16763797448606446</v>
      </c>
      <c r="G4398" s="58">
        <v>4.7493956887980172E-2</v>
      </c>
      <c r="H4398" s="58">
        <v>7.8336874108815527E-2</v>
      </c>
      <c r="I4398" s="58">
        <v>4.7341989306094172E-2</v>
      </c>
      <c r="J4398" s="58">
        <v>1.5971618377585166E-3</v>
      </c>
      <c r="K4398" s="58">
        <v>0.1013013213746557</v>
      </c>
      <c r="L4398" s="58">
        <v>2.6186810797396251E-2</v>
      </c>
      <c r="M4398" s="58">
        <v>0.22075271315894113</v>
      </c>
      <c r="N4398" s="58">
        <v>1.6051803664001312E-2</v>
      </c>
      <c r="O4398" s="58">
        <v>0</v>
      </c>
      <c r="P4398" s="58">
        <v>0</v>
      </c>
      <c r="Q4398" s="58">
        <v>0</v>
      </c>
      <c r="R4398" s="58">
        <v>0</v>
      </c>
      <c r="S4398" s="58">
        <v>0</v>
      </c>
      <c r="T4398" s="58">
        <v>0</v>
      </c>
      <c r="U4398" s="58">
        <v>0</v>
      </c>
      <c r="V4398" s="58">
        <v>0</v>
      </c>
      <c r="W4398" s="58">
        <v>0</v>
      </c>
      <c r="X4398" s="58">
        <v>0</v>
      </c>
      <c r="Y4398" s="58">
        <v>0</v>
      </c>
      <c r="Z4398" s="58">
        <v>0</v>
      </c>
      <c r="AA4398" s="58">
        <v>0</v>
      </c>
      <c r="AB4398" s="58">
        <v>0</v>
      </c>
      <c r="AC4398" s="58">
        <v>0</v>
      </c>
      <c r="AD4398" s="58">
        <v>0</v>
      </c>
      <c r="AE4398" s="58">
        <v>0</v>
      </c>
      <c r="AF4398" s="58">
        <v>0</v>
      </c>
      <c r="AG4398" s="58">
        <v>0</v>
      </c>
      <c r="AH4398" s="58">
        <v>0</v>
      </c>
      <c r="AI4398" s="58">
        <v>0</v>
      </c>
      <c r="AK4398" s="64">
        <f t="shared" si="68"/>
        <v>-1.2492486319558339E-2</v>
      </c>
    </row>
    <row r="4399" spans="1:37" x14ac:dyDescent="0.25">
      <c r="A4399">
        <v>4397</v>
      </c>
      <c r="B4399" s="1">
        <v>1.0500000000000001E-2</v>
      </c>
      <c r="C4399" s="1">
        <v>2.5769929021306057E-4</v>
      </c>
      <c r="D4399" s="58">
        <v>0.13919183931528289</v>
      </c>
      <c r="E4399" s="58">
        <v>0.12927848875032441</v>
      </c>
      <c r="F4399" s="58">
        <v>0.12748430500535396</v>
      </c>
      <c r="G4399" s="58">
        <v>5.6564291479181079E-2</v>
      </c>
      <c r="H4399" s="58">
        <v>3.1752736676168625E-2</v>
      </c>
      <c r="I4399" s="58">
        <v>2.6316697106412788E-2</v>
      </c>
      <c r="J4399" s="58">
        <v>5.0874666271759815E-2</v>
      </c>
      <c r="K4399" s="58">
        <v>1.8796528201291369E-2</v>
      </c>
      <c r="L4399" s="58">
        <v>0.14391643339383517</v>
      </c>
      <c r="M4399" s="58">
        <v>0.17581080029713816</v>
      </c>
      <c r="N4399" s="58">
        <v>0.1000132135032519</v>
      </c>
      <c r="O4399" s="58">
        <v>0</v>
      </c>
      <c r="P4399" s="58">
        <v>0</v>
      </c>
      <c r="Q4399" s="58">
        <v>0</v>
      </c>
      <c r="R4399" s="58">
        <v>0</v>
      </c>
      <c r="S4399" s="58">
        <v>0</v>
      </c>
      <c r="T4399" s="58">
        <v>0</v>
      </c>
      <c r="U4399" s="58">
        <v>0</v>
      </c>
      <c r="V4399" s="58">
        <v>0</v>
      </c>
      <c r="W4399" s="58">
        <v>0</v>
      </c>
      <c r="X4399" s="58">
        <v>0</v>
      </c>
      <c r="Y4399" s="58">
        <v>0</v>
      </c>
      <c r="Z4399" s="58">
        <v>0</v>
      </c>
      <c r="AA4399" s="58">
        <v>0</v>
      </c>
      <c r="AB4399" s="58">
        <v>0</v>
      </c>
      <c r="AC4399" s="58">
        <v>0</v>
      </c>
      <c r="AD4399" s="58">
        <v>0</v>
      </c>
      <c r="AE4399" s="58">
        <v>0</v>
      </c>
      <c r="AF4399" s="58">
        <v>0</v>
      </c>
      <c r="AG4399" s="58">
        <v>0</v>
      </c>
      <c r="AH4399" s="58">
        <v>0</v>
      </c>
      <c r="AI4399" s="58">
        <v>0</v>
      </c>
      <c r="AK4399" s="64">
        <f t="shared" si="68"/>
        <v>2.4542789544101006E-2</v>
      </c>
    </row>
    <row r="4400" spans="1:37" x14ac:dyDescent="0.25">
      <c r="A4400">
        <v>4398</v>
      </c>
      <c r="B4400" s="1">
        <v>1.2800000000000001E-2</v>
      </c>
      <c r="C4400" s="1">
        <v>7.9998141117935685E-5</v>
      </c>
      <c r="D4400" s="58">
        <v>4.7409684984124102E-2</v>
      </c>
      <c r="E4400" s="58">
        <v>0.12771679120785967</v>
      </c>
      <c r="F4400" s="58">
        <v>9.3068328016080781E-2</v>
      </c>
      <c r="G4400" s="58">
        <v>7.6760654576635751E-2</v>
      </c>
      <c r="H4400" s="58">
        <v>5.9300023863919152E-2</v>
      </c>
      <c r="I4400" s="58">
        <v>6.5602025761969079E-2</v>
      </c>
      <c r="J4400" s="58">
        <v>0.13817546004690015</v>
      </c>
      <c r="K4400" s="58">
        <v>0.13258243130383693</v>
      </c>
      <c r="L4400" s="58">
        <v>0.12022204748199718</v>
      </c>
      <c r="M4400" s="58">
        <v>3.6675808333344245E-2</v>
      </c>
      <c r="N4400" s="58">
        <v>0.10248674442333307</v>
      </c>
      <c r="O4400" s="58">
        <v>0</v>
      </c>
      <c r="P4400" s="58">
        <v>0</v>
      </c>
      <c r="Q4400" s="58">
        <v>0</v>
      </c>
      <c r="R4400" s="58">
        <v>0</v>
      </c>
      <c r="S4400" s="58">
        <v>0</v>
      </c>
      <c r="T4400" s="58">
        <v>0</v>
      </c>
      <c r="U4400" s="58">
        <v>0</v>
      </c>
      <c r="V4400" s="58">
        <v>0</v>
      </c>
      <c r="W4400" s="58">
        <v>0</v>
      </c>
      <c r="X4400" s="58">
        <v>0</v>
      </c>
      <c r="Y4400" s="58">
        <v>0</v>
      </c>
      <c r="Z4400" s="58">
        <v>0</v>
      </c>
      <c r="AA4400" s="58">
        <v>0</v>
      </c>
      <c r="AB4400" s="58">
        <v>0</v>
      </c>
      <c r="AC4400" s="58">
        <v>0</v>
      </c>
      <c r="AD4400" s="58">
        <v>0</v>
      </c>
      <c r="AE4400" s="58">
        <v>0</v>
      </c>
      <c r="AF4400" s="58">
        <v>0</v>
      </c>
      <c r="AG4400" s="58">
        <v>0</v>
      </c>
      <c r="AH4400" s="58">
        <v>0</v>
      </c>
      <c r="AI4400" s="58">
        <v>0</v>
      </c>
      <c r="AK4400" s="64">
        <f t="shared" si="68"/>
        <v>6.2498547748387253E-3</v>
      </c>
    </row>
    <row r="4401" spans="1:37" x14ac:dyDescent="0.25">
      <c r="A4401">
        <v>4399</v>
      </c>
      <c r="B4401" s="1">
        <v>1.15E-2</v>
      </c>
      <c r="C4401" s="1">
        <v>-1.8157945205688053E-4</v>
      </c>
      <c r="D4401" s="58">
        <v>0.10888608459158859</v>
      </c>
      <c r="E4401" s="58">
        <v>5.5136267555902861E-2</v>
      </c>
      <c r="F4401" s="58">
        <v>9.6594202596519504E-2</v>
      </c>
      <c r="G4401" s="58">
        <v>9.3619992335067764E-2</v>
      </c>
      <c r="H4401" s="58">
        <v>0.10080133209336431</v>
      </c>
      <c r="I4401" s="58">
        <v>0.12325972136101158</v>
      </c>
      <c r="J4401" s="58">
        <v>4.267584075596683E-2</v>
      </c>
      <c r="K4401" s="58">
        <v>0.107902923146685</v>
      </c>
      <c r="L4401" s="58">
        <v>8.2916025142161884E-2</v>
      </c>
      <c r="M4401" s="58">
        <v>7.8793559810060573E-2</v>
      </c>
      <c r="N4401" s="58">
        <v>0.10941405061167105</v>
      </c>
      <c r="O4401" s="58">
        <v>0</v>
      </c>
      <c r="P4401" s="58">
        <v>0</v>
      </c>
      <c r="Q4401" s="58">
        <v>0</v>
      </c>
      <c r="R4401" s="58">
        <v>0</v>
      </c>
      <c r="S4401" s="58">
        <v>0</v>
      </c>
      <c r="T4401" s="58">
        <v>0</v>
      </c>
      <c r="U4401" s="58">
        <v>0</v>
      </c>
      <c r="V4401" s="58">
        <v>0</v>
      </c>
      <c r="W4401" s="58">
        <v>0</v>
      </c>
      <c r="X4401" s="58">
        <v>0</v>
      </c>
      <c r="Y4401" s="58">
        <v>0</v>
      </c>
      <c r="Z4401" s="58">
        <v>0</v>
      </c>
      <c r="AA4401" s="58">
        <v>0</v>
      </c>
      <c r="AB4401" s="58">
        <v>0</v>
      </c>
      <c r="AC4401" s="58">
        <v>0</v>
      </c>
      <c r="AD4401" s="58">
        <v>0</v>
      </c>
      <c r="AE4401" s="58">
        <v>0</v>
      </c>
      <c r="AF4401" s="58">
        <v>0</v>
      </c>
      <c r="AG4401" s="58">
        <v>0</v>
      </c>
      <c r="AH4401" s="58">
        <v>0</v>
      </c>
      <c r="AI4401" s="58">
        <v>0</v>
      </c>
      <c r="AK4401" s="64">
        <f t="shared" si="68"/>
        <v>-1.5789517570163523E-2</v>
      </c>
    </row>
    <row r="4402" spans="1:37" x14ac:dyDescent="0.25">
      <c r="A4402">
        <v>4400</v>
      </c>
      <c r="B4402" s="1">
        <v>1.26E-2</v>
      </c>
      <c r="C4402" s="1">
        <v>1.6429221969053542E-4</v>
      </c>
      <c r="D4402" s="58">
        <v>0.10234234094088637</v>
      </c>
      <c r="E4402" s="58">
        <v>0.13527217923410573</v>
      </c>
      <c r="F4402" s="58">
        <v>0.11356151770482353</v>
      </c>
      <c r="G4402" s="58">
        <v>0.12583677546023123</v>
      </c>
      <c r="H4402" s="58">
        <v>9.0420934854174254E-2</v>
      </c>
      <c r="I4402" s="58">
        <v>8.0732211892589431E-2</v>
      </c>
      <c r="J4402" s="58">
        <v>9.2926116952487536E-2</v>
      </c>
      <c r="K4402" s="58">
        <v>3.1759118085646042E-2</v>
      </c>
      <c r="L4402" s="58">
        <v>5.229936276340913E-2</v>
      </c>
      <c r="M4402" s="58">
        <v>0.1321425384028477</v>
      </c>
      <c r="N4402" s="58">
        <v>4.2706903708799024E-2</v>
      </c>
      <c r="O4402" s="58">
        <v>0</v>
      </c>
      <c r="P4402" s="58">
        <v>0</v>
      </c>
      <c r="Q4402" s="58">
        <v>0</v>
      </c>
      <c r="R4402" s="58">
        <v>0</v>
      </c>
      <c r="S4402" s="58">
        <v>0</v>
      </c>
      <c r="T4402" s="58">
        <v>0</v>
      </c>
      <c r="U4402" s="58">
        <v>0</v>
      </c>
      <c r="V4402" s="58">
        <v>0</v>
      </c>
      <c r="W4402" s="58">
        <v>0</v>
      </c>
      <c r="X4402" s="58">
        <v>0</v>
      </c>
      <c r="Y4402" s="58">
        <v>0</v>
      </c>
      <c r="Z4402" s="58">
        <v>0</v>
      </c>
      <c r="AA4402" s="58">
        <v>0</v>
      </c>
      <c r="AB4402" s="58">
        <v>0</v>
      </c>
      <c r="AC4402" s="58">
        <v>0</v>
      </c>
      <c r="AD4402" s="58">
        <v>0</v>
      </c>
      <c r="AE4402" s="58">
        <v>0</v>
      </c>
      <c r="AF4402" s="58">
        <v>0</v>
      </c>
      <c r="AG4402" s="58">
        <v>0</v>
      </c>
      <c r="AH4402" s="58">
        <v>0</v>
      </c>
      <c r="AI4402" s="58">
        <v>0</v>
      </c>
      <c r="AK4402" s="64">
        <f t="shared" si="68"/>
        <v>1.3039065054804398E-2</v>
      </c>
    </row>
    <row r="4403" spans="1:37" x14ac:dyDescent="0.25">
      <c r="A4403">
        <v>4401</v>
      </c>
      <c r="B4403" s="1">
        <v>1.09E-2</v>
      </c>
      <c r="C4403" s="1">
        <v>-1.818868042445677E-4</v>
      </c>
      <c r="D4403" s="58">
        <v>2.3790295314190885E-2</v>
      </c>
      <c r="E4403" s="58">
        <v>3.0798565892890657E-2</v>
      </c>
      <c r="F4403" s="58">
        <v>1.0547532331922021E-2</v>
      </c>
      <c r="G4403" s="58">
        <v>1.3936526035947793E-2</v>
      </c>
      <c r="H4403" s="58">
        <v>0.1848184000552891</v>
      </c>
      <c r="I4403" s="58">
        <v>6.8044523551541392E-2</v>
      </c>
      <c r="J4403" s="58">
        <v>5.9472369822267893E-3</v>
      </c>
      <c r="K4403" s="58">
        <v>0.21258449936061544</v>
      </c>
      <c r="L4403" s="58">
        <v>0.22811202850589135</v>
      </c>
      <c r="M4403" s="58">
        <v>6.6154098329027328E-2</v>
      </c>
      <c r="N4403" s="58">
        <v>0.15526629364045724</v>
      </c>
      <c r="O4403" s="58">
        <v>0</v>
      </c>
      <c r="P4403" s="58">
        <v>0</v>
      </c>
      <c r="Q4403" s="58">
        <v>0</v>
      </c>
      <c r="R4403" s="58">
        <v>0</v>
      </c>
      <c r="S4403" s="58">
        <v>0</v>
      </c>
      <c r="T4403" s="58">
        <v>0</v>
      </c>
      <c r="U4403" s="58">
        <v>0</v>
      </c>
      <c r="V4403" s="58">
        <v>0</v>
      </c>
      <c r="W4403" s="58">
        <v>0</v>
      </c>
      <c r="X4403" s="58">
        <v>0</v>
      </c>
      <c r="Y4403" s="58">
        <v>0</v>
      </c>
      <c r="Z4403" s="58">
        <v>0</v>
      </c>
      <c r="AA4403" s="58">
        <v>0</v>
      </c>
      <c r="AB4403" s="58">
        <v>0</v>
      </c>
      <c r="AC4403" s="58">
        <v>0</v>
      </c>
      <c r="AD4403" s="58">
        <v>0</v>
      </c>
      <c r="AE4403" s="58">
        <v>0</v>
      </c>
      <c r="AF4403" s="58">
        <v>0</v>
      </c>
      <c r="AG4403" s="58">
        <v>0</v>
      </c>
      <c r="AH4403" s="58">
        <v>0</v>
      </c>
      <c r="AI4403" s="58">
        <v>0</v>
      </c>
      <c r="AK4403" s="64">
        <f t="shared" si="68"/>
        <v>-1.6686862774730981E-2</v>
      </c>
    </row>
    <row r="4404" spans="1:37" x14ac:dyDescent="0.25">
      <c r="A4404">
        <v>4402</v>
      </c>
      <c r="B4404" s="1">
        <v>1.24E-2</v>
      </c>
      <c r="C4404" s="1">
        <v>1.6412090820693619E-4</v>
      </c>
      <c r="D4404" s="58">
        <v>0.11097029279619819</v>
      </c>
      <c r="E4404" s="58">
        <v>0.11077011918290516</v>
      </c>
      <c r="F4404" s="58">
        <v>9.3908592973919347E-2</v>
      </c>
      <c r="G4404" s="58">
        <v>0.13073074914017327</v>
      </c>
      <c r="H4404" s="58">
        <v>0.1235147037944978</v>
      </c>
      <c r="I4404" s="58">
        <v>4.1929127824146858E-2</v>
      </c>
      <c r="J4404" s="58">
        <v>0.14748665722779966</v>
      </c>
      <c r="K4404" s="58">
        <v>4.9722294408104363E-2</v>
      </c>
      <c r="L4404" s="58">
        <v>4.5268141099478326E-2</v>
      </c>
      <c r="M4404" s="58">
        <v>0.12195972950828876</v>
      </c>
      <c r="N4404" s="58">
        <v>2.373959204448816E-2</v>
      </c>
      <c r="O4404" s="58">
        <v>0</v>
      </c>
      <c r="P4404" s="58">
        <v>0</v>
      </c>
      <c r="Q4404" s="58">
        <v>0</v>
      </c>
      <c r="R4404" s="58">
        <v>0</v>
      </c>
      <c r="S4404" s="58">
        <v>0</v>
      </c>
      <c r="T4404" s="58">
        <v>0</v>
      </c>
      <c r="U4404" s="58">
        <v>0</v>
      </c>
      <c r="V4404" s="58">
        <v>0</v>
      </c>
      <c r="W4404" s="58">
        <v>0</v>
      </c>
      <c r="X4404" s="58">
        <v>0</v>
      </c>
      <c r="Y4404" s="58">
        <v>0</v>
      </c>
      <c r="Z4404" s="58">
        <v>0</v>
      </c>
      <c r="AA4404" s="58">
        <v>0</v>
      </c>
      <c r="AB4404" s="58">
        <v>0</v>
      </c>
      <c r="AC4404" s="58">
        <v>0</v>
      </c>
      <c r="AD4404" s="58">
        <v>0</v>
      </c>
      <c r="AE4404" s="58">
        <v>0</v>
      </c>
      <c r="AF4404" s="58">
        <v>0</v>
      </c>
      <c r="AG4404" s="58">
        <v>0</v>
      </c>
      <c r="AH4404" s="58">
        <v>0</v>
      </c>
      <c r="AI4404" s="58">
        <v>0</v>
      </c>
      <c r="AK4404" s="64">
        <f t="shared" si="68"/>
        <v>1.3235557113462597E-2</v>
      </c>
    </row>
    <row r="4405" spans="1:37" x14ac:dyDescent="0.25">
      <c r="A4405">
        <v>4403</v>
      </c>
      <c r="B4405" s="1">
        <v>1.23E-2</v>
      </c>
      <c r="C4405" s="1">
        <v>7.3810799701130742E-5</v>
      </c>
      <c r="D4405" s="58">
        <v>3.6316264221594285E-2</v>
      </c>
      <c r="E4405" s="58">
        <v>0.12513506097600505</v>
      </c>
      <c r="F4405" s="58">
        <v>0.12007239752291993</v>
      </c>
      <c r="G4405" s="58">
        <v>6.5262371008929759E-2</v>
      </c>
      <c r="H4405" s="58">
        <v>0.11034944056670272</v>
      </c>
      <c r="I4405" s="58">
        <v>0.16685103978132323</v>
      </c>
      <c r="J4405" s="58">
        <v>4.7850914966178069E-2</v>
      </c>
      <c r="K4405" s="58">
        <v>4.93799132747825E-2</v>
      </c>
      <c r="L4405" s="58">
        <v>0.11825456013453844</v>
      </c>
      <c r="M4405" s="58">
        <v>5.1826757556926353E-2</v>
      </c>
      <c r="N4405" s="58">
        <v>0.10870127999009972</v>
      </c>
      <c r="O4405" s="58">
        <v>0</v>
      </c>
      <c r="P4405" s="58">
        <v>0</v>
      </c>
      <c r="Q4405" s="58">
        <v>0</v>
      </c>
      <c r="R4405" s="58">
        <v>0</v>
      </c>
      <c r="S4405" s="58">
        <v>0</v>
      </c>
      <c r="T4405" s="58">
        <v>0</v>
      </c>
      <c r="U4405" s="58">
        <v>0</v>
      </c>
      <c r="V4405" s="58">
        <v>0</v>
      </c>
      <c r="W4405" s="58">
        <v>0</v>
      </c>
      <c r="X4405" s="58">
        <v>0</v>
      </c>
      <c r="Y4405" s="58">
        <v>0</v>
      </c>
      <c r="Z4405" s="58">
        <v>0</v>
      </c>
      <c r="AA4405" s="58">
        <v>0</v>
      </c>
      <c r="AB4405" s="58">
        <v>0</v>
      </c>
      <c r="AC4405" s="58">
        <v>0</v>
      </c>
      <c r="AD4405" s="58">
        <v>0</v>
      </c>
      <c r="AE4405" s="58">
        <v>0</v>
      </c>
      <c r="AF4405" s="58">
        <v>0</v>
      </c>
      <c r="AG4405" s="58">
        <v>0</v>
      </c>
      <c r="AH4405" s="58">
        <v>0</v>
      </c>
      <c r="AI4405" s="58">
        <v>0</v>
      </c>
      <c r="AK4405" s="64">
        <f t="shared" si="68"/>
        <v>6.0008780244821744E-3</v>
      </c>
    </row>
    <row r="4406" spans="1:37" x14ac:dyDescent="0.25">
      <c r="A4406">
        <v>4404</v>
      </c>
      <c r="B4406" s="1">
        <v>1.55E-2</v>
      </c>
      <c r="C4406" s="1">
        <v>-1.6573303218114625E-4</v>
      </c>
      <c r="D4406" s="58">
        <v>4.6012184591540536E-2</v>
      </c>
      <c r="E4406" s="58">
        <v>0.16353255416620827</v>
      </c>
      <c r="F4406" s="58">
        <v>7.3790998342162253E-2</v>
      </c>
      <c r="G4406" s="58">
        <v>8.6878540931395923E-2</v>
      </c>
      <c r="H4406" s="58">
        <v>3.9509071753373481E-2</v>
      </c>
      <c r="I4406" s="58">
        <v>0.18940664784914887</v>
      </c>
      <c r="J4406" s="58">
        <v>4.4542719598171715E-2</v>
      </c>
      <c r="K4406" s="58">
        <v>0.17208352423271658</v>
      </c>
      <c r="L4406" s="58">
        <v>6.0545858897157329E-2</v>
      </c>
      <c r="M4406" s="58">
        <v>7.4309232348469118E-2</v>
      </c>
      <c r="N4406" s="58">
        <v>4.9388667289655817E-2</v>
      </c>
      <c r="O4406" s="58">
        <v>0</v>
      </c>
      <c r="P4406" s="58">
        <v>0</v>
      </c>
      <c r="Q4406" s="58">
        <v>0</v>
      </c>
      <c r="R4406" s="58">
        <v>0</v>
      </c>
      <c r="S4406" s="58">
        <v>0</v>
      </c>
      <c r="T4406" s="58">
        <v>0</v>
      </c>
      <c r="U4406" s="58">
        <v>0</v>
      </c>
      <c r="V4406" s="58">
        <v>0</v>
      </c>
      <c r="W4406" s="58">
        <v>0</v>
      </c>
      <c r="X4406" s="58">
        <v>0</v>
      </c>
      <c r="Y4406" s="58">
        <v>0</v>
      </c>
      <c r="Z4406" s="58">
        <v>0</v>
      </c>
      <c r="AA4406" s="58">
        <v>0</v>
      </c>
      <c r="AB4406" s="58">
        <v>0</v>
      </c>
      <c r="AC4406" s="58">
        <v>0</v>
      </c>
      <c r="AD4406" s="58">
        <v>0</v>
      </c>
      <c r="AE4406" s="58">
        <v>0</v>
      </c>
      <c r="AF4406" s="58">
        <v>0</v>
      </c>
      <c r="AG4406" s="58">
        <v>0</v>
      </c>
      <c r="AH4406" s="58">
        <v>0</v>
      </c>
      <c r="AI4406" s="58">
        <v>0</v>
      </c>
      <c r="AK4406" s="64">
        <f t="shared" si="68"/>
        <v>-1.0692453689106209E-2</v>
      </c>
    </row>
    <row r="4407" spans="1:37" x14ac:dyDescent="0.25">
      <c r="A4407">
        <v>4405</v>
      </c>
      <c r="B4407" s="1">
        <v>1.2999999999999999E-2</v>
      </c>
      <c r="C4407" s="1">
        <v>-1.9344440586124633E-4</v>
      </c>
      <c r="D4407" s="58">
        <v>3.9085566044858688E-2</v>
      </c>
      <c r="E4407" s="58">
        <v>0.12487460090496144</v>
      </c>
      <c r="F4407" s="58">
        <v>0.14600460635833248</v>
      </c>
      <c r="G4407" s="58">
        <v>1.2176361340601823E-2</v>
      </c>
      <c r="H4407" s="58">
        <v>9.2175865528099879E-2</v>
      </c>
      <c r="I4407" s="58">
        <v>9.0577584608332928E-2</v>
      </c>
      <c r="J4407" s="58">
        <v>0.10148854934142421</v>
      </c>
      <c r="K4407" s="58">
        <v>0.14990029181639639</v>
      </c>
      <c r="L4407" s="58">
        <v>2.946390890184912E-3</v>
      </c>
      <c r="M4407" s="58">
        <v>0.1353731089021655</v>
      </c>
      <c r="N4407" s="58">
        <v>0.10539707426464179</v>
      </c>
      <c r="O4407" s="58">
        <v>0</v>
      </c>
      <c r="P4407" s="58">
        <v>0</v>
      </c>
      <c r="Q4407" s="58">
        <v>0</v>
      </c>
      <c r="R4407" s="58">
        <v>0</v>
      </c>
      <c r="S4407" s="58">
        <v>0</v>
      </c>
      <c r="T4407" s="58">
        <v>0</v>
      </c>
      <c r="U4407" s="58">
        <v>0</v>
      </c>
      <c r="V4407" s="58">
        <v>0</v>
      </c>
      <c r="W4407" s="58">
        <v>0</v>
      </c>
      <c r="X4407" s="58">
        <v>0</v>
      </c>
      <c r="Y4407" s="58">
        <v>0</v>
      </c>
      <c r="Z4407" s="58">
        <v>0</v>
      </c>
      <c r="AA4407" s="58">
        <v>0</v>
      </c>
      <c r="AB4407" s="58">
        <v>0</v>
      </c>
      <c r="AC4407" s="58">
        <v>0</v>
      </c>
      <c r="AD4407" s="58">
        <v>0</v>
      </c>
      <c r="AE4407" s="58">
        <v>0</v>
      </c>
      <c r="AF4407" s="58">
        <v>0</v>
      </c>
      <c r="AG4407" s="58">
        <v>0</v>
      </c>
      <c r="AH4407" s="58">
        <v>0</v>
      </c>
      <c r="AI4407" s="58">
        <v>0</v>
      </c>
      <c r="AK4407" s="64">
        <f t="shared" si="68"/>
        <v>-1.4880338912403564E-2</v>
      </c>
    </row>
    <row r="4408" spans="1:37" x14ac:dyDescent="0.25">
      <c r="A4408">
        <v>4406</v>
      </c>
      <c r="B4408" s="1">
        <v>1.0200000000000001E-2</v>
      </c>
      <c r="C4408" s="1">
        <v>2.7903400679972316E-4</v>
      </c>
      <c r="D4408" s="58">
        <v>0.12063184116396033</v>
      </c>
      <c r="E4408" s="58">
        <v>9.4296916047350202E-2</v>
      </c>
      <c r="F4408" s="58">
        <v>6.4511344575657159E-2</v>
      </c>
      <c r="G4408" s="58">
        <v>2.6133373752333933E-2</v>
      </c>
      <c r="H4408" s="58">
        <v>5.9019472053371595E-2</v>
      </c>
      <c r="I4408" s="58">
        <v>9.4078151226905674E-2</v>
      </c>
      <c r="J4408" s="58">
        <v>0.13917115757498225</v>
      </c>
      <c r="K4408" s="58">
        <v>2.3451788824147744E-2</v>
      </c>
      <c r="L4408" s="58">
        <v>0.17146060945811348</v>
      </c>
      <c r="M4408" s="58">
        <v>0.13891239630582664</v>
      </c>
      <c r="N4408" s="58">
        <v>6.8332949017351124E-2</v>
      </c>
      <c r="O4408" s="58">
        <v>0</v>
      </c>
      <c r="P4408" s="58">
        <v>0</v>
      </c>
      <c r="Q4408" s="58">
        <v>0</v>
      </c>
      <c r="R4408" s="58">
        <v>0</v>
      </c>
      <c r="S4408" s="58">
        <v>0</v>
      </c>
      <c r="T4408" s="58">
        <v>0</v>
      </c>
      <c r="U4408" s="58">
        <v>0</v>
      </c>
      <c r="V4408" s="58">
        <v>0</v>
      </c>
      <c r="W4408" s="58">
        <v>0</v>
      </c>
      <c r="X4408" s="58">
        <v>0</v>
      </c>
      <c r="Y4408" s="58">
        <v>0</v>
      </c>
      <c r="Z4408" s="58">
        <v>0</v>
      </c>
      <c r="AA4408" s="58">
        <v>0</v>
      </c>
      <c r="AB4408" s="58">
        <v>0</v>
      </c>
      <c r="AC4408" s="58">
        <v>0</v>
      </c>
      <c r="AD4408" s="58">
        <v>0</v>
      </c>
      <c r="AE4408" s="58">
        <v>0</v>
      </c>
      <c r="AF4408" s="58">
        <v>0</v>
      </c>
      <c r="AG4408" s="58">
        <v>0</v>
      </c>
      <c r="AH4408" s="58">
        <v>0</v>
      </c>
      <c r="AI4408" s="58">
        <v>0</v>
      </c>
      <c r="AK4408" s="64">
        <f t="shared" si="68"/>
        <v>2.7356275176443446E-2</v>
      </c>
    </row>
    <row r="4409" spans="1:37" x14ac:dyDescent="0.25">
      <c r="A4409">
        <v>4407</v>
      </c>
      <c r="B4409" s="1">
        <v>1.21E-2</v>
      </c>
      <c r="C4409" s="1">
        <v>2.2929024569493907E-5</v>
      </c>
      <c r="D4409" s="58">
        <v>0.1492711188822281</v>
      </c>
      <c r="E4409" s="58">
        <v>8.2236897355963928E-2</v>
      </c>
      <c r="F4409" s="58">
        <v>2.6565082501121627E-2</v>
      </c>
      <c r="G4409" s="58">
        <v>9.3158754610673092E-2</v>
      </c>
      <c r="H4409" s="58">
        <v>9.134630865920744E-2</v>
      </c>
      <c r="I4409" s="58">
        <v>9.7039872978366248E-2</v>
      </c>
      <c r="J4409" s="58">
        <v>0.10072980390496528</v>
      </c>
      <c r="K4409" s="58">
        <v>0.10894693072668221</v>
      </c>
      <c r="L4409" s="58">
        <v>8.6930205632979429E-2</v>
      </c>
      <c r="M4409" s="58">
        <v>3.5461292647121306E-2</v>
      </c>
      <c r="N4409" s="58">
        <v>0.12831373210069114</v>
      </c>
      <c r="O4409" s="58">
        <v>0</v>
      </c>
      <c r="P4409" s="58">
        <v>0</v>
      </c>
      <c r="Q4409" s="58">
        <v>0</v>
      </c>
      <c r="R4409" s="58">
        <v>0</v>
      </c>
      <c r="S4409" s="58">
        <v>0</v>
      </c>
      <c r="T4409" s="58">
        <v>0</v>
      </c>
      <c r="U4409" s="58">
        <v>0</v>
      </c>
      <c r="V4409" s="58">
        <v>0</v>
      </c>
      <c r="W4409" s="58">
        <v>0</v>
      </c>
      <c r="X4409" s="58">
        <v>0</v>
      </c>
      <c r="Y4409" s="58">
        <v>0</v>
      </c>
      <c r="Z4409" s="58">
        <v>0</v>
      </c>
      <c r="AA4409" s="58">
        <v>0</v>
      </c>
      <c r="AB4409" s="58">
        <v>0</v>
      </c>
      <c r="AC4409" s="58">
        <v>0</v>
      </c>
      <c r="AD4409" s="58">
        <v>0</v>
      </c>
      <c r="AE4409" s="58">
        <v>0</v>
      </c>
      <c r="AF4409" s="58">
        <v>0</v>
      </c>
      <c r="AG4409" s="58">
        <v>0</v>
      </c>
      <c r="AH4409" s="58">
        <v>0</v>
      </c>
      <c r="AI4409" s="58">
        <v>0</v>
      </c>
      <c r="AK4409" s="64">
        <f t="shared" si="68"/>
        <v>1.894960708222637E-3</v>
      </c>
    </row>
    <row r="4410" spans="1:37" x14ac:dyDescent="0.25">
      <c r="A4410">
        <v>4408</v>
      </c>
      <c r="B4410" s="1">
        <v>1.1299999999999999E-2</v>
      </c>
      <c r="C4410" s="1">
        <v>2.2762620411046917E-4</v>
      </c>
      <c r="D4410" s="58">
        <v>0.13637410173982176</v>
      </c>
      <c r="E4410" s="58">
        <v>0.14084624674155063</v>
      </c>
      <c r="F4410" s="58">
        <v>0.16648286832852013</v>
      </c>
      <c r="G4410" s="58">
        <v>4.0801994112332624E-2</v>
      </c>
      <c r="H4410" s="58">
        <v>0.12048262165425791</v>
      </c>
      <c r="I4410" s="58">
        <v>2.4096416164726395E-2</v>
      </c>
      <c r="J4410" s="58">
        <v>3.9489214445407497E-2</v>
      </c>
      <c r="K4410" s="58">
        <v>8.3991058044963311E-3</v>
      </c>
      <c r="L4410" s="58">
        <v>0.14000093691167692</v>
      </c>
      <c r="M4410" s="58">
        <v>0.17062761311726807</v>
      </c>
      <c r="N4410" s="58">
        <v>1.2398880979941778E-2</v>
      </c>
      <c r="O4410" s="58">
        <v>0</v>
      </c>
      <c r="P4410" s="58">
        <v>0</v>
      </c>
      <c r="Q4410" s="58">
        <v>0</v>
      </c>
      <c r="R4410" s="58">
        <v>0</v>
      </c>
      <c r="S4410" s="58">
        <v>0</v>
      </c>
      <c r="T4410" s="58">
        <v>0</v>
      </c>
      <c r="U4410" s="58">
        <v>0</v>
      </c>
      <c r="V4410" s="58">
        <v>0</v>
      </c>
      <c r="W4410" s="58">
        <v>0</v>
      </c>
      <c r="X4410" s="58">
        <v>0</v>
      </c>
      <c r="Y4410" s="58">
        <v>0</v>
      </c>
      <c r="Z4410" s="58">
        <v>0</v>
      </c>
      <c r="AA4410" s="58">
        <v>0</v>
      </c>
      <c r="AB4410" s="58">
        <v>0</v>
      </c>
      <c r="AC4410" s="58">
        <v>0</v>
      </c>
      <c r="AD4410" s="58">
        <v>0</v>
      </c>
      <c r="AE4410" s="58">
        <v>0</v>
      </c>
      <c r="AF4410" s="58">
        <v>0</v>
      </c>
      <c r="AG4410" s="58">
        <v>0</v>
      </c>
      <c r="AH4410" s="58">
        <v>0</v>
      </c>
      <c r="AI4410" s="58">
        <v>0</v>
      </c>
      <c r="AK4410" s="64">
        <f t="shared" si="68"/>
        <v>2.0143911868183113E-2</v>
      </c>
    </row>
    <row r="4411" spans="1:37" x14ac:dyDescent="0.25">
      <c r="A4411">
        <v>4409</v>
      </c>
      <c r="B4411" s="1">
        <v>1.21E-2</v>
      </c>
      <c r="C4411" s="1">
        <v>2.8290669405390591E-6</v>
      </c>
      <c r="D4411" s="58">
        <v>0.12357492150565566</v>
      </c>
      <c r="E4411" s="58">
        <v>9.0622324351892117E-2</v>
      </c>
      <c r="F4411" s="58">
        <v>0.108929415459111</v>
      </c>
      <c r="G4411" s="58">
        <v>6.3293243932645668E-2</v>
      </c>
      <c r="H4411" s="58">
        <v>9.2207235541033779E-3</v>
      </c>
      <c r="I4411" s="58">
        <v>0.1354035972982284</v>
      </c>
      <c r="J4411" s="58">
        <v>0.10717664642151084</v>
      </c>
      <c r="K4411" s="58">
        <v>8.1926952832997391E-2</v>
      </c>
      <c r="L4411" s="58">
        <v>0.12727636074720799</v>
      </c>
      <c r="M4411" s="58">
        <v>3.4575405757440447E-2</v>
      </c>
      <c r="N4411" s="58">
        <v>0.11800040813920708</v>
      </c>
      <c r="O4411" s="58">
        <v>0</v>
      </c>
      <c r="P4411" s="58">
        <v>0</v>
      </c>
      <c r="Q4411" s="58">
        <v>0</v>
      </c>
      <c r="R4411" s="58">
        <v>0</v>
      </c>
      <c r="S4411" s="58">
        <v>0</v>
      </c>
      <c r="T4411" s="58">
        <v>0</v>
      </c>
      <c r="U4411" s="58">
        <v>0</v>
      </c>
      <c r="V4411" s="58">
        <v>0</v>
      </c>
      <c r="W4411" s="58">
        <v>0</v>
      </c>
      <c r="X4411" s="58">
        <v>0</v>
      </c>
      <c r="Y4411" s="58">
        <v>0</v>
      </c>
      <c r="Z4411" s="58">
        <v>0</v>
      </c>
      <c r="AA4411" s="58">
        <v>0</v>
      </c>
      <c r="AB4411" s="58">
        <v>0</v>
      </c>
      <c r="AC4411" s="58">
        <v>0</v>
      </c>
      <c r="AD4411" s="58">
        <v>0</v>
      </c>
      <c r="AE4411" s="58">
        <v>0</v>
      </c>
      <c r="AF4411" s="58">
        <v>0</v>
      </c>
      <c r="AG4411" s="58">
        <v>0</v>
      </c>
      <c r="AH4411" s="58">
        <v>0</v>
      </c>
      <c r="AI4411" s="58">
        <v>0</v>
      </c>
      <c r="AK4411" s="64">
        <f t="shared" si="68"/>
        <v>2.3380718516851729E-4</v>
      </c>
    </row>
    <row r="4412" spans="1:37" x14ac:dyDescent="0.25">
      <c r="A4412">
        <v>4410</v>
      </c>
      <c r="B4412" s="1">
        <v>1.2800000000000001E-2</v>
      </c>
      <c r="C4412" s="1">
        <v>7.0645951577794032E-5</v>
      </c>
      <c r="D4412" s="58">
        <v>2.9348495092720917E-3</v>
      </c>
      <c r="E4412" s="58">
        <v>0.14661522025834839</v>
      </c>
      <c r="F4412" s="58">
        <v>0.17491707992754515</v>
      </c>
      <c r="G4412" s="58">
        <v>4.5715519415248686E-2</v>
      </c>
      <c r="H4412" s="58">
        <v>3.497762024517341E-2</v>
      </c>
      <c r="I4412" s="58">
        <v>8.6723782787458223E-2</v>
      </c>
      <c r="J4412" s="58">
        <v>0.16054097121266911</v>
      </c>
      <c r="K4412" s="58">
        <v>8.6556202020365916E-2</v>
      </c>
      <c r="L4412" s="58">
        <v>6.9547277515021072E-2</v>
      </c>
      <c r="M4412" s="58">
        <v>0.11153577514941666</v>
      </c>
      <c r="N4412" s="58">
        <v>7.9935701959481284E-2</v>
      </c>
      <c r="O4412" s="58">
        <v>0</v>
      </c>
      <c r="P4412" s="58">
        <v>0</v>
      </c>
      <c r="Q4412" s="58">
        <v>0</v>
      </c>
      <c r="R4412" s="58">
        <v>0</v>
      </c>
      <c r="S4412" s="58">
        <v>0</v>
      </c>
      <c r="T4412" s="58">
        <v>0</v>
      </c>
      <c r="U4412" s="58">
        <v>0</v>
      </c>
      <c r="V4412" s="58">
        <v>0</v>
      </c>
      <c r="W4412" s="58">
        <v>0</v>
      </c>
      <c r="X4412" s="58">
        <v>0</v>
      </c>
      <c r="Y4412" s="58">
        <v>0</v>
      </c>
      <c r="Z4412" s="58">
        <v>0</v>
      </c>
      <c r="AA4412" s="58">
        <v>0</v>
      </c>
      <c r="AB4412" s="58">
        <v>0</v>
      </c>
      <c r="AC4412" s="58">
        <v>0</v>
      </c>
      <c r="AD4412" s="58">
        <v>0</v>
      </c>
      <c r="AE4412" s="58">
        <v>0</v>
      </c>
      <c r="AF4412" s="58">
        <v>0</v>
      </c>
      <c r="AG4412" s="58">
        <v>0</v>
      </c>
      <c r="AH4412" s="58">
        <v>0</v>
      </c>
      <c r="AI4412" s="58">
        <v>0</v>
      </c>
      <c r="AK4412" s="64">
        <f t="shared" si="68"/>
        <v>5.5192149670151586E-3</v>
      </c>
    </row>
    <row r="4413" spans="1:37" x14ac:dyDescent="0.25">
      <c r="A4413">
        <v>4411</v>
      </c>
      <c r="B4413" s="1">
        <v>1.2E-2</v>
      </c>
      <c r="C4413" s="1">
        <v>-3.6793605474511584E-5</v>
      </c>
      <c r="D4413" s="58">
        <v>0.10782768314357846</v>
      </c>
      <c r="E4413" s="58">
        <v>2.4687737141597717E-2</v>
      </c>
      <c r="F4413" s="58">
        <v>5.0497256287130692E-2</v>
      </c>
      <c r="G4413" s="58">
        <v>0.22446227760465964</v>
      </c>
      <c r="H4413" s="58">
        <v>0.16067274961235212</v>
      </c>
      <c r="I4413" s="58">
        <v>3.4055717363226885E-2</v>
      </c>
      <c r="J4413" s="58">
        <v>0.12818792220038058</v>
      </c>
      <c r="K4413" s="58">
        <v>8.0407437403186927E-2</v>
      </c>
      <c r="L4413" s="58">
        <v>2.8112283791076449E-2</v>
      </c>
      <c r="M4413" s="58">
        <v>0.14758906617075679</v>
      </c>
      <c r="N4413" s="58">
        <v>1.349986928205385E-2</v>
      </c>
      <c r="O4413" s="58">
        <v>0</v>
      </c>
      <c r="P4413" s="58">
        <v>0</v>
      </c>
      <c r="Q4413" s="58">
        <v>0</v>
      </c>
      <c r="R4413" s="58">
        <v>0</v>
      </c>
      <c r="S4413" s="58">
        <v>0</v>
      </c>
      <c r="T4413" s="58">
        <v>0</v>
      </c>
      <c r="U4413" s="58">
        <v>0</v>
      </c>
      <c r="V4413" s="58">
        <v>0</v>
      </c>
      <c r="W4413" s="58">
        <v>0</v>
      </c>
      <c r="X4413" s="58">
        <v>0</v>
      </c>
      <c r="Y4413" s="58">
        <v>0</v>
      </c>
      <c r="Z4413" s="58">
        <v>0</v>
      </c>
      <c r="AA4413" s="58">
        <v>0</v>
      </c>
      <c r="AB4413" s="58">
        <v>0</v>
      </c>
      <c r="AC4413" s="58">
        <v>0</v>
      </c>
      <c r="AD4413" s="58">
        <v>0</v>
      </c>
      <c r="AE4413" s="58">
        <v>0</v>
      </c>
      <c r="AF4413" s="58">
        <v>0</v>
      </c>
      <c r="AG4413" s="58">
        <v>0</v>
      </c>
      <c r="AH4413" s="58">
        <v>0</v>
      </c>
      <c r="AI4413" s="58">
        <v>0</v>
      </c>
      <c r="AK4413" s="64">
        <f t="shared" si="68"/>
        <v>-3.0661337895426318E-3</v>
      </c>
    </row>
    <row r="4414" spans="1:37" x14ac:dyDescent="0.25">
      <c r="A4414">
        <v>4412</v>
      </c>
      <c r="B4414" s="1">
        <v>1.21E-2</v>
      </c>
      <c r="C4414" s="1">
        <v>7.2129449265620284E-5</v>
      </c>
      <c r="D4414" s="58">
        <v>0.12358145017583458</v>
      </c>
      <c r="E4414" s="58">
        <v>0.13674491673713343</v>
      </c>
      <c r="F4414" s="58">
        <v>0.13689221155022252</v>
      </c>
      <c r="G4414" s="58">
        <v>3.9319077002558614E-2</v>
      </c>
      <c r="H4414" s="58">
        <v>2.1865314204609826E-2</v>
      </c>
      <c r="I4414" s="58">
        <v>4.9480207470867258E-3</v>
      </c>
      <c r="J4414" s="58">
        <v>0.11340318798376368</v>
      </c>
      <c r="K4414" s="58">
        <v>0.11542608836107382</v>
      </c>
      <c r="L4414" s="58">
        <v>0.12805801554849217</v>
      </c>
      <c r="M4414" s="58">
        <v>0.17053940185122052</v>
      </c>
      <c r="N4414" s="58">
        <v>9.2223158380039926E-3</v>
      </c>
      <c r="O4414" s="58">
        <v>0</v>
      </c>
      <c r="P4414" s="58">
        <v>0</v>
      </c>
      <c r="Q4414" s="58">
        <v>0</v>
      </c>
      <c r="R4414" s="58">
        <v>0</v>
      </c>
      <c r="S4414" s="58">
        <v>0</v>
      </c>
      <c r="T4414" s="58">
        <v>0</v>
      </c>
      <c r="U4414" s="58">
        <v>0</v>
      </c>
      <c r="V4414" s="58">
        <v>0</v>
      </c>
      <c r="W4414" s="58">
        <v>0</v>
      </c>
      <c r="X4414" s="58">
        <v>0</v>
      </c>
      <c r="Y4414" s="58">
        <v>0</v>
      </c>
      <c r="Z4414" s="58">
        <v>0</v>
      </c>
      <c r="AA4414" s="58">
        <v>0</v>
      </c>
      <c r="AB4414" s="58">
        <v>0</v>
      </c>
      <c r="AC4414" s="58">
        <v>0</v>
      </c>
      <c r="AD4414" s="58">
        <v>0</v>
      </c>
      <c r="AE4414" s="58">
        <v>0</v>
      </c>
      <c r="AF4414" s="58">
        <v>0</v>
      </c>
      <c r="AG4414" s="58">
        <v>0</v>
      </c>
      <c r="AH4414" s="58">
        <v>0</v>
      </c>
      <c r="AI4414" s="58">
        <v>0</v>
      </c>
      <c r="AK4414" s="64">
        <f t="shared" si="68"/>
        <v>5.961111509555396E-3</v>
      </c>
    </row>
    <row r="4415" spans="1:37" x14ac:dyDescent="0.25">
      <c r="A4415">
        <v>4413</v>
      </c>
      <c r="B4415" s="1">
        <v>9.5999999999999992E-3</v>
      </c>
      <c r="C4415" s="1">
        <v>-1.0708574886965541E-4</v>
      </c>
      <c r="D4415" s="58">
        <v>7.3925159494761167E-2</v>
      </c>
      <c r="E4415" s="58">
        <v>2.2875186399385326E-2</v>
      </c>
      <c r="F4415" s="58">
        <v>4.5985814121804282E-2</v>
      </c>
      <c r="G4415" s="58">
        <v>4.1639636171574464E-2</v>
      </c>
      <c r="H4415" s="58">
        <v>9.6099040039945502E-2</v>
      </c>
      <c r="I4415" s="58">
        <v>0.19374041607859863</v>
      </c>
      <c r="J4415" s="58">
        <v>3.9751299445081233E-2</v>
      </c>
      <c r="K4415" s="58">
        <v>5.0241329967120558E-2</v>
      </c>
      <c r="L4415" s="58">
        <v>7.5393914022179376E-2</v>
      </c>
      <c r="M4415" s="58">
        <v>0.16599642471441867</v>
      </c>
      <c r="N4415" s="58">
        <v>0.19435177954513069</v>
      </c>
      <c r="O4415" s="58">
        <v>0</v>
      </c>
      <c r="P4415" s="58">
        <v>0</v>
      </c>
      <c r="Q4415" s="58">
        <v>0</v>
      </c>
      <c r="R4415" s="58">
        <v>0</v>
      </c>
      <c r="S4415" s="58">
        <v>0</v>
      </c>
      <c r="T4415" s="58">
        <v>0</v>
      </c>
      <c r="U4415" s="58">
        <v>0</v>
      </c>
      <c r="V4415" s="58">
        <v>0</v>
      </c>
      <c r="W4415" s="58">
        <v>0</v>
      </c>
      <c r="X4415" s="58">
        <v>0</v>
      </c>
      <c r="Y4415" s="58">
        <v>0</v>
      </c>
      <c r="Z4415" s="58">
        <v>0</v>
      </c>
      <c r="AA4415" s="58">
        <v>0</v>
      </c>
      <c r="AB4415" s="58">
        <v>0</v>
      </c>
      <c r="AC4415" s="58">
        <v>0</v>
      </c>
      <c r="AD4415" s="58">
        <v>0</v>
      </c>
      <c r="AE4415" s="58">
        <v>0</v>
      </c>
      <c r="AF4415" s="58">
        <v>0</v>
      </c>
      <c r="AG4415" s="58">
        <v>0</v>
      </c>
      <c r="AH4415" s="58">
        <v>0</v>
      </c>
      <c r="AI4415" s="58">
        <v>0</v>
      </c>
      <c r="AK4415" s="64">
        <f t="shared" si="68"/>
        <v>-1.1154765507255773E-2</v>
      </c>
    </row>
    <row r="4416" spans="1:37" x14ac:dyDescent="0.25">
      <c r="A4416">
        <v>4414</v>
      </c>
      <c r="B4416" s="1">
        <v>1.1599999999999999E-2</v>
      </c>
      <c r="C4416" s="1">
        <v>-3.9249906863631352E-4</v>
      </c>
      <c r="D4416" s="58">
        <v>0.15186092502926171</v>
      </c>
      <c r="E4416" s="58">
        <v>6.4148849063043242E-3</v>
      </c>
      <c r="F4416" s="58">
        <v>0.15884210338466304</v>
      </c>
      <c r="G4416" s="58">
        <v>7.219168709814959E-2</v>
      </c>
      <c r="H4416" s="58">
        <v>7.6378680637892889E-3</v>
      </c>
      <c r="I4416" s="58">
        <v>8.628407124911204E-2</v>
      </c>
      <c r="J4416" s="58">
        <v>7.9118765671404509E-2</v>
      </c>
      <c r="K4416" s="58">
        <v>0.15037150520743667</v>
      </c>
      <c r="L4416" s="58">
        <v>0.10062584404616953</v>
      </c>
      <c r="M4416" s="58">
        <v>8.0526421707340715E-2</v>
      </c>
      <c r="N4416" s="58">
        <v>0.10612592363636864</v>
      </c>
      <c r="O4416" s="58">
        <v>0</v>
      </c>
      <c r="P4416" s="58">
        <v>0</v>
      </c>
      <c r="Q4416" s="58">
        <v>0</v>
      </c>
      <c r="R4416" s="58">
        <v>0</v>
      </c>
      <c r="S4416" s="58">
        <v>0</v>
      </c>
      <c r="T4416" s="58">
        <v>0</v>
      </c>
      <c r="U4416" s="58">
        <v>0</v>
      </c>
      <c r="V4416" s="58">
        <v>0</v>
      </c>
      <c r="W4416" s="58">
        <v>0</v>
      </c>
      <c r="X4416" s="58">
        <v>0</v>
      </c>
      <c r="Y4416" s="58">
        <v>0</v>
      </c>
      <c r="Z4416" s="58">
        <v>0</v>
      </c>
      <c r="AA4416" s="58">
        <v>0</v>
      </c>
      <c r="AB4416" s="58">
        <v>0</v>
      </c>
      <c r="AC4416" s="58">
        <v>0</v>
      </c>
      <c r="AD4416" s="58">
        <v>0</v>
      </c>
      <c r="AE4416" s="58">
        <v>0</v>
      </c>
      <c r="AF4416" s="58">
        <v>0</v>
      </c>
      <c r="AG4416" s="58">
        <v>0</v>
      </c>
      <c r="AH4416" s="58">
        <v>0</v>
      </c>
      <c r="AI4416" s="58">
        <v>0</v>
      </c>
      <c r="AK4416" s="64">
        <f t="shared" si="68"/>
        <v>-3.3836126606578754E-2</v>
      </c>
    </row>
    <row r="4417" spans="1:37" x14ac:dyDescent="0.25">
      <c r="A4417">
        <v>4415</v>
      </c>
      <c r="B4417" s="1">
        <v>1.0800000000000001E-2</v>
      </c>
      <c r="C4417" s="1">
        <v>-1.1467916157858437E-4</v>
      </c>
      <c r="D4417" s="58">
        <v>3.780507485147977E-2</v>
      </c>
      <c r="E4417" s="58">
        <v>1.6789978714426054E-2</v>
      </c>
      <c r="F4417" s="58">
        <v>7.1593112185183064E-2</v>
      </c>
      <c r="G4417" s="58">
        <v>9.7028696209648546E-2</v>
      </c>
      <c r="H4417" s="58">
        <v>0.13642464970363957</v>
      </c>
      <c r="I4417" s="58">
        <v>0.14148287014755545</v>
      </c>
      <c r="J4417" s="58">
        <v>0.11440975521581817</v>
      </c>
      <c r="K4417" s="58">
        <v>9.5156103795389455E-2</v>
      </c>
      <c r="L4417" s="58">
        <v>0.14428942717588872</v>
      </c>
      <c r="M4417" s="58">
        <v>0.13338071837407495</v>
      </c>
      <c r="N4417" s="58">
        <v>1.1639613626896205E-2</v>
      </c>
      <c r="O4417" s="58">
        <v>0</v>
      </c>
      <c r="P4417" s="58">
        <v>0</v>
      </c>
      <c r="Q4417" s="58">
        <v>0</v>
      </c>
      <c r="R4417" s="58">
        <v>0</v>
      </c>
      <c r="S4417" s="58">
        <v>0</v>
      </c>
      <c r="T4417" s="58">
        <v>0</v>
      </c>
      <c r="U4417" s="58">
        <v>0</v>
      </c>
      <c r="V4417" s="58">
        <v>0</v>
      </c>
      <c r="W4417" s="58">
        <v>0</v>
      </c>
      <c r="X4417" s="58">
        <v>0</v>
      </c>
      <c r="Y4417" s="58">
        <v>0</v>
      </c>
      <c r="Z4417" s="58">
        <v>0</v>
      </c>
      <c r="AA4417" s="58">
        <v>0</v>
      </c>
      <c r="AB4417" s="58">
        <v>0</v>
      </c>
      <c r="AC4417" s="58">
        <v>0</v>
      </c>
      <c r="AD4417" s="58">
        <v>0</v>
      </c>
      <c r="AE4417" s="58">
        <v>0</v>
      </c>
      <c r="AF4417" s="58">
        <v>0</v>
      </c>
      <c r="AG4417" s="58">
        <v>0</v>
      </c>
      <c r="AH4417" s="58">
        <v>0</v>
      </c>
      <c r="AI4417" s="58">
        <v>0</v>
      </c>
      <c r="AK4417" s="64">
        <f t="shared" si="68"/>
        <v>-1.061844088690596E-2</v>
      </c>
    </row>
    <row r="4418" spans="1:37" x14ac:dyDescent="0.25">
      <c r="A4418">
        <v>4416</v>
      </c>
      <c r="B4418" s="1">
        <v>1.1900000000000001E-2</v>
      </c>
      <c r="C4418" s="1">
        <v>-4.0693551026794449E-5</v>
      </c>
      <c r="D4418" s="58">
        <v>0.1794039682560383</v>
      </c>
      <c r="E4418" s="58">
        <v>7.3675714441447132E-2</v>
      </c>
      <c r="F4418" s="58">
        <v>0.1489877225474798</v>
      </c>
      <c r="G4418" s="58">
        <v>0.11539319186421308</v>
      </c>
      <c r="H4418" s="58">
        <v>2.163953256585982E-2</v>
      </c>
      <c r="I4418" s="58">
        <v>0.11264389093265476</v>
      </c>
      <c r="J4418" s="58">
        <v>0.12752078303022013</v>
      </c>
      <c r="K4418" s="58">
        <v>2.1906773857111563E-2</v>
      </c>
      <c r="L4418" s="58">
        <v>2.7496446132389416E-2</v>
      </c>
      <c r="M4418" s="58">
        <v>0.17061451722614809</v>
      </c>
      <c r="N4418" s="58">
        <v>7.1745914643788671E-4</v>
      </c>
      <c r="O4418" s="58">
        <v>0</v>
      </c>
      <c r="P4418" s="58">
        <v>0</v>
      </c>
      <c r="Q4418" s="58">
        <v>0</v>
      </c>
      <c r="R4418" s="58">
        <v>0</v>
      </c>
      <c r="S4418" s="58">
        <v>0</v>
      </c>
      <c r="T4418" s="58">
        <v>0</v>
      </c>
      <c r="U4418" s="58">
        <v>0</v>
      </c>
      <c r="V4418" s="58">
        <v>0</v>
      </c>
      <c r="W4418" s="58">
        <v>0</v>
      </c>
      <c r="X4418" s="58">
        <v>0</v>
      </c>
      <c r="Y4418" s="58">
        <v>0</v>
      </c>
      <c r="Z4418" s="58">
        <v>0</v>
      </c>
      <c r="AA4418" s="58">
        <v>0</v>
      </c>
      <c r="AB4418" s="58">
        <v>0</v>
      </c>
      <c r="AC4418" s="58">
        <v>0</v>
      </c>
      <c r="AD4418" s="58">
        <v>0</v>
      </c>
      <c r="AE4418" s="58">
        <v>0</v>
      </c>
      <c r="AF4418" s="58">
        <v>0</v>
      </c>
      <c r="AG4418" s="58">
        <v>0</v>
      </c>
      <c r="AH4418" s="58">
        <v>0</v>
      </c>
      <c r="AI4418" s="58">
        <v>0</v>
      </c>
      <c r="AK4418" s="64">
        <f t="shared" si="68"/>
        <v>-3.4196261367054155E-3</v>
      </c>
    </row>
    <row r="4419" spans="1:37" x14ac:dyDescent="0.25">
      <c r="A4419">
        <v>4417</v>
      </c>
      <c r="B4419" s="1">
        <v>1.2500000000000001E-2</v>
      </c>
      <c r="C4419" s="1">
        <v>1.1528127499780522E-4</v>
      </c>
      <c r="D4419" s="58">
        <v>1.4453924071295995E-2</v>
      </c>
      <c r="E4419" s="58">
        <v>7.1287863346491273E-2</v>
      </c>
      <c r="F4419" s="58">
        <v>0.15675457891895417</v>
      </c>
      <c r="G4419" s="58">
        <v>7.5914515682968781E-2</v>
      </c>
      <c r="H4419" s="58">
        <v>2.6281185422430395E-2</v>
      </c>
      <c r="I4419" s="58">
        <v>0.15593199542717509</v>
      </c>
      <c r="J4419" s="58">
        <v>0.25062955751244925</v>
      </c>
      <c r="K4419" s="58">
        <v>5.1967745264617955E-2</v>
      </c>
      <c r="L4419" s="58">
        <v>0.18128418422681786</v>
      </c>
      <c r="M4419" s="58">
        <v>2.4119108853278185E-5</v>
      </c>
      <c r="N4419" s="58">
        <v>1.5470331017945925E-2</v>
      </c>
      <c r="O4419" s="58">
        <v>0</v>
      </c>
      <c r="P4419" s="58">
        <v>0</v>
      </c>
      <c r="Q4419" s="58">
        <v>0</v>
      </c>
      <c r="R4419" s="58">
        <v>0</v>
      </c>
      <c r="S4419" s="58">
        <v>0</v>
      </c>
      <c r="T4419" s="58">
        <v>0</v>
      </c>
      <c r="U4419" s="58">
        <v>0</v>
      </c>
      <c r="V4419" s="58">
        <v>0</v>
      </c>
      <c r="W4419" s="58">
        <v>0</v>
      </c>
      <c r="X4419" s="58">
        <v>0</v>
      </c>
      <c r="Y4419" s="58">
        <v>0</v>
      </c>
      <c r="Z4419" s="58">
        <v>0</v>
      </c>
      <c r="AA4419" s="58">
        <v>0</v>
      </c>
      <c r="AB4419" s="58">
        <v>0</v>
      </c>
      <c r="AC4419" s="58">
        <v>0</v>
      </c>
      <c r="AD4419" s="58">
        <v>0</v>
      </c>
      <c r="AE4419" s="58">
        <v>0</v>
      </c>
      <c r="AF4419" s="58">
        <v>0</v>
      </c>
      <c r="AG4419" s="58">
        <v>0</v>
      </c>
      <c r="AH4419" s="58">
        <v>0</v>
      </c>
      <c r="AI4419" s="58">
        <v>0</v>
      </c>
      <c r="AK4419" s="64">
        <f t="shared" si="68"/>
        <v>9.222501999824417E-3</v>
      </c>
    </row>
    <row r="4420" spans="1:37" x14ac:dyDescent="0.25">
      <c r="A4420">
        <v>4418</v>
      </c>
      <c r="B4420" s="1">
        <v>1.18E-2</v>
      </c>
      <c r="C4420" s="1">
        <v>3.7183897178086461E-5</v>
      </c>
      <c r="D4420" s="58">
        <v>0.14804425115952702</v>
      </c>
      <c r="E4420" s="58">
        <v>7.7140577735252472E-2</v>
      </c>
      <c r="F4420" s="58">
        <v>2.4041390491623682E-2</v>
      </c>
      <c r="G4420" s="58">
        <v>9.237236726365694E-2</v>
      </c>
      <c r="H4420" s="58">
        <v>9.9653914141205321E-2</v>
      </c>
      <c r="I4420" s="58">
        <v>9.1793358688693164E-2</v>
      </c>
      <c r="J4420" s="58">
        <v>5.8027960256366154E-2</v>
      </c>
      <c r="K4420" s="58">
        <v>0.11418788900164306</v>
      </c>
      <c r="L4420" s="58">
        <v>0.14558820003796227</v>
      </c>
      <c r="M4420" s="58">
        <v>1.9953862331300643E-4</v>
      </c>
      <c r="N4420" s="58">
        <v>0.14895055260075701</v>
      </c>
      <c r="O4420" s="58">
        <v>0</v>
      </c>
      <c r="P4420" s="58">
        <v>0</v>
      </c>
      <c r="Q4420" s="58">
        <v>0</v>
      </c>
      <c r="R4420" s="58">
        <v>0</v>
      </c>
      <c r="S4420" s="58">
        <v>0</v>
      </c>
      <c r="T4420" s="58">
        <v>0</v>
      </c>
      <c r="U4420" s="58">
        <v>0</v>
      </c>
      <c r="V4420" s="58">
        <v>0</v>
      </c>
      <c r="W4420" s="58">
        <v>0</v>
      </c>
      <c r="X4420" s="58">
        <v>0</v>
      </c>
      <c r="Y4420" s="58">
        <v>0</v>
      </c>
      <c r="Z4420" s="58">
        <v>0</v>
      </c>
      <c r="AA4420" s="58">
        <v>0</v>
      </c>
      <c r="AB4420" s="58">
        <v>0</v>
      </c>
      <c r="AC4420" s="58">
        <v>0</v>
      </c>
      <c r="AD4420" s="58">
        <v>0</v>
      </c>
      <c r="AE4420" s="58">
        <v>0</v>
      </c>
      <c r="AF4420" s="58">
        <v>0</v>
      </c>
      <c r="AG4420" s="58">
        <v>0</v>
      </c>
      <c r="AH4420" s="58">
        <v>0</v>
      </c>
      <c r="AI4420" s="58">
        <v>0</v>
      </c>
      <c r="AK4420" s="64">
        <f t="shared" ref="AK4420:AK4483" si="69">C4420/B4420</f>
        <v>3.1511777269564801E-3</v>
      </c>
    </row>
    <row r="4421" spans="1:37" x14ac:dyDescent="0.25">
      <c r="A4421">
        <v>4419</v>
      </c>
      <c r="B4421" s="1">
        <v>1.0200000000000001E-2</v>
      </c>
      <c r="C4421" s="1">
        <v>-3.3281121296003476E-5</v>
      </c>
      <c r="D4421" s="58">
        <v>8.7883030642109394E-2</v>
      </c>
      <c r="E4421" s="58">
        <v>7.5346822247888426E-2</v>
      </c>
      <c r="F4421" s="58">
        <v>6.6043346894915547E-2</v>
      </c>
      <c r="G4421" s="58">
        <v>0.10159646296016794</v>
      </c>
      <c r="H4421" s="58">
        <v>6.4588895380533348E-2</v>
      </c>
      <c r="I4421" s="58">
        <v>2.8123293561807403E-2</v>
      </c>
      <c r="J4421" s="58">
        <v>2.7926221275079155E-2</v>
      </c>
      <c r="K4421" s="58">
        <v>0.1276278742235725</v>
      </c>
      <c r="L4421" s="58">
        <v>0.12067705583141544</v>
      </c>
      <c r="M4421" s="58">
        <v>0.1677167222842505</v>
      </c>
      <c r="N4421" s="58">
        <v>0.13247027469826053</v>
      </c>
      <c r="O4421" s="58">
        <v>0</v>
      </c>
      <c r="P4421" s="58">
        <v>0</v>
      </c>
      <c r="Q4421" s="58">
        <v>0</v>
      </c>
      <c r="R4421" s="58">
        <v>0</v>
      </c>
      <c r="S4421" s="58">
        <v>0</v>
      </c>
      <c r="T4421" s="58">
        <v>0</v>
      </c>
      <c r="U4421" s="58">
        <v>0</v>
      </c>
      <c r="V4421" s="58">
        <v>0</v>
      </c>
      <c r="W4421" s="58">
        <v>0</v>
      </c>
      <c r="X4421" s="58">
        <v>0</v>
      </c>
      <c r="Y4421" s="58">
        <v>0</v>
      </c>
      <c r="Z4421" s="58">
        <v>0</v>
      </c>
      <c r="AA4421" s="58">
        <v>0</v>
      </c>
      <c r="AB4421" s="58">
        <v>0</v>
      </c>
      <c r="AC4421" s="58">
        <v>0</v>
      </c>
      <c r="AD4421" s="58">
        <v>0</v>
      </c>
      <c r="AE4421" s="58">
        <v>0</v>
      </c>
      <c r="AF4421" s="58">
        <v>0</v>
      </c>
      <c r="AG4421" s="58">
        <v>0</v>
      </c>
      <c r="AH4421" s="58">
        <v>0</v>
      </c>
      <c r="AI4421" s="58">
        <v>0</v>
      </c>
      <c r="AK4421" s="64">
        <f t="shared" si="69"/>
        <v>-3.2628550290199486E-3</v>
      </c>
    </row>
    <row r="4422" spans="1:37" x14ac:dyDescent="0.25">
      <c r="A4422">
        <v>4420</v>
      </c>
      <c r="B4422" s="1">
        <v>1.32E-2</v>
      </c>
      <c r="C4422" s="1">
        <v>7.7646656205159013E-5</v>
      </c>
      <c r="D4422" s="58">
        <v>5.2257938179726987E-2</v>
      </c>
      <c r="E4422" s="58">
        <v>0.10111142408021907</v>
      </c>
      <c r="F4422" s="58">
        <v>5.7436265385828078E-2</v>
      </c>
      <c r="G4422" s="58">
        <v>0.12688269084203732</v>
      </c>
      <c r="H4422" s="58">
        <v>0.15469518631525842</v>
      </c>
      <c r="I4422" s="58">
        <v>0.15884568256637721</v>
      </c>
      <c r="J4422" s="58">
        <v>0.14463024346835823</v>
      </c>
      <c r="K4422" s="58">
        <v>5.098106262502658E-2</v>
      </c>
      <c r="L4422" s="58">
        <v>8.5776418468375866E-3</v>
      </c>
      <c r="M4422" s="58">
        <v>6.3519912029845624E-2</v>
      </c>
      <c r="N4422" s="58">
        <v>8.1061952660484937E-2</v>
      </c>
      <c r="O4422" s="58">
        <v>0</v>
      </c>
      <c r="P4422" s="58">
        <v>0</v>
      </c>
      <c r="Q4422" s="58">
        <v>0</v>
      </c>
      <c r="R4422" s="58">
        <v>0</v>
      </c>
      <c r="S4422" s="58">
        <v>0</v>
      </c>
      <c r="T4422" s="58">
        <v>0</v>
      </c>
      <c r="U4422" s="58">
        <v>0</v>
      </c>
      <c r="V4422" s="58">
        <v>0</v>
      </c>
      <c r="W4422" s="58">
        <v>0</v>
      </c>
      <c r="X4422" s="58">
        <v>0</v>
      </c>
      <c r="Y4422" s="58">
        <v>0</v>
      </c>
      <c r="Z4422" s="58">
        <v>0</v>
      </c>
      <c r="AA4422" s="58">
        <v>0</v>
      </c>
      <c r="AB4422" s="58">
        <v>0</v>
      </c>
      <c r="AC4422" s="58">
        <v>0</v>
      </c>
      <c r="AD4422" s="58">
        <v>0</v>
      </c>
      <c r="AE4422" s="58">
        <v>0</v>
      </c>
      <c r="AF4422" s="58">
        <v>0</v>
      </c>
      <c r="AG4422" s="58">
        <v>0</v>
      </c>
      <c r="AH4422" s="58">
        <v>0</v>
      </c>
      <c r="AI4422" s="58">
        <v>0</v>
      </c>
      <c r="AK4422" s="64">
        <f t="shared" si="69"/>
        <v>5.8823224397847734E-3</v>
      </c>
    </row>
    <row r="4423" spans="1:37" x14ac:dyDescent="0.25">
      <c r="A4423">
        <v>4421</v>
      </c>
      <c r="B4423" s="1">
        <v>1.03E-2</v>
      </c>
      <c r="C4423" s="1">
        <v>3.1869457473063776E-4</v>
      </c>
      <c r="D4423" s="58">
        <v>0.11975451954701934</v>
      </c>
      <c r="E4423" s="58">
        <v>4.4592188859205184E-3</v>
      </c>
      <c r="F4423" s="58">
        <v>8.6040191745908559E-2</v>
      </c>
      <c r="G4423" s="58">
        <v>0.11573199936266591</v>
      </c>
      <c r="H4423" s="58">
        <v>0.10340383810865679</v>
      </c>
      <c r="I4423" s="58">
        <v>1.8473343665411888E-3</v>
      </c>
      <c r="J4423" s="58">
        <v>0.22588813347564068</v>
      </c>
      <c r="K4423" s="58">
        <v>1.0745970400811293E-2</v>
      </c>
      <c r="L4423" s="58">
        <v>0.22516932804251893</v>
      </c>
      <c r="M4423" s="58">
        <v>3.4926254355158691E-2</v>
      </c>
      <c r="N4423" s="58">
        <v>7.2033211709157954E-2</v>
      </c>
      <c r="O4423" s="58">
        <v>0</v>
      </c>
      <c r="P4423" s="58">
        <v>0</v>
      </c>
      <c r="Q4423" s="58">
        <v>0</v>
      </c>
      <c r="R4423" s="58">
        <v>0</v>
      </c>
      <c r="S4423" s="58">
        <v>0</v>
      </c>
      <c r="T4423" s="58">
        <v>0</v>
      </c>
      <c r="U4423" s="58">
        <v>0</v>
      </c>
      <c r="V4423" s="58">
        <v>0</v>
      </c>
      <c r="W4423" s="58">
        <v>0</v>
      </c>
      <c r="X4423" s="58">
        <v>0</v>
      </c>
      <c r="Y4423" s="58">
        <v>0</v>
      </c>
      <c r="Z4423" s="58">
        <v>0</v>
      </c>
      <c r="AA4423" s="58">
        <v>0</v>
      </c>
      <c r="AB4423" s="58">
        <v>0</v>
      </c>
      <c r="AC4423" s="58">
        <v>0</v>
      </c>
      <c r="AD4423" s="58">
        <v>0</v>
      </c>
      <c r="AE4423" s="58">
        <v>0</v>
      </c>
      <c r="AF4423" s="58">
        <v>0</v>
      </c>
      <c r="AG4423" s="58">
        <v>0</v>
      </c>
      <c r="AH4423" s="58">
        <v>0</v>
      </c>
      <c r="AI4423" s="58">
        <v>0</v>
      </c>
      <c r="AK4423" s="64">
        <f t="shared" si="69"/>
        <v>3.0941220847634735E-2</v>
      </c>
    </row>
    <row r="4424" spans="1:37" x14ac:dyDescent="0.25">
      <c r="A4424">
        <v>4422</v>
      </c>
      <c r="B4424" s="1">
        <v>1.0999999999999999E-2</v>
      </c>
      <c r="C4424" s="1">
        <v>1.181898292745216E-6</v>
      </c>
      <c r="D4424" s="58">
        <v>6.9982481200173294E-2</v>
      </c>
      <c r="E4424" s="58">
        <v>6.4173923276494321E-2</v>
      </c>
      <c r="F4424" s="58">
        <v>8.7772164933405811E-2</v>
      </c>
      <c r="G4424" s="58">
        <v>4.7305995228686087E-2</v>
      </c>
      <c r="H4424" s="58">
        <v>0.1638986684651588</v>
      </c>
      <c r="I4424" s="58">
        <v>1.6890585733954175E-2</v>
      </c>
      <c r="J4424" s="58">
        <v>8.6625749024475354E-2</v>
      </c>
      <c r="K4424" s="58">
        <v>0.14110153606552414</v>
      </c>
      <c r="L4424" s="58">
        <v>0.17324867116414083</v>
      </c>
      <c r="M4424" s="58">
        <v>7.7193148796928391E-3</v>
      </c>
      <c r="N4424" s="58">
        <v>0.14128091002829418</v>
      </c>
      <c r="O4424" s="58">
        <v>0</v>
      </c>
      <c r="P4424" s="58">
        <v>0</v>
      </c>
      <c r="Q4424" s="58">
        <v>0</v>
      </c>
      <c r="R4424" s="58">
        <v>0</v>
      </c>
      <c r="S4424" s="58">
        <v>0</v>
      </c>
      <c r="T4424" s="58">
        <v>0</v>
      </c>
      <c r="U4424" s="58">
        <v>0</v>
      </c>
      <c r="V4424" s="58">
        <v>0</v>
      </c>
      <c r="W4424" s="58">
        <v>0</v>
      </c>
      <c r="X4424" s="58">
        <v>0</v>
      </c>
      <c r="Y4424" s="58">
        <v>0</v>
      </c>
      <c r="Z4424" s="58">
        <v>0</v>
      </c>
      <c r="AA4424" s="58">
        <v>0</v>
      </c>
      <c r="AB4424" s="58">
        <v>0</v>
      </c>
      <c r="AC4424" s="58">
        <v>0</v>
      </c>
      <c r="AD4424" s="58">
        <v>0</v>
      </c>
      <c r="AE4424" s="58">
        <v>0</v>
      </c>
      <c r="AF4424" s="58">
        <v>0</v>
      </c>
      <c r="AG4424" s="58">
        <v>0</v>
      </c>
      <c r="AH4424" s="58">
        <v>0</v>
      </c>
      <c r="AI4424" s="58">
        <v>0</v>
      </c>
      <c r="AK4424" s="64">
        <f t="shared" si="69"/>
        <v>1.0744529934047419E-4</v>
      </c>
    </row>
    <row r="4425" spans="1:37" x14ac:dyDescent="0.25">
      <c r="A4425">
        <v>4423</v>
      </c>
      <c r="B4425" s="1">
        <v>1.1900000000000001E-2</v>
      </c>
      <c r="C4425" s="1">
        <v>4.0021497825757166E-4</v>
      </c>
      <c r="D4425" s="58">
        <v>2.5152507017371057E-2</v>
      </c>
      <c r="E4425" s="58">
        <v>0.14420643867434629</v>
      </c>
      <c r="F4425" s="58">
        <v>8.5991824376917714E-2</v>
      </c>
      <c r="G4425" s="58">
        <v>9.045615514182373E-2</v>
      </c>
      <c r="H4425" s="58">
        <v>0.11742776795311509</v>
      </c>
      <c r="I4425" s="58">
        <v>4.4103397891923857E-2</v>
      </c>
      <c r="J4425" s="58">
        <v>0.13283854697623174</v>
      </c>
      <c r="K4425" s="58">
        <v>2.9311395402347888E-2</v>
      </c>
      <c r="L4425" s="58">
        <v>0.14918131553836603</v>
      </c>
      <c r="M4425" s="58">
        <v>9.5069115586737321E-2</v>
      </c>
      <c r="N4425" s="58">
        <v>8.6261535440819395E-2</v>
      </c>
      <c r="O4425" s="58">
        <v>0</v>
      </c>
      <c r="P4425" s="58">
        <v>0</v>
      </c>
      <c r="Q4425" s="58">
        <v>0</v>
      </c>
      <c r="R4425" s="58">
        <v>0</v>
      </c>
      <c r="S4425" s="58">
        <v>0</v>
      </c>
      <c r="T4425" s="58">
        <v>0</v>
      </c>
      <c r="U4425" s="58">
        <v>0</v>
      </c>
      <c r="V4425" s="58">
        <v>0</v>
      </c>
      <c r="W4425" s="58">
        <v>0</v>
      </c>
      <c r="X4425" s="58">
        <v>0</v>
      </c>
      <c r="Y4425" s="58">
        <v>0</v>
      </c>
      <c r="Z4425" s="58">
        <v>0</v>
      </c>
      <c r="AA4425" s="58">
        <v>0</v>
      </c>
      <c r="AB4425" s="58">
        <v>0</v>
      </c>
      <c r="AC4425" s="58">
        <v>0</v>
      </c>
      <c r="AD4425" s="58">
        <v>0</v>
      </c>
      <c r="AE4425" s="58">
        <v>0</v>
      </c>
      <c r="AF4425" s="58">
        <v>0</v>
      </c>
      <c r="AG4425" s="58">
        <v>0</v>
      </c>
      <c r="AH4425" s="58">
        <v>0</v>
      </c>
      <c r="AI4425" s="58">
        <v>0</v>
      </c>
      <c r="AK4425" s="64">
        <f t="shared" si="69"/>
        <v>3.3631510777947196E-2</v>
      </c>
    </row>
    <row r="4426" spans="1:37" x14ac:dyDescent="0.25">
      <c r="A4426">
        <v>4424</v>
      </c>
      <c r="B4426" s="1">
        <v>1.4500000000000001E-2</v>
      </c>
      <c r="C4426" s="1">
        <v>-1.4901607333112408E-4</v>
      </c>
      <c r="D4426" s="58">
        <v>9.1295901140442878E-2</v>
      </c>
      <c r="E4426" s="58">
        <v>0.12933672984640807</v>
      </c>
      <c r="F4426" s="58">
        <v>6.879289609075466E-2</v>
      </c>
      <c r="G4426" s="58">
        <v>0.13255138437906971</v>
      </c>
      <c r="H4426" s="58">
        <v>9.4972311595158801E-2</v>
      </c>
      <c r="I4426" s="58">
        <v>0.15271081100708953</v>
      </c>
      <c r="J4426" s="58">
        <v>4.4434237761036374E-2</v>
      </c>
      <c r="K4426" s="58">
        <v>0.13762915929770428</v>
      </c>
      <c r="L4426" s="58">
        <v>3.2185176487518598E-2</v>
      </c>
      <c r="M4426" s="58">
        <v>8.2168200938104188E-2</v>
      </c>
      <c r="N4426" s="58">
        <v>3.3923191456713027E-2</v>
      </c>
      <c r="O4426" s="58">
        <v>0</v>
      </c>
      <c r="P4426" s="58">
        <v>0</v>
      </c>
      <c r="Q4426" s="58">
        <v>0</v>
      </c>
      <c r="R4426" s="58">
        <v>0</v>
      </c>
      <c r="S4426" s="58">
        <v>0</v>
      </c>
      <c r="T4426" s="58">
        <v>0</v>
      </c>
      <c r="U4426" s="58">
        <v>0</v>
      </c>
      <c r="V4426" s="58">
        <v>0</v>
      </c>
      <c r="W4426" s="58">
        <v>0</v>
      </c>
      <c r="X4426" s="58">
        <v>0</v>
      </c>
      <c r="Y4426" s="58">
        <v>0</v>
      </c>
      <c r="Z4426" s="58">
        <v>0</v>
      </c>
      <c r="AA4426" s="58">
        <v>0</v>
      </c>
      <c r="AB4426" s="58">
        <v>0</v>
      </c>
      <c r="AC4426" s="58">
        <v>0</v>
      </c>
      <c r="AD4426" s="58">
        <v>0</v>
      </c>
      <c r="AE4426" s="58">
        <v>0</v>
      </c>
      <c r="AF4426" s="58">
        <v>0</v>
      </c>
      <c r="AG4426" s="58">
        <v>0</v>
      </c>
      <c r="AH4426" s="58">
        <v>0</v>
      </c>
      <c r="AI4426" s="58">
        <v>0</v>
      </c>
      <c r="AK4426" s="64">
        <f t="shared" si="69"/>
        <v>-1.0276970574560281E-2</v>
      </c>
    </row>
    <row r="4427" spans="1:37" x14ac:dyDescent="0.25">
      <c r="A4427">
        <v>4425</v>
      </c>
      <c r="B4427" s="1">
        <v>1.2E-2</v>
      </c>
      <c r="C4427" s="1">
        <v>1.6548283301256588E-4</v>
      </c>
      <c r="D4427" s="58">
        <v>5.3407501336636111E-2</v>
      </c>
      <c r="E4427" s="58">
        <v>0.13613807388573701</v>
      </c>
      <c r="F4427" s="58">
        <v>0.10935199361324451</v>
      </c>
      <c r="G4427" s="58">
        <v>8.4113584155838778E-2</v>
      </c>
      <c r="H4427" s="58">
        <v>2.2794278348317713E-2</v>
      </c>
      <c r="I4427" s="58">
        <v>2.3737872825192158E-2</v>
      </c>
      <c r="J4427" s="58">
        <v>0.12117048353191966</v>
      </c>
      <c r="K4427" s="58">
        <v>0.10566747540600929</v>
      </c>
      <c r="L4427" s="58">
        <v>0.12274064474355895</v>
      </c>
      <c r="M4427" s="58">
        <v>9.8381823924420728E-2</v>
      </c>
      <c r="N4427" s="58">
        <v>0.1224962682291251</v>
      </c>
      <c r="O4427" s="58">
        <v>0</v>
      </c>
      <c r="P4427" s="58">
        <v>0</v>
      </c>
      <c r="Q4427" s="58">
        <v>0</v>
      </c>
      <c r="R4427" s="58">
        <v>0</v>
      </c>
      <c r="S4427" s="58">
        <v>0</v>
      </c>
      <c r="T4427" s="58">
        <v>0</v>
      </c>
      <c r="U4427" s="58">
        <v>0</v>
      </c>
      <c r="V4427" s="58">
        <v>0</v>
      </c>
      <c r="W4427" s="58">
        <v>0</v>
      </c>
      <c r="X4427" s="58">
        <v>0</v>
      </c>
      <c r="Y4427" s="58">
        <v>0</v>
      </c>
      <c r="Z4427" s="58">
        <v>0</v>
      </c>
      <c r="AA4427" s="58">
        <v>0</v>
      </c>
      <c r="AB4427" s="58">
        <v>0</v>
      </c>
      <c r="AC4427" s="58">
        <v>0</v>
      </c>
      <c r="AD4427" s="58">
        <v>0</v>
      </c>
      <c r="AE4427" s="58">
        <v>0</v>
      </c>
      <c r="AF4427" s="58">
        <v>0</v>
      </c>
      <c r="AG4427" s="58">
        <v>0</v>
      </c>
      <c r="AH4427" s="58">
        <v>0</v>
      </c>
      <c r="AI4427" s="58">
        <v>0</v>
      </c>
      <c r="AK4427" s="64">
        <f t="shared" si="69"/>
        <v>1.379023608438049E-2</v>
      </c>
    </row>
    <row r="4428" spans="1:37" x14ac:dyDescent="0.25">
      <c r="A4428">
        <v>4426</v>
      </c>
      <c r="B4428" s="1">
        <v>1.09E-2</v>
      </c>
      <c r="C4428" s="1">
        <v>-1.4677211479768073E-5</v>
      </c>
      <c r="D4428" s="58">
        <v>8.0510636954828824E-2</v>
      </c>
      <c r="E4428" s="58">
        <v>1.1599392855406969E-2</v>
      </c>
      <c r="F4428" s="58">
        <v>4.0872027666678308E-2</v>
      </c>
      <c r="G4428" s="58">
        <v>0.2196588677296154</v>
      </c>
      <c r="H4428" s="58">
        <v>0.20123257802897704</v>
      </c>
      <c r="I4428" s="58">
        <v>1.8763272993954052E-2</v>
      </c>
      <c r="J4428" s="58">
        <v>1.6220551249477022E-2</v>
      </c>
      <c r="K4428" s="58">
        <v>8.9268330562009571E-2</v>
      </c>
      <c r="L4428" s="58">
        <v>0.1110115300546074</v>
      </c>
      <c r="M4428" s="58">
        <v>4.5437903926592166E-2</v>
      </c>
      <c r="N4428" s="58">
        <v>0.16542490797785336</v>
      </c>
      <c r="O4428" s="58">
        <v>0</v>
      </c>
      <c r="P4428" s="58">
        <v>0</v>
      </c>
      <c r="Q4428" s="58">
        <v>0</v>
      </c>
      <c r="R4428" s="58">
        <v>0</v>
      </c>
      <c r="S4428" s="58">
        <v>0</v>
      </c>
      <c r="T4428" s="58">
        <v>0</v>
      </c>
      <c r="U4428" s="58">
        <v>0</v>
      </c>
      <c r="V4428" s="58">
        <v>0</v>
      </c>
      <c r="W4428" s="58">
        <v>0</v>
      </c>
      <c r="X4428" s="58">
        <v>0</v>
      </c>
      <c r="Y4428" s="58">
        <v>0</v>
      </c>
      <c r="Z4428" s="58">
        <v>0</v>
      </c>
      <c r="AA4428" s="58">
        <v>0</v>
      </c>
      <c r="AB4428" s="58">
        <v>0</v>
      </c>
      <c r="AC4428" s="58">
        <v>0</v>
      </c>
      <c r="AD4428" s="58">
        <v>0</v>
      </c>
      <c r="AE4428" s="58">
        <v>0</v>
      </c>
      <c r="AF4428" s="58">
        <v>0</v>
      </c>
      <c r="AG4428" s="58">
        <v>0</v>
      </c>
      <c r="AH4428" s="58">
        <v>0</v>
      </c>
      <c r="AI4428" s="58">
        <v>0</v>
      </c>
      <c r="AK4428" s="64">
        <f t="shared" si="69"/>
        <v>-1.3465331632814745E-3</v>
      </c>
    </row>
    <row r="4429" spans="1:37" x14ac:dyDescent="0.25">
      <c r="A4429">
        <v>4427</v>
      </c>
      <c r="B4429" s="1">
        <v>1.15E-2</v>
      </c>
      <c r="C4429" s="1">
        <v>2.1964022165848337E-4</v>
      </c>
      <c r="D4429" s="58">
        <v>0.14528719112141825</v>
      </c>
      <c r="E4429" s="58">
        <v>0.11393944132130188</v>
      </c>
      <c r="F4429" s="58">
        <v>5.7786826945702294E-2</v>
      </c>
      <c r="G4429" s="58">
        <v>0.12812476917159751</v>
      </c>
      <c r="H4429" s="58">
        <v>3.6815156322547823E-2</v>
      </c>
      <c r="I4429" s="58">
        <v>0.12500073453154156</v>
      </c>
      <c r="J4429" s="58">
        <v>3.847394508661791E-2</v>
      </c>
      <c r="K4429" s="58">
        <v>1.4907330826427785E-2</v>
      </c>
      <c r="L4429" s="58">
        <v>0.12194254210389735</v>
      </c>
      <c r="M4429" s="58">
        <v>9.3674825245653584E-2</v>
      </c>
      <c r="N4429" s="58">
        <v>0.1240472373232941</v>
      </c>
      <c r="O4429" s="58">
        <v>0</v>
      </c>
      <c r="P4429" s="58">
        <v>0</v>
      </c>
      <c r="Q4429" s="58">
        <v>0</v>
      </c>
      <c r="R4429" s="58">
        <v>0</v>
      </c>
      <c r="S4429" s="58">
        <v>0</v>
      </c>
      <c r="T4429" s="58">
        <v>0</v>
      </c>
      <c r="U4429" s="58">
        <v>0</v>
      </c>
      <c r="V4429" s="58">
        <v>0</v>
      </c>
      <c r="W4429" s="58">
        <v>0</v>
      </c>
      <c r="X4429" s="58">
        <v>0</v>
      </c>
      <c r="Y4429" s="58">
        <v>0</v>
      </c>
      <c r="Z4429" s="58">
        <v>0</v>
      </c>
      <c r="AA4429" s="58">
        <v>0</v>
      </c>
      <c r="AB4429" s="58">
        <v>0</v>
      </c>
      <c r="AC4429" s="58">
        <v>0</v>
      </c>
      <c r="AD4429" s="58">
        <v>0</v>
      </c>
      <c r="AE4429" s="58">
        <v>0</v>
      </c>
      <c r="AF4429" s="58">
        <v>0</v>
      </c>
      <c r="AG4429" s="58">
        <v>0</v>
      </c>
      <c r="AH4429" s="58">
        <v>0</v>
      </c>
      <c r="AI4429" s="58">
        <v>0</v>
      </c>
      <c r="AK4429" s="64">
        <f t="shared" si="69"/>
        <v>1.9099149709433338E-2</v>
      </c>
    </row>
    <row r="4430" spans="1:37" x14ac:dyDescent="0.25">
      <c r="A4430">
        <v>4428</v>
      </c>
      <c r="B4430" s="1">
        <v>1.21E-2</v>
      </c>
      <c r="C4430" s="1">
        <v>-1.2757244607825667E-4</v>
      </c>
      <c r="D4430" s="58">
        <v>0.16913513758602869</v>
      </c>
      <c r="E4430" s="58">
        <v>1.5867556858763548E-2</v>
      </c>
      <c r="F4430" s="58">
        <v>4.4003630387394028E-2</v>
      </c>
      <c r="G4430" s="58">
        <v>0.1194927687490704</v>
      </c>
      <c r="H4430" s="58">
        <v>3.9853791275032704E-2</v>
      </c>
      <c r="I4430" s="58">
        <v>0.15557168787453543</v>
      </c>
      <c r="J4430" s="58">
        <v>0.10921653982827116</v>
      </c>
      <c r="K4430" s="58">
        <v>0.1011784988540992</v>
      </c>
      <c r="L4430" s="58">
        <v>0.13674896999978339</v>
      </c>
      <c r="M4430" s="58">
        <v>1.6897849153434657E-2</v>
      </c>
      <c r="N4430" s="58">
        <v>9.2033569433586898E-2</v>
      </c>
      <c r="O4430" s="58">
        <v>0</v>
      </c>
      <c r="P4430" s="58">
        <v>0</v>
      </c>
      <c r="Q4430" s="58">
        <v>0</v>
      </c>
      <c r="R4430" s="58">
        <v>0</v>
      </c>
      <c r="S4430" s="58">
        <v>0</v>
      </c>
      <c r="T4430" s="58">
        <v>0</v>
      </c>
      <c r="U4430" s="58">
        <v>0</v>
      </c>
      <c r="V4430" s="58">
        <v>0</v>
      </c>
      <c r="W4430" s="58">
        <v>0</v>
      </c>
      <c r="X4430" s="58">
        <v>0</v>
      </c>
      <c r="Y4430" s="58">
        <v>0</v>
      </c>
      <c r="Z4430" s="58">
        <v>0</v>
      </c>
      <c r="AA4430" s="58">
        <v>0</v>
      </c>
      <c r="AB4430" s="58">
        <v>0</v>
      </c>
      <c r="AC4430" s="58">
        <v>0</v>
      </c>
      <c r="AD4430" s="58">
        <v>0</v>
      </c>
      <c r="AE4430" s="58">
        <v>0</v>
      </c>
      <c r="AF4430" s="58">
        <v>0</v>
      </c>
      <c r="AG4430" s="58">
        <v>0</v>
      </c>
      <c r="AH4430" s="58">
        <v>0</v>
      </c>
      <c r="AI4430" s="58">
        <v>0</v>
      </c>
      <c r="AK4430" s="64">
        <f t="shared" si="69"/>
        <v>-1.0543177361839394E-2</v>
      </c>
    </row>
    <row r="4431" spans="1:37" x14ac:dyDescent="0.25">
      <c r="A4431">
        <v>4429</v>
      </c>
      <c r="B4431" s="1">
        <v>1.0200000000000001E-2</v>
      </c>
      <c r="C4431" s="1">
        <v>-2.5938335605546801E-4</v>
      </c>
      <c r="D4431" s="58">
        <v>5.5727000416260032E-2</v>
      </c>
      <c r="E4431" s="58">
        <v>1.0127925868213258E-2</v>
      </c>
      <c r="F4431" s="58">
        <v>0.23250790179498457</v>
      </c>
      <c r="G4431" s="58">
        <v>0.11560266068075435</v>
      </c>
      <c r="H4431" s="58">
        <v>0.23836400734692961</v>
      </c>
      <c r="I4431" s="58">
        <v>4.4444194044193835E-2</v>
      </c>
      <c r="J4431" s="58">
        <v>8.3264903882273658E-3</v>
      </c>
      <c r="K4431" s="58">
        <v>3.521051286809853E-2</v>
      </c>
      <c r="L4431" s="58">
        <v>4.1141494712814239E-2</v>
      </c>
      <c r="M4431" s="58">
        <v>0.16285664380483797</v>
      </c>
      <c r="N4431" s="58">
        <v>5.5691168074686166E-2</v>
      </c>
      <c r="O4431" s="58">
        <v>0</v>
      </c>
      <c r="P4431" s="58">
        <v>0</v>
      </c>
      <c r="Q4431" s="58">
        <v>0</v>
      </c>
      <c r="R4431" s="58">
        <v>0</v>
      </c>
      <c r="S4431" s="58">
        <v>0</v>
      </c>
      <c r="T4431" s="58">
        <v>0</v>
      </c>
      <c r="U4431" s="58">
        <v>0</v>
      </c>
      <c r="V4431" s="58">
        <v>0</v>
      </c>
      <c r="W4431" s="58">
        <v>0</v>
      </c>
      <c r="X4431" s="58">
        <v>0</v>
      </c>
      <c r="Y4431" s="58">
        <v>0</v>
      </c>
      <c r="Z4431" s="58">
        <v>0</v>
      </c>
      <c r="AA4431" s="58">
        <v>0</v>
      </c>
      <c r="AB4431" s="58">
        <v>0</v>
      </c>
      <c r="AC4431" s="58">
        <v>0</v>
      </c>
      <c r="AD4431" s="58">
        <v>0</v>
      </c>
      <c r="AE4431" s="58">
        <v>0</v>
      </c>
      <c r="AF4431" s="58">
        <v>0</v>
      </c>
      <c r="AG4431" s="58">
        <v>0</v>
      </c>
      <c r="AH4431" s="58">
        <v>0</v>
      </c>
      <c r="AI4431" s="58">
        <v>0</v>
      </c>
      <c r="AK4431" s="64">
        <f t="shared" si="69"/>
        <v>-2.5429740789751763E-2</v>
      </c>
    </row>
    <row r="4432" spans="1:37" x14ac:dyDescent="0.25">
      <c r="A4432">
        <v>4430</v>
      </c>
      <c r="B4432" s="1">
        <v>1.04E-2</v>
      </c>
      <c r="C4432" s="1">
        <v>1.5917364718728041E-5</v>
      </c>
      <c r="D4432" s="58">
        <v>1.9110113546171537E-2</v>
      </c>
      <c r="E4432" s="58">
        <v>5.7970402234815734E-2</v>
      </c>
      <c r="F4432" s="58">
        <v>0.14083781392915784</v>
      </c>
      <c r="G4432" s="58">
        <v>5.6510324761674925E-2</v>
      </c>
      <c r="H4432" s="58">
        <v>0.16751642390903038</v>
      </c>
      <c r="I4432" s="58">
        <v>6.5374608514001536E-2</v>
      </c>
      <c r="J4432" s="58">
        <v>0.10648660797408248</v>
      </c>
      <c r="K4432" s="58">
        <v>6.3938558150862454E-2</v>
      </c>
      <c r="L4432" s="58">
        <v>8.0852080315514524E-2</v>
      </c>
      <c r="M4432" s="58">
        <v>3.4095120405534585E-2</v>
      </c>
      <c r="N4432" s="58">
        <v>0.20730794625915414</v>
      </c>
      <c r="O4432" s="58">
        <v>0</v>
      </c>
      <c r="P4432" s="58">
        <v>0</v>
      </c>
      <c r="Q4432" s="58">
        <v>0</v>
      </c>
      <c r="R4432" s="58">
        <v>0</v>
      </c>
      <c r="S4432" s="58">
        <v>0</v>
      </c>
      <c r="T4432" s="58">
        <v>0</v>
      </c>
      <c r="U4432" s="58">
        <v>0</v>
      </c>
      <c r="V4432" s="58">
        <v>0</v>
      </c>
      <c r="W4432" s="58">
        <v>0</v>
      </c>
      <c r="X4432" s="58">
        <v>0</v>
      </c>
      <c r="Y4432" s="58">
        <v>0</v>
      </c>
      <c r="Z4432" s="58">
        <v>0</v>
      </c>
      <c r="AA4432" s="58">
        <v>0</v>
      </c>
      <c r="AB4432" s="58">
        <v>0</v>
      </c>
      <c r="AC4432" s="58">
        <v>0</v>
      </c>
      <c r="AD4432" s="58">
        <v>0</v>
      </c>
      <c r="AE4432" s="58">
        <v>0</v>
      </c>
      <c r="AF4432" s="58">
        <v>0</v>
      </c>
      <c r="AG4432" s="58">
        <v>0</v>
      </c>
      <c r="AH4432" s="58">
        <v>0</v>
      </c>
      <c r="AI4432" s="58">
        <v>0</v>
      </c>
      <c r="AK4432" s="64">
        <f t="shared" si="69"/>
        <v>1.5305158383392347E-3</v>
      </c>
    </row>
    <row r="4433" spans="1:37" x14ac:dyDescent="0.25">
      <c r="A4433">
        <v>4431</v>
      </c>
      <c r="B4433" s="1">
        <v>1.17E-2</v>
      </c>
      <c r="C4433" s="1">
        <v>-2.3675426822801027E-4</v>
      </c>
      <c r="D4433" s="58">
        <v>8.3862159202296852E-2</v>
      </c>
      <c r="E4433" s="58">
        <v>2.7690551290797564E-2</v>
      </c>
      <c r="F4433" s="58">
        <v>0.20401383155695976</v>
      </c>
      <c r="G4433" s="58">
        <v>0.10450733039091696</v>
      </c>
      <c r="H4433" s="58">
        <v>0.18233307406854043</v>
      </c>
      <c r="I4433" s="58">
        <v>3.2841107890359249E-3</v>
      </c>
      <c r="J4433" s="58">
        <v>0.13507650056627962</v>
      </c>
      <c r="K4433" s="58">
        <v>9.979150265819979E-2</v>
      </c>
      <c r="L4433" s="58">
        <v>2.7338840795755506E-2</v>
      </c>
      <c r="M4433" s="58">
        <v>0.12159670565034714</v>
      </c>
      <c r="N4433" s="58">
        <v>1.0505393030870398E-2</v>
      </c>
      <c r="O4433" s="58">
        <v>0</v>
      </c>
      <c r="P4433" s="58">
        <v>0</v>
      </c>
      <c r="Q4433" s="58">
        <v>0</v>
      </c>
      <c r="R4433" s="58">
        <v>0</v>
      </c>
      <c r="S4433" s="58">
        <v>0</v>
      </c>
      <c r="T4433" s="58">
        <v>0</v>
      </c>
      <c r="U4433" s="58">
        <v>0</v>
      </c>
      <c r="V4433" s="58">
        <v>0</v>
      </c>
      <c r="W4433" s="58">
        <v>0</v>
      </c>
      <c r="X4433" s="58">
        <v>0</v>
      </c>
      <c r="Y4433" s="58">
        <v>0</v>
      </c>
      <c r="Z4433" s="58">
        <v>0</v>
      </c>
      <c r="AA4433" s="58">
        <v>0</v>
      </c>
      <c r="AB4433" s="58">
        <v>0</v>
      </c>
      <c r="AC4433" s="58">
        <v>0</v>
      </c>
      <c r="AD4433" s="58">
        <v>0</v>
      </c>
      <c r="AE4433" s="58">
        <v>0</v>
      </c>
      <c r="AF4433" s="58">
        <v>0</v>
      </c>
      <c r="AG4433" s="58">
        <v>0</v>
      </c>
      <c r="AH4433" s="58">
        <v>0</v>
      </c>
      <c r="AI4433" s="58">
        <v>0</v>
      </c>
      <c r="AK4433" s="64">
        <f t="shared" si="69"/>
        <v>-2.0235407540855579E-2</v>
      </c>
    </row>
    <row r="4434" spans="1:37" x14ac:dyDescent="0.25">
      <c r="A4434">
        <v>4432</v>
      </c>
      <c r="B4434" s="1">
        <v>1.4E-2</v>
      </c>
      <c r="C4434" s="1">
        <v>2.3999621145130649E-5</v>
      </c>
      <c r="D4434" s="58">
        <v>5.2044932416193063E-3</v>
      </c>
      <c r="E4434" s="58">
        <v>0.10952620268620547</v>
      </c>
      <c r="F4434" s="58">
        <v>9.5661556225813724E-2</v>
      </c>
      <c r="G4434" s="58">
        <v>0.11783221789164035</v>
      </c>
      <c r="H4434" s="58">
        <v>0.13182683447343263</v>
      </c>
      <c r="I4434" s="58">
        <v>0.15589644810472378</v>
      </c>
      <c r="J4434" s="58">
        <v>0.16166200886714646</v>
      </c>
      <c r="K4434" s="58">
        <v>0.10466056122699749</v>
      </c>
      <c r="L4434" s="58">
        <v>0.10960245288788749</v>
      </c>
      <c r="M4434" s="58">
        <v>6.737679007557157E-3</v>
      </c>
      <c r="N4434" s="58">
        <v>1.3895453869761276E-3</v>
      </c>
      <c r="O4434" s="58">
        <v>0</v>
      </c>
      <c r="P4434" s="58">
        <v>0</v>
      </c>
      <c r="Q4434" s="58">
        <v>0</v>
      </c>
      <c r="R4434" s="58">
        <v>0</v>
      </c>
      <c r="S4434" s="58">
        <v>0</v>
      </c>
      <c r="T4434" s="58">
        <v>0</v>
      </c>
      <c r="U4434" s="58">
        <v>0</v>
      </c>
      <c r="V4434" s="58">
        <v>0</v>
      </c>
      <c r="W4434" s="58">
        <v>0</v>
      </c>
      <c r="X4434" s="58">
        <v>0</v>
      </c>
      <c r="Y4434" s="58">
        <v>0</v>
      </c>
      <c r="Z4434" s="58">
        <v>0</v>
      </c>
      <c r="AA4434" s="58">
        <v>0</v>
      </c>
      <c r="AB4434" s="58">
        <v>0</v>
      </c>
      <c r="AC4434" s="58">
        <v>0</v>
      </c>
      <c r="AD4434" s="58">
        <v>0</v>
      </c>
      <c r="AE4434" s="58">
        <v>0</v>
      </c>
      <c r="AF4434" s="58">
        <v>0</v>
      </c>
      <c r="AG4434" s="58">
        <v>0</v>
      </c>
      <c r="AH4434" s="58">
        <v>0</v>
      </c>
      <c r="AI4434" s="58">
        <v>0</v>
      </c>
      <c r="AK4434" s="64">
        <f t="shared" si="69"/>
        <v>1.7142586532236177E-3</v>
      </c>
    </row>
    <row r="4435" spans="1:37" x14ac:dyDescent="0.25">
      <c r="A4435">
        <v>4433</v>
      </c>
      <c r="B4435" s="1">
        <v>9.9000000000000008E-3</v>
      </c>
      <c r="C4435" s="1">
        <v>-1.5588667413554124E-5</v>
      </c>
      <c r="D4435" s="58">
        <v>0.1566718789285001</v>
      </c>
      <c r="E4435" s="58">
        <v>6.8636585404518724E-2</v>
      </c>
      <c r="F4435" s="58">
        <v>0.15434808525685614</v>
      </c>
      <c r="G4435" s="58">
        <v>0.10329869190838727</v>
      </c>
      <c r="H4435" s="58">
        <v>6.8064827171208847E-2</v>
      </c>
      <c r="I4435" s="58">
        <v>3.2558998238483322E-2</v>
      </c>
      <c r="J4435" s="58">
        <v>2.0226269033265833E-2</v>
      </c>
      <c r="K4435" s="58">
        <v>3.806521774638881E-2</v>
      </c>
      <c r="L4435" s="58">
        <v>8.492762810051778E-2</v>
      </c>
      <c r="M4435" s="58">
        <v>0.16514972567612246</v>
      </c>
      <c r="N4435" s="58">
        <v>0.10805209253575085</v>
      </c>
      <c r="O4435" s="58">
        <v>0</v>
      </c>
      <c r="P4435" s="58">
        <v>0</v>
      </c>
      <c r="Q4435" s="58">
        <v>0</v>
      </c>
      <c r="R4435" s="58">
        <v>0</v>
      </c>
      <c r="S4435" s="58">
        <v>0</v>
      </c>
      <c r="T4435" s="58">
        <v>0</v>
      </c>
      <c r="U4435" s="58">
        <v>0</v>
      </c>
      <c r="V4435" s="58">
        <v>0</v>
      </c>
      <c r="W4435" s="58">
        <v>0</v>
      </c>
      <c r="X4435" s="58">
        <v>0</v>
      </c>
      <c r="Y4435" s="58">
        <v>0</v>
      </c>
      <c r="Z4435" s="58">
        <v>0</v>
      </c>
      <c r="AA4435" s="58">
        <v>0</v>
      </c>
      <c r="AB4435" s="58">
        <v>0</v>
      </c>
      <c r="AC4435" s="58">
        <v>0</v>
      </c>
      <c r="AD4435" s="58">
        <v>0</v>
      </c>
      <c r="AE4435" s="58">
        <v>0</v>
      </c>
      <c r="AF4435" s="58">
        <v>0</v>
      </c>
      <c r="AG4435" s="58">
        <v>0</v>
      </c>
      <c r="AH4435" s="58">
        <v>0</v>
      </c>
      <c r="AI4435" s="58">
        <v>0</v>
      </c>
      <c r="AK4435" s="64">
        <f t="shared" si="69"/>
        <v>-1.5746128700559721E-3</v>
      </c>
    </row>
    <row r="4436" spans="1:37" x14ac:dyDescent="0.25">
      <c r="A4436">
        <v>4434</v>
      </c>
      <c r="B4436" s="1">
        <v>1.0500000000000001E-2</v>
      </c>
      <c r="C4436" s="1">
        <v>-2.1616647218634377E-4</v>
      </c>
      <c r="D4436" s="58">
        <v>8.395847628889018E-2</v>
      </c>
      <c r="E4436" s="58">
        <v>4.651593040542158E-3</v>
      </c>
      <c r="F4436" s="58">
        <v>0.17786788678007501</v>
      </c>
      <c r="G4436" s="58">
        <v>0.11683742659795512</v>
      </c>
      <c r="H4436" s="58">
        <v>1.2435778480966109E-2</v>
      </c>
      <c r="I4436" s="58">
        <v>5.9946055443998537E-2</v>
      </c>
      <c r="J4436" s="58">
        <v>0.16307077556592195</v>
      </c>
      <c r="K4436" s="58">
        <v>7.728931575864631E-2</v>
      </c>
      <c r="L4436" s="58">
        <v>9.5700437901528618E-3</v>
      </c>
      <c r="M4436" s="58">
        <v>0.13683418089925167</v>
      </c>
      <c r="N4436" s="58">
        <v>0.15753846735360016</v>
      </c>
      <c r="O4436" s="58">
        <v>0</v>
      </c>
      <c r="P4436" s="58">
        <v>0</v>
      </c>
      <c r="Q4436" s="58">
        <v>0</v>
      </c>
      <c r="R4436" s="58">
        <v>0</v>
      </c>
      <c r="S4436" s="58">
        <v>0</v>
      </c>
      <c r="T4436" s="58">
        <v>0</v>
      </c>
      <c r="U4436" s="58">
        <v>0</v>
      </c>
      <c r="V4436" s="58">
        <v>0</v>
      </c>
      <c r="W4436" s="58">
        <v>0</v>
      </c>
      <c r="X4436" s="58">
        <v>0</v>
      </c>
      <c r="Y4436" s="58">
        <v>0</v>
      </c>
      <c r="Z4436" s="58">
        <v>0</v>
      </c>
      <c r="AA4436" s="58">
        <v>0</v>
      </c>
      <c r="AB4436" s="58">
        <v>0</v>
      </c>
      <c r="AC4436" s="58">
        <v>0</v>
      </c>
      <c r="AD4436" s="58">
        <v>0</v>
      </c>
      <c r="AE4436" s="58">
        <v>0</v>
      </c>
      <c r="AF4436" s="58">
        <v>0</v>
      </c>
      <c r="AG4436" s="58">
        <v>0</v>
      </c>
      <c r="AH4436" s="58">
        <v>0</v>
      </c>
      <c r="AI4436" s="58">
        <v>0</v>
      </c>
      <c r="AK4436" s="64">
        <f t="shared" si="69"/>
        <v>-2.0587283065366072E-2</v>
      </c>
    </row>
    <row r="4437" spans="1:37" x14ac:dyDescent="0.25">
      <c r="A4437">
        <v>4435</v>
      </c>
      <c r="B4437" s="1">
        <v>1.26E-2</v>
      </c>
      <c r="C4437" s="1">
        <v>8.2735154317423193E-5</v>
      </c>
      <c r="D4437" s="58">
        <v>0.10949785598163971</v>
      </c>
      <c r="E4437" s="58">
        <v>0.1393580424718644</v>
      </c>
      <c r="F4437" s="58">
        <v>4.311208698957561E-2</v>
      </c>
      <c r="G4437" s="58">
        <v>4.6814878410316091E-2</v>
      </c>
      <c r="H4437" s="58">
        <v>0.13878393299575878</v>
      </c>
      <c r="I4437" s="58">
        <v>0.14337671513497227</v>
      </c>
      <c r="J4437" s="58">
        <v>4.1050159948031746E-2</v>
      </c>
      <c r="K4437" s="58">
        <v>6.853918639773797E-2</v>
      </c>
      <c r="L4437" s="58">
        <v>4.3973441343489496E-2</v>
      </c>
      <c r="M4437" s="58">
        <v>0.10848404589216808</v>
      </c>
      <c r="N4437" s="58">
        <v>0.11700965443444573</v>
      </c>
      <c r="O4437" s="58">
        <v>0</v>
      </c>
      <c r="P4437" s="58">
        <v>0</v>
      </c>
      <c r="Q4437" s="58">
        <v>0</v>
      </c>
      <c r="R4437" s="58">
        <v>0</v>
      </c>
      <c r="S4437" s="58">
        <v>0</v>
      </c>
      <c r="T4437" s="58">
        <v>0</v>
      </c>
      <c r="U4437" s="58">
        <v>0</v>
      </c>
      <c r="V4437" s="58">
        <v>0</v>
      </c>
      <c r="W4437" s="58">
        <v>0</v>
      </c>
      <c r="X4437" s="58">
        <v>0</v>
      </c>
      <c r="Y4437" s="58">
        <v>0</v>
      </c>
      <c r="Z4437" s="58">
        <v>0</v>
      </c>
      <c r="AA4437" s="58">
        <v>0</v>
      </c>
      <c r="AB4437" s="58">
        <v>0</v>
      </c>
      <c r="AC4437" s="58">
        <v>0</v>
      </c>
      <c r="AD4437" s="58">
        <v>0</v>
      </c>
      <c r="AE4437" s="58">
        <v>0</v>
      </c>
      <c r="AF4437" s="58">
        <v>0</v>
      </c>
      <c r="AG4437" s="58">
        <v>0</v>
      </c>
      <c r="AH4437" s="58">
        <v>0</v>
      </c>
      <c r="AI4437" s="58">
        <v>0</v>
      </c>
      <c r="AK4437" s="64">
        <f t="shared" si="69"/>
        <v>6.5662820886843807E-3</v>
      </c>
    </row>
    <row r="4438" spans="1:37" x14ac:dyDescent="0.25">
      <c r="A4438">
        <v>4436</v>
      </c>
      <c r="B4438" s="1">
        <v>1.2200000000000001E-2</v>
      </c>
      <c r="C4438" s="1">
        <v>2.7890653576600882E-5</v>
      </c>
      <c r="D4438" s="58">
        <v>4.8264795990300577E-2</v>
      </c>
      <c r="E4438" s="58">
        <v>4.9378017170770276E-2</v>
      </c>
      <c r="F4438" s="58">
        <v>3.8158686831825141E-2</v>
      </c>
      <c r="G4438" s="58">
        <v>0.23401965895077062</v>
      </c>
      <c r="H4438" s="58">
        <v>8.5471347258701091E-2</v>
      </c>
      <c r="I4438" s="58">
        <v>5.0394842262483482E-2</v>
      </c>
      <c r="J4438" s="58">
        <v>0.17143166256325928</v>
      </c>
      <c r="K4438" s="58">
        <v>9.5575567846361648E-2</v>
      </c>
      <c r="L4438" s="58">
        <v>3.9147441723673342E-2</v>
      </c>
      <c r="M4438" s="58">
        <v>0.18550355023503359</v>
      </c>
      <c r="N4438" s="58">
        <v>2.6544291668209275E-3</v>
      </c>
      <c r="O4438" s="58">
        <v>0</v>
      </c>
      <c r="P4438" s="58">
        <v>0</v>
      </c>
      <c r="Q4438" s="58">
        <v>0</v>
      </c>
      <c r="R4438" s="58">
        <v>0</v>
      </c>
      <c r="S4438" s="58">
        <v>0</v>
      </c>
      <c r="T4438" s="58">
        <v>0</v>
      </c>
      <c r="U4438" s="58">
        <v>0</v>
      </c>
      <c r="V4438" s="58">
        <v>0</v>
      </c>
      <c r="W4438" s="58">
        <v>0</v>
      </c>
      <c r="X4438" s="58">
        <v>0</v>
      </c>
      <c r="Y4438" s="58">
        <v>0</v>
      </c>
      <c r="Z4438" s="58">
        <v>0</v>
      </c>
      <c r="AA4438" s="58">
        <v>0</v>
      </c>
      <c r="AB4438" s="58">
        <v>0</v>
      </c>
      <c r="AC4438" s="58">
        <v>0</v>
      </c>
      <c r="AD4438" s="58">
        <v>0</v>
      </c>
      <c r="AE4438" s="58">
        <v>0</v>
      </c>
      <c r="AF4438" s="58">
        <v>0</v>
      </c>
      <c r="AG4438" s="58">
        <v>0</v>
      </c>
      <c r="AH4438" s="58">
        <v>0</v>
      </c>
      <c r="AI4438" s="58">
        <v>0</v>
      </c>
      <c r="AK4438" s="64">
        <f t="shared" si="69"/>
        <v>2.2861191456230228E-3</v>
      </c>
    </row>
    <row r="4439" spans="1:37" x14ac:dyDescent="0.25">
      <c r="A4439">
        <v>4437</v>
      </c>
      <c r="B4439" s="1">
        <v>9.1999999999999998E-3</v>
      </c>
      <c r="C4439" s="1">
        <v>6.9521390662271101E-5</v>
      </c>
      <c r="D4439" s="58">
        <v>0.1569922394552522</v>
      </c>
      <c r="E4439" s="58">
        <v>1.3489022354861021E-2</v>
      </c>
      <c r="F4439" s="58">
        <v>2.6507350281473229E-2</v>
      </c>
      <c r="G4439" s="58">
        <v>0.15460508806041837</v>
      </c>
      <c r="H4439" s="58">
        <v>9.4102729195660473E-3</v>
      </c>
      <c r="I4439" s="58">
        <v>0.11626993624181289</v>
      </c>
      <c r="J4439" s="58">
        <v>4.7295298475127992E-3</v>
      </c>
      <c r="K4439" s="58">
        <v>2.3237821154396855E-2</v>
      </c>
      <c r="L4439" s="58">
        <v>0.16982507732021201</v>
      </c>
      <c r="M4439" s="58">
        <v>0.16406208377872661</v>
      </c>
      <c r="N4439" s="58">
        <v>0.16087157858576806</v>
      </c>
      <c r="O4439" s="58">
        <v>0</v>
      </c>
      <c r="P4439" s="58">
        <v>0</v>
      </c>
      <c r="Q4439" s="58">
        <v>0</v>
      </c>
      <c r="R4439" s="58">
        <v>0</v>
      </c>
      <c r="S4439" s="58">
        <v>0</v>
      </c>
      <c r="T4439" s="58">
        <v>0</v>
      </c>
      <c r="U4439" s="58">
        <v>0</v>
      </c>
      <c r="V4439" s="58">
        <v>0</v>
      </c>
      <c r="W4439" s="58">
        <v>0</v>
      </c>
      <c r="X4439" s="58">
        <v>0</v>
      </c>
      <c r="Y4439" s="58">
        <v>0</v>
      </c>
      <c r="Z4439" s="58">
        <v>0</v>
      </c>
      <c r="AA4439" s="58">
        <v>0</v>
      </c>
      <c r="AB4439" s="58">
        <v>0</v>
      </c>
      <c r="AC4439" s="58">
        <v>0</v>
      </c>
      <c r="AD4439" s="58">
        <v>0</v>
      </c>
      <c r="AE4439" s="58">
        <v>0</v>
      </c>
      <c r="AF4439" s="58">
        <v>0</v>
      </c>
      <c r="AG4439" s="58">
        <v>0</v>
      </c>
      <c r="AH4439" s="58">
        <v>0</v>
      </c>
      <c r="AI4439" s="58">
        <v>0</v>
      </c>
      <c r="AK4439" s="64">
        <f t="shared" si="69"/>
        <v>7.5566728980729463E-3</v>
      </c>
    </row>
    <row r="4440" spans="1:37" x14ac:dyDescent="0.25">
      <c r="A4440">
        <v>4438</v>
      </c>
      <c r="B4440" s="1">
        <v>1.01E-2</v>
      </c>
      <c r="C4440" s="1">
        <v>-2.5717196723697372E-4</v>
      </c>
      <c r="D4440" s="58">
        <v>0.13721692651074618</v>
      </c>
      <c r="E4440" s="58">
        <v>2.8258870236210893E-2</v>
      </c>
      <c r="F4440" s="58">
        <v>0.16850253248381675</v>
      </c>
      <c r="G4440" s="58">
        <v>4.8396816559905225E-3</v>
      </c>
      <c r="H4440" s="58">
        <v>6.9461541788689157E-2</v>
      </c>
      <c r="I4440" s="58">
        <v>9.8576453023584726E-2</v>
      </c>
      <c r="J4440" s="58">
        <v>4.7020441900927759E-2</v>
      </c>
      <c r="K4440" s="58">
        <v>9.3423491462981387E-2</v>
      </c>
      <c r="L4440" s="58">
        <v>0.13567217902418668</v>
      </c>
      <c r="M4440" s="58">
        <v>0.17281003023256911</v>
      </c>
      <c r="N4440" s="58">
        <v>4.4217851680296988E-2</v>
      </c>
      <c r="O4440" s="58">
        <v>0</v>
      </c>
      <c r="P4440" s="58">
        <v>0</v>
      </c>
      <c r="Q4440" s="58">
        <v>0</v>
      </c>
      <c r="R4440" s="58">
        <v>0</v>
      </c>
      <c r="S4440" s="58">
        <v>0</v>
      </c>
      <c r="T4440" s="58">
        <v>0</v>
      </c>
      <c r="U4440" s="58">
        <v>0</v>
      </c>
      <c r="V4440" s="58">
        <v>0</v>
      </c>
      <c r="W4440" s="58">
        <v>0</v>
      </c>
      <c r="X4440" s="58">
        <v>0</v>
      </c>
      <c r="Y4440" s="58">
        <v>0</v>
      </c>
      <c r="Z4440" s="58">
        <v>0</v>
      </c>
      <c r="AA4440" s="58">
        <v>0</v>
      </c>
      <c r="AB4440" s="58">
        <v>0</v>
      </c>
      <c r="AC4440" s="58">
        <v>0</v>
      </c>
      <c r="AD4440" s="58">
        <v>0</v>
      </c>
      <c r="AE4440" s="58">
        <v>0</v>
      </c>
      <c r="AF4440" s="58">
        <v>0</v>
      </c>
      <c r="AG4440" s="58">
        <v>0</v>
      </c>
      <c r="AH4440" s="58">
        <v>0</v>
      </c>
      <c r="AI4440" s="58">
        <v>0</v>
      </c>
      <c r="AK4440" s="64">
        <f t="shared" si="69"/>
        <v>-2.5462571013561756E-2</v>
      </c>
    </row>
    <row r="4441" spans="1:37" x14ac:dyDescent="0.25">
      <c r="A4441">
        <v>4439</v>
      </c>
      <c r="B4441" s="1">
        <v>1.3299999999999999E-2</v>
      </c>
      <c r="C4441" s="1">
        <v>-2.0015462828618211E-4</v>
      </c>
      <c r="D4441" s="58">
        <v>0.17520189864146557</v>
      </c>
      <c r="E4441" s="58">
        <v>9.6639816220198779E-2</v>
      </c>
      <c r="F4441" s="58">
        <v>0.16180938129946101</v>
      </c>
      <c r="G4441" s="58">
        <v>6.6068785459897778E-2</v>
      </c>
      <c r="H4441" s="58">
        <v>0.10253493212182228</v>
      </c>
      <c r="I4441" s="58">
        <v>1.2280440629123273E-2</v>
      </c>
      <c r="J4441" s="58">
        <v>2.7141021943707058E-2</v>
      </c>
      <c r="K4441" s="58">
        <v>0.1674337019315931</v>
      </c>
      <c r="L4441" s="58">
        <v>0.1491232023065617</v>
      </c>
      <c r="M4441" s="58">
        <v>9.6275017293201495E-3</v>
      </c>
      <c r="N4441" s="58">
        <v>3.2139317716849317E-2</v>
      </c>
      <c r="O4441" s="58">
        <v>0</v>
      </c>
      <c r="P4441" s="58">
        <v>0</v>
      </c>
      <c r="Q4441" s="58">
        <v>0</v>
      </c>
      <c r="R4441" s="58">
        <v>0</v>
      </c>
      <c r="S4441" s="58">
        <v>0</v>
      </c>
      <c r="T4441" s="58">
        <v>0</v>
      </c>
      <c r="U4441" s="58">
        <v>0</v>
      </c>
      <c r="V4441" s="58">
        <v>0</v>
      </c>
      <c r="W4441" s="58">
        <v>0</v>
      </c>
      <c r="X4441" s="58">
        <v>0</v>
      </c>
      <c r="Y4441" s="58">
        <v>0</v>
      </c>
      <c r="Z4441" s="58">
        <v>0</v>
      </c>
      <c r="AA4441" s="58">
        <v>0</v>
      </c>
      <c r="AB4441" s="58">
        <v>0</v>
      </c>
      <c r="AC4441" s="58">
        <v>0</v>
      </c>
      <c r="AD4441" s="58">
        <v>0</v>
      </c>
      <c r="AE4441" s="58">
        <v>0</v>
      </c>
      <c r="AF4441" s="58">
        <v>0</v>
      </c>
      <c r="AG4441" s="58">
        <v>0</v>
      </c>
      <c r="AH4441" s="58">
        <v>0</v>
      </c>
      <c r="AI4441" s="58">
        <v>0</v>
      </c>
      <c r="AK4441" s="64">
        <f t="shared" si="69"/>
        <v>-1.5049220171893392E-2</v>
      </c>
    </row>
    <row r="4442" spans="1:37" x14ac:dyDescent="0.25">
      <c r="A4442">
        <v>4440</v>
      </c>
      <c r="B4442" s="1">
        <v>1.2999999999999999E-2</v>
      </c>
      <c r="C4442" s="1">
        <v>2.9546114957766943E-5</v>
      </c>
      <c r="D4442" s="58">
        <v>4.1042227411228621E-2</v>
      </c>
      <c r="E4442" s="58">
        <v>0.15592224840023133</v>
      </c>
      <c r="F4442" s="58">
        <v>0.10100263023036558</v>
      </c>
      <c r="G4442" s="58">
        <v>1.7833571741434674E-2</v>
      </c>
      <c r="H4442" s="58">
        <v>0.11929384297045413</v>
      </c>
      <c r="I4442" s="58">
        <v>0.12018818252299555</v>
      </c>
      <c r="J4442" s="58">
        <v>1.1382599424627096E-2</v>
      </c>
      <c r="K4442" s="58">
        <v>0.11624493981539884</v>
      </c>
      <c r="L4442" s="58">
        <v>0.1299080941935768</v>
      </c>
      <c r="M4442" s="58">
        <v>6.2623019559434528E-2</v>
      </c>
      <c r="N4442" s="58">
        <v>0.12455864373025288</v>
      </c>
      <c r="O4442" s="58">
        <v>0</v>
      </c>
      <c r="P4442" s="58">
        <v>0</v>
      </c>
      <c r="Q4442" s="58">
        <v>0</v>
      </c>
      <c r="R4442" s="58">
        <v>0</v>
      </c>
      <c r="S4442" s="58">
        <v>0</v>
      </c>
      <c r="T4442" s="58">
        <v>0</v>
      </c>
      <c r="U4442" s="58">
        <v>0</v>
      </c>
      <c r="V4442" s="58">
        <v>0</v>
      </c>
      <c r="W4442" s="58">
        <v>0</v>
      </c>
      <c r="X4442" s="58">
        <v>0</v>
      </c>
      <c r="Y4442" s="58">
        <v>0</v>
      </c>
      <c r="Z4442" s="58">
        <v>0</v>
      </c>
      <c r="AA4442" s="58">
        <v>0</v>
      </c>
      <c r="AB4442" s="58">
        <v>0</v>
      </c>
      <c r="AC4442" s="58">
        <v>0</v>
      </c>
      <c r="AD4442" s="58">
        <v>0</v>
      </c>
      <c r="AE4442" s="58">
        <v>0</v>
      </c>
      <c r="AF4442" s="58">
        <v>0</v>
      </c>
      <c r="AG4442" s="58">
        <v>0</v>
      </c>
      <c r="AH4442" s="58">
        <v>0</v>
      </c>
      <c r="AI4442" s="58">
        <v>0</v>
      </c>
      <c r="AK4442" s="64">
        <f t="shared" si="69"/>
        <v>2.2727780736743804E-3</v>
      </c>
    </row>
    <row r="4443" spans="1:37" x14ac:dyDescent="0.25">
      <c r="A4443">
        <v>4441</v>
      </c>
      <c r="B4443" s="1">
        <v>1.32E-2</v>
      </c>
      <c r="C4443" s="1">
        <v>1.5017667423983076E-4</v>
      </c>
      <c r="D4443" s="58">
        <v>0.15249360436478546</v>
      </c>
      <c r="E4443" s="58">
        <v>0.12650156287999709</v>
      </c>
      <c r="F4443" s="58">
        <v>0.15299970837311469</v>
      </c>
      <c r="G4443" s="58">
        <v>0.14769321340221764</v>
      </c>
      <c r="H4443" s="58">
        <v>4.2236188051158488E-2</v>
      </c>
      <c r="I4443" s="58">
        <v>0.11700773810013401</v>
      </c>
      <c r="J4443" s="58">
        <v>5.6070907953397364E-2</v>
      </c>
      <c r="K4443" s="58">
        <v>1.4193851950668588E-2</v>
      </c>
      <c r="L4443" s="58">
        <v>0.14283591862276004</v>
      </c>
      <c r="M4443" s="58">
        <v>1.7214831639033104E-2</v>
      </c>
      <c r="N4443" s="58">
        <v>3.0752474662733762E-2</v>
      </c>
      <c r="O4443" s="58">
        <v>0</v>
      </c>
      <c r="P4443" s="58">
        <v>0</v>
      </c>
      <c r="Q4443" s="58">
        <v>0</v>
      </c>
      <c r="R4443" s="58">
        <v>0</v>
      </c>
      <c r="S4443" s="58">
        <v>0</v>
      </c>
      <c r="T4443" s="58">
        <v>0</v>
      </c>
      <c r="U4443" s="58">
        <v>0</v>
      </c>
      <c r="V4443" s="58">
        <v>0</v>
      </c>
      <c r="W4443" s="58">
        <v>0</v>
      </c>
      <c r="X4443" s="58">
        <v>0</v>
      </c>
      <c r="Y4443" s="58">
        <v>0</v>
      </c>
      <c r="Z4443" s="58">
        <v>0</v>
      </c>
      <c r="AA4443" s="58">
        <v>0</v>
      </c>
      <c r="AB4443" s="58">
        <v>0</v>
      </c>
      <c r="AC4443" s="58">
        <v>0</v>
      </c>
      <c r="AD4443" s="58">
        <v>0</v>
      </c>
      <c r="AE4443" s="58">
        <v>0</v>
      </c>
      <c r="AF4443" s="58">
        <v>0</v>
      </c>
      <c r="AG4443" s="58">
        <v>0</v>
      </c>
      <c r="AH4443" s="58">
        <v>0</v>
      </c>
      <c r="AI4443" s="58">
        <v>0</v>
      </c>
      <c r="AK4443" s="64">
        <f t="shared" si="69"/>
        <v>1.1377020775744755E-2</v>
      </c>
    </row>
    <row r="4444" spans="1:37" x14ac:dyDescent="0.25">
      <c r="A4444">
        <v>4442</v>
      </c>
      <c r="B4444" s="1">
        <v>1.24E-2</v>
      </c>
      <c r="C4444" s="1">
        <v>-1.2508424772821622E-4</v>
      </c>
      <c r="D4444" s="58">
        <v>0.12998403120422272</v>
      </c>
      <c r="E4444" s="58">
        <v>6.5020384265685904E-2</v>
      </c>
      <c r="F4444" s="58">
        <v>7.4238787770952414E-2</v>
      </c>
      <c r="G4444" s="58">
        <v>0.13837351355590924</v>
      </c>
      <c r="H4444" s="58">
        <v>5.4146675626642563E-2</v>
      </c>
      <c r="I4444" s="58">
        <v>6.6298652654258119E-2</v>
      </c>
      <c r="J4444" s="58">
        <v>0.12258793750711068</v>
      </c>
      <c r="K4444" s="58">
        <v>0.13272236220260455</v>
      </c>
      <c r="L4444" s="58">
        <v>4.1392995746103299E-2</v>
      </c>
      <c r="M4444" s="58">
        <v>8.9160048013380053E-2</v>
      </c>
      <c r="N4444" s="58">
        <v>8.607461145313032E-2</v>
      </c>
      <c r="O4444" s="58">
        <v>0</v>
      </c>
      <c r="P4444" s="58">
        <v>0</v>
      </c>
      <c r="Q4444" s="58">
        <v>0</v>
      </c>
      <c r="R4444" s="58">
        <v>0</v>
      </c>
      <c r="S4444" s="58">
        <v>0</v>
      </c>
      <c r="T4444" s="58">
        <v>0</v>
      </c>
      <c r="U4444" s="58">
        <v>0</v>
      </c>
      <c r="V4444" s="58">
        <v>0</v>
      </c>
      <c r="W4444" s="58">
        <v>0</v>
      </c>
      <c r="X4444" s="58">
        <v>0</v>
      </c>
      <c r="Y4444" s="58">
        <v>0</v>
      </c>
      <c r="Z4444" s="58">
        <v>0</v>
      </c>
      <c r="AA4444" s="58">
        <v>0</v>
      </c>
      <c r="AB4444" s="58">
        <v>0</v>
      </c>
      <c r="AC4444" s="58">
        <v>0</v>
      </c>
      <c r="AD4444" s="58">
        <v>0</v>
      </c>
      <c r="AE4444" s="58">
        <v>0</v>
      </c>
      <c r="AF4444" s="58">
        <v>0</v>
      </c>
      <c r="AG4444" s="58">
        <v>0</v>
      </c>
      <c r="AH4444" s="58">
        <v>0</v>
      </c>
      <c r="AI4444" s="58">
        <v>0</v>
      </c>
      <c r="AK4444" s="64">
        <f t="shared" si="69"/>
        <v>-1.0087439332920663E-2</v>
      </c>
    </row>
    <row r="4445" spans="1:37" x14ac:dyDescent="0.25">
      <c r="A4445">
        <v>4443</v>
      </c>
      <c r="B4445" s="1">
        <v>1.11E-2</v>
      </c>
      <c r="C4445" s="1">
        <v>-6.9150369389860361E-5</v>
      </c>
      <c r="D4445" s="58">
        <v>7.6210862434360163E-2</v>
      </c>
      <c r="E4445" s="58">
        <v>8.361833418548216E-2</v>
      </c>
      <c r="F4445" s="58">
        <v>2.1981406299564833E-2</v>
      </c>
      <c r="G4445" s="58">
        <v>0.10361325574573992</v>
      </c>
      <c r="H4445" s="58">
        <v>4.0291733692901642E-2</v>
      </c>
      <c r="I4445" s="58">
        <v>0.11306150135124661</v>
      </c>
      <c r="J4445" s="58">
        <v>1.7295681479535051E-2</v>
      </c>
      <c r="K4445" s="58">
        <v>0.14087993856483544</v>
      </c>
      <c r="L4445" s="58">
        <v>0.1567424109516769</v>
      </c>
      <c r="M4445" s="58">
        <v>0.20526618666413218</v>
      </c>
      <c r="N4445" s="58">
        <v>4.1038688630525143E-2</v>
      </c>
      <c r="O4445" s="58">
        <v>0</v>
      </c>
      <c r="P4445" s="58">
        <v>0</v>
      </c>
      <c r="Q4445" s="58">
        <v>0</v>
      </c>
      <c r="R4445" s="58">
        <v>0</v>
      </c>
      <c r="S4445" s="58">
        <v>0</v>
      </c>
      <c r="T4445" s="58">
        <v>0</v>
      </c>
      <c r="U4445" s="58">
        <v>0</v>
      </c>
      <c r="V4445" s="58">
        <v>0</v>
      </c>
      <c r="W4445" s="58">
        <v>0</v>
      </c>
      <c r="X4445" s="58">
        <v>0</v>
      </c>
      <c r="Y4445" s="58">
        <v>0</v>
      </c>
      <c r="Z4445" s="58">
        <v>0</v>
      </c>
      <c r="AA4445" s="58">
        <v>0</v>
      </c>
      <c r="AB4445" s="58">
        <v>0</v>
      </c>
      <c r="AC4445" s="58">
        <v>0</v>
      </c>
      <c r="AD4445" s="58">
        <v>0</v>
      </c>
      <c r="AE4445" s="58">
        <v>0</v>
      </c>
      <c r="AF4445" s="58">
        <v>0</v>
      </c>
      <c r="AG4445" s="58">
        <v>0</v>
      </c>
      <c r="AH4445" s="58">
        <v>0</v>
      </c>
      <c r="AI4445" s="58">
        <v>0</v>
      </c>
      <c r="AK4445" s="64">
        <f t="shared" si="69"/>
        <v>-6.2297630080955279E-3</v>
      </c>
    </row>
    <row r="4446" spans="1:37" x14ac:dyDescent="0.25">
      <c r="A4446">
        <v>4444</v>
      </c>
      <c r="B4446" s="1">
        <v>1.0999999999999999E-2</v>
      </c>
      <c r="C4446" s="1">
        <v>-2.6964881879586319E-4</v>
      </c>
      <c r="D4446" s="58">
        <v>0.15670001717884208</v>
      </c>
      <c r="E4446" s="58">
        <v>4.8642666244138011E-4</v>
      </c>
      <c r="F4446" s="58">
        <v>0.16985598491033696</v>
      </c>
      <c r="G4446" s="58">
        <v>4.8714923193345699E-3</v>
      </c>
      <c r="H4446" s="58">
        <v>4.9792549172615851E-2</v>
      </c>
      <c r="I4446" s="58">
        <v>0.1946030902904525</v>
      </c>
      <c r="J4446" s="58">
        <v>8.1419997850513223E-2</v>
      </c>
      <c r="K4446" s="58">
        <v>3.2919122538817812E-2</v>
      </c>
      <c r="L4446" s="58">
        <v>6.0073545296853256E-2</v>
      </c>
      <c r="M4446" s="58">
        <v>5.9354795635988229E-2</v>
      </c>
      <c r="N4446" s="58">
        <v>0.18992297814380413</v>
      </c>
      <c r="O4446" s="58">
        <v>0</v>
      </c>
      <c r="P4446" s="58">
        <v>0</v>
      </c>
      <c r="Q4446" s="58">
        <v>0</v>
      </c>
      <c r="R4446" s="58">
        <v>0</v>
      </c>
      <c r="S4446" s="58">
        <v>0</v>
      </c>
      <c r="T4446" s="58">
        <v>0</v>
      </c>
      <c r="U4446" s="58">
        <v>0</v>
      </c>
      <c r="V4446" s="58">
        <v>0</v>
      </c>
      <c r="W4446" s="58">
        <v>0</v>
      </c>
      <c r="X4446" s="58">
        <v>0</v>
      </c>
      <c r="Y4446" s="58">
        <v>0</v>
      </c>
      <c r="Z4446" s="58">
        <v>0</v>
      </c>
      <c r="AA4446" s="58">
        <v>0</v>
      </c>
      <c r="AB4446" s="58">
        <v>0</v>
      </c>
      <c r="AC4446" s="58">
        <v>0</v>
      </c>
      <c r="AD4446" s="58">
        <v>0</v>
      </c>
      <c r="AE4446" s="58">
        <v>0</v>
      </c>
      <c r="AF4446" s="58">
        <v>0</v>
      </c>
      <c r="AG4446" s="58">
        <v>0</v>
      </c>
      <c r="AH4446" s="58">
        <v>0</v>
      </c>
      <c r="AI4446" s="58">
        <v>0</v>
      </c>
      <c r="AK4446" s="64">
        <f t="shared" si="69"/>
        <v>-2.4513528981442108E-2</v>
      </c>
    </row>
    <row r="4447" spans="1:37" x14ac:dyDescent="0.25">
      <c r="A4447">
        <v>4445</v>
      </c>
      <c r="B4447" s="1">
        <v>1.24E-2</v>
      </c>
      <c r="C4447" s="1">
        <v>7.0778951948448094E-5</v>
      </c>
      <c r="D4447" s="58">
        <v>0.13531875199275381</v>
      </c>
      <c r="E4447" s="58">
        <v>7.1677799888232335E-2</v>
      </c>
      <c r="F4447" s="58">
        <v>9.9725413445131667E-2</v>
      </c>
      <c r="G4447" s="58">
        <v>0.1402192944758176</v>
      </c>
      <c r="H4447" s="58">
        <v>8.7645044717763937E-2</v>
      </c>
      <c r="I4447" s="58">
        <v>0.13031876088559693</v>
      </c>
      <c r="J4447" s="58">
        <v>0.14110518995547908</v>
      </c>
      <c r="K4447" s="58">
        <v>1.6687888012399704E-2</v>
      </c>
      <c r="L4447" s="58">
        <v>1.595884983415094E-2</v>
      </c>
      <c r="M4447" s="58">
        <v>2.0520103433881602E-2</v>
      </c>
      <c r="N4447" s="58">
        <v>0.14082290335879236</v>
      </c>
      <c r="O4447" s="58">
        <v>0</v>
      </c>
      <c r="P4447" s="58">
        <v>0</v>
      </c>
      <c r="Q4447" s="58">
        <v>0</v>
      </c>
      <c r="R4447" s="58">
        <v>0</v>
      </c>
      <c r="S4447" s="58">
        <v>0</v>
      </c>
      <c r="T4447" s="58">
        <v>0</v>
      </c>
      <c r="U4447" s="58">
        <v>0</v>
      </c>
      <c r="V4447" s="58">
        <v>0</v>
      </c>
      <c r="W4447" s="58">
        <v>0</v>
      </c>
      <c r="X4447" s="58">
        <v>0</v>
      </c>
      <c r="Y4447" s="58">
        <v>0</v>
      </c>
      <c r="Z4447" s="58">
        <v>0</v>
      </c>
      <c r="AA4447" s="58">
        <v>0</v>
      </c>
      <c r="AB4447" s="58">
        <v>0</v>
      </c>
      <c r="AC4447" s="58">
        <v>0</v>
      </c>
      <c r="AD4447" s="58">
        <v>0</v>
      </c>
      <c r="AE4447" s="58">
        <v>0</v>
      </c>
      <c r="AF4447" s="58">
        <v>0</v>
      </c>
      <c r="AG4447" s="58">
        <v>0</v>
      </c>
      <c r="AH4447" s="58">
        <v>0</v>
      </c>
      <c r="AI4447" s="58">
        <v>0</v>
      </c>
      <c r="AK4447" s="64">
        <f t="shared" si="69"/>
        <v>5.7079799958425883E-3</v>
      </c>
    </row>
    <row r="4448" spans="1:37" x14ac:dyDescent="0.25">
      <c r="A4448">
        <v>4446</v>
      </c>
      <c r="B4448" s="1">
        <v>1.3100000000000001E-2</v>
      </c>
      <c r="C4448" s="1">
        <v>3.3035346132297589E-4</v>
      </c>
      <c r="D4448" s="58">
        <v>0.14193082632771464</v>
      </c>
      <c r="E4448" s="58">
        <v>0.15262197122543528</v>
      </c>
      <c r="F4448" s="58">
        <v>4.3578735697190042E-2</v>
      </c>
      <c r="G4448" s="58">
        <v>2.1506314393781745E-2</v>
      </c>
      <c r="H4448" s="58">
        <v>1.2495835088739344E-2</v>
      </c>
      <c r="I4448" s="58">
        <v>8.9667567571441592E-2</v>
      </c>
      <c r="J4448" s="58">
        <v>0.22226667897238181</v>
      </c>
      <c r="K4448" s="58">
        <v>6.8402888590696667E-2</v>
      </c>
      <c r="L4448" s="58">
        <v>0.12245490067883764</v>
      </c>
      <c r="M4448" s="58">
        <v>7.8360118739441653E-2</v>
      </c>
      <c r="N4448" s="58">
        <v>4.6714162714339556E-2</v>
      </c>
      <c r="O4448" s="58">
        <v>0</v>
      </c>
      <c r="P4448" s="58">
        <v>0</v>
      </c>
      <c r="Q4448" s="58">
        <v>0</v>
      </c>
      <c r="R4448" s="58">
        <v>0</v>
      </c>
      <c r="S4448" s="58">
        <v>0</v>
      </c>
      <c r="T4448" s="58">
        <v>0</v>
      </c>
      <c r="U4448" s="58">
        <v>0</v>
      </c>
      <c r="V4448" s="58">
        <v>0</v>
      </c>
      <c r="W4448" s="58">
        <v>0</v>
      </c>
      <c r="X4448" s="58">
        <v>0</v>
      </c>
      <c r="Y4448" s="58">
        <v>0</v>
      </c>
      <c r="Z4448" s="58">
        <v>0</v>
      </c>
      <c r="AA4448" s="58">
        <v>0</v>
      </c>
      <c r="AB4448" s="58">
        <v>0</v>
      </c>
      <c r="AC4448" s="58">
        <v>0</v>
      </c>
      <c r="AD4448" s="58">
        <v>0</v>
      </c>
      <c r="AE4448" s="58">
        <v>0</v>
      </c>
      <c r="AF4448" s="58">
        <v>0</v>
      </c>
      <c r="AG4448" s="58">
        <v>0</v>
      </c>
      <c r="AH4448" s="58">
        <v>0</v>
      </c>
      <c r="AI4448" s="58">
        <v>0</v>
      </c>
      <c r="AK4448" s="64">
        <f t="shared" si="69"/>
        <v>2.5217821475036328E-2</v>
      </c>
    </row>
    <row r="4449" spans="1:37" x14ac:dyDescent="0.25">
      <c r="A4449">
        <v>4447</v>
      </c>
      <c r="B4449" s="1">
        <v>1.1599999999999999E-2</v>
      </c>
      <c r="C4449" s="1">
        <v>-1.9702226180605409E-5</v>
      </c>
      <c r="D4449" s="58">
        <v>0.13600686257307112</v>
      </c>
      <c r="E4449" s="58">
        <v>3.4446829816785221E-2</v>
      </c>
      <c r="F4449" s="58">
        <v>1.8922761879401773E-2</v>
      </c>
      <c r="G4449" s="58">
        <v>0.13976149232020643</v>
      </c>
      <c r="H4449" s="58">
        <v>0.11677421019984933</v>
      </c>
      <c r="I4449" s="58">
        <v>0.1544861257346406</v>
      </c>
      <c r="J4449" s="58">
        <v>9.7934763150646531E-2</v>
      </c>
      <c r="K4449" s="58">
        <v>5.3535912106244178E-2</v>
      </c>
      <c r="L4449" s="58">
        <v>3.632762513463425E-2</v>
      </c>
      <c r="M4449" s="58">
        <v>5.1253210632386866E-2</v>
      </c>
      <c r="N4449" s="58">
        <v>0.16055020645213375</v>
      </c>
      <c r="O4449" s="58">
        <v>0</v>
      </c>
      <c r="P4449" s="58">
        <v>0</v>
      </c>
      <c r="Q4449" s="58">
        <v>0</v>
      </c>
      <c r="R4449" s="58">
        <v>0</v>
      </c>
      <c r="S4449" s="58">
        <v>0</v>
      </c>
      <c r="T4449" s="58">
        <v>0</v>
      </c>
      <c r="U4449" s="58">
        <v>0</v>
      </c>
      <c r="V4449" s="58">
        <v>0</v>
      </c>
      <c r="W4449" s="58">
        <v>0</v>
      </c>
      <c r="X4449" s="58">
        <v>0</v>
      </c>
      <c r="Y4449" s="58">
        <v>0</v>
      </c>
      <c r="Z4449" s="58">
        <v>0</v>
      </c>
      <c r="AA4449" s="58">
        <v>0</v>
      </c>
      <c r="AB4449" s="58">
        <v>0</v>
      </c>
      <c r="AC4449" s="58">
        <v>0</v>
      </c>
      <c r="AD4449" s="58">
        <v>0</v>
      </c>
      <c r="AE4449" s="58">
        <v>0</v>
      </c>
      <c r="AF4449" s="58">
        <v>0</v>
      </c>
      <c r="AG4449" s="58">
        <v>0</v>
      </c>
      <c r="AH4449" s="58">
        <v>0</v>
      </c>
      <c r="AI4449" s="58">
        <v>0</v>
      </c>
      <c r="AK4449" s="64">
        <f t="shared" si="69"/>
        <v>-1.6984677741901217E-3</v>
      </c>
    </row>
    <row r="4450" spans="1:37" x14ac:dyDescent="0.25">
      <c r="A4450">
        <v>4448</v>
      </c>
      <c r="B4450" s="1">
        <v>1.35E-2</v>
      </c>
      <c r="C4450" s="1">
        <v>-3.418077798562627E-4</v>
      </c>
      <c r="D4450" s="58">
        <v>9.8948806882535548E-3</v>
      </c>
      <c r="E4450" s="58">
        <v>7.6517064161792839E-2</v>
      </c>
      <c r="F4450" s="58">
        <v>0.17831603725321682</v>
      </c>
      <c r="G4450" s="58">
        <v>3.7793621356816721E-2</v>
      </c>
      <c r="H4450" s="58">
        <v>4.3583540458588373E-2</v>
      </c>
      <c r="I4450" s="58">
        <v>0.17638757789103721</v>
      </c>
      <c r="J4450" s="58">
        <v>0.15396766165771852</v>
      </c>
      <c r="K4450" s="58">
        <v>0.15473466929088181</v>
      </c>
      <c r="L4450" s="58">
        <v>6.3763457186882616E-2</v>
      </c>
      <c r="M4450" s="58">
        <v>0.1045612269932453</v>
      </c>
      <c r="N4450" s="58">
        <v>4.8026306156633106E-4</v>
      </c>
      <c r="O4450" s="58">
        <v>0</v>
      </c>
      <c r="P4450" s="58">
        <v>0</v>
      </c>
      <c r="Q4450" s="58">
        <v>0</v>
      </c>
      <c r="R4450" s="58">
        <v>0</v>
      </c>
      <c r="S4450" s="58">
        <v>0</v>
      </c>
      <c r="T4450" s="58">
        <v>0</v>
      </c>
      <c r="U4450" s="58">
        <v>0</v>
      </c>
      <c r="V4450" s="58">
        <v>0</v>
      </c>
      <c r="W4450" s="58">
        <v>0</v>
      </c>
      <c r="X4450" s="58">
        <v>0</v>
      </c>
      <c r="Y4450" s="58">
        <v>0</v>
      </c>
      <c r="Z4450" s="58">
        <v>0</v>
      </c>
      <c r="AA4450" s="58">
        <v>0</v>
      </c>
      <c r="AB4450" s="58">
        <v>0</v>
      </c>
      <c r="AC4450" s="58">
        <v>0</v>
      </c>
      <c r="AD4450" s="58">
        <v>0</v>
      </c>
      <c r="AE4450" s="58">
        <v>0</v>
      </c>
      <c r="AF4450" s="58">
        <v>0</v>
      </c>
      <c r="AG4450" s="58">
        <v>0</v>
      </c>
      <c r="AH4450" s="58">
        <v>0</v>
      </c>
      <c r="AI4450" s="58">
        <v>0</v>
      </c>
      <c r="AK4450" s="64">
        <f t="shared" si="69"/>
        <v>-2.5319094804167608E-2</v>
      </c>
    </row>
    <row r="4451" spans="1:37" x14ac:dyDescent="0.25">
      <c r="A4451">
        <v>4449</v>
      </c>
      <c r="B4451" s="1">
        <v>0.01</v>
      </c>
      <c r="C4451" s="1">
        <v>5.9709353284624977E-5</v>
      </c>
      <c r="D4451" s="58">
        <v>0.13108295964476666</v>
      </c>
      <c r="E4451" s="58">
        <v>6.0366571280087739E-2</v>
      </c>
      <c r="F4451" s="58">
        <v>5.3279112122238417E-2</v>
      </c>
      <c r="G4451" s="58">
        <v>8.1760271877013041E-2</v>
      </c>
      <c r="H4451" s="58">
        <v>0.12591215637006678</v>
      </c>
      <c r="I4451" s="58">
        <v>5.0597283590376435E-2</v>
      </c>
      <c r="J4451" s="58">
        <v>0.11862077831754138</v>
      </c>
      <c r="K4451" s="58">
        <v>5.5745422912907377E-2</v>
      </c>
      <c r="L4451" s="58">
        <v>2.6193880131042162E-2</v>
      </c>
      <c r="M4451" s="58">
        <v>0.19099727874414349</v>
      </c>
      <c r="N4451" s="58">
        <v>0.10544428500981637</v>
      </c>
      <c r="O4451" s="58">
        <v>0</v>
      </c>
      <c r="P4451" s="58">
        <v>0</v>
      </c>
      <c r="Q4451" s="58">
        <v>0</v>
      </c>
      <c r="R4451" s="58">
        <v>0</v>
      </c>
      <c r="S4451" s="58">
        <v>0</v>
      </c>
      <c r="T4451" s="58">
        <v>0</v>
      </c>
      <c r="U4451" s="58">
        <v>0</v>
      </c>
      <c r="V4451" s="58">
        <v>0</v>
      </c>
      <c r="W4451" s="58">
        <v>0</v>
      </c>
      <c r="X4451" s="58">
        <v>0</v>
      </c>
      <c r="Y4451" s="58">
        <v>0</v>
      </c>
      <c r="Z4451" s="58">
        <v>0</v>
      </c>
      <c r="AA4451" s="58">
        <v>0</v>
      </c>
      <c r="AB4451" s="58">
        <v>0</v>
      </c>
      <c r="AC4451" s="58">
        <v>0</v>
      </c>
      <c r="AD4451" s="58">
        <v>0</v>
      </c>
      <c r="AE4451" s="58">
        <v>0</v>
      </c>
      <c r="AF4451" s="58">
        <v>0</v>
      </c>
      <c r="AG4451" s="58">
        <v>0</v>
      </c>
      <c r="AH4451" s="58">
        <v>0</v>
      </c>
      <c r="AI4451" s="58">
        <v>0</v>
      </c>
      <c r="AK4451" s="64">
        <f t="shared" si="69"/>
        <v>5.9709353284624978E-3</v>
      </c>
    </row>
    <row r="4452" spans="1:37" x14ac:dyDescent="0.25">
      <c r="A4452">
        <v>4450</v>
      </c>
      <c r="B4452" s="1">
        <v>1.4200000000000001E-2</v>
      </c>
      <c r="C4452" s="1">
        <v>-6.1063853101411817E-6</v>
      </c>
      <c r="D4452" s="58">
        <v>4.7461046704078892E-2</v>
      </c>
      <c r="E4452" s="58">
        <v>0.17331182621634081</v>
      </c>
      <c r="F4452" s="58">
        <v>0.16603301217713073</v>
      </c>
      <c r="G4452" s="58">
        <v>2.665498681920252E-2</v>
      </c>
      <c r="H4452" s="58">
        <v>9.6021641085361958E-2</v>
      </c>
      <c r="I4452" s="58">
        <v>0.19781275841726209</v>
      </c>
      <c r="J4452" s="58">
        <v>4.4569308360784668E-2</v>
      </c>
      <c r="K4452" s="58">
        <v>4.8772888805649062E-2</v>
      </c>
      <c r="L4452" s="58">
        <v>5.7233622840181679E-2</v>
      </c>
      <c r="M4452" s="58">
        <v>0.12755237892954285</v>
      </c>
      <c r="N4452" s="58">
        <v>1.457652964446474E-2</v>
      </c>
      <c r="O4452" s="58">
        <v>0</v>
      </c>
      <c r="P4452" s="58">
        <v>0</v>
      </c>
      <c r="Q4452" s="58">
        <v>0</v>
      </c>
      <c r="R4452" s="58">
        <v>0</v>
      </c>
      <c r="S4452" s="58">
        <v>0</v>
      </c>
      <c r="T4452" s="58">
        <v>0</v>
      </c>
      <c r="U4452" s="58">
        <v>0</v>
      </c>
      <c r="V4452" s="58">
        <v>0</v>
      </c>
      <c r="W4452" s="58">
        <v>0</v>
      </c>
      <c r="X4452" s="58">
        <v>0</v>
      </c>
      <c r="Y4452" s="58">
        <v>0</v>
      </c>
      <c r="Z4452" s="58">
        <v>0</v>
      </c>
      <c r="AA4452" s="58">
        <v>0</v>
      </c>
      <c r="AB4452" s="58">
        <v>0</v>
      </c>
      <c r="AC4452" s="58">
        <v>0</v>
      </c>
      <c r="AD4452" s="58">
        <v>0</v>
      </c>
      <c r="AE4452" s="58">
        <v>0</v>
      </c>
      <c r="AF4452" s="58">
        <v>0</v>
      </c>
      <c r="AG4452" s="58">
        <v>0</v>
      </c>
      <c r="AH4452" s="58">
        <v>0</v>
      </c>
      <c r="AI4452" s="58">
        <v>0</v>
      </c>
      <c r="AK4452" s="64">
        <f t="shared" si="69"/>
        <v>-4.3002713451698461E-4</v>
      </c>
    </row>
    <row r="4453" spans="1:37" x14ac:dyDescent="0.25">
      <c r="A4453">
        <v>4451</v>
      </c>
      <c r="B4453" s="1">
        <v>1.35E-2</v>
      </c>
      <c r="C4453" s="1">
        <v>3.255323959615063E-5</v>
      </c>
      <c r="D4453" s="58">
        <v>1.8989619248061234E-2</v>
      </c>
      <c r="E4453" s="58">
        <v>0.112086498047233</v>
      </c>
      <c r="F4453" s="58">
        <v>4.1016512969907395E-2</v>
      </c>
      <c r="G4453" s="58">
        <v>0.17349268567816639</v>
      </c>
      <c r="H4453" s="58">
        <v>8.5263026164554296E-3</v>
      </c>
      <c r="I4453" s="58">
        <v>6.1902664068375669E-2</v>
      </c>
      <c r="J4453" s="58">
        <v>0.19653313506245768</v>
      </c>
      <c r="K4453" s="58">
        <v>0.15766127019956019</v>
      </c>
      <c r="L4453" s="58">
        <v>2.9006361218836912E-2</v>
      </c>
      <c r="M4453" s="58">
        <v>0.10169523740493118</v>
      </c>
      <c r="N4453" s="58">
        <v>9.908971348601478E-2</v>
      </c>
      <c r="O4453" s="58">
        <v>0</v>
      </c>
      <c r="P4453" s="58">
        <v>0</v>
      </c>
      <c r="Q4453" s="58">
        <v>0</v>
      </c>
      <c r="R4453" s="58">
        <v>0</v>
      </c>
      <c r="S4453" s="58">
        <v>0</v>
      </c>
      <c r="T4453" s="58">
        <v>0</v>
      </c>
      <c r="U4453" s="58">
        <v>0</v>
      </c>
      <c r="V4453" s="58">
        <v>0</v>
      </c>
      <c r="W4453" s="58">
        <v>0</v>
      </c>
      <c r="X4453" s="58">
        <v>0</v>
      </c>
      <c r="Y4453" s="58">
        <v>0</v>
      </c>
      <c r="Z4453" s="58">
        <v>0</v>
      </c>
      <c r="AA4453" s="58">
        <v>0</v>
      </c>
      <c r="AB4453" s="58">
        <v>0</v>
      </c>
      <c r="AC4453" s="58">
        <v>0</v>
      </c>
      <c r="AD4453" s="58">
        <v>0</v>
      </c>
      <c r="AE4453" s="58">
        <v>0</v>
      </c>
      <c r="AF4453" s="58">
        <v>0</v>
      </c>
      <c r="AG4453" s="58">
        <v>0</v>
      </c>
      <c r="AH4453" s="58">
        <v>0</v>
      </c>
      <c r="AI4453" s="58">
        <v>0</v>
      </c>
      <c r="AK4453" s="64">
        <f t="shared" si="69"/>
        <v>2.411351081196343E-3</v>
      </c>
    </row>
    <row r="4454" spans="1:37" x14ac:dyDescent="0.25">
      <c r="A4454">
        <v>4452</v>
      </c>
      <c r="B4454" s="1">
        <v>1.23E-2</v>
      </c>
      <c r="C4454" s="1">
        <v>1.0136948473099842E-4</v>
      </c>
      <c r="D4454" s="58">
        <v>0.10153254605982658</v>
      </c>
      <c r="E4454" s="58">
        <v>0.13886441644045813</v>
      </c>
      <c r="F4454" s="58">
        <v>0.17575237509595282</v>
      </c>
      <c r="G4454" s="58">
        <v>1.8156890019206937E-2</v>
      </c>
      <c r="H4454" s="58">
        <v>0.1592556759000591</v>
      </c>
      <c r="I4454" s="58">
        <v>2.3180024105505813E-2</v>
      </c>
      <c r="J4454" s="58">
        <v>8.919812906860565E-2</v>
      </c>
      <c r="K4454" s="58">
        <v>4.903984968434371E-2</v>
      </c>
      <c r="L4454" s="58">
        <v>1.7523686716317707E-2</v>
      </c>
      <c r="M4454" s="58">
        <v>5.6987689031653313E-2</v>
      </c>
      <c r="N4454" s="58">
        <v>0.17050871787807045</v>
      </c>
      <c r="O4454" s="58">
        <v>0</v>
      </c>
      <c r="P4454" s="58">
        <v>0</v>
      </c>
      <c r="Q4454" s="58">
        <v>0</v>
      </c>
      <c r="R4454" s="58">
        <v>0</v>
      </c>
      <c r="S4454" s="58">
        <v>0</v>
      </c>
      <c r="T4454" s="58">
        <v>0</v>
      </c>
      <c r="U4454" s="58">
        <v>0</v>
      </c>
      <c r="V4454" s="58">
        <v>0</v>
      </c>
      <c r="W4454" s="58">
        <v>0</v>
      </c>
      <c r="X4454" s="58">
        <v>0</v>
      </c>
      <c r="Y4454" s="58">
        <v>0</v>
      </c>
      <c r="Z4454" s="58">
        <v>0</v>
      </c>
      <c r="AA4454" s="58">
        <v>0</v>
      </c>
      <c r="AB4454" s="58">
        <v>0</v>
      </c>
      <c r="AC4454" s="58">
        <v>0</v>
      </c>
      <c r="AD4454" s="58">
        <v>0</v>
      </c>
      <c r="AE4454" s="58">
        <v>0</v>
      </c>
      <c r="AF4454" s="58">
        <v>0</v>
      </c>
      <c r="AG4454" s="58">
        <v>0</v>
      </c>
      <c r="AH4454" s="58">
        <v>0</v>
      </c>
      <c r="AI4454" s="58">
        <v>0</v>
      </c>
      <c r="AK4454" s="64">
        <f t="shared" si="69"/>
        <v>8.2414215228453994E-3</v>
      </c>
    </row>
    <row r="4455" spans="1:37" x14ac:dyDescent="0.25">
      <c r="A4455">
        <v>4453</v>
      </c>
      <c r="B4455" s="1">
        <v>1.0999999999999999E-2</v>
      </c>
      <c r="C4455" s="1">
        <v>1.669057542317489E-4</v>
      </c>
      <c r="D4455" s="58">
        <v>0.14182182206942229</v>
      </c>
      <c r="E4455" s="58">
        <v>8.9005490508639651E-2</v>
      </c>
      <c r="F4455" s="58">
        <v>5.6496829260619101E-2</v>
      </c>
      <c r="G4455" s="58">
        <v>0.15814860412932771</v>
      </c>
      <c r="H4455" s="58">
        <v>3.5440263807563134E-2</v>
      </c>
      <c r="I4455" s="58">
        <v>0.11771789464286335</v>
      </c>
      <c r="J4455" s="58">
        <v>6.8930192461472001E-2</v>
      </c>
      <c r="K4455" s="58">
        <v>5.6365001356978583E-3</v>
      </c>
      <c r="L4455" s="58">
        <v>6.7221431211187455E-2</v>
      </c>
      <c r="M4455" s="58">
        <v>0.16242660239394091</v>
      </c>
      <c r="N4455" s="58">
        <v>9.7154369379266609E-2</v>
      </c>
      <c r="O4455" s="58">
        <v>0</v>
      </c>
      <c r="P4455" s="58">
        <v>0</v>
      </c>
      <c r="Q4455" s="58">
        <v>0</v>
      </c>
      <c r="R4455" s="58">
        <v>0</v>
      </c>
      <c r="S4455" s="58">
        <v>0</v>
      </c>
      <c r="T4455" s="58">
        <v>0</v>
      </c>
      <c r="U4455" s="58">
        <v>0</v>
      </c>
      <c r="V4455" s="58">
        <v>0</v>
      </c>
      <c r="W4455" s="58">
        <v>0</v>
      </c>
      <c r="X4455" s="58">
        <v>0</v>
      </c>
      <c r="Y4455" s="58">
        <v>0</v>
      </c>
      <c r="Z4455" s="58">
        <v>0</v>
      </c>
      <c r="AA4455" s="58">
        <v>0</v>
      </c>
      <c r="AB4455" s="58">
        <v>0</v>
      </c>
      <c r="AC4455" s="58">
        <v>0</v>
      </c>
      <c r="AD4455" s="58">
        <v>0</v>
      </c>
      <c r="AE4455" s="58">
        <v>0</v>
      </c>
      <c r="AF4455" s="58">
        <v>0</v>
      </c>
      <c r="AG4455" s="58">
        <v>0</v>
      </c>
      <c r="AH4455" s="58">
        <v>0</v>
      </c>
      <c r="AI4455" s="58">
        <v>0</v>
      </c>
      <c r="AK4455" s="64">
        <f t="shared" si="69"/>
        <v>1.5173250384704446E-2</v>
      </c>
    </row>
    <row r="4456" spans="1:37" x14ac:dyDescent="0.25">
      <c r="A4456">
        <v>4454</v>
      </c>
      <c r="B4456" s="1">
        <v>1.24E-2</v>
      </c>
      <c r="C4456" s="1">
        <v>-5.2174865374286802E-5</v>
      </c>
      <c r="D4456" s="58">
        <v>5.2160883749270255E-2</v>
      </c>
      <c r="E4456" s="58">
        <v>0.11525068882536081</v>
      </c>
      <c r="F4456" s="58">
        <v>0.12658158885173865</v>
      </c>
      <c r="G4456" s="58">
        <v>0.10602008181983025</v>
      </c>
      <c r="H4456" s="58">
        <v>7.3692235391883687E-2</v>
      </c>
      <c r="I4456" s="58">
        <v>0.13537417820844819</v>
      </c>
      <c r="J4456" s="58">
        <v>9.6749806781356255E-3</v>
      </c>
      <c r="K4456" s="58">
        <v>9.0937238530782755E-2</v>
      </c>
      <c r="L4456" s="58">
        <v>0.11965806338382226</v>
      </c>
      <c r="M4456" s="58">
        <v>7.6330093234309629E-2</v>
      </c>
      <c r="N4456" s="58">
        <v>9.431996732641787E-2</v>
      </c>
      <c r="O4456" s="58">
        <v>0</v>
      </c>
      <c r="P4456" s="58">
        <v>0</v>
      </c>
      <c r="Q4456" s="58">
        <v>0</v>
      </c>
      <c r="R4456" s="58">
        <v>0</v>
      </c>
      <c r="S4456" s="58">
        <v>0</v>
      </c>
      <c r="T4456" s="58">
        <v>0</v>
      </c>
      <c r="U4456" s="58">
        <v>0</v>
      </c>
      <c r="V4456" s="58">
        <v>0</v>
      </c>
      <c r="W4456" s="58">
        <v>0</v>
      </c>
      <c r="X4456" s="58">
        <v>0</v>
      </c>
      <c r="Y4456" s="58">
        <v>0</v>
      </c>
      <c r="Z4456" s="58">
        <v>0</v>
      </c>
      <c r="AA4456" s="58">
        <v>0</v>
      </c>
      <c r="AB4456" s="58">
        <v>0</v>
      </c>
      <c r="AC4456" s="58">
        <v>0</v>
      </c>
      <c r="AD4456" s="58">
        <v>0</v>
      </c>
      <c r="AE4456" s="58">
        <v>0</v>
      </c>
      <c r="AF4456" s="58">
        <v>0</v>
      </c>
      <c r="AG4456" s="58">
        <v>0</v>
      </c>
      <c r="AH4456" s="58">
        <v>0</v>
      </c>
      <c r="AI4456" s="58">
        <v>0</v>
      </c>
      <c r="AK4456" s="64">
        <f t="shared" si="69"/>
        <v>-4.2076504334102264E-3</v>
      </c>
    </row>
    <row r="4457" spans="1:37" x14ac:dyDescent="0.25">
      <c r="A4457">
        <v>4455</v>
      </c>
      <c r="B4457" s="1">
        <v>1.1900000000000001E-2</v>
      </c>
      <c r="C4457" s="1">
        <v>1.6104187789670201E-4</v>
      </c>
      <c r="D4457" s="58">
        <v>6.5330698545273777E-2</v>
      </c>
      <c r="E4457" s="58">
        <v>0.10797651806644279</v>
      </c>
      <c r="F4457" s="58">
        <v>0.10490810937160461</v>
      </c>
      <c r="G4457" s="58">
        <v>0.11948694514142212</v>
      </c>
      <c r="H4457" s="58">
        <v>3.0637184857945612E-2</v>
      </c>
      <c r="I4457" s="58">
        <v>0.13264931081924253</v>
      </c>
      <c r="J4457" s="58">
        <v>0.1236221285333667</v>
      </c>
      <c r="K4457" s="58">
        <v>3.9895242179521305E-2</v>
      </c>
      <c r="L4457" s="58">
        <v>0.13836634634473377</v>
      </c>
      <c r="M4457" s="58">
        <v>9.8526017620113857E-2</v>
      </c>
      <c r="N4457" s="58">
        <v>3.8601498520332976E-2</v>
      </c>
      <c r="O4457" s="58">
        <v>0</v>
      </c>
      <c r="P4457" s="58">
        <v>0</v>
      </c>
      <c r="Q4457" s="58">
        <v>0</v>
      </c>
      <c r="R4457" s="58">
        <v>0</v>
      </c>
      <c r="S4457" s="58">
        <v>0</v>
      </c>
      <c r="T4457" s="58">
        <v>0</v>
      </c>
      <c r="U4457" s="58">
        <v>0</v>
      </c>
      <c r="V4457" s="58">
        <v>0</v>
      </c>
      <c r="W4457" s="58">
        <v>0</v>
      </c>
      <c r="X4457" s="58">
        <v>0</v>
      </c>
      <c r="Y4457" s="58">
        <v>0</v>
      </c>
      <c r="Z4457" s="58">
        <v>0</v>
      </c>
      <c r="AA4457" s="58">
        <v>0</v>
      </c>
      <c r="AB4457" s="58">
        <v>0</v>
      </c>
      <c r="AC4457" s="58">
        <v>0</v>
      </c>
      <c r="AD4457" s="58">
        <v>0</v>
      </c>
      <c r="AE4457" s="58">
        <v>0</v>
      </c>
      <c r="AF4457" s="58">
        <v>0</v>
      </c>
      <c r="AG4457" s="58">
        <v>0</v>
      </c>
      <c r="AH4457" s="58">
        <v>0</v>
      </c>
      <c r="AI4457" s="58">
        <v>0</v>
      </c>
      <c r="AK4457" s="64">
        <f t="shared" si="69"/>
        <v>1.3532930915689243E-2</v>
      </c>
    </row>
    <row r="4458" spans="1:37" x14ac:dyDescent="0.25">
      <c r="A4458">
        <v>4456</v>
      </c>
      <c r="B4458" s="1">
        <v>1.2699999999999999E-2</v>
      </c>
      <c r="C4458" s="1">
        <v>-4.6413421033300812E-5</v>
      </c>
      <c r="D4458" s="58">
        <v>3.4663263235978438E-2</v>
      </c>
      <c r="E4458" s="58">
        <v>0.11225232642822879</v>
      </c>
      <c r="F4458" s="58">
        <v>0.11840229136269186</v>
      </c>
      <c r="G4458" s="58">
        <v>4.0886986422789165E-2</v>
      </c>
      <c r="H4458" s="58">
        <v>0.16658781983144996</v>
      </c>
      <c r="I4458" s="58">
        <v>0.21439255889456357</v>
      </c>
      <c r="J4458" s="58">
        <v>3.422144883905668E-2</v>
      </c>
      <c r="K4458" s="58">
        <v>5.6982794885059702E-2</v>
      </c>
      <c r="L4458" s="58">
        <v>0.10771080361349526</v>
      </c>
      <c r="M4458" s="58">
        <v>6.6933017030115616E-2</v>
      </c>
      <c r="N4458" s="58">
        <v>4.6966689456570988E-2</v>
      </c>
      <c r="O4458" s="58">
        <v>0</v>
      </c>
      <c r="P4458" s="58">
        <v>0</v>
      </c>
      <c r="Q4458" s="58">
        <v>0</v>
      </c>
      <c r="R4458" s="58">
        <v>0</v>
      </c>
      <c r="S4458" s="58">
        <v>0</v>
      </c>
      <c r="T4458" s="58">
        <v>0</v>
      </c>
      <c r="U4458" s="58">
        <v>0</v>
      </c>
      <c r="V4458" s="58">
        <v>0</v>
      </c>
      <c r="W4458" s="58">
        <v>0</v>
      </c>
      <c r="X4458" s="58">
        <v>0</v>
      </c>
      <c r="Y4458" s="58">
        <v>0</v>
      </c>
      <c r="Z4458" s="58">
        <v>0</v>
      </c>
      <c r="AA4458" s="58">
        <v>0</v>
      </c>
      <c r="AB4458" s="58">
        <v>0</v>
      </c>
      <c r="AC4458" s="58">
        <v>0</v>
      </c>
      <c r="AD4458" s="58">
        <v>0</v>
      </c>
      <c r="AE4458" s="58">
        <v>0</v>
      </c>
      <c r="AF4458" s="58">
        <v>0</v>
      </c>
      <c r="AG4458" s="58">
        <v>0</v>
      </c>
      <c r="AH4458" s="58">
        <v>0</v>
      </c>
      <c r="AI4458" s="58">
        <v>0</v>
      </c>
      <c r="AK4458" s="64">
        <f t="shared" si="69"/>
        <v>-3.654600081362269E-3</v>
      </c>
    </row>
    <row r="4459" spans="1:37" x14ac:dyDescent="0.25">
      <c r="A4459">
        <v>4457</v>
      </c>
      <c r="B4459" s="1">
        <v>1.14E-2</v>
      </c>
      <c r="C4459" s="1">
        <v>-5.5189259822860028E-5</v>
      </c>
      <c r="D4459" s="58">
        <v>6.7635016501194356E-2</v>
      </c>
      <c r="E4459" s="58">
        <v>8.6325994989494434E-2</v>
      </c>
      <c r="F4459" s="58">
        <v>0.10816930792377438</v>
      </c>
      <c r="G4459" s="58">
        <v>0.11049223484078506</v>
      </c>
      <c r="H4459" s="58">
        <v>0.13701325344052531</v>
      </c>
      <c r="I4459" s="58">
        <v>1.7556430690036703E-2</v>
      </c>
      <c r="J4459" s="58">
        <v>6.0488548414700062E-2</v>
      </c>
      <c r="K4459" s="58">
        <v>0.12513684206681516</v>
      </c>
      <c r="L4459" s="58">
        <v>8.04714512178515E-2</v>
      </c>
      <c r="M4459" s="58">
        <v>0.10645542975462845</v>
      </c>
      <c r="N4459" s="58">
        <v>0.10025549016019457</v>
      </c>
      <c r="O4459" s="58">
        <v>0</v>
      </c>
      <c r="P4459" s="58">
        <v>0</v>
      </c>
      <c r="Q4459" s="58">
        <v>0</v>
      </c>
      <c r="R4459" s="58">
        <v>0</v>
      </c>
      <c r="S4459" s="58">
        <v>0</v>
      </c>
      <c r="T4459" s="58">
        <v>0</v>
      </c>
      <c r="U4459" s="58">
        <v>0</v>
      </c>
      <c r="V4459" s="58">
        <v>0</v>
      </c>
      <c r="W4459" s="58">
        <v>0</v>
      </c>
      <c r="X4459" s="58">
        <v>0</v>
      </c>
      <c r="Y4459" s="58">
        <v>0</v>
      </c>
      <c r="Z4459" s="58">
        <v>0</v>
      </c>
      <c r="AA4459" s="58">
        <v>0</v>
      </c>
      <c r="AB4459" s="58">
        <v>0</v>
      </c>
      <c r="AC4459" s="58">
        <v>0</v>
      </c>
      <c r="AD4459" s="58">
        <v>0</v>
      </c>
      <c r="AE4459" s="58">
        <v>0</v>
      </c>
      <c r="AF4459" s="58">
        <v>0</v>
      </c>
      <c r="AG4459" s="58">
        <v>0</v>
      </c>
      <c r="AH4459" s="58">
        <v>0</v>
      </c>
      <c r="AI4459" s="58">
        <v>0</v>
      </c>
      <c r="AK4459" s="64">
        <f t="shared" si="69"/>
        <v>-4.8411631423561424E-3</v>
      </c>
    </row>
    <row r="4460" spans="1:37" x14ac:dyDescent="0.25">
      <c r="A4460">
        <v>4458</v>
      </c>
      <c r="B4460" s="1">
        <v>9.7999999999999997E-3</v>
      </c>
      <c r="C4460" s="1">
        <v>1.5392622363385094E-4</v>
      </c>
      <c r="D4460" s="58">
        <v>0.11154644594013738</v>
      </c>
      <c r="E4460" s="58">
        <v>5.8477670695471148E-2</v>
      </c>
      <c r="F4460" s="58">
        <v>4.0802345036513747E-2</v>
      </c>
      <c r="G4460" s="58">
        <v>3.5087530733500433E-2</v>
      </c>
      <c r="H4460" s="58">
        <v>0.12768022742726773</v>
      </c>
      <c r="I4460" s="58">
        <v>0.1054629270386612</v>
      </c>
      <c r="J4460" s="58">
        <v>0.1036777967908163</v>
      </c>
      <c r="K4460" s="58">
        <v>4.56346827220801E-2</v>
      </c>
      <c r="L4460" s="58">
        <v>0.16802168218185143</v>
      </c>
      <c r="M4460" s="58">
        <v>0.13211808515923346</v>
      </c>
      <c r="N4460" s="58">
        <v>7.1490606274467003E-2</v>
      </c>
      <c r="O4460" s="58">
        <v>0</v>
      </c>
      <c r="P4460" s="58">
        <v>0</v>
      </c>
      <c r="Q4460" s="58">
        <v>0</v>
      </c>
      <c r="R4460" s="58">
        <v>0</v>
      </c>
      <c r="S4460" s="58">
        <v>0</v>
      </c>
      <c r="T4460" s="58">
        <v>0</v>
      </c>
      <c r="U4460" s="58">
        <v>0</v>
      </c>
      <c r="V4460" s="58">
        <v>0</v>
      </c>
      <c r="W4460" s="58">
        <v>0</v>
      </c>
      <c r="X4460" s="58">
        <v>0</v>
      </c>
      <c r="Y4460" s="58">
        <v>0</v>
      </c>
      <c r="Z4460" s="58">
        <v>0</v>
      </c>
      <c r="AA4460" s="58">
        <v>0</v>
      </c>
      <c r="AB4460" s="58">
        <v>0</v>
      </c>
      <c r="AC4460" s="58">
        <v>0</v>
      </c>
      <c r="AD4460" s="58">
        <v>0</v>
      </c>
      <c r="AE4460" s="58">
        <v>0</v>
      </c>
      <c r="AF4460" s="58">
        <v>0</v>
      </c>
      <c r="AG4460" s="58">
        <v>0</v>
      </c>
      <c r="AH4460" s="58">
        <v>0</v>
      </c>
      <c r="AI4460" s="58">
        <v>0</v>
      </c>
      <c r="AK4460" s="64">
        <f t="shared" si="69"/>
        <v>1.570675751365826E-2</v>
      </c>
    </row>
    <row r="4461" spans="1:37" x14ac:dyDescent="0.25">
      <c r="A4461">
        <v>4459</v>
      </c>
      <c r="B4461" s="1">
        <v>9.7000000000000003E-3</v>
      </c>
      <c r="C4461" s="1">
        <v>1.011086612050917E-4</v>
      </c>
      <c r="D4461" s="58">
        <v>0.11185540316609544</v>
      </c>
      <c r="E4461" s="58">
        <v>4.7541797596685094E-2</v>
      </c>
      <c r="F4461" s="58">
        <v>0.167715940591499</v>
      </c>
      <c r="G4461" s="58">
        <v>6.4891584985382209E-2</v>
      </c>
      <c r="H4461" s="58">
        <v>2.703313989375114E-2</v>
      </c>
      <c r="I4461" s="58">
        <v>4.7698752635782167E-2</v>
      </c>
      <c r="J4461" s="58">
        <v>0.10037903866885509</v>
      </c>
      <c r="K4461" s="58">
        <v>3.0744097869853274E-2</v>
      </c>
      <c r="L4461" s="58">
        <v>0.17427110595673409</v>
      </c>
      <c r="M4461" s="58">
        <v>3.5793312937520971E-2</v>
      </c>
      <c r="N4461" s="58">
        <v>0.19207582569784162</v>
      </c>
      <c r="O4461" s="58">
        <v>0</v>
      </c>
      <c r="P4461" s="58">
        <v>0</v>
      </c>
      <c r="Q4461" s="58">
        <v>0</v>
      </c>
      <c r="R4461" s="58">
        <v>0</v>
      </c>
      <c r="S4461" s="58">
        <v>0</v>
      </c>
      <c r="T4461" s="58">
        <v>0</v>
      </c>
      <c r="U4461" s="58">
        <v>0</v>
      </c>
      <c r="V4461" s="58">
        <v>0</v>
      </c>
      <c r="W4461" s="58">
        <v>0</v>
      </c>
      <c r="X4461" s="58">
        <v>0</v>
      </c>
      <c r="Y4461" s="58">
        <v>0</v>
      </c>
      <c r="Z4461" s="58">
        <v>0</v>
      </c>
      <c r="AA4461" s="58">
        <v>0</v>
      </c>
      <c r="AB4461" s="58">
        <v>0</v>
      </c>
      <c r="AC4461" s="58">
        <v>0</v>
      </c>
      <c r="AD4461" s="58">
        <v>0</v>
      </c>
      <c r="AE4461" s="58">
        <v>0</v>
      </c>
      <c r="AF4461" s="58">
        <v>0</v>
      </c>
      <c r="AG4461" s="58">
        <v>0</v>
      </c>
      <c r="AH4461" s="58">
        <v>0</v>
      </c>
      <c r="AI4461" s="58">
        <v>0</v>
      </c>
      <c r="AK4461" s="64">
        <f t="shared" si="69"/>
        <v>1.0423573320112546E-2</v>
      </c>
    </row>
    <row r="4462" spans="1:37" x14ac:dyDescent="0.25">
      <c r="A4462">
        <v>4460</v>
      </c>
      <c r="B4462" s="1">
        <v>1.2E-2</v>
      </c>
      <c r="C4462" s="1">
        <v>1.8258560065490486E-4</v>
      </c>
      <c r="D4462" s="58">
        <v>5.5972823249474592E-2</v>
      </c>
      <c r="E4462" s="58">
        <v>0.13868096033819236</v>
      </c>
      <c r="F4462" s="58">
        <v>4.042136126925365E-2</v>
      </c>
      <c r="G4462" s="58">
        <v>3.2112448078731377E-2</v>
      </c>
      <c r="H4462" s="58">
        <v>7.5858538290230454E-2</v>
      </c>
      <c r="I4462" s="58">
        <v>4.5552593958984547E-2</v>
      </c>
      <c r="J4462" s="58">
        <v>0.12632066629777355</v>
      </c>
      <c r="K4462" s="58">
        <v>0.13384655606158313</v>
      </c>
      <c r="L4462" s="58">
        <v>0.14441672458778115</v>
      </c>
      <c r="M4462" s="58">
        <v>0.11016658073345077</v>
      </c>
      <c r="N4462" s="58">
        <v>9.6650747134544482E-2</v>
      </c>
      <c r="O4462" s="58">
        <v>0</v>
      </c>
      <c r="P4462" s="58">
        <v>0</v>
      </c>
      <c r="Q4462" s="58">
        <v>0</v>
      </c>
      <c r="R4462" s="58">
        <v>0</v>
      </c>
      <c r="S4462" s="58">
        <v>0</v>
      </c>
      <c r="T4462" s="58">
        <v>0</v>
      </c>
      <c r="U4462" s="58">
        <v>0</v>
      </c>
      <c r="V4462" s="58">
        <v>0</v>
      </c>
      <c r="W4462" s="58">
        <v>0</v>
      </c>
      <c r="X4462" s="58">
        <v>0</v>
      </c>
      <c r="Y4462" s="58">
        <v>0</v>
      </c>
      <c r="Z4462" s="58">
        <v>0</v>
      </c>
      <c r="AA4462" s="58">
        <v>0</v>
      </c>
      <c r="AB4462" s="58">
        <v>0</v>
      </c>
      <c r="AC4462" s="58">
        <v>0</v>
      </c>
      <c r="AD4462" s="58">
        <v>0</v>
      </c>
      <c r="AE4462" s="58">
        <v>0</v>
      </c>
      <c r="AF4462" s="58">
        <v>0</v>
      </c>
      <c r="AG4462" s="58">
        <v>0</v>
      </c>
      <c r="AH4462" s="58">
        <v>0</v>
      </c>
      <c r="AI4462" s="58">
        <v>0</v>
      </c>
      <c r="AK4462" s="64">
        <f t="shared" si="69"/>
        <v>1.5215466721242072E-2</v>
      </c>
    </row>
    <row r="4463" spans="1:37" x14ac:dyDescent="0.25">
      <c r="A4463">
        <v>4461</v>
      </c>
      <c r="B4463" s="1">
        <v>1.1900000000000001E-2</v>
      </c>
      <c r="C4463" s="1">
        <v>1.4758696813342085E-5</v>
      </c>
      <c r="D4463" s="58">
        <v>2.0300847481784297E-2</v>
      </c>
      <c r="E4463" s="58">
        <v>7.7275314107118326E-2</v>
      </c>
      <c r="F4463" s="58">
        <v>0.11960290447069526</v>
      </c>
      <c r="G4463" s="58">
        <v>4.8451505651685628E-2</v>
      </c>
      <c r="H4463" s="58">
        <v>9.1526499648886081E-2</v>
      </c>
      <c r="I4463" s="58">
        <v>0.17741465894146316</v>
      </c>
      <c r="J4463" s="58">
        <v>0.14809104859061065</v>
      </c>
      <c r="K4463" s="58">
        <v>6.7090788203745116E-2</v>
      </c>
      <c r="L4463" s="58">
        <v>0.14913653167418003</v>
      </c>
      <c r="M4463" s="58">
        <v>6.1236890512983914E-2</v>
      </c>
      <c r="N4463" s="58">
        <v>3.9873010716847464E-2</v>
      </c>
      <c r="O4463" s="58">
        <v>0</v>
      </c>
      <c r="P4463" s="58">
        <v>0</v>
      </c>
      <c r="Q4463" s="58">
        <v>0</v>
      </c>
      <c r="R4463" s="58">
        <v>0</v>
      </c>
      <c r="S4463" s="58">
        <v>0</v>
      </c>
      <c r="T4463" s="58">
        <v>0</v>
      </c>
      <c r="U4463" s="58">
        <v>0</v>
      </c>
      <c r="V4463" s="58">
        <v>0</v>
      </c>
      <c r="W4463" s="58">
        <v>0</v>
      </c>
      <c r="X4463" s="58">
        <v>0</v>
      </c>
      <c r="Y4463" s="58">
        <v>0</v>
      </c>
      <c r="Z4463" s="58">
        <v>0</v>
      </c>
      <c r="AA4463" s="58">
        <v>0</v>
      </c>
      <c r="AB4463" s="58">
        <v>0</v>
      </c>
      <c r="AC4463" s="58">
        <v>0</v>
      </c>
      <c r="AD4463" s="58">
        <v>0</v>
      </c>
      <c r="AE4463" s="58">
        <v>0</v>
      </c>
      <c r="AF4463" s="58">
        <v>0</v>
      </c>
      <c r="AG4463" s="58">
        <v>0</v>
      </c>
      <c r="AH4463" s="58">
        <v>0</v>
      </c>
      <c r="AI4463" s="58">
        <v>0</v>
      </c>
      <c r="AK4463" s="64">
        <f t="shared" si="69"/>
        <v>1.2402266229699231E-3</v>
      </c>
    </row>
    <row r="4464" spans="1:37" x14ac:dyDescent="0.25">
      <c r="A4464">
        <v>4462</v>
      </c>
      <c r="B4464" s="1">
        <v>1.4E-2</v>
      </c>
      <c r="C4464" s="1">
        <v>2.8764832101325872E-4</v>
      </c>
      <c r="D4464" s="58">
        <v>6.1291397121287873E-2</v>
      </c>
      <c r="E4464" s="58">
        <v>0.19803092324587593</v>
      </c>
      <c r="F4464" s="58">
        <v>0.14330365350550375</v>
      </c>
      <c r="G4464" s="58">
        <v>3.0919859639823792E-2</v>
      </c>
      <c r="H4464" s="58">
        <v>0.15495829053770066</v>
      </c>
      <c r="I4464" s="58">
        <v>9.8461607377649238E-2</v>
      </c>
      <c r="J4464" s="58">
        <v>5.8665951809390202E-2</v>
      </c>
      <c r="K4464" s="58">
        <v>1.6541645117901821E-2</v>
      </c>
      <c r="L4464" s="58">
        <v>6.6021085148117081E-2</v>
      </c>
      <c r="M4464" s="58">
        <v>3.777033074609272E-2</v>
      </c>
      <c r="N4464" s="58">
        <v>0.13403525575065695</v>
      </c>
      <c r="O4464" s="58">
        <v>0</v>
      </c>
      <c r="P4464" s="58">
        <v>0</v>
      </c>
      <c r="Q4464" s="58">
        <v>0</v>
      </c>
      <c r="R4464" s="58">
        <v>0</v>
      </c>
      <c r="S4464" s="58">
        <v>0</v>
      </c>
      <c r="T4464" s="58">
        <v>0</v>
      </c>
      <c r="U4464" s="58">
        <v>0</v>
      </c>
      <c r="V4464" s="58">
        <v>0</v>
      </c>
      <c r="W4464" s="58">
        <v>0</v>
      </c>
      <c r="X4464" s="58">
        <v>0</v>
      </c>
      <c r="Y4464" s="58">
        <v>0</v>
      </c>
      <c r="Z4464" s="58">
        <v>0</v>
      </c>
      <c r="AA4464" s="58">
        <v>0</v>
      </c>
      <c r="AB4464" s="58">
        <v>0</v>
      </c>
      <c r="AC4464" s="58">
        <v>0</v>
      </c>
      <c r="AD4464" s="58">
        <v>0</v>
      </c>
      <c r="AE4464" s="58">
        <v>0</v>
      </c>
      <c r="AF4464" s="58">
        <v>0</v>
      </c>
      <c r="AG4464" s="58">
        <v>0</v>
      </c>
      <c r="AH4464" s="58">
        <v>0</v>
      </c>
      <c r="AI4464" s="58">
        <v>0</v>
      </c>
      <c r="AK4464" s="64">
        <f t="shared" si="69"/>
        <v>2.0546308643804193E-2</v>
      </c>
    </row>
    <row r="4465" spans="1:37" x14ac:dyDescent="0.25">
      <c r="A4465">
        <v>4463</v>
      </c>
      <c r="B4465" s="1">
        <v>1.0999999999999999E-2</v>
      </c>
      <c r="C4465" s="1">
        <v>-7.2222517149187854E-5</v>
      </c>
      <c r="D4465" s="58">
        <v>0.11323881422097722</v>
      </c>
      <c r="E4465" s="58">
        <v>1.0280873146386496E-2</v>
      </c>
      <c r="F4465" s="58">
        <v>9.602923795664282E-3</v>
      </c>
      <c r="G4465" s="58">
        <v>0.16067733074683641</v>
      </c>
      <c r="H4465" s="58">
        <v>0.15960786514014427</v>
      </c>
      <c r="I4465" s="58">
        <v>0.14652190478826263</v>
      </c>
      <c r="J4465" s="58">
        <v>7.8386736504630891E-2</v>
      </c>
      <c r="K4465" s="58">
        <v>4.365291194529905E-2</v>
      </c>
      <c r="L4465" s="58">
        <v>2.824930882339279E-4</v>
      </c>
      <c r="M4465" s="58">
        <v>0.1344611675381856</v>
      </c>
      <c r="N4465" s="58">
        <v>0.14328697908537913</v>
      </c>
      <c r="O4465" s="58">
        <v>0</v>
      </c>
      <c r="P4465" s="58">
        <v>0</v>
      </c>
      <c r="Q4465" s="58">
        <v>0</v>
      </c>
      <c r="R4465" s="58">
        <v>0</v>
      </c>
      <c r="S4465" s="58">
        <v>0</v>
      </c>
      <c r="T4465" s="58">
        <v>0</v>
      </c>
      <c r="U4465" s="58">
        <v>0</v>
      </c>
      <c r="V4465" s="58">
        <v>0</v>
      </c>
      <c r="W4465" s="58">
        <v>0</v>
      </c>
      <c r="X4465" s="58">
        <v>0</v>
      </c>
      <c r="Y4465" s="58">
        <v>0</v>
      </c>
      <c r="Z4465" s="58">
        <v>0</v>
      </c>
      <c r="AA4465" s="58">
        <v>0</v>
      </c>
      <c r="AB4465" s="58">
        <v>0</v>
      </c>
      <c r="AC4465" s="58">
        <v>0</v>
      </c>
      <c r="AD4465" s="58">
        <v>0</v>
      </c>
      <c r="AE4465" s="58">
        <v>0</v>
      </c>
      <c r="AF4465" s="58">
        <v>0</v>
      </c>
      <c r="AG4465" s="58">
        <v>0</v>
      </c>
      <c r="AH4465" s="58">
        <v>0</v>
      </c>
      <c r="AI4465" s="58">
        <v>0</v>
      </c>
      <c r="AK4465" s="64">
        <f t="shared" si="69"/>
        <v>-6.5656833771988964E-3</v>
      </c>
    </row>
    <row r="4466" spans="1:37" x14ac:dyDescent="0.25">
      <c r="A4466">
        <v>4464</v>
      </c>
      <c r="B4466" s="1">
        <v>1.12E-2</v>
      </c>
      <c r="C4466" s="1">
        <v>2.9108263943881057E-4</v>
      </c>
      <c r="D4466" s="58">
        <v>0.1079255410396032</v>
      </c>
      <c r="E4466" s="58">
        <v>0.10386323372546372</v>
      </c>
      <c r="F4466" s="58">
        <v>3.9091212769203909E-2</v>
      </c>
      <c r="G4466" s="58">
        <v>0.14755044923214894</v>
      </c>
      <c r="H4466" s="58">
        <v>0.12143969658087635</v>
      </c>
      <c r="I4466" s="58">
        <v>6.7255430502200245E-2</v>
      </c>
      <c r="J4466" s="58">
        <v>0.10703999580288139</v>
      </c>
      <c r="K4466" s="58">
        <v>5.1478500703072885E-3</v>
      </c>
      <c r="L4466" s="58">
        <v>5.377298389359951E-2</v>
      </c>
      <c r="M4466" s="58">
        <v>0.15532043145679456</v>
      </c>
      <c r="N4466" s="58">
        <v>9.1593174926920831E-2</v>
      </c>
      <c r="O4466" s="58">
        <v>0</v>
      </c>
      <c r="P4466" s="58">
        <v>0</v>
      </c>
      <c r="Q4466" s="58">
        <v>0</v>
      </c>
      <c r="R4466" s="58">
        <v>0</v>
      </c>
      <c r="S4466" s="58">
        <v>0</v>
      </c>
      <c r="T4466" s="58">
        <v>0</v>
      </c>
      <c r="U4466" s="58">
        <v>0</v>
      </c>
      <c r="V4466" s="58">
        <v>0</v>
      </c>
      <c r="W4466" s="58">
        <v>0</v>
      </c>
      <c r="X4466" s="58">
        <v>0</v>
      </c>
      <c r="Y4466" s="58">
        <v>0</v>
      </c>
      <c r="Z4466" s="58">
        <v>0</v>
      </c>
      <c r="AA4466" s="58">
        <v>0</v>
      </c>
      <c r="AB4466" s="58">
        <v>0</v>
      </c>
      <c r="AC4466" s="58">
        <v>0</v>
      </c>
      <c r="AD4466" s="58">
        <v>0</v>
      </c>
      <c r="AE4466" s="58">
        <v>0</v>
      </c>
      <c r="AF4466" s="58">
        <v>0</v>
      </c>
      <c r="AG4466" s="58">
        <v>0</v>
      </c>
      <c r="AH4466" s="58">
        <v>0</v>
      </c>
      <c r="AI4466" s="58">
        <v>0</v>
      </c>
      <c r="AK4466" s="64">
        <f t="shared" si="69"/>
        <v>2.5989521378465229E-2</v>
      </c>
    </row>
    <row r="4467" spans="1:37" x14ac:dyDescent="0.25">
      <c r="A4467">
        <v>4465</v>
      </c>
      <c r="B4467" s="1">
        <v>1.43E-2</v>
      </c>
      <c r="C4467" s="1">
        <v>8.1767342108508723E-5</v>
      </c>
      <c r="D4467" s="58">
        <v>2.8461874514333574E-2</v>
      </c>
      <c r="E4467" s="58">
        <v>0.16631652932452731</v>
      </c>
      <c r="F4467" s="58">
        <v>0.14477959162506493</v>
      </c>
      <c r="G4467" s="58">
        <v>0.17094822714778835</v>
      </c>
      <c r="H4467" s="58">
        <v>1.1310520855234639E-2</v>
      </c>
      <c r="I4467" s="58">
        <v>3.8531970839335824E-3</v>
      </c>
      <c r="J4467" s="58">
        <v>8.8567913981171073E-2</v>
      </c>
      <c r="K4467" s="58">
        <v>0.14374571625428884</v>
      </c>
      <c r="L4467" s="58">
        <v>0.12745872028926677</v>
      </c>
      <c r="M4467" s="58">
        <v>0.10240866504829155</v>
      </c>
      <c r="N4467" s="58">
        <v>1.2149043876099429E-2</v>
      </c>
      <c r="O4467" s="58">
        <v>0</v>
      </c>
      <c r="P4467" s="58">
        <v>0</v>
      </c>
      <c r="Q4467" s="58">
        <v>0</v>
      </c>
      <c r="R4467" s="58">
        <v>0</v>
      </c>
      <c r="S4467" s="58">
        <v>0</v>
      </c>
      <c r="T4467" s="58">
        <v>0</v>
      </c>
      <c r="U4467" s="58">
        <v>0</v>
      </c>
      <c r="V4467" s="58">
        <v>0</v>
      </c>
      <c r="W4467" s="58">
        <v>0</v>
      </c>
      <c r="X4467" s="58">
        <v>0</v>
      </c>
      <c r="Y4467" s="58">
        <v>0</v>
      </c>
      <c r="Z4467" s="58">
        <v>0</v>
      </c>
      <c r="AA4467" s="58">
        <v>0</v>
      </c>
      <c r="AB4467" s="58">
        <v>0</v>
      </c>
      <c r="AC4467" s="58">
        <v>0</v>
      </c>
      <c r="AD4467" s="58">
        <v>0</v>
      </c>
      <c r="AE4467" s="58">
        <v>0</v>
      </c>
      <c r="AF4467" s="58">
        <v>0</v>
      </c>
      <c r="AG4467" s="58">
        <v>0</v>
      </c>
      <c r="AH4467" s="58">
        <v>0</v>
      </c>
      <c r="AI4467" s="58">
        <v>0</v>
      </c>
      <c r="AK4467" s="64">
        <f t="shared" si="69"/>
        <v>5.7179959516439668E-3</v>
      </c>
    </row>
    <row r="4468" spans="1:37" x14ac:dyDescent="0.25">
      <c r="A4468">
        <v>4466</v>
      </c>
      <c r="B4468" s="1">
        <v>1.3100000000000001E-2</v>
      </c>
      <c r="C4468" s="1">
        <v>-2.4597814762678324E-5</v>
      </c>
      <c r="D4468" s="58">
        <v>0.11059471133305435</v>
      </c>
      <c r="E4468" s="58">
        <v>9.107691032967398E-2</v>
      </c>
      <c r="F4468" s="58">
        <v>7.0704278186124139E-2</v>
      </c>
      <c r="G4468" s="58">
        <v>0.15385382742557407</v>
      </c>
      <c r="H4468" s="58">
        <v>3.1091317840238761E-2</v>
      </c>
      <c r="I4468" s="58">
        <v>9.855780460011683E-2</v>
      </c>
      <c r="J4468" s="58">
        <v>0.1218609490871842</v>
      </c>
      <c r="K4468" s="58">
        <v>0.12386139182997596</v>
      </c>
      <c r="L4468" s="58">
        <v>9.9730203918728666E-2</v>
      </c>
      <c r="M4468" s="58">
        <v>3.7787951668179352E-2</v>
      </c>
      <c r="N4468" s="58">
        <v>6.0880653781149742E-2</v>
      </c>
      <c r="O4468" s="58">
        <v>0</v>
      </c>
      <c r="P4468" s="58">
        <v>0</v>
      </c>
      <c r="Q4468" s="58">
        <v>0</v>
      </c>
      <c r="R4468" s="58">
        <v>0</v>
      </c>
      <c r="S4468" s="58">
        <v>0</v>
      </c>
      <c r="T4468" s="58">
        <v>0</v>
      </c>
      <c r="U4468" s="58">
        <v>0</v>
      </c>
      <c r="V4468" s="58">
        <v>0</v>
      </c>
      <c r="W4468" s="58">
        <v>0</v>
      </c>
      <c r="X4468" s="58">
        <v>0</v>
      </c>
      <c r="Y4468" s="58">
        <v>0</v>
      </c>
      <c r="Z4468" s="58">
        <v>0</v>
      </c>
      <c r="AA4468" s="58">
        <v>0</v>
      </c>
      <c r="AB4468" s="58">
        <v>0</v>
      </c>
      <c r="AC4468" s="58">
        <v>0</v>
      </c>
      <c r="AD4468" s="58">
        <v>0</v>
      </c>
      <c r="AE4468" s="58">
        <v>0</v>
      </c>
      <c r="AF4468" s="58">
        <v>0</v>
      </c>
      <c r="AG4468" s="58">
        <v>0</v>
      </c>
      <c r="AH4468" s="58">
        <v>0</v>
      </c>
      <c r="AI4468" s="58">
        <v>0</v>
      </c>
      <c r="AK4468" s="64">
        <f t="shared" si="69"/>
        <v>-1.8776957834105591E-3</v>
      </c>
    </row>
    <row r="4469" spans="1:37" x14ac:dyDescent="0.25">
      <c r="A4469">
        <v>4467</v>
      </c>
      <c r="B4469" s="1">
        <v>1.1900000000000001E-2</v>
      </c>
      <c r="C4469" s="1">
        <v>7.4169112224364202E-5</v>
      </c>
      <c r="D4469" s="58">
        <v>9.1821820747460522E-2</v>
      </c>
      <c r="E4469" s="58">
        <v>8.8410964246310633E-2</v>
      </c>
      <c r="F4469" s="58">
        <v>7.1450101027825966E-2</v>
      </c>
      <c r="G4469" s="58">
        <v>9.2842005616588411E-2</v>
      </c>
      <c r="H4469" s="58">
        <v>5.9515572121252934E-2</v>
      </c>
      <c r="I4469" s="58">
        <v>0.11651438362445549</v>
      </c>
      <c r="J4469" s="58">
        <v>0.12214720850407869</v>
      </c>
      <c r="K4469" s="58">
        <v>8.5366680584855179E-2</v>
      </c>
      <c r="L4469" s="58">
        <v>0.12627412452733847</v>
      </c>
      <c r="M4469" s="58">
        <v>3.9618779496190422E-2</v>
      </c>
      <c r="N4469" s="58">
        <v>0.10603835950364328</v>
      </c>
      <c r="O4469" s="58">
        <v>0</v>
      </c>
      <c r="P4469" s="58">
        <v>0</v>
      </c>
      <c r="Q4469" s="58">
        <v>0</v>
      </c>
      <c r="R4469" s="58">
        <v>0</v>
      </c>
      <c r="S4469" s="58">
        <v>0</v>
      </c>
      <c r="T4469" s="58">
        <v>0</v>
      </c>
      <c r="U4469" s="58">
        <v>0</v>
      </c>
      <c r="V4469" s="58">
        <v>0</v>
      </c>
      <c r="W4469" s="58">
        <v>0</v>
      </c>
      <c r="X4469" s="58">
        <v>0</v>
      </c>
      <c r="Y4469" s="58">
        <v>0</v>
      </c>
      <c r="Z4469" s="58">
        <v>0</v>
      </c>
      <c r="AA4469" s="58">
        <v>0</v>
      </c>
      <c r="AB4469" s="58">
        <v>0</v>
      </c>
      <c r="AC4469" s="58">
        <v>0</v>
      </c>
      <c r="AD4469" s="58">
        <v>0</v>
      </c>
      <c r="AE4469" s="58">
        <v>0</v>
      </c>
      <c r="AF4469" s="58">
        <v>0</v>
      </c>
      <c r="AG4469" s="58">
        <v>0</v>
      </c>
      <c r="AH4469" s="58">
        <v>0</v>
      </c>
      <c r="AI4469" s="58">
        <v>0</v>
      </c>
      <c r="AK4469" s="64">
        <f t="shared" si="69"/>
        <v>6.2326985062490922E-3</v>
      </c>
    </row>
    <row r="4470" spans="1:37" x14ac:dyDescent="0.25">
      <c r="A4470">
        <v>4468</v>
      </c>
      <c r="B4470" s="1">
        <v>1.0500000000000001E-2</v>
      </c>
      <c r="C4470" s="1">
        <v>-1.3866265725158427E-4</v>
      </c>
      <c r="D4470" s="58">
        <v>0.1098978045255419</v>
      </c>
      <c r="E4470" s="58">
        <v>8.2652757262732419E-3</v>
      </c>
      <c r="F4470" s="58">
        <v>4.2703519850341549E-2</v>
      </c>
      <c r="G4470" s="58">
        <v>0.13490719804226725</v>
      </c>
      <c r="H4470" s="58">
        <v>0.13456397315210511</v>
      </c>
      <c r="I4470" s="58">
        <v>0.15172106343226019</v>
      </c>
      <c r="J4470" s="58">
        <v>1.8026939378104422E-2</v>
      </c>
      <c r="K4470" s="58">
        <v>7.3947440531679148E-2</v>
      </c>
      <c r="L4470" s="58">
        <v>0.14379083373765367</v>
      </c>
      <c r="M4470" s="58">
        <v>0.15006606444837339</v>
      </c>
      <c r="N4470" s="58">
        <v>3.2109887175400184E-2</v>
      </c>
      <c r="O4470" s="58">
        <v>0</v>
      </c>
      <c r="P4470" s="58">
        <v>0</v>
      </c>
      <c r="Q4470" s="58">
        <v>0</v>
      </c>
      <c r="R4470" s="58">
        <v>0</v>
      </c>
      <c r="S4470" s="58">
        <v>0</v>
      </c>
      <c r="T4470" s="58">
        <v>0</v>
      </c>
      <c r="U4470" s="58">
        <v>0</v>
      </c>
      <c r="V4470" s="58">
        <v>0</v>
      </c>
      <c r="W4470" s="58">
        <v>0</v>
      </c>
      <c r="X4470" s="58">
        <v>0</v>
      </c>
      <c r="Y4470" s="58">
        <v>0</v>
      </c>
      <c r="Z4470" s="58">
        <v>0</v>
      </c>
      <c r="AA4470" s="58">
        <v>0</v>
      </c>
      <c r="AB4470" s="58">
        <v>0</v>
      </c>
      <c r="AC4470" s="58">
        <v>0</v>
      </c>
      <c r="AD4470" s="58">
        <v>0</v>
      </c>
      <c r="AE4470" s="58">
        <v>0</v>
      </c>
      <c r="AF4470" s="58">
        <v>0</v>
      </c>
      <c r="AG4470" s="58">
        <v>0</v>
      </c>
      <c r="AH4470" s="58">
        <v>0</v>
      </c>
      <c r="AI4470" s="58">
        <v>0</v>
      </c>
      <c r="AK4470" s="64">
        <f t="shared" si="69"/>
        <v>-1.320596735729374E-2</v>
      </c>
    </row>
    <row r="4471" spans="1:37" x14ac:dyDescent="0.25">
      <c r="A4471">
        <v>4469</v>
      </c>
      <c r="B4471" s="1">
        <v>1.37E-2</v>
      </c>
      <c r="C4471" s="1">
        <v>1.8615833707452759E-4</v>
      </c>
      <c r="D4471" s="58">
        <v>0.13071251431748113</v>
      </c>
      <c r="E4471" s="58">
        <v>0.16043066800981887</v>
      </c>
      <c r="F4471" s="58">
        <v>6.3825485255749964E-2</v>
      </c>
      <c r="G4471" s="58">
        <v>0.13577383726456965</v>
      </c>
      <c r="H4471" s="58">
        <v>3.4998014126043774E-2</v>
      </c>
      <c r="I4471" s="58">
        <v>6.1748161442007315E-2</v>
      </c>
      <c r="J4471" s="58">
        <v>0.11421151968442872</v>
      </c>
      <c r="K4471" s="58">
        <v>8.1524870211905687E-2</v>
      </c>
      <c r="L4471" s="58">
        <v>4.8052809155024738E-2</v>
      </c>
      <c r="M4471" s="58">
        <v>0.11752148476050506</v>
      </c>
      <c r="N4471" s="58">
        <v>5.1200635772465072E-2</v>
      </c>
      <c r="O4471" s="58">
        <v>0</v>
      </c>
      <c r="P4471" s="58">
        <v>0</v>
      </c>
      <c r="Q4471" s="58">
        <v>0</v>
      </c>
      <c r="R4471" s="58">
        <v>0</v>
      </c>
      <c r="S4471" s="58">
        <v>0</v>
      </c>
      <c r="T4471" s="58">
        <v>0</v>
      </c>
      <c r="U4471" s="58">
        <v>0</v>
      </c>
      <c r="V4471" s="58">
        <v>0</v>
      </c>
      <c r="W4471" s="58">
        <v>0</v>
      </c>
      <c r="X4471" s="58">
        <v>0</v>
      </c>
      <c r="Y4471" s="58">
        <v>0</v>
      </c>
      <c r="Z4471" s="58">
        <v>0</v>
      </c>
      <c r="AA4471" s="58">
        <v>0</v>
      </c>
      <c r="AB4471" s="58">
        <v>0</v>
      </c>
      <c r="AC4471" s="58">
        <v>0</v>
      </c>
      <c r="AD4471" s="58">
        <v>0</v>
      </c>
      <c r="AE4471" s="58">
        <v>0</v>
      </c>
      <c r="AF4471" s="58">
        <v>0</v>
      </c>
      <c r="AG4471" s="58">
        <v>0</v>
      </c>
      <c r="AH4471" s="58">
        <v>0</v>
      </c>
      <c r="AI4471" s="58">
        <v>0</v>
      </c>
      <c r="AK4471" s="64">
        <f t="shared" si="69"/>
        <v>1.3588199786461868E-2</v>
      </c>
    </row>
    <row r="4472" spans="1:37" x14ac:dyDescent="0.25">
      <c r="A4472">
        <v>4470</v>
      </c>
      <c r="B4472" s="1">
        <v>1.18E-2</v>
      </c>
      <c r="C4472" s="1">
        <v>-1.9522637080353531E-4</v>
      </c>
      <c r="D4472" s="58">
        <v>5.5784753378307225E-2</v>
      </c>
      <c r="E4472" s="58">
        <v>7.6758380658986658E-2</v>
      </c>
      <c r="F4472" s="58">
        <v>0.20293685797776953</v>
      </c>
      <c r="G4472" s="58">
        <v>5.1614945979189295E-2</v>
      </c>
      <c r="H4472" s="58">
        <v>7.3099390467119413E-2</v>
      </c>
      <c r="I4472" s="58">
        <v>0.19564972990168022</v>
      </c>
      <c r="J4472" s="58">
        <v>3.6144371994948174E-2</v>
      </c>
      <c r="K4472" s="58">
        <v>4.8292272160535041E-2</v>
      </c>
      <c r="L4472" s="58">
        <v>0.11287322595394099</v>
      </c>
      <c r="M4472" s="58">
        <v>0.12616263418940235</v>
      </c>
      <c r="N4472" s="58">
        <v>2.0683437338121089E-2</v>
      </c>
      <c r="O4472" s="58">
        <v>0</v>
      </c>
      <c r="P4472" s="58">
        <v>0</v>
      </c>
      <c r="Q4472" s="58">
        <v>0</v>
      </c>
      <c r="R4472" s="58">
        <v>0</v>
      </c>
      <c r="S4472" s="58">
        <v>0</v>
      </c>
      <c r="T4472" s="58">
        <v>0</v>
      </c>
      <c r="U4472" s="58">
        <v>0</v>
      </c>
      <c r="V4472" s="58">
        <v>0</v>
      </c>
      <c r="W4472" s="58">
        <v>0</v>
      </c>
      <c r="X4472" s="58">
        <v>0</v>
      </c>
      <c r="Y4472" s="58">
        <v>0</v>
      </c>
      <c r="Z4472" s="58">
        <v>0</v>
      </c>
      <c r="AA4472" s="58">
        <v>0</v>
      </c>
      <c r="AB4472" s="58">
        <v>0</v>
      </c>
      <c r="AC4472" s="58">
        <v>0</v>
      </c>
      <c r="AD4472" s="58">
        <v>0</v>
      </c>
      <c r="AE4472" s="58">
        <v>0</v>
      </c>
      <c r="AF4472" s="58">
        <v>0</v>
      </c>
      <c r="AG4472" s="58">
        <v>0</v>
      </c>
      <c r="AH4472" s="58">
        <v>0</v>
      </c>
      <c r="AI4472" s="58">
        <v>0</v>
      </c>
      <c r="AK4472" s="64">
        <f t="shared" si="69"/>
        <v>-1.6544607695214857E-2</v>
      </c>
    </row>
    <row r="4473" spans="1:37" x14ac:dyDescent="0.25">
      <c r="A4473">
        <v>4471</v>
      </c>
      <c r="B4473" s="1">
        <v>1.12E-2</v>
      </c>
      <c r="C4473" s="1">
        <v>-8.5108922194601701E-6</v>
      </c>
      <c r="D4473" s="58">
        <v>0.15946011962825785</v>
      </c>
      <c r="E4473" s="58">
        <v>5.7609512811102125E-2</v>
      </c>
      <c r="F4473" s="58">
        <v>6.0607193217485686E-2</v>
      </c>
      <c r="G4473" s="58">
        <v>9.3606585017666416E-2</v>
      </c>
      <c r="H4473" s="58">
        <v>5.7210398998583781E-2</v>
      </c>
      <c r="I4473" s="58">
        <v>8.7511205346968213E-2</v>
      </c>
      <c r="J4473" s="58">
        <v>0.11316626860463355</v>
      </c>
      <c r="K4473" s="58">
        <v>8.6156390447490447E-2</v>
      </c>
      <c r="L4473" s="58">
        <v>7.6342147893093223E-2</v>
      </c>
      <c r="M4473" s="58">
        <v>6.279219148033624E-2</v>
      </c>
      <c r="N4473" s="58">
        <v>0.14553798655438235</v>
      </c>
      <c r="O4473" s="58">
        <v>0</v>
      </c>
      <c r="P4473" s="58">
        <v>0</v>
      </c>
      <c r="Q4473" s="58">
        <v>0</v>
      </c>
      <c r="R4473" s="58">
        <v>0</v>
      </c>
      <c r="S4473" s="58">
        <v>0</v>
      </c>
      <c r="T4473" s="58">
        <v>0</v>
      </c>
      <c r="U4473" s="58">
        <v>0</v>
      </c>
      <c r="V4473" s="58">
        <v>0</v>
      </c>
      <c r="W4473" s="58">
        <v>0</v>
      </c>
      <c r="X4473" s="58">
        <v>0</v>
      </c>
      <c r="Y4473" s="58">
        <v>0</v>
      </c>
      <c r="Z4473" s="58">
        <v>0</v>
      </c>
      <c r="AA4473" s="58">
        <v>0</v>
      </c>
      <c r="AB4473" s="58">
        <v>0</v>
      </c>
      <c r="AC4473" s="58">
        <v>0</v>
      </c>
      <c r="AD4473" s="58">
        <v>0</v>
      </c>
      <c r="AE4473" s="58">
        <v>0</v>
      </c>
      <c r="AF4473" s="58">
        <v>0</v>
      </c>
      <c r="AG4473" s="58">
        <v>0</v>
      </c>
      <c r="AH4473" s="58">
        <v>0</v>
      </c>
      <c r="AI4473" s="58">
        <v>0</v>
      </c>
      <c r="AK4473" s="64">
        <f t="shared" si="69"/>
        <v>-7.5990109102322943E-4</v>
      </c>
    </row>
    <row r="4474" spans="1:37" x14ac:dyDescent="0.25">
      <c r="A4474">
        <v>4472</v>
      </c>
      <c r="B4474" s="1">
        <v>1.11E-2</v>
      </c>
      <c r="C4474" s="1">
        <v>-2.102949064703135E-4</v>
      </c>
      <c r="D4474" s="58">
        <v>7.7328951622549338E-2</v>
      </c>
      <c r="E4474" s="58">
        <v>3.6164377836577534E-2</v>
      </c>
      <c r="F4474" s="58">
        <v>8.4491556964447892E-2</v>
      </c>
      <c r="G4474" s="58">
        <v>0.1427073848708682</v>
      </c>
      <c r="H4474" s="58">
        <v>0.10050107469707986</v>
      </c>
      <c r="I4474" s="58">
        <v>2.9602395519307708E-2</v>
      </c>
      <c r="J4474" s="58">
        <v>8.3412517167789552E-2</v>
      </c>
      <c r="K4474" s="58">
        <v>0.14265521631649464</v>
      </c>
      <c r="L4474" s="58">
        <v>1.3230811469781905E-2</v>
      </c>
      <c r="M4474" s="58">
        <v>0.1426011842564468</v>
      </c>
      <c r="N4474" s="58">
        <v>0.14730452927865664</v>
      </c>
      <c r="O4474" s="58">
        <v>0</v>
      </c>
      <c r="P4474" s="58">
        <v>0</v>
      </c>
      <c r="Q4474" s="58">
        <v>0</v>
      </c>
      <c r="R4474" s="58">
        <v>0</v>
      </c>
      <c r="S4474" s="58">
        <v>0</v>
      </c>
      <c r="T4474" s="58">
        <v>0</v>
      </c>
      <c r="U4474" s="58">
        <v>0</v>
      </c>
      <c r="V4474" s="58">
        <v>0</v>
      </c>
      <c r="W4474" s="58">
        <v>0</v>
      </c>
      <c r="X4474" s="58">
        <v>0</v>
      </c>
      <c r="Y4474" s="58">
        <v>0</v>
      </c>
      <c r="Z4474" s="58">
        <v>0</v>
      </c>
      <c r="AA4474" s="58">
        <v>0</v>
      </c>
      <c r="AB4474" s="58">
        <v>0</v>
      </c>
      <c r="AC4474" s="58">
        <v>0</v>
      </c>
      <c r="AD4474" s="58">
        <v>0</v>
      </c>
      <c r="AE4474" s="58">
        <v>0</v>
      </c>
      <c r="AF4474" s="58">
        <v>0</v>
      </c>
      <c r="AG4474" s="58">
        <v>0</v>
      </c>
      <c r="AH4474" s="58">
        <v>0</v>
      </c>
      <c r="AI4474" s="58">
        <v>0</v>
      </c>
      <c r="AK4474" s="64">
        <f t="shared" si="69"/>
        <v>-1.8945487069397613E-2</v>
      </c>
    </row>
    <row r="4475" spans="1:37" x14ac:dyDescent="0.25">
      <c r="A4475">
        <v>4473</v>
      </c>
      <c r="B4475" s="1">
        <v>1.0800000000000001E-2</v>
      </c>
      <c r="C4475" s="1">
        <v>-1.4199997403017145E-4</v>
      </c>
      <c r="D4475" s="58">
        <v>0.17569721298889418</v>
      </c>
      <c r="E4475" s="58">
        <v>4.3092598224978601E-2</v>
      </c>
      <c r="F4475" s="58">
        <v>3.1990240210432737E-2</v>
      </c>
      <c r="G4475" s="58">
        <v>4.755228067626913E-3</v>
      </c>
      <c r="H4475" s="58">
        <v>3.0245836317785282E-2</v>
      </c>
      <c r="I4475" s="58">
        <v>0.17313456140791442</v>
      </c>
      <c r="J4475" s="58">
        <v>9.5350534416066016E-2</v>
      </c>
      <c r="K4475" s="58">
        <v>8.1396383049219243E-2</v>
      </c>
      <c r="L4475" s="58">
        <v>3.9304390914055957E-2</v>
      </c>
      <c r="M4475" s="58">
        <v>0.19274500754056084</v>
      </c>
      <c r="N4475" s="58">
        <v>0.13228800686246581</v>
      </c>
      <c r="O4475" s="58">
        <v>0</v>
      </c>
      <c r="P4475" s="58">
        <v>0</v>
      </c>
      <c r="Q4475" s="58">
        <v>0</v>
      </c>
      <c r="R4475" s="58">
        <v>0</v>
      </c>
      <c r="S4475" s="58">
        <v>0</v>
      </c>
      <c r="T4475" s="58">
        <v>0</v>
      </c>
      <c r="U4475" s="58">
        <v>0</v>
      </c>
      <c r="V4475" s="58">
        <v>0</v>
      </c>
      <c r="W4475" s="58">
        <v>0</v>
      </c>
      <c r="X4475" s="58">
        <v>0</v>
      </c>
      <c r="Y4475" s="58">
        <v>0</v>
      </c>
      <c r="Z4475" s="58">
        <v>0</v>
      </c>
      <c r="AA4475" s="58">
        <v>0</v>
      </c>
      <c r="AB4475" s="58">
        <v>0</v>
      </c>
      <c r="AC4475" s="58">
        <v>0</v>
      </c>
      <c r="AD4475" s="58">
        <v>0</v>
      </c>
      <c r="AE4475" s="58">
        <v>0</v>
      </c>
      <c r="AF4475" s="58">
        <v>0</v>
      </c>
      <c r="AG4475" s="58">
        <v>0</v>
      </c>
      <c r="AH4475" s="58">
        <v>0</v>
      </c>
      <c r="AI4475" s="58">
        <v>0</v>
      </c>
      <c r="AK4475" s="64">
        <f t="shared" si="69"/>
        <v>-1.3148145743534394E-2</v>
      </c>
    </row>
    <row r="4476" spans="1:37" x14ac:dyDescent="0.25">
      <c r="A4476">
        <v>4474</v>
      </c>
      <c r="B4476" s="1">
        <v>1.2500000000000001E-2</v>
      </c>
      <c r="C4476" s="1">
        <v>-2.0911848394696757E-6</v>
      </c>
      <c r="D4476" s="58">
        <v>5.3643256001694561E-2</v>
      </c>
      <c r="E4476" s="58">
        <v>0.12786610743107818</v>
      </c>
      <c r="F4476" s="58">
        <v>9.7820342750221306E-2</v>
      </c>
      <c r="G4476" s="58">
        <v>8.4103034504789523E-2</v>
      </c>
      <c r="H4476" s="58">
        <v>3.990528469040984E-2</v>
      </c>
      <c r="I4476" s="58">
        <v>0.12451515360826075</v>
      </c>
      <c r="J4476" s="58">
        <v>9.1314514572601951E-2</v>
      </c>
      <c r="K4476" s="58">
        <v>9.6423092745529113E-2</v>
      </c>
      <c r="L4476" s="58">
        <v>4.288661765279151E-2</v>
      </c>
      <c r="M4476" s="58">
        <v>0.11901287715515603</v>
      </c>
      <c r="N4476" s="58">
        <v>0.12250971888746709</v>
      </c>
      <c r="O4476" s="58">
        <v>0</v>
      </c>
      <c r="P4476" s="58">
        <v>0</v>
      </c>
      <c r="Q4476" s="58">
        <v>0</v>
      </c>
      <c r="R4476" s="58">
        <v>0</v>
      </c>
      <c r="S4476" s="58">
        <v>0</v>
      </c>
      <c r="T4476" s="58">
        <v>0</v>
      </c>
      <c r="U4476" s="58">
        <v>0</v>
      </c>
      <c r="V4476" s="58">
        <v>0</v>
      </c>
      <c r="W4476" s="58">
        <v>0</v>
      </c>
      <c r="X4476" s="58">
        <v>0</v>
      </c>
      <c r="Y4476" s="58">
        <v>0</v>
      </c>
      <c r="Z4476" s="58">
        <v>0</v>
      </c>
      <c r="AA4476" s="58">
        <v>0</v>
      </c>
      <c r="AB4476" s="58">
        <v>0</v>
      </c>
      <c r="AC4476" s="58">
        <v>0</v>
      </c>
      <c r="AD4476" s="58">
        <v>0</v>
      </c>
      <c r="AE4476" s="58">
        <v>0</v>
      </c>
      <c r="AF4476" s="58">
        <v>0</v>
      </c>
      <c r="AG4476" s="58">
        <v>0</v>
      </c>
      <c r="AH4476" s="58">
        <v>0</v>
      </c>
      <c r="AI4476" s="58">
        <v>0</v>
      </c>
      <c r="AK4476" s="64">
        <f t="shared" si="69"/>
        <v>-1.6729478715757405E-4</v>
      </c>
    </row>
    <row r="4477" spans="1:37" x14ac:dyDescent="0.25">
      <c r="A4477">
        <v>4475</v>
      </c>
      <c r="B4477" s="1">
        <v>1.01E-2</v>
      </c>
      <c r="C4477" s="1">
        <v>-1.8199087322735231E-6</v>
      </c>
      <c r="D4477" s="58">
        <v>0.1428157075433408</v>
      </c>
      <c r="E4477" s="58">
        <v>3.5675244367956549E-2</v>
      </c>
      <c r="F4477" s="58">
        <v>6.9150857123536524E-2</v>
      </c>
      <c r="G4477" s="58">
        <v>8.144032363907576E-2</v>
      </c>
      <c r="H4477" s="58">
        <v>5.2574283067609522E-2</v>
      </c>
      <c r="I4477" s="58">
        <v>0.13441720688375913</v>
      </c>
      <c r="J4477" s="58">
        <v>0.10320841815321516</v>
      </c>
      <c r="K4477" s="58">
        <v>3.6105210034690471E-2</v>
      </c>
      <c r="L4477" s="58">
        <v>7.840551721729952E-2</v>
      </c>
      <c r="M4477" s="58">
        <v>0.13368320194401098</v>
      </c>
      <c r="N4477" s="58">
        <v>0.13252403002550561</v>
      </c>
      <c r="O4477" s="58">
        <v>0</v>
      </c>
      <c r="P4477" s="58">
        <v>0</v>
      </c>
      <c r="Q4477" s="58">
        <v>0</v>
      </c>
      <c r="R4477" s="58">
        <v>0</v>
      </c>
      <c r="S4477" s="58">
        <v>0</v>
      </c>
      <c r="T4477" s="58">
        <v>0</v>
      </c>
      <c r="U4477" s="58">
        <v>0</v>
      </c>
      <c r="V4477" s="58">
        <v>0</v>
      </c>
      <c r="W4477" s="58">
        <v>0</v>
      </c>
      <c r="X4477" s="58">
        <v>0</v>
      </c>
      <c r="Y4477" s="58">
        <v>0</v>
      </c>
      <c r="Z4477" s="58">
        <v>0</v>
      </c>
      <c r="AA4477" s="58">
        <v>0</v>
      </c>
      <c r="AB4477" s="58">
        <v>0</v>
      </c>
      <c r="AC4477" s="58">
        <v>0</v>
      </c>
      <c r="AD4477" s="58">
        <v>0</v>
      </c>
      <c r="AE4477" s="58">
        <v>0</v>
      </c>
      <c r="AF4477" s="58">
        <v>0</v>
      </c>
      <c r="AG4477" s="58">
        <v>0</v>
      </c>
      <c r="AH4477" s="58">
        <v>0</v>
      </c>
      <c r="AI4477" s="58">
        <v>0</v>
      </c>
      <c r="AK4477" s="64">
        <f t="shared" si="69"/>
        <v>-1.8018898339341815E-4</v>
      </c>
    </row>
    <row r="4478" spans="1:37" x14ac:dyDescent="0.25">
      <c r="A4478">
        <v>4476</v>
      </c>
      <c r="B4478" s="1">
        <v>1.4E-2</v>
      </c>
      <c r="C4478" s="1">
        <v>-1.5412390360028494E-4</v>
      </c>
      <c r="D4478" s="58">
        <v>6.7341367498540305E-2</v>
      </c>
      <c r="E4478" s="58">
        <v>0.1517504606989297</v>
      </c>
      <c r="F4478" s="58">
        <v>0.14807197171456621</v>
      </c>
      <c r="G4478" s="58">
        <v>2.5571591585554984E-2</v>
      </c>
      <c r="H4478" s="58">
        <v>7.010899332336026E-3</v>
      </c>
      <c r="I4478" s="58">
        <v>0.14124131154102262</v>
      </c>
      <c r="J4478" s="58">
        <v>3.6097550809283716E-2</v>
      </c>
      <c r="K4478" s="58">
        <v>0.14871499144183775</v>
      </c>
      <c r="L4478" s="58">
        <v>0.12980124624429504</v>
      </c>
      <c r="M4478" s="58">
        <v>0.13452769353014152</v>
      </c>
      <c r="N4478" s="58">
        <v>9.8709156034921443E-3</v>
      </c>
      <c r="O4478" s="58">
        <v>0</v>
      </c>
      <c r="P4478" s="58">
        <v>0</v>
      </c>
      <c r="Q4478" s="58">
        <v>0</v>
      </c>
      <c r="R4478" s="58">
        <v>0</v>
      </c>
      <c r="S4478" s="58">
        <v>0</v>
      </c>
      <c r="T4478" s="58">
        <v>0</v>
      </c>
      <c r="U4478" s="58">
        <v>0</v>
      </c>
      <c r="V4478" s="58">
        <v>0</v>
      </c>
      <c r="W4478" s="58">
        <v>0</v>
      </c>
      <c r="X4478" s="58">
        <v>0</v>
      </c>
      <c r="Y4478" s="58">
        <v>0</v>
      </c>
      <c r="Z4478" s="58">
        <v>0</v>
      </c>
      <c r="AA4478" s="58">
        <v>0</v>
      </c>
      <c r="AB4478" s="58">
        <v>0</v>
      </c>
      <c r="AC4478" s="58">
        <v>0</v>
      </c>
      <c r="AD4478" s="58">
        <v>0</v>
      </c>
      <c r="AE4478" s="58">
        <v>0</v>
      </c>
      <c r="AF4478" s="58">
        <v>0</v>
      </c>
      <c r="AG4478" s="58">
        <v>0</v>
      </c>
      <c r="AH4478" s="58">
        <v>0</v>
      </c>
      <c r="AI4478" s="58">
        <v>0</v>
      </c>
      <c r="AK4478" s="64">
        <f t="shared" si="69"/>
        <v>-1.100885025716321E-2</v>
      </c>
    </row>
    <row r="4479" spans="1:37" x14ac:dyDescent="0.25">
      <c r="A4479">
        <v>4477</v>
      </c>
      <c r="B4479" s="1">
        <v>1.17E-2</v>
      </c>
      <c r="C4479" s="1">
        <v>-9.0352603391669018E-5</v>
      </c>
      <c r="D4479" s="58">
        <v>0.14313567225026727</v>
      </c>
      <c r="E4479" s="58">
        <v>6.2847098533175882E-2</v>
      </c>
      <c r="F4479" s="58">
        <v>0.11548137882189126</v>
      </c>
      <c r="G4479" s="58">
        <v>6.5218950427112676E-2</v>
      </c>
      <c r="H4479" s="58">
        <v>0.12169195702966469</v>
      </c>
      <c r="I4479" s="58">
        <v>9.280120842292211E-2</v>
      </c>
      <c r="J4479" s="58">
        <v>0.14539550267244267</v>
      </c>
      <c r="K4479" s="58">
        <v>6.7683093779500395E-2</v>
      </c>
      <c r="L4479" s="58">
        <v>5.7354118334544445E-3</v>
      </c>
      <c r="M4479" s="58">
        <v>0.12644893927105835</v>
      </c>
      <c r="N4479" s="58">
        <v>5.3560786958510159E-2</v>
      </c>
      <c r="O4479" s="58">
        <v>0</v>
      </c>
      <c r="P4479" s="58">
        <v>0</v>
      </c>
      <c r="Q4479" s="58">
        <v>0</v>
      </c>
      <c r="R4479" s="58">
        <v>0</v>
      </c>
      <c r="S4479" s="58">
        <v>0</v>
      </c>
      <c r="T4479" s="58">
        <v>0</v>
      </c>
      <c r="U4479" s="58">
        <v>0</v>
      </c>
      <c r="V4479" s="58">
        <v>0</v>
      </c>
      <c r="W4479" s="58">
        <v>0</v>
      </c>
      <c r="X4479" s="58">
        <v>0</v>
      </c>
      <c r="Y4479" s="58">
        <v>0</v>
      </c>
      <c r="Z4479" s="58">
        <v>0</v>
      </c>
      <c r="AA4479" s="58">
        <v>0</v>
      </c>
      <c r="AB4479" s="58">
        <v>0</v>
      </c>
      <c r="AC4479" s="58">
        <v>0</v>
      </c>
      <c r="AD4479" s="58">
        <v>0</v>
      </c>
      <c r="AE4479" s="58">
        <v>0</v>
      </c>
      <c r="AF4479" s="58">
        <v>0</v>
      </c>
      <c r="AG4479" s="58">
        <v>0</v>
      </c>
      <c r="AH4479" s="58">
        <v>0</v>
      </c>
      <c r="AI4479" s="58">
        <v>0</v>
      </c>
      <c r="AK4479" s="64">
        <f t="shared" si="69"/>
        <v>-7.722444734330685E-3</v>
      </c>
    </row>
    <row r="4480" spans="1:37" x14ac:dyDescent="0.25">
      <c r="A4480">
        <v>4478</v>
      </c>
      <c r="B4480" s="1">
        <v>1.29E-2</v>
      </c>
      <c r="C4480" s="1">
        <v>-9.9684276736780033E-5</v>
      </c>
      <c r="D4480" s="58">
        <v>0.11658153995729335</v>
      </c>
      <c r="E4480" s="58">
        <v>4.3837436682810857E-2</v>
      </c>
      <c r="F4480" s="58">
        <v>0.10269139958054235</v>
      </c>
      <c r="G4480" s="58">
        <v>0.17155108605968752</v>
      </c>
      <c r="H4480" s="58">
        <v>0.13966304599241219</v>
      </c>
      <c r="I4480" s="58">
        <v>0.17639631571593908</v>
      </c>
      <c r="J4480" s="58">
        <v>7.3232922257398247E-2</v>
      </c>
      <c r="K4480" s="58">
        <v>3.7493642689151105E-2</v>
      </c>
      <c r="L4480" s="58">
        <v>5.110325553867788E-2</v>
      </c>
      <c r="M4480" s="58">
        <v>4.3337110147865041E-3</v>
      </c>
      <c r="N4480" s="58">
        <v>8.3115644511301046E-2</v>
      </c>
      <c r="O4480" s="58">
        <v>0</v>
      </c>
      <c r="P4480" s="58">
        <v>0</v>
      </c>
      <c r="Q4480" s="58">
        <v>0</v>
      </c>
      <c r="R4480" s="58">
        <v>0</v>
      </c>
      <c r="S4480" s="58">
        <v>0</v>
      </c>
      <c r="T4480" s="58">
        <v>0</v>
      </c>
      <c r="U4480" s="58">
        <v>0</v>
      </c>
      <c r="V4480" s="58">
        <v>0</v>
      </c>
      <c r="W4480" s="58">
        <v>0</v>
      </c>
      <c r="X4480" s="58">
        <v>0</v>
      </c>
      <c r="Y4480" s="58">
        <v>0</v>
      </c>
      <c r="Z4480" s="58">
        <v>0</v>
      </c>
      <c r="AA4480" s="58">
        <v>0</v>
      </c>
      <c r="AB4480" s="58">
        <v>0</v>
      </c>
      <c r="AC4480" s="58">
        <v>0</v>
      </c>
      <c r="AD4480" s="58">
        <v>0</v>
      </c>
      <c r="AE4480" s="58">
        <v>0</v>
      </c>
      <c r="AF4480" s="58">
        <v>0</v>
      </c>
      <c r="AG4480" s="58">
        <v>0</v>
      </c>
      <c r="AH4480" s="58">
        <v>0</v>
      </c>
      <c r="AI4480" s="58">
        <v>0</v>
      </c>
      <c r="AK4480" s="64">
        <f t="shared" si="69"/>
        <v>-7.7274633129286851E-3</v>
      </c>
    </row>
    <row r="4481" spans="1:37" x14ac:dyDescent="0.25">
      <c r="A4481">
        <v>4479</v>
      </c>
      <c r="B4481" s="1">
        <v>1.1299999999999999E-2</v>
      </c>
      <c r="C4481" s="1">
        <v>-1.1071346015227137E-4</v>
      </c>
      <c r="D4481" s="58">
        <v>0.15607703995309596</v>
      </c>
      <c r="E4481" s="58">
        <v>1.4091055394793037E-2</v>
      </c>
      <c r="F4481" s="58">
        <v>3.5803391404526839E-2</v>
      </c>
      <c r="G4481" s="58">
        <v>8.7855148033680289E-2</v>
      </c>
      <c r="H4481" s="58">
        <v>0.12179813313780227</v>
      </c>
      <c r="I4481" s="58">
        <v>0.12367371322740352</v>
      </c>
      <c r="J4481" s="58">
        <v>0.10524309283733677</v>
      </c>
      <c r="K4481" s="58">
        <v>9.581150918139561E-2</v>
      </c>
      <c r="L4481" s="58">
        <v>8.5890130409492005E-2</v>
      </c>
      <c r="M4481" s="58">
        <v>2.2925359842481348E-2</v>
      </c>
      <c r="N4481" s="58">
        <v>0.15083142657799231</v>
      </c>
      <c r="O4481" s="58">
        <v>0</v>
      </c>
      <c r="P4481" s="58">
        <v>0</v>
      </c>
      <c r="Q4481" s="58">
        <v>0</v>
      </c>
      <c r="R4481" s="58">
        <v>0</v>
      </c>
      <c r="S4481" s="58">
        <v>0</v>
      </c>
      <c r="T4481" s="58">
        <v>0</v>
      </c>
      <c r="U4481" s="58">
        <v>0</v>
      </c>
      <c r="V4481" s="58">
        <v>0</v>
      </c>
      <c r="W4481" s="58">
        <v>0</v>
      </c>
      <c r="X4481" s="58">
        <v>0</v>
      </c>
      <c r="Y4481" s="58">
        <v>0</v>
      </c>
      <c r="Z4481" s="58">
        <v>0</v>
      </c>
      <c r="AA4481" s="58">
        <v>0</v>
      </c>
      <c r="AB4481" s="58">
        <v>0</v>
      </c>
      <c r="AC4481" s="58">
        <v>0</v>
      </c>
      <c r="AD4481" s="58">
        <v>0</v>
      </c>
      <c r="AE4481" s="58">
        <v>0</v>
      </c>
      <c r="AF4481" s="58">
        <v>0</v>
      </c>
      <c r="AG4481" s="58">
        <v>0</v>
      </c>
      <c r="AH4481" s="58">
        <v>0</v>
      </c>
      <c r="AI4481" s="58">
        <v>0</v>
      </c>
      <c r="AK4481" s="64">
        <f t="shared" si="69"/>
        <v>-9.7976513409089722E-3</v>
      </c>
    </row>
    <row r="4482" spans="1:37" x14ac:dyDescent="0.25">
      <c r="A4482">
        <v>4480</v>
      </c>
      <c r="B4482" s="1">
        <v>1.2E-2</v>
      </c>
      <c r="C4482" s="1">
        <v>-2.5278067594586848E-4</v>
      </c>
      <c r="D4482" s="58">
        <v>7.3935484147950412E-2</v>
      </c>
      <c r="E4482" s="58">
        <v>1.5622244611050462E-2</v>
      </c>
      <c r="F4482" s="58">
        <v>3.6746304474074981E-2</v>
      </c>
      <c r="G4482" s="58">
        <v>0.11016266525310049</v>
      </c>
      <c r="H4482" s="58">
        <v>0.11701378158761588</v>
      </c>
      <c r="I4482" s="58">
        <v>0.16622480507953616</v>
      </c>
      <c r="J4482" s="58">
        <v>3.1387705487037641E-2</v>
      </c>
      <c r="K4482" s="58">
        <v>0.15533648163398686</v>
      </c>
      <c r="L4482" s="58">
        <v>0.19533097310335584</v>
      </c>
      <c r="M4482" s="58">
        <v>7.7823864515579794E-2</v>
      </c>
      <c r="N4482" s="58">
        <v>2.0415690106711598E-2</v>
      </c>
      <c r="O4482" s="58">
        <v>0</v>
      </c>
      <c r="P4482" s="58">
        <v>0</v>
      </c>
      <c r="Q4482" s="58">
        <v>0</v>
      </c>
      <c r="R4482" s="58">
        <v>0</v>
      </c>
      <c r="S4482" s="58">
        <v>0</v>
      </c>
      <c r="T4482" s="58">
        <v>0</v>
      </c>
      <c r="U4482" s="58">
        <v>0</v>
      </c>
      <c r="V4482" s="58">
        <v>0</v>
      </c>
      <c r="W4482" s="58">
        <v>0</v>
      </c>
      <c r="X4482" s="58">
        <v>0</v>
      </c>
      <c r="Y4482" s="58">
        <v>0</v>
      </c>
      <c r="Z4482" s="58">
        <v>0</v>
      </c>
      <c r="AA4482" s="58">
        <v>0</v>
      </c>
      <c r="AB4482" s="58">
        <v>0</v>
      </c>
      <c r="AC4482" s="58">
        <v>0</v>
      </c>
      <c r="AD4482" s="58">
        <v>0</v>
      </c>
      <c r="AE4482" s="58">
        <v>0</v>
      </c>
      <c r="AF4482" s="58">
        <v>0</v>
      </c>
      <c r="AG4482" s="58">
        <v>0</v>
      </c>
      <c r="AH4482" s="58">
        <v>0</v>
      </c>
      <c r="AI4482" s="58">
        <v>0</v>
      </c>
      <c r="AK4482" s="64">
        <f t="shared" si="69"/>
        <v>-2.1065056328822374E-2</v>
      </c>
    </row>
    <row r="4483" spans="1:37" x14ac:dyDescent="0.25">
      <c r="A4483">
        <v>4481</v>
      </c>
      <c r="B4483" s="1">
        <v>1.38E-2</v>
      </c>
      <c r="C4483" s="1">
        <v>-2.577557205644411E-4</v>
      </c>
      <c r="D4483" s="58">
        <v>0.1166614511384626</v>
      </c>
      <c r="E4483" s="58">
        <v>6.506764465133083E-2</v>
      </c>
      <c r="F4483" s="58">
        <v>9.3443424636365902E-2</v>
      </c>
      <c r="G4483" s="58">
        <v>0.13329809506814153</v>
      </c>
      <c r="H4483" s="58">
        <v>3.5867073213226956E-3</v>
      </c>
      <c r="I4483" s="58">
        <v>0.14136920338915643</v>
      </c>
      <c r="J4483" s="58">
        <v>0.15242047623947208</v>
      </c>
      <c r="K4483" s="58">
        <v>0.15397960334946548</v>
      </c>
      <c r="L4483" s="58">
        <v>4.8600600133607404E-2</v>
      </c>
      <c r="M4483" s="58">
        <v>9.0604255675766104E-2</v>
      </c>
      <c r="N4483" s="58">
        <v>9.6853839690909762E-4</v>
      </c>
      <c r="O4483" s="58">
        <v>0</v>
      </c>
      <c r="P4483" s="58">
        <v>0</v>
      </c>
      <c r="Q4483" s="58">
        <v>0</v>
      </c>
      <c r="R4483" s="58">
        <v>0</v>
      </c>
      <c r="S4483" s="58">
        <v>0</v>
      </c>
      <c r="T4483" s="58">
        <v>0</v>
      </c>
      <c r="U4483" s="58">
        <v>0</v>
      </c>
      <c r="V4483" s="58">
        <v>0</v>
      </c>
      <c r="W4483" s="58">
        <v>0</v>
      </c>
      <c r="X4483" s="58">
        <v>0</v>
      </c>
      <c r="Y4483" s="58">
        <v>0</v>
      </c>
      <c r="Z4483" s="58">
        <v>0</v>
      </c>
      <c r="AA4483" s="58">
        <v>0</v>
      </c>
      <c r="AB4483" s="58">
        <v>0</v>
      </c>
      <c r="AC4483" s="58">
        <v>0</v>
      </c>
      <c r="AD4483" s="58">
        <v>0</v>
      </c>
      <c r="AE4483" s="58">
        <v>0</v>
      </c>
      <c r="AF4483" s="58">
        <v>0</v>
      </c>
      <c r="AG4483" s="58">
        <v>0</v>
      </c>
      <c r="AH4483" s="58">
        <v>0</v>
      </c>
      <c r="AI4483" s="58">
        <v>0</v>
      </c>
      <c r="AK4483" s="64">
        <f t="shared" si="69"/>
        <v>-1.8677950765539211E-2</v>
      </c>
    </row>
    <row r="4484" spans="1:37" x14ac:dyDescent="0.25">
      <c r="A4484">
        <v>4482</v>
      </c>
      <c r="B4484" s="1">
        <v>1.17E-2</v>
      </c>
      <c r="C4484" s="1">
        <v>-2.6901473651606963E-4</v>
      </c>
      <c r="D4484" s="58">
        <v>0.13300679683829733</v>
      </c>
      <c r="E4484" s="58">
        <v>3.6644958394946414E-2</v>
      </c>
      <c r="F4484" s="58">
        <v>5.5805108273039777E-2</v>
      </c>
      <c r="G4484" s="58">
        <v>4.5668593084876405E-2</v>
      </c>
      <c r="H4484" s="58">
        <v>7.4025762765775577E-2</v>
      </c>
      <c r="I4484" s="58">
        <v>9.3982338604321466E-2</v>
      </c>
      <c r="J4484" s="58">
        <v>0.11523017836081025</v>
      </c>
      <c r="K4484" s="58">
        <v>0.16503324147582876</v>
      </c>
      <c r="L4484" s="58">
        <v>4.0558997400613812E-2</v>
      </c>
      <c r="M4484" s="58">
        <v>0.12406551738217021</v>
      </c>
      <c r="N4484" s="58">
        <v>0.11597850741931995</v>
      </c>
      <c r="O4484" s="58">
        <v>0</v>
      </c>
      <c r="P4484" s="58">
        <v>0</v>
      </c>
      <c r="Q4484" s="58">
        <v>0</v>
      </c>
      <c r="R4484" s="58">
        <v>0</v>
      </c>
      <c r="S4484" s="58">
        <v>0</v>
      </c>
      <c r="T4484" s="58">
        <v>0</v>
      </c>
      <c r="U4484" s="58">
        <v>0</v>
      </c>
      <c r="V4484" s="58">
        <v>0</v>
      </c>
      <c r="W4484" s="58">
        <v>0</v>
      </c>
      <c r="X4484" s="58">
        <v>0</v>
      </c>
      <c r="Y4484" s="58">
        <v>0</v>
      </c>
      <c r="Z4484" s="58">
        <v>0</v>
      </c>
      <c r="AA4484" s="58">
        <v>0</v>
      </c>
      <c r="AB4484" s="58">
        <v>0</v>
      </c>
      <c r="AC4484" s="58">
        <v>0</v>
      </c>
      <c r="AD4484" s="58">
        <v>0</v>
      </c>
      <c r="AE4484" s="58">
        <v>0</v>
      </c>
      <c r="AF4484" s="58">
        <v>0</v>
      </c>
      <c r="AG4484" s="58">
        <v>0</v>
      </c>
      <c r="AH4484" s="58">
        <v>0</v>
      </c>
      <c r="AI4484" s="58">
        <v>0</v>
      </c>
      <c r="AK4484" s="64">
        <f t="shared" ref="AK4484:AK4547" si="70">C4484/B4484</f>
        <v>-2.2992712522740995E-2</v>
      </c>
    </row>
    <row r="4485" spans="1:37" x14ac:dyDescent="0.25">
      <c r="A4485">
        <v>4483</v>
      </c>
      <c r="B4485" s="1">
        <v>1.32E-2</v>
      </c>
      <c r="C4485" s="1">
        <v>2.0520017263444006E-4</v>
      </c>
      <c r="D4485" s="58">
        <v>6.5226444328281633E-2</v>
      </c>
      <c r="E4485" s="58">
        <v>0.1692221364872469</v>
      </c>
      <c r="F4485" s="58">
        <v>5.9014835445350765E-2</v>
      </c>
      <c r="G4485" s="58">
        <v>2.9041617333040341E-2</v>
      </c>
      <c r="H4485" s="58">
        <v>5.9972207687970437E-2</v>
      </c>
      <c r="I4485" s="58">
        <v>0.1779500289977618</v>
      </c>
      <c r="J4485" s="58">
        <v>1.7294666548166953E-2</v>
      </c>
      <c r="K4485" s="58">
        <v>6.649350573399064E-2</v>
      </c>
      <c r="L4485" s="58">
        <v>0.17820839093219265</v>
      </c>
      <c r="M4485" s="58">
        <v>6.4060847345209393E-2</v>
      </c>
      <c r="N4485" s="58">
        <v>0.11351531916078848</v>
      </c>
      <c r="O4485" s="58">
        <v>0</v>
      </c>
      <c r="P4485" s="58">
        <v>0</v>
      </c>
      <c r="Q4485" s="58">
        <v>0</v>
      </c>
      <c r="R4485" s="58">
        <v>0</v>
      </c>
      <c r="S4485" s="58">
        <v>0</v>
      </c>
      <c r="T4485" s="58">
        <v>0</v>
      </c>
      <c r="U4485" s="58">
        <v>0</v>
      </c>
      <c r="V4485" s="58">
        <v>0</v>
      </c>
      <c r="W4485" s="58">
        <v>0</v>
      </c>
      <c r="X4485" s="58">
        <v>0</v>
      </c>
      <c r="Y4485" s="58">
        <v>0</v>
      </c>
      <c r="Z4485" s="58">
        <v>0</v>
      </c>
      <c r="AA4485" s="58">
        <v>0</v>
      </c>
      <c r="AB4485" s="58">
        <v>0</v>
      </c>
      <c r="AC4485" s="58">
        <v>0</v>
      </c>
      <c r="AD4485" s="58">
        <v>0</v>
      </c>
      <c r="AE4485" s="58">
        <v>0</v>
      </c>
      <c r="AF4485" s="58">
        <v>0</v>
      </c>
      <c r="AG4485" s="58">
        <v>0</v>
      </c>
      <c r="AH4485" s="58">
        <v>0</v>
      </c>
      <c r="AI4485" s="58">
        <v>0</v>
      </c>
      <c r="AK4485" s="64">
        <f t="shared" si="70"/>
        <v>1.5545467623821217E-2</v>
      </c>
    </row>
    <row r="4486" spans="1:37" x14ac:dyDescent="0.25">
      <c r="A4486">
        <v>4484</v>
      </c>
      <c r="B4486" s="1">
        <v>1.04E-2</v>
      </c>
      <c r="C4486" s="1">
        <v>7.1754076004923795E-5</v>
      </c>
      <c r="D4486" s="58">
        <v>7.0427419970000349E-2</v>
      </c>
      <c r="E4486" s="58">
        <v>0.10212136594232685</v>
      </c>
      <c r="F4486" s="58">
        <v>0.10866042279622068</v>
      </c>
      <c r="G4486" s="58">
        <v>4.5530068737805712E-2</v>
      </c>
      <c r="H4486" s="58">
        <v>0.15930839788699058</v>
      </c>
      <c r="I4486" s="58">
        <v>4.9883208025493918E-2</v>
      </c>
      <c r="J4486" s="58">
        <v>1.0359439435192897E-2</v>
      </c>
      <c r="K4486" s="58">
        <v>7.5708888188378134E-2</v>
      </c>
      <c r="L4486" s="58">
        <v>0.14641392557292643</v>
      </c>
      <c r="M4486" s="58">
        <v>0.13067855584677623</v>
      </c>
      <c r="N4486" s="58">
        <v>0.10090830759788801</v>
      </c>
      <c r="O4486" s="58">
        <v>0</v>
      </c>
      <c r="P4486" s="58">
        <v>0</v>
      </c>
      <c r="Q4486" s="58">
        <v>0</v>
      </c>
      <c r="R4486" s="58">
        <v>0</v>
      </c>
      <c r="S4486" s="58">
        <v>0</v>
      </c>
      <c r="T4486" s="58">
        <v>0</v>
      </c>
      <c r="U4486" s="58">
        <v>0</v>
      </c>
      <c r="V4486" s="58">
        <v>0</v>
      </c>
      <c r="W4486" s="58">
        <v>0</v>
      </c>
      <c r="X4486" s="58">
        <v>0</v>
      </c>
      <c r="Y4486" s="58">
        <v>0</v>
      </c>
      <c r="Z4486" s="58">
        <v>0</v>
      </c>
      <c r="AA4486" s="58">
        <v>0</v>
      </c>
      <c r="AB4486" s="58">
        <v>0</v>
      </c>
      <c r="AC4486" s="58">
        <v>0</v>
      </c>
      <c r="AD4486" s="58">
        <v>0</v>
      </c>
      <c r="AE4486" s="58">
        <v>0</v>
      </c>
      <c r="AF4486" s="58">
        <v>0</v>
      </c>
      <c r="AG4486" s="58">
        <v>0</v>
      </c>
      <c r="AH4486" s="58">
        <v>0</v>
      </c>
      <c r="AI4486" s="58">
        <v>0</v>
      </c>
      <c r="AK4486" s="64">
        <f t="shared" si="70"/>
        <v>6.8994303850888269E-3</v>
      </c>
    </row>
    <row r="4487" spans="1:37" x14ac:dyDescent="0.25">
      <c r="A4487">
        <v>4485</v>
      </c>
      <c r="B4487" s="1">
        <v>1.3100000000000001E-2</v>
      </c>
      <c r="C4487" s="1">
        <v>1.932195684127322E-4</v>
      </c>
      <c r="D4487" s="58">
        <v>1.662815329036205E-2</v>
      </c>
      <c r="E4487" s="58">
        <v>0.10780522074276447</v>
      </c>
      <c r="F4487" s="58">
        <v>0.12486206705260862</v>
      </c>
      <c r="G4487" s="58">
        <v>0.13680019119188075</v>
      </c>
      <c r="H4487" s="58">
        <v>0.1852909350870896</v>
      </c>
      <c r="I4487" s="58">
        <v>0.13880208396051841</v>
      </c>
      <c r="J4487" s="58">
        <v>0.13024984394595951</v>
      </c>
      <c r="K4487" s="58">
        <v>7.2762472722794035E-3</v>
      </c>
      <c r="L4487" s="58">
        <v>8.502966765160351E-2</v>
      </c>
      <c r="M4487" s="58">
        <v>5.9657963756292367E-3</v>
      </c>
      <c r="N4487" s="58">
        <v>6.1289793429304552E-2</v>
      </c>
      <c r="O4487" s="58">
        <v>0</v>
      </c>
      <c r="P4487" s="58">
        <v>0</v>
      </c>
      <c r="Q4487" s="58">
        <v>0</v>
      </c>
      <c r="R4487" s="58">
        <v>0</v>
      </c>
      <c r="S4487" s="58">
        <v>0</v>
      </c>
      <c r="T4487" s="58">
        <v>0</v>
      </c>
      <c r="U4487" s="58">
        <v>0</v>
      </c>
      <c r="V4487" s="58">
        <v>0</v>
      </c>
      <c r="W4487" s="58">
        <v>0</v>
      </c>
      <c r="X4487" s="58">
        <v>0</v>
      </c>
      <c r="Y4487" s="58">
        <v>0</v>
      </c>
      <c r="Z4487" s="58">
        <v>0</v>
      </c>
      <c r="AA4487" s="58">
        <v>0</v>
      </c>
      <c r="AB4487" s="58">
        <v>0</v>
      </c>
      <c r="AC4487" s="58">
        <v>0</v>
      </c>
      <c r="AD4487" s="58">
        <v>0</v>
      </c>
      <c r="AE4487" s="58">
        <v>0</v>
      </c>
      <c r="AF4487" s="58">
        <v>0</v>
      </c>
      <c r="AG4487" s="58">
        <v>0</v>
      </c>
      <c r="AH4487" s="58">
        <v>0</v>
      </c>
      <c r="AI4487" s="58">
        <v>0</v>
      </c>
      <c r="AK4487" s="64">
        <f t="shared" si="70"/>
        <v>1.4749585375017724E-2</v>
      </c>
    </row>
    <row r="4488" spans="1:37" x14ac:dyDescent="0.25">
      <c r="A4488">
        <v>4486</v>
      </c>
      <c r="B4488" s="1">
        <v>1.0699999999999999E-2</v>
      </c>
      <c r="C4488" s="1">
        <v>-8.1234691361658083E-5</v>
      </c>
      <c r="D4488" s="58">
        <v>6.8149635041305251E-2</v>
      </c>
      <c r="E4488" s="58">
        <v>3.5713213332159252E-2</v>
      </c>
      <c r="F4488" s="58">
        <v>4.8323883429640009E-2</v>
      </c>
      <c r="G4488" s="58">
        <v>0.16715140110795629</v>
      </c>
      <c r="H4488" s="58">
        <v>0.16143852181172572</v>
      </c>
      <c r="I4488" s="58">
        <v>2.2878396473125701E-2</v>
      </c>
      <c r="J4488" s="58">
        <v>4.8289355070123847E-3</v>
      </c>
      <c r="K4488" s="58">
        <v>0.14036733228705145</v>
      </c>
      <c r="L4488" s="58">
        <v>0.17396517472301701</v>
      </c>
      <c r="M4488" s="58">
        <v>0.11186591014022058</v>
      </c>
      <c r="N4488" s="58">
        <v>6.5317596146786283E-2</v>
      </c>
      <c r="O4488" s="58">
        <v>0</v>
      </c>
      <c r="P4488" s="58">
        <v>0</v>
      </c>
      <c r="Q4488" s="58">
        <v>0</v>
      </c>
      <c r="R4488" s="58">
        <v>0</v>
      </c>
      <c r="S4488" s="58">
        <v>0</v>
      </c>
      <c r="T4488" s="58">
        <v>0</v>
      </c>
      <c r="U4488" s="58">
        <v>0</v>
      </c>
      <c r="V4488" s="58">
        <v>0</v>
      </c>
      <c r="W4488" s="58">
        <v>0</v>
      </c>
      <c r="X4488" s="58">
        <v>0</v>
      </c>
      <c r="Y4488" s="58">
        <v>0</v>
      </c>
      <c r="Z4488" s="58">
        <v>0</v>
      </c>
      <c r="AA4488" s="58">
        <v>0</v>
      </c>
      <c r="AB4488" s="58">
        <v>0</v>
      </c>
      <c r="AC4488" s="58">
        <v>0</v>
      </c>
      <c r="AD4488" s="58">
        <v>0</v>
      </c>
      <c r="AE4488" s="58">
        <v>0</v>
      </c>
      <c r="AF4488" s="58">
        <v>0</v>
      </c>
      <c r="AG4488" s="58">
        <v>0</v>
      </c>
      <c r="AH4488" s="58">
        <v>0</v>
      </c>
      <c r="AI4488" s="58">
        <v>0</v>
      </c>
      <c r="AK4488" s="64">
        <f t="shared" si="70"/>
        <v>-7.5920272300615032E-3</v>
      </c>
    </row>
    <row r="4489" spans="1:37" x14ac:dyDescent="0.25">
      <c r="A4489">
        <v>4487</v>
      </c>
      <c r="B4489" s="1">
        <v>9.7999999999999997E-3</v>
      </c>
      <c r="C4489" s="1">
        <v>2.7436572770858826E-4</v>
      </c>
      <c r="D4489" s="58">
        <v>0.10102616233853387</v>
      </c>
      <c r="E4489" s="58">
        <v>6.5673264838448764E-2</v>
      </c>
      <c r="F4489" s="58">
        <v>4.0344516958491353E-2</v>
      </c>
      <c r="G4489" s="58">
        <v>0.12651608326418787</v>
      </c>
      <c r="H4489" s="58">
        <v>8.6202181938405356E-2</v>
      </c>
      <c r="I4489" s="58">
        <v>2.1083879354308499E-2</v>
      </c>
      <c r="J4489" s="58">
        <v>0.14733630728046362</v>
      </c>
      <c r="K4489" s="58">
        <v>3.7988361214247424E-2</v>
      </c>
      <c r="L4489" s="58">
        <v>0.13178928417039773</v>
      </c>
      <c r="M4489" s="58">
        <v>0.16547429324618571</v>
      </c>
      <c r="N4489" s="58">
        <v>7.6565665396329835E-2</v>
      </c>
      <c r="O4489" s="58">
        <v>0</v>
      </c>
      <c r="P4489" s="58">
        <v>0</v>
      </c>
      <c r="Q4489" s="58">
        <v>0</v>
      </c>
      <c r="R4489" s="58">
        <v>0</v>
      </c>
      <c r="S4489" s="58">
        <v>0</v>
      </c>
      <c r="T4489" s="58">
        <v>0</v>
      </c>
      <c r="U4489" s="58">
        <v>0</v>
      </c>
      <c r="V4489" s="58">
        <v>0</v>
      </c>
      <c r="W4489" s="58">
        <v>0</v>
      </c>
      <c r="X4489" s="58">
        <v>0</v>
      </c>
      <c r="Y4489" s="58">
        <v>0</v>
      </c>
      <c r="Z4489" s="58">
        <v>0</v>
      </c>
      <c r="AA4489" s="58">
        <v>0</v>
      </c>
      <c r="AB4489" s="58">
        <v>0</v>
      </c>
      <c r="AC4489" s="58">
        <v>0</v>
      </c>
      <c r="AD4489" s="58">
        <v>0</v>
      </c>
      <c r="AE4489" s="58">
        <v>0</v>
      </c>
      <c r="AF4489" s="58">
        <v>0</v>
      </c>
      <c r="AG4489" s="58">
        <v>0</v>
      </c>
      <c r="AH4489" s="58">
        <v>0</v>
      </c>
      <c r="AI4489" s="58">
        <v>0</v>
      </c>
      <c r="AK4489" s="64">
        <f t="shared" si="70"/>
        <v>2.7996502827406965E-2</v>
      </c>
    </row>
    <row r="4490" spans="1:37" x14ac:dyDescent="0.25">
      <c r="A4490">
        <v>4488</v>
      </c>
      <c r="B4490" s="1">
        <v>1.29E-2</v>
      </c>
      <c r="C4490" s="1">
        <v>5.5814595798256547E-5</v>
      </c>
      <c r="D4490" s="58">
        <v>0.17010895783959665</v>
      </c>
      <c r="E4490" s="58">
        <v>0.11553638696057986</v>
      </c>
      <c r="F4490" s="58">
        <v>5.7807790604341443E-2</v>
      </c>
      <c r="G4490" s="58">
        <v>3.8189271170904912E-2</v>
      </c>
      <c r="H4490" s="58">
        <v>2.8948881790485756E-2</v>
      </c>
      <c r="I4490" s="58">
        <v>0.17890906426296876</v>
      </c>
      <c r="J4490" s="58">
        <v>4.6651067676001252E-2</v>
      </c>
      <c r="K4490" s="58">
        <v>6.9241819480652528E-2</v>
      </c>
      <c r="L4490" s="58">
        <v>0.12406708652075613</v>
      </c>
      <c r="M4490" s="58">
        <v>5.8587416629889109E-3</v>
      </c>
      <c r="N4490" s="58">
        <v>0.16468093203072384</v>
      </c>
      <c r="O4490" s="58">
        <v>0</v>
      </c>
      <c r="P4490" s="58">
        <v>0</v>
      </c>
      <c r="Q4490" s="58">
        <v>0</v>
      </c>
      <c r="R4490" s="58">
        <v>0</v>
      </c>
      <c r="S4490" s="58">
        <v>0</v>
      </c>
      <c r="T4490" s="58">
        <v>0</v>
      </c>
      <c r="U4490" s="58">
        <v>0</v>
      </c>
      <c r="V4490" s="58">
        <v>0</v>
      </c>
      <c r="W4490" s="58">
        <v>0</v>
      </c>
      <c r="X4490" s="58">
        <v>0</v>
      </c>
      <c r="Y4490" s="58">
        <v>0</v>
      </c>
      <c r="Z4490" s="58">
        <v>0</v>
      </c>
      <c r="AA4490" s="58">
        <v>0</v>
      </c>
      <c r="AB4490" s="58">
        <v>0</v>
      </c>
      <c r="AC4490" s="58">
        <v>0</v>
      </c>
      <c r="AD4490" s="58">
        <v>0</v>
      </c>
      <c r="AE4490" s="58">
        <v>0</v>
      </c>
      <c r="AF4490" s="58">
        <v>0</v>
      </c>
      <c r="AG4490" s="58">
        <v>0</v>
      </c>
      <c r="AH4490" s="58">
        <v>0</v>
      </c>
      <c r="AI4490" s="58">
        <v>0</v>
      </c>
      <c r="AK4490" s="64">
        <f t="shared" si="70"/>
        <v>4.3267128525780272E-3</v>
      </c>
    </row>
    <row r="4491" spans="1:37" x14ac:dyDescent="0.25">
      <c r="A4491">
        <v>4489</v>
      </c>
      <c r="B4491" s="1">
        <v>1.0999999999999999E-2</v>
      </c>
      <c r="C4491" s="1">
        <v>-3.407665806248358E-4</v>
      </c>
      <c r="D4491" s="58">
        <v>1.6662042177685882E-2</v>
      </c>
      <c r="E4491" s="58">
        <v>2.0002040267205746E-2</v>
      </c>
      <c r="F4491" s="58">
        <v>7.7353057388336241E-2</v>
      </c>
      <c r="G4491" s="58">
        <v>0.20724810637658561</v>
      </c>
      <c r="H4491" s="58">
        <v>2.0501329961988359E-2</v>
      </c>
      <c r="I4491" s="58">
        <v>0.11363085425674212</v>
      </c>
      <c r="J4491" s="58">
        <v>1.7229056529140245E-2</v>
      </c>
      <c r="K4491" s="58">
        <v>0.13933211768821771</v>
      </c>
      <c r="L4491" s="58">
        <v>1.9018967816402738E-2</v>
      </c>
      <c r="M4491" s="58">
        <v>0.25051369780422084</v>
      </c>
      <c r="N4491" s="58">
        <v>0.11850872973347455</v>
      </c>
      <c r="O4491" s="58">
        <v>0</v>
      </c>
      <c r="P4491" s="58">
        <v>0</v>
      </c>
      <c r="Q4491" s="58">
        <v>0</v>
      </c>
      <c r="R4491" s="58">
        <v>0</v>
      </c>
      <c r="S4491" s="58">
        <v>0</v>
      </c>
      <c r="T4491" s="58">
        <v>0</v>
      </c>
      <c r="U4491" s="58">
        <v>0</v>
      </c>
      <c r="V4491" s="58">
        <v>0</v>
      </c>
      <c r="W4491" s="58">
        <v>0</v>
      </c>
      <c r="X4491" s="58">
        <v>0</v>
      </c>
      <c r="Y4491" s="58">
        <v>0</v>
      </c>
      <c r="Z4491" s="58">
        <v>0</v>
      </c>
      <c r="AA4491" s="58">
        <v>0</v>
      </c>
      <c r="AB4491" s="58">
        <v>0</v>
      </c>
      <c r="AC4491" s="58">
        <v>0</v>
      </c>
      <c r="AD4491" s="58">
        <v>0</v>
      </c>
      <c r="AE4491" s="58">
        <v>0</v>
      </c>
      <c r="AF4491" s="58">
        <v>0</v>
      </c>
      <c r="AG4491" s="58">
        <v>0</v>
      </c>
      <c r="AH4491" s="58">
        <v>0</v>
      </c>
      <c r="AI4491" s="58">
        <v>0</v>
      </c>
      <c r="AK4491" s="64">
        <f t="shared" si="70"/>
        <v>-3.0978780056803257E-2</v>
      </c>
    </row>
    <row r="4492" spans="1:37" x14ac:dyDescent="0.25">
      <c r="A4492">
        <v>4490</v>
      </c>
      <c r="B4492" s="1">
        <v>1.3299999999999999E-2</v>
      </c>
      <c r="C4492" s="1">
        <v>1.8177727237322883E-4</v>
      </c>
      <c r="D4492" s="58">
        <v>0.16373969938496663</v>
      </c>
      <c r="E4492" s="58">
        <v>0.1544047781009836</v>
      </c>
      <c r="F4492" s="58">
        <v>0.10886042295500466</v>
      </c>
      <c r="G4492" s="58">
        <v>0.1493270176797494</v>
      </c>
      <c r="H4492" s="58">
        <v>4.2736604759108593E-2</v>
      </c>
      <c r="I4492" s="58">
        <v>0.10699184050944639</v>
      </c>
      <c r="J4492" s="58">
        <v>2.2668520648251408E-2</v>
      </c>
      <c r="K4492" s="58">
        <v>7.3250977131034661E-3</v>
      </c>
      <c r="L4492" s="58">
        <v>4.1017720471243697E-2</v>
      </c>
      <c r="M4492" s="58">
        <v>9.3132649326188213E-2</v>
      </c>
      <c r="N4492" s="58">
        <v>0.10979564845195397</v>
      </c>
      <c r="O4492" s="58">
        <v>0</v>
      </c>
      <c r="P4492" s="58">
        <v>0</v>
      </c>
      <c r="Q4492" s="58">
        <v>0</v>
      </c>
      <c r="R4492" s="58">
        <v>0</v>
      </c>
      <c r="S4492" s="58">
        <v>0</v>
      </c>
      <c r="T4492" s="58">
        <v>0</v>
      </c>
      <c r="U4492" s="58">
        <v>0</v>
      </c>
      <c r="V4492" s="58">
        <v>0</v>
      </c>
      <c r="W4492" s="58">
        <v>0</v>
      </c>
      <c r="X4492" s="58">
        <v>0</v>
      </c>
      <c r="Y4492" s="58">
        <v>0</v>
      </c>
      <c r="Z4492" s="58">
        <v>0</v>
      </c>
      <c r="AA4492" s="58">
        <v>0</v>
      </c>
      <c r="AB4492" s="58">
        <v>0</v>
      </c>
      <c r="AC4492" s="58">
        <v>0</v>
      </c>
      <c r="AD4492" s="58">
        <v>0</v>
      </c>
      <c r="AE4492" s="58">
        <v>0</v>
      </c>
      <c r="AF4492" s="58">
        <v>0</v>
      </c>
      <c r="AG4492" s="58">
        <v>0</v>
      </c>
      <c r="AH4492" s="58">
        <v>0</v>
      </c>
      <c r="AI4492" s="58">
        <v>0</v>
      </c>
      <c r="AK4492" s="64">
        <f t="shared" si="70"/>
        <v>1.3667464088212695E-2</v>
      </c>
    </row>
    <row r="4493" spans="1:37" x14ac:dyDescent="0.25">
      <c r="A4493">
        <v>4491</v>
      </c>
      <c r="B4493" s="1">
        <v>1.3299999999999999E-2</v>
      </c>
      <c r="C4493" s="1">
        <v>-3.0415087384863548E-4</v>
      </c>
      <c r="D4493" s="58">
        <v>0.18569374822156279</v>
      </c>
      <c r="E4493" s="58">
        <v>2.749248094458508E-2</v>
      </c>
      <c r="F4493" s="58">
        <v>4.8674296941932718E-2</v>
      </c>
      <c r="G4493" s="58">
        <v>0.10202192717075717</v>
      </c>
      <c r="H4493" s="58">
        <v>6.0100856305661435E-2</v>
      </c>
      <c r="I4493" s="58">
        <v>1.058106535164419E-2</v>
      </c>
      <c r="J4493" s="58">
        <v>0.13533368245759117</v>
      </c>
      <c r="K4493" s="58">
        <v>0.23218951954930794</v>
      </c>
      <c r="L4493" s="58">
        <v>9.2189408376724138E-2</v>
      </c>
      <c r="M4493" s="58">
        <v>2.4442344259254026E-2</v>
      </c>
      <c r="N4493" s="58">
        <v>8.1280670420979473E-2</v>
      </c>
      <c r="O4493" s="58">
        <v>0</v>
      </c>
      <c r="P4493" s="58">
        <v>0</v>
      </c>
      <c r="Q4493" s="58">
        <v>0</v>
      </c>
      <c r="R4493" s="58">
        <v>0</v>
      </c>
      <c r="S4493" s="58">
        <v>0</v>
      </c>
      <c r="T4493" s="58">
        <v>0</v>
      </c>
      <c r="U4493" s="58">
        <v>0</v>
      </c>
      <c r="V4493" s="58">
        <v>0</v>
      </c>
      <c r="W4493" s="58">
        <v>0</v>
      </c>
      <c r="X4493" s="58">
        <v>0</v>
      </c>
      <c r="Y4493" s="58">
        <v>0</v>
      </c>
      <c r="Z4493" s="58">
        <v>0</v>
      </c>
      <c r="AA4493" s="58">
        <v>0</v>
      </c>
      <c r="AB4493" s="58">
        <v>0</v>
      </c>
      <c r="AC4493" s="58">
        <v>0</v>
      </c>
      <c r="AD4493" s="58">
        <v>0</v>
      </c>
      <c r="AE4493" s="58">
        <v>0</v>
      </c>
      <c r="AF4493" s="58">
        <v>0</v>
      </c>
      <c r="AG4493" s="58">
        <v>0</v>
      </c>
      <c r="AH4493" s="58">
        <v>0</v>
      </c>
      <c r="AI4493" s="58">
        <v>0</v>
      </c>
      <c r="AK4493" s="64">
        <f t="shared" si="70"/>
        <v>-2.2868486755536502E-2</v>
      </c>
    </row>
    <row r="4494" spans="1:37" x14ac:dyDescent="0.25">
      <c r="A4494">
        <v>4492</v>
      </c>
      <c r="B4494" s="1">
        <v>1.2500000000000001E-2</v>
      </c>
      <c r="C4494" s="1">
        <v>-3.2622311648467704E-4</v>
      </c>
      <c r="D4494" s="58">
        <v>0.11847977768719974</v>
      </c>
      <c r="E4494" s="58">
        <v>7.0024443839508593E-2</v>
      </c>
      <c r="F4494" s="58">
        <v>0.12257931976531201</v>
      </c>
      <c r="G4494" s="58">
        <v>1.399494759217086E-2</v>
      </c>
      <c r="H4494" s="58">
        <v>9.1611147767430387E-2</v>
      </c>
      <c r="I4494" s="58">
        <v>4.6618661522475464E-2</v>
      </c>
      <c r="J4494" s="58">
        <v>0.13598943870320088</v>
      </c>
      <c r="K4494" s="58">
        <v>0.18703214156143946</v>
      </c>
      <c r="L4494" s="58">
        <v>7.1596828761277377E-3</v>
      </c>
      <c r="M4494" s="58">
        <v>0.16670072141785547</v>
      </c>
      <c r="N4494" s="58">
        <v>3.9809717267279394E-2</v>
      </c>
      <c r="O4494" s="58">
        <v>0</v>
      </c>
      <c r="P4494" s="58">
        <v>0</v>
      </c>
      <c r="Q4494" s="58">
        <v>0</v>
      </c>
      <c r="R4494" s="58">
        <v>0</v>
      </c>
      <c r="S4494" s="58">
        <v>0</v>
      </c>
      <c r="T4494" s="58">
        <v>0</v>
      </c>
      <c r="U4494" s="58">
        <v>0</v>
      </c>
      <c r="V4494" s="58">
        <v>0</v>
      </c>
      <c r="W4494" s="58">
        <v>0</v>
      </c>
      <c r="X4494" s="58">
        <v>0</v>
      </c>
      <c r="Y4494" s="58">
        <v>0</v>
      </c>
      <c r="Z4494" s="58">
        <v>0</v>
      </c>
      <c r="AA4494" s="58">
        <v>0</v>
      </c>
      <c r="AB4494" s="58">
        <v>0</v>
      </c>
      <c r="AC4494" s="58">
        <v>0</v>
      </c>
      <c r="AD4494" s="58">
        <v>0</v>
      </c>
      <c r="AE4494" s="58">
        <v>0</v>
      </c>
      <c r="AF4494" s="58">
        <v>0</v>
      </c>
      <c r="AG4494" s="58">
        <v>0</v>
      </c>
      <c r="AH4494" s="58">
        <v>0</v>
      </c>
      <c r="AI4494" s="58">
        <v>0</v>
      </c>
      <c r="AK4494" s="64">
        <f t="shared" si="70"/>
        <v>-2.6097849318774163E-2</v>
      </c>
    </row>
    <row r="4495" spans="1:37" x14ac:dyDescent="0.25">
      <c r="A4495">
        <v>4493</v>
      </c>
      <c r="B4495" s="1">
        <v>1.21E-2</v>
      </c>
      <c r="C4495" s="1">
        <v>8.1447244798249605E-5</v>
      </c>
      <c r="D4495" s="58">
        <v>7.5551625817564708E-2</v>
      </c>
      <c r="E4495" s="58">
        <v>0.12610364729023421</v>
      </c>
      <c r="F4495" s="58">
        <v>3.8780444299133361E-2</v>
      </c>
      <c r="G4495" s="58">
        <v>8.8581851214046423E-2</v>
      </c>
      <c r="H4495" s="58">
        <v>0.12035551622495516</v>
      </c>
      <c r="I4495" s="58">
        <v>8.4794233893376467E-2</v>
      </c>
      <c r="J4495" s="58">
        <v>5.4217857657203071E-2</v>
      </c>
      <c r="K4495" s="58">
        <v>0.11032428137888629</v>
      </c>
      <c r="L4495" s="58">
        <v>8.8689942845213532E-2</v>
      </c>
      <c r="M4495" s="58">
        <v>0.10159496324321385</v>
      </c>
      <c r="N4495" s="58">
        <v>0.11100563613617284</v>
      </c>
      <c r="O4495" s="58">
        <v>0</v>
      </c>
      <c r="P4495" s="58">
        <v>0</v>
      </c>
      <c r="Q4495" s="58">
        <v>0</v>
      </c>
      <c r="R4495" s="58">
        <v>0</v>
      </c>
      <c r="S4495" s="58">
        <v>0</v>
      </c>
      <c r="T4495" s="58">
        <v>0</v>
      </c>
      <c r="U4495" s="58">
        <v>0</v>
      </c>
      <c r="V4495" s="58">
        <v>0</v>
      </c>
      <c r="W4495" s="58">
        <v>0</v>
      </c>
      <c r="X4495" s="58">
        <v>0</v>
      </c>
      <c r="Y4495" s="58">
        <v>0</v>
      </c>
      <c r="Z4495" s="58">
        <v>0</v>
      </c>
      <c r="AA4495" s="58">
        <v>0</v>
      </c>
      <c r="AB4495" s="58">
        <v>0</v>
      </c>
      <c r="AC4495" s="58">
        <v>0</v>
      </c>
      <c r="AD4495" s="58">
        <v>0</v>
      </c>
      <c r="AE4495" s="58">
        <v>0</v>
      </c>
      <c r="AF4495" s="58">
        <v>0</v>
      </c>
      <c r="AG4495" s="58">
        <v>0</v>
      </c>
      <c r="AH4495" s="58">
        <v>0</v>
      </c>
      <c r="AI4495" s="58">
        <v>0</v>
      </c>
      <c r="AK4495" s="64">
        <f t="shared" si="70"/>
        <v>6.7311772560536866E-3</v>
      </c>
    </row>
    <row r="4496" spans="1:37" x14ac:dyDescent="0.25">
      <c r="A4496">
        <v>4494</v>
      </c>
      <c r="B4496" s="1">
        <v>1.23E-2</v>
      </c>
      <c r="C4496" s="1">
        <v>3.0038814230391123E-4</v>
      </c>
      <c r="D4496" s="58">
        <v>6.1112905016717685E-2</v>
      </c>
      <c r="E4496" s="58">
        <v>0.14529252747862295</v>
      </c>
      <c r="F4496" s="58">
        <v>6.9640460892300443E-2</v>
      </c>
      <c r="G4496" s="58">
        <v>7.2351767345900916E-2</v>
      </c>
      <c r="H4496" s="58">
        <v>0.13369039563705998</v>
      </c>
      <c r="I4496" s="58">
        <v>7.1668869982420211E-2</v>
      </c>
      <c r="J4496" s="58">
        <v>0.13230075976039793</v>
      </c>
      <c r="K4496" s="58">
        <v>3.7364420227976508E-2</v>
      </c>
      <c r="L4496" s="58">
        <v>5.2701171841184856E-2</v>
      </c>
      <c r="M4496" s="58">
        <v>6.8981824297231875E-2</v>
      </c>
      <c r="N4496" s="58">
        <v>0.15489489752018676</v>
      </c>
      <c r="O4496" s="58">
        <v>0</v>
      </c>
      <c r="P4496" s="58">
        <v>0</v>
      </c>
      <c r="Q4496" s="58">
        <v>0</v>
      </c>
      <c r="R4496" s="58">
        <v>0</v>
      </c>
      <c r="S4496" s="58">
        <v>0</v>
      </c>
      <c r="T4496" s="58">
        <v>0</v>
      </c>
      <c r="U4496" s="58">
        <v>0</v>
      </c>
      <c r="V4496" s="58">
        <v>0</v>
      </c>
      <c r="W4496" s="58">
        <v>0</v>
      </c>
      <c r="X4496" s="58">
        <v>0</v>
      </c>
      <c r="Y4496" s="58">
        <v>0</v>
      </c>
      <c r="Z4496" s="58">
        <v>0</v>
      </c>
      <c r="AA4496" s="58">
        <v>0</v>
      </c>
      <c r="AB4496" s="58">
        <v>0</v>
      </c>
      <c r="AC4496" s="58">
        <v>0</v>
      </c>
      <c r="AD4496" s="58">
        <v>0</v>
      </c>
      <c r="AE4496" s="58">
        <v>0</v>
      </c>
      <c r="AF4496" s="58">
        <v>0</v>
      </c>
      <c r="AG4496" s="58">
        <v>0</v>
      </c>
      <c r="AH4496" s="58">
        <v>0</v>
      </c>
      <c r="AI4496" s="58">
        <v>0</v>
      </c>
      <c r="AK4496" s="64">
        <f t="shared" si="70"/>
        <v>2.4421800187309856E-2</v>
      </c>
    </row>
    <row r="4497" spans="1:37" x14ac:dyDescent="0.25">
      <c r="A4497">
        <v>4495</v>
      </c>
      <c r="B4497" s="1">
        <v>1.11E-2</v>
      </c>
      <c r="C4497" s="1">
        <v>1.1677721113072188E-4</v>
      </c>
      <c r="D4497" s="58">
        <v>3.0336314903304164E-2</v>
      </c>
      <c r="E4497" s="58">
        <v>8.8235922881899687E-2</v>
      </c>
      <c r="F4497" s="58">
        <v>1.4903234840858877E-2</v>
      </c>
      <c r="G4497" s="58">
        <v>8.007950531816159E-2</v>
      </c>
      <c r="H4497" s="58">
        <v>0.14922977173005322</v>
      </c>
      <c r="I4497" s="58">
        <v>0.11176961545746993</v>
      </c>
      <c r="J4497" s="58">
        <v>0.1288476349103494</v>
      </c>
      <c r="K4497" s="58">
        <v>8.9274082253508955E-2</v>
      </c>
      <c r="L4497" s="58">
        <v>9.5934208914257427E-2</v>
      </c>
      <c r="M4497" s="58">
        <v>0.15011790827741234</v>
      </c>
      <c r="N4497" s="58">
        <v>6.127180051272433E-2</v>
      </c>
      <c r="O4497" s="58">
        <v>0</v>
      </c>
      <c r="P4497" s="58">
        <v>0</v>
      </c>
      <c r="Q4497" s="58">
        <v>0</v>
      </c>
      <c r="R4497" s="58">
        <v>0</v>
      </c>
      <c r="S4497" s="58">
        <v>0</v>
      </c>
      <c r="T4497" s="58">
        <v>0</v>
      </c>
      <c r="U4497" s="58">
        <v>0</v>
      </c>
      <c r="V4497" s="58">
        <v>0</v>
      </c>
      <c r="W4497" s="58">
        <v>0</v>
      </c>
      <c r="X4497" s="58">
        <v>0</v>
      </c>
      <c r="Y4497" s="58">
        <v>0</v>
      </c>
      <c r="Z4497" s="58">
        <v>0</v>
      </c>
      <c r="AA4497" s="58">
        <v>0</v>
      </c>
      <c r="AB4497" s="58">
        <v>0</v>
      </c>
      <c r="AC4497" s="58">
        <v>0</v>
      </c>
      <c r="AD4497" s="58">
        <v>0</v>
      </c>
      <c r="AE4497" s="58">
        <v>0</v>
      </c>
      <c r="AF4497" s="58">
        <v>0</v>
      </c>
      <c r="AG4497" s="58">
        <v>0</v>
      </c>
      <c r="AH4497" s="58">
        <v>0</v>
      </c>
      <c r="AI4497" s="58">
        <v>0</v>
      </c>
      <c r="AK4497" s="64">
        <f t="shared" si="70"/>
        <v>1.0520469471236206E-2</v>
      </c>
    </row>
    <row r="4498" spans="1:37" x14ac:dyDescent="0.25">
      <c r="A4498">
        <v>4496</v>
      </c>
      <c r="B4498" s="1">
        <v>1.18E-2</v>
      </c>
      <c r="C4498" s="1">
        <v>1.2244790060071461E-4</v>
      </c>
      <c r="D4498" s="58">
        <v>7.9288898050859299E-2</v>
      </c>
      <c r="E4498" s="58">
        <v>9.2604704251866704E-2</v>
      </c>
      <c r="F4498" s="58">
        <v>0.10310040274586146</v>
      </c>
      <c r="G4498" s="58">
        <v>4.669743721732806E-2</v>
      </c>
      <c r="H4498" s="58">
        <v>0.13558243304636627</v>
      </c>
      <c r="I4498" s="58">
        <v>0.14233312769674361</v>
      </c>
      <c r="J4498" s="58">
        <v>0.15549429421080246</v>
      </c>
      <c r="K4498" s="58">
        <v>2.5850766049483335E-2</v>
      </c>
      <c r="L4498" s="58">
        <v>6.824275282340421E-2</v>
      </c>
      <c r="M4498" s="58">
        <v>6.6024028885249053E-2</v>
      </c>
      <c r="N4498" s="58">
        <v>8.4781155022035579E-2</v>
      </c>
      <c r="O4498" s="58">
        <v>0</v>
      </c>
      <c r="P4498" s="58">
        <v>0</v>
      </c>
      <c r="Q4498" s="58">
        <v>0</v>
      </c>
      <c r="R4498" s="58">
        <v>0</v>
      </c>
      <c r="S4498" s="58">
        <v>0</v>
      </c>
      <c r="T4498" s="58">
        <v>0</v>
      </c>
      <c r="U4498" s="58">
        <v>0</v>
      </c>
      <c r="V4498" s="58">
        <v>0</v>
      </c>
      <c r="W4498" s="58">
        <v>0</v>
      </c>
      <c r="X4498" s="58">
        <v>0</v>
      </c>
      <c r="Y4498" s="58">
        <v>0</v>
      </c>
      <c r="Z4498" s="58">
        <v>0</v>
      </c>
      <c r="AA4498" s="58">
        <v>0</v>
      </c>
      <c r="AB4498" s="58">
        <v>0</v>
      </c>
      <c r="AC4498" s="58">
        <v>0</v>
      </c>
      <c r="AD4498" s="58">
        <v>0</v>
      </c>
      <c r="AE4498" s="58">
        <v>0</v>
      </c>
      <c r="AF4498" s="58">
        <v>0</v>
      </c>
      <c r="AG4498" s="58">
        <v>0</v>
      </c>
      <c r="AH4498" s="58">
        <v>0</v>
      </c>
      <c r="AI4498" s="58">
        <v>0</v>
      </c>
      <c r="AK4498" s="64">
        <f t="shared" si="70"/>
        <v>1.037694072887412E-2</v>
      </c>
    </row>
    <row r="4499" spans="1:37" x14ac:dyDescent="0.25">
      <c r="A4499">
        <v>4497</v>
      </c>
      <c r="B4499" s="1">
        <v>1.3599999999999999E-2</v>
      </c>
      <c r="C4499" s="1">
        <v>-8.0939289639066642E-5</v>
      </c>
      <c r="D4499" s="58">
        <v>9.2752621265204602E-2</v>
      </c>
      <c r="E4499" s="58">
        <v>9.3312652653515668E-2</v>
      </c>
      <c r="F4499" s="58">
        <v>5.8503851412950135E-2</v>
      </c>
      <c r="G4499" s="58">
        <v>0.14738803039881862</v>
      </c>
      <c r="H4499" s="58">
        <v>0.14372096597888184</v>
      </c>
      <c r="I4499" s="58">
        <v>7.2471283151674754E-2</v>
      </c>
      <c r="J4499" s="58">
        <v>8.6007455058818669E-2</v>
      </c>
      <c r="K4499" s="58">
        <v>0.15617390147255694</v>
      </c>
      <c r="L4499" s="58">
        <v>9.5764475654470049E-2</v>
      </c>
      <c r="M4499" s="58">
        <v>1.5473850847065254E-2</v>
      </c>
      <c r="N4499" s="58">
        <v>3.8430912106043283E-2</v>
      </c>
      <c r="O4499" s="58">
        <v>0</v>
      </c>
      <c r="P4499" s="58">
        <v>0</v>
      </c>
      <c r="Q4499" s="58">
        <v>0</v>
      </c>
      <c r="R4499" s="58">
        <v>0</v>
      </c>
      <c r="S4499" s="58">
        <v>0</v>
      </c>
      <c r="T4499" s="58">
        <v>0</v>
      </c>
      <c r="U4499" s="58">
        <v>0</v>
      </c>
      <c r="V4499" s="58">
        <v>0</v>
      </c>
      <c r="W4499" s="58">
        <v>0</v>
      </c>
      <c r="X4499" s="58">
        <v>0</v>
      </c>
      <c r="Y4499" s="58">
        <v>0</v>
      </c>
      <c r="Z4499" s="58">
        <v>0</v>
      </c>
      <c r="AA4499" s="58">
        <v>0</v>
      </c>
      <c r="AB4499" s="58">
        <v>0</v>
      </c>
      <c r="AC4499" s="58">
        <v>0</v>
      </c>
      <c r="AD4499" s="58">
        <v>0</v>
      </c>
      <c r="AE4499" s="58">
        <v>0</v>
      </c>
      <c r="AF4499" s="58">
        <v>0</v>
      </c>
      <c r="AG4499" s="58">
        <v>0</v>
      </c>
      <c r="AH4499" s="58">
        <v>0</v>
      </c>
      <c r="AI4499" s="58">
        <v>0</v>
      </c>
      <c r="AK4499" s="64">
        <f t="shared" si="70"/>
        <v>-5.951418355813724E-3</v>
      </c>
    </row>
    <row r="4500" spans="1:37" x14ac:dyDescent="0.25">
      <c r="A4500">
        <v>4498</v>
      </c>
      <c r="B4500" s="1">
        <v>1.0699999999999999E-2</v>
      </c>
      <c r="C4500" s="1">
        <v>-1.3130834612710328E-4</v>
      </c>
      <c r="D4500" s="58">
        <v>2.9232152443952022E-2</v>
      </c>
      <c r="E4500" s="58">
        <v>2.3893650278241425E-2</v>
      </c>
      <c r="F4500" s="58">
        <v>5.822934089138259E-2</v>
      </c>
      <c r="G4500" s="58">
        <v>0.12614253992183383</v>
      </c>
      <c r="H4500" s="58">
        <v>0.15601391724278588</v>
      </c>
      <c r="I4500" s="58">
        <v>6.7815036959875896E-2</v>
      </c>
      <c r="J4500" s="58">
        <v>0.10192010940123236</v>
      </c>
      <c r="K4500" s="58">
        <v>0.13299540700706416</v>
      </c>
      <c r="L4500" s="58">
        <v>0.11091586976725962</v>
      </c>
      <c r="M4500" s="58">
        <v>0.15878184356917255</v>
      </c>
      <c r="N4500" s="58">
        <v>3.4060132517199616E-2</v>
      </c>
      <c r="O4500" s="58">
        <v>0</v>
      </c>
      <c r="P4500" s="58">
        <v>0</v>
      </c>
      <c r="Q4500" s="58">
        <v>0</v>
      </c>
      <c r="R4500" s="58">
        <v>0</v>
      </c>
      <c r="S4500" s="58">
        <v>0</v>
      </c>
      <c r="T4500" s="58">
        <v>0</v>
      </c>
      <c r="U4500" s="58">
        <v>0</v>
      </c>
      <c r="V4500" s="58">
        <v>0</v>
      </c>
      <c r="W4500" s="58">
        <v>0</v>
      </c>
      <c r="X4500" s="58">
        <v>0</v>
      </c>
      <c r="Y4500" s="58">
        <v>0</v>
      </c>
      <c r="Z4500" s="58">
        <v>0</v>
      </c>
      <c r="AA4500" s="58">
        <v>0</v>
      </c>
      <c r="AB4500" s="58">
        <v>0</v>
      </c>
      <c r="AC4500" s="58">
        <v>0</v>
      </c>
      <c r="AD4500" s="58">
        <v>0</v>
      </c>
      <c r="AE4500" s="58">
        <v>0</v>
      </c>
      <c r="AF4500" s="58">
        <v>0</v>
      </c>
      <c r="AG4500" s="58">
        <v>0</v>
      </c>
      <c r="AH4500" s="58">
        <v>0</v>
      </c>
      <c r="AI4500" s="58">
        <v>0</v>
      </c>
      <c r="AK4500" s="64">
        <f t="shared" si="70"/>
        <v>-1.2271808049261989E-2</v>
      </c>
    </row>
    <row r="4501" spans="1:37" x14ac:dyDescent="0.25">
      <c r="A4501">
        <v>4499</v>
      </c>
      <c r="B4501" s="1">
        <v>1.0800000000000001E-2</v>
      </c>
      <c r="C4501" s="1">
        <v>6.6001345861997334E-5</v>
      </c>
      <c r="D4501" s="58">
        <v>0.12708523012946424</v>
      </c>
      <c r="E4501" s="58">
        <v>8.1024829627637129E-2</v>
      </c>
      <c r="F4501" s="58">
        <v>9.9067305164381156E-2</v>
      </c>
      <c r="G4501" s="58">
        <v>4.8549037576069182E-2</v>
      </c>
      <c r="H4501" s="58">
        <v>6.2851637785997838E-2</v>
      </c>
      <c r="I4501" s="58">
        <v>0.14669530736870412</v>
      </c>
      <c r="J4501" s="58">
        <v>0.10370705007839355</v>
      </c>
      <c r="K4501" s="58">
        <v>1.6551138376666871E-2</v>
      </c>
      <c r="L4501" s="58">
        <v>5.5530037480550153E-2</v>
      </c>
      <c r="M4501" s="58">
        <v>0.12555477223295367</v>
      </c>
      <c r="N4501" s="58">
        <v>0.13338365417918213</v>
      </c>
      <c r="O4501" s="58">
        <v>0</v>
      </c>
      <c r="P4501" s="58">
        <v>0</v>
      </c>
      <c r="Q4501" s="58">
        <v>0</v>
      </c>
      <c r="R4501" s="58">
        <v>0</v>
      </c>
      <c r="S4501" s="58">
        <v>0</v>
      </c>
      <c r="T4501" s="58">
        <v>0</v>
      </c>
      <c r="U4501" s="58">
        <v>0</v>
      </c>
      <c r="V4501" s="58">
        <v>0</v>
      </c>
      <c r="W4501" s="58">
        <v>0</v>
      </c>
      <c r="X4501" s="58">
        <v>0</v>
      </c>
      <c r="Y4501" s="58">
        <v>0</v>
      </c>
      <c r="Z4501" s="58">
        <v>0</v>
      </c>
      <c r="AA4501" s="58">
        <v>0</v>
      </c>
      <c r="AB4501" s="58">
        <v>0</v>
      </c>
      <c r="AC4501" s="58">
        <v>0</v>
      </c>
      <c r="AD4501" s="58">
        <v>0</v>
      </c>
      <c r="AE4501" s="58">
        <v>0</v>
      </c>
      <c r="AF4501" s="58">
        <v>0</v>
      </c>
      <c r="AG4501" s="58">
        <v>0</v>
      </c>
      <c r="AH4501" s="58">
        <v>0</v>
      </c>
      <c r="AI4501" s="58">
        <v>0</v>
      </c>
      <c r="AK4501" s="64">
        <f t="shared" si="70"/>
        <v>6.1112357279627157E-3</v>
      </c>
    </row>
    <row r="4502" spans="1:37" x14ac:dyDescent="0.25">
      <c r="A4502">
        <v>4500</v>
      </c>
      <c r="B4502" s="1">
        <v>1.23E-2</v>
      </c>
      <c r="C4502" s="1">
        <v>2.7206536452880861E-4</v>
      </c>
      <c r="D4502" s="58">
        <v>9.4015790290975843E-2</v>
      </c>
      <c r="E4502" s="58">
        <v>0.15008019645819004</v>
      </c>
      <c r="F4502" s="58">
        <v>0.13634083495587443</v>
      </c>
      <c r="G4502" s="58">
        <v>0.1347587296566253</v>
      </c>
      <c r="H4502" s="58">
        <v>0.11948377911859784</v>
      </c>
      <c r="I4502" s="58">
        <v>3.7972733498821215E-2</v>
      </c>
      <c r="J4502" s="58">
        <v>1.4105278815477363E-2</v>
      </c>
      <c r="K4502" s="58">
        <v>1.8815529989585539E-2</v>
      </c>
      <c r="L4502" s="58">
        <v>0.14385141447850155</v>
      </c>
      <c r="M4502" s="58">
        <v>7.9546469937470901E-2</v>
      </c>
      <c r="N4502" s="58">
        <v>7.1029242799880099E-2</v>
      </c>
      <c r="O4502" s="58">
        <v>0</v>
      </c>
      <c r="P4502" s="58">
        <v>0</v>
      </c>
      <c r="Q4502" s="58">
        <v>0</v>
      </c>
      <c r="R4502" s="58">
        <v>0</v>
      </c>
      <c r="S4502" s="58">
        <v>0</v>
      </c>
      <c r="T4502" s="58">
        <v>0</v>
      </c>
      <c r="U4502" s="58">
        <v>0</v>
      </c>
      <c r="V4502" s="58">
        <v>0</v>
      </c>
      <c r="W4502" s="58">
        <v>0</v>
      </c>
      <c r="X4502" s="58">
        <v>0</v>
      </c>
      <c r="Y4502" s="58">
        <v>0</v>
      </c>
      <c r="Z4502" s="58">
        <v>0</v>
      </c>
      <c r="AA4502" s="58">
        <v>0</v>
      </c>
      <c r="AB4502" s="58">
        <v>0</v>
      </c>
      <c r="AC4502" s="58">
        <v>0</v>
      </c>
      <c r="AD4502" s="58">
        <v>0</v>
      </c>
      <c r="AE4502" s="58">
        <v>0</v>
      </c>
      <c r="AF4502" s="58">
        <v>0</v>
      </c>
      <c r="AG4502" s="58">
        <v>0</v>
      </c>
      <c r="AH4502" s="58">
        <v>0</v>
      </c>
      <c r="AI4502" s="58">
        <v>0</v>
      </c>
      <c r="AK4502" s="64">
        <f t="shared" si="70"/>
        <v>2.2119135327545416E-2</v>
      </c>
    </row>
    <row r="4503" spans="1:37" x14ac:dyDescent="0.25">
      <c r="A4503">
        <v>4501</v>
      </c>
      <c r="B4503" s="1">
        <v>1.11E-2</v>
      </c>
      <c r="C4503" s="1">
        <v>2.9599466179855118E-4</v>
      </c>
      <c r="D4503" s="58">
        <v>4.5412730687305738E-2</v>
      </c>
      <c r="E4503" s="58">
        <v>0.10831002496624637</v>
      </c>
      <c r="F4503" s="58">
        <v>9.9564425780378066E-2</v>
      </c>
      <c r="G4503" s="58">
        <v>0.14045639242255542</v>
      </c>
      <c r="H4503" s="58">
        <v>0.12678769279361904</v>
      </c>
      <c r="I4503" s="58">
        <v>2.1828273601203332E-2</v>
      </c>
      <c r="J4503" s="58">
        <v>6.1646745800431384E-2</v>
      </c>
      <c r="K4503" s="58">
        <v>3.1374899932097411E-2</v>
      </c>
      <c r="L4503" s="58">
        <v>0.14127836840610444</v>
      </c>
      <c r="M4503" s="58">
        <v>4.1529375804083959E-2</v>
      </c>
      <c r="N4503" s="58">
        <v>0.18181106980597503</v>
      </c>
      <c r="O4503" s="58">
        <v>0</v>
      </c>
      <c r="P4503" s="58">
        <v>0</v>
      </c>
      <c r="Q4503" s="58">
        <v>0</v>
      </c>
      <c r="R4503" s="58">
        <v>0</v>
      </c>
      <c r="S4503" s="58">
        <v>0</v>
      </c>
      <c r="T4503" s="58">
        <v>0</v>
      </c>
      <c r="U4503" s="58">
        <v>0</v>
      </c>
      <c r="V4503" s="58">
        <v>0</v>
      </c>
      <c r="W4503" s="58">
        <v>0</v>
      </c>
      <c r="X4503" s="58">
        <v>0</v>
      </c>
      <c r="Y4503" s="58">
        <v>0</v>
      </c>
      <c r="Z4503" s="58">
        <v>0</v>
      </c>
      <c r="AA4503" s="58">
        <v>0</v>
      </c>
      <c r="AB4503" s="58">
        <v>0</v>
      </c>
      <c r="AC4503" s="58">
        <v>0</v>
      </c>
      <c r="AD4503" s="58">
        <v>0</v>
      </c>
      <c r="AE4503" s="58">
        <v>0</v>
      </c>
      <c r="AF4503" s="58">
        <v>0</v>
      </c>
      <c r="AG4503" s="58">
        <v>0</v>
      </c>
      <c r="AH4503" s="58">
        <v>0</v>
      </c>
      <c r="AI4503" s="58">
        <v>0</v>
      </c>
      <c r="AK4503" s="64">
        <f t="shared" si="70"/>
        <v>2.6666185747617224E-2</v>
      </c>
    </row>
    <row r="4504" spans="1:37" x14ac:dyDescent="0.25">
      <c r="A4504">
        <v>4502</v>
      </c>
      <c r="B4504" s="1">
        <v>1.09E-2</v>
      </c>
      <c r="C4504" s="1">
        <v>1.1808742564642326E-4</v>
      </c>
      <c r="D4504" s="58">
        <v>0.11494793070512162</v>
      </c>
      <c r="E4504" s="58">
        <v>9.0691139976642562E-2</v>
      </c>
      <c r="F4504" s="58">
        <v>2.6638640524307946E-2</v>
      </c>
      <c r="G4504" s="58">
        <v>6.8790635748225484E-2</v>
      </c>
      <c r="H4504" s="58">
        <v>0.12676670913106466</v>
      </c>
      <c r="I4504" s="58">
        <v>0.13489428859668615</v>
      </c>
      <c r="J4504" s="58">
        <v>6.3390436280088489E-2</v>
      </c>
      <c r="K4504" s="58">
        <v>4.7295005558634341E-2</v>
      </c>
      <c r="L4504" s="58">
        <v>8.8103033888919727E-2</v>
      </c>
      <c r="M4504" s="58">
        <v>0.12197330191378895</v>
      </c>
      <c r="N4504" s="58">
        <v>0.1165088776765201</v>
      </c>
      <c r="O4504" s="58">
        <v>0</v>
      </c>
      <c r="P4504" s="58">
        <v>0</v>
      </c>
      <c r="Q4504" s="58">
        <v>0</v>
      </c>
      <c r="R4504" s="58">
        <v>0</v>
      </c>
      <c r="S4504" s="58">
        <v>0</v>
      </c>
      <c r="T4504" s="58">
        <v>0</v>
      </c>
      <c r="U4504" s="58">
        <v>0</v>
      </c>
      <c r="V4504" s="58">
        <v>0</v>
      </c>
      <c r="W4504" s="58">
        <v>0</v>
      </c>
      <c r="X4504" s="58">
        <v>0</v>
      </c>
      <c r="Y4504" s="58">
        <v>0</v>
      </c>
      <c r="Z4504" s="58">
        <v>0</v>
      </c>
      <c r="AA4504" s="58">
        <v>0</v>
      </c>
      <c r="AB4504" s="58">
        <v>0</v>
      </c>
      <c r="AC4504" s="58">
        <v>0</v>
      </c>
      <c r="AD4504" s="58">
        <v>0</v>
      </c>
      <c r="AE4504" s="58">
        <v>0</v>
      </c>
      <c r="AF4504" s="58">
        <v>0</v>
      </c>
      <c r="AG4504" s="58">
        <v>0</v>
      </c>
      <c r="AH4504" s="58">
        <v>0</v>
      </c>
      <c r="AI4504" s="58">
        <v>0</v>
      </c>
      <c r="AK4504" s="64">
        <f t="shared" si="70"/>
        <v>1.0833708774901215E-2</v>
      </c>
    </row>
    <row r="4505" spans="1:37" x14ac:dyDescent="0.25">
      <c r="A4505">
        <v>4503</v>
      </c>
      <c r="B4505" s="1">
        <v>9.4999999999999998E-3</v>
      </c>
      <c r="C4505" s="1">
        <v>1.3912784236527146E-4</v>
      </c>
      <c r="D4505" s="58">
        <v>0.18494093484800034</v>
      </c>
      <c r="E4505" s="58">
        <v>5.4158154807081652E-2</v>
      </c>
      <c r="F4505" s="58">
        <v>7.3447723573929161E-2</v>
      </c>
      <c r="G4505" s="58">
        <v>0.13122358361706429</v>
      </c>
      <c r="H4505" s="58">
        <v>0.11014685407055071</v>
      </c>
      <c r="I4505" s="58">
        <v>8.4532873804216771E-3</v>
      </c>
      <c r="J4505" s="58">
        <v>7.0180557227525919E-2</v>
      </c>
      <c r="K4505" s="58">
        <v>1.5307121343387308E-2</v>
      </c>
      <c r="L4505" s="58">
        <v>8.4328314032324825E-2</v>
      </c>
      <c r="M4505" s="58">
        <v>0.23937280580669776</v>
      </c>
      <c r="N4505" s="58">
        <v>2.8440663293016276E-2</v>
      </c>
      <c r="O4505" s="58">
        <v>0</v>
      </c>
      <c r="P4505" s="58">
        <v>0</v>
      </c>
      <c r="Q4505" s="58">
        <v>0</v>
      </c>
      <c r="R4505" s="58">
        <v>0</v>
      </c>
      <c r="S4505" s="58">
        <v>0</v>
      </c>
      <c r="T4505" s="58">
        <v>0</v>
      </c>
      <c r="U4505" s="58">
        <v>0</v>
      </c>
      <c r="V4505" s="58">
        <v>0</v>
      </c>
      <c r="W4505" s="58">
        <v>0</v>
      </c>
      <c r="X4505" s="58">
        <v>0</v>
      </c>
      <c r="Y4505" s="58">
        <v>0</v>
      </c>
      <c r="Z4505" s="58">
        <v>0</v>
      </c>
      <c r="AA4505" s="58">
        <v>0</v>
      </c>
      <c r="AB4505" s="58">
        <v>0</v>
      </c>
      <c r="AC4505" s="58">
        <v>0</v>
      </c>
      <c r="AD4505" s="58">
        <v>0</v>
      </c>
      <c r="AE4505" s="58">
        <v>0</v>
      </c>
      <c r="AF4505" s="58">
        <v>0</v>
      </c>
      <c r="AG4505" s="58">
        <v>0</v>
      </c>
      <c r="AH4505" s="58">
        <v>0</v>
      </c>
      <c r="AI4505" s="58">
        <v>0</v>
      </c>
      <c r="AK4505" s="64">
        <f t="shared" si="70"/>
        <v>1.4645036038449627E-2</v>
      </c>
    </row>
    <row r="4506" spans="1:37" x14ac:dyDescent="0.25">
      <c r="A4506">
        <v>4504</v>
      </c>
      <c r="B4506" s="1">
        <v>1.1900000000000001E-2</v>
      </c>
      <c r="C4506" s="1">
        <v>1.4580099792494295E-4</v>
      </c>
      <c r="D4506" s="58">
        <v>0.1108429216653683</v>
      </c>
      <c r="E4506" s="58">
        <v>8.9755981461659612E-2</v>
      </c>
      <c r="F4506" s="58">
        <v>1.0465849933717191E-2</v>
      </c>
      <c r="G4506" s="58">
        <v>2.6056494950366754E-2</v>
      </c>
      <c r="H4506" s="58">
        <v>0.1664262403742312</v>
      </c>
      <c r="I4506" s="58">
        <v>0.1151017048154819</v>
      </c>
      <c r="J4506" s="58">
        <v>0.1672116964049207</v>
      </c>
      <c r="K4506" s="58">
        <v>8.3585926626914706E-2</v>
      </c>
      <c r="L4506" s="58">
        <v>8.9676721890695865E-2</v>
      </c>
      <c r="M4506" s="58">
        <v>4.8090185084126151E-2</v>
      </c>
      <c r="N4506" s="58">
        <v>9.2786276792517844E-2</v>
      </c>
      <c r="O4506" s="58">
        <v>0</v>
      </c>
      <c r="P4506" s="58">
        <v>0</v>
      </c>
      <c r="Q4506" s="58">
        <v>0</v>
      </c>
      <c r="R4506" s="58">
        <v>0</v>
      </c>
      <c r="S4506" s="58">
        <v>0</v>
      </c>
      <c r="T4506" s="58">
        <v>0</v>
      </c>
      <c r="U4506" s="58">
        <v>0</v>
      </c>
      <c r="V4506" s="58">
        <v>0</v>
      </c>
      <c r="W4506" s="58">
        <v>0</v>
      </c>
      <c r="X4506" s="58">
        <v>0</v>
      </c>
      <c r="Y4506" s="58">
        <v>0</v>
      </c>
      <c r="Z4506" s="58">
        <v>0</v>
      </c>
      <c r="AA4506" s="58">
        <v>0</v>
      </c>
      <c r="AB4506" s="58">
        <v>0</v>
      </c>
      <c r="AC4506" s="58">
        <v>0</v>
      </c>
      <c r="AD4506" s="58">
        <v>0</v>
      </c>
      <c r="AE4506" s="58">
        <v>0</v>
      </c>
      <c r="AF4506" s="58">
        <v>0</v>
      </c>
      <c r="AG4506" s="58">
        <v>0</v>
      </c>
      <c r="AH4506" s="58">
        <v>0</v>
      </c>
      <c r="AI4506" s="58">
        <v>0</v>
      </c>
      <c r="AK4506" s="64">
        <f t="shared" si="70"/>
        <v>1.2252184699575038E-2</v>
      </c>
    </row>
    <row r="4507" spans="1:37" x14ac:dyDescent="0.25">
      <c r="A4507">
        <v>4505</v>
      </c>
      <c r="B4507" s="1">
        <v>1.47E-2</v>
      </c>
      <c r="C4507" s="1">
        <v>-1.6922940088787407E-4</v>
      </c>
      <c r="D4507" s="58">
        <v>0.17844721478225456</v>
      </c>
      <c r="E4507" s="58">
        <v>0.10924653928392493</v>
      </c>
      <c r="F4507" s="58">
        <v>4.7487546752446395E-2</v>
      </c>
      <c r="G4507" s="58">
        <v>0.13348295546999581</v>
      </c>
      <c r="H4507" s="58">
        <v>5.5520861514708697E-2</v>
      </c>
      <c r="I4507" s="58">
        <v>0.10318925935683455</v>
      </c>
      <c r="J4507" s="58">
        <v>2.3597411574493111E-2</v>
      </c>
      <c r="K4507" s="58">
        <v>0.18690570470684809</v>
      </c>
      <c r="L4507" s="58">
        <v>0.1449886716793774</v>
      </c>
      <c r="M4507" s="58">
        <v>7.0937320396179697E-3</v>
      </c>
      <c r="N4507" s="58">
        <v>1.0040102839498816E-2</v>
      </c>
      <c r="O4507" s="58">
        <v>0</v>
      </c>
      <c r="P4507" s="58">
        <v>0</v>
      </c>
      <c r="Q4507" s="58">
        <v>0</v>
      </c>
      <c r="R4507" s="58">
        <v>0</v>
      </c>
      <c r="S4507" s="58">
        <v>0</v>
      </c>
      <c r="T4507" s="58">
        <v>0</v>
      </c>
      <c r="U4507" s="58">
        <v>0</v>
      </c>
      <c r="V4507" s="58">
        <v>0</v>
      </c>
      <c r="W4507" s="58">
        <v>0</v>
      </c>
      <c r="X4507" s="58">
        <v>0</v>
      </c>
      <c r="Y4507" s="58">
        <v>0</v>
      </c>
      <c r="Z4507" s="58">
        <v>0</v>
      </c>
      <c r="AA4507" s="58">
        <v>0</v>
      </c>
      <c r="AB4507" s="58">
        <v>0</v>
      </c>
      <c r="AC4507" s="58">
        <v>0</v>
      </c>
      <c r="AD4507" s="58">
        <v>0</v>
      </c>
      <c r="AE4507" s="58">
        <v>0</v>
      </c>
      <c r="AF4507" s="58">
        <v>0</v>
      </c>
      <c r="AG4507" s="58">
        <v>0</v>
      </c>
      <c r="AH4507" s="58">
        <v>0</v>
      </c>
      <c r="AI4507" s="58">
        <v>0</v>
      </c>
      <c r="AK4507" s="64">
        <f t="shared" si="70"/>
        <v>-1.151220414203225E-2</v>
      </c>
    </row>
    <row r="4508" spans="1:37" x14ac:dyDescent="0.25">
      <c r="A4508">
        <v>4506</v>
      </c>
      <c r="B4508" s="1">
        <v>1.1299999999999999E-2</v>
      </c>
      <c r="C4508" s="1">
        <v>-9.9645187402573767E-6</v>
      </c>
      <c r="D4508" s="58">
        <v>4.7989834220137188E-2</v>
      </c>
      <c r="E4508" s="58">
        <v>3.6464342923359774E-2</v>
      </c>
      <c r="F4508" s="58">
        <v>0.12511428820843454</v>
      </c>
      <c r="G4508" s="58">
        <v>3.4458395517135885E-2</v>
      </c>
      <c r="H4508" s="58">
        <v>0.1500841035320179</v>
      </c>
      <c r="I4508" s="58">
        <v>0.16035124068859125</v>
      </c>
      <c r="J4508" s="58">
        <v>0.17263119695778162</v>
      </c>
      <c r="K4508" s="58">
        <v>4.822402591146261E-2</v>
      </c>
      <c r="L4508" s="58">
        <v>0.14130645195474809</v>
      </c>
      <c r="M4508" s="58">
        <v>4.8273694238944849E-2</v>
      </c>
      <c r="N4508" s="58">
        <v>3.510242584738648E-2</v>
      </c>
      <c r="O4508" s="58">
        <v>0</v>
      </c>
      <c r="P4508" s="58">
        <v>0</v>
      </c>
      <c r="Q4508" s="58">
        <v>0</v>
      </c>
      <c r="R4508" s="58">
        <v>0</v>
      </c>
      <c r="S4508" s="58">
        <v>0</v>
      </c>
      <c r="T4508" s="58">
        <v>0</v>
      </c>
      <c r="U4508" s="58">
        <v>0</v>
      </c>
      <c r="V4508" s="58">
        <v>0</v>
      </c>
      <c r="W4508" s="58">
        <v>0</v>
      </c>
      <c r="X4508" s="58">
        <v>0</v>
      </c>
      <c r="Y4508" s="58">
        <v>0</v>
      </c>
      <c r="Z4508" s="58">
        <v>0</v>
      </c>
      <c r="AA4508" s="58">
        <v>0</v>
      </c>
      <c r="AB4508" s="58">
        <v>0</v>
      </c>
      <c r="AC4508" s="58">
        <v>0</v>
      </c>
      <c r="AD4508" s="58">
        <v>0</v>
      </c>
      <c r="AE4508" s="58">
        <v>0</v>
      </c>
      <c r="AF4508" s="58">
        <v>0</v>
      </c>
      <c r="AG4508" s="58">
        <v>0</v>
      </c>
      <c r="AH4508" s="58">
        <v>0</v>
      </c>
      <c r="AI4508" s="58">
        <v>0</v>
      </c>
      <c r="AK4508" s="64">
        <f t="shared" si="70"/>
        <v>-8.8181581772189181E-4</v>
      </c>
    </row>
    <row r="4509" spans="1:37" x14ac:dyDescent="0.25">
      <c r="A4509">
        <v>4507</v>
      </c>
      <c r="B4509" s="1">
        <v>0.01</v>
      </c>
      <c r="C4509" s="1">
        <v>4.5067724283969999E-5</v>
      </c>
      <c r="D4509" s="58">
        <v>1.9190955435220119E-2</v>
      </c>
      <c r="E4509" s="58">
        <v>7.5667215542026933E-2</v>
      </c>
      <c r="F4509" s="58">
        <v>8.6807732056009251E-2</v>
      </c>
      <c r="G4509" s="58">
        <v>0.1387271596652063</v>
      </c>
      <c r="H4509" s="58">
        <v>0.13386033420049989</v>
      </c>
      <c r="I4509" s="58">
        <v>8.5062280733810766E-2</v>
      </c>
      <c r="J4509" s="58">
        <v>2.9218012702322241E-3</v>
      </c>
      <c r="K4509" s="58">
        <v>5.6337390031984805E-2</v>
      </c>
      <c r="L4509" s="58">
        <v>0.10254793549964897</v>
      </c>
      <c r="M4509" s="58">
        <v>0.15447356296831255</v>
      </c>
      <c r="N4509" s="58">
        <v>0.14440363259704811</v>
      </c>
      <c r="O4509" s="58">
        <v>0</v>
      </c>
      <c r="P4509" s="58">
        <v>0</v>
      </c>
      <c r="Q4509" s="58">
        <v>0</v>
      </c>
      <c r="R4509" s="58">
        <v>0</v>
      </c>
      <c r="S4509" s="58">
        <v>0</v>
      </c>
      <c r="T4509" s="58">
        <v>0</v>
      </c>
      <c r="U4509" s="58">
        <v>0</v>
      </c>
      <c r="V4509" s="58">
        <v>0</v>
      </c>
      <c r="W4509" s="58">
        <v>0</v>
      </c>
      <c r="X4509" s="58">
        <v>0</v>
      </c>
      <c r="Y4509" s="58">
        <v>0</v>
      </c>
      <c r="Z4509" s="58">
        <v>0</v>
      </c>
      <c r="AA4509" s="58">
        <v>0</v>
      </c>
      <c r="AB4509" s="58">
        <v>0</v>
      </c>
      <c r="AC4509" s="58">
        <v>0</v>
      </c>
      <c r="AD4509" s="58">
        <v>0</v>
      </c>
      <c r="AE4509" s="58">
        <v>0</v>
      </c>
      <c r="AF4509" s="58">
        <v>0</v>
      </c>
      <c r="AG4509" s="58">
        <v>0</v>
      </c>
      <c r="AH4509" s="58">
        <v>0</v>
      </c>
      <c r="AI4509" s="58">
        <v>0</v>
      </c>
      <c r="AK4509" s="64">
        <f t="shared" si="70"/>
        <v>4.5067724283970002E-3</v>
      </c>
    </row>
    <row r="4510" spans="1:37" x14ac:dyDescent="0.25">
      <c r="A4510">
        <v>4508</v>
      </c>
      <c r="B4510" s="1">
        <v>1.18E-2</v>
      </c>
      <c r="C4510" s="1">
        <v>-1.3030331351031682E-4</v>
      </c>
      <c r="D4510" s="58">
        <v>0.11272537312914573</v>
      </c>
      <c r="E4510" s="58">
        <v>7.6377707667927203E-2</v>
      </c>
      <c r="F4510" s="58">
        <v>0.12304422768387066</v>
      </c>
      <c r="G4510" s="58">
        <v>9.5843546460228815E-2</v>
      </c>
      <c r="H4510" s="58">
        <v>7.7474464606176879E-2</v>
      </c>
      <c r="I4510" s="58">
        <v>4.613504968259842E-2</v>
      </c>
      <c r="J4510" s="58">
        <v>3.6485899088489725E-2</v>
      </c>
      <c r="K4510" s="58">
        <v>0.1426985065869788</v>
      </c>
      <c r="L4510" s="58">
        <v>0.1487847391659364</v>
      </c>
      <c r="M4510" s="58">
        <v>4.8403208187331119E-2</v>
      </c>
      <c r="N4510" s="58">
        <v>9.2027277741316263E-2</v>
      </c>
      <c r="O4510" s="58">
        <v>0</v>
      </c>
      <c r="P4510" s="58">
        <v>0</v>
      </c>
      <c r="Q4510" s="58">
        <v>0</v>
      </c>
      <c r="R4510" s="58">
        <v>0</v>
      </c>
      <c r="S4510" s="58">
        <v>0</v>
      </c>
      <c r="T4510" s="58">
        <v>0</v>
      </c>
      <c r="U4510" s="58">
        <v>0</v>
      </c>
      <c r="V4510" s="58">
        <v>0</v>
      </c>
      <c r="W4510" s="58">
        <v>0</v>
      </c>
      <c r="X4510" s="58">
        <v>0</v>
      </c>
      <c r="Y4510" s="58">
        <v>0</v>
      </c>
      <c r="Z4510" s="58">
        <v>0</v>
      </c>
      <c r="AA4510" s="58">
        <v>0</v>
      </c>
      <c r="AB4510" s="58">
        <v>0</v>
      </c>
      <c r="AC4510" s="58">
        <v>0</v>
      </c>
      <c r="AD4510" s="58">
        <v>0</v>
      </c>
      <c r="AE4510" s="58">
        <v>0</v>
      </c>
      <c r="AF4510" s="58">
        <v>0</v>
      </c>
      <c r="AG4510" s="58">
        <v>0</v>
      </c>
      <c r="AH4510" s="58">
        <v>0</v>
      </c>
      <c r="AI4510" s="58">
        <v>0</v>
      </c>
      <c r="AK4510" s="64">
        <f t="shared" si="70"/>
        <v>-1.1042653687314984E-2</v>
      </c>
    </row>
    <row r="4511" spans="1:37" x14ac:dyDescent="0.25">
      <c r="A4511">
        <v>4509</v>
      </c>
      <c r="B4511" s="1">
        <v>1.29E-2</v>
      </c>
      <c r="C4511" s="1">
        <v>2.0833892582591037E-4</v>
      </c>
      <c r="D4511" s="58">
        <v>1.0644694324676456E-2</v>
      </c>
      <c r="E4511" s="58">
        <v>0.16733451206417321</v>
      </c>
      <c r="F4511" s="58">
        <v>0.10401665869190611</v>
      </c>
      <c r="G4511" s="58">
        <v>4.8946783096738847E-2</v>
      </c>
      <c r="H4511" s="58">
        <v>0.14346371096313229</v>
      </c>
      <c r="I4511" s="58">
        <v>0.13535300064552613</v>
      </c>
      <c r="J4511" s="58">
        <v>3.4696603576235545E-2</v>
      </c>
      <c r="K4511" s="58">
        <v>5.1799689643928809E-2</v>
      </c>
      <c r="L4511" s="58">
        <v>0.13715069097833504</v>
      </c>
      <c r="M4511" s="58">
        <v>7.4554527377318477E-2</v>
      </c>
      <c r="N4511" s="58">
        <v>9.203912863802903E-2</v>
      </c>
      <c r="O4511" s="58">
        <v>0</v>
      </c>
      <c r="P4511" s="58">
        <v>0</v>
      </c>
      <c r="Q4511" s="58">
        <v>0</v>
      </c>
      <c r="R4511" s="58">
        <v>0</v>
      </c>
      <c r="S4511" s="58">
        <v>0</v>
      </c>
      <c r="T4511" s="58">
        <v>0</v>
      </c>
      <c r="U4511" s="58">
        <v>0</v>
      </c>
      <c r="V4511" s="58">
        <v>0</v>
      </c>
      <c r="W4511" s="58">
        <v>0</v>
      </c>
      <c r="X4511" s="58">
        <v>0</v>
      </c>
      <c r="Y4511" s="58">
        <v>0</v>
      </c>
      <c r="Z4511" s="58">
        <v>0</v>
      </c>
      <c r="AA4511" s="58">
        <v>0</v>
      </c>
      <c r="AB4511" s="58">
        <v>0</v>
      </c>
      <c r="AC4511" s="58">
        <v>0</v>
      </c>
      <c r="AD4511" s="58">
        <v>0</v>
      </c>
      <c r="AE4511" s="58">
        <v>0</v>
      </c>
      <c r="AF4511" s="58">
        <v>0</v>
      </c>
      <c r="AG4511" s="58">
        <v>0</v>
      </c>
      <c r="AH4511" s="58">
        <v>0</v>
      </c>
      <c r="AI4511" s="58">
        <v>0</v>
      </c>
      <c r="AK4511" s="64">
        <f t="shared" si="70"/>
        <v>1.6150304327589952E-2</v>
      </c>
    </row>
    <row r="4512" spans="1:37" x14ac:dyDescent="0.25">
      <c r="A4512">
        <v>4510</v>
      </c>
      <c r="B4512" s="1">
        <v>1.14E-2</v>
      </c>
      <c r="C4512" s="1">
        <v>4.3851987001173741E-4</v>
      </c>
      <c r="D4512" s="58">
        <v>4.4998609884316337E-2</v>
      </c>
      <c r="E4512" s="58">
        <v>0.14084707439417435</v>
      </c>
      <c r="F4512" s="58">
        <v>3.5538401494332766E-2</v>
      </c>
      <c r="G4512" s="58">
        <v>2.5924286502920755E-2</v>
      </c>
      <c r="H4512" s="58">
        <v>0.1668577241292386</v>
      </c>
      <c r="I4512" s="58">
        <v>9.4783664982692098E-2</v>
      </c>
      <c r="J4512" s="58">
        <v>0.11349094187752681</v>
      </c>
      <c r="K4512" s="58">
        <v>2.0524536707711899E-2</v>
      </c>
      <c r="L4512" s="58">
        <v>0.21378741124279965</v>
      </c>
      <c r="M4512" s="58">
        <v>0.14101157070621781</v>
      </c>
      <c r="N4512" s="58">
        <v>2.235778078069078E-3</v>
      </c>
      <c r="O4512" s="58">
        <v>0</v>
      </c>
      <c r="P4512" s="58">
        <v>0</v>
      </c>
      <c r="Q4512" s="58">
        <v>0</v>
      </c>
      <c r="R4512" s="58">
        <v>0</v>
      </c>
      <c r="S4512" s="58">
        <v>0</v>
      </c>
      <c r="T4512" s="58">
        <v>0</v>
      </c>
      <c r="U4512" s="58">
        <v>0</v>
      </c>
      <c r="V4512" s="58">
        <v>0</v>
      </c>
      <c r="W4512" s="58">
        <v>0</v>
      </c>
      <c r="X4512" s="58">
        <v>0</v>
      </c>
      <c r="Y4512" s="58">
        <v>0</v>
      </c>
      <c r="Z4512" s="58">
        <v>0</v>
      </c>
      <c r="AA4512" s="58">
        <v>0</v>
      </c>
      <c r="AB4512" s="58">
        <v>0</v>
      </c>
      <c r="AC4512" s="58">
        <v>0</v>
      </c>
      <c r="AD4512" s="58">
        <v>0</v>
      </c>
      <c r="AE4512" s="58">
        <v>0</v>
      </c>
      <c r="AF4512" s="58">
        <v>0</v>
      </c>
      <c r="AG4512" s="58">
        <v>0</v>
      </c>
      <c r="AH4512" s="58">
        <v>0</v>
      </c>
      <c r="AI4512" s="58">
        <v>0</v>
      </c>
      <c r="AK4512" s="64">
        <f t="shared" si="70"/>
        <v>3.8466655264187494E-2</v>
      </c>
    </row>
    <row r="4513" spans="1:37" x14ac:dyDescent="0.25">
      <c r="A4513">
        <v>4511</v>
      </c>
      <c r="B4513" s="1">
        <v>1.2699999999999999E-2</v>
      </c>
      <c r="C4513" s="1">
        <v>-1.3630078017007395E-4</v>
      </c>
      <c r="D4513" s="58">
        <v>4.1397521843483165E-2</v>
      </c>
      <c r="E4513" s="58">
        <v>0.10055536349140289</v>
      </c>
      <c r="F4513" s="58">
        <v>0.18024419941139666</v>
      </c>
      <c r="G4513" s="58">
        <v>3.8925615655604283E-2</v>
      </c>
      <c r="H4513" s="58">
        <v>0.14561246737000899</v>
      </c>
      <c r="I4513" s="58">
        <v>3.4351347193323181E-2</v>
      </c>
      <c r="J4513" s="58">
        <v>0.15652163009657161</v>
      </c>
      <c r="K4513" s="58">
        <v>0.13330353522393795</v>
      </c>
      <c r="L4513" s="58">
        <v>3.1457470900870463E-2</v>
      </c>
      <c r="M4513" s="58">
        <v>9.2802760572810367E-2</v>
      </c>
      <c r="N4513" s="58">
        <v>4.4828088240590466E-2</v>
      </c>
      <c r="O4513" s="58">
        <v>0</v>
      </c>
      <c r="P4513" s="58">
        <v>0</v>
      </c>
      <c r="Q4513" s="58">
        <v>0</v>
      </c>
      <c r="R4513" s="58">
        <v>0</v>
      </c>
      <c r="S4513" s="58">
        <v>0</v>
      </c>
      <c r="T4513" s="58">
        <v>0</v>
      </c>
      <c r="U4513" s="58">
        <v>0</v>
      </c>
      <c r="V4513" s="58">
        <v>0</v>
      </c>
      <c r="W4513" s="58">
        <v>0</v>
      </c>
      <c r="X4513" s="58">
        <v>0</v>
      </c>
      <c r="Y4513" s="58">
        <v>0</v>
      </c>
      <c r="Z4513" s="58">
        <v>0</v>
      </c>
      <c r="AA4513" s="58">
        <v>0</v>
      </c>
      <c r="AB4513" s="58">
        <v>0</v>
      </c>
      <c r="AC4513" s="58">
        <v>0</v>
      </c>
      <c r="AD4513" s="58">
        <v>0</v>
      </c>
      <c r="AE4513" s="58">
        <v>0</v>
      </c>
      <c r="AF4513" s="58">
        <v>0</v>
      </c>
      <c r="AG4513" s="58">
        <v>0</v>
      </c>
      <c r="AH4513" s="58">
        <v>0</v>
      </c>
      <c r="AI4513" s="58">
        <v>0</v>
      </c>
      <c r="AK4513" s="64">
        <f t="shared" si="70"/>
        <v>-1.0732344895281415E-2</v>
      </c>
    </row>
    <row r="4514" spans="1:37" x14ac:dyDescent="0.25">
      <c r="A4514">
        <v>4512</v>
      </c>
      <c r="B4514" s="1">
        <v>1.2E-2</v>
      </c>
      <c r="C4514" s="1">
        <v>-1.0164316853146702E-4</v>
      </c>
      <c r="D4514" s="58">
        <v>9.0923385106440033E-2</v>
      </c>
      <c r="E4514" s="58">
        <v>6.7673111863994953E-2</v>
      </c>
      <c r="F4514" s="58">
        <v>0.14409853452000651</v>
      </c>
      <c r="G4514" s="58">
        <v>0.11967336608238757</v>
      </c>
      <c r="H4514" s="58">
        <v>0.1249831183876529</v>
      </c>
      <c r="I4514" s="58">
        <v>0.18874862314213983</v>
      </c>
      <c r="J4514" s="58">
        <v>2.0342493438321139E-2</v>
      </c>
      <c r="K4514" s="58">
        <v>2.3192387793877962E-2</v>
      </c>
      <c r="L4514" s="58">
        <v>7.9454239476355729E-2</v>
      </c>
      <c r="M4514" s="58">
        <v>6.7119799184329726E-2</v>
      </c>
      <c r="N4514" s="58">
        <v>7.3790941004493737E-2</v>
      </c>
      <c r="O4514" s="58">
        <v>0</v>
      </c>
      <c r="P4514" s="58">
        <v>0</v>
      </c>
      <c r="Q4514" s="58">
        <v>0</v>
      </c>
      <c r="R4514" s="58">
        <v>0</v>
      </c>
      <c r="S4514" s="58">
        <v>0</v>
      </c>
      <c r="T4514" s="58">
        <v>0</v>
      </c>
      <c r="U4514" s="58">
        <v>0</v>
      </c>
      <c r="V4514" s="58">
        <v>0</v>
      </c>
      <c r="W4514" s="58">
        <v>0</v>
      </c>
      <c r="X4514" s="58">
        <v>0</v>
      </c>
      <c r="Y4514" s="58">
        <v>0</v>
      </c>
      <c r="Z4514" s="58">
        <v>0</v>
      </c>
      <c r="AA4514" s="58">
        <v>0</v>
      </c>
      <c r="AB4514" s="58">
        <v>0</v>
      </c>
      <c r="AC4514" s="58">
        <v>0</v>
      </c>
      <c r="AD4514" s="58">
        <v>0</v>
      </c>
      <c r="AE4514" s="58">
        <v>0</v>
      </c>
      <c r="AF4514" s="58">
        <v>0</v>
      </c>
      <c r="AG4514" s="58">
        <v>0</v>
      </c>
      <c r="AH4514" s="58">
        <v>0</v>
      </c>
      <c r="AI4514" s="58">
        <v>0</v>
      </c>
      <c r="AK4514" s="64">
        <f t="shared" si="70"/>
        <v>-8.4702640442889179E-3</v>
      </c>
    </row>
    <row r="4515" spans="1:37" x14ac:dyDescent="0.25">
      <c r="A4515">
        <v>4513</v>
      </c>
      <c r="B4515" s="1">
        <v>1.23E-2</v>
      </c>
      <c r="C4515" s="1">
        <v>4.4031891033027761E-4</v>
      </c>
      <c r="D4515" s="58">
        <v>0.11902015772676587</v>
      </c>
      <c r="E4515" s="58">
        <v>0.15721649153677747</v>
      </c>
      <c r="F4515" s="58">
        <v>2.1369276464911987E-2</v>
      </c>
      <c r="G4515" s="58">
        <v>4.773837804405575E-2</v>
      </c>
      <c r="H4515" s="58">
        <v>0.13154047659183712</v>
      </c>
      <c r="I4515" s="58">
        <v>7.9407575786417765E-3</v>
      </c>
      <c r="J4515" s="58">
        <v>0.16820585761154572</v>
      </c>
      <c r="K4515" s="58">
        <v>5.0041056017652907E-2</v>
      </c>
      <c r="L4515" s="58">
        <v>8.1056167074060159E-2</v>
      </c>
      <c r="M4515" s="58">
        <v>8.5747957333434849E-2</v>
      </c>
      <c r="N4515" s="58">
        <v>0.1301234240203166</v>
      </c>
      <c r="O4515" s="58">
        <v>0</v>
      </c>
      <c r="P4515" s="58">
        <v>0</v>
      </c>
      <c r="Q4515" s="58">
        <v>0</v>
      </c>
      <c r="R4515" s="58">
        <v>0</v>
      </c>
      <c r="S4515" s="58">
        <v>0</v>
      </c>
      <c r="T4515" s="58">
        <v>0</v>
      </c>
      <c r="U4515" s="58">
        <v>0</v>
      </c>
      <c r="V4515" s="58">
        <v>0</v>
      </c>
      <c r="W4515" s="58">
        <v>0</v>
      </c>
      <c r="X4515" s="58">
        <v>0</v>
      </c>
      <c r="Y4515" s="58">
        <v>0</v>
      </c>
      <c r="Z4515" s="58">
        <v>0</v>
      </c>
      <c r="AA4515" s="58">
        <v>0</v>
      </c>
      <c r="AB4515" s="58">
        <v>0</v>
      </c>
      <c r="AC4515" s="58">
        <v>0</v>
      </c>
      <c r="AD4515" s="58">
        <v>0</v>
      </c>
      <c r="AE4515" s="58">
        <v>0</v>
      </c>
      <c r="AF4515" s="58">
        <v>0</v>
      </c>
      <c r="AG4515" s="58">
        <v>0</v>
      </c>
      <c r="AH4515" s="58">
        <v>0</v>
      </c>
      <c r="AI4515" s="58">
        <v>0</v>
      </c>
      <c r="AK4515" s="64">
        <f t="shared" si="70"/>
        <v>3.5798285392705499E-2</v>
      </c>
    </row>
    <row r="4516" spans="1:37" x14ac:dyDescent="0.25">
      <c r="A4516">
        <v>4514</v>
      </c>
      <c r="B4516" s="1">
        <v>1.3899999999999999E-2</v>
      </c>
      <c r="C4516" s="1">
        <v>-2.8348184698963311E-5</v>
      </c>
      <c r="D4516" s="58">
        <v>0.12151736806678681</v>
      </c>
      <c r="E4516" s="58">
        <v>0.16887895779772566</v>
      </c>
      <c r="F4516" s="58">
        <v>0.11806197790132981</v>
      </c>
      <c r="G4516" s="58">
        <v>3.6387474487382152E-2</v>
      </c>
      <c r="H4516" s="58">
        <v>8.3952633435144863E-2</v>
      </c>
      <c r="I4516" s="58">
        <v>3.4215236647368814E-2</v>
      </c>
      <c r="J4516" s="58">
        <v>3.7770134039021956E-2</v>
      </c>
      <c r="K4516" s="58">
        <v>0.14537688658354367</v>
      </c>
      <c r="L4516" s="58">
        <v>4.1976105214970798E-2</v>
      </c>
      <c r="M4516" s="58">
        <v>7.2662609678526502E-2</v>
      </c>
      <c r="N4516" s="58">
        <v>0.13920061614819904</v>
      </c>
      <c r="O4516" s="58">
        <v>0</v>
      </c>
      <c r="P4516" s="58">
        <v>0</v>
      </c>
      <c r="Q4516" s="58">
        <v>0</v>
      </c>
      <c r="R4516" s="58">
        <v>0</v>
      </c>
      <c r="S4516" s="58">
        <v>0</v>
      </c>
      <c r="T4516" s="58">
        <v>0</v>
      </c>
      <c r="U4516" s="58">
        <v>0</v>
      </c>
      <c r="V4516" s="58">
        <v>0</v>
      </c>
      <c r="W4516" s="58">
        <v>0</v>
      </c>
      <c r="X4516" s="58">
        <v>0</v>
      </c>
      <c r="Y4516" s="58">
        <v>0</v>
      </c>
      <c r="Z4516" s="58">
        <v>0</v>
      </c>
      <c r="AA4516" s="58">
        <v>0</v>
      </c>
      <c r="AB4516" s="58">
        <v>0</v>
      </c>
      <c r="AC4516" s="58">
        <v>0</v>
      </c>
      <c r="AD4516" s="58">
        <v>0</v>
      </c>
      <c r="AE4516" s="58">
        <v>0</v>
      </c>
      <c r="AF4516" s="58">
        <v>0</v>
      </c>
      <c r="AG4516" s="58">
        <v>0</v>
      </c>
      <c r="AH4516" s="58">
        <v>0</v>
      </c>
      <c r="AI4516" s="58">
        <v>0</v>
      </c>
      <c r="AK4516" s="64">
        <f t="shared" si="70"/>
        <v>-2.0394377481268572E-3</v>
      </c>
    </row>
    <row r="4517" spans="1:37" x14ac:dyDescent="0.25">
      <c r="A4517">
        <v>4515</v>
      </c>
      <c r="B4517" s="1">
        <v>1.32E-2</v>
      </c>
      <c r="C4517" s="1">
        <v>1.2653157104831902E-4</v>
      </c>
      <c r="D4517" s="58">
        <v>0.13042547213229705</v>
      </c>
      <c r="E4517" s="58">
        <v>0.13205418606759667</v>
      </c>
      <c r="F4517" s="58">
        <v>1.3752098000039998E-2</v>
      </c>
      <c r="G4517" s="58">
        <v>0.143932660526047</v>
      </c>
      <c r="H4517" s="58">
        <v>5.5048212589286723E-2</v>
      </c>
      <c r="I4517" s="58">
        <v>9.21498833673879E-2</v>
      </c>
      <c r="J4517" s="58">
        <v>9.5208101380976212E-2</v>
      </c>
      <c r="K4517" s="58">
        <v>9.2414126762844481E-2</v>
      </c>
      <c r="L4517" s="58">
        <v>1.9196241423106102E-2</v>
      </c>
      <c r="M4517" s="58">
        <v>7.8586825517602876E-2</v>
      </c>
      <c r="N4517" s="58">
        <v>0.14723219223281492</v>
      </c>
      <c r="O4517" s="58">
        <v>0</v>
      </c>
      <c r="P4517" s="58">
        <v>0</v>
      </c>
      <c r="Q4517" s="58">
        <v>0</v>
      </c>
      <c r="R4517" s="58">
        <v>0</v>
      </c>
      <c r="S4517" s="58">
        <v>0</v>
      </c>
      <c r="T4517" s="58">
        <v>0</v>
      </c>
      <c r="U4517" s="58">
        <v>0</v>
      </c>
      <c r="V4517" s="58">
        <v>0</v>
      </c>
      <c r="W4517" s="58">
        <v>0</v>
      </c>
      <c r="X4517" s="58">
        <v>0</v>
      </c>
      <c r="Y4517" s="58">
        <v>0</v>
      </c>
      <c r="Z4517" s="58">
        <v>0</v>
      </c>
      <c r="AA4517" s="58">
        <v>0</v>
      </c>
      <c r="AB4517" s="58">
        <v>0</v>
      </c>
      <c r="AC4517" s="58">
        <v>0</v>
      </c>
      <c r="AD4517" s="58">
        <v>0</v>
      </c>
      <c r="AE4517" s="58">
        <v>0</v>
      </c>
      <c r="AF4517" s="58">
        <v>0</v>
      </c>
      <c r="AG4517" s="58">
        <v>0</v>
      </c>
      <c r="AH4517" s="58">
        <v>0</v>
      </c>
      <c r="AI4517" s="58">
        <v>0</v>
      </c>
      <c r="AK4517" s="64">
        <f t="shared" si="70"/>
        <v>9.5857250794181073E-3</v>
      </c>
    </row>
    <row r="4518" spans="1:37" x14ac:dyDescent="0.25">
      <c r="A4518">
        <v>4516</v>
      </c>
      <c r="B4518" s="1">
        <v>1.29E-2</v>
      </c>
      <c r="C4518" s="1">
        <v>3.8953978240307749E-4</v>
      </c>
      <c r="D4518" s="58">
        <v>0.13646173838871253</v>
      </c>
      <c r="E4518" s="58">
        <v>0.14631401527801832</v>
      </c>
      <c r="F4518" s="58">
        <v>1.8655255365120926E-2</v>
      </c>
      <c r="G4518" s="58">
        <v>0.10394224876296572</v>
      </c>
      <c r="H4518" s="58">
        <v>9.0617848399614287E-2</v>
      </c>
      <c r="I4518" s="58">
        <v>3.6545291433579541E-2</v>
      </c>
      <c r="J4518" s="58">
        <v>0.17533849764965401</v>
      </c>
      <c r="K4518" s="58">
        <v>4.408240720486295E-2</v>
      </c>
      <c r="L4518" s="58">
        <v>3.4297425225685428E-2</v>
      </c>
      <c r="M4518" s="58">
        <v>3.045893228313987E-2</v>
      </c>
      <c r="N4518" s="58">
        <v>0.18328634000864633</v>
      </c>
      <c r="O4518" s="58">
        <v>0</v>
      </c>
      <c r="P4518" s="58">
        <v>0</v>
      </c>
      <c r="Q4518" s="58">
        <v>0</v>
      </c>
      <c r="R4518" s="58">
        <v>0</v>
      </c>
      <c r="S4518" s="58">
        <v>0</v>
      </c>
      <c r="T4518" s="58">
        <v>0</v>
      </c>
      <c r="U4518" s="58">
        <v>0</v>
      </c>
      <c r="V4518" s="58">
        <v>0</v>
      </c>
      <c r="W4518" s="58">
        <v>0</v>
      </c>
      <c r="X4518" s="58">
        <v>0</v>
      </c>
      <c r="Y4518" s="58">
        <v>0</v>
      </c>
      <c r="Z4518" s="58">
        <v>0</v>
      </c>
      <c r="AA4518" s="58">
        <v>0</v>
      </c>
      <c r="AB4518" s="58">
        <v>0</v>
      </c>
      <c r="AC4518" s="58">
        <v>0</v>
      </c>
      <c r="AD4518" s="58">
        <v>0</v>
      </c>
      <c r="AE4518" s="58">
        <v>0</v>
      </c>
      <c r="AF4518" s="58">
        <v>0</v>
      </c>
      <c r="AG4518" s="58">
        <v>0</v>
      </c>
      <c r="AH4518" s="58">
        <v>0</v>
      </c>
      <c r="AI4518" s="58">
        <v>0</v>
      </c>
      <c r="AK4518" s="64">
        <f t="shared" si="70"/>
        <v>3.0196882356827711E-2</v>
      </c>
    </row>
    <row r="4519" spans="1:37" x14ac:dyDescent="0.25">
      <c r="A4519">
        <v>4517</v>
      </c>
      <c r="B4519" s="1">
        <v>1.14E-2</v>
      </c>
      <c r="C4519" s="1">
        <v>8.0230853271480554E-5</v>
      </c>
      <c r="D4519" s="58">
        <v>5.9030290055517805E-2</v>
      </c>
      <c r="E4519" s="58">
        <v>0.10769695553616278</v>
      </c>
      <c r="F4519" s="58">
        <v>0.14231744863360493</v>
      </c>
      <c r="G4519" s="58">
        <v>8.9878960415170489E-3</v>
      </c>
      <c r="H4519" s="58">
        <v>5.5512378581451943E-2</v>
      </c>
      <c r="I4519" s="58">
        <v>0.13172937523446049</v>
      </c>
      <c r="J4519" s="58">
        <v>0.12454469697241738</v>
      </c>
      <c r="K4519" s="58">
        <v>5.5407583726021351E-2</v>
      </c>
      <c r="L4519" s="58">
        <v>0.14588356106585504</v>
      </c>
      <c r="M4519" s="58">
        <v>0.11542786184637875</v>
      </c>
      <c r="N4519" s="58">
        <v>5.3461952306612624E-2</v>
      </c>
      <c r="O4519" s="58">
        <v>0</v>
      </c>
      <c r="P4519" s="58">
        <v>0</v>
      </c>
      <c r="Q4519" s="58">
        <v>0</v>
      </c>
      <c r="R4519" s="58">
        <v>0</v>
      </c>
      <c r="S4519" s="58">
        <v>0</v>
      </c>
      <c r="T4519" s="58">
        <v>0</v>
      </c>
      <c r="U4519" s="58">
        <v>0</v>
      </c>
      <c r="V4519" s="58">
        <v>0</v>
      </c>
      <c r="W4519" s="58">
        <v>0</v>
      </c>
      <c r="X4519" s="58">
        <v>0</v>
      </c>
      <c r="Y4519" s="58">
        <v>0</v>
      </c>
      <c r="Z4519" s="58">
        <v>0</v>
      </c>
      <c r="AA4519" s="58">
        <v>0</v>
      </c>
      <c r="AB4519" s="58">
        <v>0</v>
      </c>
      <c r="AC4519" s="58">
        <v>0</v>
      </c>
      <c r="AD4519" s="58">
        <v>0</v>
      </c>
      <c r="AE4519" s="58">
        <v>0</v>
      </c>
      <c r="AF4519" s="58">
        <v>0</v>
      </c>
      <c r="AG4519" s="58">
        <v>0</v>
      </c>
      <c r="AH4519" s="58">
        <v>0</v>
      </c>
      <c r="AI4519" s="58">
        <v>0</v>
      </c>
      <c r="AK4519" s="64">
        <f t="shared" si="70"/>
        <v>7.0377941466211007E-3</v>
      </c>
    </row>
    <row r="4520" spans="1:37" x14ac:dyDescent="0.25">
      <c r="A4520">
        <v>4518</v>
      </c>
      <c r="B4520" s="1">
        <v>1.2200000000000001E-2</v>
      </c>
      <c r="C4520" s="1">
        <v>4.926234363241079E-4</v>
      </c>
      <c r="D4520" s="58">
        <v>7.0932577878074915E-2</v>
      </c>
      <c r="E4520" s="58">
        <v>0.1560654256021865</v>
      </c>
      <c r="F4520" s="58">
        <v>8.7494410799116192E-3</v>
      </c>
      <c r="G4520" s="58">
        <v>3.0543112837694557E-2</v>
      </c>
      <c r="H4520" s="58">
        <v>6.1455336084995975E-2</v>
      </c>
      <c r="I4520" s="58">
        <v>0.13383414045005826</v>
      </c>
      <c r="J4520" s="58">
        <v>0.15430192085825745</v>
      </c>
      <c r="K4520" s="58">
        <v>1.5930230523721882E-2</v>
      </c>
      <c r="L4520" s="58">
        <v>0.15367796505132636</v>
      </c>
      <c r="M4520" s="58">
        <v>3.453673044456531E-2</v>
      </c>
      <c r="N4520" s="58">
        <v>0.17997311918920708</v>
      </c>
      <c r="O4520" s="58">
        <v>0</v>
      </c>
      <c r="P4520" s="58">
        <v>0</v>
      </c>
      <c r="Q4520" s="58">
        <v>0</v>
      </c>
      <c r="R4520" s="58">
        <v>0</v>
      </c>
      <c r="S4520" s="58">
        <v>0</v>
      </c>
      <c r="T4520" s="58">
        <v>0</v>
      </c>
      <c r="U4520" s="58">
        <v>0</v>
      </c>
      <c r="V4520" s="58">
        <v>0</v>
      </c>
      <c r="W4520" s="58">
        <v>0</v>
      </c>
      <c r="X4520" s="58">
        <v>0</v>
      </c>
      <c r="Y4520" s="58">
        <v>0</v>
      </c>
      <c r="Z4520" s="58">
        <v>0</v>
      </c>
      <c r="AA4520" s="58">
        <v>0</v>
      </c>
      <c r="AB4520" s="58">
        <v>0</v>
      </c>
      <c r="AC4520" s="58">
        <v>0</v>
      </c>
      <c r="AD4520" s="58">
        <v>0</v>
      </c>
      <c r="AE4520" s="58">
        <v>0</v>
      </c>
      <c r="AF4520" s="58">
        <v>0</v>
      </c>
      <c r="AG4520" s="58">
        <v>0</v>
      </c>
      <c r="AH4520" s="58">
        <v>0</v>
      </c>
      <c r="AI4520" s="58">
        <v>0</v>
      </c>
      <c r="AK4520" s="64">
        <f t="shared" si="70"/>
        <v>4.0378970190500643E-2</v>
      </c>
    </row>
    <row r="4521" spans="1:37" x14ac:dyDescent="0.25">
      <c r="A4521">
        <v>4519</v>
      </c>
      <c r="B4521" s="1">
        <v>1.0999999999999999E-2</v>
      </c>
      <c r="C4521" s="1">
        <v>-2.5529889852588075E-4</v>
      </c>
      <c r="D4521" s="58">
        <v>0.14499491102766185</v>
      </c>
      <c r="E4521" s="58">
        <v>3.0908064258149043E-2</v>
      </c>
      <c r="F4521" s="58">
        <v>0.12744936495625736</v>
      </c>
      <c r="G4521" s="58">
        <v>2.3142684897663697E-2</v>
      </c>
      <c r="H4521" s="58">
        <v>4.3638074884969055E-2</v>
      </c>
      <c r="I4521" s="58">
        <v>9.1426626482276854E-2</v>
      </c>
      <c r="J4521" s="58">
        <v>9.2499778567996113E-2</v>
      </c>
      <c r="K4521" s="58">
        <v>0.12900213857188814</v>
      </c>
      <c r="L4521" s="58">
        <v>9.6619478598949246E-2</v>
      </c>
      <c r="M4521" s="58">
        <v>0.10059583586017966</v>
      </c>
      <c r="N4521" s="58">
        <v>0.11972304189400895</v>
      </c>
      <c r="O4521" s="58">
        <v>0</v>
      </c>
      <c r="P4521" s="58">
        <v>0</v>
      </c>
      <c r="Q4521" s="58">
        <v>0</v>
      </c>
      <c r="R4521" s="58">
        <v>0</v>
      </c>
      <c r="S4521" s="58">
        <v>0</v>
      </c>
      <c r="T4521" s="58">
        <v>0</v>
      </c>
      <c r="U4521" s="58">
        <v>0</v>
      </c>
      <c r="V4521" s="58">
        <v>0</v>
      </c>
      <c r="W4521" s="58">
        <v>0</v>
      </c>
      <c r="X4521" s="58">
        <v>0</v>
      </c>
      <c r="Y4521" s="58">
        <v>0</v>
      </c>
      <c r="Z4521" s="58">
        <v>0</v>
      </c>
      <c r="AA4521" s="58">
        <v>0</v>
      </c>
      <c r="AB4521" s="58">
        <v>0</v>
      </c>
      <c r="AC4521" s="58">
        <v>0</v>
      </c>
      <c r="AD4521" s="58">
        <v>0</v>
      </c>
      <c r="AE4521" s="58">
        <v>0</v>
      </c>
      <c r="AF4521" s="58">
        <v>0</v>
      </c>
      <c r="AG4521" s="58">
        <v>0</v>
      </c>
      <c r="AH4521" s="58">
        <v>0</v>
      </c>
      <c r="AI4521" s="58">
        <v>0</v>
      </c>
      <c r="AK4521" s="64">
        <f t="shared" si="70"/>
        <v>-2.3208990775080068E-2</v>
      </c>
    </row>
    <row r="4522" spans="1:37" x14ac:dyDescent="0.25">
      <c r="A4522">
        <v>4520</v>
      </c>
      <c r="B4522" s="1">
        <v>1.12E-2</v>
      </c>
      <c r="C4522" s="1">
        <v>1.0975731493062169E-4</v>
      </c>
      <c r="D4522" s="58">
        <v>8.0045472860428277E-2</v>
      </c>
      <c r="E4522" s="58">
        <v>5.6583384047011423E-2</v>
      </c>
      <c r="F4522" s="58">
        <v>6.5407349441460011E-2</v>
      </c>
      <c r="G4522" s="58">
        <v>0.11247452999402079</v>
      </c>
      <c r="H4522" s="58">
        <v>9.0436304568726381E-2</v>
      </c>
      <c r="I4522" s="58">
        <v>0.13740735050537103</v>
      </c>
      <c r="J4522" s="58">
        <v>0.13163207672330551</v>
      </c>
      <c r="K4522" s="58">
        <v>4.0369912476685033E-2</v>
      </c>
      <c r="L4522" s="58">
        <v>0.11048405968980822</v>
      </c>
      <c r="M4522" s="58">
        <v>3.4624150229625547E-2</v>
      </c>
      <c r="N4522" s="58">
        <v>0.14053540946355758</v>
      </c>
      <c r="O4522" s="58">
        <v>0</v>
      </c>
      <c r="P4522" s="58">
        <v>0</v>
      </c>
      <c r="Q4522" s="58">
        <v>0</v>
      </c>
      <c r="R4522" s="58">
        <v>0</v>
      </c>
      <c r="S4522" s="58">
        <v>0</v>
      </c>
      <c r="T4522" s="58">
        <v>0</v>
      </c>
      <c r="U4522" s="58">
        <v>0</v>
      </c>
      <c r="V4522" s="58">
        <v>0</v>
      </c>
      <c r="W4522" s="58">
        <v>0</v>
      </c>
      <c r="X4522" s="58">
        <v>0</v>
      </c>
      <c r="Y4522" s="58">
        <v>0</v>
      </c>
      <c r="Z4522" s="58">
        <v>0</v>
      </c>
      <c r="AA4522" s="58">
        <v>0</v>
      </c>
      <c r="AB4522" s="58">
        <v>0</v>
      </c>
      <c r="AC4522" s="58">
        <v>0</v>
      </c>
      <c r="AD4522" s="58">
        <v>0</v>
      </c>
      <c r="AE4522" s="58">
        <v>0</v>
      </c>
      <c r="AF4522" s="58">
        <v>0</v>
      </c>
      <c r="AG4522" s="58">
        <v>0</v>
      </c>
      <c r="AH4522" s="58">
        <v>0</v>
      </c>
      <c r="AI4522" s="58">
        <v>0</v>
      </c>
      <c r="AK4522" s="64">
        <f t="shared" si="70"/>
        <v>9.799760261662651E-3</v>
      </c>
    </row>
    <row r="4523" spans="1:37" x14ac:dyDescent="0.25">
      <c r="A4523">
        <v>4521</v>
      </c>
      <c r="B4523" s="1">
        <v>1.1900000000000001E-2</v>
      </c>
      <c r="C4523" s="1">
        <v>6.5742681511908737E-5</v>
      </c>
      <c r="D4523" s="58">
        <v>3.0886870903413112E-2</v>
      </c>
      <c r="E4523" s="58">
        <v>0.10682354517407561</v>
      </c>
      <c r="F4523" s="58">
        <v>8.7913391445774286E-2</v>
      </c>
      <c r="G4523" s="58">
        <v>7.6516519411944234E-2</v>
      </c>
      <c r="H4523" s="58">
        <v>0.13861677977069953</v>
      </c>
      <c r="I4523" s="58">
        <v>0.14875718919528036</v>
      </c>
      <c r="J4523" s="58">
        <v>9.0311392309409474E-2</v>
      </c>
      <c r="K4523" s="58">
        <v>5.7108641402585841E-2</v>
      </c>
      <c r="L4523" s="58">
        <v>7.3294471038369335E-2</v>
      </c>
      <c r="M4523" s="58">
        <v>9.2871902009697291E-2</v>
      </c>
      <c r="N4523" s="58">
        <v>9.6899297338750717E-2</v>
      </c>
      <c r="O4523" s="58">
        <v>0</v>
      </c>
      <c r="P4523" s="58">
        <v>0</v>
      </c>
      <c r="Q4523" s="58">
        <v>0</v>
      </c>
      <c r="R4523" s="58">
        <v>0</v>
      </c>
      <c r="S4523" s="58">
        <v>0</v>
      </c>
      <c r="T4523" s="58">
        <v>0</v>
      </c>
      <c r="U4523" s="58">
        <v>0</v>
      </c>
      <c r="V4523" s="58">
        <v>0</v>
      </c>
      <c r="W4523" s="58">
        <v>0</v>
      </c>
      <c r="X4523" s="58">
        <v>0</v>
      </c>
      <c r="Y4523" s="58">
        <v>0</v>
      </c>
      <c r="Z4523" s="58">
        <v>0</v>
      </c>
      <c r="AA4523" s="58">
        <v>0</v>
      </c>
      <c r="AB4523" s="58">
        <v>0</v>
      </c>
      <c r="AC4523" s="58">
        <v>0</v>
      </c>
      <c r="AD4523" s="58">
        <v>0</v>
      </c>
      <c r="AE4523" s="58">
        <v>0</v>
      </c>
      <c r="AF4523" s="58">
        <v>0</v>
      </c>
      <c r="AG4523" s="58">
        <v>0</v>
      </c>
      <c r="AH4523" s="58">
        <v>0</v>
      </c>
      <c r="AI4523" s="58">
        <v>0</v>
      </c>
      <c r="AK4523" s="64">
        <f t="shared" si="70"/>
        <v>5.524595085034347E-3</v>
      </c>
    </row>
    <row r="4524" spans="1:37" x14ac:dyDescent="0.25">
      <c r="A4524">
        <v>4522</v>
      </c>
      <c r="B4524" s="1">
        <v>1.34E-2</v>
      </c>
      <c r="C4524" s="1">
        <v>-1.3858269175169197E-4</v>
      </c>
      <c r="D4524" s="58">
        <v>0.10546339315669101</v>
      </c>
      <c r="E4524" s="58">
        <v>9.6988771687992859E-2</v>
      </c>
      <c r="F4524" s="58">
        <v>0.11973659795594598</v>
      </c>
      <c r="G4524" s="58">
        <v>0.13268821158788133</v>
      </c>
      <c r="H4524" s="58">
        <v>4.029889753932122E-2</v>
      </c>
      <c r="I4524" s="58">
        <v>9.7280539506068922E-2</v>
      </c>
      <c r="J4524" s="58">
        <v>0.10246846263595305</v>
      </c>
      <c r="K4524" s="58">
        <v>0.12856219446097172</v>
      </c>
      <c r="L4524" s="58">
        <v>5.3966460694563921E-2</v>
      </c>
      <c r="M4524" s="58">
        <v>5.7645796422828653E-2</v>
      </c>
      <c r="N4524" s="58">
        <v>6.4900674351781179E-2</v>
      </c>
      <c r="O4524" s="58">
        <v>0</v>
      </c>
      <c r="P4524" s="58">
        <v>0</v>
      </c>
      <c r="Q4524" s="58">
        <v>0</v>
      </c>
      <c r="R4524" s="58">
        <v>0</v>
      </c>
      <c r="S4524" s="58">
        <v>0</v>
      </c>
      <c r="T4524" s="58">
        <v>0</v>
      </c>
      <c r="U4524" s="58">
        <v>0</v>
      </c>
      <c r="V4524" s="58">
        <v>0</v>
      </c>
      <c r="W4524" s="58">
        <v>0</v>
      </c>
      <c r="X4524" s="58">
        <v>0</v>
      </c>
      <c r="Y4524" s="58">
        <v>0</v>
      </c>
      <c r="Z4524" s="58">
        <v>0</v>
      </c>
      <c r="AA4524" s="58">
        <v>0</v>
      </c>
      <c r="AB4524" s="58">
        <v>0</v>
      </c>
      <c r="AC4524" s="58">
        <v>0</v>
      </c>
      <c r="AD4524" s="58">
        <v>0</v>
      </c>
      <c r="AE4524" s="58">
        <v>0</v>
      </c>
      <c r="AF4524" s="58">
        <v>0</v>
      </c>
      <c r="AG4524" s="58">
        <v>0</v>
      </c>
      <c r="AH4524" s="58">
        <v>0</v>
      </c>
      <c r="AI4524" s="58">
        <v>0</v>
      </c>
      <c r="AK4524" s="64">
        <f t="shared" si="70"/>
        <v>-1.0341991921768058E-2</v>
      </c>
    </row>
    <row r="4525" spans="1:37" x14ac:dyDescent="0.25">
      <c r="A4525">
        <v>4523</v>
      </c>
      <c r="B4525" s="1">
        <v>1.0999999999999999E-2</v>
      </c>
      <c r="C4525" s="1">
        <v>2.1331852280260209E-4</v>
      </c>
      <c r="D4525" s="58">
        <v>5.3722247303391743E-2</v>
      </c>
      <c r="E4525" s="58">
        <v>0.11995512238099001</v>
      </c>
      <c r="F4525" s="58">
        <v>0.16102642179236057</v>
      </c>
      <c r="G4525" s="58">
        <v>4.7798038734449308E-2</v>
      </c>
      <c r="H4525" s="58">
        <v>1.295056270047573E-2</v>
      </c>
      <c r="I4525" s="58">
        <v>4.3961699862700217E-2</v>
      </c>
      <c r="J4525" s="58">
        <v>0.15834374258591391</v>
      </c>
      <c r="K4525" s="58">
        <v>4.6913549220742638E-2</v>
      </c>
      <c r="L4525" s="58">
        <v>0.13944609516805118</v>
      </c>
      <c r="M4525" s="58">
        <v>0.1257325784799069</v>
      </c>
      <c r="N4525" s="58">
        <v>9.0149941771017872E-2</v>
      </c>
      <c r="O4525" s="58">
        <v>0</v>
      </c>
      <c r="P4525" s="58">
        <v>0</v>
      </c>
      <c r="Q4525" s="58">
        <v>0</v>
      </c>
      <c r="R4525" s="58">
        <v>0</v>
      </c>
      <c r="S4525" s="58">
        <v>0</v>
      </c>
      <c r="T4525" s="58">
        <v>0</v>
      </c>
      <c r="U4525" s="58">
        <v>0</v>
      </c>
      <c r="V4525" s="58">
        <v>0</v>
      </c>
      <c r="W4525" s="58">
        <v>0</v>
      </c>
      <c r="X4525" s="58">
        <v>0</v>
      </c>
      <c r="Y4525" s="58">
        <v>0</v>
      </c>
      <c r="Z4525" s="58">
        <v>0</v>
      </c>
      <c r="AA4525" s="58">
        <v>0</v>
      </c>
      <c r="AB4525" s="58">
        <v>0</v>
      </c>
      <c r="AC4525" s="58">
        <v>0</v>
      </c>
      <c r="AD4525" s="58">
        <v>0</v>
      </c>
      <c r="AE4525" s="58">
        <v>0</v>
      </c>
      <c r="AF4525" s="58">
        <v>0</v>
      </c>
      <c r="AG4525" s="58">
        <v>0</v>
      </c>
      <c r="AH4525" s="58">
        <v>0</v>
      </c>
      <c r="AI4525" s="58">
        <v>0</v>
      </c>
      <c r="AK4525" s="64">
        <f t="shared" si="70"/>
        <v>1.9392592982054736E-2</v>
      </c>
    </row>
    <row r="4526" spans="1:37" x14ac:dyDescent="0.25">
      <c r="A4526">
        <v>4524</v>
      </c>
      <c r="B4526" s="1">
        <v>1.1599999999999999E-2</v>
      </c>
      <c r="C4526" s="1">
        <v>1.390489889099985E-4</v>
      </c>
      <c r="D4526" s="58">
        <v>3.0811783866369197E-2</v>
      </c>
      <c r="E4526" s="58">
        <v>9.8693492519748474E-2</v>
      </c>
      <c r="F4526" s="58">
        <v>9.3015502002415901E-2</v>
      </c>
      <c r="G4526" s="58">
        <v>0.11078111760006326</v>
      </c>
      <c r="H4526" s="58">
        <v>0.10612066407012531</v>
      </c>
      <c r="I4526" s="58">
        <v>3.1352804818972534E-2</v>
      </c>
      <c r="J4526" s="58">
        <v>0.13146737142673967</v>
      </c>
      <c r="K4526" s="58">
        <v>0.10117413227625296</v>
      </c>
      <c r="L4526" s="58">
        <v>0.12743426358443535</v>
      </c>
      <c r="M4526" s="58">
        <v>5.3368849197387089E-2</v>
      </c>
      <c r="N4526" s="58">
        <v>0.1157800186374902</v>
      </c>
      <c r="O4526" s="58">
        <v>0</v>
      </c>
      <c r="P4526" s="58">
        <v>0</v>
      </c>
      <c r="Q4526" s="58">
        <v>0</v>
      </c>
      <c r="R4526" s="58">
        <v>0</v>
      </c>
      <c r="S4526" s="58">
        <v>0</v>
      </c>
      <c r="T4526" s="58">
        <v>0</v>
      </c>
      <c r="U4526" s="58">
        <v>0</v>
      </c>
      <c r="V4526" s="58">
        <v>0</v>
      </c>
      <c r="W4526" s="58">
        <v>0</v>
      </c>
      <c r="X4526" s="58">
        <v>0</v>
      </c>
      <c r="Y4526" s="58">
        <v>0</v>
      </c>
      <c r="Z4526" s="58">
        <v>0</v>
      </c>
      <c r="AA4526" s="58">
        <v>0</v>
      </c>
      <c r="AB4526" s="58">
        <v>0</v>
      </c>
      <c r="AC4526" s="58">
        <v>0</v>
      </c>
      <c r="AD4526" s="58">
        <v>0</v>
      </c>
      <c r="AE4526" s="58">
        <v>0</v>
      </c>
      <c r="AF4526" s="58">
        <v>0</v>
      </c>
      <c r="AG4526" s="58">
        <v>0</v>
      </c>
      <c r="AH4526" s="58">
        <v>0</v>
      </c>
      <c r="AI4526" s="58">
        <v>0</v>
      </c>
      <c r="AK4526" s="64">
        <f t="shared" si="70"/>
        <v>1.1986981802586078E-2</v>
      </c>
    </row>
    <row r="4527" spans="1:37" x14ac:dyDescent="0.25">
      <c r="A4527">
        <v>4525</v>
      </c>
      <c r="B4527" s="1">
        <v>1.52E-2</v>
      </c>
      <c r="C4527" s="1">
        <v>-3.3047845775565683E-5</v>
      </c>
      <c r="D4527" s="58">
        <v>0.15677031214795933</v>
      </c>
      <c r="E4527" s="58">
        <v>0.14406450864251846</v>
      </c>
      <c r="F4527" s="58">
        <v>3.1126150404590065E-2</v>
      </c>
      <c r="G4527" s="58">
        <v>9.4370316927941872E-2</v>
      </c>
      <c r="H4527" s="58">
        <v>9.4478759114936417E-2</v>
      </c>
      <c r="I4527" s="58">
        <v>0.15978372296507196</v>
      </c>
      <c r="J4527" s="58">
        <v>0.10432152578308218</v>
      </c>
      <c r="K4527" s="58">
        <v>0.12399577058141673</v>
      </c>
      <c r="L4527" s="58">
        <v>1.9921263381704076E-2</v>
      </c>
      <c r="M4527" s="58">
        <v>3.4360182316321118E-2</v>
      </c>
      <c r="N4527" s="58">
        <v>3.6807487734457939E-2</v>
      </c>
      <c r="O4527" s="58">
        <v>0</v>
      </c>
      <c r="P4527" s="58">
        <v>0</v>
      </c>
      <c r="Q4527" s="58">
        <v>0</v>
      </c>
      <c r="R4527" s="58">
        <v>0</v>
      </c>
      <c r="S4527" s="58">
        <v>0</v>
      </c>
      <c r="T4527" s="58">
        <v>0</v>
      </c>
      <c r="U4527" s="58">
        <v>0</v>
      </c>
      <c r="V4527" s="58">
        <v>0</v>
      </c>
      <c r="W4527" s="58">
        <v>0</v>
      </c>
      <c r="X4527" s="58">
        <v>0</v>
      </c>
      <c r="Y4527" s="58">
        <v>0</v>
      </c>
      <c r="Z4527" s="58">
        <v>0</v>
      </c>
      <c r="AA4527" s="58">
        <v>0</v>
      </c>
      <c r="AB4527" s="58">
        <v>0</v>
      </c>
      <c r="AC4527" s="58">
        <v>0</v>
      </c>
      <c r="AD4527" s="58">
        <v>0</v>
      </c>
      <c r="AE4527" s="58">
        <v>0</v>
      </c>
      <c r="AF4527" s="58">
        <v>0</v>
      </c>
      <c r="AG4527" s="58">
        <v>0</v>
      </c>
      <c r="AH4527" s="58">
        <v>0</v>
      </c>
      <c r="AI4527" s="58">
        <v>0</v>
      </c>
      <c r="AK4527" s="64">
        <f t="shared" si="70"/>
        <v>-2.1742003799714265E-3</v>
      </c>
    </row>
    <row r="4528" spans="1:37" x14ac:dyDescent="0.25">
      <c r="A4528">
        <v>4526</v>
      </c>
      <c r="B4528" s="1">
        <v>1.2500000000000001E-2</v>
      </c>
      <c r="C4528" s="1">
        <v>2.2497325787944621E-4</v>
      </c>
      <c r="D4528" s="58">
        <v>5.060909350337147E-3</v>
      </c>
      <c r="E4528" s="58">
        <v>0.16528184436355892</v>
      </c>
      <c r="F4528" s="58">
        <v>0.17592753349754001</v>
      </c>
      <c r="G4528" s="58">
        <v>2.9420205179389081E-2</v>
      </c>
      <c r="H4528" s="58">
        <v>4.9969894920272054E-2</v>
      </c>
      <c r="I4528" s="58">
        <v>0.16734708390182207</v>
      </c>
      <c r="J4528" s="58">
        <v>3.2945084211264977E-2</v>
      </c>
      <c r="K4528" s="58">
        <v>9.9800512375739017E-3</v>
      </c>
      <c r="L4528" s="58">
        <v>0.21207555154704291</v>
      </c>
      <c r="M4528" s="58">
        <v>0.12148524479009366</v>
      </c>
      <c r="N4528" s="58">
        <v>3.0506597001105216E-2</v>
      </c>
      <c r="O4528" s="58">
        <v>0</v>
      </c>
      <c r="P4528" s="58">
        <v>0</v>
      </c>
      <c r="Q4528" s="58">
        <v>0</v>
      </c>
      <c r="R4528" s="58">
        <v>0</v>
      </c>
      <c r="S4528" s="58">
        <v>0</v>
      </c>
      <c r="T4528" s="58">
        <v>0</v>
      </c>
      <c r="U4528" s="58">
        <v>0</v>
      </c>
      <c r="V4528" s="58">
        <v>0</v>
      </c>
      <c r="W4528" s="58">
        <v>0</v>
      </c>
      <c r="X4528" s="58">
        <v>0</v>
      </c>
      <c r="Y4528" s="58">
        <v>0</v>
      </c>
      <c r="Z4528" s="58">
        <v>0</v>
      </c>
      <c r="AA4528" s="58">
        <v>0</v>
      </c>
      <c r="AB4528" s="58">
        <v>0</v>
      </c>
      <c r="AC4528" s="58">
        <v>0</v>
      </c>
      <c r="AD4528" s="58">
        <v>0</v>
      </c>
      <c r="AE4528" s="58">
        <v>0</v>
      </c>
      <c r="AF4528" s="58">
        <v>0</v>
      </c>
      <c r="AG4528" s="58">
        <v>0</v>
      </c>
      <c r="AH4528" s="58">
        <v>0</v>
      </c>
      <c r="AI4528" s="58">
        <v>0</v>
      </c>
      <c r="AK4528" s="64">
        <f t="shared" si="70"/>
        <v>1.7997860630355696E-2</v>
      </c>
    </row>
    <row r="4529" spans="1:37" x14ac:dyDescent="0.25">
      <c r="A4529">
        <v>4527</v>
      </c>
      <c r="B4529" s="1">
        <v>1.1900000000000001E-2</v>
      </c>
      <c r="C4529" s="1">
        <v>-2.3753436710395369E-5</v>
      </c>
      <c r="D4529" s="58">
        <v>4.7608769858097269E-2</v>
      </c>
      <c r="E4529" s="58">
        <v>1.9862470882295875E-2</v>
      </c>
      <c r="F4529" s="58">
        <v>7.2319533876129966E-2</v>
      </c>
      <c r="G4529" s="58">
        <v>0.18024293979263695</v>
      </c>
      <c r="H4529" s="58">
        <v>0.16642816234384322</v>
      </c>
      <c r="I4529" s="58">
        <v>0.10704918994584886</v>
      </c>
      <c r="J4529" s="58">
        <v>0.12763663256536856</v>
      </c>
      <c r="K4529" s="58">
        <v>7.1440646150566084E-2</v>
      </c>
      <c r="L4529" s="58">
        <v>9.6385372251456672E-2</v>
      </c>
      <c r="M4529" s="58">
        <v>2.3707150446181557E-2</v>
      </c>
      <c r="N4529" s="58">
        <v>8.7319131887575174E-2</v>
      </c>
      <c r="O4529" s="58">
        <v>0</v>
      </c>
      <c r="P4529" s="58">
        <v>0</v>
      </c>
      <c r="Q4529" s="58">
        <v>0</v>
      </c>
      <c r="R4529" s="58">
        <v>0</v>
      </c>
      <c r="S4529" s="58">
        <v>0</v>
      </c>
      <c r="T4529" s="58">
        <v>0</v>
      </c>
      <c r="U4529" s="58">
        <v>0</v>
      </c>
      <c r="V4529" s="58">
        <v>0</v>
      </c>
      <c r="W4529" s="58">
        <v>0</v>
      </c>
      <c r="X4529" s="58">
        <v>0</v>
      </c>
      <c r="Y4529" s="58">
        <v>0</v>
      </c>
      <c r="Z4529" s="58">
        <v>0</v>
      </c>
      <c r="AA4529" s="58">
        <v>0</v>
      </c>
      <c r="AB4529" s="58">
        <v>0</v>
      </c>
      <c r="AC4529" s="58">
        <v>0</v>
      </c>
      <c r="AD4529" s="58">
        <v>0</v>
      </c>
      <c r="AE4529" s="58">
        <v>0</v>
      </c>
      <c r="AF4529" s="58">
        <v>0</v>
      </c>
      <c r="AG4529" s="58">
        <v>0</v>
      </c>
      <c r="AH4529" s="58">
        <v>0</v>
      </c>
      <c r="AI4529" s="58">
        <v>0</v>
      </c>
      <c r="AK4529" s="64">
        <f t="shared" si="70"/>
        <v>-1.9960871185206192E-3</v>
      </c>
    </row>
    <row r="4530" spans="1:37" x14ac:dyDescent="0.25">
      <c r="A4530">
        <v>4528</v>
      </c>
      <c r="B4530" s="1">
        <v>1.18E-2</v>
      </c>
      <c r="C4530" s="1">
        <v>-3.6643990370417462E-4</v>
      </c>
      <c r="D4530" s="58">
        <v>0.16670200327394477</v>
      </c>
      <c r="E4530" s="58">
        <v>3.2228033040339436E-2</v>
      </c>
      <c r="F4530" s="58">
        <v>0.21008838440413558</v>
      </c>
      <c r="G4530" s="58">
        <v>3.3647138671967801E-2</v>
      </c>
      <c r="H4530" s="58">
        <v>0.17365273820506186</v>
      </c>
      <c r="I4530" s="58">
        <v>9.6428408559115525E-2</v>
      </c>
      <c r="J4530" s="58">
        <v>3.4057262691325765E-2</v>
      </c>
      <c r="K4530" s="58">
        <v>8.7547752710177534E-2</v>
      </c>
      <c r="L4530" s="58">
        <v>4.5745945641998603E-2</v>
      </c>
      <c r="M4530" s="58">
        <v>6.6235601305221437E-2</v>
      </c>
      <c r="N4530" s="58">
        <v>5.3666731496711556E-2</v>
      </c>
      <c r="O4530" s="58">
        <v>0</v>
      </c>
      <c r="P4530" s="58">
        <v>0</v>
      </c>
      <c r="Q4530" s="58">
        <v>0</v>
      </c>
      <c r="R4530" s="58">
        <v>0</v>
      </c>
      <c r="S4530" s="58">
        <v>0</v>
      </c>
      <c r="T4530" s="58">
        <v>0</v>
      </c>
      <c r="U4530" s="58">
        <v>0</v>
      </c>
      <c r="V4530" s="58">
        <v>0</v>
      </c>
      <c r="W4530" s="58">
        <v>0</v>
      </c>
      <c r="X4530" s="58">
        <v>0</v>
      </c>
      <c r="Y4530" s="58">
        <v>0</v>
      </c>
      <c r="Z4530" s="58">
        <v>0</v>
      </c>
      <c r="AA4530" s="58">
        <v>0</v>
      </c>
      <c r="AB4530" s="58">
        <v>0</v>
      </c>
      <c r="AC4530" s="58">
        <v>0</v>
      </c>
      <c r="AD4530" s="58">
        <v>0</v>
      </c>
      <c r="AE4530" s="58">
        <v>0</v>
      </c>
      <c r="AF4530" s="58">
        <v>0</v>
      </c>
      <c r="AG4530" s="58">
        <v>0</v>
      </c>
      <c r="AH4530" s="58">
        <v>0</v>
      </c>
      <c r="AI4530" s="58">
        <v>0</v>
      </c>
      <c r="AK4530" s="64">
        <f t="shared" si="70"/>
        <v>-3.1054229127472428E-2</v>
      </c>
    </row>
    <row r="4531" spans="1:37" x14ac:dyDescent="0.25">
      <c r="A4531">
        <v>4529</v>
      </c>
      <c r="B4531" s="1">
        <v>9.7000000000000003E-3</v>
      </c>
      <c r="C4531" s="1">
        <v>1.4915084055040836E-5</v>
      </c>
      <c r="D4531" s="58">
        <v>0.16680394258353212</v>
      </c>
      <c r="E4531" s="58">
        <v>5.0825295226170443E-2</v>
      </c>
      <c r="F4531" s="58">
        <v>0.13753718719620706</v>
      </c>
      <c r="G4531" s="58">
        <v>5.1417172551251181E-2</v>
      </c>
      <c r="H4531" s="58">
        <v>1.7570801146002714E-2</v>
      </c>
      <c r="I4531" s="58">
        <v>0.11799371752336933</v>
      </c>
      <c r="J4531" s="58">
        <v>8.6225361321000879E-2</v>
      </c>
      <c r="K4531" s="58">
        <v>6.128385683320793E-4</v>
      </c>
      <c r="L4531" s="58">
        <v>7.9310483743173829E-2</v>
      </c>
      <c r="M4531" s="58">
        <v>0.16345980633150911</v>
      </c>
      <c r="N4531" s="58">
        <v>0.12824339380945118</v>
      </c>
      <c r="O4531" s="58">
        <v>0</v>
      </c>
      <c r="P4531" s="58">
        <v>0</v>
      </c>
      <c r="Q4531" s="58">
        <v>0</v>
      </c>
      <c r="R4531" s="58">
        <v>0</v>
      </c>
      <c r="S4531" s="58">
        <v>0</v>
      </c>
      <c r="T4531" s="58">
        <v>0</v>
      </c>
      <c r="U4531" s="58">
        <v>0</v>
      </c>
      <c r="V4531" s="58">
        <v>0</v>
      </c>
      <c r="W4531" s="58">
        <v>0</v>
      </c>
      <c r="X4531" s="58">
        <v>0</v>
      </c>
      <c r="Y4531" s="58">
        <v>0</v>
      </c>
      <c r="Z4531" s="58">
        <v>0</v>
      </c>
      <c r="AA4531" s="58">
        <v>0</v>
      </c>
      <c r="AB4531" s="58">
        <v>0</v>
      </c>
      <c r="AC4531" s="58">
        <v>0</v>
      </c>
      <c r="AD4531" s="58">
        <v>0</v>
      </c>
      <c r="AE4531" s="58">
        <v>0</v>
      </c>
      <c r="AF4531" s="58">
        <v>0</v>
      </c>
      <c r="AG4531" s="58">
        <v>0</v>
      </c>
      <c r="AH4531" s="58">
        <v>0</v>
      </c>
      <c r="AI4531" s="58">
        <v>0</v>
      </c>
      <c r="AK4531" s="64">
        <f t="shared" si="70"/>
        <v>1.5376375314475089E-3</v>
      </c>
    </row>
    <row r="4532" spans="1:37" x14ac:dyDescent="0.25">
      <c r="A4532">
        <v>4530</v>
      </c>
      <c r="B4532" s="1">
        <v>1.5299999999999999E-2</v>
      </c>
      <c r="C4532" s="1">
        <v>2.485016483224195E-4</v>
      </c>
      <c r="D4532" s="58">
        <v>3.9159324001974326E-2</v>
      </c>
      <c r="E4532" s="58">
        <v>0.20246968679918728</v>
      </c>
      <c r="F4532" s="58">
        <v>2.9887698942817918E-2</v>
      </c>
      <c r="G4532" s="58">
        <v>0.21672946082931241</v>
      </c>
      <c r="H4532" s="58">
        <v>6.5898174194523387E-2</v>
      </c>
      <c r="I4532" s="58">
        <v>3.9606075621729568E-2</v>
      </c>
      <c r="J4532" s="58">
        <v>7.7280142059912751E-2</v>
      </c>
      <c r="K4532" s="58">
        <v>0.10940167582894098</v>
      </c>
      <c r="L4532" s="58">
        <v>2.7927645056151029E-2</v>
      </c>
      <c r="M4532" s="58">
        <v>0.16183839954799342</v>
      </c>
      <c r="N4532" s="58">
        <v>2.9801717117457122E-2</v>
      </c>
      <c r="O4532" s="58">
        <v>0</v>
      </c>
      <c r="P4532" s="58">
        <v>0</v>
      </c>
      <c r="Q4532" s="58">
        <v>0</v>
      </c>
      <c r="R4532" s="58">
        <v>0</v>
      </c>
      <c r="S4532" s="58">
        <v>0</v>
      </c>
      <c r="T4532" s="58">
        <v>0</v>
      </c>
      <c r="U4532" s="58">
        <v>0</v>
      </c>
      <c r="V4532" s="58">
        <v>0</v>
      </c>
      <c r="W4532" s="58">
        <v>0</v>
      </c>
      <c r="X4532" s="58">
        <v>0</v>
      </c>
      <c r="Y4532" s="58">
        <v>0</v>
      </c>
      <c r="Z4532" s="58">
        <v>0</v>
      </c>
      <c r="AA4532" s="58">
        <v>0</v>
      </c>
      <c r="AB4532" s="58">
        <v>0</v>
      </c>
      <c r="AC4532" s="58">
        <v>0</v>
      </c>
      <c r="AD4532" s="58">
        <v>0</v>
      </c>
      <c r="AE4532" s="58">
        <v>0</v>
      </c>
      <c r="AF4532" s="58">
        <v>0</v>
      </c>
      <c r="AG4532" s="58">
        <v>0</v>
      </c>
      <c r="AH4532" s="58">
        <v>0</v>
      </c>
      <c r="AI4532" s="58">
        <v>0</v>
      </c>
      <c r="AK4532" s="64">
        <f t="shared" si="70"/>
        <v>1.6241937798850949E-2</v>
      </c>
    </row>
    <row r="4533" spans="1:37" x14ac:dyDescent="0.25">
      <c r="A4533">
        <v>4531</v>
      </c>
      <c r="B4533" s="1">
        <v>1.21E-2</v>
      </c>
      <c r="C4533" s="1">
        <v>-1.8822322418562135E-4</v>
      </c>
      <c r="D4533" s="58">
        <v>0.16207600215231871</v>
      </c>
      <c r="E4533" s="58">
        <v>3.0255486083005372E-2</v>
      </c>
      <c r="F4533" s="58">
        <v>9.4155005719938067E-2</v>
      </c>
      <c r="G4533" s="58">
        <v>0.15056780861999874</v>
      </c>
      <c r="H4533" s="58">
        <v>0.14351931292664635</v>
      </c>
      <c r="I4533" s="58">
        <v>0.15412076012330794</v>
      </c>
      <c r="J4533" s="58">
        <v>1.6656695311035741E-2</v>
      </c>
      <c r="K4533" s="58">
        <v>5.3170909447602659E-2</v>
      </c>
      <c r="L4533" s="58">
        <v>4.368669757755915E-2</v>
      </c>
      <c r="M4533" s="58">
        <v>3.949050338246695E-2</v>
      </c>
      <c r="N4533" s="58">
        <v>0.11230081865612038</v>
      </c>
      <c r="O4533" s="58">
        <v>0</v>
      </c>
      <c r="P4533" s="58">
        <v>0</v>
      </c>
      <c r="Q4533" s="58">
        <v>0</v>
      </c>
      <c r="R4533" s="58">
        <v>0</v>
      </c>
      <c r="S4533" s="58">
        <v>0</v>
      </c>
      <c r="T4533" s="58">
        <v>0</v>
      </c>
      <c r="U4533" s="58">
        <v>0</v>
      </c>
      <c r="V4533" s="58">
        <v>0</v>
      </c>
      <c r="W4533" s="58">
        <v>0</v>
      </c>
      <c r="X4533" s="58">
        <v>0</v>
      </c>
      <c r="Y4533" s="58">
        <v>0</v>
      </c>
      <c r="Z4533" s="58">
        <v>0</v>
      </c>
      <c r="AA4533" s="58">
        <v>0</v>
      </c>
      <c r="AB4533" s="58">
        <v>0</v>
      </c>
      <c r="AC4533" s="58">
        <v>0</v>
      </c>
      <c r="AD4533" s="58">
        <v>0</v>
      </c>
      <c r="AE4533" s="58">
        <v>0</v>
      </c>
      <c r="AF4533" s="58">
        <v>0</v>
      </c>
      <c r="AG4533" s="58">
        <v>0</v>
      </c>
      <c r="AH4533" s="58">
        <v>0</v>
      </c>
      <c r="AI4533" s="58">
        <v>0</v>
      </c>
      <c r="AK4533" s="64">
        <f t="shared" si="70"/>
        <v>-1.5555638362448046E-2</v>
      </c>
    </row>
    <row r="4534" spans="1:37" x14ac:dyDescent="0.25">
      <c r="A4534">
        <v>4532</v>
      </c>
      <c r="B4534" s="1">
        <v>1.23E-2</v>
      </c>
      <c r="C4534" s="1">
        <v>-1.8472140126045327E-4</v>
      </c>
      <c r="D4534" s="58">
        <v>0.1494248155505091</v>
      </c>
      <c r="E4534" s="58">
        <v>4.8973318908289883E-2</v>
      </c>
      <c r="F4534" s="58">
        <v>4.5152060206632594E-2</v>
      </c>
      <c r="G4534" s="58">
        <v>0.15767367622817216</v>
      </c>
      <c r="H4534" s="58">
        <v>6.3899763082828328E-3</v>
      </c>
      <c r="I4534" s="58">
        <v>0.14223047701309394</v>
      </c>
      <c r="J4534" s="58">
        <v>9.7287781124251752E-2</v>
      </c>
      <c r="K4534" s="58">
        <v>0.11132891782793988</v>
      </c>
      <c r="L4534" s="58">
        <v>3.9287316283274483E-2</v>
      </c>
      <c r="M4534" s="58">
        <v>0.16818830737667109</v>
      </c>
      <c r="N4534" s="58">
        <v>3.4063353172882387E-2</v>
      </c>
      <c r="O4534" s="58">
        <v>0</v>
      </c>
      <c r="P4534" s="58">
        <v>0</v>
      </c>
      <c r="Q4534" s="58">
        <v>0</v>
      </c>
      <c r="R4534" s="58">
        <v>0</v>
      </c>
      <c r="S4534" s="58">
        <v>0</v>
      </c>
      <c r="T4534" s="58">
        <v>0</v>
      </c>
      <c r="U4534" s="58">
        <v>0</v>
      </c>
      <c r="V4534" s="58">
        <v>0</v>
      </c>
      <c r="W4534" s="58">
        <v>0</v>
      </c>
      <c r="X4534" s="58">
        <v>0</v>
      </c>
      <c r="Y4534" s="58">
        <v>0</v>
      </c>
      <c r="Z4534" s="58">
        <v>0</v>
      </c>
      <c r="AA4534" s="58">
        <v>0</v>
      </c>
      <c r="AB4534" s="58">
        <v>0</v>
      </c>
      <c r="AC4534" s="58">
        <v>0</v>
      </c>
      <c r="AD4534" s="58">
        <v>0</v>
      </c>
      <c r="AE4534" s="58">
        <v>0</v>
      </c>
      <c r="AF4534" s="58">
        <v>0</v>
      </c>
      <c r="AG4534" s="58">
        <v>0</v>
      </c>
      <c r="AH4534" s="58">
        <v>0</v>
      </c>
      <c r="AI4534" s="58">
        <v>0</v>
      </c>
      <c r="AK4534" s="64">
        <f t="shared" si="70"/>
        <v>-1.5018000102475875E-2</v>
      </c>
    </row>
    <row r="4535" spans="1:37" x14ac:dyDescent="0.25">
      <c r="A4535">
        <v>4533</v>
      </c>
      <c r="B4535" s="1">
        <v>1.2500000000000001E-2</v>
      </c>
      <c r="C4535" s="1">
        <v>-2.7853902642159165E-4</v>
      </c>
      <c r="D4535" s="58">
        <v>0.14301673518212912</v>
      </c>
      <c r="E4535" s="58">
        <v>3.3121929098214112E-2</v>
      </c>
      <c r="F4535" s="58">
        <v>0.17230843653991265</v>
      </c>
      <c r="G4535" s="58">
        <v>3.1001752479515348E-2</v>
      </c>
      <c r="H4535" s="58">
        <v>4.8858154049838389E-3</v>
      </c>
      <c r="I4535" s="58">
        <v>0.13656042987911765</v>
      </c>
      <c r="J4535" s="58">
        <v>0.2266848845355707</v>
      </c>
      <c r="K4535" s="58">
        <v>9.5698812653285073E-2</v>
      </c>
      <c r="L4535" s="58">
        <v>3.3329291522033156E-3</v>
      </c>
      <c r="M4535" s="58">
        <v>0.1210603084764092</v>
      </c>
      <c r="N4535" s="58">
        <v>3.23279665986589E-2</v>
      </c>
      <c r="O4535" s="58">
        <v>0</v>
      </c>
      <c r="P4535" s="58">
        <v>0</v>
      </c>
      <c r="Q4535" s="58">
        <v>0</v>
      </c>
      <c r="R4535" s="58">
        <v>0</v>
      </c>
      <c r="S4535" s="58">
        <v>0</v>
      </c>
      <c r="T4535" s="58">
        <v>0</v>
      </c>
      <c r="U4535" s="58">
        <v>0</v>
      </c>
      <c r="V4535" s="58">
        <v>0</v>
      </c>
      <c r="W4535" s="58">
        <v>0</v>
      </c>
      <c r="X4535" s="58">
        <v>0</v>
      </c>
      <c r="Y4535" s="58">
        <v>0</v>
      </c>
      <c r="Z4535" s="58">
        <v>0</v>
      </c>
      <c r="AA4535" s="58">
        <v>0</v>
      </c>
      <c r="AB4535" s="58">
        <v>0</v>
      </c>
      <c r="AC4535" s="58">
        <v>0</v>
      </c>
      <c r="AD4535" s="58">
        <v>0</v>
      </c>
      <c r="AE4535" s="58">
        <v>0</v>
      </c>
      <c r="AF4535" s="58">
        <v>0</v>
      </c>
      <c r="AG4535" s="58">
        <v>0</v>
      </c>
      <c r="AH4535" s="58">
        <v>0</v>
      </c>
      <c r="AI4535" s="58">
        <v>0</v>
      </c>
      <c r="AK4535" s="64">
        <f t="shared" si="70"/>
        <v>-2.2283122113727332E-2</v>
      </c>
    </row>
    <row r="4536" spans="1:37" x14ac:dyDescent="0.25">
      <c r="A4536">
        <v>4534</v>
      </c>
      <c r="B4536" s="1">
        <v>1.32E-2</v>
      </c>
      <c r="C4536" s="1">
        <v>-7.4142032123414208E-5</v>
      </c>
      <c r="D4536" s="58">
        <v>4.0221999873642854E-2</v>
      </c>
      <c r="E4536" s="58">
        <v>0.13929042149809759</v>
      </c>
      <c r="F4536" s="58">
        <v>0.13476692276991836</v>
      </c>
      <c r="G4536" s="58">
        <v>3.9457271582159174E-3</v>
      </c>
      <c r="H4536" s="58">
        <v>0.16571668346971954</v>
      </c>
      <c r="I4536" s="58">
        <v>0.11451111721199986</v>
      </c>
      <c r="J4536" s="58">
        <v>6.8694676031318083E-2</v>
      </c>
      <c r="K4536" s="58">
        <v>0.12060805878210248</v>
      </c>
      <c r="L4536" s="58">
        <v>6.8977527262447366E-2</v>
      </c>
      <c r="M4536" s="58">
        <v>6.956505475800287E-2</v>
      </c>
      <c r="N4536" s="58">
        <v>7.3701811184535185E-2</v>
      </c>
      <c r="O4536" s="58">
        <v>0</v>
      </c>
      <c r="P4536" s="58">
        <v>0</v>
      </c>
      <c r="Q4536" s="58">
        <v>0</v>
      </c>
      <c r="R4536" s="58">
        <v>0</v>
      </c>
      <c r="S4536" s="58">
        <v>0</v>
      </c>
      <c r="T4536" s="58">
        <v>0</v>
      </c>
      <c r="U4536" s="58">
        <v>0</v>
      </c>
      <c r="V4536" s="58">
        <v>0</v>
      </c>
      <c r="W4536" s="58">
        <v>0</v>
      </c>
      <c r="X4536" s="58">
        <v>0</v>
      </c>
      <c r="Y4536" s="58">
        <v>0</v>
      </c>
      <c r="Z4536" s="58">
        <v>0</v>
      </c>
      <c r="AA4536" s="58">
        <v>0</v>
      </c>
      <c r="AB4536" s="58">
        <v>0</v>
      </c>
      <c r="AC4536" s="58">
        <v>0</v>
      </c>
      <c r="AD4536" s="58">
        <v>0</v>
      </c>
      <c r="AE4536" s="58">
        <v>0</v>
      </c>
      <c r="AF4536" s="58">
        <v>0</v>
      </c>
      <c r="AG4536" s="58">
        <v>0</v>
      </c>
      <c r="AH4536" s="58">
        <v>0</v>
      </c>
      <c r="AI4536" s="58">
        <v>0</v>
      </c>
      <c r="AK4536" s="64">
        <f t="shared" si="70"/>
        <v>-5.6168206154101671E-3</v>
      </c>
    </row>
    <row r="4537" spans="1:37" x14ac:dyDescent="0.25">
      <c r="A4537">
        <v>4535</v>
      </c>
      <c r="B4537" s="1">
        <v>1.01E-2</v>
      </c>
      <c r="C4537" s="1">
        <v>-4.6875888946822099E-5</v>
      </c>
      <c r="D4537" s="58">
        <v>3.4675036607596292E-2</v>
      </c>
      <c r="E4537" s="58">
        <v>1.3772679052222903E-2</v>
      </c>
      <c r="F4537" s="58">
        <v>1.9901730531003543E-2</v>
      </c>
      <c r="G4537" s="58">
        <v>8.0692214381557201E-2</v>
      </c>
      <c r="H4537" s="58">
        <v>0.18069985441438888</v>
      </c>
      <c r="I4537" s="58">
        <v>1.2067283706268812E-2</v>
      </c>
      <c r="J4537" s="58">
        <v>0.15512884265715318</v>
      </c>
      <c r="K4537" s="58">
        <v>0.15570169191392702</v>
      </c>
      <c r="L4537" s="58">
        <v>0.14312917290076119</v>
      </c>
      <c r="M4537" s="58">
        <v>0.18288740833250347</v>
      </c>
      <c r="N4537" s="58">
        <v>2.1344085502617301E-2</v>
      </c>
      <c r="O4537" s="58">
        <v>0</v>
      </c>
      <c r="P4537" s="58">
        <v>0</v>
      </c>
      <c r="Q4537" s="58">
        <v>0</v>
      </c>
      <c r="R4537" s="58">
        <v>0</v>
      </c>
      <c r="S4537" s="58">
        <v>0</v>
      </c>
      <c r="T4537" s="58">
        <v>0</v>
      </c>
      <c r="U4537" s="58">
        <v>0</v>
      </c>
      <c r="V4537" s="58">
        <v>0</v>
      </c>
      <c r="W4537" s="58">
        <v>0</v>
      </c>
      <c r="X4537" s="58">
        <v>0</v>
      </c>
      <c r="Y4537" s="58">
        <v>0</v>
      </c>
      <c r="Z4537" s="58">
        <v>0</v>
      </c>
      <c r="AA4537" s="58">
        <v>0</v>
      </c>
      <c r="AB4537" s="58">
        <v>0</v>
      </c>
      <c r="AC4537" s="58">
        <v>0</v>
      </c>
      <c r="AD4537" s="58">
        <v>0</v>
      </c>
      <c r="AE4537" s="58">
        <v>0</v>
      </c>
      <c r="AF4537" s="58">
        <v>0</v>
      </c>
      <c r="AG4537" s="58">
        <v>0</v>
      </c>
      <c r="AH4537" s="58">
        <v>0</v>
      </c>
      <c r="AI4537" s="58">
        <v>0</v>
      </c>
      <c r="AK4537" s="64">
        <f t="shared" si="70"/>
        <v>-4.6411771234477327E-3</v>
      </c>
    </row>
    <row r="4538" spans="1:37" x14ac:dyDescent="0.25">
      <c r="A4538">
        <v>4536</v>
      </c>
      <c r="B4538" s="1">
        <v>1.24E-2</v>
      </c>
      <c r="C4538" s="1">
        <v>-1.9160183855192401E-4</v>
      </c>
      <c r="D4538" s="58">
        <v>0.10661367994530477</v>
      </c>
      <c r="E4538" s="58">
        <v>6.2140712168775682E-2</v>
      </c>
      <c r="F4538" s="58">
        <v>0.14999896839665883</v>
      </c>
      <c r="G4538" s="58">
        <v>3.9312122027693172E-2</v>
      </c>
      <c r="H4538" s="58">
        <v>6.1615549782169564E-2</v>
      </c>
      <c r="I4538" s="58">
        <v>0.12588033907989968</v>
      </c>
      <c r="J4538" s="58">
        <v>0.12960555557716197</v>
      </c>
      <c r="K4538" s="58">
        <v>0.11396970100885415</v>
      </c>
      <c r="L4538" s="58">
        <v>7.3418893960202958E-2</v>
      </c>
      <c r="M4538" s="58">
        <v>7.1512488929026371E-3</v>
      </c>
      <c r="N4538" s="58">
        <v>0.13029322916037636</v>
      </c>
      <c r="O4538" s="58">
        <v>0</v>
      </c>
      <c r="P4538" s="58">
        <v>0</v>
      </c>
      <c r="Q4538" s="58">
        <v>0</v>
      </c>
      <c r="R4538" s="58">
        <v>0</v>
      </c>
      <c r="S4538" s="58">
        <v>0</v>
      </c>
      <c r="T4538" s="58">
        <v>0</v>
      </c>
      <c r="U4538" s="58">
        <v>0</v>
      </c>
      <c r="V4538" s="58">
        <v>0</v>
      </c>
      <c r="W4538" s="58">
        <v>0</v>
      </c>
      <c r="X4538" s="58">
        <v>0</v>
      </c>
      <c r="Y4538" s="58">
        <v>0</v>
      </c>
      <c r="Z4538" s="58">
        <v>0</v>
      </c>
      <c r="AA4538" s="58">
        <v>0</v>
      </c>
      <c r="AB4538" s="58">
        <v>0</v>
      </c>
      <c r="AC4538" s="58">
        <v>0</v>
      </c>
      <c r="AD4538" s="58">
        <v>0</v>
      </c>
      <c r="AE4538" s="58">
        <v>0</v>
      </c>
      <c r="AF4538" s="58">
        <v>0</v>
      </c>
      <c r="AG4538" s="58">
        <v>0</v>
      </c>
      <c r="AH4538" s="58">
        <v>0</v>
      </c>
      <c r="AI4538" s="58">
        <v>0</v>
      </c>
      <c r="AK4538" s="64">
        <f t="shared" si="70"/>
        <v>-1.545176117354226E-2</v>
      </c>
    </row>
    <row r="4539" spans="1:37" x14ac:dyDescent="0.25">
      <c r="A4539">
        <v>4537</v>
      </c>
      <c r="B4539" s="1">
        <v>1.32E-2</v>
      </c>
      <c r="C4539" s="1">
        <v>-3.5162649772111255E-4</v>
      </c>
      <c r="D4539" s="58">
        <v>0.1326104799862535</v>
      </c>
      <c r="E4539" s="58">
        <v>6.203120784386959E-2</v>
      </c>
      <c r="F4539" s="58">
        <v>9.496543860451967E-2</v>
      </c>
      <c r="G4539" s="58">
        <v>1.2476769486077021E-2</v>
      </c>
      <c r="H4539" s="58">
        <v>0.14229771845138189</v>
      </c>
      <c r="I4539" s="58">
        <v>0.1639747794408129</v>
      </c>
      <c r="J4539" s="58">
        <v>9.9196930791496281E-3</v>
      </c>
      <c r="K4539" s="58">
        <v>0.16728691499114015</v>
      </c>
      <c r="L4539" s="58">
        <v>0.12462586742534923</v>
      </c>
      <c r="M4539" s="58">
        <v>4.0314489867472263E-2</v>
      </c>
      <c r="N4539" s="58">
        <v>4.949664082397412E-2</v>
      </c>
      <c r="O4539" s="58">
        <v>0</v>
      </c>
      <c r="P4539" s="58">
        <v>0</v>
      </c>
      <c r="Q4539" s="58">
        <v>0</v>
      </c>
      <c r="R4539" s="58">
        <v>0</v>
      </c>
      <c r="S4539" s="58">
        <v>0</v>
      </c>
      <c r="T4539" s="58">
        <v>0</v>
      </c>
      <c r="U4539" s="58">
        <v>0</v>
      </c>
      <c r="V4539" s="58">
        <v>0</v>
      </c>
      <c r="W4539" s="58">
        <v>0</v>
      </c>
      <c r="X4539" s="58">
        <v>0</v>
      </c>
      <c r="Y4539" s="58">
        <v>0</v>
      </c>
      <c r="Z4539" s="58">
        <v>0</v>
      </c>
      <c r="AA4539" s="58">
        <v>0</v>
      </c>
      <c r="AB4539" s="58">
        <v>0</v>
      </c>
      <c r="AC4539" s="58">
        <v>0</v>
      </c>
      <c r="AD4539" s="58">
        <v>0</v>
      </c>
      <c r="AE4539" s="58">
        <v>0</v>
      </c>
      <c r="AF4539" s="58">
        <v>0</v>
      </c>
      <c r="AG4539" s="58">
        <v>0</v>
      </c>
      <c r="AH4539" s="58">
        <v>0</v>
      </c>
      <c r="AI4539" s="58">
        <v>0</v>
      </c>
      <c r="AK4539" s="64">
        <f t="shared" si="70"/>
        <v>-2.6638371039478224E-2</v>
      </c>
    </row>
    <row r="4540" spans="1:37" x14ac:dyDescent="0.25">
      <c r="A4540">
        <v>4538</v>
      </c>
      <c r="B4540" s="1">
        <v>9.9000000000000008E-3</v>
      </c>
      <c r="C4540" s="1">
        <v>2.6446144660928397E-4</v>
      </c>
      <c r="D4540" s="58">
        <v>0.13673266722030616</v>
      </c>
      <c r="E4540" s="58">
        <v>2.3337216410787478E-2</v>
      </c>
      <c r="F4540" s="58">
        <v>2.5386366370433809E-2</v>
      </c>
      <c r="G4540" s="58">
        <v>0.14268482933464743</v>
      </c>
      <c r="H4540" s="58">
        <v>0.18798129131020463</v>
      </c>
      <c r="I4540" s="58">
        <v>2.32942639073495E-2</v>
      </c>
      <c r="J4540" s="58">
        <v>9.7192066654687423E-2</v>
      </c>
      <c r="K4540" s="58">
        <v>8.9917142925309279E-3</v>
      </c>
      <c r="L4540" s="58">
        <v>0.13210505565263797</v>
      </c>
      <c r="M4540" s="58">
        <v>4.4936041146949275E-2</v>
      </c>
      <c r="N4540" s="58">
        <v>0.17735848769946533</v>
      </c>
      <c r="O4540" s="58">
        <v>0</v>
      </c>
      <c r="P4540" s="58">
        <v>0</v>
      </c>
      <c r="Q4540" s="58">
        <v>0</v>
      </c>
      <c r="R4540" s="58">
        <v>0</v>
      </c>
      <c r="S4540" s="58">
        <v>0</v>
      </c>
      <c r="T4540" s="58">
        <v>0</v>
      </c>
      <c r="U4540" s="58">
        <v>0</v>
      </c>
      <c r="V4540" s="58">
        <v>0</v>
      </c>
      <c r="W4540" s="58">
        <v>0</v>
      </c>
      <c r="X4540" s="58">
        <v>0</v>
      </c>
      <c r="Y4540" s="58">
        <v>0</v>
      </c>
      <c r="Z4540" s="58">
        <v>0</v>
      </c>
      <c r="AA4540" s="58">
        <v>0</v>
      </c>
      <c r="AB4540" s="58">
        <v>0</v>
      </c>
      <c r="AC4540" s="58">
        <v>0</v>
      </c>
      <c r="AD4540" s="58">
        <v>0</v>
      </c>
      <c r="AE4540" s="58">
        <v>0</v>
      </c>
      <c r="AF4540" s="58">
        <v>0</v>
      </c>
      <c r="AG4540" s="58">
        <v>0</v>
      </c>
      <c r="AH4540" s="58">
        <v>0</v>
      </c>
      <c r="AI4540" s="58">
        <v>0</v>
      </c>
      <c r="AK4540" s="64">
        <f t="shared" si="70"/>
        <v>2.6713277435281207E-2</v>
      </c>
    </row>
    <row r="4541" spans="1:37" x14ac:dyDescent="0.25">
      <c r="A4541">
        <v>4539</v>
      </c>
      <c r="B4541" s="1">
        <v>1.0200000000000001E-2</v>
      </c>
      <c r="C4541" s="1">
        <v>1.0095125187696837E-4</v>
      </c>
      <c r="D4541" s="58">
        <v>0.1650205724122438</v>
      </c>
      <c r="E4541" s="58">
        <v>6.6070223344390069E-2</v>
      </c>
      <c r="F4541" s="58">
        <v>0.13664203797549099</v>
      </c>
      <c r="G4541" s="58">
        <v>6.2772693362565052E-2</v>
      </c>
      <c r="H4541" s="58">
        <v>5.9468039561180068E-2</v>
      </c>
      <c r="I4541" s="58">
        <v>3.4855318966101285E-2</v>
      </c>
      <c r="J4541" s="58">
        <v>0.14350492692423239</v>
      </c>
      <c r="K4541" s="58">
        <v>2.6727160707290743E-2</v>
      </c>
      <c r="L4541" s="58">
        <v>8.4959479833504561E-2</v>
      </c>
      <c r="M4541" s="58">
        <v>0.14775994370515697</v>
      </c>
      <c r="N4541" s="58">
        <v>7.2219603207844291E-2</v>
      </c>
      <c r="O4541" s="58">
        <v>0</v>
      </c>
      <c r="P4541" s="58">
        <v>0</v>
      </c>
      <c r="Q4541" s="58">
        <v>0</v>
      </c>
      <c r="R4541" s="58">
        <v>0</v>
      </c>
      <c r="S4541" s="58">
        <v>0</v>
      </c>
      <c r="T4541" s="58">
        <v>0</v>
      </c>
      <c r="U4541" s="58">
        <v>0</v>
      </c>
      <c r="V4541" s="58">
        <v>0</v>
      </c>
      <c r="W4541" s="58">
        <v>0</v>
      </c>
      <c r="X4541" s="58">
        <v>0</v>
      </c>
      <c r="Y4541" s="58">
        <v>0</v>
      </c>
      <c r="Z4541" s="58">
        <v>0</v>
      </c>
      <c r="AA4541" s="58">
        <v>0</v>
      </c>
      <c r="AB4541" s="58">
        <v>0</v>
      </c>
      <c r="AC4541" s="58">
        <v>0</v>
      </c>
      <c r="AD4541" s="58">
        <v>0</v>
      </c>
      <c r="AE4541" s="58">
        <v>0</v>
      </c>
      <c r="AF4541" s="58">
        <v>0</v>
      </c>
      <c r="AG4541" s="58">
        <v>0</v>
      </c>
      <c r="AH4541" s="58">
        <v>0</v>
      </c>
      <c r="AI4541" s="58">
        <v>0</v>
      </c>
      <c r="AK4541" s="64">
        <f t="shared" si="70"/>
        <v>9.897181556565526E-3</v>
      </c>
    </row>
    <row r="4542" spans="1:37" x14ac:dyDescent="0.25">
      <c r="A4542">
        <v>4540</v>
      </c>
      <c r="B4542" s="1">
        <v>1.23E-2</v>
      </c>
      <c r="C4542" s="1">
        <v>-1.527227800250328E-5</v>
      </c>
      <c r="D4542" s="58">
        <v>7.3985873881815739E-2</v>
      </c>
      <c r="E4542" s="58">
        <v>0.13165010146025433</v>
      </c>
      <c r="F4542" s="58">
        <v>0.10597143638333198</v>
      </c>
      <c r="G4542" s="58">
        <v>5.8734744182461225E-2</v>
      </c>
      <c r="H4542" s="58">
        <v>3.6348962034995103E-2</v>
      </c>
      <c r="I4542" s="58">
        <v>0.11823309604776693</v>
      </c>
      <c r="J4542" s="58">
        <v>4.9493995382355042E-2</v>
      </c>
      <c r="K4542" s="58">
        <v>0.10365333021164197</v>
      </c>
      <c r="L4542" s="58">
        <v>8.9257319226261359E-2</v>
      </c>
      <c r="M4542" s="58">
        <v>0.11947566515154724</v>
      </c>
      <c r="N4542" s="58">
        <v>0.11319547603756901</v>
      </c>
      <c r="O4542" s="58">
        <v>0</v>
      </c>
      <c r="P4542" s="58">
        <v>0</v>
      </c>
      <c r="Q4542" s="58">
        <v>0</v>
      </c>
      <c r="R4542" s="58">
        <v>0</v>
      </c>
      <c r="S4542" s="58">
        <v>0</v>
      </c>
      <c r="T4542" s="58">
        <v>0</v>
      </c>
      <c r="U4542" s="58">
        <v>0</v>
      </c>
      <c r="V4542" s="58">
        <v>0</v>
      </c>
      <c r="W4542" s="58">
        <v>0</v>
      </c>
      <c r="X4542" s="58">
        <v>0</v>
      </c>
      <c r="Y4542" s="58">
        <v>0</v>
      </c>
      <c r="Z4542" s="58">
        <v>0</v>
      </c>
      <c r="AA4542" s="58">
        <v>0</v>
      </c>
      <c r="AB4542" s="58">
        <v>0</v>
      </c>
      <c r="AC4542" s="58">
        <v>0</v>
      </c>
      <c r="AD4542" s="58">
        <v>0</v>
      </c>
      <c r="AE4542" s="58">
        <v>0</v>
      </c>
      <c r="AF4542" s="58">
        <v>0</v>
      </c>
      <c r="AG4542" s="58">
        <v>0</v>
      </c>
      <c r="AH4542" s="58">
        <v>0</v>
      </c>
      <c r="AI4542" s="58">
        <v>0</v>
      </c>
      <c r="AK4542" s="64">
        <f t="shared" si="70"/>
        <v>-1.2416486180896976E-3</v>
      </c>
    </row>
    <row r="4543" spans="1:37" x14ac:dyDescent="0.25">
      <c r="A4543">
        <v>4541</v>
      </c>
      <c r="B4543" s="1">
        <v>1.1900000000000001E-2</v>
      </c>
      <c r="C4543" s="1">
        <v>5.1633486811808961E-5</v>
      </c>
      <c r="D4543" s="58">
        <v>4.7342020324965907E-2</v>
      </c>
      <c r="E4543" s="58">
        <v>0.12285758538461393</v>
      </c>
      <c r="F4543" s="58">
        <v>8.4639223783627482E-2</v>
      </c>
      <c r="G4543" s="58">
        <v>9.0688424887762298E-2</v>
      </c>
      <c r="H4543" s="58">
        <v>5.8699120987623733E-2</v>
      </c>
      <c r="I4543" s="58">
        <v>0.11629456265111381</v>
      </c>
      <c r="J4543" s="58">
        <v>5.498770521984734E-2</v>
      </c>
      <c r="K4543" s="58">
        <v>9.1756648447884934E-2</v>
      </c>
      <c r="L4543" s="58">
        <v>0.10478095049382939</v>
      </c>
      <c r="M4543" s="58">
        <v>0.11484983547165833</v>
      </c>
      <c r="N4543" s="58">
        <v>0.11310392234707284</v>
      </c>
      <c r="O4543" s="58">
        <v>0</v>
      </c>
      <c r="P4543" s="58">
        <v>0</v>
      </c>
      <c r="Q4543" s="58">
        <v>0</v>
      </c>
      <c r="R4543" s="58">
        <v>0</v>
      </c>
      <c r="S4543" s="58">
        <v>0</v>
      </c>
      <c r="T4543" s="58">
        <v>0</v>
      </c>
      <c r="U4543" s="58">
        <v>0</v>
      </c>
      <c r="V4543" s="58">
        <v>0</v>
      </c>
      <c r="W4543" s="58">
        <v>0</v>
      </c>
      <c r="X4543" s="58">
        <v>0</v>
      </c>
      <c r="Y4543" s="58">
        <v>0</v>
      </c>
      <c r="Z4543" s="58">
        <v>0</v>
      </c>
      <c r="AA4543" s="58">
        <v>0</v>
      </c>
      <c r="AB4543" s="58">
        <v>0</v>
      </c>
      <c r="AC4543" s="58">
        <v>0</v>
      </c>
      <c r="AD4543" s="58">
        <v>0</v>
      </c>
      <c r="AE4543" s="58">
        <v>0</v>
      </c>
      <c r="AF4543" s="58">
        <v>0</v>
      </c>
      <c r="AG4543" s="58">
        <v>0</v>
      </c>
      <c r="AH4543" s="58">
        <v>0</v>
      </c>
      <c r="AI4543" s="58">
        <v>0</v>
      </c>
      <c r="AK4543" s="64">
        <f t="shared" si="70"/>
        <v>4.3389484715805849E-3</v>
      </c>
    </row>
    <row r="4544" spans="1:37" x14ac:dyDescent="0.25">
      <c r="A4544">
        <v>4542</v>
      </c>
      <c r="B4544" s="1">
        <v>1.24E-2</v>
      </c>
      <c r="C4544" s="1">
        <v>1.0988575944766867E-4</v>
      </c>
      <c r="D4544" s="58">
        <v>0.11542122266313667</v>
      </c>
      <c r="E4544" s="58">
        <v>0.12378735435541241</v>
      </c>
      <c r="F4544" s="58">
        <v>7.6654762169957383E-2</v>
      </c>
      <c r="G4544" s="58">
        <v>0.10820129346517292</v>
      </c>
      <c r="H4544" s="58">
        <v>0.12635953601702507</v>
      </c>
      <c r="I4544" s="58">
        <v>0.13456649673874124</v>
      </c>
      <c r="J4544" s="58">
        <v>5.2798497579448878E-2</v>
      </c>
      <c r="K4544" s="58">
        <v>2.5551821495276957E-2</v>
      </c>
      <c r="L4544" s="58">
        <v>2.7000858076748211E-2</v>
      </c>
      <c r="M4544" s="58">
        <v>0.11282000988315585</v>
      </c>
      <c r="N4544" s="58">
        <v>9.6838147555924514E-2</v>
      </c>
      <c r="O4544" s="58">
        <v>0</v>
      </c>
      <c r="P4544" s="58">
        <v>0</v>
      </c>
      <c r="Q4544" s="58">
        <v>0</v>
      </c>
      <c r="R4544" s="58">
        <v>0</v>
      </c>
      <c r="S4544" s="58">
        <v>0</v>
      </c>
      <c r="T4544" s="58">
        <v>0</v>
      </c>
      <c r="U4544" s="58">
        <v>0</v>
      </c>
      <c r="V4544" s="58">
        <v>0</v>
      </c>
      <c r="W4544" s="58">
        <v>0</v>
      </c>
      <c r="X4544" s="58">
        <v>0</v>
      </c>
      <c r="Y4544" s="58">
        <v>0</v>
      </c>
      <c r="Z4544" s="58">
        <v>0</v>
      </c>
      <c r="AA4544" s="58">
        <v>0</v>
      </c>
      <c r="AB4544" s="58">
        <v>0</v>
      </c>
      <c r="AC4544" s="58">
        <v>0</v>
      </c>
      <c r="AD4544" s="58">
        <v>0</v>
      </c>
      <c r="AE4544" s="58">
        <v>0</v>
      </c>
      <c r="AF4544" s="58">
        <v>0</v>
      </c>
      <c r="AG4544" s="58">
        <v>0</v>
      </c>
      <c r="AH4544" s="58">
        <v>0</v>
      </c>
      <c r="AI4544" s="58">
        <v>0</v>
      </c>
      <c r="AK4544" s="64">
        <f t="shared" si="70"/>
        <v>8.861754794166829E-3</v>
      </c>
    </row>
    <row r="4545" spans="1:37" x14ac:dyDescent="0.25">
      <c r="A4545">
        <v>4543</v>
      </c>
      <c r="B4545" s="1">
        <v>1.14E-2</v>
      </c>
      <c r="C4545" s="1">
        <v>-3.1803088695610878E-4</v>
      </c>
      <c r="D4545" s="58">
        <v>0.11454357906023256</v>
      </c>
      <c r="E4545" s="58">
        <v>2.8006033628490087E-3</v>
      </c>
      <c r="F4545" s="58">
        <v>0.19448005410368641</v>
      </c>
      <c r="G4545" s="58">
        <v>0.16710463081316448</v>
      </c>
      <c r="H4545" s="58">
        <v>0.12882569469984384</v>
      </c>
      <c r="I4545" s="58">
        <v>8.1554565950382504E-2</v>
      </c>
      <c r="J4545" s="58">
        <v>5.1268085415934243E-2</v>
      </c>
      <c r="K4545" s="58">
        <v>5.8436907928914442E-2</v>
      </c>
      <c r="L4545" s="58">
        <v>1.9884608158318731E-2</v>
      </c>
      <c r="M4545" s="58">
        <v>0.14357309594956555</v>
      </c>
      <c r="N4545" s="58">
        <v>3.7528174557108371E-2</v>
      </c>
      <c r="O4545" s="58">
        <v>0</v>
      </c>
      <c r="P4545" s="58">
        <v>0</v>
      </c>
      <c r="Q4545" s="58">
        <v>0</v>
      </c>
      <c r="R4545" s="58">
        <v>0</v>
      </c>
      <c r="S4545" s="58">
        <v>0</v>
      </c>
      <c r="T4545" s="58">
        <v>0</v>
      </c>
      <c r="U4545" s="58">
        <v>0</v>
      </c>
      <c r="V4545" s="58">
        <v>0</v>
      </c>
      <c r="W4545" s="58">
        <v>0</v>
      </c>
      <c r="X4545" s="58">
        <v>0</v>
      </c>
      <c r="Y4545" s="58">
        <v>0</v>
      </c>
      <c r="Z4545" s="58">
        <v>0</v>
      </c>
      <c r="AA4545" s="58">
        <v>0</v>
      </c>
      <c r="AB4545" s="58">
        <v>0</v>
      </c>
      <c r="AC4545" s="58">
        <v>0</v>
      </c>
      <c r="AD4545" s="58">
        <v>0</v>
      </c>
      <c r="AE4545" s="58">
        <v>0</v>
      </c>
      <c r="AF4545" s="58">
        <v>0</v>
      </c>
      <c r="AG4545" s="58">
        <v>0</v>
      </c>
      <c r="AH4545" s="58">
        <v>0</v>
      </c>
      <c r="AI4545" s="58">
        <v>0</v>
      </c>
      <c r="AK4545" s="64">
        <f t="shared" si="70"/>
        <v>-2.7897446224220069E-2</v>
      </c>
    </row>
    <row r="4546" spans="1:37" x14ac:dyDescent="0.25">
      <c r="A4546">
        <v>4544</v>
      </c>
      <c r="B4546" s="1">
        <v>1.09E-2</v>
      </c>
      <c r="C4546" s="1">
        <v>-2.0627277460947204E-4</v>
      </c>
      <c r="D4546" s="58">
        <v>0.12092144415901394</v>
      </c>
      <c r="E4546" s="58">
        <v>3.2781301810870848E-2</v>
      </c>
      <c r="F4546" s="58">
        <v>0.11305311258558416</v>
      </c>
      <c r="G4546" s="58">
        <v>8.8038341611150817E-2</v>
      </c>
      <c r="H4546" s="58">
        <v>0.17351258551650339</v>
      </c>
      <c r="I4546" s="58">
        <v>3.0254825086468849E-2</v>
      </c>
      <c r="J4546" s="58">
        <v>6.6650624147571225E-2</v>
      </c>
      <c r="K4546" s="58">
        <v>0.11850388094064046</v>
      </c>
      <c r="L4546" s="58">
        <v>4.1201818225660637E-2</v>
      </c>
      <c r="M4546" s="58">
        <v>0.10426673116394145</v>
      </c>
      <c r="N4546" s="58">
        <v>0.11081533475259421</v>
      </c>
      <c r="O4546" s="58">
        <v>0</v>
      </c>
      <c r="P4546" s="58">
        <v>0</v>
      </c>
      <c r="Q4546" s="58">
        <v>0</v>
      </c>
      <c r="R4546" s="58">
        <v>0</v>
      </c>
      <c r="S4546" s="58">
        <v>0</v>
      </c>
      <c r="T4546" s="58">
        <v>0</v>
      </c>
      <c r="U4546" s="58">
        <v>0</v>
      </c>
      <c r="V4546" s="58">
        <v>0</v>
      </c>
      <c r="W4546" s="58">
        <v>0</v>
      </c>
      <c r="X4546" s="58">
        <v>0</v>
      </c>
      <c r="Y4546" s="58">
        <v>0</v>
      </c>
      <c r="Z4546" s="58">
        <v>0</v>
      </c>
      <c r="AA4546" s="58">
        <v>0</v>
      </c>
      <c r="AB4546" s="58">
        <v>0</v>
      </c>
      <c r="AC4546" s="58">
        <v>0</v>
      </c>
      <c r="AD4546" s="58">
        <v>0</v>
      </c>
      <c r="AE4546" s="58">
        <v>0</v>
      </c>
      <c r="AF4546" s="58">
        <v>0</v>
      </c>
      <c r="AG4546" s="58">
        <v>0</v>
      </c>
      <c r="AH4546" s="58">
        <v>0</v>
      </c>
      <c r="AI4546" s="58">
        <v>0</v>
      </c>
      <c r="AK4546" s="64">
        <f t="shared" si="70"/>
        <v>-1.8924107762336884E-2</v>
      </c>
    </row>
    <row r="4547" spans="1:37" x14ac:dyDescent="0.25">
      <c r="A4547">
        <v>4545</v>
      </c>
      <c r="B4547" s="1">
        <v>1.4E-2</v>
      </c>
      <c r="C4547" s="1">
        <v>-2.4664257012139723E-5</v>
      </c>
      <c r="D4547" s="58">
        <v>7.785837039634512E-2</v>
      </c>
      <c r="E4547" s="58">
        <v>0.11619424577002892</v>
      </c>
      <c r="F4547" s="58">
        <v>5.0180636189233838E-2</v>
      </c>
      <c r="G4547" s="58">
        <v>0.15098340248618838</v>
      </c>
      <c r="H4547" s="58">
        <v>8.2531657921516413E-2</v>
      </c>
      <c r="I4547" s="58">
        <v>9.9134005752304952E-2</v>
      </c>
      <c r="J4547" s="58">
        <v>0.11385783768001707</v>
      </c>
      <c r="K4547" s="58">
        <v>0.14698128129986898</v>
      </c>
      <c r="L4547" s="58">
        <v>7.1971893894731173E-2</v>
      </c>
      <c r="M4547" s="58">
        <v>3.4985458795768809E-2</v>
      </c>
      <c r="N4547" s="58">
        <v>5.5321209813996422E-2</v>
      </c>
      <c r="O4547" s="58">
        <v>0</v>
      </c>
      <c r="P4547" s="58">
        <v>0</v>
      </c>
      <c r="Q4547" s="58">
        <v>0</v>
      </c>
      <c r="R4547" s="58">
        <v>0</v>
      </c>
      <c r="S4547" s="58">
        <v>0</v>
      </c>
      <c r="T4547" s="58">
        <v>0</v>
      </c>
      <c r="U4547" s="58">
        <v>0</v>
      </c>
      <c r="V4547" s="58">
        <v>0</v>
      </c>
      <c r="W4547" s="58">
        <v>0</v>
      </c>
      <c r="X4547" s="58">
        <v>0</v>
      </c>
      <c r="Y4547" s="58">
        <v>0</v>
      </c>
      <c r="Z4547" s="58">
        <v>0</v>
      </c>
      <c r="AA4547" s="58">
        <v>0</v>
      </c>
      <c r="AB4547" s="58">
        <v>0</v>
      </c>
      <c r="AC4547" s="58">
        <v>0</v>
      </c>
      <c r="AD4547" s="58">
        <v>0</v>
      </c>
      <c r="AE4547" s="58">
        <v>0</v>
      </c>
      <c r="AF4547" s="58">
        <v>0</v>
      </c>
      <c r="AG4547" s="58">
        <v>0</v>
      </c>
      <c r="AH4547" s="58">
        <v>0</v>
      </c>
      <c r="AI4547" s="58">
        <v>0</v>
      </c>
      <c r="AK4547" s="64">
        <f t="shared" si="70"/>
        <v>-1.761732643724266E-3</v>
      </c>
    </row>
    <row r="4548" spans="1:37" x14ac:dyDescent="0.25">
      <c r="A4548">
        <v>4546</v>
      </c>
      <c r="B4548" s="1">
        <v>1.18E-2</v>
      </c>
      <c r="C4548" s="1">
        <v>5.8737803063795859E-5</v>
      </c>
      <c r="D4548" s="58">
        <v>0.13976563497316585</v>
      </c>
      <c r="E4548" s="58">
        <v>9.1456136539800448E-2</v>
      </c>
      <c r="F4548" s="58">
        <v>7.7215728032585473E-2</v>
      </c>
      <c r="G4548" s="58">
        <v>9.977972316210719E-2</v>
      </c>
      <c r="H4548" s="58">
        <v>3.9267197219535567E-2</v>
      </c>
      <c r="I4548" s="58">
        <v>0.13779228512729133</v>
      </c>
      <c r="J4548" s="58">
        <v>0.11993567514295665</v>
      </c>
      <c r="K4548" s="58">
        <v>3.8336541063490562E-2</v>
      </c>
      <c r="L4548" s="58">
        <v>3.7077795580249991E-2</v>
      </c>
      <c r="M4548" s="58">
        <v>0.12834259270636464</v>
      </c>
      <c r="N4548" s="58">
        <v>9.1030690452452309E-2</v>
      </c>
      <c r="O4548" s="58">
        <v>0</v>
      </c>
      <c r="P4548" s="58">
        <v>0</v>
      </c>
      <c r="Q4548" s="58">
        <v>0</v>
      </c>
      <c r="R4548" s="58">
        <v>0</v>
      </c>
      <c r="S4548" s="58">
        <v>0</v>
      </c>
      <c r="T4548" s="58">
        <v>0</v>
      </c>
      <c r="U4548" s="58">
        <v>0</v>
      </c>
      <c r="V4548" s="58">
        <v>0</v>
      </c>
      <c r="W4548" s="58">
        <v>0</v>
      </c>
      <c r="X4548" s="58">
        <v>0</v>
      </c>
      <c r="Y4548" s="58">
        <v>0</v>
      </c>
      <c r="Z4548" s="58">
        <v>0</v>
      </c>
      <c r="AA4548" s="58">
        <v>0</v>
      </c>
      <c r="AB4548" s="58">
        <v>0</v>
      </c>
      <c r="AC4548" s="58">
        <v>0</v>
      </c>
      <c r="AD4548" s="58">
        <v>0</v>
      </c>
      <c r="AE4548" s="58">
        <v>0</v>
      </c>
      <c r="AF4548" s="58">
        <v>0</v>
      </c>
      <c r="AG4548" s="58">
        <v>0</v>
      </c>
      <c r="AH4548" s="58">
        <v>0</v>
      </c>
      <c r="AI4548" s="58">
        <v>0</v>
      </c>
      <c r="AK4548" s="64">
        <f t="shared" ref="AK4548:AK4611" si="71">C4548/B4548</f>
        <v>4.9777799206606665E-3</v>
      </c>
    </row>
    <row r="4549" spans="1:37" x14ac:dyDescent="0.25">
      <c r="A4549">
        <v>4547</v>
      </c>
      <c r="B4549" s="1">
        <v>1.4E-2</v>
      </c>
      <c r="C4549" s="1">
        <v>-1.5913600237283643E-4</v>
      </c>
      <c r="D4549" s="58">
        <v>0.15704005941015542</v>
      </c>
      <c r="E4549" s="58">
        <v>8.0028727466171679E-2</v>
      </c>
      <c r="F4549" s="58">
        <v>0.14859326410702642</v>
      </c>
      <c r="G4549" s="58">
        <v>0.23266279107018259</v>
      </c>
      <c r="H4549" s="58">
        <v>0.1588432911221396</v>
      </c>
      <c r="I4549" s="58">
        <v>3.5416572043800477E-2</v>
      </c>
      <c r="J4549" s="58">
        <v>7.4739145007864027E-3</v>
      </c>
      <c r="K4549" s="58">
        <v>0.10092296987333386</v>
      </c>
      <c r="L4549" s="58">
        <v>6.3886474929970433E-2</v>
      </c>
      <c r="M4549" s="58">
        <v>1.2617061179650294E-2</v>
      </c>
      <c r="N4549" s="58">
        <v>2.514874296782738E-3</v>
      </c>
      <c r="O4549" s="58">
        <v>0</v>
      </c>
      <c r="P4549" s="58">
        <v>0</v>
      </c>
      <c r="Q4549" s="58">
        <v>0</v>
      </c>
      <c r="R4549" s="58">
        <v>0</v>
      </c>
      <c r="S4549" s="58">
        <v>0</v>
      </c>
      <c r="T4549" s="58">
        <v>0</v>
      </c>
      <c r="U4549" s="58">
        <v>0</v>
      </c>
      <c r="V4549" s="58">
        <v>0</v>
      </c>
      <c r="W4549" s="58">
        <v>0</v>
      </c>
      <c r="X4549" s="58">
        <v>0</v>
      </c>
      <c r="Y4549" s="58">
        <v>0</v>
      </c>
      <c r="Z4549" s="58">
        <v>0</v>
      </c>
      <c r="AA4549" s="58">
        <v>0</v>
      </c>
      <c r="AB4549" s="58">
        <v>0</v>
      </c>
      <c r="AC4549" s="58">
        <v>0</v>
      </c>
      <c r="AD4549" s="58">
        <v>0</v>
      </c>
      <c r="AE4549" s="58">
        <v>0</v>
      </c>
      <c r="AF4549" s="58">
        <v>0</v>
      </c>
      <c r="AG4549" s="58">
        <v>0</v>
      </c>
      <c r="AH4549" s="58">
        <v>0</v>
      </c>
      <c r="AI4549" s="58">
        <v>0</v>
      </c>
      <c r="AK4549" s="64">
        <f t="shared" si="71"/>
        <v>-1.136685731234546E-2</v>
      </c>
    </row>
    <row r="4550" spans="1:37" x14ac:dyDescent="0.25">
      <c r="A4550">
        <v>4548</v>
      </c>
      <c r="B4550" s="1">
        <v>9.4999999999999998E-3</v>
      </c>
      <c r="C4550" s="1">
        <v>-2.3607999826044778E-5</v>
      </c>
      <c r="D4550" s="58">
        <v>0.12710225599884298</v>
      </c>
      <c r="E4550" s="58">
        <v>1.6397212311695358E-2</v>
      </c>
      <c r="F4550" s="58">
        <v>7.8595548322733431E-4</v>
      </c>
      <c r="G4550" s="58">
        <v>0.12220698647838145</v>
      </c>
      <c r="H4550" s="58">
        <v>0.16435005961397639</v>
      </c>
      <c r="I4550" s="58">
        <v>0.11703390665959375</v>
      </c>
      <c r="J4550" s="58">
        <v>5.9782007048873625E-2</v>
      </c>
      <c r="K4550" s="58">
        <v>3.2560410848291192E-2</v>
      </c>
      <c r="L4550" s="58">
        <v>1.4086290498457716E-2</v>
      </c>
      <c r="M4550" s="58">
        <v>0.24768946917218174</v>
      </c>
      <c r="N4550" s="58">
        <v>9.800544588647854E-2</v>
      </c>
      <c r="O4550" s="58">
        <v>0</v>
      </c>
      <c r="P4550" s="58">
        <v>0</v>
      </c>
      <c r="Q4550" s="58">
        <v>0</v>
      </c>
      <c r="R4550" s="58">
        <v>0</v>
      </c>
      <c r="S4550" s="58">
        <v>0</v>
      </c>
      <c r="T4550" s="58">
        <v>0</v>
      </c>
      <c r="U4550" s="58">
        <v>0</v>
      </c>
      <c r="V4550" s="58">
        <v>0</v>
      </c>
      <c r="W4550" s="58">
        <v>0</v>
      </c>
      <c r="X4550" s="58">
        <v>0</v>
      </c>
      <c r="Y4550" s="58">
        <v>0</v>
      </c>
      <c r="Z4550" s="58">
        <v>0</v>
      </c>
      <c r="AA4550" s="58">
        <v>0</v>
      </c>
      <c r="AB4550" s="58">
        <v>0</v>
      </c>
      <c r="AC4550" s="58">
        <v>0</v>
      </c>
      <c r="AD4550" s="58">
        <v>0</v>
      </c>
      <c r="AE4550" s="58">
        <v>0</v>
      </c>
      <c r="AF4550" s="58">
        <v>0</v>
      </c>
      <c r="AG4550" s="58">
        <v>0</v>
      </c>
      <c r="AH4550" s="58">
        <v>0</v>
      </c>
      <c r="AI4550" s="58">
        <v>0</v>
      </c>
      <c r="AK4550" s="64">
        <f t="shared" si="71"/>
        <v>-2.4850526132678716E-3</v>
      </c>
    </row>
    <row r="4551" spans="1:37" x14ac:dyDescent="0.25">
      <c r="A4551">
        <v>4549</v>
      </c>
      <c r="B4551" s="1">
        <v>1.1599999999999999E-2</v>
      </c>
      <c r="C4551" s="1">
        <v>-1.613913878127645E-4</v>
      </c>
      <c r="D4551" s="58">
        <v>2.8751259461220549E-3</v>
      </c>
      <c r="E4551" s="58">
        <v>8.1742117254453434E-2</v>
      </c>
      <c r="F4551" s="58">
        <v>0.12464132557168112</v>
      </c>
      <c r="G4551" s="58">
        <v>0.11319613201230293</v>
      </c>
      <c r="H4551" s="58">
        <v>0.13867505213565653</v>
      </c>
      <c r="I4551" s="58">
        <v>5.8123303480198472E-2</v>
      </c>
      <c r="J4551" s="58">
        <v>5.6671792578160414E-2</v>
      </c>
      <c r="K4551" s="58">
        <v>0.13240517974226779</v>
      </c>
      <c r="L4551" s="58">
        <v>2.9409458337788446E-2</v>
      </c>
      <c r="M4551" s="58">
        <v>0.12320985122084828</v>
      </c>
      <c r="N4551" s="58">
        <v>0.13905066172052055</v>
      </c>
      <c r="O4551" s="58">
        <v>0</v>
      </c>
      <c r="P4551" s="58">
        <v>0</v>
      </c>
      <c r="Q4551" s="58">
        <v>0</v>
      </c>
      <c r="R4551" s="58">
        <v>0</v>
      </c>
      <c r="S4551" s="58">
        <v>0</v>
      </c>
      <c r="T4551" s="58">
        <v>0</v>
      </c>
      <c r="U4551" s="58">
        <v>0</v>
      </c>
      <c r="V4551" s="58">
        <v>0</v>
      </c>
      <c r="W4551" s="58">
        <v>0</v>
      </c>
      <c r="X4551" s="58">
        <v>0</v>
      </c>
      <c r="Y4551" s="58">
        <v>0</v>
      </c>
      <c r="Z4551" s="58">
        <v>0</v>
      </c>
      <c r="AA4551" s="58">
        <v>0</v>
      </c>
      <c r="AB4551" s="58">
        <v>0</v>
      </c>
      <c r="AC4551" s="58">
        <v>0</v>
      </c>
      <c r="AD4551" s="58">
        <v>0</v>
      </c>
      <c r="AE4551" s="58">
        <v>0</v>
      </c>
      <c r="AF4551" s="58">
        <v>0</v>
      </c>
      <c r="AG4551" s="58">
        <v>0</v>
      </c>
      <c r="AH4551" s="58">
        <v>0</v>
      </c>
      <c r="AI4551" s="58">
        <v>0</v>
      </c>
      <c r="AK4551" s="64">
        <f t="shared" si="71"/>
        <v>-1.3913050673514182E-2</v>
      </c>
    </row>
    <row r="4552" spans="1:37" x14ac:dyDescent="0.25">
      <c r="A4552">
        <v>4550</v>
      </c>
      <c r="B4552" s="1">
        <v>1.2500000000000001E-2</v>
      </c>
      <c r="C4552" s="1">
        <v>-1.8218569465905987E-4</v>
      </c>
      <c r="D4552" s="58">
        <v>5.2092544724233809E-2</v>
      </c>
      <c r="E4552" s="58">
        <v>7.316391622969208E-2</v>
      </c>
      <c r="F4552" s="58">
        <v>0.13915928019460572</v>
      </c>
      <c r="G4552" s="58">
        <v>6.5977150632050841E-2</v>
      </c>
      <c r="H4552" s="58">
        <v>7.184073877250681E-2</v>
      </c>
      <c r="I4552" s="58">
        <v>0.12228518192193595</v>
      </c>
      <c r="J4552" s="58">
        <v>0.12397357329894185</v>
      </c>
      <c r="K4552" s="58">
        <v>0.13390901460026391</v>
      </c>
      <c r="L4552" s="58">
        <v>8.558513070266921E-2</v>
      </c>
      <c r="M4552" s="58">
        <v>2.7353929305267883E-2</v>
      </c>
      <c r="N4552" s="58">
        <v>0.10465953961783191</v>
      </c>
      <c r="O4552" s="58">
        <v>0</v>
      </c>
      <c r="P4552" s="58">
        <v>0</v>
      </c>
      <c r="Q4552" s="58">
        <v>0</v>
      </c>
      <c r="R4552" s="58">
        <v>0</v>
      </c>
      <c r="S4552" s="58">
        <v>0</v>
      </c>
      <c r="T4552" s="58">
        <v>0</v>
      </c>
      <c r="U4552" s="58">
        <v>0</v>
      </c>
      <c r="V4552" s="58">
        <v>0</v>
      </c>
      <c r="W4552" s="58">
        <v>0</v>
      </c>
      <c r="X4552" s="58">
        <v>0</v>
      </c>
      <c r="Y4552" s="58">
        <v>0</v>
      </c>
      <c r="Z4552" s="58">
        <v>0</v>
      </c>
      <c r="AA4552" s="58">
        <v>0</v>
      </c>
      <c r="AB4552" s="58">
        <v>0</v>
      </c>
      <c r="AC4552" s="58">
        <v>0</v>
      </c>
      <c r="AD4552" s="58">
        <v>0</v>
      </c>
      <c r="AE4552" s="58">
        <v>0</v>
      </c>
      <c r="AF4552" s="58">
        <v>0</v>
      </c>
      <c r="AG4552" s="58">
        <v>0</v>
      </c>
      <c r="AH4552" s="58">
        <v>0</v>
      </c>
      <c r="AI4552" s="58">
        <v>0</v>
      </c>
      <c r="AK4552" s="64">
        <f t="shared" si="71"/>
        <v>-1.4574855572724789E-2</v>
      </c>
    </row>
    <row r="4553" spans="1:37" x14ac:dyDescent="0.25">
      <c r="A4553">
        <v>4551</v>
      </c>
      <c r="B4553" s="1">
        <v>9.7000000000000003E-3</v>
      </c>
      <c r="C4553" s="1">
        <v>2.6452774106679348E-5</v>
      </c>
      <c r="D4553" s="58">
        <v>0.10762579754231255</v>
      </c>
      <c r="E4553" s="58">
        <v>1.2347805030003531E-2</v>
      </c>
      <c r="F4553" s="58">
        <v>0.14517184774149683</v>
      </c>
      <c r="G4553" s="58">
        <v>5.6718501134043864E-2</v>
      </c>
      <c r="H4553" s="58">
        <v>0.15857591530579823</v>
      </c>
      <c r="I4553" s="58">
        <v>1.7540131582058839E-2</v>
      </c>
      <c r="J4553" s="58">
        <v>0.1539010601186552</v>
      </c>
      <c r="K4553" s="58">
        <v>3.6674209032136702E-2</v>
      </c>
      <c r="L4553" s="58">
        <v>7.8793495931902255E-2</v>
      </c>
      <c r="M4553" s="58">
        <v>6.0575474639274624E-2</v>
      </c>
      <c r="N4553" s="58">
        <v>0.1720757619423175</v>
      </c>
      <c r="O4553" s="58">
        <v>0</v>
      </c>
      <c r="P4553" s="58">
        <v>0</v>
      </c>
      <c r="Q4553" s="58">
        <v>0</v>
      </c>
      <c r="R4553" s="58">
        <v>0</v>
      </c>
      <c r="S4553" s="58">
        <v>0</v>
      </c>
      <c r="T4553" s="58">
        <v>0</v>
      </c>
      <c r="U4553" s="58">
        <v>0</v>
      </c>
      <c r="V4553" s="58">
        <v>0</v>
      </c>
      <c r="W4553" s="58">
        <v>0</v>
      </c>
      <c r="X4553" s="58">
        <v>0</v>
      </c>
      <c r="Y4553" s="58">
        <v>0</v>
      </c>
      <c r="Z4553" s="58">
        <v>0</v>
      </c>
      <c r="AA4553" s="58">
        <v>0</v>
      </c>
      <c r="AB4553" s="58">
        <v>0</v>
      </c>
      <c r="AC4553" s="58">
        <v>0</v>
      </c>
      <c r="AD4553" s="58">
        <v>0</v>
      </c>
      <c r="AE4553" s="58">
        <v>0</v>
      </c>
      <c r="AF4553" s="58">
        <v>0</v>
      </c>
      <c r="AG4553" s="58">
        <v>0</v>
      </c>
      <c r="AH4553" s="58">
        <v>0</v>
      </c>
      <c r="AI4553" s="58">
        <v>0</v>
      </c>
      <c r="AK4553" s="64">
        <f t="shared" si="71"/>
        <v>2.7270901140906546E-3</v>
      </c>
    </row>
    <row r="4554" spans="1:37" x14ac:dyDescent="0.25">
      <c r="A4554">
        <v>4552</v>
      </c>
      <c r="B4554" s="1">
        <v>1.04E-2</v>
      </c>
      <c r="C4554" s="1">
        <v>-9.8376869612681745E-5</v>
      </c>
      <c r="D4554" s="58">
        <v>0.15363681411158833</v>
      </c>
      <c r="E4554" s="58">
        <v>4.8796915300679991E-2</v>
      </c>
      <c r="F4554" s="58">
        <v>0.11210019490738189</v>
      </c>
      <c r="G4554" s="58">
        <v>1.3900927952519782E-2</v>
      </c>
      <c r="H4554" s="58">
        <v>9.9138278570262292E-2</v>
      </c>
      <c r="I4554" s="58">
        <v>0.15517555554258494</v>
      </c>
      <c r="J4554" s="58">
        <v>4.7591068805634094E-2</v>
      </c>
      <c r="K4554" s="58">
        <v>4.3037362084511824E-2</v>
      </c>
      <c r="L4554" s="58">
        <v>0.11023397689820312</v>
      </c>
      <c r="M4554" s="58">
        <v>0.13853281086641389</v>
      </c>
      <c r="N4554" s="58">
        <v>7.7856094960219946E-2</v>
      </c>
      <c r="O4554" s="58">
        <v>0</v>
      </c>
      <c r="P4554" s="58">
        <v>0</v>
      </c>
      <c r="Q4554" s="58">
        <v>0</v>
      </c>
      <c r="R4554" s="58">
        <v>0</v>
      </c>
      <c r="S4554" s="58">
        <v>0</v>
      </c>
      <c r="T4554" s="58">
        <v>0</v>
      </c>
      <c r="U4554" s="58">
        <v>0</v>
      </c>
      <c r="V4554" s="58">
        <v>0</v>
      </c>
      <c r="W4554" s="58">
        <v>0</v>
      </c>
      <c r="X4554" s="58">
        <v>0</v>
      </c>
      <c r="Y4554" s="58">
        <v>0</v>
      </c>
      <c r="Z4554" s="58">
        <v>0</v>
      </c>
      <c r="AA4554" s="58">
        <v>0</v>
      </c>
      <c r="AB4554" s="58">
        <v>0</v>
      </c>
      <c r="AC4554" s="58">
        <v>0</v>
      </c>
      <c r="AD4554" s="58">
        <v>0</v>
      </c>
      <c r="AE4554" s="58">
        <v>0</v>
      </c>
      <c r="AF4554" s="58">
        <v>0</v>
      </c>
      <c r="AG4554" s="58">
        <v>0</v>
      </c>
      <c r="AH4554" s="58">
        <v>0</v>
      </c>
      <c r="AI4554" s="58">
        <v>0</v>
      </c>
      <c r="AK4554" s="64">
        <f t="shared" si="71"/>
        <v>-9.4593143858347842E-3</v>
      </c>
    </row>
    <row r="4555" spans="1:37" x14ac:dyDescent="0.25">
      <c r="A4555">
        <v>4553</v>
      </c>
      <c r="B4555" s="1">
        <v>1.2200000000000001E-2</v>
      </c>
      <c r="C4555" s="1">
        <v>1.984107106004529E-4</v>
      </c>
      <c r="D4555" s="58">
        <v>0.1314765922394604</v>
      </c>
      <c r="E4555" s="58">
        <v>0.12918917942641539</v>
      </c>
      <c r="F4555" s="58">
        <v>0.1315159165414411</v>
      </c>
      <c r="G4555" s="58">
        <v>0.15833716712206539</v>
      </c>
      <c r="H4555" s="58">
        <v>0.1251545844309887</v>
      </c>
      <c r="I4555" s="58">
        <v>4.3952611130949781E-2</v>
      </c>
      <c r="J4555" s="58">
        <v>2.7940613002022014E-2</v>
      </c>
      <c r="K4555" s="58">
        <v>2.2439400944222797E-3</v>
      </c>
      <c r="L4555" s="58">
        <v>6.4910044277619205E-2</v>
      </c>
      <c r="M4555" s="58">
        <v>0.11985953873108574</v>
      </c>
      <c r="N4555" s="58">
        <v>6.5419813003530058E-2</v>
      </c>
      <c r="O4555" s="58">
        <v>0</v>
      </c>
      <c r="P4555" s="58">
        <v>0</v>
      </c>
      <c r="Q4555" s="58">
        <v>0</v>
      </c>
      <c r="R4555" s="58">
        <v>0</v>
      </c>
      <c r="S4555" s="58">
        <v>0</v>
      </c>
      <c r="T4555" s="58">
        <v>0</v>
      </c>
      <c r="U4555" s="58">
        <v>0</v>
      </c>
      <c r="V4555" s="58">
        <v>0</v>
      </c>
      <c r="W4555" s="58">
        <v>0</v>
      </c>
      <c r="X4555" s="58">
        <v>0</v>
      </c>
      <c r="Y4555" s="58">
        <v>0</v>
      </c>
      <c r="Z4555" s="58">
        <v>0</v>
      </c>
      <c r="AA4555" s="58">
        <v>0</v>
      </c>
      <c r="AB4555" s="58">
        <v>0</v>
      </c>
      <c r="AC4555" s="58">
        <v>0</v>
      </c>
      <c r="AD4555" s="58">
        <v>0</v>
      </c>
      <c r="AE4555" s="58">
        <v>0</v>
      </c>
      <c r="AF4555" s="58">
        <v>0</v>
      </c>
      <c r="AG4555" s="58">
        <v>0</v>
      </c>
      <c r="AH4555" s="58">
        <v>0</v>
      </c>
      <c r="AI4555" s="58">
        <v>0</v>
      </c>
      <c r="AK4555" s="64">
        <f t="shared" si="71"/>
        <v>1.6263173000037122E-2</v>
      </c>
    </row>
    <row r="4556" spans="1:37" x14ac:dyDescent="0.25">
      <c r="A4556">
        <v>4554</v>
      </c>
      <c r="B4556" s="1">
        <v>1.37E-2</v>
      </c>
      <c r="C4556" s="1">
        <v>-2.0961457244942153E-4</v>
      </c>
      <c r="D4556" s="58">
        <v>6.8326099328272091E-2</v>
      </c>
      <c r="E4556" s="58">
        <v>0.10281893787357621</v>
      </c>
      <c r="F4556" s="58">
        <v>0.13823274127500629</v>
      </c>
      <c r="G4556" s="58">
        <v>3.1924018572601479E-2</v>
      </c>
      <c r="H4556" s="58">
        <v>0.11809599100942436</v>
      </c>
      <c r="I4556" s="58">
        <v>0.13518856159662584</v>
      </c>
      <c r="J4556" s="58">
        <v>0.10510706412755629</v>
      </c>
      <c r="K4556" s="58">
        <v>0.14868237888899619</v>
      </c>
      <c r="L4556" s="58">
        <v>7.4817641510540808E-2</v>
      </c>
      <c r="M4556" s="58">
        <v>2.2955332386951709E-2</v>
      </c>
      <c r="N4556" s="58">
        <v>5.3851233430448696E-2</v>
      </c>
      <c r="O4556" s="58">
        <v>0</v>
      </c>
      <c r="P4556" s="58">
        <v>0</v>
      </c>
      <c r="Q4556" s="58">
        <v>0</v>
      </c>
      <c r="R4556" s="58">
        <v>0</v>
      </c>
      <c r="S4556" s="58">
        <v>0</v>
      </c>
      <c r="T4556" s="58">
        <v>0</v>
      </c>
      <c r="U4556" s="58">
        <v>0</v>
      </c>
      <c r="V4556" s="58">
        <v>0</v>
      </c>
      <c r="W4556" s="58">
        <v>0</v>
      </c>
      <c r="X4556" s="58">
        <v>0</v>
      </c>
      <c r="Y4556" s="58">
        <v>0</v>
      </c>
      <c r="Z4556" s="58">
        <v>0</v>
      </c>
      <c r="AA4556" s="58">
        <v>0</v>
      </c>
      <c r="AB4556" s="58">
        <v>0</v>
      </c>
      <c r="AC4556" s="58">
        <v>0</v>
      </c>
      <c r="AD4556" s="58">
        <v>0</v>
      </c>
      <c r="AE4556" s="58">
        <v>0</v>
      </c>
      <c r="AF4556" s="58">
        <v>0</v>
      </c>
      <c r="AG4556" s="58">
        <v>0</v>
      </c>
      <c r="AH4556" s="58">
        <v>0</v>
      </c>
      <c r="AI4556" s="58">
        <v>0</v>
      </c>
      <c r="AK4556" s="64">
        <f t="shared" si="71"/>
        <v>-1.5300333755432228E-2</v>
      </c>
    </row>
    <row r="4557" spans="1:37" x14ac:dyDescent="0.25">
      <c r="A4557">
        <v>4555</v>
      </c>
      <c r="B4557" s="1">
        <v>1.0200000000000001E-2</v>
      </c>
      <c r="C4557" s="1">
        <v>-1.5755134381949639E-4</v>
      </c>
      <c r="D4557" s="58">
        <v>9.0184596793640839E-2</v>
      </c>
      <c r="E4557" s="58">
        <v>1.5077146248368624E-2</v>
      </c>
      <c r="F4557" s="58">
        <v>9.8918827038308274E-2</v>
      </c>
      <c r="G4557" s="58">
        <v>1.8365518323460069E-2</v>
      </c>
      <c r="H4557" s="58">
        <v>4.8324110099803821E-2</v>
      </c>
      <c r="I4557" s="58">
        <v>7.9255393547315325E-2</v>
      </c>
      <c r="J4557" s="58">
        <v>0.16494509504085009</v>
      </c>
      <c r="K4557" s="58">
        <v>0.13082530439598383</v>
      </c>
      <c r="L4557" s="58">
        <v>0.13577300742805315</v>
      </c>
      <c r="M4557" s="58">
        <v>0.14733729620631189</v>
      </c>
      <c r="N4557" s="58">
        <v>7.0993704877904129E-2</v>
      </c>
      <c r="O4557" s="58">
        <v>0</v>
      </c>
      <c r="P4557" s="58">
        <v>0</v>
      </c>
      <c r="Q4557" s="58">
        <v>0</v>
      </c>
      <c r="R4557" s="58">
        <v>0</v>
      </c>
      <c r="S4557" s="58">
        <v>0</v>
      </c>
      <c r="T4557" s="58">
        <v>0</v>
      </c>
      <c r="U4557" s="58">
        <v>0</v>
      </c>
      <c r="V4557" s="58">
        <v>0</v>
      </c>
      <c r="W4557" s="58">
        <v>0</v>
      </c>
      <c r="X4557" s="58">
        <v>0</v>
      </c>
      <c r="Y4557" s="58">
        <v>0</v>
      </c>
      <c r="Z4557" s="58">
        <v>0</v>
      </c>
      <c r="AA4557" s="58">
        <v>0</v>
      </c>
      <c r="AB4557" s="58">
        <v>0</v>
      </c>
      <c r="AC4557" s="58">
        <v>0</v>
      </c>
      <c r="AD4557" s="58">
        <v>0</v>
      </c>
      <c r="AE4557" s="58">
        <v>0</v>
      </c>
      <c r="AF4557" s="58">
        <v>0</v>
      </c>
      <c r="AG4557" s="58">
        <v>0</v>
      </c>
      <c r="AH4557" s="58">
        <v>0</v>
      </c>
      <c r="AI4557" s="58">
        <v>0</v>
      </c>
      <c r="AK4557" s="64">
        <f t="shared" si="71"/>
        <v>-1.5446210178381999E-2</v>
      </c>
    </row>
    <row r="4558" spans="1:37" x14ac:dyDescent="0.25">
      <c r="A4558">
        <v>4556</v>
      </c>
      <c r="B4558" s="1">
        <v>1.1900000000000001E-2</v>
      </c>
      <c r="C4558" s="1">
        <v>3.002894963296174E-4</v>
      </c>
      <c r="D4558" s="58">
        <v>1.6836455838836445E-2</v>
      </c>
      <c r="E4558" s="58">
        <v>0.17701325571250845</v>
      </c>
      <c r="F4558" s="58">
        <v>5.1400831621226842E-2</v>
      </c>
      <c r="G4558" s="58">
        <v>1.5242654944053585E-2</v>
      </c>
      <c r="H4558" s="58">
        <v>6.9790411893000531E-2</v>
      </c>
      <c r="I4558" s="58">
        <v>6.1625438103228375E-2</v>
      </c>
      <c r="J4558" s="58">
        <v>7.5968242012566828E-2</v>
      </c>
      <c r="K4558" s="58">
        <v>8.2782212883798154E-2</v>
      </c>
      <c r="L4558" s="58">
        <v>0.11183859898929316</v>
      </c>
      <c r="M4558" s="58">
        <v>0.17646637004884896</v>
      </c>
      <c r="N4558" s="58">
        <v>0.16103552795263873</v>
      </c>
      <c r="O4558" s="58">
        <v>0</v>
      </c>
      <c r="P4558" s="58">
        <v>0</v>
      </c>
      <c r="Q4558" s="58">
        <v>0</v>
      </c>
      <c r="R4558" s="58">
        <v>0</v>
      </c>
      <c r="S4558" s="58">
        <v>0</v>
      </c>
      <c r="T4558" s="58">
        <v>0</v>
      </c>
      <c r="U4558" s="58">
        <v>0</v>
      </c>
      <c r="V4558" s="58">
        <v>0</v>
      </c>
      <c r="W4558" s="58">
        <v>0</v>
      </c>
      <c r="X4558" s="58">
        <v>0</v>
      </c>
      <c r="Y4558" s="58">
        <v>0</v>
      </c>
      <c r="Z4558" s="58">
        <v>0</v>
      </c>
      <c r="AA4558" s="58">
        <v>0</v>
      </c>
      <c r="AB4558" s="58">
        <v>0</v>
      </c>
      <c r="AC4558" s="58">
        <v>0</v>
      </c>
      <c r="AD4558" s="58">
        <v>0</v>
      </c>
      <c r="AE4558" s="58">
        <v>0</v>
      </c>
      <c r="AF4558" s="58">
        <v>0</v>
      </c>
      <c r="AG4558" s="58">
        <v>0</v>
      </c>
      <c r="AH4558" s="58">
        <v>0</v>
      </c>
      <c r="AI4558" s="58">
        <v>0</v>
      </c>
      <c r="AK4558" s="64">
        <f t="shared" si="71"/>
        <v>2.5234411456270367E-2</v>
      </c>
    </row>
    <row r="4559" spans="1:37" x14ac:dyDescent="0.25">
      <c r="A4559">
        <v>4557</v>
      </c>
      <c r="B4559" s="1">
        <v>1.15E-2</v>
      </c>
      <c r="C4559" s="1">
        <v>-1.5227640067726962E-4</v>
      </c>
      <c r="D4559" s="58">
        <v>0.12684478122297516</v>
      </c>
      <c r="E4559" s="58">
        <v>6.5298619152701853E-2</v>
      </c>
      <c r="F4559" s="58">
        <v>9.5001603591934866E-2</v>
      </c>
      <c r="G4559" s="58">
        <v>4.4623025466583276E-2</v>
      </c>
      <c r="H4559" s="58">
        <v>5.7216764499777494E-2</v>
      </c>
      <c r="I4559" s="58">
        <v>0.11828225425708669</v>
      </c>
      <c r="J4559" s="58">
        <v>0.11637550560991947</v>
      </c>
      <c r="K4559" s="58">
        <v>0.10011832034599732</v>
      </c>
      <c r="L4559" s="58">
        <v>1.1489940261213647E-2</v>
      </c>
      <c r="M4559" s="58">
        <v>0.12174061964191717</v>
      </c>
      <c r="N4559" s="58">
        <v>0.14300856594989309</v>
      </c>
      <c r="O4559" s="58">
        <v>0</v>
      </c>
      <c r="P4559" s="58">
        <v>0</v>
      </c>
      <c r="Q4559" s="58">
        <v>0</v>
      </c>
      <c r="R4559" s="58">
        <v>0</v>
      </c>
      <c r="S4559" s="58">
        <v>0</v>
      </c>
      <c r="T4559" s="58">
        <v>0</v>
      </c>
      <c r="U4559" s="58">
        <v>0</v>
      </c>
      <c r="V4559" s="58">
        <v>0</v>
      </c>
      <c r="W4559" s="58">
        <v>0</v>
      </c>
      <c r="X4559" s="58">
        <v>0</v>
      </c>
      <c r="Y4559" s="58">
        <v>0</v>
      </c>
      <c r="Z4559" s="58">
        <v>0</v>
      </c>
      <c r="AA4559" s="58">
        <v>0</v>
      </c>
      <c r="AB4559" s="58">
        <v>0</v>
      </c>
      <c r="AC4559" s="58">
        <v>0</v>
      </c>
      <c r="AD4559" s="58">
        <v>0</v>
      </c>
      <c r="AE4559" s="58">
        <v>0</v>
      </c>
      <c r="AF4559" s="58">
        <v>0</v>
      </c>
      <c r="AG4559" s="58">
        <v>0</v>
      </c>
      <c r="AH4559" s="58">
        <v>0</v>
      </c>
      <c r="AI4559" s="58">
        <v>0</v>
      </c>
      <c r="AK4559" s="64">
        <f t="shared" si="71"/>
        <v>-1.3241426145849533E-2</v>
      </c>
    </row>
    <row r="4560" spans="1:37" x14ac:dyDescent="0.25">
      <c r="A4560">
        <v>4558</v>
      </c>
      <c r="B4560" s="1">
        <v>1.12E-2</v>
      </c>
      <c r="C4560" s="1">
        <v>-2.3429668804769349E-4</v>
      </c>
      <c r="D4560" s="58">
        <v>0.14200920613123508</v>
      </c>
      <c r="E4560" s="58">
        <v>3.6311329168766948E-2</v>
      </c>
      <c r="F4560" s="58">
        <v>0.11499120899123561</v>
      </c>
      <c r="G4560" s="58">
        <v>0.14075860651356012</v>
      </c>
      <c r="H4560" s="58">
        <v>5.3626607300996249E-3</v>
      </c>
      <c r="I4560" s="58">
        <v>7.063387962698113E-2</v>
      </c>
      <c r="J4560" s="58">
        <v>1.3046639931591584E-2</v>
      </c>
      <c r="K4560" s="58">
        <v>0.12899061018718322</v>
      </c>
      <c r="L4560" s="58">
        <v>0.11356452624585814</v>
      </c>
      <c r="M4560" s="58">
        <v>8.9393418291376037E-2</v>
      </c>
      <c r="N4560" s="58">
        <v>0.14493791418211255</v>
      </c>
      <c r="O4560" s="58">
        <v>0</v>
      </c>
      <c r="P4560" s="58">
        <v>0</v>
      </c>
      <c r="Q4560" s="58">
        <v>0</v>
      </c>
      <c r="R4560" s="58">
        <v>0</v>
      </c>
      <c r="S4560" s="58">
        <v>0</v>
      </c>
      <c r="T4560" s="58">
        <v>0</v>
      </c>
      <c r="U4560" s="58">
        <v>0</v>
      </c>
      <c r="V4560" s="58">
        <v>0</v>
      </c>
      <c r="W4560" s="58">
        <v>0</v>
      </c>
      <c r="X4560" s="58">
        <v>0</v>
      </c>
      <c r="Y4560" s="58">
        <v>0</v>
      </c>
      <c r="Z4560" s="58">
        <v>0</v>
      </c>
      <c r="AA4560" s="58">
        <v>0</v>
      </c>
      <c r="AB4560" s="58">
        <v>0</v>
      </c>
      <c r="AC4560" s="58">
        <v>0</v>
      </c>
      <c r="AD4560" s="58">
        <v>0</v>
      </c>
      <c r="AE4560" s="58">
        <v>0</v>
      </c>
      <c r="AF4560" s="58">
        <v>0</v>
      </c>
      <c r="AG4560" s="58">
        <v>0</v>
      </c>
      <c r="AH4560" s="58">
        <v>0</v>
      </c>
      <c r="AI4560" s="58">
        <v>0</v>
      </c>
      <c r="AK4560" s="64">
        <f t="shared" si="71"/>
        <v>-2.0919347147115491E-2</v>
      </c>
    </row>
    <row r="4561" spans="1:37" x14ac:dyDescent="0.25">
      <c r="A4561">
        <v>4559</v>
      </c>
      <c r="B4561" s="1">
        <v>1.0500000000000001E-2</v>
      </c>
      <c r="C4561" s="1">
        <v>-1.4136781110637436E-4</v>
      </c>
      <c r="D4561" s="58">
        <v>8.4398571008496084E-2</v>
      </c>
      <c r="E4561" s="58">
        <v>4.638282479047863E-2</v>
      </c>
      <c r="F4561" s="58">
        <v>6.9525046374883159E-2</v>
      </c>
      <c r="G4561" s="58">
        <v>4.9511398382620253E-2</v>
      </c>
      <c r="H4561" s="58">
        <v>5.8270570597773273E-3</v>
      </c>
      <c r="I4561" s="58">
        <v>0.16277036104111403</v>
      </c>
      <c r="J4561" s="58">
        <v>6.1388868833737363E-2</v>
      </c>
      <c r="K4561" s="58">
        <v>0.10415712188409275</v>
      </c>
      <c r="L4561" s="58">
        <v>0.13151702001414395</v>
      </c>
      <c r="M4561" s="58">
        <v>0.16529475139707225</v>
      </c>
      <c r="N4561" s="58">
        <v>0.11922697921358427</v>
      </c>
      <c r="O4561" s="58">
        <v>0</v>
      </c>
      <c r="P4561" s="58">
        <v>0</v>
      </c>
      <c r="Q4561" s="58">
        <v>0</v>
      </c>
      <c r="R4561" s="58">
        <v>0</v>
      </c>
      <c r="S4561" s="58">
        <v>0</v>
      </c>
      <c r="T4561" s="58">
        <v>0</v>
      </c>
      <c r="U4561" s="58">
        <v>0</v>
      </c>
      <c r="V4561" s="58">
        <v>0</v>
      </c>
      <c r="W4561" s="58">
        <v>0</v>
      </c>
      <c r="X4561" s="58">
        <v>0</v>
      </c>
      <c r="Y4561" s="58">
        <v>0</v>
      </c>
      <c r="Z4561" s="58">
        <v>0</v>
      </c>
      <c r="AA4561" s="58">
        <v>0</v>
      </c>
      <c r="AB4561" s="58">
        <v>0</v>
      </c>
      <c r="AC4561" s="58">
        <v>0</v>
      </c>
      <c r="AD4561" s="58">
        <v>0</v>
      </c>
      <c r="AE4561" s="58">
        <v>0</v>
      </c>
      <c r="AF4561" s="58">
        <v>0</v>
      </c>
      <c r="AG4561" s="58">
        <v>0</v>
      </c>
      <c r="AH4561" s="58">
        <v>0</v>
      </c>
      <c r="AI4561" s="58">
        <v>0</v>
      </c>
      <c r="AK4561" s="64">
        <f t="shared" si="71"/>
        <v>-1.3463601057749937E-2</v>
      </c>
    </row>
    <row r="4562" spans="1:37" x14ac:dyDescent="0.25">
      <c r="A4562">
        <v>4560</v>
      </c>
      <c r="B4562" s="1">
        <v>1.09E-2</v>
      </c>
      <c r="C4562" s="1">
        <v>-7.8088171812782753E-5</v>
      </c>
      <c r="D4562" s="58">
        <v>9.3499730160046188E-2</v>
      </c>
      <c r="E4562" s="58">
        <v>4.9313495007590552E-2</v>
      </c>
      <c r="F4562" s="58">
        <v>0.13905642006827171</v>
      </c>
      <c r="G4562" s="58">
        <v>8.3858395253049112E-2</v>
      </c>
      <c r="H4562" s="58">
        <v>8.1906127180174995E-2</v>
      </c>
      <c r="I4562" s="58">
        <v>5.7837826638142643E-3</v>
      </c>
      <c r="J4562" s="58">
        <v>0.16299809810537555</v>
      </c>
      <c r="K4562" s="58">
        <v>0.10904443707180997</v>
      </c>
      <c r="L4562" s="58">
        <v>4.0773770664469973E-2</v>
      </c>
      <c r="M4562" s="58">
        <v>8.7670623866331926E-2</v>
      </c>
      <c r="N4562" s="58">
        <v>0.14609511995906574</v>
      </c>
      <c r="O4562" s="58">
        <v>0</v>
      </c>
      <c r="P4562" s="58">
        <v>0</v>
      </c>
      <c r="Q4562" s="58">
        <v>0</v>
      </c>
      <c r="R4562" s="58">
        <v>0</v>
      </c>
      <c r="S4562" s="58">
        <v>0</v>
      </c>
      <c r="T4562" s="58">
        <v>0</v>
      </c>
      <c r="U4562" s="58">
        <v>0</v>
      </c>
      <c r="V4562" s="58">
        <v>0</v>
      </c>
      <c r="W4562" s="58">
        <v>0</v>
      </c>
      <c r="X4562" s="58">
        <v>0</v>
      </c>
      <c r="Y4562" s="58">
        <v>0</v>
      </c>
      <c r="Z4562" s="58">
        <v>0</v>
      </c>
      <c r="AA4562" s="58">
        <v>0</v>
      </c>
      <c r="AB4562" s="58">
        <v>0</v>
      </c>
      <c r="AC4562" s="58">
        <v>0</v>
      </c>
      <c r="AD4562" s="58">
        <v>0</v>
      </c>
      <c r="AE4562" s="58">
        <v>0</v>
      </c>
      <c r="AF4562" s="58">
        <v>0</v>
      </c>
      <c r="AG4562" s="58">
        <v>0</v>
      </c>
      <c r="AH4562" s="58">
        <v>0</v>
      </c>
      <c r="AI4562" s="58">
        <v>0</v>
      </c>
      <c r="AK4562" s="64">
        <f t="shared" si="71"/>
        <v>-7.164052459888326E-3</v>
      </c>
    </row>
    <row r="4563" spans="1:37" x14ac:dyDescent="0.25">
      <c r="A4563">
        <v>4561</v>
      </c>
      <c r="B4563" s="1">
        <v>1.23E-2</v>
      </c>
      <c r="C4563" s="1">
        <v>2.906890320765806E-4</v>
      </c>
      <c r="D4563" s="58">
        <v>9.5034028093646708E-2</v>
      </c>
      <c r="E4563" s="58">
        <v>0.13817730367667558</v>
      </c>
      <c r="F4563" s="58">
        <v>1.3120053986146752E-2</v>
      </c>
      <c r="G4563" s="58">
        <v>4.6591732228684762E-2</v>
      </c>
      <c r="H4563" s="58">
        <v>0.15189089050225327</v>
      </c>
      <c r="I4563" s="58">
        <v>0.18620816700447884</v>
      </c>
      <c r="J4563" s="58">
        <v>3.5496439602407205E-2</v>
      </c>
      <c r="K4563" s="58">
        <v>2.2355486315143287E-2</v>
      </c>
      <c r="L4563" s="58">
        <v>0.19250052758178235</v>
      </c>
      <c r="M4563" s="58">
        <v>0.10297221852213854</v>
      </c>
      <c r="N4563" s="58">
        <v>1.5653152486642639E-2</v>
      </c>
      <c r="O4563" s="58">
        <v>0</v>
      </c>
      <c r="P4563" s="58">
        <v>0</v>
      </c>
      <c r="Q4563" s="58">
        <v>0</v>
      </c>
      <c r="R4563" s="58">
        <v>0</v>
      </c>
      <c r="S4563" s="58">
        <v>0</v>
      </c>
      <c r="T4563" s="58">
        <v>0</v>
      </c>
      <c r="U4563" s="58">
        <v>0</v>
      </c>
      <c r="V4563" s="58">
        <v>0</v>
      </c>
      <c r="W4563" s="58">
        <v>0</v>
      </c>
      <c r="X4563" s="58">
        <v>0</v>
      </c>
      <c r="Y4563" s="58">
        <v>0</v>
      </c>
      <c r="Z4563" s="58">
        <v>0</v>
      </c>
      <c r="AA4563" s="58">
        <v>0</v>
      </c>
      <c r="AB4563" s="58">
        <v>0</v>
      </c>
      <c r="AC4563" s="58">
        <v>0</v>
      </c>
      <c r="AD4563" s="58">
        <v>0</v>
      </c>
      <c r="AE4563" s="58">
        <v>0</v>
      </c>
      <c r="AF4563" s="58">
        <v>0</v>
      </c>
      <c r="AG4563" s="58">
        <v>0</v>
      </c>
      <c r="AH4563" s="58">
        <v>0</v>
      </c>
      <c r="AI4563" s="58">
        <v>0</v>
      </c>
      <c r="AK4563" s="64">
        <f t="shared" si="71"/>
        <v>2.3633254640372407E-2</v>
      </c>
    </row>
    <row r="4564" spans="1:37" x14ac:dyDescent="0.25">
      <c r="A4564">
        <v>4562</v>
      </c>
      <c r="B4564" s="1">
        <v>1.23E-2</v>
      </c>
      <c r="C4564" s="1">
        <v>2.2889513797793616E-4</v>
      </c>
      <c r="D4564" s="58">
        <v>6.0061115714573211E-2</v>
      </c>
      <c r="E4564" s="58">
        <v>0.13363697590572393</v>
      </c>
      <c r="F4564" s="58">
        <v>7.1001116590205596E-2</v>
      </c>
      <c r="G4564" s="58">
        <v>0.11230030515981938</v>
      </c>
      <c r="H4564" s="58">
        <v>7.9872558282653022E-3</v>
      </c>
      <c r="I4564" s="58">
        <v>4.5099123223547269E-2</v>
      </c>
      <c r="J4564" s="58">
        <v>0.16382352735665606</v>
      </c>
      <c r="K4564" s="58">
        <v>9.9731492848146808E-2</v>
      </c>
      <c r="L4564" s="58">
        <v>0.14020715999242378</v>
      </c>
      <c r="M4564" s="58">
        <v>0.12174406649912245</v>
      </c>
      <c r="N4564" s="58">
        <v>4.440786088151611E-2</v>
      </c>
      <c r="O4564" s="58">
        <v>0</v>
      </c>
      <c r="P4564" s="58">
        <v>0</v>
      </c>
      <c r="Q4564" s="58">
        <v>0</v>
      </c>
      <c r="R4564" s="58">
        <v>0</v>
      </c>
      <c r="S4564" s="58">
        <v>0</v>
      </c>
      <c r="T4564" s="58">
        <v>0</v>
      </c>
      <c r="U4564" s="58">
        <v>0</v>
      </c>
      <c r="V4564" s="58">
        <v>0</v>
      </c>
      <c r="W4564" s="58">
        <v>0</v>
      </c>
      <c r="X4564" s="58">
        <v>0</v>
      </c>
      <c r="Y4564" s="58">
        <v>0</v>
      </c>
      <c r="Z4564" s="58">
        <v>0</v>
      </c>
      <c r="AA4564" s="58">
        <v>0</v>
      </c>
      <c r="AB4564" s="58">
        <v>0</v>
      </c>
      <c r="AC4564" s="58">
        <v>0</v>
      </c>
      <c r="AD4564" s="58">
        <v>0</v>
      </c>
      <c r="AE4564" s="58">
        <v>0</v>
      </c>
      <c r="AF4564" s="58">
        <v>0</v>
      </c>
      <c r="AG4564" s="58">
        <v>0</v>
      </c>
      <c r="AH4564" s="58">
        <v>0</v>
      </c>
      <c r="AI4564" s="58">
        <v>0</v>
      </c>
      <c r="AK4564" s="64">
        <f t="shared" si="71"/>
        <v>1.8609360811214323E-2</v>
      </c>
    </row>
    <row r="4565" spans="1:37" x14ac:dyDescent="0.25">
      <c r="A4565">
        <v>4563</v>
      </c>
      <c r="B4565" s="1">
        <v>1.32E-2</v>
      </c>
      <c r="C4565" s="1">
        <v>4.0285411094664035E-4</v>
      </c>
      <c r="D4565" s="58">
        <v>6.5149158662551374E-2</v>
      </c>
      <c r="E4565" s="58">
        <v>0.19475950811858306</v>
      </c>
      <c r="F4565" s="58">
        <v>0.13071163083617121</v>
      </c>
      <c r="G4565" s="58">
        <v>8.781628881797264E-2</v>
      </c>
      <c r="H4565" s="58">
        <v>2.7539730275706275E-3</v>
      </c>
      <c r="I4565" s="58">
        <v>9.0501610608452035E-2</v>
      </c>
      <c r="J4565" s="58">
        <v>6.0774298951873765E-2</v>
      </c>
      <c r="K4565" s="58">
        <v>7.2860396805205733E-3</v>
      </c>
      <c r="L4565" s="58">
        <v>0.17539838589067683</v>
      </c>
      <c r="M4565" s="58">
        <v>0.11665432313158866</v>
      </c>
      <c r="N4565" s="58">
        <v>6.8194782274039162E-2</v>
      </c>
      <c r="O4565" s="58">
        <v>0</v>
      </c>
      <c r="P4565" s="58">
        <v>0</v>
      </c>
      <c r="Q4565" s="58">
        <v>0</v>
      </c>
      <c r="R4565" s="58">
        <v>0</v>
      </c>
      <c r="S4565" s="58">
        <v>0</v>
      </c>
      <c r="T4565" s="58">
        <v>0</v>
      </c>
      <c r="U4565" s="58">
        <v>0</v>
      </c>
      <c r="V4565" s="58">
        <v>0</v>
      </c>
      <c r="W4565" s="58">
        <v>0</v>
      </c>
      <c r="X4565" s="58">
        <v>0</v>
      </c>
      <c r="Y4565" s="58">
        <v>0</v>
      </c>
      <c r="Z4565" s="58">
        <v>0</v>
      </c>
      <c r="AA4565" s="58">
        <v>0</v>
      </c>
      <c r="AB4565" s="58">
        <v>0</v>
      </c>
      <c r="AC4565" s="58">
        <v>0</v>
      </c>
      <c r="AD4565" s="58">
        <v>0</v>
      </c>
      <c r="AE4565" s="58">
        <v>0</v>
      </c>
      <c r="AF4565" s="58">
        <v>0</v>
      </c>
      <c r="AG4565" s="58">
        <v>0</v>
      </c>
      <c r="AH4565" s="58">
        <v>0</v>
      </c>
      <c r="AI4565" s="58">
        <v>0</v>
      </c>
      <c r="AK4565" s="64">
        <f t="shared" si="71"/>
        <v>3.0519250829290936E-2</v>
      </c>
    </row>
    <row r="4566" spans="1:37" x14ac:dyDescent="0.25">
      <c r="A4566">
        <v>4564</v>
      </c>
      <c r="B4566" s="1">
        <v>1.0500000000000001E-2</v>
      </c>
      <c r="C4566" s="1">
        <v>-1.7289872089020275E-4</v>
      </c>
      <c r="D4566" s="58">
        <v>8.6805687817956861E-2</v>
      </c>
      <c r="E4566" s="58">
        <v>9.9171633367392681E-3</v>
      </c>
      <c r="F4566" s="58">
        <v>0.10334696798409729</v>
      </c>
      <c r="G4566" s="58">
        <v>2.0751632569484407E-2</v>
      </c>
      <c r="H4566" s="58">
        <v>0.11859520876644823</v>
      </c>
      <c r="I4566" s="58">
        <v>0.15461576431234283</v>
      </c>
      <c r="J4566" s="58">
        <v>0.11893823812756475</v>
      </c>
      <c r="K4566" s="58">
        <v>8.2349515418413705E-2</v>
      </c>
      <c r="L4566" s="58">
        <v>0.11489135291601717</v>
      </c>
      <c r="M4566" s="58">
        <v>9.7986938610155214E-2</v>
      </c>
      <c r="N4566" s="58">
        <v>9.1801530140780171E-2</v>
      </c>
      <c r="O4566" s="58">
        <v>0</v>
      </c>
      <c r="P4566" s="58">
        <v>0</v>
      </c>
      <c r="Q4566" s="58">
        <v>0</v>
      </c>
      <c r="R4566" s="58">
        <v>0</v>
      </c>
      <c r="S4566" s="58">
        <v>0</v>
      </c>
      <c r="T4566" s="58">
        <v>0</v>
      </c>
      <c r="U4566" s="58">
        <v>0</v>
      </c>
      <c r="V4566" s="58">
        <v>0</v>
      </c>
      <c r="W4566" s="58">
        <v>0</v>
      </c>
      <c r="X4566" s="58">
        <v>0</v>
      </c>
      <c r="Y4566" s="58">
        <v>0</v>
      </c>
      <c r="Z4566" s="58">
        <v>0</v>
      </c>
      <c r="AA4566" s="58">
        <v>0</v>
      </c>
      <c r="AB4566" s="58">
        <v>0</v>
      </c>
      <c r="AC4566" s="58">
        <v>0</v>
      </c>
      <c r="AD4566" s="58">
        <v>0</v>
      </c>
      <c r="AE4566" s="58">
        <v>0</v>
      </c>
      <c r="AF4566" s="58">
        <v>0</v>
      </c>
      <c r="AG4566" s="58">
        <v>0</v>
      </c>
      <c r="AH4566" s="58">
        <v>0</v>
      </c>
      <c r="AI4566" s="58">
        <v>0</v>
      </c>
      <c r="AK4566" s="64">
        <f t="shared" si="71"/>
        <v>-1.6466544846685974E-2</v>
      </c>
    </row>
    <row r="4567" spans="1:37" x14ac:dyDescent="0.25">
      <c r="A4567">
        <v>4565</v>
      </c>
      <c r="B4567" s="1">
        <v>1.3100000000000001E-2</v>
      </c>
      <c r="C4567" s="1">
        <v>-3.5595520225409859E-4</v>
      </c>
      <c r="D4567" s="58">
        <v>8.7660287415023783E-2</v>
      </c>
      <c r="E4567" s="58">
        <v>2.746751456134711E-2</v>
      </c>
      <c r="F4567" s="58">
        <v>5.2891684261701807E-2</v>
      </c>
      <c r="G4567" s="58">
        <v>0.13257262607449435</v>
      </c>
      <c r="H4567" s="58">
        <v>0.27657361998965857</v>
      </c>
      <c r="I4567" s="58">
        <v>9.1180396251968346E-2</v>
      </c>
      <c r="J4567" s="58">
        <v>4.1327369362743525E-2</v>
      </c>
      <c r="K4567" s="58">
        <v>0.17356387617597141</v>
      </c>
      <c r="L4567" s="58">
        <v>3.5848016428786635E-2</v>
      </c>
      <c r="M4567" s="58">
        <v>7.9510179833455749E-2</v>
      </c>
      <c r="N4567" s="58">
        <v>1.4044296448487313E-3</v>
      </c>
      <c r="O4567" s="58">
        <v>0</v>
      </c>
      <c r="P4567" s="58">
        <v>0</v>
      </c>
      <c r="Q4567" s="58">
        <v>0</v>
      </c>
      <c r="R4567" s="58">
        <v>0</v>
      </c>
      <c r="S4567" s="58">
        <v>0</v>
      </c>
      <c r="T4567" s="58">
        <v>0</v>
      </c>
      <c r="U4567" s="58">
        <v>0</v>
      </c>
      <c r="V4567" s="58">
        <v>0</v>
      </c>
      <c r="W4567" s="58">
        <v>0</v>
      </c>
      <c r="X4567" s="58">
        <v>0</v>
      </c>
      <c r="Y4567" s="58">
        <v>0</v>
      </c>
      <c r="Z4567" s="58">
        <v>0</v>
      </c>
      <c r="AA4567" s="58">
        <v>0</v>
      </c>
      <c r="AB4567" s="58">
        <v>0</v>
      </c>
      <c r="AC4567" s="58">
        <v>0</v>
      </c>
      <c r="AD4567" s="58">
        <v>0</v>
      </c>
      <c r="AE4567" s="58">
        <v>0</v>
      </c>
      <c r="AF4567" s="58">
        <v>0</v>
      </c>
      <c r="AG4567" s="58">
        <v>0</v>
      </c>
      <c r="AH4567" s="58">
        <v>0</v>
      </c>
      <c r="AI4567" s="58">
        <v>0</v>
      </c>
      <c r="AK4567" s="64">
        <f t="shared" si="71"/>
        <v>-2.7172152843824317E-2</v>
      </c>
    </row>
    <row r="4568" spans="1:37" x14ac:dyDescent="0.25">
      <c r="A4568">
        <v>4566</v>
      </c>
      <c r="B4568" s="1">
        <v>9.5999999999999992E-3</v>
      </c>
      <c r="C4568" s="1">
        <v>1.6576789534315583E-4</v>
      </c>
      <c r="D4568" s="58">
        <v>2.5162363044773723E-2</v>
      </c>
      <c r="E4568" s="58">
        <v>6.8653404461789747E-2</v>
      </c>
      <c r="F4568" s="58">
        <v>0.10158505864128459</v>
      </c>
      <c r="G4568" s="58">
        <v>5.9230617580598444E-2</v>
      </c>
      <c r="H4568" s="58">
        <v>9.9905661900597853E-2</v>
      </c>
      <c r="I4568" s="58">
        <v>5.4315415595419768E-2</v>
      </c>
      <c r="J4568" s="58">
        <v>0.15879158333443572</v>
      </c>
      <c r="K4568" s="58">
        <v>5.1156578449177953E-2</v>
      </c>
      <c r="L4568" s="58">
        <v>0.13712112801662468</v>
      </c>
      <c r="M4568" s="58">
        <v>0.18032356876455788</v>
      </c>
      <c r="N4568" s="58">
        <v>6.3754620210739715E-2</v>
      </c>
      <c r="O4568" s="58">
        <v>0</v>
      </c>
      <c r="P4568" s="58">
        <v>0</v>
      </c>
      <c r="Q4568" s="58">
        <v>0</v>
      </c>
      <c r="R4568" s="58">
        <v>0</v>
      </c>
      <c r="S4568" s="58">
        <v>0</v>
      </c>
      <c r="T4568" s="58">
        <v>0</v>
      </c>
      <c r="U4568" s="58">
        <v>0</v>
      </c>
      <c r="V4568" s="58">
        <v>0</v>
      </c>
      <c r="W4568" s="58">
        <v>0</v>
      </c>
      <c r="X4568" s="58">
        <v>0</v>
      </c>
      <c r="Y4568" s="58">
        <v>0</v>
      </c>
      <c r="Z4568" s="58">
        <v>0</v>
      </c>
      <c r="AA4568" s="58">
        <v>0</v>
      </c>
      <c r="AB4568" s="58">
        <v>0</v>
      </c>
      <c r="AC4568" s="58">
        <v>0</v>
      </c>
      <c r="AD4568" s="58">
        <v>0</v>
      </c>
      <c r="AE4568" s="58">
        <v>0</v>
      </c>
      <c r="AF4568" s="58">
        <v>0</v>
      </c>
      <c r="AG4568" s="58">
        <v>0</v>
      </c>
      <c r="AH4568" s="58">
        <v>0</v>
      </c>
      <c r="AI4568" s="58">
        <v>0</v>
      </c>
      <c r="AK4568" s="64">
        <f t="shared" si="71"/>
        <v>1.7267489098245402E-2</v>
      </c>
    </row>
    <row r="4569" spans="1:37" x14ac:dyDescent="0.25">
      <c r="A4569">
        <v>4567</v>
      </c>
      <c r="B4569" s="1">
        <v>1.2E-2</v>
      </c>
      <c r="C4569" s="1">
        <v>-9.2934131255488928E-5</v>
      </c>
      <c r="D4569" s="58">
        <v>8.2579800233849476E-2</v>
      </c>
      <c r="E4569" s="58">
        <v>1.2667608091145952E-2</v>
      </c>
      <c r="F4569" s="58">
        <v>4.0399706113109661E-2</v>
      </c>
      <c r="G4569" s="58">
        <v>0.16491449362488644</v>
      </c>
      <c r="H4569" s="58">
        <v>0.22055380700808766</v>
      </c>
      <c r="I4569" s="58">
        <v>4.7246119941593535E-2</v>
      </c>
      <c r="J4569" s="58">
        <v>0.13644428829539601</v>
      </c>
      <c r="K4569" s="58">
        <v>0.12033802572785525</v>
      </c>
      <c r="L4569" s="58">
        <v>7.9484267604783609E-2</v>
      </c>
      <c r="M4569" s="58">
        <v>7.9252035692039896E-2</v>
      </c>
      <c r="N4569" s="58">
        <v>1.6119847667252708E-2</v>
      </c>
      <c r="O4569" s="58">
        <v>0</v>
      </c>
      <c r="P4569" s="58">
        <v>0</v>
      </c>
      <c r="Q4569" s="58">
        <v>0</v>
      </c>
      <c r="R4569" s="58">
        <v>0</v>
      </c>
      <c r="S4569" s="58">
        <v>0</v>
      </c>
      <c r="T4569" s="58">
        <v>0</v>
      </c>
      <c r="U4569" s="58">
        <v>0</v>
      </c>
      <c r="V4569" s="58">
        <v>0</v>
      </c>
      <c r="W4569" s="58">
        <v>0</v>
      </c>
      <c r="X4569" s="58">
        <v>0</v>
      </c>
      <c r="Y4569" s="58">
        <v>0</v>
      </c>
      <c r="Z4569" s="58">
        <v>0</v>
      </c>
      <c r="AA4569" s="58">
        <v>0</v>
      </c>
      <c r="AB4569" s="58">
        <v>0</v>
      </c>
      <c r="AC4569" s="58">
        <v>0</v>
      </c>
      <c r="AD4569" s="58">
        <v>0</v>
      </c>
      <c r="AE4569" s="58">
        <v>0</v>
      </c>
      <c r="AF4569" s="58">
        <v>0</v>
      </c>
      <c r="AG4569" s="58">
        <v>0</v>
      </c>
      <c r="AH4569" s="58">
        <v>0</v>
      </c>
      <c r="AI4569" s="58">
        <v>0</v>
      </c>
      <c r="AK4569" s="64">
        <f t="shared" si="71"/>
        <v>-7.7445109379574101E-3</v>
      </c>
    </row>
    <row r="4570" spans="1:37" x14ac:dyDescent="0.25">
      <c r="A4570">
        <v>4568</v>
      </c>
      <c r="B4570" s="1">
        <v>1.3899999999999999E-2</v>
      </c>
      <c r="C4570" s="1">
        <v>5.8194432721517383E-5</v>
      </c>
      <c r="D4570" s="58">
        <v>0.17802007876859244</v>
      </c>
      <c r="E4570" s="58">
        <v>0.12745751192798399</v>
      </c>
      <c r="F4570" s="58">
        <v>7.8306328921732088E-2</v>
      </c>
      <c r="G4570" s="58">
        <v>1.3826830297725225E-2</v>
      </c>
      <c r="H4570" s="58">
        <v>0.13404412110708944</v>
      </c>
      <c r="I4570" s="58">
        <v>8.2227853794345052E-2</v>
      </c>
      <c r="J4570" s="58">
        <v>0.17143164316944232</v>
      </c>
      <c r="K4570" s="58">
        <v>0.10714622326424036</v>
      </c>
      <c r="L4570" s="58">
        <v>5.4880081789560012E-2</v>
      </c>
      <c r="M4570" s="58">
        <v>3.7351689492244248E-3</v>
      </c>
      <c r="N4570" s="58">
        <v>4.8924158010064583E-2</v>
      </c>
      <c r="O4570" s="58">
        <v>0</v>
      </c>
      <c r="P4570" s="58">
        <v>0</v>
      </c>
      <c r="Q4570" s="58">
        <v>0</v>
      </c>
      <c r="R4570" s="58">
        <v>0</v>
      </c>
      <c r="S4570" s="58">
        <v>0</v>
      </c>
      <c r="T4570" s="58">
        <v>0</v>
      </c>
      <c r="U4570" s="58">
        <v>0</v>
      </c>
      <c r="V4570" s="58">
        <v>0</v>
      </c>
      <c r="W4570" s="58">
        <v>0</v>
      </c>
      <c r="X4570" s="58">
        <v>0</v>
      </c>
      <c r="Y4570" s="58">
        <v>0</v>
      </c>
      <c r="Z4570" s="58">
        <v>0</v>
      </c>
      <c r="AA4570" s="58">
        <v>0</v>
      </c>
      <c r="AB4570" s="58">
        <v>0</v>
      </c>
      <c r="AC4570" s="58">
        <v>0</v>
      </c>
      <c r="AD4570" s="58">
        <v>0</v>
      </c>
      <c r="AE4570" s="58">
        <v>0</v>
      </c>
      <c r="AF4570" s="58">
        <v>0</v>
      </c>
      <c r="AG4570" s="58">
        <v>0</v>
      </c>
      <c r="AH4570" s="58">
        <v>0</v>
      </c>
      <c r="AI4570" s="58">
        <v>0</v>
      </c>
      <c r="AK4570" s="64">
        <f t="shared" si="71"/>
        <v>4.1866498360803878E-3</v>
      </c>
    </row>
    <row r="4571" spans="1:37" x14ac:dyDescent="0.25">
      <c r="A4571">
        <v>4569</v>
      </c>
      <c r="B4571" s="1">
        <v>1.2500000000000001E-2</v>
      </c>
      <c r="C4571" s="1">
        <v>-9.5568894708612486E-5</v>
      </c>
      <c r="D4571" s="58">
        <v>0.17807924776849809</v>
      </c>
      <c r="E4571" s="58">
        <v>4.3150812150587692E-2</v>
      </c>
      <c r="F4571" s="58">
        <v>2.2489504580601106E-2</v>
      </c>
      <c r="G4571" s="58">
        <v>8.8129119282300161E-2</v>
      </c>
      <c r="H4571" s="58">
        <v>4.8285798808395577E-2</v>
      </c>
      <c r="I4571" s="58">
        <v>0.13835059918856898</v>
      </c>
      <c r="J4571" s="58">
        <v>0.19754836788220922</v>
      </c>
      <c r="K4571" s="58">
        <v>0.10170402094220499</v>
      </c>
      <c r="L4571" s="58">
        <v>9.6579615668598018E-3</v>
      </c>
      <c r="M4571" s="58">
        <v>0.10058285504782426</v>
      </c>
      <c r="N4571" s="58">
        <v>7.202171278195009E-2</v>
      </c>
      <c r="O4571" s="58">
        <v>0</v>
      </c>
      <c r="P4571" s="58">
        <v>0</v>
      </c>
      <c r="Q4571" s="58">
        <v>0</v>
      </c>
      <c r="R4571" s="58">
        <v>0</v>
      </c>
      <c r="S4571" s="58">
        <v>0</v>
      </c>
      <c r="T4571" s="58">
        <v>0</v>
      </c>
      <c r="U4571" s="58">
        <v>0</v>
      </c>
      <c r="V4571" s="58">
        <v>0</v>
      </c>
      <c r="W4571" s="58">
        <v>0</v>
      </c>
      <c r="X4571" s="58">
        <v>0</v>
      </c>
      <c r="Y4571" s="58">
        <v>0</v>
      </c>
      <c r="Z4571" s="58">
        <v>0</v>
      </c>
      <c r="AA4571" s="58">
        <v>0</v>
      </c>
      <c r="AB4571" s="58">
        <v>0</v>
      </c>
      <c r="AC4571" s="58">
        <v>0</v>
      </c>
      <c r="AD4571" s="58">
        <v>0</v>
      </c>
      <c r="AE4571" s="58">
        <v>0</v>
      </c>
      <c r="AF4571" s="58">
        <v>0</v>
      </c>
      <c r="AG4571" s="58">
        <v>0</v>
      </c>
      <c r="AH4571" s="58">
        <v>0</v>
      </c>
      <c r="AI4571" s="58">
        <v>0</v>
      </c>
      <c r="AK4571" s="64">
        <f t="shared" si="71"/>
        <v>-7.6455115766889984E-3</v>
      </c>
    </row>
    <row r="4572" spans="1:37" x14ac:dyDescent="0.25">
      <c r="A4572">
        <v>4570</v>
      </c>
      <c r="B4572" s="1">
        <v>1.12E-2</v>
      </c>
      <c r="C4572" s="1">
        <v>-2.0673349556986874E-4</v>
      </c>
      <c r="D4572" s="58">
        <v>0.10961333198146457</v>
      </c>
      <c r="E4572" s="58">
        <v>3.1738074891903348E-3</v>
      </c>
      <c r="F4572" s="58">
        <v>2.9419622800249991E-2</v>
      </c>
      <c r="G4572" s="58">
        <v>0.14803793556908404</v>
      </c>
      <c r="H4572" s="58">
        <v>0.14102606528586642</v>
      </c>
      <c r="I4572" s="58">
        <v>0.100237778961173</v>
      </c>
      <c r="J4572" s="58">
        <v>4.7786844530232367E-2</v>
      </c>
      <c r="K4572" s="58">
        <v>0.12803771028536612</v>
      </c>
      <c r="L4572" s="58">
        <v>8.559542049025097E-2</v>
      </c>
      <c r="M4572" s="58">
        <v>7.2654993547618896E-2</v>
      </c>
      <c r="N4572" s="58">
        <v>0.13441648905950326</v>
      </c>
      <c r="O4572" s="58">
        <v>0</v>
      </c>
      <c r="P4572" s="58">
        <v>0</v>
      </c>
      <c r="Q4572" s="58">
        <v>0</v>
      </c>
      <c r="R4572" s="58">
        <v>0</v>
      </c>
      <c r="S4572" s="58">
        <v>0</v>
      </c>
      <c r="T4572" s="58">
        <v>0</v>
      </c>
      <c r="U4572" s="58">
        <v>0</v>
      </c>
      <c r="V4572" s="58">
        <v>0</v>
      </c>
      <c r="W4572" s="58">
        <v>0</v>
      </c>
      <c r="X4572" s="58">
        <v>0</v>
      </c>
      <c r="Y4572" s="58">
        <v>0</v>
      </c>
      <c r="Z4572" s="58">
        <v>0</v>
      </c>
      <c r="AA4572" s="58">
        <v>0</v>
      </c>
      <c r="AB4572" s="58">
        <v>0</v>
      </c>
      <c r="AC4572" s="58">
        <v>0</v>
      </c>
      <c r="AD4572" s="58">
        <v>0</v>
      </c>
      <c r="AE4572" s="58">
        <v>0</v>
      </c>
      <c r="AF4572" s="58">
        <v>0</v>
      </c>
      <c r="AG4572" s="58">
        <v>0</v>
      </c>
      <c r="AH4572" s="58">
        <v>0</v>
      </c>
      <c r="AI4572" s="58">
        <v>0</v>
      </c>
      <c r="AK4572" s="64">
        <f t="shared" si="71"/>
        <v>-1.8458347818738282E-2</v>
      </c>
    </row>
    <row r="4573" spans="1:37" x14ac:dyDescent="0.25">
      <c r="A4573">
        <v>4571</v>
      </c>
      <c r="B4573" s="1">
        <v>1.26E-2</v>
      </c>
      <c r="C4573" s="1">
        <v>1.2000310975144522E-4</v>
      </c>
      <c r="D4573" s="58">
        <v>3.2856585069199716E-2</v>
      </c>
      <c r="E4573" s="58">
        <v>0.14241198389891946</v>
      </c>
      <c r="F4573" s="58">
        <v>2.8873202759964838E-2</v>
      </c>
      <c r="G4573" s="58">
        <v>8.3912882659234495E-2</v>
      </c>
      <c r="H4573" s="58">
        <v>3.046618576127446E-2</v>
      </c>
      <c r="I4573" s="58">
        <v>0.14037192206408367</v>
      </c>
      <c r="J4573" s="58">
        <v>9.736614660785832E-2</v>
      </c>
      <c r="K4573" s="58">
        <v>0.10845936355881265</v>
      </c>
      <c r="L4573" s="58">
        <v>9.622069927352718E-2</v>
      </c>
      <c r="M4573" s="58">
        <v>0.13778159529466405</v>
      </c>
      <c r="N4573" s="58">
        <v>0.10127943305246122</v>
      </c>
      <c r="O4573" s="58">
        <v>0</v>
      </c>
      <c r="P4573" s="58">
        <v>0</v>
      </c>
      <c r="Q4573" s="58">
        <v>0</v>
      </c>
      <c r="R4573" s="58">
        <v>0</v>
      </c>
      <c r="S4573" s="58">
        <v>0</v>
      </c>
      <c r="T4573" s="58">
        <v>0</v>
      </c>
      <c r="U4573" s="58">
        <v>0</v>
      </c>
      <c r="V4573" s="58">
        <v>0</v>
      </c>
      <c r="W4573" s="58">
        <v>0</v>
      </c>
      <c r="X4573" s="58">
        <v>0</v>
      </c>
      <c r="Y4573" s="58">
        <v>0</v>
      </c>
      <c r="Z4573" s="58">
        <v>0</v>
      </c>
      <c r="AA4573" s="58">
        <v>0</v>
      </c>
      <c r="AB4573" s="58">
        <v>0</v>
      </c>
      <c r="AC4573" s="58">
        <v>0</v>
      </c>
      <c r="AD4573" s="58">
        <v>0</v>
      </c>
      <c r="AE4573" s="58">
        <v>0</v>
      </c>
      <c r="AF4573" s="58">
        <v>0</v>
      </c>
      <c r="AG4573" s="58">
        <v>0</v>
      </c>
      <c r="AH4573" s="58">
        <v>0</v>
      </c>
      <c r="AI4573" s="58">
        <v>0</v>
      </c>
      <c r="AK4573" s="64">
        <f t="shared" si="71"/>
        <v>9.5240563294797798E-3</v>
      </c>
    </row>
    <row r="4574" spans="1:37" x14ac:dyDescent="0.25">
      <c r="A4574">
        <v>4572</v>
      </c>
      <c r="B4574" s="1">
        <v>1.11E-2</v>
      </c>
      <c r="C4574" s="1">
        <v>-3.2442858805536252E-4</v>
      </c>
      <c r="D4574" s="58">
        <v>5.6393592889694567E-2</v>
      </c>
      <c r="E4574" s="58">
        <v>2.4912618092954742E-2</v>
      </c>
      <c r="F4574" s="58">
        <v>0.15390076992275725</v>
      </c>
      <c r="G4574" s="58">
        <v>9.8121086896973686E-2</v>
      </c>
      <c r="H4574" s="58">
        <v>3.4463167407404412E-2</v>
      </c>
      <c r="I4574" s="58">
        <v>5.7941572100473113E-2</v>
      </c>
      <c r="J4574" s="58">
        <v>6.5323207418038098E-2</v>
      </c>
      <c r="K4574" s="58">
        <v>0.16527010919480631</v>
      </c>
      <c r="L4574" s="58">
        <v>0.1141622950659328</v>
      </c>
      <c r="M4574" s="58">
        <v>0.10439040551262829</v>
      </c>
      <c r="N4574" s="58">
        <v>0.12512117549833682</v>
      </c>
      <c r="O4574" s="58">
        <v>0</v>
      </c>
      <c r="P4574" s="58">
        <v>0</v>
      </c>
      <c r="Q4574" s="58">
        <v>0</v>
      </c>
      <c r="R4574" s="58">
        <v>0</v>
      </c>
      <c r="S4574" s="58">
        <v>0</v>
      </c>
      <c r="T4574" s="58">
        <v>0</v>
      </c>
      <c r="U4574" s="58">
        <v>0</v>
      </c>
      <c r="V4574" s="58">
        <v>0</v>
      </c>
      <c r="W4574" s="58">
        <v>0</v>
      </c>
      <c r="X4574" s="58">
        <v>0</v>
      </c>
      <c r="Y4574" s="58">
        <v>0</v>
      </c>
      <c r="Z4574" s="58">
        <v>0</v>
      </c>
      <c r="AA4574" s="58">
        <v>0</v>
      </c>
      <c r="AB4574" s="58">
        <v>0</v>
      </c>
      <c r="AC4574" s="58">
        <v>0</v>
      </c>
      <c r="AD4574" s="58">
        <v>0</v>
      </c>
      <c r="AE4574" s="58">
        <v>0</v>
      </c>
      <c r="AF4574" s="58">
        <v>0</v>
      </c>
      <c r="AG4574" s="58">
        <v>0</v>
      </c>
      <c r="AH4574" s="58">
        <v>0</v>
      </c>
      <c r="AI4574" s="58">
        <v>0</v>
      </c>
      <c r="AK4574" s="64">
        <f t="shared" si="71"/>
        <v>-2.9227800725708335E-2</v>
      </c>
    </row>
    <row r="4575" spans="1:37" x14ac:dyDescent="0.25">
      <c r="A4575">
        <v>4573</v>
      </c>
      <c r="B4575" s="1">
        <v>1.2800000000000001E-2</v>
      </c>
      <c r="C4575" s="1">
        <v>4.7042553789427423E-6</v>
      </c>
      <c r="D4575" s="58">
        <v>7.6473965176938732E-2</v>
      </c>
      <c r="E4575" s="58">
        <v>0.12256276207477031</v>
      </c>
      <c r="F4575" s="58">
        <v>0.11923495796531453</v>
      </c>
      <c r="G4575" s="58">
        <v>5.337226021539633E-2</v>
      </c>
      <c r="H4575" s="58">
        <v>6.9434465076632895E-2</v>
      </c>
      <c r="I4575" s="58">
        <v>9.2395016159108993E-3</v>
      </c>
      <c r="J4575" s="58">
        <v>0.10989395589082988</v>
      </c>
      <c r="K4575" s="58">
        <v>0.16862521144173903</v>
      </c>
      <c r="L4575" s="58">
        <v>0.15430538507171912</v>
      </c>
      <c r="M4575" s="58">
        <v>2.7093469341093957E-2</v>
      </c>
      <c r="N4575" s="58">
        <v>8.9764066129654402E-2</v>
      </c>
      <c r="O4575" s="58">
        <v>0</v>
      </c>
      <c r="P4575" s="58">
        <v>0</v>
      </c>
      <c r="Q4575" s="58">
        <v>0</v>
      </c>
      <c r="R4575" s="58">
        <v>0</v>
      </c>
      <c r="S4575" s="58">
        <v>0</v>
      </c>
      <c r="T4575" s="58">
        <v>0</v>
      </c>
      <c r="U4575" s="58">
        <v>0</v>
      </c>
      <c r="V4575" s="58">
        <v>0</v>
      </c>
      <c r="W4575" s="58">
        <v>0</v>
      </c>
      <c r="X4575" s="58">
        <v>0</v>
      </c>
      <c r="Y4575" s="58">
        <v>0</v>
      </c>
      <c r="Z4575" s="58">
        <v>0</v>
      </c>
      <c r="AA4575" s="58">
        <v>0</v>
      </c>
      <c r="AB4575" s="58">
        <v>0</v>
      </c>
      <c r="AC4575" s="58">
        <v>0</v>
      </c>
      <c r="AD4575" s="58">
        <v>0</v>
      </c>
      <c r="AE4575" s="58">
        <v>0</v>
      </c>
      <c r="AF4575" s="58">
        <v>0</v>
      </c>
      <c r="AG4575" s="58">
        <v>0</v>
      </c>
      <c r="AH4575" s="58">
        <v>0</v>
      </c>
      <c r="AI4575" s="58">
        <v>0</v>
      </c>
      <c r="AK4575" s="64">
        <f t="shared" si="71"/>
        <v>3.6751995147990172E-4</v>
      </c>
    </row>
    <row r="4576" spans="1:37" x14ac:dyDescent="0.25">
      <c r="A4576">
        <v>4574</v>
      </c>
      <c r="B4576" s="1">
        <v>1.2500000000000001E-2</v>
      </c>
      <c r="C4576" s="1">
        <v>-3.334907044429973E-4</v>
      </c>
      <c r="D4576" s="58">
        <v>9.2114901085810039E-2</v>
      </c>
      <c r="E4576" s="58">
        <v>3.9353538826030751E-2</v>
      </c>
      <c r="F4576" s="58">
        <v>3.1491540971787642E-2</v>
      </c>
      <c r="G4576" s="58">
        <v>6.1981923294167612E-3</v>
      </c>
      <c r="H4576" s="58">
        <v>0.20583486842481638</v>
      </c>
      <c r="I4576" s="58">
        <v>0.16611663048670045</v>
      </c>
      <c r="J4576" s="58">
        <v>3.3287524877128015E-2</v>
      </c>
      <c r="K4576" s="58">
        <v>0.17342250039187543</v>
      </c>
      <c r="L4576" s="58">
        <v>6.023643379687018E-2</v>
      </c>
      <c r="M4576" s="58">
        <v>2.6672807081879548E-2</v>
      </c>
      <c r="N4576" s="58">
        <v>0.16527106172768485</v>
      </c>
      <c r="O4576" s="58">
        <v>0</v>
      </c>
      <c r="P4576" s="58">
        <v>0</v>
      </c>
      <c r="Q4576" s="58">
        <v>0</v>
      </c>
      <c r="R4576" s="58">
        <v>0</v>
      </c>
      <c r="S4576" s="58">
        <v>0</v>
      </c>
      <c r="T4576" s="58">
        <v>0</v>
      </c>
      <c r="U4576" s="58">
        <v>0</v>
      </c>
      <c r="V4576" s="58">
        <v>0</v>
      </c>
      <c r="W4576" s="58">
        <v>0</v>
      </c>
      <c r="X4576" s="58">
        <v>0</v>
      </c>
      <c r="Y4576" s="58">
        <v>0</v>
      </c>
      <c r="Z4576" s="58">
        <v>0</v>
      </c>
      <c r="AA4576" s="58">
        <v>0</v>
      </c>
      <c r="AB4576" s="58">
        <v>0</v>
      </c>
      <c r="AC4576" s="58">
        <v>0</v>
      </c>
      <c r="AD4576" s="58">
        <v>0</v>
      </c>
      <c r="AE4576" s="58">
        <v>0</v>
      </c>
      <c r="AF4576" s="58">
        <v>0</v>
      </c>
      <c r="AG4576" s="58">
        <v>0</v>
      </c>
      <c r="AH4576" s="58">
        <v>0</v>
      </c>
      <c r="AI4576" s="58">
        <v>0</v>
      </c>
      <c r="AK4576" s="64">
        <f t="shared" si="71"/>
        <v>-2.6679256355439784E-2</v>
      </c>
    </row>
    <row r="4577" spans="1:37" x14ac:dyDescent="0.25">
      <c r="A4577">
        <v>4575</v>
      </c>
      <c r="B4577" s="1">
        <v>1.26E-2</v>
      </c>
      <c r="C4577" s="1">
        <v>-1.9327418889235435E-4</v>
      </c>
      <c r="D4577" s="58">
        <v>3.2384974532963851E-2</v>
      </c>
      <c r="E4577" s="58">
        <v>7.6842771447853189E-2</v>
      </c>
      <c r="F4577" s="58">
        <v>0.12574642178398551</v>
      </c>
      <c r="G4577" s="58">
        <v>0.11200863565636233</v>
      </c>
      <c r="H4577" s="58">
        <v>8.4132795682984145E-3</v>
      </c>
      <c r="I4577" s="58">
        <v>0.13206422542010154</v>
      </c>
      <c r="J4577" s="58">
        <v>0.1274243880877359</v>
      </c>
      <c r="K4577" s="58">
        <v>0.13289564192257866</v>
      </c>
      <c r="L4577" s="58">
        <v>3.6690763512699502E-2</v>
      </c>
      <c r="M4577" s="58">
        <v>7.8281950963629929E-2</v>
      </c>
      <c r="N4577" s="58">
        <v>0.13724694710379118</v>
      </c>
      <c r="O4577" s="58">
        <v>0</v>
      </c>
      <c r="P4577" s="58">
        <v>0</v>
      </c>
      <c r="Q4577" s="58">
        <v>0</v>
      </c>
      <c r="R4577" s="58">
        <v>0</v>
      </c>
      <c r="S4577" s="58">
        <v>0</v>
      </c>
      <c r="T4577" s="58">
        <v>0</v>
      </c>
      <c r="U4577" s="58">
        <v>0</v>
      </c>
      <c r="V4577" s="58">
        <v>0</v>
      </c>
      <c r="W4577" s="58">
        <v>0</v>
      </c>
      <c r="X4577" s="58">
        <v>0</v>
      </c>
      <c r="Y4577" s="58">
        <v>0</v>
      </c>
      <c r="Z4577" s="58">
        <v>0</v>
      </c>
      <c r="AA4577" s="58">
        <v>0</v>
      </c>
      <c r="AB4577" s="58">
        <v>0</v>
      </c>
      <c r="AC4577" s="58">
        <v>0</v>
      </c>
      <c r="AD4577" s="58">
        <v>0</v>
      </c>
      <c r="AE4577" s="58">
        <v>0</v>
      </c>
      <c r="AF4577" s="58">
        <v>0</v>
      </c>
      <c r="AG4577" s="58">
        <v>0</v>
      </c>
      <c r="AH4577" s="58">
        <v>0</v>
      </c>
      <c r="AI4577" s="58">
        <v>0</v>
      </c>
      <c r="AK4577" s="64">
        <f t="shared" si="71"/>
        <v>-1.5339221340663043E-2</v>
      </c>
    </row>
    <row r="4578" spans="1:37" x14ac:dyDescent="0.25">
      <c r="A4578">
        <v>4576</v>
      </c>
      <c r="B4578" s="1">
        <v>1.2500000000000001E-2</v>
      </c>
      <c r="C4578" s="1">
        <v>-2.4530136431696809E-5</v>
      </c>
      <c r="D4578" s="58">
        <v>2.7812481957518145E-2</v>
      </c>
      <c r="E4578" s="58">
        <v>6.0152400137156545E-2</v>
      </c>
      <c r="F4578" s="58">
        <v>0.14268836418468808</v>
      </c>
      <c r="G4578" s="58">
        <v>0.15548065027916494</v>
      </c>
      <c r="H4578" s="58">
        <v>0.13757098598817333</v>
      </c>
      <c r="I4578" s="58">
        <v>8.3126457067039958E-2</v>
      </c>
      <c r="J4578" s="58">
        <v>0.12923965483011382</v>
      </c>
      <c r="K4578" s="58">
        <v>9.0941751896373851E-2</v>
      </c>
      <c r="L4578" s="58">
        <v>0.14114051729977029</v>
      </c>
      <c r="M4578" s="58">
        <v>5.6503367360352516E-3</v>
      </c>
      <c r="N4578" s="58">
        <v>2.6196399623965857E-2</v>
      </c>
      <c r="O4578" s="58">
        <v>0</v>
      </c>
      <c r="P4578" s="58">
        <v>0</v>
      </c>
      <c r="Q4578" s="58">
        <v>0</v>
      </c>
      <c r="R4578" s="58">
        <v>0</v>
      </c>
      <c r="S4578" s="58">
        <v>0</v>
      </c>
      <c r="T4578" s="58">
        <v>0</v>
      </c>
      <c r="U4578" s="58">
        <v>0</v>
      </c>
      <c r="V4578" s="58">
        <v>0</v>
      </c>
      <c r="W4578" s="58">
        <v>0</v>
      </c>
      <c r="X4578" s="58">
        <v>0</v>
      </c>
      <c r="Y4578" s="58">
        <v>0</v>
      </c>
      <c r="Z4578" s="58">
        <v>0</v>
      </c>
      <c r="AA4578" s="58">
        <v>0</v>
      </c>
      <c r="AB4578" s="58">
        <v>0</v>
      </c>
      <c r="AC4578" s="58">
        <v>0</v>
      </c>
      <c r="AD4578" s="58">
        <v>0</v>
      </c>
      <c r="AE4578" s="58">
        <v>0</v>
      </c>
      <c r="AF4578" s="58">
        <v>0</v>
      </c>
      <c r="AG4578" s="58">
        <v>0</v>
      </c>
      <c r="AH4578" s="58">
        <v>0</v>
      </c>
      <c r="AI4578" s="58">
        <v>0</v>
      </c>
      <c r="AK4578" s="64">
        <f t="shared" si="71"/>
        <v>-1.9624109145357444E-3</v>
      </c>
    </row>
    <row r="4579" spans="1:37" x14ac:dyDescent="0.25">
      <c r="A4579">
        <v>4577</v>
      </c>
      <c r="B4579" s="1">
        <v>1.2999999999999999E-2</v>
      </c>
      <c r="C4579" s="1">
        <v>-5.1350942646922306E-6</v>
      </c>
      <c r="D4579" s="58">
        <v>6.9444228297228253E-2</v>
      </c>
      <c r="E4579" s="58">
        <v>0.11296984630261611</v>
      </c>
      <c r="F4579" s="58">
        <v>0.18399962465613456</v>
      </c>
      <c r="G4579" s="58">
        <v>0.12167139707010509</v>
      </c>
      <c r="H4579" s="58">
        <v>0.13382874431040495</v>
      </c>
      <c r="I4579" s="58">
        <v>0.10686299775879732</v>
      </c>
      <c r="J4579" s="58">
        <v>2.4614597366776663E-2</v>
      </c>
      <c r="K4579" s="58">
        <v>6.3294073301421644E-2</v>
      </c>
      <c r="L4579" s="58">
        <v>0.16115907996586554</v>
      </c>
      <c r="M4579" s="58">
        <v>4.4614301623346793E-3</v>
      </c>
      <c r="N4579" s="58">
        <v>1.7693980808315204E-2</v>
      </c>
      <c r="O4579" s="58">
        <v>0</v>
      </c>
      <c r="P4579" s="58">
        <v>0</v>
      </c>
      <c r="Q4579" s="58">
        <v>0</v>
      </c>
      <c r="R4579" s="58">
        <v>0</v>
      </c>
      <c r="S4579" s="58">
        <v>0</v>
      </c>
      <c r="T4579" s="58">
        <v>0</v>
      </c>
      <c r="U4579" s="58">
        <v>0</v>
      </c>
      <c r="V4579" s="58">
        <v>0</v>
      </c>
      <c r="W4579" s="58">
        <v>0</v>
      </c>
      <c r="X4579" s="58">
        <v>0</v>
      </c>
      <c r="Y4579" s="58">
        <v>0</v>
      </c>
      <c r="Z4579" s="58">
        <v>0</v>
      </c>
      <c r="AA4579" s="58">
        <v>0</v>
      </c>
      <c r="AB4579" s="58">
        <v>0</v>
      </c>
      <c r="AC4579" s="58">
        <v>0</v>
      </c>
      <c r="AD4579" s="58">
        <v>0</v>
      </c>
      <c r="AE4579" s="58">
        <v>0</v>
      </c>
      <c r="AF4579" s="58">
        <v>0</v>
      </c>
      <c r="AG4579" s="58">
        <v>0</v>
      </c>
      <c r="AH4579" s="58">
        <v>0</v>
      </c>
      <c r="AI4579" s="58">
        <v>0</v>
      </c>
      <c r="AK4579" s="64">
        <f t="shared" si="71"/>
        <v>-3.9500725113017162E-4</v>
      </c>
    </row>
    <row r="4580" spans="1:37" x14ac:dyDescent="0.25">
      <c r="A4580">
        <v>4578</v>
      </c>
      <c r="B4580" s="1">
        <v>1.0500000000000001E-2</v>
      </c>
      <c r="C4580" s="1">
        <v>-1.0284614343295132E-4</v>
      </c>
      <c r="D4580" s="58">
        <v>0.17861858725683777</v>
      </c>
      <c r="E4580" s="58">
        <v>2.4414120222960863E-2</v>
      </c>
      <c r="F4580" s="58">
        <v>0.17578583246288146</v>
      </c>
      <c r="G4580" s="58">
        <v>0.1235658107357562</v>
      </c>
      <c r="H4580" s="58">
        <v>5.6097933490903459E-2</v>
      </c>
      <c r="I4580" s="58">
        <v>1.7571166757369119E-3</v>
      </c>
      <c r="J4580" s="58">
        <v>9.5256959788839399E-2</v>
      </c>
      <c r="K4580" s="58">
        <v>5.6779423983748072E-2</v>
      </c>
      <c r="L4580" s="58">
        <v>5.0985643312147187E-2</v>
      </c>
      <c r="M4580" s="58">
        <v>7.0649590701803613E-2</v>
      </c>
      <c r="N4580" s="58">
        <v>0.16608898136838512</v>
      </c>
      <c r="O4580" s="58">
        <v>0</v>
      </c>
      <c r="P4580" s="58">
        <v>0</v>
      </c>
      <c r="Q4580" s="58">
        <v>0</v>
      </c>
      <c r="R4580" s="58">
        <v>0</v>
      </c>
      <c r="S4580" s="58">
        <v>0</v>
      </c>
      <c r="T4580" s="58">
        <v>0</v>
      </c>
      <c r="U4580" s="58">
        <v>0</v>
      </c>
      <c r="V4580" s="58">
        <v>0</v>
      </c>
      <c r="W4580" s="58">
        <v>0</v>
      </c>
      <c r="X4580" s="58">
        <v>0</v>
      </c>
      <c r="Y4580" s="58">
        <v>0</v>
      </c>
      <c r="Z4580" s="58">
        <v>0</v>
      </c>
      <c r="AA4580" s="58">
        <v>0</v>
      </c>
      <c r="AB4580" s="58">
        <v>0</v>
      </c>
      <c r="AC4580" s="58">
        <v>0</v>
      </c>
      <c r="AD4580" s="58">
        <v>0</v>
      </c>
      <c r="AE4580" s="58">
        <v>0</v>
      </c>
      <c r="AF4580" s="58">
        <v>0</v>
      </c>
      <c r="AG4580" s="58">
        <v>0</v>
      </c>
      <c r="AH4580" s="58">
        <v>0</v>
      </c>
      <c r="AI4580" s="58">
        <v>0</v>
      </c>
      <c r="AK4580" s="64">
        <f t="shared" si="71"/>
        <v>-9.7948708031382198E-3</v>
      </c>
    </row>
    <row r="4581" spans="1:37" x14ac:dyDescent="0.25">
      <c r="A4581">
        <v>4579</v>
      </c>
      <c r="B4581" s="1">
        <v>1.12E-2</v>
      </c>
      <c r="C4581" s="1">
        <v>2.4377777484504587E-5</v>
      </c>
      <c r="D4581" s="58">
        <v>0.12142646198154688</v>
      </c>
      <c r="E4581" s="58">
        <v>5.6081950901229763E-2</v>
      </c>
      <c r="F4581" s="58">
        <v>0.10129889202427819</v>
      </c>
      <c r="G4581" s="58">
        <v>0.13202428934046034</v>
      </c>
      <c r="H4581" s="58">
        <v>0.13772081685627482</v>
      </c>
      <c r="I4581" s="58">
        <v>0.13587613549865021</v>
      </c>
      <c r="J4581" s="58">
        <v>4.1040385628701812E-2</v>
      </c>
      <c r="K4581" s="58">
        <v>2.1704906472852999E-2</v>
      </c>
      <c r="L4581" s="58">
        <v>0.11478645118203414</v>
      </c>
      <c r="M4581" s="58">
        <v>5.3188367583046021E-2</v>
      </c>
      <c r="N4581" s="58">
        <v>8.4851342530924773E-2</v>
      </c>
      <c r="O4581" s="58">
        <v>0</v>
      </c>
      <c r="P4581" s="58">
        <v>0</v>
      </c>
      <c r="Q4581" s="58">
        <v>0</v>
      </c>
      <c r="R4581" s="58">
        <v>0</v>
      </c>
      <c r="S4581" s="58">
        <v>0</v>
      </c>
      <c r="T4581" s="58">
        <v>0</v>
      </c>
      <c r="U4581" s="58">
        <v>0</v>
      </c>
      <c r="V4581" s="58">
        <v>0</v>
      </c>
      <c r="W4581" s="58">
        <v>0</v>
      </c>
      <c r="X4581" s="58">
        <v>0</v>
      </c>
      <c r="Y4581" s="58">
        <v>0</v>
      </c>
      <c r="Z4581" s="58">
        <v>0</v>
      </c>
      <c r="AA4581" s="58">
        <v>0</v>
      </c>
      <c r="AB4581" s="58">
        <v>0</v>
      </c>
      <c r="AC4581" s="58">
        <v>0</v>
      </c>
      <c r="AD4581" s="58">
        <v>0</v>
      </c>
      <c r="AE4581" s="58">
        <v>0</v>
      </c>
      <c r="AF4581" s="58">
        <v>0</v>
      </c>
      <c r="AG4581" s="58">
        <v>0</v>
      </c>
      <c r="AH4581" s="58">
        <v>0</v>
      </c>
      <c r="AI4581" s="58">
        <v>0</v>
      </c>
      <c r="AK4581" s="64">
        <f t="shared" si="71"/>
        <v>2.1765872754021952E-3</v>
      </c>
    </row>
    <row r="4582" spans="1:37" x14ac:dyDescent="0.25">
      <c r="A4582">
        <v>4580</v>
      </c>
      <c r="B4582" s="1">
        <v>1.49E-2</v>
      </c>
      <c r="C4582" s="1">
        <v>-5.8215326950745317E-5</v>
      </c>
      <c r="D4582" s="58">
        <v>2.2945739873199013E-2</v>
      </c>
      <c r="E4582" s="58">
        <v>0.16023075169912487</v>
      </c>
      <c r="F4582" s="58">
        <v>6.4402430182992382E-2</v>
      </c>
      <c r="G4582" s="58">
        <v>8.5502657031503032E-2</v>
      </c>
      <c r="H4582" s="58">
        <v>8.9597658235513938E-2</v>
      </c>
      <c r="I4582" s="58">
        <v>1.6899142293336757E-2</v>
      </c>
      <c r="J4582" s="58">
        <v>9.4605575047682619E-2</v>
      </c>
      <c r="K4582" s="58">
        <v>0.23638749910158247</v>
      </c>
      <c r="L4582" s="58">
        <v>9.2972320133018455E-2</v>
      </c>
      <c r="M4582" s="58">
        <v>2.8646479698708465E-2</v>
      </c>
      <c r="N4582" s="58">
        <v>0.107809746703338</v>
      </c>
      <c r="O4582" s="58">
        <v>0</v>
      </c>
      <c r="P4582" s="58">
        <v>0</v>
      </c>
      <c r="Q4582" s="58">
        <v>0</v>
      </c>
      <c r="R4582" s="58">
        <v>0</v>
      </c>
      <c r="S4582" s="58">
        <v>0</v>
      </c>
      <c r="T4582" s="58">
        <v>0</v>
      </c>
      <c r="U4582" s="58">
        <v>0</v>
      </c>
      <c r="V4582" s="58">
        <v>0</v>
      </c>
      <c r="W4582" s="58">
        <v>0</v>
      </c>
      <c r="X4582" s="58">
        <v>0</v>
      </c>
      <c r="Y4582" s="58">
        <v>0</v>
      </c>
      <c r="Z4582" s="58">
        <v>0</v>
      </c>
      <c r="AA4582" s="58">
        <v>0</v>
      </c>
      <c r="AB4582" s="58">
        <v>0</v>
      </c>
      <c r="AC4582" s="58">
        <v>0</v>
      </c>
      <c r="AD4582" s="58">
        <v>0</v>
      </c>
      <c r="AE4582" s="58">
        <v>0</v>
      </c>
      <c r="AF4582" s="58">
        <v>0</v>
      </c>
      <c r="AG4582" s="58">
        <v>0</v>
      </c>
      <c r="AH4582" s="58">
        <v>0</v>
      </c>
      <c r="AI4582" s="58">
        <v>0</v>
      </c>
      <c r="AK4582" s="64">
        <f t="shared" si="71"/>
        <v>-3.9070689228688131E-3</v>
      </c>
    </row>
    <row r="4583" spans="1:37" x14ac:dyDescent="0.25">
      <c r="A4583">
        <v>4581</v>
      </c>
      <c r="B4583" s="1">
        <v>1.1900000000000001E-2</v>
      </c>
      <c r="C4583" s="1">
        <v>-7.2793196885489512E-5</v>
      </c>
      <c r="D4583" s="58">
        <v>0.15089397895910583</v>
      </c>
      <c r="E4583" s="58">
        <v>6.6049482463631265E-2</v>
      </c>
      <c r="F4583" s="58">
        <v>5.0980615761477999E-2</v>
      </c>
      <c r="G4583" s="58">
        <v>4.3700341767619777E-2</v>
      </c>
      <c r="H4583" s="58">
        <v>0.12182776859571344</v>
      </c>
      <c r="I4583" s="58">
        <v>0.12768263426195808</v>
      </c>
      <c r="J4583" s="58">
        <v>0.13628500009593633</v>
      </c>
      <c r="K4583" s="58">
        <v>9.8652490452402056E-2</v>
      </c>
      <c r="L4583" s="58">
        <v>6.9350330649001632E-2</v>
      </c>
      <c r="M4583" s="58">
        <v>0.12587368845695465</v>
      </c>
      <c r="N4583" s="58">
        <v>8.7036685361989857E-3</v>
      </c>
      <c r="O4583" s="58">
        <v>0</v>
      </c>
      <c r="P4583" s="58">
        <v>0</v>
      </c>
      <c r="Q4583" s="58">
        <v>0</v>
      </c>
      <c r="R4583" s="58">
        <v>0</v>
      </c>
      <c r="S4583" s="58">
        <v>0</v>
      </c>
      <c r="T4583" s="58">
        <v>0</v>
      </c>
      <c r="U4583" s="58">
        <v>0</v>
      </c>
      <c r="V4583" s="58">
        <v>0</v>
      </c>
      <c r="W4583" s="58">
        <v>0</v>
      </c>
      <c r="X4583" s="58">
        <v>0</v>
      </c>
      <c r="Y4583" s="58">
        <v>0</v>
      </c>
      <c r="Z4583" s="58">
        <v>0</v>
      </c>
      <c r="AA4583" s="58">
        <v>0</v>
      </c>
      <c r="AB4583" s="58">
        <v>0</v>
      </c>
      <c r="AC4583" s="58">
        <v>0</v>
      </c>
      <c r="AD4583" s="58">
        <v>0</v>
      </c>
      <c r="AE4583" s="58">
        <v>0</v>
      </c>
      <c r="AF4583" s="58">
        <v>0</v>
      </c>
      <c r="AG4583" s="58">
        <v>0</v>
      </c>
      <c r="AH4583" s="58">
        <v>0</v>
      </c>
      <c r="AI4583" s="58">
        <v>0</v>
      </c>
      <c r="AK4583" s="64">
        <f t="shared" si="71"/>
        <v>-6.1170753685285302E-3</v>
      </c>
    </row>
    <row r="4584" spans="1:37" x14ac:dyDescent="0.25">
      <c r="A4584">
        <v>4582</v>
      </c>
      <c r="B4584" s="1">
        <v>1.11E-2</v>
      </c>
      <c r="C4584" s="1">
        <v>-3.4655758109972308E-4</v>
      </c>
      <c r="D4584" s="58">
        <v>0.12062149733323123</v>
      </c>
      <c r="E4584" s="58">
        <v>7.3945060674301304E-3</v>
      </c>
      <c r="F4584" s="58">
        <v>0.14278256049261323</v>
      </c>
      <c r="G4584" s="58">
        <v>8.2257217374822111E-2</v>
      </c>
      <c r="H4584" s="58">
        <v>0.13690839185283527</v>
      </c>
      <c r="I4584" s="58">
        <v>4.6896130899864004E-2</v>
      </c>
      <c r="J4584" s="58">
        <v>7.5928305304356E-2</v>
      </c>
      <c r="K4584" s="58">
        <v>0.13154592684032948</v>
      </c>
      <c r="L4584" s="58">
        <v>1.674778187396667E-2</v>
      </c>
      <c r="M4584" s="58">
        <v>9.5529621223214123E-2</v>
      </c>
      <c r="N4584" s="58">
        <v>0.14338806073733762</v>
      </c>
      <c r="O4584" s="58">
        <v>0</v>
      </c>
      <c r="P4584" s="58">
        <v>0</v>
      </c>
      <c r="Q4584" s="58">
        <v>0</v>
      </c>
      <c r="R4584" s="58">
        <v>0</v>
      </c>
      <c r="S4584" s="58">
        <v>0</v>
      </c>
      <c r="T4584" s="58">
        <v>0</v>
      </c>
      <c r="U4584" s="58">
        <v>0</v>
      </c>
      <c r="V4584" s="58">
        <v>0</v>
      </c>
      <c r="W4584" s="58">
        <v>0</v>
      </c>
      <c r="X4584" s="58">
        <v>0</v>
      </c>
      <c r="Y4584" s="58">
        <v>0</v>
      </c>
      <c r="Z4584" s="58">
        <v>0</v>
      </c>
      <c r="AA4584" s="58">
        <v>0</v>
      </c>
      <c r="AB4584" s="58">
        <v>0</v>
      </c>
      <c r="AC4584" s="58">
        <v>0</v>
      </c>
      <c r="AD4584" s="58">
        <v>0</v>
      </c>
      <c r="AE4584" s="58">
        <v>0</v>
      </c>
      <c r="AF4584" s="58">
        <v>0</v>
      </c>
      <c r="AG4584" s="58">
        <v>0</v>
      </c>
      <c r="AH4584" s="58">
        <v>0</v>
      </c>
      <c r="AI4584" s="58">
        <v>0</v>
      </c>
      <c r="AK4584" s="64">
        <f t="shared" si="71"/>
        <v>-3.1221403702677755E-2</v>
      </c>
    </row>
    <row r="4585" spans="1:37" x14ac:dyDescent="0.25">
      <c r="A4585">
        <v>4583</v>
      </c>
      <c r="B4585" s="1">
        <v>1.12E-2</v>
      </c>
      <c r="C4585" s="1">
        <v>8.2089160455020127E-5</v>
      </c>
      <c r="D4585" s="58">
        <v>8.3793861729186306E-2</v>
      </c>
      <c r="E4585" s="58">
        <v>9.3336928759319135E-2</v>
      </c>
      <c r="F4585" s="58">
        <v>0.11297667058537224</v>
      </c>
      <c r="G4585" s="58">
        <v>0.11518142745255644</v>
      </c>
      <c r="H4585" s="58">
        <v>0.14779989746225028</v>
      </c>
      <c r="I4585" s="58">
        <v>8.0951123135415193E-2</v>
      </c>
      <c r="J4585" s="58">
        <v>6.5885924480211119E-2</v>
      </c>
      <c r="K4585" s="58">
        <v>2.1753889900675654E-2</v>
      </c>
      <c r="L4585" s="58">
        <v>1.5736410041627142E-2</v>
      </c>
      <c r="M4585" s="58">
        <v>0.12237520992438879</v>
      </c>
      <c r="N4585" s="58">
        <v>0.14020865652899778</v>
      </c>
      <c r="O4585" s="58">
        <v>0</v>
      </c>
      <c r="P4585" s="58">
        <v>0</v>
      </c>
      <c r="Q4585" s="58">
        <v>0</v>
      </c>
      <c r="R4585" s="58">
        <v>0</v>
      </c>
      <c r="S4585" s="58">
        <v>0</v>
      </c>
      <c r="T4585" s="58">
        <v>0</v>
      </c>
      <c r="U4585" s="58">
        <v>0</v>
      </c>
      <c r="V4585" s="58">
        <v>0</v>
      </c>
      <c r="W4585" s="58">
        <v>0</v>
      </c>
      <c r="X4585" s="58">
        <v>0</v>
      </c>
      <c r="Y4585" s="58">
        <v>0</v>
      </c>
      <c r="Z4585" s="58">
        <v>0</v>
      </c>
      <c r="AA4585" s="58">
        <v>0</v>
      </c>
      <c r="AB4585" s="58">
        <v>0</v>
      </c>
      <c r="AC4585" s="58">
        <v>0</v>
      </c>
      <c r="AD4585" s="58">
        <v>0</v>
      </c>
      <c r="AE4585" s="58">
        <v>0</v>
      </c>
      <c r="AF4585" s="58">
        <v>0</v>
      </c>
      <c r="AG4585" s="58">
        <v>0</v>
      </c>
      <c r="AH4585" s="58">
        <v>0</v>
      </c>
      <c r="AI4585" s="58">
        <v>0</v>
      </c>
      <c r="AK4585" s="64">
        <f t="shared" si="71"/>
        <v>7.329389326341083E-3</v>
      </c>
    </row>
    <row r="4586" spans="1:37" x14ac:dyDescent="0.25">
      <c r="A4586">
        <v>4584</v>
      </c>
      <c r="B4586" s="1">
        <v>1.3599999999999999E-2</v>
      </c>
      <c r="C4586" s="1">
        <v>9.2529199566542377E-5</v>
      </c>
      <c r="D4586" s="58">
        <v>0.13663180376189885</v>
      </c>
      <c r="E4586" s="58">
        <v>0.14537576147219683</v>
      </c>
      <c r="F4586" s="58">
        <v>8.1730319229876447E-2</v>
      </c>
      <c r="G4586" s="58">
        <v>8.3205327147046981E-2</v>
      </c>
      <c r="H4586" s="58">
        <v>9.0275417932128676E-2</v>
      </c>
      <c r="I4586" s="58">
        <v>0.10033425514683161</v>
      </c>
      <c r="J4586" s="58">
        <v>0.10640066736791517</v>
      </c>
      <c r="K4586" s="58">
        <v>7.677007107038801E-2</v>
      </c>
      <c r="L4586" s="58">
        <v>2.2778407522328133E-2</v>
      </c>
      <c r="M4586" s="58">
        <v>5.3447164595318793E-2</v>
      </c>
      <c r="N4586" s="58">
        <v>0.10305080475407055</v>
      </c>
      <c r="O4586" s="58">
        <v>0</v>
      </c>
      <c r="P4586" s="58">
        <v>0</v>
      </c>
      <c r="Q4586" s="58">
        <v>0</v>
      </c>
      <c r="R4586" s="58">
        <v>0</v>
      </c>
      <c r="S4586" s="58">
        <v>0</v>
      </c>
      <c r="T4586" s="58">
        <v>0</v>
      </c>
      <c r="U4586" s="58">
        <v>0</v>
      </c>
      <c r="V4586" s="58">
        <v>0</v>
      </c>
      <c r="W4586" s="58">
        <v>0</v>
      </c>
      <c r="X4586" s="58">
        <v>0</v>
      </c>
      <c r="Y4586" s="58">
        <v>0</v>
      </c>
      <c r="Z4586" s="58">
        <v>0</v>
      </c>
      <c r="AA4586" s="58">
        <v>0</v>
      </c>
      <c r="AB4586" s="58">
        <v>0</v>
      </c>
      <c r="AC4586" s="58">
        <v>0</v>
      </c>
      <c r="AD4586" s="58">
        <v>0</v>
      </c>
      <c r="AE4586" s="58">
        <v>0</v>
      </c>
      <c r="AF4586" s="58">
        <v>0</v>
      </c>
      <c r="AG4586" s="58">
        <v>0</v>
      </c>
      <c r="AH4586" s="58">
        <v>0</v>
      </c>
      <c r="AI4586" s="58">
        <v>0</v>
      </c>
      <c r="AK4586" s="64">
        <f t="shared" si="71"/>
        <v>6.8036176151869401E-3</v>
      </c>
    </row>
    <row r="4587" spans="1:37" x14ac:dyDescent="0.25">
      <c r="A4587">
        <v>4585</v>
      </c>
      <c r="B4587" s="1">
        <v>1.06E-2</v>
      </c>
      <c r="C4587" s="1">
        <v>-1.8240189476975731E-4</v>
      </c>
      <c r="D4587" s="58">
        <v>0.10298594600439354</v>
      </c>
      <c r="E4587" s="58">
        <v>1.6979396319080908E-2</v>
      </c>
      <c r="F4587" s="58">
        <v>7.8278618717475268E-2</v>
      </c>
      <c r="G4587" s="58">
        <v>7.312827444655344E-2</v>
      </c>
      <c r="H4587" s="58">
        <v>0.13311821089766684</v>
      </c>
      <c r="I4587" s="58">
        <v>5.5055493592119489E-2</v>
      </c>
      <c r="J4587" s="58">
        <v>0.10655393706650919</v>
      </c>
      <c r="K4587" s="58">
        <v>0.13822376079457843</v>
      </c>
      <c r="L4587" s="58">
        <v>0.10502625726327343</v>
      </c>
      <c r="M4587" s="58">
        <v>0.10870934366598548</v>
      </c>
      <c r="N4587" s="58">
        <v>8.1940761232364032E-2</v>
      </c>
      <c r="O4587" s="58">
        <v>0</v>
      </c>
      <c r="P4587" s="58">
        <v>0</v>
      </c>
      <c r="Q4587" s="58">
        <v>0</v>
      </c>
      <c r="R4587" s="58">
        <v>0</v>
      </c>
      <c r="S4587" s="58">
        <v>0</v>
      </c>
      <c r="T4587" s="58">
        <v>0</v>
      </c>
      <c r="U4587" s="58">
        <v>0</v>
      </c>
      <c r="V4587" s="58">
        <v>0</v>
      </c>
      <c r="W4587" s="58">
        <v>0</v>
      </c>
      <c r="X4587" s="58">
        <v>0</v>
      </c>
      <c r="Y4587" s="58">
        <v>0</v>
      </c>
      <c r="Z4587" s="58">
        <v>0</v>
      </c>
      <c r="AA4587" s="58">
        <v>0</v>
      </c>
      <c r="AB4587" s="58">
        <v>0</v>
      </c>
      <c r="AC4587" s="58">
        <v>0</v>
      </c>
      <c r="AD4587" s="58">
        <v>0</v>
      </c>
      <c r="AE4587" s="58">
        <v>0</v>
      </c>
      <c r="AF4587" s="58">
        <v>0</v>
      </c>
      <c r="AG4587" s="58">
        <v>0</v>
      </c>
      <c r="AH4587" s="58">
        <v>0</v>
      </c>
      <c r="AI4587" s="58">
        <v>0</v>
      </c>
      <c r="AK4587" s="64">
        <f t="shared" si="71"/>
        <v>-1.7207725921675219E-2</v>
      </c>
    </row>
    <row r="4588" spans="1:37" x14ac:dyDescent="0.25">
      <c r="A4588">
        <v>4586</v>
      </c>
      <c r="B4588" s="1">
        <v>1.2E-2</v>
      </c>
      <c r="C4588" s="1">
        <v>1.6016230699621088E-4</v>
      </c>
      <c r="D4588" s="58">
        <v>8.5385287275338506E-2</v>
      </c>
      <c r="E4588" s="58">
        <v>0.11836395008193823</v>
      </c>
      <c r="F4588" s="58">
        <v>2.9507702467513702E-2</v>
      </c>
      <c r="G4588" s="58">
        <v>5.260615228748966E-2</v>
      </c>
      <c r="H4588" s="58">
        <v>0.10635210503470932</v>
      </c>
      <c r="I4588" s="58">
        <v>0.10857949094297357</v>
      </c>
      <c r="J4588" s="58">
        <v>0.15330544236639121</v>
      </c>
      <c r="K4588" s="58">
        <v>7.2471014634602288E-2</v>
      </c>
      <c r="L4588" s="58">
        <v>2.6544115776608403E-2</v>
      </c>
      <c r="M4588" s="58">
        <v>0.10422441681332544</v>
      </c>
      <c r="N4588" s="58">
        <v>0.14266032231910972</v>
      </c>
      <c r="O4588" s="58">
        <v>0</v>
      </c>
      <c r="P4588" s="58">
        <v>0</v>
      </c>
      <c r="Q4588" s="58">
        <v>0</v>
      </c>
      <c r="R4588" s="58">
        <v>0</v>
      </c>
      <c r="S4588" s="58">
        <v>0</v>
      </c>
      <c r="T4588" s="58">
        <v>0</v>
      </c>
      <c r="U4588" s="58">
        <v>0</v>
      </c>
      <c r="V4588" s="58">
        <v>0</v>
      </c>
      <c r="W4588" s="58">
        <v>0</v>
      </c>
      <c r="X4588" s="58">
        <v>0</v>
      </c>
      <c r="Y4588" s="58">
        <v>0</v>
      </c>
      <c r="Z4588" s="58">
        <v>0</v>
      </c>
      <c r="AA4588" s="58">
        <v>0</v>
      </c>
      <c r="AB4588" s="58">
        <v>0</v>
      </c>
      <c r="AC4588" s="58">
        <v>0</v>
      </c>
      <c r="AD4588" s="58">
        <v>0</v>
      </c>
      <c r="AE4588" s="58">
        <v>0</v>
      </c>
      <c r="AF4588" s="58">
        <v>0</v>
      </c>
      <c r="AG4588" s="58">
        <v>0</v>
      </c>
      <c r="AH4588" s="58">
        <v>0</v>
      </c>
      <c r="AI4588" s="58">
        <v>0</v>
      </c>
      <c r="AK4588" s="64">
        <f t="shared" si="71"/>
        <v>1.3346858916350906E-2</v>
      </c>
    </row>
    <row r="4589" spans="1:37" x14ac:dyDescent="0.25">
      <c r="A4589">
        <v>4587</v>
      </c>
      <c r="B4589" s="1">
        <v>1.11E-2</v>
      </c>
      <c r="C4589" s="1">
        <v>-2.6071718548555892E-4</v>
      </c>
      <c r="D4589" s="58">
        <v>0.10638993792605773</v>
      </c>
      <c r="E4589" s="58">
        <v>1.5601063707888163E-2</v>
      </c>
      <c r="F4589" s="58">
        <v>0.17900434452039318</v>
      </c>
      <c r="G4589" s="58">
        <v>3.1978769307697649E-2</v>
      </c>
      <c r="H4589" s="58">
        <v>0.13107738366608271</v>
      </c>
      <c r="I4589" s="58">
        <v>7.3285223214499762E-2</v>
      </c>
      <c r="J4589" s="58">
        <v>0.14268562237963953</v>
      </c>
      <c r="K4589" s="58">
        <v>0.10809150513799597</v>
      </c>
      <c r="L4589" s="58">
        <v>9.0590011185149866E-2</v>
      </c>
      <c r="M4589" s="58">
        <v>9.1787338906800797E-2</v>
      </c>
      <c r="N4589" s="58">
        <v>2.950880004779451E-2</v>
      </c>
      <c r="O4589" s="58">
        <v>0</v>
      </c>
      <c r="P4589" s="58">
        <v>0</v>
      </c>
      <c r="Q4589" s="58">
        <v>0</v>
      </c>
      <c r="R4589" s="58">
        <v>0</v>
      </c>
      <c r="S4589" s="58">
        <v>0</v>
      </c>
      <c r="T4589" s="58">
        <v>0</v>
      </c>
      <c r="U4589" s="58">
        <v>0</v>
      </c>
      <c r="V4589" s="58">
        <v>0</v>
      </c>
      <c r="W4589" s="58">
        <v>0</v>
      </c>
      <c r="X4589" s="58">
        <v>0</v>
      </c>
      <c r="Y4589" s="58">
        <v>0</v>
      </c>
      <c r="Z4589" s="58">
        <v>0</v>
      </c>
      <c r="AA4589" s="58">
        <v>0</v>
      </c>
      <c r="AB4589" s="58">
        <v>0</v>
      </c>
      <c r="AC4589" s="58">
        <v>0</v>
      </c>
      <c r="AD4589" s="58">
        <v>0</v>
      </c>
      <c r="AE4589" s="58">
        <v>0</v>
      </c>
      <c r="AF4589" s="58">
        <v>0</v>
      </c>
      <c r="AG4589" s="58">
        <v>0</v>
      </c>
      <c r="AH4589" s="58">
        <v>0</v>
      </c>
      <c r="AI4589" s="58">
        <v>0</v>
      </c>
      <c r="AK4589" s="64">
        <f t="shared" si="71"/>
        <v>-2.3488034728428732E-2</v>
      </c>
    </row>
    <row r="4590" spans="1:37" x14ac:dyDescent="0.25">
      <c r="A4590">
        <v>4588</v>
      </c>
      <c r="B4590" s="1">
        <v>8.8000000000000005E-3</v>
      </c>
      <c r="C4590" s="1">
        <v>4.4999316122134469E-4</v>
      </c>
      <c r="D4590" s="58">
        <v>3.0519498392147649E-3</v>
      </c>
      <c r="E4590" s="58">
        <v>3.3793997456427825E-2</v>
      </c>
      <c r="F4590" s="58">
        <v>8.3286211431343373E-3</v>
      </c>
      <c r="G4590" s="58">
        <v>1.3732657144709684E-2</v>
      </c>
      <c r="H4590" s="58">
        <v>4.8894370645712462E-2</v>
      </c>
      <c r="I4590" s="58">
        <v>7.0471992905836875E-2</v>
      </c>
      <c r="J4590" s="58">
        <v>0.24506323549314935</v>
      </c>
      <c r="K4590" s="58">
        <v>1.8211245574057042E-2</v>
      </c>
      <c r="L4590" s="58">
        <v>0.21403754838018677</v>
      </c>
      <c r="M4590" s="58">
        <v>0.10358655612185598</v>
      </c>
      <c r="N4590" s="58">
        <v>0.24082782529571486</v>
      </c>
      <c r="O4590" s="58">
        <v>0</v>
      </c>
      <c r="P4590" s="58">
        <v>0</v>
      </c>
      <c r="Q4590" s="58">
        <v>0</v>
      </c>
      <c r="R4590" s="58">
        <v>0</v>
      </c>
      <c r="S4590" s="58">
        <v>0</v>
      </c>
      <c r="T4590" s="58">
        <v>0</v>
      </c>
      <c r="U4590" s="58">
        <v>0</v>
      </c>
      <c r="V4590" s="58">
        <v>0</v>
      </c>
      <c r="W4590" s="58">
        <v>0</v>
      </c>
      <c r="X4590" s="58">
        <v>0</v>
      </c>
      <c r="Y4590" s="58">
        <v>0</v>
      </c>
      <c r="Z4590" s="58">
        <v>0</v>
      </c>
      <c r="AA4590" s="58">
        <v>0</v>
      </c>
      <c r="AB4590" s="58">
        <v>0</v>
      </c>
      <c r="AC4590" s="58">
        <v>0</v>
      </c>
      <c r="AD4590" s="58">
        <v>0</v>
      </c>
      <c r="AE4590" s="58">
        <v>0</v>
      </c>
      <c r="AF4590" s="58">
        <v>0</v>
      </c>
      <c r="AG4590" s="58">
        <v>0</v>
      </c>
      <c r="AH4590" s="58">
        <v>0</v>
      </c>
      <c r="AI4590" s="58">
        <v>0</v>
      </c>
      <c r="AK4590" s="64">
        <f t="shared" si="71"/>
        <v>5.1135586502425528E-2</v>
      </c>
    </row>
    <row r="4591" spans="1:37" x14ac:dyDescent="0.25">
      <c r="A4591">
        <v>4589</v>
      </c>
      <c r="B4591" s="1">
        <v>1.14E-2</v>
      </c>
      <c r="C4591" s="1">
        <v>9.0641713472813546E-6</v>
      </c>
      <c r="D4591" s="58">
        <v>0.13972854148317629</v>
      </c>
      <c r="E4591" s="58">
        <v>6.7973376804639676E-2</v>
      </c>
      <c r="F4591" s="58">
        <v>0.17252199966513018</v>
      </c>
      <c r="G4591" s="58">
        <v>2.3042057998953005E-2</v>
      </c>
      <c r="H4591" s="58">
        <v>2.9464283821962409E-2</v>
      </c>
      <c r="I4591" s="58">
        <v>6.6786616402054619E-2</v>
      </c>
      <c r="J4591" s="58">
        <v>0.18709904776753275</v>
      </c>
      <c r="K4591" s="58">
        <v>7.4231870073296374E-2</v>
      </c>
      <c r="L4591" s="58">
        <v>0.15381257955117483</v>
      </c>
      <c r="M4591" s="58">
        <v>6.5910401740120889E-2</v>
      </c>
      <c r="N4591" s="58">
        <v>1.9429224691959311E-2</v>
      </c>
      <c r="O4591" s="58">
        <v>0</v>
      </c>
      <c r="P4591" s="58">
        <v>0</v>
      </c>
      <c r="Q4591" s="58">
        <v>0</v>
      </c>
      <c r="R4591" s="58">
        <v>0</v>
      </c>
      <c r="S4591" s="58">
        <v>0</v>
      </c>
      <c r="T4591" s="58">
        <v>0</v>
      </c>
      <c r="U4591" s="58">
        <v>0</v>
      </c>
      <c r="V4591" s="58">
        <v>0</v>
      </c>
      <c r="W4591" s="58">
        <v>0</v>
      </c>
      <c r="X4591" s="58">
        <v>0</v>
      </c>
      <c r="Y4591" s="58">
        <v>0</v>
      </c>
      <c r="Z4591" s="58">
        <v>0</v>
      </c>
      <c r="AA4591" s="58">
        <v>0</v>
      </c>
      <c r="AB4591" s="58">
        <v>0</v>
      </c>
      <c r="AC4591" s="58">
        <v>0</v>
      </c>
      <c r="AD4591" s="58">
        <v>0</v>
      </c>
      <c r="AE4591" s="58">
        <v>0</v>
      </c>
      <c r="AF4591" s="58">
        <v>0</v>
      </c>
      <c r="AG4591" s="58">
        <v>0</v>
      </c>
      <c r="AH4591" s="58">
        <v>0</v>
      </c>
      <c r="AI4591" s="58">
        <v>0</v>
      </c>
      <c r="AK4591" s="64">
        <f t="shared" si="71"/>
        <v>7.951027497615223E-4</v>
      </c>
    </row>
    <row r="4592" spans="1:37" x14ac:dyDescent="0.25">
      <c r="A4592">
        <v>4590</v>
      </c>
      <c r="B4592" s="1">
        <v>1.1900000000000001E-2</v>
      </c>
      <c r="C4592" s="1">
        <v>-7.5709623157516206E-5</v>
      </c>
      <c r="D4592" s="58">
        <v>0.11381370579864609</v>
      </c>
      <c r="E4592" s="58">
        <v>5.3810520022364784E-2</v>
      </c>
      <c r="F4592" s="58">
        <v>9.2869259286787631E-2</v>
      </c>
      <c r="G4592" s="58">
        <v>0.162506240872382</v>
      </c>
      <c r="H4592" s="58">
        <v>0.12008948261091812</v>
      </c>
      <c r="I4592" s="58">
        <v>0.18415805601541999</v>
      </c>
      <c r="J4592" s="58">
        <v>2.288707936615772E-2</v>
      </c>
      <c r="K4592" s="58">
        <v>2.3588575913143384E-2</v>
      </c>
      <c r="L4592" s="58">
        <v>7.6396825731132267E-2</v>
      </c>
      <c r="M4592" s="58">
        <v>0.11003657371432497</v>
      </c>
      <c r="N4592" s="58">
        <v>3.9843680668723049E-2</v>
      </c>
      <c r="O4592" s="58">
        <v>0</v>
      </c>
      <c r="P4592" s="58">
        <v>0</v>
      </c>
      <c r="Q4592" s="58">
        <v>0</v>
      </c>
      <c r="R4592" s="58">
        <v>0</v>
      </c>
      <c r="S4592" s="58">
        <v>0</v>
      </c>
      <c r="T4592" s="58">
        <v>0</v>
      </c>
      <c r="U4592" s="58">
        <v>0</v>
      </c>
      <c r="V4592" s="58">
        <v>0</v>
      </c>
      <c r="W4592" s="58">
        <v>0</v>
      </c>
      <c r="X4592" s="58">
        <v>0</v>
      </c>
      <c r="Y4592" s="58">
        <v>0</v>
      </c>
      <c r="Z4592" s="58">
        <v>0</v>
      </c>
      <c r="AA4592" s="58">
        <v>0</v>
      </c>
      <c r="AB4592" s="58">
        <v>0</v>
      </c>
      <c r="AC4592" s="58">
        <v>0</v>
      </c>
      <c r="AD4592" s="58">
        <v>0</v>
      </c>
      <c r="AE4592" s="58">
        <v>0</v>
      </c>
      <c r="AF4592" s="58">
        <v>0</v>
      </c>
      <c r="AG4592" s="58">
        <v>0</v>
      </c>
      <c r="AH4592" s="58">
        <v>0</v>
      </c>
      <c r="AI4592" s="58">
        <v>0</v>
      </c>
      <c r="AK4592" s="64">
        <f t="shared" si="71"/>
        <v>-6.3621532065139662E-3</v>
      </c>
    </row>
    <row r="4593" spans="1:37" x14ac:dyDescent="0.25">
      <c r="A4593">
        <v>4591</v>
      </c>
      <c r="B4593" s="1">
        <v>1.3299999999999999E-2</v>
      </c>
      <c r="C4593" s="1">
        <v>3.8409417999077486E-4</v>
      </c>
      <c r="D4593" s="58">
        <v>3.7659586250697367E-2</v>
      </c>
      <c r="E4593" s="58">
        <v>0.13830298356379914</v>
      </c>
      <c r="F4593" s="58">
        <v>2.3143595475685504E-2</v>
      </c>
      <c r="G4593" s="58">
        <v>0.15047949137129257</v>
      </c>
      <c r="H4593" s="58">
        <v>9.8948358909122278E-2</v>
      </c>
      <c r="I4593" s="58">
        <v>0.16896947550944583</v>
      </c>
      <c r="J4593" s="58">
        <v>0.14605743108007321</v>
      </c>
      <c r="K4593" s="58">
        <v>1.3818366705243645E-2</v>
      </c>
      <c r="L4593" s="58">
        <v>0.1498648503736083</v>
      </c>
      <c r="M4593" s="58">
        <v>5.7621029813143355E-2</v>
      </c>
      <c r="N4593" s="58">
        <v>1.5134830947888927E-2</v>
      </c>
      <c r="O4593" s="58">
        <v>0</v>
      </c>
      <c r="P4593" s="58">
        <v>0</v>
      </c>
      <c r="Q4593" s="58">
        <v>0</v>
      </c>
      <c r="R4593" s="58">
        <v>0</v>
      </c>
      <c r="S4593" s="58">
        <v>0</v>
      </c>
      <c r="T4593" s="58">
        <v>0</v>
      </c>
      <c r="U4593" s="58">
        <v>0</v>
      </c>
      <c r="V4593" s="58">
        <v>0</v>
      </c>
      <c r="W4593" s="58">
        <v>0</v>
      </c>
      <c r="X4593" s="58">
        <v>0</v>
      </c>
      <c r="Y4593" s="58">
        <v>0</v>
      </c>
      <c r="Z4593" s="58">
        <v>0</v>
      </c>
      <c r="AA4593" s="58">
        <v>0</v>
      </c>
      <c r="AB4593" s="58">
        <v>0</v>
      </c>
      <c r="AC4593" s="58">
        <v>0</v>
      </c>
      <c r="AD4593" s="58">
        <v>0</v>
      </c>
      <c r="AE4593" s="58">
        <v>0</v>
      </c>
      <c r="AF4593" s="58">
        <v>0</v>
      </c>
      <c r="AG4593" s="58">
        <v>0</v>
      </c>
      <c r="AH4593" s="58">
        <v>0</v>
      </c>
      <c r="AI4593" s="58">
        <v>0</v>
      </c>
      <c r="AK4593" s="64">
        <f t="shared" si="71"/>
        <v>2.8879261653441721E-2</v>
      </c>
    </row>
    <row r="4594" spans="1:37" x14ac:dyDescent="0.25">
      <c r="A4594">
        <v>4592</v>
      </c>
      <c r="B4594" s="1">
        <v>1.0500000000000001E-2</v>
      </c>
      <c r="C4594" s="1">
        <v>2.7092062980843242E-4</v>
      </c>
      <c r="D4594" s="58">
        <v>8.8499211424144561E-2</v>
      </c>
      <c r="E4594" s="58">
        <v>6.4097002135077172E-2</v>
      </c>
      <c r="F4594" s="58">
        <v>2.5263948944003758E-2</v>
      </c>
      <c r="G4594" s="58">
        <v>2.2209623130523642E-2</v>
      </c>
      <c r="H4594" s="58">
        <v>0.13222419233345728</v>
      </c>
      <c r="I4594" s="58">
        <v>4.5249792991834563E-2</v>
      </c>
      <c r="J4594" s="58">
        <v>0.23569792250795091</v>
      </c>
      <c r="K4594" s="58">
        <v>6.1179946991606692E-2</v>
      </c>
      <c r="L4594" s="58">
        <v>8.8231698145622525E-2</v>
      </c>
      <c r="M4594" s="58">
        <v>4.1171307245022062E-2</v>
      </c>
      <c r="N4594" s="58">
        <v>0.1961753541507569</v>
      </c>
      <c r="O4594" s="58">
        <v>0</v>
      </c>
      <c r="P4594" s="58">
        <v>0</v>
      </c>
      <c r="Q4594" s="58">
        <v>0</v>
      </c>
      <c r="R4594" s="58">
        <v>0</v>
      </c>
      <c r="S4594" s="58">
        <v>0</v>
      </c>
      <c r="T4594" s="58">
        <v>0</v>
      </c>
      <c r="U4594" s="58">
        <v>0</v>
      </c>
      <c r="V4594" s="58">
        <v>0</v>
      </c>
      <c r="W4594" s="58">
        <v>0</v>
      </c>
      <c r="X4594" s="58">
        <v>0</v>
      </c>
      <c r="Y4594" s="58">
        <v>0</v>
      </c>
      <c r="Z4594" s="58">
        <v>0</v>
      </c>
      <c r="AA4594" s="58">
        <v>0</v>
      </c>
      <c r="AB4594" s="58">
        <v>0</v>
      </c>
      <c r="AC4594" s="58">
        <v>0</v>
      </c>
      <c r="AD4594" s="58">
        <v>0</v>
      </c>
      <c r="AE4594" s="58">
        <v>0</v>
      </c>
      <c r="AF4594" s="58">
        <v>0</v>
      </c>
      <c r="AG4594" s="58">
        <v>0</v>
      </c>
      <c r="AH4594" s="58">
        <v>0</v>
      </c>
      <c r="AI4594" s="58">
        <v>0</v>
      </c>
      <c r="AK4594" s="64">
        <f t="shared" si="71"/>
        <v>2.5801964743660227E-2</v>
      </c>
    </row>
    <row r="4595" spans="1:37" x14ac:dyDescent="0.25">
      <c r="A4595">
        <v>4593</v>
      </c>
      <c r="B4595" s="1">
        <v>1.0699999999999999E-2</v>
      </c>
      <c r="C4595" s="1">
        <v>1.3867870755237085E-4</v>
      </c>
      <c r="D4595" s="58">
        <v>3.1906415765470542E-2</v>
      </c>
      <c r="E4595" s="58">
        <v>9.4370479203471469E-2</v>
      </c>
      <c r="F4595" s="58">
        <v>3.0611589053196574E-2</v>
      </c>
      <c r="G4595" s="58">
        <v>8.5163586672501554E-2</v>
      </c>
      <c r="H4595" s="58">
        <v>0.1421867161202254</v>
      </c>
      <c r="I4595" s="58">
        <v>8.9848101230907307E-2</v>
      </c>
      <c r="J4595" s="58">
        <v>9.1737687534726289E-2</v>
      </c>
      <c r="K4595" s="58">
        <v>8.8314021453925959E-2</v>
      </c>
      <c r="L4595" s="58">
        <v>0.14317942952564344</v>
      </c>
      <c r="M4595" s="58">
        <v>0.16912718701855636</v>
      </c>
      <c r="N4595" s="58">
        <v>3.3554786421375077E-2</v>
      </c>
      <c r="O4595" s="58">
        <v>0</v>
      </c>
      <c r="P4595" s="58">
        <v>0</v>
      </c>
      <c r="Q4595" s="58">
        <v>0</v>
      </c>
      <c r="R4595" s="58">
        <v>0</v>
      </c>
      <c r="S4595" s="58">
        <v>0</v>
      </c>
      <c r="T4595" s="58">
        <v>0</v>
      </c>
      <c r="U4595" s="58">
        <v>0</v>
      </c>
      <c r="V4595" s="58">
        <v>0</v>
      </c>
      <c r="W4595" s="58">
        <v>0</v>
      </c>
      <c r="X4595" s="58">
        <v>0</v>
      </c>
      <c r="Y4595" s="58">
        <v>0</v>
      </c>
      <c r="Z4595" s="58">
        <v>0</v>
      </c>
      <c r="AA4595" s="58">
        <v>0</v>
      </c>
      <c r="AB4595" s="58">
        <v>0</v>
      </c>
      <c r="AC4595" s="58">
        <v>0</v>
      </c>
      <c r="AD4595" s="58">
        <v>0</v>
      </c>
      <c r="AE4595" s="58">
        <v>0</v>
      </c>
      <c r="AF4595" s="58">
        <v>0</v>
      </c>
      <c r="AG4595" s="58">
        <v>0</v>
      </c>
      <c r="AH4595" s="58">
        <v>0</v>
      </c>
      <c r="AI4595" s="58">
        <v>0</v>
      </c>
      <c r="AK4595" s="64">
        <f t="shared" si="71"/>
        <v>1.2960626874053352E-2</v>
      </c>
    </row>
    <row r="4596" spans="1:37" x14ac:dyDescent="0.25">
      <c r="A4596">
        <v>4594</v>
      </c>
      <c r="B4596" s="1">
        <v>1.1599999999999999E-2</v>
      </c>
      <c r="C4596" s="1">
        <v>1.9256340728224288E-4</v>
      </c>
      <c r="D4596" s="58">
        <v>0.12396951733469321</v>
      </c>
      <c r="E4596" s="58">
        <v>9.8038835826515278E-2</v>
      </c>
      <c r="F4596" s="58">
        <v>9.1423568998765123E-2</v>
      </c>
      <c r="G4596" s="58">
        <v>5.8056965119952439E-2</v>
      </c>
      <c r="H4596" s="58">
        <v>9.3200414433762771E-2</v>
      </c>
      <c r="I4596" s="58">
        <v>1.8630805761628479E-2</v>
      </c>
      <c r="J4596" s="58">
        <v>0.15426678096770152</v>
      </c>
      <c r="K4596" s="58">
        <v>8.8603989996388979E-2</v>
      </c>
      <c r="L4596" s="58">
        <v>0.15513451688445734</v>
      </c>
      <c r="M4596" s="58">
        <v>9.3968240328564257E-3</v>
      </c>
      <c r="N4596" s="58">
        <v>0.1092777806432786</v>
      </c>
      <c r="O4596" s="58">
        <v>0</v>
      </c>
      <c r="P4596" s="58">
        <v>0</v>
      </c>
      <c r="Q4596" s="58">
        <v>0</v>
      </c>
      <c r="R4596" s="58">
        <v>0</v>
      </c>
      <c r="S4596" s="58">
        <v>0</v>
      </c>
      <c r="T4596" s="58">
        <v>0</v>
      </c>
      <c r="U4596" s="58">
        <v>0</v>
      </c>
      <c r="V4596" s="58">
        <v>0</v>
      </c>
      <c r="W4596" s="58">
        <v>0</v>
      </c>
      <c r="X4596" s="58">
        <v>0</v>
      </c>
      <c r="Y4596" s="58">
        <v>0</v>
      </c>
      <c r="Z4596" s="58">
        <v>0</v>
      </c>
      <c r="AA4596" s="58">
        <v>0</v>
      </c>
      <c r="AB4596" s="58">
        <v>0</v>
      </c>
      <c r="AC4596" s="58">
        <v>0</v>
      </c>
      <c r="AD4596" s="58">
        <v>0</v>
      </c>
      <c r="AE4596" s="58">
        <v>0</v>
      </c>
      <c r="AF4596" s="58">
        <v>0</v>
      </c>
      <c r="AG4596" s="58">
        <v>0</v>
      </c>
      <c r="AH4596" s="58">
        <v>0</v>
      </c>
      <c r="AI4596" s="58">
        <v>0</v>
      </c>
      <c r="AK4596" s="64">
        <f t="shared" si="71"/>
        <v>1.6600293731227834E-2</v>
      </c>
    </row>
    <row r="4597" spans="1:37" x14ac:dyDescent="0.25">
      <c r="A4597">
        <v>4595</v>
      </c>
      <c r="B4597" s="1">
        <v>1.4999999999999999E-2</v>
      </c>
      <c r="C4597" s="1">
        <v>1.880028568123714E-4</v>
      </c>
      <c r="D4597" s="58">
        <v>0.12302579645320355</v>
      </c>
      <c r="E4597" s="58">
        <v>0.16675521697469936</v>
      </c>
      <c r="F4597" s="58">
        <v>6.409659633016164E-2</v>
      </c>
      <c r="G4597" s="58">
        <v>3.0778086405819121E-2</v>
      </c>
      <c r="H4597" s="58">
        <v>0.16041043504175409</v>
      </c>
      <c r="I4597" s="58">
        <v>0.14037661242755176</v>
      </c>
      <c r="J4597" s="58">
        <v>0.1739975778065091</v>
      </c>
      <c r="K4597" s="58">
        <v>6.9742407184793451E-2</v>
      </c>
      <c r="L4597" s="58">
        <v>4.8299245517454799E-2</v>
      </c>
      <c r="M4597" s="58">
        <v>1.2728975455343504E-2</v>
      </c>
      <c r="N4597" s="58">
        <v>9.7890504027095728E-3</v>
      </c>
      <c r="O4597" s="58">
        <v>0</v>
      </c>
      <c r="P4597" s="58">
        <v>0</v>
      </c>
      <c r="Q4597" s="58">
        <v>0</v>
      </c>
      <c r="R4597" s="58">
        <v>0</v>
      </c>
      <c r="S4597" s="58">
        <v>0</v>
      </c>
      <c r="T4597" s="58">
        <v>0</v>
      </c>
      <c r="U4597" s="58">
        <v>0</v>
      </c>
      <c r="V4597" s="58">
        <v>0</v>
      </c>
      <c r="W4597" s="58">
        <v>0</v>
      </c>
      <c r="X4597" s="58">
        <v>0</v>
      </c>
      <c r="Y4597" s="58">
        <v>0</v>
      </c>
      <c r="Z4597" s="58">
        <v>0</v>
      </c>
      <c r="AA4597" s="58">
        <v>0</v>
      </c>
      <c r="AB4597" s="58">
        <v>0</v>
      </c>
      <c r="AC4597" s="58">
        <v>0</v>
      </c>
      <c r="AD4597" s="58">
        <v>0</v>
      </c>
      <c r="AE4597" s="58">
        <v>0</v>
      </c>
      <c r="AF4597" s="58">
        <v>0</v>
      </c>
      <c r="AG4597" s="58">
        <v>0</v>
      </c>
      <c r="AH4597" s="58">
        <v>0</v>
      </c>
      <c r="AI4597" s="58">
        <v>0</v>
      </c>
      <c r="AK4597" s="64">
        <f t="shared" si="71"/>
        <v>1.2533523787491428E-2</v>
      </c>
    </row>
    <row r="4598" spans="1:37" x14ac:dyDescent="0.25">
      <c r="A4598">
        <v>4596</v>
      </c>
      <c r="B4598" s="1">
        <v>1.0800000000000001E-2</v>
      </c>
      <c r="C4598" s="1">
        <v>1.7450732448196041E-4</v>
      </c>
      <c r="D4598" s="58">
        <v>0.11525058610988181</v>
      </c>
      <c r="E4598" s="58">
        <v>0.11155318962973872</v>
      </c>
      <c r="F4598" s="58">
        <v>9.3995256824606507E-2</v>
      </c>
      <c r="G4598" s="58">
        <v>4.1218416381197547E-2</v>
      </c>
      <c r="H4598" s="58">
        <v>0.10760866833160485</v>
      </c>
      <c r="I4598" s="58">
        <v>7.3864774108687997E-2</v>
      </c>
      <c r="J4598" s="58">
        <v>8.6986555994731277E-2</v>
      </c>
      <c r="K4598" s="58">
        <v>3.4010308375262963E-2</v>
      </c>
      <c r="L4598" s="58">
        <v>8.4415716334273985E-2</v>
      </c>
      <c r="M4598" s="58">
        <v>0.12827771171360147</v>
      </c>
      <c r="N4598" s="58">
        <v>0.12281881619641302</v>
      </c>
      <c r="O4598" s="58">
        <v>0</v>
      </c>
      <c r="P4598" s="58">
        <v>0</v>
      </c>
      <c r="Q4598" s="58">
        <v>0</v>
      </c>
      <c r="R4598" s="58">
        <v>0</v>
      </c>
      <c r="S4598" s="58">
        <v>0</v>
      </c>
      <c r="T4598" s="58">
        <v>0</v>
      </c>
      <c r="U4598" s="58">
        <v>0</v>
      </c>
      <c r="V4598" s="58">
        <v>0</v>
      </c>
      <c r="W4598" s="58">
        <v>0</v>
      </c>
      <c r="X4598" s="58">
        <v>0</v>
      </c>
      <c r="Y4598" s="58">
        <v>0</v>
      </c>
      <c r="Z4598" s="58">
        <v>0</v>
      </c>
      <c r="AA4598" s="58">
        <v>0</v>
      </c>
      <c r="AB4598" s="58">
        <v>0</v>
      </c>
      <c r="AC4598" s="58">
        <v>0</v>
      </c>
      <c r="AD4598" s="58">
        <v>0</v>
      </c>
      <c r="AE4598" s="58">
        <v>0</v>
      </c>
      <c r="AF4598" s="58">
        <v>0</v>
      </c>
      <c r="AG4598" s="58">
        <v>0</v>
      </c>
      <c r="AH4598" s="58">
        <v>0</v>
      </c>
      <c r="AI4598" s="58">
        <v>0</v>
      </c>
      <c r="AK4598" s="64">
        <f t="shared" si="71"/>
        <v>1.6158085600181518E-2</v>
      </c>
    </row>
    <row r="4599" spans="1:37" x14ac:dyDescent="0.25">
      <c r="A4599">
        <v>4597</v>
      </c>
      <c r="B4599" s="1">
        <v>0.01</v>
      </c>
      <c r="C4599" s="1">
        <v>-2.1079177346455417E-4</v>
      </c>
      <c r="D4599" s="58">
        <v>4.1553628098486742E-2</v>
      </c>
      <c r="E4599" s="58">
        <v>1.3298626683354499E-2</v>
      </c>
      <c r="F4599" s="58">
        <v>9.984472365551661E-2</v>
      </c>
      <c r="G4599" s="58">
        <v>2.2750825788298283E-2</v>
      </c>
      <c r="H4599" s="58">
        <v>0.12387633530881559</v>
      </c>
      <c r="I4599" s="58">
        <v>7.0767559400136473E-2</v>
      </c>
      <c r="J4599" s="58">
        <v>0.1008810723871835</v>
      </c>
      <c r="K4599" s="58">
        <v>0.14876967264542523</v>
      </c>
      <c r="L4599" s="58">
        <v>0.14593987545317857</v>
      </c>
      <c r="M4599" s="58">
        <v>0.13537921528599556</v>
      </c>
      <c r="N4599" s="58">
        <v>9.6938465293608833E-2</v>
      </c>
      <c r="O4599" s="58">
        <v>0</v>
      </c>
      <c r="P4599" s="58">
        <v>0</v>
      </c>
      <c r="Q4599" s="58">
        <v>0</v>
      </c>
      <c r="R4599" s="58">
        <v>0</v>
      </c>
      <c r="S4599" s="58">
        <v>0</v>
      </c>
      <c r="T4599" s="58">
        <v>0</v>
      </c>
      <c r="U4599" s="58">
        <v>0</v>
      </c>
      <c r="V4599" s="58">
        <v>0</v>
      </c>
      <c r="W4599" s="58">
        <v>0</v>
      </c>
      <c r="X4599" s="58">
        <v>0</v>
      </c>
      <c r="Y4599" s="58">
        <v>0</v>
      </c>
      <c r="Z4599" s="58">
        <v>0</v>
      </c>
      <c r="AA4599" s="58">
        <v>0</v>
      </c>
      <c r="AB4599" s="58">
        <v>0</v>
      </c>
      <c r="AC4599" s="58">
        <v>0</v>
      </c>
      <c r="AD4599" s="58">
        <v>0</v>
      </c>
      <c r="AE4599" s="58">
        <v>0</v>
      </c>
      <c r="AF4599" s="58">
        <v>0</v>
      </c>
      <c r="AG4599" s="58">
        <v>0</v>
      </c>
      <c r="AH4599" s="58">
        <v>0</v>
      </c>
      <c r="AI4599" s="58">
        <v>0</v>
      </c>
      <c r="AK4599" s="64">
        <f t="shared" si="71"/>
        <v>-2.1079177346455417E-2</v>
      </c>
    </row>
    <row r="4600" spans="1:37" x14ac:dyDescent="0.25">
      <c r="A4600">
        <v>4598</v>
      </c>
      <c r="B4600" s="1">
        <v>1.0699999999999999E-2</v>
      </c>
      <c r="C4600" s="1">
        <v>4.6438613148136815E-5</v>
      </c>
      <c r="D4600" s="58">
        <v>0.10979265532580364</v>
      </c>
      <c r="E4600" s="58">
        <v>5.0302403082437781E-2</v>
      </c>
      <c r="F4600" s="58">
        <v>9.6652314441259601E-2</v>
      </c>
      <c r="G4600" s="58">
        <v>6.0975054181049128E-2</v>
      </c>
      <c r="H4600" s="58">
        <v>7.5442797171477782E-2</v>
      </c>
      <c r="I4600" s="58">
        <v>0.13727188467314752</v>
      </c>
      <c r="J4600" s="58">
        <v>0.14563232515200172</v>
      </c>
      <c r="K4600" s="58">
        <v>3.3956684834534505E-2</v>
      </c>
      <c r="L4600" s="58">
        <v>8.9838007467536743E-2</v>
      </c>
      <c r="M4600" s="58">
        <v>7.2288440410951796E-2</v>
      </c>
      <c r="N4600" s="58">
        <v>0.12784743325979991</v>
      </c>
      <c r="O4600" s="58">
        <v>0</v>
      </c>
      <c r="P4600" s="58">
        <v>0</v>
      </c>
      <c r="Q4600" s="58">
        <v>0</v>
      </c>
      <c r="R4600" s="58">
        <v>0</v>
      </c>
      <c r="S4600" s="58">
        <v>0</v>
      </c>
      <c r="T4600" s="58">
        <v>0</v>
      </c>
      <c r="U4600" s="58">
        <v>0</v>
      </c>
      <c r="V4600" s="58">
        <v>0</v>
      </c>
      <c r="W4600" s="58">
        <v>0</v>
      </c>
      <c r="X4600" s="58">
        <v>0</v>
      </c>
      <c r="Y4600" s="58">
        <v>0</v>
      </c>
      <c r="Z4600" s="58">
        <v>0</v>
      </c>
      <c r="AA4600" s="58">
        <v>0</v>
      </c>
      <c r="AB4600" s="58">
        <v>0</v>
      </c>
      <c r="AC4600" s="58">
        <v>0</v>
      </c>
      <c r="AD4600" s="58">
        <v>0</v>
      </c>
      <c r="AE4600" s="58">
        <v>0</v>
      </c>
      <c r="AF4600" s="58">
        <v>0</v>
      </c>
      <c r="AG4600" s="58">
        <v>0</v>
      </c>
      <c r="AH4600" s="58">
        <v>0</v>
      </c>
      <c r="AI4600" s="58">
        <v>0</v>
      </c>
      <c r="AK4600" s="64">
        <f t="shared" si="71"/>
        <v>4.3400573035641881E-3</v>
      </c>
    </row>
    <row r="4601" spans="1:37" x14ac:dyDescent="0.25">
      <c r="A4601">
        <v>4599</v>
      </c>
      <c r="B4601" s="1">
        <v>1.41E-2</v>
      </c>
      <c r="C4601" s="1">
        <v>4.6760175241942857E-4</v>
      </c>
      <c r="D4601" s="58">
        <v>4.4419418921449218E-2</v>
      </c>
      <c r="E4601" s="58">
        <v>0.18664457991641054</v>
      </c>
      <c r="F4601" s="58">
        <v>2.1576535382468471E-2</v>
      </c>
      <c r="G4601" s="58">
        <v>4.7895393919082048E-2</v>
      </c>
      <c r="H4601" s="58">
        <v>0.17270117846382321</v>
      </c>
      <c r="I4601" s="58">
        <v>6.4540160838562621E-2</v>
      </c>
      <c r="J4601" s="58">
        <v>0.1954297159516038</v>
      </c>
      <c r="K4601" s="58">
        <v>6.5420654825730548E-2</v>
      </c>
      <c r="L4601" s="58">
        <v>0.12688381228393175</v>
      </c>
      <c r="M4601" s="58">
        <v>5.3720613436100594E-2</v>
      </c>
      <c r="N4601" s="58">
        <v>2.0767936060837058E-2</v>
      </c>
      <c r="O4601" s="58">
        <v>0</v>
      </c>
      <c r="P4601" s="58">
        <v>0</v>
      </c>
      <c r="Q4601" s="58">
        <v>0</v>
      </c>
      <c r="R4601" s="58">
        <v>0</v>
      </c>
      <c r="S4601" s="58">
        <v>0</v>
      </c>
      <c r="T4601" s="58">
        <v>0</v>
      </c>
      <c r="U4601" s="58">
        <v>0</v>
      </c>
      <c r="V4601" s="58">
        <v>0</v>
      </c>
      <c r="W4601" s="58">
        <v>0</v>
      </c>
      <c r="X4601" s="58">
        <v>0</v>
      </c>
      <c r="Y4601" s="58">
        <v>0</v>
      </c>
      <c r="Z4601" s="58">
        <v>0</v>
      </c>
      <c r="AA4601" s="58">
        <v>0</v>
      </c>
      <c r="AB4601" s="58">
        <v>0</v>
      </c>
      <c r="AC4601" s="58">
        <v>0</v>
      </c>
      <c r="AD4601" s="58">
        <v>0</v>
      </c>
      <c r="AE4601" s="58">
        <v>0</v>
      </c>
      <c r="AF4601" s="58">
        <v>0</v>
      </c>
      <c r="AG4601" s="58">
        <v>0</v>
      </c>
      <c r="AH4601" s="58">
        <v>0</v>
      </c>
      <c r="AI4601" s="58">
        <v>0</v>
      </c>
      <c r="AK4601" s="64">
        <f t="shared" si="71"/>
        <v>3.3163244852441744E-2</v>
      </c>
    </row>
    <row r="4602" spans="1:37" x14ac:dyDescent="0.25">
      <c r="A4602">
        <v>4600</v>
      </c>
      <c r="B4602" s="1">
        <v>1.2999999999999999E-2</v>
      </c>
      <c r="C4602" s="1">
        <v>3.0248598418787569E-4</v>
      </c>
      <c r="D4602" s="58">
        <v>5.7183820789007675E-2</v>
      </c>
      <c r="E4602" s="58">
        <v>0.15503879643062901</v>
      </c>
      <c r="F4602" s="58">
        <v>0.16110085085825268</v>
      </c>
      <c r="G4602" s="58">
        <v>0.14818737387814251</v>
      </c>
      <c r="H4602" s="58">
        <v>7.2996571903317306E-2</v>
      </c>
      <c r="I4602" s="58">
        <v>2.5018440429185468E-2</v>
      </c>
      <c r="J4602" s="58">
        <v>0.13901645968752269</v>
      </c>
      <c r="K4602" s="58">
        <v>6.6531468621455012E-3</v>
      </c>
      <c r="L4602" s="58">
        <v>6.439991874232126E-2</v>
      </c>
      <c r="M4602" s="58">
        <v>0.15824213012329078</v>
      </c>
      <c r="N4602" s="58">
        <v>1.2162490296185215E-2</v>
      </c>
      <c r="O4602" s="58">
        <v>0</v>
      </c>
      <c r="P4602" s="58">
        <v>0</v>
      </c>
      <c r="Q4602" s="58">
        <v>0</v>
      </c>
      <c r="R4602" s="58">
        <v>0</v>
      </c>
      <c r="S4602" s="58">
        <v>0</v>
      </c>
      <c r="T4602" s="58">
        <v>0</v>
      </c>
      <c r="U4602" s="58">
        <v>0</v>
      </c>
      <c r="V4602" s="58">
        <v>0</v>
      </c>
      <c r="W4602" s="58">
        <v>0</v>
      </c>
      <c r="X4602" s="58">
        <v>0</v>
      </c>
      <c r="Y4602" s="58">
        <v>0</v>
      </c>
      <c r="Z4602" s="58">
        <v>0</v>
      </c>
      <c r="AA4602" s="58">
        <v>0</v>
      </c>
      <c r="AB4602" s="58">
        <v>0</v>
      </c>
      <c r="AC4602" s="58">
        <v>0</v>
      </c>
      <c r="AD4602" s="58">
        <v>0</v>
      </c>
      <c r="AE4602" s="58">
        <v>0</v>
      </c>
      <c r="AF4602" s="58">
        <v>0</v>
      </c>
      <c r="AG4602" s="58">
        <v>0</v>
      </c>
      <c r="AH4602" s="58">
        <v>0</v>
      </c>
      <c r="AI4602" s="58">
        <v>0</v>
      </c>
      <c r="AK4602" s="64">
        <f t="shared" si="71"/>
        <v>2.3268152629836593E-2</v>
      </c>
    </row>
    <row r="4603" spans="1:37" x14ac:dyDescent="0.25">
      <c r="A4603">
        <v>4601</v>
      </c>
      <c r="B4603" s="1">
        <v>1.06E-2</v>
      </c>
      <c r="C4603" s="1">
        <v>-2.8188534869499345E-4</v>
      </c>
      <c r="D4603" s="58">
        <v>0.12077365934429492</v>
      </c>
      <c r="E4603" s="58">
        <v>3.5485291920741339E-3</v>
      </c>
      <c r="F4603" s="58">
        <v>9.1929571395290705E-2</v>
      </c>
      <c r="G4603" s="58">
        <v>5.2399847443052747E-2</v>
      </c>
      <c r="H4603" s="58">
        <v>0.10948571704431365</v>
      </c>
      <c r="I4603" s="58">
        <v>6.8591404716584009E-2</v>
      </c>
      <c r="J4603" s="58">
        <v>1.1358329516490176E-2</v>
      </c>
      <c r="K4603" s="58">
        <v>0.15855498881057911</v>
      </c>
      <c r="L4603" s="58">
        <v>0.18486407347928424</v>
      </c>
      <c r="M4603" s="58">
        <v>8.3702061842653094E-2</v>
      </c>
      <c r="N4603" s="58">
        <v>0.11479181721538335</v>
      </c>
      <c r="O4603" s="58">
        <v>0</v>
      </c>
      <c r="P4603" s="58">
        <v>0</v>
      </c>
      <c r="Q4603" s="58">
        <v>0</v>
      </c>
      <c r="R4603" s="58">
        <v>0</v>
      </c>
      <c r="S4603" s="58">
        <v>0</v>
      </c>
      <c r="T4603" s="58">
        <v>0</v>
      </c>
      <c r="U4603" s="58">
        <v>0</v>
      </c>
      <c r="V4603" s="58">
        <v>0</v>
      </c>
      <c r="W4603" s="58">
        <v>0</v>
      </c>
      <c r="X4603" s="58">
        <v>0</v>
      </c>
      <c r="Y4603" s="58">
        <v>0</v>
      </c>
      <c r="Z4603" s="58">
        <v>0</v>
      </c>
      <c r="AA4603" s="58">
        <v>0</v>
      </c>
      <c r="AB4603" s="58">
        <v>0</v>
      </c>
      <c r="AC4603" s="58">
        <v>0</v>
      </c>
      <c r="AD4603" s="58">
        <v>0</v>
      </c>
      <c r="AE4603" s="58">
        <v>0</v>
      </c>
      <c r="AF4603" s="58">
        <v>0</v>
      </c>
      <c r="AG4603" s="58">
        <v>0</v>
      </c>
      <c r="AH4603" s="58">
        <v>0</v>
      </c>
      <c r="AI4603" s="58">
        <v>0</v>
      </c>
      <c r="AK4603" s="64">
        <f t="shared" si="71"/>
        <v>-2.6592957424055985E-2</v>
      </c>
    </row>
    <row r="4604" spans="1:37" x14ac:dyDescent="0.25">
      <c r="A4604">
        <v>4602</v>
      </c>
      <c r="B4604" s="1">
        <v>1.11E-2</v>
      </c>
      <c r="C4604" s="1">
        <v>2.2244061898397981E-4</v>
      </c>
      <c r="D4604" s="58">
        <v>0.12350755619838649</v>
      </c>
      <c r="E4604" s="58">
        <v>9.4047947087798914E-2</v>
      </c>
      <c r="F4604" s="58">
        <v>8.6214711382425438E-2</v>
      </c>
      <c r="G4604" s="58">
        <v>0.11866669599513339</v>
      </c>
      <c r="H4604" s="58">
        <v>0.12860672685411892</v>
      </c>
      <c r="I4604" s="58">
        <v>3.0151285432382983E-2</v>
      </c>
      <c r="J4604" s="58">
        <v>0.1318014855663989</v>
      </c>
      <c r="K4604" s="58">
        <v>1.6052150136507418E-2</v>
      </c>
      <c r="L4604" s="58">
        <v>4.2230322990705053E-2</v>
      </c>
      <c r="M4604" s="58">
        <v>0.14597298216010202</v>
      </c>
      <c r="N4604" s="58">
        <v>8.2748136196040406E-2</v>
      </c>
      <c r="O4604" s="58">
        <v>0</v>
      </c>
      <c r="P4604" s="58">
        <v>0</v>
      </c>
      <c r="Q4604" s="58">
        <v>0</v>
      </c>
      <c r="R4604" s="58">
        <v>0</v>
      </c>
      <c r="S4604" s="58">
        <v>0</v>
      </c>
      <c r="T4604" s="58">
        <v>0</v>
      </c>
      <c r="U4604" s="58">
        <v>0</v>
      </c>
      <c r="V4604" s="58">
        <v>0</v>
      </c>
      <c r="W4604" s="58">
        <v>0</v>
      </c>
      <c r="X4604" s="58">
        <v>0</v>
      </c>
      <c r="Y4604" s="58">
        <v>0</v>
      </c>
      <c r="Z4604" s="58">
        <v>0</v>
      </c>
      <c r="AA4604" s="58">
        <v>0</v>
      </c>
      <c r="AB4604" s="58">
        <v>0</v>
      </c>
      <c r="AC4604" s="58">
        <v>0</v>
      </c>
      <c r="AD4604" s="58">
        <v>0</v>
      </c>
      <c r="AE4604" s="58">
        <v>0</v>
      </c>
      <c r="AF4604" s="58">
        <v>0</v>
      </c>
      <c r="AG4604" s="58">
        <v>0</v>
      </c>
      <c r="AH4604" s="58">
        <v>0</v>
      </c>
      <c r="AI4604" s="58">
        <v>0</v>
      </c>
      <c r="AK4604" s="64">
        <f t="shared" si="71"/>
        <v>2.0039695403962145E-2</v>
      </c>
    </row>
    <row r="4605" spans="1:37" x14ac:dyDescent="0.25">
      <c r="A4605">
        <v>4603</v>
      </c>
      <c r="B4605" s="1">
        <v>1.41E-2</v>
      </c>
      <c r="C4605" s="1">
        <v>-2.3880376651457696E-4</v>
      </c>
      <c r="D4605" s="58">
        <v>0.13927051818738712</v>
      </c>
      <c r="E4605" s="58">
        <v>0.10140861325388831</v>
      </c>
      <c r="F4605" s="58">
        <v>0.11202136716329224</v>
      </c>
      <c r="G4605" s="58">
        <v>8.6466783256687801E-2</v>
      </c>
      <c r="H4605" s="58">
        <v>5.2765313750931797E-2</v>
      </c>
      <c r="I4605" s="58">
        <v>8.4611766401476787E-2</v>
      </c>
      <c r="J4605" s="58">
        <v>9.8599401192375632E-2</v>
      </c>
      <c r="K4605" s="58">
        <v>0.17630090564288678</v>
      </c>
      <c r="L4605" s="58">
        <v>3.9890122165784803E-2</v>
      </c>
      <c r="M4605" s="58">
        <v>2.2626171909969094E-2</v>
      </c>
      <c r="N4605" s="58">
        <v>8.6039037075319499E-2</v>
      </c>
      <c r="O4605" s="58">
        <v>0</v>
      </c>
      <c r="P4605" s="58">
        <v>0</v>
      </c>
      <c r="Q4605" s="58">
        <v>0</v>
      </c>
      <c r="R4605" s="58">
        <v>0</v>
      </c>
      <c r="S4605" s="58">
        <v>0</v>
      </c>
      <c r="T4605" s="58">
        <v>0</v>
      </c>
      <c r="U4605" s="58">
        <v>0</v>
      </c>
      <c r="V4605" s="58">
        <v>0</v>
      </c>
      <c r="W4605" s="58">
        <v>0</v>
      </c>
      <c r="X4605" s="58">
        <v>0</v>
      </c>
      <c r="Y4605" s="58">
        <v>0</v>
      </c>
      <c r="Z4605" s="58">
        <v>0</v>
      </c>
      <c r="AA4605" s="58">
        <v>0</v>
      </c>
      <c r="AB4605" s="58">
        <v>0</v>
      </c>
      <c r="AC4605" s="58">
        <v>0</v>
      </c>
      <c r="AD4605" s="58">
        <v>0</v>
      </c>
      <c r="AE4605" s="58">
        <v>0</v>
      </c>
      <c r="AF4605" s="58">
        <v>0</v>
      </c>
      <c r="AG4605" s="58">
        <v>0</v>
      </c>
      <c r="AH4605" s="58">
        <v>0</v>
      </c>
      <c r="AI4605" s="58">
        <v>0</v>
      </c>
      <c r="AK4605" s="64">
        <f t="shared" si="71"/>
        <v>-1.6936437341459359E-2</v>
      </c>
    </row>
    <row r="4606" spans="1:37" x14ac:dyDescent="0.25">
      <c r="A4606">
        <v>4604</v>
      </c>
      <c r="B4606" s="1">
        <v>1.0999999999999999E-2</v>
      </c>
      <c r="C4606" s="1">
        <v>2.4691364371958038E-4</v>
      </c>
      <c r="D4606" s="58">
        <v>0.13086448403616213</v>
      </c>
      <c r="E4606" s="58">
        <v>0.11559390973331231</v>
      </c>
      <c r="F4606" s="58">
        <v>9.926597582352488E-2</v>
      </c>
      <c r="G4606" s="58">
        <v>7.5177395388748042E-2</v>
      </c>
      <c r="H4606" s="58">
        <v>0.10600039609573261</v>
      </c>
      <c r="I4606" s="58">
        <v>6.0753820892745615E-3</v>
      </c>
      <c r="J4606" s="58">
        <v>8.3901197172361275E-2</v>
      </c>
      <c r="K4606" s="58">
        <v>4.9347355287740924E-2</v>
      </c>
      <c r="L4606" s="58">
        <v>0.14319377647823264</v>
      </c>
      <c r="M4606" s="58">
        <v>0.1003597655393404</v>
      </c>
      <c r="N4606" s="58">
        <v>9.0220362355570322E-2</v>
      </c>
      <c r="O4606" s="58">
        <v>0</v>
      </c>
      <c r="P4606" s="58">
        <v>0</v>
      </c>
      <c r="Q4606" s="58">
        <v>0</v>
      </c>
      <c r="R4606" s="58">
        <v>0</v>
      </c>
      <c r="S4606" s="58">
        <v>0</v>
      </c>
      <c r="T4606" s="58">
        <v>0</v>
      </c>
      <c r="U4606" s="58">
        <v>0</v>
      </c>
      <c r="V4606" s="58">
        <v>0</v>
      </c>
      <c r="W4606" s="58">
        <v>0</v>
      </c>
      <c r="X4606" s="58">
        <v>0</v>
      </c>
      <c r="Y4606" s="58">
        <v>0</v>
      </c>
      <c r="Z4606" s="58">
        <v>0</v>
      </c>
      <c r="AA4606" s="58">
        <v>0</v>
      </c>
      <c r="AB4606" s="58">
        <v>0</v>
      </c>
      <c r="AC4606" s="58">
        <v>0</v>
      </c>
      <c r="AD4606" s="58">
        <v>0</v>
      </c>
      <c r="AE4606" s="58">
        <v>0</v>
      </c>
      <c r="AF4606" s="58">
        <v>0</v>
      </c>
      <c r="AG4606" s="58">
        <v>0</v>
      </c>
      <c r="AH4606" s="58">
        <v>0</v>
      </c>
      <c r="AI4606" s="58">
        <v>0</v>
      </c>
      <c r="AK4606" s="64">
        <f t="shared" si="71"/>
        <v>2.2446694883598219E-2</v>
      </c>
    </row>
    <row r="4607" spans="1:37" x14ac:dyDescent="0.25">
      <c r="A4607">
        <v>4605</v>
      </c>
      <c r="B4607" s="1">
        <v>1.26E-2</v>
      </c>
      <c r="C4607" s="1">
        <v>-5.9025494976752834E-5</v>
      </c>
      <c r="D4607" s="58">
        <v>0.12769591626337057</v>
      </c>
      <c r="E4607" s="58">
        <v>0.10959903195402396</v>
      </c>
      <c r="F4607" s="58">
        <v>9.103769639837779E-2</v>
      </c>
      <c r="G4607" s="58">
        <v>0.1124568406144307</v>
      </c>
      <c r="H4607" s="58">
        <v>5.3085724192055969E-2</v>
      </c>
      <c r="I4607" s="58">
        <v>8.2789588075634774E-2</v>
      </c>
      <c r="J4607" s="58">
        <v>6.9769954484682734E-2</v>
      </c>
      <c r="K4607" s="58">
        <v>0.10744986951746792</v>
      </c>
      <c r="L4607" s="58">
        <v>3.2129765646154843E-2</v>
      </c>
      <c r="M4607" s="58">
        <v>0.10270097404126065</v>
      </c>
      <c r="N4607" s="58">
        <v>0.11128463881254004</v>
      </c>
      <c r="O4607" s="58">
        <v>0</v>
      </c>
      <c r="P4607" s="58">
        <v>0</v>
      </c>
      <c r="Q4607" s="58">
        <v>0</v>
      </c>
      <c r="R4607" s="58">
        <v>0</v>
      </c>
      <c r="S4607" s="58">
        <v>0</v>
      </c>
      <c r="T4607" s="58">
        <v>0</v>
      </c>
      <c r="U4607" s="58">
        <v>0</v>
      </c>
      <c r="V4607" s="58">
        <v>0</v>
      </c>
      <c r="W4607" s="58">
        <v>0</v>
      </c>
      <c r="X4607" s="58">
        <v>0</v>
      </c>
      <c r="Y4607" s="58">
        <v>0</v>
      </c>
      <c r="Z4607" s="58">
        <v>0</v>
      </c>
      <c r="AA4607" s="58">
        <v>0</v>
      </c>
      <c r="AB4607" s="58">
        <v>0</v>
      </c>
      <c r="AC4607" s="58">
        <v>0</v>
      </c>
      <c r="AD4607" s="58">
        <v>0</v>
      </c>
      <c r="AE4607" s="58">
        <v>0</v>
      </c>
      <c r="AF4607" s="58">
        <v>0</v>
      </c>
      <c r="AG4607" s="58">
        <v>0</v>
      </c>
      <c r="AH4607" s="58">
        <v>0</v>
      </c>
      <c r="AI4607" s="58">
        <v>0</v>
      </c>
      <c r="AK4607" s="64">
        <f t="shared" si="71"/>
        <v>-4.6845630933930824E-3</v>
      </c>
    </row>
    <row r="4608" spans="1:37" x14ac:dyDescent="0.25">
      <c r="A4608">
        <v>4606</v>
      </c>
      <c r="B4608" s="1">
        <v>1.2200000000000001E-2</v>
      </c>
      <c r="C4608" s="1">
        <v>7.6752030728130482E-6</v>
      </c>
      <c r="D4608" s="58">
        <v>0.11327700100446221</v>
      </c>
      <c r="E4608" s="58">
        <v>5.1490219195392491E-2</v>
      </c>
      <c r="F4608" s="58">
        <v>8.3525832969151365E-2</v>
      </c>
      <c r="G4608" s="58">
        <v>0.13378793371614539</v>
      </c>
      <c r="H4608" s="58">
        <v>6.4914524956553601E-2</v>
      </c>
      <c r="I4608" s="58">
        <v>6.8522173065351064E-2</v>
      </c>
      <c r="J4608" s="58">
        <v>0.21265263255236969</v>
      </c>
      <c r="K4608" s="58">
        <v>9.4655804035737826E-2</v>
      </c>
      <c r="L4608" s="58">
        <v>7.8599863492283525E-2</v>
      </c>
      <c r="M4608" s="58">
        <v>8.3996628798656076E-2</v>
      </c>
      <c r="N4608" s="58">
        <v>1.4577386213896822E-2</v>
      </c>
      <c r="O4608" s="58">
        <v>0</v>
      </c>
      <c r="P4608" s="58">
        <v>0</v>
      </c>
      <c r="Q4608" s="58">
        <v>0</v>
      </c>
      <c r="R4608" s="58">
        <v>0</v>
      </c>
      <c r="S4608" s="58">
        <v>0</v>
      </c>
      <c r="T4608" s="58">
        <v>0</v>
      </c>
      <c r="U4608" s="58">
        <v>0</v>
      </c>
      <c r="V4608" s="58">
        <v>0</v>
      </c>
      <c r="W4608" s="58">
        <v>0</v>
      </c>
      <c r="X4608" s="58">
        <v>0</v>
      </c>
      <c r="Y4608" s="58">
        <v>0</v>
      </c>
      <c r="Z4608" s="58">
        <v>0</v>
      </c>
      <c r="AA4608" s="58">
        <v>0</v>
      </c>
      <c r="AB4608" s="58">
        <v>0</v>
      </c>
      <c r="AC4608" s="58">
        <v>0</v>
      </c>
      <c r="AD4608" s="58">
        <v>0</v>
      </c>
      <c r="AE4608" s="58">
        <v>0</v>
      </c>
      <c r="AF4608" s="58">
        <v>0</v>
      </c>
      <c r="AG4608" s="58">
        <v>0</v>
      </c>
      <c r="AH4608" s="58">
        <v>0</v>
      </c>
      <c r="AI4608" s="58">
        <v>0</v>
      </c>
      <c r="AK4608" s="64">
        <f t="shared" si="71"/>
        <v>6.2911500596828259E-4</v>
      </c>
    </row>
    <row r="4609" spans="1:37" x14ac:dyDescent="0.25">
      <c r="A4609">
        <v>4607</v>
      </c>
      <c r="B4609" s="1">
        <v>1.1900000000000001E-2</v>
      </c>
      <c r="C4609" s="1">
        <v>3.4818504351568719E-4</v>
      </c>
      <c r="D4609" s="58">
        <v>0.24160201991337008</v>
      </c>
      <c r="E4609" s="58">
        <v>0.12314870223793217</v>
      </c>
      <c r="F4609" s="58">
        <v>7.1896698386290109E-3</v>
      </c>
      <c r="G4609" s="58">
        <v>3.3487485948773134E-2</v>
      </c>
      <c r="H4609" s="58">
        <v>2.0360982482581082E-3</v>
      </c>
      <c r="I4609" s="58">
        <v>8.0443272067963228E-2</v>
      </c>
      <c r="J4609" s="58">
        <v>0.15563818794976689</v>
      </c>
      <c r="K4609" s="58">
        <v>3.5048329283114861E-2</v>
      </c>
      <c r="L4609" s="58">
        <v>0.12426639323145519</v>
      </c>
      <c r="M4609" s="58">
        <v>7.461615537777655E-2</v>
      </c>
      <c r="N4609" s="58">
        <v>0.12252368590296067</v>
      </c>
      <c r="O4609" s="58">
        <v>0</v>
      </c>
      <c r="P4609" s="58">
        <v>0</v>
      </c>
      <c r="Q4609" s="58">
        <v>0</v>
      </c>
      <c r="R4609" s="58">
        <v>0</v>
      </c>
      <c r="S4609" s="58">
        <v>0</v>
      </c>
      <c r="T4609" s="58">
        <v>0</v>
      </c>
      <c r="U4609" s="58">
        <v>0</v>
      </c>
      <c r="V4609" s="58">
        <v>0</v>
      </c>
      <c r="W4609" s="58">
        <v>0</v>
      </c>
      <c r="X4609" s="58">
        <v>0</v>
      </c>
      <c r="Y4609" s="58">
        <v>0</v>
      </c>
      <c r="Z4609" s="58">
        <v>0</v>
      </c>
      <c r="AA4609" s="58">
        <v>0</v>
      </c>
      <c r="AB4609" s="58">
        <v>0</v>
      </c>
      <c r="AC4609" s="58">
        <v>0</v>
      </c>
      <c r="AD4609" s="58">
        <v>0</v>
      </c>
      <c r="AE4609" s="58">
        <v>0</v>
      </c>
      <c r="AF4609" s="58">
        <v>0</v>
      </c>
      <c r="AG4609" s="58">
        <v>0</v>
      </c>
      <c r="AH4609" s="58">
        <v>0</v>
      </c>
      <c r="AI4609" s="58">
        <v>0</v>
      </c>
      <c r="AK4609" s="64">
        <f t="shared" si="71"/>
        <v>2.9259247354259426E-2</v>
      </c>
    </row>
    <row r="4610" spans="1:37" x14ac:dyDescent="0.25">
      <c r="A4610">
        <v>4608</v>
      </c>
      <c r="B4610" s="1">
        <v>1.0999999999999999E-2</v>
      </c>
      <c r="C4610" s="1">
        <v>-3.9734900440830474E-4</v>
      </c>
      <c r="D4610" s="58">
        <v>0.15878086378865741</v>
      </c>
      <c r="E4610" s="58">
        <v>2.2654027776892382E-3</v>
      </c>
      <c r="F4610" s="58">
        <v>0.16415157301943137</v>
      </c>
      <c r="G4610" s="58">
        <v>1.9519356869737992E-2</v>
      </c>
      <c r="H4610" s="58">
        <v>0.1445849143014942</v>
      </c>
      <c r="I4610" s="58">
        <v>0.1305301574265586</v>
      </c>
      <c r="J4610" s="58">
        <v>6.5935768783865589E-2</v>
      </c>
      <c r="K4610" s="58">
        <v>8.1254462473337882E-2</v>
      </c>
      <c r="L4610" s="58">
        <v>7.3483644649757277E-3</v>
      </c>
      <c r="M4610" s="58">
        <v>0.15025253289127963</v>
      </c>
      <c r="N4610" s="58">
        <v>7.5376603202972334E-2</v>
      </c>
      <c r="O4610" s="58">
        <v>0</v>
      </c>
      <c r="P4610" s="58">
        <v>0</v>
      </c>
      <c r="Q4610" s="58">
        <v>0</v>
      </c>
      <c r="R4610" s="58">
        <v>0</v>
      </c>
      <c r="S4610" s="58">
        <v>0</v>
      </c>
      <c r="T4610" s="58">
        <v>0</v>
      </c>
      <c r="U4610" s="58">
        <v>0</v>
      </c>
      <c r="V4610" s="58">
        <v>0</v>
      </c>
      <c r="W4610" s="58">
        <v>0</v>
      </c>
      <c r="X4610" s="58">
        <v>0</v>
      </c>
      <c r="Y4610" s="58">
        <v>0</v>
      </c>
      <c r="Z4610" s="58">
        <v>0</v>
      </c>
      <c r="AA4610" s="58">
        <v>0</v>
      </c>
      <c r="AB4610" s="58">
        <v>0</v>
      </c>
      <c r="AC4610" s="58">
        <v>0</v>
      </c>
      <c r="AD4610" s="58">
        <v>0</v>
      </c>
      <c r="AE4610" s="58">
        <v>0</v>
      </c>
      <c r="AF4610" s="58">
        <v>0</v>
      </c>
      <c r="AG4610" s="58">
        <v>0</v>
      </c>
      <c r="AH4610" s="58">
        <v>0</v>
      </c>
      <c r="AI4610" s="58">
        <v>0</v>
      </c>
      <c r="AK4610" s="64">
        <f t="shared" si="71"/>
        <v>-3.6122636764391342E-2</v>
      </c>
    </row>
    <row r="4611" spans="1:37" x14ac:dyDescent="0.25">
      <c r="A4611">
        <v>4609</v>
      </c>
      <c r="B4611" s="1">
        <v>1.17E-2</v>
      </c>
      <c r="C4611" s="1">
        <v>-1.6446957314853551E-4</v>
      </c>
      <c r="D4611" s="58">
        <v>0.10127424772125111</v>
      </c>
      <c r="E4611" s="58">
        <v>5.3068745157787048E-2</v>
      </c>
      <c r="F4611" s="58">
        <v>0.12770901442902169</v>
      </c>
      <c r="G4611" s="58">
        <v>2.5313534241495964E-2</v>
      </c>
      <c r="H4611" s="58">
        <v>4.6175296157334948E-2</v>
      </c>
      <c r="I4611" s="58">
        <v>0.12860735792814534</v>
      </c>
      <c r="J4611" s="58">
        <v>0.14644370561287859</v>
      </c>
      <c r="K4611" s="58">
        <v>0.11296108522319198</v>
      </c>
      <c r="L4611" s="58">
        <v>8.9196077294918727E-2</v>
      </c>
      <c r="M4611" s="58">
        <v>5.8270024680273896E-2</v>
      </c>
      <c r="N4611" s="58">
        <v>0.11098091155370053</v>
      </c>
      <c r="O4611" s="58">
        <v>0</v>
      </c>
      <c r="P4611" s="58">
        <v>0</v>
      </c>
      <c r="Q4611" s="58">
        <v>0</v>
      </c>
      <c r="R4611" s="58">
        <v>0</v>
      </c>
      <c r="S4611" s="58">
        <v>0</v>
      </c>
      <c r="T4611" s="58">
        <v>0</v>
      </c>
      <c r="U4611" s="58">
        <v>0</v>
      </c>
      <c r="V4611" s="58">
        <v>0</v>
      </c>
      <c r="W4611" s="58">
        <v>0</v>
      </c>
      <c r="X4611" s="58">
        <v>0</v>
      </c>
      <c r="Y4611" s="58">
        <v>0</v>
      </c>
      <c r="Z4611" s="58">
        <v>0</v>
      </c>
      <c r="AA4611" s="58">
        <v>0</v>
      </c>
      <c r="AB4611" s="58">
        <v>0</v>
      </c>
      <c r="AC4611" s="58">
        <v>0</v>
      </c>
      <c r="AD4611" s="58">
        <v>0</v>
      </c>
      <c r="AE4611" s="58">
        <v>0</v>
      </c>
      <c r="AF4611" s="58">
        <v>0</v>
      </c>
      <c r="AG4611" s="58">
        <v>0</v>
      </c>
      <c r="AH4611" s="58">
        <v>0</v>
      </c>
      <c r="AI4611" s="58">
        <v>0</v>
      </c>
      <c r="AK4611" s="64">
        <f t="shared" si="71"/>
        <v>-1.4057228474233803E-2</v>
      </c>
    </row>
    <row r="4612" spans="1:37" x14ac:dyDescent="0.25">
      <c r="A4612">
        <v>4610</v>
      </c>
      <c r="B4612" s="1">
        <v>8.8999999999999999E-3</v>
      </c>
      <c r="C4612" s="1">
        <v>9.5643262405681106E-5</v>
      </c>
      <c r="D4612" s="58">
        <v>7.7472834527867268E-2</v>
      </c>
      <c r="E4612" s="58">
        <v>1.993866911320551E-2</v>
      </c>
      <c r="F4612" s="58">
        <v>8.7831114271141847E-2</v>
      </c>
      <c r="G4612" s="58">
        <v>6.177844021629688E-2</v>
      </c>
      <c r="H4612" s="58">
        <v>0.11086279108769583</v>
      </c>
      <c r="I4612" s="58">
        <v>1.6234113190843905E-2</v>
      </c>
      <c r="J4612" s="58">
        <v>0.18495847168884647</v>
      </c>
      <c r="K4612" s="58">
        <v>4.7924651739129499E-2</v>
      </c>
      <c r="L4612" s="58">
        <v>6.4131245459930292E-2</v>
      </c>
      <c r="M4612" s="58">
        <v>0.16524338729205884</v>
      </c>
      <c r="N4612" s="58">
        <v>0.16362428141298382</v>
      </c>
      <c r="O4612" s="58">
        <v>0</v>
      </c>
      <c r="P4612" s="58">
        <v>0</v>
      </c>
      <c r="Q4612" s="58">
        <v>0</v>
      </c>
      <c r="R4612" s="58">
        <v>0</v>
      </c>
      <c r="S4612" s="58">
        <v>0</v>
      </c>
      <c r="T4612" s="58">
        <v>0</v>
      </c>
      <c r="U4612" s="58">
        <v>0</v>
      </c>
      <c r="V4612" s="58">
        <v>0</v>
      </c>
      <c r="W4612" s="58">
        <v>0</v>
      </c>
      <c r="X4612" s="58">
        <v>0</v>
      </c>
      <c r="Y4612" s="58">
        <v>0</v>
      </c>
      <c r="Z4612" s="58">
        <v>0</v>
      </c>
      <c r="AA4612" s="58">
        <v>0</v>
      </c>
      <c r="AB4612" s="58">
        <v>0</v>
      </c>
      <c r="AC4612" s="58">
        <v>0</v>
      </c>
      <c r="AD4612" s="58">
        <v>0</v>
      </c>
      <c r="AE4612" s="58">
        <v>0</v>
      </c>
      <c r="AF4612" s="58">
        <v>0</v>
      </c>
      <c r="AG4612" s="58">
        <v>0</v>
      </c>
      <c r="AH4612" s="58">
        <v>0</v>
      </c>
      <c r="AI4612" s="58">
        <v>0</v>
      </c>
      <c r="AK4612" s="64">
        <f t="shared" ref="AK4612:AK4675" si="72">C4612/B4612</f>
        <v>1.0746433978166417E-2</v>
      </c>
    </row>
    <row r="4613" spans="1:37" x14ac:dyDescent="0.25">
      <c r="A4613">
        <v>4611</v>
      </c>
      <c r="B4613" s="1">
        <v>1.35E-2</v>
      </c>
      <c r="C4613" s="1">
        <v>-6.6235297101753645E-5</v>
      </c>
      <c r="D4613" s="58">
        <v>0.10226899040146273</v>
      </c>
      <c r="E4613" s="58">
        <v>0.15677911942016845</v>
      </c>
      <c r="F4613" s="58">
        <v>4.176600522879257E-2</v>
      </c>
      <c r="G4613" s="58">
        <v>3.5913749849776085E-2</v>
      </c>
      <c r="H4613" s="58">
        <v>9.2664743553399376E-2</v>
      </c>
      <c r="I4613" s="58">
        <v>3.1639246323881438E-2</v>
      </c>
      <c r="J4613" s="58">
        <v>2.1105000700177928E-2</v>
      </c>
      <c r="K4613" s="58">
        <v>0.20063527290113128</v>
      </c>
      <c r="L4613" s="58">
        <v>0.11095569057626499</v>
      </c>
      <c r="M4613" s="58">
        <v>0.19457160671980214</v>
      </c>
      <c r="N4613" s="58">
        <v>1.1700574325142975E-2</v>
      </c>
      <c r="O4613" s="58">
        <v>0</v>
      </c>
      <c r="P4613" s="58">
        <v>0</v>
      </c>
      <c r="Q4613" s="58">
        <v>0</v>
      </c>
      <c r="R4613" s="58">
        <v>0</v>
      </c>
      <c r="S4613" s="58">
        <v>0</v>
      </c>
      <c r="T4613" s="58">
        <v>0</v>
      </c>
      <c r="U4613" s="58">
        <v>0</v>
      </c>
      <c r="V4613" s="58">
        <v>0</v>
      </c>
      <c r="W4613" s="58">
        <v>0</v>
      </c>
      <c r="X4613" s="58">
        <v>0</v>
      </c>
      <c r="Y4613" s="58">
        <v>0</v>
      </c>
      <c r="Z4613" s="58">
        <v>0</v>
      </c>
      <c r="AA4613" s="58">
        <v>0</v>
      </c>
      <c r="AB4613" s="58">
        <v>0</v>
      </c>
      <c r="AC4613" s="58">
        <v>0</v>
      </c>
      <c r="AD4613" s="58">
        <v>0</v>
      </c>
      <c r="AE4613" s="58">
        <v>0</v>
      </c>
      <c r="AF4613" s="58">
        <v>0</v>
      </c>
      <c r="AG4613" s="58">
        <v>0</v>
      </c>
      <c r="AH4613" s="58">
        <v>0</v>
      </c>
      <c r="AI4613" s="58">
        <v>0</v>
      </c>
      <c r="AK4613" s="64">
        <f t="shared" si="72"/>
        <v>-4.906318303833603E-3</v>
      </c>
    </row>
    <row r="4614" spans="1:37" x14ac:dyDescent="0.25">
      <c r="A4614">
        <v>4612</v>
      </c>
      <c r="B4614" s="1">
        <v>1.26E-2</v>
      </c>
      <c r="C4614" s="1">
        <v>5.0173056993618368E-4</v>
      </c>
      <c r="D4614" s="58">
        <v>4.236931501181338E-3</v>
      </c>
      <c r="E4614" s="58">
        <v>0.16738650945234951</v>
      </c>
      <c r="F4614" s="58">
        <v>6.4063084313704971E-2</v>
      </c>
      <c r="G4614" s="58">
        <v>4.0860461607127994E-2</v>
      </c>
      <c r="H4614" s="58">
        <v>0.13000904803717245</v>
      </c>
      <c r="I4614" s="58">
        <v>9.7159150718759676E-2</v>
      </c>
      <c r="J4614" s="58">
        <v>0.16153318199196182</v>
      </c>
      <c r="K4614" s="58">
        <v>4.5118714438959632E-3</v>
      </c>
      <c r="L4614" s="58">
        <v>0.12389729392668097</v>
      </c>
      <c r="M4614" s="58">
        <v>4.2758991775475798E-2</v>
      </c>
      <c r="N4614" s="58">
        <v>0.16358347523168965</v>
      </c>
      <c r="O4614" s="58">
        <v>0</v>
      </c>
      <c r="P4614" s="58">
        <v>0</v>
      </c>
      <c r="Q4614" s="58">
        <v>0</v>
      </c>
      <c r="R4614" s="58">
        <v>0</v>
      </c>
      <c r="S4614" s="58">
        <v>0</v>
      </c>
      <c r="T4614" s="58">
        <v>0</v>
      </c>
      <c r="U4614" s="58">
        <v>0</v>
      </c>
      <c r="V4614" s="58">
        <v>0</v>
      </c>
      <c r="W4614" s="58">
        <v>0</v>
      </c>
      <c r="X4614" s="58">
        <v>0</v>
      </c>
      <c r="Y4614" s="58">
        <v>0</v>
      </c>
      <c r="Z4614" s="58">
        <v>0</v>
      </c>
      <c r="AA4614" s="58">
        <v>0</v>
      </c>
      <c r="AB4614" s="58">
        <v>0</v>
      </c>
      <c r="AC4614" s="58">
        <v>0</v>
      </c>
      <c r="AD4614" s="58">
        <v>0</v>
      </c>
      <c r="AE4614" s="58">
        <v>0</v>
      </c>
      <c r="AF4614" s="58">
        <v>0</v>
      </c>
      <c r="AG4614" s="58">
        <v>0</v>
      </c>
      <c r="AH4614" s="58">
        <v>0</v>
      </c>
      <c r="AI4614" s="58">
        <v>0</v>
      </c>
      <c r="AK4614" s="64">
        <f t="shared" si="72"/>
        <v>3.9819886502871722E-2</v>
      </c>
    </row>
    <row r="4615" spans="1:37" x14ac:dyDescent="0.25">
      <c r="A4615">
        <v>4613</v>
      </c>
      <c r="B4615" s="1">
        <v>1.15E-2</v>
      </c>
      <c r="C4615" s="1">
        <v>1.1789028642932626E-4</v>
      </c>
      <c r="D4615" s="58">
        <v>4.9672814278529105E-2</v>
      </c>
      <c r="E4615" s="58">
        <v>0.11174053623435422</v>
      </c>
      <c r="F4615" s="58">
        <v>0.13170577542667225</v>
      </c>
      <c r="G4615" s="58">
        <v>9.2944852656766774E-2</v>
      </c>
      <c r="H4615" s="58">
        <v>0.11065215399525562</v>
      </c>
      <c r="I4615" s="58">
        <v>0.13142616273054558</v>
      </c>
      <c r="J4615" s="58">
        <v>6.4498386599314769E-2</v>
      </c>
      <c r="K4615" s="58">
        <v>1.797957567850731E-2</v>
      </c>
      <c r="L4615" s="58">
        <v>0.10160901076369608</v>
      </c>
      <c r="M4615" s="58">
        <v>0.12769645564764689</v>
      </c>
      <c r="N4615" s="58">
        <v>6.0074275988711408E-2</v>
      </c>
      <c r="O4615" s="58">
        <v>0</v>
      </c>
      <c r="P4615" s="58">
        <v>0</v>
      </c>
      <c r="Q4615" s="58">
        <v>0</v>
      </c>
      <c r="R4615" s="58">
        <v>0</v>
      </c>
      <c r="S4615" s="58">
        <v>0</v>
      </c>
      <c r="T4615" s="58">
        <v>0</v>
      </c>
      <c r="U4615" s="58">
        <v>0</v>
      </c>
      <c r="V4615" s="58">
        <v>0</v>
      </c>
      <c r="W4615" s="58">
        <v>0</v>
      </c>
      <c r="X4615" s="58">
        <v>0</v>
      </c>
      <c r="Y4615" s="58">
        <v>0</v>
      </c>
      <c r="Z4615" s="58">
        <v>0</v>
      </c>
      <c r="AA4615" s="58">
        <v>0</v>
      </c>
      <c r="AB4615" s="58">
        <v>0</v>
      </c>
      <c r="AC4615" s="58">
        <v>0</v>
      </c>
      <c r="AD4615" s="58">
        <v>0</v>
      </c>
      <c r="AE4615" s="58">
        <v>0</v>
      </c>
      <c r="AF4615" s="58">
        <v>0</v>
      </c>
      <c r="AG4615" s="58">
        <v>0</v>
      </c>
      <c r="AH4615" s="58">
        <v>0</v>
      </c>
      <c r="AI4615" s="58">
        <v>0</v>
      </c>
      <c r="AK4615" s="64">
        <f t="shared" si="72"/>
        <v>1.0251329254724023E-2</v>
      </c>
    </row>
    <row r="4616" spans="1:37" x14ac:dyDescent="0.25">
      <c r="A4616">
        <v>4614</v>
      </c>
      <c r="B4616" s="1">
        <v>1.49E-2</v>
      </c>
      <c r="C4616" s="1">
        <v>-1.6711822217697862E-4</v>
      </c>
      <c r="D4616" s="58">
        <v>0.17132404543078045</v>
      </c>
      <c r="E4616" s="58">
        <v>0.14401787678572101</v>
      </c>
      <c r="F4616" s="58">
        <v>3.5681361605701827E-4</v>
      </c>
      <c r="G4616" s="58">
        <v>2.6384118492522601E-2</v>
      </c>
      <c r="H4616" s="58">
        <v>3.7600395204420649E-2</v>
      </c>
      <c r="I4616" s="58">
        <v>0.16153345786869155</v>
      </c>
      <c r="J4616" s="58">
        <v>2.1937636061079607E-2</v>
      </c>
      <c r="K4616" s="58">
        <v>0.19134113636999536</v>
      </c>
      <c r="L4616" s="58">
        <v>0.10111493317844587</v>
      </c>
      <c r="M4616" s="58">
        <v>0.14266330828748547</v>
      </c>
      <c r="N4616" s="58">
        <v>1.7262787048004397E-3</v>
      </c>
      <c r="O4616" s="58">
        <v>0</v>
      </c>
      <c r="P4616" s="58">
        <v>0</v>
      </c>
      <c r="Q4616" s="58">
        <v>0</v>
      </c>
      <c r="R4616" s="58">
        <v>0</v>
      </c>
      <c r="S4616" s="58">
        <v>0</v>
      </c>
      <c r="T4616" s="58">
        <v>0</v>
      </c>
      <c r="U4616" s="58">
        <v>0</v>
      </c>
      <c r="V4616" s="58">
        <v>0</v>
      </c>
      <c r="W4616" s="58">
        <v>0</v>
      </c>
      <c r="X4616" s="58">
        <v>0</v>
      </c>
      <c r="Y4616" s="58">
        <v>0</v>
      </c>
      <c r="Z4616" s="58">
        <v>0</v>
      </c>
      <c r="AA4616" s="58">
        <v>0</v>
      </c>
      <c r="AB4616" s="58">
        <v>0</v>
      </c>
      <c r="AC4616" s="58">
        <v>0</v>
      </c>
      <c r="AD4616" s="58">
        <v>0</v>
      </c>
      <c r="AE4616" s="58">
        <v>0</v>
      </c>
      <c r="AF4616" s="58">
        <v>0</v>
      </c>
      <c r="AG4616" s="58">
        <v>0</v>
      </c>
      <c r="AH4616" s="58">
        <v>0</v>
      </c>
      <c r="AI4616" s="58">
        <v>0</v>
      </c>
      <c r="AK4616" s="64">
        <f t="shared" si="72"/>
        <v>-1.1215988065569034E-2</v>
      </c>
    </row>
    <row r="4617" spans="1:37" x14ac:dyDescent="0.25">
      <c r="A4617">
        <v>4615</v>
      </c>
      <c r="B4617" s="1">
        <v>1.1599999999999999E-2</v>
      </c>
      <c r="C4617" s="1">
        <v>1.6804207040542463E-4</v>
      </c>
      <c r="D4617" s="58">
        <v>2.0962401965065425E-2</v>
      </c>
      <c r="E4617" s="58">
        <v>0.11283403026254893</v>
      </c>
      <c r="F4617" s="58">
        <v>0.15858287624595155</v>
      </c>
      <c r="G4617" s="58">
        <v>0.11104528640559669</v>
      </c>
      <c r="H4617" s="58">
        <v>1.5440130244357321E-2</v>
      </c>
      <c r="I4617" s="58">
        <v>8.2111663185888542E-2</v>
      </c>
      <c r="J4617" s="58">
        <v>0.16017232682607263</v>
      </c>
      <c r="K4617" s="58">
        <v>2.7805239889821646E-2</v>
      </c>
      <c r="L4617" s="58">
        <v>5.7522078171332952E-2</v>
      </c>
      <c r="M4617" s="58">
        <v>0.11157275904795727</v>
      </c>
      <c r="N4617" s="58">
        <v>0.14195120775540696</v>
      </c>
      <c r="O4617" s="58">
        <v>0</v>
      </c>
      <c r="P4617" s="58">
        <v>0</v>
      </c>
      <c r="Q4617" s="58">
        <v>0</v>
      </c>
      <c r="R4617" s="58">
        <v>0</v>
      </c>
      <c r="S4617" s="58">
        <v>0</v>
      </c>
      <c r="T4617" s="58">
        <v>0</v>
      </c>
      <c r="U4617" s="58">
        <v>0</v>
      </c>
      <c r="V4617" s="58">
        <v>0</v>
      </c>
      <c r="W4617" s="58">
        <v>0</v>
      </c>
      <c r="X4617" s="58">
        <v>0</v>
      </c>
      <c r="Y4617" s="58">
        <v>0</v>
      </c>
      <c r="Z4617" s="58">
        <v>0</v>
      </c>
      <c r="AA4617" s="58">
        <v>0</v>
      </c>
      <c r="AB4617" s="58">
        <v>0</v>
      </c>
      <c r="AC4617" s="58">
        <v>0</v>
      </c>
      <c r="AD4617" s="58">
        <v>0</v>
      </c>
      <c r="AE4617" s="58">
        <v>0</v>
      </c>
      <c r="AF4617" s="58">
        <v>0</v>
      </c>
      <c r="AG4617" s="58">
        <v>0</v>
      </c>
      <c r="AH4617" s="58">
        <v>0</v>
      </c>
      <c r="AI4617" s="58">
        <v>0</v>
      </c>
      <c r="AK4617" s="64">
        <f t="shared" si="72"/>
        <v>1.4486385379777986E-2</v>
      </c>
    </row>
    <row r="4618" spans="1:37" x14ac:dyDescent="0.25">
      <c r="A4618">
        <v>4616</v>
      </c>
      <c r="B4618" s="1">
        <v>1.26E-2</v>
      </c>
      <c r="C4618" s="1">
        <v>-5.7311919608759172E-5</v>
      </c>
      <c r="D4618" s="58">
        <v>5.6793214172200096E-2</v>
      </c>
      <c r="E4618" s="58">
        <v>8.8121968045105817E-2</v>
      </c>
      <c r="F4618" s="58">
        <v>9.490067610866415E-2</v>
      </c>
      <c r="G4618" s="58">
        <v>0.11147634402783052</v>
      </c>
      <c r="H4618" s="58">
        <v>7.9758976061988104E-2</v>
      </c>
      <c r="I4618" s="58">
        <v>0.12360742996282485</v>
      </c>
      <c r="J4618" s="58">
        <v>0.11662322420613361</v>
      </c>
      <c r="K4618" s="58">
        <v>0.11245813473156217</v>
      </c>
      <c r="L4618" s="58">
        <v>8.1188886682155736E-2</v>
      </c>
      <c r="M4618" s="58">
        <v>3.546476683220226E-2</v>
      </c>
      <c r="N4618" s="58">
        <v>9.9606379169332626E-2</v>
      </c>
      <c r="O4618" s="58">
        <v>0</v>
      </c>
      <c r="P4618" s="58">
        <v>0</v>
      </c>
      <c r="Q4618" s="58">
        <v>0</v>
      </c>
      <c r="R4618" s="58">
        <v>0</v>
      </c>
      <c r="S4618" s="58">
        <v>0</v>
      </c>
      <c r="T4618" s="58">
        <v>0</v>
      </c>
      <c r="U4618" s="58">
        <v>0</v>
      </c>
      <c r="V4618" s="58">
        <v>0</v>
      </c>
      <c r="W4618" s="58">
        <v>0</v>
      </c>
      <c r="X4618" s="58">
        <v>0</v>
      </c>
      <c r="Y4618" s="58">
        <v>0</v>
      </c>
      <c r="Z4618" s="58">
        <v>0</v>
      </c>
      <c r="AA4618" s="58">
        <v>0</v>
      </c>
      <c r="AB4618" s="58">
        <v>0</v>
      </c>
      <c r="AC4618" s="58">
        <v>0</v>
      </c>
      <c r="AD4618" s="58">
        <v>0</v>
      </c>
      <c r="AE4618" s="58">
        <v>0</v>
      </c>
      <c r="AF4618" s="58">
        <v>0</v>
      </c>
      <c r="AG4618" s="58">
        <v>0</v>
      </c>
      <c r="AH4618" s="58">
        <v>0</v>
      </c>
      <c r="AI4618" s="58">
        <v>0</v>
      </c>
      <c r="AK4618" s="64">
        <f t="shared" si="72"/>
        <v>-4.5485650483142199E-3</v>
      </c>
    </row>
    <row r="4619" spans="1:37" x14ac:dyDescent="0.25">
      <c r="A4619">
        <v>4617</v>
      </c>
      <c r="B4619" s="1">
        <v>1.35E-2</v>
      </c>
      <c r="C4619" s="1">
        <v>2.0194852735217199E-4</v>
      </c>
      <c r="D4619" s="58">
        <v>0.12118117895272411</v>
      </c>
      <c r="E4619" s="58">
        <v>0.11525834334170161</v>
      </c>
      <c r="F4619" s="58">
        <v>2.0779630449020196E-2</v>
      </c>
      <c r="G4619" s="58">
        <v>0.14279359617987045</v>
      </c>
      <c r="H4619" s="58">
        <v>9.8879090512025827E-2</v>
      </c>
      <c r="I4619" s="58">
        <v>0.16997161007742931</v>
      </c>
      <c r="J4619" s="58">
        <v>0.14641988272796924</v>
      </c>
      <c r="K4619" s="58">
        <v>2.2272690043833542E-2</v>
      </c>
      <c r="L4619" s="58">
        <v>1.1085510687679245E-2</v>
      </c>
      <c r="M4619" s="58">
        <v>3.5459615137493281E-2</v>
      </c>
      <c r="N4619" s="58">
        <v>0.11589885189025315</v>
      </c>
      <c r="O4619" s="58">
        <v>0</v>
      </c>
      <c r="P4619" s="58">
        <v>0</v>
      </c>
      <c r="Q4619" s="58">
        <v>0</v>
      </c>
      <c r="R4619" s="58">
        <v>0</v>
      </c>
      <c r="S4619" s="58">
        <v>0</v>
      </c>
      <c r="T4619" s="58">
        <v>0</v>
      </c>
      <c r="U4619" s="58">
        <v>0</v>
      </c>
      <c r="V4619" s="58">
        <v>0</v>
      </c>
      <c r="W4619" s="58">
        <v>0</v>
      </c>
      <c r="X4619" s="58">
        <v>0</v>
      </c>
      <c r="Y4619" s="58">
        <v>0</v>
      </c>
      <c r="Z4619" s="58">
        <v>0</v>
      </c>
      <c r="AA4619" s="58">
        <v>0</v>
      </c>
      <c r="AB4619" s="58">
        <v>0</v>
      </c>
      <c r="AC4619" s="58">
        <v>0</v>
      </c>
      <c r="AD4619" s="58">
        <v>0</v>
      </c>
      <c r="AE4619" s="58">
        <v>0</v>
      </c>
      <c r="AF4619" s="58">
        <v>0</v>
      </c>
      <c r="AG4619" s="58">
        <v>0</v>
      </c>
      <c r="AH4619" s="58">
        <v>0</v>
      </c>
      <c r="AI4619" s="58">
        <v>0</v>
      </c>
      <c r="AK4619" s="64">
        <f t="shared" si="72"/>
        <v>1.4959150174234962E-2</v>
      </c>
    </row>
    <row r="4620" spans="1:37" x14ac:dyDescent="0.25">
      <c r="A4620">
        <v>4618</v>
      </c>
      <c r="B4620" s="1">
        <v>1.1299999999999999E-2</v>
      </c>
      <c r="C4620" s="1">
        <v>1.0441215928467684E-4</v>
      </c>
      <c r="D4620" s="58">
        <v>0.11308000583441466</v>
      </c>
      <c r="E4620" s="58">
        <v>9.417801044001585E-2</v>
      </c>
      <c r="F4620" s="58">
        <v>1.0342807498196854E-2</v>
      </c>
      <c r="G4620" s="58">
        <v>3.6326167295876469E-2</v>
      </c>
      <c r="H4620" s="58">
        <v>0.15027834517220201</v>
      </c>
      <c r="I4620" s="58">
        <v>5.6314897747819836E-2</v>
      </c>
      <c r="J4620" s="58">
        <v>0.14831120394158884</v>
      </c>
      <c r="K4620" s="58">
        <v>0.10318883104125294</v>
      </c>
      <c r="L4620" s="58">
        <v>2.6494934177229992E-2</v>
      </c>
      <c r="M4620" s="58">
        <v>0.11123207590091957</v>
      </c>
      <c r="N4620" s="58">
        <v>0.15025272095048312</v>
      </c>
      <c r="O4620" s="58">
        <v>0</v>
      </c>
      <c r="P4620" s="58">
        <v>0</v>
      </c>
      <c r="Q4620" s="58">
        <v>0</v>
      </c>
      <c r="R4620" s="58">
        <v>0</v>
      </c>
      <c r="S4620" s="58">
        <v>0</v>
      </c>
      <c r="T4620" s="58">
        <v>0</v>
      </c>
      <c r="U4620" s="58">
        <v>0</v>
      </c>
      <c r="V4620" s="58">
        <v>0</v>
      </c>
      <c r="W4620" s="58">
        <v>0</v>
      </c>
      <c r="X4620" s="58">
        <v>0</v>
      </c>
      <c r="Y4620" s="58">
        <v>0</v>
      </c>
      <c r="Z4620" s="58">
        <v>0</v>
      </c>
      <c r="AA4620" s="58">
        <v>0</v>
      </c>
      <c r="AB4620" s="58">
        <v>0</v>
      </c>
      <c r="AC4620" s="58">
        <v>0</v>
      </c>
      <c r="AD4620" s="58">
        <v>0</v>
      </c>
      <c r="AE4620" s="58">
        <v>0</v>
      </c>
      <c r="AF4620" s="58">
        <v>0</v>
      </c>
      <c r="AG4620" s="58">
        <v>0</v>
      </c>
      <c r="AH4620" s="58">
        <v>0</v>
      </c>
      <c r="AI4620" s="58">
        <v>0</v>
      </c>
      <c r="AK4620" s="64">
        <f t="shared" si="72"/>
        <v>9.2400140959891016E-3</v>
      </c>
    </row>
    <row r="4621" spans="1:37" x14ac:dyDescent="0.25">
      <c r="A4621">
        <v>4619</v>
      </c>
      <c r="B4621" s="1">
        <v>1.35E-2</v>
      </c>
      <c r="C4621" s="1">
        <v>4.00193410016426E-4</v>
      </c>
      <c r="D4621" s="58">
        <v>5.8978622655846261E-2</v>
      </c>
      <c r="E4621" s="58">
        <v>0.18029130742541902</v>
      </c>
      <c r="F4621" s="58">
        <v>3.2116469482967665E-3</v>
      </c>
      <c r="G4621" s="58">
        <v>0.12612408305591813</v>
      </c>
      <c r="H4621" s="58">
        <v>0.11520871093049287</v>
      </c>
      <c r="I4621" s="58">
        <v>1.9624756220229883E-2</v>
      </c>
      <c r="J4621" s="58">
        <v>7.6228481528715336E-2</v>
      </c>
      <c r="K4621" s="58">
        <v>0.1015150984375402</v>
      </c>
      <c r="L4621" s="58">
        <v>0.13900644843647234</v>
      </c>
      <c r="M4621" s="58">
        <v>1.4774338871879497E-2</v>
      </c>
      <c r="N4621" s="58">
        <v>0.16503650548918969</v>
      </c>
      <c r="O4621" s="58">
        <v>0</v>
      </c>
      <c r="P4621" s="58">
        <v>0</v>
      </c>
      <c r="Q4621" s="58">
        <v>0</v>
      </c>
      <c r="R4621" s="58">
        <v>0</v>
      </c>
      <c r="S4621" s="58">
        <v>0</v>
      </c>
      <c r="T4621" s="58">
        <v>0</v>
      </c>
      <c r="U4621" s="58">
        <v>0</v>
      </c>
      <c r="V4621" s="58">
        <v>0</v>
      </c>
      <c r="W4621" s="58">
        <v>0</v>
      </c>
      <c r="X4621" s="58">
        <v>0</v>
      </c>
      <c r="Y4621" s="58">
        <v>0</v>
      </c>
      <c r="Z4621" s="58">
        <v>0</v>
      </c>
      <c r="AA4621" s="58">
        <v>0</v>
      </c>
      <c r="AB4621" s="58">
        <v>0</v>
      </c>
      <c r="AC4621" s="58">
        <v>0</v>
      </c>
      <c r="AD4621" s="58">
        <v>0</v>
      </c>
      <c r="AE4621" s="58">
        <v>0</v>
      </c>
      <c r="AF4621" s="58">
        <v>0</v>
      </c>
      <c r="AG4621" s="58">
        <v>0</v>
      </c>
      <c r="AH4621" s="58">
        <v>0</v>
      </c>
      <c r="AI4621" s="58">
        <v>0</v>
      </c>
      <c r="AK4621" s="64">
        <f t="shared" si="72"/>
        <v>2.9643956297513038E-2</v>
      </c>
    </row>
    <row r="4622" spans="1:37" x14ac:dyDescent="0.25">
      <c r="A4622">
        <v>4620</v>
      </c>
      <c r="B4622" s="1">
        <v>1.2800000000000001E-2</v>
      </c>
      <c r="C4622" s="1">
        <v>1.8698678946099114E-4</v>
      </c>
      <c r="D4622" s="58">
        <v>0.10861969215189032</v>
      </c>
      <c r="E4622" s="58">
        <v>0.11611010805846456</v>
      </c>
      <c r="F4622" s="58">
        <v>4.1569456432001758E-2</v>
      </c>
      <c r="G4622" s="58">
        <v>0.14660348266558823</v>
      </c>
      <c r="H4622" s="58">
        <v>9.3259871500277161E-2</v>
      </c>
      <c r="I4622" s="58">
        <v>9.0139427416816173E-2</v>
      </c>
      <c r="J4622" s="58">
        <v>0.12451778590836442</v>
      </c>
      <c r="K4622" s="58">
        <v>6.4764418865460097E-2</v>
      </c>
      <c r="L4622" s="58">
        <v>5.970488178939886E-2</v>
      </c>
      <c r="M4622" s="58">
        <v>3.2428921182517896E-2</v>
      </c>
      <c r="N4622" s="58">
        <v>0.12228195402922055</v>
      </c>
      <c r="O4622" s="58">
        <v>0</v>
      </c>
      <c r="P4622" s="58">
        <v>0</v>
      </c>
      <c r="Q4622" s="58">
        <v>0</v>
      </c>
      <c r="R4622" s="58">
        <v>0</v>
      </c>
      <c r="S4622" s="58">
        <v>0</v>
      </c>
      <c r="T4622" s="58">
        <v>0</v>
      </c>
      <c r="U4622" s="58">
        <v>0</v>
      </c>
      <c r="V4622" s="58">
        <v>0</v>
      </c>
      <c r="W4622" s="58">
        <v>0</v>
      </c>
      <c r="X4622" s="58">
        <v>0</v>
      </c>
      <c r="Y4622" s="58">
        <v>0</v>
      </c>
      <c r="Z4622" s="58">
        <v>0</v>
      </c>
      <c r="AA4622" s="58">
        <v>0</v>
      </c>
      <c r="AB4622" s="58">
        <v>0</v>
      </c>
      <c r="AC4622" s="58">
        <v>0</v>
      </c>
      <c r="AD4622" s="58">
        <v>0</v>
      </c>
      <c r="AE4622" s="58">
        <v>0</v>
      </c>
      <c r="AF4622" s="58">
        <v>0</v>
      </c>
      <c r="AG4622" s="58">
        <v>0</v>
      </c>
      <c r="AH4622" s="58">
        <v>0</v>
      </c>
      <c r="AI4622" s="58">
        <v>0</v>
      </c>
      <c r="AK4622" s="64">
        <f t="shared" si="72"/>
        <v>1.4608342926639933E-2</v>
      </c>
    </row>
    <row r="4623" spans="1:37" x14ac:dyDescent="0.25">
      <c r="A4623">
        <v>4621</v>
      </c>
      <c r="B4623" s="1">
        <v>1.1900000000000001E-2</v>
      </c>
      <c r="C4623" s="1">
        <v>-2.8799358508092393E-4</v>
      </c>
      <c r="D4623" s="58">
        <v>2.9492434907590643E-3</v>
      </c>
      <c r="E4623" s="58">
        <v>0.1100970369471139</v>
      </c>
      <c r="F4623" s="58">
        <v>0.15110353449524058</v>
      </c>
      <c r="G4623" s="58">
        <v>5.4916325093934931E-2</v>
      </c>
      <c r="H4623" s="58">
        <v>4.1613430078713445E-2</v>
      </c>
      <c r="I4623" s="58">
        <v>9.9286469096937183E-2</v>
      </c>
      <c r="J4623" s="58">
        <v>4.028232303957081E-6</v>
      </c>
      <c r="K4623" s="58">
        <v>0.15491122956092945</v>
      </c>
      <c r="L4623" s="58">
        <v>1.4913820493519737E-2</v>
      </c>
      <c r="M4623" s="58">
        <v>0.19849445228003651</v>
      </c>
      <c r="N4623" s="58">
        <v>0.17171043023051125</v>
      </c>
      <c r="O4623" s="58">
        <v>0</v>
      </c>
      <c r="P4623" s="58">
        <v>0</v>
      </c>
      <c r="Q4623" s="58">
        <v>0</v>
      </c>
      <c r="R4623" s="58">
        <v>0</v>
      </c>
      <c r="S4623" s="58">
        <v>0</v>
      </c>
      <c r="T4623" s="58">
        <v>0</v>
      </c>
      <c r="U4623" s="58">
        <v>0</v>
      </c>
      <c r="V4623" s="58">
        <v>0</v>
      </c>
      <c r="W4623" s="58">
        <v>0</v>
      </c>
      <c r="X4623" s="58">
        <v>0</v>
      </c>
      <c r="Y4623" s="58">
        <v>0</v>
      </c>
      <c r="Z4623" s="58">
        <v>0</v>
      </c>
      <c r="AA4623" s="58">
        <v>0</v>
      </c>
      <c r="AB4623" s="58">
        <v>0</v>
      </c>
      <c r="AC4623" s="58">
        <v>0</v>
      </c>
      <c r="AD4623" s="58">
        <v>0</v>
      </c>
      <c r="AE4623" s="58">
        <v>0</v>
      </c>
      <c r="AF4623" s="58">
        <v>0</v>
      </c>
      <c r="AG4623" s="58">
        <v>0</v>
      </c>
      <c r="AH4623" s="58">
        <v>0</v>
      </c>
      <c r="AI4623" s="58">
        <v>0</v>
      </c>
      <c r="AK4623" s="64">
        <f t="shared" si="72"/>
        <v>-2.4201141603438985E-2</v>
      </c>
    </row>
    <row r="4624" spans="1:37" x14ac:dyDescent="0.25">
      <c r="A4624">
        <v>4622</v>
      </c>
      <c r="B4624" s="1">
        <v>1.2500000000000001E-2</v>
      </c>
      <c r="C4624" s="1">
        <v>-3.5931501354280514E-4</v>
      </c>
      <c r="D4624" s="58">
        <v>0.15601437240882104</v>
      </c>
      <c r="E4624" s="58">
        <v>2.0808159870427417E-2</v>
      </c>
      <c r="F4624" s="58">
        <v>6.9897448069816001E-2</v>
      </c>
      <c r="G4624" s="58">
        <v>0.15830470821532502</v>
      </c>
      <c r="H4624" s="58">
        <v>1.8020696703525556E-2</v>
      </c>
      <c r="I4624" s="58">
        <v>5.5725284302592472E-2</v>
      </c>
      <c r="J4624" s="58">
        <v>9.8213967887676265E-2</v>
      </c>
      <c r="K4624" s="58">
        <v>0.1830355059468621</v>
      </c>
      <c r="L4624" s="58">
        <v>1.9567643909309682E-2</v>
      </c>
      <c r="M4624" s="58">
        <v>0.13847507677521112</v>
      </c>
      <c r="N4624" s="58">
        <v>8.1937135910433112E-2</v>
      </c>
      <c r="O4624" s="58">
        <v>0</v>
      </c>
      <c r="P4624" s="58">
        <v>0</v>
      </c>
      <c r="Q4624" s="58">
        <v>0</v>
      </c>
      <c r="R4624" s="58">
        <v>0</v>
      </c>
      <c r="S4624" s="58">
        <v>0</v>
      </c>
      <c r="T4624" s="58">
        <v>0</v>
      </c>
      <c r="U4624" s="58">
        <v>0</v>
      </c>
      <c r="V4624" s="58">
        <v>0</v>
      </c>
      <c r="W4624" s="58">
        <v>0</v>
      </c>
      <c r="X4624" s="58">
        <v>0</v>
      </c>
      <c r="Y4624" s="58">
        <v>0</v>
      </c>
      <c r="Z4624" s="58">
        <v>0</v>
      </c>
      <c r="AA4624" s="58">
        <v>0</v>
      </c>
      <c r="AB4624" s="58">
        <v>0</v>
      </c>
      <c r="AC4624" s="58">
        <v>0</v>
      </c>
      <c r="AD4624" s="58">
        <v>0</v>
      </c>
      <c r="AE4624" s="58">
        <v>0</v>
      </c>
      <c r="AF4624" s="58">
        <v>0</v>
      </c>
      <c r="AG4624" s="58">
        <v>0</v>
      </c>
      <c r="AH4624" s="58">
        <v>0</v>
      </c>
      <c r="AI4624" s="58">
        <v>0</v>
      </c>
      <c r="AK4624" s="64">
        <f t="shared" si="72"/>
        <v>-2.8745201083424411E-2</v>
      </c>
    </row>
    <row r="4625" spans="1:37" x14ac:dyDescent="0.25">
      <c r="A4625">
        <v>4623</v>
      </c>
      <c r="B4625" s="1">
        <v>1.24E-2</v>
      </c>
      <c r="C4625" s="1">
        <v>3.0202806208064057E-4</v>
      </c>
      <c r="D4625" s="58">
        <v>1.6054032398811417E-2</v>
      </c>
      <c r="E4625" s="58">
        <v>0.15041149848831264</v>
      </c>
      <c r="F4625" s="58">
        <v>0.14582168879973237</v>
      </c>
      <c r="G4625" s="58">
        <v>9.8638582716300841E-2</v>
      </c>
      <c r="H4625" s="58">
        <v>4.4791801592460614E-2</v>
      </c>
      <c r="I4625" s="58">
        <v>3.8322914236806255E-2</v>
      </c>
      <c r="J4625" s="58">
        <v>0.11701161976488594</v>
      </c>
      <c r="K4625" s="58">
        <v>5.2074632248214549E-2</v>
      </c>
      <c r="L4625" s="58">
        <v>0.14106415164521394</v>
      </c>
      <c r="M4625" s="58">
        <v>1.4644648238130926E-2</v>
      </c>
      <c r="N4625" s="58">
        <v>0.18116442987113046</v>
      </c>
      <c r="O4625" s="58">
        <v>0</v>
      </c>
      <c r="P4625" s="58">
        <v>0</v>
      </c>
      <c r="Q4625" s="58">
        <v>0</v>
      </c>
      <c r="R4625" s="58">
        <v>0</v>
      </c>
      <c r="S4625" s="58">
        <v>0</v>
      </c>
      <c r="T4625" s="58">
        <v>0</v>
      </c>
      <c r="U4625" s="58">
        <v>0</v>
      </c>
      <c r="V4625" s="58">
        <v>0</v>
      </c>
      <c r="W4625" s="58">
        <v>0</v>
      </c>
      <c r="X4625" s="58">
        <v>0</v>
      </c>
      <c r="Y4625" s="58">
        <v>0</v>
      </c>
      <c r="Z4625" s="58">
        <v>0</v>
      </c>
      <c r="AA4625" s="58">
        <v>0</v>
      </c>
      <c r="AB4625" s="58">
        <v>0</v>
      </c>
      <c r="AC4625" s="58">
        <v>0</v>
      </c>
      <c r="AD4625" s="58">
        <v>0</v>
      </c>
      <c r="AE4625" s="58">
        <v>0</v>
      </c>
      <c r="AF4625" s="58">
        <v>0</v>
      </c>
      <c r="AG4625" s="58">
        <v>0</v>
      </c>
      <c r="AH4625" s="58">
        <v>0</v>
      </c>
      <c r="AI4625" s="58">
        <v>0</v>
      </c>
      <c r="AK4625" s="64">
        <f t="shared" si="72"/>
        <v>2.4357101780696822E-2</v>
      </c>
    </row>
    <row r="4626" spans="1:37" x14ac:dyDescent="0.25">
      <c r="A4626">
        <v>4624</v>
      </c>
      <c r="B4626" s="1">
        <v>1.43E-2</v>
      </c>
      <c r="C4626" s="1">
        <v>-1.2147376623148707E-4</v>
      </c>
      <c r="D4626" s="58">
        <v>9.0762983999809199E-4</v>
      </c>
      <c r="E4626" s="58">
        <v>0.14770452304675161</v>
      </c>
      <c r="F4626" s="58">
        <v>0.15651761218515944</v>
      </c>
      <c r="G4626" s="58">
        <v>0.1715362569316311</v>
      </c>
      <c r="H4626" s="58">
        <v>4.1100476292047446E-2</v>
      </c>
      <c r="I4626" s="58">
        <v>0.14470293773824727</v>
      </c>
      <c r="J4626" s="58">
        <v>1.0106008812036464E-2</v>
      </c>
      <c r="K4626" s="58">
        <v>0.10827032123489801</v>
      </c>
      <c r="L4626" s="58">
        <v>4.1430111129501866E-2</v>
      </c>
      <c r="M4626" s="58">
        <v>7.7321058873762546E-2</v>
      </c>
      <c r="N4626" s="58">
        <v>0.10040306391596605</v>
      </c>
      <c r="O4626" s="58">
        <v>0</v>
      </c>
      <c r="P4626" s="58">
        <v>0</v>
      </c>
      <c r="Q4626" s="58">
        <v>0</v>
      </c>
      <c r="R4626" s="58">
        <v>0</v>
      </c>
      <c r="S4626" s="58">
        <v>0</v>
      </c>
      <c r="T4626" s="58">
        <v>0</v>
      </c>
      <c r="U4626" s="58">
        <v>0</v>
      </c>
      <c r="V4626" s="58">
        <v>0</v>
      </c>
      <c r="W4626" s="58">
        <v>0</v>
      </c>
      <c r="X4626" s="58">
        <v>0</v>
      </c>
      <c r="Y4626" s="58">
        <v>0</v>
      </c>
      <c r="Z4626" s="58">
        <v>0</v>
      </c>
      <c r="AA4626" s="58">
        <v>0</v>
      </c>
      <c r="AB4626" s="58">
        <v>0</v>
      </c>
      <c r="AC4626" s="58">
        <v>0</v>
      </c>
      <c r="AD4626" s="58">
        <v>0</v>
      </c>
      <c r="AE4626" s="58">
        <v>0</v>
      </c>
      <c r="AF4626" s="58">
        <v>0</v>
      </c>
      <c r="AG4626" s="58">
        <v>0</v>
      </c>
      <c r="AH4626" s="58">
        <v>0</v>
      </c>
      <c r="AI4626" s="58">
        <v>0</v>
      </c>
      <c r="AK4626" s="64">
        <f t="shared" si="72"/>
        <v>-8.4946689672368569E-3</v>
      </c>
    </row>
    <row r="4627" spans="1:37" x14ac:dyDescent="0.25">
      <c r="A4627">
        <v>4625</v>
      </c>
      <c r="B4627" s="1">
        <v>1.4800000000000001E-2</v>
      </c>
      <c r="C4627" s="1">
        <v>6.8132585457116019E-5</v>
      </c>
      <c r="D4627" s="58">
        <v>0.15641152285291207</v>
      </c>
      <c r="E4627" s="58">
        <v>0.18065514994976059</v>
      </c>
      <c r="F4627" s="58">
        <v>9.6760120543887371E-2</v>
      </c>
      <c r="G4627" s="58">
        <v>1.7278037313808124E-3</v>
      </c>
      <c r="H4627" s="58">
        <v>6.6272788322680798E-2</v>
      </c>
      <c r="I4627" s="58">
        <v>0.18494283049113264</v>
      </c>
      <c r="J4627" s="58">
        <v>6.0586692738578841E-2</v>
      </c>
      <c r="K4627" s="58">
        <v>6.5195046103477455E-2</v>
      </c>
      <c r="L4627" s="58">
        <v>6.6282046432395048E-2</v>
      </c>
      <c r="M4627" s="58">
        <v>7.2272612994443861E-2</v>
      </c>
      <c r="N4627" s="58">
        <v>4.8893385839350656E-2</v>
      </c>
      <c r="O4627" s="58">
        <v>0</v>
      </c>
      <c r="P4627" s="58">
        <v>0</v>
      </c>
      <c r="Q4627" s="58">
        <v>0</v>
      </c>
      <c r="R4627" s="58">
        <v>0</v>
      </c>
      <c r="S4627" s="58">
        <v>0</v>
      </c>
      <c r="T4627" s="58">
        <v>0</v>
      </c>
      <c r="U4627" s="58">
        <v>0</v>
      </c>
      <c r="V4627" s="58">
        <v>0</v>
      </c>
      <c r="W4627" s="58">
        <v>0</v>
      </c>
      <c r="X4627" s="58">
        <v>0</v>
      </c>
      <c r="Y4627" s="58">
        <v>0</v>
      </c>
      <c r="Z4627" s="58">
        <v>0</v>
      </c>
      <c r="AA4627" s="58">
        <v>0</v>
      </c>
      <c r="AB4627" s="58">
        <v>0</v>
      </c>
      <c r="AC4627" s="58">
        <v>0</v>
      </c>
      <c r="AD4627" s="58">
        <v>0</v>
      </c>
      <c r="AE4627" s="58">
        <v>0</v>
      </c>
      <c r="AF4627" s="58">
        <v>0</v>
      </c>
      <c r="AG4627" s="58">
        <v>0</v>
      </c>
      <c r="AH4627" s="58">
        <v>0</v>
      </c>
      <c r="AI4627" s="58">
        <v>0</v>
      </c>
      <c r="AK4627" s="64">
        <f t="shared" si="72"/>
        <v>4.6035530714267575E-3</v>
      </c>
    </row>
    <row r="4628" spans="1:37" x14ac:dyDescent="0.25">
      <c r="A4628">
        <v>4626</v>
      </c>
      <c r="B4628" s="1">
        <v>1.18E-2</v>
      </c>
      <c r="C4628" s="1">
        <v>2.0797927451060159E-5</v>
      </c>
      <c r="D4628" s="58">
        <v>4.394914397028625E-2</v>
      </c>
      <c r="E4628" s="58">
        <v>0.12332606228171476</v>
      </c>
      <c r="F4628" s="58">
        <v>7.7984339771855565E-2</v>
      </c>
      <c r="G4628" s="58">
        <v>2.1984699458879101E-2</v>
      </c>
      <c r="H4628" s="58">
        <v>2.2683804098203576E-2</v>
      </c>
      <c r="I4628" s="58">
        <v>0.13168108919573229</v>
      </c>
      <c r="J4628" s="58">
        <v>8.5387698132524545E-2</v>
      </c>
      <c r="K4628" s="58">
        <v>0.11433133202011671</v>
      </c>
      <c r="L4628" s="58">
        <v>0.11422240507156571</v>
      </c>
      <c r="M4628" s="58">
        <v>0.13451224201092044</v>
      </c>
      <c r="N4628" s="58">
        <v>0.12993718398820103</v>
      </c>
      <c r="O4628" s="58">
        <v>0</v>
      </c>
      <c r="P4628" s="58">
        <v>0</v>
      </c>
      <c r="Q4628" s="58">
        <v>0</v>
      </c>
      <c r="R4628" s="58">
        <v>0</v>
      </c>
      <c r="S4628" s="58">
        <v>0</v>
      </c>
      <c r="T4628" s="58">
        <v>0</v>
      </c>
      <c r="U4628" s="58">
        <v>0</v>
      </c>
      <c r="V4628" s="58">
        <v>0</v>
      </c>
      <c r="W4628" s="58">
        <v>0</v>
      </c>
      <c r="X4628" s="58">
        <v>0</v>
      </c>
      <c r="Y4628" s="58">
        <v>0</v>
      </c>
      <c r="Z4628" s="58">
        <v>0</v>
      </c>
      <c r="AA4628" s="58">
        <v>0</v>
      </c>
      <c r="AB4628" s="58">
        <v>0</v>
      </c>
      <c r="AC4628" s="58">
        <v>0</v>
      </c>
      <c r="AD4628" s="58">
        <v>0</v>
      </c>
      <c r="AE4628" s="58">
        <v>0</v>
      </c>
      <c r="AF4628" s="58">
        <v>0</v>
      </c>
      <c r="AG4628" s="58">
        <v>0</v>
      </c>
      <c r="AH4628" s="58">
        <v>0</v>
      </c>
      <c r="AI4628" s="58">
        <v>0</v>
      </c>
      <c r="AK4628" s="64">
        <f t="shared" si="72"/>
        <v>1.7625362246661152E-3</v>
      </c>
    </row>
    <row r="4629" spans="1:37" x14ac:dyDescent="0.25">
      <c r="A4629">
        <v>4627</v>
      </c>
      <c r="B4629" s="1">
        <v>1.0200000000000001E-2</v>
      </c>
      <c r="C4629" s="1">
        <v>-7.2548935755063047E-5</v>
      </c>
      <c r="D4629" s="58">
        <v>3.5272677060220095E-2</v>
      </c>
      <c r="E4629" s="58">
        <v>8.3933339890431054E-3</v>
      </c>
      <c r="F4629" s="58">
        <v>0.23096974045599558</v>
      </c>
      <c r="G4629" s="58">
        <v>1.5137928262228999E-2</v>
      </c>
      <c r="H4629" s="58">
        <v>0.14071512842758668</v>
      </c>
      <c r="I4629" s="58">
        <v>9.262792205827429E-2</v>
      </c>
      <c r="J4629" s="58">
        <v>0.15907447793937424</v>
      </c>
      <c r="K4629" s="58">
        <v>3.0116294685754229E-2</v>
      </c>
      <c r="L4629" s="58">
        <v>0.18136343119617659</v>
      </c>
      <c r="M4629" s="58">
        <v>8.8837916271165079E-2</v>
      </c>
      <c r="N4629" s="58">
        <v>1.7491149654181231E-2</v>
      </c>
      <c r="O4629" s="58">
        <v>0</v>
      </c>
      <c r="P4629" s="58">
        <v>0</v>
      </c>
      <c r="Q4629" s="58">
        <v>0</v>
      </c>
      <c r="R4629" s="58">
        <v>0</v>
      </c>
      <c r="S4629" s="58">
        <v>0</v>
      </c>
      <c r="T4629" s="58">
        <v>0</v>
      </c>
      <c r="U4629" s="58">
        <v>0</v>
      </c>
      <c r="V4629" s="58">
        <v>0</v>
      </c>
      <c r="W4629" s="58">
        <v>0</v>
      </c>
      <c r="X4629" s="58">
        <v>0</v>
      </c>
      <c r="Y4629" s="58">
        <v>0</v>
      </c>
      <c r="Z4629" s="58">
        <v>0</v>
      </c>
      <c r="AA4629" s="58">
        <v>0</v>
      </c>
      <c r="AB4629" s="58">
        <v>0</v>
      </c>
      <c r="AC4629" s="58">
        <v>0</v>
      </c>
      <c r="AD4629" s="58">
        <v>0</v>
      </c>
      <c r="AE4629" s="58">
        <v>0</v>
      </c>
      <c r="AF4629" s="58">
        <v>0</v>
      </c>
      <c r="AG4629" s="58">
        <v>0</v>
      </c>
      <c r="AH4629" s="58">
        <v>0</v>
      </c>
      <c r="AI4629" s="58">
        <v>0</v>
      </c>
      <c r="AK4629" s="64">
        <f t="shared" si="72"/>
        <v>-7.1126407603002983E-3</v>
      </c>
    </row>
    <row r="4630" spans="1:37" x14ac:dyDescent="0.25">
      <c r="A4630">
        <v>4628</v>
      </c>
      <c r="B4630" s="1">
        <v>1.32E-2</v>
      </c>
      <c r="C4630" s="1">
        <v>-2.3185598836352305E-4</v>
      </c>
      <c r="D4630" s="58">
        <v>7.0500438762774878E-3</v>
      </c>
      <c r="E4630" s="58">
        <v>2.8236987109887115E-2</v>
      </c>
      <c r="F4630" s="58">
        <v>8.0794204170144171E-2</v>
      </c>
      <c r="G4630" s="58">
        <v>0.24457749191848902</v>
      </c>
      <c r="H4630" s="58">
        <v>1.1706448960815767E-2</v>
      </c>
      <c r="I4630" s="58">
        <v>0.13704835374241914</v>
      </c>
      <c r="J4630" s="58">
        <v>0.16509508396598355</v>
      </c>
      <c r="K4630" s="58">
        <v>0.12863762950877008</v>
      </c>
      <c r="L4630" s="58">
        <v>9.3225603982666407E-3</v>
      </c>
      <c r="M4630" s="58">
        <v>0.14541209052750567</v>
      </c>
      <c r="N4630" s="58">
        <v>4.2119105821441349E-2</v>
      </c>
      <c r="O4630" s="58">
        <v>0</v>
      </c>
      <c r="P4630" s="58">
        <v>0</v>
      </c>
      <c r="Q4630" s="58">
        <v>0</v>
      </c>
      <c r="R4630" s="58">
        <v>0</v>
      </c>
      <c r="S4630" s="58">
        <v>0</v>
      </c>
      <c r="T4630" s="58">
        <v>0</v>
      </c>
      <c r="U4630" s="58">
        <v>0</v>
      </c>
      <c r="V4630" s="58">
        <v>0</v>
      </c>
      <c r="W4630" s="58">
        <v>0</v>
      </c>
      <c r="X4630" s="58">
        <v>0</v>
      </c>
      <c r="Y4630" s="58">
        <v>0</v>
      </c>
      <c r="Z4630" s="58">
        <v>0</v>
      </c>
      <c r="AA4630" s="58">
        <v>0</v>
      </c>
      <c r="AB4630" s="58">
        <v>0</v>
      </c>
      <c r="AC4630" s="58">
        <v>0</v>
      </c>
      <c r="AD4630" s="58">
        <v>0</v>
      </c>
      <c r="AE4630" s="58">
        <v>0</v>
      </c>
      <c r="AF4630" s="58">
        <v>0</v>
      </c>
      <c r="AG4630" s="58">
        <v>0</v>
      </c>
      <c r="AH4630" s="58">
        <v>0</v>
      </c>
      <c r="AI4630" s="58">
        <v>0</v>
      </c>
      <c r="AK4630" s="64">
        <f t="shared" si="72"/>
        <v>-1.7564847603297202E-2</v>
      </c>
    </row>
    <row r="4631" spans="1:37" x14ac:dyDescent="0.25">
      <c r="A4631">
        <v>4629</v>
      </c>
      <c r="B4631" s="1">
        <v>9.2999999999999992E-3</v>
      </c>
      <c r="C4631" s="1">
        <v>1.4303181888423107E-4</v>
      </c>
      <c r="D4631" s="58">
        <v>6.7955068806503066E-2</v>
      </c>
      <c r="E4631" s="58">
        <v>2.367050208164791E-2</v>
      </c>
      <c r="F4631" s="58">
        <v>3.8173618591334328E-2</v>
      </c>
      <c r="G4631" s="58">
        <v>4.3784889808210995E-3</v>
      </c>
      <c r="H4631" s="58">
        <v>3.0506180706746381E-2</v>
      </c>
      <c r="I4631" s="58">
        <v>0.20411057938331875</v>
      </c>
      <c r="J4631" s="58">
        <v>9.62224540144858E-2</v>
      </c>
      <c r="K4631" s="58">
        <v>8.833214968293375E-3</v>
      </c>
      <c r="L4631" s="58">
        <v>0.20401910019224681</v>
      </c>
      <c r="M4631" s="58">
        <v>0.12463241388471737</v>
      </c>
      <c r="N4631" s="58">
        <v>0.19749837838988504</v>
      </c>
      <c r="O4631" s="58">
        <v>0</v>
      </c>
      <c r="P4631" s="58">
        <v>0</v>
      </c>
      <c r="Q4631" s="58">
        <v>0</v>
      </c>
      <c r="R4631" s="58">
        <v>0</v>
      </c>
      <c r="S4631" s="58">
        <v>0</v>
      </c>
      <c r="T4631" s="58">
        <v>0</v>
      </c>
      <c r="U4631" s="58">
        <v>0</v>
      </c>
      <c r="V4631" s="58">
        <v>0</v>
      </c>
      <c r="W4631" s="58">
        <v>0</v>
      </c>
      <c r="X4631" s="58">
        <v>0</v>
      </c>
      <c r="Y4631" s="58">
        <v>0</v>
      </c>
      <c r="Z4631" s="58">
        <v>0</v>
      </c>
      <c r="AA4631" s="58">
        <v>0</v>
      </c>
      <c r="AB4631" s="58">
        <v>0</v>
      </c>
      <c r="AC4631" s="58">
        <v>0</v>
      </c>
      <c r="AD4631" s="58">
        <v>0</v>
      </c>
      <c r="AE4631" s="58">
        <v>0</v>
      </c>
      <c r="AF4631" s="58">
        <v>0</v>
      </c>
      <c r="AG4631" s="58">
        <v>0</v>
      </c>
      <c r="AH4631" s="58">
        <v>0</v>
      </c>
      <c r="AI4631" s="58">
        <v>0</v>
      </c>
      <c r="AK4631" s="64">
        <f t="shared" si="72"/>
        <v>1.5379765471422698E-2</v>
      </c>
    </row>
    <row r="4632" spans="1:37" x14ac:dyDescent="0.25">
      <c r="A4632">
        <v>4630</v>
      </c>
      <c r="B4632" s="1">
        <v>1.0699999999999999E-2</v>
      </c>
      <c r="C4632" s="1">
        <v>9.2754668045209537E-5</v>
      </c>
      <c r="D4632" s="58">
        <v>1.47943932810113E-2</v>
      </c>
      <c r="E4632" s="58">
        <v>5.9124516216420578E-2</v>
      </c>
      <c r="F4632" s="58">
        <v>3.3883618174263198E-2</v>
      </c>
      <c r="G4632" s="58">
        <v>9.0361579981521736E-2</v>
      </c>
      <c r="H4632" s="58">
        <v>0.15217699141426794</v>
      </c>
      <c r="I4632" s="58">
        <v>0.1212298521522585</v>
      </c>
      <c r="J4632" s="58">
        <v>0.13610682935171911</v>
      </c>
      <c r="K4632" s="58">
        <v>8.0021589407085356E-2</v>
      </c>
      <c r="L4632" s="58">
        <v>0.15026867207378389</v>
      </c>
      <c r="M4632" s="58">
        <v>0.15695834176248633</v>
      </c>
      <c r="N4632" s="58">
        <v>5.0736161851820741E-3</v>
      </c>
      <c r="O4632" s="58">
        <v>0</v>
      </c>
      <c r="P4632" s="58">
        <v>0</v>
      </c>
      <c r="Q4632" s="58">
        <v>0</v>
      </c>
      <c r="R4632" s="58">
        <v>0</v>
      </c>
      <c r="S4632" s="58">
        <v>0</v>
      </c>
      <c r="T4632" s="58">
        <v>0</v>
      </c>
      <c r="U4632" s="58">
        <v>0</v>
      </c>
      <c r="V4632" s="58">
        <v>0</v>
      </c>
      <c r="W4632" s="58">
        <v>0</v>
      </c>
      <c r="X4632" s="58">
        <v>0</v>
      </c>
      <c r="Y4632" s="58">
        <v>0</v>
      </c>
      <c r="Z4632" s="58">
        <v>0</v>
      </c>
      <c r="AA4632" s="58">
        <v>0</v>
      </c>
      <c r="AB4632" s="58">
        <v>0</v>
      </c>
      <c r="AC4632" s="58">
        <v>0</v>
      </c>
      <c r="AD4632" s="58">
        <v>0</v>
      </c>
      <c r="AE4632" s="58">
        <v>0</v>
      </c>
      <c r="AF4632" s="58">
        <v>0</v>
      </c>
      <c r="AG4632" s="58">
        <v>0</v>
      </c>
      <c r="AH4632" s="58">
        <v>0</v>
      </c>
      <c r="AI4632" s="58">
        <v>0</v>
      </c>
      <c r="AK4632" s="64">
        <f t="shared" si="72"/>
        <v>8.6686605649728549E-3</v>
      </c>
    </row>
    <row r="4633" spans="1:37" x14ac:dyDescent="0.25">
      <c r="A4633">
        <v>4631</v>
      </c>
      <c r="B4633" s="1">
        <v>1.18E-2</v>
      </c>
      <c r="C4633" s="1">
        <v>3.3428455304121223E-4</v>
      </c>
      <c r="D4633" s="58">
        <v>0.12118811069732061</v>
      </c>
      <c r="E4633" s="58">
        <v>9.8954664554434496E-2</v>
      </c>
      <c r="F4633" s="58">
        <v>1.3576457076038871E-2</v>
      </c>
      <c r="G4633" s="58">
        <v>0.14764103572084075</v>
      </c>
      <c r="H4633" s="58">
        <v>9.7266244933498086E-2</v>
      </c>
      <c r="I4633" s="58">
        <v>2.339157440651566E-2</v>
      </c>
      <c r="J4633" s="58">
        <v>0.15955756225066794</v>
      </c>
      <c r="K4633" s="58">
        <v>6.4308630051222518E-2</v>
      </c>
      <c r="L4633" s="58">
        <v>0.13792529654147662</v>
      </c>
      <c r="M4633" s="58">
        <v>4.3954600104714907E-2</v>
      </c>
      <c r="N4633" s="58">
        <v>9.2235823663269489E-2</v>
      </c>
      <c r="O4633" s="58">
        <v>0</v>
      </c>
      <c r="P4633" s="58">
        <v>0</v>
      </c>
      <c r="Q4633" s="58">
        <v>0</v>
      </c>
      <c r="R4633" s="58">
        <v>0</v>
      </c>
      <c r="S4633" s="58">
        <v>0</v>
      </c>
      <c r="T4633" s="58">
        <v>0</v>
      </c>
      <c r="U4633" s="58">
        <v>0</v>
      </c>
      <c r="V4633" s="58">
        <v>0</v>
      </c>
      <c r="W4633" s="58">
        <v>0</v>
      </c>
      <c r="X4633" s="58">
        <v>0</v>
      </c>
      <c r="Y4633" s="58">
        <v>0</v>
      </c>
      <c r="Z4633" s="58">
        <v>0</v>
      </c>
      <c r="AA4633" s="58">
        <v>0</v>
      </c>
      <c r="AB4633" s="58">
        <v>0</v>
      </c>
      <c r="AC4633" s="58">
        <v>0</v>
      </c>
      <c r="AD4633" s="58">
        <v>0</v>
      </c>
      <c r="AE4633" s="58">
        <v>0</v>
      </c>
      <c r="AF4633" s="58">
        <v>0</v>
      </c>
      <c r="AG4633" s="58">
        <v>0</v>
      </c>
      <c r="AH4633" s="58">
        <v>0</v>
      </c>
      <c r="AI4633" s="58">
        <v>0</v>
      </c>
      <c r="AK4633" s="64">
        <f t="shared" si="72"/>
        <v>2.8329199410272225E-2</v>
      </c>
    </row>
    <row r="4634" spans="1:37" x14ac:dyDescent="0.25">
      <c r="A4634">
        <v>4632</v>
      </c>
      <c r="B4634" s="1">
        <v>1.23E-2</v>
      </c>
      <c r="C4634" s="1">
        <v>3.0919444007814449E-4</v>
      </c>
      <c r="D4634" s="58">
        <v>0.11854650741585673</v>
      </c>
      <c r="E4634" s="58">
        <v>0.13479720833388587</v>
      </c>
      <c r="F4634" s="58">
        <v>3.3246310038675418E-2</v>
      </c>
      <c r="G4634" s="58">
        <v>5.8733820821917783E-2</v>
      </c>
      <c r="H4634" s="58">
        <v>0.16084133704664785</v>
      </c>
      <c r="I4634" s="58">
        <v>8.9936612918294079E-2</v>
      </c>
      <c r="J4634" s="58">
        <v>0.11675442389459433</v>
      </c>
      <c r="K4634" s="58">
        <v>4.5339568110667888E-2</v>
      </c>
      <c r="L4634" s="58">
        <v>0.13724671950268136</v>
      </c>
      <c r="M4634" s="58">
        <v>6.7691250223446908E-2</v>
      </c>
      <c r="N4634" s="58">
        <v>3.6866241693331782E-2</v>
      </c>
      <c r="O4634" s="58">
        <v>0</v>
      </c>
      <c r="P4634" s="58">
        <v>0</v>
      </c>
      <c r="Q4634" s="58">
        <v>0</v>
      </c>
      <c r="R4634" s="58">
        <v>0</v>
      </c>
      <c r="S4634" s="58">
        <v>0</v>
      </c>
      <c r="T4634" s="58">
        <v>0</v>
      </c>
      <c r="U4634" s="58">
        <v>0</v>
      </c>
      <c r="V4634" s="58">
        <v>0</v>
      </c>
      <c r="W4634" s="58">
        <v>0</v>
      </c>
      <c r="X4634" s="58">
        <v>0</v>
      </c>
      <c r="Y4634" s="58">
        <v>0</v>
      </c>
      <c r="Z4634" s="58">
        <v>0</v>
      </c>
      <c r="AA4634" s="58">
        <v>0</v>
      </c>
      <c r="AB4634" s="58">
        <v>0</v>
      </c>
      <c r="AC4634" s="58">
        <v>0</v>
      </c>
      <c r="AD4634" s="58">
        <v>0</v>
      </c>
      <c r="AE4634" s="58">
        <v>0</v>
      </c>
      <c r="AF4634" s="58">
        <v>0</v>
      </c>
      <c r="AG4634" s="58">
        <v>0</v>
      </c>
      <c r="AH4634" s="58">
        <v>0</v>
      </c>
      <c r="AI4634" s="58">
        <v>0</v>
      </c>
      <c r="AK4634" s="64">
        <f t="shared" si="72"/>
        <v>2.5137759355946705E-2</v>
      </c>
    </row>
    <row r="4635" spans="1:37" x14ac:dyDescent="0.25">
      <c r="A4635">
        <v>4633</v>
      </c>
      <c r="B4635" s="1">
        <v>1.2800000000000001E-2</v>
      </c>
      <c r="C4635" s="1">
        <v>-2.7700966878889963E-4</v>
      </c>
      <c r="D4635" s="58">
        <v>0.13082226392539542</v>
      </c>
      <c r="E4635" s="58">
        <v>3.2230780368366442E-2</v>
      </c>
      <c r="F4635" s="58">
        <v>6.7256728100055813E-2</v>
      </c>
      <c r="G4635" s="58">
        <v>5.1256944976782244E-2</v>
      </c>
      <c r="H4635" s="58">
        <v>2.4998445055788292E-2</v>
      </c>
      <c r="I4635" s="58">
        <v>0.18925886551113072</v>
      </c>
      <c r="J4635" s="58">
        <v>8.7801133509626622E-2</v>
      </c>
      <c r="K4635" s="58">
        <v>0.15074350604770595</v>
      </c>
      <c r="L4635" s="58">
        <v>0.14123505106635811</v>
      </c>
      <c r="M4635" s="58">
        <v>2.6523243293128874E-2</v>
      </c>
      <c r="N4635" s="58">
        <v>9.78730381456617E-2</v>
      </c>
      <c r="O4635" s="58">
        <v>0</v>
      </c>
      <c r="P4635" s="58">
        <v>0</v>
      </c>
      <c r="Q4635" s="58">
        <v>0</v>
      </c>
      <c r="R4635" s="58">
        <v>0</v>
      </c>
      <c r="S4635" s="58">
        <v>0</v>
      </c>
      <c r="T4635" s="58">
        <v>0</v>
      </c>
      <c r="U4635" s="58">
        <v>0</v>
      </c>
      <c r="V4635" s="58">
        <v>0</v>
      </c>
      <c r="W4635" s="58">
        <v>0</v>
      </c>
      <c r="X4635" s="58">
        <v>0</v>
      </c>
      <c r="Y4635" s="58">
        <v>0</v>
      </c>
      <c r="Z4635" s="58">
        <v>0</v>
      </c>
      <c r="AA4635" s="58">
        <v>0</v>
      </c>
      <c r="AB4635" s="58">
        <v>0</v>
      </c>
      <c r="AC4635" s="58">
        <v>0</v>
      </c>
      <c r="AD4635" s="58">
        <v>0</v>
      </c>
      <c r="AE4635" s="58">
        <v>0</v>
      </c>
      <c r="AF4635" s="58">
        <v>0</v>
      </c>
      <c r="AG4635" s="58">
        <v>0</v>
      </c>
      <c r="AH4635" s="58">
        <v>0</v>
      </c>
      <c r="AI4635" s="58">
        <v>0</v>
      </c>
      <c r="AK4635" s="64">
        <f t="shared" si="72"/>
        <v>-2.1641380374132782E-2</v>
      </c>
    </row>
    <row r="4636" spans="1:37" x14ac:dyDescent="0.25">
      <c r="A4636">
        <v>4634</v>
      </c>
      <c r="B4636" s="1">
        <v>1.15E-2</v>
      </c>
      <c r="C4636" s="1">
        <v>1.5344598675024113E-5</v>
      </c>
      <c r="D4636" s="58">
        <v>2.0096061427426769E-2</v>
      </c>
      <c r="E4636" s="58">
        <v>6.81427172645242E-2</v>
      </c>
      <c r="F4636" s="58">
        <v>0.19943222553337658</v>
      </c>
      <c r="G4636" s="58">
        <v>2.8689564324909607E-2</v>
      </c>
      <c r="H4636" s="58">
        <v>5.0997838045961634E-2</v>
      </c>
      <c r="I4636" s="58">
        <v>0.19683077681819425</v>
      </c>
      <c r="J4636" s="58">
        <v>0.13754838862652641</v>
      </c>
      <c r="K4636" s="58">
        <v>1.8065467693145442E-2</v>
      </c>
      <c r="L4636" s="58">
        <v>0.18945541294225868</v>
      </c>
      <c r="M4636" s="58">
        <v>5.7519531703273417E-2</v>
      </c>
      <c r="N4636" s="58">
        <v>3.3222015620402993E-2</v>
      </c>
      <c r="O4636" s="58">
        <v>0</v>
      </c>
      <c r="P4636" s="58">
        <v>0</v>
      </c>
      <c r="Q4636" s="58">
        <v>0</v>
      </c>
      <c r="R4636" s="58">
        <v>0</v>
      </c>
      <c r="S4636" s="58">
        <v>0</v>
      </c>
      <c r="T4636" s="58">
        <v>0</v>
      </c>
      <c r="U4636" s="58">
        <v>0</v>
      </c>
      <c r="V4636" s="58">
        <v>0</v>
      </c>
      <c r="W4636" s="58">
        <v>0</v>
      </c>
      <c r="X4636" s="58">
        <v>0</v>
      </c>
      <c r="Y4636" s="58">
        <v>0</v>
      </c>
      <c r="Z4636" s="58">
        <v>0</v>
      </c>
      <c r="AA4636" s="58">
        <v>0</v>
      </c>
      <c r="AB4636" s="58">
        <v>0</v>
      </c>
      <c r="AC4636" s="58">
        <v>0</v>
      </c>
      <c r="AD4636" s="58">
        <v>0</v>
      </c>
      <c r="AE4636" s="58">
        <v>0</v>
      </c>
      <c r="AF4636" s="58">
        <v>0</v>
      </c>
      <c r="AG4636" s="58">
        <v>0</v>
      </c>
      <c r="AH4636" s="58">
        <v>0</v>
      </c>
      <c r="AI4636" s="58">
        <v>0</v>
      </c>
      <c r="AK4636" s="64">
        <f t="shared" si="72"/>
        <v>1.3343129282629663E-3</v>
      </c>
    </row>
    <row r="4637" spans="1:37" x14ac:dyDescent="0.25">
      <c r="A4637">
        <v>4635</v>
      </c>
      <c r="B4637" s="1">
        <v>1.32E-2</v>
      </c>
      <c r="C4637" s="1">
        <v>2.5061333233477212E-5</v>
      </c>
      <c r="D4637" s="58">
        <v>0.1106957670059468</v>
      </c>
      <c r="E4637" s="58">
        <v>0.14073504149259675</v>
      </c>
      <c r="F4637" s="58">
        <v>9.1700817729668468E-2</v>
      </c>
      <c r="G4637" s="58">
        <v>0.11070333515516963</v>
      </c>
      <c r="H4637" s="58">
        <v>5.9431909301128932E-2</v>
      </c>
      <c r="I4637" s="58">
        <v>9.578533513769627E-2</v>
      </c>
      <c r="J4637" s="58">
        <v>5.7097240804892202E-2</v>
      </c>
      <c r="K4637" s="58">
        <v>9.675817695067758E-2</v>
      </c>
      <c r="L4637" s="58">
        <v>6.1406414331391622E-2</v>
      </c>
      <c r="M4637" s="58">
        <v>0.10570011733504049</v>
      </c>
      <c r="N4637" s="58">
        <v>6.998584475579106E-2</v>
      </c>
      <c r="O4637" s="58">
        <v>0</v>
      </c>
      <c r="P4637" s="58">
        <v>0</v>
      </c>
      <c r="Q4637" s="58">
        <v>0</v>
      </c>
      <c r="R4637" s="58">
        <v>0</v>
      </c>
      <c r="S4637" s="58">
        <v>0</v>
      </c>
      <c r="T4637" s="58">
        <v>0</v>
      </c>
      <c r="U4637" s="58">
        <v>0</v>
      </c>
      <c r="V4637" s="58">
        <v>0</v>
      </c>
      <c r="W4637" s="58">
        <v>0</v>
      </c>
      <c r="X4637" s="58">
        <v>0</v>
      </c>
      <c r="Y4637" s="58">
        <v>0</v>
      </c>
      <c r="Z4637" s="58">
        <v>0</v>
      </c>
      <c r="AA4637" s="58">
        <v>0</v>
      </c>
      <c r="AB4637" s="58">
        <v>0</v>
      </c>
      <c r="AC4637" s="58">
        <v>0</v>
      </c>
      <c r="AD4637" s="58">
        <v>0</v>
      </c>
      <c r="AE4637" s="58">
        <v>0</v>
      </c>
      <c r="AF4637" s="58">
        <v>0</v>
      </c>
      <c r="AG4637" s="58">
        <v>0</v>
      </c>
      <c r="AH4637" s="58">
        <v>0</v>
      </c>
      <c r="AI4637" s="58">
        <v>0</v>
      </c>
      <c r="AK4637" s="64">
        <f t="shared" si="72"/>
        <v>1.898585851021001E-3</v>
      </c>
    </row>
    <row r="4638" spans="1:37" x14ac:dyDescent="0.25">
      <c r="A4638">
        <v>4636</v>
      </c>
      <c r="B4638" s="1">
        <v>1.2800000000000001E-2</v>
      </c>
      <c r="C4638" s="1">
        <v>6.902865142897461E-5</v>
      </c>
      <c r="D4638" s="58">
        <v>0.12629126570049581</v>
      </c>
      <c r="E4638" s="58">
        <v>0.10853406097527822</v>
      </c>
      <c r="F4638" s="58">
        <v>0.10352810214706475</v>
      </c>
      <c r="G4638" s="58">
        <v>0.14537644257265614</v>
      </c>
      <c r="H4638" s="58">
        <v>4.0857391811023247E-3</v>
      </c>
      <c r="I4638" s="58">
        <v>0.13287843446178502</v>
      </c>
      <c r="J4638" s="58">
        <v>0.11818844183379618</v>
      </c>
      <c r="K4638" s="58">
        <v>5.0607536634474266E-2</v>
      </c>
      <c r="L4638" s="58">
        <v>8.4865912654800035E-2</v>
      </c>
      <c r="M4638" s="58">
        <v>0.10600666092616635</v>
      </c>
      <c r="N4638" s="58">
        <v>1.9637402912380943E-2</v>
      </c>
      <c r="O4638" s="58">
        <v>0</v>
      </c>
      <c r="P4638" s="58">
        <v>0</v>
      </c>
      <c r="Q4638" s="58">
        <v>0</v>
      </c>
      <c r="R4638" s="58">
        <v>0</v>
      </c>
      <c r="S4638" s="58">
        <v>0</v>
      </c>
      <c r="T4638" s="58">
        <v>0</v>
      </c>
      <c r="U4638" s="58">
        <v>0</v>
      </c>
      <c r="V4638" s="58">
        <v>0</v>
      </c>
      <c r="W4638" s="58">
        <v>0</v>
      </c>
      <c r="X4638" s="58">
        <v>0</v>
      </c>
      <c r="Y4638" s="58">
        <v>0</v>
      </c>
      <c r="Z4638" s="58">
        <v>0</v>
      </c>
      <c r="AA4638" s="58">
        <v>0</v>
      </c>
      <c r="AB4638" s="58">
        <v>0</v>
      </c>
      <c r="AC4638" s="58">
        <v>0</v>
      </c>
      <c r="AD4638" s="58">
        <v>0</v>
      </c>
      <c r="AE4638" s="58">
        <v>0</v>
      </c>
      <c r="AF4638" s="58">
        <v>0</v>
      </c>
      <c r="AG4638" s="58">
        <v>0</v>
      </c>
      <c r="AH4638" s="58">
        <v>0</v>
      </c>
      <c r="AI4638" s="58">
        <v>0</v>
      </c>
      <c r="AK4638" s="64">
        <f t="shared" si="72"/>
        <v>5.3928633928886412E-3</v>
      </c>
    </row>
    <row r="4639" spans="1:37" x14ac:dyDescent="0.25">
      <c r="A4639">
        <v>4637</v>
      </c>
      <c r="B4639" s="1">
        <v>1.26E-2</v>
      </c>
      <c r="C4639" s="1">
        <v>-3.758412525281782E-5</v>
      </c>
      <c r="D4639" s="58">
        <v>6.5995972977644576E-2</v>
      </c>
      <c r="E4639" s="58">
        <v>0.12781011180212609</v>
      </c>
      <c r="F4639" s="58">
        <v>4.9392206800071468E-2</v>
      </c>
      <c r="G4639" s="58">
        <v>7.0546192432878296E-2</v>
      </c>
      <c r="H4639" s="58">
        <v>0.11633534362103182</v>
      </c>
      <c r="I4639" s="58">
        <v>0.14693570183950072</v>
      </c>
      <c r="J4639" s="58">
        <v>4.9550014424416377E-3</v>
      </c>
      <c r="K4639" s="58">
        <v>0.11764963413126496</v>
      </c>
      <c r="L4639" s="58">
        <v>9.0637966429098021E-2</v>
      </c>
      <c r="M4639" s="58">
        <v>0.10319728102278028</v>
      </c>
      <c r="N4639" s="58">
        <v>0.10654458750116214</v>
      </c>
      <c r="O4639" s="58">
        <v>0</v>
      </c>
      <c r="P4639" s="58">
        <v>0</v>
      </c>
      <c r="Q4639" s="58">
        <v>0</v>
      </c>
      <c r="R4639" s="58">
        <v>0</v>
      </c>
      <c r="S4639" s="58">
        <v>0</v>
      </c>
      <c r="T4639" s="58">
        <v>0</v>
      </c>
      <c r="U4639" s="58">
        <v>0</v>
      </c>
      <c r="V4639" s="58">
        <v>0</v>
      </c>
      <c r="W4639" s="58">
        <v>0</v>
      </c>
      <c r="X4639" s="58">
        <v>0</v>
      </c>
      <c r="Y4639" s="58">
        <v>0</v>
      </c>
      <c r="Z4639" s="58">
        <v>0</v>
      </c>
      <c r="AA4639" s="58">
        <v>0</v>
      </c>
      <c r="AB4639" s="58">
        <v>0</v>
      </c>
      <c r="AC4639" s="58">
        <v>0</v>
      </c>
      <c r="AD4639" s="58">
        <v>0</v>
      </c>
      <c r="AE4639" s="58">
        <v>0</v>
      </c>
      <c r="AF4639" s="58">
        <v>0</v>
      </c>
      <c r="AG4639" s="58">
        <v>0</v>
      </c>
      <c r="AH4639" s="58">
        <v>0</v>
      </c>
      <c r="AI4639" s="58">
        <v>0</v>
      </c>
      <c r="AK4639" s="64">
        <f t="shared" si="72"/>
        <v>-2.9828670835569697E-3</v>
      </c>
    </row>
    <row r="4640" spans="1:37" x14ac:dyDescent="0.25">
      <c r="A4640">
        <v>4638</v>
      </c>
      <c r="B4640" s="1">
        <v>1.4500000000000001E-2</v>
      </c>
      <c r="C4640" s="1">
        <v>1.5116615139219318E-4</v>
      </c>
      <c r="D4640" s="58">
        <v>0.12382080654374576</v>
      </c>
      <c r="E4640" s="58">
        <v>0.17748500278348245</v>
      </c>
      <c r="F4640" s="58">
        <v>0.1536630551943694</v>
      </c>
      <c r="G4640" s="58">
        <v>0.15879627464380444</v>
      </c>
      <c r="H4640" s="58">
        <v>9.0229976435495476E-2</v>
      </c>
      <c r="I4640" s="58">
        <v>7.9918067536768153E-2</v>
      </c>
      <c r="J4640" s="58">
        <v>8.1647675051069197E-3</v>
      </c>
      <c r="K4640" s="58">
        <v>2.0956851104570223E-2</v>
      </c>
      <c r="L4640" s="58">
        <v>5.2110881047055628E-3</v>
      </c>
      <c r="M4640" s="58">
        <v>2.8422268509862975E-2</v>
      </c>
      <c r="N4640" s="58">
        <v>0.15333184163808891</v>
      </c>
      <c r="O4640" s="58">
        <v>0</v>
      </c>
      <c r="P4640" s="58">
        <v>0</v>
      </c>
      <c r="Q4640" s="58">
        <v>0</v>
      </c>
      <c r="R4640" s="58">
        <v>0</v>
      </c>
      <c r="S4640" s="58">
        <v>0</v>
      </c>
      <c r="T4640" s="58">
        <v>0</v>
      </c>
      <c r="U4640" s="58">
        <v>0</v>
      </c>
      <c r="V4640" s="58">
        <v>0</v>
      </c>
      <c r="W4640" s="58">
        <v>0</v>
      </c>
      <c r="X4640" s="58">
        <v>0</v>
      </c>
      <c r="Y4640" s="58">
        <v>0</v>
      </c>
      <c r="Z4640" s="58">
        <v>0</v>
      </c>
      <c r="AA4640" s="58">
        <v>0</v>
      </c>
      <c r="AB4640" s="58">
        <v>0</v>
      </c>
      <c r="AC4640" s="58">
        <v>0</v>
      </c>
      <c r="AD4640" s="58">
        <v>0</v>
      </c>
      <c r="AE4640" s="58">
        <v>0</v>
      </c>
      <c r="AF4640" s="58">
        <v>0</v>
      </c>
      <c r="AG4640" s="58">
        <v>0</v>
      </c>
      <c r="AH4640" s="58">
        <v>0</v>
      </c>
      <c r="AI4640" s="58">
        <v>0</v>
      </c>
      <c r="AK4640" s="64">
        <f t="shared" si="72"/>
        <v>1.0425251820151254E-2</v>
      </c>
    </row>
    <row r="4641" spans="1:37" x14ac:dyDescent="0.25">
      <c r="A4641">
        <v>4639</v>
      </c>
      <c r="B4641" s="1">
        <v>1.2699999999999999E-2</v>
      </c>
      <c r="C4641" s="1">
        <v>-9.3449165090858877E-5</v>
      </c>
      <c r="D4641" s="58">
        <v>0.14308631725820273</v>
      </c>
      <c r="E4641" s="58">
        <v>9.3340094441191332E-2</v>
      </c>
      <c r="F4641" s="58">
        <v>0.12393901608415941</v>
      </c>
      <c r="G4641" s="58">
        <v>8.2362388342439613E-2</v>
      </c>
      <c r="H4641" s="58">
        <v>0.1269697919993559</v>
      </c>
      <c r="I4641" s="58">
        <v>1.1464798107433926E-2</v>
      </c>
      <c r="J4641" s="58">
        <v>9.2814479131504424E-2</v>
      </c>
      <c r="K4641" s="58">
        <v>0.13900887419303418</v>
      </c>
      <c r="L4641" s="58">
        <v>5.934657151654181E-2</v>
      </c>
      <c r="M4641" s="58">
        <v>7.1623723214589152E-3</v>
      </c>
      <c r="N4641" s="58">
        <v>0.12050529660467769</v>
      </c>
      <c r="O4641" s="58">
        <v>0</v>
      </c>
      <c r="P4641" s="58">
        <v>0</v>
      </c>
      <c r="Q4641" s="58">
        <v>0</v>
      </c>
      <c r="R4641" s="58">
        <v>0</v>
      </c>
      <c r="S4641" s="58">
        <v>0</v>
      </c>
      <c r="T4641" s="58">
        <v>0</v>
      </c>
      <c r="U4641" s="58">
        <v>0</v>
      </c>
      <c r="V4641" s="58">
        <v>0</v>
      </c>
      <c r="W4641" s="58">
        <v>0</v>
      </c>
      <c r="X4641" s="58">
        <v>0</v>
      </c>
      <c r="Y4641" s="58">
        <v>0</v>
      </c>
      <c r="Z4641" s="58">
        <v>0</v>
      </c>
      <c r="AA4641" s="58">
        <v>0</v>
      </c>
      <c r="AB4641" s="58">
        <v>0</v>
      </c>
      <c r="AC4641" s="58">
        <v>0</v>
      </c>
      <c r="AD4641" s="58">
        <v>0</v>
      </c>
      <c r="AE4641" s="58">
        <v>0</v>
      </c>
      <c r="AF4641" s="58">
        <v>0</v>
      </c>
      <c r="AG4641" s="58">
        <v>0</v>
      </c>
      <c r="AH4641" s="58">
        <v>0</v>
      </c>
      <c r="AI4641" s="58">
        <v>0</v>
      </c>
      <c r="AK4641" s="64">
        <f t="shared" si="72"/>
        <v>-7.3582019756581792E-3</v>
      </c>
    </row>
    <row r="4642" spans="1:37" x14ac:dyDescent="0.25">
      <c r="A4642">
        <v>4640</v>
      </c>
      <c r="B4642" s="1">
        <v>1.1299999999999999E-2</v>
      </c>
      <c r="C4642" s="1">
        <v>4.7332361374074884E-5</v>
      </c>
      <c r="D4642" s="58">
        <v>0.1084681352365839</v>
      </c>
      <c r="E4642" s="58">
        <v>0.10472536994633554</v>
      </c>
      <c r="F4642" s="58">
        <v>6.3870780053608744E-2</v>
      </c>
      <c r="G4642" s="58">
        <v>0.11359716354190545</v>
      </c>
      <c r="H4642" s="58">
        <v>7.5835018757534248E-2</v>
      </c>
      <c r="I4642" s="58">
        <v>1.1485477537290147E-2</v>
      </c>
      <c r="J4642" s="58">
        <v>5.6271667824587084E-2</v>
      </c>
      <c r="K4642" s="58">
        <v>0.11746476186620108</v>
      </c>
      <c r="L4642" s="58">
        <v>7.6098144107282439E-2</v>
      </c>
      <c r="M4642" s="58">
        <v>0.13382987007241581</v>
      </c>
      <c r="N4642" s="58">
        <v>0.13835361105625552</v>
      </c>
      <c r="O4642" s="58">
        <v>0</v>
      </c>
      <c r="P4642" s="58">
        <v>0</v>
      </c>
      <c r="Q4642" s="58">
        <v>0</v>
      </c>
      <c r="R4642" s="58">
        <v>0</v>
      </c>
      <c r="S4642" s="58">
        <v>0</v>
      </c>
      <c r="T4642" s="58">
        <v>0</v>
      </c>
      <c r="U4642" s="58">
        <v>0</v>
      </c>
      <c r="V4642" s="58">
        <v>0</v>
      </c>
      <c r="W4642" s="58">
        <v>0</v>
      </c>
      <c r="X4642" s="58">
        <v>0</v>
      </c>
      <c r="Y4642" s="58">
        <v>0</v>
      </c>
      <c r="Z4642" s="58">
        <v>0</v>
      </c>
      <c r="AA4642" s="58">
        <v>0</v>
      </c>
      <c r="AB4642" s="58">
        <v>0</v>
      </c>
      <c r="AC4642" s="58">
        <v>0</v>
      </c>
      <c r="AD4642" s="58">
        <v>0</v>
      </c>
      <c r="AE4642" s="58">
        <v>0</v>
      </c>
      <c r="AF4642" s="58">
        <v>0</v>
      </c>
      <c r="AG4642" s="58">
        <v>0</v>
      </c>
      <c r="AH4642" s="58">
        <v>0</v>
      </c>
      <c r="AI4642" s="58">
        <v>0</v>
      </c>
      <c r="AK4642" s="64">
        <f t="shared" si="72"/>
        <v>4.1887045463783086E-3</v>
      </c>
    </row>
    <row r="4643" spans="1:37" x14ac:dyDescent="0.25">
      <c r="A4643">
        <v>4641</v>
      </c>
      <c r="B4643" s="1">
        <v>1.2500000000000001E-2</v>
      </c>
      <c r="C4643" s="1">
        <v>4.9391398230546159E-4</v>
      </c>
      <c r="D4643" s="58">
        <v>0.10130358439476135</v>
      </c>
      <c r="E4643" s="58">
        <v>0.15776861436002765</v>
      </c>
      <c r="F4643" s="58">
        <v>4.4127071746147377E-2</v>
      </c>
      <c r="G4643" s="58">
        <v>7.8823934955327718E-2</v>
      </c>
      <c r="H4643" s="58">
        <v>6.6730778202182928E-2</v>
      </c>
      <c r="I4643" s="58">
        <v>9.5031792346606012E-2</v>
      </c>
      <c r="J4643" s="58">
        <v>0.12793726959127208</v>
      </c>
      <c r="K4643" s="58">
        <v>6.5651488690814533E-3</v>
      </c>
      <c r="L4643" s="58">
        <v>0.17484395478787854</v>
      </c>
      <c r="M4643" s="58">
        <v>2.2505284662336117E-2</v>
      </c>
      <c r="N4643" s="58">
        <v>0.12436256608437897</v>
      </c>
      <c r="O4643" s="58">
        <v>0</v>
      </c>
      <c r="P4643" s="58">
        <v>0</v>
      </c>
      <c r="Q4643" s="58">
        <v>0</v>
      </c>
      <c r="R4643" s="58">
        <v>0</v>
      </c>
      <c r="S4643" s="58">
        <v>0</v>
      </c>
      <c r="T4643" s="58">
        <v>0</v>
      </c>
      <c r="U4643" s="58">
        <v>0</v>
      </c>
      <c r="V4643" s="58">
        <v>0</v>
      </c>
      <c r="W4643" s="58">
        <v>0</v>
      </c>
      <c r="X4643" s="58">
        <v>0</v>
      </c>
      <c r="Y4643" s="58">
        <v>0</v>
      </c>
      <c r="Z4643" s="58">
        <v>0</v>
      </c>
      <c r="AA4643" s="58">
        <v>0</v>
      </c>
      <c r="AB4643" s="58">
        <v>0</v>
      </c>
      <c r="AC4643" s="58">
        <v>0</v>
      </c>
      <c r="AD4643" s="58">
        <v>0</v>
      </c>
      <c r="AE4643" s="58">
        <v>0</v>
      </c>
      <c r="AF4643" s="58">
        <v>0</v>
      </c>
      <c r="AG4643" s="58">
        <v>0</v>
      </c>
      <c r="AH4643" s="58">
        <v>0</v>
      </c>
      <c r="AI4643" s="58">
        <v>0</v>
      </c>
      <c r="AK4643" s="64">
        <f t="shared" si="72"/>
        <v>3.9513118584436922E-2</v>
      </c>
    </row>
    <row r="4644" spans="1:37" x14ac:dyDescent="0.25">
      <c r="A4644">
        <v>4642</v>
      </c>
      <c r="B4644" s="1">
        <v>1.29E-2</v>
      </c>
      <c r="C4644" s="1">
        <v>4.5304252998038804E-4</v>
      </c>
      <c r="D4644" s="58">
        <v>8.5622636423627278E-3</v>
      </c>
      <c r="E4644" s="58">
        <v>0.15644603144117492</v>
      </c>
      <c r="F4644" s="58">
        <v>9.5016547163947251E-2</v>
      </c>
      <c r="G4644" s="58">
        <v>0.14463251639718791</v>
      </c>
      <c r="H4644" s="58">
        <v>8.4857307463020629E-2</v>
      </c>
      <c r="I4644" s="58">
        <v>6.6596563695608804E-2</v>
      </c>
      <c r="J4644" s="58">
        <v>0.113378958818921</v>
      </c>
      <c r="K4644" s="58">
        <v>1.7341257369906177E-2</v>
      </c>
      <c r="L4644" s="58">
        <v>0.17073698702652265</v>
      </c>
      <c r="M4644" s="58">
        <v>3.7937710232770059E-4</v>
      </c>
      <c r="N4644" s="58">
        <v>0.14205218987902035</v>
      </c>
      <c r="O4644" s="58">
        <v>0</v>
      </c>
      <c r="P4644" s="58">
        <v>0</v>
      </c>
      <c r="Q4644" s="58">
        <v>0</v>
      </c>
      <c r="R4644" s="58">
        <v>0</v>
      </c>
      <c r="S4644" s="58">
        <v>0</v>
      </c>
      <c r="T4644" s="58">
        <v>0</v>
      </c>
      <c r="U4644" s="58">
        <v>0</v>
      </c>
      <c r="V4644" s="58">
        <v>0</v>
      </c>
      <c r="W4644" s="58">
        <v>0</v>
      </c>
      <c r="X4644" s="58">
        <v>0</v>
      </c>
      <c r="Y4644" s="58">
        <v>0</v>
      </c>
      <c r="Z4644" s="58">
        <v>0</v>
      </c>
      <c r="AA4644" s="58">
        <v>0</v>
      </c>
      <c r="AB4644" s="58">
        <v>0</v>
      </c>
      <c r="AC4644" s="58">
        <v>0</v>
      </c>
      <c r="AD4644" s="58">
        <v>0</v>
      </c>
      <c r="AE4644" s="58">
        <v>0</v>
      </c>
      <c r="AF4644" s="58">
        <v>0</v>
      </c>
      <c r="AG4644" s="58">
        <v>0</v>
      </c>
      <c r="AH4644" s="58">
        <v>0</v>
      </c>
      <c r="AI4644" s="58">
        <v>0</v>
      </c>
      <c r="AK4644" s="64">
        <f t="shared" si="72"/>
        <v>3.5119575967471943E-2</v>
      </c>
    </row>
    <row r="4645" spans="1:37" x14ac:dyDescent="0.25">
      <c r="A4645">
        <v>4643</v>
      </c>
      <c r="B4645" s="1">
        <v>1.35E-2</v>
      </c>
      <c r="C4645" s="1">
        <v>-1.1231838939332949E-4</v>
      </c>
      <c r="D4645" s="58">
        <v>0.12111403666557706</v>
      </c>
      <c r="E4645" s="58">
        <v>0.13266366534871474</v>
      </c>
      <c r="F4645" s="58">
        <v>0.12486421449984123</v>
      </c>
      <c r="G4645" s="58">
        <v>8.6341944299976492E-2</v>
      </c>
      <c r="H4645" s="58">
        <v>7.8654786782982544E-2</v>
      </c>
      <c r="I4645" s="58">
        <v>3.0685499296947305E-2</v>
      </c>
      <c r="J4645" s="58">
        <v>7.2723009198477559E-2</v>
      </c>
      <c r="K4645" s="58">
        <v>0.14557193404863802</v>
      </c>
      <c r="L4645" s="58">
        <v>6.271597804923393E-3</v>
      </c>
      <c r="M4645" s="58">
        <v>8.3847429939476109E-2</v>
      </c>
      <c r="N4645" s="58">
        <v>0.11726188211444551</v>
      </c>
      <c r="O4645" s="58">
        <v>0</v>
      </c>
      <c r="P4645" s="58">
        <v>0</v>
      </c>
      <c r="Q4645" s="58">
        <v>0</v>
      </c>
      <c r="R4645" s="58">
        <v>0</v>
      </c>
      <c r="S4645" s="58">
        <v>0</v>
      </c>
      <c r="T4645" s="58">
        <v>0</v>
      </c>
      <c r="U4645" s="58">
        <v>0</v>
      </c>
      <c r="V4645" s="58">
        <v>0</v>
      </c>
      <c r="W4645" s="58">
        <v>0</v>
      </c>
      <c r="X4645" s="58">
        <v>0</v>
      </c>
      <c r="Y4645" s="58">
        <v>0</v>
      </c>
      <c r="Z4645" s="58">
        <v>0</v>
      </c>
      <c r="AA4645" s="58">
        <v>0</v>
      </c>
      <c r="AB4645" s="58">
        <v>0</v>
      </c>
      <c r="AC4645" s="58">
        <v>0</v>
      </c>
      <c r="AD4645" s="58">
        <v>0</v>
      </c>
      <c r="AE4645" s="58">
        <v>0</v>
      </c>
      <c r="AF4645" s="58">
        <v>0</v>
      </c>
      <c r="AG4645" s="58">
        <v>0</v>
      </c>
      <c r="AH4645" s="58">
        <v>0</v>
      </c>
      <c r="AI4645" s="58">
        <v>0</v>
      </c>
      <c r="AK4645" s="64">
        <f t="shared" si="72"/>
        <v>-8.319880695802185E-3</v>
      </c>
    </row>
    <row r="4646" spans="1:37" x14ac:dyDescent="0.25">
      <c r="A4646">
        <v>4644</v>
      </c>
      <c r="B4646" s="1">
        <v>1.26E-2</v>
      </c>
      <c r="C4646" s="1">
        <v>-4.9932414788360921E-5</v>
      </c>
      <c r="D4646" s="58">
        <v>6.662861857559696E-2</v>
      </c>
      <c r="E4646" s="58">
        <v>9.2642632476444123E-2</v>
      </c>
      <c r="F4646" s="58">
        <v>7.3569512273128062E-3</v>
      </c>
      <c r="G4646" s="58">
        <v>0.11250251804180911</v>
      </c>
      <c r="H4646" s="58">
        <v>2.6835070525631964E-2</v>
      </c>
      <c r="I4646" s="58">
        <v>0.17054231703987238</v>
      </c>
      <c r="J4646" s="58">
        <v>8.5426903515918237E-2</v>
      </c>
      <c r="K4646" s="58">
        <v>0.14149407152830226</v>
      </c>
      <c r="L4646" s="58">
        <v>0.13808819080337464</v>
      </c>
      <c r="M4646" s="58">
        <v>0.13067232591498806</v>
      </c>
      <c r="N4646" s="58">
        <v>2.7810400350749338E-2</v>
      </c>
      <c r="O4646" s="58">
        <v>0</v>
      </c>
      <c r="P4646" s="58">
        <v>0</v>
      </c>
      <c r="Q4646" s="58">
        <v>0</v>
      </c>
      <c r="R4646" s="58">
        <v>0</v>
      </c>
      <c r="S4646" s="58">
        <v>0</v>
      </c>
      <c r="T4646" s="58">
        <v>0</v>
      </c>
      <c r="U4646" s="58">
        <v>0</v>
      </c>
      <c r="V4646" s="58">
        <v>0</v>
      </c>
      <c r="W4646" s="58">
        <v>0</v>
      </c>
      <c r="X4646" s="58">
        <v>0</v>
      </c>
      <c r="Y4646" s="58">
        <v>0</v>
      </c>
      <c r="Z4646" s="58">
        <v>0</v>
      </c>
      <c r="AA4646" s="58">
        <v>0</v>
      </c>
      <c r="AB4646" s="58">
        <v>0</v>
      </c>
      <c r="AC4646" s="58">
        <v>0</v>
      </c>
      <c r="AD4646" s="58">
        <v>0</v>
      </c>
      <c r="AE4646" s="58">
        <v>0</v>
      </c>
      <c r="AF4646" s="58">
        <v>0</v>
      </c>
      <c r="AG4646" s="58">
        <v>0</v>
      </c>
      <c r="AH4646" s="58">
        <v>0</v>
      </c>
      <c r="AI4646" s="58">
        <v>0</v>
      </c>
      <c r="AK4646" s="64">
        <f t="shared" si="72"/>
        <v>-3.9628900625683274E-3</v>
      </c>
    </row>
    <row r="4647" spans="1:37" x14ac:dyDescent="0.25">
      <c r="A4647">
        <v>4645</v>
      </c>
      <c r="B4647" s="1">
        <v>1.14E-2</v>
      </c>
      <c r="C4647" s="1">
        <v>4.4830500831205783E-4</v>
      </c>
      <c r="D4647" s="58">
        <v>2.3316691045582295E-2</v>
      </c>
      <c r="E4647" s="58">
        <v>0.1281388738917979</v>
      </c>
      <c r="F4647" s="58">
        <v>7.7407660424241465E-2</v>
      </c>
      <c r="G4647" s="58">
        <v>0.15190772420662707</v>
      </c>
      <c r="H4647" s="58">
        <v>5.6619084857513144E-2</v>
      </c>
      <c r="I4647" s="58">
        <v>1.0805361847549912E-2</v>
      </c>
      <c r="J4647" s="58">
        <v>0.15407729425900785</v>
      </c>
      <c r="K4647" s="58">
        <v>1.5014877387768707E-2</v>
      </c>
      <c r="L4647" s="58">
        <v>0.12254647039018279</v>
      </c>
      <c r="M4647" s="58">
        <v>0.12846763235794662</v>
      </c>
      <c r="N4647" s="58">
        <v>0.13169832933178222</v>
      </c>
      <c r="O4647" s="58">
        <v>0</v>
      </c>
      <c r="P4647" s="58">
        <v>0</v>
      </c>
      <c r="Q4647" s="58">
        <v>0</v>
      </c>
      <c r="R4647" s="58">
        <v>0</v>
      </c>
      <c r="S4647" s="58">
        <v>0</v>
      </c>
      <c r="T4647" s="58">
        <v>0</v>
      </c>
      <c r="U4647" s="58">
        <v>0</v>
      </c>
      <c r="V4647" s="58">
        <v>0</v>
      </c>
      <c r="W4647" s="58">
        <v>0</v>
      </c>
      <c r="X4647" s="58">
        <v>0</v>
      </c>
      <c r="Y4647" s="58">
        <v>0</v>
      </c>
      <c r="Z4647" s="58">
        <v>0</v>
      </c>
      <c r="AA4647" s="58">
        <v>0</v>
      </c>
      <c r="AB4647" s="58">
        <v>0</v>
      </c>
      <c r="AC4647" s="58">
        <v>0</v>
      </c>
      <c r="AD4647" s="58">
        <v>0</v>
      </c>
      <c r="AE4647" s="58">
        <v>0</v>
      </c>
      <c r="AF4647" s="58">
        <v>0</v>
      </c>
      <c r="AG4647" s="58">
        <v>0</v>
      </c>
      <c r="AH4647" s="58">
        <v>0</v>
      </c>
      <c r="AI4647" s="58">
        <v>0</v>
      </c>
      <c r="AK4647" s="64">
        <f t="shared" si="72"/>
        <v>3.9325000729127875E-2</v>
      </c>
    </row>
    <row r="4648" spans="1:37" x14ac:dyDescent="0.25">
      <c r="A4648">
        <v>4646</v>
      </c>
      <c r="B4648" s="1">
        <v>1.0999999999999999E-2</v>
      </c>
      <c r="C4648" s="1">
        <v>3.5318436367455541E-4</v>
      </c>
      <c r="D4648" s="58">
        <v>0.10216812870599773</v>
      </c>
      <c r="E4648" s="58">
        <v>0.12161997449733286</v>
      </c>
      <c r="F4648" s="58">
        <v>1.2192023603932267E-2</v>
      </c>
      <c r="G4648" s="58">
        <v>7.6097542845453739E-2</v>
      </c>
      <c r="H4648" s="58">
        <v>0.17274519750024125</v>
      </c>
      <c r="I4648" s="58">
        <v>5.3645145977020865E-2</v>
      </c>
      <c r="J4648" s="58">
        <v>5.3459086242679928E-2</v>
      </c>
      <c r="K4648" s="58">
        <v>4.2062716246796188E-2</v>
      </c>
      <c r="L4648" s="58">
        <v>0.15310668240421549</v>
      </c>
      <c r="M4648" s="58">
        <v>5.8413893354284901E-2</v>
      </c>
      <c r="N4648" s="58">
        <v>0.15448960862204494</v>
      </c>
      <c r="O4648" s="58">
        <v>0</v>
      </c>
      <c r="P4648" s="58">
        <v>0</v>
      </c>
      <c r="Q4648" s="58">
        <v>0</v>
      </c>
      <c r="R4648" s="58">
        <v>0</v>
      </c>
      <c r="S4648" s="58">
        <v>0</v>
      </c>
      <c r="T4648" s="58">
        <v>0</v>
      </c>
      <c r="U4648" s="58">
        <v>0</v>
      </c>
      <c r="V4648" s="58">
        <v>0</v>
      </c>
      <c r="W4648" s="58">
        <v>0</v>
      </c>
      <c r="X4648" s="58">
        <v>0</v>
      </c>
      <c r="Y4648" s="58">
        <v>0</v>
      </c>
      <c r="Z4648" s="58">
        <v>0</v>
      </c>
      <c r="AA4648" s="58">
        <v>0</v>
      </c>
      <c r="AB4648" s="58">
        <v>0</v>
      </c>
      <c r="AC4648" s="58">
        <v>0</v>
      </c>
      <c r="AD4648" s="58">
        <v>0</v>
      </c>
      <c r="AE4648" s="58">
        <v>0</v>
      </c>
      <c r="AF4648" s="58">
        <v>0</v>
      </c>
      <c r="AG4648" s="58">
        <v>0</v>
      </c>
      <c r="AH4648" s="58">
        <v>0</v>
      </c>
      <c r="AI4648" s="58">
        <v>0</v>
      </c>
      <c r="AK4648" s="64">
        <f t="shared" si="72"/>
        <v>3.2107669424959587E-2</v>
      </c>
    </row>
    <row r="4649" spans="1:37" x14ac:dyDescent="0.25">
      <c r="A4649">
        <v>4647</v>
      </c>
      <c r="B4649" s="1">
        <v>1.3899999999999999E-2</v>
      </c>
      <c r="C4649" s="1">
        <v>1.8809711900019818E-4</v>
      </c>
      <c r="D4649" s="58">
        <v>9.7885580016075328E-3</v>
      </c>
      <c r="E4649" s="58">
        <v>0.15165354833394065</v>
      </c>
      <c r="F4649" s="58">
        <v>1.2226076626826085E-2</v>
      </c>
      <c r="G4649" s="58">
        <v>0.19609673342849987</v>
      </c>
      <c r="H4649" s="58">
        <v>2.7277979508980336E-3</v>
      </c>
      <c r="I4649" s="58">
        <v>1.4387953114623812E-3</v>
      </c>
      <c r="J4649" s="58">
        <v>5.5701187640837896E-2</v>
      </c>
      <c r="K4649" s="58">
        <v>0.2000625603064253</v>
      </c>
      <c r="L4649" s="58">
        <v>0.25074739970474741</v>
      </c>
      <c r="M4649" s="58">
        <v>8.7162897920071314E-2</v>
      </c>
      <c r="N4649" s="58">
        <v>3.2394444774683485E-2</v>
      </c>
      <c r="O4649" s="58">
        <v>0</v>
      </c>
      <c r="P4649" s="58">
        <v>0</v>
      </c>
      <c r="Q4649" s="58">
        <v>0</v>
      </c>
      <c r="R4649" s="58">
        <v>0</v>
      </c>
      <c r="S4649" s="58">
        <v>0</v>
      </c>
      <c r="T4649" s="58">
        <v>0</v>
      </c>
      <c r="U4649" s="58">
        <v>0</v>
      </c>
      <c r="V4649" s="58">
        <v>0</v>
      </c>
      <c r="W4649" s="58">
        <v>0</v>
      </c>
      <c r="X4649" s="58">
        <v>0</v>
      </c>
      <c r="Y4649" s="58">
        <v>0</v>
      </c>
      <c r="Z4649" s="58">
        <v>0</v>
      </c>
      <c r="AA4649" s="58">
        <v>0</v>
      </c>
      <c r="AB4649" s="58">
        <v>0</v>
      </c>
      <c r="AC4649" s="58">
        <v>0</v>
      </c>
      <c r="AD4649" s="58">
        <v>0</v>
      </c>
      <c r="AE4649" s="58">
        <v>0</v>
      </c>
      <c r="AF4649" s="58">
        <v>0</v>
      </c>
      <c r="AG4649" s="58">
        <v>0</v>
      </c>
      <c r="AH4649" s="58">
        <v>0</v>
      </c>
      <c r="AI4649" s="58">
        <v>0</v>
      </c>
      <c r="AK4649" s="64">
        <f t="shared" si="72"/>
        <v>1.3532166834546631E-2</v>
      </c>
    </row>
    <row r="4650" spans="1:37" x14ac:dyDescent="0.25">
      <c r="A4650">
        <v>4648</v>
      </c>
      <c r="B4650" s="1">
        <v>1.32E-2</v>
      </c>
      <c r="C4650" s="1">
        <v>-1.3976896326841414E-4</v>
      </c>
      <c r="D4650" s="58">
        <v>0.13839360960822739</v>
      </c>
      <c r="E4650" s="58">
        <v>8.6506722582987305E-2</v>
      </c>
      <c r="F4650" s="58">
        <v>5.1698147014612547E-2</v>
      </c>
      <c r="G4650" s="58">
        <v>0.16672516591011158</v>
      </c>
      <c r="H4650" s="58">
        <v>9.2049102559857952E-3</v>
      </c>
      <c r="I4650" s="58">
        <v>0.13072461141366948</v>
      </c>
      <c r="J4650" s="58">
        <v>9.0807913097373336E-2</v>
      </c>
      <c r="K4650" s="58">
        <v>0.12169309119010586</v>
      </c>
      <c r="L4650" s="58">
        <v>3.9503744889596633E-2</v>
      </c>
      <c r="M4650" s="58">
        <v>0.1634090979534161</v>
      </c>
      <c r="N4650" s="58">
        <v>1.3329860839138728E-3</v>
      </c>
      <c r="O4650" s="58">
        <v>0</v>
      </c>
      <c r="P4650" s="58">
        <v>0</v>
      </c>
      <c r="Q4650" s="58">
        <v>0</v>
      </c>
      <c r="R4650" s="58">
        <v>0</v>
      </c>
      <c r="S4650" s="58">
        <v>0</v>
      </c>
      <c r="T4650" s="58">
        <v>0</v>
      </c>
      <c r="U4650" s="58">
        <v>0</v>
      </c>
      <c r="V4650" s="58">
        <v>0</v>
      </c>
      <c r="W4650" s="58">
        <v>0</v>
      </c>
      <c r="X4650" s="58">
        <v>0</v>
      </c>
      <c r="Y4650" s="58">
        <v>0</v>
      </c>
      <c r="Z4650" s="58">
        <v>0</v>
      </c>
      <c r="AA4650" s="58">
        <v>0</v>
      </c>
      <c r="AB4650" s="58">
        <v>0</v>
      </c>
      <c r="AC4650" s="58">
        <v>0</v>
      </c>
      <c r="AD4650" s="58">
        <v>0</v>
      </c>
      <c r="AE4650" s="58">
        <v>0</v>
      </c>
      <c r="AF4650" s="58">
        <v>0</v>
      </c>
      <c r="AG4650" s="58">
        <v>0</v>
      </c>
      <c r="AH4650" s="58">
        <v>0</v>
      </c>
      <c r="AI4650" s="58">
        <v>0</v>
      </c>
      <c r="AK4650" s="64">
        <f t="shared" si="72"/>
        <v>-1.0588557823364708E-2</v>
      </c>
    </row>
    <row r="4651" spans="1:37" x14ac:dyDescent="0.25">
      <c r="A4651">
        <v>4649</v>
      </c>
      <c r="B4651" s="1">
        <v>1.7100000000000001E-2</v>
      </c>
      <c r="C4651" s="1">
        <v>1.5598420738707281E-4</v>
      </c>
      <c r="D4651" s="58">
        <v>6.9917312487964484E-2</v>
      </c>
      <c r="E4651" s="58">
        <v>0.22310569029955871</v>
      </c>
      <c r="F4651" s="58">
        <v>1.6029285576850929E-2</v>
      </c>
      <c r="G4651" s="58">
        <v>8.5837364104416128E-2</v>
      </c>
      <c r="H4651" s="58">
        <v>0.16788408371663446</v>
      </c>
      <c r="I4651" s="58">
        <v>9.2010107735644567E-2</v>
      </c>
      <c r="J4651" s="58">
        <v>0.13552872350510073</v>
      </c>
      <c r="K4651" s="58">
        <v>0.15644405252348662</v>
      </c>
      <c r="L4651" s="58">
        <v>1.6008510763286753E-3</v>
      </c>
      <c r="M4651" s="58">
        <v>3.5695147705268215E-2</v>
      </c>
      <c r="N4651" s="58">
        <v>1.5947381268746633E-2</v>
      </c>
      <c r="O4651" s="58">
        <v>0</v>
      </c>
      <c r="P4651" s="58">
        <v>0</v>
      </c>
      <c r="Q4651" s="58">
        <v>0</v>
      </c>
      <c r="R4651" s="58">
        <v>0</v>
      </c>
      <c r="S4651" s="58">
        <v>0</v>
      </c>
      <c r="T4651" s="58">
        <v>0</v>
      </c>
      <c r="U4651" s="58">
        <v>0</v>
      </c>
      <c r="V4651" s="58">
        <v>0</v>
      </c>
      <c r="W4651" s="58">
        <v>0</v>
      </c>
      <c r="X4651" s="58">
        <v>0</v>
      </c>
      <c r="Y4651" s="58">
        <v>0</v>
      </c>
      <c r="Z4651" s="58">
        <v>0</v>
      </c>
      <c r="AA4651" s="58">
        <v>0</v>
      </c>
      <c r="AB4651" s="58">
        <v>0</v>
      </c>
      <c r="AC4651" s="58">
        <v>0</v>
      </c>
      <c r="AD4651" s="58">
        <v>0</v>
      </c>
      <c r="AE4651" s="58">
        <v>0</v>
      </c>
      <c r="AF4651" s="58">
        <v>0</v>
      </c>
      <c r="AG4651" s="58">
        <v>0</v>
      </c>
      <c r="AH4651" s="58">
        <v>0</v>
      </c>
      <c r="AI4651" s="58">
        <v>0</v>
      </c>
      <c r="AK4651" s="64">
        <f t="shared" si="72"/>
        <v>9.1218834729282338E-3</v>
      </c>
    </row>
    <row r="4652" spans="1:37" x14ac:dyDescent="0.25">
      <c r="A4652">
        <v>4650</v>
      </c>
      <c r="B4652" s="1">
        <v>1.35E-2</v>
      </c>
      <c r="C4652" s="1">
        <v>-4.006713989075105E-5</v>
      </c>
      <c r="D4652" s="58">
        <v>2.2974895012832765E-2</v>
      </c>
      <c r="E4652" s="58">
        <v>0.11228039518809708</v>
      </c>
      <c r="F4652" s="58">
        <v>0.13610964150918878</v>
      </c>
      <c r="G4652" s="58">
        <v>0.11230983669469395</v>
      </c>
      <c r="H4652" s="58">
        <v>7.4487621731544815E-2</v>
      </c>
      <c r="I4652" s="58">
        <v>0.15193958929494245</v>
      </c>
      <c r="J4652" s="58">
        <v>0.15804339639202816</v>
      </c>
      <c r="K4652" s="58">
        <v>8.2774963189300124E-2</v>
      </c>
      <c r="L4652" s="58">
        <v>3.2736694474938141E-2</v>
      </c>
      <c r="M4652" s="58">
        <v>7.771170890519935E-2</v>
      </c>
      <c r="N4652" s="58">
        <v>3.8631257607234501E-2</v>
      </c>
      <c r="O4652" s="58">
        <v>0</v>
      </c>
      <c r="P4652" s="58">
        <v>0</v>
      </c>
      <c r="Q4652" s="58">
        <v>0</v>
      </c>
      <c r="R4652" s="58">
        <v>0</v>
      </c>
      <c r="S4652" s="58">
        <v>0</v>
      </c>
      <c r="T4652" s="58">
        <v>0</v>
      </c>
      <c r="U4652" s="58">
        <v>0</v>
      </c>
      <c r="V4652" s="58">
        <v>0</v>
      </c>
      <c r="W4652" s="58">
        <v>0</v>
      </c>
      <c r="X4652" s="58">
        <v>0</v>
      </c>
      <c r="Y4652" s="58">
        <v>0</v>
      </c>
      <c r="Z4652" s="58">
        <v>0</v>
      </c>
      <c r="AA4652" s="58">
        <v>0</v>
      </c>
      <c r="AB4652" s="58">
        <v>0</v>
      </c>
      <c r="AC4652" s="58">
        <v>0</v>
      </c>
      <c r="AD4652" s="58">
        <v>0</v>
      </c>
      <c r="AE4652" s="58">
        <v>0</v>
      </c>
      <c r="AF4652" s="58">
        <v>0</v>
      </c>
      <c r="AG4652" s="58">
        <v>0</v>
      </c>
      <c r="AH4652" s="58">
        <v>0</v>
      </c>
      <c r="AI4652" s="58">
        <v>0</v>
      </c>
      <c r="AK4652" s="64">
        <f t="shared" si="72"/>
        <v>-2.9679362882037816E-3</v>
      </c>
    </row>
    <row r="4653" spans="1:37" x14ac:dyDescent="0.25">
      <c r="A4653">
        <v>4651</v>
      </c>
      <c r="B4653" s="1">
        <v>1.35E-2</v>
      </c>
      <c r="C4653" s="1">
        <v>1.7421380775941947E-5</v>
      </c>
      <c r="D4653" s="58">
        <v>4.4357982900255229E-2</v>
      </c>
      <c r="E4653" s="58">
        <v>0.13472034823890036</v>
      </c>
      <c r="F4653" s="58">
        <v>0.12495524990260815</v>
      </c>
      <c r="G4653" s="58">
        <v>2.0317755050545509E-2</v>
      </c>
      <c r="H4653" s="58">
        <v>2.2896776226348219E-2</v>
      </c>
      <c r="I4653" s="58">
        <v>9.8225696460987583E-2</v>
      </c>
      <c r="J4653" s="58">
        <v>0.16701800927254304</v>
      </c>
      <c r="K4653" s="58">
        <v>0.14579172935208598</v>
      </c>
      <c r="L4653" s="58">
        <v>0.1296616233377991</v>
      </c>
      <c r="M4653" s="58">
        <v>1.4548017643891202E-2</v>
      </c>
      <c r="N4653" s="58">
        <v>9.7506811614035654E-2</v>
      </c>
      <c r="O4653" s="58">
        <v>0</v>
      </c>
      <c r="P4653" s="58">
        <v>0</v>
      </c>
      <c r="Q4653" s="58">
        <v>0</v>
      </c>
      <c r="R4653" s="58">
        <v>0</v>
      </c>
      <c r="S4653" s="58">
        <v>0</v>
      </c>
      <c r="T4653" s="58">
        <v>0</v>
      </c>
      <c r="U4653" s="58">
        <v>0</v>
      </c>
      <c r="V4653" s="58">
        <v>0</v>
      </c>
      <c r="W4653" s="58">
        <v>0</v>
      </c>
      <c r="X4653" s="58">
        <v>0</v>
      </c>
      <c r="Y4653" s="58">
        <v>0</v>
      </c>
      <c r="Z4653" s="58">
        <v>0</v>
      </c>
      <c r="AA4653" s="58">
        <v>0</v>
      </c>
      <c r="AB4653" s="58">
        <v>0</v>
      </c>
      <c r="AC4653" s="58">
        <v>0</v>
      </c>
      <c r="AD4653" s="58">
        <v>0</v>
      </c>
      <c r="AE4653" s="58">
        <v>0</v>
      </c>
      <c r="AF4653" s="58">
        <v>0</v>
      </c>
      <c r="AG4653" s="58">
        <v>0</v>
      </c>
      <c r="AH4653" s="58">
        <v>0</v>
      </c>
      <c r="AI4653" s="58">
        <v>0</v>
      </c>
      <c r="AK4653" s="64">
        <f t="shared" si="72"/>
        <v>1.2904726500697738E-3</v>
      </c>
    </row>
    <row r="4654" spans="1:37" x14ac:dyDescent="0.25">
      <c r="A4654">
        <v>4652</v>
      </c>
      <c r="B4654" s="1">
        <v>1.34E-2</v>
      </c>
      <c r="C4654" s="1">
        <v>1.734405533955725E-4</v>
      </c>
      <c r="D4654" s="58">
        <v>3.2127601134461913E-2</v>
      </c>
      <c r="E4654" s="58">
        <v>0.14605979336255537</v>
      </c>
      <c r="F4654" s="58">
        <v>7.638517480544299E-2</v>
      </c>
      <c r="G4654" s="58">
        <v>0.12190160861197157</v>
      </c>
      <c r="H4654" s="58">
        <v>9.5396621670081005E-2</v>
      </c>
      <c r="I4654" s="58">
        <v>5.382921835820087E-2</v>
      </c>
      <c r="J4654" s="58">
        <v>0.11958182260826355</v>
      </c>
      <c r="K4654" s="58">
        <v>0.11526535959472732</v>
      </c>
      <c r="L4654" s="58">
        <v>0.1027107771954584</v>
      </c>
      <c r="M4654" s="58">
        <v>1.7259426559960163E-2</v>
      </c>
      <c r="N4654" s="58">
        <v>0.11948259609887679</v>
      </c>
      <c r="O4654" s="58">
        <v>0</v>
      </c>
      <c r="P4654" s="58">
        <v>0</v>
      </c>
      <c r="Q4654" s="58">
        <v>0</v>
      </c>
      <c r="R4654" s="58">
        <v>0</v>
      </c>
      <c r="S4654" s="58">
        <v>0</v>
      </c>
      <c r="T4654" s="58">
        <v>0</v>
      </c>
      <c r="U4654" s="58">
        <v>0</v>
      </c>
      <c r="V4654" s="58">
        <v>0</v>
      </c>
      <c r="W4654" s="58">
        <v>0</v>
      </c>
      <c r="X4654" s="58">
        <v>0</v>
      </c>
      <c r="Y4654" s="58">
        <v>0</v>
      </c>
      <c r="Z4654" s="58">
        <v>0</v>
      </c>
      <c r="AA4654" s="58">
        <v>0</v>
      </c>
      <c r="AB4654" s="58">
        <v>0</v>
      </c>
      <c r="AC4654" s="58">
        <v>0</v>
      </c>
      <c r="AD4654" s="58">
        <v>0</v>
      </c>
      <c r="AE4654" s="58">
        <v>0</v>
      </c>
      <c r="AF4654" s="58">
        <v>0</v>
      </c>
      <c r="AG4654" s="58">
        <v>0</v>
      </c>
      <c r="AH4654" s="58">
        <v>0</v>
      </c>
      <c r="AI4654" s="58">
        <v>0</v>
      </c>
      <c r="AK4654" s="64">
        <f t="shared" si="72"/>
        <v>1.2943324880266604E-2</v>
      </c>
    </row>
    <row r="4655" spans="1:37" x14ac:dyDescent="0.25">
      <c r="A4655">
        <v>4653</v>
      </c>
      <c r="B4655" s="1">
        <v>1.1599999999999999E-2</v>
      </c>
      <c r="C4655" s="1">
        <v>-1.6012140163592248E-5</v>
      </c>
      <c r="D4655" s="58">
        <v>1.4681747211466054E-3</v>
      </c>
      <c r="E4655" s="58">
        <v>9.6475806457372554E-2</v>
      </c>
      <c r="F4655" s="58">
        <v>0.14522941092479127</v>
      </c>
      <c r="G4655" s="58">
        <v>0.10336989505893231</v>
      </c>
      <c r="H4655" s="58">
        <v>7.8568113662661282E-2</v>
      </c>
      <c r="I4655" s="58">
        <v>2.6456740502561051E-2</v>
      </c>
      <c r="J4655" s="58">
        <v>0.13478604950593018</v>
      </c>
      <c r="K4655" s="58">
        <v>0.11568726293220703</v>
      </c>
      <c r="L4655" s="58">
        <v>5.4704548342852606E-2</v>
      </c>
      <c r="M4655" s="58">
        <v>0.11723115412680854</v>
      </c>
      <c r="N4655" s="58">
        <v>0.12602284376473638</v>
      </c>
      <c r="O4655" s="58">
        <v>0</v>
      </c>
      <c r="P4655" s="58">
        <v>0</v>
      </c>
      <c r="Q4655" s="58">
        <v>0</v>
      </c>
      <c r="R4655" s="58">
        <v>0</v>
      </c>
      <c r="S4655" s="58">
        <v>0</v>
      </c>
      <c r="T4655" s="58">
        <v>0</v>
      </c>
      <c r="U4655" s="58">
        <v>0</v>
      </c>
      <c r="V4655" s="58">
        <v>0</v>
      </c>
      <c r="W4655" s="58">
        <v>0</v>
      </c>
      <c r="X4655" s="58">
        <v>0</v>
      </c>
      <c r="Y4655" s="58">
        <v>0</v>
      </c>
      <c r="Z4655" s="58">
        <v>0</v>
      </c>
      <c r="AA4655" s="58">
        <v>0</v>
      </c>
      <c r="AB4655" s="58">
        <v>0</v>
      </c>
      <c r="AC4655" s="58">
        <v>0</v>
      </c>
      <c r="AD4655" s="58">
        <v>0</v>
      </c>
      <c r="AE4655" s="58">
        <v>0</v>
      </c>
      <c r="AF4655" s="58">
        <v>0</v>
      </c>
      <c r="AG4655" s="58">
        <v>0</v>
      </c>
      <c r="AH4655" s="58">
        <v>0</v>
      </c>
      <c r="AI4655" s="58">
        <v>0</v>
      </c>
      <c r="AK4655" s="64">
        <f t="shared" si="72"/>
        <v>-1.3803569106545042E-3</v>
      </c>
    </row>
    <row r="4656" spans="1:37" x14ac:dyDescent="0.25">
      <c r="A4656">
        <v>4654</v>
      </c>
      <c r="B4656" s="1">
        <v>1.21E-2</v>
      </c>
      <c r="C4656" s="1">
        <v>1.2283143001973987E-4</v>
      </c>
      <c r="D4656" s="58">
        <v>0.12284786087147159</v>
      </c>
      <c r="E4656" s="58">
        <v>0.11246436524666181</v>
      </c>
      <c r="F4656" s="58">
        <v>3.7591218715204411E-3</v>
      </c>
      <c r="G4656" s="58">
        <v>9.0393410486974288E-2</v>
      </c>
      <c r="H4656" s="58">
        <v>6.5025069626210241E-2</v>
      </c>
      <c r="I4656" s="58">
        <v>5.0364133204935602E-2</v>
      </c>
      <c r="J4656" s="58">
        <v>0.11874184493699462</v>
      </c>
      <c r="K4656" s="58">
        <v>0.13329314938629155</v>
      </c>
      <c r="L4656" s="58">
        <v>9.5319208940657499E-2</v>
      </c>
      <c r="M4656" s="58">
        <v>7.6646685686658222E-2</v>
      </c>
      <c r="N4656" s="58">
        <v>0.13114514974162397</v>
      </c>
      <c r="O4656" s="58">
        <v>0</v>
      </c>
      <c r="P4656" s="58">
        <v>0</v>
      </c>
      <c r="Q4656" s="58">
        <v>0</v>
      </c>
      <c r="R4656" s="58">
        <v>0</v>
      </c>
      <c r="S4656" s="58">
        <v>0</v>
      </c>
      <c r="T4656" s="58">
        <v>0</v>
      </c>
      <c r="U4656" s="58">
        <v>0</v>
      </c>
      <c r="V4656" s="58">
        <v>0</v>
      </c>
      <c r="W4656" s="58">
        <v>0</v>
      </c>
      <c r="X4656" s="58">
        <v>0</v>
      </c>
      <c r="Y4656" s="58">
        <v>0</v>
      </c>
      <c r="Z4656" s="58">
        <v>0</v>
      </c>
      <c r="AA4656" s="58">
        <v>0</v>
      </c>
      <c r="AB4656" s="58">
        <v>0</v>
      </c>
      <c r="AC4656" s="58">
        <v>0</v>
      </c>
      <c r="AD4656" s="58">
        <v>0</v>
      </c>
      <c r="AE4656" s="58">
        <v>0</v>
      </c>
      <c r="AF4656" s="58">
        <v>0</v>
      </c>
      <c r="AG4656" s="58">
        <v>0</v>
      </c>
      <c r="AH4656" s="58">
        <v>0</v>
      </c>
      <c r="AI4656" s="58">
        <v>0</v>
      </c>
      <c r="AK4656" s="64">
        <f t="shared" si="72"/>
        <v>1.0151357852871063E-2</v>
      </c>
    </row>
    <row r="4657" spans="1:37" x14ac:dyDescent="0.25">
      <c r="A4657">
        <v>4655</v>
      </c>
      <c r="B4657" s="1">
        <v>1.38E-2</v>
      </c>
      <c r="C4657" s="1">
        <v>2.1309258031124395E-4</v>
      </c>
      <c r="D4657" s="58">
        <v>4.2063534087276783E-2</v>
      </c>
      <c r="E4657" s="58">
        <v>0.1898873533171942</v>
      </c>
      <c r="F4657" s="58">
        <v>4.1542790362318262E-2</v>
      </c>
      <c r="G4657" s="58">
        <v>2.7345517856166304E-2</v>
      </c>
      <c r="H4657" s="58">
        <v>0.13909404666503986</v>
      </c>
      <c r="I4657" s="58">
        <v>0.13942374675269953</v>
      </c>
      <c r="J4657" s="58">
        <v>0.11051201216761089</v>
      </c>
      <c r="K4657" s="58">
        <v>6.3228012710970782E-2</v>
      </c>
      <c r="L4657" s="58">
        <v>9.1536085191450019E-3</v>
      </c>
      <c r="M4657" s="58">
        <v>0.19291281109330582</v>
      </c>
      <c r="N4657" s="58">
        <v>4.4836566468272332E-2</v>
      </c>
      <c r="O4657" s="58">
        <v>0</v>
      </c>
      <c r="P4657" s="58">
        <v>0</v>
      </c>
      <c r="Q4657" s="58">
        <v>0</v>
      </c>
      <c r="R4657" s="58">
        <v>0</v>
      </c>
      <c r="S4657" s="58">
        <v>0</v>
      </c>
      <c r="T4657" s="58">
        <v>0</v>
      </c>
      <c r="U4657" s="58">
        <v>0</v>
      </c>
      <c r="V4657" s="58">
        <v>0</v>
      </c>
      <c r="W4657" s="58">
        <v>0</v>
      </c>
      <c r="X4657" s="58">
        <v>0</v>
      </c>
      <c r="Y4657" s="58">
        <v>0</v>
      </c>
      <c r="Z4657" s="58">
        <v>0</v>
      </c>
      <c r="AA4657" s="58">
        <v>0</v>
      </c>
      <c r="AB4657" s="58">
        <v>0</v>
      </c>
      <c r="AC4657" s="58">
        <v>0</v>
      </c>
      <c r="AD4657" s="58">
        <v>0</v>
      </c>
      <c r="AE4657" s="58">
        <v>0</v>
      </c>
      <c r="AF4657" s="58">
        <v>0</v>
      </c>
      <c r="AG4657" s="58">
        <v>0</v>
      </c>
      <c r="AH4657" s="58">
        <v>0</v>
      </c>
      <c r="AI4657" s="58">
        <v>0</v>
      </c>
      <c r="AK4657" s="64">
        <f t="shared" si="72"/>
        <v>1.5441491326901736E-2</v>
      </c>
    </row>
    <row r="4658" spans="1:37" x14ac:dyDescent="0.25">
      <c r="A4658">
        <v>4656</v>
      </c>
      <c r="B4658" s="1">
        <v>1.17E-2</v>
      </c>
      <c r="C4658" s="1">
        <v>-3.0619814805770573E-4</v>
      </c>
      <c r="D4658" s="58">
        <v>0.17252501497012743</v>
      </c>
      <c r="E4658" s="58">
        <v>1.6932889087122226E-2</v>
      </c>
      <c r="F4658" s="58">
        <v>0.11216737509683948</v>
      </c>
      <c r="G4658" s="58">
        <v>4.4350957315613025E-2</v>
      </c>
      <c r="H4658" s="58">
        <v>3.4531631138358602E-2</v>
      </c>
      <c r="I4658" s="58">
        <v>9.1917271838408712E-2</v>
      </c>
      <c r="J4658" s="58">
        <v>9.5063482461848939E-2</v>
      </c>
      <c r="K4658" s="58">
        <v>0.15259068412168855</v>
      </c>
      <c r="L4658" s="58">
        <v>0.11865998415392624</v>
      </c>
      <c r="M4658" s="58">
        <v>6.7182573770082507E-2</v>
      </c>
      <c r="N4658" s="58">
        <v>9.4078136045984237E-2</v>
      </c>
      <c r="O4658" s="58">
        <v>0</v>
      </c>
      <c r="P4658" s="58">
        <v>0</v>
      </c>
      <c r="Q4658" s="58">
        <v>0</v>
      </c>
      <c r="R4658" s="58">
        <v>0</v>
      </c>
      <c r="S4658" s="58">
        <v>0</v>
      </c>
      <c r="T4658" s="58">
        <v>0</v>
      </c>
      <c r="U4658" s="58">
        <v>0</v>
      </c>
      <c r="V4658" s="58">
        <v>0</v>
      </c>
      <c r="W4658" s="58">
        <v>0</v>
      </c>
      <c r="X4658" s="58">
        <v>0</v>
      </c>
      <c r="Y4658" s="58">
        <v>0</v>
      </c>
      <c r="Z4658" s="58">
        <v>0</v>
      </c>
      <c r="AA4658" s="58">
        <v>0</v>
      </c>
      <c r="AB4658" s="58">
        <v>0</v>
      </c>
      <c r="AC4658" s="58">
        <v>0</v>
      </c>
      <c r="AD4658" s="58">
        <v>0</v>
      </c>
      <c r="AE4658" s="58">
        <v>0</v>
      </c>
      <c r="AF4658" s="58">
        <v>0</v>
      </c>
      <c r="AG4658" s="58">
        <v>0</v>
      </c>
      <c r="AH4658" s="58">
        <v>0</v>
      </c>
      <c r="AI4658" s="58">
        <v>0</v>
      </c>
      <c r="AK4658" s="64">
        <f t="shared" si="72"/>
        <v>-2.6170781885273994E-2</v>
      </c>
    </row>
    <row r="4659" spans="1:37" x14ac:dyDescent="0.25">
      <c r="A4659">
        <v>4657</v>
      </c>
      <c r="B4659" s="1">
        <v>1.2999999999999999E-2</v>
      </c>
      <c r="C4659" s="1">
        <v>4.0980825559371189E-4</v>
      </c>
      <c r="D4659" s="58">
        <v>7.5008941371665694E-2</v>
      </c>
      <c r="E4659" s="58">
        <v>0.1685042944684349</v>
      </c>
      <c r="F4659" s="58">
        <v>8.4331912290884783E-2</v>
      </c>
      <c r="G4659" s="58">
        <v>9.8720810191328487E-2</v>
      </c>
      <c r="H4659" s="58">
        <v>0.10413584986711545</v>
      </c>
      <c r="I4659" s="58">
        <v>6.0744496320586656E-2</v>
      </c>
      <c r="J4659" s="58">
        <v>0.10703762294640241</v>
      </c>
      <c r="K4659" s="58">
        <v>1.7581409772346554E-2</v>
      </c>
      <c r="L4659" s="58">
        <v>0.1018566625896572</v>
      </c>
      <c r="M4659" s="58">
        <v>2.575564170456051E-2</v>
      </c>
      <c r="N4659" s="58">
        <v>0.15632235847701728</v>
      </c>
      <c r="O4659" s="58">
        <v>0</v>
      </c>
      <c r="P4659" s="58">
        <v>0</v>
      </c>
      <c r="Q4659" s="58">
        <v>0</v>
      </c>
      <c r="R4659" s="58">
        <v>0</v>
      </c>
      <c r="S4659" s="58">
        <v>0</v>
      </c>
      <c r="T4659" s="58">
        <v>0</v>
      </c>
      <c r="U4659" s="58">
        <v>0</v>
      </c>
      <c r="V4659" s="58">
        <v>0</v>
      </c>
      <c r="W4659" s="58">
        <v>0</v>
      </c>
      <c r="X4659" s="58">
        <v>0</v>
      </c>
      <c r="Y4659" s="58">
        <v>0</v>
      </c>
      <c r="Z4659" s="58">
        <v>0</v>
      </c>
      <c r="AA4659" s="58">
        <v>0</v>
      </c>
      <c r="AB4659" s="58">
        <v>0</v>
      </c>
      <c r="AC4659" s="58">
        <v>0</v>
      </c>
      <c r="AD4659" s="58">
        <v>0</v>
      </c>
      <c r="AE4659" s="58">
        <v>0</v>
      </c>
      <c r="AF4659" s="58">
        <v>0</v>
      </c>
      <c r="AG4659" s="58">
        <v>0</v>
      </c>
      <c r="AH4659" s="58">
        <v>0</v>
      </c>
      <c r="AI4659" s="58">
        <v>0</v>
      </c>
      <c r="AK4659" s="64">
        <f t="shared" si="72"/>
        <v>3.1523711968747072E-2</v>
      </c>
    </row>
    <row r="4660" spans="1:37" x14ac:dyDescent="0.25">
      <c r="A4660">
        <v>4658</v>
      </c>
      <c r="B4660" s="1">
        <v>1.2699999999999999E-2</v>
      </c>
      <c r="C4660" s="1">
        <v>1.3013058705235961E-4</v>
      </c>
      <c r="D4660" s="58">
        <v>9.6629822437809931E-2</v>
      </c>
      <c r="E4660" s="58">
        <v>0.13902644700419739</v>
      </c>
      <c r="F4660" s="58">
        <v>0.12015860215721487</v>
      </c>
      <c r="G4660" s="58">
        <v>0.13702920227825235</v>
      </c>
      <c r="H4660" s="58">
        <v>0.1431233863205387</v>
      </c>
      <c r="I4660" s="58">
        <v>5.0124499912218581E-2</v>
      </c>
      <c r="J4660" s="58">
        <v>2.960185998589385E-2</v>
      </c>
      <c r="K4660" s="58">
        <v>5.5305469903928331E-2</v>
      </c>
      <c r="L4660" s="58">
        <v>7.88888152371892E-2</v>
      </c>
      <c r="M4660" s="58">
        <v>7.8146039556513308E-2</v>
      </c>
      <c r="N4660" s="58">
        <v>7.1965855206243559E-2</v>
      </c>
      <c r="O4660" s="58">
        <v>0</v>
      </c>
      <c r="P4660" s="58">
        <v>0</v>
      </c>
      <c r="Q4660" s="58">
        <v>0</v>
      </c>
      <c r="R4660" s="58">
        <v>0</v>
      </c>
      <c r="S4660" s="58">
        <v>0</v>
      </c>
      <c r="T4660" s="58">
        <v>0</v>
      </c>
      <c r="U4660" s="58">
        <v>0</v>
      </c>
      <c r="V4660" s="58">
        <v>0</v>
      </c>
      <c r="W4660" s="58">
        <v>0</v>
      </c>
      <c r="X4660" s="58">
        <v>0</v>
      </c>
      <c r="Y4660" s="58">
        <v>0</v>
      </c>
      <c r="Z4660" s="58">
        <v>0</v>
      </c>
      <c r="AA4660" s="58">
        <v>0</v>
      </c>
      <c r="AB4660" s="58">
        <v>0</v>
      </c>
      <c r="AC4660" s="58">
        <v>0</v>
      </c>
      <c r="AD4660" s="58">
        <v>0</v>
      </c>
      <c r="AE4660" s="58">
        <v>0</v>
      </c>
      <c r="AF4660" s="58">
        <v>0</v>
      </c>
      <c r="AG4660" s="58">
        <v>0</v>
      </c>
      <c r="AH4660" s="58">
        <v>0</v>
      </c>
      <c r="AI4660" s="58">
        <v>0</v>
      </c>
      <c r="AK4660" s="64">
        <f t="shared" si="72"/>
        <v>1.0246502917508631E-2</v>
      </c>
    </row>
    <row r="4661" spans="1:37" x14ac:dyDescent="0.25">
      <c r="A4661">
        <v>4659</v>
      </c>
      <c r="B4661" s="1">
        <v>1.2999999999999999E-2</v>
      </c>
      <c r="C4661" s="1">
        <v>1.9137324895025155E-4</v>
      </c>
      <c r="D4661" s="58">
        <v>0.15898998162057124</v>
      </c>
      <c r="E4661" s="58">
        <v>0.10404251867891866</v>
      </c>
      <c r="F4661" s="58">
        <v>6.735217943491785E-2</v>
      </c>
      <c r="G4661" s="58">
        <v>0.15413255281794647</v>
      </c>
      <c r="H4661" s="58">
        <v>4.254987934039383E-2</v>
      </c>
      <c r="I4661" s="58">
        <v>4.231581987453944E-3</v>
      </c>
      <c r="J4661" s="58">
        <v>0.21378819435918958</v>
      </c>
      <c r="K4661" s="58">
        <v>7.4005807678172608E-2</v>
      </c>
      <c r="L4661" s="58">
        <v>4.3050621805821136E-3</v>
      </c>
      <c r="M4661" s="58">
        <v>5.2379497469623684E-2</v>
      </c>
      <c r="N4661" s="58">
        <v>0.12422274443223001</v>
      </c>
      <c r="O4661" s="58">
        <v>0</v>
      </c>
      <c r="P4661" s="58">
        <v>0</v>
      </c>
      <c r="Q4661" s="58">
        <v>0</v>
      </c>
      <c r="R4661" s="58">
        <v>0</v>
      </c>
      <c r="S4661" s="58">
        <v>0</v>
      </c>
      <c r="T4661" s="58">
        <v>0</v>
      </c>
      <c r="U4661" s="58">
        <v>0</v>
      </c>
      <c r="V4661" s="58">
        <v>0</v>
      </c>
      <c r="W4661" s="58">
        <v>0</v>
      </c>
      <c r="X4661" s="58">
        <v>0</v>
      </c>
      <c r="Y4661" s="58">
        <v>0</v>
      </c>
      <c r="Z4661" s="58">
        <v>0</v>
      </c>
      <c r="AA4661" s="58">
        <v>0</v>
      </c>
      <c r="AB4661" s="58">
        <v>0</v>
      </c>
      <c r="AC4661" s="58">
        <v>0</v>
      </c>
      <c r="AD4661" s="58">
        <v>0</v>
      </c>
      <c r="AE4661" s="58">
        <v>0</v>
      </c>
      <c r="AF4661" s="58">
        <v>0</v>
      </c>
      <c r="AG4661" s="58">
        <v>0</v>
      </c>
      <c r="AH4661" s="58">
        <v>0</v>
      </c>
      <c r="AI4661" s="58">
        <v>0</v>
      </c>
      <c r="AK4661" s="64">
        <f t="shared" si="72"/>
        <v>1.4721019150019351E-2</v>
      </c>
    </row>
    <row r="4662" spans="1:37" x14ac:dyDescent="0.25">
      <c r="A4662">
        <v>4660</v>
      </c>
      <c r="B4662" s="1">
        <v>1.1599999999999999E-2</v>
      </c>
      <c r="C4662" s="1">
        <v>-2.128726584662932E-4</v>
      </c>
      <c r="D4662" s="58">
        <v>0.10207753049751077</v>
      </c>
      <c r="E4662" s="58">
        <v>2.328544866040216E-2</v>
      </c>
      <c r="F4662" s="58">
        <v>7.5337212910990492E-2</v>
      </c>
      <c r="G4662" s="58">
        <v>0.14474623874940964</v>
      </c>
      <c r="H4662" s="58">
        <v>0.14855563858932647</v>
      </c>
      <c r="I4662" s="58">
        <v>0.13736969066635166</v>
      </c>
      <c r="J4662" s="58">
        <v>6.5772592099570884E-2</v>
      </c>
      <c r="K4662" s="58">
        <v>8.3841740255892666E-2</v>
      </c>
      <c r="L4662" s="58">
        <v>3.4063469095851305E-2</v>
      </c>
      <c r="M4662" s="58">
        <v>0.1381679178910255</v>
      </c>
      <c r="N4662" s="58">
        <v>4.6782520583668538E-2</v>
      </c>
      <c r="O4662" s="58">
        <v>0</v>
      </c>
      <c r="P4662" s="58">
        <v>0</v>
      </c>
      <c r="Q4662" s="58">
        <v>0</v>
      </c>
      <c r="R4662" s="58">
        <v>0</v>
      </c>
      <c r="S4662" s="58">
        <v>0</v>
      </c>
      <c r="T4662" s="58">
        <v>0</v>
      </c>
      <c r="U4662" s="58">
        <v>0</v>
      </c>
      <c r="V4662" s="58">
        <v>0</v>
      </c>
      <c r="W4662" s="58">
        <v>0</v>
      </c>
      <c r="X4662" s="58">
        <v>0</v>
      </c>
      <c r="Y4662" s="58">
        <v>0</v>
      </c>
      <c r="Z4662" s="58">
        <v>0</v>
      </c>
      <c r="AA4662" s="58">
        <v>0</v>
      </c>
      <c r="AB4662" s="58">
        <v>0</v>
      </c>
      <c r="AC4662" s="58">
        <v>0</v>
      </c>
      <c r="AD4662" s="58">
        <v>0</v>
      </c>
      <c r="AE4662" s="58">
        <v>0</v>
      </c>
      <c r="AF4662" s="58">
        <v>0</v>
      </c>
      <c r="AG4662" s="58">
        <v>0</v>
      </c>
      <c r="AH4662" s="58">
        <v>0</v>
      </c>
      <c r="AI4662" s="58">
        <v>0</v>
      </c>
      <c r="AK4662" s="64">
        <f t="shared" si="72"/>
        <v>-1.8351091247094244E-2</v>
      </c>
    </row>
    <row r="4663" spans="1:37" x14ac:dyDescent="0.25">
      <c r="A4663">
        <v>4661</v>
      </c>
      <c r="B4663" s="1">
        <v>1.3100000000000001E-2</v>
      </c>
      <c r="C4663" s="1">
        <v>-1.0360810030165429E-4</v>
      </c>
      <c r="D4663" s="58">
        <v>0.12548993109411249</v>
      </c>
      <c r="E4663" s="58">
        <v>9.3425364506170089E-2</v>
      </c>
      <c r="F4663" s="58">
        <v>9.6384602748795276E-2</v>
      </c>
      <c r="G4663" s="58">
        <v>0.13527087700876159</v>
      </c>
      <c r="H4663" s="58">
        <v>6.8890281069990497E-2</v>
      </c>
      <c r="I4663" s="58">
        <v>0.13842784175298711</v>
      </c>
      <c r="J4663" s="58">
        <v>3.0735556428706113E-2</v>
      </c>
      <c r="K4663" s="58">
        <v>0.10227492949481298</v>
      </c>
      <c r="L4663" s="58">
        <v>9.9609820160919738E-2</v>
      </c>
      <c r="M4663" s="58">
        <v>2.3160114142849079E-2</v>
      </c>
      <c r="N4663" s="58">
        <v>8.6330681591895164E-2</v>
      </c>
      <c r="O4663" s="58">
        <v>0</v>
      </c>
      <c r="P4663" s="58">
        <v>0</v>
      </c>
      <c r="Q4663" s="58">
        <v>0</v>
      </c>
      <c r="R4663" s="58">
        <v>0</v>
      </c>
      <c r="S4663" s="58">
        <v>0</v>
      </c>
      <c r="T4663" s="58">
        <v>0</v>
      </c>
      <c r="U4663" s="58">
        <v>0</v>
      </c>
      <c r="V4663" s="58">
        <v>0</v>
      </c>
      <c r="W4663" s="58">
        <v>0</v>
      </c>
      <c r="X4663" s="58">
        <v>0</v>
      </c>
      <c r="Y4663" s="58">
        <v>0</v>
      </c>
      <c r="Z4663" s="58">
        <v>0</v>
      </c>
      <c r="AA4663" s="58">
        <v>0</v>
      </c>
      <c r="AB4663" s="58">
        <v>0</v>
      </c>
      <c r="AC4663" s="58">
        <v>0</v>
      </c>
      <c r="AD4663" s="58">
        <v>0</v>
      </c>
      <c r="AE4663" s="58">
        <v>0</v>
      </c>
      <c r="AF4663" s="58">
        <v>0</v>
      </c>
      <c r="AG4663" s="58">
        <v>0</v>
      </c>
      <c r="AH4663" s="58">
        <v>0</v>
      </c>
      <c r="AI4663" s="58">
        <v>0</v>
      </c>
      <c r="AK4663" s="64">
        <f t="shared" si="72"/>
        <v>-7.9090152902026173E-3</v>
      </c>
    </row>
    <row r="4664" spans="1:37" x14ac:dyDescent="0.25">
      <c r="A4664">
        <v>4662</v>
      </c>
      <c r="B4664" s="1">
        <v>1.14E-2</v>
      </c>
      <c r="C4664" s="1">
        <v>1.8081687582652411E-4</v>
      </c>
      <c r="D4664" s="58">
        <v>3.3628177188768801E-2</v>
      </c>
      <c r="E4664" s="58">
        <v>0.15345176225895088</v>
      </c>
      <c r="F4664" s="58">
        <v>5.6054262698992482E-2</v>
      </c>
      <c r="G4664" s="58">
        <v>1.8371894182436808E-2</v>
      </c>
      <c r="H4664" s="58">
        <v>9.2284109123517127E-3</v>
      </c>
      <c r="I4664" s="58">
        <v>6.0126357239567649E-2</v>
      </c>
      <c r="J4664" s="58">
        <v>3.1813917685323635E-2</v>
      </c>
      <c r="K4664" s="58">
        <v>0.11754347661326063</v>
      </c>
      <c r="L4664" s="58">
        <v>0.15839132807017475</v>
      </c>
      <c r="M4664" s="58">
        <v>0.1691949836432444</v>
      </c>
      <c r="N4664" s="58">
        <v>0.19219542950692828</v>
      </c>
      <c r="O4664" s="58">
        <v>0</v>
      </c>
      <c r="P4664" s="58">
        <v>0</v>
      </c>
      <c r="Q4664" s="58">
        <v>0</v>
      </c>
      <c r="R4664" s="58">
        <v>0</v>
      </c>
      <c r="S4664" s="58">
        <v>0</v>
      </c>
      <c r="T4664" s="58">
        <v>0</v>
      </c>
      <c r="U4664" s="58">
        <v>0</v>
      </c>
      <c r="V4664" s="58">
        <v>0</v>
      </c>
      <c r="W4664" s="58">
        <v>0</v>
      </c>
      <c r="X4664" s="58">
        <v>0</v>
      </c>
      <c r="Y4664" s="58">
        <v>0</v>
      </c>
      <c r="Z4664" s="58">
        <v>0</v>
      </c>
      <c r="AA4664" s="58">
        <v>0</v>
      </c>
      <c r="AB4664" s="58">
        <v>0</v>
      </c>
      <c r="AC4664" s="58">
        <v>0</v>
      </c>
      <c r="AD4664" s="58">
        <v>0</v>
      </c>
      <c r="AE4664" s="58">
        <v>0</v>
      </c>
      <c r="AF4664" s="58">
        <v>0</v>
      </c>
      <c r="AG4664" s="58">
        <v>0</v>
      </c>
      <c r="AH4664" s="58">
        <v>0</v>
      </c>
      <c r="AI4664" s="58">
        <v>0</v>
      </c>
      <c r="AK4664" s="64">
        <f t="shared" si="72"/>
        <v>1.5861129458467026E-2</v>
      </c>
    </row>
    <row r="4665" spans="1:37" x14ac:dyDescent="0.25">
      <c r="A4665">
        <v>4663</v>
      </c>
      <c r="B4665" s="1">
        <v>1.09E-2</v>
      </c>
      <c r="C4665" s="1">
        <v>-2.013368170382506E-4</v>
      </c>
      <c r="D4665" s="58">
        <v>0.12651829738291476</v>
      </c>
      <c r="E4665" s="58">
        <v>4.3118310284957918E-2</v>
      </c>
      <c r="F4665" s="58">
        <v>0.11924835794722057</v>
      </c>
      <c r="G4665" s="58">
        <v>4.6256148872113587E-2</v>
      </c>
      <c r="H4665" s="58">
        <v>0.14272805117231346</v>
      </c>
      <c r="I4665" s="58">
        <v>4.1498484276443169E-2</v>
      </c>
      <c r="J4665" s="58">
        <v>3.8345259204775987E-2</v>
      </c>
      <c r="K4665" s="58">
        <v>0.14017525953479729</v>
      </c>
      <c r="L4665" s="58">
        <v>0.1214188866291545</v>
      </c>
      <c r="M4665" s="58">
        <v>4.8588931144114708E-2</v>
      </c>
      <c r="N4665" s="58">
        <v>0.13210401355119419</v>
      </c>
      <c r="O4665" s="58">
        <v>0</v>
      </c>
      <c r="P4665" s="58">
        <v>0</v>
      </c>
      <c r="Q4665" s="58">
        <v>0</v>
      </c>
      <c r="R4665" s="58">
        <v>0</v>
      </c>
      <c r="S4665" s="58">
        <v>0</v>
      </c>
      <c r="T4665" s="58">
        <v>0</v>
      </c>
      <c r="U4665" s="58">
        <v>0</v>
      </c>
      <c r="V4665" s="58">
        <v>0</v>
      </c>
      <c r="W4665" s="58">
        <v>0</v>
      </c>
      <c r="X4665" s="58">
        <v>0</v>
      </c>
      <c r="Y4665" s="58">
        <v>0</v>
      </c>
      <c r="Z4665" s="58">
        <v>0</v>
      </c>
      <c r="AA4665" s="58">
        <v>0</v>
      </c>
      <c r="AB4665" s="58">
        <v>0</v>
      </c>
      <c r="AC4665" s="58">
        <v>0</v>
      </c>
      <c r="AD4665" s="58">
        <v>0</v>
      </c>
      <c r="AE4665" s="58">
        <v>0</v>
      </c>
      <c r="AF4665" s="58">
        <v>0</v>
      </c>
      <c r="AG4665" s="58">
        <v>0</v>
      </c>
      <c r="AH4665" s="58">
        <v>0</v>
      </c>
      <c r="AI4665" s="58">
        <v>0</v>
      </c>
      <c r="AK4665" s="64">
        <f t="shared" si="72"/>
        <v>-1.8471267618188129E-2</v>
      </c>
    </row>
    <row r="4666" spans="1:37" x14ac:dyDescent="0.25">
      <c r="A4666">
        <v>4664</v>
      </c>
      <c r="B4666" s="1">
        <v>1.2500000000000001E-2</v>
      </c>
      <c r="C4666" s="1">
        <v>2.2007870198469242E-4</v>
      </c>
      <c r="D4666" s="58">
        <v>0.10269642603933218</v>
      </c>
      <c r="E4666" s="58">
        <v>0.13947091440246803</v>
      </c>
      <c r="F4666" s="58">
        <v>2.5396354634818017E-2</v>
      </c>
      <c r="G4666" s="58">
        <v>6.8746284914398381E-2</v>
      </c>
      <c r="H4666" s="58">
        <v>0.12728158843363024</v>
      </c>
      <c r="I4666" s="58">
        <v>2.3599275226959062E-2</v>
      </c>
      <c r="J4666" s="58">
        <v>0.11663936378032895</v>
      </c>
      <c r="K4666" s="58">
        <v>0.11532530144522796</v>
      </c>
      <c r="L4666" s="58">
        <v>9.2676468111926133E-2</v>
      </c>
      <c r="M4666" s="58">
        <v>4.888920974518312E-2</v>
      </c>
      <c r="N4666" s="58">
        <v>0.13927881326572786</v>
      </c>
      <c r="O4666" s="58">
        <v>0</v>
      </c>
      <c r="P4666" s="58">
        <v>0</v>
      </c>
      <c r="Q4666" s="58">
        <v>0</v>
      </c>
      <c r="R4666" s="58">
        <v>0</v>
      </c>
      <c r="S4666" s="58">
        <v>0</v>
      </c>
      <c r="T4666" s="58">
        <v>0</v>
      </c>
      <c r="U4666" s="58">
        <v>0</v>
      </c>
      <c r="V4666" s="58">
        <v>0</v>
      </c>
      <c r="W4666" s="58">
        <v>0</v>
      </c>
      <c r="X4666" s="58">
        <v>0</v>
      </c>
      <c r="Y4666" s="58">
        <v>0</v>
      </c>
      <c r="Z4666" s="58">
        <v>0</v>
      </c>
      <c r="AA4666" s="58">
        <v>0</v>
      </c>
      <c r="AB4666" s="58">
        <v>0</v>
      </c>
      <c r="AC4666" s="58">
        <v>0</v>
      </c>
      <c r="AD4666" s="58">
        <v>0</v>
      </c>
      <c r="AE4666" s="58">
        <v>0</v>
      </c>
      <c r="AF4666" s="58">
        <v>0</v>
      </c>
      <c r="AG4666" s="58">
        <v>0</v>
      </c>
      <c r="AH4666" s="58">
        <v>0</v>
      </c>
      <c r="AI4666" s="58">
        <v>0</v>
      </c>
      <c r="AK4666" s="64">
        <f t="shared" si="72"/>
        <v>1.7606296158775393E-2</v>
      </c>
    </row>
    <row r="4667" spans="1:37" x14ac:dyDescent="0.25">
      <c r="A4667">
        <v>4665</v>
      </c>
      <c r="B4667" s="1">
        <v>1.26E-2</v>
      </c>
      <c r="C4667" s="1">
        <v>-7.7643737214722105E-5</v>
      </c>
      <c r="D4667" s="58">
        <v>8.747465760939005E-2</v>
      </c>
      <c r="E4667" s="58">
        <v>0.11151479954241234</v>
      </c>
      <c r="F4667" s="58">
        <v>0.15447636731302436</v>
      </c>
      <c r="G4667" s="58">
        <v>7.2617892051027921E-2</v>
      </c>
      <c r="H4667" s="58">
        <v>5.3476560378069001E-3</v>
      </c>
      <c r="I4667" s="58">
        <v>8.4779255795552302E-2</v>
      </c>
      <c r="J4667" s="58">
        <v>0.15475006394608609</v>
      </c>
      <c r="K4667" s="58">
        <v>0.10029664541433796</v>
      </c>
      <c r="L4667" s="58">
        <v>1.3331259128352892E-2</v>
      </c>
      <c r="M4667" s="58">
        <v>0.13260607806446501</v>
      </c>
      <c r="N4667" s="58">
        <v>8.2805325097544388E-2</v>
      </c>
      <c r="O4667" s="58">
        <v>0</v>
      </c>
      <c r="P4667" s="58">
        <v>0</v>
      </c>
      <c r="Q4667" s="58">
        <v>0</v>
      </c>
      <c r="R4667" s="58">
        <v>0</v>
      </c>
      <c r="S4667" s="58">
        <v>0</v>
      </c>
      <c r="T4667" s="58">
        <v>0</v>
      </c>
      <c r="U4667" s="58">
        <v>0</v>
      </c>
      <c r="V4667" s="58">
        <v>0</v>
      </c>
      <c r="W4667" s="58">
        <v>0</v>
      </c>
      <c r="X4667" s="58">
        <v>0</v>
      </c>
      <c r="Y4667" s="58">
        <v>0</v>
      </c>
      <c r="Z4667" s="58">
        <v>0</v>
      </c>
      <c r="AA4667" s="58">
        <v>0</v>
      </c>
      <c r="AB4667" s="58">
        <v>0</v>
      </c>
      <c r="AC4667" s="58">
        <v>0</v>
      </c>
      <c r="AD4667" s="58">
        <v>0</v>
      </c>
      <c r="AE4667" s="58">
        <v>0</v>
      </c>
      <c r="AF4667" s="58">
        <v>0</v>
      </c>
      <c r="AG4667" s="58">
        <v>0</v>
      </c>
      <c r="AH4667" s="58">
        <v>0</v>
      </c>
      <c r="AI4667" s="58">
        <v>0</v>
      </c>
      <c r="AK4667" s="64">
        <f t="shared" si="72"/>
        <v>-6.1622013662477864E-3</v>
      </c>
    </row>
    <row r="4668" spans="1:37" x14ac:dyDescent="0.25">
      <c r="A4668">
        <v>4666</v>
      </c>
      <c r="B4668" s="1">
        <v>1.2500000000000001E-2</v>
      </c>
      <c r="C4668" s="1">
        <v>-4.6095431869852934E-4</v>
      </c>
      <c r="D4668" s="58">
        <v>0.1333798100470191</v>
      </c>
      <c r="E4668" s="58">
        <v>3.8388299354361451E-2</v>
      </c>
      <c r="F4668" s="58">
        <v>8.3709311333061157E-2</v>
      </c>
      <c r="G4668" s="58">
        <v>8.9897407756420855E-2</v>
      </c>
      <c r="H4668" s="58">
        <v>0.1306618706949367</v>
      </c>
      <c r="I4668" s="58">
        <v>0.10640734677929614</v>
      </c>
      <c r="J4668" s="58">
        <v>2.1654685321206096E-2</v>
      </c>
      <c r="K4668" s="58">
        <v>0.17919786592332707</v>
      </c>
      <c r="L4668" s="58">
        <v>3.460432536170057E-3</v>
      </c>
      <c r="M4668" s="58">
        <v>0.17609618691861423</v>
      </c>
      <c r="N4668" s="58">
        <v>3.7146783335587158E-2</v>
      </c>
      <c r="O4668" s="58">
        <v>0</v>
      </c>
      <c r="P4668" s="58">
        <v>0</v>
      </c>
      <c r="Q4668" s="58">
        <v>0</v>
      </c>
      <c r="R4668" s="58">
        <v>0</v>
      </c>
      <c r="S4668" s="58">
        <v>0</v>
      </c>
      <c r="T4668" s="58">
        <v>0</v>
      </c>
      <c r="U4668" s="58">
        <v>0</v>
      </c>
      <c r="V4668" s="58">
        <v>0</v>
      </c>
      <c r="W4668" s="58">
        <v>0</v>
      </c>
      <c r="X4668" s="58">
        <v>0</v>
      </c>
      <c r="Y4668" s="58">
        <v>0</v>
      </c>
      <c r="Z4668" s="58">
        <v>0</v>
      </c>
      <c r="AA4668" s="58">
        <v>0</v>
      </c>
      <c r="AB4668" s="58">
        <v>0</v>
      </c>
      <c r="AC4668" s="58">
        <v>0</v>
      </c>
      <c r="AD4668" s="58">
        <v>0</v>
      </c>
      <c r="AE4668" s="58">
        <v>0</v>
      </c>
      <c r="AF4668" s="58">
        <v>0</v>
      </c>
      <c r="AG4668" s="58">
        <v>0</v>
      </c>
      <c r="AH4668" s="58">
        <v>0</v>
      </c>
      <c r="AI4668" s="58">
        <v>0</v>
      </c>
      <c r="AK4668" s="64">
        <f t="shared" si="72"/>
        <v>-3.6876345495882347E-2</v>
      </c>
    </row>
    <row r="4669" spans="1:37" x14ac:dyDescent="0.25">
      <c r="A4669">
        <v>4667</v>
      </c>
      <c r="B4669" s="1">
        <v>1.21E-2</v>
      </c>
      <c r="C4669" s="1">
        <v>3.8176329298656185E-4</v>
      </c>
      <c r="D4669" s="58">
        <v>7.4819510237243439E-2</v>
      </c>
      <c r="E4669" s="58">
        <v>0.14205702996144901</v>
      </c>
      <c r="F4669" s="58">
        <v>6.4613147152297046E-2</v>
      </c>
      <c r="G4669" s="58">
        <v>0.13068335124563468</v>
      </c>
      <c r="H4669" s="58">
        <v>0.10964620222032237</v>
      </c>
      <c r="I4669" s="58">
        <v>5.3709519637391435E-2</v>
      </c>
      <c r="J4669" s="58">
        <v>9.8434153703671451E-2</v>
      </c>
      <c r="K4669" s="58">
        <v>2.4269557170223492E-2</v>
      </c>
      <c r="L4669" s="58">
        <v>0.13717585786313716</v>
      </c>
      <c r="M4669" s="58">
        <v>7.7355132491731551E-2</v>
      </c>
      <c r="N4669" s="58">
        <v>8.7236538316898357E-2</v>
      </c>
      <c r="O4669" s="58">
        <v>0</v>
      </c>
      <c r="P4669" s="58">
        <v>0</v>
      </c>
      <c r="Q4669" s="58">
        <v>0</v>
      </c>
      <c r="R4669" s="58">
        <v>0</v>
      </c>
      <c r="S4669" s="58">
        <v>0</v>
      </c>
      <c r="T4669" s="58">
        <v>0</v>
      </c>
      <c r="U4669" s="58">
        <v>0</v>
      </c>
      <c r="V4669" s="58">
        <v>0</v>
      </c>
      <c r="W4669" s="58">
        <v>0</v>
      </c>
      <c r="X4669" s="58">
        <v>0</v>
      </c>
      <c r="Y4669" s="58">
        <v>0</v>
      </c>
      <c r="Z4669" s="58">
        <v>0</v>
      </c>
      <c r="AA4669" s="58">
        <v>0</v>
      </c>
      <c r="AB4669" s="58">
        <v>0</v>
      </c>
      <c r="AC4669" s="58">
        <v>0</v>
      </c>
      <c r="AD4669" s="58">
        <v>0</v>
      </c>
      <c r="AE4669" s="58">
        <v>0</v>
      </c>
      <c r="AF4669" s="58">
        <v>0</v>
      </c>
      <c r="AG4669" s="58">
        <v>0</v>
      </c>
      <c r="AH4669" s="58">
        <v>0</v>
      </c>
      <c r="AI4669" s="58">
        <v>0</v>
      </c>
      <c r="AK4669" s="64">
        <f t="shared" si="72"/>
        <v>3.1550685370790234E-2</v>
      </c>
    </row>
    <row r="4670" spans="1:37" x14ac:dyDescent="0.25">
      <c r="A4670">
        <v>4668</v>
      </c>
      <c r="B4670" s="1">
        <v>1.03E-2</v>
      </c>
      <c r="C4670" s="1">
        <v>1.5356926132639774E-4</v>
      </c>
      <c r="D4670" s="58">
        <v>5.4847675789141036E-2</v>
      </c>
      <c r="E4670" s="58">
        <v>6.6032165276500798E-2</v>
      </c>
      <c r="F4670" s="58">
        <v>0.1741629724934905</v>
      </c>
      <c r="G4670" s="58">
        <v>6.2358237766364608E-2</v>
      </c>
      <c r="H4670" s="58">
        <v>0.17501735599078827</v>
      </c>
      <c r="I4670" s="58">
        <v>2.2616388777949251E-2</v>
      </c>
      <c r="J4670" s="58">
        <v>0.13858219107780748</v>
      </c>
      <c r="K4670" s="58">
        <v>1.0324376847261538E-2</v>
      </c>
      <c r="L4670" s="58">
        <v>9.8357224539347601E-2</v>
      </c>
      <c r="M4670" s="58">
        <v>9.750333735518163E-2</v>
      </c>
      <c r="N4670" s="58">
        <v>0.10019807408616738</v>
      </c>
      <c r="O4670" s="58">
        <v>0</v>
      </c>
      <c r="P4670" s="58">
        <v>0</v>
      </c>
      <c r="Q4670" s="58">
        <v>0</v>
      </c>
      <c r="R4670" s="58">
        <v>0</v>
      </c>
      <c r="S4670" s="58">
        <v>0</v>
      </c>
      <c r="T4670" s="58">
        <v>0</v>
      </c>
      <c r="U4670" s="58">
        <v>0</v>
      </c>
      <c r="V4670" s="58">
        <v>0</v>
      </c>
      <c r="W4670" s="58">
        <v>0</v>
      </c>
      <c r="X4670" s="58">
        <v>0</v>
      </c>
      <c r="Y4670" s="58">
        <v>0</v>
      </c>
      <c r="Z4670" s="58">
        <v>0</v>
      </c>
      <c r="AA4670" s="58">
        <v>0</v>
      </c>
      <c r="AB4670" s="58">
        <v>0</v>
      </c>
      <c r="AC4670" s="58">
        <v>0</v>
      </c>
      <c r="AD4670" s="58">
        <v>0</v>
      </c>
      <c r="AE4670" s="58">
        <v>0</v>
      </c>
      <c r="AF4670" s="58">
        <v>0</v>
      </c>
      <c r="AG4670" s="58">
        <v>0</v>
      </c>
      <c r="AH4670" s="58">
        <v>0</v>
      </c>
      <c r="AI4670" s="58">
        <v>0</v>
      </c>
      <c r="AK4670" s="64">
        <f t="shared" si="72"/>
        <v>1.4909637021980364E-2</v>
      </c>
    </row>
    <row r="4671" spans="1:37" x14ac:dyDescent="0.25">
      <c r="A4671">
        <v>4669</v>
      </c>
      <c r="B4671" s="1">
        <v>1.23E-2</v>
      </c>
      <c r="C4671" s="1">
        <v>-3.4813654388286233E-4</v>
      </c>
      <c r="D4671" s="58">
        <v>0.1544081110817056</v>
      </c>
      <c r="E4671" s="58">
        <v>1.6796493116602081E-2</v>
      </c>
      <c r="F4671" s="58">
        <v>0.10966411713628003</v>
      </c>
      <c r="G4671" s="58">
        <v>0.11415789946316041</v>
      </c>
      <c r="H4671" s="58">
        <v>0.14058901823515021</v>
      </c>
      <c r="I4671" s="58">
        <v>0.13932533691298349</v>
      </c>
      <c r="J4671" s="58">
        <v>6.1438022471596458E-2</v>
      </c>
      <c r="K4671" s="58">
        <v>0.10514505974515959</v>
      </c>
      <c r="L4671" s="58">
        <v>2.851019849773238E-2</v>
      </c>
      <c r="M4671" s="58">
        <v>0.10952886792157351</v>
      </c>
      <c r="N4671" s="58">
        <v>2.043687541805609E-2</v>
      </c>
      <c r="O4671" s="58">
        <v>0</v>
      </c>
      <c r="P4671" s="58">
        <v>0</v>
      </c>
      <c r="Q4671" s="58">
        <v>0</v>
      </c>
      <c r="R4671" s="58">
        <v>0</v>
      </c>
      <c r="S4671" s="58">
        <v>0</v>
      </c>
      <c r="T4671" s="58">
        <v>0</v>
      </c>
      <c r="U4671" s="58">
        <v>0</v>
      </c>
      <c r="V4671" s="58">
        <v>0</v>
      </c>
      <c r="W4671" s="58">
        <v>0</v>
      </c>
      <c r="X4671" s="58">
        <v>0</v>
      </c>
      <c r="Y4671" s="58">
        <v>0</v>
      </c>
      <c r="Z4671" s="58">
        <v>0</v>
      </c>
      <c r="AA4671" s="58">
        <v>0</v>
      </c>
      <c r="AB4671" s="58">
        <v>0</v>
      </c>
      <c r="AC4671" s="58">
        <v>0</v>
      </c>
      <c r="AD4671" s="58">
        <v>0</v>
      </c>
      <c r="AE4671" s="58">
        <v>0</v>
      </c>
      <c r="AF4671" s="58">
        <v>0</v>
      </c>
      <c r="AG4671" s="58">
        <v>0</v>
      </c>
      <c r="AH4671" s="58">
        <v>0</v>
      </c>
      <c r="AI4671" s="58">
        <v>0</v>
      </c>
      <c r="AK4671" s="64">
        <f t="shared" si="72"/>
        <v>-2.8303784055517263E-2</v>
      </c>
    </row>
    <row r="4672" spans="1:37" x14ac:dyDescent="0.25">
      <c r="A4672">
        <v>4670</v>
      </c>
      <c r="B4672" s="1">
        <v>1.21E-2</v>
      </c>
      <c r="C4672" s="1">
        <v>2.7722009441875602E-4</v>
      </c>
      <c r="D4672" s="58">
        <v>2.2122427033157446E-2</v>
      </c>
      <c r="E4672" s="58">
        <v>0.16230801012624138</v>
      </c>
      <c r="F4672" s="58">
        <v>3.3794978438104416E-3</v>
      </c>
      <c r="G4672" s="58">
        <v>9.5533329713554764E-3</v>
      </c>
      <c r="H4672" s="58">
        <v>5.3580489434443525E-2</v>
      </c>
      <c r="I4672" s="58">
        <v>3.5598433767050068E-2</v>
      </c>
      <c r="J4672" s="58">
        <v>0.14594481167317011</v>
      </c>
      <c r="K4672" s="58">
        <v>0.14043266932564946</v>
      </c>
      <c r="L4672" s="58">
        <v>0.11622932690898324</v>
      </c>
      <c r="M4672" s="58">
        <v>0.14982860535995635</v>
      </c>
      <c r="N4672" s="58">
        <v>0.16102239555618236</v>
      </c>
      <c r="O4672" s="58">
        <v>0</v>
      </c>
      <c r="P4672" s="58">
        <v>0</v>
      </c>
      <c r="Q4672" s="58">
        <v>0</v>
      </c>
      <c r="R4672" s="58">
        <v>0</v>
      </c>
      <c r="S4672" s="58">
        <v>0</v>
      </c>
      <c r="T4672" s="58">
        <v>0</v>
      </c>
      <c r="U4672" s="58">
        <v>0</v>
      </c>
      <c r="V4672" s="58">
        <v>0</v>
      </c>
      <c r="W4672" s="58">
        <v>0</v>
      </c>
      <c r="X4672" s="58">
        <v>0</v>
      </c>
      <c r="Y4672" s="58">
        <v>0</v>
      </c>
      <c r="Z4672" s="58">
        <v>0</v>
      </c>
      <c r="AA4672" s="58">
        <v>0</v>
      </c>
      <c r="AB4672" s="58">
        <v>0</v>
      </c>
      <c r="AC4672" s="58">
        <v>0</v>
      </c>
      <c r="AD4672" s="58">
        <v>0</v>
      </c>
      <c r="AE4672" s="58">
        <v>0</v>
      </c>
      <c r="AF4672" s="58">
        <v>0</v>
      </c>
      <c r="AG4672" s="58">
        <v>0</v>
      </c>
      <c r="AH4672" s="58">
        <v>0</v>
      </c>
      <c r="AI4672" s="58">
        <v>0</v>
      </c>
      <c r="AK4672" s="64">
        <f t="shared" si="72"/>
        <v>2.291075160485587E-2</v>
      </c>
    </row>
    <row r="4673" spans="1:37" x14ac:dyDescent="0.25">
      <c r="A4673">
        <v>4671</v>
      </c>
      <c r="B4673" s="1">
        <v>1.3100000000000001E-2</v>
      </c>
      <c r="C4673" s="1">
        <v>3.4405673209030792E-5</v>
      </c>
      <c r="D4673" s="58">
        <v>0.12782821463762059</v>
      </c>
      <c r="E4673" s="58">
        <v>0.10520041658522604</v>
      </c>
      <c r="F4673" s="58">
        <v>0.13012390057482295</v>
      </c>
      <c r="G4673" s="58">
        <v>9.9117478281808891E-2</v>
      </c>
      <c r="H4673" s="58">
        <v>0.15729784424223531</v>
      </c>
      <c r="I4673" s="58">
        <v>0.13222535521100051</v>
      </c>
      <c r="J4673" s="58">
        <v>8.2771066609828498E-2</v>
      </c>
      <c r="K4673" s="58">
        <v>3.8829091605997054E-2</v>
      </c>
      <c r="L4673" s="58">
        <v>8.4561364342926965E-2</v>
      </c>
      <c r="M4673" s="58">
        <v>2.7082127589650243E-2</v>
      </c>
      <c r="N4673" s="58">
        <v>1.4963140318882941E-2</v>
      </c>
      <c r="O4673" s="58">
        <v>0</v>
      </c>
      <c r="P4673" s="58">
        <v>0</v>
      </c>
      <c r="Q4673" s="58">
        <v>0</v>
      </c>
      <c r="R4673" s="58">
        <v>0</v>
      </c>
      <c r="S4673" s="58">
        <v>0</v>
      </c>
      <c r="T4673" s="58">
        <v>0</v>
      </c>
      <c r="U4673" s="58">
        <v>0</v>
      </c>
      <c r="V4673" s="58">
        <v>0</v>
      </c>
      <c r="W4673" s="58">
        <v>0</v>
      </c>
      <c r="X4673" s="58">
        <v>0</v>
      </c>
      <c r="Y4673" s="58">
        <v>0</v>
      </c>
      <c r="Z4673" s="58">
        <v>0</v>
      </c>
      <c r="AA4673" s="58">
        <v>0</v>
      </c>
      <c r="AB4673" s="58">
        <v>0</v>
      </c>
      <c r="AC4673" s="58">
        <v>0</v>
      </c>
      <c r="AD4673" s="58">
        <v>0</v>
      </c>
      <c r="AE4673" s="58">
        <v>0</v>
      </c>
      <c r="AF4673" s="58">
        <v>0</v>
      </c>
      <c r="AG4673" s="58">
        <v>0</v>
      </c>
      <c r="AH4673" s="58">
        <v>0</v>
      </c>
      <c r="AI4673" s="58">
        <v>0</v>
      </c>
      <c r="AK4673" s="64">
        <f t="shared" si="72"/>
        <v>2.6263872678649459E-3</v>
      </c>
    </row>
    <row r="4674" spans="1:37" x14ac:dyDescent="0.25">
      <c r="A4674">
        <v>4672</v>
      </c>
      <c r="B4674" s="1">
        <v>1.32E-2</v>
      </c>
      <c r="C4674" s="1">
        <v>-6.5397001825517328E-5</v>
      </c>
      <c r="D4674" s="58">
        <v>0.11054637432374785</v>
      </c>
      <c r="E4674" s="58">
        <v>0.1430175065162895</v>
      </c>
      <c r="F4674" s="58">
        <v>0.14461818612597763</v>
      </c>
      <c r="G4674" s="58">
        <v>3.2496654378333288E-2</v>
      </c>
      <c r="H4674" s="58">
        <v>0.12475376058619776</v>
      </c>
      <c r="I4674" s="58">
        <v>6.9766471053243934E-2</v>
      </c>
      <c r="J4674" s="58">
        <v>6.145522845719973E-2</v>
      </c>
      <c r="K4674" s="58">
        <v>0.10186483175484883</v>
      </c>
      <c r="L4674" s="58">
        <v>5.2471558469966515E-3</v>
      </c>
      <c r="M4674" s="58">
        <v>9.4939187447007967E-2</v>
      </c>
      <c r="N4674" s="58">
        <v>0.11129464351015693</v>
      </c>
      <c r="O4674" s="58">
        <v>0</v>
      </c>
      <c r="P4674" s="58">
        <v>0</v>
      </c>
      <c r="Q4674" s="58">
        <v>0</v>
      </c>
      <c r="R4674" s="58">
        <v>0</v>
      </c>
      <c r="S4674" s="58">
        <v>0</v>
      </c>
      <c r="T4674" s="58">
        <v>0</v>
      </c>
      <c r="U4674" s="58">
        <v>0</v>
      </c>
      <c r="V4674" s="58">
        <v>0</v>
      </c>
      <c r="W4674" s="58">
        <v>0</v>
      </c>
      <c r="X4674" s="58">
        <v>0</v>
      </c>
      <c r="Y4674" s="58">
        <v>0</v>
      </c>
      <c r="Z4674" s="58">
        <v>0</v>
      </c>
      <c r="AA4674" s="58">
        <v>0</v>
      </c>
      <c r="AB4674" s="58">
        <v>0</v>
      </c>
      <c r="AC4674" s="58">
        <v>0</v>
      </c>
      <c r="AD4674" s="58">
        <v>0</v>
      </c>
      <c r="AE4674" s="58">
        <v>0</v>
      </c>
      <c r="AF4674" s="58">
        <v>0</v>
      </c>
      <c r="AG4674" s="58">
        <v>0</v>
      </c>
      <c r="AH4674" s="58">
        <v>0</v>
      </c>
      <c r="AI4674" s="58">
        <v>0</v>
      </c>
      <c r="AK4674" s="64">
        <f t="shared" si="72"/>
        <v>-4.9543183201149494E-3</v>
      </c>
    </row>
    <row r="4675" spans="1:37" x14ac:dyDescent="0.25">
      <c r="A4675">
        <v>4673</v>
      </c>
      <c r="B4675" s="1">
        <v>1.1599999999999999E-2</v>
      </c>
      <c r="C4675" s="1">
        <v>2.1860620057862946E-4</v>
      </c>
      <c r="D4675" s="58">
        <v>0.14084303835316858</v>
      </c>
      <c r="E4675" s="58">
        <v>0.13014301981098331</v>
      </c>
      <c r="F4675" s="58">
        <v>8.1265804709799896E-2</v>
      </c>
      <c r="G4675" s="58">
        <v>4.8650116619161958E-2</v>
      </c>
      <c r="H4675" s="58">
        <v>0.11393617296363001</v>
      </c>
      <c r="I4675" s="58">
        <v>8.9961937391441656E-3</v>
      </c>
      <c r="J4675" s="58">
        <v>0.12652830311716418</v>
      </c>
      <c r="K4675" s="58">
        <v>6.5840034831139219E-2</v>
      </c>
      <c r="L4675" s="58">
        <v>9.00683746425575E-2</v>
      </c>
      <c r="M4675" s="58">
        <v>0.16217664999218326</v>
      </c>
      <c r="N4675" s="58">
        <v>3.1552291221067931E-2</v>
      </c>
      <c r="O4675" s="58">
        <v>0</v>
      </c>
      <c r="P4675" s="58">
        <v>0</v>
      </c>
      <c r="Q4675" s="58">
        <v>0</v>
      </c>
      <c r="R4675" s="58">
        <v>0</v>
      </c>
      <c r="S4675" s="58">
        <v>0</v>
      </c>
      <c r="T4675" s="58">
        <v>0</v>
      </c>
      <c r="U4675" s="58">
        <v>0</v>
      </c>
      <c r="V4675" s="58">
        <v>0</v>
      </c>
      <c r="W4675" s="58">
        <v>0</v>
      </c>
      <c r="X4675" s="58">
        <v>0</v>
      </c>
      <c r="Y4675" s="58">
        <v>0</v>
      </c>
      <c r="Z4675" s="58">
        <v>0</v>
      </c>
      <c r="AA4675" s="58">
        <v>0</v>
      </c>
      <c r="AB4675" s="58">
        <v>0</v>
      </c>
      <c r="AC4675" s="58">
        <v>0</v>
      </c>
      <c r="AD4675" s="58">
        <v>0</v>
      </c>
      <c r="AE4675" s="58">
        <v>0</v>
      </c>
      <c r="AF4675" s="58">
        <v>0</v>
      </c>
      <c r="AG4675" s="58">
        <v>0</v>
      </c>
      <c r="AH4675" s="58">
        <v>0</v>
      </c>
      <c r="AI4675" s="58">
        <v>0</v>
      </c>
      <c r="AK4675" s="64">
        <f t="shared" si="72"/>
        <v>1.8845362118847367E-2</v>
      </c>
    </row>
    <row r="4676" spans="1:37" x14ac:dyDescent="0.25">
      <c r="A4676">
        <v>4674</v>
      </c>
      <c r="B4676" s="1">
        <v>1.15E-2</v>
      </c>
      <c r="C4676" s="1">
        <v>-1.8743189107706178E-4</v>
      </c>
      <c r="D4676" s="58">
        <v>0.18941754781800271</v>
      </c>
      <c r="E4676" s="58">
        <v>4.9796598271854779E-2</v>
      </c>
      <c r="F4676" s="58">
        <v>7.9728392790397423E-2</v>
      </c>
      <c r="G4676" s="58">
        <v>3.8342918858822583E-3</v>
      </c>
      <c r="H4676" s="58">
        <v>2.1678258616014905E-2</v>
      </c>
      <c r="I4676" s="58">
        <v>0.19439070959498708</v>
      </c>
      <c r="J4676" s="58">
        <v>4.8044247348170463E-2</v>
      </c>
      <c r="K4676" s="58">
        <v>7.4982235131291861E-2</v>
      </c>
      <c r="L4676" s="58">
        <v>9.3777312041474367E-2</v>
      </c>
      <c r="M4676" s="58">
        <v>0.14340202025456503</v>
      </c>
      <c r="N4676" s="58">
        <v>0.10094838624735913</v>
      </c>
      <c r="O4676" s="58">
        <v>0</v>
      </c>
      <c r="P4676" s="58">
        <v>0</v>
      </c>
      <c r="Q4676" s="58">
        <v>0</v>
      </c>
      <c r="R4676" s="58">
        <v>0</v>
      </c>
      <c r="S4676" s="58">
        <v>0</v>
      </c>
      <c r="T4676" s="58">
        <v>0</v>
      </c>
      <c r="U4676" s="58">
        <v>0</v>
      </c>
      <c r="V4676" s="58">
        <v>0</v>
      </c>
      <c r="W4676" s="58">
        <v>0</v>
      </c>
      <c r="X4676" s="58">
        <v>0</v>
      </c>
      <c r="Y4676" s="58">
        <v>0</v>
      </c>
      <c r="Z4676" s="58">
        <v>0</v>
      </c>
      <c r="AA4676" s="58">
        <v>0</v>
      </c>
      <c r="AB4676" s="58">
        <v>0</v>
      </c>
      <c r="AC4676" s="58">
        <v>0</v>
      </c>
      <c r="AD4676" s="58">
        <v>0</v>
      </c>
      <c r="AE4676" s="58">
        <v>0</v>
      </c>
      <c r="AF4676" s="58">
        <v>0</v>
      </c>
      <c r="AG4676" s="58">
        <v>0</v>
      </c>
      <c r="AH4676" s="58">
        <v>0</v>
      </c>
      <c r="AI4676" s="58">
        <v>0</v>
      </c>
      <c r="AK4676" s="64">
        <f t="shared" ref="AK4676:AK4739" si="73">C4676/B4676</f>
        <v>-1.6298425311048852E-2</v>
      </c>
    </row>
    <row r="4677" spans="1:37" x14ac:dyDescent="0.25">
      <c r="A4677">
        <v>4675</v>
      </c>
      <c r="B4677" s="1">
        <v>1.14E-2</v>
      </c>
      <c r="C4677" s="1">
        <v>2.2593754490491113E-4</v>
      </c>
      <c r="D4677" s="58">
        <v>0.18253234823009565</v>
      </c>
      <c r="E4677" s="58">
        <v>0.11569677820044126</v>
      </c>
      <c r="F4677" s="58">
        <v>9.2732314542165309E-2</v>
      </c>
      <c r="G4677" s="58">
        <v>0.14084459867860555</v>
      </c>
      <c r="H4677" s="58">
        <v>2.0602471523205285E-2</v>
      </c>
      <c r="I4677" s="58">
        <v>1.3563930236112522E-2</v>
      </c>
      <c r="J4677" s="58">
        <v>0.10919959422744416</v>
      </c>
      <c r="K4677" s="58">
        <v>1.9112983566531676E-2</v>
      </c>
      <c r="L4677" s="58">
        <v>3.1157114139741298E-2</v>
      </c>
      <c r="M4677" s="58">
        <v>0.17229767801545362</v>
      </c>
      <c r="N4677" s="58">
        <v>0.10226018864020373</v>
      </c>
      <c r="O4677" s="58">
        <v>0</v>
      </c>
      <c r="P4677" s="58">
        <v>0</v>
      </c>
      <c r="Q4677" s="58">
        <v>0</v>
      </c>
      <c r="R4677" s="58">
        <v>0</v>
      </c>
      <c r="S4677" s="58">
        <v>0</v>
      </c>
      <c r="T4677" s="58">
        <v>0</v>
      </c>
      <c r="U4677" s="58">
        <v>0</v>
      </c>
      <c r="V4677" s="58">
        <v>0</v>
      </c>
      <c r="W4677" s="58">
        <v>0</v>
      </c>
      <c r="X4677" s="58">
        <v>0</v>
      </c>
      <c r="Y4677" s="58">
        <v>0</v>
      </c>
      <c r="Z4677" s="58">
        <v>0</v>
      </c>
      <c r="AA4677" s="58">
        <v>0</v>
      </c>
      <c r="AB4677" s="58">
        <v>0</v>
      </c>
      <c r="AC4677" s="58">
        <v>0</v>
      </c>
      <c r="AD4677" s="58">
        <v>0</v>
      </c>
      <c r="AE4677" s="58">
        <v>0</v>
      </c>
      <c r="AF4677" s="58">
        <v>0</v>
      </c>
      <c r="AG4677" s="58">
        <v>0</v>
      </c>
      <c r="AH4677" s="58">
        <v>0</v>
      </c>
      <c r="AI4677" s="58">
        <v>0</v>
      </c>
      <c r="AK4677" s="64">
        <f t="shared" si="73"/>
        <v>1.9819082886395712E-2</v>
      </c>
    </row>
    <row r="4678" spans="1:37" x14ac:dyDescent="0.25">
      <c r="A4678">
        <v>4676</v>
      </c>
      <c r="B4678" s="1">
        <v>1.24E-2</v>
      </c>
      <c r="C4678" s="1">
        <v>-2.810257252850665E-4</v>
      </c>
      <c r="D4678" s="58">
        <v>3.7302244246126673E-2</v>
      </c>
      <c r="E4678" s="58">
        <v>8.6769635560477093E-2</v>
      </c>
      <c r="F4678" s="58">
        <v>0.1386110729417174</v>
      </c>
      <c r="G4678" s="58">
        <v>6.6444333875017927E-2</v>
      </c>
      <c r="H4678" s="58">
        <v>9.9174828851758957E-4</v>
      </c>
      <c r="I4678" s="58">
        <v>0.11210139670304144</v>
      </c>
      <c r="J4678" s="58">
        <v>0.10491022346065566</v>
      </c>
      <c r="K4678" s="58">
        <v>0.15670809110342396</v>
      </c>
      <c r="L4678" s="58">
        <v>2.1966582847645366E-4</v>
      </c>
      <c r="M4678" s="58">
        <v>0.14361010661597504</v>
      </c>
      <c r="N4678" s="58">
        <v>0.1523314813765706</v>
      </c>
      <c r="O4678" s="58">
        <v>0</v>
      </c>
      <c r="P4678" s="58">
        <v>0</v>
      </c>
      <c r="Q4678" s="58">
        <v>0</v>
      </c>
      <c r="R4678" s="58">
        <v>0</v>
      </c>
      <c r="S4678" s="58">
        <v>0</v>
      </c>
      <c r="T4678" s="58">
        <v>0</v>
      </c>
      <c r="U4678" s="58">
        <v>0</v>
      </c>
      <c r="V4678" s="58">
        <v>0</v>
      </c>
      <c r="W4678" s="58">
        <v>0</v>
      </c>
      <c r="X4678" s="58">
        <v>0</v>
      </c>
      <c r="Y4678" s="58">
        <v>0</v>
      </c>
      <c r="Z4678" s="58">
        <v>0</v>
      </c>
      <c r="AA4678" s="58">
        <v>0</v>
      </c>
      <c r="AB4678" s="58">
        <v>0</v>
      </c>
      <c r="AC4678" s="58">
        <v>0</v>
      </c>
      <c r="AD4678" s="58">
        <v>0</v>
      </c>
      <c r="AE4678" s="58">
        <v>0</v>
      </c>
      <c r="AF4678" s="58">
        <v>0</v>
      </c>
      <c r="AG4678" s="58">
        <v>0</v>
      </c>
      <c r="AH4678" s="58">
        <v>0</v>
      </c>
      <c r="AI4678" s="58">
        <v>0</v>
      </c>
      <c r="AK4678" s="64">
        <f t="shared" si="73"/>
        <v>-2.2663364942344073E-2</v>
      </c>
    </row>
    <row r="4679" spans="1:37" x14ac:dyDescent="0.25">
      <c r="A4679">
        <v>4677</v>
      </c>
      <c r="B4679" s="1">
        <v>1.24E-2</v>
      </c>
      <c r="C4679" s="1">
        <v>-1.2034748593566404E-4</v>
      </c>
      <c r="D4679" s="58">
        <v>7.0532865544347983E-2</v>
      </c>
      <c r="E4679" s="58">
        <v>8.0137165444011602E-2</v>
      </c>
      <c r="F4679" s="58">
        <v>0.12970511158511042</v>
      </c>
      <c r="G4679" s="58">
        <v>0.11478865628072962</v>
      </c>
      <c r="H4679" s="58">
        <v>0.14810007004188463</v>
      </c>
      <c r="I4679" s="58">
        <v>0.16626535515286883</v>
      </c>
      <c r="J4679" s="58">
        <v>1.6806520112842858E-2</v>
      </c>
      <c r="K4679" s="58">
        <v>6.9412283301825889E-2</v>
      </c>
      <c r="L4679" s="58">
        <v>0.10368746696793235</v>
      </c>
      <c r="M4679" s="58">
        <v>3.7633720951387138E-2</v>
      </c>
      <c r="N4679" s="58">
        <v>6.2930784617058477E-2</v>
      </c>
      <c r="O4679" s="58">
        <v>0</v>
      </c>
      <c r="P4679" s="58">
        <v>0</v>
      </c>
      <c r="Q4679" s="58">
        <v>0</v>
      </c>
      <c r="R4679" s="58">
        <v>0</v>
      </c>
      <c r="S4679" s="58">
        <v>0</v>
      </c>
      <c r="T4679" s="58">
        <v>0</v>
      </c>
      <c r="U4679" s="58">
        <v>0</v>
      </c>
      <c r="V4679" s="58">
        <v>0</v>
      </c>
      <c r="W4679" s="58">
        <v>0</v>
      </c>
      <c r="X4679" s="58">
        <v>0</v>
      </c>
      <c r="Y4679" s="58">
        <v>0</v>
      </c>
      <c r="Z4679" s="58">
        <v>0</v>
      </c>
      <c r="AA4679" s="58">
        <v>0</v>
      </c>
      <c r="AB4679" s="58">
        <v>0</v>
      </c>
      <c r="AC4679" s="58">
        <v>0</v>
      </c>
      <c r="AD4679" s="58">
        <v>0</v>
      </c>
      <c r="AE4679" s="58">
        <v>0</v>
      </c>
      <c r="AF4679" s="58">
        <v>0</v>
      </c>
      <c r="AG4679" s="58">
        <v>0</v>
      </c>
      <c r="AH4679" s="58">
        <v>0</v>
      </c>
      <c r="AI4679" s="58">
        <v>0</v>
      </c>
      <c r="AK4679" s="64">
        <f t="shared" si="73"/>
        <v>-9.7054424141664545E-3</v>
      </c>
    </row>
    <row r="4680" spans="1:37" x14ac:dyDescent="0.25">
      <c r="A4680">
        <v>4678</v>
      </c>
      <c r="B4680" s="1">
        <v>1.15E-2</v>
      </c>
      <c r="C4680" s="1">
        <v>1.3683384629873627E-4</v>
      </c>
      <c r="D4680" s="58">
        <v>0.1213349198881771</v>
      </c>
      <c r="E4680" s="58">
        <v>9.9466577998032324E-2</v>
      </c>
      <c r="F4680" s="58">
        <v>0.10342732726716891</v>
      </c>
      <c r="G4680" s="58">
        <v>3.3023358032200894E-3</v>
      </c>
      <c r="H4680" s="58">
        <v>0.10011491149527446</v>
      </c>
      <c r="I4680" s="58">
        <v>0.13423476209014706</v>
      </c>
      <c r="J4680" s="58">
        <v>0.14529428910167852</v>
      </c>
      <c r="K4680" s="58">
        <v>2.4628202035441672E-2</v>
      </c>
      <c r="L4680" s="58">
        <v>7.7850664034888231E-2</v>
      </c>
      <c r="M4680" s="58">
        <v>7.5927843268208048E-2</v>
      </c>
      <c r="N4680" s="58">
        <v>0.11441816701776363</v>
      </c>
      <c r="O4680" s="58">
        <v>0</v>
      </c>
      <c r="P4680" s="58">
        <v>0</v>
      </c>
      <c r="Q4680" s="58">
        <v>0</v>
      </c>
      <c r="R4680" s="58">
        <v>0</v>
      </c>
      <c r="S4680" s="58">
        <v>0</v>
      </c>
      <c r="T4680" s="58">
        <v>0</v>
      </c>
      <c r="U4680" s="58">
        <v>0</v>
      </c>
      <c r="V4680" s="58">
        <v>0</v>
      </c>
      <c r="W4680" s="58">
        <v>0</v>
      </c>
      <c r="X4680" s="58">
        <v>0</v>
      </c>
      <c r="Y4680" s="58">
        <v>0</v>
      </c>
      <c r="Z4680" s="58">
        <v>0</v>
      </c>
      <c r="AA4680" s="58">
        <v>0</v>
      </c>
      <c r="AB4680" s="58">
        <v>0</v>
      </c>
      <c r="AC4680" s="58">
        <v>0</v>
      </c>
      <c r="AD4680" s="58">
        <v>0</v>
      </c>
      <c r="AE4680" s="58">
        <v>0</v>
      </c>
      <c r="AF4680" s="58">
        <v>0</v>
      </c>
      <c r="AG4680" s="58">
        <v>0</v>
      </c>
      <c r="AH4680" s="58">
        <v>0</v>
      </c>
      <c r="AI4680" s="58">
        <v>0</v>
      </c>
      <c r="AK4680" s="64">
        <f t="shared" si="73"/>
        <v>1.1898595330324894E-2</v>
      </c>
    </row>
    <row r="4681" spans="1:37" x14ac:dyDescent="0.25">
      <c r="A4681">
        <v>4679</v>
      </c>
      <c r="B4681" s="1">
        <v>1.26E-2</v>
      </c>
      <c r="C4681" s="1">
        <v>3.7487643809603239E-4</v>
      </c>
      <c r="D4681" s="58">
        <v>3.711548744494917E-2</v>
      </c>
      <c r="E4681" s="58">
        <v>0.17061494052188389</v>
      </c>
      <c r="F4681" s="58">
        <v>2.7028425927665842E-2</v>
      </c>
      <c r="G4681" s="58">
        <v>2.1272351108487225E-2</v>
      </c>
      <c r="H4681" s="58">
        <v>0.10386371573112099</v>
      </c>
      <c r="I4681" s="58">
        <v>0.15055310809408454</v>
      </c>
      <c r="J4681" s="58">
        <v>0.13537768062597583</v>
      </c>
      <c r="K4681" s="58">
        <v>2.8350570808422522E-2</v>
      </c>
      <c r="L4681" s="58">
        <v>0.11253029875270712</v>
      </c>
      <c r="M4681" s="58">
        <v>0.16196107478157135</v>
      </c>
      <c r="N4681" s="58">
        <v>5.1332346203131436E-2</v>
      </c>
      <c r="O4681" s="58">
        <v>0</v>
      </c>
      <c r="P4681" s="58">
        <v>0</v>
      </c>
      <c r="Q4681" s="58">
        <v>0</v>
      </c>
      <c r="R4681" s="58">
        <v>0</v>
      </c>
      <c r="S4681" s="58">
        <v>0</v>
      </c>
      <c r="T4681" s="58">
        <v>0</v>
      </c>
      <c r="U4681" s="58">
        <v>0</v>
      </c>
      <c r="V4681" s="58">
        <v>0</v>
      </c>
      <c r="W4681" s="58">
        <v>0</v>
      </c>
      <c r="X4681" s="58">
        <v>0</v>
      </c>
      <c r="Y4681" s="58">
        <v>0</v>
      </c>
      <c r="Z4681" s="58">
        <v>0</v>
      </c>
      <c r="AA4681" s="58">
        <v>0</v>
      </c>
      <c r="AB4681" s="58">
        <v>0</v>
      </c>
      <c r="AC4681" s="58">
        <v>0</v>
      </c>
      <c r="AD4681" s="58">
        <v>0</v>
      </c>
      <c r="AE4681" s="58">
        <v>0</v>
      </c>
      <c r="AF4681" s="58">
        <v>0</v>
      </c>
      <c r="AG4681" s="58">
        <v>0</v>
      </c>
      <c r="AH4681" s="58">
        <v>0</v>
      </c>
      <c r="AI4681" s="58">
        <v>0</v>
      </c>
      <c r="AK4681" s="64">
        <f t="shared" si="73"/>
        <v>2.9752098261589872E-2</v>
      </c>
    </row>
    <row r="4682" spans="1:37" x14ac:dyDescent="0.25">
      <c r="A4682">
        <v>4680</v>
      </c>
      <c r="B4682" s="1">
        <v>1.0500000000000001E-2</v>
      </c>
      <c r="C4682" s="1">
        <v>-6.7682194829660401E-5</v>
      </c>
      <c r="D4682" s="58">
        <v>2.5219771822282525E-2</v>
      </c>
      <c r="E4682" s="58">
        <v>3.1757690313551655E-2</v>
      </c>
      <c r="F4682" s="58">
        <v>0.16748443074136582</v>
      </c>
      <c r="G4682" s="58">
        <v>7.1223160323195325E-2</v>
      </c>
      <c r="H4682" s="58">
        <v>0.17584087716370045</v>
      </c>
      <c r="I4682" s="58">
        <v>0.11051712154214446</v>
      </c>
      <c r="J4682" s="58">
        <v>0.14852653317584757</v>
      </c>
      <c r="K4682" s="58">
        <v>1.4626218131580847E-2</v>
      </c>
      <c r="L4682" s="58">
        <v>1.5199213752665123E-2</v>
      </c>
      <c r="M4682" s="58">
        <v>0.1729683014545417</v>
      </c>
      <c r="N4682" s="58">
        <v>6.6636681579124515E-2</v>
      </c>
      <c r="O4682" s="58">
        <v>0</v>
      </c>
      <c r="P4682" s="58">
        <v>0</v>
      </c>
      <c r="Q4682" s="58">
        <v>0</v>
      </c>
      <c r="R4682" s="58">
        <v>0</v>
      </c>
      <c r="S4682" s="58">
        <v>0</v>
      </c>
      <c r="T4682" s="58">
        <v>0</v>
      </c>
      <c r="U4682" s="58">
        <v>0</v>
      </c>
      <c r="V4682" s="58">
        <v>0</v>
      </c>
      <c r="W4682" s="58">
        <v>0</v>
      </c>
      <c r="X4682" s="58">
        <v>0</v>
      </c>
      <c r="Y4682" s="58">
        <v>0</v>
      </c>
      <c r="Z4682" s="58">
        <v>0</v>
      </c>
      <c r="AA4682" s="58">
        <v>0</v>
      </c>
      <c r="AB4682" s="58">
        <v>0</v>
      </c>
      <c r="AC4682" s="58">
        <v>0</v>
      </c>
      <c r="AD4682" s="58">
        <v>0</v>
      </c>
      <c r="AE4682" s="58">
        <v>0</v>
      </c>
      <c r="AF4682" s="58">
        <v>0</v>
      </c>
      <c r="AG4682" s="58">
        <v>0</v>
      </c>
      <c r="AH4682" s="58">
        <v>0</v>
      </c>
      <c r="AI4682" s="58">
        <v>0</v>
      </c>
      <c r="AK4682" s="64">
        <f t="shared" si="73"/>
        <v>-6.4459233171105142E-3</v>
      </c>
    </row>
    <row r="4683" spans="1:37" x14ac:dyDescent="0.25">
      <c r="A4683">
        <v>4681</v>
      </c>
      <c r="B4683" s="1">
        <v>1.12E-2</v>
      </c>
      <c r="C4683" s="1">
        <v>2.0455172339008958E-4</v>
      </c>
      <c r="D4683" s="58">
        <v>2.0962287474702624E-2</v>
      </c>
      <c r="E4683" s="58">
        <v>0.11264342199396087</v>
      </c>
      <c r="F4683" s="58">
        <v>8.8434599545470963E-2</v>
      </c>
      <c r="G4683" s="58">
        <v>9.9776249784217161E-2</v>
      </c>
      <c r="H4683" s="58">
        <v>8.3119131402639629E-2</v>
      </c>
      <c r="I4683" s="58">
        <v>1.8285769502081852E-2</v>
      </c>
      <c r="J4683" s="58">
        <v>0.14276654320177476</v>
      </c>
      <c r="K4683" s="58">
        <v>8.3347940806832388E-2</v>
      </c>
      <c r="L4683" s="58">
        <v>9.0434713793201768E-2</v>
      </c>
      <c r="M4683" s="58">
        <v>0.11459453088293155</v>
      </c>
      <c r="N4683" s="58">
        <v>0.14563481161218653</v>
      </c>
      <c r="O4683" s="58">
        <v>0</v>
      </c>
      <c r="P4683" s="58">
        <v>0</v>
      </c>
      <c r="Q4683" s="58">
        <v>0</v>
      </c>
      <c r="R4683" s="58">
        <v>0</v>
      </c>
      <c r="S4683" s="58">
        <v>0</v>
      </c>
      <c r="T4683" s="58">
        <v>0</v>
      </c>
      <c r="U4683" s="58">
        <v>0</v>
      </c>
      <c r="V4683" s="58">
        <v>0</v>
      </c>
      <c r="W4683" s="58">
        <v>0</v>
      </c>
      <c r="X4683" s="58">
        <v>0</v>
      </c>
      <c r="Y4683" s="58">
        <v>0</v>
      </c>
      <c r="Z4683" s="58">
        <v>0</v>
      </c>
      <c r="AA4683" s="58">
        <v>0</v>
      </c>
      <c r="AB4683" s="58">
        <v>0</v>
      </c>
      <c r="AC4683" s="58">
        <v>0</v>
      </c>
      <c r="AD4683" s="58">
        <v>0</v>
      </c>
      <c r="AE4683" s="58">
        <v>0</v>
      </c>
      <c r="AF4683" s="58">
        <v>0</v>
      </c>
      <c r="AG4683" s="58">
        <v>0</v>
      </c>
      <c r="AH4683" s="58">
        <v>0</v>
      </c>
      <c r="AI4683" s="58">
        <v>0</v>
      </c>
      <c r="AK4683" s="64">
        <f t="shared" si="73"/>
        <v>1.8263546731257997E-2</v>
      </c>
    </row>
    <row r="4684" spans="1:37" x14ac:dyDescent="0.25">
      <c r="A4684">
        <v>4682</v>
      </c>
      <c r="B4684" s="1">
        <v>1.2E-2</v>
      </c>
      <c r="C4684" s="1">
        <v>-1.4238469161846504E-4</v>
      </c>
      <c r="D4684" s="58">
        <v>0.18905794816179397</v>
      </c>
      <c r="E4684" s="58">
        <v>3.3197877110109901E-2</v>
      </c>
      <c r="F4684" s="58">
        <v>0.20025914474186415</v>
      </c>
      <c r="G4684" s="58">
        <v>0.1505003500437225</v>
      </c>
      <c r="H4684" s="58">
        <v>2.5802082970387254E-2</v>
      </c>
      <c r="I4684" s="58">
        <v>9.8237111181968956E-2</v>
      </c>
      <c r="J4684" s="58">
        <v>9.3150292765318429E-2</v>
      </c>
      <c r="K4684" s="58">
        <v>1.6554006918853437E-2</v>
      </c>
      <c r="L4684" s="58">
        <v>1.8689130493651236E-2</v>
      </c>
      <c r="M4684" s="58">
        <v>1.6082909653397277E-2</v>
      </c>
      <c r="N4684" s="58">
        <v>0.15846914595893299</v>
      </c>
      <c r="O4684" s="58">
        <v>0</v>
      </c>
      <c r="P4684" s="58">
        <v>0</v>
      </c>
      <c r="Q4684" s="58">
        <v>0</v>
      </c>
      <c r="R4684" s="58">
        <v>0</v>
      </c>
      <c r="S4684" s="58">
        <v>0</v>
      </c>
      <c r="T4684" s="58">
        <v>0</v>
      </c>
      <c r="U4684" s="58">
        <v>0</v>
      </c>
      <c r="V4684" s="58">
        <v>0</v>
      </c>
      <c r="W4684" s="58">
        <v>0</v>
      </c>
      <c r="X4684" s="58">
        <v>0</v>
      </c>
      <c r="Y4684" s="58">
        <v>0</v>
      </c>
      <c r="Z4684" s="58">
        <v>0</v>
      </c>
      <c r="AA4684" s="58">
        <v>0</v>
      </c>
      <c r="AB4684" s="58">
        <v>0</v>
      </c>
      <c r="AC4684" s="58">
        <v>0</v>
      </c>
      <c r="AD4684" s="58">
        <v>0</v>
      </c>
      <c r="AE4684" s="58">
        <v>0</v>
      </c>
      <c r="AF4684" s="58">
        <v>0</v>
      </c>
      <c r="AG4684" s="58">
        <v>0</v>
      </c>
      <c r="AH4684" s="58">
        <v>0</v>
      </c>
      <c r="AI4684" s="58">
        <v>0</v>
      </c>
      <c r="AK4684" s="64">
        <f t="shared" si="73"/>
        <v>-1.186539096820542E-2</v>
      </c>
    </row>
    <row r="4685" spans="1:37" x14ac:dyDescent="0.25">
      <c r="A4685">
        <v>4683</v>
      </c>
      <c r="B4685" s="1">
        <v>1.5100000000000001E-2</v>
      </c>
      <c r="C4685" s="1">
        <v>-1.6507359996878866E-4</v>
      </c>
      <c r="D4685" s="58">
        <v>3.4312923137188249E-2</v>
      </c>
      <c r="E4685" s="58">
        <v>0.11121935081903511</v>
      </c>
      <c r="F4685" s="58">
        <v>6.856890194459267E-2</v>
      </c>
      <c r="G4685" s="58">
        <v>0.18783845341661745</v>
      </c>
      <c r="H4685" s="58">
        <v>9.338247786907225E-2</v>
      </c>
      <c r="I4685" s="58">
        <v>0.20264208825072816</v>
      </c>
      <c r="J4685" s="58">
        <v>7.2683943440258317E-2</v>
      </c>
      <c r="K4685" s="58">
        <v>0.12670925187004256</v>
      </c>
      <c r="L4685" s="58">
        <v>1.4720108180773774E-2</v>
      </c>
      <c r="M4685" s="58">
        <v>1.0380688980283286E-2</v>
      </c>
      <c r="N4685" s="58">
        <v>7.7541812091408063E-2</v>
      </c>
      <c r="O4685" s="58">
        <v>0</v>
      </c>
      <c r="P4685" s="58">
        <v>0</v>
      </c>
      <c r="Q4685" s="58">
        <v>0</v>
      </c>
      <c r="R4685" s="58">
        <v>0</v>
      </c>
      <c r="S4685" s="58">
        <v>0</v>
      </c>
      <c r="T4685" s="58">
        <v>0</v>
      </c>
      <c r="U4685" s="58">
        <v>0</v>
      </c>
      <c r="V4685" s="58">
        <v>0</v>
      </c>
      <c r="W4685" s="58">
        <v>0</v>
      </c>
      <c r="X4685" s="58">
        <v>0</v>
      </c>
      <c r="Y4685" s="58">
        <v>0</v>
      </c>
      <c r="Z4685" s="58">
        <v>0</v>
      </c>
      <c r="AA4685" s="58">
        <v>0</v>
      </c>
      <c r="AB4685" s="58">
        <v>0</v>
      </c>
      <c r="AC4685" s="58">
        <v>0</v>
      </c>
      <c r="AD4685" s="58">
        <v>0</v>
      </c>
      <c r="AE4685" s="58">
        <v>0</v>
      </c>
      <c r="AF4685" s="58">
        <v>0</v>
      </c>
      <c r="AG4685" s="58">
        <v>0</v>
      </c>
      <c r="AH4685" s="58">
        <v>0</v>
      </c>
      <c r="AI4685" s="58">
        <v>0</v>
      </c>
      <c r="AK4685" s="64">
        <f t="shared" si="73"/>
        <v>-1.093202648799925E-2</v>
      </c>
    </row>
    <row r="4686" spans="1:37" x14ac:dyDescent="0.25">
      <c r="A4686">
        <v>4684</v>
      </c>
      <c r="B4686" s="1">
        <v>1.4999999999999999E-2</v>
      </c>
      <c r="C4686" s="1">
        <v>1.4452532180877069E-4</v>
      </c>
      <c r="D4686" s="58">
        <v>0.23678158768472116</v>
      </c>
      <c r="E4686" s="58">
        <v>0.14664223126555537</v>
      </c>
      <c r="F4686" s="58">
        <v>8.7334211336859945E-3</v>
      </c>
      <c r="G4686" s="58">
        <v>7.1957561032430515E-3</v>
      </c>
      <c r="H4686" s="58">
        <v>0.18315748838880472</v>
      </c>
      <c r="I4686" s="58">
        <v>0.22335835343529961</v>
      </c>
      <c r="J4686" s="58">
        <v>9.8150965760748721E-2</v>
      </c>
      <c r="K4686" s="58">
        <v>1.6479146924328381E-2</v>
      </c>
      <c r="L4686" s="58">
        <v>1.773929640289705E-3</v>
      </c>
      <c r="M4686" s="58">
        <v>2.0487222722783957E-2</v>
      </c>
      <c r="N4686" s="58">
        <v>5.7239896940539374E-2</v>
      </c>
      <c r="O4686" s="58">
        <v>0</v>
      </c>
      <c r="P4686" s="58">
        <v>0</v>
      </c>
      <c r="Q4686" s="58">
        <v>0</v>
      </c>
      <c r="R4686" s="58">
        <v>0</v>
      </c>
      <c r="S4686" s="58">
        <v>0</v>
      </c>
      <c r="T4686" s="58">
        <v>0</v>
      </c>
      <c r="U4686" s="58">
        <v>0</v>
      </c>
      <c r="V4686" s="58">
        <v>0</v>
      </c>
      <c r="W4686" s="58">
        <v>0</v>
      </c>
      <c r="X4686" s="58">
        <v>0</v>
      </c>
      <c r="Y4686" s="58">
        <v>0</v>
      </c>
      <c r="Z4686" s="58">
        <v>0</v>
      </c>
      <c r="AA4686" s="58">
        <v>0</v>
      </c>
      <c r="AB4686" s="58">
        <v>0</v>
      </c>
      <c r="AC4686" s="58">
        <v>0</v>
      </c>
      <c r="AD4686" s="58">
        <v>0</v>
      </c>
      <c r="AE4686" s="58">
        <v>0</v>
      </c>
      <c r="AF4686" s="58">
        <v>0</v>
      </c>
      <c r="AG4686" s="58">
        <v>0</v>
      </c>
      <c r="AH4686" s="58">
        <v>0</v>
      </c>
      <c r="AI4686" s="58">
        <v>0</v>
      </c>
      <c r="AK4686" s="64">
        <f t="shared" si="73"/>
        <v>9.6350214539180461E-3</v>
      </c>
    </row>
    <row r="4687" spans="1:37" x14ac:dyDescent="0.25">
      <c r="A4687">
        <v>4685</v>
      </c>
      <c r="B4687" s="1">
        <v>1.29E-2</v>
      </c>
      <c r="C4687" s="1">
        <v>1.5781920590537542E-4</v>
      </c>
      <c r="D4687" s="58">
        <v>4.5684300346632935E-2</v>
      </c>
      <c r="E4687" s="58">
        <v>0.16220405096255086</v>
      </c>
      <c r="F4687" s="58">
        <v>0.16706444276254084</v>
      </c>
      <c r="G4687" s="58">
        <v>4.6900910134909046E-2</v>
      </c>
      <c r="H4687" s="58">
        <v>0.12892358965071984</v>
      </c>
      <c r="I4687" s="58">
        <v>6.8593556426790075E-2</v>
      </c>
      <c r="J4687" s="58">
        <v>5.9710627964228553E-2</v>
      </c>
      <c r="K4687" s="58">
        <v>6.4019214729929635E-2</v>
      </c>
      <c r="L4687" s="58">
        <v>0.15462561701013655</v>
      </c>
      <c r="M4687" s="58">
        <v>9.1012128138131476E-2</v>
      </c>
      <c r="N4687" s="58">
        <v>1.1261561873430203E-2</v>
      </c>
      <c r="O4687" s="58">
        <v>0</v>
      </c>
      <c r="P4687" s="58">
        <v>0</v>
      </c>
      <c r="Q4687" s="58">
        <v>0</v>
      </c>
      <c r="R4687" s="58">
        <v>0</v>
      </c>
      <c r="S4687" s="58">
        <v>0</v>
      </c>
      <c r="T4687" s="58">
        <v>0</v>
      </c>
      <c r="U4687" s="58">
        <v>0</v>
      </c>
      <c r="V4687" s="58">
        <v>0</v>
      </c>
      <c r="W4687" s="58">
        <v>0</v>
      </c>
      <c r="X4687" s="58">
        <v>0</v>
      </c>
      <c r="Y4687" s="58">
        <v>0</v>
      </c>
      <c r="Z4687" s="58">
        <v>0</v>
      </c>
      <c r="AA4687" s="58">
        <v>0</v>
      </c>
      <c r="AB4687" s="58">
        <v>0</v>
      </c>
      <c r="AC4687" s="58">
        <v>0</v>
      </c>
      <c r="AD4687" s="58">
        <v>0</v>
      </c>
      <c r="AE4687" s="58">
        <v>0</v>
      </c>
      <c r="AF4687" s="58">
        <v>0</v>
      </c>
      <c r="AG4687" s="58">
        <v>0</v>
      </c>
      <c r="AH4687" s="58">
        <v>0</v>
      </c>
      <c r="AI4687" s="58">
        <v>0</v>
      </c>
      <c r="AK4687" s="64">
        <f t="shared" si="73"/>
        <v>1.2234046969408947E-2</v>
      </c>
    </row>
    <row r="4688" spans="1:37" x14ac:dyDescent="0.25">
      <c r="A4688">
        <v>4686</v>
      </c>
      <c r="B4688" s="1">
        <v>1.26E-2</v>
      </c>
      <c r="C4688" s="1">
        <v>2.0627461650214013E-4</v>
      </c>
      <c r="D4688" s="58">
        <v>0.19354974052275573</v>
      </c>
      <c r="E4688" s="58">
        <v>9.3013052718583442E-2</v>
      </c>
      <c r="F4688" s="58">
        <v>0.12574307938911869</v>
      </c>
      <c r="G4688" s="58">
        <v>0.12324093895185755</v>
      </c>
      <c r="H4688" s="58">
        <v>8.1698656294327127E-3</v>
      </c>
      <c r="I4688" s="58">
        <v>5.0529407693807302E-2</v>
      </c>
      <c r="J4688" s="58">
        <v>0.193662111025141</v>
      </c>
      <c r="K4688" s="58">
        <v>3.8327997300955513E-2</v>
      </c>
      <c r="L4688" s="58">
        <v>0.1426877157249655</v>
      </c>
      <c r="M4688" s="58">
        <v>1.6929786834727373E-2</v>
      </c>
      <c r="N4688" s="58">
        <v>1.4146304208655206E-2</v>
      </c>
      <c r="O4688" s="58">
        <v>0</v>
      </c>
      <c r="P4688" s="58">
        <v>0</v>
      </c>
      <c r="Q4688" s="58">
        <v>0</v>
      </c>
      <c r="R4688" s="58">
        <v>0</v>
      </c>
      <c r="S4688" s="58">
        <v>0</v>
      </c>
      <c r="T4688" s="58">
        <v>0</v>
      </c>
      <c r="U4688" s="58">
        <v>0</v>
      </c>
      <c r="V4688" s="58">
        <v>0</v>
      </c>
      <c r="W4688" s="58">
        <v>0</v>
      </c>
      <c r="X4688" s="58">
        <v>0</v>
      </c>
      <c r="Y4688" s="58">
        <v>0</v>
      </c>
      <c r="Z4688" s="58">
        <v>0</v>
      </c>
      <c r="AA4688" s="58">
        <v>0</v>
      </c>
      <c r="AB4688" s="58">
        <v>0</v>
      </c>
      <c r="AC4688" s="58">
        <v>0</v>
      </c>
      <c r="AD4688" s="58">
        <v>0</v>
      </c>
      <c r="AE4688" s="58">
        <v>0</v>
      </c>
      <c r="AF4688" s="58">
        <v>0</v>
      </c>
      <c r="AG4688" s="58">
        <v>0</v>
      </c>
      <c r="AH4688" s="58">
        <v>0</v>
      </c>
      <c r="AI4688" s="58">
        <v>0</v>
      </c>
      <c r="AK4688" s="64">
        <f t="shared" si="73"/>
        <v>1.6371001309693663E-2</v>
      </c>
    </row>
    <row r="4689" spans="1:37" x14ac:dyDescent="0.25">
      <c r="A4689">
        <v>4687</v>
      </c>
      <c r="B4689" s="1">
        <v>1.0699999999999999E-2</v>
      </c>
      <c r="C4689" s="1">
        <v>-1.4835501940336991E-4</v>
      </c>
      <c r="D4689" s="58">
        <v>2.4797966283029799E-2</v>
      </c>
      <c r="E4689" s="58">
        <v>5.318843221030569E-2</v>
      </c>
      <c r="F4689" s="58">
        <v>0.15990121556736528</v>
      </c>
      <c r="G4689" s="58">
        <v>2.0204655979668067E-2</v>
      </c>
      <c r="H4689" s="58">
        <v>0.13791675288549274</v>
      </c>
      <c r="I4689" s="58">
        <v>5.9566737144594414E-2</v>
      </c>
      <c r="J4689" s="58">
        <v>0.13798873065120409</v>
      </c>
      <c r="K4689" s="58">
        <v>0.12055032618495098</v>
      </c>
      <c r="L4689" s="58">
        <v>0.11710250921024042</v>
      </c>
      <c r="M4689" s="58">
        <v>0.16180979034700027</v>
      </c>
      <c r="N4689" s="58">
        <v>6.9728835361482109E-3</v>
      </c>
      <c r="O4689" s="58">
        <v>0</v>
      </c>
      <c r="P4689" s="58">
        <v>0</v>
      </c>
      <c r="Q4689" s="58">
        <v>0</v>
      </c>
      <c r="R4689" s="58">
        <v>0</v>
      </c>
      <c r="S4689" s="58">
        <v>0</v>
      </c>
      <c r="T4689" s="58">
        <v>0</v>
      </c>
      <c r="U4689" s="58">
        <v>0</v>
      </c>
      <c r="V4689" s="58">
        <v>0</v>
      </c>
      <c r="W4689" s="58">
        <v>0</v>
      </c>
      <c r="X4689" s="58">
        <v>0</v>
      </c>
      <c r="Y4689" s="58">
        <v>0</v>
      </c>
      <c r="Z4689" s="58">
        <v>0</v>
      </c>
      <c r="AA4689" s="58">
        <v>0</v>
      </c>
      <c r="AB4689" s="58">
        <v>0</v>
      </c>
      <c r="AC4689" s="58">
        <v>0</v>
      </c>
      <c r="AD4689" s="58">
        <v>0</v>
      </c>
      <c r="AE4689" s="58">
        <v>0</v>
      </c>
      <c r="AF4689" s="58">
        <v>0</v>
      </c>
      <c r="AG4689" s="58">
        <v>0</v>
      </c>
      <c r="AH4689" s="58">
        <v>0</v>
      </c>
      <c r="AI4689" s="58">
        <v>0</v>
      </c>
      <c r="AK4689" s="64">
        <f t="shared" si="73"/>
        <v>-1.3864955084427096E-2</v>
      </c>
    </row>
    <row r="4690" spans="1:37" x14ac:dyDescent="0.25">
      <c r="A4690">
        <v>4688</v>
      </c>
      <c r="B4690" s="1">
        <v>1.29E-2</v>
      </c>
      <c r="C4690" s="1">
        <v>5.1439435736402858E-5</v>
      </c>
      <c r="D4690" s="58">
        <v>5.9074782700217432E-2</v>
      </c>
      <c r="E4690" s="58">
        <v>0.13790096020706302</v>
      </c>
      <c r="F4690" s="58">
        <v>6.6783458238505136E-2</v>
      </c>
      <c r="G4690" s="58">
        <v>3.6242034150585571E-2</v>
      </c>
      <c r="H4690" s="58">
        <v>9.1192437553568539E-2</v>
      </c>
      <c r="I4690" s="58">
        <v>0.10846456747818131</v>
      </c>
      <c r="J4690" s="58">
        <v>0.12428614080907328</v>
      </c>
      <c r="K4690" s="58">
        <v>0.11408747251054707</v>
      </c>
      <c r="L4690" s="58">
        <v>3.791535516600112E-2</v>
      </c>
      <c r="M4690" s="58">
        <v>8.5593236414148469E-2</v>
      </c>
      <c r="N4690" s="58">
        <v>0.138459554772109</v>
      </c>
      <c r="O4690" s="58">
        <v>0</v>
      </c>
      <c r="P4690" s="58">
        <v>0</v>
      </c>
      <c r="Q4690" s="58">
        <v>0</v>
      </c>
      <c r="R4690" s="58">
        <v>0</v>
      </c>
      <c r="S4690" s="58">
        <v>0</v>
      </c>
      <c r="T4690" s="58">
        <v>0</v>
      </c>
      <c r="U4690" s="58">
        <v>0</v>
      </c>
      <c r="V4690" s="58">
        <v>0</v>
      </c>
      <c r="W4690" s="58">
        <v>0</v>
      </c>
      <c r="X4690" s="58">
        <v>0</v>
      </c>
      <c r="Y4690" s="58">
        <v>0</v>
      </c>
      <c r="Z4690" s="58">
        <v>0</v>
      </c>
      <c r="AA4690" s="58">
        <v>0</v>
      </c>
      <c r="AB4690" s="58">
        <v>0</v>
      </c>
      <c r="AC4690" s="58">
        <v>0</v>
      </c>
      <c r="AD4690" s="58">
        <v>0</v>
      </c>
      <c r="AE4690" s="58">
        <v>0</v>
      </c>
      <c r="AF4690" s="58">
        <v>0</v>
      </c>
      <c r="AG4690" s="58">
        <v>0</v>
      </c>
      <c r="AH4690" s="58">
        <v>0</v>
      </c>
      <c r="AI4690" s="58">
        <v>0</v>
      </c>
      <c r="AK4690" s="64">
        <f t="shared" si="73"/>
        <v>3.9875531578606868E-3</v>
      </c>
    </row>
    <row r="4691" spans="1:37" x14ac:dyDescent="0.25">
      <c r="A4691">
        <v>4689</v>
      </c>
      <c r="B4691" s="1">
        <v>1.2E-2</v>
      </c>
      <c r="C4691" s="1">
        <v>1.4365138756697543E-4</v>
      </c>
      <c r="D4691" s="58">
        <v>4.3109084728674335E-2</v>
      </c>
      <c r="E4691" s="58">
        <v>9.955454082703101E-2</v>
      </c>
      <c r="F4691" s="58">
        <v>4.5037712632192549E-2</v>
      </c>
      <c r="G4691" s="58">
        <v>0.13645951568245226</v>
      </c>
      <c r="H4691" s="58">
        <v>1.5579888486323811E-2</v>
      </c>
      <c r="I4691" s="58">
        <v>0.11447818906388581</v>
      </c>
      <c r="J4691" s="58">
        <v>0.18377543005526478</v>
      </c>
      <c r="K4691" s="58">
        <v>7.4454268089721054E-2</v>
      </c>
      <c r="L4691" s="58">
        <v>4.4469864144835156E-2</v>
      </c>
      <c r="M4691" s="58">
        <v>0.11831303780943279</v>
      </c>
      <c r="N4691" s="58">
        <v>0.12476846848018631</v>
      </c>
      <c r="O4691" s="58">
        <v>0</v>
      </c>
      <c r="P4691" s="58">
        <v>0</v>
      </c>
      <c r="Q4691" s="58">
        <v>0</v>
      </c>
      <c r="R4691" s="58">
        <v>0</v>
      </c>
      <c r="S4691" s="58">
        <v>0</v>
      </c>
      <c r="T4691" s="58">
        <v>0</v>
      </c>
      <c r="U4691" s="58">
        <v>0</v>
      </c>
      <c r="V4691" s="58">
        <v>0</v>
      </c>
      <c r="W4691" s="58">
        <v>0</v>
      </c>
      <c r="X4691" s="58">
        <v>0</v>
      </c>
      <c r="Y4691" s="58">
        <v>0</v>
      </c>
      <c r="Z4691" s="58">
        <v>0</v>
      </c>
      <c r="AA4691" s="58">
        <v>0</v>
      </c>
      <c r="AB4691" s="58">
        <v>0</v>
      </c>
      <c r="AC4691" s="58">
        <v>0</v>
      </c>
      <c r="AD4691" s="58">
        <v>0</v>
      </c>
      <c r="AE4691" s="58">
        <v>0</v>
      </c>
      <c r="AF4691" s="58">
        <v>0</v>
      </c>
      <c r="AG4691" s="58">
        <v>0</v>
      </c>
      <c r="AH4691" s="58">
        <v>0</v>
      </c>
      <c r="AI4691" s="58">
        <v>0</v>
      </c>
      <c r="AK4691" s="64">
        <f t="shared" si="73"/>
        <v>1.1970948963914619E-2</v>
      </c>
    </row>
    <row r="4692" spans="1:37" x14ac:dyDescent="0.25">
      <c r="A4692">
        <v>4690</v>
      </c>
      <c r="B4692" s="1">
        <v>1.18E-2</v>
      </c>
      <c r="C4692" s="1">
        <v>3.3646626268212887E-4</v>
      </c>
      <c r="D4692" s="58">
        <v>8.737576747303577E-2</v>
      </c>
      <c r="E4692" s="58">
        <v>0.13195254969982836</v>
      </c>
      <c r="F4692" s="58">
        <v>9.2835316996073128E-2</v>
      </c>
      <c r="G4692" s="58">
        <v>7.032772822114268E-2</v>
      </c>
      <c r="H4692" s="58">
        <v>0.12086041994962514</v>
      </c>
      <c r="I4692" s="58">
        <v>4.0341227392349369E-2</v>
      </c>
      <c r="J4692" s="58">
        <v>0.11499638498659753</v>
      </c>
      <c r="K4692" s="58">
        <v>4.1189867855799832E-2</v>
      </c>
      <c r="L4692" s="58">
        <v>0.16655554435710776</v>
      </c>
      <c r="M4692" s="58">
        <v>2.9801641768461215E-2</v>
      </c>
      <c r="N4692" s="58">
        <v>0.10376355129997925</v>
      </c>
      <c r="O4692" s="58">
        <v>0</v>
      </c>
      <c r="P4692" s="58">
        <v>0</v>
      </c>
      <c r="Q4692" s="58">
        <v>0</v>
      </c>
      <c r="R4692" s="58">
        <v>0</v>
      </c>
      <c r="S4692" s="58">
        <v>0</v>
      </c>
      <c r="T4692" s="58">
        <v>0</v>
      </c>
      <c r="U4692" s="58">
        <v>0</v>
      </c>
      <c r="V4692" s="58">
        <v>0</v>
      </c>
      <c r="W4692" s="58">
        <v>0</v>
      </c>
      <c r="X4692" s="58">
        <v>0</v>
      </c>
      <c r="Y4692" s="58">
        <v>0</v>
      </c>
      <c r="Z4692" s="58">
        <v>0</v>
      </c>
      <c r="AA4692" s="58">
        <v>0</v>
      </c>
      <c r="AB4692" s="58">
        <v>0</v>
      </c>
      <c r="AC4692" s="58">
        <v>0</v>
      </c>
      <c r="AD4692" s="58">
        <v>0</v>
      </c>
      <c r="AE4692" s="58">
        <v>0</v>
      </c>
      <c r="AF4692" s="58">
        <v>0</v>
      </c>
      <c r="AG4692" s="58">
        <v>0</v>
      </c>
      <c r="AH4692" s="58">
        <v>0</v>
      </c>
      <c r="AI4692" s="58">
        <v>0</v>
      </c>
      <c r="AK4692" s="64">
        <f t="shared" si="73"/>
        <v>2.8514090057807532E-2</v>
      </c>
    </row>
    <row r="4693" spans="1:37" x14ac:dyDescent="0.25">
      <c r="A4693">
        <v>4691</v>
      </c>
      <c r="B4693" s="1">
        <v>1.35E-2</v>
      </c>
      <c r="C4693" s="1">
        <v>1.6109541419515974E-4</v>
      </c>
      <c r="D4693" s="58">
        <v>0.14800658602543493</v>
      </c>
      <c r="E4693" s="58">
        <v>0.16060028351914341</v>
      </c>
      <c r="F4693" s="58">
        <v>9.7442734260950153E-2</v>
      </c>
      <c r="G4693" s="58">
        <v>2.1954152621115976E-2</v>
      </c>
      <c r="H4693" s="58">
        <v>2.3369672347810833E-2</v>
      </c>
      <c r="I4693" s="58">
        <v>0.12568840954478047</v>
      </c>
      <c r="J4693" s="58">
        <v>0.1335416057833623</v>
      </c>
      <c r="K4693" s="58">
        <v>6.1301669427126733E-2</v>
      </c>
      <c r="L4693" s="58">
        <v>9.6101613193134039E-2</v>
      </c>
      <c r="M4693" s="58">
        <v>0.12342588247994141</v>
      </c>
      <c r="N4693" s="58">
        <v>8.5673907971996321E-3</v>
      </c>
      <c r="O4693" s="58">
        <v>0</v>
      </c>
      <c r="P4693" s="58">
        <v>0</v>
      </c>
      <c r="Q4693" s="58">
        <v>0</v>
      </c>
      <c r="R4693" s="58">
        <v>0</v>
      </c>
      <c r="S4693" s="58">
        <v>0</v>
      </c>
      <c r="T4693" s="58">
        <v>0</v>
      </c>
      <c r="U4693" s="58">
        <v>0</v>
      </c>
      <c r="V4693" s="58">
        <v>0</v>
      </c>
      <c r="W4693" s="58">
        <v>0</v>
      </c>
      <c r="X4693" s="58">
        <v>0</v>
      </c>
      <c r="Y4693" s="58">
        <v>0</v>
      </c>
      <c r="Z4693" s="58">
        <v>0</v>
      </c>
      <c r="AA4693" s="58">
        <v>0</v>
      </c>
      <c r="AB4693" s="58">
        <v>0</v>
      </c>
      <c r="AC4693" s="58">
        <v>0</v>
      </c>
      <c r="AD4693" s="58">
        <v>0</v>
      </c>
      <c r="AE4693" s="58">
        <v>0</v>
      </c>
      <c r="AF4693" s="58">
        <v>0</v>
      </c>
      <c r="AG4693" s="58">
        <v>0</v>
      </c>
      <c r="AH4693" s="58">
        <v>0</v>
      </c>
      <c r="AI4693" s="58">
        <v>0</v>
      </c>
      <c r="AK4693" s="64">
        <f t="shared" si="73"/>
        <v>1.1932993644085907E-2</v>
      </c>
    </row>
    <row r="4694" spans="1:37" x14ac:dyDescent="0.25">
      <c r="A4694">
        <v>4692</v>
      </c>
      <c r="B4694" s="1">
        <v>1.26E-2</v>
      </c>
      <c r="C4694" s="1">
        <v>-2.8256338587760575E-4</v>
      </c>
      <c r="D4694" s="58">
        <v>5.881069569866814E-2</v>
      </c>
      <c r="E4694" s="58">
        <v>2.2025634869846791E-2</v>
      </c>
      <c r="F4694" s="58">
        <v>0.16633532926502956</v>
      </c>
      <c r="G4694" s="58">
        <v>0.18190938278204125</v>
      </c>
      <c r="H4694" s="58">
        <v>6.9605776517339388E-2</v>
      </c>
      <c r="I4694" s="58">
        <v>0.19109594351041834</v>
      </c>
      <c r="J4694" s="58">
        <v>2.0838236421500463E-2</v>
      </c>
      <c r="K4694" s="58">
        <v>8.1073230580214733E-2</v>
      </c>
      <c r="L4694" s="58">
        <v>0.16150765248622262</v>
      </c>
      <c r="M4694" s="58">
        <v>4.1703041371174247E-2</v>
      </c>
      <c r="N4694" s="58">
        <v>5.0950764975445269E-3</v>
      </c>
      <c r="O4694" s="58">
        <v>0</v>
      </c>
      <c r="P4694" s="58">
        <v>0</v>
      </c>
      <c r="Q4694" s="58">
        <v>0</v>
      </c>
      <c r="R4694" s="58">
        <v>0</v>
      </c>
      <c r="S4694" s="58">
        <v>0</v>
      </c>
      <c r="T4694" s="58">
        <v>0</v>
      </c>
      <c r="U4694" s="58">
        <v>0</v>
      </c>
      <c r="V4694" s="58">
        <v>0</v>
      </c>
      <c r="W4694" s="58">
        <v>0</v>
      </c>
      <c r="X4694" s="58">
        <v>0</v>
      </c>
      <c r="Y4694" s="58">
        <v>0</v>
      </c>
      <c r="Z4694" s="58">
        <v>0</v>
      </c>
      <c r="AA4694" s="58">
        <v>0</v>
      </c>
      <c r="AB4694" s="58">
        <v>0</v>
      </c>
      <c r="AC4694" s="58">
        <v>0</v>
      </c>
      <c r="AD4694" s="58">
        <v>0</v>
      </c>
      <c r="AE4694" s="58">
        <v>0</v>
      </c>
      <c r="AF4694" s="58">
        <v>0</v>
      </c>
      <c r="AG4694" s="58">
        <v>0</v>
      </c>
      <c r="AH4694" s="58">
        <v>0</v>
      </c>
      <c r="AI4694" s="58">
        <v>0</v>
      </c>
      <c r="AK4694" s="64">
        <f t="shared" si="73"/>
        <v>-2.2425665545841727E-2</v>
      </c>
    </row>
    <row r="4695" spans="1:37" x14ac:dyDescent="0.25">
      <c r="A4695">
        <v>4693</v>
      </c>
      <c r="B4695" s="1">
        <v>1.04E-2</v>
      </c>
      <c r="C4695" s="1">
        <v>1.7994619227657379E-4</v>
      </c>
      <c r="D4695" s="58">
        <v>5.3287902801758644E-2</v>
      </c>
      <c r="E4695" s="58">
        <v>7.3648792440562369E-2</v>
      </c>
      <c r="F4695" s="58">
        <v>0.14286325856217186</v>
      </c>
      <c r="G4695" s="58">
        <v>5.4011268852055108E-2</v>
      </c>
      <c r="H4695" s="58">
        <v>0.12108468043435928</v>
      </c>
      <c r="I4695" s="58">
        <v>9.9716841718337598E-2</v>
      </c>
      <c r="J4695" s="58">
        <v>0.10830467872856425</v>
      </c>
      <c r="K4695" s="58">
        <v>1.0105801756817433E-2</v>
      </c>
      <c r="L4695" s="58">
        <v>0.16256106232540649</v>
      </c>
      <c r="M4695" s="58">
        <v>4.256695351954768E-2</v>
      </c>
      <c r="N4695" s="58">
        <v>0.13184875886041944</v>
      </c>
      <c r="O4695" s="58">
        <v>0</v>
      </c>
      <c r="P4695" s="58">
        <v>0</v>
      </c>
      <c r="Q4695" s="58">
        <v>0</v>
      </c>
      <c r="R4695" s="58">
        <v>0</v>
      </c>
      <c r="S4695" s="58">
        <v>0</v>
      </c>
      <c r="T4695" s="58">
        <v>0</v>
      </c>
      <c r="U4695" s="58">
        <v>0</v>
      </c>
      <c r="V4695" s="58">
        <v>0</v>
      </c>
      <c r="W4695" s="58">
        <v>0</v>
      </c>
      <c r="X4695" s="58">
        <v>0</v>
      </c>
      <c r="Y4695" s="58">
        <v>0</v>
      </c>
      <c r="Z4695" s="58">
        <v>0</v>
      </c>
      <c r="AA4695" s="58">
        <v>0</v>
      </c>
      <c r="AB4695" s="58">
        <v>0</v>
      </c>
      <c r="AC4695" s="58">
        <v>0</v>
      </c>
      <c r="AD4695" s="58">
        <v>0</v>
      </c>
      <c r="AE4695" s="58">
        <v>0</v>
      </c>
      <c r="AF4695" s="58">
        <v>0</v>
      </c>
      <c r="AG4695" s="58">
        <v>0</v>
      </c>
      <c r="AH4695" s="58">
        <v>0</v>
      </c>
      <c r="AI4695" s="58">
        <v>0</v>
      </c>
      <c r="AK4695" s="64">
        <f t="shared" si="73"/>
        <v>1.7302518488132097E-2</v>
      </c>
    </row>
    <row r="4696" spans="1:37" x14ac:dyDescent="0.25">
      <c r="A4696">
        <v>4694</v>
      </c>
      <c r="B4696" s="1">
        <v>1.0500000000000001E-2</v>
      </c>
      <c r="C4696" s="1">
        <v>-1.2791615352958927E-4</v>
      </c>
      <c r="D4696" s="58">
        <v>8.2353714469936404E-2</v>
      </c>
      <c r="E4696" s="58">
        <v>5.6731038186971908E-2</v>
      </c>
      <c r="F4696" s="58">
        <v>0.11804971185744445</v>
      </c>
      <c r="G4696" s="58">
        <v>8.6121631490449334E-3</v>
      </c>
      <c r="H4696" s="58">
        <v>0.13945520739470094</v>
      </c>
      <c r="I4696" s="58">
        <v>0.14235010769685646</v>
      </c>
      <c r="J4696" s="58">
        <v>8.0225461166284068E-2</v>
      </c>
      <c r="K4696" s="58">
        <v>6.9088917595631613E-2</v>
      </c>
      <c r="L4696" s="58">
        <v>7.2830141050986841E-2</v>
      </c>
      <c r="M4696" s="58">
        <v>0.15015273019063541</v>
      </c>
      <c r="N4696" s="58">
        <v>8.0150807241507069E-2</v>
      </c>
      <c r="O4696" s="58">
        <v>0</v>
      </c>
      <c r="P4696" s="58">
        <v>0</v>
      </c>
      <c r="Q4696" s="58">
        <v>0</v>
      </c>
      <c r="R4696" s="58">
        <v>0</v>
      </c>
      <c r="S4696" s="58">
        <v>0</v>
      </c>
      <c r="T4696" s="58">
        <v>0</v>
      </c>
      <c r="U4696" s="58">
        <v>0</v>
      </c>
      <c r="V4696" s="58">
        <v>0</v>
      </c>
      <c r="W4696" s="58">
        <v>0</v>
      </c>
      <c r="X4696" s="58">
        <v>0</v>
      </c>
      <c r="Y4696" s="58">
        <v>0</v>
      </c>
      <c r="Z4696" s="58">
        <v>0</v>
      </c>
      <c r="AA4696" s="58">
        <v>0</v>
      </c>
      <c r="AB4696" s="58">
        <v>0</v>
      </c>
      <c r="AC4696" s="58">
        <v>0</v>
      </c>
      <c r="AD4696" s="58">
        <v>0</v>
      </c>
      <c r="AE4696" s="58">
        <v>0</v>
      </c>
      <c r="AF4696" s="58">
        <v>0</v>
      </c>
      <c r="AG4696" s="58">
        <v>0</v>
      </c>
      <c r="AH4696" s="58">
        <v>0</v>
      </c>
      <c r="AI4696" s="58">
        <v>0</v>
      </c>
      <c r="AK4696" s="64">
        <f t="shared" si="73"/>
        <v>-1.2182490812341835E-2</v>
      </c>
    </row>
    <row r="4697" spans="1:37" x14ac:dyDescent="0.25">
      <c r="A4697">
        <v>4695</v>
      </c>
      <c r="B4697" s="1">
        <v>1.37E-2</v>
      </c>
      <c r="C4697" s="1">
        <v>-1.7557058261903429E-4</v>
      </c>
      <c r="D4697" s="58">
        <v>0.10927022293325643</v>
      </c>
      <c r="E4697" s="58">
        <v>0.12597994623392519</v>
      </c>
      <c r="F4697" s="58">
        <v>0.15097095483909298</v>
      </c>
      <c r="G4697" s="58">
        <v>0.10522679540814184</v>
      </c>
      <c r="H4697" s="58">
        <v>7.805403839476216E-2</v>
      </c>
      <c r="I4697" s="58">
        <v>5.3032282170834166E-2</v>
      </c>
      <c r="J4697" s="58">
        <v>2.5040425571577488E-2</v>
      </c>
      <c r="K4697" s="58">
        <v>0.15855984576766494</v>
      </c>
      <c r="L4697" s="58">
        <v>0.10790146043855205</v>
      </c>
      <c r="M4697" s="58">
        <v>8.3374000510857055E-2</v>
      </c>
      <c r="N4697" s="58">
        <v>2.5900277313360641E-3</v>
      </c>
      <c r="O4697" s="58">
        <v>0</v>
      </c>
      <c r="P4697" s="58">
        <v>0</v>
      </c>
      <c r="Q4697" s="58">
        <v>0</v>
      </c>
      <c r="R4697" s="58">
        <v>0</v>
      </c>
      <c r="S4697" s="58">
        <v>0</v>
      </c>
      <c r="T4697" s="58">
        <v>0</v>
      </c>
      <c r="U4697" s="58">
        <v>0</v>
      </c>
      <c r="V4697" s="58">
        <v>0</v>
      </c>
      <c r="W4697" s="58">
        <v>0</v>
      </c>
      <c r="X4697" s="58">
        <v>0</v>
      </c>
      <c r="Y4697" s="58">
        <v>0</v>
      </c>
      <c r="Z4697" s="58">
        <v>0</v>
      </c>
      <c r="AA4697" s="58">
        <v>0</v>
      </c>
      <c r="AB4697" s="58">
        <v>0</v>
      </c>
      <c r="AC4697" s="58">
        <v>0</v>
      </c>
      <c r="AD4697" s="58">
        <v>0</v>
      </c>
      <c r="AE4697" s="58">
        <v>0</v>
      </c>
      <c r="AF4697" s="58">
        <v>0</v>
      </c>
      <c r="AG4697" s="58">
        <v>0</v>
      </c>
      <c r="AH4697" s="58">
        <v>0</v>
      </c>
      <c r="AI4697" s="58">
        <v>0</v>
      </c>
      <c r="AK4697" s="64">
        <f t="shared" si="73"/>
        <v>-1.2815370994090095E-2</v>
      </c>
    </row>
    <row r="4698" spans="1:37" x14ac:dyDescent="0.25">
      <c r="A4698">
        <v>4696</v>
      </c>
      <c r="B4698" s="1">
        <v>1.0699999999999999E-2</v>
      </c>
      <c r="C4698" s="1">
        <v>-1.9526605021922473E-4</v>
      </c>
      <c r="D4698" s="58">
        <v>0.1508779432233206</v>
      </c>
      <c r="E4698" s="58">
        <v>6.0712334838430903E-4</v>
      </c>
      <c r="F4698" s="58">
        <v>7.0248427209945757E-2</v>
      </c>
      <c r="G4698" s="58">
        <v>1.4746402891307723E-2</v>
      </c>
      <c r="H4698" s="58">
        <v>0.12984623680826729</v>
      </c>
      <c r="I4698" s="58">
        <v>9.4882270432727636E-2</v>
      </c>
      <c r="J4698" s="58">
        <v>9.3921085038414134E-2</v>
      </c>
      <c r="K4698" s="58">
        <v>0.12744465408261582</v>
      </c>
      <c r="L4698" s="58">
        <v>0.14764444904545732</v>
      </c>
      <c r="M4698" s="58">
        <v>5.2472947319535043E-2</v>
      </c>
      <c r="N4698" s="58">
        <v>0.11730846060002419</v>
      </c>
      <c r="O4698" s="58">
        <v>0</v>
      </c>
      <c r="P4698" s="58">
        <v>0</v>
      </c>
      <c r="Q4698" s="58">
        <v>0</v>
      </c>
      <c r="R4698" s="58">
        <v>0</v>
      </c>
      <c r="S4698" s="58">
        <v>0</v>
      </c>
      <c r="T4698" s="58">
        <v>0</v>
      </c>
      <c r="U4698" s="58">
        <v>0</v>
      </c>
      <c r="V4698" s="58">
        <v>0</v>
      </c>
      <c r="W4698" s="58">
        <v>0</v>
      </c>
      <c r="X4698" s="58">
        <v>0</v>
      </c>
      <c r="Y4698" s="58">
        <v>0</v>
      </c>
      <c r="Z4698" s="58">
        <v>0</v>
      </c>
      <c r="AA4698" s="58">
        <v>0</v>
      </c>
      <c r="AB4698" s="58">
        <v>0</v>
      </c>
      <c r="AC4698" s="58">
        <v>0</v>
      </c>
      <c r="AD4698" s="58">
        <v>0</v>
      </c>
      <c r="AE4698" s="58">
        <v>0</v>
      </c>
      <c r="AF4698" s="58">
        <v>0</v>
      </c>
      <c r="AG4698" s="58">
        <v>0</v>
      </c>
      <c r="AH4698" s="58">
        <v>0</v>
      </c>
      <c r="AI4698" s="58">
        <v>0</v>
      </c>
      <c r="AK4698" s="64">
        <f t="shared" si="73"/>
        <v>-1.8249163571890162E-2</v>
      </c>
    </row>
    <row r="4699" spans="1:37" x14ac:dyDescent="0.25">
      <c r="A4699">
        <v>4697</v>
      </c>
      <c r="B4699" s="1">
        <v>1.2699999999999999E-2</v>
      </c>
      <c r="C4699" s="1">
        <v>2.7630283303027865E-5</v>
      </c>
      <c r="D4699" s="58">
        <v>0.11541572795753757</v>
      </c>
      <c r="E4699" s="58">
        <v>0.15001940071308303</v>
      </c>
      <c r="F4699" s="58">
        <v>0.15424744577537175</v>
      </c>
      <c r="G4699" s="58">
        <v>5.6620412323166544E-2</v>
      </c>
      <c r="H4699" s="58">
        <v>3.6462107979076307E-2</v>
      </c>
      <c r="I4699" s="58">
        <v>1.387834573873739E-3</v>
      </c>
      <c r="J4699" s="58">
        <v>2.7907961088359221E-2</v>
      </c>
      <c r="K4699" s="58">
        <v>0.12856854589202138</v>
      </c>
      <c r="L4699" s="58">
        <v>0.13164869365152168</v>
      </c>
      <c r="M4699" s="58">
        <v>7.8237431536711852E-2</v>
      </c>
      <c r="N4699" s="58">
        <v>0.11948443850927701</v>
      </c>
      <c r="O4699" s="58">
        <v>0</v>
      </c>
      <c r="P4699" s="58">
        <v>0</v>
      </c>
      <c r="Q4699" s="58">
        <v>0</v>
      </c>
      <c r="R4699" s="58">
        <v>0</v>
      </c>
      <c r="S4699" s="58">
        <v>0</v>
      </c>
      <c r="T4699" s="58">
        <v>0</v>
      </c>
      <c r="U4699" s="58">
        <v>0</v>
      </c>
      <c r="V4699" s="58">
        <v>0</v>
      </c>
      <c r="W4699" s="58">
        <v>0</v>
      </c>
      <c r="X4699" s="58">
        <v>0</v>
      </c>
      <c r="Y4699" s="58">
        <v>0</v>
      </c>
      <c r="Z4699" s="58">
        <v>0</v>
      </c>
      <c r="AA4699" s="58">
        <v>0</v>
      </c>
      <c r="AB4699" s="58">
        <v>0</v>
      </c>
      <c r="AC4699" s="58">
        <v>0</v>
      </c>
      <c r="AD4699" s="58">
        <v>0</v>
      </c>
      <c r="AE4699" s="58">
        <v>0</v>
      </c>
      <c r="AF4699" s="58">
        <v>0</v>
      </c>
      <c r="AG4699" s="58">
        <v>0</v>
      </c>
      <c r="AH4699" s="58">
        <v>0</v>
      </c>
      <c r="AI4699" s="58">
        <v>0</v>
      </c>
      <c r="AK4699" s="64">
        <f t="shared" si="73"/>
        <v>2.1756128585061311E-3</v>
      </c>
    </row>
    <row r="4700" spans="1:37" x14ac:dyDescent="0.25">
      <c r="A4700">
        <v>4698</v>
      </c>
      <c r="B4700" s="1">
        <v>1.2999999999999999E-2</v>
      </c>
      <c r="C4700" s="1">
        <v>-9.9111535985318947E-5</v>
      </c>
      <c r="D4700" s="58">
        <v>0.13493655245493902</v>
      </c>
      <c r="E4700" s="58">
        <v>9.4554047546687517E-2</v>
      </c>
      <c r="F4700" s="58">
        <v>9.3130796155044757E-2</v>
      </c>
      <c r="G4700" s="58">
        <v>8.2434462326501978E-2</v>
      </c>
      <c r="H4700" s="58">
        <v>7.0543300726888629E-3</v>
      </c>
      <c r="I4700" s="58">
        <v>7.4863569270710945E-2</v>
      </c>
      <c r="J4700" s="58">
        <v>0.18381110980454829</v>
      </c>
      <c r="K4700" s="58">
        <v>0.13622123936407293</v>
      </c>
      <c r="L4700" s="58">
        <v>1.4314476730809376E-2</v>
      </c>
      <c r="M4700" s="58">
        <v>0.10944586257728027</v>
      </c>
      <c r="N4700" s="58">
        <v>6.9233553696716202E-2</v>
      </c>
      <c r="O4700" s="58">
        <v>0</v>
      </c>
      <c r="P4700" s="58">
        <v>0</v>
      </c>
      <c r="Q4700" s="58">
        <v>0</v>
      </c>
      <c r="R4700" s="58">
        <v>0</v>
      </c>
      <c r="S4700" s="58">
        <v>0</v>
      </c>
      <c r="T4700" s="58">
        <v>0</v>
      </c>
      <c r="U4700" s="58">
        <v>0</v>
      </c>
      <c r="V4700" s="58">
        <v>0</v>
      </c>
      <c r="W4700" s="58">
        <v>0</v>
      </c>
      <c r="X4700" s="58">
        <v>0</v>
      </c>
      <c r="Y4700" s="58">
        <v>0</v>
      </c>
      <c r="Z4700" s="58">
        <v>0</v>
      </c>
      <c r="AA4700" s="58">
        <v>0</v>
      </c>
      <c r="AB4700" s="58">
        <v>0</v>
      </c>
      <c r="AC4700" s="58">
        <v>0</v>
      </c>
      <c r="AD4700" s="58">
        <v>0</v>
      </c>
      <c r="AE4700" s="58">
        <v>0</v>
      </c>
      <c r="AF4700" s="58">
        <v>0</v>
      </c>
      <c r="AG4700" s="58">
        <v>0</v>
      </c>
      <c r="AH4700" s="58">
        <v>0</v>
      </c>
      <c r="AI4700" s="58">
        <v>0</v>
      </c>
      <c r="AK4700" s="64">
        <f t="shared" si="73"/>
        <v>-7.6239643065629959E-3</v>
      </c>
    </row>
    <row r="4701" spans="1:37" x14ac:dyDescent="0.25">
      <c r="A4701">
        <v>4699</v>
      </c>
      <c r="B4701" s="1">
        <v>1.2200000000000001E-2</v>
      </c>
      <c r="C4701" s="1">
        <v>1.6844257755937141E-4</v>
      </c>
      <c r="D4701" s="58">
        <v>6.3930825691992085E-2</v>
      </c>
      <c r="E4701" s="58">
        <v>0.1281023633225262</v>
      </c>
      <c r="F4701" s="58">
        <v>0.12808674246005261</v>
      </c>
      <c r="G4701" s="58">
        <v>0.12781069656376562</v>
      </c>
      <c r="H4701" s="58">
        <v>0.10194241100340813</v>
      </c>
      <c r="I4701" s="58">
        <v>9.5373865338442276E-2</v>
      </c>
      <c r="J4701" s="58">
        <v>5.5108519864994772E-2</v>
      </c>
      <c r="K4701" s="58">
        <v>3.3291815655659952E-2</v>
      </c>
      <c r="L4701" s="58">
        <v>0.13196178017436047</v>
      </c>
      <c r="M4701" s="58">
        <v>0.10001640333369161</v>
      </c>
      <c r="N4701" s="58">
        <v>3.4374576591106272E-2</v>
      </c>
      <c r="O4701" s="58">
        <v>0</v>
      </c>
      <c r="P4701" s="58">
        <v>0</v>
      </c>
      <c r="Q4701" s="58">
        <v>0</v>
      </c>
      <c r="R4701" s="58">
        <v>0</v>
      </c>
      <c r="S4701" s="58">
        <v>0</v>
      </c>
      <c r="T4701" s="58">
        <v>0</v>
      </c>
      <c r="U4701" s="58">
        <v>0</v>
      </c>
      <c r="V4701" s="58">
        <v>0</v>
      </c>
      <c r="W4701" s="58">
        <v>0</v>
      </c>
      <c r="X4701" s="58">
        <v>0</v>
      </c>
      <c r="Y4701" s="58">
        <v>0</v>
      </c>
      <c r="Z4701" s="58">
        <v>0</v>
      </c>
      <c r="AA4701" s="58">
        <v>0</v>
      </c>
      <c r="AB4701" s="58">
        <v>0</v>
      </c>
      <c r="AC4701" s="58">
        <v>0</v>
      </c>
      <c r="AD4701" s="58">
        <v>0</v>
      </c>
      <c r="AE4701" s="58">
        <v>0</v>
      </c>
      <c r="AF4701" s="58">
        <v>0</v>
      </c>
      <c r="AG4701" s="58">
        <v>0</v>
      </c>
      <c r="AH4701" s="58">
        <v>0</v>
      </c>
      <c r="AI4701" s="58">
        <v>0</v>
      </c>
      <c r="AK4701" s="64">
        <f t="shared" si="73"/>
        <v>1.3806768652407491E-2</v>
      </c>
    </row>
    <row r="4702" spans="1:37" x14ac:dyDescent="0.25">
      <c r="A4702">
        <v>4700</v>
      </c>
      <c r="B4702" s="1">
        <v>1.2800000000000001E-2</v>
      </c>
      <c r="C4702" s="1">
        <v>-2.1698791343291167E-4</v>
      </c>
      <c r="D4702" s="58">
        <v>0.1575852911322701</v>
      </c>
      <c r="E4702" s="58">
        <v>5.5371660450382505E-2</v>
      </c>
      <c r="F4702" s="58">
        <v>2.9618225380480583E-2</v>
      </c>
      <c r="G4702" s="58">
        <v>0.16192985971979776</v>
      </c>
      <c r="H4702" s="58">
        <v>1.7916619490519245E-2</v>
      </c>
      <c r="I4702" s="58">
        <v>0.10585913061320321</v>
      </c>
      <c r="J4702" s="58">
        <v>8.6479748826650146E-2</v>
      </c>
      <c r="K4702" s="58">
        <v>0.15907803838019055</v>
      </c>
      <c r="L4702" s="58">
        <v>6.9133134533869572E-2</v>
      </c>
      <c r="M4702" s="58">
        <v>0.1519954110321772</v>
      </c>
      <c r="N4702" s="58">
        <v>5.0328804404591405E-3</v>
      </c>
      <c r="O4702" s="58">
        <v>0</v>
      </c>
      <c r="P4702" s="58">
        <v>0</v>
      </c>
      <c r="Q4702" s="58">
        <v>0</v>
      </c>
      <c r="R4702" s="58">
        <v>0</v>
      </c>
      <c r="S4702" s="58">
        <v>0</v>
      </c>
      <c r="T4702" s="58">
        <v>0</v>
      </c>
      <c r="U4702" s="58">
        <v>0</v>
      </c>
      <c r="V4702" s="58">
        <v>0</v>
      </c>
      <c r="W4702" s="58">
        <v>0</v>
      </c>
      <c r="X4702" s="58">
        <v>0</v>
      </c>
      <c r="Y4702" s="58">
        <v>0</v>
      </c>
      <c r="Z4702" s="58">
        <v>0</v>
      </c>
      <c r="AA4702" s="58">
        <v>0</v>
      </c>
      <c r="AB4702" s="58">
        <v>0</v>
      </c>
      <c r="AC4702" s="58">
        <v>0</v>
      </c>
      <c r="AD4702" s="58">
        <v>0</v>
      </c>
      <c r="AE4702" s="58">
        <v>0</v>
      </c>
      <c r="AF4702" s="58">
        <v>0</v>
      </c>
      <c r="AG4702" s="58">
        <v>0</v>
      </c>
      <c r="AH4702" s="58">
        <v>0</v>
      </c>
      <c r="AI4702" s="58">
        <v>0</v>
      </c>
      <c r="AK4702" s="64">
        <f t="shared" si="73"/>
        <v>-1.6952180736946224E-2</v>
      </c>
    </row>
    <row r="4703" spans="1:37" x14ac:dyDescent="0.25">
      <c r="A4703">
        <v>4701</v>
      </c>
      <c r="B4703" s="1">
        <v>1.1599999999999999E-2</v>
      </c>
      <c r="C4703" s="1">
        <v>-7.044723887157207E-5</v>
      </c>
      <c r="D4703" s="58">
        <v>4.8956791750141525E-3</v>
      </c>
      <c r="E4703" s="58">
        <v>7.1807346884319542E-2</v>
      </c>
      <c r="F4703" s="58">
        <v>0.1661030027485067</v>
      </c>
      <c r="G4703" s="58">
        <v>5.9573793023828432E-2</v>
      </c>
      <c r="H4703" s="58">
        <v>7.8804809194378309E-2</v>
      </c>
      <c r="I4703" s="58">
        <v>0.15568889448533452</v>
      </c>
      <c r="J4703" s="58">
        <v>0.11654558521108692</v>
      </c>
      <c r="K4703" s="58">
        <v>7.8144158237757888E-2</v>
      </c>
      <c r="L4703" s="58">
        <v>0.1617677265140636</v>
      </c>
      <c r="M4703" s="58">
        <v>8.1051224335857652E-2</v>
      </c>
      <c r="N4703" s="58">
        <v>2.5617780189852144E-2</v>
      </c>
      <c r="O4703" s="58">
        <v>0</v>
      </c>
      <c r="P4703" s="58">
        <v>0</v>
      </c>
      <c r="Q4703" s="58">
        <v>0</v>
      </c>
      <c r="R4703" s="58">
        <v>0</v>
      </c>
      <c r="S4703" s="58">
        <v>0</v>
      </c>
      <c r="T4703" s="58">
        <v>0</v>
      </c>
      <c r="U4703" s="58">
        <v>0</v>
      </c>
      <c r="V4703" s="58">
        <v>0</v>
      </c>
      <c r="W4703" s="58">
        <v>0</v>
      </c>
      <c r="X4703" s="58">
        <v>0</v>
      </c>
      <c r="Y4703" s="58">
        <v>0</v>
      </c>
      <c r="Z4703" s="58">
        <v>0</v>
      </c>
      <c r="AA4703" s="58">
        <v>0</v>
      </c>
      <c r="AB4703" s="58">
        <v>0</v>
      </c>
      <c r="AC4703" s="58">
        <v>0</v>
      </c>
      <c r="AD4703" s="58">
        <v>0</v>
      </c>
      <c r="AE4703" s="58">
        <v>0</v>
      </c>
      <c r="AF4703" s="58">
        <v>0</v>
      </c>
      <c r="AG4703" s="58">
        <v>0</v>
      </c>
      <c r="AH4703" s="58">
        <v>0</v>
      </c>
      <c r="AI4703" s="58">
        <v>0</v>
      </c>
      <c r="AK4703" s="64">
        <f t="shared" si="73"/>
        <v>-6.0730378337562133E-3</v>
      </c>
    </row>
    <row r="4704" spans="1:37" x14ac:dyDescent="0.25">
      <c r="A4704">
        <v>4702</v>
      </c>
      <c r="B4704" s="1">
        <v>1.37E-2</v>
      </c>
      <c r="C4704" s="1">
        <v>3.0065723965419462E-4</v>
      </c>
      <c r="D4704" s="58">
        <v>2.6585145307689767E-2</v>
      </c>
      <c r="E4704" s="58">
        <v>0.16870111215291925</v>
      </c>
      <c r="F4704" s="58">
        <v>0.15207166075476919</v>
      </c>
      <c r="G4704" s="58">
        <v>0.13278872832989475</v>
      </c>
      <c r="H4704" s="58">
        <v>0.13467648731539242</v>
      </c>
      <c r="I4704" s="58">
        <v>2.2980279091074769E-2</v>
      </c>
      <c r="J4704" s="58">
        <v>0.12439145370091184</v>
      </c>
      <c r="K4704" s="58">
        <v>1.6661655160173507E-2</v>
      </c>
      <c r="L4704" s="58">
        <v>1.8248753759537396E-3</v>
      </c>
      <c r="M4704" s="58">
        <v>6.9246423150758768E-2</v>
      </c>
      <c r="N4704" s="58">
        <v>0.15007217966046216</v>
      </c>
      <c r="O4704" s="58">
        <v>0</v>
      </c>
      <c r="P4704" s="58">
        <v>0</v>
      </c>
      <c r="Q4704" s="58">
        <v>0</v>
      </c>
      <c r="R4704" s="58">
        <v>0</v>
      </c>
      <c r="S4704" s="58">
        <v>0</v>
      </c>
      <c r="T4704" s="58">
        <v>0</v>
      </c>
      <c r="U4704" s="58">
        <v>0</v>
      </c>
      <c r="V4704" s="58">
        <v>0</v>
      </c>
      <c r="W4704" s="58">
        <v>0</v>
      </c>
      <c r="X4704" s="58">
        <v>0</v>
      </c>
      <c r="Y4704" s="58">
        <v>0</v>
      </c>
      <c r="Z4704" s="58">
        <v>0</v>
      </c>
      <c r="AA4704" s="58">
        <v>0</v>
      </c>
      <c r="AB4704" s="58">
        <v>0</v>
      </c>
      <c r="AC4704" s="58">
        <v>0</v>
      </c>
      <c r="AD4704" s="58">
        <v>0</v>
      </c>
      <c r="AE4704" s="58">
        <v>0</v>
      </c>
      <c r="AF4704" s="58">
        <v>0</v>
      </c>
      <c r="AG4704" s="58">
        <v>0</v>
      </c>
      <c r="AH4704" s="58">
        <v>0</v>
      </c>
      <c r="AI4704" s="58">
        <v>0</v>
      </c>
      <c r="AK4704" s="64">
        <f t="shared" si="73"/>
        <v>2.1945783916364571E-2</v>
      </c>
    </row>
    <row r="4705" spans="1:37" x14ac:dyDescent="0.25">
      <c r="A4705">
        <v>4703</v>
      </c>
      <c r="B4705" s="1">
        <v>1.2500000000000001E-2</v>
      </c>
      <c r="C4705" s="1">
        <v>2.4358765361531142E-4</v>
      </c>
      <c r="D4705" s="58">
        <v>0.1134038436733909</v>
      </c>
      <c r="E4705" s="58">
        <v>0.15077769890996279</v>
      </c>
      <c r="F4705" s="58">
        <v>1.7657537973537352E-2</v>
      </c>
      <c r="G4705" s="58">
        <v>7.219198696826723E-2</v>
      </c>
      <c r="H4705" s="58">
        <v>0.17068862993677775</v>
      </c>
      <c r="I4705" s="58">
        <v>0.10763550189130712</v>
      </c>
      <c r="J4705" s="58">
        <v>2.9124466559933594E-2</v>
      </c>
      <c r="K4705" s="58">
        <v>5.9738785980099081E-2</v>
      </c>
      <c r="L4705" s="58">
        <v>0.12846845637410911</v>
      </c>
      <c r="M4705" s="58">
        <v>9.8617708266580673E-2</v>
      </c>
      <c r="N4705" s="58">
        <v>5.1695383466034465E-2</v>
      </c>
      <c r="O4705" s="58">
        <v>0</v>
      </c>
      <c r="P4705" s="58">
        <v>0</v>
      </c>
      <c r="Q4705" s="58">
        <v>0</v>
      </c>
      <c r="R4705" s="58">
        <v>0</v>
      </c>
      <c r="S4705" s="58">
        <v>0</v>
      </c>
      <c r="T4705" s="58">
        <v>0</v>
      </c>
      <c r="U4705" s="58">
        <v>0</v>
      </c>
      <c r="V4705" s="58">
        <v>0</v>
      </c>
      <c r="W4705" s="58">
        <v>0</v>
      </c>
      <c r="X4705" s="58">
        <v>0</v>
      </c>
      <c r="Y4705" s="58">
        <v>0</v>
      </c>
      <c r="Z4705" s="58">
        <v>0</v>
      </c>
      <c r="AA4705" s="58">
        <v>0</v>
      </c>
      <c r="AB4705" s="58">
        <v>0</v>
      </c>
      <c r="AC4705" s="58">
        <v>0</v>
      </c>
      <c r="AD4705" s="58">
        <v>0</v>
      </c>
      <c r="AE4705" s="58">
        <v>0</v>
      </c>
      <c r="AF4705" s="58">
        <v>0</v>
      </c>
      <c r="AG4705" s="58">
        <v>0</v>
      </c>
      <c r="AH4705" s="58">
        <v>0</v>
      </c>
      <c r="AI4705" s="58">
        <v>0</v>
      </c>
      <c r="AK4705" s="64">
        <f t="shared" si="73"/>
        <v>1.9487012289224913E-2</v>
      </c>
    </row>
    <row r="4706" spans="1:37" x14ac:dyDescent="0.25">
      <c r="A4706">
        <v>4704</v>
      </c>
      <c r="B4706" s="1">
        <v>1.26E-2</v>
      </c>
      <c r="C4706" s="1">
        <v>3.7889676864239278E-4</v>
      </c>
      <c r="D4706" s="58">
        <v>7.9724775579801635E-2</v>
      </c>
      <c r="E4706" s="58">
        <v>0.15648139463151117</v>
      </c>
      <c r="F4706" s="58">
        <v>1.0857462092139782E-2</v>
      </c>
      <c r="G4706" s="58">
        <v>5.6772290535272066E-2</v>
      </c>
      <c r="H4706" s="58">
        <v>8.792841080565994E-2</v>
      </c>
      <c r="I4706" s="58">
        <v>8.8883549511398249E-2</v>
      </c>
      <c r="J4706" s="58">
        <v>0.15813827366141364</v>
      </c>
      <c r="K4706" s="58">
        <v>6.6640191811533134E-2</v>
      </c>
      <c r="L4706" s="58">
        <v>0.1442533087651067</v>
      </c>
      <c r="M4706" s="58">
        <v>9.4406001646813814E-2</v>
      </c>
      <c r="N4706" s="58">
        <v>5.5914340959349815E-2</v>
      </c>
      <c r="O4706" s="58">
        <v>0</v>
      </c>
      <c r="P4706" s="58">
        <v>0</v>
      </c>
      <c r="Q4706" s="58">
        <v>0</v>
      </c>
      <c r="R4706" s="58">
        <v>0</v>
      </c>
      <c r="S4706" s="58">
        <v>0</v>
      </c>
      <c r="T4706" s="58">
        <v>0</v>
      </c>
      <c r="U4706" s="58">
        <v>0</v>
      </c>
      <c r="V4706" s="58">
        <v>0</v>
      </c>
      <c r="W4706" s="58">
        <v>0</v>
      </c>
      <c r="X4706" s="58">
        <v>0</v>
      </c>
      <c r="Y4706" s="58">
        <v>0</v>
      </c>
      <c r="Z4706" s="58">
        <v>0</v>
      </c>
      <c r="AA4706" s="58">
        <v>0</v>
      </c>
      <c r="AB4706" s="58">
        <v>0</v>
      </c>
      <c r="AC4706" s="58">
        <v>0</v>
      </c>
      <c r="AD4706" s="58">
        <v>0</v>
      </c>
      <c r="AE4706" s="58">
        <v>0</v>
      </c>
      <c r="AF4706" s="58">
        <v>0</v>
      </c>
      <c r="AG4706" s="58">
        <v>0</v>
      </c>
      <c r="AH4706" s="58">
        <v>0</v>
      </c>
      <c r="AI4706" s="58">
        <v>0</v>
      </c>
      <c r="AK4706" s="64">
        <f t="shared" si="73"/>
        <v>3.0071172114475617E-2</v>
      </c>
    </row>
    <row r="4707" spans="1:37" x14ac:dyDescent="0.25">
      <c r="A4707">
        <v>4705</v>
      </c>
      <c r="B4707" s="1">
        <v>1.1900000000000001E-2</v>
      </c>
      <c r="C4707" s="1">
        <v>1.7881036038750324E-4</v>
      </c>
      <c r="D4707" s="58">
        <v>9.6716307734912826E-2</v>
      </c>
      <c r="E4707" s="58">
        <v>0.10565428092896988</v>
      </c>
      <c r="F4707" s="58">
        <v>0.12679058299916876</v>
      </c>
      <c r="G4707" s="58">
        <v>0.16241794281294902</v>
      </c>
      <c r="H4707" s="58">
        <v>5.1709501010976329E-2</v>
      </c>
      <c r="I4707" s="58">
        <v>1.3476273126430936E-2</v>
      </c>
      <c r="J4707" s="58">
        <v>0.12381129741626108</v>
      </c>
      <c r="K4707" s="58">
        <v>4.8754802253585444E-2</v>
      </c>
      <c r="L4707" s="58">
        <v>7.4491706697603494E-2</v>
      </c>
      <c r="M4707" s="58">
        <v>8.415747713015663E-2</v>
      </c>
      <c r="N4707" s="58">
        <v>0.11201982788898555</v>
      </c>
      <c r="O4707" s="58">
        <v>0</v>
      </c>
      <c r="P4707" s="58">
        <v>0</v>
      </c>
      <c r="Q4707" s="58">
        <v>0</v>
      </c>
      <c r="R4707" s="58">
        <v>0</v>
      </c>
      <c r="S4707" s="58">
        <v>0</v>
      </c>
      <c r="T4707" s="58">
        <v>0</v>
      </c>
      <c r="U4707" s="58">
        <v>0</v>
      </c>
      <c r="V4707" s="58">
        <v>0</v>
      </c>
      <c r="W4707" s="58">
        <v>0</v>
      </c>
      <c r="X4707" s="58">
        <v>0</v>
      </c>
      <c r="Y4707" s="58">
        <v>0</v>
      </c>
      <c r="Z4707" s="58">
        <v>0</v>
      </c>
      <c r="AA4707" s="58">
        <v>0</v>
      </c>
      <c r="AB4707" s="58">
        <v>0</v>
      </c>
      <c r="AC4707" s="58">
        <v>0</v>
      </c>
      <c r="AD4707" s="58">
        <v>0</v>
      </c>
      <c r="AE4707" s="58">
        <v>0</v>
      </c>
      <c r="AF4707" s="58">
        <v>0</v>
      </c>
      <c r="AG4707" s="58">
        <v>0</v>
      </c>
      <c r="AH4707" s="58">
        <v>0</v>
      </c>
      <c r="AI4707" s="58">
        <v>0</v>
      </c>
      <c r="AK4707" s="64">
        <f t="shared" si="73"/>
        <v>1.5026080704832204E-2</v>
      </c>
    </row>
    <row r="4708" spans="1:37" x14ac:dyDescent="0.25">
      <c r="A4708">
        <v>4706</v>
      </c>
      <c r="B4708" s="1">
        <v>1.09E-2</v>
      </c>
      <c r="C4708" s="1">
        <v>1.8902674569916876E-5</v>
      </c>
      <c r="D4708" s="58">
        <v>0.21746942931734642</v>
      </c>
      <c r="E4708" s="58">
        <v>6.531259534945108E-2</v>
      </c>
      <c r="F4708" s="58">
        <v>0.16100850982726322</v>
      </c>
      <c r="G4708" s="58">
        <v>0.12709757390205534</v>
      </c>
      <c r="H4708" s="58">
        <v>5.9214750936058255E-2</v>
      </c>
      <c r="I4708" s="58">
        <v>2.2289671848679436E-2</v>
      </c>
      <c r="J4708" s="58">
        <v>5.5538259433510838E-2</v>
      </c>
      <c r="K4708" s="58">
        <v>2.7888003953564829E-2</v>
      </c>
      <c r="L4708" s="58">
        <v>0.11475944316815938</v>
      </c>
      <c r="M4708" s="58">
        <v>0.14049876365078945</v>
      </c>
      <c r="N4708" s="58">
        <v>8.9229986131217475E-3</v>
      </c>
      <c r="O4708" s="58">
        <v>0</v>
      </c>
      <c r="P4708" s="58">
        <v>0</v>
      </c>
      <c r="Q4708" s="58">
        <v>0</v>
      </c>
      <c r="R4708" s="58">
        <v>0</v>
      </c>
      <c r="S4708" s="58">
        <v>0</v>
      </c>
      <c r="T4708" s="58">
        <v>0</v>
      </c>
      <c r="U4708" s="58">
        <v>0</v>
      </c>
      <c r="V4708" s="58">
        <v>0</v>
      </c>
      <c r="W4708" s="58">
        <v>0</v>
      </c>
      <c r="X4708" s="58">
        <v>0</v>
      </c>
      <c r="Y4708" s="58">
        <v>0</v>
      </c>
      <c r="Z4708" s="58">
        <v>0</v>
      </c>
      <c r="AA4708" s="58">
        <v>0</v>
      </c>
      <c r="AB4708" s="58">
        <v>0</v>
      </c>
      <c r="AC4708" s="58">
        <v>0</v>
      </c>
      <c r="AD4708" s="58">
        <v>0</v>
      </c>
      <c r="AE4708" s="58">
        <v>0</v>
      </c>
      <c r="AF4708" s="58">
        <v>0</v>
      </c>
      <c r="AG4708" s="58">
        <v>0</v>
      </c>
      <c r="AH4708" s="58">
        <v>0</v>
      </c>
      <c r="AI4708" s="58">
        <v>0</v>
      </c>
      <c r="AK4708" s="64">
        <f t="shared" si="73"/>
        <v>1.7341903275153096E-3</v>
      </c>
    </row>
    <row r="4709" spans="1:37" x14ac:dyDescent="0.25">
      <c r="A4709">
        <v>4707</v>
      </c>
      <c r="B4709" s="1">
        <v>1.4200000000000001E-2</v>
      </c>
      <c r="C4709" s="1">
        <v>4.0791437330893626E-6</v>
      </c>
      <c r="D4709" s="58">
        <v>0.12265844357186867</v>
      </c>
      <c r="E4709" s="58">
        <v>0.14599221667344126</v>
      </c>
      <c r="F4709" s="58">
        <v>8.554762709869998E-2</v>
      </c>
      <c r="G4709" s="58">
        <v>9.553056604913128E-2</v>
      </c>
      <c r="H4709" s="58">
        <v>8.4385999316154606E-2</v>
      </c>
      <c r="I4709" s="58">
        <v>0.14406835123418804</v>
      </c>
      <c r="J4709" s="58">
        <v>8.120383969350764E-2</v>
      </c>
      <c r="K4709" s="58">
        <v>8.7758890313808624E-2</v>
      </c>
      <c r="L4709" s="58">
        <v>3.3211210464586395E-2</v>
      </c>
      <c r="M4709" s="58">
        <v>7.3408600718195077E-2</v>
      </c>
      <c r="N4709" s="58">
        <v>4.6234254866418439E-2</v>
      </c>
      <c r="O4709" s="58">
        <v>0</v>
      </c>
      <c r="P4709" s="58">
        <v>0</v>
      </c>
      <c r="Q4709" s="58">
        <v>0</v>
      </c>
      <c r="R4709" s="58">
        <v>0</v>
      </c>
      <c r="S4709" s="58">
        <v>0</v>
      </c>
      <c r="T4709" s="58">
        <v>0</v>
      </c>
      <c r="U4709" s="58">
        <v>0</v>
      </c>
      <c r="V4709" s="58">
        <v>0</v>
      </c>
      <c r="W4709" s="58">
        <v>0</v>
      </c>
      <c r="X4709" s="58">
        <v>0</v>
      </c>
      <c r="Y4709" s="58">
        <v>0</v>
      </c>
      <c r="Z4709" s="58">
        <v>0</v>
      </c>
      <c r="AA4709" s="58">
        <v>0</v>
      </c>
      <c r="AB4709" s="58">
        <v>0</v>
      </c>
      <c r="AC4709" s="58">
        <v>0</v>
      </c>
      <c r="AD4709" s="58">
        <v>0</v>
      </c>
      <c r="AE4709" s="58">
        <v>0</v>
      </c>
      <c r="AF4709" s="58">
        <v>0</v>
      </c>
      <c r="AG4709" s="58">
        <v>0</v>
      </c>
      <c r="AH4709" s="58">
        <v>0</v>
      </c>
      <c r="AI4709" s="58">
        <v>0</v>
      </c>
      <c r="AK4709" s="64">
        <f t="shared" si="73"/>
        <v>2.8726364317530723E-4</v>
      </c>
    </row>
    <row r="4710" spans="1:37" x14ac:dyDescent="0.25">
      <c r="A4710">
        <v>4708</v>
      </c>
      <c r="B4710" s="1">
        <v>1.1299999999999999E-2</v>
      </c>
      <c r="C4710" s="1">
        <v>-7.222324738107693E-5</v>
      </c>
      <c r="D4710" s="58">
        <v>0.13093016683197761</v>
      </c>
      <c r="E4710" s="58">
        <v>6.3795169594315679E-2</v>
      </c>
      <c r="F4710" s="58">
        <v>8.1473272366701446E-2</v>
      </c>
      <c r="G4710" s="58">
        <v>6.3087419604243314E-2</v>
      </c>
      <c r="H4710" s="58">
        <v>0.13002124525612097</v>
      </c>
      <c r="I4710" s="58">
        <v>0.14393335694579118</v>
      </c>
      <c r="J4710" s="58">
        <v>3.5794655698189119E-2</v>
      </c>
      <c r="K4710" s="58">
        <v>7.4847345776566557E-2</v>
      </c>
      <c r="L4710" s="58">
        <v>0.13484473356915933</v>
      </c>
      <c r="M4710" s="58">
        <v>9.334670214657094E-2</v>
      </c>
      <c r="N4710" s="58">
        <v>4.79259322103638E-2</v>
      </c>
      <c r="O4710" s="58">
        <v>0</v>
      </c>
      <c r="P4710" s="58">
        <v>0</v>
      </c>
      <c r="Q4710" s="58">
        <v>0</v>
      </c>
      <c r="R4710" s="58">
        <v>0</v>
      </c>
      <c r="S4710" s="58">
        <v>0</v>
      </c>
      <c r="T4710" s="58">
        <v>0</v>
      </c>
      <c r="U4710" s="58">
        <v>0</v>
      </c>
      <c r="V4710" s="58">
        <v>0</v>
      </c>
      <c r="W4710" s="58">
        <v>0</v>
      </c>
      <c r="X4710" s="58">
        <v>0</v>
      </c>
      <c r="Y4710" s="58">
        <v>0</v>
      </c>
      <c r="Z4710" s="58">
        <v>0</v>
      </c>
      <c r="AA4710" s="58">
        <v>0</v>
      </c>
      <c r="AB4710" s="58">
        <v>0</v>
      </c>
      <c r="AC4710" s="58">
        <v>0</v>
      </c>
      <c r="AD4710" s="58">
        <v>0</v>
      </c>
      <c r="AE4710" s="58">
        <v>0</v>
      </c>
      <c r="AF4710" s="58">
        <v>0</v>
      </c>
      <c r="AG4710" s="58">
        <v>0</v>
      </c>
      <c r="AH4710" s="58">
        <v>0</v>
      </c>
      <c r="AI4710" s="58">
        <v>0</v>
      </c>
      <c r="AK4710" s="64">
        <f t="shared" si="73"/>
        <v>-6.3914378213342418E-3</v>
      </c>
    </row>
    <row r="4711" spans="1:37" x14ac:dyDescent="0.25">
      <c r="A4711">
        <v>4709</v>
      </c>
      <c r="B4711" s="1">
        <v>1.1900000000000001E-2</v>
      </c>
      <c r="C4711" s="1">
        <v>-3.8277122028151425E-5</v>
      </c>
      <c r="D4711" s="58">
        <v>0.1386822953426981</v>
      </c>
      <c r="E4711" s="58">
        <v>8.4341137408792691E-2</v>
      </c>
      <c r="F4711" s="58">
        <v>7.2986391547713914E-2</v>
      </c>
      <c r="G4711" s="58">
        <v>0.11412057491350036</v>
      </c>
      <c r="H4711" s="58">
        <v>7.8349554137485178E-2</v>
      </c>
      <c r="I4711" s="58">
        <v>9.7860662977515667E-2</v>
      </c>
      <c r="J4711" s="58">
        <v>7.941881415015152E-2</v>
      </c>
      <c r="K4711" s="58">
        <v>9.1638913499048569E-2</v>
      </c>
      <c r="L4711" s="58">
        <v>7.6053825576174475E-2</v>
      </c>
      <c r="M4711" s="58">
        <v>0.12374820025145744</v>
      </c>
      <c r="N4711" s="58">
        <v>4.2799630195461971E-2</v>
      </c>
      <c r="O4711" s="58">
        <v>0</v>
      </c>
      <c r="P4711" s="58">
        <v>0</v>
      </c>
      <c r="Q4711" s="58">
        <v>0</v>
      </c>
      <c r="R4711" s="58">
        <v>0</v>
      </c>
      <c r="S4711" s="58">
        <v>0</v>
      </c>
      <c r="T4711" s="58">
        <v>0</v>
      </c>
      <c r="U4711" s="58">
        <v>0</v>
      </c>
      <c r="V4711" s="58">
        <v>0</v>
      </c>
      <c r="W4711" s="58">
        <v>0</v>
      </c>
      <c r="X4711" s="58">
        <v>0</v>
      </c>
      <c r="Y4711" s="58">
        <v>0</v>
      </c>
      <c r="Z4711" s="58">
        <v>0</v>
      </c>
      <c r="AA4711" s="58">
        <v>0</v>
      </c>
      <c r="AB4711" s="58">
        <v>0</v>
      </c>
      <c r="AC4711" s="58">
        <v>0</v>
      </c>
      <c r="AD4711" s="58">
        <v>0</v>
      </c>
      <c r="AE4711" s="58">
        <v>0</v>
      </c>
      <c r="AF4711" s="58">
        <v>0</v>
      </c>
      <c r="AG4711" s="58">
        <v>0</v>
      </c>
      <c r="AH4711" s="58">
        <v>0</v>
      </c>
      <c r="AI4711" s="58">
        <v>0</v>
      </c>
      <c r="AK4711" s="64">
        <f t="shared" si="73"/>
        <v>-3.2165648763152455E-3</v>
      </c>
    </row>
    <row r="4712" spans="1:37" x14ac:dyDescent="0.25">
      <c r="A4712">
        <v>4710</v>
      </c>
      <c r="B4712" s="1">
        <v>9.7000000000000003E-3</v>
      </c>
      <c r="C4712" s="1">
        <v>2.4012583327962477E-4</v>
      </c>
      <c r="D4712" s="58">
        <v>1.2964841044901025E-2</v>
      </c>
      <c r="E4712" s="58">
        <v>3.8856889198301589E-2</v>
      </c>
      <c r="F4712" s="58">
        <v>0.11312375530391286</v>
      </c>
      <c r="G4712" s="58">
        <v>7.7637279072745424E-2</v>
      </c>
      <c r="H4712" s="58">
        <v>6.8886969751661364E-2</v>
      </c>
      <c r="I4712" s="58">
        <v>8.8383782113000436E-2</v>
      </c>
      <c r="J4712" s="58">
        <v>0.19743662699783895</v>
      </c>
      <c r="K4712" s="58">
        <v>1.4096704488658972E-2</v>
      </c>
      <c r="L4712" s="58">
        <v>0.19380376941374622</v>
      </c>
      <c r="M4712" s="58">
        <v>0.10203903957451664</v>
      </c>
      <c r="N4712" s="58">
        <v>9.2770343040716588E-2</v>
      </c>
      <c r="O4712" s="58">
        <v>0</v>
      </c>
      <c r="P4712" s="58">
        <v>0</v>
      </c>
      <c r="Q4712" s="58">
        <v>0</v>
      </c>
      <c r="R4712" s="58">
        <v>0</v>
      </c>
      <c r="S4712" s="58">
        <v>0</v>
      </c>
      <c r="T4712" s="58">
        <v>0</v>
      </c>
      <c r="U4712" s="58">
        <v>0</v>
      </c>
      <c r="V4712" s="58">
        <v>0</v>
      </c>
      <c r="W4712" s="58">
        <v>0</v>
      </c>
      <c r="X4712" s="58">
        <v>0</v>
      </c>
      <c r="Y4712" s="58">
        <v>0</v>
      </c>
      <c r="Z4712" s="58">
        <v>0</v>
      </c>
      <c r="AA4712" s="58">
        <v>0</v>
      </c>
      <c r="AB4712" s="58">
        <v>0</v>
      </c>
      <c r="AC4712" s="58">
        <v>0</v>
      </c>
      <c r="AD4712" s="58">
        <v>0</v>
      </c>
      <c r="AE4712" s="58">
        <v>0</v>
      </c>
      <c r="AF4712" s="58">
        <v>0</v>
      </c>
      <c r="AG4712" s="58">
        <v>0</v>
      </c>
      <c r="AH4712" s="58">
        <v>0</v>
      </c>
      <c r="AI4712" s="58">
        <v>0</v>
      </c>
      <c r="AK4712" s="64">
        <f t="shared" si="73"/>
        <v>2.4755240544291214E-2</v>
      </c>
    </row>
    <row r="4713" spans="1:37" x14ac:dyDescent="0.25">
      <c r="A4713">
        <v>4711</v>
      </c>
      <c r="B4713" s="1">
        <v>1.26E-2</v>
      </c>
      <c r="C4713" s="1">
        <v>-2.4767230100980996E-4</v>
      </c>
      <c r="D4713" s="58">
        <v>0.10116865915585739</v>
      </c>
      <c r="E4713" s="58">
        <v>5.607806683209246E-2</v>
      </c>
      <c r="F4713" s="58">
        <v>9.9287852797183385E-2</v>
      </c>
      <c r="G4713" s="58">
        <v>5.2152637837679178E-2</v>
      </c>
      <c r="H4713" s="58">
        <v>0.14677917904441878</v>
      </c>
      <c r="I4713" s="58">
        <v>6.6915675485919285E-2</v>
      </c>
      <c r="J4713" s="58">
        <v>0.1493271115058146</v>
      </c>
      <c r="K4713" s="58">
        <v>0.16431402716138688</v>
      </c>
      <c r="L4713" s="58">
        <v>2.0657190474695272E-2</v>
      </c>
      <c r="M4713" s="58">
        <v>7.619949551669962E-2</v>
      </c>
      <c r="N4713" s="58">
        <v>6.7120104188253121E-2</v>
      </c>
      <c r="O4713" s="58">
        <v>0</v>
      </c>
      <c r="P4713" s="58">
        <v>0</v>
      </c>
      <c r="Q4713" s="58">
        <v>0</v>
      </c>
      <c r="R4713" s="58">
        <v>0</v>
      </c>
      <c r="S4713" s="58">
        <v>0</v>
      </c>
      <c r="T4713" s="58">
        <v>0</v>
      </c>
      <c r="U4713" s="58">
        <v>0</v>
      </c>
      <c r="V4713" s="58">
        <v>0</v>
      </c>
      <c r="W4713" s="58">
        <v>0</v>
      </c>
      <c r="X4713" s="58">
        <v>0</v>
      </c>
      <c r="Y4713" s="58">
        <v>0</v>
      </c>
      <c r="Z4713" s="58">
        <v>0</v>
      </c>
      <c r="AA4713" s="58">
        <v>0</v>
      </c>
      <c r="AB4713" s="58">
        <v>0</v>
      </c>
      <c r="AC4713" s="58">
        <v>0</v>
      </c>
      <c r="AD4713" s="58">
        <v>0</v>
      </c>
      <c r="AE4713" s="58">
        <v>0</v>
      </c>
      <c r="AF4713" s="58">
        <v>0</v>
      </c>
      <c r="AG4713" s="58">
        <v>0</v>
      </c>
      <c r="AH4713" s="58">
        <v>0</v>
      </c>
      <c r="AI4713" s="58">
        <v>0</v>
      </c>
      <c r="AK4713" s="64">
        <f t="shared" si="73"/>
        <v>-1.9656531826175393E-2</v>
      </c>
    </row>
    <row r="4714" spans="1:37" x14ac:dyDescent="0.25">
      <c r="A4714">
        <v>4712</v>
      </c>
      <c r="B4714" s="1">
        <v>1.2E-2</v>
      </c>
      <c r="C4714" s="1">
        <v>7.340233187731312E-5</v>
      </c>
      <c r="D4714" s="58">
        <v>6.3954600172742418E-2</v>
      </c>
      <c r="E4714" s="58">
        <v>0.11142107707034143</v>
      </c>
      <c r="F4714" s="58">
        <v>4.5490156231362842E-2</v>
      </c>
      <c r="G4714" s="58">
        <v>1.6747122379433207E-2</v>
      </c>
      <c r="H4714" s="58">
        <v>7.3784491580574013E-2</v>
      </c>
      <c r="I4714" s="58">
        <v>0.12294003600527194</v>
      </c>
      <c r="J4714" s="58">
        <v>0.12746739775039218</v>
      </c>
      <c r="K4714" s="58">
        <v>0.11716378604647708</v>
      </c>
      <c r="L4714" s="58">
        <v>0.1181144736736372</v>
      </c>
      <c r="M4714" s="58">
        <v>7.1811456896447176E-2</v>
      </c>
      <c r="N4714" s="58">
        <v>0.13110540219332037</v>
      </c>
      <c r="O4714" s="58">
        <v>0</v>
      </c>
      <c r="P4714" s="58">
        <v>0</v>
      </c>
      <c r="Q4714" s="58">
        <v>0</v>
      </c>
      <c r="R4714" s="58">
        <v>0</v>
      </c>
      <c r="S4714" s="58">
        <v>0</v>
      </c>
      <c r="T4714" s="58">
        <v>0</v>
      </c>
      <c r="U4714" s="58">
        <v>0</v>
      </c>
      <c r="V4714" s="58">
        <v>0</v>
      </c>
      <c r="W4714" s="58">
        <v>0</v>
      </c>
      <c r="X4714" s="58">
        <v>0</v>
      </c>
      <c r="Y4714" s="58">
        <v>0</v>
      </c>
      <c r="Z4714" s="58">
        <v>0</v>
      </c>
      <c r="AA4714" s="58">
        <v>0</v>
      </c>
      <c r="AB4714" s="58">
        <v>0</v>
      </c>
      <c r="AC4714" s="58">
        <v>0</v>
      </c>
      <c r="AD4714" s="58">
        <v>0</v>
      </c>
      <c r="AE4714" s="58">
        <v>0</v>
      </c>
      <c r="AF4714" s="58">
        <v>0</v>
      </c>
      <c r="AG4714" s="58">
        <v>0</v>
      </c>
      <c r="AH4714" s="58">
        <v>0</v>
      </c>
      <c r="AI4714" s="58">
        <v>0</v>
      </c>
      <c r="AK4714" s="64">
        <f t="shared" si="73"/>
        <v>6.1168609897760936E-3</v>
      </c>
    </row>
    <row r="4715" spans="1:37" x14ac:dyDescent="0.25">
      <c r="A4715">
        <v>4713</v>
      </c>
      <c r="B4715" s="1">
        <v>1.23E-2</v>
      </c>
      <c r="C4715" s="1">
        <v>-6.5275440557699467E-5</v>
      </c>
      <c r="D4715" s="58">
        <v>0.13557312922741407</v>
      </c>
      <c r="E4715" s="58">
        <v>7.6479926065266823E-2</v>
      </c>
      <c r="F4715" s="58">
        <v>0.160809041602539</v>
      </c>
      <c r="G4715" s="58">
        <v>0.11926862126621689</v>
      </c>
      <c r="H4715" s="58">
        <v>4.4216382435294133E-2</v>
      </c>
      <c r="I4715" s="58">
        <v>1.4090525863930555E-2</v>
      </c>
      <c r="J4715" s="58">
        <v>0.11535850165086048</v>
      </c>
      <c r="K4715" s="58">
        <v>0.12056206855306402</v>
      </c>
      <c r="L4715" s="58">
        <v>0.1283813645952892</v>
      </c>
      <c r="M4715" s="58">
        <v>1.7757304633649117E-2</v>
      </c>
      <c r="N4715" s="58">
        <v>6.7503134106475932E-2</v>
      </c>
      <c r="O4715" s="58">
        <v>0</v>
      </c>
      <c r="P4715" s="58">
        <v>0</v>
      </c>
      <c r="Q4715" s="58">
        <v>0</v>
      </c>
      <c r="R4715" s="58">
        <v>0</v>
      </c>
      <c r="S4715" s="58">
        <v>0</v>
      </c>
      <c r="T4715" s="58">
        <v>0</v>
      </c>
      <c r="U4715" s="58">
        <v>0</v>
      </c>
      <c r="V4715" s="58">
        <v>0</v>
      </c>
      <c r="W4715" s="58">
        <v>0</v>
      </c>
      <c r="X4715" s="58">
        <v>0</v>
      </c>
      <c r="Y4715" s="58">
        <v>0</v>
      </c>
      <c r="Z4715" s="58">
        <v>0</v>
      </c>
      <c r="AA4715" s="58">
        <v>0</v>
      </c>
      <c r="AB4715" s="58">
        <v>0</v>
      </c>
      <c r="AC4715" s="58">
        <v>0</v>
      </c>
      <c r="AD4715" s="58">
        <v>0</v>
      </c>
      <c r="AE4715" s="58">
        <v>0</v>
      </c>
      <c r="AF4715" s="58">
        <v>0</v>
      </c>
      <c r="AG4715" s="58">
        <v>0</v>
      </c>
      <c r="AH4715" s="58">
        <v>0</v>
      </c>
      <c r="AI4715" s="58">
        <v>0</v>
      </c>
      <c r="AK4715" s="64">
        <f t="shared" si="73"/>
        <v>-5.3069463868048346E-3</v>
      </c>
    </row>
    <row r="4716" spans="1:37" x14ac:dyDescent="0.25">
      <c r="A4716">
        <v>4714</v>
      </c>
      <c r="B4716" s="1">
        <v>1.4500000000000001E-2</v>
      </c>
      <c r="C4716" s="1">
        <v>-9.175575233616352E-5</v>
      </c>
      <c r="D4716" s="58">
        <v>3.7510412711917067E-2</v>
      </c>
      <c r="E4716" s="58">
        <v>0.18534129125966728</v>
      </c>
      <c r="F4716" s="58">
        <v>0.13370454768676343</v>
      </c>
      <c r="G4716" s="58">
        <v>3.9261771002608484E-2</v>
      </c>
      <c r="H4716" s="58">
        <v>0.10754715116161989</v>
      </c>
      <c r="I4716" s="58">
        <v>5.5610243826041669E-2</v>
      </c>
      <c r="J4716" s="58">
        <v>2.1627747039048597E-2</v>
      </c>
      <c r="K4716" s="58">
        <v>0.16740872594769557</v>
      </c>
      <c r="L4716" s="58">
        <v>4.3032350380929757E-2</v>
      </c>
      <c r="M4716" s="58">
        <v>0.13099870221779544</v>
      </c>
      <c r="N4716" s="58">
        <v>7.7957056765912913E-2</v>
      </c>
      <c r="O4716" s="58">
        <v>0</v>
      </c>
      <c r="P4716" s="58">
        <v>0</v>
      </c>
      <c r="Q4716" s="58">
        <v>0</v>
      </c>
      <c r="R4716" s="58">
        <v>0</v>
      </c>
      <c r="S4716" s="58">
        <v>0</v>
      </c>
      <c r="T4716" s="58">
        <v>0</v>
      </c>
      <c r="U4716" s="58">
        <v>0</v>
      </c>
      <c r="V4716" s="58">
        <v>0</v>
      </c>
      <c r="W4716" s="58">
        <v>0</v>
      </c>
      <c r="X4716" s="58">
        <v>0</v>
      </c>
      <c r="Y4716" s="58">
        <v>0</v>
      </c>
      <c r="Z4716" s="58">
        <v>0</v>
      </c>
      <c r="AA4716" s="58">
        <v>0</v>
      </c>
      <c r="AB4716" s="58">
        <v>0</v>
      </c>
      <c r="AC4716" s="58">
        <v>0</v>
      </c>
      <c r="AD4716" s="58">
        <v>0</v>
      </c>
      <c r="AE4716" s="58">
        <v>0</v>
      </c>
      <c r="AF4716" s="58">
        <v>0</v>
      </c>
      <c r="AG4716" s="58">
        <v>0</v>
      </c>
      <c r="AH4716" s="58">
        <v>0</v>
      </c>
      <c r="AI4716" s="58">
        <v>0</v>
      </c>
      <c r="AK4716" s="64">
        <f t="shared" si="73"/>
        <v>-6.3279829197354148E-3</v>
      </c>
    </row>
    <row r="4717" spans="1:37" x14ac:dyDescent="0.25">
      <c r="A4717">
        <v>4715</v>
      </c>
      <c r="B4717" s="1">
        <v>1.04E-2</v>
      </c>
      <c r="C4717" s="1">
        <v>1.1508809662504795E-4</v>
      </c>
      <c r="D4717" s="58">
        <v>7.5790346467557043E-2</v>
      </c>
      <c r="E4717" s="58">
        <v>5.3843059226771656E-2</v>
      </c>
      <c r="F4717" s="58">
        <v>9.9942621842198764E-2</v>
      </c>
      <c r="G4717" s="58">
        <v>0.16265202156661362</v>
      </c>
      <c r="H4717" s="58">
        <v>3.5307403592718452E-2</v>
      </c>
      <c r="I4717" s="58">
        <v>7.3404567573330165E-2</v>
      </c>
      <c r="J4717" s="58">
        <v>9.5229806452663157E-2</v>
      </c>
      <c r="K4717" s="58">
        <v>4.455781608617769E-2</v>
      </c>
      <c r="L4717" s="58">
        <v>0.15498328084667687</v>
      </c>
      <c r="M4717" s="58">
        <v>0.1026386504318146</v>
      </c>
      <c r="N4717" s="58">
        <v>0.10165042591347805</v>
      </c>
      <c r="O4717" s="58">
        <v>0</v>
      </c>
      <c r="P4717" s="58">
        <v>0</v>
      </c>
      <c r="Q4717" s="58">
        <v>0</v>
      </c>
      <c r="R4717" s="58">
        <v>0</v>
      </c>
      <c r="S4717" s="58">
        <v>0</v>
      </c>
      <c r="T4717" s="58">
        <v>0</v>
      </c>
      <c r="U4717" s="58">
        <v>0</v>
      </c>
      <c r="V4717" s="58">
        <v>0</v>
      </c>
      <c r="W4717" s="58">
        <v>0</v>
      </c>
      <c r="X4717" s="58">
        <v>0</v>
      </c>
      <c r="Y4717" s="58">
        <v>0</v>
      </c>
      <c r="Z4717" s="58">
        <v>0</v>
      </c>
      <c r="AA4717" s="58">
        <v>0</v>
      </c>
      <c r="AB4717" s="58">
        <v>0</v>
      </c>
      <c r="AC4717" s="58">
        <v>0</v>
      </c>
      <c r="AD4717" s="58">
        <v>0</v>
      </c>
      <c r="AE4717" s="58">
        <v>0</v>
      </c>
      <c r="AF4717" s="58">
        <v>0</v>
      </c>
      <c r="AG4717" s="58">
        <v>0</v>
      </c>
      <c r="AH4717" s="58">
        <v>0</v>
      </c>
      <c r="AI4717" s="58">
        <v>0</v>
      </c>
      <c r="AK4717" s="64">
        <f t="shared" si="73"/>
        <v>1.1066163137023842E-2</v>
      </c>
    </row>
    <row r="4718" spans="1:37" x14ac:dyDescent="0.25">
      <c r="A4718">
        <v>4716</v>
      </c>
      <c r="B4718" s="1">
        <v>1.32E-2</v>
      </c>
      <c r="C4718" s="1">
        <v>5.1940150082586571E-5</v>
      </c>
      <c r="D4718" s="58">
        <v>1.322908289127323E-2</v>
      </c>
      <c r="E4718" s="58">
        <v>0.13554166564365927</v>
      </c>
      <c r="F4718" s="58">
        <v>0.19556073233950691</v>
      </c>
      <c r="G4718" s="58">
        <v>0.1225464652663016</v>
      </c>
      <c r="H4718" s="58">
        <v>5.544978180661949E-2</v>
      </c>
      <c r="I4718" s="58">
        <v>7.5720214053010035E-2</v>
      </c>
      <c r="J4718" s="58">
        <v>9.7205121325947774E-2</v>
      </c>
      <c r="K4718" s="58">
        <v>8.4748352863591656E-2</v>
      </c>
      <c r="L4718" s="58">
        <v>0.14123957111145077</v>
      </c>
      <c r="M4718" s="58">
        <v>5.1575431179254928E-2</v>
      </c>
      <c r="N4718" s="58">
        <v>2.7183581519384256E-2</v>
      </c>
      <c r="O4718" s="58">
        <v>0</v>
      </c>
      <c r="P4718" s="58">
        <v>0</v>
      </c>
      <c r="Q4718" s="58">
        <v>0</v>
      </c>
      <c r="R4718" s="58">
        <v>0</v>
      </c>
      <c r="S4718" s="58">
        <v>0</v>
      </c>
      <c r="T4718" s="58">
        <v>0</v>
      </c>
      <c r="U4718" s="58">
        <v>0</v>
      </c>
      <c r="V4718" s="58">
        <v>0</v>
      </c>
      <c r="W4718" s="58">
        <v>0</v>
      </c>
      <c r="X4718" s="58">
        <v>0</v>
      </c>
      <c r="Y4718" s="58">
        <v>0</v>
      </c>
      <c r="Z4718" s="58">
        <v>0</v>
      </c>
      <c r="AA4718" s="58">
        <v>0</v>
      </c>
      <c r="AB4718" s="58">
        <v>0</v>
      </c>
      <c r="AC4718" s="58">
        <v>0</v>
      </c>
      <c r="AD4718" s="58">
        <v>0</v>
      </c>
      <c r="AE4718" s="58">
        <v>0</v>
      </c>
      <c r="AF4718" s="58">
        <v>0</v>
      </c>
      <c r="AG4718" s="58">
        <v>0</v>
      </c>
      <c r="AH4718" s="58">
        <v>0</v>
      </c>
      <c r="AI4718" s="58">
        <v>0</v>
      </c>
      <c r="AK4718" s="64">
        <f t="shared" si="73"/>
        <v>3.9348598547414067E-3</v>
      </c>
    </row>
    <row r="4719" spans="1:37" x14ac:dyDescent="0.25">
      <c r="A4719">
        <v>4717</v>
      </c>
      <c r="B4719" s="1">
        <v>1.03E-2</v>
      </c>
      <c r="C4719" s="1">
        <v>-6.7950160132144969E-5</v>
      </c>
      <c r="D4719" s="58">
        <v>3.7915161100578215E-2</v>
      </c>
      <c r="E4719" s="58">
        <v>2.7997471610678407E-2</v>
      </c>
      <c r="F4719" s="58">
        <v>8.5789998815779964E-2</v>
      </c>
      <c r="G4719" s="58">
        <v>0.14394710248479375</v>
      </c>
      <c r="H4719" s="58">
        <v>0.17716974421671181</v>
      </c>
      <c r="I4719" s="58">
        <v>2.8556426339273962E-2</v>
      </c>
      <c r="J4719" s="58">
        <v>7.9373448075966954E-2</v>
      </c>
      <c r="K4719" s="58">
        <v>9.1349612592636173E-2</v>
      </c>
      <c r="L4719" s="58">
        <v>3.9693990383147831E-2</v>
      </c>
      <c r="M4719" s="58">
        <v>0.11233250042977656</v>
      </c>
      <c r="N4719" s="58">
        <v>0.17587454395065644</v>
      </c>
      <c r="O4719" s="58">
        <v>0</v>
      </c>
      <c r="P4719" s="58">
        <v>0</v>
      </c>
      <c r="Q4719" s="58">
        <v>0</v>
      </c>
      <c r="R4719" s="58">
        <v>0</v>
      </c>
      <c r="S4719" s="58">
        <v>0</v>
      </c>
      <c r="T4719" s="58">
        <v>0</v>
      </c>
      <c r="U4719" s="58">
        <v>0</v>
      </c>
      <c r="V4719" s="58">
        <v>0</v>
      </c>
      <c r="W4719" s="58">
        <v>0</v>
      </c>
      <c r="X4719" s="58">
        <v>0</v>
      </c>
      <c r="Y4719" s="58">
        <v>0</v>
      </c>
      <c r="Z4719" s="58">
        <v>0</v>
      </c>
      <c r="AA4719" s="58">
        <v>0</v>
      </c>
      <c r="AB4719" s="58">
        <v>0</v>
      </c>
      <c r="AC4719" s="58">
        <v>0</v>
      </c>
      <c r="AD4719" s="58">
        <v>0</v>
      </c>
      <c r="AE4719" s="58">
        <v>0</v>
      </c>
      <c r="AF4719" s="58">
        <v>0</v>
      </c>
      <c r="AG4719" s="58">
        <v>0</v>
      </c>
      <c r="AH4719" s="58">
        <v>0</v>
      </c>
      <c r="AI4719" s="58">
        <v>0</v>
      </c>
      <c r="AK4719" s="64">
        <f t="shared" si="73"/>
        <v>-6.5971029254509681E-3</v>
      </c>
    </row>
    <row r="4720" spans="1:37" x14ac:dyDescent="0.25">
      <c r="A4720">
        <v>4718</v>
      </c>
      <c r="B4720" s="1">
        <v>1.0999999999999999E-2</v>
      </c>
      <c r="C4720" s="1">
        <v>1.7271210678038718E-4</v>
      </c>
      <c r="D4720" s="58">
        <v>0.13345686283694841</v>
      </c>
      <c r="E4720" s="58">
        <v>0.11991156104444202</v>
      </c>
      <c r="F4720" s="58">
        <v>0.14468082950867231</v>
      </c>
      <c r="G4720" s="58">
        <v>1.4494911925000169E-2</v>
      </c>
      <c r="H4720" s="58">
        <v>0.1453908646670993</v>
      </c>
      <c r="I4720" s="58">
        <v>4.434234801899764E-2</v>
      </c>
      <c r="J4720" s="58">
        <v>2.4702659357015818E-2</v>
      </c>
      <c r="K4720" s="58">
        <v>3.1079140641995517E-2</v>
      </c>
      <c r="L4720" s="58">
        <v>0.14002732102711102</v>
      </c>
      <c r="M4720" s="58">
        <v>4.6773817461595028E-2</v>
      </c>
      <c r="N4720" s="58">
        <v>0.15513968351112284</v>
      </c>
      <c r="O4720" s="58">
        <v>0</v>
      </c>
      <c r="P4720" s="58">
        <v>0</v>
      </c>
      <c r="Q4720" s="58">
        <v>0</v>
      </c>
      <c r="R4720" s="58">
        <v>0</v>
      </c>
      <c r="S4720" s="58">
        <v>0</v>
      </c>
      <c r="T4720" s="58">
        <v>0</v>
      </c>
      <c r="U4720" s="58">
        <v>0</v>
      </c>
      <c r="V4720" s="58">
        <v>0</v>
      </c>
      <c r="W4720" s="58">
        <v>0</v>
      </c>
      <c r="X4720" s="58">
        <v>0</v>
      </c>
      <c r="Y4720" s="58">
        <v>0</v>
      </c>
      <c r="Z4720" s="58">
        <v>0</v>
      </c>
      <c r="AA4720" s="58">
        <v>0</v>
      </c>
      <c r="AB4720" s="58">
        <v>0</v>
      </c>
      <c r="AC4720" s="58">
        <v>0</v>
      </c>
      <c r="AD4720" s="58">
        <v>0</v>
      </c>
      <c r="AE4720" s="58">
        <v>0</v>
      </c>
      <c r="AF4720" s="58">
        <v>0</v>
      </c>
      <c r="AG4720" s="58">
        <v>0</v>
      </c>
      <c r="AH4720" s="58">
        <v>0</v>
      </c>
      <c r="AI4720" s="58">
        <v>0</v>
      </c>
      <c r="AK4720" s="64">
        <f t="shared" si="73"/>
        <v>1.5701100616398834E-2</v>
      </c>
    </row>
    <row r="4721" spans="1:37" x14ac:dyDescent="0.25">
      <c r="A4721">
        <v>4719</v>
      </c>
      <c r="B4721" s="1">
        <v>1.14E-2</v>
      </c>
      <c r="C4721" s="1">
        <v>-3.9897384853294817E-4</v>
      </c>
      <c r="D4721" s="58">
        <v>6.8623499270945409E-2</v>
      </c>
      <c r="E4721" s="58">
        <v>1.9759281033140768E-2</v>
      </c>
      <c r="F4721" s="58">
        <v>0.11622165508907258</v>
      </c>
      <c r="G4721" s="58">
        <v>2.3950656462977366E-2</v>
      </c>
      <c r="H4721" s="58">
        <v>8.6547055592377076E-2</v>
      </c>
      <c r="I4721" s="58">
        <v>0.17673716386689287</v>
      </c>
      <c r="J4721" s="58">
        <v>4.6201775562859468E-2</v>
      </c>
      <c r="K4721" s="58">
        <v>0.14193200746131066</v>
      </c>
      <c r="L4721" s="58">
        <v>8.6618835629359486E-2</v>
      </c>
      <c r="M4721" s="58">
        <v>0.12889392301552469</v>
      </c>
      <c r="N4721" s="58">
        <v>0.1045141470155397</v>
      </c>
      <c r="O4721" s="58">
        <v>0</v>
      </c>
      <c r="P4721" s="58">
        <v>0</v>
      </c>
      <c r="Q4721" s="58">
        <v>0</v>
      </c>
      <c r="R4721" s="58">
        <v>0</v>
      </c>
      <c r="S4721" s="58">
        <v>0</v>
      </c>
      <c r="T4721" s="58">
        <v>0</v>
      </c>
      <c r="U4721" s="58">
        <v>0</v>
      </c>
      <c r="V4721" s="58">
        <v>0</v>
      </c>
      <c r="W4721" s="58">
        <v>0</v>
      </c>
      <c r="X4721" s="58">
        <v>0</v>
      </c>
      <c r="Y4721" s="58">
        <v>0</v>
      </c>
      <c r="Z4721" s="58">
        <v>0</v>
      </c>
      <c r="AA4721" s="58">
        <v>0</v>
      </c>
      <c r="AB4721" s="58">
        <v>0</v>
      </c>
      <c r="AC4721" s="58">
        <v>0</v>
      </c>
      <c r="AD4721" s="58">
        <v>0</v>
      </c>
      <c r="AE4721" s="58">
        <v>0</v>
      </c>
      <c r="AF4721" s="58">
        <v>0</v>
      </c>
      <c r="AG4721" s="58">
        <v>0</v>
      </c>
      <c r="AH4721" s="58">
        <v>0</v>
      </c>
      <c r="AI4721" s="58">
        <v>0</v>
      </c>
      <c r="AK4721" s="64">
        <f t="shared" si="73"/>
        <v>-3.4997706011662119E-2</v>
      </c>
    </row>
    <row r="4722" spans="1:37" x14ac:dyDescent="0.25">
      <c r="A4722">
        <v>4720</v>
      </c>
      <c r="B4722" s="1">
        <v>0.01</v>
      </c>
      <c r="C4722" s="1">
        <v>-1.5463503157167466E-4</v>
      </c>
      <c r="D4722" s="58">
        <v>0.10252932949653905</v>
      </c>
      <c r="E4722" s="58">
        <v>1.972434745258923E-2</v>
      </c>
      <c r="F4722" s="58">
        <v>0.12199264596617805</v>
      </c>
      <c r="G4722" s="58">
        <v>0.11772377045216313</v>
      </c>
      <c r="H4722" s="58">
        <v>8.0160550284068668E-2</v>
      </c>
      <c r="I4722" s="58">
        <v>0.12974407065691679</v>
      </c>
      <c r="J4722" s="58">
        <v>7.5095781184994735E-3</v>
      </c>
      <c r="K4722" s="58">
        <v>5.5893844264885868E-2</v>
      </c>
      <c r="L4722" s="58">
        <v>0.12610742603369104</v>
      </c>
      <c r="M4722" s="58">
        <v>0.11996585504482619</v>
      </c>
      <c r="N4722" s="58">
        <v>0.11864858222964272</v>
      </c>
      <c r="O4722" s="58">
        <v>0</v>
      </c>
      <c r="P4722" s="58">
        <v>0</v>
      </c>
      <c r="Q4722" s="58">
        <v>0</v>
      </c>
      <c r="R4722" s="58">
        <v>0</v>
      </c>
      <c r="S4722" s="58">
        <v>0</v>
      </c>
      <c r="T4722" s="58">
        <v>0</v>
      </c>
      <c r="U4722" s="58">
        <v>0</v>
      </c>
      <c r="V4722" s="58">
        <v>0</v>
      </c>
      <c r="W4722" s="58">
        <v>0</v>
      </c>
      <c r="X4722" s="58">
        <v>0</v>
      </c>
      <c r="Y4722" s="58">
        <v>0</v>
      </c>
      <c r="Z4722" s="58">
        <v>0</v>
      </c>
      <c r="AA4722" s="58">
        <v>0</v>
      </c>
      <c r="AB4722" s="58">
        <v>0</v>
      </c>
      <c r="AC4722" s="58">
        <v>0</v>
      </c>
      <c r="AD4722" s="58">
        <v>0</v>
      </c>
      <c r="AE4722" s="58">
        <v>0</v>
      </c>
      <c r="AF4722" s="58">
        <v>0</v>
      </c>
      <c r="AG4722" s="58">
        <v>0</v>
      </c>
      <c r="AH4722" s="58">
        <v>0</v>
      </c>
      <c r="AI4722" s="58">
        <v>0</v>
      </c>
      <c r="AK4722" s="64">
        <f t="shared" si="73"/>
        <v>-1.5463503157167467E-2</v>
      </c>
    </row>
    <row r="4723" spans="1:37" x14ac:dyDescent="0.25">
      <c r="A4723">
        <v>4721</v>
      </c>
      <c r="B4723" s="1">
        <v>1.15E-2</v>
      </c>
      <c r="C4723" s="1">
        <v>-3.4823039576505722E-4</v>
      </c>
      <c r="D4723" s="58">
        <v>8.0862396059271355E-2</v>
      </c>
      <c r="E4723" s="58">
        <v>4.7733720857738145E-2</v>
      </c>
      <c r="F4723" s="58">
        <v>6.9321917075379672E-2</v>
      </c>
      <c r="G4723" s="58">
        <v>7.9107592571388594E-2</v>
      </c>
      <c r="H4723" s="58">
        <v>0.18076286550325976</v>
      </c>
      <c r="I4723" s="58">
        <v>6.2066479929115063E-2</v>
      </c>
      <c r="J4723" s="58">
        <v>7.8857374451485347E-3</v>
      </c>
      <c r="K4723" s="58">
        <v>0.17997509146737661</v>
      </c>
      <c r="L4723" s="58">
        <v>1.1067718064848471E-2</v>
      </c>
      <c r="M4723" s="58">
        <v>0.14240434249843417</v>
      </c>
      <c r="N4723" s="58">
        <v>0.13881213852803945</v>
      </c>
      <c r="O4723" s="58">
        <v>0</v>
      </c>
      <c r="P4723" s="58">
        <v>0</v>
      </c>
      <c r="Q4723" s="58">
        <v>0</v>
      </c>
      <c r="R4723" s="58">
        <v>0</v>
      </c>
      <c r="S4723" s="58">
        <v>0</v>
      </c>
      <c r="T4723" s="58">
        <v>0</v>
      </c>
      <c r="U4723" s="58">
        <v>0</v>
      </c>
      <c r="V4723" s="58">
        <v>0</v>
      </c>
      <c r="W4723" s="58">
        <v>0</v>
      </c>
      <c r="X4723" s="58">
        <v>0</v>
      </c>
      <c r="Y4723" s="58">
        <v>0</v>
      </c>
      <c r="Z4723" s="58">
        <v>0</v>
      </c>
      <c r="AA4723" s="58">
        <v>0</v>
      </c>
      <c r="AB4723" s="58">
        <v>0</v>
      </c>
      <c r="AC4723" s="58">
        <v>0</v>
      </c>
      <c r="AD4723" s="58">
        <v>0</v>
      </c>
      <c r="AE4723" s="58">
        <v>0</v>
      </c>
      <c r="AF4723" s="58">
        <v>0</v>
      </c>
      <c r="AG4723" s="58">
        <v>0</v>
      </c>
      <c r="AH4723" s="58">
        <v>0</v>
      </c>
      <c r="AI4723" s="58">
        <v>0</v>
      </c>
      <c r="AK4723" s="64">
        <f t="shared" si="73"/>
        <v>-3.0280903979570194E-2</v>
      </c>
    </row>
    <row r="4724" spans="1:37" x14ac:dyDescent="0.25">
      <c r="A4724">
        <v>4722</v>
      </c>
      <c r="B4724" s="1">
        <v>1.12E-2</v>
      </c>
      <c r="C4724" s="1">
        <v>-1.6153749518437862E-4</v>
      </c>
      <c r="D4724" s="58">
        <v>0.11807307987985634</v>
      </c>
      <c r="E4724" s="58">
        <v>5.2640962609159531E-3</v>
      </c>
      <c r="F4724" s="58">
        <v>6.5630950097489996E-2</v>
      </c>
      <c r="G4724" s="58">
        <v>0.12128923546941124</v>
      </c>
      <c r="H4724" s="58">
        <v>8.0119476517301585E-2</v>
      </c>
      <c r="I4724" s="58">
        <v>9.1800666391460131E-2</v>
      </c>
      <c r="J4724" s="58">
        <v>0.13891896899443754</v>
      </c>
      <c r="K4724" s="58">
        <v>0.11902785887764239</v>
      </c>
      <c r="L4724" s="58">
        <v>0.10452624543276141</v>
      </c>
      <c r="M4724" s="58">
        <v>9.4515028053217098E-2</v>
      </c>
      <c r="N4724" s="58">
        <v>6.0834394025506305E-2</v>
      </c>
      <c r="O4724" s="58">
        <v>0</v>
      </c>
      <c r="P4724" s="58">
        <v>0</v>
      </c>
      <c r="Q4724" s="58">
        <v>0</v>
      </c>
      <c r="R4724" s="58">
        <v>0</v>
      </c>
      <c r="S4724" s="58">
        <v>0</v>
      </c>
      <c r="T4724" s="58">
        <v>0</v>
      </c>
      <c r="U4724" s="58">
        <v>0</v>
      </c>
      <c r="V4724" s="58">
        <v>0</v>
      </c>
      <c r="W4724" s="58">
        <v>0</v>
      </c>
      <c r="X4724" s="58">
        <v>0</v>
      </c>
      <c r="Y4724" s="58">
        <v>0</v>
      </c>
      <c r="Z4724" s="58">
        <v>0</v>
      </c>
      <c r="AA4724" s="58">
        <v>0</v>
      </c>
      <c r="AB4724" s="58">
        <v>0</v>
      </c>
      <c r="AC4724" s="58">
        <v>0</v>
      </c>
      <c r="AD4724" s="58">
        <v>0</v>
      </c>
      <c r="AE4724" s="58">
        <v>0</v>
      </c>
      <c r="AF4724" s="58">
        <v>0</v>
      </c>
      <c r="AG4724" s="58">
        <v>0</v>
      </c>
      <c r="AH4724" s="58">
        <v>0</v>
      </c>
      <c r="AI4724" s="58">
        <v>0</v>
      </c>
      <c r="AK4724" s="64">
        <f t="shared" si="73"/>
        <v>-1.4422990641462376E-2</v>
      </c>
    </row>
    <row r="4725" spans="1:37" x14ac:dyDescent="0.25">
      <c r="A4725">
        <v>4723</v>
      </c>
      <c r="B4725" s="1">
        <v>1.23E-2</v>
      </c>
      <c r="C4725" s="1">
        <v>4.3309167672590972E-4</v>
      </c>
      <c r="D4725" s="58">
        <v>0.18318189170832441</v>
      </c>
      <c r="E4725" s="58">
        <v>0.17041052708785825</v>
      </c>
      <c r="F4725" s="58">
        <v>3.6419712211033399E-2</v>
      </c>
      <c r="G4725" s="58">
        <v>4.9911301704871807E-3</v>
      </c>
      <c r="H4725" s="58">
        <v>0.10943869526148685</v>
      </c>
      <c r="I4725" s="58">
        <v>7.1211835918277316E-2</v>
      </c>
      <c r="J4725" s="58">
        <v>8.9307855139102318E-2</v>
      </c>
      <c r="K4725" s="58">
        <v>1.3362727022099064E-3</v>
      </c>
      <c r="L4725" s="58">
        <v>9.1531157286890194E-2</v>
      </c>
      <c r="M4725" s="58">
        <v>9.7140129234764158E-2</v>
      </c>
      <c r="N4725" s="58">
        <v>0.14503079327956619</v>
      </c>
      <c r="O4725" s="58">
        <v>0</v>
      </c>
      <c r="P4725" s="58">
        <v>0</v>
      </c>
      <c r="Q4725" s="58">
        <v>0</v>
      </c>
      <c r="R4725" s="58">
        <v>0</v>
      </c>
      <c r="S4725" s="58">
        <v>0</v>
      </c>
      <c r="T4725" s="58">
        <v>0</v>
      </c>
      <c r="U4725" s="58">
        <v>0</v>
      </c>
      <c r="V4725" s="58">
        <v>0</v>
      </c>
      <c r="W4725" s="58">
        <v>0</v>
      </c>
      <c r="X4725" s="58">
        <v>0</v>
      </c>
      <c r="Y4725" s="58">
        <v>0</v>
      </c>
      <c r="Z4725" s="58">
        <v>0</v>
      </c>
      <c r="AA4725" s="58">
        <v>0</v>
      </c>
      <c r="AB4725" s="58">
        <v>0</v>
      </c>
      <c r="AC4725" s="58">
        <v>0</v>
      </c>
      <c r="AD4725" s="58">
        <v>0</v>
      </c>
      <c r="AE4725" s="58">
        <v>0</v>
      </c>
      <c r="AF4725" s="58">
        <v>0</v>
      </c>
      <c r="AG4725" s="58">
        <v>0</v>
      </c>
      <c r="AH4725" s="58">
        <v>0</v>
      </c>
      <c r="AI4725" s="58">
        <v>0</v>
      </c>
      <c r="AK4725" s="64">
        <f t="shared" si="73"/>
        <v>3.521070542487071E-2</v>
      </c>
    </row>
    <row r="4726" spans="1:37" x14ac:dyDescent="0.25">
      <c r="A4726">
        <v>4724</v>
      </c>
      <c r="B4726" s="1">
        <v>1.03E-2</v>
      </c>
      <c r="C4726" s="1">
        <v>-6.9011572055035049E-5</v>
      </c>
      <c r="D4726" s="58">
        <v>0.10082693294683699</v>
      </c>
      <c r="E4726" s="58">
        <v>2.6462805224317262E-2</v>
      </c>
      <c r="F4726" s="58">
        <v>0.10433780309521923</v>
      </c>
      <c r="G4726" s="58">
        <v>8.9295728559319887E-2</v>
      </c>
      <c r="H4726" s="58">
        <v>3.8265595145822201E-2</v>
      </c>
      <c r="I4726" s="58">
        <v>0.15168841237148487</v>
      </c>
      <c r="J4726" s="58">
        <v>0.10137390109735808</v>
      </c>
      <c r="K4726" s="58">
        <v>5.2112563738725338E-2</v>
      </c>
      <c r="L4726" s="58">
        <v>0.13888150576520283</v>
      </c>
      <c r="M4726" s="58">
        <v>0.13258635108045252</v>
      </c>
      <c r="N4726" s="58">
        <v>6.4168400975260706E-2</v>
      </c>
      <c r="O4726" s="58">
        <v>0</v>
      </c>
      <c r="P4726" s="58">
        <v>0</v>
      </c>
      <c r="Q4726" s="58">
        <v>0</v>
      </c>
      <c r="R4726" s="58">
        <v>0</v>
      </c>
      <c r="S4726" s="58">
        <v>0</v>
      </c>
      <c r="T4726" s="58">
        <v>0</v>
      </c>
      <c r="U4726" s="58">
        <v>0</v>
      </c>
      <c r="V4726" s="58">
        <v>0</v>
      </c>
      <c r="W4726" s="58">
        <v>0</v>
      </c>
      <c r="X4726" s="58">
        <v>0</v>
      </c>
      <c r="Y4726" s="58">
        <v>0</v>
      </c>
      <c r="Z4726" s="58">
        <v>0</v>
      </c>
      <c r="AA4726" s="58">
        <v>0</v>
      </c>
      <c r="AB4726" s="58">
        <v>0</v>
      </c>
      <c r="AC4726" s="58">
        <v>0</v>
      </c>
      <c r="AD4726" s="58">
        <v>0</v>
      </c>
      <c r="AE4726" s="58">
        <v>0</v>
      </c>
      <c r="AF4726" s="58">
        <v>0</v>
      </c>
      <c r="AG4726" s="58">
        <v>0</v>
      </c>
      <c r="AH4726" s="58">
        <v>0</v>
      </c>
      <c r="AI4726" s="58">
        <v>0</v>
      </c>
      <c r="AK4726" s="64">
        <f t="shared" si="73"/>
        <v>-6.7001526267024322E-3</v>
      </c>
    </row>
    <row r="4727" spans="1:37" x14ac:dyDescent="0.25">
      <c r="A4727">
        <v>4725</v>
      </c>
      <c r="B4727" s="1">
        <v>1.0699999999999999E-2</v>
      </c>
      <c r="C4727" s="1">
        <v>-1.4515274939731122E-4</v>
      </c>
      <c r="D4727" s="58">
        <v>8.0286886765888379E-3</v>
      </c>
      <c r="E4727" s="58">
        <v>3.8345173033671194E-2</v>
      </c>
      <c r="F4727" s="58">
        <v>0.13433922788956906</v>
      </c>
      <c r="G4727" s="58">
        <v>4.2462205294986975E-2</v>
      </c>
      <c r="H4727" s="58">
        <v>3.1702552743262743E-5</v>
      </c>
      <c r="I4727" s="58">
        <v>0.1010828282858085</v>
      </c>
      <c r="J4727" s="58">
        <v>0.25641376893682744</v>
      </c>
      <c r="K4727" s="58">
        <v>0.11330206901095839</v>
      </c>
      <c r="L4727" s="58">
        <v>4.3521770575259848E-2</v>
      </c>
      <c r="M4727" s="58">
        <v>0.23905334461119807</v>
      </c>
      <c r="N4727" s="58">
        <v>2.3419221132388337E-2</v>
      </c>
      <c r="O4727" s="58">
        <v>0</v>
      </c>
      <c r="P4727" s="58">
        <v>0</v>
      </c>
      <c r="Q4727" s="58">
        <v>0</v>
      </c>
      <c r="R4727" s="58">
        <v>0</v>
      </c>
      <c r="S4727" s="58">
        <v>0</v>
      </c>
      <c r="T4727" s="58">
        <v>0</v>
      </c>
      <c r="U4727" s="58">
        <v>0</v>
      </c>
      <c r="V4727" s="58">
        <v>0</v>
      </c>
      <c r="W4727" s="58">
        <v>0</v>
      </c>
      <c r="X4727" s="58">
        <v>0</v>
      </c>
      <c r="Y4727" s="58">
        <v>0</v>
      </c>
      <c r="Z4727" s="58">
        <v>0</v>
      </c>
      <c r="AA4727" s="58">
        <v>0</v>
      </c>
      <c r="AB4727" s="58">
        <v>0</v>
      </c>
      <c r="AC4727" s="58">
        <v>0</v>
      </c>
      <c r="AD4727" s="58">
        <v>0</v>
      </c>
      <c r="AE4727" s="58">
        <v>0</v>
      </c>
      <c r="AF4727" s="58">
        <v>0</v>
      </c>
      <c r="AG4727" s="58">
        <v>0</v>
      </c>
      <c r="AH4727" s="58">
        <v>0</v>
      </c>
      <c r="AI4727" s="58">
        <v>0</v>
      </c>
      <c r="AK4727" s="64">
        <f t="shared" si="73"/>
        <v>-1.3565677513767405E-2</v>
      </c>
    </row>
    <row r="4728" spans="1:37" x14ac:dyDescent="0.25">
      <c r="A4728">
        <v>4726</v>
      </c>
      <c r="B4728" s="1">
        <v>1.2999999999999999E-2</v>
      </c>
      <c r="C4728" s="1">
        <v>2.310080980545341E-5</v>
      </c>
      <c r="D4728" s="58">
        <v>0.11623379698818788</v>
      </c>
      <c r="E4728" s="58">
        <v>0.12415930281588586</v>
      </c>
      <c r="F4728" s="58">
        <v>9.6061359884765232E-2</v>
      </c>
      <c r="G4728" s="58">
        <v>0.11494252735199618</v>
      </c>
      <c r="H4728" s="58">
        <v>6.8205030107915607E-2</v>
      </c>
      <c r="I4728" s="58">
        <v>0.10104880047212793</v>
      </c>
      <c r="J4728" s="58">
        <v>9.5012742904355074E-2</v>
      </c>
      <c r="K4728" s="58">
        <v>7.93388544742087E-2</v>
      </c>
      <c r="L4728" s="58">
        <v>2.2579615988722376E-2</v>
      </c>
      <c r="M4728" s="58">
        <v>8.2669182845492586E-2</v>
      </c>
      <c r="N4728" s="58">
        <v>9.9748786166342418E-2</v>
      </c>
      <c r="O4728" s="58">
        <v>0</v>
      </c>
      <c r="P4728" s="58">
        <v>0</v>
      </c>
      <c r="Q4728" s="58">
        <v>0</v>
      </c>
      <c r="R4728" s="58">
        <v>0</v>
      </c>
      <c r="S4728" s="58">
        <v>0</v>
      </c>
      <c r="T4728" s="58">
        <v>0</v>
      </c>
      <c r="U4728" s="58">
        <v>0</v>
      </c>
      <c r="V4728" s="58">
        <v>0</v>
      </c>
      <c r="W4728" s="58">
        <v>0</v>
      </c>
      <c r="X4728" s="58">
        <v>0</v>
      </c>
      <c r="Y4728" s="58">
        <v>0</v>
      </c>
      <c r="Z4728" s="58">
        <v>0</v>
      </c>
      <c r="AA4728" s="58">
        <v>0</v>
      </c>
      <c r="AB4728" s="58">
        <v>0</v>
      </c>
      <c r="AC4728" s="58">
        <v>0</v>
      </c>
      <c r="AD4728" s="58">
        <v>0</v>
      </c>
      <c r="AE4728" s="58">
        <v>0</v>
      </c>
      <c r="AF4728" s="58">
        <v>0</v>
      </c>
      <c r="AG4728" s="58">
        <v>0</v>
      </c>
      <c r="AH4728" s="58">
        <v>0</v>
      </c>
      <c r="AI4728" s="58">
        <v>0</v>
      </c>
      <c r="AK4728" s="64">
        <f t="shared" si="73"/>
        <v>1.7769853696502625E-3</v>
      </c>
    </row>
    <row r="4729" spans="1:37" x14ac:dyDescent="0.25">
      <c r="A4729">
        <v>4727</v>
      </c>
      <c r="B4729" s="1">
        <v>1.06E-2</v>
      </c>
      <c r="C4729" s="1">
        <v>-6.8265586239835225E-5</v>
      </c>
      <c r="D4729" s="58">
        <v>0.15572231244384427</v>
      </c>
      <c r="E4729" s="58">
        <v>3.1319301868683445E-2</v>
      </c>
      <c r="F4729" s="58">
        <v>0.14121625865007775</v>
      </c>
      <c r="G4729" s="58">
        <v>0.11915622795271552</v>
      </c>
      <c r="H4729" s="58">
        <v>0.16337016443811725</v>
      </c>
      <c r="I4729" s="58">
        <v>5.1358852906655691E-2</v>
      </c>
      <c r="J4729" s="58">
        <v>3.7195479137648202E-2</v>
      </c>
      <c r="K4729" s="58">
        <v>4.6324126746551064E-2</v>
      </c>
      <c r="L4729" s="58">
        <v>0.10947695336901168</v>
      </c>
      <c r="M4729" s="58">
        <v>5.6816678960441895E-2</v>
      </c>
      <c r="N4729" s="58">
        <v>8.8043643526253323E-2</v>
      </c>
      <c r="O4729" s="58">
        <v>0</v>
      </c>
      <c r="P4729" s="58">
        <v>0</v>
      </c>
      <c r="Q4729" s="58">
        <v>0</v>
      </c>
      <c r="R4729" s="58">
        <v>0</v>
      </c>
      <c r="S4729" s="58">
        <v>0</v>
      </c>
      <c r="T4729" s="58">
        <v>0</v>
      </c>
      <c r="U4729" s="58">
        <v>0</v>
      </c>
      <c r="V4729" s="58">
        <v>0</v>
      </c>
      <c r="W4729" s="58">
        <v>0</v>
      </c>
      <c r="X4729" s="58">
        <v>0</v>
      </c>
      <c r="Y4729" s="58">
        <v>0</v>
      </c>
      <c r="Z4729" s="58">
        <v>0</v>
      </c>
      <c r="AA4729" s="58">
        <v>0</v>
      </c>
      <c r="AB4729" s="58">
        <v>0</v>
      </c>
      <c r="AC4729" s="58">
        <v>0</v>
      </c>
      <c r="AD4729" s="58">
        <v>0</v>
      </c>
      <c r="AE4729" s="58">
        <v>0</v>
      </c>
      <c r="AF4729" s="58">
        <v>0</v>
      </c>
      <c r="AG4729" s="58">
        <v>0</v>
      </c>
      <c r="AH4729" s="58">
        <v>0</v>
      </c>
      <c r="AI4729" s="58">
        <v>0</v>
      </c>
      <c r="AK4729" s="64">
        <f t="shared" si="73"/>
        <v>-6.440149645267474E-3</v>
      </c>
    </row>
    <row r="4730" spans="1:37" x14ac:dyDescent="0.25">
      <c r="A4730">
        <v>4728</v>
      </c>
      <c r="B4730" s="1">
        <v>1.21E-2</v>
      </c>
      <c r="C4730" s="1">
        <v>-1.0522590740592551E-4</v>
      </c>
      <c r="D4730" s="58">
        <v>0.12376125774793358</v>
      </c>
      <c r="E4730" s="58">
        <v>9.6051745576996778E-2</v>
      </c>
      <c r="F4730" s="58">
        <v>7.3434568409451589E-2</v>
      </c>
      <c r="G4730" s="58">
        <v>5.0665463007162771E-2</v>
      </c>
      <c r="H4730" s="58">
        <v>0.12740797623041125</v>
      </c>
      <c r="I4730" s="58">
        <v>0.11387769945678668</v>
      </c>
      <c r="J4730" s="58">
        <v>1.8298137089770211E-2</v>
      </c>
      <c r="K4730" s="58">
        <v>0.11940080759223166</v>
      </c>
      <c r="L4730" s="58">
        <v>9.3244748780963865E-2</v>
      </c>
      <c r="M4730" s="58">
        <v>7.3276439464602508E-2</v>
      </c>
      <c r="N4730" s="58">
        <v>0.11058115664368898</v>
      </c>
      <c r="O4730" s="58">
        <v>0</v>
      </c>
      <c r="P4730" s="58">
        <v>0</v>
      </c>
      <c r="Q4730" s="58">
        <v>0</v>
      </c>
      <c r="R4730" s="58">
        <v>0</v>
      </c>
      <c r="S4730" s="58">
        <v>0</v>
      </c>
      <c r="T4730" s="58">
        <v>0</v>
      </c>
      <c r="U4730" s="58">
        <v>0</v>
      </c>
      <c r="V4730" s="58">
        <v>0</v>
      </c>
      <c r="W4730" s="58">
        <v>0</v>
      </c>
      <c r="X4730" s="58">
        <v>0</v>
      </c>
      <c r="Y4730" s="58">
        <v>0</v>
      </c>
      <c r="Z4730" s="58">
        <v>0</v>
      </c>
      <c r="AA4730" s="58">
        <v>0</v>
      </c>
      <c r="AB4730" s="58">
        <v>0</v>
      </c>
      <c r="AC4730" s="58">
        <v>0</v>
      </c>
      <c r="AD4730" s="58">
        <v>0</v>
      </c>
      <c r="AE4730" s="58">
        <v>0</v>
      </c>
      <c r="AF4730" s="58">
        <v>0</v>
      </c>
      <c r="AG4730" s="58">
        <v>0</v>
      </c>
      <c r="AH4730" s="58">
        <v>0</v>
      </c>
      <c r="AI4730" s="58">
        <v>0</v>
      </c>
      <c r="AK4730" s="64">
        <f t="shared" si="73"/>
        <v>-8.6963559839607872E-3</v>
      </c>
    </row>
    <row r="4731" spans="1:37" x14ac:dyDescent="0.25">
      <c r="A4731">
        <v>4729</v>
      </c>
      <c r="B4731" s="1">
        <v>1.0200000000000001E-2</v>
      </c>
      <c r="C4731" s="1">
        <v>-7.7829398332811522E-5</v>
      </c>
      <c r="D4731" s="58">
        <v>7.3528588837778819E-3</v>
      </c>
      <c r="E4731" s="58">
        <v>2.7308130873021169E-2</v>
      </c>
      <c r="F4731" s="58">
        <v>0.14061946648329837</v>
      </c>
      <c r="G4731" s="58">
        <v>2.0469049291801704E-2</v>
      </c>
      <c r="H4731" s="58">
        <v>0.10983948346313727</v>
      </c>
      <c r="I4731" s="58">
        <v>0.13034475218632993</v>
      </c>
      <c r="J4731" s="58">
        <v>0.14010585747514465</v>
      </c>
      <c r="K4731" s="58">
        <v>8.0933403398265533E-2</v>
      </c>
      <c r="L4731" s="58">
        <v>0.16274381419336892</v>
      </c>
      <c r="M4731" s="58">
        <v>8.0626277507317906E-2</v>
      </c>
      <c r="N4731" s="58">
        <v>9.9656906244536672E-2</v>
      </c>
      <c r="O4731" s="58">
        <v>0</v>
      </c>
      <c r="P4731" s="58">
        <v>0</v>
      </c>
      <c r="Q4731" s="58">
        <v>0</v>
      </c>
      <c r="R4731" s="58">
        <v>0</v>
      </c>
      <c r="S4731" s="58">
        <v>0</v>
      </c>
      <c r="T4731" s="58">
        <v>0</v>
      </c>
      <c r="U4731" s="58">
        <v>0</v>
      </c>
      <c r="V4731" s="58">
        <v>0</v>
      </c>
      <c r="W4731" s="58">
        <v>0</v>
      </c>
      <c r="X4731" s="58">
        <v>0</v>
      </c>
      <c r="Y4731" s="58">
        <v>0</v>
      </c>
      <c r="Z4731" s="58">
        <v>0</v>
      </c>
      <c r="AA4731" s="58">
        <v>0</v>
      </c>
      <c r="AB4731" s="58">
        <v>0</v>
      </c>
      <c r="AC4731" s="58">
        <v>0</v>
      </c>
      <c r="AD4731" s="58">
        <v>0</v>
      </c>
      <c r="AE4731" s="58">
        <v>0</v>
      </c>
      <c r="AF4731" s="58">
        <v>0</v>
      </c>
      <c r="AG4731" s="58">
        <v>0</v>
      </c>
      <c r="AH4731" s="58">
        <v>0</v>
      </c>
      <c r="AI4731" s="58">
        <v>0</v>
      </c>
      <c r="AK4731" s="64">
        <f t="shared" si="73"/>
        <v>-7.6303331698834818E-3</v>
      </c>
    </row>
    <row r="4732" spans="1:37" x14ac:dyDescent="0.25">
      <c r="A4732">
        <v>4730</v>
      </c>
      <c r="B4732" s="1">
        <v>1.4E-2</v>
      </c>
      <c r="C4732" s="1">
        <v>-3.1718018488523182E-4</v>
      </c>
      <c r="D4732" s="58">
        <v>7.2589181463679098E-2</v>
      </c>
      <c r="E4732" s="58">
        <v>0.1057464427056503</v>
      </c>
      <c r="F4732" s="58">
        <v>0.15067370230736396</v>
      </c>
      <c r="G4732" s="58">
        <v>0.14686351570003522</v>
      </c>
      <c r="H4732" s="58">
        <v>1.6079745622218151E-2</v>
      </c>
      <c r="I4732" s="58">
        <v>0.13709519473168527</v>
      </c>
      <c r="J4732" s="58">
        <v>2.4271186267150503E-2</v>
      </c>
      <c r="K4732" s="58">
        <v>0.14870562688564706</v>
      </c>
      <c r="L4732" s="58">
        <v>2.375899412942312E-2</v>
      </c>
      <c r="M4732" s="58">
        <v>9.9052878522979823E-2</v>
      </c>
      <c r="N4732" s="58">
        <v>7.5163531664167393E-2</v>
      </c>
      <c r="O4732" s="58">
        <v>0</v>
      </c>
      <c r="P4732" s="58">
        <v>0</v>
      </c>
      <c r="Q4732" s="58">
        <v>0</v>
      </c>
      <c r="R4732" s="58">
        <v>0</v>
      </c>
      <c r="S4732" s="58">
        <v>0</v>
      </c>
      <c r="T4732" s="58">
        <v>0</v>
      </c>
      <c r="U4732" s="58">
        <v>0</v>
      </c>
      <c r="V4732" s="58">
        <v>0</v>
      </c>
      <c r="W4732" s="58">
        <v>0</v>
      </c>
      <c r="X4732" s="58">
        <v>0</v>
      </c>
      <c r="Y4732" s="58">
        <v>0</v>
      </c>
      <c r="Z4732" s="58">
        <v>0</v>
      </c>
      <c r="AA4732" s="58">
        <v>0</v>
      </c>
      <c r="AB4732" s="58">
        <v>0</v>
      </c>
      <c r="AC4732" s="58">
        <v>0</v>
      </c>
      <c r="AD4732" s="58">
        <v>0</v>
      </c>
      <c r="AE4732" s="58">
        <v>0</v>
      </c>
      <c r="AF4732" s="58">
        <v>0</v>
      </c>
      <c r="AG4732" s="58">
        <v>0</v>
      </c>
      <c r="AH4732" s="58">
        <v>0</v>
      </c>
      <c r="AI4732" s="58">
        <v>0</v>
      </c>
      <c r="AK4732" s="64">
        <f t="shared" si="73"/>
        <v>-2.2655727491802273E-2</v>
      </c>
    </row>
    <row r="4733" spans="1:37" x14ac:dyDescent="0.25">
      <c r="A4733">
        <v>4731</v>
      </c>
      <c r="B4733" s="1">
        <v>1.1599999999999999E-2</v>
      </c>
      <c r="C4733" s="1">
        <v>1.6232167005260858E-4</v>
      </c>
      <c r="D4733" s="58">
        <v>0.10108898435182236</v>
      </c>
      <c r="E4733" s="58">
        <v>0.12518390040467667</v>
      </c>
      <c r="F4733" s="58">
        <v>0.10787136506289356</v>
      </c>
      <c r="G4733" s="58">
        <v>0.1534735060856523</v>
      </c>
      <c r="H4733" s="58">
        <v>7.8449221457093793E-2</v>
      </c>
      <c r="I4733" s="58">
        <v>9.0722683106128788E-3</v>
      </c>
      <c r="J4733" s="58">
        <v>4.2167061522760493E-2</v>
      </c>
      <c r="K4733" s="58">
        <v>5.8878844726448894E-2</v>
      </c>
      <c r="L4733" s="58">
        <v>8.5233099065996007E-2</v>
      </c>
      <c r="M4733" s="58">
        <v>0.14398312083328937</v>
      </c>
      <c r="N4733" s="58">
        <v>9.4598628178753752E-2</v>
      </c>
      <c r="O4733" s="58">
        <v>0</v>
      </c>
      <c r="P4733" s="58">
        <v>0</v>
      </c>
      <c r="Q4733" s="58">
        <v>0</v>
      </c>
      <c r="R4733" s="58">
        <v>0</v>
      </c>
      <c r="S4733" s="58">
        <v>0</v>
      </c>
      <c r="T4733" s="58">
        <v>0</v>
      </c>
      <c r="U4733" s="58">
        <v>0</v>
      </c>
      <c r="V4733" s="58">
        <v>0</v>
      </c>
      <c r="W4733" s="58">
        <v>0</v>
      </c>
      <c r="X4733" s="58">
        <v>0</v>
      </c>
      <c r="Y4733" s="58">
        <v>0</v>
      </c>
      <c r="Z4733" s="58">
        <v>0</v>
      </c>
      <c r="AA4733" s="58">
        <v>0</v>
      </c>
      <c r="AB4733" s="58">
        <v>0</v>
      </c>
      <c r="AC4733" s="58">
        <v>0</v>
      </c>
      <c r="AD4733" s="58">
        <v>0</v>
      </c>
      <c r="AE4733" s="58">
        <v>0</v>
      </c>
      <c r="AF4733" s="58">
        <v>0</v>
      </c>
      <c r="AG4733" s="58">
        <v>0</v>
      </c>
      <c r="AH4733" s="58">
        <v>0</v>
      </c>
      <c r="AI4733" s="58">
        <v>0</v>
      </c>
      <c r="AK4733" s="64">
        <f t="shared" si="73"/>
        <v>1.3993247418328327E-2</v>
      </c>
    </row>
    <row r="4734" spans="1:37" x14ac:dyDescent="0.25">
      <c r="A4734">
        <v>4732</v>
      </c>
      <c r="B4734" s="1">
        <v>1.46E-2</v>
      </c>
      <c r="C4734" s="1">
        <v>-2.7354848539505665E-4</v>
      </c>
      <c r="D4734" s="58">
        <v>0.10344706027784369</v>
      </c>
      <c r="E4734" s="58">
        <v>0.10961263091529466</v>
      </c>
      <c r="F4734" s="58">
        <v>7.9262630796846964E-2</v>
      </c>
      <c r="G4734" s="58">
        <v>0.10681120224415744</v>
      </c>
      <c r="H4734" s="58">
        <v>4.5691319503881854E-3</v>
      </c>
      <c r="I4734" s="58">
        <v>0.15880494690767466</v>
      </c>
      <c r="J4734" s="58">
        <v>5.0135073309687819E-2</v>
      </c>
      <c r="K4734" s="58">
        <v>0.18952473204780737</v>
      </c>
      <c r="L4734" s="58">
        <v>9.430469359117262E-2</v>
      </c>
      <c r="M4734" s="58">
        <v>6.8268842275800948E-2</v>
      </c>
      <c r="N4734" s="58">
        <v>3.5259055683325602E-2</v>
      </c>
      <c r="O4734" s="58">
        <v>0</v>
      </c>
      <c r="P4734" s="58">
        <v>0</v>
      </c>
      <c r="Q4734" s="58">
        <v>0</v>
      </c>
      <c r="R4734" s="58">
        <v>0</v>
      </c>
      <c r="S4734" s="58">
        <v>0</v>
      </c>
      <c r="T4734" s="58">
        <v>0</v>
      </c>
      <c r="U4734" s="58">
        <v>0</v>
      </c>
      <c r="V4734" s="58">
        <v>0</v>
      </c>
      <c r="W4734" s="58">
        <v>0</v>
      </c>
      <c r="X4734" s="58">
        <v>0</v>
      </c>
      <c r="Y4734" s="58">
        <v>0</v>
      </c>
      <c r="Z4734" s="58">
        <v>0</v>
      </c>
      <c r="AA4734" s="58">
        <v>0</v>
      </c>
      <c r="AB4734" s="58">
        <v>0</v>
      </c>
      <c r="AC4734" s="58">
        <v>0</v>
      </c>
      <c r="AD4734" s="58">
        <v>0</v>
      </c>
      <c r="AE4734" s="58">
        <v>0</v>
      </c>
      <c r="AF4734" s="58">
        <v>0</v>
      </c>
      <c r="AG4734" s="58">
        <v>0</v>
      </c>
      <c r="AH4734" s="58">
        <v>0</v>
      </c>
      <c r="AI4734" s="58">
        <v>0</v>
      </c>
      <c r="AK4734" s="64">
        <f t="shared" si="73"/>
        <v>-1.8736197629798401E-2</v>
      </c>
    </row>
    <row r="4735" spans="1:37" x14ac:dyDescent="0.25">
      <c r="A4735">
        <v>4733</v>
      </c>
      <c r="B4735" s="1">
        <v>1.2E-2</v>
      </c>
      <c r="C4735" s="1">
        <v>-5.6931746444865703E-5</v>
      </c>
      <c r="D4735" s="58">
        <v>0.15438581687446165</v>
      </c>
      <c r="E4735" s="58">
        <v>0.11806226427051594</v>
      </c>
      <c r="F4735" s="58">
        <v>0.12077702219678088</v>
      </c>
      <c r="G4735" s="58">
        <v>1.2837303746647216E-2</v>
      </c>
      <c r="H4735" s="58">
        <v>2.2085512255112297E-2</v>
      </c>
      <c r="I4735" s="58">
        <v>5.3570947137464422E-2</v>
      </c>
      <c r="J4735" s="58">
        <v>4.2215091262128489E-2</v>
      </c>
      <c r="K4735" s="58">
        <v>0.12410841976660911</v>
      </c>
      <c r="L4735" s="58">
        <v>0.10439124681437713</v>
      </c>
      <c r="M4735" s="58">
        <v>0.10364328236194149</v>
      </c>
      <c r="N4735" s="58">
        <v>0.14392309331396153</v>
      </c>
      <c r="O4735" s="58">
        <v>0</v>
      </c>
      <c r="P4735" s="58">
        <v>0</v>
      </c>
      <c r="Q4735" s="58">
        <v>0</v>
      </c>
      <c r="R4735" s="58">
        <v>0</v>
      </c>
      <c r="S4735" s="58">
        <v>0</v>
      </c>
      <c r="T4735" s="58">
        <v>0</v>
      </c>
      <c r="U4735" s="58">
        <v>0</v>
      </c>
      <c r="V4735" s="58">
        <v>0</v>
      </c>
      <c r="W4735" s="58">
        <v>0</v>
      </c>
      <c r="X4735" s="58">
        <v>0</v>
      </c>
      <c r="Y4735" s="58">
        <v>0</v>
      </c>
      <c r="Z4735" s="58">
        <v>0</v>
      </c>
      <c r="AA4735" s="58">
        <v>0</v>
      </c>
      <c r="AB4735" s="58">
        <v>0</v>
      </c>
      <c r="AC4735" s="58">
        <v>0</v>
      </c>
      <c r="AD4735" s="58">
        <v>0</v>
      </c>
      <c r="AE4735" s="58">
        <v>0</v>
      </c>
      <c r="AF4735" s="58">
        <v>0</v>
      </c>
      <c r="AG4735" s="58">
        <v>0</v>
      </c>
      <c r="AH4735" s="58">
        <v>0</v>
      </c>
      <c r="AI4735" s="58">
        <v>0</v>
      </c>
      <c r="AK4735" s="64">
        <f t="shared" si="73"/>
        <v>-4.7443122037388085E-3</v>
      </c>
    </row>
    <row r="4736" spans="1:37" x14ac:dyDescent="0.25">
      <c r="A4736">
        <v>4734</v>
      </c>
      <c r="B4736" s="1">
        <v>1.0699999999999999E-2</v>
      </c>
      <c r="C4736" s="1">
        <v>-1.1471968261003666E-5</v>
      </c>
      <c r="D4736" s="58">
        <v>6.7559211982256936E-2</v>
      </c>
      <c r="E4736" s="58">
        <v>3.2529657755681327E-2</v>
      </c>
      <c r="F4736" s="58">
        <v>0.12764481377430817</v>
      </c>
      <c r="G4736" s="58">
        <v>0.13371807402712857</v>
      </c>
      <c r="H4736" s="58">
        <v>0.15342838468123376</v>
      </c>
      <c r="I4736" s="58">
        <v>5.0611432305360089E-2</v>
      </c>
      <c r="J4736" s="58">
        <v>0.11509775137737563</v>
      </c>
      <c r="K4736" s="58">
        <v>6.2978421004677265E-2</v>
      </c>
      <c r="L4736" s="58">
        <v>0.12917043362227518</v>
      </c>
      <c r="M4736" s="58">
        <v>0.11997983224093264</v>
      </c>
      <c r="N4736" s="58">
        <v>7.2819872287704359E-3</v>
      </c>
      <c r="O4736" s="58">
        <v>0</v>
      </c>
      <c r="P4736" s="58">
        <v>0</v>
      </c>
      <c r="Q4736" s="58">
        <v>0</v>
      </c>
      <c r="R4736" s="58">
        <v>0</v>
      </c>
      <c r="S4736" s="58">
        <v>0</v>
      </c>
      <c r="T4736" s="58">
        <v>0</v>
      </c>
      <c r="U4736" s="58">
        <v>0</v>
      </c>
      <c r="V4736" s="58">
        <v>0</v>
      </c>
      <c r="W4736" s="58">
        <v>0</v>
      </c>
      <c r="X4736" s="58">
        <v>0</v>
      </c>
      <c r="Y4736" s="58">
        <v>0</v>
      </c>
      <c r="Z4736" s="58">
        <v>0</v>
      </c>
      <c r="AA4736" s="58">
        <v>0</v>
      </c>
      <c r="AB4736" s="58">
        <v>0</v>
      </c>
      <c r="AC4736" s="58">
        <v>0</v>
      </c>
      <c r="AD4736" s="58">
        <v>0</v>
      </c>
      <c r="AE4736" s="58">
        <v>0</v>
      </c>
      <c r="AF4736" s="58">
        <v>0</v>
      </c>
      <c r="AG4736" s="58">
        <v>0</v>
      </c>
      <c r="AH4736" s="58">
        <v>0</v>
      </c>
      <c r="AI4736" s="58">
        <v>0</v>
      </c>
      <c r="AK4736" s="64">
        <f t="shared" si="73"/>
        <v>-1.0721465664489407E-3</v>
      </c>
    </row>
    <row r="4737" spans="1:37" x14ac:dyDescent="0.25">
      <c r="A4737">
        <v>4735</v>
      </c>
      <c r="B4737" s="1">
        <v>1.26E-2</v>
      </c>
      <c r="C4737" s="1">
        <v>-9.8659703076354519E-5</v>
      </c>
      <c r="D4737" s="58">
        <v>0.11951464877765193</v>
      </c>
      <c r="E4737" s="58">
        <v>8.2774445313658893E-2</v>
      </c>
      <c r="F4737" s="58">
        <v>0.15895535303904165</v>
      </c>
      <c r="G4737" s="58">
        <v>0.11171261174328305</v>
      </c>
      <c r="H4737" s="58">
        <v>0.13450868621329057</v>
      </c>
      <c r="I4737" s="58">
        <v>8.1685103936820033E-2</v>
      </c>
      <c r="J4737" s="58">
        <v>7.9385366940567789E-2</v>
      </c>
      <c r="K4737" s="58">
        <v>8.1252489584930018E-2</v>
      </c>
      <c r="L4737" s="58">
        <v>8.5434960413214717E-2</v>
      </c>
      <c r="M4737" s="58">
        <v>5.8392493069424518E-2</v>
      </c>
      <c r="N4737" s="58">
        <v>6.3838409681166892E-3</v>
      </c>
      <c r="O4737" s="58">
        <v>0</v>
      </c>
      <c r="P4737" s="58">
        <v>0</v>
      </c>
      <c r="Q4737" s="58">
        <v>0</v>
      </c>
      <c r="R4737" s="58">
        <v>0</v>
      </c>
      <c r="S4737" s="58">
        <v>0</v>
      </c>
      <c r="T4737" s="58">
        <v>0</v>
      </c>
      <c r="U4737" s="58">
        <v>0</v>
      </c>
      <c r="V4737" s="58">
        <v>0</v>
      </c>
      <c r="W4737" s="58">
        <v>0</v>
      </c>
      <c r="X4737" s="58">
        <v>0</v>
      </c>
      <c r="Y4737" s="58">
        <v>0</v>
      </c>
      <c r="Z4737" s="58">
        <v>0</v>
      </c>
      <c r="AA4737" s="58">
        <v>0</v>
      </c>
      <c r="AB4737" s="58">
        <v>0</v>
      </c>
      <c r="AC4737" s="58">
        <v>0</v>
      </c>
      <c r="AD4737" s="58">
        <v>0</v>
      </c>
      <c r="AE4737" s="58">
        <v>0</v>
      </c>
      <c r="AF4737" s="58">
        <v>0</v>
      </c>
      <c r="AG4737" s="58">
        <v>0</v>
      </c>
      <c r="AH4737" s="58">
        <v>0</v>
      </c>
      <c r="AI4737" s="58">
        <v>0</v>
      </c>
      <c r="AK4737" s="64">
        <f t="shared" si="73"/>
        <v>-7.8301351647900412E-3</v>
      </c>
    </row>
    <row r="4738" spans="1:37" x14ac:dyDescent="0.25">
      <c r="A4738">
        <v>4736</v>
      </c>
      <c r="B4738" s="1">
        <v>1.24E-2</v>
      </c>
      <c r="C4738" s="1">
        <v>-1.1871170129014973E-4</v>
      </c>
      <c r="D4738" s="58">
        <v>0.11684768695974979</v>
      </c>
      <c r="E4738" s="58">
        <v>4.6918612838227347E-2</v>
      </c>
      <c r="F4738" s="58">
        <v>6.2921422332364974E-2</v>
      </c>
      <c r="G4738" s="58">
        <v>0.12511574924400795</v>
      </c>
      <c r="H4738" s="58">
        <v>0.11958687109863793</v>
      </c>
      <c r="I4738" s="58">
        <v>0.15158980254094789</v>
      </c>
      <c r="J4738" s="58">
        <v>0.10147223154048125</v>
      </c>
      <c r="K4738" s="58">
        <v>8.9363366574710515E-2</v>
      </c>
      <c r="L4738" s="58">
        <v>5.1711564423352507E-2</v>
      </c>
      <c r="M4738" s="58">
        <v>2.2736344875735084E-2</v>
      </c>
      <c r="N4738" s="58">
        <v>0.11173634757178472</v>
      </c>
      <c r="O4738" s="58">
        <v>0</v>
      </c>
      <c r="P4738" s="58">
        <v>0</v>
      </c>
      <c r="Q4738" s="58">
        <v>0</v>
      </c>
      <c r="R4738" s="58">
        <v>0</v>
      </c>
      <c r="S4738" s="58">
        <v>0</v>
      </c>
      <c r="T4738" s="58">
        <v>0</v>
      </c>
      <c r="U4738" s="58">
        <v>0</v>
      </c>
      <c r="V4738" s="58">
        <v>0</v>
      </c>
      <c r="W4738" s="58">
        <v>0</v>
      </c>
      <c r="X4738" s="58">
        <v>0</v>
      </c>
      <c r="Y4738" s="58">
        <v>0</v>
      </c>
      <c r="Z4738" s="58">
        <v>0</v>
      </c>
      <c r="AA4738" s="58">
        <v>0</v>
      </c>
      <c r="AB4738" s="58">
        <v>0</v>
      </c>
      <c r="AC4738" s="58">
        <v>0</v>
      </c>
      <c r="AD4738" s="58">
        <v>0</v>
      </c>
      <c r="AE4738" s="58">
        <v>0</v>
      </c>
      <c r="AF4738" s="58">
        <v>0</v>
      </c>
      <c r="AG4738" s="58">
        <v>0</v>
      </c>
      <c r="AH4738" s="58">
        <v>0</v>
      </c>
      <c r="AI4738" s="58">
        <v>0</v>
      </c>
      <c r="AK4738" s="64">
        <f t="shared" si="73"/>
        <v>-9.5735242975927195E-3</v>
      </c>
    </row>
    <row r="4739" spans="1:37" x14ac:dyDescent="0.25">
      <c r="A4739">
        <v>4737</v>
      </c>
      <c r="B4739" s="1">
        <v>1.52E-2</v>
      </c>
      <c r="C4739" s="1">
        <v>3.8303099018039701E-4</v>
      </c>
      <c r="D4739" s="58">
        <v>0.20460036069316359</v>
      </c>
      <c r="E4739" s="58">
        <v>0.22098225044962311</v>
      </c>
      <c r="F4739" s="58">
        <v>2.4770173591194513E-2</v>
      </c>
      <c r="G4739" s="58">
        <v>5.4830740679852566E-2</v>
      </c>
      <c r="H4739" s="58">
        <v>3.5910329846426219E-2</v>
      </c>
      <c r="I4739" s="58">
        <v>0.11259167715106687</v>
      </c>
      <c r="J4739" s="58">
        <v>7.0927949349699995E-2</v>
      </c>
      <c r="K4739" s="58">
        <v>2.810725589074833E-2</v>
      </c>
      <c r="L4739" s="58">
        <v>2.0386537209642421E-2</v>
      </c>
      <c r="M4739" s="58">
        <v>3.9362772615130652E-2</v>
      </c>
      <c r="N4739" s="58">
        <v>0.18752995252345164</v>
      </c>
      <c r="O4739" s="58">
        <v>0</v>
      </c>
      <c r="P4739" s="58">
        <v>0</v>
      </c>
      <c r="Q4739" s="58">
        <v>0</v>
      </c>
      <c r="R4739" s="58">
        <v>0</v>
      </c>
      <c r="S4739" s="58">
        <v>0</v>
      </c>
      <c r="T4739" s="58">
        <v>0</v>
      </c>
      <c r="U4739" s="58">
        <v>0</v>
      </c>
      <c r="V4739" s="58">
        <v>0</v>
      </c>
      <c r="W4739" s="58">
        <v>0</v>
      </c>
      <c r="X4739" s="58">
        <v>0</v>
      </c>
      <c r="Y4739" s="58">
        <v>0</v>
      </c>
      <c r="Z4739" s="58">
        <v>0</v>
      </c>
      <c r="AA4739" s="58">
        <v>0</v>
      </c>
      <c r="AB4739" s="58">
        <v>0</v>
      </c>
      <c r="AC4739" s="58">
        <v>0</v>
      </c>
      <c r="AD4739" s="58">
        <v>0</v>
      </c>
      <c r="AE4739" s="58">
        <v>0</v>
      </c>
      <c r="AF4739" s="58">
        <v>0</v>
      </c>
      <c r="AG4739" s="58">
        <v>0</v>
      </c>
      <c r="AH4739" s="58">
        <v>0</v>
      </c>
      <c r="AI4739" s="58">
        <v>0</v>
      </c>
      <c r="AK4739" s="64">
        <f t="shared" si="73"/>
        <v>2.519940724871033E-2</v>
      </c>
    </row>
    <row r="4740" spans="1:37" x14ac:dyDescent="0.25">
      <c r="A4740">
        <v>4738</v>
      </c>
      <c r="B4740" s="1">
        <v>1.32E-2</v>
      </c>
      <c r="C4740" s="1">
        <v>-7.6033259077304717E-5</v>
      </c>
      <c r="D4740" s="58">
        <v>4.5867868080016527E-2</v>
      </c>
      <c r="E4740" s="58">
        <v>0.1451845320039383</v>
      </c>
      <c r="F4740" s="58">
        <v>9.3488206658820627E-2</v>
      </c>
      <c r="G4740" s="58">
        <v>1.1367640777193976E-2</v>
      </c>
      <c r="H4740" s="58">
        <v>9.129780596919132E-2</v>
      </c>
      <c r="I4740" s="58">
        <v>0.13497749460071806</v>
      </c>
      <c r="J4740" s="58">
        <v>3.7925387637359753E-2</v>
      </c>
      <c r="K4740" s="58">
        <v>0.14086024557393334</v>
      </c>
      <c r="L4740" s="58">
        <v>8.304750223270696E-2</v>
      </c>
      <c r="M4740" s="58">
        <v>8.1662964041364625E-2</v>
      </c>
      <c r="N4740" s="58">
        <v>0.13432035242475651</v>
      </c>
      <c r="O4740" s="58">
        <v>0</v>
      </c>
      <c r="P4740" s="58">
        <v>0</v>
      </c>
      <c r="Q4740" s="58">
        <v>0</v>
      </c>
      <c r="R4740" s="58">
        <v>0</v>
      </c>
      <c r="S4740" s="58">
        <v>0</v>
      </c>
      <c r="T4740" s="58">
        <v>0</v>
      </c>
      <c r="U4740" s="58">
        <v>0</v>
      </c>
      <c r="V4740" s="58">
        <v>0</v>
      </c>
      <c r="W4740" s="58">
        <v>0</v>
      </c>
      <c r="X4740" s="58">
        <v>0</v>
      </c>
      <c r="Y4740" s="58">
        <v>0</v>
      </c>
      <c r="Z4740" s="58">
        <v>0</v>
      </c>
      <c r="AA4740" s="58">
        <v>0</v>
      </c>
      <c r="AB4740" s="58">
        <v>0</v>
      </c>
      <c r="AC4740" s="58">
        <v>0</v>
      </c>
      <c r="AD4740" s="58">
        <v>0</v>
      </c>
      <c r="AE4740" s="58">
        <v>0</v>
      </c>
      <c r="AF4740" s="58">
        <v>0</v>
      </c>
      <c r="AG4740" s="58">
        <v>0</v>
      </c>
      <c r="AH4740" s="58">
        <v>0</v>
      </c>
      <c r="AI4740" s="58">
        <v>0</v>
      </c>
      <c r="AK4740" s="64">
        <f t="shared" ref="AK4740:AK4803" si="74">C4740/B4740</f>
        <v>-5.7600953846442971E-3</v>
      </c>
    </row>
    <row r="4741" spans="1:37" x14ac:dyDescent="0.25">
      <c r="A4741">
        <v>4739</v>
      </c>
      <c r="B4741" s="1">
        <v>1.04E-2</v>
      </c>
      <c r="C4741" s="1">
        <v>1.6613672119738127E-4</v>
      </c>
      <c r="D4741" s="58">
        <v>9.0082266435383043E-2</v>
      </c>
      <c r="E4741" s="58">
        <v>0.10510646160387847</v>
      </c>
      <c r="F4741" s="58">
        <v>5.2437420084441279E-2</v>
      </c>
      <c r="G4741" s="58">
        <v>7.0334416562257474E-2</v>
      </c>
      <c r="H4741" s="58">
        <v>4.5356178509603502E-2</v>
      </c>
      <c r="I4741" s="58">
        <v>0.16532233923816578</v>
      </c>
      <c r="J4741" s="58">
        <v>1.3156623134491788E-2</v>
      </c>
      <c r="K4741" s="58">
        <v>1.2052784500896675E-2</v>
      </c>
      <c r="L4741" s="58">
        <v>0.11917773750063834</v>
      </c>
      <c r="M4741" s="58">
        <v>0.17755042548575742</v>
      </c>
      <c r="N4741" s="58">
        <v>0.14942334694448631</v>
      </c>
      <c r="O4741" s="58">
        <v>0</v>
      </c>
      <c r="P4741" s="58">
        <v>0</v>
      </c>
      <c r="Q4741" s="58">
        <v>0</v>
      </c>
      <c r="R4741" s="58">
        <v>0</v>
      </c>
      <c r="S4741" s="58">
        <v>0</v>
      </c>
      <c r="T4741" s="58">
        <v>0</v>
      </c>
      <c r="U4741" s="58">
        <v>0</v>
      </c>
      <c r="V4741" s="58">
        <v>0</v>
      </c>
      <c r="W4741" s="58">
        <v>0</v>
      </c>
      <c r="X4741" s="58">
        <v>0</v>
      </c>
      <c r="Y4741" s="58">
        <v>0</v>
      </c>
      <c r="Z4741" s="58">
        <v>0</v>
      </c>
      <c r="AA4741" s="58">
        <v>0</v>
      </c>
      <c r="AB4741" s="58">
        <v>0</v>
      </c>
      <c r="AC4741" s="58">
        <v>0</v>
      </c>
      <c r="AD4741" s="58">
        <v>0</v>
      </c>
      <c r="AE4741" s="58">
        <v>0</v>
      </c>
      <c r="AF4741" s="58">
        <v>0</v>
      </c>
      <c r="AG4741" s="58">
        <v>0</v>
      </c>
      <c r="AH4741" s="58">
        <v>0</v>
      </c>
      <c r="AI4741" s="58">
        <v>0</v>
      </c>
      <c r="AK4741" s="64">
        <f t="shared" si="74"/>
        <v>1.5974684730517431E-2</v>
      </c>
    </row>
    <row r="4742" spans="1:37" x14ac:dyDescent="0.25">
      <c r="A4742">
        <v>4740</v>
      </c>
      <c r="B4742" s="1">
        <v>1.0500000000000001E-2</v>
      </c>
      <c r="C4742" s="1">
        <v>-3.1082142337626255E-5</v>
      </c>
      <c r="D4742" s="58">
        <v>1.4329556686451406E-2</v>
      </c>
      <c r="E4742" s="58">
        <v>0.10621166835478292</v>
      </c>
      <c r="F4742" s="58">
        <v>0.108741361137556</v>
      </c>
      <c r="G4742" s="58">
        <v>6.3151486693124662E-2</v>
      </c>
      <c r="H4742" s="58">
        <v>0.12627065321375416</v>
      </c>
      <c r="I4742" s="58">
        <v>9.2366292528510988E-2</v>
      </c>
      <c r="J4742" s="58">
        <v>5.2203071399697823E-4</v>
      </c>
      <c r="K4742" s="58">
        <v>8.0474997528434053E-2</v>
      </c>
      <c r="L4742" s="58">
        <v>5.2800411787903574E-2</v>
      </c>
      <c r="M4742" s="58">
        <v>0.18199999570173489</v>
      </c>
      <c r="N4742" s="58">
        <v>0.1731315456537505</v>
      </c>
      <c r="O4742" s="58">
        <v>0</v>
      </c>
      <c r="P4742" s="58">
        <v>0</v>
      </c>
      <c r="Q4742" s="58">
        <v>0</v>
      </c>
      <c r="R4742" s="58">
        <v>0</v>
      </c>
      <c r="S4742" s="58">
        <v>0</v>
      </c>
      <c r="T4742" s="58">
        <v>0</v>
      </c>
      <c r="U4742" s="58">
        <v>0</v>
      </c>
      <c r="V4742" s="58">
        <v>0</v>
      </c>
      <c r="W4742" s="58">
        <v>0</v>
      </c>
      <c r="X4742" s="58">
        <v>0</v>
      </c>
      <c r="Y4742" s="58">
        <v>0</v>
      </c>
      <c r="Z4742" s="58">
        <v>0</v>
      </c>
      <c r="AA4742" s="58">
        <v>0</v>
      </c>
      <c r="AB4742" s="58">
        <v>0</v>
      </c>
      <c r="AC4742" s="58">
        <v>0</v>
      </c>
      <c r="AD4742" s="58">
        <v>0</v>
      </c>
      <c r="AE4742" s="58">
        <v>0</v>
      </c>
      <c r="AF4742" s="58">
        <v>0</v>
      </c>
      <c r="AG4742" s="58">
        <v>0</v>
      </c>
      <c r="AH4742" s="58">
        <v>0</v>
      </c>
      <c r="AI4742" s="58">
        <v>0</v>
      </c>
      <c r="AK4742" s="64">
        <f t="shared" si="74"/>
        <v>-2.9602040321548813E-3</v>
      </c>
    </row>
    <row r="4743" spans="1:37" x14ac:dyDescent="0.25">
      <c r="A4743">
        <v>4741</v>
      </c>
      <c r="B4743" s="1">
        <v>1.32E-2</v>
      </c>
      <c r="C4743" s="1">
        <v>9.7694298326975879E-5</v>
      </c>
      <c r="D4743" s="58">
        <v>6.4950440477589202E-2</v>
      </c>
      <c r="E4743" s="58">
        <v>0.13893261703204932</v>
      </c>
      <c r="F4743" s="58">
        <v>3.3523276666544463E-2</v>
      </c>
      <c r="G4743" s="58">
        <v>0.13201243243694313</v>
      </c>
      <c r="H4743" s="58">
        <v>8.0982257146508627E-2</v>
      </c>
      <c r="I4743" s="58">
        <v>0.11923799036378799</v>
      </c>
      <c r="J4743" s="58">
        <v>4.5613762441690998E-2</v>
      </c>
      <c r="K4743" s="58">
        <v>0.11119659575460314</v>
      </c>
      <c r="L4743" s="58">
        <v>0.10061300796804848</v>
      </c>
      <c r="M4743" s="58">
        <v>4.4217120802884771E-2</v>
      </c>
      <c r="N4743" s="58">
        <v>0.12872049890934983</v>
      </c>
      <c r="O4743" s="58">
        <v>0</v>
      </c>
      <c r="P4743" s="58">
        <v>0</v>
      </c>
      <c r="Q4743" s="58">
        <v>0</v>
      </c>
      <c r="R4743" s="58">
        <v>0</v>
      </c>
      <c r="S4743" s="58">
        <v>0</v>
      </c>
      <c r="T4743" s="58">
        <v>0</v>
      </c>
      <c r="U4743" s="58">
        <v>0</v>
      </c>
      <c r="V4743" s="58">
        <v>0</v>
      </c>
      <c r="W4743" s="58">
        <v>0</v>
      </c>
      <c r="X4743" s="58">
        <v>0</v>
      </c>
      <c r="Y4743" s="58">
        <v>0</v>
      </c>
      <c r="Z4743" s="58">
        <v>0</v>
      </c>
      <c r="AA4743" s="58">
        <v>0</v>
      </c>
      <c r="AB4743" s="58">
        <v>0</v>
      </c>
      <c r="AC4743" s="58">
        <v>0</v>
      </c>
      <c r="AD4743" s="58">
        <v>0</v>
      </c>
      <c r="AE4743" s="58">
        <v>0</v>
      </c>
      <c r="AF4743" s="58">
        <v>0</v>
      </c>
      <c r="AG4743" s="58">
        <v>0</v>
      </c>
      <c r="AH4743" s="58">
        <v>0</v>
      </c>
      <c r="AI4743" s="58">
        <v>0</v>
      </c>
      <c r="AK4743" s="64">
        <f t="shared" si="74"/>
        <v>7.4010832065890819E-3</v>
      </c>
    </row>
    <row r="4744" spans="1:37" x14ac:dyDescent="0.25">
      <c r="A4744">
        <v>4742</v>
      </c>
      <c r="B4744" s="1">
        <v>1.2200000000000001E-2</v>
      </c>
      <c r="C4744" s="1">
        <v>-8.8930125982017899E-5</v>
      </c>
      <c r="D4744" s="58">
        <v>0.17443048461218558</v>
      </c>
      <c r="E4744" s="58">
        <v>8.2608507559680702E-2</v>
      </c>
      <c r="F4744" s="58">
        <v>8.496074814426895E-3</v>
      </c>
      <c r="G4744" s="58">
        <v>0.1193243278607001</v>
      </c>
      <c r="H4744" s="58">
        <v>1.3229438451608126E-2</v>
      </c>
      <c r="I4744" s="58">
        <v>3.4416621826953063E-2</v>
      </c>
      <c r="J4744" s="58">
        <v>7.1762880655280567E-2</v>
      </c>
      <c r="K4744" s="58">
        <v>0.16537271441276452</v>
      </c>
      <c r="L4744" s="58">
        <v>2.9745715521733041E-2</v>
      </c>
      <c r="M4744" s="58">
        <v>9.7653318632230299E-2</v>
      </c>
      <c r="N4744" s="58">
        <v>0.20295991565243701</v>
      </c>
      <c r="O4744" s="58">
        <v>0</v>
      </c>
      <c r="P4744" s="58">
        <v>0</v>
      </c>
      <c r="Q4744" s="58">
        <v>0</v>
      </c>
      <c r="R4744" s="58">
        <v>0</v>
      </c>
      <c r="S4744" s="58">
        <v>0</v>
      </c>
      <c r="T4744" s="58">
        <v>0</v>
      </c>
      <c r="U4744" s="58">
        <v>0</v>
      </c>
      <c r="V4744" s="58">
        <v>0</v>
      </c>
      <c r="W4744" s="58">
        <v>0</v>
      </c>
      <c r="X4744" s="58">
        <v>0</v>
      </c>
      <c r="Y4744" s="58">
        <v>0</v>
      </c>
      <c r="Z4744" s="58">
        <v>0</v>
      </c>
      <c r="AA4744" s="58">
        <v>0</v>
      </c>
      <c r="AB4744" s="58">
        <v>0</v>
      </c>
      <c r="AC4744" s="58">
        <v>0</v>
      </c>
      <c r="AD4744" s="58">
        <v>0</v>
      </c>
      <c r="AE4744" s="58">
        <v>0</v>
      </c>
      <c r="AF4744" s="58">
        <v>0</v>
      </c>
      <c r="AG4744" s="58">
        <v>0</v>
      </c>
      <c r="AH4744" s="58">
        <v>0</v>
      </c>
      <c r="AI4744" s="58">
        <v>0</v>
      </c>
      <c r="AK4744" s="64">
        <f t="shared" si="74"/>
        <v>-7.2893545886899913E-3</v>
      </c>
    </row>
    <row r="4745" spans="1:37" x14ac:dyDescent="0.25">
      <c r="A4745">
        <v>4743</v>
      </c>
      <c r="B4745" s="1">
        <v>1.35E-2</v>
      </c>
      <c r="C4745" s="1">
        <v>5.1000011612919712E-5</v>
      </c>
      <c r="D4745" s="58">
        <v>6.8138533909690213E-2</v>
      </c>
      <c r="E4745" s="58">
        <v>0.14183387845453038</v>
      </c>
      <c r="F4745" s="58">
        <v>4.3982066998329537E-2</v>
      </c>
      <c r="G4745" s="58">
        <v>0.12168320952923056</v>
      </c>
      <c r="H4745" s="58">
        <v>7.3761432617700809E-2</v>
      </c>
      <c r="I4745" s="58">
        <v>0.11280079436005488</v>
      </c>
      <c r="J4745" s="58">
        <v>0.10763607043295131</v>
      </c>
      <c r="K4745" s="58">
        <v>0.11290354932883696</v>
      </c>
      <c r="L4745" s="58">
        <v>3.9676433211748054E-2</v>
      </c>
      <c r="M4745" s="58">
        <v>0.14967948927588948</v>
      </c>
      <c r="N4745" s="58">
        <v>2.7904541881037654E-2</v>
      </c>
      <c r="O4745" s="58">
        <v>0</v>
      </c>
      <c r="P4745" s="58">
        <v>0</v>
      </c>
      <c r="Q4745" s="58">
        <v>0</v>
      </c>
      <c r="R4745" s="58">
        <v>0</v>
      </c>
      <c r="S4745" s="58">
        <v>0</v>
      </c>
      <c r="T4745" s="58">
        <v>0</v>
      </c>
      <c r="U4745" s="58">
        <v>0</v>
      </c>
      <c r="V4745" s="58">
        <v>0</v>
      </c>
      <c r="W4745" s="58">
        <v>0</v>
      </c>
      <c r="X4745" s="58">
        <v>0</v>
      </c>
      <c r="Y4745" s="58">
        <v>0</v>
      </c>
      <c r="Z4745" s="58">
        <v>0</v>
      </c>
      <c r="AA4745" s="58">
        <v>0</v>
      </c>
      <c r="AB4745" s="58">
        <v>0</v>
      </c>
      <c r="AC4745" s="58">
        <v>0</v>
      </c>
      <c r="AD4745" s="58">
        <v>0</v>
      </c>
      <c r="AE4745" s="58">
        <v>0</v>
      </c>
      <c r="AF4745" s="58">
        <v>0</v>
      </c>
      <c r="AG4745" s="58">
        <v>0</v>
      </c>
      <c r="AH4745" s="58">
        <v>0</v>
      </c>
      <c r="AI4745" s="58">
        <v>0</v>
      </c>
      <c r="AK4745" s="64">
        <f t="shared" si="74"/>
        <v>3.7777786379940529E-3</v>
      </c>
    </row>
    <row r="4746" spans="1:37" x14ac:dyDescent="0.25">
      <c r="A4746">
        <v>4744</v>
      </c>
      <c r="B4746" s="1">
        <v>1.2800000000000001E-2</v>
      </c>
      <c r="C4746" s="1">
        <v>4.4088458939473503E-5</v>
      </c>
      <c r="D4746" s="58">
        <v>0.10338300554750743</v>
      </c>
      <c r="E4746" s="58">
        <v>0.11531519804248462</v>
      </c>
      <c r="F4746" s="58">
        <v>0.14137622155573035</v>
      </c>
      <c r="G4746" s="58">
        <v>0.12349902263329009</v>
      </c>
      <c r="H4746" s="58">
        <v>5.722346528254782E-2</v>
      </c>
      <c r="I4746" s="58">
        <v>2.4064684440219693E-2</v>
      </c>
      <c r="J4746" s="58">
        <v>0.14684819719007805</v>
      </c>
      <c r="K4746" s="58">
        <v>9.5808987757563482E-2</v>
      </c>
      <c r="L4746" s="58">
        <v>5.9013230344773633E-2</v>
      </c>
      <c r="M4746" s="58">
        <v>8.7510682717398536E-2</v>
      </c>
      <c r="N4746" s="58">
        <v>4.5957304488406202E-2</v>
      </c>
      <c r="O4746" s="58">
        <v>0</v>
      </c>
      <c r="P4746" s="58">
        <v>0</v>
      </c>
      <c r="Q4746" s="58">
        <v>0</v>
      </c>
      <c r="R4746" s="58">
        <v>0</v>
      </c>
      <c r="S4746" s="58">
        <v>0</v>
      </c>
      <c r="T4746" s="58">
        <v>0</v>
      </c>
      <c r="U4746" s="58">
        <v>0</v>
      </c>
      <c r="V4746" s="58">
        <v>0</v>
      </c>
      <c r="W4746" s="58">
        <v>0</v>
      </c>
      <c r="X4746" s="58">
        <v>0</v>
      </c>
      <c r="Y4746" s="58">
        <v>0</v>
      </c>
      <c r="Z4746" s="58">
        <v>0</v>
      </c>
      <c r="AA4746" s="58">
        <v>0</v>
      </c>
      <c r="AB4746" s="58">
        <v>0</v>
      </c>
      <c r="AC4746" s="58">
        <v>0</v>
      </c>
      <c r="AD4746" s="58">
        <v>0</v>
      </c>
      <c r="AE4746" s="58">
        <v>0</v>
      </c>
      <c r="AF4746" s="58">
        <v>0</v>
      </c>
      <c r="AG4746" s="58">
        <v>0</v>
      </c>
      <c r="AH4746" s="58">
        <v>0</v>
      </c>
      <c r="AI4746" s="58">
        <v>0</v>
      </c>
      <c r="AK4746" s="64">
        <f t="shared" si="74"/>
        <v>3.4444108546463673E-3</v>
      </c>
    </row>
    <row r="4747" spans="1:37" x14ac:dyDescent="0.25">
      <c r="A4747">
        <v>4745</v>
      </c>
      <c r="B4747" s="1">
        <v>1.17E-2</v>
      </c>
      <c r="C4747" s="1">
        <v>1.502523928518528E-4</v>
      </c>
      <c r="D4747" s="58">
        <v>1.7286514259696802E-2</v>
      </c>
      <c r="E4747" s="58">
        <v>0.12712422748631466</v>
      </c>
      <c r="F4747" s="58">
        <v>6.7030836417220616E-2</v>
      </c>
      <c r="G4747" s="58">
        <v>3.9133579525801349E-2</v>
      </c>
      <c r="H4747" s="58">
        <v>8.6556232986952281E-2</v>
      </c>
      <c r="I4747" s="58">
        <v>9.548601694418779E-2</v>
      </c>
      <c r="J4747" s="58">
        <v>0.14381908934170992</v>
      </c>
      <c r="K4747" s="58">
        <v>9.5154685184143328E-2</v>
      </c>
      <c r="L4747" s="58">
        <v>9.3333559982344522E-2</v>
      </c>
      <c r="M4747" s="58">
        <v>0.12409119241123713</v>
      </c>
      <c r="N4747" s="58">
        <v>0.11098406546039161</v>
      </c>
      <c r="O4747" s="58">
        <v>0</v>
      </c>
      <c r="P4747" s="58">
        <v>0</v>
      </c>
      <c r="Q4747" s="58">
        <v>0</v>
      </c>
      <c r="R4747" s="58">
        <v>0</v>
      </c>
      <c r="S4747" s="58">
        <v>0</v>
      </c>
      <c r="T4747" s="58">
        <v>0</v>
      </c>
      <c r="U4747" s="58">
        <v>0</v>
      </c>
      <c r="V4747" s="58">
        <v>0</v>
      </c>
      <c r="W4747" s="58">
        <v>0</v>
      </c>
      <c r="X4747" s="58">
        <v>0</v>
      </c>
      <c r="Y4747" s="58">
        <v>0</v>
      </c>
      <c r="Z4747" s="58">
        <v>0</v>
      </c>
      <c r="AA4747" s="58">
        <v>0</v>
      </c>
      <c r="AB4747" s="58">
        <v>0</v>
      </c>
      <c r="AC4747" s="58">
        <v>0</v>
      </c>
      <c r="AD4747" s="58">
        <v>0</v>
      </c>
      <c r="AE4747" s="58">
        <v>0</v>
      </c>
      <c r="AF4747" s="58">
        <v>0</v>
      </c>
      <c r="AG4747" s="58">
        <v>0</v>
      </c>
      <c r="AH4747" s="58">
        <v>0</v>
      </c>
      <c r="AI4747" s="58">
        <v>0</v>
      </c>
      <c r="AK4747" s="64">
        <f t="shared" si="74"/>
        <v>1.2842084859132718E-2</v>
      </c>
    </row>
    <row r="4748" spans="1:37" x14ac:dyDescent="0.25">
      <c r="A4748">
        <v>4746</v>
      </c>
      <c r="B4748" s="1">
        <v>1.0200000000000001E-2</v>
      </c>
      <c r="C4748" s="1">
        <v>-2.3670288121353106E-5</v>
      </c>
      <c r="D4748" s="58">
        <v>8.7898454872413781E-2</v>
      </c>
      <c r="E4748" s="58">
        <v>8.1541848772657216E-2</v>
      </c>
      <c r="F4748" s="58">
        <v>0.13325604017931289</v>
      </c>
      <c r="G4748" s="58">
        <v>5.6149264054184064E-2</v>
      </c>
      <c r="H4748" s="58">
        <v>0.12195075530187464</v>
      </c>
      <c r="I4748" s="58">
        <v>4.7637838256564299E-2</v>
      </c>
      <c r="J4748" s="58">
        <v>1.8962857205153751E-2</v>
      </c>
      <c r="K4748" s="58">
        <v>8.7592316993705621E-2</v>
      </c>
      <c r="L4748" s="58">
        <v>0.15794345167640789</v>
      </c>
      <c r="M4748" s="58">
        <v>0.14818080437008163</v>
      </c>
      <c r="N4748" s="58">
        <v>5.8886368317644225E-2</v>
      </c>
      <c r="O4748" s="58">
        <v>0</v>
      </c>
      <c r="P4748" s="58">
        <v>0</v>
      </c>
      <c r="Q4748" s="58">
        <v>0</v>
      </c>
      <c r="R4748" s="58">
        <v>0</v>
      </c>
      <c r="S4748" s="58">
        <v>0</v>
      </c>
      <c r="T4748" s="58">
        <v>0</v>
      </c>
      <c r="U4748" s="58">
        <v>0</v>
      </c>
      <c r="V4748" s="58">
        <v>0</v>
      </c>
      <c r="W4748" s="58">
        <v>0</v>
      </c>
      <c r="X4748" s="58">
        <v>0</v>
      </c>
      <c r="Y4748" s="58">
        <v>0</v>
      </c>
      <c r="Z4748" s="58">
        <v>0</v>
      </c>
      <c r="AA4748" s="58">
        <v>0</v>
      </c>
      <c r="AB4748" s="58">
        <v>0</v>
      </c>
      <c r="AC4748" s="58">
        <v>0</v>
      </c>
      <c r="AD4748" s="58">
        <v>0</v>
      </c>
      <c r="AE4748" s="58">
        <v>0</v>
      </c>
      <c r="AF4748" s="58">
        <v>0</v>
      </c>
      <c r="AG4748" s="58">
        <v>0</v>
      </c>
      <c r="AH4748" s="58">
        <v>0</v>
      </c>
      <c r="AI4748" s="58">
        <v>0</v>
      </c>
      <c r="AK4748" s="64">
        <f t="shared" si="74"/>
        <v>-2.3206164824855985E-3</v>
      </c>
    </row>
    <row r="4749" spans="1:37" x14ac:dyDescent="0.25">
      <c r="A4749">
        <v>4747</v>
      </c>
      <c r="B4749" s="1">
        <v>1.2500000000000001E-2</v>
      </c>
      <c r="C4749" s="1">
        <v>-5.2799308242562485E-4</v>
      </c>
      <c r="D4749" s="58">
        <v>9.2088429242280403E-2</v>
      </c>
      <c r="E4749" s="58">
        <v>2.2359550028683223E-3</v>
      </c>
      <c r="F4749" s="58">
        <v>9.3343755609401044E-2</v>
      </c>
      <c r="G4749" s="58">
        <v>0.12002827926763977</v>
      </c>
      <c r="H4749" s="58">
        <v>4.5490994380477934E-2</v>
      </c>
      <c r="I4749" s="58">
        <v>0.14916096898597475</v>
      </c>
      <c r="J4749" s="58">
        <v>1.6733351637629356E-2</v>
      </c>
      <c r="K4749" s="58">
        <v>0.1874742434736334</v>
      </c>
      <c r="L4749" s="58">
        <v>5.7729928994348138E-2</v>
      </c>
      <c r="M4749" s="58">
        <v>0.13024059239778579</v>
      </c>
      <c r="N4749" s="58">
        <v>0.10547350100796092</v>
      </c>
      <c r="O4749" s="58">
        <v>0</v>
      </c>
      <c r="P4749" s="58">
        <v>0</v>
      </c>
      <c r="Q4749" s="58">
        <v>0</v>
      </c>
      <c r="R4749" s="58">
        <v>0</v>
      </c>
      <c r="S4749" s="58">
        <v>0</v>
      </c>
      <c r="T4749" s="58">
        <v>0</v>
      </c>
      <c r="U4749" s="58">
        <v>0</v>
      </c>
      <c r="V4749" s="58">
        <v>0</v>
      </c>
      <c r="W4749" s="58">
        <v>0</v>
      </c>
      <c r="X4749" s="58">
        <v>0</v>
      </c>
      <c r="Y4749" s="58">
        <v>0</v>
      </c>
      <c r="Z4749" s="58">
        <v>0</v>
      </c>
      <c r="AA4749" s="58">
        <v>0</v>
      </c>
      <c r="AB4749" s="58">
        <v>0</v>
      </c>
      <c r="AC4749" s="58">
        <v>0</v>
      </c>
      <c r="AD4749" s="58">
        <v>0</v>
      </c>
      <c r="AE4749" s="58">
        <v>0</v>
      </c>
      <c r="AF4749" s="58">
        <v>0</v>
      </c>
      <c r="AG4749" s="58">
        <v>0</v>
      </c>
      <c r="AH4749" s="58">
        <v>0</v>
      </c>
      <c r="AI4749" s="58">
        <v>0</v>
      </c>
      <c r="AK4749" s="64">
        <f t="shared" si="74"/>
        <v>-4.2239446594049983E-2</v>
      </c>
    </row>
    <row r="4750" spans="1:37" x14ac:dyDescent="0.25">
      <c r="A4750">
        <v>4748</v>
      </c>
      <c r="B4750" s="1">
        <v>1.0500000000000001E-2</v>
      </c>
      <c r="C4750" s="1">
        <v>1.5529995735249184E-4</v>
      </c>
      <c r="D4750" s="58">
        <v>3.7399087822585532E-2</v>
      </c>
      <c r="E4750" s="58">
        <v>3.7276388985240008E-2</v>
      </c>
      <c r="F4750" s="58">
        <v>1.2850777957210359E-2</v>
      </c>
      <c r="G4750" s="58">
        <v>7.6872546893458529E-2</v>
      </c>
      <c r="H4750" s="58">
        <v>0.17172728015335773</v>
      </c>
      <c r="I4750" s="58">
        <v>0.12429089601893313</v>
      </c>
      <c r="J4750" s="58">
        <v>0.20458651765431932</v>
      </c>
      <c r="K4750" s="58">
        <v>4.0743155806120902E-2</v>
      </c>
      <c r="L4750" s="58">
        <v>7.6776535770706755E-2</v>
      </c>
      <c r="M4750" s="58">
        <v>0.15309842669535345</v>
      </c>
      <c r="N4750" s="58">
        <v>6.437838624271422E-2</v>
      </c>
      <c r="O4750" s="58">
        <v>0</v>
      </c>
      <c r="P4750" s="58">
        <v>0</v>
      </c>
      <c r="Q4750" s="58">
        <v>0</v>
      </c>
      <c r="R4750" s="58">
        <v>0</v>
      </c>
      <c r="S4750" s="58">
        <v>0</v>
      </c>
      <c r="T4750" s="58">
        <v>0</v>
      </c>
      <c r="U4750" s="58">
        <v>0</v>
      </c>
      <c r="V4750" s="58">
        <v>0</v>
      </c>
      <c r="W4750" s="58">
        <v>0</v>
      </c>
      <c r="X4750" s="58">
        <v>0</v>
      </c>
      <c r="Y4750" s="58">
        <v>0</v>
      </c>
      <c r="Z4750" s="58">
        <v>0</v>
      </c>
      <c r="AA4750" s="58">
        <v>0</v>
      </c>
      <c r="AB4750" s="58">
        <v>0</v>
      </c>
      <c r="AC4750" s="58">
        <v>0</v>
      </c>
      <c r="AD4750" s="58">
        <v>0</v>
      </c>
      <c r="AE4750" s="58">
        <v>0</v>
      </c>
      <c r="AF4750" s="58">
        <v>0</v>
      </c>
      <c r="AG4750" s="58">
        <v>0</v>
      </c>
      <c r="AH4750" s="58">
        <v>0</v>
      </c>
      <c r="AI4750" s="58">
        <v>0</v>
      </c>
      <c r="AK4750" s="64">
        <f t="shared" si="74"/>
        <v>1.4790472128808746E-2</v>
      </c>
    </row>
    <row r="4751" spans="1:37" x14ac:dyDescent="0.25">
      <c r="A4751">
        <v>4749</v>
      </c>
      <c r="B4751" s="1">
        <v>1.1299999999999999E-2</v>
      </c>
      <c r="C4751" s="1">
        <v>8.6114648581267871E-5</v>
      </c>
      <c r="D4751" s="58">
        <v>1.5255857824156583E-2</v>
      </c>
      <c r="E4751" s="58">
        <v>0.12621116617877831</v>
      </c>
      <c r="F4751" s="58">
        <v>9.5718371847738182E-2</v>
      </c>
      <c r="G4751" s="58">
        <v>6.872982644920822E-2</v>
      </c>
      <c r="H4751" s="58">
        <v>6.1037517099061821E-2</v>
      </c>
      <c r="I4751" s="58">
        <v>1.7071472062060809E-2</v>
      </c>
      <c r="J4751" s="58">
        <v>7.4495493240503363E-2</v>
      </c>
      <c r="K4751" s="58">
        <v>0.1324635242197317</v>
      </c>
      <c r="L4751" s="58">
        <v>0.12760527889830792</v>
      </c>
      <c r="M4751" s="58">
        <v>0.14995891329014072</v>
      </c>
      <c r="N4751" s="58">
        <v>0.13145257889031237</v>
      </c>
      <c r="O4751" s="58">
        <v>0</v>
      </c>
      <c r="P4751" s="58">
        <v>0</v>
      </c>
      <c r="Q4751" s="58">
        <v>0</v>
      </c>
      <c r="R4751" s="58">
        <v>0</v>
      </c>
      <c r="S4751" s="58">
        <v>0</v>
      </c>
      <c r="T4751" s="58">
        <v>0</v>
      </c>
      <c r="U4751" s="58">
        <v>0</v>
      </c>
      <c r="V4751" s="58">
        <v>0</v>
      </c>
      <c r="W4751" s="58">
        <v>0</v>
      </c>
      <c r="X4751" s="58">
        <v>0</v>
      </c>
      <c r="Y4751" s="58">
        <v>0</v>
      </c>
      <c r="Z4751" s="58">
        <v>0</v>
      </c>
      <c r="AA4751" s="58">
        <v>0</v>
      </c>
      <c r="AB4751" s="58">
        <v>0</v>
      </c>
      <c r="AC4751" s="58">
        <v>0</v>
      </c>
      <c r="AD4751" s="58">
        <v>0</v>
      </c>
      <c r="AE4751" s="58">
        <v>0</v>
      </c>
      <c r="AF4751" s="58">
        <v>0</v>
      </c>
      <c r="AG4751" s="58">
        <v>0</v>
      </c>
      <c r="AH4751" s="58">
        <v>0</v>
      </c>
      <c r="AI4751" s="58">
        <v>0</v>
      </c>
      <c r="AK4751" s="64">
        <f t="shared" si="74"/>
        <v>7.6207653611741486E-3</v>
      </c>
    </row>
    <row r="4752" spans="1:37" x14ac:dyDescent="0.25">
      <c r="A4752">
        <v>4750</v>
      </c>
      <c r="B4752" s="1">
        <v>1.09E-2</v>
      </c>
      <c r="C4752" s="1">
        <v>-5.8441202559755792E-5</v>
      </c>
      <c r="D4752" s="58">
        <v>4.6080117926808405E-2</v>
      </c>
      <c r="E4752" s="58">
        <v>6.9689281645341503E-3</v>
      </c>
      <c r="F4752" s="58">
        <v>6.561748267343924E-2</v>
      </c>
      <c r="G4752" s="58">
        <v>0.12178851981129558</v>
      </c>
      <c r="H4752" s="58">
        <v>0.15632030037973529</v>
      </c>
      <c r="I4752" s="58">
        <v>0.10270065137758289</v>
      </c>
      <c r="J4752" s="58">
        <v>0.12507486414558075</v>
      </c>
      <c r="K4752" s="58">
        <v>9.7883190165219222E-2</v>
      </c>
      <c r="L4752" s="58">
        <v>0.17114116475708574</v>
      </c>
      <c r="M4752" s="58">
        <v>8.3299293512181571E-2</v>
      </c>
      <c r="N4752" s="58">
        <v>2.3125487086537205E-2</v>
      </c>
      <c r="O4752" s="58">
        <v>0</v>
      </c>
      <c r="P4752" s="58">
        <v>0</v>
      </c>
      <c r="Q4752" s="58">
        <v>0</v>
      </c>
      <c r="R4752" s="58">
        <v>0</v>
      </c>
      <c r="S4752" s="58">
        <v>0</v>
      </c>
      <c r="T4752" s="58">
        <v>0</v>
      </c>
      <c r="U4752" s="58">
        <v>0</v>
      </c>
      <c r="V4752" s="58">
        <v>0</v>
      </c>
      <c r="W4752" s="58">
        <v>0</v>
      </c>
      <c r="X4752" s="58">
        <v>0</v>
      </c>
      <c r="Y4752" s="58">
        <v>0</v>
      </c>
      <c r="Z4752" s="58">
        <v>0</v>
      </c>
      <c r="AA4752" s="58">
        <v>0</v>
      </c>
      <c r="AB4752" s="58">
        <v>0</v>
      </c>
      <c r="AC4752" s="58">
        <v>0</v>
      </c>
      <c r="AD4752" s="58">
        <v>0</v>
      </c>
      <c r="AE4752" s="58">
        <v>0</v>
      </c>
      <c r="AF4752" s="58">
        <v>0</v>
      </c>
      <c r="AG4752" s="58">
        <v>0</v>
      </c>
      <c r="AH4752" s="58">
        <v>0</v>
      </c>
      <c r="AI4752" s="58">
        <v>0</v>
      </c>
      <c r="AK4752" s="64">
        <f t="shared" si="74"/>
        <v>-5.3615782164913566E-3</v>
      </c>
    </row>
    <row r="4753" spans="1:37" x14ac:dyDescent="0.25">
      <c r="A4753">
        <v>4751</v>
      </c>
      <c r="B4753" s="1">
        <v>1.6799999999999999E-2</v>
      </c>
      <c r="C4753" s="1">
        <v>1.2325836989600408E-4</v>
      </c>
      <c r="D4753" s="58">
        <v>8.6984835271858314E-3</v>
      </c>
      <c r="E4753" s="58">
        <v>0.26847136286611123</v>
      </c>
      <c r="F4753" s="58">
        <v>4.9848792689881183E-2</v>
      </c>
      <c r="G4753" s="58">
        <v>4.9308627587767535E-3</v>
      </c>
      <c r="H4753" s="58">
        <v>8.5015893509104823E-2</v>
      </c>
      <c r="I4753" s="58">
        <v>1.1433824758867842E-2</v>
      </c>
      <c r="J4753" s="58">
        <v>2.7989612584115799E-4</v>
      </c>
      <c r="K4753" s="58">
        <v>0.213533303437382</v>
      </c>
      <c r="L4753" s="58">
        <v>4.005539173499114E-2</v>
      </c>
      <c r="M4753" s="58">
        <v>0.12928143054476429</v>
      </c>
      <c r="N4753" s="58">
        <v>0.18845075804709385</v>
      </c>
      <c r="O4753" s="58">
        <v>0</v>
      </c>
      <c r="P4753" s="58">
        <v>0</v>
      </c>
      <c r="Q4753" s="58">
        <v>0</v>
      </c>
      <c r="R4753" s="58">
        <v>0</v>
      </c>
      <c r="S4753" s="58">
        <v>0</v>
      </c>
      <c r="T4753" s="58">
        <v>0</v>
      </c>
      <c r="U4753" s="58">
        <v>0</v>
      </c>
      <c r="V4753" s="58">
        <v>0</v>
      </c>
      <c r="W4753" s="58">
        <v>0</v>
      </c>
      <c r="X4753" s="58">
        <v>0</v>
      </c>
      <c r="Y4753" s="58">
        <v>0</v>
      </c>
      <c r="Z4753" s="58">
        <v>0</v>
      </c>
      <c r="AA4753" s="58">
        <v>0</v>
      </c>
      <c r="AB4753" s="58">
        <v>0</v>
      </c>
      <c r="AC4753" s="58">
        <v>0</v>
      </c>
      <c r="AD4753" s="58">
        <v>0</v>
      </c>
      <c r="AE4753" s="58">
        <v>0</v>
      </c>
      <c r="AF4753" s="58">
        <v>0</v>
      </c>
      <c r="AG4753" s="58">
        <v>0</v>
      </c>
      <c r="AH4753" s="58">
        <v>0</v>
      </c>
      <c r="AI4753" s="58">
        <v>0</v>
      </c>
      <c r="AK4753" s="64">
        <f t="shared" si="74"/>
        <v>7.3368077319050052E-3</v>
      </c>
    </row>
    <row r="4754" spans="1:37" x14ac:dyDescent="0.25">
      <c r="A4754">
        <v>4752</v>
      </c>
      <c r="B4754" s="1">
        <v>1.14E-2</v>
      </c>
      <c r="C4754" s="1">
        <v>-1.5818963554296235E-4</v>
      </c>
      <c r="D4754" s="58">
        <v>4.7685093707084347E-2</v>
      </c>
      <c r="E4754" s="58">
        <v>4.3636116159355406E-2</v>
      </c>
      <c r="F4754" s="58">
        <v>3.6666780276955711E-2</v>
      </c>
      <c r="G4754" s="58">
        <v>0.15471188746900733</v>
      </c>
      <c r="H4754" s="58">
        <v>0.10598939910866531</v>
      </c>
      <c r="I4754" s="58">
        <v>0.10258562627453942</v>
      </c>
      <c r="J4754" s="58">
        <v>6.8006534446902425E-2</v>
      </c>
      <c r="K4754" s="58">
        <v>0.13207791180730563</v>
      </c>
      <c r="L4754" s="58">
        <v>3.7255920056521445E-2</v>
      </c>
      <c r="M4754" s="58">
        <v>0.11943654214068565</v>
      </c>
      <c r="N4754" s="58">
        <v>0.15194818855297723</v>
      </c>
      <c r="O4754" s="58">
        <v>0</v>
      </c>
      <c r="P4754" s="58">
        <v>0</v>
      </c>
      <c r="Q4754" s="58">
        <v>0</v>
      </c>
      <c r="R4754" s="58">
        <v>0</v>
      </c>
      <c r="S4754" s="58">
        <v>0</v>
      </c>
      <c r="T4754" s="58">
        <v>0</v>
      </c>
      <c r="U4754" s="58">
        <v>0</v>
      </c>
      <c r="V4754" s="58">
        <v>0</v>
      </c>
      <c r="W4754" s="58">
        <v>0</v>
      </c>
      <c r="X4754" s="58">
        <v>0</v>
      </c>
      <c r="Y4754" s="58">
        <v>0</v>
      </c>
      <c r="Z4754" s="58">
        <v>0</v>
      </c>
      <c r="AA4754" s="58">
        <v>0</v>
      </c>
      <c r="AB4754" s="58">
        <v>0</v>
      </c>
      <c r="AC4754" s="58">
        <v>0</v>
      </c>
      <c r="AD4754" s="58">
        <v>0</v>
      </c>
      <c r="AE4754" s="58">
        <v>0</v>
      </c>
      <c r="AF4754" s="58">
        <v>0</v>
      </c>
      <c r="AG4754" s="58">
        <v>0</v>
      </c>
      <c r="AH4754" s="58">
        <v>0</v>
      </c>
      <c r="AI4754" s="58">
        <v>0</v>
      </c>
      <c r="AK4754" s="64">
        <f t="shared" si="74"/>
        <v>-1.38762838195581E-2</v>
      </c>
    </row>
    <row r="4755" spans="1:37" x14ac:dyDescent="0.25">
      <c r="A4755">
        <v>4753</v>
      </c>
      <c r="B4755" s="1">
        <v>1.2699999999999999E-2</v>
      </c>
      <c r="C4755" s="1">
        <v>-1.8082671350607972E-4</v>
      </c>
      <c r="D4755" s="58">
        <v>0.1153561367514208</v>
      </c>
      <c r="E4755" s="58">
        <v>8.8905716814913258E-2</v>
      </c>
      <c r="F4755" s="58">
        <v>7.2555799854934752E-2</v>
      </c>
      <c r="G4755" s="58">
        <v>2.3057793493104113E-2</v>
      </c>
      <c r="H4755" s="58">
        <v>0.1638892272037675</v>
      </c>
      <c r="I4755" s="58">
        <v>6.7139460240384322E-2</v>
      </c>
      <c r="J4755" s="58">
        <v>3.7824567981047143E-2</v>
      </c>
      <c r="K4755" s="58">
        <v>0.18026854257221153</v>
      </c>
      <c r="L4755" s="58">
        <v>9.7503392396910291E-2</v>
      </c>
      <c r="M4755" s="58">
        <v>7.8590274422594302E-4</v>
      </c>
      <c r="N4755" s="58">
        <v>0.15271345994708038</v>
      </c>
      <c r="O4755" s="58">
        <v>0</v>
      </c>
      <c r="P4755" s="58">
        <v>0</v>
      </c>
      <c r="Q4755" s="58">
        <v>0</v>
      </c>
      <c r="R4755" s="58">
        <v>0</v>
      </c>
      <c r="S4755" s="58">
        <v>0</v>
      </c>
      <c r="T4755" s="58">
        <v>0</v>
      </c>
      <c r="U4755" s="58">
        <v>0</v>
      </c>
      <c r="V4755" s="58">
        <v>0</v>
      </c>
      <c r="W4755" s="58">
        <v>0</v>
      </c>
      <c r="X4755" s="58">
        <v>0</v>
      </c>
      <c r="Y4755" s="58">
        <v>0</v>
      </c>
      <c r="Z4755" s="58">
        <v>0</v>
      </c>
      <c r="AA4755" s="58">
        <v>0</v>
      </c>
      <c r="AB4755" s="58">
        <v>0</v>
      </c>
      <c r="AC4755" s="58">
        <v>0</v>
      </c>
      <c r="AD4755" s="58">
        <v>0</v>
      </c>
      <c r="AE4755" s="58">
        <v>0</v>
      </c>
      <c r="AF4755" s="58">
        <v>0</v>
      </c>
      <c r="AG4755" s="58">
        <v>0</v>
      </c>
      <c r="AH4755" s="58">
        <v>0</v>
      </c>
      <c r="AI4755" s="58">
        <v>0</v>
      </c>
      <c r="AK4755" s="64">
        <f t="shared" si="74"/>
        <v>-1.4238323898116514E-2</v>
      </c>
    </row>
    <row r="4756" spans="1:37" x14ac:dyDescent="0.25">
      <c r="A4756">
        <v>4754</v>
      </c>
      <c r="B4756" s="1">
        <v>0.01</v>
      </c>
      <c r="C4756" s="1">
        <v>-9.4956837512600792E-5</v>
      </c>
      <c r="D4756" s="58">
        <v>7.7392538008503015E-2</v>
      </c>
      <c r="E4756" s="58">
        <v>8.0821992671034609E-3</v>
      </c>
      <c r="F4756" s="58">
        <v>0.14130706037222324</v>
      </c>
      <c r="G4756" s="58">
        <v>0.13527105013372451</v>
      </c>
      <c r="H4756" s="58">
        <v>4.6567686036311909E-2</v>
      </c>
      <c r="I4756" s="58">
        <v>1.2912198647402414E-2</v>
      </c>
      <c r="J4756" s="58">
        <v>0.13038678820058047</v>
      </c>
      <c r="K4756" s="58">
        <v>9.4595581419624583E-2</v>
      </c>
      <c r="L4756" s="58">
        <v>0.11377612470087937</v>
      </c>
      <c r="M4756" s="58">
        <v>0.11905007028209443</v>
      </c>
      <c r="N4756" s="58">
        <v>0.12065870293155269</v>
      </c>
      <c r="O4756" s="58">
        <v>0</v>
      </c>
      <c r="P4756" s="58">
        <v>0</v>
      </c>
      <c r="Q4756" s="58">
        <v>0</v>
      </c>
      <c r="R4756" s="58">
        <v>0</v>
      </c>
      <c r="S4756" s="58">
        <v>0</v>
      </c>
      <c r="T4756" s="58">
        <v>0</v>
      </c>
      <c r="U4756" s="58">
        <v>0</v>
      </c>
      <c r="V4756" s="58">
        <v>0</v>
      </c>
      <c r="W4756" s="58">
        <v>0</v>
      </c>
      <c r="X4756" s="58">
        <v>0</v>
      </c>
      <c r="Y4756" s="58">
        <v>0</v>
      </c>
      <c r="Z4756" s="58">
        <v>0</v>
      </c>
      <c r="AA4756" s="58">
        <v>0</v>
      </c>
      <c r="AB4756" s="58">
        <v>0</v>
      </c>
      <c r="AC4756" s="58">
        <v>0</v>
      </c>
      <c r="AD4756" s="58">
        <v>0</v>
      </c>
      <c r="AE4756" s="58">
        <v>0</v>
      </c>
      <c r="AF4756" s="58">
        <v>0</v>
      </c>
      <c r="AG4756" s="58">
        <v>0</v>
      </c>
      <c r="AH4756" s="58">
        <v>0</v>
      </c>
      <c r="AI4756" s="58">
        <v>0</v>
      </c>
      <c r="AK4756" s="64">
        <f t="shared" si="74"/>
        <v>-9.4956837512600797E-3</v>
      </c>
    </row>
    <row r="4757" spans="1:37" x14ac:dyDescent="0.25">
      <c r="A4757">
        <v>4755</v>
      </c>
      <c r="B4757" s="1">
        <v>1.0999999999999999E-2</v>
      </c>
      <c r="C4757" s="1">
        <v>3.6443961813459419E-5</v>
      </c>
      <c r="D4757" s="58">
        <v>0.12544360885557573</v>
      </c>
      <c r="E4757" s="58">
        <v>7.9929638684233237E-2</v>
      </c>
      <c r="F4757" s="58">
        <v>4.1269503800122766E-2</v>
      </c>
      <c r="G4757" s="58">
        <v>8.3299016938364862E-2</v>
      </c>
      <c r="H4757" s="58">
        <v>4.6880052639022125E-2</v>
      </c>
      <c r="I4757" s="58">
        <v>0.13067567155218576</v>
      </c>
      <c r="J4757" s="58">
        <v>5.6712705305816541E-2</v>
      </c>
      <c r="K4757" s="58">
        <v>7.9200620207151143E-2</v>
      </c>
      <c r="L4757" s="58">
        <v>0.128583466560659</v>
      </c>
      <c r="M4757" s="58">
        <v>0.11544679963473981</v>
      </c>
      <c r="N4757" s="58">
        <v>0.11255891582212899</v>
      </c>
      <c r="O4757" s="58">
        <v>0</v>
      </c>
      <c r="P4757" s="58">
        <v>0</v>
      </c>
      <c r="Q4757" s="58">
        <v>0</v>
      </c>
      <c r="R4757" s="58">
        <v>0</v>
      </c>
      <c r="S4757" s="58">
        <v>0</v>
      </c>
      <c r="T4757" s="58">
        <v>0</v>
      </c>
      <c r="U4757" s="58">
        <v>0</v>
      </c>
      <c r="V4757" s="58">
        <v>0</v>
      </c>
      <c r="W4757" s="58">
        <v>0</v>
      </c>
      <c r="X4757" s="58">
        <v>0</v>
      </c>
      <c r="Y4757" s="58">
        <v>0</v>
      </c>
      <c r="Z4757" s="58">
        <v>0</v>
      </c>
      <c r="AA4757" s="58">
        <v>0</v>
      </c>
      <c r="AB4757" s="58">
        <v>0</v>
      </c>
      <c r="AC4757" s="58">
        <v>0</v>
      </c>
      <c r="AD4757" s="58">
        <v>0</v>
      </c>
      <c r="AE4757" s="58">
        <v>0</v>
      </c>
      <c r="AF4757" s="58">
        <v>0</v>
      </c>
      <c r="AG4757" s="58">
        <v>0</v>
      </c>
      <c r="AH4757" s="58">
        <v>0</v>
      </c>
      <c r="AI4757" s="58">
        <v>0</v>
      </c>
      <c r="AK4757" s="64">
        <f t="shared" si="74"/>
        <v>3.3130874375872201E-3</v>
      </c>
    </row>
    <row r="4758" spans="1:37" x14ac:dyDescent="0.25">
      <c r="A4758">
        <v>4756</v>
      </c>
      <c r="B4758" s="1">
        <v>1.32E-2</v>
      </c>
      <c r="C4758" s="1">
        <v>-3.2801130691588487E-4</v>
      </c>
      <c r="D4758" s="58">
        <v>7.6655628697549563E-2</v>
      </c>
      <c r="E4758" s="58">
        <v>1.8596041371999109E-2</v>
      </c>
      <c r="F4758" s="58">
        <v>0.1378804807524894</v>
      </c>
      <c r="G4758" s="58">
        <v>0.17362081820562725</v>
      </c>
      <c r="H4758" s="58">
        <v>0.13547717858302732</v>
      </c>
      <c r="I4758" s="58">
        <v>9.5140809257229078E-2</v>
      </c>
      <c r="J4758" s="58">
        <v>0.10476152068039961</v>
      </c>
      <c r="K4758" s="58">
        <v>0.14296496744617393</v>
      </c>
      <c r="L4758" s="58">
        <v>6.7160182737461827E-2</v>
      </c>
      <c r="M4758" s="58">
        <v>2.8798056111843995E-2</v>
      </c>
      <c r="N4758" s="58">
        <v>1.8944316156198935E-2</v>
      </c>
      <c r="O4758" s="58">
        <v>0</v>
      </c>
      <c r="P4758" s="58">
        <v>0</v>
      </c>
      <c r="Q4758" s="58">
        <v>0</v>
      </c>
      <c r="R4758" s="58">
        <v>0</v>
      </c>
      <c r="S4758" s="58">
        <v>0</v>
      </c>
      <c r="T4758" s="58">
        <v>0</v>
      </c>
      <c r="U4758" s="58">
        <v>0</v>
      </c>
      <c r="V4758" s="58">
        <v>0</v>
      </c>
      <c r="W4758" s="58">
        <v>0</v>
      </c>
      <c r="X4758" s="58">
        <v>0</v>
      </c>
      <c r="Y4758" s="58">
        <v>0</v>
      </c>
      <c r="Z4758" s="58">
        <v>0</v>
      </c>
      <c r="AA4758" s="58">
        <v>0</v>
      </c>
      <c r="AB4758" s="58">
        <v>0</v>
      </c>
      <c r="AC4758" s="58">
        <v>0</v>
      </c>
      <c r="AD4758" s="58">
        <v>0</v>
      </c>
      <c r="AE4758" s="58">
        <v>0</v>
      </c>
      <c r="AF4758" s="58">
        <v>0</v>
      </c>
      <c r="AG4758" s="58">
        <v>0</v>
      </c>
      <c r="AH4758" s="58">
        <v>0</v>
      </c>
      <c r="AI4758" s="58">
        <v>0</v>
      </c>
      <c r="AK4758" s="64">
        <f t="shared" si="74"/>
        <v>-2.4849341433021581E-2</v>
      </c>
    </row>
    <row r="4759" spans="1:37" x14ac:dyDescent="0.25">
      <c r="A4759">
        <v>4757</v>
      </c>
      <c r="B4759" s="1">
        <v>1.01E-2</v>
      </c>
      <c r="C4759" s="1">
        <v>-2.450137266922651E-4</v>
      </c>
      <c r="D4759" s="58">
        <v>4.3415247662822003E-2</v>
      </c>
      <c r="E4759" s="58">
        <v>2.9918191965619303E-2</v>
      </c>
      <c r="F4759" s="58">
        <v>1.3331093065108155E-2</v>
      </c>
      <c r="G4759" s="58">
        <v>2.3416614592210686E-2</v>
      </c>
      <c r="H4759" s="58">
        <v>0.127581558292787</v>
      </c>
      <c r="I4759" s="58">
        <v>0.11403467813841651</v>
      </c>
      <c r="J4759" s="58">
        <v>1.6320610278991569E-2</v>
      </c>
      <c r="K4759" s="58">
        <v>0.17378918759109127</v>
      </c>
      <c r="L4759" s="58">
        <v>0.12364466679601671</v>
      </c>
      <c r="M4759" s="58">
        <v>0.19930913053826016</v>
      </c>
      <c r="N4759" s="58">
        <v>0.13523902107867658</v>
      </c>
      <c r="O4759" s="58">
        <v>0</v>
      </c>
      <c r="P4759" s="58">
        <v>0</v>
      </c>
      <c r="Q4759" s="58">
        <v>0</v>
      </c>
      <c r="R4759" s="58">
        <v>0</v>
      </c>
      <c r="S4759" s="58">
        <v>0</v>
      </c>
      <c r="T4759" s="58">
        <v>0</v>
      </c>
      <c r="U4759" s="58">
        <v>0</v>
      </c>
      <c r="V4759" s="58">
        <v>0</v>
      </c>
      <c r="W4759" s="58">
        <v>0</v>
      </c>
      <c r="X4759" s="58">
        <v>0</v>
      </c>
      <c r="Y4759" s="58">
        <v>0</v>
      </c>
      <c r="Z4759" s="58">
        <v>0</v>
      </c>
      <c r="AA4759" s="58">
        <v>0</v>
      </c>
      <c r="AB4759" s="58">
        <v>0</v>
      </c>
      <c r="AC4759" s="58">
        <v>0</v>
      </c>
      <c r="AD4759" s="58">
        <v>0</v>
      </c>
      <c r="AE4759" s="58">
        <v>0</v>
      </c>
      <c r="AF4759" s="58">
        <v>0</v>
      </c>
      <c r="AG4759" s="58">
        <v>0</v>
      </c>
      <c r="AH4759" s="58">
        <v>0</v>
      </c>
      <c r="AI4759" s="58">
        <v>0</v>
      </c>
      <c r="AK4759" s="64">
        <f t="shared" si="74"/>
        <v>-2.4258784821016347E-2</v>
      </c>
    </row>
    <row r="4760" spans="1:37" x14ac:dyDescent="0.25">
      <c r="A4760">
        <v>4758</v>
      </c>
      <c r="B4760" s="1">
        <v>9.7999999999999997E-3</v>
      </c>
      <c r="C4760" s="1">
        <v>1.7574731334312567E-4</v>
      </c>
      <c r="D4760" s="58">
        <v>9.9459659705899442E-2</v>
      </c>
      <c r="E4760" s="58">
        <v>2.3311341086333363E-2</v>
      </c>
      <c r="F4760" s="58">
        <v>2.4955031284660496E-2</v>
      </c>
      <c r="G4760" s="58">
        <v>0.14684758512197849</v>
      </c>
      <c r="H4760" s="58">
        <v>7.2880938632488484E-2</v>
      </c>
      <c r="I4760" s="58">
        <v>9.6536708571862778E-2</v>
      </c>
      <c r="J4760" s="58">
        <v>0.13723625591781818</v>
      </c>
      <c r="K4760" s="58">
        <v>2.5479320660943799E-2</v>
      </c>
      <c r="L4760" s="58">
        <v>0.13389218679794568</v>
      </c>
      <c r="M4760" s="58">
        <v>0.12767218542915443</v>
      </c>
      <c r="N4760" s="58">
        <v>0.11172878679091484</v>
      </c>
      <c r="O4760" s="58">
        <v>0</v>
      </c>
      <c r="P4760" s="58">
        <v>0</v>
      </c>
      <c r="Q4760" s="58">
        <v>0</v>
      </c>
      <c r="R4760" s="58">
        <v>0</v>
      </c>
      <c r="S4760" s="58">
        <v>0</v>
      </c>
      <c r="T4760" s="58">
        <v>0</v>
      </c>
      <c r="U4760" s="58">
        <v>0</v>
      </c>
      <c r="V4760" s="58">
        <v>0</v>
      </c>
      <c r="W4760" s="58">
        <v>0</v>
      </c>
      <c r="X4760" s="58">
        <v>0</v>
      </c>
      <c r="Y4760" s="58">
        <v>0</v>
      </c>
      <c r="Z4760" s="58">
        <v>0</v>
      </c>
      <c r="AA4760" s="58">
        <v>0</v>
      </c>
      <c r="AB4760" s="58">
        <v>0</v>
      </c>
      <c r="AC4760" s="58">
        <v>0</v>
      </c>
      <c r="AD4760" s="58">
        <v>0</v>
      </c>
      <c r="AE4760" s="58">
        <v>0</v>
      </c>
      <c r="AF4760" s="58">
        <v>0</v>
      </c>
      <c r="AG4760" s="58">
        <v>0</v>
      </c>
      <c r="AH4760" s="58">
        <v>0</v>
      </c>
      <c r="AI4760" s="58">
        <v>0</v>
      </c>
      <c r="AK4760" s="64">
        <f t="shared" si="74"/>
        <v>1.7933399320727111E-2</v>
      </c>
    </row>
    <row r="4761" spans="1:37" x14ac:dyDescent="0.25">
      <c r="A4761">
        <v>4759</v>
      </c>
      <c r="B4761" s="1">
        <v>1.21E-2</v>
      </c>
      <c r="C4761" s="1">
        <v>-2.4652018164463116E-4</v>
      </c>
      <c r="D4761" s="58">
        <v>0.12536984351601058</v>
      </c>
      <c r="E4761" s="58">
        <v>6.5046933855530537E-3</v>
      </c>
      <c r="F4761" s="58">
        <v>0.21147269766384219</v>
      </c>
      <c r="G4761" s="58">
        <v>3.0153718647913781E-2</v>
      </c>
      <c r="H4761" s="58">
        <v>8.3431638223028473E-2</v>
      </c>
      <c r="I4761" s="58">
        <v>0.15020748780774806</v>
      </c>
      <c r="J4761" s="58">
        <v>0.16923326297445959</v>
      </c>
      <c r="K4761" s="58">
        <v>6.502387714604603E-2</v>
      </c>
      <c r="L4761" s="58">
        <v>0.12168188786840473</v>
      </c>
      <c r="M4761" s="58">
        <v>9.2114461821324999E-3</v>
      </c>
      <c r="N4761" s="58">
        <v>2.7709446584861085E-2</v>
      </c>
      <c r="O4761" s="58">
        <v>0</v>
      </c>
      <c r="P4761" s="58">
        <v>0</v>
      </c>
      <c r="Q4761" s="58">
        <v>0</v>
      </c>
      <c r="R4761" s="58">
        <v>0</v>
      </c>
      <c r="S4761" s="58">
        <v>0</v>
      </c>
      <c r="T4761" s="58">
        <v>0</v>
      </c>
      <c r="U4761" s="58">
        <v>0</v>
      </c>
      <c r="V4761" s="58">
        <v>0</v>
      </c>
      <c r="W4761" s="58">
        <v>0</v>
      </c>
      <c r="X4761" s="58">
        <v>0</v>
      </c>
      <c r="Y4761" s="58">
        <v>0</v>
      </c>
      <c r="Z4761" s="58">
        <v>0</v>
      </c>
      <c r="AA4761" s="58">
        <v>0</v>
      </c>
      <c r="AB4761" s="58">
        <v>0</v>
      </c>
      <c r="AC4761" s="58">
        <v>0</v>
      </c>
      <c r="AD4761" s="58">
        <v>0</v>
      </c>
      <c r="AE4761" s="58">
        <v>0</v>
      </c>
      <c r="AF4761" s="58">
        <v>0</v>
      </c>
      <c r="AG4761" s="58">
        <v>0</v>
      </c>
      <c r="AH4761" s="58">
        <v>0</v>
      </c>
      <c r="AI4761" s="58">
        <v>0</v>
      </c>
      <c r="AK4761" s="64">
        <f t="shared" si="74"/>
        <v>-2.0373568730961255E-2</v>
      </c>
    </row>
    <row r="4762" spans="1:37" x14ac:dyDescent="0.25">
      <c r="A4762">
        <v>4760</v>
      </c>
      <c r="B4762" s="1">
        <v>1.06E-2</v>
      </c>
      <c r="C4762" s="1">
        <v>9.856906921692467E-5</v>
      </c>
      <c r="D4762" s="58">
        <v>4.2451575689677175E-2</v>
      </c>
      <c r="E4762" s="58">
        <v>3.1797827368440786E-2</v>
      </c>
      <c r="F4762" s="58">
        <v>0.10917826733159526</v>
      </c>
      <c r="G4762" s="58">
        <v>0.15227820938291931</v>
      </c>
      <c r="H4762" s="58">
        <v>0.13459135217286844</v>
      </c>
      <c r="I4762" s="58">
        <v>0.11938000495354816</v>
      </c>
      <c r="J4762" s="58">
        <v>7.7531666591755907E-2</v>
      </c>
      <c r="K4762" s="58">
        <v>1.9756934749796656E-2</v>
      </c>
      <c r="L4762" s="58">
        <v>0.19956203188009969</v>
      </c>
      <c r="M4762" s="58">
        <v>7.2790413939806786E-2</v>
      </c>
      <c r="N4762" s="58">
        <v>4.0681715939491825E-2</v>
      </c>
      <c r="O4762" s="58">
        <v>0</v>
      </c>
      <c r="P4762" s="58">
        <v>0</v>
      </c>
      <c r="Q4762" s="58">
        <v>0</v>
      </c>
      <c r="R4762" s="58">
        <v>0</v>
      </c>
      <c r="S4762" s="58">
        <v>0</v>
      </c>
      <c r="T4762" s="58">
        <v>0</v>
      </c>
      <c r="U4762" s="58">
        <v>0</v>
      </c>
      <c r="V4762" s="58">
        <v>0</v>
      </c>
      <c r="W4762" s="58">
        <v>0</v>
      </c>
      <c r="X4762" s="58">
        <v>0</v>
      </c>
      <c r="Y4762" s="58">
        <v>0</v>
      </c>
      <c r="Z4762" s="58">
        <v>0</v>
      </c>
      <c r="AA4762" s="58">
        <v>0</v>
      </c>
      <c r="AB4762" s="58">
        <v>0</v>
      </c>
      <c r="AC4762" s="58">
        <v>0</v>
      </c>
      <c r="AD4762" s="58">
        <v>0</v>
      </c>
      <c r="AE4762" s="58">
        <v>0</v>
      </c>
      <c r="AF4762" s="58">
        <v>0</v>
      </c>
      <c r="AG4762" s="58">
        <v>0</v>
      </c>
      <c r="AH4762" s="58">
        <v>0</v>
      </c>
      <c r="AI4762" s="58">
        <v>0</v>
      </c>
      <c r="AK4762" s="64">
        <f t="shared" si="74"/>
        <v>9.2989687940494975E-3</v>
      </c>
    </row>
    <row r="4763" spans="1:37" x14ac:dyDescent="0.25">
      <c r="A4763">
        <v>4761</v>
      </c>
      <c r="B4763" s="1">
        <v>1.14E-2</v>
      </c>
      <c r="C4763" s="1">
        <v>2.2274329175554856E-4</v>
      </c>
      <c r="D4763" s="58">
        <v>0.1417830195895286</v>
      </c>
      <c r="E4763" s="58">
        <v>0.12576402176671916</v>
      </c>
      <c r="F4763" s="58">
        <v>9.2776475773975728E-2</v>
      </c>
      <c r="G4763" s="58">
        <v>0.10998212054510713</v>
      </c>
      <c r="H4763" s="58">
        <v>3.7855936655962159E-2</v>
      </c>
      <c r="I4763" s="58">
        <v>7.2025299364090745E-2</v>
      </c>
      <c r="J4763" s="58">
        <v>3.9586819726728069E-2</v>
      </c>
      <c r="K4763" s="58">
        <v>2.7570631023905348E-2</v>
      </c>
      <c r="L4763" s="58">
        <v>0.13231552519447265</v>
      </c>
      <c r="M4763" s="58">
        <v>0.11615654267381331</v>
      </c>
      <c r="N4763" s="58">
        <v>0.10418360768569718</v>
      </c>
      <c r="O4763" s="58">
        <v>0</v>
      </c>
      <c r="P4763" s="58">
        <v>0</v>
      </c>
      <c r="Q4763" s="58">
        <v>0</v>
      </c>
      <c r="R4763" s="58">
        <v>0</v>
      </c>
      <c r="S4763" s="58">
        <v>0</v>
      </c>
      <c r="T4763" s="58">
        <v>0</v>
      </c>
      <c r="U4763" s="58">
        <v>0</v>
      </c>
      <c r="V4763" s="58">
        <v>0</v>
      </c>
      <c r="W4763" s="58">
        <v>0</v>
      </c>
      <c r="X4763" s="58">
        <v>0</v>
      </c>
      <c r="Y4763" s="58">
        <v>0</v>
      </c>
      <c r="Z4763" s="58">
        <v>0</v>
      </c>
      <c r="AA4763" s="58">
        <v>0</v>
      </c>
      <c r="AB4763" s="58">
        <v>0</v>
      </c>
      <c r="AC4763" s="58">
        <v>0</v>
      </c>
      <c r="AD4763" s="58">
        <v>0</v>
      </c>
      <c r="AE4763" s="58">
        <v>0</v>
      </c>
      <c r="AF4763" s="58">
        <v>0</v>
      </c>
      <c r="AG4763" s="58">
        <v>0</v>
      </c>
      <c r="AH4763" s="58">
        <v>0</v>
      </c>
      <c r="AI4763" s="58">
        <v>0</v>
      </c>
      <c r="AK4763" s="64">
        <f t="shared" si="74"/>
        <v>1.9538885241714786E-2</v>
      </c>
    </row>
    <row r="4764" spans="1:37" x14ac:dyDescent="0.25">
      <c r="A4764">
        <v>4762</v>
      </c>
      <c r="B4764" s="1">
        <v>1.23E-2</v>
      </c>
      <c r="C4764" s="1">
        <v>-1.4782237751297431E-5</v>
      </c>
      <c r="D4764" s="58">
        <v>0.1191903941919036</v>
      </c>
      <c r="E4764" s="58">
        <v>9.9538107183453337E-2</v>
      </c>
      <c r="F4764" s="58">
        <v>8.4032169394557529E-2</v>
      </c>
      <c r="G4764" s="58">
        <v>0.11150128802009791</v>
      </c>
      <c r="H4764" s="58">
        <v>5.6524966486596731E-2</v>
      </c>
      <c r="I4764" s="58">
        <v>7.3842202614486749E-2</v>
      </c>
      <c r="J4764" s="58">
        <v>4.6119374460621108E-2</v>
      </c>
      <c r="K4764" s="58">
        <v>0.12621247182155867</v>
      </c>
      <c r="L4764" s="58">
        <v>0.14994649667869531</v>
      </c>
      <c r="M4764" s="58">
        <v>3.5590761496719421E-2</v>
      </c>
      <c r="N4764" s="58">
        <v>9.7501767651309607E-2</v>
      </c>
      <c r="O4764" s="58">
        <v>0</v>
      </c>
      <c r="P4764" s="58">
        <v>0</v>
      </c>
      <c r="Q4764" s="58">
        <v>0</v>
      </c>
      <c r="R4764" s="58">
        <v>0</v>
      </c>
      <c r="S4764" s="58">
        <v>0</v>
      </c>
      <c r="T4764" s="58">
        <v>0</v>
      </c>
      <c r="U4764" s="58">
        <v>0</v>
      </c>
      <c r="V4764" s="58">
        <v>0</v>
      </c>
      <c r="W4764" s="58">
        <v>0</v>
      </c>
      <c r="X4764" s="58">
        <v>0</v>
      </c>
      <c r="Y4764" s="58">
        <v>0</v>
      </c>
      <c r="Z4764" s="58">
        <v>0</v>
      </c>
      <c r="AA4764" s="58">
        <v>0</v>
      </c>
      <c r="AB4764" s="58">
        <v>0</v>
      </c>
      <c r="AC4764" s="58">
        <v>0</v>
      </c>
      <c r="AD4764" s="58">
        <v>0</v>
      </c>
      <c r="AE4764" s="58">
        <v>0</v>
      </c>
      <c r="AF4764" s="58">
        <v>0</v>
      </c>
      <c r="AG4764" s="58">
        <v>0</v>
      </c>
      <c r="AH4764" s="58">
        <v>0</v>
      </c>
      <c r="AI4764" s="58">
        <v>0</v>
      </c>
      <c r="AK4764" s="64">
        <f t="shared" si="74"/>
        <v>-1.2018079472599537E-3</v>
      </c>
    </row>
    <row r="4765" spans="1:37" x14ac:dyDescent="0.25">
      <c r="A4765">
        <v>4763</v>
      </c>
      <c r="B4765" s="1">
        <v>1.2800000000000001E-2</v>
      </c>
      <c r="C4765" s="1">
        <v>8.1816583215512143E-5</v>
      </c>
      <c r="D4765" s="58">
        <v>7.9910615914354E-2</v>
      </c>
      <c r="E4765" s="58">
        <v>0.12919951554369927</v>
      </c>
      <c r="F4765" s="58">
        <v>0.12290351696570395</v>
      </c>
      <c r="G4765" s="58">
        <v>9.6297989553596322E-2</v>
      </c>
      <c r="H4765" s="58">
        <v>0.10157673343000392</v>
      </c>
      <c r="I4765" s="58">
        <v>7.1289279101268643E-2</v>
      </c>
      <c r="J4765" s="58">
        <v>0.11909310087095869</v>
      </c>
      <c r="K4765" s="58">
        <v>6.7669547112140294E-2</v>
      </c>
      <c r="L4765" s="58">
        <v>1.2895284602650183E-2</v>
      </c>
      <c r="M4765" s="58">
        <v>6.2360065309885908E-2</v>
      </c>
      <c r="N4765" s="58">
        <v>0.13680435159573895</v>
      </c>
      <c r="O4765" s="58">
        <v>0</v>
      </c>
      <c r="P4765" s="58">
        <v>0</v>
      </c>
      <c r="Q4765" s="58">
        <v>0</v>
      </c>
      <c r="R4765" s="58">
        <v>0</v>
      </c>
      <c r="S4765" s="58">
        <v>0</v>
      </c>
      <c r="T4765" s="58">
        <v>0</v>
      </c>
      <c r="U4765" s="58">
        <v>0</v>
      </c>
      <c r="V4765" s="58">
        <v>0</v>
      </c>
      <c r="W4765" s="58">
        <v>0</v>
      </c>
      <c r="X4765" s="58">
        <v>0</v>
      </c>
      <c r="Y4765" s="58">
        <v>0</v>
      </c>
      <c r="Z4765" s="58">
        <v>0</v>
      </c>
      <c r="AA4765" s="58">
        <v>0</v>
      </c>
      <c r="AB4765" s="58">
        <v>0</v>
      </c>
      <c r="AC4765" s="58">
        <v>0</v>
      </c>
      <c r="AD4765" s="58">
        <v>0</v>
      </c>
      <c r="AE4765" s="58">
        <v>0</v>
      </c>
      <c r="AF4765" s="58">
        <v>0</v>
      </c>
      <c r="AG4765" s="58">
        <v>0</v>
      </c>
      <c r="AH4765" s="58">
        <v>0</v>
      </c>
      <c r="AI4765" s="58">
        <v>0</v>
      </c>
      <c r="AK4765" s="64">
        <f t="shared" si="74"/>
        <v>6.3919205637118859E-3</v>
      </c>
    </row>
    <row r="4766" spans="1:37" x14ac:dyDescent="0.25">
      <c r="A4766">
        <v>4764</v>
      </c>
      <c r="B4766" s="1">
        <v>1.0500000000000001E-2</v>
      </c>
      <c r="C4766" s="1">
        <v>2.5983820731264803E-4</v>
      </c>
      <c r="D4766" s="58">
        <v>1.2975220149271795E-2</v>
      </c>
      <c r="E4766" s="58">
        <v>0.12801035287982293</v>
      </c>
      <c r="F4766" s="58">
        <v>0.13339907586547764</v>
      </c>
      <c r="G4766" s="58">
        <v>0.10870716234998364</v>
      </c>
      <c r="H4766" s="58">
        <v>2.3564834581209889E-2</v>
      </c>
      <c r="I4766" s="58">
        <v>5.9763092969981967E-2</v>
      </c>
      <c r="J4766" s="58">
        <v>3.0614238880644448E-2</v>
      </c>
      <c r="K4766" s="58">
        <v>2.8124004956821973E-2</v>
      </c>
      <c r="L4766" s="58">
        <v>0.17372265766463085</v>
      </c>
      <c r="M4766" s="58">
        <v>0.14699676062263975</v>
      </c>
      <c r="N4766" s="58">
        <v>0.15412259907951517</v>
      </c>
      <c r="O4766" s="58">
        <v>0</v>
      </c>
      <c r="P4766" s="58">
        <v>0</v>
      </c>
      <c r="Q4766" s="58">
        <v>0</v>
      </c>
      <c r="R4766" s="58">
        <v>0</v>
      </c>
      <c r="S4766" s="58">
        <v>0</v>
      </c>
      <c r="T4766" s="58">
        <v>0</v>
      </c>
      <c r="U4766" s="58">
        <v>0</v>
      </c>
      <c r="V4766" s="58">
        <v>0</v>
      </c>
      <c r="W4766" s="58">
        <v>0</v>
      </c>
      <c r="X4766" s="58">
        <v>0</v>
      </c>
      <c r="Y4766" s="58">
        <v>0</v>
      </c>
      <c r="Z4766" s="58">
        <v>0</v>
      </c>
      <c r="AA4766" s="58">
        <v>0</v>
      </c>
      <c r="AB4766" s="58">
        <v>0</v>
      </c>
      <c r="AC4766" s="58">
        <v>0</v>
      </c>
      <c r="AD4766" s="58">
        <v>0</v>
      </c>
      <c r="AE4766" s="58">
        <v>0</v>
      </c>
      <c r="AF4766" s="58">
        <v>0</v>
      </c>
      <c r="AG4766" s="58">
        <v>0</v>
      </c>
      <c r="AH4766" s="58">
        <v>0</v>
      </c>
      <c r="AI4766" s="58">
        <v>0</v>
      </c>
      <c r="AK4766" s="64">
        <f t="shared" si="74"/>
        <v>2.4746495934537906E-2</v>
      </c>
    </row>
    <row r="4767" spans="1:37" x14ac:dyDescent="0.25">
      <c r="A4767">
        <v>4765</v>
      </c>
      <c r="B4767" s="1">
        <v>1.1599999999999999E-2</v>
      </c>
      <c r="C4767" s="1">
        <v>-6.6448183570700265E-5</v>
      </c>
      <c r="D4767" s="58">
        <v>6.7647403143635031E-3</v>
      </c>
      <c r="E4767" s="58">
        <v>5.7635483143861632E-2</v>
      </c>
      <c r="F4767" s="58">
        <v>0.12813049733766305</v>
      </c>
      <c r="G4767" s="58">
        <v>0.20948204483146329</v>
      </c>
      <c r="H4767" s="58">
        <v>0.16662299513438114</v>
      </c>
      <c r="I4767" s="58">
        <v>7.1749947943886963E-2</v>
      </c>
      <c r="J4767" s="58">
        <v>1.1289375033595395E-2</v>
      </c>
      <c r="K4767" s="58">
        <v>6.76813716613162E-2</v>
      </c>
      <c r="L4767" s="58">
        <v>6.6594535392844337E-2</v>
      </c>
      <c r="M4767" s="58">
        <v>7.8633796472724199E-2</v>
      </c>
      <c r="N4767" s="58">
        <v>0.13541521273390039</v>
      </c>
      <c r="O4767" s="58">
        <v>0</v>
      </c>
      <c r="P4767" s="58">
        <v>0</v>
      </c>
      <c r="Q4767" s="58">
        <v>0</v>
      </c>
      <c r="R4767" s="58">
        <v>0</v>
      </c>
      <c r="S4767" s="58">
        <v>0</v>
      </c>
      <c r="T4767" s="58">
        <v>0</v>
      </c>
      <c r="U4767" s="58">
        <v>0</v>
      </c>
      <c r="V4767" s="58">
        <v>0</v>
      </c>
      <c r="W4767" s="58">
        <v>0</v>
      </c>
      <c r="X4767" s="58">
        <v>0</v>
      </c>
      <c r="Y4767" s="58">
        <v>0</v>
      </c>
      <c r="Z4767" s="58">
        <v>0</v>
      </c>
      <c r="AA4767" s="58">
        <v>0</v>
      </c>
      <c r="AB4767" s="58">
        <v>0</v>
      </c>
      <c r="AC4767" s="58">
        <v>0</v>
      </c>
      <c r="AD4767" s="58">
        <v>0</v>
      </c>
      <c r="AE4767" s="58">
        <v>0</v>
      </c>
      <c r="AF4767" s="58">
        <v>0</v>
      </c>
      <c r="AG4767" s="58">
        <v>0</v>
      </c>
      <c r="AH4767" s="58">
        <v>0</v>
      </c>
      <c r="AI4767" s="58">
        <v>0</v>
      </c>
      <c r="AK4767" s="64">
        <f t="shared" si="74"/>
        <v>-5.7282916871293334E-3</v>
      </c>
    </row>
    <row r="4768" spans="1:37" x14ac:dyDescent="0.25">
      <c r="A4768">
        <v>4766</v>
      </c>
      <c r="B4768" s="1">
        <v>1.18E-2</v>
      </c>
      <c r="C4768" s="1">
        <v>3.5833603935840039E-4</v>
      </c>
      <c r="D4768" s="58">
        <v>5.6165570293615408E-2</v>
      </c>
      <c r="E4768" s="58">
        <v>0.10867872117217399</v>
      </c>
      <c r="F4768" s="58">
        <v>2.974545978093443E-2</v>
      </c>
      <c r="G4768" s="58">
        <v>0.11026980338538238</v>
      </c>
      <c r="H4768" s="58">
        <v>0.13048434651616309</v>
      </c>
      <c r="I4768" s="58">
        <v>6.3776020922536231E-2</v>
      </c>
      <c r="J4768" s="58">
        <v>0.15773655976263892</v>
      </c>
      <c r="K4768" s="58">
        <v>4.9659348214903386E-2</v>
      </c>
      <c r="L4768" s="58">
        <v>0.13650684462549281</v>
      </c>
      <c r="M4768" s="58">
        <v>3.0332729123401566E-3</v>
      </c>
      <c r="N4768" s="58">
        <v>0.15394405241381937</v>
      </c>
      <c r="O4768" s="58">
        <v>0</v>
      </c>
      <c r="P4768" s="58">
        <v>0</v>
      </c>
      <c r="Q4768" s="58">
        <v>0</v>
      </c>
      <c r="R4768" s="58">
        <v>0</v>
      </c>
      <c r="S4768" s="58">
        <v>0</v>
      </c>
      <c r="T4768" s="58">
        <v>0</v>
      </c>
      <c r="U4768" s="58">
        <v>0</v>
      </c>
      <c r="V4768" s="58">
        <v>0</v>
      </c>
      <c r="W4768" s="58">
        <v>0</v>
      </c>
      <c r="X4768" s="58">
        <v>0</v>
      </c>
      <c r="Y4768" s="58">
        <v>0</v>
      </c>
      <c r="Z4768" s="58">
        <v>0</v>
      </c>
      <c r="AA4768" s="58">
        <v>0</v>
      </c>
      <c r="AB4768" s="58">
        <v>0</v>
      </c>
      <c r="AC4768" s="58">
        <v>0</v>
      </c>
      <c r="AD4768" s="58">
        <v>0</v>
      </c>
      <c r="AE4768" s="58">
        <v>0</v>
      </c>
      <c r="AF4768" s="58">
        <v>0</v>
      </c>
      <c r="AG4768" s="58">
        <v>0</v>
      </c>
      <c r="AH4768" s="58">
        <v>0</v>
      </c>
      <c r="AI4768" s="58">
        <v>0</v>
      </c>
      <c r="AK4768" s="64">
        <f t="shared" si="74"/>
        <v>3.0367460962576306E-2</v>
      </c>
    </row>
    <row r="4769" spans="1:37" x14ac:dyDescent="0.25">
      <c r="A4769">
        <v>4767</v>
      </c>
      <c r="B4769" s="1">
        <v>1.3299999999999999E-2</v>
      </c>
      <c r="C4769" s="1">
        <v>1.6947718185433703E-4</v>
      </c>
      <c r="D4769" s="58">
        <v>3.4245645309710755E-2</v>
      </c>
      <c r="E4769" s="58">
        <v>0.14331084405114736</v>
      </c>
      <c r="F4769" s="58">
        <v>9.161124854245091E-2</v>
      </c>
      <c r="G4769" s="58">
        <v>0.12273617255015784</v>
      </c>
      <c r="H4769" s="58">
        <v>0.11003176018475679</v>
      </c>
      <c r="I4769" s="58">
        <v>0.18752644603328816</v>
      </c>
      <c r="J4769" s="58">
        <v>4.3247717972926709E-2</v>
      </c>
      <c r="K4769" s="58">
        <v>3.157402966403533E-2</v>
      </c>
      <c r="L4769" s="58">
        <v>0.12137297432388197</v>
      </c>
      <c r="M4769" s="58">
        <v>2.5118670645815695E-2</v>
      </c>
      <c r="N4769" s="58">
        <v>8.9224490721828364E-2</v>
      </c>
      <c r="O4769" s="58">
        <v>0</v>
      </c>
      <c r="P4769" s="58">
        <v>0</v>
      </c>
      <c r="Q4769" s="58">
        <v>0</v>
      </c>
      <c r="R4769" s="58">
        <v>0</v>
      </c>
      <c r="S4769" s="58">
        <v>0</v>
      </c>
      <c r="T4769" s="58">
        <v>0</v>
      </c>
      <c r="U4769" s="58">
        <v>0</v>
      </c>
      <c r="V4769" s="58">
        <v>0</v>
      </c>
      <c r="W4769" s="58">
        <v>0</v>
      </c>
      <c r="X4769" s="58">
        <v>0</v>
      </c>
      <c r="Y4769" s="58">
        <v>0</v>
      </c>
      <c r="Z4769" s="58">
        <v>0</v>
      </c>
      <c r="AA4769" s="58">
        <v>0</v>
      </c>
      <c r="AB4769" s="58">
        <v>0</v>
      </c>
      <c r="AC4769" s="58">
        <v>0</v>
      </c>
      <c r="AD4769" s="58">
        <v>0</v>
      </c>
      <c r="AE4769" s="58">
        <v>0</v>
      </c>
      <c r="AF4769" s="58">
        <v>0</v>
      </c>
      <c r="AG4769" s="58">
        <v>0</v>
      </c>
      <c r="AH4769" s="58">
        <v>0</v>
      </c>
      <c r="AI4769" s="58">
        <v>0</v>
      </c>
      <c r="AK4769" s="64">
        <f t="shared" si="74"/>
        <v>1.2742645252205791E-2</v>
      </c>
    </row>
    <row r="4770" spans="1:37" x14ac:dyDescent="0.25">
      <c r="A4770">
        <v>4768</v>
      </c>
      <c r="B4770" s="1">
        <v>1.3599999999999999E-2</v>
      </c>
      <c r="C4770" s="1">
        <v>4.3470133478414372E-5</v>
      </c>
      <c r="D4770" s="58">
        <v>3.4697478614572265E-2</v>
      </c>
      <c r="E4770" s="58">
        <v>0.17151476644116728</v>
      </c>
      <c r="F4770" s="58">
        <v>5.8896941191182925E-2</v>
      </c>
      <c r="G4770" s="58">
        <v>1.3069071921640425E-2</v>
      </c>
      <c r="H4770" s="58">
        <v>2.1309801046802867E-2</v>
      </c>
      <c r="I4770" s="58">
        <v>0.1073382736934048</v>
      </c>
      <c r="J4770" s="58">
        <v>7.7320939337259864E-2</v>
      </c>
      <c r="K4770" s="58">
        <v>0.16091023251050277</v>
      </c>
      <c r="L4770" s="58">
        <v>0.10071218927676194</v>
      </c>
      <c r="M4770" s="58">
        <v>0.11309405395381145</v>
      </c>
      <c r="N4770" s="58">
        <v>0.14113625201289345</v>
      </c>
      <c r="O4770" s="58">
        <v>0</v>
      </c>
      <c r="P4770" s="58">
        <v>0</v>
      </c>
      <c r="Q4770" s="58">
        <v>0</v>
      </c>
      <c r="R4770" s="58">
        <v>0</v>
      </c>
      <c r="S4770" s="58">
        <v>0</v>
      </c>
      <c r="T4770" s="58">
        <v>0</v>
      </c>
      <c r="U4770" s="58">
        <v>0</v>
      </c>
      <c r="V4770" s="58">
        <v>0</v>
      </c>
      <c r="W4770" s="58">
        <v>0</v>
      </c>
      <c r="X4770" s="58">
        <v>0</v>
      </c>
      <c r="Y4770" s="58">
        <v>0</v>
      </c>
      <c r="Z4770" s="58">
        <v>0</v>
      </c>
      <c r="AA4770" s="58">
        <v>0</v>
      </c>
      <c r="AB4770" s="58">
        <v>0</v>
      </c>
      <c r="AC4770" s="58">
        <v>0</v>
      </c>
      <c r="AD4770" s="58">
        <v>0</v>
      </c>
      <c r="AE4770" s="58">
        <v>0</v>
      </c>
      <c r="AF4770" s="58">
        <v>0</v>
      </c>
      <c r="AG4770" s="58">
        <v>0</v>
      </c>
      <c r="AH4770" s="58">
        <v>0</v>
      </c>
      <c r="AI4770" s="58">
        <v>0</v>
      </c>
      <c r="AK4770" s="64">
        <f t="shared" si="74"/>
        <v>3.1963333440010568E-3</v>
      </c>
    </row>
    <row r="4771" spans="1:37" x14ac:dyDescent="0.25">
      <c r="A4771">
        <v>4769</v>
      </c>
      <c r="B4771" s="1">
        <v>1.44E-2</v>
      </c>
      <c r="C4771" s="1">
        <v>7.6668919197814278E-5</v>
      </c>
      <c r="D4771" s="58">
        <v>3.2640207503237353E-3</v>
      </c>
      <c r="E4771" s="58">
        <v>0.19372328210929057</v>
      </c>
      <c r="F4771" s="58">
        <v>0.13973723245661535</v>
      </c>
      <c r="G4771" s="58">
        <v>8.1268840745254894E-2</v>
      </c>
      <c r="H4771" s="58">
        <v>4.504952692807912E-2</v>
      </c>
      <c r="I4771" s="58">
        <v>7.9397202875961623E-2</v>
      </c>
      <c r="J4771" s="58">
        <v>4.0343819960588979E-2</v>
      </c>
      <c r="K4771" s="58">
        <v>0.11920820646231517</v>
      </c>
      <c r="L4771" s="58">
        <v>5.9302272626830264E-2</v>
      </c>
      <c r="M4771" s="58">
        <v>4.95987183351035E-2</v>
      </c>
      <c r="N4771" s="58">
        <v>0.18910687674963689</v>
      </c>
      <c r="O4771" s="58">
        <v>0</v>
      </c>
      <c r="P4771" s="58">
        <v>0</v>
      </c>
      <c r="Q4771" s="58">
        <v>0</v>
      </c>
      <c r="R4771" s="58">
        <v>0</v>
      </c>
      <c r="S4771" s="58">
        <v>0</v>
      </c>
      <c r="T4771" s="58">
        <v>0</v>
      </c>
      <c r="U4771" s="58">
        <v>0</v>
      </c>
      <c r="V4771" s="58">
        <v>0</v>
      </c>
      <c r="W4771" s="58">
        <v>0</v>
      </c>
      <c r="X4771" s="58">
        <v>0</v>
      </c>
      <c r="Y4771" s="58">
        <v>0</v>
      </c>
      <c r="Z4771" s="58">
        <v>0</v>
      </c>
      <c r="AA4771" s="58">
        <v>0</v>
      </c>
      <c r="AB4771" s="58">
        <v>0</v>
      </c>
      <c r="AC4771" s="58">
        <v>0</v>
      </c>
      <c r="AD4771" s="58">
        <v>0</v>
      </c>
      <c r="AE4771" s="58">
        <v>0</v>
      </c>
      <c r="AF4771" s="58">
        <v>0</v>
      </c>
      <c r="AG4771" s="58">
        <v>0</v>
      </c>
      <c r="AH4771" s="58">
        <v>0</v>
      </c>
      <c r="AI4771" s="58">
        <v>0</v>
      </c>
      <c r="AK4771" s="64">
        <f t="shared" si="74"/>
        <v>5.3242304998482141E-3</v>
      </c>
    </row>
    <row r="4772" spans="1:37" x14ac:dyDescent="0.25">
      <c r="A4772">
        <v>4770</v>
      </c>
      <c r="B4772" s="1">
        <v>1.0200000000000001E-2</v>
      </c>
      <c r="C4772" s="1">
        <v>1.2028067511689294E-4</v>
      </c>
      <c r="D4772" s="58">
        <v>1.8381120211798847E-2</v>
      </c>
      <c r="E4772" s="58">
        <v>3.309044057075524E-2</v>
      </c>
      <c r="F4772" s="58">
        <v>0.11724026902005881</v>
      </c>
      <c r="G4772" s="58">
        <v>0.14192819939766238</v>
      </c>
      <c r="H4772" s="58">
        <v>0.17122123133040862</v>
      </c>
      <c r="I4772" s="58">
        <v>8.1931716284152478E-3</v>
      </c>
      <c r="J4772" s="58">
        <v>0.14414411820162931</v>
      </c>
      <c r="K4772" s="58">
        <v>3.8659809520160515E-2</v>
      </c>
      <c r="L4772" s="58">
        <v>9.9025601819893699E-2</v>
      </c>
      <c r="M4772" s="58">
        <v>0.15263784885707488</v>
      </c>
      <c r="N4772" s="58">
        <v>7.5478189442142532E-2</v>
      </c>
      <c r="O4772" s="58">
        <v>0</v>
      </c>
      <c r="P4772" s="58">
        <v>0</v>
      </c>
      <c r="Q4772" s="58">
        <v>0</v>
      </c>
      <c r="R4772" s="58">
        <v>0</v>
      </c>
      <c r="S4772" s="58">
        <v>0</v>
      </c>
      <c r="T4772" s="58">
        <v>0</v>
      </c>
      <c r="U4772" s="58">
        <v>0</v>
      </c>
      <c r="V4772" s="58">
        <v>0</v>
      </c>
      <c r="W4772" s="58">
        <v>0</v>
      </c>
      <c r="X4772" s="58">
        <v>0</v>
      </c>
      <c r="Y4772" s="58">
        <v>0</v>
      </c>
      <c r="Z4772" s="58">
        <v>0</v>
      </c>
      <c r="AA4772" s="58">
        <v>0</v>
      </c>
      <c r="AB4772" s="58">
        <v>0</v>
      </c>
      <c r="AC4772" s="58">
        <v>0</v>
      </c>
      <c r="AD4772" s="58">
        <v>0</v>
      </c>
      <c r="AE4772" s="58">
        <v>0</v>
      </c>
      <c r="AF4772" s="58">
        <v>0</v>
      </c>
      <c r="AG4772" s="58">
        <v>0</v>
      </c>
      <c r="AH4772" s="58">
        <v>0</v>
      </c>
      <c r="AI4772" s="58">
        <v>0</v>
      </c>
      <c r="AK4772" s="64">
        <f t="shared" si="74"/>
        <v>1.1792223050675777E-2</v>
      </c>
    </row>
    <row r="4773" spans="1:37" x14ac:dyDescent="0.25">
      <c r="A4773">
        <v>4771</v>
      </c>
      <c r="B4773" s="1">
        <v>1.5599999999999999E-2</v>
      </c>
      <c r="C4773" s="1">
        <v>-3.1729287854686649E-4</v>
      </c>
      <c r="D4773" s="58">
        <v>5.5129370622214242E-2</v>
      </c>
      <c r="E4773" s="58">
        <v>0.16384104806363803</v>
      </c>
      <c r="F4773" s="58">
        <v>0.23512050973116946</v>
      </c>
      <c r="G4773" s="58">
        <v>4.3926728158047768E-2</v>
      </c>
      <c r="H4773" s="58">
        <v>3.2944524207345553E-2</v>
      </c>
      <c r="I4773" s="58">
        <v>0.13173359322178985</v>
      </c>
      <c r="J4773" s="58">
        <v>9.8331293390206079E-3</v>
      </c>
      <c r="K4773" s="58">
        <v>0.1668386703709398</v>
      </c>
      <c r="L4773" s="58">
        <v>6.9815332608431174E-2</v>
      </c>
      <c r="M4773" s="58">
        <v>2.859068231867181E-2</v>
      </c>
      <c r="N4773" s="58">
        <v>6.2226411358731505E-2</v>
      </c>
      <c r="O4773" s="58">
        <v>0</v>
      </c>
      <c r="P4773" s="58">
        <v>0</v>
      </c>
      <c r="Q4773" s="58">
        <v>0</v>
      </c>
      <c r="R4773" s="58">
        <v>0</v>
      </c>
      <c r="S4773" s="58">
        <v>0</v>
      </c>
      <c r="T4773" s="58">
        <v>0</v>
      </c>
      <c r="U4773" s="58">
        <v>0</v>
      </c>
      <c r="V4773" s="58">
        <v>0</v>
      </c>
      <c r="W4773" s="58">
        <v>0</v>
      </c>
      <c r="X4773" s="58">
        <v>0</v>
      </c>
      <c r="Y4773" s="58">
        <v>0</v>
      </c>
      <c r="Z4773" s="58">
        <v>0</v>
      </c>
      <c r="AA4773" s="58">
        <v>0</v>
      </c>
      <c r="AB4773" s="58">
        <v>0</v>
      </c>
      <c r="AC4773" s="58">
        <v>0</v>
      </c>
      <c r="AD4773" s="58">
        <v>0</v>
      </c>
      <c r="AE4773" s="58">
        <v>0</v>
      </c>
      <c r="AF4773" s="58">
        <v>0</v>
      </c>
      <c r="AG4773" s="58">
        <v>0</v>
      </c>
      <c r="AH4773" s="58">
        <v>0</v>
      </c>
      <c r="AI4773" s="58">
        <v>0</v>
      </c>
      <c r="AK4773" s="64">
        <f t="shared" si="74"/>
        <v>-2.0339287086337598E-2</v>
      </c>
    </row>
    <row r="4774" spans="1:37" x14ac:dyDescent="0.25">
      <c r="A4774">
        <v>4772</v>
      </c>
      <c r="B4774" s="1">
        <v>1.1299999999999999E-2</v>
      </c>
      <c r="C4774" s="1">
        <v>-1.695312991087113E-4</v>
      </c>
      <c r="D4774" s="58">
        <v>3.5505171637010925E-2</v>
      </c>
      <c r="E4774" s="58">
        <v>5.4297388557732855E-2</v>
      </c>
      <c r="F4774" s="58">
        <v>3.4215248685874618E-2</v>
      </c>
      <c r="G4774" s="58">
        <v>0.10110127050609689</v>
      </c>
      <c r="H4774" s="58">
        <v>7.9018416903387872E-2</v>
      </c>
      <c r="I4774" s="58">
        <v>1.1407056833287127E-2</v>
      </c>
      <c r="J4774" s="58">
        <v>0.15293660503901721</v>
      </c>
      <c r="K4774" s="58">
        <v>0.2033615505128267</v>
      </c>
      <c r="L4774" s="58">
        <v>5.031825133091148E-2</v>
      </c>
      <c r="M4774" s="58">
        <v>0.21458767543011797</v>
      </c>
      <c r="N4774" s="58">
        <v>6.3251364563736506E-2</v>
      </c>
      <c r="O4774" s="58">
        <v>0</v>
      </c>
      <c r="P4774" s="58">
        <v>0</v>
      </c>
      <c r="Q4774" s="58">
        <v>0</v>
      </c>
      <c r="R4774" s="58">
        <v>0</v>
      </c>
      <c r="S4774" s="58">
        <v>0</v>
      </c>
      <c r="T4774" s="58">
        <v>0</v>
      </c>
      <c r="U4774" s="58">
        <v>0</v>
      </c>
      <c r="V4774" s="58">
        <v>0</v>
      </c>
      <c r="W4774" s="58">
        <v>0</v>
      </c>
      <c r="X4774" s="58">
        <v>0</v>
      </c>
      <c r="Y4774" s="58">
        <v>0</v>
      </c>
      <c r="Z4774" s="58">
        <v>0</v>
      </c>
      <c r="AA4774" s="58">
        <v>0</v>
      </c>
      <c r="AB4774" s="58">
        <v>0</v>
      </c>
      <c r="AC4774" s="58">
        <v>0</v>
      </c>
      <c r="AD4774" s="58">
        <v>0</v>
      </c>
      <c r="AE4774" s="58">
        <v>0</v>
      </c>
      <c r="AF4774" s="58">
        <v>0</v>
      </c>
      <c r="AG4774" s="58">
        <v>0</v>
      </c>
      <c r="AH4774" s="58">
        <v>0</v>
      </c>
      <c r="AI4774" s="58">
        <v>0</v>
      </c>
      <c r="AK4774" s="64">
        <f t="shared" si="74"/>
        <v>-1.5002769832629319E-2</v>
      </c>
    </row>
    <row r="4775" spans="1:37" x14ac:dyDescent="0.25">
      <c r="A4775">
        <v>4773</v>
      </c>
      <c r="B4775" s="1">
        <v>1.2500000000000001E-2</v>
      </c>
      <c r="C4775" s="1">
        <v>-2.2620298893144051E-4</v>
      </c>
      <c r="D4775" s="58">
        <v>1.6781572921479793E-2</v>
      </c>
      <c r="E4775" s="58">
        <v>9.2877710068879057E-2</v>
      </c>
      <c r="F4775" s="58">
        <v>0.10694321478270545</v>
      </c>
      <c r="G4775" s="58">
        <v>0.12371686797420041</v>
      </c>
      <c r="H4775" s="58">
        <v>6.5378237860398689E-2</v>
      </c>
      <c r="I4775" s="58">
        <v>9.836062244398705E-2</v>
      </c>
      <c r="J4775" s="58">
        <v>6.5386892392917409E-2</v>
      </c>
      <c r="K4775" s="58">
        <v>0.15364807815811635</v>
      </c>
      <c r="L4775" s="58">
        <v>1.1307103943706586E-2</v>
      </c>
      <c r="M4775" s="58">
        <v>0.15384413751297249</v>
      </c>
      <c r="N4775" s="58">
        <v>0.11175556194063677</v>
      </c>
      <c r="O4775" s="58">
        <v>0</v>
      </c>
      <c r="P4775" s="58">
        <v>0</v>
      </c>
      <c r="Q4775" s="58">
        <v>0</v>
      </c>
      <c r="R4775" s="58">
        <v>0</v>
      </c>
      <c r="S4775" s="58">
        <v>0</v>
      </c>
      <c r="T4775" s="58">
        <v>0</v>
      </c>
      <c r="U4775" s="58">
        <v>0</v>
      </c>
      <c r="V4775" s="58">
        <v>0</v>
      </c>
      <c r="W4775" s="58">
        <v>0</v>
      </c>
      <c r="X4775" s="58">
        <v>0</v>
      </c>
      <c r="Y4775" s="58">
        <v>0</v>
      </c>
      <c r="Z4775" s="58">
        <v>0</v>
      </c>
      <c r="AA4775" s="58">
        <v>0</v>
      </c>
      <c r="AB4775" s="58">
        <v>0</v>
      </c>
      <c r="AC4775" s="58">
        <v>0</v>
      </c>
      <c r="AD4775" s="58">
        <v>0</v>
      </c>
      <c r="AE4775" s="58">
        <v>0</v>
      </c>
      <c r="AF4775" s="58">
        <v>0</v>
      </c>
      <c r="AG4775" s="58">
        <v>0</v>
      </c>
      <c r="AH4775" s="58">
        <v>0</v>
      </c>
      <c r="AI4775" s="58">
        <v>0</v>
      </c>
      <c r="AK4775" s="64">
        <f t="shared" si="74"/>
        <v>-1.8096239114515241E-2</v>
      </c>
    </row>
    <row r="4776" spans="1:37" x14ac:dyDescent="0.25">
      <c r="A4776">
        <v>4774</v>
      </c>
      <c r="B4776" s="1">
        <v>1.23E-2</v>
      </c>
      <c r="C4776" s="1">
        <v>-1.3013524742703126E-4</v>
      </c>
      <c r="D4776" s="58">
        <v>0.19319367168152918</v>
      </c>
      <c r="E4776" s="58">
        <v>5.9504230394714905E-2</v>
      </c>
      <c r="F4776" s="58">
        <v>0.12080512249762222</v>
      </c>
      <c r="G4776" s="58">
        <v>4.0326836741806864E-2</v>
      </c>
      <c r="H4776" s="58">
        <v>2.7158299296281833E-2</v>
      </c>
      <c r="I4776" s="58">
        <v>0.17865256642131142</v>
      </c>
      <c r="J4776" s="58">
        <v>0.12593605642013819</v>
      </c>
      <c r="K4776" s="58">
        <v>5.1774248717757695E-2</v>
      </c>
      <c r="L4776" s="58">
        <v>7.0166588180928663E-2</v>
      </c>
      <c r="M4776" s="58">
        <v>0.11402150660698143</v>
      </c>
      <c r="N4776" s="58">
        <v>1.8460873040927705E-2</v>
      </c>
      <c r="O4776" s="58">
        <v>0</v>
      </c>
      <c r="P4776" s="58">
        <v>0</v>
      </c>
      <c r="Q4776" s="58">
        <v>0</v>
      </c>
      <c r="R4776" s="58">
        <v>0</v>
      </c>
      <c r="S4776" s="58">
        <v>0</v>
      </c>
      <c r="T4776" s="58">
        <v>0</v>
      </c>
      <c r="U4776" s="58">
        <v>0</v>
      </c>
      <c r="V4776" s="58">
        <v>0</v>
      </c>
      <c r="W4776" s="58">
        <v>0</v>
      </c>
      <c r="X4776" s="58">
        <v>0</v>
      </c>
      <c r="Y4776" s="58">
        <v>0</v>
      </c>
      <c r="Z4776" s="58">
        <v>0</v>
      </c>
      <c r="AA4776" s="58">
        <v>0</v>
      </c>
      <c r="AB4776" s="58">
        <v>0</v>
      </c>
      <c r="AC4776" s="58">
        <v>0</v>
      </c>
      <c r="AD4776" s="58">
        <v>0</v>
      </c>
      <c r="AE4776" s="58">
        <v>0</v>
      </c>
      <c r="AF4776" s="58">
        <v>0</v>
      </c>
      <c r="AG4776" s="58">
        <v>0</v>
      </c>
      <c r="AH4776" s="58">
        <v>0</v>
      </c>
      <c r="AI4776" s="58">
        <v>0</v>
      </c>
      <c r="AK4776" s="64">
        <f t="shared" si="74"/>
        <v>-1.058010141683181E-2</v>
      </c>
    </row>
    <row r="4777" spans="1:37" x14ac:dyDescent="0.25">
      <c r="A4777">
        <v>4775</v>
      </c>
      <c r="B4777" s="1">
        <v>1.2E-2</v>
      </c>
      <c r="C4777" s="1">
        <v>-1.2609024552842805E-4</v>
      </c>
      <c r="D4777" s="58">
        <v>0.13294415031542017</v>
      </c>
      <c r="E4777" s="58">
        <v>8.8520095446350075E-2</v>
      </c>
      <c r="F4777" s="58">
        <v>9.4335821737689951E-2</v>
      </c>
      <c r="G4777" s="58">
        <v>2.856615507741694E-2</v>
      </c>
      <c r="H4777" s="58">
        <v>4.8840281890651163E-2</v>
      </c>
      <c r="I4777" s="58">
        <v>0.13692527773992696</v>
      </c>
      <c r="J4777" s="58">
        <v>5.3747387149911514E-2</v>
      </c>
      <c r="K4777" s="58">
        <v>0.11326087071356955</v>
      </c>
      <c r="L4777" s="58">
        <v>0.10866646463013661</v>
      </c>
      <c r="M4777" s="58">
        <v>9.8543505188347646E-2</v>
      </c>
      <c r="N4777" s="58">
        <v>9.5649990110579425E-2</v>
      </c>
      <c r="O4777" s="58">
        <v>0</v>
      </c>
      <c r="P4777" s="58">
        <v>0</v>
      </c>
      <c r="Q4777" s="58">
        <v>0</v>
      </c>
      <c r="R4777" s="58">
        <v>0</v>
      </c>
      <c r="S4777" s="58">
        <v>0</v>
      </c>
      <c r="T4777" s="58">
        <v>0</v>
      </c>
      <c r="U4777" s="58">
        <v>0</v>
      </c>
      <c r="V4777" s="58">
        <v>0</v>
      </c>
      <c r="W4777" s="58">
        <v>0</v>
      </c>
      <c r="X4777" s="58">
        <v>0</v>
      </c>
      <c r="Y4777" s="58">
        <v>0</v>
      </c>
      <c r="Z4777" s="58">
        <v>0</v>
      </c>
      <c r="AA4777" s="58">
        <v>0</v>
      </c>
      <c r="AB4777" s="58">
        <v>0</v>
      </c>
      <c r="AC4777" s="58">
        <v>0</v>
      </c>
      <c r="AD4777" s="58">
        <v>0</v>
      </c>
      <c r="AE4777" s="58">
        <v>0</v>
      </c>
      <c r="AF4777" s="58">
        <v>0</v>
      </c>
      <c r="AG4777" s="58">
        <v>0</v>
      </c>
      <c r="AH4777" s="58">
        <v>0</v>
      </c>
      <c r="AI4777" s="58">
        <v>0</v>
      </c>
      <c r="AK4777" s="64">
        <f t="shared" si="74"/>
        <v>-1.0507520460702338E-2</v>
      </c>
    </row>
    <row r="4778" spans="1:37" x14ac:dyDescent="0.25">
      <c r="A4778">
        <v>4776</v>
      </c>
      <c r="B4778" s="1">
        <v>1.0800000000000001E-2</v>
      </c>
      <c r="C4778" s="1">
        <v>1.5730267873987955E-4</v>
      </c>
      <c r="D4778" s="58">
        <v>1.0976499404659782E-2</v>
      </c>
      <c r="E4778" s="58">
        <v>8.0611052845654396E-2</v>
      </c>
      <c r="F4778" s="58">
        <v>2.2868025798161822E-2</v>
      </c>
      <c r="G4778" s="58">
        <v>5.6391147331436339E-2</v>
      </c>
      <c r="H4778" s="58">
        <v>0.1628325985924623</v>
      </c>
      <c r="I4778" s="58">
        <v>7.0175383932057675E-2</v>
      </c>
      <c r="J4778" s="58">
        <v>0.14005147392193507</v>
      </c>
      <c r="K4778" s="58">
        <v>0.11336309500039216</v>
      </c>
      <c r="L4778" s="58">
        <v>0.18065478694173312</v>
      </c>
      <c r="M4778" s="58">
        <v>0.12458087229619559</v>
      </c>
      <c r="N4778" s="58">
        <v>3.7495063935311837E-2</v>
      </c>
      <c r="O4778" s="58">
        <v>0</v>
      </c>
      <c r="P4778" s="58">
        <v>0</v>
      </c>
      <c r="Q4778" s="58">
        <v>0</v>
      </c>
      <c r="R4778" s="58">
        <v>0</v>
      </c>
      <c r="S4778" s="58">
        <v>0</v>
      </c>
      <c r="T4778" s="58">
        <v>0</v>
      </c>
      <c r="U4778" s="58">
        <v>0</v>
      </c>
      <c r="V4778" s="58">
        <v>0</v>
      </c>
      <c r="W4778" s="58">
        <v>0</v>
      </c>
      <c r="X4778" s="58">
        <v>0</v>
      </c>
      <c r="Y4778" s="58">
        <v>0</v>
      </c>
      <c r="Z4778" s="58">
        <v>0</v>
      </c>
      <c r="AA4778" s="58">
        <v>0</v>
      </c>
      <c r="AB4778" s="58">
        <v>0</v>
      </c>
      <c r="AC4778" s="58">
        <v>0</v>
      </c>
      <c r="AD4778" s="58">
        <v>0</v>
      </c>
      <c r="AE4778" s="58">
        <v>0</v>
      </c>
      <c r="AF4778" s="58">
        <v>0</v>
      </c>
      <c r="AG4778" s="58">
        <v>0</v>
      </c>
      <c r="AH4778" s="58">
        <v>0</v>
      </c>
      <c r="AI4778" s="58">
        <v>0</v>
      </c>
      <c r="AK4778" s="64">
        <f t="shared" si="74"/>
        <v>1.4565062846285143E-2</v>
      </c>
    </row>
    <row r="4779" spans="1:37" x14ac:dyDescent="0.25">
      <c r="A4779">
        <v>4777</v>
      </c>
      <c r="B4779" s="1">
        <v>1.14E-2</v>
      </c>
      <c r="C4779" s="1">
        <v>-2.5237840633500719E-5</v>
      </c>
      <c r="D4779" s="58">
        <v>0.11166870538323981</v>
      </c>
      <c r="E4779" s="58">
        <v>9.3783284220584753E-2</v>
      </c>
      <c r="F4779" s="58">
        <v>0.13406146277404712</v>
      </c>
      <c r="G4779" s="58">
        <v>0.12342052366213942</v>
      </c>
      <c r="H4779" s="58">
        <v>1.6006689381745009E-3</v>
      </c>
      <c r="I4779" s="58">
        <v>7.3688304793196463E-2</v>
      </c>
      <c r="J4779" s="58">
        <v>8.0796450133951814E-2</v>
      </c>
      <c r="K4779" s="58">
        <v>7.0301746422958417E-2</v>
      </c>
      <c r="L4779" s="58">
        <v>4.7588605052883502E-2</v>
      </c>
      <c r="M4779" s="58">
        <v>0.14296254098797959</v>
      </c>
      <c r="N4779" s="58">
        <v>0.12012770763084436</v>
      </c>
      <c r="O4779" s="58">
        <v>0</v>
      </c>
      <c r="P4779" s="58">
        <v>0</v>
      </c>
      <c r="Q4779" s="58">
        <v>0</v>
      </c>
      <c r="R4779" s="58">
        <v>0</v>
      </c>
      <c r="S4779" s="58">
        <v>0</v>
      </c>
      <c r="T4779" s="58">
        <v>0</v>
      </c>
      <c r="U4779" s="58">
        <v>0</v>
      </c>
      <c r="V4779" s="58">
        <v>0</v>
      </c>
      <c r="W4779" s="58">
        <v>0</v>
      </c>
      <c r="X4779" s="58">
        <v>0</v>
      </c>
      <c r="Y4779" s="58">
        <v>0</v>
      </c>
      <c r="Z4779" s="58">
        <v>0</v>
      </c>
      <c r="AA4779" s="58">
        <v>0</v>
      </c>
      <c r="AB4779" s="58">
        <v>0</v>
      </c>
      <c r="AC4779" s="58">
        <v>0</v>
      </c>
      <c r="AD4779" s="58">
        <v>0</v>
      </c>
      <c r="AE4779" s="58">
        <v>0</v>
      </c>
      <c r="AF4779" s="58">
        <v>0</v>
      </c>
      <c r="AG4779" s="58">
        <v>0</v>
      </c>
      <c r="AH4779" s="58">
        <v>0</v>
      </c>
      <c r="AI4779" s="58">
        <v>0</v>
      </c>
      <c r="AK4779" s="64">
        <f t="shared" si="74"/>
        <v>-2.2138456696053259E-3</v>
      </c>
    </row>
    <row r="4780" spans="1:37" x14ac:dyDescent="0.25">
      <c r="A4780">
        <v>4778</v>
      </c>
      <c r="B4780" s="1">
        <v>1.5699999999999999E-2</v>
      </c>
      <c r="C4780" s="1">
        <v>-9.1342239105471473E-5</v>
      </c>
      <c r="D4780" s="58">
        <v>1.4100478523330351E-2</v>
      </c>
      <c r="E4780" s="58">
        <v>0.18548432090439637</v>
      </c>
      <c r="F4780" s="58">
        <v>8.3596255662747615E-2</v>
      </c>
      <c r="G4780" s="58">
        <v>7.5816779366787185E-2</v>
      </c>
      <c r="H4780" s="58">
        <v>6.8982972188194103E-2</v>
      </c>
      <c r="I4780" s="58">
        <v>9.2573093175510324E-2</v>
      </c>
      <c r="J4780" s="58">
        <v>4.1152896449192428E-2</v>
      </c>
      <c r="K4780" s="58">
        <v>0.21826911782567934</v>
      </c>
      <c r="L4780" s="58">
        <v>0.10546747314758814</v>
      </c>
      <c r="M4780" s="58">
        <v>2.2097244993030517E-2</v>
      </c>
      <c r="N4780" s="58">
        <v>9.2459367763543771E-2</v>
      </c>
      <c r="O4780" s="58">
        <v>0</v>
      </c>
      <c r="P4780" s="58">
        <v>0</v>
      </c>
      <c r="Q4780" s="58">
        <v>0</v>
      </c>
      <c r="R4780" s="58">
        <v>0</v>
      </c>
      <c r="S4780" s="58">
        <v>0</v>
      </c>
      <c r="T4780" s="58">
        <v>0</v>
      </c>
      <c r="U4780" s="58">
        <v>0</v>
      </c>
      <c r="V4780" s="58">
        <v>0</v>
      </c>
      <c r="W4780" s="58">
        <v>0</v>
      </c>
      <c r="X4780" s="58">
        <v>0</v>
      </c>
      <c r="Y4780" s="58">
        <v>0</v>
      </c>
      <c r="Z4780" s="58">
        <v>0</v>
      </c>
      <c r="AA4780" s="58">
        <v>0</v>
      </c>
      <c r="AB4780" s="58">
        <v>0</v>
      </c>
      <c r="AC4780" s="58">
        <v>0</v>
      </c>
      <c r="AD4780" s="58">
        <v>0</v>
      </c>
      <c r="AE4780" s="58">
        <v>0</v>
      </c>
      <c r="AF4780" s="58">
        <v>0</v>
      </c>
      <c r="AG4780" s="58">
        <v>0</v>
      </c>
      <c r="AH4780" s="58">
        <v>0</v>
      </c>
      <c r="AI4780" s="58">
        <v>0</v>
      </c>
      <c r="AK4780" s="64">
        <f t="shared" si="74"/>
        <v>-5.8179770130873552E-3</v>
      </c>
    </row>
    <row r="4781" spans="1:37" x14ac:dyDescent="0.25">
      <c r="A4781">
        <v>4779</v>
      </c>
      <c r="B4781" s="1">
        <v>1.03E-2</v>
      </c>
      <c r="C4781" s="1">
        <v>3.8653282221437268E-4</v>
      </c>
      <c r="D4781" s="58">
        <v>2.2425563484433482E-2</v>
      </c>
      <c r="E4781" s="58">
        <v>0.13854205683651447</v>
      </c>
      <c r="F4781" s="58">
        <v>7.9844818656707603E-2</v>
      </c>
      <c r="G4781" s="58">
        <v>7.4999463236358963E-2</v>
      </c>
      <c r="H4781" s="58">
        <v>7.5751819801149506E-2</v>
      </c>
      <c r="I4781" s="58">
        <v>2.8244804839785569E-2</v>
      </c>
      <c r="J4781" s="58">
        <v>9.8185758059689737E-2</v>
      </c>
      <c r="K4781" s="58">
        <v>6.892486319011972E-3</v>
      </c>
      <c r="L4781" s="58">
        <v>6.8218755782482196E-2</v>
      </c>
      <c r="M4781" s="58">
        <v>0.19666110833218689</v>
      </c>
      <c r="N4781" s="58">
        <v>0.21023336465167974</v>
      </c>
      <c r="O4781" s="58">
        <v>0</v>
      </c>
      <c r="P4781" s="58">
        <v>0</v>
      </c>
      <c r="Q4781" s="58">
        <v>0</v>
      </c>
      <c r="R4781" s="58">
        <v>0</v>
      </c>
      <c r="S4781" s="58">
        <v>0</v>
      </c>
      <c r="T4781" s="58">
        <v>0</v>
      </c>
      <c r="U4781" s="58">
        <v>0</v>
      </c>
      <c r="V4781" s="58">
        <v>0</v>
      </c>
      <c r="W4781" s="58">
        <v>0</v>
      </c>
      <c r="X4781" s="58">
        <v>0</v>
      </c>
      <c r="Y4781" s="58">
        <v>0</v>
      </c>
      <c r="Z4781" s="58">
        <v>0</v>
      </c>
      <c r="AA4781" s="58">
        <v>0</v>
      </c>
      <c r="AB4781" s="58">
        <v>0</v>
      </c>
      <c r="AC4781" s="58">
        <v>0</v>
      </c>
      <c r="AD4781" s="58">
        <v>0</v>
      </c>
      <c r="AE4781" s="58">
        <v>0</v>
      </c>
      <c r="AF4781" s="58">
        <v>0</v>
      </c>
      <c r="AG4781" s="58">
        <v>0</v>
      </c>
      <c r="AH4781" s="58">
        <v>0</v>
      </c>
      <c r="AI4781" s="58">
        <v>0</v>
      </c>
      <c r="AK4781" s="64">
        <f t="shared" si="74"/>
        <v>3.7527458467414822E-2</v>
      </c>
    </row>
    <row r="4782" spans="1:37" x14ac:dyDescent="0.25">
      <c r="A4782">
        <v>4780</v>
      </c>
      <c r="B4782" s="1">
        <v>1.23E-2</v>
      </c>
      <c r="C4782" s="1">
        <v>-1.7625358814864708E-4</v>
      </c>
      <c r="D4782" s="58">
        <v>0.11474579068986653</v>
      </c>
      <c r="E4782" s="58">
        <v>7.3779613219825402E-2</v>
      </c>
      <c r="F4782" s="58">
        <v>0.18119444311707636</v>
      </c>
      <c r="G4782" s="58">
        <v>0.19489648875041382</v>
      </c>
      <c r="H4782" s="58">
        <v>6.0600484087809089E-2</v>
      </c>
      <c r="I4782" s="58">
        <v>3.8353335784657334E-2</v>
      </c>
      <c r="J4782" s="58">
        <v>2.109138756166629E-2</v>
      </c>
      <c r="K4782" s="58">
        <v>9.633442123785349E-2</v>
      </c>
      <c r="L4782" s="58">
        <v>7.99968578923477E-2</v>
      </c>
      <c r="M4782" s="58">
        <v>0.11129467305619106</v>
      </c>
      <c r="N4782" s="58">
        <v>2.7712504602292808E-2</v>
      </c>
      <c r="O4782" s="58">
        <v>0</v>
      </c>
      <c r="P4782" s="58">
        <v>0</v>
      </c>
      <c r="Q4782" s="58">
        <v>0</v>
      </c>
      <c r="R4782" s="58">
        <v>0</v>
      </c>
      <c r="S4782" s="58">
        <v>0</v>
      </c>
      <c r="T4782" s="58">
        <v>0</v>
      </c>
      <c r="U4782" s="58">
        <v>0</v>
      </c>
      <c r="V4782" s="58">
        <v>0</v>
      </c>
      <c r="W4782" s="58">
        <v>0</v>
      </c>
      <c r="X4782" s="58">
        <v>0</v>
      </c>
      <c r="Y4782" s="58">
        <v>0</v>
      </c>
      <c r="Z4782" s="58">
        <v>0</v>
      </c>
      <c r="AA4782" s="58">
        <v>0</v>
      </c>
      <c r="AB4782" s="58">
        <v>0</v>
      </c>
      <c r="AC4782" s="58">
        <v>0</v>
      </c>
      <c r="AD4782" s="58">
        <v>0</v>
      </c>
      <c r="AE4782" s="58">
        <v>0</v>
      </c>
      <c r="AF4782" s="58">
        <v>0</v>
      </c>
      <c r="AG4782" s="58">
        <v>0</v>
      </c>
      <c r="AH4782" s="58">
        <v>0</v>
      </c>
      <c r="AI4782" s="58">
        <v>0</v>
      </c>
      <c r="AK4782" s="64">
        <f t="shared" si="74"/>
        <v>-1.4329560012085128E-2</v>
      </c>
    </row>
    <row r="4783" spans="1:37" x14ac:dyDescent="0.25">
      <c r="A4783">
        <v>4781</v>
      </c>
      <c r="B4783" s="1">
        <v>1.34E-2</v>
      </c>
      <c r="C4783" s="1">
        <v>-2.5836059616045818E-5</v>
      </c>
      <c r="D4783" s="58">
        <v>0.12298477650596029</v>
      </c>
      <c r="E4783" s="58">
        <v>0.12379807533477336</v>
      </c>
      <c r="F4783" s="58">
        <v>1.5697522711513045E-3</v>
      </c>
      <c r="G4783" s="58">
        <v>4.8942436984708147E-2</v>
      </c>
      <c r="H4783" s="58">
        <v>0.12271560118591392</v>
      </c>
      <c r="I4783" s="58">
        <v>0.10970334269673994</v>
      </c>
      <c r="J4783" s="58">
        <v>7.2512518997145406E-2</v>
      </c>
      <c r="K4783" s="58">
        <v>0.15739598247550804</v>
      </c>
      <c r="L4783" s="58">
        <v>5.707466165942375E-2</v>
      </c>
      <c r="M4783" s="58">
        <v>3.6228795522325184E-2</v>
      </c>
      <c r="N4783" s="58">
        <v>0.14707405636635065</v>
      </c>
      <c r="O4783" s="58">
        <v>0</v>
      </c>
      <c r="P4783" s="58">
        <v>0</v>
      </c>
      <c r="Q4783" s="58">
        <v>0</v>
      </c>
      <c r="R4783" s="58">
        <v>0</v>
      </c>
      <c r="S4783" s="58">
        <v>0</v>
      </c>
      <c r="T4783" s="58">
        <v>0</v>
      </c>
      <c r="U4783" s="58">
        <v>0</v>
      </c>
      <c r="V4783" s="58">
        <v>0</v>
      </c>
      <c r="W4783" s="58">
        <v>0</v>
      </c>
      <c r="X4783" s="58">
        <v>0</v>
      </c>
      <c r="Y4783" s="58">
        <v>0</v>
      </c>
      <c r="Z4783" s="58">
        <v>0</v>
      </c>
      <c r="AA4783" s="58">
        <v>0</v>
      </c>
      <c r="AB4783" s="58">
        <v>0</v>
      </c>
      <c r="AC4783" s="58">
        <v>0</v>
      </c>
      <c r="AD4783" s="58">
        <v>0</v>
      </c>
      <c r="AE4783" s="58">
        <v>0</v>
      </c>
      <c r="AF4783" s="58">
        <v>0</v>
      </c>
      <c r="AG4783" s="58">
        <v>0</v>
      </c>
      <c r="AH4783" s="58">
        <v>0</v>
      </c>
      <c r="AI4783" s="58">
        <v>0</v>
      </c>
      <c r="AK4783" s="64">
        <f t="shared" si="74"/>
        <v>-1.9280641504511803E-3</v>
      </c>
    </row>
    <row r="4784" spans="1:37" x14ac:dyDescent="0.25">
      <c r="A4784">
        <v>4782</v>
      </c>
      <c r="B4784" s="1">
        <v>1.24E-2</v>
      </c>
      <c r="C4784" s="1">
        <v>1.9163393689121061E-4</v>
      </c>
      <c r="D4784" s="58">
        <v>5.0177079008590489E-2</v>
      </c>
      <c r="E4784" s="58">
        <v>0.14054556886092603</v>
      </c>
      <c r="F4784" s="58">
        <v>0.15433474155073149</v>
      </c>
      <c r="G4784" s="58">
        <v>2.274720545325205E-2</v>
      </c>
      <c r="H4784" s="58">
        <v>0.10165605407615749</v>
      </c>
      <c r="I4784" s="58">
        <v>0.13765129187415287</v>
      </c>
      <c r="J4784" s="58">
        <v>7.6553398712455159E-2</v>
      </c>
      <c r="K4784" s="58">
        <v>2.7438507988940677E-2</v>
      </c>
      <c r="L4784" s="58">
        <v>0.15723113401665589</v>
      </c>
      <c r="M4784" s="58">
        <v>1.1186367598994553E-2</v>
      </c>
      <c r="N4784" s="58">
        <v>0.12047865085914314</v>
      </c>
      <c r="O4784" s="58">
        <v>0</v>
      </c>
      <c r="P4784" s="58">
        <v>0</v>
      </c>
      <c r="Q4784" s="58">
        <v>0</v>
      </c>
      <c r="R4784" s="58">
        <v>0</v>
      </c>
      <c r="S4784" s="58">
        <v>0</v>
      </c>
      <c r="T4784" s="58">
        <v>0</v>
      </c>
      <c r="U4784" s="58">
        <v>0</v>
      </c>
      <c r="V4784" s="58">
        <v>0</v>
      </c>
      <c r="W4784" s="58">
        <v>0</v>
      </c>
      <c r="X4784" s="58">
        <v>0</v>
      </c>
      <c r="Y4784" s="58">
        <v>0</v>
      </c>
      <c r="Z4784" s="58">
        <v>0</v>
      </c>
      <c r="AA4784" s="58">
        <v>0</v>
      </c>
      <c r="AB4784" s="58">
        <v>0</v>
      </c>
      <c r="AC4784" s="58">
        <v>0</v>
      </c>
      <c r="AD4784" s="58">
        <v>0</v>
      </c>
      <c r="AE4784" s="58">
        <v>0</v>
      </c>
      <c r="AF4784" s="58">
        <v>0</v>
      </c>
      <c r="AG4784" s="58">
        <v>0</v>
      </c>
      <c r="AH4784" s="58">
        <v>0</v>
      </c>
      <c r="AI4784" s="58">
        <v>0</v>
      </c>
      <c r="AK4784" s="64">
        <f t="shared" si="74"/>
        <v>1.5454349749291179E-2</v>
      </c>
    </row>
    <row r="4785" spans="1:37" x14ac:dyDescent="0.25">
      <c r="A4785">
        <v>4783</v>
      </c>
      <c r="B4785" s="1">
        <v>1.21E-2</v>
      </c>
      <c r="C4785" s="1">
        <v>9.0677652528675908E-6</v>
      </c>
      <c r="D4785" s="58">
        <v>0.13217144388582738</v>
      </c>
      <c r="E4785" s="58">
        <v>0.12127180803650318</v>
      </c>
      <c r="F4785" s="58">
        <v>2.658908352414701E-2</v>
      </c>
      <c r="G4785" s="58">
        <v>6.3162242521008952E-2</v>
      </c>
      <c r="H4785" s="58">
        <v>6.6477817114132332E-3</v>
      </c>
      <c r="I4785" s="58">
        <v>9.7927903367523855E-2</v>
      </c>
      <c r="J4785" s="58">
        <v>5.6053668527175998E-2</v>
      </c>
      <c r="K4785" s="58">
        <v>0.13013937740103429</v>
      </c>
      <c r="L4785" s="58">
        <v>8.2127054707964095E-2</v>
      </c>
      <c r="M4785" s="58">
        <v>0.14171546186089384</v>
      </c>
      <c r="N4785" s="58">
        <v>0.1421941744565082</v>
      </c>
      <c r="O4785" s="58">
        <v>0</v>
      </c>
      <c r="P4785" s="58">
        <v>0</v>
      </c>
      <c r="Q4785" s="58">
        <v>0</v>
      </c>
      <c r="R4785" s="58">
        <v>0</v>
      </c>
      <c r="S4785" s="58">
        <v>0</v>
      </c>
      <c r="T4785" s="58">
        <v>0</v>
      </c>
      <c r="U4785" s="58">
        <v>0</v>
      </c>
      <c r="V4785" s="58">
        <v>0</v>
      </c>
      <c r="W4785" s="58">
        <v>0</v>
      </c>
      <c r="X4785" s="58">
        <v>0</v>
      </c>
      <c r="Y4785" s="58">
        <v>0</v>
      </c>
      <c r="Z4785" s="58">
        <v>0</v>
      </c>
      <c r="AA4785" s="58">
        <v>0</v>
      </c>
      <c r="AB4785" s="58">
        <v>0</v>
      </c>
      <c r="AC4785" s="58">
        <v>0</v>
      </c>
      <c r="AD4785" s="58">
        <v>0</v>
      </c>
      <c r="AE4785" s="58">
        <v>0</v>
      </c>
      <c r="AF4785" s="58">
        <v>0</v>
      </c>
      <c r="AG4785" s="58">
        <v>0</v>
      </c>
      <c r="AH4785" s="58">
        <v>0</v>
      </c>
      <c r="AI4785" s="58">
        <v>0</v>
      </c>
      <c r="AK4785" s="64">
        <f t="shared" si="74"/>
        <v>7.4940208701385048E-4</v>
      </c>
    </row>
    <row r="4786" spans="1:37" x14ac:dyDescent="0.25">
      <c r="A4786">
        <v>4784</v>
      </c>
      <c r="B4786" s="1">
        <v>1.2699999999999999E-2</v>
      </c>
      <c r="C4786" s="1">
        <v>-1.4534454843205026E-4</v>
      </c>
      <c r="D4786" s="58">
        <v>4.0001186191754502E-2</v>
      </c>
      <c r="E4786" s="58">
        <v>0.10502765092603764</v>
      </c>
      <c r="F4786" s="58">
        <v>0.11500192013909877</v>
      </c>
      <c r="G4786" s="58">
        <v>8.6146677123872209E-2</v>
      </c>
      <c r="H4786" s="58">
        <v>2.904963986164007E-2</v>
      </c>
      <c r="I4786" s="58">
        <v>0.12443468033312657</v>
      </c>
      <c r="J4786" s="58">
        <v>4.1476850381745221E-2</v>
      </c>
      <c r="K4786" s="58">
        <v>0.14419463865949916</v>
      </c>
      <c r="L4786" s="58">
        <v>9.0672911250176527E-2</v>
      </c>
      <c r="M4786" s="58">
        <v>2.9553628072946213E-2</v>
      </c>
      <c r="N4786" s="58">
        <v>0.19444021706010303</v>
      </c>
      <c r="O4786" s="58">
        <v>0</v>
      </c>
      <c r="P4786" s="58">
        <v>0</v>
      </c>
      <c r="Q4786" s="58">
        <v>0</v>
      </c>
      <c r="R4786" s="58">
        <v>0</v>
      </c>
      <c r="S4786" s="58">
        <v>0</v>
      </c>
      <c r="T4786" s="58">
        <v>0</v>
      </c>
      <c r="U4786" s="58">
        <v>0</v>
      </c>
      <c r="V4786" s="58">
        <v>0</v>
      </c>
      <c r="W4786" s="58">
        <v>0</v>
      </c>
      <c r="X4786" s="58">
        <v>0</v>
      </c>
      <c r="Y4786" s="58">
        <v>0</v>
      </c>
      <c r="Z4786" s="58">
        <v>0</v>
      </c>
      <c r="AA4786" s="58">
        <v>0</v>
      </c>
      <c r="AB4786" s="58">
        <v>0</v>
      </c>
      <c r="AC4786" s="58">
        <v>0</v>
      </c>
      <c r="AD4786" s="58">
        <v>0</v>
      </c>
      <c r="AE4786" s="58">
        <v>0</v>
      </c>
      <c r="AF4786" s="58">
        <v>0</v>
      </c>
      <c r="AG4786" s="58">
        <v>0</v>
      </c>
      <c r="AH4786" s="58">
        <v>0</v>
      </c>
      <c r="AI4786" s="58">
        <v>0</v>
      </c>
      <c r="AK4786" s="64">
        <f t="shared" si="74"/>
        <v>-1.1444452632444903E-2</v>
      </c>
    </row>
    <row r="4787" spans="1:37" x14ac:dyDescent="0.25">
      <c r="A4787">
        <v>4785</v>
      </c>
      <c r="B4787" s="1">
        <v>1.2500000000000001E-2</v>
      </c>
      <c r="C4787" s="1">
        <v>5.3287852437467591E-5</v>
      </c>
      <c r="D4787" s="58">
        <v>2.3752891967237399E-2</v>
      </c>
      <c r="E4787" s="58">
        <v>0.11004355994961711</v>
      </c>
      <c r="F4787" s="58">
        <v>5.656126088293844E-2</v>
      </c>
      <c r="G4787" s="58">
        <v>0.17203457868132546</v>
      </c>
      <c r="H4787" s="58">
        <v>0.15235353719948219</v>
      </c>
      <c r="I4787" s="58">
        <v>4.2237698418993224E-3</v>
      </c>
      <c r="J4787" s="58">
        <v>4.4088169479998107E-2</v>
      </c>
      <c r="K4787" s="58">
        <v>0.14011201153695454</v>
      </c>
      <c r="L4787" s="58">
        <v>6.7570127614556344E-2</v>
      </c>
      <c r="M4787" s="58">
        <v>4.2785837392740889E-2</v>
      </c>
      <c r="N4787" s="58">
        <v>0.18647425545325011</v>
      </c>
      <c r="O4787" s="58">
        <v>0</v>
      </c>
      <c r="P4787" s="58">
        <v>0</v>
      </c>
      <c r="Q4787" s="58">
        <v>0</v>
      </c>
      <c r="R4787" s="58">
        <v>0</v>
      </c>
      <c r="S4787" s="58">
        <v>0</v>
      </c>
      <c r="T4787" s="58">
        <v>0</v>
      </c>
      <c r="U4787" s="58">
        <v>0</v>
      </c>
      <c r="V4787" s="58">
        <v>0</v>
      </c>
      <c r="W4787" s="58">
        <v>0</v>
      </c>
      <c r="X4787" s="58">
        <v>0</v>
      </c>
      <c r="Y4787" s="58">
        <v>0</v>
      </c>
      <c r="Z4787" s="58">
        <v>0</v>
      </c>
      <c r="AA4787" s="58">
        <v>0</v>
      </c>
      <c r="AB4787" s="58">
        <v>0</v>
      </c>
      <c r="AC4787" s="58">
        <v>0</v>
      </c>
      <c r="AD4787" s="58">
        <v>0</v>
      </c>
      <c r="AE4787" s="58">
        <v>0</v>
      </c>
      <c r="AF4787" s="58">
        <v>0</v>
      </c>
      <c r="AG4787" s="58">
        <v>0</v>
      </c>
      <c r="AH4787" s="58">
        <v>0</v>
      </c>
      <c r="AI4787" s="58">
        <v>0</v>
      </c>
      <c r="AK4787" s="64">
        <f t="shared" si="74"/>
        <v>4.2630281949974074E-3</v>
      </c>
    </row>
    <row r="4788" spans="1:37" x14ac:dyDescent="0.25">
      <c r="A4788">
        <v>4786</v>
      </c>
      <c r="B4788" s="1">
        <v>9.5999999999999992E-3</v>
      </c>
      <c r="C4788" s="1">
        <v>-1.275108651358277E-4</v>
      </c>
      <c r="D4788" s="58">
        <v>2.8181812504917692E-2</v>
      </c>
      <c r="E4788" s="58">
        <v>1.7036869193785284E-3</v>
      </c>
      <c r="F4788" s="58">
        <v>0.12354993153514847</v>
      </c>
      <c r="G4788" s="58">
        <v>8.7719595208894843E-2</v>
      </c>
      <c r="H4788" s="58">
        <v>5.7419316544422477E-2</v>
      </c>
      <c r="I4788" s="58">
        <v>0.18431915153838424</v>
      </c>
      <c r="J4788" s="58">
        <v>6.3489437348406272E-2</v>
      </c>
      <c r="K4788" s="58">
        <v>3.6662750059626027E-2</v>
      </c>
      <c r="L4788" s="58">
        <v>0.15433949079370468</v>
      </c>
      <c r="M4788" s="58">
        <v>0.17152927227286655</v>
      </c>
      <c r="N4788" s="58">
        <v>9.1085555274250218E-2</v>
      </c>
      <c r="O4788" s="58">
        <v>0</v>
      </c>
      <c r="P4788" s="58">
        <v>0</v>
      </c>
      <c r="Q4788" s="58">
        <v>0</v>
      </c>
      <c r="R4788" s="58">
        <v>0</v>
      </c>
      <c r="S4788" s="58">
        <v>0</v>
      </c>
      <c r="T4788" s="58">
        <v>0</v>
      </c>
      <c r="U4788" s="58">
        <v>0</v>
      </c>
      <c r="V4788" s="58">
        <v>0</v>
      </c>
      <c r="W4788" s="58">
        <v>0</v>
      </c>
      <c r="X4788" s="58">
        <v>0</v>
      </c>
      <c r="Y4788" s="58">
        <v>0</v>
      </c>
      <c r="Z4788" s="58">
        <v>0</v>
      </c>
      <c r="AA4788" s="58">
        <v>0</v>
      </c>
      <c r="AB4788" s="58">
        <v>0</v>
      </c>
      <c r="AC4788" s="58">
        <v>0</v>
      </c>
      <c r="AD4788" s="58">
        <v>0</v>
      </c>
      <c r="AE4788" s="58">
        <v>0</v>
      </c>
      <c r="AF4788" s="58">
        <v>0</v>
      </c>
      <c r="AG4788" s="58">
        <v>0</v>
      </c>
      <c r="AH4788" s="58">
        <v>0</v>
      </c>
      <c r="AI4788" s="58">
        <v>0</v>
      </c>
      <c r="AK4788" s="64">
        <f t="shared" si="74"/>
        <v>-1.3282381784982053E-2</v>
      </c>
    </row>
    <row r="4789" spans="1:37" x14ac:dyDescent="0.25">
      <c r="A4789">
        <v>4787</v>
      </c>
      <c r="B4789" s="1">
        <v>1.4800000000000001E-2</v>
      </c>
      <c r="C4789" s="1">
        <v>3.8396531771902814E-5</v>
      </c>
      <c r="D4789" s="58">
        <v>0.18822734799431542</v>
      </c>
      <c r="E4789" s="58">
        <v>0.17513952061639462</v>
      </c>
      <c r="F4789" s="58">
        <v>8.0371611642809523E-2</v>
      </c>
      <c r="G4789" s="58">
        <v>2.9378627293014846E-2</v>
      </c>
      <c r="H4789" s="58">
        <v>2.1345098162061912E-2</v>
      </c>
      <c r="I4789" s="58">
        <v>0.1092162308657959</v>
      </c>
      <c r="J4789" s="58">
        <v>7.1797353938947137E-2</v>
      </c>
      <c r="K4789" s="58">
        <v>0.1053506076390017</v>
      </c>
      <c r="L4789" s="58">
        <v>3.2489056798826028E-3</v>
      </c>
      <c r="M4789" s="58">
        <v>2.5983612507558089E-2</v>
      </c>
      <c r="N4789" s="58">
        <v>0.1899410836602182</v>
      </c>
      <c r="O4789" s="58">
        <v>0</v>
      </c>
      <c r="P4789" s="58">
        <v>0</v>
      </c>
      <c r="Q4789" s="58">
        <v>0</v>
      </c>
      <c r="R4789" s="58">
        <v>0</v>
      </c>
      <c r="S4789" s="58">
        <v>0</v>
      </c>
      <c r="T4789" s="58">
        <v>0</v>
      </c>
      <c r="U4789" s="58">
        <v>0</v>
      </c>
      <c r="V4789" s="58">
        <v>0</v>
      </c>
      <c r="W4789" s="58">
        <v>0</v>
      </c>
      <c r="X4789" s="58">
        <v>0</v>
      </c>
      <c r="Y4789" s="58">
        <v>0</v>
      </c>
      <c r="Z4789" s="58">
        <v>0</v>
      </c>
      <c r="AA4789" s="58">
        <v>0</v>
      </c>
      <c r="AB4789" s="58">
        <v>0</v>
      </c>
      <c r="AC4789" s="58">
        <v>0</v>
      </c>
      <c r="AD4789" s="58">
        <v>0</v>
      </c>
      <c r="AE4789" s="58">
        <v>0</v>
      </c>
      <c r="AF4789" s="58">
        <v>0</v>
      </c>
      <c r="AG4789" s="58">
        <v>0</v>
      </c>
      <c r="AH4789" s="58">
        <v>0</v>
      </c>
      <c r="AI4789" s="58">
        <v>0</v>
      </c>
      <c r="AK4789" s="64">
        <f t="shared" si="74"/>
        <v>2.5943602548582981E-3</v>
      </c>
    </row>
    <row r="4790" spans="1:37" x14ac:dyDescent="0.25">
      <c r="A4790">
        <v>4788</v>
      </c>
      <c r="B4790" s="1">
        <v>9.5999999999999992E-3</v>
      </c>
      <c r="C4790" s="1">
        <v>1.2638318631019073E-4</v>
      </c>
      <c r="D4790" s="58">
        <v>0.25469186107399328</v>
      </c>
      <c r="E4790" s="58">
        <v>6.1615816358350631E-2</v>
      </c>
      <c r="F4790" s="58">
        <v>2.0265501983297088E-3</v>
      </c>
      <c r="G4790" s="58">
        <v>8.6156466041187985E-2</v>
      </c>
      <c r="H4790" s="58">
        <v>0.10919265500856846</v>
      </c>
      <c r="I4790" s="58">
        <v>3.0084107944691746E-4</v>
      </c>
      <c r="J4790" s="58">
        <v>1.5471146050113146E-2</v>
      </c>
      <c r="K4790" s="58">
        <v>6.4249451120790446E-2</v>
      </c>
      <c r="L4790" s="58">
        <v>0.11888018318274111</v>
      </c>
      <c r="M4790" s="58">
        <v>0.18634762548620593</v>
      </c>
      <c r="N4790" s="58">
        <v>0.1010674044002725</v>
      </c>
      <c r="O4790" s="58">
        <v>0</v>
      </c>
      <c r="P4790" s="58">
        <v>0</v>
      </c>
      <c r="Q4790" s="58">
        <v>0</v>
      </c>
      <c r="R4790" s="58">
        <v>0</v>
      </c>
      <c r="S4790" s="58">
        <v>0</v>
      </c>
      <c r="T4790" s="58">
        <v>0</v>
      </c>
      <c r="U4790" s="58">
        <v>0</v>
      </c>
      <c r="V4790" s="58">
        <v>0</v>
      </c>
      <c r="W4790" s="58">
        <v>0</v>
      </c>
      <c r="X4790" s="58">
        <v>0</v>
      </c>
      <c r="Y4790" s="58">
        <v>0</v>
      </c>
      <c r="Z4790" s="58">
        <v>0</v>
      </c>
      <c r="AA4790" s="58">
        <v>0</v>
      </c>
      <c r="AB4790" s="58">
        <v>0</v>
      </c>
      <c r="AC4790" s="58">
        <v>0</v>
      </c>
      <c r="AD4790" s="58">
        <v>0</v>
      </c>
      <c r="AE4790" s="58">
        <v>0</v>
      </c>
      <c r="AF4790" s="58">
        <v>0</v>
      </c>
      <c r="AG4790" s="58">
        <v>0</v>
      </c>
      <c r="AH4790" s="58">
        <v>0</v>
      </c>
      <c r="AI4790" s="58">
        <v>0</v>
      </c>
      <c r="AK4790" s="64">
        <f t="shared" si="74"/>
        <v>1.316491524064487E-2</v>
      </c>
    </row>
    <row r="4791" spans="1:37" x14ac:dyDescent="0.25">
      <c r="A4791">
        <v>4789</v>
      </c>
      <c r="B4791" s="1">
        <v>1.1599999999999999E-2</v>
      </c>
      <c r="C4791" s="1">
        <v>-1.4550969030233319E-4</v>
      </c>
      <c r="D4791" s="58">
        <v>0.13775064700412426</v>
      </c>
      <c r="E4791" s="58">
        <v>8.8396477682413779E-2</v>
      </c>
      <c r="F4791" s="58">
        <v>0.14465813514536793</v>
      </c>
      <c r="G4791" s="58">
        <v>2.2229823719426813E-2</v>
      </c>
      <c r="H4791" s="58">
        <v>1.3838024564205282E-2</v>
      </c>
      <c r="I4791" s="58">
        <v>6.3303925299284247E-2</v>
      </c>
      <c r="J4791" s="58">
        <v>6.3128333450353111E-2</v>
      </c>
      <c r="K4791" s="58">
        <v>0.1357540250618593</v>
      </c>
      <c r="L4791" s="58">
        <v>0.14631166660226322</v>
      </c>
      <c r="M4791" s="58">
        <v>0.12700288776050309</v>
      </c>
      <c r="N4791" s="58">
        <v>5.762605371019907E-2</v>
      </c>
      <c r="O4791" s="58">
        <v>0</v>
      </c>
      <c r="P4791" s="58">
        <v>0</v>
      </c>
      <c r="Q4791" s="58">
        <v>0</v>
      </c>
      <c r="R4791" s="58">
        <v>0</v>
      </c>
      <c r="S4791" s="58">
        <v>0</v>
      </c>
      <c r="T4791" s="58">
        <v>0</v>
      </c>
      <c r="U4791" s="58">
        <v>0</v>
      </c>
      <c r="V4791" s="58">
        <v>0</v>
      </c>
      <c r="W4791" s="58">
        <v>0</v>
      </c>
      <c r="X4791" s="58">
        <v>0</v>
      </c>
      <c r="Y4791" s="58">
        <v>0</v>
      </c>
      <c r="Z4791" s="58">
        <v>0</v>
      </c>
      <c r="AA4791" s="58">
        <v>0</v>
      </c>
      <c r="AB4791" s="58">
        <v>0</v>
      </c>
      <c r="AC4791" s="58">
        <v>0</v>
      </c>
      <c r="AD4791" s="58">
        <v>0</v>
      </c>
      <c r="AE4791" s="58">
        <v>0</v>
      </c>
      <c r="AF4791" s="58">
        <v>0</v>
      </c>
      <c r="AG4791" s="58">
        <v>0</v>
      </c>
      <c r="AH4791" s="58">
        <v>0</v>
      </c>
      <c r="AI4791" s="58">
        <v>0</v>
      </c>
      <c r="AK4791" s="64">
        <f t="shared" si="74"/>
        <v>-1.2543938819166656E-2</v>
      </c>
    </row>
    <row r="4792" spans="1:37" x14ac:dyDescent="0.25">
      <c r="A4792">
        <v>4790</v>
      </c>
      <c r="B4792" s="1">
        <v>1.3100000000000001E-2</v>
      </c>
      <c r="C4792" s="1">
        <v>1.6680625495271858E-4</v>
      </c>
      <c r="D4792" s="58">
        <v>0.12622252038096676</v>
      </c>
      <c r="E4792" s="58">
        <v>0.15469204922161889</v>
      </c>
      <c r="F4792" s="58">
        <v>3.8674787792204464E-2</v>
      </c>
      <c r="G4792" s="58">
        <v>7.1248513316560805E-2</v>
      </c>
      <c r="H4792" s="58">
        <v>8.9335764081221652E-2</v>
      </c>
      <c r="I4792" s="58">
        <v>0.17348290218352827</v>
      </c>
      <c r="J4792" s="58">
        <v>1.0823114664453241E-2</v>
      </c>
      <c r="K4792" s="58">
        <v>4.3823656195538629E-2</v>
      </c>
      <c r="L4792" s="58">
        <v>9.0306098437222274E-2</v>
      </c>
      <c r="M4792" s="58">
        <v>7.5862954594172444E-2</v>
      </c>
      <c r="N4792" s="58">
        <v>0.12552763913251241</v>
      </c>
      <c r="O4792" s="58">
        <v>0</v>
      </c>
      <c r="P4792" s="58">
        <v>0</v>
      </c>
      <c r="Q4792" s="58">
        <v>0</v>
      </c>
      <c r="R4792" s="58">
        <v>0</v>
      </c>
      <c r="S4792" s="58">
        <v>0</v>
      </c>
      <c r="T4792" s="58">
        <v>0</v>
      </c>
      <c r="U4792" s="58">
        <v>0</v>
      </c>
      <c r="V4792" s="58">
        <v>0</v>
      </c>
      <c r="W4792" s="58">
        <v>0</v>
      </c>
      <c r="X4792" s="58">
        <v>0</v>
      </c>
      <c r="Y4792" s="58">
        <v>0</v>
      </c>
      <c r="Z4792" s="58">
        <v>0</v>
      </c>
      <c r="AA4792" s="58">
        <v>0</v>
      </c>
      <c r="AB4792" s="58">
        <v>0</v>
      </c>
      <c r="AC4792" s="58">
        <v>0</v>
      </c>
      <c r="AD4792" s="58">
        <v>0</v>
      </c>
      <c r="AE4792" s="58">
        <v>0</v>
      </c>
      <c r="AF4792" s="58">
        <v>0</v>
      </c>
      <c r="AG4792" s="58">
        <v>0</v>
      </c>
      <c r="AH4792" s="58">
        <v>0</v>
      </c>
      <c r="AI4792" s="58">
        <v>0</v>
      </c>
      <c r="AK4792" s="64">
        <f t="shared" si="74"/>
        <v>1.2733301904787678E-2</v>
      </c>
    </row>
    <row r="4793" spans="1:37" x14ac:dyDescent="0.25">
      <c r="A4793">
        <v>4791</v>
      </c>
      <c r="B4793" s="1">
        <v>0.01</v>
      </c>
      <c r="C4793" s="1">
        <v>1.3984193663405811E-4</v>
      </c>
      <c r="D4793" s="58">
        <v>0.15166443248089259</v>
      </c>
      <c r="E4793" s="58">
        <v>2.4749253699039794E-2</v>
      </c>
      <c r="F4793" s="58">
        <v>3.5799159564395694E-2</v>
      </c>
      <c r="G4793" s="58">
        <v>8.7443793824160357E-2</v>
      </c>
      <c r="H4793" s="58">
        <v>0.10412519192879095</v>
      </c>
      <c r="I4793" s="58">
        <v>9.6932432012306946E-2</v>
      </c>
      <c r="J4793" s="58">
        <v>0.11876107292782188</v>
      </c>
      <c r="K4793" s="58">
        <v>3.6303770281479172E-2</v>
      </c>
      <c r="L4793" s="58">
        <v>0.16263418563277307</v>
      </c>
      <c r="M4793" s="58">
        <v>6.0249563523758154E-2</v>
      </c>
      <c r="N4793" s="58">
        <v>0.12133714412458159</v>
      </c>
      <c r="O4793" s="58">
        <v>0</v>
      </c>
      <c r="P4793" s="58">
        <v>0</v>
      </c>
      <c r="Q4793" s="58">
        <v>0</v>
      </c>
      <c r="R4793" s="58">
        <v>0</v>
      </c>
      <c r="S4793" s="58">
        <v>0</v>
      </c>
      <c r="T4793" s="58">
        <v>0</v>
      </c>
      <c r="U4793" s="58">
        <v>0</v>
      </c>
      <c r="V4793" s="58">
        <v>0</v>
      </c>
      <c r="W4793" s="58">
        <v>0</v>
      </c>
      <c r="X4793" s="58">
        <v>0</v>
      </c>
      <c r="Y4793" s="58">
        <v>0</v>
      </c>
      <c r="Z4793" s="58">
        <v>0</v>
      </c>
      <c r="AA4793" s="58">
        <v>0</v>
      </c>
      <c r="AB4793" s="58">
        <v>0</v>
      </c>
      <c r="AC4793" s="58">
        <v>0</v>
      </c>
      <c r="AD4793" s="58">
        <v>0</v>
      </c>
      <c r="AE4793" s="58">
        <v>0</v>
      </c>
      <c r="AF4793" s="58">
        <v>0</v>
      </c>
      <c r="AG4793" s="58">
        <v>0</v>
      </c>
      <c r="AH4793" s="58">
        <v>0</v>
      </c>
      <c r="AI4793" s="58">
        <v>0</v>
      </c>
      <c r="AK4793" s="64">
        <f t="shared" si="74"/>
        <v>1.398419366340581E-2</v>
      </c>
    </row>
    <row r="4794" spans="1:37" x14ac:dyDescent="0.25">
      <c r="A4794">
        <v>4792</v>
      </c>
      <c r="B4794" s="1">
        <v>1.0500000000000001E-2</v>
      </c>
      <c r="C4794" s="1">
        <v>3.0668496885708207E-4</v>
      </c>
      <c r="D4794" s="58">
        <v>6.276720336546783E-2</v>
      </c>
      <c r="E4794" s="58">
        <v>0.10212989681653484</v>
      </c>
      <c r="F4794" s="58">
        <v>6.8621589679150413E-2</v>
      </c>
      <c r="G4794" s="58">
        <v>0.1532848419737852</v>
      </c>
      <c r="H4794" s="58">
        <v>8.5074833176032552E-2</v>
      </c>
      <c r="I4794" s="58">
        <v>8.572676272524369E-3</v>
      </c>
      <c r="J4794" s="58">
        <v>6.9271985058248622E-2</v>
      </c>
      <c r="K4794" s="58">
        <v>4.0091446114691731E-2</v>
      </c>
      <c r="L4794" s="58">
        <v>0.14985061200802519</v>
      </c>
      <c r="M4794" s="58">
        <v>0.12464834600999623</v>
      </c>
      <c r="N4794" s="58">
        <v>0.13568656952554317</v>
      </c>
      <c r="O4794" s="58">
        <v>0</v>
      </c>
      <c r="P4794" s="58">
        <v>0</v>
      </c>
      <c r="Q4794" s="58">
        <v>0</v>
      </c>
      <c r="R4794" s="58">
        <v>0</v>
      </c>
      <c r="S4794" s="58">
        <v>0</v>
      </c>
      <c r="T4794" s="58">
        <v>0</v>
      </c>
      <c r="U4794" s="58">
        <v>0</v>
      </c>
      <c r="V4794" s="58">
        <v>0</v>
      </c>
      <c r="W4794" s="58">
        <v>0</v>
      </c>
      <c r="X4794" s="58">
        <v>0</v>
      </c>
      <c r="Y4794" s="58">
        <v>0</v>
      </c>
      <c r="Z4794" s="58">
        <v>0</v>
      </c>
      <c r="AA4794" s="58">
        <v>0</v>
      </c>
      <c r="AB4794" s="58">
        <v>0</v>
      </c>
      <c r="AC4794" s="58">
        <v>0</v>
      </c>
      <c r="AD4794" s="58">
        <v>0</v>
      </c>
      <c r="AE4794" s="58">
        <v>0</v>
      </c>
      <c r="AF4794" s="58">
        <v>0</v>
      </c>
      <c r="AG4794" s="58">
        <v>0</v>
      </c>
      <c r="AH4794" s="58">
        <v>0</v>
      </c>
      <c r="AI4794" s="58">
        <v>0</v>
      </c>
      <c r="AK4794" s="64">
        <f t="shared" si="74"/>
        <v>2.9208092272103053E-2</v>
      </c>
    </row>
    <row r="4795" spans="1:37" x14ac:dyDescent="0.25">
      <c r="A4795">
        <v>4793</v>
      </c>
      <c r="B4795" s="1">
        <v>1.3599999999999999E-2</v>
      </c>
      <c r="C4795" s="1">
        <v>1.2563486333549731E-4</v>
      </c>
      <c r="D4795" s="58">
        <v>0.12629654449814198</v>
      </c>
      <c r="E4795" s="58">
        <v>0.16154171024647837</v>
      </c>
      <c r="F4795" s="58">
        <v>1.1336423867469719E-2</v>
      </c>
      <c r="G4795" s="58">
        <v>4.3290549075912892E-2</v>
      </c>
      <c r="H4795" s="58">
        <v>5.6030948314950965E-2</v>
      </c>
      <c r="I4795" s="58">
        <v>6.102664155739209E-2</v>
      </c>
      <c r="J4795" s="58">
        <v>2.5005685089898089E-2</v>
      </c>
      <c r="K4795" s="58">
        <v>0.16415689163294128</v>
      </c>
      <c r="L4795" s="58">
        <v>0.16704426430754385</v>
      </c>
      <c r="M4795" s="58">
        <v>3.589717411643744E-2</v>
      </c>
      <c r="N4795" s="58">
        <v>0.14837316729283329</v>
      </c>
      <c r="O4795" s="58">
        <v>0</v>
      </c>
      <c r="P4795" s="58">
        <v>0</v>
      </c>
      <c r="Q4795" s="58">
        <v>0</v>
      </c>
      <c r="R4795" s="58">
        <v>0</v>
      </c>
      <c r="S4795" s="58">
        <v>0</v>
      </c>
      <c r="T4795" s="58">
        <v>0</v>
      </c>
      <c r="U4795" s="58">
        <v>0</v>
      </c>
      <c r="V4795" s="58">
        <v>0</v>
      </c>
      <c r="W4795" s="58">
        <v>0</v>
      </c>
      <c r="X4795" s="58">
        <v>0</v>
      </c>
      <c r="Y4795" s="58">
        <v>0</v>
      </c>
      <c r="Z4795" s="58">
        <v>0</v>
      </c>
      <c r="AA4795" s="58">
        <v>0</v>
      </c>
      <c r="AB4795" s="58">
        <v>0</v>
      </c>
      <c r="AC4795" s="58">
        <v>0</v>
      </c>
      <c r="AD4795" s="58">
        <v>0</v>
      </c>
      <c r="AE4795" s="58">
        <v>0</v>
      </c>
      <c r="AF4795" s="58">
        <v>0</v>
      </c>
      <c r="AG4795" s="58">
        <v>0</v>
      </c>
      <c r="AH4795" s="58">
        <v>0</v>
      </c>
      <c r="AI4795" s="58">
        <v>0</v>
      </c>
      <c r="AK4795" s="64">
        <f t="shared" si="74"/>
        <v>9.2378575981983332E-3</v>
      </c>
    </row>
    <row r="4796" spans="1:37" x14ac:dyDescent="0.25">
      <c r="A4796">
        <v>4794</v>
      </c>
      <c r="B4796" s="1">
        <v>1.2E-2</v>
      </c>
      <c r="C4796" s="1">
        <v>1.2451564731053469E-4</v>
      </c>
      <c r="D4796" s="58">
        <v>6.1722052574348235E-2</v>
      </c>
      <c r="E4796" s="58">
        <v>0.13071196268531207</v>
      </c>
      <c r="F4796" s="58">
        <v>0.1223952285323055</v>
      </c>
      <c r="G4796" s="58">
        <v>0.116852219390778</v>
      </c>
      <c r="H4796" s="58">
        <v>0.15004330226220342</v>
      </c>
      <c r="I4796" s="58">
        <v>8.3384589302621423E-2</v>
      </c>
      <c r="J4796" s="58">
        <v>8.1266744335331854E-3</v>
      </c>
      <c r="K4796" s="58">
        <v>4.8431325356800434E-2</v>
      </c>
      <c r="L4796" s="58">
        <v>0.13801569578342848</v>
      </c>
      <c r="M4796" s="58">
        <v>0.1197462092454884</v>
      </c>
      <c r="N4796" s="58">
        <v>2.057074043318086E-2</v>
      </c>
      <c r="O4796" s="58">
        <v>0</v>
      </c>
      <c r="P4796" s="58">
        <v>0</v>
      </c>
      <c r="Q4796" s="58">
        <v>0</v>
      </c>
      <c r="R4796" s="58">
        <v>0</v>
      </c>
      <c r="S4796" s="58">
        <v>0</v>
      </c>
      <c r="T4796" s="58">
        <v>0</v>
      </c>
      <c r="U4796" s="58">
        <v>0</v>
      </c>
      <c r="V4796" s="58">
        <v>0</v>
      </c>
      <c r="W4796" s="58">
        <v>0</v>
      </c>
      <c r="X4796" s="58">
        <v>0</v>
      </c>
      <c r="Y4796" s="58">
        <v>0</v>
      </c>
      <c r="Z4796" s="58">
        <v>0</v>
      </c>
      <c r="AA4796" s="58">
        <v>0</v>
      </c>
      <c r="AB4796" s="58">
        <v>0</v>
      </c>
      <c r="AC4796" s="58">
        <v>0</v>
      </c>
      <c r="AD4796" s="58">
        <v>0</v>
      </c>
      <c r="AE4796" s="58">
        <v>0</v>
      </c>
      <c r="AF4796" s="58">
        <v>0</v>
      </c>
      <c r="AG4796" s="58">
        <v>0</v>
      </c>
      <c r="AH4796" s="58">
        <v>0</v>
      </c>
      <c r="AI4796" s="58">
        <v>0</v>
      </c>
      <c r="AK4796" s="64">
        <f t="shared" si="74"/>
        <v>1.0376303942544558E-2</v>
      </c>
    </row>
    <row r="4797" spans="1:37" x14ac:dyDescent="0.25">
      <c r="A4797">
        <v>4795</v>
      </c>
      <c r="B4797" s="1">
        <v>1.32E-2</v>
      </c>
      <c r="C4797" s="1">
        <v>4.2796328999540232E-5</v>
      </c>
      <c r="D4797" s="58">
        <v>8.4220026831189718E-2</v>
      </c>
      <c r="E4797" s="58">
        <v>9.8174736484987174E-2</v>
      </c>
      <c r="F4797" s="58">
        <v>1.5041192196138559E-2</v>
      </c>
      <c r="G4797" s="58">
        <v>0.13904073100493863</v>
      </c>
      <c r="H4797" s="58">
        <v>0.15504692333501749</v>
      </c>
      <c r="I4797" s="58">
        <v>7.2381396655368427E-2</v>
      </c>
      <c r="J4797" s="58">
        <v>0.10843371970178957</v>
      </c>
      <c r="K4797" s="58">
        <v>0.14930914534703019</v>
      </c>
      <c r="L4797" s="58">
        <v>0.13469765207651332</v>
      </c>
      <c r="M4797" s="58">
        <v>3.3126261751735074E-2</v>
      </c>
      <c r="N4797" s="58">
        <v>1.0528214615291897E-2</v>
      </c>
      <c r="O4797" s="58">
        <v>0</v>
      </c>
      <c r="P4797" s="58">
        <v>0</v>
      </c>
      <c r="Q4797" s="58">
        <v>0</v>
      </c>
      <c r="R4797" s="58">
        <v>0</v>
      </c>
      <c r="S4797" s="58">
        <v>0</v>
      </c>
      <c r="T4797" s="58">
        <v>0</v>
      </c>
      <c r="U4797" s="58">
        <v>0</v>
      </c>
      <c r="V4797" s="58">
        <v>0</v>
      </c>
      <c r="W4797" s="58">
        <v>0</v>
      </c>
      <c r="X4797" s="58">
        <v>0</v>
      </c>
      <c r="Y4797" s="58">
        <v>0</v>
      </c>
      <c r="Z4797" s="58">
        <v>0</v>
      </c>
      <c r="AA4797" s="58">
        <v>0</v>
      </c>
      <c r="AB4797" s="58">
        <v>0</v>
      </c>
      <c r="AC4797" s="58">
        <v>0</v>
      </c>
      <c r="AD4797" s="58">
        <v>0</v>
      </c>
      <c r="AE4797" s="58">
        <v>0</v>
      </c>
      <c r="AF4797" s="58">
        <v>0</v>
      </c>
      <c r="AG4797" s="58">
        <v>0</v>
      </c>
      <c r="AH4797" s="58">
        <v>0</v>
      </c>
      <c r="AI4797" s="58">
        <v>0</v>
      </c>
      <c r="AK4797" s="64">
        <f t="shared" si="74"/>
        <v>3.2421461363288055E-3</v>
      </c>
    </row>
    <row r="4798" spans="1:37" x14ac:dyDescent="0.25">
      <c r="A4798">
        <v>4796</v>
      </c>
      <c r="B4798" s="1">
        <v>1.2699999999999999E-2</v>
      </c>
      <c r="C4798" s="1">
        <v>-1.6638603271429251E-4</v>
      </c>
      <c r="D4798" s="58">
        <v>1.1309432415532381E-2</v>
      </c>
      <c r="E4798" s="58">
        <v>9.522573651833742E-2</v>
      </c>
      <c r="F4798" s="58">
        <v>1.615194444900379E-2</v>
      </c>
      <c r="G4798" s="58">
        <v>0.20666703719733517</v>
      </c>
      <c r="H4798" s="58">
        <v>8.6722799294664615E-2</v>
      </c>
      <c r="I4798" s="58">
        <v>7.8769088654700187E-3</v>
      </c>
      <c r="J4798" s="58">
        <v>8.6496042942898546E-3</v>
      </c>
      <c r="K4798" s="58">
        <v>0.20769133122782016</v>
      </c>
      <c r="L4798" s="58">
        <v>5.2918980316150766E-3</v>
      </c>
      <c r="M4798" s="58">
        <v>0.16259826048318607</v>
      </c>
      <c r="N4798" s="58">
        <v>0.19181504722274531</v>
      </c>
      <c r="O4798" s="58">
        <v>0</v>
      </c>
      <c r="P4798" s="58">
        <v>0</v>
      </c>
      <c r="Q4798" s="58">
        <v>0</v>
      </c>
      <c r="R4798" s="58">
        <v>0</v>
      </c>
      <c r="S4798" s="58">
        <v>0</v>
      </c>
      <c r="T4798" s="58">
        <v>0</v>
      </c>
      <c r="U4798" s="58">
        <v>0</v>
      </c>
      <c r="V4798" s="58">
        <v>0</v>
      </c>
      <c r="W4798" s="58">
        <v>0</v>
      </c>
      <c r="X4798" s="58">
        <v>0</v>
      </c>
      <c r="Y4798" s="58">
        <v>0</v>
      </c>
      <c r="Z4798" s="58">
        <v>0</v>
      </c>
      <c r="AA4798" s="58">
        <v>0</v>
      </c>
      <c r="AB4798" s="58">
        <v>0</v>
      </c>
      <c r="AC4798" s="58">
        <v>0</v>
      </c>
      <c r="AD4798" s="58">
        <v>0</v>
      </c>
      <c r="AE4798" s="58">
        <v>0</v>
      </c>
      <c r="AF4798" s="58">
        <v>0</v>
      </c>
      <c r="AG4798" s="58">
        <v>0</v>
      </c>
      <c r="AH4798" s="58">
        <v>0</v>
      </c>
      <c r="AI4798" s="58">
        <v>0</v>
      </c>
      <c r="AK4798" s="64">
        <f t="shared" si="74"/>
        <v>-1.310126241844823E-2</v>
      </c>
    </row>
    <row r="4799" spans="1:37" x14ac:dyDescent="0.25">
      <c r="A4799">
        <v>4797</v>
      </c>
      <c r="B4799" s="1">
        <v>1.3299999999999999E-2</v>
      </c>
      <c r="C4799" s="1">
        <v>-2.1782419598017234E-4</v>
      </c>
      <c r="D4799" s="58">
        <v>0.18445437349656901</v>
      </c>
      <c r="E4799" s="58">
        <v>0.11323555020726422</v>
      </c>
      <c r="F4799" s="58">
        <v>0.21874699989019442</v>
      </c>
      <c r="G4799" s="58">
        <v>5.1888368182601036E-2</v>
      </c>
      <c r="H4799" s="58">
        <v>7.2896966475519603E-2</v>
      </c>
      <c r="I4799" s="58">
        <v>8.7455285101938202E-2</v>
      </c>
      <c r="J4799" s="58">
        <v>2.8604325190870254E-2</v>
      </c>
      <c r="K4799" s="58">
        <v>8.7382658501829358E-2</v>
      </c>
      <c r="L4799" s="58">
        <v>5.8854566869802956E-2</v>
      </c>
      <c r="M4799" s="58">
        <v>8.5194861721749199E-2</v>
      </c>
      <c r="N4799" s="58">
        <v>1.1286044361661791E-2</v>
      </c>
      <c r="O4799" s="58">
        <v>0</v>
      </c>
      <c r="P4799" s="58">
        <v>0</v>
      </c>
      <c r="Q4799" s="58">
        <v>0</v>
      </c>
      <c r="R4799" s="58">
        <v>0</v>
      </c>
      <c r="S4799" s="58">
        <v>0</v>
      </c>
      <c r="T4799" s="58">
        <v>0</v>
      </c>
      <c r="U4799" s="58">
        <v>0</v>
      </c>
      <c r="V4799" s="58">
        <v>0</v>
      </c>
      <c r="W4799" s="58">
        <v>0</v>
      </c>
      <c r="X4799" s="58">
        <v>0</v>
      </c>
      <c r="Y4799" s="58">
        <v>0</v>
      </c>
      <c r="Z4799" s="58">
        <v>0</v>
      </c>
      <c r="AA4799" s="58">
        <v>0</v>
      </c>
      <c r="AB4799" s="58">
        <v>0</v>
      </c>
      <c r="AC4799" s="58">
        <v>0</v>
      </c>
      <c r="AD4799" s="58">
        <v>0</v>
      </c>
      <c r="AE4799" s="58">
        <v>0</v>
      </c>
      <c r="AF4799" s="58">
        <v>0</v>
      </c>
      <c r="AG4799" s="58">
        <v>0</v>
      </c>
      <c r="AH4799" s="58">
        <v>0</v>
      </c>
      <c r="AI4799" s="58">
        <v>0</v>
      </c>
      <c r="AK4799" s="64">
        <f t="shared" si="74"/>
        <v>-1.6377759096253559E-2</v>
      </c>
    </row>
    <row r="4800" spans="1:37" x14ac:dyDescent="0.25">
      <c r="A4800">
        <v>4798</v>
      </c>
      <c r="B4800" s="1">
        <v>1.2200000000000001E-2</v>
      </c>
      <c r="C4800" s="1">
        <v>1.2002439898674852E-4</v>
      </c>
      <c r="D4800" s="58">
        <v>0.11266724297838983</v>
      </c>
      <c r="E4800" s="58">
        <v>0.13027182404314558</v>
      </c>
      <c r="F4800" s="58">
        <v>8.3104540942690347E-2</v>
      </c>
      <c r="G4800" s="58">
        <v>4.8690291101572233E-2</v>
      </c>
      <c r="H4800" s="58">
        <v>0.10683699747268878</v>
      </c>
      <c r="I4800" s="58">
        <v>0.13020818963476755</v>
      </c>
      <c r="J4800" s="58">
        <v>7.9569766886397178E-2</v>
      </c>
      <c r="K4800" s="58">
        <v>5.0359551545744424E-2</v>
      </c>
      <c r="L4800" s="58">
        <v>9.6589583810616372E-2</v>
      </c>
      <c r="M4800" s="58">
        <v>0.13092657415866735</v>
      </c>
      <c r="N4800" s="58">
        <v>3.0775437425320712E-2</v>
      </c>
      <c r="O4800" s="58">
        <v>0</v>
      </c>
      <c r="P4800" s="58">
        <v>0</v>
      </c>
      <c r="Q4800" s="58">
        <v>0</v>
      </c>
      <c r="R4800" s="58">
        <v>0</v>
      </c>
      <c r="S4800" s="58">
        <v>0</v>
      </c>
      <c r="T4800" s="58">
        <v>0</v>
      </c>
      <c r="U4800" s="58">
        <v>0</v>
      </c>
      <c r="V4800" s="58">
        <v>0</v>
      </c>
      <c r="W4800" s="58">
        <v>0</v>
      </c>
      <c r="X4800" s="58">
        <v>0</v>
      </c>
      <c r="Y4800" s="58">
        <v>0</v>
      </c>
      <c r="Z4800" s="58">
        <v>0</v>
      </c>
      <c r="AA4800" s="58">
        <v>0</v>
      </c>
      <c r="AB4800" s="58">
        <v>0</v>
      </c>
      <c r="AC4800" s="58">
        <v>0</v>
      </c>
      <c r="AD4800" s="58">
        <v>0</v>
      </c>
      <c r="AE4800" s="58">
        <v>0</v>
      </c>
      <c r="AF4800" s="58">
        <v>0</v>
      </c>
      <c r="AG4800" s="58">
        <v>0</v>
      </c>
      <c r="AH4800" s="58">
        <v>0</v>
      </c>
      <c r="AI4800" s="58">
        <v>0</v>
      </c>
      <c r="AK4800" s="64">
        <f t="shared" si="74"/>
        <v>9.838065490717092E-3</v>
      </c>
    </row>
    <row r="4801" spans="1:37" x14ac:dyDescent="0.25">
      <c r="A4801">
        <v>4799</v>
      </c>
      <c r="B4801" s="1">
        <v>7.6E-3</v>
      </c>
      <c r="C4801" s="1">
        <v>1.7078147985750925E-4</v>
      </c>
      <c r="D4801" s="58">
        <v>5.9792346719696902E-2</v>
      </c>
      <c r="E4801" s="58">
        <v>2.8904730823961278E-2</v>
      </c>
      <c r="F4801" s="58">
        <v>8.0732276132326197E-2</v>
      </c>
      <c r="G4801" s="58">
        <v>4.3595369058413949E-2</v>
      </c>
      <c r="H4801" s="58">
        <v>3.2588663952977499E-2</v>
      </c>
      <c r="I4801" s="58">
        <v>9.4974980399614814E-2</v>
      </c>
      <c r="J4801" s="58">
        <v>2.2917146333209709E-2</v>
      </c>
      <c r="K4801" s="58">
        <v>7.4929977706562857E-3</v>
      </c>
      <c r="L4801" s="58">
        <v>0.22757620403417358</v>
      </c>
      <c r="M4801" s="58">
        <v>0.21253223169834942</v>
      </c>
      <c r="N4801" s="58">
        <v>0.18889305307662041</v>
      </c>
      <c r="O4801" s="58">
        <v>0</v>
      </c>
      <c r="P4801" s="58">
        <v>0</v>
      </c>
      <c r="Q4801" s="58">
        <v>0</v>
      </c>
      <c r="R4801" s="58">
        <v>0</v>
      </c>
      <c r="S4801" s="58">
        <v>0</v>
      </c>
      <c r="T4801" s="58">
        <v>0</v>
      </c>
      <c r="U4801" s="58">
        <v>0</v>
      </c>
      <c r="V4801" s="58">
        <v>0</v>
      </c>
      <c r="W4801" s="58">
        <v>0</v>
      </c>
      <c r="X4801" s="58">
        <v>0</v>
      </c>
      <c r="Y4801" s="58">
        <v>0</v>
      </c>
      <c r="Z4801" s="58">
        <v>0</v>
      </c>
      <c r="AA4801" s="58">
        <v>0</v>
      </c>
      <c r="AB4801" s="58">
        <v>0</v>
      </c>
      <c r="AC4801" s="58">
        <v>0</v>
      </c>
      <c r="AD4801" s="58">
        <v>0</v>
      </c>
      <c r="AE4801" s="58">
        <v>0</v>
      </c>
      <c r="AF4801" s="58">
        <v>0</v>
      </c>
      <c r="AG4801" s="58">
        <v>0</v>
      </c>
      <c r="AH4801" s="58">
        <v>0</v>
      </c>
      <c r="AI4801" s="58">
        <v>0</v>
      </c>
      <c r="AK4801" s="64">
        <f t="shared" si="74"/>
        <v>2.247124734967227E-2</v>
      </c>
    </row>
    <row r="4802" spans="1:37" x14ac:dyDescent="0.25">
      <c r="A4802">
        <v>4800</v>
      </c>
      <c r="B4802" s="1">
        <v>1.26E-2</v>
      </c>
      <c r="C4802" s="1">
        <v>-1.2209882623399649E-4</v>
      </c>
      <c r="D4802" s="58">
        <v>0.14244969661578646</v>
      </c>
      <c r="E4802" s="58">
        <v>6.5444743627421614E-2</v>
      </c>
      <c r="F4802" s="58">
        <v>8.4643247351107505E-3</v>
      </c>
      <c r="G4802" s="58">
        <v>0.11792980163272201</v>
      </c>
      <c r="H4802" s="58">
        <v>7.6939824531760889E-2</v>
      </c>
      <c r="I4802" s="58">
        <v>0.10224064533509696</v>
      </c>
      <c r="J4802" s="58">
        <v>4.3243235114419278E-2</v>
      </c>
      <c r="K4802" s="58">
        <v>0.16876816532973166</v>
      </c>
      <c r="L4802" s="58">
        <v>0.14324915126466223</v>
      </c>
      <c r="M4802" s="58">
        <v>2.4347241785953155E-2</v>
      </c>
      <c r="N4802" s="58">
        <v>0.1069231700273349</v>
      </c>
      <c r="O4802" s="58">
        <v>0</v>
      </c>
      <c r="P4802" s="58">
        <v>0</v>
      </c>
      <c r="Q4802" s="58">
        <v>0</v>
      </c>
      <c r="R4802" s="58">
        <v>0</v>
      </c>
      <c r="S4802" s="58">
        <v>0</v>
      </c>
      <c r="T4802" s="58">
        <v>0</v>
      </c>
      <c r="U4802" s="58">
        <v>0</v>
      </c>
      <c r="V4802" s="58">
        <v>0</v>
      </c>
      <c r="W4802" s="58">
        <v>0</v>
      </c>
      <c r="X4802" s="58">
        <v>0</v>
      </c>
      <c r="Y4802" s="58">
        <v>0</v>
      </c>
      <c r="Z4802" s="58">
        <v>0</v>
      </c>
      <c r="AA4802" s="58">
        <v>0</v>
      </c>
      <c r="AB4802" s="58">
        <v>0</v>
      </c>
      <c r="AC4802" s="58">
        <v>0</v>
      </c>
      <c r="AD4802" s="58">
        <v>0</v>
      </c>
      <c r="AE4802" s="58">
        <v>0</v>
      </c>
      <c r="AF4802" s="58">
        <v>0</v>
      </c>
      <c r="AG4802" s="58">
        <v>0</v>
      </c>
      <c r="AH4802" s="58">
        <v>0</v>
      </c>
      <c r="AI4802" s="58">
        <v>0</v>
      </c>
      <c r="AK4802" s="64">
        <f t="shared" si="74"/>
        <v>-9.6903830344441649E-3</v>
      </c>
    </row>
    <row r="4803" spans="1:37" x14ac:dyDescent="0.25">
      <c r="A4803">
        <v>4801</v>
      </c>
      <c r="B4803" s="1">
        <v>1.0999999999999999E-2</v>
      </c>
      <c r="C4803" s="1">
        <v>-1.802040521049459E-4</v>
      </c>
      <c r="D4803" s="58">
        <v>0.11067900841959397</v>
      </c>
      <c r="E4803" s="58">
        <v>1.6710793502967749E-2</v>
      </c>
      <c r="F4803" s="58">
        <v>8.8119121972707784E-2</v>
      </c>
      <c r="G4803" s="58">
        <v>0.10670465452325556</v>
      </c>
      <c r="H4803" s="58">
        <v>0.11817137976092092</v>
      </c>
      <c r="I4803" s="58">
        <v>0.13987864523828988</v>
      </c>
      <c r="J4803" s="58">
        <v>8.1507426744644451E-2</v>
      </c>
      <c r="K4803" s="58">
        <v>8.0841800015240092E-2</v>
      </c>
      <c r="L4803" s="58">
        <v>0.10590477305265401</v>
      </c>
      <c r="M4803" s="58">
        <v>0.14756403659878689</v>
      </c>
      <c r="N4803" s="58">
        <v>3.9183601709386062E-3</v>
      </c>
      <c r="O4803" s="58">
        <v>0</v>
      </c>
      <c r="P4803" s="58">
        <v>0</v>
      </c>
      <c r="Q4803" s="58">
        <v>0</v>
      </c>
      <c r="R4803" s="58">
        <v>0</v>
      </c>
      <c r="S4803" s="58">
        <v>0</v>
      </c>
      <c r="T4803" s="58">
        <v>0</v>
      </c>
      <c r="U4803" s="58">
        <v>0</v>
      </c>
      <c r="V4803" s="58">
        <v>0</v>
      </c>
      <c r="W4803" s="58">
        <v>0</v>
      </c>
      <c r="X4803" s="58">
        <v>0</v>
      </c>
      <c r="Y4803" s="58">
        <v>0</v>
      </c>
      <c r="Z4803" s="58">
        <v>0</v>
      </c>
      <c r="AA4803" s="58">
        <v>0</v>
      </c>
      <c r="AB4803" s="58">
        <v>0</v>
      </c>
      <c r="AC4803" s="58">
        <v>0</v>
      </c>
      <c r="AD4803" s="58">
        <v>0</v>
      </c>
      <c r="AE4803" s="58">
        <v>0</v>
      </c>
      <c r="AF4803" s="58">
        <v>0</v>
      </c>
      <c r="AG4803" s="58">
        <v>0</v>
      </c>
      <c r="AH4803" s="58">
        <v>0</v>
      </c>
      <c r="AI4803" s="58">
        <v>0</v>
      </c>
      <c r="AK4803" s="64">
        <f t="shared" si="74"/>
        <v>-1.6382186554995081E-2</v>
      </c>
    </row>
    <row r="4804" spans="1:37" x14ac:dyDescent="0.25">
      <c r="A4804">
        <v>4802</v>
      </c>
      <c r="B4804" s="1">
        <v>1.14E-2</v>
      </c>
      <c r="C4804" s="1">
        <v>-2.8264322871156923E-4</v>
      </c>
      <c r="D4804" s="58">
        <v>6.752647152567666E-2</v>
      </c>
      <c r="E4804" s="58">
        <v>4.3293152547683088E-2</v>
      </c>
      <c r="F4804" s="58">
        <v>0.19334600137533664</v>
      </c>
      <c r="G4804" s="58">
        <v>0.12708869101204409</v>
      </c>
      <c r="H4804" s="58">
        <v>0.10907973579614275</v>
      </c>
      <c r="I4804" s="58">
        <v>0.12221606639736989</v>
      </c>
      <c r="J4804" s="58">
        <v>6.3905362672935256E-2</v>
      </c>
      <c r="K4804" s="58">
        <v>5.7677000308609984E-2</v>
      </c>
      <c r="L4804" s="58">
        <v>3.4971116396170787E-3</v>
      </c>
      <c r="M4804" s="58">
        <v>0.20856097519448649</v>
      </c>
      <c r="N4804" s="58">
        <v>3.8094315300979719E-3</v>
      </c>
      <c r="O4804" s="58">
        <v>0</v>
      </c>
      <c r="P4804" s="58">
        <v>0</v>
      </c>
      <c r="Q4804" s="58">
        <v>0</v>
      </c>
      <c r="R4804" s="58">
        <v>0</v>
      </c>
      <c r="S4804" s="58">
        <v>0</v>
      </c>
      <c r="T4804" s="58">
        <v>0</v>
      </c>
      <c r="U4804" s="58">
        <v>0</v>
      </c>
      <c r="V4804" s="58">
        <v>0</v>
      </c>
      <c r="W4804" s="58">
        <v>0</v>
      </c>
      <c r="X4804" s="58">
        <v>0</v>
      </c>
      <c r="Y4804" s="58">
        <v>0</v>
      </c>
      <c r="Z4804" s="58">
        <v>0</v>
      </c>
      <c r="AA4804" s="58">
        <v>0</v>
      </c>
      <c r="AB4804" s="58">
        <v>0</v>
      </c>
      <c r="AC4804" s="58">
        <v>0</v>
      </c>
      <c r="AD4804" s="58">
        <v>0</v>
      </c>
      <c r="AE4804" s="58">
        <v>0</v>
      </c>
      <c r="AF4804" s="58">
        <v>0</v>
      </c>
      <c r="AG4804" s="58">
        <v>0</v>
      </c>
      <c r="AH4804" s="58">
        <v>0</v>
      </c>
      <c r="AI4804" s="58">
        <v>0</v>
      </c>
      <c r="AK4804" s="64">
        <f t="shared" ref="AK4804:AK4867" si="75">C4804/B4804</f>
        <v>-2.479326567645344E-2</v>
      </c>
    </row>
    <row r="4805" spans="1:37" x14ac:dyDescent="0.25">
      <c r="A4805">
        <v>4803</v>
      </c>
      <c r="B4805" s="1">
        <v>1.29E-2</v>
      </c>
      <c r="C4805" s="1">
        <v>1.8024051004922044E-4</v>
      </c>
      <c r="D4805" s="58">
        <v>2.8261546017400923E-2</v>
      </c>
      <c r="E4805" s="58">
        <v>0.17226008143975924</v>
      </c>
      <c r="F4805" s="58">
        <v>0.11971945278139194</v>
      </c>
      <c r="G4805" s="58">
        <v>4.7563338857566258E-2</v>
      </c>
      <c r="H4805" s="58">
        <v>7.7031020998603442E-2</v>
      </c>
      <c r="I4805" s="58">
        <v>0.16984947418411578</v>
      </c>
      <c r="J4805" s="58">
        <v>6.2626800298914959E-2</v>
      </c>
      <c r="K4805" s="58">
        <v>7.7248281633635436E-3</v>
      </c>
      <c r="L4805" s="58">
        <v>1.1556366814151453E-2</v>
      </c>
      <c r="M4805" s="58">
        <v>0.14881884584651922</v>
      </c>
      <c r="N4805" s="58">
        <v>0.15458824459821302</v>
      </c>
      <c r="O4805" s="58">
        <v>0</v>
      </c>
      <c r="P4805" s="58">
        <v>0</v>
      </c>
      <c r="Q4805" s="58">
        <v>0</v>
      </c>
      <c r="R4805" s="58">
        <v>0</v>
      </c>
      <c r="S4805" s="58">
        <v>0</v>
      </c>
      <c r="T4805" s="58">
        <v>0</v>
      </c>
      <c r="U4805" s="58">
        <v>0</v>
      </c>
      <c r="V4805" s="58">
        <v>0</v>
      </c>
      <c r="W4805" s="58">
        <v>0</v>
      </c>
      <c r="X4805" s="58">
        <v>0</v>
      </c>
      <c r="Y4805" s="58">
        <v>0</v>
      </c>
      <c r="Z4805" s="58">
        <v>0</v>
      </c>
      <c r="AA4805" s="58">
        <v>0</v>
      </c>
      <c r="AB4805" s="58">
        <v>0</v>
      </c>
      <c r="AC4805" s="58">
        <v>0</v>
      </c>
      <c r="AD4805" s="58">
        <v>0</v>
      </c>
      <c r="AE4805" s="58">
        <v>0</v>
      </c>
      <c r="AF4805" s="58">
        <v>0</v>
      </c>
      <c r="AG4805" s="58">
        <v>0</v>
      </c>
      <c r="AH4805" s="58">
        <v>0</v>
      </c>
      <c r="AI4805" s="58">
        <v>0</v>
      </c>
      <c r="AK4805" s="64">
        <f t="shared" si="75"/>
        <v>1.3972132561955073E-2</v>
      </c>
    </row>
    <row r="4806" spans="1:37" x14ac:dyDescent="0.25">
      <c r="A4806">
        <v>4804</v>
      </c>
      <c r="B4806" s="1">
        <v>1.32E-2</v>
      </c>
      <c r="C4806" s="1">
        <v>1.4752946323518917E-4</v>
      </c>
      <c r="D4806" s="58">
        <v>0.12010371456550493</v>
      </c>
      <c r="E4806" s="58">
        <v>0.12228381128099816</v>
      </c>
      <c r="F4806" s="58">
        <v>0.18612252955405695</v>
      </c>
      <c r="G4806" s="58">
        <v>0.16983479483811711</v>
      </c>
      <c r="H4806" s="58">
        <v>4.7155860494405545E-2</v>
      </c>
      <c r="I4806" s="58">
        <v>3.7988436118256176E-2</v>
      </c>
      <c r="J4806" s="58">
        <v>0.11705013972176072</v>
      </c>
      <c r="K4806" s="58">
        <v>2.3088229902857256E-2</v>
      </c>
      <c r="L4806" s="58">
        <v>5.3095982590605009E-2</v>
      </c>
      <c r="M4806" s="58">
        <v>1.858444479807177E-2</v>
      </c>
      <c r="N4806" s="58">
        <v>0.10469205613536642</v>
      </c>
      <c r="O4806" s="58">
        <v>0</v>
      </c>
      <c r="P4806" s="58">
        <v>0</v>
      </c>
      <c r="Q4806" s="58">
        <v>0</v>
      </c>
      <c r="R4806" s="58">
        <v>0</v>
      </c>
      <c r="S4806" s="58">
        <v>0</v>
      </c>
      <c r="T4806" s="58">
        <v>0</v>
      </c>
      <c r="U4806" s="58">
        <v>0</v>
      </c>
      <c r="V4806" s="58">
        <v>0</v>
      </c>
      <c r="W4806" s="58">
        <v>0</v>
      </c>
      <c r="X4806" s="58">
        <v>0</v>
      </c>
      <c r="Y4806" s="58">
        <v>0</v>
      </c>
      <c r="Z4806" s="58">
        <v>0</v>
      </c>
      <c r="AA4806" s="58">
        <v>0</v>
      </c>
      <c r="AB4806" s="58">
        <v>0</v>
      </c>
      <c r="AC4806" s="58">
        <v>0</v>
      </c>
      <c r="AD4806" s="58">
        <v>0</v>
      </c>
      <c r="AE4806" s="58">
        <v>0</v>
      </c>
      <c r="AF4806" s="58">
        <v>0</v>
      </c>
      <c r="AG4806" s="58">
        <v>0</v>
      </c>
      <c r="AH4806" s="58">
        <v>0</v>
      </c>
      <c r="AI4806" s="58">
        <v>0</v>
      </c>
      <c r="AK4806" s="64">
        <f t="shared" si="75"/>
        <v>1.1176474487514331E-2</v>
      </c>
    </row>
    <row r="4807" spans="1:37" x14ac:dyDescent="0.25">
      <c r="A4807">
        <v>4805</v>
      </c>
      <c r="B4807" s="1">
        <v>1.43E-2</v>
      </c>
      <c r="C4807" s="1">
        <v>2.7702444603615317E-5</v>
      </c>
      <c r="D4807" s="58">
        <v>0.13167166804302791</v>
      </c>
      <c r="E4807" s="58">
        <v>0.14127454039643755</v>
      </c>
      <c r="F4807" s="58">
        <v>9.7255033042228198E-2</v>
      </c>
      <c r="G4807" s="58">
        <v>0.11496061173482966</v>
      </c>
      <c r="H4807" s="58">
        <v>0.1238578516030714</v>
      </c>
      <c r="I4807" s="58">
        <v>2.1347776620706863E-2</v>
      </c>
      <c r="J4807" s="58">
        <v>0.12302101150304917</v>
      </c>
      <c r="K4807" s="58">
        <v>0.13116779568064105</v>
      </c>
      <c r="L4807" s="58">
        <v>3.834296590341963E-2</v>
      </c>
      <c r="M4807" s="58">
        <v>5.0230772416267923E-2</v>
      </c>
      <c r="N4807" s="58">
        <v>2.6869973056320651E-2</v>
      </c>
      <c r="O4807" s="58">
        <v>0</v>
      </c>
      <c r="P4807" s="58">
        <v>0</v>
      </c>
      <c r="Q4807" s="58">
        <v>0</v>
      </c>
      <c r="R4807" s="58">
        <v>0</v>
      </c>
      <c r="S4807" s="58">
        <v>0</v>
      </c>
      <c r="T4807" s="58">
        <v>0</v>
      </c>
      <c r="U4807" s="58">
        <v>0</v>
      </c>
      <c r="V4807" s="58">
        <v>0</v>
      </c>
      <c r="W4807" s="58">
        <v>0</v>
      </c>
      <c r="X4807" s="58">
        <v>0</v>
      </c>
      <c r="Y4807" s="58">
        <v>0</v>
      </c>
      <c r="Z4807" s="58">
        <v>0</v>
      </c>
      <c r="AA4807" s="58">
        <v>0</v>
      </c>
      <c r="AB4807" s="58">
        <v>0</v>
      </c>
      <c r="AC4807" s="58">
        <v>0</v>
      </c>
      <c r="AD4807" s="58">
        <v>0</v>
      </c>
      <c r="AE4807" s="58">
        <v>0</v>
      </c>
      <c r="AF4807" s="58">
        <v>0</v>
      </c>
      <c r="AG4807" s="58">
        <v>0</v>
      </c>
      <c r="AH4807" s="58">
        <v>0</v>
      </c>
      <c r="AI4807" s="58">
        <v>0</v>
      </c>
      <c r="AK4807" s="64">
        <f t="shared" si="75"/>
        <v>1.9372338883647075E-3</v>
      </c>
    </row>
    <row r="4808" spans="1:37" x14ac:dyDescent="0.25">
      <c r="A4808">
        <v>4806</v>
      </c>
      <c r="B4808" s="1">
        <v>1.17E-2</v>
      </c>
      <c r="C4808" s="1">
        <v>5.2748941968989364E-4</v>
      </c>
      <c r="D4808" s="58">
        <v>8.6732736960798015E-2</v>
      </c>
      <c r="E4808" s="58">
        <v>0.13767988492922376</v>
      </c>
      <c r="F4808" s="58">
        <v>2.7278851063688332E-2</v>
      </c>
      <c r="G4808" s="58">
        <v>8.3600580657630513E-2</v>
      </c>
      <c r="H4808" s="58">
        <v>5.3026788157998619E-2</v>
      </c>
      <c r="I4808" s="58">
        <v>1.6241204152794019E-2</v>
      </c>
      <c r="J4808" s="58">
        <v>0.21263471295486411</v>
      </c>
      <c r="K4808" s="58">
        <v>2.4880975105543428E-2</v>
      </c>
      <c r="L4808" s="58">
        <v>0.10817208850956572</v>
      </c>
      <c r="M4808" s="58">
        <v>5.5775250424856877E-2</v>
      </c>
      <c r="N4808" s="58">
        <v>0.19397692708303657</v>
      </c>
      <c r="O4808" s="58">
        <v>0</v>
      </c>
      <c r="P4808" s="58">
        <v>0</v>
      </c>
      <c r="Q4808" s="58">
        <v>0</v>
      </c>
      <c r="R4808" s="58">
        <v>0</v>
      </c>
      <c r="S4808" s="58">
        <v>0</v>
      </c>
      <c r="T4808" s="58">
        <v>0</v>
      </c>
      <c r="U4808" s="58">
        <v>0</v>
      </c>
      <c r="V4808" s="58">
        <v>0</v>
      </c>
      <c r="W4808" s="58">
        <v>0</v>
      </c>
      <c r="X4808" s="58">
        <v>0</v>
      </c>
      <c r="Y4808" s="58">
        <v>0</v>
      </c>
      <c r="Z4808" s="58">
        <v>0</v>
      </c>
      <c r="AA4808" s="58">
        <v>0</v>
      </c>
      <c r="AB4808" s="58">
        <v>0</v>
      </c>
      <c r="AC4808" s="58">
        <v>0</v>
      </c>
      <c r="AD4808" s="58">
        <v>0</v>
      </c>
      <c r="AE4808" s="58">
        <v>0</v>
      </c>
      <c r="AF4808" s="58">
        <v>0</v>
      </c>
      <c r="AG4808" s="58">
        <v>0</v>
      </c>
      <c r="AH4808" s="58">
        <v>0</v>
      </c>
      <c r="AI4808" s="58">
        <v>0</v>
      </c>
      <c r="AK4808" s="64">
        <f t="shared" si="75"/>
        <v>4.5084565785460995E-2</v>
      </c>
    </row>
    <row r="4809" spans="1:37" x14ac:dyDescent="0.25">
      <c r="A4809">
        <v>4807</v>
      </c>
      <c r="B4809" s="1">
        <v>1.29E-2</v>
      </c>
      <c r="C4809" s="1">
        <v>1.5141398237982772E-4</v>
      </c>
      <c r="D4809" s="58">
        <v>0.13209554677742444</v>
      </c>
      <c r="E4809" s="58">
        <v>0.10100282229734119</v>
      </c>
      <c r="F4809" s="58">
        <v>9.3591604158599229E-3</v>
      </c>
      <c r="G4809" s="58">
        <v>0.17025532710277919</v>
      </c>
      <c r="H4809" s="58">
        <v>8.2237176181198093E-2</v>
      </c>
      <c r="I4809" s="58">
        <v>7.8555640559744122E-2</v>
      </c>
      <c r="J4809" s="58">
        <v>0.13883742846844641</v>
      </c>
      <c r="K4809" s="58">
        <v>8.8325759942623414E-2</v>
      </c>
      <c r="L4809" s="58">
        <v>6.2724703705843141E-2</v>
      </c>
      <c r="M4809" s="58">
        <v>5.6393095900244328E-2</v>
      </c>
      <c r="N4809" s="58">
        <v>8.0213338648495849E-2</v>
      </c>
      <c r="O4809" s="58">
        <v>0</v>
      </c>
      <c r="P4809" s="58">
        <v>0</v>
      </c>
      <c r="Q4809" s="58">
        <v>0</v>
      </c>
      <c r="R4809" s="58">
        <v>0</v>
      </c>
      <c r="S4809" s="58">
        <v>0</v>
      </c>
      <c r="T4809" s="58">
        <v>0</v>
      </c>
      <c r="U4809" s="58">
        <v>0</v>
      </c>
      <c r="V4809" s="58">
        <v>0</v>
      </c>
      <c r="W4809" s="58">
        <v>0</v>
      </c>
      <c r="X4809" s="58">
        <v>0</v>
      </c>
      <c r="Y4809" s="58">
        <v>0</v>
      </c>
      <c r="Z4809" s="58">
        <v>0</v>
      </c>
      <c r="AA4809" s="58">
        <v>0</v>
      </c>
      <c r="AB4809" s="58">
        <v>0</v>
      </c>
      <c r="AC4809" s="58">
        <v>0</v>
      </c>
      <c r="AD4809" s="58">
        <v>0</v>
      </c>
      <c r="AE4809" s="58">
        <v>0</v>
      </c>
      <c r="AF4809" s="58">
        <v>0</v>
      </c>
      <c r="AG4809" s="58">
        <v>0</v>
      </c>
      <c r="AH4809" s="58">
        <v>0</v>
      </c>
      <c r="AI4809" s="58">
        <v>0</v>
      </c>
      <c r="AK4809" s="64">
        <f t="shared" si="75"/>
        <v>1.1737518013940133E-2</v>
      </c>
    </row>
    <row r="4810" spans="1:37" x14ac:dyDescent="0.25">
      <c r="A4810">
        <v>4808</v>
      </c>
      <c r="B4810" s="1">
        <v>1.1900000000000001E-2</v>
      </c>
      <c r="C4810" s="1">
        <v>-2.6940553893580068E-4</v>
      </c>
      <c r="D4810" s="58">
        <v>7.2003029205713776E-2</v>
      </c>
      <c r="E4810" s="58">
        <v>5.3023251256809636E-2</v>
      </c>
      <c r="F4810" s="58">
        <v>8.8964695540947172E-2</v>
      </c>
      <c r="G4810" s="58">
        <v>0.12826059809098461</v>
      </c>
      <c r="H4810" s="58">
        <v>1.5799854159667178E-3</v>
      </c>
      <c r="I4810" s="58">
        <v>0.13726707645643252</v>
      </c>
      <c r="J4810" s="58">
        <v>3.433921893617288E-2</v>
      </c>
      <c r="K4810" s="58">
        <v>0.15536043760271867</v>
      </c>
      <c r="L4810" s="58">
        <v>0.13337719058723746</v>
      </c>
      <c r="M4810" s="58">
        <v>0.15162154563442934</v>
      </c>
      <c r="N4810" s="58">
        <v>4.4202971272587259E-2</v>
      </c>
      <c r="O4810" s="58">
        <v>0</v>
      </c>
      <c r="P4810" s="58">
        <v>0</v>
      </c>
      <c r="Q4810" s="58">
        <v>0</v>
      </c>
      <c r="R4810" s="58">
        <v>0</v>
      </c>
      <c r="S4810" s="58">
        <v>0</v>
      </c>
      <c r="T4810" s="58">
        <v>0</v>
      </c>
      <c r="U4810" s="58">
        <v>0</v>
      </c>
      <c r="V4810" s="58">
        <v>0</v>
      </c>
      <c r="W4810" s="58">
        <v>0</v>
      </c>
      <c r="X4810" s="58">
        <v>0</v>
      </c>
      <c r="Y4810" s="58">
        <v>0</v>
      </c>
      <c r="Z4810" s="58">
        <v>0</v>
      </c>
      <c r="AA4810" s="58">
        <v>0</v>
      </c>
      <c r="AB4810" s="58">
        <v>0</v>
      </c>
      <c r="AC4810" s="58">
        <v>0</v>
      </c>
      <c r="AD4810" s="58">
        <v>0</v>
      </c>
      <c r="AE4810" s="58">
        <v>0</v>
      </c>
      <c r="AF4810" s="58">
        <v>0</v>
      </c>
      <c r="AG4810" s="58">
        <v>0</v>
      </c>
      <c r="AH4810" s="58">
        <v>0</v>
      </c>
      <c r="AI4810" s="58">
        <v>0</v>
      </c>
      <c r="AK4810" s="64">
        <f t="shared" si="75"/>
        <v>-2.2639120918974846E-2</v>
      </c>
    </row>
    <row r="4811" spans="1:37" x14ac:dyDescent="0.25">
      <c r="A4811">
        <v>4809</v>
      </c>
      <c r="B4811" s="1">
        <v>1.1599999999999999E-2</v>
      </c>
      <c r="C4811" s="1">
        <v>-3.6029387874658326E-5</v>
      </c>
      <c r="D4811" s="58">
        <v>5.3302435793225272E-2</v>
      </c>
      <c r="E4811" s="58">
        <v>6.5115285464824972E-5</v>
      </c>
      <c r="F4811" s="58">
        <v>8.9242609589991972E-2</v>
      </c>
      <c r="G4811" s="58">
        <v>0.17711874807459727</v>
      </c>
      <c r="H4811" s="58">
        <v>0.17277150231085414</v>
      </c>
      <c r="I4811" s="58">
        <v>0.12632712711737226</v>
      </c>
      <c r="J4811" s="58">
        <v>0.11076107307054558</v>
      </c>
      <c r="K4811" s="58">
        <v>4.176408237885551E-2</v>
      </c>
      <c r="L4811" s="58">
        <v>0.10189318996482818</v>
      </c>
      <c r="M4811" s="58">
        <v>1.3297544755470635E-2</v>
      </c>
      <c r="N4811" s="58">
        <v>0.11345657165879434</v>
      </c>
      <c r="O4811" s="58">
        <v>0</v>
      </c>
      <c r="P4811" s="58">
        <v>0</v>
      </c>
      <c r="Q4811" s="58">
        <v>0</v>
      </c>
      <c r="R4811" s="58">
        <v>0</v>
      </c>
      <c r="S4811" s="58">
        <v>0</v>
      </c>
      <c r="T4811" s="58">
        <v>0</v>
      </c>
      <c r="U4811" s="58">
        <v>0</v>
      </c>
      <c r="V4811" s="58">
        <v>0</v>
      </c>
      <c r="W4811" s="58">
        <v>0</v>
      </c>
      <c r="X4811" s="58">
        <v>0</v>
      </c>
      <c r="Y4811" s="58">
        <v>0</v>
      </c>
      <c r="Z4811" s="58">
        <v>0</v>
      </c>
      <c r="AA4811" s="58">
        <v>0</v>
      </c>
      <c r="AB4811" s="58">
        <v>0</v>
      </c>
      <c r="AC4811" s="58">
        <v>0</v>
      </c>
      <c r="AD4811" s="58">
        <v>0</v>
      </c>
      <c r="AE4811" s="58">
        <v>0</v>
      </c>
      <c r="AF4811" s="58">
        <v>0</v>
      </c>
      <c r="AG4811" s="58">
        <v>0</v>
      </c>
      <c r="AH4811" s="58">
        <v>0</v>
      </c>
      <c r="AI4811" s="58">
        <v>0</v>
      </c>
      <c r="AK4811" s="64">
        <f t="shared" si="75"/>
        <v>-3.1059817133326146E-3</v>
      </c>
    </row>
    <row r="4812" spans="1:37" x14ac:dyDescent="0.25">
      <c r="A4812">
        <v>4810</v>
      </c>
      <c r="B4812" s="1">
        <v>1.17E-2</v>
      </c>
      <c r="C4812" s="1">
        <v>-1.7806733304550251E-4</v>
      </c>
      <c r="D4812" s="58">
        <v>6.5497242253979043E-2</v>
      </c>
      <c r="E4812" s="58">
        <v>4.6635855316218618E-2</v>
      </c>
      <c r="F4812" s="58">
        <v>0.10370251833333152</v>
      </c>
      <c r="G4812" s="58">
        <v>0.11873313279542468</v>
      </c>
      <c r="H4812" s="58">
        <v>0.12710387733016518</v>
      </c>
      <c r="I4812" s="58">
        <v>0.12085729476659898</v>
      </c>
      <c r="J4812" s="58">
        <v>8.5351295580672767E-2</v>
      </c>
      <c r="K4812" s="58">
        <v>9.953079353213809E-2</v>
      </c>
      <c r="L4812" s="58">
        <v>4.1156935521300841E-2</v>
      </c>
      <c r="M4812" s="58">
        <v>8.5381301923244432E-2</v>
      </c>
      <c r="N4812" s="58">
        <v>0.10604975264692595</v>
      </c>
      <c r="O4812" s="58">
        <v>0</v>
      </c>
      <c r="P4812" s="58">
        <v>0</v>
      </c>
      <c r="Q4812" s="58">
        <v>0</v>
      </c>
      <c r="R4812" s="58">
        <v>0</v>
      </c>
      <c r="S4812" s="58">
        <v>0</v>
      </c>
      <c r="T4812" s="58">
        <v>0</v>
      </c>
      <c r="U4812" s="58">
        <v>0</v>
      </c>
      <c r="V4812" s="58">
        <v>0</v>
      </c>
      <c r="W4812" s="58">
        <v>0</v>
      </c>
      <c r="X4812" s="58">
        <v>0</v>
      </c>
      <c r="Y4812" s="58">
        <v>0</v>
      </c>
      <c r="Z4812" s="58">
        <v>0</v>
      </c>
      <c r="AA4812" s="58">
        <v>0</v>
      </c>
      <c r="AB4812" s="58">
        <v>0</v>
      </c>
      <c r="AC4812" s="58">
        <v>0</v>
      </c>
      <c r="AD4812" s="58">
        <v>0</v>
      </c>
      <c r="AE4812" s="58">
        <v>0</v>
      </c>
      <c r="AF4812" s="58">
        <v>0</v>
      </c>
      <c r="AG4812" s="58">
        <v>0</v>
      </c>
      <c r="AH4812" s="58">
        <v>0</v>
      </c>
      <c r="AI4812" s="58">
        <v>0</v>
      </c>
      <c r="AK4812" s="64">
        <f t="shared" si="75"/>
        <v>-1.5219430174829273E-2</v>
      </c>
    </row>
    <row r="4813" spans="1:37" x14ac:dyDescent="0.25">
      <c r="A4813">
        <v>4811</v>
      </c>
      <c r="B4813" s="1">
        <v>1.34E-2</v>
      </c>
      <c r="C4813" s="1">
        <v>2.3079059449880306E-4</v>
      </c>
      <c r="D4813" s="58">
        <v>0.12402368007143402</v>
      </c>
      <c r="E4813" s="58">
        <v>0.15808081036785876</v>
      </c>
      <c r="F4813" s="58">
        <v>0.17210258212100762</v>
      </c>
      <c r="G4813" s="58">
        <v>6.1665756264387611E-2</v>
      </c>
      <c r="H4813" s="58">
        <v>7.1670672116261561E-2</v>
      </c>
      <c r="I4813" s="58">
        <v>8.5336745556237589E-2</v>
      </c>
      <c r="J4813" s="58">
        <v>0.13344963456046288</v>
      </c>
      <c r="K4813" s="58">
        <v>1.5141868829883281E-2</v>
      </c>
      <c r="L4813" s="58">
        <v>0.10474440570050772</v>
      </c>
      <c r="M4813" s="58">
        <v>6.2300368641957905E-2</v>
      </c>
      <c r="N4813" s="58">
        <v>1.148347577000117E-2</v>
      </c>
      <c r="O4813" s="58">
        <v>0</v>
      </c>
      <c r="P4813" s="58">
        <v>0</v>
      </c>
      <c r="Q4813" s="58">
        <v>0</v>
      </c>
      <c r="R4813" s="58">
        <v>0</v>
      </c>
      <c r="S4813" s="58">
        <v>0</v>
      </c>
      <c r="T4813" s="58">
        <v>0</v>
      </c>
      <c r="U4813" s="58">
        <v>0</v>
      </c>
      <c r="V4813" s="58">
        <v>0</v>
      </c>
      <c r="W4813" s="58">
        <v>0</v>
      </c>
      <c r="X4813" s="58">
        <v>0</v>
      </c>
      <c r="Y4813" s="58">
        <v>0</v>
      </c>
      <c r="Z4813" s="58">
        <v>0</v>
      </c>
      <c r="AA4813" s="58">
        <v>0</v>
      </c>
      <c r="AB4813" s="58">
        <v>0</v>
      </c>
      <c r="AC4813" s="58">
        <v>0</v>
      </c>
      <c r="AD4813" s="58">
        <v>0</v>
      </c>
      <c r="AE4813" s="58">
        <v>0</v>
      </c>
      <c r="AF4813" s="58">
        <v>0</v>
      </c>
      <c r="AG4813" s="58">
        <v>0</v>
      </c>
      <c r="AH4813" s="58">
        <v>0</v>
      </c>
      <c r="AI4813" s="58">
        <v>0</v>
      </c>
      <c r="AK4813" s="64">
        <f t="shared" si="75"/>
        <v>1.7223178693940525E-2</v>
      </c>
    </row>
    <row r="4814" spans="1:37" x14ac:dyDescent="0.25">
      <c r="A4814">
        <v>4812</v>
      </c>
      <c r="B4814" s="1">
        <v>1.44E-2</v>
      </c>
      <c r="C4814" s="1">
        <v>4.8810326566987449E-4</v>
      </c>
      <c r="D4814" s="58">
        <v>8.1432471563932254E-2</v>
      </c>
      <c r="E4814" s="58">
        <v>0.21300009012509266</v>
      </c>
      <c r="F4814" s="58">
        <v>2.9267864348040303E-2</v>
      </c>
      <c r="G4814" s="58">
        <v>0.11506894552482422</v>
      </c>
      <c r="H4814" s="58">
        <v>4.2864536862765111E-2</v>
      </c>
      <c r="I4814" s="58">
        <v>7.4936143624106208E-2</v>
      </c>
      <c r="J4814" s="58">
        <v>0.15795310083298494</v>
      </c>
      <c r="K4814" s="58">
        <v>2.8033576350584483E-2</v>
      </c>
      <c r="L4814" s="58">
        <v>6.2107084881284129E-2</v>
      </c>
      <c r="M4814" s="58">
        <v>0.17103338515054681</v>
      </c>
      <c r="N4814" s="58">
        <v>2.4302800735838601E-2</v>
      </c>
      <c r="O4814" s="58">
        <v>0</v>
      </c>
      <c r="P4814" s="58">
        <v>0</v>
      </c>
      <c r="Q4814" s="58">
        <v>0</v>
      </c>
      <c r="R4814" s="58">
        <v>0</v>
      </c>
      <c r="S4814" s="58">
        <v>0</v>
      </c>
      <c r="T4814" s="58">
        <v>0</v>
      </c>
      <c r="U4814" s="58">
        <v>0</v>
      </c>
      <c r="V4814" s="58">
        <v>0</v>
      </c>
      <c r="W4814" s="58">
        <v>0</v>
      </c>
      <c r="X4814" s="58">
        <v>0</v>
      </c>
      <c r="Y4814" s="58">
        <v>0</v>
      </c>
      <c r="Z4814" s="58">
        <v>0</v>
      </c>
      <c r="AA4814" s="58">
        <v>0</v>
      </c>
      <c r="AB4814" s="58">
        <v>0</v>
      </c>
      <c r="AC4814" s="58">
        <v>0</v>
      </c>
      <c r="AD4814" s="58">
        <v>0</v>
      </c>
      <c r="AE4814" s="58">
        <v>0</v>
      </c>
      <c r="AF4814" s="58">
        <v>0</v>
      </c>
      <c r="AG4814" s="58">
        <v>0</v>
      </c>
      <c r="AH4814" s="58">
        <v>0</v>
      </c>
      <c r="AI4814" s="58">
        <v>0</v>
      </c>
      <c r="AK4814" s="64">
        <f t="shared" si="75"/>
        <v>3.3896060115963508E-2</v>
      </c>
    </row>
    <row r="4815" spans="1:37" x14ac:dyDescent="0.25">
      <c r="A4815">
        <v>4813</v>
      </c>
      <c r="B4815" s="1">
        <v>1.15E-2</v>
      </c>
      <c r="C4815" s="1">
        <v>1.3950983377502372E-4</v>
      </c>
      <c r="D4815" s="58">
        <v>0.10762134602649769</v>
      </c>
      <c r="E4815" s="58">
        <v>0.12966912092535837</v>
      </c>
      <c r="F4815" s="58">
        <v>0.12691462361467046</v>
      </c>
      <c r="G4815" s="58">
        <v>1.9034279528684618E-2</v>
      </c>
      <c r="H4815" s="58">
        <v>3.3545323609145368E-2</v>
      </c>
      <c r="I4815" s="58">
        <v>0.106017212994388</v>
      </c>
      <c r="J4815" s="58">
        <v>8.1883957615308436E-2</v>
      </c>
      <c r="K4815" s="58">
        <v>4.6425271495565239E-2</v>
      </c>
      <c r="L4815" s="58">
        <v>0.1358631221484852</v>
      </c>
      <c r="M4815" s="58">
        <v>0.13473603662572642</v>
      </c>
      <c r="N4815" s="58">
        <v>7.8289705416170419E-2</v>
      </c>
      <c r="O4815" s="58">
        <v>0</v>
      </c>
      <c r="P4815" s="58">
        <v>0</v>
      </c>
      <c r="Q4815" s="58">
        <v>0</v>
      </c>
      <c r="R4815" s="58">
        <v>0</v>
      </c>
      <c r="S4815" s="58">
        <v>0</v>
      </c>
      <c r="T4815" s="58">
        <v>0</v>
      </c>
      <c r="U4815" s="58">
        <v>0</v>
      </c>
      <c r="V4815" s="58">
        <v>0</v>
      </c>
      <c r="W4815" s="58">
        <v>0</v>
      </c>
      <c r="X4815" s="58">
        <v>0</v>
      </c>
      <c r="Y4815" s="58">
        <v>0</v>
      </c>
      <c r="Z4815" s="58">
        <v>0</v>
      </c>
      <c r="AA4815" s="58">
        <v>0</v>
      </c>
      <c r="AB4815" s="58">
        <v>0</v>
      </c>
      <c r="AC4815" s="58">
        <v>0</v>
      </c>
      <c r="AD4815" s="58">
        <v>0</v>
      </c>
      <c r="AE4815" s="58">
        <v>0</v>
      </c>
      <c r="AF4815" s="58">
        <v>0</v>
      </c>
      <c r="AG4815" s="58">
        <v>0</v>
      </c>
      <c r="AH4815" s="58">
        <v>0</v>
      </c>
      <c r="AI4815" s="58">
        <v>0</v>
      </c>
      <c r="AK4815" s="64">
        <f t="shared" si="75"/>
        <v>1.2131289893480324E-2</v>
      </c>
    </row>
    <row r="4816" spans="1:37" x14ac:dyDescent="0.25">
      <c r="A4816">
        <v>4814</v>
      </c>
      <c r="B4816" s="1">
        <v>1.52E-2</v>
      </c>
      <c r="C4816" s="1">
        <v>1.1733788482076233E-4</v>
      </c>
      <c r="D4816" s="58">
        <v>1.0531143441525798E-2</v>
      </c>
      <c r="E4816" s="58">
        <v>0.20485623046302925</v>
      </c>
      <c r="F4816" s="58">
        <v>0.1129940284132766</v>
      </c>
      <c r="G4816" s="58">
        <v>8.6658944864435997E-2</v>
      </c>
      <c r="H4816" s="58">
        <v>0.14985442452642153</v>
      </c>
      <c r="I4816" s="58">
        <v>0.10475034559116433</v>
      </c>
      <c r="J4816" s="58">
        <v>5.456147482545691E-2</v>
      </c>
      <c r="K4816" s="58">
        <v>9.5732289199352602E-2</v>
      </c>
      <c r="L4816" s="58">
        <v>2.2896597982502091E-2</v>
      </c>
      <c r="M4816" s="58">
        <v>6.6712181852860805E-2</v>
      </c>
      <c r="N4816" s="58">
        <v>9.0452338839974056E-2</v>
      </c>
      <c r="O4816" s="58">
        <v>0</v>
      </c>
      <c r="P4816" s="58">
        <v>0</v>
      </c>
      <c r="Q4816" s="58">
        <v>0</v>
      </c>
      <c r="R4816" s="58">
        <v>0</v>
      </c>
      <c r="S4816" s="58">
        <v>0</v>
      </c>
      <c r="T4816" s="58">
        <v>0</v>
      </c>
      <c r="U4816" s="58">
        <v>0</v>
      </c>
      <c r="V4816" s="58">
        <v>0</v>
      </c>
      <c r="W4816" s="58">
        <v>0</v>
      </c>
      <c r="X4816" s="58">
        <v>0</v>
      </c>
      <c r="Y4816" s="58">
        <v>0</v>
      </c>
      <c r="Z4816" s="58">
        <v>0</v>
      </c>
      <c r="AA4816" s="58">
        <v>0</v>
      </c>
      <c r="AB4816" s="58">
        <v>0</v>
      </c>
      <c r="AC4816" s="58">
        <v>0</v>
      </c>
      <c r="AD4816" s="58">
        <v>0</v>
      </c>
      <c r="AE4816" s="58">
        <v>0</v>
      </c>
      <c r="AF4816" s="58">
        <v>0</v>
      </c>
      <c r="AG4816" s="58">
        <v>0</v>
      </c>
      <c r="AH4816" s="58">
        <v>0</v>
      </c>
      <c r="AI4816" s="58">
        <v>0</v>
      </c>
      <c r="AK4816" s="64">
        <f t="shared" si="75"/>
        <v>7.7195976855764696E-3</v>
      </c>
    </row>
    <row r="4817" spans="1:37" x14ac:dyDescent="0.25">
      <c r="A4817">
        <v>4815</v>
      </c>
      <c r="B4817" s="1">
        <v>1.14E-2</v>
      </c>
      <c r="C4817" s="1">
        <v>4.0488667917638161E-4</v>
      </c>
      <c r="D4817" s="58">
        <v>0.13697072993814727</v>
      </c>
      <c r="E4817" s="58">
        <v>0.10719957365420636</v>
      </c>
      <c r="F4817" s="58">
        <v>8.6675234356255473E-2</v>
      </c>
      <c r="G4817" s="58">
        <v>0.11874744047366788</v>
      </c>
      <c r="H4817" s="58">
        <v>9.2058009161812698E-2</v>
      </c>
      <c r="I4817" s="58">
        <v>2.3569354402757484E-2</v>
      </c>
      <c r="J4817" s="58">
        <v>0.14921931239817976</v>
      </c>
      <c r="K4817" s="58">
        <v>1.485892862042033E-3</v>
      </c>
      <c r="L4817" s="58">
        <v>0.17387565262568386</v>
      </c>
      <c r="M4817" s="58">
        <v>7.4986989891778585E-2</v>
      </c>
      <c r="N4817" s="58">
        <v>3.5211810235468571E-2</v>
      </c>
      <c r="O4817" s="58">
        <v>0</v>
      </c>
      <c r="P4817" s="58">
        <v>0</v>
      </c>
      <c r="Q4817" s="58">
        <v>0</v>
      </c>
      <c r="R4817" s="58">
        <v>0</v>
      </c>
      <c r="S4817" s="58">
        <v>0</v>
      </c>
      <c r="T4817" s="58">
        <v>0</v>
      </c>
      <c r="U4817" s="58">
        <v>0</v>
      </c>
      <c r="V4817" s="58">
        <v>0</v>
      </c>
      <c r="W4817" s="58">
        <v>0</v>
      </c>
      <c r="X4817" s="58">
        <v>0</v>
      </c>
      <c r="Y4817" s="58">
        <v>0</v>
      </c>
      <c r="Z4817" s="58">
        <v>0</v>
      </c>
      <c r="AA4817" s="58">
        <v>0</v>
      </c>
      <c r="AB4817" s="58">
        <v>0</v>
      </c>
      <c r="AC4817" s="58">
        <v>0</v>
      </c>
      <c r="AD4817" s="58">
        <v>0</v>
      </c>
      <c r="AE4817" s="58">
        <v>0</v>
      </c>
      <c r="AF4817" s="58">
        <v>0</v>
      </c>
      <c r="AG4817" s="58">
        <v>0</v>
      </c>
      <c r="AH4817" s="58">
        <v>0</v>
      </c>
      <c r="AI4817" s="58">
        <v>0</v>
      </c>
      <c r="AK4817" s="64">
        <f t="shared" si="75"/>
        <v>3.5516375366349266E-2</v>
      </c>
    </row>
    <row r="4818" spans="1:37" x14ac:dyDescent="0.25">
      <c r="A4818">
        <v>4816</v>
      </c>
      <c r="B4818" s="1">
        <v>1.11E-2</v>
      </c>
      <c r="C4818" s="1">
        <v>4.1254436737148882E-5</v>
      </c>
      <c r="D4818" s="58">
        <v>0.1547287809162968</v>
      </c>
      <c r="E4818" s="58">
        <v>3.5850035648328407E-2</v>
      </c>
      <c r="F4818" s="58">
        <v>8.8381326641893035E-2</v>
      </c>
      <c r="G4818" s="58">
        <v>0.13711270760788205</v>
      </c>
      <c r="H4818" s="58">
        <v>8.4118610662427637E-2</v>
      </c>
      <c r="I4818" s="58">
        <v>0.12959200673195173</v>
      </c>
      <c r="J4818" s="58">
        <v>9.6046072850786673E-2</v>
      </c>
      <c r="K4818" s="58">
        <v>8.8327051593126964E-3</v>
      </c>
      <c r="L4818" s="58">
        <v>6.1475210772672893E-2</v>
      </c>
      <c r="M4818" s="58">
        <v>3.1396642165532639E-2</v>
      </c>
      <c r="N4818" s="58">
        <v>0.17246590084291555</v>
      </c>
      <c r="O4818" s="58">
        <v>0</v>
      </c>
      <c r="P4818" s="58">
        <v>0</v>
      </c>
      <c r="Q4818" s="58">
        <v>0</v>
      </c>
      <c r="R4818" s="58">
        <v>0</v>
      </c>
      <c r="S4818" s="58">
        <v>0</v>
      </c>
      <c r="T4818" s="58">
        <v>0</v>
      </c>
      <c r="U4818" s="58">
        <v>0</v>
      </c>
      <c r="V4818" s="58">
        <v>0</v>
      </c>
      <c r="W4818" s="58">
        <v>0</v>
      </c>
      <c r="X4818" s="58">
        <v>0</v>
      </c>
      <c r="Y4818" s="58">
        <v>0</v>
      </c>
      <c r="Z4818" s="58">
        <v>0</v>
      </c>
      <c r="AA4818" s="58">
        <v>0</v>
      </c>
      <c r="AB4818" s="58">
        <v>0</v>
      </c>
      <c r="AC4818" s="58">
        <v>0</v>
      </c>
      <c r="AD4818" s="58">
        <v>0</v>
      </c>
      <c r="AE4818" s="58">
        <v>0</v>
      </c>
      <c r="AF4818" s="58">
        <v>0</v>
      </c>
      <c r="AG4818" s="58">
        <v>0</v>
      </c>
      <c r="AH4818" s="58">
        <v>0</v>
      </c>
      <c r="AI4818" s="58">
        <v>0</v>
      </c>
      <c r="AK4818" s="64">
        <f t="shared" si="75"/>
        <v>3.7166159222656648E-3</v>
      </c>
    </row>
    <row r="4819" spans="1:37" x14ac:dyDescent="0.25">
      <c r="A4819">
        <v>4817</v>
      </c>
      <c r="B4819" s="1">
        <v>9.7999999999999997E-3</v>
      </c>
      <c r="C4819" s="1">
        <v>-2.8841227180719173E-5</v>
      </c>
      <c r="D4819" s="58">
        <v>2.295672692780487E-3</v>
      </c>
      <c r="E4819" s="58">
        <v>3.9839333929390285E-2</v>
      </c>
      <c r="F4819" s="58">
        <v>9.5641011612113178E-2</v>
      </c>
      <c r="G4819" s="58">
        <v>9.6694141422447116E-2</v>
      </c>
      <c r="H4819" s="58">
        <v>0.14176729012209635</v>
      </c>
      <c r="I4819" s="58">
        <v>8.2306851665774103E-2</v>
      </c>
      <c r="J4819" s="58">
        <v>6.8193867820991974E-2</v>
      </c>
      <c r="K4819" s="58">
        <v>8.8397801198359466E-2</v>
      </c>
      <c r="L4819" s="58">
        <v>0.13515860122218729</v>
      </c>
      <c r="M4819" s="58">
        <v>0.10969919913200363</v>
      </c>
      <c r="N4819" s="58">
        <v>0.14000622918185621</v>
      </c>
      <c r="O4819" s="58">
        <v>0</v>
      </c>
      <c r="P4819" s="58">
        <v>0</v>
      </c>
      <c r="Q4819" s="58">
        <v>0</v>
      </c>
      <c r="R4819" s="58">
        <v>0</v>
      </c>
      <c r="S4819" s="58">
        <v>0</v>
      </c>
      <c r="T4819" s="58">
        <v>0</v>
      </c>
      <c r="U4819" s="58">
        <v>0</v>
      </c>
      <c r="V4819" s="58">
        <v>0</v>
      </c>
      <c r="W4819" s="58">
        <v>0</v>
      </c>
      <c r="X4819" s="58">
        <v>0</v>
      </c>
      <c r="Y4819" s="58">
        <v>0</v>
      </c>
      <c r="Z4819" s="58">
        <v>0</v>
      </c>
      <c r="AA4819" s="58">
        <v>0</v>
      </c>
      <c r="AB4819" s="58">
        <v>0</v>
      </c>
      <c r="AC4819" s="58">
        <v>0</v>
      </c>
      <c r="AD4819" s="58">
        <v>0</v>
      </c>
      <c r="AE4819" s="58">
        <v>0</v>
      </c>
      <c r="AF4819" s="58">
        <v>0</v>
      </c>
      <c r="AG4819" s="58">
        <v>0</v>
      </c>
      <c r="AH4819" s="58">
        <v>0</v>
      </c>
      <c r="AI4819" s="58">
        <v>0</v>
      </c>
      <c r="AK4819" s="64">
        <f t="shared" si="75"/>
        <v>-2.9429823653795077E-3</v>
      </c>
    </row>
    <row r="4820" spans="1:37" x14ac:dyDescent="0.25">
      <c r="A4820">
        <v>4818</v>
      </c>
      <c r="B4820" s="1">
        <v>1.04E-2</v>
      </c>
      <c r="C4820" s="1">
        <v>-2.9171597005158648E-4</v>
      </c>
      <c r="D4820" s="58">
        <v>6.0260184473323486E-2</v>
      </c>
      <c r="E4820" s="58">
        <v>1.0036527164566544E-2</v>
      </c>
      <c r="F4820" s="58">
        <v>0.15236750181665609</v>
      </c>
      <c r="G4820" s="58">
        <v>7.2086716461962977E-2</v>
      </c>
      <c r="H4820" s="58">
        <v>4.8519104730091363E-2</v>
      </c>
      <c r="I4820" s="58">
        <v>0.12072807911404339</v>
      </c>
      <c r="J4820" s="58">
        <v>5.8235987085617585E-2</v>
      </c>
      <c r="K4820" s="58">
        <v>0.11563316655485793</v>
      </c>
      <c r="L4820" s="58">
        <v>0.14139053720637104</v>
      </c>
      <c r="M4820" s="58">
        <v>0.13225226102188434</v>
      </c>
      <c r="N4820" s="58">
        <v>8.8489934370625328E-2</v>
      </c>
      <c r="O4820" s="58">
        <v>0</v>
      </c>
      <c r="P4820" s="58">
        <v>0</v>
      </c>
      <c r="Q4820" s="58">
        <v>0</v>
      </c>
      <c r="R4820" s="58">
        <v>0</v>
      </c>
      <c r="S4820" s="58">
        <v>0</v>
      </c>
      <c r="T4820" s="58">
        <v>0</v>
      </c>
      <c r="U4820" s="58">
        <v>0</v>
      </c>
      <c r="V4820" s="58">
        <v>0</v>
      </c>
      <c r="W4820" s="58">
        <v>0</v>
      </c>
      <c r="X4820" s="58">
        <v>0</v>
      </c>
      <c r="Y4820" s="58">
        <v>0</v>
      </c>
      <c r="Z4820" s="58">
        <v>0</v>
      </c>
      <c r="AA4820" s="58">
        <v>0</v>
      </c>
      <c r="AB4820" s="58">
        <v>0</v>
      </c>
      <c r="AC4820" s="58">
        <v>0</v>
      </c>
      <c r="AD4820" s="58">
        <v>0</v>
      </c>
      <c r="AE4820" s="58">
        <v>0</v>
      </c>
      <c r="AF4820" s="58">
        <v>0</v>
      </c>
      <c r="AG4820" s="58">
        <v>0</v>
      </c>
      <c r="AH4820" s="58">
        <v>0</v>
      </c>
      <c r="AI4820" s="58">
        <v>0</v>
      </c>
      <c r="AK4820" s="64">
        <f t="shared" si="75"/>
        <v>-2.8049612504960238E-2</v>
      </c>
    </row>
    <row r="4821" spans="1:37" x14ac:dyDescent="0.25">
      <c r="A4821">
        <v>4819</v>
      </c>
      <c r="B4821" s="1">
        <v>1.0999999999999999E-2</v>
      </c>
      <c r="C4821" s="1">
        <v>6.2148420875350198E-5</v>
      </c>
      <c r="D4821" s="58">
        <v>0.15360853569180793</v>
      </c>
      <c r="E4821" s="58">
        <v>5.094367011991012E-2</v>
      </c>
      <c r="F4821" s="58">
        <v>9.0298867167176111E-2</v>
      </c>
      <c r="G4821" s="58">
        <v>0.17076432220308979</v>
      </c>
      <c r="H4821" s="58">
        <v>1.118064846106202E-3</v>
      </c>
      <c r="I4821" s="58">
        <v>2.5256188527749433E-2</v>
      </c>
      <c r="J4821" s="58">
        <v>0.16701778555167565</v>
      </c>
      <c r="K4821" s="58">
        <v>5.3264265807181417E-2</v>
      </c>
      <c r="L4821" s="58">
        <v>1.8022705746846956E-2</v>
      </c>
      <c r="M4821" s="58">
        <v>0.13745972251220556</v>
      </c>
      <c r="N4821" s="58">
        <v>0.1322458718262508</v>
      </c>
      <c r="O4821" s="58">
        <v>0</v>
      </c>
      <c r="P4821" s="58">
        <v>0</v>
      </c>
      <c r="Q4821" s="58">
        <v>0</v>
      </c>
      <c r="R4821" s="58">
        <v>0</v>
      </c>
      <c r="S4821" s="58">
        <v>0</v>
      </c>
      <c r="T4821" s="58">
        <v>0</v>
      </c>
      <c r="U4821" s="58">
        <v>0</v>
      </c>
      <c r="V4821" s="58">
        <v>0</v>
      </c>
      <c r="W4821" s="58">
        <v>0</v>
      </c>
      <c r="X4821" s="58">
        <v>0</v>
      </c>
      <c r="Y4821" s="58">
        <v>0</v>
      </c>
      <c r="Z4821" s="58">
        <v>0</v>
      </c>
      <c r="AA4821" s="58">
        <v>0</v>
      </c>
      <c r="AB4821" s="58">
        <v>0</v>
      </c>
      <c r="AC4821" s="58">
        <v>0</v>
      </c>
      <c r="AD4821" s="58">
        <v>0</v>
      </c>
      <c r="AE4821" s="58">
        <v>0</v>
      </c>
      <c r="AF4821" s="58">
        <v>0</v>
      </c>
      <c r="AG4821" s="58">
        <v>0</v>
      </c>
      <c r="AH4821" s="58">
        <v>0</v>
      </c>
      <c r="AI4821" s="58">
        <v>0</v>
      </c>
      <c r="AK4821" s="64">
        <f t="shared" si="75"/>
        <v>5.649856443213655E-3</v>
      </c>
    </row>
    <row r="4822" spans="1:37" x14ac:dyDescent="0.25">
      <c r="A4822">
        <v>4820</v>
      </c>
      <c r="B4822" s="1">
        <v>9.7000000000000003E-3</v>
      </c>
      <c r="C4822" s="1">
        <v>1.1728534882707236E-4</v>
      </c>
      <c r="D4822" s="58">
        <v>0.11677136635744995</v>
      </c>
      <c r="E4822" s="58">
        <v>4.7156019352035665E-2</v>
      </c>
      <c r="F4822" s="58">
        <v>5.8390434828350879E-2</v>
      </c>
      <c r="G4822" s="58">
        <v>5.9501791478607929E-3</v>
      </c>
      <c r="H4822" s="58">
        <v>6.0577834246871097E-2</v>
      </c>
      <c r="I4822" s="58">
        <v>0.1642630731305238</v>
      </c>
      <c r="J4822" s="58">
        <v>0.13422712749381441</v>
      </c>
      <c r="K4822" s="58">
        <v>1.5403213533347369E-2</v>
      </c>
      <c r="L4822" s="58">
        <v>0.13054798357156353</v>
      </c>
      <c r="M4822" s="58">
        <v>0.14827742822396928</v>
      </c>
      <c r="N4822" s="58">
        <v>0.11843534011421318</v>
      </c>
      <c r="O4822" s="58">
        <v>0</v>
      </c>
      <c r="P4822" s="58">
        <v>0</v>
      </c>
      <c r="Q4822" s="58">
        <v>0</v>
      </c>
      <c r="R4822" s="58">
        <v>0</v>
      </c>
      <c r="S4822" s="58">
        <v>0</v>
      </c>
      <c r="T4822" s="58">
        <v>0</v>
      </c>
      <c r="U4822" s="58">
        <v>0</v>
      </c>
      <c r="V4822" s="58">
        <v>0</v>
      </c>
      <c r="W4822" s="58">
        <v>0</v>
      </c>
      <c r="X4822" s="58">
        <v>0</v>
      </c>
      <c r="Y4822" s="58">
        <v>0</v>
      </c>
      <c r="Z4822" s="58">
        <v>0</v>
      </c>
      <c r="AA4822" s="58">
        <v>0</v>
      </c>
      <c r="AB4822" s="58">
        <v>0</v>
      </c>
      <c r="AC4822" s="58">
        <v>0</v>
      </c>
      <c r="AD4822" s="58">
        <v>0</v>
      </c>
      <c r="AE4822" s="58">
        <v>0</v>
      </c>
      <c r="AF4822" s="58">
        <v>0</v>
      </c>
      <c r="AG4822" s="58">
        <v>0</v>
      </c>
      <c r="AH4822" s="58">
        <v>0</v>
      </c>
      <c r="AI4822" s="58">
        <v>0</v>
      </c>
      <c r="AK4822" s="64">
        <f t="shared" si="75"/>
        <v>1.2091273074955913E-2</v>
      </c>
    </row>
    <row r="4823" spans="1:37" x14ac:dyDescent="0.25">
      <c r="A4823">
        <v>4821</v>
      </c>
      <c r="B4823" s="1">
        <v>1.23E-2</v>
      </c>
      <c r="C4823" s="1">
        <v>1.3182710293374407E-4</v>
      </c>
      <c r="D4823" s="58">
        <v>0.20003719654711954</v>
      </c>
      <c r="E4823" s="58">
        <v>0.10716472265447967</v>
      </c>
      <c r="F4823" s="58">
        <v>0.11481584357103278</v>
      </c>
      <c r="G4823" s="58">
        <v>0.12809011129980535</v>
      </c>
      <c r="H4823" s="58">
        <v>6.6212290932246759E-2</v>
      </c>
      <c r="I4823" s="58">
        <v>1.9073507005707285E-2</v>
      </c>
      <c r="J4823" s="58">
        <v>0.14202679156386283</v>
      </c>
      <c r="K4823" s="58">
        <v>3.6976256943701886E-2</v>
      </c>
      <c r="L4823" s="58">
        <v>2.7654848120341129E-2</v>
      </c>
      <c r="M4823" s="58">
        <v>0.14790142834906772</v>
      </c>
      <c r="N4823" s="58">
        <v>1.0047003012635123E-2</v>
      </c>
      <c r="O4823" s="58">
        <v>0</v>
      </c>
      <c r="P4823" s="58">
        <v>0</v>
      </c>
      <c r="Q4823" s="58">
        <v>0</v>
      </c>
      <c r="R4823" s="58">
        <v>0</v>
      </c>
      <c r="S4823" s="58">
        <v>0</v>
      </c>
      <c r="T4823" s="58">
        <v>0</v>
      </c>
      <c r="U4823" s="58">
        <v>0</v>
      </c>
      <c r="V4823" s="58">
        <v>0</v>
      </c>
      <c r="W4823" s="58">
        <v>0</v>
      </c>
      <c r="X4823" s="58">
        <v>0</v>
      </c>
      <c r="Y4823" s="58">
        <v>0</v>
      </c>
      <c r="Z4823" s="58">
        <v>0</v>
      </c>
      <c r="AA4823" s="58">
        <v>0</v>
      </c>
      <c r="AB4823" s="58">
        <v>0</v>
      </c>
      <c r="AC4823" s="58">
        <v>0</v>
      </c>
      <c r="AD4823" s="58">
        <v>0</v>
      </c>
      <c r="AE4823" s="58">
        <v>0</v>
      </c>
      <c r="AF4823" s="58">
        <v>0</v>
      </c>
      <c r="AG4823" s="58">
        <v>0</v>
      </c>
      <c r="AH4823" s="58">
        <v>0</v>
      </c>
      <c r="AI4823" s="58">
        <v>0</v>
      </c>
      <c r="AK4823" s="64">
        <f t="shared" si="75"/>
        <v>1.0717650645019844E-2</v>
      </c>
    </row>
    <row r="4824" spans="1:37" x14ac:dyDescent="0.25">
      <c r="A4824">
        <v>4822</v>
      </c>
      <c r="B4824" s="1">
        <v>1.26E-2</v>
      </c>
      <c r="C4824" s="1">
        <v>1.989549900517082E-4</v>
      </c>
      <c r="D4824" s="58">
        <v>0.12485408241115128</v>
      </c>
      <c r="E4824" s="58">
        <v>0.13944651207290332</v>
      </c>
      <c r="F4824" s="58">
        <v>0.1212198957045484</v>
      </c>
      <c r="G4824" s="58">
        <v>0.11015559334476972</v>
      </c>
      <c r="H4824" s="58">
        <v>6.1554712910986957E-2</v>
      </c>
      <c r="I4824" s="58">
        <v>0.11258444440060721</v>
      </c>
      <c r="J4824" s="58">
        <v>4.6431949979000312E-2</v>
      </c>
      <c r="K4824" s="58">
        <v>2.0153335159679216E-2</v>
      </c>
      <c r="L4824" s="58">
        <v>0.12286607100647003</v>
      </c>
      <c r="M4824" s="58">
        <v>4.3141561751911348E-2</v>
      </c>
      <c r="N4824" s="58">
        <v>9.7591841257972073E-2</v>
      </c>
      <c r="O4824" s="58">
        <v>0</v>
      </c>
      <c r="P4824" s="58">
        <v>0</v>
      </c>
      <c r="Q4824" s="58">
        <v>0</v>
      </c>
      <c r="R4824" s="58">
        <v>0</v>
      </c>
      <c r="S4824" s="58">
        <v>0</v>
      </c>
      <c r="T4824" s="58">
        <v>0</v>
      </c>
      <c r="U4824" s="58">
        <v>0</v>
      </c>
      <c r="V4824" s="58">
        <v>0</v>
      </c>
      <c r="W4824" s="58">
        <v>0</v>
      </c>
      <c r="X4824" s="58">
        <v>0</v>
      </c>
      <c r="Y4824" s="58">
        <v>0</v>
      </c>
      <c r="Z4824" s="58">
        <v>0</v>
      </c>
      <c r="AA4824" s="58">
        <v>0</v>
      </c>
      <c r="AB4824" s="58">
        <v>0</v>
      </c>
      <c r="AC4824" s="58">
        <v>0</v>
      </c>
      <c r="AD4824" s="58">
        <v>0</v>
      </c>
      <c r="AE4824" s="58">
        <v>0</v>
      </c>
      <c r="AF4824" s="58">
        <v>0</v>
      </c>
      <c r="AG4824" s="58">
        <v>0</v>
      </c>
      <c r="AH4824" s="58">
        <v>0</v>
      </c>
      <c r="AI4824" s="58">
        <v>0</v>
      </c>
      <c r="AK4824" s="64">
        <f t="shared" si="75"/>
        <v>1.5790078575532395E-2</v>
      </c>
    </row>
    <row r="4825" spans="1:37" x14ac:dyDescent="0.25">
      <c r="A4825">
        <v>4823</v>
      </c>
      <c r="B4825" s="1">
        <v>1.0500000000000001E-2</v>
      </c>
      <c r="C4825" s="1">
        <v>-2.3687837666949932E-4</v>
      </c>
      <c r="D4825" s="58">
        <v>6.4926386585649962E-2</v>
      </c>
      <c r="E4825" s="58">
        <v>9.0429362204253842E-3</v>
      </c>
      <c r="F4825" s="58">
        <v>0.12928113482287062</v>
      </c>
      <c r="G4825" s="58">
        <v>5.6129722363391227E-2</v>
      </c>
      <c r="H4825" s="58">
        <v>4.4033964601004692E-2</v>
      </c>
      <c r="I4825" s="58">
        <v>0.14775594542035372</v>
      </c>
      <c r="J4825" s="58">
        <v>0.11806127672441039</v>
      </c>
      <c r="K4825" s="58">
        <v>0.10003481920086464</v>
      </c>
      <c r="L4825" s="58">
        <v>0.1199028917284593</v>
      </c>
      <c r="M4825" s="58">
        <v>0.13768133985486269</v>
      </c>
      <c r="N4825" s="58">
        <v>7.3149582477707253E-2</v>
      </c>
      <c r="O4825" s="58">
        <v>0</v>
      </c>
      <c r="P4825" s="58">
        <v>0</v>
      </c>
      <c r="Q4825" s="58">
        <v>0</v>
      </c>
      <c r="R4825" s="58">
        <v>0</v>
      </c>
      <c r="S4825" s="58">
        <v>0</v>
      </c>
      <c r="T4825" s="58">
        <v>0</v>
      </c>
      <c r="U4825" s="58">
        <v>0</v>
      </c>
      <c r="V4825" s="58">
        <v>0</v>
      </c>
      <c r="W4825" s="58">
        <v>0</v>
      </c>
      <c r="X4825" s="58">
        <v>0</v>
      </c>
      <c r="Y4825" s="58">
        <v>0</v>
      </c>
      <c r="Z4825" s="58">
        <v>0</v>
      </c>
      <c r="AA4825" s="58">
        <v>0</v>
      </c>
      <c r="AB4825" s="58">
        <v>0</v>
      </c>
      <c r="AC4825" s="58">
        <v>0</v>
      </c>
      <c r="AD4825" s="58">
        <v>0</v>
      </c>
      <c r="AE4825" s="58">
        <v>0</v>
      </c>
      <c r="AF4825" s="58">
        <v>0</v>
      </c>
      <c r="AG4825" s="58">
        <v>0</v>
      </c>
      <c r="AH4825" s="58">
        <v>0</v>
      </c>
      <c r="AI4825" s="58">
        <v>0</v>
      </c>
      <c r="AK4825" s="64">
        <f t="shared" si="75"/>
        <v>-2.2559845397095171E-2</v>
      </c>
    </row>
    <row r="4826" spans="1:37" x14ac:dyDescent="0.25">
      <c r="A4826">
        <v>4824</v>
      </c>
      <c r="B4826" s="1">
        <v>1.06E-2</v>
      </c>
      <c r="C4826" s="1">
        <v>-1.1783214350197363E-4</v>
      </c>
      <c r="D4826" s="58">
        <v>0.18233381741439761</v>
      </c>
      <c r="E4826" s="58">
        <v>4.1607192096041065E-2</v>
      </c>
      <c r="F4826" s="58">
        <v>0.2080607074834874</v>
      </c>
      <c r="G4826" s="58">
        <v>4.586798779042349E-2</v>
      </c>
      <c r="H4826" s="58">
        <v>3.9033155072726415E-2</v>
      </c>
      <c r="I4826" s="58">
        <v>8.7547709887480923E-2</v>
      </c>
      <c r="J4826" s="58">
        <v>1.6647773960346036E-2</v>
      </c>
      <c r="K4826" s="58">
        <v>4.4616703716575411E-2</v>
      </c>
      <c r="L4826" s="58">
        <v>0.19688154189148266</v>
      </c>
      <c r="M4826" s="58">
        <v>5.5657607479854231E-2</v>
      </c>
      <c r="N4826" s="58">
        <v>8.1745803207184678E-2</v>
      </c>
      <c r="O4826" s="58">
        <v>0</v>
      </c>
      <c r="P4826" s="58">
        <v>0</v>
      </c>
      <c r="Q4826" s="58">
        <v>0</v>
      </c>
      <c r="R4826" s="58">
        <v>0</v>
      </c>
      <c r="S4826" s="58">
        <v>0</v>
      </c>
      <c r="T4826" s="58">
        <v>0</v>
      </c>
      <c r="U4826" s="58">
        <v>0</v>
      </c>
      <c r="V4826" s="58">
        <v>0</v>
      </c>
      <c r="W4826" s="58">
        <v>0</v>
      </c>
      <c r="X4826" s="58">
        <v>0</v>
      </c>
      <c r="Y4826" s="58">
        <v>0</v>
      </c>
      <c r="Z4826" s="58">
        <v>0</v>
      </c>
      <c r="AA4826" s="58">
        <v>0</v>
      </c>
      <c r="AB4826" s="58">
        <v>0</v>
      </c>
      <c r="AC4826" s="58">
        <v>0</v>
      </c>
      <c r="AD4826" s="58">
        <v>0</v>
      </c>
      <c r="AE4826" s="58">
        <v>0</v>
      </c>
      <c r="AF4826" s="58">
        <v>0</v>
      </c>
      <c r="AG4826" s="58">
        <v>0</v>
      </c>
      <c r="AH4826" s="58">
        <v>0</v>
      </c>
      <c r="AI4826" s="58">
        <v>0</v>
      </c>
      <c r="AK4826" s="64">
        <f t="shared" si="75"/>
        <v>-1.1116239953016379E-2</v>
      </c>
    </row>
    <row r="4827" spans="1:37" x14ac:dyDescent="0.25">
      <c r="A4827">
        <v>4825</v>
      </c>
      <c r="B4827" s="1">
        <v>1.38E-2</v>
      </c>
      <c r="C4827" s="1">
        <v>-1.0340845397893877E-4</v>
      </c>
      <c r="D4827" s="58">
        <v>3.1471340102810136E-2</v>
      </c>
      <c r="E4827" s="58">
        <v>0.10173764695741613</v>
      </c>
      <c r="F4827" s="58">
        <v>0.15241122662752563</v>
      </c>
      <c r="G4827" s="58">
        <v>0.15322535797409895</v>
      </c>
      <c r="H4827" s="58">
        <v>0.12246045335711449</v>
      </c>
      <c r="I4827" s="58">
        <v>0.16535518225151355</v>
      </c>
      <c r="J4827" s="58">
        <v>7.4896168623205694E-2</v>
      </c>
      <c r="K4827" s="58">
        <v>7.4814561094915369E-2</v>
      </c>
      <c r="L4827" s="58">
        <v>6.1398458635543975E-2</v>
      </c>
      <c r="M4827" s="58">
        <v>2.2828882076394771E-2</v>
      </c>
      <c r="N4827" s="58">
        <v>3.9400722299461358E-2</v>
      </c>
      <c r="O4827" s="58">
        <v>0</v>
      </c>
      <c r="P4827" s="58">
        <v>0</v>
      </c>
      <c r="Q4827" s="58">
        <v>0</v>
      </c>
      <c r="R4827" s="58">
        <v>0</v>
      </c>
      <c r="S4827" s="58">
        <v>0</v>
      </c>
      <c r="T4827" s="58">
        <v>0</v>
      </c>
      <c r="U4827" s="58">
        <v>0</v>
      </c>
      <c r="V4827" s="58">
        <v>0</v>
      </c>
      <c r="W4827" s="58">
        <v>0</v>
      </c>
      <c r="X4827" s="58">
        <v>0</v>
      </c>
      <c r="Y4827" s="58">
        <v>0</v>
      </c>
      <c r="Z4827" s="58">
        <v>0</v>
      </c>
      <c r="AA4827" s="58">
        <v>0</v>
      </c>
      <c r="AB4827" s="58">
        <v>0</v>
      </c>
      <c r="AC4827" s="58">
        <v>0</v>
      </c>
      <c r="AD4827" s="58">
        <v>0</v>
      </c>
      <c r="AE4827" s="58">
        <v>0</v>
      </c>
      <c r="AF4827" s="58">
        <v>0</v>
      </c>
      <c r="AG4827" s="58">
        <v>0</v>
      </c>
      <c r="AH4827" s="58">
        <v>0</v>
      </c>
      <c r="AI4827" s="58">
        <v>0</v>
      </c>
      <c r="AK4827" s="64">
        <f t="shared" si="75"/>
        <v>-7.4933662303578825E-3</v>
      </c>
    </row>
    <row r="4828" spans="1:37" x14ac:dyDescent="0.25">
      <c r="A4828">
        <v>4826</v>
      </c>
      <c r="B4828" s="1">
        <v>1.2699999999999999E-2</v>
      </c>
      <c r="C4828" s="1">
        <v>1.5331241650353835E-4</v>
      </c>
      <c r="D4828" s="58">
        <v>0.10854358083718667</v>
      </c>
      <c r="E4828" s="58">
        <v>0.12099072278996216</v>
      </c>
      <c r="F4828" s="58">
        <v>6.9610511708518646E-2</v>
      </c>
      <c r="G4828" s="58">
        <v>9.9333439457780698E-2</v>
      </c>
      <c r="H4828" s="58">
        <v>0.14799653764284462</v>
      </c>
      <c r="I4828" s="58">
        <v>4.5384614055309955E-2</v>
      </c>
      <c r="J4828" s="58">
        <v>0.10341949153780669</v>
      </c>
      <c r="K4828" s="58">
        <v>9.7417534826172852E-2</v>
      </c>
      <c r="L4828" s="58">
        <v>0.12319777434180378</v>
      </c>
      <c r="M4828" s="58">
        <v>1.9539581453512971E-2</v>
      </c>
      <c r="N4828" s="58">
        <v>6.4566211349100969E-2</v>
      </c>
      <c r="O4828" s="58">
        <v>0</v>
      </c>
      <c r="P4828" s="58">
        <v>0</v>
      </c>
      <c r="Q4828" s="58">
        <v>0</v>
      </c>
      <c r="R4828" s="58">
        <v>0</v>
      </c>
      <c r="S4828" s="58">
        <v>0</v>
      </c>
      <c r="T4828" s="58">
        <v>0</v>
      </c>
      <c r="U4828" s="58">
        <v>0</v>
      </c>
      <c r="V4828" s="58">
        <v>0</v>
      </c>
      <c r="W4828" s="58">
        <v>0</v>
      </c>
      <c r="X4828" s="58">
        <v>0</v>
      </c>
      <c r="Y4828" s="58">
        <v>0</v>
      </c>
      <c r="Z4828" s="58">
        <v>0</v>
      </c>
      <c r="AA4828" s="58">
        <v>0</v>
      </c>
      <c r="AB4828" s="58">
        <v>0</v>
      </c>
      <c r="AC4828" s="58">
        <v>0</v>
      </c>
      <c r="AD4828" s="58">
        <v>0</v>
      </c>
      <c r="AE4828" s="58">
        <v>0</v>
      </c>
      <c r="AF4828" s="58">
        <v>0</v>
      </c>
      <c r="AG4828" s="58">
        <v>0</v>
      </c>
      <c r="AH4828" s="58">
        <v>0</v>
      </c>
      <c r="AI4828" s="58">
        <v>0</v>
      </c>
      <c r="AK4828" s="64">
        <f t="shared" si="75"/>
        <v>1.2071843819176248E-2</v>
      </c>
    </row>
    <row r="4829" spans="1:37" x14ac:dyDescent="0.25">
      <c r="A4829">
        <v>4827</v>
      </c>
      <c r="B4829" s="1">
        <v>1.26E-2</v>
      </c>
      <c r="C4829" s="1">
        <v>-2.7282215701407046E-4</v>
      </c>
      <c r="D4829" s="58">
        <v>4.5877800035101661E-2</v>
      </c>
      <c r="E4829" s="58">
        <v>6.0229477651563779E-2</v>
      </c>
      <c r="F4829" s="58">
        <v>0.13929847689672337</v>
      </c>
      <c r="G4829" s="58">
        <v>8.8686950645333829E-2</v>
      </c>
      <c r="H4829" s="58">
        <v>0.15271554490732545</v>
      </c>
      <c r="I4829" s="58">
        <v>8.6658731054391633E-2</v>
      </c>
      <c r="J4829" s="58">
        <v>7.6887241705220641E-2</v>
      </c>
      <c r="K4829" s="58">
        <v>0.15704349724333413</v>
      </c>
      <c r="L4829" s="58">
        <v>6.190128221124884E-2</v>
      </c>
      <c r="M4829" s="58">
        <v>1.3894284472424079E-2</v>
      </c>
      <c r="N4829" s="58">
        <v>0.11680671317733261</v>
      </c>
      <c r="O4829" s="58">
        <v>0</v>
      </c>
      <c r="P4829" s="58">
        <v>0</v>
      </c>
      <c r="Q4829" s="58">
        <v>0</v>
      </c>
      <c r="R4829" s="58">
        <v>0</v>
      </c>
      <c r="S4829" s="58">
        <v>0</v>
      </c>
      <c r="T4829" s="58">
        <v>0</v>
      </c>
      <c r="U4829" s="58">
        <v>0</v>
      </c>
      <c r="V4829" s="58">
        <v>0</v>
      </c>
      <c r="W4829" s="58">
        <v>0</v>
      </c>
      <c r="X4829" s="58">
        <v>0</v>
      </c>
      <c r="Y4829" s="58">
        <v>0</v>
      </c>
      <c r="Z4829" s="58">
        <v>0</v>
      </c>
      <c r="AA4829" s="58">
        <v>0</v>
      </c>
      <c r="AB4829" s="58">
        <v>0</v>
      </c>
      <c r="AC4829" s="58">
        <v>0</v>
      </c>
      <c r="AD4829" s="58">
        <v>0</v>
      </c>
      <c r="AE4829" s="58">
        <v>0</v>
      </c>
      <c r="AF4829" s="58">
        <v>0</v>
      </c>
      <c r="AG4829" s="58">
        <v>0</v>
      </c>
      <c r="AH4829" s="58">
        <v>0</v>
      </c>
      <c r="AI4829" s="58">
        <v>0</v>
      </c>
      <c r="AK4829" s="64">
        <f t="shared" si="75"/>
        <v>-2.1652552143973845E-2</v>
      </c>
    </row>
    <row r="4830" spans="1:37" x14ac:dyDescent="0.25">
      <c r="A4830">
        <v>4828</v>
      </c>
      <c r="B4830" s="1">
        <v>1.37E-2</v>
      </c>
      <c r="C4830" s="1">
        <v>2.5727243955860367E-4</v>
      </c>
      <c r="D4830" s="58">
        <v>0.12308665933917176</v>
      </c>
      <c r="E4830" s="58">
        <v>0.19017439033563635</v>
      </c>
      <c r="F4830" s="58">
        <v>0.11945926187087923</v>
      </c>
      <c r="G4830" s="58">
        <v>0.11538880202430675</v>
      </c>
      <c r="H4830" s="58">
        <v>9.1459604874718339E-2</v>
      </c>
      <c r="I4830" s="58">
        <v>2.2074970316601425E-2</v>
      </c>
      <c r="J4830" s="58">
        <v>1.3896920994251912E-2</v>
      </c>
      <c r="K4830" s="58">
        <v>3.9142172041180638E-2</v>
      </c>
      <c r="L4830" s="58">
        <v>2.6107700128954536E-2</v>
      </c>
      <c r="M4830" s="58">
        <v>6.175540100575861E-2</v>
      </c>
      <c r="N4830" s="58">
        <v>0.19745411706854041</v>
      </c>
      <c r="O4830" s="58">
        <v>0</v>
      </c>
      <c r="P4830" s="58">
        <v>0</v>
      </c>
      <c r="Q4830" s="58">
        <v>0</v>
      </c>
      <c r="R4830" s="58">
        <v>0</v>
      </c>
      <c r="S4830" s="58">
        <v>0</v>
      </c>
      <c r="T4830" s="58">
        <v>0</v>
      </c>
      <c r="U4830" s="58">
        <v>0</v>
      </c>
      <c r="V4830" s="58">
        <v>0</v>
      </c>
      <c r="W4830" s="58">
        <v>0</v>
      </c>
      <c r="X4830" s="58">
        <v>0</v>
      </c>
      <c r="Y4830" s="58">
        <v>0</v>
      </c>
      <c r="Z4830" s="58">
        <v>0</v>
      </c>
      <c r="AA4830" s="58">
        <v>0</v>
      </c>
      <c r="AB4830" s="58">
        <v>0</v>
      </c>
      <c r="AC4830" s="58">
        <v>0</v>
      </c>
      <c r="AD4830" s="58">
        <v>0</v>
      </c>
      <c r="AE4830" s="58">
        <v>0</v>
      </c>
      <c r="AF4830" s="58">
        <v>0</v>
      </c>
      <c r="AG4830" s="58">
        <v>0</v>
      </c>
      <c r="AH4830" s="58">
        <v>0</v>
      </c>
      <c r="AI4830" s="58">
        <v>0</v>
      </c>
      <c r="AK4830" s="64">
        <f t="shared" si="75"/>
        <v>1.8779010186759391E-2</v>
      </c>
    </row>
    <row r="4831" spans="1:37" x14ac:dyDescent="0.25">
      <c r="A4831">
        <v>4829</v>
      </c>
      <c r="B4831" s="1">
        <v>1.2999999999999999E-2</v>
      </c>
      <c r="C4831" s="1">
        <v>2.281141546327148E-4</v>
      </c>
      <c r="D4831" s="58">
        <v>7.362496750498651E-2</v>
      </c>
      <c r="E4831" s="58">
        <v>0.1347900275378878</v>
      </c>
      <c r="F4831" s="58">
        <v>0.11289297757553078</v>
      </c>
      <c r="G4831" s="58">
        <v>0.12601673886101514</v>
      </c>
      <c r="H4831" s="58">
        <v>3.9270588135069014E-2</v>
      </c>
      <c r="I4831" s="58">
        <v>7.3052978796921186E-2</v>
      </c>
      <c r="J4831" s="58">
        <v>0.16605445479339312</v>
      </c>
      <c r="K4831" s="58">
        <v>5.1066082964074652E-2</v>
      </c>
      <c r="L4831" s="58">
        <v>6.6172930437864277E-2</v>
      </c>
      <c r="M4831" s="58">
        <v>2.138720877740749E-2</v>
      </c>
      <c r="N4831" s="58">
        <v>0.13567104461585003</v>
      </c>
      <c r="O4831" s="58">
        <v>0</v>
      </c>
      <c r="P4831" s="58">
        <v>0</v>
      </c>
      <c r="Q4831" s="58">
        <v>0</v>
      </c>
      <c r="R4831" s="58">
        <v>0</v>
      </c>
      <c r="S4831" s="58">
        <v>0</v>
      </c>
      <c r="T4831" s="58">
        <v>0</v>
      </c>
      <c r="U4831" s="58">
        <v>0</v>
      </c>
      <c r="V4831" s="58">
        <v>0</v>
      </c>
      <c r="W4831" s="58">
        <v>0</v>
      </c>
      <c r="X4831" s="58">
        <v>0</v>
      </c>
      <c r="Y4831" s="58">
        <v>0</v>
      </c>
      <c r="Z4831" s="58">
        <v>0</v>
      </c>
      <c r="AA4831" s="58">
        <v>0</v>
      </c>
      <c r="AB4831" s="58">
        <v>0</v>
      </c>
      <c r="AC4831" s="58">
        <v>0</v>
      </c>
      <c r="AD4831" s="58">
        <v>0</v>
      </c>
      <c r="AE4831" s="58">
        <v>0</v>
      </c>
      <c r="AF4831" s="58">
        <v>0</v>
      </c>
      <c r="AG4831" s="58">
        <v>0</v>
      </c>
      <c r="AH4831" s="58">
        <v>0</v>
      </c>
      <c r="AI4831" s="58">
        <v>0</v>
      </c>
      <c r="AK4831" s="64">
        <f t="shared" si="75"/>
        <v>1.7547242664054986E-2</v>
      </c>
    </row>
    <row r="4832" spans="1:37" x14ac:dyDescent="0.25">
      <c r="A4832">
        <v>4830</v>
      </c>
      <c r="B4832" s="1">
        <v>1.1900000000000001E-2</v>
      </c>
      <c r="C4832" s="1">
        <v>-2.0261226618980671E-4</v>
      </c>
      <c r="D4832" s="58">
        <v>0.11146250497761427</v>
      </c>
      <c r="E4832" s="58">
        <v>1.6976193855815769E-2</v>
      </c>
      <c r="F4832" s="58">
        <v>4.8617781137623946E-2</v>
      </c>
      <c r="G4832" s="58">
        <v>0.15040852956445266</v>
      </c>
      <c r="H4832" s="58">
        <v>3.6664304199343654E-2</v>
      </c>
      <c r="I4832" s="58">
        <v>8.453208678006699E-2</v>
      </c>
      <c r="J4832" s="58">
        <v>0.11483204736015629</v>
      </c>
      <c r="K4832" s="58">
        <v>0.1596097318649882</v>
      </c>
      <c r="L4832" s="58">
        <v>0.11079994204156235</v>
      </c>
      <c r="M4832" s="58">
        <v>7.2220819692100285E-2</v>
      </c>
      <c r="N4832" s="58">
        <v>9.3876058526275605E-2</v>
      </c>
      <c r="O4832" s="58">
        <v>0</v>
      </c>
      <c r="P4832" s="58">
        <v>0</v>
      </c>
      <c r="Q4832" s="58">
        <v>0</v>
      </c>
      <c r="R4832" s="58">
        <v>0</v>
      </c>
      <c r="S4832" s="58">
        <v>0</v>
      </c>
      <c r="T4832" s="58">
        <v>0</v>
      </c>
      <c r="U4832" s="58">
        <v>0</v>
      </c>
      <c r="V4832" s="58">
        <v>0</v>
      </c>
      <c r="W4832" s="58">
        <v>0</v>
      </c>
      <c r="X4832" s="58">
        <v>0</v>
      </c>
      <c r="Y4832" s="58">
        <v>0</v>
      </c>
      <c r="Z4832" s="58">
        <v>0</v>
      </c>
      <c r="AA4832" s="58">
        <v>0</v>
      </c>
      <c r="AB4832" s="58">
        <v>0</v>
      </c>
      <c r="AC4832" s="58">
        <v>0</v>
      </c>
      <c r="AD4832" s="58">
        <v>0</v>
      </c>
      <c r="AE4832" s="58">
        <v>0</v>
      </c>
      <c r="AF4832" s="58">
        <v>0</v>
      </c>
      <c r="AG4832" s="58">
        <v>0</v>
      </c>
      <c r="AH4832" s="58">
        <v>0</v>
      </c>
      <c r="AI4832" s="58">
        <v>0</v>
      </c>
      <c r="AK4832" s="64">
        <f t="shared" si="75"/>
        <v>-1.7026240856286276E-2</v>
      </c>
    </row>
    <row r="4833" spans="1:37" x14ac:dyDescent="0.25">
      <c r="A4833">
        <v>4831</v>
      </c>
      <c r="B4833" s="1">
        <v>1.18E-2</v>
      </c>
      <c r="C4833" s="1">
        <v>-2.8830481157453264E-4</v>
      </c>
      <c r="D4833" s="58">
        <v>6.0326225182791175E-2</v>
      </c>
      <c r="E4833" s="58">
        <v>1.1063522019747455E-2</v>
      </c>
      <c r="F4833" s="58">
        <v>0.14655838088766049</v>
      </c>
      <c r="G4833" s="58">
        <v>0.13284616475057737</v>
      </c>
      <c r="H4833" s="58">
        <v>6.0775428513793694E-2</v>
      </c>
      <c r="I4833" s="58">
        <v>7.5931190485006891E-2</v>
      </c>
      <c r="J4833" s="58">
        <v>0.13264798913668779</v>
      </c>
      <c r="K4833" s="58">
        <v>0.1472034790274506</v>
      </c>
      <c r="L4833" s="58">
        <v>0.12209745517298215</v>
      </c>
      <c r="M4833" s="58">
        <v>0.10892806009614062</v>
      </c>
      <c r="N4833" s="58">
        <v>1.6221047271618532E-3</v>
      </c>
      <c r="O4833" s="58">
        <v>0</v>
      </c>
      <c r="P4833" s="58">
        <v>0</v>
      </c>
      <c r="Q4833" s="58">
        <v>0</v>
      </c>
      <c r="R4833" s="58">
        <v>0</v>
      </c>
      <c r="S4833" s="58">
        <v>0</v>
      </c>
      <c r="T4833" s="58">
        <v>0</v>
      </c>
      <c r="U4833" s="58">
        <v>0</v>
      </c>
      <c r="V4833" s="58">
        <v>0</v>
      </c>
      <c r="W4833" s="58">
        <v>0</v>
      </c>
      <c r="X4833" s="58">
        <v>0</v>
      </c>
      <c r="Y4833" s="58">
        <v>0</v>
      </c>
      <c r="Z4833" s="58">
        <v>0</v>
      </c>
      <c r="AA4833" s="58">
        <v>0</v>
      </c>
      <c r="AB4833" s="58">
        <v>0</v>
      </c>
      <c r="AC4833" s="58">
        <v>0</v>
      </c>
      <c r="AD4833" s="58">
        <v>0</v>
      </c>
      <c r="AE4833" s="58">
        <v>0</v>
      </c>
      <c r="AF4833" s="58">
        <v>0</v>
      </c>
      <c r="AG4833" s="58">
        <v>0</v>
      </c>
      <c r="AH4833" s="58">
        <v>0</v>
      </c>
      <c r="AI4833" s="58">
        <v>0</v>
      </c>
      <c r="AK4833" s="64">
        <f t="shared" si="75"/>
        <v>-2.4432611150384122E-2</v>
      </c>
    </row>
    <row r="4834" spans="1:37" x14ac:dyDescent="0.25">
      <c r="A4834">
        <v>4832</v>
      </c>
      <c r="B4834" s="1">
        <v>1.3299999999999999E-2</v>
      </c>
      <c r="C4834" s="1">
        <v>-1.468322553297519E-4</v>
      </c>
      <c r="D4834" s="58">
        <v>0.14475771682705973</v>
      </c>
      <c r="E4834" s="58">
        <v>0.13102707577629996</v>
      </c>
      <c r="F4834" s="58">
        <v>0.13673117679989782</v>
      </c>
      <c r="G4834" s="58">
        <v>3.7458133143014091E-2</v>
      </c>
      <c r="H4834" s="58">
        <v>5.5819424421850276E-2</v>
      </c>
      <c r="I4834" s="58">
        <v>4.0542622365256221E-2</v>
      </c>
      <c r="J4834" s="58">
        <v>9.3325460877085806E-2</v>
      </c>
      <c r="K4834" s="58">
        <v>0.14435721979419175</v>
      </c>
      <c r="L4834" s="58">
        <v>5.1457910733930892E-4</v>
      </c>
      <c r="M4834" s="58">
        <v>0.12230979279894037</v>
      </c>
      <c r="N4834" s="58">
        <v>9.3156798089064741E-2</v>
      </c>
      <c r="O4834" s="58">
        <v>0</v>
      </c>
      <c r="P4834" s="58">
        <v>0</v>
      </c>
      <c r="Q4834" s="58">
        <v>0</v>
      </c>
      <c r="R4834" s="58">
        <v>0</v>
      </c>
      <c r="S4834" s="58">
        <v>0</v>
      </c>
      <c r="T4834" s="58">
        <v>0</v>
      </c>
      <c r="U4834" s="58">
        <v>0</v>
      </c>
      <c r="V4834" s="58">
        <v>0</v>
      </c>
      <c r="W4834" s="58">
        <v>0</v>
      </c>
      <c r="X4834" s="58">
        <v>0</v>
      </c>
      <c r="Y4834" s="58">
        <v>0</v>
      </c>
      <c r="Z4834" s="58">
        <v>0</v>
      </c>
      <c r="AA4834" s="58">
        <v>0</v>
      </c>
      <c r="AB4834" s="58">
        <v>0</v>
      </c>
      <c r="AC4834" s="58">
        <v>0</v>
      </c>
      <c r="AD4834" s="58">
        <v>0</v>
      </c>
      <c r="AE4834" s="58">
        <v>0</v>
      </c>
      <c r="AF4834" s="58">
        <v>0</v>
      </c>
      <c r="AG4834" s="58">
        <v>0</v>
      </c>
      <c r="AH4834" s="58">
        <v>0</v>
      </c>
      <c r="AI4834" s="58">
        <v>0</v>
      </c>
      <c r="AK4834" s="64">
        <f t="shared" si="75"/>
        <v>-1.1040019197725707E-2</v>
      </c>
    </row>
    <row r="4835" spans="1:37" x14ac:dyDescent="0.25">
      <c r="A4835">
        <v>4833</v>
      </c>
      <c r="B4835" s="1">
        <v>1.2E-2</v>
      </c>
      <c r="C4835" s="1">
        <v>-1.5638782182652097E-4</v>
      </c>
      <c r="D4835" s="58">
        <v>0.19322914297790394</v>
      </c>
      <c r="E4835" s="58">
        <v>3.8841002090515844E-2</v>
      </c>
      <c r="F4835" s="58">
        <v>2.8227427445195855E-2</v>
      </c>
      <c r="G4835" s="58">
        <v>0.14388197763445032</v>
      </c>
      <c r="H4835" s="58">
        <v>5.7452282863028135E-2</v>
      </c>
      <c r="I4835" s="58">
        <v>0.13600573066131622</v>
      </c>
      <c r="J4835" s="58">
        <v>3.3119783838775592E-3</v>
      </c>
      <c r="K4835" s="58">
        <v>0.11056558894793712</v>
      </c>
      <c r="L4835" s="58">
        <v>0.12507809996563365</v>
      </c>
      <c r="M4835" s="58">
        <v>5.8483360663871532E-2</v>
      </c>
      <c r="N4835" s="58">
        <v>0.10492340836626994</v>
      </c>
      <c r="O4835" s="58">
        <v>0</v>
      </c>
      <c r="P4835" s="58">
        <v>0</v>
      </c>
      <c r="Q4835" s="58">
        <v>0</v>
      </c>
      <c r="R4835" s="58">
        <v>0</v>
      </c>
      <c r="S4835" s="58">
        <v>0</v>
      </c>
      <c r="T4835" s="58">
        <v>0</v>
      </c>
      <c r="U4835" s="58">
        <v>0</v>
      </c>
      <c r="V4835" s="58">
        <v>0</v>
      </c>
      <c r="W4835" s="58">
        <v>0</v>
      </c>
      <c r="X4835" s="58">
        <v>0</v>
      </c>
      <c r="Y4835" s="58">
        <v>0</v>
      </c>
      <c r="Z4835" s="58">
        <v>0</v>
      </c>
      <c r="AA4835" s="58">
        <v>0</v>
      </c>
      <c r="AB4835" s="58">
        <v>0</v>
      </c>
      <c r="AC4835" s="58">
        <v>0</v>
      </c>
      <c r="AD4835" s="58">
        <v>0</v>
      </c>
      <c r="AE4835" s="58">
        <v>0</v>
      </c>
      <c r="AF4835" s="58">
        <v>0</v>
      </c>
      <c r="AG4835" s="58">
        <v>0</v>
      </c>
      <c r="AH4835" s="58">
        <v>0</v>
      </c>
      <c r="AI4835" s="58">
        <v>0</v>
      </c>
      <c r="AK4835" s="64">
        <f t="shared" si="75"/>
        <v>-1.3032318485543414E-2</v>
      </c>
    </row>
    <row r="4836" spans="1:37" x14ac:dyDescent="0.25">
      <c r="A4836">
        <v>4834</v>
      </c>
      <c r="B4836" s="1">
        <v>1.2699999999999999E-2</v>
      </c>
      <c r="C4836" s="1">
        <v>-2.9418406617633136E-4</v>
      </c>
      <c r="D4836" s="58">
        <v>0.11599215022369955</v>
      </c>
      <c r="E4836" s="58">
        <v>5.9530448720316119E-2</v>
      </c>
      <c r="F4836" s="58">
        <v>0.13502930203106897</v>
      </c>
      <c r="G4836" s="58">
        <v>8.184445788808685E-2</v>
      </c>
      <c r="H4836" s="58">
        <v>0.13681969350351569</v>
      </c>
      <c r="I4836" s="58">
        <v>0.13316553784557192</v>
      </c>
      <c r="J4836" s="58">
        <v>2.9154644639763583E-2</v>
      </c>
      <c r="K4836" s="58">
        <v>0.1263764881010323</v>
      </c>
      <c r="L4836" s="58">
        <v>7.2002205871720293E-2</v>
      </c>
      <c r="M4836" s="58">
        <v>2.0390063170011123E-2</v>
      </c>
      <c r="N4836" s="58">
        <v>8.96950080052136E-2</v>
      </c>
      <c r="O4836" s="58">
        <v>0</v>
      </c>
      <c r="P4836" s="58">
        <v>0</v>
      </c>
      <c r="Q4836" s="58">
        <v>0</v>
      </c>
      <c r="R4836" s="58">
        <v>0</v>
      </c>
      <c r="S4836" s="58">
        <v>0</v>
      </c>
      <c r="T4836" s="58">
        <v>0</v>
      </c>
      <c r="U4836" s="58">
        <v>0</v>
      </c>
      <c r="V4836" s="58">
        <v>0</v>
      </c>
      <c r="W4836" s="58">
        <v>0</v>
      </c>
      <c r="X4836" s="58">
        <v>0</v>
      </c>
      <c r="Y4836" s="58">
        <v>0</v>
      </c>
      <c r="Z4836" s="58">
        <v>0</v>
      </c>
      <c r="AA4836" s="58">
        <v>0</v>
      </c>
      <c r="AB4836" s="58">
        <v>0</v>
      </c>
      <c r="AC4836" s="58">
        <v>0</v>
      </c>
      <c r="AD4836" s="58">
        <v>0</v>
      </c>
      <c r="AE4836" s="58">
        <v>0</v>
      </c>
      <c r="AF4836" s="58">
        <v>0</v>
      </c>
      <c r="AG4836" s="58">
        <v>0</v>
      </c>
      <c r="AH4836" s="58">
        <v>0</v>
      </c>
      <c r="AI4836" s="58">
        <v>0</v>
      </c>
      <c r="AK4836" s="64">
        <f t="shared" si="75"/>
        <v>-2.3164099698923728E-2</v>
      </c>
    </row>
    <row r="4837" spans="1:37" x14ac:dyDescent="0.25">
      <c r="A4837">
        <v>4835</v>
      </c>
      <c r="B4837" s="1">
        <v>1.4E-2</v>
      </c>
      <c r="C4837" s="1">
        <v>-2.0801797737288007E-4</v>
      </c>
      <c r="D4837" s="58">
        <v>6.8967830496655808E-2</v>
      </c>
      <c r="E4837" s="58">
        <v>0.13349956808638314</v>
      </c>
      <c r="F4837" s="58">
        <v>0.16015499764376098</v>
      </c>
      <c r="G4837" s="58">
        <v>6.7970416651141091E-2</v>
      </c>
      <c r="H4837" s="58">
        <v>0.1210366954099264</v>
      </c>
      <c r="I4837" s="58">
        <v>2.8088966897321169E-2</v>
      </c>
      <c r="J4837" s="58">
        <v>4.77617341251622E-2</v>
      </c>
      <c r="K4837" s="58">
        <v>0.17442131779586603</v>
      </c>
      <c r="L4837" s="58">
        <v>4.0126281718329852E-3</v>
      </c>
      <c r="M4837" s="58">
        <v>2.2014823634466257E-2</v>
      </c>
      <c r="N4837" s="58">
        <v>0.17207102108748396</v>
      </c>
      <c r="O4837" s="58">
        <v>0</v>
      </c>
      <c r="P4837" s="58">
        <v>0</v>
      </c>
      <c r="Q4837" s="58">
        <v>0</v>
      </c>
      <c r="R4837" s="58">
        <v>0</v>
      </c>
      <c r="S4837" s="58">
        <v>0</v>
      </c>
      <c r="T4837" s="58">
        <v>0</v>
      </c>
      <c r="U4837" s="58">
        <v>0</v>
      </c>
      <c r="V4837" s="58">
        <v>0</v>
      </c>
      <c r="W4837" s="58">
        <v>0</v>
      </c>
      <c r="X4837" s="58">
        <v>0</v>
      </c>
      <c r="Y4837" s="58">
        <v>0</v>
      </c>
      <c r="Z4837" s="58">
        <v>0</v>
      </c>
      <c r="AA4837" s="58">
        <v>0</v>
      </c>
      <c r="AB4837" s="58">
        <v>0</v>
      </c>
      <c r="AC4837" s="58">
        <v>0</v>
      </c>
      <c r="AD4837" s="58">
        <v>0</v>
      </c>
      <c r="AE4837" s="58">
        <v>0</v>
      </c>
      <c r="AF4837" s="58">
        <v>0</v>
      </c>
      <c r="AG4837" s="58">
        <v>0</v>
      </c>
      <c r="AH4837" s="58">
        <v>0</v>
      </c>
      <c r="AI4837" s="58">
        <v>0</v>
      </c>
      <c r="AK4837" s="64">
        <f t="shared" si="75"/>
        <v>-1.4858426955205719E-2</v>
      </c>
    </row>
    <row r="4838" spans="1:37" x14ac:dyDescent="0.25">
      <c r="A4838">
        <v>4836</v>
      </c>
      <c r="B4838" s="1">
        <v>1.24E-2</v>
      </c>
      <c r="C4838" s="1">
        <v>2.5310158010264229E-4</v>
      </c>
      <c r="D4838" s="58">
        <v>4.5356723398774515E-2</v>
      </c>
      <c r="E4838" s="58">
        <v>0.17419766873808015</v>
      </c>
      <c r="F4838" s="58">
        <v>6.5710809828651337E-2</v>
      </c>
      <c r="G4838" s="58">
        <v>3.6738149047482925E-2</v>
      </c>
      <c r="H4838" s="58">
        <v>0.13620387177169921</v>
      </c>
      <c r="I4838" s="58">
        <v>5.1467067802208631E-2</v>
      </c>
      <c r="J4838" s="58">
        <v>5.2383124282986908E-2</v>
      </c>
      <c r="K4838" s="58">
        <v>7.6226609202711015E-2</v>
      </c>
      <c r="L4838" s="58">
        <v>7.643898927649477E-2</v>
      </c>
      <c r="M4838" s="58">
        <v>0.1246661916539504</v>
      </c>
      <c r="N4838" s="58">
        <v>0.16061079499696007</v>
      </c>
      <c r="O4838" s="58">
        <v>0</v>
      </c>
      <c r="P4838" s="58">
        <v>0</v>
      </c>
      <c r="Q4838" s="58">
        <v>0</v>
      </c>
      <c r="R4838" s="58">
        <v>0</v>
      </c>
      <c r="S4838" s="58">
        <v>0</v>
      </c>
      <c r="T4838" s="58">
        <v>0</v>
      </c>
      <c r="U4838" s="58">
        <v>0</v>
      </c>
      <c r="V4838" s="58">
        <v>0</v>
      </c>
      <c r="W4838" s="58">
        <v>0</v>
      </c>
      <c r="X4838" s="58">
        <v>0</v>
      </c>
      <c r="Y4838" s="58">
        <v>0</v>
      </c>
      <c r="Z4838" s="58">
        <v>0</v>
      </c>
      <c r="AA4838" s="58">
        <v>0</v>
      </c>
      <c r="AB4838" s="58">
        <v>0</v>
      </c>
      <c r="AC4838" s="58">
        <v>0</v>
      </c>
      <c r="AD4838" s="58">
        <v>0</v>
      </c>
      <c r="AE4838" s="58">
        <v>0</v>
      </c>
      <c r="AF4838" s="58">
        <v>0</v>
      </c>
      <c r="AG4838" s="58">
        <v>0</v>
      </c>
      <c r="AH4838" s="58">
        <v>0</v>
      </c>
      <c r="AI4838" s="58">
        <v>0</v>
      </c>
      <c r="AK4838" s="64">
        <f t="shared" si="75"/>
        <v>2.0411417750213087E-2</v>
      </c>
    </row>
    <row r="4839" spans="1:37" x14ac:dyDescent="0.25">
      <c r="A4839">
        <v>4837</v>
      </c>
      <c r="B4839" s="1">
        <v>1.1599999999999999E-2</v>
      </c>
      <c r="C4839" s="1">
        <v>3.1605339386683152E-4</v>
      </c>
      <c r="D4839" s="58">
        <v>4.1580199751045321E-2</v>
      </c>
      <c r="E4839" s="58">
        <v>0.15675972987182629</v>
      </c>
      <c r="F4839" s="58">
        <v>0.10529895561561138</v>
      </c>
      <c r="G4839" s="58">
        <v>2.750989467649128E-2</v>
      </c>
      <c r="H4839" s="58">
        <v>0.12848811516637998</v>
      </c>
      <c r="I4839" s="58">
        <v>4.1970659626125818E-2</v>
      </c>
      <c r="J4839" s="58">
        <v>9.4816623350656479E-2</v>
      </c>
      <c r="K4839" s="58">
        <v>3.4558540339946021E-2</v>
      </c>
      <c r="L4839" s="58">
        <v>8.7668743475894359E-2</v>
      </c>
      <c r="M4839" s="58">
        <v>0.11605039175250563</v>
      </c>
      <c r="N4839" s="58">
        <v>0.16529814637351745</v>
      </c>
      <c r="O4839" s="58">
        <v>0</v>
      </c>
      <c r="P4839" s="58">
        <v>0</v>
      </c>
      <c r="Q4839" s="58">
        <v>0</v>
      </c>
      <c r="R4839" s="58">
        <v>0</v>
      </c>
      <c r="S4839" s="58">
        <v>0</v>
      </c>
      <c r="T4839" s="58">
        <v>0</v>
      </c>
      <c r="U4839" s="58">
        <v>0</v>
      </c>
      <c r="V4839" s="58">
        <v>0</v>
      </c>
      <c r="W4839" s="58">
        <v>0</v>
      </c>
      <c r="X4839" s="58">
        <v>0</v>
      </c>
      <c r="Y4839" s="58">
        <v>0</v>
      </c>
      <c r="Z4839" s="58">
        <v>0</v>
      </c>
      <c r="AA4839" s="58">
        <v>0</v>
      </c>
      <c r="AB4839" s="58">
        <v>0</v>
      </c>
      <c r="AC4839" s="58">
        <v>0</v>
      </c>
      <c r="AD4839" s="58">
        <v>0</v>
      </c>
      <c r="AE4839" s="58">
        <v>0</v>
      </c>
      <c r="AF4839" s="58">
        <v>0</v>
      </c>
      <c r="AG4839" s="58">
        <v>0</v>
      </c>
      <c r="AH4839" s="58">
        <v>0</v>
      </c>
      <c r="AI4839" s="58">
        <v>0</v>
      </c>
      <c r="AK4839" s="64">
        <f t="shared" si="75"/>
        <v>2.7245982229899272E-2</v>
      </c>
    </row>
    <row r="4840" spans="1:37" x14ac:dyDescent="0.25">
      <c r="A4840">
        <v>4838</v>
      </c>
      <c r="B4840" s="1">
        <v>1.43E-2</v>
      </c>
      <c r="C4840" s="1">
        <v>2.3061691413455655E-4</v>
      </c>
      <c r="D4840" s="58">
        <v>1.7113783521307626E-2</v>
      </c>
      <c r="E4840" s="58">
        <v>0.19337359554399489</v>
      </c>
      <c r="F4840" s="58">
        <v>0.11045028893837708</v>
      </c>
      <c r="G4840" s="58">
        <v>9.9280179581498151E-2</v>
      </c>
      <c r="H4840" s="58">
        <v>7.1646226855479889E-2</v>
      </c>
      <c r="I4840" s="58">
        <v>0.19315625600375602</v>
      </c>
      <c r="J4840" s="58">
        <v>2.6364816862944222E-2</v>
      </c>
      <c r="K4840" s="58">
        <v>2.2767164937002791E-2</v>
      </c>
      <c r="L4840" s="58">
        <v>0.10829450036190121</v>
      </c>
      <c r="M4840" s="58">
        <v>8.0108278035517261E-2</v>
      </c>
      <c r="N4840" s="58">
        <v>7.7444909358220862E-2</v>
      </c>
      <c r="O4840" s="58">
        <v>0</v>
      </c>
      <c r="P4840" s="58">
        <v>0</v>
      </c>
      <c r="Q4840" s="58">
        <v>0</v>
      </c>
      <c r="R4840" s="58">
        <v>0</v>
      </c>
      <c r="S4840" s="58">
        <v>0</v>
      </c>
      <c r="T4840" s="58">
        <v>0</v>
      </c>
      <c r="U4840" s="58">
        <v>0</v>
      </c>
      <c r="V4840" s="58">
        <v>0</v>
      </c>
      <c r="W4840" s="58">
        <v>0</v>
      </c>
      <c r="X4840" s="58">
        <v>0</v>
      </c>
      <c r="Y4840" s="58">
        <v>0</v>
      </c>
      <c r="Z4840" s="58">
        <v>0</v>
      </c>
      <c r="AA4840" s="58">
        <v>0</v>
      </c>
      <c r="AB4840" s="58">
        <v>0</v>
      </c>
      <c r="AC4840" s="58">
        <v>0</v>
      </c>
      <c r="AD4840" s="58">
        <v>0</v>
      </c>
      <c r="AE4840" s="58">
        <v>0</v>
      </c>
      <c r="AF4840" s="58">
        <v>0</v>
      </c>
      <c r="AG4840" s="58">
        <v>0</v>
      </c>
      <c r="AH4840" s="58">
        <v>0</v>
      </c>
      <c r="AI4840" s="58">
        <v>0</v>
      </c>
      <c r="AK4840" s="64">
        <f t="shared" si="75"/>
        <v>1.6127056932486471E-2</v>
      </c>
    </row>
    <row r="4841" spans="1:37" x14ac:dyDescent="0.25">
      <c r="A4841">
        <v>4839</v>
      </c>
      <c r="B4841" s="1">
        <v>1.2200000000000001E-2</v>
      </c>
      <c r="C4841" s="1">
        <v>-1.7836767561624101E-4</v>
      </c>
      <c r="D4841" s="58">
        <v>0.15475570018912882</v>
      </c>
      <c r="E4841" s="58">
        <v>1.2851631880613733E-2</v>
      </c>
      <c r="F4841" s="58">
        <v>8.4422121549273241E-2</v>
      </c>
      <c r="G4841" s="58">
        <v>9.5087735630801182E-2</v>
      </c>
      <c r="H4841" s="58">
        <v>0.1066454287783548</v>
      </c>
      <c r="I4841" s="58">
        <v>0.14647338254514428</v>
      </c>
      <c r="J4841" s="58">
        <v>0.15378222317595736</v>
      </c>
      <c r="K4841" s="58">
        <v>8.6565707193879488E-2</v>
      </c>
      <c r="L4841" s="58">
        <v>7.4373291487731835E-2</v>
      </c>
      <c r="M4841" s="58">
        <v>5.5323742309011312E-2</v>
      </c>
      <c r="N4841" s="58">
        <v>2.9719035260103995E-2</v>
      </c>
      <c r="O4841" s="58">
        <v>0</v>
      </c>
      <c r="P4841" s="58">
        <v>0</v>
      </c>
      <c r="Q4841" s="58">
        <v>0</v>
      </c>
      <c r="R4841" s="58">
        <v>0</v>
      </c>
      <c r="S4841" s="58">
        <v>0</v>
      </c>
      <c r="T4841" s="58">
        <v>0</v>
      </c>
      <c r="U4841" s="58">
        <v>0</v>
      </c>
      <c r="V4841" s="58">
        <v>0</v>
      </c>
      <c r="W4841" s="58">
        <v>0</v>
      </c>
      <c r="X4841" s="58">
        <v>0</v>
      </c>
      <c r="Y4841" s="58">
        <v>0</v>
      </c>
      <c r="Z4841" s="58">
        <v>0</v>
      </c>
      <c r="AA4841" s="58">
        <v>0</v>
      </c>
      <c r="AB4841" s="58">
        <v>0</v>
      </c>
      <c r="AC4841" s="58">
        <v>0</v>
      </c>
      <c r="AD4841" s="58">
        <v>0</v>
      </c>
      <c r="AE4841" s="58">
        <v>0</v>
      </c>
      <c r="AF4841" s="58">
        <v>0</v>
      </c>
      <c r="AG4841" s="58">
        <v>0</v>
      </c>
      <c r="AH4841" s="58">
        <v>0</v>
      </c>
      <c r="AI4841" s="58">
        <v>0</v>
      </c>
      <c r="AK4841" s="64">
        <f t="shared" si="75"/>
        <v>-1.4620301280019754E-2</v>
      </c>
    </row>
    <row r="4842" spans="1:37" x14ac:dyDescent="0.25">
      <c r="A4842">
        <v>4840</v>
      </c>
      <c r="B4842" s="1">
        <v>1.03E-2</v>
      </c>
      <c r="C4842" s="1">
        <v>2.9633350759102376E-4</v>
      </c>
      <c r="D4842" s="58">
        <v>3.6396519763841395E-2</v>
      </c>
      <c r="E4842" s="58">
        <v>8.3606583821915451E-2</v>
      </c>
      <c r="F4842" s="58">
        <v>8.5492456491313863E-3</v>
      </c>
      <c r="G4842" s="58">
        <v>0.10110027665178772</v>
      </c>
      <c r="H4842" s="58">
        <v>7.0833178125885646E-2</v>
      </c>
      <c r="I4842" s="58">
        <v>3.8522269863930779E-2</v>
      </c>
      <c r="J4842" s="58">
        <v>0.15497690100383008</v>
      </c>
      <c r="K4842" s="58">
        <v>8.7731589617020891E-2</v>
      </c>
      <c r="L4842" s="58">
        <v>0.17465109279989827</v>
      </c>
      <c r="M4842" s="58">
        <v>0.10097260480873688</v>
      </c>
      <c r="N4842" s="58">
        <v>0.14265973789402148</v>
      </c>
      <c r="O4842" s="58">
        <v>0</v>
      </c>
      <c r="P4842" s="58">
        <v>0</v>
      </c>
      <c r="Q4842" s="58">
        <v>0</v>
      </c>
      <c r="R4842" s="58">
        <v>0</v>
      </c>
      <c r="S4842" s="58">
        <v>0</v>
      </c>
      <c r="T4842" s="58">
        <v>0</v>
      </c>
      <c r="U4842" s="58">
        <v>0</v>
      </c>
      <c r="V4842" s="58">
        <v>0</v>
      </c>
      <c r="W4842" s="58">
        <v>0</v>
      </c>
      <c r="X4842" s="58">
        <v>0</v>
      </c>
      <c r="Y4842" s="58">
        <v>0</v>
      </c>
      <c r="Z4842" s="58">
        <v>0</v>
      </c>
      <c r="AA4842" s="58">
        <v>0</v>
      </c>
      <c r="AB4842" s="58">
        <v>0</v>
      </c>
      <c r="AC4842" s="58">
        <v>0</v>
      </c>
      <c r="AD4842" s="58">
        <v>0</v>
      </c>
      <c r="AE4842" s="58">
        <v>0</v>
      </c>
      <c r="AF4842" s="58">
        <v>0</v>
      </c>
      <c r="AG4842" s="58">
        <v>0</v>
      </c>
      <c r="AH4842" s="58">
        <v>0</v>
      </c>
      <c r="AI4842" s="58">
        <v>0</v>
      </c>
      <c r="AK4842" s="64">
        <f t="shared" si="75"/>
        <v>2.8770243455439201E-2</v>
      </c>
    </row>
    <row r="4843" spans="1:37" x14ac:dyDescent="0.25">
      <c r="A4843">
        <v>4841</v>
      </c>
      <c r="B4843" s="1">
        <v>1.2999999999999999E-2</v>
      </c>
      <c r="C4843" s="1">
        <v>-5.8521472694353255E-5</v>
      </c>
      <c r="D4843" s="58">
        <v>0.11667980447442455</v>
      </c>
      <c r="E4843" s="58">
        <v>0.1231107405572178</v>
      </c>
      <c r="F4843" s="58">
        <v>9.4342576190290517E-2</v>
      </c>
      <c r="G4843" s="58">
        <v>0.13617997923484593</v>
      </c>
      <c r="H4843" s="58">
        <v>0.13755108472374103</v>
      </c>
      <c r="I4843" s="58">
        <v>1.4183458619822642E-2</v>
      </c>
      <c r="J4843" s="58">
        <v>6.1136978096146362E-3</v>
      </c>
      <c r="K4843" s="58">
        <v>0.14729783847789335</v>
      </c>
      <c r="L4843" s="58">
        <v>0.10949490209355944</v>
      </c>
      <c r="M4843" s="58">
        <v>0.10537953325119011</v>
      </c>
      <c r="N4843" s="58">
        <v>9.6663845673999813E-3</v>
      </c>
      <c r="O4843" s="58">
        <v>0</v>
      </c>
      <c r="P4843" s="58">
        <v>0</v>
      </c>
      <c r="Q4843" s="58">
        <v>0</v>
      </c>
      <c r="R4843" s="58">
        <v>0</v>
      </c>
      <c r="S4843" s="58">
        <v>0</v>
      </c>
      <c r="T4843" s="58">
        <v>0</v>
      </c>
      <c r="U4843" s="58">
        <v>0</v>
      </c>
      <c r="V4843" s="58">
        <v>0</v>
      </c>
      <c r="W4843" s="58">
        <v>0</v>
      </c>
      <c r="X4843" s="58">
        <v>0</v>
      </c>
      <c r="Y4843" s="58">
        <v>0</v>
      </c>
      <c r="Z4843" s="58">
        <v>0</v>
      </c>
      <c r="AA4843" s="58">
        <v>0</v>
      </c>
      <c r="AB4843" s="58">
        <v>0</v>
      </c>
      <c r="AC4843" s="58">
        <v>0</v>
      </c>
      <c r="AD4843" s="58">
        <v>0</v>
      </c>
      <c r="AE4843" s="58">
        <v>0</v>
      </c>
      <c r="AF4843" s="58">
        <v>0</v>
      </c>
      <c r="AG4843" s="58">
        <v>0</v>
      </c>
      <c r="AH4843" s="58">
        <v>0</v>
      </c>
      <c r="AI4843" s="58">
        <v>0</v>
      </c>
      <c r="AK4843" s="64">
        <f t="shared" si="75"/>
        <v>-4.5016517457194816E-3</v>
      </c>
    </row>
    <row r="4844" spans="1:37" x14ac:dyDescent="0.25">
      <c r="A4844">
        <v>4842</v>
      </c>
      <c r="B4844" s="1">
        <v>1.2999999999999999E-2</v>
      </c>
      <c r="C4844" s="1">
        <v>-5.28364560402748E-4</v>
      </c>
      <c r="D4844" s="58">
        <v>0.15814335708600744</v>
      </c>
      <c r="E4844" s="58">
        <v>4.0646464841564381E-2</v>
      </c>
      <c r="F4844" s="58">
        <v>0.19601120618810403</v>
      </c>
      <c r="G4844" s="58">
        <v>6.4382856726720269E-2</v>
      </c>
      <c r="H4844" s="58">
        <v>0.12556366145598361</v>
      </c>
      <c r="I4844" s="58">
        <v>9.4611454671250123E-2</v>
      </c>
      <c r="J4844" s="58">
        <v>2.0918392347066189E-2</v>
      </c>
      <c r="K4844" s="58">
        <v>0.15368091752532695</v>
      </c>
      <c r="L4844" s="58">
        <v>1.2373396911742862E-2</v>
      </c>
      <c r="M4844" s="58">
        <v>0.11479060887326983</v>
      </c>
      <c r="N4844" s="58">
        <v>1.8877683372964561E-2</v>
      </c>
      <c r="O4844" s="58">
        <v>0</v>
      </c>
      <c r="P4844" s="58">
        <v>0</v>
      </c>
      <c r="Q4844" s="58">
        <v>0</v>
      </c>
      <c r="R4844" s="58">
        <v>0</v>
      </c>
      <c r="S4844" s="58">
        <v>0</v>
      </c>
      <c r="T4844" s="58">
        <v>0</v>
      </c>
      <c r="U4844" s="58">
        <v>0</v>
      </c>
      <c r="V4844" s="58">
        <v>0</v>
      </c>
      <c r="W4844" s="58">
        <v>0</v>
      </c>
      <c r="X4844" s="58">
        <v>0</v>
      </c>
      <c r="Y4844" s="58">
        <v>0</v>
      </c>
      <c r="Z4844" s="58">
        <v>0</v>
      </c>
      <c r="AA4844" s="58">
        <v>0</v>
      </c>
      <c r="AB4844" s="58">
        <v>0</v>
      </c>
      <c r="AC4844" s="58">
        <v>0</v>
      </c>
      <c r="AD4844" s="58">
        <v>0</v>
      </c>
      <c r="AE4844" s="58">
        <v>0</v>
      </c>
      <c r="AF4844" s="58">
        <v>0</v>
      </c>
      <c r="AG4844" s="58">
        <v>0</v>
      </c>
      <c r="AH4844" s="58">
        <v>0</v>
      </c>
      <c r="AI4844" s="58">
        <v>0</v>
      </c>
      <c r="AK4844" s="64">
        <f t="shared" si="75"/>
        <v>-4.0643427723288307E-2</v>
      </c>
    </row>
    <row r="4845" spans="1:37" x14ac:dyDescent="0.25">
      <c r="A4845">
        <v>4843</v>
      </c>
      <c r="B4845" s="1">
        <v>1.3599999999999999E-2</v>
      </c>
      <c r="C4845" s="1">
        <v>-2.3800110956826527E-4</v>
      </c>
      <c r="D4845" s="58">
        <v>0.10787780944587967</v>
      </c>
      <c r="E4845" s="58">
        <v>4.2357956351799099E-2</v>
      </c>
      <c r="F4845" s="58">
        <v>7.7198364698260035E-3</v>
      </c>
      <c r="G4845" s="58">
        <v>5.6454893440546501E-2</v>
      </c>
      <c r="H4845" s="58">
        <v>6.0193917468414626E-3</v>
      </c>
      <c r="I4845" s="58">
        <v>0.18488798481408628</v>
      </c>
      <c r="J4845" s="58">
        <v>0.18850590581444859</v>
      </c>
      <c r="K4845" s="58">
        <v>0.18730107600200099</v>
      </c>
      <c r="L4845" s="58">
        <v>7.8039092958926359E-2</v>
      </c>
      <c r="M4845" s="58">
        <v>3.5424708801492295E-2</v>
      </c>
      <c r="N4845" s="58">
        <v>0.10541134415415282</v>
      </c>
      <c r="O4845" s="58">
        <v>0</v>
      </c>
      <c r="P4845" s="58">
        <v>0</v>
      </c>
      <c r="Q4845" s="58">
        <v>0</v>
      </c>
      <c r="R4845" s="58">
        <v>0</v>
      </c>
      <c r="S4845" s="58">
        <v>0</v>
      </c>
      <c r="T4845" s="58">
        <v>0</v>
      </c>
      <c r="U4845" s="58">
        <v>0</v>
      </c>
      <c r="V4845" s="58">
        <v>0</v>
      </c>
      <c r="W4845" s="58">
        <v>0</v>
      </c>
      <c r="X4845" s="58">
        <v>0</v>
      </c>
      <c r="Y4845" s="58">
        <v>0</v>
      </c>
      <c r="Z4845" s="58">
        <v>0</v>
      </c>
      <c r="AA4845" s="58">
        <v>0</v>
      </c>
      <c r="AB4845" s="58">
        <v>0</v>
      </c>
      <c r="AC4845" s="58">
        <v>0</v>
      </c>
      <c r="AD4845" s="58">
        <v>0</v>
      </c>
      <c r="AE4845" s="58">
        <v>0</v>
      </c>
      <c r="AF4845" s="58">
        <v>0</v>
      </c>
      <c r="AG4845" s="58">
        <v>0</v>
      </c>
      <c r="AH4845" s="58">
        <v>0</v>
      </c>
      <c r="AI4845" s="58">
        <v>0</v>
      </c>
      <c r="AK4845" s="64">
        <f t="shared" si="75"/>
        <v>-1.7500081585901859E-2</v>
      </c>
    </row>
    <row r="4846" spans="1:37" x14ac:dyDescent="0.25">
      <c r="A4846">
        <v>4844</v>
      </c>
      <c r="B4846" s="1">
        <v>1.41E-2</v>
      </c>
      <c r="C4846" s="1">
        <v>-2.7675539971400826E-4</v>
      </c>
      <c r="D4846" s="58">
        <v>5.4779134578904522E-2</v>
      </c>
      <c r="E4846" s="58">
        <v>0.11298732639629365</v>
      </c>
      <c r="F4846" s="58">
        <v>0.14546029568769009</v>
      </c>
      <c r="G4846" s="58">
        <v>0.12288144220849183</v>
      </c>
      <c r="H4846" s="58">
        <v>5.508704024034688E-3</v>
      </c>
      <c r="I4846" s="58">
        <v>0.21513185969384477</v>
      </c>
      <c r="J4846" s="58">
        <v>3.3440141338840462E-2</v>
      </c>
      <c r="K4846" s="58">
        <v>0.10938329916566833</v>
      </c>
      <c r="L4846" s="58">
        <v>1.6015428270210196E-2</v>
      </c>
      <c r="M4846" s="58">
        <v>0.10538822698015651</v>
      </c>
      <c r="N4846" s="58">
        <v>7.9024141655864952E-2</v>
      </c>
      <c r="O4846" s="58">
        <v>0</v>
      </c>
      <c r="P4846" s="58">
        <v>0</v>
      </c>
      <c r="Q4846" s="58">
        <v>0</v>
      </c>
      <c r="R4846" s="58">
        <v>0</v>
      </c>
      <c r="S4846" s="58">
        <v>0</v>
      </c>
      <c r="T4846" s="58">
        <v>0</v>
      </c>
      <c r="U4846" s="58">
        <v>0</v>
      </c>
      <c r="V4846" s="58">
        <v>0</v>
      </c>
      <c r="W4846" s="58">
        <v>0</v>
      </c>
      <c r="X4846" s="58">
        <v>0</v>
      </c>
      <c r="Y4846" s="58">
        <v>0</v>
      </c>
      <c r="Z4846" s="58">
        <v>0</v>
      </c>
      <c r="AA4846" s="58">
        <v>0</v>
      </c>
      <c r="AB4846" s="58">
        <v>0</v>
      </c>
      <c r="AC4846" s="58">
        <v>0</v>
      </c>
      <c r="AD4846" s="58">
        <v>0</v>
      </c>
      <c r="AE4846" s="58">
        <v>0</v>
      </c>
      <c r="AF4846" s="58">
        <v>0</v>
      </c>
      <c r="AG4846" s="58">
        <v>0</v>
      </c>
      <c r="AH4846" s="58">
        <v>0</v>
      </c>
      <c r="AI4846" s="58">
        <v>0</v>
      </c>
      <c r="AK4846" s="64">
        <f t="shared" si="75"/>
        <v>-1.9628042532908389E-2</v>
      </c>
    </row>
    <row r="4847" spans="1:37" x14ac:dyDescent="0.25">
      <c r="A4847">
        <v>4845</v>
      </c>
      <c r="B4847" s="1">
        <v>1.2200000000000001E-2</v>
      </c>
      <c r="C4847" s="1">
        <v>9.2690676930499212E-5</v>
      </c>
      <c r="D4847" s="58">
        <v>0.17487151967765874</v>
      </c>
      <c r="E4847" s="58">
        <v>7.0457188987440633E-2</v>
      </c>
      <c r="F4847" s="58">
        <v>0.1438251499596564</v>
      </c>
      <c r="G4847" s="58">
        <v>6.2071340547921863E-2</v>
      </c>
      <c r="H4847" s="58">
        <v>7.1780883826632044E-2</v>
      </c>
      <c r="I4847" s="58">
        <v>0.12573024310530917</v>
      </c>
      <c r="J4847" s="58">
        <v>0.20036206811971838</v>
      </c>
      <c r="K4847" s="58">
        <v>9.5809250560090946E-4</v>
      </c>
      <c r="L4847" s="58">
        <v>7.2287558593516182E-2</v>
      </c>
      <c r="M4847" s="58">
        <v>7.141418581425607E-2</v>
      </c>
      <c r="N4847" s="58">
        <v>6.2417688622894299E-3</v>
      </c>
      <c r="O4847" s="58">
        <v>0</v>
      </c>
      <c r="P4847" s="58">
        <v>0</v>
      </c>
      <c r="Q4847" s="58">
        <v>0</v>
      </c>
      <c r="R4847" s="58">
        <v>0</v>
      </c>
      <c r="S4847" s="58">
        <v>0</v>
      </c>
      <c r="T4847" s="58">
        <v>0</v>
      </c>
      <c r="U4847" s="58">
        <v>0</v>
      </c>
      <c r="V4847" s="58">
        <v>0</v>
      </c>
      <c r="W4847" s="58">
        <v>0</v>
      </c>
      <c r="X4847" s="58">
        <v>0</v>
      </c>
      <c r="Y4847" s="58">
        <v>0</v>
      </c>
      <c r="Z4847" s="58">
        <v>0</v>
      </c>
      <c r="AA4847" s="58">
        <v>0</v>
      </c>
      <c r="AB4847" s="58">
        <v>0</v>
      </c>
      <c r="AC4847" s="58">
        <v>0</v>
      </c>
      <c r="AD4847" s="58">
        <v>0</v>
      </c>
      <c r="AE4847" s="58">
        <v>0</v>
      </c>
      <c r="AF4847" s="58">
        <v>0</v>
      </c>
      <c r="AG4847" s="58">
        <v>0</v>
      </c>
      <c r="AH4847" s="58">
        <v>0</v>
      </c>
      <c r="AI4847" s="58">
        <v>0</v>
      </c>
      <c r="AK4847" s="64">
        <f t="shared" si="75"/>
        <v>7.5975964697130496E-3</v>
      </c>
    </row>
    <row r="4848" spans="1:37" x14ac:dyDescent="0.25">
      <c r="A4848">
        <v>4846</v>
      </c>
      <c r="B4848" s="1">
        <v>9.7999999999999997E-3</v>
      </c>
      <c r="C4848" s="1">
        <v>-5.4366113427925446E-6</v>
      </c>
      <c r="D4848" s="58">
        <v>4.9477267179547799E-2</v>
      </c>
      <c r="E4848" s="58">
        <v>2.194702367407568E-2</v>
      </c>
      <c r="F4848" s="58">
        <v>6.7183614425354699E-2</v>
      </c>
      <c r="G4848" s="58">
        <v>3.3969126449994516E-2</v>
      </c>
      <c r="H4848" s="58">
        <v>0.10566028172924767</v>
      </c>
      <c r="I4848" s="58">
        <v>3.5226206067242583E-3</v>
      </c>
      <c r="J4848" s="58">
        <v>0.14284805337313872</v>
      </c>
      <c r="K4848" s="58">
        <v>0.1490470236962759</v>
      </c>
      <c r="L4848" s="58">
        <v>0.18177557991026572</v>
      </c>
      <c r="M4848" s="58">
        <v>6.1562811174405992E-2</v>
      </c>
      <c r="N4848" s="58">
        <v>0.18300659778096903</v>
      </c>
      <c r="O4848" s="58">
        <v>0</v>
      </c>
      <c r="P4848" s="58">
        <v>0</v>
      </c>
      <c r="Q4848" s="58">
        <v>0</v>
      </c>
      <c r="R4848" s="58">
        <v>0</v>
      </c>
      <c r="S4848" s="58">
        <v>0</v>
      </c>
      <c r="T4848" s="58">
        <v>0</v>
      </c>
      <c r="U4848" s="58">
        <v>0</v>
      </c>
      <c r="V4848" s="58">
        <v>0</v>
      </c>
      <c r="W4848" s="58">
        <v>0</v>
      </c>
      <c r="X4848" s="58">
        <v>0</v>
      </c>
      <c r="Y4848" s="58">
        <v>0</v>
      </c>
      <c r="Z4848" s="58">
        <v>0</v>
      </c>
      <c r="AA4848" s="58">
        <v>0</v>
      </c>
      <c r="AB4848" s="58">
        <v>0</v>
      </c>
      <c r="AC4848" s="58">
        <v>0</v>
      </c>
      <c r="AD4848" s="58">
        <v>0</v>
      </c>
      <c r="AE4848" s="58">
        <v>0</v>
      </c>
      <c r="AF4848" s="58">
        <v>0</v>
      </c>
      <c r="AG4848" s="58">
        <v>0</v>
      </c>
      <c r="AH4848" s="58">
        <v>0</v>
      </c>
      <c r="AI4848" s="58">
        <v>0</v>
      </c>
      <c r="AK4848" s="64">
        <f t="shared" si="75"/>
        <v>-5.5475625946862703E-4</v>
      </c>
    </row>
    <row r="4849" spans="1:37" x14ac:dyDescent="0.25">
      <c r="A4849">
        <v>4847</v>
      </c>
      <c r="B4849" s="1">
        <v>1.34E-2</v>
      </c>
      <c r="C4849" s="1">
        <v>-2.2443949867521093E-5</v>
      </c>
      <c r="D4849" s="58">
        <v>0.13625141062990576</v>
      </c>
      <c r="E4849" s="58">
        <v>0.15377117843737767</v>
      </c>
      <c r="F4849" s="58">
        <v>0.1017354123744897</v>
      </c>
      <c r="G4849" s="58">
        <v>2.8311441079792634E-2</v>
      </c>
      <c r="H4849" s="58">
        <v>0.1045325110088734</v>
      </c>
      <c r="I4849" s="58">
        <v>8.2311698693230934E-2</v>
      </c>
      <c r="J4849" s="58">
        <v>5.1038030543002398E-2</v>
      </c>
      <c r="K4849" s="58">
        <v>0.10745950130451948</v>
      </c>
      <c r="L4849" s="58">
        <v>1.7272671560770638E-2</v>
      </c>
      <c r="M4849" s="58">
        <v>0.11086089283668701</v>
      </c>
      <c r="N4849" s="58">
        <v>0.10645525153135042</v>
      </c>
      <c r="O4849" s="58">
        <v>0</v>
      </c>
      <c r="P4849" s="58">
        <v>0</v>
      </c>
      <c r="Q4849" s="58">
        <v>0</v>
      </c>
      <c r="R4849" s="58">
        <v>0</v>
      </c>
      <c r="S4849" s="58">
        <v>0</v>
      </c>
      <c r="T4849" s="58">
        <v>0</v>
      </c>
      <c r="U4849" s="58">
        <v>0</v>
      </c>
      <c r="V4849" s="58">
        <v>0</v>
      </c>
      <c r="W4849" s="58">
        <v>0</v>
      </c>
      <c r="X4849" s="58">
        <v>0</v>
      </c>
      <c r="Y4849" s="58">
        <v>0</v>
      </c>
      <c r="Z4849" s="58">
        <v>0</v>
      </c>
      <c r="AA4849" s="58">
        <v>0</v>
      </c>
      <c r="AB4849" s="58">
        <v>0</v>
      </c>
      <c r="AC4849" s="58">
        <v>0</v>
      </c>
      <c r="AD4849" s="58">
        <v>0</v>
      </c>
      <c r="AE4849" s="58">
        <v>0</v>
      </c>
      <c r="AF4849" s="58">
        <v>0</v>
      </c>
      <c r="AG4849" s="58">
        <v>0</v>
      </c>
      <c r="AH4849" s="58">
        <v>0</v>
      </c>
      <c r="AI4849" s="58">
        <v>0</v>
      </c>
      <c r="AK4849" s="64">
        <f t="shared" si="75"/>
        <v>-1.6749216319045591E-3</v>
      </c>
    </row>
    <row r="4850" spans="1:37" x14ac:dyDescent="0.25">
      <c r="A4850">
        <v>4848</v>
      </c>
      <c r="B4850" s="1">
        <v>1.3899999999999999E-2</v>
      </c>
      <c r="C4850" s="1">
        <v>5.2088259874494584E-4</v>
      </c>
      <c r="D4850" s="58">
        <v>5.4910360613772934E-2</v>
      </c>
      <c r="E4850" s="58">
        <v>0.17023698299459372</v>
      </c>
      <c r="F4850" s="58">
        <v>6.8954776257698164E-2</v>
      </c>
      <c r="G4850" s="58">
        <v>0.1891151792853564</v>
      </c>
      <c r="H4850" s="58">
        <v>0.14187132941533237</v>
      </c>
      <c r="I4850" s="58">
        <v>2.8603301299670716E-2</v>
      </c>
      <c r="J4850" s="58">
        <v>0.10377595562115116</v>
      </c>
      <c r="K4850" s="58">
        <v>1.4442732639360618E-2</v>
      </c>
      <c r="L4850" s="58">
        <v>0.18071057778908367</v>
      </c>
      <c r="M4850" s="58">
        <v>2.3325216960480698E-2</v>
      </c>
      <c r="N4850" s="58">
        <v>2.4053587123499628E-2</v>
      </c>
      <c r="O4850" s="58">
        <v>0</v>
      </c>
      <c r="P4850" s="58">
        <v>0</v>
      </c>
      <c r="Q4850" s="58">
        <v>0</v>
      </c>
      <c r="R4850" s="58">
        <v>0</v>
      </c>
      <c r="S4850" s="58">
        <v>0</v>
      </c>
      <c r="T4850" s="58">
        <v>0</v>
      </c>
      <c r="U4850" s="58">
        <v>0</v>
      </c>
      <c r="V4850" s="58">
        <v>0</v>
      </c>
      <c r="W4850" s="58">
        <v>0</v>
      </c>
      <c r="X4850" s="58">
        <v>0</v>
      </c>
      <c r="Y4850" s="58">
        <v>0</v>
      </c>
      <c r="Z4850" s="58">
        <v>0</v>
      </c>
      <c r="AA4850" s="58">
        <v>0</v>
      </c>
      <c r="AB4850" s="58">
        <v>0</v>
      </c>
      <c r="AC4850" s="58">
        <v>0</v>
      </c>
      <c r="AD4850" s="58">
        <v>0</v>
      </c>
      <c r="AE4850" s="58">
        <v>0</v>
      </c>
      <c r="AF4850" s="58">
        <v>0</v>
      </c>
      <c r="AG4850" s="58">
        <v>0</v>
      </c>
      <c r="AH4850" s="58">
        <v>0</v>
      </c>
      <c r="AI4850" s="58">
        <v>0</v>
      </c>
      <c r="AK4850" s="64">
        <f t="shared" si="75"/>
        <v>3.7473568255032078E-2</v>
      </c>
    </row>
    <row r="4851" spans="1:37" x14ac:dyDescent="0.25">
      <c r="A4851">
        <v>4849</v>
      </c>
      <c r="B4851" s="1">
        <v>1.14E-2</v>
      </c>
      <c r="C4851" s="1">
        <v>1.6547501816871089E-4</v>
      </c>
      <c r="D4851" s="58">
        <v>0.14769284594466897</v>
      </c>
      <c r="E4851" s="58">
        <v>0.12422024256469601</v>
      </c>
      <c r="F4851" s="58">
        <v>6.5312025400296486E-2</v>
      </c>
      <c r="G4851" s="58">
        <v>4.6396563655980147E-2</v>
      </c>
      <c r="H4851" s="58">
        <v>0.15278243841878747</v>
      </c>
      <c r="I4851" s="58">
        <v>6.6058349184670755E-3</v>
      </c>
      <c r="J4851" s="58">
        <v>0.10837349106423021</v>
      </c>
      <c r="K4851" s="58">
        <v>7.087000229738441E-2</v>
      </c>
      <c r="L4851" s="58">
        <v>5.2291968834288237E-2</v>
      </c>
      <c r="M4851" s="58">
        <v>0.20168262741177034</v>
      </c>
      <c r="N4851" s="58">
        <v>2.3771959489430654E-2</v>
      </c>
      <c r="O4851" s="58">
        <v>0</v>
      </c>
      <c r="P4851" s="58">
        <v>0</v>
      </c>
      <c r="Q4851" s="58">
        <v>0</v>
      </c>
      <c r="R4851" s="58">
        <v>0</v>
      </c>
      <c r="S4851" s="58">
        <v>0</v>
      </c>
      <c r="T4851" s="58">
        <v>0</v>
      </c>
      <c r="U4851" s="58">
        <v>0</v>
      </c>
      <c r="V4851" s="58">
        <v>0</v>
      </c>
      <c r="W4851" s="58">
        <v>0</v>
      </c>
      <c r="X4851" s="58">
        <v>0</v>
      </c>
      <c r="Y4851" s="58">
        <v>0</v>
      </c>
      <c r="Z4851" s="58">
        <v>0</v>
      </c>
      <c r="AA4851" s="58">
        <v>0</v>
      </c>
      <c r="AB4851" s="58">
        <v>0</v>
      </c>
      <c r="AC4851" s="58">
        <v>0</v>
      </c>
      <c r="AD4851" s="58">
        <v>0</v>
      </c>
      <c r="AE4851" s="58">
        <v>0</v>
      </c>
      <c r="AF4851" s="58">
        <v>0</v>
      </c>
      <c r="AG4851" s="58">
        <v>0</v>
      </c>
      <c r="AH4851" s="58">
        <v>0</v>
      </c>
      <c r="AI4851" s="58">
        <v>0</v>
      </c>
      <c r="AK4851" s="64">
        <f t="shared" si="75"/>
        <v>1.4515352470939552E-2</v>
      </c>
    </row>
    <row r="4852" spans="1:37" x14ac:dyDescent="0.25">
      <c r="A4852">
        <v>4850</v>
      </c>
      <c r="B4852" s="1">
        <v>1.2500000000000001E-2</v>
      </c>
      <c r="C4852" s="1">
        <v>-2.5401239575466403E-4</v>
      </c>
      <c r="D4852" s="58">
        <v>3.5409034823851951E-2</v>
      </c>
      <c r="E4852" s="58">
        <v>7.817737021955963E-2</v>
      </c>
      <c r="F4852" s="58">
        <v>8.6981887233226682E-2</v>
      </c>
      <c r="G4852" s="58">
        <v>0.11442260149906522</v>
      </c>
      <c r="H4852" s="58">
        <v>0.112131591649954</v>
      </c>
      <c r="I4852" s="58">
        <v>0.13948914267749662</v>
      </c>
      <c r="J4852" s="58">
        <v>3.2943576101704126E-2</v>
      </c>
      <c r="K4852" s="58">
        <v>0.14741542812608749</v>
      </c>
      <c r="L4852" s="58">
        <v>4.4201256083262884E-2</v>
      </c>
      <c r="M4852" s="58">
        <v>0.1109430441964412</v>
      </c>
      <c r="N4852" s="58">
        <v>9.7885067389350169E-2</v>
      </c>
      <c r="O4852" s="58">
        <v>0</v>
      </c>
      <c r="P4852" s="58">
        <v>0</v>
      </c>
      <c r="Q4852" s="58">
        <v>0</v>
      </c>
      <c r="R4852" s="58">
        <v>0</v>
      </c>
      <c r="S4852" s="58">
        <v>0</v>
      </c>
      <c r="T4852" s="58">
        <v>0</v>
      </c>
      <c r="U4852" s="58">
        <v>0</v>
      </c>
      <c r="V4852" s="58">
        <v>0</v>
      </c>
      <c r="W4852" s="58">
        <v>0</v>
      </c>
      <c r="X4852" s="58">
        <v>0</v>
      </c>
      <c r="Y4852" s="58">
        <v>0</v>
      </c>
      <c r="Z4852" s="58">
        <v>0</v>
      </c>
      <c r="AA4852" s="58">
        <v>0</v>
      </c>
      <c r="AB4852" s="58">
        <v>0</v>
      </c>
      <c r="AC4852" s="58">
        <v>0</v>
      </c>
      <c r="AD4852" s="58">
        <v>0</v>
      </c>
      <c r="AE4852" s="58">
        <v>0</v>
      </c>
      <c r="AF4852" s="58">
        <v>0</v>
      </c>
      <c r="AG4852" s="58">
        <v>0</v>
      </c>
      <c r="AH4852" s="58">
        <v>0</v>
      </c>
      <c r="AI4852" s="58">
        <v>0</v>
      </c>
      <c r="AK4852" s="64">
        <f t="shared" si="75"/>
        <v>-2.0320991660373121E-2</v>
      </c>
    </row>
    <row r="4853" spans="1:37" x14ac:dyDescent="0.25">
      <c r="A4853">
        <v>4851</v>
      </c>
      <c r="B4853" s="1">
        <v>1.03E-2</v>
      </c>
      <c r="C4853" s="1">
        <v>1.7520392900195471E-4</v>
      </c>
      <c r="D4853" s="58">
        <v>9.6027734268729306E-2</v>
      </c>
      <c r="E4853" s="58">
        <v>4.4016272584589934E-2</v>
      </c>
      <c r="F4853" s="58">
        <v>0.12311278906816449</v>
      </c>
      <c r="G4853" s="58">
        <v>0.17236073996954582</v>
      </c>
      <c r="H4853" s="58">
        <v>1.2743861725479252E-2</v>
      </c>
      <c r="I4853" s="58">
        <v>2.1383322856699583E-2</v>
      </c>
      <c r="J4853" s="58">
        <v>0.17589852900768502</v>
      </c>
      <c r="K4853" s="58">
        <v>1.1512321393801157E-2</v>
      </c>
      <c r="L4853" s="58">
        <v>6.9238945228990809E-2</v>
      </c>
      <c r="M4853" s="58">
        <v>0.13678606393098802</v>
      </c>
      <c r="N4853" s="58">
        <v>0.13691941996532644</v>
      </c>
      <c r="O4853" s="58">
        <v>0</v>
      </c>
      <c r="P4853" s="58">
        <v>0</v>
      </c>
      <c r="Q4853" s="58">
        <v>0</v>
      </c>
      <c r="R4853" s="58">
        <v>0</v>
      </c>
      <c r="S4853" s="58">
        <v>0</v>
      </c>
      <c r="T4853" s="58">
        <v>0</v>
      </c>
      <c r="U4853" s="58">
        <v>0</v>
      </c>
      <c r="V4853" s="58">
        <v>0</v>
      </c>
      <c r="W4853" s="58">
        <v>0</v>
      </c>
      <c r="X4853" s="58">
        <v>0</v>
      </c>
      <c r="Y4853" s="58">
        <v>0</v>
      </c>
      <c r="Z4853" s="58">
        <v>0</v>
      </c>
      <c r="AA4853" s="58">
        <v>0</v>
      </c>
      <c r="AB4853" s="58">
        <v>0</v>
      </c>
      <c r="AC4853" s="58">
        <v>0</v>
      </c>
      <c r="AD4853" s="58">
        <v>0</v>
      </c>
      <c r="AE4853" s="58">
        <v>0</v>
      </c>
      <c r="AF4853" s="58">
        <v>0</v>
      </c>
      <c r="AG4853" s="58">
        <v>0</v>
      </c>
      <c r="AH4853" s="58">
        <v>0</v>
      </c>
      <c r="AI4853" s="58">
        <v>0</v>
      </c>
      <c r="AK4853" s="64">
        <f t="shared" si="75"/>
        <v>1.7010090194364533E-2</v>
      </c>
    </row>
    <row r="4854" spans="1:37" x14ac:dyDescent="0.25">
      <c r="A4854">
        <v>4852</v>
      </c>
      <c r="B4854" s="1">
        <v>1.4500000000000001E-2</v>
      </c>
      <c r="C4854" s="1">
        <v>-9.0656195987282102E-5</v>
      </c>
      <c r="D4854" s="58">
        <v>0.1017132816512121</v>
      </c>
      <c r="E4854" s="58">
        <v>0.16404742562655122</v>
      </c>
      <c r="F4854" s="58">
        <v>0.14762914580622341</v>
      </c>
      <c r="G4854" s="58">
        <v>1.097939789552235E-3</v>
      </c>
      <c r="H4854" s="58">
        <v>2.7229466701241697E-2</v>
      </c>
      <c r="I4854" s="58">
        <v>0.15593397849412838</v>
      </c>
      <c r="J4854" s="58">
        <v>0.10257783130072268</v>
      </c>
      <c r="K4854" s="58">
        <v>0.10673061731234428</v>
      </c>
      <c r="L4854" s="58">
        <v>2.4533425942939068E-2</v>
      </c>
      <c r="M4854" s="58">
        <v>0.11536912247123531</v>
      </c>
      <c r="N4854" s="58">
        <v>5.3137764903849631E-2</v>
      </c>
      <c r="O4854" s="58">
        <v>0</v>
      </c>
      <c r="P4854" s="58">
        <v>0</v>
      </c>
      <c r="Q4854" s="58">
        <v>0</v>
      </c>
      <c r="R4854" s="58">
        <v>0</v>
      </c>
      <c r="S4854" s="58">
        <v>0</v>
      </c>
      <c r="T4854" s="58">
        <v>0</v>
      </c>
      <c r="U4854" s="58">
        <v>0</v>
      </c>
      <c r="V4854" s="58">
        <v>0</v>
      </c>
      <c r="W4854" s="58">
        <v>0</v>
      </c>
      <c r="X4854" s="58">
        <v>0</v>
      </c>
      <c r="Y4854" s="58">
        <v>0</v>
      </c>
      <c r="Z4854" s="58">
        <v>0</v>
      </c>
      <c r="AA4854" s="58">
        <v>0</v>
      </c>
      <c r="AB4854" s="58">
        <v>0</v>
      </c>
      <c r="AC4854" s="58">
        <v>0</v>
      </c>
      <c r="AD4854" s="58">
        <v>0</v>
      </c>
      <c r="AE4854" s="58">
        <v>0</v>
      </c>
      <c r="AF4854" s="58">
        <v>0</v>
      </c>
      <c r="AG4854" s="58">
        <v>0</v>
      </c>
      <c r="AH4854" s="58">
        <v>0</v>
      </c>
      <c r="AI4854" s="58">
        <v>0</v>
      </c>
      <c r="AK4854" s="64">
        <f t="shared" si="75"/>
        <v>-6.2521514473987657E-3</v>
      </c>
    </row>
    <row r="4855" spans="1:37" x14ac:dyDescent="0.25">
      <c r="A4855">
        <v>4853</v>
      </c>
      <c r="B4855" s="1">
        <v>1.37E-2</v>
      </c>
      <c r="C4855" s="1">
        <v>-9.5159420039695979E-5</v>
      </c>
      <c r="D4855" s="58">
        <v>0.11669135791578332</v>
      </c>
      <c r="E4855" s="58">
        <v>0.16243428098763546</v>
      </c>
      <c r="F4855" s="58">
        <v>0.1270145031745756</v>
      </c>
      <c r="G4855" s="58">
        <v>4.3006761023459635E-2</v>
      </c>
      <c r="H4855" s="58">
        <v>0.14155135835373217</v>
      </c>
      <c r="I4855" s="58">
        <v>1.8730700048139703E-2</v>
      </c>
      <c r="J4855" s="58">
        <v>2.3960150396179838E-2</v>
      </c>
      <c r="K4855" s="58">
        <v>0.14383986284890729</v>
      </c>
      <c r="L4855" s="58">
        <v>4.0367971265829446E-3</v>
      </c>
      <c r="M4855" s="58">
        <v>0.14717626081148827</v>
      </c>
      <c r="N4855" s="58">
        <v>7.1557967313515825E-2</v>
      </c>
      <c r="O4855" s="58">
        <v>0</v>
      </c>
      <c r="P4855" s="58">
        <v>0</v>
      </c>
      <c r="Q4855" s="58">
        <v>0</v>
      </c>
      <c r="R4855" s="58">
        <v>0</v>
      </c>
      <c r="S4855" s="58">
        <v>0</v>
      </c>
      <c r="T4855" s="58">
        <v>0</v>
      </c>
      <c r="U4855" s="58">
        <v>0</v>
      </c>
      <c r="V4855" s="58">
        <v>0</v>
      </c>
      <c r="W4855" s="58">
        <v>0</v>
      </c>
      <c r="X4855" s="58">
        <v>0</v>
      </c>
      <c r="Y4855" s="58">
        <v>0</v>
      </c>
      <c r="Z4855" s="58">
        <v>0</v>
      </c>
      <c r="AA4855" s="58">
        <v>0</v>
      </c>
      <c r="AB4855" s="58">
        <v>0</v>
      </c>
      <c r="AC4855" s="58">
        <v>0</v>
      </c>
      <c r="AD4855" s="58">
        <v>0</v>
      </c>
      <c r="AE4855" s="58">
        <v>0</v>
      </c>
      <c r="AF4855" s="58">
        <v>0</v>
      </c>
      <c r="AG4855" s="58">
        <v>0</v>
      </c>
      <c r="AH4855" s="58">
        <v>0</v>
      </c>
      <c r="AI4855" s="58">
        <v>0</v>
      </c>
      <c r="AK4855" s="64">
        <f t="shared" si="75"/>
        <v>-6.9459430685909476E-3</v>
      </c>
    </row>
    <row r="4856" spans="1:37" x14ac:dyDescent="0.25">
      <c r="A4856">
        <v>4854</v>
      </c>
      <c r="B4856" s="1">
        <v>1.03E-2</v>
      </c>
      <c r="C4856" s="1">
        <v>-1.4695828900572114E-4</v>
      </c>
      <c r="D4856" s="58">
        <v>8.194466839355613E-2</v>
      </c>
      <c r="E4856" s="58">
        <v>3.4227338912727952E-2</v>
      </c>
      <c r="F4856" s="58">
        <v>0.13901354168709915</v>
      </c>
      <c r="G4856" s="58">
        <v>9.4636753925171305E-2</v>
      </c>
      <c r="H4856" s="58">
        <v>5.5705479702133361E-2</v>
      </c>
      <c r="I4856" s="58">
        <v>0.12231437678434171</v>
      </c>
      <c r="J4856" s="58">
        <v>9.9951101769061482E-2</v>
      </c>
      <c r="K4856" s="58">
        <v>4.8942470905999035E-2</v>
      </c>
      <c r="L4856" s="58">
        <v>1.2294593270780137E-2</v>
      </c>
      <c r="M4856" s="58">
        <v>0.15015902572326398</v>
      </c>
      <c r="N4856" s="58">
        <v>0.16081064892586577</v>
      </c>
      <c r="O4856" s="58">
        <v>0</v>
      </c>
      <c r="P4856" s="58">
        <v>0</v>
      </c>
      <c r="Q4856" s="58">
        <v>0</v>
      </c>
      <c r="R4856" s="58">
        <v>0</v>
      </c>
      <c r="S4856" s="58">
        <v>0</v>
      </c>
      <c r="T4856" s="58">
        <v>0</v>
      </c>
      <c r="U4856" s="58">
        <v>0</v>
      </c>
      <c r="V4856" s="58">
        <v>0</v>
      </c>
      <c r="W4856" s="58">
        <v>0</v>
      </c>
      <c r="X4856" s="58">
        <v>0</v>
      </c>
      <c r="Y4856" s="58">
        <v>0</v>
      </c>
      <c r="Z4856" s="58">
        <v>0</v>
      </c>
      <c r="AA4856" s="58">
        <v>0</v>
      </c>
      <c r="AB4856" s="58">
        <v>0</v>
      </c>
      <c r="AC4856" s="58">
        <v>0</v>
      </c>
      <c r="AD4856" s="58">
        <v>0</v>
      </c>
      <c r="AE4856" s="58">
        <v>0</v>
      </c>
      <c r="AF4856" s="58">
        <v>0</v>
      </c>
      <c r="AG4856" s="58">
        <v>0</v>
      </c>
      <c r="AH4856" s="58">
        <v>0</v>
      </c>
      <c r="AI4856" s="58">
        <v>0</v>
      </c>
      <c r="AK4856" s="64">
        <f t="shared" si="75"/>
        <v>-1.4267795049099139E-2</v>
      </c>
    </row>
    <row r="4857" spans="1:37" x14ac:dyDescent="0.25">
      <c r="A4857">
        <v>4855</v>
      </c>
      <c r="B4857" s="1">
        <v>1.1599999999999999E-2</v>
      </c>
      <c r="C4857" s="1">
        <v>4.7286462660261732E-4</v>
      </c>
      <c r="D4857" s="58">
        <v>3.8164809280360507E-2</v>
      </c>
      <c r="E4857" s="58">
        <v>0.14229198671758778</v>
      </c>
      <c r="F4857" s="58">
        <v>2.432655760295584E-2</v>
      </c>
      <c r="G4857" s="58">
        <v>0.15229649721726807</v>
      </c>
      <c r="H4857" s="58">
        <v>9.3484166107401942E-2</v>
      </c>
      <c r="I4857" s="58">
        <v>7.8870311137149967E-3</v>
      </c>
      <c r="J4857" s="58">
        <v>0.13993580214508744</v>
      </c>
      <c r="K4857" s="58">
        <v>2.4547010634104968E-2</v>
      </c>
      <c r="L4857" s="58">
        <v>9.0534213097756347E-2</v>
      </c>
      <c r="M4857" s="58">
        <v>0.17777886189266551</v>
      </c>
      <c r="N4857" s="58">
        <v>0.10875306419109655</v>
      </c>
      <c r="O4857" s="58">
        <v>0</v>
      </c>
      <c r="P4857" s="58">
        <v>0</v>
      </c>
      <c r="Q4857" s="58">
        <v>0</v>
      </c>
      <c r="R4857" s="58">
        <v>0</v>
      </c>
      <c r="S4857" s="58">
        <v>0</v>
      </c>
      <c r="T4857" s="58">
        <v>0</v>
      </c>
      <c r="U4857" s="58">
        <v>0</v>
      </c>
      <c r="V4857" s="58">
        <v>0</v>
      </c>
      <c r="W4857" s="58">
        <v>0</v>
      </c>
      <c r="X4857" s="58">
        <v>0</v>
      </c>
      <c r="Y4857" s="58">
        <v>0</v>
      </c>
      <c r="Z4857" s="58">
        <v>0</v>
      </c>
      <c r="AA4857" s="58">
        <v>0</v>
      </c>
      <c r="AB4857" s="58">
        <v>0</v>
      </c>
      <c r="AC4857" s="58">
        <v>0</v>
      </c>
      <c r="AD4857" s="58">
        <v>0</v>
      </c>
      <c r="AE4857" s="58">
        <v>0</v>
      </c>
      <c r="AF4857" s="58">
        <v>0</v>
      </c>
      <c r="AG4857" s="58">
        <v>0</v>
      </c>
      <c r="AH4857" s="58">
        <v>0</v>
      </c>
      <c r="AI4857" s="58">
        <v>0</v>
      </c>
      <c r="AK4857" s="64">
        <f t="shared" si="75"/>
        <v>4.0764191948501498E-2</v>
      </c>
    </row>
    <row r="4858" spans="1:37" x14ac:dyDescent="0.25">
      <c r="A4858">
        <v>4856</v>
      </c>
      <c r="B4858" s="1">
        <v>9.7000000000000003E-3</v>
      </c>
      <c r="C4858" s="1">
        <v>6.85253733079528E-5</v>
      </c>
      <c r="D4858" s="58">
        <v>0.14714853361156446</v>
      </c>
      <c r="E4858" s="58">
        <v>2.1826156546484864E-2</v>
      </c>
      <c r="F4858" s="58">
        <v>0.14962351390859102</v>
      </c>
      <c r="G4858" s="58">
        <v>8.7517405026042258E-2</v>
      </c>
      <c r="H4858" s="58">
        <v>0.10515968228018042</v>
      </c>
      <c r="I4858" s="58">
        <v>1.1782385553654946E-2</v>
      </c>
      <c r="J4858" s="58">
        <v>0.14290790515816712</v>
      </c>
      <c r="K4858" s="58">
        <v>2.2175570084653057E-2</v>
      </c>
      <c r="L4858" s="58">
        <v>0.11360361454909644</v>
      </c>
      <c r="M4858" s="58">
        <v>0.11151375703923284</v>
      </c>
      <c r="N4858" s="58">
        <v>8.6741476242332555E-2</v>
      </c>
      <c r="O4858" s="58">
        <v>0</v>
      </c>
      <c r="P4858" s="58">
        <v>0</v>
      </c>
      <c r="Q4858" s="58">
        <v>0</v>
      </c>
      <c r="R4858" s="58">
        <v>0</v>
      </c>
      <c r="S4858" s="58">
        <v>0</v>
      </c>
      <c r="T4858" s="58">
        <v>0</v>
      </c>
      <c r="U4858" s="58">
        <v>0</v>
      </c>
      <c r="V4858" s="58">
        <v>0</v>
      </c>
      <c r="W4858" s="58">
        <v>0</v>
      </c>
      <c r="X4858" s="58">
        <v>0</v>
      </c>
      <c r="Y4858" s="58">
        <v>0</v>
      </c>
      <c r="Z4858" s="58">
        <v>0</v>
      </c>
      <c r="AA4858" s="58">
        <v>0</v>
      </c>
      <c r="AB4858" s="58">
        <v>0</v>
      </c>
      <c r="AC4858" s="58">
        <v>0</v>
      </c>
      <c r="AD4858" s="58">
        <v>0</v>
      </c>
      <c r="AE4858" s="58">
        <v>0</v>
      </c>
      <c r="AF4858" s="58">
        <v>0</v>
      </c>
      <c r="AG4858" s="58">
        <v>0</v>
      </c>
      <c r="AH4858" s="58">
        <v>0</v>
      </c>
      <c r="AI4858" s="58">
        <v>0</v>
      </c>
      <c r="AK4858" s="64">
        <f t="shared" si="75"/>
        <v>7.0644714750466801E-3</v>
      </c>
    </row>
    <row r="4859" spans="1:37" x14ac:dyDescent="0.25">
      <c r="A4859">
        <v>4857</v>
      </c>
      <c r="B4859" s="1">
        <v>1.2E-2</v>
      </c>
      <c r="C4859" s="1">
        <v>4.8437400625553474E-5</v>
      </c>
      <c r="D4859" s="58">
        <v>0.15639215402840884</v>
      </c>
      <c r="E4859" s="58">
        <v>0.11126672809944214</v>
      </c>
      <c r="F4859" s="58">
        <v>0.10158840897336548</v>
      </c>
      <c r="G4859" s="58">
        <v>9.9763374606080688E-2</v>
      </c>
      <c r="H4859" s="58">
        <v>6.8909889634445332E-2</v>
      </c>
      <c r="I4859" s="58">
        <v>0.11909550697669273</v>
      </c>
      <c r="J4859" s="58">
        <v>4.0275479250265422E-2</v>
      </c>
      <c r="K4859" s="58">
        <v>4.4445593670338811E-2</v>
      </c>
      <c r="L4859" s="58">
        <v>9.5129472897292539E-2</v>
      </c>
      <c r="M4859" s="58">
        <v>0.12495823988297608</v>
      </c>
      <c r="N4859" s="58">
        <v>3.8175151980692143E-2</v>
      </c>
      <c r="O4859" s="58">
        <v>0</v>
      </c>
      <c r="P4859" s="58">
        <v>0</v>
      </c>
      <c r="Q4859" s="58">
        <v>0</v>
      </c>
      <c r="R4859" s="58">
        <v>0</v>
      </c>
      <c r="S4859" s="58">
        <v>0</v>
      </c>
      <c r="T4859" s="58">
        <v>0</v>
      </c>
      <c r="U4859" s="58">
        <v>0</v>
      </c>
      <c r="V4859" s="58">
        <v>0</v>
      </c>
      <c r="W4859" s="58">
        <v>0</v>
      </c>
      <c r="X4859" s="58">
        <v>0</v>
      </c>
      <c r="Y4859" s="58">
        <v>0</v>
      </c>
      <c r="Z4859" s="58">
        <v>0</v>
      </c>
      <c r="AA4859" s="58">
        <v>0</v>
      </c>
      <c r="AB4859" s="58">
        <v>0</v>
      </c>
      <c r="AC4859" s="58">
        <v>0</v>
      </c>
      <c r="AD4859" s="58">
        <v>0</v>
      </c>
      <c r="AE4859" s="58">
        <v>0</v>
      </c>
      <c r="AF4859" s="58">
        <v>0</v>
      </c>
      <c r="AG4859" s="58">
        <v>0</v>
      </c>
      <c r="AH4859" s="58">
        <v>0</v>
      </c>
      <c r="AI4859" s="58">
        <v>0</v>
      </c>
      <c r="AK4859" s="64">
        <f t="shared" si="75"/>
        <v>4.0364500521294557E-3</v>
      </c>
    </row>
    <row r="4860" spans="1:37" x14ac:dyDescent="0.25">
      <c r="A4860">
        <v>4858</v>
      </c>
      <c r="B4860" s="1">
        <v>1.01E-2</v>
      </c>
      <c r="C4860" s="1">
        <v>-3.4881625795866211E-5</v>
      </c>
      <c r="D4860" s="58">
        <v>0.19680270157438287</v>
      </c>
      <c r="E4860" s="58">
        <v>3.0636633749954463E-2</v>
      </c>
      <c r="F4860" s="58">
        <v>0.18216419793682651</v>
      </c>
      <c r="G4860" s="58">
        <v>3.4875200970221461E-2</v>
      </c>
      <c r="H4860" s="58">
        <v>0.17699043464018685</v>
      </c>
      <c r="I4860" s="58">
        <v>1.0384211319082695E-2</v>
      </c>
      <c r="J4860" s="58">
        <v>9.0758795761327629E-2</v>
      </c>
      <c r="K4860" s="58">
        <v>1.9493935669945693E-2</v>
      </c>
      <c r="L4860" s="58">
        <v>6.2099892944843138E-2</v>
      </c>
      <c r="M4860" s="58">
        <v>7.0943958224338952E-2</v>
      </c>
      <c r="N4860" s="58">
        <v>0.12485003720888969</v>
      </c>
      <c r="O4860" s="58">
        <v>0</v>
      </c>
      <c r="P4860" s="58">
        <v>0</v>
      </c>
      <c r="Q4860" s="58">
        <v>0</v>
      </c>
      <c r="R4860" s="58">
        <v>0</v>
      </c>
      <c r="S4860" s="58">
        <v>0</v>
      </c>
      <c r="T4860" s="58">
        <v>0</v>
      </c>
      <c r="U4860" s="58">
        <v>0</v>
      </c>
      <c r="V4860" s="58">
        <v>0</v>
      </c>
      <c r="W4860" s="58">
        <v>0</v>
      </c>
      <c r="X4860" s="58">
        <v>0</v>
      </c>
      <c r="Y4860" s="58">
        <v>0</v>
      </c>
      <c r="Z4860" s="58">
        <v>0</v>
      </c>
      <c r="AA4860" s="58">
        <v>0</v>
      </c>
      <c r="AB4860" s="58">
        <v>0</v>
      </c>
      <c r="AC4860" s="58">
        <v>0</v>
      </c>
      <c r="AD4860" s="58">
        <v>0</v>
      </c>
      <c r="AE4860" s="58">
        <v>0</v>
      </c>
      <c r="AF4860" s="58">
        <v>0</v>
      </c>
      <c r="AG4860" s="58">
        <v>0</v>
      </c>
      <c r="AH4860" s="58">
        <v>0</v>
      </c>
      <c r="AI4860" s="58">
        <v>0</v>
      </c>
      <c r="AK4860" s="64">
        <f t="shared" si="75"/>
        <v>-3.4536263164223974E-3</v>
      </c>
    </row>
    <row r="4861" spans="1:37" x14ac:dyDescent="0.25">
      <c r="A4861">
        <v>4859</v>
      </c>
      <c r="B4861" s="1">
        <v>1.12E-2</v>
      </c>
      <c r="C4861" s="1">
        <v>2.7391365449767174E-5</v>
      </c>
      <c r="D4861" s="58">
        <v>0.11007989749036286</v>
      </c>
      <c r="E4861" s="58">
        <v>0.1097017985128541</v>
      </c>
      <c r="F4861" s="58">
        <v>3.9063014194426898E-2</v>
      </c>
      <c r="G4861" s="58">
        <v>7.7897305540299E-2</v>
      </c>
      <c r="H4861" s="58">
        <v>7.1480484080959543E-3</v>
      </c>
      <c r="I4861" s="58">
        <v>4.43609751123029E-2</v>
      </c>
      <c r="J4861" s="58">
        <v>2.0255737261751679E-2</v>
      </c>
      <c r="K4861" s="58">
        <v>0.14253506949612613</v>
      </c>
      <c r="L4861" s="58">
        <v>0.14281103828335642</v>
      </c>
      <c r="M4861" s="58">
        <v>0.15736293057698991</v>
      </c>
      <c r="N4861" s="58">
        <v>0.14878418512343403</v>
      </c>
      <c r="O4861" s="58">
        <v>0</v>
      </c>
      <c r="P4861" s="58">
        <v>0</v>
      </c>
      <c r="Q4861" s="58">
        <v>0</v>
      </c>
      <c r="R4861" s="58">
        <v>0</v>
      </c>
      <c r="S4861" s="58">
        <v>0</v>
      </c>
      <c r="T4861" s="58">
        <v>0</v>
      </c>
      <c r="U4861" s="58">
        <v>0</v>
      </c>
      <c r="V4861" s="58">
        <v>0</v>
      </c>
      <c r="W4861" s="58">
        <v>0</v>
      </c>
      <c r="X4861" s="58">
        <v>0</v>
      </c>
      <c r="Y4861" s="58">
        <v>0</v>
      </c>
      <c r="Z4861" s="58">
        <v>0</v>
      </c>
      <c r="AA4861" s="58">
        <v>0</v>
      </c>
      <c r="AB4861" s="58">
        <v>0</v>
      </c>
      <c r="AC4861" s="58">
        <v>0</v>
      </c>
      <c r="AD4861" s="58">
        <v>0</v>
      </c>
      <c r="AE4861" s="58">
        <v>0</v>
      </c>
      <c r="AF4861" s="58">
        <v>0</v>
      </c>
      <c r="AG4861" s="58">
        <v>0</v>
      </c>
      <c r="AH4861" s="58">
        <v>0</v>
      </c>
      <c r="AI4861" s="58">
        <v>0</v>
      </c>
      <c r="AK4861" s="64">
        <f t="shared" si="75"/>
        <v>2.4456576294434977E-3</v>
      </c>
    </row>
    <row r="4862" spans="1:37" x14ac:dyDescent="0.25">
      <c r="A4862">
        <v>4860</v>
      </c>
      <c r="B4862" s="1">
        <v>1.21E-2</v>
      </c>
      <c r="C4862" s="1">
        <v>3.0718418291792105E-4</v>
      </c>
      <c r="D4862" s="58">
        <v>0.10489086773829447</v>
      </c>
      <c r="E4862" s="58">
        <v>0.13324622277203016</v>
      </c>
      <c r="F4862" s="58">
        <v>3.8047691943339249E-2</v>
      </c>
      <c r="G4862" s="58">
        <v>0.13899811299753836</v>
      </c>
      <c r="H4862" s="58">
        <v>9.642153066685305E-2</v>
      </c>
      <c r="I4862" s="58">
        <v>7.6569595564898771E-2</v>
      </c>
      <c r="J4862" s="58">
        <v>0.14078385627928514</v>
      </c>
      <c r="K4862" s="58">
        <v>1.7950613936736966E-3</v>
      </c>
      <c r="L4862" s="58">
        <v>2.3510838373742246E-3</v>
      </c>
      <c r="M4862" s="58">
        <v>0.23907304890013206</v>
      </c>
      <c r="N4862" s="58">
        <v>2.7822927906580894E-2</v>
      </c>
      <c r="O4862" s="58">
        <v>0</v>
      </c>
      <c r="P4862" s="58">
        <v>0</v>
      </c>
      <c r="Q4862" s="58">
        <v>0</v>
      </c>
      <c r="R4862" s="58">
        <v>0</v>
      </c>
      <c r="S4862" s="58">
        <v>0</v>
      </c>
      <c r="T4862" s="58">
        <v>0</v>
      </c>
      <c r="U4862" s="58">
        <v>0</v>
      </c>
      <c r="V4862" s="58">
        <v>0</v>
      </c>
      <c r="W4862" s="58">
        <v>0</v>
      </c>
      <c r="X4862" s="58">
        <v>0</v>
      </c>
      <c r="Y4862" s="58">
        <v>0</v>
      </c>
      <c r="Z4862" s="58">
        <v>0</v>
      </c>
      <c r="AA4862" s="58">
        <v>0</v>
      </c>
      <c r="AB4862" s="58">
        <v>0</v>
      </c>
      <c r="AC4862" s="58">
        <v>0</v>
      </c>
      <c r="AD4862" s="58">
        <v>0</v>
      </c>
      <c r="AE4862" s="58">
        <v>0</v>
      </c>
      <c r="AF4862" s="58">
        <v>0</v>
      </c>
      <c r="AG4862" s="58">
        <v>0</v>
      </c>
      <c r="AH4862" s="58">
        <v>0</v>
      </c>
      <c r="AI4862" s="58">
        <v>0</v>
      </c>
      <c r="AK4862" s="64">
        <f t="shared" si="75"/>
        <v>2.5387122555200089E-2</v>
      </c>
    </row>
    <row r="4863" spans="1:37" x14ac:dyDescent="0.25">
      <c r="A4863">
        <v>4861</v>
      </c>
      <c r="B4863" s="1">
        <v>1.2E-2</v>
      </c>
      <c r="C4863" s="1">
        <v>5.1084822919355971E-5</v>
      </c>
      <c r="D4863" s="58">
        <v>5.9266255822902063E-2</v>
      </c>
      <c r="E4863" s="58">
        <v>0.12352509170385678</v>
      </c>
      <c r="F4863" s="58">
        <v>4.3079551484868903E-2</v>
      </c>
      <c r="G4863" s="58">
        <v>2.4243639965689845E-2</v>
      </c>
      <c r="H4863" s="58">
        <v>0.14602418521302415</v>
      </c>
      <c r="I4863" s="58">
        <v>5.1568488951707021E-2</v>
      </c>
      <c r="J4863" s="58">
        <v>9.2327594389206999E-2</v>
      </c>
      <c r="K4863" s="58">
        <v>0.1453570075208237</v>
      </c>
      <c r="L4863" s="58">
        <v>8.6551100284585999E-2</v>
      </c>
      <c r="M4863" s="58">
        <v>9.6978636197639606E-2</v>
      </c>
      <c r="N4863" s="58">
        <v>0.13107844846569486</v>
      </c>
      <c r="O4863" s="58">
        <v>0</v>
      </c>
      <c r="P4863" s="58">
        <v>0</v>
      </c>
      <c r="Q4863" s="58">
        <v>0</v>
      </c>
      <c r="R4863" s="58">
        <v>0</v>
      </c>
      <c r="S4863" s="58">
        <v>0</v>
      </c>
      <c r="T4863" s="58">
        <v>0</v>
      </c>
      <c r="U4863" s="58">
        <v>0</v>
      </c>
      <c r="V4863" s="58">
        <v>0</v>
      </c>
      <c r="W4863" s="58">
        <v>0</v>
      </c>
      <c r="X4863" s="58">
        <v>0</v>
      </c>
      <c r="Y4863" s="58">
        <v>0</v>
      </c>
      <c r="Z4863" s="58">
        <v>0</v>
      </c>
      <c r="AA4863" s="58">
        <v>0</v>
      </c>
      <c r="AB4863" s="58">
        <v>0</v>
      </c>
      <c r="AC4863" s="58">
        <v>0</v>
      </c>
      <c r="AD4863" s="58">
        <v>0</v>
      </c>
      <c r="AE4863" s="58">
        <v>0</v>
      </c>
      <c r="AF4863" s="58">
        <v>0</v>
      </c>
      <c r="AG4863" s="58">
        <v>0</v>
      </c>
      <c r="AH4863" s="58">
        <v>0</v>
      </c>
      <c r="AI4863" s="58">
        <v>0</v>
      </c>
      <c r="AK4863" s="64">
        <f t="shared" si="75"/>
        <v>4.2570685766129971E-3</v>
      </c>
    </row>
    <row r="4864" spans="1:37" x14ac:dyDescent="0.25">
      <c r="A4864">
        <v>4862</v>
      </c>
      <c r="B4864" s="1">
        <v>1.3599999999999999E-2</v>
      </c>
      <c r="C4864" s="1">
        <v>2.1046311567399968E-4</v>
      </c>
      <c r="D4864" s="58">
        <v>4.9348946123800447E-2</v>
      </c>
      <c r="E4864" s="58">
        <v>0.15497798771609653</v>
      </c>
      <c r="F4864" s="58">
        <v>0.10792367617378183</v>
      </c>
      <c r="G4864" s="58">
        <v>1.8427432783700258E-2</v>
      </c>
      <c r="H4864" s="58">
        <v>3.9371688440380505E-2</v>
      </c>
      <c r="I4864" s="58">
        <v>0.11334080961170513</v>
      </c>
      <c r="J4864" s="58">
        <v>0.17651096052242571</v>
      </c>
      <c r="K4864" s="58">
        <v>9.9572050136678483E-2</v>
      </c>
      <c r="L4864" s="58">
        <v>0.18179980686407715</v>
      </c>
      <c r="M4864" s="58">
        <v>1.0950991895150688E-2</v>
      </c>
      <c r="N4864" s="58">
        <v>4.7775649732203287E-2</v>
      </c>
      <c r="O4864" s="58">
        <v>0</v>
      </c>
      <c r="P4864" s="58">
        <v>0</v>
      </c>
      <c r="Q4864" s="58">
        <v>0</v>
      </c>
      <c r="R4864" s="58">
        <v>0</v>
      </c>
      <c r="S4864" s="58">
        <v>0</v>
      </c>
      <c r="T4864" s="58">
        <v>0</v>
      </c>
      <c r="U4864" s="58">
        <v>0</v>
      </c>
      <c r="V4864" s="58">
        <v>0</v>
      </c>
      <c r="W4864" s="58">
        <v>0</v>
      </c>
      <c r="X4864" s="58">
        <v>0</v>
      </c>
      <c r="Y4864" s="58">
        <v>0</v>
      </c>
      <c r="Z4864" s="58">
        <v>0</v>
      </c>
      <c r="AA4864" s="58">
        <v>0</v>
      </c>
      <c r="AB4864" s="58">
        <v>0</v>
      </c>
      <c r="AC4864" s="58">
        <v>0</v>
      </c>
      <c r="AD4864" s="58">
        <v>0</v>
      </c>
      <c r="AE4864" s="58">
        <v>0</v>
      </c>
      <c r="AF4864" s="58">
        <v>0</v>
      </c>
      <c r="AG4864" s="58">
        <v>0</v>
      </c>
      <c r="AH4864" s="58">
        <v>0</v>
      </c>
      <c r="AI4864" s="58">
        <v>0</v>
      </c>
      <c r="AK4864" s="64">
        <f t="shared" si="75"/>
        <v>1.5475229093676449E-2</v>
      </c>
    </row>
    <row r="4865" spans="1:37" x14ac:dyDescent="0.25">
      <c r="A4865">
        <v>4863</v>
      </c>
      <c r="B4865" s="1">
        <v>1.44E-2</v>
      </c>
      <c r="C4865" s="1">
        <v>-1.2289144617086712E-4</v>
      </c>
      <c r="D4865" s="58">
        <v>6.0409675158595778E-2</v>
      </c>
      <c r="E4865" s="58">
        <v>0.12810261709546911</v>
      </c>
      <c r="F4865" s="58">
        <v>9.2251891469214503E-2</v>
      </c>
      <c r="G4865" s="58">
        <v>0.16876280475840225</v>
      </c>
      <c r="H4865" s="58">
        <v>8.0325396655952286E-2</v>
      </c>
      <c r="I4865" s="58">
        <v>7.5452503983145444E-2</v>
      </c>
      <c r="J4865" s="58">
        <v>4.8995251022650108E-2</v>
      </c>
      <c r="K4865" s="58">
        <v>0.16932217844686806</v>
      </c>
      <c r="L4865" s="58">
        <v>7.0608098836111438E-2</v>
      </c>
      <c r="M4865" s="58">
        <v>4.1954881592532092E-2</v>
      </c>
      <c r="N4865" s="58">
        <v>6.3814700981058986E-2</v>
      </c>
      <c r="O4865" s="58">
        <v>0</v>
      </c>
      <c r="P4865" s="58">
        <v>0</v>
      </c>
      <c r="Q4865" s="58">
        <v>0</v>
      </c>
      <c r="R4865" s="58">
        <v>0</v>
      </c>
      <c r="S4865" s="58">
        <v>0</v>
      </c>
      <c r="T4865" s="58">
        <v>0</v>
      </c>
      <c r="U4865" s="58">
        <v>0</v>
      </c>
      <c r="V4865" s="58">
        <v>0</v>
      </c>
      <c r="W4865" s="58">
        <v>0</v>
      </c>
      <c r="X4865" s="58">
        <v>0</v>
      </c>
      <c r="Y4865" s="58">
        <v>0</v>
      </c>
      <c r="Z4865" s="58">
        <v>0</v>
      </c>
      <c r="AA4865" s="58">
        <v>0</v>
      </c>
      <c r="AB4865" s="58">
        <v>0</v>
      </c>
      <c r="AC4865" s="58">
        <v>0</v>
      </c>
      <c r="AD4865" s="58">
        <v>0</v>
      </c>
      <c r="AE4865" s="58">
        <v>0</v>
      </c>
      <c r="AF4865" s="58">
        <v>0</v>
      </c>
      <c r="AG4865" s="58">
        <v>0</v>
      </c>
      <c r="AH4865" s="58">
        <v>0</v>
      </c>
      <c r="AI4865" s="58">
        <v>0</v>
      </c>
      <c r="AK4865" s="64">
        <f t="shared" si="75"/>
        <v>-8.5341282063102174E-3</v>
      </c>
    </row>
    <row r="4866" spans="1:37" x14ac:dyDescent="0.25">
      <c r="A4866">
        <v>4864</v>
      </c>
      <c r="B4866" s="1">
        <v>1.15E-2</v>
      </c>
      <c r="C4866" s="1">
        <v>7.6049281724380468E-5</v>
      </c>
      <c r="D4866" s="58">
        <v>6.4538363037372953E-2</v>
      </c>
      <c r="E4866" s="58">
        <v>0.11277326448582366</v>
      </c>
      <c r="F4866" s="58">
        <v>8.7985280756844073E-2</v>
      </c>
      <c r="G4866" s="58">
        <v>7.153355295915019E-2</v>
      </c>
      <c r="H4866" s="58">
        <v>8.0150945658015699E-2</v>
      </c>
      <c r="I4866" s="58">
        <v>6.9672225171685517E-2</v>
      </c>
      <c r="J4866" s="58">
        <v>3.4624310697450818E-2</v>
      </c>
      <c r="K4866" s="58">
        <v>0.11512369237185102</v>
      </c>
      <c r="L4866" s="58">
        <v>0.19799568615878541</v>
      </c>
      <c r="M4866" s="58">
        <v>7.5604719574099699E-2</v>
      </c>
      <c r="N4866" s="58">
        <v>8.9997959128921098E-2</v>
      </c>
      <c r="O4866" s="58">
        <v>0</v>
      </c>
      <c r="P4866" s="58">
        <v>0</v>
      </c>
      <c r="Q4866" s="58">
        <v>0</v>
      </c>
      <c r="R4866" s="58">
        <v>0</v>
      </c>
      <c r="S4866" s="58">
        <v>0</v>
      </c>
      <c r="T4866" s="58">
        <v>0</v>
      </c>
      <c r="U4866" s="58">
        <v>0</v>
      </c>
      <c r="V4866" s="58">
        <v>0</v>
      </c>
      <c r="W4866" s="58">
        <v>0</v>
      </c>
      <c r="X4866" s="58">
        <v>0</v>
      </c>
      <c r="Y4866" s="58">
        <v>0</v>
      </c>
      <c r="Z4866" s="58">
        <v>0</v>
      </c>
      <c r="AA4866" s="58">
        <v>0</v>
      </c>
      <c r="AB4866" s="58">
        <v>0</v>
      </c>
      <c r="AC4866" s="58">
        <v>0</v>
      </c>
      <c r="AD4866" s="58">
        <v>0</v>
      </c>
      <c r="AE4866" s="58">
        <v>0</v>
      </c>
      <c r="AF4866" s="58">
        <v>0</v>
      </c>
      <c r="AG4866" s="58">
        <v>0</v>
      </c>
      <c r="AH4866" s="58">
        <v>0</v>
      </c>
      <c r="AI4866" s="58">
        <v>0</v>
      </c>
      <c r="AK4866" s="64">
        <f t="shared" si="75"/>
        <v>6.6129810195113452E-3</v>
      </c>
    </row>
    <row r="4867" spans="1:37" x14ac:dyDescent="0.25">
      <c r="A4867">
        <v>4865</v>
      </c>
      <c r="B4867" s="1">
        <v>1.2200000000000001E-2</v>
      </c>
      <c r="C4867" s="1">
        <v>-2.1824944616653547E-4</v>
      </c>
      <c r="D4867" s="58">
        <v>0.1645213910296433</v>
      </c>
      <c r="E4867" s="58">
        <v>8.8361375381594387E-2</v>
      </c>
      <c r="F4867" s="58">
        <v>6.4317378515985291E-2</v>
      </c>
      <c r="G4867" s="58">
        <v>3.2907261647222984E-2</v>
      </c>
      <c r="H4867" s="58">
        <v>0.13997677116906487</v>
      </c>
      <c r="I4867" s="58">
        <v>6.6309174295759582E-2</v>
      </c>
      <c r="J4867" s="58">
        <v>2.1139030027393892E-2</v>
      </c>
      <c r="K4867" s="58">
        <v>0.15551845304064779</v>
      </c>
      <c r="L4867" s="58">
        <v>2.094608835611126E-2</v>
      </c>
      <c r="M4867" s="58">
        <v>0.11170972991747524</v>
      </c>
      <c r="N4867" s="58">
        <v>0.13429334661910153</v>
      </c>
      <c r="O4867" s="58">
        <v>0</v>
      </c>
      <c r="P4867" s="58">
        <v>0</v>
      </c>
      <c r="Q4867" s="58">
        <v>0</v>
      </c>
      <c r="R4867" s="58">
        <v>0</v>
      </c>
      <c r="S4867" s="58">
        <v>0</v>
      </c>
      <c r="T4867" s="58">
        <v>0</v>
      </c>
      <c r="U4867" s="58">
        <v>0</v>
      </c>
      <c r="V4867" s="58">
        <v>0</v>
      </c>
      <c r="W4867" s="58">
        <v>0</v>
      </c>
      <c r="X4867" s="58">
        <v>0</v>
      </c>
      <c r="Y4867" s="58">
        <v>0</v>
      </c>
      <c r="Z4867" s="58">
        <v>0</v>
      </c>
      <c r="AA4867" s="58">
        <v>0</v>
      </c>
      <c r="AB4867" s="58">
        <v>0</v>
      </c>
      <c r="AC4867" s="58">
        <v>0</v>
      </c>
      <c r="AD4867" s="58">
        <v>0</v>
      </c>
      <c r="AE4867" s="58">
        <v>0</v>
      </c>
      <c r="AF4867" s="58">
        <v>0</v>
      </c>
      <c r="AG4867" s="58">
        <v>0</v>
      </c>
      <c r="AH4867" s="58">
        <v>0</v>
      </c>
      <c r="AI4867" s="58">
        <v>0</v>
      </c>
      <c r="AK4867" s="64">
        <f t="shared" si="75"/>
        <v>-1.7889298866109463E-2</v>
      </c>
    </row>
    <row r="4868" spans="1:37" x14ac:dyDescent="0.25">
      <c r="A4868">
        <v>4866</v>
      </c>
      <c r="B4868" s="1">
        <v>1.43E-2</v>
      </c>
      <c r="C4868" s="1">
        <v>3.2403509897892182E-4</v>
      </c>
      <c r="D4868" s="58">
        <v>0.13405136556665095</v>
      </c>
      <c r="E4868" s="58">
        <v>0.1921897565134382</v>
      </c>
      <c r="F4868" s="58">
        <v>4.984762495596437E-2</v>
      </c>
      <c r="G4868" s="58">
        <v>0.16519438966085234</v>
      </c>
      <c r="H4868" s="58">
        <v>0.11755480350867188</v>
      </c>
      <c r="I4868" s="58">
        <v>4.0090118774548683E-2</v>
      </c>
      <c r="J4868" s="58">
        <v>1.5839760463119777E-2</v>
      </c>
      <c r="K4868" s="58">
        <v>5.7143984874227949E-2</v>
      </c>
      <c r="L4868" s="58">
        <v>0.11071776022184658</v>
      </c>
      <c r="M4868" s="58">
        <v>9.762342448913941E-2</v>
      </c>
      <c r="N4868" s="58">
        <v>1.9747010971539917E-2</v>
      </c>
      <c r="O4868" s="58">
        <v>0</v>
      </c>
      <c r="P4868" s="58">
        <v>0</v>
      </c>
      <c r="Q4868" s="58">
        <v>0</v>
      </c>
      <c r="R4868" s="58">
        <v>0</v>
      </c>
      <c r="S4868" s="58">
        <v>0</v>
      </c>
      <c r="T4868" s="58">
        <v>0</v>
      </c>
      <c r="U4868" s="58">
        <v>0</v>
      </c>
      <c r="V4868" s="58">
        <v>0</v>
      </c>
      <c r="W4868" s="58">
        <v>0</v>
      </c>
      <c r="X4868" s="58">
        <v>0</v>
      </c>
      <c r="Y4868" s="58">
        <v>0</v>
      </c>
      <c r="Z4868" s="58">
        <v>0</v>
      </c>
      <c r="AA4868" s="58">
        <v>0</v>
      </c>
      <c r="AB4868" s="58">
        <v>0</v>
      </c>
      <c r="AC4868" s="58">
        <v>0</v>
      </c>
      <c r="AD4868" s="58">
        <v>0</v>
      </c>
      <c r="AE4868" s="58">
        <v>0</v>
      </c>
      <c r="AF4868" s="58">
        <v>0</v>
      </c>
      <c r="AG4868" s="58">
        <v>0</v>
      </c>
      <c r="AH4868" s="58">
        <v>0</v>
      </c>
      <c r="AI4868" s="58">
        <v>0</v>
      </c>
      <c r="AK4868" s="64">
        <f t="shared" ref="AK4868:AK4931" si="76">C4868/B4868</f>
        <v>2.2659797131393135E-2</v>
      </c>
    </row>
    <row r="4869" spans="1:37" x14ac:dyDescent="0.25">
      <c r="A4869">
        <v>4867</v>
      </c>
      <c r="B4869" s="1">
        <v>1.2500000000000001E-2</v>
      </c>
      <c r="C4869" s="1">
        <v>3.5881149687272228E-4</v>
      </c>
      <c r="D4869" s="58">
        <v>0.10607604053498347</v>
      </c>
      <c r="E4869" s="58">
        <v>0.16140416808365637</v>
      </c>
      <c r="F4869" s="58">
        <v>3.342344096653517E-2</v>
      </c>
      <c r="G4869" s="58">
        <v>0.10503668684474653</v>
      </c>
      <c r="H4869" s="58">
        <v>0.15571850469338949</v>
      </c>
      <c r="I4869" s="58">
        <v>6.0350935062864049E-2</v>
      </c>
      <c r="J4869" s="58">
        <v>4.2334488455100669E-2</v>
      </c>
      <c r="K4869" s="58">
        <v>3.5470728626841752E-2</v>
      </c>
      <c r="L4869" s="58">
        <v>0.11177085772781935</v>
      </c>
      <c r="M4869" s="58">
        <v>8.0344347974402222E-2</v>
      </c>
      <c r="N4869" s="58">
        <v>0.10806980102966092</v>
      </c>
      <c r="O4869" s="58">
        <v>0</v>
      </c>
      <c r="P4869" s="58">
        <v>0</v>
      </c>
      <c r="Q4869" s="58">
        <v>0</v>
      </c>
      <c r="R4869" s="58">
        <v>0</v>
      </c>
      <c r="S4869" s="58">
        <v>0</v>
      </c>
      <c r="T4869" s="58">
        <v>0</v>
      </c>
      <c r="U4869" s="58">
        <v>0</v>
      </c>
      <c r="V4869" s="58">
        <v>0</v>
      </c>
      <c r="W4869" s="58">
        <v>0</v>
      </c>
      <c r="X4869" s="58">
        <v>0</v>
      </c>
      <c r="Y4869" s="58">
        <v>0</v>
      </c>
      <c r="Z4869" s="58">
        <v>0</v>
      </c>
      <c r="AA4869" s="58">
        <v>0</v>
      </c>
      <c r="AB4869" s="58">
        <v>0</v>
      </c>
      <c r="AC4869" s="58">
        <v>0</v>
      </c>
      <c r="AD4869" s="58">
        <v>0</v>
      </c>
      <c r="AE4869" s="58">
        <v>0</v>
      </c>
      <c r="AF4869" s="58">
        <v>0</v>
      </c>
      <c r="AG4869" s="58">
        <v>0</v>
      </c>
      <c r="AH4869" s="58">
        <v>0</v>
      </c>
      <c r="AI4869" s="58">
        <v>0</v>
      </c>
      <c r="AK4869" s="64">
        <f t="shared" si="76"/>
        <v>2.870491974981778E-2</v>
      </c>
    </row>
    <row r="4870" spans="1:37" x14ac:dyDescent="0.25">
      <c r="A4870">
        <v>4868</v>
      </c>
      <c r="B4870" s="1">
        <v>1.11E-2</v>
      </c>
      <c r="C4870" s="1">
        <v>2.3546511097258013E-4</v>
      </c>
      <c r="D4870" s="58">
        <v>7.9981731042057622E-2</v>
      </c>
      <c r="E4870" s="58">
        <v>0.10382435868823844</v>
      </c>
      <c r="F4870" s="58">
        <v>0.10189476353886885</v>
      </c>
      <c r="G4870" s="58">
        <v>8.2392917795894374E-2</v>
      </c>
      <c r="H4870" s="58">
        <v>4.3591768547395687E-2</v>
      </c>
      <c r="I4870" s="58">
        <v>3.1715022827854579E-2</v>
      </c>
      <c r="J4870" s="58">
        <v>0.15064393603169968</v>
      </c>
      <c r="K4870" s="58">
        <v>6.3231709754151655E-2</v>
      </c>
      <c r="L4870" s="58">
        <v>0.12769607465395513</v>
      </c>
      <c r="M4870" s="58">
        <v>4.233023109628261E-2</v>
      </c>
      <c r="N4870" s="58">
        <v>0.17269748602360152</v>
      </c>
      <c r="O4870" s="58">
        <v>0</v>
      </c>
      <c r="P4870" s="58">
        <v>0</v>
      </c>
      <c r="Q4870" s="58">
        <v>0</v>
      </c>
      <c r="R4870" s="58">
        <v>0</v>
      </c>
      <c r="S4870" s="58">
        <v>0</v>
      </c>
      <c r="T4870" s="58">
        <v>0</v>
      </c>
      <c r="U4870" s="58">
        <v>0</v>
      </c>
      <c r="V4870" s="58">
        <v>0</v>
      </c>
      <c r="W4870" s="58">
        <v>0</v>
      </c>
      <c r="X4870" s="58">
        <v>0</v>
      </c>
      <c r="Y4870" s="58">
        <v>0</v>
      </c>
      <c r="Z4870" s="58">
        <v>0</v>
      </c>
      <c r="AA4870" s="58">
        <v>0</v>
      </c>
      <c r="AB4870" s="58">
        <v>0</v>
      </c>
      <c r="AC4870" s="58">
        <v>0</v>
      </c>
      <c r="AD4870" s="58">
        <v>0</v>
      </c>
      <c r="AE4870" s="58">
        <v>0</v>
      </c>
      <c r="AF4870" s="58">
        <v>0</v>
      </c>
      <c r="AG4870" s="58">
        <v>0</v>
      </c>
      <c r="AH4870" s="58">
        <v>0</v>
      </c>
      <c r="AI4870" s="58">
        <v>0</v>
      </c>
      <c r="AK4870" s="64">
        <f t="shared" si="76"/>
        <v>2.1213073060592804E-2</v>
      </c>
    </row>
    <row r="4871" spans="1:37" x14ac:dyDescent="0.25">
      <c r="A4871">
        <v>4869</v>
      </c>
      <c r="B4871" s="1">
        <v>1.14E-2</v>
      </c>
      <c r="C4871" s="1">
        <v>-3.3104327598589006E-4</v>
      </c>
      <c r="D4871" s="58">
        <v>0.15357316250257419</v>
      </c>
      <c r="E4871" s="58">
        <v>1.4838064705145749E-2</v>
      </c>
      <c r="F4871" s="58">
        <v>0.12027361477054707</v>
      </c>
      <c r="G4871" s="58">
        <v>0.14671913046749155</v>
      </c>
      <c r="H4871" s="58">
        <v>6.603245739879382E-2</v>
      </c>
      <c r="I4871" s="58">
        <v>4.6988498453313182E-2</v>
      </c>
      <c r="J4871" s="58">
        <v>3.7442692551160582E-2</v>
      </c>
      <c r="K4871" s="58">
        <v>0.14089136800254209</v>
      </c>
      <c r="L4871" s="58">
        <v>6.0827516684061729E-2</v>
      </c>
      <c r="M4871" s="58">
        <v>0.11568816806183219</v>
      </c>
      <c r="N4871" s="58">
        <v>9.672532640253767E-2</v>
      </c>
      <c r="O4871" s="58">
        <v>0</v>
      </c>
      <c r="P4871" s="58">
        <v>0</v>
      </c>
      <c r="Q4871" s="58">
        <v>0</v>
      </c>
      <c r="R4871" s="58">
        <v>0</v>
      </c>
      <c r="S4871" s="58">
        <v>0</v>
      </c>
      <c r="T4871" s="58">
        <v>0</v>
      </c>
      <c r="U4871" s="58">
        <v>0</v>
      </c>
      <c r="V4871" s="58">
        <v>0</v>
      </c>
      <c r="W4871" s="58">
        <v>0</v>
      </c>
      <c r="X4871" s="58">
        <v>0</v>
      </c>
      <c r="Y4871" s="58">
        <v>0</v>
      </c>
      <c r="Z4871" s="58">
        <v>0</v>
      </c>
      <c r="AA4871" s="58">
        <v>0</v>
      </c>
      <c r="AB4871" s="58">
        <v>0</v>
      </c>
      <c r="AC4871" s="58">
        <v>0</v>
      </c>
      <c r="AD4871" s="58">
        <v>0</v>
      </c>
      <c r="AE4871" s="58">
        <v>0</v>
      </c>
      <c r="AF4871" s="58">
        <v>0</v>
      </c>
      <c r="AG4871" s="58">
        <v>0</v>
      </c>
      <c r="AH4871" s="58">
        <v>0</v>
      </c>
      <c r="AI4871" s="58">
        <v>0</v>
      </c>
      <c r="AK4871" s="64">
        <f t="shared" si="76"/>
        <v>-2.9038883858411409E-2</v>
      </c>
    </row>
    <row r="4872" spans="1:37" x14ac:dyDescent="0.25">
      <c r="A4872">
        <v>4870</v>
      </c>
      <c r="B4872" s="1">
        <v>1.2800000000000001E-2</v>
      </c>
      <c r="C4872" s="1">
        <v>-1.2950738224600466E-4</v>
      </c>
      <c r="D4872" s="58">
        <v>3.8183408016167965E-2</v>
      </c>
      <c r="E4872" s="58">
        <v>2.9300927194607161E-2</v>
      </c>
      <c r="F4872" s="58">
        <v>3.3159905707071592E-2</v>
      </c>
      <c r="G4872" s="58">
        <v>0.11845132209182542</v>
      </c>
      <c r="H4872" s="58">
        <v>0.16863500704881784</v>
      </c>
      <c r="I4872" s="58">
        <v>0.12797973879172331</v>
      </c>
      <c r="J4872" s="58">
        <v>0.15443018574055653</v>
      </c>
      <c r="K4872" s="58">
        <v>0.15759768078961592</v>
      </c>
      <c r="L4872" s="58">
        <v>0.14497889978518066</v>
      </c>
      <c r="M4872" s="58">
        <v>7.547135665330002E-3</v>
      </c>
      <c r="N4872" s="58">
        <v>1.973578916910362E-2</v>
      </c>
      <c r="O4872" s="58">
        <v>0</v>
      </c>
      <c r="P4872" s="58">
        <v>0</v>
      </c>
      <c r="Q4872" s="58">
        <v>0</v>
      </c>
      <c r="R4872" s="58">
        <v>0</v>
      </c>
      <c r="S4872" s="58">
        <v>0</v>
      </c>
      <c r="T4872" s="58">
        <v>0</v>
      </c>
      <c r="U4872" s="58">
        <v>0</v>
      </c>
      <c r="V4872" s="58">
        <v>0</v>
      </c>
      <c r="W4872" s="58">
        <v>0</v>
      </c>
      <c r="X4872" s="58">
        <v>0</v>
      </c>
      <c r="Y4872" s="58">
        <v>0</v>
      </c>
      <c r="Z4872" s="58">
        <v>0</v>
      </c>
      <c r="AA4872" s="58">
        <v>0</v>
      </c>
      <c r="AB4872" s="58">
        <v>0</v>
      </c>
      <c r="AC4872" s="58">
        <v>0</v>
      </c>
      <c r="AD4872" s="58">
        <v>0</v>
      </c>
      <c r="AE4872" s="58">
        <v>0</v>
      </c>
      <c r="AF4872" s="58">
        <v>0</v>
      </c>
      <c r="AG4872" s="58">
        <v>0</v>
      </c>
      <c r="AH4872" s="58">
        <v>0</v>
      </c>
      <c r="AI4872" s="58">
        <v>0</v>
      </c>
      <c r="AK4872" s="64">
        <f t="shared" si="76"/>
        <v>-1.0117764237969113E-2</v>
      </c>
    </row>
    <row r="4873" spans="1:37" x14ac:dyDescent="0.25">
      <c r="A4873">
        <v>4871</v>
      </c>
      <c r="B4873" s="1">
        <v>1.0500000000000001E-2</v>
      </c>
      <c r="C4873" s="1">
        <v>-1.1400503058734051E-4</v>
      </c>
      <c r="D4873" s="58">
        <v>8.4255187522753447E-2</v>
      </c>
      <c r="E4873" s="58">
        <v>4.1797237270468461E-2</v>
      </c>
      <c r="F4873" s="58">
        <v>0.14512489653794564</v>
      </c>
      <c r="G4873" s="58">
        <v>9.2545257990753318E-2</v>
      </c>
      <c r="H4873" s="58">
        <v>4.2182777004157811E-2</v>
      </c>
      <c r="I4873" s="58">
        <v>4.1859121037667486E-3</v>
      </c>
      <c r="J4873" s="58">
        <v>0.10006630007624771</v>
      </c>
      <c r="K4873" s="58">
        <v>0.13555438040857734</v>
      </c>
      <c r="L4873" s="58">
        <v>0.15697758985262933</v>
      </c>
      <c r="M4873" s="58">
        <v>0.10254061862135967</v>
      </c>
      <c r="N4873" s="58">
        <v>9.4769842611340388E-2</v>
      </c>
      <c r="O4873" s="58">
        <v>0</v>
      </c>
      <c r="P4873" s="58">
        <v>0</v>
      </c>
      <c r="Q4873" s="58">
        <v>0</v>
      </c>
      <c r="R4873" s="58">
        <v>0</v>
      </c>
      <c r="S4873" s="58">
        <v>0</v>
      </c>
      <c r="T4873" s="58">
        <v>0</v>
      </c>
      <c r="U4873" s="58">
        <v>0</v>
      </c>
      <c r="V4873" s="58">
        <v>0</v>
      </c>
      <c r="W4873" s="58">
        <v>0</v>
      </c>
      <c r="X4873" s="58">
        <v>0</v>
      </c>
      <c r="Y4873" s="58">
        <v>0</v>
      </c>
      <c r="Z4873" s="58">
        <v>0</v>
      </c>
      <c r="AA4873" s="58">
        <v>0</v>
      </c>
      <c r="AB4873" s="58">
        <v>0</v>
      </c>
      <c r="AC4873" s="58">
        <v>0</v>
      </c>
      <c r="AD4873" s="58">
        <v>0</v>
      </c>
      <c r="AE4873" s="58">
        <v>0</v>
      </c>
      <c r="AF4873" s="58">
        <v>0</v>
      </c>
      <c r="AG4873" s="58">
        <v>0</v>
      </c>
      <c r="AH4873" s="58">
        <v>0</v>
      </c>
      <c r="AI4873" s="58">
        <v>0</v>
      </c>
      <c r="AK4873" s="64">
        <f t="shared" si="76"/>
        <v>-1.0857621960699096E-2</v>
      </c>
    </row>
    <row r="4874" spans="1:37" x14ac:dyDescent="0.25">
      <c r="A4874">
        <v>4872</v>
      </c>
      <c r="B4874" s="1">
        <v>1.1299999999999999E-2</v>
      </c>
      <c r="C4874" s="1">
        <v>-1.0534011690037083E-4</v>
      </c>
      <c r="D4874" s="58">
        <v>1.4409052136247501E-2</v>
      </c>
      <c r="E4874" s="58">
        <v>0.11114095865544692</v>
      </c>
      <c r="F4874" s="58">
        <v>0.15204329763505939</v>
      </c>
      <c r="G4874" s="58">
        <v>2.7335035191606957E-2</v>
      </c>
      <c r="H4874" s="58">
        <v>6.8567813071089643E-3</v>
      </c>
      <c r="I4874" s="58">
        <v>8.1911029646995592E-2</v>
      </c>
      <c r="J4874" s="58">
        <v>2.6135224143437635E-2</v>
      </c>
      <c r="K4874" s="58">
        <v>0.13854547653653995</v>
      </c>
      <c r="L4874" s="58">
        <v>0.14162893497395554</v>
      </c>
      <c r="M4874" s="58">
        <v>0.12946021528124238</v>
      </c>
      <c r="N4874" s="58">
        <v>0.17053399449235915</v>
      </c>
      <c r="O4874" s="58">
        <v>0</v>
      </c>
      <c r="P4874" s="58">
        <v>0</v>
      </c>
      <c r="Q4874" s="58">
        <v>0</v>
      </c>
      <c r="R4874" s="58">
        <v>0</v>
      </c>
      <c r="S4874" s="58">
        <v>0</v>
      </c>
      <c r="T4874" s="58">
        <v>0</v>
      </c>
      <c r="U4874" s="58">
        <v>0</v>
      </c>
      <c r="V4874" s="58">
        <v>0</v>
      </c>
      <c r="W4874" s="58">
        <v>0</v>
      </c>
      <c r="X4874" s="58">
        <v>0</v>
      </c>
      <c r="Y4874" s="58">
        <v>0</v>
      </c>
      <c r="Z4874" s="58">
        <v>0</v>
      </c>
      <c r="AA4874" s="58">
        <v>0</v>
      </c>
      <c r="AB4874" s="58">
        <v>0</v>
      </c>
      <c r="AC4874" s="58">
        <v>0</v>
      </c>
      <c r="AD4874" s="58">
        <v>0</v>
      </c>
      <c r="AE4874" s="58">
        <v>0</v>
      </c>
      <c r="AF4874" s="58">
        <v>0</v>
      </c>
      <c r="AG4874" s="58">
        <v>0</v>
      </c>
      <c r="AH4874" s="58">
        <v>0</v>
      </c>
      <c r="AI4874" s="58">
        <v>0</v>
      </c>
      <c r="AK4874" s="64">
        <f t="shared" si="76"/>
        <v>-9.3221342389708702E-3</v>
      </c>
    </row>
    <row r="4875" spans="1:37" x14ac:dyDescent="0.25">
      <c r="A4875">
        <v>4873</v>
      </c>
      <c r="B4875" s="1">
        <v>1.11E-2</v>
      </c>
      <c r="C4875" s="1">
        <v>-2.6264398367921199E-4</v>
      </c>
      <c r="D4875" s="58">
        <v>4.5763048859616434E-2</v>
      </c>
      <c r="E4875" s="58">
        <v>1.6256406619042485E-2</v>
      </c>
      <c r="F4875" s="58">
        <v>0.16789709456480098</v>
      </c>
      <c r="G4875" s="58">
        <v>0.21872096833327642</v>
      </c>
      <c r="H4875" s="58">
        <v>4.8090605443835088E-2</v>
      </c>
      <c r="I4875" s="58">
        <v>1.9844283964386068E-2</v>
      </c>
      <c r="J4875" s="58">
        <v>8.6910931145800521E-2</v>
      </c>
      <c r="K4875" s="58">
        <v>0.10067119406977559</v>
      </c>
      <c r="L4875" s="58">
        <v>4.2722117634777191E-3</v>
      </c>
      <c r="M4875" s="58">
        <v>0.22313314896792988</v>
      </c>
      <c r="N4875" s="58">
        <v>6.8440106268058742E-2</v>
      </c>
      <c r="O4875" s="58">
        <v>0</v>
      </c>
      <c r="P4875" s="58">
        <v>0</v>
      </c>
      <c r="Q4875" s="58">
        <v>0</v>
      </c>
      <c r="R4875" s="58">
        <v>0</v>
      </c>
      <c r="S4875" s="58">
        <v>0</v>
      </c>
      <c r="T4875" s="58">
        <v>0</v>
      </c>
      <c r="U4875" s="58">
        <v>0</v>
      </c>
      <c r="V4875" s="58">
        <v>0</v>
      </c>
      <c r="W4875" s="58">
        <v>0</v>
      </c>
      <c r="X4875" s="58">
        <v>0</v>
      </c>
      <c r="Y4875" s="58">
        <v>0</v>
      </c>
      <c r="Z4875" s="58">
        <v>0</v>
      </c>
      <c r="AA4875" s="58">
        <v>0</v>
      </c>
      <c r="AB4875" s="58">
        <v>0</v>
      </c>
      <c r="AC4875" s="58">
        <v>0</v>
      </c>
      <c r="AD4875" s="58">
        <v>0</v>
      </c>
      <c r="AE4875" s="58">
        <v>0</v>
      </c>
      <c r="AF4875" s="58">
        <v>0</v>
      </c>
      <c r="AG4875" s="58">
        <v>0</v>
      </c>
      <c r="AH4875" s="58">
        <v>0</v>
      </c>
      <c r="AI4875" s="58">
        <v>0</v>
      </c>
      <c r="AK4875" s="64">
        <f t="shared" si="76"/>
        <v>-2.3661620151280358E-2</v>
      </c>
    </row>
    <row r="4876" spans="1:37" x14ac:dyDescent="0.25">
      <c r="A4876">
        <v>4874</v>
      </c>
      <c r="B4876" s="1">
        <v>1.26E-2</v>
      </c>
      <c r="C4876" s="1">
        <v>-3.2040561521025953E-4</v>
      </c>
      <c r="D4876" s="58">
        <v>0.13269284289203948</v>
      </c>
      <c r="E4876" s="58">
        <v>5.6475745567531106E-2</v>
      </c>
      <c r="F4876" s="58">
        <v>0.13362913881423399</v>
      </c>
      <c r="G4876" s="58">
        <v>0.10970538589210832</v>
      </c>
      <c r="H4876" s="58">
        <v>6.1822211327059666E-2</v>
      </c>
      <c r="I4876" s="58">
        <v>0.13251729951442598</v>
      </c>
      <c r="J4876" s="58">
        <v>4.3161184608520503E-2</v>
      </c>
      <c r="K4876" s="58">
        <v>0.11768527439812378</v>
      </c>
      <c r="L4876" s="58">
        <v>1.0666756541897849E-2</v>
      </c>
      <c r="M4876" s="58">
        <v>7.4999069713228089E-2</v>
      </c>
      <c r="N4876" s="58">
        <v>0.12664509073083102</v>
      </c>
      <c r="O4876" s="58">
        <v>0</v>
      </c>
      <c r="P4876" s="58">
        <v>0</v>
      </c>
      <c r="Q4876" s="58">
        <v>0</v>
      </c>
      <c r="R4876" s="58">
        <v>0</v>
      </c>
      <c r="S4876" s="58">
        <v>0</v>
      </c>
      <c r="T4876" s="58">
        <v>0</v>
      </c>
      <c r="U4876" s="58">
        <v>0</v>
      </c>
      <c r="V4876" s="58">
        <v>0</v>
      </c>
      <c r="W4876" s="58">
        <v>0</v>
      </c>
      <c r="X4876" s="58">
        <v>0</v>
      </c>
      <c r="Y4876" s="58">
        <v>0</v>
      </c>
      <c r="Z4876" s="58">
        <v>0</v>
      </c>
      <c r="AA4876" s="58">
        <v>0</v>
      </c>
      <c r="AB4876" s="58">
        <v>0</v>
      </c>
      <c r="AC4876" s="58">
        <v>0</v>
      </c>
      <c r="AD4876" s="58">
        <v>0</v>
      </c>
      <c r="AE4876" s="58">
        <v>0</v>
      </c>
      <c r="AF4876" s="58">
        <v>0</v>
      </c>
      <c r="AG4876" s="58">
        <v>0</v>
      </c>
      <c r="AH4876" s="58">
        <v>0</v>
      </c>
      <c r="AI4876" s="58">
        <v>0</v>
      </c>
      <c r="AK4876" s="64">
        <f t="shared" si="76"/>
        <v>-2.5429017080179327E-2</v>
      </c>
    </row>
    <row r="4877" spans="1:37" x14ac:dyDescent="0.25">
      <c r="A4877">
        <v>4875</v>
      </c>
      <c r="B4877" s="1">
        <v>1.4E-2</v>
      </c>
      <c r="C4877" s="1">
        <v>-3.3100673888768015E-5</v>
      </c>
      <c r="D4877" s="58">
        <v>9.5313866225624246E-3</v>
      </c>
      <c r="E4877" s="58">
        <v>0.14110901407871967</v>
      </c>
      <c r="F4877" s="58">
        <v>0.11003133325190106</v>
      </c>
      <c r="G4877" s="58">
        <v>0.13718279597626995</v>
      </c>
      <c r="H4877" s="58">
        <v>4.7488040052710033E-2</v>
      </c>
      <c r="I4877" s="58">
        <v>0.12440000492026292</v>
      </c>
      <c r="J4877" s="58">
        <v>8.3855776836510007E-2</v>
      </c>
      <c r="K4877" s="58">
        <v>0.13716074267516493</v>
      </c>
      <c r="L4877" s="58">
        <v>0.10898660052634883</v>
      </c>
      <c r="M4877" s="58">
        <v>7.1501086461170552E-2</v>
      </c>
      <c r="N4877" s="58">
        <v>2.8753218598379541E-2</v>
      </c>
      <c r="O4877" s="58">
        <v>0</v>
      </c>
      <c r="P4877" s="58">
        <v>0</v>
      </c>
      <c r="Q4877" s="58">
        <v>0</v>
      </c>
      <c r="R4877" s="58">
        <v>0</v>
      </c>
      <c r="S4877" s="58">
        <v>0</v>
      </c>
      <c r="T4877" s="58">
        <v>0</v>
      </c>
      <c r="U4877" s="58">
        <v>0</v>
      </c>
      <c r="V4877" s="58">
        <v>0</v>
      </c>
      <c r="W4877" s="58">
        <v>0</v>
      </c>
      <c r="X4877" s="58">
        <v>0</v>
      </c>
      <c r="Y4877" s="58">
        <v>0</v>
      </c>
      <c r="Z4877" s="58">
        <v>0</v>
      </c>
      <c r="AA4877" s="58">
        <v>0</v>
      </c>
      <c r="AB4877" s="58">
        <v>0</v>
      </c>
      <c r="AC4877" s="58">
        <v>0</v>
      </c>
      <c r="AD4877" s="58">
        <v>0</v>
      </c>
      <c r="AE4877" s="58">
        <v>0</v>
      </c>
      <c r="AF4877" s="58">
        <v>0</v>
      </c>
      <c r="AG4877" s="58">
        <v>0</v>
      </c>
      <c r="AH4877" s="58">
        <v>0</v>
      </c>
      <c r="AI4877" s="58">
        <v>0</v>
      </c>
      <c r="AK4877" s="64">
        <f t="shared" si="76"/>
        <v>-2.3643338491977153E-3</v>
      </c>
    </row>
    <row r="4878" spans="1:37" x14ac:dyDescent="0.25">
      <c r="A4878">
        <v>4876</v>
      </c>
      <c r="B4878" s="1">
        <v>1.0999999999999999E-2</v>
      </c>
      <c r="C4878" s="1">
        <v>3.5650860937558505E-4</v>
      </c>
      <c r="D4878" s="58">
        <v>5.0014916283245246E-2</v>
      </c>
      <c r="E4878" s="58">
        <v>0.11998141196112454</v>
      </c>
      <c r="F4878" s="58">
        <v>3.7899582579923215E-2</v>
      </c>
      <c r="G4878" s="58">
        <v>0.1269826277138095</v>
      </c>
      <c r="H4878" s="58">
        <v>0.12100615191308918</v>
      </c>
      <c r="I4878" s="58">
        <v>7.2330650950828079E-2</v>
      </c>
      <c r="J4878" s="58">
        <v>9.5514535347944379E-2</v>
      </c>
      <c r="K4878" s="58">
        <v>1.2477373963089214E-2</v>
      </c>
      <c r="L4878" s="58">
        <v>9.5697367726705965E-2</v>
      </c>
      <c r="M4878" s="58">
        <v>0.13218799409126947</v>
      </c>
      <c r="N4878" s="58">
        <v>0.13590738746897135</v>
      </c>
      <c r="O4878" s="58">
        <v>0</v>
      </c>
      <c r="P4878" s="58">
        <v>0</v>
      </c>
      <c r="Q4878" s="58">
        <v>0</v>
      </c>
      <c r="R4878" s="58">
        <v>0</v>
      </c>
      <c r="S4878" s="58">
        <v>0</v>
      </c>
      <c r="T4878" s="58">
        <v>0</v>
      </c>
      <c r="U4878" s="58">
        <v>0</v>
      </c>
      <c r="V4878" s="58">
        <v>0</v>
      </c>
      <c r="W4878" s="58">
        <v>0</v>
      </c>
      <c r="X4878" s="58">
        <v>0</v>
      </c>
      <c r="Y4878" s="58">
        <v>0</v>
      </c>
      <c r="Z4878" s="58">
        <v>0</v>
      </c>
      <c r="AA4878" s="58">
        <v>0</v>
      </c>
      <c r="AB4878" s="58">
        <v>0</v>
      </c>
      <c r="AC4878" s="58">
        <v>0</v>
      </c>
      <c r="AD4878" s="58">
        <v>0</v>
      </c>
      <c r="AE4878" s="58">
        <v>0</v>
      </c>
      <c r="AF4878" s="58">
        <v>0</v>
      </c>
      <c r="AG4878" s="58">
        <v>0</v>
      </c>
      <c r="AH4878" s="58">
        <v>0</v>
      </c>
      <c r="AI4878" s="58">
        <v>0</v>
      </c>
      <c r="AK4878" s="64">
        <f t="shared" si="76"/>
        <v>3.2409873579598646E-2</v>
      </c>
    </row>
    <row r="4879" spans="1:37" x14ac:dyDescent="0.25">
      <c r="A4879">
        <v>4877</v>
      </c>
      <c r="B4879" s="1">
        <v>1.2999999999999999E-2</v>
      </c>
      <c r="C4879" s="1">
        <v>2.0354446897616151E-4</v>
      </c>
      <c r="D4879" s="58">
        <v>0.11721151513541295</v>
      </c>
      <c r="E4879" s="58">
        <v>0.1324803002440873</v>
      </c>
      <c r="F4879" s="58">
        <v>2.6092115859676933E-2</v>
      </c>
      <c r="G4879" s="58">
        <v>5.4293057422976687E-2</v>
      </c>
      <c r="H4879" s="58">
        <v>5.9928589441625782E-2</v>
      </c>
      <c r="I4879" s="58">
        <v>0.13456559638154705</v>
      </c>
      <c r="J4879" s="58">
        <v>0.13627274183961127</v>
      </c>
      <c r="K4879" s="58">
        <v>8.7135639796507375E-2</v>
      </c>
      <c r="L4879" s="58">
        <v>0.13567707245985641</v>
      </c>
      <c r="M4879" s="58">
        <v>2.0034721633088309E-2</v>
      </c>
      <c r="N4879" s="58">
        <v>9.6308649785609962E-2</v>
      </c>
      <c r="O4879" s="58">
        <v>0</v>
      </c>
      <c r="P4879" s="58">
        <v>0</v>
      </c>
      <c r="Q4879" s="58">
        <v>0</v>
      </c>
      <c r="R4879" s="58">
        <v>0</v>
      </c>
      <c r="S4879" s="58">
        <v>0</v>
      </c>
      <c r="T4879" s="58">
        <v>0</v>
      </c>
      <c r="U4879" s="58">
        <v>0</v>
      </c>
      <c r="V4879" s="58">
        <v>0</v>
      </c>
      <c r="W4879" s="58">
        <v>0</v>
      </c>
      <c r="X4879" s="58">
        <v>0</v>
      </c>
      <c r="Y4879" s="58">
        <v>0</v>
      </c>
      <c r="Z4879" s="58">
        <v>0</v>
      </c>
      <c r="AA4879" s="58">
        <v>0</v>
      </c>
      <c r="AB4879" s="58">
        <v>0</v>
      </c>
      <c r="AC4879" s="58">
        <v>0</v>
      </c>
      <c r="AD4879" s="58">
        <v>0</v>
      </c>
      <c r="AE4879" s="58">
        <v>0</v>
      </c>
      <c r="AF4879" s="58">
        <v>0</v>
      </c>
      <c r="AG4879" s="58">
        <v>0</v>
      </c>
      <c r="AH4879" s="58">
        <v>0</v>
      </c>
      <c r="AI4879" s="58">
        <v>0</v>
      </c>
      <c r="AK4879" s="64">
        <f t="shared" si="76"/>
        <v>1.5657266844320117E-2</v>
      </c>
    </row>
    <row r="4880" spans="1:37" x14ac:dyDescent="0.25">
      <c r="A4880">
        <v>4878</v>
      </c>
      <c r="B4880" s="1">
        <v>9.7999999999999997E-3</v>
      </c>
      <c r="C4880" s="1">
        <v>1.3942246117352127E-4</v>
      </c>
      <c r="D4880" s="58">
        <v>6.1215742485509754E-2</v>
      </c>
      <c r="E4880" s="58">
        <v>4.2440162546131151E-2</v>
      </c>
      <c r="F4880" s="58">
        <v>6.2274568541426253E-2</v>
      </c>
      <c r="G4880" s="58">
        <v>4.4952390589201148E-2</v>
      </c>
      <c r="H4880" s="58">
        <v>0.12414118776870703</v>
      </c>
      <c r="I4880" s="58">
        <v>0.11695300521542232</v>
      </c>
      <c r="J4880" s="58">
        <v>0.1850323594062854</v>
      </c>
      <c r="K4880" s="58">
        <v>2.8477696271776955E-2</v>
      </c>
      <c r="L4880" s="58">
        <v>0.11746895948930255</v>
      </c>
      <c r="M4880" s="58">
        <v>0.18731060240315744</v>
      </c>
      <c r="N4880" s="58">
        <v>2.9733325283079981E-2</v>
      </c>
      <c r="O4880" s="58">
        <v>0</v>
      </c>
      <c r="P4880" s="58">
        <v>0</v>
      </c>
      <c r="Q4880" s="58">
        <v>0</v>
      </c>
      <c r="R4880" s="58">
        <v>0</v>
      </c>
      <c r="S4880" s="58">
        <v>0</v>
      </c>
      <c r="T4880" s="58">
        <v>0</v>
      </c>
      <c r="U4880" s="58">
        <v>0</v>
      </c>
      <c r="V4880" s="58">
        <v>0</v>
      </c>
      <c r="W4880" s="58">
        <v>0</v>
      </c>
      <c r="X4880" s="58">
        <v>0</v>
      </c>
      <c r="Y4880" s="58">
        <v>0</v>
      </c>
      <c r="Z4880" s="58">
        <v>0</v>
      </c>
      <c r="AA4880" s="58">
        <v>0</v>
      </c>
      <c r="AB4880" s="58">
        <v>0</v>
      </c>
      <c r="AC4880" s="58">
        <v>0</v>
      </c>
      <c r="AD4880" s="58">
        <v>0</v>
      </c>
      <c r="AE4880" s="58">
        <v>0</v>
      </c>
      <c r="AF4880" s="58">
        <v>0</v>
      </c>
      <c r="AG4880" s="58">
        <v>0</v>
      </c>
      <c r="AH4880" s="58">
        <v>0</v>
      </c>
      <c r="AI4880" s="58">
        <v>0</v>
      </c>
      <c r="AK4880" s="64">
        <f t="shared" si="76"/>
        <v>1.4226781752400129E-2</v>
      </c>
    </row>
    <row r="4881" spans="1:37" x14ac:dyDescent="0.25">
      <c r="A4881">
        <v>4879</v>
      </c>
      <c r="B4881" s="1">
        <v>1.12E-2</v>
      </c>
      <c r="C4881" s="1">
        <v>3.7210237807633568E-5</v>
      </c>
      <c r="D4881" s="58">
        <v>9.9499260918350894E-3</v>
      </c>
      <c r="E4881" s="58">
        <v>7.9219985581827926E-2</v>
      </c>
      <c r="F4881" s="58">
        <v>0.16627610309036278</v>
      </c>
      <c r="G4881" s="58">
        <v>0.1505551331319164</v>
      </c>
      <c r="H4881" s="58">
        <v>4.8551714035145611E-2</v>
      </c>
      <c r="I4881" s="58">
        <v>2.1585256441743209E-2</v>
      </c>
      <c r="J4881" s="58">
        <v>4.4964955540721802E-2</v>
      </c>
      <c r="K4881" s="58">
        <v>0.10397167221305914</v>
      </c>
      <c r="L4881" s="58">
        <v>0.22268535437616913</v>
      </c>
      <c r="M4881" s="58">
        <v>5.3931144077452198E-2</v>
      </c>
      <c r="N4881" s="58">
        <v>9.8308755419766761E-2</v>
      </c>
      <c r="O4881" s="58">
        <v>0</v>
      </c>
      <c r="P4881" s="58">
        <v>0</v>
      </c>
      <c r="Q4881" s="58">
        <v>0</v>
      </c>
      <c r="R4881" s="58">
        <v>0</v>
      </c>
      <c r="S4881" s="58">
        <v>0</v>
      </c>
      <c r="T4881" s="58">
        <v>0</v>
      </c>
      <c r="U4881" s="58">
        <v>0</v>
      </c>
      <c r="V4881" s="58">
        <v>0</v>
      </c>
      <c r="W4881" s="58">
        <v>0</v>
      </c>
      <c r="X4881" s="58">
        <v>0</v>
      </c>
      <c r="Y4881" s="58">
        <v>0</v>
      </c>
      <c r="Z4881" s="58">
        <v>0</v>
      </c>
      <c r="AA4881" s="58">
        <v>0</v>
      </c>
      <c r="AB4881" s="58">
        <v>0</v>
      </c>
      <c r="AC4881" s="58">
        <v>0</v>
      </c>
      <c r="AD4881" s="58">
        <v>0</v>
      </c>
      <c r="AE4881" s="58">
        <v>0</v>
      </c>
      <c r="AF4881" s="58">
        <v>0</v>
      </c>
      <c r="AG4881" s="58">
        <v>0</v>
      </c>
      <c r="AH4881" s="58">
        <v>0</v>
      </c>
      <c r="AI4881" s="58">
        <v>0</v>
      </c>
      <c r="AK4881" s="64">
        <f t="shared" si="76"/>
        <v>3.3223426613958541E-3</v>
      </c>
    </row>
    <row r="4882" spans="1:37" x14ac:dyDescent="0.25">
      <c r="A4882">
        <v>4880</v>
      </c>
      <c r="B4882" s="1">
        <v>1.54E-2</v>
      </c>
      <c r="C4882" s="1">
        <v>-1.3421373114649699E-4</v>
      </c>
      <c r="D4882" s="58">
        <v>0.1525202918247707</v>
      </c>
      <c r="E4882" s="58">
        <v>0.10693739986024958</v>
      </c>
      <c r="F4882" s="58">
        <v>2.1349290019953997E-2</v>
      </c>
      <c r="G4882" s="58">
        <v>0.20787016978678144</v>
      </c>
      <c r="H4882" s="58">
        <v>7.7127485291607942E-2</v>
      </c>
      <c r="I4882" s="58">
        <v>0.23573852421351305</v>
      </c>
      <c r="J4882" s="58">
        <v>2.061944867787114E-2</v>
      </c>
      <c r="K4882" s="58">
        <v>8.780556490522369E-2</v>
      </c>
      <c r="L4882" s="58">
        <v>1.5346547223119487E-2</v>
      </c>
      <c r="M4882" s="58">
        <v>3.5300483034597478E-2</v>
      </c>
      <c r="N4882" s="58">
        <v>3.9384795162311428E-2</v>
      </c>
      <c r="O4882" s="58">
        <v>0</v>
      </c>
      <c r="P4882" s="58">
        <v>0</v>
      </c>
      <c r="Q4882" s="58">
        <v>0</v>
      </c>
      <c r="R4882" s="58">
        <v>0</v>
      </c>
      <c r="S4882" s="58">
        <v>0</v>
      </c>
      <c r="T4882" s="58">
        <v>0</v>
      </c>
      <c r="U4882" s="58">
        <v>0</v>
      </c>
      <c r="V4882" s="58">
        <v>0</v>
      </c>
      <c r="W4882" s="58">
        <v>0</v>
      </c>
      <c r="X4882" s="58">
        <v>0</v>
      </c>
      <c r="Y4882" s="58">
        <v>0</v>
      </c>
      <c r="Z4882" s="58">
        <v>0</v>
      </c>
      <c r="AA4882" s="58">
        <v>0</v>
      </c>
      <c r="AB4882" s="58">
        <v>0</v>
      </c>
      <c r="AC4882" s="58">
        <v>0</v>
      </c>
      <c r="AD4882" s="58">
        <v>0</v>
      </c>
      <c r="AE4882" s="58">
        <v>0</v>
      </c>
      <c r="AF4882" s="58">
        <v>0</v>
      </c>
      <c r="AG4882" s="58">
        <v>0</v>
      </c>
      <c r="AH4882" s="58">
        <v>0</v>
      </c>
      <c r="AI4882" s="58">
        <v>0</v>
      </c>
      <c r="AK4882" s="64">
        <f t="shared" si="76"/>
        <v>-8.71517734717513E-3</v>
      </c>
    </row>
    <row r="4883" spans="1:37" x14ac:dyDescent="0.25">
      <c r="A4883">
        <v>4881</v>
      </c>
      <c r="B4883" s="1">
        <v>1.1299999999999999E-2</v>
      </c>
      <c r="C4883" s="1">
        <v>-2.5570294989347647E-5</v>
      </c>
      <c r="D4883" s="58">
        <v>3.8713707833474872E-2</v>
      </c>
      <c r="E4883" s="58">
        <v>8.9216572629437288E-2</v>
      </c>
      <c r="F4883" s="58">
        <v>5.9595757714175628E-2</v>
      </c>
      <c r="G4883" s="58">
        <v>7.773555427789855E-2</v>
      </c>
      <c r="H4883" s="58">
        <v>0.13675469620964861</v>
      </c>
      <c r="I4883" s="58">
        <v>4.7595587010784458E-2</v>
      </c>
      <c r="J4883" s="58">
        <v>0.10475714160236263</v>
      </c>
      <c r="K4883" s="58">
        <v>0.13581919819798172</v>
      </c>
      <c r="L4883" s="58">
        <v>5.7659247845903067E-2</v>
      </c>
      <c r="M4883" s="58">
        <v>0.14259762662932404</v>
      </c>
      <c r="N4883" s="58">
        <v>0.10955491004900923</v>
      </c>
      <c r="O4883" s="58">
        <v>0</v>
      </c>
      <c r="P4883" s="58">
        <v>0</v>
      </c>
      <c r="Q4883" s="58">
        <v>0</v>
      </c>
      <c r="R4883" s="58">
        <v>0</v>
      </c>
      <c r="S4883" s="58">
        <v>0</v>
      </c>
      <c r="T4883" s="58">
        <v>0</v>
      </c>
      <c r="U4883" s="58">
        <v>0</v>
      </c>
      <c r="V4883" s="58">
        <v>0</v>
      </c>
      <c r="W4883" s="58">
        <v>0</v>
      </c>
      <c r="X4883" s="58">
        <v>0</v>
      </c>
      <c r="Y4883" s="58">
        <v>0</v>
      </c>
      <c r="Z4883" s="58">
        <v>0</v>
      </c>
      <c r="AA4883" s="58">
        <v>0</v>
      </c>
      <c r="AB4883" s="58">
        <v>0</v>
      </c>
      <c r="AC4883" s="58">
        <v>0</v>
      </c>
      <c r="AD4883" s="58">
        <v>0</v>
      </c>
      <c r="AE4883" s="58">
        <v>0</v>
      </c>
      <c r="AF4883" s="58">
        <v>0</v>
      </c>
      <c r="AG4883" s="58">
        <v>0</v>
      </c>
      <c r="AH4883" s="58">
        <v>0</v>
      </c>
      <c r="AI4883" s="58">
        <v>0</v>
      </c>
      <c r="AK4883" s="64">
        <f t="shared" si="76"/>
        <v>-2.262857963659084E-3</v>
      </c>
    </row>
    <row r="4884" spans="1:37" x14ac:dyDescent="0.25">
      <c r="A4884">
        <v>4882</v>
      </c>
      <c r="B4884" s="1">
        <v>1.14E-2</v>
      </c>
      <c r="C4884" s="1">
        <v>-5.6401720292809417E-5</v>
      </c>
      <c r="D4884" s="58">
        <v>2.1191597955265459E-3</v>
      </c>
      <c r="E4884" s="58">
        <v>0.10425102336969228</v>
      </c>
      <c r="F4884" s="58">
        <v>0.15428065101592806</v>
      </c>
      <c r="G4884" s="58">
        <v>2.3474165364474702E-2</v>
      </c>
      <c r="H4884" s="58">
        <v>0.11588776148197416</v>
      </c>
      <c r="I4884" s="58">
        <v>0.11612305120546985</v>
      </c>
      <c r="J4884" s="58">
        <v>0.11123659148508384</v>
      </c>
      <c r="K4884" s="58">
        <v>7.8601684323701862E-2</v>
      </c>
      <c r="L4884" s="58">
        <v>3.8876986950588444E-2</v>
      </c>
      <c r="M4884" s="58">
        <v>0.15168838562827441</v>
      </c>
      <c r="N4884" s="58">
        <v>0.10346053937928588</v>
      </c>
      <c r="O4884" s="58">
        <v>0</v>
      </c>
      <c r="P4884" s="58">
        <v>0</v>
      </c>
      <c r="Q4884" s="58">
        <v>0</v>
      </c>
      <c r="R4884" s="58">
        <v>0</v>
      </c>
      <c r="S4884" s="58">
        <v>0</v>
      </c>
      <c r="T4884" s="58">
        <v>0</v>
      </c>
      <c r="U4884" s="58">
        <v>0</v>
      </c>
      <c r="V4884" s="58">
        <v>0</v>
      </c>
      <c r="W4884" s="58">
        <v>0</v>
      </c>
      <c r="X4884" s="58">
        <v>0</v>
      </c>
      <c r="Y4884" s="58">
        <v>0</v>
      </c>
      <c r="Z4884" s="58">
        <v>0</v>
      </c>
      <c r="AA4884" s="58">
        <v>0</v>
      </c>
      <c r="AB4884" s="58">
        <v>0</v>
      </c>
      <c r="AC4884" s="58">
        <v>0</v>
      </c>
      <c r="AD4884" s="58">
        <v>0</v>
      </c>
      <c r="AE4884" s="58">
        <v>0</v>
      </c>
      <c r="AF4884" s="58">
        <v>0</v>
      </c>
      <c r="AG4884" s="58">
        <v>0</v>
      </c>
      <c r="AH4884" s="58">
        <v>0</v>
      </c>
      <c r="AI4884" s="58">
        <v>0</v>
      </c>
      <c r="AK4884" s="64">
        <f t="shared" si="76"/>
        <v>-4.9475193239306506E-3</v>
      </c>
    </row>
    <row r="4885" spans="1:37" x14ac:dyDescent="0.25">
      <c r="A4885">
        <v>4883</v>
      </c>
      <c r="B4885" s="1">
        <v>1.2999999999999999E-2</v>
      </c>
      <c r="C4885" s="1">
        <v>4.6450543959937387E-4</v>
      </c>
      <c r="D4885" s="58">
        <v>8.5002323190796897E-2</v>
      </c>
      <c r="E4885" s="58">
        <v>0.18620372902912968</v>
      </c>
      <c r="F4885" s="58">
        <v>1.6408708202288791E-2</v>
      </c>
      <c r="G4885" s="58">
        <v>0.18703798947349839</v>
      </c>
      <c r="H4885" s="58">
        <v>8.739667823002234E-2</v>
      </c>
      <c r="I4885" s="58">
        <v>4.5636891825419752E-2</v>
      </c>
      <c r="J4885" s="58">
        <v>3.6931898972750128E-2</v>
      </c>
      <c r="K4885" s="58">
        <v>7.4157753299323439E-3</v>
      </c>
      <c r="L4885" s="58">
        <v>7.8385259440316116E-2</v>
      </c>
      <c r="M4885" s="58">
        <v>0.2121261330217849</v>
      </c>
      <c r="N4885" s="58">
        <v>5.7454613284060499E-2</v>
      </c>
      <c r="O4885" s="58">
        <v>0</v>
      </c>
      <c r="P4885" s="58">
        <v>0</v>
      </c>
      <c r="Q4885" s="58">
        <v>0</v>
      </c>
      <c r="R4885" s="58">
        <v>0</v>
      </c>
      <c r="S4885" s="58">
        <v>0</v>
      </c>
      <c r="T4885" s="58">
        <v>0</v>
      </c>
      <c r="U4885" s="58">
        <v>0</v>
      </c>
      <c r="V4885" s="58">
        <v>0</v>
      </c>
      <c r="W4885" s="58">
        <v>0</v>
      </c>
      <c r="X4885" s="58">
        <v>0</v>
      </c>
      <c r="Y4885" s="58">
        <v>0</v>
      </c>
      <c r="Z4885" s="58">
        <v>0</v>
      </c>
      <c r="AA4885" s="58">
        <v>0</v>
      </c>
      <c r="AB4885" s="58">
        <v>0</v>
      </c>
      <c r="AC4885" s="58">
        <v>0</v>
      </c>
      <c r="AD4885" s="58">
        <v>0</v>
      </c>
      <c r="AE4885" s="58">
        <v>0</v>
      </c>
      <c r="AF4885" s="58">
        <v>0</v>
      </c>
      <c r="AG4885" s="58">
        <v>0</v>
      </c>
      <c r="AH4885" s="58">
        <v>0</v>
      </c>
      <c r="AI4885" s="58">
        <v>0</v>
      </c>
      <c r="AK4885" s="64">
        <f t="shared" si="76"/>
        <v>3.5731187661490298E-2</v>
      </c>
    </row>
    <row r="4886" spans="1:37" x14ac:dyDescent="0.25">
      <c r="A4886">
        <v>4884</v>
      </c>
      <c r="B4886" s="1">
        <v>1.15E-2</v>
      </c>
      <c r="C4886" s="1">
        <v>4.200512743378047E-4</v>
      </c>
      <c r="D4886" s="58">
        <v>0.10728546871708729</v>
      </c>
      <c r="E4886" s="58">
        <v>0.15406459195506117</v>
      </c>
      <c r="F4886" s="58">
        <v>2.3252993983392589E-2</v>
      </c>
      <c r="G4886" s="58">
        <v>1.5393052172198801E-2</v>
      </c>
      <c r="H4886" s="58">
        <v>0.1336615079290025</v>
      </c>
      <c r="I4886" s="58">
        <v>9.039070272484806E-2</v>
      </c>
      <c r="J4886" s="58">
        <v>8.4402123919263786E-2</v>
      </c>
      <c r="K4886" s="58">
        <v>1.8839198753529695E-2</v>
      </c>
      <c r="L4886" s="58">
        <v>0.15525301964279545</v>
      </c>
      <c r="M4886" s="58">
        <v>0.12196246067808739</v>
      </c>
      <c r="N4886" s="58">
        <v>9.5494879524733442E-2</v>
      </c>
      <c r="O4886" s="58">
        <v>0</v>
      </c>
      <c r="P4886" s="58">
        <v>0</v>
      </c>
      <c r="Q4886" s="58">
        <v>0</v>
      </c>
      <c r="R4886" s="58">
        <v>0</v>
      </c>
      <c r="S4886" s="58">
        <v>0</v>
      </c>
      <c r="T4886" s="58">
        <v>0</v>
      </c>
      <c r="U4886" s="58">
        <v>0</v>
      </c>
      <c r="V4886" s="58">
        <v>0</v>
      </c>
      <c r="W4886" s="58">
        <v>0</v>
      </c>
      <c r="X4886" s="58">
        <v>0</v>
      </c>
      <c r="Y4886" s="58">
        <v>0</v>
      </c>
      <c r="Z4886" s="58">
        <v>0</v>
      </c>
      <c r="AA4886" s="58">
        <v>0</v>
      </c>
      <c r="AB4886" s="58">
        <v>0</v>
      </c>
      <c r="AC4886" s="58">
        <v>0</v>
      </c>
      <c r="AD4886" s="58">
        <v>0</v>
      </c>
      <c r="AE4886" s="58">
        <v>0</v>
      </c>
      <c r="AF4886" s="58">
        <v>0</v>
      </c>
      <c r="AG4886" s="58">
        <v>0</v>
      </c>
      <c r="AH4886" s="58">
        <v>0</v>
      </c>
      <c r="AI4886" s="58">
        <v>0</v>
      </c>
      <c r="AK4886" s="64">
        <f t="shared" si="76"/>
        <v>3.6526197768504756E-2</v>
      </c>
    </row>
    <row r="4887" spans="1:37" x14ac:dyDescent="0.25">
      <c r="A4887">
        <v>4885</v>
      </c>
      <c r="B4887" s="1">
        <v>1.06E-2</v>
      </c>
      <c r="C4887" s="1">
        <v>-1.3614523466984587E-4</v>
      </c>
      <c r="D4887" s="58">
        <v>3.3671605209898078E-2</v>
      </c>
      <c r="E4887" s="58">
        <v>7.3417075703470669E-2</v>
      </c>
      <c r="F4887" s="58">
        <v>0.14644033310939222</v>
      </c>
      <c r="G4887" s="58">
        <v>3.9371351052704902E-2</v>
      </c>
      <c r="H4887" s="58">
        <v>4.9404467380687232E-2</v>
      </c>
      <c r="I4887" s="58">
        <v>0.11578510659346947</v>
      </c>
      <c r="J4887" s="58">
        <v>2.6526424218897289E-2</v>
      </c>
      <c r="K4887" s="58">
        <v>0.11367399392880188</v>
      </c>
      <c r="L4887" s="58">
        <v>0.184957341884912</v>
      </c>
      <c r="M4887" s="58">
        <v>0.14534637014541416</v>
      </c>
      <c r="N4887" s="58">
        <v>7.1405930772351911E-2</v>
      </c>
      <c r="O4887" s="58">
        <v>0</v>
      </c>
      <c r="P4887" s="58">
        <v>0</v>
      </c>
      <c r="Q4887" s="58">
        <v>0</v>
      </c>
      <c r="R4887" s="58">
        <v>0</v>
      </c>
      <c r="S4887" s="58">
        <v>0</v>
      </c>
      <c r="T4887" s="58">
        <v>0</v>
      </c>
      <c r="U4887" s="58">
        <v>0</v>
      </c>
      <c r="V4887" s="58">
        <v>0</v>
      </c>
      <c r="W4887" s="58">
        <v>0</v>
      </c>
      <c r="X4887" s="58">
        <v>0</v>
      </c>
      <c r="Y4887" s="58">
        <v>0</v>
      </c>
      <c r="Z4887" s="58">
        <v>0</v>
      </c>
      <c r="AA4887" s="58">
        <v>0</v>
      </c>
      <c r="AB4887" s="58">
        <v>0</v>
      </c>
      <c r="AC4887" s="58">
        <v>0</v>
      </c>
      <c r="AD4887" s="58">
        <v>0</v>
      </c>
      <c r="AE4887" s="58">
        <v>0</v>
      </c>
      <c r="AF4887" s="58">
        <v>0</v>
      </c>
      <c r="AG4887" s="58">
        <v>0</v>
      </c>
      <c r="AH4887" s="58">
        <v>0</v>
      </c>
      <c r="AI4887" s="58">
        <v>0</v>
      </c>
      <c r="AK4887" s="64">
        <f t="shared" si="76"/>
        <v>-1.2843890063193007E-2</v>
      </c>
    </row>
    <row r="4888" spans="1:37" x14ac:dyDescent="0.25">
      <c r="A4888">
        <v>4886</v>
      </c>
      <c r="B4888" s="1">
        <v>1.34E-2</v>
      </c>
      <c r="C4888" s="1">
        <v>-1.8170514098290983E-4</v>
      </c>
      <c r="D4888" s="58">
        <v>0.14996165303751574</v>
      </c>
      <c r="E4888" s="58">
        <v>7.1761115911206708E-2</v>
      </c>
      <c r="F4888" s="58">
        <v>0.14912895419274083</v>
      </c>
      <c r="G4888" s="58">
        <v>6.0060850186468916E-2</v>
      </c>
      <c r="H4888" s="58">
        <v>0.16378115385377803</v>
      </c>
      <c r="I4888" s="58">
        <v>5.8992835254695716E-2</v>
      </c>
      <c r="J4888" s="58">
        <v>0.16581052899082721</v>
      </c>
      <c r="K4888" s="58">
        <v>0.11835325722928532</v>
      </c>
      <c r="L4888" s="58">
        <v>1.1631185623312078E-2</v>
      </c>
      <c r="M4888" s="58">
        <v>3.1402257408027025E-2</v>
      </c>
      <c r="N4888" s="58">
        <v>1.9116208312142433E-2</v>
      </c>
      <c r="O4888" s="58">
        <v>0</v>
      </c>
      <c r="P4888" s="58">
        <v>0</v>
      </c>
      <c r="Q4888" s="58">
        <v>0</v>
      </c>
      <c r="R4888" s="58">
        <v>0</v>
      </c>
      <c r="S4888" s="58">
        <v>0</v>
      </c>
      <c r="T4888" s="58">
        <v>0</v>
      </c>
      <c r="U4888" s="58">
        <v>0</v>
      </c>
      <c r="V4888" s="58">
        <v>0</v>
      </c>
      <c r="W4888" s="58">
        <v>0</v>
      </c>
      <c r="X4888" s="58">
        <v>0</v>
      </c>
      <c r="Y4888" s="58">
        <v>0</v>
      </c>
      <c r="Z4888" s="58">
        <v>0</v>
      </c>
      <c r="AA4888" s="58">
        <v>0</v>
      </c>
      <c r="AB4888" s="58">
        <v>0</v>
      </c>
      <c r="AC4888" s="58">
        <v>0</v>
      </c>
      <c r="AD4888" s="58">
        <v>0</v>
      </c>
      <c r="AE4888" s="58">
        <v>0</v>
      </c>
      <c r="AF4888" s="58">
        <v>0</v>
      </c>
      <c r="AG4888" s="58">
        <v>0</v>
      </c>
      <c r="AH4888" s="58">
        <v>0</v>
      </c>
      <c r="AI4888" s="58">
        <v>0</v>
      </c>
      <c r="AK4888" s="64">
        <f t="shared" si="76"/>
        <v>-1.3560085147978344E-2</v>
      </c>
    </row>
    <row r="4889" spans="1:37" x14ac:dyDescent="0.25">
      <c r="A4889">
        <v>4887</v>
      </c>
      <c r="B4889" s="1">
        <v>1.0800000000000001E-2</v>
      </c>
      <c r="C4889" s="1">
        <v>-1.0034609632617668E-4</v>
      </c>
      <c r="D4889" s="58">
        <v>0.18038428456002512</v>
      </c>
      <c r="E4889" s="58">
        <v>4.2692375415923599E-2</v>
      </c>
      <c r="F4889" s="58">
        <v>0.17242958786450585</v>
      </c>
      <c r="G4889" s="58">
        <v>1.0311415701462632E-2</v>
      </c>
      <c r="H4889" s="58">
        <v>7.4901592182058992E-3</v>
      </c>
      <c r="I4889" s="58">
        <v>0.18239269134144409</v>
      </c>
      <c r="J4889" s="58">
        <v>1.7221827822046957E-2</v>
      </c>
      <c r="K4889" s="58">
        <v>7.4018782633136649E-3</v>
      </c>
      <c r="L4889" s="58">
        <v>0.14764898317145714</v>
      </c>
      <c r="M4889" s="58">
        <v>5.9499751428150657E-2</v>
      </c>
      <c r="N4889" s="58">
        <v>0.17252704521346449</v>
      </c>
      <c r="O4889" s="58">
        <v>0</v>
      </c>
      <c r="P4889" s="58">
        <v>0</v>
      </c>
      <c r="Q4889" s="58">
        <v>0</v>
      </c>
      <c r="R4889" s="58">
        <v>0</v>
      </c>
      <c r="S4889" s="58">
        <v>0</v>
      </c>
      <c r="T4889" s="58">
        <v>0</v>
      </c>
      <c r="U4889" s="58">
        <v>0</v>
      </c>
      <c r="V4889" s="58">
        <v>0</v>
      </c>
      <c r="W4889" s="58">
        <v>0</v>
      </c>
      <c r="X4889" s="58">
        <v>0</v>
      </c>
      <c r="Y4889" s="58">
        <v>0</v>
      </c>
      <c r="Z4889" s="58">
        <v>0</v>
      </c>
      <c r="AA4889" s="58">
        <v>0</v>
      </c>
      <c r="AB4889" s="58">
        <v>0</v>
      </c>
      <c r="AC4889" s="58">
        <v>0</v>
      </c>
      <c r="AD4889" s="58">
        <v>0</v>
      </c>
      <c r="AE4889" s="58">
        <v>0</v>
      </c>
      <c r="AF4889" s="58">
        <v>0</v>
      </c>
      <c r="AG4889" s="58">
        <v>0</v>
      </c>
      <c r="AH4889" s="58">
        <v>0</v>
      </c>
      <c r="AI4889" s="58">
        <v>0</v>
      </c>
      <c r="AK4889" s="64">
        <f t="shared" si="76"/>
        <v>-9.291305215386729E-3</v>
      </c>
    </row>
    <row r="4890" spans="1:37" x14ac:dyDescent="0.25">
      <c r="A4890">
        <v>4888</v>
      </c>
      <c r="B4890" s="1">
        <v>1.1299999999999999E-2</v>
      </c>
      <c r="C4890" s="1">
        <v>1.2432142997941934E-5</v>
      </c>
      <c r="D4890" s="58">
        <v>4.0936194007363237E-2</v>
      </c>
      <c r="E4890" s="58">
        <v>2.8315103407869989E-2</v>
      </c>
      <c r="F4890" s="58">
        <v>0.11627929227966249</v>
      </c>
      <c r="G4890" s="58">
        <v>0.19038782479235936</v>
      </c>
      <c r="H4890" s="58">
        <v>2.5448806724405307E-2</v>
      </c>
      <c r="I4890" s="58">
        <v>0.18407148071859758</v>
      </c>
      <c r="J4890" s="58">
        <v>0.12411849325605044</v>
      </c>
      <c r="K4890" s="58">
        <v>6.2447978598937845E-3</v>
      </c>
      <c r="L4890" s="58">
        <v>0.12308531500146867</v>
      </c>
      <c r="M4890" s="58">
        <v>0.1396157988296037</v>
      </c>
      <c r="N4890" s="58">
        <v>2.1496893122725614E-2</v>
      </c>
      <c r="O4890" s="58">
        <v>0</v>
      </c>
      <c r="P4890" s="58">
        <v>0</v>
      </c>
      <c r="Q4890" s="58">
        <v>0</v>
      </c>
      <c r="R4890" s="58">
        <v>0</v>
      </c>
      <c r="S4890" s="58">
        <v>0</v>
      </c>
      <c r="T4890" s="58">
        <v>0</v>
      </c>
      <c r="U4890" s="58">
        <v>0</v>
      </c>
      <c r="V4890" s="58">
        <v>0</v>
      </c>
      <c r="W4890" s="58">
        <v>0</v>
      </c>
      <c r="X4890" s="58">
        <v>0</v>
      </c>
      <c r="Y4890" s="58">
        <v>0</v>
      </c>
      <c r="Z4890" s="58">
        <v>0</v>
      </c>
      <c r="AA4890" s="58">
        <v>0</v>
      </c>
      <c r="AB4890" s="58">
        <v>0</v>
      </c>
      <c r="AC4890" s="58">
        <v>0</v>
      </c>
      <c r="AD4890" s="58">
        <v>0</v>
      </c>
      <c r="AE4890" s="58">
        <v>0</v>
      </c>
      <c r="AF4890" s="58">
        <v>0</v>
      </c>
      <c r="AG4890" s="58">
        <v>0</v>
      </c>
      <c r="AH4890" s="58">
        <v>0</v>
      </c>
      <c r="AI4890" s="58">
        <v>0</v>
      </c>
      <c r="AK4890" s="64">
        <f t="shared" si="76"/>
        <v>1.1001896458355694E-3</v>
      </c>
    </row>
    <row r="4891" spans="1:37" x14ac:dyDescent="0.25">
      <c r="A4891">
        <v>4889</v>
      </c>
      <c r="B4891" s="1">
        <v>1.3299999999999999E-2</v>
      </c>
      <c r="C4891" s="1">
        <v>1.8446553181505201E-4</v>
      </c>
      <c r="D4891" s="58">
        <v>7.7964802776369746E-2</v>
      </c>
      <c r="E4891" s="58">
        <v>0.14092557897366614</v>
      </c>
      <c r="F4891" s="58">
        <v>0.12896117443295771</v>
      </c>
      <c r="G4891" s="58">
        <v>0.16866191300800554</v>
      </c>
      <c r="H4891" s="58">
        <v>0.14252538642149373</v>
      </c>
      <c r="I4891" s="58">
        <v>2.9209943714419095E-2</v>
      </c>
      <c r="J4891" s="58">
        <v>6.3153298327028207E-2</v>
      </c>
      <c r="K4891" s="58">
        <v>4.5001094746182461E-2</v>
      </c>
      <c r="L4891" s="58">
        <v>4.5585185811117875E-2</v>
      </c>
      <c r="M4891" s="58">
        <v>3.3968513275835825E-2</v>
      </c>
      <c r="N4891" s="58">
        <v>0.12404310851292365</v>
      </c>
      <c r="O4891" s="58">
        <v>0</v>
      </c>
      <c r="P4891" s="58">
        <v>0</v>
      </c>
      <c r="Q4891" s="58">
        <v>0</v>
      </c>
      <c r="R4891" s="58">
        <v>0</v>
      </c>
      <c r="S4891" s="58">
        <v>0</v>
      </c>
      <c r="T4891" s="58">
        <v>0</v>
      </c>
      <c r="U4891" s="58">
        <v>0</v>
      </c>
      <c r="V4891" s="58">
        <v>0</v>
      </c>
      <c r="W4891" s="58">
        <v>0</v>
      </c>
      <c r="X4891" s="58">
        <v>0</v>
      </c>
      <c r="Y4891" s="58">
        <v>0</v>
      </c>
      <c r="Z4891" s="58">
        <v>0</v>
      </c>
      <c r="AA4891" s="58">
        <v>0</v>
      </c>
      <c r="AB4891" s="58">
        <v>0</v>
      </c>
      <c r="AC4891" s="58">
        <v>0</v>
      </c>
      <c r="AD4891" s="58">
        <v>0</v>
      </c>
      <c r="AE4891" s="58">
        <v>0</v>
      </c>
      <c r="AF4891" s="58">
        <v>0</v>
      </c>
      <c r="AG4891" s="58">
        <v>0</v>
      </c>
      <c r="AH4891" s="58">
        <v>0</v>
      </c>
      <c r="AI4891" s="58">
        <v>0</v>
      </c>
      <c r="AK4891" s="64">
        <f t="shared" si="76"/>
        <v>1.3869588858274589E-2</v>
      </c>
    </row>
    <row r="4892" spans="1:37" x14ac:dyDescent="0.25">
      <c r="A4892">
        <v>4890</v>
      </c>
      <c r="B4892" s="1">
        <v>1.0800000000000001E-2</v>
      </c>
      <c r="C4892" s="1">
        <v>6.8940679782663185E-7</v>
      </c>
      <c r="D4892" s="58">
        <v>5.1900929072157174E-2</v>
      </c>
      <c r="E4892" s="58">
        <v>7.8584201611747201E-2</v>
      </c>
      <c r="F4892" s="58">
        <v>0.1229208144272215</v>
      </c>
      <c r="G4892" s="58">
        <v>0.10949911329164652</v>
      </c>
      <c r="H4892" s="58">
        <v>8.3125229884650181E-2</v>
      </c>
      <c r="I4892" s="58">
        <v>0.13815823273440658</v>
      </c>
      <c r="J4892" s="58">
        <v>4.3290269670779709E-2</v>
      </c>
      <c r="K4892" s="58">
        <v>3.8287032997213498E-2</v>
      </c>
      <c r="L4892" s="58">
        <v>8.7717989504716473E-2</v>
      </c>
      <c r="M4892" s="58">
        <v>0.1160203317253788</v>
      </c>
      <c r="N4892" s="58">
        <v>0.13049585508008224</v>
      </c>
      <c r="O4892" s="58">
        <v>0</v>
      </c>
      <c r="P4892" s="58">
        <v>0</v>
      </c>
      <c r="Q4892" s="58">
        <v>0</v>
      </c>
      <c r="R4892" s="58">
        <v>0</v>
      </c>
      <c r="S4892" s="58">
        <v>0</v>
      </c>
      <c r="T4892" s="58">
        <v>0</v>
      </c>
      <c r="U4892" s="58">
        <v>0</v>
      </c>
      <c r="V4892" s="58">
        <v>0</v>
      </c>
      <c r="W4892" s="58">
        <v>0</v>
      </c>
      <c r="X4892" s="58">
        <v>0</v>
      </c>
      <c r="Y4892" s="58">
        <v>0</v>
      </c>
      <c r="Z4892" s="58">
        <v>0</v>
      </c>
      <c r="AA4892" s="58">
        <v>0</v>
      </c>
      <c r="AB4892" s="58">
        <v>0</v>
      </c>
      <c r="AC4892" s="58">
        <v>0</v>
      </c>
      <c r="AD4892" s="58">
        <v>0</v>
      </c>
      <c r="AE4892" s="58">
        <v>0</v>
      </c>
      <c r="AF4892" s="58">
        <v>0</v>
      </c>
      <c r="AG4892" s="58">
        <v>0</v>
      </c>
      <c r="AH4892" s="58">
        <v>0</v>
      </c>
      <c r="AI4892" s="58">
        <v>0</v>
      </c>
      <c r="AK4892" s="64">
        <f t="shared" si="76"/>
        <v>6.3833962761725171E-5</v>
      </c>
    </row>
    <row r="4893" spans="1:37" x14ac:dyDescent="0.25">
      <c r="A4893">
        <v>4891</v>
      </c>
      <c r="B4893" s="1">
        <v>1.0699999999999999E-2</v>
      </c>
      <c r="C4893" s="1">
        <v>2.191347139750871E-5</v>
      </c>
      <c r="D4893" s="58">
        <v>4.1815257951080792E-2</v>
      </c>
      <c r="E4893" s="58">
        <v>5.9471599799846064E-2</v>
      </c>
      <c r="F4893" s="58">
        <v>6.206717355573161E-2</v>
      </c>
      <c r="G4893" s="58">
        <v>4.2373212538190083E-2</v>
      </c>
      <c r="H4893" s="58">
        <v>0.13571012879998701</v>
      </c>
      <c r="I4893" s="58">
        <v>6.9908220046887251E-2</v>
      </c>
      <c r="J4893" s="58">
        <v>0.10439871505043696</v>
      </c>
      <c r="K4893" s="58">
        <v>0.12922695932581013</v>
      </c>
      <c r="L4893" s="58">
        <v>0.17039047752432071</v>
      </c>
      <c r="M4893" s="58">
        <v>2.2944881059540758E-2</v>
      </c>
      <c r="N4893" s="58">
        <v>0.16169337434816869</v>
      </c>
      <c r="O4893" s="58">
        <v>0</v>
      </c>
      <c r="P4893" s="58">
        <v>0</v>
      </c>
      <c r="Q4893" s="58">
        <v>0</v>
      </c>
      <c r="R4893" s="58">
        <v>0</v>
      </c>
      <c r="S4893" s="58">
        <v>0</v>
      </c>
      <c r="T4893" s="58">
        <v>0</v>
      </c>
      <c r="U4893" s="58">
        <v>0</v>
      </c>
      <c r="V4893" s="58">
        <v>0</v>
      </c>
      <c r="W4893" s="58">
        <v>0</v>
      </c>
      <c r="X4893" s="58">
        <v>0</v>
      </c>
      <c r="Y4893" s="58">
        <v>0</v>
      </c>
      <c r="Z4893" s="58">
        <v>0</v>
      </c>
      <c r="AA4893" s="58">
        <v>0</v>
      </c>
      <c r="AB4893" s="58">
        <v>0</v>
      </c>
      <c r="AC4893" s="58">
        <v>0</v>
      </c>
      <c r="AD4893" s="58">
        <v>0</v>
      </c>
      <c r="AE4893" s="58">
        <v>0</v>
      </c>
      <c r="AF4893" s="58">
        <v>0</v>
      </c>
      <c r="AG4893" s="58">
        <v>0</v>
      </c>
      <c r="AH4893" s="58">
        <v>0</v>
      </c>
      <c r="AI4893" s="58">
        <v>0</v>
      </c>
      <c r="AK4893" s="64">
        <f t="shared" si="76"/>
        <v>2.0479879810755804E-3</v>
      </c>
    </row>
    <row r="4894" spans="1:37" x14ac:dyDescent="0.25">
      <c r="A4894">
        <v>4892</v>
      </c>
      <c r="B4894" s="1">
        <v>1.1599999999999999E-2</v>
      </c>
      <c r="C4894" s="1">
        <v>1.9587229521312062E-4</v>
      </c>
      <c r="D4894" s="58">
        <v>8.4258207348726397E-2</v>
      </c>
      <c r="E4894" s="58">
        <v>6.6206502711051801E-2</v>
      </c>
      <c r="F4894" s="58">
        <v>0.17291214869807595</v>
      </c>
      <c r="G4894" s="58">
        <v>0.11352719012410517</v>
      </c>
      <c r="H4894" s="58">
        <v>0.14080813830125916</v>
      </c>
      <c r="I4894" s="58">
        <v>3.3911078050122001E-2</v>
      </c>
      <c r="J4894" s="58">
        <v>0.15106414001301455</v>
      </c>
      <c r="K4894" s="58">
        <v>2.096019175482593E-2</v>
      </c>
      <c r="L4894" s="58">
        <v>0.19376631077582915</v>
      </c>
      <c r="M4894" s="58">
        <v>8.8467652870298352E-3</v>
      </c>
      <c r="N4894" s="58">
        <v>1.3739326935960045E-2</v>
      </c>
      <c r="O4894" s="58">
        <v>0</v>
      </c>
      <c r="P4894" s="58">
        <v>0</v>
      </c>
      <c r="Q4894" s="58">
        <v>0</v>
      </c>
      <c r="R4894" s="58">
        <v>0</v>
      </c>
      <c r="S4894" s="58">
        <v>0</v>
      </c>
      <c r="T4894" s="58">
        <v>0</v>
      </c>
      <c r="U4894" s="58">
        <v>0</v>
      </c>
      <c r="V4894" s="58">
        <v>0</v>
      </c>
      <c r="W4894" s="58">
        <v>0</v>
      </c>
      <c r="X4894" s="58">
        <v>0</v>
      </c>
      <c r="Y4894" s="58">
        <v>0</v>
      </c>
      <c r="Z4894" s="58">
        <v>0</v>
      </c>
      <c r="AA4894" s="58">
        <v>0</v>
      </c>
      <c r="AB4894" s="58">
        <v>0</v>
      </c>
      <c r="AC4894" s="58">
        <v>0</v>
      </c>
      <c r="AD4894" s="58">
        <v>0</v>
      </c>
      <c r="AE4894" s="58">
        <v>0</v>
      </c>
      <c r="AF4894" s="58">
        <v>0</v>
      </c>
      <c r="AG4894" s="58">
        <v>0</v>
      </c>
      <c r="AH4894" s="58">
        <v>0</v>
      </c>
      <c r="AI4894" s="58">
        <v>0</v>
      </c>
      <c r="AK4894" s="64">
        <f t="shared" si="76"/>
        <v>1.6885542690786261E-2</v>
      </c>
    </row>
    <row r="4895" spans="1:37" x14ac:dyDescent="0.25">
      <c r="A4895">
        <v>4893</v>
      </c>
      <c r="B4895" s="1">
        <v>1.4E-2</v>
      </c>
      <c r="C4895" s="1">
        <v>2.931828749897221E-5</v>
      </c>
      <c r="D4895" s="58">
        <v>0.14298128588614348</v>
      </c>
      <c r="E4895" s="58">
        <v>0.16250055650016723</v>
      </c>
      <c r="F4895" s="58">
        <v>0.15766101363110552</v>
      </c>
      <c r="G4895" s="58">
        <v>1.170927648358203E-2</v>
      </c>
      <c r="H4895" s="58">
        <v>3.3838071615104312E-2</v>
      </c>
      <c r="I4895" s="58">
        <v>5.2426929120619144E-2</v>
      </c>
      <c r="J4895" s="58">
        <v>0.12307870483571688</v>
      </c>
      <c r="K4895" s="58">
        <v>0.10503828136150066</v>
      </c>
      <c r="L4895" s="58">
        <v>2.3875926069266959E-2</v>
      </c>
      <c r="M4895" s="58">
        <v>2.8950552920068321E-2</v>
      </c>
      <c r="N4895" s="58">
        <v>0.15793940157672559</v>
      </c>
      <c r="O4895" s="58">
        <v>0</v>
      </c>
      <c r="P4895" s="58">
        <v>0</v>
      </c>
      <c r="Q4895" s="58">
        <v>0</v>
      </c>
      <c r="R4895" s="58">
        <v>0</v>
      </c>
      <c r="S4895" s="58">
        <v>0</v>
      </c>
      <c r="T4895" s="58">
        <v>0</v>
      </c>
      <c r="U4895" s="58">
        <v>0</v>
      </c>
      <c r="V4895" s="58">
        <v>0</v>
      </c>
      <c r="W4895" s="58">
        <v>0</v>
      </c>
      <c r="X4895" s="58">
        <v>0</v>
      </c>
      <c r="Y4895" s="58">
        <v>0</v>
      </c>
      <c r="Z4895" s="58">
        <v>0</v>
      </c>
      <c r="AA4895" s="58">
        <v>0</v>
      </c>
      <c r="AB4895" s="58">
        <v>0</v>
      </c>
      <c r="AC4895" s="58">
        <v>0</v>
      </c>
      <c r="AD4895" s="58">
        <v>0</v>
      </c>
      <c r="AE4895" s="58">
        <v>0</v>
      </c>
      <c r="AF4895" s="58">
        <v>0</v>
      </c>
      <c r="AG4895" s="58">
        <v>0</v>
      </c>
      <c r="AH4895" s="58">
        <v>0</v>
      </c>
      <c r="AI4895" s="58">
        <v>0</v>
      </c>
      <c r="AK4895" s="64">
        <f t="shared" si="76"/>
        <v>2.0941633927837292E-3</v>
      </c>
    </row>
    <row r="4896" spans="1:37" x14ac:dyDescent="0.25">
      <c r="A4896">
        <v>4894</v>
      </c>
      <c r="B4896" s="1">
        <v>1.3599999999999999E-2</v>
      </c>
      <c r="C4896" s="1">
        <v>2.936700167005846E-4</v>
      </c>
      <c r="D4896" s="58">
        <v>2.9964472161839228E-2</v>
      </c>
      <c r="E4896" s="58">
        <v>0.18044064650351269</v>
      </c>
      <c r="F4896" s="58">
        <v>7.6090898435684937E-2</v>
      </c>
      <c r="G4896" s="58">
        <v>7.3546896269771692E-2</v>
      </c>
      <c r="H4896" s="58">
        <v>1.7919482441199175E-2</v>
      </c>
      <c r="I4896" s="58">
        <v>3.8235270359121928E-2</v>
      </c>
      <c r="J4896" s="58">
        <v>0.16837244725408546</v>
      </c>
      <c r="K4896" s="58">
        <v>0.11492878517575036</v>
      </c>
      <c r="L4896" s="58">
        <v>0.12587671523799079</v>
      </c>
      <c r="M4896" s="58">
        <v>8.8302719670717039E-2</v>
      </c>
      <c r="N4896" s="58">
        <v>8.6321666490326673E-2</v>
      </c>
      <c r="O4896" s="58">
        <v>0</v>
      </c>
      <c r="P4896" s="58">
        <v>0</v>
      </c>
      <c r="Q4896" s="58">
        <v>0</v>
      </c>
      <c r="R4896" s="58">
        <v>0</v>
      </c>
      <c r="S4896" s="58">
        <v>0</v>
      </c>
      <c r="T4896" s="58">
        <v>0</v>
      </c>
      <c r="U4896" s="58">
        <v>0</v>
      </c>
      <c r="V4896" s="58">
        <v>0</v>
      </c>
      <c r="W4896" s="58">
        <v>0</v>
      </c>
      <c r="X4896" s="58">
        <v>0</v>
      </c>
      <c r="Y4896" s="58">
        <v>0</v>
      </c>
      <c r="Z4896" s="58">
        <v>0</v>
      </c>
      <c r="AA4896" s="58">
        <v>0</v>
      </c>
      <c r="AB4896" s="58">
        <v>0</v>
      </c>
      <c r="AC4896" s="58">
        <v>0</v>
      </c>
      <c r="AD4896" s="58">
        <v>0</v>
      </c>
      <c r="AE4896" s="58">
        <v>0</v>
      </c>
      <c r="AF4896" s="58">
        <v>0</v>
      </c>
      <c r="AG4896" s="58">
        <v>0</v>
      </c>
      <c r="AH4896" s="58">
        <v>0</v>
      </c>
      <c r="AI4896" s="58">
        <v>0</v>
      </c>
      <c r="AK4896" s="64">
        <f t="shared" si="76"/>
        <v>2.159338358092534E-2</v>
      </c>
    </row>
    <row r="4897" spans="1:37" x14ac:dyDescent="0.25">
      <c r="A4897">
        <v>4895</v>
      </c>
      <c r="B4897" s="1">
        <v>1.12E-2</v>
      </c>
      <c r="C4897" s="1">
        <v>2.8481961995967637E-5</v>
      </c>
      <c r="D4897" s="58">
        <v>6.6656049000394971E-2</v>
      </c>
      <c r="E4897" s="58">
        <v>9.6481971954490903E-2</v>
      </c>
      <c r="F4897" s="58">
        <v>6.6263971089265558E-2</v>
      </c>
      <c r="G4897" s="58">
        <v>4.5606113939700835E-2</v>
      </c>
      <c r="H4897" s="58">
        <v>6.336139099449227E-2</v>
      </c>
      <c r="I4897" s="58">
        <v>0.15718020912958228</v>
      </c>
      <c r="J4897" s="58">
        <v>4.566440385344326E-2</v>
      </c>
      <c r="K4897" s="58">
        <v>8.4278432031766742E-2</v>
      </c>
      <c r="L4897" s="58">
        <v>0.15831715976492178</v>
      </c>
      <c r="M4897" s="58">
        <v>0.11806345011996762</v>
      </c>
      <c r="N4897" s="58">
        <v>9.8126848121973836E-2</v>
      </c>
      <c r="O4897" s="58">
        <v>0</v>
      </c>
      <c r="P4897" s="58">
        <v>0</v>
      </c>
      <c r="Q4897" s="58">
        <v>0</v>
      </c>
      <c r="R4897" s="58">
        <v>0</v>
      </c>
      <c r="S4897" s="58">
        <v>0</v>
      </c>
      <c r="T4897" s="58">
        <v>0</v>
      </c>
      <c r="U4897" s="58">
        <v>0</v>
      </c>
      <c r="V4897" s="58">
        <v>0</v>
      </c>
      <c r="W4897" s="58">
        <v>0</v>
      </c>
      <c r="X4897" s="58">
        <v>0</v>
      </c>
      <c r="Y4897" s="58">
        <v>0</v>
      </c>
      <c r="Z4897" s="58">
        <v>0</v>
      </c>
      <c r="AA4897" s="58">
        <v>0</v>
      </c>
      <c r="AB4897" s="58">
        <v>0</v>
      </c>
      <c r="AC4897" s="58">
        <v>0</v>
      </c>
      <c r="AD4897" s="58">
        <v>0</v>
      </c>
      <c r="AE4897" s="58">
        <v>0</v>
      </c>
      <c r="AF4897" s="58">
        <v>0</v>
      </c>
      <c r="AG4897" s="58">
        <v>0</v>
      </c>
      <c r="AH4897" s="58">
        <v>0</v>
      </c>
      <c r="AI4897" s="58">
        <v>0</v>
      </c>
      <c r="AK4897" s="64">
        <f t="shared" si="76"/>
        <v>2.5430323210685391E-3</v>
      </c>
    </row>
    <row r="4898" spans="1:37" x14ac:dyDescent="0.25">
      <c r="A4898">
        <v>4896</v>
      </c>
      <c r="B4898" s="1">
        <v>1.14E-2</v>
      </c>
      <c r="C4898" s="1">
        <v>-7.3496167542350235E-5</v>
      </c>
      <c r="D4898" s="58">
        <v>0.16666836402454618</v>
      </c>
      <c r="E4898" s="58">
        <v>7.9135709583519717E-2</v>
      </c>
      <c r="F4898" s="58">
        <v>5.3033457035387511E-2</v>
      </c>
      <c r="G4898" s="58">
        <v>5.7265460862604797E-2</v>
      </c>
      <c r="H4898" s="58">
        <v>5.5082464004710695E-2</v>
      </c>
      <c r="I4898" s="58">
        <v>3.0612245522777675E-2</v>
      </c>
      <c r="J4898" s="58">
        <v>4.6632856874812396E-2</v>
      </c>
      <c r="K4898" s="58">
        <v>0.15954323444101851</v>
      </c>
      <c r="L4898" s="58">
        <v>0.16049950141054473</v>
      </c>
      <c r="M4898" s="58">
        <v>0.12187140263167423</v>
      </c>
      <c r="N4898" s="58">
        <v>6.9655303608403538E-2</v>
      </c>
      <c r="O4898" s="58">
        <v>0</v>
      </c>
      <c r="P4898" s="58">
        <v>0</v>
      </c>
      <c r="Q4898" s="58">
        <v>0</v>
      </c>
      <c r="R4898" s="58">
        <v>0</v>
      </c>
      <c r="S4898" s="58">
        <v>0</v>
      </c>
      <c r="T4898" s="58">
        <v>0</v>
      </c>
      <c r="U4898" s="58">
        <v>0</v>
      </c>
      <c r="V4898" s="58">
        <v>0</v>
      </c>
      <c r="W4898" s="58">
        <v>0</v>
      </c>
      <c r="X4898" s="58">
        <v>0</v>
      </c>
      <c r="Y4898" s="58">
        <v>0</v>
      </c>
      <c r="Z4898" s="58">
        <v>0</v>
      </c>
      <c r="AA4898" s="58">
        <v>0</v>
      </c>
      <c r="AB4898" s="58">
        <v>0</v>
      </c>
      <c r="AC4898" s="58">
        <v>0</v>
      </c>
      <c r="AD4898" s="58">
        <v>0</v>
      </c>
      <c r="AE4898" s="58">
        <v>0</v>
      </c>
      <c r="AF4898" s="58">
        <v>0</v>
      </c>
      <c r="AG4898" s="58">
        <v>0</v>
      </c>
      <c r="AH4898" s="58">
        <v>0</v>
      </c>
      <c r="AI4898" s="58">
        <v>0</v>
      </c>
      <c r="AK4898" s="64">
        <f t="shared" si="76"/>
        <v>-6.4470322405570379E-3</v>
      </c>
    </row>
    <row r="4899" spans="1:37" x14ac:dyDescent="0.25">
      <c r="A4899">
        <v>4897</v>
      </c>
      <c r="B4899" s="1">
        <v>1.2800000000000001E-2</v>
      </c>
      <c r="C4899" s="1">
        <v>-1.1653538681857094E-5</v>
      </c>
      <c r="D4899" s="58">
        <v>0.16604244341469096</v>
      </c>
      <c r="E4899" s="58">
        <v>9.3632443922333622E-2</v>
      </c>
      <c r="F4899" s="58">
        <v>0.14551145898145657</v>
      </c>
      <c r="G4899" s="58">
        <v>0.12373884940520426</v>
      </c>
      <c r="H4899" s="58">
        <v>3.3628827291624613E-2</v>
      </c>
      <c r="I4899" s="58">
        <v>7.4358637930345362E-2</v>
      </c>
      <c r="J4899" s="58">
        <v>9.6346564198686493E-2</v>
      </c>
      <c r="K4899" s="58">
        <v>8.3605361527313515E-2</v>
      </c>
      <c r="L4899" s="58">
        <v>0.1404805981182328</v>
      </c>
      <c r="M4899" s="58">
        <v>3.9656361011292711E-2</v>
      </c>
      <c r="N4899" s="58">
        <v>2.9984541988190899E-3</v>
      </c>
      <c r="O4899" s="58">
        <v>0</v>
      </c>
      <c r="P4899" s="58">
        <v>0</v>
      </c>
      <c r="Q4899" s="58">
        <v>0</v>
      </c>
      <c r="R4899" s="58">
        <v>0</v>
      </c>
      <c r="S4899" s="58">
        <v>0</v>
      </c>
      <c r="T4899" s="58">
        <v>0</v>
      </c>
      <c r="U4899" s="58">
        <v>0</v>
      </c>
      <c r="V4899" s="58">
        <v>0</v>
      </c>
      <c r="W4899" s="58">
        <v>0</v>
      </c>
      <c r="X4899" s="58">
        <v>0</v>
      </c>
      <c r="Y4899" s="58">
        <v>0</v>
      </c>
      <c r="Z4899" s="58">
        <v>0</v>
      </c>
      <c r="AA4899" s="58">
        <v>0</v>
      </c>
      <c r="AB4899" s="58">
        <v>0</v>
      </c>
      <c r="AC4899" s="58">
        <v>0</v>
      </c>
      <c r="AD4899" s="58">
        <v>0</v>
      </c>
      <c r="AE4899" s="58">
        <v>0</v>
      </c>
      <c r="AF4899" s="58">
        <v>0</v>
      </c>
      <c r="AG4899" s="58">
        <v>0</v>
      </c>
      <c r="AH4899" s="58">
        <v>0</v>
      </c>
      <c r="AI4899" s="58">
        <v>0</v>
      </c>
      <c r="AK4899" s="64">
        <f t="shared" si="76"/>
        <v>-9.1043270952008545E-4</v>
      </c>
    </row>
    <row r="4900" spans="1:37" x14ac:dyDescent="0.25">
      <c r="A4900">
        <v>4898</v>
      </c>
      <c r="B4900" s="1">
        <v>1.2200000000000001E-2</v>
      </c>
      <c r="C4900" s="1">
        <v>1.5119142453532788E-4</v>
      </c>
      <c r="D4900" s="58">
        <v>0.136779216974902</v>
      </c>
      <c r="E4900" s="58">
        <v>0.11009727805617744</v>
      </c>
      <c r="F4900" s="58">
        <v>4.3078248805634434E-2</v>
      </c>
      <c r="G4900" s="58">
        <v>7.954725556537523E-2</v>
      </c>
      <c r="H4900" s="58">
        <v>4.831246223834687E-2</v>
      </c>
      <c r="I4900" s="58">
        <v>9.3307950121356537E-2</v>
      </c>
      <c r="J4900" s="58">
        <v>0.13609621656040077</v>
      </c>
      <c r="K4900" s="58">
        <v>8.944993226864692E-2</v>
      </c>
      <c r="L4900" s="58">
        <v>0.13394695282605534</v>
      </c>
      <c r="M4900" s="58">
        <v>8.1701933810239019E-2</v>
      </c>
      <c r="N4900" s="58">
        <v>4.7682552772865476E-2</v>
      </c>
      <c r="O4900" s="58">
        <v>0</v>
      </c>
      <c r="P4900" s="58">
        <v>0</v>
      </c>
      <c r="Q4900" s="58">
        <v>0</v>
      </c>
      <c r="R4900" s="58">
        <v>0</v>
      </c>
      <c r="S4900" s="58">
        <v>0</v>
      </c>
      <c r="T4900" s="58">
        <v>0</v>
      </c>
      <c r="U4900" s="58">
        <v>0</v>
      </c>
      <c r="V4900" s="58">
        <v>0</v>
      </c>
      <c r="W4900" s="58">
        <v>0</v>
      </c>
      <c r="X4900" s="58">
        <v>0</v>
      </c>
      <c r="Y4900" s="58">
        <v>0</v>
      </c>
      <c r="Z4900" s="58">
        <v>0</v>
      </c>
      <c r="AA4900" s="58">
        <v>0</v>
      </c>
      <c r="AB4900" s="58">
        <v>0</v>
      </c>
      <c r="AC4900" s="58">
        <v>0</v>
      </c>
      <c r="AD4900" s="58">
        <v>0</v>
      </c>
      <c r="AE4900" s="58">
        <v>0</v>
      </c>
      <c r="AF4900" s="58">
        <v>0</v>
      </c>
      <c r="AG4900" s="58">
        <v>0</v>
      </c>
      <c r="AH4900" s="58">
        <v>0</v>
      </c>
      <c r="AI4900" s="58">
        <v>0</v>
      </c>
      <c r="AK4900" s="64">
        <f t="shared" si="76"/>
        <v>1.2392739716010482E-2</v>
      </c>
    </row>
    <row r="4901" spans="1:37" x14ac:dyDescent="0.25">
      <c r="A4901">
        <v>4899</v>
      </c>
      <c r="B4901" s="1">
        <v>1.1599999999999999E-2</v>
      </c>
      <c r="C4901" s="1">
        <v>-2.876864813258191E-4</v>
      </c>
      <c r="D4901" s="58">
        <v>4.2941600167147334E-2</v>
      </c>
      <c r="E4901" s="58">
        <v>2.8425047750941106E-2</v>
      </c>
      <c r="F4901" s="58">
        <v>0.10284409519893017</v>
      </c>
      <c r="G4901" s="58">
        <v>0.12738741510282492</v>
      </c>
      <c r="H4901" s="58">
        <v>8.0940425366955907E-2</v>
      </c>
      <c r="I4901" s="58">
        <v>9.0754943264345828E-2</v>
      </c>
      <c r="J4901" s="58">
        <v>7.231502452535829E-2</v>
      </c>
      <c r="K4901" s="58">
        <v>0.1587105301009977</v>
      </c>
      <c r="L4901" s="58">
        <v>6.6160382209982313E-2</v>
      </c>
      <c r="M4901" s="58">
        <v>6.680910200581619E-2</v>
      </c>
      <c r="N4901" s="58">
        <v>0.16271143430670015</v>
      </c>
      <c r="O4901" s="58">
        <v>0</v>
      </c>
      <c r="P4901" s="58">
        <v>0</v>
      </c>
      <c r="Q4901" s="58">
        <v>0</v>
      </c>
      <c r="R4901" s="58">
        <v>0</v>
      </c>
      <c r="S4901" s="58">
        <v>0</v>
      </c>
      <c r="T4901" s="58">
        <v>0</v>
      </c>
      <c r="U4901" s="58">
        <v>0</v>
      </c>
      <c r="V4901" s="58">
        <v>0</v>
      </c>
      <c r="W4901" s="58">
        <v>0</v>
      </c>
      <c r="X4901" s="58">
        <v>0</v>
      </c>
      <c r="Y4901" s="58">
        <v>0</v>
      </c>
      <c r="Z4901" s="58">
        <v>0</v>
      </c>
      <c r="AA4901" s="58">
        <v>0</v>
      </c>
      <c r="AB4901" s="58">
        <v>0</v>
      </c>
      <c r="AC4901" s="58">
        <v>0</v>
      </c>
      <c r="AD4901" s="58">
        <v>0</v>
      </c>
      <c r="AE4901" s="58">
        <v>0</v>
      </c>
      <c r="AF4901" s="58">
        <v>0</v>
      </c>
      <c r="AG4901" s="58">
        <v>0</v>
      </c>
      <c r="AH4901" s="58">
        <v>0</v>
      </c>
      <c r="AI4901" s="58">
        <v>0</v>
      </c>
      <c r="AK4901" s="64">
        <f t="shared" si="76"/>
        <v>-2.4800558734984407E-2</v>
      </c>
    </row>
    <row r="4902" spans="1:37" x14ac:dyDescent="0.25">
      <c r="A4902">
        <v>4900</v>
      </c>
      <c r="B4902" s="1">
        <v>1.46E-2</v>
      </c>
      <c r="C4902" s="1">
        <v>-2.1384984262251761E-4</v>
      </c>
      <c r="D4902" s="58">
        <v>0.16748688064478007</v>
      </c>
      <c r="E4902" s="58">
        <v>0.11818756434390681</v>
      </c>
      <c r="F4902" s="58">
        <v>9.7913214943962518E-2</v>
      </c>
      <c r="G4902" s="58">
        <v>0.14535027712113507</v>
      </c>
      <c r="H4902" s="58">
        <v>1.3634361742193261E-2</v>
      </c>
      <c r="I4902" s="58">
        <v>0.16551096228842749</v>
      </c>
      <c r="J4902" s="58">
        <v>1.7337161744975991E-2</v>
      </c>
      <c r="K4902" s="58">
        <v>0.11621749559477675</v>
      </c>
      <c r="L4902" s="58">
        <v>2.8244739021135497E-2</v>
      </c>
      <c r="M4902" s="58">
        <v>9.212718578507878E-2</v>
      </c>
      <c r="N4902" s="58">
        <v>3.7990156769627421E-2</v>
      </c>
      <c r="O4902" s="58">
        <v>0</v>
      </c>
      <c r="P4902" s="58">
        <v>0</v>
      </c>
      <c r="Q4902" s="58">
        <v>0</v>
      </c>
      <c r="R4902" s="58">
        <v>0</v>
      </c>
      <c r="S4902" s="58">
        <v>0</v>
      </c>
      <c r="T4902" s="58">
        <v>0</v>
      </c>
      <c r="U4902" s="58">
        <v>0</v>
      </c>
      <c r="V4902" s="58">
        <v>0</v>
      </c>
      <c r="W4902" s="58">
        <v>0</v>
      </c>
      <c r="X4902" s="58">
        <v>0</v>
      </c>
      <c r="Y4902" s="58">
        <v>0</v>
      </c>
      <c r="Z4902" s="58">
        <v>0</v>
      </c>
      <c r="AA4902" s="58">
        <v>0</v>
      </c>
      <c r="AB4902" s="58">
        <v>0</v>
      </c>
      <c r="AC4902" s="58">
        <v>0</v>
      </c>
      <c r="AD4902" s="58">
        <v>0</v>
      </c>
      <c r="AE4902" s="58">
        <v>0</v>
      </c>
      <c r="AF4902" s="58">
        <v>0</v>
      </c>
      <c r="AG4902" s="58">
        <v>0</v>
      </c>
      <c r="AH4902" s="58">
        <v>0</v>
      </c>
      <c r="AI4902" s="58">
        <v>0</v>
      </c>
      <c r="AK4902" s="64">
        <f t="shared" si="76"/>
        <v>-1.4647249494692987E-2</v>
      </c>
    </row>
    <row r="4903" spans="1:37" x14ac:dyDescent="0.25">
      <c r="A4903">
        <v>4901</v>
      </c>
      <c r="B4903" s="1">
        <v>1.0200000000000001E-2</v>
      </c>
      <c r="C4903" s="1">
        <v>-2.0275958067231335E-4</v>
      </c>
      <c r="D4903" s="58">
        <v>4.6995917833408229E-2</v>
      </c>
      <c r="E4903" s="58">
        <v>2.4989733114839759E-2</v>
      </c>
      <c r="F4903" s="58">
        <v>0.11471607023038054</v>
      </c>
      <c r="G4903" s="58">
        <v>4.2692909980606479E-2</v>
      </c>
      <c r="H4903" s="58">
        <v>7.0284596047639328E-2</v>
      </c>
      <c r="I4903" s="58">
        <v>8.0957762924816226E-2</v>
      </c>
      <c r="J4903" s="58">
        <v>0.13740478898066827</v>
      </c>
      <c r="K4903" s="58">
        <v>0.13245039085561733</v>
      </c>
      <c r="L4903" s="58">
        <v>8.1364499796322945E-2</v>
      </c>
      <c r="M4903" s="58">
        <v>0.14123760601114602</v>
      </c>
      <c r="N4903" s="58">
        <v>0.1269057242245549</v>
      </c>
      <c r="O4903" s="58">
        <v>0</v>
      </c>
      <c r="P4903" s="58">
        <v>0</v>
      </c>
      <c r="Q4903" s="58">
        <v>0</v>
      </c>
      <c r="R4903" s="58">
        <v>0</v>
      </c>
      <c r="S4903" s="58">
        <v>0</v>
      </c>
      <c r="T4903" s="58">
        <v>0</v>
      </c>
      <c r="U4903" s="58">
        <v>0</v>
      </c>
      <c r="V4903" s="58">
        <v>0</v>
      </c>
      <c r="W4903" s="58">
        <v>0</v>
      </c>
      <c r="X4903" s="58">
        <v>0</v>
      </c>
      <c r="Y4903" s="58">
        <v>0</v>
      </c>
      <c r="Z4903" s="58">
        <v>0</v>
      </c>
      <c r="AA4903" s="58">
        <v>0</v>
      </c>
      <c r="AB4903" s="58">
        <v>0</v>
      </c>
      <c r="AC4903" s="58">
        <v>0</v>
      </c>
      <c r="AD4903" s="58">
        <v>0</v>
      </c>
      <c r="AE4903" s="58">
        <v>0</v>
      </c>
      <c r="AF4903" s="58">
        <v>0</v>
      </c>
      <c r="AG4903" s="58">
        <v>0</v>
      </c>
      <c r="AH4903" s="58">
        <v>0</v>
      </c>
      <c r="AI4903" s="58">
        <v>0</v>
      </c>
      <c r="AK4903" s="64">
        <f t="shared" si="76"/>
        <v>-1.9878390261991504E-2</v>
      </c>
    </row>
    <row r="4904" spans="1:37" x14ac:dyDescent="0.25">
      <c r="A4904">
        <v>4902</v>
      </c>
      <c r="B4904" s="1">
        <v>1.37E-2</v>
      </c>
      <c r="C4904" s="1">
        <v>-2.2134416022484966E-4</v>
      </c>
      <c r="D4904" s="58">
        <v>9.5032570008509717E-2</v>
      </c>
      <c r="E4904" s="58">
        <v>0.10558599038283789</v>
      </c>
      <c r="F4904" s="58">
        <v>0.13495283366035671</v>
      </c>
      <c r="G4904" s="58">
        <v>9.2192722052554132E-2</v>
      </c>
      <c r="H4904" s="58">
        <v>5.8119570480960163E-2</v>
      </c>
      <c r="I4904" s="58">
        <v>0.13379935497198697</v>
      </c>
      <c r="J4904" s="58">
        <v>8.4592240730520463E-2</v>
      </c>
      <c r="K4904" s="58">
        <v>0.12932850043613675</v>
      </c>
      <c r="L4904" s="58">
        <v>8.9601043686560432E-3</v>
      </c>
      <c r="M4904" s="58">
        <v>5.728500517322712E-2</v>
      </c>
      <c r="N4904" s="58">
        <v>0.10015110773425384</v>
      </c>
      <c r="O4904" s="58">
        <v>0</v>
      </c>
      <c r="P4904" s="58">
        <v>0</v>
      </c>
      <c r="Q4904" s="58">
        <v>0</v>
      </c>
      <c r="R4904" s="58">
        <v>0</v>
      </c>
      <c r="S4904" s="58">
        <v>0</v>
      </c>
      <c r="T4904" s="58">
        <v>0</v>
      </c>
      <c r="U4904" s="58">
        <v>0</v>
      </c>
      <c r="V4904" s="58">
        <v>0</v>
      </c>
      <c r="W4904" s="58">
        <v>0</v>
      </c>
      <c r="X4904" s="58">
        <v>0</v>
      </c>
      <c r="Y4904" s="58">
        <v>0</v>
      </c>
      <c r="Z4904" s="58">
        <v>0</v>
      </c>
      <c r="AA4904" s="58">
        <v>0</v>
      </c>
      <c r="AB4904" s="58">
        <v>0</v>
      </c>
      <c r="AC4904" s="58">
        <v>0</v>
      </c>
      <c r="AD4904" s="58">
        <v>0</v>
      </c>
      <c r="AE4904" s="58">
        <v>0</v>
      </c>
      <c r="AF4904" s="58">
        <v>0</v>
      </c>
      <c r="AG4904" s="58">
        <v>0</v>
      </c>
      <c r="AH4904" s="58">
        <v>0</v>
      </c>
      <c r="AI4904" s="58">
        <v>0</v>
      </c>
      <c r="AK4904" s="64">
        <f t="shared" si="76"/>
        <v>-1.6156508045609464E-2</v>
      </c>
    </row>
    <row r="4905" spans="1:37" x14ac:dyDescent="0.25">
      <c r="A4905">
        <v>4903</v>
      </c>
      <c r="B4905" s="1">
        <v>1.2200000000000001E-2</v>
      </c>
      <c r="C4905" s="1">
        <v>1.7413650641368299E-4</v>
      </c>
      <c r="D4905" s="58">
        <v>0.127743064247587</v>
      </c>
      <c r="E4905" s="58">
        <v>0.16457372465348563</v>
      </c>
      <c r="F4905" s="58">
        <v>0.14195576740398186</v>
      </c>
      <c r="G4905" s="58">
        <v>1.5212663623597841E-2</v>
      </c>
      <c r="H4905" s="58">
        <v>5.5908754926761367E-2</v>
      </c>
      <c r="I4905" s="58">
        <v>0.12012516393754112</v>
      </c>
      <c r="J4905" s="58">
        <v>3.4991987736059237E-2</v>
      </c>
      <c r="K4905" s="58">
        <v>4.5397116756175436E-4</v>
      </c>
      <c r="L4905" s="58">
        <v>4.82648979439676E-2</v>
      </c>
      <c r="M4905" s="58">
        <v>0.16692004004108929</v>
      </c>
      <c r="N4905" s="58">
        <v>0.12384996431836742</v>
      </c>
      <c r="O4905" s="58">
        <v>0</v>
      </c>
      <c r="P4905" s="58">
        <v>0</v>
      </c>
      <c r="Q4905" s="58">
        <v>0</v>
      </c>
      <c r="R4905" s="58">
        <v>0</v>
      </c>
      <c r="S4905" s="58">
        <v>0</v>
      </c>
      <c r="T4905" s="58">
        <v>0</v>
      </c>
      <c r="U4905" s="58">
        <v>0</v>
      </c>
      <c r="V4905" s="58">
        <v>0</v>
      </c>
      <c r="W4905" s="58">
        <v>0</v>
      </c>
      <c r="X4905" s="58">
        <v>0</v>
      </c>
      <c r="Y4905" s="58">
        <v>0</v>
      </c>
      <c r="Z4905" s="58">
        <v>0</v>
      </c>
      <c r="AA4905" s="58">
        <v>0</v>
      </c>
      <c r="AB4905" s="58">
        <v>0</v>
      </c>
      <c r="AC4905" s="58">
        <v>0</v>
      </c>
      <c r="AD4905" s="58">
        <v>0</v>
      </c>
      <c r="AE4905" s="58">
        <v>0</v>
      </c>
      <c r="AF4905" s="58">
        <v>0</v>
      </c>
      <c r="AG4905" s="58">
        <v>0</v>
      </c>
      <c r="AH4905" s="58">
        <v>0</v>
      </c>
      <c r="AI4905" s="58">
        <v>0</v>
      </c>
      <c r="AK4905" s="64">
        <f t="shared" si="76"/>
        <v>1.4273484132269096E-2</v>
      </c>
    </row>
    <row r="4906" spans="1:37" x14ac:dyDescent="0.25">
      <c r="A4906">
        <v>4904</v>
      </c>
      <c r="B4906" s="1">
        <v>1.0999999999999999E-2</v>
      </c>
      <c r="C4906" s="1">
        <v>1.7183180709094028E-4</v>
      </c>
      <c r="D4906" s="58">
        <v>7.9568969651870436E-2</v>
      </c>
      <c r="E4906" s="58">
        <v>8.9298358152107807E-2</v>
      </c>
      <c r="F4906" s="58">
        <v>8.7921284437423086E-2</v>
      </c>
      <c r="G4906" s="58">
        <v>9.4706345273877904E-2</v>
      </c>
      <c r="H4906" s="58">
        <v>0.15322016619726159</v>
      </c>
      <c r="I4906" s="58">
        <v>4.6139952216784214E-2</v>
      </c>
      <c r="J4906" s="58">
        <v>7.6851091738902158E-2</v>
      </c>
      <c r="K4906" s="58">
        <v>6.5035824206400042E-2</v>
      </c>
      <c r="L4906" s="58">
        <v>0.16933811444722</v>
      </c>
      <c r="M4906" s="58">
        <v>5.5270737470337568E-2</v>
      </c>
      <c r="N4906" s="58">
        <v>8.26491562078151E-2</v>
      </c>
      <c r="O4906" s="58">
        <v>0</v>
      </c>
      <c r="P4906" s="58">
        <v>0</v>
      </c>
      <c r="Q4906" s="58">
        <v>0</v>
      </c>
      <c r="R4906" s="58">
        <v>0</v>
      </c>
      <c r="S4906" s="58">
        <v>0</v>
      </c>
      <c r="T4906" s="58">
        <v>0</v>
      </c>
      <c r="U4906" s="58">
        <v>0</v>
      </c>
      <c r="V4906" s="58">
        <v>0</v>
      </c>
      <c r="W4906" s="58">
        <v>0</v>
      </c>
      <c r="X4906" s="58">
        <v>0</v>
      </c>
      <c r="Y4906" s="58">
        <v>0</v>
      </c>
      <c r="Z4906" s="58">
        <v>0</v>
      </c>
      <c r="AA4906" s="58">
        <v>0</v>
      </c>
      <c r="AB4906" s="58">
        <v>0</v>
      </c>
      <c r="AC4906" s="58">
        <v>0</v>
      </c>
      <c r="AD4906" s="58">
        <v>0</v>
      </c>
      <c r="AE4906" s="58">
        <v>0</v>
      </c>
      <c r="AF4906" s="58">
        <v>0</v>
      </c>
      <c r="AG4906" s="58">
        <v>0</v>
      </c>
      <c r="AH4906" s="58">
        <v>0</v>
      </c>
      <c r="AI4906" s="58">
        <v>0</v>
      </c>
      <c r="AK4906" s="64">
        <f t="shared" si="76"/>
        <v>1.5621073371903663E-2</v>
      </c>
    </row>
    <row r="4907" spans="1:37" x14ac:dyDescent="0.25">
      <c r="A4907">
        <v>4905</v>
      </c>
      <c r="B4907" s="1">
        <v>1.38E-2</v>
      </c>
      <c r="C4907" s="1">
        <v>4.3085575412926702E-4</v>
      </c>
      <c r="D4907" s="58">
        <v>2.0369789969867901E-2</v>
      </c>
      <c r="E4907" s="58">
        <v>0.17519004572982774</v>
      </c>
      <c r="F4907" s="58">
        <v>0.14110112338552699</v>
      </c>
      <c r="G4907" s="58">
        <v>0.17332276936306243</v>
      </c>
      <c r="H4907" s="58">
        <v>9.5571032721720756E-3</v>
      </c>
      <c r="I4907" s="58">
        <v>4.7947146618139293E-2</v>
      </c>
      <c r="J4907" s="58">
        <v>0.16340349986613267</v>
      </c>
      <c r="K4907" s="58">
        <v>1.0821799540285995E-2</v>
      </c>
      <c r="L4907" s="58">
        <v>0.12162592091067541</v>
      </c>
      <c r="M4907" s="58">
        <v>7.9033646159391985E-2</v>
      </c>
      <c r="N4907" s="58">
        <v>5.7627155184917567E-2</v>
      </c>
      <c r="O4907" s="58">
        <v>0</v>
      </c>
      <c r="P4907" s="58">
        <v>0</v>
      </c>
      <c r="Q4907" s="58">
        <v>0</v>
      </c>
      <c r="R4907" s="58">
        <v>0</v>
      </c>
      <c r="S4907" s="58">
        <v>0</v>
      </c>
      <c r="T4907" s="58">
        <v>0</v>
      </c>
      <c r="U4907" s="58">
        <v>0</v>
      </c>
      <c r="V4907" s="58">
        <v>0</v>
      </c>
      <c r="W4907" s="58">
        <v>0</v>
      </c>
      <c r="X4907" s="58">
        <v>0</v>
      </c>
      <c r="Y4907" s="58">
        <v>0</v>
      </c>
      <c r="Z4907" s="58">
        <v>0</v>
      </c>
      <c r="AA4907" s="58">
        <v>0</v>
      </c>
      <c r="AB4907" s="58">
        <v>0</v>
      </c>
      <c r="AC4907" s="58">
        <v>0</v>
      </c>
      <c r="AD4907" s="58">
        <v>0</v>
      </c>
      <c r="AE4907" s="58">
        <v>0</v>
      </c>
      <c r="AF4907" s="58">
        <v>0</v>
      </c>
      <c r="AG4907" s="58">
        <v>0</v>
      </c>
      <c r="AH4907" s="58">
        <v>0</v>
      </c>
      <c r="AI4907" s="58">
        <v>0</v>
      </c>
      <c r="AK4907" s="64">
        <f t="shared" si="76"/>
        <v>3.1221431458642538E-2</v>
      </c>
    </row>
    <row r="4908" spans="1:37" x14ac:dyDescent="0.25">
      <c r="A4908">
        <v>4906</v>
      </c>
      <c r="B4908" s="1">
        <v>1.2500000000000001E-2</v>
      </c>
      <c r="C4908" s="1">
        <v>-1.1376540928094395E-5</v>
      </c>
      <c r="D4908" s="58">
        <v>9.8620917888776485E-2</v>
      </c>
      <c r="E4908" s="58">
        <v>7.7736767334454865E-2</v>
      </c>
      <c r="F4908" s="58">
        <v>1.6468364227607859E-2</v>
      </c>
      <c r="G4908" s="58">
        <v>0.19090163566436164</v>
      </c>
      <c r="H4908" s="58">
        <v>0.17762810958619854</v>
      </c>
      <c r="I4908" s="58">
        <v>0.1599531901031894</v>
      </c>
      <c r="J4908" s="58">
        <v>5.089013374086385E-3</v>
      </c>
      <c r="K4908" s="58">
        <v>5.876403660856766E-2</v>
      </c>
      <c r="L4908" s="58">
        <v>4.5056196600381591E-2</v>
      </c>
      <c r="M4908" s="58">
        <v>8.4450801077783785E-2</v>
      </c>
      <c r="N4908" s="58">
        <v>8.533096753459174E-2</v>
      </c>
      <c r="O4908" s="58">
        <v>0</v>
      </c>
      <c r="P4908" s="58">
        <v>0</v>
      </c>
      <c r="Q4908" s="58">
        <v>0</v>
      </c>
      <c r="R4908" s="58">
        <v>0</v>
      </c>
      <c r="S4908" s="58">
        <v>0</v>
      </c>
      <c r="T4908" s="58">
        <v>0</v>
      </c>
      <c r="U4908" s="58">
        <v>0</v>
      </c>
      <c r="V4908" s="58">
        <v>0</v>
      </c>
      <c r="W4908" s="58">
        <v>0</v>
      </c>
      <c r="X4908" s="58">
        <v>0</v>
      </c>
      <c r="Y4908" s="58">
        <v>0</v>
      </c>
      <c r="Z4908" s="58">
        <v>0</v>
      </c>
      <c r="AA4908" s="58">
        <v>0</v>
      </c>
      <c r="AB4908" s="58">
        <v>0</v>
      </c>
      <c r="AC4908" s="58">
        <v>0</v>
      </c>
      <c r="AD4908" s="58">
        <v>0</v>
      </c>
      <c r="AE4908" s="58">
        <v>0</v>
      </c>
      <c r="AF4908" s="58">
        <v>0</v>
      </c>
      <c r="AG4908" s="58">
        <v>0</v>
      </c>
      <c r="AH4908" s="58">
        <v>0</v>
      </c>
      <c r="AI4908" s="58">
        <v>0</v>
      </c>
      <c r="AK4908" s="64">
        <f t="shared" si="76"/>
        <v>-9.1012327424755152E-4</v>
      </c>
    </row>
    <row r="4909" spans="1:37" x14ac:dyDescent="0.25">
      <c r="A4909">
        <v>4907</v>
      </c>
      <c r="B4909" s="1">
        <v>1.0200000000000001E-2</v>
      </c>
      <c r="C4909" s="1">
        <v>-3.3210131852154769E-4</v>
      </c>
      <c r="D4909" s="58">
        <v>3.3974885075698374E-2</v>
      </c>
      <c r="E4909" s="58">
        <v>3.5693693514249884E-2</v>
      </c>
      <c r="F4909" s="58">
        <v>0.10144417890221397</v>
      </c>
      <c r="G4909" s="58">
        <v>5.872175694383093E-2</v>
      </c>
      <c r="H4909" s="58">
        <v>8.6721063092334127E-2</v>
      </c>
      <c r="I4909" s="58">
        <v>5.3966888467607874E-2</v>
      </c>
      <c r="J4909" s="58">
        <v>2.2343140987724695E-2</v>
      </c>
      <c r="K4909" s="58">
        <v>0.17656923804426058</v>
      </c>
      <c r="L4909" s="58">
        <v>5.6194108092664029E-2</v>
      </c>
      <c r="M4909" s="58">
        <v>0.19323182701006092</v>
      </c>
      <c r="N4909" s="58">
        <v>0.18113921986935452</v>
      </c>
      <c r="O4909" s="58">
        <v>0</v>
      </c>
      <c r="P4909" s="58">
        <v>0</v>
      </c>
      <c r="Q4909" s="58">
        <v>0</v>
      </c>
      <c r="R4909" s="58">
        <v>0</v>
      </c>
      <c r="S4909" s="58">
        <v>0</v>
      </c>
      <c r="T4909" s="58">
        <v>0</v>
      </c>
      <c r="U4909" s="58">
        <v>0</v>
      </c>
      <c r="V4909" s="58">
        <v>0</v>
      </c>
      <c r="W4909" s="58">
        <v>0</v>
      </c>
      <c r="X4909" s="58">
        <v>0</v>
      </c>
      <c r="Y4909" s="58">
        <v>0</v>
      </c>
      <c r="Z4909" s="58">
        <v>0</v>
      </c>
      <c r="AA4909" s="58">
        <v>0</v>
      </c>
      <c r="AB4909" s="58">
        <v>0</v>
      </c>
      <c r="AC4909" s="58">
        <v>0</v>
      </c>
      <c r="AD4909" s="58">
        <v>0</v>
      </c>
      <c r="AE4909" s="58">
        <v>0</v>
      </c>
      <c r="AF4909" s="58">
        <v>0</v>
      </c>
      <c r="AG4909" s="58">
        <v>0</v>
      </c>
      <c r="AH4909" s="58">
        <v>0</v>
      </c>
      <c r="AI4909" s="58">
        <v>0</v>
      </c>
      <c r="AK4909" s="64">
        <f t="shared" si="76"/>
        <v>-3.255895279623016E-2</v>
      </c>
    </row>
    <row r="4910" spans="1:37" x14ac:dyDescent="0.25">
      <c r="A4910">
        <v>4908</v>
      </c>
      <c r="B4910" s="1">
        <v>1.21E-2</v>
      </c>
      <c r="C4910" s="1">
        <v>-1.598169298044381E-4</v>
      </c>
      <c r="D4910" s="58">
        <v>0.18425098240774093</v>
      </c>
      <c r="E4910" s="58">
        <v>0.10410080702474812</v>
      </c>
      <c r="F4910" s="58">
        <v>3.7285808877305912E-2</v>
      </c>
      <c r="G4910" s="58">
        <v>5.2889948249982298E-2</v>
      </c>
      <c r="H4910" s="58">
        <v>8.6561099861444543E-2</v>
      </c>
      <c r="I4910" s="58">
        <v>2.5750246742407855E-2</v>
      </c>
      <c r="J4910" s="58">
        <v>7.8069647679674271E-3</v>
      </c>
      <c r="K4910" s="58">
        <v>0.16527844013456114</v>
      </c>
      <c r="L4910" s="58">
        <v>1.3022504282931573E-2</v>
      </c>
      <c r="M4910" s="58">
        <v>0.17226274581482229</v>
      </c>
      <c r="N4910" s="58">
        <v>0.15079045183608772</v>
      </c>
      <c r="O4910" s="58">
        <v>0</v>
      </c>
      <c r="P4910" s="58">
        <v>0</v>
      </c>
      <c r="Q4910" s="58">
        <v>0</v>
      </c>
      <c r="R4910" s="58">
        <v>0</v>
      </c>
      <c r="S4910" s="58">
        <v>0</v>
      </c>
      <c r="T4910" s="58">
        <v>0</v>
      </c>
      <c r="U4910" s="58">
        <v>0</v>
      </c>
      <c r="V4910" s="58">
        <v>0</v>
      </c>
      <c r="W4910" s="58">
        <v>0</v>
      </c>
      <c r="X4910" s="58">
        <v>0</v>
      </c>
      <c r="Y4910" s="58">
        <v>0</v>
      </c>
      <c r="Z4910" s="58">
        <v>0</v>
      </c>
      <c r="AA4910" s="58">
        <v>0</v>
      </c>
      <c r="AB4910" s="58">
        <v>0</v>
      </c>
      <c r="AC4910" s="58">
        <v>0</v>
      </c>
      <c r="AD4910" s="58">
        <v>0</v>
      </c>
      <c r="AE4910" s="58">
        <v>0</v>
      </c>
      <c r="AF4910" s="58">
        <v>0</v>
      </c>
      <c r="AG4910" s="58">
        <v>0</v>
      </c>
      <c r="AH4910" s="58">
        <v>0</v>
      </c>
      <c r="AI4910" s="58">
        <v>0</v>
      </c>
      <c r="AK4910" s="64">
        <f t="shared" si="76"/>
        <v>-1.3208010727639514E-2</v>
      </c>
    </row>
    <row r="4911" spans="1:37" x14ac:dyDescent="0.25">
      <c r="A4911">
        <v>4909</v>
      </c>
      <c r="B4911" s="1">
        <v>1.1599999999999999E-2</v>
      </c>
      <c r="C4911" s="1">
        <v>-6.5663493558739287E-5</v>
      </c>
      <c r="D4911" s="58">
        <v>5.1473985676317786E-2</v>
      </c>
      <c r="E4911" s="58">
        <v>5.6075070087730508E-2</v>
      </c>
      <c r="F4911" s="58">
        <v>9.5881028914683919E-2</v>
      </c>
      <c r="G4911" s="58">
        <v>0.1278149644443298</v>
      </c>
      <c r="H4911" s="58">
        <v>0.11462115569276232</v>
      </c>
      <c r="I4911" s="58">
        <v>9.3659899542216235E-2</v>
      </c>
      <c r="J4911" s="58">
        <v>0.1053876055534442</v>
      </c>
      <c r="K4911" s="58">
        <v>0.10854762218843979</v>
      </c>
      <c r="L4911" s="58">
        <v>0.13815479892845134</v>
      </c>
      <c r="M4911" s="58">
        <v>0.10250568358965877</v>
      </c>
      <c r="N4911" s="58">
        <v>5.8781853819653623E-3</v>
      </c>
      <c r="O4911" s="58">
        <v>0</v>
      </c>
      <c r="P4911" s="58">
        <v>0</v>
      </c>
      <c r="Q4911" s="58">
        <v>0</v>
      </c>
      <c r="R4911" s="58">
        <v>0</v>
      </c>
      <c r="S4911" s="58">
        <v>0</v>
      </c>
      <c r="T4911" s="58">
        <v>0</v>
      </c>
      <c r="U4911" s="58">
        <v>0</v>
      </c>
      <c r="V4911" s="58">
        <v>0</v>
      </c>
      <c r="W4911" s="58">
        <v>0</v>
      </c>
      <c r="X4911" s="58">
        <v>0</v>
      </c>
      <c r="Y4911" s="58">
        <v>0</v>
      </c>
      <c r="Z4911" s="58">
        <v>0</v>
      </c>
      <c r="AA4911" s="58">
        <v>0</v>
      </c>
      <c r="AB4911" s="58">
        <v>0</v>
      </c>
      <c r="AC4911" s="58">
        <v>0</v>
      </c>
      <c r="AD4911" s="58">
        <v>0</v>
      </c>
      <c r="AE4911" s="58">
        <v>0</v>
      </c>
      <c r="AF4911" s="58">
        <v>0</v>
      </c>
      <c r="AG4911" s="58">
        <v>0</v>
      </c>
      <c r="AH4911" s="58">
        <v>0</v>
      </c>
      <c r="AI4911" s="58">
        <v>0</v>
      </c>
      <c r="AK4911" s="64">
        <f t="shared" si="76"/>
        <v>-5.6606459964430424E-3</v>
      </c>
    </row>
    <row r="4912" spans="1:37" x14ac:dyDescent="0.25">
      <c r="A4912">
        <v>4910</v>
      </c>
      <c r="B4912" s="1">
        <v>9.5999999999999992E-3</v>
      </c>
      <c r="C4912" s="1">
        <v>-4.3817131915320407E-5</v>
      </c>
      <c r="D4912" s="58">
        <v>0.11255902799402059</v>
      </c>
      <c r="E4912" s="58">
        <v>2.2835959473154401E-2</v>
      </c>
      <c r="F4912" s="58">
        <v>9.3335627881780542E-2</v>
      </c>
      <c r="G4912" s="58">
        <v>4.606117909441157E-2</v>
      </c>
      <c r="H4912" s="58">
        <v>6.5241352668064745E-2</v>
      </c>
      <c r="I4912" s="58">
        <v>0.15976854605724744</v>
      </c>
      <c r="J4912" s="58">
        <v>9.3279688937363298E-2</v>
      </c>
      <c r="K4912" s="58">
        <v>3.4374328968516166E-2</v>
      </c>
      <c r="L4912" s="58">
        <v>0.15464049045651895</v>
      </c>
      <c r="M4912" s="58">
        <v>0.20033909518951024</v>
      </c>
      <c r="N4912" s="58">
        <v>1.7564703279412001E-2</v>
      </c>
      <c r="O4912" s="58">
        <v>0</v>
      </c>
      <c r="P4912" s="58">
        <v>0</v>
      </c>
      <c r="Q4912" s="58">
        <v>0</v>
      </c>
      <c r="R4912" s="58">
        <v>0</v>
      </c>
      <c r="S4912" s="58">
        <v>0</v>
      </c>
      <c r="T4912" s="58">
        <v>0</v>
      </c>
      <c r="U4912" s="58">
        <v>0</v>
      </c>
      <c r="V4912" s="58">
        <v>0</v>
      </c>
      <c r="W4912" s="58">
        <v>0</v>
      </c>
      <c r="X4912" s="58">
        <v>0</v>
      </c>
      <c r="Y4912" s="58">
        <v>0</v>
      </c>
      <c r="Z4912" s="58">
        <v>0</v>
      </c>
      <c r="AA4912" s="58">
        <v>0</v>
      </c>
      <c r="AB4912" s="58">
        <v>0</v>
      </c>
      <c r="AC4912" s="58">
        <v>0</v>
      </c>
      <c r="AD4912" s="58">
        <v>0</v>
      </c>
      <c r="AE4912" s="58">
        <v>0</v>
      </c>
      <c r="AF4912" s="58">
        <v>0</v>
      </c>
      <c r="AG4912" s="58">
        <v>0</v>
      </c>
      <c r="AH4912" s="58">
        <v>0</v>
      </c>
      <c r="AI4912" s="58">
        <v>0</v>
      </c>
      <c r="AK4912" s="64">
        <f t="shared" si="76"/>
        <v>-4.5642845745125426E-3</v>
      </c>
    </row>
    <row r="4913" spans="1:37" x14ac:dyDescent="0.25">
      <c r="A4913">
        <v>4911</v>
      </c>
      <c r="B4913" s="1">
        <v>1.09E-2</v>
      </c>
      <c r="C4913" s="1">
        <v>-3.4027781791106805E-5</v>
      </c>
      <c r="D4913" s="58">
        <v>7.8765288922007737E-2</v>
      </c>
      <c r="E4913" s="58">
        <v>5.7248306452146701E-2</v>
      </c>
      <c r="F4913" s="58">
        <v>0.18921774755370599</v>
      </c>
      <c r="G4913" s="58">
        <v>0.17794823905065724</v>
      </c>
      <c r="H4913" s="58">
        <v>0.13298337697284329</v>
      </c>
      <c r="I4913" s="58">
        <v>5.6892371787060206E-2</v>
      </c>
      <c r="J4913" s="58">
        <v>1.2897182452953227E-2</v>
      </c>
      <c r="K4913" s="58">
        <v>9.6663716923916024E-3</v>
      </c>
      <c r="L4913" s="58">
        <v>4.9774644655927978E-2</v>
      </c>
      <c r="M4913" s="58">
        <v>9.7879199904574846E-2</v>
      </c>
      <c r="N4913" s="58">
        <v>0.13672727055573108</v>
      </c>
      <c r="O4913" s="58">
        <v>0</v>
      </c>
      <c r="P4913" s="58">
        <v>0</v>
      </c>
      <c r="Q4913" s="58">
        <v>0</v>
      </c>
      <c r="R4913" s="58">
        <v>0</v>
      </c>
      <c r="S4913" s="58">
        <v>0</v>
      </c>
      <c r="T4913" s="58">
        <v>0</v>
      </c>
      <c r="U4913" s="58">
        <v>0</v>
      </c>
      <c r="V4913" s="58">
        <v>0</v>
      </c>
      <c r="W4913" s="58">
        <v>0</v>
      </c>
      <c r="X4913" s="58">
        <v>0</v>
      </c>
      <c r="Y4913" s="58">
        <v>0</v>
      </c>
      <c r="Z4913" s="58">
        <v>0</v>
      </c>
      <c r="AA4913" s="58">
        <v>0</v>
      </c>
      <c r="AB4913" s="58">
        <v>0</v>
      </c>
      <c r="AC4913" s="58">
        <v>0</v>
      </c>
      <c r="AD4913" s="58">
        <v>0</v>
      </c>
      <c r="AE4913" s="58">
        <v>0</v>
      </c>
      <c r="AF4913" s="58">
        <v>0</v>
      </c>
      <c r="AG4913" s="58">
        <v>0</v>
      </c>
      <c r="AH4913" s="58">
        <v>0</v>
      </c>
      <c r="AI4913" s="58">
        <v>0</v>
      </c>
      <c r="AK4913" s="64">
        <f t="shared" si="76"/>
        <v>-3.1218148432208079E-3</v>
      </c>
    </row>
    <row r="4914" spans="1:37" x14ac:dyDescent="0.25">
      <c r="A4914">
        <v>4912</v>
      </c>
      <c r="B4914" s="1">
        <v>1.23E-2</v>
      </c>
      <c r="C4914" s="1">
        <v>2.8943847659464243E-4</v>
      </c>
      <c r="D4914" s="58">
        <v>0.14199848346838392</v>
      </c>
      <c r="E4914" s="58">
        <v>0.1451824048759337</v>
      </c>
      <c r="F4914" s="58">
        <v>3.9553232768352195E-2</v>
      </c>
      <c r="G4914" s="58">
        <v>6.3632084419158561E-2</v>
      </c>
      <c r="H4914" s="58">
        <v>4.0104515636292047E-2</v>
      </c>
      <c r="I4914" s="58">
        <v>2.7787577435923459E-3</v>
      </c>
      <c r="J4914" s="58">
        <v>0.11801271632231369</v>
      </c>
      <c r="K4914" s="58">
        <v>0.10836189935023456</v>
      </c>
      <c r="L4914" s="58">
        <v>0.14851907311842175</v>
      </c>
      <c r="M4914" s="58">
        <v>4.0444686411137479E-2</v>
      </c>
      <c r="N4914" s="58">
        <v>0.15141214588617982</v>
      </c>
      <c r="O4914" s="58">
        <v>0</v>
      </c>
      <c r="P4914" s="58">
        <v>0</v>
      </c>
      <c r="Q4914" s="58">
        <v>0</v>
      </c>
      <c r="R4914" s="58">
        <v>0</v>
      </c>
      <c r="S4914" s="58">
        <v>0</v>
      </c>
      <c r="T4914" s="58">
        <v>0</v>
      </c>
      <c r="U4914" s="58">
        <v>0</v>
      </c>
      <c r="V4914" s="58">
        <v>0</v>
      </c>
      <c r="W4914" s="58">
        <v>0</v>
      </c>
      <c r="X4914" s="58">
        <v>0</v>
      </c>
      <c r="Y4914" s="58">
        <v>0</v>
      </c>
      <c r="Z4914" s="58">
        <v>0</v>
      </c>
      <c r="AA4914" s="58">
        <v>0</v>
      </c>
      <c r="AB4914" s="58">
        <v>0</v>
      </c>
      <c r="AC4914" s="58">
        <v>0</v>
      </c>
      <c r="AD4914" s="58">
        <v>0</v>
      </c>
      <c r="AE4914" s="58">
        <v>0</v>
      </c>
      <c r="AF4914" s="58">
        <v>0</v>
      </c>
      <c r="AG4914" s="58">
        <v>0</v>
      </c>
      <c r="AH4914" s="58">
        <v>0</v>
      </c>
      <c r="AI4914" s="58">
        <v>0</v>
      </c>
      <c r="AK4914" s="64">
        <f t="shared" si="76"/>
        <v>2.353158346297906E-2</v>
      </c>
    </row>
    <row r="4915" spans="1:37" x14ac:dyDescent="0.25">
      <c r="A4915">
        <v>4913</v>
      </c>
      <c r="B4915" s="1">
        <v>1.0699999999999999E-2</v>
      </c>
      <c r="C4915" s="1">
        <v>-3.4051817862473604E-4</v>
      </c>
      <c r="D4915" s="58">
        <v>2.4222179925755975E-2</v>
      </c>
      <c r="E4915" s="58">
        <v>1.5289582818760956E-3</v>
      </c>
      <c r="F4915" s="58">
        <v>8.533903190351172E-2</v>
      </c>
      <c r="G4915" s="58">
        <v>0.10352697007884509</v>
      </c>
      <c r="H4915" s="58">
        <v>0.12775223238392724</v>
      </c>
      <c r="I4915" s="58">
        <v>0.13552798440084757</v>
      </c>
      <c r="J4915" s="58">
        <v>4.59736148676285E-2</v>
      </c>
      <c r="K4915" s="58">
        <v>0.13820314304274744</v>
      </c>
      <c r="L4915" s="58">
        <v>7.0168667310687133E-2</v>
      </c>
      <c r="M4915" s="58">
        <v>0.14540467014485375</v>
      </c>
      <c r="N4915" s="58">
        <v>0.12235254765931955</v>
      </c>
      <c r="O4915" s="58">
        <v>0</v>
      </c>
      <c r="P4915" s="58">
        <v>0</v>
      </c>
      <c r="Q4915" s="58">
        <v>0</v>
      </c>
      <c r="R4915" s="58">
        <v>0</v>
      </c>
      <c r="S4915" s="58">
        <v>0</v>
      </c>
      <c r="T4915" s="58">
        <v>0</v>
      </c>
      <c r="U4915" s="58">
        <v>0</v>
      </c>
      <c r="V4915" s="58">
        <v>0</v>
      </c>
      <c r="W4915" s="58">
        <v>0</v>
      </c>
      <c r="X4915" s="58">
        <v>0</v>
      </c>
      <c r="Y4915" s="58">
        <v>0</v>
      </c>
      <c r="Z4915" s="58">
        <v>0</v>
      </c>
      <c r="AA4915" s="58">
        <v>0</v>
      </c>
      <c r="AB4915" s="58">
        <v>0</v>
      </c>
      <c r="AC4915" s="58">
        <v>0</v>
      </c>
      <c r="AD4915" s="58">
        <v>0</v>
      </c>
      <c r="AE4915" s="58">
        <v>0</v>
      </c>
      <c r="AF4915" s="58">
        <v>0</v>
      </c>
      <c r="AG4915" s="58">
        <v>0</v>
      </c>
      <c r="AH4915" s="58">
        <v>0</v>
      </c>
      <c r="AI4915" s="58">
        <v>0</v>
      </c>
      <c r="AK4915" s="64">
        <f t="shared" si="76"/>
        <v>-3.1824128843433275E-2</v>
      </c>
    </row>
    <row r="4916" spans="1:37" x14ac:dyDescent="0.25">
      <c r="A4916">
        <v>4914</v>
      </c>
      <c r="B4916" s="1">
        <v>9.7999999999999997E-3</v>
      </c>
      <c r="C4916" s="1">
        <v>2.3405920214703536E-4</v>
      </c>
      <c r="D4916" s="58">
        <v>0.19739015464717838</v>
      </c>
      <c r="E4916" s="58">
        <v>3.0789094978516469E-2</v>
      </c>
      <c r="F4916" s="58">
        <v>2.5204817939115678E-2</v>
      </c>
      <c r="G4916" s="58">
        <v>0.20257549238140413</v>
      </c>
      <c r="H4916" s="58">
        <v>9.1632885610512721E-2</v>
      </c>
      <c r="I4916" s="58">
        <v>2.6855425577470733E-2</v>
      </c>
      <c r="J4916" s="58">
        <v>9.4878320147807338E-3</v>
      </c>
      <c r="K4916" s="58">
        <v>5.9533178418835373E-3</v>
      </c>
      <c r="L4916" s="58">
        <v>0.18042738214963527</v>
      </c>
      <c r="M4916" s="58">
        <v>0.10086619512456273</v>
      </c>
      <c r="N4916" s="58">
        <v>0.12881740173493963</v>
      </c>
      <c r="O4916" s="58">
        <v>0</v>
      </c>
      <c r="P4916" s="58">
        <v>0</v>
      </c>
      <c r="Q4916" s="58">
        <v>0</v>
      </c>
      <c r="R4916" s="58">
        <v>0</v>
      </c>
      <c r="S4916" s="58">
        <v>0</v>
      </c>
      <c r="T4916" s="58">
        <v>0</v>
      </c>
      <c r="U4916" s="58">
        <v>0</v>
      </c>
      <c r="V4916" s="58">
        <v>0</v>
      </c>
      <c r="W4916" s="58">
        <v>0</v>
      </c>
      <c r="X4916" s="58">
        <v>0</v>
      </c>
      <c r="Y4916" s="58">
        <v>0</v>
      </c>
      <c r="Z4916" s="58">
        <v>0</v>
      </c>
      <c r="AA4916" s="58">
        <v>0</v>
      </c>
      <c r="AB4916" s="58">
        <v>0</v>
      </c>
      <c r="AC4916" s="58">
        <v>0</v>
      </c>
      <c r="AD4916" s="58">
        <v>0</v>
      </c>
      <c r="AE4916" s="58">
        <v>0</v>
      </c>
      <c r="AF4916" s="58">
        <v>0</v>
      </c>
      <c r="AG4916" s="58">
        <v>0</v>
      </c>
      <c r="AH4916" s="58">
        <v>0</v>
      </c>
      <c r="AI4916" s="58">
        <v>0</v>
      </c>
      <c r="AK4916" s="64">
        <f t="shared" si="76"/>
        <v>2.3883592055819934E-2</v>
      </c>
    </row>
    <row r="4917" spans="1:37" x14ac:dyDescent="0.25">
      <c r="A4917">
        <v>4915</v>
      </c>
      <c r="B4917" s="1">
        <v>9.4999999999999998E-3</v>
      </c>
      <c r="C4917" s="1">
        <v>2.2489445868477005E-4</v>
      </c>
      <c r="D4917" s="58">
        <v>0.17179819339814581</v>
      </c>
      <c r="E4917" s="58">
        <v>2.4014763269724609E-2</v>
      </c>
      <c r="F4917" s="58">
        <v>8.342464230350375E-3</v>
      </c>
      <c r="G4917" s="58">
        <v>2.6253160259950829E-2</v>
      </c>
      <c r="H4917" s="58">
        <v>0.14371692280711382</v>
      </c>
      <c r="I4917" s="58">
        <v>0.11033674371362454</v>
      </c>
      <c r="J4917" s="58">
        <v>0.14279558976423223</v>
      </c>
      <c r="K4917" s="58">
        <v>5.0490650845423993E-3</v>
      </c>
      <c r="L4917" s="58">
        <v>0.15674062846161929</v>
      </c>
      <c r="M4917" s="58">
        <v>0.11079359547519406</v>
      </c>
      <c r="N4917" s="58">
        <v>0.10015887353550199</v>
      </c>
      <c r="O4917" s="58">
        <v>0</v>
      </c>
      <c r="P4917" s="58">
        <v>0</v>
      </c>
      <c r="Q4917" s="58">
        <v>0</v>
      </c>
      <c r="R4917" s="58">
        <v>0</v>
      </c>
      <c r="S4917" s="58">
        <v>0</v>
      </c>
      <c r="T4917" s="58">
        <v>0</v>
      </c>
      <c r="U4917" s="58">
        <v>0</v>
      </c>
      <c r="V4917" s="58">
        <v>0</v>
      </c>
      <c r="W4917" s="58">
        <v>0</v>
      </c>
      <c r="X4917" s="58">
        <v>0</v>
      </c>
      <c r="Y4917" s="58">
        <v>0</v>
      </c>
      <c r="Z4917" s="58">
        <v>0</v>
      </c>
      <c r="AA4917" s="58">
        <v>0</v>
      </c>
      <c r="AB4917" s="58">
        <v>0</v>
      </c>
      <c r="AC4917" s="58">
        <v>0</v>
      </c>
      <c r="AD4917" s="58">
        <v>0</v>
      </c>
      <c r="AE4917" s="58">
        <v>0</v>
      </c>
      <c r="AF4917" s="58">
        <v>0</v>
      </c>
      <c r="AG4917" s="58">
        <v>0</v>
      </c>
      <c r="AH4917" s="58">
        <v>0</v>
      </c>
      <c r="AI4917" s="58">
        <v>0</v>
      </c>
      <c r="AK4917" s="64">
        <f t="shared" si="76"/>
        <v>2.3673100914186323E-2</v>
      </c>
    </row>
    <row r="4918" spans="1:37" x14ac:dyDescent="0.25">
      <c r="A4918">
        <v>4916</v>
      </c>
      <c r="B4918" s="1">
        <v>1.3599999999999999E-2</v>
      </c>
      <c r="C4918" s="1">
        <v>1.2986826588276345E-4</v>
      </c>
      <c r="D4918" s="58">
        <v>2.1368113242857371E-2</v>
      </c>
      <c r="E4918" s="58">
        <v>0.13756060950602167</v>
      </c>
      <c r="F4918" s="58">
        <v>0.16156380142145824</v>
      </c>
      <c r="G4918" s="58">
        <v>0.14886840198493134</v>
      </c>
      <c r="H4918" s="58">
        <v>7.5543569153395426E-2</v>
      </c>
      <c r="I4918" s="58">
        <v>0.15522591761428856</v>
      </c>
      <c r="J4918" s="58">
        <v>9.9040713071860992E-2</v>
      </c>
      <c r="K4918" s="58">
        <v>1.5276516403146041E-2</v>
      </c>
      <c r="L4918" s="58">
        <v>6.084197703114131E-2</v>
      </c>
      <c r="M4918" s="58">
        <v>3.7424908074714935E-2</v>
      </c>
      <c r="N4918" s="58">
        <v>8.7285472496184097E-2</v>
      </c>
      <c r="O4918" s="58">
        <v>0</v>
      </c>
      <c r="P4918" s="58">
        <v>0</v>
      </c>
      <c r="Q4918" s="58">
        <v>0</v>
      </c>
      <c r="R4918" s="58">
        <v>0</v>
      </c>
      <c r="S4918" s="58">
        <v>0</v>
      </c>
      <c r="T4918" s="58">
        <v>0</v>
      </c>
      <c r="U4918" s="58">
        <v>0</v>
      </c>
      <c r="V4918" s="58">
        <v>0</v>
      </c>
      <c r="W4918" s="58">
        <v>0</v>
      </c>
      <c r="X4918" s="58">
        <v>0</v>
      </c>
      <c r="Y4918" s="58">
        <v>0</v>
      </c>
      <c r="Z4918" s="58">
        <v>0</v>
      </c>
      <c r="AA4918" s="58">
        <v>0</v>
      </c>
      <c r="AB4918" s="58">
        <v>0</v>
      </c>
      <c r="AC4918" s="58">
        <v>0</v>
      </c>
      <c r="AD4918" s="58">
        <v>0</v>
      </c>
      <c r="AE4918" s="58">
        <v>0</v>
      </c>
      <c r="AF4918" s="58">
        <v>0</v>
      </c>
      <c r="AG4918" s="58">
        <v>0</v>
      </c>
      <c r="AH4918" s="58">
        <v>0</v>
      </c>
      <c r="AI4918" s="58">
        <v>0</v>
      </c>
      <c r="AK4918" s="64">
        <f t="shared" si="76"/>
        <v>9.5491371972620184E-3</v>
      </c>
    </row>
    <row r="4919" spans="1:37" x14ac:dyDescent="0.25">
      <c r="A4919">
        <v>4917</v>
      </c>
      <c r="B4919" s="1">
        <v>1.2E-2</v>
      </c>
      <c r="C4919" s="1">
        <v>-3.747723553683825E-4</v>
      </c>
      <c r="D4919" s="58">
        <v>9.9892233932506375E-2</v>
      </c>
      <c r="E4919" s="58">
        <v>1.7687008124218438E-2</v>
      </c>
      <c r="F4919" s="58">
        <v>0.14565259695826513</v>
      </c>
      <c r="G4919" s="58">
        <v>0.12827902911744188</v>
      </c>
      <c r="H4919" s="58">
        <v>7.0993856404937758E-2</v>
      </c>
      <c r="I4919" s="58">
        <v>0.13905413386570614</v>
      </c>
      <c r="J4919" s="58">
        <v>3.4031447299807123E-2</v>
      </c>
      <c r="K4919" s="58">
        <v>0.11729534245731502</v>
      </c>
      <c r="L4919" s="58">
        <v>4.8848586377115297E-2</v>
      </c>
      <c r="M4919" s="58">
        <v>5.7312234770262933E-2</v>
      </c>
      <c r="N4919" s="58">
        <v>0.14095353069242389</v>
      </c>
      <c r="O4919" s="58">
        <v>0</v>
      </c>
      <c r="P4919" s="58">
        <v>0</v>
      </c>
      <c r="Q4919" s="58">
        <v>0</v>
      </c>
      <c r="R4919" s="58">
        <v>0</v>
      </c>
      <c r="S4919" s="58">
        <v>0</v>
      </c>
      <c r="T4919" s="58">
        <v>0</v>
      </c>
      <c r="U4919" s="58">
        <v>0</v>
      </c>
      <c r="V4919" s="58">
        <v>0</v>
      </c>
      <c r="W4919" s="58">
        <v>0</v>
      </c>
      <c r="X4919" s="58">
        <v>0</v>
      </c>
      <c r="Y4919" s="58">
        <v>0</v>
      </c>
      <c r="Z4919" s="58">
        <v>0</v>
      </c>
      <c r="AA4919" s="58">
        <v>0</v>
      </c>
      <c r="AB4919" s="58">
        <v>0</v>
      </c>
      <c r="AC4919" s="58">
        <v>0</v>
      </c>
      <c r="AD4919" s="58">
        <v>0</v>
      </c>
      <c r="AE4919" s="58">
        <v>0</v>
      </c>
      <c r="AF4919" s="58">
        <v>0</v>
      </c>
      <c r="AG4919" s="58">
        <v>0</v>
      </c>
      <c r="AH4919" s="58">
        <v>0</v>
      </c>
      <c r="AI4919" s="58">
        <v>0</v>
      </c>
      <c r="AK4919" s="64">
        <f t="shared" si="76"/>
        <v>-3.1231029614031874E-2</v>
      </c>
    </row>
    <row r="4920" spans="1:37" x14ac:dyDescent="0.25">
      <c r="A4920">
        <v>4918</v>
      </c>
      <c r="B4920" s="1">
        <v>1.1299999999999999E-2</v>
      </c>
      <c r="C4920" s="1">
        <v>1.8167316684474414E-4</v>
      </c>
      <c r="D4920" s="58">
        <v>8.5342185950864194E-2</v>
      </c>
      <c r="E4920" s="58">
        <v>0.13139026901864514</v>
      </c>
      <c r="F4920" s="58">
        <v>0.14176302126405135</v>
      </c>
      <c r="G4920" s="58">
        <v>9.4437738397259354E-3</v>
      </c>
      <c r="H4920" s="58">
        <v>0.12926637408036082</v>
      </c>
      <c r="I4920" s="58">
        <v>0.10563227708241758</v>
      </c>
      <c r="J4920" s="58">
        <v>7.1324084107536628E-2</v>
      </c>
      <c r="K4920" s="58">
        <v>1.142335943777054E-2</v>
      </c>
      <c r="L4920" s="58">
        <v>0.11585088110805394</v>
      </c>
      <c r="M4920" s="58">
        <v>0.14159400840528902</v>
      </c>
      <c r="N4920" s="58">
        <v>5.6969765705284711E-2</v>
      </c>
      <c r="O4920" s="58">
        <v>0</v>
      </c>
      <c r="P4920" s="58">
        <v>0</v>
      </c>
      <c r="Q4920" s="58">
        <v>0</v>
      </c>
      <c r="R4920" s="58">
        <v>0</v>
      </c>
      <c r="S4920" s="58">
        <v>0</v>
      </c>
      <c r="T4920" s="58">
        <v>0</v>
      </c>
      <c r="U4920" s="58">
        <v>0</v>
      </c>
      <c r="V4920" s="58">
        <v>0</v>
      </c>
      <c r="W4920" s="58">
        <v>0</v>
      </c>
      <c r="X4920" s="58">
        <v>0</v>
      </c>
      <c r="Y4920" s="58">
        <v>0</v>
      </c>
      <c r="Z4920" s="58">
        <v>0</v>
      </c>
      <c r="AA4920" s="58">
        <v>0</v>
      </c>
      <c r="AB4920" s="58">
        <v>0</v>
      </c>
      <c r="AC4920" s="58">
        <v>0</v>
      </c>
      <c r="AD4920" s="58">
        <v>0</v>
      </c>
      <c r="AE4920" s="58">
        <v>0</v>
      </c>
      <c r="AF4920" s="58">
        <v>0</v>
      </c>
      <c r="AG4920" s="58">
        <v>0</v>
      </c>
      <c r="AH4920" s="58">
        <v>0</v>
      </c>
      <c r="AI4920" s="58">
        <v>0</v>
      </c>
      <c r="AK4920" s="64">
        <f t="shared" si="76"/>
        <v>1.6077271402189747E-2</v>
      </c>
    </row>
    <row r="4921" spans="1:37" x14ac:dyDescent="0.25">
      <c r="A4921">
        <v>4919</v>
      </c>
      <c r="B4921" s="1">
        <v>1.2500000000000001E-2</v>
      </c>
      <c r="C4921" s="1">
        <v>4.0488965535885032E-4</v>
      </c>
      <c r="D4921" s="58">
        <v>7.3795542504080033E-2</v>
      </c>
      <c r="E4921" s="58">
        <v>0.15433799829339473</v>
      </c>
      <c r="F4921" s="58">
        <v>4.8594589067696682E-2</v>
      </c>
      <c r="G4921" s="58">
        <v>7.5761241708704505E-2</v>
      </c>
      <c r="H4921" s="58">
        <v>4.8018959799319139E-2</v>
      </c>
      <c r="I4921" s="58">
        <v>0.12133759090807764</v>
      </c>
      <c r="J4921" s="58">
        <v>0.14424379215435973</v>
      </c>
      <c r="K4921" s="58">
        <v>2.0088068941057552E-2</v>
      </c>
      <c r="L4921" s="58">
        <v>0.13028645009213199</v>
      </c>
      <c r="M4921" s="58">
        <v>5.2130764321695326E-2</v>
      </c>
      <c r="N4921" s="58">
        <v>0.13140500220948276</v>
      </c>
      <c r="O4921" s="58">
        <v>0</v>
      </c>
      <c r="P4921" s="58">
        <v>0</v>
      </c>
      <c r="Q4921" s="58">
        <v>0</v>
      </c>
      <c r="R4921" s="58">
        <v>0</v>
      </c>
      <c r="S4921" s="58">
        <v>0</v>
      </c>
      <c r="T4921" s="58">
        <v>0</v>
      </c>
      <c r="U4921" s="58">
        <v>0</v>
      </c>
      <c r="V4921" s="58">
        <v>0</v>
      </c>
      <c r="W4921" s="58">
        <v>0</v>
      </c>
      <c r="X4921" s="58">
        <v>0</v>
      </c>
      <c r="Y4921" s="58">
        <v>0</v>
      </c>
      <c r="Z4921" s="58">
        <v>0</v>
      </c>
      <c r="AA4921" s="58">
        <v>0</v>
      </c>
      <c r="AB4921" s="58">
        <v>0</v>
      </c>
      <c r="AC4921" s="58">
        <v>0</v>
      </c>
      <c r="AD4921" s="58">
        <v>0</v>
      </c>
      <c r="AE4921" s="58">
        <v>0</v>
      </c>
      <c r="AF4921" s="58">
        <v>0</v>
      </c>
      <c r="AG4921" s="58">
        <v>0</v>
      </c>
      <c r="AH4921" s="58">
        <v>0</v>
      </c>
      <c r="AI4921" s="58">
        <v>0</v>
      </c>
      <c r="AK4921" s="64">
        <f t="shared" si="76"/>
        <v>3.2391172428708023E-2</v>
      </c>
    </row>
    <row r="4922" spans="1:37" x14ac:dyDescent="0.25">
      <c r="A4922">
        <v>4920</v>
      </c>
      <c r="B4922" s="1">
        <v>1.37E-2</v>
      </c>
      <c r="C4922" s="1">
        <v>8.5387831702432931E-5</v>
      </c>
      <c r="D4922" s="58">
        <v>7.3011677512741069E-2</v>
      </c>
      <c r="E4922" s="58">
        <v>0.16790244211855909</v>
      </c>
      <c r="F4922" s="58">
        <v>2.4950936682047822E-3</v>
      </c>
      <c r="G4922" s="58">
        <v>4.3180095061084146E-2</v>
      </c>
      <c r="H4922" s="58">
        <v>5.9906764460032479E-2</v>
      </c>
      <c r="I4922" s="58">
        <v>9.284005298713971E-2</v>
      </c>
      <c r="J4922" s="58">
        <v>8.207873293245984E-3</v>
      </c>
      <c r="K4922" s="58">
        <v>0.17627970001264465</v>
      </c>
      <c r="L4922" s="58">
        <v>0.169198915265202</v>
      </c>
      <c r="M4922" s="58">
        <v>8.710541016706938E-2</v>
      </c>
      <c r="N4922" s="58">
        <v>0.11987197545407663</v>
      </c>
      <c r="O4922" s="58">
        <v>0</v>
      </c>
      <c r="P4922" s="58">
        <v>0</v>
      </c>
      <c r="Q4922" s="58">
        <v>0</v>
      </c>
      <c r="R4922" s="58">
        <v>0</v>
      </c>
      <c r="S4922" s="58">
        <v>0</v>
      </c>
      <c r="T4922" s="58">
        <v>0</v>
      </c>
      <c r="U4922" s="58">
        <v>0</v>
      </c>
      <c r="V4922" s="58">
        <v>0</v>
      </c>
      <c r="W4922" s="58">
        <v>0</v>
      </c>
      <c r="X4922" s="58">
        <v>0</v>
      </c>
      <c r="Y4922" s="58">
        <v>0</v>
      </c>
      <c r="Z4922" s="58">
        <v>0</v>
      </c>
      <c r="AA4922" s="58">
        <v>0</v>
      </c>
      <c r="AB4922" s="58">
        <v>0</v>
      </c>
      <c r="AC4922" s="58">
        <v>0</v>
      </c>
      <c r="AD4922" s="58">
        <v>0</v>
      </c>
      <c r="AE4922" s="58">
        <v>0</v>
      </c>
      <c r="AF4922" s="58">
        <v>0</v>
      </c>
      <c r="AG4922" s="58">
        <v>0</v>
      </c>
      <c r="AH4922" s="58">
        <v>0</v>
      </c>
      <c r="AI4922" s="58">
        <v>0</v>
      </c>
      <c r="AK4922" s="64">
        <f t="shared" si="76"/>
        <v>6.2326884454330603E-3</v>
      </c>
    </row>
    <row r="4923" spans="1:37" x14ac:dyDescent="0.25">
      <c r="A4923">
        <v>4921</v>
      </c>
      <c r="B4923" s="1">
        <v>1.1299999999999999E-2</v>
      </c>
      <c r="C4923" s="1">
        <v>-8.2721574655366976E-5</v>
      </c>
      <c r="D4923" s="58">
        <v>0.10537120355695356</v>
      </c>
      <c r="E4923" s="58">
        <v>3.0337405099921524E-2</v>
      </c>
      <c r="F4923" s="58">
        <v>4.3936155507113403E-3</v>
      </c>
      <c r="G4923" s="58">
        <v>5.732136684063175E-2</v>
      </c>
      <c r="H4923" s="58">
        <v>6.5143748462452619E-2</v>
      </c>
      <c r="I4923" s="58">
        <v>0.11291305431914984</v>
      </c>
      <c r="J4923" s="58">
        <v>0.1509135467458621</v>
      </c>
      <c r="K4923" s="58">
        <v>0.15013218683470769</v>
      </c>
      <c r="L4923" s="58">
        <v>0.12418653699256206</v>
      </c>
      <c r="M4923" s="58">
        <v>5.6818663007081126E-2</v>
      </c>
      <c r="N4923" s="58">
        <v>0.14246867258996648</v>
      </c>
      <c r="O4923" s="58">
        <v>0</v>
      </c>
      <c r="P4923" s="58">
        <v>0</v>
      </c>
      <c r="Q4923" s="58">
        <v>0</v>
      </c>
      <c r="R4923" s="58">
        <v>0</v>
      </c>
      <c r="S4923" s="58">
        <v>0</v>
      </c>
      <c r="T4923" s="58">
        <v>0</v>
      </c>
      <c r="U4923" s="58">
        <v>0</v>
      </c>
      <c r="V4923" s="58">
        <v>0</v>
      </c>
      <c r="W4923" s="58">
        <v>0</v>
      </c>
      <c r="X4923" s="58">
        <v>0</v>
      </c>
      <c r="Y4923" s="58">
        <v>0</v>
      </c>
      <c r="Z4923" s="58">
        <v>0</v>
      </c>
      <c r="AA4923" s="58">
        <v>0</v>
      </c>
      <c r="AB4923" s="58">
        <v>0</v>
      </c>
      <c r="AC4923" s="58">
        <v>0</v>
      </c>
      <c r="AD4923" s="58">
        <v>0</v>
      </c>
      <c r="AE4923" s="58">
        <v>0</v>
      </c>
      <c r="AF4923" s="58">
        <v>0</v>
      </c>
      <c r="AG4923" s="58">
        <v>0</v>
      </c>
      <c r="AH4923" s="58">
        <v>0</v>
      </c>
      <c r="AI4923" s="58">
        <v>0</v>
      </c>
      <c r="AK4923" s="64">
        <f t="shared" si="76"/>
        <v>-7.3204933323333613E-3</v>
      </c>
    </row>
    <row r="4924" spans="1:37" x14ac:dyDescent="0.25">
      <c r="A4924">
        <v>4922</v>
      </c>
      <c r="B4924" s="1">
        <v>1.0200000000000001E-2</v>
      </c>
      <c r="C4924" s="1">
        <v>-4.1933807950890856E-5</v>
      </c>
      <c r="D4924" s="58">
        <v>6.7807874805541846E-2</v>
      </c>
      <c r="E4924" s="58">
        <v>6.6911621534217229E-3</v>
      </c>
      <c r="F4924" s="58">
        <v>5.1714153964182316E-2</v>
      </c>
      <c r="G4924" s="58">
        <v>3.6021315725550659E-2</v>
      </c>
      <c r="H4924" s="58">
        <v>7.4726087140809555E-2</v>
      </c>
      <c r="I4924" s="58">
        <v>0.1298014104851799</v>
      </c>
      <c r="J4924" s="58">
        <v>0.18606567798221402</v>
      </c>
      <c r="K4924" s="58">
        <v>9.9164066143602153E-2</v>
      </c>
      <c r="L4924" s="58">
        <v>0.18379333846398452</v>
      </c>
      <c r="M4924" s="58">
        <v>0.16385090861169532</v>
      </c>
      <c r="N4924" s="58">
        <v>3.6400452381811044E-4</v>
      </c>
      <c r="O4924" s="58">
        <v>0</v>
      </c>
      <c r="P4924" s="58">
        <v>0</v>
      </c>
      <c r="Q4924" s="58">
        <v>0</v>
      </c>
      <c r="R4924" s="58">
        <v>0</v>
      </c>
      <c r="S4924" s="58">
        <v>0</v>
      </c>
      <c r="T4924" s="58">
        <v>0</v>
      </c>
      <c r="U4924" s="58">
        <v>0</v>
      </c>
      <c r="V4924" s="58">
        <v>0</v>
      </c>
      <c r="W4924" s="58">
        <v>0</v>
      </c>
      <c r="X4924" s="58">
        <v>0</v>
      </c>
      <c r="Y4924" s="58">
        <v>0</v>
      </c>
      <c r="Z4924" s="58">
        <v>0</v>
      </c>
      <c r="AA4924" s="58">
        <v>0</v>
      </c>
      <c r="AB4924" s="58">
        <v>0</v>
      </c>
      <c r="AC4924" s="58">
        <v>0</v>
      </c>
      <c r="AD4924" s="58">
        <v>0</v>
      </c>
      <c r="AE4924" s="58">
        <v>0</v>
      </c>
      <c r="AF4924" s="58">
        <v>0</v>
      </c>
      <c r="AG4924" s="58">
        <v>0</v>
      </c>
      <c r="AH4924" s="58">
        <v>0</v>
      </c>
      <c r="AI4924" s="58">
        <v>0</v>
      </c>
      <c r="AK4924" s="64">
        <f t="shared" si="76"/>
        <v>-4.1111576422442012E-3</v>
      </c>
    </row>
    <row r="4925" spans="1:37" x14ac:dyDescent="0.25">
      <c r="A4925">
        <v>4923</v>
      </c>
      <c r="B4925" s="1">
        <v>1.2200000000000001E-2</v>
      </c>
      <c r="C4925" s="1">
        <v>3.2718409482321829E-4</v>
      </c>
      <c r="D4925" s="58">
        <v>3.7192610152894559E-2</v>
      </c>
      <c r="E4925" s="58">
        <v>0.14542996639352165</v>
      </c>
      <c r="F4925" s="58">
        <v>3.6971121192936884E-2</v>
      </c>
      <c r="G4925" s="58">
        <v>8.1636908910074607E-2</v>
      </c>
      <c r="H4925" s="58">
        <v>9.316698999980047E-2</v>
      </c>
      <c r="I4925" s="58">
        <v>5.7536746081175462E-2</v>
      </c>
      <c r="J4925" s="58">
        <v>5.9322763733678785E-2</v>
      </c>
      <c r="K4925" s="58">
        <v>9.931591120918376E-2</v>
      </c>
      <c r="L4925" s="58">
        <v>0.23042840436811551</v>
      </c>
      <c r="M4925" s="58">
        <v>1.5154482321628445E-3</v>
      </c>
      <c r="N4925" s="58">
        <v>0.15748312972645528</v>
      </c>
      <c r="O4925" s="58">
        <v>0</v>
      </c>
      <c r="P4925" s="58">
        <v>0</v>
      </c>
      <c r="Q4925" s="58">
        <v>0</v>
      </c>
      <c r="R4925" s="58">
        <v>0</v>
      </c>
      <c r="S4925" s="58">
        <v>0</v>
      </c>
      <c r="T4925" s="58">
        <v>0</v>
      </c>
      <c r="U4925" s="58">
        <v>0</v>
      </c>
      <c r="V4925" s="58">
        <v>0</v>
      </c>
      <c r="W4925" s="58">
        <v>0</v>
      </c>
      <c r="X4925" s="58">
        <v>0</v>
      </c>
      <c r="Y4925" s="58">
        <v>0</v>
      </c>
      <c r="Z4925" s="58">
        <v>0</v>
      </c>
      <c r="AA4925" s="58">
        <v>0</v>
      </c>
      <c r="AB4925" s="58">
        <v>0</v>
      </c>
      <c r="AC4925" s="58">
        <v>0</v>
      </c>
      <c r="AD4925" s="58">
        <v>0</v>
      </c>
      <c r="AE4925" s="58">
        <v>0</v>
      </c>
      <c r="AF4925" s="58">
        <v>0</v>
      </c>
      <c r="AG4925" s="58">
        <v>0</v>
      </c>
      <c r="AH4925" s="58">
        <v>0</v>
      </c>
      <c r="AI4925" s="58">
        <v>0</v>
      </c>
      <c r="AK4925" s="64">
        <f t="shared" si="76"/>
        <v>2.6818368428132646E-2</v>
      </c>
    </row>
    <row r="4926" spans="1:37" x14ac:dyDescent="0.25">
      <c r="A4926">
        <v>4924</v>
      </c>
      <c r="B4926" s="1">
        <v>1.34E-2</v>
      </c>
      <c r="C4926" s="1">
        <v>2.0055096924807608E-4</v>
      </c>
      <c r="D4926" s="58">
        <v>2.6348124576809049E-2</v>
      </c>
      <c r="E4926" s="58">
        <v>0.16630897256882324</v>
      </c>
      <c r="F4926" s="58">
        <v>0.10728014337175416</v>
      </c>
      <c r="G4926" s="58">
        <v>0.12262467997068993</v>
      </c>
      <c r="H4926" s="58">
        <v>0.13649100243641277</v>
      </c>
      <c r="I4926" s="58">
        <v>9.6922544938898958E-2</v>
      </c>
      <c r="J4926" s="58">
        <v>5.3012999091151015E-2</v>
      </c>
      <c r="K4926" s="58">
        <v>4.4491687148795714E-2</v>
      </c>
      <c r="L4926" s="58">
        <v>4.5755260348537365E-2</v>
      </c>
      <c r="M4926" s="58">
        <v>6.8974169212374023E-2</v>
      </c>
      <c r="N4926" s="58">
        <v>0.13179041633575364</v>
      </c>
      <c r="O4926" s="58">
        <v>0</v>
      </c>
      <c r="P4926" s="58">
        <v>0</v>
      </c>
      <c r="Q4926" s="58">
        <v>0</v>
      </c>
      <c r="R4926" s="58">
        <v>0</v>
      </c>
      <c r="S4926" s="58">
        <v>0</v>
      </c>
      <c r="T4926" s="58">
        <v>0</v>
      </c>
      <c r="U4926" s="58">
        <v>0</v>
      </c>
      <c r="V4926" s="58">
        <v>0</v>
      </c>
      <c r="W4926" s="58">
        <v>0</v>
      </c>
      <c r="X4926" s="58">
        <v>0</v>
      </c>
      <c r="Y4926" s="58">
        <v>0</v>
      </c>
      <c r="Z4926" s="58">
        <v>0</v>
      </c>
      <c r="AA4926" s="58">
        <v>0</v>
      </c>
      <c r="AB4926" s="58">
        <v>0</v>
      </c>
      <c r="AC4926" s="58">
        <v>0</v>
      </c>
      <c r="AD4926" s="58">
        <v>0</v>
      </c>
      <c r="AE4926" s="58">
        <v>0</v>
      </c>
      <c r="AF4926" s="58">
        <v>0</v>
      </c>
      <c r="AG4926" s="58">
        <v>0</v>
      </c>
      <c r="AH4926" s="58">
        <v>0</v>
      </c>
      <c r="AI4926" s="58">
        <v>0</v>
      </c>
      <c r="AK4926" s="64">
        <f t="shared" si="76"/>
        <v>1.4966490242393738E-2</v>
      </c>
    </row>
    <row r="4927" spans="1:37" x14ac:dyDescent="0.25">
      <c r="A4927">
        <v>4925</v>
      </c>
      <c r="B4927" s="1">
        <v>1.26E-2</v>
      </c>
      <c r="C4927" s="1">
        <v>6.519502273269576E-5</v>
      </c>
      <c r="D4927" s="58">
        <v>6.307159877214126E-2</v>
      </c>
      <c r="E4927" s="58">
        <v>0.12236124927321605</v>
      </c>
      <c r="F4927" s="58">
        <v>0.12239809523710175</v>
      </c>
      <c r="G4927" s="58">
        <v>7.6704441887409588E-2</v>
      </c>
      <c r="H4927" s="58">
        <v>6.3328672018613058E-2</v>
      </c>
      <c r="I4927" s="58">
        <v>0.11591609236579191</v>
      </c>
      <c r="J4927" s="58">
        <v>8.4151122093250028E-2</v>
      </c>
      <c r="K4927" s="58">
        <v>8.8829566730150161E-2</v>
      </c>
      <c r="L4927" s="58">
        <v>0.13935569184350108</v>
      </c>
      <c r="M4927" s="58">
        <v>7.5274810584219694E-3</v>
      </c>
      <c r="N4927" s="58">
        <v>0.11635598872040316</v>
      </c>
      <c r="O4927" s="58">
        <v>0</v>
      </c>
      <c r="P4927" s="58">
        <v>0</v>
      </c>
      <c r="Q4927" s="58">
        <v>0</v>
      </c>
      <c r="R4927" s="58">
        <v>0</v>
      </c>
      <c r="S4927" s="58">
        <v>0</v>
      </c>
      <c r="T4927" s="58">
        <v>0</v>
      </c>
      <c r="U4927" s="58">
        <v>0</v>
      </c>
      <c r="V4927" s="58">
        <v>0</v>
      </c>
      <c r="W4927" s="58">
        <v>0</v>
      </c>
      <c r="X4927" s="58">
        <v>0</v>
      </c>
      <c r="Y4927" s="58">
        <v>0</v>
      </c>
      <c r="Z4927" s="58">
        <v>0</v>
      </c>
      <c r="AA4927" s="58">
        <v>0</v>
      </c>
      <c r="AB4927" s="58">
        <v>0</v>
      </c>
      <c r="AC4927" s="58">
        <v>0</v>
      </c>
      <c r="AD4927" s="58">
        <v>0</v>
      </c>
      <c r="AE4927" s="58">
        <v>0</v>
      </c>
      <c r="AF4927" s="58">
        <v>0</v>
      </c>
      <c r="AG4927" s="58">
        <v>0</v>
      </c>
      <c r="AH4927" s="58">
        <v>0</v>
      </c>
      <c r="AI4927" s="58">
        <v>0</v>
      </c>
      <c r="AK4927" s="64">
        <f t="shared" si="76"/>
        <v>5.1742081533885523E-3</v>
      </c>
    </row>
    <row r="4928" spans="1:37" x14ac:dyDescent="0.25">
      <c r="A4928">
        <v>4926</v>
      </c>
      <c r="B4928" s="1">
        <v>9.7000000000000003E-3</v>
      </c>
      <c r="C4928" s="1">
        <v>-4.5709585956672729E-5</v>
      </c>
      <c r="D4928" s="58">
        <v>4.1615609403749101E-2</v>
      </c>
      <c r="E4928" s="58">
        <v>3.211152751466137E-2</v>
      </c>
      <c r="F4928" s="58">
        <v>0.14857014254046319</v>
      </c>
      <c r="G4928" s="58">
        <v>3.718123592356036E-2</v>
      </c>
      <c r="H4928" s="58">
        <v>9.5280425961021833E-2</v>
      </c>
      <c r="I4928" s="58">
        <v>0.15086573353927613</v>
      </c>
      <c r="J4928" s="58">
        <v>8.4046756110779414E-2</v>
      </c>
      <c r="K4928" s="58">
        <v>3.1289164557520642E-2</v>
      </c>
      <c r="L4928" s="58">
        <v>0.13785817330401418</v>
      </c>
      <c r="M4928" s="58">
        <v>0.10037810722041482</v>
      </c>
      <c r="N4928" s="58">
        <v>0.14080312392453892</v>
      </c>
      <c r="O4928" s="58">
        <v>0</v>
      </c>
      <c r="P4928" s="58">
        <v>0</v>
      </c>
      <c r="Q4928" s="58">
        <v>0</v>
      </c>
      <c r="R4928" s="58">
        <v>0</v>
      </c>
      <c r="S4928" s="58">
        <v>0</v>
      </c>
      <c r="T4928" s="58">
        <v>0</v>
      </c>
      <c r="U4928" s="58">
        <v>0</v>
      </c>
      <c r="V4928" s="58">
        <v>0</v>
      </c>
      <c r="W4928" s="58">
        <v>0</v>
      </c>
      <c r="X4928" s="58">
        <v>0</v>
      </c>
      <c r="Y4928" s="58">
        <v>0</v>
      </c>
      <c r="Z4928" s="58">
        <v>0</v>
      </c>
      <c r="AA4928" s="58">
        <v>0</v>
      </c>
      <c r="AB4928" s="58">
        <v>0</v>
      </c>
      <c r="AC4928" s="58">
        <v>0</v>
      </c>
      <c r="AD4928" s="58">
        <v>0</v>
      </c>
      <c r="AE4928" s="58">
        <v>0</v>
      </c>
      <c r="AF4928" s="58">
        <v>0</v>
      </c>
      <c r="AG4928" s="58">
        <v>0</v>
      </c>
      <c r="AH4928" s="58">
        <v>0</v>
      </c>
      <c r="AI4928" s="58">
        <v>0</v>
      </c>
      <c r="AK4928" s="64">
        <f t="shared" si="76"/>
        <v>-4.7123284491415183E-3</v>
      </c>
    </row>
    <row r="4929" spans="1:37" x14ac:dyDescent="0.25">
      <c r="A4929">
        <v>4927</v>
      </c>
      <c r="B4929" s="1">
        <v>1.2699999999999999E-2</v>
      </c>
      <c r="C4929" s="1">
        <v>1.7979553119207718E-4</v>
      </c>
      <c r="D4929" s="58">
        <v>2.2942016256523159E-2</v>
      </c>
      <c r="E4929" s="58">
        <v>0.13663554915371215</v>
      </c>
      <c r="F4929" s="58">
        <v>2.4595288307100529E-2</v>
      </c>
      <c r="G4929" s="58">
        <v>0.1183977547691685</v>
      </c>
      <c r="H4929" s="58">
        <v>3.822111835413991E-2</v>
      </c>
      <c r="I4929" s="58">
        <v>0.10164579898913001</v>
      </c>
      <c r="J4929" s="58">
        <v>0.12598311152374631</v>
      </c>
      <c r="K4929" s="58">
        <v>0.11564474208328843</v>
      </c>
      <c r="L4929" s="58">
        <v>0.11062581957868498</v>
      </c>
      <c r="M4929" s="58">
        <v>9.0155067888706933E-2</v>
      </c>
      <c r="N4929" s="58">
        <v>0.11515373309579918</v>
      </c>
      <c r="O4929" s="58">
        <v>0</v>
      </c>
      <c r="P4929" s="58">
        <v>0</v>
      </c>
      <c r="Q4929" s="58">
        <v>0</v>
      </c>
      <c r="R4929" s="58">
        <v>0</v>
      </c>
      <c r="S4929" s="58">
        <v>0</v>
      </c>
      <c r="T4929" s="58">
        <v>0</v>
      </c>
      <c r="U4929" s="58">
        <v>0</v>
      </c>
      <c r="V4929" s="58">
        <v>0</v>
      </c>
      <c r="W4929" s="58">
        <v>0</v>
      </c>
      <c r="X4929" s="58">
        <v>0</v>
      </c>
      <c r="Y4929" s="58">
        <v>0</v>
      </c>
      <c r="Z4929" s="58">
        <v>0</v>
      </c>
      <c r="AA4929" s="58">
        <v>0</v>
      </c>
      <c r="AB4929" s="58">
        <v>0</v>
      </c>
      <c r="AC4929" s="58">
        <v>0</v>
      </c>
      <c r="AD4929" s="58">
        <v>0</v>
      </c>
      <c r="AE4929" s="58">
        <v>0</v>
      </c>
      <c r="AF4929" s="58">
        <v>0</v>
      </c>
      <c r="AG4929" s="58">
        <v>0</v>
      </c>
      <c r="AH4929" s="58">
        <v>0</v>
      </c>
      <c r="AI4929" s="58">
        <v>0</v>
      </c>
      <c r="AK4929" s="64">
        <f t="shared" si="76"/>
        <v>1.4157128440321038E-2</v>
      </c>
    </row>
    <row r="4930" spans="1:37" x14ac:dyDescent="0.25">
      <c r="A4930">
        <v>4928</v>
      </c>
      <c r="B4930" s="1">
        <v>1.21E-2</v>
      </c>
      <c r="C4930" s="1">
        <v>5.7668800767123553E-5</v>
      </c>
      <c r="D4930" s="58">
        <v>0.10067726415699751</v>
      </c>
      <c r="E4930" s="58">
        <v>0.11964717078869584</v>
      </c>
      <c r="F4930" s="58">
        <v>9.2415131409967349E-2</v>
      </c>
      <c r="G4930" s="58">
        <v>3.8714008525289181E-2</v>
      </c>
      <c r="H4930" s="58">
        <v>3.8213260812996301E-2</v>
      </c>
      <c r="I4930" s="58">
        <v>0.10300084901832671</v>
      </c>
      <c r="J4930" s="58">
        <v>0.11522475867821319</v>
      </c>
      <c r="K4930" s="58">
        <v>9.8555919747278536E-2</v>
      </c>
      <c r="L4930" s="58">
        <v>0.11174120399563252</v>
      </c>
      <c r="M4930" s="58">
        <v>9.510068783171273E-2</v>
      </c>
      <c r="N4930" s="58">
        <v>8.6709745034890304E-2</v>
      </c>
      <c r="O4930" s="58">
        <v>0</v>
      </c>
      <c r="P4930" s="58">
        <v>0</v>
      </c>
      <c r="Q4930" s="58">
        <v>0</v>
      </c>
      <c r="R4930" s="58">
        <v>0</v>
      </c>
      <c r="S4930" s="58">
        <v>0</v>
      </c>
      <c r="T4930" s="58">
        <v>0</v>
      </c>
      <c r="U4930" s="58">
        <v>0</v>
      </c>
      <c r="V4930" s="58">
        <v>0</v>
      </c>
      <c r="W4930" s="58">
        <v>0</v>
      </c>
      <c r="X4930" s="58">
        <v>0</v>
      </c>
      <c r="Y4930" s="58">
        <v>0</v>
      </c>
      <c r="Z4930" s="58">
        <v>0</v>
      </c>
      <c r="AA4930" s="58">
        <v>0</v>
      </c>
      <c r="AB4930" s="58">
        <v>0</v>
      </c>
      <c r="AC4930" s="58">
        <v>0</v>
      </c>
      <c r="AD4930" s="58">
        <v>0</v>
      </c>
      <c r="AE4930" s="58">
        <v>0</v>
      </c>
      <c r="AF4930" s="58">
        <v>0</v>
      </c>
      <c r="AG4930" s="58">
        <v>0</v>
      </c>
      <c r="AH4930" s="58">
        <v>0</v>
      </c>
      <c r="AI4930" s="58">
        <v>0</v>
      </c>
      <c r="AK4930" s="64">
        <f t="shared" si="76"/>
        <v>4.7660165923242605E-3</v>
      </c>
    </row>
    <row r="4931" spans="1:37" x14ac:dyDescent="0.25">
      <c r="A4931">
        <v>4929</v>
      </c>
      <c r="B4931" s="1">
        <v>1.14E-2</v>
      </c>
      <c r="C4931" s="1">
        <v>-9.3905192065259587E-5</v>
      </c>
      <c r="D4931" s="58">
        <v>0.13009317680958341</v>
      </c>
      <c r="E4931" s="58">
        <v>4.6909464163172182E-2</v>
      </c>
      <c r="F4931" s="58">
        <v>9.2744170312536955E-2</v>
      </c>
      <c r="G4931" s="58">
        <v>0.16117257118914929</v>
      </c>
      <c r="H4931" s="58">
        <v>1.3901463274574019E-2</v>
      </c>
      <c r="I4931" s="58">
        <v>2.1736749662976999E-2</v>
      </c>
      <c r="J4931" s="58">
        <v>0.1483820090157234</v>
      </c>
      <c r="K4931" s="58">
        <v>0.11938154970538427</v>
      </c>
      <c r="L4931" s="58">
        <v>5.8616307622959427E-2</v>
      </c>
      <c r="M4931" s="58">
        <v>0.17047005802360535</v>
      </c>
      <c r="N4931" s="58">
        <v>3.6592480220334699E-2</v>
      </c>
      <c r="O4931" s="58">
        <v>0</v>
      </c>
      <c r="P4931" s="58">
        <v>0</v>
      </c>
      <c r="Q4931" s="58">
        <v>0</v>
      </c>
      <c r="R4931" s="58">
        <v>0</v>
      </c>
      <c r="S4931" s="58">
        <v>0</v>
      </c>
      <c r="T4931" s="58">
        <v>0</v>
      </c>
      <c r="U4931" s="58">
        <v>0</v>
      </c>
      <c r="V4931" s="58">
        <v>0</v>
      </c>
      <c r="W4931" s="58">
        <v>0</v>
      </c>
      <c r="X4931" s="58">
        <v>0</v>
      </c>
      <c r="Y4931" s="58">
        <v>0</v>
      </c>
      <c r="Z4931" s="58">
        <v>0</v>
      </c>
      <c r="AA4931" s="58">
        <v>0</v>
      </c>
      <c r="AB4931" s="58">
        <v>0</v>
      </c>
      <c r="AC4931" s="58">
        <v>0</v>
      </c>
      <c r="AD4931" s="58">
        <v>0</v>
      </c>
      <c r="AE4931" s="58">
        <v>0</v>
      </c>
      <c r="AF4931" s="58">
        <v>0</v>
      </c>
      <c r="AG4931" s="58">
        <v>0</v>
      </c>
      <c r="AH4931" s="58">
        <v>0</v>
      </c>
      <c r="AI4931" s="58">
        <v>0</v>
      </c>
      <c r="AK4931" s="64">
        <f t="shared" si="76"/>
        <v>-8.2372975495841744E-3</v>
      </c>
    </row>
    <row r="4932" spans="1:37" x14ac:dyDescent="0.25">
      <c r="A4932">
        <v>4930</v>
      </c>
      <c r="B4932" s="1">
        <v>1.2800000000000001E-2</v>
      </c>
      <c r="C4932" s="1">
        <v>-2.6699691001025371E-4</v>
      </c>
      <c r="D4932" s="58">
        <v>2.0407573791679057E-2</v>
      </c>
      <c r="E4932" s="58">
        <v>8.4626619136803402E-2</v>
      </c>
      <c r="F4932" s="58">
        <v>5.6039220352263053E-2</v>
      </c>
      <c r="G4932" s="58">
        <v>9.5375067139223363E-2</v>
      </c>
      <c r="H4932" s="58">
        <v>0.15628978653428813</v>
      </c>
      <c r="I4932" s="58">
        <v>0.17088498264823523</v>
      </c>
      <c r="J4932" s="58">
        <v>3.0554491641022169E-2</v>
      </c>
      <c r="K4932" s="58">
        <v>0.15693372925881988</v>
      </c>
      <c r="L4932" s="58">
        <v>5.7982907116231816E-2</v>
      </c>
      <c r="M4932" s="58">
        <v>0.16940927682696685</v>
      </c>
      <c r="N4932" s="58">
        <v>1.4963455544670966E-3</v>
      </c>
      <c r="O4932" s="58">
        <v>0</v>
      </c>
      <c r="P4932" s="58">
        <v>0</v>
      </c>
      <c r="Q4932" s="58">
        <v>0</v>
      </c>
      <c r="R4932" s="58">
        <v>0</v>
      </c>
      <c r="S4932" s="58">
        <v>0</v>
      </c>
      <c r="T4932" s="58">
        <v>0</v>
      </c>
      <c r="U4932" s="58">
        <v>0</v>
      </c>
      <c r="V4932" s="58">
        <v>0</v>
      </c>
      <c r="W4932" s="58">
        <v>0</v>
      </c>
      <c r="X4932" s="58">
        <v>0</v>
      </c>
      <c r="Y4932" s="58">
        <v>0</v>
      </c>
      <c r="Z4932" s="58">
        <v>0</v>
      </c>
      <c r="AA4932" s="58">
        <v>0</v>
      </c>
      <c r="AB4932" s="58">
        <v>0</v>
      </c>
      <c r="AC4932" s="58">
        <v>0</v>
      </c>
      <c r="AD4932" s="58">
        <v>0</v>
      </c>
      <c r="AE4932" s="58">
        <v>0</v>
      </c>
      <c r="AF4932" s="58">
        <v>0</v>
      </c>
      <c r="AG4932" s="58">
        <v>0</v>
      </c>
      <c r="AH4932" s="58">
        <v>0</v>
      </c>
      <c r="AI4932" s="58">
        <v>0</v>
      </c>
      <c r="AK4932" s="64">
        <f t="shared" ref="AK4932:AK4995" si="77">C4932/B4932</f>
        <v>-2.085913359455107E-2</v>
      </c>
    </row>
    <row r="4933" spans="1:37" x14ac:dyDescent="0.25">
      <c r="A4933">
        <v>4931</v>
      </c>
      <c r="B4933" s="1">
        <v>1.24E-2</v>
      </c>
      <c r="C4933" s="1">
        <v>4.6494501854394398E-5</v>
      </c>
      <c r="D4933" s="58">
        <v>4.376531507237804E-2</v>
      </c>
      <c r="E4933" s="58">
        <v>0.1358013981627551</v>
      </c>
      <c r="F4933" s="58">
        <v>7.9626550485327394E-2</v>
      </c>
      <c r="G4933" s="58">
        <v>6.2188823811870346E-2</v>
      </c>
      <c r="H4933" s="58">
        <v>0.13412470843548793</v>
      </c>
      <c r="I4933" s="58">
        <v>7.3946704295969358E-4</v>
      </c>
      <c r="J4933" s="58">
        <v>0.1134174267837442</v>
      </c>
      <c r="K4933" s="58">
        <v>0.14080129500744554</v>
      </c>
      <c r="L4933" s="58">
        <v>1.9155575503359112E-2</v>
      </c>
      <c r="M4933" s="58">
        <v>0.14580700252735637</v>
      </c>
      <c r="N4933" s="58">
        <v>0.12457243716731617</v>
      </c>
      <c r="O4933" s="58">
        <v>0</v>
      </c>
      <c r="P4933" s="58">
        <v>0</v>
      </c>
      <c r="Q4933" s="58">
        <v>0</v>
      </c>
      <c r="R4933" s="58">
        <v>0</v>
      </c>
      <c r="S4933" s="58">
        <v>0</v>
      </c>
      <c r="T4933" s="58">
        <v>0</v>
      </c>
      <c r="U4933" s="58">
        <v>0</v>
      </c>
      <c r="V4933" s="58">
        <v>0</v>
      </c>
      <c r="W4933" s="58">
        <v>0</v>
      </c>
      <c r="X4933" s="58">
        <v>0</v>
      </c>
      <c r="Y4933" s="58">
        <v>0</v>
      </c>
      <c r="Z4933" s="58">
        <v>0</v>
      </c>
      <c r="AA4933" s="58">
        <v>0</v>
      </c>
      <c r="AB4933" s="58">
        <v>0</v>
      </c>
      <c r="AC4933" s="58">
        <v>0</v>
      </c>
      <c r="AD4933" s="58">
        <v>0</v>
      </c>
      <c r="AE4933" s="58">
        <v>0</v>
      </c>
      <c r="AF4933" s="58">
        <v>0</v>
      </c>
      <c r="AG4933" s="58">
        <v>0</v>
      </c>
      <c r="AH4933" s="58">
        <v>0</v>
      </c>
      <c r="AI4933" s="58">
        <v>0</v>
      </c>
      <c r="AK4933" s="64">
        <f t="shared" si="77"/>
        <v>3.7495566011608388E-3</v>
      </c>
    </row>
    <row r="4934" spans="1:37" x14ac:dyDescent="0.25">
      <c r="A4934">
        <v>4932</v>
      </c>
      <c r="B4934" s="1">
        <v>1.35E-2</v>
      </c>
      <c r="C4934" s="1">
        <v>1.5065046620000384E-4</v>
      </c>
      <c r="D4934" s="58">
        <v>1.2445445208218119E-2</v>
      </c>
      <c r="E4934" s="58">
        <v>0.14247771314795032</v>
      </c>
      <c r="F4934" s="58">
        <v>7.6333781353234667E-2</v>
      </c>
      <c r="G4934" s="58">
        <v>0.14146691660827565</v>
      </c>
      <c r="H4934" s="58">
        <v>0.10975379189719653</v>
      </c>
      <c r="I4934" s="58">
        <v>0.13467767580509277</v>
      </c>
      <c r="J4934" s="58">
        <v>8.8108310044380869E-2</v>
      </c>
      <c r="K4934" s="58">
        <v>6.9389376488685761E-2</v>
      </c>
      <c r="L4934" s="58">
        <v>6.2536736046629182E-2</v>
      </c>
      <c r="M4934" s="58">
        <v>2.0601220627203733E-2</v>
      </c>
      <c r="N4934" s="58">
        <v>0.14220903277313227</v>
      </c>
      <c r="O4934" s="58">
        <v>0</v>
      </c>
      <c r="P4934" s="58">
        <v>0</v>
      </c>
      <c r="Q4934" s="58">
        <v>0</v>
      </c>
      <c r="R4934" s="58">
        <v>0</v>
      </c>
      <c r="S4934" s="58">
        <v>0</v>
      </c>
      <c r="T4934" s="58">
        <v>0</v>
      </c>
      <c r="U4934" s="58">
        <v>0</v>
      </c>
      <c r="V4934" s="58">
        <v>0</v>
      </c>
      <c r="W4934" s="58">
        <v>0</v>
      </c>
      <c r="X4934" s="58">
        <v>0</v>
      </c>
      <c r="Y4934" s="58">
        <v>0</v>
      </c>
      <c r="Z4934" s="58">
        <v>0</v>
      </c>
      <c r="AA4934" s="58">
        <v>0</v>
      </c>
      <c r="AB4934" s="58">
        <v>0</v>
      </c>
      <c r="AC4934" s="58">
        <v>0</v>
      </c>
      <c r="AD4934" s="58">
        <v>0</v>
      </c>
      <c r="AE4934" s="58">
        <v>0</v>
      </c>
      <c r="AF4934" s="58">
        <v>0</v>
      </c>
      <c r="AG4934" s="58">
        <v>0</v>
      </c>
      <c r="AH4934" s="58">
        <v>0</v>
      </c>
      <c r="AI4934" s="58">
        <v>0</v>
      </c>
      <c r="AK4934" s="64">
        <f t="shared" si="77"/>
        <v>1.1159293792592877E-2</v>
      </c>
    </row>
    <row r="4935" spans="1:37" x14ac:dyDescent="0.25">
      <c r="A4935">
        <v>4933</v>
      </c>
      <c r="B4935" s="1">
        <v>1.17E-2</v>
      </c>
      <c r="C4935" s="1">
        <v>-1.0018326674227876E-4</v>
      </c>
      <c r="D4935" s="58">
        <v>0.13309256324845536</v>
      </c>
      <c r="E4935" s="58">
        <v>4.403683463118007E-2</v>
      </c>
      <c r="F4935" s="58">
        <v>0.15625004332373729</v>
      </c>
      <c r="G4935" s="58">
        <v>9.8699950648290319E-2</v>
      </c>
      <c r="H4935" s="58">
        <v>8.8484627091910309E-2</v>
      </c>
      <c r="I4935" s="58">
        <v>0.12968581868907961</v>
      </c>
      <c r="J4935" s="58">
        <v>0.11154577108431597</v>
      </c>
      <c r="K4935" s="58">
        <v>3.0752340338056249E-2</v>
      </c>
      <c r="L4935" s="58">
        <v>2.1123925389968164E-2</v>
      </c>
      <c r="M4935" s="58">
        <v>2.0813665596097763E-2</v>
      </c>
      <c r="N4935" s="58">
        <v>0.1655144599589089</v>
      </c>
      <c r="O4935" s="58">
        <v>0</v>
      </c>
      <c r="P4935" s="58">
        <v>0</v>
      </c>
      <c r="Q4935" s="58">
        <v>0</v>
      </c>
      <c r="R4935" s="58">
        <v>0</v>
      </c>
      <c r="S4935" s="58">
        <v>0</v>
      </c>
      <c r="T4935" s="58">
        <v>0</v>
      </c>
      <c r="U4935" s="58">
        <v>0</v>
      </c>
      <c r="V4935" s="58">
        <v>0</v>
      </c>
      <c r="W4935" s="58">
        <v>0</v>
      </c>
      <c r="X4935" s="58">
        <v>0</v>
      </c>
      <c r="Y4935" s="58">
        <v>0</v>
      </c>
      <c r="Z4935" s="58">
        <v>0</v>
      </c>
      <c r="AA4935" s="58">
        <v>0</v>
      </c>
      <c r="AB4935" s="58">
        <v>0</v>
      </c>
      <c r="AC4935" s="58">
        <v>0</v>
      </c>
      <c r="AD4935" s="58">
        <v>0</v>
      </c>
      <c r="AE4935" s="58">
        <v>0</v>
      </c>
      <c r="AF4935" s="58">
        <v>0</v>
      </c>
      <c r="AG4935" s="58">
        <v>0</v>
      </c>
      <c r="AH4935" s="58">
        <v>0</v>
      </c>
      <c r="AI4935" s="58">
        <v>0</v>
      </c>
      <c r="AK4935" s="64">
        <f t="shared" si="77"/>
        <v>-8.5626723711349374E-3</v>
      </c>
    </row>
    <row r="4936" spans="1:37" x14ac:dyDescent="0.25">
      <c r="A4936">
        <v>4934</v>
      </c>
      <c r="B4936" s="1">
        <v>1.0800000000000001E-2</v>
      </c>
      <c r="C4936" s="1">
        <v>-1.7012188235669229E-4</v>
      </c>
      <c r="D4936" s="58">
        <v>0.15503246871403101</v>
      </c>
      <c r="E4936" s="58">
        <v>3.2907315058679526E-2</v>
      </c>
      <c r="F4936" s="58">
        <v>8.2424292097584173E-2</v>
      </c>
      <c r="G4936" s="58">
        <v>7.6197517997731334E-2</v>
      </c>
      <c r="H4936" s="58">
        <v>2.1185591850888825E-2</v>
      </c>
      <c r="I4936" s="58">
        <v>0.10007492508061955</v>
      </c>
      <c r="J4936" s="58">
        <v>7.8813588931233233E-2</v>
      </c>
      <c r="K4936" s="58">
        <v>0.11854248122839431</v>
      </c>
      <c r="L4936" s="58">
        <v>0.13925061552123297</v>
      </c>
      <c r="M4936" s="58">
        <v>0.14776934103228814</v>
      </c>
      <c r="N4936" s="58">
        <v>4.780186248731684E-2</v>
      </c>
      <c r="O4936" s="58">
        <v>0</v>
      </c>
      <c r="P4936" s="58">
        <v>0</v>
      </c>
      <c r="Q4936" s="58">
        <v>0</v>
      </c>
      <c r="R4936" s="58">
        <v>0</v>
      </c>
      <c r="S4936" s="58">
        <v>0</v>
      </c>
      <c r="T4936" s="58">
        <v>0</v>
      </c>
      <c r="U4936" s="58">
        <v>0</v>
      </c>
      <c r="V4936" s="58">
        <v>0</v>
      </c>
      <c r="W4936" s="58">
        <v>0</v>
      </c>
      <c r="X4936" s="58">
        <v>0</v>
      </c>
      <c r="Y4936" s="58">
        <v>0</v>
      </c>
      <c r="Z4936" s="58">
        <v>0</v>
      </c>
      <c r="AA4936" s="58">
        <v>0</v>
      </c>
      <c r="AB4936" s="58">
        <v>0</v>
      </c>
      <c r="AC4936" s="58">
        <v>0</v>
      </c>
      <c r="AD4936" s="58">
        <v>0</v>
      </c>
      <c r="AE4936" s="58">
        <v>0</v>
      </c>
      <c r="AF4936" s="58">
        <v>0</v>
      </c>
      <c r="AG4936" s="58">
        <v>0</v>
      </c>
      <c r="AH4936" s="58">
        <v>0</v>
      </c>
      <c r="AI4936" s="58">
        <v>0</v>
      </c>
      <c r="AK4936" s="64">
        <f t="shared" si="77"/>
        <v>-1.5752026144138172E-2</v>
      </c>
    </row>
    <row r="4937" spans="1:37" x14ac:dyDescent="0.25">
      <c r="A4937">
        <v>4935</v>
      </c>
      <c r="B4937" s="1">
        <v>1.0800000000000001E-2</v>
      </c>
      <c r="C4937" s="1">
        <v>-9.4278926741723422E-5</v>
      </c>
      <c r="D4937" s="58">
        <v>9.9319148191766474E-2</v>
      </c>
      <c r="E4937" s="58">
        <v>6.4752504271959083E-2</v>
      </c>
      <c r="F4937" s="58">
        <v>0.10692338967774542</v>
      </c>
      <c r="G4937" s="58">
        <v>3.6334804195408077E-2</v>
      </c>
      <c r="H4937" s="58">
        <v>3.5163321700637934E-2</v>
      </c>
      <c r="I4937" s="58">
        <v>8.5257751122473094E-2</v>
      </c>
      <c r="J4937" s="58">
        <v>9.5219472408497E-2</v>
      </c>
      <c r="K4937" s="58">
        <v>0.12247409421883189</v>
      </c>
      <c r="L4937" s="58">
        <v>0.14066812378488505</v>
      </c>
      <c r="M4937" s="58">
        <v>0.1144721959096912</v>
      </c>
      <c r="N4937" s="58">
        <v>9.9415194518104877E-2</v>
      </c>
      <c r="O4937" s="58">
        <v>0</v>
      </c>
      <c r="P4937" s="58">
        <v>0</v>
      </c>
      <c r="Q4937" s="58">
        <v>0</v>
      </c>
      <c r="R4937" s="58">
        <v>0</v>
      </c>
      <c r="S4937" s="58">
        <v>0</v>
      </c>
      <c r="T4937" s="58">
        <v>0</v>
      </c>
      <c r="U4937" s="58">
        <v>0</v>
      </c>
      <c r="V4937" s="58">
        <v>0</v>
      </c>
      <c r="W4937" s="58">
        <v>0</v>
      </c>
      <c r="X4937" s="58">
        <v>0</v>
      </c>
      <c r="Y4937" s="58">
        <v>0</v>
      </c>
      <c r="Z4937" s="58">
        <v>0</v>
      </c>
      <c r="AA4937" s="58">
        <v>0</v>
      </c>
      <c r="AB4937" s="58">
        <v>0</v>
      </c>
      <c r="AC4937" s="58">
        <v>0</v>
      </c>
      <c r="AD4937" s="58">
        <v>0</v>
      </c>
      <c r="AE4937" s="58">
        <v>0</v>
      </c>
      <c r="AF4937" s="58">
        <v>0</v>
      </c>
      <c r="AG4937" s="58">
        <v>0</v>
      </c>
      <c r="AH4937" s="58">
        <v>0</v>
      </c>
      <c r="AI4937" s="58">
        <v>0</v>
      </c>
      <c r="AK4937" s="64">
        <f t="shared" si="77"/>
        <v>-8.7295302538632786E-3</v>
      </c>
    </row>
    <row r="4938" spans="1:37" x14ac:dyDescent="0.25">
      <c r="A4938">
        <v>4936</v>
      </c>
      <c r="B4938" s="1">
        <v>1.2699999999999999E-2</v>
      </c>
      <c r="C4938" s="1">
        <v>6.8285051245671092E-6</v>
      </c>
      <c r="D4938" s="58">
        <v>0.10156063093614275</v>
      </c>
      <c r="E4938" s="58">
        <v>0.10483762427596889</v>
      </c>
      <c r="F4938" s="58">
        <v>3.0603679836681785E-2</v>
      </c>
      <c r="G4938" s="58">
        <v>0.10457094200668272</v>
      </c>
      <c r="H4938" s="58">
        <v>0.14878464761649798</v>
      </c>
      <c r="I4938" s="58">
        <v>8.3729895041096167E-2</v>
      </c>
      <c r="J4938" s="58">
        <v>8.3344909546823498E-2</v>
      </c>
      <c r="K4938" s="58">
        <v>0.12942469018792171</v>
      </c>
      <c r="L4938" s="58">
        <v>7.3566617035919032E-2</v>
      </c>
      <c r="M4938" s="58">
        <v>5.6531037182898598E-2</v>
      </c>
      <c r="N4938" s="58">
        <v>8.3045326333366795E-2</v>
      </c>
      <c r="O4938" s="58">
        <v>0</v>
      </c>
      <c r="P4938" s="58">
        <v>0</v>
      </c>
      <c r="Q4938" s="58">
        <v>0</v>
      </c>
      <c r="R4938" s="58">
        <v>0</v>
      </c>
      <c r="S4938" s="58">
        <v>0</v>
      </c>
      <c r="T4938" s="58">
        <v>0</v>
      </c>
      <c r="U4938" s="58">
        <v>0</v>
      </c>
      <c r="V4938" s="58">
        <v>0</v>
      </c>
      <c r="W4938" s="58">
        <v>0</v>
      </c>
      <c r="X4938" s="58">
        <v>0</v>
      </c>
      <c r="Y4938" s="58">
        <v>0</v>
      </c>
      <c r="Z4938" s="58">
        <v>0</v>
      </c>
      <c r="AA4938" s="58">
        <v>0</v>
      </c>
      <c r="AB4938" s="58">
        <v>0</v>
      </c>
      <c r="AC4938" s="58">
        <v>0</v>
      </c>
      <c r="AD4938" s="58">
        <v>0</v>
      </c>
      <c r="AE4938" s="58">
        <v>0</v>
      </c>
      <c r="AF4938" s="58">
        <v>0</v>
      </c>
      <c r="AG4938" s="58">
        <v>0</v>
      </c>
      <c r="AH4938" s="58">
        <v>0</v>
      </c>
      <c r="AI4938" s="58">
        <v>0</v>
      </c>
      <c r="AK4938" s="64">
        <f t="shared" si="77"/>
        <v>5.3767756886355194E-4</v>
      </c>
    </row>
    <row r="4939" spans="1:37" x14ac:dyDescent="0.25">
      <c r="A4939">
        <v>4937</v>
      </c>
      <c r="B4939" s="1">
        <v>1.26E-2</v>
      </c>
      <c r="C4939" s="1">
        <v>1.0265390567465298E-4</v>
      </c>
      <c r="D4939" s="58">
        <v>2.2617532998747403E-2</v>
      </c>
      <c r="E4939" s="58">
        <v>0.15816784083063901</v>
      </c>
      <c r="F4939" s="58">
        <v>0.11147833299289607</v>
      </c>
      <c r="G4939" s="58">
        <v>2.532070562859037E-2</v>
      </c>
      <c r="H4939" s="58">
        <v>7.7861529102385182E-2</v>
      </c>
      <c r="I4939" s="58">
        <v>6.9265433335916698E-2</v>
      </c>
      <c r="J4939" s="58">
        <v>0.10218919537186646</v>
      </c>
      <c r="K4939" s="58">
        <v>0.11486938866475524</v>
      </c>
      <c r="L4939" s="58">
        <v>0.10732287971011044</v>
      </c>
      <c r="M4939" s="58">
        <v>0.14509833504215983</v>
      </c>
      <c r="N4939" s="58">
        <v>6.5808826321933259E-2</v>
      </c>
      <c r="O4939" s="58">
        <v>0</v>
      </c>
      <c r="P4939" s="58">
        <v>0</v>
      </c>
      <c r="Q4939" s="58">
        <v>0</v>
      </c>
      <c r="R4939" s="58">
        <v>0</v>
      </c>
      <c r="S4939" s="58">
        <v>0</v>
      </c>
      <c r="T4939" s="58">
        <v>0</v>
      </c>
      <c r="U4939" s="58">
        <v>0</v>
      </c>
      <c r="V4939" s="58">
        <v>0</v>
      </c>
      <c r="W4939" s="58">
        <v>0</v>
      </c>
      <c r="X4939" s="58">
        <v>0</v>
      </c>
      <c r="Y4939" s="58">
        <v>0</v>
      </c>
      <c r="Z4939" s="58">
        <v>0</v>
      </c>
      <c r="AA4939" s="58">
        <v>0</v>
      </c>
      <c r="AB4939" s="58">
        <v>0</v>
      </c>
      <c r="AC4939" s="58">
        <v>0</v>
      </c>
      <c r="AD4939" s="58">
        <v>0</v>
      </c>
      <c r="AE4939" s="58">
        <v>0</v>
      </c>
      <c r="AF4939" s="58">
        <v>0</v>
      </c>
      <c r="AG4939" s="58">
        <v>0</v>
      </c>
      <c r="AH4939" s="58">
        <v>0</v>
      </c>
      <c r="AI4939" s="58">
        <v>0</v>
      </c>
      <c r="AK4939" s="64">
        <f t="shared" si="77"/>
        <v>8.1471353710042046E-3</v>
      </c>
    </row>
    <row r="4940" spans="1:37" x14ac:dyDescent="0.25">
      <c r="A4940">
        <v>4938</v>
      </c>
      <c r="B4940" s="1">
        <v>1.26E-2</v>
      </c>
      <c r="C4940" s="1">
        <v>9.9712666939178821E-6</v>
      </c>
      <c r="D4940" s="58">
        <v>4.7838907726464375E-2</v>
      </c>
      <c r="E4940" s="58">
        <v>0.12306390001011427</v>
      </c>
      <c r="F4940" s="58">
        <v>6.6527966807119712E-2</v>
      </c>
      <c r="G4940" s="58">
        <v>0.1110435310052319</v>
      </c>
      <c r="H4940" s="58">
        <v>0.16248360219142249</v>
      </c>
      <c r="I4940" s="58">
        <v>3.9163756180468232E-2</v>
      </c>
      <c r="J4940" s="58">
        <v>6.079738906812869E-3</v>
      </c>
      <c r="K4940" s="58">
        <v>0.15539040908052704</v>
      </c>
      <c r="L4940" s="58">
        <v>0.15233659723663534</v>
      </c>
      <c r="M4940" s="58">
        <v>4.9276215219513295E-2</v>
      </c>
      <c r="N4940" s="58">
        <v>8.6795375635690578E-2</v>
      </c>
      <c r="O4940" s="58">
        <v>0</v>
      </c>
      <c r="P4940" s="58">
        <v>0</v>
      </c>
      <c r="Q4940" s="58">
        <v>0</v>
      </c>
      <c r="R4940" s="58">
        <v>0</v>
      </c>
      <c r="S4940" s="58">
        <v>0</v>
      </c>
      <c r="T4940" s="58">
        <v>0</v>
      </c>
      <c r="U4940" s="58">
        <v>0</v>
      </c>
      <c r="V4940" s="58">
        <v>0</v>
      </c>
      <c r="W4940" s="58">
        <v>0</v>
      </c>
      <c r="X4940" s="58">
        <v>0</v>
      </c>
      <c r="Y4940" s="58">
        <v>0</v>
      </c>
      <c r="Z4940" s="58">
        <v>0</v>
      </c>
      <c r="AA4940" s="58">
        <v>0</v>
      </c>
      <c r="AB4940" s="58">
        <v>0</v>
      </c>
      <c r="AC4940" s="58">
        <v>0</v>
      </c>
      <c r="AD4940" s="58">
        <v>0</v>
      </c>
      <c r="AE4940" s="58">
        <v>0</v>
      </c>
      <c r="AF4940" s="58">
        <v>0</v>
      </c>
      <c r="AG4940" s="58">
        <v>0</v>
      </c>
      <c r="AH4940" s="58">
        <v>0</v>
      </c>
      <c r="AI4940" s="58">
        <v>0</v>
      </c>
      <c r="AK4940" s="64">
        <f t="shared" si="77"/>
        <v>7.9137037253316524E-4</v>
      </c>
    </row>
    <row r="4941" spans="1:37" x14ac:dyDescent="0.25">
      <c r="A4941">
        <v>4939</v>
      </c>
      <c r="B4941" s="1">
        <v>9.4000000000000004E-3</v>
      </c>
      <c r="C4941" s="1">
        <v>-1.0663959142044828E-4</v>
      </c>
      <c r="D4941" s="58">
        <v>6.0987980889707624E-2</v>
      </c>
      <c r="E4941" s="58">
        <v>2.5277862202344174E-2</v>
      </c>
      <c r="F4941" s="58">
        <v>4.9414437911299514E-2</v>
      </c>
      <c r="G4941" s="58">
        <v>1.5721429232597117E-2</v>
      </c>
      <c r="H4941" s="58">
        <v>5.6886381549437953E-2</v>
      </c>
      <c r="I4941" s="58">
        <v>0.1185879128354092</v>
      </c>
      <c r="J4941" s="58">
        <v>7.5126540521634408E-2</v>
      </c>
      <c r="K4941" s="58">
        <v>0.11822335330536062</v>
      </c>
      <c r="L4941" s="58">
        <v>0.15795308174195546</v>
      </c>
      <c r="M4941" s="58">
        <v>0.17710449421300603</v>
      </c>
      <c r="N4941" s="58">
        <v>0.14471652559724779</v>
      </c>
      <c r="O4941" s="58">
        <v>0</v>
      </c>
      <c r="P4941" s="58">
        <v>0</v>
      </c>
      <c r="Q4941" s="58">
        <v>0</v>
      </c>
      <c r="R4941" s="58">
        <v>0</v>
      </c>
      <c r="S4941" s="58">
        <v>0</v>
      </c>
      <c r="T4941" s="58">
        <v>0</v>
      </c>
      <c r="U4941" s="58">
        <v>0</v>
      </c>
      <c r="V4941" s="58">
        <v>0</v>
      </c>
      <c r="W4941" s="58">
        <v>0</v>
      </c>
      <c r="X4941" s="58">
        <v>0</v>
      </c>
      <c r="Y4941" s="58">
        <v>0</v>
      </c>
      <c r="Z4941" s="58">
        <v>0</v>
      </c>
      <c r="AA4941" s="58">
        <v>0</v>
      </c>
      <c r="AB4941" s="58">
        <v>0</v>
      </c>
      <c r="AC4941" s="58">
        <v>0</v>
      </c>
      <c r="AD4941" s="58">
        <v>0</v>
      </c>
      <c r="AE4941" s="58">
        <v>0</v>
      </c>
      <c r="AF4941" s="58">
        <v>0</v>
      </c>
      <c r="AG4941" s="58">
        <v>0</v>
      </c>
      <c r="AH4941" s="58">
        <v>0</v>
      </c>
      <c r="AI4941" s="58">
        <v>0</v>
      </c>
      <c r="AK4941" s="64">
        <f t="shared" si="77"/>
        <v>-1.1344637385154071E-2</v>
      </c>
    </row>
    <row r="4942" spans="1:37" x14ac:dyDescent="0.25">
      <c r="A4942">
        <v>4940</v>
      </c>
      <c r="B4942" s="1">
        <v>1.29E-2</v>
      </c>
      <c r="C4942" s="1">
        <v>2.4411053564820279E-4</v>
      </c>
      <c r="D4942" s="58">
        <v>3.8608342472748067E-2</v>
      </c>
      <c r="E4942" s="58">
        <v>0.14322961157303518</v>
      </c>
      <c r="F4942" s="58">
        <v>0.12155990655210393</v>
      </c>
      <c r="G4942" s="58">
        <v>0.13540997437238109</v>
      </c>
      <c r="H4942" s="58">
        <v>7.408617301252711E-2</v>
      </c>
      <c r="I4942" s="58">
        <v>4.5427305829282408E-2</v>
      </c>
      <c r="J4942" s="58">
        <v>0.15218351430539198</v>
      </c>
      <c r="K4942" s="58">
        <v>4.6602484029802098E-2</v>
      </c>
      <c r="L4942" s="58">
        <v>4.9128719119495713E-2</v>
      </c>
      <c r="M4942" s="58">
        <v>8.8865302385454509E-2</v>
      </c>
      <c r="N4942" s="58">
        <v>0.10489866634777781</v>
      </c>
      <c r="O4942" s="58">
        <v>0</v>
      </c>
      <c r="P4942" s="58">
        <v>0</v>
      </c>
      <c r="Q4942" s="58">
        <v>0</v>
      </c>
      <c r="R4942" s="58">
        <v>0</v>
      </c>
      <c r="S4942" s="58">
        <v>0</v>
      </c>
      <c r="T4942" s="58">
        <v>0</v>
      </c>
      <c r="U4942" s="58">
        <v>0</v>
      </c>
      <c r="V4942" s="58">
        <v>0</v>
      </c>
      <c r="W4942" s="58">
        <v>0</v>
      </c>
      <c r="X4942" s="58">
        <v>0</v>
      </c>
      <c r="Y4942" s="58">
        <v>0</v>
      </c>
      <c r="Z4942" s="58">
        <v>0</v>
      </c>
      <c r="AA4942" s="58">
        <v>0</v>
      </c>
      <c r="AB4942" s="58">
        <v>0</v>
      </c>
      <c r="AC4942" s="58">
        <v>0</v>
      </c>
      <c r="AD4942" s="58">
        <v>0</v>
      </c>
      <c r="AE4942" s="58">
        <v>0</v>
      </c>
      <c r="AF4942" s="58">
        <v>0</v>
      </c>
      <c r="AG4942" s="58">
        <v>0</v>
      </c>
      <c r="AH4942" s="58">
        <v>0</v>
      </c>
      <c r="AI4942" s="58">
        <v>0</v>
      </c>
      <c r="AK4942" s="64">
        <f t="shared" si="77"/>
        <v>1.8923297337069985E-2</v>
      </c>
    </row>
    <row r="4943" spans="1:37" x14ac:dyDescent="0.25">
      <c r="A4943">
        <v>4941</v>
      </c>
      <c r="B4943" s="1">
        <v>1.1900000000000001E-2</v>
      </c>
      <c r="C4943" s="1">
        <v>6.8914546178381749E-5</v>
      </c>
      <c r="D4943" s="58">
        <v>9.8369839444605089E-2</v>
      </c>
      <c r="E4943" s="58">
        <v>0.11387125610768078</v>
      </c>
      <c r="F4943" s="58">
        <v>0.1711273328377978</v>
      </c>
      <c r="G4943" s="58">
        <v>8.1030066911611954E-3</v>
      </c>
      <c r="H4943" s="58">
        <v>7.6381057568264021E-2</v>
      </c>
      <c r="I4943" s="58">
        <v>0.13752580045096324</v>
      </c>
      <c r="J4943" s="58">
        <v>6.1150064010362548E-2</v>
      </c>
      <c r="K4943" s="58">
        <v>3.8908715091241032E-2</v>
      </c>
      <c r="L4943" s="58">
        <v>0.17086451177067385</v>
      </c>
      <c r="M4943" s="58">
        <v>3.4946779847642592E-2</v>
      </c>
      <c r="N4943" s="58">
        <v>8.8751636179607699E-2</v>
      </c>
      <c r="O4943" s="58">
        <v>0</v>
      </c>
      <c r="P4943" s="58">
        <v>0</v>
      </c>
      <c r="Q4943" s="58">
        <v>0</v>
      </c>
      <c r="R4943" s="58">
        <v>0</v>
      </c>
      <c r="S4943" s="58">
        <v>0</v>
      </c>
      <c r="T4943" s="58">
        <v>0</v>
      </c>
      <c r="U4943" s="58">
        <v>0</v>
      </c>
      <c r="V4943" s="58">
        <v>0</v>
      </c>
      <c r="W4943" s="58">
        <v>0</v>
      </c>
      <c r="X4943" s="58">
        <v>0</v>
      </c>
      <c r="Y4943" s="58">
        <v>0</v>
      </c>
      <c r="Z4943" s="58">
        <v>0</v>
      </c>
      <c r="AA4943" s="58">
        <v>0</v>
      </c>
      <c r="AB4943" s="58">
        <v>0</v>
      </c>
      <c r="AC4943" s="58">
        <v>0</v>
      </c>
      <c r="AD4943" s="58">
        <v>0</v>
      </c>
      <c r="AE4943" s="58">
        <v>0</v>
      </c>
      <c r="AF4943" s="58">
        <v>0</v>
      </c>
      <c r="AG4943" s="58">
        <v>0</v>
      </c>
      <c r="AH4943" s="58">
        <v>0</v>
      </c>
      <c r="AI4943" s="58">
        <v>0</v>
      </c>
      <c r="AK4943" s="64">
        <f t="shared" si="77"/>
        <v>5.7911383343177934E-3</v>
      </c>
    </row>
    <row r="4944" spans="1:37" x14ac:dyDescent="0.25">
      <c r="A4944">
        <v>4942</v>
      </c>
      <c r="B4944" s="1">
        <v>1.5699999999999999E-2</v>
      </c>
      <c r="C4944" s="1">
        <v>1.062591355034447E-4</v>
      </c>
      <c r="D4944" s="58">
        <v>0.11187780046068001</v>
      </c>
      <c r="E4944" s="58">
        <v>0.18455662848561882</v>
      </c>
      <c r="F4944" s="58">
        <v>6.540298403104528E-3</v>
      </c>
      <c r="G4944" s="58">
        <v>0.15767856404664513</v>
      </c>
      <c r="H4944" s="58">
        <v>0.13188962955969855</v>
      </c>
      <c r="I4944" s="58">
        <v>8.6658640334548981E-2</v>
      </c>
      <c r="J4944" s="58">
        <v>3.1599690463430953E-2</v>
      </c>
      <c r="K4944" s="58">
        <v>0.14879490757994088</v>
      </c>
      <c r="L4944" s="58">
        <v>7.3449933428518591E-2</v>
      </c>
      <c r="M4944" s="58">
        <v>1.7354190218008297E-2</v>
      </c>
      <c r="N4944" s="58">
        <v>4.959971701980536E-2</v>
      </c>
      <c r="O4944" s="58">
        <v>0</v>
      </c>
      <c r="P4944" s="58">
        <v>0</v>
      </c>
      <c r="Q4944" s="58">
        <v>0</v>
      </c>
      <c r="R4944" s="58">
        <v>0</v>
      </c>
      <c r="S4944" s="58">
        <v>0</v>
      </c>
      <c r="T4944" s="58">
        <v>0</v>
      </c>
      <c r="U4944" s="58">
        <v>0</v>
      </c>
      <c r="V4944" s="58">
        <v>0</v>
      </c>
      <c r="W4944" s="58">
        <v>0</v>
      </c>
      <c r="X4944" s="58">
        <v>0</v>
      </c>
      <c r="Y4944" s="58">
        <v>0</v>
      </c>
      <c r="Z4944" s="58">
        <v>0</v>
      </c>
      <c r="AA4944" s="58">
        <v>0</v>
      </c>
      <c r="AB4944" s="58">
        <v>0</v>
      </c>
      <c r="AC4944" s="58">
        <v>0</v>
      </c>
      <c r="AD4944" s="58">
        <v>0</v>
      </c>
      <c r="AE4944" s="58">
        <v>0</v>
      </c>
      <c r="AF4944" s="58">
        <v>0</v>
      </c>
      <c r="AG4944" s="58">
        <v>0</v>
      </c>
      <c r="AH4944" s="58">
        <v>0</v>
      </c>
      <c r="AI4944" s="58">
        <v>0</v>
      </c>
      <c r="AK4944" s="64">
        <f t="shared" si="77"/>
        <v>6.7680978027671789E-3</v>
      </c>
    </row>
    <row r="4945" spans="1:37" x14ac:dyDescent="0.25">
      <c r="A4945">
        <v>4943</v>
      </c>
      <c r="B4945" s="1">
        <v>1.21E-2</v>
      </c>
      <c r="C4945" s="1">
        <v>-6.9517654939840851E-5</v>
      </c>
      <c r="D4945" s="58">
        <v>0.11944212922327274</v>
      </c>
      <c r="E4945" s="58">
        <v>9.5421308223626891E-2</v>
      </c>
      <c r="F4945" s="58">
        <v>7.5572687353733028E-2</v>
      </c>
      <c r="G4945" s="58">
        <v>6.8134305213027019E-2</v>
      </c>
      <c r="H4945" s="58">
        <v>4.9294161296551044E-2</v>
      </c>
      <c r="I4945" s="58">
        <v>7.1367032652708551E-2</v>
      </c>
      <c r="J4945" s="58">
        <v>0.11586591459273497</v>
      </c>
      <c r="K4945" s="58">
        <v>0.12547623171421168</v>
      </c>
      <c r="L4945" s="58">
        <v>1.360209427126385E-2</v>
      </c>
      <c r="M4945" s="58">
        <v>9.6214497848112118E-2</v>
      </c>
      <c r="N4945" s="58">
        <v>0.16960963761075798</v>
      </c>
      <c r="O4945" s="58">
        <v>0</v>
      </c>
      <c r="P4945" s="58">
        <v>0</v>
      </c>
      <c r="Q4945" s="58">
        <v>0</v>
      </c>
      <c r="R4945" s="58">
        <v>0</v>
      </c>
      <c r="S4945" s="58">
        <v>0</v>
      </c>
      <c r="T4945" s="58">
        <v>0</v>
      </c>
      <c r="U4945" s="58">
        <v>0</v>
      </c>
      <c r="V4945" s="58">
        <v>0</v>
      </c>
      <c r="W4945" s="58">
        <v>0</v>
      </c>
      <c r="X4945" s="58">
        <v>0</v>
      </c>
      <c r="Y4945" s="58">
        <v>0</v>
      </c>
      <c r="Z4945" s="58">
        <v>0</v>
      </c>
      <c r="AA4945" s="58">
        <v>0</v>
      </c>
      <c r="AB4945" s="58">
        <v>0</v>
      </c>
      <c r="AC4945" s="58">
        <v>0</v>
      </c>
      <c r="AD4945" s="58">
        <v>0</v>
      </c>
      <c r="AE4945" s="58">
        <v>0</v>
      </c>
      <c r="AF4945" s="58">
        <v>0</v>
      </c>
      <c r="AG4945" s="58">
        <v>0</v>
      </c>
      <c r="AH4945" s="58">
        <v>0</v>
      </c>
      <c r="AI4945" s="58">
        <v>0</v>
      </c>
      <c r="AK4945" s="64">
        <f t="shared" si="77"/>
        <v>-5.7452607388298223E-3</v>
      </c>
    </row>
    <row r="4946" spans="1:37" x14ac:dyDescent="0.25">
      <c r="A4946">
        <v>4944</v>
      </c>
      <c r="B4946" s="1">
        <v>9.5999999999999992E-3</v>
      </c>
      <c r="C4946" s="1">
        <v>-9.8951341805561511E-5</v>
      </c>
      <c r="D4946" s="58">
        <v>0.13932976145018153</v>
      </c>
      <c r="E4946" s="58">
        <v>1.0825855017599003E-2</v>
      </c>
      <c r="F4946" s="58">
        <v>0.14634176469412263</v>
      </c>
      <c r="G4946" s="58">
        <v>0.12006252531516826</v>
      </c>
      <c r="H4946" s="58">
        <v>3.8699885228642497E-2</v>
      </c>
      <c r="I4946" s="58">
        <v>9.0893601954936176E-2</v>
      </c>
      <c r="J4946" s="58">
        <v>6.4507466136051128E-2</v>
      </c>
      <c r="K4946" s="58">
        <v>2.0301590740912548E-2</v>
      </c>
      <c r="L4946" s="58">
        <v>6.5812149528073502E-2</v>
      </c>
      <c r="M4946" s="58">
        <v>0.14362541728909878</v>
      </c>
      <c r="N4946" s="58">
        <v>0.15959998264521394</v>
      </c>
      <c r="O4946" s="58">
        <v>0</v>
      </c>
      <c r="P4946" s="58">
        <v>0</v>
      </c>
      <c r="Q4946" s="58">
        <v>0</v>
      </c>
      <c r="R4946" s="58">
        <v>0</v>
      </c>
      <c r="S4946" s="58">
        <v>0</v>
      </c>
      <c r="T4946" s="58">
        <v>0</v>
      </c>
      <c r="U4946" s="58">
        <v>0</v>
      </c>
      <c r="V4946" s="58">
        <v>0</v>
      </c>
      <c r="W4946" s="58">
        <v>0</v>
      </c>
      <c r="X4946" s="58">
        <v>0</v>
      </c>
      <c r="Y4946" s="58">
        <v>0</v>
      </c>
      <c r="Z4946" s="58">
        <v>0</v>
      </c>
      <c r="AA4946" s="58">
        <v>0</v>
      </c>
      <c r="AB4946" s="58">
        <v>0</v>
      </c>
      <c r="AC4946" s="58">
        <v>0</v>
      </c>
      <c r="AD4946" s="58">
        <v>0</v>
      </c>
      <c r="AE4946" s="58">
        <v>0</v>
      </c>
      <c r="AF4946" s="58">
        <v>0</v>
      </c>
      <c r="AG4946" s="58">
        <v>0</v>
      </c>
      <c r="AH4946" s="58">
        <v>0</v>
      </c>
      <c r="AI4946" s="58">
        <v>0</v>
      </c>
      <c r="AK4946" s="64">
        <f t="shared" si="77"/>
        <v>-1.0307431438079325E-2</v>
      </c>
    </row>
    <row r="4947" spans="1:37" x14ac:dyDescent="0.25">
      <c r="A4947">
        <v>4945</v>
      </c>
      <c r="B4947" s="1">
        <v>1.11E-2</v>
      </c>
      <c r="C4947" s="1">
        <v>-1.6997333318536783E-4</v>
      </c>
      <c r="D4947" s="58">
        <v>9.6521436627449164E-3</v>
      </c>
      <c r="E4947" s="58">
        <v>6.5984765304148749E-2</v>
      </c>
      <c r="F4947" s="58">
        <v>0.10529720676052692</v>
      </c>
      <c r="G4947" s="58">
        <v>3.5459214268351524E-2</v>
      </c>
      <c r="H4947" s="58">
        <v>6.2389740848750312E-2</v>
      </c>
      <c r="I4947" s="58">
        <v>0.13527935523717005</v>
      </c>
      <c r="J4947" s="58">
        <v>2.5101638137567904E-2</v>
      </c>
      <c r="K4947" s="58">
        <v>0.14499269027260769</v>
      </c>
      <c r="L4947" s="58">
        <v>0.17231160682157587</v>
      </c>
      <c r="M4947" s="58">
        <v>8.202076179000295E-2</v>
      </c>
      <c r="N4947" s="58">
        <v>0.16151087689655322</v>
      </c>
      <c r="O4947" s="58">
        <v>0</v>
      </c>
      <c r="P4947" s="58">
        <v>0</v>
      </c>
      <c r="Q4947" s="58">
        <v>0</v>
      </c>
      <c r="R4947" s="58">
        <v>0</v>
      </c>
      <c r="S4947" s="58">
        <v>0</v>
      </c>
      <c r="T4947" s="58">
        <v>0</v>
      </c>
      <c r="U4947" s="58">
        <v>0</v>
      </c>
      <c r="V4947" s="58">
        <v>0</v>
      </c>
      <c r="W4947" s="58">
        <v>0</v>
      </c>
      <c r="X4947" s="58">
        <v>0</v>
      </c>
      <c r="Y4947" s="58">
        <v>0</v>
      </c>
      <c r="Z4947" s="58">
        <v>0</v>
      </c>
      <c r="AA4947" s="58">
        <v>0</v>
      </c>
      <c r="AB4947" s="58">
        <v>0</v>
      </c>
      <c r="AC4947" s="58">
        <v>0</v>
      </c>
      <c r="AD4947" s="58">
        <v>0</v>
      </c>
      <c r="AE4947" s="58">
        <v>0</v>
      </c>
      <c r="AF4947" s="58">
        <v>0</v>
      </c>
      <c r="AG4947" s="58">
        <v>0</v>
      </c>
      <c r="AH4947" s="58">
        <v>0</v>
      </c>
      <c r="AI4947" s="58">
        <v>0</v>
      </c>
      <c r="AK4947" s="64">
        <f t="shared" si="77"/>
        <v>-1.5312912899582686E-2</v>
      </c>
    </row>
    <row r="4948" spans="1:37" x14ac:dyDescent="0.25">
      <c r="A4948">
        <v>4946</v>
      </c>
      <c r="B4948" s="1">
        <v>1.12E-2</v>
      </c>
      <c r="C4948" s="1">
        <v>-7.3082149237727606E-5</v>
      </c>
      <c r="D4948" s="58">
        <v>7.9576106062955246E-2</v>
      </c>
      <c r="E4948" s="58">
        <v>3.4820856049536164E-2</v>
      </c>
      <c r="F4948" s="58">
        <v>0.12528032626264624</v>
      </c>
      <c r="G4948" s="58">
        <v>0.13132398156341404</v>
      </c>
      <c r="H4948" s="58">
        <v>0.12436073918347819</v>
      </c>
      <c r="I4948" s="58">
        <v>5.0440934437015271E-2</v>
      </c>
      <c r="J4948" s="58">
        <v>0.15703428585930548</v>
      </c>
      <c r="K4948" s="58">
        <v>7.7880686911588989E-2</v>
      </c>
      <c r="L4948" s="58">
        <v>5.6489210155220404E-2</v>
      </c>
      <c r="M4948" s="58">
        <v>0.13920629269106288</v>
      </c>
      <c r="N4948" s="58">
        <v>2.3586580823777171E-2</v>
      </c>
      <c r="O4948" s="58">
        <v>0</v>
      </c>
      <c r="P4948" s="58">
        <v>0</v>
      </c>
      <c r="Q4948" s="58">
        <v>0</v>
      </c>
      <c r="R4948" s="58">
        <v>0</v>
      </c>
      <c r="S4948" s="58">
        <v>0</v>
      </c>
      <c r="T4948" s="58">
        <v>0</v>
      </c>
      <c r="U4948" s="58">
        <v>0</v>
      </c>
      <c r="V4948" s="58">
        <v>0</v>
      </c>
      <c r="W4948" s="58">
        <v>0</v>
      </c>
      <c r="X4948" s="58">
        <v>0</v>
      </c>
      <c r="Y4948" s="58">
        <v>0</v>
      </c>
      <c r="Z4948" s="58">
        <v>0</v>
      </c>
      <c r="AA4948" s="58">
        <v>0</v>
      </c>
      <c r="AB4948" s="58">
        <v>0</v>
      </c>
      <c r="AC4948" s="58">
        <v>0</v>
      </c>
      <c r="AD4948" s="58">
        <v>0</v>
      </c>
      <c r="AE4948" s="58">
        <v>0</v>
      </c>
      <c r="AF4948" s="58">
        <v>0</v>
      </c>
      <c r="AG4948" s="58">
        <v>0</v>
      </c>
      <c r="AH4948" s="58">
        <v>0</v>
      </c>
      <c r="AI4948" s="58">
        <v>0</v>
      </c>
      <c r="AK4948" s="64">
        <f t="shared" si="77"/>
        <v>-6.5251918962256792E-3</v>
      </c>
    </row>
    <row r="4949" spans="1:37" x14ac:dyDescent="0.25">
      <c r="A4949">
        <v>4947</v>
      </c>
      <c r="B4949" s="1">
        <v>1.2999999999999999E-2</v>
      </c>
      <c r="C4949" s="1">
        <v>-6.882258117524027E-5</v>
      </c>
      <c r="D4949" s="58">
        <v>0.13065731497681049</v>
      </c>
      <c r="E4949" s="58">
        <v>0.12879023725565572</v>
      </c>
      <c r="F4949" s="58">
        <v>6.7708736062224342E-2</v>
      </c>
      <c r="G4949" s="58">
        <v>1.8362616562950951E-2</v>
      </c>
      <c r="H4949" s="58">
        <v>0.17003028205793233</v>
      </c>
      <c r="I4949" s="58">
        <v>9.9303230905871967E-2</v>
      </c>
      <c r="J4949" s="58">
        <v>5.2531517682181283E-2</v>
      </c>
      <c r="K4949" s="58">
        <v>0.11717403251289074</v>
      </c>
      <c r="L4949" s="58">
        <v>8.7446899685351097E-3</v>
      </c>
      <c r="M4949" s="58">
        <v>9.2895917921785906E-2</v>
      </c>
      <c r="N4949" s="58">
        <v>0.11380142409316131</v>
      </c>
      <c r="O4949" s="58">
        <v>0</v>
      </c>
      <c r="P4949" s="58">
        <v>0</v>
      </c>
      <c r="Q4949" s="58">
        <v>0</v>
      </c>
      <c r="R4949" s="58">
        <v>0</v>
      </c>
      <c r="S4949" s="58">
        <v>0</v>
      </c>
      <c r="T4949" s="58">
        <v>0</v>
      </c>
      <c r="U4949" s="58">
        <v>0</v>
      </c>
      <c r="V4949" s="58">
        <v>0</v>
      </c>
      <c r="W4949" s="58">
        <v>0</v>
      </c>
      <c r="X4949" s="58">
        <v>0</v>
      </c>
      <c r="Y4949" s="58">
        <v>0</v>
      </c>
      <c r="Z4949" s="58">
        <v>0</v>
      </c>
      <c r="AA4949" s="58">
        <v>0</v>
      </c>
      <c r="AB4949" s="58">
        <v>0</v>
      </c>
      <c r="AC4949" s="58">
        <v>0</v>
      </c>
      <c r="AD4949" s="58">
        <v>0</v>
      </c>
      <c r="AE4949" s="58">
        <v>0</v>
      </c>
      <c r="AF4949" s="58">
        <v>0</v>
      </c>
      <c r="AG4949" s="58">
        <v>0</v>
      </c>
      <c r="AH4949" s="58">
        <v>0</v>
      </c>
      <c r="AI4949" s="58">
        <v>0</v>
      </c>
      <c r="AK4949" s="64">
        <f t="shared" si="77"/>
        <v>-5.2940447057877133E-3</v>
      </c>
    </row>
    <row r="4950" spans="1:37" x14ac:dyDescent="0.25">
      <c r="A4950">
        <v>4948</v>
      </c>
      <c r="B4950" s="1">
        <v>9.4000000000000004E-3</v>
      </c>
      <c r="C4950" s="1">
        <v>3.4693449186207782E-5</v>
      </c>
      <c r="D4950" s="58">
        <v>0.12292834897872497</v>
      </c>
      <c r="E4950" s="58">
        <v>4.8609646964696759E-2</v>
      </c>
      <c r="F4950" s="58">
        <v>0.21328608446861624</v>
      </c>
      <c r="G4950" s="58">
        <v>4.1786142087805664E-2</v>
      </c>
      <c r="H4950" s="58">
        <v>4.824905139201708E-2</v>
      </c>
      <c r="I4950" s="58">
        <v>8.3706819366455659E-2</v>
      </c>
      <c r="J4950" s="58">
        <v>8.9593079076284495E-3</v>
      </c>
      <c r="K4950" s="58">
        <v>3.819381733898803E-3</v>
      </c>
      <c r="L4950" s="58">
        <v>0.2692785105636194</v>
      </c>
      <c r="M4950" s="58">
        <v>0.15593367507861164</v>
      </c>
      <c r="N4950" s="58">
        <v>3.4430314579252516E-3</v>
      </c>
      <c r="O4950" s="58">
        <v>0</v>
      </c>
      <c r="P4950" s="58">
        <v>0</v>
      </c>
      <c r="Q4950" s="58">
        <v>0</v>
      </c>
      <c r="R4950" s="58">
        <v>0</v>
      </c>
      <c r="S4950" s="58">
        <v>0</v>
      </c>
      <c r="T4950" s="58">
        <v>0</v>
      </c>
      <c r="U4950" s="58">
        <v>0</v>
      </c>
      <c r="V4950" s="58">
        <v>0</v>
      </c>
      <c r="W4950" s="58">
        <v>0</v>
      </c>
      <c r="X4950" s="58">
        <v>0</v>
      </c>
      <c r="Y4950" s="58">
        <v>0</v>
      </c>
      <c r="Z4950" s="58">
        <v>0</v>
      </c>
      <c r="AA4950" s="58">
        <v>0</v>
      </c>
      <c r="AB4950" s="58">
        <v>0</v>
      </c>
      <c r="AC4950" s="58">
        <v>0</v>
      </c>
      <c r="AD4950" s="58">
        <v>0</v>
      </c>
      <c r="AE4950" s="58">
        <v>0</v>
      </c>
      <c r="AF4950" s="58">
        <v>0</v>
      </c>
      <c r="AG4950" s="58">
        <v>0</v>
      </c>
      <c r="AH4950" s="58">
        <v>0</v>
      </c>
      <c r="AI4950" s="58">
        <v>0</v>
      </c>
      <c r="AK4950" s="64">
        <f t="shared" si="77"/>
        <v>3.690792466617849E-3</v>
      </c>
    </row>
    <row r="4951" spans="1:37" x14ac:dyDescent="0.25">
      <c r="A4951">
        <v>4949</v>
      </c>
      <c r="B4951" s="1">
        <v>1.1299999999999999E-2</v>
      </c>
      <c r="C4951" s="1">
        <v>-7.696567022391099E-5</v>
      </c>
      <c r="D4951" s="58">
        <v>4.4988780602747178E-2</v>
      </c>
      <c r="E4951" s="58">
        <v>2.9317796150755745E-2</v>
      </c>
      <c r="F4951" s="58">
        <v>0.15388941034899484</v>
      </c>
      <c r="G4951" s="58">
        <v>0.13339288942794442</v>
      </c>
      <c r="H4951" s="58">
        <v>8.7386161988682459E-2</v>
      </c>
      <c r="I4951" s="58">
        <v>0.1390845070108116</v>
      </c>
      <c r="J4951" s="58">
        <v>0.13138076746758184</v>
      </c>
      <c r="K4951" s="58">
        <v>4.5451740092215635E-2</v>
      </c>
      <c r="L4951" s="58">
        <v>0.12375902519345125</v>
      </c>
      <c r="M4951" s="58">
        <v>9.3182792057691671E-2</v>
      </c>
      <c r="N4951" s="58">
        <v>1.8166129659123609E-2</v>
      </c>
      <c r="O4951" s="58">
        <v>0</v>
      </c>
      <c r="P4951" s="58">
        <v>0</v>
      </c>
      <c r="Q4951" s="58">
        <v>0</v>
      </c>
      <c r="R4951" s="58">
        <v>0</v>
      </c>
      <c r="S4951" s="58">
        <v>0</v>
      </c>
      <c r="T4951" s="58">
        <v>0</v>
      </c>
      <c r="U4951" s="58">
        <v>0</v>
      </c>
      <c r="V4951" s="58">
        <v>0</v>
      </c>
      <c r="W4951" s="58">
        <v>0</v>
      </c>
      <c r="X4951" s="58">
        <v>0</v>
      </c>
      <c r="Y4951" s="58">
        <v>0</v>
      </c>
      <c r="Z4951" s="58">
        <v>0</v>
      </c>
      <c r="AA4951" s="58">
        <v>0</v>
      </c>
      <c r="AB4951" s="58">
        <v>0</v>
      </c>
      <c r="AC4951" s="58">
        <v>0</v>
      </c>
      <c r="AD4951" s="58">
        <v>0</v>
      </c>
      <c r="AE4951" s="58">
        <v>0</v>
      </c>
      <c r="AF4951" s="58">
        <v>0</v>
      </c>
      <c r="AG4951" s="58">
        <v>0</v>
      </c>
      <c r="AH4951" s="58">
        <v>0</v>
      </c>
      <c r="AI4951" s="58">
        <v>0</v>
      </c>
      <c r="AK4951" s="64">
        <f t="shared" si="77"/>
        <v>-6.8111212587531854E-3</v>
      </c>
    </row>
    <row r="4952" spans="1:37" x14ac:dyDescent="0.25">
      <c r="A4952">
        <v>4950</v>
      </c>
      <c r="B4952" s="1">
        <v>1.1900000000000001E-2</v>
      </c>
      <c r="C4952" s="1">
        <v>-4.1929458470747624E-5</v>
      </c>
      <c r="D4952" s="58">
        <v>9.4516065220830101E-3</v>
      </c>
      <c r="E4952" s="58">
        <v>8.4291736527036434E-2</v>
      </c>
      <c r="F4952" s="58">
        <v>0.11304414464452339</v>
      </c>
      <c r="G4952" s="58">
        <v>0.11259677914782071</v>
      </c>
      <c r="H4952" s="58">
        <v>0.11709403811331749</v>
      </c>
      <c r="I4952" s="58">
        <v>9.6883415360707173E-2</v>
      </c>
      <c r="J4952" s="58">
        <v>0.11725871320149435</v>
      </c>
      <c r="K4952" s="58">
        <v>0.10223935731066043</v>
      </c>
      <c r="L4952" s="58">
        <v>6.76682910460666E-2</v>
      </c>
      <c r="M4952" s="58">
        <v>8.6162508856347464E-2</v>
      </c>
      <c r="N4952" s="58">
        <v>9.3309409269942897E-2</v>
      </c>
      <c r="O4952" s="58">
        <v>0</v>
      </c>
      <c r="P4952" s="58">
        <v>0</v>
      </c>
      <c r="Q4952" s="58">
        <v>0</v>
      </c>
      <c r="R4952" s="58">
        <v>0</v>
      </c>
      <c r="S4952" s="58">
        <v>0</v>
      </c>
      <c r="T4952" s="58">
        <v>0</v>
      </c>
      <c r="U4952" s="58">
        <v>0</v>
      </c>
      <c r="V4952" s="58">
        <v>0</v>
      </c>
      <c r="W4952" s="58">
        <v>0</v>
      </c>
      <c r="X4952" s="58">
        <v>0</v>
      </c>
      <c r="Y4952" s="58">
        <v>0</v>
      </c>
      <c r="Z4952" s="58">
        <v>0</v>
      </c>
      <c r="AA4952" s="58">
        <v>0</v>
      </c>
      <c r="AB4952" s="58">
        <v>0</v>
      </c>
      <c r="AC4952" s="58">
        <v>0</v>
      </c>
      <c r="AD4952" s="58">
        <v>0</v>
      </c>
      <c r="AE4952" s="58">
        <v>0</v>
      </c>
      <c r="AF4952" s="58">
        <v>0</v>
      </c>
      <c r="AG4952" s="58">
        <v>0</v>
      </c>
      <c r="AH4952" s="58">
        <v>0</v>
      </c>
      <c r="AI4952" s="58">
        <v>0</v>
      </c>
      <c r="AK4952" s="64">
        <f t="shared" si="77"/>
        <v>-3.5234839051048422E-3</v>
      </c>
    </row>
    <row r="4953" spans="1:37" x14ac:dyDescent="0.25">
      <c r="A4953">
        <v>4951</v>
      </c>
      <c r="B4953" s="1">
        <v>1.3599999999999999E-2</v>
      </c>
      <c r="C4953" s="1">
        <v>-1.4916881669110803E-4</v>
      </c>
      <c r="D4953" s="58">
        <v>5.2427619838201295E-2</v>
      </c>
      <c r="E4953" s="58">
        <v>7.4302286529686887E-2</v>
      </c>
      <c r="F4953" s="58">
        <v>0.16121348033686506</v>
      </c>
      <c r="G4953" s="58">
        <v>0.20186670273880924</v>
      </c>
      <c r="H4953" s="58">
        <v>8.9382595551997374E-2</v>
      </c>
      <c r="I4953" s="58">
        <v>1.8573385925012554E-2</v>
      </c>
      <c r="J4953" s="58">
        <v>0.11095712760852583</v>
      </c>
      <c r="K4953" s="58">
        <v>0.14872128180115821</v>
      </c>
      <c r="L4953" s="58">
        <v>8.8208517727257227E-2</v>
      </c>
      <c r="M4953" s="58">
        <v>5.0395060927746578E-3</v>
      </c>
      <c r="N4953" s="58">
        <v>4.9307495849711683E-2</v>
      </c>
      <c r="O4953" s="58">
        <v>0</v>
      </c>
      <c r="P4953" s="58">
        <v>0</v>
      </c>
      <c r="Q4953" s="58">
        <v>0</v>
      </c>
      <c r="R4953" s="58">
        <v>0</v>
      </c>
      <c r="S4953" s="58">
        <v>0</v>
      </c>
      <c r="T4953" s="58">
        <v>0</v>
      </c>
      <c r="U4953" s="58">
        <v>0</v>
      </c>
      <c r="V4953" s="58">
        <v>0</v>
      </c>
      <c r="W4953" s="58">
        <v>0</v>
      </c>
      <c r="X4953" s="58">
        <v>0</v>
      </c>
      <c r="Y4953" s="58">
        <v>0</v>
      </c>
      <c r="Z4953" s="58">
        <v>0</v>
      </c>
      <c r="AA4953" s="58">
        <v>0</v>
      </c>
      <c r="AB4953" s="58">
        <v>0</v>
      </c>
      <c r="AC4953" s="58">
        <v>0</v>
      </c>
      <c r="AD4953" s="58">
        <v>0</v>
      </c>
      <c r="AE4953" s="58">
        <v>0</v>
      </c>
      <c r="AF4953" s="58">
        <v>0</v>
      </c>
      <c r="AG4953" s="58">
        <v>0</v>
      </c>
      <c r="AH4953" s="58">
        <v>0</v>
      </c>
      <c r="AI4953" s="58">
        <v>0</v>
      </c>
      <c r="AK4953" s="64">
        <f t="shared" si="77"/>
        <v>-1.0968295344934414E-2</v>
      </c>
    </row>
    <row r="4954" spans="1:37" x14ac:dyDescent="0.25">
      <c r="A4954">
        <v>4952</v>
      </c>
      <c r="B4954" s="1">
        <v>1.12E-2</v>
      </c>
      <c r="C4954" s="1">
        <v>-4.4587710886485147E-5</v>
      </c>
      <c r="D4954" s="58">
        <v>7.5878417112154498E-2</v>
      </c>
      <c r="E4954" s="58">
        <v>3.8375931399527566E-2</v>
      </c>
      <c r="F4954" s="58">
        <v>0.1024187904648424</v>
      </c>
      <c r="G4954" s="58">
        <v>8.9644664678216773E-2</v>
      </c>
      <c r="H4954" s="58">
        <v>1.7602095181518031E-2</v>
      </c>
      <c r="I4954" s="58">
        <v>0.10283375360635044</v>
      </c>
      <c r="J4954" s="58">
        <v>0.15025986570493768</v>
      </c>
      <c r="K4954" s="58">
        <v>0.11334605022930318</v>
      </c>
      <c r="L4954" s="58">
        <v>0.19159164658679009</v>
      </c>
      <c r="M4954" s="58">
        <v>5.4249317947015263E-2</v>
      </c>
      <c r="N4954" s="58">
        <v>6.379946708934392E-2</v>
      </c>
      <c r="O4954" s="58">
        <v>0</v>
      </c>
      <c r="P4954" s="58">
        <v>0</v>
      </c>
      <c r="Q4954" s="58">
        <v>0</v>
      </c>
      <c r="R4954" s="58">
        <v>0</v>
      </c>
      <c r="S4954" s="58">
        <v>0</v>
      </c>
      <c r="T4954" s="58">
        <v>0</v>
      </c>
      <c r="U4954" s="58">
        <v>0</v>
      </c>
      <c r="V4954" s="58">
        <v>0</v>
      </c>
      <c r="W4954" s="58">
        <v>0</v>
      </c>
      <c r="X4954" s="58">
        <v>0</v>
      </c>
      <c r="Y4954" s="58">
        <v>0</v>
      </c>
      <c r="Z4954" s="58">
        <v>0</v>
      </c>
      <c r="AA4954" s="58">
        <v>0</v>
      </c>
      <c r="AB4954" s="58">
        <v>0</v>
      </c>
      <c r="AC4954" s="58">
        <v>0</v>
      </c>
      <c r="AD4954" s="58">
        <v>0</v>
      </c>
      <c r="AE4954" s="58">
        <v>0</v>
      </c>
      <c r="AF4954" s="58">
        <v>0</v>
      </c>
      <c r="AG4954" s="58">
        <v>0</v>
      </c>
      <c r="AH4954" s="58">
        <v>0</v>
      </c>
      <c r="AI4954" s="58">
        <v>0</v>
      </c>
      <c r="AK4954" s="64">
        <f t="shared" si="77"/>
        <v>-3.981045614864745E-3</v>
      </c>
    </row>
    <row r="4955" spans="1:37" x14ac:dyDescent="0.25">
      <c r="A4955">
        <v>4953</v>
      </c>
      <c r="B4955" s="1">
        <v>1.0699999999999999E-2</v>
      </c>
      <c r="C4955" s="1">
        <v>-3.5331484306663747E-5</v>
      </c>
      <c r="D4955" s="58">
        <v>0.12448989525869553</v>
      </c>
      <c r="E4955" s="58">
        <v>1.0079347921077141E-2</v>
      </c>
      <c r="F4955" s="58">
        <v>6.2250443899562372E-2</v>
      </c>
      <c r="G4955" s="58">
        <v>0.14571128070918218</v>
      </c>
      <c r="H4955" s="58">
        <v>0.13718918709940395</v>
      </c>
      <c r="I4955" s="58">
        <v>4.2180280000013261E-2</v>
      </c>
      <c r="J4955" s="58">
        <v>0.14534917724114738</v>
      </c>
      <c r="K4955" s="58">
        <v>8.0311274245159145E-2</v>
      </c>
      <c r="L4955" s="58">
        <v>8.603281896604402E-2</v>
      </c>
      <c r="M4955" s="58">
        <v>0.1458394513293936</v>
      </c>
      <c r="N4955" s="58">
        <v>2.0566843330321442E-2</v>
      </c>
      <c r="O4955" s="58">
        <v>0</v>
      </c>
      <c r="P4955" s="58">
        <v>0</v>
      </c>
      <c r="Q4955" s="58">
        <v>0</v>
      </c>
      <c r="R4955" s="58">
        <v>0</v>
      </c>
      <c r="S4955" s="58">
        <v>0</v>
      </c>
      <c r="T4955" s="58">
        <v>0</v>
      </c>
      <c r="U4955" s="58">
        <v>0</v>
      </c>
      <c r="V4955" s="58">
        <v>0</v>
      </c>
      <c r="W4955" s="58">
        <v>0</v>
      </c>
      <c r="X4955" s="58">
        <v>0</v>
      </c>
      <c r="Y4955" s="58">
        <v>0</v>
      </c>
      <c r="Z4955" s="58">
        <v>0</v>
      </c>
      <c r="AA4955" s="58">
        <v>0</v>
      </c>
      <c r="AB4955" s="58">
        <v>0</v>
      </c>
      <c r="AC4955" s="58">
        <v>0</v>
      </c>
      <c r="AD4955" s="58">
        <v>0</v>
      </c>
      <c r="AE4955" s="58">
        <v>0</v>
      </c>
      <c r="AF4955" s="58">
        <v>0</v>
      </c>
      <c r="AG4955" s="58">
        <v>0</v>
      </c>
      <c r="AH4955" s="58">
        <v>0</v>
      </c>
      <c r="AI4955" s="58">
        <v>0</v>
      </c>
      <c r="AK4955" s="64">
        <f t="shared" si="77"/>
        <v>-3.3020078791274532E-3</v>
      </c>
    </row>
    <row r="4956" spans="1:37" x14ac:dyDescent="0.25">
      <c r="A4956">
        <v>4954</v>
      </c>
      <c r="B4956" s="1">
        <v>1.0200000000000001E-2</v>
      </c>
      <c r="C4956" s="1">
        <v>4.1822715532744293E-4</v>
      </c>
      <c r="D4956" s="58">
        <v>4.5442231418249004E-2</v>
      </c>
      <c r="E4956" s="58">
        <v>0.12186527314858919</v>
      </c>
      <c r="F4956" s="58">
        <v>3.1023968773312496E-2</v>
      </c>
      <c r="G4956" s="58">
        <v>0.10453278643355197</v>
      </c>
      <c r="H4956" s="58">
        <v>0.14288261595670421</v>
      </c>
      <c r="I4956" s="58">
        <v>2.2316134011787496E-2</v>
      </c>
      <c r="J4956" s="58">
        <v>4.622077638886829E-2</v>
      </c>
      <c r="K4956" s="58">
        <v>2.7241130502189043E-2</v>
      </c>
      <c r="L4956" s="58">
        <v>0.188264276995153</v>
      </c>
      <c r="M4956" s="58">
        <v>0.16142166761994367</v>
      </c>
      <c r="N4956" s="58">
        <v>0.10878913875165161</v>
      </c>
      <c r="O4956" s="58">
        <v>0</v>
      </c>
      <c r="P4956" s="58">
        <v>0</v>
      </c>
      <c r="Q4956" s="58">
        <v>0</v>
      </c>
      <c r="R4956" s="58">
        <v>0</v>
      </c>
      <c r="S4956" s="58">
        <v>0</v>
      </c>
      <c r="T4956" s="58">
        <v>0</v>
      </c>
      <c r="U4956" s="58">
        <v>0</v>
      </c>
      <c r="V4956" s="58">
        <v>0</v>
      </c>
      <c r="W4956" s="58">
        <v>0</v>
      </c>
      <c r="X4956" s="58">
        <v>0</v>
      </c>
      <c r="Y4956" s="58">
        <v>0</v>
      </c>
      <c r="Z4956" s="58">
        <v>0</v>
      </c>
      <c r="AA4956" s="58">
        <v>0</v>
      </c>
      <c r="AB4956" s="58">
        <v>0</v>
      </c>
      <c r="AC4956" s="58">
        <v>0</v>
      </c>
      <c r="AD4956" s="58">
        <v>0</v>
      </c>
      <c r="AE4956" s="58">
        <v>0</v>
      </c>
      <c r="AF4956" s="58">
        <v>0</v>
      </c>
      <c r="AG4956" s="58">
        <v>0</v>
      </c>
      <c r="AH4956" s="58">
        <v>0</v>
      </c>
      <c r="AI4956" s="58">
        <v>0</v>
      </c>
      <c r="AK4956" s="64">
        <f t="shared" si="77"/>
        <v>4.1002662287004207E-2</v>
      </c>
    </row>
    <row r="4957" spans="1:37" x14ac:dyDescent="0.25">
      <c r="A4957">
        <v>4955</v>
      </c>
      <c r="B4957" s="1">
        <v>1.2200000000000001E-2</v>
      </c>
      <c r="C4957" s="1">
        <v>3.1889373238938175E-5</v>
      </c>
      <c r="D4957" s="58">
        <v>0.16385598953750224</v>
      </c>
      <c r="E4957" s="58">
        <v>9.9011124345345286E-2</v>
      </c>
      <c r="F4957" s="58">
        <v>1.8819628474867883E-2</v>
      </c>
      <c r="G4957" s="58">
        <v>5.7311788878414552E-2</v>
      </c>
      <c r="H4957" s="58">
        <v>0.15474356865552952</v>
      </c>
      <c r="I4957" s="58">
        <v>6.8159990794736919E-2</v>
      </c>
      <c r="J4957" s="58">
        <v>4.4550517457640534E-2</v>
      </c>
      <c r="K4957" s="58">
        <v>0.13334559504963028</v>
      </c>
      <c r="L4957" s="58">
        <v>0.16456855232599657</v>
      </c>
      <c r="M4957" s="58">
        <v>6.9925893154607538E-2</v>
      </c>
      <c r="N4957" s="58">
        <v>2.5707351325728826E-2</v>
      </c>
      <c r="O4957" s="58">
        <v>0</v>
      </c>
      <c r="P4957" s="58">
        <v>0</v>
      </c>
      <c r="Q4957" s="58">
        <v>0</v>
      </c>
      <c r="R4957" s="58">
        <v>0</v>
      </c>
      <c r="S4957" s="58">
        <v>0</v>
      </c>
      <c r="T4957" s="58">
        <v>0</v>
      </c>
      <c r="U4957" s="58">
        <v>0</v>
      </c>
      <c r="V4957" s="58">
        <v>0</v>
      </c>
      <c r="W4957" s="58">
        <v>0</v>
      </c>
      <c r="X4957" s="58">
        <v>0</v>
      </c>
      <c r="Y4957" s="58">
        <v>0</v>
      </c>
      <c r="Z4957" s="58">
        <v>0</v>
      </c>
      <c r="AA4957" s="58">
        <v>0</v>
      </c>
      <c r="AB4957" s="58">
        <v>0</v>
      </c>
      <c r="AC4957" s="58">
        <v>0</v>
      </c>
      <c r="AD4957" s="58">
        <v>0</v>
      </c>
      <c r="AE4957" s="58">
        <v>0</v>
      </c>
      <c r="AF4957" s="58">
        <v>0</v>
      </c>
      <c r="AG4957" s="58">
        <v>0</v>
      </c>
      <c r="AH4957" s="58">
        <v>0</v>
      </c>
      <c r="AI4957" s="58">
        <v>0</v>
      </c>
      <c r="AK4957" s="64">
        <f t="shared" si="77"/>
        <v>2.6138830523719813E-3</v>
      </c>
    </row>
    <row r="4958" spans="1:37" x14ac:dyDescent="0.25">
      <c r="A4958">
        <v>4956</v>
      </c>
      <c r="B4958" s="1">
        <v>1.09E-2</v>
      </c>
      <c r="C4958" s="1">
        <v>8.454882918308247E-5</v>
      </c>
      <c r="D4958" s="58">
        <v>0.12430876839391153</v>
      </c>
      <c r="E4958" s="58">
        <v>3.618783250269997E-3</v>
      </c>
      <c r="F4958" s="58">
        <v>3.9370715405425437E-2</v>
      </c>
      <c r="G4958" s="58">
        <v>0.12616914027729006</v>
      </c>
      <c r="H4958" s="58">
        <v>0.13562236082019616</v>
      </c>
      <c r="I4958" s="58">
        <v>0.13915885607744313</v>
      </c>
      <c r="J4958" s="58">
        <v>0.14713475728164663</v>
      </c>
      <c r="K4958" s="58">
        <v>1.7760150378831933E-2</v>
      </c>
      <c r="L4958" s="58">
        <v>0.11339329260275387</v>
      </c>
      <c r="M4958" s="58">
        <v>4.3716005746691912E-2</v>
      </c>
      <c r="N4958" s="58">
        <v>0.10974716976553939</v>
      </c>
      <c r="O4958" s="58">
        <v>0</v>
      </c>
      <c r="P4958" s="58">
        <v>0</v>
      </c>
      <c r="Q4958" s="58">
        <v>0</v>
      </c>
      <c r="R4958" s="58">
        <v>0</v>
      </c>
      <c r="S4958" s="58">
        <v>0</v>
      </c>
      <c r="T4958" s="58">
        <v>0</v>
      </c>
      <c r="U4958" s="58">
        <v>0</v>
      </c>
      <c r="V4958" s="58">
        <v>0</v>
      </c>
      <c r="W4958" s="58">
        <v>0</v>
      </c>
      <c r="X4958" s="58">
        <v>0</v>
      </c>
      <c r="Y4958" s="58">
        <v>0</v>
      </c>
      <c r="Z4958" s="58">
        <v>0</v>
      </c>
      <c r="AA4958" s="58">
        <v>0</v>
      </c>
      <c r="AB4958" s="58">
        <v>0</v>
      </c>
      <c r="AC4958" s="58">
        <v>0</v>
      </c>
      <c r="AD4958" s="58">
        <v>0</v>
      </c>
      <c r="AE4958" s="58">
        <v>0</v>
      </c>
      <c r="AF4958" s="58">
        <v>0</v>
      </c>
      <c r="AG4958" s="58">
        <v>0</v>
      </c>
      <c r="AH4958" s="58">
        <v>0</v>
      </c>
      <c r="AI4958" s="58">
        <v>0</v>
      </c>
      <c r="AK4958" s="64">
        <f t="shared" si="77"/>
        <v>7.7567733195488507E-3</v>
      </c>
    </row>
    <row r="4959" spans="1:37" x14ac:dyDescent="0.25">
      <c r="A4959">
        <v>4957</v>
      </c>
      <c r="B4959" s="1">
        <v>1.18E-2</v>
      </c>
      <c r="C4959" s="1">
        <v>6.2352013464924517E-5</v>
      </c>
      <c r="D4959" s="58">
        <v>0.11708977713837057</v>
      </c>
      <c r="E4959" s="58">
        <v>9.042512500140161E-2</v>
      </c>
      <c r="F4959" s="58">
        <v>0.11805892586740971</v>
      </c>
      <c r="G4959" s="58">
        <v>2.5086697611021162E-2</v>
      </c>
      <c r="H4959" s="58">
        <v>0.16327553879346887</v>
      </c>
      <c r="I4959" s="58">
        <v>0.1080772385461624</v>
      </c>
      <c r="J4959" s="58">
        <v>0.10722038285119907</v>
      </c>
      <c r="K4959" s="58">
        <v>4.9385739111160253E-2</v>
      </c>
      <c r="L4959" s="58">
        <v>8.8485309817847455E-2</v>
      </c>
      <c r="M4959" s="58">
        <v>8.0736675347432094E-3</v>
      </c>
      <c r="N4959" s="58">
        <v>0.12482159772721557</v>
      </c>
      <c r="O4959" s="58">
        <v>0</v>
      </c>
      <c r="P4959" s="58">
        <v>0</v>
      </c>
      <c r="Q4959" s="58">
        <v>0</v>
      </c>
      <c r="R4959" s="58">
        <v>0</v>
      </c>
      <c r="S4959" s="58">
        <v>0</v>
      </c>
      <c r="T4959" s="58">
        <v>0</v>
      </c>
      <c r="U4959" s="58">
        <v>0</v>
      </c>
      <c r="V4959" s="58">
        <v>0</v>
      </c>
      <c r="W4959" s="58">
        <v>0</v>
      </c>
      <c r="X4959" s="58">
        <v>0</v>
      </c>
      <c r="Y4959" s="58">
        <v>0</v>
      </c>
      <c r="Z4959" s="58">
        <v>0</v>
      </c>
      <c r="AA4959" s="58">
        <v>0</v>
      </c>
      <c r="AB4959" s="58">
        <v>0</v>
      </c>
      <c r="AC4959" s="58">
        <v>0</v>
      </c>
      <c r="AD4959" s="58">
        <v>0</v>
      </c>
      <c r="AE4959" s="58">
        <v>0</v>
      </c>
      <c r="AF4959" s="58">
        <v>0</v>
      </c>
      <c r="AG4959" s="58">
        <v>0</v>
      </c>
      <c r="AH4959" s="58">
        <v>0</v>
      </c>
      <c r="AI4959" s="58">
        <v>0</v>
      </c>
      <c r="AK4959" s="64">
        <f t="shared" si="77"/>
        <v>5.2840689377054674E-3</v>
      </c>
    </row>
    <row r="4960" spans="1:37" x14ac:dyDescent="0.25">
      <c r="A4960">
        <v>4958</v>
      </c>
      <c r="B4960" s="1">
        <v>1.3299999999999999E-2</v>
      </c>
      <c r="C4960" s="1">
        <v>9.2046553670206693E-5</v>
      </c>
      <c r="D4960" s="58">
        <v>1.7265441429314108E-2</v>
      </c>
      <c r="E4960" s="58">
        <v>0.1055519305494063</v>
      </c>
      <c r="F4960" s="58">
        <v>8.5732726680207344E-2</v>
      </c>
      <c r="G4960" s="58">
        <v>0.13998195925789142</v>
      </c>
      <c r="H4960" s="58">
        <v>0.15462073701043336</v>
      </c>
      <c r="I4960" s="58">
        <v>9.1789492307819603E-2</v>
      </c>
      <c r="J4960" s="58">
        <v>0.156751236077245</v>
      </c>
      <c r="K4960" s="58">
        <v>8.9464153121419213E-2</v>
      </c>
      <c r="L4960" s="58">
        <v>5.612582998375551E-2</v>
      </c>
      <c r="M4960" s="58">
        <v>1.3865954876004271E-2</v>
      </c>
      <c r="N4960" s="58">
        <v>8.8850538706503654E-2</v>
      </c>
      <c r="O4960" s="58">
        <v>0</v>
      </c>
      <c r="P4960" s="58">
        <v>0</v>
      </c>
      <c r="Q4960" s="58">
        <v>0</v>
      </c>
      <c r="R4960" s="58">
        <v>0</v>
      </c>
      <c r="S4960" s="58">
        <v>0</v>
      </c>
      <c r="T4960" s="58">
        <v>0</v>
      </c>
      <c r="U4960" s="58">
        <v>0</v>
      </c>
      <c r="V4960" s="58">
        <v>0</v>
      </c>
      <c r="W4960" s="58">
        <v>0</v>
      </c>
      <c r="X4960" s="58">
        <v>0</v>
      </c>
      <c r="Y4960" s="58">
        <v>0</v>
      </c>
      <c r="Z4960" s="58">
        <v>0</v>
      </c>
      <c r="AA4960" s="58">
        <v>0</v>
      </c>
      <c r="AB4960" s="58">
        <v>0</v>
      </c>
      <c r="AC4960" s="58">
        <v>0</v>
      </c>
      <c r="AD4960" s="58">
        <v>0</v>
      </c>
      <c r="AE4960" s="58">
        <v>0</v>
      </c>
      <c r="AF4960" s="58">
        <v>0</v>
      </c>
      <c r="AG4960" s="58">
        <v>0</v>
      </c>
      <c r="AH4960" s="58">
        <v>0</v>
      </c>
      <c r="AI4960" s="58">
        <v>0</v>
      </c>
      <c r="AK4960" s="64">
        <f t="shared" si="77"/>
        <v>6.9207935090380979E-3</v>
      </c>
    </row>
    <row r="4961" spans="1:37" x14ac:dyDescent="0.25">
      <c r="A4961">
        <v>4959</v>
      </c>
      <c r="B4961" s="1">
        <v>1.2200000000000001E-2</v>
      </c>
      <c r="C4961" s="1">
        <v>-3.1262276756511268E-4</v>
      </c>
      <c r="D4961" s="58">
        <v>9.624610126454507E-3</v>
      </c>
      <c r="E4961" s="58">
        <v>4.1182961758941164E-2</v>
      </c>
      <c r="F4961" s="58">
        <v>0.12813630287061922</v>
      </c>
      <c r="G4961" s="58">
        <v>6.3237357603858846E-2</v>
      </c>
      <c r="H4961" s="58">
        <v>0.13474100385946183</v>
      </c>
      <c r="I4961" s="58">
        <v>0.15724674417189985</v>
      </c>
      <c r="J4961" s="58">
        <v>0.10268063779920442</v>
      </c>
      <c r="K4961" s="58">
        <v>0.14559077094594858</v>
      </c>
      <c r="L4961" s="58">
        <v>7.9579773696903403E-2</v>
      </c>
      <c r="M4961" s="58">
        <v>7.6635587389942861E-2</v>
      </c>
      <c r="N4961" s="58">
        <v>6.1344249776765218E-2</v>
      </c>
      <c r="O4961" s="58">
        <v>0</v>
      </c>
      <c r="P4961" s="58">
        <v>0</v>
      </c>
      <c r="Q4961" s="58">
        <v>0</v>
      </c>
      <c r="R4961" s="58">
        <v>0</v>
      </c>
      <c r="S4961" s="58">
        <v>0</v>
      </c>
      <c r="T4961" s="58">
        <v>0</v>
      </c>
      <c r="U4961" s="58">
        <v>0</v>
      </c>
      <c r="V4961" s="58">
        <v>0</v>
      </c>
      <c r="W4961" s="58">
        <v>0</v>
      </c>
      <c r="X4961" s="58">
        <v>0</v>
      </c>
      <c r="Y4961" s="58">
        <v>0</v>
      </c>
      <c r="Z4961" s="58">
        <v>0</v>
      </c>
      <c r="AA4961" s="58">
        <v>0</v>
      </c>
      <c r="AB4961" s="58">
        <v>0</v>
      </c>
      <c r="AC4961" s="58">
        <v>0</v>
      </c>
      <c r="AD4961" s="58">
        <v>0</v>
      </c>
      <c r="AE4961" s="58">
        <v>0</v>
      </c>
      <c r="AF4961" s="58">
        <v>0</v>
      </c>
      <c r="AG4961" s="58">
        <v>0</v>
      </c>
      <c r="AH4961" s="58">
        <v>0</v>
      </c>
      <c r="AI4961" s="58">
        <v>0</v>
      </c>
      <c r="AK4961" s="64">
        <f t="shared" si="77"/>
        <v>-2.5624817013533824E-2</v>
      </c>
    </row>
    <row r="4962" spans="1:37" x14ac:dyDescent="0.25">
      <c r="A4962">
        <v>4960</v>
      </c>
      <c r="B4962" s="1">
        <v>1.2500000000000001E-2</v>
      </c>
      <c r="C4962" s="1">
        <v>-1.9113596631335184E-4</v>
      </c>
      <c r="D4962" s="58">
        <v>2.1310782016709301E-2</v>
      </c>
      <c r="E4962" s="58">
        <v>5.8144722512817014E-2</v>
      </c>
      <c r="F4962" s="58">
        <v>9.9763377282177185E-2</v>
      </c>
      <c r="G4962" s="58">
        <v>0.12131130009849048</v>
      </c>
      <c r="H4962" s="58">
        <v>0.14865223386812193</v>
      </c>
      <c r="I4962" s="58">
        <v>0.10216668557010979</v>
      </c>
      <c r="J4962" s="58">
        <v>0.10444308757522548</v>
      </c>
      <c r="K4962" s="58">
        <v>0.14585321328440931</v>
      </c>
      <c r="L4962" s="58">
        <v>7.4625467822540911E-2</v>
      </c>
      <c r="M4962" s="58">
        <v>5.8727937843095816E-2</v>
      </c>
      <c r="N4962" s="58">
        <v>6.5001192126302773E-2</v>
      </c>
      <c r="O4962" s="58">
        <v>0</v>
      </c>
      <c r="P4962" s="58">
        <v>0</v>
      </c>
      <c r="Q4962" s="58">
        <v>0</v>
      </c>
      <c r="R4962" s="58">
        <v>0</v>
      </c>
      <c r="S4962" s="58">
        <v>0</v>
      </c>
      <c r="T4962" s="58">
        <v>0</v>
      </c>
      <c r="U4962" s="58">
        <v>0</v>
      </c>
      <c r="V4962" s="58">
        <v>0</v>
      </c>
      <c r="W4962" s="58">
        <v>0</v>
      </c>
      <c r="X4962" s="58">
        <v>0</v>
      </c>
      <c r="Y4962" s="58">
        <v>0</v>
      </c>
      <c r="Z4962" s="58">
        <v>0</v>
      </c>
      <c r="AA4962" s="58">
        <v>0</v>
      </c>
      <c r="AB4962" s="58">
        <v>0</v>
      </c>
      <c r="AC4962" s="58">
        <v>0</v>
      </c>
      <c r="AD4962" s="58">
        <v>0</v>
      </c>
      <c r="AE4962" s="58">
        <v>0</v>
      </c>
      <c r="AF4962" s="58">
        <v>0</v>
      </c>
      <c r="AG4962" s="58">
        <v>0</v>
      </c>
      <c r="AH4962" s="58">
        <v>0</v>
      </c>
      <c r="AI4962" s="58">
        <v>0</v>
      </c>
      <c r="AK4962" s="64">
        <f t="shared" si="77"/>
        <v>-1.5290877305068146E-2</v>
      </c>
    </row>
    <row r="4963" spans="1:37" x14ac:dyDescent="0.25">
      <c r="A4963">
        <v>4961</v>
      </c>
      <c r="B4963" s="1">
        <v>1.11E-2</v>
      </c>
      <c r="C4963" s="1">
        <v>-3.4088846077658352E-4</v>
      </c>
      <c r="D4963" s="58">
        <v>0.12353022873395064</v>
      </c>
      <c r="E4963" s="58">
        <v>2.2362549819229974E-2</v>
      </c>
      <c r="F4963" s="58">
        <v>0.16379284827951088</v>
      </c>
      <c r="G4963" s="58">
        <v>0.12232467166005599</v>
      </c>
      <c r="H4963" s="58">
        <v>0.12465030781592973</v>
      </c>
      <c r="I4963" s="58">
        <v>2.2964693388297607E-4</v>
      </c>
      <c r="J4963" s="58">
        <v>9.4624281207349222E-3</v>
      </c>
      <c r="K4963" s="58">
        <v>0.14727387779393156</v>
      </c>
      <c r="L4963" s="58">
        <v>7.0973978034773941E-2</v>
      </c>
      <c r="M4963" s="58">
        <v>0.10236380077105978</v>
      </c>
      <c r="N4963" s="58">
        <v>0.11303566203693964</v>
      </c>
      <c r="O4963" s="58">
        <v>0</v>
      </c>
      <c r="P4963" s="58">
        <v>0</v>
      </c>
      <c r="Q4963" s="58">
        <v>0</v>
      </c>
      <c r="R4963" s="58">
        <v>0</v>
      </c>
      <c r="S4963" s="58">
        <v>0</v>
      </c>
      <c r="T4963" s="58">
        <v>0</v>
      </c>
      <c r="U4963" s="58">
        <v>0</v>
      </c>
      <c r="V4963" s="58">
        <v>0</v>
      </c>
      <c r="W4963" s="58">
        <v>0</v>
      </c>
      <c r="X4963" s="58">
        <v>0</v>
      </c>
      <c r="Y4963" s="58">
        <v>0</v>
      </c>
      <c r="Z4963" s="58">
        <v>0</v>
      </c>
      <c r="AA4963" s="58">
        <v>0</v>
      </c>
      <c r="AB4963" s="58">
        <v>0</v>
      </c>
      <c r="AC4963" s="58">
        <v>0</v>
      </c>
      <c r="AD4963" s="58">
        <v>0</v>
      </c>
      <c r="AE4963" s="58">
        <v>0</v>
      </c>
      <c r="AF4963" s="58">
        <v>0</v>
      </c>
      <c r="AG4963" s="58">
        <v>0</v>
      </c>
      <c r="AH4963" s="58">
        <v>0</v>
      </c>
      <c r="AI4963" s="58">
        <v>0</v>
      </c>
      <c r="AK4963" s="64">
        <f t="shared" si="77"/>
        <v>-3.0710672142034549E-2</v>
      </c>
    </row>
    <row r="4964" spans="1:37" x14ac:dyDescent="0.25">
      <c r="A4964">
        <v>4962</v>
      </c>
      <c r="B4964" s="1">
        <v>1.35E-2</v>
      </c>
      <c r="C4964" s="1">
        <v>-1.7326679047465437E-4</v>
      </c>
      <c r="D4964" s="58">
        <v>0.16533635842857214</v>
      </c>
      <c r="E4964" s="58">
        <v>0.13549381370055752</v>
      </c>
      <c r="F4964" s="58">
        <v>0.13235098540252382</v>
      </c>
      <c r="G4964" s="58">
        <v>6.8633816351232474E-3</v>
      </c>
      <c r="H4964" s="58">
        <v>0.1637164964487845</v>
      </c>
      <c r="I4964" s="58">
        <v>2.5959198081511713E-3</v>
      </c>
      <c r="J4964" s="58">
        <v>5.8811787690180315E-3</v>
      </c>
      <c r="K4964" s="58">
        <v>0.16434584058473223</v>
      </c>
      <c r="L4964" s="58">
        <v>1.6574880250889112E-2</v>
      </c>
      <c r="M4964" s="58">
        <v>3.4084540680987721E-2</v>
      </c>
      <c r="N4964" s="58">
        <v>0.17275660429066059</v>
      </c>
      <c r="O4964" s="58">
        <v>0</v>
      </c>
      <c r="P4964" s="58">
        <v>0</v>
      </c>
      <c r="Q4964" s="58">
        <v>0</v>
      </c>
      <c r="R4964" s="58">
        <v>0</v>
      </c>
      <c r="S4964" s="58">
        <v>0</v>
      </c>
      <c r="T4964" s="58">
        <v>0</v>
      </c>
      <c r="U4964" s="58">
        <v>0</v>
      </c>
      <c r="V4964" s="58">
        <v>0</v>
      </c>
      <c r="W4964" s="58">
        <v>0</v>
      </c>
      <c r="X4964" s="58">
        <v>0</v>
      </c>
      <c r="Y4964" s="58">
        <v>0</v>
      </c>
      <c r="Z4964" s="58">
        <v>0</v>
      </c>
      <c r="AA4964" s="58">
        <v>0</v>
      </c>
      <c r="AB4964" s="58">
        <v>0</v>
      </c>
      <c r="AC4964" s="58">
        <v>0</v>
      </c>
      <c r="AD4964" s="58">
        <v>0</v>
      </c>
      <c r="AE4964" s="58">
        <v>0</v>
      </c>
      <c r="AF4964" s="58">
        <v>0</v>
      </c>
      <c r="AG4964" s="58">
        <v>0</v>
      </c>
      <c r="AH4964" s="58">
        <v>0</v>
      </c>
      <c r="AI4964" s="58">
        <v>0</v>
      </c>
      <c r="AK4964" s="64">
        <f t="shared" si="77"/>
        <v>-1.283457707219662E-2</v>
      </c>
    </row>
    <row r="4965" spans="1:37" x14ac:dyDescent="0.25">
      <c r="A4965">
        <v>4963</v>
      </c>
      <c r="B4965" s="1">
        <v>1.41E-2</v>
      </c>
      <c r="C4965" s="1">
        <v>-4.602122263726655E-4</v>
      </c>
      <c r="D4965" s="58">
        <v>9.0049079880585664E-2</v>
      </c>
      <c r="E4965" s="58">
        <v>1.1394281029236846E-2</v>
      </c>
      <c r="F4965" s="58">
        <v>5.8330220133707956E-2</v>
      </c>
      <c r="G4965" s="58">
        <v>9.2844345355640831E-2</v>
      </c>
      <c r="H4965" s="58">
        <v>0.19915772051526745</v>
      </c>
      <c r="I4965" s="58">
        <v>0.23536012290463082</v>
      </c>
      <c r="J4965" s="58">
        <v>5.7007226225860186E-2</v>
      </c>
      <c r="K4965" s="58">
        <v>0.15038868818421355</v>
      </c>
      <c r="L4965" s="58">
        <v>2.0992346451687804E-2</v>
      </c>
      <c r="M4965" s="58">
        <v>4.1250054600329485E-3</v>
      </c>
      <c r="N4965" s="58">
        <v>8.0350963859135996E-2</v>
      </c>
      <c r="O4965" s="58">
        <v>0</v>
      </c>
      <c r="P4965" s="58">
        <v>0</v>
      </c>
      <c r="Q4965" s="58">
        <v>0</v>
      </c>
      <c r="R4965" s="58">
        <v>0</v>
      </c>
      <c r="S4965" s="58">
        <v>0</v>
      </c>
      <c r="T4965" s="58">
        <v>0</v>
      </c>
      <c r="U4965" s="58">
        <v>0</v>
      </c>
      <c r="V4965" s="58">
        <v>0</v>
      </c>
      <c r="W4965" s="58">
        <v>0</v>
      </c>
      <c r="X4965" s="58">
        <v>0</v>
      </c>
      <c r="Y4965" s="58">
        <v>0</v>
      </c>
      <c r="Z4965" s="58">
        <v>0</v>
      </c>
      <c r="AA4965" s="58">
        <v>0</v>
      </c>
      <c r="AB4965" s="58">
        <v>0</v>
      </c>
      <c r="AC4965" s="58">
        <v>0</v>
      </c>
      <c r="AD4965" s="58">
        <v>0</v>
      </c>
      <c r="AE4965" s="58">
        <v>0</v>
      </c>
      <c r="AF4965" s="58">
        <v>0</v>
      </c>
      <c r="AG4965" s="58">
        <v>0</v>
      </c>
      <c r="AH4965" s="58">
        <v>0</v>
      </c>
      <c r="AI4965" s="58">
        <v>0</v>
      </c>
      <c r="AK4965" s="64">
        <f t="shared" si="77"/>
        <v>-3.2639164990969187E-2</v>
      </c>
    </row>
    <row r="4966" spans="1:37" x14ac:dyDescent="0.25">
      <c r="A4966">
        <v>4964</v>
      </c>
      <c r="B4966" s="1">
        <v>1.06E-2</v>
      </c>
      <c r="C4966" s="1">
        <v>-4.5194147165636951E-5</v>
      </c>
      <c r="D4966" s="58">
        <v>0.11201039587553085</v>
      </c>
      <c r="E4966" s="58">
        <v>7.2772497007200634E-2</v>
      </c>
      <c r="F4966" s="58">
        <v>0.19366991733327035</v>
      </c>
      <c r="G4966" s="58">
        <v>0.11174712775595573</v>
      </c>
      <c r="H4966" s="58">
        <v>3.0276371842256001E-2</v>
      </c>
      <c r="I4966" s="58">
        <v>9.6387540098873709E-2</v>
      </c>
      <c r="J4966" s="58">
        <v>5.8804835643839364E-2</v>
      </c>
      <c r="K4966" s="58">
        <v>1.2294113606133158E-2</v>
      </c>
      <c r="L4966" s="58">
        <v>6.1245224496061082E-2</v>
      </c>
      <c r="M4966" s="58">
        <v>0.17214648058916313</v>
      </c>
      <c r="N4966" s="58">
        <v>7.8645495751715949E-2</v>
      </c>
      <c r="O4966" s="58">
        <v>0</v>
      </c>
      <c r="P4966" s="58">
        <v>0</v>
      </c>
      <c r="Q4966" s="58">
        <v>0</v>
      </c>
      <c r="R4966" s="58">
        <v>0</v>
      </c>
      <c r="S4966" s="58">
        <v>0</v>
      </c>
      <c r="T4966" s="58">
        <v>0</v>
      </c>
      <c r="U4966" s="58">
        <v>0</v>
      </c>
      <c r="V4966" s="58">
        <v>0</v>
      </c>
      <c r="W4966" s="58">
        <v>0</v>
      </c>
      <c r="X4966" s="58">
        <v>0</v>
      </c>
      <c r="Y4966" s="58">
        <v>0</v>
      </c>
      <c r="Z4966" s="58">
        <v>0</v>
      </c>
      <c r="AA4966" s="58">
        <v>0</v>
      </c>
      <c r="AB4966" s="58">
        <v>0</v>
      </c>
      <c r="AC4966" s="58">
        <v>0</v>
      </c>
      <c r="AD4966" s="58">
        <v>0</v>
      </c>
      <c r="AE4966" s="58">
        <v>0</v>
      </c>
      <c r="AF4966" s="58">
        <v>0</v>
      </c>
      <c r="AG4966" s="58">
        <v>0</v>
      </c>
      <c r="AH4966" s="58">
        <v>0</v>
      </c>
      <c r="AI4966" s="58">
        <v>0</v>
      </c>
      <c r="AK4966" s="64">
        <f t="shared" si="77"/>
        <v>-4.2635987892110329E-3</v>
      </c>
    </row>
    <row r="4967" spans="1:37" x14ac:dyDescent="0.25">
      <c r="A4967">
        <v>4965</v>
      </c>
      <c r="B4967" s="1">
        <v>1.34E-2</v>
      </c>
      <c r="C4967" s="1">
        <v>-8.4505068205360974E-5</v>
      </c>
      <c r="D4967" s="58">
        <v>0.12614229075731945</v>
      </c>
      <c r="E4967" s="58">
        <v>9.3114076762238249E-2</v>
      </c>
      <c r="F4967" s="58">
        <v>0.17311547469525626</v>
      </c>
      <c r="G4967" s="58">
        <v>0.11159430061214079</v>
      </c>
      <c r="H4967" s="58">
        <v>5.6608369182717021E-2</v>
      </c>
      <c r="I4967" s="58">
        <v>6.5969027247302081E-2</v>
      </c>
      <c r="J4967" s="58">
        <v>0.16931409276194206</v>
      </c>
      <c r="K4967" s="58">
        <v>8.8778261681224643E-2</v>
      </c>
      <c r="L4967" s="58">
        <v>4.6729786186858868E-3</v>
      </c>
      <c r="M4967" s="58">
        <v>1.6747964746821505E-2</v>
      </c>
      <c r="N4967" s="58">
        <v>9.3943162934352023E-2</v>
      </c>
      <c r="O4967" s="58">
        <v>0</v>
      </c>
      <c r="P4967" s="58">
        <v>0</v>
      </c>
      <c r="Q4967" s="58">
        <v>0</v>
      </c>
      <c r="R4967" s="58">
        <v>0</v>
      </c>
      <c r="S4967" s="58">
        <v>0</v>
      </c>
      <c r="T4967" s="58">
        <v>0</v>
      </c>
      <c r="U4967" s="58">
        <v>0</v>
      </c>
      <c r="V4967" s="58">
        <v>0</v>
      </c>
      <c r="W4967" s="58">
        <v>0</v>
      </c>
      <c r="X4967" s="58">
        <v>0</v>
      </c>
      <c r="Y4967" s="58">
        <v>0</v>
      </c>
      <c r="Z4967" s="58">
        <v>0</v>
      </c>
      <c r="AA4967" s="58">
        <v>0</v>
      </c>
      <c r="AB4967" s="58">
        <v>0</v>
      </c>
      <c r="AC4967" s="58">
        <v>0</v>
      </c>
      <c r="AD4967" s="58">
        <v>0</v>
      </c>
      <c r="AE4967" s="58">
        <v>0</v>
      </c>
      <c r="AF4967" s="58">
        <v>0</v>
      </c>
      <c r="AG4967" s="58">
        <v>0</v>
      </c>
      <c r="AH4967" s="58">
        <v>0</v>
      </c>
      <c r="AI4967" s="58">
        <v>0</v>
      </c>
      <c r="AK4967" s="64">
        <f t="shared" si="77"/>
        <v>-6.3063483735344011E-3</v>
      </c>
    </row>
    <row r="4968" spans="1:37" x14ac:dyDescent="0.25">
      <c r="A4968">
        <v>4966</v>
      </c>
      <c r="B4968" s="1">
        <v>1.46E-2</v>
      </c>
      <c r="C4968" s="1">
        <v>4.9537536411848896E-5</v>
      </c>
      <c r="D4968" s="58">
        <v>4.0328995176518452E-2</v>
      </c>
      <c r="E4968" s="58">
        <v>0.17066017872002337</v>
      </c>
      <c r="F4968" s="58">
        <v>0.13099741380425933</v>
      </c>
      <c r="G4968" s="58">
        <v>9.7854863361301787E-3</v>
      </c>
      <c r="H4968" s="58">
        <v>6.4890058426335634E-2</v>
      </c>
      <c r="I4968" s="58">
        <v>3.572770030288787E-3</v>
      </c>
      <c r="J4968" s="58">
        <v>0.17084221735125507</v>
      </c>
      <c r="K4968" s="58">
        <v>0.19511121688792654</v>
      </c>
      <c r="L4968" s="58">
        <v>0.12791689891520752</v>
      </c>
      <c r="M4968" s="58">
        <v>2.3595217358686738E-2</v>
      </c>
      <c r="N4968" s="58">
        <v>6.2299546993368565E-2</v>
      </c>
      <c r="O4968" s="58">
        <v>0</v>
      </c>
      <c r="P4968" s="58">
        <v>0</v>
      </c>
      <c r="Q4968" s="58">
        <v>0</v>
      </c>
      <c r="R4968" s="58">
        <v>0</v>
      </c>
      <c r="S4968" s="58">
        <v>0</v>
      </c>
      <c r="T4968" s="58">
        <v>0</v>
      </c>
      <c r="U4968" s="58">
        <v>0</v>
      </c>
      <c r="V4968" s="58">
        <v>0</v>
      </c>
      <c r="W4968" s="58">
        <v>0</v>
      </c>
      <c r="X4968" s="58">
        <v>0</v>
      </c>
      <c r="Y4968" s="58">
        <v>0</v>
      </c>
      <c r="Z4968" s="58">
        <v>0</v>
      </c>
      <c r="AA4968" s="58">
        <v>0</v>
      </c>
      <c r="AB4968" s="58">
        <v>0</v>
      </c>
      <c r="AC4968" s="58">
        <v>0</v>
      </c>
      <c r="AD4968" s="58">
        <v>0</v>
      </c>
      <c r="AE4968" s="58">
        <v>0</v>
      </c>
      <c r="AF4968" s="58">
        <v>0</v>
      </c>
      <c r="AG4968" s="58">
        <v>0</v>
      </c>
      <c r="AH4968" s="58">
        <v>0</v>
      </c>
      <c r="AI4968" s="58">
        <v>0</v>
      </c>
      <c r="AK4968" s="64">
        <f t="shared" si="77"/>
        <v>3.3929819460170475E-3</v>
      </c>
    </row>
    <row r="4969" spans="1:37" x14ac:dyDescent="0.25">
      <c r="A4969">
        <v>4967</v>
      </c>
      <c r="B4969" s="1">
        <v>1.17E-2</v>
      </c>
      <c r="C4969" s="1">
        <v>2.0385715661847159E-5</v>
      </c>
      <c r="D4969" s="58">
        <v>0.144270823820765</v>
      </c>
      <c r="E4969" s="58">
        <v>9.9073425926520992E-2</v>
      </c>
      <c r="F4969" s="58">
        <v>5.1651394631884874E-2</v>
      </c>
      <c r="G4969" s="58">
        <v>8.5475859822952194E-2</v>
      </c>
      <c r="H4969" s="58">
        <v>0.1176545218410085</v>
      </c>
      <c r="I4969" s="58">
        <v>5.1649930410637881E-2</v>
      </c>
      <c r="J4969" s="58">
        <v>7.092701917061719E-3</v>
      </c>
      <c r="K4969" s="58">
        <v>0.12244225266505457</v>
      </c>
      <c r="L4969" s="58">
        <v>0.1402056224420255</v>
      </c>
      <c r="M4969" s="58">
        <v>3.5488514897599535E-2</v>
      </c>
      <c r="N4969" s="58">
        <v>0.14499495162448917</v>
      </c>
      <c r="O4969" s="58">
        <v>0</v>
      </c>
      <c r="P4969" s="58">
        <v>0</v>
      </c>
      <c r="Q4969" s="58">
        <v>0</v>
      </c>
      <c r="R4969" s="58">
        <v>0</v>
      </c>
      <c r="S4969" s="58">
        <v>0</v>
      </c>
      <c r="T4969" s="58">
        <v>0</v>
      </c>
      <c r="U4969" s="58">
        <v>0</v>
      </c>
      <c r="V4969" s="58">
        <v>0</v>
      </c>
      <c r="W4969" s="58">
        <v>0</v>
      </c>
      <c r="X4969" s="58">
        <v>0</v>
      </c>
      <c r="Y4969" s="58">
        <v>0</v>
      </c>
      <c r="Z4969" s="58">
        <v>0</v>
      </c>
      <c r="AA4969" s="58">
        <v>0</v>
      </c>
      <c r="AB4969" s="58">
        <v>0</v>
      </c>
      <c r="AC4969" s="58">
        <v>0</v>
      </c>
      <c r="AD4969" s="58">
        <v>0</v>
      </c>
      <c r="AE4969" s="58">
        <v>0</v>
      </c>
      <c r="AF4969" s="58">
        <v>0</v>
      </c>
      <c r="AG4969" s="58">
        <v>0</v>
      </c>
      <c r="AH4969" s="58">
        <v>0</v>
      </c>
      <c r="AI4969" s="58">
        <v>0</v>
      </c>
      <c r="AK4969" s="64">
        <f t="shared" si="77"/>
        <v>1.7423688599869365E-3</v>
      </c>
    </row>
    <row r="4970" spans="1:37" x14ac:dyDescent="0.25">
      <c r="A4970">
        <v>4968</v>
      </c>
      <c r="B4970" s="1">
        <v>1.14E-2</v>
      </c>
      <c r="C4970" s="1">
        <v>1.4606719245530386E-4</v>
      </c>
      <c r="D4970" s="58">
        <v>0.11063523429818226</v>
      </c>
      <c r="E4970" s="58">
        <v>0.11586622862073176</v>
      </c>
      <c r="F4970" s="58">
        <v>5.4592571963047072E-2</v>
      </c>
      <c r="G4970" s="58">
        <v>0.10199338538327156</v>
      </c>
      <c r="H4970" s="58">
        <v>3.4877038987340597E-2</v>
      </c>
      <c r="I4970" s="58">
        <v>1.2823184049864315E-2</v>
      </c>
      <c r="J4970" s="58">
        <v>8.6311468337939165E-2</v>
      </c>
      <c r="K4970" s="58">
        <v>0.11538564837405862</v>
      </c>
      <c r="L4970" s="58">
        <v>0.13097127836086533</v>
      </c>
      <c r="M4970" s="58">
        <v>0.1243539660042538</v>
      </c>
      <c r="N4970" s="58">
        <v>0.11218999562044571</v>
      </c>
      <c r="O4970" s="58">
        <v>0</v>
      </c>
      <c r="P4970" s="58">
        <v>0</v>
      </c>
      <c r="Q4970" s="58">
        <v>0</v>
      </c>
      <c r="R4970" s="58">
        <v>0</v>
      </c>
      <c r="S4970" s="58">
        <v>0</v>
      </c>
      <c r="T4970" s="58">
        <v>0</v>
      </c>
      <c r="U4970" s="58">
        <v>0</v>
      </c>
      <c r="V4970" s="58">
        <v>0</v>
      </c>
      <c r="W4970" s="58">
        <v>0</v>
      </c>
      <c r="X4970" s="58">
        <v>0</v>
      </c>
      <c r="Y4970" s="58">
        <v>0</v>
      </c>
      <c r="Z4970" s="58">
        <v>0</v>
      </c>
      <c r="AA4970" s="58">
        <v>0</v>
      </c>
      <c r="AB4970" s="58">
        <v>0</v>
      </c>
      <c r="AC4970" s="58">
        <v>0</v>
      </c>
      <c r="AD4970" s="58">
        <v>0</v>
      </c>
      <c r="AE4970" s="58">
        <v>0</v>
      </c>
      <c r="AF4970" s="58">
        <v>0</v>
      </c>
      <c r="AG4970" s="58">
        <v>0</v>
      </c>
      <c r="AH4970" s="58">
        <v>0</v>
      </c>
      <c r="AI4970" s="58">
        <v>0</v>
      </c>
      <c r="AK4970" s="64">
        <f t="shared" si="77"/>
        <v>1.2812911618886303E-2</v>
      </c>
    </row>
    <row r="4971" spans="1:37" x14ac:dyDescent="0.25">
      <c r="A4971">
        <v>4969</v>
      </c>
      <c r="B4971" s="1">
        <v>1.14E-2</v>
      </c>
      <c r="C4971" s="1">
        <v>-1.3349870318250576E-4</v>
      </c>
      <c r="D4971" s="58">
        <v>0.13769304098337323</v>
      </c>
      <c r="E4971" s="58">
        <v>3.266820958030478E-2</v>
      </c>
      <c r="F4971" s="58">
        <v>0.10835289093200179</v>
      </c>
      <c r="G4971" s="58">
        <v>4.8237550783690282E-3</v>
      </c>
      <c r="H4971" s="58">
        <v>3.000445549415803E-2</v>
      </c>
      <c r="I4971" s="58">
        <v>0.1971220131243151</v>
      </c>
      <c r="J4971" s="58">
        <v>4.5838435917849848E-2</v>
      </c>
      <c r="K4971" s="58">
        <v>7.3066617634950162E-2</v>
      </c>
      <c r="L4971" s="58">
        <v>0.19335086390380873</v>
      </c>
      <c r="M4971" s="58">
        <v>2.0587680038518488E-2</v>
      </c>
      <c r="N4971" s="58">
        <v>0.15649203731235101</v>
      </c>
      <c r="O4971" s="58">
        <v>0</v>
      </c>
      <c r="P4971" s="58">
        <v>0</v>
      </c>
      <c r="Q4971" s="58">
        <v>0</v>
      </c>
      <c r="R4971" s="58">
        <v>0</v>
      </c>
      <c r="S4971" s="58">
        <v>0</v>
      </c>
      <c r="T4971" s="58">
        <v>0</v>
      </c>
      <c r="U4971" s="58">
        <v>0</v>
      </c>
      <c r="V4971" s="58">
        <v>0</v>
      </c>
      <c r="W4971" s="58">
        <v>0</v>
      </c>
      <c r="X4971" s="58">
        <v>0</v>
      </c>
      <c r="Y4971" s="58">
        <v>0</v>
      </c>
      <c r="Z4971" s="58">
        <v>0</v>
      </c>
      <c r="AA4971" s="58">
        <v>0</v>
      </c>
      <c r="AB4971" s="58">
        <v>0</v>
      </c>
      <c r="AC4971" s="58">
        <v>0</v>
      </c>
      <c r="AD4971" s="58">
        <v>0</v>
      </c>
      <c r="AE4971" s="58">
        <v>0</v>
      </c>
      <c r="AF4971" s="58">
        <v>0</v>
      </c>
      <c r="AG4971" s="58">
        <v>0</v>
      </c>
      <c r="AH4971" s="58">
        <v>0</v>
      </c>
      <c r="AI4971" s="58">
        <v>0</v>
      </c>
      <c r="AK4971" s="64">
        <f t="shared" si="77"/>
        <v>-1.1710412559868925E-2</v>
      </c>
    </row>
    <row r="4972" spans="1:37" x14ac:dyDescent="0.25">
      <c r="A4972">
        <v>4970</v>
      </c>
      <c r="B4972" s="1">
        <v>1.2E-2</v>
      </c>
      <c r="C4972" s="1">
        <v>-3.0393445732791009E-4</v>
      </c>
      <c r="D4972" s="58">
        <v>8.9454624478021411E-2</v>
      </c>
      <c r="E4972" s="58">
        <v>3.5376407557619005E-2</v>
      </c>
      <c r="F4972" s="58">
        <v>0.13405126715552007</v>
      </c>
      <c r="G4972" s="58">
        <v>0.12725263264741835</v>
      </c>
      <c r="H4972" s="58">
        <v>0.13060508927087525</v>
      </c>
      <c r="I4972" s="58">
        <v>3.0989633424918055E-2</v>
      </c>
      <c r="J4972" s="58">
        <v>9.0991498676045279E-2</v>
      </c>
      <c r="K4972" s="58">
        <v>0.15045240233853546</v>
      </c>
      <c r="L4972" s="58">
        <v>1.9916383401493991E-3</v>
      </c>
      <c r="M4972" s="58">
        <v>9.0373073482646005E-2</v>
      </c>
      <c r="N4972" s="58">
        <v>0.11846173262825173</v>
      </c>
      <c r="O4972" s="58">
        <v>0</v>
      </c>
      <c r="P4972" s="58">
        <v>0</v>
      </c>
      <c r="Q4972" s="58">
        <v>0</v>
      </c>
      <c r="R4972" s="58">
        <v>0</v>
      </c>
      <c r="S4972" s="58">
        <v>0</v>
      </c>
      <c r="T4972" s="58">
        <v>0</v>
      </c>
      <c r="U4972" s="58">
        <v>0</v>
      </c>
      <c r="V4972" s="58">
        <v>0</v>
      </c>
      <c r="W4972" s="58">
        <v>0</v>
      </c>
      <c r="X4972" s="58">
        <v>0</v>
      </c>
      <c r="Y4972" s="58">
        <v>0</v>
      </c>
      <c r="Z4972" s="58">
        <v>0</v>
      </c>
      <c r="AA4972" s="58">
        <v>0</v>
      </c>
      <c r="AB4972" s="58">
        <v>0</v>
      </c>
      <c r="AC4972" s="58">
        <v>0</v>
      </c>
      <c r="AD4972" s="58">
        <v>0</v>
      </c>
      <c r="AE4972" s="58">
        <v>0</v>
      </c>
      <c r="AF4972" s="58">
        <v>0</v>
      </c>
      <c r="AG4972" s="58">
        <v>0</v>
      </c>
      <c r="AH4972" s="58">
        <v>0</v>
      </c>
      <c r="AI4972" s="58">
        <v>0</v>
      </c>
      <c r="AK4972" s="64">
        <f t="shared" si="77"/>
        <v>-2.5327871443992508E-2</v>
      </c>
    </row>
    <row r="4973" spans="1:37" x14ac:dyDescent="0.25">
      <c r="A4973">
        <v>4971</v>
      </c>
      <c r="B4973" s="1">
        <v>1.47E-2</v>
      </c>
      <c r="C4973" s="1">
        <v>-4.4835903456601638E-5</v>
      </c>
      <c r="D4973" s="58">
        <v>7.2152888776369235E-3</v>
      </c>
      <c r="E4973" s="58">
        <v>0.17578497482719621</v>
      </c>
      <c r="F4973" s="58">
        <v>0.15490893972297529</v>
      </c>
      <c r="G4973" s="58">
        <v>3.0375288008872469E-2</v>
      </c>
      <c r="H4973" s="58">
        <v>2.6157965147357135E-2</v>
      </c>
      <c r="I4973" s="58">
        <v>7.3680521913454686E-2</v>
      </c>
      <c r="J4973" s="58">
        <v>8.1006119878025362E-2</v>
      </c>
      <c r="K4973" s="58">
        <v>0.18143522455333666</v>
      </c>
      <c r="L4973" s="58">
        <v>0.12281450676638755</v>
      </c>
      <c r="M4973" s="58">
        <v>7.6827581514671258E-3</v>
      </c>
      <c r="N4973" s="58">
        <v>0.13893841215329061</v>
      </c>
      <c r="O4973" s="58">
        <v>0</v>
      </c>
      <c r="P4973" s="58">
        <v>0</v>
      </c>
      <c r="Q4973" s="58">
        <v>0</v>
      </c>
      <c r="R4973" s="58">
        <v>0</v>
      </c>
      <c r="S4973" s="58">
        <v>0</v>
      </c>
      <c r="T4973" s="58">
        <v>0</v>
      </c>
      <c r="U4973" s="58">
        <v>0</v>
      </c>
      <c r="V4973" s="58">
        <v>0</v>
      </c>
      <c r="W4973" s="58">
        <v>0</v>
      </c>
      <c r="X4973" s="58">
        <v>0</v>
      </c>
      <c r="Y4973" s="58">
        <v>0</v>
      </c>
      <c r="Z4973" s="58">
        <v>0</v>
      </c>
      <c r="AA4973" s="58">
        <v>0</v>
      </c>
      <c r="AB4973" s="58">
        <v>0</v>
      </c>
      <c r="AC4973" s="58">
        <v>0</v>
      </c>
      <c r="AD4973" s="58">
        <v>0</v>
      </c>
      <c r="AE4973" s="58">
        <v>0</v>
      </c>
      <c r="AF4973" s="58">
        <v>0</v>
      </c>
      <c r="AG4973" s="58">
        <v>0</v>
      </c>
      <c r="AH4973" s="58">
        <v>0</v>
      </c>
      <c r="AI4973" s="58">
        <v>0</v>
      </c>
      <c r="AK4973" s="64">
        <f t="shared" si="77"/>
        <v>-3.0500614596327648E-3</v>
      </c>
    </row>
    <row r="4974" spans="1:37" x14ac:dyDescent="0.25">
      <c r="A4974">
        <v>4972</v>
      </c>
      <c r="B4974" s="1">
        <v>1.3100000000000001E-2</v>
      </c>
      <c r="C4974" s="1">
        <v>-1.3595879864398606E-5</v>
      </c>
      <c r="D4974" s="58">
        <v>2.705278965104477E-3</v>
      </c>
      <c r="E4974" s="58">
        <v>0.11778520824159006</v>
      </c>
      <c r="F4974" s="58">
        <v>0.10742733207199492</v>
      </c>
      <c r="G4974" s="58">
        <v>0.11531141037274567</v>
      </c>
      <c r="H4974" s="58">
        <v>0.12032578732603842</v>
      </c>
      <c r="I4974" s="58">
        <v>0.10602549562764935</v>
      </c>
      <c r="J4974" s="58">
        <v>0.10139498338086339</v>
      </c>
      <c r="K4974" s="58">
        <v>0.11488749143517185</v>
      </c>
      <c r="L4974" s="58">
        <v>6.6887629845938601E-2</v>
      </c>
      <c r="M4974" s="58">
        <v>5.2000687361308751E-2</v>
      </c>
      <c r="N4974" s="58">
        <v>9.5248695371594513E-2</v>
      </c>
      <c r="O4974" s="58">
        <v>0</v>
      </c>
      <c r="P4974" s="58">
        <v>0</v>
      </c>
      <c r="Q4974" s="58">
        <v>0</v>
      </c>
      <c r="R4974" s="58">
        <v>0</v>
      </c>
      <c r="S4974" s="58">
        <v>0</v>
      </c>
      <c r="T4974" s="58">
        <v>0</v>
      </c>
      <c r="U4974" s="58">
        <v>0</v>
      </c>
      <c r="V4974" s="58">
        <v>0</v>
      </c>
      <c r="W4974" s="58">
        <v>0</v>
      </c>
      <c r="X4974" s="58">
        <v>0</v>
      </c>
      <c r="Y4974" s="58">
        <v>0</v>
      </c>
      <c r="Z4974" s="58">
        <v>0</v>
      </c>
      <c r="AA4974" s="58">
        <v>0</v>
      </c>
      <c r="AB4974" s="58">
        <v>0</v>
      </c>
      <c r="AC4974" s="58">
        <v>0</v>
      </c>
      <c r="AD4974" s="58">
        <v>0</v>
      </c>
      <c r="AE4974" s="58">
        <v>0</v>
      </c>
      <c r="AF4974" s="58">
        <v>0</v>
      </c>
      <c r="AG4974" s="58">
        <v>0</v>
      </c>
      <c r="AH4974" s="58">
        <v>0</v>
      </c>
      <c r="AI4974" s="58">
        <v>0</v>
      </c>
      <c r="AK4974" s="64">
        <f t="shared" si="77"/>
        <v>-1.0378534247632524E-3</v>
      </c>
    </row>
    <row r="4975" spans="1:37" x14ac:dyDescent="0.25">
      <c r="A4975">
        <v>4973</v>
      </c>
      <c r="B4975" s="1">
        <v>1.3299999999999999E-2</v>
      </c>
      <c r="C4975" s="1">
        <v>-2.1701542521301332E-5</v>
      </c>
      <c r="D4975" s="58">
        <v>3.1060399947803682E-2</v>
      </c>
      <c r="E4975" s="58">
        <v>0.16011111179400619</v>
      </c>
      <c r="F4975" s="58">
        <v>0.15824358225522694</v>
      </c>
      <c r="G4975" s="58">
        <v>0.10595480209523919</v>
      </c>
      <c r="H4975" s="58">
        <v>5.2501759830763113E-2</v>
      </c>
      <c r="I4975" s="58">
        <v>9.2039260426895392E-2</v>
      </c>
      <c r="J4975" s="58">
        <v>1.7685410466669372E-2</v>
      </c>
      <c r="K4975" s="58">
        <v>0.10240581335978385</v>
      </c>
      <c r="L4975" s="58">
        <v>9.3479933109847396E-2</v>
      </c>
      <c r="M4975" s="58">
        <v>0.15660997895408618</v>
      </c>
      <c r="N4975" s="58">
        <v>2.9907947759678699E-2</v>
      </c>
      <c r="O4975" s="58">
        <v>0</v>
      </c>
      <c r="P4975" s="58">
        <v>0</v>
      </c>
      <c r="Q4975" s="58">
        <v>0</v>
      </c>
      <c r="R4975" s="58">
        <v>0</v>
      </c>
      <c r="S4975" s="58">
        <v>0</v>
      </c>
      <c r="T4975" s="58">
        <v>0</v>
      </c>
      <c r="U4975" s="58">
        <v>0</v>
      </c>
      <c r="V4975" s="58">
        <v>0</v>
      </c>
      <c r="W4975" s="58">
        <v>0</v>
      </c>
      <c r="X4975" s="58">
        <v>0</v>
      </c>
      <c r="Y4975" s="58">
        <v>0</v>
      </c>
      <c r="Z4975" s="58">
        <v>0</v>
      </c>
      <c r="AA4975" s="58">
        <v>0</v>
      </c>
      <c r="AB4975" s="58">
        <v>0</v>
      </c>
      <c r="AC4975" s="58">
        <v>0</v>
      </c>
      <c r="AD4975" s="58">
        <v>0</v>
      </c>
      <c r="AE4975" s="58">
        <v>0</v>
      </c>
      <c r="AF4975" s="58">
        <v>0</v>
      </c>
      <c r="AG4975" s="58">
        <v>0</v>
      </c>
      <c r="AH4975" s="58">
        <v>0</v>
      </c>
      <c r="AI4975" s="58">
        <v>0</v>
      </c>
      <c r="AK4975" s="64">
        <f t="shared" si="77"/>
        <v>-1.6316949264136341E-3</v>
      </c>
    </row>
    <row r="4976" spans="1:37" x14ac:dyDescent="0.25">
      <c r="A4976">
        <v>4974</v>
      </c>
      <c r="B4976" s="1">
        <v>1.1599999999999999E-2</v>
      </c>
      <c r="C4976" s="1">
        <v>-4.6119513653365479E-4</v>
      </c>
      <c r="D4976" s="58">
        <v>3.1793464757508653E-2</v>
      </c>
      <c r="E4976" s="58">
        <v>4.1101367004400868E-2</v>
      </c>
      <c r="F4976" s="58">
        <v>8.4392837216324776E-2</v>
      </c>
      <c r="G4976" s="58">
        <v>5.2821409881684163E-2</v>
      </c>
      <c r="H4976" s="58">
        <v>6.8611973753673935E-2</v>
      </c>
      <c r="I4976" s="58">
        <v>6.5177103902166911E-2</v>
      </c>
      <c r="J4976" s="58">
        <v>3.5574014675201805E-2</v>
      </c>
      <c r="K4976" s="58">
        <v>0.23075976540957521</v>
      </c>
      <c r="L4976" s="58">
        <v>2.0284046928490711E-2</v>
      </c>
      <c r="M4976" s="58">
        <v>0.20257485684961768</v>
      </c>
      <c r="N4976" s="58">
        <v>0.16690915962135522</v>
      </c>
      <c r="O4976" s="58">
        <v>0</v>
      </c>
      <c r="P4976" s="58">
        <v>0</v>
      </c>
      <c r="Q4976" s="58">
        <v>0</v>
      </c>
      <c r="R4976" s="58">
        <v>0</v>
      </c>
      <c r="S4976" s="58">
        <v>0</v>
      </c>
      <c r="T4976" s="58">
        <v>0</v>
      </c>
      <c r="U4976" s="58">
        <v>0</v>
      </c>
      <c r="V4976" s="58">
        <v>0</v>
      </c>
      <c r="W4976" s="58">
        <v>0</v>
      </c>
      <c r="X4976" s="58">
        <v>0</v>
      </c>
      <c r="Y4976" s="58">
        <v>0</v>
      </c>
      <c r="Z4976" s="58">
        <v>0</v>
      </c>
      <c r="AA4976" s="58">
        <v>0</v>
      </c>
      <c r="AB4976" s="58">
        <v>0</v>
      </c>
      <c r="AC4976" s="58">
        <v>0</v>
      </c>
      <c r="AD4976" s="58">
        <v>0</v>
      </c>
      <c r="AE4976" s="58">
        <v>0</v>
      </c>
      <c r="AF4976" s="58">
        <v>0</v>
      </c>
      <c r="AG4976" s="58">
        <v>0</v>
      </c>
      <c r="AH4976" s="58">
        <v>0</v>
      </c>
      <c r="AI4976" s="58">
        <v>0</v>
      </c>
      <c r="AK4976" s="64">
        <f t="shared" si="77"/>
        <v>-3.9758201425315068E-2</v>
      </c>
    </row>
    <row r="4977" spans="1:37" x14ac:dyDescent="0.25">
      <c r="A4977">
        <v>4975</v>
      </c>
      <c r="B4977" s="1">
        <v>1.2999999999999999E-2</v>
      </c>
      <c r="C4977" s="1">
        <v>3.7092111016658925E-4</v>
      </c>
      <c r="D4977" s="58">
        <v>6.937755446965653E-2</v>
      </c>
      <c r="E4977" s="58">
        <v>0.18161584312941015</v>
      </c>
      <c r="F4977" s="58">
        <v>8.0393228904339933E-2</v>
      </c>
      <c r="G4977" s="58">
        <v>0.13991240514282663</v>
      </c>
      <c r="H4977" s="58">
        <v>2.5679638668420594E-2</v>
      </c>
      <c r="I4977" s="58">
        <v>4.8605685250715097E-2</v>
      </c>
      <c r="J4977" s="58">
        <v>8.2812130655297994E-2</v>
      </c>
      <c r="K4977" s="58">
        <v>2.5671306365348232E-2</v>
      </c>
      <c r="L4977" s="58">
        <v>4.7539717146119341E-2</v>
      </c>
      <c r="M4977" s="58">
        <v>0.11772289754966189</v>
      </c>
      <c r="N4977" s="58">
        <v>0.18066959271820393</v>
      </c>
      <c r="O4977" s="58">
        <v>0</v>
      </c>
      <c r="P4977" s="58">
        <v>0</v>
      </c>
      <c r="Q4977" s="58">
        <v>0</v>
      </c>
      <c r="R4977" s="58">
        <v>0</v>
      </c>
      <c r="S4977" s="58">
        <v>0</v>
      </c>
      <c r="T4977" s="58">
        <v>0</v>
      </c>
      <c r="U4977" s="58">
        <v>0</v>
      </c>
      <c r="V4977" s="58">
        <v>0</v>
      </c>
      <c r="W4977" s="58">
        <v>0</v>
      </c>
      <c r="X4977" s="58">
        <v>0</v>
      </c>
      <c r="Y4977" s="58">
        <v>0</v>
      </c>
      <c r="Z4977" s="58">
        <v>0</v>
      </c>
      <c r="AA4977" s="58">
        <v>0</v>
      </c>
      <c r="AB4977" s="58">
        <v>0</v>
      </c>
      <c r="AC4977" s="58">
        <v>0</v>
      </c>
      <c r="AD4977" s="58">
        <v>0</v>
      </c>
      <c r="AE4977" s="58">
        <v>0</v>
      </c>
      <c r="AF4977" s="58">
        <v>0</v>
      </c>
      <c r="AG4977" s="58">
        <v>0</v>
      </c>
      <c r="AH4977" s="58">
        <v>0</v>
      </c>
      <c r="AI4977" s="58">
        <v>0</v>
      </c>
      <c r="AK4977" s="64">
        <f t="shared" si="77"/>
        <v>2.8532393089737637E-2</v>
      </c>
    </row>
    <row r="4978" spans="1:37" x14ac:dyDescent="0.25">
      <c r="A4978">
        <v>4976</v>
      </c>
      <c r="B4978" s="1">
        <v>1.2200000000000001E-2</v>
      </c>
      <c r="C4978" s="1">
        <v>-4.3834867343360857E-5</v>
      </c>
      <c r="D4978" s="58">
        <v>9.8277283871311905E-2</v>
      </c>
      <c r="E4978" s="58">
        <v>6.407970904526275E-2</v>
      </c>
      <c r="F4978" s="58">
        <v>6.6461957673528624E-2</v>
      </c>
      <c r="G4978" s="58">
        <v>0.13734847456125143</v>
      </c>
      <c r="H4978" s="58">
        <v>0.16494714988669779</v>
      </c>
      <c r="I4978" s="58">
        <v>0.18579818495192121</v>
      </c>
      <c r="J4978" s="58">
        <v>3.2988874311641124E-2</v>
      </c>
      <c r="K4978" s="58">
        <v>4.3293855136117762E-2</v>
      </c>
      <c r="L4978" s="58">
        <v>8.2446198835506482E-2</v>
      </c>
      <c r="M4978" s="58">
        <v>5.7087141469223446E-2</v>
      </c>
      <c r="N4978" s="58">
        <v>6.7271170257537233E-2</v>
      </c>
      <c r="O4978" s="58">
        <v>0</v>
      </c>
      <c r="P4978" s="58">
        <v>0</v>
      </c>
      <c r="Q4978" s="58">
        <v>0</v>
      </c>
      <c r="R4978" s="58">
        <v>0</v>
      </c>
      <c r="S4978" s="58">
        <v>0</v>
      </c>
      <c r="T4978" s="58">
        <v>0</v>
      </c>
      <c r="U4978" s="58">
        <v>0</v>
      </c>
      <c r="V4978" s="58">
        <v>0</v>
      </c>
      <c r="W4978" s="58">
        <v>0</v>
      </c>
      <c r="X4978" s="58">
        <v>0</v>
      </c>
      <c r="Y4978" s="58">
        <v>0</v>
      </c>
      <c r="Z4978" s="58">
        <v>0</v>
      </c>
      <c r="AA4978" s="58">
        <v>0</v>
      </c>
      <c r="AB4978" s="58">
        <v>0</v>
      </c>
      <c r="AC4978" s="58">
        <v>0</v>
      </c>
      <c r="AD4978" s="58">
        <v>0</v>
      </c>
      <c r="AE4978" s="58">
        <v>0</v>
      </c>
      <c r="AF4978" s="58">
        <v>0</v>
      </c>
      <c r="AG4978" s="58">
        <v>0</v>
      </c>
      <c r="AH4978" s="58">
        <v>0</v>
      </c>
      <c r="AI4978" s="58">
        <v>0</v>
      </c>
      <c r="AK4978" s="64">
        <f t="shared" si="77"/>
        <v>-3.5930219133902342E-3</v>
      </c>
    </row>
    <row r="4979" spans="1:37" x14ac:dyDescent="0.25">
      <c r="A4979">
        <v>4977</v>
      </c>
      <c r="B4979" s="1">
        <v>1.0200000000000001E-2</v>
      </c>
      <c r="C4979" s="1">
        <v>-9.9209233752955189E-5</v>
      </c>
      <c r="D4979" s="58">
        <v>8.5248113612446316E-2</v>
      </c>
      <c r="E4979" s="58">
        <v>3.8298496754024108E-2</v>
      </c>
      <c r="F4979" s="58">
        <v>0.13056679964761223</v>
      </c>
      <c r="G4979" s="58">
        <v>3.4403154848141773E-3</v>
      </c>
      <c r="H4979" s="58">
        <v>3.8250463504534787E-2</v>
      </c>
      <c r="I4979" s="58">
        <v>0.10754624446230107</v>
      </c>
      <c r="J4979" s="58">
        <v>0.13966441959101367</v>
      </c>
      <c r="K4979" s="58">
        <v>9.5353721020939711E-2</v>
      </c>
      <c r="L4979" s="58">
        <v>0.1357825318249235</v>
      </c>
      <c r="M4979" s="58">
        <v>0.10131067032456469</v>
      </c>
      <c r="N4979" s="58">
        <v>0.12453822377282588</v>
      </c>
      <c r="O4979" s="58">
        <v>0</v>
      </c>
      <c r="P4979" s="58">
        <v>0</v>
      </c>
      <c r="Q4979" s="58">
        <v>0</v>
      </c>
      <c r="R4979" s="58">
        <v>0</v>
      </c>
      <c r="S4979" s="58">
        <v>0</v>
      </c>
      <c r="T4979" s="58">
        <v>0</v>
      </c>
      <c r="U4979" s="58">
        <v>0</v>
      </c>
      <c r="V4979" s="58">
        <v>0</v>
      </c>
      <c r="W4979" s="58">
        <v>0</v>
      </c>
      <c r="X4979" s="58">
        <v>0</v>
      </c>
      <c r="Y4979" s="58">
        <v>0</v>
      </c>
      <c r="Z4979" s="58">
        <v>0</v>
      </c>
      <c r="AA4979" s="58">
        <v>0</v>
      </c>
      <c r="AB4979" s="58">
        <v>0</v>
      </c>
      <c r="AC4979" s="58">
        <v>0</v>
      </c>
      <c r="AD4979" s="58">
        <v>0</v>
      </c>
      <c r="AE4979" s="58">
        <v>0</v>
      </c>
      <c r="AF4979" s="58">
        <v>0</v>
      </c>
      <c r="AG4979" s="58">
        <v>0</v>
      </c>
      <c r="AH4979" s="58">
        <v>0</v>
      </c>
      <c r="AI4979" s="58">
        <v>0</v>
      </c>
      <c r="AK4979" s="64">
        <f t="shared" si="77"/>
        <v>-9.7263954659759979E-3</v>
      </c>
    </row>
    <row r="4980" spans="1:37" x14ac:dyDescent="0.25">
      <c r="A4980">
        <v>4978</v>
      </c>
      <c r="B4980" s="1">
        <v>1.2999999999999999E-2</v>
      </c>
      <c r="C4980" s="1">
        <v>4.103847275754951E-4</v>
      </c>
      <c r="D4980" s="58">
        <v>0.13205721978832935</v>
      </c>
      <c r="E4980" s="58">
        <v>0.13396617619794093</v>
      </c>
      <c r="F4980" s="58">
        <v>9.3357251741394212E-3</v>
      </c>
      <c r="G4980" s="58">
        <v>7.3616766202021219E-2</v>
      </c>
      <c r="H4980" s="58">
        <v>1.3281308894336914E-2</v>
      </c>
      <c r="I4980" s="58">
        <v>0.18296553632122647</v>
      </c>
      <c r="J4980" s="58">
        <v>0.18409649013587329</v>
      </c>
      <c r="K4980" s="58">
        <v>4.1249530518047009E-3</v>
      </c>
      <c r="L4980" s="58">
        <v>0.13647554421278454</v>
      </c>
      <c r="M4980" s="58">
        <v>1.1027565226759335E-2</v>
      </c>
      <c r="N4980" s="58">
        <v>0.11905271479478383</v>
      </c>
      <c r="O4980" s="58">
        <v>0</v>
      </c>
      <c r="P4980" s="58">
        <v>0</v>
      </c>
      <c r="Q4980" s="58">
        <v>0</v>
      </c>
      <c r="R4980" s="58">
        <v>0</v>
      </c>
      <c r="S4980" s="58">
        <v>0</v>
      </c>
      <c r="T4980" s="58">
        <v>0</v>
      </c>
      <c r="U4980" s="58">
        <v>0</v>
      </c>
      <c r="V4980" s="58">
        <v>0</v>
      </c>
      <c r="W4980" s="58">
        <v>0</v>
      </c>
      <c r="X4980" s="58">
        <v>0</v>
      </c>
      <c r="Y4980" s="58">
        <v>0</v>
      </c>
      <c r="Z4980" s="58">
        <v>0</v>
      </c>
      <c r="AA4980" s="58">
        <v>0</v>
      </c>
      <c r="AB4980" s="58">
        <v>0</v>
      </c>
      <c r="AC4980" s="58">
        <v>0</v>
      </c>
      <c r="AD4980" s="58">
        <v>0</v>
      </c>
      <c r="AE4980" s="58">
        <v>0</v>
      </c>
      <c r="AF4980" s="58">
        <v>0</v>
      </c>
      <c r="AG4980" s="58">
        <v>0</v>
      </c>
      <c r="AH4980" s="58">
        <v>0</v>
      </c>
      <c r="AI4980" s="58">
        <v>0</v>
      </c>
      <c r="AK4980" s="64">
        <f t="shared" si="77"/>
        <v>3.1568055967345778E-2</v>
      </c>
    </row>
    <row r="4981" spans="1:37" x14ac:dyDescent="0.25">
      <c r="A4981">
        <v>4979</v>
      </c>
      <c r="B4981" s="1">
        <v>1.1599999999999999E-2</v>
      </c>
      <c r="C4981" s="1">
        <v>3.1652756454335208E-5</v>
      </c>
      <c r="D4981" s="58">
        <v>0.13659079601815266</v>
      </c>
      <c r="E4981" s="58">
        <v>8.4568659946318167E-2</v>
      </c>
      <c r="F4981" s="58">
        <v>9.2324900349117375E-2</v>
      </c>
      <c r="G4981" s="58">
        <v>2.9381114099614674E-2</v>
      </c>
      <c r="H4981" s="58">
        <v>8.4546933409699293E-2</v>
      </c>
      <c r="I4981" s="58">
        <v>8.7165446470041083E-2</v>
      </c>
      <c r="J4981" s="58">
        <v>0.15533389874144082</v>
      </c>
      <c r="K4981" s="58">
        <v>7.4508246072022111E-2</v>
      </c>
      <c r="L4981" s="58">
        <v>3.4766649504250222E-2</v>
      </c>
      <c r="M4981" s="58">
        <v>5.6073462633929365E-2</v>
      </c>
      <c r="N4981" s="58">
        <v>0.16473989275541431</v>
      </c>
      <c r="O4981" s="58">
        <v>0</v>
      </c>
      <c r="P4981" s="58">
        <v>0</v>
      </c>
      <c r="Q4981" s="58">
        <v>0</v>
      </c>
      <c r="R4981" s="58">
        <v>0</v>
      </c>
      <c r="S4981" s="58">
        <v>0</v>
      </c>
      <c r="T4981" s="58">
        <v>0</v>
      </c>
      <c r="U4981" s="58">
        <v>0</v>
      </c>
      <c r="V4981" s="58">
        <v>0</v>
      </c>
      <c r="W4981" s="58">
        <v>0</v>
      </c>
      <c r="X4981" s="58">
        <v>0</v>
      </c>
      <c r="Y4981" s="58">
        <v>0</v>
      </c>
      <c r="Z4981" s="58">
        <v>0</v>
      </c>
      <c r="AA4981" s="58">
        <v>0</v>
      </c>
      <c r="AB4981" s="58">
        <v>0</v>
      </c>
      <c r="AC4981" s="58">
        <v>0</v>
      </c>
      <c r="AD4981" s="58">
        <v>0</v>
      </c>
      <c r="AE4981" s="58">
        <v>0</v>
      </c>
      <c r="AF4981" s="58">
        <v>0</v>
      </c>
      <c r="AG4981" s="58">
        <v>0</v>
      </c>
      <c r="AH4981" s="58">
        <v>0</v>
      </c>
      <c r="AI4981" s="58">
        <v>0</v>
      </c>
      <c r="AK4981" s="64">
        <f t="shared" si="77"/>
        <v>2.7286859012357941E-3</v>
      </c>
    </row>
    <row r="4982" spans="1:37" x14ac:dyDescent="0.25">
      <c r="A4982">
        <v>4980</v>
      </c>
      <c r="B4982" s="1">
        <v>1.4200000000000001E-2</v>
      </c>
      <c r="C4982" s="1">
        <v>-3.4840560079777501E-4</v>
      </c>
      <c r="D4982" s="58">
        <v>7.1119405705833999E-2</v>
      </c>
      <c r="E4982" s="58">
        <v>8.6645871257733389E-2</v>
      </c>
      <c r="F4982" s="58">
        <v>0.12786763375939678</v>
      </c>
      <c r="G4982" s="58">
        <v>0.16478188775741615</v>
      </c>
      <c r="H4982" s="58">
        <v>4.3609068062679363E-2</v>
      </c>
      <c r="I4982" s="58">
        <v>0.10182206565519548</v>
      </c>
      <c r="J4982" s="58">
        <v>7.6020672760971283E-2</v>
      </c>
      <c r="K4982" s="58">
        <v>0.1805352112486989</v>
      </c>
      <c r="L4982" s="58">
        <v>1.1919501133494406E-2</v>
      </c>
      <c r="M4982" s="58">
        <v>0.10846991036622507</v>
      </c>
      <c r="N4982" s="58">
        <v>2.720877229235533E-2</v>
      </c>
      <c r="O4982" s="58">
        <v>0</v>
      </c>
      <c r="P4982" s="58">
        <v>0</v>
      </c>
      <c r="Q4982" s="58">
        <v>0</v>
      </c>
      <c r="R4982" s="58">
        <v>0</v>
      </c>
      <c r="S4982" s="58">
        <v>0</v>
      </c>
      <c r="T4982" s="58">
        <v>0</v>
      </c>
      <c r="U4982" s="58">
        <v>0</v>
      </c>
      <c r="V4982" s="58">
        <v>0</v>
      </c>
      <c r="W4982" s="58">
        <v>0</v>
      </c>
      <c r="X4982" s="58">
        <v>0</v>
      </c>
      <c r="Y4982" s="58">
        <v>0</v>
      </c>
      <c r="Z4982" s="58">
        <v>0</v>
      </c>
      <c r="AA4982" s="58">
        <v>0</v>
      </c>
      <c r="AB4982" s="58">
        <v>0</v>
      </c>
      <c r="AC4982" s="58">
        <v>0</v>
      </c>
      <c r="AD4982" s="58">
        <v>0</v>
      </c>
      <c r="AE4982" s="58">
        <v>0</v>
      </c>
      <c r="AF4982" s="58">
        <v>0</v>
      </c>
      <c r="AG4982" s="58">
        <v>0</v>
      </c>
      <c r="AH4982" s="58">
        <v>0</v>
      </c>
      <c r="AI4982" s="58">
        <v>0</v>
      </c>
      <c r="AK4982" s="64">
        <f t="shared" si="77"/>
        <v>-2.4535605689984155E-2</v>
      </c>
    </row>
    <row r="4983" spans="1:37" x14ac:dyDescent="0.25">
      <c r="A4983">
        <v>4981</v>
      </c>
      <c r="B4983" s="1">
        <v>1.12E-2</v>
      </c>
      <c r="C4983" s="1">
        <v>-2.4499094547040563E-4</v>
      </c>
      <c r="D4983" s="58">
        <v>9.8830394095739363E-2</v>
      </c>
      <c r="E4983" s="58">
        <v>2.4182783814251776E-2</v>
      </c>
      <c r="F4983" s="58">
        <v>8.5164386493328623E-2</v>
      </c>
      <c r="G4983" s="58">
        <v>8.9999211852993019E-2</v>
      </c>
      <c r="H4983" s="58">
        <v>0.11656694866436008</v>
      </c>
      <c r="I4983" s="58">
        <v>0.12795507356712821</v>
      </c>
      <c r="J4983" s="58">
        <v>9.36334779762069E-2</v>
      </c>
      <c r="K4983" s="58">
        <v>0.10736843222693337</v>
      </c>
      <c r="L4983" s="58">
        <v>2.8755400313495716E-2</v>
      </c>
      <c r="M4983" s="58">
        <v>0.12718978110283646</v>
      </c>
      <c r="N4983" s="58">
        <v>0.10035410989272642</v>
      </c>
      <c r="O4983" s="58">
        <v>0</v>
      </c>
      <c r="P4983" s="58">
        <v>0</v>
      </c>
      <c r="Q4983" s="58">
        <v>0</v>
      </c>
      <c r="R4983" s="58">
        <v>0</v>
      </c>
      <c r="S4983" s="58">
        <v>0</v>
      </c>
      <c r="T4983" s="58">
        <v>0</v>
      </c>
      <c r="U4983" s="58">
        <v>0</v>
      </c>
      <c r="V4983" s="58">
        <v>0</v>
      </c>
      <c r="W4983" s="58">
        <v>0</v>
      </c>
      <c r="X4983" s="58">
        <v>0</v>
      </c>
      <c r="Y4983" s="58">
        <v>0</v>
      </c>
      <c r="Z4983" s="58">
        <v>0</v>
      </c>
      <c r="AA4983" s="58">
        <v>0</v>
      </c>
      <c r="AB4983" s="58">
        <v>0</v>
      </c>
      <c r="AC4983" s="58">
        <v>0</v>
      </c>
      <c r="AD4983" s="58">
        <v>0</v>
      </c>
      <c r="AE4983" s="58">
        <v>0</v>
      </c>
      <c r="AF4983" s="58">
        <v>0</v>
      </c>
      <c r="AG4983" s="58">
        <v>0</v>
      </c>
      <c r="AH4983" s="58">
        <v>0</v>
      </c>
      <c r="AI4983" s="58">
        <v>0</v>
      </c>
      <c r="AK4983" s="64">
        <f t="shared" si="77"/>
        <v>-2.1874191559857648E-2</v>
      </c>
    </row>
    <row r="4984" spans="1:37" x14ac:dyDescent="0.25">
      <c r="A4984">
        <v>4982</v>
      </c>
      <c r="B4984" s="1">
        <v>1.2999999999999999E-2</v>
      </c>
      <c r="C4984" s="1">
        <v>2.3955596865923818E-4</v>
      </c>
      <c r="D4984" s="58">
        <v>5.5353453520977074E-3</v>
      </c>
      <c r="E4984" s="58">
        <v>0.12142044166820368</v>
      </c>
      <c r="F4984" s="58">
        <v>0.1433512371669183</v>
      </c>
      <c r="G4984" s="58">
        <v>0.15218231030093929</v>
      </c>
      <c r="H4984" s="58">
        <v>0.1193936897114639</v>
      </c>
      <c r="I4984" s="58">
        <v>5.2865894005965114E-2</v>
      </c>
      <c r="J4984" s="58">
        <v>0.17638231766442816</v>
      </c>
      <c r="K4984" s="58">
        <v>3.0836760308756265E-2</v>
      </c>
      <c r="L4984" s="58">
        <v>6.7573476413300707E-2</v>
      </c>
      <c r="M4984" s="58">
        <v>6.9767589852525916E-2</v>
      </c>
      <c r="N4984" s="58">
        <v>6.0690937555400976E-2</v>
      </c>
      <c r="O4984" s="58">
        <v>0</v>
      </c>
      <c r="P4984" s="58">
        <v>0</v>
      </c>
      <c r="Q4984" s="58">
        <v>0</v>
      </c>
      <c r="R4984" s="58">
        <v>0</v>
      </c>
      <c r="S4984" s="58">
        <v>0</v>
      </c>
      <c r="T4984" s="58">
        <v>0</v>
      </c>
      <c r="U4984" s="58">
        <v>0</v>
      </c>
      <c r="V4984" s="58">
        <v>0</v>
      </c>
      <c r="W4984" s="58">
        <v>0</v>
      </c>
      <c r="X4984" s="58">
        <v>0</v>
      </c>
      <c r="Y4984" s="58">
        <v>0</v>
      </c>
      <c r="Z4984" s="58">
        <v>0</v>
      </c>
      <c r="AA4984" s="58">
        <v>0</v>
      </c>
      <c r="AB4984" s="58">
        <v>0</v>
      </c>
      <c r="AC4984" s="58">
        <v>0</v>
      </c>
      <c r="AD4984" s="58">
        <v>0</v>
      </c>
      <c r="AE4984" s="58">
        <v>0</v>
      </c>
      <c r="AF4984" s="58">
        <v>0</v>
      </c>
      <c r="AG4984" s="58">
        <v>0</v>
      </c>
      <c r="AH4984" s="58">
        <v>0</v>
      </c>
      <c r="AI4984" s="58">
        <v>0</v>
      </c>
      <c r="AK4984" s="64">
        <f t="shared" si="77"/>
        <v>1.8427382204556784E-2</v>
      </c>
    </row>
    <row r="4985" spans="1:37" x14ac:dyDescent="0.25">
      <c r="A4985">
        <v>4983</v>
      </c>
      <c r="B4985" s="1">
        <v>1.2E-2</v>
      </c>
      <c r="C4985" s="1">
        <v>1.1157866155635609E-4</v>
      </c>
      <c r="D4985" s="58">
        <v>9.1307424558605493E-2</v>
      </c>
      <c r="E4985" s="58">
        <v>0.14488977381070631</v>
      </c>
      <c r="F4985" s="58">
        <v>0.11761627156218797</v>
      </c>
      <c r="G4985" s="58">
        <v>1.9702300918466649E-2</v>
      </c>
      <c r="H4985" s="58">
        <v>8.9005586248248031E-2</v>
      </c>
      <c r="I4985" s="58">
        <v>2.3702963387311794E-2</v>
      </c>
      <c r="J4985" s="58">
        <v>7.5898597254836705E-2</v>
      </c>
      <c r="K4985" s="58">
        <v>0.10532429331240833</v>
      </c>
      <c r="L4985" s="58">
        <v>0.10724882576835047</v>
      </c>
      <c r="M4985" s="58">
        <v>0.10354899426256639</v>
      </c>
      <c r="N4985" s="58">
        <v>0.12175496891631184</v>
      </c>
      <c r="O4985" s="58">
        <v>0</v>
      </c>
      <c r="P4985" s="58">
        <v>0</v>
      </c>
      <c r="Q4985" s="58">
        <v>0</v>
      </c>
      <c r="R4985" s="58">
        <v>0</v>
      </c>
      <c r="S4985" s="58">
        <v>0</v>
      </c>
      <c r="T4985" s="58">
        <v>0</v>
      </c>
      <c r="U4985" s="58">
        <v>0</v>
      </c>
      <c r="V4985" s="58">
        <v>0</v>
      </c>
      <c r="W4985" s="58">
        <v>0</v>
      </c>
      <c r="X4985" s="58">
        <v>0</v>
      </c>
      <c r="Y4985" s="58">
        <v>0</v>
      </c>
      <c r="Z4985" s="58">
        <v>0</v>
      </c>
      <c r="AA4985" s="58">
        <v>0</v>
      </c>
      <c r="AB4985" s="58">
        <v>0</v>
      </c>
      <c r="AC4985" s="58">
        <v>0</v>
      </c>
      <c r="AD4985" s="58">
        <v>0</v>
      </c>
      <c r="AE4985" s="58">
        <v>0</v>
      </c>
      <c r="AF4985" s="58">
        <v>0</v>
      </c>
      <c r="AG4985" s="58">
        <v>0</v>
      </c>
      <c r="AH4985" s="58">
        <v>0</v>
      </c>
      <c r="AI4985" s="58">
        <v>0</v>
      </c>
      <c r="AK4985" s="64">
        <f t="shared" si="77"/>
        <v>9.2982217963630074E-3</v>
      </c>
    </row>
    <row r="4986" spans="1:37" x14ac:dyDescent="0.25">
      <c r="A4986">
        <v>4984</v>
      </c>
      <c r="B4986" s="1">
        <v>1.0699999999999999E-2</v>
      </c>
      <c r="C4986" s="1">
        <v>-1.7268928261755868E-4</v>
      </c>
      <c r="D4986" s="58">
        <v>9.7509731782486314E-2</v>
      </c>
      <c r="E4986" s="58">
        <v>3.6089081048677328E-2</v>
      </c>
      <c r="F4986" s="58">
        <v>0.16924467876157234</v>
      </c>
      <c r="G4986" s="58">
        <v>3.7187317455566977E-2</v>
      </c>
      <c r="H4986" s="58">
        <v>1.6106302818280016E-2</v>
      </c>
      <c r="I4986" s="58">
        <v>5.0962216366141046E-2</v>
      </c>
      <c r="J4986" s="58">
        <v>0.12215344137035038</v>
      </c>
      <c r="K4986" s="58">
        <v>0.12889380489535648</v>
      </c>
      <c r="L4986" s="58">
        <v>0.14800324680470975</v>
      </c>
      <c r="M4986" s="58">
        <v>5.9039170695294303E-2</v>
      </c>
      <c r="N4986" s="58">
        <v>0.13481100800156512</v>
      </c>
      <c r="O4986" s="58">
        <v>0</v>
      </c>
      <c r="P4986" s="58">
        <v>0</v>
      </c>
      <c r="Q4986" s="58">
        <v>0</v>
      </c>
      <c r="R4986" s="58">
        <v>0</v>
      </c>
      <c r="S4986" s="58">
        <v>0</v>
      </c>
      <c r="T4986" s="58">
        <v>0</v>
      </c>
      <c r="U4986" s="58">
        <v>0</v>
      </c>
      <c r="V4986" s="58">
        <v>0</v>
      </c>
      <c r="W4986" s="58">
        <v>0</v>
      </c>
      <c r="X4986" s="58">
        <v>0</v>
      </c>
      <c r="Y4986" s="58">
        <v>0</v>
      </c>
      <c r="Z4986" s="58">
        <v>0</v>
      </c>
      <c r="AA4986" s="58">
        <v>0</v>
      </c>
      <c r="AB4986" s="58">
        <v>0</v>
      </c>
      <c r="AC4986" s="58">
        <v>0</v>
      </c>
      <c r="AD4986" s="58">
        <v>0</v>
      </c>
      <c r="AE4986" s="58">
        <v>0</v>
      </c>
      <c r="AF4986" s="58">
        <v>0</v>
      </c>
      <c r="AG4986" s="58">
        <v>0</v>
      </c>
      <c r="AH4986" s="58">
        <v>0</v>
      </c>
      <c r="AI4986" s="58">
        <v>0</v>
      </c>
      <c r="AK4986" s="64">
        <f t="shared" si="77"/>
        <v>-1.6139185291360627E-2</v>
      </c>
    </row>
    <row r="4987" spans="1:37" x14ac:dyDescent="0.25">
      <c r="A4987">
        <v>4985</v>
      </c>
      <c r="B4987" s="1">
        <v>1.21E-2</v>
      </c>
      <c r="C4987" s="1">
        <v>2.1138060983035302E-5</v>
      </c>
      <c r="D4987" s="58">
        <v>3.6535763681171639E-2</v>
      </c>
      <c r="E4987" s="58">
        <v>0.11672663278754518</v>
      </c>
      <c r="F4987" s="58">
        <v>0.11760263815968984</v>
      </c>
      <c r="G4987" s="58">
        <v>0.11603660139066864</v>
      </c>
      <c r="H4987" s="58">
        <v>2.0134868284400555E-2</v>
      </c>
      <c r="I4987" s="58">
        <v>0.1165804752496117</v>
      </c>
      <c r="J4987" s="58">
        <v>7.9378829115794539E-2</v>
      </c>
      <c r="K4987" s="58">
        <v>9.1935601017415172E-2</v>
      </c>
      <c r="L4987" s="58">
        <v>0.12994017434874536</v>
      </c>
      <c r="M4987" s="58">
        <v>0.14334747653673416</v>
      </c>
      <c r="N4987" s="58">
        <v>3.178093942822327E-2</v>
      </c>
      <c r="O4987" s="58">
        <v>0</v>
      </c>
      <c r="P4987" s="58">
        <v>0</v>
      </c>
      <c r="Q4987" s="58">
        <v>0</v>
      </c>
      <c r="R4987" s="58">
        <v>0</v>
      </c>
      <c r="S4987" s="58">
        <v>0</v>
      </c>
      <c r="T4987" s="58">
        <v>0</v>
      </c>
      <c r="U4987" s="58">
        <v>0</v>
      </c>
      <c r="V4987" s="58">
        <v>0</v>
      </c>
      <c r="W4987" s="58">
        <v>0</v>
      </c>
      <c r="X4987" s="58">
        <v>0</v>
      </c>
      <c r="Y4987" s="58">
        <v>0</v>
      </c>
      <c r="Z4987" s="58">
        <v>0</v>
      </c>
      <c r="AA4987" s="58">
        <v>0</v>
      </c>
      <c r="AB4987" s="58">
        <v>0</v>
      </c>
      <c r="AC4987" s="58">
        <v>0</v>
      </c>
      <c r="AD4987" s="58">
        <v>0</v>
      </c>
      <c r="AE4987" s="58">
        <v>0</v>
      </c>
      <c r="AF4987" s="58">
        <v>0</v>
      </c>
      <c r="AG4987" s="58">
        <v>0</v>
      </c>
      <c r="AH4987" s="58">
        <v>0</v>
      </c>
      <c r="AI4987" s="58">
        <v>0</v>
      </c>
      <c r="AK4987" s="64">
        <f t="shared" si="77"/>
        <v>1.7469471886806035E-3</v>
      </c>
    </row>
    <row r="4988" spans="1:37" x14ac:dyDescent="0.25">
      <c r="A4988">
        <v>4986</v>
      </c>
      <c r="B4988" s="1">
        <v>1.14E-2</v>
      </c>
      <c r="C4988" s="1">
        <v>-8.32501513964854E-5</v>
      </c>
      <c r="D4988" s="58">
        <v>2.572165533017539E-2</v>
      </c>
      <c r="E4988" s="58">
        <v>6.9954003605422449E-2</v>
      </c>
      <c r="F4988" s="58">
        <v>0.12754254433725068</v>
      </c>
      <c r="G4988" s="58">
        <v>7.2656661940170703E-2</v>
      </c>
      <c r="H4988" s="58">
        <v>9.9383231490961316E-2</v>
      </c>
      <c r="I4988" s="58">
        <v>0.18304359455245497</v>
      </c>
      <c r="J4988" s="58">
        <v>5.7375058187039134E-2</v>
      </c>
      <c r="K4988" s="58">
        <v>6.9597390177190632E-2</v>
      </c>
      <c r="L4988" s="58">
        <v>0.16388554225353136</v>
      </c>
      <c r="M4988" s="58">
        <v>0.12058612053864157</v>
      </c>
      <c r="N4988" s="58">
        <v>1.0254197587161774E-2</v>
      </c>
      <c r="O4988" s="58">
        <v>0</v>
      </c>
      <c r="P4988" s="58">
        <v>0</v>
      </c>
      <c r="Q4988" s="58">
        <v>0</v>
      </c>
      <c r="R4988" s="58">
        <v>0</v>
      </c>
      <c r="S4988" s="58">
        <v>0</v>
      </c>
      <c r="T4988" s="58">
        <v>0</v>
      </c>
      <c r="U4988" s="58">
        <v>0</v>
      </c>
      <c r="V4988" s="58">
        <v>0</v>
      </c>
      <c r="W4988" s="58">
        <v>0</v>
      </c>
      <c r="X4988" s="58">
        <v>0</v>
      </c>
      <c r="Y4988" s="58">
        <v>0</v>
      </c>
      <c r="Z4988" s="58">
        <v>0</v>
      </c>
      <c r="AA4988" s="58">
        <v>0</v>
      </c>
      <c r="AB4988" s="58">
        <v>0</v>
      </c>
      <c r="AC4988" s="58">
        <v>0</v>
      </c>
      <c r="AD4988" s="58">
        <v>0</v>
      </c>
      <c r="AE4988" s="58">
        <v>0</v>
      </c>
      <c r="AF4988" s="58">
        <v>0</v>
      </c>
      <c r="AG4988" s="58">
        <v>0</v>
      </c>
      <c r="AH4988" s="58">
        <v>0</v>
      </c>
      <c r="AI4988" s="58">
        <v>0</v>
      </c>
      <c r="AK4988" s="64">
        <f t="shared" si="77"/>
        <v>-7.3026448593408247E-3</v>
      </c>
    </row>
    <row r="4989" spans="1:37" x14ac:dyDescent="0.25">
      <c r="A4989">
        <v>4987</v>
      </c>
      <c r="B4989" s="1">
        <v>1.09E-2</v>
      </c>
      <c r="C4989" s="1">
        <v>1.1166783732492145E-4</v>
      </c>
      <c r="D4989" s="58">
        <v>4.048556057956202E-2</v>
      </c>
      <c r="E4989" s="58">
        <v>6.7113302170509398E-2</v>
      </c>
      <c r="F4989" s="58">
        <v>9.8456159461716208E-2</v>
      </c>
      <c r="G4989" s="58">
        <v>0.11157237222373319</v>
      </c>
      <c r="H4989" s="58">
        <v>0.1193455122495919</v>
      </c>
      <c r="I4989" s="58">
        <v>0.14016159593280603</v>
      </c>
      <c r="J4989" s="58">
        <v>0.10516057303344631</v>
      </c>
      <c r="K4989" s="58">
        <v>2.2505047374673771E-2</v>
      </c>
      <c r="L4989" s="58">
        <v>0.11577869026981123</v>
      </c>
      <c r="M4989" s="58">
        <v>7.9850248812500108E-2</v>
      </c>
      <c r="N4989" s="58">
        <v>9.9570937891650002E-2</v>
      </c>
      <c r="O4989" s="58">
        <v>0</v>
      </c>
      <c r="P4989" s="58">
        <v>0</v>
      </c>
      <c r="Q4989" s="58">
        <v>0</v>
      </c>
      <c r="R4989" s="58">
        <v>0</v>
      </c>
      <c r="S4989" s="58">
        <v>0</v>
      </c>
      <c r="T4989" s="58">
        <v>0</v>
      </c>
      <c r="U4989" s="58">
        <v>0</v>
      </c>
      <c r="V4989" s="58">
        <v>0</v>
      </c>
      <c r="W4989" s="58">
        <v>0</v>
      </c>
      <c r="X4989" s="58">
        <v>0</v>
      </c>
      <c r="Y4989" s="58">
        <v>0</v>
      </c>
      <c r="Z4989" s="58">
        <v>0</v>
      </c>
      <c r="AA4989" s="58">
        <v>0</v>
      </c>
      <c r="AB4989" s="58">
        <v>0</v>
      </c>
      <c r="AC4989" s="58">
        <v>0</v>
      </c>
      <c r="AD4989" s="58">
        <v>0</v>
      </c>
      <c r="AE4989" s="58">
        <v>0</v>
      </c>
      <c r="AF4989" s="58">
        <v>0</v>
      </c>
      <c r="AG4989" s="58">
        <v>0</v>
      </c>
      <c r="AH4989" s="58">
        <v>0</v>
      </c>
      <c r="AI4989" s="58">
        <v>0</v>
      </c>
      <c r="AK4989" s="64">
        <f t="shared" si="77"/>
        <v>1.0244755717882702E-2</v>
      </c>
    </row>
    <row r="4990" spans="1:37" x14ac:dyDescent="0.25">
      <c r="A4990">
        <v>4988</v>
      </c>
      <c r="B4990" s="1">
        <v>1.2999999999999999E-2</v>
      </c>
      <c r="C4990" s="1">
        <v>-1.495080465945206E-5</v>
      </c>
      <c r="D4990" s="58">
        <v>8.0957542057432455E-2</v>
      </c>
      <c r="E4990" s="58">
        <v>4.8048466882999435E-2</v>
      </c>
      <c r="F4990" s="58">
        <v>6.8426219712475866E-2</v>
      </c>
      <c r="G4990" s="58">
        <v>0.18041787933105652</v>
      </c>
      <c r="H4990" s="58">
        <v>8.8068802752666528E-2</v>
      </c>
      <c r="I4990" s="58">
        <v>5.0938857384880437E-2</v>
      </c>
      <c r="J4990" s="58">
        <v>0.19266200931452535</v>
      </c>
      <c r="K4990" s="58">
        <v>0.13706073391479956</v>
      </c>
      <c r="L4990" s="58">
        <v>0.12497537541880098</v>
      </c>
      <c r="M4990" s="58">
        <v>9.8823030943930423E-3</v>
      </c>
      <c r="N4990" s="58">
        <v>1.8561810135969897E-2</v>
      </c>
      <c r="O4990" s="58">
        <v>0</v>
      </c>
      <c r="P4990" s="58">
        <v>0</v>
      </c>
      <c r="Q4990" s="58">
        <v>0</v>
      </c>
      <c r="R4990" s="58">
        <v>0</v>
      </c>
      <c r="S4990" s="58">
        <v>0</v>
      </c>
      <c r="T4990" s="58">
        <v>0</v>
      </c>
      <c r="U4990" s="58">
        <v>0</v>
      </c>
      <c r="V4990" s="58">
        <v>0</v>
      </c>
      <c r="W4990" s="58">
        <v>0</v>
      </c>
      <c r="X4990" s="58">
        <v>0</v>
      </c>
      <c r="Y4990" s="58">
        <v>0</v>
      </c>
      <c r="Z4990" s="58">
        <v>0</v>
      </c>
      <c r="AA4990" s="58">
        <v>0</v>
      </c>
      <c r="AB4990" s="58">
        <v>0</v>
      </c>
      <c r="AC4990" s="58">
        <v>0</v>
      </c>
      <c r="AD4990" s="58">
        <v>0</v>
      </c>
      <c r="AE4990" s="58">
        <v>0</v>
      </c>
      <c r="AF4990" s="58">
        <v>0</v>
      </c>
      <c r="AG4990" s="58">
        <v>0</v>
      </c>
      <c r="AH4990" s="58">
        <v>0</v>
      </c>
      <c r="AI4990" s="58">
        <v>0</v>
      </c>
      <c r="AK4990" s="64">
        <f t="shared" si="77"/>
        <v>-1.1500618968809278E-3</v>
      </c>
    </row>
    <row r="4991" spans="1:37" x14ac:dyDescent="0.25">
      <c r="A4991">
        <v>4989</v>
      </c>
      <c r="B4991" s="1">
        <v>1.09E-2</v>
      </c>
      <c r="C4991" s="1">
        <v>2.8255357556452253E-4</v>
      </c>
      <c r="D4991" s="58">
        <v>9.9373226686177693E-2</v>
      </c>
      <c r="E4991" s="58">
        <v>0.12479437283995067</v>
      </c>
      <c r="F4991" s="58">
        <v>5.4517073975117174E-2</v>
      </c>
      <c r="G4991" s="58">
        <v>8.2632826486061517E-2</v>
      </c>
      <c r="H4991" s="58">
        <v>0.12988712097331906</v>
      </c>
      <c r="I4991" s="58">
        <v>4.1544340255410213E-2</v>
      </c>
      <c r="J4991" s="58">
        <v>5.1957398473608411E-2</v>
      </c>
      <c r="K4991" s="58">
        <v>4.4058070331925853E-2</v>
      </c>
      <c r="L4991" s="58">
        <v>0.13071329004112814</v>
      </c>
      <c r="M4991" s="58">
        <v>0.11460912034938683</v>
      </c>
      <c r="N4991" s="58">
        <v>0.12591315958791427</v>
      </c>
      <c r="O4991" s="58">
        <v>0</v>
      </c>
      <c r="P4991" s="58">
        <v>0</v>
      </c>
      <c r="Q4991" s="58">
        <v>0</v>
      </c>
      <c r="R4991" s="58">
        <v>0</v>
      </c>
      <c r="S4991" s="58">
        <v>0</v>
      </c>
      <c r="T4991" s="58">
        <v>0</v>
      </c>
      <c r="U4991" s="58">
        <v>0</v>
      </c>
      <c r="V4991" s="58">
        <v>0</v>
      </c>
      <c r="W4991" s="58">
        <v>0</v>
      </c>
      <c r="X4991" s="58">
        <v>0</v>
      </c>
      <c r="Y4991" s="58">
        <v>0</v>
      </c>
      <c r="Z4991" s="58">
        <v>0</v>
      </c>
      <c r="AA4991" s="58">
        <v>0</v>
      </c>
      <c r="AB4991" s="58">
        <v>0</v>
      </c>
      <c r="AC4991" s="58">
        <v>0</v>
      </c>
      <c r="AD4991" s="58">
        <v>0</v>
      </c>
      <c r="AE4991" s="58">
        <v>0</v>
      </c>
      <c r="AF4991" s="58">
        <v>0</v>
      </c>
      <c r="AG4991" s="58">
        <v>0</v>
      </c>
      <c r="AH4991" s="58">
        <v>0</v>
      </c>
      <c r="AI4991" s="58">
        <v>0</v>
      </c>
      <c r="AK4991" s="64">
        <f t="shared" si="77"/>
        <v>2.5922346382066287E-2</v>
      </c>
    </row>
    <row r="4992" spans="1:37" x14ac:dyDescent="0.25">
      <c r="A4992">
        <v>4990</v>
      </c>
      <c r="B4992" s="1">
        <v>1.49E-2</v>
      </c>
      <c r="C4992" s="1">
        <v>7.2648198740710547E-5</v>
      </c>
      <c r="D4992" s="58">
        <v>4.8037579759665792E-2</v>
      </c>
      <c r="E4992" s="58">
        <v>0.17442604182649887</v>
      </c>
      <c r="F4992" s="58">
        <v>0.12056685711213488</v>
      </c>
      <c r="G4992" s="58">
        <v>0.14117240917230806</v>
      </c>
      <c r="H4992" s="58">
        <v>7.9789489012946968E-2</v>
      </c>
      <c r="I4992" s="58">
        <v>5.7432288499507197E-2</v>
      </c>
      <c r="J4992" s="58">
        <v>8.8351185869633003E-2</v>
      </c>
      <c r="K4992" s="58">
        <v>0.13006731395315016</v>
      </c>
      <c r="L4992" s="58">
        <v>8.0444003011988161E-2</v>
      </c>
      <c r="M4992" s="58">
        <v>3.8465222486062871E-2</v>
      </c>
      <c r="N4992" s="58">
        <v>4.124760929610418E-2</v>
      </c>
      <c r="O4992" s="58">
        <v>0</v>
      </c>
      <c r="P4992" s="58">
        <v>0</v>
      </c>
      <c r="Q4992" s="58">
        <v>0</v>
      </c>
      <c r="R4992" s="58">
        <v>0</v>
      </c>
      <c r="S4992" s="58">
        <v>0</v>
      </c>
      <c r="T4992" s="58">
        <v>0</v>
      </c>
      <c r="U4992" s="58">
        <v>0</v>
      </c>
      <c r="V4992" s="58">
        <v>0</v>
      </c>
      <c r="W4992" s="58">
        <v>0</v>
      </c>
      <c r="X4992" s="58">
        <v>0</v>
      </c>
      <c r="Y4992" s="58">
        <v>0</v>
      </c>
      <c r="Z4992" s="58">
        <v>0</v>
      </c>
      <c r="AA4992" s="58">
        <v>0</v>
      </c>
      <c r="AB4992" s="58">
        <v>0</v>
      </c>
      <c r="AC4992" s="58">
        <v>0</v>
      </c>
      <c r="AD4992" s="58">
        <v>0</v>
      </c>
      <c r="AE4992" s="58">
        <v>0</v>
      </c>
      <c r="AF4992" s="58">
        <v>0</v>
      </c>
      <c r="AG4992" s="58">
        <v>0</v>
      </c>
      <c r="AH4992" s="58">
        <v>0</v>
      </c>
      <c r="AI4992" s="58">
        <v>0</v>
      </c>
      <c r="AK4992" s="64">
        <f t="shared" si="77"/>
        <v>4.8757180362892982E-3</v>
      </c>
    </row>
    <row r="4993" spans="1:37" x14ac:dyDescent="0.25">
      <c r="A4993">
        <v>4991</v>
      </c>
      <c r="B4993" s="1">
        <v>1.5900000000000001E-2</v>
      </c>
      <c r="C4993" s="1">
        <v>-9.2203930634065197E-5</v>
      </c>
      <c r="D4993" s="58">
        <v>0.1340010394669818</v>
      </c>
      <c r="E4993" s="58">
        <v>0.13976779811054355</v>
      </c>
      <c r="F4993" s="58">
        <v>8.7699037153924186E-2</v>
      </c>
      <c r="G4993" s="58">
        <v>0.10683204501317996</v>
      </c>
      <c r="H4993" s="58">
        <v>5.163898565183888E-2</v>
      </c>
      <c r="I4993" s="58">
        <v>8.3647829866696166E-2</v>
      </c>
      <c r="J4993" s="58">
        <v>0.19656263665662108</v>
      </c>
      <c r="K4993" s="58">
        <v>0.17261274068177046</v>
      </c>
      <c r="L4993" s="58">
        <v>1.2513217567509572E-2</v>
      </c>
      <c r="M4993" s="58">
        <v>1.2843039345603185E-2</v>
      </c>
      <c r="N4993" s="58">
        <v>1.8816304853311325E-3</v>
      </c>
      <c r="O4993" s="58">
        <v>0</v>
      </c>
      <c r="P4993" s="58">
        <v>0</v>
      </c>
      <c r="Q4993" s="58">
        <v>0</v>
      </c>
      <c r="R4993" s="58">
        <v>0</v>
      </c>
      <c r="S4993" s="58">
        <v>0</v>
      </c>
      <c r="T4993" s="58">
        <v>0</v>
      </c>
      <c r="U4993" s="58">
        <v>0</v>
      </c>
      <c r="V4993" s="58">
        <v>0</v>
      </c>
      <c r="W4993" s="58">
        <v>0</v>
      </c>
      <c r="X4993" s="58">
        <v>0</v>
      </c>
      <c r="Y4993" s="58">
        <v>0</v>
      </c>
      <c r="Z4993" s="58">
        <v>0</v>
      </c>
      <c r="AA4993" s="58">
        <v>0</v>
      </c>
      <c r="AB4993" s="58">
        <v>0</v>
      </c>
      <c r="AC4993" s="58">
        <v>0</v>
      </c>
      <c r="AD4993" s="58">
        <v>0</v>
      </c>
      <c r="AE4993" s="58">
        <v>0</v>
      </c>
      <c r="AF4993" s="58">
        <v>0</v>
      </c>
      <c r="AG4993" s="58">
        <v>0</v>
      </c>
      <c r="AH4993" s="58">
        <v>0</v>
      </c>
      <c r="AI4993" s="58">
        <v>0</v>
      </c>
      <c r="AK4993" s="64">
        <f t="shared" si="77"/>
        <v>-5.7989893480544143E-3</v>
      </c>
    </row>
    <row r="4994" spans="1:37" x14ac:dyDescent="0.25">
      <c r="A4994">
        <v>4992</v>
      </c>
      <c r="B4994" s="1">
        <v>1.2800000000000001E-2</v>
      </c>
      <c r="C4994" s="1">
        <v>-3.4591148815420566E-4</v>
      </c>
      <c r="D4994" s="58">
        <v>0.1261479357080037</v>
      </c>
      <c r="E4994" s="58">
        <v>5.5503358900172259E-2</v>
      </c>
      <c r="F4994" s="58">
        <v>9.5763348574011961E-2</v>
      </c>
      <c r="G4994" s="58">
        <v>0.12943932003895137</v>
      </c>
      <c r="H4994" s="58">
        <v>1.2216188922400806E-2</v>
      </c>
      <c r="I4994" s="58">
        <v>0.12030198060723878</v>
      </c>
      <c r="J4994" s="58">
        <v>7.7103242238667144E-2</v>
      </c>
      <c r="K4994" s="58">
        <v>0.15684651699151578</v>
      </c>
      <c r="L4994" s="58">
        <v>2.078307999589862E-2</v>
      </c>
      <c r="M4994" s="58">
        <v>0.1712007868251299</v>
      </c>
      <c r="N4994" s="58">
        <v>3.469424119800972E-2</v>
      </c>
      <c r="O4994" s="58">
        <v>0</v>
      </c>
      <c r="P4994" s="58">
        <v>0</v>
      </c>
      <c r="Q4994" s="58">
        <v>0</v>
      </c>
      <c r="R4994" s="58">
        <v>0</v>
      </c>
      <c r="S4994" s="58">
        <v>0</v>
      </c>
      <c r="T4994" s="58">
        <v>0</v>
      </c>
      <c r="U4994" s="58">
        <v>0</v>
      </c>
      <c r="V4994" s="58">
        <v>0</v>
      </c>
      <c r="W4994" s="58">
        <v>0</v>
      </c>
      <c r="X4994" s="58">
        <v>0</v>
      </c>
      <c r="Y4994" s="58">
        <v>0</v>
      </c>
      <c r="Z4994" s="58">
        <v>0</v>
      </c>
      <c r="AA4994" s="58">
        <v>0</v>
      </c>
      <c r="AB4994" s="58">
        <v>0</v>
      </c>
      <c r="AC4994" s="58">
        <v>0</v>
      </c>
      <c r="AD4994" s="58">
        <v>0</v>
      </c>
      <c r="AE4994" s="58">
        <v>0</v>
      </c>
      <c r="AF4994" s="58">
        <v>0</v>
      </c>
      <c r="AG4994" s="58">
        <v>0</v>
      </c>
      <c r="AH4994" s="58">
        <v>0</v>
      </c>
      <c r="AI4994" s="58">
        <v>0</v>
      </c>
      <c r="AK4994" s="64">
        <f t="shared" si="77"/>
        <v>-2.7024335012047315E-2</v>
      </c>
    </row>
    <row r="4995" spans="1:37" x14ac:dyDescent="0.25">
      <c r="A4995">
        <v>4993</v>
      </c>
      <c r="B4995" s="1">
        <v>1.4E-2</v>
      </c>
      <c r="C4995" s="1">
        <v>3.2070980468457267E-5</v>
      </c>
      <c r="D4995" s="58">
        <v>5.0689372350351918E-2</v>
      </c>
      <c r="E4995" s="58">
        <v>0.12985549887522149</v>
      </c>
      <c r="F4995" s="58">
        <v>0.16246040015931976</v>
      </c>
      <c r="G4995" s="58">
        <v>8.263083556860315E-2</v>
      </c>
      <c r="H4995" s="58">
        <v>0.14129921023481967</v>
      </c>
      <c r="I4995" s="58">
        <v>0.11756669948855132</v>
      </c>
      <c r="J4995" s="58">
        <v>0.15179289115838121</v>
      </c>
      <c r="K4995" s="58">
        <v>6.9285563735207042E-2</v>
      </c>
      <c r="L4995" s="58">
        <v>5.9010322274148326E-2</v>
      </c>
      <c r="M4995" s="58">
        <v>2.4300874114557267E-2</v>
      </c>
      <c r="N4995" s="58">
        <v>1.1108332040838784E-2</v>
      </c>
      <c r="O4995" s="58">
        <v>0</v>
      </c>
      <c r="P4995" s="58">
        <v>0</v>
      </c>
      <c r="Q4995" s="58">
        <v>0</v>
      </c>
      <c r="R4995" s="58">
        <v>0</v>
      </c>
      <c r="S4995" s="58">
        <v>0</v>
      </c>
      <c r="T4995" s="58">
        <v>0</v>
      </c>
      <c r="U4995" s="58">
        <v>0</v>
      </c>
      <c r="V4995" s="58">
        <v>0</v>
      </c>
      <c r="W4995" s="58">
        <v>0</v>
      </c>
      <c r="X4995" s="58">
        <v>0</v>
      </c>
      <c r="Y4995" s="58">
        <v>0</v>
      </c>
      <c r="Z4995" s="58">
        <v>0</v>
      </c>
      <c r="AA4995" s="58">
        <v>0</v>
      </c>
      <c r="AB4995" s="58">
        <v>0</v>
      </c>
      <c r="AC4995" s="58">
        <v>0</v>
      </c>
      <c r="AD4995" s="58">
        <v>0</v>
      </c>
      <c r="AE4995" s="58">
        <v>0</v>
      </c>
      <c r="AF4995" s="58">
        <v>0</v>
      </c>
      <c r="AG4995" s="58">
        <v>0</v>
      </c>
      <c r="AH4995" s="58">
        <v>0</v>
      </c>
      <c r="AI4995" s="58">
        <v>0</v>
      </c>
      <c r="AK4995" s="64">
        <f t="shared" si="77"/>
        <v>2.2907843191755191E-3</v>
      </c>
    </row>
    <row r="4996" spans="1:37" x14ac:dyDescent="0.25">
      <c r="A4996">
        <v>4994</v>
      </c>
      <c r="B4996" s="1">
        <v>1.1299999999999999E-2</v>
      </c>
      <c r="C4996" s="1">
        <v>-2.708117091137512E-5</v>
      </c>
      <c r="D4996" s="58">
        <v>3.2787934174301862E-2</v>
      </c>
      <c r="E4996" s="58">
        <v>8.009756680312366E-2</v>
      </c>
      <c r="F4996" s="58">
        <v>0.12427962879539878</v>
      </c>
      <c r="G4996" s="58">
        <v>0.10376214048250108</v>
      </c>
      <c r="H4996" s="58">
        <v>0.15914914165557631</v>
      </c>
      <c r="I4996" s="58">
        <v>6.3416387661373641E-2</v>
      </c>
      <c r="J4996" s="58">
        <v>1.8348124055477942E-2</v>
      </c>
      <c r="K4996" s="58">
        <v>0.10520055031961735</v>
      </c>
      <c r="L4996" s="58">
        <v>0.15743716819047496</v>
      </c>
      <c r="M4996" s="58">
        <v>2.9714368132160145E-2</v>
      </c>
      <c r="N4996" s="58">
        <v>0.12580698972999424</v>
      </c>
      <c r="O4996" s="58">
        <v>0</v>
      </c>
      <c r="P4996" s="58">
        <v>0</v>
      </c>
      <c r="Q4996" s="58">
        <v>0</v>
      </c>
      <c r="R4996" s="58">
        <v>0</v>
      </c>
      <c r="S4996" s="58">
        <v>0</v>
      </c>
      <c r="T4996" s="58">
        <v>0</v>
      </c>
      <c r="U4996" s="58">
        <v>0</v>
      </c>
      <c r="V4996" s="58">
        <v>0</v>
      </c>
      <c r="W4996" s="58">
        <v>0</v>
      </c>
      <c r="X4996" s="58">
        <v>0</v>
      </c>
      <c r="Y4996" s="58">
        <v>0</v>
      </c>
      <c r="Z4996" s="58">
        <v>0</v>
      </c>
      <c r="AA4996" s="58">
        <v>0</v>
      </c>
      <c r="AB4996" s="58">
        <v>0</v>
      </c>
      <c r="AC4996" s="58">
        <v>0</v>
      </c>
      <c r="AD4996" s="58">
        <v>0</v>
      </c>
      <c r="AE4996" s="58">
        <v>0</v>
      </c>
      <c r="AF4996" s="58">
        <v>0</v>
      </c>
      <c r="AG4996" s="58">
        <v>0</v>
      </c>
      <c r="AH4996" s="58">
        <v>0</v>
      </c>
      <c r="AI4996" s="58">
        <v>0</v>
      </c>
      <c r="AK4996" s="64">
        <f t="shared" ref="AK4996:AK5059" si="78">C4996/B4996</f>
        <v>-2.3965637974668248E-3</v>
      </c>
    </row>
    <row r="4997" spans="1:37" x14ac:dyDescent="0.25">
      <c r="A4997">
        <v>4995</v>
      </c>
      <c r="B4997" s="1">
        <v>1.18E-2</v>
      </c>
      <c r="C4997" s="1">
        <v>1.0928035817637117E-4</v>
      </c>
      <c r="D4997" s="58">
        <v>0.13569234034576386</v>
      </c>
      <c r="E4997" s="58">
        <v>0.12743187916660401</v>
      </c>
      <c r="F4997" s="58">
        <v>0.1364292529295196</v>
      </c>
      <c r="G4997" s="58">
        <v>9.77033471976331E-2</v>
      </c>
      <c r="H4997" s="58">
        <v>1.5286144401057973E-2</v>
      </c>
      <c r="I4997" s="58">
        <v>4.6164838024312461E-2</v>
      </c>
      <c r="J4997" s="58">
        <v>8.0093875502881939E-2</v>
      </c>
      <c r="K4997" s="58">
        <v>5.5207366413880611E-2</v>
      </c>
      <c r="L4997" s="58">
        <v>7.3324485521734858E-2</v>
      </c>
      <c r="M4997" s="58">
        <v>0.12820805381507983</v>
      </c>
      <c r="N4997" s="58">
        <v>0.10445841668153175</v>
      </c>
      <c r="O4997" s="58">
        <v>0</v>
      </c>
      <c r="P4997" s="58">
        <v>0</v>
      </c>
      <c r="Q4997" s="58">
        <v>0</v>
      </c>
      <c r="R4997" s="58">
        <v>0</v>
      </c>
      <c r="S4997" s="58">
        <v>0</v>
      </c>
      <c r="T4997" s="58">
        <v>0</v>
      </c>
      <c r="U4997" s="58">
        <v>0</v>
      </c>
      <c r="V4997" s="58">
        <v>0</v>
      </c>
      <c r="W4997" s="58">
        <v>0</v>
      </c>
      <c r="X4997" s="58">
        <v>0</v>
      </c>
      <c r="Y4997" s="58">
        <v>0</v>
      </c>
      <c r="Z4997" s="58">
        <v>0</v>
      </c>
      <c r="AA4997" s="58">
        <v>0</v>
      </c>
      <c r="AB4997" s="58">
        <v>0</v>
      </c>
      <c r="AC4997" s="58">
        <v>0</v>
      </c>
      <c r="AD4997" s="58">
        <v>0</v>
      </c>
      <c r="AE4997" s="58">
        <v>0</v>
      </c>
      <c r="AF4997" s="58">
        <v>0</v>
      </c>
      <c r="AG4997" s="58">
        <v>0</v>
      </c>
      <c r="AH4997" s="58">
        <v>0</v>
      </c>
      <c r="AI4997" s="58">
        <v>0</v>
      </c>
      <c r="AK4997" s="64">
        <f t="shared" si="78"/>
        <v>9.261047303082302E-3</v>
      </c>
    </row>
    <row r="4998" spans="1:37" x14ac:dyDescent="0.25">
      <c r="A4998">
        <v>4996</v>
      </c>
      <c r="B4998" s="1">
        <v>1.3299999999999999E-2</v>
      </c>
      <c r="C4998" s="1">
        <v>5.0591210231531521E-5</v>
      </c>
      <c r="D4998" s="58">
        <v>0.11370136168252939</v>
      </c>
      <c r="E4998" s="58">
        <v>0.12649561285551478</v>
      </c>
      <c r="F4998" s="58">
        <v>7.3643984304825147E-2</v>
      </c>
      <c r="G4998" s="58">
        <v>0.10128728695315477</v>
      </c>
      <c r="H4998" s="58">
        <v>0.13500038024190006</v>
      </c>
      <c r="I4998" s="58">
        <v>4.1487779003329291E-2</v>
      </c>
      <c r="J4998" s="58">
        <v>0.13174579063281691</v>
      </c>
      <c r="K4998" s="58">
        <v>0.11710817609428245</v>
      </c>
      <c r="L4998" s="58">
        <v>4.3445215741532241E-2</v>
      </c>
      <c r="M4998" s="58">
        <v>9.7264234471744232E-2</v>
      </c>
      <c r="N4998" s="58">
        <v>1.8820178018370732E-2</v>
      </c>
      <c r="O4998" s="58">
        <v>0</v>
      </c>
      <c r="P4998" s="58">
        <v>0</v>
      </c>
      <c r="Q4998" s="58">
        <v>0</v>
      </c>
      <c r="R4998" s="58">
        <v>0</v>
      </c>
      <c r="S4998" s="58">
        <v>0</v>
      </c>
      <c r="T4998" s="58">
        <v>0</v>
      </c>
      <c r="U4998" s="58">
        <v>0</v>
      </c>
      <c r="V4998" s="58">
        <v>0</v>
      </c>
      <c r="W4998" s="58">
        <v>0</v>
      </c>
      <c r="X4998" s="58">
        <v>0</v>
      </c>
      <c r="Y4998" s="58">
        <v>0</v>
      </c>
      <c r="Z4998" s="58">
        <v>0</v>
      </c>
      <c r="AA4998" s="58">
        <v>0</v>
      </c>
      <c r="AB4998" s="58">
        <v>0</v>
      </c>
      <c r="AC4998" s="58">
        <v>0</v>
      </c>
      <c r="AD4998" s="58">
        <v>0</v>
      </c>
      <c r="AE4998" s="58">
        <v>0</v>
      </c>
      <c r="AF4998" s="58">
        <v>0</v>
      </c>
      <c r="AG4998" s="58">
        <v>0</v>
      </c>
      <c r="AH4998" s="58">
        <v>0</v>
      </c>
      <c r="AI4998" s="58">
        <v>0</v>
      </c>
      <c r="AK4998" s="64">
        <f t="shared" si="78"/>
        <v>3.8038503933482347E-3</v>
      </c>
    </row>
    <row r="4999" spans="1:37" x14ac:dyDescent="0.25">
      <c r="A4999">
        <v>4997</v>
      </c>
      <c r="B4999" s="1">
        <v>1.09E-2</v>
      </c>
      <c r="C4999" s="1">
        <v>2.1460577790589992E-4</v>
      </c>
      <c r="D4999" s="58">
        <v>8.5424241695770342E-2</v>
      </c>
      <c r="E4999" s="58">
        <v>0.10191705531983042</v>
      </c>
      <c r="F4999" s="58">
        <v>6.6228446066297395E-2</v>
      </c>
      <c r="G4999" s="58">
        <v>0.11954715817705755</v>
      </c>
      <c r="H4999" s="58">
        <v>0.13151294432029276</v>
      </c>
      <c r="I4999" s="58">
        <v>7.6620827836007918E-2</v>
      </c>
      <c r="J4999" s="58">
        <v>5.9280300959805188E-2</v>
      </c>
      <c r="K4999" s="58">
        <v>3.1130127062999821E-2</v>
      </c>
      <c r="L4999" s="58">
        <v>0.11142534095219821</v>
      </c>
      <c r="M4999" s="58">
        <v>9.9752852929735611E-2</v>
      </c>
      <c r="N4999" s="58">
        <v>0.11716070468000479</v>
      </c>
      <c r="O4999" s="58">
        <v>0</v>
      </c>
      <c r="P4999" s="58">
        <v>0</v>
      </c>
      <c r="Q4999" s="58">
        <v>0</v>
      </c>
      <c r="R4999" s="58">
        <v>0</v>
      </c>
      <c r="S4999" s="58">
        <v>0</v>
      </c>
      <c r="T4999" s="58">
        <v>0</v>
      </c>
      <c r="U4999" s="58">
        <v>0</v>
      </c>
      <c r="V4999" s="58">
        <v>0</v>
      </c>
      <c r="W4999" s="58">
        <v>0</v>
      </c>
      <c r="X4999" s="58">
        <v>0</v>
      </c>
      <c r="Y4999" s="58">
        <v>0</v>
      </c>
      <c r="Z4999" s="58">
        <v>0</v>
      </c>
      <c r="AA4999" s="58">
        <v>0</v>
      </c>
      <c r="AB4999" s="58">
        <v>0</v>
      </c>
      <c r="AC4999" s="58">
        <v>0</v>
      </c>
      <c r="AD4999" s="58">
        <v>0</v>
      </c>
      <c r="AE4999" s="58">
        <v>0</v>
      </c>
      <c r="AF4999" s="58">
        <v>0</v>
      </c>
      <c r="AG4999" s="58">
        <v>0</v>
      </c>
      <c r="AH4999" s="58">
        <v>0</v>
      </c>
      <c r="AI4999" s="58">
        <v>0</v>
      </c>
      <c r="AK4999" s="64">
        <f t="shared" si="78"/>
        <v>1.9688603477605496E-2</v>
      </c>
    </row>
    <row r="5000" spans="1:37" x14ac:dyDescent="0.25">
      <c r="A5000">
        <v>4998</v>
      </c>
      <c r="B5000" s="1">
        <v>9.4999999999999998E-3</v>
      </c>
      <c r="C5000" s="1">
        <v>1.3499895156924403E-4</v>
      </c>
      <c r="D5000" s="58">
        <v>9.7882037218835219E-2</v>
      </c>
      <c r="E5000" s="58">
        <v>5.4861664087210354E-2</v>
      </c>
      <c r="F5000" s="58">
        <v>5.755470566556764E-2</v>
      </c>
      <c r="G5000" s="58">
        <v>1.4247337271162161E-2</v>
      </c>
      <c r="H5000" s="58">
        <v>8.1510708008065286E-2</v>
      </c>
      <c r="I5000" s="58">
        <v>0.12800799944473795</v>
      </c>
      <c r="J5000" s="58">
        <v>0.12119250262651496</v>
      </c>
      <c r="K5000" s="58">
        <v>3.7046301592300261E-2</v>
      </c>
      <c r="L5000" s="58">
        <v>0.15410663631130522</v>
      </c>
      <c r="M5000" s="58">
        <v>0.1392856735752209</v>
      </c>
      <c r="N5000" s="58">
        <v>0.11430443419908017</v>
      </c>
      <c r="O5000" s="58">
        <v>0</v>
      </c>
      <c r="P5000" s="58">
        <v>0</v>
      </c>
      <c r="Q5000" s="58">
        <v>0</v>
      </c>
      <c r="R5000" s="58">
        <v>0</v>
      </c>
      <c r="S5000" s="58">
        <v>0</v>
      </c>
      <c r="T5000" s="58">
        <v>0</v>
      </c>
      <c r="U5000" s="58">
        <v>0</v>
      </c>
      <c r="V5000" s="58">
        <v>0</v>
      </c>
      <c r="W5000" s="58">
        <v>0</v>
      </c>
      <c r="X5000" s="58">
        <v>0</v>
      </c>
      <c r="Y5000" s="58">
        <v>0</v>
      </c>
      <c r="Z5000" s="58">
        <v>0</v>
      </c>
      <c r="AA5000" s="58">
        <v>0</v>
      </c>
      <c r="AB5000" s="58">
        <v>0</v>
      </c>
      <c r="AC5000" s="58">
        <v>0</v>
      </c>
      <c r="AD5000" s="58">
        <v>0</v>
      </c>
      <c r="AE5000" s="58">
        <v>0</v>
      </c>
      <c r="AF5000" s="58">
        <v>0</v>
      </c>
      <c r="AG5000" s="58">
        <v>0</v>
      </c>
      <c r="AH5000" s="58">
        <v>0</v>
      </c>
      <c r="AI5000" s="58">
        <v>0</v>
      </c>
      <c r="AK5000" s="64">
        <f t="shared" si="78"/>
        <v>1.4210415954657267E-2</v>
      </c>
    </row>
    <row r="5001" spans="1:37" x14ac:dyDescent="0.25">
      <c r="A5001">
        <v>4999</v>
      </c>
      <c r="B5001" s="1">
        <v>1.4200000000000001E-2</v>
      </c>
      <c r="C5001" s="1">
        <v>2.7452616075386891E-4</v>
      </c>
      <c r="D5001" s="58">
        <v>5.5092332161570303E-3</v>
      </c>
      <c r="E5001" s="58">
        <v>0.2048269781512265</v>
      </c>
      <c r="F5001" s="58">
        <v>5.5873590592825047E-2</v>
      </c>
      <c r="G5001" s="58">
        <v>8.4463733285388629E-2</v>
      </c>
      <c r="H5001" s="58">
        <v>0.21991020816475629</v>
      </c>
      <c r="I5001" s="58">
        <v>9.5144547523147313E-2</v>
      </c>
      <c r="J5001" s="58">
        <v>2.5346510831191472E-2</v>
      </c>
      <c r="K5001" s="58">
        <v>5.5808359951253272E-2</v>
      </c>
      <c r="L5001" s="58">
        <v>2.0094972047671029E-2</v>
      </c>
      <c r="M5001" s="58">
        <v>0.10290815934178665</v>
      </c>
      <c r="N5001" s="58">
        <v>0.13011370689459684</v>
      </c>
      <c r="O5001" s="58">
        <v>0</v>
      </c>
      <c r="P5001" s="58">
        <v>0</v>
      </c>
      <c r="Q5001" s="58">
        <v>0</v>
      </c>
      <c r="R5001" s="58">
        <v>0</v>
      </c>
      <c r="S5001" s="58">
        <v>0</v>
      </c>
      <c r="T5001" s="58">
        <v>0</v>
      </c>
      <c r="U5001" s="58">
        <v>0</v>
      </c>
      <c r="V5001" s="58">
        <v>0</v>
      </c>
      <c r="W5001" s="58">
        <v>0</v>
      </c>
      <c r="X5001" s="58">
        <v>0</v>
      </c>
      <c r="Y5001" s="58">
        <v>0</v>
      </c>
      <c r="Z5001" s="58">
        <v>0</v>
      </c>
      <c r="AA5001" s="58">
        <v>0</v>
      </c>
      <c r="AB5001" s="58">
        <v>0</v>
      </c>
      <c r="AC5001" s="58">
        <v>0</v>
      </c>
      <c r="AD5001" s="58">
        <v>0</v>
      </c>
      <c r="AE5001" s="58">
        <v>0</v>
      </c>
      <c r="AF5001" s="58">
        <v>0</v>
      </c>
      <c r="AG5001" s="58">
        <v>0</v>
      </c>
      <c r="AH5001" s="58">
        <v>0</v>
      </c>
      <c r="AI5001" s="58">
        <v>0</v>
      </c>
      <c r="AK5001" s="64">
        <f t="shared" si="78"/>
        <v>1.9332828222103443E-2</v>
      </c>
    </row>
    <row r="5002" spans="1:37" x14ac:dyDescent="0.25">
      <c r="A5002">
        <v>5000</v>
      </c>
      <c r="B5002" s="1">
        <v>1.29E-2</v>
      </c>
      <c r="C5002" s="1">
        <v>3.2608478286094309E-4</v>
      </c>
      <c r="D5002" s="58">
        <v>0.12180866477335466</v>
      </c>
      <c r="E5002" s="58">
        <v>0.1134889234564348</v>
      </c>
      <c r="F5002" s="58">
        <v>8.0563142138782601E-2</v>
      </c>
      <c r="G5002" s="58">
        <v>0.17875669079882003</v>
      </c>
      <c r="H5002" s="58">
        <v>0.12364093415451012</v>
      </c>
      <c r="I5002" s="58">
        <v>4.7485712704849227E-3</v>
      </c>
      <c r="J5002" s="58">
        <v>0.18224897773485377</v>
      </c>
      <c r="K5002" s="58">
        <v>1.191087680751274E-2</v>
      </c>
      <c r="L5002" s="58">
        <v>1.4534952414512924E-2</v>
      </c>
      <c r="M5002" s="58">
        <v>7.7918068812875857E-2</v>
      </c>
      <c r="N5002" s="58">
        <v>9.0380197637857665E-2</v>
      </c>
      <c r="O5002" s="58">
        <v>0</v>
      </c>
      <c r="P5002" s="58">
        <v>0</v>
      </c>
      <c r="Q5002" s="58">
        <v>0</v>
      </c>
      <c r="R5002" s="58">
        <v>0</v>
      </c>
      <c r="S5002" s="58">
        <v>0</v>
      </c>
      <c r="T5002" s="58">
        <v>0</v>
      </c>
      <c r="U5002" s="58">
        <v>0</v>
      </c>
      <c r="V5002" s="58">
        <v>0</v>
      </c>
      <c r="W5002" s="58">
        <v>0</v>
      </c>
      <c r="X5002" s="58">
        <v>0</v>
      </c>
      <c r="Y5002" s="58">
        <v>0</v>
      </c>
      <c r="Z5002" s="58">
        <v>0</v>
      </c>
      <c r="AA5002" s="58">
        <v>0</v>
      </c>
      <c r="AB5002" s="58">
        <v>0</v>
      </c>
      <c r="AC5002" s="58">
        <v>0</v>
      </c>
      <c r="AD5002" s="58">
        <v>0</v>
      </c>
      <c r="AE5002" s="58">
        <v>0</v>
      </c>
      <c r="AF5002" s="58">
        <v>0</v>
      </c>
      <c r="AG5002" s="58">
        <v>0</v>
      </c>
      <c r="AH5002" s="58">
        <v>0</v>
      </c>
      <c r="AI5002" s="58">
        <v>0</v>
      </c>
      <c r="AK5002" s="64">
        <f t="shared" si="78"/>
        <v>2.5277890144259154E-2</v>
      </c>
    </row>
    <row r="5003" spans="1:37" x14ac:dyDescent="0.25">
      <c r="A5003">
        <v>5001</v>
      </c>
      <c r="B5003" s="1">
        <v>0.01</v>
      </c>
      <c r="C5003" s="1">
        <v>3.3134062235480588E-5</v>
      </c>
      <c r="D5003" s="58">
        <v>5.8290386512540114E-2</v>
      </c>
      <c r="E5003" s="58">
        <v>2.4232030115694286E-2</v>
      </c>
      <c r="F5003" s="58">
        <v>1.5521359844227017E-2</v>
      </c>
      <c r="G5003" s="58">
        <v>0.16587127488958853</v>
      </c>
      <c r="H5003" s="58">
        <v>0.14353922793814766</v>
      </c>
      <c r="I5003" s="58">
        <v>0.15360439243987131</v>
      </c>
      <c r="J5003" s="58">
        <v>3.5038331170874723E-2</v>
      </c>
      <c r="K5003" s="58">
        <v>1.8765534609221687E-2</v>
      </c>
      <c r="L5003" s="58">
        <v>5.3875996669643614E-2</v>
      </c>
      <c r="M5003" s="58">
        <v>0.16065704086722002</v>
      </c>
      <c r="N5003" s="58">
        <v>0.17060442494297109</v>
      </c>
      <c r="O5003" s="58">
        <v>0</v>
      </c>
      <c r="P5003" s="58">
        <v>0</v>
      </c>
      <c r="Q5003" s="58">
        <v>0</v>
      </c>
      <c r="R5003" s="58">
        <v>0</v>
      </c>
      <c r="S5003" s="58">
        <v>0</v>
      </c>
      <c r="T5003" s="58">
        <v>0</v>
      </c>
      <c r="U5003" s="58">
        <v>0</v>
      </c>
      <c r="V5003" s="58">
        <v>0</v>
      </c>
      <c r="W5003" s="58">
        <v>0</v>
      </c>
      <c r="X5003" s="58">
        <v>0</v>
      </c>
      <c r="Y5003" s="58">
        <v>0</v>
      </c>
      <c r="Z5003" s="58">
        <v>0</v>
      </c>
      <c r="AA5003" s="58">
        <v>0</v>
      </c>
      <c r="AB5003" s="58">
        <v>0</v>
      </c>
      <c r="AC5003" s="58">
        <v>0</v>
      </c>
      <c r="AD5003" s="58">
        <v>0</v>
      </c>
      <c r="AE5003" s="58">
        <v>0</v>
      </c>
      <c r="AF5003" s="58">
        <v>0</v>
      </c>
      <c r="AG5003" s="58">
        <v>0</v>
      </c>
      <c r="AH5003" s="58">
        <v>0</v>
      </c>
      <c r="AI5003" s="58">
        <v>0</v>
      </c>
      <c r="AK5003" s="64">
        <f t="shared" si="78"/>
        <v>3.3134062235480586E-3</v>
      </c>
    </row>
    <row r="5004" spans="1:37" x14ac:dyDescent="0.25">
      <c r="A5004">
        <v>5002</v>
      </c>
      <c r="B5004" s="1">
        <v>1.23E-2</v>
      </c>
      <c r="C5004" s="1">
        <v>-4.4811363646505285E-5</v>
      </c>
      <c r="D5004" s="58">
        <v>0.1440763816857136</v>
      </c>
      <c r="E5004" s="58">
        <v>0.13527485431584146</v>
      </c>
      <c r="F5004" s="58">
        <v>0.17187867294756101</v>
      </c>
      <c r="G5004" s="58">
        <v>1.840229061324038E-2</v>
      </c>
      <c r="H5004" s="58">
        <v>0.1079837344576127</v>
      </c>
      <c r="I5004" s="58">
        <v>5.6023039932727822E-2</v>
      </c>
      <c r="J5004" s="58">
        <v>7.0246316444111554E-3</v>
      </c>
      <c r="K5004" s="58">
        <v>7.9203481214723787E-2</v>
      </c>
      <c r="L5004" s="58">
        <v>6.1743746308676004E-2</v>
      </c>
      <c r="M5004" s="58">
        <v>8.5980612039939508E-2</v>
      </c>
      <c r="N5004" s="58">
        <v>0.13240855483955244</v>
      </c>
      <c r="O5004" s="58">
        <v>0</v>
      </c>
      <c r="P5004" s="58">
        <v>0</v>
      </c>
      <c r="Q5004" s="58">
        <v>0</v>
      </c>
      <c r="R5004" s="58">
        <v>0</v>
      </c>
      <c r="S5004" s="58">
        <v>0</v>
      </c>
      <c r="T5004" s="58">
        <v>0</v>
      </c>
      <c r="U5004" s="58">
        <v>0</v>
      </c>
      <c r="V5004" s="58">
        <v>0</v>
      </c>
      <c r="W5004" s="58">
        <v>0</v>
      </c>
      <c r="X5004" s="58">
        <v>0</v>
      </c>
      <c r="Y5004" s="58">
        <v>0</v>
      </c>
      <c r="Z5004" s="58">
        <v>0</v>
      </c>
      <c r="AA5004" s="58">
        <v>0</v>
      </c>
      <c r="AB5004" s="58">
        <v>0</v>
      </c>
      <c r="AC5004" s="58">
        <v>0</v>
      </c>
      <c r="AD5004" s="58">
        <v>0</v>
      </c>
      <c r="AE5004" s="58">
        <v>0</v>
      </c>
      <c r="AF5004" s="58">
        <v>0</v>
      </c>
      <c r="AG5004" s="58">
        <v>0</v>
      </c>
      <c r="AH5004" s="58">
        <v>0</v>
      </c>
      <c r="AI5004" s="58">
        <v>0</v>
      </c>
      <c r="AK5004" s="64">
        <f t="shared" si="78"/>
        <v>-3.643200296463844E-3</v>
      </c>
    </row>
    <row r="5005" spans="1:37" x14ac:dyDescent="0.25">
      <c r="A5005">
        <v>5003</v>
      </c>
      <c r="B5005" s="1">
        <v>1.2800000000000001E-2</v>
      </c>
      <c r="C5005" s="1">
        <v>-2.2836327523922609E-4</v>
      </c>
      <c r="D5005" s="58">
        <v>0.14240133027069832</v>
      </c>
      <c r="E5005" s="58">
        <v>4.9518015580893526E-2</v>
      </c>
      <c r="F5005" s="58">
        <v>6.0616828014583311E-2</v>
      </c>
      <c r="G5005" s="58">
        <v>5.8557085093424999E-3</v>
      </c>
      <c r="H5005" s="58">
        <v>3.6475962152305176E-2</v>
      </c>
      <c r="I5005" s="58">
        <v>0.14202885433855572</v>
      </c>
      <c r="J5005" s="58">
        <v>8.6203215240458972E-2</v>
      </c>
      <c r="K5005" s="58">
        <v>0.18288979665695829</v>
      </c>
      <c r="L5005" s="58">
        <v>0.20190080572159019</v>
      </c>
      <c r="M5005" s="58">
        <v>3.0971472789118867E-2</v>
      </c>
      <c r="N5005" s="58">
        <v>6.113801072549517E-2</v>
      </c>
      <c r="O5005" s="58">
        <v>0</v>
      </c>
      <c r="P5005" s="58">
        <v>0</v>
      </c>
      <c r="Q5005" s="58">
        <v>0</v>
      </c>
      <c r="R5005" s="58">
        <v>0</v>
      </c>
      <c r="S5005" s="58">
        <v>0</v>
      </c>
      <c r="T5005" s="58">
        <v>0</v>
      </c>
      <c r="U5005" s="58">
        <v>0</v>
      </c>
      <c r="V5005" s="58">
        <v>0</v>
      </c>
      <c r="W5005" s="58">
        <v>0</v>
      </c>
      <c r="X5005" s="58">
        <v>0</v>
      </c>
      <c r="Y5005" s="58">
        <v>0</v>
      </c>
      <c r="Z5005" s="58">
        <v>0</v>
      </c>
      <c r="AA5005" s="58">
        <v>0</v>
      </c>
      <c r="AB5005" s="58">
        <v>0</v>
      </c>
      <c r="AC5005" s="58">
        <v>0</v>
      </c>
      <c r="AD5005" s="58">
        <v>0</v>
      </c>
      <c r="AE5005" s="58">
        <v>0</v>
      </c>
      <c r="AF5005" s="58">
        <v>0</v>
      </c>
      <c r="AG5005" s="58">
        <v>0</v>
      </c>
      <c r="AH5005" s="58">
        <v>0</v>
      </c>
      <c r="AI5005" s="58">
        <v>0</v>
      </c>
      <c r="AK5005" s="64">
        <f t="shared" si="78"/>
        <v>-1.7840880878064538E-2</v>
      </c>
    </row>
    <row r="5006" spans="1:37" x14ac:dyDescent="0.25">
      <c r="A5006">
        <v>5004</v>
      </c>
      <c r="B5006" s="1">
        <v>1.2999999999999999E-2</v>
      </c>
      <c r="C5006" s="1">
        <v>-3.9909475250261855E-4</v>
      </c>
      <c r="D5006" s="58">
        <v>0.13935048534334551</v>
      </c>
      <c r="E5006" s="58">
        <v>7.465416055168396E-2</v>
      </c>
      <c r="F5006" s="58">
        <v>0.14631894061219017</v>
      </c>
      <c r="G5006" s="58">
        <v>3.1760662613590888E-2</v>
      </c>
      <c r="H5006" s="58">
        <v>2.199178033125063E-2</v>
      </c>
      <c r="I5006" s="58">
        <v>0.15404908623812594</v>
      </c>
      <c r="J5006" s="58">
        <v>3.9822167293426865E-2</v>
      </c>
      <c r="K5006" s="58">
        <v>0.14451168355158941</v>
      </c>
      <c r="L5006" s="58">
        <v>2.1627547589928377E-2</v>
      </c>
      <c r="M5006" s="58">
        <v>0.1395730943071069</v>
      </c>
      <c r="N5006" s="58">
        <v>8.6340391567761354E-2</v>
      </c>
      <c r="O5006" s="58">
        <v>0</v>
      </c>
      <c r="P5006" s="58">
        <v>0</v>
      </c>
      <c r="Q5006" s="58">
        <v>0</v>
      </c>
      <c r="R5006" s="58">
        <v>0</v>
      </c>
      <c r="S5006" s="58">
        <v>0</v>
      </c>
      <c r="T5006" s="58">
        <v>0</v>
      </c>
      <c r="U5006" s="58">
        <v>0</v>
      </c>
      <c r="V5006" s="58">
        <v>0</v>
      </c>
      <c r="W5006" s="58">
        <v>0</v>
      </c>
      <c r="X5006" s="58">
        <v>0</v>
      </c>
      <c r="Y5006" s="58">
        <v>0</v>
      </c>
      <c r="Z5006" s="58">
        <v>0</v>
      </c>
      <c r="AA5006" s="58">
        <v>0</v>
      </c>
      <c r="AB5006" s="58">
        <v>0</v>
      </c>
      <c r="AC5006" s="58">
        <v>0</v>
      </c>
      <c r="AD5006" s="58">
        <v>0</v>
      </c>
      <c r="AE5006" s="58">
        <v>0</v>
      </c>
      <c r="AF5006" s="58">
        <v>0</v>
      </c>
      <c r="AG5006" s="58">
        <v>0</v>
      </c>
      <c r="AH5006" s="58">
        <v>0</v>
      </c>
      <c r="AI5006" s="58">
        <v>0</v>
      </c>
      <c r="AK5006" s="64">
        <f t="shared" si="78"/>
        <v>-3.0699596346355273E-2</v>
      </c>
    </row>
    <row r="5007" spans="1:37" x14ac:dyDescent="0.25">
      <c r="A5007">
        <v>5005</v>
      </c>
      <c r="B5007" s="1">
        <v>1.15E-2</v>
      </c>
      <c r="C5007" s="1">
        <v>-3.7120936147750414E-6</v>
      </c>
      <c r="D5007" s="58">
        <v>0.12007501009516304</v>
      </c>
      <c r="E5007" s="58">
        <v>8.9870873432142465E-2</v>
      </c>
      <c r="F5007" s="58">
        <v>0.10237048913513946</v>
      </c>
      <c r="G5007" s="58">
        <v>0.11121381160944696</v>
      </c>
      <c r="H5007" s="58">
        <v>0.13469195637354292</v>
      </c>
      <c r="I5007" s="58">
        <v>5.5228885913721951E-2</v>
      </c>
      <c r="J5007" s="58">
        <v>4.7388552777620815E-2</v>
      </c>
      <c r="K5007" s="58">
        <v>8.113034246931701E-2</v>
      </c>
      <c r="L5007" s="58">
        <v>8.1270203233626381E-2</v>
      </c>
      <c r="M5007" s="58">
        <v>0.1022435453435637</v>
      </c>
      <c r="N5007" s="58">
        <v>7.4516329616715282E-2</v>
      </c>
      <c r="O5007" s="58">
        <v>0</v>
      </c>
      <c r="P5007" s="58">
        <v>0</v>
      </c>
      <c r="Q5007" s="58">
        <v>0</v>
      </c>
      <c r="R5007" s="58">
        <v>0</v>
      </c>
      <c r="S5007" s="58">
        <v>0</v>
      </c>
      <c r="T5007" s="58">
        <v>0</v>
      </c>
      <c r="U5007" s="58">
        <v>0</v>
      </c>
      <c r="V5007" s="58">
        <v>0</v>
      </c>
      <c r="W5007" s="58">
        <v>0</v>
      </c>
      <c r="X5007" s="58">
        <v>0</v>
      </c>
      <c r="Y5007" s="58">
        <v>0</v>
      </c>
      <c r="Z5007" s="58">
        <v>0</v>
      </c>
      <c r="AA5007" s="58">
        <v>0</v>
      </c>
      <c r="AB5007" s="58">
        <v>0</v>
      </c>
      <c r="AC5007" s="58">
        <v>0</v>
      </c>
      <c r="AD5007" s="58">
        <v>0</v>
      </c>
      <c r="AE5007" s="58">
        <v>0</v>
      </c>
      <c r="AF5007" s="58">
        <v>0</v>
      </c>
      <c r="AG5007" s="58">
        <v>0</v>
      </c>
      <c r="AH5007" s="58">
        <v>0</v>
      </c>
      <c r="AI5007" s="58">
        <v>0</v>
      </c>
      <c r="AK5007" s="64">
        <f t="shared" si="78"/>
        <v>-3.2279074911087315E-4</v>
      </c>
    </row>
    <row r="5008" spans="1:37" x14ac:dyDescent="0.25">
      <c r="A5008">
        <v>5006</v>
      </c>
      <c r="B5008" s="1">
        <v>1.15E-2</v>
      </c>
      <c r="C5008" s="1">
        <v>-9.1236948209757367E-5</v>
      </c>
      <c r="D5008" s="58">
        <v>8.3231106989857612E-2</v>
      </c>
      <c r="E5008" s="58">
        <v>0.10612450730774951</v>
      </c>
      <c r="F5008" s="58">
        <v>0.19576813034744286</v>
      </c>
      <c r="G5008" s="58">
        <v>9.4115395101845259E-2</v>
      </c>
      <c r="H5008" s="58">
        <v>3.7506204008757746E-2</v>
      </c>
      <c r="I5008" s="58">
        <v>1.7242240582056034E-2</v>
      </c>
      <c r="J5008" s="58">
        <v>1.225321197636345E-2</v>
      </c>
      <c r="K5008" s="58">
        <v>0.10675860094328622</v>
      </c>
      <c r="L5008" s="58">
        <v>0.10643616544519482</v>
      </c>
      <c r="M5008" s="58">
        <v>9.3846764912982619E-2</v>
      </c>
      <c r="N5008" s="58">
        <v>0.1467176723844639</v>
      </c>
      <c r="O5008" s="58">
        <v>0</v>
      </c>
      <c r="P5008" s="58">
        <v>0</v>
      </c>
      <c r="Q5008" s="58">
        <v>0</v>
      </c>
      <c r="R5008" s="58">
        <v>0</v>
      </c>
      <c r="S5008" s="58">
        <v>0</v>
      </c>
      <c r="T5008" s="58">
        <v>0</v>
      </c>
      <c r="U5008" s="58">
        <v>0</v>
      </c>
      <c r="V5008" s="58">
        <v>0</v>
      </c>
      <c r="W5008" s="58">
        <v>0</v>
      </c>
      <c r="X5008" s="58">
        <v>0</v>
      </c>
      <c r="Y5008" s="58">
        <v>0</v>
      </c>
      <c r="Z5008" s="58">
        <v>0</v>
      </c>
      <c r="AA5008" s="58">
        <v>0</v>
      </c>
      <c r="AB5008" s="58">
        <v>0</v>
      </c>
      <c r="AC5008" s="58">
        <v>0</v>
      </c>
      <c r="AD5008" s="58">
        <v>0</v>
      </c>
      <c r="AE5008" s="58">
        <v>0</v>
      </c>
      <c r="AF5008" s="58">
        <v>0</v>
      </c>
      <c r="AG5008" s="58">
        <v>0</v>
      </c>
      <c r="AH5008" s="58">
        <v>0</v>
      </c>
      <c r="AI5008" s="58">
        <v>0</v>
      </c>
      <c r="AK5008" s="64">
        <f t="shared" si="78"/>
        <v>-7.9336476704136849E-3</v>
      </c>
    </row>
    <row r="5009" spans="1:37" x14ac:dyDescent="0.25">
      <c r="A5009">
        <v>5007</v>
      </c>
      <c r="B5009" s="1">
        <v>1.3100000000000001E-2</v>
      </c>
      <c r="C5009" s="1">
        <v>4.1194841382033041E-4</v>
      </c>
      <c r="D5009" s="58">
        <v>1.8231346572541756E-2</v>
      </c>
      <c r="E5009" s="58">
        <v>0.16679108098971115</v>
      </c>
      <c r="F5009" s="58">
        <v>5.0737556526422437E-2</v>
      </c>
      <c r="G5009" s="58">
        <v>0.20909116483601897</v>
      </c>
      <c r="H5009" s="58">
        <v>7.6899031398033738E-2</v>
      </c>
      <c r="I5009" s="58">
        <v>2.3400685944189089E-2</v>
      </c>
      <c r="J5009" s="58">
        <v>7.4151027878231746E-2</v>
      </c>
      <c r="K5009" s="58">
        <v>3.5421803778329743E-2</v>
      </c>
      <c r="L5009" s="58">
        <v>6.6586430855240283E-2</v>
      </c>
      <c r="M5009" s="58">
        <v>0.10218303070734459</v>
      </c>
      <c r="N5009" s="58">
        <v>0.1765068405139365</v>
      </c>
      <c r="O5009" s="58">
        <v>0</v>
      </c>
      <c r="P5009" s="58">
        <v>0</v>
      </c>
      <c r="Q5009" s="58">
        <v>0</v>
      </c>
      <c r="R5009" s="58">
        <v>0</v>
      </c>
      <c r="S5009" s="58">
        <v>0</v>
      </c>
      <c r="T5009" s="58">
        <v>0</v>
      </c>
      <c r="U5009" s="58">
        <v>0</v>
      </c>
      <c r="V5009" s="58">
        <v>0</v>
      </c>
      <c r="W5009" s="58">
        <v>0</v>
      </c>
      <c r="X5009" s="58">
        <v>0</v>
      </c>
      <c r="Y5009" s="58">
        <v>0</v>
      </c>
      <c r="Z5009" s="58">
        <v>0</v>
      </c>
      <c r="AA5009" s="58">
        <v>0</v>
      </c>
      <c r="AB5009" s="58">
        <v>0</v>
      </c>
      <c r="AC5009" s="58">
        <v>0</v>
      </c>
      <c r="AD5009" s="58">
        <v>0</v>
      </c>
      <c r="AE5009" s="58">
        <v>0</v>
      </c>
      <c r="AF5009" s="58">
        <v>0</v>
      </c>
      <c r="AG5009" s="58">
        <v>0</v>
      </c>
      <c r="AH5009" s="58">
        <v>0</v>
      </c>
      <c r="AI5009" s="58">
        <v>0</v>
      </c>
      <c r="AK5009" s="64">
        <f t="shared" si="78"/>
        <v>3.1446443803078657E-2</v>
      </c>
    </row>
    <row r="5010" spans="1:37" x14ac:dyDescent="0.25">
      <c r="A5010">
        <v>5008</v>
      </c>
      <c r="B5010" s="1">
        <v>1.3899999999999999E-2</v>
      </c>
      <c r="C5010" s="1">
        <v>-5.2404190496406749E-4</v>
      </c>
      <c r="D5010" s="58">
        <v>0.20546274651427882</v>
      </c>
      <c r="E5010" s="58">
        <v>3.7966014143785171E-2</v>
      </c>
      <c r="F5010" s="58">
        <v>0.18403523297967331</v>
      </c>
      <c r="G5010" s="58">
        <v>2.4900171842304277E-2</v>
      </c>
      <c r="H5010" s="58">
        <v>0.1001184344893264</v>
      </c>
      <c r="I5010" s="58">
        <v>0.18818954709409708</v>
      </c>
      <c r="J5010" s="58">
        <v>1.0685629011746816E-2</v>
      </c>
      <c r="K5010" s="58">
        <v>0.12820802127589465</v>
      </c>
      <c r="L5010" s="58">
        <v>6.6513964039933746E-2</v>
      </c>
      <c r="M5010" s="58">
        <v>5.1437270983928321E-2</v>
      </c>
      <c r="N5010" s="58">
        <v>2.482967625031654E-3</v>
      </c>
      <c r="O5010" s="58">
        <v>0</v>
      </c>
      <c r="P5010" s="58">
        <v>0</v>
      </c>
      <c r="Q5010" s="58">
        <v>0</v>
      </c>
      <c r="R5010" s="58">
        <v>0</v>
      </c>
      <c r="S5010" s="58">
        <v>0</v>
      </c>
      <c r="T5010" s="58">
        <v>0</v>
      </c>
      <c r="U5010" s="58">
        <v>0</v>
      </c>
      <c r="V5010" s="58">
        <v>0</v>
      </c>
      <c r="W5010" s="58">
        <v>0</v>
      </c>
      <c r="X5010" s="58">
        <v>0</v>
      </c>
      <c r="Y5010" s="58">
        <v>0</v>
      </c>
      <c r="Z5010" s="58">
        <v>0</v>
      </c>
      <c r="AA5010" s="58">
        <v>0</v>
      </c>
      <c r="AB5010" s="58">
        <v>0</v>
      </c>
      <c r="AC5010" s="58">
        <v>0</v>
      </c>
      <c r="AD5010" s="58">
        <v>0</v>
      </c>
      <c r="AE5010" s="58">
        <v>0</v>
      </c>
      <c r="AF5010" s="58">
        <v>0</v>
      </c>
      <c r="AG5010" s="58">
        <v>0</v>
      </c>
      <c r="AH5010" s="58">
        <v>0</v>
      </c>
      <c r="AI5010" s="58">
        <v>0</v>
      </c>
      <c r="AK5010" s="64">
        <f t="shared" si="78"/>
        <v>-3.7700856472235075E-2</v>
      </c>
    </row>
    <row r="5011" spans="1:37" x14ac:dyDescent="0.25">
      <c r="A5011">
        <v>5009</v>
      </c>
      <c r="B5011" s="1">
        <v>1.15E-2</v>
      </c>
      <c r="C5011" s="1">
        <v>6.1479441795913708E-5</v>
      </c>
      <c r="D5011" s="58">
        <v>6.409656079025236E-2</v>
      </c>
      <c r="E5011" s="58">
        <v>0.12043814080099755</v>
      </c>
      <c r="F5011" s="58">
        <v>0.10717516165138023</v>
      </c>
      <c r="G5011" s="58">
        <v>2.3848554175025224E-2</v>
      </c>
      <c r="H5011" s="58">
        <v>1.9960178454510986E-2</v>
      </c>
      <c r="I5011" s="58">
        <v>5.7364115906190769E-2</v>
      </c>
      <c r="J5011" s="58">
        <v>0.16186282987415329</v>
      </c>
      <c r="K5011" s="58">
        <v>0.101262051421073</v>
      </c>
      <c r="L5011" s="58">
        <v>2.7338946009119836E-2</v>
      </c>
      <c r="M5011" s="58">
        <v>0.14352268475970076</v>
      </c>
      <c r="N5011" s="58">
        <v>0.1731307761575962</v>
      </c>
      <c r="O5011" s="58">
        <v>0</v>
      </c>
      <c r="P5011" s="58">
        <v>0</v>
      </c>
      <c r="Q5011" s="58">
        <v>0</v>
      </c>
      <c r="R5011" s="58">
        <v>0</v>
      </c>
      <c r="S5011" s="58">
        <v>0</v>
      </c>
      <c r="T5011" s="58">
        <v>0</v>
      </c>
      <c r="U5011" s="58">
        <v>0</v>
      </c>
      <c r="V5011" s="58">
        <v>0</v>
      </c>
      <c r="W5011" s="58">
        <v>0</v>
      </c>
      <c r="X5011" s="58">
        <v>0</v>
      </c>
      <c r="Y5011" s="58">
        <v>0</v>
      </c>
      <c r="Z5011" s="58">
        <v>0</v>
      </c>
      <c r="AA5011" s="58">
        <v>0</v>
      </c>
      <c r="AB5011" s="58">
        <v>0</v>
      </c>
      <c r="AC5011" s="58">
        <v>0</v>
      </c>
      <c r="AD5011" s="58">
        <v>0</v>
      </c>
      <c r="AE5011" s="58">
        <v>0</v>
      </c>
      <c r="AF5011" s="58">
        <v>0</v>
      </c>
      <c r="AG5011" s="58">
        <v>0</v>
      </c>
      <c r="AH5011" s="58">
        <v>0</v>
      </c>
      <c r="AI5011" s="58">
        <v>0</v>
      </c>
      <c r="AK5011" s="64">
        <f t="shared" si="78"/>
        <v>5.3460384170359743E-3</v>
      </c>
    </row>
    <row r="5012" spans="1:37" x14ac:dyDescent="0.25">
      <c r="A5012">
        <v>5010</v>
      </c>
      <c r="B5012" s="1">
        <v>1.32E-2</v>
      </c>
      <c r="C5012" s="1">
        <v>2.5678523791731008E-4</v>
      </c>
      <c r="D5012" s="58">
        <v>0.10700738297140397</v>
      </c>
      <c r="E5012" s="58">
        <v>0.16717352991210022</v>
      </c>
      <c r="F5012" s="58">
        <v>8.3818263016631103E-2</v>
      </c>
      <c r="G5012" s="58">
        <v>3.1610523370349031E-2</v>
      </c>
      <c r="H5012" s="58">
        <v>0.23253043621790245</v>
      </c>
      <c r="I5012" s="58">
        <v>9.9238667430556537E-2</v>
      </c>
      <c r="J5012" s="58">
        <v>5.2518975087449099E-2</v>
      </c>
      <c r="K5012" s="58">
        <v>5.9700935285834063E-3</v>
      </c>
      <c r="L5012" s="58">
        <v>1.180092573649482E-4</v>
      </c>
      <c r="M5012" s="58">
        <v>5.8282639058977917E-2</v>
      </c>
      <c r="N5012" s="58">
        <v>0.16173148014868119</v>
      </c>
      <c r="O5012" s="58">
        <v>0</v>
      </c>
      <c r="P5012" s="58">
        <v>0</v>
      </c>
      <c r="Q5012" s="58">
        <v>0</v>
      </c>
      <c r="R5012" s="58">
        <v>0</v>
      </c>
      <c r="S5012" s="58">
        <v>0</v>
      </c>
      <c r="T5012" s="58">
        <v>0</v>
      </c>
      <c r="U5012" s="58">
        <v>0</v>
      </c>
      <c r="V5012" s="58">
        <v>0</v>
      </c>
      <c r="W5012" s="58">
        <v>0</v>
      </c>
      <c r="X5012" s="58">
        <v>0</v>
      </c>
      <c r="Y5012" s="58">
        <v>0</v>
      </c>
      <c r="Z5012" s="58">
        <v>0</v>
      </c>
      <c r="AA5012" s="58">
        <v>0</v>
      </c>
      <c r="AB5012" s="58">
        <v>0</v>
      </c>
      <c r="AC5012" s="58">
        <v>0</v>
      </c>
      <c r="AD5012" s="58">
        <v>0</v>
      </c>
      <c r="AE5012" s="58">
        <v>0</v>
      </c>
      <c r="AF5012" s="58">
        <v>0</v>
      </c>
      <c r="AG5012" s="58">
        <v>0</v>
      </c>
      <c r="AH5012" s="58">
        <v>0</v>
      </c>
      <c r="AI5012" s="58">
        <v>0</v>
      </c>
      <c r="AK5012" s="64">
        <f t="shared" si="78"/>
        <v>1.9453427114947734E-2</v>
      </c>
    </row>
    <row r="5013" spans="1:37" x14ac:dyDescent="0.25">
      <c r="A5013">
        <v>5011</v>
      </c>
      <c r="B5013" s="1">
        <v>9.4000000000000004E-3</v>
      </c>
      <c r="C5013" s="1">
        <v>1.4429846744202344E-4</v>
      </c>
      <c r="D5013" s="58">
        <v>4.4311942922298612E-2</v>
      </c>
      <c r="E5013" s="58">
        <v>8.8494370938867084E-2</v>
      </c>
      <c r="F5013" s="58">
        <v>0.18641036232535685</v>
      </c>
      <c r="G5013" s="58">
        <v>1.0486399620254808E-2</v>
      </c>
      <c r="H5013" s="58">
        <v>0.11168185165261543</v>
      </c>
      <c r="I5013" s="58">
        <v>2.7786892459912348E-2</v>
      </c>
      <c r="J5013" s="58">
        <v>8.770439796147296E-2</v>
      </c>
      <c r="K5013" s="58">
        <v>1.9223381065128661E-2</v>
      </c>
      <c r="L5013" s="58">
        <v>0.11331238737185984</v>
      </c>
      <c r="M5013" s="58">
        <v>0.13625927734670537</v>
      </c>
      <c r="N5013" s="58">
        <v>0.1743287363355279</v>
      </c>
      <c r="O5013" s="58">
        <v>0</v>
      </c>
      <c r="P5013" s="58">
        <v>0</v>
      </c>
      <c r="Q5013" s="58">
        <v>0</v>
      </c>
      <c r="R5013" s="58">
        <v>0</v>
      </c>
      <c r="S5013" s="58">
        <v>0</v>
      </c>
      <c r="T5013" s="58">
        <v>0</v>
      </c>
      <c r="U5013" s="58">
        <v>0</v>
      </c>
      <c r="V5013" s="58">
        <v>0</v>
      </c>
      <c r="W5013" s="58">
        <v>0</v>
      </c>
      <c r="X5013" s="58">
        <v>0</v>
      </c>
      <c r="Y5013" s="58">
        <v>0</v>
      </c>
      <c r="Z5013" s="58">
        <v>0</v>
      </c>
      <c r="AA5013" s="58">
        <v>0</v>
      </c>
      <c r="AB5013" s="58">
        <v>0</v>
      </c>
      <c r="AC5013" s="58">
        <v>0</v>
      </c>
      <c r="AD5013" s="58">
        <v>0</v>
      </c>
      <c r="AE5013" s="58">
        <v>0</v>
      </c>
      <c r="AF5013" s="58">
        <v>0</v>
      </c>
      <c r="AG5013" s="58">
        <v>0</v>
      </c>
      <c r="AH5013" s="58">
        <v>0</v>
      </c>
      <c r="AI5013" s="58">
        <v>0</v>
      </c>
      <c r="AK5013" s="64">
        <f t="shared" si="78"/>
        <v>1.5350900791704621E-2</v>
      </c>
    </row>
    <row r="5014" spans="1:37" x14ac:dyDescent="0.25">
      <c r="A5014">
        <v>5012</v>
      </c>
      <c r="B5014" s="1">
        <v>1.3100000000000001E-2</v>
      </c>
      <c r="C5014" s="1">
        <v>7.3902133150715454E-5</v>
      </c>
      <c r="D5014" s="58">
        <v>0.133097990721361</v>
      </c>
      <c r="E5014" s="58">
        <v>0.13532480763723231</v>
      </c>
      <c r="F5014" s="58">
        <v>4.3577212236567402E-2</v>
      </c>
      <c r="G5014" s="58">
        <v>2.1616266835273054E-2</v>
      </c>
      <c r="H5014" s="58">
        <v>6.5129156411906253E-2</v>
      </c>
      <c r="I5014" s="58">
        <v>9.3971990309209219E-2</v>
      </c>
      <c r="J5014" s="58">
        <v>9.4685059821261366E-2</v>
      </c>
      <c r="K5014" s="58">
        <v>0.1354599604655819</v>
      </c>
      <c r="L5014" s="58">
        <v>0.12210373263039306</v>
      </c>
      <c r="M5014" s="58">
        <v>2.1220147152713378E-2</v>
      </c>
      <c r="N5014" s="58">
        <v>0.13381367577850126</v>
      </c>
      <c r="O5014" s="58">
        <v>0</v>
      </c>
      <c r="P5014" s="58">
        <v>0</v>
      </c>
      <c r="Q5014" s="58">
        <v>0</v>
      </c>
      <c r="R5014" s="58">
        <v>0</v>
      </c>
      <c r="S5014" s="58">
        <v>0</v>
      </c>
      <c r="T5014" s="58">
        <v>0</v>
      </c>
      <c r="U5014" s="58">
        <v>0</v>
      </c>
      <c r="V5014" s="58">
        <v>0</v>
      </c>
      <c r="W5014" s="58">
        <v>0</v>
      </c>
      <c r="X5014" s="58">
        <v>0</v>
      </c>
      <c r="Y5014" s="58">
        <v>0</v>
      </c>
      <c r="Z5014" s="58">
        <v>0</v>
      </c>
      <c r="AA5014" s="58">
        <v>0</v>
      </c>
      <c r="AB5014" s="58">
        <v>0</v>
      </c>
      <c r="AC5014" s="58">
        <v>0</v>
      </c>
      <c r="AD5014" s="58">
        <v>0</v>
      </c>
      <c r="AE5014" s="58">
        <v>0</v>
      </c>
      <c r="AF5014" s="58">
        <v>0</v>
      </c>
      <c r="AG5014" s="58">
        <v>0</v>
      </c>
      <c r="AH5014" s="58">
        <v>0</v>
      </c>
      <c r="AI5014" s="58">
        <v>0</v>
      </c>
      <c r="AK5014" s="64">
        <f t="shared" si="78"/>
        <v>5.6413842099782788E-3</v>
      </c>
    </row>
    <row r="5015" spans="1:37" x14ac:dyDescent="0.25">
      <c r="A5015">
        <v>5013</v>
      </c>
      <c r="B5015" s="1">
        <v>1.21E-2</v>
      </c>
      <c r="C5015" s="1">
        <v>-1.2300462857379457E-4</v>
      </c>
      <c r="D5015" s="58">
        <v>8.7004736187688697E-2</v>
      </c>
      <c r="E5015" s="58">
        <v>6.2057463883701071E-2</v>
      </c>
      <c r="F5015" s="58">
        <v>0.11550451938290116</v>
      </c>
      <c r="G5015" s="58">
        <v>0.12700534525143509</v>
      </c>
      <c r="H5015" s="58">
        <v>0.11946944830757623</v>
      </c>
      <c r="I5015" s="58">
        <v>3.06932443023071E-3</v>
      </c>
      <c r="J5015" s="58">
        <v>0.11007087845135743</v>
      </c>
      <c r="K5015" s="58">
        <v>0.15222479700513999</v>
      </c>
      <c r="L5015" s="58">
        <v>8.8224943283427851E-2</v>
      </c>
      <c r="M5015" s="58">
        <v>5.5421924814967292E-2</v>
      </c>
      <c r="N5015" s="58">
        <v>7.9946619001574418E-2</v>
      </c>
      <c r="O5015" s="58">
        <v>0</v>
      </c>
      <c r="P5015" s="58">
        <v>0</v>
      </c>
      <c r="Q5015" s="58">
        <v>0</v>
      </c>
      <c r="R5015" s="58">
        <v>0</v>
      </c>
      <c r="S5015" s="58">
        <v>0</v>
      </c>
      <c r="T5015" s="58">
        <v>0</v>
      </c>
      <c r="U5015" s="58">
        <v>0</v>
      </c>
      <c r="V5015" s="58">
        <v>0</v>
      </c>
      <c r="W5015" s="58">
        <v>0</v>
      </c>
      <c r="X5015" s="58">
        <v>0</v>
      </c>
      <c r="Y5015" s="58">
        <v>0</v>
      </c>
      <c r="Z5015" s="58">
        <v>0</v>
      </c>
      <c r="AA5015" s="58">
        <v>0</v>
      </c>
      <c r="AB5015" s="58">
        <v>0</v>
      </c>
      <c r="AC5015" s="58">
        <v>0</v>
      </c>
      <c r="AD5015" s="58">
        <v>0</v>
      </c>
      <c r="AE5015" s="58">
        <v>0</v>
      </c>
      <c r="AF5015" s="58">
        <v>0</v>
      </c>
      <c r="AG5015" s="58">
        <v>0</v>
      </c>
      <c r="AH5015" s="58">
        <v>0</v>
      </c>
      <c r="AI5015" s="58">
        <v>0</v>
      </c>
      <c r="AK5015" s="64">
        <f t="shared" si="78"/>
        <v>-1.0165671782958229E-2</v>
      </c>
    </row>
    <row r="5016" spans="1:37" x14ac:dyDescent="0.25">
      <c r="A5016">
        <v>5014</v>
      </c>
      <c r="B5016" s="1">
        <v>1.21E-2</v>
      </c>
      <c r="C5016" s="1">
        <v>1.7528389522402681E-4</v>
      </c>
      <c r="D5016" s="58">
        <v>2.732962628359362E-2</v>
      </c>
      <c r="E5016" s="58">
        <v>0.1239615492193664</v>
      </c>
      <c r="F5016" s="58">
        <v>1.1767713933274684E-2</v>
      </c>
      <c r="G5016" s="58">
        <v>0.14808890412938927</v>
      </c>
      <c r="H5016" s="58">
        <v>0.12979194968756666</v>
      </c>
      <c r="I5016" s="58">
        <v>1.1385348180002683E-2</v>
      </c>
      <c r="J5016" s="58">
        <v>6.520794051381873E-2</v>
      </c>
      <c r="K5016" s="58">
        <v>0.13959520866051986</v>
      </c>
      <c r="L5016" s="58">
        <v>0.12884638346739621</v>
      </c>
      <c r="M5016" s="58">
        <v>9.9413330299626304E-2</v>
      </c>
      <c r="N5016" s="58">
        <v>0.11461204562544555</v>
      </c>
      <c r="O5016" s="58">
        <v>0</v>
      </c>
      <c r="P5016" s="58">
        <v>0</v>
      </c>
      <c r="Q5016" s="58">
        <v>0</v>
      </c>
      <c r="R5016" s="58">
        <v>0</v>
      </c>
      <c r="S5016" s="58">
        <v>0</v>
      </c>
      <c r="T5016" s="58">
        <v>0</v>
      </c>
      <c r="U5016" s="58">
        <v>0</v>
      </c>
      <c r="V5016" s="58">
        <v>0</v>
      </c>
      <c r="W5016" s="58">
        <v>0</v>
      </c>
      <c r="X5016" s="58">
        <v>0</v>
      </c>
      <c r="Y5016" s="58">
        <v>0</v>
      </c>
      <c r="Z5016" s="58">
        <v>0</v>
      </c>
      <c r="AA5016" s="58">
        <v>0</v>
      </c>
      <c r="AB5016" s="58">
        <v>0</v>
      </c>
      <c r="AC5016" s="58">
        <v>0</v>
      </c>
      <c r="AD5016" s="58">
        <v>0</v>
      </c>
      <c r="AE5016" s="58">
        <v>0</v>
      </c>
      <c r="AF5016" s="58">
        <v>0</v>
      </c>
      <c r="AG5016" s="58">
        <v>0</v>
      </c>
      <c r="AH5016" s="58">
        <v>0</v>
      </c>
      <c r="AI5016" s="58">
        <v>0</v>
      </c>
      <c r="AK5016" s="64">
        <f t="shared" si="78"/>
        <v>1.44862723325642E-2</v>
      </c>
    </row>
    <row r="5017" spans="1:37" x14ac:dyDescent="0.25">
      <c r="A5017">
        <v>5015</v>
      </c>
      <c r="B5017" s="1">
        <v>1.37E-2</v>
      </c>
      <c r="C5017" s="1">
        <v>-3.4099057327004038E-5</v>
      </c>
      <c r="D5017" s="58">
        <v>0.12357665235240732</v>
      </c>
      <c r="E5017" s="58">
        <v>0.14667572031319723</v>
      </c>
      <c r="F5017" s="58">
        <v>0.11386539128020437</v>
      </c>
      <c r="G5017" s="58">
        <v>4.8931883459241952E-2</v>
      </c>
      <c r="H5017" s="58">
        <v>0.23561407971590118</v>
      </c>
      <c r="I5017" s="58">
        <v>2.2914458806907304E-2</v>
      </c>
      <c r="J5017" s="58">
        <v>3.1319491398110348E-2</v>
      </c>
      <c r="K5017" s="58">
        <v>0.12625106344283074</v>
      </c>
      <c r="L5017" s="58">
        <v>3.7138496515610152E-2</v>
      </c>
      <c r="M5017" s="58">
        <v>5.3654929719623531E-2</v>
      </c>
      <c r="N5017" s="58">
        <v>6.0057832995966023E-2</v>
      </c>
      <c r="O5017" s="58">
        <v>0</v>
      </c>
      <c r="P5017" s="58">
        <v>0</v>
      </c>
      <c r="Q5017" s="58">
        <v>0</v>
      </c>
      <c r="R5017" s="58">
        <v>0</v>
      </c>
      <c r="S5017" s="58">
        <v>0</v>
      </c>
      <c r="T5017" s="58">
        <v>0</v>
      </c>
      <c r="U5017" s="58">
        <v>0</v>
      </c>
      <c r="V5017" s="58">
        <v>0</v>
      </c>
      <c r="W5017" s="58">
        <v>0</v>
      </c>
      <c r="X5017" s="58">
        <v>0</v>
      </c>
      <c r="Y5017" s="58">
        <v>0</v>
      </c>
      <c r="Z5017" s="58">
        <v>0</v>
      </c>
      <c r="AA5017" s="58">
        <v>0</v>
      </c>
      <c r="AB5017" s="58">
        <v>0</v>
      </c>
      <c r="AC5017" s="58">
        <v>0</v>
      </c>
      <c r="AD5017" s="58">
        <v>0</v>
      </c>
      <c r="AE5017" s="58">
        <v>0</v>
      </c>
      <c r="AF5017" s="58">
        <v>0</v>
      </c>
      <c r="AG5017" s="58">
        <v>0</v>
      </c>
      <c r="AH5017" s="58">
        <v>0</v>
      </c>
      <c r="AI5017" s="58">
        <v>0</v>
      </c>
      <c r="AK5017" s="64">
        <f t="shared" si="78"/>
        <v>-2.4889822866426305E-3</v>
      </c>
    </row>
    <row r="5018" spans="1:37" x14ac:dyDescent="0.25">
      <c r="A5018">
        <v>5016</v>
      </c>
      <c r="B5018" s="1">
        <v>1.12E-2</v>
      </c>
      <c r="C5018" s="1">
        <v>-6.666605164148902E-5</v>
      </c>
      <c r="D5018" s="58">
        <v>2.7402824960700428E-2</v>
      </c>
      <c r="E5018" s="58">
        <v>6.8967550764066049E-2</v>
      </c>
      <c r="F5018" s="58">
        <v>0.1258078728190655</v>
      </c>
      <c r="G5018" s="58">
        <v>0.1214545776595492</v>
      </c>
      <c r="H5018" s="58">
        <v>8.7059927117309865E-2</v>
      </c>
      <c r="I5018" s="58">
        <v>0.12044257549776177</v>
      </c>
      <c r="J5018" s="58">
        <v>8.5246260331871479E-2</v>
      </c>
      <c r="K5018" s="58">
        <v>7.1697884107331591E-2</v>
      </c>
      <c r="L5018" s="58">
        <v>6.355181659994065E-2</v>
      </c>
      <c r="M5018" s="58">
        <v>0.10796142759618231</v>
      </c>
      <c r="N5018" s="58">
        <v>0.12040728254622102</v>
      </c>
      <c r="O5018" s="58">
        <v>0</v>
      </c>
      <c r="P5018" s="58">
        <v>0</v>
      </c>
      <c r="Q5018" s="58">
        <v>0</v>
      </c>
      <c r="R5018" s="58">
        <v>0</v>
      </c>
      <c r="S5018" s="58">
        <v>0</v>
      </c>
      <c r="T5018" s="58">
        <v>0</v>
      </c>
      <c r="U5018" s="58">
        <v>0</v>
      </c>
      <c r="V5018" s="58">
        <v>0</v>
      </c>
      <c r="W5018" s="58">
        <v>0</v>
      </c>
      <c r="X5018" s="58">
        <v>0</v>
      </c>
      <c r="Y5018" s="58">
        <v>0</v>
      </c>
      <c r="Z5018" s="58">
        <v>0</v>
      </c>
      <c r="AA5018" s="58">
        <v>0</v>
      </c>
      <c r="AB5018" s="58">
        <v>0</v>
      </c>
      <c r="AC5018" s="58">
        <v>0</v>
      </c>
      <c r="AD5018" s="58">
        <v>0</v>
      </c>
      <c r="AE5018" s="58">
        <v>0</v>
      </c>
      <c r="AF5018" s="58">
        <v>0</v>
      </c>
      <c r="AG5018" s="58">
        <v>0</v>
      </c>
      <c r="AH5018" s="58">
        <v>0</v>
      </c>
      <c r="AI5018" s="58">
        <v>0</v>
      </c>
      <c r="AK5018" s="64">
        <f t="shared" si="78"/>
        <v>-5.9523260394186627E-3</v>
      </c>
    </row>
    <row r="5019" spans="1:37" x14ac:dyDescent="0.25">
      <c r="A5019">
        <v>5017</v>
      </c>
      <c r="B5019" s="1">
        <v>1.01E-2</v>
      </c>
      <c r="C5019" s="1">
        <v>-4.3894623035747746E-5</v>
      </c>
      <c r="D5019" s="58">
        <v>0.12411667842054473</v>
      </c>
      <c r="E5019" s="58">
        <v>5.3226017910226041E-2</v>
      </c>
      <c r="F5019" s="58">
        <v>0.14356790906289954</v>
      </c>
      <c r="G5019" s="58">
        <v>2.8297144093437289E-2</v>
      </c>
      <c r="H5019" s="58">
        <v>2.8079187390203042E-2</v>
      </c>
      <c r="I5019" s="58">
        <v>0.13542899519872312</v>
      </c>
      <c r="J5019" s="58">
        <v>7.3076595349452059E-2</v>
      </c>
      <c r="K5019" s="58">
        <v>4.0753315447700805E-2</v>
      </c>
      <c r="L5019" s="58">
        <v>0.14612393007072813</v>
      </c>
      <c r="M5019" s="58">
        <v>0.13459256821323629</v>
      </c>
      <c r="N5019" s="58">
        <v>9.2737658842848805E-2</v>
      </c>
      <c r="O5019" s="58">
        <v>0</v>
      </c>
      <c r="P5019" s="58">
        <v>0</v>
      </c>
      <c r="Q5019" s="58">
        <v>0</v>
      </c>
      <c r="R5019" s="58">
        <v>0</v>
      </c>
      <c r="S5019" s="58">
        <v>0</v>
      </c>
      <c r="T5019" s="58">
        <v>0</v>
      </c>
      <c r="U5019" s="58">
        <v>0</v>
      </c>
      <c r="V5019" s="58">
        <v>0</v>
      </c>
      <c r="W5019" s="58">
        <v>0</v>
      </c>
      <c r="X5019" s="58">
        <v>0</v>
      </c>
      <c r="Y5019" s="58">
        <v>0</v>
      </c>
      <c r="Z5019" s="58">
        <v>0</v>
      </c>
      <c r="AA5019" s="58">
        <v>0</v>
      </c>
      <c r="AB5019" s="58">
        <v>0</v>
      </c>
      <c r="AC5019" s="58">
        <v>0</v>
      </c>
      <c r="AD5019" s="58">
        <v>0</v>
      </c>
      <c r="AE5019" s="58">
        <v>0</v>
      </c>
      <c r="AF5019" s="58">
        <v>0</v>
      </c>
      <c r="AG5019" s="58">
        <v>0</v>
      </c>
      <c r="AH5019" s="58">
        <v>0</v>
      </c>
      <c r="AI5019" s="58">
        <v>0</v>
      </c>
      <c r="AK5019" s="64">
        <f t="shared" si="78"/>
        <v>-4.3460022807671039E-3</v>
      </c>
    </row>
    <row r="5020" spans="1:37" x14ac:dyDescent="0.25">
      <c r="A5020">
        <v>5018</v>
      </c>
      <c r="B5020" s="1">
        <v>1.3100000000000001E-2</v>
      </c>
      <c r="C5020" s="1">
        <v>3.9683053950723861E-4</v>
      </c>
      <c r="D5020" s="58">
        <v>0.13939044941569265</v>
      </c>
      <c r="E5020" s="58">
        <v>0.15784938118291414</v>
      </c>
      <c r="F5020" s="58">
        <v>9.7294380345124207E-2</v>
      </c>
      <c r="G5020" s="58">
        <v>0.11688488704650409</v>
      </c>
      <c r="H5020" s="58">
        <v>6.7378905791373275E-2</v>
      </c>
      <c r="I5020" s="58">
        <v>3.0901329017266669E-2</v>
      </c>
      <c r="J5020" s="58">
        <v>0.14998828537257156</v>
      </c>
      <c r="K5020" s="58">
        <v>1.6914452687701226E-2</v>
      </c>
      <c r="L5020" s="58">
        <v>0.12415030035700871</v>
      </c>
      <c r="M5020" s="58">
        <v>9.3036326251477591E-2</v>
      </c>
      <c r="N5020" s="58">
        <v>6.2113025323658833E-3</v>
      </c>
      <c r="O5020" s="58">
        <v>0</v>
      </c>
      <c r="P5020" s="58">
        <v>0</v>
      </c>
      <c r="Q5020" s="58">
        <v>0</v>
      </c>
      <c r="R5020" s="58">
        <v>0</v>
      </c>
      <c r="S5020" s="58">
        <v>0</v>
      </c>
      <c r="T5020" s="58">
        <v>0</v>
      </c>
      <c r="U5020" s="58">
        <v>0</v>
      </c>
      <c r="V5020" s="58">
        <v>0</v>
      </c>
      <c r="W5020" s="58">
        <v>0</v>
      </c>
      <c r="X5020" s="58">
        <v>0</v>
      </c>
      <c r="Y5020" s="58">
        <v>0</v>
      </c>
      <c r="Z5020" s="58">
        <v>0</v>
      </c>
      <c r="AA5020" s="58">
        <v>0</v>
      </c>
      <c r="AB5020" s="58">
        <v>0</v>
      </c>
      <c r="AC5020" s="58">
        <v>0</v>
      </c>
      <c r="AD5020" s="58">
        <v>0</v>
      </c>
      <c r="AE5020" s="58">
        <v>0</v>
      </c>
      <c r="AF5020" s="58">
        <v>0</v>
      </c>
      <c r="AG5020" s="58">
        <v>0</v>
      </c>
      <c r="AH5020" s="58">
        <v>0</v>
      </c>
      <c r="AI5020" s="58">
        <v>0</v>
      </c>
      <c r="AK5020" s="64">
        <f t="shared" si="78"/>
        <v>3.0292407595972411E-2</v>
      </c>
    </row>
    <row r="5021" spans="1:37" x14ac:dyDescent="0.25">
      <c r="A5021">
        <v>5019</v>
      </c>
      <c r="B5021" s="1">
        <v>1.21E-2</v>
      </c>
      <c r="C5021" s="1">
        <v>-1.9552797212257398E-4</v>
      </c>
      <c r="D5021" s="58">
        <v>0.12848326609879548</v>
      </c>
      <c r="E5021" s="58">
        <v>4.4185947891695811E-2</v>
      </c>
      <c r="F5021" s="58">
        <v>9.6626033030353164E-2</v>
      </c>
      <c r="G5021" s="58">
        <v>0.12937786924526135</v>
      </c>
      <c r="H5021" s="58">
        <v>8.3905634848294747E-2</v>
      </c>
      <c r="I5021" s="58">
        <v>0.11788962938782063</v>
      </c>
      <c r="J5021" s="58">
        <v>0.11241724407818751</v>
      </c>
      <c r="K5021" s="58">
        <v>9.6000861790885572E-2</v>
      </c>
      <c r="L5021" s="58">
        <v>1.5516169991611558E-2</v>
      </c>
      <c r="M5021" s="58">
        <v>0.11494856430729407</v>
      </c>
      <c r="N5021" s="58">
        <v>6.0648779329800256E-2</v>
      </c>
      <c r="O5021" s="58">
        <v>0</v>
      </c>
      <c r="P5021" s="58">
        <v>0</v>
      </c>
      <c r="Q5021" s="58">
        <v>0</v>
      </c>
      <c r="R5021" s="58">
        <v>0</v>
      </c>
      <c r="S5021" s="58">
        <v>0</v>
      </c>
      <c r="T5021" s="58">
        <v>0</v>
      </c>
      <c r="U5021" s="58">
        <v>0</v>
      </c>
      <c r="V5021" s="58">
        <v>0</v>
      </c>
      <c r="W5021" s="58">
        <v>0</v>
      </c>
      <c r="X5021" s="58">
        <v>0</v>
      </c>
      <c r="Y5021" s="58">
        <v>0</v>
      </c>
      <c r="Z5021" s="58">
        <v>0</v>
      </c>
      <c r="AA5021" s="58">
        <v>0</v>
      </c>
      <c r="AB5021" s="58">
        <v>0</v>
      </c>
      <c r="AC5021" s="58">
        <v>0</v>
      </c>
      <c r="AD5021" s="58">
        <v>0</v>
      </c>
      <c r="AE5021" s="58">
        <v>0</v>
      </c>
      <c r="AF5021" s="58">
        <v>0</v>
      </c>
      <c r="AG5021" s="58">
        <v>0</v>
      </c>
      <c r="AH5021" s="58">
        <v>0</v>
      </c>
      <c r="AI5021" s="58">
        <v>0</v>
      </c>
      <c r="AK5021" s="64">
        <f t="shared" si="78"/>
        <v>-1.6159336539055703E-2</v>
      </c>
    </row>
    <row r="5022" spans="1:37" x14ac:dyDescent="0.25">
      <c r="A5022">
        <v>5020</v>
      </c>
      <c r="B5022" s="1">
        <v>1.1900000000000001E-2</v>
      </c>
      <c r="C5022" s="1">
        <v>-2.2175811710228348E-4</v>
      </c>
      <c r="D5022" s="58">
        <v>0.1128728122742514</v>
      </c>
      <c r="E5022" s="58">
        <v>8.6125879898312843E-3</v>
      </c>
      <c r="F5022" s="58">
        <v>0.1341358654392022</v>
      </c>
      <c r="G5022" s="58">
        <v>0.12959579059445586</v>
      </c>
      <c r="H5022" s="58">
        <v>4.3162907299795515E-2</v>
      </c>
      <c r="I5022" s="58">
        <v>0.10671059587847848</v>
      </c>
      <c r="J5022" s="58">
        <v>0.14940707578597742</v>
      </c>
      <c r="K5022" s="58">
        <v>0.1098537883054909</v>
      </c>
      <c r="L5022" s="58">
        <v>0.11574992271297944</v>
      </c>
      <c r="M5022" s="58">
        <v>6.9300855059516567E-2</v>
      </c>
      <c r="N5022" s="58">
        <v>2.0597798660020778E-2</v>
      </c>
      <c r="O5022" s="58">
        <v>0</v>
      </c>
      <c r="P5022" s="58">
        <v>0</v>
      </c>
      <c r="Q5022" s="58">
        <v>0</v>
      </c>
      <c r="R5022" s="58">
        <v>0</v>
      </c>
      <c r="S5022" s="58">
        <v>0</v>
      </c>
      <c r="T5022" s="58">
        <v>0</v>
      </c>
      <c r="U5022" s="58">
        <v>0</v>
      </c>
      <c r="V5022" s="58">
        <v>0</v>
      </c>
      <c r="W5022" s="58">
        <v>0</v>
      </c>
      <c r="X5022" s="58">
        <v>0</v>
      </c>
      <c r="Y5022" s="58">
        <v>0</v>
      </c>
      <c r="Z5022" s="58">
        <v>0</v>
      </c>
      <c r="AA5022" s="58">
        <v>0</v>
      </c>
      <c r="AB5022" s="58">
        <v>0</v>
      </c>
      <c r="AC5022" s="58">
        <v>0</v>
      </c>
      <c r="AD5022" s="58">
        <v>0</v>
      </c>
      <c r="AE5022" s="58">
        <v>0</v>
      </c>
      <c r="AF5022" s="58">
        <v>0</v>
      </c>
      <c r="AG5022" s="58">
        <v>0</v>
      </c>
      <c r="AH5022" s="58">
        <v>0</v>
      </c>
      <c r="AI5022" s="58">
        <v>0</v>
      </c>
      <c r="AK5022" s="64">
        <f t="shared" si="78"/>
        <v>-1.8635135890948191E-2</v>
      </c>
    </row>
    <row r="5023" spans="1:37" x14ac:dyDescent="0.25">
      <c r="A5023">
        <v>5021</v>
      </c>
      <c r="B5023" s="1">
        <v>1.3100000000000001E-2</v>
      </c>
      <c r="C5023" s="1">
        <v>-1.4004963546272991E-4</v>
      </c>
      <c r="D5023" s="58">
        <v>3.084497689094395E-2</v>
      </c>
      <c r="E5023" s="58">
        <v>9.0803110684319704E-2</v>
      </c>
      <c r="F5023" s="58">
        <v>0.11136494111116754</v>
      </c>
      <c r="G5023" s="58">
        <v>2.5831954138372103E-2</v>
      </c>
      <c r="H5023" s="58">
        <v>0.12479866823909756</v>
      </c>
      <c r="I5023" s="58">
        <v>0.17762140577848087</v>
      </c>
      <c r="J5023" s="58">
        <v>9.9544529782725238E-2</v>
      </c>
      <c r="K5023" s="58">
        <v>0.13288753904780304</v>
      </c>
      <c r="L5023" s="58">
        <v>0.13579539763263157</v>
      </c>
      <c r="M5023" s="58">
        <v>3.9148274371852464E-3</v>
      </c>
      <c r="N5023" s="58">
        <v>6.6592649257273331E-2</v>
      </c>
      <c r="O5023" s="58">
        <v>0</v>
      </c>
      <c r="P5023" s="58">
        <v>0</v>
      </c>
      <c r="Q5023" s="58">
        <v>0</v>
      </c>
      <c r="R5023" s="58">
        <v>0</v>
      </c>
      <c r="S5023" s="58">
        <v>0</v>
      </c>
      <c r="T5023" s="58">
        <v>0</v>
      </c>
      <c r="U5023" s="58">
        <v>0</v>
      </c>
      <c r="V5023" s="58">
        <v>0</v>
      </c>
      <c r="W5023" s="58">
        <v>0</v>
      </c>
      <c r="X5023" s="58">
        <v>0</v>
      </c>
      <c r="Y5023" s="58">
        <v>0</v>
      </c>
      <c r="Z5023" s="58">
        <v>0</v>
      </c>
      <c r="AA5023" s="58">
        <v>0</v>
      </c>
      <c r="AB5023" s="58">
        <v>0</v>
      </c>
      <c r="AC5023" s="58">
        <v>0</v>
      </c>
      <c r="AD5023" s="58">
        <v>0</v>
      </c>
      <c r="AE5023" s="58">
        <v>0</v>
      </c>
      <c r="AF5023" s="58">
        <v>0</v>
      </c>
      <c r="AG5023" s="58">
        <v>0</v>
      </c>
      <c r="AH5023" s="58">
        <v>0</v>
      </c>
      <c r="AI5023" s="58">
        <v>0</v>
      </c>
      <c r="AK5023" s="64">
        <f t="shared" si="78"/>
        <v>-1.0690811867383961E-2</v>
      </c>
    </row>
    <row r="5024" spans="1:37" x14ac:dyDescent="0.25">
      <c r="A5024">
        <v>5022</v>
      </c>
      <c r="B5024" s="1">
        <v>1.2800000000000001E-2</v>
      </c>
      <c r="C5024" s="1">
        <v>-2.1430136774478381E-4</v>
      </c>
      <c r="D5024" s="58">
        <v>0.14337571877201241</v>
      </c>
      <c r="E5024" s="58">
        <v>9.4734235298231079E-2</v>
      </c>
      <c r="F5024" s="58">
        <v>7.8068118043778417E-2</v>
      </c>
      <c r="G5024" s="58">
        <v>7.6028282870914163E-2</v>
      </c>
      <c r="H5024" s="58">
        <v>6.8994975431680636E-2</v>
      </c>
      <c r="I5024" s="58">
        <v>0.14162008902861131</v>
      </c>
      <c r="J5024" s="58">
        <v>7.4489521057328721E-3</v>
      </c>
      <c r="K5024" s="58">
        <v>0.1354966533353556</v>
      </c>
      <c r="L5024" s="58">
        <v>9.506033451841843E-2</v>
      </c>
      <c r="M5024" s="58">
        <v>0.14515035273392526</v>
      </c>
      <c r="N5024" s="58">
        <v>1.4022287861339792E-2</v>
      </c>
      <c r="O5024" s="58">
        <v>0</v>
      </c>
      <c r="P5024" s="58">
        <v>0</v>
      </c>
      <c r="Q5024" s="58">
        <v>0</v>
      </c>
      <c r="R5024" s="58">
        <v>0</v>
      </c>
      <c r="S5024" s="58">
        <v>0</v>
      </c>
      <c r="T5024" s="58">
        <v>0</v>
      </c>
      <c r="U5024" s="58">
        <v>0</v>
      </c>
      <c r="V5024" s="58">
        <v>0</v>
      </c>
      <c r="W5024" s="58">
        <v>0</v>
      </c>
      <c r="X5024" s="58">
        <v>0</v>
      </c>
      <c r="Y5024" s="58">
        <v>0</v>
      </c>
      <c r="Z5024" s="58">
        <v>0</v>
      </c>
      <c r="AA5024" s="58">
        <v>0</v>
      </c>
      <c r="AB5024" s="58">
        <v>0</v>
      </c>
      <c r="AC5024" s="58">
        <v>0</v>
      </c>
      <c r="AD5024" s="58">
        <v>0</v>
      </c>
      <c r="AE5024" s="58">
        <v>0</v>
      </c>
      <c r="AF5024" s="58">
        <v>0</v>
      </c>
      <c r="AG5024" s="58">
        <v>0</v>
      </c>
      <c r="AH5024" s="58">
        <v>0</v>
      </c>
      <c r="AI5024" s="58">
        <v>0</v>
      </c>
      <c r="AK5024" s="64">
        <f t="shared" si="78"/>
        <v>-1.6742294355061235E-2</v>
      </c>
    </row>
    <row r="5025" spans="1:37" x14ac:dyDescent="0.25">
      <c r="A5025">
        <v>5023</v>
      </c>
      <c r="B5025" s="1">
        <v>1.29E-2</v>
      </c>
      <c r="C5025" s="1">
        <v>3.0826392314671783E-5</v>
      </c>
      <c r="D5025" s="58">
        <v>0.19073934307101859</v>
      </c>
      <c r="E5025" s="58">
        <v>0.12931466354378299</v>
      </c>
      <c r="F5025" s="58">
        <v>0.10126772550068761</v>
      </c>
      <c r="G5025" s="58">
        <v>6.7247152207700792E-2</v>
      </c>
      <c r="H5025" s="58">
        <v>5.6216850958017178E-2</v>
      </c>
      <c r="I5025" s="58">
        <v>8.8927406487233088E-2</v>
      </c>
      <c r="J5025" s="58">
        <v>3.8366294244119449E-2</v>
      </c>
      <c r="K5025" s="58">
        <v>8.0125296532783108E-2</v>
      </c>
      <c r="L5025" s="58">
        <v>7.9682627718224763E-2</v>
      </c>
      <c r="M5025" s="58">
        <v>3.7956735360532762E-2</v>
      </c>
      <c r="N5025" s="58">
        <v>0.13015590437589949</v>
      </c>
      <c r="O5025" s="58">
        <v>0</v>
      </c>
      <c r="P5025" s="58">
        <v>0</v>
      </c>
      <c r="Q5025" s="58">
        <v>0</v>
      </c>
      <c r="R5025" s="58">
        <v>0</v>
      </c>
      <c r="S5025" s="58">
        <v>0</v>
      </c>
      <c r="T5025" s="58">
        <v>0</v>
      </c>
      <c r="U5025" s="58">
        <v>0</v>
      </c>
      <c r="V5025" s="58">
        <v>0</v>
      </c>
      <c r="W5025" s="58">
        <v>0</v>
      </c>
      <c r="X5025" s="58">
        <v>0</v>
      </c>
      <c r="Y5025" s="58">
        <v>0</v>
      </c>
      <c r="Z5025" s="58">
        <v>0</v>
      </c>
      <c r="AA5025" s="58">
        <v>0</v>
      </c>
      <c r="AB5025" s="58">
        <v>0</v>
      </c>
      <c r="AC5025" s="58">
        <v>0</v>
      </c>
      <c r="AD5025" s="58">
        <v>0</v>
      </c>
      <c r="AE5025" s="58">
        <v>0</v>
      </c>
      <c r="AF5025" s="58">
        <v>0</v>
      </c>
      <c r="AG5025" s="58">
        <v>0</v>
      </c>
      <c r="AH5025" s="58">
        <v>0</v>
      </c>
      <c r="AI5025" s="58">
        <v>0</v>
      </c>
      <c r="AK5025" s="64">
        <f t="shared" si="78"/>
        <v>2.389642815090836E-3</v>
      </c>
    </row>
    <row r="5026" spans="1:37" x14ac:dyDescent="0.25">
      <c r="A5026">
        <v>5024</v>
      </c>
      <c r="B5026" s="1">
        <v>1.24E-2</v>
      </c>
      <c r="C5026" s="1">
        <v>-3.10620334155703E-4</v>
      </c>
      <c r="D5026" s="58">
        <v>3.8670177029763372E-2</v>
      </c>
      <c r="E5026" s="58">
        <v>5.9919662535409465E-2</v>
      </c>
      <c r="F5026" s="58">
        <v>0.17100158242084704</v>
      </c>
      <c r="G5026" s="58">
        <v>0.14236719921882085</v>
      </c>
      <c r="H5026" s="58">
        <v>5.8152527229014803E-2</v>
      </c>
      <c r="I5026" s="58">
        <v>6.1635206943118206E-2</v>
      </c>
      <c r="J5026" s="58">
        <v>4.7184986219000892E-2</v>
      </c>
      <c r="K5026" s="58">
        <v>0.17084592272344704</v>
      </c>
      <c r="L5026" s="58">
        <v>0.12486183704554159</v>
      </c>
      <c r="M5026" s="58">
        <v>0.10243690525452476</v>
      </c>
      <c r="N5026" s="58">
        <v>2.2923993380512077E-2</v>
      </c>
      <c r="O5026" s="58">
        <v>0</v>
      </c>
      <c r="P5026" s="58">
        <v>0</v>
      </c>
      <c r="Q5026" s="58">
        <v>0</v>
      </c>
      <c r="R5026" s="58">
        <v>0</v>
      </c>
      <c r="S5026" s="58">
        <v>0</v>
      </c>
      <c r="T5026" s="58">
        <v>0</v>
      </c>
      <c r="U5026" s="58">
        <v>0</v>
      </c>
      <c r="V5026" s="58">
        <v>0</v>
      </c>
      <c r="W5026" s="58">
        <v>0</v>
      </c>
      <c r="X5026" s="58">
        <v>0</v>
      </c>
      <c r="Y5026" s="58">
        <v>0</v>
      </c>
      <c r="Z5026" s="58">
        <v>0</v>
      </c>
      <c r="AA5026" s="58">
        <v>0</v>
      </c>
      <c r="AB5026" s="58">
        <v>0</v>
      </c>
      <c r="AC5026" s="58">
        <v>0</v>
      </c>
      <c r="AD5026" s="58">
        <v>0</v>
      </c>
      <c r="AE5026" s="58">
        <v>0</v>
      </c>
      <c r="AF5026" s="58">
        <v>0</v>
      </c>
      <c r="AG5026" s="58">
        <v>0</v>
      </c>
      <c r="AH5026" s="58">
        <v>0</v>
      </c>
      <c r="AI5026" s="58">
        <v>0</v>
      </c>
      <c r="AK5026" s="64">
        <f t="shared" si="78"/>
        <v>-2.5050026948040566E-2</v>
      </c>
    </row>
    <row r="5027" spans="1:37" x14ac:dyDescent="0.25">
      <c r="A5027">
        <v>5025</v>
      </c>
      <c r="B5027" s="1">
        <v>1.26E-2</v>
      </c>
      <c r="C5027" s="1">
        <v>-1.6150069736883046E-4</v>
      </c>
      <c r="D5027" s="58">
        <v>0.12796025495956709</v>
      </c>
      <c r="E5027" s="58">
        <v>7.0466744709626133E-2</v>
      </c>
      <c r="F5027" s="58">
        <v>8.2582089778812873E-2</v>
      </c>
      <c r="G5027" s="58">
        <v>0.1257980773168777</v>
      </c>
      <c r="H5027" s="58">
        <v>7.6016383644457675E-2</v>
      </c>
      <c r="I5027" s="58">
        <v>0.11658397406600898</v>
      </c>
      <c r="J5027" s="58">
        <v>2.3718693276736775E-2</v>
      </c>
      <c r="K5027" s="58">
        <v>0.13005985729917788</v>
      </c>
      <c r="L5027" s="58">
        <v>0.10693737804526282</v>
      </c>
      <c r="M5027" s="58">
        <v>1.7894879303741275E-3</v>
      </c>
      <c r="N5027" s="58">
        <v>0.13808705897309784</v>
      </c>
      <c r="O5027" s="58">
        <v>0</v>
      </c>
      <c r="P5027" s="58">
        <v>0</v>
      </c>
      <c r="Q5027" s="58">
        <v>0</v>
      </c>
      <c r="R5027" s="58">
        <v>0</v>
      </c>
      <c r="S5027" s="58">
        <v>0</v>
      </c>
      <c r="T5027" s="58">
        <v>0</v>
      </c>
      <c r="U5027" s="58">
        <v>0</v>
      </c>
      <c r="V5027" s="58">
        <v>0</v>
      </c>
      <c r="W5027" s="58">
        <v>0</v>
      </c>
      <c r="X5027" s="58">
        <v>0</v>
      </c>
      <c r="Y5027" s="58">
        <v>0</v>
      </c>
      <c r="Z5027" s="58">
        <v>0</v>
      </c>
      <c r="AA5027" s="58">
        <v>0</v>
      </c>
      <c r="AB5027" s="58">
        <v>0</v>
      </c>
      <c r="AC5027" s="58">
        <v>0</v>
      </c>
      <c r="AD5027" s="58">
        <v>0</v>
      </c>
      <c r="AE5027" s="58">
        <v>0</v>
      </c>
      <c r="AF5027" s="58">
        <v>0</v>
      </c>
      <c r="AG5027" s="58">
        <v>0</v>
      </c>
      <c r="AH5027" s="58">
        <v>0</v>
      </c>
      <c r="AI5027" s="58">
        <v>0</v>
      </c>
      <c r="AK5027" s="64">
        <f t="shared" si="78"/>
        <v>-1.2817515664192893E-2</v>
      </c>
    </row>
    <row r="5028" spans="1:37" x14ac:dyDescent="0.25">
      <c r="A5028">
        <v>5026</v>
      </c>
      <c r="B5028" s="1">
        <v>1.38E-2</v>
      </c>
      <c r="C5028" s="1">
        <v>-3.3487090078403316E-4</v>
      </c>
      <c r="D5028" s="58">
        <v>6.6098329319147331E-2</v>
      </c>
      <c r="E5028" s="58">
        <v>8.8589466291672331E-2</v>
      </c>
      <c r="F5028" s="58">
        <v>0.19436676717648355</v>
      </c>
      <c r="G5028" s="58">
        <v>7.7346167019961734E-2</v>
      </c>
      <c r="H5028" s="58">
        <v>4.7539579967019137E-2</v>
      </c>
      <c r="I5028" s="58">
        <v>7.1690074994329417E-2</v>
      </c>
      <c r="J5028" s="58">
        <v>6.8477193341889203E-2</v>
      </c>
      <c r="K5028" s="58">
        <v>0.19923449990974093</v>
      </c>
      <c r="L5028" s="58">
        <v>0.14533252318553991</v>
      </c>
      <c r="M5028" s="58">
        <v>2.7304664982092643E-2</v>
      </c>
      <c r="N5028" s="58">
        <v>1.4020733812123862E-2</v>
      </c>
      <c r="O5028" s="58">
        <v>0</v>
      </c>
      <c r="P5028" s="58">
        <v>0</v>
      </c>
      <c r="Q5028" s="58">
        <v>0</v>
      </c>
      <c r="R5028" s="58">
        <v>0</v>
      </c>
      <c r="S5028" s="58">
        <v>0</v>
      </c>
      <c r="T5028" s="58">
        <v>0</v>
      </c>
      <c r="U5028" s="58">
        <v>0</v>
      </c>
      <c r="V5028" s="58">
        <v>0</v>
      </c>
      <c r="W5028" s="58">
        <v>0</v>
      </c>
      <c r="X5028" s="58">
        <v>0</v>
      </c>
      <c r="Y5028" s="58">
        <v>0</v>
      </c>
      <c r="Z5028" s="58">
        <v>0</v>
      </c>
      <c r="AA5028" s="58">
        <v>0</v>
      </c>
      <c r="AB5028" s="58">
        <v>0</v>
      </c>
      <c r="AC5028" s="58">
        <v>0</v>
      </c>
      <c r="AD5028" s="58">
        <v>0</v>
      </c>
      <c r="AE5028" s="58">
        <v>0</v>
      </c>
      <c r="AF5028" s="58">
        <v>0</v>
      </c>
      <c r="AG5028" s="58">
        <v>0</v>
      </c>
      <c r="AH5028" s="58">
        <v>0</v>
      </c>
      <c r="AI5028" s="58">
        <v>0</v>
      </c>
      <c r="AK5028" s="64">
        <f t="shared" si="78"/>
        <v>-2.4266007303190808E-2</v>
      </c>
    </row>
    <row r="5029" spans="1:37" x14ac:dyDescent="0.25">
      <c r="A5029">
        <v>5027</v>
      </c>
      <c r="B5029" s="1">
        <v>1.14E-2</v>
      </c>
      <c r="C5029" s="1">
        <v>-1.3296747529069358E-4</v>
      </c>
      <c r="D5029" s="58">
        <v>0.13876959427712945</v>
      </c>
      <c r="E5029" s="58">
        <v>1.0879315954691368E-2</v>
      </c>
      <c r="F5029" s="58">
        <v>0.11750943480196298</v>
      </c>
      <c r="G5029" s="58">
        <v>6.7544489253475962E-2</v>
      </c>
      <c r="H5029" s="58">
        <v>0.11201407597266901</v>
      </c>
      <c r="I5029" s="58">
        <v>7.9048722216962269E-2</v>
      </c>
      <c r="J5029" s="58">
        <v>0.14948043144880188</v>
      </c>
      <c r="K5029" s="58">
        <v>0.10460270638096222</v>
      </c>
      <c r="L5029" s="58">
        <v>0.13677843074466114</v>
      </c>
      <c r="M5029" s="58">
        <v>2.8777732227397109E-3</v>
      </c>
      <c r="N5029" s="58">
        <v>8.04950257259439E-2</v>
      </c>
      <c r="O5029" s="58">
        <v>0</v>
      </c>
      <c r="P5029" s="58">
        <v>0</v>
      </c>
      <c r="Q5029" s="58">
        <v>0</v>
      </c>
      <c r="R5029" s="58">
        <v>0</v>
      </c>
      <c r="S5029" s="58">
        <v>0</v>
      </c>
      <c r="T5029" s="58">
        <v>0</v>
      </c>
      <c r="U5029" s="58">
        <v>0</v>
      </c>
      <c r="V5029" s="58">
        <v>0</v>
      </c>
      <c r="W5029" s="58">
        <v>0</v>
      </c>
      <c r="X5029" s="58">
        <v>0</v>
      </c>
      <c r="Y5029" s="58">
        <v>0</v>
      </c>
      <c r="Z5029" s="58">
        <v>0</v>
      </c>
      <c r="AA5029" s="58">
        <v>0</v>
      </c>
      <c r="AB5029" s="58">
        <v>0</v>
      </c>
      <c r="AC5029" s="58">
        <v>0</v>
      </c>
      <c r="AD5029" s="58">
        <v>0</v>
      </c>
      <c r="AE5029" s="58">
        <v>0</v>
      </c>
      <c r="AF5029" s="58">
        <v>0</v>
      </c>
      <c r="AG5029" s="58">
        <v>0</v>
      </c>
      <c r="AH5029" s="58">
        <v>0</v>
      </c>
      <c r="AI5029" s="58">
        <v>0</v>
      </c>
      <c r="AK5029" s="64">
        <f t="shared" si="78"/>
        <v>-1.1663813621990664E-2</v>
      </c>
    </row>
    <row r="5030" spans="1:37" x14ac:dyDescent="0.25">
      <c r="A5030">
        <v>5028</v>
      </c>
      <c r="B5030" s="1">
        <v>1.4200000000000001E-2</v>
      </c>
      <c r="C5030" s="1">
        <v>1.0961055051836241E-4</v>
      </c>
      <c r="D5030" s="58">
        <v>9.175022424892372E-2</v>
      </c>
      <c r="E5030" s="58">
        <v>0.17929973039914723</v>
      </c>
      <c r="F5030" s="58">
        <v>9.4527853950795437E-2</v>
      </c>
      <c r="G5030" s="58">
        <v>8.0419865883930561E-2</v>
      </c>
      <c r="H5030" s="58">
        <v>6.8976582736777009E-2</v>
      </c>
      <c r="I5030" s="58">
        <v>9.2103947502003666E-2</v>
      </c>
      <c r="J5030" s="58">
        <v>9.1872398443999415E-2</v>
      </c>
      <c r="K5030" s="58">
        <v>9.6998317447833535E-2</v>
      </c>
      <c r="L5030" s="58">
        <v>5.1722197227677597E-2</v>
      </c>
      <c r="M5030" s="58">
        <v>0.12006693226775764</v>
      </c>
      <c r="N5030" s="58">
        <v>3.2261949891154364E-2</v>
      </c>
      <c r="O5030" s="58">
        <v>0</v>
      </c>
      <c r="P5030" s="58">
        <v>0</v>
      </c>
      <c r="Q5030" s="58">
        <v>0</v>
      </c>
      <c r="R5030" s="58">
        <v>0</v>
      </c>
      <c r="S5030" s="58">
        <v>0</v>
      </c>
      <c r="T5030" s="58">
        <v>0</v>
      </c>
      <c r="U5030" s="58">
        <v>0</v>
      </c>
      <c r="V5030" s="58">
        <v>0</v>
      </c>
      <c r="W5030" s="58">
        <v>0</v>
      </c>
      <c r="X5030" s="58">
        <v>0</v>
      </c>
      <c r="Y5030" s="58">
        <v>0</v>
      </c>
      <c r="Z5030" s="58">
        <v>0</v>
      </c>
      <c r="AA5030" s="58">
        <v>0</v>
      </c>
      <c r="AB5030" s="58">
        <v>0</v>
      </c>
      <c r="AC5030" s="58">
        <v>0</v>
      </c>
      <c r="AD5030" s="58">
        <v>0</v>
      </c>
      <c r="AE5030" s="58">
        <v>0</v>
      </c>
      <c r="AF5030" s="58">
        <v>0</v>
      </c>
      <c r="AG5030" s="58">
        <v>0</v>
      </c>
      <c r="AH5030" s="58">
        <v>0</v>
      </c>
      <c r="AI5030" s="58">
        <v>0</v>
      </c>
      <c r="AK5030" s="64">
        <f t="shared" si="78"/>
        <v>7.7190528534058032E-3</v>
      </c>
    </row>
    <row r="5031" spans="1:37" x14ac:dyDescent="0.25">
      <c r="A5031">
        <v>5029</v>
      </c>
      <c r="B5031" s="1">
        <v>1.3299999999999999E-2</v>
      </c>
      <c r="C5031" s="1">
        <v>-5.1068291778971937E-4</v>
      </c>
      <c r="D5031" s="58">
        <v>0.18686035832734874</v>
      </c>
      <c r="E5031" s="58">
        <v>7.6667449056365827E-3</v>
      </c>
      <c r="F5031" s="58">
        <v>0.17303577327621925</v>
      </c>
      <c r="G5031" s="58">
        <v>0.10772767355602374</v>
      </c>
      <c r="H5031" s="58">
        <v>5.0439732071858076E-2</v>
      </c>
      <c r="I5031" s="58">
        <v>0.11532504765733338</v>
      </c>
      <c r="J5031" s="58">
        <v>2.8767439054159863E-2</v>
      </c>
      <c r="K5031" s="58">
        <v>0.15977182022937575</v>
      </c>
      <c r="L5031" s="58">
        <v>9.2019931806383071E-2</v>
      </c>
      <c r="M5031" s="58">
        <v>1.6218343420556613E-2</v>
      </c>
      <c r="N5031" s="58">
        <v>6.2167135695105111E-2</v>
      </c>
      <c r="O5031" s="58">
        <v>0</v>
      </c>
      <c r="P5031" s="58">
        <v>0</v>
      </c>
      <c r="Q5031" s="58">
        <v>0</v>
      </c>
      <c r="R5031" s="58">
        <v>0</v>
      </c>
      <c r="S5031" s="58">
        <v>0</v>
      </c>
      <c r="T5031" s="58">
        <v>0</v>
      </c>
      <c r="U5031" s="58">
        <v>0</v>
      </c>
      <c r="V5031" s="58">
        <v>0</v>
      </c>
      <c r="W5031" s="58">
        <v>0</v>
      </c>
      <c r="X5031" s="58">
        <v>0</v>
      </c>
      <c r="Y5031" s="58">
        <v>0</v>
      </c>
      <c r="Z5031" s="58">
        <v>0</v>
      </c>
      <c r="AA5031" s="58">
        <v>0</v>
      </c>
      <c r="AB5031" s="58">
        <v>0</v>
      </c>
      <c r="AC5031" s="58">
        <v>0</v>
      </c>
      <c r="AD5031" s="58">
        <v>0</v>
      </c>
      <c r="AE5031" s="58">
        <v>0</v>
      </c>
      <c r="AF5031" s="58">
        <v>0</v>
      </c>
      <c r="AG5031" s="58">
        <v>0</v>
      </c>
      <c r="AH5031" s="58">
        <v>0</v>
      </c>
      <c r="AI5031" s="58">
        <v>0</v>
      </c>
      <c r="AK5031" s="64">
        <f t="shared" si="78"/>
        <v>-3.8397211863888676E-2</v>
      </c>
    </row>
    <row r="5032" spans="1:37" x14ac:dyDescent="0.25">
      <c r="A5032">
        <v>5030</v>
      </c>
      <c r="B5032" s="1">
        <v>0.01</v>
      </c>
      <c r="C5032" s="1">
        <v>1.6395877218295407E-4</v>
      </c>
      <c r="D5032" s="58">
        <v>0.10218772393126183</v>
      </c>
      <c r="E5032" s="58">
        <v>5.8343795376017754E-3</v>
      </c>
      <c r="F5032" s="58">
        <v>5.0261538613792241E-2</v>
      </c>
      <c r="G5032" s="58">
        <v>0.12273297475327642</v>
      </c>
      <c r="H5032" s="58">
        <v>0.14255497083291874</v>
      </c>
      <c r="I5032" s="58">
        <v>9.4993586013443085E-2</v>
      </c>
      <c r="J5032" s="58">
        <v>0.13475288510657676</v>
      </c>
      <c r="K5032" s="58">
        <v>9.203525452761643E-3</v>
      </c>
      <c r="L5032" s="58">
        <v>0.14391350700488953</v>
      </c>
      <c r="M5032" s="58">
        <v>6.0383549404272048E-2</v>
      </c>
      <c r="N5032" s="58">
        <v>0.13318135934920583</v>
      </c>
      <c r="O5032" s="58">
        <v>0</v>
      </c>
      <c r="P5032" s="58">
        <v>0</v>
      </c>
      <c r="Q5032" s="58">
        <v>0</v>
      </c>
      <c r="R5032" s="58">
        <v>0</v>
      </c>
      <c r="S5032" s="58">
        <v>0</v>
      </c>
      <c r="T5032" s="58">
        <v>0</v>
      </c>
      <c r="U5032" s="58">
        <v>0</v>
      </c>
      <c r="V5032" s="58">
        <v>0</v>
      </c>
      <c r="W5032" s="58">
        <v>0</v>
      </c>
      <c r="X5032" s="58">
        <v>0</v>
      </c>
      <c r="Y5032" s="58">
        <v>0</v>
      </c>
      <c r="Z5032" s="58">
        <v>0</v>
      </c>
      <c r="AA5032" s="58">
        <v>0</v>
      </c>
      <c r="AB5032" s="58">
        <v>0</v>
      </c>
      <c r="AC5032" s="58">
        <v>0</v>
      </c>
      <c r="AD5032" s="58">
        <v>0</v>
      </c>
      <c r="AE5032" s="58">
        <v>0</v>
      </c>
      <c r="AF5032" s="58">
        <v>0</v>
      </c>
      <c r="AG5032" s="58">
        <v>0</v>
      </c>
      <c r="AH5032" s="58">
        <v>0</v>
      </c>
      <c r="AI5032" s="58">
        <v>0</v>
      </c>
      <c r="AK5032" s="64">
        <f t="shared" si="78"/>
        <v>1.6395877218295406E-2</v>
      </c>
    </row>
    <row r="5033" spans="1:37" x14ac:dyDescent="0.25">
      <c r="A5033">
        <v>5031</v>
      </c>
      <c r="B5033" s="1">
        <v>1.11E-2</v>
      </c>
      <c r="C5033" s="1">
        <v>2.8252552046289863E-4</v>
      </c>
      <c r="D5033" s="58">
        <v>9.9104338422274271E-2</v>
      </c>
      <c r="E5033" s="58">
        <v>0.11539953800878303</v>
      </c>
      <c r="F5033" s="58">
        <v>0.10861781277019397</v>
      </c>
      <c r="G5033" s="58">
        <v>0.14266235088642434</v>
      </c>
      <c r="H5033" s="58">
        <v>1.8917220082257925E-2</v>
      </c>
      <c r="I5033" s="58">
        <v>5.4477389473661701E-2</v>
      </c>
      <c r="J5033" s="58">
        <v>0.11176496687409672</v>
      </c>
      <c r="K5033" s="58">
        <v>1.6914888032465623E-3</v>
      </c>
      <c r="L5033" s="58">
        <v>8.0480962008409748E-2</v>
      </c>
      <c r="M5033" s="58">
        <v>0.14084614594421979</v>
      </c>
      <c r="N5033" s="58">
        <v>0.12603778672643193</v>
      </c>
      <c r="O5033" s="58">
        <v>0</v>
      </c>
      <c r="P5033" s="58">
        <v>0</v>
      </c>
      <c r="Q5033" s="58">
        <v>0</v>
      </c>
      <c r="R5033" s="58">
        <v>0</v>
      </c>
      <c r="S5033" s="58">
        <v>0</v>
      </c>
      <c r="T5033" s="58">
        <v>0</v>
      </c>
      <c r="U5033" s="58">
        <v>0</v>
      </c>
      <c r="V5033" s="58">
        <v>0</v>
      </c>
      <c r="W5033" s="58">
        <v>0</v>
      </c>
      <c r="X5033" s="58">
        <v>0</v>
      </c>
      <c r="Y5033" s="58">
        <v>0</v>
      </c>
      <c r="Z5033" s="58">
        <v>0</v>
      </c>
      <c r="AA5033" s="58">
        <v>0</v>
      </c>
      <c r="AB5033" s="58">
        <v>0</v>
      </c>
      <c r="AC5033" s="58">
        <v>0</v>
      </c>
      <c r="AD5033" s="58">
        <v>0</v>
      </c>
      <c r="AE5033" s="58">
        <v>0</v>
      </c>
      <c r="AF5033" s="58">
        <v>0</v>
      </c>
      <c r="AG5033" s="58">
        <v>0</v>
      </c>
      <c r="AH5033" s="58">
        <v>0</v>
      </c>
      <c r="AI5033" s="58">
        <v>0</v>
      </c>
      <c r="AK5033" s="64">
        <f t="shared" si="78"/>
        <v>2.5452749591252127E-2</v>
      </c>
    </row>
    <row r="5034" spans="1:37" x14ac:dyDescent="0.25">
      <c r="A5034">
        <v>5032</v>
      </c>
      <c r="B5034" s="1">
        <v>1.49E-2</v>
      </c>
      <c r="C5034" s="1">
        <v>6.1584739468260535E-5</v>
      </c>
      <c r="D5034" s="58">
        <v>8.7574968649967125E-2</v>
      </c>
      <c r="E5034" s="58">
        <v>0.15384227249258697</v>
      </c>
      <c r="F5034" s="58">
        <v>0.10016128510142179</v>
      </c>
      <c r="G5034" s="58">
        <v>0.17969380964656986</v>
      </c>
      <c r="H5034" s="58">
        <v>0.11918266161489238</v>
      </c>
      <c r="I5034" s="58">
        <v>0.10902785050906286</v>
      </c>
      <c r="J5034" s="58">
        <v>6.3762659488468529E-2</v>
      </c>
      <c r="K5034" s="58">
        <v>8.6984969539261714E-2</v>
      </c>
      <c r="L5034" s="58">
        <v>5.8672944011649394E-2</v>
      </c>
      <c r="M5034" s="58">
        <v>2.1329388625909208E-2</v>
      </c>
      <c r="N5034" s="58">
        <v>1.9767190320210074E-2</v>
      </c>
      <c r="O5034" s="58">
        <v>0</v>
      </c>
      <c r="P5034" s="58">
        <v>0</v>
      </c>
      <c r="Q5034" s="58">
        <v>0</v>
      </c>
      <c r="R5034" s="58">
        <v>0</v>
      </c>
      <c r="S5034" s="58">
        <v>0</v>
      </c>
      <c r="T5034" s="58">
        <v>0</v>
      </c>
      <c r="U5034" s="58">
        <v>0</v>
      </c>
      <c r="V5034" s="58">
        <v>0</v>
      </c>
      <c r="W5034" s="58">
        <v>0</v>
      </c>
      <c r="X5034" s="58">
        <v>0</v>
      </c>
      <c r="Y5034" s="58">
        <v>0</v>
      </c>
      <c r="Z5034" s="58">
        <v>0</v>
      </c>
      <c r="AA5034" s="58">
        <v>0</v>
      </c>
      <c r="AB5034" s="58">
        <v>0</v>
      </c>
      <c r="AC5034" s="58">
        <v>0</v>
      </c>
      <c r="AD5034" s="58">
        <v>0</v>
      </c>
      <c r="AE5034" s="58">
        <v>0</v>
      </c>
      <c r="AF5034" s="58">
        <v>0</v>
      </c>
      <c r="AG5034" s="58">
        <v>0</v>
      </c>
      <c r="AH5034" s="58">
        <v>0</v>
      </c>
      <c r="AI5034" s="58">
        <v>0</v>
      </c>
      <c r="AK5034" s="64">
        <f t="shared" si="78"/>
        <v>4.1332039911584255E-3</v>
      </c>
    </row>
    <row r="5035" spans="1:37" x14ac:dyDescent="0.25">
      <c r="A5035">
        <v>5033</v>
      </c>
      <c r="B5035" s="1">
        <v>1.4E-2</v>
      </c>
      <c r="C5035" s="1">
        <v>1.143862261292793E-4</v>
      </c>
      <c r="D5035" s="58">
        <v>2.2925376128807459E-2</v>
      </c>
      <c r="E5035" s="58">
        <v>0.16100852710419961</v>
      </c>
      <c r="F5035" s="58">
        <v>1.1561706275089042E-3</v>
      </c>
      <c r="G5035" s="58">
        <v>3.768862092654298E-2</v>
      </c>
      <c r="H5035" s="58">
        <v>0.13425058591164127</v>
      </c>
      <c r="I5035" s="58">
        <v>0.12058192578469985</v>
      </c>
      <c r="J5035" s="58">
        <v>0.12173924784248069</v>
      </c>
      <c r="K5035" s="58">
        <v>0.15397665697205101</v>
      </c>
      <c r="L5035" s="58">
        <v>7.0522885966447374E-2</v>
      </c>
      <c r="M5035" s="58">
        <v>4.5538684601938106E-2</v>
      </c>
      <c r="N5035" s="58">
        <v>0.13061131813368262</v>
      </c>
      <c r="O5035" s="58">
        <v>0</v>
      </c>
      <c r="P5035" s="58">
        <v>0</v>
      </c>
      <c r="Q5035" s="58">
        <v>0</v>
      </c>
      <c r="R5035" s="58">
        <v>0</v>
      </c>
      <c r="S5035" s="58">
        <v>0</v>
      </c>
      <c r="T5035" s="58">
        <v>0</v>
      </c>
      <c r="U5035" s="58">
        <v>0</v>
      </c>
      <c r="V5035" s="58">
        <v>0</v>
      </c>
      <c r="W5035" s="58">
        <v>0</v>
      </c>
      <c r="X5035" s="58">
        <v>0</v>
      </c>
      <c r="Y5035" s="58">
        <v>0</v>
      </c>
      <c r="Z5035" s="58">
        <v>0</v>
      </c>
      <c r="AA5035" s="58">
        <v>0</v>
      </c>
      <c r="AB5035" s="58">
        <v>0</v>
      </c>
      <c r="AC5035" s="58">
        <v>0</v>
      </c>
      <c r="AD5035" s="58">
        <v>0</v>
      </c>
      <c r="AE5035" s="58">
        <v>0</v>
      </c>
      <c r="AF5035" s="58">
        <v>0</v>
      </c>
      <c r="AG5035" s="58">
        <v>0</v>
      </c>
      <c r="AH5035" s="58">
        <v>0</v>
      </c>
      <c r="AI5035" s="58">
        <v>0</v>
      </c>
      <c r="AK5035" s="64">
        <f t="shared" si="78"/>
        <v>8.1704447235199495E-3</v>
      </c>
    </row>
    <row r="5036" spans="1:37" x14ac:dyDescent="0.25">
      <c r="A5036">
        <v>5034</v>
      </c>
      <c r="B5036" s="1">
        <v>1.21E-2</v>
      </c>
      <c r="C5036" s="1">
        <v>-7.0725421029632197E-6</v>
      </c>
      <c r="D5036" s="58">
        <v>8.0070338458531606E-2</v>
      </c>
      <c r="E5036" s="58">
        <v>0.11939237365431263</v>
      </c>
      <c r="F5036" s="58">
        <v>8.9444285171636995E-2</v>
      </c>
      <c r="G5036" s="58">
        <v>0.12103932030693861</v>
      </c>
      <c r="H5036" s="58">
        <v>0.11067106993799009</v>
      </c>
      <c r="I5036" s="58">
        <v>2.8857693195404047E-2</v>
      </c>
      <c r="J5036" s="58">
        <v>3.2285812499852726E-2</v>
      </c>
      <c r="K5036" s="58">
        <v>0.12869606880240453</v>
      </c>
      <c r="L5036" s="58">
        <v>9.653096644443819E-2</v>
      </c>
      <c r="M5036" s="58">
        <v>0.13670500580378214</v>
      </c>
      <c r="N5036" s="58">
        <v>5.6307065724708408E-2</v>
      </c>
      <c r="O5036" s="58">
        <v>0</v>
      </c>
      <c r="P5036" s="58">
        <v>0</v>
      </c>
      <c r="Q5036" s="58">
        <v>0</v>
      </c>
      <c r="R5036" s="58">
        <v>0</v>
      </c>
      <c r="S5036" s="58">
        <v>0</v>
      </c>
      <c r="T5036" s="58">
        <v>0</v>
      </c>
      <c r="U5036" s="58">
        <v>0</v>
      </c>
      <c r="V5036" s="58">
        <v>0</v>
      </c>
      <c r="W5036" s="58">
        <v>0</v>
      </c>
      <c r="X5036" s="58">
        <v>0</v>
      </c>
      <c r="Y5036" s="58">
        <v>0</v>
      </c>
      <c r="Z5036" s="58">
        <v>0</v>
      </c>
      <c r="AA5036" s="58">
        <v>0</v>
      </c>
      <c r="AB5036" s="58">
        <v>0</v>
      </c>
      <c r="AC5036" s="58">
        <v>0</v>
      </c>
      <c r="AD5036" s="58">
        <v>0</v>
      </c>
      <c r="AE5036" s="58">
        <v>0</v>
      </c>
      <c r="AF5036" s="58">
        <v>0</v>
      </c>
      <c r="AG5036" s="58">
        <v>0</v>
      </c>
      <c r="AH5036" s="58">
        <v>0</v>
      </c>
      <c r="AI5036" s="58">
        <v>0</v>
      </c>
      <c r="AK5036" s="64">
        <f t="shared" si="78"/>
        <v>-5.8450761181514212E-4</v>
      </c>
    </row>
    <row r="5037" spans="1:37" x14ac:dyDescent="0.25">
      <c r="A5037">
        <v>5035</v>
      </c>
      <c r="B5037" s="1">
        <v>1.4200000000000001E-2</v>
      </c>
      <c r="C5037" s="1">
        <v>-1.4225293899941957E-6</v>
      </c>
      <c r="D5037" s="58">
        <v>8.3906303582207645E-2</v>
      </c>
      <c r="E5037" s="58">
        <v>0.15489271197897184</v>
      </c>
      <c r="F5037" s="58">
        <v>0.10314553275430795</v>
      </c>
      <c r="G5037" s="58">
        <v>7.2497192851031733E-2</v>
      </c>
      <c r="H5037" s="58">
        <v>3.47748714326735E-2</v>
      </c>
      <c r="I5037" s="58">
        <v>7.5963528561950017E-2</v>
      </c>
      <c r="J5037" s="58">
        <v>0.12323682110374987</v>
      </c>
      <c r="K5037" s="58">
        <v>0.1535063666360087</v>
      </c>
      <c r="L5037" s="58">
        <v>8.8196575701046512E-2</v>
      </c>
      <c r="M5037" s="58">
        <v>6.447183118105361E-2</v>
      </c>
      <c r="N5037" s="58">
        <v>4.5408264216998714E-2</v>
      </c>
      <c r="O5037" s="58">
        <v>0</v>
      </c>
      <c r="P5037" s="58">
        <v>0</v>
      </c>
      <c r="Q5037" s="58">
        <v>0</v>
      </c>
      <c r="R5037" s="58">
        <v>0</v>
      </c>
      <c r="S5037" s="58">
        <v>0</v>
      </c>
      <c r="T5037" s="58">
        <v>0</v>
      </c>
      <c r="U5037" s="58">
        <v>0</v>
      </c>
      <c r="V5037" s="58">
        <v>0</v>
      </c>
      <c r="W5037" s="58">
        <v>0</v>
      </c>
      <c r="X5037" s="58">
        <v>0</v>
      </c>
      <c r="Y5037" s="58">
        <v>0</v>
      </c>
      <c r="Z5037" s="58">
        <v>0</v>
      </c>
      <c r="AA5037" s="58">
        <v>0</v>
      </c>
      <c r="AB5037" s="58">
        <v>0</v>
      </c>
      <c r="AC5037" s="58">
        <v>0</v>
      </c>
      <c r="AD5037" s="58">
        <v>0</v>
      </c>
      <c r="AE5037" s="58">
        <v>0</v>
      </c>
      <c r="AF5037" s="58">
        <v>0</v>
      </c>
      <c r="AG5037" s="58">
        <v>0</v>
      </c>
      <c r="AH5037" s="58">
        <v>0</v>
      </c>
      <c r="AI5037" s="58">
        <v>0</v>
      </c>
      <c r="AK5037" s="64">
        <f t="shared" si="78"/>
        <v>-1.0017812605592927E-4</v>
      </c>
    </row>
    <row r="5038" spans="1:37" x14ac:dyDescent="0.25">
      <c r="A5038">
        <v>5036</v>
      </c>
      <c r="B5038" s="1">
        <v>1.1299999999999999E-2</v>
      </c>
      <c r="C5038" s="1">
        <v>-1.7627892671911088E-4</v>
      </c>
      <c r="D5038" s="58">
        <v>0.17044907255348107</v>
      </c>
      <c r="E5038" s="58">
        <v>3.3370138294635948E-2</v>
      </c>
      <c r="F5038" s="58">
        <v>0.13276578795032171</v>
      </c>
      <c r="G5038" s="58">
        <v>0.12699294150259152</v>
      </c>
      <c r="H5038" s="58">
        <v>9.3006700856984995E-2</v>
      </c>
      <c r="I5038" s="58">
        <v>8.8517051366476029E-2</v>
      </c>
      <c r="J5038" s="58">
        <v>5.6840465281681289E-2</v>
      </c>
      <c r="K5038" s="58">
        <v>6.6492745212207549E-2</v>
      </c>
      <c r="L5038" s="58">
        <v>5.8635492712035518E-2</v>
      </c>
      <c r="M5038" s="58">
        <v>9.9595635169375793E-2</v>
      </c>
      <c r="N5038" s="58">
        <v>7.3333969100208576E-2</v>
      </c>
      <c r="O5038" s="58">
        <v>0</v>
      </c>
      <c r="P5038" s="58">
        <v>0</v>
      </c>
      <c r="Q5038" s="58">
        <v>0</v>
      </c>
      <c r="R5038" s="58">
        <v>0</v>
      </c>
      <c r="S5038" s="58">
        <v>0</v>
      </c>
      <c r="T5038" s="58">
        <v>0</v>
      </c>
      <c r="U5038" s="58">
        <v>0</v>
      </c>
      <c r="V5038" s="58">
        <v>0</v>
      </c>
      <c r="W5038" s="58">
        <v>0</v>
      </c>
      <c r="X5038" s="58">
        <v>0</v>
      </c>
      <c r="Y5038" s="58">
        <v>0</v>
      </c>
      <c r="Z5038" s="58">
        <v>0</v>
      </c>
      <c r="AA5038" s="58">
        <v>0</v>
      </c>
      <c r="AB5038" s="58">
        <v>0</v>
      </c>
      <c r="AC5038" s="58">
        <v>0</v>
      </c>
      <c r="AD5038" s="58">
        <v>0</v>
      </c>
      <c r="AE5038" s="58">
        <v>0</v>
      </c>
      <c r="AF5038" s="58">
        <v>0</v>
      </c>
      <c r="AG5038" s="58">
        <v>0</v>
      </c>
      <c r="AH5038" s="58">
        <v>0</v>
      </c>
      <c r="AI5038" s="58">
        <v>0</v>
      </c>
      <c r="AK5038" s="64">
        <f t="shared" si="78"/>
        <v>-1.5599905019390344E-2</v>
      </c>
    </row>
    <row r="5039" spans="1:37" x14ac:dyDescent="0.25">
      <c r="A5039">
        <v>5037</v>
      </c>
      <c r="B5039" s="1">
        <v>1.2E-2</v>
      </c>
      <c r="C5039" s="1">
        <v>-6.1985285523408353E-5</v>
      </c>
      <c r="D5039" s="58">
        <v>9.8128336927737342E-2</v>
      </c>
      <c r="E5039" s="58">
        <v>7.2514479159724837E-2</v>
      </c>
      <c r="F5039" s="58">
        <v>0.12361547810365572</v>
      </c>
      <c r="G5039" s="58">
        <v>4.7281988407408271E-2</v>
      </c>
      <c r="H5039" s="58">
        <v>9.7037538493108394E-2</v>
      </c>
      <c r="I5039" s="58">
        <v>0.12124311833852842</v>
      </c>
      <c r="J5039" s="58">
        <v>0.12406213462859131</v>
      </c>
      <c r="K5039" s="58">
        <v>9.1494835851215456E-2</v>
      </c>
      <c r="L5039" s="58">
        <v>0.10313777750790511</v>
      </c>
      <c r="M5039" s="58">
        <v>1.2611118561548581E-2</v>
      </c>
      <c r="N5039" s="58">
        <v>0.10887319402057673</v>
      </c>
      <c r="O5039" s="58">
        <v>0</v>
      </c>
      <c r="P5039" s="58">
        <v>0</v>
      </c>
      <c r="Q5039" s="58">
        <v>0</v>
      </c>
      <c r="R5039" s="58">
        <v>0</v>
      </c>
      <c r="S5039" s="58">
        <v>0</v>
      </c>
      <c r="T5039" s="58">
        <v>0</v>
      </c>
      <c r="U5039" s="58">
        <v>0</v>
      </c>
      <c r="V5039" s="58">
        <v>0</v>
      </c>
      <c r="W5039" s="58">
        <v>0</v>
      </c>
      <c r="X5039" s="58">
        <v>0</v>
      </c>
      <c r="Y5039" s="58">
        <v>0</v>
      </c>
      <c r="Z5039" s="58">
        <v>0</v>
      </c>
      <c r="AA5039" s="58">
        <v>0</v>
      </c>
      <c r="AB5039" s="58">
        <v>0</v>
      </c>
      <c r="AC5039" s="58">
        <v>0</v>
      </c>
      <c r="AD5039" s="58">
        <v>0</v>
      </c>
      <c r="AE5039" s="58">
        <v>0</v>
      </c>
      <c r="AF5039" s="58">
        <v>0</v>
      </c>
      <c r="AG5039" s="58">
        <v>0</v>
      </c>
      <c r="AH5039" s="58">
        <v>0</v>
      </c>
      <c r="AI5039" s="58">
        <v>0</v>
      </c>
      <c r="AK5039" s="64">
        <f t="shared" si="78"/>
        <v>-5.1654404602840291E-3</v>
      </c>
    </row>
    <row r="5040" spans="1:37" x14ac:dyDescent="0.25">
      <c r="A5040">
        <v>5038</v>
      </c>
      <c r="B5040" s="1">
        <v>1.0999999999999999E-2</v>
      </c>
      <c r="C5040" s="1">
        <v>2.4414419919413386E-4</v>
      </c>
      <c r="D5040" s="58">
        <v>9.8644651232826841E-2</v>
      </c>
      <c r="E5040" s="58">
        <v>0.10102572753588285</v>
      </c>
      <c r="F5040" s="58">
        <v>0.10353886555441172</v>
      </c>
      <c r="G5040" s="58">
        <v>9.488090464033648E-2</v>
      </c>
      <c r="H5040" s="58">
        <v>0.12647749346132597</v>
      </c>
      <c r="I5040" s="58">
        <v>3.1196671227074316E-2</v>
      </c>
      <c r="J5040" s="58">
        <v>0.1360137426636801</v>
      </c>
      <c r="K5040" s="58">
        <v>2.3550112765018519E-2</v>
      </c>
      <c r="L5040" s="58">
        <v>8.6821757810064903E-2</v>
      </c>
      <c r="M5040" s="58">
        <v>0.1181549097917698</v>
      </c>
      <c r="N5040" s="58">
        <v>7.9695163317608564E-2</v>
      </c>
      <c r="O5040" s="58">
        <v>0</v>
      </c>
      <c r="P5040" s="58">
        <v>0</v>
      </c>
      <c r="Q5040" s="58">
        <v>0</v>
      </c>
      <c r="R5040" s="58">
        <v>0</v>
      </c>
      <c r="S5040" s="58">
        <v>0</v>
      </c>
      <c r="T5040" s="58">
        <v>0</v>
      </c>
      <c r="U5040" s="58">
        <v>0</v>
      </c>
      <c r="V5040" s="58">
        <v>0</v>
      </c>
      <c r="W5040" s="58">
        <v>0</v>
      </c>
      <c r="X5040" s="58">
        <v>0</v>
      </c>
      <c r="Y5040" s="58">
        <v>0</v>
      </c>
      <c r="Z5040" s="58">
        <v>0</v>
      </c>
      <c r="AA5040" s="58">
        <v>0</v>
      </c>
      <c r="AB5040" s="58">
        <v>0</v>
      </c>
      <c r="AC5040" s="58">
        <v>0</v>
      </c>
      <c r="AD5040" s="58">
        <v>0</v>
      </c>
      <c r="AE5040" s="58">
        <v>0</v>
      </c>
      <c r="AF5040" s="58">
        <v>0</v>
      </c>
      <c r="AG5040" s="58">
        <v>0</v>
      </c>
      <c r="AH5040" s="58">
        <v>0</v>
      </c>
      <c r="AI5040" s="58">
        <v>0</v>
      </c>
      <c r="AK5040" s="64">
        <f t="shared" si="78"/>
        <v>2.2194927199466717E-2</v>
      </c>
    </row>
    <row r="5041" spans="1:37" x14ac:dyDescent="0.25">
      <c r="A5041">
        <v>5039</v>
      </c>
      <c r="B5041" s="1">
        <v>1.24E-2</v>
      </c>
      <c r="C5041" s="1">
        <v>-1.2188172371453545E-4</v>
      </c>
      <c r="D5041" s="58">
        <v>0.11184944455591361</v>
      </c>
      <c r="E5041" s="58">
        <v>9.1286601443861914E-2</v>
      </c>
      <c r="F5041" s="58">
        <v>8.3119538163663423E-2</v>
      </c>
      <c r="G5041" s="58">
        <v>0.11948002738715476</v>
      </c>
      <c r="H5041" s="58">
        <v>5.9288017599272512E-2</v>
      </c>
      <c r="I5041" s="58">
        <v>9.7213359334157451E-2</v>
      </c>
      <c r="J5041" s="58">
        <v>2.5888146118147728E-2</v>
      </c>
      <c r="K5041" s="58">
        <v>0.133392702513389</v>
      </c>
      <c r="L5041" s="58">
        <v>0.10179567260983098</v>
      </c>
      <c r="M5041" s="58">
        <v>6.781262344554928E-2</v>
      </c>
      <c r="N5041" s="58">
        <v>0.1088738668290592</v>
      </c>
      <c r="O5041" s="58">
        <v>0</v>
      </c>
      <c r="P5041" s="58">
        <v>0</v>
      </c>
      <c r="Q5041" s="58">
        <v>0</v>
      </c>
      <c r="R5041" s="58">
        <v>0</v>
      </c>
      <c r="S5041" s="58">
        <v>0</v>
      </c>
      <c r="T5041" s="58">
        <v>0</v>
      </c>
      <c r="U5041" s="58">
        <v>0</v>
      </c>
      <c r="V5041" s="58">
        <v>0</v>
      </c>
      <c r="W5041" s="58">
        <v>0</v>
      </c>
      <c r="X5041" s="58">
        <v>0</v>
      </c>
      <c r="Y5041" s="58">
        <v>0</v>
      </c>
      <c r="Z5041" s="58">
        <v>0</v>
      </c>
      <c r="AA5041" s="58">
        <v>0</v>
      </c>
      <c r="AB5041" s="58">
        <v>0</v>
      </c>
      <c r="AC5041" s="58">
        <v>0</v>
      </c>
      <c r="AD5041" s="58">
        <v>0</v>
      </c>
      <c r="AE5041" s="58">
        <v>0</v>
      </c>
      <c r="AF5041" s="58">
        <v>0</v>
      </c>
      <c r="AG5041" s="58">
        <v>0</v>
      </c>
      <c r="AH5041" s="58">
        <v>0</v>
      </c>
      <c r="AI5041" s="58">
        <v>0</v>
      </c>
      <c r="AK5041" s="64">
        <f t="shared" si="78"/>
        <v>-9.8291712673012465E-3</v>
      </c>
    </row>
    <row r="5042" spans="1:37" x14ac:dyDescent="0.25">
      <c r="A5042">
        <v>5040</v>
      </c>
      <c r="B5042" s="1">
        <v>1.06E-2</v>
      </c>
      <c r="C5042" s="1">
        <v>-1.7832174773872467E-4</v>
      </c>
      <c r="D5042" s="58">
        <v>0.14787082386088574</v>
      </c>
      <c r="E5042" s="58">
        <v>1.1040442744896537E-3</v>
      </c>
      <c r="F5042" s="58">
        <v>1.9489457772124893E-3</v>
      </c>
      <c r="G5042" s="58">
        <v>4.7766484369245223E-2</v>
      </c>
      <c r="H5042" s="58">
        <v>0.14115586245795064</v>
      </c>
      <c r="I5042" s="58">
        <v>4.9374809918376394E-2</v>
      </c>
      <c r="J5042" s="58">
        <v>0.14044450134805536</v>
      </c>
      <c r="K5042" s="58">
        <v>0.15508660066634181</v>
      </c>
      <c r="L5042" s="58">
        <v>4.9396379474532265E-2</v>
      </c>
      <c r="M5042" s="58">
        <v>0.12562814730239694</v>
      </c>
      <c r="N5042" s="58">
        <v>0.14022340055051352</v>
      </c>
      <c r="O5042" s="58">
        <v>0</v>
      </c>
      <c r="P5042" s="58">
        <v>0</v>
      </c>
      <c r="Q5042" s="58">
        <v>0</v>
      </c>
      <c r="R5042" s="58">
        <v>0</v>
      </c>
      <c r="S5042" s="58">
        <v>0</v>
      </c>
      <c r="T5042" s="58">
        <v>0</v>
      </c>
      <c r="U5042" s="58">
        <v>0</v>
      </c>
      <c r="V5042" s="58">
        <v>0</v>
      </c>
      <c r="W5042" s="58">
        <v>0</v>
      </c>
      <c r="X5042" s="58">
        <v>0</v>
      </c>
      <c r="Y5042" s="58">
        <v>0</v>
      </c>
      <c r="Z5042" s="58">
        <v>0</v>
      </c>
      <c r="AA5042" s="58">
        <v>0</v>
      </c>
      <c r="AB5042" s="58">
        <v>0</v>
      </c>
      <c r="AC5042" s="58">
        <v>0</v>
      </c>
      <c r="AD5042" s="58">
        <v>0</v>
      </c>
      <c r="AE5042" s="58">
        <v>0</v>
      </c>
      <c r="AF5042" s="58">
        <v>0</v>
      </c>
      <c r="AG5042" s="58">
        <v>0</v>
      </c>
      <c r="AH5042" s="58">
        <v>0</v>
      </c>
      <c r="AI5042" s="58">
        <v>0</v>
      </c>
      <c r="AK5042" s="64">
        <f t="shared" si="78"/>
        <v>-1.6822806390445724E-2</v>
      </c>
    </row>
    <row r="5043" spans="1:37" x14ac:dyDescent="0.25">
      <c r="A5043">
        <v>5041</v>
      </c>
      <c r="B5043" s="1">
        <v>1.2E-2</v>
      </c>
      <c r="C5043" s="1">
        <v>2.3323686230788707E-4</v>
      </c>
      <c r="D5043" s="58">
        <v>0.14018020467227607</v>
      </c>
      <c r="E5043" s="58">
        <v>0.14898457951483926</v>
      </c>
      <c r="F5043" s="58">
        <v>9.953425415520864E-2</v>
      </c>
      <c r="G5043" s="58">
        <v>4.0636671143221552E-2</v>
      </c>
      <c r="H5043" s="58">
        <v>4.4586072171028834E-2</v>
      </c>
      <c r="I5043" s="58">
        <v>2.2503758935506239E-3</v>
      </c>
      <c r="J5043" s="58">
        <v>0.1310853272236617</v>
      </c>
      <c r="K5043" s="58">
        <v>7.5208303128410939E-2</v>
      </c>
      <c r="L5043" s="58">
        <v>9.1833181439107514E-2</v>
      </c>
      <c r="M5043" s="58">
        <v>0.14443960912603701</v>
      </c>
      <c r="N5043" s="58">
        <v>8.1261421532658057E-2</v>
      </c>
      <c r="O5043" s="58">
        <v>0</v>
      </c>
      <c r="P5043" s="58">
        <v>0</v>
      </c>
      <c r="Q5043" s="58">
        <v>0</v>
      </c>
      <c r="R5043" s="58">
        <v>0</v>
      </c>
      <c r="S5043" s="58">
        <v>0</v>
      </c>
      <c r="T5043" s="58">
        <v>0</v>
      </c>
      <c r="U5043" s="58">
        <v>0</v>
      </c>
      <c r="V5043" s="58">
        <v>0</v>
      </c>
      <c r="W5043" s="58">
        <v>0</v>
      </c>
      <c r="X5043" s="58">
        <v>0</v>
      </c>
      <c r="Y5043" s="58">
        <v>0</v>
      </c>
      <c r="Z5043" s="58">
        <v>0</v>
      </c>
      <c r="AA5043" s="58">
        <v>0</v>
      </c>
      <c r="AB5043" s="58">
        <v>0</v>
      </c>
      <c r="AC5043" s="58">
        <v>0</v>
      </c>
      <c r="AD5043" s="58">
        <v>0</v>
      </c>
      <c r="AE5043" s="58">
        <v>0</v>
      </c>
      <c r="AF5043" s="58">
        <v>0</v>
      </c>
      <c r="AG5043" s="58">
        <v>0</v>
      </c>
      <c r="AH5043" s="58">
        <v>0</v>
      </c>
      <c r="AI5043" s="58">
        <v>0</v>
      </c>
      <c r="AK5043" s="64">
        <f t="shared" si="78"/>
        <v>1.9436405192323921E-2</v>
      </c>
    </row>
    <row r="5044" spans="1:37" x14ac:dyDescent="0.25">
      <c r="A5044">
        <v>5042</v>
      </c>
      <c r="B5044" s="1">
        <v>1.2500000000000001E-2</v>
      </c>
      <c r="C5044" s="1">
        <v>1.8158599182697854E-5</v>
      </c>
      <c r="D5044" s="58">
        <v>0.13625178203062038</v>
      </c>
      <c r="E5044" s="58">
        <v>0.11393752343446509</v>
      </c>
      <c r="F5044" s="58">
        <v>0.13598663209147949</v>
      </c>
      <c r="G5044" s="58">
        <v>5.6799187122649683E-2</v>
      </c>
      <c r="H5044" s="58">
        <v>6.4412154685298456E-2</v>
      </c>
      <c r="I5044" s="58">
        <v>0.12141849578441916</v>
      </c>
      <c r="J5044" s="58">
        <v>9.5612129784293926E-2</v>
      </c>
      <c r="K5044" s="58">
        <v>6.237467471796574E-2</v>
      </c>
      <c r="L5044" s="58">
        <v>0.11033823175541853</v>
      </c>
      <c r="M5044" s="58">
        <v>9.1902530347346842E-2</v>
      </c>
      <c r="N5044" s="58">
        <v>1.0966658246042505E-2</v>
      </c>
      <c r="O5044" s="58">
        <v>0</v>
      </c>
      <c r="P5044" s="58">
        <v>0</v>
      </c>
      <c r="Q5044" s="58">
        <v>0</v>
      </c>
      <c r="R5044" s="58">
        <v>0</v>
      </c>
      <c r="S5044" s="58">
        <v>0</v>
      </c>
      <c r="T5044" s="58">
        <v>0</v>
      </c>
      <c r="U5044" s="58">
        <v>0</v>
      </c>
      <c r="V5044" s="58">
        <v>0</v>
      </c>
      <c r="W5044" s="58">
        <v>0</v>
      </c>
      <c r="X5044" s="58">
        <v>0</v>
      </c>
      <c r="Y5044" s="58">
        <v>0</v>
      </c>
      <c r="Z5044" s="58">
        <v>0</v>
      </c>
      <c r="AA5044" s="58">
        <v>0</v>
      </c>
      <c r="AB5044" s="58">
        <v>0</v>
      </c>
      <c r="AC5044" s="58">
        <v>0</v>
      </c>
      <c r="AD5044" s="58">
        <v>0</v>
      </c>
      <c r="AE5044" s="58">
        <v>0</v>
      </c>
      <c r="AF5044" s="58">
        <v>0</v>
      </c>
      <c r="AG5044" s="58">
        <v>0</v>
      </c>
      <c r="AH5044" s="58">
        <v>0</v>
      </c>
      <c r="AI5044" s="58">
        <v>0</v>
      </c>
      <c r="AK5044" s="64">
        <f t="shared" si="78"/>
        <v>1.4526879346158283E-3</v>
      </c>
    </row>
    <row r="5045" spans="1:37" x14ac:dyDescent="0.25">
      <c r="A5045">
        <v>5043</v>
      </c>
      <c r="B5045" s="1">
        <v>1.35E-2</v>
      </c>
      <c r="C5045" s="1">
        <v>6.1224186011682194E-5</v>
      </c>
      <c r="D5045" s="58">
        <v>0.15437276473177061</v>
      </c>
      <c r="E5045" s="58">
        <v>0.14193400105901474</v>
      </c>
      <c r="F5045" s="58">
        <v>0.16980149061948191</v>
      </c>
      <c r="G5045" s="58">
        <v>4.960994162259192E-2</v>
      </c>
      <c r="H5045" s="58">
        <v>0.10232053575380574</v>
      </c>
      <c r="I5045" s="58">
        <v>8.9771291458764335E-2</v>
      </c>
      <c r="J5045" s="58">
        <v>0.12288864860234386</v>
      </c>
      <c r="K5045" s="58">
        <v>3.1948474012323681E-2</v>
      </c>
      <c r="L5045" s="58">
        <v>7.9129668903982608E-3</v>
      </c>
      <c r="M5045" s="58">
        <v>9.4726025502625696E-2</v>
      </c>
      <c r="N5045" s="58">
        <v>3.47138597468791E-2</v>
      </c>
      <c r="O5045" s="58">
        <v>0</v>
      </c>
      <c r="P5045" s="58">
        <v>0</v>
      </c>
      <c r="Q5045" s="58">
        <v>0</v>
      </c>
      <c r="R5045" s="58">
        <v>0</v>
      </c>
      <c r="S5045" s="58">
        <v>0</v>
      </c>
      <c r="T5045" s="58">
        <v>0</v>
      </c>
      <c r="U5045" s="58">
        <v>0</v>
      </c>
      <c r="V5045" s="58">
        <v>0</v>
      </c>
      <c r="W5045" s="58">
        <v>0</v>
      </c>
      <c r="X5045" s="58">
        <v>0</v>
      </c>
      <c r="Y5045" s="58">
        <v>0</v>
      </c>
      <c r="Z5045" s="58">
        <v>0</v>
      </c>
      <c r="AA5045" s="58">
        <v>0</v>
      </c>
      <c r="AB5045" s="58">
        <v>0</v>
      </c>
      <c r="AC5045" s="58">
        <v>0</v>
      </c>
      <c r="AD5045" s="58">
        <v>0</v>
      </c>
      <c r="AE5045" s="58">
        <v>0</v>
      </c>
      <c r="AF5045" s="58">
        <v>0</v>
      </c>
      <c r="AG5045" s="58">
        <v>0</v>
      </c>
      <c r="AH5045" s="58">
        <v>0</v>
      </c>
      <c r="AI5045" s="58">
        <v>0</v>
      </c>
      <c r="AK5045" s="64">
        <f t="shared" si="78"/>
        <v>4.5351248897542371E-3</v>
      </c>
    </row>
    <row r="5046" spans="1:37" x14ac:dyDescent="0.25">
      <c r="A5046">
        <v>5044</v>
      </c>
      <c r="B5046" s="1">
        <v>1.09E-2</v>
      </c>
      <c r="C5046" s="1">
        <v>-1.7050361514364784E-4</v>
      </c>
      <c r="D5046" s="58">
        <v>0.10006699383662665</v>
      </c>
      <c r="E5046" s="58">
        <v>2.800555402329015E-2</v>
      </c>
      <c r="F5046" s="58">
        <v>3.0917420021154399E-2</v>
      </c>
      <c r="G5046" s="58">
        <v>9.0942492711824349E-2</v>
      </c>
      <c r="H5046" s="58">
        <v>0.14004732152983976</v>
      </c>
      <c r="I5046" s="58">
        <v>0.12245601743968995</v>
      </c>
      <c r="J5046" s="58">
        <v>6.9754565835678628E-2</v>
      </c>
      <c r="K5046" s="58">
        <v>0.11523764802107909</v>
      </c>
      <c r="L5046" s="58">
        <v>5.6731645875198897E-2</v>
      </c>
      <c r="M5046" s="58">
        <v>0.12511840509117367</v>
      </c>
      <c r="N5046" s="58">
        <v>0.12072193561444439</v>
      </c>
      <c r="O5046" s="58">
        <v>0</v>
      </c>
      <c r="P5046" s="58">
        <v>0</v>
      </c>
      <c r="Q5046" s="58">
        <v>0</v>
      </c>
      <c r="R5046" s="58">
        <v>0</v>
      </c>
      <c r="S5046" s="58">
        <v>0</v>
      </c>
      <c r="T5046" s="58">
        <v>0</v>
      </c>
      <c r="U5046" s="58">
        <v>0</v>
      </c>
      <c r="V5046" s="58">
        <v>0</v>
      </c>
      <c r="W5046" s="58">
        <v>0</v>
      </c>
      <c r="X5046" s="58">
        <v>0</v>
      </c>
      <c r="Y5046" s="58">
        <v>0</v>
      </c>
      <c r="Z5046" s="58">
        <v>0</v>
      </c>
      <c r="AA5046" s="58">
        <v>0</v>
      </c>
      <c r="AB5046" s="58">
        <v>0</v>
      </c>
      <c r="AC5046" s="58">
        <v>0</v>
      </c>
      <c r="AD5046" s="58">
        <v>0</v>
      </c>
      <c r="AE5046" s="58">
        <v>0</v>
      </c>
      <c r="AF5046" s="58">
        <v>0</v>
      </c>
      <c r="AG5046" s="58">
        <v>0</v>
      </c>
      <c r="AH5046" s="58">
        <v>0</v>
      </c>
      <c r="AI5046" s="58">
        <v>0</v>
      </c>
      <c r="AK5046" s="64">
        <f t="shared" si="78"/>
        <v>-1.5642533499417233E-2</v>
      </c>
    </row>
    <row r="5047" spans="1:37" x14ac:dyDescent="0.25">
      <c r="A5047">
        <v>5045</v>
      </c>
      <c r="B5047" s="1">
        <v>1.11E-2</v>
      </c>
      <c r="C5047" s="1">
        <v>-6.5796095001420405E-5</v>
      </c>
      <c r="D5047" s="58">
        <v>2.3200981921518024E-2</v>
      </c>
      <c r="E5047" s="58">
        <v>5.8492601354030352E-2</v>
      </c>
      <c r="F5047" s="58">
        <v>5.9263307939125959E-2</v>
      </c>
      <c r="G5047" s="58">
        <v>0.10726103707343231</v>
      </c>
      <c r="H5047" s="58">
        <v>0.20830153080609967</v>
      </c>
      <c r="I5047" s="58">
        <v>7.3546230614139924E-2</v>
      </c>
      <c r="J5047" s="58">
        <v>8.3229351380684574E-2</v>
      </c>
      <c r="K5047" s="58">
        <v>0.1065634307541543</v>
      </c>
      <c r="L5047" s="58">
        <v>2.6704413484143687E-2</v>
      </c>
      <c r="M5047" s="58">
        <v>0.10718730844187596</v>
      </c>
      <c r="N5047" s="58">
        <v>0.14624980623079531</v>
      </c>
      <c r="O5047" s="58">
        <v>0</v>
      </c>
      <c r="P5047" s="58">
        <v>0</v>
      </c>
      <c r="Q5047" s="58">
        <v>0</v>
      </c>
      <c r="R5047" s="58">
        <v>0</v>
      </c>
      <c r="S5047" s="58">
        <v>0</v>
      </c>
      <c r="T5047" s="58">
        <v>0</v>
      </c>
      <c r="U5047" s="58">
        <v>0</v>
      </c>
      <c r="V5047" s="58">
        <v>0</v>
      </c>
      <c r="W5047" s="58">
        <v>0</v>
      </c>
      <c r="X5047" s="58">
        <v>0</v>
      </c>
      <c r="Y5047" s="58">
        <v>0</v>
      </c>
      <c r="Z5047" s="58">
        <v>0</v>
      </c>
      <c r="AA5047" s="58">
        <v>0</v>
      </c>
      <c r="AB5047" s="58">
        <v>0</v>
      </c>
      <c r="AC5047" s="58">
        <v>0</v>
      </c>
      <c r="AD5047" s="58">
        <v>0</v>
      </c>
      <c r="AE5047" s="58">
        <v>0</v>
      </c>
      <c r="AF5047" s="58">
        <v>0</v>
      </c>
      <c r="AG5047" s="58">
        <v>0</v>
      </c>
      <c r="AH5047" s="58">
        <v>0</v>
      </c>
      <c r="AI5047" s="58">
        <v>0</v>
      </c>
      <c r="AK5047" s="64">
        <f t="shared" si="78"/>
        <v>-5.92757612625409E-3</v>
      </c>
    </row>
    <row r="5048" spans="1:37" x14ac:dyDescent="0.25">
      <c r="A5048">
        <v>5046</v>
      </c>
      <c r="B5048" s="1">
        <v>1.18E-2</v>
      </c>
      <c r="C5048" s="1">
        <v>9.6150262997754006E-5</v>
      </c>
      <c r="D5048" s="58">
        <v>2.5007603609900611E-3</v>
      </c>
      <c r="E5048" s="58">
        <v>8.5026108518968829E-2</v>
      </c>
      <c r="F5048" s="58">
        <v>5.4596046812488586E-2</v>
      </c>
      <c r="G5048" s="58">
        <v>0.10039033624025802</v>
      </c>
      <c r="H5048" s="58">
        <v>0.11243566949000403</v>
      </c>
      <c r="I5048" s="58">
        <v>4.9772680126858447E-2</v>
      </c>
      <c r="J5048" s="58">
        <v>0.17481764264008143</v>
      </c>
      <c r="K5048" s="58">
        <v>0.13082583116273852</v>
      </c>
      <c r="L5048" s="58">
        <v>9.7403564517800717E-2</v>
      </c>
      <c r="M5048" s="58">
        <v>3.9018329304698986E-2</v>
      </c>
      <c r="N5048" s="58">
        <v>0.15321303082511237</v>
      </c>
      <c r="O5048" s="58">
        <v>0</v>
      </c>
      <c r="P5048" s="58">
        <v>0</v>
      </c>
      <c r="Q5048" s="58">
        <v>0</v>
      </c>
      <c r="R5048" s="58">
        <v>0</v>
      </c>
      <c r="S5048" s="58">
        <v>0</v>
      </c>
      <c r="T5048" s="58">
        <v>0</v>
      </c>
      <c r="U5048" s="58">
        <v>0</v>
      </c>
      <c r="V5048" s="58">
        <v>0</v>
      </c>
      <c r="W5048" s="58">
        <v>0</v>
      </c>
      <c r="X5048" s="58">
        <v>0</v>
      </c>
      <c r="Y5048" s="58">
        <v>0</v>
      </c>
      <c r="Z5048" s="58">
        <v>0</v>
      </c>
      <c r="AA5048" s="58">
        <v>0</v>
      </c>
      <c r="AB5048" s="58">
        <v>0</v>
      </c>
      <c r="AC5048" s="58">
        <v>0</v>
      </c>
      <c r="AD5048" s="58">
        <v>0</v>
      </c>
      <c r="AE5048" s="58">
        <v>0</v>
      </c>
      <c r="AF5048" s="58">
        <v>0</v>
      </c>
      <c r="AG5048" s="58">
        <v>0</v>
      </c>
      <c r="AH5048" s="58">
        <v>0</v>
      </c>
      <c r="AI5048" s="58">
        <v>0</v>
      </c>
      <c r="AK5048" s="64">
        <f t="shared" si="78"/>
        <v>8.1483273726910173E-3</v>
      </c>
    </row>
    <row r="5049" spans="1:37" x14ac:dyDescent="0.25">
      <c r="A5049">
        <v>5047</v>
      </c>
      <c r="B5049" s="1">
        <v>1.15E-2</v>
      </c>
      <c r="C5049" s="1">
        <v>-7.8872722602893469E-7</v>
      </c>
      <c r="D5049" s="58">
        <v>2.0339318810819584E-2</v>
      </c>
      <c r="E5049" s="58">
        <v>8.1319021108976583E-2</v>
      </c>
      <c r="F5049" s="58">
        <v>0.11684706349072203</v>
      </c>
      <c r="G5049" s="58">
        <v>9.5221576293605545E-2</v>
      </c>
      <c r="H5049" s="58">
        <v>0.10255855714824623</v>
      </c>
      <c r="I5049" s="58">
        <v>0.10583620412740019</v>
      </c>
      <c r="J5049" s="58">
        <v>7.8680715648355395E-2</v>
      </c>
      <c r="K5049" s="58">
        <v>9.8568428977786518E-2</v>
      </c>
      <c r="L5049" s="58">
        <v>0.15594073158842051</v>
      </c>
      <c r="M5049" s="58">
        <v>3.5963913760310266E-2</v>
      </c>
      <c r="N5049" s="58">
        <v>0.10872446904535721</v>
      </c>
      <c r="O5049" s="58">
        <v>0</v>
      </c>
      <c r="P5049" s="58">
        <v>0</v>
      </c>
      <c r="Q5049" s="58">
        <v>0</v>
      </c>
      <c r="R5049" s="58">
        <v>0</v>
      </c>
      <c r="S5049" s="58">
        <v>0</v>
      </c>
      <c r="T5049" s="58">
        <v>0</v>
      </c>
      <c r="U5049" s="58">
        <v>0</v>
      </c>
      <c r="V5049" s="58">
        <v>0</v>
      </c>
      <c r="W5049" s="58">
        <v>0</v>
      </c>
      <c r="X5049" s="58">
        <v>0</v>
      </c>
      <c r="Y5049" s="58">
        <v>0</v>
      </c>
      <c r="Z5049" s="58">
        <v>0</v>
      </c>
      <c r="AA5049" s="58">
        <v>0</v>
      </c>
      <c r="AB5049" s="58">
        <v>0</v>
      </c>
      <c r="AC5049" s="58">
        <v>0</v>
      </c>
      <c r="AD5049" s="58">
        <v>0</v>
      </c>
      <c r="AE5049" s="58">
        <v>0</v>
      </c>
      <c r="AF5049" s="58">
        <v>0</v>
      </c>
      <c r="AG5049" s="58">
        <v>0</v>
      </c>
      <c r="AH5049" s="58">
        <v>0</v>
      </c>
      <c r="AI5049" s="58">
        <v>0</v>
      </c>
      <c r="AK5049" s="64">
        <f t="shared" si="78"/>
        <v>-6.8584976176429098E-5</v>
      </c>
    </row>
    <row r="5050" spans="1:37" x14ac:dyDescent="0.25">
      <c r="A5050">
        <v>5048</v>
      </c>
      <c r="B5050" s="1">
        <v>1.2200000000000001E-2</v>
      </c>
      <c r="C5050" s="1">
        <v>-1.8206377915668236E-4</v>
      </c>
      <c r="D5050" s="58">
        <v>8.7569383483876967E-2</v>
      </c>
      <c r="E5050" s="58">
        <v>1.0580218373061227E-2</v>
      </c>
      <c r="F5050" s="58">
        <v>0.11184101242095948</v>
      </c>
      <c r="G5050" s="58">
        <v>0.18916826216353888</v>
      </c>
      <c r="H5050" s="58">
        <v>1.1115641385328471E-2</v>
      </c>
      <c r="I5050" s="58">
        <v>0.14571804533917151</v>
      </c>
      <c r="J5050" s="58">
        <v>0.1500037952601202</v>
      </c>
      <c r="K5050" s="58">
        <v>7.1116525753277662E-2</v>
      </c>
      <c r="L5050" s="58">
        <v>1.6230700736962565E-2</v>
      </c>
      <c r="M5050" s="58">
        <v>5.7309905101293239E-2</v>
      </c>
      <c r="N5050" s="58">
        <v>0.14934650998240961</v>
      </c>
      <c r="O5050" s="58">
        <v>0</v>
      </c>
      <c r="P5050" s="58">
        <v>0</v>
      </c>
      <c r="Q5050" s="58">
        <v>0</v>
      </c>
      <c r="R5050" s="58">
        <v>0</v>
      </c>
      <c r="S5050" s="58">
        <v>0</v>
      </c>
      <c r="T5050" s="58">
        <v>0</v>
      </c>
      <c r="U5050" s="58">
        <v>0</v>
      </c>
      <c r="V5050" s="58">
        <v>0</v>
      </c>
      <c r="W5050" s="58">
        <v>0</v>
      </c>
      <c r="X5050" s="58">
        <v>0</v>
      </c>
      <c r="Y5050" s="58">
        <v>0</v>
      </c>
      <c r="Z5050" s="58">
        <v>0</v>
      </c>
      <c r="AA5050" s="58">
        <v>0</v>
      </c>
      <c r="AB5050" s="58">
        <v>0</v>
      </c>
      <c r="AC5050" s="58">
        <v>0</v>
      </c>
      <c r="AD5050" s="58">
        <v>0</v>
      </c>
      <c r="AE5050" s="58">
        <v>0</v>
      </c>
      <c r="AF5050" s="58">
        <v>0</v>
      </c>
      <c r="AG5050" s="58">
        <v>0</v>
      </c>
      <c r="AH5050" s="58">
        <v>0</v>
      </c>
      <c r="AI5050" s="58">
        <v>0</v>
      </c>
      <c r="AK5050" s="64">
        <f t="shared" si="78"/>
        <v>-1.4923260586613307E-2</v>
      </c>
    </row>
    <row r="5051" spans="1:37" x14ac:dyDescent="0.25">
      <c r="A5051">
        <v>5049</v>
      </c>
      <c r="B5051" s="1">
        <v>1.0999999999999999E-2</v>
      </c>
      <c r="C5051" s="1">
        <v>5.384474260582485E-5</v>
      </c>
      <c r="D5051" s="58">
        <v>0.10956157474634338</v>
      </c>
      <c r="E5051" s="58">
        <v>0.10287628117956177</v>
      </c>
      <c r="F5051" s="58">
        <v>0.14599499641074296</v>
      </c>
      <c r="G5051" s="58">
        <v>0.10973198819462472</v>
      </c>
      <c r="H5051" s="58">
        <v>0.14755483971603053</v>
      </c>
      <c r="I5051" s="58">
        <v>5.5733140869465729E-2</v>
      </c>
      <c r="J5051" s="58">
        <v>1.4752236037253503E-2</v>
      </c>
      <c r="K5051" s="58">
        <v>1.8854200480866203E-2</v>
      </c>
      <c r="L5051" s="58">
        <v>3.3152783144108217E-2</v>
      </c>
      <c r="M5051" s="58">
        <v>0.14501773002975116</v>
      </c>
      <c r="N5051" s="58">
        <v>0.11677022919125178</v>
      </c>
      <c r="O5051" s="58">
        <v>0</v>
      </c>
      <c r="P5051" s="58">
        <v>0</v>
      </c>
      <c r="Q5051" s="58">
        <v>0</v>
      </c>
      <c r="R5051" s="58">
        <v>0</v>
      </c>
      <c r="S5051" s="58">
        <v>0</v>
      </c>
      <c r="T5051" s="58">
        <v>0</v>
      </c>
      <c r="U5051" s="58">
        <v>0</v>
      </c>
      <c r="V5051" s="58">
        <v>0</v>
      </c>
      <c r="W5051" s="58">
        <v>0</v>
      </c>
      <c r="X5051" s="58">
        <v>0</v>
      </c>
      <c r="Y5051" s="58">
        <v>0</v>
      </c>
      <c r="Z5051" s="58">
        <v>0</v>
      </c>
      <c r="AA5051" s="58">
        <v>0</v>
      </c>
      <c r="AB5051" s="58">
        <v>0</v>
      </c>
      <c r="AC5051" s="58">
        <v>0</v>
      </c>
      <c r="AD5051" s="58">
        <v>0</v>
      </c>
      <c r="AE5051" s="58">
        <v>0</v>
      </c>
      <c r="AF5051" s="58">
        <v>0</v>
      </c>
      <c r="AG5051" s="58">
        <v>0</v>
      </c>
      <c r="AH5051" s="58">
        <v>0</v>
      </c>
      <c r="AI5051" s="58">
        <v>0</v>
      </c>
      <c r="AK5051" s="64">
        <f t="shared" si="78"/>
        <v>4.894976600529532E-3</v>
      </c>
    </row>
    <row r="5052" spans="1:37" x14ac:dyDescent="0.25">
      <c r="A5052">
        <v>5050</v>
      </c>
      <c r="B5052" s="1">
        <v>1.2500000000000001E-2</v>
      </c>
      <c r="C5052" s="1">
        <v>8.5231245324570172E-5</v>
      </c>
      <c r="D5052" s="58">
        <v>4.9391583202367237E-2</v>
      </c>
      <c r="E5052" s="58">
        <v>0.13566533572903519</v>
      </c>
      <c r="F5052" s="58">
        <v>7.6874902943440085E-2</v>
      </c>
      <c r="G5052" s="58">
        <v>3.4563401748818945E-2</v>
      </c>
      <c r="H5052" s="58">
        <v>3.6477184718215643E-2</v>
      </c>
      <c r="I5052" s="58">
        <v>7.2105135696623135E-2</v>
      </c>
      <c r="J5052" s="58">
        <v>0.13497519758515983</v>
      </c>
      <c r="K5052" s="58">
        <v>0.1413071089291025</v>
      </c>
      <c r="L5052" s="58">
        <v>0.13933756522863738</v>
      </c>
      <c r="M5052" s="58">
        <v>0.1124862927420382</v>
      </c>
      <c r="N5052" s="58">
        <v>6.6816291476561998E-2</v>
      </c>
      <c r="O5052" s="58">
        <v>0</v>
      </c>
      <c r="P5052" s="58">
        <v>0</v>
      </c>
      <c r="Q5052" s="58">
        <v>0</v>
      </c>
      <c r="R5052" s="58">
        <v>0</v>
      </c>
      <c r="S5052" s="58">
        <v>0</v>
      </c>
      <c r="T5052" s="58">
        <v>0</v>
      </c>
      <c r="U5052" s="58">
        <v>0</v>
      </c>
      <c r="V5052" s="58">
        <v>0</v>
      </c>
      <c r="W5052" s="58">
        <v>0</v>
      </c>
      <c r="X5052" s="58">
        <v>0</v>
      </c>
      <c r="Y5052" s="58">
        <v>0</v>
      </c>
      <c r="Z5052" s="58">
        <v>0</v>
      </c>
      <c r="AA5052" s="58">
        <v>0</v>
      </c>
      <c r="AB5052" s="58">
        <v>0</v>
      </c>
      <c r="AC5052" s="58">
        <v>0</v>
      </c>
      <c r="AD5052" s="58">
        <v>0</v>
      </c>
      <c r="AE5052" s="58">
        <v>0</v>
      </c>
      <c r="AF5052" s="58">
        <v>0</v>
      </c>
      <c r="AG5052" s="58">
        <v>0</v>
      </c>
      <c r="AH5052" s="58">
        <v>0</v>
      </c>
      <c r="AI5052" s="58">
        <v>0</v>
      </c>
      <c r="AK5052" s="64">
        <f t="shared" si="78"/>
        <v>6.8184996259656131E-3</v>
      </c>
    </row>
    <row r="5053" spans="1:37" x14ac:dyDescent="0.25">
      <c r="A5053">
        <v>5051</v>
      </c>
      <c r="B5053" s="1">
        <v>1.4E-2</v>
      </c>
      <c r="C5053" s="1">
        <v>2.0595813666659352E-4</v>
      </c>
      <c r="D5053" s="58">
        <v>8.4896253422824586E-2</v>
      </c>
      <c r="E5053" s="58">
        <v>0.17574548738119708</v>
      </c>
      <c r="F5053" s="58">
        <v>9.6522438492090606E-2</v>
      </c>
      <c r="G5053" s="58">
        <v>7.2187675013435426E-2</v>
      </c>
      <c r="H5053" s="58">
        <v>0.16009697797056532</v>
      </c>
      <c r="I5053" s="58">
        <v>0.1481949315748152</v>
      </c>
      <c r="J5053" s="58">
        <v>3.3479908654779129E-2</v>
      </c>
      <c r="K5053" s="58">
        <v>3.4721944450314478E-2</v>
      </c>
      <c r="L5053" s="58">
        <v>9.0799689943176054E-2</v>
      </c>
      <c r="M5053" s="58">
        <v>1.582429385509088E-2</v>
      </c>
      <c r="N5053" s="58">
        <v>8.7530399241711285E-2</v>
      </c>
      <c r="O5053" s="58">
        <v>0</v>
      </c>
      <c r="P5053" s="58">
        <v>0</v>
      </c>
      <c r="Q5053" s="58">
        <v>0</v>
      </c>
      <c r="R5053" s="58">
        <v>0</v>
      </c>
      <c r="S5053" s="58">
        <v>0</v>
      </c>
      <c r="T5053" s="58">
        <v>0</v>
      </c>
      <c r="U5053" s="58">
        <v>0</v>
      </c>
      <c r="V5053" s="58">
        <v>0</v>
      </c>
      <c r="W5053" s="58">
        <v>0</v>
      </c>
      <c r="X5053" s="58">
        <v>0</v>
      </c>
      <c r="Y5053" s="58">
        <v>0</v>
      </c>
      <c r="Z5053" s="58">
        <v>0</v>
      </c>
      <c r="AA5053" s="58">
        <v>0</v>
      </c>
      <c r="AB5053" s="58">
        <v>0</v>
      </c>
      <c r="AC5053" s="58">
        <v>0</v>
      </c>
      <c r="AD5053" s="58">
        <v>0</v>
      </c>
      <c r="AE5053" s="58">
        <v>0</v>
      </c>
      <c r="AF5053" s="58">
        <v>0</v>
      </c>
      <c r="AG5053" s="58">
        <v>0</v>
      </c>
      <c r="AH5053" s="58">
        <v>0</v>
      </c>
      <c r="AI5053" s="58">
        <v>0</v>
      </c>
      <c r="AK5053" s="64">
        <f t="shared" si="78"/>
        <v>1.4711295476185252E-2</v>
      </c>
    </row>
    <row r="5054" spans="1:37" x14ac:dyDescent="0.25">
      <c r="A5054">
        <v>5052</v>
      </c>
      <c r="B5054" s="1">
        <v>1.1900000000000001E-2</v>
      </c>
      <c r="C5054" s="1">
        <v>-1.2804639597382972E-4</v>
      </c>
      <c r="D5054" s="58">
        <v>6.882254535826382E-2</v>
      </c>
      <c r="E5054" s="58">
        <v>8.0122247309868014E-2</v>
      </c>
      <c r="F5054" s="58">
        <v>0.1170851190063136</v>
      </c>
      <c r="G5054" s="58">
        <v>0.11632555100806581</v>
      </c>
      <c r="H5054" s="58">
        <v>8.2787232377264416E-2</v>
      </c>
      <c r="I5054" s="58">
        <v>7.2084933639896293E-2</v>
      </c>
      <c r="J5054" s="58">
        <v>4.8496366966054895E-2</v>
      </c>
      <c r="K5054" s="58">
        <v>0.13639867787283905</v>
      </c>
      <c r="L5054" s="58">
        <v>0.13506396845496171</v>
      </c>
      <c r="M5054" s="58">
        <v>9.3761870672569983E-2</v>
      </c>
      <c r="N5054" s="58">
        <v>4.9051487333902369E-2</v>
      </c>
      <c r="O5054" s="58">
        <v>0</v>
      </c>
      <c r="P5054" s="58">
        <v>0</v>
      </c>
      <c r="Q5054" s="58">
        <v>0</v>
      </c>
      <c r="R5054" s="58">
        <v>0</v>
      </c>
      <c r="S5054" s="58">
        <v>0</v>
      </c>
      <c r="T5054" s="58">
        <v>0</v>
      </c>
      <c r="U5054" s="58">
        <v>0</v>
      </c>
      <c r="V5054" s="58">
        <v>0</v>
      </c>
      <c r="W5054" s="58">
        <v>0</v>
      </c>
      <c r="X5054" s="58">
        <v>0</v>
      </c>
      <c r="Y5054" s="58">
        <v>0</v>
      </c>
      <c r="Z5054" s="58">
        <v>0</v>
      </c>
      <c r="AA5054" s="58">
        <v>0</v>
      </c>
      <c r="AB5054" s="58">
        <v>0</v>
      </c>
      <c r="AC5054" s="58">
        <v>0</v>
      </c>
      <c r="AD5054" s="58">
        <v>0</v>
      </c>
      <c r="AE5054" s="58">
        <v>0</v>
      </c>
      <c r="AF5054" s="58">
        <v>0</v>
      </c>
      <c r="AG5054" s="58">
        <v>0</v>
      </c>
      <c r="AH5054" s="58">
        <v>0</v>
      </c>
      <c r="AI5054" s="58">
        <v>0</v>
      </c>
      <c r="AK5054" s="64">
        <f t="shared" si="78"/>
        <v>-1.0760201342338632E-2</v>
      </c>
    </row>
    <row r="5055" spans="1:37" x14ac:dyDescent="0.25">
      <c r="A5055">
        <v>5053</v>
      </c>
      <c r="B5055" s="1">
        <v>1.47E-2</v>
      </c>
      <c r="C5055" s="1">
        <v>4.7688795059814353E-5</v>
      </c>
      <c r="D5055" s="58">
        <v>5.0731009866984166E-2</v>
      </c>
      <c r="E5055" s="58">
        <v>0.1622482891952676</v>
      </c>
      <c r="F5055" s="58">
        <v>8.2198203102766335E-2</v>
      </c>
      <c r="G5055" s="58">
        <v>5.1678182472091175E-2</v>
      </c>
      <c r="H5055" s="58">
        <v>0.1171675475511107</v>
      </c>
      <c r="I5055" s="58">
        <v>0.13129754635548554</v>
      </c>
      <c r="J5055" s="58">
        <v>0.11208773047550097</v>
      </c>
      <c r="K5055" s="58">
        <v>0.13753896146199171</v>
      </c>
      <c r="L5055" s="58">
        <v>0.11863851212770915</v>
      </c>
      <c r="M5055" s="58">
        <v>2.0577508119642124E-2</v>
      </c>
      <c r="N5055" s="58">
        <v>1.5836509271450666E-2</v>
      </c>
      <c r="O5055" s="58">
        <v>0</v>
      </c>
      <c r="P5055" s="58">
        <v>0</v>
      </c>
      <c r="Q5055" s="58">
        <v>0</v>
      </c>
      <c r="R5055" s="58">
        <v>0</v>
      </c>
      <c r="S5055" s="58">
        <v>0</v>
      </c>
      <c r="T5055" s="58">
        <v>0</v>
      </c>
      <c r="U5055" s="58">
        <v>0</v>
      </c>
      <c r="V5055" s="58">
        <v>0</v>
      </c>
      <c r="W5055" s="58">
        <v>0</v>
      </c>
      <c r="X5055" s="58">
        <v>0</v>
      </c>
      <c r="Y5055" s="58">
        <v>0</v>
      </c>
      <c r="Z5055" s="58">
        <v>0</v>
      </c>
      <c r="AA5055" s="58">
        <v>0</v>
      </c>
      <c r="AB5055" s="58">
        <v>0</v>
      </c>
      <c r="AC5055" s="58">
        <v>0</v>
      </c>
      <c r="AD5055" s="58">
        <v>0</v>
      </c>
      <c r="AE5055" s="58">
        <v>0</v>
      </c>
      <c r="AF5055" s="58">
        <v>0</v>
      </c>
      <c r="AG5055" s="58">
        <v>0</v>
      </c>
      <c r="AH5055" s="58">
        <v>0</v>
      </c>
      <c r="AI5055" s="58">
        <v>0</v>
      </c>
      <c r="AK5055" s="64">
        <f t="shared" si="78"/>
        <v>3.2441357183547181E-3</v>
      </c>
    </row>
    <row r="5056" spans="1:37" x14ac:dyDescent="0.25">
      <c r="A5056">
        <v>5054</v>
      </c>
      <c r="B5056" s="1">
        <v>1.0999999999999999E-2</v>
      </c>
      <c r="C5056" s="1">
        <v>-7.1283224115232911E-5</v>
      </c>
      <c r="D5056" s="58">
        <v>0.10515559868420768</v>
      </c>
      <c r="E5056" s="58">
        <v>6.3075973219798326E-2</v>
      </c>
      <c r="F5056" s="58">
        <v>1.6609395529489125E-2</v>
      </c>
      <c r="G5056" s="58">
        <v>1.2735528604331262E-2</v>
      </c>
      <c r="H5056" s="58">
        <v>0.11433181121335925</v>
      </c>
      <c r="I5056" s="58">
        <v>0.13240622981693573</v>
      </c>
      <c r="J5056" s="58">
        <v>8.7121218554592345E-2</v>
      </c>
      <c r="K5056" s="58">
        <v>0.12696024750182405</v>
      </c>
      <c r="L5056" s="58">
        <v>0.12395955516379782</v>
      </c>
      <c r="M5056" s="58">
        <v>0.14752958044865452</v>
      </c>
      <c r="N5056" s="58">
        <v>7.0114861263009892E-2</v>
      </c>
      <c r="O5056" s="58">
        <v>0</v>
      </c>
      <c r="P5056" s="58">
        <v>0</v>
      </c>
      <c r="Q5056" s="58">
        <v>0</v>
      </c>
      <c r="R5056" s="58">
        <v>0</v>
      </c>
      <c r="S5056" s="58">
        <v>0</v>
      </c>
      <c r="T5056" s="58">
        <v>0</v>
      </c>
      <c r="U5056" s="58">
        <v>0</v>
      </c>
      <c r="V5056" s="58">
        <v>0</v>
      </c>
      <c r="W5056" s="58">
        <v>0</v>
      </c>
      <c r="X5056" s="58">
        <v>0</v>
      </c>
      <c r="Y5056" s="58">
        <v>0</v>
      </c>
      <c r="Z5056" s="58">
        <v>0</v>
      </c>
      <c r="AA5056" s="58">
        <v>0</v>
      </c>
      <c r="AB5056" s="58">
        <v>0</v>
      </c>
      <c r="AC5056" s="58">
        <v>0</v>
      </c>
      <c r="AD5056" s="58">
        <v>0</v>
      </c>
      <c r="AE5056" s="58">
        <v>0</v>
      </c>
      <c r="AF5056" s="58">
        <v>0</v>
      </c>
      <c r="AG5056" s="58">
        <v>0</v>
      </c>
      <c r="AH5056" s="58">
        <v>0</v>
      </c>
      <c r="AI5056" s="58">
        <v>0</v>
      </c>
      <c r="AK5056" s="64">
        <f t="shared" si="78"/>
        <v>-6.4802931013848101E-3</v>
      </c>
    </row>
    <row r="5057" spans="1:37" x14ac:dyDescent="0.25">
      <c r="A5057">
        <v>5055</v>
      </c>
      <c r="B5057" s="1">
        <v>9.2999999999999992E-3</v>
      </c>
      <c r="C5057" s="1">
        <v>1.0491226806299605E-4</v>
      </c>
      <c r="D5057" s="58">
        <v>0.13201353272525446</v>
      </c>
      <c r="E5057" s="58">
        <v>2.946322195184686E-2</v>
      </c>
      <c r="F5057" s="58">
        <v>4.5738149868887627E-2</v>
      </c>
      <c r="G5057" s="58">
        <v>2.1159217492403598E-2</v>
      </c>
      <c r="H5057" s="58">
        <v>0.15582563885438525</v>
      </c>
      <c r="I5057" s="58">
        <v>0.1031416556031544</v>
      </c>
      <c r="J5057" s="58">
        <v>0.13444982947324599</v>
      </c>
      <c r="K5057" s="58">
        <v>1.5684243274102314E-2</v>
      </c>
      <c r="L5057" s="58">
        <v>6.0524683600654806E-2</v>
      </c>
      <c r="M5057" s="58">
        <v>0.13625159514525312</v>
      </c>
      <c r="N5057" s="58">
        <v>0.16574823201081174</v>
      </c>
      <c r="O5057" s="58">
        <v>0</v>
      </c>
      <c r="P5057" s="58">
        <v>0</v>
      </c>
      <c r="Q5057" s="58">
        <v>0</v>
      </c>
      <c r="R5057" s="58">
        <v>0</v>
      </c>
      <c r="S5057" s="58">
        <v>0</v>
      </c>
      <c r="T5057" s="58">
        <v>0</v>
      </c>
      <c r="U5057" s="58">
        <v>0</v>
      </c>
      <c r="V5057" s="58">
        <v>0</v>
      </c>
      <c r="W5057" s="58">
        <v>0</v>
      </c>
      <c r="X5057" s="58">
        <v>0</v>
      </c>
      <c r="Y5057" s="58">
        <v>0</v>
      </c>
      <c r="Z5057" s="58">
        <v>0</v>
      </c>
      <c r="AA5057" s="58">
        <v>0</v>
      </c>
      <c r="AB5057" s="58">
        <v>0</v>
      </c>
      <c r="AC5057" s="58">
        <v>0</v>
      </c>
      <c r="AD5057" s="58">
        <v>0</v>
      </c>
      <c r="AE5057" s="58">
        <v>0</v>
      </c>
      <c r="AF5057" s="58">
        <v>0</v>
      </c>
      <c r="AG5057" s="58">
        <v>0</v>
      </c>
      <c r="AH5057" s="58">
        <v>0</v>
      </c>
      <c r="AI5057" s="58">
        <v>0</v>
      </c>
      <c r="AK5057" s="64">
        <f t="shared" si="78"/>
        <v>1.1280889039031834E-2</v>
      </c>
    </row>
    <row r="5058" spans="1:37" x14ac:dyDescent="0.25">
      <c r="A5058">
        <v>5056</v>
      </c>
      <c r="B5058" s="1">
        <v>1.38E-2</v>
      </c>
      <c r="C5058" s="1">
        <v>-1.8888354844186681E-4</v>
      </c>
      <c r="D5058" s="58">
        <v>0.15770405315856503</v>
      </c>
      <c r="E5058" s="58">
        <v>0.11228574744920364</v>
      </c>
      <c r="F5058" s="58">
        <v>9.4154085654863287E-2</v>
      </c>
      <c r="G5058" s="58">
        <v>0.12131748964506951</v>
      </c>
      <c r="H5058" s="58">
        <v>8.5525197185843307E-3</v>
      </c>
      <c r="I5058" s="58">
        <v>0.11039964568801956</v>
      </c>
      <c r="J5058" s="58">
        <v>5.6557331553038347E-2</v>
      </c>
      <c r="K5058" s="58">
        <v>0.13949745296238944</v>
      </c>
      <c r="L5058" s="58">
        <v>2.1736772027509507E-2</v>
      </c>
      <c r="M5058" s="58">
        <v>9.2248047471025232E-2</v>
      </c>
      <c r="N5058" s="58">
        <v>8.5546854671732092E-2</v>
      </c>
      <c r="O5058" s="58">
        <v>0</v>
      </c>
      <c r="P5058" s="58">
        <v>0</v>
      </c>
      <c r="Q5058" s="58">
        <v>0</v>
      </c>
      <c r="R5058" s="58">
        <v>0</v>
      </c>
      <c r="S5058" s="58">
        <v>0</v>
      </c>
      <c r="T5058" s="58">
        <v>0</v>
      </c>
      <c r="U5058" s="58">
        <v>0</v>
      </c>
      <c r="V5058" s="58">
        <v>0</v>
      </c>
      <c r="W5058" s="58">
        <v>0</v>
      </c>
      <c r="X5058" s="58">
        <v>0</v>
      </c>
      <c r="Y5058" s="58">
        <v>0</v>
      </c>
      <c r="Z5058" s="58">
        <v>0</v>
      </c>
      <c r="AA5058" s="58">
        <v>0</v>
      </c>
      <c r="AB5058" s="58">
        <v>0</v>
      </c>
      <c r="AC5058" s="58">
        <v>0</v>
      </c>
      <c r="AD5058" s="58">
        <v>0</v>
      </c>
      <c r="AE5058" s="58">
        <v>0</v>
      </c>
      <c r="AF5058" s="58">
        <v>0</v>
      </c>
      <c r="AG5058" s="58">
        <v>0</v>
      </c>
      <c r="AH5058" s="58">
        <v>0</v>
      </c>
      <c r="AI5058" s="58">
        <v>0</v>
      </c>
      <c r="AK5058" s="64">
        <f t="shared" si="78"/>
        <v>-1.3687213655207739E-2</v>
      </c>
    </row>
    <row r="5059" spans="1:37" x14ac:dyDescent="0.25">
      <c r="A5059">
        <v>5057</v>
      </c>
      <c r="B5059" s="1">
        <v>1.2E-2</v>
      </c>
      <c r="C5059" s="1">
        <v>4.2813764676261459E-4</v>
      </c>
      <c r="D5059" s="58">
        <v>1.8735392224218439E-2</v>
      </c>
      <c r="E5059" s="58">
        <v>0.13947178063401286</v>
      </c>
      <c r="F5059" s="58">
        <v>2.1133985938381269E-2</v>
      </c>
      <c r="G5059" s="58">
        <v>0.13185117120697509</v>
      </c>
      <c r="H5059" s="58">
        <v>5.3851586683183572E-2</v>
      </c>
      <c r="I5059" s="58">
        <v>0.12548699777381617</v>
      </c>
      <c r="J5059" s="58">
        <v>0.12593132984306318</v>
      </c>
      <c r="K5059" s="58">
        <v>2.0447671790807979E-2</v>
      </c>
      <c r="L5059" s="58">
        <v>0.14761703915897434</v>
      </c>
      <c r="M5059" s="58">
        <v>7.3633663623823009E-2</v>
      </c>
      <c r="N5059" s="58">
        <v>0.14183938112274425</v>
      </c>
      <c r="O5059" s="58">
        <v>0</v>
      </c>
      <c r="P5059" s="58">
        <v>0</v>
      </c>
      <c r="Q5059" s="58">
        <v>0</v>
      </c>
      <c r="R5059" s="58">
        <v>0</v>
      </c>
      <c r="S5059" s="58">
        <v>0</v>
      </c>
      <c r="T5059" s="58">
        <v>0</v>
      </c>
      <c r="U5059" s="58">
        <v>0</v>
      </c>
      <c r="V5059" s="58">
        <v>0</v>
      </c>
      <c r="W5059" s="58">
        <v>0</v>
      </c>
      <c r="X5059" s="58">
        <v>0</v>
      </c>
      <c r="Y5059" s="58">
        <v>0</v>
      </c>
      <c r="Z5059" s="58">
        <v>0</v>
      </c>
      <c r="AA5059" s="58">
        <v>0</v>
      </c>
      <c r="AB5059" s="58">
        <v>0</v>
      </c>
      <c r="AC5059" s="58">
        <v>0</v>
      </c>
      <c r="AD5059" s="58">
        <v>0</v>
      </c>
      <c r="AE5059" s="58">
        <v>0</v>
      </c>
      <c r="AF5059" s="58">
        <v>0</v>
      </c>
      <c r="AG5059" s="58">
        <v>0</v>
      </c>
      <c r="AH5059" s="58">
        <v>0</v>
      </c>
      <c r="AI5059" s="58">
        <v>0</v>
      </c>
      <c r="AK5059" s="64">
        <f t="shared" si="78"/>
        <v>3.5678137230217878E-2</v>
      </c>
    </row>
    <row r="5060" spans="1:37" x14ac:dyDescent="0.25">
      <c r="A5060">
        <v>5058</v>
      </c>
      <c r="B5060" s="1">
        <v>9.4000000000000004E-3</v>
      </c>
      <c r="C5060" s="1">
        <v>5.6982090001586442E-5</v>
      </c>
      <c r="D5060" s="58">
        <v>5.324346788045576E-2</v>
      </c>
      <c r="E5060" s="58">
        <v>4.3392798785432021E-2</v>
      </c>
      <c r="F5060" s="58">
        <v>9.5296302561197477E-2</v>
      </c>
      <c r="G5060" s="58">
        <v>0.1068846823711108</v>
      </c>
      <c r="H5060" s="58">
        <v>0.11839285129472421</v>
      </c>
      <c r="I5060" s="58">
        <v>9.0287575128687059E-3</v>
      </c>
      <c r="J5060" s="58">
        <v>8.7996761507406346E-2</v>
      </c>
      <c r="K5060" s="58">
        <v>8.6828199656495603E-2</v>
      </c>
      <c r="L5060" s="58">
        <v>0.15512325035773611</v>
      </c>
      <c r="M5060" s="58">
        <v>0.14576093579508845</v>
      </c>
      <c r="N5060" s="58">
        <v>9.8051992277484429E-2</v>
      </c>
      <c r="O5060" s="58">
        <v>0</v>
      </c>
      <c r="P5060" s="58">
        <v>0</v>
      </c>
      <c r="Q5060" s="58">
        <v>0</v>
      </c>
      <c r="R5060" s="58">
        <v>0</v>
      </c>
      <c r="S5060" s="58">
        <v>0</v>
      </c>
      <c r="T5060" s="58">
        <v>0</v>
      </c>
      <c r="U5060" s="58">
        <v>0</v>
      </c>
      <c r="V5060" s="58">
        <v>0</v>
      </c>
      <c r="W5060" s="58">
        <v>0</v>
      </c>
      <c r="X5060" s="58">
        <v>0</v>
      </c>
      <c r="Y5060" s="58">
        <v>0</v>
      </c>
      <c r="Z5060" s="58">
        <v>0</v>
      </c>
      <c r="AA5060" s="58">
        <v>0</v>
      </c>
      <c r="AB5060" s="58">
        <v>0</v>
      </c>
      <c r="AC5060" s="58">
        <v>0</v>
      </c>
      <c r="AD5060" s="58">
        <v>0</v>
      </c>
      <c r="AE5060" s="58">
        <v>0</v>
      </c>
      <c r="AF5060" s="58">
        <v>0</v>
      </c>
      <c r="AG5060" s="58">
        <v>0</v>
      </c>
      <c r="AH5060" s="58">
        <v>0</v>
      </c>
      <c r="AI5060" s="58">
        <v>0</v>
      </c>
      <c r="AK5060" s="64">
        <f t="shared" ref="AK5060:AK5123" si="79">C5060/B5060</f>
        <v>6.0619244682538764E-3</v>
      </c>
    </row>
    <row r="5061" spans="1:37" x14ac:dyDescent="0.25">
      <c r="A5061">
        <v>5059</v>
      </c>
      <c r="B5061" s="1">
        <v>1.1900000000000001E-2</v>
      </c>
      <c r="C5061" s="1">
        <v>3.1976971648830989E-4</v>
      </c>
      <c r="D5061" s="58">
        <v>9.1235288828653172E-2</v>
      </c>
      <c r="E5061" s="58">
        <v>0.15996695887224607</v>
      </c>
      <c r="F5061" s="58">
        <v>0.13274841406045437</v>
      </c>
      <c r="G5061" s="58">
        <v>2.5659622909659362E-2</v>
      </c>
      <c r="H5061" s="58">
        <v>0.12028026623336803</v>
      </c>
      <c r="I5061" s="58">
        <v>4.0280324768832469E-2</v>
      </c>
      <c r="J5061" s="58">
        <v>9.9745764461322106E-2</v>
      </c>
      <c r="K5061" s="58">
        <v>1.540003152413136E-2</v>
      </c>
      <c r="L5061" s="58">
        <v>0.12037411349539812</v>
      </c>
      <c r="M5061" s="58">
        <v>0.1569283755071286</v>
      </c>
      <c r="N5061" s="58">
        <v>3.738083933880644E-2</v>
      </c>
      <c r="O5061" s="58">
        <v>0</v>
      </c>
      <c r="P5061" s="58">
        <v>0</v>
      </c>
      <c r="Q5061" s="58">
        <v>0</v>
      </c>
      <c r="R5061" s="58">
        <v>0</v>
      </c>
      <c r="S5061" s="58">
        <v>0</v>
      </c>
      <c r="T5061" s="58">
        <v>0</v>
      </c>
      <c r="U5061" s="58">
        <v>0</v>
      </c>
      <c r="V5061" s="58">
        <v>0</v>
      </c>
      <c r="W5061" s="58">
        <v>0</v>
      </c>
      <c r="X5061" s="58">
        <v>0</v>
      </c>
      <c r="Y5061" s="58">
        <v>0</v>
      </c>
      <c r="Z5061" s="58">
        <v>0</v>
      </c>
      <c r="AA5061" s="58">
        <v>0</v>
      </c>
      <c r="AB5061" s="58">
        <v>0</v>
      </c>
      <c r="AC5061" s="58">
        <v>0</v>
      </c>
      <c r="AD5061" s="58">
        <v>0</v>
      </c>
      <c r="AE5061" s="58">
        <v>0</v>
      </c>
      <c r="AF5061" s="58">
        <v>0</v>
      </c>
      <c r="AG5061" s="58">
        <v>0</v>
      </c>
      <c r="AH5061" s="58">
        <v>0</v>
      </c>
      <c r="AI5061" s="58">
        <v>0</v>
      </c>
      <c r="AK5061" s="64">
        <f t="shared" si="79"/>
        <v>2.6871404746916797E-2</v>
      </c>
    </row>
    <row r="5062" spans="1:37" x14ac:dyDescent="0.25">
      <c r="A5062">
        <v>5060</v>
      </c>
      <c r="B5062" s="1">
        <v>1.2800000000000001E-2</v>
      </c>
      <c r="C5062" s="1">
        <v>2.3193648497749264E-5</v>
      </c>
      <c r="D5062" s="58">
        <v>7.2697011890175325E-3</v>
      </c>
      <c r="E5062" s="58">
        <v>0.12696355990767499</v>
      </c>
      <c r="F5062" s="58">
        <v>5.8316554311610487E-2</v>
      </c>
      <c r="G5062" s="58">
        <v>9.6757033180598445E-2</v>
      </c>
      <c r="H5062" s="58">
        <v>1.15632607861673E-2</v>
      </c>
      <c r="I5062" s="58">
        <v>0.13113812803100811</v>
      </c>
      <c r="J5062" s="58">
        <v>5.9840072306988325E-2</v>
      </c>
      <c r="K5062" s="58">
        <v>0.14938670095646944</v>
      </c>
      <c r="L5062" s="58">
        <v>0.16199127701739074</v>
      </c>
      <c r="M5062" s="58">
        <v>4.8575913728421717E-2</v>
      </c>
      <c r="N5062" s="58">
        <v>0.14819779858465276</v>
      </c>
      <c r="O5062" s="58">
        <v>0</v>
      </c>
      <c r="P5062" s="58">
        <v>0</v>
      </c>
      <c r="Q5062" s="58">
        <v>0</v>
      </c>
      <c r="R5062" s="58">
        <v>0</v>
      </c>
      <c r="S5062" s="58">
        <v>0</v>
      </c>
      <c r="T5062" s="58">
        <v>0</v>
      </c>
      <c r="U5062" s="58">
        <v>0</v>
      </c>
      <c r="V5062" s="58">
        <v>0</v>
      </c>
      <c r="W5062" s="58">
        <v>0</v>
      </c>
      <c r="X5062" s="58">
        <v>0</v>
      </c>
      <c r="Y5062" s="58">
        <v>0</v>
      </c>
      <c r="Z5062" s="58">
        <v>0</v>
      </c>
      <c r="AA5062" s="58">
        <v>0</v>
      </c>
      <c r="AB5062" s="58">
        <v>0</v>
      </c>
      <c r="AC5062" s="58">
        <v>0</v>
      </c>
      <c r="AD5062" s="58">
        <v>0</v>
      </c>
      <c r="AE5062" s="58">
        <v>0</v>
      </c>
      <c r="AF5062" s="58">
        <v>0</v>
      </c>
      <c r="AG5062" s="58">
        <v>0</v>
      </c>
      <c r="AH5062" s="58">
        <v>0</v>
      </c>
      <c r="AI5062" s="58">
        <v>0</v>
      </c>
      <c r="AK5062" s="64">
        <f t="shared" si="79"/>
        <v>1.8120037888866613E-3</v>
      </c>
    </row>
    <row r="5063" spans="1:37" x14ac:dyDescent="0.25">
      <c r="A5063">
        <v>5061</v>
      </c>
      <c r="B5063" s="1">
        <v>1.0800000000000001E-2</v>
      </c>
      <c r="C5063" s="1">
        <v>2.1077807424327722E-4</v>
      </c>
      <c r="D5063" s="58">
        <v>4.7798550286851156E-2</v>
      </c>
      <c r="E5063" s="58">
        <v>7.3843188004903262E-2</v>
      </c>
      <c r="F5063" s="58">
        <v>8.2630454254099036E-3</v>
      </c>
      <c r="G5063" s="58">
        <v>7.4046606476136742E-2</v>
      </c>
      <c r="H5063" s="58">
        <v>0.15964387603828362</v>
      </c>
      <c r="I5063" s="58">
        <v>0.15139370458060591</v>
      </c>
      <c r="J5063" s="58">
        <v>0.13897019780287445</v>
      </c>
      <c r="K5063" s="58">
        <v>2.3883472278415842E-2</v>
      </c>
      <c r="L5063" s="58">
        <v>6.6328362985698233E-2</v>
      </c>
      <c r="M5063" s="58">
        <v>0.10218214244224676</v>
      </c>
      <c r="N5063" s="58">
        <v>0.15364685367857414</v>
      </c>
      <c r="O5063" s="58">
        <v>0</v>
      </c>
      <c r="P5063" s="58">
        <v>0</v>
      </c>
      <c r="Q5063" s="58">
        <v>0</v>
      </c>
      <c r="R5063" s="58">
        <v>0</v>
      </c>
      <c r="S5063" s="58">
        <v>0</v>
      </c>
      <c r="T5063" s="58">
        <v>0</v>
      </c>
      <c r="U5063" s="58">
        <v>0</v>
      </c>
      <c r="V5063" s="58">
        <v>0</v>
      </c>
      <c r="W5063" s="58">
        <v>0</v>
      </c>
      <c r="X5063" s="58">
        <v>0</v>
      </c>
      <c r="Y5063" s="58">
        <v>0</v>
      </c>
      <c r="Z5063" s="58">
        <v>0</v>
      </c>
      <c r="AA5063" s="58">
        <v>0</v>
      </c>
      <c r="AB5063" s="58">
        <v>0</v>
      </c>
      <c r="AC5063" s="58">
        <v>0</v>
      </c>
      <c r="AD5063" s="58">
        <v>0</v>
      </c>
      <c r="AE5063" s="58">
        <v>0</v>
      </c>
      <c r="AF5063" s="58">
        <v>0</v>
      </c>
      <c r="AG5063" s="58">
        <v>0</v>
      </c>
      <c r="AH5063" s="58">
        <v>0</v>
      </c>
      <c r="AI5063" s="58">
        <v>0</v>
      </c>
      <c r="AK5063" s="64">
        <f t="shared" si="79"/>
        <v>1.9516488355859E-2</v>
      </c>
    </row>
    <row r="5064" spans="1:37" x14ac:dyDescent="0.25">
      <c r="A5064">
        <v>5062</v>
      </c>
      <c r="B5064" s="1">
        <v>1.4500000000000001E-2</v>
      </c>
      <c r="C5064" s="1">
        <v>1.0893460764101317E-4</v>
      </c>
      <c r="D5064" s="58">
        <v>0.15772918605338546</v>
      </c>
      <c r="E5064" s="58">
        <v>0.16425651183411608</v>
      </c>
      <c r="F5064" s="58">
        <v>3.8847233782097673E-2</v>
      </c>
      <c r="G5064" s="58">
        <v>3.9313110427983973E-2</v>
      </c>
      <c r="H5064" s="58">
        <v>7.0160228115589904E-2</v>
      </c>
      <c r="I5064" s="58">
        <v>9.8103705534891048E-2</v>
      </c>
      <c r="J5064" s="58">
        <v>0.1039126298160899</v>
      </c>
      <c r="K5064" s="58">
        <v>0.13387183537553091</v>
      </c>
      <c r="L5064" s="58">
        <v>0.10113246245430464</v>
      </c>
      <c r="M5064" s="58">
        <v>1.0579889681918123E-2</v>
      </c>
      <c r="N5064" s="58">
        <v>8.2093206924092096E-2</v>
      </c>
      <c r="O5064" s="58">
        <v>0</v>
      </c>
      <c r="P5064" s="58">
        <v>0</v>
      </c>
      <c r="Q5064" s="58">
        <v>0</v>
      </c>
      <c r="R5064" s="58">
        <v>0</v>
      </c>
      <c r="S5064" s="58">
        <v>0</v>
      </c>
      <c r="T5064" s="58">
        <v>0</v>
      </c>
      <c r="U5064" s="58">
        <v>0</v>
      </c>
      <c r="V5064" s="58">
        <v>0</v>
      </c>
      <c r="W5064" s="58">
        <v>0</v>
      </c>
      <c r="X5064" s="58">
        <v>0</v>
      </c>
      <c r="Y5064" s="58">
        <v>0</v>
      </c>
      <c r="Z5064" s="58">
        <v>0</v>
      </c>
      <c r="AA5064" s="58">
        <v>0</v>
      </c>
      <c r="AB5064" s="58">
        <v>0</v>
      </c>
      <c r="AC5064" s="58">
        <v>0</v>
      </c>
      <c r="AD5064" s="58">
        <v>0</v>
      </c>
      <c r="AE5064" s="58">
        <v>0</v>
      </c>
      <c r="AF5064" s="58">
        <v>0</v>
      </c>
      <c r="AG5064" s="58">
        <v>0</v>
      </c>
      <c r="AH5064" s="58">
        <v>0</v>
      </c>
      <c r="AI5064" s="58">
        <v>0</v>
      </c>
      <c r="AK5064" s="64">
        <f t="shared" si="79"/>
        <v>7.5127315614491839E-3</v>
      </c>
    </row>
    <row r="5065" spans="1:37" x14ac:dyDescent="0.25">
      <c r="A5065">
        <v>5063</v>
      </c>
      <c r="B5065" s="1">
        <v>1.3100000000000001E-2</v>
      </c>
      <c r="C5065" s="1">
        <v>1.3860806686733014E-4</v>
      </c>
      <c r="D5065" s="58">
        <v>3.0740728694201011E-2</v>
      </c>
      <c r="E5065" s="58">
        <v>0.13710568243596527</v>
      </c>
      <c r="F5065" s="58">
        <v>5.9659047019289889E-2</v>
      </c>
      <c r="G5065" s="58">
        <v>9.4606622215575545E-2</v>
      </c>
      <c r="H5065" s="58">
        <v>4.618049196712036E-2</v>
      </c>
      <c r="I5065" s="58">
        <v>0.15741392766575829</v>
      </c>
      <c r="J5065" s="58">
        <v>0.14750169414953496</v>
      </c>
      <c r="K5065" s="58">
        <v>8.1609693748208575E-2</v>
      </c>
      <c r="L5065" s="58">
        <v>8.8305123645760888E-2</v>
      </c>
      <c r="M5065" s="58">
        <v>0.10668967830432476</v>
      </c>
      <c r="N5065" s="58">
        <v>5.01873101542607E-2</v>
      </c>
      <c r="O5065" s="58">
        <v>0</v>
      </c>
      <c r="P5065" s="58">
        <v>0</v>
      </c>
      <c r="Q5065" s="58">
        <v>0</v>
      </c>
      <c r="R5065" s="58">
        <v>0</v>
      </c>
      <c r="S5065" s="58">
        <v>0</v>
      </c>
      <c r="T5065" s="58">
        <v>0</v>
      </c>
      <c r="U5065" s="58">
        <v>0</v>
      </c>
      <c r="V5065" s="58">
        <v>0</v>
      </c>
      <c r="W5065" s="58">
        <v>0</v>
      </c>
      <c r="X5065" s="58">
        <v>0</v>
      </c>
      <c r="Y5065" s="58">
        <v>0</v>
      </c>
      <c r="Z5065" s="58">
        <v>0</v>
      </c>
      <c r="AA5065" s="58">
        <v>0</v>
      </c>
      <c r="AB5065" s="58">
        <v>0</v>
      </c>
      <c r="AC5065" s="58">
        <v>0</v>
      </c>
      <c r="AD5065" s="58">
        <v>0</v>
      </c>
      <c r="AE5065" s="58">
        <v>0</v>
      </c>
      <c r="AF5065" s="58">
        <v>0</v>
      </c>
      <c r="AG5065" s="58">
        <v>0</v>
      </c>
      <c r="AH5065" s="58">
        <v>0</v>
      </c>
      <c r="AI5065" s="58">
        <v>0</v>
      </c>
      <c r="AK5065" s="64">
        <f t="shared" si="79"/>
        <v>1.0580768463154972E-2</v>
      </c>
    </row>
    <row r="5066" spans="1:37" x14ac:dyDescent="0.25">
      <c r="A5066">
        <v>5064</v>
      </c>
      <c r="B5066" s="1">
        <v>1.18E-2</v>
      </c>
      <c r="C5066" s="1">
        <v>1.4100163580366539E-4</v>
      </c>
      <c r="D5066" s="58">
        <v>0.13896832652585911</v>
      </c>
      <c r="E5066" s="58">
        <v>0.11929317625802162</v>
      </c>
      <c r="F5066" s="58">
        <v>0.11967893274368162</v>
      </c>
      <c r="G5066" s="58">
        <v>0.1024494853691733</v>
      </c>
      <c r="H5066" s="58">
        <v>9.3457297171794643E-2</v>
      </c>
      <c r="I5066" s="58">
        <v>0.10429204904486042</v>
      </c>
      <c r="J5066" s="58">
        <v>5.3149205896155682E-2</v>
      </c>
      <c r="K5066" s="58">
        <v>5.2703190546599917E-3</v>
      </c>
      <c r="L5066" s="58">
        <v>6.2009606912195342E-2</v>
      </c>
      <c r="M5066" s="58">
        <v>0.12172574038332955</v>
      </c>
      <c r="N5066" s="58">
        <v>7.9705860640268716E-2</v>
      </c>
      <c r="O5066" s="58">
        <v>0</v>
      </c>
      <c r="P5066" s="58">
        <v>0</v>
      </c>
      <c r="Q5066" s="58">
        <v>0</v>
      </c>
      <c r="R5066" s="58">
        <v>0</v>
      </c>
      <c r="S5066" s="58">
        <v>0</v>
      </c>
      <c r="T5066" s="58">
        <v>0</v>
      </c>
      <c r="U5066" s="58">
        <v>0</v>
      </c>
      <c r="V5066" s="58">
        <v>0</v>
      </c>
      <c r="W5066" s="58">
        <v>0</v>
      </c>
      <c r="X5066" s="58">
        <v>0</v>
      </c>
      <c r="Y5066" s="58">
        <v>0</v>
      </c>
      <c r="Z5066" s="58">
        <v>0</v>
      </c>
      <c r="AA5066" s="58">
        <v>0</v>
      </c>
      <c r="AB5066" s="58">
        <v>0</v>
      </c>
      <c r="AC5066" s="58">
        <v>0</v>
      </c>
      <c r="AD5066" s="58">
        <v>0</v>
      </c>
      <c r="AE5066" s="58">
        <v>0</v>
      </c>
      <c r="AF5066" s="58">
        <v>0</v>
      </c>
      <c r="AG5066" s="58">
        <v>0</v>
      </c>
      <c r="AH5066" s="58">
        <v>0</v>
      </c>
      <c r="AI5066" s="58">
        <v>0</v>
      </c>
      <c r="AK5066" s="64">
        <f t="shared" si="79"/>
        <v>1.1949291169802152E-2</v>
      </c>
    </row>
    <row r="5067" spans="1:37" x14ac:dyDescent="0.25">
      <c r="A5067">
        <v>5065</v>
      </c>
      <c r="B5067" s="1">
        <v>1.4200000000000001E-2</v>
      </c>
      <c r="C5067" s="1">
        <v>5.5106536552461314E-6</v>
      </c>
      <c r="D5067" s="58">
        <v>6.1480971255858288E-2</v>
      </c>
      <c r="E5067" s="58">
        <v>0.144469506850229</v>
      </c>
      <c r="F5067" s="58">
        <v>0.12904391871117027</v>
      </c>
      <c r="G5067" s="58">
        <v>0.17509340586306602</v>
      </c>
      <c r="H5067" s="58">
        <v>8.6279434723440129E-2</v>
      </c>
      <c r="I5067" s="58">
        <v>2.751825737657701E-2</v>
      </c>
      <c r="J5067" s="58">
        <v>0.10315727346399305</v>
      </c>
      <c r="K5067" s="58">
        <v>0.11582216394268714</v>
      </c>
      <c r="L5067" s="58">
        <v>1.3541866892272096E-2</v>
      </c>
      <c r="M5067" s="58">
        <v>0.12063770686987409</v>
      </c>
      <c r="N5067" s="58">
        <v>2.2955494050832782E-2</v>
      </c>
      <c r="O5067" s="58">
        <v>0</v>
      </c>
      <c r="P5067" s="58">
        <v>0</v>
      </c>
      <c r="Q5067" s="58">
        <v>0</v>
      </c>
      <c r="R5067" s="58">
        <v>0</v>
      </c>
      <c r="S5067" s="58">
        <v>0</v>
      </c>
      <c r="T5067" s="58">
        <v>0</v>
      </c>
      <c r="U5067" s="58">
        <v>0</v>
      </c>
      <c r="V5067" s="58">
        <v>0</v>
      </c>
      <c r="W5067" s="58">
        <v>0</v>
      </c>
      <c r="X5067" s="58">
        <v>0</v>
      </c>
      <c r="Y5067" s="58">
        <v>0</v>
      </c>
      <c r="Z5067" s="58">
        <v>0</v>
      </c>
      <c r="AA5067" s="58">
        <v>0</v>
      </c>
      <c r="AB5067" s="58">
        <v>0</v>
      </c>
      <c r="AC5067" s="58">
        <v>0</v>
      </c>
      <c r="AD5067" s="58">
        <v>0</v>
      </c>
      <c r="AE5067" s="58">
        <v>0</v>
      </c>
      <c r="AF5067" s="58">
        <v>0</v>
      </c>
      <c r="AG5067" s="58">
        <v>0</v>
      </c>
      <c r="AH5067" s="58">
        <v>0</v>
      </c>
      <c r="AI5067" s="58">
        <v>0</v>
      </c>
      <c r="AK5067" s="64">
        <f t="shared" si="79"/>
        <v>3.8807420107367119E-4</v>
      </c>
    </row>
    <row r="5068" spans="1:37" x14ac:dyDescent="0.25">
      <c r="A5068">
        <v>5066</v>
      </c>
      <c r="B5068" s="1">
        <v>1.3299999999999999E-2</v>
      </c>
      <c r="C5068" s="1">
        <v>1.186572063574372E-4</v>
      </c>
      <c r="D5068" s="58">
        <v>0.13879942136842305</v>
      </c>
      <c r="E5068" s="58">
        <v>0.12464932933435804</v>
      </c>
      <c r="F5068" s="58">
        <v>0.14901709985676706</v>
      </c>
      <c r="G5068" s="58">
        <v>0.18124949425076581</v>
      </c>
      <c r="H5068" s="58">
        <v>1.6489679995345369E-2</v>
      </c>
      <c r="I5068" s="58">
        <v>0.15332767930324759</v>
      </c>
      <c r="J5068" s="58">
        <v>1.7093171464331095E-2</v>
      </c>
      <c r="K5068" s="58">
        <v>5.266523073593884E-3</v>
      </c>
      <c r="L5068" s="58">
        <v>0.14325692102318607</v>
      </c>
      <c r="M5068" s="58">
        <v>2.764400397699953E-2</v>
      </c>
      <c r="N5068" s="58">
        <v>4.3206676352982497E-2</v>
      </c>
      <c r="O5068" s="58">
        <v>0</v>
      </c>
      <c r="P5068" s="58">
        <v>0</v>
      </c>
      <c r="Q5068" s="58">
        <v>0</v>
      </c>
      <c r="R5068" s="58">
        <v>0</v>
      </c>
      <c r="S5068" s="58">
        <v>0</v>
      </c>
      <c r="T5068" s="58">
        <v>0</v>
      </c>
      <c r="U5068" s="58">
        <v>0</v>
      </c>
      <c r="V5068" s="58">
        <v>0</v>
      </c>
      <c r="W5068" s="58">
        <v>0</v>
      </c>
      <c r="X5068" s="58">
        <v>0</v>
      </c>
      <c r="Y5068" s="58">
        <v>0</v>
      </c>
      <c r="Z5068" s="58">
        <v>0</v>
      </c>
      <c r="AA5068" s="58">
        <v>0</v>
      </c>
      <c r="AB5068" s="58">
        <v>0</v>
      </c>
      <c r="AC5068" s="58">
        <v>0</v>
      </c>
      <c r="AD5068" s="58">
        <v>0</v>
      </c>
      <c r="AE5068" s="58">
        <v>0</v>
      </c>
      <c r="AF5068" s="58">
        <v>0</v>
      </c>
      <c r="AG5068" s="58">
        <v>0</v>
      </c>
      <c r="AH5068" s="58">
        <v>0</v>
      </c>
      <c r="AI5068" s="58">
        <v>0</v>
      </c>
      <c r="AK5068" s="64">
        <f t="shared" si="79"/>
        <v>8.9215944629652041E-3</v>
      </c>
    </row>
    <row r="5069" spans="1:37" x14ac:dyDescent="0.25">
      <c r="A5069">
        <v>5067</v>
      </c>
      <c r="B5069" s="1">
        <v>1.4200000000000001E-2</v>
      </c>
      <c r="C5069" s="1">
        <v>-2.8495053216122753E-4</v>
      </c>
      <c r="D5069" s="58">
        <v>5.5921563851261492E-2</v>
      </c>
      <c r="E5069" s="58">
        <v>0.13383542418058761</v>
      </c>
      <c r="F5069" s="58">
        <v>0.12204077396189836</v>
      </c>
      <c r="G5069" s="58">
        <v>7.8834669724563336E-2</v>
      </c>
      <c r="H5069" s="58">
        <v>1.1581129833440323E-2</v>
      </c>
      <c r="I5069" s="58">
        <v>0.18468721454740605</v>
      </c>
      <c r="J5069" s="58">
        <v>7.3837183540794342E-3</v>
      </c>
      <c r="K5069" s="58">
        <v>0.15385236214476958</v>
      </c>
      <c r="L5069" s="58">
        <v>5.0619448083660097E-2</v>
      </c>
      <c r="M5069" s="58">
        <v>0.15739611012784779</v>
      </c>
      <c r="N5069" s="58">
        <v>4.3847585190485802E-2</v>
      </c>
      <c r="O5069" s="58">
        <v>0</v>
      </c>
      <c r="P5069" s="58">
        <v>0</v>
      </c>
      <c r="Q5069" s="58">
        <v>0</v>
      </c>
      <c r="R5069" s="58">
        <v>0</v>
      </c>
      <c r="S5069" s="58">
        <v>0</v>
      </c>
      <c r="T5069" s="58">
        <v>0</v>
      </c>
      <c r="U5069" s="58">
        <v>0</v>
      </c>
      <c r="V5069" s="58">
        <v>0</v>
      </c>
      <c r="W5069" s="58">
        <v>0</v>
      </c>
      <c r="X5069" s="58">
        <v>0</v>
      </c>
      <c r="Y5069" s="58">
        <v>0</v>
      </c>
      <c r="Z5069" s="58">
        <v>0</v>
      </c>
      <c r="AA5069" s="58">
        <v>0</v>
      </c>
      <c r="AB5069" s="58">
        <v>0</v>
      </c>
      <c r="AC5069" s="58">
        <v>0</v>
      </c>
      <c r="AD5069" s="58">
        <v>0</v>
      </c>
      <c r="AE5069" s="58">
        <v>0</v>
      </c>
      <c r="AF5069" s="58">
        <v>0</v>
      </c>
      <c r="AG5069" s="58">
        <v>0</v>
      </c>
      <c r="AH5069" s="58">
        <v>0</v>
      </c>
      <c r="AI5069" s="58">
        <v>0</v>
      </c>
      <c r="AK5069" s="64">
        <f t="shared" si="79"/>
        <v>-2.0066938884593488E-2</v>
      </c>
    </row>
    <row r="5070" spans="1:37" x14ac:dyDescent="0.25">
      <c r="A5070">
        <v>5068</v>
      </c>
      <c r="B5070" s="1">
        <v>1.47E-2</v>
      </c>
      <c r="C5070" s="1">
        <v>2.2464659786415142E-4</v>
      </c>
      <c r="D5070" s="58">
        <v>0.19215877330729947</v>
      </c>
      <c r="E5070" s="58">
        <v>0.15447214714116161</v>
      </c>
      <c r="F5070" s="58">
        <v>0.13785888238331798</v>
      </c>
      <c r="G5070" s="58">
        <v>0.14821154536532311</v>
      </c>
      <c r="H5070" s="58">
        <v>3.1077758881434436E-2</v>
      </c>
      <c r="I5070" s="58">
        <v>5.6819962242188951E-2</v>
      </c>
      <c r="J5070" s="58">
        <v>0.16130005309646969</v>
      </c>
      <c r="K5070" s="58">
        <v>3.4648064168856435E-2</v>
      </c>
      <c r="L5070" s="58">
        <v>6.5094576277657204E-2</v>
      </c>
      <c r="M5070" s="58">
        <v>1.4402114107325404E-2</v>
      </c>
      <c r="N5070" s="58">
        <v>3.9561230289658156E-3</v>
      </c>
      <c r="O5070" s="58">
        <v>0</v>
      </c>
      <c r="P5070" s="58">
        <v>0</v>
      </c>
      <c r="Q5070" s="58">
        <v>0</v>
      </c>
      <c r="R5070" s="58">
        <v>0</v>
      </c>
      <c r="S5070" s="58">
        <v>0</v>
      </c>
      <c r="T5070" s="58">
        <v>0</v>
      </c>
      <c r="U5070" s="58">
        <v>0</v>
      </c>
      <c r="V5070" s="58">
        <v>0</v>
      </c>
      <c r="W5070" s="58">
        <v>0</v>
      </c>
      <c r="X5070" s="58">
        <v>0</v>
      </c>
      <c r="Y5070" s="58">
        <v>0</v>
      </c>
      <c r="Z5070" s="58">
        <v>0</v>
      </c>
      <c r="AA5070" s="58">
        <v>0</v>
      </c>
      <c r="AB5070" s="58">
        <v>0</v>
      </c>
      <c r="AC5070" s="58">
        <v>0</v>
      </c>
      <c r="AD5070" s="58">
        <v>0</v>
      </c>
      <c r="AE5070" s="58">
        <v>0</v>
      </c>
      <c r="AF5070" s="58">
        <v>0</v>
      </c>
      <c r="AG5070" s="58">
        <v>0</v>
      </c>
      <c r="AH5070" s="58">
        <v>0</v>
      </c>
      <c r="AI5070" s="58">
        <v>0</v>
      </c>
      <c r="AK5070" s="64">
        <f t="shared" si="79"/>
        <v>1.5282081487357239E-2</v>
      </c>
    </row>
    <row r="5071" spans="1:37" x14ac:dyDescent="0.25">
      <c r="A5071">
        <v>5069</v>
      </c>
      <c r="B5071" s="1">
        <v>1.3299999999999999E-2</v>
      </c>
      <c r="C5071" s="1">
        <v>3.5047275969573438E-5</v>
      </c>
      <c r="D5071" s="58">
        <v>7.7689236149014657E-2</v>
      </c>
      <c r="E5071" s="58">
        <v>0.15890213190191343</v>
      </c>
      <c r="F5071" s="58">
        <v>0.13582797713973443</v>
      </c>
      <c r="G5071" s="58">
        <v>9.9688563871938984E-3</v>
      </c>
      <c r="H5071" s="58">
        <v>0.13033986687327967</v>
      </c>
      <c r="I5071" s="58">
        <v>5.0960472350463672E-2</v>
      </c>
      <c r="J5071" s="58">
        <v>0.13603981932660913</v>
      </c>
      <c r="K5071" s="58">
        <v>9.8419903832720063E-2</v>
      </c>
      <c r="L5071" s="58">
        <v>3.3007059327382258E-3</v>
      </c>
      <c r="M5071" s="58">
        <v>0.17518283349145733</v>
      </c>
      <c r="N5071" s="58">
        <v>2.3368196614875363E-2</v>
      </c>
      <c r="O5071" s="58">
        <v>0</v>
      </c>
      <c r="P5071" s="58">
        <v>0</v>
      </c>
      <c r="Q5071" s="58">
        <v>0</v>
      </c>
      <c r="R5071" s="58">
        <v>0</v>
      </c>
      <c r="S5071" s="58">
        <v>0</v>
      </c>
      <c r="T5071" s="58">
        <v>0</v>
      </c>
      <c r="U5071" s="58">
        <v>0</v>
      </c>
      <c r="V5071" s="58">
        <v>0</v>
      </c>
      <c r="W5071" s="58">
        <v>0</v>
      </c>
      <c r="X5071" s="58">
        <v>0</v>
      </c>
      <c r="Y5071" s="58">
        <v>0</v>
      </c>
      <c r="Z5071" s="58">
        <v>0</v>
      </c>
      <c r="AA5071" s="58">
        <v>0</v>
      </c>
      <c r="AB5071" s="58">
        <v>0</v>
      </c>
      <c r="AC5071" s="58">
        <v>0</v>
      </c>
      <c r="AD5071" s="58">
        <v>0</v>
      </c>
      <c r="AE5071" s="58">
        <v>0</v>
      </c>
      <c r="AF5071" s="58">
        <v>0</v>
      </c>
      <c r="AG5071" s="58">
        <v>0</v>
      </c>
      <c r="AH5071" s="58">
        <v>0</v>
      </c>
      <c r="AI5071" s="58">
        <v>0</v>
      </c>
      <c r="AK5071" s="64">
        <f t="shared" si="79"/>
        <v>2.6351335315468751E-3</v>
      </c>
    </row>
    <row r="5072" spans="1:37" x14ac:dyDescent="0.25">
      <c r="A5072">
        <v>5070</v>
      </c>
      <c r="B5072" s="1">
        <v>1.29E-2</v>
      </c>
      <c r="C5072" s="1">
        <v>-3.4108298089467629E-4</v>
      </c>
      <c r="D5072" s="58">
        <v>0.13929111355708815</v>
      </c>
      <c r="E5072" s="58">
        <v>1.2270341925710448E-2</v>
      </c>
      <c r="F5072" s="58">
        <v>4.395763246073222E-2</v>
      </c>
      <c r="G5072" s="58">
        <v>0.13959512433555502</v>
      </c>
      <c r="H5072" s="58">
        <v>5.145423789122644E-2</v>
      </c>
      <c r="I5072" s="58">
        <v>0.18728923169407125</v>
      </c>
      <c r="J5072" s="58">
        <v>2.9145905103642324E-2</v>
      </c>
      <c r="K5072" s="58">
        <v>0.14651409762564074</v>
      </c>
      <c r="L5072" s="58">
        <v>0.10989666289897757</v>
      </c>
      <c r="M5072" s="58">
        <v>4.6712532539743577E-2</v>
      </c>
      <c r="N5072" s="58">
        <v>9.3873119967612217E-2</v>
      </c>
      <c r="O5072" s="58">
        <v>0</v>
      </c>
      <c r="P5072" s="58">
        <v>0</v>
      </c>
      <c r="Q5072" s="58">
        <v>0</v>
      </c>
      <c r="R5072" s="58">
        <v>0</v>
      </c>
      <c r="S5072" s="58">
        <v>0</v>
      </c>
      <c r="T5072" s="58">
        <v>0</v>
      </c>
      <c r="U5072" s="58">
        <v>0</v>
      </c>
      <c r="V5072" s="58">
        <v>0</v>
      </c>
      <c r="W5072" s="58">
        <v>0</v>
      </c>
      <c r="X5072" s="58">
        <v>0</v>
      </c>
      <c r="Y5072" s="58">
        <v>0</v>
      </c>
      <c r="Z5072" s="58">
        <v>0</v>
      </c>
      <c r="AA5072" s="58">
        <v>0</v>
      </c>
      <c r="AB5072" s="58">
        <v>0</v>
      </c>
      <c r="AC5072" s="58">
        <v>0</v>
      </c>
      <c r="AD5072" s="58">
        <v>0</v>
      </c>
      <c r="AE5072" s="58">
        <v>0</v>
      </c>
      <c r="AF5072" s="58">
        <v>0</v>
      </c>
      <c r="AG5072" s="58">
        <v>0</v>
      </c>
      <c r="AH5072" s="58">
        <v>0</v>
      </c>
      <c r="AI5072" s="58">
        <v>0</v>
      </c>
      <c r="AK5072" s="64">
        <f t="shared" si="79"/>
        <v>-2.644054115462607E-2</v>
      </c>
    </row>
    <row r="5073" spans="1:37" x14ac:dyDescent="0.25">
      <c r="A5073">
        <v>5071</v>
      </c>
      <c r="B5073" s="1">
        <v>1.09E-2</v>
      </c>
      <c r="C5073" s="1">
        <v>-4.9831463857949424E-5</v>
      </c>
      <c r="D5073" s="58">
        <v>0.1360499605612227</v>
      </c>
      <c r="E5073" s="58">
        <v>2.925052198253578E-2</v>
      </c>
      <c r="F5073" s="58">
        <v>7.2162130632076368E-2</v>
      </c>
      <c r="G5073" s="58">
        <v>0.11638418313937265</v>
      </c>
      <c r="H5073" s="58">
        <v>0.13746113407782642</v>
      </c>
      <c r="I5073" s="58">
        <v>0.16565420991965574</v>
      </c>
      <c r="J5073" s="58">
        <v>3.8354344057328016E-2</v>
      </c>
      <c r="K5073" s="58">
        <v>2.0213120485702878E-2</v>
      </c>
      <c r="L5073" s="58">
        <v>6.5734988335217723E-2</v>
      </c>
      <c r="M5073" s="58">
        <v>5.822897793650831E-2</v>
      </c>
      <c r="N5073" s="58">
        <v>0.16050642887255342</v>
      </c>
      <c r="O5073" s="58">
        <v>0</v>
      </c>
      <c r="P5073" s="58">
        <v>0</v>
      </c>
      <c r="Q5073" s="58">
        <v>0</v>
      </c>
      <c r="R5073" s="58">
        <v>0</v>
      </c>
      <c r="S5073" s="58">
        <v>0</v>
      </c>
      <c r="T5073" s="58">
        <v>0</v>
      </c>
      <c r="U5073" s="58">
        <v>0</v>
      </c>
      <c r="V5073" s="58">
        <v>0</v>
      </c>
      <c r="W5073" s="58">
        <v>0</v>
      </c>
      <c r="X5073" s="58">
        <v>0</v>
      </c>
      <c r="Y5073" s="58">
        <v>0</v>
      </c>
      <c r="Z5073" s="58">
        <v>0</v>
      </c>
      <c r="AA5073" s="58">
        <v>0</v>
      </c>
      <c r="AB5073" s="58">
        <v>0</v>
      </c>
      <c r="AC5073" s="58">
        <v>0</v>
      </c>
      <c r="AD5073" s="58">
        <v>0</v>
      </c>
      <c r="AE5073" s="58">
        <v>0</v>
      </c>
      <c r="AF5073" s="58">
        <v>0</v>
      </c>
      <c r="AG5073" s="58">
        <v>0</v>
      </c>
      <c r="AH5073" s="58">
        <v>0</v>
      </c>
      <c r="AI5073" s="58">
        <v>0</v>
      </c>
      <c r="AK5073" s="64">
        <f t="shared" si="79"/>
        <v>-4.5716939319219657E-3</v>
      </c>
    </row>
    <row r="5074" spans="1:37" x14ac:dyDescent="0.25">
      <c r="A5074">
        <v>5072</v>
      </c>
      <c r="B5074" s="1">
        <v>9.9000000000000008E-3</v>
      </c>
      <c r="C5074" s="1">
        <v>2.4996989220625701E-4</v>
      </c>
      <c r="D5074" s="58">
        <v>4.1234302455938399E-2</v>
      </c>
      <c r="E5074" s="58">
        <v>0.10146761518387797</v>
      </c>
      <c r="F5074" s="58">
        <v>0.12122844137678608</v>
      </c>
      <c r="G5074" s="58">
        <v>7.3090818538184402E-2</v>
      </c>
      <c r="H5074" s="58">
        <v>0.12150478974712939</v>
      </c>
      <c r="I5074" s="58">
        <v>8.6865617498664241E-2</v>
      </c>
      <c r="J5074" s="58">
        <v>2.8158484856496826E-2</v>
      </c>
      <c r="K5074" s="58">
        <v>6.6175998848216807E-5</v>
      </c>
      <c r="L5074" s="58">
        <v>0.17919784998904409</v>
      </c>
      <c r="M5074" s="58">
        <v>0.12567573105759738</v>
      </c>
      <c r="N5074" s="58">
        <v>0.12151017329743299</v>
      </c>
      <c r="O5074" s="58">
        <v>0</v>
      </c>
      <c r="P5074" s="58">
        <v>0</v>
      </c>
      <c r="Q5074" s="58">
        <v>0</v>
      </c>
      <c r="R5074" s="58">
        <v>0</v>
      </c>
      <c r="S5074" s="58">
        <v>0</v>
      </c>
      <c r="T5074" s="58">
        <v>0</v>
      </c>
      <c r="U5074" s="58">
        <v>0</v>
      </c>
      <c r="V5074" s="58">
        <v>0</v>
      </c>
      <c r="W5074" s="58">
        <v>0</v>
      </c>
      <c r="X5074" s="58">
        <v>0</v>
      </c>
      <c r="Y5074" s="58">
        <v>0</v>
      </c>
      <c r="Z5074" s="58">
        <v>0</v>
      </c>
      <c r="AA5074" s="58">
        <v>0</v>
      </c>
      <c r="AB5074" s="58">
        <v>0</v>
      </c>
      <c r="AC5074" s="58">
        <v>0</v>
      </c>
      <c r="AD5074" s="58">
        <v>0</v>
      </c>
      <c r="AE5074" s="58">
        <v>0</v>
      </c>
      <c r="AF5074" s="58">
        <v>0</v>
      </c>
      <c r="AG5074" s="58">
        <v>0</v>
      </c>
      <c r="AH5074" s="58">
        <v>0</v>
      </c>
      <c r="AI5074" s="58">
        <v>0</v>
      </c>
      <c r="AK5074" s="64">
        <f t="shared" si="79"/>
        <v>2.524948406123808E-2</v>
      </c>
    </row>
    <row r="5075" spans="1:37" x14ac:dyDescent="0.25">
      <c r="A5075">
        <v>5073</v>
      </c>
      <c r="B5075" s="1">
        <v>1.23E-2</v>
      </c>
      <c r="C5075" s="1">
        <v>1.40077571469224E-4</v>
      </c>
      <c r="D5075" s="58">
        <v>0.15401894141100084</v>
      </c>
      <c r="E5075" s="58">
        <v>0.1030490922140461</v>
      </c>
      <c r="F5075" s="58">
        <v>0.1308673609239282</v>
      </c>
      <c r="G5075" s="58">
        <v>0.17028832356268145</v>
      </c>
      <c r="H5075" s="58">
        <v>6.6124109590825153E-2</v>
      </c>
      <c r="I5075" s="58">
        <v>8.0135824875880682E-2</v>
      </c>
      <c r="J5075" s="58">
        <v>5.5267885853822557E-2</v>
      </c>
      <c r="K5075" s="58">
        <v>1.5076067548490746E-2</v>
      </c>
      <c r="L5075" s="58">
        <v>0.1052531284857221</v>
      </c>
      <c r="M5075" s="58">
        <v>4.8008808220006541E-2</v>
      </c>
      <c r="N5075" s="58">
        <v>7.1910457313595674E-2</v>
      </c>
      <c r="O5075" s="58">
        <v>0</v>
      </c>
      <c r="P5075" s="58">
        <v>0</v>
      </c>
      <c r="Q5075" s="58">
        <v>0</v>
      </c>
      <c r="R5075" s="58">
        <v>0</v>
      </c>
      <c r="S5075" s="58">
        <v>0</v>
      </c>
      <c r="T5075" s="58">
        <v>0</v>
      </c>
      <c r="U5075" s="58">
        <v>0</v>
      </c>
      <c r="V5075" s="58">
        <v>0</v>
      </c>
      <c r="W5075" s="58">
        <v>0</v>
      </c>
      <c r="X5075" s="58">
        <v>0</v>
      </c>
      <c r="Y5075" s="58">
        <v>0</v>
      </c>
      <c r="Z5075" s="58">
        <v>0</v>
      </c>
      <c r="AA5075" s="58">
        <v>0</v>
      </c>
      <c r="AB5075" s="58">
        <v>0</v>
      </c>
      <c r="AC5075" s="58">
        <v>0</v>
      </c>
      <c r="AD5075" s="58">
        <v>0</v>
      </c>
      <c r="AE5075" s="58">
        <v>0</v>
      </c>
      <c r="AF5075" s="58">
        <v>0</v>
      </c>
      <c r="AG5075" s="58">
        <v>0</v>
      </c>
      <c r="AH5075" s="58">
        <v>0</v>
      </c>
      <c r="AI5075" s="58">
        <v>0</v>
      </c>
      <c r="AK5075" s="64">
        <f t="shared" si="79"/>
        <v>1.1388420444652358E-2</v>
      </c>
    </row>
    <row r="5076" spans="1:37" x14ac:dyDescent="0.25">
      <c r="A5076">
        <v>5074</v>
      </c>
      <c r="B5076" s="1">
        <v>1.3299999999999999E-2</v>
      </c>
      <c r="C5076" s="1">
        <v>-1.9433878406867704E-4</v>
      </c>
      <c r="D5076" s="58">
        <v>0.13970437775488653</v>
      </c>
      <c r="E5076" s="58">
        <v>9.315219960917101E-2</v>
      </c>
      <c r="F5076" s="58">
        <v>7.2554397882191909E-2</v>
      </c>
      <c r="G5076" s="58">
        <v>7.3051298196184902E-2</v>
      </c>
      <c r="H5076" s="58">
        <v>0.12235132275679943</v>
      </c>
      <c r="I5076" s="58">
        <v>9.2875574503810329E-2</v>
      </c>
      <c r="J5076" s="58">
        <v>9.6922909434199039E-2</v>
      </c>
      <c r="K5076" s="58">
        <v>0.15038124416310819</v>
      </c>
      <c r="L5076" s="58">
        <v>1.7883981935100791E-3</v>
      </c>
      <c r="M5076" s="58">
        <v>7.8230475644395822E-2</v>
      </c>
      <c r="N5076" s="58">
        <v>7.8987801861742951E-2</v>
      </c>
      <c r="O5076" s="58">
        <v>0</v>
      </c>
      <c r="P5076" s="58">
        <v>0</v>
      </c>
      <c r="Q5076" s="58">
        <v>0</v>
      </c>
      <c r="R5076" s="58">
        <v>0</v>
      </c>
      <c r="S5076" s="58">
        <v>0</v>
      </c>
      <c r="T5076" s="58">
        <v>0</v>
      </c>
      <c r="U5076" s="58">
        <v>0</v>
      </c>
      <c r="V5076" s="58">
        <v>0</v>
      </c>
      <c r="W5076" s="58">
        <v>0</v>
      </c>
      <c r="X5076" s="58">
        <v>0</v>
      </c>
      <c r="Y5076" s="58">
        <v>0</v>
      </c>
      <c r="Z5076" s="58">
        <v>0</v>
      </c>
      <c r="AA5076" s="58">
        <v>0</v>
      </c>
      <c r="AB5076" s="58">
        <v>0</v>
      </c>
      <c r="AC5076" s="58">
        <v>0</v>
      </c>
      <c r="AD5076" s="58">
        <v>0</v>
      </c>
      <c r="AE5076" s="58">
        <v>0</v>
      </c>
      <c r="AF5076" s="58">
        <v>0</v>
      </c>
      <c r="AG5076" s="58">
        <v>0</v>
      </c>
      <c r="AH5076" s="58">
        <v>0</v>
      </c>
      <c r="AI5076" s="58">
        <v>0</v>
      </c>
      <c r="AK5076" s="64">
        <f t="shared" si="79"/>
        <v>-1.461193865178023E-2</v>
      </c>
    </row>
    <row r="5077" spans="1:37" x14ac:dyDescent="0.25">
      <c r="A5077">
        <v>5075</v>
      </c>
      <c r="B5077" s="1">
        <v>1.54E-2</v>
      </c>
      <c r="C5077" s="1">
        <v>-5.9997530335897974E-4</v>
      </c>
      <c r="D5077" s="58">
        <v>8.9351699176778071E-2</v>
      </c>
      <c r="E5077" s="58">
        <v>2.1313440983356309E-2</v>
      </c>
      <c r="F5077" s="58">
        <v>1.0693157014373322E-2</v>
      </c>
      <c r="G5077" s="58">
        <v>7.7310527210183708E-2</v>
      </c>
      <c r="H5077" s="58">
        <v>7.146442960406682E-2</v>
      </c>
      <c r="I5077" s="58">
        <v>0.2417242828463676</v>
      </c>
      <c r="J5077" s="58">
        <v>9.8065167712862666E-2</v>
      </c>
      <c r="K5077" s="58">
        <v>0.24731234675496172</v>
      </c>
      <c r="L5077" s="58">
        <v>3.0858699891481666E-2</v>
      </c>
      <c r="M5077" s="58">
        <v>0.10552472417227654</v>
      </c>
      <c r="N5077" s="58">
        <v>6.3815246332915377E-3</v>
      </c>
      <c r="O5077" s="58">
        <v>0</v>
      </c>
      <c r="P5077" s="58">
        <v>0</v>
      </c>
      <c r="Q5077" s="58">
        <v>0</v>
      </c>
      <c r="R5077" s="58">
        <v>0</v>
      </c>
      <c r="S5077" s="58">
        <v>0</v>
      </c>
      <c r="T5077" s="58">
        <v>0</v>
      </c>
      <c r="U5077" s="58">
        <v>0</v>
      </c>
      <c r="V5077" s="58">
        <v>0</v>
      </c>
      <c r="W5077" s="58">
        <v>0</v>
      </c>
      <c r="X5077" s="58">
        <v>0</v>
      </c>
      <c r="Y5077" s="58">
        <v>0</v>
      </c>
      <c r="Z5077" s="58">
        <v>0</v>
      </c>
      <c r="AA5077" s="58">
        <v>0</v>
      </c>
      <c r="AB5077" s="58">
        <v>0</v>
      </c>
      <c r="AC5077" s="58">
        <v>0</v>
      </c>
      <c r="AD5077" s="58">
        <v>0</v>
      </c>
      <c r="AE5077" s="58">
        <v>0</v>
      </c>
      <c r="AF5077" s="58">
        <v>0</v>
      </c>
      <c r="AG5077" s="58">
        <v>0</v>
      </c>
      <c r="AH5077" s="58">
        <v>0</v>
      </c>
      <c r="AI5077" s="58">
        <v>0</v>
      </c>
      <c r="AK5077" s="64">
        <f t="shared" si="79"/>
        <v>-3.8959435283050632E-2</v>
      </c>
    </row>
    <row r="5078" spans="1:37" x14ac:dyDescent="0.25">
      <c r="A5078">
        <v>5076</v>
      </c>
      <c r="B5078" s="1">
        <v>1.2999999999999999E-2</v>
      </c>
      <c r="C5078" s="1">
        <v>-4.1047689553417731E-4</v>
      </c>
      <c r="D5078" s="58">
        <v>9.7005176327525838E-2</v>
      </c>
      <c r="E5078" s="58">
        <v>3.8829135447426562E-2</v>
      </c>
      <c r="F5078" s="58">
        <v>0.1077450702816185</v>
      </c>
      <c r="G5078" s="58">
        <v>0.15200476886978118</v>
      </c>
      <c r="H5078" s="58">
        <v>7.593615812387601E-2</v>
      </c>
      <c r="I5078" s="58">
        <v>0.15254061543127234</v>
      </c>
      <c r="J5078" s="58">
        <v>4.4191357960941022E-2</v>
      </c>
      <c r="K5078" s="58">
        <v>0.14764341231270772</v>
      </c>
      <c r="L5078" s="58">
        <v>3.2659829307457124E-2</v>
      </c>
      <c r="M5078" s="58">
        <v>0.1490402817445276</v>
      </c>
      <c r="N5078" s="58">
        <v>2.4041941928661216E-3</v>
      </c>
      <c r="O5078" s="58">
        <v>0</v>
      </c>
      <c r="P5078" s="58">
        <v>0</v>
      </c>
      <c r="Q5078" s="58">
        <v>0</v>
      </c>
      <c r="R5078" s="58">
        <v>0</v>
      </c>
      <c r="S5078" s="58">
        <v>0</v>
      </c>
      <c r="T5078" s="58">
        <v>0</v>
      </c>
      <c r="U5078" s="58">
        <v>0</v>
      </c>
      <c r="V5078" s="58">
        <v>0</v>
      </c>
      <c r="W5078" s="58">
        <v>0</v>
      </c>
      <c r="X5078" s="58">
        <v>0</v>
      </c>
      <c r="Y5078" s="58">
        <v>0</v>
      </c>
      <c r="Z5078" s="58">
        <v>0</v>
      </c>
      <c r="AA5078" s="58">
        <v>0</v>
      </c>
      <c r="AB5078" s="58">
        <v>0</v>
      </c>
      <c r="AC5078" s="58">
        <v>0</v>
      </c>
      <c r="AD5078" s="58">
        <v>0</v>
      </c>
      <c r="AE5078" s="58">
        <v>0</v>
      </c>
      <c r="AF5078" s="58">
        <v>0</v>
      </c>
      <c r="AG5078" s="58">
        <v>0</v>
      </c>
      <c r="AH5078" s="58">
        <v>0</v>
      </c>
      <c r="AI5078" s="58">
        <v>0</v>
      </c>
      <c r="AK5078" s="64">
        <f t="shared" si="79"/>
        <v>-3.157514581032133E-2</v>
      </c>
    </row>
    <row r="5079" spans="1:37" x14ac:dyDescent="0.25">
      <c r="A5079">
        <v>5077</v>
      </c>
      <c r="B5079" s="1">
        <v>1.24E-2</v>
      </c>
      <c r="C5079" s="1">
        <v>2.3491822048711425E-4</v>
      </c>
      <c r="D5079" s="58">
        <v>3.4988270184205784E-2</v>
      </c>
      <c r="E5079" s="58">
        <v>8.893524412929564E-2</v>
      </c>
      <c r="F5079" s="58">
        <v>4.9259123364728534E-2</v>
      </c>
      <c r="G5079" s="58">
        <v>0.18735966224821385</v>
      </c>
      <c r="H5079" s="58">
        <v>0.10980041501831468</v>
      </c>
      <c r="I5079" s="58">
        <v>4.2275774170562053E-2</v>
      </c>
      <c r="J5079" s="58">
        <v>0.16674187760307202</v>
      </c>
      <c r="K5079" s="58">
        <v>8.596479539008621E-2</v>
      </c>
      <c r="L5079" s="58">
        <v>0.15910918064391116</v>
      </c>
      <c r="M5079" s="58">
        <v>5.9951845438948319E-2</v>
      </c>
      <c r="N5079" s="58">
        <v>1.5613811808661884E-2</v>
      </c>
      <c r="O5079" s="58">
        <v>0</v>
      </c>
      <c r="P5079" s="58">
        <v>0</v>
      </c>
      <c r="Q5079" s="58">
        <v>0</v>
      </c>
      <c r="R5079" s="58">
        <v>0</v>
      </c>
      <c r="S5079" s="58">
        <v>0</v>
      </c>
      <c r="T5079" s="58">
        <v>0</v>
      </c>
      <c r="U5079" s="58">
        <v>0</v>
      </c>
      <c r="V5079" s="58">
        <v>0</v>
      </c>
      <c r="W5079" s="58">
        <v>0</v>
      </c>
      <c r="X5079" s="58">
        <v>0</v>
      </c>
      <c r="Y5079" s="58">
        <v>0</v>
      </c>
      <c r="Z5079" s="58">
        <v>0</v>
      </c>
      <c r="AA5079" s="58">
        <v>0</v>
      </c>
      <c r="AB5079" s="58">
        <v>0</v>
      </c>
      <c r="AC5079" s="58">
        <v>0</v>
      </c>
      <c r="AD5079" s="58">
        <v>0</v>
      </c>
      <c r="AE5079" s="58">
        <v>0</v>
      </c>
      <c r="AF5079" s="58">
        <v>0</v>
      </c>
      <c r="AG5079" s="58">
        <v>0</v>
      </c>
      <c r="AH5079" s="58">
        <v>0</v>
      </c>
      <c r="AI5079" s="58">
        <v>0</v>
      </c>
      <c r="AK5079" s="64">
        <f t="shared" si="79"/>
        <v>1.8945017781218893E-2</v>
      </c>
    </row>
    <row r="5080" spans="1:37" x14ac:dyDescent="0.25">
      <c r="A5080">
        <v>5078</v>
      </c>
      <c r="B5080" s="1">
        <v>1.1599999999999999E-2</v>
      </c>
      <c r="C5080" s="1">
        <v>3.3217817705526761E-5</v>
      </c>
      <c r="D5080" s="58">
        <v>0.13569870252178839</v>
      </c>
      <c r="E5080" s="58">
        <v>7.1658797803448651E-2</v>
      </c>
      <c r="F5080" s="58">
        <v>0.15711635571085553</v>
      </c>
      <c r="G5080" s="58">
        <v>0.12260283496106619</v>
      </c>
      <c r="H5080" s="58">
        <v>0.1504574518612993</v>
      </c>
      <c r="I5080" s="58">
        <v>2.5038483416863046E-3</v>
      </c>
      <c r="J5080" s="58">
        <v>0.12567254903944028</v>
      </c>
      <c r="K5080" s="58">
        <v>3.7043956431309893E-2</v>
      </c>
      <c r="L5080" s="58">
        <v>1.2365673680838317E-2</v>
      </c>
      <c r="M5080" s="58">
        <v>0.11828400295270189</v>
      </c>
      <c r="N5080" s="58">
        <v>6.6595826695565435E-2</v>
      </c>
      <c r="O5080" s="58">
        <v>0</v>
      </c>
      <c r="P5080" s="58">
        <v>0</v>
      </c>
      <c r="Q5080" s="58">
        <v>0</v>
      </c>
      <c r="R5080" s="58">
        <v>0</v>
      </c>
      <c r="S5080" s="58">
        <v>0</v>
      </c>
      <c r="T5080" s="58">
        <v>0</v>
      </c>
      <c r="U5080" s="58">
        <v>0</v>
      </c>
      <c r="V5080" s="58">
        <v>0</v>
      </c>
      <c r="W5080" s="58">
        <v>0</v>
      </c>
      <c r="X5080" s="58">
        <v>0</v>
      </c>
      <c r="Y5080" s="58">
        <v>0</v>
      </c>
      <c r="Z5080" s="58">
        <v>0</v>
      </c>
      <c r="AA5080" s="58">
        <v>0</v>
      </c>
      <c r="AB5080" s="58">
        <v>0</v>
      </c>
      <c r="AC5080" s="58">
        <v>0</v>
      </c>
      <c r="AD5080" s="58">
        <v>0</v>
      </c>
      <c r="AE5080" s="58">
        <v>0</v>
      </c>
      <c r="AF5080" s="58">
        <v>0</v>
      </c>
      <c r="AG5080" s="58">
        <v>0</v>
      </c>
      <c r="AH5080" s="58">
        <v>0</v>
      </c>
      <c r="AI5080" s="58">
        <v>0</v>
      </c>
      <c r="AK5080" s="64">
        <f t="shared" si="79"/>
        <v>2.8636049746143762E-3</v>
      </c>
    </row>
    <row r="5081" spans="1:37" x14ac:dyDescent="0.25">
      <c r="A5081">
        <v>5079</v>
      </c>
      <c r="B5081" s="1">
        <v>1.32E-2</v>
      </c>
      <c r="C5081" s="1">
        <v>-3.622976199859959E-5</v>
      </c>
      <c r="D5081" s="58">
        <v>2.8521070153010122E-3</v>
      </c>
      <c r="E5081" s="58">
        <v>0.12863656893694328</v>
      </c>
      <c r="F5081" s="58">
        <v>0.16016565554389661</v>
      </c>
      <c r="G5081" s="58">
        <v>2.9758224319510446E-2</v>
      </c>
      <c r="H5081" s="58">
        <v>0.12620910202446467</v>
      </c>
      <c r="I5081" s="58">
        <v>2.8387898259074229E-2</v>
      </c>
      <c r="J5081" s="58">
        <v>0.14988991211421313</v>
      </c>
      <c r="K5081" s="58">
        <v>0.16007061186203442</v>
      </c>
      <c r="L5081" s="58">
        <v>0.10625838732127531</v>
      </c>
      <c r="M5081" s="58">
        <v>5.0526574515036032E-2</v>
      </c>
      <c r="N5081" s="58">
        <v>5.7244958088250981E-2</v>
      </c>
      <c r="O5081" s="58">
        <v>0</v>
      </c>
      <c r="P5081" s="58">
        <v>0</v>
      </c>
      <c r="Q5081" s="58">
        <v>0</v>
      </c>
      <c r="R5081" s="58">
        <v>0</v>
      </c>
      <c r="S5081" s="58">
        <v>0</v>
      </c>
      <c r="T5081" s="58">
        <v>0</v>
      </c>
      <c r="U5081" s="58">
        <v>0</v>
      </c>
      <c r="V5081" s="58">
        <v>0</v>
      </c>
      <c r="W5081" s="58">
        <v>0</v>
      </c>
      <c r="X5081" s="58">
        <v>0</v>
      </c>
      <c r="Y5081" s="58">
        <v>0</v>
      </c>
      <c r="Z5081" s="58">
        <v>0</v>
      </c>
      <c r="AA5081" s="58">
        <v>0</v>
      </c>
      <c r="AB5081" s="58">
        <v>0</v>
      </c>
      <c r="AC5081" s="58">
        <v>0</v>
      </c>
      <c r="AD5081" s="58">
        <v>0</v>
      </c>
      <c r="AE5081" s="58">
        <v>0</v>
      </c>
      <c r="AF5081" s="58">
        <v>0</v>
      </c>
      <c r="AG5081" s="58">
        <v>0</v>
      </c>
      <c r="AH5081" s="58">
        <v>0</v>
      </c>
      <c r="AI5081" s="58">
        <v>0</v>
      </c>
      <c r="AK5081" s="64">
        <f t="shared" si="79"/>
        <v>-2.7446789392878475E-3</v>
      </c>
    </row>
    <row r="5082" spans="1:37" x14ac:dyDescent="0.25">
      <c r="A5082">
        <v>5080</v>
      </c>
      <c r="B5082" s="1">
        <v>1.1900000000000001E-2</v>
      </c>
      <c r="C5082" s="1">
        <v>-5.2101653312888232E-5</v>
      </c>
      <c r="D5082" s="58">
        <v>0.12658016258353438</v>
      </c>
      <c r="E5082" s="58">
        <v>0.10002190678760141</v>
      </c>
      <c r="F5082" s="58">
        <v>8.663977960381701E-2</v>
      </c>
      <c r="G5082" s="58">
        <v>0.12183024470666048</v>
      </c>
      <c r="H5082" s="58">
        <v>7.3682814163308546E-2</v>
      </c>
      <c r="I5082" s="58">
        <v>3.9267256262868783E-2</v>
      </c>
      <c r="J5082" s="58">
        <v>4.1513144091654096E-2</v>
      </c>
      <c r="K5082" s="58">
        <v>0.12407697585515466</v>
      </c>
      <c r="L5082" s="58">
        <v>8.3864306092340843E-2</v>
      </c>
      <c r="M5082" s="58">
        <v>0.12292561256990475</v>
      </c>
      <c r="N5082" s="58">
        <v>7.9597797283154914E-2</v>
      </c>
      <c r="O5082" s="58">
        <v>0</v>
      </c>
      <c r="P5082" s="58">
        <v>0</v>
      </c>
      <c r="Q5082" s="58">
        <v>0</v>
      </c>
      <c r="R5082" s="58">
        <v>0</v>
      </c>
      <c r="S5082" s="58">
        <v>0</v>
      </c>
      <c r="T5082" s="58">
        <v>0</v>
      </c>
      <c r="U5082" s="58">
        <v>0</v>
      </c>
      <c r="V5082" s="58">
        <v>0</v>
      </c>
      <c r="W5082" s="58">
        <v>0</v>
      </c>
      <c r="X5082" s="58">
        <v>0</v>
      </c>
      <c r="Y5082" s="58">
        <v>0</v>
      </c>
      <c r="Z5082" s="58">
        <v>0</v>
      </c>
      <c r="AA5082" s="58">
        <v>0</v>
      </c>
      <c r="AB5082" s="58">
        <v>0</v>
      </c>
      <c r="AC5082" s="58">
        <v>0</v>
      </c>
      <c r="AD5082" s="58">
        <v>0</v>
      </c>
      <c r="AE5082" s="58">
        <v>0</v>
      </c>
      <c r="AF5082" s="58">
        <v>0</v>
      </c>
      <c r="AG5082" s="58">
        <v>0</v>
      </c>
      <c r="AH5082" s="58">
        <v>0</v>
      </c>
      <c r="AI5082" s="58">
        <v>0</v>
      </c>
      <c r="AK5082" s="64">
        <f t="shared" si="79"/>
        <v>-4.378290194360355E-3</v>
      </c>
    </row>
    <row r="5083" spans="1:37" x14ac:dyDescent="0.25">
      <c r="A5083">
        <v>5081</v>
      </c>
      <c r="B5083" s="1">
        <v>1.2500000000000001E-2</v>
      </c>
      <c r="C5083" s="1">
        <v>1.7710449137987131E-4</v>
      </c>
      <c r="D5083" s="58">
        <v>0.15221247983936287</v>
      </c>
      <c r="E5083" s="58">
        <v>0.16028580600876263</v>
      </c>
      <c r="F5083" s="58">
        <v>9.2768958992813302E-2</v>
      </c>
      <c r="G5083" s="58">
        <v>9.1718265002006805E-3</v>
      </c>
      <c r="H5083" s="58">
        <v>5.8799321424218773E-2</v>
      </c>
      <c r="I5083" s="58">
        <v>0.13671408079620939</v>
      </c>
      <c r="J5083" s="58">
        <v>2.0262364285713309E-2</v>
      </c>
      <c r="K5083" s="58">
        <v>3.7817796279006909E-2</v>
      </c>
      <c r="L5083" s="58">
        <v>0.15744725254513955</v>
      </c>
      <c r="M5083" s="58">
        <v>0.16569199392681525</v>
      </c>
      <c r="N5083" s="58">
        <v>8.8281194017574265E-3</v>
      </c>
      <c r="O5083" s="58">
        <v>0</v>
      </c>
      <c r="P5083" s="58">
        <v>0</v>
      </c>
      <c r="Q5083" s="58">
        <v>0</v>
      </c>
      <c r="R5083" s="58">
        <v>0</v>
      </c>
      <c r="S5083" s="58">
        <v>0</v>
      </c>
      <c r="T5083" s="58">
        <v>0</v>
      </c>
      <c r="U5083" s="58">
        <v>0</v>
      </c>
      <c r="V5083" s="58">
        <v>0</v>
      </c>
      <c r="W5083" s="58">
        <v>0</v>
      </c>
      <c r="X5083" s="58">
        <v>0</v>
      </c>
      <c r="Y5083" s="58">
        <v>0</v>
      </c>
      <c r="Z5083" s="58">
        <v>0</v>
      </c>
      <c r="AA5083" s="58">
        <v>0</v>
      </c>
      <c r="AB5083" s="58">
        <v>0</v>
      </c>
      <c r="AC5083" s="58">
        <v>0</v>
      </c>
      <c r="AD5083" s="58">
        <v>0</v>
      </c>
      <c r="AE5083" s="58">
        <v>0</v>
      </c>
      <c r="AF5083" s="58">
        <v>0</v>
      </c>
      <c r="AG5083" s="58">
        <v>0</v>
      </c>
      <c r="AH5083" s="58">
        <v>0</v>
      </c>
      <c r="AI5083" s="58">
        <v>0</v>
      </c>
      <c r="AK5083" s="64">
        <f t="shared" si="79"/>
        <v>1.4168359310389704E-2</v>
      </c>
    </row>
    <row r="5084" spans="1:37" x14ac:dyDescent="0.25">
      <c r="A5084">
        <v>5082</v>
      </c>
      <c r="B5084" s="1">
        <v>9.7999999999999997E-3</v>
      </c>
      <c r="C5084" s="1">
        <v>3.551773252050271E-5</v>
      </c>
      <c r="D5084" s="58">
        <v>9.1941799654568099E-2</v>
      </c>
      <c r="E5084" s="58">
        <v>1.0004081526169155E-2</v>
      </c>
      <c r="F5084" s="58">
        <v>1.9729343191201548E-4</v>
      </c>
      <c r="G5084" s="58">
        <v>2.0761660736801239E-2</v>
      </c>
      <c r="H5084" s="58">
        <v>0.14016597372698</v>
      </c>
      <c r="I5084" s="58">
        <v>0.1040492711034702</v>
      </c>
      <c r="J5084" s="58">
        <v>0.11337487147204039</v>
      </c>
      <c r="K5084" s="58">
        <v>0.10488173856171051</v>
      </c>
      <c r="L5084" s="58">
        <v>0.19684119438650469</v>
      </c>
      <c r="M5084" s="58">
        <v>6.1610256550031696E-2</v>
      </c>
      <c r="N5084" s="58">
        <v>0.15617185884981191</v>
      </c>
      <c r="O5084" s="58">
        <v>0</v>
      </c>
      <c r="P5084" s="58">
        <v>0</v>
      </c>
      <c r="Q5084" s="58">
        <v>0</v>
      </c>
      <c r="R5084" s="58">
        <v>0</v>
      </c>
      <c r="S5084" s="58">
        <v>0</v>
      </c>
      <c r="T5084" s="58">
        <v>0</v>
      </c>
      <c r="U5084" s="58">
        <v>0</v>
      </c>
      <c r="V5084" s="58">
        <v>0</v>
      </c>
      <c r="W5084" s="58">
        <v>0</v>
      </c>
      <c r="X5084" s="58">
        <v>0</v>
      </c>
      <c r="Y5084" s="58">
        <v>0</v>
      </c>
      <c r="Z5084" s="58">
        <v>0</v>
      </c>
      <c r="AA5084" s="58">
        <v>0</v>
      </c>
      <c r="AB5084" s="58">
        <v>0</v>
      </c>
      <c r="AC5084" s="58">
        <v>0</v>
      </c>
      <c r="AD5084" s="58">
        <v>0</v>
      </c>
      <c r="AE5084" s="58">
        <v>0</v>
      </c>
      <c r="AF5084" s="58">
        <v>0</v>
      </c>
      <c r="AG5084" s="58">
        <v>0</v>
      </c>
      <c r="AH5084" s="58">
        <v>0</v>
      </c>
      <c r="AI5084" s="58">
        <v>0</v>
      </c>
      <c r="AK5084" s="64">
        <f t="shared" si="79"/>
        <v>3.6242584204594602E-3</v>
      </c>
    </row>
    <row r="5085" spans="1:37" x14ac:dyDescent="0.25">
      <c r="A5085">
        <v>5083</v>
      </c>
      <c r="B5085" s="1">
        <v>1.1299999999999999E-2</v>
      </c>
      <c r="C5085" s="1">
        <v>-1.3630569536970594E-5</v>
      </c>
      <c r="D5085" s="58">
        <v>1.2457570498378456E-2</v>
      </c>
      <c r="E5085" s="58">
        <v>7.9125647365815024E-2</v>
      </c>
      <c r="F5085" s="58">
        <v>0.13936566774604017</v>
      </c>
      <c r="G5085" s="58">
        <v>0.13632665236730757</v>
      </c>
      <c r="H5085" s="58">
        <v>8.1404681929616099E-2</v>
      </c>
      <c r="I5085" s="58">
        <v>0.1380833193684175</v>
      </c>
      <c r="J5085" s="58">
        <v>8.706379153023934E-2</v>
      </c>
      <c r="K5085" s="58">
        <v>2.8929623582064568E-2</v>
      </c>
      <c r="L5085" s="58">
        <v>1.4130468167839177E-2</v>
      </c>
      <c r="M5085" s="58">
        <v>0.1332174974303999</v>
      </c>
      <c r="N5085" s="58">
        <v>0.14989508001388199</v>
      </c>
      <c r="O5085" s="58">
        <v>0</v>
      </c>
      <c r="P5085" s="58">
        <v>0</v>
      </c>
      <c r="Q5085" s="58">
        <v>0</v>
      </c>
      <c r="R5085" s="58">
        <v>0</v>
      </c>
      <c r="S5085" s="58">
        <v>0</v>
      </c>
      <c r="T5085" s="58">
        <v>0</v>
      </c>
      <c r="U5085" s="58">
        <v>0</v>
      </c>
      <c r="V5085" s="58">
        <v>0</v>
      </c>
      <c r="W5085" s="58">
        <v>0</v>
      </c>
      <c r="X5085" s="58">
        <v>0</v>
      </c>
      <c r="Y5085" s="58">
        <v>0</v>
      </c>
      <c r="Z5085" s="58">
        <v>0</v>
      </c>
      <c r="AA5085" s="58">
        <v>0</v>
      </c>
      <c r="AB5085" s="58">
        <v>0</v>
      </c>
      <c r="AC5085" s="58">
        <v>0</v>
      </c>
      <c r="AD5085" s="58">
        <v>0</v>
      </c>
      <c r="AE5085" s="58">
        <v>0</v>
      </c>
      <c r="AF5085" s="58">
        <v>0</v>
      </c>
      <c r="AG5085" s="58">
        <v>0</v>
      </c>
      <c r="AH5085" s="58">
        <v>0</v>
      </c>
      <c r="AI5085" s="58">
        <v>0</v>
      </c>
      <c r="AK5085" s="64">
        <f t="shared" si="79"/>
        <v>-1.2062450917673093E-3</v>
      </c>
    </row>
    <row r="5086" spans="1:37" x14ac:dyDescent="0.25">
      <c r="A5086">
        <v>5084</v>
      </c>
      <c r="B5086" s="1">
        <v>1.2800000000000001E-2</v>
      </c>
      <c r="C5086" s="1">
        <v>7.0624670561515501E-5</v>
      </c>
      <c r="D5086" s="58">
        <v>0.23467414476941253</v>
      </c>
      <c r="E5086" s="58">
        <v>0.11516962808760112</v>
      </c>
      <c r="F5086" s="58">
        <v>1.3361398051320044E-2</v>
      </c>
      <c r="G5086" s="58">
        <v>2.5623520432020722E-2</v>
      </c>
      <c r="H5086" s="58">
        <v>0.10698532576023122</v>
      </c>
      <c r="I5086" s="58">
        <v>0.18996612626095022</v>
      </c>
      <c r="J5086" s="58">
        <v>1.0500327742827019E-2</v>
      </c>
      <c r="K5086" s="58">
        <v>3.4595890769002276E-2</v>
      </c>
      <c r="L5086" s="58">
        <v>6.435994905893469E-2</v>
      </c>
      <c r="M5086" s="58">
        <v>7.7259267799641582E-2</v>
      </c>
      <c r="N5086" s="58">
        <v>0.12750442126805833</v>
      </c>
      <c r="O5086" s="58">
        <v>0</v>
      </c>
      <c r="P5086" s="58">
        <v>0</v>
      </c>
      <c r="Q5086" s="58">
        <v>0</v>
      </c>
      <c r="R5086" s="58">
        <v>0</v>
      </c>
      <c r="S5086" s="58">
        <v>0</v>
      </c>
      <c r="T5086" s="58">
        <v>0</v>
      </c>
      <c r="U5086" s="58">
        <v>0</v>
      </c>
      <c r="V5086" s="58">
        <v>0</v>
      </c>
      <c r="W5086" s="58">
        <v>0</v>
      </c>
      <c r="X5086" s="58">
        <v>0</v>
      </c>
      <c r="Y5086" s="58">
        <v>0</v>
      </c>
      <c r="Z5086" s="58">
        <v>0</v>
      </c>
      <c r="AA5086" s="58">
        <v>0</v>
      </c>
      <c r="AB5086" s="58">
        <v>0</v>
      </c>
      <c r="AC5086" s="58">
        <v>0</v>
      </c>
      <c r="AD5086" s="58">
        <v>0</v>
      </c>
      <c r="AE5086" s="58">
        <v>0</v>
      </c>
      <c r="AF5086" s="58">
        <v>0</v>
      </c>
      <c r="AG5086" s="58">
        <v>0</v>
      </c>
      <c r="AH5086" s="58">
        <v>0</v>
      </c>
      <c r="AI5086" s="58">
        <v>0</v>
      </c>
      <c r="AK5086" s="64">
        <f t="shared" si="79"/>
        <v>5.5175523876183985E-3</v>
      </c>
    </row>
    <row r="5087" spans="1:37" x14ac:dyDescent="0.25">
      <c r="A5087">
        <v>5085</v>
      </c>
      <c r="B5087" s="1">
        <v>1.3599999999999999E-2</v>
      </c>
      <c r="C5087" s="1">
        <v>-3.9602765815589195E-4</v>
      </c>
      <c r="D5087" s="58">
        <v>7.168496072409164E-2</v>
      </c>
      <c r="E5087" s="58">
        <v>1.7930142475896721E-2</v>
      </c>
      <c r="F5087" s="58">
        <v>0.12970366802500716</v>
      </c>
      <c r="G5087" s="58">
        <v>0.20064929679232726</v>
      </c>
      <c r="H5087" s="58">
        <v>2.0959543091235693E-2</v>
      </c>
      <c r="I5087" s="58">
        <v>5.4192385903365121E-2</v>
      </c>
      <c r="J5087" s="58">
        <v>0.15021010332677592</v>
      </c>
      <c r="K5087" s="58">
        <v>0.19334551567817099</v>
      </c>
      <c r="L5087" s="58">
        <v>1.9048660484649472E-2</v>
      </c>
      <c r="M5087" s="58">
        <v>7.3368601201401748E-2</v>
      </c>
      <c r="N5087" s="58">
        <v>6.8907122297078321E-2</v>
      </c>
      <c r="O5087" s="58">
        <v>0</v>
      </c>
      <c r="P5087" s="58">
        <v>0</v>
      </c>
      <c r="Q5087" s="58">
        <v>0</v>
      </c>
      <c r="R5087" s="58">
        <v>0</v>
      </c>
      <c r="S5087" s="58">
        <v>0</v>
      </c>
      <c r="T5087" s="58">
        <v>0</v>
      </c>
      <c r="U5087" s="58">
        <v>0</v>
      </c>
      <c r="V5087" s="58">
        <v>0</v>
      </c>
      <c r="W5087" s="58">
        <v>0</v>
      </c>
      <c r="X5087" s="58">
        <v>0</v>
      </c>
      <c r="Y5087" s="58">
        <v>0</v>
      </c>
      <c r="Z5087" s="58">
        <v>0</v>
      </c>
      <c r="AA5087" s="58">
        <v>0</v>
      </c>
      <c r="AB5087" s="58">
        <v>0</v>
      </c>
      <c r="AC5087" s="58">
        <v>0</v>
      </c>
      <c r="AD5087" s="58">
        <v>0</v>
      </c>
      <c r="AE5087" s="58">
        <v>0</v>
      </c>
      <c r="AF5087" s="58">
        <v>0</v>
      </c>
      <c r="AG5087" s="58">
        <v>0</v>
      </c>
      <c r="AH5087" s="58">
        <v>0</v>
      </c>
      <c r="AI5087" s="58">
        <v>0</v>
      </c>
      <c r="AK5087" s="64">
        <f t="shared" si="79"/>
        <v>-2.9119680746756763E-2</v>
      </c>
    </row>
    <row r="5088" spans="1:37" x14ac:dyDescent="0.25">
      <c r="A5088">
        <v>5086</v>
      </c>
      <c r="B5088" s="1">
        <v>1.09E-2</v>
      </c>
      <c r="C5088" s="1">
        <v>-1.3968279762674386E-4</v>
      </c>
      <c r="D5088" s="58">
        <v>0.14529161787908998</v>
      </c>
      <c r="E5088" s="58">
        <v>2.8738725036855647E-2</v>
      </c>
      <c r="F5088" s="58">
        <v>6.6124258192057736E-2</v>
      </c>
      <c r="G5088" s="58">
        <v>9.6708428751772518E-2</v>
      </c>
      <c r="H5088" s="58">
        <v>2.9291741731464715E-2</v>
      </c>
      <c r="I5088" s="58">
        <v>4.2941032463774363E-2</v>
      </c>
      <c r="J5088" s="58">
        <v>0.10937756234718975</v>
      </c>
      <c r="K5088" s="58">
        <v>0.14599394677904898</v>
      </c>
      <c r="L5088" s="58">
        <v>0.10836881848632494</v>
      </c>
      <c r="M5088" s="58">
        <v>7.9329462036219628E-2</v>
      </c>
      <c r="N5088" s="58">
        <v>0.14783440629620181</v>
      </c>
      <c r="O5088" s="58">
        <v>0</v>
      </c>
      <c r="P5088" s="58">
        <v>0</v>
      </c>
      <c r="Q5088" s="58">
        <v>0</v>
      </c>
      <c r="R5088" s="58">
        <v>0</v>
      </c>
      <c r="S5088" s="58">
        <v>0</v>
      </c>
      <c r="T5088" s="58">
        <v>0</v>
      </c>
      <c r="U5088" s="58">
        <v>0</v>
      </c>
      <c r="V5088" s="58">
        <v>0</v>
      </c>
      <c r="W5088" s="58">
        <v>0</v>
      </c>
      <c r="X5088" s="58">
        <v>0</v>
      </c>
      <c r="Y5088" s="58">
        <v>0</v>
      </c>
      <c r="Z5088" s="58">
        <v>0</v>
      </c>
      <c r="AA5088" s="58">
        <v>0</v>
      </c>
      <c r="AB5088" s="58">
        <v>0</v>
      </c>
      <c r="AC5088" s="58">
        <v>0</v>
      </c>
      <c r="AD5088" s="58">
        <v>0</v>
      </c>
      <c r="AE5088" s="58">
        <v>0</v>
      </c>
      <c r="AF5088" s="58">
        <v>0</v>
      </c>
      <c r="AG5088" s="58">
        <v>0</v>
      </c>
      <c r="AH5088" s="58">
        <v>0</v>
      </c>
      <c r="AI5088" s="58">
        <v>0</v>
      </c>
      <c r="AK5088" s="64">
        <f t="shared" si="79"/>
        <v>-1.2814935562086594E-2</v>
      </c>
    </row>
    <row r="5089" spans="1:37" x14ac:dyDescent="0.25">
      <c r="A5089">
        <v>5087</v>
      </c>
      <c r="B5089" s="1">
        <v>1.4E-2</v>
      </c>
      <c r="C5089" s="1">
        <v>-3.266633902412564E-4</v>
      </c>
      <c r="D5089" s="58">
        <v>9.0281682786611056E-2</v>
      </c>
      <c r="E5089" s="58">
        <v>6.0366795710617357E-2</v>
      </c>
      <c r="F5089" s="58">
        <v>0.12219100153494943</v>
      </c>
      <c r="G5089" s="58">
        <v>0.17020277592725169</v>
      </c>
      <c r="H5089" s="58">
        <v>0.10920920924048637</v>
      </c>
      <c r="I5089" s="58">
        <v>0.13245361419688109</v>
      </c>
      <c r="J5089" s="58">
        <v>7.893242566418042E-2</v>
      </c>
      <c r="K5089" s="58">
        <v>0.13956148718973022</v>
      </c>
      <c r="L5089" s="58">
        <v>1.0409905918535614E-2</v>
      </c>
      <c r="M5089" s="58">
        <v>5.9671225561633991E-2</v>
      </c>
      <c r="N5089" s="58">
        <v>2.6719876269122984E-2</v>
      </c>
      <c r="O5089" s="58">
        <v>0</v>
      </c>
      <c r="P5089" s="58">
        <v>0</v>
      </c>
      <c r="Q5089" s="58">
        <v>0</v>
      </c>
      <c r="R5089" s="58">
        <v>0</v>
      </c>
      <c r="S5089" s="58">
        <v>0</v>
      </c>
      <c r="T5089" s="58">
        <v>0</v>
      </c>
      <c r="U5089" s="58">
        <v>0</v>
      </c>
      <c r="V5089" s="58">
        <v>0</v>
      </c>
      <c r="W5089" s="58">
        <v>0</v>
      </c>
      <c r="X5089" s="58">
        <v>0</v>
      </c>
      <c r="Y5089" s="58">
        <v>0</v>
      </c>
      <c r="Z5089" s="58">
        <v>0</v>
      </c>
      <c r="AA5089" s="58">
        <v>0</v>
      </c>
      <c r="AB5089" s="58">
        <v>0</v>
      </c>
      <c r="AC5089" s="58">
        <v>0</v>
      </c>
      <c r="AD5089" s="58">
        <v>0</v>
      </c>
      <c r="AE5089" s="58">
        <v>0</v>
      </c>
      <c r="AF5089" s="58">
        <v>0</v>
      </c>
      <c r="AG5089" s="58">
        <v>0</v>
      </c>
      <c r="AH5089" s="58">
        <v>0</v>
      </c>
      <c r="AI5089" s="58">
        <v>0</v>
      </c>
      <c r="AK5089" s="64">
        <f t="shared" si="79"/>
        <v>-2.3333099302946886E-2</v>
      </c>
    </row>
    <row r="5090" spans="1:37" x14ac:dyDescent="0.25">
      <c r="A5090">
        <v>5088</v>
      </c>
      <c r="B5090" s="1">
        <v>1.2E-2</v>
      </c>
      <c r="C5090" s="1">
        <v>1.3563623229631222E-4</v>
      </c>
      <c r="D5090" s="58">
        <v>5.7311955600324711E-2</v>
      </c>
      <c r="E5090" s="58">
        <v>7.7012718822358592E-2</v>
      </c>
      <c r="F5090" s="58">
        <v>9.5821769355498632E-2</v>
      </c>
      <c r="G5090" s="58">
        <v>0.19572653724473749</v>
      </c>
      <c r="H5090" s="58">
        <v>0.10361385947449117</v>
      </c>
      <c r="I5090" s="58">
        <v>0.12698150101493316</v>
      </c>
      <c r="J5090" s="58">
        <v>6.463746086887899E-2</v>
      </c>
      <c r="K5090" s="58">
        <v>1.043790420190145E-2</v>
      </c>
      <c r="L5090" s="58">
        <v>6.9692784165597127E-2</v>
      </c>
      <c r="M5090" s="58">
        <v>3.9584409740910003E-3</v>
      </c>
      <c r="N5090" s="58">
        <v>0.19480506827718758</v>
      </c>
      <c r="O5090" s="58">
        <v>0</v>
      </c>
      <c r="P5090" s="58">
        <v>0</v>
      </c>
      <c r="Q5090" s="58">
        <v>0</v>
      </c>
      <c r="R5090" s="58">
        <v>0</v>
      </c>
      <c r="S5090" s="58">
        <v>0</v>
      </c>
      <c r="T5090" s="58">
        <v>0</v>
      </c>
      <c r="U5090" s="58">
        <v>0</v>
      </c>
      <c r="V5090" s="58">
        <v>0</v>
      </c>
      <c r="W5090" s="58">
        <v>0</v>
      </c>
      <c r="X5090" s="58">
        <v>0</v>
      </c>
      <c r="Y5090" s="58">
        <v>0</v>
      </c>
      <c r="Z5090" s="58">
        <v>0</v>
      </c>
      <c r="AA5090" s="58">
        <v>0</v>
      </c>
      <c r="AB5090" s="58">
        <v>0</v>
      </c>
      <c r="AC5090" s="58">
        <v>0</v>
      </c>
      <c r="AD5090" s="58">
        <v>0</v>
      </c>
      <c r="AE5090" s="58">
        <v>0</v>
      </c>
      <c r="AF5090" s="58">
        <v>0</v>
      </c>
      <c r="AG5090" s="58">
        <v>0</v>
      </c>
      <c r="AH5090" s="58">
        <v>0</v>
      </c>
      <c r="AI5090" s="58">
        <v>0</v>
      </c>
      <c r="AK5090" s="64">
        <f t="shared" si="79"/>
        <v>1.1303019358026018E-2</v>
      </c>
    </row>
    <row r="5091" spans="1:37" x14ac:dyDescent="0.25">
      <c r="A5091">
        <v>5089</v>
      </c>
      <c r="B5091" s="1">
        <v>1.0699999999999999E-2</v>
      </c>
      <c r="C5091" s="1">
        <v>-4.1374167405364108E-5</v>
      </c>
      <c r="D5091" s="58">
        <v>9.6441216870063518E-2</v>
      </c>
      <c r="E5091" s="58">
        <v>7.6968929412323583E-2</v>
      </c>
      <c r="F5091" s="58">
        <v>0.13743824960079842</v>
      </c>
      <c r="G5091" s="58">
        <v>8.3402735473072434E-2</v>
      </c>
      <c r="H5091" s="58">
        <v>9.6229460912158199E-2</v>
      </c>
      <c r="I5091" s="58">
        <v>9.9183896202440627E-2</v>
      </c>
      <c r="J5091" s="58">
        <v>1.5834620803581882E-2</v>
      </c>
      <c r="K5091" s="58">
        <v>6.4693985655878833E-2</v>
      </c>
      <c r="L5091" s="58">
        <v>0.14510968226181675</v>
      </c>
      <c r="M5091" s="58">
        <v>0.11174459971729482</v>
      </c>
      <c r="N5091" s="58">
        <v>7.295262309057092E-2</v>
      </c>
      <c r="O5091" s="58">
        <v>0</v>
      </c>
      <c r="P5091" s="58">
        <v>0</v>
      </c>
      <c r="Q5091" s="58">
        <v>0</v>
      </c>
      <c r="R5091" s="58">
        <v>0</v>
      </c>
      <c r="S5091" s="58">
        <v>0</v>
      </c>
      <c r="T5091" s="58">
        <v>0</v>
      </c>
      <c r="U5091" s="58">
        <v>0</v>
      </c>
      <c r="V5091" s="58">
        <v>0</v>
      </c>
      <c r="W5091" s="58">
        <v>0</v>
      </c>
      <c r="X5091" s="58">
        <v>0</v>
      </c>
      <c r="Y5091" s="58">
        <v>0</v>
      </c>
      <c r="Z5091" s="58">
        <v>0</v>
      </c>
      <c r="AA5091" s="58">
        <v>0</v>
      </c>
      <c r="AB5091" s="58">
        <v>0</v>
      </c>
      <c r="AC5091" s="58">
        <v>0</v>
      </c>
      <c r="AD5091" s="58">
        <v>0</v>
      </c>
      <c r="AE5091" s="58">
        <v>0</v>
      </c>
      <c r="AF5091" s="58">
        <v>0</v>
      </c>
      <c r="AG5091" s="58">
        <v>0</v>
      </c>
      <c r="AH5091" s="58">
        <v>0</v>
      </c>
      <c r="AI5091" s="58">
        <v>0</v>
      </c>
      <c r="AK5091" s="64">
        <f t="shared" si="79"/>
        <v>-3.8667446173237486E-3</v>
      </c>
    </row>
    <row r="5092" spans="1:37" x14ac:dyDescent="0.25">
      <c r="A5092">
        <v>5090</v>
      </c>
      <c r="B5092" s="1">
        <v>1.09E-2</v>
      </c>
      <c r="C5092" s="1">
        <v>2.0439391345317677E-4</v>
      </c>
      <c r="D5092" s="58">
        <v>4.1191526361872906E-2</v>
      </c>
      <c r="E5092" s="58">
        <v>8.5928333097186588E-2</v>
      </c>
      <c r="F5092" s="58">
        <v>0.10083519050491536</v>
      </c>
      <c r="G5092" s="58">
        <v>0.18830700261455746</v>
      </c>
      <c r="H5092" s="58">
        <v>3.1732796957680338E-2</v>
      </c>
      <c r="I5092" s="58">
        <v>5.8359029971747668E-2</v>
      </c>
      <c r="J5092" s="58">
        <v>4.6134639413613572E-2</v>
      </c>
      <c r="K5092" s="58">
        <v>4.735485148788806E-2</v>
      </c>
      <c r="L5092" s="58">
        <v>0.19048280929342451</v>
      </c>
      <c r="M5092" s="58">
        <v>6.6138101285149575E-2</v>
      </c>
      <c r="N5092" s="58">
        <v>0.14353571901196396</v>
      </c>
      <c r="O5092" s="58">
        <v>0</v>
      </c>
      <c r="P5092" s="58">
        <v>0</v>
      </c>
      <c r="Q5092" s="58">
        <v>0</v>
      </c>
      <c r="R5092" s="58">
        <v>0</v>
      </c>
      <c r="S5092" s="58">
        <v>0</v>
      </c>
      <c r="T5092" s="58">
        <v>0</v>
      </c>
      <c r="U5092" s="58">
        <v>0</v>
      </c>
      <c r="V5092" s="58">
        <v>0</v>
      </c>
      <c r="W5092" s="58">
        <v>0</v>
      </c>
      <c r="X5092" s="58">
        <v>0</v>
      </c>
      <c r="Y5092" s="58">
        <v>0</v>
      </c>
      <c r="Z5092" s="58">
        <v>0</v>
      </c>
      <c r="AA5092" s="58">
        <v>0</v>
      </c>
      <c r="AB5092" s="58">
        <v>0</v>
      </c>
      <c r="AC5092" s="58">
        <v>0</v>
      </c>
      <c r="AD5092" s="58">
        <v>0</v>
      </c>
      <c r="AE5092" s="58">
        <v>0</v>
      </c>
      <c r="AF5092" s="58">
        <v>0</v>
      </c>
      <c r="AG5092" s="58">
        <v>0</v>
      </c>
      <c r="AH5092" s="58">
        <v>0</v>
      </c>
      <c r="AI5092" s="58">
        <v>0</v>
      </c>
      <c r="AK5092" s="64">
        <f t="shared" si="79"/>
        <v>1.8751735179190529E-2</v>
      </c>
    </row>
    <row r="5093" spans="1:37" x14ac:dyDescent="0.25">
      <c r="A5093">
        <v>5091</v>
      </c>
      <c r="B5093" s="1">
        <v>1.09E-2</v>
      </c>
      <c r="C5093" s="1">
        <v>5.252404567596729E-4</v>
      </c>
      <c r="D5093" s="58">
        <v>2.6527463461641355E-2</v>
      </c>
      <c r="E5093" s="58">
        <v>0.15063701791166259</v>
      </c>
      <c r="F5093" s="58">
        <v>1.3599363169650156E-2</v>
      </c>
      <c r="G5093" s="58">
        <v>0.12687613165639453</v>
      </c>
      <c r="H5093" s="58">
        <v>7.683820198942265E-2</v>
      </c>
      <c r="I5093" s="58">
        <v>5.0534961060005656E-2</v>
      </c>
      <c r="J5093" s="58">
        <v>6.6503580288040043E-2</v>
      </c>
      <c r="K5093" s="58">
        <v>3.520849933888143E-3</v>
      </c>
      <c r="L5093" s="58">
        <v>0.14956834577626543</v>
      </c>
      <c r="M5093" s="58">
        <v>0.16430399362769479</v>
      </c>
      <c r="N5093" s="58">
        <v>0.17109009112533466</v>
      </c>
      <c r="O5093" s="58">
        <v>0</v>
      </c>
      <c r="P5093" s="58">
        <v>0</v>
      </c>
      <c r="Q5093" s="58">
        <v>0</v>
      </c>
      <c r="R5093" s="58">
        <v>0</v>
      </c>
      <c r="S5093" s="58">
        <v>0</v>
      </c>
      <c r="T5093" s="58">
        <v>0</v>
      </c>
      <c r="U5093" s="58">
        <v>0</v>
      </c>
      <c r="V5093" s="58">
        <v>0</v>
      </c>
      <c r="W5093" s="58">
        <v>0</v>
      </c>
      <c r="X5093" s="58">
        <v>0</v>
      </c>
      <c r="Y5093" s="58">
        <v>0</v>
      </c>
      <c r="Z5093" s="58">
        <v>0</v>
      </c>
      <c r="AA5093" s="58">
        <v>0</v>
      </c>
      <c r="AB5093" s="58">
        <v>0</v>
      </c>
      <c r="AC5093" s="58">
        <v>0</v>
      </c>
      <c r="AD5093" s="58">
        <v>0</v>
      </c>
      <c r="AE5093" s="58">
        <v>0</v>
      </c>
      <c r="AF5093" s="58">
        <v>0</v>
      </c>
      <c r="AG5093" s="58">
        <v>0</v>
      </c>
      <c r="AH5093" s="58">
        <v>0</v>
      </c>
      <c r="AI5093" s="58">
        <v>0</v>
      </c>
      <c r="AK5093" s="64">
        <f t="shared" si="79"/>
        <v>4.8187197867859896E-2</v>
      </c>
    </row>
    <row r="5094" spans="1:37" x14ac:dyDescent="0.25">
      <c r="A5094">
        <v>5092</v>
      </c>
      <c r="B5094" s="1">
        <v>1.1900000000000001E-2</v>
      </c>
      <c r="C5094" s="1">
        <v>2.9212138530950127E-4</v>
      </c>
      <c r="D5094" s="58">
        <v>0.11808569381499259</v>
      </c>
      <c r="E5094" s="58">
        <v>0.12394389110191474</v>
      </c>
      <c r="F5094" s="58">
        <v>1.1660798700561035E-2</v>
      </c>
      <c r="G5094" s="58">
        <v>0.14118258699914371</v>
      </c>
      <c r="H5094" s="58">
        <v>0.10650301933208371</v>
      </c>
      <c r="I5094" s="58">
        <v>9.3080589335644101E-2</v>
      </c>
      <c r="J5094" s="58">
        <v>6.0918224718940664E-2</v>
      </c>
      <c r="K5094" s="58">
        <v>3.9384431578979785E-2</v>
      </c>
      <c r="L5094" s="58">
        <v>0.12235256107204022</v>
      </c>
      <c r="M5094" s="58">
        <v>8.3689970132809918E-2</v>
      </c>
      <c r="N5094" s="58">
        <v>9.9198233212889522E-2</v>
      </c>
      <c r="O5094" s="58">
        <v>0</v>
      </c>
      <c r="P5094" s="58">
        <v>0</v>
      </c>
      <c r="Q5094" s="58">
        <v>0</v>
      </c>
      <c r="R5094" s="58">
        <v>0</v>
      </c>
      <c r="S5094" s="58">
        <v>0</v>
      </c>
      <c r="T5094" s="58">
        <v>0</v>
      </c>
      <c r="U5094" s="58">
        <v>0</v>
      </c>
      <c r="V5094" s="58">
        <v>0</v>
      </c>
      <c r="W5094" s="58">
        <v>0</v>
      </c>
      <c r="X5094" s="58">
        <v>0</v>
      </c>
      <c r="Y5094" s="58">
        <v>0</v>
      </c>
      <c r="Z5094" s="58">
        <v>0</v>
      </c>
      <c r="AA5094" s="58">
        <v>0</v>
      </c>
      <c r="AB5094" s="58">
        <v>0</v>
      </c>
      <c r="AC5094" s="58">
        <v>0</v>
      </c>
      <c r="AD5094" s="58">
        <v>0</v>
      </c>
      <c r="AE5094" s="58">
        <v>0</v>
      </c>
      <c r="AF5094" s="58">
        <v>0</v>
      </c>
      <c r="AG5094" s="58">
        <v>0</v>
      </c>
      <c r="AH5094" s="58">
        <v>0</v>
      </c>
      <c r="AI5094" s="58">
        <v>0</v>
      </c>
      <c r="AK5094" s="64">
        <f t="shared" si="79"/>
        <v>2.4548015572226994E-2</v>
      </c>
    </row>
    <row r="5095" spans="1:37" x14ac:dyDescent="0.25">
      <c r="A5095">
        <v>5093</v>
      </c>
      <c r="B5095" s="1">
        <v>1.24E-2</v>
      </c>
      <c r="C5095" s="1">
        <v>-4.7629466719392565E-5</v>
      </c>
      <c r="D5095" s="58">
        <v>0.14362287964296025</v>
      </c>
      <c r="E5095" s="58">
        <v>5.2182025753609716E-2</v>
      </c>
      <c r="F5095" s="58">
        <v>9.703947246151931E-2</v>
      </c>
      <c r="G5095" s="58">
        <v>9.647075741294929E-2</v>
      </c>
      <c r="H5095" s="58">
        <v>0.1594058164279413</v>
      </c>
      <c r="I5095" s="58">
        <v>0.11360234468818374</v>
      </c>
      <c r="J5095" s="58">
        <v>0.1505897751434454</v>
      </c>
      <c r="K5095" s="58">
        <v>6.6147842147233571E-2</v>
      </c>
      <c r="L5095" s="58">
        <v>6.4732397122009344E-2</v>
      </c>
      <c r="M5095" s="58">
        <v>4.0375495146942421E-2</v>
      </c>
      <c r="N5095" s="58">
        <v>1.5831194053205551E-2</v>
      </c>
      <c r="O5095" s="58">
        <v>0</v>
      </c>
      <c r="P5095" s="58">
        <v>0</v>
      </c>
      <c r="Q5095" s="58">
        <v>0</v>
      </c>
      <c r="R5095" s="58">
        <v>0</v>
      </c>
      <c r="S5095" s="58">
        <v>0</v>
      </c>
      <c r="T5095" s="58">
        <v>0</v>
      </c>
      <c r="U5095" s="58">
        <v>0</v>
      </c>
      <c r="V5095" s="58">
        <v>0</v>
      </c>
      <c r="W5095" s="58">
        <v>0</v>
      </c>
      <c r="X5095" s="58">
        <v>0</v>
      </c>
      <c r="Y5095" s="58">
        <v>0</v>
      </c>
      <c r="Z5095" s="58">
        <v>0</v>
      </c>
      <c r="AA5095" s="58">
        <v>0</v>
      </c>
      <c r="AB5095" s="58">
        <v>0</v>
      </c>
      <c r="AC5095" s="58">
        <v>0</v>
      </c>
      <c r="AD5095" s="58">
        <v>0</v>
      </c>
      <c r="AE5095" s="58">
        <v>0</v>
      </c>
      <c r="AF5095" s="58">
        <v>0</v>
      </c>
      <c r="AG5095" s="58">
        <v>0</v>
      </c>
      <c r="AH5095" s="58">
        <v>0</v>
      </c>
      <c r="AI5095" s="58">
        <v>0</v>
      </c>
      <c r="AK5095" s="64">
        <f t="shared" si="79"/>
        <v>-3.8410860257574652E-3</v>
      </c>
    </row>
    <row r="5096" spans="1:37" x14ac:dyDescent="0.25">
      <c r="A5096">
        <v>5094</v>
      </c>
      <c r="B5096" s="1">
        <v>1.2E-2</v>
      </c>
      <c r="C5096" s="1">
        <v>-1.4308730345749497E-4</v>
      </c>
      <c r="D5096" s="58">
        <v>0.11012607300806564</v>
      </c>
      <c r="E5096" s="58">
        <v>9.656435975951308E-2</v>
      </c>
      <c r="F5096" s="58">
        <v>0.14493061436941393</v>
      </c>
      <c r="G5096" s="58">
        <v>5.7203209281103305E-2</v>
      </c>
      <c r="H5096" s="58">
        <v>0.12962331403746385</v>
      </c>
      <c r="I5096" s="58">
        <v>0.11357813970727872</v>
      </c>
      <c r="J5096" s="58">
        <v>2.6795946441159957E-2</v>
      </c>
      <c r="K5096" s="58">
        <v>9.2141689878496261E-2</v>
      </c>
      <c r="L5096" s="58">
        <v>9.9206793731891646E-2</v>
      </c>
      <c r="M5096" s="58">
        <v>0.12571103042389237</v>
      </c>
      <c r="N5096" s="58">
        <v>4.1188293617213864E-3</v>
      </c>
      <c r="O5096" s="58">
        <v>0</v>
      </c>
      <c r="P5096" s="58">
        <v>0</v>
      </c>
      <c r="Q5096" s="58">
        <v>0</v>
      </c>
      <c r="R5096" s="58">
        <v>0</v>
      </c>
      <c r="S5096" s="58">
        <v>0</v>
      </c>
      <c r="T5096" s="58">
        <v>0</v>
      </c>
      <c r="U5096" s="58">
        <v>0</v>
      </c>
      <c r="V5096" s="58">
        <v>0</v>
      </c>
      <c r="W5096" s="58">
        <v>0</v>
      </c>
      <c r="X5096" s="58">
        <v>0</v>
      </c>
      <c r="Y5096" s="58">
        <v>0</v>
      </c>
      <c r="Z5096" s="58">
        <v>0</v>
      </c>
      <c r="AA5096" s="58">
        <v>0</v>
      </c>
      <c r="AB5096" s="58">
        <v>0</v>
      </c>
      <c r="AC5096" s="58">
        <v>0</v>
      </c>
      <c r="AD5096" s="58">
        <v>0</v>
      </c>
      <c r="AE5096" s="58">
        <v>0</v>
      </c>
      <c r="AF5096" s="58">
        <v>0</v>
      </c>
      <c r="AG5096" s="58">
        <v>0</v>
      </c>
      <c r="AH5096" s="58">
        <v>0</v>
      </c>
      <c r="AI5096" s="58">
        <v>0</v>
      </c>
      <c r="AK5096" s="64">
        <f t="shared" si="79"/>
        <v>-1.1923941954791246E-2</v>
      </c>
    </row>
    <row r="5097" spans="1:37" x14ac:dyDescent="0.25">
      <c r="A5097">
        <v>5095</v>
      </c>
      <c r="B5097" s="1">
        <v>1.2800000000000001E-2</v>
      </c>
      <c r="C5097" s="1">
        <v>-2.5829911388266689E-4</v>
      </c>
      <c r="D5097" s="58">
        <v>0.12167541536297222</v>
      </c>
      <c r="E5097" s="58">
        <v>7.6840606833303793E-2</v>
      </c>
      <c r="F5097" s="58">
        <v>0.12624238682595318</v>
      </c>
      <c r="G5097" s="58">
        <v>9.5820420589197111E-2</v>
      </c>
      <c r="H5097" s="58">
        <v>8.6309535068538043E-2</v>
      </c>
      <c r="I5097" s="58">
        <v>0.11778238443269862</v>
      </c>
      <c r="J5097" s="58">
        <v>5.270743515211395E-2</v>
      </c>
      <c r="K5097" s="58">
        <v>0.12315518435419726</v>
      </c>
      <c r="L5097" s="58">
        <v>1.379038988395118E-2</v>
      </c>
      <c r="M5097" s="58">
        <v>6.352444229083698E-2</v>
      </c>
      <c r="N5097" s="58">
        <v>0.12215179920623782</v>
      </c>
      <c r="O5097" s="58">
        <v>0</v>
      </c>
      <c r="P5097" s="58">
        <v>0</v>
      </c>
      <c r="Q5097" s="58">
        <v>0</v>
      </c>
      <c r="R5097" s="58">
        <v>0</v>
      </c>
      <c r="S5097" s="58">
        <v>0</v>
      </c>
      <c r="T5097" s="58">
        <v>0</v>
      </c>
      <c r="U5097" s="58">
        <v>0</v>
      </c>
      <c r="V5097" s="58">
        <v>0</v>
      </c>
      <c r="W5097" s="58">
        <v>0</v>
      </c>
      <c r="X5097" s="58">
        <v>0</v>
      </c>
      <c r="Y5097" s="58">
        <v>0</v>
      </c>
      <c r="Z5097" s="58">
        <v>0</v>
      </c>
      <c r="AA5097" s="58">
        <v>0</v>
      </c>
      <c r="AB5097" s="58">
        <v>0</v>
      </c>
      <c r="AC5097" s="58">
        <v>0</v>
      </c>
      <c r="AD5097" s="58">
        <v>0</v>
      </c>
      <c r="AE5097" s="58">
        <v>0</v>
      </c>
      <c r="AF5097" s="58">
        <v>0</v>
      </c>
      <c r="AG5097" s="58">
        <v>0</v>
      </c>
      <c r="AH5097" s="58">
        <v>0</v>
      </c>
      <c r="AI5097" s="58">
        <v>0</v>
      </c>
      <c r="AK5097" s="64">
        <f t="shared" si="79"/>
        <v>-2.0179618272083349E-2</v>
      </c>
    </row>
    <row r="5098" spans="1:37" x14ac:dyDescent="0.25">
      <c r="A5098">
        <v>5096</v>
      </c>
      <c r="B5098" s="1">
        <v>1.17E-2</v>
      </c>
      <c r="C5098" s="1">
        <v>-1.9762484828755888E-4</v>
      </c>
      <c r="D5098" s="58">
        <v>9.5475134408201517E-2</v>
      </c>
      <c r="E5098" s="58">
        <v>5.4487625857100992E-2</v>
      </c>
      <c r="F5098" s="58">
        <v>7.781804826256758E-2</v>
      </c>
      <c r="G5098" s="58">
        <v>6.7231015568179342E-2</v>
      </c>
      <c r="H5098" s="58">
        <v>0.14779097487537504</v>
      </c>
      <c r="I5098" s="58">
        <v>0.11696818274413358</v>
      </c>
      <c r="J5098" s="58">
        <v>5.6606217784486122E-2</v>
      </c>
      <c r="K5098" s="58">
        <v>0.12805884165451023</v>
      </c>
      <c r="L5098" s="58">
        <v>5.8907701703432361E-2</v>
      </c>
      <c r="M5098" s="58">
        <v>4.87979241697594E-2</v>
      </c>
      <c r="N5098" s="58">
        <v>0.14785833297225376</v>
      </c>
      <c r="O5098" s="58">
        <v>0</v>
      </c>
      <c r="P5098" s="58">
        <v>0</v>
      </c>
      <c r="Q5098" s="58">
        <v>0</v>
      </c>
      <c r="R5098" s="58">
        <v>0</v>
      </c>
      <c r="S5098" s="58">
        <v>0</v>
      </c>
      <c r="T5098" s="58">
        <v>0</v>
      </c>
      <c r="U5098" s="58">
        <v>0</v>
      </c>
      <c r="V5098" s="58">
        <v>0</v>
      </c>
      <c r="W5098" s="58">
        <v>0</v>
      </c>
      <c r="X5098" s="58">
        <v>0</v>
      </c>
      <c r="Y5098" s="58">
        <v>0</v>
      </c>
      <c r="Z5098" s="58">
        <v>0</v>
      </c>
      <c r="AA5098" s="58">
        <v>0</v>
      </c>
      <c r="AB5098" s="58">
        <v>0</v>
      </c>
      <c r="AC5098" s="58">
        <v>0</v>
      </c>
      <c r="AD5098" s="58">
        <v>0</v>
      </c>
      <c r="AE5098" s="58">
        <v>0</v>
      </c>
      <c r="AF5098" s="58">
        <v>0</v>
      </c>
      <c r="AG5098" s="58">
        <v>0</v>
      </c>
      <c r="AH5098" s="58">
        <v>0</v>
      </c>
      <c r="AI5098" s="58">
        <v>0</v>
      </c>
      <c r="AK5098" s="64">
        <f t="shared" si="79"/>
        <v>-1.689101267415033E-2</v>
      </c>
    </row>
    <row r="5099" spans="1:37" x14ac:dyDescent="0.25">
      <c r="A5099">
        <v>5097</v>
      </c>
      <c r="B5099" s="1">
        <v>1.12E-2</v>
      </c>
      <c r="C5099" s="1">
        <v>-1.4365961872573495E-4</v>
      </c>
      <c r="D5099" s="58">
        <v>0.12638122039263813</v>
      </c>
      <c r="E5099" s="58">
        <v>2.4179083853591282E-2</v>
      </c>
      <c r="F5099" s="58">
        <v>3.2705393667048187E-2</v>
      </c>
      <c r="G5099" s="58">
        <v>0.13478476234620645</v>
      </c>
      <c r="H5099" s="58">
        <v>8.9747008691067401E-2</v>
      </c>
      <c r="I5099" s="58">
        <v>7.3199279459609579E-2</v>
      </c>
      <c r="J5099" s="58">
        <v>7.1529278205298419E-2</v>
      </c>
      <c r="K5099" s="58">
        <v>0.13759241386621243</v>
      </c>
      <c r="L5099" s="58">
        <v>9.7369209173501295E-2</v>
      </c>
      <c r="M5099" s="58">
        <v>7.0506085868552976E-2</v>
      </c>
      <c r="N5099" s="58">
        <v>0.14200626447627382</v>
      </c>
      <c r="O5099" s="58">
        <v>0</v>
      </c>
      <c r="P5099" s="58">
        <v>0</v>
      </c>
      <c r="Q5099" s="58">
        <v>0</v>
      </c>
      <c r="R5099" s="58">
        <v>0</v>
      </c>
      <c r="S5099" s="58">
        <v>0</v>
      </c>
      <c r="T5099" s="58">
        <v>0</v>
      </c>
      <c r="U5099" s="58">
        <v>0</v>
      </c>
      <c r="V5099" s="58">
        <v>0</v>
      </c>
      <c r="W5099" s="58">
        <v>0</v>
      </c>
      <c r="X5099" s="58">
        <v>0</v>
      </c>
      <c r="Y5099" s="58">
        <v>0</v>
      </c>
      <c r="Z5099" s="58">
        <v>0</v>
      </c>
      <c r="AA5099" s="58">
        <v>0</v>
      </c>
      <c r="AB5099" s="58">
        <v>0</v>
      </c>
      <c r="AC5099" s="58">
        <v>0</v>
      </c>
      <c r="AD5099" s="58">
        <v>0</v>
      </c>
      <c r="AE5099" s="58">
        <v>0</v>
      </c>
      <c r="AF5099" s="58">
        <v>0</v>
      </c>
      <c r="AG5099" s="58">
        <v>0</v>
      </c>
      <c r="AH5099" s="58">
        <v>0</v>
      </c>
      <c r="AI5099" s="58">
        <v>0</v>
      </c>
      <c r="AK5099" s="64">
        <f t="shared" si="79"/>
        <v>-1.282675167194062E-2</v>
      </c>
    </row>
    <row r="5100" spans="1:37" x14ac:dyDescent="0.25">
      <c r="A5100">
        <v>5098</v>
      </c>
      <c r="B5100" s="1">
        <v>8.8000000000000005E-3</v>
      </c>
      <c r="C5100" s="1">
        <v>-1.2701102005693691E-4</v>
      </c>
      <c r="D5100" s="58">
        <v>0.19184403082661569</v>
      </c>
      <c r="E5100" s="58">
        <v>7.1160832120243465E-3</v>
      </c>
      <c r="F5100" s="58">
        <v>8.8583974338235671E-2</v>
      </c>
      <c r="G5100" s="58">
        <v>2.2635111881837391E-2</v>
      </c>
      <c r="H5100" s="58">
        <v>0.17346828121448229</v>
      </c>
      <c r="I5100" s="58">
        <v>6.5701030796621263E-2</v>
      </c>
      <c r="J5100" s="58">
        <v>4.873305051694668E-2</v>
      </c>
      <c r="K5100" s="58">
        <v>3.1692970563501843E-2</v>
      </c>
      <c r="L5100" s="58">
        <v>7.87097722405832E-3</v>
      </c>
      <c r="M5100" s="58">
        <v>0.21330070483859423</v>
      </c>
      <c r="N5100" s="58">
        <v>0.14905378458708241</v>
      </c>
      <c r="O5100" s="58">
        <v>0</v>
      </c>
      <c r="P5100" s="58">
        <v>0</v>
      </c>
      <c r="Q5100" s="58">
        <v>0</v>
      </c>
      <c r="R5100" s="58">
        <v>0</v>
      </c>
      <c r="S5100" s="58">
        <v>0</v>
      </c>
      <c r="T5100" s="58">
        <v>0</v>
      </c>
      <c r="U5100" s="58">
        <v>0</v>
      </c>
      <c r="V5100" s="58">
        <v>0</v>
      </c>
      <c r="W5100" s="58">
        <v>0</v>
      </c>
      <c r="X5100" s="58">
        <v>0</v>
      </c>
      <c r="Y5100" s="58">
        <v>0</v>
      </c>
      <c r="Z5100" s="58">
        <v>0</v>
      </c>
      <c r="AA5100" s="58">
        <v>0</v>
      </c>
      <c r="AB5100" s="58">
        <v>0</v>
      </c>
      <c r="AC5100" s="58">
        <v>0</v>
      </c>
      <c r="AD5100" s="58">
        <v>0</v>
      </c>
      <c r="AE5100" s="58">
        <v>0</v>
      </c>
      <c r="AF5100" s="58">
        <v>0</v>
      </c>
      <c r="AG5100" s="58">
        <v>0</v>
      </c>
      <c r="AH5100" s="58">
        <v>0</v>
      </c>
      <c r="AI5100" s="58">
        <v>0</v>
      </c>
      <c r="AK5100" s="64">
        <f t="shared" si="79"/>
        <v>-1.4433070461015558E-2</v>
      </c>
    </row>
    <row r="5101" spans="1:37" x14ac:dyDescent="0.25">
      <c r="A5101">
        <v>5099</v>
      </c>
      <c r="B5101" s="1">
        <v>1.4200000000000001E-2</v>
      </c>
      <c r="C5101" s="1">
        <v>1.0410536498338673E-4</v>
      </c>
      <c r="D5101" s="58">
        <v>0.11426707409978817</v>
      </c>
      <c r="E5101" s="58">
        <v>0.14722493560516747</v>
      </c>
      <c r="F5101" s="58">
        <v>5.6085255572743908E-2</v>
      </c>
      <c r="G5101" s="58">
        <v>0.11110457149404865</v>
      </c>
      <c r="H5101" s="58">
        <v>0.11091151092483804</v>
      </c>
      <c r="I5101" s="58">
        <v>9.3531639761166172E-2</v>
      </c>
      <c r="J5101" s="58">
        <v>0.12607328306107474</v>
      </c>
      <c r="K5101" s="58">
        <v>0.10286439290717891</v>
      </c>
      <c r="L5101" s="58">
        <v>3.5621042906581933E-2</v>
      </c>
      <c r="M5101" s="58">
        <v>2.9065694801157772E-2</v>
      </c>
      <c r="N5101" s="58">
        <v>7.3250598866254277E-2</v>
      </c>
      <c r="O5101" s="58">
        <v>0</v>
      </c>
      <c r="P5101" s="58">
        <v>0</v>
      </c>
      <c r="Q5101" s="58">
        <v>0</v>
      </c>
      <c r="R5101" s="58">
        <v>0</v>
      </c>
      <c r="S5101" s="58">
        <v>0</v>
      </c>
      <c r="T5101" s="58">
        <v>0</v>
      </c>
      <c r="U5101" s="58">
        <v>0</v>
      </c>
      <c r="V5101" s="58">
        <v>0</v>
      </c>
      <c r="W5101" s="58">
        <v>0</v>
      </c>
      <c r="X5101" s="58">
        <v>0</v>
      </c>
      <c r="Y5101" s="58">
        <v>0</v>
      </c>
      <c r="Z5101" s="58">
        <v>0</v>
      </c>
      <c r="AA5101" s="58">
        <v>0</v>
      </c>
      <c r="AB5101" s="58">
        <v>0</v>
      </c>
      <c r="AC5101" s="58">
        <v>0</v>
      </c>
      <c r="AD5101" s="58">
        <v>0</v>
      </c>
      <c r="AE5101" s="58">
        <v>0</v>
      </c>
      <c r="AF5101" s="58">
        <v>0</v>
      </c>
      <c r="AG5101" s="58">
        <v>0</v>
      </c>
      <c r="AH5101" s="58">
        <v>0</v>
      </c>
      <c r="AI5101" s="58">
        <v>0</v>
      </c>
      <c r="AK5101" s="64">
        <f t="shared" si="79"/>
        <v>7.3313637312244174E-3</v>
      </c>
    </row>
    <row r="5102" spans="1:37" x14ac:dyDescent="0.25">
      <c r="A5102">
        <v>5100</v>
      </c>
      <c r="B5102" s="1">
        <v>1.04E-2</v>
      </c>
      <c r="C5102" s="1">
        <v>1.564914064204487E-4</v>
      </c>
      <c r="D5102" s="58">
        <v>7.1992380614244109E-2</v>
      </c>
      <c r="E5102" s="58">
        <v>8.4352938461696142E-2</v>
      </c>
      <c r="F5102" s="58">
        <v>8.8927056357958542E-2</v>
      </c>
      <c r="G5102" s="58">
        <v>7.5555968610322918E-4</v>
      </c>
      <c r="H5102" s="58">
        <v>0.13115704834198272</v>
      </c>
      <c r="I5102" s="58">
        <v>0.18545485747905718</v>
      </c>
      <c r="J5102" s="58">
        <v>5.2582225711662336E-2</v>
      </c>
      <c r="K5102" s="58">
        <v>7.3332305268660413E-4</v>
      </c>
      <c r="L5102" s="58">
        <v>0.1846692587493953</v>
      </c>
      <c r="M5102" s="58">
        <v>0.13442977556631919</v>
      </c>
      <c r="N5102" s="58">
        <v>6.4945575978894637E-2</v>
      </c>
      <c r="O5102" s="58">
        <v>0</v>
      </c>
      <c r="P5102" s="58">
        <v>0</v>
      </c>
      <c r="Q5102" s="58">
        <v>0</v>
      </c>
      <c r="R5102" s="58">
        <v>0</v>
      </c>
      <c r="S5102" s="58">
        <v>0</v>
      </c>
      <c r="T5102" s="58">
        <v>0</v>
      </c>
      <c r="U5102" s="58">
        <v>0</v>
      </c>
      <c r="V5102" s="58">
        <v>0</v>
      </c>
      <c r="W5102" s="58">
        <v>0</v>
      </c>
      <c r="X5102" s="58">
        <v>0</v>
      </c>
      <c r="Y5102" s="58">
        <v>0</v>
      </c>
      <c r="Z5102" s="58">
        <v>0</v>
      </c>
      <c r="AA5102" s="58">
        <v>0</v>
      </c>
      <c r="AB5102" s="58">
        <v>0</v>
      </c>
      <c r="AC5102" s="58">
        <v>0</v>
      </c>
      <c r="AD5102" s="58">
        <v>0</v>
      </c>
      <c r="AE5102" s="58">
        <v>0</v>
      </c>
      <c r="AF5102" s="58">
        <v>0</v>
      </c>
      <c r="AG5102" s="58">
        <v>0</v>
      </c>
      <c r="AH5102" s="58">
        <v>0</v>
      </c>
      <c r="AI5102" s="58">
        <v>0</v>
      </c>
      <c r="AK5102" s="64">
        <f t="shared" si="79"/>
        <v>1.5047250617350837E-2</v>
      </c>
    </row>
    <row r="5103" spans="1:37" x14ac:dyDescent="0.25">
      <c r="A5103">
        <v>5101</v>
      </c>
      <c r="B5103" s="1">
        <v>1.44E-2</v>
      </c>
      <c r="C5103" s="1">
        <v>-4.3712936827996915E-4</v>
      </c>
      <c r="D5103" s="58">
        <v>8.6202425841382074E-2</v>
      </c>
      <c r="E5103" s="58">
        <v>6.1856323102963608E-2</v>
      </c>
      <c r="F5103" s="58">
        <v>9.2317114356763041E-2</v>
      </c>
      <c r="G5103" s="58">
        <v>7.9936995362623955E-2</v>
      </c>
      <c r="H5103" s="58">
        <v>1.1018361290353863E-2</v>
      </c>
      <c r="I5103" s="58">
        <v>0.1124183111259927</v>
      </c>
      <c r="J5103" s="58">
        <v>5.9703133111577933E-2</v>
      </c>
      <c r="K5103" s="58">
        <v>0.2626413063927685</v>
      </c>
      <c r="L5103" s="58">
        <v>0.17212792808329835</v>
      </c>
      <c r="M5103" s="58">
        <v>5.6947908841114135E-2</v>
      </c>
      <c r="N5103" s="58">
        <v>4.8301924911616388E-3</v>
      </c>
      <c r="O5103" s="58">
        <v>0</v>
      </c>
      <c r="P5103" s="58">
        <v>0</v>
      </c>
      <c r="Q5103" s="58">
        <v>0</v>
      </c>
      <c r="R5103" s="58">
        <v>0</v>
      </c>
      <c r="S5103" s="58">
        <v>0</v>
      </c>
      <c r="T5103" s="58">
        <v>0</v>
      </c>
      <c r="U5103" s="58">
        <v>0</v>
      </c>
      <c r="V5103" s="58">
        <v>0</v>
      </c>
      <c r="W5103" s="58">
        <v>0</v>
      </c>
      <c r="X5103" s="58">
        <v>0</v>
      </c>
      <c r="Y5103" s="58">
        <v>0</v>
      </c>
      <c r="Z5103" s="58">
        <v>0</v>
      </c>
      <c r="AA5103" s="58">
        <v>0</v>
      </c>
      <c r="AB5103" s="58">
        <v>0</v>
      </c>
      <c r="AC5103" s="58">
        <v>0</v>
      </c>
      <c r="AD5103" s="58">
        <v>0</v>
      </c>
      <c r="AE5103" s="58">
        <v>0</v>
      </c>
      <c r="AF5103" s="58">
        <v>0</v>
      </c>
      <c r="AG5103" s="58">
        <v>0</v>
      </c>
      <c r="AH5103" s="58">
        <v>0</v>
      </c>
      <c r="AI5103" s="58">
        <v>0</v>
      </c>
      <c r="AK5103" s="64">
        <f t="shared" si="79"/>
        <v>-3.0356206130553415E-2</v>
      </c>
    </row>
    <row r="5104" spans="1:37" x14ac:dyDescent="0.25">
      <c r="A5104">
        <v>5102</v>
      </c>
      <c r="B5104" s="1">
        <v>1.1299999999999999E-2</v>
      </c>
      <c r="C5104" s="1">
        <v>-4.2397238070274418E-4</v>
      </c>
      <c r="D5104" s="58">
        <v>0.16907620411508401</v>
      </c>
      <c r="E5104" s="58">
        <v>4.9688889818625792E-4</v>
      </c>
      <c r="F5104" s="58">
        <v>0.17140313681111655</v>
      </c>
      <c r="G5104" s="58">
        <v>4.9021196482381631E-2</v>
      </c>
      <c r="H5104" s="58">
        <v>0.15349855709242119</v>
      </c>
      <c r="I5104" s="58">
        <v>3.4171222479795017E-2</v>
      </c>
      <c r="J5104" s="58">
        <v>3.8694938780297609E-2</v>
      </c>
      <c r="K5104" s="58">
        <v>0.14676949653605323</v>
      </c>
      <c r="L5104" s="58">
        <v>7.5765038296741E-2</v>
      </c>
      <c r="M5104" s="58">
        <v>8.3083802915768959E-2</v>
      </c>
      <c r="N5104" s="58">
        <v>7.8019517592154475E-2</v>
      </c>
      <c r="O5104" s="58">
        <v>0</v>
      </c>
      <c r="P5104" s="58">
        <v>0</v>
      </c>
      <c r="Q5104" s="58">
        <v>0</v>
      </c>
      <c r="R5104" s="58">
        <v>0</v>
      </c>
      <c r="S5104" s="58">
        <v>0</v>
      </c>
      <c r="T5104" s="58">
        <v>0</v>
      </c>
      <c r="U5104" s="58">
        <v>0</v>
      </c>
      <c r="V5104" s="58">
        <v>0</v>
      </c>
      <c r="W5104" s="58">
        <v>0</v>
      </c>
      <c r="X5104" s="58">
        <v>0</v>
      </c>
      <c r="Y5104" s="58">
        <v>0</v>
      </c>
      <c r="Z5104" s="58">
        <v>0</v>
      </c>
      <c r="AA5104" s="58">
        <v>0</v>
      </c>
      <c r="AB5104" s="58">
        <v>0</v>
      </c>
      <c r="AC5104" s="58">
        <v>0</v>
      </c>
      <c r="AD5104" s="58">
        <v>0</v>
      </c>
      <c r="AE5104" s="58">
        <v>0</v>
      </c>
      <c r="AF5104" s="58">
        <v>0</v>
      </c>
      <c r="AG5104" s="58">
        <v>0</v>
      </c>
      <c r="AH5104" s="58">
        <v>0</v>
      </c>
      <c r="AI5104" s="58">
        <v>0</v>
      </c>
      <c r="AK5104" s="64">
        <f t="shared" si="79"/>
        <v>-3.7519679708207451E-2</v>
      </c>
    </row>
    <row r="5105" spans="1:37" x14ac:dyDescent="0.25">
      <c r="A5105">
        <v>5103</v>
      </c>
      <c r="B5105" s="1">
        <v>1.6400000000000001E-2</v>
      </c>
      <c r="C5105" s="1">
        <v>-2.0920132193240324E-4</v>
      </c>
      <c r="D5105" s="58">
        <v>5.329170743774695E-2</v>
      </c>
      <c r="E5105" s="58">
        <v>0.17566086993054589</v>
      </c>
      <c r="F5105" s="58">
        <v>4.9189396816321375E-2</v>
      </c>
      <c r="G5105" s="58">
        <v>5.8743800494581354E-2</v>
      </c>
      <c r="H5105" s="58">
        <v>0.21508761963896122</v>
      </c>
      <c r="I5105" s="58">
        <v>0.11774850588644871</v>
      </c>
      <c r="J5105" s="58">
        <v>1.4958323807587454E-2</v>
      </c>
      <c r="K5105" s="58">
        <v>0.22208691217416665</v>
      </c>
      <c r="L5105" s="58">
        <v>2.407997890578982E-2</v>
      </c>
      <c r="M5105" s="58">
        <v>2.0762471078952464E-2</v>
      </c>
      <c r="N5105" s="58">
        <v>4.8390413828898207E-2</v>
      </c>
      <c r="O5105" s="58">
        <v>0</v>
      </c>
      <c r="P5105" s="58">
        <v>0</v>
      </c>
      <c r="Q5105" s="58">
        <v>0</v>
      </c>
      <c r="R5105" s="58">
        <v>0</v>
      </c>
      <c r="S5105" s="58">
        <v>0</v>
      </c>
      <c r="T5105" s="58">
        <v>0</v>
      </c>
      <c r="U5105" s="58">
        <v>0</v>
      </c>
      <c r="V5105" s="58">
        <v>0</v>
      </c>
      <c r="W5105" s="58">
        <v>0</v>
      </c>
      <c r="X5105" s="58">
        <v>0</v>
      </c>
      <c r="Y5105" s="58">
        <v>0</v>
      </c>
      <c r="Z5105" s="58">
        <v>0</v>
      </c>
      <c r="AA5105" s="58">
        <v>0</v>
      </c>
      <c r="AB5105" s="58">
        <v>0</v>
      </c>
      <c r="AC5105" s="58">
        <v>0</v>
      </c>
      <c r="AD5105" s="58">
        <v>0</v>
      </c>
      <c r="AE5105" s="58">
        <v>0</v>
      </c>
      <c r="AF5105" s="58">
        <v>0</v>
      </c>
      <c r="AG5105" s="58">
        <v>0</v>
      </c>
      <c r="AH5105" s="58">
        <v>0</v>
      </c>
      <c r="AI5105" s="58">
        <v>0</v>
      </c>
      <c r="AK5105" s="64">
        <f t="shared" si="79"/>
        <v>-1.2756178166609953E-2</v>
      </c>
    </row>
    <row r="5106" spans="1:37" x14ac:dyDescent="0.25">
      <c r="A5106">
        <v>5104</v>
      </c>
      <c r="B5106" s="1">
        <v>1.2500000000000001E-2</v>
      </c>
      <c r="C5106" s="1">
        <v>-1.7310872849569012E-4</v>
      </c>
      <c r="D5106" s="58">
        <v>3.041565088567948E-2</v>
      </c>
      <c r="E5106" s="58">
        <v>8.8464902573210154E-3</v>
      </c>
      <c r="F5106" s="58">
        <v>2.3456529276706266E-2</v>
      </c>
      <c r="G5106" s="58">
        <v>0.16459073327429988</v>
      </c>
      <c r="H5106" s="58">
        <v>8.002917701275207E-2</v>
      </c>
      <c r="I5106" s="58">
        <v>8.7314686168510361E-2</v>
      </c>
      <c r="J5106" s="58">
        <v>0.18132587728121008</v>
      </c>
      <c r="K5106" s="58">
        <v>0.18777783559277658</v>
      </c>
      <c r="L5106" s="58">
        <v>0.13239646444631797</v>
      </c>
      <c r="M5106" s="58">
        <v>5.6391617100573881E-2</v>
      </c>
      <c r="N5106" s="58">
        <v>4.7454938703852451E-2</v>
      </c>
      <c r="O5106" s="58">
        <v>0</v>
      </c>
      <c r="P5106" s="58">
        <v>0</v>
      </c>
      <c r="Q5106" s="58">
        <v>0</v>
      </c>
      <c r="R5106" s="58">
        <v>0</v>
      </c>
      <c r="S5106" s="58">
        <v>0</v>
      </c>
      <c r="T5106" s="58">
        <v>0</v>
      </c>
      <c r="U5106" s="58">
        <v>0</v>
      </c>
      <c r="V5106" s="58">
        <v>0</v>
      </c>
      <c r="W5106" s="58">
        <v>0</v>
      </c>
      <c r="X5106" s="58">
        <v>0</v>
      </c>
      <c r="Y5106" s="58">
        <v>0</v>
      </c>
      <c r="Z5106" s="58">
        <v>0</v>
      </c>
      <c r="AA5106" s="58">
        <v>0</v>
      </c>
      <c r="AB5106" s="58">
        <v>0</v>
      </c>
      <c r="AC5106" s="58">
        <v>0</v>
      </c>
      <c r="AD5106" s="58">
        <v>0</v>
      </c>
      <c r="AE5106" s="58">
        <v>0</v>
      </c>
      <c r="AF5106" s="58">
        <v>0</v>
      </c>
      <c r="AG5106" s="58">
        <v>0</v>
      </c>
      <c r="AH5106" s="58">
        <v>0</v>
      </c>
      <c r="AI5106" s="58">
        <v>0</v>
      </c>
      <c r="AK5106" s="64">
        <f t="shared" si="79"/>
        <v>-1.3848698279655208E-2</v>
      </c>
    </row>
    <row r="5107" spans="1:37" x14ac:dyDescent="0.25">
      <c r="A5107">
        <v>5105</v>
      </c>
      <c r="B5107" s="1">
        <v>1.2800000000000001E-2</v>
      </c>
      <c r="C5107" s="1">
        <v>-9.4990033384073375E-5</v>
      </c>
      <c r="D5107" s="58">
        <v>3.347188819587528E-2</v>
      </c>
      <c r="E5107" s="58">
        <v>0.12162977786864458</v>
      </c>
      <c r="F5107" s="58">
        <v>7.3248603879616028E-2</v>
      </c>
      <c r="G5107" s="58">
        <v>0.11272328750416707</v>
      </c>
      <c r="H5107" s="58">
        <v>0.11073364838503327</v>
      </c>
      <c r="I5107" s="58">
        <v>0.11615549517196175</v>
      </c>
      <c r="J5107" s="58">
        <v>3.2750372887132118E-2</v>
      </c>
      <c r="K5107" s="58">
        <v>0.12878206966178402</v>
      </c>
      <c r="L5107" s="58">
        <v>2.1349292826271172E-2</v>
      </c>
      <c r="M5107" s="58">
        <v>0.10319231978263081</v>
      </c>
      <c r="N5107" s="58">
        <v>0.1459632438368838</v>
      </c>
      <c r="O5107" s="58">
        <v>0</v>
      </c>
      <c r="P5107" s="58">
        <v>0</v>
      </c>
      <c r="Q5107" s="58">
        <v>0</v>
      </c>
      <c r="R5107" s="58">
        <v>0</v>
      </c>
      <c r="S5107" s="58">
        <v>0</v>
      </c>
      <c r="T5107" s="58">
        <v>0</v>
      </c>
      <c r="U5107" s="58">
        <v>0</v>
      </c>
      <c r="V5107" s="58">
        <v>0</v>
      </c>
      <c r="W5107" s="58">
        <v>0</v>
      </c>
      <c r="X5107" s="58">
        <v>0</v>
      </c>
      <c r="Y5107" s="58">
        <v>0</v>
      </c>
      <c r="Z5107" s="58">
        <v>0</v>
      </c>
      <c r="AA5107" s="58">
        <v>0</v>
      </c>
      <c r="AB5107" s="58">
        <v>0</v>
      </c>
      <c r="AC5107" s="58">
        <v>0</v>
      </c>
      <c r="AD5107" s="58">
        <v>0</v>
      </c>
      <c r="AE5107" s="58">
        <v>0</v>
      </c>
      <c r="AF5107" s="58">
        <v>0</v>
      </c>
      <c r="AG5107" s="58">
        <v>0</v>
      </c>
      <c r="AH5107" s="58">
        <v>0</v>
      </c>
      <c r="AI5107" s="58">
        <v>0</v>
      </c>
      <c r="AK5107" s="64">
        <f t="shared" si="79"/>
        <v>-7.421096358130732E-3</v>
      </c>
    </row>
    <row r="5108" spans="1:37" x14ac:dyDescent="0.25">
      <c r="A5108">
        <v>5106</v>
      </c>
      <c r="B5108" s="1">
        <v>1.03E-2</v>
      </c>
      <c r="C5108" s="1">
        <v>3.6846101134893394E-5</v>
      </c>
      <c r="D5108" s="58">
        <v>0.10517502155314488</v>
      </c>
      <c r="E5108" s="58">
        <v>9.4697338912912613E-2</v>
      </c>
      <c r="F5108" s="58">
        <v>9.7267420397238361E-2</v>
      </c>
      <c r="G5108" s="58">
        <v>1.969947115099854E-2</v>
      </c>
      <c r="H5108" s="58">
        <v>0.12530381838952798</v>
      </c>
      <c r="I5108" s="58">
        <v>2.0227761254696608E-2</v>
      </c>
      <c r="J5108" s="58">
        <v>4.1732757434322851E-2</v>
      </c>
      <c r="K5108" s="58">
        <v>0.10786416302367267</v>
      </c>
      <c r="L5108" s="58">
        <v>0.15363443390926268</v>
      </c>
      <c r="M5108" s="58">
        <v>0.14887433472834749</v>
      </c>
      <c r="N5108" s="58">
        <v>8.5523479245875417E-2</v>
      </c>
      <c r="O5108" s="58">
        <v>0</v>
      </c>
      <c r="P5108" s="58">
        <v>0</v>
      </c>
      <c r="Q5108" s="58">
        <v>0</v>
      </c>
      <c r="R5108" s="58">
        <v>0</v>
      </c>
      <c r="S5108" s="58">
        <v>0</v>
      </c>
      <c r="T5108" s="58">
        <v>0</v>
      </c>
      <c r="U5108" s="58">
        <v>0</v>
      </c>
      <c r="V5108" s="58">
        <v>0</v>
      </c>
      <c r="W5108" s="58">
        <v>0</v>
      </c>
      <c r="X5108" s="58">
        <v>0</v>
      </c>
      <c r="Y5108" s="58">
        <v>0</v>
      </c>
      <c r="Z5108" s="58">
        <v>0</v>
      </c>
      <c r="AA5108" s="58">
        <v>0</v>
      </c>
      <c r="AB5108" s="58">
        <v>0</v>
      </c>
      <c r="AC5108" s="58">
        <v>0</v>
      </c>
      <c r="AD5108" s="58">
        <v>0</v>
      </c>
      <c r="AE5108" s="58">
        <v>0</v>
      </c>
      <c r="AF5108" s="58">
        <v>0</v>
      </c>
      <c r="AG5108" s="58">
        <v>0</v>
      </c>
      <c r="AH5108" s="58">
        <v>0</v>
      </c>
      <c r="AI5108" s="58">
        <v>0</v>
      </c>
      <c r="AK5108" s="64">
        <f t="shared" si="79"/>
        <v>3.5772913723197469E-3</v>
      </c>
    </row>
    <row r="5109" spans="1:37" x14ac:dyDescent="0.25">
      <c r="A5109">
        <v>5107</v>
      </c>
      <c r="B5109" s="1">
        <v>1.0699999999999999E-2</v>
      </c>
      <c r="C5109" s="1">
        <v>4.9445629131674503E-5</v>
      </c>
      <c r="D5109" s="58">
        <v>0.14336205582055214</v>
      </c>
      <c r="E5109" s="58">
        <v>1.5505793231727303E-2</v>
      </c>
      <c r="F5109" s="58">
        <v>1.5985741787495265E-2</v>
      </c>
      <c r="G5109" s="58">
        <v>0.15316333104815547</v>
      </c>
      <c r="H5109" s="58">
        <v>8.4861293780038219E-2</v>
      </c>
      <c r="I5109" s="58">
        <v>8.2638874376693858E-2</v>
      </c>
      <c r="J5109" s="58">
        <v>0.11834871477408992</v>
      </c>
      <c r="K5109" s="58">
        <v>7.3881783900489051E-2</v>
      </c>
      <c r="L5109" s="58">
        <v>0.12433650343378516</v>
      </c>
      <c r="M5109" s="58">
        <v>5.974795696052395E-2</v>
      </c>
      <c r="N5109" s="58">
        <v>0.12816795088644961</v>
      </c>
      <c r="O5109" s="58">
        <v>0</v>
      </c>
      <c r="P5109" s="58">
        <v>0</v>
      </c>
      <c r="Q5109" s="58">
        <v>0</v>
      </c>
      <c r="R5109" s="58">
        <v>0</v>
      </c>
      <c r="S5109" s="58">
        <v>0</v>
      </c>
      <c r="T5109" s="58">
        <v>0</v>
      </c>
      <c r="U5109" s="58">
        <v>0</v>
      </c>
      <c r="V5109" s="58">
        <v>0</v>
      </c>
      <c r="W5109" s="58">
        <v>0</v>
      </c>
      <c r="X5109" s="58">
        <v>0</v>
      </c>
      <c r="Y5109" s="58">
        <v>0</v>
      </c>
      <c r="Z5109" s="58">
        <v>0</v>
      </c>
      <c r="AA5109" s="58">
        <v>0</v>
      </c>
      <c r="AB5109" s="58">
        <v>0</v>
      </c>
      <c r="AC5109" s="58">
        <v>0</v>
      </c>
      <c r="AD5109" s="58">
        <v>0</v>
      </c>
      <c r="AE5109" s="58">
        <v>0</v>
      </c>
      <c r="AF5109" s="58">
        <v>0</v>
      </c>
      <c r="AG5109" s="58">
        <v>0</v>
      </c>
      <c r="AH5109" s="58">
        <v>0</v>
      </c>
      <c r="AI5109" s="58">
        <v>0</v>
      </c>
      <c r="AK5109" s="64">
        <f t="shared" si="79"/>
        <v>4.6210868347359348E-3</v>
      </c>
    </row>
    <row r="5110" spans="1:37" x14ac:dyDescent="0.25">
      <c r="A5110">
        <v>5108</v>
      </c>
      <c r="B5110" s="1">
        <v>1.0800000000000001E-2</v>
      </c>
      <c r="C5110" s="1">
        <v>1.2636149810210242E-4</v>
      </c>
      <c r="D5110" s="58">
        <v>8.2262693514550053E-2</v>
      </c>
      <c r="E5110" s="58">
        <v>0.10152353507235129</v>
      </c>
      <c r="F5110" s="58">
        <v>0.12938876951925068</v>
      </c>
      <c r="G5110" s="58">
        <v>3.2915888354179954E-2</v>
      </c>
      <c r="H5110" s="58">
        <v>7.5283972817715164E-2</v>
      </c>
      <c r="I5110" s="58">
        <v>0.11071971237160071</v>
      </c>
      <c r="J5110" s="58">
        <v>0.10640578568970671</v>
      </c>
      <c r="K5110" s="58">
        <v>3.6141632667158523E-2</v>
      </c>
      <c r="L5110" s="58">
        <v>0.15124937960004128</v>
      </c>
      <c r="M5110" s="58">
        <v>0.15151960989502944</v>
      </c>
      <c r="N5110" s="58">
        <v>2.2589020498416192E-2</v>
      </c>
      <c r="O5110" s="58">
        <v>0</v>
      </c>
      <c r="P5110" s="58">
        <v>0</v>
      </c>
      <c r="Q5110" s="58">
        <v>0</v>
      </c>
      <c r="R5110" s="58">
        <v>0</v>
      </c>
      <c r="S5110" s="58">
        <v>0</v>
      </c>
      <c r="T5110" s="58">
        <v>0</v>
      </c>
      <c r="U5110" s="58">
        <v>0</v>
      </c>
      <c r="V5110" s="58">
        <v>0</v>
      </c>
      <c r="W5110" s="58">
        <v>0</v>
      </c>
      <c r="X5110" s="58">
        <v>0</v>
      </c>
      <c r="Y5110" s="58">
        <v>0</v>
      </c>
      <c r="Z5110" s="58">
        <v>0</v>
      </c>
      <c r="AA5110" s="58">
        <v>0</v>
      </c>
      <c r="AB5110" s="58">
        <v>0</v>
      </c>
      <c r="AC5110" s="58">
        <v>0</v>
      </c>
      <c r="AD5110" s="58">
        <v>0</v>
      </c>
      <c r="AE5110" s="58">
        <v>0</v>
      </c>
      <c r="AF5110" s="58">
        <v>0</v>
      </c>
      <c r="AG5110" s="58">
        <v>0</v>
      </c>
      <c r="AH5110" s="58">
        <v>0</v>
      </c>
      <c r="AI5110" s="58">
        <v>0</v>
      </c>
      <c r="AK5110" s="64">
        <f t="shared" si="79"/>
        <v>1.1700138713157631E-2</v>
      </c>
    </row>
    <row r="5111" spans="1:37" x14ac:dyDescent="0.25">
      <c r="A5111">
        <v>5109</v>
      </c>
      <c r="B5111" s="1">
        <v>1.03E-2</v>
      </c>
      <c r="C5111" s="1">
        <v>5.3915437882305042E-5</v>
      </c>
      <c r="D5111" s="58">
        <v>0.15984883332863395</v>
      </c>
      <c r="E5111" s="58">
        <v>8.2933865265612791E-2</v>
      </c>
      <c r="F5111" s="58">
        <v>7.4011740246445051E-2</v>
      </c>
      <c r="G5111" s="58">
        <v>2.6756908511145418E-3</v>
      </c>
      <c r="H5111" s="58">
        <v>0.15491196972311735</v>
      </c>
      <c r="I5111" s="58">
        <v>0.11046065649601963</v>
      </c>
      <c r="J5111" s="58">
        <v>1.590190091666949E-2</v>
      </c>
      <c r="K5111" s="58">
        <v>4.1994032066130456E-2</v>
      </c>
      <c r="L5111" s="58">
        <v>0.11729865200205222</v>
      </c>
      <c r="M5111" s="58">
        <v>0.11794614020926358</v>
      </c>
      <c r="N5111" s="58">
        <v>0.12201651889494119</v>
      </c>
      <c r="O5111" s="58">
        <v>0</v>
      </c>
      <c r="P5111" s="58">
        <v>0</v>
      </c>
      <c r="Q5111" s="58">
        <v>0</v>
      </c>
      <c r="R5111" s="58">
        <v>0</v>
      </c>
      <c r="S5111" s="58">
        <v>0</v>
      </c>
      <c r="T5111" s="58">
        <v>0</v>
      </c>
      <c r="U5111" s="58">
        <v>0</v>
      </c>
      <c r="V5111" s="58">
        <v>0</v>
      </c>
      <c r="W5111" s="58">
        <v>0</v>
      </c>
      <c r="X5111" s="58">
        <v>0</v>
      </c>
      <c r="Y5111" s="58">
        <v>0</v>
      </c>
      <c r="Z5111" s="58">
        <v>0</v>
      </c>
      <c r="AA5111" s="58">
        <v>0</v>
      </c>
      <c r="AB5111" s="58">
        <v>0</v>
      </c>
      <c r="AC5111" s="58">
        <v>0</v>
      </c>
      <c r="AD5111" s="58">
        <v>0</v>
      </c>
      <c r="AE5111" s="58">
        <v>0</v>
      </c>
      <c r="AF5111" s="58">
        <v>0</v>
      </c>
      <c r="AG5111" s="58">
        <v>0</v>
      </c>
      <c r="AH5111" s="58">
        <v>0</v>
      </c>
      <c r="AI5111" s="58">
        <v>0</v>
      </c>
      <c r="AK5111" s="64">
        <f t="shared" si="79"/>
        <v>5.2345085322626252E-3</v>
      </c>
    </row>
    <row r="5112" spans="1:37" x14ac:dyDescent="0.25">
      <c r="A5112">
        <v>5110</v>
      </c>
      <c r="B5112" s="1">
        <v>1.0699999999999999E-2</v>
      </c>
      <c r="C5112" s="1">
        <v>3.8373278671778073E-4</v>
      </c>
      <c r="D5112" s="58">
        <v>1.8284750092488885E-3</v>
      </c>
      <c r="E5112" s="58">
        <v>0.130021056924707</v>
      </c>
      <c r="F5112" s="58">
        <v>6.5266650689222425E-2</v>
      </c>
      <c r="G5112" s="58">
        <v>4.3714907437556932E-2</v>
      </c>
      <c r="H5112" s="58">
        <v>0.19844343030934447</v>
      </c>
      <c r="I5112" s="58">
        <v>1.081206669492007E-2</v>
      </c>
      <c r="J5112" s="58">
        <v>0.11748621959337188</v>
      </c>
      <c r="K5112" s="58">
        <v>4.0602912026165006E-2</v>
      </c>
      <c r="L5112" s="58">
        <v>0.15309907244168183</v>
      </c>
      <c r="M5112" s="58">
        <v>0.18953328714006359</v>
      </c>
      <c r="N5112" s="58">
        <v>4.9191921733717982E-2</v>
      </c>
      <c r="O5112" s="58">
        <v>0</v>
      </c>
      <c r="P5112" s="58">
        <v>0</v>
      </c>
      <c r="Q5112" s="58">
        <v>0</v>
      </c>
      <c r="R5112" s="58">
        <v>0</v>
      </c>
      <c r="S5112" s="58">
        <v>0</v>
      </c>
      <c r="T5112" s="58">
        <v>0</v>
      </c>
      <c r="U5112" s="58">
        <v>0</v>
      </c>
      <c r="V5112" s="58">
        <v>0</v>
      </c>
      <c r="W5112" s="58">
        <v>0</v>
      </c>
      <c r="X5112" s="58">
        <v>0</v>
      </c>
      <c r="Y5112" s="58">
        <v>0</v>
      </c>
      <c r="Z5112" s="58">
        <v>0</v>
      </c>
      <c r="AA5112" s="58">
        <v>0</v>
      </c>
      <c r="AB5112" s="58">
        <v>0</v>
      </c>
      <c r="AC5112" s="58">
        <v>0</v>
      </c>
      <c r="AD5112" s="58">
        <v>0</v>
      </c>
      <c r="AE5112" s="58">
        <v>0</v>
      </c>
      <c r="AF5112" s="58">
        <v>0</v>
      </c>
      <c r="AG5112" s="58">
        <v>0</v>
      </c>
      <c r="AH5112" s="58">
        <v>0</v>
      </c>
      <c r="AI5112" s="58">
        <v>0</v>
      </c>
      <c r="AK5112" s="64">
        <f t="shared" si="79"/>
        <v>3.5862877263343994E-2</v>
      </c>
    </row>
    <row r="5113" spans="1:37" x14ac:dyDescent="0.25">
      <c r="A5113">
        <v>5111</v>
      </c>
      <c r="B5113" s="1">
        <v>9.7000000000000003E-3</v>
      </c>
      <c r="C5113" s="1">
        <v>3.0567387101256357E-4</v>
      </c>
      <c r="D5113" s="58">
        <v>2.9187466570544097E-2</v>
      </c>
      <c r="E5113" s="58">
        <v>0.10312325215283147</v>
      </c>
      <c r="F5113" s="58">
        <v>0.12479191249285283</v>
      </c>
      <c r="G5113" s="58">
        <v>7.370106316096664E-2</v>
      </c>
      <c r="H5113" s="58">
        <v>0.11436129671434327</v>
      </c>
      <c r="I5113" s="58">
        <v>2.321812521606292E-2</v>
      </c>
      <c r="J5113" s="58">
        <v>9.1277066347369609E-2</v>
      </c>
      <c r="K5113" s="58">
        <v>4.2371796168340558E-3</v>
      </c>
      <c r="L5113" s="58">
        <v>0.13355691049696561</v>
      </c>
      <c r="M5113" s="58">
        <v>0.17374048238463638</v>
      </c>
      <c r="N5113" s="58">
        <v>0.12880524484659311</v>
      </c>
      <c r="O5113" s="58">
        <v>0</v>
      </c>
      <c r="P5113" s="58">
        <v>0</v>
      </c>
      <c r="Q5113" s="58">
        <v>0</v>
      </c>
      <c r="R5113" s="58">
        <v>0</v>
      </c>
      <c r="S5113" s="58">
        <v>0</v>
      </c>
      <c r="T5113" s="58">
        <v>0</v>
      </c>
      <c r="U5113" s="58">
        <v>0</v>
      </c>
      <c r="V5113" s="58">
        <v>0</v>
      </c>
      <c r="W5113" s="58">
        <v>0</v>
      </c>
      <c r="X5113" s="58">
        <v>0</v>
      </c>
      <c r="Y5113" s="58">
        <v>0</v>
      </c>
      <c r="Z5113" s="58">
        <v>0</v>
      </c>
      <c r="AA5113" s="58">
        <v>0</v>
      </c>
      <c r="AB5113" s="58">
        <v>0</v>
      </c>
      <c r="AC5113" s="58">
        <v>0</v>
      </c>
      <c r="AD5113" s="58">
        <v>0</v>
      </c>
      <c r="AE5113" s="58">
        <v>0</v>
      </c>
      <c r="AF5113" s="58">
        <v>0</v>
      </c>
      <c r="AG5113" s="58">
        <v>0</v>
      </c>
      <c r="AH5113" s="58">
        <v>0</v>
      </c>
      <c r="AI5113" s="58">
        <v>0</v>
      </c>
      <c r="AK5113" s="64">
        <f t="shared" si="79"/>
        <v>3.1512770207480778E-2</v>
      </c>
    </row>
    <row r="5114" spans="1:37" x14ac:dyDescent="0.25">
      <c r="A5114">
        <v>5112</v>
      </c>
      <c r="B5114" s="1">
        <v>1.12E-2</v>
      </c>
      <c r="C5114" s="1">
        <v>-2.8135464793334586E-4</v>
      </c>
      <c r="D5114" s="58">
        <v>5.6877047205066963E-2</v>
      </c>
      <c r="E5114" s="58">
        <v>1.2628699965566674E-2</v>
      </c>
      <c r="F5114" s="58">
        <v>0.11347727550362459</v>
      </c>
      <c r="G5114" s="58">
        <v>0.1192033905263879</v>
      </c>
      <c r="H5114" s="58">
        <v>3.6124260569432201E-2</v>
      </c>
      <c r="I5114" s="58">
        <v>0.11428756840515736</v>
      </c>
      <c r="J5114" s="58">
        <v>8.1231979233867907E-2</v>
      </c>
      <c r="K5114" s="58">
        <v>0.1428232826661445</v>
      </c>
      <c r="L5114" s="58">
        <v>0.13492189308262512</v>
      </c>
      <c r="M5114" s="58">
        <v>0.1173847280044629</v>
      </c>
      <c r="N5114" s="58">
        <v>7.103987483766401E-2</v>
      </c>
      <c r="O5114" s="58">
        <v>0</v>
      </c>
      <c r="P5114" s="58">
        <v>0</v>
      </c>
      <c r="Q5114" s="58">
        <v>0</v>
      </c>
      <c r="R5114" s="58">
        <v>0</v>
      </c>
      <c r="S5114" s="58">
        <v>0</v>
      </c>
      <c r="T5114" s="58">
        <v>0</v>
      </c>
      <c r="U5114" s="58">
        <v>0</v>
      </c>
      <c r="V5114" s="58">
        <v>0</v>
      </c>
      <c r="W5114" s="58">
        <v>0</v>
      </c>
      <c r="X5114" s="58">
        <v>0</v>
      </c>
      <c r="Y5114" s="58">
        <v>0</v>
      </c>
      <c r="Z5114" s="58">
        <v>0</v>
      </c>
      <c r="AA5114" s="58">
        <v>0</v>
      </c>
      <c r="AB5114" s="58">
        <v>0</v>
      </c>
      <c r="AC5114" s="58">
        <v>0</v>
      </c>
      <c r="AD5114" s="58">
        <v>0</v>
      </c>
      <c r="AE5114" s="58">
        <v>0</v>
      </c>
      <c r="AF5114" s="58">
        <v>0</v>
      </c>
      <c r="AG5114" s="58">
        <v>0</v>
      </c>
      <c r="AH5114" s="58">
        <v>0</v>
      </c>
      <c r="AI5114" s="58">
        <v>0</v>
      </c>
      <c r="AK5114" s="64">
        <f t="shared" si="79"/>
        <v>-2.5120950708334453E-2</v>
      </c>
    </row>
    <row r="5115" spans="1:37" x14ac:dyDescent="0.25">
      <c r="A5115">
        <v>5113</v>
      </c>
      <c r="B5115" s="1">
        <v>1.1900000000000001E-2</v>
      </c>
      <c r="C5115" s="1">
        <v>8.9593040927986648E-5</v>
      </c>
      <c r="D5115" s="58">
        <v>9.9422002114913657E-2</v>
      </c>
      <c r="E5115" s="58">
        <v>9.4399757268932766E-2</v>
      </c>
      <c r="F5115" s="58">
        <v>0.13464796496404027</v>
      </c>
      <c r="G5115" s="58">
        <v>0.11852479562166386</v>
      </c>
      <c r="H5115" s="58">
        <v>0.11837640370056909</v>
      </c>
      <c r="I5115" s="58">
        <v>0.12065196513554753</v>
      </c>
      <c r="J5115" s="58">
        <v>7.7309400681771334E-2</v>
      </c>
      <c r="K5115" s="58">
        <v>1.310986920247955E-2</v>
      </c>
      <c r="L5115" s="58">
        <v>8.5343280827064258E-2</v>
      </c>
      <c r="M5115" s="58">
        <v>7.7208040807907524E-2</v>
      </c>
      <c r="N5115" s="58">
        <v>6.1006519675110116E-2</v>
      </c>
      <c r="O5115" s="58">
        <v>0</v>
      </c>
      <c r="P5115" s="58">
        <v>0</v>
      </c>
      <c r="Q5115" s="58">
        <v>0</v>
      </c>
      <c r="R5115" s="58">
        <v>0</v>
      </c>
      <c r="S5115" s="58">
        <v>0</v>
      </c>
      <c r="T5115" s="58">
        <v>0</v>
      </c>
      <c r="U5115" s="58">
        <v>0</v>
      </c>
      <c r="V5115" s="58">
        <v>0</v>
      </c>
      <c r="W5115" s="58">
        <v>0</v>
      </c>
      <c r="X5115" s="58">
        <v>0</v>
      </c>
      <c r="Y5115" s="58">
        <v>0</v>
      </c>
      <c r="Z5115" s="58">
        <v>0</v>
      </c>
      <c r="AA5115" s="58">
        <v>0</v>
      </c>
      <c r="AB5115" s="58">
        <v>0</v>
      </c>
      <c r="AC5115" s="58">
        <v>0</v>
      </c>
      <c r="AD5115" s="58">
        <v>0</v>
      </c>
      <c r="AE5115" s="58">
        <v>0</v>
      </c>
      <c r="AF5115" s="58">
        <v>0</v>
      </c>
      <c r="AG5115" s="58">
        <v>0</v>
      </c>
      <c r="AH5115" s="58">
        <v>0</v>
      </c>
      <c r="AI5115" s="58">
        <v>0</v>
      </c>
      <c r="AK5115" s="64">
        <f t="shared" si="79"/>
        <v>7.5288269687383731E-3</v>
      </c>
    </row>
    <row r="5116" spans="1:37" x14ac:dyDescent="0.25">
      <c r="A5116">
        <v>5114</v>
      </c>
      <c r="B5116" s="1">
        <v>1.5299999999999999E-2</v>
      </c>
      <c r="C5116" s="1">
        <v>-1.7661660446880009E-4</v>
      </c>
      <c r="D5116" s="58">
        <v>0.10109575293550795</v>
      </c>
      <c r="E5116" s="58">
        <v>0.13426477192040462</v>
      </c>
      <c r="F5116" s="58">
        <v>3.4072257912353361E-2</v>
      </c>
      <c r="G5116" s="58">
        <v>0.13605363053023395</v>
      </c>
      <c r="H5116" s="58">
        <v>8.412486266861998E-3</v>
      </c>
      <c r="I5116" s="58">
        <v>0.16939722553101996</v>
      </c>
      <c r="J5116" s="58">
        <v>5.7773204648623032E-2</v>
      </c>
      <c r="K5116" s="58">
        <v>0.17885069501211701</v>
      </c>
      <c r="L5116" s="58">
        <v>3.5806817844992116E-2</v>
      </c>
      <c r="M5116" s="58">
        <v>3.4272681987687487E-2</v>
      </c>
      <c r="N5116" s="58">
        <v>0.11000047541019861</v>
      </c>
      <c r="O5116" s="58">
        <v>0</v>
      </c>
      <c r="P5116" s="58">
        <v>0</v>
      </c>
      <c r="Q5116" s="58">
        <v>0</v>
      </c>
      <c r="R5116" s="58">
        <v>0</v>
      </c>
      <c r="S5116" s="58">
        <v>0</v>
      </c>
      <c r="T5116" s="58">
        <v>0</v>
      </c>
      <c r="U5116" s="58">
        <v>0</v>
      </c>
      <c r="V5116" s="58">
        <v>0</v>
      </c>
      <c r="W5116" s="58">
        <v>0</v>
      </c>
      <c r="X5116" s="58">
        <v>0</v>
      </c>
      <c r="Y5116" s="58">
        <v>0</v>
      </c>
      <c r="Z5116" s="58">
        <v>0</v>
      </c>
      <c r="AA5116" s="58">
        <v>0</v>
      </c>
      <c r="AB5116" s="58">
        <v>0</v>
      </c>
      <c r="AC5116" s="58">
        <v>0</v>
      </c>
      <c r="AD5116" s="58">
        <v>0</v>
      </c>
      <c r="AE5116" s="58">
        <v>0</v>
      </c>
      <c r="AF5116" s="58">
        <v>0</v>
      </c>
      <c r="AG5116" s="58">
        <v>0</v>
      </c>
      <c r="AH5116" s="58">
        <v>0</v>
      </c>
      <c r="AI5116" s="58">
        <v>0</v>
      </c>
      <c r="AK5116" s="64">
        <f t="shared" si="79"/>
        <v>-1.1543568919529418E-2</v>
      </c>
    </row>
    <row r="5117" spans="1:37" x14ac:dyDescent="0.25">
      <c r="A5117">
        <v>5115</v>
      </c>
      <c r="B5117" s="1">
        <v>1.23E-2</v>
      </c>
      <c r="C5117" s="1">
        <v>2.0736010288641629E-4</v>
      </c>
      <c r="D5117" s="58">
        <v>0.16382573341916687</v>
      </c>
      <c r="E5117" s="58">
        <v>0.13468520555941499</v>
      </c>
      <c r="F5117" s="58">
        <v>0.12082047059265405</v>
      </c>
      <c r="G5117" s="58">
        <v>7.1871611613789155E-3</v>
      </c>
      <c r="H5117" s="58">
        <v>5.5151338720654308E-2</v>
      </c>
      <c r="I5117" s="58">
        <v>4.557257241420673E-2</v>
      </c>
      <c r="J5117" s="58">
        <v>0.16224230164297593</v>
      </c>
      <c r="K5117" s="58">
        <v>5.0370531901595121E-2</v>
      </c>
      <c r="L5117" s="58">
        <v>5.5083576234588219E-2</v>
      </c>
      <c r="M5117" s="58">
        <v>2.5735211218029016E-2</v>
      </c>
      <c r="N5117" s="58">
        <v>0.17932589713533592</v>
      </c>
      <c r="O5117" s="58">
        <v>0</v>
      </c>
      <c r="P5117" s="58">
        <v>0</v>
      </c>
      <c r="Q5117" s="58">
        <v>0</v>
      </c>
      <c r="R5117" s="58">
        <v>0</v>
      </c>
      <c r="S5117" s="58">
        <v>0</v>
      </c>
      <c r="T5117" s="58">
        <v>0</v>
      </c>
      <c r="U5117" s="58">
        <v>0</v>
      </c>
      <c r="V5117" s="58">
        <v>0</v>
      </c>
      <c r="W5117" s="58">
        <v>0</v>
      </c>
      <c r="X5117" s="58">
        <v>0</v>
      </c>
      <c r="Y5117" s="58">
        <v>0</v>
      </c>
      <c r="Z5117" s="58">
        <v>0</v>
      </c>
      <c r="AA5117" s="58">
        <v>0</v>
      </c>
      <c r="AB5117" s="58">
        <v>0</v>
      </c>
      <c r="AC5117" s="58">
        <v>0</v>
      </c>
      <c r="AD5117" s="58">
        <v>0</v>
      </c>
      <c r="AE5117" s="58">
        <v>0</v>
      </c>
      <c r="AF5117" s="58">
        <v>0</v>
      </c>
      <c r="AG5117" s="58">
        <v>0</v>
      </c>
      <c r="AH5117" s="58">
        <v>0</v>
      </c>
      <c r="AI5117" s="58">
        <v>0</v>
      </c>
      <c r="AK5117" s="64">
        <f t="shared" si="79"/>
        <v>1.6858544950115146E-2</v>
      </c>
    </row>
    <row r="5118" spans="1:37" x14ac:dyDescent="0.25">
      <c r="A5118">
        <v>5116</v>
      </c>
      <c r="B5118" s="1">
        <v>1.3599999999999999E-2</v>
      </c>
      <c r="C5118" s="1">
        <v>2.1677583041715455E-5</v>
      </c>
      <c r="D5118" s="58">
        <v>0.13908306696260839</v>
      </c>
      <c r="E5118" s="58">
        <v>0.13570436354467846</v>
      </c>
      <c r="F5118" s="58">
        <v>4.8878778200781237E-2</v>
      </c>
      <c r="G5118" s="58">
        <v>0.10430722995802742</v>
      </c>
      <c r="H5118" s="58">
        <v>1.2300240294505313E-2</v>
      </c>
      <c r="I5118" s="58">
        <v>0.10203654767881909</v>
      </c>
      <c r="J5118" s="58">
        <v>7.5791275313466161E-2</v>
      </c>
      <c r="K5118" s="58">
        <v>0.13606388828020416</v>
      </c>
      <c r="L5118" s="58">
        <v>0.11481683342623032</v>
      </c>
      <c r="M5118" s="58">
        <v>7.7536701493686161E-2</v>
      </c>
      <c r="N5118" s="58">
        <v>5.3481074846993194E-2</v>
      </c>
      <c r="O5118" s="58">
        <v>0</v>
      </c>
      <c r="P5118" s="58">
        <v>0</v>
      </c>
      <c r="Q5118" s="58">
        <v>0</v>
      </c>
      <c r="R5118" s="58">
        <v>0</v>
      </c>
      <c r="S5118" s="58">
        <v>0</v>
      </c>
      <c r="T5118" s="58">
        <v>0</v>
      </c>
      <c r="U5118" s="58">
        <v>0</v>
      </c>
      <c r="V5118" s="58">
        <v>0</v>
      </c>
      <c r="W5118" s="58">
        <v>0</v>
      </c>
      <c r="X5118" s="58">
        <v>0</v>
      </c>
      <c r="Y5118" s="58">
        <v>0</v>
      </c>
      <c r="Z5118" s="58">
        <v>0</v>
      </c>
      <c r="AA5118" s="58">
        <v>0</v>
      </c>
      <c r="AB5118" s="58">
        <v>0</v>
      </c>
      <c r="AC5118" s="58">
        <v>0</v>
      </c>
      <c r="AD5118" s="58">
        <v>0</v>
      </c>
      <c r="AE5118" s="58">
        <v>0</v>
      </c>
      <c r="AF5118" s="58">
        <v>0</v>
      </c>
      <c r="AG5118" s="58">
        <v>0</v>
      </c>
      <c r="AH5118" s="58">
        <v>0</v>
      </c>
      <c r="AI5118" s="58">
        <v>0</v>
      </c>
      <c r="AK5118" s="64">
        <f t="shared" si="79"/>
        <v>1.5939399295379012E-3</v>
      </c>
    </row>
    <row r="5119" spans="1:37" x14ac:dyDescent="0.25">
      <c r="A5119">
        <v>5117</v>
      </c>
      <c r="B5119" s="1">
        <v>1.2200000000000001E-2</v>
      </c>
      <c r="C5119" s="1">
        <v>-5.5517385590090873E-5</v>
      </c>
      <c r="D5119" s="58">
        <v>0.12484692704284468</v>
      </c>
      <c r="E5119" s="58">
        <v>0.10842020694381425</v>
      </c>
      <c r="F5119" s="58">
        <v>0.12499911277254265</v>
      </c>
      <c r="G5119" s="58">
        <v>9.7463428850138159E-2</v>
      </c>
      <c r="H5119" s="58">
        <v>0.1416491127831622</v>
      </c>
      <c r="I5119" s="58">
        <v>2.1426683377372534E-2</v>
      </c>
      <c r="J5119" s="58">
        <v>3.5813985238252598E-2</v>
      </c>
      <c r="K5119" s="58">
        <v>0.1084381131861078</v>
      </c>
      <c r="L5119" s="58">
        <v>5.273979883016678E-2</v>
      </c>
      <c r="M5119" s="58">
        <v>8.6140340712100957E-2</v>
      </c>
      <c r="N5119" s="58">
        <v>9.8062290263497276E-2</v>
      </c>
      <c r="O5119" s="58">
        <v>0</v>
      </c>
      <c r="P5119" s="58">
        <v>0</v>
      </c>
      <c r="Q5119" s="58">
        <v>0</v>
      </c>
      <c r="R5119" s="58">
        <v>0</v>
      </c>
      <c r="S5119" s="58">
        <v>0</v>
      </c>
      <c r="T5119" s="58">
        <v>0</v>
      </c>
      <c r="U5119" s="58">
        <v>0</v>
      </c>
      <c r="V5119" s="58">
        <v>0</v>
      </c>
      <c r="W5119" s="58">
        <v>0</v>
      </c>
      <c r="X5119" s="58">
        <v>0</v>
      </c>
      <c r="Y5119" s="58">
        <v>0</v>
      </c>
      <c r="Z5119" s="58">
        <v>0</v>
      </c>
      <c r="AA5119" s="58">
        <v>0</v>
      </c>
      <c r="AB5119" s="58">
        <v>0</v>
      </c>
      <c r="AC5119" s="58">
        <v>0</v>
      </c>
      <c r="AD5119" s="58">
        <v>0</v>
      </c>
      <c r="AE5119" s="58">
        <v>0</v>
      </c>
      <c r="AF5119" s="58">
        <v>0</v>
      </c>
      <c r="AG5119" s="58">
        <v>0</v>
      </c>
      <c r="AH5119" s="58">
        <v>0</v>
      </c>
      <c r="AI5119" s="58">
        <v>0</v>
      </c>
      <c r="AK5119" s="64">
        <f t="shared" si="79"/>
        <v>-4.5506053762369566E-3</v>
      </c>
    </row>
    <row r="5120" spans="1:37" x14ac:dyDescent="0.25">
      <c r="A5120">
        <v>5118</v>
      </c>
      <c r="B5120" s="1">
        <v>8.9999999999999993E-3</v>
      </c>
      <c r="C5120" s="1">
        <v>-1.9900991979841885E-4</v>
      </c>
      <c r="D5120" s="58">
        <v>0.10102337824414702</v>
      </c>
      <c r="E5120" s="58">
        <v>2.2545489983340793E-3</v>
      </c>
      <c r="F5120" s="58">
        <v>3.3905264490992383E-2</v>
      </c>
      <c r="G5120" s="58">
        <v>3.4099282964211226E-2</v>
      </c>
      <c r="H5120" s="58">
        <v>0.10478072021364228</v>
      </c>
      <c r="I5120" s="58">
        <v>4.7598431356562727E-2</v>
      </c>
      <c r="J5120" s="58">
        <v>1.5262866818073593E-2</v>
      </c>
      <c r="K5120" s="58">
        <v>0.15155635055669736</v>
      </c>
      <c r="L5120" s="58">
        <v>0.14176004040669007</v>
      </c>
      <c r="M5120" s="58">
        <v>0.18243334262845001</v>
      </c>
      <c r="N5120" s="58">
        <v>0.18532577332219932</v>
      </c>
      <c r="O5120" s="58">
        <v>0</v>
      </c>
      <c r="P5120" s="58">
        <v>0</v>
      </c>
      <c r="Q5120" s="58">
        <v>0</v>
      </c>
      <c r="R5120" s="58">
        <v>0</v>
      </c>
      <c r="S5120" s="58">
        <v>0</v>
      </c>
      <c r="T5120" s="58">
        <v>0</v>
      </c>
      <c r="U5120" s="58">
        <v>0</v>
      </c>
      <c r="V5120" s="58">
        <v>0</v>
      </c>
      <c r="W5120" s="58">
        <v>0</v>
      </c>
      <c r="X5120" s="58">
        <v>0</v>
      </c>
      <c r="Y5120" s="58">
        <v>0</v>
      </c>
      <c r="Z5120" s="58">
        <v>0</v>
      </c>
      <c r="AA5120" s="58">
        <v>0</v>
      </c>
      <c r="AB5120" s="58">
        <v>0</v>
      </c>
      <c r="AC5120" s="58">
        <v>0</v>
      </c>
      <c r="AD5120" s="58">
        <v>0</v>
      </c>
      <c r="AE5120" s="58">
        <v>0</v>
      </c>
      <c r="AF5120" s="58">
        <v>0</v>
      </c>
      <c r="AG5120" s="58">
        <v>0</v>
      </c>
      <c r="AH5120" s="58">
        <v>0</v>
      </c>
      <c r="AI5120" s="58">
        <v>0</v>
      </c>
      <c r="AK5120" s="64">
        <f t="shared" si="79"/>
        <v>-2.2112213310935429E-2</v>
      </c>
    </row>
    <row r="5121" spans="1:37" x14ac:dyDescent="0.25">
      <c r="A5121">
        <v>5119</v>
      </c>
      <c r="B5121" s="1">
        <v>1.29E-2</v>
      </c>
      <c r="C5121" s="1">
        <v>3.3534095104341156E-4</v>
      </c>
      <c r="D5121" s="58">
        <v>0.11245568436073065</v>
      </c>
      <c r="E5121" s="58">
        <v>0.15420870811736687</v>
      </c>
      <c r="F5121" s="58">
        <v>7.6925896692288248E-2</v>
      </c>
      <c r="G5121" s="58">
        <v>2.9362147217732552E-2</v>
      </c>
      <c r="H5121" s="58">
        <v>9.065386055457883E-2</v>
      </c>
      <c r="I5121" s="58">
        <v>7.429380423819279E-2</v>
      </c>
      <c r="J5121" s="58">
        <v>0.16441657880538665</v>
      </c>
      <c r="K5121" s="58">
        <v>5.2936571518029212E-2</v>
      </c>
      <c r="L5121" s="58">
        <v>0.13868545652512912</v>
      </c>
      <c r="M5121" s="58">
        <v>2.8729515527528508E-2</v>
      </c>
      <c r="N5121" s="58">
        <v>7.7331776443036543E-2</v>
      </c>
      <c r="O5121" s="58">
        <v>0</v>
      </c>
      <c r="P5121" s="58">
        <v>0</v>
      </c>
      <c r="Q5121" s="58">
        <v>0</v>
      </c>
      <c r="R5121" s="58">
        <v>0</v>
      </c>
      <c r="S5121" s="58">
        <v>0</v>
      </c>
      <c r="T5121" s="58">
        <v>0</v>
      </c>
      <c r="U5121" s="58">
        <v>0</v>
      </c>
      <c r="V5121" s="58">
        <v>0</v>
      </c>
      <c r="W5121" s="58">
        <v>0</v>
      </c>
      <c r="X5121" s="58">
        <v>0</v>
      </c>
      <c r="Y5121" s="58">
        <v>0</v>
      </c>
      <c r="Z5121" s="58">
        <v>0</v>
      </c>
      <c r="AA5121" s="58">
        <v>0</v>
      </c>
      <c r="AB5121" s="58">
        <v>0</v>
      </c>
      <c r="AC5121" s="58">
        <v>0</v>
      </c>
      <c r="AD5121" s="58">
        <v>0</v>
      </c>
      <c r="AE5121" s="58">
        <v>0</v>
      </c>
      <c r="AF5121" s="58">
        <v>0</v>
      </c>
      <c r="AG5121" s="58">
        <v>0</v>
      </c>
      <c r="AH5121" s="58">
        <v>0</v>
      </c>
      <c r="AI5121" s="58">
        <v>0</v>
      </c>
      <c r="AK5121" s="64">
        <f t="shared" si="79"/>
        <v>2.599542256150477E-2</v>
      </c>
    </row>
    <row r="5122" spans="1:37" x14ac:dyDescent="0.25">
      <c r="A5122">
        <v>5120</v>
      </c>
      <c r="B5122" s="1">
        <v>1.2500000000000001E-2</v>
      </c>
      <c r="C5122" s="1">
        <v>6.6480867824940328E-5</v>
      </c>
      <c r="D5122" s="58">
        <v>0.12823004986911152</v>
      </c>
      <c r="E5122" s="58">
        <v>0.10764776512869663</v>
      </c>
      <c r="F5122" s="58">
        <v>4.563895851493114E-2</v>
      </c>
      <c r="G5122" s="58">
        <v>0.14144338806961002</v>
      </c>
      <c r="H5122" s="58">
        <v>6.3925327625426187E-2</v>
      </c>
      <c r="I5122" s="58">
        <v>8.1250647547114779E-2</v>
      </c>
      <c r="J5122" s="58">
        <v>0.12210816392798694</v>
      </c>
      <c r="K5122" s="58">
        <v>8.1107230842061201E-2</v>
      </c>
      <c r="L5122" s="58">
        <v>9.0165344760709048E-4</v>
      </c>
      <c r="M5122" s="58">
        <v>0.12089265202435859</v>
      </c>
      <c r="N5122" s="58">
        <v>0.10685416300309575</v>
      </c>
      <c r="O5122" s="58">
        <v>0</v>
      </c>
      <c r="P5122" s="58">
        <v>0</v>
      </c>
      <c r="Q5122" s="58">
        <v>0</v>
      </c>
      <c r="R5122" s="58">
        <v>0</v>
      </c>
      <c r="S5122" s="58">
        <v>0</v>
      </c>
      <c r="T5122" s="58">
        <v>0</v>
      </c>
      <c r="U5122" s="58">
        <v>0</v>
      </c>
      <c r="V5122" s="58">
        <v>0</v>
      </c>
      <c r="W5122" s="58">
        <v>0</v>
      </c>
      <c r="X5122" s="58">
        <v>0</v>
      </c>
      <c r="Y5122" s="58">
        <v>0</v>
      </c>
      <c r="Z5122" s="58">
        <v>0</v>
      </c>
      <c r="AA5122" s="58">
        <v>0</v>
      </c>
      <c r="AB5122" s="58">
        <v>0</v>
      </c>
      <c r="AC5122" s="58">
        <v>0</v>
      </c>
      <c r="AD5122" s="58">
        <v>0</v>
      </c>
      <c r="AE5122" s="58">
        <v>0</v>
      </c>
      <c r="AF5122" s="58">
        <v>0</v>
      </c>
      <c r="AG5122" s="58">
        <v>0</v>
      </c>
      <c r="AH5122" s="58">
        <v>0</v>
      </c>
      <c r="AI5122" s="58">
        <v>0</v>
      </c>
      <c r="AK5122" s="64">
        <f t="shared" si="79"/>
        <v>5.3184694259952262E-3</v>
      </c>
    </row>
    <row r="5123" spans="1:37" x14ac:dyDescent="0.25">
      <c r="A5123">
        <v>5121</v>
      </c>
      <c r="B5123" s="1">
        <v>1.2E-2</v>
      </c>
      <c r="C5123" s="1">
        <v>1.9542481738259258E-4</v>
      </c>
      <c r="D5123" s="58">
        <v>7.9753834343252214E-2</v>
      </c>
      <c r="E5123" s="58">
        <v>0.11458362523359999</v>
      </c>
      <c r="F5123" s="58">
        <v>1.1528174237827038E-2</v>
      </c>
      <c r="G5123" s="58">
        <v>0.12416758468748269</v>
      </c>
      <c r="H5123" s="58">
        <v>0.12136284059763976</v>
      </c>
      <c r="I5123" s="58">
        <v>0.1047098526964523</v>
      </c>
      <c r="J5123" s="58">
        <v>8.5248867014973931E-2</v>
      </c>
      <c r="K5123" s="58">
        <v>7.2193315196479396E-2</v>
      </c>
      <c r="L5123" s="58">
        <v>9.8515522142288786E-2</v>
      </c>
      <c r="M5123" s="58">
        <v>8.0900126551918847E-2</v>
      </c>
      <c r="N5123" s="58">
        <v>0.10703625729808505</v>
      </c>
      <c r="O5123" s="58">
        <v>0</v>
      </c>
      <c r="P5123" s="58">
        <v>0</v>
      </c>
      <c r="Q5123" s="58">
        <v>0</v>
      </c>
      <c r="R5123" s="58">
        <v>0</v>
      </c>
      <c r="S5123" s="58">
        <v>0</v>
      </c>
      <c r="T5123" s="58">
        <v>0</v>
      </c>
      <c r="U5123" s="58">
        <v>0</v>
      </c>
      <c r="V5123" s="58">
        <v>0</v>
      </c>
      <c r="W5123" s="58">
        <v>0</v>
      </c>
      <c r="X5123" s="58">
        <v>0</v>
      </c>
      <c r="Y5123" s="58">
        <v>0</v>
      </c>
      <c r="Z5123" s="58">
        <v>0</v>
      </c>
      <c r="AA5123" s="58">
        <v>0</v>
      </c>
      <c r="AB5123" s="58">
        <v>0</v>
      </c>
      <c r="AC5123" s="58">
        <v>0</v>
      </c>
      <c r="AD5123" s="58">
        <v>0</v>
      </c>
      <c r="AE5123" s="58">
        <v>0</v>
      </c>
      <c r="AF5123" s="58">
        <v>0</v>
      </c>
      <c r="AG5123" s="58">
        <v>0</v>
      </c>
      <c r="AH5123" s="58">
        <v>0</v>
      </c>
      <c r="AI5123" s="58">
        <v>0</v>
      </c>
      <c r="AK5123" s="64">
        <f t="shared" si="79"/>
        <v>1.628540144854938E-2</v>
      </c>
    </row>
    <row r="5124" spans="1:37" x14ac:dyDescent="0.25">
      <c r="A5124">
        <v>5122</v>
      </c>
      <c r="B5124" s="1">
        <v>1.2E-2</v>
      </c>
      <c r="C5124" s="1">
        <v>2.4931111506643778E-5</v>
      </c>
      <c r="D5124" s="58">
        <v>6.5607306938181398E-2</v>
      </c>
      <c r="E5124" s="58">
        <v>6.8283530627510969E-2</v>
      </c>
      <c r="F5124" s="58">
        <v>0.14062792074824021</v>
      </c>
      <c r="G5124" s="58">
        <v>0.16529716361037222</v>
      </c>
      <c r="H5124" s="58">
        <v>4.789067181390657E-2</v>
      </c>
      <c r="I5124" s="58">
        <v>0.11962064097473094</v>
      </c>
      <c r="J5124" s="58">
        <v>0.13262510060014179</v>
      </c>
      <c r="K5124" s="58">
        <v>4.2740499329539501E-2</v>
      </c>
      <c r="L5124" s="58">
        <v>0.10441476258490542</v>
      </c>
      <c r="M5124" s="58">
        <v>8.2479874518010365E-2</v>
      </c>
      <c r="N5124" s="58">
        <v>3.0412528254460541E-2</v>
      </c>
      <c r="O5124" s="58">
        <v>0</v>
      </c>
      <c r="P5124" s="58">
        <v>0</v>
      </c>
      <c r="Q5124" s="58">
        <v>0</v>
      </c>
      <c r="R5124" s="58">
        <v>0</v>
      </c>
      <c r="S5124" s="58">
        <v>0</v>
      </c>
      <c r="T5124" s="58">
        <v>0</v>
      </c>
      <c r="U5124" s="58">
        <v>0</v>
      </c>
      <c r="V5124" s="58">
        <v>0</v>
      </c>
      <c r="W5124" s="58">
        <v>0</v>
      </c>
      <c r="X5124" s="58">
        <v>0</v>
      </c>
      <c r="Y5124" s="58">
        <v>0</v>
      </c>
      <c r="Z5124" s="58">
        <v>0</v>
      </c>
      <c r="AA5124" s="58">
        <v>0</v>
      </c>
      <c r="AB5124" s="58">
        <v>0</v>
      </c>
      <c r="AC5124" s="58">
        <v>0</v>
      </c>
      <c r="AD5124" s="58">
        <v>0</v>
      </c>
      <c r="AE5124" s="58">
        <v>0</v>
      </c>
      <c r="AF5124" s="58">
        <v>0</v>
      </c>
      <c r="AG5124" s="58">
        <v>0</v>
      </c>
      <c r="AH5124" s="58">
        <v>0</v>
      </c>
      <c r="AI5124" s="58">
        <v>0</v>
      </c>
      <c r="AK5124" s="64">
        <f t="shared" ref="AK5124:AK5187" si="80">C5124/B5124</f>
        <v>2.077592625553648E-3</v>
      </c>
    </row>
    <row r="5125" spans="1:37" x14ac:dyDescent="0.25">
      <c r="A5125">
        <v>5123</v>
      </c>
      <c r="B5125" s="1">
        <v>9.5999999999999992E-3</v>
      </c>
      <c r="C5125" s="1">
        <v>1.4394595163247067E-4</v>
      </c>
      <c r="D5125" s="58">
        <v>7.3759237750526757E-2</v>
      </c>
      <c r="E5125" s="58">
        <v>3.5334197179586074E-3</v>
      </c>
      <c r="F5125" s="58">
        <v>7.1184603246408421E-2</v>
      </c>
      <c r="G5125" s="58">
        <v>0.10041782571402721</v>
      </c>
      <c r="H5125" s="58">
        <v>0.13027337481910239</v>
      </c>
      <c r="I5125" s="58">
        <v>4.1270810573391173E-2</v>
      </c>
      <c r="J5125" s="58">
        <v>0.16606345594733654</v>
      </c>
      <c r="K5125" s="58">
        <v>4.4637604329255856E-2</v>
      </c>
      <c r="L5125" s="58">
        <v>0.15244784563265207</v>
      </c>
      <c r="M5125" s="58">
        <v>5.691417380178658E-2</v>
      </c>
      <c r="N5125" s="58">
        <v>0.15949764846755426</v>
      </c>
      <c r="O5125" s="58">
        <v>0</v>
      </c>
      <c r="P5125" s="58">
        <v>0</v>
      </c>
      <c r="Q5125" s="58">
        <v>0</v>
      </c>
      <c r="R5125" s="58">
        <v>0</v>
      </c>
      <c r="S5125" s="58">
        <v>0</v>
      </c>
      <c r="T5125" s="58">
        <v>0</v>
      </c>
      <c r="U5125" s="58">
        <v>0</v>
      </c>
      <c r="V5125" s="58">
        <v>0</v>
      </c>
      <c r="W5125" s="58">
        <v>0</v>
      </c>
      <c r="X5125" s="58">
        <v>0</v>
      </c>
      <c r="Y5125" s="58">
        <v>0</v>
      </c>
      <c r="Z5125" s="58">
        <v>0</v>
      </c>
      <c r="AA5125" s="58">
        <v>0</v>
      </c>
      <c r="AB5125" s="58">
        <v>0</v>
      </c>
      <c r="AC5125" s="58">
        <v>0</v>
      </c>
      <c r="AD5125" s="58">
        <v>0</v>
      </c>
      <c r="AE5125" s="58">
        <v>0</v>
      </c>
      <c r="AF5125" s="58">
        <v>0</v>
      </c>
      <c r="AG5125" s="58">
        <v>0</v>
      </c>
      <c r="AH5125" s="58">
        <v>0</v>
      </c>
      <c r="AI5125" s="58">
        <v>0</v>
      </c>
      <c r="AK5125" s="64">
        <f t="shared" si="80"/>
        <v>1.4994369961715695E-2</v>
      </c>
    </row>
    <row r="5126" spans="1:37" x14ac:dyDescent="0.25">
      <c r="A5126">
        <v>5124</v>
      </c>
      <c r="B5126" s="1">
        <v>1.29E-2</v>
      </c>
      <c r="C5126" s="1">
        <v>-1.2161924866857933E-4</v>
      </c>
      <c r="D5126" s="58">
        <v>5.9737561365227045E-2</v>
      </c>
      <c r="E5126" s="58">
        <v>6.9377690274816148E-2</v>
      </c>
      <c r="F5126" s="58">
        <v>9.274786051593964E-2</v>
      </c>
      <c r="G5126" s="58">
        <v>0.10149316879277241</v>
      </c>
      <c r="H5126" s="58">
        <v>0.16120835456492486</v>
      </c>
      <c r="I5126" s="58">
        <v>4.934540742525826E-2</v>
      </c>
      <c r="J5126" s="58">
        <v>0.165087450666244</v>
      </c>
      <c r="K5126" s="58">
        <v>0.15008664644397093</v>
      </c>
      <c r="L5126" s="58">
        <v>2.6248220427743638E-2</v>
      </c>
      <c r="M5126" s="58">
        <v>2.8356215621764779E-2</v>
      </c>
      <c r="N5126" s="58">
        <v>9.6311423901338275E-2</v>
      </c>
      <c r="O5126" s="58">
        <v>0</v>
      </c>
      <c r="P5126" s="58">
        <v>0</v>
      </c>
      <c r="Q5126" s="58">
        <v>0</v>
      </c>
      <c r="R5126" s="58">
        <v>0</v>
      </c>
      <c r="S5126" s="58">
        <v>0</v>
      </c>
      <c r="T5126" s="58">
        <v>0</v>
      </c>
      <c r="U5126" s="58">
        <v>0</v>
      </c>
      <c r="V5126" s="58">
        <v>0</v>
      </c>
      <c r="W5126" s="58">
        <v>0</v>
      </c>
      <c r="X5126" s="58">
        <v>0</v>
      </c>
      <c r="Y5126" s="58">
        <v>0</v>
      </c>
      <c r="Z5126" s="58">
        <v>0</v>
      </c>
      <c r="AA5126" s="58">
        <v>0</v>
      </c>
      <c r="AB5126" s="58">
        <v>0</v>
      </c>
      <c r="AC5126" s="58">
        <v>0</v>
      </c>
      <c r="AD5126" s="58">
        <v>0</v>
      </c>
      <c r="AE5126" s="58">
        <v>0</v>
      </c>
      <c r="AF5126" s="58">
        <v>0</v>
      </c>
      <c r="AG5126" s="58">
        <v>0</v>
      </c>
      <c r="AH5126" s="58">
        <v>0</v>
      </c>
      <c r="AI5126" s="58">
        <v>0</v>
      </c>
      <c r="AK5126" s="64">
        <f t="shared" si="80"/>
        <v>-9.4278487339983976E-3</v>
      </c>
    </row>
    <row r="5127" spans="1:37" x14ac:dyDescent="0.25">
      <c r="A5127">
        <v>5125</v>
      </c>
      <c r="B5127" s="1">
        <v>1.0800000000000001E-2</v>
      </c>
      <c r="C5127" s="1">
        <v>3.0733191062402073E-4</v>
      </c>
      <c r="D5127" s="58">
        <v>7.1623545295093738E-2</v>
      </c>
      <c r="E5127" s="58">
        <v>0.1095311521214147</v>
      </c>
      <c r="F5127" s="58">
        <v>2.7502470154410721E-2</v>
      </c>
      <c r="G5127" s="58">
        <v>2.2786786306787755E-2</v>
      </c>
      <c r="H5127" s="58">
        <v>0.13814856937396089</v>
      </c>
      <c r="I5127" s="58">
        <v>0.10368467427198257</v>
      </c>
      <c r="J5127" s="58">
        <v>0.12180057378972965</v>
      </c>
      <c r="K5127" s="58">
        <v>4.1546210607804057E-2</v>
      </c>
      <c r="L5127" s="58">
        <v>0.14619060344220952</v>
      </c>
      <c r="M5127" s="58">
        <v>7.1338176561016403E-2</v>
      </c>
      <c r="N5127" s="58">
        <v>0.14584723807558991</v>
      </c>
      <c r="O5127" s="58">
        <v>0</v>
      </c>
      <c r="P5127" s="58">
        <v>0</v>
      </c>
      <c r="Q5127" s="58">
        <v>0</v>
      </c>
      <c r="R5127" s="58">
        <v>0</v>
      </c>
      <c r="S5127" s="58">
        <v>0</v>
      </c>
      <c r="T5127" s="58">
        <v>0</v>
      </c>
      <c r="U5127" s="58">
        <v>0</v>
      </c>
      <c r="V5127" s="58">
        <v>0</v>
      </c>
      <c r="W5127" s="58">
        <v>0</v>
      </c>
      <c r="X5127" s="58">
        <v>0</v>
      </c>
      <c r="Y5127" s="58">
        <v>0</v>
      </c>
      <c r="Z5127" s="58">
        <v>0</v>
      </c>
      <c r="AA5127" s="58">
        <v>0</v>
      </c>
      <c r="AB5127" s="58">
        <v>0</v>
      </c>
      <c r="AC5127" s="58">
        <v>0</v>
      </c>
      <c r="AD5127" s="58">
        <v>0</v>
      </c>
      <c r="AE5127" s="58">
        <v>0</v>
      </c>
      <c r="AF5127" s="58">
        <v>0</v>
      </c>
      <c r="AG5127" s="58">
        <v>0</v>
      </c>
      <c r="AH5127" s="58">
        <v>0</v>
      </c>
      <c r="AI5127" s="58">
        <v>0</v>
      </c>
      <c r="AK5127" s="64">
        <f t="shared" si="80"/>
        <v>2.845665839111303E-2</v>
      </c>
    </row>
    <row r="5128" spans="1:37" x14ac:dyDescent="0.25">
      <c r="A5128">
        <v>5126</v>
      </c>
      <c r="B5128" s="1">
        <v>1.06E-2</v>
      </c>
      <c r="C5128" s="1">
        <v>-5.958965485920306E-5</v>
      </c>
      <c r="D5128" s="58">
        <v>4.9562414170585482E-2</v>
      </c>
      <c r="E5128" s="58">
        <v>8.7206308556142288E-3</v>
      </c>
      <c r="F5128" s="58">
        <v>0.1409660707033106</v>
      </c>
      <c r="G5128" s="58">
        <v>0.15407623786166888</v>
      </c>
      <c r="H5128" s="58">
        <v>0.11437036656664902</v>
      </c>
      <c r="I5128" s="58">
        <v>0.1100166366036025</v>
      </c>
      <c r="J5128" s="58">
        <v>0.1324322892337409</v>
      </c>
      <c r="K5128" s="58">
        <v>1.5943042435281694E-2</v>
      </c>
      <c r="L5128" s="58">
        <v>4.3874637366827805E-2</v>
      </c>
      <c r="M5128" s="58">
        <v>0.13467692692115943</v>
      </c>
      <c r="N5128" s="58">
        <v>9.5360747281559161E-2</v>
      </c>
      <c r="O5128" s="58">
        <v>0</v>
      </c>
      <c r="P5128" s="58">
        <v>0</v>
      </c>
      <c r="Q5128" s="58">
        <v>0</v>
      </c>
      <c r="R5128" s="58">
        <v>0</v>
      </c>
      <c r="S5128" s="58">
        <v>0</v>
      </c>
      <c r="T5128" s="58">
        <v>0</v>
      </c>
      <c r="U5128" s="58">
        <v>0</v>
      </c>
      <c r="V5128" s="58">
        <v>0</v>
      </c>
      <c r="W5128" s="58">
        <v>0</v>
      </c>
      <c r="X5128" s="58">
        <v>0</v>
      </c>
      <c r="Y5128" s="58">
        <v>0</v>
      </c>
      <c r="Z5128" s="58">
        <v>0</v>
      </c>
      <c r="AA5128" s="58">
        <v>0</v>
      </c>
      <c r="AB5128" s="58">
        <v>0</v>
      </c>
      <c r="AC5128" s="58">
        <v>0</v>
      </c>
      <c r="AD5128" s="58">
        <v>0</v>
      </c>
      <c r="AE5128" s="58">
        <v>0</v>
      </c>
      <c r="AF5128" s="58">
        <v>0</v>
      </c>
      <c r="AG5128" s="58">
        <v>0</v>
      </c>
      <c r="AH5128" s="58">
        <v>0</v>
      </c>
      <c r="AI5128" s="58">
        <v>0</v>
      </c>
      <c r="AK5128" s="64">
        <f t="shared" si="80"/>
        <v>-5.6216655527550055E-3</v>
      </c>
    </row>
    <row r="5129" spans="1:37" x14ac:dyDescent="0.25">
      <c r="A5129">
        <v>5127</v>
      </c>
      <c r="B5129" s="1">
        <v>1.3299999999999999E-2</v>
      </c>
      <c r="C5129" s="1">
        <v>1.3265565898783066E-4</v>
      </c>
      <c r="D5129" s="58">
        <v>0.12988978600099721</v>
      </c>
      <c r="E5129" s="58">
        <v>0.13604902733741792</v>
      </c>
      <c r="F5129" s="58">
        <v>5.5595827322860669E-2</v>
      </c>
      <c r="G5129" s="58">
        <v>0.14777322782425956</v>
      </c>
      <c r="H5129" s="58">
        <v>0.16080673186843558</v>
      </c>
      <c r="I5129" s="58">
        <v>8.0823061535296017E-2</v>
      </c>
      <c r="J5129" s="58">
        <v>3.9906381572056268E-2</v>
      </c>
      <c r="K5129" s="58">
        <v>6.6484051810898281E-2</v>
      </c>
      <c r="L5129" s="58">
        <v>5.8244636786779713E-2</v>
      </c>
      <c r="M5129" s="58">
        <v>5.7088146406779457E-2</v>
      </c>
      <c r="N5129" s="58">
        <v>6.7339121534219185E-2</v>
      </c>
      <c r="O5129" s="58">
        <v>0</v>
      </c>
      <c r="P5129" s="58">
        <v>0</v>
      </c>
      <c r="Q5129" s="58">
        <v>0</v>
      </c>
      <c r="R5129" s="58">
        <v>0</v>
      </c>
      <c r="S5129" s="58">
        <v>0</v>
      </c>
      <c r="T5129" s="58">
        <v>0</v>
      </c>
      <c r="U5129" s="58">
        <v>0</v>
      </c>
      <c r="V5129" s="58">
        <v>0</v>
      </c>
      <c r="W5129" s="58">
        <v>0</v>
      </c>
      <c r="X5129" s="58">
        <v>0</v>
      </c>
      <c r="Y5129" s="58">
        <v>0</v>
      </c>
      <c r="Z5129" s="58">
        <v>0</v>
      </c>
      <c r="AA5129" s="58">
        <v>0</v>
      </c>
      <c r="AB5129" s="58">
        <v>0</v>
      </c>
      <c r="AC5129" s="58">
        <v>0</v>
      </c>
      <c r="AD5129" s="58">
        <v>0</v>
      </c>
      <c r="AE5129" s="58">
        <v>0</v>
      </c>
      <c r="AF5129" s="58">
        <v>0</v>
      </c>
      <c r="AG5129" s="58">
        <v>0</v>
      </c>
      <c r="AH5129" s="58">
        <v>0</v>
      </c>
      <c r="AI5129" s="58">
        <v>0</v>
      </c>
      <c r="AK5129" s="64">
        <f t="shared" si="80"/>
        <v>9.9741096983331327E-3</v>
      </c>
    </row>
    <row r="5130" spans="1:37" x14ac:dyDescent="0.25">
      <c r="A5130">
        <v>5128</v>
      </c>
      <c r="B5130" s="1">
        <v>1.47E-2</v>
      </c>
      <c r="C5130" s="1">
        <v>1.348217788419657E-5</v>
      </c>
      <c r="D5130" s="58">
        <v>7.9252492562737781E-2</v>
      </c>
      <c r="E5130" s="58">
        <v>0.16744190766653827</v>
      </c>
      <c r="F5130" s="58">
        <v>6.3865291179759073E-2</v>
      </c>
      <c r="G5130" s="58">
        <v>0.15026617824502464</v>
      </c>
      <c r="H5130" s="58">
        <v>0.14811712376304029</v>
      </c>
      <c r="I5130" s="58">
        <v>1.0290882173872673E-2</v>
      </c>
      <c r="J5130" s="58">
        <v>9.624992128836482E-3</v>
      </c>
      <c r="K5130" s="58">
        <v>0.17484929788399153</v>
      </c>
      <c r="L5130" s="58">
        <v>8.0208320133799041E-2</v>
      </c>
      <c r="M5130" s="58">
        <v>4.7528911282023391E-2</v>
      </c>
      <c r="N5130" s="58">
        <v>6.8554602980376855E-2</v>
      </c>
      <c r="O5130" s="58">
        <v>0</v>
      </c>
      <c r="P5130" s="58">
        <v>0</v>
      </c>
      <c r="Q5130" s="58">
        <v>0</v>
      </c>
      <c r="R5130" s="58">
        <v>0</v>
      </c>
      <c r="S5130" s="58">
        <v>0</v>
      </c>
      <c r="T5130" s="58">
        <v>0</v>
      </c>
      <c r="U5130" s="58">
        <v>0</v>
      </c>
      <c r="V5130" s="58">
        <v>0</v>
      </c>
      <c r="W5130" s="58">
        <v>0</v>
      </c>
      <c r="X5130" s="58">
        <v>0</v>
      </c>
      <c r="Y5130" s="58">
        <v>0</v>
      </c>
      <c r="Z5130" s="58">
        <v>0</v>
      </c>
      <c r="AA5130" s="58">
        <v>0</v>
      </c>
      <c r="AB5130" s="58">
        <v>0</v>
      </c>
      <c r="AC5130" s="58">
        <v>0</v>
      </c>
      <c r="AD5130" s="58">
        <v>0</v>
      </c>
      <c r="AE5130" s="58">
        <v>0</v>
      </c>
      <c r="AF5130" s="58">
        <v>0</v>
      </c>
      <c r="AG5130" s="58">
        <v>0</v>
      </c>
      <c r="AH5130" s="58">
        <v>0</v>
      </c>
      <c r="AI5130" s="58">
        <v>0</v>
      </c>
      <c r="AK5130" s="64">
        <f t="shared" si="80"/>
        <v>9.1715495810861024E-4</v>
      </c>
    </row>
    <row r="5131" spans="1:37" x14ac:dyDescent="0.25">
      <c r="A5131">
        <v>5129</v>
      </c>
      <c r="B5131" s="1">
        <v>1.43E-2</v>
      </c>
      <c r="C5131" s="1">
        <v>4.2053551855772409E-4</v>
      </c>
      <c r="D5131" s="58">
        <v>8.7912967955756163E-2</v>
      </c>
      <c r="E5131" s="58">
        <v>0.18159610373573579</v>
      </c>
      <c r="F5131" s="58">
        <v>4.9781759997492958E-2</v>
      </c>
      <c r="G5131" s="58">
        <v>5.667134925791973E-2</v>
      </c>
      <c r="H5131" s="58">
        <v>0.19726443092015009</v>
      </c>
      <c r="I5131" s="58">
        <v>5.0003708496958524E-2</v>
      </c>
      <c r="J5131" s="58">
        <v>0.19644112271883699</v>
      </c>
      <c r="K5131" s="58">
        <v>3.5838032074209054E-2</v>
      </c>
      <c r="L5131" s="58">
        <v>3.7394390251864806E-2</v>
      </c>
      <c r="M5131" s="58">
        <v>6.4170696849024544E-2</v>
      </c>
      <c r="N5131" s="58">
        <v>4.2925437742051389E-2</v>
      </c>
      <c r="O5131" s="58">
        <v>0</v>
      </c>
      <c r="P5131" s="58">
        <v>0</v>
      </c>
      <c r="Q5131" s="58">
        <v>0</v>
      </c>
      <c r="R5131" s="58">
        <v>0</v>
      </c>
      <c r="S5131" s="58">
        <v>0</v>
      </c>
      <c r="T5131" s="58">
        <v>0</v>
      </c>
      <c r="U5131" s="58">
        <v>0</v>
      </c>
      <c r="V5131" s="58">
        <v>0</v>
      </c>
      <c r="W5131" s="58">
        <v>0</v>
      </c>
      <c r="X5131" s="58">
        <v>0</v>
      </c>
      <c r="Y5131" s="58">
        <v>0</v>
      </c>
      <c r="Z5131" s="58">
        <v>0</v>
      </c>
      <c r="AA5131" s="58">
        <v>0</v>
      </c>
      <c r="AB5131" s="58">
        <v>0</v>
      </c>
      <c r="AC5131" s="58">
        <v>0</v>
      </c>
      <c r="AD5131" s="58">
        <v>0</v>
      </c>
      <c r="AE5131" s="58">
        <v>0</v>
      </c>
      <c r="AF5131" s="58">
        <v>0</v>
      </c>
      <c r="AG5131" s="58">
        <v>0</v>
      </c>
      <c r="AH5131" s="58">
        <v>0</v>
      </c>
      <c r="AI5131" s="58">
        <v>0</v>
      </c>
      <c r="AK5131" s="64">
        <f t="shared" si="80"/>
        <v>2.9408078220819867E-2</v>
      </c>
    </row>
    <row r="5132" spans="1:37" x14ac:dyDescent="0.25">
      <c r="A5132">
        <v>5130</v>
      </c>
      <c r="B5132" s="1">
        <v>1.21E-2</v>
      </c>
      <c r="C5132" s="1">
        <v>-2.5755842902090692E-4</v>
      </c>
      <c r="D5132" s="58">
        <v>1.5876201945521876E-2</v>
      </c>
      <c r="E5132" s="58">
        <v>0.10139545380699035</v>
      </c>
      <c r="F5132" s="58">
        <v>0.15532929677294746</v>
      </c>
      <c r="G5132" s="58">
        <v>3.8594168884203771E-2</v>
      </c>
      <c r="H5132" s="58">
        <v>0.12166873754409013</v>
      </c>
      <c r="I5132" s="58">
        <v>0.1076474985704832</v>
      </c>
      <c r="J5132" s="58">
        <v>5.2646241056994655E-2</v>
      </c>
      <c r="K5132" s="58">
        <v>0.13566971721531446</v>
      </c>
      <c r="L5132" s="58">
        <v>1.1818290042406839E-2</v>
      </c>
      <c r="M5132" s="58">
        <v>0.16552555976339806</v>
      </c>
      <c r="N5132" s="58">
        <v>9.3828834397649358E-2</v>
      </c>
      <c r="O5132" s="58">
        <v>0</v>
      </c>
      <c r="P5132" s="58">
        <v>0</v>
      </c>
      <c r="Q5132" s="58">
        <v>0</v>
      </c>
      <c r="R5132" s="58">
        <v>0</v>
      </c>
      <c r="S5132" s="58">
        <v>0</v>
      </c>
      <c r="T5132" s="58">
        <v>0</v>
      </c>
      <c r="U5132" s="58">
        <v>0</v>
      </c>
      <c r="V5132" s="58">
        <v>0</v>
      </c>
      <c r="W5132" s="58">
        <v>0</v>
      </c>
      <c r="X5132" s="58">
        <v>0</v>
      </c>
      <c r="Y5132" s="58">
        <v>0</v>
      </c>
      <c r="Z5132" s="58">
        <v>0</v>
      </c>
      <c r="AA5132" s="58">
        <v>0</v>
      </c>
      <c r="AB5132" s="58">
        <v>0</v>
      </c>
      <c r="AC5132" s="58">
        <v>0</v>
      </c>
      <c r="AD5132" s="58">
        <v>0</v>
      </c>
      <c r="AE5132" s="58">
        <v>0</v>
      </c>
      <c r="AF5132" s="58">
        <v>0</v>
      </c>
      <c r="AG5132" s="58">
        <v>0</v>
      </c>
      <c r="AH5132" s="58">
        <v>0</v>
      </c>
      <c r="AI5132" s="58">
        <v>0</v>
      </c>
      <c r="AK5132" s="64">
        <f t="shared" si="80"/>
        <v>-2.1285820580240242E-2</v>
      </c>
    </row>
    <row r="5133" spans="1:37" x14ac:dyDescent="0.25">
      <c r="A5133">
        <v>5131</v>
      </c>
      <c r="B5133" s="1">
        <v>1.12E-2</v>
      </c>
      <c r="C5133" s="1">
        <v>-5.7142559362857969E-5</v>
      </c>
      <c r="D5133" s="58">
        <v>8.4192982284524792E-2</v>
      </c>
      <c r="E5133" s="58">
        <v>4.0422559763282365E-2</v>
      </c>
      <c r="F5133" s="58">
        <v>2.3328985995531556E-2</v>
      </c>
      <c r="G5133" s="58">
        <v>0.15718075364321291</v>
      </c>
      <c r="H5133" s="58">
        <v>1.0704629197699952E-2</v>
      </c>
      <c r="I5133" s="58">
        <v>0.1217900731164083</v>
      </c>
      <c r="J5133" s="58">
        <v>8.0120204685946439E-2</v>
      </c>
      <c r="K5133" s="58">
        <v>0.1150417931866346</v>
      </c>
      <c r="L5133" s="58">
        <v>0.10448433564050501</v>
      </c>
      <c r="M5133" s="58">
        <v>6.7506327462861559E-2</v>
      </c>
      <c r="N5133" s="58">
        <v>0.19522735502339261</v>
      </c>
      <c r="O5133" s="58">
        <v>0</v>
      </c>
      <c r="P5133" s="58">
        <v>0</v>
      </c>
      <c r="Q5133" s="58">
        <v>0</v>
      </c>
      <c r="R5133" s="58">
        <v>0</v>
      </c>
      <c r="S5133" s="58">
        <v>0</v>
      </c>
      <c r="T5133" s="58">
        <v>0</v>
      </c>
      <c r="U5133" s="58">
        <v>0</v>
      </c>
      <c r="V5133" s="58">
        <v>0</v>
      </c>
      <c r="W5133" s="58">
        <v>0</v>
      </c>
      <c r="X5133" s="58">
        <v>0</v>
      </c>
      <c r="Y5133" s="58">
        <v>0</v>
      </c>
      <c r="Z5133" s="58">
        <v>0</v>
      </c>
      <c r="AA5133" s="58">
        <v>0</v>
      </c>
      <c r="AB5133" s="58">
        <v>0</v>
      </c>
      <c r="AC5133" s="58">
        <v>0</v>
      </c>
      <c r="AD5133" s="58">
        <v>0</v>
      </c>
      <c r="AE5133" s="58">
        <v>0</v>
      </c>
      <c r="AF5133" s="58">
        <v>0</v>
      </c>
      <c r="AG5133" s="58">
        <v>0</v>
      </c>
      <c r="AH5133" s="58">
        <v>0</v>
      </c>
      <c r="AI5133" s="58">
        <v>0</v>
      </c>
      <c r="AK5133" s="64">
        <f t="shared" si="80"/>
        <v>-5.1020142288266046E-3</v>
      </c>
    </row>
    <row r="5134" spans="1:37" x14ac:dyDescent="0.25">
      <c r="A5134">
        <v>5132</v>
      </c>
      <c r="B5134" s="1">
        <v>1.47E-2</v>
      </c>
      <c r="C5134" s="1">
        <v>1.4268735812033171E-4</v>
      </c>
      <c r="D5134" s="58">
        <v>0.10869911845518392</v>
      </c>
      <c r="E5134" s="58">
        <v>0.1614720454648835</v>
      </c>
      <c r="F5134" s="58">
        <v>0.1512916267829629</v>
      </c>
      <c r="G5134" s="58">
        <v>0.10509650089762823</v>
      </c>
      <c r="H5134" s="58">
        <v>0.17424571240526385</v>
      </c>
      <c r="I5134" s="58">
        <v>0.12996098673110601</v>
      </c>
      <c r="J5134" s="58">
        <v>8.6902332709807448E-2</v>
      </c>
      <c r="K5134" s="58">
        <v>6.3833445691053974E-3</v>
      </c>
      <c r="L5134" s="58">
        <v>6.8246003007431449E-3</v>
      </c>
      <c r="M5134" s="58">
        <v>2.7010042748921312E-2</v>
      </c>
      <c r="N5134" s="58">
        <v>4.2113688934394135E-2</v>
      </c>
      <c r="O5134" s="58">
        <v>0</v>
      </c>
      <c r="P5134" s="58">
        <v>0</v>
      </c>
      <c r="Q5134" s="58">
        <v>0</v>
      </c>
      <c r="R5134" s="58">
        <v>0</v>
      </c>
      <c r="S5134" s="58">
        <v>0</v>
      </c>
      <c r="T5134" s="58">
        <v>0</v>
      </c>
      <c r="U5134" s="58">
        <v>0</v>
      </c>
      <c r="V5134" s="58">
        <v>0</v>
      </c>
      <c r="W5134" s="58">
        <v>0</v>
      </c>
      <c r="X5134" s="58">
        <v>0</v>
      </c>
      <c r="Y5134" s="58">
        <v>0</v>
      </c>
      <c r="Z5134" s="58">
        <v>0</v>
      </c>
      <c r="AA5134" s="58">
        <v>0</v>
      </c>
      <c r="AB5134" s="58">
        <v>0</v>
      </c>
      <c r="AC5134" s="58">
        <v>0</v>
      </c>
      <c r="AD5134" s="58">
        <v>0</v>
      </c>
      <c r="AE5134" s="58">
        <v>0</v>
      </c>
      <c r="AF5134" s="58">
        <v>0</v>
      </c>
      <c r="AG5134" s="58">
        <v>0</v>
      </c>
      <c r="AH5134" s="58">
        <v>0</v>
      </c>
      <c r="AI5134" s="58">
        <v>0</v>
      </c>
      <c r="AK5134" s="64">
        <f t="shared" si="80"/>
        <v>9.7066230013831099E-3</v>
      </c>
    </row>
    <row r="5135" spans="1:37" x14ac:dyDescent="0.25">
      <c r="A5135">
        <v>5133</v>
      </c>
      <c r="B5135" s="1">
        <v>1.2800000000000001E-2</v>
      </c>
      <c r="C5135" s="1">
        <v>5.7274847462779213E-5</v>
      </c>
      <c r="D5135" s="58">
        <v>0.21814723628428581</v>
      </c>
      <c r="E5135" s="58">
        <v>0.11082665191739528</v>
      </c>
      <c r="F5135" s="58">
        <v>0.14951730231690699</v>
      </c>
      <c r="G5135" s="58">
        <v>8.2338000212525866E-2</v>
      </c>
      <c r="H5135" s="58">
        <v>9.3951980745629673E-2</v>
      </c>
      <c r="I5135" s="58">
        <v>0.10289950772375131</v>
      </c>
      <c r="J5135" s="58">
        <v>5.8963748261404686E-2</v>
      </c>
      <c r="K5135" s="58">
        <v>1.1882693755617476E-2</v>
      </c>
      <c r="L5135" s="58">
        <v>4.405065447985064E-2</v>
      </c>
      <c r="M5135" s="58">
        <v>4.4427174600669391E-3</v>
      </c>
      <c r="N5135" s="58">
        <v>0.12297950684256546</v>
      </c>
      <c r="O5135" s="58">
        <v>0</v>
      </c>
      <c r="P5135" s="58">
        <v>0</v>
      </c>
      <c r="Q5135" s="58">
        <v>0</v>
      </c>
      <c r="R5135" s="58">
        <v>0</v>
      </c>
      <c r="S5135" s="58">
        <v>0</v>
      </c>
      <c r="T5135" s="58">
        <v>0</v>
      </c>
      <c r="U5135" s="58">
        <v>0</v>
      </c>
      <c r="V5135" s="58">
        <v>0</v>
      </c>
      <c r="W5135" s="58">
        <v>0</v>
      </c>
      <c r="X5135" s="58">
        <v>0</v>
      </c>
      <c r="Y5135" s="58">
        <v>0</v>
      </c>
      <c r="Z5135" s="58">
        <v>0</v>
      </c>
      <c r="AA5135" s="58">
        <v>0</v>
      </c>
      <c r="AB5135" s="58">
        <v>0</v>
      </c>
      <c r="AC5135" s="58">
        <v>0</v>
      </c>
      <c r="AD5135" s="58">
        <v>0</v>
      </c>
      <c r="AE5135" s="58">
        <v>0</v>
      </c>
      <c r="AF5135" s="58">
        <v>0</v>
      </c>
      <c r="AG5135" s="58">
        <v>0</v>
      </c>
      <c r="AH5135" s="58">
        <v>0</v>
      </c>
      <c r="AI5135" s="58">
        <v>0</v>
      </c>
      <c r="AK5135" s="64">
        <f t="shared" si="80"/>
        <v>4.4745974580296258E-3</v>
      </c>
    </row>
    <row r="5136" spans="1:37" x14ac:dyDescent="0.25">
      <c r="A5136">
        <v>5134</v>
      </c>
      <c r="B5136" s="1">
        <v>1.1599999999999999E-2</v>
      </c>
      <c r="C5136" s="1">
        <v>-1.7331334700464466E-4</v>
      </c>
      <c r="D5136" s="58">
        <v>9.3530269276902431E-2</v>
      </c>
      <c r="E5136" s="58">
        <v>4.9092127797283613E-2</v>
      </c>
      <c r="F5136" s="58">
        <v>0.11051410648500297</v>
      </c>
      <c r="G5136" s="58">
        <v>8.0850032821829829E-2</v>
      </c>
      <c r="H5136" s="58">
        <v>6.8361694864530573E-2</v>
      </c>
      <c r="I5136" s="58">
        <v>0.10814940680373858</v>
      </c>
      <c r="J5136" s="58">
        <v>0.11261233390525857</v>
      </c>
      <c r="K5136" s="58">
        <v>0.12435096471030702</v>
      </c>
      <c r="L5136" s="58">
        <v>0.1200428993413357</v>
      </c>
      <c r="M5136" s="58">
        <v>0.11571025385405694</v>
      </c>
      <c r="N5136" s="58">
        <v>1.6785910139753928E-2</v>
      </c>
      <c r="O5136" s="58">
        <v>0</v>
      </c>
      <c r="P5136" s="58">
        <v>0</v>
      </c>
      <c r="Q5136" s="58">
        <v>0</v>
      </c>
      <c r="R5136" s="58">
        <v>0</v>
      </c>
      <c r="S5136" s="58">
        <v>0</v>
      </c>
      <c r="T5136" s="58">
        <v>0</v>
      </c>
      <c r="U5136" s="58">
        <v>0</v>
      </c>
      <c r="V5136" s="58">
        <v>0</v>
      </c>
      <c r="W5136" s="58">
        <v>0</v>
      </c>
      <c r="X5136" s="58">
        <v>0</v>
      </c>
      <c r="Y5136" s="58">
        <v>0</v>
      </c>
      <c r="Z5136" s="58">
        <v>0</v>
      </c>
      <c r="AA5136" s="58">
        <v>0</v>
      </c>
      <c r="AB5136" s="58">
        <v>0</v>
      </c>
      <c r="AC5136" s="58">
        <v>0</v>
      </c>
      <c r="AD5136" s="58">
        <v>0</v>
      </c>
      <c r="AE5136" s="58">
        <v>0</v>
      </c>
      <c r="AF5136" s="58">
        <v>0</v>
      </c>
      <c r="AG5136" s="58">
        <v>0</v>
      </c>
      <c r="AH5136" s="58">
        <v>0</v>
      </c>
      <c r="AI5136" s="58">
        <v>0</v>
      </c>
      <c r="AK5136" s="64">
        <f t="shared" si="80"/>
        <v>-1.4940805776262472E-2</v>
      </c>
    </row>
    <row r="5137" spans="1:37" x14ac:dyDescent="0.25">
      <c r="A5137">
        <v>5135</v>
      </c>
      <c r="B5137" s="1">
        <v>1.1599999999999999E-2</v>
      </c>
      <c r="C5137" s="1">
        <v>-2.7270198479094777E-4</v>
      </c>
      <c r="D5137" s="58">
        <v>0.11273804922227344</v>
      </c>
      <c r="E5137" s="58">
        <v>1.2033069598628441E-2</v>
      </c>
      <c r="F5137" s="58">
        <v>8.8787708749113056E-2</v>
      </c>
      <c r="G5137" s="58">
        <v>3.3974710285308019E-2</v>
      </c>
      <c r="H5137" s="58">
        <v>0.15841267191436537</v>
      </c>
      <c r="I5137" s="58">
        <v>6.6189883236224101E-2</v>
      </c>
      <c r="J5137" s="58">
        <v>0.1668170573784577</v>
      </c>
      <c r="K5137" s="58">
        <v>0.14746249199109907</v>
      </c>
      <c r="L5137" s="58">
        <v>3.5415586469308494E-3</v>
      </c>
      <c r="M5137" s="58">
        <v>7.33583167663652E-2</v>
      </c>
      <c r="N5137" s="58">
        <v>0.13668448221123472</v>
      </c>
      <c r="O5137" s="58">
        <v>0</v>
      </c>
      <c r="P5137" s="58">
        <v>0</v>
      </c>
      <c r="Q5137" s="58">
        <v>0</v>
      </c>
      <c r="R5137" s="58">
        <v>0</v>
      </c>
      <c r="S5137" s="58">
        <v>0</v>
      </c>
      <c r="T5137" s="58">
        <v>0</v>
      </c>
      <c r="U5137" s="58">
        <v>0</v>
      </c>
      <c r="V5137" s="58">
        <v>0</v>
      </c>
      <c r="W5137" s="58">
        <v>0</v>
      </c>
      <c r="X5137" s="58">
        <v>0</v>
      </c>
      <c r="Y5137" s="58">
        <v>0</v>
      </c>
      <c r="Z5137" s="58">
        <v>0</v>
      </c>
      <c r="AA5137" s="58">
        <v>0</v>
      </c>
      <c r="AB5137" s="58">
        <v>0</v>
      </c>
      <c r="AC5137" s="58">
        <v>0</v>
      </c>
      <c r="AD5137" s="58">
        <v>0</v>
      </c>
      <c r="AE5137" s="58">
        <v>0</v>
      </c>
      <c r="AF5137" s="58">
        <v>0</v>
      </c>
      <c r="AG5137" s="58">
        <v>0</v>
      </c>
      <c r="AH5137" s="58">
        <v>0</v>
      </c>
      <c r="AI5137" s="58">
        <v>0</v>
      </c>
      <c r="AK5137" s="64">
        <f t="shared" si="80"/>
        <v>-2.3508791792323087E-2</v>
      </c>
    </row>
    <row r="5138" spans="1:37" x14ac:dyDescent="0.25">
      <c r="A5138">
        <v>5136</v>
      </c>
      <c r="B5138" s="1">
        <v>1.7000000000000001E-2</v>
      </c>
      <c r="C5138" s="1">
        <v>3.9826698844684461E-6</v>
      </c>
      <c r="D5138" s="58">
        <v>7.0824890958070416E-2</v>
      </c>
      <c r="E5138" s="58">
        <v>0.24345646464120169</v>
      </c>
      <c r="F5138" s="58">
        <v>4.6144345803190545E-2</v>
      </c>
      <c r="G5138" s="58">
        <v>7.7226384242357849E-3</v>
      </c>
      <c r="H5138" s="58">
        <v>0.10319061397173201</v>
      </c>
      <c r="I5138" s="58">
        <v>2.9866878854029621E-2</v>
      </c>
      <c r="J5138" s="58">
        <v>5.5195070094366729E-2</v>
      </c>
      <c r="K5138" s="58">
        <v>0.2266669864495397</v>
      </c>
      <c r="L5138" s="58">
        <v>1.3756384480568994E-2</v>
      </c>
      <c r="M5138" s="58">
        <v>0.1344762466633212</v>
      </c>
      <c r="N5138" s="58">
        <v>6.869947965974342E-2</v>
      </c>
      <c r="O5138" s="58">
        <v>0</v>
      </c>
      <c r="P5138" s="58">
        <v>0</v>
      </c>
      <c r="Q5138" s="58">
        <v>0</v>
      </c>
      <c r="R5138" s="58">
        <v>0</v>
      </c>
      <c r="S5138" s="58">
        <v>0</v>
      </c>
      <c r="T5138" s="58">
        <v>0</v>
      </c>
      <c r="U5138" s="58">
        <v>0</v>
      </c>
      <c r="V5138" s="58">
        <v>0</v>
      </c>
      <c r="W5138" s="58">
        <v>0</v>
      </c>
      <c r="X5138" s="58">
        <v>0</v>
      </c>
      <c r="Y5138" s="58">
        <v>0</v>
      </c>
      <c r="Z5138" s="58">
        <v>0</v>
      </c>
      <c r="AA5138" s="58">
        <v>0</v>
      </c>
      <c r="AB5138" s="58">
        <v>0</v>
      </c>
      <c r="AC5138" s="58">
        <v>0</v>
      </c>
      <c r="AD5138" s="58">
        <v>0</v>
      </c>
      <c r="AE5138" s="58">
        <v>0</v>
      </c>
      <c r="AF5138" s="58">
        <v>0</v>
      </c>
      <c r="AG5138" s="58">
        <v>0</v>
      </c>
      <c r="AH5138" s="58">
        <v>0</v>
      </c>
      <c r="AI5138" s="58">
        <v>0</v>
      </c>
      <c r="AK5138" s="64">
        <f t="shared" si="80"/>
        <v>2.3427469908637917E-4</v>
      </c>
    </row>
    <row r="5139" spans="1:37" x14ac:dyDescent="0.25">
      <c r="A5139">
        <v>5137</v>
      </c>
      <c r="B5139" s="1">
        <v>1.4200000000000001E-2</v>
      </c>
      <c r="C5139" s="1">
        <v>3.0529765817014917E-5</v>
      </c>
      <c r="D5139" s="58">
        <v>3.3581805208032979E-2</v>
      </c>
      <c r="E5139" s="58">
        <v>0.14372909371218903</v>
      </c>
      <c r="F5139" s="58">
        <v>0.14515848187840952</v>
      </c>
      <c r="G5139" s="58">
        <v>0.13519052826874067</v>
      </c>
      <c r="H5139" s="58">
        <v>6.2666102561515155E-2</v>
      </c>
      <c r="I5139" s="58">
        <v>0.14753274755013776</v>
      </c>
      <c r="J5139" s="58">
        <v>7.1967561999708246E-2</v>
      </c>
      <c r="K5139" s="58">
        <v>8.8628528129962844E-2</v>
      </c>
      <c r="L5139" s="58">
        <v>0.13754861034694074</v>
      </c>
      <c r="M5139" s="58">
        <v>1.3279102416509128E-2</v>
      </c>
      <c r="N5139" s="58">
        <v>2.0717437927853983E-2</v>
      </c>
      <c r="O5139" s="58">
        <v>0</v>
      </c>
      <c r="P5139" s="58">
        <v>0</v>
      </c>
      <c r="Q5139" s="58">
        <v>0</v>
      </c>
      <c r="R5139" s="58">
        <v>0</v>
      </c>
      <c r="S5139" s="58">
        <v>0</v>
      </c>
      <c r="T5139" s="58">
        <v>0</v>
      </c>
      <c r="U5139" s="58">
        <v>0</v>
      </c>
      <c r="V5139" s="58">
        <v>0</v>
      </c>
      <c r="W5139" s="58">
        <v>0</v>
      </c>
      <c r="X5139" s="58">
        <v>0</v>
      </c>
      <c r="Y5139" s="58">
        <v>0</v>
      </c>
      <c r="Z5139" s="58">
        <v>0</v>
      </c>
      <c r="AA5139" s="58">
        <v>0</v>
      </c>
      <c r="AB5139" s="58">
        <v>0</v>
      </c>
      <c r="AC5139" s="58">
        <v>0</v>
      </c>
      <c r="AD5139" s="58">
        <v>0</v>
      </c>
      <c r="AE5139" s="58">
        <v>0</v>
      </c>
      <c r="AF5139" s="58">
        <v>0</v>
      </c>
      <c r="AG5139" s="58">
        <v>0</v>
      </c>
      <c r="AH5139" s="58">
        <v>0</v>
      </c>
      <c r="AI5139" s="58">
        <v>0</v>
      </c>
      <c r="AK5139" s="64">
        <f t="shared" si="80"/>
        <v>2.1499835082404869E-3</v>
      </c>
    </row>
    <row r="5140" spans="1:37" x14ac:dyDescent="0.25">
      <c r="A5140">
        <v>5138</v>
      </c>
      <c r="B5140" s="1">
        <v>1.6199999999999999E-2</v>
      </c>
      <c r="C5140" s="1">
        <v>4.6320220962529435E-4</v>
      </c>
      <c r="D5140" s="58">
        <v>2.4322517875475586E-2</v>
      </c>
      <c r="E5140" s="58">
        <v>0.26640152374970261</v>
      </c>
      <c r="F5140" s="58">
        <v>0.10046770067995577</v>
      </c>
      <c r="G5140" s="58">
        <v>8.8326550400548334E-2</v>
      </c>
      <c r="H5140" s="58">
        <v>2.9432052834728415E-2</v>
      </c>
      <c r="I5140" s="58">
        <v>6.0601251914556162E-2</v>
      </c>
      <c r="J5140" s="58">
        <v>3.8608846084660794E-2</v>
      </c>
      <c r="K5140" s="58">
        <v>7.8882230656243335E-2</v>
      </c>
      <c r="L5140" s="58">
        <v>0.17614412124171369</v>
      </c>
      <c r="M5140" s="58">
        <v>8.895677891227468E-3</v>
      </c>
      <c r="N5140" s="58">
        <v>0.12791752667118797</v>
      </c>
      <c r="O5140" s="58">
        <v>0</v>
      </c>
      <c r="P5140" s="58">
        <v>0</v>
      </c>
      <c r="Q5140" s="58">
        <v>0</v>
      </c>
      <c r="R5140" s="58">
        <v>0</v>
      </c>
      <c r="S5140" s="58">
        <v>0</v>
      </c>
      <c r="T5140" s="58">
        <v>0</v>
      </c>
      <c r="U5140" s="58">
        <v>0</v>
      </c>
      <c r="V5140" s="58">
        <v>0</v>
      </c>
      <c r="W5140" s="58">
        <v>0</v>
      </c>
      <c r="X5140" s="58">
        <v>0</v>
      </c>
      <c r="Y5140" s="58">
        <v>0</v>
      </c>
      <c r="Z5140" s="58">
        <v>0</v>
      </c>
      <c r="AA5140" s="58">
        <v>0</v>
      </c>
      <c r="AB5140" s="58">
        <v>0</v>
      </c>
      <c r="AC5140" s="58">
        <v>0</v>
      </c>
      <c r="AD5140" s="58">
        <v>0</v>
      </c>
      <c r="AE5140" s="58">
        <v>0</v>
      </c>
      <c r="AF5140" s="58">
        <v>0</v>
      </c>
      <c r="AG5140" s="58">
        <v>0</v>
      </c>
      <c r="AH5140" s="58">
        <v>0</v>
      </c>
      <c r="AI5140" s="58">
        <v>0</v>
      </c>
      <c r="AK5140" s="64">
        <f t="shared" si="80"/>
        <v>2.8592728989215704E-2</v>
      </c>
    </row>
    <row r="5141" spans="1:37" x14ac:dyDescent="0.25">
      <c r="A5141">
        <v>5139</v>
      </c>
      <c r="B5141" s="1">
        <v>1.1900000000000001E-2</v>
      </c>
      <c r="C5141" s="1">
        <v>-5.016677440974047E-4</v>
      </c>
      <c r="D5141" s="58">
        <v>0.16013599310859913</v>
      </c>
      <c r="E5141" s="58">
        <v>4.484243216892835E-3</v>
      </c>
      <c r="F5141" s="58">
        <v>0.16750778855370849</v>
      </c>
      <c r="G5141" s="58">
        <v>7.9113953768965489E-2</v>
      </c>
      <c r="H5141" s="58">
        <v>0.15997977248657869</v>
      </c>
      <c r="I5141" s="58">
        <v>5.7515234817638788E-2</v>
      </c>
      <c r="J5141" s="58">
        <v>1.4477701290686365E-2</v>
      </c>
      <c r="K5141" s="58">
        <v>0.15167986628836383</v>
      </c>
      <c r="L5141" s="58">
        <v>1.9555859106050816E-2</v>
      </c>
      <c r="M5141" s="58">
        <v>8.8769385031644887E-2</v>
      </c>
      <c r="N5141" s="58">
        <v>9.6780202330870618E-2</v>
      </c>
      <c r="O5141" s="58">
        <v>0</v>
      </c>
      <c r="P5141" s="58">
        <v>0</v>
      </c>
      <c r="Q5141" s="58">
        <v>0</v>
      </c>
      <c r="R5141" s="58">
        <v>0</v>
      </c>
      <c r="S5141" s="58">
        <v>0</v>
      </c>
      <c r="T5141" s="58">
        <v>0</v>
      </c>
      <c r="U5141" s="58">
        <v>0</v>
      </c>
      <c r="V5141" s="58">
        <v>0</v>
      </c>
      <c r="W5141" s="58">
        <v>0</v>
      </c>
      <c r="X5141" s="58">
        <v>0</v>
      </c>
      <c r="Y5141" s="58">
        <v>0</v>
      </c>
      <c r="Z5141" s="58">
        <v>0</v>
      </c>
      <c r="AA5141" s="58">
        <v>0</v>
      </c>
      <c r="AB5141" s="58">
        <v>0</v>
      </c>
      <c r="AC5141" s="58">
        <v>0</v>
      </c>
      <c r="AD5141" s="58">
        <v>0</v>
      </c>
      <c r="AE5141" s="58">
        <v>0</v>
      </c>
      <c r="AF5141" s="58">
        <v>0</v>
      </c>
      <c r="AG5141" s="58">
        <v>0</v>
      </c>
      <c r="AH5141" s="58">
        <v>0</v>
      </c>
      <c r="AI5141" s="58">
        <v>0</v>
      </c>
      <c r="AK5141" s="64">
        <f t="shared" si="80"/>
        <v>-4.2156953285496193E-2</v>
      </c>
    </row>
    <row r="5142" spans="1:37" x14ac:dyDescent="0.25">
      <c r="A5142">
        <v>5140</v>
      </c>
      <c r="B5142" s="1">
        <v>1.14E-2</v>
      </c>
      <c r="C5142" s="1">
        <v>1.7292431933659685E-4</v>
      </c>
      <c r="D5142" s="58">
        <v>2.3637172009263269E-2</v>
      </c>
      <c r="E5142" s="58">
        <v>9.7865599517185875E-2</v>
      </c>
      <c r="F5142" s="58">
        <v>0.10746420607277599</v>
      </c>
      <c r="G5142" s="58">
        <v>0.11928425557615069</v>
      </c>
      <c r="H5142" s="58">
        <v>9.9782075878793064E-2</v>
      </c>
      <c r="I5142" s="58">
        <v>7.9769011281067004E-2</v>
      </c>
      <c r="J5142" s="58">
        <v>0.10462996146359251</v>
      </c>
      <c r="K5142" s="58">
        <v>5.4092088039158152E-2</v>
      </c>
      <c r="L5142" s="58">
        <v>0.13218984699486697</v>
      </c>
      <c r="M5142" s="58">
        <v>5.1338628620657523E-2</v>
      </c>
      <c r="N5142" s="58">
        <v>0.12994715454648903</v>
      </c>
      <c r="O5142" s="58">
        <v>0</v>
      </c>
      <c r="P5142" s="58">
        <v>0</v>
      </c>
      <c r="Q5142" s="58">
        <v>0</v>
      </c>
      <c r="R5142" s="58">
        <v>0</v>
      </c>
      <c r="S5142" s="58">
        <v>0</v>
      </c>
      <c r="T5142" s="58">
        <v>0</v>
      </c>
      <c r="U5142" s="58">
        <v>0</v>
      </c>
      <c r="V5142" s="58">
        <v>0</v>
      </c>
      <c r="W5142" s="58">
        <v>0</v>
      </c>
      <c r="X5142" s="58">
        <v>0</v>
      </c>
      <c r="Y5142" s="58">
        <v>0</v>
      </c>
      <c r="Z5142" s="58">
        <v>0</v>
      </c>
      <c r="AA5142" s="58">
        <v>0</v>
      </c>
      <c r="AB5142" s="58">
        <v>0</v>
      </c>
      <c r="AC5142" s="58">
        <v>0</v>
      </c>
      <c r="AD5142" s="58">
        <v>0</v>
      </c>
      <c r="AE5142" s="58">
        <v>0</v>
      </c>
      <c r="AF5142" s="58">
        <v>0</v>
      </c>
      <c r="AG5142" s="58">
        <v>0</v>
      </c>
      <c r="AH5142" s="58">
        <v>0</v>
      </c>
      <c r="AI5142" s="58">
        <v>0</v>
      </c>
      <c r="AK5142" s="64">
        <f t="shared" si="80"/>
        <v>1.516879994180674E-2</v>
      </c>
    </row>
    <row r="5143" spans="1:37" x14ac:dyDescent="0.25">
      <c r="A5143">
        <v>5141</v>
      </c>
      <c r="B5143" s="1">
        <v>1.17E-2</v>
      </c>
      <c r="C5143" s="1">
        <v>2.5625137100255407E-4</v>
      </c>
      <c r="D5143" s="58">
        <v>0.15863544863705312</v>
      </c>
      <c r="E5143" s="58">
        <v>9.7235769079727433E-2</v>
      </c>
      <c r="F5143" s="58">
        <v>5.0703711856260304E-2</v>
      </c>
      <c r="G5143" s="58">
        <v>0.15912693524463681</v>
      </c>
      <c r="H5143" s="58">
        <v>0.18639261734700929</v>
      </c>
      <c r="I5143" s="58">
        <v>3.4219369154276529E-2</v>
      </c>
      <c r="J5143" s="58">
        <v>5.9287315293196863E-2</v>
      </c>
      <c r="K5143" s="58">
        <v>2.1862333979446397E-2</v>
      </c>
      <c r="L5143" s="58">
        <v>0.11278385658385273</v>
      </c>
      <c r="M5143" s="58">
        <v>7.8732025481331749E-2</v>
      </c>
      <c r="N5143" s="58">
        <v>4.1020617343208672E-2</v>
      </c>
      <c r="O5143" s="58">
        <v>0</v>
      </c>
      <c r="P5143" s="58">
        <v>0</v>
      </c>
      <c r="Q5143" s="58">
        <v>0</v>
      </c>
      <c r="R5143" s="58">
        <v>0</v>
      </c>
      <c r="S5143" s="58">
        <v>0</v>
      </c>
      <c r="T5143" s="58">
        <v>0</v>
      </c>
      <c r="U5143" s="58">
        <v>0</v>
      </c>
      <c r="V5143" s="58">
        <v>0</v>
      </c>
      <c r="W5143" s="58">
        <v>0</v>
      </c>
      <c r="X5143" s="58">
        <v>0</v>
      </c>
      <c r="Y5143" s="58">
        <v>0</v>
      </c>
      <c r="Z5143" s="58">
        <v>0</v>
      </c>
      <c r="AA5143" s="58">
        <v>0</v>
      </c>
      <c r="AB5143" s="58">
        <v>0</v>
      </c>
      <c r="AC5143" s="58">
        <v>0</v>
      </c>
      <c r="AD5143" s="58">
        <v>0</v>
      </c>
      <c r="AE5143" s="58">
        <v>0</v>
      </c>
      <c r="AF5143" s="58">
        <v>0</v>
      </c>
      <c r="AG5143" s="58">
        <v>0</v>
      </c>
      <c r="AH5143" s="58">
        <v>0</v>
      </c>
      <c r="AI5143" s="58">
        <v>0</v>
      </c>
      <c r="AK5143" s="64">
        <f t="shared" si="80"/>
        <v>2.1901826581414877E-2</v>
      </c>
    </row>
    <row r="5144" spans="1:37" x14ac:dyDescent="0.25">
      <c r="A5144">
        <v>5142</v>
      </c>
      <c r="B5144" s="1">
        <v>1.0800000000000001E-2</v>
      </c>
      <c r="C5144" s="1">
        <v>-1.006252643404262E-4</v>
      </c>
      <c r="D5144" s="58">
        <v>0.14746983301858724</v>
      </c>
      <c r="E5144" s="58">
        <v>3.419032288466415E-2</v>
      </c>
      <c r="F5144" s="58">
        <v>0.11134330875924352</v>
      </c>
      <c r="G5144" s="58">
        <v>0.16740689082257257</v>
      </c>
      <c r="H5144" s="58">
        <v>1.9670983110856327E-2</v>
      </c>
      <c r="I5144" s="58">
        <v>1.3707900502631584E-2</v>
      </c>
      <c r="J5144" s="58">
        <v>1.8781442256541672E-2</v>
      </c>
      <c r="K5144" s="58">
        <v>0.11671748550478994</v>
      </c>
      <c r="L5144" s="58">
        <v>0.15471000532612614</v>
      </c>
      <c r="M5144" s="58">
        <v>4.1341372920211152E-2</v>
      </c>
      <c r="N5144" s="58">
        <v>0.17466045489377557</v>
      </c>
      <c r="O5144" s="58">
        <v>0</v>
      </c>
      <c r="P5144" s="58">
        <v>0</v>
      </c>
      <c r="Q5144" s="58">
        <v>0</v>
      </c>
      <c r="R5144" s="58">
        <v>0</v>
      </c>
      <c r="S5144" s="58">
        <v>0</v>
      </c>
      <c r="T5144" s="58">
        <v>0</v>
      </c>
      <c r="U5144" s="58">
        <v>0</v>
      </c>
      <c r="V5144" s="58">
        <v>0</v>
      </c>
      <c r="W5144" s="58">
        <v>0</v>
      </c>
      <c r="X5144" s="58">
        <v>0</v>
      </c>
      <c r="Y5144" s="58">
        <v>0</v>
      </c>
      <c r="Z5144" s="58">
        <v>0</v>
      </c>
      <c r="AA5144" s="58">
        <v>0</v>
      </c>
      <c r="AB5144" s="58">
        <v>0</v>
      </c>
      <c r="AC5144" s="58">
        <v>0</v>
      </c>
      <c r="AD5144" s="58">
        <v>0</v>
      </c>
      <c r="AE5144" s="58">
        <v>0</v>
      </c>
      <c r="AF5144" s="58">
        <v>0</v>
      </c>
      <c r="AG5144" s="58">
        <v>0</v>
      </c>
      <c r="AH5144" s="58">
        <v>0</v>
      </c>
      <c r="AI5144" s="58">
        <v>0</v>
      </c>
      <c r="AK5144" s="64">
        <f t="shared" si="80"/>
        <v>-9.3171541055950182E-3</v>
      </c>
    </row>
    <row r="5145" spans="1:37" x14ac:dyDescent="0.25">
      <c r="A5145">
        <v>5143</v>
      </c>
      <c r="B5145" s="1">
        <v>1.2699999999999999E-2</v>
      </c>
      <c r="C5145" s="1">
        <v>2.5179867929704425E-4</v>
      </c>
      <c r="D5145" s="58">
        <v>6.5151178225138384E-2</v>
      </c>
      <c r="E5145" s="58">
        <v>0.14314385152295422</v>
      </c>
      <c r="F5145" s="58">
        <v>0.10338374951618291</v>
      </c>
      <c r="G5145" s="58">
        <v>5.5455570949630134E-2</v>
      </c>
      <c r="H5145" s="58">
        <v>6.7647280633960194E-2</v>
      </c>
      <c r="I5145" s="58">
        <v>0.13696991169619188</v>
      </c>
      <c r="J5145" s="58">
        <v>0.13219662354715481</v>
      </c>
      <c r="K5145" s="58">
        <v>3.4902596032140944E-2</v>
      </c>
      <c r="L5145" s="58">
        <v>0.13359163374431049</v>
      </c>
      <c r="M5145" s="58">
        <v>4.01962287053544E-2</v>
      </c>
      <c r="N5145" s="58">
        <v>8.7361375426981622E-2</v>
      </c>
      <c r="O5145" s="58">
        <v>0</v>
      </c>
      <c r="P5145" s="58">
        <v>0</v>
      </c>
      <c r="Q5145" s="58">
        <v>0</v>
      </c>
      <c r="R5145" s="58">
        <v>0</v>
      </c>
      <c r="S5145" s="58">
        <v>0</v>
      </c>
      <c r="T5145" s="58">
        <v>0</v>
      </c>
      <c r="U5145" s="58">
        <v>0</v>
      </c>
      <c r="V5145" s="58">
        <v>0</v>
      </c>
      <c r="W5145" s="58">
        <v>0</v>
      </c>
      <c r="X5145" s="58">
        <v>0</v>
      </c>
      <c r="Y5145" s="58">
        <v>0</v>
      </c>
      <c r="Z5145" s="58">
        <v>0</v>
      </c>
      <c r="AA5145" s="58">
        <v>0</v>
      </c>
      <c r="AB5145" s="58">
        <v>0</v>
      </c>
      <c r="AC5145" s="58">
        <v>0</v>
      </c>
      <c r="AD5145" s="58">
        <v>0</v>
      </c>
      <c r="AE5145" s="58">
        <v>0</v>
      </c>
      <c r="AF5145" s="58">
        <v>0</v>
      </c>
      <c r="AG5145" s="58">
        <v>0</v>
      </c>
      <c r="AH5145" s="58">
        <v>0</v>
      </c>
      <c r="AI5145" s="58">
        <v>0</v>
      </c>
      <c r="AK5145" s="64">
        <f t="shared" si="80"/>
        <v>1.9826667661184589E-2</v>
      </c>
    </row>
    <row r="5146" spans="1:37" x14ac:dyDescent="0.25">
      <c r="A5146">
        <v>5144</v>
      </c>
      <c r="B5146" s="1">
        <v>1.38E-2</v>
      </c>
      <c r="C5146" s="1">
        <v>-4.8643581097061998E-5</v>
      </c>
      <c r="D5146" s="58">
        <v>8.2914270565593765E-2</v>
      </c>
      <c r="E5146" s="58">
        <v>0.11768199157670879</v>
      </c>
      <c r="F5146" s="58">
        <v>5.5683139639327736E-2</v>
      </c>
      <c r="G5146" s="58">
        <v>8.9146241357010977E-2</v>
      </c>
      <c r="H5146" s="58">
        <v>0.10598115459386774</v>
      </c>
      <c r="I5146" s="58">
        <v>8.6674482061125657E-2</v>
      </c>
      <c r="J5146" s="58">
        <v>8.3979871726754321E-2</v>
      </c>
      <c r="K5146" s="58">
        <v>0.17919399592342944</v>
      </c>
      <c r="L5146" s="58">
        <v>0.15833911439539869</v>
      </c>
      <c r="M5146" s="58">
        <v>1.3678418720947003E-2</v>
      </c>
      <c r="N5146" s="58">
        <v>2.672731943983598E-2</v>
      </c>
      <c r="O5146" s="58">
        <v>0</v>
      </c>
      <c r="P5146" s="58">
        <v>0</v>
      </c>
      <c r="Q5146" s="58">
        <v>0</v>
      </c>
      <c r="R5146" s="58">
        <v>0</v>
      </c>
      <c r="S5146" s="58">
        <v>0</v>
      </c>
      <c r="T5146" s="58">
        <v>0</v>
      </c>
      <c r="U5146" s="58">
        <v>0</v>
      </c>
      <c r="V5146" s="58">
        <v>0</v>
      </c>
      <c r="W5146" s="58">
        <v>0</v>
      </c>
      <c r="X5146" s="58">
        <v>0</v>
      </c>
      <c r="Y5146" s="58">
        <v>0</v>
      </c>
      <c r="Z5146" s="58">
        <v>0</v>
      </c>
      <c r="AA5146" s="58">
        <v>0</v>
      </c>
      <c r="AB5146" s="58">
        <v>0</v>
      </c>
      <c r="AC5146" s="58">
        <v>0</v>
      </c>
      <c r="AD5146" s="58">
        <v>0</v>
      </c>
      <c r="AE5146" s="58">
        <v>0</v>
      </c>
      <c r="AF5146" s="58">
        <v>0</v>
      </c>
      <c r="AG5146" s="58">
        <v>0</v>
      </c>
      <c r="AH5146" s="58">
        <v>0</v>
      </c>
      <c r="AI5146" s="58">
        <v>0</v>
      </c>
      <c r="AK5146" s="64">
        <f t="shared" si="80"/>
        <v>-3.5248971809465216E-3</v>
      </c>
    </row>
    <row r="5147" spans="1:37" x14ac:dyDescent="0.25">
      <c r="A5147">
        <v>5145</v>
      </c>
      <c r="B5147" s="1">
        <v>1.2500000000000001E-2</v>
      </c>
      <c r="C5147" s="1">
        <v>-1.9150839814603094E-4</v>
      </c>
      <c r="D5147" s="58">
        <v>6.3161858651017228E-2</v>
      </c>
      <c r="E5147" s="58">
        <v>5.2985583642001947E-2</v>
      </c>
      <c r="F5147" s="58">
        <v>3.7297075434058274E-2</v>
      </c>
      <c r="G5147" s="58">
        <v>7.7989785825059929E-2</v>
      </c>
      <c r="H5147" s="58">
        <v>7.0832981422772978E-4</v>
      </c>
      <c r="I5147" s="58">
        <v>0.18418990250526016</v>
      </c>
      <c r="J5147" s="58">
        <v>0.15721353986126335</v>
      </c>
      <c r="K5147" s="58">
        <v>0.14544725721112009</v>
      </c>
      <c r="L5147" s="58">
        <v>3.9767727923335008E-2</v>
      </c>
      <c r="M5147" s="58">
        <v>8.5621069674699943E-2</v>
      </c>
      <c r="N5147" s="58">
        <v>0.15561786945795616</v>
      </c>
      <c r="O5147" s="58">
        <v>0</v>
      </c>
      <c r="P5147" s="58">
        <v>0</v>
      </c>
      <c r="Q5147" s="58">
        <v>0</v>
      </c>
      <c r="R5147" s="58">
        <v>0</v>
      </c>
      <c r="S5147" s="58">
        <v>0</v>
      </c>
      <c r="T5147" s="58">
        <v>0</v>
      </c>
      <c r="U5147" s="58">
        <v>0</v>
      </c>
      <c r="V5147" s="58">
        <v>0</v>
      </c>
      <c r="W5147" s="58">
        <v>0</v>
      </c>
      <c r="X5147" s="58">
        <v>0</v>
      </c>
      <c r="Y5147" s="58">
        <v>0</v>
      </c>
      <c r="Z5147" s="58">
        <v>0</v>
      </c>
      <c r="AA5147" s="58">
        <v>0</v>
      </c>
      <c r="AB5147" s="58">
        <v>0</v>
      </c>
      <c r="AC5147" s="58">
        <v>0</v>
      </c>
      <c r="AD5147" s="58">
        <v>0</v>
      </c>
      <c r="AE5147" s="58">
        <v>0</v>
      </c>
      <c r="AF5147" s="58">
        <v>0</v>
      </c>
      <c r="AG5147" s="58">
        <v>0</v>
      </c>
      <c r="AH5147" s="58">
        <v>0</v>
      </c>
      <c r="AI5147" s="58">
        <v>0</v>
      </c>
      <c r="AK5147" s="64">
        <f t="shared" si="80"/>
        <v>-1.5320671851682474E-2</v>
      </c>
    </row>
    <row r="5148" spans="1:37" x14ac:dyDescent="0.25">
      <c r="A5148">
        <v>5146</v>
      </c>
      <c r="B5148" s="1">
        <v>0.01</v>
      </c>
      <c r="C5148" s="1">
        <v>-1.0610505719219045E-5</v>
      </c>
      <c r="D5148" s="58">
        <v>0.10495925538175413</v>
      </c>
      <c r="E5148" s="58">
        <v>5.5581772711683047E-2</v>
      </c>
      <c r="F5148" s="58">
        <v>9.9230721419363302E-2</v>
      </c>
      <c r="G5148" s="58">
        <v>1.676823298584253E-2</v>
      </c>
      <c r="H5148" s="58">
        <v>0.14735331893684281</v>
      </c>
      <c r="I5148" s="58">
        <v>6.8443300903282614E-2</v>
      </c>
      <c r="J5148" s="58">
        <v>0.11977151598882678</v>
      </c>
      <c r="K5148" s="58">
        <v>7.8676257539688155E-2</v>
      </c>
      <c r="L5148" s="58">
        <v>0.12522217524486032</v>
      </c>
      <c r="M5148" s="58">
        <v>0.18176018934815363</v>
      </c>
      <c r="N5148" s="58">
        <v>2.2332595397028076E-3</v>
      </c>
      <c r="O5148" s="58">
        <v>0</v>
      </c>
      <c r="P5148" s="58">
        <v>0</v>
      </c>
      <c r="Q5148" s="58">
        <v>0</v>
      </c>
      <c r="R5148" s="58">
        <v>0</v>
      </c>
      <c r="S5148" s="58">
        <v>0</v>
      </c>
      <c r="T5148" s="58">
        <v>0</v>
      </c>
      <c r="U5148" s="58">
        <v>0</v>
      </c>
      <c r="V5148" s="58">
        <v>0</v>
      </c>
      <c r="W5148" s="58">
        <v>0</v>
      </c>
      <c r="X5148" s="58">
        <v>0</v>
      </c>
      <c r="Y5148" s="58">
        <v>0</v>
      </c>
      <c r="Z5148" s="58">
        <v>0</v>
      </c>
      <c r="AA5148" s="58">
        <v>0</v>
      </c>
      <c r="AB5148" s="58">
        <v>0</v>
      </c>
      <c r="AC5148" s="58">
        <v>0</v>
      </c>
      <c r="AD5148" s="58">
        <v>0</v>
      </c>
      <c r="AE5148" s="58">
        <v>0</v>
      </c>
      <c r="AF5148" s="58">
        <v>0</v>
      </c>
      <c r="AG5148" s="58">
        <v>0</v>
      </c>
      <c r="AH5148" s="58">
        <v>0</v>
      </c>
      <c r="AI5148" s="58">
        <v>0</v>
      </c>
      <c r="AK5148" s="64">
        <f t="shared" si="80"/>
        <v>-1.0610505719219044E-3</v>
      </c>
    </row>
    <row r="5149" spans="1:37" x14ac:dyDescent="0.25">
      <c r="A5149">
        <v>5147</v>
      </c>
      <c r="B5149" s="1">
        <v>1.26E-2</v>
      </c>
      <c r="C5149" s="1">
        <v>-1.2958289646065101E-4</v>
      </c>
      <c r="D5149" s="58">
        <v>0.11762178569779035</v>
      </c>
      <c r="E5149" s="58">
        <v>0.10450494432388112</v>
      </c>
      <c r="F5149" s="58">
        <v>0.13939113618733004</v>
      </c>
      <c r="G5149" s="58">
        <v>4.2483092759874101E-2</v>
      </c>
      <c r="H5149" s="58">
        <v>0.10552449649424517</v>
      </c>
      <c r="I5149" s="58">
        <v>0.10952526781649879</v>
      </c>
      <c r="J5149" s="58">
        <v>7.3796247140553856E-2</v>
      </c>
      <c r="K5149" s="58">
        <v>0.10310216376647889</v>
      </c>
      <c r="L5149" s="58">
        <v>6.5015632158104159E-2</v>
      </c>
      <c r="M5149" s="58">
        <v>9.2313719827051957E-2</v>
      </c>
      <c r="N5149" s="58">
        <v>4.6721513828191771E-2</v>
      </c>
      <c r="O5149" s="58">
        <v>0</v>
      </c>
      <c r="P5149" s="58">
        <v>0</v>
      </c>
      <c r="Q5149" s="58">
        <v>0</v>
      </c>
      <c r="R5149" s="58">
        <v>0</v>
      </c>
      <c r="S5149" s="58">
        <v>0</v>
      </c>
      <c r="T5149" s="58">
        <v>0</v>
      </c>
      <c r="U5149" s="58">
        <v>0</v>
      </c>
      <c r="V5149" s="58">
        <v>0</v>
      </c>
      <c r="W5149" s="58">
        <v>0</v>
      </c>
      <c r="X5149" s="58">
        <v>0</v>
      </c>
      <c r="Y5149" s="58">
        <v>0</v>
      </c>
      <c r="Z5149" s="58">
        <v>0</v>
      </c>
      <c r="AA5149" s="58">
        <v>0</v>
      </c>
      <c r="AB5149" s="58">
        <v>0</v>
      </c>
      <c r="AC5149" s="58">
        <v>0</v>
      </c>
      <c r="AD5149" s="58">
        <v>0</v>
      </c>
      <c r="AE5149" s="58">
        <v>0</v>
      </c>
      <c r="AF5149" s="58">
        <v>0</v>
      </c>
      <c r="AG5149" s="58">
        <v>0</v>
      </c>
      <c r="AH5149" s="58">
        <v>0</v>
      </c>
      <c r="AI5149" s="58">
        <v>0</v>
      </c>
      <c r="AK5149" s="64">
        <f t="shared" si="80"/>
        <v>-1.028435686195643E-2</v>
      </c>
    </row>
    <row r="5150" spans="1:37" x14ac:dyDescent="0.25">
      <c r="A5150">
        <v>5148</v>
      </c>
      <c r="B5150" s="1">
        <v>1.32E-2</v>
      </c>
      <c r="C5150" s="1">
        <v>3.1250303452427699E-4</v>
      </c>
      <c r="D5150" s="58">
        <v>7.3229542755612137E-2</v>
      </c>
      <c r="E5150" s="58">
        <v>0.18220756632259974</v>
      </c>
      <c r="F5150" s="58">
        <v>2.725407588641237E-2</v>
      </c>
      <c r="G5150" s="58">
        <v>6.8849125359252451E-3</v>
      </c>
      <c r="H5150" s="58">
        <v>4.3483166906595601E-2</v>
      </c>
      <c r="I5150" s="58">
        <v>0.18646002591794211</v>
      </c>
      <c r="J5150" s="58">
        <v>8.1861028511692899E-2</v>
      </c>
      <c r="K5150" s="58">
        <v>4.085661114283401E-2</v>
      </c>
      <c r="L5150" s="58">
        <v>0.13008884404541421</v>
      </c>
      <c r="M5150" s="58">
        <v>0.13000376631726715</v>
      </c>
      <c r="N5150" s="58">
        <v>9.767045965770467E-2</v>
      </c>
      <c r="O5150" s="58">
        <v>0</v>
      </c>
      <c r="P5150" s="58">
        <v>0</v>
      </c>
      <c r="Q5150" s="58">
        <v>0</v>
      </c>
      <c r="R5150" s="58">
        <v>0</v>
      </c>
      <c r="S5150" s="58">
        <v>0</v>
      </c>
      <c r="T5150" s="58">
        <v>0</v>
      </c>
      <c r="U5150" s="58">
        <v>0</v>
      </c>
      <c r="V5150" s="58">
        <v>0</v>
      </c>
      <c r="W5150" s="58">
        <v>0</v>
      </c>
      <c r="X5150" s="58">
        <v>0</v>
      </c>
      <c r="Y5150" s="58">
        <v>0</v>
      </c>
      <c r="Z5150" s="58">
        <v>0</v>
      </c>
      <c r="AA5150" s="58">
        <v>0</v>
      </c>
      <c r="AB5150" s="58">
        <v>0</v>
      </c>
      <c r="AC5150" s="58">
        <v>0</v>
      </c>
      <c r="AD5150" s="58">
        <v>0</v>
      </c>
      <c r="AE5150" s="58">
        <v>0</v>
      </c>
      <c r="AF5150" s="58">
        <v>0</v>
      </c>
      <c r="AG5150" s="58">
        <v>0</v>
      </c>
      <c r="AH5150" s="58">
        <v>0</v>
      </c>
      <c r="AI5150" s="58">
        <v>0</v>
      </c>
      <c r="AK5150" s="64">
        <f t="shared" si="80"/>
        <v>2.3674472312445228E-2</v>
      </c>
    </row>
    <row r="5151" spans="1:37" x14ac:dyDescent="0.25">
      <c r="A5151">
        <v>5149</v>
      </c>
      <c r="B5151" s="1">
        <v>1.32E-2</v>
      </c>
      <c r="C5151" s="1">
        <v>-1.0154381536953971E-4</v>
      </c>
      <c r="D5151" s="58">
        <v>2.9251323620046728E-2</v>
      </c>
      <c r="E5151" s="58">
        <v>8.1224564601425173E-2</v>
      </c>
      <c r="F5151" s="58">
        <v>3.1731681934993781E-3</v>
      </c>
      <c r="G5151" s="58">
        <v>9.8184633636751867E-2</v>
      </c>
      <c r="H5151" s="58">
        <v>0.14938652589567736</v>
      </c>
      <c r="I5151" s="58">
        <v>0.18326084640353105</v>
      </c>
      <c r="J5151" s="58">
        <v>0.10884669964935019</v>
      </c>
      <c r="K5151" s="58">
        <v>0.14650459804442825</v>
      </c>
      <c r="L5151" s="58">
        <v>7.595282391647315E-2</v>
      </c>
      <c r="M5151" s="58">
        <v>5.4852258634084182E-2</v>
      </c>
      <c r="N5151" s="58">
        <v>6.936255740473285E-2</v>
      </c>
      <c r="O5151" s="58">
        <v>0</v>
      </c>
      <c r="P5151" s="58">
        <v>0</v>
      </c>
      <c r="Q5151" s="58">
        <v>0</v>
      </c>
      <c r="R5151" s="58">
        <v>0</v>
      </c>
      <c r="S5151" s="58">
        <v>0</v>
      </c>
      <c r="T5151" s="58">
        <v>0</v>
      </c>
      <c r="U5151" s="58">
        <v>0</v>
      </c>
      <c r="V5151" s="58">
        <v>0</v>
      </c>
      <c r="W5151" s="58">
        <v>0</v>
      </c>
      <c r="X5151" s="58">
        <v>0</v>
      </c>
      <c r="Y5151" s="58">
        <v>0</v>
      </c>
      <c r="Z5151" s="58">
        <v>0</v>
      </c>
      <c r="AA5151" s="58">
        <v>0</v>
      </c>
      <c r="AB5151" s="58">
        <v>0</v>
      </c>
      <c r="AC5151" s="58">
        <v>0</v>
      </c>
      <c r="AD5151" s="58">
        <v>0</v>
      </c>
      <c r="AE5151" s="58">
        <v>0</v>
      </c>
      <c r="AF5151" s="58">
        <v>0</v>
      </c>
      <c r="AG5151" s="58">
        <v>0</v>
      </c>
      <c r="AH5151" s="58">
        <v>0</v>
      </c>
      <c r="AI5151" s="58">
        <v>0</v>
      </c>
      <c r="AK5151" s="64">
        <f t="shared" si="80"/>
        <v>-7.6927132855711903E-3</v>
      </c>
    </row>
    <row r="5152" spans="1:37" x14ac:dyDescent="0.25">
      <c r="A5152">
        <v>5150</v>
      </c>
      <c r="B5152" s="1">
        <v>1.29E-2</v>
      </c>
      <c r="C5152" s="1">
        <v>-2.6949536369382161E-4</v>
      </c>
      <c r="D5152" s="58">
        <v>0.12496945128185696</v>
      </c>
      <c r="E5152" s="58">
        <v>6.1685119330110207E-2</v>
      </c>
      <c r="F5152" s="58">
        <v>5.1801057800931805E-2</v>
      </c>
      <c r="G5152" s="58">
        <v>0.13735136272068199</v>
      </c>
      <c r="H5152" s="58">
        <v>0.10532535830892885</v>
      </c>
      <c r="I5152" s="58">
        <v>0.13706961711205043</v>
      </c>
      <c r="J5152" s="58">
        <v>4.6476768945630069E-3</v>
      </c>
      <c r="K5152" s="58">
        <v>0.15408029331038706</v>
      </c>
      <c r="L5152" s="58">
        <v>8.7810252868894212E-2</v>
      </c>
      <c r="M5152" s="58">
        <v>8.6671350832037586E-2</v>
      </c>
      <c r="N5152" s="58">
        <v>4.8588459539557934E-2</v>
      </c>
      <c r="O5152" s="58">
        <v>0</v>
      </c>
      <c r="P5152" s="58">
        <v>0</v>
      </c>
      <c r="Q5152" s="58">
        <v>0</v>
      </c>
      <c r="R5152" s="58">
        <v>0</v>
      </c>
      <c r="S5152" s="58">
        <v>0</v>
      </c>
      <c r="T5152" s="58">
        <v>0</v>
      </c>
      <c r="U5152" s="58">
        <v>0</v>
      </c>
      <c r="V5152" s="58">
        <v>0</v>
      </c>
      <c r="W5152" s="58">
        <v>0</v>
      </c>
      <c r="X5152" s="58">
        <v>0</v>
      </c>
      <c r="Y5152" s="58">
        <v>0</v>
      </c>
      <c r="Z5152" s="58">
        <v>0</v>
      </c>
      <c r="AA5152" s="58">
        <v>0</v>
      </c>
      <c r="AB5152" s="58">
        <v>0</v>
      </c>
      <c r="AC5152" s="58">
        <v>0</v>
      </c>
      <c r="AD5152" s="58">
        <v>0</v>
      </c>
      <c r="AE5152" s="58">
        <v>0</v>
      </c>
      <c r="AF5152" s="58">
        <v>0</v>
      </c>
      <c r="AG5152" s="58">
        <v>0</v>
      </c>
      <c r="AH5152" s="58">
        <v>0</v>
      </c>
      <c r="AI5152" s="58">
        <v>0</v>
      </c>
      <c r="AK5152" s="64">
        <f t="shared" si="80"/>
        <v>-2.0891113464637335E-2</v>
      </c>
    </row>
    <row r="5153" spans="1:37" x14ac:dyDescent="0.25">
      <c r="A5153">
        <v>5151</v>
      </c>
      <c r="B5153" s="1">
        <v>9.9000000000000008E-3</v>
      </c>
      <c r="C5153" s="1">
        <v>-1.2396848577139822E-4</v>
      </c>
      <c r="D5153" s="58">
        <v>1.1463281900619191E-2</v>
      </c>
      <c r="E5153" s="58">
        <v>2.4867493476121806E-2</v>
      </c>
      <c r="F5153" s="58">
        <v>3.3445899155620136E-2</v>
      </c>
      <c r="G5153" s="58">
        <v>8.270213784980375E-2</v>
      </c>
      <c r="H5153" s="58">
        <v>0.12289394784691585</v>
      </c>
      <c r="I5153" s="58">
        <v>9.5443533332364647E-2</v>
      </c>
      <c r="J5153" s="58">
        <v>6.0354840177454551E-2</v>
      </c>
      <c r="K5153" s="58">
        <v>0.14433068786239089</v>
      </c>
      <c r="L5153" s="58">
        <v>0.1476413496053286</v>
      </c>
      <c r="M5153" s="58">
        <v>0.14194067749606348</v>
      </c>
      <c r="N5153" s="58">
        <v>0.13491615129731702</v>
      </c>
      <c r="O5153" s="58">
        <v>0</v>
      </c>
      <c r="P5153" s="58">
        <v>0</v>
      </c>
      <c r="Q5153" s="58">
        <v>0</v>
      </c>
      <c r="R5153" s="58">
        <v>0</v>
      </c>
      <c r="S5153" s="58">
        <v>0</v>
      </c>
      <c r="T5153" s="58">
        <v>0</v>
      </c>
      <c r="U5153" s="58">
        <v>0</v>
      </c>
      <c r="V5153" s="58">
        <v>0</v>
      </c>
      <c r="W5153" s="58">
        <v>0</v>
      </c>
      <c r="X5153" s="58">
        <v>0</v>
      </c>
      <c r="Y5153" s="58">
        <v>0</v>
      </c>
      <c r="Z5153" s="58">
        <v>0</v>
      </c>
      <c r="AA5153" s="58">
        <v>0</v>
      </c>
      <c r="AB5153" s="58">
        <v>0</v>
      </c>
      <c r="AC5153" s="58">
        <v>0</v>
      </c>
      <c r="AD5153" s="58">
        <v>0</v>
      </c>
      <c r="AE5153" s="58">
        <v>0</v>
      </c>
      <c r="AF5153" s="58">
        <v>0</v>
      </c>
      <c r="AG5153" s="58">
        <v>0</v>
      </c>
      <c r="AH5153" s="58">
        <v>0</v>
      </c>
      <c r="AI5153" s="58">
        <v>0</v>
      </c>
      <c r="AK5153" s="64">
        <f t="shared" si="80"/>
        <v>-1.2522069269838202E-2</v>
      </c>
    </row>
    <row r="5154" spans="1:37" x14ac:dyDescent="0.25">
      <c r="A5154">
        <v>5152</v>
      </c>
      <c r="B5154" s="1">
        <v>9.7000000000000003E-3</v>
      </c>
      <c r="C5154" s="1">
        <v>-9.8721371128925435E-5</v>
      </c>
      <c r="D5154" s="58">
        <v>8.3327710856955492E-2</v>
      </c>
      <c r="E5154" s="58">
        <v>4.4228611080330098E-2</v>
      </c>
      <c r="F5154" s="58">
        <v>0.14081236292887675</v>
      </c>
      <c r="G5154" s="58">
        <v>4.5277396202372436E-2</v>
      </c>
      <c r="H5154" s="58">
        <v>0.14317811507062003</v>
      </c>
      <c r="I5154" s="58">
        <v>8.5495810232965708E-2</v>
      </c>
      <c r="J5154" s="58">
        <v>5.4978433112265919E-2</v>
      </c>
      <c r="K5154" s="58">
        <v>5.5517504294290032E-2</v>
      </c>
      <c r="L5154" s="58">
        <v>6.9414191894563701E-2</v>
      </c>
      <c r="M5154" s="58">
        <v>0.13446090884322157</v>
      </c>
      <c r="N5154" s="58">
        <v>0.1433089554835382</v>
      </c>
      <c r="O5154" s="58">
        <v>0</v>
      </c>
      <c r="P5154" s="58">
        <v>0</v>
      </c>
      <c r="Q5154" s="58">
        <v>0</v>
      </c>
      <c r="R5154" s="58">
        <v>0</v>
      </c>
      <c r="S5154" s="58">
        <v>0</v>
      </c>
      <c r="T5154" s="58">
        <v>0</v>
      </c>
      <c r="U5154" s="58">
        <v>0</v>
      </c>
      <c r="V5154" s="58">
        <v>0</v>
      </c>
      <c r="W5154" s="58">
        <v>0</v>
      </c>
      <c r="X5154" s="58">
        <v>0</v>
      </c>
      <c r="Y5154" s="58">
        <v>0</v>
      </c>
      <c r="Z5154" s="58">
        <v>0</v>
      </c>
      <c r="AA5154" s="58">
        <v>0</v>
      </c>
      <c r="AB5154" s="58">
        <v>0</v>
      </c>
      <c r="AC5154" s="58">
        <v>0</v>
      </c>
      <c r="AD5154" s="58">
        <v>0</v>
      </c>
      <c r="AE5154" s="58">
        <v>0</v>
      </c>
      <c r="AF5154" s="58">
        <v>0</v>
      </c>
      <c r="AG5154" s="58">
        <v>0</v>
      </c>
      <c r="AH5154" s="58">
        <v>0</v>
      </c>
      <c r="AI5154" s="58">
        <v>0</v>
      </c>
      <c r="AK5154" s="64">
        <f t="shared" si="80"/>
        <v>-1.0177460941126332E-2</v>
      </c>
    </row>
    <row r="5155" spans="1:37" x14ac:dyDescent="0.25">
      <c r="A5155">
        <v>5153</v>
      </c>
      <c r="B5155" s="1">
        <v>1.3299999999999999E-2</v>
      </c>
      <c r="C5155" s="1">
        <v>-1.8112852275697095E-4</v>
      </c>
      <c r="D5155" s="58">
        <v>0.11767960951268505</v>
      </c>
      <c r="E5155" s="58">
        <v>4.6615166754338123E-3</v>
      </c>
      <c r="F5155" s="58">
        <v>5.8949587108082227E-3</v>
      </c>
      <c r="G5155" s="58">
        <v>2.095922612606914E-3</v>
      </c>
      <c r="H5155" s="58">
        <v>5.4133423263851566E-2</v>
      </c>
      <c r="I5155" s="58">
        <v>0.22705294493792402</v>
      </c>
      <c r="J5155" s="58">
        <v>0.22022089453294516</v>
      </c>
      <c r="K5155" s="58">
        <v>0.15268974074335992</v>
      </c>
      <c r="L5155" s="58">
        <v>0.18253596745876771</v>
      </c>
      <c r="M5155" s="58">
        <v>1.49763193662871E-2</v>
      </c>
      <c r="N5155" s="58">
        <v>1.8058702185330455E-2</v>
      </c>
      <c r="O5155" s="58">
        <v>0</v>
      </c>
      <c r="P5155" s="58">
        <v>0</v>
      </c>
      <c r="Q5155" s="58">
        <v>0</v>
      </c>
      <c r="R5155" s="58">
        <v>0</v>
      </c>
      <c r="S5155" s="58">
        <v>0</v>
      </c>
      <c r="T5155" s="58">
        <v>0</v>
      </c>
      <c r="U5155" s="58">
        <v>0</v>
      </c>
      <c r="V5155" s="58">
        <v>0</v>
      </c>
      <c r="W5155" s="58">
        <v>0</v>
      </c>
      <c r="X5155" s="58">
        <v>0</v>
      </c>
      <c r="Y5155" s="58">
        <v>0</v>
      </c>
      <c r="Z5155" s="58">
        <v>0</v>
      </c>
      <c r="AA5155" s="58">
        <v>0</v>
      </c>
      <c r="AB5155" s="58">
        <v>0</v>
      </c>
      <c r="AC5155" s="58">
        <v>0</v>
      </c>
      <c r="AD5155" s="58">
        <v>0</v>
      </c>
      <c r="AE5155" s="58">
        <v>0</v>
      </c>
      <c r="AF5155" s="58">
        <v>0</v>
      </c>
      <c r="AG5155" s="58">
        <v>0</v>
      </c>
      <c r="AH5155" s="58">
        <v>0</v>
      </c>
      <c r="AI5155" s="58">
        <v>0</v>
      </c>
      <c r="AK5155" s="64">
        <f t="shared" si="80"/>
        <v>-1.3618685921576763E-2</v>
      </c>
    </row>
    <row r="5156" spans="1:37" x14ac:dyDescent="0.25">
      <c r="A5156">
        <v>5154</v>
      </c>
      <c r="B5156" s="1">
        <v>1.5299999999999999E-2</v>
      </c>
      <c r="C5156" s="1">
        <v>2.3671971743572325E-4</v>
      </c>
      <c r="D5156" s="58">
        <v>0.10553188023282642</v>
      </c>
      <c r="E5156" s="58">
        <v>0.21469118522346234</v>
      </c>
      <c r="F5156" s="58">
        <v>3.9190080570973923E-2</v>
      </c>
      <c r="G5156" s="58">
        <v>0.1374263070791043</v>
      </c>
      <c r="H5156" s="58">
        <v>7.8064710064072396E-2</v>
      </c>
      <c r="I5156" s="58">
        <v>2.5504652735226334E-2</v>
      </c>
      <c r="J5156" s="58">
        <v>2.0165877607644018E-3</v>
      </c>
      <c r="K5156" s="58">
        <v>0.13964823706180812</v>
      </c>
      <c r="L5156" s="58">
        <v>0.14545594971922615</v>
      </c>
      <c r="M5156" s="58">
        <v>7.3518554535755246E-2</v>
      </c>
      <c r="N5156" s="58">
        <v>3.8951855016780237E-2</v>
      </c>
      <c r="O5156" s="58">
        <v>0</v>
      </c>
      <c r="P5156" s="58">
        <v>0</v>
      </c>
      <c r="Q5156" s="58">
        <v>0</v>
      </c>
      <c r="R5156" s="58">
        <v>0</v>
      </c>
      <c r="S5156" s="58">
        <v>0</v>
      </c>
      <c r="T5156" s="58">
        <v>0</v>
      </c>
      <c r="U5156" s="58">
        <v>0</v>
      </c>
      <c r="V5156" s="58">
        <v>0</v>
      </c>
      <c r="W5156" s="58">
        <v>0</v>
      </c>
      <c r="X5156" s="58">
        <v>0</v>
      </c>
      <c r="Y5156" s="58">
        <v>0</v>
      </c>
      <c r="Z5156" s="58">
        <v>0</v>
      </c>
      <c r="AA5156" s="58">
        <v>0</v>
      </c>
      <c r="AB5156" s="58">
        <v>0</v>
      </c>
      <c r="AC5156" s="58">
        <v>0</v>
      </c>
      <c r="AD5156" s="58">
        <v>0</v>
      </c>
      <c r="AE5156" s="58">
        <v>0</v>
      </c>
      <c r="AF5156" s="58">
        <v>0</v>
      </c>
      <c r="AG5156" s="58">
        <v>0</v>
      </c>
      <c r="AH5156" s="58">
        <v>0</v>
      </c>
      <c r="AI5156" s="58">
        <v>0</v>
      </c>
      <c r="AK5156" s="64">
        <f t="shared" si="80"/>
        <v>1.547187695658322E-2</v>
      </c>
    </row>
    <row r="5157" spans="1:37" x14ac:dyDescent="0.25">
      <c r="A5157">
        <v>5155</v>
      </c>
      <c r="B5157" s="1">
        <v>1.32E-2</v>
      </c>
      <c r="C5157" s="1">
        <v>-1.7677061873234187E-4</v>
      </c>
      <c r="D5157" s="58">
        <v>0.15942830901591057</v>
      </c>
      <c r="E5157" s="58">
        <v>5.9085173483837287E-2</v>
      </c>
      <c r="F5157" s="58">
        <v>1.7338685910135002E-2</v>
      </c>
      <c r="G5157" s="58">
        <v>0.13567319540218581</v>
      </c>
      <c r="H5157" s="58">
        <v>7.7375966432943893E-2</v>
      </c>
      <c r="I5157" s="58">
        <v>0.14671810786917272</v>
      </c>
      <c r="J5157" s="58">
        <v>9.5387273837677408E-2</v>
      </c>
      <c r="K5157" s="58">
        <v>0.13436282490032805</v>
      </c>
      <c r="L5157" s="58">
        <v>4.0171137016597365E-2</v>
      </c>
      <c r="M5157" s="58">
        <v>6.9792055105029588E-2</v>
      </c>
      <c r="N5157" s="58">
        <v>6.4667271026182416E-2</v>
      </c>
      <c r="O5157" s="58">
        <v>0</v>
      </c>
      <c r="P5157" s="58">
        <v>0</v>
      </c>
      <c r="Q5157" s="58">
        <v>0</v>
      </c>
      <c r="R5157" s="58">
        <v>0</v>
      </c>
      <c r="S5157" s="58">
        <v>0</v>
      </c>
      <c r="T5157" s="58">
        <v>0</v>
      </c>
      <c r="U5157" s="58">
        <v>0</v>
      </c>
      <c r="V5157" s="58">
        <v>0</v>
      </c>
      <c r="W5157" s="58">
        <v>0</v>
      </c>
      <c r="X5157" s="58">
        <v>0</v>
      </c>
      <c r="Y5157" s="58">
        <v>0</v>
      </c>
      <c r="Z5157" s="58">
        <v>0</v>
      </c>
      <c r="AA5157" s="58">
        <v>0</v>
      </c>
      <c r="AB5157" s="58">
        <v>0</v>
      </c>
      <c r="AC5157" s="58">
        <v>0</v>
      </c>
      <c r="AD5157" s="58">
        <v>0</v>
      </c>
      <c r="AE5157" s="58">
        <v>0</v>
      </c>
      <c r="AF5157" s="58">
        <v>0</v>
      </c>
      <c r="AG5157" s="58">
        <v>0</v>
      </c>
      <c r="AH5157" s="58">
        <v>0</v>
      </c>
      <c r="AI5157" s="58">
        <v>0</v>
      </c>
      <c r="AK5157" s="64">
        <f t="shared" si="80"/>
        <v>-1.3391713540328929E-2</v>
      </c>
    </row>
    <row r="5158" spans="1:37" x14ac:dyDescent="0.25">
      <c r="A5158">
        <v>5156</v>
      </c>
      <c r="B5158" s="1">
        <v>1.2200000000000001E-2</v>
      </c>
      <c r="C5158" s="1">
        <v>2.3771430720115732E-4</v>
      </c>
      <c r="D5158" s="58">
        <v>7.4421201747346094E-2</v>
      </c>
      <c r="E5158" s="58">
        <v>0.14741247963837431</v>
      </c>
      <c r="F5158" s="58">
        <v>2.509525420741195E-2</v>
      </c>
      <c r="G5158" s="58">
        <v>4.4746046002684323E-2</v>
      </c>
      <c r="H5158" s="58">
        <v>1.6658271019274706E-2</v>
      </c>
      <c r="I5158" s="58">
        <v>0.13429773346683493</v>
      </c>
      <c r="J5158" s="58">
        <v>6.1167702700721548E-2</v>
      </c>
      <c r="K5158" s="58">
        <v>8.655005076276738E-2</v>
      </c>
      <c r="L5158" s="58">
        <v>0.18723190245568366</v>
      </c>
      <c r="M5158" s="58">
        <v>9.5578078964344129E-2</v>
      </c>
      <c r="N5158" s="58">
        <v>0.12684127903455691</v>
      </c>
      <c r="O5158" s="58">
        <v>0</v>
      </c>
      <c r="P5158" s="58">
        <v>0</v>
      </c>
      <c r="Q5158" s="58">
        <v>0</v>
      </c>
      <c r="R5158" s="58">
        <v>0</v>
      </c>
      <c r="S5158" s="58">
        <v>0</v>
      </c>
      <c r="T5158" s="58">
        <v>0</v>
      </c>
      <c r="U5158" s="58">
        <v>0</v>
      </c>
      <c r="V5158" s="58">
        <v>0</v>
      </c>
      <c r="W5158" s="58">
        <v>0</v>
      </c>
      <c r="X5158" s="58">
        <v>0</v>
      </c>
      <c r="Y5158" s="58">
        <v>0</v>
      </c>
      <c r="Z5158" s="58">
        <v>0</v>
      </c>
      <c r="AA5158" s="58">
        <v>0</v>
      </c>
      <c r="AB5158" s="58">
        <v>0</v>
      </c>
      <c r="AC5158" s="58">
        <v>0</v>
      </c>
      <c r="AD5158" s="58">
        <v>0</v>
      </c>
      <c r="AE5158" s="58">
        <v>0</v>
      </c>
      <c r="AF5158" s="58">
        <v>0</v>
      </c>
      <c r="AG5158" s="58">
        <v>0</v>
      </c>
      <c r="AH5158" s="58">
        <v>0</v>
      </c>
      <c r="AI5158" s="58">
        <v>0</v>
      </c>
      <c r="AK5158" s="64">
        <f t="shared" si="80"/>
        <v>1.9484779278783386E-2</v>
      </c>
    </row>
    <row r="5159" spans="1:37" x14ac:dyDescent="0.25">
      <c r="A5159">
        <v>5157</v>
      </c>
      <c r="B5159" s="1">
        <v>1.0800000000000001E-2</v>
      </c>
      <c r="C5159" s="1">
        <v>2.4433717375683565E-4</v>
      </c>
      <c r="D5159" s="58">
        <v>3.6531081130653799E-3</v>
      </c>
      <c r="E5159" s="58">
        <v>0.14621099990813824</v>
      </c>
      <c r="F5159" s="58">
        <v>0.11142302990983136</v>
      </c>
      <c r="G5159" s="58">
        <v>3.012151973755656E-2</v>
      </c>
      <c r="H5159" s="58">
        <v>0.18271063746279201</v>
      </c>
      <c r="I5159" s="58">
        <v>9.6042660898378457E-3</v>
      </c>
      <c r="J5159" s="58">
        <v>1.2239760343633979E-2</v>
      </c>
      <c r="K5159" s="58">
        <v>6.1507325353149275E-2</v>
      </c>
      <c r="L5159" s="58">
        <v>0.13826227504942393</v>
      </c>
      <c r="M5159" s="58">
        <v>0.15995570600355505</v>
      </c>
      <c r="N5159" s="58">
        <v>0.14431137202901631</v>
      </c>
      <c r="O5159" s="58">
        <v>0</v>
      </c>
      <c r="P5159" s="58">
        <v>0</v>
      </c>
      <c r="Q5159" s="58">
        <v>0</v>
      </c>
      <c r="R5159" s="58">
        <v>0</v>
      </c>
      <c r="S5159" s="58">
        <v>0</v>
      </c>
      <c r="T5159" s="58">
        <v>0</v>
      </c>
      <c r="U5159" s="58">
        <v>0</v>
      </c>
      <c r="V5159" s="58">
        <v>0</v>
      </c>
      <c r="W5159" s="58">
        <v>0</v>
      </c>
      <c r="X5159" s="58">
        <v>0</v>
      </c>
      <c r="Y5159" s="58">
        <v>0</v>
      </c>
      <c r="Z5159" s="58">
        <v>0</v>
      </c>
      <c r="AA5159" s="58">
        <v>0</v>
      </c>
      <c r="AB5159" s="58">
        <v>0</v>
      </c>
      <c r="AC5159" s="58">
        <v>0</v>
      </c>
      <c r="AD5159" s="58">
        <v>0</v>
      </c>
      <c r="AE5159" s="58">
        <v>0</v>
      </c>
      <c r="AF5159" s="58">
        <v>0</v>
      </c>
      <c r="AG5159" s="58">
        <v>0</v>
      </c>
      <c r="AH5159" s="58">
        <v>0</v>
      </c>
      <c r="AI5159" s="58">
        <v>0</v>
      </c>
      <c r="AK5159" s="64">
        <f t="shared" si="80"/>
        <v>2.2623812384892188E-2</v>
      </c>
    </row>
    <row r="5160" spans="1:37" x14ac:dyDescent="0.25">
      <c r="A5160">
        <v>5158</v>
      </c>
      <c r="B5160" s="1">
        <v>1.17E-2</v>
      </c>
      <c r="C5160" s="1">
        <v>-1.3026179759148012E-5</v>
      </c>
      <c r="D5160" s="58">
        <v>0.13471204616739327</v>
      </c>
      <c r="E5160" s="58">
        <v>6.7509051951224336E-2</v>
      </c>
      <c r="F5160" s="58">
        <v>0.16530056470932569</v>
      </c>
      <c r="G5160" s="58">
        <v>8.4962162257051332E-2</v>
      </c>
      <c r="H5160" s="58">
        <v>3.8892904876487798E-2</v>
      </c>
      <c r="I5160" s="58">
        <v>9.2655370094203812E-2</v>
      </c>
      <c r="J5160" s="58">
        <v>0.1584549740035977</v>
      </c>
      <c r="K5160" s="58">
        <v>5.1203132230607344E-2</v>
      </c>
      <c r="L5160" s="58">
        <v>0.10895526232036029</v>
      </c>
      <c r="M5160" s="58">
        <v>9.6069837868630492E-2</v>
      </c>
      <c r="N5160" s="58">
        <v>1.2846935211174863E-3</v>
      </c>
      <c r="O5160" s="58">
        <v>0</v>
      </c>
      <c r="P5160" s="58">
        <v>0</v>
      </c>
      <c r="Q5160" s="58">
        <v>0</v>
      </c>
      <c r="R5160" s="58">
        <v>0</v>
      </c>
      <c r="S5160" s="58">
        <v>0</v>
      </c>
      <c r="T5160" s="58">
        <v>0</v>
      </c>
      <c r="U5160" s="58">
        <v>0</v>
      </c>
      <c r="V5160" s="58">
        <v>0</v>
      </c>
      <c r="W5160" s="58">
        <v>0</v>
      </c>
      <c r="X5160" s="58">
        <v>0</v>
      </c>
      <c r="Y5160" s="58">
        <v>0</v>
      </c>
      <c r="Z5160" s="58">
        <v>0</v>
      </c>
      <c r="AA5160" s="58">
        <v>0</v>
      </c>
      <c r="AB5160" s="58">
        <v>0</v>
      </c>
      <c r="AC5160" s="58">
        <v>0</v>
      </c>
      <c r="AD5160" s="58">
        <v>0</v>
      </c>
      <c r="AE5160" s="58">
        <v>0</v>
      </c>
      <c r="AF5160" s="58">
        <v>0</v>
      </c>
      <c r="AG5160" s="58">
        <v>0</v>
      </c>
      <c r="AH5160" s="58">
        <v>0</v>
      </c>
      <c r="AI5160" s="58">
        <v>0</v>
      </c>
      <c r="AK5160" s="64">
        <f t="shared" si="80"/>
        <v>-1.113348697363078E-3</v>
      </c>
    </row>
    <row r="5161" spans="1:37" x14ac:dyDescent="0.25">
      <c r="A5161">
        <v>5159</v>
      </c>
      <c r="B5161" s="1">
        <v>1.3899999999999999E-2</v>
      </c>
      <c r="C5161" s="1">
        <v>-1.2371839972247602E-4</v>
      </c>
      <c r="D5161" s="58">
        <v>9.2712049880991937E-2</v>
      </c>
      <c r="E5161" s="58">
        <v>0.10688273941790842</v>
      </c>
      <c r="F5161" s="58">
        <v>0.16828668620417656</v>
      </c>
      <c r="G5161" s="58">
        <v>8.4366715316386329E-2</v>
      </c>
      <c r="H5161" s="58">
        <v>1.2509201812611379E-2</v>
      </c>
      <c r="I5161" s="58">
        <v>9.9549956353968891E-2</v>
      </c>
      <c r="J5161" s="58">
        <v>0.18799105141016426</v>
      </c>
      <c r="K5161" s="58">
        <v>0.12274783330080909</v>
      </c>
      <c r="L5161" s="58">
        <v>3.406382485291002E-2</v>
      </c>
      <c r="M5161" s="58">
        <v>2.6625040090485864E-2</v>
      </c>
      <c r="N5161" s="58">
        <v>6.4264901359587123E-2</v>
      </c>
      <c r="O5161" s="58">
        <v>0</v>
      </c>
      <c r="P5161" s="58">
        <v>0</v>
      </c>
      <c r="Q5161" s="58">
        <v>0</v>
      </c>
      <c r="R5161" s="58">
        <v>0</v>
      </c>
      <c r="S5161" s="58">
        <v>0</v>
      </c>
      <c r="T5161" s="58">
        <v>0</v>
      </c>
      <c r="U5161" s="58">
        <v>0</v>
      </c>
      <c r="V5161" s="58">
        <v>0</v>
      </c>
      <c r="W5161" s="58">
        <v>0</v>
      </c>
      <c r="X5161" s="58">
        <v>0</v>
      </c>
      <c r="Y5161" s="58">
        <v>0</v>
      </c>
      <c r="Z5161" s="58">
        <v>0</v>
      </c>
      <c r="AA5161" s="58">
        <v>0</v>
      </c>
      <c r="AB5161" s="58">
        <v>0</v>
      </c>
      <c r="AC5161" s="58">
        <v>0</v>
      </c>
      <c r="AD5161" s="58">
        <v>0</v>
      </c>
      <c r="AE5161" s="58">
        <v>0</v>
      </c>
      <c r="AF5161" s="58">
        <v>0</v>
      </c>
      <c r="AG5161" s="58">
        <v>0</v>
      </c>
      <c r="AH5161" s="58">
        <v>0</v>
      </c>
      <c r="AI5161" s="58">
        <v>0</v>
      </c>
      <c r="AK5161" s="64">
        <f t="shared" si="80"/>
        <v>-8.9006042965810092E-3</v>
      </c>
    </row>
    <row r="5162" spans="1:37" x14ac:dyDescent="0.25">
      <c r="A5162">
        <v>5160</v>
      </c>
      <c r="B5162" s="1">
        <v>1.41E-2</v>
      </c>
      <c r="C5162" s="1">
        <v>4.4226496707176874E-4</v>
      </c>
      <c r="D5162" s="58">
        <v>3.6653978846394437E-2</v>
      </c>
      <c r="E5162" s="58">
        <v>0.1649504627394584</v>
      </c>
      <c r="F5162" s="58">
        <v>1.6579195759790484E-3</v>
      </c>
      <c r="G5162" s="58">
        <v>8.7326707101579738E-3</v>
      </c>
      <c r="H5162" s="58">
        <v>0.19673188637563574</v>
      </c>
      <c r="I5162" s="58">
        <v>2.4161864685487169E-2</v>
      </c>
      <c r="J5162" s="58">
        <v>0.2633715702940056</v>
      </c>
      <c r="K5162" s="58">
        <v>0.11922662055464693</v>
      </c>
      <c r="L5162" s="58">
        <v>0.15827976749358</v>
      </c>
      <c r="M5162" s="58">
        <v>7.6896056754784592E-3</v>
      </c>
      <c r="N5162" s="58">
        <v>1.8543653049176025E-2</v>
      </c>
      <c r="O5162" s="58">
        <v>0</v>
      </c>
      <c r="P5162" s="58">
        <v>0</v>
      </c>
      <c r="Q5162" s="58">
        <v>0</v>
      </c>
      <c r="R5162" s="58">
        <v>0</v>
      </c>
      <c r="S5162" s="58">
        <v>0</v>
      </c>
      <c r="T5162" s="58">
        <v>0</v>
      </c>
      <c r="U5162" s="58">
        <v>0</v>
      </c>
      <c r="V5162" s="58">
        <v>0</v>
      </c>
      <c r="W5162" s="58">
        <v>0</v>
      </c>
      <c r="X5162" s="58">
        <v>0</v>
      </c>
      <c r="Y5162" s="58">
        <v>0</v>
      </c>
      <c r="Z5162" s="58">
        <v>0</v>
      </c>
      <c r="AA5162" s="58">
        <v>0</v>
      </c>
      <c r="AB5162" s="58">
        <v>0</v>
      </c>
      <c r="AC5162" s="58">
        <v>0</v>
      </c>
      <c r="AD5162" s="58">
        <v>0</v>
      </c>
      <c r="AE5162" s="58">
        <v>0</v>
      </c>
      <c r="AF5162" s="58">
        <v>0</v>
      </c>
      <c r="AG5162" s="58">
        <v>0</v>
      </c>
      <c r="AH5162" s="58">
        <v>0</v>
      </c>
      <c r="AI5162" s="58">
        <v>0</v>
      </c>
      <c r="AK5162" s="64">
        <f t="shared" si="80"/>
        <v>3.1366309721402037E-2</v>
      </c>
    </row>
    <row r="5163" spans="1:37" x14ac:dyDescent="0.25">
      <c r="A5163">
        <v>5161</v>
      </c>
      <c r="B5163" s="1">
        <v>1.1299999999999999E-2</v>
      </c>
      <c r="C5163" s="1">
        <v>-1.3798272152975305E-4</v>
      </c>
      <c r="D5163" s="58">
        <v>2.2649863292140235E-2</v>
      </c>
      <c r="E5163" s="58">
        <v>8.8949161326459539E-2</v>
      </c>
      <c r="F5163" s="58">
        <v>0.1128097592336222</v>
      </c>
      <c r="G5163" s="58">
        <v>4.7013513859299666E-2</v>
      </c>
      <c r="H5163" s="58">
        <v>0.10259524352216277</v>
      </c>
      <c r="I5163" s="58">
        <v>1.5821443680150548E-2</v>
      </c>
      <c r="J5163" s="58">
        <v>9.8626749823767818E-2</v>
      </c>
      <c r="K5163" s="58">
        <v>0.17694570312402969</v>
      </c>
      <c r="L5163" s="58">
        <v>0.10117939432161459</v>
      </c>
      <c r="M5163" s="58">
        <v>0.17872699710541665</v>
      </c>
      <c r="N5163" s="58">
        <v>5.4682170711336277E-2</v>
      </c>
      <c r="O5163" s="58">
        <v>0</v>
      </c>
      <c r="P5163" s="58">
        <v>0</v>
      </c>
      <c r="Q5163" s="58">
        <v>0</v>
      </c>
      <c r="R5163" s="58">
        <v>0</v>
      </c>
      <c r="S5163" s="58">
        <v>0</v>
      </c>
      <c r="T5163" s="58">
        <v>0</v>
      </c>
      <c r="U5163" s="58">
        <v>0</v>
      </c>
      <c r="V5163" s="58">
        <v>0</v>
      </c>
      <c r="W5163" s="58">
        <v>0</v>
      </c>
      <c r="X5163" s="58">
        <v>0</v>
      </c>
      <c r="Y5163" s="58">
        <v>0</v>
      </c>
      <c r="Z5163" s="58">
        <v>0</v>
      </c>
      <c r="AA5163" s="58">
        <v>0</v>
      </c>
      <c r="AB5163" s="58">
        <v>0</v>
      </c>
      <c r="AC5163" s="58">
        <v>0</v>
      </c>
      <c r="AD5163" s="58">
        <v>0</v>
      </c>
      <c r="AE5163" s="58">
        <v>0</v>
      </c>
      <c r="AF5163" s="58">
        <v>0</v>
      </c>
      <c r="AG5163" s="58">
        <v>0</v>
      </c>
      <c r="AH5163" s="58">
        <v>0</v>
      </c>
      <c r="AI5163" s="58">
        <v>0</v>
      </c>
      <c r="AK5163" s="64">
        <f t="shared" si="80"/>
        <v>-1.2210860312367528E-2</v>
      </c>
    </row>
    <row r="5164" spans="1:37" x14ac:dyDescent="0.25">
      <c r="A5164">
        <v>5162</v>
      </c>
      <c r="B5164" s="1">
        <v>1.15E-2</v>
      </c>
      <c r="C5164" s="1">
        <v>8.358149689804086E-5</v>
      </c>
      <c r="D5164" s="58">
        <v>3.6683183705580602E-2</v>
      </c>
      <c r="E5164" s="58">
        <v>0.12561536670631615</v>
      </c>
      <c r="F5164" s="58">
        <v>3.3948148788585479E-2</v>
      </c>
      <c r="G5164" s="58">
        <v>5.5238544462484128E-2</v>
      </c>
      <c r="H5164" s="58">
        <v>0.16429935333036197</v>
      </c>
      <c r="I5164" s="58">
        <v>4.4484079071694597E-2</v>
      </c>
      <c r="J5164" s="58">
        <v>9.2142060590582706E-2</v>
      </c>
      <c r="K5164" s="58">
        <v>0.12208312980828463</v>
      </c>
      <c r="L5164" s="58">
        <v>4.1893741003172086E-2</v>
      </c>
      <c r="M5164" s="58">
        <v>0.18265931059460025</v>
      </c>
      <c r="N5164" s="58">
        <v>0.10095308193833741</v>
      </c>
      <c r="O5164" s="58">
        <v>0</v>
      </c>
      <c r="P5164" s="58">
        <v>0</v>
      </c>
      <c r="Q5164" s="58">
        <v>0</v>
      </c>
      <c r="R5164" s="58">
        <v>0</v>
      </c>
      <c r="S5164" s="58">
        <v>0</v>
      </c>
      <c r="T5164" s="58">
        <v>0</v>
      </c>
      <c r="U5164" s="58">
        <v>0</v>
      </c>
      <c r="V5164" s="58">
        <v>0</v>
      </c>
      <c r="W5164" s="58">
        <v>0</v>
      </c>
      <c r="X5164" s="58">
        <v>0</v>
      </c>
      <c r="Y5164" s="58">
        <v>0</v>
      </c>
      <c r="Z5164" s="58">
        <v>0</v>
      </c>
      <c r="AA5164" s="58">
        <v>0</v>
      </c>
      <c r="AB5164" s="58">
        <v>0</v>
      </c>
      <c r="AC5164" s="58">
        <v>0</v>
      </c>
      <c r="AD5164" s="58">
        <v>0</v>
      </c>
      <c r="AE5164" s="58">
        <v>0</v>
      </c>
      <c r="AF5164" s="58">
        <v>0</v>
      </c>
      <c r="AG5164" s="58">
        <v>0</v>
      </c>
      <c r="AH5164" s="58">
        <v>0</v>
      </c>
      <c r="AI5164" s="58">
        <v>0</v>
      </c>
      <c r="AK5164" s="64">
        <f t="shared" si="80"/>
        <v>7.2679562520035533E-3</v>
      </c>
    </row>
    <row r="5165" spans="1:37" x14ac:dyDescent="0.25">
      <c r="A5165">
        <v>5163</v>
      </c>
      <c r="B5165" s="1">
        <v>1.46E-2</v>
      </c>
      <c r="C5165" s="1">
        <v>-1.6369240902260876E-4</v>
      </c>
      <c r="D5165" s="58">
        <v>4.541247171946769E-2</v>
      </c>
      <c r="E5165" s="58">
        <v>0.16422105861617384</v>
      </c>
      <c r="F5165" s="58">
        <v>0.11789256954844778</v>
      </c>
      <c r="G5165" s="58">
        <v>2.8081675566791569E-2</v>
      </c>
      <c r="H5165" s="58">
        <v>9.6371662523180329E-2</v>
      </c>
      <c r="I5165" s="58">
        <v>2.6075887494208722E-2</v>
      </c>
      <c r="J5165" s="58">
        <v>6.2832899727920236E-2</v>
      </c>
      <c r="K5165" s="58">
        <v>0.21453738386580209</v>
      </c>
      <c r="L5165" s="58">
        <v>2.6296972453347389E-2</v>
      </c>
      <c r="M5165" s="58">
        <v>7.6317723980735164E-2</v>
      </c>
      <c r="N5165" s="58">
        <v>0.14195969450392512</v>
      </c>
      <c r="O5165" s="58">
        <v>0</v>
      </c>
      <c r="P5165" s="58">
        <v>0</v>
      </c>
      <c r="Q5165" s="58">
        <v>0</v>
      </c>
      <c r="R5165" s="58">
        <v>0</v>
      </c>
      <c r="S5165" s="58">
        <v>0</v>
      </c>
      <c r="T5165" s="58">
        <v>0</v>
      </c>
      <c r="U5165" s="58">
        <v>0</v>
      </c>
      <c r="V5165" s="58">
        <v>0</v>
      </c>
      <c r="W5165" s="58">
        <v>0</v>
      </c>
      <c r="X5165" s="58">
        <v>0</v>
      </c>
      <c r="Y5165" s="58">
        <v>0</v>
      </c>
      <c r="Z5165" s="58">
        <v>0</v>
      </c>
      <c r="AA5165" s="58">
        <v>0</v>
      </c>
      <c r="AB5165" s="58">
        <v>0</v>
      </c>
      <c r="AC5165" s="58">
        <v>0</v>
      </c>
      <c r="AD5165" s="58">
        <v>0</v>
      </c>
      <c r="AE5165" s="58">
        <v>0</v>
      </c>
      <c r="AF5165" s="58">
        <v>0</v>
      </c>
      <c r="AG5165" s="58">
        <v>0</v>
      </c>
      <c r="AH5165" s="58">
        <v>0</v>
      </c>
      <c r="AI5165" s="58">
        <v>0</v>
      </c>
      <c r="AK5165" s="64">
        <f t="shared" si="80"/>
        <v>-1.1211808837164983E-2</v>
      </c>
    </row>
    <row r="5166" spans="1:37" x14ac:dyDescent="0.25">
      <c r="A5166">
        <v>5164</v>
      </c>
      <c r="B5166" s="1">
        <v>1.43E-2</v>
      </c>
      <c r="C5166" s="1">
        <v>2.9332397191329633E-4</v>
      </c>
      <c r="D5166" s="58">
        <v>5.6037042192350547E-2</v>
      </c>
      <c r="E5166" s="58">
        <v>0.17363114460639711</v>
      </c>
      <c r="F5166" s="58">
        <v>4.9592932469772796E-2</v>
      </c>
      <c r="G5166" s="58">
        <v>0.19512661167100739</v>
      </c>
      <c r="H5166" s="58">
        <v>5.334241365536245E-2</v>
      </c>
      <c r="I5166" s="58">
        <v>5.0297240228334809E-2</v>
      </c>
      <c r="J5166" s="58">
        <v>0.13255291467275693</v>
      </c>
      <c r="K5166" s="58">
        <v>7.0346233442643596E-2</v>
      </c>
      <c r="L5166" s="58">
        <v>1.9756388431586194E-2</v>
      </c>
      <c r="M5166" s="58">
        <v>9.9544708832026749E-2</v>
      </c>
      <c r="N5166" s="58">
        <v>9.9772369797761412E-2</v>
      </c>
      <c r="O5166" s="58">
        <v>0</v>
      </c>
      <c r="P5166" s="58">
        <v>0</v>
      </c>
      <c r="Q5166" s="58">
        <v>0</v>
      </c>
      <c r="R5166" s="58">
        <v>0</v>
      </c>
      <c r="S5166" s="58">
        <v>0</v>
      </c>
      <c r="T5166" s="58">
        <v>0</v>
      </c>
      <c r="U5166" s="58">
        <v>0</v>
      </c>
      <c r="V5166" s="58">
        <v>0</v>
      </c>
      <c r="W5166" s="58">
        <v>0</v>
      </c>
      <c r="X5166" s="58">
        <v>0</v>
      </c>
      <c r="Y5166" s="58">
        <v>0</v>
      </c>
      <c r="Z5166" s="58">
        <v>0</v>
      </c>
      <c r="AA5166" s="58">
        <v>0</v>
      </c>
      <c r="AB5166" s="58">
        <v>0</v>
      </c>
      <c r="AC5166" s="58">
        <v>0</v>
      </c>
      <c r="AD5166" s="58">
        <v>0</v>
      </c>
      <c r="AE5166" s="58">
        <v>0</v>
      </c>
      <c r="AF5166" s="58">
        <v>0</v>
      </c>
      <c r="AG5166" s="58">
        <v>0</v>
      </c>
      <c r="AH5166" s="58">
        <v>0</v>
      </c>
      <c r="AI5166" s="58">
        <v>0</v>
      </c>
      <c r="AK5166" s="64">
        <f t="shared" si="80"/>
        <v>2.051216586806268E-2</v>
      </c>
    </row>
    <row r="5167" spans="1:37" x14ac:dyDescent="0.25">
      <c r="A5167">
        <v>5165</v>
      </c>
      <c r="B5167" s="1">
        <v>1.41E-2</v>
      </c>
      <c r="C5167" s="1">
        <v>7.547334831121963E-5</v>
      </c>
      <c r="D5167" s="58">
        <v>0.15203688754711847</v>
      </c>
      <c r="E5167" s="58">
        <v>0.15858440589926126</v>
      </c>
      <c r="F5167" s="58">
        <v>0.10179767349447787</v>
      </c>
      <c r="G5167" s="58">
        <v>1.3748945710872974E-2</v>
      </c>
      <c r="H5167" s="58">
        <v>2.4679475889901263E-2</v>
      </c>
      <c r="I5167" s="58">
        <v>9.0937319649673484E-2</v>
      </c>
      <c r="J5167" s="58">
        <v>0.14712178412153265</v>
      </c>
      <c r="K5167" s="58">
        <v>0.11331455409275727</v>
      </c>
      <c r="L5167" s="58">
        <v>6.6178740160516267E-2</v>
      </c>
      <c r="M5167" s="58">
        <v>2.8460466976855798E-2</v>
      </c>
      <c r="N5167" s="58">
        <v>0.10313974645703267</v>
      </c>
      <c r="O5167" s="58">
        <v>0</v>
      </c>
      <c r="P5167" s="58">
        <v>0</v>
      </c>
      <c r="Q5167" s="58">
        <v>0</v>
      </c>
      <c r="R5167" s="58">
        <v>0</v>
      </c>
      <c r="S5167" s="58">
        <v>0</v>
      </c>
      <c r="T5167" s="58">
        <v>0</v>
      </c>
      <c r="U5167" s="58">
        <v>0</v>
      </c>
      <c r="V5167" s="58">
        <v>0</v>
      </c>
      <c r="W5167" s="58">
        <v>0</v>
      </c>
      <c r="X5167" s="58">
        <v>0</v>
      </c>
      <c r="Y5167" s="58">
        <v>0</v>
      </c>
      <c r="Z5167" s="58">
        <v>0</v>
      </c>
      <c r="AA5167" s="58">
        <v>0</v>
      </c>
      <c r="AB5167" s="58">
        <v>0</v>
      </c>
      <c r="AC5167" s="58">
        <v>0</v>
      </c>
      <c r="AD5167" s="58">
        <v>0</v>
      </c>
      <c r="AE5167" s="58">
        <v>0</v>
      </c>
      <c r="AF5167" s="58">
        <v>0</v>
      </c>
      <c r="AG5167" s="58">
        <v>0</v>
      </c>
      <c r="AH5167" s="58">
        <v>0</v>
      </c>
      <c r="AI5167" s="58">
        <v>0</v>
      </c>
      <c r="AK5167" s="64">
        <f t="shared" si="80"/>
        <v>5.3527197383843707E-3</v>
      </c>
    </row>
    <row r="5168" spans="1:37" x14ac:dyDescent="0.25">
      <c r="A5168">
        <v>5166</v>
      </c>
      <c r="B5168" s="1">
        <v>1.15E-2</v>
      </c>
      <c r="C5168" s="1">
        <v>9.3552904023983797E-6</v>
      </c>
      <c r="D5168" s="58">
        <v>6.6536068361597353E-2</v>
      </c>
      <c r="E5168" s="58">
        <v>0.11676766332131457</v>
      </c>
      <c r="F5168" s="58">
        <v>0.18597061865948683</v>
      </c>
      <c r="G5168" s="58">
        <v>0.13662556643768325</v>
      </c>
      <c r="H5168" s="58">
        <v>3.5781006488109704E-4</v>
      </c>
      <c r="I5168" s="58">
        <v>6.8371748974956044E-3</v>
      </c>
      <c r="J5168" s="58">
        <v>3.7896957828886191E-2</v>
      </c>
      <c r="K5168" s="58">
        <v>9.1043448192259471E-2</v>
      </c>
      <c r="L5168" s="58">
        <v>0.12886624650439241</v>
      </c>
      <c r="M5168" s="58">
        <v>0.1648205896996775</v>
      </c>
      <c r="N5168" s="58">
        <v>6.427785603232572E-2</v>
      </c>
      <c r="O5168" s="58">
        <v>0</v>
      </c>
      <c r="P5168" s="58">
        <v>0</v>
      </c>
      <c r="Q5168" s="58">
        <v>0</v>
      </c>
      <c r="R5168" s="58">
        <v>0</v>
      </c>
      <c r="S5168" s="58">
        <v>0</v>
      </c>
      <c r="T5168" s="58">
        <v>0</v>
      </c>
      <c r="U5168" s="58">
        <v>0</v>
      </c>
      <c r="V5168" s="58">
        <v>0</v>
      </c>
      <c r="W5168" s="58">
        <v>0</v>
      </c>
      <c r="X5168" s="58">
        <v>0</v>
      </c>
      <c r="Y5168" s="58">
        <v>0</v>
      </c>
      <c r="Z5168" s="58">
        <v>0</v>
      </c>
      <c r="AA5168" s="58">
        <v>0</v>
      </c>
      <c r="AB5168" s="58">
        <v>0</v>
      </c>
      <c r="AC5168" s="58">
        <v>0</v>
      </c>
      <c r="AD5168" s="58">
        <v>0</v>
      </c>
      <c r="AE5168" s="58">
        <v>0</v>
      </c>
      <c r="AF5168" s="58">
        <v>0</v>
      </c>
      <c r="AG5168" s="58">
        <v>0</v>
      </c>
      <c r="AH5168" s="58">
        <v>0</v>
      </c>
      <c r="AI5168" s="58">
        <v>0</v>
      </c>
      <c r="AK5168" s="64">
        <f t="shared" si="80"/>
        <v>8.1350351325203303E-4</v>
      </c>
    </row>
    <row r="5169" spans="1:37" x14ac:dyDescent="0.25">
      <c r="A5169">
        <v>5167</v>
      </c>
      <c r="B5169" s="1">
        <v>9.9000000000000008E-3</v>
      </c>
      <c r="C5169" s="1">
        <v>-2.0898318705654873E-4</v>
      </c>
      <c r="D5169" s="58">
        <v>0.12647665645757597</v>
      </c>
      <c r="E5169" s="58">
        <v>3.4003110743785554E-3</v>
      </c>
      <c r="F5169" s="58">
        <v>0.1560924524484712</v>
      </c>
      <c r="G5169" s="58">
        <v>3.307270218012584E-2</v>
      </c>
      <c r="H5169" s="58">
        <v>0.17755838111564842</v>
      </c>
      <c r="I5169" s="58">
        <v>7.2818360045737829E-2</v>
      </c>
      <c r="J5169" s="58">
        <v>1.1849127855226816E-2</v>
      </c>
      <c r="K5169" s="58">
        <v>8.1364550486862919E-2</v>
      </c>
      <c r="L5169" s="58">
        <v>0.14845619038939109</v>
      </c>
      <c r="M5169" s="58">
        <v>3.2467469380557161E-2</v>
      </c>
      <c r="N5169" s="58">
        <v>0.15644379856602419</v>
      </c>
      <c r="O5169" s="58">
        <v>0</v>
      </c>
      <c r="P5169" s="58">
        <v>0</v>
      </c>
      <c r="Q5169" s="58">
        <v>0</v>
      </c>
      <c r="R5169" s="58">
        <v>0</v>
      </c>
      <c r="S5169" s="58">
        <v>0</v>
      </c>
      <c r="T5169" s="58">
        <v>0</v>
      </c>
      <c r="U5169" s="58">
        <v>0</v>
      </c>
      <c r="V5169" s="58">
        <v>0</v>
      </c>
      <c r="W5169" s="58">
        <v>0</v>
      </c>
      <c r="X5169" s="58">
        <v>0</v>
      </c>
      <c r="Y5169" s="58">
        <v>0</v>
      </c>
      <c r="Z5169" s="58">
        <v>0</v>
      </c>
      <c r="AA5169" s="58">
        <v>0</v>
      </c>
      <c r="AB5169" s="58">
        <v>0</v>
      </c>
      <c r="AC5169" s="58">
        <v>0</v>
      </c>
      <c r="AD5169" s="58">
        <v>0</v>
      </c>
      <c r="AE5169" s="58">
        <v>0</v>
      </c>
      <c r="AF5169" s="58">
        <v>0</v>
      </c>
      <c r="AG5169" s="58">
        <v>0</v>
      </c>
      <c r="AH5169" s="58">
        <v>0</v>
      </c>
      <c r="AI5169" s="58">
        <v>0</v>
      </c>
      <c r="AK5169" s="64">
        <f t="shared" si="80"/>
        <v>-2.1109412833994819E-2</v>
      </c>
    </row>
    <row r="5170" spans="1:37" x14ac:dyDescent="0.25">
      <c r="A5170">
        <v>5168</v>
      </c>
      <c r="B5170" s="1">
        <v>1.2699999999999999E-2</v>
      </c>
      <c r="C5170" s="1">
        <v>-4.7024048359563528E-5</v>
      </c>
      <c r="D5170" s="58">
        <v>6.3787493569577918E-3</v>
      </c>
      <c r="E5170" s="58">
        <v>0.12549582859210801</v>
      </c>
      <c r="F5170" s="58">
        <v>0.14702027390931915</v>
      </c>
      <c r="G5170" s="58">
        <v>0.13971450894576382</v>
      </c>
      <c r="H5170" s="58">
        <v>7.3523049598531245E-2</v>
      </c>
      <c r="I5170" s="58">
        <v>3.1654409840389787E-2</v>
      </c>
      <c r="J5170" s="58">
        <v>6.6838949895132255E-2</v>
      </c>
      <c r="K5170" s="58">
        <v>0.12744307955750878</v>
      </c>
      <c r="L5170" s="58">
        <v>4.6489812160471274E-2</v>
      </c>
      <c r="M5170" s="58">
        <v>0.11111228995685912</v>
      </c>
      <c r="N5170" s="58">
        <v>0.12432904818695878</v>
      </c>
      <c r="O5170" s="58">
        <v>0</v>
      </c>
      <c r="P5170" s="58">
        <v>0</v>
      </c>
      <c r="Q5170" s="58">
        <v>0</v>
      </c>
      <c r="R5170" s="58">
        <v>0</v>
      </c>
      <c r="S5170" s="58">
        <v>0</v>
      </c>
      <c r="T5170" s="58">
        <v>0</v>
      </c>
      <c r="U5170" s="58">
        <v>0</v>
      </c>
      <c r="V5170" s="58">
        <v>0</v>
      </c>
      <c r="W5170" s="58">
        <v>0</v>
      </c>
      <c r="X5170" s="58">
        <v>0</v>
      </c>
      <c r="Y5170" s="58">
        <v>0</v>
      </c>
      <c r="Z5170" s="58">
        <v>0</v>
      </c>
      <c r="AA5170" s="58">
        <v>0</v>
      </c>
      <c r="AB5170" s="58">
        <v>0</v>
      </c>
      <c r="AC5170" s="58">
        <v>0</v>
      </c>
      <c r="AD5170" s="58">
        <v>0</v>
      </c>
      <c r="AE5170" s="58">
        <v>0</v>
      </c>
      <c r="AF5170" s="58">
        <v>0</v>
      </c>
      <c r="AG5170" s="58">
        <v>0</v>
      </c>
      <c r="AH5170" s="58">
        <v>0</v>
      </c>
      <c r="AI5170" s="58">
        <v>0</v>
      </c>
      <c r="AK5170" s="64">
        <f t="shared" si="80"/>
        <v>-3.7026809731939788E-3</v>
      </c>
    </row>
    <row r="5171" spans="1:37" x14ac:dyDescent="0.25">
      <c r="A5171">
        <v>5169</v>
      </c>
      <c r="B5171" s="1">
        <v>1.0699999999999999E-2</v>
      </c>
      <c r="C5171" s="1">
        <v>-9.3334929438133537E-5</v>
      </c>
      <c r="D5171" s="58">
        <v>0.13934867575466892</v>
      </c>
      <c r="E5171" s="58">
        <v>4.6340230218666414E-2</v>
      </c>
      <c r="F5171" s="58">
        <v>0.1197870357099778</v>
      </c>
      <c r="G5171" s="58">
        <v>5.3411994105910285E-2</v>
      </c>
      <c r="H5171" s="58">
        <v>7.5884239584809804E-2</v>
      </c>
      <c r="I5171" s="58">
        <v>0.13043329588863375</v>
      </c>
      <c r="J5171" s="58">
        <v>2.8281433840202687E-2</v>
      </c>
      <c r="K5171" s="58">
        <v>6.6648841767045483E-2</v>
      </c>
      <c r="L5171" s="58">
        <v>0.14963923446869673</v>
      </c>
      <c r="M5171" s="58">
        <v>4.360904551896698E-2</v>
      </c>
      <c r="N5171" s="58">
        <v>0.1466159731424212</v>
      </c>
      <c r="O5171" s="58">
        <v>0</v>
      </c>
      <c r="P5171" s="58">
        <v>0</v>
      </c>
      <c r="Q5171" s="58">
        <v>0</v>
      </c>
      <c r="R5171" s="58">
        <v>0</v>
      </c>
      <c r="S5171" s="58">
        <v>0</v>
      </c>
      <c r="T5171" s="58">
        <v>0</v>
      </c>
      <c r="U5171" s="58">
        <v>0</v>
      </c>
      <c r="V5171" s="58">
        <v>0</v>
      </c>
      <c r="W5171" s="58">
        <v>0</v>
      </c>
      <c r="X5171" s="58">
        <v>0</v>
      </c>
      <c r="Y5171" s="58">
        <v>0</v>
      </c>
      <c r="Z5171" s="58">
        <v>0</v>
      </c>
      <c r="AA5171" s="58">
        <v>0</v>
      </c>
      <c r="AB5171" s="58">
        <v>0</v>
      </c>
      <c r="AC5171" s="58">
        <v>0</v>
      </c>
      <c r="AD5171" s="58">
        <v>0</v>
      </c>
      <c r="AE5171" s="58">
        <v>0</v>
      </c>
      <c r="AF5171" s="58">
        <v>0</v>
      </c>
      <c r="AG5171" s="58">
        <v>0</v>
      </c>
      <c r="AH5171" s="58">
        <v>0</v>
      </c>
      <c r="AI5171" s="58">
        <v>0</v>
      </c>
      <c r="AK5171" s="64">
        <f t="shared" si="80"/>
        <v>-8.7228906016947241E-3</v>
      </c>
    </row>
    <row r="5172" spans="1:37" x14ac:dyDescent="0.25">
      <c r="A5172">
        <v>5170</v>
      </c>
      <c r="B5172" s="1">
        <v>0.01</v>
      </c>
      <c r="C5172" s="1">
        <v>-1.121666283152715E-4</v>
      </c>
      <c r="D5172" s="58">
        <v>5.252784238914579E-2</v>
      </c>
      <c r="E5172" s="58">
        <v>4.2496443866709109E-2</v>
      </c>
      <c r="F5172" s="58">
        <v>9.3718921032431096E-2</v>
      </c>
      <c r="G5172" s="58">
        <v>1.5399213583227956E-2</v>
      </c>
      <c r="H5172" s="58">
        <v>8.6670339238586774E-2</v>
      </c>
      <c r="I5172" s="58">
        <v>0.17315231896260413</v>
      </c>
      <c r="J5172" s="58">
        <v>9.5870490231145133E-2</v>
      </c>
      <c r="K5172" s="58">
        <v>6.2238643898100174E-2</v>
      </c>
      <c r="L5172" s="58">
        <v>6.5032232981178481E-2</v>
      </c>
      <c r="M5172" s="58">
        <v>0.16453805327399926</v>
      </c>
      <c r="N5172" s="58">
        <v>0.14835550054287228</v>
      </c>
      <c r="O5172" s="58">
        <v>0</v>
      </c>
      <c r="P5172" s="58">
        <v>0</v>
      </c>
      <c r="Q5172" s="58">
        <v>0</v>
      </c>
      <c r="R5172" s="58">
        <v>0</v>
      </c>
      <c r="S5172" s="58">
        <v>0</v>
      </c>
      <c r="T5172" s="58">
        <v>0</v>
      </c>
      <c r="U5172" s="58">
        <v>0</v>
      </c>
      <c r="V5172" s="58">
        <v>0</v>
      </c>
      <c r="W5172" s="58">
        <v>0</v>
      </c>
      <c r="X5172" s="58">
        <v>0</v>
      </c>
      <c r="Y5172" s="58">
        <v>0</v>
      </c>
      <c r="Z5172" s="58">
        <v>0</v>
      </c>
      <c r="AA5172" s="58">
        <v>0</v>
      </c>
      <c r="AB5172" s="58">
        <v>0</v>
      </c>
      <c r="AC5172" s="58">
        <v>0</v>
      </c>
      <c r="AD5172" s="58">
        <v>0</v>
      </c>
      <c r="AE5172" s="58">
        <v>0</v>
      </c>
      <c r="AF5172" s="58">
        <v>0</v>
      </c>
      <c r="AG5172" s="58">
        <v>0</v>
      </c>
      <c r="AH5172" s="58">
        <v>0</v>
      </c>
      <c r="AI5172" s="58">
        <v>0</v>
      </c>
      <c r="AK5172" s="64">
        <f t="shared" si="80"/>
        <v>-1.121666283152715E-2</v>
      </c>
    </row>
    <row r="5173" spans="1:37" x14ac:dyDescent="0.25">
      <c r="A5173">
        <v>5171</v>
      </c>
      <c r="B5173" s="1">
        <v>1.2E-2</v>
      </c>
      <c r="C5173" s="1">
        <v>-1.8457274467346943E-4</v>
      </c>
      <c r="D5173" s="58">
        <v>9.5573405817184362E-2</v>
      </c>
      <c r="E5173" s="58">
        <v>4.7202207207634315E-2</v>
      </c>
      <c r="F5173" s="58">
        <v>9.7899547490803263E-2</v>
      </c>
      <c r="G5173" s="58">
        <v>0.14796607960204683</v>
      </c>
      <c r="H5173" s="58">
        <v>1.8305763402783188E-2</v>
      </c>
      <c r="I5173" s="58">
        <v>9.1688880378189855E-2</v>
      </c>
      <c r="J5173" s="58">
        <v>0.10357459690454848</v>
      </c>
      <c r="K5173" s="58">
        <v>0.13317730763997748</v>
      </c>
      <c r="L5173" s="58">
        <v>6.8865316756358999E-2</v>
      </c>
      <c r="M5173" s="58">
        <v>7.1207691480788482E-2</v>
      </c>
      <c r="N5173" s="58">
        <v>0.12453920331968474</v>
      </c>
      <c r="O5173" s="58">
        <v>0</v>
      </c>
      <c r="P5173" s="58">
        <v>0</v>
      </c>
      <c r="Q5173" s="58">
        <v>0</v>
      </c>
      <c r="R5173" s="58">
        <v>0</v>
      </c>
      <c r="S5173" s="58">
        <v>0</v>
      </c>
      <c r="T5173" s="58">
        <v>0</v>
      </c>
      <c r="U5173" s="58">
        <v>0</v>
      </c>
      <c r="V5173" s="58">
        <v>0</v>
      </c>
      <c r="W5173" s="58">
        <v>0</v>
      </c>
      <c r="X5173" s="58">
        <v>0</v>
      </c>
      <c r="Y5173" s="58">
        <v>0</v>
      </c>
      <c r="Z5173" s="58">
        <v>0</v>
      </c>
      <c r="AA5173" s="58">
        <v>0</v>
      </c>
      <c r="AB5173" s="58">
        <v>0</v>
      </c>
      <c r="AC5173" s="58">
        <v>0</v>
      </c>
      <c r="AD5173" s="58">
        <v>0</v>
      </c>
      <c r="AE5173" s="58">
        <v>0</v>
      </c>
      <c r="AF5173" s="58">
        <v>0</v>
      </c>
      <c r="AG5173" s="58">
        <v>0</v>
      </c>
      <c r="AH5173" s="58">
        <v>0</v>
      </c>
      <c r="AI5173" s="58">
        <v>0</v>
      </c>
      <c r="AK5173" s="64">
        <f t="shared" si="80"/>
        <v>-1.5381062056122453E-2</v>
      </c>
    </row>
    <row r="5174" spans="1:37" x14ac:dyDescent="0.25">
      <c r="A5174">
        <v>5172</v>
      </c>
      <c r="B5174" s="1">
        <v>1.1900000000000001E-2</v>
      </c>
      <c r="C5174" s="1">
        <v>1.6378029935965323E-4</v>
      </c>
      <c r="D5174" s="58">
        <v>0.18970455734134772</v>
      </c>
      <c r="E5174" s="58">
        <v>0.13171174798066981</v>
      </c>
      <c r="F5174" s="58">
        <v>9.7355884534246956E-2</v>
      </c>
      <c r="G5174" s="58">
        <v>4.3461854798747368E-2</v>
      </c>
      <c r="H5174" s="58">
        <v>1.9509009162414888E-2</v>
      </c>
      <c r="I5174" s="58">
        <v>1.5523729350491001E-2</v>
      </c>
      <c r="J5174" s="58">
        <v>0.13119601066158956</v>
      </c>
      <c r="K5174" s="58">
        <v>5.8403892541312695E-2</v>
      </c>
      <c r="L5174" s="58">
        <v>2.5167515341599491E-3</v>
      </c>
      <c r="M5174" s="58">
        <v>0.11893464600315903</v>
      </c>
      <c r="N5174" s="58">
        <v>0.19168191609186111</v>
      </c>
      <c r="O5174" s="58">
        <v>0</v>
      </c>
      <c r="P5174" s="58">
        <v>0</v>
      </c>
      <c r="Q5174" s="58">
        <v>0</v>
      </c>
      <c r="R5174" s="58">
        <v>0</v>
      </c>
      <c r="S5174" s="58">
        <v>0</v>
      </c>
      <c r="T5174" s="58">
        <v>0</v>
      </c>
      <c r="U5174" s="58">
        <v>0</v>
      </c>
      <c r="V5174" s="58">
        <v>0</v>
      </c>
      <c r="W5174" s="58">
        <v>0</v>
      </c>
      <c r="X5174" s="58">
        <v>0</v>
      </c>
      <c r="Y5174" s="58">
        <v>0</v>
      </c>
      <c r="Z5174" s="58">
        <v>0</v>
      </c>
      <c r="AA5174" s="58">
        <v>0</v>
      </c>
      <c r="AB5174" s="58">
        <v>0</v>
      </c>
      <c r="AC5174" s="58">
        <v>0</v>
      </c>
      <c r="AD5174" s="58">
        <v>0</v>
      </c>
      <c r="AE5174" s="58">
        <v>0</v>
      </c>
      <c r="AF5174" s="58">
        <v>0</v>
      </c>
      <c r="AG5174" s="58">
        <v>0</v>
      </c>
      <c r="AH5174" s="58">
        <v>0</v>
      </c>
      <c r="AI5174" s="58">
        <v>0</v>
      </c>
      <c r="AK5174" s="64">
        <f t="shared" si="80"/>
        <v>1.3763050366357414E-2</v>
      </c>
    </row>
    <row r="5175" spans="1:37" x14ac:dyDescent="0.25">
      <c r="A5175">
        <v>5173</v>
      </c>
      <c r="B5175" s="1">
        <v>1.0699999999999999E-2</v>
      </c>
      <c r="C5175" s="1">
        <v>-6.2150391638203062E-5</v>
      </c>
      <c r="D5175" s="58">
        <v>9.7036772093726145E-2</v>
      </c>
      <c r="E5175" s="58">
        <v>8.421878842898306E-2</v>
      </c>
      <c r="F5175" s="58">
        <v>4.5090964842257886E-2</v>
      </c>
      <c r="G5175" s="58">
        <v>9.9898282297741267E-2</v>
      </c>
      <c r="H5175" s="58">
        <v>7.1863181406459989E-2</v>
      </c>
      <c r="I5175" s="58">
        <v>8.6915908409948058E-3</v>
      </c>
      <c r="J5175" s="58">
        <v>1.5091548800670285E-2</v>
      </c>
      <c r="K5175" s="58">
        <v>0.1637952280941585</v>
      </c>
      <c r="L5175" s="58">
        <v>0.13861300147383646</v>
      </c>
      <c r="M5175" s="58">
        <v>0.1873923520464664</v>
      </c>
      <c r="N5175" s="58">
        <v>8.8308289674705359E-2</v>
      </c>
      <c r="O5175" s="58">
        <v>0</v>
      </c>
      <c r="P5175" s="58">
        <v>0</v>
      </c>
      <c r="Q5175" s="58">
        <v>0</v>
      </c>
      <c r="R5175" s="58">
        <v>0</v>
      </c>
      <c r="S5175" s="58">
        <v>0</v>
      </c>
      <c r="T5175" s="58">
        <v>0</v>
      </c>
      <c r="U5175" s="58">
        <v>0</v>
      </c>
      <c r="V5175" s="58">
        <v>0</v>
      </c>
      <c r="W5175" s="58">
        <v>0</v>
      </c>
      <c r="X5175" s="58">
        <v>0</v>
      </c>
      <c r="Y5175" s="58">
        <v>0</v>
      </c>
      <c r="Z5175" s="58">
        <v>0</v>
      </c>
      <c r="AA5175" s="58">
        <v>0</v>
      </c>
      <c r="AB5175" s="58">
        <v>0</v>
      </c>
      <c r="AC5175" s="58">
        <v>0</v>
      </c>
      <c r="AD5175" s="58">
        <v>0</v>
      </c>
      <c r="AE5175" s="58">
        <v>0</v>
      </c>
      <c r="AF5175" s="58">
        <v>0</v>
      </c>
      <c r="AG5175" s="58">
        <v>0</v>
      </c>
      <c r="AH5175" s="58">
        <v>0</v>
      </c>
      <c r="AI5175" s="58">
        <v>0</v>
      </c>
      <c r="AK5175" s="64">
        <f t="shared" si="80"/>
        <v>-5.8084478166544919E-3</v>
      </c>
    </row>
    <row r="5176" spans="1:37" x14ac:dyDescent="0.25">
      <c r="A5176">
        <v>5174</v>
      </c>
      <c r="B5176" s="1">
        <v>1.2999999999999999E-2</v>
      </c>
      <c r="C5176" s="1">
        <v>-4.9783695896437454E-5</v>
      </c>
      <c r="D5176" s="58">
        <v>1.0341880950363591E-2</v>
      </c>
      <c r="E5176" s="58">
        <v>0.13608348554782776</v>
      </c>
      <c r="F5176" s="58">
        <v>4.1664771652143474E-2</v>
      </c>
      <c r="G5176" s="58">
        <v>3.0842408408966533E-3</v>
      </c>
      <c r="H5176" s="58">
        <v>8.6648420838804543E-2</v>
      </c>
      <c r="I5176" s="58">
        <v>0.13885935563654242</v>
      </c>
      <c r="J5176" s="58">
        <v>0.13190446501765832</v>
      </c>
      <c r="K5176" s="58">
        <v>0.15529651751968759</v>
      </c>
      <c r="L5176" s="58">
        <v>1.8122673116903666E-2</v>
      </c>
      <c r="M5176" s="58">
        <v>0.13939708835036563</v>
      </c>
      <c r="N5176" s="58">
        <v>0.13859710052880642</v>
      </c>
      <c r="O5176" s="58">
        <v>0</v>
      </c>
      <c r="P5176" s="58">
        <v>0</v>
      </c>
      <c r="Q5176" s="58">
        <v>0</v>
      </c>
      <c r="R5176" s="58">
        <v>0</v>
      </c>
      <c r="S5176" s="58">
        <v>0</v>
      </c>
      <c r="T5176" s="58">
        <v>0</v>
      </c>
      <c r="U5176" s="58">
        <v>0</v>
      </c>
      <c r="V5176" s="58">
        <v>0</v>
      </c>
      <c r="W5176" s="58">
        <v>0</v>
      </c>
      <c r="X5176" s="58">
        <v>0</v>
      </c>
      <c r="Y5176" s="58">
        <v>0</v>
      </c>
      <c r="Z5176" s="58">
        <v>0</v>
      </c>
      <c r="AA5176" s="58">
        <v>0</v>
      </c>
      <c r="AB5176" s="58">
        <v>0</v>
      </c>
      <c r="AC5176" s="58">
        <v>0</v>
      </c>
      <c r="AD5176" s="58">
        <v>0</v>
      </c>
      <c r="AE5176" s="58">
        <v>0</v>
      </c>
      <c r="AF5176" s="58">
        <v>0</v>
      </c>
      <c r="AG5176" s="58">
        <v>0</v>
      </c>
      <c r="AH5176" s="58">
        <v>0</v>
      </c>
      <c r="AI5176" s="58">
        <v>0</v>
      </c>
      <c r="AK5176" s="64">
        <f t="shared" si="80"/>
        <v>-3.8295150689567274E-3</v>
      </c>
    </row>
    <row r="5177" spans="1:37" x14ac:dyDescent="0.25">
      <c r="A5177">
        <v>5175</v>
      </c>
      <c r="B5177" s="1">
        <v>1.0999999999999999E-2</v>
      </c>
      <c r="C5177" s="1">
        <v>8.6425856426422401E-5</v>
      </c>
      <c r="D5177" s="58">
        <v>0.1830151354308735</v>
      </c>
      <c r="E5177" s="58">
        <v>7.1248129923673229E-2</v>
      </c>
      <c r="F5177" s="58">
        <v>0.14538086648918555</v>
      </c>
      <c r="G5177" s="58">
        <v>0.13469902807312659</v>
      </c>
      <c r="H5177" s="58">
        <v>4.915913507247063E-3</v>
      </c>
      <c r="I5177" s="58">
        <v>2.1024262517184027E-2</v>
      </c>
      <c r="J5177" s="58">
        <v>0.10769196889132389</v>
      </c>
      <c r="K5177" s="58">
        <v>2.9093688448169081E-2</v>
      </c>
      <c r="L5177" s="58">
        <v>5.3936249166950771E-2</v>
      </c>
      <c r="M5177" s="58">
        <v>6.8584851222505919E-2</v>
      </c>
      <c r="N5177" s="58">
        <v>0.18040990632976067</v>
      </c>
      <c r="O5177" s="58">
        <v>0</v>
      </c>
      <c r="P5177" s="58">
        <v>0</v>
      </c>
      <c r="Q5177" s="58">
        <v>0</v>
      </c>
      <c r="R5177" s="58">
        <v>0</v>
      </c>
      <c r="S5177" s="58">
        <v>0</v>
      </c>
      <c r="T5177" s="58">
        <v>0</v>
      </c>
      <c r="U5177" s="58">
        <v>0</v>
      </c>
      <c r="V5177" s="58">
        <v>0</v>
      </c>
      <c r="W5177" s="58">
        <v>0</v>
      </c>
      <c r="X5177" s="58">
        <v>0</v>
      </c>
      <c r="Y5177" s="58">
        <v>0</v>
      </c>
      <c r="Z5177" s="58">
        <v>0</v>
      </c>
      <c r="AA5177" s="58">
        <v>0</v>
      </c>
      <c r="AB5177" s="58">
        <v>0</v>
      </c>
      <c r="AC5177" s="58">
        <v>0</v>
      </c>
      <c r="AD5177" s="58">
        <v>0</v>
      </c>
      <c r="AE5177" s="58">
        <v>0</v>
      </c>
      <c r="AF5177" s="58">
        <v>0</v>
      </c>
      <c r="AG5177" s="58">
        <v>0</v>
      </c>
      <c r="AH5177" s="58">
        <v>0</v>
      </c>
      <c r="AI5177" s="58">
        <v>0</v>
      </c>
      <c r="AK5177" s="64">
        <f t="shared" si="80"/>
        <v>7.8568960387656733E-3</v>
      </c>
    </row>
    <row r="5178" spans="1:37" x14ac:dyDescent="0.25">
      <c r="A5178">
        <v>5176</v>
      </c>
      <c r="B5178" s="1">
        <v>1.12E-2</v>
      </c>
      <c r="C5178" s="1">
        <v>1.2524520851544974E-4</v>
      </c>
      <c r="D5178" s="58">
        <v>7.4354685544122445E-2</v>
      </c>
      <c r="E5178" s="58">
        <v>9.4714921003001426E-2</v>
      </c>
      <c r="F5178" s="58">
        <v>0.11037058286541697</v>
      </c>
      <c r="G5178" s="58">
        <v>4.0359468800145147E-2</v>
      </c>
      <c r="H5178" s="58">
        <v>0.10031937058207298</v>
      </c>
      <c r="I5178" s="58">
        <v>2.7563051736071327E-2</v>
      </c>
      <c r="J5178" s="58">
        <v>0.13527892794648841</v>
      </c>
      <c r="K5178" s="58">
        <v>0.10152978378682931</v>
      </c>
      <c r="L5178" s="58">
        <v>0.15725534763893004</v>
      </c>
      <c r="M5178" s="58">
        <v>3.6403003959496215E-2</v>
      </c>
      <c r="N5178" s="58">
        <v>0.12185085613742587</v>
      </c>
      <c r="O5178" s="58">
        <v>0</v>
      </c>
      <c r="P5178" s="58">
        <v>0</v>
      </c>
      <c r="Q5178" s="58">
        <v>0</v>
      </c>
      <c r="R5178" s="58">
        <v>0</v>
      </c>
      <c r="S5178" s="58">
        <v>0</v>
      </c>
      <c r="T5178" s="58">
        <v>0</v>
      </c>
      <c r="U5178" s="58">
        <v>0</v>
      </c>
      <c r="V5178" s="58">
        <v>0</v>
      </c>
      <c r="W5178" s="58">
        <v>0</v>
      </c>
      <c r="X5178" s="58">
        <v>0</v>
      </c>
      <c r="Y5178" s="58">
        <v>0</v>
      </c>
      <c r="Z5178" s="58">
        <v>0</v>
      </c>
      <c r="AA5178" s="58">
        <v>0</v>
      </c>
      <c r="AB5178" s="58">
        <v>0</v>
      </c>
      <c r="AC5178" s="58">
        <v>0</v>
      </c>
      <c r="AD5178" s="58">
        <v>0</v>
      </c>
      <c r="AE5178" s="58">
        <v>0</v>
      </c>
      <c r="AF5178" s="58">
        <v>0</v>
      </c>
      <c r="AG5178" s="58">
        <v>0</v>
      </c>
      <c r="AH5178" s="58">
        <v>0</v>
      </c>
      <c r="AI5178" s="58">
        <v>0</v>
      </c>
      <c r="AK5178" s="64">
        <f t="shared" si="80"/>
        <v>1.1182607903165154E-2</v>
      </c>
    </row>
    <row r="5179" spans="1:37" x14ac:dyDescent="0.25">
      <c r="A5179">
        <v>5177</v>
      </c>
      <c r="B5179" s="1">
        <v>1.09E-2</v>
      </c>
      <c r="C5179" s="1">
        <v>1.0535581807178734E-4</v>
      </c>
      <c r="D5179" s="58">
        <v>5.1525759092075497E-2</v>
      </c>
      <c r="E5179" s="58">
        <v>0.11359668292518345</v>
      </c>
      <c r="F5179" s="58">
        <v>0.19659351932665414</v>
      </c>
      <c r="G5179" s="58">
        <v>6.3886350584767077E-2</v>
      </c>
      <c r="H5179" s="58">
        <v>8.4896709329262673E-2</v>
      </c>
      <c r="I5179" s="58">
        <v>5.5225965426149021E-2</v>
      </c>
      <c r="J5179" s="58">
        <v>4.9996315578490158E-2</v>
      </c>
      <c r="K5179" s="58">
        <v>3.2214576007608138E-2</v>
      </c>
      <c r="L5179" s="58">
        <v>0.119358059351672</v>
      </c>
      <c r="M5179" s="58">
        <v>8.0256475167178404E-2</v>
      </c>
      <c r="N5179" s="58">
        <v>0.15244958721095961</v>
      </c>
      <c r="O5179" s="58">
        <v>0</v>
      </c>
      <c r="P5179" s="58">
        <v>0</v>
      </c>
      <c r="Q5179" s="58">
        <v>0</v>
      </c>
      <c r="R5179" s="58">
        <v>0</v>
      </c>
      <c r="S5179" s="58">
        <v>0</v>
      </c>
      <c r="T5179" s="58">
        <v>0</v>
      </c>
      <c r="U5179" s="58">
        <v>0</v>
      </c>
      <c r="V5179" s="58">
        <v>0</v>
      </c>
      <c r="W5179" s="58">
        <v>0</v>
      </c>
      <c r="X5179" s="58">
        <v>0</v>
      </c>
      <c r="Y5179" s="58">
        <v>0</v>
      </c>
      <c r="Z5179" s="58">
        <v>0</v>
      </c>
      <c r="AA5179" s="58">
        <v>0</v>
      </c>
      <c r="AB5179" s="58">
        <v>0</v>
      </c>
      <c r="AC5179" s="58">
        <v>0</v>
      </c>
      <c r="AD5179" s="58">
        <v>0</v>
      </c>
      <c r="AE5179" s="58">
        <v>0</v>
      </c>
      <c r="AF5179" s="58">
        <v>0</v>
      </c>
      <c r="AG5179" s="58">
        <v>0</v>
      </c>
      <c r="AH5179" s="58">
        <v>0</v>
      </c>
      <c r="AI5179" s="58">
        <v>0</v>
      </c>
      <c r="AK5179" s="64">
        <f t="shared" si="80"/>
        <v>9.6656713827327836E-3</v>
      </c>
    </row>
    <row r="5180" spans="1:37" x14ac:dyDescent="0.25">
      <c r="A5180">
        <v>5178</v>
      </c>
      <c r="B5180" s="1">
        <v>1.26E-2</v>
      </c>
      <c r="C5180" s="1">
        <v>-2.557212023572703E-4</v>
      </c>
      <c r="D5180" s="58">
        <v>0.12166167117245957</v>
      </c>
      <c r="E5180" s="58">
        <v>9.0890805426892887E-2</v>
      </c>
      <c r="F5180" s="58">
        <v>0.1597753017874694</v>
      </c>
      <c r="G5180" s="58">
        <v>2.7893073496335661E-2</v>
      </c>
      <c r="H5180" s="58">
        <v>0.16223841530581223</v>
      </c>
      <c r="I5180" s="58">
        <v>3.672680601936304E-2</v>
      </c>
      <c r="J5180" s="58">
        <v>7.1421186922399252E-2</v>
      </c>
      <c r="K5180" s="58">
        <v>0.14744431354938151</v>
      </c>
      <c r="L5180" s="58">
        <v>1.2705716484980879E-2</v>
      </c>
      <c r="M5180" s="58">
        <v>8.7800314906752802E-2</v>
      </c>
      <c r="N5180" s="58">
        <v>8.144239492815275E-2</v>
      </c>
      <c r="O5180" s="58">
        <v>0</v>
      </c>
      <c r="P5180" s="58">
        <v>0</v>
      </c>
      <c r="Q5180" s="58">
        <v>0</v>
      </c>
      <c r="R5180" s="58">
        <v>0</v>
      </c>
      <c r="S5180" s="58">
        <v>0</v>
      </c>
      <c r="T5180" s="58">
        <v>0</v>
      </c>
      <c r="U5180" s="58">
        <v>0</v>
      </c>
      <c r="V5180" s="58">
        <v>0</v>
      </c>
      <c r="W5180" s="58">
        <v>0</v>
      </c>
      <c r="X5180" s="58">
        <v>0</v>
      </c>
      <c r="Y5180" s="58">
        <v>0</v>
      </c>
      <c r="Z5180" s="58">
        <v>0</v>
      </c>
      <c r="AA5180" s="58">
        <v>0</v>
      </c>
      <c r="AB5180" s="58">
        <v>0</v>
      </c>
      <c r="AC5180" s="58">
        <v>0</v>
      </c>
      <c r="AD5180" s="58">
        <v>0</v>
      </c>
      <c r="AE5180" s="58">
        <v>0</v>
      </c>
      <c r="AF5180" s="58">
        <v>0</v>
      </c>
      <c r="AG5180" s="58">
        <v>0</v>
      </c>
      <c r="AH5180" s="58">
        <v>0</v>
      </c>
      <c r="AI5180" s="58">
        <v>0</v>
      </c>
      <c r="AK5180" s="64">
        <f t="shared" si="80"/>
        <v>-2.0295333520418277E-2</v>
      </c>
    </row>
    <row r="5181" spans="1:37" x14ac:dyDescent="0.25">
      <c r="A5181">
        <v>5179</v>
      </c>
      <c r="B5181" s="1">
        <v>0.01</v>
      </c>
      <c r="C5181" s="1">
        <v>1.4179970768886439E-4</v>
      </c>
      <c r="D5181" s="58">
        <v>2.398126492909973E-2</v>
      </c>
      <c r="E5181" s="58">
        <v>6.8663759570811403E-2</v>
      </c>
      <c r="F5181" s="58">
        <v>0.1129793931561318</v>
      </c>
      <c r="G5181" s="58">
        <v>0.18323125795655912</v>
      </c>
      <c r="H5181" s="58">
        <v>5.9509819705003519E-2</v>
      </c>
      <c r="I5181" s="58">
        <v>3.6915734563402351E-2</v>
      </c>
      <c r="J5181" s="58">
        <v>4.2401237897777395E-2</v>
      </c>
      <c r="K5181" s="58">
        <v>4.4782853065201668E-2</v>
      </c>
      <c r="L5181" s="58">
        <v>0.15844003769922294</v>
      </c>
      <c r="M5181" s="58">
        <v>0.15551823050781566</v>
      </c>
      <c r="N5181" s="58">
        <v>0.11357641094897457</v>
      </c>
      <c r="O5181" s="58">
        <v>0</v>
      </c>
      <c r="P5181" s="58">
        <v>0</v>
      </c>
      <c r="Q5181" s="58">
        <v>0</v>
      </c>
      <c r="R5181" s="58">
        <v>0</v>
      </c>
      <c r="S5181" s="58">
        <v>0</v>
      </c>
      <c r="T5181" s="58">
        <v>0</v>
      </c>
      <c r="U5181" s="58">
        <v>0</v>
      </c>
      <c r="V5181" s="58">
        <v>0</v>
      </c>
      <c r="W5181" s="58">
        <v>0</v>
      </c>
      <c r="X5181" s="58">
        <v>0</v>
      </c>
      <c r="Y5181" s="58">
        <v>0</v>
      </c>
      <c r="Z5181" s="58">
        <v>0</v>
      </c>
      <c r="AA5181" s="58">
        <v>0</v>
      </c>
      <c r="AB5181" s="58">
        <v>0</v>
      </c>
      <c r="AC5181" s="58">
        <v>0</v>
      </c>
      <c r="AD5181" s="58">
        <v>0</v>
      </c>
      <c r="AE5181" s="58">
        <v>0</v>
      </c>
      <c r="AF5181" s="58">
        <v>0</v>
      </c>
      <c r="AG5181" s="58">
        <v>0</v>
      </c>
      <c r="AH5181" s="58">
        <v>0</v>
      </c>
      <c r="AI5181" s="58">
        <v>0</v>
      </c>
      <c r="AK5181" s="64">
        <f t="shared" si="80"/>
        <v>1.4179970768886439E-2</v>
      </c>
    </row>
    <row r="5182" spans="1:37" x14ac:dyDescent="0.25">
      <c r="A5182">
        <v>5180</v>
      </c>
      <c r="B5182" s="1">
        <v>1.3100000000000001E-2</v>
      </c>
      <c r="C5182" s="1">
        <v>-3.7002877265376644E-4</v>
      </c>
      <c r="D5182" s="58">
        <v>0.1597513793435609</v>
      </c>
      <c r="E5182" s="58">
        <v>4.2327240566931774E-2</v>
      </c>
      <c r="F5182" s="58">
        <v>0.13913840197360847</v>
      </c>
      <c r="G5182" s="58">
        <v>9.3957724934527476E-2</v>
      </c>
      <c r="H5182" s="58">
        <v>4.8449727551842486E-2</v>
      </c>
      <c r="I5182" s="58">
        <v>0.18010246694330875</v>
      </c>
      <c r="J5182" s="58">
        <v>5.6693244901590722E-2</v>
      </c>
      <c r="K5182" s="58">
        <v>0.11090390482923784</v>
      </c>
      <c r="L5182" s="58">
        <v>4.6547736076994854E-2</v>
      </c>
      <c r="M5182" s="58">
        <v>7.4142650686963366E-2</v>
      </c>
      <c r="N5182" s="58">
        <v>4.7985522191433379E-2</v>
      </c>
      <c r="O5182" s="58">
        <v>0</v>
      </c>
      <c r="P5182" s="58">
        <v>0</v>
      </c>
      <c r="Q5182" s="58">
        <v>0</v>
      </c>
      <c r="R5182" s="58">
        <v>0</v>
      </c>
      <c r="S5182" s="58">
        <v>0</v>
      </c>
      <c r="T5182" s="58">
        <v>0</v>
      </c>
      <c r="U5182" s="58">
        <v>0</v>
      </c>
      <c r="V5182" s="58">
        <v>0</v>
      </c>
      <c r="W5182" s="58">
        <v>0</v>
      </c>
      <c r="X5182" s="58">
        <v>0</v>
      </c>
      <c r="Y5182" s="58">
        <v>0</v>
      </c>
      <c r="Z5182" s="58">
        <v>0</v>
      </c>
      <c r="AA5182" s="58">
        <v>0</v>
      </c>
      <c r="AB5182" s="58">
        <v>0</v>
      </c>
      <c r="AC5182" s="58">
        <v>0</v>
      </c>
      <c r="AD5182" s="58">
        <v>0</v>
      </c>
      <c r="AE5182" s="58">
        <v>0</v>
      </c>
      <c r="AF5182" s="58">
        <v>0</v>
      </c>
      <c r="AG5182" s="58">
        <v>0</v>
      </c>
      <c r="AH5182" s="58">
        <v>0</v>
      </c>
      <c r="AI5182" s="58">
        <v>0</v>
      </c>
      <c r="AK5182" s="64">
        <f t="shared" si="80"/>
        <v>-2.8246471194944001E-2</v>
      </c>
    </row>
    <row r="5183" spans="1:37" x14ac:dyDescent="0.25">
      <c r="A5183">
        <v>5181</v>
      </c>
      <c r="B5183" s="1">
        <v>1.2800000000000001E-2</v>
      </c>
      <c r="C5183" s="1">
        <v>-2.1311019702012856E-4</v>
      </c>
      <c r="D5183" s="58">
        <v>0.12195745123599583</v>
      </c>
      <c r="E5183" s="58">
        <v>6.6930698418676451E-2</v>
      </c>
      <c r="F5183" s="58">
        <v>0.1393204060797012</v>
      </c>
      <c r="G5183" s="58">
        <v>8.8481835278279939E-3</v>
      </c>
      <c r="H5183" s="58">
        <v>4.3219713716966882E-2</v>
      </c>
      <c r="I5183" s="58">
        <v>0.13508902437380327</v>
      </c>
      <c r="J5183" s="58">
        <v>0.14212991354028731</v>
      </c>
      <c r="K5183" s="58">
        <v>0.13970178753548862</v>
      </c>
      <c r="L5183" s="58">
        <v>0.13220287065911637</v>
      </c>
      <c r="M5183" s="58">
        <v>5.3953957668385802E-2</v>
      </c>
      <c r="N5183" s="58">
        <v>1.6645993243750431E-2</v>
      </c>
      <c r="O5183" s="58">
        <v>0</v>
      </c>
      <c r="P5183" s="58">
        <v>0</v>
      </c>
      <c r="Q5183" s="58">
        <v>0</v>
      </c>
      <c r="R5183" s="58">
        <v>0</v>
      </c>
      <c r="S5183" s="58">
        <v>0</v>
      </c>
      <c r="T5183" s="58">
        <v>0</v>
      </c>
      <c r="U5183" s="58">
        <v>0</v>
      </c>
      <c r="V5183" s="58">
        <v>0</v>
      </c>
      <c r="W5183" s="58">
        <v>0</v>
      </c>
      <c r="X5183" s="58">
        <v>0</v>
      </c>
      <c r="Y5183" s="58">
        <v>0</v>
      </c>
      <c r="Z5183" s="58">
        <v>0</v>
      </c>
      <c r="AA5183" s="58">
        <v>0</v>
      </c>
      <c r="AB5183" s="58">
        <v>0</v>
      </c>
      <c r="AC5183" s="58">
        <v>0</v>
      </c>
      <c r="AD5183" s="58">
        <v>0</v>
      </c>
      <c r="AE5183" s="58">
        <v>0</v>
      </c>
      <c r="AF5183" s="58">
        <v>0</v>
      </c>
      <c r="AG5183" s="58">
        <v>0</v>
      </c>
      <c r="AH5183" s="58">
        <v>0</v>
      </c>
      <c r="AI5183" s="58">
        <v>0</v>
      </c>
      <c r="AK5183" s="64">
        <f t="shared" si="80"/>
        <v>-1.6649234142197544E-2</v>
      </c>
    </row>
    <row r="5184" spans="1:37" x14ac:dyDescent="0.25">
      <c r="A5184">
        <v>5182</v>
      </c>
      <c r="B5184" s="1">
        <v>1.1599999999999999E-2</v>
      </c>
      <c r="C5184" s="1">
        <v>3.2541948855936611E-5</v>
      </c>
      <c r="D5184" s="58">
        <v>4.6823605957276061E-2</v>
      </c>
      <c r="E5184" s="58">
        <v>9.9960450831685255E-2</v>
      </c>
      <c r="F5184" s="58">
        <v>8.6044489171303834E-2</v>
      </c>
      <c r="G5184" s="58">
        <v>7.170900314258663E-2</v>
      </c>
      <c r="H5184" s="58">
        <v>0.10613583706171476</v>
      </c>
      <c r="I5184" s="58">
        <v>0.13759152816104545</v>
      </c>
      <c r="J5184" s="58">
        <v>0.10748667773588862</v>
      </c>
      <c r="K5184" s="58">
        <v>7.2058069692722646E-2</v>
      </c>
      <c r="L5184" s="58">
        <v>8.0999617059773418E-2</v>
      </c>
      <c r="M5184" s="58">
        <v>0.13300255537658062</v>
      </c>
      <c r="N5184" s="58">
        <v>5.8188165809422661E-2</v>
      </c>
      <c r="O5184" s="58">
        <v>0</v>
      </c>
      <c r="P5184" s="58">
        <v>0</v>
      </c>
      <c r="Q5184" s="58">
        <v>0</v>
      </c>
      <c r="R5184" s="58">
        <v>0</v>
      </c>
      <c r="S5184" s="58">
        <v>0</v>
      </c>
      <c r="T5184" s="58">
        <v>0</v>
      </c>
      <c r="U5184" s="58">
        <v>0</v>
      </c>
      <c r="V5184" s="58">
        <v>0</v>
      </c>
      <c r="W5184" s="58">
        <v>0</v>
      </c>
      <c r="X5184" s="58">
        <v>0</v>
      </c>
      <c r="Y5184" s="58">
        <v>0</v>
      </c>
      <c r="Z5184" s="58">
        <v>0</v>
      </c>
      <c r="AA5184" s="58">
        <v>0</v>
      </c>
      <c r="AB5184" s="58">
        <v>0</v>
      </c>
      <c r="AC5184" s="58">
        <v>0</v>
      </c>
      <c r="AD5184" s="58">
        <v>0</v>
      </c>
      <c r="AE5184" s="58">
        <v>0</v>
      </c>
      <c r="AF5184" s="58">
        <v>0</v>
      </c>
      <c r="AG5184" s="58">
        <v>0</v>
      </c>
      <c r="AH5184" s="58">
        <v>0</v>
      </c>
      <c r="AI5184" s="58">
        <v>0</v>
      </c>
      <c r="AK5184" s="64">
        <f t="shared" si="80"/>
        <v>2.8053404186152253E-3</v>
      </c>
    </row>
    <row r="5185" spans="1:37" x14ac:dyDescent="0.25">
      <c r="A5185">
        <v>5183</v>
      </c>
      <c r="B5185" s="1">
        <v>1.2800000000000001E-2</v>
      </c>
      <c r="C5185" s="1">
        <v>-1.9203584942295202E-4</v>
      </c>
      <c r="D5185" s="58">
        <v>0.19594502793440707</v>
      </c>
      <c r="E5185" s="58">
        <v>0.102360380627387</v>
      </c>
      <c r="F5185" s="58">
        <v>0.1201108538730309</v>
      </c>
      <c r="G5185" s="58">
        <v>1.6805429671911822E-2</v>
      </c>
      <c r="H5185" s="58">
        <v>0.16662753131076821</v>
      </c>
      <c r="I5185" s="58">
        <v>1.6027133944552466E-2</v>
      </c>
      <c r="J5185" s="58">
        <v>5.4250638602883457E-3</v>
      </c>
      <c r="K5185" s="58">
        <v>0.14931156439186188</v>
      </c>
      <c r="L5185" s="58">
        <v>2.8918784967408996E-2</v>
      </c>
      <c r="M5185" s="58">
        <v>7.9212050961540107E-3</v>
      </c>
      <c r="N5185" s="58">
        <v>0.19054702432222934</v>
      </c>
      <c r="O5185" s="58">
        <v>0</v>
      </c>
      <c r="P5185" s="58">
        <v>0</v>
      </c>
      <c r="Q5185" s="58">
        <v>0</v>
      </c>
      <c r="R5185" s="58">
        <v>0</v>
      </c>
      <c r="S5185" s="58">
        <v>0</v>
      </c>
      <c r="T5185" s="58">
        <v>0</v>
      </c>
      <c r="U5185" s="58">
        <v>0</v>
      </c>
      <c r="V5185" s="58">
        <v>0</v>
      </c>
      <c r="W5185" s="58">
        <v>0</v>
      </c>
      <c r="X5185" s="58">
        <v>0</v>
      </c>
      <c r="Y5185" s="58">
        <v>0</v>
      </c>
      <c r="Z5185" s="58">
        <v>0</v>
      </c>
      <c r="AA5185" s="58">
        <v>0</v>
      </c>
      <c r="AB5185" s="58">
        <v>0</v>
      </c>
      <c r="AC5185" s="58">
        <v>0</v>
      </c>
      <c r="AD5185" s="58">
        <v>0</v>
      </c>
      <c r="AE5185" s="58">
        <v>0</v>
      </c>
      <c r="AF5185" s="58">
        <v>0</v>
      </c>
      <c r="AG5185" s="58">
        <v>0</v>
      </c>
      <c r="AH5185" s="58">
        <v>0</v>
      </c>
      <c r="AI5185" s="58">
        <v>0</v>
      </c>
      <c r="AK5185" s="64">
        <f t="shared" si="80"/>
        <v>-1.5002800736168127E-2</v>
      </c>
    </row>
    <row r="5186" spans="1:37" x14ac:dyDescent="0.25">
      <c r="A5186">
        <v>5184</v>
      </c>
      <c r="B5186" s="1">
        <v>1.14E-2</v>
      </c>
      <c r="C5186" s="1">
        <v>-1.8552670347541983E-4</v>
      </c>
      <c r="D5186" s="58">
        <v>4.2146903155757171E-2</v>
      </c>
      <c r="E5186" s="58">
        <v>2.7440816887728817E-2</v>
      </c>
      <c r="F5186" s="58">
        <v>0.13847824180715837</v>
      </c>
      <c r="G5186" s="58">
        <v>0.13739002565303671</v>
      </c>
      <c r="H5186" s="58">
        <v>8.2659835157846015E-2</v>
      </c>
      <c r="I5186" s="58">
        <v>6.4688824520077653E-2</v>
      </c>
      <c r="J5186" s="58">
        <v>0.16480349146404663</v>
      </c>
      <c r="K5186" s="58">
        <v>0.10547628523870607</v>
      </c>
      <c r="L5186" s="58">
        <v>1.8427226397348676E-2</v>
      </c>
      <c r="M5186" s="58">
        <v>0.13825284925588888</v>
      </c>
      <c r="N5186" s="58">
        <v>8.0235500462404852E-2</v>
      </c>
      <c r="O5186" s="58">
        <v>0</v>
      </c>
      <c r="P5186" s="58">
        <v>0</v>
      </c>
      <c r="Q5186" s="58">
        <v>0</v>
      </c>
      <c r="R5186" s="58">
        <v>0</v>
      </c>
      <c r="S5186" s="58">
        <v>0</v>
      </c>
      <c r="T5186" s="58">
        <v>0</v>
      </c>
      <c r="U5186" s="58">
        <v>0</v>
      </c>
      <c r="V5186" s="58">
        <v>0</v>
      </c>
      <c r="W5186" s="58">
        <v>0</v>
      </c>
      <c r="X5186" s="58">
        <v>0</v>
      </c>
      <c r="Y5186" s="58">
        <v>0</v>
      </c>
      <c r="Z5186" s="58">
        <v>0</v>
      </c>
      <c r="AA5186" s="58">
        <v>0</v>
      </c>
      <c r="AB5186" s="58">
        <v>0</v>
      </c>
      <c r="AC5186" s="58">
        <v>0</v>
      </c>
      <c r="AD5186" s="58">
        <v>0</v>
      </c>
      <c r="AE5186" s="58">
        <v>0</v>
      </c>
      <c r="AF5186" s="58">
        <v>0</v>
      </c>
      <c r="AG5186" s="58">
        <v>0</v>
      </c>
      <c r="AH5186" s="58">
        <v>0</v>
      </c>
      <c r="AI5186" s="58">
        <v>0</v>
      </c>
      <c r="AK5186" s="64">
        <f t="shared" si="80"/>
        <v>-1.6274272234685951E-2</v>
      </c>
    </row>
    <row r="5187" spans="1:37" x14ac:dyDescent="0.25">
      <c r="A5187">
        <v>5185</v>
      </c>
      <c r="B5187" s="1">
        <v>1.18E-2</v>
      </c>
      <c r="C5187" s="1">
        <v>-3.4490066298846475E-5</v>
      </c>
      <c r="D5187" s="58">
        <v>0.12156908334630351</v>
      </c>
      <c r="E5187" s="58">
        <v>6.0662285233086706E-2</v>
      </c>
      <c r="F5187" s="58">
        <v>3.1494104021800896E-2</v>
      </c>
      <c r="G5187" s="58">
        <v>8.5182328295890411E-2</v>
      </c>
      <c r="H5187" s="58">
        <v>0.12787044712210785</v>
      </c>
      <c r="I5187" s="58">
        <v>0.11617687973328768</v>
      </c>
      <c r="J5187" s="58">
        <v>0.1258458457141787</v>
      </c>
      <c r="K5187" s="58">
        <v>0.10518215188019962</v>
      </c>
      <c r="L5187" s="58">
        <v>8.4469098592008601E-2</v>
      </c>
      <c r="M5187" s="58">
        <v>9.4291973090501122E-2</v>
      </c>
      <c r="N5187" s="58">
        <v>4.7255802970634961E-2</v>
      </c>
      <c r="O5187" s="58">
        <v>0</v>
      </c>
      <c r="P5187" s="58">
        <v>0</v>
      </c>
      <c r="Q5187" s="58">
        <v>0</v>
      </c>
      <c r="R5187" s="58">
        <v>0</v>
      </c>
      <c r="S5187" s="58">
        <v>0</v>
      </c>
      <c r="T5187" s="58">
        <v>0</v>
      </c>
      <c r="U5187" s="58">
        <v>0</v>
      </c>
      <c r="V5187" s="58">
        <v>0</v>
      </c>
      <c r="W5187" s="58">
        <v>0</v>
      </c>
      <c r="X5187" s="58">
        <v>0</v>
      </c>
      <c r="Y5187" s="58">
        <v>0</v>
      </c>
      <c r="Z5187" s="58">
        <v>0</v>
      </c>
      <c r="AA5187" s="58">
        <v>0</v>
      </c>
      <c r="AB5187" s="58">
        <v>0</v>
      </c>
      <c r="AC5187" s="58">
        <v>0</v>
      </c>
      <c r="AD5187" s="58">
        <v>0</v>
      </c>
      <c r="AE5187" s="58">
        <v>0</v>
      </c>
      <c r="AF5187" s="58">
        <v>0</v>
      </c>
      <c r="AG5187" s="58">
        <v>0</v>
      </c>
      <c r="AH5187" s="58">
        <v>0</v>
      </c>
      <c r="AI5187" s="58">
        <v>0</v>
      </c>
      <c r="AK5187" s="64">
        <f t="shared" si="80"/>
        <v>-2.9228869744785148E-3</v>
      </c>
    </row>
    <row r="5188" spans="1:37" x14ac:dyDescent="0.25">
      <c r="A5188">
        <v>5186</v>
      </c>
      <c r="B5188" s="1">
        <v>1.2200000000000001E-2</v>
      </c>
      <c r="C5188" s="1">
        <v>-2.2150803629099322E-4</v>
      </c>
      <c r="D5188" s="58">
        <v>0.10025311573085456</v>
      </c>
      <c r="E5188" s="58">
        <v>7.3079770844082195E-2</v>
      </c>
      <c r="F5188" s="58">
        <v>0.21597516463332991</v>
      </c>
      <c r="G5188" s="58">
        <v>0.11579924261422928</v>
      </c>
      <c r="H5188" s="58">
        <v>3.9303595654387929E-2</v>
      </c>
      <c r="I5188" s="58">
        <v>0.13713191371945174</v>
      </c>
      <c r="J5188" s="58">
        <v>1.4539034740828881E-3</v>
      </c>
      <c r="K5188" s="58">
        <v>6.0904799786842614E-2</v>
      </c>
      <c r="L5188" s="58">
        <v>6.4195944263994581E-2</v>
      </c>
      <c r="M5188" s="58">
        <v>1.0620616591611582E-2</v>
      </c>
      <c r="N5188" s="58">
        <v>0.18128193268713277</v>
      </c>
      <c r="O5188" s="58">
        <v>0</v>
      </c>
      <c r="P5188" s="58">
        <v>0</v>
      </c>
      <c r="Q5188" s="58">
        <v>0</v>
      </c>
      <c r="R5188" s="58">
        <v>0</v>
      </c>
      <c r="S5188" s="58">
        <v>0</v>
      </c>
      <c r="T5188" s="58">
        <v>0</v>
      </c>
      <c r="U5188" s="58">
        <v>0</v>
      </c>
      <c r="V5188" s="58">
        <v>0</v>
      </c>
      <c r="W5188" s="58">
        <v>0</v>
      </c>
      <c r="X5188" s="58">
        <v>0</v>
      </c>
      <c r="Y5188" s="58">
        <v>0</v>
      </c>
      <c r="Z5188" s="58">
        <v>0</v>
      </c>
      <c r="AA5188" s="58">
        <v>0</v>
      </c>
      <c r="AB5188" s="58">
        <v>0</v>
      </c>
      <c r="AC5188" s="58">
        <v>0</v>
      </c>
      <c r="AD5188" s="58">
        <v>0</v>
      </c>
      <c r="AE5188" s="58">
        <v>0</v>
      </c>
      <c r="AF5188" s="58">
        <v>0</v>
      </c>
      <c r="AG5188" s="58">
        <v>0</v>
      </c>
      <c r="AH5188" s="58">
        <v>0</v>
      </c>
      <c r="AI5188" s="58">
        <v>0</v>
      </c>
      <c r="AK5188" s="64">
        <f t="shared" ref="AK5188:AK5251" si="81">C5188/B5188</f>
        <v>-1.8156396417294524E-2</v>
      </c>
    </row>
    <row r="5189" spans="1:37" x14ac:dyDescent="0.25">
      <c r="A5189">
        <v>5187</v>
      </c>
      <c r="B5189" s="1">
        <v>1.1599999999999999E-2</v>
      </c>
      <c r="C5189" s="1">
        <v>1.3699791919568924E-4</v>
      </c>
      <c r="D5189" s="58">
        <v>0.16083960679257756</v>
      </c>
      <c r="E5189" s="58">
        <v>7.6923033390219608E-2</v>
      </c>
      <c r="F5189" s="58">
        <v>1.7313741307750787E-2</v>
      </c>
      <c r="G5189" s="58">
        <v>4.8532074844745136E-2</v>
      </c>
      <c r="H5189" s="58">
        <v>0.12656178563179835</v>
      </c>
      <c r="I5189" s="58">
        <v>0.14748272879317126</v>
      </c>
      <c r="J5189" s="58">
        <v>0.13890289305050429</v>
      </c>
      <c r="K5189" s="58">
        <v>2.7221940880744835E-2</v>
      </c>
      <c r="L5189" s="58">
        <v>1.7334805097726953E-2</v>
      </c>
      <c r="M5189" s="58">
        <v>5.0536852073434495E-2</v>
      </c>
      <c r="N5189" s="58">
        <v>0.1883505381373268</v>
      </c>
      <c r="O5189" s="58">
        <v>0</v>
      </c>
      <c r="P5189" s="58">
        <v>0</v>
      </c>
      <c r="Q5189" s="58">
        <v>0</v>
      </c>
      <c r="R5189" s="58">
        <v>0</v>
      </c>
      <c r="S5189" s="58">
        <v>0</v>
      </c>
      <c r="T5189" s="58">
        <v>0</v>
      </c>
      <c r="U5189" s="58">
        <v>0</v>
      </c>
      <c r="V5189" s="58">
        <v>0</v>
      </c>
      <c r="W5189" s="58">
        <v>0</v>
      </c>
      <c r="X5189" s="58">
        <v>0</v>
      </c>
      <c r="Y5189" s="58">
        <v>0</v>
      </c>
      <c r="Z5189" s="58">
        <v>0</v>
      </c>
      <c r="AA5189" s="58">
        <v>0</v>
      </c>
      <c r="AB5189" s="58">
        <v>0</v>
      </c>
      <c r="AC5189" s="58">
        <v>0</v>
      </c>
      <c r="AD5189" s="58">
        <v>0</v>
      </c>
      <c r="AE5189" s="58">
        <v>0</v>
      </c>
      <c r="AF5189" s="58">
        <v>0</v>
      </c>
      <c r="AG5189" s="58">
        <v>0</v>
      </c>
      <c r="AH5189" s="58">
        <v>0</v>
      </c>
      <c r="AI5189" s="58">
        <v>0</v>
      </c>
      <c r="AK5189" s="64">
        <f t="shared" si="81"/>
        <v>1.1810165447904246E-2</v>
      </c>
    </row>
    <row r="5190" spans="1:37" x14ac:dyDescent="0.25">
      <c r="A5190">
        <v>5188</v>
      </c>
      <c r="B5190" s="1">
        <v>1.15E-2</v>
      </c>
      <c r="C5190" s="1">
        <v>-1.7591470533494905E-4</v>
      </c>
      <c r="D5190" s="58">
        <v>5.3460639233306045E-2</v>
      </c>
      <c r="E5190" s="58">
        <v>7.2675561890675186E-2</v>
      </c>
      <c r="F5190" s="58">
        <v>3.0738034016692464E-2</v>
      </c>
      <c r="G5190" s="58">
        <v>3.0826923293203311E-2</v>
      </c>
      <c r="H5190" s="58">
        <v>5.3229176936542173E-2</v>
      </c>
      <c r="I5190" s="58">
        <v>0.17833143864745449</v>
      </c>
      <c r="J5190" s="58">
        <v>2.882965076420024E-2</v>
      </c>
      <c r="K5190" s="58">
        <v>0.15113793225662323</v>
      </c>
      <c r="L5190" s="58">
        <v>0.15170902351709811</v>
      </c>
      <c r="M5190" s="58">
        <v>0.18444889879169588</v>
      </c>
      <c r="N5190" s="58">
        <v>6.461272065250899E-2</v>
      </c>
      <c r="O5190" s="58">
        <v>0</v>
      </c>
      <c r="P5190" s="58">
        <v>0</v>
      </c>
      <c r="Q5190" s="58">
        <v>0</v>
      </c>
      <c r="R5190" s="58">
        <v>0</v>
      </c>
      <c r="S5190" s="58">
        <v>0</v>
      </c>
      <c r="T5190" s="58">
        <v>0</v>
      </c>
      <c r="U5190" s="58">
        <v>0</v>
      </c>
      <c r="V5190" s="58">
        <v>0</v>
      </c>
      <c r="W5190" s="58">
        <v>0</v>
      </c>
      <c r="X5190" s="58">
        <v>0</v>
      </c>
      <c r="Y5190" s="58">
        <v>0</v>
      </c>
      <c r="Z5190" s="58">
        <v>0</v>
      </c>
      <c r="AA5190" s="58">
        <v>0</v>
      </c>
      <c r="AB5190" s="58">
        <v>0</v>
      </c>
      <c r="AC5190" s="58">
        <v>0</v>
      </c>
      <c r="AD5190" s="58">
        <v>0</v>
      </c>
      <c r="AE5190" s="58">
        <v>0</v>
      </c>
      <c r="AF5190" s="58">
        <v>0</v>
      </c>
      <c r="AG5190" s="58">
        <v>0</v>
      </c>
      <c r="AH5190" s="58">
        <v>0</v>
      </c>
      <c r="AI5190" s="58">
        <v>0</v>
      </c>
      <c r="AK5190" s="64">
        <f t="shared" si="81"/>
        <v>-1.5296930898691222E-2</v>
      </c>
    </row>
    <row r="5191" spans="1:37" x14ac:dyDescent="0.25">
      <c r="A5191">
        <v>5189</v>
      </c>
      <c r="B5191" s="1">
        <v>1.18E-2</v>
      </c>
      <c r="C5191" s="1">
        <v>1.3260144746509727E-4</v>
      </c>
      <c r="D5191" s="58">
        <v>0.15391934543789948</v>
      </c>
      <c r="E5191" s="58">
        <v>9.2765752542842958E-2</v>
      </c>
      <c r="F5191" s="58">
        <v>0.11798433239832562</v>
      </c>
      <c r="G5191" s="58">
        <v>9.0436145387182629E-2</v>
      </c>
      <c r="H5191" s="58">
        <v>5.6971897686119405E-2</v>
      </c>
      <c r="I5191" s="58">
        <v>0.13469024835046572</v>
      </c>
      <c r="J5191" s="58">
        <v>9.5038877365148919E-2</v>
      </c>
      <c r="K5191" s="58">
        <v>1.2859301497120924E-2</v>
      </c>
      <c r="L5191" s="58">
        <v>0.13950549370125026</v>
      </c>
      <c r="M5191" s="58">
        <v>6.4049706547437649E-2</v>
      </c>
      <c r="N5191" s="58">
        <v>4.1778899086206488E-2</v>
      </c>
      <c r="O5191" s="58">
        <v>0</v>
      </c>
      <c r="P5191" s="58">
        <v>0</v>
      </c>
      <c r="Q5191" s="58">
        <v>0</v>
      </c>
      <c r="R5191" s="58">
        <v>0</v>
      </c>
      <c r="S5191" s="58">
        <v>0</v>
      </c>
      <c r="T5191" s="58">
        <v>0</v>
      </c>
      <c r="U5191" s="58">
        <v>0</v>
      </c>
      <c r="V5191" s="58">
        <v>0</v>
      </c>
      <c r="W5191" s="58">
        <v>0</v>
      </c>
      <c r="X5191" s="58">
        <v>0</v>
      </c>
      <c r="Y5191" s="58">
        <v>0</v>
      </c>
      <c r="Z5191" s="58">
        <v>0</v>
      </c>
      <c r="AA5191" s="58">
        <v>0</v>
      </c>
      <c r="AB5191" s="58">
        <v>0</v>
      </c>
      <c r="AC5191" s="58">
        <v>0</v>
      </c>
      <c r="AD5191" s="58">
        <v>0</v>
      </c>
      <c r="AE5191" s="58">
        <v>0</v>
      </c>
      <c r="AF5191" s="58">
        <v>0</v>
      </c>
      <c r="AG5191" s="58">
        <v>0</v>
      </c>
      <c r="AH5191" s="58">
        <v>0</v>
      </c>
      <c r="AI5191" s="58">
        <v>0</v>
      </c>
      <c r="AK5191" s="64">
        <f t="shared" si="81"/>
        <v>1.1237410802126887E-2</v>
      </c>
    </row>
    <row r="5192" spans="1:37" x14ac:dyDescent="0.25">
      <c r="A5192">
        <v>5190</v>
      </c>
      <c r="B5192" s="1">
        <v>1.2500000000000001E-2</v>
      </c>
      <c r="C5192" s="1">
        <v>-4.1208459559950825E-4</v>
      </c>
      <c r="D5192" s="58">
        <v>7.0982639850393062E-2</v>
      </c>
      <c r="E5192" s="58">
        <v>2.0677098244660862E-2</v>
      </c>
      <c r="F5192" s="58">
        <v>5.0108607937962089E-2</v>
      </c>
      <c r="G5192" s="58">
        <v>4.3169993865377065E-2</v>
      </c>
      <c r="H5192" s="58">
        <v>5.6788230963417483E-3</v>
      </c>
      <c r="I5192" s="58">
        <v>0.20774681517651281</v>
      </c>
      <c r="J5192" s="58">
        <v>1.6696310414609693E-2</v>
      </c>
      <c r="K5192" s="58">
        <v>0.19478906488608924</v>
      </c>
      <c r="L5192" s="58">
        <v>0.18732212737099765</v>
      </c>
      <c r="M5192" s="58">
        <v>0.14913032165274168</v>
      </c>
      <c r="N5192" s="58">
        <v>5.3698197504314066E-2</v>
      </c>
      <c r="O5192" s="58">
        <v>0</v>
      </c>
      <c r="P5192" s="58">
        <v>0</v>
      </c>
      <c r="Q5192" s="58">
        <v>0</v>
      </c>
      <c r="R5192" s="58">
        <v>0</v>
      </c>
      <c r="S5192" s="58">
        <v>0</v>
      </c>
      <c r="T5192" s="58">
        <v>0</v>
      </c>
      <c r="U5192" s="58">
        <v>0</v>
      </c>
      <c r="V5192" s="58">
        <v>0</v>
      </c>
      <c r="W5192" s="58">
        <v>0</v>
      </c>
      <c r="X5192" s="58">
        <v>0</v>
      </c>
      <c r="Y5192" s="58">
        <v>0</v>
      </c>
      <c r="Z5192" s="58">
        <v>0</v>
      </c>
      <c r="AA5192" s="58">
        <v>0</v>
      </c>
      <c r="AB5192" s="58">
        <v>0</v>
      </c>
      <c r="AC5192" s="58">
        <v>0</v>
      </c>
      <c r="AD5192" s="58">
        <v>0</v>
      </c>
      <c r="AE5192" s="58">
        <v>0</v>
      </c>
      <c r="AF5192" s="58">
        <v>0</v>
      </c>
      <c r="AG5192" s="58">
        <v>0</v>
      </c>
      <c r="AH5192" s="58">
        <v>0</v>
      </c>
      <c r="AI5192" s="58">
        <v>0</v>
      </c>
      <c r="AK5192" s="64">
        <f t="shared" si="81"/>
        <v>-3.2966767647960658E-2</v>
      </c>
    </row>
    <row r="5193" spans="1:37" x14ac:dyDescent="0.25">
      <c r="A5193">
        <v>5191</v>
      </c>
      <c r="B5193" s="1">
        <v>1.03E-2</v>
      </c>
      <c r="C5193" s="1">
        <v>-2.500144695824799E-4</v>
      </c>
      <c r="D5193" s="58">
        <v>0.1393510721710873</v>
      </c>
      <c r="E5193" s="58">
        <v>2.4605506709119627E-2</v>
      </c>
      <c r="F5193" s="58">
        <v>9.5146799643512553E-2</v>
      </c>
      <c r="G5193" s="58">
        <v>5.9300633781849785E-2</v>
      </c>
      <c r="H5193" s="58">
        <v>8.443502550539117E-2</v>
      </c>
      <c r="I5193" s="58">
        <v>5.4064350211379231E-2</v>
      </c>
      <c r="J5193" s="58">
        <v>4.009043863416948E-2</v>
      </c>
      <c r="K5193" s="58">
        <v>0.14411477436318981</v>
      </c>
      <c r="L5193" s="58">
        <v>0.12358247202854879</v>
      </c>
      <c r="M5193" s="58">
        <v>0.15954110718712736</v>
      </c>
      <c r="N5193" s="58">
        <v>7.5767819764625086E-2</v>
      </c>
      <c r="O5193" s="58">
        <v>0</v>
      </c>
      <c r="P5193" s="58">
        <v>0</v>
      </c>
      <c r="Q5193" s="58">
        <v>0</v>
      </c>
      <c r="R5193" s="58">
        <v>0</v>
      </c>
      <c r="S5193" s="58">
        <v>0</v>
      </c>
      <c r="T5193" s="58">
        <v>0</v>
      </c>
      <c r="U5193" s="58">
        <v>0</v>
      </c>
      <c r="V5193" s="58">
        <v>0</v>
      </c>
      <c r="W5193" s="58">
        <v>0</v>
      </c>
      <c r="X5193" s="58">
        <v>0</v>
      </c>
      <c r="Y5193" s="58">
        <v>0</v>
      </c>
      <c r="Z5193" s="58">
        <v>0</v>
      </c>
      <c r="AA5193" s="58">
        <v>0</v>
      </c>
      <c r="AB5193" s="58">
        <v>0</v>
      </c>
      <c r="AC5193" s="58">
        <v>0</v>
      </c>
      <c r="AD5193" s="58">
        <v>0</v>
      </c>
      <c r="AE5193" s="58">
        <v>0</v>
      </c>
      <c r="AF5193" s="58">
        <v>0</v>
      </c>
      <c r="AG5193" s="58">
        <v>0</v>
      </c>
      <c r="AH5193" s="58">
        <v>0</v>
      </c>
      <c r="AI5193" s="58">
        <v>0</v>
      </c>
      <c r="AK5193" s="64">
        <f t="shared" si="81"/>
        <v>-2.4273249474027175E-2</v>
      </c>
    </row>
    <row r="5194" spans="1:37" x14ac:dyDescent="0.25">
      <c r="A5194">
        <v>5192</v>
      </c>
      <c r="B5194" s="1">
        <v>1.3899999999999999E-2</v>
      </c>
      <c r="C5194" s="1">
        <v>3.1626554643582573E-5</v>
      </c>
      <c r="D5194" s="58">
        <v>8.9137246396363168E-2</v>
      </c>
      <c r="E5194" s="58">
        <v>0.13927808821923965</v>
      </c>
      <c r="F5194" s="58">
        <v>7.3020912949507272E-2</v>
      </c>
      <c r="G5194" s="58">
        <v>0.17059065304370086</v>
      </c>
      <c r="H5194" s="58">
        <v>0.10348383404843046</v>
      </c>
      <c r="I5194" s="58">
        <v>0.14520774789347127</v>
      </c>
      <c r="J5194" s="58">
        <v>2.1526114076146869E-2</v>
      </c>
      <c r="K5194" s="58">
        <v>6.7664323556970024E-2</v>
      </c>
      <c r="L5194" s="58">
        <v>2.7626637428333153E-2</v>
      </c>
      <c r="M5194" s="58">
        <v>6.8061937628941555E-2</v>
      </c>
      <c r="N5194" s="58">
        <v>9.440250475889575E-2</v>
      </c>
      <c r="O5194" s="58">
        <v>0</v>
      </c>
      <c r="P5194" s="58">
        <v>0</v>
      </c>
      <c r="Q5194" s="58">
        <v>0</v>
      </c>
      <c r="R5194" s="58">
        <v>0</v>
      </c>
      <c r="S5194" s="58">
        <v>0</v>
      </c>
      <c r="T5194" s="58">
        <v>0</v>
      </c>
      <c r="U5194" s="58">
        <v>0</v>
      </c>
      <c r="V5194" s="58">
        <v>0</v>
      </c>
      <c r="W5194" s="58">
        <v>0</v>
      </c>
      <c r="X5194" s="58">
        <v>0</v>
      </c>
      <c r="Y5194" s="58">
        <v>0</v>
      </c>
      <c r="Z5194" s="58">
        <v>0</v>
      </c>
      <c r="AA5194" s="58">
        <v>0</v>
      </c>
      <c r="AB5194" s="58">
        <v>0</v>
      </c>
      <c r="AC5194" s="58">
        <v>0</v>
      </c>
      <c r="AD5194" s="58">
        <v>0</v>
      </c>
      <c r="AE5194" s="58">
        <v>0</v>
      </c>
      <c r="AF5194" s="58">
        <v>0</v>
      </c>
      <c r="AG5194" s="58">
        <v>0</v>
      </c>
      <c r="AH5194" s="58">
        <v>0</v>
      </c>
      <c r="AI5194" s="58">
        <v>0</v>
      </c>
      <c r="AK5194" s="64">
        <f t="shared" si="81"/>
        <v>2.2752917009771635E-3</v>
      </c>
    </row>
    <row r="5195" spans="1:37" x14ac:dyDescent="0.25">
      <c r="A5195">
        <v>5193</v>
      </c>
      <c r="B5195" s="1">
        <v>1.14E-2</v>
      </c>
      <c r="C5195" s="1">
        <v>-1.0447239304336599E-4</v>
      </c>
      <c r="D5195" s="58">
        <v>9.7714536023113974E-2</v>
      </c>
      <c r="E5195" s="58">
        <v>5.7564121528512292E-2</v>
      </c>
      <c r="F5195" s="58">
        <v>0.10018575637785718</v>
      </c>
      <c r="G5195" s="58">
        <v>1.2866016021677511E-2</v>
      </c>
      <c r="H5195" s="58">
        <v>4.8236134430213906E-2</v>
      </c>
      <c r="I5195" s="58">
        <v>0.1775804967838841</v>
      </c>
      <c r="J5195" s="58">
        <v>6.0376612071262055E-2</v>
      </c>
      <c r="K5195" s="58">
        <v>9.4113965078679987E-2</v>
      </c>
      <c r="L5195" s="58">
        <v>0.18338763701594291</v>
      </c>
      <c r="M5195" s="58">
        <v>5.9206644987742307E-2</v>
      </c>
      <c r="N5195" s="58">
        <v>0.10876807968111361</v>
      </c>
      <c r="O5195" s="58">
        <v>0</v>
      </c>
      <c r="P5195" s="58">
        <v>0</v>
      </c>
      <c r="Q5195" s="58">
        <v>0</v>
      </c>
      <c r="R5195" s="58">
        <v>0</v>
      </c>
      <c r="S5195" s="58">
        <v>0</v>
      </c>
      <c r="T5195" s="58">
        <v>0</v>
      </c>
      <c r="U5195" s="58">
        <v>0</v>
      </c>
      <c r="V5195" s="58">
        <v>0</v>
      </c>
      <c r="W5195" s="58">
        <v>0</v>
      </c>
      <c r="X5195" s="58">
        <v>0</v>
      </c>
      <c r="Y5195" s="58">
        <v>0</v>
      </c>
      <c r="Z5195" s="58">
        <v>0</v>
      </c>
      <c r="AA5195" s="58">
        <v>0</v>
      </c>
      <c r="AB5195" s="58">
        <v>0</v>
      </c>
      <c r="AC5195" s="58">
        <v>0</v>
      </c>
      <c r="AD5195" s="58">
        <v>0</v>
      </c>
      <c r="AE5195" s="58">
        <v>0</v>
      </c>
      <c r="AF5195" s="58">
        <v>0</v>
      </c>
      <c r="AG5195" s="58">
        <v>0</v>
      </c>
      <c r="AH5195" s="58">
        <v>0</v>
      </c>
      <c r="AI5195" s="58">
        <v>0</v>
      </c>
      <c r="AK5195" s="64">
        <f t="shared" si="81"/>
        <v>-9.1642450038040332E-3</v>
      </c>
    </row>
    <row r="5196" spans="1:37" x14ac:dyDescent="0.25">
      <c r="A5196">
        <v>5194</v>
      </c>
      <c r="B5196" s="1">
        <v>1.0500000000000001E-2</v>
      </c>
      <c r="C5196" s="1">
        <v>7.3129280930403829E-5</v>
      </c>
      <c r="D5196" s="58">
        <v>0.19182072524716615</v>
      </c>
      <c r="E5196" s="58">
        <v>4.7566092750837861E-2</v>
      </c>
      <c r="F5196" s="58">
        <v>1.2327105753022058E-2</v>
      </c>
      <c r="G5196" s="58">
        <v>0.14580033152308874</v>
      </c>
      <c r="H5196" s="58">
        <v>0.16273978092034141</v>
      </c>
      <c r="I5196" s="58">
        <v>5.2326259535263916E-2</v>
      </c>
      <c r="J5196" s="58">
        <v>6.5567967447370994E-3</v>
      </c>
      <c r="K5196" s="58">
        <v>6.322889647951406E-2</v>
      </c>
      <c r="L5196" s="58">
        <v>0.13335063469505024</v>
      </c>
      <c r="M5196" s="58">
        <v>9.6489298109610558E-2</v>
      </c>
      <c r="N5196" s="58">
        <v>8.7794078241367715E-2</v>
      </c>
      <c r="O5196" s="58">
        <v>0</v>
      </c>
      <c r="P5196" s="58">
        <v>0</v>
      </c>
      <c r="Q5196" s="58">
        <v>0</v>
      </c>
      <c r="R5196" s="58">
        <v>0</v>
      </c>
      <c r="S5196" s="58">
        <v>0</v>
      </c>
      <c r="T5196" s="58">
        <v>0</v>
      </c>
      <c r="U5196" s="58">
        <v>0</v>
      </c>
      <c r="V5196" s="58">
        <v>0</v>
      </c>
      <c r="W5196" s="58">
        <v>0</v>
      </c>
      <c r="X5196" s="58">
        <v>0</v>
      </c>
      <c r="Y5196" s="58">
        <v>0</v>
      </c>
      <c r="Z5196" s="58">
        <v>0</v>
      </c>
      <c r="AA5196" s="58">
        <v>0</v>
      </c>
      <c r="AB5196" s="58">
        <v>0</v>
      </c>
      <c r="AC5196" s="58">
        <v>0</v>
      </c>
      <c r="AD5196" s="58">
        <v>0</v>
      </c>
      <c r="AE5196" s="58">
        <v>0</v>
      </c>
      <c r="AF5196" s="58">
        <v>0</v>
      </c>
      <c r="AG5196" s="58">
        <v>0</v>
      </c>
      <c r="AH5196" s="58">
        <v>0</v>
      </c>
      <c r="AI5196" s="58">
        <v>0</v>
      </c>
      <c r="AK5196" s="64">
        <f t="shared" si="81"/>
        <v>6.9646934219432209E-3</v>
      </c>
    </row>
    <row r="5197" spans="1:37" x14ac:dyDescent="0.25">
      <c r="A5197">
        <v>5195</v>
      </c>
      <c r="B5197" s="1">
        <v>1.24E-2</v>
      </c>
      <c r="C5197" s="1">
        <v>-2.7000703974559891E-4</v>
      </c>
      <c r="D5197" s="58">
        <v>7.8598706661017453E-2</v>
      </c>
      <c r="E5197" s="58">
        <v>8.6122553690429954E-2</v>
      </c>
      <c r="F5197" s="58">
        <v>9.1410198637856696E-2</v>
      </c>
      <c r="G5197" s="58">
        <v>8.7562493807310252E-2</v>
      </c>
      <c r="H5197" s="58">
        <v>2.9127511458324231E-2</v>
      </c>
      <c r="I5197" s="58">
        <v>0.14719387184437954</v>
      </c>
      <c r="J5197" s="58">
        <v>3.5972787181277242E-2</v>
      </c>
      <c r="K5197" s="58">
        <v>0.13901556075117541</v>
      </c>
      <c r="L5197" s="58">
        <v>8.1567582222601149E-3</v>
      </c>
      <c r="M5197" s="58">
        <v>0.15411386145678416</v>
      </c>
      <c r="N5197" s="58">
        <v>0.14272569628918497</v>
      </c>
      <c r="O5197" s="58">
        <v>0</v>
      </c>
      <c r="P5197" s="58">
        <v>0</v>
      </c>
      <c r="Q5197" s="58">
        <v>0</v>
      </c>
      <c r="R5197" s="58">
        <v>0</v>
      </c>
      <c r="S5197" s="58">
        <v>0</v>
      </c>
      <c r="T5197" s="58">
        <v>0</v>
      </c>
      <c r="U5197" s="58">
        <v>0</v>
      </c>
      <c r="V5197" s="58">
        <v>0</v>
      </c>
      <c r="W5197" s="58">
        <v>0</v>
      </c>
      <c r="X5197" s="58">
        <v>0</v>
      </c>
      <c r="Y5197" s="58">
        <v>0</v>
      </c>
      <c r="Z5197" s="58">
        <v>0</v>
      </c>
      <c r="AA5197" s="58">
        <v>0</v>
      </c>
      <c r="AB5197" s="58">
        <v>0</v>
      </c>
      <c r="AC5197" s="58">
        <v>0</v>
      </c>
      <c r="AD5197" s="58">
        <v>0</v>
      </c>
      <c r="AE5197" s="58">
        <v>0</v>
      </c>
      <c r="AF5197" s="58">
        <v>0</v>
      </c>
      <c r="AG5197" s="58">
        <v>0</v>
      </c>
      <c r="AH5197" s="58">
        <v>0</v>
      </c>
      <c r="AI5197" s="58">
        <v>0</v>
      </c>
      <c r="AK5197" s="64">
        <f t="shared" si="81"/>
        <v>-2.1774761269806365E-2</v>
      </c>
    </row>
    <row r="5198" spans="1:37" x14ac:dyDescent="0.25">
      <c r="A5198">
        <v>5196</v>
      </c>
      <c r="B5198" s="1">
        <v>1.32E-2</v>
      </c>
      <c r="C5198" s="1">
        <v>1.4981848026182753E-4</v>
      </c>
      <c r="D5198" s="58">
        <v>0.15869978198512005</v>
      </c>
      <c r="E5198" s="58">
        <v>0.12109782662872313</v>
      </c>
      <c r="F5198" s="58">
        <v>2.616393673031735E-2</v>
      </c>
      <c r="G5198" s="58">
        <v>0.16098617872094709</v>
      </c>
      <c r="H5198" s="58">
        <v>7.6561310140902169E-3</v>
      </c>
      <c r="I5198" s="58">
        <v>0.11898730945984294</v>
      </c>
      <c r="J5198" s="58">
        <v>0.13370548687140441</v>
      </c>
      <c r="K5198" s="58">
        <v>6.2721622768591431E-2</v>
      </c>
      <c r="L5198" s="58">
        <v>4.0060300536352726E-2</v>
      </c>
      <c r="M5198" s="58">
        <v>0.10780745329638725</v>
      </c>
      <c r="N5198" s="58">
        <v>6.2113971988223542E-2</v>
      </c>
      <c r="O5198" s="58">
        <v>0</v>
      </c>
      <c r="P5198" s="58">
        <v>0</v>
      </c>
      <c r="Q5198" s="58">
        <v>0</v>
      </c>
      <c r="R5198" s="58">
        <v>0</v>
      </c>
      <c r="S5198" s="58">
        <v>0</v>
      </c>
      <c r="T5198" s="58">
        <v>0</v>
      </c>
      <c r="U5198" s="58">
        <v>0</v>
      </c>
      <c r="V5198" s="58">
        <v>0</v>
      </c>
      <c r="W5198" s="58">
        <v>0</v>
      </c>
      <c r="X5198" s="58">
        <v>0</v>
      </c>
      <c r="Y5198" s="58">
        <v>0</v>
      </c>
      <c r="Z5198" s="58">
        <v>0</v>
      </c>
      <c r="AA5198" s="58">
        <v>0</v>
      </c>
      <c r="AB5198" s="58">
        <v>0</v>
      </c>
      <c r="AC5198" s="58">
        <v>0</v>
      </c>
      <c r="AD5198" s="58">
        <v>0</v>
      </c>
      <c r="AE5198" s="58">
        <v>0</v>
      </c>
      <c r="AF5198" s="58">
        <v>0</v>
      </c>
      <c r="AG5198" s="58">
        <v>0</v>
      </c>
      <c r="AH5198" s="58">
        <v>0</v>
      </c>
      <c r="AI5198" s="58">
        <v>0</v>
      </c>
      <c r="AK5198" s="64">
        <f t="shared" si="81"/>
        <v>1.1349884868320267E-2</v>
      </c>
    </row>
    <row r="5199" spans="1:37" x14ac:dyDescent="0.25">
      <c r="A5199">
        <v>5197</v>
      </c>
      <c r="B5199" s="1">
        <v>1.14E-2</v>
      </c>
      <c r="C5199" s="1">
        <v>-1.7482991212779836E-4</v>
      </c>
      <c r="D5199" s="58">
        <v>0.15167832718910329</v>
      </c>
      <c r="E5199" s="58">
        <v>6.7438418296951755E-2</v>
      </c>
      <c r="F5199" s="58">
        <v>0.12301898933824423</v>
      </c>
      <c r="G5199" s="58">
        <v>0.10503337219794157</v>
      </c>
      <c r="H5199" s="58">
        <v>5.220332051624825E-2</v>
      </c>
      <c r="I5199" s="58">
        <v>7.6838959774644701E-3</v>
      </c>
      <c r="J5199" s="58">
        <v>8.8328976423139763E-2</v>
      </c>
      <c r="K5199" s="58">
        <v>0.12656524259292598</v>
      </c>
      <c r="L5199" s="58">
        <v>7.4815532056898065E-3</v>
      </c>
      <c r="M5199" s="58">
        <v>0.1590801155012781</v>
      </c>
      <c r="N5199" s="58">
        <v>0.11148778876101291</v>
      </c>
      <c r="O5199" s="58">
        <v>0</v>
      </c>
      <c r="P5199" s="58">
        <v>0</v>
      </c>
      <c r="Q5199" s="58">
        <v>0</v>
      </c>
      <c r="R5199" s="58">
        <v>0</v>
      </c>
      <c r="S5199" s="58">
        <v>0</v>
      </c>
      <c r="T5199" s="58">
        <v>0</v>
      </c>
      <c r="U5199" s="58">
        <v>0</v>
      </c>
      <c r="V5199" s="58">
        <v>0</v>
      </c>
      <c r="W5199" s="58">
        <v>0</v>
      </c>
      <c r="X5199" s="58">
        <v>0</v>
      </c>
      <c r="Y5199" s="58">
        <v>0</v>
      </c>
      <c r="Z5199" s="58">
        <v>0</v>
      </c>
      <c r="AA5199" s="58">
        <v>0</v>
      </c>
      <c r="AB5199" s="58">
        <v>0</v>
      </c>
      <c r="AC5199" s="58">
        <v>0</v>
      </c>
      <c r="AD5199" s="58">
        <v>0</v>
      </c>
      <c r="AE5199" s="58">
        <v>0</v>
      </c>
      <c r="AF5199" s="58">
        <v>0</v>
      </c>
      <c r="AG5199" s="58">
        <v>0</v>
      </c>
      <c r="AH5199" s="58">
        <v>0</v>
      </c>
      <c r="AI5199" s="58">
        <v>0</v>
      </c>
      <c r="AK5199" s="64">
        <f t="shared" si="81"/>
        <v>-1.5335957204192837E-2</v>
      </c>
    </row>
    <row r="5200" spans="1:37" x14ac:dyDescent="0.25">
      <c r="A5200">
        <v>5198</v>
      </c>
      <c r="B5200" s="1">
        <v>1.14E-2</v>
      </c>
      <c r="C5200" s="1">
        <v>2.9979242743199407E-6</v>
      </c>
      <c r="D5200" s="58">
        <v>6.4770442724341584E-2</v>
      </c>
      <c r="E5200" s="58">
        <v>0.10132332572901648</v>
      </c>
      <c r="F5200" s="58">
        <v>0.11504195531769557</v>
      </c>
      <c r="G5200" s="58">
        <v>5.4664155054355505E-2</v>
      </c>
      <c r="H5200" s="58">
        <v>0.11599987202873227</v>
      </c>
      <c r="I5200" s="58">
        <v>0.14462002880893918</v>
      </c>
      <c r="J5200" s="58">
        <v>7.2519326527615918E-2</v>
      </c>
      <c r="K5200" s="58">
        <v>4.8471756995702754E-2</v>
      </c>
      <c r="L5200" s="58">
        <v>6.4036735640498929E-2</v>
      </c>
      <c r="M5200" s="58">
        <v>0.145015929923867</v>
      </c>
      <c r="N5200" s="58">
        <v>7.3536471249234875E-2</v>
      </c>
      <c r="O5200" s="58">
        <v>0</v>
      </c>
      <c r="P5200" s="58">
        <v>0</v>
      </c>
      <c r="Q5200" s="58">
        <v>0</v>
      </c>
      <c r="R5200" s="58">
        <v>0</v>
      </c>
      <c r="S5200" s="58">
        <v>0</v>
      </c>
      <c r="T5200" s="58">
        <v>0</v>
      </c>
      <c r="U5200" s="58">
        <v>0</v>
      </c>
      <c r="V5200" s="58">
        <v>0</v>
      </c>
      <c r="W5200" s="58">
        <v>0</v>
      </c>
      <c r="X5200" s="58">
        <v>0</v>
      </c>
      <c r="Y5200" s="58">
        <v>0</v>
      </c>
      <c r="Z5200" s="58">
        <v>0</v>
      </c>
      <c r="AA5200" s="58">
        <v>0</v>
      </c>
      <c r="AB5200" s="58">
        <v>0</v>
      </c>
      <c r="AC5200" s="58">
        <v>0</v>
      </c>
      <c r="AD5200" s="58">
        <v>0</v>
      </c>
      <c r="AE5200" s="58">
        <v>0</v>
      </c>
      <c r="AF5200" s="58">
        <v>0</v>
      </c>
      <c r="AG5200" s="58">
        <v>0</v>
      </c>
      <c r="AH5200" s="58">
        <v>0</v>
      </c>
      <c r="AI5200" s="58">
        <v>0</v>
      </c>
      <c r="AK5200" s="64">
        <f t="shared" si="81"/>
        <v>2.6297581353683689E-4</v>
      </c>
    </row>
    <row r="5201" spans="1:37" x14ac:dyDescent="0.25">
      <c r="A5201">
        <v>5199</v>
      </c>
      <c r="B5201" s="1">
        <v>1.1299999999999999E-2</v>
      </c>
      <c r="C5201" s="1">
        <v>-1.4979346106398404E-4</v>
      </c>
      <c r="D5201" s="58">
        <v>0.10744390799631996</v>
      </c>
      <c r="E5201" s="58">
        <v>2.7011357163296952E-2</v>
      </c>
      <c r="F5201" s="58">
        <v>3.3847587446455649E-2</v>
      </c>
      <c r="G5201" s="58">
        <v>5.6920355364751429E-2</v>
      </c>
      <c r="H5201" s="58">
        <v>2.4762668446840861E-2</v>
      </c>
      <c r="I5201" s="58">
        <v>0.13217324745623515</v>
      </c>
      <c r="J5201" s="58">
        <v>0.22463799590141525</v>
      </c>
      <c r="K5201" s="58">
        <v>0.12549954532445304</v>
      </c>
      <c r="L5201" s="58">
        <v>3.7263893966008689E-2</v>
      </c>
      <c r="M5201" s="58">
        <v>0.2057116322308486</v>
      </c>
      <c r="N5201" s="58">
        <v>2.4727808703374234E-2</v>
      </c>
      <c r="O5201" s="58">
        <v>0</v>
      </c>
      <c r="P5201" s="58">
        <v>0</v>
      </c>
      <c r="Q5201" s="58">
        <v>0</v>
      </c>
      <c r="R5201" s="58">
        <v>0</v>
      </c>
      <c r="S5201" s="58">
        <v>0</v>
      </c>
      <c r="T5201" s="58">
        <v>0</v>
      </c>
      <c r="U5201" s="58">
        <v>0</v>
      </c>
      <c r="V5201" s="58">
        <v>0</v>
      </c>
      <c r="W5201" s="58">
        <v>0</v>
      </c>
      <c r="X5201" s="58">
        <v>0</v>
      </c>
      <c r="Y5201" s="58">
        <v>0</v>
      </c>
      <c r="Z5201" s="58">
        <v>0</v>
      </c>
      <c r="AA5201" s="58">
        <v>0</v>
      </c>
      <c r="AB5201" s="58">
        <v>0</v>
      </c>
      <c r="AC5201" s="58">
        <v>0</v>
      </c>
      <c r="AD5201" s="58">
        <v>0</v>
      </c>
      <c r="AE5201" s="58">
        <v>0</v>
      </c>
      <c r="AF5201" s="58">
        <v>0</v>
      </c>
      <c r="AG5201" s="58">
        <v>0</v>
      </c>
      <c r="AH5201" s="58">
        <v>0</v>
      </c>
      <c r="AI5201" s="58">
        <v>0</v>
      </c>
      <c r="AK5201" s="64">
        <f t="shared" si="81"/>
        <v>-1.3256058501237527E-2</v>
      </c>
    </row>
    <row r="5202" spans="1:37" x14ac:dyDescent="0.25">
      <c r="A5202">
        <v>5200</v>
      </c>
      <c r="B5202" s="1">
        <v>1.1599999999999999E-2</v>
      </c>
      <c r="C5202" s="1">
        <v>-3.997585759179201E-5</v>
      </c>
      <c r="D5202" s="58">
        <v>9.695515478044299E-2</v>
      </c>
      <c r="E5202" s="58">
        <v>9.7550902660065802E-2</v>
      </c>
      <c r="F5202" s="58">
        <v>0.13824207826420329</v>
      </c>
      <c r="G5202" s="58">
        <v>0.12176312673593302</v>
      </c>
      <c r="H5202" s="58">
        <v>6.6409377244497289E-2</v>
      </c>
      <c r="I5202" s="58">
        <v>1.3835672037612335E-2</v>
      </c>
      <c r="J5202" s="58">
        <v>7.3535086655085805E-2</v>
      </c>
      <c r="K5202" s="58">
        <v>9.9917910439087917E-2</v>
      </c>
      <c r="L5202" s="58">
        <v>3.8688204196009449E-2</v>
      </c>
      <c r="M5202" s="58">
        <v>0.12619218676740071</v>
      </c>
      <c r="N5202" s="58">
        <v>0.12691030021966129</v>
      </c>
      <c r="O5202" s="58">
        <v>0</v>
      </c>
      <c r="P5202" s="58">
        <v>0</v>
      </c>
      <c r="Q5202" s="58">
        <v>0</v>
      </c>
      <c r="R5202" s="58">
        <v>0</v>
      </c>
      <c r="S5202" s="58">
        <v>0</v>
      </c>
      <c r="T5202" s="58">
        <v>0</v>
      </c>
      <c r="U5202" s="58">
        <v>0</v>
      </c>
      <c r="V5202" s="58">
        <v>0</v>
      </c>
      <c r="W5202" s="58">
        <v>0</v>
      </c>
      <c r="X5202" s="58">
        <v>0</v>
      </c>
      <c r="Y5202" s="58">
        <v>0</v>
      </c>
      <c r="Z5202" s="58">
        <v>0</v>
      </c>
      <c r="AA5202" s="58">
        <v>0</v>
      </c>
      <c r="AB5202" s="58">
        <v>0</v>
      </c>
      <c r="AC5202" s="58">
        <v>0</v>
      </c>
      <c r="AD5202" s="58">
        <v>0</v>
      </c>
      <c r="AE5202" s="58">
        <v>0</v>
      </c>
      <c r="AF5202" s="58">
        <v>0</v>
      </c>
      <c r="AG5202" s="58">
        <v>0</v>
      </c>
      <c r="AH5202" s="58">
        <v>0</v>
      </c>
      <c r="AI5202" s="58">
        <v>0</v>
      </c>
      <c r="AK5202" s="64">
        <f t="shared" si="81"/>
        <v>-3.4461946199820701E-3</v>
      </c>
    </row>
    <row r="5203" spans="1:37" x14ac:dyDescent="0.25">
      <c r="A5203">
        <v>5201</v>
      </c>
      <c r="B5203" s="1">
        <v>1.15E-2</v>
      </c>
      <c r="C5203" s="1">
        <v>-2.7253332720456183E-4</v>
      </c>
      <c r="D5203" s="58">
        <v>2.4405913301565319E-2</v>
      </c>
      <c r="E5203" s="58">
        <v>1.5094849136758313E-2</v>
      </c>
      <c r="F5203" s="58">
        <v>0.19872712523560523</v>
      </c>
      <c r="G5203" s="58">
        <v>8.5927263210729812E-2</v>
      </c>
      <c r="H5203" s="58">
        <v>0.13918865071331016</v>
      </c>
      <c r="I5203" s="58">
        <v>9.0598408695472338E-2</v>
      </c>
      <c r="J5203" s="58">
        <v>0.16233816347639035</v>
      </c>
      <c r="K5203" s="58">
        <v>8.5959873800039624E-2</v>
      </c>
      <c r="L5203" s="58">
        <v>2.4628115777624014E-3</v>
      </c>
      <c r="M5203" s="58">
        <v>9.9424492873878056E-2</v>
      </c>
      <c r="N5203" s="58">
        <v>9.5872447978488332E-2</v>
      </c>
      <c r="O5203" s="58">
        <v>0</v>
      </c>
      <c r="P5203" s="58">
        <v>0</v>
      </c>
      <c r="Q5203" s="58">
        <v>0</v>
      </c>
      <c r="R5203" s="58">
        <v>0</v>
      </c>
      <c r="S5203" s="58">
        <v>0</v>
      </c>
      <c r="T5203" s="58">
        <v>0</v>
      </c>
      <c r="U5203" s="58">
        <v>0</v>
      </c>
      <c r="V5203" s="58">
        <v>0</v>
      </c>
      <c r="W5203" s="58">
        <v>0</v>
      </c>
      <c r="X5203" s="58">
        <v>0</v>
      </c>
      <c r="Y5203" s="58">
        <v>0</v>
      </c>
      <c r="Z5203" s="58">
        <v>0</v>
      </c>
      <c r="AA5203" s="58">
        <v>0</v>
      </c>
      <c r="AB5203" s="58">
        <v>0</v>
      </c>
      <c r="AC5203" s="58">
        <v>0</v>
      </c>
      <c r="AD5203" s="58">
        <v>0</v>
      </c>
      <c r="AE5203" s="58">
        <v>0</v>
      </c>
      <c r="AF5203" s="58">
        <v>0</v>
      </c>
      <c r="AG5203" s="58">
        <v>0</v>
      </c>
      <c r="AH5203" s="58">
        <v>0</v>
      </c>
      <c r="AI5203" s="58">
        <v>0</v>
      </c>
      <c r="AK5203" s="64">
        <f t="shared" si="81"/>
        <v>-2.3698550191701029E-2</v>
      </c>
    </row>
    <row r="5204" spans="1:37" x14ac:dyDescent="0.25">
      <c r="A5204">
        <v>5202</v>
      </c>
      <c r="B5204" s="1">
        <v>1.2699999999999999E-2</v>
      </c>
      <c r="C5204" s="1">
        <v>2.1172096466422376E-4</v>
      </c>
      <c r="D5204" s="58">
        <v>1.3910267581671208E-2</v>
      </c>
      <c r="E5204" s="58">
        <v>0.14039964038229444</v>
      </c>
      <c r="F5204" s="58">
        <v>0.11597625701412005</v>
      </c>
      <c r="G5204" s="58">
        <v>0.11224888075032159</v>
      </c>
      <c r="H5204" s="58">
        <v>9.984388521996565E-2</v>
      </c>
      <c r="I5204" s="58">
        <v>2.0005982593788156E-2</v>
      </c>
      <c r="J5204" s="58">
        <v>0.12675296129678518</v>
      </c>
      <c r="K5204" s="58">
        <v>9.7959605709134451E-2</v>
      </c>
      <c r="L5204" s="58">
        <v>0.13982055486798259</v>
      </c>
      <c r="M5204" s="58">
        <v>6.1584861054211168E-2</v>
      </c>
      <c r="N5204" s="58">
        <v>7.1497103529725436E-2</v>
      </c>
      <c r="O5204" s="58">
        <v>0</v>
      </c>
      <c r="P5204" s="58">
        <v>0</v>
      </c>
      <c r="Q5204" s="58">
        <v>0</v>
      </c>
      <c r="R5204" s="58">
        <v>0</v>
      </c>
      <c r="S5204" s="58">
        <v>0</v>
      </c>
      <c r="T5204" s="58">
        <v>0</v>
      </c>
      <c r="U5204" s="58">
        <v>0</v>
      </c>
      <c r="V5204" s="58">
        <v>0</v>
      </c>
      <c r="W5204" s="58">
        <v>0</v>
      </c>
      <c r="X5204" s="58">
        <v>0</v>
      </c>
      <c r="Y5204" s="58">
        <v>0</v>
      </c>
      <c r="Z5204" s="58">
        <v>0</v>
      </c>
      <c r="AA5204" s="58">
        <v>0</v>
      </c>
      <c r="AB5204" s="58">
        <v>0</v>
      </c>
      <c r="AC5204" s="58">
        <v>0</v>
      </c>
      <c r="AD5204" s="58">
        <v>0</v>
      </c>
      <c r="AE5204" s="58">
        <v>0</v>
      </c>
      <c r="AF5204" s="58">
        <v>0</v>
      </c>
      <c r="AG5204" s="58">
        <v>0</v>
      </c>
      <c r="AH5204" s="58">
        <v>0</v>
      </c>
      <c r="AI5204" s="58">
        <v>0</v>
      </c>
      <c r="AK5204" s="64">
        <f t="shared" si="81"/>
        <v>1.6670942099545179E-2</v>
      </c>
    </row>
    <row r="5205" spans="1:37" x14ac:dyDescent="0.25">
      <c r="A5205">
        <v>5203</v>
      </c>
      <c r="B5205" s="1">
        <v>1.2800000000000001E-2</v>
      </c>
      <c r="C5205" s="1">
        <v>-2.1298867574551673E-4</v>
      </c>
      <c r="D5205" s="58">
        <v>0.12419250508927569</v>
      </c>
      <c r="E5205" s="58">
        <v>8.3774643378292366E-2</v>
      </c>
      <c r="F5205" s="58">
        <v>0.13862909796126344</v>
      </c>
      <c r="G5205" s="58">
        <v>0.1072723192394999</v>
      </c>
      <c r="H5205" s="58">
        <v>2.6165503143977413E-2</v>
      </c>
      <c r="I5205" s="58">
        <v>0.14528882573714275</v>
      </c>
      <c r="J5205" s="58">
        <v>3.0690824899154933E-2</v>
      </c>
      <c r="K5205" s="58">
        <v>0.11107957115508121</v>
      </c>
      <c r="L5205" s="58">
        <v>0.10820831283334494</v>
      </c>
      <c r="M5205" s="58">
        <v>8.5366075641262626E-2</v>
      </c>
      <c r="N5205" s="58">
        <v>3.9332320921704654E-2</v>
      </c>
      <c r="O5205" s="58">
        <v>0</v>
      </c>
      <c r="P5205" s="58">
        <v>0</v>
      </c>
      <c r="Q5205" s="58">
        <v>0</v>
      </c>
      <c r="R5205" s="58">
        <v>0</v>
      </c>
      <c r="S5205" s="58">
        <v>0</v>
      </c>
      <c r="T5205" s="58">
        <v>0</v>
      </c>
      <c r="U5205" s="58">
        <v>0</v>
      </c>
      <c r="V5205" s="58">
        <v>0</v>
      </c>
      <c r="W5205" s="58">
        <v>0</v>
      </c>
      <c r="X5205" s="58">
        <v>0</v>
      </c>
      <c r="Y5205" s="58">
        <v>0</v>
      </c>
      <c r="Z5205" s="58">
        <v>0</v>
      </c>
      <c r="AA5205" s="58">
        <v>0</v>
      </c>
      <c r="AB5205" s="58">
        <v>0</v>
      </c>
      <c r="AC5205" s="58">
        <v>0</v>
      </c>
      <c r="AD5205" s="58">
        <v>0</v>
      </c>
      <c r="AE5205" s="58">
        <v>0</v>
      </c>
      <c r="AF5205" s="58">
        <v>0</v>
      </c>
      <c r="AG5205" s="58">
        <v>0</v>
      </c>
      <c r="AH5205" s="58">
        <v>0</v>
      </c>
      <c r="AI5205" s="58">
        <v>0</v>
      </c>
      <c r="AK5205" s="64">
        <f t="shared" si="81"/>
        <v>-1.6639740292618492E-2</v>
      </c>
    </row>
    <row r="5206" spans="1:37" x14ac:dyDescent="0.25">
      <c r="A5206">
        <v>5204</v>
      </c>
      <c r="B5206" s="1">
        <v>1.26E-2</v>
      </c>
      <c r="C5206" s="1">
        <v>6.1802553587966709E-6</v>
      </c>
      <c r="D5206" s="58">
        <v>0.10967871154190757</v>
      </c>
      <c r="E5206" s="58">
        <v>0.12772250854827236</v>
      </c>
      <c r="F5206" s="58">
        <v>0.1053189061558899</v>
      </c>
      <c r="G5206" s="58">
        <v>3.5193923345516874E-2</v>
      </c>
      <c r="H5206" s="58">
        <v>9.3586528418844031E-2</v>
      </c>
      <c r="I5206" s="58">
        <v>0.12016121599164831</v>
      </c>
      <c r="J5206" s="58">
        <v>4.4278757139057989E-2</v>
      </c>
      <c r="K5206" s="58">
        <v>9.5808673329951438E-2</v>
      </c>
      <c r="L5206" s="58">
        <v>0.12844030719427299</v>
      </c>
      <c r="M5206" s="58">
        <v>7.4624334527105263E-2</v>
      </c>
      <c r="N5206" s="58">
        <v>6.5186133807533006E-2</v>
      </c>
      <c r="O5206" s="58">
        <v>0</v>
      </c>
      <c r="P5206" s="58">
        <v>0</v>
      </c>
      <c r="Q5206" s="58">
        <v>0</v>
      </c>
      <c r="R5206" s="58">
        <v>0</v>
      </c>
      <c r="S5206" s="58">
        <v>0</v>
      </c>
      <c r="T5206" s="58">
        <v>0</v>
      </c>
      <c r="U5206" s="58">
        <v>0</v>
      </c>
      <c r="V5206" s="58">
        <v>0</v>
      </c>
      <c r="W5206" s="58">
        <v>0</v>
      </c>
      <c r="X5206" s="58">
        <v>0</v>
      </c>
      <c r="Y5206" s="58">
        <v>0</v>
      </c>
      <c r="Z5206" s="58">
        <v>0</v>
      </c>
      <c r="AA5206" s="58">
        <v>0</v>
      </c>
      <c r="AB5206" s="58">
        <v>0</v>
      </c>
      <c r="AC5206" s="58">
        <v>0</v>
      </c>
      <c r="AD5206" s="58">
        <v>0</v>
      </c>
      <c r="AE5206" s="58">
        <v>0</v>
      </c>
      <c r="AF5206" s="58">
        <v>0</v>
      </c>
      <c r="AG5206" s="58">
        <v>0</v>
      </c>
      <c r="AH5206" s="58">
        <v>0</v>
      </c>
      <c r="AI5206" s="58">
        <v>0</v>
      </c>
      <c r="AK5206" s="64">
        <f t="shared" si="81"/>
        <v>4.9049645704735481E-4</v>
      </c>
    </row>
    <row r="5207" spans="1:37" x14ac:dyDescent="0.25">
      <c r="A5207">
        <v>5205</v>
      </c>
      <c r="B5207" s="1">
        <v>1.2699999999999999E-2</v>
      </c>
      <c r="C5207" s="1">
        <v>4.0487824864394789E-4</v>
      </c>
      <c r="D5207" s="58">
        <v>2.6207331999052307E-2</v>
      </c>
      <c r="E5207" s="58">
        <v>0.14904583004842928</v>
      </c>
      <c r="F5207" s="58">
        <v>5.3898053341775554E-2</v>
      </c>
      <c r="G5207" s="58">
        <v>0.12674298352096061</v>
      </c>
      <c r="H5207" s="58">
        <v>0.14889757612343943</v>
      </c>
      <c r="I5207" s="58">
        <v>2.8780861026517685E-2</v>
      </c>
      <c r="J5207" s="58">
        <v>0.12562162634682753</v>
      </c>
      <c r="K5207" s="58">
        <v>5.107813244495181E-2</v>
      </c>
      <c r="L5207" s="58">
        <v>0.11962578557102484</v>
      </c>
      <c r="M5207" s="58">
        <v>2.7531051411626664E-2</v>
      </c>
      <c r="N5207" s="58">
        <v>0.14257076816539407</v>
      </c>
      <c r="O5207" s="58">
        <v>0</v>
      </c>
      <c r="P5207" s="58">
        <v>0</v>
      </c>
      <c r="Q5207" s="58">
        <v>0</v>
      </c>
      <c r="R5207" s="58">
        <v>0</v>
      </c>
      <c r="S5207" s="58">
        <v>0</v>
      </c>
      <c r="T5207" s="58">
        <v>0</v>
      </c>
      <c r="U5207" s="58">
        <v>0</v>
      </c>
      <c r="V5207" s="58">
        <v>0</v>
      </c>
      <c r="W5207" s="58">
        <v>0</v>
      </c>
      <c r="X5207" s="58">
        <v>0</v>
      </c>
      <c r="Y5207" s="58">
        <v>0</v>
      </c>
      <c r="Z5207" s="58">
        <v>0</v>
      </c>
      <c r="AA5207" s="58">
        <v>0</v>
      </c>
      <c r="AB5207" s="58">
        <v>0</v>
      </c>
      <c r="AC5207" s="58">
        <v>0</v>
      </c>
      <c r="AD5207" s="58">
        <v>0</v>
      </c>
      <c r="AE5207" s="58">
        <v>0</v>
      </c>
      <c r="AF5207" s="58">
        <v>0</v>
      </c>
      <c r="AG5207" s="58">
        <v>0</v>
      </c>
      <c r="AH5207" s="58">
        <v>0</v>
      </c>
      <c r="AI5207" s="58">
        <v>0</v>
      </c>
      <c r="AK5207" s="64">
        <f t="shared" si="81"/>
        <v>3.1880177058578575E-2</v>
      </c>
    </row>
    <row r="5208" spans="1:37" x14ac:dyDescent="0.25">
      <c r="A5208">
        <v>5206</v>
      </c>
      <c r="B5208" s="1">
        <v>1.18E-2</v>
      </c>
      <c r="C5208" s="1">
        <v>-1.0920357132316474E-4</v>
      </c>
      <c r="D5208" s="58">
        <v>4.055104670456551E-2</v>
      </c>
      <c r="E5208" s="58">
        <v>5.6450748495448504E-2</v>
      </c>
      <c r="F5208" s="58">
        <v>5.9515864407702936E-2</v>
      </c>
      <c r="G5208" s="58">
        <v>0.14932859487664579</v>
      </c>
      <c r="H5208" s="58">
        <v>0.12656746921750467</v>
      </c>
      <c r="I5208" s="58">
        <v>2.739588597988506E-2</v>
      </c>
      <c r="J5208" s="58">
        <v>4.2470025948025424E-2</v>
      </c>
      <c r="K5208" s="58">
        <v>0.17868973343278816</v>
      </c>
      <c r="L5208" s="58">
        <v>0.14932202259931066</v>
      </c>
      <c r="M5208" s="58">
        <v>1.8201315494589372E-2</v>
      </c>
      <c r="N5208" s="58">
        <v>0.15150729284353376</v>
      </c>
      <c r="O5208" s="58">
        <v>0</v>
      </c>
      <c r="P5208" s="58">
        <v>0</v>
      </c>
      <c r="Q5208" s="58">
        <v>0</v>
      </c>
      <c r="R5208" s="58">
        <v>0</v>
      </c>
      <c r="S5208" s="58">
        <v>0</v>
      </c>
      <c r="T5208" s="58">
        <v>0</v>
      </c>
      <c r="U5208" s="58">
        <v>0</v>
      </c>
      <c r="V5208" s="58">
        <v>0</v>
      </c>
      <c r="W5208" s="58">
        <v>0</v>
      </c>
      <c r="X5208" s="58">
        <v>0</v>
      </c>
      <c r="Y5208" s="58">
        <v>0</v>
      </c>
      <c r="Z5208" s="58">
        <v>0</v>
      </c>
      <c r="AA5208" s="58">
        <v>0</v>
      </c>
      <c r="AB5208" s="58">
        <v>0</v>
      </c>
      <c r="AC5208" s="58">
        <v>0</v>
      </c>
      <c r="AD5208" s="58">
        <v>0</v>
      </c>
      <c r="AE5208" s="58">
        <v>0</v>
      </c>
      <c r="AF5208" s="58">
        <v>0</v>
      </c>
      <c r="AG5208" s="58">
        <v>0</v>
      </c>
      <c r="AH5208" s="58">
        <v>0</v>
      </c>
      <c r="AI5208" s="58">
        <v>0</v>
      </c>
      <c r="AK5208" s="64">
        <f t="shared" si="81"/>
        <v>-9.2545399426410806E-3</v>
      </c>
    </row>
    <row r="5209" spans="1:37" x14ac:dyDescent="0.25">
      <c r="A5209">
        <v>5207</v>
      </c>
      <c r="B5209" s="1">
        <v>1.18E-2</v>
      </c>
      <c r="C5209" s="1">
        <v>-1.2021348293850045E-5</v>
      </c>
      <c r="D5209" s="58">
        <v>8.2376995753078816E-2</v>
      </c>
      <c r="E5209" s="58">
        <v>0.10661881065933713</v>
      </c>
      <c r="F5209" s="58">
        <v>0.1135053549047749</v>
      </c>
      <c r="G5209" s="58">
        <v>3.9531080994561221E-2</v>
      </c>
      <c r="H5209" s="58">
        <v>0.13911646547867049</v>
      </c>
      <c r="I5209" s="58">
        <v>3.9251385294395938E-2</v>
      </c>
      <c r="J5209" s="58">
        <v>5.3047063393102882E-2</v>
      </c>
      <c r="K5209" s="58">
        <v>0.1297510623562696</v>
      </c>
      <c r="L5209" s="58">
        <v>0.12740656057790106</v>
      </c>
      <c r="M5209" s="58">
        <v>2.6154246833133547E-2</v>
      </c>
      <c r="N5209" s="58">
        <v>0.14324097375477432</v>
      </c>
      <c r="O5209" s="58">
        <v>0</v>
      </c>
      <c r="P5209" s="58">
        <v>0</v>
      </c>
      <c r="Q5209" s="58">
        <v>0</v>
      </c>
      <c r="R5209" s="58">
        <v>0</v>
      </c>
      <c r="S5209" s="58">
        <v>0</v>
      </c>
      <c r="T5209" s="58">
        <v>0</v>
      </c>
      <c r="U5209" s="58">
        <v>0</v>
      </c>
      <c r="V5209" s="58">
        <v>0</v>
      </c>
      <c r="W5209" s="58">
        <v>0</v>
      </c>
      <c r="X5209" s="58">
        <v>0</v>
      </c>
      <c r="Y5209" s="58">
        <v>0</v>
      </c>
      <c r="Z5209" s="58">
        <v>0</v>
      </c>
      <c r="AA5209" s="58">
        <v>0</v>
      </c>
      <c r="AB5209" s="58">
        <v>0</v>
      </c>
      <c r="AC5209" s="58">
        <v>0</v>
      </c>
      <c r="AD5209" s="58">
        <v>0</v>
      </c>
      <c r="AE5209" s="58">
        <v>0</v>
      </c>
      <c r="AF5209" s="58">
        <v>0</v>
      </c>
      <c r="AG5209" s="58">
        <v>0</v>
      </c>
      <c r="AH5209" s="58">
        <v>0</v>
      </c>
      <c r="AI5209" s="58">
        <v>0</v>
      </c>
      <c r="AK5209" s="64">
        <f t="shared" si="81"/>
        <v>-1.0187583299872921E-3</v>
      </c>
    </row>
    <row r="5210" spans="1:37" x14ac:dyDescent="0.25">
      <c r="A5210">
        <v>5208</v>
      </c>
      <c r="B5210" s="1">
        <v>1.21E-2</v>
      </c>
      <c r="C5210" s="1">
        <v>9.1746719251950816E-5</v>
      </c>
      <c r="D5210" s="58">
        <v>7.0599599722768067E-2</v>
      </c>
      <c r="E5210" s="58">
        <v>9.7224236360089714E-2</v>
      </c>
      <c r="F5210" s="58">
        <v>6.6449823288676949E-2</v>
      </c>
      <c r="G5210" s="58">
        <v>0.13222598249246315</v>
      </c>
      <c r="H5210" s="58">
        <v>0.15731438899990197</v>
      </c>
      <c r="I5210" s="58">
        <v>1.135153984741369E-2</v>
      </c>
      <c r="J5210" s="58">
        <v>0.12158599427308329</v>
      </c>
      <c r="K5210" s="58">
        <v>0.11233111340628658</v>
      </c>
      <c r="L5210" s="58">
        <v>8.5895751133365117E-2</v>
      </c>
      <c r="M5210" s="58">
        <v>9.9867219222201833E-2</v>
      </c>
      <c r="N5210" s="58">
        <v>4.5154351253749642E-2</v>
      </c>
      <c r="O5210" s="58">
        <v>0</v>
      </c>
      <c r="P5210" s="58">
        <v>0</v>
      </c>
      <c r="Q5210" s="58">
        <v>0</v>
      </c>
      <c r="R5210" s="58">
        <v>0</v>
      </c>
      <c r="S5210" s="58">
        <v>0</v>
      </c>
      <c r="T5210" s="58">
        <v>0</v>
      </c>
      <c r="U5210" s="58">
        <v>0</v>
      </c>
      <c r="V5210" s="58">
        <v>0</v>
      </c>
      <c r="W5210" s="58">
        <v>0</v>
      </c>
      <c r="X5210" s="58">
        <v>0</v>
      </c>
      <c r="Y5210" s="58">
        <v>0</v>
      </c>
      <c r="Z5210" s="58">
        <v>0</v>
      </c>
      <c r="AA5210" s="58">
        <v>0</v>
      </c>
      <c r="AB5210" s="58">
        <v>0</v>
      </c>
      <c r="AC5210" s="58">
        <v>0</v>
      </c>
      <c r="AD5210" s="58">
        <v>0</v>
      </c>
      <c r="AE5210" s="58">
        <v>0</v>
      </c>
      <c r="AF5210" s="58">
        <v>0</v>
      </c>
      <c r="AG5210" s="58">
        <v>0</v>
      </c>
      <c r="AH5210" s="58">
        <v>0</v>
      </c>
      <c r="AI5210" s="58">
        <v>0</v>
      </c>
      <c r="AK5210" s="64">
        <f t="shared" si="81"/>
        <v>7.5823734918967619E-3</v>
      </c>
    </row>
    <row r="5211" spans="1:37" x14ac:dyDescent="0.25">
      <c r="A5211">
        <v>5209</v>
      </c>
      <c r="B5211" s="1">
        <v>1.11E-2</v>
      </c>
      <c r="C5211" s="1">
        <v>-2.7423558243951697E-6</v>
      </c>
      <c r="D5211" s="58">
        <v>1.459450520981277E-2</v>
      </c>
      <c r="E5211" s="58">
        <v>7.0604141461435246E-2</v>
      </c>
      <c r="F5211" s="58">
        <v>0.12053959715938818</v>
      </c>
      <c r="G5211" s="58">
        <v>0.16249597173995045</v>
      </c>
      <c r="H5211" s="58">
        <v>5.7069969099815633E-2</v>
      </c>
      <c r="I5211" s="58">
        <v>0.1052070879213261</v>
      </c>
      <c r="J5211" s="58">
        <v>9.5541964631464388E-2</v>
      </c>
      <c r="K5211" s="58">
        <v>6.6563136457680819E-2</v>
      </c>
      <c r="L5211" s="58">
        <v>0.10710777326679466</v>
      </c>
      <c r="M5211" s="58">
        <v>0.1661020811450179</v>
      </c>
      <c r="N5211" s="58">
        <v>3.4173771907313862E-2</v>
      </c>
      <c r="O5211" s="58">
        <v>0</v>
      </c>
      <c r="P5211" s="58">
        <v>0</v>
      </c>
      <c r="Q5211" s="58">
        <v>0</v>
      </c>
      <c r="R5211" s="58">
        <v>0</v>
      </c>
      <c r="S5211" s="58">
        <v>0</v>
      </c>
      <c r="T5211" s="58">
        <v>0</v>
      </c>
      <c r="U5211" s="58">
        <v>0</v>
      </c>
      <c r="V5211" s="58">
        <v>0</v>
      </c>
      <c r="W5211" s="58">
        <v>0</v>
      </c>
      <c r="X5211" s="58">
        <v>0</v>
      </c>
      <c r="Y5211" s="58">
        <v>0</v>
      </c>
      <c r="Z5211" s="58">
        <v>0</v>
      </c>
      <c r="AA5211" s="58">
        <v>0</v>
      </c>
      <c r="AB5211" s="58">
        <v>0</v>
      </c>
      <c r="AC5211" s="58">
        <v>0</v>
      </c>
      <c r="AD5211" s="58">
        <v>0</v>
      </c>
      <c r="AE5211" s="58">
        <v>0</v>
      </c>
      <c r="AF5211" s="58">
        <v>0</v>
      </c>
      <c r="AG5211" s="58">
        <v>0</v>
      </c>
      <c r="AH5211" s="58">
        <v>0</v>
      </c>
      <c r="AI5211" s="58">
        <v>0</v>
      </c>
      <c r="AK5211" s="64">
        <f t="shared" si="81"/>
        <v>-2.470590832788441E-4</v>
      </c>
    </row>
    <row r="5212" spans="1:37" x14ac:dyDescent="0.25">
      <c r="A5212">
        <v>5210</v>
      </c>
      <c r="B5212" s="1">
        <v>1.24E-2</v>
      </c>
      <c r="C5212" s="1">
        <v>1.7409520866660519E-4</v>
      </c>
      <c r="D5212" s="58">
        <v>4.2578132856446703E-2</v>
      </c>
      <c r="E5212" s="58">
        <v>0.11978578043544651</v>
      </c>
      <c r="F5212" s="58">
        <v>0.12014377325741521</v>
      </c>
      <c r="G5212" s="58">
        <v>0.13659542820760143</v>
      </c>
      <c r="H5212" s="58">
        <v>9.8706000763111756E-2</v>
      </c>
      <c r="I5212" s="58">
        <v>1.5859905128782457E-2</v>
      </c>
      <c r="J5212" s="58">
        <v>0.11920883742905262</v>
      </c>
      <c r="K5212" s="58">
        <v>8.5629016352520335E-2</v>
      </c>
      <c r="L5212" s="58">
        <v>0.10536762898794523</v>
      </c>
      <c r="M5212" s="58">
        <v>2.333862460278581E-2</v>
      </c>
      <c r="N5212" s="58">
        <v>0.13278687197889202</v>
      </c>
      <c r="O5212" s="58">
        <v>0</v>
      </c>
      <c r="P5212" s="58">
        <v>0</v>
      </c>
      <c r="Q5212" s="58">
        <v>0</v>
      </c>
      <c r="R5212" s="58">
        <v>0</v>
      </c>
      <c r="S5212" s="58">
        <v>0</v>
      </c>
      <c r="T5212" s="58">
        <v>0</v>
      </c>
      <c r="U5212" s="58">
        <v>0</v>
      </c>
      <c r="V5212" s="58">
        <v>0</v>
      </c>
      <c r="W5212" s="58">
        <v>0</v>
      </c>
      <c r="X5212" s="58">
        <v>0</v>
      </c>
      <c r="Y5212" s="58">
        <v>0</v>
      </c>
      <c r="Z5212" s="58">
        <v>0</v>
      </c>
      <c r="AA5212" s="58">
        <v>0</v>
      </c>
      <c r="AB5212" s="58">
        <v>0</v>
      </c>
      <c r="AC5212" s="58">
        <v>0</v>
      </c>
      <c r="AD5212" s="58">
        <v>0</v>
      </c>
      <c r="AE5212" s="58">
        <v>0</v>
      </c>
      <c r="AF5212" s="58">
        <v>0</v>
      </c>
      <c r="AG5212" s="58">
        <v>0</v>
      </c>
      <c r="AH5212" s="58">
        <v>0</v>
      </c>
      <c r="AI5212" s="58">
        <v>0</v>
      </c>
      <c r="AK5212" s="64">
        <f t="shared" si="81"/>
        <v>1.4039936182790742E-2</v>
      </c>
    </row>
    <row r="5213" spans="1:37" x14ac:dyDescent="0.25">
      <c r="A5213">
        <v>5211</v>
      </c>
      <c r="B5213" s="1">
        <v>1.2E-2</v>
      </c>
      <c r="C5213" s="1">
        <v>-3.1343665864291354E-4</v>
      </c>
      <c r="D5213" s="58">
        <v>0.12798675754087496</v>
      </c>
      <c r="E5213" s="58">
        <v>3.4236851905931114E-2</v>
      </c>
      <c r="F5213" s="58">
        <v>0.11933291266669806</v>
      </c>
      <c r="G5213" s="58">
        <v>8.8955857106281913E-2</v>
      </c>
      <c r="H5213" s="58">
        <v>0.12931447544842706</v>
      </c>
      <c r="I5213" s="58">
        <v>0.11399763182905984</v>
      </c>
      <c r="J5213" s="58">
        <v>4.0392297629299988E-2</v>
      </c>
      <c r="K5213" s="58">
        <v>0.13010109862597236</v>
      </c>
      <c r="L5213" s="58">
        <v>7.2238609878316568E-2</v>
      </c>
      <c r="M5213" s="58">
        <v>5.8864212787457723E-2</v>
      </c>
      <c r="N5213" s="58">
        <v>8.457929458168055E-2</v>
      </c>
      <c r="O5213" s="58">
        <v>0</v>
      </c>
      <c r="P5213" s="58">
        <v>0</v>
      </c>
      <c r="Q5213" s="58">
        <v>0</v>
      </c>
      <c r="R5213" s="58">
        <v>0</v>
      </c>
      <c r="S5213" s="58">
        <v>0</v>
      </c>
      <c r="T5213" s="58">
        <v>0</v>
      </c>
      <c r="U5213" s="58">
        <v>0</v>
      </c>
      <c r="V5213" s="58">
        <v>0</v>
      </c>
      <c r="W5213" s="58">
        <v>0</v>
      </c>
      <c r="X5213" s="58">
        <v>0</v>
      </c>
      <c r="Y5213" s="58">
        <v>0</v>
      </c>
      <c r="Z5213" s="58">
        <v>0</v>
      </c>
      <c r="AA5213" s="58">
        <v>0</v>
      </c>
      <c r="AB5213" s="58">
        <v>0</v>
      </c>
      <c r="AC5213" s="58">
        <v>0</v>
      </c>
      <c r="AD5213" s="58">
        <v>0</v>
      </c>
      <c r="AE5213" s="58">
        <v>0</v>
      </c>
      <c r="AF5213" s="58">
        <v>0</v>
      </c>
      <c r="AG5213" s="58">
        <v>0</v>
      </c>
      <c r="AH5213" s="58">
        <v>0</v>
      </c>
      <c r="AI5213" s="58">
        <v>0</v>
      </c>
      <c r="AK5213" s="64">
        <f t="shared" si="81"/>
        <v>-2.6119721553576128E-2</v>
      </c>
    </row>
    <row r="5214" spans="1:37" x14ac:dyDescent="0.25">
      <c r="A5214">
        <v>5212</v>
      </c>
      <c r="B5214" s="1">
        <v>1.26E-2</v>
      </c>
      <c r="C5214" s="1">
        <v>5.0978884261963726E-5</v>
      </c>
      <c r="D5214" s="58">
        <v>4.435553017543363E-2</v>
      </c>
      <c r="E5214" s="58">
        <v>0.16355822280100063</v>
      </c>
      <c r="F5214" s="58">
        <v>0.10959590149669172</v>
      </c>
      <c r="G5214" s="58">
        <v>1.9717845800308338E-2</v>
      </c>
      <c r="H5214" s="58">
        <v>9.9853134840489841E-2</v>
      </c>
      <c r="I5214" s="58">
        <v>0.13552888987567635</v>
      </c>
      <c r="J5214" s="58">
        <v>4.9783915053347189E-3</v>
      </c>
      <c r="K5214" s="58">
        <v>8.1252751454873096E-2</v>
      </c>
      <c r="L5214" s="58">
        <v>0.10257454272558746</v>
      </c>
      <c r="M5214" s="58">
        <v>0.1646054138673741</v>
      </c>
      <c r="N5214" s="58">
        <v>7.3979375457230268E-2</v>
      </c>
      <c r="O5214" s="58">
        <v>0</v>
      </c>
      <c r="P5214" s="58">
        <v>0</v>
      </c>
      <c r="Q5214" s="58">
        <v>0</v>
      </c>
      <c r="R5214" s="58">
        <v>0</v>
      </c>
      <c r="S5214" s="58">
        <v>0</v>
      </c>
      <c r="T5214" s="58">
        <v>0</v>
      </c>
      <c r="U5214" s="58">
        <v>0</v>
      </c>
      <c r="V5214" s="58">
        <v>0</v>
      </c>
      <c r="W5214" s="58">
        <v>0</v>
      </c>
      <c r="X5214" s="58">
        <v>0</v>
      </c>
      <c r="Y5214" s="58">
        <v>0</v>
      </c>
      <c r="Z5214" s="58">
        <v>0</v>
      </c>
      <c r="AA5214" s="58">
        <v>0</v>
      </c>
      <c r="AB5214" s="58">
        <v>0</v>
      </c>
      <c r="AC5214" s="58">
        <v>0</v>
      </c>
      <c r="AD5214" s="58">
        <v>0</v>
      </c>
      <c r="AE5214" s="58">
        <v>0</v>
      </c>
      <c r="AF5214" s="58">
        <v>0</v>
      </c>
      <c r="AG5214" s="58">
        <v>0</v>
      </c>
      <c r="AH5214" s="58">
        <v>0</v>
      </c>
      <c r="AI5214" s="58">
        <v>0</v>
      </c>
      <c r="AK5214" s="64">
        <f t="shared" si="81"/>
        <v>4.0459431953939464E-3</v>
      </c>
    </row>
    <row r="5215" spans="1:37" x14ac:dyDescent="0.25">
      <c r="A5215">
        <v>5213</v>
      </c>
      <c r="B5215" s="1">
        <v>8.6E-3</v>
      </c>
      <c r="C5215" s="1">
        <v>-5.2299171397709239E-5</v>
      </c>
      <c r="D5215" s="58">
        <v>1.6624160990816601E-2</v>
      </c>
      <c r="E5215" s="58">
        <v>2.9861832205912354E-2</v>
      </c>
      <c r="F5215" s="58">
        <v>0.21542058328877098</v>
      </c>
      <c r="G5215" s="58">
        <v>1.4391641045074427E-2</v>
      </c>
      <c r="H5215" s="58">
        <v>0.15753188830450621</v>
      </c>
      <c r="I5215" s="58">
        <v>4.6193717769304365E-2</v>
      </c>
      <c r="J5215" s="58">
        <v>1.4398780165304811E-2</v>
      </c>
      <c r="K5215" s="58">
        <v>3.7714233727895105E-2</v>
      </c>
      <c r="L5215" s="58">
        <v>0.16846355497540869</v>
      </c>
      <c r="M5215" s="58">
        <v>9.3476136515064243E-2</v>
      </c>
      <c r="N5215" s="58">
        <v>0.20592347101194222</v>
      </c>
      <c r="O5215" s="58">
        <v>0</v>
      </c>
      <c r="P5215" s="58">
        <v>0</v>
      </c>
      <c r="Q5215" s="58">
        <v>0</v>
      </c>
      <c r="R5215" s="58">
        <v>0</v>
      </c>
      <c r="S5215" s="58">
        <v>0</v>
      </c>
      <c r="T5215" s="58">
        <v>0</v>
      </c>
      <c r="U5215" s="58">
        <v>0</v>
      </c>
      <c r="V5215" s="58">
        <v>0</v>
      </c>
      <c r="W5215" s="58">
        <v>0</v>
      </c>
      <c r="X5215" s="58">
        <v>0</v>
      </c>
      <c r="Y5215" s="58">
        <v>0</v>
      </c>
      <c r="Z5215" s="58">
        <v>0</v>
      </c>
      <c r="AA5215" s="58">
        <v>0</v>
      </c>
      <c r="AB5215" s="58">
        <v>0</v>
      </c>
      <c r="AC5215" s="58">
        <v>0</v>
      </c>
      <c r="AD5215" s="58">
        <v>0</v>
      </c>
      <c r="AE5215" s="58">
        <v>0</v>
      </c>
      <c r="AF5215" s="58">
        <v>0</v>
      </c>
      <c r="AG5215" s="58">
        <v>0</v>
      </c>
      <c r="AH5215" s="58">
        <v>0</v>
      </c>
      <c r="AI5215" s="58">
        <v>0</v>
      </c>
      <c r="AK5215" s="64">
        <f t="shared" si="81"/>
        <v>-6.0812989997336324E-3</v>
      </c>
    </row>
    <row r="5216" spans="1:37" x14ac:dyDescent="0.25">
      <c r="A5216">
        <v>5214</v>
      </c>
      <c r="B5216" s="1">
        <v>1.21E-2</v>
      </c>
      <c r="C5216" s="1">
        <v>1.0273133059610166E-4</v>
      </c>
      <c r="D5216" s="58">
        <v>0.12382643786559984</v>
      </c>
      <c r="E5216" s="58">
        <v>0.10617506059692629</v>
      </c>
      <c r="F5216" s="58">
        <v>1.0944263720500972E-2</v>
      </c>
      <c r="G5216" s="58">
        <v>3.6515145415719624E-2</v>
      </c>
      <c r="H5216" s="58">
        <v>6.6724167839308512E-2</v>
      </c>
      <c r="I5216" s="58">
        <v>8.4644680030000571E-2</v>
      </c>
      <c r="J5216" s="58">
        <v>0.11086211071516368</v>
      </c>
      <c r="K5216" s="58">
        <v>0.13544383717958544</v>
      </c>
      <c r="L5216" s="58">
        <v>0.13950451651988732</v>
      </c>
      <c r="M5216" s="58">
        <v>2.4481798561122141E-2</v>
      </c>
      <c r="N5216" s="58">
        <v>0.1608779815561856</v>
      </c>
      <c r="O5216" s="58">
        <v>0</v>
      </c>
      <c r="P5216" s="58">
        <v>0</v>
      </c>
      <c r="Q5216" s="58">
        <v>0</v>
      </c>
      <c r="R5216" s="58">
        <v>0</v>
      </c>
      <c r="S5216" s="58">
        <v>0</v>
      </c>
      <c r="T5216" s="58">
        <v>0</v>
      </c>
      <c r="U5216" s="58">
        <v>0</v>
      </c>
      <c r="V5216" s="58">
        <v>0</v>
      </c>
      <c r="W5216" s="58">
        <v>0</v>
      </c>
      <c r="X5216" s="58">
        <v>0</v>
      </c>
      <c r="Y5216" s="58">
        <v>0</v>
      </c>
      <c r="Z5216" s="58">
        <v>0</v>
      </c>
      <c r="AA5216" s="58">
        <v>0</v>
      </c>
      <c r="AB5216" s="58">
        <v>0</v>
      </c>
      <c r="AC5216" s="58">
        <v>0</v>
      </c>
      <c r="AD5216" s="58">
        <v>0</v>
      </c>
      <c r="AE5216" s="58">
        <v>0</v>
      </c>
      <c r="AF5216" s="58">
        <v>0</v>
      </c>
      <c r="AG5216" s="58">
        <v>0</v>
      </c>
      <c r="AH5216" s="58">
        <v>0</v>
      </c>
      <c r="AI5216" s="58">
        <v>0</v>
      </c>
      <c r="AK5216" s="64">
        <f t="shared" si="81"/>
        <v>8.4901926112480718E-3</v>
      </c>
    </row>
    <row r="5217" spans="1:37" x14ac:dyDescent="0.25">
      <c r="A5217">
        <v>5215</v>
      </c>
      <c r="B5217" s="1">
        <v>1.43E-2</v>
      </c>
      <c r="C5217" s="1">
        <v>-2.3794200239148311E-4</v>
      </c>
      <c r="D5217" s="58">
        <v>0.14677108555122392</v>
      </c>
      <c r="E5217" s="58">
        <v>9.8578145532546402E-2</v>
      </c>
      <c r="F5217" s="58">
        <v>6.1902650682241059E-2</v>
      </c>
      <c r="G5217" s="58">
        <v>1.735155649952614E-2</v>
      </c>
      <c r="H5217" s="58">
        <v>5.8332529043182368E-2</v>
      </c>
      <c r="I5217" s="58">
        <v>8.6737450811679093E-2</v>
      </c>
      <c r="J5217" s="58">
        <v>0.14793778200276939</v>
      </c>
      <c r="K5217" s="58">
        <v>0.21186976961547163</v>
      </c>
      <c r="L5217" s="58">
        <v>2.6837097997156327E-2</v>
      </c>
      <c r="M5217" s="58">
        <v>9.7678342178205736E-3</v>
      </c>
      <c r="N5217" s="58">
        <v>0.13391409804638302</v>
      </c>
      <c r="O5217" s="58">
        <v>0</v>
      </c>
      <c r="P5217" s="58">
        <v>0</v>
      </c>
      <c r="Q5217" s="58">
        <v>0</v>
      </c>
      <c r="R5217" s="58">
        <v>0</v>
      </c>
      <c r="S5217" s="58">
        <v>0</v>
      </c>
      <c r="T5217" s="58">
        <v>0</v>
      </c>
      <c r="U5217" s="58">
        <v>0</v>
      </c>
      <c r="V5217" s="58">
        <v>0</v>
      </c>
      <c r="W5217" s="58">
        <v>0</v>
      </c>
      <c r="X5217" s="58">
        <v>0</v>
      </c>
      <c r="Y5217" s="58">
        <v>0</v>
      </c>
      <c r="Z5217" s="58">
        <v>0</v>
      </c>
      <c r="AA5217" s="58">
        <v>0</v>
      </c>
      <c r="AB5217" s="58">
        <v>0</v>
      </c>
      <c r="AC5217" s="58">
        <v>0</v>
      </c>
      <c r="AD5217" s="58">
        <v>0</v>
      </c>
      <c r="AE5217" s="58">
        <v>0</v>
      </c>
      <c r="AF5217" s="58">
        <v>0</v>
      </c>
      <c r="AG5217" s="58">
        <v>0</v>
      </c>
      <c r="AH5217" s="58">
        <v>0</v>
      </c>
      <c r="AI5217" s="58">
        <v>0</v>
      </c>
      <c r="AK5217" s="64">
        <f t="shared" si="81"/>
        <v>-1.6639300866537279E-2</v>
      </c>
    </row>
    <row r="5218" spans="1:37" x14ac:dyDescent="0.25">
      <c r="A5218">
        <v>5216</v>
      </c>
      <c r="B5218" s="1">
        <v>1.21E-2</v>
      </c>
      <c r="C5218" s="1">
        <v>3.3445387341382129E-6</v>
      </c>
      <c r="D5218" s="58">
        <v>2.008144886079908E-2</v>
      </c>
      <c r="E5218" s="58">
        <v>9.6740933679492172E-2</v>
      </c>
      <c r="F5218" s="58">
        <v>0.18323997386249827</v>
      </c>
      <c r="G5218" s="58">
        <v>6.2305280426925881E-2</v>
      </c>
      <c r="H5218" s="58">
        <v>2.6408780443979738E-2</v>
      </c>
      <c r="I5218" s="58">
        <v>0.10263269493557718</v>
      </c>
      <c r="J5218" s="58">
        <v>0.15414205662300637</v>
      </c>
      <c r="K5218" s="58">
        <v>8.60050081253209E-2</v>
      </c>
      <c r="L5218" s="58">
        <v>0.12204633546135592</v>
      </c>
      <c r="M5218" s="58">
        <v>2.2240922495930814E-2</v>
      </c>
      <c r="N5218" s="58">
        <v>0.12415656508511352</v>
      </c>
      <c r="O5218" s="58">
        <v>0</v>
      </c>
      <c r="P5218" s="58">
        <v>0</v>
      </c>
      <c r="Q5218" s="58">
        <v>0</v>
      </c>
      <c r="R5218" s="58">
        <v>0</v>
      </c>
      <c r="S5218" s="58">
        <v>0</v>
      </c>
      <c r="T5218" s="58">
        <v>0</v>
      </c>
      <c r="U5218" s="58">
        <v>0</v>
      </c>
      <c r="V5218" s="58">
        <v>0</v>
      </c>
      <c r="W5218" s="58">
        <v>0</v>
      </c>
      <c r="X5218" s="58">
        <v>0</v>
      </c>
      <c r="Y5218" s="58">
        <v>0</v>
      </c>
      <c r="Z5218" s="58">
        <v>0</v>
      </c>
      <c r="AA5218" s="58">
        <v>0</v>
      </c>
      <c r="AB5218" s="58">
        <v>0</v>
      </c>
      <c r="AC5218" s="58">
        <v>0</v>
      </c>
      <c r="AD5218" s="58">
        <v>0</v>
      </c>
      <c r="AE5218" s="58">
        <v>0</v>
      </c>
      <c r="AF5218" s="58">
        <v>0</v>
      </c>
      <c r="AG5218" s="58">
        <v>0</v>
      </c>
      <c r="AH5218" s="58">
        <v>0</v>
      </c>
      <c r="AI5218" s="58">
        <v>0</v>
      </c>
      <c r="AK5218" s="64">
        <f t="shared" si="81"/>
        <v>2.7640815984613331E-4</v>
      </c>
    </row>
    <row r="5219" spans="1:37" x14ac:dyDescent="0.25">
      <c r="A5219">
        <v>5217</v>
      </c>
      <c r="B5219" s="1">
        <v>1.0999999999999999E-2</v>
      </c>
      <c r="C5219" s="1">
        <v>2.5698288029889568E-4</v>
      </c>
      <c r="D5219" s="58">
        <v>3.8860157357619371E-2</v>
      </c>
      <c r="E5219" s="58">
        <v>8.0046512751175233E-2</v>
      </c>
      <c r="F5219" s="58">
        <v>0.13469627222380542</v>
      </c>
      <c r="G5219" s="58">
        <v>0.11295441859758626</v>
      </c>
      <c r="H5219" s="58">
        <v>0.17467224164954012</v>
      </c>
      <c r="I5219" s="58">
        <v>5.6050833814445767E-3</v>
      </c>
      <c r="J5219" s="58">
        <v>0.11536248398156455</v>
      </c>
      <c r="K5219" s="58">
        <v>3.4204829325480274E-2</v>
      </c>
      <c r="L5219" s="58">
        <v>0.18765977149031157</v>
      </c>
      <c r="M5219" s="58">
        <v>5.1761351396138661E-2</v>
      </c>
      <c r="N5219" s="58">
        <v>6.417687784533388E-2</v>
      </c>
      <c r="O5219" s="58">
        <v>0</v>
      </c>
      <c r="P5219" s="58">
        <v>0</v>
      </c>
      <c r="Q5219" s="58">
        <v>0</v>
      </c>
      <c r="R5219" s="58">
        <v>0</v>
      </c>
      <c r="S5219" s="58">
        <v>0</v>
      </c>
      <c r="T5219" s="58">
        <v>0</v>
      </c>
      <c r="U5219" s="58">
        <v>0</v>
      </c>
      <c r="V5219" s="58">
        <v>0</v>
      </c>
      <c r="W5219" s="58">
        <v>0</v>
      </c>
      <c r="X5219" s="58">
        <v>0</v>
      </c>
      <c r="Y5219" s="58">
        <v>0</v>
      </c>
      <c r="Z5219" s="58">
        <v>0</v>
      </c>
      <c r="AA5219" s="58">
        <v>0</v>
      </c>
      <c r="AB5219" s="58">
        <v>0</v>
      </c>
      <c r="AC5219" s="58">
        <v>0</v>
      </c>
      <c r="AD5219" s="58">
        <v>0</v>
      </c>
      <c r="AE5219" s="58">
        <v>0</v>
      </c>
      <c r="AF5219" s="58">
        <v>0</v>
      </c>
      <c r="AG5219" s="58">
        <v>0</v>
      </c>
      <c r="AH5219" s="58">
        <v>0</v>
      </c>
      <c r="AI5219" s="58">
        <v>0</v>
      </c>
      <c r="AK5219" s="64">
        <f t="shared" si="81"/>
        <v>2.3362080027172338E-2</v>
      </c>
    </row>
    <row r="5220" spans="1:37" x14ac:dyDescent="0.25">
      <c r="A5220">
        <v>5218</v>
      </c>
      <c r="B5220" s="1">
        <v>1.17E-2</v>
      </c>
      <c r="C5220" s="1">
        <v>-7.093621323582151E-5</v>
      </c>
      <c r="D5220" s="58">
        <v>0.10106313459015985</v>
      </c>
      <c r="E5220" s="58">
        <v>0.11001317633089135</v>
      </c>
      <c r="F5220" s="58">
        <v>0.17507523671026973</v>
      </c>
      <c r="G5220" s="58">
        <v>1.9485724791203873E-2</v>
      </c>
      <c r="H5220" s="58">
        <v>0.14878002491417161</v>
      </c>
      <c r="I5220" s="58">
        <v>0.15084846589536646</v>
      </c>
      <c r="J5220" s="58">
        <v>5.8250455052862174E-3</v>
      </c>
      <c r="K5220" s="58">
        <v>2.8198378655816637E-2</v>
      </c>
      <c r="L5220" s="58">
        <v>6.7048048666367474E-2</v>
      </c>
      <c r="M5220" s="58">
        <v>0.1232005665448621</v>
      </c>
      <c r="N5220" s="58">
        <v>7.0462197395604553E-2</v>
      </c>
      <c r="O5220" s="58">
        <v>0</v>
      </c>
      <c r="P5220" s="58">
        <v>0</v>
      </c>
      <c r="Q5220" s="58">
        <v>0</v>
      </c>
      <c r="R5220" s="58">
        <v>0</v>
      </c>
      <c r="S5220" s="58">
        <v>0</v>
      </c>
      <c r="T5220" s="58">
        <v>0</v>
      </c>
      <c r="U5220" s="58">
        <v>0</v>
      </c>
      <c r="V5220" s="58">
        <v>0</v>
      </c>
      <c r="W5220" s="58">
        <v>0</v>
      </c>
      <c r="X5220" s="58">
        <v>0</v>
      </c>
      <c r="Y5220" s="58">
        <v>0</v>
      </c>
      <c r="Z5220" s="58">
        <v>0</v>
      </c>
      <c r="AA5220" s="58">
        <v>0</v>
      </c>
      <c r="AB5220" s="58">
        <v>0</v>
      </c>
      <c r="AC5220" s="58">
        <v>0</v>
      </c>
      <c r="AD5220" s="58">
        <v>0</v>
      </c>
      <c r="AE5220" s="58">
        <v>0</v>
      </c>
      <c r="AF5220" s="58">
        <v>0</v>
      </c>
      <c r="AG5220" s="58">
        <v>0</v>
      </c>
      <c r="AH5220" s="58">
        <v>0</v>
      </c>
      <c r="AI5220" s="58">
        <v>0</v>
      </c>
      <c r="AK5220" s="64">
        <f t="shared" si="81"/>
        <v>-6.0629242081898724E-3</v>
      </c>
    </row>
    <row r="5221" spans="1:37" x14ac:dyDescent="0.25">
      <c r="A5221">
        <v>5219</v>
      </c>
      <c r="B5221" s="1">
        <v>1.15E-2</v>
      </c>
      <c r="C5221" s="1">
        <v>1.0986119412372669E-4</v>
      </c>
      <c r="D5221" s="58">
        <v>0.1688690898725865</v>
      </c>
      <c r="E5221" s="58">
        <v>5.365344372137492E-2</v>
      </c>
      <c r="F5221" s="58">
        <v>3.9616076473833042E-2</v>
      </c>
      <c r="G5221" s="58">
        <v>0.14213942988132511</v>
      </c>
      <c r="H5221" s="58">
        <v>0.12176775486668268</v>
      </c>
      <c r="I5221" s="58">
        <v>0.13254489051912977</v>
      </c>
      <c r="J5221" s="58">
        <v>9.9665018281037715E-2</v>
      </c>
      <c r="K5221" s="58">
        <v>9.999332165002258E-3</v>
      </c>
      <c r="L5221" s="58">
        <v>6.4288343993935834E-2</v>
      </c>
      <c r="M5221" s="58">
        <v>8.3800492673301585E-2</v>
      </c>
      <c r="N5221" s="58">
        <v>8.3656127551790402E-2</v>
      </c>
      <c r="O5221" s="58">
        <v>0</v>
      </c>
      <c r="P5221" s="58">
        <v>0</v>
      </c>
      <c r="Q5221" s="58">
        <v>0</v>
      </c>
      <c r="R5221" s="58">
        <v>0</v>
      </c>
      <c r="S5221" s="58">
        <v>0</v>
      </c>
      <c r="T5221" s="58">
        <v>0</v>
      </c>
      <c r="U5221" s="58">
        <v>0</v>
      </c>
      <c r="V5221" s="58">
        <v>0</v>
      </c>
      <c r="W5221" s="58">
        <v>0</v>
      </c>
      <c r="X5221" s="58">
        <v>0</v>
      </c>
      <c r="Y5221" s="58">
        <v>0</v>
      </c>
      <c r="Z5221" s="58">
        <v>0</v>
      </c>
      <c r="AA5221" s="58">
        <v>0</v>
      </c>
      <c r="AB5221" s="58">
        <v>0</v>
      </c>
      <c r="AC5221" s="58">
        <v>0</v>
      </c>
      <c r="AD5221" s="58">
        <v>0</v>
      </c>
      <c r="AE5221" s="58">
        <v>0</v>
      </c>
      <c r="AF5221" s="58">
        <v>0</v>
      </c>
      <c r="AG5221" s="58">
        <v>0</v>
      </c>
      <c r="AH5221" s="58">
        <v>0</v>
      </c>
      <c r="AI5221" s="58">
        <v>0</v>
      </c>
      <c r="AK5221" s="64">
        <f t="shared" si="81"/>
        <v>9.5531473151066696E-3</v>
      </c>
    </row>
    <row r="5222" spans="1:37" x14ac:dyDescent="0.25">
      <c r="A5222">
        <v>5220</v>
      </c>
      <c r="B5222" s="1">
        <v>1.2699999999999999E-2</v>
      </c>
      <c r="C5222" s="1">
        <v>3.715303815428911E-8</v>
      </c>
      <c r="D5222" s="58">
        <v>2.8007502407467657E-4</v>
      </c>
      <c r="E5222" s="58">
        <v>9.0929152378188383E-2</v>
      </c>
      <c r="F5222" s="58">
        <v>0.14570567180839625</v>
      </c>
      <c r="G5222" s="58">
        <v>0.11081349177311711</v>
      </c>
      <c r="H5222" s="58">
        <v>0.15020632299310302</v>
      </c>
      <c r="I5222" s="58">
        <v>2.3223612321896715E-2</v>
      </c>
      <c r="J5222" s="58">
        <v>0.14111718763659298</v>
      </c>
      <c r="K5222" s="58">
        <v>0.13548791941142879</v>
      </c>
      <c r="L5222" s="58">
        <v>0.13812625091435074</v>
      </c>
      <c r="M5222" s="58">
        <v>1.5034864875293655E-2</v>
      </c>
      <c r="N5222" s="58">
        <v>4.9075450863557808E-2</v>
      </c>
      <c r="O5222" s="58">
        <v>0</v>
      </c>
      <c r="P5222" s="58">
        <v>0</v>
      </c>
      <c r="Q5222" s="58">
        <v>0</v>
      </c>
      <c r="R5222" s="58">
        <v>0</v>
      </c>
      <c r="S5222" s="58">
        <v>0</v>
      </c>
      <c r="T5222" s="58">
        <v>0</v>
      </c>
      <c r="U5222" s="58">
        <v>0</v>
      </c>
      <c r="V5222" s="58">
        <v>0</v>
      </c>
      <c r="W5222" s="58">
        <v>0</v>
      </c>
      <c r="X5222" s="58">
        <v>0</v>
      </c>
      <c r="Y5222" s="58">
        <v>0</v>
      </c>
      <c r="Z5222" s="58">
        <v>0</v>
      </c>
      <c r="AA5222" s="58">
        <v>0</v>
      </c>
      <c r="AB5222" s="58">
        <v>0</v>
      </c>
      <c r="AC5222" s="58">
        <v>0</v>
      </c>
      <c r="AD5222" s="58">
        <v>0</v>
      </c>
      <c r="AE5222" s="58">
        <v>0</v>
      </c>
      <c r="AF5222" s="58">
        <v>0</v>
      </c>
      <c r="AG5222" s="58">
        <v>0</v>
      </c>
      <c r="AH5222" s="58">
        <v>0</v>
      </c>
      <c r="AI5222" s="58">
        <v>0</v>
      </c>
      <c r="AK5222" s="64">
        <f t="shared" si="81"/>
        <v>2.9254360751408748E-6</v>
      </c>
    </row>
    <row r="5223" spans="1:37" x14ac:dyDescent="0.25">
      <c r="A5223">
        <v>5221</v>
      </c>
      <c r="B5223" s="1">
        <v>1.18E-2</v>
      </c>
      <c r="C5223" s="1">
        <v>6.4390580368869864E-7</v>
      </c>
      <c r="D5223" s="58">
        <v>2.6499322304862124E-2</v>
      </c>
      <c r="E5223" s="58">
        <v>0.11611664514933649</v>
      </c>
      <c r="F5223" s="58">
        <v>0.17249964535747717</v>
      </c>
      <c r="G5223" s="58">
        <v>9.2131048356067946E-2</v>
      </c>
      <c r="H5223" s="58">
        <v>6.1746581701224101E-2</v>
      </c>
      <c r="I5223" s="58">
        <v>9.3552107417844449E-2</v>
      </c>
      <c r="J5223" s="58">
        <v>8.5288797841803779E-2</v>
      </c>
      <c r="K5223" s="58">
        <v>6.9697361130187166E-2</v>
      </c>
      <c r="L5223" s="58">
        <v>9.4341224413022881E-2</v>
      </c>
      <c r="M5223" s="58">
        <v>0.14643823479009713</v>
      </c>
      <c r="N5223" s="58">
        <v>4.1689031538076876E-2</v>
      </c>
      <c r="O5223" s="58">
        <v>0</v>
      </c>
      <c r="P5223" s="58">
        <v>0</v>
      </c>
      <c r="Q5223" s="58">
        <v>0</v>
      </c>
      <c r="R5223" s="58">
        <v>0</v>
      </c>
      <c r="S5223" s="58">
        <v>0</v>
      </c>
      <c r="T5223" s="58">
        <v>0</v>
      </c>
      <c r="U5223" s="58">
        <v>0</v>
      </c>
      <c r="V5223" s="58">
        <v>0</v>
      </c>
      <c r="W5223" s="58">
        <v>0</v>
      </c>
      <c r="X5223" s="58">
        <v>0</v>
      </c>
      <c r="Y5223" s="58">
        <v>0</v>
      </c>
      <c r="Z5223" s="58">
        <v>0</v>
      </c>
      <c r="AA5223" s="58">
        <v>0</v>
      </c>
      <c r="AB5223" s="58">
        <v>0</v>
      </c>
      <c r="AC5223" s="58">
        <v>0</v>
      </c>
      <c r="AD5223" s="58">
        <v>0</v>
      </c>
      <c r="AE5223" s="58">
        <v>0</v>
      </c>
      <c r="AF5223" s="58">
        <v>0</v>
      </c>
      <c r="AG5223" s="58">
        <v>0</v>
      </c>
      <c r="AH5223" s="58">
        <v>0</v>
      </c>
      <c r="AI5223" s="58">
        <v>0</v>
      </c>
      <c r="AK5223" s="64">
        <f t="shared" si="81"/>
        <v>5.4568288448194803E-5</v>
      </c>
    </row>
    <row r="5224" spans="1:37" x14ac:dyDescent="0.25">
      <c r="A5224">
        <v>5222</v>
      </c>
      <c r="B5224" s="1">
        <v>1.06E-2</v>
      </c>
      <c r="C5224" s="1">
        <v>-6.131649042105604E-5</v>
      </c>
      <c r="D5224" s="58">
        <v>0.14412432948259188</v>
      </c>
      <c r="E5224" s="58">
        <v>8.7620141028628504E-3</v>
      </c>
      <c r="F5224" s="58">
        <v>0.17445858785359697</v>
      </c>
      <c r="G5224" s="58">
        <v>0.17093838698416092</v>
      </c>
      <c r="H5224" s="58">
        <v>5.0236739153257347E-2</v>
      </c>
      <c r="I5224" s="58">
        <v>2.5628248560003133E-2</v>
      </c>
      <c r="J5224" s="58">
        <v>0.1302633906633783</v>
      </c>
      <c r="K5224" s="58">
        <v>2.0728163645363368E-2</v>
      </c>
      <c r="L5224" s="58">
        <v>3.1073929542297034E-2</v>
      </c>
      <c r="M5224" s="58">
        <v>0.11281818222860243</v>
      </c>
      <c r="N5224" s="58">
        <v>0.1309680277838858</v>
      </c>
      <c r="O5224" s="58">
        <v>0</v>
      </c>
      <c r="P5224" s="58">
        <v>0</v>
      </c>
      <c r="Q5224" s="58">
        <v>0</v>
      </c>
      <c r="R5224" s="58">
        <v>0</v>
      </c>
      <c r="S5224" s="58">
        <v>0</v>
      </c>
      <c r="T5224" s="58">
        <v>0</v>
      </c>
      <c r="U5224" s="58">
        <v>0</v>
      </c>
      <c r="V5224" s="58">
        <v>0</v>
      </c>
      <c r="W5224" s="58">
        <v>0</v>
      </c>
      <c r="X5224" s="58">
        <v>0</v>
      </c>
      <c r="Y5224" s="58">
        <v>0</v>
      </c>
      <c r="Z5224" s="58">
        <v>0</v>
      </c>
      <c r="AA5224" s="58">
        <v>0</v>
      </c>
      <c r="AB5224" s="58">
        <v>0</v>
      </c>
      <c r="AC5224" s="58">
        <v>0</v>
      </c>
      <c r="AD5224" s="58">
        <v>0</v>
      </c>
      <c r="AE5224" s="58">
        <v>0</v>
      </c>
      <c r="AF5224" s="58">
        <v>0</v>
      </c>
      <c r="AG5224" s="58">
        <v>0</v>
      </c>
      <c r="AH5224" s="58">
        <v>0</v>
      </c>
      <c r="AI5224" s="58">
        <v>0</v>
      </c>
      <c r="AK5224" s="64">
        <f t="shared" si="81"/>
        <v>-5.7845745680241544E-3</v>
      </c>
    </row>
    <row r="5225" spans="1:37" x14ac:dyDescent="0.25">
      <c r="A5225">
        <v>5223</v>
      </c>
      <c r="B5225" s="1">
        <v>1.2200000000000001E-2</v>
      </c>
      <c r="C5225" s="1">
        <v>6.3380285936606959E-6</v>
      </c>
      <c r="D5225" s="58">
        <v>5.2399983808202946E-2</v>
      </c>
      <c r="E5225" s="58">
        <v>0.13125795503562493</v>
      </c>
      <c r="F5225" s="58">
        <v>3.9857674031834212E-2</v>
      </c>
      <c r="G5225" s="58">
        <v>7.7179994831032148E-2</v>
      </c>
      <c r="H5225" s="58">
        <v>0.12827467179894853</v>
      </c>
      <c r="I5225" s="58">
        <v>9.1897121558319195E-2</v>
      </c>
      <c r="J5225" s="58">
        <v>3.0471740033534343E-2</v>
      </c>
      <c r="K5225" s="58">
        <v>0.12734476076932114</v>
      </c>
      <c r="L5225" s="58">
        <v>5.5604078389056601E-2</v>
      </c>
      <c r="M5225" s="58">
        <v>0.13343526485857726</v>
      </c>
      <c r="N5225" s="58">
        <v>0.13227675488554852</v>
      </c>
      <c r="O5225" s="58">
        <v>0</v>
      </c>
      <c r="P5225" s="58">
        <v>0</v>
      </c>
      <c r="Q5225" s="58">
        <v>0</v>
      </c>
      <c r="R5225" s="58">
        <v>0</v>
      </c>
      <c r="S5225" s="58">
        <v>0</v>
      </c>
      <c r="T5225" s="58">
        <v>0</v>
      </c>
      <c r="U5225" s="58">
        <v>0</v>
      </c>
      <c r="V5225" s="58">
        <v>0</v>
      </c>
      <c r="W5225" s="58">
        <v>0</v>
      </c>
      <c r="X5225" s="58">
        <v>0</v>
      </c>
      <c r="Y5225" s="58">
        <v>0</v>
      </c>
      <c r="Z5225" s="58">
        <v>0</v>
      </c>
      <c r="AA5225" s="58">
        <v>0</v>
      </c>
      <c r="AB5225" s="58">
        <v>0</v>
      </c>
      <c r="AC5225" s="58">
        <v>0</v>
      </c>
      <c r="AD5225" s="58">
        <v>0</v>
      </c>
      <c r="AE5225" s="58">
        <v>0</v>
      </c>
      <c r="AF5225" s="58">
        <v>0</v>
      </c>
      <c r="AG5225" s="58">
        <v>0</v>
      </c>
      <c r="AH5225" s="58">
        <v>0</v>
      </c>
      <c r="AI5225" s="58">
        <v>0</v>
      </c>
      <c r="AK5225" s="64">
        <f t="shared" si="81"/>
        <v>5.1951054046399142E-4</v>
      </c>
    </row>
    <row r="5226" spans="1:37" x14ac:dyDescent="0.25">
      <c r="A5226">
        <v>5224</v>
      </c>
      <c r="B5226" s="1">
        <v>1.17E-2</v>
      </c>
      <c r="C5226" s="1">
        <v>2.8855741700049483E-5</v>
      </c>
      <c r="D5226" s="58">
        <v>0.11836987608917804</v>
      </c>
      <c r="E5226" s="58">
        <v>0.11265171717250763</v>
      </c>
      <c r="F5226" s="58">
        <v>0.12043414610757765</v>
      </c>
      <c r="G5226" s="58">
        <v>2.9269577508072166E-2</v>
      </c>
      <c r="H5226" s="58">
        <v>5.8634198648988937E-2</v>
      </c>
      <c r="I5226" s="58">
        <v>6.5753083121723593E-2</v>
      </c>
      <c r="J5226" s="58">
        <v>0.10837823226190636</v>
      </c>
      <c r="K5226" s="58">
        <v>9.3627103109040474E-2</v>
      </c>
      <c r="L5226" s="58">
        <v>9.1481591492520442E-2</v>
      </c>
      <c r="M5226" s="58">
        <v>0.10486365482610112</v>
      </c>
      <c r="N5226" s="58">
        <v>9.6536819662383616E-2</v>
      </c>
      <c r="O5226" s="58">
        <v>0</v>
      </c>
      <c r="P5226" s="58">
        <v>0</v>
      </c>
      <c r="Q5226" s="58">
        <v>0</v>
      </c>
      <c r="R5226" s="58">
        <v>0</v>
      </c>
      <c r="S5226" s="58">
        <v>0</v>
      </c>
      <c r="T5226" s="58">
        <v>0</v>
      </c>
      <c r="U5226" s="58">
        <v>0</v>
      </c>
      <c r="V5226" s="58">
        <v>0</v>
      </c>
      <c r="W5226" s="58">
        <v>0</v>
      </c>
      <c r="X5226" s="58">
        <v>0</v>
      </c>
      <c r="Y5226" s="58">
        <v>0</v>
      </c>
      <c r="Z5226" s="58">
        <v>0</v>
      </c>
      <c r="AA5226" s="58">
        <v>0</v>
      </c>
      <c r="AB5226" s="58">
        <v>0</v>
      </c>
      <c r="AC5226" s="58">
        <v>0</v>
      </c>
      <c r="AD5226" s="58">
        <v>0</v>
      </c>
      <c r="AE5226" s="58">
        <v>0</v>
      </c>
      <c r="AF5226" s="58">
        <v>0</v>
      </c>
      <c r="AG5226" s="58">
        <v>0</v>
      </c>
      <c r="AH5226" s="58">
        <v>0</v>
      </c>
      <c r="AI5226" s="58">
        <v>0</v>
      </c>
      <c r="AK5226" s="64">
        <f t="shared" si="81"/>
        <v>2.4663027094059386E-3</v>
      </c>
    </row>
    <row r="5227" spans="1:37" x14ac:dyDescent="0.25">
      <c r="A5227">
        <v>5225</v>
      </c>
      <c r="B5227" s="1">
        <v>1.67E-2</v>
      </c>
      <c r="C5227" s="1">
        <v>6.4402306437723732E-5</v>
      </c>
      <c r="D5227" s="58">
        <v>0.15463422759994494</v>
      </c>
      <c r="E5227" s="58">
        <v>0.21197804321460681</v>
      </c>
      <c r="F5227" s="58">
        <v>4.8465273971327549E-2</v>
      </c>
      <c r="G5227" s="58">
        <v>2.6740822793307285E-2</v>
      </c>
      <c r="H5227" s="58">
        <v>5.9070666603440736E-2</v>
      </c>
      <c r="I5227" s="58">
        <v>2.0040067204163969E-2</v>
      </c>
      <c r="J5227" s="58">
        <v>0.14399721859279138</v>
      </c>
      <c r="K5227" s="58">
        <v>0.20180049721823479</v>
      </c>
      <c r="L5227" s="58">
        <v>7.6573231839875151E-3</v>
      </c>
      <c r="M5227" s="58">
        <v>3.5978370535601828E-3</v>
      </c>
      <c r="N5227" s="58">
        <v>0.12201802256463469</v>
      </c>
      <c r="O5227" s="58">
        <v>0</v>
      </c>
      <c r="P5227" s="58">
        <v>0</v>
      </c>
      <c r="Q5227" s="58">
        <v>0</v>
      </c>
      <c r="R5227" s="58">
        <v>0</v>
      </c>
      <c r="S5227" s="58">
        <v>0</v>
      </c>
      <c r="T5227" s="58">
        <v>0</v>
      </c>
      <c r="U5227" s="58">
        <v>0</v>
      </c>
      <c r="V5227" s="58">
        <v>0</v>
      </c>
      <c r="W5227" s="58">
        <v>0</v>
      </c>
      <c r="X5227" s="58">
        <v>0</v>
      </c>
      <c r="Y5227" s="58">
        <v>0</v>
      </c>
      <c r="Z5227" s="58">
        <v>0</v>
      </c>
      <c r="AA5227" s="58">
        <v>0</v>
      </c>
      <c r="AB5227" s="58">
        <v>0</v>
      </c>
      <c r="AC5227" s="58">
        <v>0</v>
      </c>
      <c r="AD5227" s="58">
        <v>0</v>
      </c>
      <c r="AE5227" s="58">
        <v>0</v>
      </c>
      <c r="AF5227" s="58">
        <v>0</v>
      </c>
      <c r="AG5227" s="58">
        <v>0</v>
      </c>
      <c r="AH5227" s="58">
        <v>0</v>
      </c>
      <c r="AI5227" s="58">
        <v>0</v>
      </c>
      <c r="AK5227" s="64">
        <f t="shared" si="81"/>
        <v>3.856425535193038E-3</v>
      </c>
    </row>
    <row r="5228" spans="1:37" x14ac:dyDescent="0.25">
      <c r="A5228">
        <v>5226</v>
      </c>
      <c r="B5228" s="1">
        <v>1.1900000000000001E-2</v>
      </c>
      <c r="C5228" s="1">
        <v>2.8025871670161329E-4</v>
      </c>
      <c r="D5228" s="58">
        <v>0.17819237555954789</v>
      </c>
      <c r="E5228" s="58">
        <v>0.11941937198656612</v>
      </c>
      <c r="F5228" s="58">
        <v>4.4552040258558412E-2</v>
      </c>
      <c r="G5228" s="58">
        <v>9.9084919072288641E-2</v>
      </c>
      <c r="H5228" s="58">
        <v>0.13465716468605596</v>
      </c>
      <c r="I5228" s="58">
        <v>7.908241497534306E-2</v>
      </c>
      <c r="J5228" s="58">
        <v>7.1892564802580036E-2</v>
      </c>
      <c r="K5228" s="58">
        <v>1.1963341566103347E-2</v>
      </c>
      <c r="L5228" s="58">
        <v>7.7873572080606801E-2</v>
      </c>
      <c r="M5228" s="58">
        <v>4.2781191611099362E-2</v>
      </c>
      <c r="N5228" s="58">
        <v>0.14050104340125041</v>
      </c>
      <c r="O5228" s="58">
        <v>0</v>
      </c>
      <c r="P5228" s="58">
        <v>0</v>
      </c>
      <c r="Q5228" s="58">
        <v>0</v>
      </c>
      <c r="R5228" s="58">
        <v>0</v>
      </c>
      <c r="S5228" s="58">
        <v>0</v>
      </c>
      <c r="T5228" s="58">
        <v>0</v>
      </c>
      <c r="U5228" s="58">
        <v>0</v>
      </c>
      <c r="V5228" s="58">
        <v>0</v>
      </c>
      <c r="W5228" s="58">
        <v>0</v>
      </c>
      <c r="X5228" s="58">
        <v>0</v>
      </c>
      <c r="Y5228" s="58">
        <v>0</v>
      </c>
      <c r="Z5228" s="58">
        <v>0</v>
      </c>
      <c r="AA5228" s="58">
        <v>0</v>
      </c>
      <c r="AB5228" s="58">
        <v>0</v>
      </c>
      <c r="AC5228" s="58">
        <v>0</v>
      </c>
      <c r="AD5228" s="58">
        <v>0</v>
      </c>
      <c r="AE5228" s="58">
        <v>0</v>
      </c>
      <c r="AF5228" s="58">
        <v>0</v>
      </c>
      <c r="AG5228" s="58">
        <v>0</v>
      </c>
      <c r="AH5228" s="58">
        <v>0</v>
      </c>
      <c r="AI5228" s="58">
        <v>0</v>
      </c>
      <c r="AK5228" s="64">
        <f t="shared" si="81"/>
        <v>2.3551152664001113E-2</v>
      </c>
    </row>
    <row r="5229" spans="1:37" x14ac:dyDescent="0.25">
      <c r="A5229">
        <v>5227</v>
      </c>
      <c r="B5229" s="1">
        <v>1.34E-2</v>
      </c>
      <c r="C5229" s="1">
        <v>-3.9378190243712845E-4</v>
      </c>
      <c r="D5229" s="58">
        <v>9.0014479322845162E-2</v>
      </c>
      <c r="E5229" s="58">
        <v>4.0186126267641488E-2</v>
      </c>
      <c r="F5229" s="58">
        <v>0.17607632606460813</v>
      </c>
      <c r="G5229" s="58">
        <v>0.10680034686488588</v>
      </c>
      <c r="H5229" s="58">
        <v>5.5277489449809633E-2</v>
      </c>
      <c r="I5229" s="58">
        <v>0.12322437500736248</v>
      </c>
      <c r="J5229" s="58">
        <v>0.1167430056110091</v>
      </c>
      <c r="K5229" s="58">
        <v>0.15689190960331928</v>
      </c>
      <c r="L5229" s="58">
        <v>6.9550532261457007E-2</v>
      </c>
      <c r="M5229" s="58">
        <v>4.692452854350506E-2</v>
      </c>
      <c r="N5229" s="58">
        <v>1.8310881003556885E-2</v>
      </c>
      <c r="O5229" s="58">
        <v>0</v>
      </c>
      <c r="P5229" s="58">
        <v>0</v>
      </c>
      <c r="Q5229" s="58">
        <v>0</v>
      </c>
      <c r="R5229" s="58">
        <v>0</v>
      </c>
      <c r="S5229" s="58">
        <v>0</v>
      </c>
      <c r="T5229" s="58">
        <v>0</v>
      </c>
      <c r="U5229" s="58">
        <v>0</v>
      </c>
      <c r="V5229" s="58">
        <v>0</v>
      </c>
      <c r="W5229" s="58">
        <v>0</v>
      </c>
      <c r="X5229" s="58">
        <v>0</v>
      </c>
      <c r="Y5229" s="58">
        <v>0</v>
      </c>
      <c r="Z5229" s="58">
        <v>0</v>
      </c>
      <c r="AA5229" s="58">
        <v>0</v>
      </c>
      <c r="AB5229" s="58">
        <v>0</v>
      </c>
      <c r="AC5229" s="58">
        <v>0</v>
      </c>
      <c r="AD5229" s="58">
        <v>0</v>
      </c>
      <c r="AE5229" s="58">
        <v>0</v>
      </c>
      <c r="AF5229" s="58">
        <v>0</v>
      </c>
      <c r="AG5229" s="58">
        <v>0</v>
      </c>
      <c r="AH5229" s="58">
        <v>0</v>
      </c>
      <c r="AI5229" s="58">
        <v>0</v>
      </c>
      <c r="AK5229" s="64">
        <f t="shared" si="81"/>
        <v>-2.9386709137099138E-2</v>
      </c>
    </row>
    <row r="5230" spans="1:37" x14ac:dyDescent="0.25">
      <c r="A5230">
        <v>5228</v>
      </c>
      <c r="B5230" s="1">
        <v>1.4E-2</v>
      </c>
      <c r="C5230" s="1">
        <v>-1.5241645175515138E-4</v>
      </c>
      <c r="D5230" s="58">
        <v>5.6723557697658016E-2</v>
      </c>
      <c r="E5230" s="58">
        <v>0.10277856124462315</v>
      </c>
      <c r="F5230" s="58">
        <v>0.13576308665191378</v>
      </c>
      <c r="G5230" s="58">
        <v>8.5249838476058021E-2</v>
      </c>
      <c r="H5230" s="58">
        <v>0.12138745792389065</v>
      </c>
      <c r="I5230" s="58">
        <v>0.16946690532283842</v>
      </c>
      <c r="J5230" s="58">
        <v>0.10652420073741099</v>
      </c>
      <c r="K5230" s="58">
        <v>0.11426094081327505</v>
      </c>
      <c r="L5230" s="58">
        <v>8.0366535201215353E-2</v>
      </c>
      <c r="M5230" s="58">
        <v>8.175014560083637E-3</v>
      </c>
      <c r="N5230" s="58">
        <v>1.9303901371032904E-2</v>
      </c>
      <c r="O5230" s="58">
        <v>0</v>
      </c>
      <c r="P5230" s="58">
        <v>0</v>
      </c>
      <c r="Q5230" s="58">
        <v>0</v>
      </c>
      <c r="R5230" s="58">
        <v>0</v>
      </c>
      <c r="S5230" s="58">
        <v>0</v>
      </c>
      <c r="T5230" s="58">
        <v>0</v>
      </c>
      <c r="U5230" s="58">
        <v>0</v>
      </c>
      <c r="V5230" s="58">
        <v>0</v>
      </c>
      <c r="W5230" s="58">
        <v>0</v>
      </c>
      <c r="X5230" s="58">
        <v>0</v>
      </c>
      <c r="Y5230" s="58">
        <v>0</v>
      </c>
      <c r="Z5230" s="58">
        <v>0</v>
      </c>
      <c r="AA5230" s="58">
        <v>0</v>
      </c>
      <c r="AB5230" s="58">
        <v>0</v>
      </c>
      <c r="AC5230" s="58">
        <v>0</v>
      </c>
      <c r="AD5230" s="58">
        <v>0</v>
      </c>
      <c r="AE5230" s="58">
        <v>0</v>
      </c>
      <c r="AF5230" s="58">
        <v>0</v>
      </c>
      <c r="AG5230" s="58">
        <v>0</v>
      </c>
      <c r="AH5230" s="58">
        <v>0</v>
      </c>
      <c r="AI5230" s="58">
        <v>0</v>
      </c>
      <c r="AK5230" s="64">
        <f t="shared" si="81"/>
        <v>-1.0886889411082241E-2</v>
      </c>
    </row>
    <row r="5231" spans="1:37" x14ac:dyDescent="0.25">
      <c r="A5231">
        <v>5229</v>
      </c>
      <c r="B5231" s="1">
        <v>1.0999999999999999E-2</v>
      </c>
      <c r="C5231" s="1">
        <v>3.6979360154880425E-4</v>
      </c>
      <c r="D5231" s="58">
        <v>9.284774568412564E-2</v>
      </c>
      <c r="E5231" s="58">
        <v>9.4367618634835934E-2</v>
      </c>
      <c r="F5231" s="58">
        <v>8.2399815804193605E-3</v>
      </c>
      <c r="G5231" s="58">
        <v>0.15882135453098548</v>
      </c>
      <c r="H5231" s="58">
        <v>9.6768801213259023E-2</v>
      </c>
      <c r="I5231" s="58">
        <v>7.4644091305998111E-2</v>
      </c>
      <c r="J5231" s="58">
        <v>0.12120143757971065</v>
      </c>
      <c r="K5231" s="58">
        <v>8.9239836433529195E-3</v>
      </c>
      <c r="L5231" s="58">
        <v>0.10774937102687457</v>
      </c>
      <c r="M5231" s="58">
        <v>0.10597751280388717</v>
      </c>
      <c r="N5231" s="58">
        <v>0.13045810199655117</v>
      </c>
      <c r="O5231" s="58">
        <v>0</v>
      </c>
      <c r="P5231" s="58">
        <v>0</v>
      </c>
      <c r="Q5231" s="58">
        <v>0</v>
      </c>
      <c r="R5231" s="58">
        <v>0</v>
      </c>
      <c r="S5231" s="58">
        <v>0</v>
      </c>
      <c r="T5231" s="58">
        <v>0</v>
      </c>
      <c r="U5231" s="58">
        <v>0</v>
      </c>
      <c r="V5231" s="58">
        <v>0</v>
      </c>
      <c r="W5231" s="58">
        <v>0</v>
      </c>
      <c r="X5231" s="58">
        <v>0</v>
      </c>
      <c r="Y5231" s="58">
        <v>0</v>
      </c>
      <c r="Z5231" s="58">
        <v>0</v>
      </c>
      <c r="AA5231" s="58">
        <v>0</v>
      </c>
      <c r="AB5231" s="58">
        <v>0</v>
      </c>
      <c r="AC5231" s="58">
        <v>0</v>
      </c>
      <c r="AD5231" s="58">
        <v>0</v>
      </c>
      <c r="AE5231" s="58">
        <v>0</v>
      </c>
      <c r="AF5231" s="58">
        <v>0</v>
      </c>
      <c r="AG5231" s="58">
        <v>0</v>
      </c>
      <c r="AH5231" s="58">
        <v>0</v>
      </c>
      <c r="AI5231" s="58">
        <v>0</v>
      </c>
      <c r="AK5231" s="64">
        <f t="shared" si="81"/>
        <v>3.361760014080039E-2</v>
      </c>
    </row>
    <row r="5232" spans="1:37" x14ac:dyDescent="0.25">
      <c r="A5232">
        <v>5230</v>
      </c>
      <c r="B5232" s="1">
        <v>1.3899999999999999E-2</v>
      </c>
      <c r="C5232" s="1">
        <v>2.5227060977981667E-4</v>
      </c>
      <c r="D5232" s="58">
        <v>5.257607260625919E-2</v>
      </c>
      <c r="E5232" s="58">
        <v>0.15643507952837882</v>
      </c>
      <c r="F5232" s="58">
        <v>3.4208985855217353E-2</v>
      </c>
      <c r="G5232" s="58">
        <v>0.14903984246294247</v>
      </c>
      <c r="H5232" s="58">
        <v>0.16791595936403297</v>
      </c>
      <c r="I5232" s="58">
        <v>0.17824549070714954</v>
      </c>
      <c r="J5232" s="58">
        <v>2.8267517192719534E-2</v>
      </c>
      <c r="K5232" s="58">
        <v>3.2849445797173991E-2</v>
      </c>
      <c r="L5232" s="58">
        <v>0.11630377931177957</v>
      </c>
      <c r="M5232" s="58">
        <v>1.5072525209706995E-2</v>
      </c>
      <c r="N5232" s="58">
        <v>6.9085301964639578E-2</v>
      </c>
      <c r="O5232" s="58">
        <v>0</v>
      </c>
      <c r="P5232" s="58">
        <v>0</v>
      </c>
      <c r="Q5232" s="58">
        <v>0</v>
      </c>
      <c r="R5232" s="58">
        <v>0</v>
      </c>
      <c r="S5232" s="58">
        <v>0</v>
      </c>
      <c r="T5232" s="58">
        <v>0</v>
      </c>
      <c r="U5232" s="58">
        <v>0</v>
      </c>
      <c r="V5232" s="58">
        <v>0</v>
      </c>
      <c r="W5232" s="58">
        <v>0</v>
      </c>
      <c r="X5232" s="58">
        <v>0</v>
      </c>
      <c r="Y5232" s="58">
        <v>0</v>
      </c>
      <c r="Z5232" s="58">
        <v>0</v>
      </c>
      <c r="AA5232" s="58">
        <v>0</v>
      </c>
      <c r="AB5232" s="58">
        <v>0</v>
      </c>
      <c r="AC5232" s="58">
        <v>0</v>
      </c>
      <c r="AD5232" s="58">
        <v>0</v>
      </c>
      <c r="AE5232" s="58">
        <v>0</v>
      </c>
      <c r="AF5232" s="58">
        <v>0</v>
      </c>
      <c r="AG5232" s="58">
        <v>0</v>
      </c>
      <c r="AH5232" s="58">
        <v>0</v>
      </c>
      <c r="AI5232" s="58">
        <v>0</v>
      </c>
      <c r="AK5232" s="64">
        <f t="shared" si="81"/>
        <v>1.8148964732360912E-2</v>
      </c>
    </row>
    <row r="5233" spans="1:37" x14ac:dyDescent="0.25">
      <c r="A5233">
        <v>5231</v>
      </c>
      <c r="B5233" s="1">
        <v>1.26E-2</v>
      </c>
      <c r="C5233" s="1">
        <v>-2.3005300509984364E-4</v>
      </c>
      <c r="D5233" s="58">
        <v>0.14044880583420644</v>
      </c>
      <c r="E5233" s="58">
        <v>1.7579975735460281E-2</v>
      </c>
      <c r="F5233" s="58">
        <v>0.16688289583588176</v>
      </c>
      <c r="G5233" s="58">
        <v>0.13265371025583619</v>
      </c>
      <c r="H5233" s="58">
        <v>8.1483112770477914E-2</v>
      </c>
      <c r="I5233" s="58">
        <v>0.12708345196768528</v>
      </c>
      <c r="J5233" s="58">
        <v>0.16589649773291032</v>
      </c>
      <c r="K5233" s="58">
        <v>5.8004662987802776E-2</v>
      </c>
      <c r="L5233" s="58">
        <v>1.5146756383641871E-2</v>
      </c>
      <c r="M5233" s="58">
        <v>8.1972482630544449E-2</v>
      </c>
      <c r="N5233" s="58">
        <v>1.2847647865552795E-2</v>
      </c>
      <c r="O5233" s="58">
        <v>0</v>
      </c>
      <c r="P5233" s="58">
        <v>0</v>
      </c>
      <c r="Q5233" s="58">
        <v>0</v>
      </c>
      <c r="R5233" s="58">
        <v>0</v>
      </c>
      <c r="S5233" s="58">
        <v>0</v>
      </c>
      <c r="T5233" s="58">
        <v>0</v>
      </c>
      <c r="U5233" s="58">
        <v>0</v>
      </c>
      <c r="V5233" s="58">
        <v>0</v>
      </c>
      <c r="W5233" s="58">
        <v>0</v>
      </c>
      <c r="X5233" s="58">
        <v>0</v>
      </c>
      <c r="Y5233" s="58">
        <v>0</v>
      </c>
      <c r="Z5233" s="58">
        <v>0</v>
      </c>
      <c r="AA5233" s="58">
        <v>0</v>
      </c>
      <c r="AB5233" s="58">
        <v>0</v>
      </c>
      <c r="AC5233" s="58">
        <v>0</v>
      </c>
      <c r="AD5233" s="58">
        <v>0</v>
      </c>
      <c r="AE5233" s="58">
        <v>0</v>
      </c>
      <c r="AF5233" s="58">
        <v>0</v>
      </c>
      <c r="AG5233" s="58">
        <v>0</v>
      </c>
      <c r="AH5233" s="58">
        <v>0</v>
      </c>
      <c r="AI5233" s="58">
        <v>0</v>
      </c>
      <c r="AK5233" s="64">
        <f t="shared" si="81"/>
        <v>-1.8258175007924097E-2</v>
      </c>
    </row>
    <row r="5234" spans="1:37" x14ac:dyDescent="0.25">
      <c r="A5234">
        <v>5232</v>
      </c>
      <c r="B5234" s="1">
        <v>9.9000000000000008E-3</v>
      </c>
      <c r="C5234" s="1">
        <v>-8.0092517724788921E-5</v>
      </c>
      <c r="D5234" s="58">
        <v>0.10628065301492561</v>
      </c>
      <c r="E5234" s="58">
        <v>4.7155672740406079E-2</v>
      </c>
      <c r="F5234" s="58">
        <v>0.13259040583112505</v>
      </c>
      <c r="G5234" s="58">
        <v>1.8068617505823735E-3</v>
      </c>
      <c r="H5234" s="58">
        <v>9.7953963014735468E-2</v>
      </c>
      <c r="I5234" s="58">
        <v>9.6593342503697929E-2</v>
      </c>
      <c r="J5234" s="58">
        <v>0.1013114997494281</v>
      </c>
      <c r="K5234" s="58">
        <v>7.1893540747956924E-2</v>
      </c>
      <c r="L5234" s="58">
        <v>0.11472316493565479</v>
      </c>
      <c r="M5234" s="58">
        <v>0.13476667781847765</v>
      </c>
      <c r="N5234" s="58">
        <v>9.4924217893010032E-2</v>
      </c>
      <c r="O5234" s="58">
        <v>0</v>
      </c>
      <c r="P5234" s="58">
        <v>0</v>
      </c>
      <c r="Q5234" s="58">
        <v>0</v>
      </c>
      <c r="R5234" s="58">
        <v>0</v>
      </c>
      <c r="S5234" s="58">
        <v>0</v>
      </c>
      <c r="T5234" s="58">
        <v>0</v>
      </c>
      <c r="U5234" s="58">
        <v>0</v>
      </c>
      <c r="V5234" s="58">
        <v>0</v>
      </c>
      <c r="W5234" s="58">
        <v>0</v>
      </c>
      <c r="X5234" s="58">
        <v>0</v>
      </c>
      <c r="Y5234" s="58">
        <v>0</v>
      </c>
      <c r="Z5234" s="58">
        <v>0</v>
      </c>
      <c r="AA5234" s="58">
        <v>0</v>
      </c>
      <c r="AB5234" s="58">
        <v>0</v>
      </c>
      <c r="AC5234" s="58">
        <v>0</v>
      </c>
      <c r="AD5234" s="58">
        <v>0</v>
      </c>
      <c r="AE5234" s="58">
        <v>0</v>
      </c>
      <c r="AF5234" s="58">
        <v>0</v>
      </c>
      <c r="AG5234" s="58">
        <v>0</v>
      </c>
      <c r="AH5234" s="58">
        <v>0</v>
      </c>
      <c r="AI5234" s="58">
        <v>0</v>
      </c>
      <c r="AK5234" s="64">
        <f t="shared" si="81"/>
        <v>-8.0901533055342343E-3</v>
      </c>
    </row>
    <row r="5235" spans="1:37" x14ac:dyDescent="0.25">
      <c r="A5235">
        <v>5233</v>
      </c>
      <c r="B5235" s="1">
        <v>1.15E-2</v>
      </c>
      <c r="C5235" s="1">
        <v>1.8063334030489659E-5</v>
      </c>
      <c r="D5235" s="58">
        <v>9.1092576655243659E-2</v>
      </c>
      <c r="E5235" s="58">
        <v>0.10973258620191337</v>
      </c>
      <c r="F5235" s="58">
        <v>3.161141549099656E-2</v>
      </c>
      <c r="G5235" s="58">
        <v>8.7455323412951418E-3</v>
      </c>
      <c r="H5235" s="58">
        <v>0.18207978160039695</v>
      </c>
      <c r="I5235" s="58">
        <v>0.10426269476783265</v>
      </c>
      <c r="J5235" s="58">
        <v>9.7423969263091534E-2</v>
      </c>
      <c r="K5235" s="58">
        <v>9.1147665161552538E-2</v>
      </c>
      <c r="L5235" s="58">
        <v>5.3090861379058755E-4</v>
      </c>
      <c r="M5235" s="58">
        <v>0.18632792694833092</v>
      </c>
      <c r="N5235" s="58">
        <v>9.7044942955556171E-2</v>
      </c>
      <c r="O5235" s="58">
        <v>0</v>
      </c>
      <c r="P5235" s="58">
        <v>0</v>
      </c>
      <c r="Q5235" s="58">
        <v>0</v>
      </c>
      <c r="R5235" s="58">
        <v>0</v>
      </c>
      <c r="S5235" s="58">
        <v>0</v>
      </c>
      <c r="T5235" s="58">
        <v>0</v>
      </c>
      <c r="U5235" s="58">
        <v>0</v>
      </c>
      <c r="V5235" s="58">
        <v>0</v>
      </c>
      <c r="W5235" s="58">
        <v>0</v>
      </c>
      <c r="X5235" s="58">
        <v>0</v>
      </c>
      <c r="Y5235" s="58">
        <v>0</v>
      </c>
      <c r="Z5235" s="58">
        <v>0</v>
      </c>
      <c r="AA5235" s="58">
        <v>0</v>
      </c>
      <c r="AB5235" s="58">
        <v>0</v>
      </c>
      <c r="AC5235" s="58">
        <v>0</v>
      </c>
      <c r="AD5235" s="58">
        <v>0</v>
      </c>
      <c r="AE5235" s="58">
        <v>0</v>
      </c>
      <c r="AF5235" s="58">
        <v>0</v>
      </c>
      <c r="AG5235" s="58">
        <v>0</v>
      </c>
      <c r="AH5235" s="58">
        <v>0</v>
      </c>
      <c r="AI5235" s="58">
        <v>0</v>
      </c>
      <c r="AK5235" s="64">
        <f t="shared" si="81"/>
        <v>1.5707246983034486E-3</v>
      </c>
    </row>
    <row r="5236" spans="1:37" x14ac:dyDescent="0.25">
      <c r="A5236">
        <v>5234</v>
      </c>
      <c r="B5236" s="1">
        <v>1.0500000000000001E-2</v>
      </c>
      <c r="C5236" s="1">
        <v>-4.6232840305552789E-5</v>
      </c>
      <c r="D5236" s="58">
        <v>0.10641131286249786</v>
      </c>
      <c r="E5236" s="58">
        <v>6.9953010510072841E-2</v>
      </c>
      <c r="F5236" s="58">
        <v>0.10020609120026008</v>
      </c>
      <c r="G5236" s="58">
        <v>0.14320572637017462</v>
      </c>
      <c r="H5236" s="58">
        <v>3.0208107628729333E-3</v>
      </c>
      <c r="I5236" s="58">
        <v>1.208354719214144E-2</v>
      </c>
      <c r="J5236" s="58">
        <v>5.7974840615844944E-2</v>
      </c>
      <c r="K5236" s="58">
        <v>0.11600364791243027</v>
      </c>
      <c r="L5236" s="58">
        <v>0.10407751566220154</v>
      </c>
      <c r="M5236" s="58">
        <v>0.17861300192802756</v>
      </c>
      <c r="N5236" s="58">
        <v>0.10845049498347589</v>
      </c>
      <c r="O5236" s="58">
        <v>0</v>
      </c>
      <c r="P5236" s="58">
        <v>0</v>
      </c>
      <c r="Q5236" s="58">
        <v>0</v>
      </c>
      <c r="R5236" s="58">
        <v>0</v>
      </c>
      <c r="S5236" s="58">
        <v>0</v>
      </c>
      <c r="T5236" s="58">
        <v>0</v>
      </c>
      <c r="U5236" s="58">
        <v>0</v>
      </c>
      <c r="V5236" s="58">
        <v>0</v>
      </c>
      <c r="W5236" s="58">
        <v>0</v>
      </c>
      <c r="X5236" s="58">
        <v>0</v>
      </c>
      <c r="Y5236" s="58">
        <v>0</v>
      </c>
      <c r="Z5236" s="58">
        <v>0</v>
      </c>
      <c r="AA5236" s="58">
        <v>0</v>
      </c>
      <c r="AB5236" s="58">
        <v>0</v>
      </c>
      <c r="AC5236" s="58">
        <v>0</v>
      </c>
      <c r="AD5236" s="58">
        <v>0</v>
      </c>
      <c r="AE5236" s="58">
        <v>0</v>
      </c>
      <c r="AF5236" s="58">
        <v>0</v>
      </c>
      <c r="AG5236" s="58">
        <v>0</v>
      </c>
      <c r="AH5236" s="58">
        <v>0</v>
      </c>
      <c r="AI5236" s="58">
        <v>0</v>
      </c>
      <c r="AK5236" s="64">
        <f t="shared" si="81"/>
        <v>-4.4031276481478841E-3</v>
      </c>
    </row>
    <row r="5237" spans="1:37" x14ac:dyDescent="0.25">
      <c r="A5237">
        <v>5235</v>
      </c>
      <c r="B5237" s="1">
        <v>1.2800000000000001E-2</v>
      </c>
      <c r="C5237" s="1">
        <v>2.0652219625665237E-4</v>
      </c>
      <c r="D5237" s="58">
        <v>5.6383665058020498E-2</v>
      </c>
      <c r="E5237" s="58">
        <v>0.1681177764452807</v>
      </c>
      <c r="F5237" s="58">
        <v>0.13873154884182196</v>
      </c>
      <c r="G5237" s="58">
        <v>1.0481457602874705E-2</v>
      </c>
      <c r="H5237" s="58">
        <v>8.1143706499437945E-2</v>
      </c>
      <c r="I5237" s="58">
        <v>6.1706738698189632E-3</v>
      </c>
      <c r="J5237" s="58">
        <v>0.16117844319760655</v>
      </c>
      <c r="K5237" s="58">
        <v>8.5338156199223983E-2</v>
      </c>
      <c r="L5237" s="58">
        <v>3.2953471540952017E-2</v>
      </c>
      <c r="M5237" s="58">
        <v>0.10182064052288771</v>
      </c>
      <c r="N5237" s="58">
        <v>0.15768046022207505</v>
      </c>
      <c r="O5237" s="58">
        <v>0</v>
      </c>
      <c r="P5237" s="58">
        <v>0</v>
      </c>
      <c r="Q5237" s="58">
        <v>0</v>
      </c>
      <c r="R5237" s="58">
        <v>0</v>
      </c>
      <c r="S5237" s="58">
        <v>0</v>
      </c>
      <c r="T5237" s="58">
        <v>0</v>
      </c>
      <c r="U5237" s="58">
        <v>0</v>
      </c>
      <c r="V5237" s="58">
        <v>0</v>
      </c>
      <c r="W5237" s="58">
        <v>0</v>
      </c>
      <c r="X5237" s="58">
        <v>0</v>
      </c>
      <c r="Y5237" s="58">
        <v>0</v>
      </c>
      <c r="Z5237" s="58">
        <v>0</v>
      </c>
      <c r="AA5237" s="58">
        <v>0</v>
      </c>
      <c r="AB5237" s="58">
        <v>0</v>
      </c>
      <c r="AC5237" s="58">
        <v>0</v>
      </c>
      <c r="AD5237" s="58">
        <v>0</v>
      </c>
      <c r="AE5237" s="58">
        <v>0</v>
      </c>
      <c r="AF5237" s="58">
        <v>0</v>
      </c>
      <c r="AG5237" s="58">
        <v>0</v>
      </c>
      <c r="AH5237" s="58">
        <v>0</v>
      </c>
      <c r="AI5237" s="58">
        <v>0</v>
      </c>
      <c r="AK5237" s="64">
        <f t="shared" si="81"/>
        <v>1.6134546582550965E-2</v>
      </c>
    </row>
    <row r="5238" spans="1:37" x14ac:dyDescent="0.25">
      <c r="A5238">
        <v>5236</v>
      </c>
      <c r="B5238" s="1">
        <v>1.2500000000000001E-2</v>
      </c>
      <c r="C5238" s="1">
        <v>-4.1246398143328308E-5</v>
      </c>
      <c r="D5238" s="58">
        <v>0.18404117743564494</v>
      </c>
      <c r="E5238" s="58">
        <v>7.2654132553073472E-2</v>
      </c>
      <c r="F5238" s="58">
        <v>7.3401897063082797E-2</v>
      </c>
      <c r="G5238" s="58">
        <v>7.0650110971566593E-2</v>
      </c>
      <c r="H5238" s="58">
        <v>6.6637348850766942E-2</v>
      </c>
      <c r="I5238" s="58">
        <v>0.16876997038003155</v>
      </c>
      <c r="J5238" s="58">
        <v>0.1005486691357128</v>
      </c>
      <c r="K5238" s="58">
        <v>4.9330720001780459E-2</v>
      </c>
      <c r="L5238" s="58">
        <v>2.6052029850083265E-2</v>
      </c>
      <c r="M5238" s="58">
        <v>2.4930243431002651E-2</v>
      </c>
      <c r="N5238" s="58">
        <v>0.16298370032725451</v>
      </c>
      <c r="O5238" s="58">
        <v>0</v>
      </c>
      <c r="P5238" s="58">
        <v>0</v>
      </c>
      <c r="Q5238" s="58">
        <v>0</v>
      </c>
      <c r="R5238" s="58">
        <v>0</v>
      </c>
      <c r="S5238" s="58">
        <v>0</v>
      </c>
      <c r="T5238" s="58">
        <v>0</v>
      </c>
      <c r="U5238" s="58">
        <v>0</v>
      </c>
      <c r="V5238" s="58">
        <v>0</v>
      </c>
      <c r="W5238" s="58">
        <v>0</v>
      </c>
      <c r="X5238" s="58">
        <v>0</v>
      </c>
      <c r="Y5238" s="58">
        <v>0</v>
      </c>
      <c r="Z5238" s="58">
        <v>0</v>
      </c>
      <c r="AA5238" s="58">
        <v>0</v>
      </c>
      <c r="AB5238" s="58">
        <v>0</v>
      </c>
      <c r="AC5238" s="58">
        <v>0</v>
      </c>
      <c r="AD5238" s="58">
        <v>0</v>
      </c>
      <c r="AE5238" s="58">
        <v>0</v>
      </c>
      <c r="AF5238" s="58">
        <v>0</v>
      </c>
      <c r="AG5238" s="58">
        <v>0</v>
      </c>
      <c r="AH5238" s="58">
        <v>0</v>
      </c>
      <c r="AI5238" s="58">
        <v>0</v>
      </c>
      <c r="AK5238" s="64">
        <f t="shared" si="81"/>
        <v>-3.2997118514662646E-3</v>
      </c>
    </row>
    <row r="5239" spans="1:37" x14ac:dyDescent="0.25">
      <c r="A5239">
        <v>5237</v>
      </c>
      <c r="B5239" s="1">
        <v>1.0999999999999999E-2</v>
      </c>
      <c r="C5239" s="1">
        <v>6.7881862276381681E-5</v>
      </c>
      <c r="D5239" s="58">
        <v>6.439624239866118E-2</v>
      </c>
      <c r="E5239" s="58">
        <v>8.8250349629584418E-2</v>
      </c>
      <c r="F5239" s="58">
        <v>4.1843477125895603E-2</v>
      </c>
      <c r="G5239" s="58">
        <v>0.1726577269003961</v>
      </c>
      <c r="H5239" s="58">
        <v>8.4218864816243827E-3</v>
      </c>
      <c r="I5239" s="58">
        <v>0.12759581931116803</v>
      </c>
      <c r="J5239" s="58">
        <v>5.8092200853044666E-2</v>
      </c>
      <c r="K5239" s="58">
        <v>5.6213677686731349E-2</v>
      </c>
      <c r="L5239" s="58">
        <v>5.3253213217060204E-2</v>
      </c>
      <c r="M5239" s="58">
        <v>0.18907839787469183</v>
      </c>
      <c r="N5239" s="58">
        <v>0.1401970085211422</v>
      </c>
      <c r="O5239" s="58">
        <v>0</v>
      </c>
      <c r="P5239" s="58">
        <v>0</v>
      </c>
      <c r="Q5239" s="58">
        <v>0</v>
      </c>
      <c r="R5239" s="58">
        <v>0</v>
      </c>
      <c r="S5239" s="58">
        <v>0</v>
      </c>
      <c r="T5239" s="58">
        <v>0</v>
      </c>
      <c r="U5239" s="58">
        <v>0</v>
      </c>
      <c r="V5239" s="58">
        <v>0</v>
      </c>
      <c r="W5239" s="58">
        <v>0</v>
      </c>
      <c r="X5239" s="58">
        <v>0</v>
      </c>
      <c r="Y5239" s="58">
        <v>0</v>
      </c>
      <c r="Z5239" s="58">
        <v>0</v>
      </c>
      <c r="AA5239" s="58">
        <v>0</v>
      </c>
      <c r="AB5239" s="58">
        <v>0</v>
      </c>
      <c r="AC5239" s="58">
        <v>0</v>
      </c>
      <c r="AD5239" s="58">
        <v>0</v>
      </c>
      <c r="AE5239" s="58">
        <v>0</v>
      </c>
      <c r="AF5239" s="58">
        <v>0</v>
      </c>
      <c r="AG5239" s="58">
        <v>0</v>
      </c>
      <c r="AH5239" s="58">
        <v>0</v>
      </c>
      <c r="AI5239" s="58">
        <v>0</v>
      </c>
      <c r="AK5239" s="64">
        <f t="shared" si="81"/>
        <v>6.1710783887619714E-3</v>
      </c>
    </row>
    <row r="5240" spans="1:37" x14ac:dyDescent="0.25">
      <c r="A5240">
        <v>5238</v>
      </c>
      <c r="B5240" s="1">
        <v>9.9000000000000008E-3</v>
      </c>
      <c r="C5240" s="1">
        <v>-2.6767436160378823E-4</v>
      </c>
      <c r="D5240" s="58">
        <v>0.13503217130902262</v>
      </c>
      <c r="E5240" s="58">
        <v>3.9267530797637276E-3</v>
      </c>
      <c r="F5240" s="58">
        <v>0.10909872409183999</v>
      </c>
      <c r="G5240" s="58">
        <v>4.1414430272014406E-2</v>
      </c>
      <c r="H5240" s="58">
        <v>7.1323396521494303E-2</v>
      </c>
      <c r="I5240" s="58">
        <v>1.5146098941761808E-2</v>
      </c>
      <c r="J5240" s="58">
        <v>0.13211697918091797</v>
      </c>
      <c r="K5240" s="58">
        <v>0.13768875984383436</v>
      </c>
      <c r="L5240" s="58">
        <v>2.037797759385351E-2</v>
      </c>
      <c r="M5240" s="58">
        <v>0.18825892325973698</v>
      </c>
      <c r="N5240" s="58">
        <v>0.14561578590576052</v>
      </c>
      <c r="O5240" s="58">
        <v>0</v>
      </c>
      <c r="P5240" s="58">
        <v>0</v>
      </c>
      <c r="Q5240" s="58">
        <v>0</v>
      </c>
      <c r="R5240" s="58">
        <v>0</v>
      </c>
      <c r="S5240" s="58">
        <v>0</v>
      </c>
      <c r="T5240" s="58">
        <v>0</v>
      </c>
      <c r="U5240" s="58">
        <v>0</v>
      </c>
      <c r="V5240" s="58">
        <v>0</v>
      </c>
      <c r="W5240" s="58">
        <v>0</v>
      </c>
      <c r="X5240" s="58">
        <v>0</v>
      </c>
      <c r="Y5240" s="58">
        <v>0</v>
      </c>
      <c r="Z5240" s="58">
        <v>0</v>
      </c>
      <c r="AA5240" s="58">
        <v>0</v>
      </c>
      <c r="AB5240" s="58">
        <v>0</v>
      </c>
      <c r="AC5240" s="58">
        <v>0</v>
      </c>
      <c r="AD5240" s="58">
        <v>0</v>
      </c>
      <c r="AE5240" s="58">
        <v>0</v>
      </c>
      <c r="AF5240" s="58">
        <v>0</v>
      </c>
      <c r="AG5240" s="58">
        <v>0</v>
      </c>
      <c r="AH5240" s="58">
        <v>0</v>
      </c>
      <c r="AI5240" s="58">
        <v>0</v>
      </c>
      <c r="AK5240" s="64">
        <f t="shared" si="81"/>
        <v>-2.7037814303412951E-2</v>
      </c>
    </row>
    <row r="5241" spans="1:37" x14ac:dyDescent="0.25">
      <c r="A5241">
        <v>5239</v>
      </c>
      <c r="B5241" s="1">
        <v>1.37E-2</v>
      </c>
      <c r="C5241" s="1">
        <v>9.0660186558168669E-5</v>
      </c>
      <c r="D5241" s="58">
        <v>9.502076905226127E-2</v>
      </c>
      <c r="E5241" s="58">
        <v>0.14993347426027953</v>
      </c>
      <c r="F5241" s="58">
        <v>0.13681865325912809</v>
      </c>
      <c r="G5241" s="58">
        <v>6.6673052932241211E-2</v>
      </c>
      <c r="H5241" s="58">
        <v>6.5719431383551588E-2</v>
      </c>
      <c r="I5241" s="58">
        <v>0.16966397690044688</v>
      </c>
      <c r="J5241" s="58">
        <v>6.011159225158634E-2</v>
      </c>
      <c r="K5241" s="58">
        <v>5.0677497316351357E-2</v>
      </c>
      <c r="L5241" s="58">
        <v>0.13479408753918948</v>
      </c>
      <c r="M5241" s="58">
        <v>2.4013302637915568E-2</v>
      </c>
      <c r="N5241" s="58">
        <v>4.6574162467048506E-2</v>
      </c>
      <c r="O5241" s="58">
        <v>0</v>
      </c>
      <c r="P5241" s="58">
        <v>0</v>
      </c>
      <c r="Q5241" s="58">
        <v>0</v>
      </c>
      <c r="R5241" s="58">
        <v>0</v>
      </c>
      <c r="S5241" s="58">
        <v>0</v>
      </c>
      <c r="T5241" s="58">
        <v>0</v>
      </c>
      <c r="U5241" s="58">
        <v>0</v>
      </c>
      <c r="V5241" s="58">
        <v>0</v>
      </c>
      <c r="W5241" s="58">
        <v>0</v>
      </c>
      <c r="X5241" s="58">
        <v>0</v>
      </c>
      <c r="Y5241" s="58">
        <v>0</v>
      </c>
      <c r="Z5241" s="58">
        <v>0</v>
      </c>
      <c r="AA5241" s="58">
        <v>0</v>
      </c>
      <c r="AB5241" s="58">
        <v>0</v>
      </c>
      <c r="AC5241" s="58">
        <v>0</v>
      </c>
      <c r="AD5241" s="58">
        <v>0</v>
      </c>
      <c r="AE5241" s="58">
        <v>0</v>
      </c>
      <c r="AF5241" s="58">
        <v>0</v>
      </c>
      <c r="AG5241" s="58">
        <v>0</v>
      </c>
      <c r="AH5241" s="58">
        <v>0</v>
      </c>
      <c r="AI5241" s="58">
        <v>0</v>
      </c>
      <c r="AK5241" s="64">
        <f t="shared" si="81"/>
        <v>6.617531865559757E-3</v>
      </c>
    </row>
    <row r="5242" spans="1:37" x14ac:dyDescent="0.25">
      <c r="A5242">
        <v>5240</v>
      </c>
      <c r="B5242" s="1">
        <v>1.1900000000000001E-2</v>
      </c>
      <c r="C5242" s="1">
        <v>2.5156182778618264E-5</v>
      </c>
      <c r="D5242" s="58">
        <v>5.2416666716132564E-2</v>
      </c>
      <c r="E5242" s="58">
        <v>0.13027351253979599</v>
      </c>
      <c r="F5242" s="58">
        <v>0.17183883564675498</v>
      </c>
      <c r="G5242" s="58">
        <v>0.10917822779816871</v>
      </c>
      <c r="H5242" s="58">
        <v>0.10388908818920713</v>
      </c>
      <c r="I5242" s="58">
        <v>6.6802328763329501E-3</v>
      </c>
      <c r="J5242" s="58">
        <v>1.7612839652648075E-3</v>
      </c>
      <c r="K5242" s="58">
        <v>0.10029883803611866</v>
      </c>
      <c r="L5242" s="58">
        <v>0.15499511353287873</v>
      </c>
      <c r="M5242" s="58">
        <v>0.14369155865842101</v>
      </c>
      <c r="N5242" s="58">
        <v>2.4976642040924566E-2</v>
      </c>
      <c r="O5242" s="58">
        <v>0</v>
      </c>
      <c r="P5242" s="58">
        <v>0</v>
      </c>
      <c r="Q5242" s="58">
        <v>0</v>
      </c>
      <c r="R5242" s="58">
        <v>0</v>
      </c>
      <c r="S5242" s="58">
        <v>0</v>
      </c>
      <c r="T5242" s="58">
        <v>0</v>
      </c>
      <c r="U5242" s="58">
        <v>0</v>
      </c>
      <c r="V5242" s="58">
        <v>0</v>
      </c>
      <c r="W5242" s="58">
        <v>0</v>
      </c>
      <c r="X5242" s="58">
        <v>0</v>
      </c>
      <c r="Y5242" s="58">
        <v>0</v>
      </c>
      <c r="Z5242" s="58">
        <v>0</v>
      </c>
      <c r="AA5242" s="58">
        <v>0</v>
      </c>
      <c r="AB5242" s="58">
        <v>0</v>
      </c>
      <c r="AC5242" s="58">
        <v>0</v>
      </c>
      <c r="AD5242" s="58">
        <v>0</v>
      </c>
      <c r="AE5242" s="58">
        <v>0</v>
      </c>
      <c r="AF5242" s="58">
        <v>0</v>
      </c>
      <c r="AG5242" s="58">
        <v>0</v>
      </c>
      <c r="AH5242" s="58">
        <v>0</v>
      </c>
      <c r="AI5242" s="58">
        <v>0</v>
      </c>
      <c r="AK5242" s="64">
        <f t="shared" si="81"/>
        <v>2.1139649393796859E-3</v>
      </c>
    </row>
    <row r="5243" spans="1:37" x14ac:dyDescent="0.25">
      <c r="A5243">
        <v>5241</v>
      </c>
      <c r="B5243" s="1">
        <v>1.1299999999999999E-2</v>
      </c>
      <c r="C5243" s="1">
        <v>1.9534214873595719E-4</v>
      </c>
      <c r="D5243" s="58">
        <v>8.8371533852535544E-2</v>
      </c>
      <c r="E5243" s="58">
        <v>0.12127753264740786</v>
      </c>
      <c r="F5243" s="58">
        <v>4.6978173317102703E-2</v>
      </c>
      <c r="G5243" s="58">
        <v>4.6221907520050745E-2</v>
      </c>
      <c r="H5243" s="58">
        <v>0.11381873663159146</v>
      </c>
      <c r="I5243" s="58">
        <v>0.10546460067197716</v>
      </c>
      <c r="J5243" s="58">
        <v>7.9403882727278899E-2</v>
      </c>
      <c r="K5243" s="58">
        <v>5.9922089884898666E-2</v>
      </c>
      <c r="L5243" s="58">
        <v>0.1161399200278402</v>
      </c>
      <c r="M5243" s="58">
        <v>9.9732252631258775E-2</v>
      </c>
      <c r="N5243" s="58">
        <v>0.12266937008805788</v>
      </c>
      <c r="O5243" s="58">
        <v>0</v>
      </c>
      <c r="P5243" s="58">
        <v>0</v>
      </c>
      <c r="Q5243" s="58">
        <v>0</v>
      </c>
      <c r="R5243" s="58">
        <v>0</v>
      </c>
      <c r="S5243" s="58">
        <v>0</v>
      </c>
      <c r="T5243" s="58">
        <v>0</v>
      </c>
      <c r="U5243" s="58">
        <v>0</v>
      </c>
      <c r="V5243" s="58">
        <v>0</v>
      </c>
      <c r="W5243" s="58">
        <v>0</v>
      </c>
      <c r="X5243" s="58">
        <v>0</v>
      </c>
      <c r="Y5243" s="58">
        <v>0</v>
      </c>
      <c r="Z5243" s="58">
        <v>0</v>
      </c>
      <c r="AA5243" s="58">
        <v>0</v>
      </c>
      <c r="AB5243" s="58">
        <v>0</v>
      </c>
      <c r="AC5243" s="58">
        <v>0</v>
      </c>
      <c r="AD5243" s="58">
        <v>0</v>
      </c>
      <c r="AE5243" s="58">
        <v>0</v>
      </c>
      <c r="AF5243" s="58">
        <v>0</v>
      </c>
      <c r="AG5243" s="58">
        <v>0</v>
      </c>
      <c r="AH5243" s="58">
        <v>0</v>
      </c>
      <c r="AI5243" s="58">
        <v>0</v>
      </c>
      <c r="AK5243" s="64">
        <f t="shared" si="81"/>
        <v>1.7286915817341344E-2</v>
      </c>
    </row>
    <row r="5244" spans="1:37" x14ac:dyDescent="0.25">
      <c r="A5244">
        <v>5242</v>
      </c>
      <c r="B5244" s="1">
        <v>1.1299999999999999E-2</v>
      </c>
      <c r="C5244" s="1">
        <v>3.6110607890174937E-4</v>
      </c>
      <c r="D5244" s="58">
        <v>1.0727717385303386E-2</v>
      </c>
      <c r="E5244" s="58">
        <v>6.8500853177247037E-2</v>
      </c>
      <c r="F5244" s="58">
        <v>0.11938679506027106</v>
      </c>
      <c r="G5244" s="58">
        <v>6.4449748568810875E-2</v>
      </c>
      <c r="H5244" s="58">
        <v>0.14782235195115898</v>
      </c>
      <c r="I5244" s="58">
        <v>3.0445230893994858E-2</v>
      </c>
      <c r="J5244" s="58">
        <v>0.2704347156950157</v>
      </c>
      <c r="K5244" s="58">
        <v>1.6591133518136538E-2</v>
      </c>
      <c r="L5244" s="58">
        <v>0.17428130506013195</v>
      </c>
      <c r="M5244" s="58">
        <v>7.6707631790236694E-2</v>
      </c>
      <c r="N5244" s="58">
        <v>2.0652516899693111E-2</v>
      </c>
      <c r="O5244" s="58">
        <v>0</v>
      </c>
      <c r="P5244" s="58">
        <v>0</v>
      </c>
      <c r="Q5244" s="58">
        <v>0</v>
      </c>
      <c r="R5244" s="58">
        <v>0</v>
      </c>
      <c r="S5244" s="58">
        <v>0</v>
      </c>
      <c r="T5244" s="58">
        <v>0</v>
      </c>
      <c r="U5244" s="58">
        <v>0</v>
      </c>
      <c r="V5244" s="58">
        <v>0</v>
      </c>
      <c r="W5244" s="58">
        <v>0</v>
      </c>
      <c r="X5244" s="58">
        <v>0</v>
      </c>
      <c r="Y5244" s="58">
        <v>0</v>
      </c>
      <c r="Z5244" s="58">
        <v>0</v>
      </c>
      <c r="AA5244" s="58">
        <v>0</v>
      </c>
      <c r="AB5244" s="58">
        <v>0</v>
      </c>
      <c r="AC5244" s="58">
        <v>0</v>
      </c>
      <c r="AD5244" s="58">
        <v>0</v>
      </c>
      <c r="AE5244" s="58">
        <v>0</v>
      </c>
      <c r="AF5244" s="58">
        <v>0</v>
      </c>
      <c r="AG5244" s="58">
        <v>0</v>
      </c>
      <c r="AH5244" s="58">
        <v>0</v>
      </c>
      <c r="AI5244" s="58">
        <v>0</v>
      </c>
      <c r="AK5244" s="64">
        <f t="shared" si="81"/>
        <v>3.195629016829641E-2</v>
      </c>
    </row>
    <row r="5245" spans="1:37" x14ac:dyDescent="0.25">
      <c r="A5245">
        <v>5243</v>
      </c>
      <c r="B5245" s="1">
        <v>1.14E-2</v>
      </c>
      <c r="C5245" s="1">
        <v>-3.6477280417390371E-4</v>
      </c>
      <c r="D5245" s="58">
        <v>5.2464735184791098E-2</v>
      </c>
      <c r="E5245" s="58">
        <v>2.8736429651290248E-2</v>
      </c>
      <c r="F5245" s="58">
        <v>0.14182939682105045</v>
      </c>
      <c r="G5245" s="58">
        <v>0.12313244300583488</v>
      </c>
      <c r="H5245" s="58">
        <v>3.7345572654553627E-2</v>
      </c>
      <c r="I5245" s="58">
        <v>0.14169646593055585</v>
      </c>
      <c r="J5245" s="58">
        <v>5.2590300021660794E-3</v>
      </c>
      <c r="K5245" s="58">
        <v>0.12908297721322343</v>
      </c>
      <c r="L5245" s="58">
        <v>7.4485192704600675E-2</v>
      </c>
      <c r="M5245" s="58">
        <v>0.1090386369444209</v>
      </c>
      <c r="N5245" s="58">
        <v>0.15692911988751274</v>
      </c>
      <c r="O5245" s="58">
        <v>0</v>
      </c>
      <c r="P5245" s="58">
        <v>0</v>
      </c>
      <c r="Q5245" s="58">
        <v>0</v>
      </c>
      <c r="R5245" s="58">
        <v>0</v>
      </c>
      <c r="S5245" s="58">
        <v>0</v>
      </c>
      <c r="T5245" s="58">
        <v>0</v>
      </c>
      <c r="U5245" s="58">
        <v>0</v>
      </c>
      <c r="V5245" s="58">
        <v>0</v>
      </c>
      <c r="W5245" s="58">
        <v>0</v>
      </c>
      <c r="X5245" s="58">
        <v>0</v>
      </c>
      <c r="Y5245" s="58">
        <v>0</v>
      </c>
      <c r="Z5245" s="58">
        <v>0</v>
      </c>
      <c r="AA5245" s="58">
        <v>0</v>
      </c>
      <c r="AB5245" s="58">
        <v>0</v>
      </c>
      <c r="AC5245" s="58">
        <v>0</v>
      </c>
      <c r="AD5245" s="58">
        <v>0</v>
      </c>
      <c r="AE5245" s="58">
        <v>0</v>
      </c>
      <c r="AF5245" s="58">
        <v>0</v>
      </c>
      <c r="AG5245" s="58">
        <v>0</v>
      </c>
      <c r="AH5245" s="58">
        <v>0</v>
      </c>
      <c r="AI5245" s="58">
        <v>0</v>
      </c>
      <c r="AK5245" s="64">
        <f t="shared" si="81"/>
        <v>-3.1997614401219621E-2</v>
      </c>
    </row>
    <row r="5246" spans="1:37" x14ac:dyDescent="0.25">
      <c r="A5246">
        <v>5244</v>
      </c>
      <c r="B5246" s="1">
        <v>9.9000000000000008E-3</v>
      </c>
      <c r="C5246" s="1">
        <v>-1.5402152038919363E-4</v>
      </c>
      <c r="D5246" s="58">
        <v>2.0080070653591579E-2</v>
      </c>
      <c r="E5246" s="58">
        <v>6.4491293894667814E-3</v>
      </c>
      <c r="F5246" s="58">
        <v>7.9318625403076784E-2</v>
      </c>
      <c r="G5246" s="58">
        <v>3.6658735775274884E-2</v>
      </c>
      <c r="H5246" s="58">
        <v>0.14021360394060028</v>
      </c>
      <c r="I5246" s="58">
        <v>0.16595319351458071</v>
      </c>
      <c r="J5246" s="58">
        <v>6.515096073934519E-2</v>
      </c>
      <c r="K5246" s="58">
        <v>9.1302554601380786E-2</v>
      </c>
      <c r="L5246" s="58">
        <v>0.16393257779287113</v>
      </c>
      <c r="M5246" s="58">
        <v>0.11935660021114382</v>
      </c>
      <c r="N5246" s="58">
        <v>0.11158394797866807</v>
      </c>
      <c r="O5246" s="58">
        <v>0</v>
      </c>
      <c r="P5246" s="58">
        <v>0</v>
      </c>
      <c r="Q5246" s="58">
        <v>0</v>
      </c>
      <c r="R5246" s="58">
        <v>0</v>
      </c>
      <c r="S5246" s="58">
        <v>0</v>
      </c>
      <c r="T5246" s="58">
        <v>0</v>
      </c>
      <c r="U5246" s="58">
        <v>0</v>
      </c>
      <c r="V5246" s="58">
        <v>0</v>
      </c>
      <c r="W5246" s="58">
        <v>0</v>
      </c>
      <c r="X5246" s="58">
        <v>0</v>
      </c>
      <c r="Y5246" s="58">
        <v>0</v>
      </c>
      <c r="Z5246" s="58">
        <v>0</v>
      </c>
      <c r="AA5246" s="58">
        <v>0</v>
      </c>
      <c r="AB5246" s="58">
        <v>0</v>
      </c>
      <c r="AC5246" s="58">
        <v>0</v>
      </c>
      <c r="AD5246" s="58">
        <v>0</v>
      </c>
      <c r="AE5246" s="58">
        <v>0</v>
      </c>
      <c r="AF5246" s="58">
        <v>0</v>
      </c>
      <c r="AG5246" s="58">
        <v>0</v>
      </c>
      <c r="AH5246" s="58">
        <v>0</v>
      </c>
      <c r="AI5246" s="58">
        <v>0</v>
      </c>
      <c r="AK5246" s="64">
        <f t="shared" si="81"/>
        <v>-1.555772933224178E-2</v>
      </c>
    </row>
    <row r="5247" spans="1:37" x14ac:dyDescent="0.25">
      <c r="A5247">
        <v>5245</v>
      </c>
      <c r="B5247" s="1">
        <v>1.2200000000000001E-2</v>
      </c>
      <c r="C5247" s="1">
        <v>-3.4567990210530636E-4</v>
      </c>
      <c r="D5247" s="58">
        <v>9.8416243814467272E-2</v>
      </c>
      <c r="E5247" s="58">
        <v>3.1610896721803873E-2</v>
      </c>
      <c r="F5247" s="58">
        <v>0.15330514956921995</v>
      </c>
      <c r="G5247" s="58">
        <v>8.9673158433658959E-2</v>
      </c>
      <c r="H5247" s="58">
        <v>0.11945491355434981</v>
      </c>
      <c r="I5247" s="58">
        <v>0.14783075870062204</v>
      </c>
      <c r="J5247" s="58">
        <v>4.0319112066276787E-2</v>
      </c>
      <c r="K5247" s="58">
        <v>0.12086776902907632</v>
      </c>
      <c r="L5247" s="58">
        <v>0.11443643135272498</v>
      </c>
      <c r="M5247" s="58">
        <v>7.6259474294221738E-2</v>
      </c>
      <c r="N5247" s="58">
        <v>7.8260924635783439E-3</v>
      </c>
      <c r="O5247" s="58">
        <v>0</v>
      </c>
      <c r="P5247" s="58">
        <v>0</v>
      </c>
      <c r="Q5247" s="58">
        <v>0</v>
      </c>
      <c r="R5247" s="58">
        <v>0</v>
      </c>
      <c r="S5247" s="58">
        <v>0</v>
      </c>
      <c r="T5247" s="58">
        <v>0</v>
      </c>
      <c r="U5247" s="58">
        <v>0</v>
      </c>
      <c r="V5247" s="58">
        <v>0</v>
      </c>
      <c r="W5247" s="58">
        <v>0</v>
      </c>
      <c r="X5247" s="58">
        <v>0</v>
      </c>
      <c r="Y5247" s="58">
        <v>0</v>
      </c>
      <c r="Z5247" s="58">
        <v>0</v>
      </c>
      <c r="AA5247" s="58">
        <v>0</v>
      </c>
      <c r="AB5247" s="58">
        <v>0</v>
      </c>
      <c r="AC5247" s="58">
        <v>0</v>
      </c>
      <c r="AD5247" s="58">
        <v>0</v>
      </c>
      <c r="AE5247" s="58">
        <v>0</v>
      </c>
      <c r="AF5247" s="58">
        <v>0</v>
      </c>
      <c r="AG5247" s="58">
        <v>0</v>
      </c>
      <c r="AH5247" s="58">
        <v>0</v>
      </c>
      <c r="AI5247" s="58">
        <v>0</v>
      </c>
      <c r="AK5247" s="64">
        <f t="shared" si="81"/>
        <v>-2.8334418205352978E-2</v>
      </c>
    </row>
    <row r="5248" spans="1:37" x14ac:dyDescent="0.25">
      <c r="A5248">
        <v>5246</v>
      </c>
      <c r="B5248" s="1">
        <v>1.1599999999999999E-2</v>
      </c>
      <c r="C5248" s="1">
        <v>-5.872291401406891E-5</v>
      </c>
      <c r="D5248" s="58">
        <v>1.7675402269658323E-2</v>
      </c>
      <c r="E5248" s="58">
        <v>7.0119506577542609E-2</v>
      </c>
      <c r="F5248" s="58">
        <v>0.12563874307804818</v>
      </c>
      <c r="G5248" s="58">
        <v>0.11375576246457061</v>
      </c>
      <c r="H5248" s="58">
        <v>0.1425215665872181</v>
      </c>
      <c r="I5248" s="58">
        <v>6.8991012684755633E-3</v>
      </c>
      <c r="J5248" s="58">
        <v>0.13689474237854687</v>
      </c>
      <c r="K5248" s="58">
        <v>0.13516867898974427</v>
      </c>
      <c r="L5248" s="58">
        <v>8.6688851886880025E-2</v>
      </c>
      <c r="M5248" s="58">
        <v>0.11161935582187062</v>
      </c>
      <c r="N5248" s="58">
        <v>5.3018288677444882E-2</v>
      </c>
      <c r="O5248" s="58">
        <v>0</v>
      </c>
      <c r="P5248" s="58">
        <v>0</v>
      </c>
      <c r="Q5248" s="58">
        <v>0</v>
      </c>
      <c r="R5248" s="58">
        <v>0</v>
      </c>
      <c r="S5248" s="58">
        <v>0</v>
      </c>
      <c r="T5248" s="58">
        <v>0</v>
      </c>
      <c r="U5248" s="58">
        <v>0</v>
      </c>
      <c r="V5248" s="58">
        <v>0</v>
      </c>
      <c r="W5248" s="58">
        <v>0</v>
      </c>
      <c r="X5248" s="58">
        <v>0</v>
      </c>
      <c r="Y5248" s="58">
        <v>0</v>
      </c>
      <c r="Z5248" s="58">
        <v>0</v>
      </c>
      <c r="AA5248" s="58">
        <v>0</v>
      </c>
      <c r="AB5248" s="58">
        <v>0</v>
      </c>
      <c r="AC5248" s="58">
        <v>0</v>
      </c>
      <c r="AD5248" s="58">
        <v>0</v>
      </c>
      <c r="AE5248" s="58">
        <v>0</v>
      </c>
      <c r="AF5248" s="58">
        <v>0</v>
      </c>
      <c r="AG5248" s="58">
        <v>0</v>
      </c>
      <c r="AH5248" s="58">
        <v>0</v>
      </c>
      <c r="AI5248" s="58">
        <v>0</v>
      </c>
      <c r="AK5248" s="64">
        <f t="shared" si="81"/>
        <v>-5.0623201736266308E-3</v>
      </c>
    </row>
    <row r="5249" spans="1:37" x14ac:dyDescent="0.25">
      <c r="A5249">
        <v>5247</v>
      </c>
      <c r="B5249" s="1">
        <v>1.12E-2</v>
      </c>
      <c r="C5249" s="1">
        <v>1.2206846874068786E-4</v>
      </c>
      <c r="D5249" s="58">
        <v>2.463762335686916E-2</v>
      </c>
      <c r="E5249" s="58">
        <v>0.11969195752978617</v>
      </c>
      <c r="F5249" s="58">
        <v>1.6707210923984875E-2</v>
      </c>
      <c r="G5249" s="58">
        <v>4.0159784656085974E-2</v>
      </c>
      <c r="H5249" s="58">
        <v>0.15593791727200731</v>
      </c>
      <c r="I5249" s="58">
        <v>0.16083618212841047</v>
      </c>
      <c r="J5249" s="58">
        <v>4.0205604931935909E-2</v>
      </c>
      <c r="K5249" s="58">
        <v>6.9778969995934539E-2</v>
      </c>
      <c r="L5249" s="58">
        <v>9.9351430903706656E-2</v>
      </c>
      <c r="M5249" s="58">
        <v>0.1637935699139004</v>
      </c>
      <c r="N5249" s="58">
        <v>0.10889974838737845</v>
      </c>
      <c r="O5249" s="58">
        <v>0</v>
      </c>
      <c r="P5249" s="58">
        <v>0</v>
      </c>
      <c r="Q5249" s="58">
        <v>0</v>
      </c>
      <c r="R5249" s="58">
        <v>0</v>
      </c>
      <c r="S5249" s="58">
        <v>0</v>
      </c>
      <c r="T5249" s="58">
        <v>0</v>
      </c>
      <c r="U5249" s="58">
        <v>0</v>
      </c>
      <c r="V5249" s="58">
        <v>0</v>
      </c>
      <c r="W5249" s="58">
        <v>0</v>
      </c>
      <c r="X5249" s="58">
        <v>0</v>
      </c>
      <c r="Y5249" s="58">
        <v>0</v>
      </c>
      <c r="Z5249" s="58">
        <v>0</v>
      </c>
      <c r="AA5249" s="58">
        <v>0</v>
      </c>
      <c r="AB5249" s="58">
        <v>0</v>
      </c>
      <c r="AC5249" s="58">
        <v>0</v>
      </c>
      <c r="AD5249" s="58">
        <v>0</v>
      </c>
      <c r="AE5249" s="58">
        <v>0</v>
      </c>
      <c r="AF5249" s="58">
        <v>0</v>
      </c>
      <c r="AG5249" s="58">
        <v>0</v>
      </c>
      <c r="AH5249" s="58">
        <v>0</v>
      </c>
      <c r="AI5249" s="58">
        <v>0</v>
      </c>
      <c r="AK5249" s="64">
        <f t="shared" si="81"/>
        <v>1.0898970423275702E-2</v>
      </c>
    </row>
    <row r="5250" spans="1:37" x14ac:dyDescent="0.25">
      <c r="A5250">
        <v>5248</v>
      </c>
      <c r="B5250" s="1">
        <v>1.0999999999999999E-2</v>
      </c>
      <c r="C5250" s="1">
        <v>-5.6036948228053264E-5</v>
      </c>
      <c r="D5250" s="58">
        <v>4.3051045927629894E-3</v>
      </c>
      <c r="E5250" s="58">
        <v>7.2293762971527772E-2</v>
      </c>
      <c r="F5250" s="58">
        <v>6.3126917406166383E-2</v>
      </c>
      <c r="G5250" s="58">
        <v>0.13961703239477138</v>
      </c>
      <c r="H5250" s="58">
        <v>0.13614184543373115</v>
      </c>
      <c r="I5250" s="58">
        <v>5.4924134556684344E-2</v>
      </c>
      <c r="J5250" s="58">
        <v>4.1929595094204526E-2</v>
      </c>
      <c r="K5250" s="58">
        <v>0.14086353593214057</v>
      </c>
      <c r="L5250" s="58">
        <v>0.1440951030322887</v>
      </c>
      <c r="M5250" s="58">
        <v>0.17014084434150897</v>
      </c>
      <c r="N5250" s="58">
        <v>3.2562124244213148E-2</v>
      </c>
      <c r="O5250" s="58">
        <v>0</v>
      </c>
      <c r="P5250" s="58">
        <v>0</v>
      </c>
      <c r="Q5250" s="58">
        <v>0</v>
      </c>
      <c r="R5250" s="58">
        <v>0</v>
      </c>
      <c r="S5250" s="58">
        <v>0</v>
      </c>
      <c r="T5250" s="58">
        <v>0</v>
      </c>
      <c r="U5250" s="58">
        <v>0</v>
      </c>
      <c r="V5250" s="58">
        <v>0</v>
      </c>
      <c r="W5250" s="58">
        <v>0</v>
      </c>
      <c r="X5250" s="58">
        <v>0</v>
      </c>
      <c r="Y5250" s="58">
        <v>0</v>
      </c>
      <c r="Z5250" s="58">
        <v>0</v>
      </c>
      <c r="AA5250" s="58">
        <v>0</v>
      </c>
      <c r="AB5250" s="58">
        <v>0</v>
      </c>
      <c r="AC5250" s="58">
        <v>0</v>
      </c>
      <c r="AD5250" s="58">
        <v>0</v>
      </c>
      <c r="AE5250" s="58">
        <v>0</v>
      </c>
      <c r="AF5250" s="58">
        <v>0</v>
      </c>
      <c r="AG5250" s="58">
        <v>0</v>
      </c>
      <c r="AH5250" s="58">
        <v>0</v>
      </c>
      <c r="AI5250" s="58">
        <v>0</v>
      </c>
      <c r="AK5250" s="64">
        <f t="shared" si="81"/>
        <v>-5.0942680207321156E-3</v>
      </c>
    </row>
    <row r="5251" spans="1:37" x14ac:dyDescent="0.25">
      <c r="A5251">
        <v>5249</v>
      </c>
      <c r="B5251" s="1">
        <v>1.11E-2</v>
      </c>
      <c r="C5251" s="1">
        <v>1.4529219602904856E-4</v>
      </c>
      <c r="D5251" s="58">
        <v>0.10806881536202929</v>
      </c>
      <c r="E5251" s="58">
        <v>0.11892323729830881</v>
      </c>
      <c r="F5251" s="58">
        <v>0.10295677714092707</v>
      </c>
      <c r="G5251" s="58">
        <v>4.2969261299068279E-2</v>
      </c>
      <c r="H5251" s="58">
        <v>0.11489458162692216</v>
      </c>
      <c r="I5251" s="58">
        <v>8.1588669860807303E-2</v>
      </c>
      <c r="J5251" s="58">
        <v>6.492255654111008E-2</v>
      </c>
      <c r="K5251" s="58">
        <v>4.1550770837484603E-2</v>
      </c>
      <c r="L5251" s="58">
        <v>9.7991861946754841E-2</v>
      </c>
      <c r="M5251" s="58">
        <v>0.12995590017057546</v>
      </c>
      <c r="N5251" s="58">
        <v>9.617756791601223E-2</v>
      </c>
      <c r="O5251" s="58">
        <v>0</v>
      </c>
      <c r="P5251" s="58">
        <v>0</v>
      </c>
      <c r="Q5251" s="58">
        <v>0</v>
      </c>
      <c r="R5251" s="58">
        <v>0</v>
      </c>
      <c r="S5251" s="58">
        <v>0</v>
      </c>
      <c r="T5251" s="58">
        <v>0</v>
      </c>
      <c r="U5251" s="58">
        <v>0</v>
      </c>
      <c r="V5251" s="58">
        <v>0</v>
      </c>
      <c r="W5251" s="58">
        <v>0</v>
      </c>
      <c r="X5251" s="58">
        <v>0</v>
      </c>
      <c r="Y5251" s="58">
        <v>0</v>
      </c>
      <c r="Z5251" s="58">
        <v>0</v>
      </c>
      <c r="AA5251" s="58">
        <v>0</v>
      </c>
      <c r="AB5251" s="58">
        <v>0</v>
      </c>
      <c r="AC5251" s="58">
        <v>0</v>
      </c>
      <c r="AD5251" s="58">
        <v>0</v>
      </c>
      <c r="AE5251" s="58">
        <v>0</v>
      </c>
      <c r="AF5251" s="58">
        <v>0</v>
      </c>
      <c r="AG5251" s="58">
        <v>0</v>
      </c>
      <c r="AH5251" s="58">
        <v>0</v>
      </c>
      <c r="AI5251" s="58">
        <v>0</v>
      </c>
      <c r="AK5251" s="64">
        <f t="shared" si="81"/>
        <v>1.3089387029644014E-2</v>
      </c>
    </row>
    <row r="5252" spans="1:37" x14ac:dyDescent="0.25">
      <c r="A5252">
        <v>5250</v>
      </c>
      <c r="B5252" s="1">
        <v>1.29E-2</v>
      </c>
      <c r="C5252" s="1">
        <v>-1.0566931113592824E-4</v>
      </c>
      <c r="D5252" s="58">
        <v>9.8539318007929866E-2</v>
      </c>
      <c r="E5252" s="58">
        <v>7.900526222336901E-2</v>
      </c>
      <c r="F5252" s="58">
        <v>0.14110188588704384</v>
      </c>
      <c r="G5252" s="58">
        <v>5.651769059635544E-2</v>
      </c>
      <c r="H5252" s="58">
        <v>7.2067035897658643E-2</v>
      </c>
      <c r="I5252" s="58">
        <v>0.10557114279467542</v>
      </c>
      <c r="J5252" s="58">
        <v>0.16717446025254556</v>
      </c>
      <c r="K5252" s="58">
        <v>0.11714493150165482</v>
      </c>
      <c r="L5252" s="58">
        <v>8.7008606611268136E-2</v>
      </c>
      <c r="M5252" s="58">
        <v>3.630362219504941E-3</v>
      </c>
      <c r="N5252" s="58">
        <v>7.2239304007994332E-2</v>
      </c>
      <c r="O5252" s="58">
        <v>0</v>
      </c>
      <c r="P5252" s="58">
        <v>0</v>
      </c>
      <c r="Q5252" s="58">
        <v>0</v>
      </c>
      <c r="R5252" s="58">
        <v>0</v>
      </c>
      <c r="S5252" s="58">
        <v>0</v>
      </c>
      <c r="T5252" s="58">
        <v>0</v>
      </c>
      <c r="U5252" s="58">
        <v>0</v>
      </c>
      <c r="V5252" s="58">
        <v>0</v>
      </c>
      <c r="W5252" s="58">
        <v>0</v>
      </c>
      <c r="X5252" s="58">
        <v>0</v>
      </c>
      <c r="Y5252" s="58">
        <v>0</v>
      </c>
      <c r="Z5252" s="58">
        <v>0</v>
      </c>
      <c r="AA5252" s="58">
        <v>0</v>
      </c>
      <c r="AB5252" s="58">
        <v>0</v>
      </c>
      <c r="AC5252" s="58">
        <v>0</v>
      </c>
      <c r="AD5252" s="58">
        <v>0</v>
      </c>
      <c r="AE5252" s="58">
        <v>0</v>
      </c>
      <c r="AF5252" s="58">
        <v>0</v>
      </c>
      <c r="AG5252" s="58">
        <v>0</v>
      </c>
      <c r="AH5252" s="58">
        <v>0</v>
      </c>
      <c r="AI5252" s="58">
        <v>0</v>
      </c>
      <c r="AK5252" s="64">
        <f t="shared" ref="AK5252:AK5315" si="82">C5252/B5252</f>
        <v>-8.1914194679014139E-3</v>
      </c>
    </row>
    <row r="5253" spans="1:37" x14ac:dyDescent="0.25">
      <c r="A5253">
        <v>5251</v>
      </c>
      <c r="B5253" s="1">
        <v>1.2999999999999999E-2</v>
      </c>
      <c r="C5253" s="1">
        <v>-7.3112520381498608E-5</v>
      </c>
      <c r="D5253" s="58">
        <v>0.10238466708338896</v>
      </c>
      <c r="E5253" s="58">
        <v>0.11896228659313146</v>
      </c>
      <c r="F5253" s="58">
        <v>1.1203753426881265E-2</v>
      </c>
      <c r="G5253" s="58">
        <v>8.1947860044550763E-2</v>
      </c>
      <c r="H5253" s="58">
        <v>0.15456403433559077</v>
      </c>
      <c r="I5253" s="58">
        <v>0.15340466357128871</v>
      </c>
      <c r="J5253" s="58">
        <v>3.2304733029905476E-2</v>
      </c>
      <c r="K5253" s="58">
        <v>0.12346629825986602</v>
      </c>
      <c r="L5253" s="58">
        <v>5.3855532298866762E-2</v>
      </c>
      <c r="M5253" s="58">
        <v>0.15715513767587105</v>
      </c>
      <c r="N5253" s="58">
        <v>1.0751033680658811E-2</v>
      </c>
      <c r="O5253" s="58">
        <v>0</v>
      </c>
      <c r="P5253" s="58">
        <v>0</v>
      </c>
      <c r="Q5253" s="58">
        <v>0</v>
      </c>
      <c r="R5253" s="58">
        <v>0</v>
      </c>
      <c r="S5253" s="58">
        <v>0</v>
      </c>
      <c r="T5253" s="58">
        <v>0</v>
      </c>
      <c r="U5253" s="58">
        <v>0</v>
      </c>
      <c r="V5253" s="58">
        <v>0</v>
      </c>
      <c r="W5253" s="58">
        <v>0</v>
      </c>
      <c r="X5253" s="58">
        <v>0</v>
      </c>
      <c r="Y5253" s="58">
        <v>0</v>
      </c>
      <c r="Z5253" s="58">
        <v>0</v>
      </c>
      <c r="AA5253" s="58">
        <v>0</v>
      </c>
      <c r="AB5253" s="58">
        <v>0</v>
      </c>
      <c r="AC5253" s="58">
        <v>0</v>
      </c>
      <c r="AD5253" s="58">
        <v>0</v>
      </c>
      <c r="AE5253" s="58">
        <v>0</v>
      </c>
      <c r="AF5253" s="58">
        <v>0</v>
      </c>
      <c r="AG5253" s="58">
        <v>0</v>
      </c>
      <c r="AH5253" s="58">
        <v>0</v>
      </c>
      <c r="AI5253" s="58">
        <v>0</v>
      </c>
      <c r="AK5253" s="64">
        <f t="shared" si="82"/>
        <v>-5.6240400293460467E-3</v>
      </c>
    </row>
    <row r="5254" spans="1:37" x14ac:dyDescent="0.25">
      <c r="A5254">
        <v>5252</v>
      </c>
      <c r="B5254" s="1">
        <v>1.2500000000000001E-2</v>
      </c>
      <c r="C5254" s="1">
        <v>7.4837608783580379E-5</v>
      </c>
      <c r="D5254" s="58">
        <v>0.11764279721370469</v>
      </c>
      <c r="E5254" s="58">
        <v>0.11827332516416542</v>
      </c>
      <c r="F5254" s="58">
        <v>2.1845444616605373E-2</v>
      </c>
      <c r="G5254" s="58">
        <v>1.2897040200209696E-2</v>
      </c>
      <c r="H5254" s="58">
        <v>0.14963422928039924</v>
      </c>
      <c r="I5254" s="58">
        <v>1.5351887150104588E-2</v>
      </c>
      <c r="J5254" s="58">
        <v>7.7563671790747218E-2</v>
      </c>
      <c r="K5254" s="58">
        <v>0.17649188960839948</v>
      </c>
      <c r="L5254" s="58">
        <v>0.15576459593114558</v>
      </c>
      <c r="M5254" s="58">
        <v>1.8480833750904638E-3</v>
      </c>
      <c r="N5254" s="58">
        <v>0.15268703566942821</v>
      </c>
      <c r="O5254" s="58">
        <v>0</v>
      </c>
      <c r="P5254" s="58">
        <v>0</v>
      </c>
      <c r="Q5254" s="58">
        <v>0</v>
      </c>
      <c r="R5254" s="58">
        <v>0</v>
      </c>
      <c r="S5254" s="58">
        <v>0</v>
      </c>
      <c r="T5254" s="58">
        <v>0</v>
      </c>
      <c r="U5254" s="58">
        <v>0</v>
      </c>
      <c r="V5254" s="58">
        <v>0</v>
      </c>
      <c r="W5254" s="58">
        <v>0</v>
      </c>
      <c r="X5254" s="58">
        <v>0</v>
      </c>
      <c r="Y5254" s="58">
        <v>0</v>
      </c>
      <c r="Z5254" s="58">
        <v>0</v>
      </c>
      <c r="AA5254" s="58">
        <v>0</v>
      </c>
      <c r="AB5254" s="58">
        <v>0</v>
      </c>
      <c r="AC5254" s="58">
        <v>0</v>
      </c>
      <c r="AD5254" s="58">
        <v>0</v>
      </c>
      <c r="AE5254" s="58">
        <v>0</v>
      </c>
      <c r="AF5254" s="58">
        <v>0</v>
      </c>
      <c r="AG5254" s="58">
        <v>0</v>
      </c>
      <c r="AH5254" s="58">
        <v>0</v>
      </c>
      <c r="AI5254" s="58">
        <v>0</v>
      </c>
      <c r="AK5254" s="64">
        <f t="shared" si="82"/>
        <v>5.9870087026864301E-3</v>
      </c>
    </row>
    <row r="5255" spans="1:37" x14ac:dyDescent="0.25">
      <c r="A5255">
        <v>5253</v>
      </c>
      <c r="B5255" s="1">
        <v>1.0500000000000001E-2</v>
      </c>
      <c r="C5255" s="1">
        <v>2.7874331588899462E-4</v>
      </c>
      <c r="D5255" s="58">
        <v>0.14024228308903375</v>
      </c>
      <c r="E5255" s="58">
        <v>9.1886514706896544E-2</v>
      </c>
      <c r="F5255" s="58">
        <v>4.0663446462064511E-2</v>
      </c>
      <c r="G5255" s="58">
        <v>9.7518018300490367E-2</v>
      </c>
      <c r="H5255" s="58">
        <v>0.10529229934994208</v>
      </c>
      <c r="I5255" s="58">
        <v>8.4292438920615206E-2</v>
      </c>
      <c r="J5255" s="58">
        <v>8.8978184123933823E-2</v>
      </c>
      <c r="K5255" s="58">
        <v>2.7410246383400864E-3</v>
      </c>
      <c r="L5255" s="58">
        <v>9.4668873411660595E-2</v>
      </c>
      <c r="M5255" s="58">
        <v>0.11202530227777967</v>
      </c>
      <c r="N5255" s="58">
        <v>0.14169161471924341</v>
      </c>
      <c r="O5255" s="58">
        <v>0</v>
      </c>
      <c r="P5255" s="58">
        <v>0</v>
      </c>
      <c r="Q5255" s="58">
        <v>0</v>
      </c>
      <c r="R5255" s="58">
        <v>0</v>
      </c>
      <c r="S5255" s="58">
        <v>0</v>
      </c>
      <c r="T5255" s="58">
        <v>0</v>
      </c>
      <c r="U5255" s="58">
        <v>0</v>
      </c>
      <c r="V5255" s="58">
        <v>0</v>
      </c>
      <c r="W5255" s="58">
        <v>0</v>
      </c>
      <c r="X5255" s="58">
        <v>0</v>
      </c>
      <c r="Y5255" s="58">
        <v>0</v>
      </c>
      <c r="Z5255" s="58">
        <v>0</v>
      </c>
      <c r="AA5255" s="58">
        <v>0</v>
      </c>
      <c r="AB5255" s="58">
        <v>0</v>
      </c>
      <c r="AC5255" s="58">
        <v>0</v>
      </c>
      <c r="AD5255" s="58">
        <v>0</v>
      </c>
      <c r="AE5255" s="58">
        <v>0</v>
      </c>
      <c r="AF5255" s="58">
        <v>0</v>
      </c>
      <c r="AG5255" s="58">
        <v>0</v>
      </c>
      <c r="AH5255" s="58">
        <v>0</v>
      </c>
      <c r="AI5255" s="58">
        <v>0</v>
      </c>
      <c r="AK5255" s="64">
        <f t="shared" si="82"/>
        <v>2.6546982465618534E-2</v>
      </c>
    </row>
    <row r="5256" spans="1:37" x14ac:dyDescent="0.25">
      <c r="A5256">
        <v>5254</v>
      </c>
      <c r="B5256" s="1">
        <v>1.3299999999999999E-2</v>
      </c>
      <c r="C5256" s="1">
        <v>1.7258538089741994E-4</v>
      </c>
      <c r="D5256" s="58">
        <v>0.11423003050480111</v>
      </c>
      <c r="E5256" s="58">
        <v>0.14574825801938693</v>
      </c>
      <c r="F5256" s="58">
        <v>2.6642364653689837E-2</v>
      </c>
      <c r="G5256" s="58">
        <v>3.3049088273730216E-2</v>
      </c>
      <c r="H5256" s="58">
        <v>0.11343101872570931</v>
      </c>
      <c r="I5256" s="58">
        <v>0.12023093170647987</v>
      </c>
      <c r="J5256" s="58">
        <v>0.152794989513513</v>
      </c>
      <c r="K5256" s="58">
        <v>8.8263729204692734E-2</v>
      </c>
      <c r="L5256" s="58">
        <v>5.736841042297354E-2</v>
      </c>
      <c r="M5256" s="58">
        <v>7.9080170133505392E-2</v>
      </c>
      <c r="N5256" s="58">
        <v>6.9161008841518046E-2</v>
      </c>
      <c r="O5256" s="58">
        <v>0</v>
      </c>
      <c r="P5256" s="58">
        <v>0</v>
      </c>
      <c r="Q5256" s="58">
        <v>0</v>
      </c>
      <c r="R5256" s="58">
        <v>0</v>
      </c>
      <c r="S5256" s="58">
        <v>0</v>
      </c>
      <c r="T5256" s="58">
        <v>0</v>
      </c>
      <c r="U5256" s="58">
        <v>0</v>
      </c>
      <c r="V5256" s="58">
        <v>0</v>
      </c>
      <c r="W5256" s="58">
        <v>0</v>
      </c>
      <c r="X5256" s="58">
        <v>0</v>
      </c>
      <c r="Y5256" s="58">
        <v>0</v>
      </c>
      <c r="Z5256" s="58">
        <v>0</v>
      </c>
      <c r="AA5256" s="58">
        <v>0</v>
      </c>
      <c r="AB5256" s="58">
        <v>0</v>
      </c>
      <c r="AC5256" s="58">
        <v>0</v>
      </c>
      <c r="AD5256" s="58">
        <v>0</v>
      </c>
      <c r="AE5256" s="58">
        <v>0</v>
      </c>
      <c r="AF5256" s="58">
        <v>0</v>
      </c>
      <c r="AG5256" s="58">
        <v>0</v>
      </c>
      <c r="AH5256" s="58">
        <v>0</v>
      </c>
      <c r="AI5256" s="58">
        <v>0</v>
      </c>
      <c r="AK5256" s="64">
        <f t="shared" si="82"/>
        <v>1.297634442837744E-2</v>
      </c>
    </row>
    <row r="5257" spans="1:37" x14ac:dyDescent="0.25">
      <c r="A5257">
        <v>5255</v>
      </c>
      <c r="B5257" s="1">
        <v>0.01</v>
      </c>
      <c r="C5257" s="1">
        <v>7.3661901766392148E-5</v>
      </c>
      <c r="D5257" s="58">
        <v>0.12936794341178723</v>
      </c>
      <c r="E5257" s="58">
        <v>3.29455342801631E-2</v>
      </c>
      <c r="F5257" s="58">
        <v>0.26669192297194744</v>
      </c>
      <c r="G5257" s="58">
        <v>1.9781701051748542E-2</v>
      </c>
      <c r="H5257" s="58">
        <v>6.2796836536373302E-2</v>
      </c>
      <c r="I5257" s="58">
        <v>6.9973645640370548E-3</v>
      </c>
      <c r="J5257" s="58">
        <v>3.6261145136079198E-2</v>
      </c>
      <c r="K5257" s="58">
        <v>2.0612445562438835E-2</v>
      </c>
      <c r="L5257" s="58">
        <v>0.34666794792958677</v>
      </c>
      <c r="M5257" s="58">
        <v>3.1033221125246566E-2</v>
      </c>
      <c r="N5257" s="58">
        <v>4.6843937430591946E-2</v>
      </c>
      <c r="O5257" s="58">
        <v>0</v>
      </c>
      <c r="P5257" s="58">
        <v>0</v>
      </c>
      <c r="Q5257" s="58">
        <v>0</v>
      </c>
      <c r="R5257" s="58">
        <v>0</v>
      </c>
      <c r="S5257" s="58">
        <v>0</v>
      </c>
      <c r="T5257" s="58">
        <v>0</v>
      </c>
      <c r="U5257" s="58">
        <v>0</v>
      </c>
      <c r="V5257" s="58">
        <v>0</v>
      </c>
      <c r="W5257" s="58">
        <v>0</v>
      </c>
      <c r="X5257" s="58">
        <v>0</v>
      </c>
      <c r="Y5257" s="58">
        <v>0</v>
      </c>
      <c r="Z5257" s="58">
        <v>0</v>
      </c>
      <c r="AA5257" s="58">
        <v>0</v>
      </c>
      <c r="AB5257" s="58">
        <v>0</v>
      </c>
      <c r="AC5257" s="58">
        <v>0</v>
      </c>
      <c r="AD5257" s="58">
        <v>0</v>
      </c>
      <c r="AE5257" s="58">
        <v>0</v>
      </c>
      <c r="AF5257" s="58">
        <v>0</v>
      </c>
      <c r="AG5257" s="58">
        <v>0</v>
      </c>
      <c r="AH5257" s="58">
        <v>0</v>
      </c>
      <c r="AI5257" s="58">
        <v>0</v>
      </c>
      <c r="AK5257" s="64">
        <f t="shared" si="82"/>
        <v>7.3661901766392144E-3</v>
      </c>
    </row>
    <row r="5258" spans="1:37" x14ac:dyDescent="0.25">
      <c r="A5258">
        <v>5256</v>
      </c>
      <c r="B5258" s="1">
        <v>9.2999999999999992E-3</v>
      </c>
      <c r="C5258" s="1">
        <v>6.2714037559253203E-5</v>
      </c>
      <c r="D5258" s="58">
        <v>7.8094348460179985E-2</v>
      </c>
      <c r="E5258" s="58">
        <v>2.8293176183437692E-2</v>
      </c>
      <c r="F5258" s="58">
        <v>7.1935813712979803E-3</v>
      </c>
      <c r="G5258" s="58">
        <v>2.168801378013209E-2</v>
      </c>
      <c r="H5258" s="58">
        <v>0.18899348024298082</v>
      </c>
      <c r="I5258" s="58">
        <v>0.11988932975178559</v>
      </c>
      <c r="J5258" s="58">
        <v>7.3140596264726646E-2</v>
      </c>
      <c r="K5258" s="58">
        <v>7.3206787379422461E-2</v>
      </c>
      <c r="L5258" s="58">
        <v>0.19940290589052292</v>
      </c>
      <c r="M5258" s="58">
        <v>0.1743341840772763</v>
      </c>
      <c r="N5258" s="58">
        <v>3.5763596598237343E-2</v>
      </c>
      <c r="O5258" s="58">
        <v>0</v>
      </c>
      <c r="P5258" s="58">
        <v>0</v>
      </c>
      <c r="Q5258" s="58">
        <v>0</v>
      </c>
      <c r="R5258" s="58">
        <v>0</v>
      </c>
      <c r="S5258" s="58">
        <v>0</v>
      </c>
      <c r="T5258" s="58">
        <v>0</v>
      </c>
      <c r="U5258" s="58">
        <v>0</v>
      </c>
      <c r="V5258" s="58">
        <v>0</v>
      </c>
      <c r="W5258" s="58">
        <v>0</v>
      </c>
      <c r="X5258" s="58">
        <v>0</v>
      </c>
      <c r="Y5258" s="58">
        <v>0</v>
      </c>
      <c r="Z5258" s="58">
        <v>0</v>
      </c>
      <c r="AA5258" s="58">
        <v>0</v>
      </c>
      <c r="AB5258" s="58">
        <v>0</v>
      </c>
      <c r="AC5258" s="58">
        <v>0</v>
      </c>
      <c r="AD5258" s="58">
        <v>0</v>
      </c>
      <c r="AE5258" s="58">
        <v>0</v>
      </c>
      <c r="AF5258" s="58">
        <v>0</v>
      </c>
      <c r="AG5258" s="58">
        <v>0</v>
      </c>
      <c r="AH5258" s="58">
        <v>0</v>
      </c>
      <c r="AI5258" s="58">
        <v>0</v>
      </c>
      <c r="AK5258" s="64">
        <f t="shared" si="82"/>
        <v>6.7434448988444307E-3</v>
      </c>
    </row>
    <row r="5259" spans="1:37" x14ac:dyDescent="0.25">
      <c r="A5259">
        <v>5257</v>
      </c>
      <c r="B5259" s="1">
        <v>1.2500000000000001E-2</v>
      </c>
      <c r="C5259" s="1">
        <v>-2.3408794472833323E-4</v>
      </c>
      <c r="D5259" s="58">
        <v>0.21309418957442708</v>
      </c>
      <c r="E5259" s="58">
        <v>2.4246762962855797E-2</v>
      </c>
      <c r="F5259" s="58">
        <v>7.2940179201337454E-2</v>
      </c>
      <c r="G5259" s="58">
        <v>0.10060282741620395</v>
      </c>
      <c r="H5259" s="58">
        <v>3.3207708956176481E-2</v>
      </c>
      <c r="I5259" s="58">
        <v>0.17918762127943214</v>
      </c>
      <c r="J5259" s="58">
        <v>5.6697055989718997E-2</v>
      </c>
      <c r="K5259" s="58">
        <v>8.7376951399967331E-2</v>
      </c>
      <c r="L5259" s="58">
        <v>8.1537479897750106E-2</v>
      </c>
      <c r="M5259" s="58">
        <v>3.7760198330012852E-2</v>
      </c>
      <c r="N5259" s="58">
        <v>0.11334902499211776</v>
      </c>
      <c r="O5259" s="58">
        <v>0</v>
      </c>
      <c r="P5259" s="58">
        <v>0</v>
      </c>
      <c r="Q5259" s="58">
        <v>0</v>
      </c>
      <c r="R5259" s="58">
        <v>0</v>
      </c>
      <c r="S5259" s="58">
        <v>0</v>
      </c>
      <c r="T5259" s="58">
        <v>0</v>
      </c>
      <c r="U5259" s="58">
        <v>0</v>
      </c>
      <c r="V5259" s="58">
        <v>0</v>
      </c>
      <c r="W5259" s="58">
        <v>0</v>
      </c>
      <c r="X5259" s="58">
        <v>0</v>
      </c>
      <c r="Y5259" s="58">
        <v>0</v>
      </c>
      <c r="Z5259" s="58">
        <v>0</v>
      </c>
      <c r="AA5259" s="58">
        <v>0</v>
      </c>
      <c r="AB5259" s="58">
        <v>0</v>
      </c>
      <c r="AC5259" s="58">
        <v>0</v>
      </c>
      <c r="AD5259" s="58">
        <v>0</v>
      </c>
      <c r="AE5259" s="58">
        <v>0</v>
      </c>
      <c r="AF5259" s="58">
        <v>0</v>
      </c>
      <c r="AG5259" s="58">
        <v>0</v>
      </c>
      <c r="AH5259" s="58">
        <v>0</v>
      </c>
      <c r="AI5259" s="58">
        <v>0</v>
      </c>
      <c r="AK5259" s="64">
        <f t="shared" si="82"/>
        <v>-1.8727035578266656E-2</v>
      </c>
    </row>
    <row r="5260" spans="1:37" x14ac:dyDescent="0.25">
      <c r="A5260">
        <v>5258</v>
      </c>
      <c r="B5260" s="1">
        <v>9.9000000000000008E-3</v>
      </c>
      <c r="C5260" s="1">
        <v>3.3732707656872207E-4</v>
      </c>
      <c r="D5260" s="58">
        <v>1.9849741149601578E-2</v>
      </c>
      <c r="E5260" s="58">
        <v>4.546291484952103E-2</v>
      </c>
      <c r="F5260" s="58">
        <v>3.2073784588921288E-2</v>
      </c>
      <c r="G5260" s="58">
        <v>0.16538336038714513</v>
      </c>
      <c r="H5260" s="58">
        <v>8.0374475460670614E-2</v>
      </c>
      <c r="I5260" s="58">
        <v>6.0845942153065158E-2</v>
      </c>
      <c r="J5260" s="58">
        <v>0.15635342587177567</v>
      </c>
      <c r="K5260" s="58">
        <v>2.0484408997859013E-2</v>
      </c>
      <c r="L5260" s="58">
        <v>0.19081041314617633</v>
      </c>
      <c r="M5260" s="58">
        <v>0.1352933786347528</v>
      </c>
      <c r="N5260" s="58">
        <v>9.3068154760511321E-2</v>
      </c>
      <c r="O5260" s="58">
        <v>0</v>
      </c>
      <c r="P5260" s="58">
        <v>0</v>
      </c>
      <c r="Q5260" s="58">
        <v>0</v>
      </c>
      <c r="R5260" s="58">
        <v>0</v>
      </c>
      <c r="S5260" s="58">
        <v>0</v>
      </c>
      <c r="T5260" s="58">
        <v>0</v>
      </c>
      <c r="U5260" s="58">
        <v>0</v>
      </c>
      <c r="V5260" s="58">
        <v>0</v>
      </c>
      <c r="W5260" s="58">
        <v>0</v>
      </c>
      <c r="X5260" s="58">
        <v>0</v>
      </c>
      <c r="Y5260" s="58">
        <v>0</v>
      </c>
      <c r="Z5260" s="58">
        <v>0</v>
      </c>
      <c r="AA5260" s="58">
        <v>0</v>
      </c>
      <c r="AB5260" s="58">
        <v>0</v>
      </c>
      <c r="AC5260" s="58">
        <v>0</v>
      </c>
      <c r="AD5260" s="58">
        <v>0</v>
      </c>
      <c r="AE5260" s="58">
        <v>0</v>
      </c>
      <c r="AF5260" s="58">
        <v>0</v>
      </c>
      <c r="AG5260" s="58">
        <v>0</v>
      </c>
      <c r="AH5260" s="58">
        <v>0</v>
      </c>
      <c r="AI5260" s="58">
        <v>0</v>
      </c>
      <c r="AK5260" s="64">
        <f t="shared" si="82"/>
        <v>3.4073442077648688E-2</v>
      </c>
    </row>
    <row r="5261" spans="1:37" x14ac:dyDescent="0.25">
      <c r="A5261">
        <v>5259</v>
      </c>
      <c r="B5261" s="1">
        <v>1.18E-2</v>
      </c>
      <c r="C5261" s="1">
        <v>5.194666195341808E-4</v>
      </c>
      <c r="D5261" s="58">
        <v>8.4026064702536749E-2</v>
      </c>
      <c r="E5261" s="58">
        <v>0.15239292633648155</v>
      </c>
      <c r="F5261" s="58">
        <v>4.4800254749655738E-2</v>
      </c>
      <c r="G5261" s="58">
        <v>0.14035425748054134</v>
      </c>
      <c r="H5261" s="58">
        <v>2.0738490222995919E-2</v>
      </c>
      <c r="I5261" s="58">
        <v>2.1729099552938256E-2</v>
      </c>
      <c r="J5261" s="58">
        <v>0.14278300938367389</v>
      </c>
      <c r="K5261" s="58">
        <v>1.3799922292868761E-2</v>
      </c>
      <c r="L5261" s="58">
        <v>0.15270105630906977</v>
      </c>
      <c r="M5261" s="58">
        <v>0.13530350828255228</v>
      </c>
      <c r="N5261" s="58">
        <v>9.137141068668593E-2</v>
      </c>
      <c r="O5261" s="58">
        <v>0</v>
      </c>
      <c r="P5261" s="58">
        <v>0</v>
      </c>
      <c r="Q5261" s="58">
        <v>0</v>
      </c>
      <c r="R5261" s="58">
        <v>0</v>
      </c>
      <c r="S5261" s="58">
        <v>0</v>
      </c>
      <c r="T5261" s="58">
        <v>0</v>
      </c>
      <c r="U5261" s="58">
        <v>0</v>
      </c>
      <c r="V5261" s="58">
        <v>0</v>
      </c>
      <c r="W5261" s="58">
        <v>0</v>
      </c>
      <c r="X5261" s="58">
        <v>0</v>
      </c>
      <c r="Y5261" s="58">
        <v>0</v>
      </c>
      <c r="Z5261" s="58">
        <v>0</v>
      </c>
      <c r="AA5261" s="58">
        <v>0</v>
      </c>
      <c r="AB5261" s="58">
        <v>0</v>
      </c>
      <c r="AC5261" s="58">
        <v>0</v>
      </c>
      <c r="AD5261" s="58">
        <v>0</v>
      </c>
      <c r="AE5261" s="58">
        <v>0</v>
      </c>
      <c r="AF5261" s="58">
        <v>0</v>
      </c>
      <c r="AG5261" s="58">
        <v>0</v>
      </c>
      <c r="AH5261" s="58">
        <v>0</v>
      </c>
      <c r="AI5261" s="58">
        <v>0</v>
      </c>
      <c r="AK5261" s="64">
        <f t="shared" si="82"/>
        <v>4.4022594875778032E-2</v>
      </c>
    </row>
    <row r="5262" spans="1:37" x14ac:dyDescent="0.25">
      <c r="A5262">
        <v>5260</v>
      </c>
      <c r="B5262" s="1">
        <v>1.2699999999999999E-2</v>
      </c>
      <c r="C5262" s="1">
        <v>7.5796504854177815E-6</v>
      </c>
      <c r="D5262" s="58">
        <v>0.13106998461448835</v>
      </c>
      <c r="E5262" s="58">
        <v>8.8399235053015709E-2</v>
      </c>
      <c r="F5262" s="58">
        <v>5.7710859671013769E-2</v>
      </c>
      <c r="G5262" s="58">
        <v>0.14381538867523028</v>
      </c>
      <c r="H5262" s="58">
        <v>0.13793813958051063</v>
      </c>
      <c r="I5262" s="58">
        <v>7.8759616841455798E-2</v>
      </c>
      <c r="J5262" s="58">
        <v>9.732811287561717E-2</v>
      </c>
      <c r="K5262" s="58">
        <v>8.786717643379971E-2</v>
      </c>
      <c r="L5262" s="58">
        <v>2.2987760372109811E-2</v>
      </c>
      <c r="M5262" s="58">
        <v>4.9772212864783935E-2</v>
      </c>
      <c r="N5262" s="58">
        <v>0.10435151301797471</v>
      </c>
      <c r="O5262" s="58">
        <v>0</v>
      </c>
      <c r="P5262" s="58">
        <v>0</v>
      </c>
      <c r="Q5262" s="58">
        <v>0</v>
      </c>
      <c r="R5262" s="58">
        <v>0</v>
      </c>
      <c r="S5262" s="58">
        <v>0</v>
      </c>
      <c r="T5262" s="58">
        <v>0</v>
      </c>
      <c r="U5262" s="58">
        <v>0</v>
      </c>
      <c r="V5262" s="58">
        <v>0</v>
      </c>
      <c r="W5262" s="58">
        <v>0</v>
      </c>
      <c r="X5262" s="58">
        <v>0</v>
      </c>
      <c r="Y5262" s="58">
        <v>0</v>
      </c>
      <c r="Z5262" s="58">
        <v>0</v>
      </c>
      <c r="AA5262" s="58">
        <v>0</v>
      </c>
      <c r="AB5262" s="58">
        <v>0</v>
      </c>
      <c r="AC5262" s="58">
        <v>0</v>
      </c>
      <c r="AD5262" s="58">
        <v>0</v>
      </c>
      <c r="AE5262" s="58">
        <v>0</v>
      </c>
      <c r="AF5262" s="58">
        <v>0</v>
      </c>
      <c r="AG5262" s="58">
        <v>0</v>
      </c>
      <c r="AH5262" s="58">
        <v>0</v>
      </c>
      <c r="AI5262" s="58">
        <v>0</v>
      </c>
      <c r="AK5262" s="64">
        <f t="shared" si="82"/>
        <v>5.9682287286754192E-4</v>
      </c>
    </row>
    <row r="5263" spans="1:37" x14ac:dyDescent="0.25">
      <c r="A5263">
        <v>5261</v>
      </c>
      <c r="B5263" s="1">
        <v>1.52E-2</v>
      </c>
      <c r="C5263" s="1">
        <v>3.2024232841455509E-4</v>
      </c>
      <c r="D5263" s="58">
        <v>1.0257127495370916E-2</v>
      </c>
      <c r="E5263" s="58">
        <v>0.2300624689750935</v>
      </c>
      <c r="F5263" s="58">
        <v>3.9548093164681046E-2</v>
      </c>
      <c r="G5263" s="58">
        <v>1.4808374154600087E-3</v>
      </c>
      <c r="H5263" s="58">
        <v>0.16937832697404751</v>
      </c>
      <c r="I5263" s="58">
        <v>6.0284816251329365E-2</v>
      </c>
      <c r="J5263" s="58">
        <v>6.2420014495966014E-2</v>
      </c>
      <c r="K5263" s="58">
        <v>0.1396793521142223</v>
      </c>
      <c r="L5263" s="58">
        <v>0.15383063488022714</v>
      </c>
      <c r="M5263" s="58">
        <v>2.0150240461946689E-2</v>
      </c>
      <c r="N5263" s="58">
        <v>0.11290808777165547</v>
      </c>
      <c r="O5263" s="58">
        <v>0</v>
      </c>
      <c r="P5263" s="58">
        <v>0</v>
      </c>
      <c r="Q5263" s="58">
        <v>0</v>
      </c>
      <c r="R5263" s="58">
        <v>0</v>
      </c>
      <c r="S5263" s="58">
        <v>0</v>
      </c>
      <c r="T5263" s="58">
        <v>0</v>
      </c>
      <c r="U5263" s="58">
        <v>0</v>
      </c>
      <c r="V5263" s="58">
        <v>0</v>
      </c>
      <c r="W5263" s="58">
        <v>0</v>
      </c>
      <c r="X5263" s="58">
        <v>0</v>
      </c>
      <c r="Y5263" s="58">
        <v>0</v>
      </c>
      <c r="Z5263" s="58">
        <v>0</v>
      </c>
      <c r="AA5263" s="58">
        <v>0</v>
      </c>
      <c r="AB5263" s="58">
        <v>0</v>
      </c>
      <c r="AC5263" s="58">
        <v>0</v>
      </c>
      <c r="AD5263" s="58">
        <v>0</v>
      </c>
      <c r="AE5263" s="58">
        <v>0</v>
      </c>
      <c r="AF5263" s="58">
        <v>0</v>
      </c>
      <c r="AG5263" s="58">
        <v>0</v>
      </c>
      <c r="AH5263" s="58">
        <v>0</v>
      </c>
      <c r="AI5263" s="58">
        <v>0</v>
      </c>
      <c r="AK5263" s="64">
        <f t="shared" si="82"/>
        <v>2.1068574237799675E-2</v>
      </c>
    </row>
    <row r="5264" spans="1:37" x14ac:dyDescent="0.25">
      <c r="A5264">
        <v>5262</v>
      </c>
      <c r="B5264" s="1">
        <v>1.18E-2</v>
      </c>
      <c r="C5264" s="1">
        <v>3.5218518509282575E-5</v>
      </c>
      <c r="D5264" s="58">
        <v>0.10888386844341091</v>
      </c>
      <c r="E5264" s="58">
        <v>9.5536667179259419E-2</v>
      </c>
      <c r="F5264" s="58">
        <v>0.14577390349888444</v>
      </c>
      <c r="G5264" s="58">
        <v>0.15136037183182743</v>
      </c>
      <c r="H5264" s="58">
        <v>7.4322424443900598E-3</v>
      </c>
      <c r="I5264" s="58">
        <v>6.6960405410292634E-2</v>
      </c>
      <c r="J5264" s="58">
        <v>0.12252104756277223</v>
      </c>
      <c r="K5264" s="58">
        <v>4.2814128075135453E-2</v>
      </c>
      <c r="L5264" s="58">
        <v>2.7120264542654385E-2</v>
      </c>
      <c r="M5264" s="58">
        <v>0.16363688592218933</v>
      </c>
      <c r="N5264" s="58">
        <v>6.796021508918397E-2</v>
      </c>
      <c r="O5264" s="58">
        <v>0</v>
      </c>
      <c r="P5264" s="58">
        <v>0</v>
      </c>
      <c r="Q5264" s="58">
        <v>0</v>
      </c>
      <c r="R5264" s="58">
        <v>0</v>
      </c>
      <c r="S5264" s="58">
        <v>0</v>
      </c>
      <c r="T5264" s="58">
        <v>0</v>
      </c>
      <c r="U5264" s="58">
        <v>0</v>
      </c>
      <c r="V5264" s="58">
        <v>0</v>
      </c>
      <c r="W5264" s="58">
        <v>0</v>
      </c>
      <c r="X5264" s="58">
        <v>0</v>
      </c>
      <c r="Y5264" s="58">
        <v>0</v>
      </c>
      <c r="Z5264" s="58">
        <v>0</v>
      </c>
      <c r="AA5264" s="58">
        <v>0</v>
      </c>
      <c r="AB5264" s="58">
        <v>0</v>
      </c>
      <c r="AC5264" s="58">
        <v>0</v>
      </c>
      <c r="AD5264" s="58">
        <v>0</v>
      </c>
      <c r="AE5264" s="58">
        <v>0</v>
      </c>
      <c r="AF5264" s="58">
        <v>0</v>
      </c>
      <c r="AG5264" s="58">
        <v>0</v>
      </c>
      <c r="AH5264" s="58">
        <v>0</v>
      </c>
      <c r="AI5264" s="58">
        <v>0</v>
      </c>
      <c r="AK5264" s="64">
        <f t="shared" si="82"/>
        <v>2.9846202126510659E-3</v>
      </c>
    </row>
    <row r="5265" spans="1:37" x14ac:dyDescent="0.25">
      <c r="A5265">
        <v>5263</v>
      </c>
      <c r="B5265" s="1">
        <v>1.26E-2</v>
      </c>
      <c r="C5265" s="1">
        <v>-2.4207650199212891E-4</v>
      </c>
      <c r="D5265" s="58">
        <v>5.5141752652076145E-2</v>
      </c>
      <c r="E5265" s="58">
        <v>9.3438566786897992E-2</v>
      </c>
      <c r="F5265" s="58">
        <v>0.14844931689938351</v>
      </c>
      <c r="G5265" s="58">
        <v>0.109426111532144</v>
      </c>
      <c r="H5265" s="58">
        <v>6.3372869920852976E-2</v>
      </c>
      <c r="I5265" s="58">
        <v>7.3509306328847876E-2</v>
      </c>
      <c r="J5265" s="58">
        <v>6.7111814671170458E-2</v>
      </c>
      <c r="K5265" s="58">
        <v>0.14453330463908234</v>
      </c>
      <c r="L5265" s="58">
        <v>7.1267178602226842E-3</v>
      </c>
      <c r="M5265" s="58">
        <v>0.11756233135343845</v>
      </c>
      <c r="N5265" s="58">
        <v>0.12032790735588349</v>
      </c>
      <c r="O5265" s="58">
        <v>0</v>
      </c>
      <c r="P5265" s="58">
        <v>0</v>
      </c>
      <c r="Q5265" s="58">
        <v>0</v>
      </c>
      <c r="R5265" s="58">
        <v>0</v>
      </c>
      <c r="S5265" s="58">
        <v>0</v>
      </c>
      <c r="T5265" s="58">
        <v>0</v>
      </c>
      <c r="U5265" s="58">
        <v>0</v>
      </c>
      <c r="V5265" s="58">
        <v>0</v>
      </c>
      <c r="W5265" s="58">
        <v>0</v>
      </c>
      <c r="X5265" s="58">
        <v>0</v>
      </c>
      <c r="Y5265" s="58">
        <v>0</v>
      </c>
      <c r="Z5265" s="58">
        <v>0</v>
      </c>
      <c r="AA5265" s="58">
        <v>0</v>
      </c>
      <c r="AB5265" s="58">
        <v>0</v>
      </c>
      <c r="AC5265" s="58">
        <v>0</v>
      </c>
      <c r="AD5265" s="58">
        <v>0</v>
      </c>
      <c r="AE5265" s="58">
        <v>0</v>
      </c>
      <c r="AF5265" s="58">
        <v>0</v>
      </c>
      <c r="AG5265" s="58">
        <v>0</v>
      </c>
      <c r="AH5265" s="58">
        <v>0</v>
      </c>
      <c r="AI5265" s="58">
        <v>0</v>
      </c>
      <c r="AK5265" s="64">
        <f t="shared" si="82"/>
        <v>-1.9212420793026104E-2</v>
      </c>
    </row>
    <row r="5266" spans="1:37" x14ac:dyDescent="0.25">
      <c r="A5266">
        <v>5264</v>
      </c>
      <c r="B5266" s="1">
        <v>1.35E-2</v>
      </c>
      <c r="C5266" s="1">
        <v>1.8580625561066225E-4</v>
      </c>
      <c r="D5266" s="58">
        <v>3.6508797707076081E-2</v>
      </c>
      <c r="E5266" s="58">
        <v>0.16573096081208363</v>
      </c>
      <c r="F5266" s="58">
        <v>4.886998628324854E-2</v>
      </c>
      <c r="G5266" s="58">
        <v>1.6837036052426018E-2</v>
      </c>
      <c r="H5266" s="58">
        <v>0.14446557516519651</v>
      </c>
      <c r="I5266" s="58">
        <v>0.14004307373042668</v>
      </c>
      <c r="J5266" s="58">
        <v>0.10499127410276901</v>
      </c>
      <c r="K5266" s="58">
        <v>8.9325833510874642E-2</v>
      </c>
      <c r="L5266" s="58">
        <v>7.8679172835303651E-2</v>
      </c>
      <c r="M5266" s="58">
        <v>3.8319779727636165E-2</v>
      </c>
      <c r="N5266" s="58">
        <v>0.13622851007295916</v>
      </c>
      <c r="O5266" s="58">
        <v>0</v>
      </c>
      <c r="P5266" s="58">
        <v>0</v>
      </c>
      <c r="Q5266" s="58">
        <v>0</v>
      </c>
      <c r="R5266" s="58">
        <v>0</v>
      </c>
      <c r="S5266" s="58">
        <v>0</v>
      </c>
      <c r="T5266" s="58">
        <v>0</v>
      </c>
      <c r="U5266" s="58">
        <v>0</v>
      </c>
      <c r="V5266" s="58">
        <v>0</v>
      </c>
      <c r="W5266" s="58">
        <v>0</v>
      </c>
      <c r="X5266" s="58">
        <v>0</v>
      </c>
      <c r="Y5266" s="58">
        <v>0</v>
      </c>
      <c r="Z5266" s="58">
        <v>0</v>
      </c>
      <c r="AA5266" s="58">
        <v>0</v>
      </c>
      <c r="AB5266" s="58">
        <v>0</v>
      </c>
      <c r="AC5266" s="58">
        <v>0</v>
      </c>
      <c r="AD5266" s="58">
        <v>0</v>
      </c>
      <c r="AE5266" s="58">
        <v>0</v>
      </c>
      <c r="AF5266" s="58">
        <v>0</v>
      </c>
      <c r="AG5266" s="58">
        <v>0</v>
      </c>
      <c r="AH5266" s="58">
        <v>0</v>
      </c>
      <c r="AI5266" s="58">
        <v>0</v>
      </c>
      <c r="AK5266" s="64">
        <f t="shared" si="82"/>
        <v>1.3763426341530537E-2</v>
      </c>
    </row>
    <row r="5267" spans="1:37" x14ac:dyDescent="0.25">
      <c r="A5267">
        <v>5265</v>
      </c>
      <c r="B5267" s="1">
        <v>1.2200000000000001E-2</v>
      </c>
      <c r="C5267" s="1">
        <v>9.2686119810552308E-5</v>
      </c>
      <c r="D5267" s="58">
        <v>3.6040566519185996E-2</v>
      </c>
      <c r="E5267" s="58">
        <v>0.14793727542449928</v>
      </c>
      <c r="F5267" s="58">
        <v>0.13765431070365194</v>
      </c>
      <c r="G5267" s="58">
        <v>5.0886344484454872E-2</v>
      </c>
      <c r="H5267" s="58">
        <v>6.4991773013049117E-3</v>
      </c>
      <c r="I5267" s="58">
        <v>2.9277782674687933E-2</v>
      </c>
      <c r="J5267" s="58">
        <v>9.1276420524073379E-2</v>
      </c>
      <c r="K5267" s="58">
        <v>0.12604218422725794</v>
      </c>
      <c r="L5267" s="58">
        <v>0.14589475977379263</v>
      </c>
      <c r="M5267" s="58">
        <v>0.13266186993440479</v>
      </c>
      <c r="N5267" s="58">
        <v>9.5829308432686111E-2</v>
      </c>
      <c r="O5267" s="58">
        <v>0</v>
      </c>
      <c r="P5267" s="58">
        <v>0</v>
      </c>
      <c r="Q5267" s="58">
        <v>0</v>
      </c>
      <c r="R5267" s="58">
        <v>0</v>
      </c>
      <c r="S5267" s="58">
        <v>0</v>
      </c>
      <c r="T5267" s="58">
        <v>0</v>
      </c>
      <c r="U5267" s="58">
        <v>0</v>
      </c>
      <c r="V5267" s="58">
        <v>0</v>
      </c>
      <c r="W5267" s="58">
        <v>0</v>
      </c>
      <c r="X5267" s="58">
        <v>0</v>
      </c>
      <c r="Y5267" s="58">
        <v>0</v>
      </c>
      <c r="Z5267" s="58">
        <v>0</v>
      </c>
      <c r="AA5267" s="58">
        <v>0</v>
      </c>
      <c r="AB5267" s="58">
        <v>0</v>
      </c>
      <c r="AC5267" s="58">
        <v>0</v>
      </c>
      <c r="AD5267" s="58">
        <v>0</v>
      </c>
      <c r="AE5267" s="58">
        <v>0</v>
      </c>
      <c r="AF5267" s="58">
        <v>0</v>
      </c>
      <c r="AG5267" s="58">
        <v>0</v>
      </c>
      <c r="AH5267" s="58">
        <v>0</v>
      </c>
      <c r="AI5267" s="58">
        <v>0</v>
      </c>
      <c r="AK5267" s="64">
        <f t="shared" si="82"/>
        <v>7.5972229352911725E-3</v>
      </c>
    </row>
    <row r="5268" spans="1:37" x14ac:dyDescent="0.25">
      <c r="A5268">
        <v>5266</v>
      </c>
      <c r="B5268" s="1">
        <v>1.18E-2</v>
      </c>
      <c r="C5268" s="1">
        <v>1.920397616798613E-4</v>
      </c>
      <c r="D5268" s="58">
        <v>9.9144095466432644E-2</v>
      </c>
      <c r="E5268" s="58">
        <v>0.10784939388927751</v>
      </c>
      <c r="F5268" s="58">
        <v>3.5514274816990141E-2</v>
      </c>
      <c r="G5268" s="58">
        <v>9.1856183571921796E-2</v>
      </c>
      <c r="H5268" s="58">
        <v>6.9877217646300921E-2</v>
      </c>
      <c r="I5268" s="58">
        <v>0.11980164570532735</v>
      </c>
      <c r="J5268" s="58">
        <v>0.1029370280200791</v>
      </c>
      <c r="K5268" s="58">
        <v>6.7433824195348255E-2</v>
      </c>
      <c r="L5268" s="58">
        <v>0.1388968042855975</v>
      </c>
      <c r="M5268" s="58">
        <v>5.0673899112013657E-2</v>
      </c>
      <c r="N5268" s="58">
        <v>0.11601563329071118</v>
      </c>
      <c r="O5268" s="58">
        <v>0</v>
      </c>
      <c r="P5268" s="58">
        <v>0</v>
      </c>
      <c r="Q5268" s="58">
        <v>0</v>
      </c>
      <c r="R5268" s="58">
        <v>0</v>
      </c>
      <c r="S5268" s="58">
        <v>0</v>
      </c>
      <c r="T5268" s="58">
        <v>0</v>
      </c>
      <c r="U5268" s="58">
        <v>0</v>
      </c>
      <c r="V5268" s="58">
        <v>0</v>
      </c>
      <c r="W5268" s="58">
        <v>0</v>
      </c>
      <c r="X5268" s="58">
        <v>0</v>
      </c>
      <c r="Y5268" s="58">
        <v>0</v>
      </c>
      <c r="Z5268" s="58">
        <v>0</v>
      </c>
      <c r="AA5268" s="58">
        <v>0</v>
      </c>
      <c r="AB5268" s="58">
        <v>0</v>
      </c>
      <c r="AC5268" s="58">
        <v>0</v>
      </c>
      <c r="AD5268" s="58">
        <v>0</v>
      </c>
      <c r="AE5268" s="58">
        <v>0</v>
      </c>
      <c r="AF5268" s="58">
        <v>0</v>
      </c>
      <c r="AG5268" s="58">
        <v>0</v>
      </c>
      <c r="AH5268" s="58">
        <v>0</v>
      </c>
      <c r="AI5268" s="58">
        <v>0</v>
      </c>
      <c r="AK5268" s="64">
        <f t="shared" si="82"/>
        <v>1.6274556074564517E-2</v>
      </c>
    </row>
    <row r="5269" spans="1:37" x14ac:dyDescent="0.25">
      <c r="A5269">
        <v>5267</v>
      </c>
      <c r="B5269" s="1">
        <v>1.4200000000000001E-2</v>
      </c>
      <c r="C5269" s="1">
        <v>1.8446050714675559E-4</v>
      </c>
      <c r="D5269" s="58">
        <v>5.4237487334480528E-2</v>
      </c>
      <c r="E5269" s="58">
        <v>0.13073185152531364</v>
      </c>
      <c r="F5269" s="58">
        <v>2.3249517746982917E-2</v>
      </c>
      <c r="G5269" s="58">
        <v>0.17659482334406332</v>
      </c>
      <c r="H5269" s="58">
        <v>0.10327957683617961</v>
      </c>
      <c r="I5269" s="58">
        <v>0.22425671512414821</v>
      </c>
      <c r="J5269" s="58">
        <v>6.6936968458935417E-2</v>
      </c>
      <c r="K5269" s="58">
        <v>4.4270242974252624E-2</v>
      </c>
      <c r="L5269" s="58">
        <v>0.14581167669072354</v>
      </c>
      <c r="M5269" s="58">
        <v>2.7583838133522484E-2</v>
      </c>
      <c r="N5269" s="58">
        <v>3.0473018313975958E-3</v>
      </c>
      <c r="O5269" s="58">
        <v>0</v>
      </c>
      <c r="P5269" s="58">
        <v>0</v>
      </c>
      <c r="Q5269" s="58">
        <v>0</v>
      </c>
      <c r="R5269" s="58">
        <v>0</v>
      </c>
      <c r="S5269" s="58">
        <v>0</v>
      </c>
      <c r="T5269" s="58">
        <v>0</v>
      </c>
      <c r="U5269" s="58">
        <v>0</v>
      </c>
      <c r="V5269" s="58">
        <v>0</v>
      </c>
      <c r="W5269" s="58">
        <v>0</v>
      </c>
      <c r="X5269" s="58">
        <v>0</v>
      </c>
      <c r="Y5269" s="58">
        <v>0</v>
      </c>
      <c r="Z5269" s="58">
        <v>0</v>
      </c>
      <c r="AA5269" s="58">
        <v>0</v>
      </c>
      <c r="AB5269" s="58">
        <v>0</v>
      </c>
      <c r="AC5269" s="58">
        <v>0</v>
      </c>
      <c r="AD5269" s="58">
        <v>0</v>
      </c>
      <c r="AE5269" s="58">
        <v>0</v>
      </c>
      <c r="AF5269" s="58">
        <v>0</v>
      </c>
      <c r="AG5269" s="58">
        <v>0</v>
      </c>
      <c r="AH5269" s="58">
        <v>0</v>
      </c>
      <c r="AI5269" s="58">
        <v>0</v>
      </c>
      <c r="AK5269" s="64">
        <f t="shared" si="82"/>
        <v>1.2990176559630674E-2</v>
      </c>
    </row>
    <row r="5270" spans="1:37" x14ac:dyDescent="0.25">
      <c r="A5270">
        <v>5268</v>
      </c>
      <c r="B5270" s="1">
        <v>1.1299999999999999E-2</v>
      </c>
      <c r="C5270" s="1">
        <v>-2.0453696162571976E-4</v>
      </c>
      <c r="D5270" s="58">
        <v>1.9938273600449606E-2</v>
      </c>
      <c r="E5270" s="58">
        <v>7.7784755974621228E-2</v>
      </c>
      <c r="F5270" s="58">
        <v>0.15352385222154377</v>
      </c>
      <c r="G5270" s="58">
        <v>4.2882837650705108E-2</v>
      </c>
      <c r="H5270" s="58">
        <v>9.4582523998677587E-2</v>
      </c>
      <c r="I5270" s="58">
        <v>8.4940940498967873E-2</v>
      </c>
      <c r="J5270" s="58">
        <v>6.2307917399753179E-2</v>
      </c>
      <c r="K5270" s="58">
        <v>0.13901075199710622</v>
      </c>
      <c r="L5270" s="58">
        <v>8.3722446343027224E-2</v>
      </c>
      <c r="M5270" s="58">
        <v>0.10214091027347316</v>
      </c>
      <c r="N5270" s="58">
        <v>0.13916479004167501</v>
      </c>
      <c r="O5270" s="58">
        <v>0</v>
      </c>
      <c r="P5270" s="58">
        <v>0</v>
      </c>
      <c r="Q5270" s="58">
        <v>0</v>
      </c>
      <c r="R5270" s="58">
        <v>0</v>
      </c>
      <c r="S5270" s="58">
        <v>0</v>
      </c>
      <c r="T5270" s="58">
        <v>0</v>
      </c>
      <c r="U5270" s="58">
        <v>0</v>
      </c>
      <c r="V5270" s="58">
        <v>0</v>
      </c>
      <c r="W5270" s="58">
        <v>0</v>
      </c>
      <c r="X5270" s="58">
        <v>0</v>
      </c>
      <c r="Y5270" s="58">
        <v>0</v>
      </c>
      <c r="Z5270" s="58">
        <v>0</v>
      </c>
      <c r="AA5270" s="58">
        <v>0</v>
      </c>
      <c r="AB5270" s="58">
        <v>0</v>
      </c>
      <c r="AC5270" s="58">
        <v>0</v>
      </c>
      <c r="AD5270" s="58">
        <v>0</v>
      </c>
      <c r="AE5270" s="58">
        <v>0</v>
      </c>
      <c r="AF5270" s="58">
        <v>0</v>
      </c>
      <c r="AG5270" s="58">
        <v>0</v>
      </c>
      <c r="AH5270" s="58">
        <v>0</v>
      </c>
      <c r="AI5270" s="58">
        <v>0</v>
      </c>
      <c r="AK5270" s="64">
        <f t="shared" si="82"/>
        <v>-1.8100616073072548E-2</v>
      </c>
    </row>
    <row r="5271" spans="1:37" x14ac:dyDescent="0.25">
      <c r="A5271">
        <v>5269</v>
      </c>
      <c r="B5271" s="1">
        <v>1.24E-2</v>
      </c>
      <c r="C5271" s="1">
        <v>1.3018893647960905E-4</v>
      </c>
      <c r="D5271" s="58">
        <v>0.14709367514795449</v>
      </c>
      <c r="E5271" s="58">
        <v>0.11783303297223402</v>
      </c>
      <c r="F5271" s="58">
        <v>2.8498757717974357E-2</v>
      </c>
      <c r="G5271" s="58">
        <v>0.12927159807840216</v>
      </c>
      <c r="H5271" s="58">
        <v>7.8488085244851659E-3</v>
      </c>
      <c r="I5271" s="58">
        <v>3.3256423158533853E-3</v>
      </c>
      <c r="J5271" s="58">
        <v>9.325082592749083E-2</v>
      </c>
      <c r="K5271" s="58">
        <v>0.14540522116015769</v>
      </c>
      <c r="L5271" s="58">
        <v>0.12674331730849084</v>
      </c>
      <c r="M5271" s="58">
        <v>5.058503431348093E-2</v>
      </c>
      <c r="N5271" s="58">
        <v>0.15014408653347613</v>
      </c>
      <c r="O5271" s="58">
        <v>0</v>
      </c>
      <c r="P5271" s="58">
        <v>0</v>
      </c>
      <c r="Q5271" s="58">
        <v>0</v>
      </c>
      <c r="R5271" s="58">
        <v>0</v>
      </c>
      <c r="S5271" s="58">
        <v>0</v>
      </c>
      <c r="T5271" s="58">
        <v>0</v>
      </c>
      <c r="U5271" s="58">
        <v>0</v>
      </c>
      <c r="V5271" s="58">
        <v>0</v>
      </c>
      <c r="W5271" s="58">
        <v>0</v>
      </c>
      <c r="X5271" s="58">
        <v>0</v>
      </c>
      <c r="Y5271" s="58">
        <v>0</v>
      </c>
      <c r="Z5271" s="58">
        <v>0</v>
      </c>
      <c r="AA5271" s="58">
        <v>0</v>
      </c>
      <c r="AB5271" s="58">
        <v>0</v>
      </c>
      <c r="AC5271" s="58">
        <v>0</v>
      </c>
      <c r="AD5271" s="58">
        <v>0</v>
      </c>
      <c r="AE5271" s="58">
        <v>0</v>
      </c>
      <c r="AF5271" s="58">
        <v>0</v>
      </c>
      <c r="AG5271" s="58">
        <v>0</v>
      </c>
      <c r="AH5271" s="58">
        <v>0</v>
      </c>
      <c r="AI5271" s="58">
        <v>0</v>
      </c>
      <c r="AK5271" s="64">
        <f t="shared" si="82"/>
        <v>1.0499107780613633E-2</v>
      </c>
    </row>
    <row r="5272" spans="1:37" x14ac:dyDescent="0.25">
      <c r="A5272">
        <v>5270</v>
      </c>
      <c r="B5272" s="1">
        <v>1.11E-2</v>
      </c>
      <c r="C5272" s="1">
        <v>-7.2821353089815022E-5</v>
      </c>
      <c r="D5272" s="58">
        <v>4.9111560099001778E-2</v>
      </c>
      <c r="E5272" s="58">
        <v>7.2294346497241549E-2</v>
      </c>
      <c r="F5272" s="58">
        <v>4.9720305855587725E-2</v>
      </c>
      <c r="G5272" s="58">
        <v>2.2788808750456007E-2</v>
      </c>
      <c r="H5272" s="58">
        <v>8.8776071030711445E-2</v>
      </c>
      <c r="I5272" s="58">
        <v>0.12637608114332985</v>
      </c>
      <c r="J5272" s="58">
        <v>9.8527109282388961E-2</v>
      </c>
      <c r="K5272" s="58">
        <v>0.13922392871792283</v>
      </c>
      <c r="L5272" s="58">
        <v>0.13676216789573128</v>
      </c>
      <c r="M5272" s="58">
        <v>0.1164317682821472</v>
      </c>
      <c r="N5272" s="58">
        <v>9.9987852445481418E-2</v>
      </c>
      <c r="O5272" s="58">
        <v>0</v>
      </c>
      <c r="P5272" s="58">
        <v>0</v>
      </c>
      <c r="Q5272" s="58">
        <v>0</v>
      </c>
      <c r="R5272" s="58">
        <v>0</v>
      </c>
      <c r="S5272" s="58">
        <v>0</v>
      </c>
      <c r="T5272" s="58">
        <v>0</v>
      </c>
      <c r="U5272" s="58">
        <v>0</v>
      </c>
      <c r="V5272" s="58">
        <v>0</v>
      </c>
      <c r="W5272" s="58">
        <v>0</v>
      </c>
      <c r="X5272" s="58">
        <v>0</v>
      </c>
      <c r="Y5272" s="58">
        <v>0</v>
      </c>
      <c r="Z5272" s="58">
        <v>0</v>
      </c>
      <c r="AA5272" s="58">
        <v>0</v>
      </c>
      <c r="AB5272" s="58">
        <v>0</v>
      </c>
      <c r="AC5272" s="58">
        <v>0</v>
      </c>
      <c r="AD5272" s="58">
        <v>0</v>
      </c>
      <c r="AE5272" s="58">
        <v>0</v>
      </c>
      <c r="AF5272" s="58">
        <v>0</v>
      </c>
      <c r="AG5272" s="58">
        <v>0</v>
      </c>
      <c r="AH5272" s="58">
        <v>0</v>
      </c>
      <c r="AI5272" s="58">
        <v>0</v>
      </c>
      <c r="AK5272" s="64">
        <f t="shared" si="82"/>
        <v>-6.5604822603436957E-3</v>
      </c>
    </row>
    <row r="5273" spans="1:37" x14ac:dyDescent="0.25">
      <c r="A5273">
        <v>5271</v>
      </c>
      <c r="B5273" s="1">
        <v>1.09E-2</v>
      </c>
      <c r="C5273" s="1">
        <v>-7.5599857967329742E-5</v>
      </c>
      <c r="D5273" s="58">
        <v>7.2614578691424514E-2</v>
      </c>
      <c r="E5273" s="58">
        <v>3.9926880119973376E-2</v>
      </c>
      <c r="F5273" s="58">
        <v>7.1519682494919551E-2</v>
      </c>
      <c r="G5273" s="58">
        <v>0.12772057904520673</v>
      </c>
      <c r="H5273" s="58">
        <v>8.9182212654147386E-2</v>
      </c>
      <c r="I5273" s="58">
        <v>1.8437455655957193E-2</v>
      </c>
      <c r="J5273" s="58">
        <v>0.1316752561610075</v>
      </c>
      <c r="K5273" s="58">
        <v>0.13948103879427323</v>
      </c>
      <c r="L5273" s="58">
        <v>8.924872498798074E-2</v>
      </c>
      <c r="M5273" s="58">
        <v>0.11432801332398909</v>
      </c>
      <c r="N5273" s="58">
        <v>0.1058655780711206</v>
      </c>
      <c r="O5273" s="58">
        <v>0</v>
      </c>
      <c r="P5273" s="58">
        <v>0</v>
      </c>
      <c r="Q5273" s="58">
        <v>0</v>
      </c>
      <c r="R5273" s="58">
        <v>0</v>
      </c>
      <c r="S5273" s="58">
        <v>0</v>
      </c>
      <c r="T5273" s="58">
        <v>0</v>
      </c>
      <c r="U5273" s="58">
        <v>0</v>
      </c>
      <c r="V5273" s="58">
        <v>0</v>
      </c>
      <c r="W5273" s="58">
        <v>0</v>
      </c>
      <c r="X5273" s="58">
        <v>0</v>
      </c>
      <c r="Y5273" s="58">
        <v>0</v>
      </c>
      <c r="Z5273" s="58">
        <v>0</v>
      </c>
      <c r="AA5273" s="58">
        <v>0</v>
      </c>
      <c r="AB5273" s="58">
        <v>0</v>
      </c>
      <c r="AC5273" s="58">
        <v>0</v>
      </c>
      <c r="AD5273" s="58">
        <v>0</v>
      </c>
      <c r="AE5273" s="58">
        <v>0</v>
      </c>
      <c r="AF5273" s="58">
        <v>0</v>
      </c>
      <c r="AG5273" s="58">
        <v>0</v>
      </c>
      <c r="AH5273" s="58">
        <v>0</v>
      </c>
      <c r="AI5273" s="58">
        <v>0</v>
      </c>
      <c r="AK5273" s="64">
        <f t="shared" si="82"/>
        <v>-6.9357667859935544E-3</v>
      </c>
    </row>
    <row r="5274" spans="1:37" x14ac:dyDescent="0.25">
      <c r="A5274">
        <v>5272</v>
      </c>
      <c r="B5274" s="1">
        <v>1.12E-2</v>
      </c>
      <c r="C5274" s="1">
        <v>-1.1562187689597921E-4</v>
      </c>
      <c r="D5274" s="58">
        <v>9.8870249478796385E-2</v>
      </c>
      <c r="E5274" s="58">
        <v>7.7343651530646595E-2</v>
      </c>
      <c r="F5274" s="58">
        <v>9.6421855478990862E-2</v>
      </c>
      <c r="G5274" s="58">
        <v>5.7383651376701171E-3</v>
      </c>
      <c r="H5274" s="58">
        <v>0.13282965080859441</v>
      </c>
      <c r="I5274" s="58">
        <v>6.1515715832143852E-2</v>
      </c>
      <c r="J5274" s="58">
        <v>9.0207894531537602E-2</v>
      </c>
      <c r="K5274" s="58">
        <v>0.13726629628437995</v>
      </c>
      <c r="L5274" s="58">
        <v>9.3570659969129208E-2</v>
      </c>
      <c r="M5274" s="58">
        <v>0.1152910163529809</v>
      </c>
      <c r="N5274" s="58">
        <v>9.0944644595130117E-2</v>
      </c>
      <c r="O5274" s="58">
        <v>0</v>
      </c>
      <c r="P5274" s="58">
        <v>0</v>
      </c>
      <c r="Q5274" s="58">
        <v>0</v>
      </c>
      <c r="R5274" s="58">
        <v>0</v>
      </c>
      <c r="S5274" s="58">
        <v>0</v>
      </c>
      <c r="T5274" s="58">
        <v>0</v>
      </c>
      <c r="U5274" s="58">
        <v>0</v>
      </c>
      <c r="V5274" s="58">
        <v>0</v>
      </c>
      <c r="W5274" s="58">
        <v>0</v>
      </c>
      <c r="X5274" s="58">
        <v>0</v>
      </c>
      <c r="Y5274" s="58">
        <v>0</v>
      </c>
      <c r="Z5274" s="58">
        <v>0</v>
      </c>
      <c r="AA5274" s="58">
        <v>0</v>
      </c>
      <c r="AB5274" s="58">
        <v>0</v>
      </c>
      <c r="AC5274" s="58">
        <v>0</v>
      </c>
      <c r="AD5274" s="58">
        <v>0</v>
      </c>
      <c r="AE5274" s="58">
        <v>0</v>
      </c>
      <c r="AF5274" s="58">
        <v>0</v>
      </c>
      <c r="AG5274" s="58">
        <v>0</v>
      </c>
      <c r="AH5274" s="58">
        <v>0</v>
      </c>
      <c r="AI5274" s="58">
        <v>0</v>
      </c>
      <c r="AK5274" s="64">
        <f t="shared" si="82"/>
        <v>-1.032338186571243E-2</v>
      </c>
    </row>
    <row r="5275" spans="1:37" x14ac:dyDescent="0.25">
      <c r="A5275">
        <v>5273</v>
      </c>
      <c r="B5275" s="1">
        <v>1.61E-2</v>
      </c>
      <c r="C5275" s="1">
        <v>-1.6826029338941356E-5</v>
      </c>
      <c r="D5275" s="58">
        <v>5.1433983376220536E-2</v>
      </c>
      <c r="E5275" s="58">
        <v>0.18971630444368015</v>
      </c>
      <c r="F5275" s="58">
        <v>5.9540482659782229E-3</v>
      </c>
      <c r="G5275" s="58">
        <v>1.8489213104679953E-2</v>
      </c>
      <c r="H5275" s="58">
        <v>6.188389425819487E-2</v>
      </c>
      <c r="I5275" s="58">
        <v>0.17689719645568672</v>
      </c>
      <c r="J5275" s="58">
        <v>6.9519493565011248E-2</v>
      </c>
      <c r="K5275" s="58">
        <v>0.20054295679735276</v>
      </c>
      <c r="L5275" s="58">
        <v>0.10019135704683427</v>
      </c>
      <c r="M5275" s="58">
        <v>5.2828424231365564E-3</v>
      </c>
      <c r="N5275" s="58">
        <v>0.12008871026322468</v>
      </c>
      <c r="O5275" s="58">
        <v>0</v>
      </c>
      <c r="P5275" s="58">
        <v>0</v>
      </c>
      <c r="Q5275" s="58">
        <v>0</v>
      </c>
      <c r="R5275" s="58">
        <v>0</v>
      </c>
      <c r="S5275" s="58">
        <v>0</v>
      </c>
      <c r="T5275" s="58">
        <v>0</v>
      </c>
      <c r="U5275" s="58">
        <v>0</v>
      </c>
      <c r="V5275" s="58">
        <v>0</v>
      </c>
      <c r="W5275" s="58">
        <v>0</v>
      </c>
      <c r="X5275" s="58">
        <v>0</v>
      </c>
      <c r="Y5275" s="58">
        <v>0</v>
      </c>
      <c r="Z5275" s="58">
        <v>0</v>
      </c>
      <c r="AA5275" s="58">
        <v>0</v>
      </c>
      <c r="AB5275" s="58">
        <v>0</v>
      </c>
      <c r="AC5275" s="58">
        <v>0</v>
      </c>
      <c r="AD5275" s="58">
        <v>0</v>
      </c>
      <c r="AE5275" s="58">
        <v>0</v>
      </c>
      <c r="AF5275" s="58">
        <v>0</v>
      </c>
      <c r="AG5275" s="58">
        <v>0</v>
      </c>
      <c r="AH5275" s="58">
        <v>0</v>
      </c>
      <c r="AI5275" s="58">
        <v>0</v>
      </c>
      <c r="AK5275" s="64">
        <f t="shared" si="82"/>
        <v>-1.0450949899963576E-3</v>
      </c>
    </row>
    <row r="5276" spans="1:37" x14ac:dyDescent="0.25">
      <c r="A5276">
        <v>5274</v>
      </c>
      <c r="B5276" s="1">
        <v>1.17E-2</v>
      </c>
      <c r="C5276" s="1">
        <v>-4.5159038388383258E-5</v>
      </c>
      <c r="D5276" s="58">
        <v>6.3208143849223297E-2</v>
      </c>
      <c r="E5276" s="58">
        <v>4.1632742558908857E-2</v>
      </c>
      <c r="F5276" s="58">
        <v>0.14660473007588384</v>
      </c>
      <c r="G5276" s="58">
        <v>0.14880860110220556</v>
      </c>
      <c r="H5276" s="58">
        <v>0.13459173869464661</v>
      </c>
      <c r="I5276" s="58">
        <v>6.8667474056706868E-2</v>
      </c>
      <c r="J5276" s="58">
        <v>0.14027653295100503</v>
      </c>
      <c r="K5276" s="58">
        <v>6.3542516445808647E-2</v>
      </c>
      <c r="L5276" s="58">
        <v>7.8608617586884366E-2</v>
      </c>
      <c r="M5276" s="58">
        <v>6.3827185251032009E-2</v>
      </c>
      <c r="N5276" s="58">
        <v>5.0231717427694805E-2</v>
      </c>
      <c r="O5276" s="58">
        <v>0</v>
      </c>
      <c r="P5276" s="58">
        <v>0</v>
      </c>
      <c r="Q5276" s="58">
        <v>0</v>
      </c>
      <c r="R5276" s="58">
        <v>0</v>
      </c>
      <c r="S5276" s="58">
        <v>0</v>
      </c>
      <c r="T5276" s="58">
        <v>0</v>
      </c>
      <c r="U5276" s="58">
        <v>0</v>
      </c>
      <c r="V5276" s="58">
        <v>0</v>
      </c>
      <c r="W5276" s="58">
        <v>0</v>
      </c>
      <c r="X5276" s="58">
        <v>0</v>
      </c>
      <c r="Y5276" s="58">
        <v>0</v>
      </c>
      <c r="Z5276" s="58">
        <v>0</v>
      </c>
      <c r="AA5276" s="58">
        <v>0</v>
      </c>
      <c r="AB5276" s="58">
        <v>0</v>
      </c>
      <c r="AC5276" s="58">
        <v>0</v>
      </c>
      <c r="AD5276" s="58">
        <v>0</v>
      </c>
      <c r="AE5276" s="58">
        <v>0</v>
      </c>
      <c r="AF5276" s="58">
        <v>0</v>
      </c>
      <c r="AG5276" s="58">
        <v>0</v>
      </c>
      <c r="AH5276" s="58">
        <v>0</v>
      </c>
      <c r="AI5276" s="58">
        <v>0</v>
      </c>
      <c r="AK5276" s="64">
        <f t="shared" si="82"/>
        <v>-3.8597468708019876E-3</v>
      </c>
    </row>
    <row r="5277" spans="1:37" x14ac:dyDescent="0.25">
      <c r="A5277">
        <v>5275</v>
      </c>
      <c r="B5277" s="1">
        <v>1.3100000000000001E-2</v>
      </c>
      <c r="C5277" s="1">
        <v>-1.141018778496026E-4</v>
      </c>
      <c r="D5277" s="58">
        <v>5.274484230836457E-2</v>
      </c>
      <c r="E5277" s="58">
        <v>0.1149494009463345</v>
      </c>
      <c r="F5277" s="58">
        <v>7.8341880235116582E-2</v>
      </c>
      <c r="G5277" s="58">
        <v>7.8677643303368405E-2</v>
      </c>
      <c r="H5277" s="58">
        <v>0.14100662767234989</v>
      </c>
      <c r="I5277" s="58">
        <v>0.11915271717103473</v>
      </c>
      <c r="J5277" s="58">
        <v>2.4464221798341151E-2</v>
      </c>
      <c r="K5277" s="58">
        <v>0.1486681569845669</v>
      </c>
      <c r="L5277" s="58">
        <v>8.895351636170401E-2</v>
      </c>
      <c r="M5277" s="58">
        <v>1.9094368341035794E-2</v>
      </c>
      <c r="N5277" s="58">
        <v>0.13394662487778336</v>
      </c>
      <c r="O5277" s="58">
        <v>0</v>
      </c>
      <c r="P5277" s="58">
        <v>0</v>
      </c>
      <c r="Q5277" s="58">
        <v>0</v>
      </c>
      <c r="R5277" s="58">
        <v>0</v>
      </c>
      <c r="S5277" s="58">
        <v>0</v>
      </c>
      <c r="T5277" s="58">
        <v>0</v>
      </c>
      <c r="U5277" s="58">
        <v>0</v>
      </c>
      <c r="V5277" s="58">
        <v>0</v>
      </c>
      <c r="W5277" s="58">
        <v>0</v>
      </c>
      <c r="X5277" s="58">
        <v>0</v>
      </c>
      <c r="Y5277" s="58">
        <v>0</v>
      </c>
      <c r="Z5277" s="58">
        <v>0</v>
      </c>
      <c r="AA5277" s="58">
        <v>0</v>
      </c>
      <c r="AB5277" s="58">
        <v>0</v>
      </c>
      <c r="AC5277" s="58">
        <v>0</v>
      </c>
      <c r="AD5277" s="58">
        <v>0</v>
      </c>
      <c r="AE5277" s="58">
        <v>0</v>
      </c>
      <c r="AF5277" s="58">
        <v>0</v>
      </c>
      <c r="AG5277" s="58">
        <v>0</v>
      </c>
      <c r="AH5277" s="58">
        <v>0</v>
      </c>
      <c r="AI5277" s="58">
        <v>0</v>
      </c>
      <c r="AK5277" s="64">
        <f t="shared" si="82"/>
        <v>-8.7100670114200456E-3</v>
      </c>
    </row>
    <row r="5278" spans="1:37" x14ac:dyDescent="0.25">
      <c r="A5278">
        <v>5276</v>
      </c>
      <c r="B5278" s="1">
        <v>1.21E-2</v>
      </c>
      <c r="C5278" s="1">
        <v>5.8308112940917101E-5</v>
      </c>
      <c r="D5278" s="58">
        <v>0.14211364577814528</v>
      </c>
      <c r="E5278" s="58">
        <v>7.1386278942108264E-2</v>
      </c>
      <c r="F5278" s="58">
        <v>4.5953982961272649E-2</v>
      </c>
      <c r="G5278" s="58">
        <v>6.8941652771673675E-2</v>
      </c>
      <c r="H5278" s="58">
        <v>5.3592500563505847E-2</v>
      </c>
      <c r="I5278" s="58">
        <v>0.11210964036430246</v>
      </c>
      <c r="J5278" s="58">
        <v>0.18469728201608682</v>
      </c>
      <c r="K5278" s="58">
        <v>9.7231366860640531E-2</v>
      </c>
      <c r="L5278" s="58">
        <v>0.10426239732764246</v>
      </c>
      <c r="M5278" s="58">
        <v>2.3175947195465695E-2</v>
      </c>
      <c r="N5278" s="58">
        <v>9.6535305219156486E-2</v>
      </c>
      <c r="O5278" s="58">
        <v>0</v>
      </c>
      <c r="P5278" s="58">
        <v>0</v>
      </c>
      <c r="Q5278" s="58">
        <v>0</v>
      </c>
      <c r="R5278" s="58">
        <v>0</v>
      </c>
      <c r="S5278" s="58">
        <v>0</v>
      </c>
      <c r="T5278" s="58">
        <v>0</v>
      </c>
      <c r="U5278" s="58">
        <v>0</v>
      </c>
      <c r="V5278" s="58">
        <v>0</v>
      </c>
      <c r="W5278" s="58">
        <v>0</v>
      </c>
      <c r="X5278" s="58">
        <v>0</v>
      </c>
      <c r="Y5278" s="58">
        <v>0</v>
      </c>
      <c r="Z5278" s="58">
        <v>0</v>
      </c>
      <c r="AA5278" s="58">
        <v>0</v>
      </c>
      <c r="AB5278" s="58">
        <v>0</v>
      </c>
      <c r="AC5278" s="58">
        <v>0</v>
      </c>
      <c r="AD5278" s="58">
        <v>0</v>
      </c>
      <c r="AE5278" s="58">
        <v>0</v>
      </c>
      <c r="AF5278" s="58">
        <v>0</v>
      </c>
      <c r="AG5278" s="58">
        <v>0</v>
      </c>
      <c r="AH5278" s="58">
        <v>0</v>
      </c>
      <c r="AI5278" s="58">
        <v>0</v>
      </c>
      <c r="AK5278" s="64">
        <f t="shared" si="82"/>
        <v>4.8188523091667029E-3</v>
      </c>
    </row>
    <row r="5279" spans="1:37" x14ac:dyDescent="0.25">
      <c r="A5279">
        <v>5277</v>
      </c>
      <c r="B5279" s="1">
        <v>1.12E-2</v>
      </c>
      <c r="C5279" s="1">
        <v>9.6361224164614789E-5</v>
      </c>
      <c r="D5279" s="58">
        <v>0.13377743228187997</v>
      </c>
      <c r="E5279" s="58">
        <v>8.1924248851797957E-2</v>
      </c>
      <c r="F5279" s="58">
        <v>0.11364452909665522</v>
      </c>
      <c r="G5279" s="58">
        <v>4.1778480262542939E-2</v>
      </c>
      <c r="H5279" s="58">
        <v>6.3685581871927507E-2</v>
      </c>
      <c r="I5279" s="58">
        <v>0.1489085540060899</v>
      </c>
      <c r="J5279" s="58">
        <v>9.9506423900036015E-2</v>
      </c>
      <c r="K5279" s="58">
        <v>2.3880173111129915E-2</v>
      </c>
      <c r="L5279" s="58">
        <v>0.15478215676321661</v>
      </c>
      <c r="M5279" s="58">
        <v>8.5778566270915624E-2</v>
      </c>
      <c r="N5279" s="58">
        <v>5.2333853583808342E-2</v>
      </c>
      <c r="O5279" s="58">
        <v>0</v>
      </c>
      <c r="P5279" s="58">
        <v>0</v>
      </c>
      <c r="Q5279" s="58">
        <v>0</v>
      </c>
      <c r="R5279" s="58">
        <v>0</v>
      </c>
      <c r="S5279" s="58">
        <v>0</v>
      </c>
      <c r="T5279" s="58">
        <v>0</v>
      </c>
      <c r="U5279" s="58">
        <v>0</v>
      </c>
      <c r="V5279" s="58">
        <v>0</v>
      </c>
      <c r="W5279" s="58">
        <v>0</v>
      </c>
      <c r="X5279" s="58">
        <v>0</v>
      </c>
      <c r="Y5279" s="58">
        <v>0</v>
      </c>
      <c r="Z5279" s="58">
        <v>0</v>
      </c>
      <c r="AA5279" s="58">
        <v>0</v>
      </c>
      <c r="AB5279" s="58">
        <v>0</v>
      </c>
      <c r="AC5279" s="58">
        <v>0</v>
      </c>
      <c r="AD5279" s="58">
        <v>0</v>
      </c>
      <c r="AE5279" s="58">
        <v>0</v>
      </c>
      <c r="AF5279" s="58">
        <v>0</v>
      </c>
      <c r="AG5279" s="58">
        <v>0</v>
      </c>
      <c r="AH5279" s="58">
        <v>0</v>
      </c>
      <c r="AI5279" s="58">
        <v>0</v>
      </c>
      <c r="AK5279" s="64">
        <f t="shared" si="82"/>
        <v>8.6036807289834628E-3</v>
      </c>
    </row>
    <row r="5280" spans="1:37" x14ac:dyDescent="0.25">
      <c r="A5280">
        <v>5278</v>
      </c>
      <c r="B5280" s="1">
        <v>1.0800000000000001E-2</v>
      </c>
      <c r="C5280" s="1">
        <v>2.0354759387596709E-4</v>
      </c>
      <c r="D5280" s="58">
        <v>0.16244337540025355</v>
      </c>
      <c r="E5280" s="58">
        <v>6.8248150187276022E-2</v>
      </c>
      <c r="F5280" s="58">
        <v>9.7696309752332927E-2</v>
      </c>
      <c r="G5280" s="58">
        <v>3.2001349138937138E-2</v>
      </c>
      <c r="H5280" s="58">
        <v>0.10907096350061185</v>
      </c>
      <c r="I5280" s="58">
        <v>8.0650837413377391E-2</v>
      </c>
      <c r="J5280" s="58">
        <v>0.19489144987724616</v>
      </c>
      <c r="K5280" s="58">
        <v>8.7180578774264071E-3</v>
      </c>
      <c r="L5280" s="58">
        <v>0.10985361662634005</v>
      </c>
      <c r="M5280" s="58">
        <v>0.10520392333079111</v>
      </c>
      <c r="N5280" s="58">
        <v>3.1221966895407179E-2</v>
      </c>
      <c r="O5280" s="58">
        <v>0</v>
      </c>
      <c r="P5280" s="58">
        <v>0</v>
      </c>
      <c r="Q5280" s="58">
        <v>0</v>
      </c>
      <c r="R5280" s="58">
        <v>0</v>
      </c>
      <c r="S5280" s="58">
        <v>0</v>
      </c>
      <c r="T5280" s="58">
        <v>0</v>
      </c>
      <c r="U5280" s="58">
        <v>0</v>
      </c>
      <c r="V5280" s="58">
        <v>0</v>
      </c>
      <c r="W5280" s="58">
        <v>0</v>
      </c>
      <c r="X5280" s="58">
        <v>0</v>
      </c>
      <c r="Y5280" s="58">
        <v>0</v>
      </c>
      <c r="Z5280" s="58">
        <v>0</v>
      </c>
      <c r="AA5280" s="58">
        <v>0</v>
      </c>
      <c r="AB5280" s="58">
        <v>0</v>
      </c>
      <c r="AC5280" s="58">
        <v>0</v>
      </c>
      <c r="AD5280" s="58">
        <v>0</v>
      </c>
      <c r="AE5280" s="58">
        <v>0</v>
      </c>
      <c r="AF5280" s="58">
        <v>0</v>
      </c>
      <c r="AG5280" s="58">
        <v>0</v>
      </c>
      <c r="AH5280" s="58">
        <v>0</v>
      </c>
      <c r="AI5280" s="58">
        <v>0</v>
      </c>
      <c r="AK5280" s="64">
        <f t="shared" si="82"/>
        <v>1.8846999432959914E-2</v>
      </c>
    </row>
    <row r="5281" spans="1:37" x14ac:dyDescent="0.25">
      <c r="A5281">
        <v>5279</v>
      </c>
      <c r="B5281" s="1">
        <v>1.3599999999999999E-2</v>
      </c>
      <c r="C5281" s="1">
        <v>-9.4603764803404949E-6</v>
      </c>
      <c r="D5281" s="58">
        <v>2.5561682509653356E-2</v>
      </c>
      <c r="E5281" s="58">
        <v>0.14500266520020694</v>
      </c>
      <c r="F5281" s="58">
        <v>4.6325415087386863E-2</v>
      </c>
      <c r="G5281" s="58">
        <v>7.2014607808837408E-2</v>
      </c>
      <c r="H5281" s="58">
        <v>0.12595698546751138</v>
      </c>
      <c r="I5281" s="58">
        <v>0.18685450299940326</v>
      </c>
      <c r="J5281" s="58">
        <v>3.0117340537698711E-2</v>
      </c>
      <c r="K5281" s="58">
        <v>0.11270255354673753</v>
      </c>
      <c r="L5281" s="58">
        <v>7.2798511146785344E-2</v>
      </c>
      <c r="M5281" s="58">
        <v>7.3753858633889113E-2</v>
      </c>
      <c r="N5281" s="58">
        <v>0.10891187706189014</v>
      </c>
      <c r="O5281" s="58">
        <v>0</v>
      </c>
      <c r="P5281" s="58">
        <v>0</v>
      </c>
      <c r="Q5281" s="58">
        <v>0</v>
      </c>
      <c r="R5281" s="58">
        <v>0</v>
      </c>
      <c r="S5281" s="58">
        <v>0</v>
      </c>
      <c r="T5281" s="58">
        <v>0</v>
      </c>
      <c r="U5281" s="58">
        <v>0</v>
      </c>
      <c r="V5281" s="58">
        <v>0</v>
      </c>
      <c r="W5281" s="58">
        <v>0</v>
      </c>
      <c r="X5281" s="58">
        <v>0</v>
      </c>
      <c r="Y5281" s="58">
        <v>0</v>
      </c>
      <c r="Z5281" s="58">
        <v>0</v>
      </c>
      <c r="AA5281" s="58">
        <v>0</v>
      </c>
      <c r="AB5281" s="58">
        <v>0</v>
      </c>
      <c r="AC5281" s="58">
        <v>0</v>
      </c>
      <c r="AD5281" s="58">
        <v>0</v>
      </c>
      <c r="AE5281" s="58">
        <v>0</v>
      </c>
      <c r="AF5281" s="58">
        <v>0</v>
      </c>
      <c r="AG5281" s="58">
        <v>0</v>
      </c>
      <c r="AH5281" s="58">
        <v>0</v>
      </c>
      <c r="AI5281" s="58">
        <v>0</v>
      </c>
      <c r="AK5281" s="64">
        <f t="shared" si="82"/>
        <v>-6.9561591767209523E-4</v>
      </c>
    </row>
    <row r="5282" spans="1:37" x14ac:dyDescent="0.25">
      <c r="A5282">
        <v>5280</v>
      </c>
      <c r="B5282" s="1">
        <v>1.1900000000000001E-2</v>
      </c>
      <c r="C5282" s="1">
        <v>3.0421498286653558E-4</v>
      </c>
      <c r="D5282" s="58">
        <v>9.7327380847768985E-2</v>
      </c>
      <c r="E5282" s="58">
        <v>0.14084867102417895</v>
      </c>
      <c r="F5282" s="58">
        <v>2.9411666713711829E-2</v>
      </c>
      <c r="G5282" s="58">
        <v>2.0372630766206979E-2</v>
      </c>
      <c r="H5282" s="58">
        <v>0.13556967578458301</v>
      </c>
      <c r="I5282" s="58">
        <v>4.1599571311821465E-3</v>
      </c>
      <c r="J5282" s="58">
        <v>0.17573870719118148</v>
      </c>
      <c r="K5282" s="58">
        <v>8.433820193004421E-2</v>
      </c>
      <c r="L5282" s="58">
        <v>4.1550405370438963E-2</v>
      </c>
      <c r="M5282" s="58">
        <v>0.10394301197889576</v>
      </c>
      <c r="N5282" s="58">
        <v>0.16673969126180765</v>
      </c>
      <c r="O5282" s="58">
        <v>0</v>
      </c>
      <c r="P5282" s="58">
        <v>0</v>
      </c>
      <c r="Q5282" s="58">
        <v>0</v>
      </c>
      <c r="R5282" s="58">
        <v>0</v>
      </c>
      <c r="S5282" s="58">
        <v>0</v>
      </c>
      <c r="T5282" s="58">
        <v>0</v>
      </c>
      <c r="U5282" s="58">
        <v>0</v>
      </c>
      <c r="V5282" s="58">
        <v>0</v>
      </c>
      <c r="W5282" s="58">
        <v>0</v>
      </c>
      <c r="X5282" s="58">
        <v>0</v>
      </c>
      <c r="Y5282" s="58">
        <v>0</v>
      </c>
      <c r="Z5282" s="58">
        <v>0</v>
      </c>
      <c r="AA5282" s="58">
        <v>0</v>
      </c>
      <c r="AB5282" s="58">
        <v>0</v>
      </c>
      <c r="AC5282" s="58">
        <v>0</v>
      </c>
      <c r="AD5282" s="58">
        <v>0</v>
      </c>
      <c r="AE5282" s="58">
        <v>0</v>
      </c>
      <c r="AF5282" s="58">
        <v>0</v>
      </c>
      <c r="AG5282" s="58">
        <v>0</v>
      </c>
      <c r="AH5282" s="58">
        <v>0</v>
      </c>
      <c r="AI5282" s="58">
        <v>0</v>
      </c>
      <c r="AK5282" s="64">
        <f t="shared" si="82"/>
        <v>2.5564284274498788E-2</v>
      </c>
    </row>
    <row r="5283" spans="1:37" x14ac:dyDescent="0.25">
      <c r="A5283">
        <v>5281</v>
      </c>
      <c r="B5283" s="1">
        <v>1.35E-2</v>
      </c>
      <c r="C5283" s="1">
        <v>4.5223947774095975E-4</v>
      </c>
      <c r="D5283" s="58">
        <v>1.4770325798867184E-3</v>
      </c>
      <c r="E5283" s="58">
        <v>0.19516586185846135</v>
      </c>
      <c r="F5283" s="58">
        <v>9.7271079928808582E-2</v>
      </c>
      <c r="G5283" s="58">
        <v>0.16296055765630132</v>
      </c>
      <c r="H5283" s="58">
        <v>0.12438069390840725</v>
      </c>
      <c r="I5283" s="58">
        <v>2.3519456743912339E-2</v>
      </c>
      <c r="J5283" s="58">
        <v>3.1525455944481098E-2</v>
      </c>
      <c r="K5283" s="58">
        <v>1.3276210043662976E-2</v>
      </c>
      <c r="L5283" s="58">
        <v>8.4729739965213755E-2</v>
      </c>
      <c r="M5283" s="58">
        <v>7.4300392306345386E-2</v>
      </c>
      <c r="N5283" s="58">
        <v>0.19139351906451915</v>
      </c>
      <c r="O5283" s="58">
        <v>0</v>
      </c>
      <c r="P5283" s="58">
        <v>0</v>
      </c>
      <c r="Q5283" s="58">
        <v>0</v>
      </c>
      <c r="R5283" s="58">
        <v>0</v>
      </c>
      <c r="S5283" s="58">
        <v>0</v>
      </c>
      <c r="T5283" s="58">
        <v>0</v>
      </c>
      <c r="U5283" s="58">
        <v>0</v>
      </c>
      <c r="V5283" s="58">
        <v>0</v>
      </c>
      <c r="W5283" s="58">
        <v>0</v>
      </c>
      <c r="X5283" s="58">
        <v>0</v>
      </c>
      <c r="Y5283" s="58">
        <v>0</v>
      </c>
      <c r="Z5283" s="58">
        <v>0</v>
      </c>
      <c r="AA5283" s="58">
        <v>0</v>
      </c>
      <c r="AB5283" s="58">
        <v>0</v>
      </c>
      <c r="AC5283" s="58">
        <v>0</v>
      </c>
      <c r="AD5283" s="58">
        <v>0</v>
      </c>
      <c r="AE5283" s="58">
        <v>0</v>
      </c>
      <c r="AF5283" s="58">
        <v>0</v>
      </c>
      <c r="AG5283" s="58">
        <v>0</v>
      </c>
      <c r="AH5283" s="58">
        <v>0</v>
      </c>
      <c r="AI5283" s="58">
        <v>0</v>
      </c>
      <c r="AK5283" s="64">
        <f t="shared" si="82"/>
        <v>3.3499220573404424E-2</v>
      </c>
    </row>
    <row r="5284" spans="1:37" x14ac:dyDescent="0.25">
      <c r="A5284">
        <v>5282</v>
      </c>
      <c r="B5284" s="1">
        <v>1.2E-2</v>
      </c>
      <c r="C5284" s="1">
        <v>-2.07869550000297E-5</v>
      </c>
      <c r="D5284" s="58">
        <v>8.2659899607060425E-2</v>
      </c>
      <c r="E5284" s="58">
        <v>9.4076688786671442E-2</v>
      </c>
      <c r="F5284" s="58">
        <v>4.8472484117525964E-2</v>
      </c>
      <c r="G5284" s="58">
        <v>0.13505857340930402</v>
      </c>
      <c r="H5284" s="58">
        <v>0.11852522960289771</v>
      </c>
      <c r="I5284" s="58">
        <v>6.7719666146440691E-2</v>
      </c>
      <c r="J5284" s="58">
        <v>4.9831025457874885E-2</v>
      </c>
      <c r="K5284" s="58">
        <v>0.1234913882453703</v>
      </c>
      <c r="L5284" s="58">
        <v>7.2941332857641858E-2</v>
      </c>
      <c r="M5284" s="58">
        <v>9.2559743557114854E-2</v>
      </c>
      <c r="N5284" s="58">
        <v>0.11466396821209779</v>
      </c>
      <c r="O5284" s="58">
        <v>0</v>
      </c>
      <c r="P5284" s="58">
        <v>0</v>
      </c>
      <c r="Q5284" s="58">
        <v>0</v>
      </c>
      <c r="R5284" s="58">
        <v>0</v>
      </c>
      <c r="S5284" s="58">
        <v>0</v>
      </c>
      <c r="T5284" s="58">
        <v>0</v>
      </c>
      <c r="U5284" s="58">
        <v>0</v>
      </c>
      <c r="V5284" s="58">
        <v>0</v>
      </c>
      <c r="W5284" s="58">
        <v>0</v>
      </c>
      <c r="X5284" s="58">
        <v>0</v>
      </c>
      <c r="Y5284" s="58">
        <v>0</v>
      </c>
      <c r="Z5284" s="58">
        <v>0</v>
      </c>
      <c r="AA5284" s="58">
        <v>0</v>
      </c>
      <c r="AB5284" s="58">
        <v>0</v>
      </c>
      <c r="AC5284" s="58">
        <v>0</v>
      </c>
      <c r="AD5284" s="58">
        <v>0</v>
      </c>
      <c r="AE5284" s="58">
        <v>0</v>
      </c>
      <c r="AF5284" s="58">
        <v>0</v>
      </c>
      <c r="AG5284" s="58">
        <v>0</v>
      </c>
      <c r="AH5284" s="58">
        <v>0</v>
      </c>
      <c r="AI5284" s="58">
        <v>0</v>
      </c>
      <c r="AK5284" s="64">
        <f t="shared" si="82"/>
        <v>-1.7322462500024749E-3</v>
      </c>
    </row>
    <row r="5285" spans="1:37" x14ac:dyDescent="0.25">
      <c r="A5285">
        <v>5283</v>
      </c>
      <c r="B5285" s="1">
        <v>1.4999999999999999E-2</v>
      </c>
      <c r="C5285" s="1">
        <v>6.205743603446585E-5</v>
      </c>
      <c r="D5285" s="58">
        <v>3.2685863577787762E-3</v>
      </c>
      <c r="E5285" s="58">
        <v>0.16127977976075791</v>
      </c>
      <c r="F5285" s="58">
        <v>0.1198402960211308</v>
      </c>
      <c r="G5285" s="58">
        <v>0.14297405636079963</v>
      </c>
      <c r="H5285" s="58">
        <v>7.505511444280337E-2</v>
      </c>
      <c r="I5285" s="58">
        <v>7.4503377689916883E-2</v>
      </c>
      <c r="J5285" s="58">
        <v>0.14324362821588296</v>
      </c>
      <c r="K5285" s="58">
        <v>0.14399072335331553</v>
      </c>
      <c r="L5285" s="58">
        <v>0.1013315478924976</v>
      </c>
      <c r="M5285" s="58">
        <v>2.9446365527264481E-2</v>
      </c>
      <c r="N5285" s="58">
        <v>5.0665243778522488E-3</v>
      </c>
      <c r="O5285" s="58">
        <v>0</v>
      </c>
      <c r="P5285" s="58">
        <v>0</v>
      </c>
      <c r="Q5285" s="58">
        <v>0</v>
      </c>
      <c r="R5285" s="58">
        <v>0</v>
      </c>
      <c r="S5285" s="58">
        <v>0</v>
      </c>
      <c r="T5285" s="58">
        <v>0</v>
      </c>
      <c r="U5285" s="58">
        <v>0</v>
      </c>
      <c r="V5285" s="58">
        <v>0</v>
      </c>
      <c r="W5285" s="58">
        <v>0</v>
      </c>
      <c r="X5285" s="58">
        <v>0</v>
      </c>
      <c r="Y5285" s="58">
        <v>0</v>
      </c>
      <c r="Z5285" s="58">
        <v>0</v>
      </c>
      <c r="AA5285" s="58">
        <v>0</v>
      </c>
      <c r="AB5285" s="58">
        <v>0</v>
      </c>
      <c r="AC5285" s="58">
        <v>0</v>
      </c>
      <c r="AD5285" s="58">
        <v>0</v>
      </c>
      <c r="AE5285" s="58">
        <v>0</v>
      </c>
      <c r="AF5285" s="58">
        <v>0</v>
      </c>
      <c r="AG5285" s="58">
        <v>0</v>
      </c>
      <c r="AH5285" s="58">
        <v>0</v>
      </c>
      <c r="AI5285" s="58">
        <v>0</v>
      </c>
      <c r="AK5285" s="64">
        <f t="shared" si="82"/>
        <v>4.1371624022977236E-3</v>
      </c>
    </row>
    <row r="5286" spans="1:37" x14ac:dyDescent="0.25">
      <c r="A5286">
        <v>5284</v>
      </c>
      <c r="B5286" s="1">
        <v>1.0800000000000001E-2</v>
      </c>
      <c r="C5286" s="1">
        <v>-1.8464930016518855E-4</v>
      </c>
      <c r="D5286" s="58">
        <v>0.1576591291880767</v>
      </c>
      <c r="E5286" s="58">
        <v>4.0883757297274732E-2</v>
      </c>
      <c r="F5286" s="58">
        <v>0.10661116872821763</v>
      </c>
      <c r="G5286" s="58">
        <v>3.4375416686888961E-2</v>
      </c>
      <c r="H5286" s="58">
        <v>0.10254670408977369</v>
      </c>
      <c r="I5286" s="58">
        <v>2.7095571816967246E-2</v>
      </c>
      <c r="J5286" s="58">
        <v>0.10627110222918684</v>
      </c>
      <c r="K5286" s="58">
        <v>0.13875608306052131</v>
      </c>
      <c r="L5286" s="58">
        <v>8.8885292020972853E-2</v>
      </c>
      <c r="M5286" s="58">
        <v>0.13189309212312306</v>
      </c>
      <c r="N5286" s="58">
        <v>6.5022682758996905E-2</v>
      </c>
      <c r="O5286" s="58">
        <v>0</v>
      </c>
      <c r="P5286" s="58">
        <v>0</v>
      </c>
      <c r="Q5286" s="58">
        <v>0</v>
      </c>
      <c r="R5286" s="58">
        <v>0</v>
      </c>
      <c r="S5286" s="58">
        <v>0</v>
      </c>
      <c r="T5286" s="58">
        <v>0</v>
      </c>
      <c r="U5286" s="58">
        <v>0</v>
      </c>
      <c r="V5286" s="58">
        <v>0</v>
      </c>
      <c r="W5286" s="58">
        <v>0</v>
      </c>
      <c r="X5286" s="58">
        <v>0</v>
      </c>
      <c r="Y5286" s="58">
        <v>0</v>
      </c>
      <c r="Z5286" s="58">
        <v>0</v>
      </c>
      <c r="AA5286" s="58">
        <v>0</v>
      </c>
      <c r="AB5286" s="58">
        <v>0</v>
      </c>
      <c r="AC5286" s="58">
        <v>0</v>
      </c>
      <c r="AD5286" s="58">
        <v>0</v>
      </c>
      <c r="AE5286" s="58">
        <v>0</v>
      </c>
      <c r="AF5286" s="58">
        <v>0</v>
      </c>
      <c r="AG5286" s="58">
        <v>0</v>
      </c>
      <c r="AH5286" s="58">
        <v>0</v>
      </c>
      <c r="AI5286" s="58">
        <v>0</v>
      </c>
      <c r="AK5286" s="64">
        <f t="shared" si="82"/>
        <v>-1.7097157422702642E-2</v>
      </c>
    </row>
    <row r="5287" spans="1:37" x14ac:dyDescent="0.25">
      <c r="A5287">
        <v>5285</v>
      </c>
      <c r="B5287" s="1">
        <v>1.3599999999999999E-2</v>
      </c>
      <c r="C5287" s="1">
        <v>-2.732570603242385E-4</v>
      </c>
      <c r="D5287" s="58">
        <v>7.9246010384820334E-3</v>
      </c>
      <c r="E5287" s="58">
        <v>7.8696156240603155E-3</v>
      </c>
      <c r="F5287" s="58">
        <v>5.7304577462510872E-2</v>
      </c>
      <c r="G5287" s="58">
        <v>0.17448471430638793</v>
      </c>
      <c r="H5287" s="58">
        <v>0.1281173272684242</v>
      </c>
      <c r="I5287" s="58">
        <v>0.16542720373459396</v>
      </c>
      <c r="J5287" s="58">
        <v>0.19893628989712803</v>
      </c>
      <c r="K5287" s="58">
        <v>0.14052821532319207</v>
      </c>
      <c r="L5287" s="58">
        <v>1.3026224012347768E-2</v>
      </c>
      <c r="M5287" s="58">
        <v>8.3841012660854058E-2</v>
      </c>
      <c r="N5287" s="58">
        <v>2.2540218672018754E-2</v>
      </c>
      <c r="O5287" s="58">
        <v>0</v>
      </c>
      <c r="P5287" s="58">
        <v>0</v>
      </c>
      <c r="Q5287" s="58">
        <v>0</v>
      </c>
      <c r="R5287" s="58">
        <v>0</v>
      </c>
      <c r="S5287" s="58">
        <v>0</v>
      </c>
      <c r="T5287" s="58">
        <v>0</v>
      </c>
      <c r="U5287" s="58">
        <v>0</v>
      </c>
      <c r="V5287" s="58">
        <v>0</v>
      </c>
      <c r="W5287" s="58">
        <v>0</v>
      </c>
      <c r="X5287" s="58">
        <v>0</v>
      </c>
      <c r="Y5287" s="58">
        <v>0</v>
      </c>
      <c r="Z5287" s="58">
        <v>0</v>
      </c>
      <c r="AA5287" s="58">
        <v>0</v>
      </c>
      <c r="AB5287" s="58">
        <v>0</v>
      </c>
      <c r="AC5287" s="58">
        <v>0</v>
      </c>
      <c r="AD5287" s="58">
        <v>0</v>
      </c>
      <c r="AE5287" s="58">
        <v>0</v>
      </c>
      <c r="AF5287" s="58">
        <v>0</v>
      </c>
      <c r="AG5287" s="58">
        <v>0</v>
      </c>
      <c r="AH5287" s="58">
        <v>0</v>
      </c>
      <c r="AI5287" s="58">
        <v>0</v>
      </c>
      <c r="AK5287" s="64">
        <f t="shared" si="82"/>
        <v>-2.009243090619401E-2</v>
      </c>
    </row>
    <row r="5288" spans="1:37" x14ac:dyDescent="0.25">
      <c r="A5288">
        <v>5286</v>
      </c>
      <c r="B5288" s="1">
        <v>1.2200000000000001E-2</v>
      </c>
      <c r="C5288" s="1">
        <v>-1.4900663317751585E-4</v>
      </c>
      <c r="D5288" s="58">
        <v>0.12061246913598421</v>
      </c>
      <c r="E5288" s="58">
        <v>6.8563299961192731E-2</v>
      </c>
      <c r="F5288" s="58">
        <v>9.1671388237593368E-2</v>
      </c>
      <c r="G5288" s="58">
        <v>7.1526043628707153E-2</v>
      </c>
      <c r="H5288" s="58">
        <v>0.13928587241652565</v>
      </c>
      <c r="I5288" s="58">
        <v>9.8511896916921471E-2</v>
      </c>
      <c r="J5288" s="58">
        <v>8.1495387458380503E-2</v>
      </c>
      <c r="K5288" s="58">
        <v>0.12841354320497325</v>
      </c>
      <c r="L5288" s="58">
        <v>0.10925135803974276</v>
      </c>
      <c r="M5288" s="58">
        <v>7.9698339169754814E-2</v>
      </c>
      <c r="N5288" s="58">
        <v>1.0970401830224109E-2</v>
      </c>
      <c r="O5288" s="58">
        <v>0</v>
      </c>
      <c r="P5288" s="58">
        <v>0</v>
      </c>
      <c r="Q5288" s="58">
        <v>0</v>
      </c>
      <c r="R5288" s="58">
        <v>0</v>
      </c>
      <c r="S5288" s="58">
        <v>0</v>
      </c>
      <c r="T5288" s="58">
        <v>0</v>
      </c>
      <c r="U5288" s="58">
        <v>0</v>
      </c>
      <c r="V5288" s="58">
        <v>0</v>
      </c>
      <c r="W5288" s="58">
        <v>0</v>
      </c>
      <c r="X5288" s="58">
        <v>0</v>
      </c>
      <c r="Y5288" s="58">
        <v>0</v>
      </c>
      <c r="Z5288" s="58">
        <v>0</v>
      </c>
      <c r="AA5288" s="58">
        <v>0</v>
      </c>
      <c r="AB5288" s="58">
        <v>0</v>
      </c>
      <c r="AC5288" s="58">
        <v>0</v>
      </c>
      <c r="AD5288" s="58">
        <v>0</v>
      </c>
      <c r="AE5288" s="58">
        <v>0</v>
      </c>
      <c r="AF5288" s="58">
        <v>0</v>
      </c>
      <c r="AG5288" s="58">
        <v>0</v>
      </c>
      <c r="AH5288" s="58">
        <v>0</v>
      </c>
      <c r="AI5288" s="58">
        <v>0</v>
      </c>
      <c r="AK5288" s="64">
        <f t="shared" si="82"/>
        <v>-1.221365845717343E-2</v>
      </c>
    </row>
    <row r="5289" spans="1:37" x14ac:dyDescent="0.25">
      <c r="A5289">
        <v>5287</v>
      </c>
      <c r="B5289" s="1">
        <v>1.0800000000000001E-2</v>
      </c>
      <c r="C5289" s="1">
        <v>-3.0541985287778643E-4</v>
      </c>
      <c r="D5289" s="58">
        <v>2.237055069707097E-2</v>
      </c>
      <c r="E5289" s="58">
        <v>2.9880926024705101E-2</v>
      </c>
      <c r="F5289" s="58">
        <v>0.17914275721273593</v>
      </c>
      <c r="G5289" s="58">
        <v>0.10584433497204289</v>
      </c>
      <c r="H5289" s="58">
        <v>3.6268603909212785E-2</v>
      </c>
      <c r="I5289" s="58">
        <v>4.0054300100702635E-2</v>
      </c>
      <c r="J5289" s="58">
        <v>0.11826309895439721</v>
      </c>
      <c r="K5289" s="58">
        <v>0.15199743383642039</v>
      </c>
      <c r="L5289" s="58">
        <v>8.3743817572758714E-2</v>
      </c>
      <c r="M5289" s="58">
        <v>0.1988984584429184</v>
      </c>
      <c r="N5289" s="58">
        <v>3.3535718277034818E-2</v>
      </c>
      <c r="O5289" s="58">
        <v>0</v>
      </c>
      <c r="P5289" s="58">
        <v>0</v>
      </c>
      <c r="Q5289" s="58">
        <v>0</v>
      </c>
      <c r="R5289" s="58">
        <v>0</v>
      </c>
      <c r="S5289" s="58">
        <v>0</v>
      </c>
      <c r="T5289" s="58">
        <v>0</v>
      </c>
      <c r="U5289" s="58">
        <v>0</v>
      </c>
      <c r="V5289" s="58">
        <v>0</v>
      </c>
      <c r="W5289" s="58">
        <v>0</v>
      </c>
      <c r="X5289" s="58">
        <v>0</v>
      </c>
      <c r="Y5289" s="58">
        <v>0</v>
      </c>
      <c r="Z5289" s="58">
        <v>0</v>
      </c>
      <c r="AA5289" s="58">
        <v>0</v>
      </c>
      <c r="AB5289" s="58">
        <v>0</v>
      </c>
      <c r="AC5289" s="58">
        <v>0</v>
      </c>
      <c r="AD5289" s="58">
        <v>0</v>
      </c>
      <c r="AE5289" s="58">
        <v>0</v>
      </c>
      <c r="AF5289" s="58">
        <v>0</v>
      </c>
      <c r="AG5289" s="58">
        <v>0</v>
      </c>
      <c r="AH5289" s="58">
        <v>0</v>
      </c>
      <c r="AI5289" s="58">
        <v>0</v>
      </c>
      <c r="AK5289" s="64">
        <f t="shared" si="82"/>
        <v>-2.8279616007202447E-2</v>
      </c>
    </row>
    <row r="5290" spans="1:37" x14ac:dyDescent="0.25">
      <c r="A5290">
        <v>5288</v>
      </c>
      <c r="B5290" s="1">
        <v>1.12E-2</v>
      </c>
      <c r="C5290" s="1">
        <v>-2.7286796846714913E-4</v>
      </c>
      <c r="D5290" s="58">
        <v>0.14748830684248362</v>
      </c>
      <c r="E5290" s="58">
        <v>2.6912847008520337E-2</v>
      </c>
      <c r="F5290" s="58">
        <v>9.6804443146580113E-2</v>
      </c>
      <c r="G5290" s="58">
        <v>1.8165046376731143E-2</v>
      </c>
      <c r="H5290" s="58">
        <v>0.10877166736224031</v>
      </c>
      <c r="I5290" s="58">
        <v>0.12787167617536527</v>
      </c>
      <c r="J5290" s="58">
        <v>4.4964872958744191E-2</v>
      </c>
      <c r="K5290" s="58">
        <v>0.12940104234013017</v>
      </c>
      <c r="L5290" s="58">
        <v>0.13947301442258783</v>
      </c>
      <c r="M5290" s="58">
        <v>0.10867117190715249</v>
      </c>
      <c r="N5290" s="58">
        <v>5.1475911459464514E-2</v>
      </c>
      <c r="O5290" s="58">
        <v>0</v>
      </c>
      <c r="P5290" s="58">
        <v>0</v>
      </c>
      <c r="Q5290" s="58">
        <v>0</v>
      </c>
      <c r="R5290" s="58">
        <v>0</v>
      </c>
      <c r="S5290" s="58">
        <v>0</v>
      </c>
      <c r="T5290" s="58">
        <v>0</v>
      </c>
      <c r="U5290" s="58">
        <v>0</v>
      </c>
      <c r="V5290" s="58">
        <v>0</v>
      </c>
      <c r="W5290" s="58">
        <v>0</v>
      </c>
      <c r="X5290" s="58">
        <v>0</v>
      </c>
      <c r="Y5290" s="58">
        <v>0</v>
      </c>
      <c r="Z5290" s="58">
        <v>0</v>
      </c>
      <c r="AA5290" s="58">
        <v>0</v>
      </c>
      <c r="AB5290" s="58">
        <v>0</v>
      </c>
      <c r="AC5290" s="58">
        <v>0</v>
      </c>
      <c r="AD5290" s="58">
        <v>0</v>
      </c>
      <c r="AE5290" s="58">
        <v>0</v>
      </c>
      <c r="AF5290" s="58">
        <v>0</v>
      </c>
      <c r="AG5290" s="58">
        <v>0</v>
      </c>
      <c r="AH5290" s="58">
        <v>0</v>
      </c>
      <c r="AI5290" s="58">
        <v>0</v>
      </c>
      <c r="AK5290" s="64">
        <f t="shared" si="82"/>
        <v>-2.4363211470281171E-2</v>
      </c>
    </row>
    <row r="5291" spans="1:37" x14ac:dyDescent="0.25">
      <c r="A5291">
        <v>5289</v>
      </c>
      <c r="B5291" s="1">
        <v>1.18E-2</v>
      </c>
      <c r="C5291" s="1">
        <v>1.8192730692935674E-5</v>
      </c>
      <c r="D5291" s="58">
        <v>2.0223048161315427E-2</v>
      </c>
      <c r="E5291" s="58">
        <v>3.1495726669462841E-2</v>
      </c>
      <c r="F5291" s="58">
        <v>6.4711371082019853E-2</v>
      </c>
      <c r="G5291" s="58">
        <v>0.16169470985128995</v>
      </c>
      <c r="H5291" s="58">
        <v>0.18512042188008612</v>
      </c>
      <c r="I5291" s="58">
        <v>8.7286883773472504E-2</v>
      </c>
      <c r="J5291" s="58">
        <v>0.18329265637992659</v>
      </c>
      <c r="K5291" s="58">
        <v>6.0733306242159432E-2</v>
      </c>
      <c r="L5291" s="58">
        <v>1.0500857124096787E-2</v>
      </c>
      <c r="M5291" s="58">
        <v>0.10207575351949454</v>
      </c>
      <c r="N5291" s="58">
        <v>9.286526531667591E-2</v>
      </c>
      <c r="O5291" s="58">
        <v>0</v>
      </c>
      <c r="P5291" s="58">
        <v>0</v>
      </c>
      <c r="Q5291" s="58">
        <v>0</v>
      </c>
      <c r="R5291" s="58">
        <v>0</v>
      </c>
      <c r="S5291" s="58">
        <v>0</v>
      </c>
      <c r="T5291" s="58">
        <v>0</v>
      </c>
      <c r="U5291" s="58">
        <v>0</v>
      </c>
      <c r="V5291" s="58">
        <v>0</v>
      </c>
      <c r="W5291" s="58">
        <v>0</v>
      </c>
      <c r="X5291" s="58">
        <v>0</v>
      </c>
      <c r="Y5291" s="58">
        <v>0</v>
      </c>
      <c r="Z5291" s="58">
        <v>0</v>
      </c>
      <c r="AA5291" s="58">
        <v>0</v>
      </c>
      <c r="AB5291" s="58">
        <v>0</v>
      </c>
      <c r="AC5291" s="58">
        <v>0</v>
      </c>
      <c r="AD5291" s="58">
        <v>0</v>
      </c>
      <c r="AE5291" s="58">
        <v>0</v>
      </c>
      <c r="AF5291" s="58">
        <v>0</v>
      </c>
      <c r="AG5291" s="58">
        <v>0</v>
      </c>
      <c r="AH5291" s="58">
        <v>0</v>
      </c>
      <c r="AI5291" s="58">
        <v>0</v>
      </c>
      <c r="AK5291" s="64">
        <f t="shared" si="82"/>
        <v>1.5417568383843791E-3</v>
      </c>
    </row>
    <row r="5292" spans="1:37" x14ac:dyDescent="0.25">
      <c r="A5292">
        <v>5290</v>
      </c>
      <c r="B5292" s="1">
        <v>1.4500000000000001E-2</v>
      </c>
      <c r="C5292" s="1">
        <v>-6.6917705865965338E-5</v>
      </c>
      <c r="D5292" s="58">
        <v>7.6717640812982782E-2</v>
      </c>
      <c r="E5292" s="58">
        <v>0.14249604900880966</v>
      </c>
      <c r="F5292" s="58">
        <v>0.13921808426141941</v>
      </c>
      <c r="G5292" s="58">
        <v>5.5171587505213421E-2</v>
      </c>
      <c r="H5292" s="58">
        <v>3.6032448519680182E-2</v>
      </c>
      <c r="I5292" s="58">
        <v>0.12775355460211349</v>
      </c>
      <c r="J5292" s="58">
        <v>0.11926711715069632</v>
      </c>
      <c r="K5292" s="58">
        <v>0.1396223208995187</v>
      </c>
      <c r="L5292" s="58">
        <v>0.10596446514754411</v>
      </c>
      <c r="M5292" s="58">
        <v>4.5057654206429948E-4</v>
      </c>
      <c r="N5292" s="58">
        <v>5.7306155549957515E-2</v>
      </c>
      <c r="O5292" s="58">
        <v>0</v>
      </c>
      <c r="P5292" s="58">
        <v>0</v>
      </c>
      <c r="Q5292" s="58">
        <v>0</v>
      </c>
      <c r="R5292" s="58">
        <v>0</v>
      </c>
      <c r="S5292" s="58">
        <v>0</v>
      </c>
      <c r="T5292" s="58">
        <v>0</v>
      </c>
      <c r="U5292" s="58">
        <v>0</v>
      </c>
      <c r="V5292" s="58">
        <v>0</v>
      </c>
      <c r="W5292" s="58">
        <v>0</v>
      </c>
      <c r="X5292" s="58">
        <v>0</v>
      </c>
      <c r="Y5292" s="58">
        <v>0</v>
      </c>
      <c r="Z5292" s="58">
        <v>0</v>
      </c>
      <c r="AA5292" s="58">
        <v>0</v>
      </c>
      <c r="AB5292" s="58">
        <v>0</v>
      </c>
      <c r="AC5292" s="58">
        <v>0</v>
      </c>
      <c r="AD5292" s="58">
        <v>0</v>
      </c>
      <c r="AE5292" s="58">
        <v>0</v>
      </c>
      <c r="AF5292" s="58">
        <v>0</v>
      </c>
      <c r="AG5292" s="58">
        <v>0</v>
      </c>
      <c r="AH5292" s="58">
        <v>0</v>
      </c>
      <c r="AI5292" s="58">
        <v>0</v>
      </c>
      <c r="AK5292" s="64">
        <f t="shared" si="82"/>
        <v>-4.6150141976527819E-3</v>
      </c>
    </row>
    <row r="5293" spans="1:37" x14ac:dyDescent="0.25">
      <c r="A5293">
        <v>5291</v>
      </c>
      <c r="B5293" s="1">
        <v>1.21E-2</v>
      </c>
      <c r="C5293" s="1">
        <v>3.3652332792588613E-4</v>
      </c>
      <c r="D5293" s="58">
        <v>0.11516673618876574</v>
      </c>
      <c r="E5293" s="58">
        <v>0.11840475050734821</v>
      </c>
      <c r="F5293" s="58">
        <v>6.3755666948227888E-2</v>
      </c>
      <c r="G5293" s="58">
        <v>0.13416794979749544</v>
      </c>
      <c r="H5293" s="58">
        <v>0.14716048971928938</v>
      </c>
      <c r="I5293" s="58">
        <v>4.2906245743512872E-2</v>
      </c>
      <c r="J5293" s="58">
        <v>0.11518522751380132</v>
      </c>
      <c r="K5293" s="58">
        <v>9.3390959527269446E-3</v>
      </c>
      <c r="L5293" s="58">
        <v>6.2388266612248625E-2</v>
      </c>
      <c r="M5293" s="58">
        <v>3.5645251676745975E-2</v>
      </c>
      <c r="N5293" s="58">
        <v>0.15588031933983759</v>
      </c>
      <c r="O5293" s="58">
        <v>0</v>
      </c>
      <c r="P5293" s="58">
        <v>0</v>
      </c>
      <c r="Q5293" s="58">
        <v>0</v>
      </c>
      <c r="R5293" s="58">
        <v>0</v>
      </c>
      <c r="S5293" s="58">
        <v>0</v>
      </c>
      <c r="T5293" s="58">
        <v>0</v>
      </c>
      <c r="U5293" s="58">
        <v>0</v>
      </c>
      <c r="V5293" s="58">
        <v>0</v>
      </c>
      <c r="W5293" s="58">
        <v>0</v>
      </c>
      <c r="X5293" s="58">
        <v>0</v>
      </c>
      <c r="Y5293" s="58">
        <v>0</v>
      </c>
      <c r="Z5293" s="58">
        <v>0</v>
      </c>
      <c r="AA5293" s="58">
        <v>0</v>
      </c>
      <c r="AB5293" s="58">
        <v>0</v>
      </c>
      <c r="AC5293" s="58">
        <v>0</v>
      </c>
      <c r="AD5293" s="58">
        <v>0</v>
      </c>
      <c r="AE5293" s="58">
        <v>0</v>
      </c>
      <c r="AF5293" s="58">
        <v>0</v>
      </c>
      <c r="AG5293" s="58">
        <v>0</v>
      </c>
      <c r="AH5293" s="58">
        <v>0</v>
      </c>
      <c r="AI5293" s="58">
        <v>0</v>
      </c>
      <c r="AK5293" s="64">
        <f t="shared" si="82"/>
        <v>2.7811845283131086E-2</v>
      </c>
    </row>
    <row r="5294" spans="1:37" x14ac:dyDescent="0.25">
      <c r="A5294">
        <v>5292</v>
      </c>
      <c r="B5294" s="1">
        <v>1.1599999999999999E-2</v>
      </c>
      <c r="C5294" s="1">
        <v>2.0009099614773059E-4</v>
      </c>
      <c r="D5294" s="58">
        <v>0.14807136787824798</v>
      </c>
      <c r="E5294" s="58">
        <v>0.11682586784571815</v>
      </c>
      <c r="F5294" s="58">
        <v>0.1033681937292756</v>
      </c>
      <c r="G5294" s="58">
        <v>7.4396894652466336E-2</v>
      </c>
      <c r="H5294" s="58">
        <v>5.9680911285644941E-2</v>
      </c>
      <c r="I5294" s="58">
        <v>4.6625003501316077E-2</v>
      </c>
      <c r="J5294" s="58">
        <v>0.14093759372890627</v>
      </c>
      <c r="K5294" s="58">
        <v>4.2735895137302186E-2</v>
      </c>
      <c r="L5294" s="58">
        <v>8.5265577872348605E-2</v>
      </c>
      <c r="M5294" s="58">
        <v>0.11425479628607449</v>
      </c>
      <c r="N5294" s="58">
        <v>6.7837898082699355E-2</v>
      </c>
      <c r="O5294" s="58">
        <v>0</v>
      </c>
      <c r="P5294" s="58">
        <v>0</v>
      </c>
      <c r="Q5294" s="58">
        <v>0</v>
      </c>
      <c r="R5294" s="58">
        <v>0</v>
      </c>
      <c r="S5294" s="58">
        <v>0</v>
      </c>
      <c r="T5294" s="58">
        <v>0</v>
      </c>
      <c r="U5294" s="58">
        <v>0</v>
      </c>
      <c r="V5294" s="58">
        <v>0</v>
      </c>
      <c r="W5294" s="58">
        <v>0</v>
      </c>
      <c r="X5294" s="58">
        <v>0</v>
      </c>
      <c r="Y5294" s="58">
        <v>0</v>
      </c>
      <c r="Z5294" s="58">
        <v>0</v>
      </c>
      <c r="AA5294" s="58">
        <v>0</v>
      </c>
      <c r="AB5294" s="58">
        <v>0</v>
      </c>
      <c r="AC5294" s="58">
        <v>0</v>
      </c>
      <c r="AD5294" s="58">
        <v>0</v>
      </c>
      <c r="AE5294" s="58">
        <v>0</v>
      </c>
      <c r="AF5294" s="58">
        <v>0</v>
      </c>
      <c r="AG5294" s="58">
        <v>0</v>
      </c>
      <c r="AH5294" s="58">
        <v>0</v>
      </c>
      <c r="AI5294" s="58">
        <v>0</v>
      </c>
      <c r="AK5294" s="64">
        <f t="shared" si="82"/>
        <v>1.7249223805838845E-2</v>
      </c>
    </row>
    <row r="5295" spans="1:37" x14ac:dyDescent="0.25">
      <c r="A5295">
        <v>5293</v>
      </c>
      <c r="B5295" s="1">
        <v>1.24E-2</v>
      </c>
      <c r="C5295" s="1">
        <v>-1.0791495014795654E-4</v>
      </c>
      <c r="D5295" s="58">
        <v>0.12496531244423936</v>
      </c>
      <c r="E5295" s="58">
        <v>9.7033719444209465E-2</v>
      </c>
      <c r="F5295" s="58">
        <v>0.13940398865358455</v>
      </c>
      <c r="G5295" s="58">
        <v>0.13651581570456187</v>
      </c>
      <c r="H5295" s="58">
        <v>4.6171091443098167E-2</v>
      </c>
      <c r="I5295" s="58">
        <v>0.13102101731498803</v>
      </c>
      <c r="J5295" s="58">
        <v>2.1987840822480027E-3</v>
      </c>
      <c r="K5295" s="58">
        <v>5.9981292436283612E-2</v>
      </c>
      <c r="L5295" s="58">
        <v>3.916851282104903E-2</v>
      </c>
      <c r="M5295" s="58">
        <v>7.039275948294213E-2</v>
      </c>
      <c r="N5295" s="58">
        <v>0.15314770617279574</v>
      </c>
      <c r="O5295" s="58">
        <v>0</v>
      </c>
      <c r="P5295" s="58">
        <v>0</v>
      </c>
      <c r="Q5295" s="58">
        <v>0</v>
      </c>
      <c r="R5295" s="58">
        <v>0</v>
      </c>
      <c r="S5295" s="58">
        <v>0</v>
      </c>
      <c r="T5295" s="58">
        <v>0</v>
      </c>
      <c r="U5295" s="58">
        <v>0</v>
      </c>
      <c r="V5295" s="58">
        <v>0</v>
      </c>
      <c r="W5295" s="58">
        <v>0</v>
      </c>
      <c r="X5295" s="58">
        <v>0</v>
      </c>
      <c r="Y5295" s="58">
        <v>0</v>
      </c>
      <c r="Z5295" s="58">
        <v>0</v>
      </c>
      <c r="AA5295" s="58">
        <v>0</v>
      </c>
      <c r="AB5295" s="58">
        <v>0</v>
      </c>
      <c r="AC5295" s="58">
        <v>0</v>
      </c>
      <c r="AD5295" s="58">
        <v>0</v>
      </c>
      <c r="AE5295" s="58">
        <v>0</v>
      </c>
      <c r="AF5295" s="58">
        <v>0</v>
      </c>
      <c r="AG5295" s="58">
        <v>0</v>
      </c>
      <c r="AH5295" s="58">
        <v>0</v>
      </c>
      <c r="AI5295" s="58">
        <v>0</v>
      </c>
      <c r="AK5295" s="64">
        <f t="shared" si="82"/>
        <v>-8.7028185603190769E-3</v>
      </c>
    </row>
    <row r="5296" spans="1:37" x14ac:dyDescent="0.25">
      <c r="A5296">
        <v>5294</v>
      </c>
      <c r="B5296" s="1">
        <v>9.7000000000000003E-3</v>
      </c>
      <c r="C5296" s="1">
        <v>6.9783604020119246E-5</v>
      </c>
      <c r="D5296" s="58">
        <v>0.15144201789773096</v>
      </c>
      <c r="E5296" s="58">
        <v>6.253736914760176E-2</v>
      </c>
      <c r="F5296" s="58">
        <v>5.1380369723165856E-2</v>
      </c>
      <c r="G5296" s="58">
        <v>2.9813591237474735E-2</v>
      </c>
      <c r="H5296" s="58">
        <v>0.11654486148026377</v>
      </c>
      <c r="I5296" s="58">
        <v>0.13249349957566744</v>
      </c>
      <c r="J5296" s="58">
        <v>5.1915393404935908E-2</v>
      </c>
      <c r="K5296" s="58">
        <v>2.3933141113349869E-2</v>
      </c>
      <c r="L5296" s="58">
        <v>9.9365248201201684E-2</v>
      </c>
      <c r="M5296" s="58">
        <v>0.17271080337353237</v>
      </c>
      <c r="N5296" s="58">
        <v>0.10786370484507544</v>
      </c>
      <c r="O5296" s="58">
        <v>0</v>
      </c>
      <c r="P5296" s="58">
        <v>0</v>
      </c>
      <c r="Q5296" s="58">
        <v>0</v>
      </c>
      <c r="R5296" s="58">
        <v>0</v>
      </c>
      <c r="S5296" s="58">
        <v>0</v>
      </c>
      <c r="T5296" s="58">
        <v>0</v>
      </c>
      <c r="U5296" s="58">
        <v>0</v>
      </c>
      <c r="V5296" s="58">
        <v>0</v>
      </c>
      <c r="W5296" s="58">
        <v>0</v>
      </c>
      <c r="X5296" s="58">
        <v>0</v>
      </c>
      <c r="Y5296" s="58">
        <v>0</v>
      </c>
      <c r="Z5296" s="58">
        <v>0</v>
      </c>
      <c r="AA5296" s="58">
        <v>0</v>
      </c>
      <c r="AB5296" s="58">
        <v>0</v>
      </c>
      <c r="AC5296" s="58">
        <v>0</v>
      </c>
      <c r="AD5296" s="58">
        <v>0</v>
      </c>
      <c r="AE5296" s="58">
        <v>0</v>
      </c>
      <c r="AF5296" s="58">
        <v>0</v>
      </c>
      <c r="AG5296" s="58">
        <v>0</v>
      </c>
      <c r="AH5296" s="58">
        <v>0</v>
      </c>
      <c r="AI5296" s="58">
        <v>0</v>
      </c>
      <c r="AK5296" s="64">
        <f t="shared" si="82"/>
        <v>7.1941859814555918E-3</v>
      </c>
    </row>
    <row r="5297" spans="1:37" x14ac:dyDescent="0.25">
      <c r="A5297">
        <v>5295</v>
      </c>
      <c r="B5297" s="1">
        <v>1.2500000000000001E-2</v>
      </c>
      <c r="C5297" s="1">
        <v>2.7928785678799252E-4</v>
      </c>
      <c r="D5297" s="58">
        <v>0.10855028404609772</v>
      </c>
      <c r="E5297" s="58">
        <v>0.13455110178510993</v>
      </c>
      <c r="F5297" s="58">
        <v>5.9762751786665735E-2</v>
      </c>
      <c r="G5297" s="58">
        <v>0.15707663180835379</v>
      </c>
      <c r="H5297" s="58">
        <v>0.13518239538417703</v>
      </c>
      <c r="I5297" s="58">
        <v>1.2013070209959053E-2</v>
      </c>
      <c r="J5297" s="58">
        <v>0.10177939308571272</v>
      </c>
      <c r="K5297" s="58">
        <v>5.1553889052610331E-2</v>
      </c>
      <c r="L5297" s="58">
        <v>7.6928348356428408E-2</v>
      </c>
      <c r="M5297" s="58">
        <v>0.12182391128686133</v>
      </c>
      <c r="N5297" s="58">
        <v>4.0778223198023864E-2</v>
      </c>
      <c r="O5297" s="58">
        <v>0</v>
      </c>
      <c r="P5297" s="58">
        <v>0</v>
      </c>
      <c r="Q5297" s="58">
        <v>0</v>
      </c>
      <c r="R5297" s="58">
        <v>0</v>
      </c>
      <c r="S5297" s="58">
        <v>0</v>
      </c>
      <c r="T5297" s="58">
        <v>0</v>
      </c>
      <c r="U5297" s="58">
        <v>0</v>
      </c>
      <c r="V5297" s="58">
        <v>0</v>
      </c>
      <c r="W5297" s="58">
        <v>0</v>
      </c>
      <c r="X5297" s="58">
        <v>0</v>
      </c>
      <c r="Y5297" s="58">
        <v>0</v>
      </c>
      <c r="Z5297" s="58">
        <v>0</v>
      </c>
      <c r="AA5297" s="58">
        <v>0</v>
      </c>
      <c r="AB5297" s="58">
        <v>0</v>
      </c>
      <c r="AC5297" s="58">
        <v>0</v>
      </c>
      <c r="AD5297" s="58">
        <v>0</v>
      </c>
      <c r="AE5297" s="58">
        <v>0</v>
      </c>
      <c r="AF5297" s="58">
        <v>0</v>
      </c>
      <c r="AG5297" s="58">
        <v>0</v>
      </c>
      <c r="AH5297" s="58">
        <v>0</v>
      </c>
      <c r="AI5297" s="58">
        <v>0</v>
      </c>
      <c r="AK5297" s="64">
        <f t="shared" si="82"/>
        <v>2.2343028543039399E-2</v>
      </c>
    </row>
    <row r="5298" spans="1:37" x14ac:dyDescent="0.25">
      <c r="A5298">
        <v>5296</v>
      </c>
      <c r="B5298" s="1">
        <v>1.38E-2</v>
      </c>
      <c r="C5298" s="1">
        <v>3.3927608693953978E-4</v>
      </c>
      <c r="D5298" s="58">
        <v>6.3474376644077346E-2</v>
      </c>
      <c r="E5298" s="58">
        <v>0.17561015703125088</v>
      </c>
      <c r="F5298" s="58">
        <v>6.1108307799177121E-2</v>
      </c>
      <c r="G5298" s="58">
        <v>0.18418175566663328</v>
      </c>
      <c r="H5298" s="58">
        <v>0.18224369617412145</v>
      </c>
      <c r="I5298" s="58">
        <v>2.8856520261508825E-2</v>
      </c>
      <c r="J5298" s="58">
        <v>2.4578187962747605E-2</v>
      </c>
      <c r="K5298" s="58">
        <v>4.8782615912699848E-2</v>
      </c>
      <c r="L5298" s="58">
        <v>0.11956077725267369</v>
      </c>
      <c r="M5298" s="58">
        <v>0.10640526518715712</v>
      </c>
      <c r="N5298" s="58">
        <v>5.1983401079528715E-3</v>
      </c>
      <c r="O5298" s="58">
        <v>0</v>
      </c>
      <c r="P5298" s="58">
        <v>0</v>
      </c>
      <c r="Q5298" s="58">
        <v>0</v>
      </c>
      <c r="R5298" s="58">
        <v>0</v>
      </c>
      <c r="S5298" s="58">
        <v>0</v>
      </c>
      <c r="T5298" s="58">
        <v>0</v>
      </c>
      <c r="U5298" s="58">
        <v>0</v>
      </c>
      <c r="V5298" s="58">
        <v>0</v>
      </c>
      <c r="W5298" s="58">
        <v>0</v>
      </c>
      <c r="X5298" s="58">
        <v>0</v>
      </c>
      <c r="Y5298" s="58">
        <v>0</v>
      </c>
      <c r="Z5298" s="58">
        <v>0</v>
      </c>
      <c r="AA5298" s="58">
        <v>0</v>
      </c>
      <c r="AB5298" s="58">
        <v>0</v>
      </c>
      <c r="AC5298" s="58">
        <v>0</v>
      </c>
      <c r="AD5298" s="58">
        <v>0</v>
      </c>
      <c r="AE5298" s="58">
        <v>0</v>
      </c>
      <c r="AF5298" s="58">
        <v>0</v>
      </c>
      <c r="AG5298" s="58">
        <v>0</v>
      </c>
      <c r="AH5298" s="58">
        <v>0</v>
      </c>
      <c r="AI5298" s="58">
        <v>0</v>
      </c>
      <c r="AK5298" s="64">
        <f t="shared" si="82"/>
        <v>2.4585223691270999E-2</v>
      </c>
    </row>
    <row r="5299" spans="1:37" x14ac:dyDescent="0.25">
      <c r="A5299">
        <v>5297</v>
      </c>
      <c r="B5299" s="1">
        <v>1.04E-2</v>
      </c>
      <c r="C5299" s="1">
        <v>2.0613515477025353E-4</v>
      </c>
      <c r="D5299" s="58">
        <v>0.12791016977283906</v>
      </c>
      <c r="E5299" s="58">
        <v>0.123166976557133</v>
      </c>
      <c r="F5299" s="58">
        <v>0.1357443746984501</v>
      </c>
      <c r="G5299" s="58">
        <v>2.3111016057034073E-2</v>
      </c>
      <c r="H5299" s="58">
        <v>9.2626752981503566E-3</v>
      </c>
      <c r="I5299" s="58">
        <v>4.3116769567062861E-2</v>
      </c>
      <c r="J5299" s="58">
        <v>3.076684391454089E-2</v>
      </c>
      <c r="K5299" s="58">
        <v>4.1444975064703529E-2</v>
      </c>
      <c r="L5299" s="58">
        <v>0.1913943887250186</v>
      </c>
      <c r="M5299" s="58">
        <v>0.13468616946938125</v>
      </c>
      <c r="N5299" s="58">
        <v>0.13939564087568626</v>
      </c>
      <c r="O5299" s="58">
        <v>0</v>
      </c>
      <c r="P5299" s="58">
        <v>0</v>
      </c>
      <c r="Q5299" s="58">
        <v>0</v>
      </c>
      <c r="R5299" s="58">
        <v>0</v>
      </c>
      <c r="S5299" s="58">
        <v>0</v>
      </c>
      <c r="T5299" s="58">
        <v>0</v>
      </c>
      <c r="U5299" s="58">
        <v>0</v>
      </c>
      <c r="V5299" s="58">
        <v>0</v>
      </c>
      <c r="W5299" s="58">
        <v>0</v>
      </c>
      <c r="X5299" s="58">
        <v>0</v>
      </c>
      <c r="Y5299" s="58">
        <v>0</v>
      </c>
      <c r="Z5299" s="58">
        <v>0</v>
      </c>
      <c r="AA5299" s="58">
        <v>0</v>
      </c>
      <c r="AB5299" s="58">
        <v>0</v>
      </c>
      <c r="AC5299" s="58">
        <v>0</v>
      </c>
      <c r="AD5299" s="58">
        <v>0</v>
      </c>
      <c r="AE5299" s="58">
        <v>0</v>
      </c>
      <c r="AF5299" s="58">
        <v>0</v>
      </c>
      <c r="AG5299" s="58">
        <v>0</v>
      </c>
      <c r="AH5299" s="58">
        <v>0</v>
      </c>
      <c r="AI5299" s="58">
        <v>0</v>
      </c>
      <c r="AK5299" s="64">
        <f t="shared" si="82"/>
        <v>1.9820687958678224E-2</v>
      </c>
    </row>
    <row r="5300" spans="1:37" x14ac:dyDescent="0.25">
      <c r="A5300">
        <v>5298</v>
      </c>
      <c r="B5300" s="1">
        <v>1.2E-2</v>
      </c>
      <c r="C5300" s="1">
        <v>5.1124735622209049E-5</v>
      </c>
      <c r="D5300" s="58">
        <v>0.10734158759409916</v>
      </c>
      <c r="E5300" s="58">
        <v>0.12650850083551379</v>
      </c>
      <c r="F5300" s="58">
        <v>0.1349347689142299</v>
      </c>
      <c r="G5300" s="58">
        <v>3.2343182106608463E-2</v>
      </c>
      <c r="H5300" s="58">
        <v>4.1229076304439907E-2</v>
      </c>
      <c r="I5300" s="58">
        <v>1.2931079517906369E-2</v>
      </c>
      <c r="J5300" s="58">
        <v>0.14645681157134877</v>
      </c>
      <c r="K5300" s="58">
        <v>0.11609267348878763</v>
      </c>
      <c r="L5300" s="58">
        <v>0.10108759936667934</v>
      </c>
      <c r="M5300" s="58">
        <v>0.16715686609840422</v>
      </c>
      <c r="N5300" s="58">
        <v>1.3917854201982407E-2</v>
      </c>
      <c r="O5300" s="58">
        <v>0</v>
      </c>
      <c r="P5300" s="58">
        <v>0</v>
      </c>
      <c r="Q5300" s="58">
        <v>0</v>
      </c>
      <c r="R5300" s="58">
        <v>0</v>
      </c>
      <c r="S5300" s="58">
        <v>0</v>
      </c>
      <c r="T5300" s="58">
        <v>0</v>
      </c>
      <c r="U5300" s="58">
        <v>0</v>
      </c>
      <c r="V5300" s="58">
        <v>0</v>
      </c>
      <c r="W5300" s="58">
        <v>0</v>
      </c>
      <c r="X5300" s="58">
        <v>0</v>
      </c>
      <c r="Y5300" s="58">
        <v>0</v>
      </c>
      <c r="Z5300" s="58">
        <v>0</v>
      </c>
      <c r="AA5300" s="58">
        <v>0</v>
      </c>
      <c r="AB5300" s="58">
        <v>0</v>
      </c>
      <c r="AC5300" s="58">
        <v>0</v>
      </c>
      <c r="AD5300" s="58">
        <v>0</v>
      </c>
      <c r="AE5300" s="58">
        <v>0</v>
      </c>
      <c r="AF5300" s="58">
        <v>0</v>
      </c>
      <c r="AG5300" s="58">
        <v>0</v>
      </c>
      <c r="AH5300" s="58">
        <v>0</v>
      </c>
      <c r="AI5300" s="58">
        <v>0</v>
      </c>
      <c r="AK5300" s="64">
        <f t="shared" si="82"/>
        <v>4.2603946351840874E-3</v>
      </c>
    </row>
    <row r="5301" spans="1:37" x14ac:dyDescent="0.25">
      <c r="A5301">
        <v>5299</v>
      </c>
      <c r="B5301" s="1">
        <v>1.01E-2</v>
      </c>
      <c r="C5301" s="1">
        <v>1.4055556664846455E-5</v>
      </c>
      <c r="D5301" s="58">
        <v>3.3608071056027165E-2</v>
      </c>
      <c r="E5301" s="58">
        <v>4.742052413435666E-3</v>
      </c>
      <c r="F5301" s="58">
        <v>9.0760732551067827E-2</v>
      </c>
      <c r="G5301" s="58">
        <v>0.2350377926958751</v>
      </c>
      <c r="H5301" s="58">
        <v>4.756894798899864E-2</v>
      </c>
      <c r="I5301" s="58">
        <v>0.1331208141397901</v>
      </c>
      <c r="J5301" s="58">
        <v>2.1765713043166272E-2</v>
      </c>
      <c r="K5301" s="58">
        <v>1.5357472821502698E-3</v>
      </c>
      <c r="L5301" s="58">
        <v>0.10319944591714048</v>
      </c>
      <c r="M5301" s="58">
        <v>0.12724537074485559</v>
      </c>
      <c r="N5301" s="58">
        <v>0.20141531216749284</v>
      </c>
      <c r="O5301" s="58">
        <v>0</v>
      </c>
      <c r="P5301" s="58">
        <v>0</v>
      </c>
      <c r="Q5301" s="58">
        <v>0</v>
      </c>
      <c r="R5301" s="58">
        <v>0</v>
      </c>
      <c r="S5301" s="58">
        <v>0</v>
      </c>
      <c r="T5301" s="58">
        <v>0</v>
      </c>
      <c r="U5301" s="58">
        <v>0</v>
      </c>
      <c r="V5301" s="58">
        <v>0</v>
      </c>
      <c r="W5301" s="58">
        <v>0</v>
      </c>
      <c r="X5301" s="58">
        <v>0</v>
      </c>
      <c r="Y5301" s="58">
        <v>0</v>
      </c>
      <c r="Z5301" s="58">
        <v>0</v>
      </c>
      <c r="AA5301" s="58">
        <v>0</v>
      </c>
      <c r="AB5301" s="58">
        <v>0</v>
      </c>
      <c r="AC5301" s="58">
        <v>0</v>
      </c>
      <c r="AD5301" s="58">
        <v>0</v>
      </c>
      <c r="AE5301" s="58">
        <v>0</v>
      </c>
      <c r="AF5301" s="58">
        <v>0</v>
      </c>
      <c r="AG5301" s="58">
        <v>0</v>
      </c>
      <c r="AH5301" s="58">
        <v>0</v>
      </c>
      <c r="AI5301" s="58">
        <v>0</v>
      </c>
      <c r="AK5301" s="64">
        <f t="shared" si="82"/>
        <v>1.3916392737471739E-3</v>
      </c>
    </row>
    <row r="5302" spans="1:37" x14ac:dyDescent="0.25">
      <c r="A5302">
        <v>5300</v>
      </c>
      <c r="B5302" s="1">
        <v>1.1900000000000001E-2</v>
      </c>
      <c r="C5302" s="1">
        <v>-3.4224141793999083E-6</v>
      </c>
      <c r="D5302" s="58">
        <v>7.8979745122739545E-2</v>
      </c>
      <c r="E5302" s="58">
        <v>7.8527998970501403E-2</v>
      </c>
      <c r="F5302" s="58">
        <v>0.16016808740747004</v>
      </c>
      <c r="G5302" s="58">
        <v>8.0326068935442085E-2</v>
      </c>
      <c r="H5302" s="58">
        <v>0.11971293639967634</v>
      </c>
      <c r="I5302" s="58">
        <v>4.8753814871370302E-2</v>
      </c>
      <c r="J5302" s="58">
        <v>0.13135515495212771</v>
      </c>
      <c r="K5302" s="58">
        <v>9.5500841134306985E-2</v>
      </c>
      <c r="L5302" s="58">
        <v>0.15079634098069183</v>
      </c>
      <c r="M5302" s="58">
        <v>3.5834298662332301E-2</v>
      </c>
      <c r="N5302" s="58">
        <v>2.0044712563341321E-2</v>
      </c>
      <c r="O5302" s="58">
        <v>0</v>
      </c>
      <c r="P5302" s="58">
        <v>0</v>
      </c>
      <c r="Q5302" s="58">
        <v>0</v>
      </c>
      <c r="R5302" s="58">
        <v>0</v>
      </c>
      <c r="S5302" s="58">
        <v>0</v>
      </c>
      <c r="T5302" s="58">
        <v>0</v>
      </c>
      <c r="U5302" s="58">
        <v>0</v>
      </c>
      <c r="V5302" s="58">
        <v>0</v>
      </c>
      <c r="W5302" s="58">
        <v>0</v>
      </c>
      <c r="X5302" s="58">
        <v>0</v>
      </c>
      <c r="Y5302" s="58">
        <v>0</v>
      </c>
      <c r="Z5302" s="58">
        <v>0</v>
      </c>
      <c r="AA5302" s="58">
        <v>0</v>
      </c>
      <c r="AB5302" s="58">
        <v>0</v>
      </c>
      <c r="AC5302" s="58">
        <v>0</v>
      </c>
      <c r="AD5302" s="58">
        <v>0</v>
      </c>
      <c r="AE5302" s="58">
        <v>0</v>
      </c>
      <c r="AF5302" s="58">
        <v>0</v>
      </c>
      <c r="AG5302" s="58">
        <v>0</v>
      </c>
      <c r="AH5302" s="58">
        <v>0</v>
      </c>
      <c r="AI5302" s="58">
        <v>0</v>
      </c>
      <c r="AK5302" s="64">
        <f t="shared" si="82"/>
        <v>-2.8759783020167293E-4</v>
      </c>
    </row>
    <row r="5303" spans="1:37" x14ac:dyDescent="0.25">
      <c r="A5303">
        <v>5301</v>
      </c>
      <c r="B5303" s="1">
        <v>1.12E-2</v>
      </c>
      <c r="C5303" s="1">
        <v>9.3862201400368202E-5</v>
      </c>
      <c r="D5303" s="58">
        <v>4.3557982000594582E-2</v>
      </c>
      <c r="E5303" s="58">
        <v>0.12826201083265579</v>
      </c>
      <c r="F5303" s="58">
        <v>8.4271150424449548E-2</v>
      </c>
      <c r="G5303" s="58">
        <v>7.8829439033438094E-3</v>
      </c>
      <c r="H5303" s="58">
        <v>8.2822754540742768E-2</v>
      </c>
      <c r="I5303" s="58">
        <v>2.0010015987085183E-2</v>
      </c>
      <c r="J5303" s="58">
        <v>4.2894241956443695E-2</v>
      </c>
      <c r="K5303" s="58">
        <v>0.1444053646422557</v>
      </c>
      <c r="L5303" s="58">
        <v>0.20058309788828055</v>
      </c>
      <c r="M5303" s="58">
        <v>0.15043496826236705</v>
      </c>
      <c r="N5303" s="58">
        <v>9.487546956178125E-2</v>
      </c>
      <c r="O5303" s="58">
        <v>0</v>
      </c>
      <c r="P5303" s="58">
        <v>0</v>
      </c>
      <c r="Q5303" s="58">
        <v>0</v>
      </c>
      <c r="R5303" s="58">
        <v>0</v>
      </c>
      <c r="S5303" s="58">
        <v>0</v>
      </c>
      <c r="T5303" s="58">
        <v>0</v>
      </c>
      <c r="U5303" s="58">
        <v>0</v>
      </c>
      <c r="V5303" s="58">
        <v>0</v>
      </c>
      <c r="W5303" s="58">
        <v>0</v>
      </c>
      <c r="X5303" s="58">
        <v>0</v>
      </c>
      <c r="Y5303" s="58">
        <v>0</v>
      </c>
      <c r="Z5303" s="58">
        <v>0</v>
      </c>
      <c r="AA5303" s="58">
        <v>0</v>
      </c>
      <c r="AB5303" s="58">
        <v>0</v>
      </c>
      <c r="AC5303" s="58">
        <v>0</v>
      </c>
      <c r="AD5303" s="58">
        <v>0</v>
      </c>
      <c r="AE5303" s="58">
        <v>0</v>
      </c>
      <c r="AF5303" s="58">
        <v>0</v>
      </c>
      <c r="AG5303" s="58">
        <v>0</v>
      </c>
      <c r="AH5303" s="58">
        <v>0</v>
      </c>
      <c r="AI5303" s="58">
        <v>0</v>
      </c>
      <c r="AK5303" s="64">
        <f t="shared" si="82"/>
        <v>8.3805536964614465E-3</v>
      </c>
    </row>
    <row r="5304" spans="1:37" x14ac:dyDescent="0.25">
      <c r="A5304">
        <v>5302</v>
      </c>
      <c r="B5304" s="1">
        <v>1.2500000000000001E-2</v>
      </c>
      <c r="C5304" s="1">
        <v>-2.7950160797722177E-4</v>
      </c>
      <c r="D5304" s="58">
        <v>0.12967958695640444</v>
      </c>
      <c r="E5304" s="58">
        <v>3.3051880392927922E-3</v>
      </c>
      <c r="F5304" s="58">
        <v>8.0476750902960303E-2</v>
      </c>
      <c r="G5304" s="58">
        <v>0.15308992971613744</v>
      </c>
      <c r="H5304" s="58">
        <v>4.9955308240534291E-2</v>
      </c>
      <c r="I5304" s="58">
        <v>0.1926220154329461</v>
      </c>
      <c r="J5304" s="58">
        <v>3.8817011954481603E-2</v>
      </c>
      <c r="K5304" s="58">
        <v>0.10599577944657358</v>
      </c>
      <c r="L5304" s="58">
        <v>0.14023666478362834</v>
      </c>
      <c r="M5304" s="58">
        <v>2.236037999412108E-2</v>
      </c>
      <c r="N5304" s="58">
        <v>8.3461384532920027E-2</v>
      </c>
      <c r="O5304" s="58">
        <v>0</v>
      </c>
      <c r="P5304" s="58">
        <v>0</v>
      </c>
      <c r="Q5304" s="58">
        <v>0</v>
      </c>
      <c r="R5304" s="58">
        <v>0</v>
      </c>
      <c r="S5304" s="58">
        <v>0</v>
      </c>
      <c r="T5304" s="58">
        <v>0</v>
      </c>
      <c r="U5304" s="58">
        <v>0</v>
      </c>
      <c r="V5304" s="58">
        <v>0</v>
      </c>
      <c r="W5304" s="58">
        <v>0</v>
      </c>
      <c r="X5304" s="58">
        <v>0</v>
      </c>
      <c r="Y5304" s="58">
        <v>0</v>
      </c>
      <c r="Z5304" s="58">
        <v>0</v>
      </c>
      <c r="AA5304" s="58">
        <v>0</v>
      </c>
      <c r="AB5304" s="58">
        <v>0</v>
      </c>
      <c r="AC5304" s="58">
        <v>0</v>
      </c>
      <c r="AD5304" s="58">
        <v>0</v>
      </c>
      <c r="AE5304" s="58">
        <v>0</v>
      </c>
      <c r="AF5304" s="58">
        <v>0</v>
      </c>
      <c r="AG5304" s="58">
        <v>0</v>
      </c>
      <c r="AH5304" s="58">
        <v>0</v>
      </c>
      <c r="AI5304" s="58">
        <v>0</v>
      </c>
      <c r="AK5304" s="64">
        <f t="shared" si="82"/>
        <v>-2.236012863817774E-2</v>
      </c>
    </row>
    <row r="5305" spans="1:37" x14ac:dyDescent="0.25">
      <c r="A5305">
        <v>5303</v>
      </c>
      <c r="B5305" s="1">
        <v>1.2999999999999999E-2</v>
      </c>
      <c r="C5305" s="1">
        <v>-2.3927117614376718E-4</v>
      </c>
      <c r="D5305" s="58">
        <v>5.850408124210324E-2</v>
      </c>
      <c r="E5305" s="58">
        <v>7.6383256126322421E-2</v>
      </c>
      <c r="F5305" s="58">
        <v>8.7765743002182484E-2</v>
      </c>
      <c r="G5305" s="58">
        <v>0.14734259395564203</v>
      </c>
      <c r="H5305" s="58">
        <v>0.15530220514202134</v>
      </c>
      <c r="I5305" s="58">
        <v>1.8412257151557362E-2</v>
      </c>
      <c r="J5305" s="58">
        <v>3.0501600259857816E-2</v>
      </c>
      <c r="K5305" s="58">
        <v>0.19564076097021177</v>
      </c>
      <c r="L5305" s="58">
        <v>3.9158281459480401E-2</v>
      </c>
      <c r="M5305" s="58">
        <v>1.5665186481918114E-2</v>
      </c>
      <c r="N5305" s="58">
        <v>0.17532403420870304</v>
      </c>
      <c r="O5305" s="58">
        <v>0</v>
      </c>
      <c r="P5305" s="58">
        <v>0</v>
      </c>
      <c r="Q5305" s="58">
        <v>0</v>
      </c>
      <c r="R5305" s="58">
        <v>0</v>
      </c>
      <c r="S5305" s="58">
        <v>0</v>
      </c>
      <c r="T5305" s="58">
        <v>0</v>
      </c>
      <c r="U5305" s="58">
        <v>0</v>
      </c>
      <c r="V5305" s="58">
        <v>0</v>
      </c>
      <c r="W5305" s="58">
        <v>0</v>
      </c>
      <c r="X5305" s="58">
        <v>0</v>
      </c>
      <c r="Y5305" s="58">
        <v>0</v>
      </c>
      <c r="Z5305" s="58">
        <v>0</v>
      </c>
      <c r="AA5305" s="58">
        <v>0</v>
      </c>
      <c r="AB5305" s="58">
        <v>0</v>
      </c>
      <c r="AC5305" s="58">
        <v>0</v>
      </c>
      <c r="AD5305" s="58">
        <v>0</v>
      </c>
      <c r="AE5305" s="58">
        <v>0</v>
      </c>
      <c r="AF5305" s="58">
        <v>0</v>
      </c>
      <c r="AG5305" s="58">
        <v>0</v>
      </c>
      <c r="AH5305" s="58">
        <v>0</v>
      </c>
      <c r="AI5305" s="58">
        <v>0</v>
      </c>
      <c r="AK5305" s="64">
        <f t="shared" si="82"/>
        <v>-1.8405475087982091E-2</v>
      </c>
    </row>
    <row r="5306" spans="1:37" x14ac:dyDescent="0.25">
      <c r="A5306">
        <v>5304</v>
      </c>
      <c r="B5306" s="1">
        <v>1.0699999999999999E-2</v>
      </c>
      <c r="C5306" s="1">
        <v>-1.323509484419729E-4</v>
      </c>
      <c r="D5306" s="58">
        <v>2.3420582045584809E-2</v>
      </c>
      <c r="E5306" s="58">
        <v>4.8692251807727668E-2</v>
      </c>
      <c r="F5306" s="58">
        <v>1.2829832898854957E-2</v>
      </c>
      <c r="G5306" s="58">
        <v>0.10771348403932571</v>
      </c>
      <c r="H5306" s="58">
        <v>0.11936416642495649</v>
      </c>
      <c r="I5306" s="58">
        <v>9.5907853218438269E-2</v>
      </c>
      <c r="J5306" s="58">
        <v>6.8075791334229668E-2</v>
      </c>
      <c r="K5306" s="58">
        <v>0.15571119413107043</v>
      </c>
      <c r="L5306" s="58">
        <v>9.4435564954553644E-2</v>
      </c>
      <c r="M5306" s="58">
        <v>0.18107830052353216</v>
      </c>
      <c r="N5306" s="58">
        <v>9.2770978621726244E-2</v>
      </c>
      <c r="O5306" s="58">
        <v>0</v>
      </c>
      <c r="P5306" s="58">
        <v>0</v>
      </c>
      <c r="Q5306" s="58">
        <v>0</v>
      </c>
      <c r="R5306" s="58">
        <v>0</v>
      </c>
      <c r="S5306" s="58">
        <v>0</v>
      </c>
      <c r="T5306" s="58">
        <v>0</v>
      </c>
      <c r="U5306" s="58">
        <v>0</v>
      </c>
      <c r="V5306" s="58">
        <v>0</v>
      </c>
      <c r="W5306" s="58">
        <v>0</v>
      </c>
      <c r="X5306" s="58">
        <v>0</v>
      </c>
      <c r="Y5306" s="58">
        <v>0</v>
      </c>
      <c r="Z5306" s="58">
        <v>0</v>
      </c>
      <c r="AA5306" s="58">
        <v>0</v>
      </c>
      <c r="AB5306" s="58">
        <v>0</v>
      </c>
      <c r="AC5306" s="58">
        <v>0</v>
      </c>
      <c r="AD5306" s="58">
        <v>0</v>
      </c>
      <c r="AE5306" s="58">
        <v>0</v>
      </c>
      <c r="AF5306" s="58">
        <v>0</v>
      </c>
      <c r="AG5306" s="58">
        <v>0</v>
      </c>
      <c r="AH5306" s="58">
        <v>0</v>
      </c>
      <c r="AI5306" s="58">
        <v>0</v>
      </c>
      <c r="AK5306" s="64">
        <f t="shared" si="82"/>
        <v>-1.2369247517941393E-2</v>
      </c>
    </row>
    <row r="5307" spans="1:37" x14ac:dyDescent="0.25">
      <c r="A5307">
        <v>5305</v>
      </c>
      <c r="B5307" s="1">
        <v>1.0800000000000001E-2</v>
      </c>
      <c r="C5307" s="1">
        <v>1.5036935853103702E-4</v>
      </c>
      <c r="D5307" s="58">
        <v>8.7042878908146423E-2</v>
      </c>
      <c r="E5307" s="58">
        <v>2.756318432494179E-2</v>
      </c>
      <c r="F5307" s="58">
        <v>1.897500529135385E-2</v>
      </c>
      <c r="G5307" s="58">
        <v>0.11886772859114592</v>
      </c>
      <c r="H5307" s="58">
        <v>0.18201865600065703</v>
      </c>
      <c r="I5307" s="58">
        <v>0.1785222190198511</v>
      </c>
      <c r="J5307" s="58">
        <v>8.9791902110800861E-2</v>
      </c>
      <c r="K5307" s="58">
        <v>4.9704288475186679E-3</v>
      </c>
      <c r="L5307" s="58">
        <v>0.17847978846896981</v>
      </c>
      <c r="M5307" s="58">
        <v>9.6115690980408452E-2</v>
      </c>
      <c r="N5307" s="58">
        <v>1.7652517456206003E-2</v>
      </c>
      <c r="O5307" s="58">
        <v>0</v>
      </c>
      <c r="P5307" s="58">
        <v>0</v>
      </c>
      <c r="Q5307" s="58">
        <v>0</v>
      </c>
      <c r="R5307" s="58">
        <v>0</v>
      </c>
      <c r="S5307" s="58">
        <v>0</v>
      </c>
      <c r="T5307" s="58">
        <v>0</v>
      </c>
      <c r="U5307" s="58">
        <v>0</v>
      </c>
      <c r="V5307" s="58">
        <v>0</v>
      </c>
      <c r="W5307" s="58">
        <v>0</v>
      </c>
      <c r="X5307" s="58">
        <v>0</v>
      </c>
      <c r="Y5307" s="58">
        <v>0</v>
      </c>
      <c r="Z5307" s="58">
        <v>0</v>
      </c>
      <c r="AA5307" s="58">
        <v>0</v>
      </c>
      <c r="AB5307" s="58">
        <v>0</v>
      </c>
      <c r="AC5307" s="58">
        <v>0</v>
      </c>
      <c r="AD5307" s="58">
        <v>0</v>
      </c>
      <c r="AE5307" s="58">
        <v>0</v>
      </c>
      <c r="AF5307" s="58">
        <v>0</v>
      </c>
      <c r="AG5307" s="58">
        <v>0</v>
      </c>
      <c r="AH5307" s="58">
        <v>0</v>
      </c>
      <c r="AI5307" s="58">
        <v>0</v>
      </c>
      <c r="AK5307" s="64">
        <f t="shared" si="82"/>
        <v>1.3923088752873798E-2</v>
      </c>
    </row>
    <row r="5308" spans="1:37" x14ac:dyDescent="0.25">
      <c r="A5308">
        <v>5306</v>
      </c>
      <c r="B5308" s="1">
        <v>1.09E-2</v>
      </c>
      <c r="C5308" s="1">
        <v>-1.5254201846745584E-4</v>
      </c>
      <c r="D5308" s="58">
        <v>0.16576320133110772</v>
      </c>
      <c r="E5308" s="58">
        <v>6.6917567250975057E-2</v>
      </c>
      <c r="F5308" s="58">
        <v>0.17218903948275036</v>
      </c>
      <c r="G5308" s="58">
        <v>1.9522463316433959E-2</v>
      </c>
      <c r="H5308" s="58">
        <v>0.1013988306023773</v>
      </c>
      <c r="I5308" s="58">
        <v>0.10116046350812941</v>
      </c>
      <c r="J5308" s="58">
        <v>2.9975911214316697E-2</v>
      </c>
      <c r="K5308" s="58">
        <v>4.8122096576619901E-2</v>
      </c>
      <c r="L5308" s="58">
        <v>3.9394563267306448E-2</v>
      </c>
      <c r="M5308" s="58">
        <v>9.114061274594519E-2</v>
      </c>
      <c r="N5308" s="58">
        <v>0.16441525070403798</v>
      </c>
      <c r="O5308" s="58">
        <v>0</v>
      </c>
      <c r="P5308" s="58">
        <v>0</v>
      </c>
      <c r="Q5308" s="58">
        <v>0</v>
      </c>
      <c r="R5308" s="58">
        <v>0</v>
      </c>
      <c r="S5308" s="58">
        <v>0</v>
      </c>
      <c r="T5308" s="58">
        <v>0</v>
      </c>
      <c r="U5308" s="58">
        <v>0</v>
      </c>
      <c r="V5308" s="58">
        <v>0</v>
      </c>
      <c r="W5308" s="58">
        <v>0</v>
      </c>
      <c r="X5308" s="58">
        <v>0</v>
      </c>
      <c r="Y5308" s="58">
        <v>0</v>
      </c>
      <c r="Z5308" s="58">
        <v>0</v>
      </c>
      <c r="AA5308" s="58">
        <v>0</v>
      </c>
      <c r="AB5308" s="58">
        <v>0</v>
      </c>
      <c r="AC5308" s="58">
        <v>0</v>
      </c>
      <c r="AD5308" s="58">
        <v>0</v>
      </c>
      <c r="AE5308" s="58">
        <v>0</v>
      </c>
      <c r="AF5308" s="58">
        <v>0</v>
      </c>
      <c r="AG5308" s="58">
        <v>0</v>
      </c>
      <c r="AH5308" s="58">
        <v>0</v>
      </c>
      <c r="AI5308" s="58">
        <v>0</v>
      </c>
      <c r="AK5308" s="64">
        <f t="shared" si="82"/>
        <v>-1.3994680593344572E-2</v>
      </c>
    </row>
    <row r="5309" spans="1:37" x14ac:dyDescent="0.25">
      <c r="A5309">
        <v>5307</v>
      </c>
      <c r="B5309" s="1">
        <v>1.0500000000000001E-2</v>
      </c>
      <c r="C5309" s="1">
        <v>-1.6976324800989167E-4</v>
      </c>
      <c r="D5309" s="58">
        <v>0.11267095943989756</v>
      </c>
      <c r="E5309" s="58">
        <v>6.3560896052063401E-2</v>
      </c>
      <c r="F5309" s="58">
        <v>0.1465381594249327</v>
      </c>
      <c r="G5309" s="58">
        <v>1.329055323321243E-2</v>
      </c>
      <c r="H5309" s="58">
        <v>0.11284984183520654</v>
      </c>
      <c r="I5309" s="58">
        <v>8.5420255558940991E-2</v>
      </c>
      <c r="J5309" s="58">
        <v>1.3646392999007722E-2</v>
      </c>
      <c r="K5309" s="58">
        <v>0.10353321255291167</v>
      </c>
      <c r="L5309" s="58">
        <v>0.13453223996890307</v>
      </c>
      <c r="M5309" s="58">
        <v>0.11057709064711112</v>
      </c>
      <c r="N5309" s="58">
        <v>0.10338039828781286</v>
      </c>
      <c r="O5309" s="58">
        <v>0</v>
      </c>
      <c r="P5309" s="58">
        <v>0</v>
      </c>
      <c r="Q5309" s="58">
        <v>0</v>
      </c>
      <c r="R5309" s="58">
        <v>0</v>
      </c>
      <c r="S5309" s="58">
        <v>0</v>
      </c>
      <c r="T5309" s="58">
        <v>0</v>
      </c>
      <c r="U5309" s="58">
        <v>0</v>
      </c>
      <c r="V5309" s="58">
        <v>0</v>
      </c>
      <c r="W5309" s="58">
        <v>0</v>
      </c>
      <c r="X5309" s="58">
        <v>0</v>
      </c>
      <c r="Y5309" s="58">
        <v>0</v>
      </c>
      <c r="Z5309" s="58">
        <v>0</v>
      </c>
      <c r="AA5309" s="58">
        <v>0</v>
      </c>
      <c r="AB5309" s="58">
        <v>0</v>
      </c>
      <c r="AC5309" s="58">
        <v>0</v>
      </c>
      <c r="AD5309" s="58">
        <v>0</v>
      </c>
      <c r="AE5309" s="58">
        <v>0</v>
      </c>
      <c r="AF5309" s="58">
        <v>0</v>
      </c>
      <c r="AG5309" s="58">
        <v>0</v>
      </c>
      <c r="AH5309" s="58">
        <v>0</v>
      </c>
      <c r="AI5309" s="58">
        <v>0</v>
      </c>
      <c r="AK5309" s="64">
        <f t="shared" si="82"/>
        <v>-1.6167928381894445E-2</v>
      </c>
    </row>
    <row r="5310" spans="1:37" x14ac:dyDescent="0.25">
      <c r="A5310">
        <v>5308</v>
      </c>
      <c r="B5310" s="1">
        <v>1.09E-2</v>
      </c>
      <c r="C5310" s="1">
        <v>-2.5768991074221512E-4</v>
      </c>
      <c r="D5310" s="58">
        <v>4.0818953143801545E-2</v>
      </c>
      <c r="E5310" s="58">
        <v>1.684832601715688E-2</v>
      </c>
      <c r="F5310" s="58">
        <v>0.12570461182387413</v>
      </c>
      <c r="G5310" s="58">
        <v>6.2483725578702243E-2</v>
      </c>
      <c r="H5310" s="58">
        <v>0.12532667522720758</v>
      </c>
      <c r="I5310" s="58">
        <v>5.0495324832419565E-2</v>
      </c>
      <c r="J5310" s="58">
        <v>0.10901555379659492</v>
      </c>
      <c r="K5310" s="58">
        <v>0.15812684526975113</v>
      </c>
      <c r="L5310" s="58">
        <v>9.0711097227782228E-2</v>
      </c>
      <c r="M5310" s="58">
        <v>6.3284768415984294E-2</v>
      </c>
      <c r="N5310" s="58">
        <v>0.15718411866672546</v>
      </c>
      <c r="O5310" s="58">
        <v>0</v>
      </c>
      <c r="P5310" s="58">
        <v>0</v>
      </c>
      <c r="Q5310" s="58">
        <v>0</v>
      </c>
      <c r="R5310" s="58">
        <v>0</v>
      </c>
      <c r="S5310" s="58">
        <v>0</v>
      </c>
      <c r="T5310" s="58">
        <v>0</v>
      </c>
      <c r="U5310" s="58">
        <v>0</v>
      </c>
      <c r="V5310" s="58">
        <v>0</v>
      </c>
      <c r="W5310" s="58">
        <v>0</v>
      </c>
      <c r="X5310" s="58">
        <v>0</v>
      </c>
      <c r="Y5310" s="58">
        <v>0</v>
      </c>
      <c r="Z5310" s="58">
        <v>0</v>
      </c>
      <c r="AA5310" s="58">
        <v>0</v>
      </c>
      <c r="AB5310" s="58">
        <v>0</v>
      </c>
      <c r="AC5310" s="58">
        <v>0</v>
      </c>
      <c r="AD5310" s="58">
        <v>0</v>
      </c>
      <c r="AE5310" s="58">
        <v>0</v>
      </c>
      <c r="AF5310" s="58">
        <v>0</v>
      </c>
      <c r="AG5310" s="58">
        <v>0</v>
      </c>
      <c r="AH5310" s="58">
        <v>0</v>
      </c>
      <c r="AI5310" s="58">
        <v>0</v>
      </c>
      <c r="AK5310" s="64">
        <f t="shared" si="82"/>
        <v>-2.3641276214882122E-2</v>
      </c>
    </row>
    <row r="5311" spans="1:37" x14ac:dyDescent="0.25">
      <c r="A5311">
        <v>5309</v>
      </c>
      <c r="B5311" s="1">
        <v>1.41E-2</v>
      </c>
      <c r="C5311" s="1">
        <v>-2.3094934559243308E-4</v>
      </c>
      <c r="D5311" s="58">
        <v>4.1799972210548667E-2</v>
      </c>
      <c r="E5311" s="58">
        <v>5.7694614939210423E-2</v>
      </c>
      <c r="F5311" s="58">
        <v>4.3237854900513142E-2</v>
      </c>
      <c r="G5311" s="58">
        <v>0.15295135335271173</v>
      </c>
      <c r="H5311" s="58">
        <v>0.1620593399588649</v>
      </c>
      <c r="I5311" s="58">
        <v>0.16738772342144667</v>
      </c>
      <c r="J5311" s="58">
        <v>0.12568976491685516</v>
      </c>
      <c r="K5311" s="58">
        <v>0.15520018568895375</v>
      </c>
      <c r="L5311" s="58">
        <v>3.6103446354453506E-2</v>
      </c>
      <c r="M5311" s="58">
        <v>2.9693012366679851E-2</v>
      </c>
      <c r="N5311" s="58">
        <v>2.8182731889762173E-2</v>
      </c>
      <c r="O5311" s="58">
        <v>0</v>
      </c>
      <c r="P5311" s="58">
        <v>0</v>
      </c>
      <c r="Q5311" s="58">
        <v>0</v>
      </c>
      <c r="R5311" s="58">
        <v>0</v>
      </c>
      <c r="S5311" s="58">
        <v>0</v>
      </c>
      <c r="T5311" s="58">
        <v>0</v>
      </c>
      <c r="U5311" s="58">
        <v>0</v>
      </c>
      <c r="V5311" s="58">
        <v>0</v>
      </c>
      <c r="W5311" s="58">
        <v>0</v>
      </c>
      <c r="X5311" s="58">
        <v>0</v>
      </c>
      <c r="Y5311" s="58">
        <v>0</v>
      </c>
      <c r="Z5311" s="58">
        <v>0</v>
      </c>
      <c r="AA5311" s="58">
        <v>0</v>
      </c>
      <c r="AB5311" s="58">
        <v>0</v>
      </c>
      <c r="AC5311" s="58">
        <v>0</v>
      </c>
      <c r="AD5311" s="58">
        <v>0</v>
      </c>
      <c r="AE5311" s="58">
        <v>0</v>
      </c>
      <c r="AF5311" s="58">
        <v>0</v>
      </c>
      <c r="AG5311" s="58">
        <v>0</v>
      </c>
      <c r="AH5311" s="58">
        <v>0</v>
      </c>
      <c r="AI5311" s="58">
        <v>0</v>
      </c>
      <c r="AK5311" s="64">
        <f t="shared" si="82"/>
        <v>-1.6379386212229296E-2</v>
      </c>
    </row>
    <row r="5312" spans="1:37" x14ac:dyDescent="0.25">
      <c r="A5312">
        <v>5310</v>
      </c>
      <c r="B5312" s="1">
        <v>1.2699999999999999E-2</v>
      </c>
      <c r="C5312" s="1">
        <v>-8.8256438980808752E-6</v>
      </c>
      <c r="D5312" s="58">
        <v>0.13950105540776439</v>
      </c>
      <c r="E5312" s="58">
        <v>0.11127117116795034</v>
      </c>
      <c r="F5312" s="58">
        <v>0.1140476003573284</v>
      </c>
      <c r="G5312" s="58">
        <v>7.4792509877950858E-2</v>
      </c>
      <c r="H5312" s="58">
        <v>0.11101330570342466</v>
      </c>
      <c r="I5312" s="58">
        <v>0.10749511760538094</v>
      </c>
      <c r="J5312" s="58">
        <v>6.3978417738408094E-2</v>
      </c>
      <c r="K5312" s="58">
        <v>7.0539749727199771E-2</v>
      </c>
      <c r="L5312" s="58">
        <v>4.4220093322535459E-2</v>
      </c>
      <c r="M5312" s="58">
        <v>2.0947721130687727E-2</v>
      </c>
      <c r="N5312" s="58">
        <v>0.14219325796136961</v>
      </c>
      <c r="O5312" s="58">
        <v>0</v>
      </c>
      <c r="P5312" s="58">
        <v>0</v>
      </c>
      <c r="Q5312" s="58">
        <v>0</v>
      </c>
      <c r="R5312" s="58">
        <v>0</v>
      </c>
      <c r="S5312" s="58">
        <v>0</v>
      </c>
      <c r="T5312" s="58">
        <v>0</v>
      </c>
      <c r="U5312" s="58">
        <v>0</v>
      </c>
      <c r="V5312" s="58">
        <v>0</v>
      </c>
      <c r="W5312" s="58">
        <v>0</v>
      </c>
      <c r="X5312" s="58">
        <v>0</v>
      </c>
      <c r="Y5312" s="58">
        <v>0</v>
      </c>
      <c r="Z5312" s="58">
        <v>0</v>
      </c>
      <c r="AA5312" s="58">
        <v>0</v>
      </c>
      <c r="AB5312" s="58">
        <v>0</v>
      </c>
      <c r="AC5312" s="58">
        <v>0</v>
      </c>
      <c r="AD5312" s="58">
        <v>0</v>
      </c>
      <c r="AE5312" s="58">
        <v>0</v>
      </c>
      <c r="AF5312" s="58">
        <v>0</v>
      </c>
      <c r="AG5312" s="58">
        <v>0</v>
      </c>
      <c r="AH5312" s="58">
        <v>0</v>
      </c>
      <c r="AI5312" s="58">
        <v>0</v>
      </c>
      <c r="AK5312" s="64">
        <f t="shared" si="82"/>
        <v>-6.9493259040006889E-4</v>
      </c>
    </row>
    <row r="5313" spans="1:37" x14ac:dyDescent="0.25">
      <c r="A5313">
        <v>5311</v>
      </c>
      <c r="B5313" s="1">
        <v>1.2500000000000001E-2</v>
      </c>
      <c r="C5313" s="1">
        <v>1.5258793760006896E-4</v>
      </c>
      <c r="D5313" s="58">
        <v>0.152275254035145</v>
      </c>
      <c r="E5313" s="58">
        <v>0.12847785485752344</v>
      </c>
      <c r="F5313" s="58">
        <v>2.1214766495616769E-2</v>
      </c>
      <c r="G5313" s="58">
        <v>0.13172984223014808</v>
      </c>
      <c r="H5313" s="58">
        <v>1.3071498880906808E-2</v>
      </c>
      <c r="I5313" s="58">
        <v>6.7740194103174722E-2</v>
      </c>
      <c r="J5313" s="58">
        <v>8.3030099033902252E-2</v>
      </c>
      <c r="K5313" s="58">
        <v>9.1134246005916186E-2</v>
      </c>
      <c r="L5313" s="58">
        <v>5.1872917278576798E-2</v>
      </c>
      <c r="M5313" s="58">
        <v>8.8315316320488002E-2</v>
      </c>
      <c r="N5313" s="58">
        <v>0.17113801075860197</v>
      </c>
      <c r="O5313" s="58">
        <v>0</v>
      </c>
      <c r="P5313" s="58">
        <v>0</v>
      </c>
      <c r="Q5313" s="58">
        <v>0</v>
      </c>
      <c r="R5313" s="58">
        <v>0</v>
      </c>
      <c r="S5313" s="58">
        <v>0</v>
      </c>
      <c r="T5313" s="58">
        <v>0</v>
      </c>
      <c r="U5313" s="58">
        <v>0</v>
      </c>
      <c r="V5313" s="58">
        <v>0</v>
      </c>
      <c r="W5313" s="58">
        <v>0</v>
      </c>
      <c r="X5313" s="58">
        <v>0</v>
      </c>
      <c r="Y5313" s="58">
        <v>0</v>
      </c>
      <c r="Z5313" s="58">
        <v>0</v>
      </c>
      <c r="AA5313" s="58">
        <v>0</v>
      </c>
      <c r="AB5313" s="58">
        <v>0</v>
      </c>
      <c r="AC5313" s="58">
        <v>0</v>
      </c>
      <c r="AD5313" s="58">
        <v>0</v>
      </c>
      <c r="AE5313" s="58">
        <v>0</v>
      </c>
      <c r="AF5313" s="58">
        <v>0</v>
      </c>
      <c r="AG5313" s="58">
        <v>0</v>
      </c>
      <c r="AH5313" s="58">
        <v>0</v>
      </c>
      <c r="AI5313" s="58">
        <v>0</v>
      </c>
      <c r="AK5313" s="64">
        <f t="shared" si="82"/>
        <v>1.2207035008005516E-2</v>
      </c>
    </row>
    <row r="5314" spans="1:37" x14ac:dyDescent="0.25">
      <c r="A5314">
        <v>5312</v>
      </c>
      <c r="B5314" s="1">
        <v>1.23E-2</v>
      </c>
      <c r="C5314" s="1">
        <v>-1.0489908506719958E-4</v>
      </c>
      <c r="D5314" s="58">
        <v>1.2706385850846231E-2</v>
      </c>
      <c r="E5314" s="58">
        <v>9.4356475615048327E-2</v>
      </c>
      <c r="F5314" s="58">
        <v>0.1662027651063924</v>
      </c>
      <c r="G5314" s="58">
        <v>7.2580038674685418E-2</v>
      </c>
      <c r="H5314" s="58">
        <v>2.9263253333524342E-3</v>
      </c>
      <c r="I5314" s="58">
        <v>8.9350996456822721E-2</v>
      </c>
      <c r="J5314" s="58">
        <v>0.15014173476101988</v>
      </c>
      <c r="K5314" s="58">
        <v>0.13936551461953137</v>
      </c>
      <c r="L5314" s="58">
        <v>0.12697878639585145</v>
      </c>
      <c r="M5314" s="58">
        <v>8.2983574098861854E-2</v>
      </c>
      <c r="N5314" s="58">
        <v>6.2407403087587958E-2</v>
      </c>
      <c r="O5314" s="58">
        <v>0</v>
      </c>
      <c r="P5314" s="58">
        <v>0</v>
      </c>
      <c r="Q5314" s="58">
        <v>0</v>
      </c>
      <c r="R5314" s="58">
        <v>0</v>
      </c>
      <c r="S5314" s="58">
        <v>0</v>
      </c>
      <c r="T5314" s="58">
        <v>0</v>
      </c>
      <c r="U5314" s="58">
        <v>0</v>
      </c>
      <c r="V5314" s="58">
        <v>0</v>
      </c>
      <c r="W5314" s="58">
        <v>0</v>
      </c>
      <c r="X5314" s="58">
        <v>0</v>
      </c>
      <c r="Y5314" s="58">
        <v>0</v>
      </c>
      <c r="Z5314" s="58">
        <v>0</v>
      </c>
      <c r="AA5314" s="58">
        <v>0</v>
      </c>
      <c r="AB5314" s="58">
        <v>0</v>
      </c>
      <c r="AC5314" s="58">
        <v>0</v>
      </c>
      <c r="AD5314" s="58">
        <v>0</v>
      </c>
      <c r="AE5314" s="58">
        <v>0</v>
      </c>
      <c r="AF5314" s="58">
        <v>0</v>
      </c>
      <c r="AG5314" s="58">
        <v>0</v>
      </c>
      <c r="AH5314" s="58">
        <v>0</v>
      </c>
      <c r="AI5314" s="58">
        <v>0</v>
      </c>
      <c r="AK5314" s="64">
        <f t="shared" si="82"/>
        <v>-8.528380899772323E-3</v>
      </c>
    </row>
    <row r="5315" spans="1:37" x14ac:dyDescent="0.25">
      <c r="A5315">
        <v>5313</v>
      </c>
      <c r="B5315" s="1">
        <v>1.1900000000000001E-2</v>
      </c>
      <c r="C5315" s="1">
        <v>2.0321221619303253E-4</v>
      </c>
      <c r="D5315" s="58">
        <v>0.14290170396960664</v>
      </c>
      <c r="E5315" s="58">
        <v>0.10368556465832371</v>
      </c>
      <c r="F5315" s="58">
        <v>3.5217800327960208E-2</v>
      </c>
      <c r="G5315" s="58">
        <v>0.13970031179533787</v>
      </c>
      <c r="H5315" s="58">
        <v>2.7787678376982195E-2</v>
      </c>
      <c r="I5315" s="58">
        <v>8.3103720960647984E-2</v>
      </c>
      <c r="J5315" s="58">
        <v>0.10184080459867713</v>
      </c>
      <c r="K5315" s="58">
        <v>6.5230401284660636E-2</v>
      </c>
      <c r="L5315" s="58">
        <v>0.12698058506595827</v>
      </c>
      <c r="M5315" s="58">
        <v>5.9567750781767868E-2</v>
      </c>
      <c r="N5315" s="58">
        <v>0.11398367818007742</v>
      </c>
      <c r="O5315" s="58">
        <v>0</v>
      </c>
      <c r="P5315" s="58">
        <v>0</v>
      </c>
      <c r="Q5315" s="58">
        <v>0</v>
      </c>
      <c r="R5315" s="58">
        <v>0</v>
      </c>
      <c r="S5315" s="58">
        <v>0</v>
      </c>
      <c r="T5315" s="58">
        <v>0</v>
      </c>
      <c r="U5315" s="58">
        <v>0</v>
      </c>
      <c r="V5315" s="58">
        <v>0</v>
      </c>
      <c r="W5315" s="58">
        <v>0</v>
      </c>
      <c r="X5315" s="58">
        <v>0</v>
      </c>
      <c r="Y5315" s="58">
        <v>0</v>
      </c>
      <c r="Z5315" s="58">
        <v>0</v>
      </c>
      <c r="AA5315" s="58">
        <v>0</v>
      </c>
      <c r="AB5315" s="58">
        <v>0</v>
      </c>
      <c r="AC5315" s="58">
        <v>0</v>
      </c>
      <c r="AD5315" s="58">
        <v>0</v>
      </c>
      <c r="AE5315" s="58">
        <v>0</v>
      </c>
      <c r="AF5315" s="58">
        <v>0</v>
      </c>
      <c r="AG5315" s="58">
        <v>0</v>
      </c>
      <c r="AH5315" s="58">
        <v>0</v>
      </c>
      <c r="AI5315" s="58">
        <v>0</v>
      </c>
      <c r="AK5315" s="64">
        <f t="shared" si="82"/>
        <v>1.707665682294391E-2</v>
      </c>
    </row>
    <row r="5316" spans="1:37" x14ac:dyDescent="0.25">
      <c r="A5316">
        <v>5314</v>
      </c>
      <c r="B5316" s="1">
        <v>1.21E-2</v>
      </c>
      <c r="C5316" s="1">
        <v>-2.3025695452990791E-4</v>
      </c>
      <c r="D5316" s="58">
        <v>8.5819340636968985E-2</v>
      </c>
      <c r="E5316" s="58">
        <v>6.1043660339816938E-2</v>
      </c>
      <c r="F5316" s="58">
        <v>2.823157704322719E-2</v>
      </c>
      <c r="G5316" s="58">
        <v>0.10169578773361945</v>
      </c>
      <c r="H5316" s="58">
        <v>4.2740672342939393E-2</v>
      </c>
      <c r="I5316" s="58">
        <v>0.11813385475579613</v>
      </c>
      <c r="J5316" s="58">
        <v>5.2957731179659635E-2</v>
      </c>
      <c r="K5316" s="58">
        <v>0.16782584136203638</v>
      </c>
      <c r="L5316" s="58">
        <v>2.3581781530548962E-2</v>
      </c>
      <c r="M5316" s="58">
        <v>9.1425821807093147E-2</v>
      </c>
      <c r="N5316" s="58">
        <v>0.22654393126829386</v>
      </c>
      <c r="O5316" s="58">
        <v>0</v>
      </c>
      <c r="P5316" s="58">
        <v>0</v>
      </c>
      <c r="Q5316" s="58">
        <v>0</v>
      </c>
      <c r="R5316" s="58">
        <v>0</v>
      </c>
      <c r="S5316" s="58">
        <v>0</v>
      </c>
      <c r="T5316" s="58">
        <v>0</v>
      </c>
      <c r="U5316" s="58">
        <v>0</v>
      </c>
      <c r="V5316" s="58">
        <v>0</v>
      </c>
      <c r="W5316" s="58">
        <v>0</v>
      </c>
      <c r="X5316" s="58">
        <v>0</v>
      </c>
      <c r="Y5316" s="58">
        <v>0</v>
      </c>
      <c r="Z5316" s="58">
        <v>0</v>
      </c>
      <c r="AA5316" s="58">
        <v>0</v>
      </c>
      <c r="AB5316" s="58">
        <v>0</v>
      </c>
      <c r="AC5316" s="58">
        <v>0</v>
      </c>
      <c r="AD5316" s="58">
        <v>0</v>
      </c>
      <c r="AE5316" s="58">
        <v>0</v>
      </c>
      <c r="AF5316" s="58">
        <v>0</v>
      </c>
      <c r="AG5316" s="58">
        <v>0</v>
      </c>
      <c r="AH5316" s="58">
        <v>0</v>
      </c>
      <c r="AI5316" s="58">
        <v>0</v>
      </c>
      <c r="AK5316" s="64">
        <f t="shared" ref="AK5316:AK5379" si="83">C5316/B5316</f>
        <v>-1.9029500374372555E-2</v>
      </c>
    </row>
    <row r="5317" spans="1:37" x14ac:dyDescent="0.25">
      <c r="A5317">
        <v>5315</v>
      </c>
      <c r="B5317" s="1">
        <v>1.24E-2</v>
      </c>
      <c r="C5317" s="1">
        <v>-5.6672066703641779E-4</v>
      </c>
      <c r="D5317" s="58">
        <v>0.13892612600722495</v>
      </c>
      <c r="E5317" s="58">
        <v>1.1566682930659267E-2</v>
      </c>
      <c r="F5317" s="58">
        <v>0.17114979870142044</v>
      </c>
      <c r="G5317" s="58">
        <v>1.4902161846993589E-2</v>
      </c>
      <c r="H5317" s="58">
        <v>0.13286013071070057</v>
      </c>
      <c r="I5317" s="58">
        <v>0.12032741992211192</v>
      </c>
      <c r="J5317" s="58">
        <v>6.7468976313439025E-3</v>
      </c>
      <c r="K5317" s="58">
        <v>0.16875958938178087</v>
      </c>
      <c r="L5317" s="58">
        <v>4.3085256450580971E-2</v>
      </c>
      <c r="M5317" s="58">
        <v>6.1928592205554016E-2</v>
      </c>
      <c r="N5317" s="58">
        <v>0.12974734421162937</v>
      </c>
      <c r="O5317" s="58">
        <v>0</v>
      </c>
      <c r="P5317" s="58">
        <v>0</v>
      </c>
      <c r="Q5317" s="58">
        <v>0</v>
      </c>
      <c r="R5317" s="58">
        <v>0</v>
      </c>
      <c r="S5317" s="58">
        <v>0</v>
      </c>
      <c r="T5317" s="58">
        <v>0</v>
      </c>
      <c r="U5317" s="58">
        <v>0</v>
      </c>
      <c r="V5317" s="58">
        <v>0</v>
      </c>
      <c r="W5317" s="58">
        <v>0</v>
      </c>
      <c r="X5317" s="58">
        <v>0</v>
      </c>
      <c r="Y5317" s="58">
        <v>0</v>
      </c>
      <c r="Z5317" s="58">
        <v>0</v>
      </c>
      <c r="AA5317" s="58">
        <v>0</v>
      </c>
      <c r="AB5317" s="58">
        <v>0</v>
      </c>
      <c r="AC5317" s="58">
        <v>0</v>
      </c>
      <c r="AD5317" s="58">
        <v>0</v>
      </c>
      <c r="AE5317" s="58">
        <v>0</v>
      </c>
      <c r="AF5317" s="58">
        <v>0</v>
      </c>
      <c r="AG5317" s="58">
        <v>0</v>
      </c>
      <c r="AH5317" s="58">
        <v>0</v>
      </c>
      <c r="AI5317" s="58">
        <v>0</v>
      </c>
      <c r="AK5317" s="64">
        <f t="shared" si="83"/>
        <v>-4.5703279599711114E-2</v>
      </c>
    </row>
    <row r="5318" spans="1:37" x14ac:dyDescent="0.25">
      <c r="A5318">
        <v>5316</v>
      </c>
      <c r="B5318" s="1">
        <v>1.4500000000000001E-2</v>
      </c>
      <c r="C5318" s="1">
        <v>-2.2637685521020338E-4</v>
      </c>
      <c r="D5318" s="58">
        <v>4.8965297489908244E-2</v>
      </c>
      <c r="E5318" s="58">
        <v>9.127502035876256E-2</v>
      </c>
      <c r="F5318" s="58">
        <v>1.2889921545892429E-2</v>
      </c>
      <c r="G5318" s="58">
        <v>0.19837619153431862</v>
      </c>
      <c r="H5318" s="58">
        <v>6.2708986359703137E-2</v>
      </c>
      <c r="I5318" s="58">
        <v>0.15237101012521001</v>
      </c>
      <c r="J5318" s="58">
        <v>4.3508565224128923E-2</v>
      </c>
      <c r="K5318" s="58">
        <v>0.18495391489378787</v>
      </c>
      <c r="L5318" s="58">
        <v>1.2321495038964559E-2</v>
      </c>
      <c r="M5318" s="58">
        <v>1.7446738459369119E-2</v>
      </c>
      <c r="N5318" s="58">
        <v>0.17518285896995442</v>
      </c>
      <c r="O5318" s="58">
        <v>0</v>
      </c>
      <c r="P5318" s="58">
        <v>0</v>
      </c>
      <c r="Q5318" s="58">
        <v>0</v>
      </c>
      <c r="R5318" s="58">
        <v>0</v>
      </c>
      <c r="S5318" s="58">
        <v>0</v>
      </c>
      <c r="T5318" s="58">
        <v>0</v>
      </c>
      <c r="U5318" s="58">
        <v>0</v>
      </c>
      <c r="V5318" s="58">
        <v>0</v>
      </c>
      <c r="W5318" s="58">
        <v>0</v>
      </c>
      <c r="X5318" s="58">
        <v>0</v>
      </c>
      <c r="Y5318" s="58">
        <v>0</v>
      </c>
      <c r="Z5318" s="58">
        <v>0</v>
      </c>
      <c r="AA5318" s="58">
        <v>0</v>
      </c>
      <c r="AB5318" s="58">
        <v>0</v>
      </c>
      <c r="AC5318" s="58">
        <v>0</v>
      </c>
      <c r="AD5318" s="58">
        <v>0</v>
      </c>
      <c r="AE5318" s="58">
        <v>0</v>
      </c>
      <c r="AF5318" s="58">
        <v>0</v>
      </c>
      <c r="AG5318" s="58">
        <v>0</v>
      </c>
      <c r="AH5318" s="58">
        <v>0</v>
      </c>
      <c r="AI5318" s="58">
        <v>0</v>
      </c>
      <c r="AK5318" s="64">
        <f t="shared" si="83"/>
        <v>-1.5612196911048509E-2</v>
      </c>
    </row>
    <row r="5319" spans="1:37" x14ac:dyDescent="0.25">
      <c r="A5319">
        <v>5317</v>
      </c>
      <c r="B5319" s="1">
        <v>9.2999999999999992E-3</v>
      </c>
      <c r="C5319" s="1">
        <v>-7.1863047540655047E-6</v>
      </c>
      <c r="D5319" s="58">
        <v>3.8606070409788924E-2</v>
      </c>
      <c r="E5319" s="58">
        <v>7.5890504382276971E-2</v>
      </c>
      <c r="F5319" s="58">
        <v>0.1306751772982486</v>
      </c>
      <c r="G5319" s="58">
        <v>7.3718220828130681E-3</v>
      </c>
      <c r="H5319" s="58">
        <v>0.16924429362961707</v>
      </c>
      <c r="I5319" s="58">
        <v>9.0959393249820004E-3</v>
      </c>
      <c r="J5319" s="58">
        <v>2.8017416925972004E-2</v>
      </c>
      <c r="K5319" s="58">
        <v>0.10115237767812364</v>
      </c>
      <c r="L5319" s="58">
        <v>0.1450844032546838</v>
      </c>
      <c r="M5319" s="58">
        <v>0.16663572101747542</v>
      </c>
      <c r="N5319" s="58">
        <v>0.12822627399601849</v>
      </c>
      <c r="O5319" s="58">
        <v>0</v>
      </c>
      <c r="P5319" s="58">
        <v>0</v>
      </c>
      <c r="Q5319" s="58">
        <v>0</v>
      </c>
      <c r="R5319" s="58">
        <v>0</v>
      </c>
      <c r="S5319" s="58">
        <v>0</v>
      </c>
      <c r="T5319" s="58">
        <v>0</v>
      </c>
      <c r="U5319" s="58">
        <v>0</v>
      </c>
      <c r="V5319" s="58">
        <v>0</v>
      </c>
      <c r="W5319" s="58">
        <v>0</v>
      </c>
      <c r="X5319" s="58">
        <v>0</v>
      </c>
      <c r="Y5319" s="58">
        <v>0</v>
      </c>
      <c r="Z5319" s="58">
        <v>0</v>
      </c>
      <c r="AA5319" s="58">
        <v>0</v>
      </c>
      <c r="AB5319" s="58">
        <v>0</v>
      </c>
      <c r="AC5319" s="58">
        <v>0</v>
      </c>
      <c r="AD5319" s="58">
        <v>0</v>
      </c>
      <c r="AE5319" s="58">
        <v>0</v>
      </c>
      <c r="AF5319" s="58">
        <v>0</v>
      </c>
      <c r="AG5319" s="58">
        <v>0</v>
      </c>
      <c r="AH5319" s="58">
        <v>0</v>
      </c>
      <c r="AI5319" s="58">
        <v>0</v>
      </c>
      <c r="AK5319" s="64">
        <f t="shared" si="83"/>
        <v>-7.7272094129736619E-4</v>
      </c>
    </row>
    <row r="5320" spans="1:37" x14ac:dyDescent="0.25">
      <c r="A5320">
        <v>5318</v>
      </c>
      <c r="B5320" s="1">
        <v>1.2699999999999999E-2</v>
      </c>
      <c r="C5320" s="1">
        <v>1.2830532131267062E-4</v>
      </c>
      <c r="D5320" s="58">
        <v>0.14647582810995935</v>
      </c>
      <c r="E5320" s="58">
        <v>0.12973399380846121</v>
      </c>
      <c r="F5320" s="58">
        <v>9.4594458112337382E-2</v>
      </c>
      <c r="G5320" s="58">
        <v>0.13676529901969359</v>
      </c>
      <c r="H5320" s="58">
        <v>4.7365148643996616E-2</v>
      </c>
      <c r="I5320" s="58">
        <v>9.126588007628203E-2</v>
      </c>
      <c r="J5320" s="58">
        <v>6.9892033903798362E-2</v>
      </c>
      <c r="K5320" s="58">
        <v>4.8877956404471061E-2</v>
      </c>
      <c r="L5320" s="58">
        <v>7.9487467638309384E-2</v>
      </c>
      <c r="M5320" s="58">
        <v>0.10108028444204147</v>
      </c>
      <c r="N5320" s="58">
        <v>5.4461649840649468E-2</v>
      </c>
      <c r="O5320" s="58">
        <v>0</v>
      </c>
      <c r="P5320" s="58">
        <v>0</v>
      </c>
      <c r="Q5320" s="58">
        <v>0</v>
      </c>
      <c r="R5320" s="58">
        <v>0</v>
      </c>
      <c r="S5320" s="58">
        <v>0</v>
      </c>
      <c r="T5320" s="58">
        <v>0</v>
      </c>
      <c r="U5320" s="58">
        <v>0</v>
      </c>
      <c r="V5320" s="58">
        <v>0</v>
      </c>
      <c r="W5320" s="58">
        <v>0</v>
      </c>
      <c r="X5320" s="58">
        <v>0</v>
      </c>
      <c r="Y5320" s="58">
        <v>0</v>
      </c>
      <c r="Z5320" s="58">
        <v>0</v>
      </c>
      <c r="AA5320" s="58">
        <v>0</v>
      </c>
      <c r="AB5320" s="58">
        <v>0</v>
      </c>
      <c r="AC5320" s="58">
        <v>0</v>
      </c>
      <c r="AD5320" s="58">
        <v>0</v>
      </c>
      <c r="AE5320" s="58">
        <v>0</v>
      </c>
      <c r="AF5320" s="58">
        <v>0</v>
      </c>
      <c r="AG5320" s="58">
        <v>0</v>
      </c>
      <c r="AH5320" s="58">
        <v>0</v>
      </c>
      <c r="AI5320" s="58">
        <v>0</v>
      </c>
      <c r="AK5320" s="64">
        <f t="shared" si="83"/>
        <v>1.0102781205722096E-2</v>
      </c>
    </row>
    <row r="5321" spans="1:37" x14ac:dyDescent="0.25">
      <c r="A5321">
        <v>5319</v>
      </c>
      <c r="B5321" s="1">
        <v>1.34E-2</v>
      </c>
      <c r="C5321" s="1">
        <v>1.9523336326552937E-4</v>
      </c>
      <c r="D5321" s="58">
        <v>0.1109858781954617</v>
      </c>
      <c r="E5321" s="58">
        <v>0.17876331807514539</v>
      </c>
      <c r="F5321" s="58">
        <v>0.11949206881047023</v>
      </c>
      <c r="G5321" s="58">
        <v>0.12880495284555446</v>
      </c>
      <c r="H5321" s="58">
        <v>6.1544501243470127E-2</v>
      </c>
      <c r="I5321" s="58">
        <v>3.2727309296420135E-2</v>
      </c>
      <c r="J5321" s="58">
        <v>1.3618786076522619E-2</v>
      </c>
      <c r="K5321" s="58">
        <v>5.6798654862499326E-2</v>
      </c>
      <c r="L5321" s="58">
        <v>4.3962209874355111E-2</v>
      </c>
      <c r="M5321" s="58">
        <v>8.4827912306010736E-2</v>
      </c>
      <c r="N5321" s="58">
        <v>0.16847440841409017</v>
      </c>
      <c r="O5321" s="58">
        <v>0</v>
      </c>
      <c r="P5321" s="58">
        <v>0</v>
      </c>
      <c r="Q5321" s="58">
        <v>0</v>
      </c>
      <c r="R5321" s="58">
        <v>0</v>
      </c>
      <c r="S5321" s="58">
        <v>0</v>
      </c>
      <c r="T5321" s="58">
        <v>0</v>
      </c>
      <c r="U5321" s="58">
        <v>0</v>
      </c>
      <c r="V5321" s="58">
        <v>0</v>
      </c>
      <c r="W5321" s="58">
        <v>0</v>
      </c>
      <c r="X5321" s="58">
        <v>0</v>
      </c>
      <c r="Y5321" s="58">
        <v>0</v>
      </c>
      <c r="Z5321" s="58">
        <v>0</v>
      </c>
      <c r="AA5321" s="58">
        <v>0</v>
      </c>
      <c r="AB5321" s="58">
        <v>0</v>
      </c>
      <c r="AC5321" s="58">
        <v>0</v>
      </c>
      <c r="AD5321" s="58">
        <v>0</v>
      </c>
      <c r="AE5321" s="58">
        <v>0</v>
      </c>
      <c r="AF5321" s="58">
        <v>0</v>
      </c>
      <c r="AG5321" s="58">
        <v>0</v>
      </c>
      <c r="AH5321" s="58">
        <v>0</v>
      </c>
      <c r="AI5321" s="58">
        <v>0</v>
      </c>
      <c r="AK5321" s="64">
        <f t="shared" si="83"/>
        <v>1.4569653975039504E-2</v>
      </c>
    </row>
    <row r="5322" spans="1:37" x14ac:dyDescent="0.25">
      <c r="A5322">
        <v>5320</v>
      </c>
      <c r="B5322" s="1">
        <v>1.41E-2</v>
      </c>
      <c r="C5322" s="1">
        <v>2.293815028114166E-4</v>
      </c>
      <c r="D5322" s="58">
        <v>1.0482603895087589E-2</v>
      </c>
      <c r="E5322" s="58">
        <v>0.18384380551651927</v>
      </c>
      <c r="F5322" s="58">
        <v>0.16702583370691906</v>
      </c>
      <c r="G5322" s="58">
        <v>0.19854434332340704</v>
      </c>
      <c r="H5322" s="58">
        <v>3.7112943758623562E-2</v>
      </c>
      <c r="I5322" s="58">
        <v>2.9026076515177197E-2</v>
      </c>
      <c r="J5322" s="58">
        <v>4.6520480424570174E-2</v>
      </c>
      <c r="K5322" s="58">
        <v>5.3378253547027195E-2</v>
      </c>
      <c r="L5322" s="58">
        <v>8.2596404523973543E-2</v>
      </c>
      <c r="M5322" s="58">
        <v>9.932059196536358E-2</v>
      </c>
      <c r="N5322" s="58">
        <v>9.2148662823331756E-2</v>
      </c>
      <c r="O5322" s="58">
        <v>0</v>
      </c>
      <c r="P5322" s="58">
        <v>0</v>
      </c>
      <c r="Q5322" s="58">
        <v>0</v>
      </c>
      <c r="R5322" s="58">
        <v>0</v>
      </c>
      <c r="S5322" s="58">
        <v>0</v>
      </c>
      <c r="T5322" s="58">
        <v>0</v>
      </c>
      <c r="U5322" s="58">
        <v>0</v>
      </c>
      <c r="V5322" s="58">
        <v>0</v>
      </c>
      <c r="W5322" s="58">
        <v>0</v>
      </c>
      <c r="X5322" s="58">
        <v>0</v>
      </c>
      <c r="Y5322" s="58">
        <v>0</v>
      </c>
      <c r="Z5322" s="58">
        <v>0</v>
      </c>
      <c r="AA5322" s="58">
        <v>0</v>
      </c>
      <c r="AB5322" s="58">
        <v>0</v>
      </c>
      <c r="AC5322" s="58">
        <v>0</v>
      </c>
      <c r="AD5322" s="58">
        <v>0</v>
      </c>
      <c r="AE5322" s="58">
        <v>0</v>
      </c>
      <c r="AF5322" s="58">
        <v>0</v>
      </c>
      <c r="AG5322" s="58">
        <v>0</v>
      </c>
      <c r="AH5322" s="58">
        <v>0</v>
      </c>
      <c r="AI5322" s="58">
        <v>0</v>
      </c>
      <c r="AK5322" s="64">
        <f t="shared" si="83"/>
        <v>1.6268191688752952E-2</v>
      </c>
    </row>
    <row r="5323" spans="1:37" x14ac:dyDescent="0.25">
      <c r="A5323">
        <v>5321</v>
      </c>
      <c r="B5323" s="1">
        <v>1.2E-2</v>
      </c>
      <c r="C5323" s="1">
        <v>-1.5239399612449248E-4</v>
      </c>
      <c r="D5323" s="58">
        <v>4.4921833167844608E-2</v>
      </c>
      <c r="E5323" s="58">
        <v>2.7369632394667599E-2</v>
      </c>
      <c r="F5323" s="58">
        <v>3.3735941583825139E-2</v>
      </c>
      <c r="G5323" s="58">
        <v>1.4026860375304647E-2</v>
      </c>
      <c r="H5323" s="58">
        <v>0.19873380276141553</v>
      </c>
      <c r="I5323" s="58">
        <v>0.13801809188599895</v>
      </c>
      <c r="J5323" s="58">
        <v>0.20707053893662747</v>
      </c>
      <c r="K5323" s="58">
        <v>0.13838030232581064</v>
      </c>
      <c r="L5323" s="58">
        <v>4.4293193406653115E-2</v>
      </c>
      <c r="M5323" s="58">
        <v>7.6137563441804473E-2</v>
      </c>
      <c r="N5323" s="58">
        <v>7.7312239720047929E-2</v>
      </c>
      <c r="O5323" s="58">
        <v>0</v>
      </c>
      <c r="P5323" s="58">
        <v>0</v>
      </c>
      <c r="Q5323" s="58">
        <v>0</v>
      </c>
      <c r="R5323" s="58">
        <v>0</v>
      </c>
      <c r="S5323" s="58">
        <v>0</v>
      </c>
      <c r="T5323" s="58">
        <v>0</v>
      </c>
      <c r="U5323" s="58">
        <v>0</v>
      </c>
      <c r="V5323" s="58">
        <v>0</v>
      </c>
      <c r="W5323" s="58">
        <v>0</v>
      </c>
      <c r="X5323" s="58">
        <v>0</v>
      </c>
      <c r="Y5323" s="58">
        <v>0</v>
      </c>
      <c r="Z5323" s="58">
        <v>0</v>
      </c>
      <c r="AA5323" s="58">
        <v>0</v>
      </c>
      <c r="AB5323" s="58">
        <v>0</v>
      </c>
      <c r="AC5323" s="58">
        <v>0</v>
      </c>
      <c r="AD5323" s="58">
        <v>0</v>
      </c>
      <c r="AE5323" s="58">
        <v>0</v>
      </c>
      <c r="AF5323" s="58">
        <v>0</v>
      </c>
      <c r="AG5323" s="58">
        <v>0</v>
      </c>
      <c r="AH5323" s="58">
        <v>0</v>
      </c>
      <c r="AI5323" s="58">
        <v>0</v>
      </c>
      <c r="AK5323" s="64">
        <f t="shared" si="83"/>
        <v>-1.2699499677041039E-2</v>
      </c>
    </row>
    <row r="5324" spans="1:37" x14ac:dyDescent="0.25">
      <c r="A5324">
        <v>5322</v>
      </c>
      <c r="B5324" s="1">
        <v>1.04E-2</v>
      </c>
      <c r="C5324" s="1">
        <v>1.1194333781597381E-4</v>
      </c>
      <c r="D5324" s="58">
        <v>0.17580901636588223</v>
      </c>
      <c r="E5324" s="58">
        <v>4.6402449561291796E-2</v>
      </c>
      <c r="F5324" s="58">
        <v>2.7413679138895985E-2</v>
      </c>
      <c r="G5324" s="58">
        <v>0.21870628553293883</v>
      </c>
      <c r="H5324" s="58">
        <v>9.3696633638075691E-2</v>
      </c>
      <c r="I5324" s="58">
        <v>2.9256532716808784E-2</v>
      </c>
      <c r="J5324" s="58">
        <v>3.8662401006164845E-2</v>
      </c>
      <c r="K5324" s="58">
        <v>2.8001534523099583E-2</v>
      </c>
      <c r="L5324" s="58">
        <v>5.6149213992395704E-2</v>
      </c>
      <c r="M5324" s="58">
        <v>0.19960373101250836</v>
      </c>
      <c r="N5324" s="58">
        <v>8.6298522511938092E-2</v>
      </c>
      <c r="O5324" s="58">
        <v>0</v>
      </c>
      <c r="P5324" s="58">
        <v>0</v>
      </c>
      <c r="Q5324" s="58">
        <v>0</v>
      </c>
      <c r="R5324" s="58">
        <v>0</v>
      </c>
      <c r="S5324" s="58">
        <v>0</v>
      </c>
      <c r="T5324" s="58">
        <v>0</v>
      </c>
      <c r="U5324" s="58">
        <v>0</v>
      </c>
      <c r="V5324" s="58">
        <v>0</v>
      </c>
      <c r="W5324" s="58">
        <v>0</v>
      </c>
      <c r="X5324" s="58">
        <v>0</v>
      </c>
      <c r="Y5324" s="58">
        <v>0</v>
      </c>
      <c r="Z5324" s="58">
        <v>0</v>
      </c>
      <c r="AA5324" s="58">
        <v>0</v>
      </c>
      <c r="AB5324" s="58">
        <v>0</v>
      </c>
      <c r="AC5324" s="58">
        <v>0</v>
      </c>
      <c r="AD5324" s="58">
        <v>0</v>
      </c>
      <c r="AE5324" s="58">
        <v>0</v>
      </c>
      <c r="AF5324" s="58">
        <v>0</v>
      </c>
      <c r="AG5324" s="58">
        <v>0</v>
      </c>
      <c r="AH5324" s="58">
        <v>0</v>
      </c>
      <c r="AI5324" s="58">
        <v>0</v>
      </c>
      <c r="AK5324" s="64">
        <f t="shared" si="83"/>
        <v>1.0763782482305174E-2</v>
      </c>
    </row>
    <row r="5325" spans="1:37" x14ac:dyDescent="0.25">
      <c r="A5325">
        <v>5323</v>
      </c>
      <c r="B5325" s="1">
        <v>0.01</v>
      </c>
      <c r="C5325" s="1">
        <v>4.9143891781464104E-5</v>
      </c>
      <c r="D5325" s="58">
        <v>8.1635722713128217E-2</v>
      </c>
      <c r="E5325" s="58">
        <v>6.7582290280503568E-2</v>
      </c>
      <c r="F5325" s="58">
        <v>2.10594971885695E-2</v>
      </c>
      <c r="G5325" s="58">
        <v>6.1418765570217984E-2</v>
      </c>
      <c r="H5325" s="58">
        <v>0.13556411362794329</v>
      </c>
      <c r="I5325" s="58">
        <v>8.7932937066217076E-2</v>
      </c>
      <c r="J5325" s="58">
        <v>7.288510303189534E-2</v>
      </c>
      <c r="K5325" s="58">
        <v>9.394265367456793E-2</v>
      </c>
      <c r="L5325" s="58">
        <v>0.10764416442217266</v>
      </c>
      <c r="M5325" s="58">
        <v>0.14511070513292854</v>
      </c>
      <c r="N5325" s="58">
        <v>0.12522404729185602</v>
      </c>
      <c r="O5325" s="58">
        <v>0</v>
      </c>
      <c r="P5325" s="58">
        <v>0</v>
      </c>
      <c r="Q5325" s="58">
        <v>0</v>
      </c>
      <c r="R5325" s="58">
        <v>0</v>
      </c>
      <c r="S5325" s="58">
        <v>0</v>
      </c>
      <c r="T5325" s="58">
        <v>0</v>
      </c>
      <c r="U5325" s="58">
        <v>0</v>
      </c>
      <c r="V5325" s="58">
        <v>0</v>
      </c>
      <c r="W5325" s="58">
        <v>0</v>
      </c>
      <c r="X5325" s="58">
        <v>0</v>
      </c>
      <c r="Y5325" s="58">
        <v>0</v>
      </c>
      <c r="Z5325" s="58">
        <v>0</v>
      </c>
      <c r="AA5325" s="58">
        <v>0</v>
      </c>
      <c r="AB5325" s="58">
        <v>0</v>
      </c>
      <c r="AC5325" s="58">
        <v>0</v>
      </c>
      <c r="AD5325" s="58">
        <v>0</v>
      </c>
      <c r="AE5325" s="58">
        <v>0</v>
      </c>
      <c r="AF5325" s="58">
        <v>0</v>
      </c>
      <c r="AG5325" s="58">
        <v>0</v>
      </c>
      <c r="AH5325" s="58">
        <v>0</v>
      </c>
      <c r="AI5325" s="58">
        <v>0</v>
      </c>
      <c r="AK5325" s="64">
        <f t="shared" si="83"/>
        <v>4.9143891781464107E-3</v>
      </c>
    </row>
    <row r="5326" spans="1:37" x14ac:dyDescent="0.25">
      <c r="A5326">
        <v>5324</v>
      </c>
      <c r="B5326" s="1">
        <v>1.2200000000000001E-2</v>
      </c>
      <c r="C5326" s="1">
        <v>1.9918628847592494E-4</v>
      </c>
      <c r="D5326" s="58">
        <v>0.14432161465230317</v>
      </c>
      <c r="E5326" s="58">
        <v>0.14647413371161599</v>
      </c>
      <c r="F5326" s="58">
        <v>2.6936321225993851E-2</v>
      </c>
      <c r="G5326" s="58">
        <v>9.0061076105184976E-2</v>
      </c>
      <c r="H5326" s="58">
        <v>3.6742540645049677E-2</v>
      </c>
      <c r="I5326" s="58">
        <v>4.9448272063400151E-3</v>
      </c>
      <c r="J5326" s="58">
        <v>9.1820065466965195E-2</v>
      </c>
      <c r="K5326" s="58">
        <v>0.11455462742820333</v>
      </c>
      <c r="L5326" s="58">
        <v>8.0850497078453334E-2</v>
      </c>
      <c r="M5326" s="58">
        <v>0.14739400145929468</v>
      </c>
      <c r="N5326" s="58">
        <v>0.11590029502059579</v>
      </c>
      <c r="O5326" s="58">
        <v>0</v>
      </c>
      <c r="P5326" s="58">
        <v>0</v>
      </c>
      <c r="Q5326" s="58">
        <v>0</v>
      </c>
      <c r="R5326" s="58">
        <v>0</v>
      </c>
      <c r="S5326" s="58">
        <v>0</v>
      </c>
      <c r="T5326" s="58">
        <v>0</v>
      </c>
      <c r="U5326" s="58">
        <v>0</v>
      </c>
      <c r="V5326" s="58">
        <v>0</v>
      </c>
      <c r="W5326" s="58">
        <v>0</v>
      </c>
      <c r="X5326" s="58">
        <v>0</v>
      </c>
      <c r="Y5326" s="58">
        <v>0</v>
      </c>
      <c r="Z5326" s="58">
        <v>0</v>
      </c>
      <c r="AA5326" s="58">
        <v>0</v>
      </c>
      <c r="AB5326" s="58">
        <v>0</v>
      </c>
      <c r="AC5326" s="58">
        <v>0</v>
      </c>
      <c r="AD5326" s="58">
        <v>0</v>
      </c>
      <c r="AE5326" s="58">
        <v>0</v>
      </c>
      <c r="AF5326" s="58">
        <v>0</v>
      </c>
      <c r="AG5326" s="58">
        <v>0</v>
      </c>
      <c r="AH5326" s="58">
        <v>0</v>
      </c>
      <c r="AI5326" s="58">
        <v>0</v>
      </c>
      <c r="AK5326" s="64">
        <f t="shared" si="83"/>
        <v>1.6326744957043025E-2</v>
      </c>
    </row>
    <row r="5327" spans="1:37" x14ac:dyDescent="0.25">
      <c r="A5327">
        <v>5325</v>
      </c>
      <c r="B5327" s="1">
        <v>8.9999999999999993E-3</v>
      </c>
      <c r="C5327" s="1">
        <v>-1.4013346382115766E-4</v>
      </c>
      <c r="D5327" s="58">
        <v>4.5812836343977349E-2</v>
      </c>
      <c r="E5327" s="58">
        <v>4.1175840611388938E-2</v>
      </c>
      <c r="F5327" s="58">
        <v>0.17235895750179966</v>
      </c>
      <c r="G5327" s="58">
        <v>1.1141056470350822E-2</v>
      </c>
      <c r="H5327" s="58">
        <v>4.0767208361082675E-3</v>
      </c>
      <c r="I5327" s="58">
        <v>0.16484730767690589</v>
      </c>
      <c r="J5327" s="58">
        <v>2.1564918905902699E-3</v>
      </c>
      <c r="K5327" s="58">
        <v>3.4653783585035201E-2</v>
      </c>
      <c r="L5327" s="58">
        <v>0.13909757663240505</v>
      </c>
      <c r="M5327" s="58">
        <v>0.20320897846105704</v>
      </c>
      <c r="N5327" s="58">
        <v>0.18147044999038159</v>
      </c>
      <c r="O5327" s="58">
        <v>0</v>
      </c>
      <c r="P5327" s="58">
        <v>0</v>
      </c>
      <c r="Q5327" s="58">
        <v>0</v>
      </c>
      <c r="R5327" s="58">
        <v>0</v>
      </c>
      <c r="S5327" s="58">
        <v>0</v>
      </c>
      <c r="T5327" s="58">
        <v>0</v>
      </c>
      <c r="U5327" s="58">
        <v>0</v>
      </c>
      <c r="V5327" s="58">
        <v>0</v>
      </c>
      <c r="W5327" s="58">
        <v>0</v>
      </c>
      <c r="X5327" s="58">
        <v>0</v>
      </c>
      <c r="Y5327" s="58">
        <v>0</v>
      </c>
      <c r="Z5327" s="58">
        <v>0</v>
      </c>
      <c r="AA5327" s="58">
        <v>0</v>
      </c>
      <c r="AB5327" s="58">
        <v>0</v>
      </c>
      <c r="AC5327" s="58">
        <v>0</v>
      </c>
      <c r="AD5327" s="58">
        <v>0</v>
      </c>
      <c r="AE5327" s="58">
        <v>0</v>
      </c>
      <c r="AF5327" s="58">
        <v>0</v>
      </c>
      <c r="AG5327" s="58">
        <v>0</v>
      </c>
      <c r="AH5327" s="58">
        <v>0</v>
      </c>
      <c r="AI5327" s="58">
        <v>0</v>
      </c>
      <c r="AK5327" s="64">
        <f t="shared" si="83"/>
        <v>-1.5570384869017519E-2</v>
      </c>
    </row>
    <row r="5328" spans="1:37" x14ac:dyDescent="0.25">
      <c r="A5328">
        <v>5326</v>
      </c>
      <c r="B5328" s="1">
        <v>1.6400000000000001E-2</v>
      </c>
      <c r="C5328" s="1">
        <v>-1.2890733423356195E-5</v>
      </c>
      <c r="D5328" s="58">
        <v>0.1751771178446748</v>
      </c>
      <c r="E5328" s="58">
        <v>0.19318032740624103</v>
      </c>
      <c r="F5328" s="58">
        <v>5.578118082919533E-2</v>
      </c>
      <c r="G5328" s="58">
        <v>0.11367210712451831</v>
      </c>
      <c r="H5328" s="58">
        <v>5.7214056053953445E-2</v>
      </c>
      <c r="I5328" s="58">
        <v>2.5935122145330967E-3</v>
      </c>
      <c r="J5328" s="58">
        <v>9.944036364672354E-2</v>
      </c>
      <c r="K5328" s="58">
        <v>0.19633601195027164</v>
      </c>
      <c r="L5328" s="58">
        <v>4.3757497247086507E-3</v>
      </c>
      <c r="M5328" s="58">
        <v>7.7528196529186175E-2</v>
      </c>
      <c r="N5328" s="58">
        <v>2.4701376675994133E-2</v>
      </c>
      <c r="O5328" s="58">
        <v>0</v>
      </c>
      <c r="P5328" s="58">
        <v>0</v>
      </c>
      <c r="Q5328" s="58">
        <v>0</v>
      </c>
      <c r="R5328" s="58">
        <v>0</v>
      </c>
      <c r="S5328" s="58">
        <v>0</v>
      </c>
      <c r="T5328" s="58">
        <v>0</v>
      </c>
      <c r="U5328" s="58">
        <v>0</v>
      </c>
      <c r="V5328" s="58">
        <v>0</v>
      </c>
      <c r="W5328" s="58">
        <v>0</v>
      </c>
      <c r="X5328" s="58">
        <v>0</v>
      </c>
      <c r="Y5328" s="58">
        <v>0</v>
      </c>
      <c r="Z5328" s="58">
        <v>0</v>
      </c>
      <c r="AA5328" s="58">
        <v>0</v>
      </c>
      <c r="AB5328" s="58">
        <v>0</v>
      </c>
      <c r="AC5328" s="58">
        <v>0</v>
      </c>
      <c r="AD5328" s="58">
        <v>0</v>
      </c>
      <c r="AE5328" s="58">
        <v>0</v>
      </c>
      <c r="AF5328" s="58">
        <v>0</v>
      </c>
      <c r="AG5328" s="58">
        <v>0</v>
      </c>
      <c r="AH5328" s="58">
        <v>0</v>
      </c>
      <c r="AI5328" s="58">
        <v>0</v>
      </c>
      <c r="AK5328" s="64">
        <f t="shared" si="83"/>
        <v>-7.8602033069245087E-4</v>
      </c>
    </row>
    <row r="5329" spans="1:37" x14ac:dyDescent="0.25">
      <c r="A5329">
        <v>5327</v>
      </c>
      <c r="B5329" s="1">
        <v>1.15E-2</v>
      </c>
      <c r="C5329" s="1">
        <v>8.4338760132301874E-5</v>
      </c>
      <c r="D5329" s="58">
        <v>2.8709459586581224E-2</v>
      </c>
      <c r="E5329" s="58">
        <v>5.3627416628135256E-2</v>
      </c>
      <c r="F5329" s="58">
        <v>0.17062381809251423</v>
      </c>
      <c r="G5329" s="58">
        <v>0.13293866531002529</v>
      </c>
      <c r="H5329" s="58">
        <v>0.12104340731033911</v>
      </c>
      <c r="I5329" s="58">
        <v>4.842487876152427E-3</v>
      </c>
      <c r="J5329" s="58">
        <v>0.18044392835450099</v>
      </c>
      <c r="K5329" s="58">
        <v>6.0756253290941337E-2</v>
      </c>
      <c r="L5329" s="58">
        <v>8.6303445837440457E-2</v>
      </c>
      <c r="M5329" s="58">
        <v>1.1732670254209281E-2</v>
      </c>
      <c r="N5329" s="58">
        <v>0.14897844745916053</v>
      </c>
      <c r="O5329" s="58">
        <v>0</v>
      </c>
      <c r="P5329" s="58">
        <v>0</v>
      </c>
      <c r="Q5329" s="58">
        <v>0</v>
      </c>
      <c r="R5329" s="58">
        <v>0</v>
      </c>
      <c r="S5329" s="58">
        <v>0</v>
      </c>
      <c r="T5329" s="58">
        <v>0</v>
      </c>
      <c r="U5329" s="58">
        <v>0</v>
      </c>
      <c r="V5329" s="58">
        <v>0</v>
      </c>
      <c r="W5329" s="58">
        <v>0</v>
      </c>
      <c r="X5329" s="58">
        <v>0</v>
      </c>
      <c r="Y5329" s="58">
        <v>0</v>
      </c>
      <c r="Z5329" s="58">
        <v>0</v>
      </c>
      <c r="AA5329" s="58">
        <v>0</v>
      </c>
      <c r="AB5329" s="58">
        <v>0</v>
      </c>
      <c r="AC5329" s="58">
        <v>0</v>
      </c>
      <c r="AD5329" s="58">
        <v>0</v>
      </c>
      <c r="AE5329" s="58">
        <v>0</v>
      </c>
      <c r="AF5329" s="58">
        <v>0</v>
      </c>
      <c r="AG5329" s="58">
        <v>0</v>
      </c>
      <c r="AH5329" s="58">
        <v>0</v>
      </c>
      <c r="AI5329" s="58">
        <v>0</v>
      </c>
      <c r="AK5329" s="64">
        <f t="shared" si="83"/>
        <v>7.3338052288958152E-3</v>
      </c>
    </row>
    <row r="5330" spans="1:37" x14ac:dyDescent="0.25">
      <c r="A5330">
        <v>5328</v>
      </c>
      <c r="B5330" s="1">
        <v>1.34E-2</v>
      </c>
      <c r="C5330" s="1">
        <v>-1.8086743700769422E-4</v>
      </c>
      <c r="D5330" s="58">
        <v>9.0618808365458395E-2</v>
      </c>
      <c r="E5330" s="58">
        <v>0.13130865681550277</v>
      </c>
      <c r="F5330" s="58">
        <v>0.12163938311890871</v>
      </c>
      <c r="G5330" s="58">
        <v>3.8670755386220453E-2</v>
      </c>
      <c r="H5330" s="58">
        <v>4.8241006574545288E-3</v>
      </c>
      <c r="I5330" s="58">
        <v>7.3183955030180659E-2</v>
      </c>
      <c r="J5330" s="58">
        <v>9.8359860130386625E-2</v>
      </c>
      <c r="K5330" s="58">
        <v>0.1733782351063741</v>
      </c>
      <c r="L5330" s="58">
        <v>3.7942554167521597E-2</v>
      </c>
      <c r="M5330" s="58">
        <v>0.15362011633997366</v>
      </c>
      <c r="N5330" s="58">
        <v>7.6453574882018427E-2</v>
      </c>
      <c r="O5330" s="58">
        <v>0</v>
      </c>
      <c r="P5330" s="58">
        <v>0</v>
      </c>
      <c r="Q5330" s="58">
        <v>0</v>
      </c>
      <c r="R5330" s="58">
        <v>0</v>
      </c>
      <c r="S5330" s="58">
        <v>0</v>
      </c>
      <c r="T5330" s="58">
        <v>0</v>
      </c>
      <c r="U5330" s="58">
        <v>0</v>
      </c>
      <c r="V5330" s="58">
        <v>0</v>
      </c>
      <c r="W5330" s="58">
        <v>0</v>
      </c>
      <c r="X5330" s="58">
        <v>0</v>
      </c>
      <c r="Y5330" s="58">
        <v>0</v>
      </c>
      <c r="Z5330" s="58">
        <v>0</v>
      </c>
      <c r="AA5330" s="58">
        <v>0</v>
      </c>
      <c r="AB5330" s="58">
        <v>0</v>
      </c>
      <c r="AC5330" s="58">
        <v>0</v>
      </c>
      <c r="AD5330" s="58">
        <v>0</v>
      </c>
      <c r="AE5330" s="58">
        <v>0</v>
      </c>
      <c r="AF5330" s="58">
        <v>0</v>
      </c>
      <c r="AG5330" s="58">
        <v>0</v>
      </c>
      <c r="AH5330" s="58">
        <v>0</v>
      </c>
      <c r="AI5330" s="58">
        <v>0</v>
      </c>
      <c r="AK5330" s="64">
        <f t="shared" si="83"/>
        <v>-1.349756992594733E-2</v>
      </c>
    </row>
    <row r="5331" spans="1:37" x14ac:dyDescent="0.25">
      <c r="A5331">
        <v>5329</v>
      </c>
      <c r="B5331" s="1">
        <v>1.2E-2</v>
      </c>
      <c r="C5331" s="1">
        <v>1.4746825721861055E-4</v>
      </c>
      <c r="D5331" s="58">
        <v>0.1232756545703463</v>
      </c>
      <c r="E5331" s="58">
        <v>6.2009000617088639E-2</v>
      </c>
      <c r="F5331" s="58">
        <v>2.6120202495430313E-2</v>
      </c>
      <c r="G5331" s="58">
        <v>0.17448869993004612</v>
      </c>
      <c r="H5331" s="58">
        <v>6.4609698808877417E-2</v>
      </c>
      <c r="I5331" s="58">
        <v>0.15384669774237217</v>
      </c>
      <c r="J5331" s="58">
        <v>0.18071799461614596</v>
      </c>
      <c r="K5331" s="58">
        <v>4.8642182099719556E-3</v>
      </c>
      <c r="L5331" s="58">
        <v>2.2502490063642123E-2</v>
      </c>
      <c r="M5331" s="58">
        <v>0.17645891780090739</v>
      </c>
      <c r="N5331" s="58">
        <v>1.1106425145171477E-2</v>
      </c>
      <c r="O5331" s="58">
        <v>0</v>
      </c>
      <c r="P5331" s="58">
        <v>0</v>
      </c>
      <c r="Q5331" s="58">
        <v>0</v>
      </c>
      <c r="R5331" s="58">
        <v>0</v>
      </c>
      <c r="S5331" s="58">
        <v>0</v>
      </c>
      <c r="T5331" s="58">
        <v>0</v>
      </c>
      <c r="U5331" s="58">
        <v>0</v>
      </c>
      <c r="V5331" s="58">
        <v>0</v>
      </c>
      <c r="W5331" s="58">
        <v>0</v>
      </c>
      <c r="X5331" s="58">
        <v>0</v>
      </c>
      <c r="Y5331" s="58">
        <v>0</v>
      </c>
      <c r="Z5331" s="58">
        <v>0</v>
      </c>
      <c r="AA5331" s="58">
        <v>0</v>
      </c>
      <c r="AB5331" s="58">
        <v>0</v>
      </c>
      <c r="AC5331" s="58">
        <v>0</v>
      </c>
      <c r="AD5331" s="58">
        <v>0</v>
      </c>
      <c r="AE5331" s="58">
        <v>0</v>
      </c>
      <c r="AF5331" s="58">
        <v>0</v>
      </c>
      <c r="AG5331" s="58">
        <v>0</v>
      </c>
      <c r="AH5331" s="58">
        <v>0</v>
      </c>
      <c r="AI5331" s="58">
        <v>0</v>
      </c>
      <c r="AK5331" s="64">
        <f t="shared" si="83"/>
        <v>1.2289021434884213E-2</v>
      </c>
    </row>
    <row r="5332" spans="1:37" x14ac:dyDescent="0.25">
      <c r="A5332">
        <v>5330</v>
      </c>
      <c r="B5332" s="1">
        <v>1.0800000000000001E-2</v>
      </c>
      <c r="C5332" s="1">
        <v>-1.7047340887469509E-4</v>
      </c>
      <c r="D5332" s="58">
        <v>5.4229757362211951E-2</v>
      </c>
      <c r="E5332" s="58">
        <v>4.2511385467513596E-2</v>
      </c>
      <c r="F5332" s="58">
        <v>9.4392520359579929E-2</v>
      </c>
      <c r="G5332" s="58">
        <v>9.1822743270703361E-2</v>
      </c>
      <c r="H5332" s="58">
        <v>0.18374528867055837</v>
      </c>
      <c r="I5332" s="58">
        <v>2.9681191840298556E-2</v>
      </c>
      <c r="J5332" s="58">
        <v>8.6056014282829482E-2</v>
      </c>
      <c r="K5332" s="58">
        <v>0.14142221856263254</v>
      </c>
      <c r="L5332" s="58">
        <v>7.7051452122948547E-2</v>
      </c>
      <c r="M5332" s="58">
        <v>0.15263533924629494</v>
      </c>
      <c r="N5332" s="58">
        <v>4.6452088814428659E-2</v>
      </c>
      <c r="O5332" s="58">
        <v>0</v>
      </c>
      <c r="P5332" s="58">
        <v>0</v>
      </c>
      <c r="Q5332" s="58">
        <v>0</v>
      </c>
      <c r="R5332" s="58">
        <v>0</v>
      </c>
      <c r="S5332" s="58">
        <v>0</v>
      </c>
      <c r="T5332" s="58">
        <v>0</v>
      </c>
      <c r="U5332" s="58">
        <v>0</v>
      </c>
      <c r="V5332" s="58">
        <v>0</v>
      </c>
      <c r="W5332" s="58">
        <v>0</v>
      </c>
      <c r="X5332" s="58">
        <v>0</v>
      </c>
      <c r="Y5332" s="58">
        <v>0</v>
      </c>
      <c r="Z5332" s="58">
        <v>0</v>
      </c>
      <c r="AA5332" s="58">
        <v>0</v>
      </c>
      <c r="AB5332" s="58">
        <v>0</v>
      </c>
      <c r="AC5332" s="58">
        <v>0</v>
      </c>
      <c r="AD5332" s="58">
        <v>0</v>
      </c>
      <c r="AE5332" s="58">
        <v>0</v>
      </c>
      <c r="AF5332" s="58">
        <v>0</v>
      </c>
      <c r="AG5332" s="58">
        <v>0</v>
      </c>
      <c r="AH5332" s="58">
        <v>0</v>
      </c>
      <c r="AI5332" s="58">
        <v>0</v>
      </c>
      <c r="AK5332" s="64">
        <f t="shared" si="83"/>
        <v>-1.5784574895805099E-2</v>
      </c>
    </row>
    <row r="5333" spans="1:37" x14ac:dyDescent="0.25">
      <c r="A5333">
        <v>5331</v>
      </c>
      <c r="B5333" s="1">
        <v>1.1299999999999999E-2</v>
      </c>
      <c r="C5333" s="1">
        <v>-1.3218278965561217E-4</v>
      </c>
      <c r="D5333" s="58">
        <v>6.7767156222663258E-2</v>
      </c>
      <c r="E5333" s="58">
        <v>8.5683243781826512E-2</v>
      </c>
      <c r="F5333" s="58">
        <v>3.3750673598863148E-2</v>
      </c>
      <c r="G5333" s="58">
        <v>8.5785012846930603E-2</v>
      </c>
      <c r="H5333" s="58">
        <v>0.12716781076789443</v>
      </c>
      <c r="I5333" s="58">
        <v>4.8642089612410497E-2</v>
      </c>
      <c r="J5333" s="58">
        <v>3.2175689018594682E-2</v>
      </c>
      <c r="K5333" s="58">
        <v>0.16202491104472133</v>
      </c>
      <c r="L5333" s="58">
        <v>3.1440198185895635E-2</v>
      </c>
      <c r="M5333" s="58">
        <v>0.15942903985065707</v>
      </c>
      <c r="N5333" s="58">
        <v>0.16613417506954276</v>
      </c>
      <c r="O5333" s="58">
        <v>0</v>
      </c>
      <c r="P5333" s="58">
        <v>0</v>
      </c>
      <c r="Q5333" s="58">
        <v>0</v>
      </c>
      <c r="R5333" s="58">
        <v>0</v>
      </c>
      <c r="S5333" s="58">
        <v>0</v>
      </c>
      <c r="T5333" s="58">
        <v>0</v>
      </c>
      <c r="U5333" s="58">
        <v>0</v>
      </c>
      <c r="V5333" s="58">
        <v>0</v>
      </c>
      <c r="W5333" s="58">
        <v>0</v>
      </c>
      <c r="X5333" s="58">
        <v>0</v>
      </c>
      <c r="Y5333" s="58">
        <v>0</v>
      </c>
      <c r="Z5333" s="58">
        <v>0</v>
      </c>
      <c r="AA5333" s="58">
        <v>0</v>
      </c>
      <c r="AB5333" s="58">
        <v>0</v>
      </c>
      <c r="AC5333" s="58">
        <v>0</v>
      </c>
      <c r="AD5333" s="58">
        <v>0</v>
      </c>
      <c r="AE5333" s="58">
        <v>0</v>
      </c>
      <c r="AF5333" s="58">
        <v>0</v>
      </c>
      <c r="AG5333" s="58">
        <v>0</v>
      </c>
      <c r="AH5333" s="58">
        <v>0</v>
      </c>
      <c r="AI5333" s="58">
        <v>0</v>
      </c>
      <c r="AK5333" s="64">
        <f t="shared" si="83"/>
        <v>-1.1697592004921431E-2</v>
      </c>
    </row>
    <row r="5334" spans="1:37" x14ac:dyDescent="0.25">
      <c r="A5334">
        <v>5332</v>
      </c>
      <c r="B5334" s="1">
        <v>1.15E-2</v>
      </c>
      <c r="C5334" s="1">
        <v>1.2294519438415486E-4</v>
      </c>
      <c r="D5334" s="58">
        <v>1.6989930404583933E-2</v>
      </c>
      <c r="E5334" s="58">
        <v>0.11745924245110248</v>
      </c>
      <c r="F5334" s="58">
        <v>0.13399757827765266</v>
      </c>
      <c r="G5334" s="58">
        <v>0.14923899398058035</v>
      </c>
      <c r="H5334" s="58">
        <v>9.6205180875852045E-2</v>
      </c>
      <c r="I5334" s="58">
        <v>2.4291147066538409E-2</v>
      </c>
      <c r="J5334" s="58">
        <v>5.2474694549206342E-2</v>
      </c>
      <c r="K5334" s="58">
        <v>7.0357307387260273E-2</v>
      </c>
      <c r="L5334" s="58">
        <v>0.10284756184645324</v>
      </c>
      <c r="M5334" s="58">
        <v>0.13045416047789135</v>
      </c>
      <c r="N5334" s="58">
        <v>0.10568420268287887</v>
      </c>
      <c r="O5334" s="58">
        <v>0</v>
      </c>
      <c r="P5334" s="58">
        <v>0</v>
      </c>
      <c r="Q5334" s="58">
        <v>0</v>
      </c>
      <c r="R5334" s="58">
        <v>0</v>
      </c>
      <c r="S5334" s="58">
        <v>0</v>
      </c>
      <c r="T5334" s="58">
        <v>0</v>
      </c>
      <c r="U5334" s="58">
        <v>0</v>
      </c>
      <c r="V5334" s="58">
        <v>0</v>
      </c>
      <c r="W5334" s="58">
        <v>0</v>
      </c>
      <c r="X5334" s="58">
        <v>0</v>
      </c>
      <c r="Y5334" s="58">
        <v>0</v>
      </c>
      <c r="Z5334" s="58">
        <v>0</v>
      </c>
      <c r="AA5334" s="58">
        <v>0</v>
      </c>
      <c r="AB5334" s="58">
        <v>0</v>
      </c>
      <c r="AC5334" s="58">
        <v>0</v>
      </c>
      <c r="AD5334" s="58">
        <v>0</v>
      </c>
      <c r="AE5334" s="58">
        <v>0</v>
      </c>
      <c r="AF5334" s="58">
        <v>0</v>
      </c>
      <c r="AG5334" s="58">
        <v>0</v>
      </c>
      <c r="AH5334" s="58">
        <v>0</v>
      </c>
      <c r="AI5334" s="58">
        <v>0</v>
      </c>
      <c r="AK5334" s="64">
        <f t="shared" si="83"/>
        <v>1.069088646818738E-2</v>
      </c>
    </row>
    <row r="5335" spans="1:37" x14ac:dyDescent="0.25">
      <c r="A5335">
        <v>5333</v>
      </c>
      <c r="B5335" s="1">
        <v>1.34E-2</v>
      </c>
      <c r="C5335" s="1">
        <v>-9.4525239850545099E-5</v>
      </c>
      <c r="D5335" s="58">
        <v>5.5301224134476419E-2</v>
      </c>
      <c r="E5335" s="58">
        <v>0.10970064858227935</v>
      </c>
      <c r="F5335" s="58">
        <v>5.6770352304164773E-2</v>
      </c>
      <c r="G5335" s="58">
        <v>9.218134773962959E-2</v>
      </c>
      <c r="H5335" s="58">
        <v>2.5514299897732547E-3</v>
      </c>
      <c r="I5335" s="58">
        <v>0.13016558874191006</v>
      </c>
      <c r="J5335" s="58">
        <v>0.16620162444188136</v>
      </c>
      <c r="K5335" s="58">
        <v>0.15735267076413742</v>
      </c>
      <c r="L5335" s="58">
        <v>2.7741098336278879E-2</v>
      </c>
      <c r="M5335" s="58">
        <v>9.916787103300316E-2</v>
      </c>
      <c r="N5335" s="58">
        <v>0.10286614393246564</v>
      </c>
      <c r="O5335" s="58">
        <v>0</v>
      </c>
      <c r="P5335" s="58">
        <v>0</v>
      </c>
      <c r="Q5335" s="58">
        <v>0</v>
      </c>
      <c r="R5335" s="58">
        <v>0</v>
      </c>
      <c r="S5335" s="58">
        <v>0</v>
      </c>
      <c r="T5335" s="58">
        <v>0</v>
      </c>
      <c r="U5335" s="58">
        <v>0</v>
      </c>
      <c r="V5335" s="58">
        <v>0</v>
      </c>
      <c r="W5335" s="58">
        <v>0</v>
      </c>
      <c r="X5335" s="58">
        <v>0</v>
      </c>
      <c r="Y5335" s="58">
        <v>0</v>
      </c>
      <c r="Z5335" s="58">
        <v>0</v>
      </c>
      <c r="AA5335" s="58">
        <v>0</v>
      </c>
      <c r="AB5335" s="58">
        <v>0</v>
      </c>
      <c r="AC5335" s="58">
        <v>0</v>
      </c>
      <c r="AD5335" s="58">
        <v>0</v>
      </c>
      <c r="AE5335" s="58">
        <v>0</v>
      </c>
      <c r="AF5335" s="58">
        <v>0</v>
      </c>
      <c r="AG5335" s="58">
        <v>0</v>
      </c>
      <c r="AH5335" s="58">
        <v>0</v>
      </c>
      <c r="AI5335" s="58">
        <v>0</v>
      </c>
      <c r="AK5335" s="64">
        <f t="shared" si="83"/>
        <v>-7.0541223769063502E-3</v>
      </c>
    </row>
    <row r="5336" spans="1:37" x14ac:dyDescent="0.25">
      <c r="A5336">
        <v>5334</v>
      </c>
      <c r="B5336" s="1">
        <v>1.4500000000000001E-2</v>
      </c>
      <c r="C5336" s="1">
        <v>-1.3095877767513184E-4</v>
      </c>
      <c r="D5336" s="58">
        <v>2.8000915414473037E-2</v>
      </c>
      <c r="E5336" s="58">
        <v>0.13488028184579157</v>
      </c>
      <c r="F5336" s="58">
        <v>6.4877081069605477E-2</v>
      </c>
      <c r="G5336" s="58">
        <v>9.692238802095092E-2</v>
      </c>
      <c r="H5336" s="58">
        <v>6.424807547043097E-5</v>
      </c>
      <c r="I5336" s="58">
        <v>0.12050161170899019</v>
      </c>
      <c r="J5336" s="58">
        <v>0.17064581666574394</v>
      </c>
      <c r="K5336" s="58">
        <v>0.18768203082935467</v>
      </c>
      <c r="L5336" s="58">
        <v>1.0693391548969502E-2</v>
      </c>
      <c r="M5336" s="58">
        <v>0.12438561498342075</v>
      </c>
      <c r="N5336" s="58">
        <v>6.1346619837229666E-2</v>
      </c>
      <c r="O5336" s="58">
        <v>0</v>
      </c>
      <c r="P5336" s="58">
        <v>0</v>
      </c>
      <c r="Q5336" s="58">
        <v>0</v>
      </c>
      <c r="R5336" s="58">
        <v>0</v>
      </c>
      <c r="S5336" s="58">
        <v>0</v>
      </c>
      <c r="T5336" s="58">
        <v>0</v>
      </c>
      <c r="U5336" s="58">
        <v>0</v>
      </c>
      <c r="V5336" s="58">
        <v>0</v>
      </c>
      <c r="W5336" s="58">
        <v>0</v>
      </c>
      <c r="X5336" s="58">
        <v>0</v>
      </c>
      <c r="Y5336" s="58">
        <v>0</v>
      </c>
      <c r="Z5336" s="58">
        <v>0</v>
      </c>
      <c r="AA5336" s="58">
        <v>0</v>
      </c>
      <c r="AB5336" s="58">
        <v>0</v>
      </c>
      <c r="AC5336" s="58">
        <v>0</v>
      </c>
      <c r="AD5336" s="58">
        <v>0</v>
      </c>
      <c r="AE5336" s="58">
        <v>0</v>
      </c>
      <c r="AF5336" s="58">
        <v>0</v>
      </c>
      <c r="AG5336" s="58">
        <v>0</v>
      </c>
      <c r="AH5336" s="58">
        <v>0</v>
      </c>
      <c r="AI5336" s="58">
        <v>0</v>
      </c>
      <c r="AK5336" s="64">
        <f t="shared" si="83"/>
        <v>-9.0316398396642645E-3</v>
      </c>
    </row>
    <row r="5337" spans="1:37" x14ac:dyDescent="0.25">
      <c r="A5337">
        <v>5335</v>
      </c>
      <c r="B5337" s="1">
        <v>1.32E-2</v>
      </c>
      <c r="C5337" s="1">
        <v>4.8505295955656091E-5</v>
      </c>
      <c r="D5337" s="58">
        <v>2.5422590003581363E-2</v>
      </c>
      <c r="E5337" s="58">
        <v>0.12996696392259247</v>
      </c>
      <c r="F5337" s="58">
        <v>0.19207419439018514</v>
      </c>
      <c r="G5337" s="58">
        <v>0.17629271997522411</v>
      </c>
      <c r="H5337" s="58">
        <v>7.7908143750450534E-2</v>
      </c>
      <c r="I5337" s="58">
        <v>5.6353273917607048E-2</v>
      </c>
      <c r="J5337" s="58">
        <v>4.1042383575099782E-2</v>
      </c>
      <c r="K5337" s="58">
        <v>7.3966079929522546E-2</v>
      </c>
      <c r="L5337" s="58">
        <v>0.12048599691959347</v>
      </c>
      <c r="M5337" s="58">
        <v>1.7814884100015086E-2</v>
      </c>
      <c r="N5337" s="58">
        <v>8.8672769516128527E-2</v>
      </c>
      <c r="O5337" s="58">
        <v>0</v>
      </c>
      <c r="P5337" s="58">
        <v>0</v>
      </c>
      <c r="Q5337" s="58">
        <v>0</v>
      </c>
      <c r="R5337" s="58">
        <v>0</v>
      </c>
      <c r="S5337" s="58">
        <v>0</v>
      </c>
      <c r="T5337" s="58">
        <v>0</v>
      </c>
      <c r="U5337" s="58">
        <v>0</v>
      </c>
      <c r="V5337" s="58">
        <v>0</v>
      </c>
      <c r="W5337" s="58">
        <v>0</v>
      </c>
      <c r="X5337" s="58">
        <v>0</v>
      </c>
      <c r="Y5337" s="58">
        <v>0</v>
      </c>
      <c r="Z5337" s="58">
        <v>0</v>
      </c>
      <c r="AA5337" s="58">
        <v>0</v>
      </c>
      <c r="AB5337" s="58">
        <v>0</v>
      </c>
      <c r="AC5337" s="58">
        <v>0</v>
      </c>
      <c r="AD5337" s="58">
        <v>0</v>
      </c>
      <c r="AE5337" s="58">
        <v>0</v>
      </c>
      <c r="AF5337" s="58">
        <v>0</v>
      </c>
      <c r="AG5337" s="58">
        <v>0</v>
      </c>
      <c r="AH5337" s="58">
        <v>0</v>
      </c>
      <c r="AI5337" s="58">
        <v>0</v>
      </c>
      <c r="AK5337" s="64">
        <f t="shared" si="83"/>
        <v>3.6746436330042493E-3</v>
      </c>
    </row>
    <row r="5338" spans="1:37" x14ac:dyDescent="0.25">
      <c r="A5338">
        <v>5336</v>
      </c>
      <c r="B5338" s="1">
        <v>1.12E-2</v>
      </c>
      <c r="C5338" s="1">
        <v>-7.6650370023792768E-5</v>
      </c>
      <c r="D5338" s="58">
        <v>7.4758132646003714E-2</v>
      </c>
      <c r="E5338" s="58">
        <v>6.4530812490568717E-2</v>
      </c>
      <c r="F5338" s="58">
        <v>0.12021657565820744</v>
      </c>
      <c r="G5338" s="58">
        <v>0.11335015184628303</v>
      </c>
      <c r="H5338" s="58">
        <v>9.4769839043423953E-2</v>
      </c>
      <c r="I5338" s="58">
        <v>4.3383901497650826E-2</v>
      </c>
      <c r="J5338" s="58">
        <v>0.11425859577463701</v>
      </c>
      <c r="K5338" s="58">
        <v>0.10841638059771173</v>
      </c>
      <c r="L5338" s="58">
        <v>7.198510825597941E-2</v>
      </c>
      <c r="M5338" s="58">
        <v>0.11870332864508853</v>
      </c>
      <c r="N5338" s="58">
        <v>7.5627173544445661E-2</v>
      </c>
      <c r="O5338" s="58">
        <v>0</v>
      </c>
      <c r="P5338" s="58">
        <v>0</v>
      </c>
      <c r="Q5338" s="58">
        <v>0</v>
      </c>
      <c r="R5338" s="58">
        <v>0</v>
      </c>
      <c r="S5338" s="58">
        <v>0</v>
      </c>
      <c r="T5338" s="58">
        <v>0</v>
      </c>
      <c r="U5338" s="58">
        <v>0</v>
      </c>
      <c r="V5338" s="58">
        <v>0</v>
      </c>
      <c r="W5338" s="58">
        <v>0</v>
      </c>
      <c r="X5338" s="58">
        <v>0</v>
      </c>
      <c r="Y5338" s="58">
        <v>0</v>
      </c>
      <c r="Z5338" s="58">
        <v>0</v>
      </c>
      <c r="AA5338" s="58">
        <v>0</v>
      </c>
      <c r="AB5338" s="58">
        <v>0</v>
      </c>
      <c r="AC5338" s="58">
        <v>0</v>
      </c>
      <c r="AD5338" s="58">
        <v>0</v>
      </c>
      <c r="AE5338" s="58">
        <v>0</v>
      </c>
      <c r="AF5338" s="58">
        <v>0</v>
      </c>
      <c r="AG5338" s="58">
        <v>0</v>
      </c>
      <c r="AH5338" s="58">
        <v>0</v>
      </c>
      <c r="AI5338" s="58">
        <v>0</v>
      </c>
      <c r="AK5338" s="64">
        <f t="shared" si="83"/>
        <v>-6.8437830378386402E-3</v>
      </c>
    </row>
    <row r="5339" spans="1:37" x14ac:dyDescent="0.25">
      <c r="A5339">
        <v>5337</v>
      </c>
      <c r="B5339" s="1">
        <v>1.21E-2</v>
      </c>
      <c r="C5339" s="1">
        <v>-1.2363605829473251E-4</v>
      </c>
      <c r="D5339" s="58">
        <v>0.14873732142678636</v>
      </c>
      <c r="E5339" s="58">
        <v>3.6362647004910334E-3</v>
      </c>
      <c r="F5339" s="58">
        <v>1.6899446942524959E-2</v>
      </c>
      <c r="G5339" s="58">
        <v>0.12535506204102312</v>
      </c>
      <c r="H5339" s="58">
        <v>0.11144895515819044</v>
      </c>
      <c r="I5339" s="58">
        <v>0.18047506221528645</v>
      </c>
      <c r="J5339" s="58">
        <v>7.4209449157364993E-2</v>
      </c>
      <c r="K5339" s="58">
        <v>9.4671930209187849E-2</v>
      </c>
      <c r="L5339" s="58">
        <v>0.16711397645880033</v>
      </c>
      <c r="M5339" s="58">
        <v>1.3613119694702002E-2</v>
      </c>
      <c r="N5339" s="58">
        <v>6.3839411995642331E-2</v>
      </c>
      <c r="O5339" s="58">
        <v>0</v>
      </c>
      <c r="P5339" s="58">
        <v>0</v>
      </c>
      <c r="Q5339" s="58">
        <v>0</v>
      </c>
      <c r="R5339" s="58">
        <v>0</v>
      </c>
      <c r="S5339" s="58">
        <v>0</v>
      </c>
      <c r="T5339" s="58">
        <v>0</v>
      </c>
      <c r="U5339" s="58">
        <v>0</v>
      </c>
      <c r="V5339" s="58">
        <v>0</v>
      </c>
      <c r="W5339" s="58">
        <v>0</v>
      </c>
      <c r="X5339" s="58">
        <v>0</v>
      </c>
      <c r="Y5339" s="58">
        <v>0</v>
      </c>
      <c r="Z5339" s="58">
        <v>0</v>
      </c>
      <c r="AA5339" s="58">
        <v>0</v>
      </c>
      <c r="AB5339" s="58">
        <v>0</v>
      </c>
      <c r="AC5339" s="58">
        <v>0</v>
      </c>
      <c r="AD5339" s="58">
        <v>0</v>
      </c>
      <c r="AE5339" s="58">
        <v>0</v>
      </c>
      <c r="AF5339" s="58">
        <v>0</v>
      </c>
      <c r="AG5339" s="58">
        <v>0</v>
      </c>
      <c r="AH5339" s="58">
        <v>0</v>
      </c>
      <c r="AI5339" s="58">
        <v>0</v>
      </c>
      <c r="AK5339" s="64">
        <f t="shared" si="83"/>
        <v>-1.021785605741591E-2</v>
      </c>
    </row>
    <row r="5340" spans="1:37" x14ac:dyDescent="0.25">
      <c r="A5340">
        <v>5338</v>
      </c>
      <c r="B5340" s="1">
        <v>1.38E-2</v>
      </c>
      <c r="C5340" s="1">
        <v>-1.6021782577459314E-4</v>
      </c>
      <c r="D5340" s="58">
        <v>4.0094889590347606E-2</v>
      </c>
      <c r="E5340" s="58">
        <v>0.12194295454517362</v>
      </c>
      <c r="F5340" s="58">
        <v>0.18250856936653498</v>
      </c>
      <c r="G5340" s="58">
        <v>4.3647934031104424E-2</v>
      </c>
      <c r="H5340" s="58">
        <v>7.2773757917313997E-2</v>
      </c>
      <c r="I5340" s="58">
        <v>0.19959193730321276</v>
      </c>
      <c r="J5340" s="58">
        <v>5.2311258307103127E-2</v>
      </c>
      <c r="K5340" s="58">
        <v>0.10098901211667775</v>
      </c>
      <c r="L5340" s="58">
        <v>0.14429441011568792</v>
      </c>
      <c r="M5340" s="58">
        <v>3.8032727615786369E-2</v>
      </c>
      <c r="N5340" s="58">
        <v>3.8125490910574707E-3</v>
      </c>
      <c r="O5340" s="58">
        <v>0</v>
      </c>
      <c r="P5340" s="58">
        <v>0</v>
      </c>
      <c r="Q5340" s="58">
        <v>0</v>
      </c>
      <c r="R5340" s="58">
        <v>0</v>
      </c>
      <c r="S5340" s="58">
        <v>0</v>
      </c>
      <c r="T5340" s="58">
        <v>0</v>
      </c>
      <c r="U5340" s="58">
        <v>0</v>
      </c>
      <c r="V5340" s="58">
        <v>0</v>
      </c>
      <c r="W5340" s="58">
        <v>0</v>
      </c>
      <c r="X5340" s="58">
        <v>0</v>
      </c>
      <c r="Y5340" s="58">
        <v>0</v>
      </c>
      <c r="Z5340" s="58">
        <v>0</v>
      </c>
      <c r="AA5340" s="58">
        <v>0</v>
      </c>
      <c r="AB5340" s="58">
        <v>0</v>
      </c>
      <c r="AC5340" s="58">
        <v>0</v>
      </c>
      <c r="AD5340" s="58">
        <v>0</v>
      </c>
      <c r="AE5340" s="58">
        <v>0</v>
      </c>
      <c r="AF5340" s="58">
        <v>0</v>
      </c>
      <c r="AG5340" s="58">
        <v>0</v>
      </c>
      <c r="AH5340" s="58">
        <v>0</v>
      </c>
      <c r="AI5340" s="58">
        <v>0</v>
      </c>
      <c r="AK5340" s="64">
        <f t="shared" si="83"/>
        <v>-1.1609987374970519E-2</v>
      </c>
    </row>
    <row r="5341" spans="1:37" x14ac:dyDescent="0.25">
      <c r="A5341">
        <v>5339</v>
      </c>
      <c r="B5341" s="1">
        <v>1.46E-2</v>
      </c>
      <c r="C5341" s="1">
        <v>8.1372827930802861E-5</v>
      </c>
      <c r="D5341" s="58">
        <v>4.2929643425676005E-2</v>
      </c>
      <c r="E5341" s="58">
        <v>0.15533441933565731</v>
      </c>
      <c r="F5341" s="58">
        <v>4.3466835664707625E-2</v>
      </c>
      <c r="G5341" s="58">
        <v>0.12111245167760182</v>
      </c>
      <c r="H5341" s="58">
        <v>0.1545786346123299</v>
      </c>
      <c r="I5341" s="58">
        <v>0.13889356317985219</v>
      </c>
      <c r="J5341" s="58">
        <v>7.5862476019795524E-2</v>
      </c>
      <c r="K5341" s="58">
        <v>0.12029708005920342</v>
      </c>
      <c r="L5341" s="58">
        <v>9.010876846497759E-2</v>
      </c>
      <c r="M5341" s="58">
        <v>9.6769726448777439E-3</v>
      </c>
      <c r="N5341" s="58">
        <v>4.7739154915320985E-2</v>
      </c>
      <c r="O5341" s="58">
        <v>0</v>
      </c>
      <c r="P5341" s="58">
        <v>0</v>
      </c>
      <c r="Q5341" s="58">
        <v>0</v>
      </c>
      <c r="R5341" s="58">
        <v>0</v>
      </c>
      <c r="S5341" s="58">
        <v>0</v>
      </c>
      <c r="T5341" s="58">
        <v>0</v>
      </c>
      <c r="U5341" s="58">
        <v>0</v>
      </c>
      <c r="V5341" s="58">
        <v>0</v>
      </c>
      <c r="W5341" s="58">
        <v>0</v>
      </c>
      <c r="X5341" s="58">
        <v>0</v>
      </c>
      <c r="Y5341" s="58">
        <v>0</v>
      </c>
      <c r="Z5341" s="58">
        <v>0</v>
      </c>
      <c r="AA5341" s="58">
        <v>0</v>
      </c>
      <c r="AB5341" s="58">
        <v>0</v>
      </c>
      <c r="AC5341" s="58">
        <v>0</v>
      </c>
      <c r="AD5341" s="58">
        <v>0</v>
      </c>
      <c r="AE5341" s="58">
        <v>0</v>
      </c>
      <c r="AF5341" s="58">
        <v>0</v>
      </c>
      <c r="AG5341" s="58">
        <v>0</v>
      </c>
      <c r="AH5341" s="58">
        <v>0</v>
      </c>
      <c r="AI5341" s="58">
        <v>0</v>
      </c>
      <c r="AK5341" s="64">
        <f t="shared" si="83"/>
        <v>5.5734813651234835E-3</v>
      </c>
    </row>
    <row r="5342" spans="1:37" x14ac:dyDescent="0.25">
      <c r="A5342">
        <v>5340</v>
      </c>
      <c r="B5342" s="1">
        <v>1.37E-2</v>
      </c>
      <c r="C5342" s="1">
        <v>1.2473004935903402E-5</v>
      </c>
      <c r="D5342" s="58">
        <v>0.10867481869124039</v>
      </c>
      <c r="E5342" s="58">
        <v>0.12350801932987214</v>
      </c>
      <c r="F5342" s="58">
        <v>6.9449964531511643E-2</v>
      </c>
      <c r="G5342" s="58">
        <v>0.18725580800492747</v>
      </c>
      <c r="H5342" s="58">
        <v>9.1756109462301047E-2</v>
      </c>
      <c r="I5342" s="58">
        <v>0.13937501682238185</v>
      </c>
      <c r="J5342" s="58">
        <v>2.2607584120353741E-2</v>
      </c>
      <c r="K5342" s="58">
        <v>7.0117182065226394E-2</v>
      </c>
      <c r="L5342" s="58">
        <v>4.0151659822158653E-2</v>
      </c>
      <c r="M5342" s="58">
        <v>5.7178907075921971E-2</v>
      </c>
      <c r="N5342" s="58">
        <v>8.9924930074104736E-2</v>
      </c>
      <c r="O5342" s="58">
        <v>0</v>
      </c>
      <c r="P5342" s="58">
        <v>0</v>
      </c>
      <c r="Q5342" s="58">
        <v>0</v>
      </c>
      <c r="R5342" s="58">
        <v>0</v>
      </c>
      <c r="S5342" s="58">
        <v>0</v>
      </c>
      <c r="T5342" s="58">
        <v>0</v>
      </c>
      <c r="U5342" s="58">
        <v>0</v>
      </c>
      <c r="V5342" s="58">
        <v>0</v>
      </c>
      <c r="W5342" s="58">
        <v>0</v>
      </c>
      <c r="X5342" s="58">
        <v>0</v>
      </c>
      <c r="Y5342" s="58">
        <v>0</v>
      </c>
      <c r="Z5342" s="58">
        <v>0</v>
      </c>
      <c r="AA5342" s="58">
        <v>0</v>
      </c>
      <c r="AB5342" s="58">
        <v>0</v>
      </c>
      <c r="AC5342" s="58">
        <v>0</v>
      </c>
      <c r="AD5342" s="58">
        <v>0</v>
      </c>
      <c r="AE5342" s="58">
        <v>0</v>
      </c>
      <c r="AF5342" s="58">
        <v>0</v>
      </c>
      <c r="AG5342" s="58">
        <v>0</v>
      </c>
      <c r="AH5342" s="58">
        <v>0</v>
      </c>
      <c r="AI5342" s="58">
        <v>0</v>
      </c>
      <c r="AK5342" s="64">
        <f t="shared" si="83"/>
        <v>9.1043831648929935E-4</v>
      </c>
    </row>
    <row r="5343" spans="1:37" x14ac:dyDescent="0.25">
      <c r="A5343">
        <v>5341</v>
      </c>
      <c r="B5343" s="1">
        <v>1.34E-2</v>
      </c>
      <c r="C5343" s="1">
        <v>-2.2612555480216945E-5</v>
      </c>
      <c r="D5343" s="58">
        <v>0.14096129112345354</v>
      </c>
      <c r="E5343" s="58">
        <v>0.11150849953308892</v>
      </c>
      <c r="F5343" s="58">
        <v>0.15361335759119452</v>
      </c>
      <c r="G5343" s="58">
        <v>0.15304989400486324</v>
      </c>
      <c r="H5343" s="58">
        <v>9.4105648773954733E-4</v>
      </c>
      <c r="I5343" s="58">
        <v>0.13617324879097487</v>
      </c>
      <c r="J5343" s="58">
        <v>7.5610480988920051E-2</v>
      </c>
      <c r="K5343" s="58">
        <v>4.3843685483919946E-2</v>
      </c>
      <c r="L5343" s="58">
        <v>3.930182456201211E-2</v>
      </c>
      <c r="M5343" s="58">
        <v>3.4255281647915317E-2</v>
      </c>
      <c r="N5343" s="58">
        <v>0.11074137978591782</v>
      </c>
      <c r="O5343" s="58">
        <v>0</v>
      </c>
      <c r="P5343" s="58">
        <v>0</v>
      </c>
      <c r="Q5343" s="58">
        <v>0</v>
      </c>
      <c r="R5343" s="58">
        <v>0</v>
      </c>
      <c r="S5343" s="58">
        <v>0</v>
      </c>
      <c r="T5343" s="58">
        <v>0</v>
      </c>
      <c r="U5343" s="58">
        <v>0</v>
      </c>
      <c r="V5343" s="58">
        <v>0</v>
      </c>
      <c r="W5343" s="58">
        <v>0</v>
      </c>
      <c r="X5343" s="58">
        <v>0</v>
      </c>
      <c r="Y5343" s="58">
        <v>0</v>
      </c>
      <c r="Z5343" s="58">
        <v>0</v>
      </c>
      <c r="AA5343" s="58">
        <v>0</v>
      </c>
      <c r="AB5343" s="58">
        <v>0</v>
      </c>
      <c r="AC5343" s="58">
        <v>0</v>
      </c>
      <c r="AD5343" s="58">
        <v>0</v>
      </c>
      <c r="AE5343" s="58">
        <v>0</v>
      </c>
      <c r="AF5343" s="58">
        <v>0</v>
      </c>
      <c r="AG5343" s="58">
        <v>0</v>
      </c>
      <c r="AH5343" s="58">
        <v>0</v>
      </c>
      <c r="AI5343" s="58">
        <v>0</v>
      </c>
      <c r="AK5343" s="64">
        <f t="shared" si="83"/>
        <v>-1.6875041403146974E-3</v>
      </c>
    </row>
    <row r="5344" spans="1:37" x14ac:dyDescent="0.25">
      <c r="A5344">
        <v>5342</v>
      </c>
      <c r="B5344" s="1">
        <v>1.23E-2</v>
      </c>
      <c r="C5344" s="1">
        <v>8.1461477253400968E-5</v>
      </c>
      <c r="D5344" s="58">
        <v>6.3909800385724439E-3</v>
      </c>
      <c r="E5344" s="58">
        <v>0.13086187451361392</v>
      </c>
      <c r="F5344" s="58">
        <v>0.10326063889819899</v>
      </c>
      <c r="G5344" s="58">
        <v>7.4307880138380536E-2</v>
      </c>
      <c r="H5344" s="58">
        <v>4.9677587048646651E-2</v>
      </c>
      <c r="I5344" s="58">
        <v>3.0479624436405887E-2</v>
      </c>
      <c r="J5344" s="58">
        <v>0.16051565360000433</v>
      </c>
      <c r="K5344" s="58">
        <v>0.12467552353279307</v>
      </c>
      <c r="L5344" s="58">
        <v>2.1740636497592527E-2</v>
      </c>
      <c r="M5344" s="58">
        <v>0.10301130116230482</v>
      </c>
      <c r="N5344" s="58">
        <v>0.19507830013348687</v>
      </c>
      <c r="O5344" s="58">
        <v>0</v>
      </c>
      <c r="P5344" s="58">
        <v>0</v>
      </c>
      <c r="Q5344" s="58">
        <v>0</v>
      </c>
      <c r="R5344" s="58">
        <v>0</v>
      </c>
      <c r="S5344" s="58">
        <v>0</v>
      </c>
      <c r="T5344" s="58">
        <v>0</v>
      </c>
      <c r="U5344" s="58">
        <v>0</v>
      </c>
      <c r="V5344" s="58">
        <v>0</v>
      </c>
      <c r="W5344" s="58">
        <v>0</v>
      </c>
      <c r="X5344" s="58">
        <v>0</v>
      </c>
      <c r="Y5344" s="58">
        <v>0</v>
      </c>
      <c r="Z5344" s="58">
        <v>0</v>
      </c>
      <c r="AA5344" s="58">
        <v>0</v>
      </c>
      <c r="AB5344" s="58">
        <v>0</v>
      </c>
      <c r="AC5344" s="58">
        <v>0</v>
      </c>
      <c r="AD5344" s="58">
        <v>0</v>
      </c>
      <c r="AE5344" s="58">
        <v>0</v>
      </c>
      <c r="AF5344" s="58">
        <v>0</v>
      </c>
      <c r="AG5344" s="58">
        <v>0</v>
      </c>
      <c r="AH5344" s="58">
        <v>0</v>
      </c>
      <c r="AI5344" s="58">
        <v>0</v>
      </c>
      <c r="AK5344" s="64">
        <f t="shared" si="83"/>
        <v>6.6228843295447941E-3</v>
      </c>
    </row>
    <row r="5345" spans="1:37" x14ac:dyDescent="0.25">
      <c r="A5345">
        <v>5343</v>
      </c>
      <c r="B5345" s="1">
        <v>1.32E-2</v>
      </c>
      <c r="C5345" s="1">
        <v>3.2882816046301053E-4</v>
      </c>
      <c r="D5345" s="58">
        <v>0.12991371997277923</v>
      </c>
      <c r="E5345" s="58">
        <v>0.15046922871061066</v>
      </c>
      <c r="F5345" s="58">
        <v>9.8963065722390331E-2</v>
      </c>
      <c r="G5345" s="58">
        <v>5.1715030043446644E-2</v>
      </c>
      <c r="H5345" s="58">
        <v>0.13541073629548292</v>
      </c>
      <c r="I5345" s="58">
        <v>5.4613660767873433E-2</v>
      </c>
      <c r="J5345" s="58">
        <v>0.17871499921238954</v>
      </c>
      <c r="K5345" s="58">
        <v>8.4045034672162542E-3</v>
      </c>
      <c r="L5345" s="58">
        <v>1.5049335096002886E-3</v>
      </c>
      <c r="M5345" s="58">
        <v>3.0247213906709675E-2</v>
      </c>
      <c r="N5345" s="58">
        <v>0.16004290839150109</v>
      </c>
      <c r="O5345" s="58">
        <v>0</v>
      </c>
      <c r="P5345" s="58">
        <v>0</v>
      </c>
      <c r="Q5345" s="58">
        <v>0</v>
      </c>
      <c r="R5345" s="58">
        <v>0</v>
      </c>
      <c r="S5345" s="58">
        <v>0</v>
      </c>
      <c r="T5345" s="58">
        <v>0</v>
      </c>
      <c r="U5345" s="58">
        <v>0</v>
      </c>
      <c r="V5345" s="58">
        <v>0</v>
      </c>
      <c r="W5345" s="58">
        <v>0</v>
      </c>
      <c r="X5345" s="58">
        <v>0</v>
      </c>
      <c r="Y5345" s="58">
        <v>0</v>
      </c>
      <c r="Z5345" s="58">
        <v>0</v>
      </c>
      <c r="AA5345" s="58">
        <v>0</v>
      </c>
      <c r="AB5345" s="58">
        <v>0</v>
      </c>
      <c r="AC5345" s="58">
        <v>0</v>
      </c>
      <c r="AD5345" s="58">
        <v>0</v>
      </c>
      <c r="AE5345" s="58">
        <v>0</v>
      </c>
      <c r="AF5345" s="58">
        <v>0</v>
      </c>
      <c r="AG5345" s="58">
        <v>0</v>
      </c>
      <c r="AH5345" s="58">
        <v>0</v>
      </c>
      <c r="AI5345" s="58">
        <v>0</v>
      </c>
      <c r="AK5345" s="64">
        <f t="shared" si="83"/>
        <v>2.4911224277500799E-2</v>
      </c>
    </row>
    <row r="5346" spans="1:37" x14ac:dyDescent="0.25">
      <c r="A5346">
        <v>5344</v>
      </c>
      <c r="B5346" s="1">
        <v>1.2200000000000001E-2</v>
      </c>
      <c r="C5346" s="1">
        <v>2.0534518223570085E-4</v>
      </c>
      <c r="D5346" s="58">
        <v>6.6712174805181101E-2</v>
      </c>
      <c r="E5346" s="58">
        <v>0.15538908182732855</v>
      </c>
      <c r="F5346" s="58">
        <v>0.13604327086307053</v>
      </c>
      <c r="G5346" s="58">
        <v>7.1497023882648891E-2</v>
      </c>
      <c r="H5346" s="58">
        <v>0.14152739804957007</v>
      </c>
      <c r="I5346" s="58">
        <v>2.7804523660094012E-2</v>
      </c>
      <c r="J5346" s="58">
        <v>4.9591473550611338E-2</v>
      </c>
      <c r="K5346" s="58">
        <v>5.6175609589202827E-2</v>
      </c>
      <c r="L5346" s="58">
        <v>0.12781924350555338</v>
      </c>
      <c r="M5346" s="58">
        <v>0.14064483396896865</v>
      </c>
      <c r="N5346" s="58">
        <v>2.6795366297770525E-2</v>
      </c>
      <c r="O5346" s="58">
        <v>0</v>
      </c>
      <c r="P5346" s="58">
        <v>0</v>
      </c>
      <c r="Q5346" s="58">
        <v>0</v>
      </c>
      <c r="R5346" s="58">
        <v>0</v>
      </c>
      <c r="S5346" s="58">
        <v>0</v>
      </c>
      <c r="T5346" s="58">
        <v>0</v>
      </c>
      <c r="U5346" s="58">
        <v>0</v>
      </c>
      <c r="V5346" s="58">
        <v>0</v>
      </c>
      <c r="W5346" s="58">
        <v>0</v>
      </c>
      <c r="X5346" s="58">
        <v>0</v>
      </c>
      <c r="Y5346" s="58">
        <v>0</v>
      </c>
      <c r="Z5346" s="58">
        <v>0</v>
      </c>
      <c r="AA5346" s="58">
        <v>0</v>
      </c>
      <c r="AB5346" s="58">
        <v>0</v>
      </c>
      <c r="AC5346" s="58">
        <v>0</v>
      </c>
      <c r="AD5346" s="58">
        <v>0</v>
      </c>
      <c r="AE5346" s="58">
        <v>0</v>
      </c>
      <c r="AF5346" s="58">
        <v>0</v>
      </c>
      <c r="AG5346" s="58">
        <v>0</v>
      </c>
      <c r="AH5346" s="58">
        <v>0</v>
      </c>
      <c r="AI5346" s="58">
        <v>0</v>
      </c>
      <c r="AK5346" s="64">
        <f t="shared" si="83"/>
        <v>1.6831572314401709E-2</v>
      </c>
    </row>
    <row r="5347" spans="1:37" x14ac:dyDescent="0.25">
      <c r="A5347">
        <v>5345</v>
      </c>
      <c r="B5347" s="1">
        <v>1.1299999999999999E-2</v>
      </c>
      <c r="C5347" s="1">
        <v>-5.3930209089103135E-5</v>
      </c>
      <c r="D5347" s="58">
        <v>6.0153955267339916E-2</v>
      </c>
      <c r="E5347" s="58">
        <v>7.4050838309491163E-2</v>
      </c>
      <c r="F5347" s="58">
        <v>0.1150435408206949</v>
      </c>
      <c r="G5347" s="58">
        <v>0.11811111037767336</v>
      </c>
      <c r="H5347" s="58">
        <v>0.11382691996663116</v>
      </c>
      <c r="I5347" s="58">
        <v>7.8421837286911988E-2</v>
      </c>
      <c r="J5347" s="58">
        <v>6.1888933472398072E-2</v>
      </c>
      <c r="K5347" s="58">
        <v>9.5594505365060894E-2</v>
      </c>
      <c r="L5347" s="58">
        <v>0.10407026670505799</v>
      </c>
      <c r="M5347" s="58">
        <v>8.7683617903377087E-2</v>
      </c>
      <c r="N5347" s="58">
        <v>9.1154474525363405E-2</v>
      </c>
      <c r="O5347" s="58">
        <v>0</v>
      </c>
      <c r="P5347" s="58">
        <v>0</v>
      </c>
      <c r="Q5347" s="58">
        <v>0</v>
      </c>
      <c r="R5347" s="58">
        <v>0</v>
      </c>
      <c r="S5347" s="58">
        <v>0</v>
      </c>
      <c r="T5347" s="58">
        <v>0</v>
      </c>
      <c r="U5347" s="58">
        <v>0</v>
      </c>
      <c r="V5347" s="58">
        <v>0</v>
      </c>
      <c r="W5347" s="58">
        <v>0</v>
      </c>
      <c r="X5347" s="58">
        <v>0</v>
      </c>
      <c r="Y5347" s="58">
        <v>0</v>
      </c>
      <c r="Z5347" s="58">
        <v>0</v>
      </c>
      <c r="AA5347" s="58">
        <v>0</v>
      </c>
      <c r="AB5347" s="58">
        <v>0</v>
      </c>
      <c r="AC5347" s="58">
        <v>0</v>
      </c>
      <c r="AD5347" s="58">
        <v>0</v>
      </c>
      <c r="AE5347" s="58">
        <v>0</v>
      </c>
      <c r="AF5347" s="58">
        <v>0</v>
      </c>
      <c r="AG5347" s="58">
        <v>0</v>
      </c>
      <c r="AH5347" s="58">
        <v>0</v>
      </c>
      <c r="AI5347" s="58">
        <v>0</v>
      </c>
      <c r="AK5347" s="64">
        <f t="shared" si="83"/>
        <v>-4.7725848751418703E-3</v>
      </c>
    </row>
    <row r="5348" spans="1:37" x14ac:dyDescent="0.25">
      <c r="A5348">
        <v>5346</v>
      </c>
      <c r="B5348" s="1">
        <v>1.1900000000000001E-2</v>
      </c>
      <c r="C5348" s="1">
        <v>-1.6857708178018649E-4</v>
      </c>
      <c r="D5348" s="58">
        <v>6.9661747668907842E-2</v>
      </c>
      <c r="E5348" s="58">
        <v>4.1415980611880537E-2</v>
      </c>
      <c r="F5348" s="58">
        <v>5.1844213750499663E-2</v>
      </c>
      <c r="G5348" s="58">
        <v>0.20322109024939947</v>
      </c>
      <c r="H5348" s="58">
        <v>5.8400783014392089E-2</v>
      </c>
      <c r="I5348" s="58">
        <v>4.4155299651438266E-2</v>
      </c>
      <c r="J5348" s="58">
        <v>5.6481721339479145E-2</v>
      </c>
      <c r="K5348" s="58">
        <v>0.16547347983335178</v>
      </c>
      <c r="L5348" s="58">
        <v>9.3114559893160614E-2</v>
      </c>
      <c r="M5348" s="58">
        <v>8.902794305450519E-2</v>
      </c>
      <c r="N5348" s="58">
        <v>0.12720318093298538</v>
      </c>
      <c r="O5348" s="58">
        <v>0</v>
      </c>
      <c r="P5348" s="58">
        <v>0</v>
      </c>
      <c r="Q5348" s="58">
        <v>0</v>
      </c>
      <c r="R5348" s="58">
        <v>0</v>
      </c>
      <c r="S5348" s="58">
        <v>0</v>
      </c>
      <c r="T5348" s="58">
        <v>0</v>
      </c>
      <c r="U5348" s="58">
        <v>0</v>
      </c>
      <c r="V5348" s="58">
        <v>0</v>
      </c>
      <c r="W5348" s="58">
        <v>0</v>
      </c>
      <c r="X5348" s="58">
        <v>0</v>
      </c>
      <c r="Y5348" s="58">
        <v>0</v>
      </c>
      <c r="Z5348" s="58">
        <v>0</v>
      </c>
      <c r="AA5348" s="58">
        <v>0</v>
      </c>
      <c r="AB5348" s="58">
        <v>0</v>
      </c>
      <c r="AC5348" s="58">
        <v>0</v>
      </c>
      <c r="AD5348" s="58">
        <v>0</v>
      </c>
      <c r="AE5348" s="58">
        <v>0</v>
      </c>
      <c r="AF5348" s="58">
        <v>0</v>
      </c>
      <c r="AG5348" s="58">
        <v>0</v>
      </c>
      <c r="AH5348" s="58">
        <v>0</v>
      </c>
      <c r="AI5348" s="58">
        <v>0</v>
      </c>
      <c r="AK5348" s="64">
        <f t="shared" si="83"/>
        <v>-1.4166141326066091E-2</v>
      </c>
    </row>
    <row r="5349" spans="1:37" x14ac:dyDescent="0.25">
      <c r="A5349">
        <v>5347</v>
      </c>
      <c r="B5349" s="1">
        <v>1.15E-2</v>
      </c>
      <c r="C5349" s="1">
        <v>-6.9280840856187671E-5</v>
      </c>
      <c r="D5349" s="58">
        <v>8.3926673278551828E-2</v>
      </c>
      <c r="E5349" s="58">
        <v>5.2164418386402969E-2</v>
      </c>
      <c r="F5349" s="58">
        <v>7.659061705871438E-2</v>
      </c>
      <c r="G5349" s="58">
        <v>0.10433154586350042</v>
      </c>
      <c r="H5349" s="58">
        <v>0.10477589608231014</v>
      </c>
      <c r="I5349" s="58">
        <v>0.11531273657464459</v>
      </c>
      <c r="J5349" s="58">
        <v>0.12641604766539807</v>
      </c>
      <c r="K5349" s="58">
        <v>8.8799770851748824E-2</v>
      </c>
      <c r="L5349" s="58">
        <v>4.6516688584254139E-2</v>
      </c>
      <c r="M5349" s="58">
        <v>7.0175817126421833E-2</v>
      </c>
      <c r="N5349" s="58">
        <v>0.13098978852805268</v>
      </c>
      <c r="O5349" s="58">
        <v>0</v>
      </c>
      <c r="P5349" s="58">
        <v>0</v>
      </c>
      <c r="Q5349" s="58">
        <v>0</v>
      </c>
      <c r="R5349" s="58">
        <v>0</v>
      </c>
      <c r="S5349" s="58">
        <v>0</v>
      </c>
      <c r="T5349" s="58">
        <v>0</v>
      </c>
      <c r="U5349" s="58">
        <v>0</v>
      </c>
      <c r="V5349" s="58">
        <v>0</v>
      </c>
      <c r="W5349" s="58">
        <v>0</v>
      </c>
      <c r="X5349" s="58">
        <v>0</v>
      </c>
      <c r="Y5349" s="58">
        <v>0</v>
      </c>
      <c r="Z5349" s="58">
        <v>0</v>
      </c>
      <c r="AA5349" s="58">
        <v>0</v>
      </c>
      <c r="AB5349" s="58">
        <v>0</v>
      </c>
      <c r="AC5349" s="58">
        <v>0</v>
      </c>
      <c r="AD5349" s="58">
        <v>0</v>
      </c>
      <c r="AE5349" s="58">
        <v>0</v>
      </c>
      <c r="AF5349" s="58">
        <v>0</v>
      </c>
      <c r="AG5349" s="58">
        <v>0</v>
      </c>
      <c r="AH5349" s="58">
        <v>0</v>
      </c>
      <c r="AI5349" s="58">
        <v>0</v>
      </c>
      <c r="AK5349" s="64">
        <f t="shared" si="83"/>
        <v>-6.0244209440163191E-3</v>
      </c>
    </row>
    <row r="5350" spans="1:37" x14ac:dyDescent="0.25">
      <c r="A5350">
        <v>5348</v>
      </c>
      <c r="B5350" s="1">
        <v>1.2E-2</v>
      </c>
      <c r="C5350" s="1">
        <v>1.1589398365797766E-4</v>
      </c>
      <c r="D5350" s="58">
        <v>7.6040113060009518E-2</v>
      </c>
      <c r="E5350" s="58">
        <v>0.11696838761646949</v>
      </c>
      <c r="F5350" s="58">
        <v>0.18121837181413755</v>
      </c>
      <c r="G5350" s="58">
        <v>0.11386191882493207</v>
      </c>
      <c r="H5350" s="58">
        <v>0.16962551133931758</v>
      </c>
      <c r="I5350" s="58">
        <v>4.8139351133999787E-2</v>
      </c>
      <c r="J5350" s="58">
        <v>1.0573802579884087E-2</v>
      </c>
      <c r="K5350" s="58">
        <v>3.3475204279403793E-2</v>
      </c>
      <c r="L5350" s="58">
        <v>0.15368201259075365</v>
      </c>
      <c r="M5350" s="58">
        <v>4.497736673805932E-2</v>
      </c>
      <c r="N5350" s="58">
        <v>5.1437960023033337E-2</v>
      </c>
      <c r="O5350" s="58">
        <v>0</v>
      </c>
      <c r="P5350" s="58">
        <v>0</v>
      </c>
      <c r="Q5350" s="58">
        <v>0</v>
      </c>
      <c r="R5350" s="58">
        <v>0</v>
      </c>
      <c r="S5350" s="58">
        <v>0</v>
      </c>
      <c r="T5350" s="58">
        <v>0</v>
      </c>
      <c r="U5350" s="58">
        <v>0</v>
      </c>
      <c r="V5350" s="58">
        <v>0</v>
      </c>
      <c r="W5350" s="58">
        <v>0</v>
      </c>
      <c r="X5350" s="58">
        <v>0</v>
      </c>
      <c r="Y5350" s="58">
        <v>0</v>
      </c>
      <c r="Z5350" s="58">
        <v>0</v>
      </c>
      <c r="AA5350" s="58">
        <v>0</v>
      </c>
      <c r="AB5350" s="58">
        <v>0</v>
      </c>
      <c r="AC5350" s="58">
        <v>0</v>
      </c>
      <c r="AD5350" s="58">
        <v>0</v>
      </c>
      <c r="AE5350" s="58">
        <v>0</v>
      </c>
      <c r="AF5350" s="58">
        <v>0</v>
      </c>
      <c r="AG5350" s="58">
        <v>0</v>
      </c>
      <c r="AH5350" s="58">
        <v>0</v>
      </c>
      <c r="AI5350" s="58">
        <v>0</v>
      </c>
      <c r="AK5350" s="64">
        <f t="shared" si="83"/>
        <v>9.6578319714981375E-3</v>
      </c>
    </row>
    <row r="5351" spans="1:37" x14ac:dyDescent="0.25">
      <c r="A5351">
        <v>5349</v>
      </c>
      <c r="B5351" s="1">
        <v>1.26E-2</v>
      </c>
      <c r="C5351" s="1">
        <v>3.0021565990880186E-4</v>
      </c>
      <c r="D5351" s="58">
        <v>0.1057095412736459</v>
      </c>
      <c r="E5351" s="58">
        <v>0.12675377133902421</v>
      </c>
      <c r="F5351" s="58">
        <v>4.1835212082691149E-2</v>
      </c>
      <c r="G5351" s="58">
        <v>8.1871591332316029E-2</v>
      </c>
      <c r="H5351" s="58">
        <v>2.9115068647783026E-2</v>
      </c>
      <c r="I5351" s="58">
        <v>0.17340654840708153</v>
      </c>
      <c r="J5351" s="58">
        <v>0.1581090538298493</v>
      </c>
      <c r="K5351" s="58">
        <v>8.5659772436412051E-3</v>
      </c>
      <c r="L5351" s="58">
        <v>7.4442218831145809E-2</v>
      </c>
      <c r="M5351" s="58">
        <v>2.9516753072620194E-2</v>
      </c>
      <c r="N5351" s="58">
        <v>0.17067426394020152</v>
      </c>
      <c r="O5351" s="58">
        <v>0</v>
      </c>
      <c r="P5351" s="58">
        <v>0</v>
      </c>
      <c r="Q5351" s="58">
        <v>0</v>
      </c>
      <c r="R5351" s="58">
        <v>0</v>
      </c>
      <c r="S5351" s="58">
        <v>0</v>
      </c>
      <c r="T5351" s="58">
        <v>0</v>
      </c>
      <c r="U5351" s="58">
        <v>0</v>
      </c>
      <c r="V5351" s="58">
        <v>0</v>
      </c>
      <c r="W5351" s="58">
        <v>0</v>
      </c>
      <c r="X5351" s="58">
        <v>0</v>
      </c>
      <c r="Y5351" s="58">
        <v>0</v>
      </c>
      <c r="Z5351" s="58">
        <v>0</v>
      </c>
      <c r="AA5351" s="58">
        <v>0</v>
      </c>
      <c r="AB5351" s="58">
        <v>0</v>
      </c>
      <c r="AC5351" s="58">
        <v>0</v>
      </c>
      <c r="AD5351" s="58">
        <v>0</v>
      </c>
      <c r="AE5351" s="58">
        <v>0</v>
      </c>
      <c r="AF5351" s="58">
        <v>0</v>
      </c>
      <c r="AG5351" s="58">
        <v>0</v>
      </c>
      <c r="AH5351" s="58">
        <v>0</v>
      </c>
      <c r="AI5351" s="58">
        <v>0</v>
      </c>
      <c r="AK5351" s="64">
        <f t="shared" si="83"/>
        <v>2.3826639675301735E-2</v>
      </c>
    </row>
    <row r="5352" spans="1:37" x14ac:dyDescent="0.25">
      <c r="A5352">
        <v>5350</v>
      </c>
      <c r="B5352" s="1">
        <v>1.2699999999999999E-2</v>
      </c>
      <c r="C5352" s="1">
        <v>3.6259090957739983E-5</v>
      </c>
      <c r="D5352" s="58">
        <v>5.3379631293845896E-2</v>
      </c>
      <c r="E5352" s="58">
        <v>0.11414982346485034</v>
      </c>
      <c r="F5352" s="58">
        <v>8.1947260892815746E-2</v>
      </c>
      <c r="G5352" s="58">
        <v>2.505032937940797E-3</v>
      </c>
      <c r="H5352" s="58">
        <v>0.14755161090601285</v>
      </c>
      <c r="I5352" s="58">
        <v>0.14309137337922256</v>
      </c>
      <c r="J5352" s="58">
        <v>0.13549191790082646</v>
      </c>
      <c r="K5352" s="58">
        <v>0.10751790564617729</v>
      </c>
      <c r="L5352" s="58">
        <v>0.13226232270235797</v>
      </c>
      <c r="M5352" s="58">
        <v>5.1598936012386652E-2</v>
      </c>
      <c r="N5352" s="58">
        <v>3.0504184863563506E-2</v>
      </c>
      <c r="O5352" s="58">
        <v>0</v>
      </c>
      <c r="P5352" s="58">
        <v>0</v>
      </c>
      <c r="Q5352" s="58">
        <v>0</v>
      </c>
      <c r="R5352" s="58">
        <v>0</v>
      </c>
      <c r="S5352" s="58">
        <v>0</v>
      </c>
      <c r="T5352" s="58">
        <v>0</v>
      </c>
      <c r="U5352" s="58">
        <v>0</v>
      </c>
      <c r="V5352" s="58">
        <v>0</v>
      </c>
      <c r="W5352" s="58">
        <v>0</v>
      </c>
      <c r="X5352" s="58">
        <v>0</v>
      </c>
      <c r="Y5352" s="58">
        <v>0</v>
      </c>
      <c r="Z5352" s="58">
        <v>0</v>
      </c>
      <c r="AA5352" s="58">
        <v>0</v>
      </c>
      <c r="AB5352" s="58">
        <v>0</v>
      </c>
      <c r="AC5352" s="58">
        <v>0</v>
      </c>
      <c r="AD5352" s="58">
        <v>0</v>
      </c>
      <c r="AE5352" s="58">
        <v>0</v>
      </c>
      <c r="AF5352" s="58">
        <v>0</v>
      </c>
      <c r="AG5352" s="58">
        <v>0</v>
      </c>
      <c r="AH5352" s="58">
        <v>0</v>
      </c>
      <c r="AI5352" s="58">
        <v>0</v>
      </c>
      <c r="AK5352" s="64">
        <f t="shared" si="83"/>
        <v>2.8550465321055107E-3</v>
      </c>
    </row>
    <row r="5353" spans="1:37" x14ac:dyDescent="0.25">
      <c r="A5353">
        <v>5351</v>
      </c>
      <c r="B5353" s="1">
        <v>1.4E-2</v>
      </c>
      <c r="C5353" s="1">
        <v>8.3584144741610981E-5</v>
      </c>
      <c r="D5353" s="58">
        <v>0.13224763426987091</v>
      </c>
      <c r="E5353" s="58">
        <v>0.15712553176586061</v>
      </c>
      <c r="F5353" s="58">
        <v>0.11428740936730493</v>
      </c>
      <c r="G5353" s="58">
        <v>8.8746892503967167E-2</v>
      </c>
      <c r="H5353" s="58">
        <v>4.1370980884192096E-2</v>
      </c>
      <c r="I5353" s="58">
        <v>8.2050249107987638E-2</v>
      </c>
      <c r="J5353" s="58">
        <v>6.9606298519675786E-2</v>
      </c>
      <c r="K5353" s="58">
        <v>0.10665629054502793</v>
      </c>
      <c r="L5353" s="58">
        <v>0.13665058718701645</v>
      </c>
      <c r="M5353" s="58">
        <v>3.4203732696502967E-2</v>
      </c>
      <c r="N5353" s="58">
        <v>3.7054393152593706E-2</v>
      </c>
      <c r="O5353" s="58">
        <v>0</v>
      </c>
      <c r="P5353" s="58">
        <v>0</v>
      </c>
      <c r="Q5353" s="58">
        <v>0</v>
      </c>
      <c r="R5353" s="58">
        <v>0</v>
      </c>
      <c r="S5353" s="58">
        <v>0</v>
      </c>
      <c r="T5353" s="58">
        <v>0</v>
      </c>
      <c r="U5353" s="58">
        <v>0</v>
      </c>
      <c r="V5353" s="58">
        <v>0</v>
      </c>
      <c r="W5353" s="58">
        <v>0</v>
      </c>
      <c r="X5353" s="58">
        <v>0</v>
      </c>
      <c r="Y5353" s="58">
        <v>0</v>
      </c>
      <c r="Z5353" s="58">
        <v>0</v>
      </c>
      <c r="AA5353" s="58">
        <v>0</v>
      </c>
      <c r="AB5353" s="58">
        <v>0</v>
      </c>
      <c r="AC5353" s="58">
        <v>0</v>
      </c>
      <c r="AD5353" s="58">
        <v>0</v>
      </c>
      <c r="AE5353" s="58">
        <v>0</v>
      </c>
      <c r="AF5353" s="58">
        <v>0</v>
      </c>
      <c r="AG5353" s="58">
        <v>0</v>
      </c>
      <c r="AH5353" s="58">
        <v>0</v>
      </c>
      <c r="AI5353" s="58">
        <v>0</v>
      </c>
      <c r="AK5353" s="64">
        <f t="shared" si="83"/>
        <v>5.9702960529722125E-3</v>
      </c>
    </row>
    <row r="5354" spans="1:37" x14ac:dyDescent="0.25">
      <c r="A5354">
        <v>5352</v>
      </c>
      <c r="B5354" s="1">
        <v>1.0999999999999999E-2</v>
      </c>
      <c r="C5354" s="1">
        <v>1.246940353293314E-4</v>
      </c>
      <c r="D5354" s="58">
        <v>6.9293568451959747E-2</v>
      </c>
      <c r="E5354" s="58">
        <v>0.10008668161608195</v>
      </c>
      <c r="F5354" s="58">
        <v>9.1341449284374349E-3</v>
      </c>
      <c r="G5354" s="58">
        <v>0.13266626350105371</v>
      </c>
      <c r="H5354" s="58">
        <v>1.4010768785066352E-2</v>
      </c>
      <c r="I5354" s="58">
        <v>6.5402350466234369E-2</v>
      </c>
      <c r="J5354" s="58">
        <v>5.7198315300315931E-2</v>
      </c>
      <c r="K5354" s="58">
        <v>0.12334960456406874</v>
      </c>
      <c r="L5354" s="58">
        <v>0.16519672817002432</v>
      </c>
      <c r="M5354" s="58">
        <v>0.1512669987893473</v>
      </c>
      <c r="N5354" s="58">
        <v>0.11239457542741013</v>
      </c>
      <c r="O5354" s="58">
        <v>0</v>
      </c>
      <c r="P5354" s="58">
        <v>0</v>
      </c>
      <c r="Q5354" s="58">
        <v>0</v>
      </c>
      <c r="R5354" s="58">
        <v>0</v>
      </c>
      <c r="S5354" s="58">
        <v>0</v>
      </c>
      <c r="T5354" s="58">
        <v>0</v>
      </c>
      <c r="U5354" s="58">
        <v>0</v>
      </c>
      <c r="V5354" s="58">
        <v>0</v>
      </c>
      <c r="W5354" s="58">
        <v>0</v>
      </c>
      <c r="X5354" s="58">
        <v>0</v>
      </c>
      <c r="Y5354" s="58">
        <v>0</v>
      </c>
      <c r="Z5354" s="58">
        <v>0</v>
      </c>
      <c r="AA5354" s="58">
        <v>0</v>
      </c>
      <c r="AB5354" s="58">
        <v>0</v>
      </c>
      <c r="AC5354" s="58">
        <v>0</v>
      </c>
      <c r="AD5354" s="58">
        <v>0</v>
      </c>
      <c r="AE5354" s="58">
        <v>0</v>
      </c>
      <c r="AF5354" s="58">
        <v>0</v>
      </c>
      <c r="AG5354" s="58">
        <v>0</v>
      </c>
      <c r="AH5354" s="58">
        <v>0</v>
      </c>
      <c r="AI5354" s="58">
        <v>0</v>
      </c>
      <c r="AK5354" s="64">
        <f t="shared" si="83"/>
        <v>1.1335821393575583E-2</v>
      </c>
    </row>
    <row r="5355" spans="1:37" x14ac:dyDescent="0.25">
      <c r="A5355">
        <v>5353</v>
      </c>
      <c r="B5355" s="1">
        <v>1.17E-2</v>
      </c>
      <c r="C5355" s="1">
        <v>2.6586878710167149E-5</v>
      </c>
      <c r="D5355" s="58">
        <v>1.2973511711002148E-2</v>
      </c>
      <c r="E5355" s="58">
        <v>7.6140718415950909E-2</v>
      </c>
      <c r="F5355" s="58">
        <v>0.23140692511168892</v>
      </c>
      <c r="G5355" s="58">
        <v>6.1879428482970747E-2</v>
      </c>
      <c r="H5355" s="58">
        <v>2.7773074328902327E-2</v>
      </c>
      <c r="I5355" s="58">
        <v>1.2585434134751886E-2</v>
      </c>
      <c r="J5355" s="58">
        <v>0.20754627718150426</v>
      </c>
      <c r="K5355" s="58">
        <v>9.9416539792616609E-2</v>
      </c>
      <c r="L5355" s="58">
        <v>0.15884652150682776</v>
      </c>
      <c r="M5355" s="58">
        <v>3.4624304002710228E-3</v>
      </c>
      <c r="N5355" s="58">
        <v>0.10796913893351319</v>
      </c>
      <c r="O5355" s="58">
        <v>0</v>
      </c>
      <c r="P5355" s="58">
        <v>0</v>
      </c>
      <c r="Q5355" s="58">
        <v>0</v>
      </c>
      <c r="R5355" s="58">
        <v>0</v>
      </c>
      <c r="S5355" s="58">
        <v>0</v>
      </c>
      <c r="T5355" s="58">
        <v>0</v>
      </c>
      <c r="U5355" s="58">
        <v>0</v>
      </c>
      <c r="V5355" s="58">
        <v>0</v>
      </c>
      <c r="W5355" s="58">
        <v>0</v>
      </c>
      <c r="X5355" s="58">
        <v>0</v>
      </c>
      <c r="Y5355" s="58">
        <v>0</v>
      </c>
      <c r="Z5355" s="58">
        <v>0</v>
      </c>
      <c r="AA5355" s="58">
        <v>0</v>
      </c>
      <c r="AB5355" s="58">
        <v>0</v>
      </c>
      <c r="AC5355" s="58">
        <v>0</v>
      </c>
      <c r="AD5355" s="58">
        <v>0</v>
      </c>
      <c r="AE5355" s="58">
        <v>0</v>
      </c>
      <c r="AF5355" s="58">
        <v>0</v>
      </c>
      <c r="AG5355" s="58">
        <v>0</v>
      </c>
      <c r="AH5355" s="58">
        <v>0</v>
      </c>
      <c r="AI5355" s="58">
        <v>0</v>
      </c>
      <c r="AK5355" s="64">
        <f t="shared" si="83"/>
        <v>2.2723827957407817E-3</v>
      </c>
    </row>
    <row r="5356" spans="1:37" x14ac:dyDescent="0.25">
      <c r="A5356">
        <v>5354</v>
      </c>
      <c r="B5356" s="1">
        <v>1.1900000000000001E-2</v>
      </c>
      <c r="C5356" s="1">
        <v>4.2128042417160334E-4</v>
      </c>
      <c r="D5356" s="58">
        <v>1.06556844602142E-2</v>
      </c>
      <c r="E5356" s="58">
        <v>0.14904694566648188</v>
      </c>
      <c r="F5356" s="58">
        <v>3.3769515001512811E-2</v>
      </c>
      <c r="G5356" s="58">
        <v>2.9088504967151589E-2</v>
      </c>
      <c r="H5356" s="58">
        <v>0.16554082250221763</v>
      </c>
      <c r="I5356" s="58">
        <v>5.5108958834998993E-2</v>
      </c>
      <c r="J5356" s="58">
        <v>0.17072469607800728</v>
      </c>
      <c r="K5356" s="58">
        <v>4.3635381748798843E-2</v>
      </c>
      <c r="L5356" s="58">
        <v>8.3709377586744599E-2</v>
      </c>
      <c r="M5356" s="58">
        <v>8.6014515685450293E-2</v>
      </c>
      <c r="N5356" s="58">
        <v>0.17270559746842187</v>
      </c>
      <c r="O5356" s="58">
        <v>0</v>
      </c>
      <c r="P5356" s="58">
        <v>0</v>
      </c>
      <c r="Q5356" s="58">
        <v>0</v>
      </c>
      <c r="R5356" s="58">
        <v>0</v>
      </c>
      <c r="S5356" s="58">
        <v>0</v>
      </c>
      <c r="T5356" s="58">
        <v>0</v>
      </c>
      <c r="U5356" s="58">
        <v>0</v>
      </c>
      <c r="V5356" s="58">
        <v>0</v>
      </c>
      <c r="W5356" s="58">
        <v>0</v>
      </c>
      <c r="X5356" s="58">
        <v>0</v>
      </c>
      <c r="Y5356" s="58">
        <v>0</v>
      </c>
      <c r="Z5356" s="58">
        <v>0</v>
      </c>
      <c r="AA5356" s="58">
        <v>0</v>
      </c>
      <c r="AB5356" s="58">
        <v>0</v>
      </c>
      <c r="AC5356" s="58">
        <v>0</v>
      </c>
      <c r="AD5356" s="58">
        <v>0</v>
      </c>
      <c r="AE5356" s="58">
        <v>0</v>
      </c>
      <c r="AF5356" s="58">
        <v>0</v>
      </c>
      <c r="AG5356" s="58">
        <v>0</v>
      </c>
      <c r="AH5356" s="58">
        <v>0</v>
      </c>
      <c r="AI5356" s="58">
        <v>0</v>
      </c>
      <c r="AK5356" s="64">
        <f t="shared" si="83"/>
        <v>3.5401716316941452E-2</v>
      </c>
    </row>
    <row r="5357" spans="1:37" x14ac:dyDescent="0.25">
      <c r="A5357">
        <v>5355</v>
      </c>
      <c r="B5357" s="1">
        <v>1.09E-2</v>
      </c>
      <c r="C5357" s="1">
        <v>-2.475923240199426E-5</v>
      </c>
      <c r="D5357" s="58">
        <v>0.20352451255253295</v>
      </c>
      <c r="E5357" s="58">
        <v>4.3041008227884849E-2</v>
      </c>
      <c r="F5357" s="58">
        <v>0.11675984987553054</v>
      </c>
      <c r="G5357" s="58">
        <v>0.12201781631667365</v>
      </c>
      <c r="H5357" s="58">
        <v>9.5204299130802042E-2</v>
      </c>
      <c r="I5357" s="58">
        <v>5.0845362971706505E-2</v>
      </c>
      <c r="J5357" s="58">
        <v>6.768074385643956E-2</v>
      </c>
      <c r="K5357" s="58">
        <v>4.0799407063529053E-2</v>
      </c>
      <c r="L5357" s="58">
        <v>5.6323717530223971E-2</v>
      </c>
      <c r="M5357" s="58">
        <v>5.0905052146207476E-2</v>
      </c>
      <c r="N5357" s="58">
        <v>0.15289823032846947</v>
      </c>
      <c r="O5357" s="58">
        <v>0</v>
      </c>
      <c r="P5357" s="58">
        <v>0</v>
      </c>
      <c r="Q5357" s="58">
        <v>0</v>
      </c>
      <c r="R5357" s="58">
        <v>0</v>
      </c>
      <c r="S5357" s="58">
        <v>0</v>
      </c>
      <c r="T5357" s="58">
        <v>0</v>
      </c>
      <c r="U5357" s="58">
        <v>0</v>
      </c>
      <c r="V5357" s="58">
        <v>0</v>
      </c>
      <c r="W5357" s="58">
        <v>0</v>
      </c>
      <c r="X5357" s="58">
        <v>0</v>
      </c>
      <c r="Y5357" s="58">
        <v>0</v>
      </c>
      <c r="Z5357" s="58">
        <v>0</v>
      </c>
      <c r="AA5357" s="58">
        <v>0</v>
      </c>
      <c r="AB5357" s="58">
        <v>0</v>
      </c>
      <c r="AC5357" s="58">
        <v>0</v>
      </c>
      <c r="AD5357" s="58">
        <v>0</v>
      </c>
      <c r="AE5357" s="58">
        <v>0</v>
      </c>
      <c r="AF5357" s="58">
        <v>0</v>
      </c>
      <c r="AG5357" s="58">
        <v>0</v>
      </c>
      <c r="AH5357" s="58">
        <v>0</v>
      </c>
      <c r="AI5357" s="58">
        <v>0</v>
      </c>
      <c r="AK5357" s="64">
        <f t="shared" si="83"/>
        <v>-2.2714892111921339E-3</v>
      </c>
    </row>
    <row r="5358" spans="1:37" x14ac:dyDescent="0.25">
      <c r="A5358">
        <v>5356</v>
      </c>
      <c r="B5358" s="1">
        <v>1.2999999999999999E-2</v>
      </c>
      <c r="C5358" s="1">
        <v>-2.2873316094287129E-4</v>
      </c>
      <c r="D5358" s="58">
        <v>1.2365607289234947E-2</v>
      </c>
      <c r="E5358" s="58">
        <v>0.10905558689255528</v>
      </c>
      <c r="F5358" s="58">
        <v>0.14608517699800463</v>
      </c>
      <c r="G5358" s="58">
        <v>0.18101999148230682</v>
      </c>
      <c r="H5358" s="58">
        <v>6.1158249511775127E-2</v>
      </c>
      <c r="I5358" s="58">
        <v>1.6635663509908492E-2</v>
      </c>
      <c r="J5358" s="58">
        <v>2.1005699060457926E-2</v>
      </c>
      <c r="K5358" s="58">
        <v>0.18141279483377898</v>
      </c>
      <c r="L5358" s="58">
        <v>7.3914951296002007E-2</v>
      </c>
      <c r="M5358" s="58">
        <v>0.19352281102885854</v>
      </c>
      <c r="N5358" s="58">
        <v>3.8234680971170683E-3</v>
      </c>
      <c r="O5358" s="58">
        <v>0</v>
      </c>
      <c r="P5358" s="58">
        <v>0</v>
      </c>
      <c r="Q5358" s="58">
        <v>0</v>
      </c>
      <c r="R5358" s="58">
        <v>0</v>
      </c>
      <c r="S5358" s="58">
        <v>0</v>
      </c>
      <c r="T5358" s="58">
        <v>0</v>
      </c>
      <c r="U5358" s="58">
        <v>0</v>
      </c>
      <c r="V5358" s="58">
        <v>0</v>
      </c>
      <c r="W5358" s="58">
        <v>0</v>
      </c>
      <c r="X5358" s="58">
        <v>0</v>
      </c>
      <c r="Y5358" s="58">
        <v>0</v>
      </c>
      <c r="Z5358" s="58">
        <v>0</v>
      </c>
      <c r="AA5358" s="58">
        <v>0</v>
      </c>
      <c r="AB5358" s="58">
        <v>0</v>
      </c>
      <c r="AC5358" s="58">
        <v>0</v>
      </c>
      <c r="AD5358" s="58">
        <v>0</v>
      </c>
      <c r="AE5358" s="58">
        <v>0</v>
      </c>
      <c r="AF5358" s="58">
        <v>0</v>
      </c>
      <c r="AG5358" s="58">
        <v>0</v>
      </c>
      <c r="AH5358" s="58">
        <v>0</v>
      </c>
      <c r="AI5358" s="58">
        <v>0</v>
      </c>
      <c r="AK5358" s="64">
        <f t="shared" si="83"/>
        <v>-1.7594858534067025E-2</v>
      </c>
    </row>
    <row r="5359" spans="1:37" x14ac:dyDescent="0.25">
      <c r="A5359">
        <v>5357</v>
      </c>
      <c r="B5359" s="1">
        <v>1.35E-2</v>
      </c>
      <c r="C5359" s="1">
        <v>4.6269399450445086E-5</v>
      </c>
      <c r="D5359" s="58">
        <v>0.21368029706664038</v>
      </c>
      <c r="E5359" s="58">
        <v>0.137969568164483</v>
      </c>
      <c r="F5359" s="58">
        <v>8.8361725534721769E-2</v>
      </c>
      <c r="G5359" s="58">
        <v>1.1564923990983342E-2</v>
      </c>
      <c r="H5359" s="58">
        <v>2.8582169362178441E-2</v>
      </c>
      <c r="I5359" s="58">
        <v>6.85869938102385E-2</v>
      </c>
      <c r="J5359" s="58">
        <v>0.16797838382218577</v>
      </c>
      <c r="K5359" s="58">
        <v>0.10154215933084412</v>
      </c>
      <c r="L5359" s="58">
        <v>2.8882755129137978E-2</v>
      </c>
      <c r="M5359" s="58">
        <v>0.10727955027072074</v>
      </c>
      <c r="N5359" s="58">
        <v>4.5571473517865731E-2</v>
      </c>
      <c r="O5359" s="58">
        <v>0</v>
      </c>
      <c r="P5359" s="58">
        <v>0</v>
      </c>
      <c r="Q5359" s="58">
        <v>0</v>
      </c>
      <c r="R5359" s="58">
        <v>0</v>
      </c>
      <c r="S5359" s="58">
        <v>0</v>
      </c>
      <c r="T5359" s="58">
        <v>0</v>
      </c>
      <c r="U5359" s="58">
        <v>0</v>
      </c>
      <c r="V5359" s="58">
        <v>0</v>
      </c>
      <c r="W5359" s="58">
        <v>0</v>
      </c>
      <c r="X5359" s="58">
        <v>0</v>
      </c>
      <c r="Y5359" s="58">
        <v>0</v>
      </c>
      <c r="Z5359" s="58">
        <v>0</v>
      </c>
      <c r="AA5359" s="58">
        <v>0</v>
      </c>
      <c r="AB5359" s="58">
        <v>0</v>
      </c>
      <c r="AC5359" s="58">
        <v>0</v>
      </c>
      <c r="AD5359" s="58">
        <v>0</v>
      </c>
      <c r="AE5359" s="58">
        <v>0</v>
      </c>
      <c r="AF5359" s="58">
        <v>0</v>
      </c>
      <c r="AG5359" s="58">
        <v>0</v>
      </c>
      <c r="AH5359" s="58">
        <v>0</v>
      </c>
      <c r="AI5359" s="58">
        <v>0</v>
      </c>
      <c r="AK5359" s="64">
        <f t="shared" si="83"/>
        <v>3.4273629222551917E-3</v>
      </c>
    </row>
    <row r="5360" spans="1:37" x14ac:dyDescent="0.25">
      <c r="A5360">
        <v>5358</v>
      </c>
      <c r="B5360" s="1">
        <v>1.0500000000000001E-2</v>
      </c>
      <c r="C5360" s="1">
        <v>1.686162259353799E-4</v>
      </c>
      <c r="D5360" s="58">
        <v>4.248434521565065E-2</v>
      </c>
      <c r="E5360" s="58">
        <v>9.9340337499640136E-2</v>
      </c>
      <c r="F5360" s="58">
        <v>5.395394460515178E-2</v>
      </c>
      <c r="G5360" s="58">
        <v>8.2469041932077949E-2</v>
      </c>
      <c r="H5360" s="58">
        <v>0.14458149777368468</v>
      </c>
      <c r="I5360" s="58">
        <v>0.11405758662370953</v>
      </c>
      <c r="J5360" s="58">
        <v>7.2895606092644963E-2</v>
      </c>
      <c r="K5360" s="58">
        <v>3.0440733000440947E-2</v>
      </c>
      <c r="L5360" s="58">
        <v>6.4243457322972361E-2</v>
      </c>
      <c r="M5360" s="58">
        <v>0.1578374362734957</v>
      </c>
      <c r="N5360" s="58">
        <v>0.13769601366053125</v>
      </c>
      <c r="O5360" s="58">
        <v>0</v>
      </c>
      <c r="P5360" s="58">
        <v>0</v>
      </c>
      <c r="Q5360" s="58">
        <v>0</v>
      </c>
      <c r="R5360" s="58">
        <v>0</v>
      </c>
      <c r="S5360" s="58">
        <v>0</v>
      </c>
      <c r="T5360" s="58">
        <v>0</v>
      </c>
      <c r="U5360" s="58">
        <v>0</v>
      </c>
      <c r="V5360" s="58">
        <v>0</v>
      </c>
      <c r="W5360" s="58">
        <v>0</v>
      </c>
      <c r="X5360" s="58">
        <v>0</v>
      </c>
      <c r="Y5360" s="58">
        <v>0</v>
      </c>
      <c r="Z5360" s="58">
        <v>0</v>
      </c>
      <c r="AA5360" s="58">
        <v>0</v>
      </c>
      <c r="AB5360" s="58">
        <v>0</v>
      </c>
      <c r="AC5360" s="58">
        <v>0</v>
      </c>
      <c r="AD5360" s="58">
        <v>0</v>
      </c>
      <c r="AE5360" s="58">
        <v>0</v>
      </c>
      <c r="AF5360" s="58">
        <v>0</v>
      </c>
      <c r="AG5360" s="58">
        <v>0</v>
      </c>
      <c r="AH5360" s="58">
        <v>0</v>
      </c>
      <c r="AI5360" s="58">
        <v>0</v>
      </c>
      <c r="AK5360" s="64">
        <f t="shared" si="83"/>
        <v>1.6058688184321896E-2</v>
      </c>
    </row>
    <row r="5361" spans="1:37" x14ac:dyDescent="0.25">
      <c r="A5361">
        <v>5359</v>
      </c>
      <c r="B5361" s="1">
        <v>1.26E-2</v>
      </c>
      <c r="C5361" s="1">
        <v>-2.6797386345229991E-4</v>
      </c>
      <c r="D5361" s="58">
        <v>6.9278290019362254E-2</v>
      </c>
      <c r="E5361" s="58">
        <v>2.2515490199274259E-2</v>
      </c>
      <c r="F5361" s="58">
        <v>0.1311268062964413</v>
      </c>
      <c r="G5361" s="58">
        <v>0.15268610608924268</v>
      </c>
      <c r="H5361" s="58">
        <v>6.038996824693281E-2</v>
      </c>
      <c r="I5361" s="58">
        <v>0.12103939646791802</v>
      </c>
      <c r="J5361" s="58">
        <v>0.14471327793277416</v>
      </c>
      <c r="K5361" s="58">
        <v>0.1241048221519967</v>
      </c>
      <c r="L5361" s="58">
        <v>5.6989181389275542E-2</v>
      </c>
      <c r="M5361" s="58">
        <v>5.95134286048873E-2</v>
      </c>
      <c r="N5361" s="58">
        <v>5.7643232601895078E-2</v>
      </c>
      <c r="O5361" s="58">
        <v>0</v>
      </c>
      <c r="P5361" s="58">
        <v>0</v>
      </c>
      <c r="Q5361" s="58">
        <v>0</v>
      </c>
      <c r="R5361" s="58">
        <v>0</v>
      </c>
      <c r="S5361" s="58">
        <v>0</v>
      </c>
      <c r="T5361" s="58">
        <v>0</v>
      </c>
      <c r="U5361" s="58">
        <v>0</v>
      </c>
      <c r="V5361" s="58">
        <v>0</v>
      </c>
      <c r="W5361" s="58">
        <v>0</v>
      </c>
      <c r="X5361" s="58">
        <v>0</v>
      </c>
      <c r="Y5361" s="58">
        <v>0</v>
      </c>
      <c r="Z5361" s="58">
        <v>0</v>
      </c>
      <c r="AA5361" s="58">
        <v>0</v>
      </c>
      <c r="AB5361" s="58">
        <v>0</v>
      </c>
      <c r="AC5361" s="58">
        <v>0</v>
      </c>
      <c r="AD5361" s="58">
        <v>0</v>
      </c>
      <c r="AE5361" s="58">
        <v>0</v>
      </c>
      <c r="AF5361" s="58">
        <v>0</v>
      </c>
      <c r="AG5361" s="58">
        <v>0</v>
      </c>
      <c r="AH5361" s="58">
        <v>0</v>
      </c>
      <c r="AI5361" s="58">
        <v>0</v>
      </c>
      <c r="AK5361" s="64">
        <f t="shared" si="83"/>
        <v>-2.1267766940658722E-2</v>
      </c>
    </row>
    <row r="5362" spans="1:37" x14ac:dyDescent="0.25">
      <c r="A5362">
        <v>5360</v>
      </c>
      <c r="B5362" s="1">
        <v>1.38E-2</v>
      </c>
      <c r="C5362" s="1">
        <v>-1.8846884272957212E-4</v>
      </c>
      <c r="D5362" s="58">
        <v>0.12751734117709315</v>
      </c>
      <c r="E5362" s="58">
        <v>6.635232728981455E-2</v>
      </c>
      <c r="F5362" s="58">
        <v>0.16981863785951809</v>
      </c>
      <c r="G5362" s="58">
        <v>0.17629267289014192</v>
      </c>
      <c r="H5362" s="58">
        <v>4.8966386330980438E-2</v>
      </c>
      <c r="I5362" s="58">
        <v>2.9901012481286834E-2</v>
      </c>
      <c r="J5362" s="58">
        <v>0.15513481738466051</v>
      </c>
      <c r="K5362" s="58">
        <v>0.12526216104766094</v>
      </c>
      <c r="L5362" s="58">
        <v>1.0129303880577474E-3</v>
      </c>
      <c r="M5362" s="58">
        <v>9.2164945827056318E-4</v>
      </c>
      <c r="N5362" s="58">
        <v>9.8820063692515073E-2</v>
      </c>
      <c r="O5362" s="58">
        <v>0</v>
      </c>
      <c r="P5362" s="58">
        <v>0</v>
      </c>
      <c r="Q5362" s="58">
        <v>0</v>
      </c>
      <c r="R5362" s="58">
        <v>0</v>
      </c>
      <c r="S5362" s="58">
        <v>0</v>
      </c>
      <c r="T5362" s="58">
        <v>0</v>
      </c>
      <c r="U5362" s="58">
        <v>0</v>
      </c>
      <c r="V5362" s="58">
        <v>0</v>
      </c>
      <c r="W5362" s="58">
        <v>0</v>
      </c>
      <c r="X5362" s="58">
        <v>0</v>
      </c>
      <c r="Y5362" s="58">
        <v>0</v>
      </c>
      <c r="Z5362" s="58">
        <v>0</v>
      </c>
      <c r="AA5362" s="58">
        <v>0</v>
      </c>
      <c r="AB5362" s="58">
        <v>0</v>
      </c>
      <c r="AC5362" s="58">
        <v>0</v>
      </c>
      <c r="AD5362" s="58">
        <v>0</v>
      </c>
      <c r="AE5362" s="58">
        <v>0</v>
      </c>
      <c r="AF5362" s="58">
        <v>0</v>
      </c>
      <c r="AG5362" s="58">
        <v>0</v>
      </c>
      <c r="AH5362" s="58">
        <v>0</v>
      </c>
      <c r="AI5362" s="58">
        <v>0</v>
      </c>
      <c r="AK5362" s="64">
        <f t="shared" si="83"/>
        <v>-1.3657162516635662E-2</v>
      </c>
    </row>
    <row r="5363" spans="1:37" x14ac:dyDescent="0.25">
      <c r="A5363">
        <v>5361</v>
      </c>
      <c r="B5363" s="1">
        <v>1.4E-2</v>
      </c>
      <c r="C5363" s="1">
        <v>1.2828562161839885E-4</v>
      </c>
      <c r="D5363" s="58">
        <v>7.2479401608784499E-3</v>
      </c>
      <c r="E5363" s="58">
        <v>0.1689397388131324</v>
      </c>
      <c r="F5363" s="58">
        <v>7.7454011798448408E-2</v>
      </c>
      <c r="G5363" s="58">
        <v>0.1364264852912094</v>
      </c>
      <c r="H5363" s="58">
        <v>1.8598928640439154E-2</v>
      </c>
      <c r="I5363" s="58">
        <v>1.6115003236301204E-2</v>
      </c>
      <c r="J5363" s="58">
        <v>0.11014106037453304</v>
      </c>
      <c r="K5363" s="58">
        <v>0.16417028616074494</v>
      </c>
      <c r="L5363" s="58">
        <v>9.0543733197697068E-2</v>
      </c>
      <c r="M5363" s="58">
        <v>7.6021593054654557E-2</v>
      </c>
      <c r="N5363" s="58">
        <v>0.13434121927196135</v>
      </c>
      <c r="O5363" s="58">
        <v>0</v>
      </c>
      <c r="P5363" s="58">
        <v>0</v>
      </c>
      <c r="Q5363" s="58">
        <v>0</v>
      </c>
      <c r="R5363" s="58">
        <v>0</v>
      </c>
      <c r="S5363" s="58">
        <v>0</v>
      </c>
      <c r="T5363" s="58">
        <v>0</v>
      </c>
      <c r="U5363" s="58">
        <v>0</v>
      </c>
      <c r="V5363" s="58">
        <v>0</v>
      </c>
      <c r="W5363" s="58">
        <v>0</v>
      </c>
      <c r="X5363" s="58">
        <v>0</v>
      </c>
      <c r="Y5363" s="58">
        <v>0</v>
      </c>
      <c r="Z5363" s="58">
        <v>0</v>
      </c>
      <c r="AA5363" s="58">
        <v>0</v>
      </c>
      <c r="AB5363" s="58">
        <v>0</v>
      </c>
      <c r="AC5363" s="58">
        <v>0</v>
      </c>
      <c r="AD5363" s="58">
        <v>0</v>
      </c>
      <c r="AE5363" s="58">
        <v>0</v>
      </c>
      <c r="AF5363" s="58">
        <v>0</v>
      </c>
      <c r="AG5363" s="58">
        <v>0</v>
      </c>
      <c r="AH5363" s="58">
        <v>0</v>
      </c>
      <c r="AI5363" s="58">
        <v>0</v>
      </c>
      <c r="AK5363" s="64">
        <f t="shared" si="83"/>
        <v>9.1632586870284902E-3</v>
      </c>
    </row>
    <row r="5364" spans="1:37" x14ac:dyDescent="0.25">
      <c r="A5364">
        <v>5362</v>
      </c>
      <c r="B5364" s="1">
        <v>1.38E-2</v>
      </c>
      <c r="C5364" s="1">
        <v>-1.7333596098184379E-4</v>
      </c>
      <c r="D5364" s="58">
        <v>9.4439408514436704E-2</v>
      </c>
      <c r="E5364" s="58">
        <v>0.10069176748009555</v>
      </c>
      <c r="F5364" s="58">
        <v>0.13391818598660271</v>
      </c>
      <c r="G5364" s="58">
        <v>2.2499378244762835E-2</v>
      </c>
      <c r="H5364" s="58">
        <v>0.13246199777388107</v>
      </c>
      <c r="I5364" s="58">
        <v>9.477218727066912E-2</v>
      </c>
      <c r="J5364" s="58">
        <v>0.15956416109041405</v>
      </c>
      <c r="K5364" s="58">
        <v>0.15262398623962581</v>
      </c>
      <c r="L5364" s="58">
        <v>4.1072929563127539E-2</v>
      </c>
      <c r="M5364" s="58">
        <v>2.6618602058703675E-3</v>
      </c>
      <c r="N5364" s="58">
        <v>6.529413763051431E-2</v>
      </c>
      <c r="O5364" s="58">
        <v>0</v>
      </c>
      <c r="P5364" s="58">
        <v>0</v>
      </c>
      <c r="Q5364" s="58">
        <v>0</v>
      </c>
      <c r="R5364" s="58">
        <v>0</v>
      </c>
      <c r="S5364" s="58">
        <v>0</v>
      </c>
      <c r="T5364" s="58">
        <v>0</v>
      </c>
      <c r="U5364" s="58">
        <v>0</v>
      </c>
      <c r="V5364" s="58">
        <v>0</v>
      </c>
      <c r="W5364" s="58">
        <v>0</v>
      </c>
      <c r="X5364" s="58">
        <v>0</v>
      </c>
      <c r="Y5364" s="58">
        <v>0</v>
      </c>
      <c r="Z5364" s="58">
        <v>0</v>
      </c>
      <c r="AA5364" s="58">
        <v>0</v>
      </c>
      <c r="AB5364" s="58">
        <v>0</v>
      </c>
      <c r="AC5364" s="58">
        <v>0</v>
      </c>
      <c r="AD5364" s="58">
        <v>0</v>
      </c>
      <c r="AE5364" s="58">
        <v>0</v>
      </c>
      <c r="AF5364" s="58">
        <v>0</v>
      </c>
      <c r="AG5364" s="58">
        <v>0</v>
      </c>
      <c r="AH5364" s="58">
        <v>0</v>
      </c>
      <c r="AI5364" s="58">
        <v>0</v>
      </c>
      <c r="AK5364" s="64">
        <f t="shared" si="83"/>
        <v>-1.2560576882742303E-2</v>
      </c>
    </row>
    <row r="5365" spans="1:37" x14ac:dyDescent="0.25">
      <c r="A5365">
        <v>5363</v>
      </c>
      <c r="B5365" s="1">
        <v>1.35E-2</v>
      </c>
      <c r="C5365" s="1">
        <v>7.1525427797926414E-5</v>
      </c>
      <c r="D5365" s="58">
        <v>1.7387950001410666E-2</v>
      </c>
      <c r="E5365" s="58">
        <v>0.13160436759687469</v>
      </c>
      <c r="F5365" s="58">
        <v>6.5125991551320886E-2</v>
      </c>
      <c r="G5365" s="58">
        <v>0.1495350127494961</v>
      </c>
      <c r="H5365" s="58">
        <v>7.4226139219078377E-2</v>
      </c>
      <c r="I5365" s="58">
        <v>0.13212835539148074</v>
      </c>
      <c r="J5365" s="58">
        <v>0.12026688627867198</v>
      </c>
      <c r="K5365" s="58">
        <v>9.7116011171585678E-2</v>
      </c>
      <c r="L5365" s="58">
        <v>4.7455906625082235E-2</v>
      </c>
      <c r="M5365" s="58">
        <v>8.5459587325836139E-2</v>
      </c>
      <c r="N5365" s="58">
        <v>7.9693792089162482E-2</v>
      </c>
      <c r="O5365" s="58">
        <v>0</v>
      </c>
      <c r="P5365" s="58">
        <v>0</v>
      </c>
      <c r="Q5365" s="58">
        <v>0</v>
      </c>
      <c r="R5365" s="58">
        <v>0</v>
      </c>
      <c r="S5365" s="58">
        <v>0</v>
      </c>
      <c r="T5365" s="58">
        <v>0</v>
      </c>
      <c r="U5365" s="58">
        <v>0</v>
      </c>
      <c r="V5365" s="58">
        <v>0</v>
      </c>
      <c r="W5365" s="58">
        <v>0</v>
      </c>
      <c r="X5365" s="58">
        <v>0</v>
      </c>
      <c r="Y5365" s="58">
        <v>0</v>
      </c>
      <c r="Z5365" s="58">
        <v>0</v>
      </c>
      <c r="AA5365" s="58">
        <v>0</v>
      </c>
      <c r="AB5365" s="58">
        <v>0</v>
      </c>
      <c r="AC5365" s="58">
        <v>0</v>
      </c>
      <c r="AD5365" s="58">
        <v>0</v>
      </c>
      <c r="AE5365" s="58">
        <v>0</v>
      </c>
      <c r="AF5365" s="58">
        <v>0</v>
      </c>
      <c r="AG5365" s="58">
        <v>0</v>
      </c>
      <c r="AH5365" s="58">
        <v>0</v>
      </c>
      <c r="AI5365" s="58">
        <v>0</v>
      </c>
      <c r="AK5365" s="64">
        <f t="shared" si="83"/>
        <v>5.2981798368834385E-3</v>
      </c>
    </row>
    <row r="5366" spans="1:37" x14ac:dyDescent="0.25">
      <c r="A5366">
        <v>5364</v>
      </c>
      <c r="B5366" s="1">
        <v>1.2500000000000001E-2</v>
      </c>
      <c r="C5366" s="1">
        <v>1.1795219050339775E-6</v>
      </c>
      <c r="D5366" s="58">
        <v>7.3565646254999274E-3</v>
      </c>
      <c r="E5366" s="58">
        <v>0.12675710732888501</v>
      </c>
      <c r="F5366" s="58">
        <v>4.0843815732465753E-2</v>
      </c>
      <c r="G5366" s="58">
        <v>0.13774466819171424</v>
      </c>
      <c r="H5366" s="58">
        <v>5.1533390711903444E-2</v>
      </c>
      <c r="I5366" s="58">
        <v>2.0564371013677221E-2</v>
      </c>
      <c r="J5366" s="58">
        <v>9.0508503047598401E-2</v>
      </c>
      <c r="K5366" s="58">
        <v>0.18278016595826799</v>
      </c>
      <c r="L5366" s="58">
        <v>8.5242582699384159E-2</v>
      </c>
      <c r="M5366" s="58">
        <v>0.19281988628479657</v>
      </c>
      <c r="N5366" s="58">
        <v>6.3848944405807406E-2</v>
      </c>
      <c r="O5366" s="58">
        <v>0</v>
      </c>
      <c r="P5366" s="58">
        <v>0</v>
      </c>
      <c r="Q5366" s="58">
        <v>0</v>
      </c>
      <c r="R5366" s="58">
        <v>0</v>
      </c>
      <c r="S5366" s="58">
        <v>0</v>
      </c>
      <c r="T5366" s="58">
        <v>0</v>
      </c>
      <c r="U5366" s="58">
        <v>0</v>
      </c>
      <c r="V5366" s="58">
        <v>0</v>
      </c>
      <c r="W5366" s="58">
        <v>0</v>
      </c>
      <c r="X5366" s="58">
        <v>0</v>
      </c>
      <c r="Y5366" s="58">
        <v>0</v>
      </c>
      <c r="Z5366" s="58">
        <v>0</v>
      </c>
      <c r="AA5366" s="58">
        <v>0</v>
      </c>
      <c r="AB5366" s="58">
        <v>0</v>
      </c>
      <c r="AC5366" s="58">
        <v>0</v>
      </c>
      <c r="AD5366" s="58">
        <v>0</v>
      </c>
      <c r="AE5366" s="58">
        <v>0</v>
      </c>
      <c r="AF5366" s="58">
        <v>0</v>
      </c>
      <c r="AG5366" s="58">
        <v>0</v>
      </c>
      <c r="AH5366" s="58">
        <v>0</v>
      </c>
      <c r="AI5366" s="58">
        <v>0</v>
      </c>
      <c r="AK5366" s="64">
        <f t="shared" si="83"/>
        <v>9.43617524027182E-5</v>
      </c>
    </row>
    <row r="5367" spans="1:37" x14ac:dyDescent="0.25">
      <c r="A5367">
        <v>5365</v>
      </c>
      <c r="B5367" s="1">
        <v>1.24E-2</v>
      </c>
      <c r="C5367" s="1">
        <v>-1.0690203627783883E-4</v>
      </c>
      <c r="D5367" s="58">
        <v>5.5655612685530764E-2</v>
      </c>
      <c r="E5367" s="58">
        <v>0.1010616550749369</v>
      </c>
      <c r="F5367" s="58">
        <v>0.15186982144726402</v>
      </c>
      <c r="G5367" s="58">
        <v>0.1687597862549419</v>
      </c>
      <c r="H5367" s="58">
        <v>2.1121390155545657E-2</v>
      </c>
      <c r="I5367" s="58">
        <v>4.7648721727749442E-2</v>
      </c>
      <c r="J5367" s="58">
        <v>4.4719274694821197E-2</v>
      </c>
      <c r="K5367" s="58">
        <v>0.13086849870616674</v>
      </c>
      <c r="L5367" s="58">
        <v>0.12205241107924308</v>
      </c>
      <c r="M5367" s="58">
        <v>0.12182645189754</v>
      </c>
      <c r="N5367" s="58">
        <v>3.4416376276260187E-2</v>
      </c>
      <c r="O5367" s="58">
        <v>0</v>
      </c>
      <c r="P5367" s="58">
        <v>0</v>
      </c>
      <c r="Q5367" s="58">
        <v>0</v>
      </c>
      <c r="R5367" s="58">
        <v>0</v>
      </c>
      <c r="S5367" s="58">
        <v>0</v>
      </c>
      <c r="T5367" s="58">
        <v>0</v>
      </c>
      <c r="U5367" s="58">
        <v>0</v>
      </c>
      <c r="V5367" s="58">
        <v>0</v>
      </c>
      <c r="W5367" s="58">
        <v>0</v>
      </c>
      <c r="X5367" s="58">
        <v>0</v>
      </c>
      <c r="Y5367" s="58">
        <v>0</v>
      </c>
      <c r="Z5367" s="58">
        <v>0</v>
      </c>
      <c r="AA5367" s="58">
        <v>0</v>
      </c>
      <c r="AB5367" s="58">
        <v>0</v>
      </c>
      <c r="AC5367" s="58">
        <v>0</v>
      </c>
      <c r="AD5367" s="58">
        <v>0</v>
      </c>
      <c r="AE5367" s="58">
        <v>0</v>
      </c>
      <c r="AF5367" s="58">
        <v>0</v>
      </c>
      <c r="AG5367" s="58">
        <v>0</v>
      </c>
      <c r="AH5367" s="58">
        <v>0</v>
      </c>
      <c r="AI5367" s="58">
        <v>0</v>
      </c>
      <c r="AK5367" s="64">
        <f t="shared" si="83"/>
        <v>-8.6211319578902296E-3</v>
      </c>
    </row>
    <row r="5368" spans="1:37" x14ac:dyDescent="0.25">
      <c r="A5368">
        <v>5366</v>
      </c>
      <c r="B5368" s="1">
        <v>0.01</v>
      </c>
      <c r="C5368" s="1">
        <v>1.900055024418421E-4</v>
      </c>
      <c r="D5368" s="58">
        <v>1.8174862607531834E-2</v>
      </c>
      <c r="E5368" s="58">
        <v>7.2751494930221206E-2</v>
      </c>
      <c r="F5368" s="58">
        <v>8.4818873546816428E-2</v>
      </c>
      <c r="G5368" s="58">
        <v>8.2567052065599625E-2</v>
      </c>
      <c r="H5368" s="58">
        <v>0.11292806537085229</v>
      </c>
      <c r="I5368" s="58">
        <v>0.10265686440674045</v>
      </c>
      <c r="J5368" s="58">
        <v>0.12436514732471383</v>
      </c>
      <c r="K5368" s="58">
        <v>2.8490397182592782E-2</v>
      </c>
      <c r="L5368" s="58">
        <v>0.12552624634040779</v>
      </c>
      <c r="M5368" s="58">
        <v>0.12013330972915973</v>
      </c>
      <c r="N5368" s="58">
        <v>0.12758768649536403</v>
      </c>
      <c r="O5368" s="58">
        <v>0</v>
      </c>
      <c r="P5368" s="58">
        <v>0</v>
      </c>
      <c r="Q5368" s="58">
        <v>0</v>
      </c>
      <c r="R5368" s="58">
        <v>0</v>
      </c>
      <c r="S5368" s="58">
        <v>0</v>
      </c>
      <c r="T5368" s="58">
        <v>0</v>
      </c>
      <c r="U5368" s="58">
        <v>0</v>
      </c>
      <c r="V5368" s="58">
        <v>0</v>
      </c>
      <c r="W5368" s="58">
        <v>0</v>
      </c>
      <c r="X5368" s="58">
        <v>0</v>
      </c>
      <c r="Y5368" s="58">
        <v>0</v>
      </c>
      <c r="Z5368" s="58">
        <v>0</v>
      </c>
      <c r="AA5368" s="58">
        <v>0</v>
      </c>
      <c r="AB5368" s="58">
        <v>0</v>
      </c>
      <c r="AC5368" s="58">
        <v>0</v>
      </c>
      <c r="AD5368" s="58">
        <v>0</v>
      </c>
      <c r="AE5368" s="58">
        <v>0</v>
      </c>
      <c r="AF5368" s="58">
        <v>0</v>
      </c>
      <c r="AG5368" s="58">
        <v>0</v>
      </c>
      <c r="AH5368" s="58">
        <v>0</v>
      </c>
      <c r="AI5368" s="58">
        <v>0</v>
      </c>
      <c r="AK5368" s="64">
        <f t="shared" si="83"/>
        <v>1.9000550244184209E-2</v>
      </c>
    </row>
    <row r="5369" spans="1:37" x14ac:dyDescent="0.25">
      <c r="A5369">
        <v>5367</v>
      </c>
      <c r="B5369" s="1">
        <v>1.09E-2</v>
      </c>
      <c r="C5369" s="1">
        <v>2.9598751868862265E-4</v>
      </c>
      <c r="D5369" s="58">
        <v>0.1227767437371821</v>
      </c>
      <c r="E5369" s="58">
        <v>7.9696045450305064E-2</v>
      </c>
      <c r="F5369" s="58">
        <v>3.0519349420571929E-2</v>
      </c>
      <c r="G5369" s="58">
        <v>0.11092415140953116</v>
      </c>
      <c r="H5369" s="58">
        <v>0.1615005991924098</v>
      </c>
      <c r="I5369" s="58">
        <v>8.1198013427437404E-2</v>
      </c>
      <c r="J5369" s="58">
        <v>0.13435713437533384</v>
      </c>
      <c r="K5369" s="58">
        <v>1.7243814513458213E-3</v>
      </c>
      <c r="L5369" s="58">
        <v>8.6195971372128852E-2</v>
      </c>
      <c r="M5369" s="58">
        <v>9.4745251144594811E-2</v>
      </c>
      <c r="N5369" s="58">
        <v>9.6362359019159405E-2</v>
      </c>
      <c r="O5369" s="58">
        <v>0</v>
      </c>
      <c r="P5369" s="58">
        <v>0</v>
      </c>
      <c r="Q5369" s="58">
        <v>0</v>
      </c>
      <c r="R5369" s="58">
        <v>0</v>
      </c>
      <c r="S5369" s="58">
        <v>0</v>
      </c>
      <c r="T5369" s="58">
        <v>0</v>
      </c>
      <c r="U5369" s="58">
        <v>0</v>
      </c>
      <c r="V5369" s="58">
        <v>0</v>
      </c>
      <c r="W5369" s="58">
        <v>0</v>
      </c>
      <c r="X5369" s="58">
        <v>0</v>
      </c>
      <c r="Y5369" s="58">
        <v>0</v>
      </c>
      <c r="Z5369" s="58">
        <v>0</v>
      </c>
      <c r="AA5369" s="58">
        <v>0</v>
      </c>
      <c r="AB5369" s="58">
        <v>0</v>
      </c>
      <c r="AC5369" s="58">
        <v>0</v>
      </c>
      <c r="AD5369" s="58">
        <v>0</v>
      </c>
      <c r="AE5369" s="58">
        <v>0</v>
      </c>
      <c r="AF5369" s="58">
        <v>0</v>
      </c>
      <c r="AG5369" s="58">
        <v>0</v>
      </c>
      <c r="AH5369" s="58">
        <v>0</v>
      </c>
      <c r="AI5369" s="58">
        <v>0</v>
      </c>
      <c r="AK5369" s="64">
        <f t="shared" si="83"/>
        <v>2.7154818228314004E-2</v>
      </c>
    </row>
    <row r="5370" spans="1:37" x14ac:dyDescent="0.25">
      <c r="A5370">
        <v>5368</v>
      </c>
      <c r="B5370" s="1">
        <v>1.12E-2</v>
      </c>
      <c r="C5370" s="1">
        <v>-2.0763640439584802E-5</v>
      </c>
      <c r="D5370" s="58">
        <v>0.10852904411123376</v>
      </c>
      <c r="E5370" s="58">
        <v>5.9772073578556975E-2</v>
      </c>
      <c r="F5370" s="58">
        <v>7.3511617089824705E-2</v>
      </c>
      <c r="G5370" s="58">
        <v>9.0859628350449168E-2</v>
      </c>
      <c r="H5370" s="58">
        <v>0.12136891347732655</v>
      </c>
      <c r="I5370" s="58">
        <v>0.11996158101952958</v>
      </c>
      <c r="J5370" s="58">
        <v>8.7616057212861351E-2</v>
      </c>
      <c r="K5370" s="58">
        <v>7.8382876734451712E-2</v>
      </c>
      <c r="L5370" s="58">
        <v>0.13194707142741982</v>
      </c>
      <c r="M5370" s="58">
        <v>0.11031000741958952</v>
      </c>
      <c r="N5370" s="58">
        <v>1.7741129578756818E-2</v>
      </c>
      <c r="O5370" s="58">
        <v>0</v>
      </c>
      <c r="P5370" s="58">
        <v>0</v>
      </c>
      <c r="Q5370" s="58">
        <v>0</v>
      </c>
      <c r="R5370" s="58">
        <v>0</v>
      </c>
      <c r="S5370" s="58">
        <v>0</v>
      </c>
      <c r="T5370" s="58">
        <v>0</v>
      </c>
      <c r="U5370" s="58">
        <v>0</v>
      </c>
      <c r="V5370" s="58">
        <v>0</v>
      </c>
      <c r="W5370" s="58">
        <v>0</v>
      </c>
      <c r="X5370" s="58">
        <v>0</v>
      </c>
      <c r="Y5370" s="58">
        <v>0</v>
      </c>
      <c r="Z5370" s="58">
        <v>0</v>
      </c>
      <c r="AA5370" s="58">
        <v>0</v>
      </c>
      <c r="AB5370" s="58">
        <v>0</v>
      </c>
      <c r="AC5370" s="58">
        <v>0</v>
      </c>
      <c r="AD5370" s="58">
        <v>0</v>
      </c>
      <c r="AE5370" s="58">
        <v>0</v>
      </c>
      <c r="AF5370" s="58">
        <v>0</v>
      </c>
      <c r="AG5370" s="58">
        <v>0</v>
      </c>
      <c r="AH5370" s="58">
        <v>0</v>
      </c>
      <c r="AI5370" s="58">
        <v>0</v>
      </c>
      <c r="AK5370" s="64">
        <f t="shared" si="83"/>
        <v>-1.8538964678200716E-3</v>
      </c>
    </row>
    <row r="5371" spans="1:37" x14ac:dyDescent="0.25">
      <c r="A5371">
        <v>5369</v>
      </c>
      <c r="B5371" s="1">
        <v>1.1299999999999999E-2</v>
      </c>
      <c r="C5371" s="1">
        <v>-1.4847791180046607E-4</v>
      </c>
      <c r="D5371" s="58">
        <v>7.0681454706057537E-2</v>
      </c>
      <c r="E5371" s="58">
        <v>3.8453717550875226E-2</v>
      </c>
      <c r="F5371" s="58">
        <v>0.17458242116050676</v>
      </c>
      <c r="G5371" s="58">
        <v>4.8629723870874546E-2</v>
      </c>
      <c r="H5371" s="58">
        <v>0.21047797758984949</v>
      </c>
      <c r="I5371" s="58">
        <v>0.10484928542748402</v>
      </c>
      <c r="J5371" s="58">
        <v>4.1904090198430805E-2</v>
      </c>
      <c r="K5371" s="58">
        <v>8.1985376940442903E-2</v>
      </c>
      <c r="L5371" s="58">
        <v>0.18926179344497665</v>
      </c>
      <c r="M5371" s="58">
        <v>1.3330030075930832E-2</v>
      </c>
      <c r="N5371" s="58">
        <v>2.5844129034571534E-2</v>
      </c>
      <c r="O5371" s="58">
        <v>0</v>
      </c>
      <c r="P5371" s="58">
        <v>0</v>
      </c>
      <c r="Q5371" s="58">
        <v>0</v>
      </c>
      <c r="R5371" s="58">
        <v>0</v>
      </c>
      <c r="S5371" s="58">
        <v>0</v>
      </c>
      <c r="T5371" s="58">
        <v>0</v>
      </c>
      <c r="U5371" s="58">
        <v>0</v>
      </c>
      <c r="V5371" s="58">
        <v>0</v>
      </c>
      <c r="W5371" s="58">
        <v>0</v>
      </c>
      <c r="X5371" s="58">
        <v>0</v>
      </c>
      <c r="Y5371" s="58">
        <v>0</v>
      </c>
      <c r="Z5371" s="58">
        <v>0</v>
      </c>
      <c r="AA5371" s="58">
        <v>0</v>
      </c>
      <c r="AB5371" s="58">
        <v>0</v>
      </c>
      <c r="AC5371" s="58">
        <v>0</v>
      </c>
      <c r="AD5371" s="58">
        <v>0</v>
      </c>
      <c r="AE5371" s="58">
        <v>0</v>
      </c>
      <c r="AF5371" s="58">
        <v>0</v>
      </c>
      <c r="AG5371" s="58">
        <v>0</v>
      </c>
      <c r="AH5371" s="58">
        <v>0</v>
      </c>
      <c r="AI5371" s="58">
        <v>0</v>
      </c>
      <c r="AK5371" s="64">
        <f t="shared" si="83"/>
        <v>-1.3139638212430627E-2</v>
      </c>
    </row>
    <row r="5372" spans="1:37" x14ac:dyDescent="0.25">
      <c r="A5372">
        <v>5370</v>
      </c>
      <c r="B5372" s="1">
        <v>1.3299999999999999E-2</v>
      </c>
      <c r="C5372" s="1">
        <v>-2.0648396378495489E-5</v>
      </c>
      <c r="D5372" s="58">
        <v>0.11682956317536422</v>
      </c>
      <c r="E5372" s="58">
        <v>7.6297873404999578E-2</v>
      </c>
      <c r="F5372" s="58">
        <v>0.14917293786648494</v>
      </c>
      <c r="G5372" s="58">
        <v>0.16268321606492173</v>
      </c>
      <c r="H5372" s="58">
        <v>6.4966838793063586E-2</v>
      </c>
      <c r="I5372" s="58">
        <v>0.1384683688185617</v>
      </c>
      <c r="J5372" s="58">
        <v>0.15979538544592925</v>
      </c>
      <c r="K5372" s="58">
        <v>2.7376025558003052E-2</v>
      </c>
      <c r="L5372" s="58">
        <v>1.4411363340325048E-2</v>
      </c>
      <c r="M5372" s="58">
        <v>5.0740516311034434E-2</v>
      </c>
      <c r="N5372" s="58">
        <v>3.9257911221312405E-2</v>
      </c>
      <c r="O5372" s="58">
        <v>0</v>
      </c>
      <c r="P5372" s="58">
        <v>0</v>
      </c>
      <c r="Q5372" s="58">
        <v>0</v>
      </c>
      <c r="R5372" s="58">
        <v>0</v>
      </c>
      <c r="S5372" s="58">
        <v>0</v>
      </c>
      <c r="T5372" s="58">
        <v>0</v>
      </c>
      <c r="U5372" s="58">
        <v>0</v>
      </c>
      <c r="V5372" s="58">
        <v>0</v>
      </c>
      <c r="W5372" s="58">
        <v>0</v>
      </c>
      <c r="X5372" s="58">
        <v>0</v>
      </c>
      <c r="Y5372" s="58">
        <v>0</v>
      </c>
      <c r="Z5372" s="58">
        <v>0</v>
      </c>
      <c r="AA5372" s="58">
        <v>0</v>
      </c>
      <c r="AB5372" s="58">
        <v>0</v>
      </c>
      <c r="AC5372" s="58">
        <v>0</v>
      </c>
      <c r="AD5372" s="58">
        <v>0</v>
      </c>
      <c r="AE5372" s="58">
        <v>0</v>
      </c>
      <c r="AF5372" s="58">
        <v>0</v>
      </c>
      <c r="AG5372" s="58">
        <v>0</v>
      </c>
      <c r="AH5372" s="58">
        <v>0</v>
      </c>
      <c r="AI5372" s="58">
        <v>0</v>
      </c>
      <c r="AK5372" s="64">
        <f t="shared" si="83"/>
        <v>-1.5525110059019167E-3</v>
      </c>
    </row>
    <row r="5373" spans="1:37" x14ac:dyDescent="0.25">
      <c r="A5373">
        <v>5371</v>
      </c>
      <c r="B5373" s="1">
        <v>1.24E-2</v>
      </c>
      <c r="C5373" s="1">
        <v>1.8449336358557149E-4</v>
      </c>
      <c r="D5373" s="58">
        <v>0.14953454009052486</v>
      </c>
      <c r="E5373" s="58">
        <v>0.11414958093741408</v>
      </c>
      <c r="F5373" s="58">
        <v>9.608178027634795E-2</v>
      </c>
      <c r="G5373" s="58">
        <v>0.13811618124912872</v>
      </c>
      <c r="H5373" s="58">
        <v>0.10314677003141923</v>
      </c>
      <c r="I5373" s="58">
        <v>3.6375669259326431E-3</v>
      </c>
      <c r="J5373" s="58">
        <v>0.14113489123928571</v>
      </c>
      <c r="K5373" s="58">
        <v>5.0327911519884271E-2</v>
      </c>
      <c r="L5373" s="58">
        <v>2.302972958631546E-2</v>
      </c>
      <c r="M5373" s="58">
        <v>9.5580486081094318E-2</v>
      </c>
      <c r="N5373" s="58">
        <v>8.5260562062653006E-2</v>
      </c>
      <c r="O5373" s="58">
        <v>0</v>
      </c>
      <c r="P5373" s="58">
        <v>0</v>
      </c>
      <c r="Q5373" s="58">
        <v>0</v>
      </c>
      <c r="R5373" s="58">
        <v>0</v>
      </c>
      <c r="S5373" s="58">
        <v>0</v>
      </c>
      <c r="T5373" s="58">
        <v>0</v>
      </c>
      <c r="U5373" s="58">
        <v>0</v>
      </c>
      <c r="V5373" s="58">
        <v>0</v>
      </c>
      <c r="W5373" s="58">
        <v>0</v>
      </c>
      <c r="X5373" s="58">
        <v>0</v>
      </c>
      <c r="Y5373" s="58">
        <v>0</v>
      </c>
      <c r="Z5373" s="58">
        <v>0</v>
      </c>
      <c r="AA5373" s="58">
        <v>0</v>
      </c>
      <c r="AB5373" s="58">
        <v>0</v>
      </c>
      <c r="AC5373" s="58">
        <v>0</v>
      </c>
      <c r="AD5373" s="58">
        <v>0</v>
      </c>
      <c r="AE5373" s="58">
        <v>0</v>
      </c>
      <c r="AF5373" s="58">
        <v>0</v>
      </c>
      <c r="AG5373" s="58">
        <v>0</v>
      </c>
      <c r="AH5373" s="58">
        <v>0</v>
      </c>
      <c r="AI5373" s="58">
        <v>0</v>
      </c>
      <c r="AK5373" s="64">
        <f t="shared" si="83"/>
        <v>1.4878497063352539E-2</v>
      </c>
    </row>
    <row r="5374" spans="1:37" x14ac:dyDescent="0.25">
      <c r="A5374">
        <v>5372</v>
      </c>
      <c r="B5374" s="1">
        <v>1.1599999999999999E-2</v>
      </c>
      <c r="C5374" s="1">
        <v>-7.9321326070142548E-6</v>
      </c>
      <c r="D5374" s="58">
        <v>7.5302935224159179E-2</v>
      </c>
      <c r="E5374" s="58">
        <v>8.0048929655340273E-2</v>
      </c>
      <c r="F5374" s="58">
        <v>0.11419548359743306</v>
      </c>
      <c r="G5374" s="58">
        <v>0.12645226728479805</v>
      </c>
      <c r="H5374" s="58">
        <v>7.7300759953617598E-2</v>
      </c>
      <c r="I5374" s="58">
        <v>0.13215565989351422</v>
      </c>
      <c r="J5374" s="58">
        <v>8.2339713693598562E-2</v>
      </c>
      <c r="K5374" s="58">
        <v>4.7059606307488365E-2</v>
      </c>
      <c r="L5374" s="58">
        <v>5.4383437778740759E-2</v>
      </c>
      <c r="M5374" s="58">
        <v>9.5925257916164644E-2</v>
      </c>
      <c r="N5374" s="58">
        <v>0.11483594869514523</v>
      </c>
      <c r="O5374" s="58">
        <v>0</v>
      </c>
      <c r="P5374" s="58">
        <v>0</v>
      </c>
      <c r="Q5374" s="58">
        <v>0</v>
      </c>
      <c r="R5374" s="58">
        <v>0</v>
      </c>
      <c r="S5374" s="58">
        <v>0</v>
      </c>
      <c r="T5374" s="58">
        <v>0</v>
      </c>
      <c r="U5374" s="58">
        <v>0</v>
      </c>
      <c r="V5374" s="58">
        <v>0</v>
      </c>
      <c r="W5374" s="58">
        <v>0</v>
      </c>
      <c r="X5374" s="58">
        <v>0</v>
      </c>
      <c r="Y5374" s="58">
        <v>0</v>
      </c>
      <c r="Z5374" s="58">
        <v>0</v>
      </c>
      <c r="AA5374" s="58">
        <v>0</v>
      </c>
      <c r="AB5374" s="58">
        <v>0</v>
      </c>
      <c r="AC5374" s="58">
        <v>0</v>
      </c>
      <c r="AD5374" s="58">
        <v>0</v>
      </c>
      <c r="AE5374" s="58">
        <v>0</v>
      </c>
      <c r="AF5374" s="58">
        <v>0</v>
      </c>
      <c r="AG5374" s="58">
        <v>0</v>
      </c>
      <c r="AH5374" s="58">
        <v>0</v>
      </c>
      <c r="AI5374" s="58">
        <v>0</v>
      </c>
      <c r="AK5374" s="64">
        <f t="shared" si="83"/>
        <v>-6.8380453508743583E-4</v>
      </c>
    </row>
    <row r="5375" spans="1:37" x14ac:dyDescent="0.25">
      <c r="A5375">
        <v>5373</v>
      </c>
      <c r="B5375" s="1">
        <v>1.18E-2</v>
      </c>
      <c r="C5375" s="1">
        <v>4.3169932574618449E-4</v>
      </c>
      <c r="D5375" s="58">
        <v>5.9807873897706469E-2</v>
      </c>
      <c r="E5375" s="58">
        <v>0.15117289981273599</v>
      </c>
      <c r="F5375" s="58">
        <v>4.3075450539214626E-2</v>
      </c>
      <c r="G5375" s="58">
        <v>1.4441571258989701E-2</v>
      </c>
      <c r="H5375" s="58">
        <v>0.1545124286387472</v>
      </c>
      <c r="I5375" s="58">
        <v>8.6103557904401801E-2</v>
      </c>
      <c r="J5375" s="58">
        <v>0.14854358721079544</v>
      </c>
      <c r="K5375" s="58">
        <v>1.8411482684301188E-2</v>
      </c>
      <c r="L5375" s="58">
        <v>0.14924758341819777</v>
      </c>
      <c r="M5375" s="58">
        <v>0.14587809027153903</v>
      </c>
      <c r="N5375" s="58">
        <v>2.8805474363370876E-2</v>
      </c>
      <c r="O5375" s="58">
        <v>0</v>
      </c>
      <c r="P5375" s="58">
        <v>0</v>
      </c>
      <c r="Q5375" s="58">
        <v>0</v>
      </c>
      <c r="R5375" s="58">
        <v>0</v>
      </c>
      <c r="S5375" s="58">
        <v>0</v>
      </c>
      <c r="T5375" s="58">
        <v>0</v>
      </c>
      <c r="U5375" s="58">
        <v>0</v>
      </c>
      <c r="V5375" s="58">
        <v>0</v>
      </c>
      <c r="W5375" s="58">
        <v>0</v>
      </c>
      <c r="X5375" s="58">
        <v>0</v>
      </c>
      <c r="Y5375" s="58">
        <v>0</v>
      </c>
      <c r="Z5375" s="58">
        <v>0</v>
      </c>
      <c r="AA5375" s="58">
        <v>0</v>
      </c>
      <c r="AB5375" s="58">
        <v>0</v>
      </c>
      <c r="AC5375" s="58">
        <v>0</v>
      </c>
      <c r="AD5375" s="58">
        <v>0</v>
      </c>
      <c r="AE5375" s="58">
        <v>0</v>
      </c>
      <c r="AF5375" s="58">
        <v>0</v>
      </c>
      <c r="AG5375" s="58">
        <v>0</v>
      </c>
      <c r="AH5375" s="58">
        <v>0</v>
      </c>
      <c r="AI5375" s="58">
        <v>0</v>
      </c>
      <c r="AK5375" s="64">
        <f t="shared" si="83"/>
        <v>3.6584688622558009E-2</v>
      </c>
    </row>
    <row r="5376" spans="1:37" x14ac:dyDescent="0.25">
      <c r="A5376">
        <v>5374</v>
      </c>
      <c r="B5376" s="1">
        <v>1.03E-2</v>
      </c>
      <c r="C5376" s="1">
        <v>1.921708848740344E-4</v>
      </c>
      <c r="D5376" s="58">
        <v>6.8654676372327403E-2</v>
      </c>
      <c r="E5376" s="58">
        <v>8.5222970915788593E-2</v>
      </c>
      <c r="F5376" s="58">
        <v>1.086517234986762E-2</v>
      </c>
      <c r="G5376" s="58">
        <v>4.8544529072462643E-2</v>
      </c>
      <c r="H5376" s="58">
        <v>2.511218491482603E-2</v>
      </c>
      <c r="I5376" s="58">
        <v>0.15708696857462759</v>
      </c>
      <c r="J5376" s="58">
        <v>0.1202257787333364</v>
      </c>
      <c r="K5376" s="58">
        <v>5.2268338712442332E-2</v>
      </c>
      <c r="L5376" s="58">
        <v>0.1361134881481276</v>
      </c>
      <c r="M5376" s="58">
        <v>0.14518199414066726</v>
      </c>
      <c r="N5376" s="58">
        <v>0.15072389806552647</v>
      </c>
      <c r="O5376" s="58">
        <v>0</v>
      </c>
      <c r="P5376" s="58">
        <v>0</v>
      </c>
      <c r="Q5376" s="58">
        <v>0</v>
      </c>
      <c r="R5376" s="58">
        <v>0</v>
      </c>
      <c r="S5376" s="58">
        <v>0</v>
      </c>
      <c r="T5376" s="58">
        <v>0</v>
      </c>
      <c r="U5376" s="58">
        <v>0</v>
      </c>
      <c r="V5376" s="58">
        <v>0</v>
      </c>
      <c r="W5376" s="58">
        <v>0</v>
      </c>
      <c r="X5376" s="58">
        <v>0</v>
      </c>
      <c r="Y5376" s="58">
        <v>0</v>
      </c>
      <c r="Z5376" s="58">
        <v>0</v>
      </c>
      <c r="AA5376" s="58">
        <v>0</v>
      </c>
      <c r="AB5376" s="58">
        <v>0</v>
      </c>
      <c r="AC5376" s="58">
        <v>0</v>
      </c>
      <c r="AD5376" s="58">
        <v>0</v>
      </c>
      <c r="AE5376" s="58">
        <v>0</v>
      </c>
      <c r="AF5376" s="58">
        <v>0</v>
      </c>
      <c r="AG5376" s="58">
        <v>0</v>
      </c>
      <c r="AH5376" s="58">
        <v>0</v>
      </c>
      <c r="AI5376" s="58">
        <v>0</v>
      </c>
      <c r="AK5376" s="64">
        <f t="shared" si="83"/>
        <v>1.8657367463498484E-2</v>
      </c>
    </row>
    <row r="5377" spans="1:37" x14ac:dyDescent="0.25">
      <c r="A5377">
        <v>5375</v>
      </c>
      <c r="B5377" s="1">
        <v>1.0800000000000001E-2</v>
      </c>
      <c r="C5377" s="1">
        <v>3.3872419567269587E-4</v>
      </c>
      <c r="D5377" s="58">
        <v>5.7969842653240566E-2</v>
      </c>
      <c r="E5377" s="58">
        <v>0.13962849558077237</v>
      </c>
      <c r="F5377" s="58">
        <v>9.7718691653426087E-2</v>
      </c>
      <c r="G5377" s="58">
        <v>5.0692620562090472E-2</v>
      </c>
      <c r="H5377" s="58">
        <v>0.16297427100945591</v>
      </c>
      <c r="I5377" s="58">
        <v>2.5385950302285906E-2</v>
      </c>
      <c r="J5377" s="58">
        <v>7.3896612295373434E-2</v>
      </c>
      <c r="K5377" s="58">
        <v>1.3371789586083257E-2</v>
      </c>
      <c r="L5377" s="58">
        <v>0.10702452320677114</v>
      </c>
      <c r="M5377" s="58">
        <v>0.16632370738520005</v>
      </c>
      <c r="N5377" s="58">
        <v>0.10501349576530068</v>
      </c>
      <c r="O5377" s="58">
        <v>0</v>
      </c>
      <c r="P5377" s="58">
        <v>0</v>
      </c>
      <c r="Q5377" s="58">
        <v>0</v>
      </c>
      <c r="R5377" s="58">
        <v>0</v>
      </c>
      <c r="S5377" s="58">
        <v>0</v>
      </c>
      <c r="T5377" s="58">
        <v>0</v>
      </c>
      <c r="U5377" s="58">
        <v>0</v>
      </c>
      <c r="V5377" s="58">
        <v>0</v>
      </c>
      <c r="W5377" s="58">
        <v>0</v>
      </c>
      <c r="X5377" s="58">
        <v>0</v>
      </c>
      <c r="Y5377" s="58">
        <v>0</v>
      </c>
      <c r="Z5377" s="58">
        <v>0</v>
      </c>
      <c r="AA5377" s="58">
        <v>0</v>
      </c>
      <c r="AB5377" s="58">
        <v>0</v>
      </c>
      <c r="AC5377" s="58">
        <v>0</v>
      </c>
      <c r="AD5377" s="58">
        <v>0</v>
      </c>
      <c r="AE5377" s="58">
        <v>0</v>
      </c>
      <c r="AF5377" s="58">
        <v>0</v>
      </c>
      <c r="AG5377" s="58">
        <v>0</v>
      </c>
      <c r="AH5377" s="58">
        <v>0</v>
      </c>
      <c r="AI5377" s="58">
        <v>0</v>
      </c>
      <c r="AK5377" s="64">
        <f t="shared" si="83"/>
        <v>3.1363351451175539E-2</v>
      </c>
    </row>
    <row r="5378" spans="1:37" x14ac:dyDescent="0.25">
      <c r="A5378">
        <v>5376</v>
      </c>
      <c r="B5378" s="1">
        <v>1.0999999999999999E-2</v>
      </c>
      <c r="C5378" s="1">
        <v>-4.290920469984968E-5</v>
      </c>
      <c r="D5378" s="58">
        <v>0.16387767765264677</v>
      </c>
      <c r="E5378" s="58">
        <v>6.8664668916631096E-3</v>
      </c>
      <c r="F5378" s="58">
        <v>7.3123586551405995E-2</v>
      </c>
      <c r="G5378" s="58">
        <v>0.14761340066180714</v>
      </c>
      <c r="H5378" s="58">
        <v>6.5413853585000237E-2</v>
      </c>
      <c r="I5378" s="58">
        <v>0.14787818075363754</v>
      </c>
      <c r="J5378" s="58">
        <v>0.12969960724861851</v>
      </c>
      <c r="K5378" s="58">
        <v>1.2857546010577633E-2</v>
      </c>
      <c r="L5378" s="58">
        <v>5.9323989640660497E-2</v>
      </c>
      <c r="M5378" s="58">
        <v>0.15618413307265017</v>
      </c>
      <c r="N5378" s="58">
        <v>3.7161557931332301E-2</v>
      </c>
      <c r="O5378" s="58">
        <v>0</v>
      </c>
      <c r="P5378" s="58">
        <v>0</v>
      </c>
      <c r="Q5378" s="58">
        <v>0</v>
      </c>
      <c r="R5378" s="58">
        <v>0</v>
      </c>
      <c r="S5378" s="58">
        <v>0</v>
      </c>
      <c r="T5378" s="58">
        <v>0</v>
      </c>
      <c r="U5378" s="58">
        <v>0</v>
      </c>
      <c r="V5378" s="58">
        <v>0</v>
      </c>
      <c r="W5378" s="58">
        <v>0</v>
      </c>
      <c r="X5378" s="58">
        <v>0</v>
      </c>
      <c r="Y5378" s="58">
        <v>0</v>
      </c>
      <c r="Z5378" s="58">
        <v>0</v>
      </c>
      <c r="AA5378" s="58">
        <v>0</v>
      </c>
      <c r="AB5378" s="58">
        <v>0</v>
      </c>
      <c r="AC5378" s="58">
        <v>0</v>
      </c>
      <c r="AD5378" s="58">
        <v>0</v>
      </c>
      <c r="AE5378" s="58">
        <v>0</v>
      </c>
      <c r="AF5378" s="58">
        <v>0</v>
      </c>
      <c r="AG5378" s="58">
        <v>0</v>
      </c>
      <c r="AH5378" s="58">
        <v>0</v>
      </c>
      <c r="AI5378" s="58">
        <v>0</v>
      </c>
      <c r="AK5378" s="64">
        <f t="shared" si="83"/>
        <v>-3.9008367908954255E-3</v>
      </c>
    </row>
    <row r="5379" spans="1:37" x14ac:dyDescent="0.25">
      <c r="A5379">
        <v>5377</v>
      </c>
      <c r="B5379" s="1">
        <v>1.29E-2</v>
      </c>
      <c r="C5379" s="1">
        <v>-2.5498815623991881E-5</v>
      </c>
      <c r="D5379" s="58">
        <v>0.10776991703069118</v>
      </c>
      <c r="E5379" s="58">
        <v>0.1386317147749298</v>
      </c>
      <c r="F5379" s="58">
        <v>9.6561794538903165E-2</v>
      </c>
      <c r="G5379" s="58">
        <v>6.0890263294337159E-2</v>
      </c>
      <c r="H5379" s="58">
        <v>9.2194922358600634E-2</v>
      </c>
      <c r="I5379" s="58">
        <v>0.17325531168403041</v>
      </c>
      <c r="J5379" s="58">
        <v>1.1894823812496486E-2</v>
      </c>
      <c r="K5379" s="58">
        <v>5.2060569532905783E-2</v>
      </c>
      <c r="L5379" s="58">
        <v>6.5954315400243097E-3</v>
      </c>
      <c r="M5379" s="58">
        <v>0.1254766310030668</v>
      </c>
      <c r="N5379" s="58">
        <v>0.13466862043001412</v>
      </c>
      <c r="O5379" s="58">
        <v>0</v>
      </c>
      <c r="P5379" s="58">
        <v>0</v>
      </c>
      <c r="Q5379" s="58">
        <v>0</v>
      </c>
      <c r="R5379" s="58">
        <v>0</v>
      </c>
      <c r="S5379" s="58">
        <v>0</v>
      </c>
      <c r="T5379" s="58">
        <v>0</v>
      </c>
      <c r="U5379" s="58">
        <v>0</v>
      </c>
      <c r="V5379" s="58">
        <v>0</v>
      </c>
      <c r="W5379" s="58">
        <v>0</v>
      </c>
      <c r="X5379" s="58">
        <v>0</v>
      </c>
      <c r="Y5379" s="58">
        <v>0</v>
      </c>
      <c r="Z5379" s="58">
        <v>0</v>
      </c>
      <c r="AA5379" s="58">
        <v>0</v>
      </c>
      <c r="AB5379" s="58">
        <v>0</v>
      </c>
      <c r="AC5379" s="58">
        <v>0</v>
      </c>
      <c r="AD5379" s="58">
        <v>0</v>
      </c>
      <c r="AE5379" s="58">
        <v>0</v>
      </c>
      <c r="AF5379" s="58">
        <v>0</v>
      </c>
      <c r="AG5379" s="58">
        <v>0</v>
      </c>
      <c r="AH5379" s="58">
        <v>0</v>
      </c>
      <c r="AI5379" s="58">
        <v>0</v>
      </c>
      <c r="AK5379" s="64">
        <f t="shared" si="83"/>
        <v>-1.9766523739528589E-3</v>
      </c>
    </row>
    <row r="5380" spans="1:37" x14ac:dyDescent="0.25">
      <c r="A5380">
        <v>5378</v>
      </c>
      <c r="B5380" s="1">
        <v>1.04E-2</v>
      </c>
      <c r="C5380" s="1">
        <v>1.2645165687972753E-4</v>
      </c>
      <c r="D5380" s="58">
        <v>0.27554563664454357</v>
      </c>
      <c r="E5380" s="58">
        <v>2.6167686552453022E-3</v>
      </c>
      <c r="F5380" s="58">
        <v>4.3690828843060643E-2</v>
      </c>
      <c r="G5380" s="58">
        <v>6.4062396184172379E-2</v>
      </c>
      <c r="H5380" s="58">
        <v>0.19674800541182305</v>
      </c>
      <c r="I5380" s="58">
        <v>3.9670259804704046E-2</v>
      </c>
      <c r="J5380" s="58">
        <v>0.11009257806658088</v>
      </c>
      <c r="K5380" s="58">
        <v>7.4910168533690886E-3</v>
      </c>
      <c r="L5380" s="58">
        <v>0.11245731129749376</v>
      </c>
      <c r="M5380" s="58">
        <v>2.1687765315852668E-2</v>
      </c>
      <c r="N5380" s="58">
        <v>0.12593743292315462</v>
      </c>
      <c r="O5380" s="58">
        <v>0</v>
      </c>
      <c r="P5380" s="58">
        <v>0</v>
      </c>
      <c r="Q5380" s="58">
        <v>0</v>
      </c>
      <c r="R5380" s="58">
        <v>0</v>
      </c>
      <c r="S5380" s="58">
        <v>0</v>
      </c>
      <c r="T5380" s="58">
        <v>0</v>
      </c>
      <c r="U5380" s="58">
        <v>0</v>
      </c>
      <c r="V5380" s="58">
        <v>0</v>
      </c>
      <c r="W5380" s="58">
        <v>0</v>
      </c>
      <c r="X5380" s="58">
        <v>0</v>
      </c>
      <c r="Y5380" s="58">
        <v>0</v>
      </c>
      <c r="Z5380" s="58">
        <v>0</v>
      </c>
      <c r="AA5380" s="58">
        <v>0</v>
      </c>
      <c r="AB5380" s="58">
        <v>0</v>
      </c>
      <c r="AC5380" s="58">
        <v>0</v>
      </c>
      <c r="AD5380" s="58">
        <v>0</v>
      </c>
      <c r="AE5380" s="58">
        <v>0</v>
      </c>
      <c r="AF5380" s="58">
        <v>0</v>
      </c>
      <c r="AG5380" s="58">
        <v>0</v>
      </c>
      <c r="AH5380" s="58">
        <v>0</v>
      </c>
      <c r="AI5380" s="58">
        <v>0</v>
      </c>
      <c r="AK5380" s="64">
        <f t="shared" ref="AK5380:AK5443" si="84">C5380/B5380</f>
        <v>1.2158813161512263E-2</v>
      </c>
    </row>
    <row r="5381" spans="1:37" x14ac:dyDescent="0.25">
      <c r="A5381">
        <v>5379</v>
      </c>
      <c r="B5381" s="1">
        <v>1.11E-2</v>
      </c>
      <c r="C5381" s="1">
        <v>3.2991767763831741E-6</v>
      </c>
      <c r="D5381" s="58">
        <v>6.8899956874424489E-2</v>
      </c>
      <c r="E5381" s="58">
        <v>4.8696580572480365E-2</v>
      </c>
      <c r="F5381" s="58">
        <v>6.0036243186706667E-2</v>
      </c>
      <c r="G5381" s="58">
        <v>0.11893118802230676</v>
      </c>
      <c r="H5381" s="58">
        <v>6.4206317610405975E-2</v>
      </c>
      <c r="I5381" s="58">
        <v>0.11653872487053578</v>
      </c>
      <c r="J5381" s="58">
        <v>0.13024970375251441</v>
      </c>
      <c r="K5381" s="58">
        <v>8.6866864191449025E-2</v>
      </c>
      <c r="L5381" s="58">
        <v>9.6451012172205919E-2</v>
      </c>
      <c r="M5381" s="58">
        <v>6.1235619769465663E-2</v>
      </c>
      <c r="N5381" s="58">
        <v>0.14788778897750479</v>
      </c>
      <c r="O5381" s="58">
        <v>0</v>
      </c>
      <c r="P5381" s="58">
        <v>0</v>
      </c>
      <c r="Q5381" s="58">
        <v>0</v>
      </c>
      <c r="R5381" s="58">
        <v>0</v>
      </c>
      <c r="S5381" s="58">
        <v>0</v>
      </c>
      <c r="T5381" s="58">
        <v>0</v>
      </c>
      <c r="U5381" s="58">
        <v>0</v>
      </c>
      <c r="V5381" s="58">
        <v>0</v>
      </c>
      <c r="W5381" s="58">
        <v>0</v>
      </c>
      <c r="X5381" s="58">
        <v>0</v>
      </c>
      <c r="Y5381" s="58">
        <v>0</v>
      </c>
      <c r="Z5381" s="58">
        <v>0</v>
      </c>
      <c r="AA5381" s="58">
        <v>0</v>
      </c>
      <c r="AB5381" s="58">
        <v>0</v>
      </c>
      <c r="AC5381" s="58">
        <v>0</v>
      </c>
      <c r="AD5381" s="58">
        <v>0</v>
      </c>
      <c r="AE5381" s="58">
        <v>0</v>
      </c>
      <c r="AF5381" s="58">
        <v>0</v>
      </c>
      <c r="AG5381" s="58">
        <v>0</v>
      </c>
      <c r="AH5381" s="58">
        <v>0</v>
      </c>
      <c r="AI5381" s="58">
        <v>0</v>
      </c>
      <c r="AK5381" s="64">
        <f t="shared" si="84"/>
        <v>2.9722313300749315E-4</v>
      </c>
    </row>
    <row r="5382" spans="1:37" x14ac:dyDescent="0.25">
      <c r="A5382">
        <v>5380</v>
      </c>
      <c r="B5382" s="1">
        <v>1.01E-2</v>
      </c>
      <c r="C5382" s="1">
        <v>-1.708289234323584E-4</v>
      </c>
      <c r="D5382" s="58">
        <v>9.116857301010757E-2</v>
      </c>
      <c r="E5382" s="58">
        <v>3.7986821611918796E-3</v>
      </c>
      <c r="F5382" s="58">
        <v>9.8008392621248872E-2</v>
      </c>
      <c r="G5382" s="58">
        <v>0.1578748480765309</v>
      </c>
      <c r="H5382" s="58">
        <v>2.004058587250437E-2</v>
      </c>
      <c r="I5382" s="58">
        <v>8.9150852779976267E-2</v>
      </c>
      <c r="J5382" s="58">
        <v>4.9120987756919934E-2</v>
      </c>
      <c r="K5382" s="58">
        <v>9.6599900269523531E-2</v>
      </c>
      <c r="L5382" s="58">
        <v>0.12721518529147802</v>
      </c>
      <c r="M5382" s="58">
        <v>0.12797832925367522</v>
      </c>
      <c r="N5382" s="58">
        <v>0.13904366290684339</v>
      </c>
      <c r="O5382" s="58">
        <v>0</v>
      </c>
      <c r="P5382" s="58">
        <v>0</v>
      </c>
      <c r="Q5382" s="58">
        <v>0</v>
      </c>
      <c r="R5382" s="58">
        <v>0</v>
      </c>
      <c r="S5382" s="58">
        <v>0</v>
      </c>
      <c r="T5382" s="58">
        <v>0</v>
      </c>
      <c r="U5382" s="58">
        <v>0</v>
      </c>
      <c r="V5382" s="58">
        <v>0</v>
      </c>
      <c r="W5382" s="58">
        <v>0</v>
      </c>
      <c r="X5382" s="58">
        <v>0</v>
      </c>
      <c r="Y5382" s="58">
        <v>0</v>
      </c>
      <c r="Z5382" s="58">
        <v>0</v>
      </c>
      <c r="AA5382" s="58">
        <v>0</v>
      </c>
      <c r="AB5382" s="58">
        <v>0</v>
      </c>
      <c r="AC5382" s="58">
        <v>0</v>
      </c>
      <c r="AD5382" s="58">
        <v>0</v>
      </c>
      <c r="AE5382" s="58">
        <v>0</v>
      </c>
      <c r="AF5382" s="58">
        <v>0</v>
      </c>
      <c r="AG5382" s="58">
        <v>0</v>
      </c>
      <c r="AH5382" s="58">
        <v>0</v>
      </c>
      <c r="AI5382" s="58">
        <v>0</v>
      </c>
      <c r="AK5382" s="64">
        <f t="shared" si="84"/>
        <v>-1.6913754795283009E-2</v>
      </c>
    </row>
    <row r="5383" spans="1:37" x14ac:dyDescent="0.25">
      <c r="A5383">
        <v>5381</v>
      </c>
      <c r="B5383" s="1">
        <v>1.44E-2</v>
      </c>
      <c r="C5383" s="1">
        <v>-1.2928633648698381E-4</v>
      </c>
      <c r="D5383" s="58">
        <v>7.44261308604484E-2</v>
      </c>
      <c r="E5383" s="58">
        <v>0.10080018685956173</v>
      </c>
      <c r="F5383" s="58">
        <v>9.3283235279659552E-2</v>
      </c>
      <c r="G5383" s="58">
        <v>0.13859616521873797</v>
      </c>
      <c r="H5383" s="58">
        <v>9.3940380425793599E-2</v>
      </c>
      <c r="I5383" s="58">
        <v>0.13885341305146096</v>
      </c>
      <c r="J5383" s="58">
        <v>0.14755568136469288</v>
      </c>
      <c r="K5383" s="58">
        <v>0.12764904793442536</v>
      </c>
      <c r="L5383" s="58">
        <v>2.4089461598570599E-2</v>
      </c>
      <c r="M5383" s="58">
        <v>4.6483364219549191E-2</v>
      </c>
      <c r="N5383" s="58">
        <v>1.4322933187099958E-2</v>
      </c>
      <c r="O5383" s="58">
        <v>0</v>
      </c>
      <c r="P5383" s="58">
        <v>0</v>
      </c>
      <c r="Q5383" s="58">
        <v>0</v>
      </c>
      <c r="R5383" s="58">
        <v>0</v>
      </c>
      <c r="S5383" s="58">
        <v>0</v>
      </c>
      <c r="T5383" s="58">
        <v>0</v>
      </c>
      <c r="U5383" s="58">
        <v>0</v>
      </c>
      <c r="V5383" s="58">
        <v>0</v>
      </c>
      <c r="W5383" s="58">
        <v>0</v>
      </c>
      <c r="X5383" s="58">
        <v>0</v>
      </c>
      <c r="Y5383" s="58">
        <v>0</v>
      </c>
      <c r="Z5383" s="58">
        <v>0</v>
      </c>
      <c r="AA5383" s="58">
        <v>0</v>
      </c>
      <c r="AB5383" s="58">
        <v>0</v>
      </c>
      <c r="AC5383" s="58">
        <v>0</v>
      </c>
      <c r="AD5383" s="58">
        <v>0</v>
      </c>
      <c r="AE5383" s="58">
        <v>0</v>
      </c>
      <c r="AF5383" s="58">
        <v>0</v>
      </c>
      <c r="AG5383" s="58">
        <v>0</v>
      </c>
      <c r="AH5383" s="58">
        <v>0</v>
      </c>
      <c r="AI5383" s="58">
        <v>0</v>
      </c>
      <c r="AK5383" s="64">
        <f t="shared" si="84"/>
        <v>-8.9782178115960978E-3</v>
      </c>
    </row>
    <row r="5384" spans="1:37" x14ac:dyDescent="0.25">
      <c r="A5384">
        <v>5382</v>
      </c>
      <c r="B5384" s="1">
        <v>1.0200000000000001E-2</v>
      </c>
      <c r="C5384" s="1">
        <v>1.911735340151012E-4</v>
      </c>
      <c r="D5384" s="58">
        <v>0.15949955652447634</v>
      </c>
      <c r="E5384" s="58">
        <v>7.3397890727271542E-2</v>
      </c>
      <c r="F5384" s="58">
        <v>7.1819302175033073E-2</v>
      </c>
      <c r="G5384" s="58">
        <v>9.5303620868131503E-2</v>
      </c>
      <c r="H5384" s="58">
        <v>1.6364314718752117E-3</v>
      </c>
      <c r="I5384" s="58">
        <v>3.8175594363480655E-2</v>
      </c>
      <c r="J5384" s="58">
        <v>0.12981036896848122</v>
      </c>
      <c r="K5384" s="58">
        <v>5.378355248992539E-2</v>
      </c>
      <c r="L5384" s="58">
        <v>0.13990345149627897</v>
      </c>
      <c r="M5384" s="58">
        <v>9.8592258833386681E-2</v>
      </c>
      <c r="N5384" s="58">
        <v>0.13807797208165934</v>
      </c>
      <c r="O5384" s="58">
        <v>0</v>
      </c>
      <c r="P5384" s="58">
        <v>0</v>
      </c>
      <c r="Q5384" s="58">
        <v>0</v>
      </c>
      <c r="R5384" s="58">
        <v>0</v>
      </c>
      <c r="S5384" s="58">
        <v>0</v>
      </c>
      <c r="T5384" s="58">
        <v>0</v>
      </c>
      <c r="U5384" s="58">
        <v>0</v>
      </c>
      <c r="V5384" s="58">
        <v>0</v>
      </c>
      <c r="W5384" s="58">
        <v>0</v>
      </c>
      <c r="X5384" s="58">
        <v>0</v>
      </c>
      <c r="Y5384" s="58">
        <v>0</v>
      </c>
      <c r="Z5384" s="58">
        <v>0</v>
      </c>
      <c r="AA5384" s="58">
        <v>0</v>
      </c>
      <c r="AB5384" s="58">
        <v>0</v>
      </c>
      <c r="AC5384" s="58">
        <v>0</v>
      </c>
      <c r="AD5384" s="58">
        <v>0</v>
      </c>
      <c r="AE5384" s="58">
        <v>0</v>
      </c>
      <c r="AF5384" s="58">
        <v>0</v>
      </c>
      <c r="AG5384" s="58">
        <v>0</v>
      </c>
      <c r="AH5384" s="58">
        <v>0</v>
      </c>
      <c r="AI5384" s="58">
        <v>0</v>
      </c>
      <c r="AK5384" s="64">
        <f t="shared" si="84"/>
        <v>1.874250333481384E-2</v>
      </c>
    </row>
    <row r="5385" spans="1:37" x14ac:dyDescent="0.25">
      <c r="A5385">
        <v>5383</v>
      </c>
      <c r="B5385" s="1">
        <v>1.17E-2</v>
      </c>
      <c r="C5385" s="1">
        <v>-1.3568817535978528E-4</v>
      </c>
      <c r="D5385" s="58">
        <v>0.14555753161313958</v>
      </c>
      <c r="E5385" s="58">
        <v>5.9885201487522494E-2</v>
      </c>
      <c r="F5385" s="58">
        <v>2.5985063796149465E-2</v>
      </c>
      <c r="G5385" s="58">
        <v>9.0767686544949031E-2</v>
      </c>
      <c r="H5385" s="58">
        <v>3.2084377001982557E-2</v>
      </c>
      <c r="I5385" s="58">
        <v>0.18328608350300901</v>
      </c>
      <c r="J5385" s="58">
        <v>3.7061658534468064E-2</v>
      </c>
      <c r="K5385" s="58">
        <v>0.10100806415246841</v>
      </c>
      <c r="L5385" s="58">
        <v>0.10486099198217112</v>
      </c>
      <c r="M5385" s="58">
        <v>0.15033775111143019</v>
      </c>
      <c r="N5385" s="58">
        <v>6.9165590272710242E-2</v>
      </c>
      <c r="O5385" s="58">
        <v>0</v>
      </c>
      <c r="P5385" s="58">
        <v>0</v>
      </c>
      <c r="Q5385" s="58">
        <v>0</v>
      </c>
      <c r="R5385" s="58">
        <v>0</v>
      </c>
      <c r="S5385" s="58">
        <v>0</v>
      </c>
      <c r="T5385" s="58">
        <v>0</v>
      </c>
      <c r="U5385" s="58">
        <v>0</v>
      </c>
      <c r="V5385" s="58">
        <v>0</v>
      </c>
      <c r="W5385" s="58">
        <v>0</v>
      </c>
      <c r="X5385" s="58">
        <v>0</v>
      </c>
      <c r="Y5385" s="58">
        <v>0</v>
      </c>
      <c r="Z5385" s="58">
        <v>0</v>
      </c>
      <c r="AA5385" s="58">
        <v>0</v>
      </c>
      <c r="AB5385" s="58">
        <v>0</v>
      </c>
      <c r="AC5385" s="58">
        <v>0</v>
      </c>
      <c r="AD5385" s="58">
        <v>0</v>
      </c>
      <c r="AE5385" s="58">
        <v>0</v>
      </c>
      <c r="AF5385" s="58">
        <v>0</v>
      </c>
      <c r="AG5385" s="58">
        <v>0</v>
      </c>
      <c r="AH5385" s="58">
        <v>0</v>
      </c>
      <c r="AI5385" s="58">
        <v>0</v>
      </c>
      <c r="AK5385" s="64">
        <f t="shared" si="84"/>
        <v>-1.1597279945280793E-2</v>
      </c>
    </row>
    <row r="5386" spans="1:37" x14ac:dyDescent="0.25">
      <c r="A5386">
        <v>5384</v>
      </c>
      <c r="B5386" s="1">
        <v>1.15E-2</v>
      </c>
      <c r="C5386" s="1">
        <v>-8.3012686875618975E-5</v>
      </c>
      <c r="D5386" s="58">
        <v>9.5348785529858857E-2</v>
      </c>
      <c r="E5386" s="58">
        <v>9.3040270461640637E-2</v>
      </c>
      <c r="F5386" s="58">
        <v>8.9846802754093069E-2</v>
      </c>
      <c r="G5386" s="58">
        <v>2.577163124842009E-2</v>
      </c>
      <c r="H5386" s="58">
        <v>5.2296600049861412E-2</v>
      </c>
      <c r="I5386" s="58">
        <v>0.14552318745045148</v>
      </c>
      <c r="J5386" s="58">
        <v>3.2481150332557884E-2</v>
      </c>
      <c r="K5386" s="58">
        <v>0.10542725528129322</v>
      </c>
      <c r="L5386" s="58">
        <v>0.12699760471941937</v>
      </c>
      <c r="M5386" s="58">
        <v>0.10145752072672598</v>
      </c>
      <c r="N5386" s="58">
        <v>0.13180919144567824</v>
      </c>
      <c r="O5386" s="58">
        <v>0</v>
      </c>
      <c r="P5386" s="58">
        <v>0</v>
      </c>
      <c r="Q5386" s="58">
        <v>0</v>
      </c>
      <c r="R5386" s="58">
        <v>0</v>
      </c>
      <c r="S5386" s="58">
        <v>0</v>
      </c>
      <c r="T5386" s="58">
        <v>0</v>
      </c>
      <c r="U5386" s="58">
        <v>0</v>
      </c>
      <c r="V5386" s="58">
        <v>0</v>
      </c>
      <c r="W5386" s="58">
        <v>0</v>
      </c>
      <c r="X5386" s="58">
        <v>0</v>
      </c>
      <c r="Y5386" s="58">
        <v>0</v>
      </c>
      <c r="Z5386" s="58">
        <v>0</v>
      </c>
      <c r="AA5386" s="58">
        <v>0</v>
      </c>
      <c r="AB5386" s="58">
        <v>0</v>
      </c>
      <c r="AC5386" s="58">
        <v>0</v>
      </c>
      <c r="AD5386" s="58">
        <v>0</v>
      </c>
      <c r="AE5386" s="58">
        <v>0</v>
      </c>
      <c r="AF5386" s="58">
        <v>0</v>
      </c>
      <c r="AG5386" s="58">
        <v>0</v>
      </c>
      <c r="AH5386" s="58">
        <v>0</v>
      </c>
      <c r="AI5386" s="58">
        <v>0</v>
      </c>
      <c r="AK5386" s="64">
        <f t="shared" si="84"/>
        <v>-7.2184945109233893E-3</v>
      </c>
    </row>
    <row r="5387" spans="1:37" x14ac:dyDescent="0.25">
      <c r="A5387">
        <v>5385</v>
      </c>
      <c r="B5387" s="1">
        <v>1.11E-2</v>
      </c>
      <c r="C5387" s="1">
        <v>-2.2281814577658311E-4</v>
      </c>
      <c r="D5387" s="58">
        <v>0.15373230040212602</v>
      </c>
      <c r="E5387" s="58">
        <v>2.8943752436271866E-2</v>
      </c>
      <c r="F5387" s="58">
        <v>7.7675328953412379E-2</v>
      </c>
      <c r="G5387" s="58">
        <v>0.11847284724003392</v>
      </c>
      <c r="H5387" s="58">
        <v>3.900759392387896E-2</v>
      </c>
      <c r="I5387" s="58">
        <v>9.3795100557145638E-3</v>
      </c>
      <c r="J5387" s="58">
        <v>0.1194184996745682</v>
      </c>
      <c r="K5387" s="58">
        <v>0.15455048080025727</v>
      </c>
      <c r="L5387" s="58">
        <v>2.3980604271072105E-2</v>
      </c>
      <c r="M5387" s="58">
        <v>0.16297290410082624</v>
      </c>
      <c r="N5387" s="58">
        <v>0.11186617814183836</v>
      </c>
      <c r="O5387" s="58">
        <v>0</v>
      </c>
      <c r="P5387" s="58">
        <v>0</v>
      </c>
      <c r="Q5387" s="58">
        <v>0</v>
      </c>
      <c r="R5387" s="58">
        <v>0</v>
      </c>
      <c r="S5387" s="58">
        <v>0</v>
      </c>
      <c r="T5387" s="58">
        <v>0</v>
      </c>
      <c r="U5387" s="58">
        <v>0</v>
      </c>
      <c r="V5387" s="58">
        <v>0</v>
      </c>
      <c r="W5387" s="58">
        <v>0</v>
      </c>
      <c r="X5387" s="58">
        <v>0</v>
      </c>
      <c r="Y5387" s="58">
        <v>0</v>
      </c>
      <c r="Z5387" s="58">
        <v>0</v>
      </c>
      <c r="AA5387" s="58">
        <v>0</v>
      </c>
      <c r="AB5387" s="58">
        <v>0</v>
      </c>
      <c r="AC5387" s="58">
        <v>0</v>
      </c>
      <c r="AD5387" s="58">
        <v>0</v>
      </c>
      <c r="AE5387" s="58">
        <v>0</v>
      </c>
      <c r="AF5387" s="58">
        <v>0</v>
      </c>
      <c r="AG5387" s="58">
        <v>0</v>
      </c>
      <c r="AH5387" s="58">
        <v>0</v>
      </c>
      <c r="AI5387" s="58">
        <v>0</v>
      </c>
      <c r="AK5387" s="64">
        <f t="shared" si="84"/>
        <v>-2.0073706826719197E-2</v>
      </c>
    </row>
    <row r="5388" spans="1:37" x14ac:dyDescent="0.25">
      <c r="A5388">
        <v>5386</v>
      </c>
      <c r="B5388" s="1">
        <v>1.44E-2</v>
      </c>
      <c r="C5388" s="1">
        <v>-3.4431495645644451E-5</v>
      </c>
      <c r="D5388" s="58">
        <v>0.12260107112384341</v>
      </c>
      <c r="E5388" s="58">
        <v>0.15762288551578432</v>
      </c>
      <c r="F5388" s="58">
        <v>0.12409171564308821</v>
      </c>
      <c r="G5388" s="58">
        <v>3.7306406471161103E-2</v>
      </c>
      <c r="H5388" s="58">
        <v>0.14265150234932805</v>
      </c>
      <c r="I5388" s="58">
        <v>3.1170607704024429E-2</v>
      </c>
      <c r="J5388" s="58">
        <v>4.2497149986571989E-2</v>
      </c>
      <c r="K5388" s="58">
        <v>0.16955461452025797</v>
      </c>
      <c r="L5388" s="58">
        <v>0.15509855750729767</v>
      </c>
      <c r="M5388" s="58">
        <v>1.5036596168672041E-2</v>
      </c>
      <c r="N5388" s="58">
        <v>2.3688930099708713E-3</v>
      </c>
      <c r="O5388" s="58">
        <v>0</v>
      </c>
      <c r="P5388" s="58">
        <v>0</v>
      </c>
      <c r="Q5388" s="58">
        <v>0</v>
      </c>
      <c r="R5388" s="58">
        <v>0</v>
      </c>
      <c r="S5388" s="58">
        <v>0</v>
      </c>
      <c r="T5388" s="58">
        <v>0</v>
      </c>
      <c r="U5388" s="58">
        <v>0</v>
      </c>
      <c r="V5388" s="58">
        <v>0</v>
      </c>
      <c r="W5388" s="58">
        <v>0</v>
      </c>
      <c r="X5388" s="58">
        <v>0</v>
      </c>
      <c r="Y5388" s="58">
        <v>0</v>
      </c>
      <c r="Z5388" s="58">
        <v>0</v>
      </c>
      <c r="AA5388" s="58">
        <v>0</v>
      </c>
      <c r="AB5388" s="58">
        <v>0</v>
      </c>
      <c r="AC5388" s="58">
        <v>0</v>
      </c>
      <c r="AD5388" s="58">
        <v>0</v>
      </c>
      <c r="AE5388" s="58">
        <v>0</v>
      </c>
      <c r="AF5388" s="58">
        <v>0</v>
      </c>
      <c r="AG5388" s="58">
        <v>0</v>
      </c>
      <c r="AH5388" s="58">
        <v>0</v>
      </c>
      <c r="AI5388" s="58">
        <v>0</v>
      </c>
      <c r="AK5388" s="64">
        <f t="shared" si="84"/>
        <v>-2.391076086503087E-3</v>
      </c>
    </row>
    <row r="5389" spans="1:37" x14ac:dyDescent="0.25">
      <c r="A5389">
        <v>5387</v>
      </c>
      <c r="B5389" s="1">
        <v>1.34E-2</v>
      </c>
      <c r="C5389" s="1">
        <v>-1.671313858797352E-4</v>
      </c>
      <c r="D5389" s="58">
        <v>0.19841475643360482</v>
      </c>
      <c r="E5389" s="58">
        <v>0.11789117710020973</v>
      </c>
      <c r="F5389" s="58">
        <v>8.8924964287263056E-2</v>
      </c>
      <c r="G5389" s="58">
        <v>9.0622380828786139E-2</v>
      </c>
      <c r="H5389" s="58">
        <v>1.9865609636190492E-2</v>
      </c>
      <c r="I5389" s="58">
        <v>2.4673886009107657E-4</v>
      </c>
      <c r="J5389" s="58">
        <v>6.2998800018915588E-3</v>
      </c>
      <c r="K5389" s="58">
        <v>0.18754379099444271</v>
      </c>
      <c r="L5389" s="58">
        <v>8.2514156190531138E-2</v>
      </c>
      <c r="M5389" s="58">
        <v>8.8234259346119892E-2</v>
      </c>
      <c r="N5389" s="58">
        <v>0.11944228632086944</v>
      </c>
      <c r="O5389" s="58">
        <v>0</v>
      </c>
      <c r="P5389" s="58">
        <v>0</v>
      </c>
      <c r="Q5389" s="58">
        <v>0</v>
      </c>
      <c r="R5389" s="58">
        <v>0</v>
      </c>
      <c r="S5389" s="58">
        <v>0</v>
      </c>
      <c r="T5389" s="58">
        <v>0</v>
      </c>
      <c r="U5389" s="58">
        <v>0</v>
      </c>
      <c r="V5389" s="58">
        <v>0</v>
      </c>
      <c r="W5389" s="58">
        <v>0</v>
      </c>
      <c r="X5389" s="58">
        <v>0</v>
      </c>
      <c r="Y5389" s="58">
        <v>0</v>
      </c>
      <c r="Z5389" s="58">
        <v>0</v>
      </c>
      <c r="AA5389" s="58">
        <v>0</v>
      </c>
      <c r="AB5389" s="58">
        <v>0</v>
      </c>
      <c r="AC5389" s="58">
        <v>0</v>
      </c>
      <c r="AD5389" s="58">
        <v>0</v>
      </c>
      <c r="AE5389" s="58">
        <v>0</v>
      </c>
      <c r="AF5389" s="58">
        <v>0</v>
      </c>
      <c r="AG5389" s="58">
        <v>0</v>
      </c>
      <c r="AH5389" s="58">
        <v>0</v>
      </c>
      <c r="AI5389" s="58">
        <v>0</v>
      </c>
      <c r="AK5389" s="64">
        <f t="shared" si="84"/>
        <v>-1.2472491483562328E-2</v>
      </c>
    </row>
    <row r="5390" spans="1:37" x14ac:dyDescent="0.25">
      <c r="A5390">
        <v>5388</v>
      </c>
      <c r="B5390" s="1">
        <v>1.15E-2</v>
      </c>
      <c r="C5390" s="1">
        <v>-1.5763329447138395E-4</v>
      </c>
      <c r="D5390" s="58">
        <v>3.0010583868762E-2</v>
      </c>
      <c r="E5390" s="58">
        <v>8.6829955003830173E-2</v>
      </c>
      <c r="F5390" s="58">
        <v>0.17659512257651019</v>
      </c>
      <c r="G5390" s="58">
        <v>8.2992444875659099E-2</v>
      </c>
      <c r="H5390" s="58">
        <v>7.3492209181051441E-2</v>
      </c>
      <c r="I5390" s="58">
        <v>5.1194018313266434E-2</v>
      </c>
      <c r="J5390" s="58">
        <v>4.936903124228802E-3</v>
      </c>
      <c r="K5390" s="58">
        <v>0.14267765716005404</v>
      </c>
      <c r="L5390" s="58">
        <v>0.18270706050231467</v>
      </c>
      <c r="M5390" s="58">
        <v>8.3892622395514274E-2</v>
      </c>
      <c r="N5390" s="58">
        <v>8.4671422998808754E-2</v>
      </c>
      <c r="O5390" s="58">
        <v>0</v>
      </c>
      <c r="P5390" s="58">
        <v>0</v>
      </c>
      <c r="Q5390" s="58">
        <v>0</v>
      </c>
      <c r="R5390" s="58">
        <v>0</v>
      </c>
      <c r="S5390" s="58">
        <v>0</v>
      </c>
      <c r="T5390" s="58">
        <v>0</v>
      </c>
      <c r="U5390" s="58">
        <v>0</v>
      </c>
      <c r="V5390" s="58">
        <v>0</v>
      </c>
      <c r="W5390" s="58">
        <v>0</v>
      </c>
      <c r="X5390" s="58">
        <v>0</v>
      </c>
      <c r="Y5390" s="58">
        <v>0</v>
      </c>
      <c r="Z5390" s="58">
        <v>0</v>
      </c>
      <c r="AA5390" s="58">
        <v>0</v>
      </c>
      <c r="AB5390" s="58">
        <v>0</v>
      </c>
      <c r="AC5390" s="58">
        <v>0</v>
      </c>
      <c r="AD5390" s="58">
        <v>0</v>
      </c>
      <c r="AE5390" s="58">
        <v>0</v>
      </c>
      <c r="AF5390" s="58">
        <v>0</v>
      </c>
      <c r="AG5390" s="58">
        <v>0</v>
      </c>
      <c r="AH5390" s="58">
        <v>0</v>
      </c>
      <c r="AI5390" s="58">
        <v>0</v>
      </c>
      <c r="AK5390" s="64">
        <f t="shared" si="84"/>
        <v>-1.3707242997511648E-2</v>
      </c>
    </row>
    <row r="5391" spans="1:37" x14ac:dyDescent="0.25">
      <c r="A5391">
        <v>5389</v>
      </c>
      <c r="B5391" s="1">
        <v>1.2999999999999999E-2</v>
      </c>
      <c r="C5391" s="1">
        <v>-1.3147568745183275E-4</v>
      </c>
      <c r="D5391" s="58">
        <v>0.1457419572281235</v>
      </c>
      <c r="E5391" s="58">
        <v>6.0073964461779726E-2</v>
      </c>
      <c r="F5391" s="58">
        <v>4.2481150132755031E-2</v>
      </c>
      <c r="G5391" s="58">
        <v>0.13885036032625286</v>
      </c>
      <c r="H5391" s="58">
        <v>0.11061535100725042</v>
      </c>
      <c r="I5391" s="58">
        <v>8.5234753834184038E-2</v>
      </c>
      <c r="J5391" s="58">
        <v>9.7512183205411093E-2</v>
      </c>
      <c r="K5391" s="58">
        <v>0.14678660736528848</v>
      </c>
      <c r="L5391" s="58">
        <v>7.0827649367368739E-2</v>
      </c>
      <c r="M5391" s="58">
        <v>3.6969946674661439E-3</v>
      </c>
      <c r="N5391" s="58">
        <v>9.8179028404119933E-2</v>
      </c>
      <c r="O5391" s="58">
        <v>0</v>
      </c>
      <c r="P5391" s="58">
        <v>0</v>
      </c>
      <c r="Q5391" s="58">
        <v>0</v>
      </c>
      <c r="R5391" s="58">
        <v>0</v>
      </c>
      <c r="S5391" s="58">
        <v>0</v>
      </c>
      <c r="T5391" s="58">
        <v>0</v>
      </c>
      <c r="U5391" s="58">
        <v>0</v>
      </c>
      <c r="V5391" s="58">
        <v>0</v>
      </c>
      <c r="W5391" s="58">
        <v>0</v>
      </c>
      <c r="X5391" s="58">
        <v>0</v>
      </c>
      <c r="Y5391" s="58">
        <v>0</v>
      </c>
      <c r="Z5391" s="58">
        <v>0</v>
      </c>
      <c r="AA5391" s="58">
        <v>0</v>
      </c>
      <c r="AB5391" s="58">
        <v>0</v>
      </c>
      <c r="AC5391" s="58">
        <v>0</v>
      </c>
      <c r="AD5391" s="58">
        <v>0</v>
      </c>
      <c r="AE5391" s="58">
        <v>0</v>
      </c>
      <c r="AF5391" s="58">
        <v>0</v>
      </c>
      <c r="AG5391" s="58">
        <v>0</v>
      </c>
      <c r="AH5391" s="58">
        <v>0</v>
      </c>
      <c r="AI5391" s="58">
        <v>0</v>
      </c>
      <c r="AK5391" s="64">
        <f t="shared" si="84"/>
        <v>-1.011351441937175E-2</v>
      </c>
    </row>
    <row r="5392" spans="1:37" x14ac:dyDescent="0.25">
      <c r="A5392">
        <v>5390</v>
      </c>
      <c r="B5392" s="1">
        <v>1.4200000000000001E-2</v>
      </c>
      <c r="C5392" s="1">
        <v>-5.243854841400445E-4</v>
      </c>
      <c r="D5392" s="58">
        <v>0.11819247149466008</v>
      </c>
      <c r="E5392" s="58">
        <v>4.1564384907840125E-3</v>
      </c>
      <c r="F5392" s="58">
        <v>0.19006511101058185</v>
      </c>
      <c r="G5392" s="58">
        <v>0.16712719839639606</v>
      </c>
      <c r="H5392" s="58">
        <v>5.2895110199621176E-2</v>
      </c>
      <c r="I5392" s="58">
        <v>4.5962053666140638E-2</v>
      </c>
      <c r="J5392" s="58">
        <v>0.12028487636976165</v>
      </c>
      <c r="K5392" s="58">
        <v>0.20918969516767486</v>
      </c>
      <c r="L5392" s="58">
        <v>7.3743494202133206E-2</v>
      </c>
      <c r="M5392" s="58">
        <v>8.2328456187207594E-3</v>
      </c>
      <c r="N5392" s="58">
        <v>1.0150705383525435E-2</v>
      </c>
      <c r="O5392" s="58">
        <v>0</v>
      </c>
      <c r="P5392" s="58">
        <v>0</v>
      </c>
      <c r="Q5392" s="58">
        <v>0</v>
      </c>
      <c r="R5392" s="58">
        <v>0</v>
      </c>
      <c r="S5392" s="58">
        <v>0</v>
      </c>
      <c r="T5392" s="58">
        <v>0</v>
      </c>
      <c r="U5392" s="58">
        <v>0</v>
      </c>
      <c r="V5392" s="58">
        <v>0</v>
      </c>
      <c r="W5392" s="58">
        <v>0</v>
      </c>
      <c r="X5392" s="58">
        <v>0</v>
      </c>
      <c r="Y5392" s="58">
        <v>0</v>
      </c>
      <c r="Z5392" s="58">
        <v>0</v>
      </c>
      <c r="AA5392" s="58">
        <v>0</v>
      </c>
      <c r="AB5392" s="58">
        <v>0</v>
      </c>
      <c r="AC5392" s="58">
        <v>0</v>
      </c>
      <c r="AD5392" s="58">
        <v>0</v>
      </c>
      <c r="AE5392" s="58">
        <v>0</v>
      </c>
      <c r="AF5392" s="58">
        <v>0</v>
      </c>
      <c r="AG5392" s="58">
        <v>0</v>
      </c>
      <c r="AH5392" s="58">
        <v>0</v>
      </c>
      <c r="AI5392" s="58">
        <v>0</v>
      </c>
      <c r="AK5392" s="64">
        <f t="shared" si="84"/>
        <v>-3.6928555221129894E-2</v>
      </c>
    </row>
    <row r="5393" spans="1:37" x14ac:dyDescent="0.25">
      <c r="A5393">
        <v>5391</v>
      </c>
      <c r="B5393" s="1">
        <v>1.23E-2</v>
      </c>
      <c r="C5393" s="1">
        <v>-1.6775509028659387E-5</v>
      </c>
      <c r="D5393" s="58">
        <v>8.1296316907943575E-2</v>
      </c>
      <c r="E5393" s="58">
        <v>0.12610429700379497</v>
      </c>
      <c r="F5393" s="58">
        <v>0.11064645398956678</v>
      </c>
      <c r="G5393" s="58">
        <v>0.10785565280635209</v>
      </c>
      <c r="H5393" s="58">
        <v>6.8032060320033685E-2</v>
      </c>
      <c r="I5393" s="58">
        <v>9.9082101943274367E-2</v>
      </c>
      <c r="J5393" s="58">
        <v>5.2352510069456357E-3</v>
      </c>
      <c r="K5393" s="58">
        <v>9.2950815794511921E-2</v>
      </c>
      <c r="L5393" s="58">
        <v>7.9505572853986919E-2</v>
      </c>
      <c r="M5393" s="58">
        <v>8.4732985696732419E-2</v>
      </c>
      <c r="N5393" s="58">
        <v>0.14455849167685766</v>
      </c>
      <c r="O5393" s="58">
        <v>0</v>
      </c>
      <c r="P5393" s="58">
        <v>0</v>
      </c>
      <c r="Q5393" s="58">
        <v>0</v>
      </c>
      <c r="R5393" s="58">
        <v>0</v>
      </c>
      <c r="S5393" s="58">
        <v>0</v>
      </c>
      <c r="T5393" s="58">
        <v>0</v>
      </c>
      <c r="U5393" s="58">
        <v>0</v>
      </c>
      <c r="V5393" s="58">
        <v>0</v>
      </c>
      <c r="W5393" s="58">
        <v>0</v>
      </c>
      <c r="X5393" s="58">
        <v>0</v>
      </c>
      <c r="Y5393" s="58">
        <v>0</v>
      </c>
      <c r="Z5393" s="58">
        <v>0</v>
      </c>
      <c r="AA5393" s="58">
        <v>0</v>
      </c>
      <c r="AB5393" s="58">
        <v>0</v>
      </c>
      <c r="AC5393" s="58">
        <v>0</v>
      </c>
      <c r="AD5393" s="58">
        <v>0</v>
      </c>
      <c r="AE5393" s="58">
        <v>0</v>
      </c>
      <c r="AF5393" s="58">
        <v>0</v>
      </c>
      <c r="AG5393" s="58">
        <v>0</v>
      </c>
      <c r="AH5393" s="58">
        <v>0</v>
      </c>
      <c r="AI5393" s="58">
        <v>0</v>
      </c>
      <c r="AK5393" s="64">
        <f t="shared" si="84"/>
        <v>-1.3638625226552346E-3</v>
      </c>
    </row>
    <row r="5394" spans="1:37" x14ac:dyDescent="0.25">
      <c r="A5394">
        <v>5392</v>
      </c>
      <c r="B5394" s="1">
        <v>1.38E-2</v>
      </c>
      <c r="C5394" s="1">
        <v>-6.844321994673271E-5</v>
      </c>
      <c r="D5394" s="58">
        <v>3.1990105335837527E-3</v>
      </c>
      <c r="E5394" s="58">
        <v>0.12440803115199069</v>
      </c>
      <c r="F5394" s="58">
        <v>0.17659154230866581</v>
      </c>
      <c r="G5394" s="58">
        <v>0.18170356850707961</v>
      </c>
      <c r="H5394" s="58">
        <v>6.3952865485049956E-2</v>
      </c>
      <c r="I5394" s="58">
        <v>1.2727357215318815E-2</v>
      </c>
      <c r="J5394" s="58">
        <v>9.3051666682413561E-2</v>
      </c>
      <c r="K5394" s="58">
        <v>0.14660718029638456</v>
      </c>
      <c r="L5394" s="58">
        <v>9.2472816664177004E-2</v>
      </c>
      <c r="M5394" s="58">
        <v>7.8472130052757563E-2</v>
      </c>
      <c r="N5394" s="58">
        <v>2.6813831102578609E-2</v>
      </c>
      <c r="O5394" s="58">
        <v>0</v>
      </c>
      <c r="P5394" s="58">
        <v>0</v>
      </c>
      <c r="Q5394" s="58">
        <v>0</v>
      </c>
      <c r="R5394" s="58">
        <v>0</v>
      </c>
      <c r="S5394" s="58">
        <v>0</v>
      </c>
      <c r="T5394" s="58">
        <v>0</v>
      </c>
      <c r="U5394" s="58">
        <v>0</v>
      </c>
      <c r="V5394" s="58">
        <v>0</v>
      </c>
      <c r="W5394" s="58">
        <v>0</v>
      </c>
      <c r="X5394" s="58">
        <v>0</v>
      </c>
      <c r="Y5394" s="58">
        <v>0</v>
      </c>
      <c r="Z5394" s="58">
        <v>0</v>
      </c>
      <c r="AA5394" s="58">
        <v>0</v>
      </c>
      <c r="AB5394" s="58">
        <v>0</v>
      </c>
      <c r="AC5394" s="58">
        <v>0</v>
      </c>
      <c r="AD5394" s="58">
        <v>0</v>
      </c>
      <c r="AE5394" s="58">
        <v>0</v>
      </c>
      <c r="AF5394" s="58">
        <v>0</v>
      </c>
      <c r="AG5394" s="58">
        <v>0</v>
      </c>
      <c r="AH5394" s="58">
        <v>0</v>
      </c>
      <c r="AI5394" s="58">
        <v>0</v>
      </c>
      <c r="AK5394" s="64">
        <f t="shared" si="84"/>
        <v>-4.9596536193284571E-3</v>
      </c>
    </row>
    <row r="5395" spans="1:37" x14ac:dyDescent="0.25">
      <c r="A5395">
        <v>5393</v>
      </c>
      <c r="B5395" s="1">
        <v>1.12E-2</v>
      </c>
      <c r="C5395" s="1">
        <v>-7.4525371601956301E-5</v>
      </c>
      <c r="D5395" s="58">
        <v>3.2414145150046404E-2</v>
      </c>
      <c r="E5395" s="58">
        <v>7.1491279261258825E-2</v>
      </c>
      <c r="F5395" s="58">
        <v>0.13904982667516377</v>
      </c>
      <c r="G5395" s="58">
        <v>0.13240365427105658</v>
      </c>
      <c r="H5395" s="58">
        <v>0.10225579293804604</v>
      </c>
      <c r="I5395" s="58">
        <v>0.13413154799139998</v>
      </c>
      <c r="J5395" s="58">
        <v>3.0668775773582572E-2</v>
      </c>
      <c r="K5395" s="58">
        <v>4.9986877361844234E-2</v>
      </c>
      <c r="L5395" s="58">
        <v>5.0643136686752771E-2</v>
      </c>
      <c r="M5395" s="58">
        <v>7.2667339354965443E-2</v>
      </c>
      <c r="N5395" s="58">
        <v>0.1842876245358834</v>
      </c>
      <c r="O5395" s="58">
        <v>0</v>
      </c>
      <c r="P5395" s="58">
        <v>0</v>
      </c>
      <c r="Q5395" s="58">
        <v>0</v>
      </c>
      <c r="R5395" s="58">
        <v>0</v>
      </c>
      <c r="S5395" s="58">
        <v>0</v>
      </c>
      <c r="T5395" s="58">
        <v>0</v>
      </c>
      <c r="U5395" s="58">
        <v>0</v>
      </c>
      <c r="V5395" s="58">
        <v>0</v>
      </c>
      <c r="W5395" s="58">
        <v>0</v>
      </c>
      <c r="X5395" s="58">
        <v>0</v>
      </c>
      <c r="Y5395" s="58">
        <v>0</v>
      </c>
      <c r="Z5395" s="58">
        <v>0</v>
      </c>
      <c r="AA5395" s="58">
        <v>0</v>
      </c>
      <c r="AB5395" s="58">
        <v>0</v>
      </c>
      <c r="AC5395" s="58">
        <v>0</v>
      </c>
      <c r="AD5395" s="58">
        <v>0</v>
      </c>
      <c r="AE5395" s="58">
        <v>0</v>
      </c>
      <c r="AF5395" s="58">
        <v>0</v>
      </c>
      <c r="AG5395" s="58">
        <v>0</v>
      </c>
      <c r="AH5395" s="58">
        <v>0</v>
      </c>
      <c r="AI5395" s="58">
        <v>0</v>
      </c>
      <c r="AK5395" s="64">
        <f t="shared" si="84"/>
        <v>-6.6540510358889552E-3</v>
      </c>
    </row>
    <row r="5396" spans="1:37" x14ac:dyDescent="0.25">
      <c r="A5396">
        <v>5394</v>
      </c>
      <c r="B5396" s="1">
        <v>1.26E-2</v>
      </c>
      <c r="C5396" s="1">
        <v>-1.932547538791994E-4</v>
      </c>
      <c r="D5396" s="58">
        <v>6.256168070305447E-2</v>
      </c>
      <c r="E5396" s="58">
        <v>5.8646156469034795E-2</v>
      </c>
      <c r="F5396" s="58">
        <v>9.790184840389822E-2</v>
      </c>
      <c r="G5396" s="58">
        <v>0.13591281545551573</v>
      </c>
      <c r="H5396" s="58">
        <v>8.2474816349865809E-2</v>
      </c>
      <c r="I5396" s="58">
        <v>0.16845896279742981</v>
      </c>
      <c r="J5396" s="58">
        <v>0.12164037176993352</v>
      </c>
      <c r="K5396" s="58">
        <v>9.176163156595242E-2</v>
      </c>
      <c r="L5396" s="58">
        <v>1.138992563881199E-2</v>
      </c>
      <c r="M5396" s="58">
        <v>0.13757639955605289</v>
      </c>
      <c r="N5396" s="58">
        <v>3.1675391290450494E-2</v>
      </c>
      <c r="O5396" s="58">
        <v>0</v>
      </c>
      <c r="P5396" s="58">
        <v>0</v>
      </c>
      <c r="Q5396" s="58">
        <v>0</v>
      </c>
      <c r="R5396" s="58">
        <v>0</v>
      </c>
      <c r="S5396" s="58">
        <v>0</v>
      </c>
      <c r="T5396" s="58">
        <v>0</v>
      </c>
      <c r="U5396" s="58">
        <v>0</v>
      </c>
      <c r="V5396" s="58">
        <v>0</v>
      </c>
      <c r="W5396" s="58">
        <v>0</v>
      </c>
      <c r="X5396" s="58">
        <v>0</v>
      </c>
      <c r="Y5396" s="58">
        <v>0</v>
      </c>
      <c r="Z5396" s="58">
        <v>0</v>
      </c>
      <c r="AA5396" s="58">
        <v>0</v>
      </c>
      <c r="AB5396" s="58">
        <v>0</v>
      </c>
      <c r="AC5396" s="58">
        <v>0</v>
      </c>
      <c r="AD5396" s="58">
        <v>0</v>
      </c>
      <c r="AE5396" s="58">
        <v>0</v>
      </c>
      <c r="AF5396" s="58">
        <v>0</v>
      </c>
      <c r="AG5396" s="58">
        <v>0</v>
      </c>
      <c r="AH5396" s="58">
        <v>0</v>
      </c>
      <c r="AI5396" s="58">
        <v>0</v>
      </c>
      <c r="AK5396" s="64">
        <f t="shared" si="84"/>
        <v>-1.533767887930154E-2</v>
      </c>
    </row>
    <row r="5397" spans="1:37" x14ac:dyDescent="0.25">
      <c r="A5397">
        <v>5395</v>
      </c>
      <c r="B5397" s="1">
        <v>1.38E-2</v>
      </c>
      <c r="C5397" s="1">
        <v>8.9143146375212891E-5</v>
      </c>
      <c r="D5397" s="58">
        <v>4.7473092344553242E-2</v>
      </c>
      <c r="E5397" s="58">
        <v>0.16093439243434193</v>
      </c>
      <c r="F5397" s="58">
        <v>0.13006702629642966</v>
      </c>
      <c r="G5397" s="58">
        <v>5.2739183805424958E-2</v>
      </c>
      <c r="H5397" s="58">
        <v>7.136690063869737E-2</v>
      </c>
      <c r="I5397" s="58">
        <v>0.11668143882351967</v>
      </c>
      <c r="J5397" s="58">
        <v>0.10813359985049339</v>
      </c>
      <c r="K5397" s="58">
        <v>9.2129916536149131E-2</v>
      </c>
      <c r="L5397" s="58">
        <v>7.6741956836853101E-2</v>
      </c>
      <c r="M5397" s="58">
        <v>1.8471953836949939E-2</v>
      </c>
      <c r="N5397" s="58">
        <v>0.12526053859658762</v>
      </c>
      <c r="O5397" s="58">
        <v>0</v>
      </c>
      <c r="P5397" s="58">
        <v>0</v>
      </c>
      <c r="Q5397" s="58">
        <v>0</v>
      </c>
      <c r="R5397" s="58">
        <v>0</v>
      </c>
      <c r="S5397" s="58">
        <v>0</v>
      </c>
      <c r="T5397" s="58">
        <v>0</v>
      </c>
      <c r="U5397" s="58">
        <v>0</v>
      </c>
      <c r="V5397" s="58">
        <v>0</v>
      </c>
      <c r="W5397" s="58">
        <v>0</v>
      </c>
      <c r="X5397" s="58">
        <v>0</v>
      </c>
      <c r="Y5397" s="58">
        <v>0</v>
      </c>
      <c r="Z5397" s="58">
        <v>0</v>
      </c>
      <c r="AA5397" s="58">
        <v>0</v>
      </c>
      <c r="AB5397" s="58">
        <v>0</v>
      </c>
      <c r="AC5397" s="58">
        <v>0</v>
      </c>
      <c r="AD5397" s="58">
        <v>0</v>
      </c>
      <c r="AE5397" s="58">
        <v>0</v>
      </c>
      <c r="AF5397" s="58">
        <v>0</v>
      </c>
      <c r="AG5397" s="58">
        <v>0</v>
      </c>
      <c r="AH5397" s="58">
        <v>0</v>
      </c>
      <c r="AI5397" s="58">
        <v>0</v>
      </c>
      <c r="AK5397" s="64">
        <f t="shared" si="84"/>
        <v>6.459648288058905E-3</v>
      </c>
    </row>
    <row r="5398" spans="1:37" x14ac:dyDescent="0.25">
      <c r="A5398">
        <v>5396</v>
      </c>
      <c r="B5398" s="1">
        <v>1.12E-2</v>
      </c>
      <c r="C5398" s="1">
        <v>2.4503352731562554E-4</v>
      </c>
      <c r="D5398" s="58">
        <v>7.5606066359022117E-2</v>
      </c>
      <c r="E5398" s="58">
        <v>8.7310438619629505E-2</v>
      </c>
      <c r="F5398" s="58">
        <v>5.6937284526791469E-2</v>
      </c>
      <c r="G5398" s="58">
        <v>0.11732819579494504</v>
      </c>
      <c r="H5398" s="58">
        <v>0.12680380570947553</v>
      </c>
      <c r="I5398" s="58">
        <v>9.0507007199022799E-2</v>
      </c>
      <c r="J5398" s="58">
        <v>0.13444554126400343</v>
      </c>
      <c r="K5398" s="58">
        <v>3.0573388796342901E-2</v>
      </c>
      <c r="L5398" s="58">
        <v>0.12192704427043066</v>
      </c>
      <c r="M5398" s="58">
        <v>7.6652906839057622E-2</v>
      </c>
      <c r="N5398" s="58">
        <v>8.190832062127891E-2</v>
      </c>
      <c r="O5398" s="58">
        <v>0</v>
      </c>
      <c r="P5398" s="58">
        <v>0</v>
      </c>
      <c r="Q5398" s="58">
        <v>0</v>
      </c>
      <c r="R5398" s="58">
        <v>0</v>
      </c>
      <c r="S5398" s="58">
        <v>0</v>
      </c>
      <c r="T5398" s="58">
        <v>0</v>
      </c>
      <c r="U5398" s="58">
        <v>0</v>
      </c>
      <c r="V5398" s="58">
        <v>0</v>
      </c>
      <c r="W5398" s="58">
        <v>0</v>
      </c>
      <c r="X5398" s="58">
        <v>0</v>
      </c>
      <c r="Y5398" s="58">
        <v>0</v>
      </c>
      <c r="Z5398" s="58">
        <v>0</v>
      </c>
      <c r="AA5398" s="58">
        <v>0</v>
      </c>
      <c r="AB5398" s="58">
        <v>0</v>
      </c>
      <c r="AC5398" s="58">
        <v>0</v>
      </c>
      <c r="AD5398" s="58">
        <v>0</v>
      </c>
      <c r="AE5398" s="58">
        <v>0</v>
      </c>
      <c r="AF5398" s="58">
        <v>0</v>
      </c>
      <c r="AG5398" s="58">
        <v>0</v>
      </c>
      <c r="AH5398" s="58">
        <v>0</v>
      </c>
      <c r="AI5398" s="58">
        <v>0</v>
      </c>
      <c r="AK5398" s="64">
        <f t="shared" si="84"/>
        <v>2.1877993510323709E-2</v>
      </c>
    </row>
    <row r="5399" spans="1:37" x14ac:dyDescent="0.25">
      <c r="A5399">
        <v>5397</v>
      </c>
      <c r="B5399" s="1">
        <v>1.3899999999999999E-2</v>
      </c>
      <c r="C5399" s="1">
        <v>1.5621828019944848E-4</v>
      </c>
      <c r="D5399" s="58">
        <v>2.8366185480315765E-2</v>
      </c>
      <c r="E5399" s="58">
        <v>0.16817302523647717</v>
      </c>
      <c r="F5399" s="58">
        <v>0.1303625778867217</v>
      </c>
      <c r="G5399" s="58">
        <v>0.13787109222668337</v>
      </c>
      <c r="H5399" s="58">
        <v>8.6546154858411037E-2</v>
      </c>
      <c r="I5399" s="58">
        <v>0.13652737315751817</v>
      </c>
      <c r="J5399" s="58">
        <v>1.5453769137625103E-2</v>
      </c>
      <c r="K5399" s="58">
        <v>5.6976525347398374E-2</v>
      </c>
      <c r="L5399" s="58">
        <v>0.1525144202220893</v>
      </c>
      <c r="M5399" s="58">
        <v>4.7710859479312764E-2</v>
      </c>
      <c r="N5399" s="58">
        <v>3.9498016967447099E-2</v>
      </c>
      <c r="O5399" s="58">
        <v>0</v>
      </c>
      <c r="P5399" s="58">
        <v>0</v>
      </c>
      <c r="Q5399" s="58">
        <v>0</v>
      </c>
      <c r="R5399" s="58">
        <v>0</v>
      </c>
      <c r="S5399" s="58">
        <v>0</v>
      </c>
      <c r="T5399" s="58">
        <v>0</v>
      </c>
      <c r="U5399" s="58">
        <v>0</v>
      </c>
      <c r="V5399" s="58">
        <v>0</v>
      </c>
      <c r="W5399" s="58">
        <v>0</v>
      </c>
      <c r="X5399" s="58">
        <v>0</v>
      </c>
      <c r="Y5399" s="58">
        <v>0</v>
      </c>
      <c r="Z5399" s="58">
        <v>0</v>
      </c>
      <c r="AA5399" s="58">
        <v>0</v>
      </c>
      <c r="AB5399" s="58">
        <v>0</v>
      </c>
      <c r="AC5399" s="58">
        <v>0</v>
      </c>
      <c r="AD5399" s="58">
        <v>0</v>
      </c>
      <c r="AE5399" s="58">
        <v>0</v>
      </c>
      <c r="AF5399" s="58">
        <v>0</v>
      </c>
      <c r="AG5399" s="58">
        <v>0</v>
      </c>
      <c r="AH5399" s="58">
        <v>0</v>
      </c>
      <c r="AI5399" s="58">
        <v>0</v>
      </c>
      <c r="AK5399" s="64">
        <f t="shared" si="84"/>
        <v>1.1238725194204928E-2</v>
      </c>
    </row>
    <row r="5400" spans="1:37" x14ac:dyDescent="0.25">
      <c r="A5400">
        <v>5398</v>
      </c>
      <c r="B5400" s="1">
        <v>1.2500000000000001E-2</v>
      </c>
      <c r="C5400" s="1">
        <v>-2.5619321894902909E-4</v>
      </c>
      <c r="D5400" s="58">
        <v>0.12550200133758377</v>
      </c>
      <c r="E5400" s="58">
        <v>2.2577062375463679E-2</v>
      </c>
      <c r="F5400" s="58">
        <v>9.3435639865151077E-2</v>
      </c>
      <c r="G5400" s="58">
        <v>0.11330971495074407</v>
      </c>
      <c r="H5400" s="58">
        <v>4.838542427377426E-5</v>
      </c>
      <c r="I5400" s="58">
        <v>0.16212291588672711</v>
      </c>
      <c r="J5400" s="58">
        <v>8.6991151266020764E-2</v>
      </c>
      <c r="K5400" s="58">
        <v>0.13609706991896117</v>
      </c>
      <c r="L5400" s="58">
        <v>0.15492581598974148</v>
      </c>
      <c r="M5400" s="58">
        <v>2.7644005198724293E-2</v>
      </c>
      <c r="N5400" s="58">
        <v>7.7346237786608749E-2</v>
      </c>
      <c r="O5400" s="58">
        <v>0</v>
      </c>
      <c r="P5400" s="58">
        <v>0</v>
      </c>
      <c r="Q5400" s="58">
        <v>0</v>
      </c>
      <c r="R5400" s="58">
        <v>0</v>
      </c>
      <c r="S5400" s="58">
        <v>0</v>
      </c>
      <c r="T5400" s="58">
        <v>0</v>
      </c>
      <c r="U5400" s="58">
        <v>0</v>
      </c>
      <c r="V5400" s="58">
        <v>0</v>
      </c>
      <c r="W5400" s="58">
        <v>0</v>
      </c>
      <c r="X5400" s="58">
        <v>0</v>
      </c>
      <c r="Y5400" s="58">
        <v>0</v>
      </c>
      <c r="Z5400" s="58">
        <v>0</v>
      </c>
      <c r="AA5400" s="58">
        <v>0</v>
      </c>
      <c r="AB5400" s="58">
        <v>0</v>
      </c>
      <c r="AC5400" s="58">
        <v>0</v>
      </c>
      <c r="AD5400" s="58">
        <v>0</v>
      </c>
      <c r="AE5400" s="58">
        <v>0</v>
      </c>
      <c r="AF5400" s="58">
        <v>0</v>
      </c>
      <c r="AG5400" s="58">
        <v>0</v>
      </c>
      <c r="AH5400" s="58">
        <v>0</v>
      </c>
      <c r="AI5400" s="58">
        <v>0</v>
      </c>
      <c r="AK5400" s="64">
        <f t="shared" si="84"/>
        <v>-2.0495457515922327E-2</v>
      </c>
    </row>
    <row r="5401" spans="1:37" x14ac:dyDescent="0.25">
      <c r="A5401">
        <v>5399</v>
      </c>
      <c r="B5401" s="1">
        <v>1.2500000000000001E-2</v>
      </c>
      <c r="C5401" s="1">
        <v>3.718470633319744E-4</v>
      </c>
      <c r="D5401" s="58">
        <v>6.2953614048992149E-2</v>
      </c>
      <c r="E5401" s="58">
        <v>0.16227126776997552</v>
      </c>
      <c r="F5401" s="58">
        <v>7.8703675895041847E-2</v>
      </c>
      <c r="G5401" s="58">
        <v>7.0692287870495639E-3</v>
      </c>
      <c r="H5401" s="58">
        <v>4.4976938367164633E-2</v>
      </c>
      <c r="I5401" s="58">
        <v>0.11911267804565172</v>
      </c>
      <c r="J5401" s="58">
        <v>0.12894979720288438</v>
      </c>
      <c r="K5401" s="58">
        <v>4.0980719463712456E-2</v>
      </c>
      <c r="L5401" s="58">
        <v>0.17679572013806127</v>
      </c>
      <c r="M5401" s="58">
        <v>1.9136822554866463E-2</v>
      </c>
      <c r="N5401" s="58">
        <v>0.1590495377266001</v>
      </c>
      <c r="O5401" s="58">
        <v>0</v>
      </c>
      <c r="P5401" s="58">
        <v>0</v>
      </c>
      <c r="Q5401" s="58">
        <v>0</v>
      </c>
      <c r="R5401" s="58">
        <v>0</v>
      </c>
      <c r="S5401" s="58">
        <v>0</v>
      </c>
      <c r="T5401" s="58">
        <v>0</v>
      </c>
      <c r="U5401" s="58">
        <v>0</v>
      </c>
      <c r="V5401" s="58">
        <v>0</v>
      </c>
      <c r="W5401" s="58">
        <v>0</v>
      </c>
      <c r="X5401" s="58">
        <v>0</v>
      </c>
      <c r="Y5401" s="58">
        <v>0</v>
      </c>
      <c r="Z5401" s="58">
        <v>0</v>
      </c>
      <c r="AA5401" s="58">
        <v>0</v>
      </c>
      <c r="AB5401" s="58">
        <v>0</v>
      </c>
      <c r="AC5401" s="58">
        <v>0</v>
      </c>
      <c r="AD5401" s="58">
        <v>0</v>
      </c>
      <c r="AE5401" s="58">
        <v>0</v>
      </c>
      <c r="AF5401" s="58">
        <v>0</v>
      </c>
      <c r="AG5401" s="58">
        <v>0</v>
      </c>
      <c r="AH5401" s="58">
        <v>0</v>
      </c>
      <c r="AI5401" s="58">
        <v>0</v>
      </c>
      <c r="AK5401" s="64">
        <f t="shared" si="84"/>
        <v>2.9747765066557949E-2</v>
      </c>
    </row>
    <row r="5402" spans="1:37" x14ac:dyDescent="0.25">
      <c r="A5402">
        <v>5400</v>
      </c>
      <c r="B5402" s="1">
        <v>1.11E-2</v>
      </c>
      <c r="C5402" s="1">
        <v>-1.7796528697079363E-4</v>
      </c>
      <c r="D5402" s="58">
        <v>0.15724144634963649</v>
      </c>
      <c r="E5402" s="58">
        <v>8.0115997505233794E-2</v>
      </c>
      <c r="F5402" s="58">
        <v>0.13408045629548607</v>
      </c>
      <c r="G5402" s="58">
        <v>2.6521264168880535E-3</v>
      </c>
      <c r="H5402" s="58">
        <v>7.0890098228685638E-2</v>
      </c>
      <c r="I5402" s="58">
        <v>3.0763635097353428E-2</v>
      </c>
      <c r="J5402" s="58">
        <v>5.1727867461289545E-2</v>
      </c>
      <c r="K5402" s="58">
        <v>0.13729410432394454</v>
      </c>
      <c r="L5402" s="58">
        <v>8.7808000694596114E-2</v>
      </c>
      <c r="M5402" s="58">
        <v>0.14491878665182414</v>
      </c>
      <c r="N5402" s="58">
        <v>0.1025074809750621</v>
      </c>
      <c r="O5402" s="58">
        <v>0</v>
      </c>
      <c r="P5402" s="58">
        <v>0</v>
      </c>
      <c r="Q5402" s="58">
        <v>0</v>
      </c>
      <c r="R5402" s="58">
        <v>0</v>
      </c>
      <c r="S5402" s="58">
        <v>0</v>
      </c>
      <c r="T5402" s="58">
        <v>0</v>
      </c>
      <c r="U5402" s="58">
        <v>0</v>
      </c>
      <c r="V5402" s="58">
        <v>0</v>
      </c>
      <c r="W5402" s="58">
        <v>0</v>
      </c>
      <c r="X5402" s="58">
        <v>0</v>
      </c>
      <c r="Y5402" s="58">
        <v>0</v>
      </c>
      <c r="Z5402" s="58">
        <v>0</v>
      </c>
      <c r="AA5402" s="58">
        <v>0</v>
      </c>
      <c r="AB5402" s="58">
        <v>0</v>
      </c>
      <c r="AC5402" s="58">
        <v>0</v>
      </c>
      <c r="AD5402" s="58">
        <v>0</v>
      </c>
      <c r="AE5402" s="58">
        <v>0</v>
      </c>
      <c r="AF5402" s="58">
        <v>0</v>
      </c>
      <c r="AG5402" s="58">
        <v>0</v>
      </c>
      <c r="AH5402" s="58">
        <v>0</v>
      </c>
      <c r="AI5402" s="58">
        <v>0</v>
      </c>
      <c r="AK5402" s="64">
        <f t="shared" si="84"/>
        <v>-1.6032908736107535E-2</v>
      </c>
    </row>
    <row r="5403" spans="1:37" x14ac:dyDescent="0.25">
      <c r="A5403">
        <v>5401</v>
      </c>
      <c r="B5403" s="1">
        <v>1.0200000000000001E-2</v>
      </c>
      <c r="C5403" s="1">
        <v>-8.4091247093775134E-5</v>
      </c>
      <c r="D5403" s="58">
        <v>5.5252413313084572E-2</v>
      </c>
      <c r="E5403" s="58">
        <v>3.7279935148141062E-2</v>
      </c>
      <c r="F5403" s="58">
        <v>0.16411826098807816</v>
      </c>
      <c r="G5403" s="58">
        <v>3.2844387021486905E-2</v>
      </c>
      <c r="H5403" s="58">
        <v>0.15230346585432558</v>
      </c>
      <c r="I5403" s="58">
        <v>7.584463887491659E-2</v>
      </c>
      <c r="J5403" s="58">
        <v>0.1371608912964658</v>
      </c>
      <c r="K5403" s="58">
        <v>5.1707439095405726E-2</v>
      </c>
      <c r="L5403" s="58">
        <v>2.9789687352648135E-2</v>
      </c>
      <c r="M5403" s="58">
        <v>9.6255157954423534E-2</v>
      </c>
      <c r="N5403" s="58">
        <v>0.16744372310102396</v>
      </c>
      <c r="O5403" s="58">
        <v>0</v>
      </c>
      <c r="P5403" s="58">
        <v>0</v>
      </c>
      <c r="Q5403" s="58">
        <v>0</v>
      </c>
      <c r="R5403" s="58">
        <v>0</v>
      </c>
      <c r="S5403" s="58">
        <v>0</v>
      </c>
      <c r="T5403" s="58">
        <v>0</v>
      </c>
      <c r="U5403" s="58">
        <v>0</v>
      </c>
      <c r="V5403" s="58">
        <v>0</v>
      </c>
      <c r="W5403" s="58">
        <v>0</v>
      </c>
      <c r="X5403" s="58">
        <v>0</v>
      </c>
      <c r="Y5403" s="58">
        <v>0</v>
      </c>
      <c r="Z5403" s="58">
        <v>0</v>
      </c>
      <c r="AA5403" s="58">
        <v>0</v>
      </c>
      <c r="AB5403" s="58">
        <v>0</v>
      </c>
      <c r="AC5403" s="58">
        <v>0</v>
      </c>
      <c r="AD5403" s="58">
        <v>0</v>
      </c>
      <c r="AE5403" s="58">
        <v>0</v>
      </c>
      <c r="AF5403" s="58">
        <v>0</v>
      </c>
      <c r="AG5403" s="58">
        <v>0</v>
      </c>
      <c r="AH5403" s="58">
        <v>0</v>
      </c>
      <c r="AI5403" s="58">
        <v>0</v>
      </c>
      <c r="AK5403" s="64">
        <f t="shared" si="84"/>
        <v>-8.2442399111544249E-3</v>
      </c>
    </row>
    <row r="5404" spans="1:37" x14ac:dyDescent="0.25">
      <c r="A5404">
        <v>5402</v>
      </c>
      <c r="B5404" s="1">
        <v>1.5699999999999999E-2</v>
      </c>
      <c r="C5404" s="1">
        <v>3.7248345146903539E-4</v>
      </c>
      <c r="D5404" s="58">
        <v>2.2445754392368077E-2</v>
      </c>
      <c r="E5404" s="58">
        <v>0.20635989914943972</v>
      </c>
      <c r="F5404" s="58">
        <v>0.13921422271225581</v>
      </c>
      <c r="G5404" s="58">
        <v>8.8724693518942008E-2</v>
      </c>
      <c r="H5404" s="58">
        <v>0.12770980873678339</v>
      </c>
      <c r="I5404" s="58">
        <v>7.624399401014896E-2</v>
      </c>
      <c r="J5404" s="58">
        <v>0.20689318588548072</v>
      </c>
      <c r="K5404" s="58">
        <v>2.6328476226594007E-2</v>
      </c>
      <c r="L5404" s="58">
        <v>1.4253395539995441E-2</v>
      </c>
      <c r="M5404" s="58">
        <v>1.6887447705172504E-2</v>
      </c>
      <c r="N5404" s="58">
        <v>7.4939122122819571E-2</v>
      </c>
      <c r="O5404" s="58">
        <v>0</v>
      </c>
      <c r="P5404" s="58">
        <v>0</v>
      </c>
      <c r="Q5404" s="58">
        <v>0</v>
      </c>
      <c r="R5404" s="58">
        <v>0</v>
      </c>
      <c r="S5404" s="58">
        <v>0</v>
      </c>
      <c r="T5404" s="58">
        <v>0</v>
      </c>
      <c r="U5404" s="58">
        <v>0</v>
      </c>
      <c r="V5404" s="58">
        <v>0</v>
      </c>
      <c r="W5404" s="58">
        <v>0</v>
      </c>
      <c r="X5404" s="58">
        <v>0</v>
      </c>
      <c r="Y5404" s="58">
        <v>0</v>
      </c>
      <c r="Z5404" s="58">
        <v>0</v>
      </c>
      <c r="AA5404" s="58">
        <v>0</v>
      </c>
      <c r="AB5404" s="58">
        <v>0</v>
      </c>
      <c r="AC5404" s="58">
        <v>0</v>
      </c>
      <c r="AD5404" s="58">
        <v>0</v>
      </c>
      <c r="AE5404" s="58">
        <v>0</v>
      </c>
      <c r="AF5404" s="58">
        <v>0</v>
      </c>
      <c r="AG5404" s="58">
        <v>0</v>
      </c>
      <c r="AH5404" s="58">
        <v>0</v>
      </c>
      <c r="AI5404" s="58">
        <v>0</v>
      </c>
      <c r="AK5404" s="64">
        <f t="shared" si="84"/>
        <v>2.3725060603123276E-2</v>
      </c>
    </row>
    <row r="5405" spans="1:37" x14ac:dyDescent="0.25">
      <c r="A5405">
        <v>5403</v>
      </c>
      <c r="B5405" s="1">
        <v>1.24E-2</v>
      </c>
      <c r="C5405" s="1">
        <v>-1.9416589156276689E-4</v>
      </c>
      <c r="D5405" s="58">
        <v>0.12929166337034381</v>
      </c>
      <c r="E5405" s="58">
        <v>7.2941774523256009E-2</v>
      </c>
      <c r="F5405" s="58">
        <v>0.12937817528294887</v>
      </c>
      <c r="G5405" s="58">
        <v>7.8245157168990581E-2</v>
      </c>
      <c r="H5405" s="58">
        <v>3.9856960635247858E-2</v>
      </c>
      <c r="I5405" s="58">
        <v>9.0427337471781985E-2</v>
      </c>
      <c r="J5405" s="58">
        <v>4.5551908237193156E-2</v>
      </c>
      <c r="K5405" s="58">
        <v>0.14214697563722145</v>
      </c>
      <c r="L5405" s="58">
        <v>0.12384318284509735</v>
      </c>
      <c r="M5405" s="58">
        <v>1.097969636375923E-2</v>
      </c>
      <c r="N5405" s="58">
        <v>0.13733716846415958</v>
      </c>
      <c r="O5405" s="58">
        <v>0</v>
      </c>
      <c r="P5405" s="58">
        <v>0</v>
      </c>
      <c r="Q5405" s="58">
        <v>0</v>
      </c>
      <c r="R5405" s="58">
        <v>0</v>
      </c>
      <c r="S5405" s="58">
        <v>0</v>
      </c>
      <c r="T5405" s="58">
        <v>0</v>
      </c>
      <c r="U5405" s="58">
        <v>0</v>
      </c>
      <c r="V5405" s="58">
        <v>0</v>
      </c>
      <c r="W5405" s="58">
        <v>0</v>
      </c>
      <c r="X5405" s="58">
        <v>0</v>
      </c>
      <c r="Y5405" s="58">
        <v>0</v>
      </c>
      <c r="Z5405" s="58">
        <v>0</v>
      </c>
      <c r="AA5405" s="58">
        <v>0</v>
      </c>
      <c r="AB5405" s="58">
        <v>0</v>
      </c>
      <c r="AC5405" s="58">
        <v>0</v>
      </c>
      <c r="AD5405" s="58">
        <v>0</v>
      </c>
      <c r="AE5405" s="58">
        <v>0</v>
      </c>
      <c r="AF5405" s="58">
        <v>0</v>
      </c>
      <c r="AG5405" s="58">
        <v>0</v>
      </c>
      <c r="AH5405" s="58">
        <v>0</v>
      </c>
      <c r="AI5405" s="58">
        <v>0</v>
      </c>
      <c r="AK5405" s="64">
        <f t="shared" si="84"/>
        <v>-1.5658539642158621E-2</v>
      </c>
    </row>
    <row r="5406" spans="1:37" x14ac:dyDescent="0.25">
      <c r="A5406">
        <v>5404</v>
      </c>
      <c r="B5406" s="1">
        <v>1.32E-2</v>
      </c>
      <c r="C5406" s="1">
        <v>-8.7755440527546017E-5</v>
      </c>
      <c r="D5406" s="58">
        <v>0.1153921520233098</v>
      </c>
      <c r="E5406" s="58">
        <v>0.10774605499511274</v>
      </c>
      <c r="F5406" s="58">
        <v>8.7061103251134753E-2</v>
      </c>
      <c r="G5406" s="58">
        <v>0.16429252615081985</v>
      </c>
      <c r="H5406" s="58">
        <v>0.135909095876423</v>
      </c>
      <c r="I5406" s="58">
        <v>5.7121110011251371E-2</v>
      </c>
      <c r="J5406" s="58">
        <v>1.6981605051789465E-2</v>
      </c>
      <c r="K5406" s="58">
        <v>0.12578726955899197</v>
      </c>
      <c r="L5406" s="58">
        <v>6.3481478519983287E-2</v>
      </c>
      <c r="M5406" s="58">
        <v>7.3812142715848961E-2</v>
      </c>
      <c r="N5406" s="58">
        <v>5.2415461845334889E-2</v>
      </c>
      <c r="O5406" s="58">
        <v>0</v>
      </c>
      <c r="P5406" s="58">
        <v>0</v>
      </c>
      <c r="Q5406" s="58">
        <v>0</v>
      </c>
      <c r="R5406" s="58">
        <v>0</v>
      </c>
      <c r="S5406" s="58">
        <v>0</v>
      </c>
      <c r="T5406" s="58">
        <v>0</v>
      </c>
      <c r="U5406" s="58">
        <v>0</v>
      </c>
      <c r="V5406" s="58">
        <v>0</v>
      </c>
      <c r="W5406" s="58">
        <v>0</v>
      </c>
      <c r="X5406" s="58">
        <v>0</v>
      </c>
      <c r="Y5406" s="58">
        <v>0</v>
      </c>
      <c r="Z5406" s="58">
        <v>0</v>
      </c>
      <c r="AA5406" s="58">
        <v>0</v>
      </c>
      <c r="AB5406" s="58">
        <v>0</v>
      </c>
      <c r="AC5406" s="58">
        <v>0</v>
      </c>
      <c r="AD5406" s="58">
        <v>0</v>
      </c>
      <c r="AE5406" s="58">
        <v>0</v>
      </c>
      <c r="AF5406" s="58">
        <v>0</v>
      </c>
      <c r="AG5406" s="58">
        <v>0</v>
      </c>
      <c r="AH5406" s="58">
        <v>0</v>
      </c>
      <c r="AI5406" s="58">
        <v>0</v>
      </c>
      <c r="AK5406" s="64">
        <f t="shared" si="84"/>
        <v>-6.6481394339050013E-3</v>
      </c>
    </row>
    <row r="5407" spans="1:37" x14ac:dyDescent="0.25">
      <c r="A5407">
        <v>5405</v>
      </c>
      <c r="B5407" s="1">
        <v>1.32E-2</v>
      </c>
      <c r="C5407" s="1">
        <v>1.2284701657168066E-5</v>
      </c>
      <c r="D5407" s="58">
        <v>0.12793603934593309</v>
      </c>
      <c r="E5407" s="58">
        <v>0.12499881877749815</v>
      </c>
      <c r="F5407" s="58">
        <v>4.7721970062071947E-2</v>
      </c>
      <c r="G5407" s="58">
        <v>8.3388000148135518E-3</v>
      </c>
      <c r="H5407" s="58">
        <v>0.14133447661466164</v>
      </c>
      <c r="I5407" s="58">
        <v>0.12330573874209584</v>
      </c>
      <c r="J5407" s="58">
        <v>5.8162588299300239E-2</v>
      </c>
      <c r="K5407" s="58">
        <v>0.12994427111138351</v>
      </c>
      <c r="L5407" s="58">
        <v>0.13470018069230377</v>
      </c>
      <c r="M5407" s="58">
        <v>7.852656535446376E-3</v>
      </c>
      <c r="N5407" s="58">
        <v>9.5704459804491854E-2</v>
      </c>
      <c r="O5407" s="58">
        <v>0</v>
      </c>
      <c r="P5407" s="58">
        <v>0</v>
      </c>
      <c r="Q5407" s="58">
        <v>0</v>
      </c>
      <c r="R5407" s="58">
        <v>0</v>
      </c>
      <c r="S5407" s="58">
        <v>0</v>
      </c>
      <c r="T5407" s="58">
        <v>0</v>
      </c>
      <c r="U5407" s="58">
        <v>0</v>
      </c>
      <c r="V5407" s="58">
        <v>0</v>
      </c>
      <c r="W5407" s="58">
        <v>0</v>
      </c>
      <c r="X5407" s="58">
        <v>0</v>
      </c>
      <c r="Y5407" s="58">
        <v>0</v>
      </c>
      <c r="Z5407" s="58">
        <v>0</v>
      </c>
      <c r="AA5407" s="58">
        <v>0</v>
      </c>
      <c r="AB5407" s="58">
        <v>0</v>
      </c>
      <c r="AC5407" s="58">
        <v>0</v>
      </c>
      <c r="AD5407" s="58">
        <v>0</v>
      </c>
      <c r="AE5407" s="58">
        <v>0</v>
      </c>
      <c r="AF5407" s="58">
        <v>0</v>
      </c>
      <c r="AG5407" s="58">
        <v>0</v>
      </c>
      <c r="AH5407" s="58">
        <v>0</v>
      </c>
      <c r="AI5407" s="58">
        <v>0</v>
      </c>
      <c r="AK5407" s="64">
        <f t="shared" si="84"/>
        <v>9.3065921645212621E-4</v>
      </c>
    </row>
    <row r="5408" spans="1:37" x14ac:dyDescent="0.25">
      <c r="A5408">
        <v>5406</v>
      </c>
      <c r="B5408" s="1">
        <v>1.37E-2</v>
      </c>
      <c r="C5408" s="1">
        <v>-2.1940702739604373E-4</v>
      </c>
      <c r="D5408" s="58">
        <v>0.14004145279866692</v>
      </c>
      <c r="E5408" s="58">
        <v>9.1068221531676583E-2</v>
      </c>
      <c r="F5408" s="58">
        <v>0.1471871755693458</v>
      </c>
      <c r="G5408" s="58">
        <v>0.1267978962189367</v>
      </c>
      <c r="H5408" s="58">
        <v>3.0857663433181966E-2</v>
      </c>
      <c r="I5408" s="58">
        <v>0.13374720889743649</v>
      </c>
      <c r="J5408" s="58">
        <v>9.2520738059878094E-2</v>
      </c>
      <c r="K5408" s="58">
        <v>0.10149683488372521</v>
      </c>
      <c r="L5408" s="58">
        <v>4.5009033870904274E-4</v>
      </c>
      <c r="M5408" s="58">
        <v>6.4242151826191099E-2</v>
      </c>
      <c r="N5408" s="58">
        <v>7.1590566442252146E-2</v>
      </c>
      <c r="O5408" s="58">
        <v>0</v>
      </c>
      <c r="P5408" s="58">
        <v>0</v>
      </c>
      <c r="Q5408" s="58">
        <v>0</v>
      </c>
      <c r="R5408" s="58">
        <v>0</v>
      </c>
      <c r="S5408" s="58">
        <v>0</v>
      </c>
      <c r="T5408" s="58">
        <v>0</v>
      </c>
      <c r="U5408" s="58">
        <v>0</v>
      </c>
      <c r="V5408" s="58">
        <v>0</v>
      </c>
      <c r="W5408" s="58">
        <v>0</v>
      </c>
      <c r="X5408" s="58">
        <v>0</v>
      </c>
      <c r="Y5408" s="58">
        <v>0</v>
      </c>
      <c r="Z5408" s="58">
        <v>0</v>
      </c>
      <c r="AA5408" s="58">
        <v>0</v>
      </c>
      <c r="AB5408" s="58">
        <v>0</v>
      </c>
      <c r="AC5408" s="58">
        <v>0</v>
      </c>
      <c r="AD5408" s="58">
        <v>0</v>
      </c>
      <c r="AE5408" s="58">
        <v>0</v>
      </c>
      <c r="AF5408" s="58">
        <v>0</v>
      </c>
      <c r="AG5408" s="58">
        <v>0</v>
      </c>
      <c r="AH5408" s="58">
        <v>0</v>
      </c>
      <c r="AI5408" s="58">
        <v>0</v>
      </c>
      <c r="AK5408" s="64">
        <f t="shared" si="84"/>
        <v>-1.6015111488762317E-2</v>
      </c>
    </row>
    <row r="5409" spans="1:37" x14ac:dyDescent="0.25">
      <c r="A5409">
        <v>5407</v>
      </c>
      <c r="B5409" s="1">
        <v>1.3599999999999999E-2</v>
      </c>
      <c r="C5409" s="1">
        <v>2.7678521974415678E-4</v>
      </c>
      <c r="D5409" s="58">
        <v>9.8694664660006579E-2</v>
      </c>
      <c r="E5409" s="58">
        <v>0.16352297023236262</v>
      </c>
      <c r="F5409" s="58">
        <v>3.8303058659878227E-3</v>
      </c>
      <c r="G5409" s="58">
        <v>0.14768122578886944</v>
      </c>
      <c r="H5409" s="58">
        <v>0.16793617322156504</v>
      </c>
      <c r="I5409" s="58">
        <v>3.9266399434891443E-2</v>
      </c>
      <c r="J5409" s="58">
        <v>1.7108933217451782E-2</v>
      </c>
      <c r="K5409" s="58">
        <v>0.10512225432927813</v>
      </c>
      <c r="L5409" s="58">
        <v>0.13603210356552553</v>
      </c>
      <c r="M5409" s="58">
        <v>4.0300315300815766E-3</v>
      </c>
      <c r="N5409" s="58">
        <v>0.11677493815398021</v>
      </c>
      <c r="O5409" s="58">
        <v>0</v>
      </c>
      <c r="P5409" s="58">
        <v>0</v>
      </c>
      <c r="Q5409" s="58">
        <v>0</v>
      </c>
      <c r="R5409" s="58">
        <v>0</v>
      </c>
      <c r="S5409" s="58">
        <v>0</v>
      </c>
      <c r="T5409" s="58">
        <v>0</v>
      </c>
      <c r="U5409" s="58">
        <v>0</v>
      </c>
      <c r="V5409" s="58">
        <v>0</v>
      </c>
      <c r="W5409" s="58">
        <v>0</v>
      </c>
      <c r="X5409" s="58">
        <v>0</v>
      </c>
      <c r="Y5409" s="58">
        <v>0</v>
      </c>
      <c r="Z5409" s="58">
        <v>0</v>
      </c>
      <c r="AA5409" s="58">
        <v>0</v>
      </c>
      <c r="AB5409" s="58">
        <v>0</v>
      </c>
      <c r="AC5409" s="58">
        <v>0</v>
      </c>
      <c r="AD5409" s="58">
        <v>0</v>
      </c>
      <c r="AE5409" s="58">
        <v>0</v>
      </c>
      <c r="AF5409" s="58">
        <v>0</v>
      </c>
      <c r="AG5409" s="58">
        <v>0</v>
      </c>
      <c r="AH5409" s="58">
        <v>0</v>
      </c>
      <c r="AI5409" s="58">
        <v>0</v>
      </c>
      <c r="AK5409" s="64">
        <f t="shared" si="84"/>
        <v>2.0351854392952704E-2</v>
      </c>
    </row>
    <row r="5410" spans="1:37" x14ac:dyDescent="0.25">
      <c r="A5410">
        <v>5408</v>
      </c>
      <c r="B5410" s="1">
        <v>1.3299999999999999E-2</v>
      </c>
      <c r="C5410" s="1">
        <v>4.0779318064309439E-4</v>
      </c>
      <c r="D5410" s="58">
        <v>0.17100007768081887</v>
      </c>
      <c r="E5410" s="58">
        <v>0.15723411875908638</v>
      </c>
      <c r="F5410" s="58">
        <v>2.6909026127582166E-2</v>
      </c>
      <c r="G5410" s="58">
        <v>0.16237281206343507</v>
      </c>
      <c r="H5410" s="58">
        <v>0.16571892917242106</v>
      </c>
      <c r="I5410" s="58">
        <v>5.3775745771378995E-2</v>
      </c>
      <c r="J5410" s="58">
        <v>2.8806663435326747E-2</v>
      </c>
      <c r="K5410" s="58">
        <v>4.5724107900488699E-3</v>
      </c>
      <c r="L5410" s="58">
        <v>8.9605461593193769E-2</v>
      </c>
      <c r="M5410" s="58">
        <v>1.274827423927416E-3</v>
      </c>
      <c r="N5410" s="58">
        <v>0.13872992718278071</v>
      </c>
      <c r="O5410" s="58">
        <v>0</v>
      </c>
      <c r="P5410" s="58">
        <v>0</v>
      </c>
      <c r="Q5410" s="58">
        <v>0</v>
      </c>
      <c r="R5410" s="58">
        <v>0</v>
      </c>
      <c r="S5410" s="58">
        <v>0</v>
      </c>
      <c r="T5410" s="58">
        <v>0</v>
      </c>
      <c r="U5410" s="58">
        <v>0</v>
      </c>
      <c r="V5410" s="58">
        <v>0</v>
      </c>
      <c r="W5410" s="58">
        <v>0</v>
      </c>
      <c r="X5410" s="58">
        <v>0</v>
      </c>
      <c r="Y5410" s="58">
        <v>0</v>
      </c>
      <c r="Z5410" s="58">
        <v>0</v>
      </c>
      <c r="AA5410" s="58">
        <v>0</v>
      </c>
      <c r="AB5410" s="58">
        <v>0</v>
      </c>
      <c r="AC5410" s="58">
        <v>0</v>
      </c>
      <c r="AD5410" s="58">
        <v>0</v>
      </c>
      <c r="AE5410" s="58">
        <v>0</v>
      </c>
      <c r="AF5410" s="58">
        <v>0</v>
      </c>
      <c r="AG5410" s="58">
        <v>0</v>
      </c>
      <c r="AH5410" s="58">
        <v>0</v>
      </c>
      <c r="AI5410" s="58">
        <v>0</v>
      </c>
      <c r="AK5410" s="64">
        <f t="shared" si="84"/>
        <v>3.0661141401736421E-2</v>
      </c>
    </row>
    <row r="5411" spans="1:37" x14ac:dyDescent="0.25">
      <c r="A5411">
        <v>5409</v>
      </c>
      <c r="B5411" s="1">
        <v>1.17E-2</v>
      </c>
      <c r="C5411" s="1">
        <v>-1.2911916043262925E-4</v>
      </c>
      <c r="D5411" s="58">
        <v>0.1642598282938916</v>
      </c>
      <c r="E5411" s="58">
        <v>8.3442003125627051E-2</v>
      </c>
      <c r="F5411" s="58">
        <v>0.12202009793200608</v>
      </c>
      <c r="G5411" s="58">
        <v>5.5327420435621666E-2</v>
      </c>
      <c r="H5411" s="58">
        <v>4.0860497288480797E-2</v>
      </c>
      <c r="I5411" s="58">
        <v>9.2283598787858537E-2</v>
      </c>
      <c r="J5411" s="58">
        <v>7.0284374805515706E-2</v>
      </c>
      <c r="K5411" s="58">
        <v>8.943237947659935E-2</v>
      </c>
      <c r="L5411" s="58">
        <v>2.331944707268219E-2</v>
      </c>
      <c r="M5411" s="58">
        <v>0.10233283050811069</v>
      </c>
      <c r="N5411" s="58">
        <v>0.15643752227360641</v>
      </c>
      <c r="O5411" s="58">
        <v>0</v>
      </c>
      <c r="P5411" s="58">
        <v>0</v>
      </c>
      <c r="Q5411" s="58">
        <v>0</v>
      </c>
      <c r="R5411" s="58">
        <v>0</v>
      </c>
      <c r="S5411" s="58">
        <v>0</v>
      </c>
      <c r="T5411" s="58">
        <v>0</v>
      </c>
      <c r="U5411" s="58">
        <v>0</v>
      </c>
      <c r="V5411" s="58">
        <v>0</v>
      </c>
      <c r="W5411" s="58">
        <v>0</v>
      </c>
      <c r="X5411" s="58">
        <v>0</v>
      </c>
      <c r="Y5411" s="58">
        <v>0</v>
      </c>
      <c r="Z5411" s="58">
        <v>0</v>
      </c>
      <c r="AA5411" s="58">
        <v>0</v>
      </c>
      <c r="AB5411" s="58">
        <v>0</v>
      </c>
      <c r="AC5411" s="58">
        <v>0</v>
      </c>
      <c r="AD5411" s="58">
        <v>0</v>
      </c>
      <c r="AE5411" s="58">
        <v>0</v>
      </c>
      <c r="AF5411" s="58">
        <v>0</v>
      </c>
      <c r="AG5411" s="58">
        <v>0</v>
      </c>
      <c r="AH5411" s="58">
        <v>0</v>
      </c>
      <c r="AI5411" s="58">
        <v>0</v>
      </c>
      <c r="AK5411" s="64">
        <f t="shared" si="84"/>
        <v>-1.10358256780025E-2</v>
      </c>
    </row>
    <row r="5412" spans="1:37" x14ac:dyDescent="0.25">
      <c r="A5412">
        <v>5410</v>
      </c>
      <c r="B5412" s="1">
        <v>1.14E-2</v>
      </c>
      <c r="C5412" s="1">
        <v>1.0621233416735353E-4</v>
      </c>
      <c r="D5412" s="58">
        <v>7.2683484967296846E-2</v>
      </c>
      <c r="E5412" s="58">
        <v>0.12475191722929603</v>
      </c>
      <c r="F5412" s="58">
        <v>0.13333757291504078</v>
      </c>
      <c r="G5412" s="58">
        <v>2.1399954689454347E-2</v>
      </c>
      <c r="H5412" s="58">
        <v>0.11562036365600963</v>
      </c>
      <c r="I5412" s="58">
        <v>1.9320834014201253E-2</v>
      </c>
      <c r="J5412" s="58">
        <v>9.5667982490408088E-2</v>
      </c>
      <c r="K5412" s="58">
        <v>8.8429332612413772E-2</v>
      </c>
      <c r="L5412" s="58">
        <v>8.3898381528201879E-2</v>
      </c>
      <c r="M5412" s="58">
        <v>8.0822809689676034E-2</v>
      </c>
      <c r="N5412" s="58">
        <v>0.16406736620800114</v>
      </c>
      <c r="O5412" s="58">
        <v>0</v>
      </c>
      <c r="P5412" s="58">
        <v>0</v>
      </c>
      <c r="Q5412" s="58">
        <v>0</v>
      </c>
      <c r="R5412" s="58">
        <v>0</v>
      </c>
      <c r="S5412" s="58">
        <v>0</v>
      </c>
      <c r="T5412" s="58">
        <v>0</v>
      </c>
      <c r="U5412" s="58">
        <v>0</v>
      </c>
      <c r="V5412" s="58">
        <v>0</v>
      </c>
      <c r="W5412" s="58">
        <v>0</v>
      </c>
      <c r="X5412" s="58">
        <v>0</v>
      </c>
      <c r="Y5412" s="58">
        <v>0</v>
      </c>
      <c r="Z5412" s="58">
        <v>0</v>
      </c>
      <c r="AA5412" s="58">
        <v>0</v>
      </c>
      <c r="AB5412" s="58">
        <v>0</v>
      </c>
      <c r="AC5412" s="58">
        <v>0</v>
      </c>
      <c r="AD5412" s="58">
        <v>0</v>
      </c>
      <c r="AE5412" s="58">
        <v>0</v>
      </c>
      <c r="AF5412" s="58">
        <v>0</v>
      </c>
      <c r="AG5412" s="58">
        <v>0</v>
      </c>
      <c r="AH5412" s="58">
        <v>0</v>
      </c>
      <c r="AI5412" s="58">
        <v>0</v>
      </c>
      <c r="AK5412" s="64">
        <f t="shared" si="84"/>
        <v>9.3168714181889063E-3</v>
      </c>
    </row>
    <row r="5413" spans="1:37" x14ac:dyDescent="0.25">
      <c r="A5413">
        <v>5411</v>
      </c>
      <c r="B5413" s="1">
        <v>1.3599999999999999E-2</v>
      </c>
      <c r="C5413" s="1">
        <v>-2.8847972261459166E-4</v>
      </c>
      <c r="D5413" s="58">
        <v>5.5408754595284618E-2</v>
      </c>
      <c r="E5413" s="58">
        <v>9.1042966964783589E-2</v>
      </c>
      <c r="F5413" s="58">
        <v>0.14243368069188159</v>
      </c>
      <c r="G5413" s="58">
        <v>0.11108593626090514</v>
      </c>
      <c r="H5413" s="58">
        <v>0.11545867715757889</v>
      </c>
      <c r="I5413" s="58">
        <v>0.13691299304158305</v>
      </c>
      <c r="J5413" s="58">
        <v>3.5573684146846869E-2</v>
      </c>
      <c r="K5413" s="58">
        <v>0.14740628220849356</v>
      </c>
      <c r="L5413" s="58">
        <v>5.7500526059170533E-2</v>
      </c>
      <c r="M5413" s="58">
        <v>3.7635150115689318E-2</v>
      </c>
      <c r="N5413" s="58">
        <v>6.9541348757782964E-2</v>
      </c>
      <c r="O5413" s="58">
        <v>0</v>
      </c>
      <c r="P5413" s="58">
        <v>0</v>
      </c>
      <c r="Q5413" s="58">
        <v>0</v>
      </c>
      <c r="R5413" s="58">
        <v>0</v>
      </c>
      <c r="S5413" s="58">
        <v>0</v>
      </c>
      <c r="T5413" s="58">
        <v>0</v>
      </c>
      <c r="U5413" s="58">
        <v>0</v>
      </c>
      <c r="V5413" s="58">
        <v>0</v>
      </c>
      <c r="W5413" s="58">
        <v>0</v>
      </c>
      <c r="X5413" s="58">
        <v>0</v>
      </c>
      <c r="Y5413" s="58">
        <v>0</v>
      </c>
      <c r="Z5413" s="58">
        <v>0</v>
      </c>
      <c r="AA5413" s="58">
        <v>0</v>
      </c>
      <c r="AB5413" s="58">
        <v>0</v>
      </c>
      <c r="AC5413" s="58">
        <v>0</v>
      </c>
      <c r="AD5413" s="58">
        <v>0</v>
      </c>
      <c r="AE5413" s="58">
        <v>0</v>
      </c>
      <c r="AF5413" s="58">
        <v>0</v>
      </c>
      <c r="AG5413" s="58">
        <v>0</v>
      </c>
      <c r="AH5413" s="58">
        <v>0</v>
      </c>
      <c r="AI5413" s="58">
        <v>0</v>
      </c>
      <c r="AK5413" s="64">
        <f t="shared" si="84"/>
        <v>-2.1211744309896446E-2</v>
      </c>
    </row>
    <row r="5414" spans="1:37" x14ac:dyDescent="0.25">
      <c r="A5414">
        <v>5412</v>
      </c>
      <c r="B5414" s="1">
        <v>1.1900000000000001E-2</v>
      </c>
      <c r="C5414" s="1">
        <v>1.7968972929108975E-4</v>
      </c>
      <c r="D5414" s="58">
        <v>4.1676573030037148E-2</v>
      </c>
      <c r="E5414" s="58">
        <v>0.163194922213349</v>
      </c>
      <c r="F5414" s="58">
        <v>8.9173560169216098E-2</v>
      </c>
      <c r="G5414" s="58">
        <v>4.6447388355574916E-2</v>
      </c>
      <c r="H5414" s="58">
        <v>0.10602358724376257</v>
      </c>
      <c r="I5414" s="58">
        <v>3.6404303034140863E-2</v>
      </c>
      <c r="J5414" s="58">
        <v>2.7200079889673604E-2</v>
      </c>
      <c r="K5414" s="58">
        <v>0.1008244561278914</v>
      </c>
      <c r="L5414" s="58">
        <v>0.14804307443078743</v>
      </c>
      <c r="M5414" s="58">
        <v>0.17649507996052635</v>
      </c>
      <c r="N5414" s="58">
        <v>6.4516975545040614E-2</v>
      </c>
      <c r="O5414" s="58">
        <v>0</v>
      </c>
      <c r="P5414" s="58">
        <v>0</v>
      </c>
      <c r="Q5414" s="58">
        <v>0</v>
      </c>
      <c r="R5414" s="58">
        <v>0</v>
      </c>
      <c r="S5414" s="58">
        <v>0</v>
      </c>
      <c r="T5414" s="58">
        <v>0</v>
      </c>
      <c r="U5414" s="58">
        <v>0</v>
      </c>
      <c r="V5414" s="58">
        <v>0</v>
      </c>
      <c r="W5414" s="58">
        <v>0</v>
      </c>
      <c r="X5414" s="58">
        <v>0</v>
      </c>
      <c r="Y5414" s="58">
        <v>0</v>
      </c>
      <c r="Z5414" s="58">
        <v>0</v>
      </c>
      <c r="AA5414" s="58">
        <v>0</v>
      </c>
      <c r="AB5414" s="58">
        <v>0</v>
      </c>
      <c r="AC5414" s="58">
        <v>0</v>
      </c>
      <c r="AD5414" s="58">
        <v>0</v>
      </c>
      <c r="AE5414" s="58">
        <v>0</v>
      </c>
      <c r="AF5414" s="58">
        <v>0</v>
      </c>
      <c r="AG5414" s="58">
        <v>0</v>
      </c>
      <c r="AH5414" s="58">
        <v>0</v>
      </c>
      <c r="AI5414" s="58">
        <v>0</v>
      </c>
      <c r="AK5414" s="64">
        <f t="shared" si="84"/>
        <v>1.5099977251352079E-2</v>
      </c>
    </row>
    <row r="5415" spans="1:37" x14ac:dyDescent="0.25">
      <c r="A5415">
        <v>5413</v>
      </c>
      <c r="B5415" s="1">
        <v>1.0999999999999999E-2</v>
      </c>
      <c r="C5415" s="1">
        <v>1.454460750635104E-4</v>
      </c>
      <c r="D5415" s="58">
        <v>4.7765118930692491E-2</v>
      </c>
      <c r="E5415" s="58">
        <v>5.4700655642352471E-2</v>
      </c>
      <c r="F5415" s="58">
        <v>3.2728494656593769E-2</v>
      </c>
      <c r="G5415" s="58">
        <v>0.15969704823450884</v>
      </c>
      <c r="H5415" s="58">
        <v>0.16251856310883805</v>
      </c>
      <c r="I5415" s="58">
        <v>9.6389032036962044E-2</v>
      </c>
      <c r="J5415" s="58">
        <v>0.14170134304254217</v>
      </c>
      <c r="K5415" s="58">
        <v>2.3783498166032129E-2</v>
      </c>
      <c r="L5415" s="58">
        <v>1.3007427762700693E-2</v>
      </c>
      <c r="M5415" s="58">
        <v>0.15247870336004038</v>
      </c>
      <c r="N5415" s="58">
        <v>0.11523011505873693</v>
      </c>
      <c r="O5415" s="58">
        <v>0</v>
      </c>
      <c r="P5415" s="58">
        <v>0</v>
      </c>
      <c r="Q5415" s="58">
        <v>0</v>
      </c>
      <c r="R5415" s="58">
        <v>0</v>
      </c>
      <c r="S5415" s="58">
        <v>0</v>
      </c>
      <c r="T5415" s="58">
        <v>0</v>
      </c>
      <c r="U5415" s="58">
        <v>0</v>
      </c>
      <c r="V5415" s="58">
        <v>0</v>
      </c>
      <c r="W5415" s="58">
        <v>0</v>
      </c>
      <c r="X5415" s="58">
        <v>0</v>
      </c>
      <c r="Y5415" s="58">
        <v>0</v>
      </c>
      <c r="Z5415" s="58">
        <v>0</v>
      </c>
      <c r="AA5415" s="58">
        <v>0</v>
      </c>
      <c r="AB5415" s="58">
        <v>0</v>
      </c>
      <c r="AC5415" s="58">
        <v>0</v>
      </c>
      <c r="AD5415" s="58">
        <v>0</v>
      </c>
      <c r="AE5415" s="58">
        <v>0</v>
      </c>
      <c r="AF5415" s="58">
        <v>0</v>
      </c>
      <c r="AG5415" s="58">
        <v>0</v>
      </c>
      <c r="AH5415" s="58">
        <v>0</v>
      </c>
      <c r="AI5415" s="58">
        <v>0</v>
      </c>
      <c r="AK5415" s="64">
        <f t="shared" si="84"/>
        <v>1.3222370460319127E-2</v>
      </c>
    </row>
    <row r="5416" spans="1:37" x14ac:dyDescent="0.25">
      <c r="A5416">
        <v>5414</v>
      </c>
      <c r="B5416" s="1">
        <v>1.18E-2</v>
      </c>
      <c r="C5416" s="1">
        <v>-1.3610165717558784E-4</v>
      </c>
      <c r="D5416" s="58">
        <v>0.1310960563268784</v>
      </c>
      <c r="E5416" s="58">
        <v>7.3856860972866603E-2</v>
      </c>
      <c r="F5416" s="58">
        <v>0.10335383149407165</v>
      </c>
      <c r="G5416" s="58">
        <v>0.11605441123880583</v>
      </c>
      <c r="H5416" s="58">
        <v>9.4866510017670783E-2</v>
      </c>
      <c r="I5416" s="58">
        <v>6.9402278907469944E-2</v>
      </c>
      <c r="J5416" s="58">
        <v>2.9482833882860503E-2</v>
      </c>
      <c r="K5416" s="58">
        <v>0.11724466315689804</v>
      </c>
      <c r="L5416" s="58">
        <v>8.3005549143476728E-2</v>
      </c>
      <c r="M5416" s="58">
        <v>6.9037966332101616E-2</v>
      </c>
      <c r="N5416" s="58">
        <v>0.1125990385268997</v>
      </c>
      <c r="O5416" s="58">
        <v>0</v>
      </c>
      <c r="P5416" s="58">
        <v>0</v>
      </c>
      <c r="Q5416" s="58">
        <v>0</v>
      </c>
      <c r="R5416" s="58">
        <v>0</v>
      </c>
      <c r="S5416" s="58">
        <v>0</v>
      </c>
      <c r="T5416" s="58">
        <v>0</v>
      </c>
      <c r="U5416" s="58">
        <v>0</v>
      </c>
      <c r="V5416" s="58">
        <v>0</v>
      </c>
      <c r="W5416" s="58">
        <v>0</v>
      </c>
      <c r="X5416" s="58">
        <v>0</v>
      </c>
      <c r="Y5416" s="58">
        <v>0</v>
      </c>
      <c r="Z5416" s="58">
        <v>0</v>
      </c>
      <c r="AA5416" s="58">
        <v>0</v>
      </c>
      <c r="AB5416" s="58">
        <v>0</v>
      </c>
      <c r="AC5416" s="58">
        <v>0</v>
      </c>
      <c r="AD5416" s="58">
        <v>0</v>
      </c>
      <c r="AE5416" s="58">
        <v>0</v>
      </c>
      <c r="AF5416" s="58">
        <v>0</v>
      </c>
      <c r="AG5416" s="58">
        <v>0</v>
      </c>
      <c r="AH5416" s="58">
        <v>0</v>
      </c>
      <c r="AI5416" s="58">
        <v>0</v>
      </c>
      <c r="AK5416" s="64">
        <f t="shared" si="84"/>
        <v>-1.1534038743693884E-2</v>
      </c>
    </row>
    <row r="5417" spans="1:37" x14ac:dyDescent="0.25">
      <c r="A5417">
        <v>5415</v>
      </c>
      <c r="B5417" s="1">
        <v>1.41E-2</v>
      </c>
      <c r="C5417" s="1">
        <v>-3.1732508486113974E-4</v>
      </c>
      <c r="D5417" s="58">
        <v>0.15248929942910888</v>
      </c>
      <c r="E5417" s="58">
        <v>0.10650763950213074</v>
      </c>
      <c r="F5417" s="58">
        <v>0.14596768615247757</v>
      </c>
      <c r="G5417" s="58">
        <v>3.3549010078398889E-2</v>
      </c>
      <c r="H5417" s="58">
        <v>0.19120691179329255</v>
      </c>
      <c r="I5417" s="58">
        <v>3.9208649643799852E-2</v>
      </c>
      <c r="J5417" s="58">
        <v>4.1030961478309001E-2</v>
      </c>
      <c r="K5417" s="58">
        <v>0.18263468223123075</v>
      </c>
      <c r="L5417" s="58">
        <v>1.4118734336156989E-2</v>
      </c>
      <c r="M5417" s="58">
        <v>2.6075298681438226E-2</v>
      </c>
      <c r="N5417" s="58">
        <v>6.7211126673656474E-2</v>
      </c>
      <c r="O5417" s="58">
        <v>0</v>
      </c>
      <c r="P5417" s="58">
        <v>0</v>
      </c>
      <c r="Q5417" s="58">
        <v>0</v>
      </c>
      <c r="R5417" s="58">
        <v>0</v>
      </c>
      <c r="S5417" s="58">
        <v>0</v>
      </c>
      <c r="T5417" s="58">
        <v>0</v>
      </c>
      <c r="U5417" s="58">
        <v>0</v>
      </c>
      <c r="V5417" s="58">
        <v>0</v>
      </c>
      <c r="W5417" s="58">
        <v>0</v>
      </c>
      <c r="X5417" s="58">
        <v>0</v>
      </c>
      <c r="Y5417" s="58">
        <v>0</v>
      </c>
      <c r="Z5417" s="58">
        <v>0</v>
      </c>
      <c r="AA5417" s="58">
        <v>0</v>
      </c>
      <c r="AB5417" s="58">
        <v>0</v>
      </c>
      <c r="AC5417" s="58">
        <v>0</v>
      </c>
      <c r="AD5417" s="58">
        <v>0</v>
      </c>
      <c r="AE5417" s="58">
        <v>0</v>
      </c>
      <c r="AF5417" s="58">
        <v>0</v>
      </c>
      <c r="AG5417" s="58">
        <v>0</v>
      </c>
      <c r="AH5417" s="58">
        <v>0</v>
      </c>
      <c r="AI5417" s="58">
        <v>0</v>
      </c>
      <c r="AK5417" s="64">
        <f t="shared" si="84"/>
        <v>-2.2505325167456718E-2</v>
      </c>
    </row>
    <row r="5418" spans="1:37" x14ac:dyDescent="0.25">
      <c r="A5418">
        <v>5416</v>
      </c>
      <c r="B5418" s="1">
        <v>1.3100000000000001E-2</v>
      </c>
      <c r="C5418" s="1">
        <v>9.3222097544727351E-5</v>
      </c>
      <c r="D5418" s="58">
        <v>0.12997499504628029</v>
      </c>
      <c r="E5418" s="58">
        <v>0.13527544279331521</v>
      </c>
      <c r="F5418" s="58">
        <v>2.4499127838809729E-2</v>
      </c>
      <c r="G5418" s="58">
        <v>0.12294278486113071</v>
      </c>
      <c r="H5418" s="58">
        <v>0.10657384581742765</v>
      </c>
      <c r="I5418" s="58">
        <v>0.12622529424148277</v>
      </c>
      <c r="J5418" s="58">
        <v>1.460730702867492E-2</v>
      </c>
      <c r="K5418" s="58">
        <v>8.611056453988615E-2</v>
      </c>
      <c r="L5418" s="58">
        <v>8.1087893278615389E-2</v>
      </c>
      <c r="M5418" s="58">
        <v>5.1668389548288965E-2</v>
      </c>
      <c r="N5418" s="58">
        <v>0.12103435500608808</v>
      </c>
      <c r="O5418" s="58">
        <v>0</v>
      </c>
      <c r="P5418" s="58">
        <v>0</v>
      </c>
      <c r="Q5418" s="58">
        <v>0</v>
      </c>
      <c r="R5418" s="58">
        <v>0</v>
      </c>
      <c r="S5418" s="58">
        <v>0</v>
      </c>
      <c r="T5418" s="58">
        <v>0</v>
      </c>
      <c r="U5418" s="58">
        <v>0</v>
      </c>
      <c r="V5418" s="58">
        <v>0</v>
      </c>
      <c r="W5418" s="58">
        <v>0</v>
      </c>
      <c r="X5418" s="58">
        <v>0</v>
      </c>
      <c r="Y5418" s="58">
        <v>0</v>
      </c>
      <c r="Z5418" s="58">
        <v>0</v>
      </c>
      <c r="AA5418" s="58">
        <v>0</v>
      </c>
      <c r="AB5418" s="58">
        <v>0</v>
      </c>
      <c r="AC5418" s="58">
        <v>0</v>
      </c>
      <c r="AD5418" s="58">
        <v>0</v>
      </c>
      <c r="AE5418" s="58">
        <v>0</v>
      </c>
      <c r="AF5418" s="58">
        <v>0</v>
      </c>
      <c r="AG5418" s="58">
        <v>0</v>
      </c>
      <c r="AH5418" s="58">
        <v>0</v>
      </c>
      <c r="AI5418" s="58">
        <v>0</v>
      </c>
      <c r="AK5418" s="64">
        <f t="shared" si="84"/>
        <v>7.1161906522692634E-3</v>
      </c>
    </row>
    <row r="5419" spans="1:37" x14ac:dyDescent="0.25">
      <c r="A5419">
        <v>5417</v>
      </c>
      <c r="B5419" s="1">
        <v>1.0800000000000001E-2</v>
      </c>
      <c r="C5419" s="1">
        <v>1.2629247726532981E-4</v>
      </c>
      <c r="D5419" s="58">
        <v>3.1073951244021614E-2</v>
      </c>
      <c r="E5419" s="58">
        <v>7.5770927992100043E-2</v>
      </c>
      <c r="F5419" s="58">
        <v>0.18877001747691394</v>
      </c>
      <c r="G5419" s="58">
        <v>4.7325409813998798E-2</v>
      </c>
      <c r="H5419" s="58">
        <v>3.3070181646934788E-2</v>
      </c>
      <c r="I5419" s="58">
        <v>2.6118865602331884E-2</v>
      </c>
      <c r="J5419" s="58">
        <v>0.17091809459103485</v>
      </c>
      <c r="K5419" s="58">
        <v>7.4020042787146023E-2</v>
      </c>
      <c r="L5419" s="58">
        <v>0.18519209055284133</v>
      </c>
      <c r="M5419" s="58">
        <v>8.8795202852236989E-3</v>
      </c>
      <c r="N5419" s="58">
        <v>0.15886089800745307</v>
      </c>
      <c r="O5419" s="58">
        <v>0</v>
      </c>
      <c r="P5419" s="58">
        <v>0</v>
      </c>
      <c r="Q5419" s="58">
        <v>0</v>
      </c>
      <c r="R5419" s="58">
        <v>0</v>
      </c>
      <c r="S5419" s="58">
        <v>0</v>
      </c>
      <c r="T5419" s="58">
        <v>0</v>
      </c>
      <c r="U5419" s="58">
        <v>0</v>
      </c>
      <c r="V5419" s="58">
        <v>0</v>
      </c>
      <c r="W5419" s="58">
        <v>0</v>
      </c>
      <c r="X5419" s="58">
        <v>0</v>
      </c>
      <c r="Y5419" s="58">
        <v>0</v>
      </c>
      <c r="Z5419" s="58">
        <v>0</v>
      </c>
      <c r="AA5419" s="58">
        <v>0</v>
      </c>
      <c r="AB5419" s="58">
        <v>0</v>
      </c>
      <c r="AC5419" s="58">
        <v>0</v>
      </c>
      <c r="AD5419" s="58">
        <v>0</v>
      </c>
      <c r="AE5419" s="58">
        <v>0</v>
      </c>
      <c r="AF5419" s="58">
        <v>0</v>
      </c>
      <c r="AG5419" s="58">
        <v>0</v>
      </c>
      <c r="AH5419" s="58">
        <v>0</v>
      </c>
      <c r="AI5419" s="58">
        <v>0</v>
      </c>
      <c r="AK5419" s="64">
        <f t="shared" si="84"/>
        <v>1.1693747894937946E-2</v>
      </c>
    </row>
    <row r="5420" spans="1:37" x14ac:dyDescent="0.25">
      <c r="A5420">
        <v>5418</v>
      </c>
      <c r="B5420" s="1">
        <v>1.12E-2</v>
      </c>
      <c r="C5420" s="1">
        <v>1.2233158669676882E-4</v>
      </c>
      <c r="D5420" s="58">
        <v>0.17739893560822387</v>
      </c>
      <c r="E5420" s="58">
        <v>7.4886287043315541E-2</v>
      </c>
      <c r="F5420" s="58">
        <v>9.0274895968639121E-2</v>
      </c>
      <c r="G5420" s="58">
        <v>6.1827515270827318E-2</v>
      </c>
      <c r="H5420" s="58">
        <v>0.10545616585571822</v>
      </c>
      <c r="I5420" s="58">
        <v>0.11584587269650476</v>
      </c>
      <c r="J5420" s="58">
        <v>7.172819542879029E-2</v>
      </c>
      <c r="K5420" s="58">
        <v>2.7310862804634066E-2</v>
      </c>
      <c r="L5420" s="58">
        <v>0.16788002379431827</v>
      </c>
      <c r="M5420" s="58">
        <v>4.567612386939595E-2</v>
      </c>
      <c r="N5420" s="58">
        <v>6.1715121659632562E-2</v>
      </c>
      <c r="O5420" s="58">
        <v>0</v>
      </c>
      <c r="P5420" s="58">
        <v>0</v>
      </c>
      <c r="Q5420" s="58">
        <v>0</v>
      </c>
      <c r="R5420" s="58">
        <v>0</v>
      </c>
      <c r="S5420" s="58">
        <v>0</v>
      </c>
      <c r="T5420" s="58">
        <v>0</v>
      </c>
      <c r="U5420" s="58">
        <v>0</v>
      </c>
      <c r="V5420" s="58">
        <v>0</v>
      </c>
      <c r="W5420" s="58">
        <v>0</v>
      </c>
      <c r="X5420" s="58">
        <v>0</v>
      </c>
      <c r="Y5420" s="58">
        <v>0</v>
      </c>
      <c r="Z5420" s="58">
        <v>0</v>
      </c>
      <c r="AA5420" s="58">
        <v>0</v>
      </c>
      <c r="AB5420" s="58">
        <v>0</v>
      </c>
      <c r="AC5420" s="58">
        <v>0</v>
      </c>
      <c r="AD5420" s="58">
        <v>0</v>
      </c>
      <c r="AE5420" s="58">
        <v>0</v>
      </c>
      <c r="AF5420" s="58">
        <v>0</v>
      </c>
      <c r="AG5420" s="58">
        <v>0</v>
      </c>
      <c r="AH5420" s="58">
        <v>0</v>
      </c>
      <c r="AI5420" s="58">
        <v>0</v>
      </c>
      <c r="AK5420" s="64">
        <f t="shared" si="84"/>
        <v>1.0922463097925788E-2</v>
      </c>
    </row>
    <row r="5421" spans="1:37" x14ac:dyDescent="0.25">
      <c r="A5421">
        <v>5419</v>
      </c>
      <c r="B5421" s="1">
        <v>1.1599999999999999E-2</v>
      </c>
      <c r="C5421" s="1">
        <v>-1.5925595536549702E-4</v>
      </c>
      <c r="D5421" s="58">
        <v>0.13856934140025287</v>
      </c>
      <c r="E5421" s="58">
        <v>2.4428920074670384E-2</v>
      </c>
      <c r="F5421" s="58">
        <v>0.11478937525993962</v>
      </c>
      <c r="G5421" s="58">
        <v>0.15260651853198928</v>
      </c>
      <c r="H5421" s="58">
        <v>0.17391532674668</v>
      </c>
      <c r="I5421" s="58">
        <v>0.14105228967464514</v>
      </c>
      <c r="J5421" s="58">
        <v>1.9303189417698374E-2</v>
      </c>
      <c r="K5421" s="58">
        <v>3.0563810811006845E-2</v>
      </c>
      <c r="L5421" s="58">
        <v>3.3607388374930477E-2</v>
      </c>
      <c r="M5421" s="58">
        <v>4.8280248076482853E-2</v>
      </c>
      <c r="N5421" s="58">
        <v>0.12288359163170424</v>
      </c>
      <c r="O5421" s="58">
        <v>0</v>
      </c>
      <c r="P5421" s="58">
        <v>0</v>
      </c>
      <c r="Q5421" s="58">
        <v>0</v>
      </c>
      <c r="R5421" s="58">
        <v>0</v>
      </c>
      <c r="S5421" s="58">
        <v>0</v>
      </c>
      <c r="T5421" s="58">
        <v>0</v>
      </c>
      <c r="U5421" s="58">
        <v>0</v>
      </c>
      <c r="V5421" s="58">
        <v>0</v>
      </c>
      <c r="W5421" s="58">
        <v>0</v>
      </c>
      <c r="X5421" s="58">
        <v>0</v>
      </c>
      <c r="Y5421" s="58">
        <v>0</v>
      </c>
      <c r="Z5421" s="58">
        <v>0</v>
      </c>
      <c r="AA5421" s="58">
        <v>0</v>
      </c>
      <c r="AB5421" s="58">
        <v>0</v>
      </c>
      <c r="AC5421" s="58">
        <v>0</v>
      </c>
      <c r="AD5421" s="58">
        <v>0</v>
      </c>
      <c r="AE5421" s="58">
        <v>0</v>
      </c>
      <c r="AF5421" s="58">
        <v>0</v>
      </c>
      <c r="AG5421" s="58">
        <v>0</v>
      </c>
      <c r="AH5421" s="58">
        <v>0</v>
      </c>
      <c r="AI5421" s="58">
        <v>0</v>
      </c>
      <c r="AK5421" s="64">
        <f t="shared" si="84"/>
        <v>-1.3728961669439399E-2</v>
      </c>
    </row>
    <row r="5422" spans="1:37" x14ac:dyDescent="0.25">
      <c r="A5422">
        <v>5420</v>
      </c>
      <c r="B5422" s="1">
        <v>1.2500000000000001E-2</v>
      </c>
      <c r="C5422" s="1">
        <v>2.376463677578141E-4</v>
      </c>
      <c r="D5422" s="58">
        <v>4.4788543775239387E-2</v>
      </c>
      <c r="E5422" s="58">
        <v>0.13704333305942612</v>
      </c>
      <c r="F5422" s="58">
        <v>0.17085900684943969</v>
      </c>
      <c r="G5422" s="58">
        <v>7.2931347578876024E-2</v>
      </c>
      <c r="H5422" s="58">
        <v>5.4392278262025397E-2</v>
      </c>
      <c r="I5422" s="58">
        <v>0.13841124988533934</v>
      </c>
      <c r="J5422" s="58">
        <v>9.347572500433321E-2</v>
      </c>
      <c r="K5422" s="58">
        <v>7.715645329630063E-3</v>
      </c>
      <c r="L5422" s="58">
        <v>0.17359589325142227</v>
      </c>
      <c r="M5422" s="58">
        <v>1.5653802835950525E-3</v>
      </c>
      <c r="N5422" s="58">
        <v>0.10522159672067334</v>
      </c>
      <c r="O5422" s="58">
        <v>0</v>
      </c>
      <c r="P5422" s="58">
        <v>0</v>
      </c>
      <c r="Q5422" s="58">
        <v>0</v>
      </c>
      <c r="R5422" s="58">
        <v>0</v>
      </c>
      <c r="S5422" s="58">
        <v>0</v>
      </c>
      <c r="T5422" s="58">
        <v>0</v>
      </c>
      <c r="U5422" s="58">
        <v>0</v>
      </c>
      <c r="V5422" s="58">
        <v>0</v>
      </c>
      <c r="W5422" s="58">
        <v>0</v>
      </c>
      <c r="X5422" s="58">
        <v>0</v>
      </c>
      <c r="Y5422" s="58">
        <v>0</v>
      </c>
      <c r="Z5422" s="58">
        <v>0</v>
      </c>
      <c r="AA5422" s="58">
        <v>0</v>
      </c>
      <c r="AB5422" s="58">
        <v>0</v>
      </c>
      <c r="AC5422" s="58">
        <v>0</v>
      </c>
      <c r="AD5422" s="58">
        <v>0</v>
      </c>
      <c r="AE5422" s="58">
        <v>0</v>
      </c>
      <c r="AF5422" s="58">
        <v>0</v>
      </c>
      <c r="AG5422" s="58">
        <v>0</v>
      </c>
      <c r="AH5422" s="58">
        <v>0</v>
      </c>
      <c r="AI5422" s="58">
        <v>0</v>
      </c>
      <c r="AK5422" s="64">
        <f t="shared" si="84"/>
        <v>1.9011709420625127E-2</v>
      </c>
    </row>
    <row r="5423" spans="1:37" x14ac:dyDescent="0.25">
      <c r="A5423">
        <v>5421</v>
      </c>
      <c r="B5423" s="1">
        <v>1.18E-2</v>
      </c>
      <c r="C5423" s="1">
        <v>-3.1644315406333329E-4</v>
      </c>
      <c r="D5423" s="58">
        <v>9.114353864871344E-2</v>
      </c>
      <c r="E5423" s="58">
        <v>1.6113137473280813E-2</v>
      </c>
      <c r="F5423" s="58">
        <v>0.15341624622498157</v>
      </c>
      <c r="G5423" s="58">
        <v>0.10875640700709635</v>
      </c>
      <c r="H5423" s="58">
        <v>3.7197968796174197E-3</v>
      </c>
      <c r="I5423" s="58">
        <v>0.11714403152273825</v>
      </c>
      <c r="J5423" s="58">
        <v>0.13414254000661727</v>
      </c>
      <c r="K5423" s="58">
        <v>0.12014042764831774</v>
      </c>
      <c r="L5423" s="58">
        <v>2.7119786786501954E-2</v>
      </c>
      <c r="M5423" s="58">
        <v>6.3962363618810664E-2</v>
      </c>
      <c r="N5423" s="58">
        <v>0.16434172418332454</v>
      </c>
      <c r="O5423" s="58">
        <v>0</v>
      </c>
      <c r="P5423" s="58">
        <v>0</v>
      </c>
      <c r="Q5423" s="58">
        <v>0</v>
      </c>
      <c r="R5423" s="58">
        <v>0</v>
      </c>
      <c r="S5423" s="58">
        <v>0</v>
      </c>
      <c r="T5423" s="58">
        <v>0</v>
      </c>
      <c r="U5423" s="58">
        <v>0</v>
      </c>
      <c r="V5423" s="58">
        <v>0</v>
      </c>
      <c r="W5423" s="58">
        <v>0</v>
      </c>
      <c r="X5423" s="58">
        <v>0</v>
      </c>
      <c r="Y5423" s="58">
        <v>0</v>
      </c>
      <c r="Z5423" s="58">
        <v>0</v>
      </c>
      <c r="AA5423" s="58">
        <v>0</v>
      </c>
      <c r="AB5423" s="58">
        <v>0</v>
      </c>
      <c r="AC5423" s="58">
        <v>0</v>
      </c>
      <c r="AD5423" s="58">
        <v>0</v>
      </c>
      <c r="AE5423" s="58">
        <v>0</v>
      </c>
      <c r="AF5423" s="58">
        <v>0</v>
      </c>
      <c r="AG5423" s="58">
        <v>0</v>
      </c>
      <c r="AH5423" s="58">
        <v>0</v>
      </c>
      <c r="AI5423" s="58">
        <v>0</v>
      </c>
      <c r="AK5423" s="64">
        <f t="shared" si="84"/>
        <v>-2.6817216446045195E-2</v>
      </c>
    </row>
    <row r="5424" spans="1:37" x14ac:dyDescent="0.25">
      <c r="A5424">
        <v>5422</v>
      </c>
      <c r="B5424" s="1">
        <v>1.06E-2</v>
      </c>
      <c r="C5424" s="1">
        <v>-3.375367800730909E-5</v>
      </c>
      <c r="D5424" s="58">
        <v>9.6076640990021667E-2</v>
      </c>
      <c r="E5424" s="58">
        <v>3.4406434806389365E-2</v>
      </c>
      <c r="F5424" s="58">
        <v>0.17706767141794549</v>
      </c>
      <c r="G5424" s="58">
        <v>0.10965383337589041</v>
      </c>
      <c r="H5424" s="58">
        <v>0.21935130215636303</v>
      </c>
      <c r="I5424" s="58">
        <v>1.1474143757668672E-2</v>
      </c>
      <c r="J5424" s="58">
        <v>8.9102416979890853E-2</v>
      </c>
      <c r="K5424" s="58">
        <v>3.4932159676206054E-2</v>
      </c>
      <c r="L5424" s="58">
        <v>7.6887932199933798E-2</v>
      </c>
      <c r="M5424" s="58">
        <v>0.11300139262494908</v>
      </c>
      <c r="N5424" s="58">
        <v>3.80460720147415E-2</v>
      </c>
      <c r="O5424" s="58">
        <v>0</v>
      </c>
      <c r="P5424" s="58">
        <v>0</v>
      </c>
      <c r="Q5424" s="58">
        <v>0</v>
      </c>
      <c r="R5424" s="58">
        <v>0</v>
      </c>
      <c r="S5424" s="58">
        <v>0</v>
      </c>
      <c r="T5424" s="58">
        <v>0</v>
      </c>
      <c r="U5424" s="58">
        <v>0</v>
      </c>
      <c r="V5424" s="58">
        <v>0</v>
      </c>
      <c r="W5424" s="58">
        <v>0</v>
      </c>
      <c r="X5424" s="58">
        <v>0</v>
      </c>
      <c r="Y5424" s="58">
        <v>0</v>
      </c>
      <c r="Z5424" s="58">
        <v>0</v>
      </c>
      <c r="AA5424" s="58">
        <v>0</v>
      </c>
      <c r="AB5424" s="58">
        <v>0</v>
      </c>
      <c r="AC5424" s="58">
        <v>0</v>
      </c>
      <c r="AD5424" s="58">
        <v>0</v>
      </c>
      <c r="AE5424" s="58">
        <v>0</v>
      </c>
      <c r="AF5424" s="58">
        <v>0</v>
      </c>
      <c r="AG5424" s="58">
        <v>0</v>
      </c>
      <c r="AH5424" s="58">
        <v>0</v>
      </c>
      <c r="AI5424" s="58">
        <v>0</v>
      </c>
      <c r="AK5424" s="64">
        <f t="shared" si="84"/>
        <v>-3.1843092459725554E-3</v>
      </c>
    </row>
    <row r="5425" spans="1:37" x14ac:dyDescent="0.25">
      <c r="A5425">
        <v>5423</v>
      </c>
      <c r="B5425" s="1">
        <v>1.37E-2</v>
      </c>
      <c r="C5425" s="1">
        <v>2.156640839022711E-4</v>
      </c>
      <c r="D5425" s="58">
        <v>0.10730232544813649</v>
      </c>
      <c r="E5425" s="58">
        <v>0.17149300081221058</v>
      </c>
      <c r="F5425" s="58">
        <v>8.6576667453103925E-2</v>
      </c>
      <c r="G5425" s="58">
        <v>2.1882853456287727E-2</v>
      </c>
      <c r="H5425" s="58">
        <v>3.4635971696694148E-2</v>
      </c>
      <c r="I5425" s="58">
        <v>0.13973024529231717</v>
      </c>
      <c r="J5425" s="58">
        <v>0.14980008324845251</v>
      </c>
      <c r="K5425" s="58">
        <v>5.2355186573000687E-2</v>
      </c>
      <c r="L5425" s="58">
        <v>6.0789179152382578E-2</v>
      </c>
      <c r="M5425" s="58">
        <v>8.9769211096467377E-2</v>
      </c>
      <c r="N5425" s="58">
        <v>8.5665275770946722E-2</v>
      </c>
      <c r="O5425" s="58">
        <v>0</v>
      </c>
      <c r="P5425" s="58">
        <v>0</v>
      </c>
      <c r="Q5425" s="58">
        <v>0</v>
      </c>
      <c r="R5425" s="58">
        <v>0</v>
      </c>
      <c r="S5425" s="58">
        <v>0</v>
      </c>
      <c r="T5425" s="58">
        <v>0</v>
      </c>
      <c r="U5425" s="58">
        <v>0</v>
      </c>
      <c r="V5425" s="58">
        <v>0</v>
      </c>
      <c r="W5425" s="58">
        <v>0</v>
      </c>
      <c r="X5425" s="58">
        <v>0</v>
      </c>
      <c r="Y5425" s="58">
        <v>0</v>
      </c>
      <c r="Z5425" s="58">
        <v>0</v>
      </c>
      <c r="AA5425" s="58">
        <v>0</v>
      </c>
      <c r="AB5425" s="58">
        <v>0</v>
      </c>
      <c r="AC5425" s="58">
        <v>0</v>
      </c>
      <c r="AD5425" s="58">
        <v>0</v>
      </c>
      <c r="AE5425" s="58">
        <v>0</v>
      </c>
      <c r="AF5425" s="58">
        <v>0</v>
      </c>
      <c r="AG5425" s="58">
        <v>0</v>
      </c>
      <c r="AH5425" s="58">
        <v>0</v>
      </c>
      <c r="AI5425" s="58">
        <v>0</v>
      </c>
      <c r="AK5425" s="64">
        <f t="shared" si="84"/>
        <v>1.5741903934472341E-2</v>
      </c>
    </row>
    <row r="5426" spans="1:37" x14ac:dyDescent="0.25">
      <c r="A5426">
        <v>5424</v>
      </c>
      <c r="B5426" s="1">
        <v>1.2E-2</v>
      </c>
      <c r="C5426" s="1">
        <v>2.0412332303978756E-4</v>
      </c>
      <c r="D5426" s="58">
        <v>9.534991615243997E-2</v>
      </c>
      <c r="E5426" s="58">
        <v>0.1545895215188095</v>
      </c>
      <c r="F5426" s="58">
        <v>0.15444433693900292</v>
      </c>
      <c r="G5426" s="58">
        <v>9.1051645309878942E-2</v>
      </c>
      <c r="H5426" s="58">
        <v>5.7966631290640516E-2</v>
      </c>
      <c r="I5426" s="58">
        <v>7.6189993384137553E-2</v>
      </c>
      <c r="J5426" s="58">
        <v>1.0106870069802671E-2</v>
      </c>
      <c r="K5426" s="58">
        <v>1.1175305818014758E-2</v>
      </c>
      <c r="L5426" s="58">
        <v>9.9191345457490393E-2</v>
      </c>
      <c r="M5426" s="58">
        <v>0.11597600151975894</v>
      </c>
      <c r="N5426" s="58">
        <v>0.13395843254002385</v>
      </c>
      <c r="O5426" s="58">
        <v>0</v>
      </c>
      <c r="P5426" s="58">
        <v>0</v>
      </c>
      <c r="Q5426" s="58">
        <v>0</v>
      </c>
      <c r="R5426" s="58">
        <v>0</v>
      </c>
      <c r="S5426" s="58">
        <v>0</v>
      </c>
      <c r="T5426" s="58">
        <v>0</v>
      </c>
      <c r="U5426" s="58">
        <v>0</v>
      </c>
      <c r="V5426" s="58">
        <v>0</v>
      </c>
      <c r="W5426" s="58">
        <v>0</v>
      </c>
      <c r="X5426" s="58">
        <v>0</v>
      </c>
      <c r="Y5426" s="58">
        <v>0</v>
      </c>
      <c r="Z5426" s="58">
        <v>0</v>
      </c>
      <c r="AA5426" s="58">
        <v>0</v>
      </c>
      <c r="AB5426" s="58">
        <v>0</v>
      </c>
      <c r="AC5426" s="58">
        <v>0</v>
      </c>
      <c r="AD5426" s="58">
        <v>0</v>
      </c>
      <c r="AE5426" s="58">
        <v>0</v>
      </c>
      <c r="AF5426" s="58">
        <v>0</v>
      </c>
      <c r="AG5426" s="58">
        <v>0</v>
      </c>
      <c r="AH5426" s="58">
        <v>0</v>
      </c>
      <c r="AI5426" s="58">
        <v>0</v>
      </c>
      <c r="AK5426" s="64">
        <f t="shared" si="84"/>
        <v>1.7010276919982296E-2</v>
      </c>
    </row>
    <row r="5427" spans="1:37" x14ac:dyDescent="0.25">
      <c r="A5427">
        <v>5425</v>
      </c>
      <c r="B5427" s="1">
        <v>1.14E-2</v>
      </c>
      <c r="C5427" s="1">
        <v>5.2406249721247017E-6</v>
      </c>
      <c r="D5427" s="58">
        <v>0.16215151996881394</v>
      </c>
      <c r="E5427" s="58">
        <v>6.3997840894230495E-2</v>
      </c>
      <c r="F5427" s="58">
        <v>6.6266398202788707E-2</v>
      </c>
      <c r="G5427" s="58">
        <v>6.1661799271614186E-2</v>
      </c>
      <c r="H5427" s="58">
        <v>4.9649120992440003E-2</v>
      </c>
      <c r="I5427" s="58">
        <v>0.1409956117401672</v>
      </c>
      <c r="J5427" s="58">
        <v>0.10334951509224645</v>
      </c>
      <c r="K5427" s="58">
        <v>6.5242591292207511E-2</v>
      </c>
      <c r="L5427" s="58">
        <v>0.10766277910367965</v>
      </c>
      <c r="M5427" s="58">
        <v>6.0523352343905344E-2</v>
      </c>
      <c r="N5427" s="58">
        <v>0.11849947109790644</v>
      </c>
      <c r="O5427" s="58">
        <v>0</v>
      </c>
      <c r="P5427" s="58">
        <v>0</v>
      </c>
      <c r="Q5427" s="58">
        <v>0</v>
      </c>
      <c r="R5427" s="58">
        <v>0</v>
      </c>
      <c r="S5427" s="58">
        <v>0</v>
      </c>
      <c r="T5427" s="58">
        <v>0</v>
      </c>
      <c r="U5427" s="58">
        <v>0</v>
      </c>
      <c r="V5427" s="58">
        <v>0</v>
      </c>
      <c r="W5427" s="58">
        <v>0</v>
      </c>
      <c r="X5427" s="58">
        <v>0</v>
      </c>
      <c r="Y5427" s="58">
        <v>0</v>
      </c>
      <c r="Z5427" s="58">
        <v>0</v>
      </c>
      <c r="AA5427" s="58">
        <v>0</v>
      </c>
      <c r="AB5427" s="58">
        <v>0</v>
      </c>
      <c r="AC5427" s="58">
        <v>0</v>
      </c>
      <c r="AD5427" s="58">
        <v>0</v>
      </c>
      <c r="AE5427" s="58">
        <v>0</v>
      </c>
      <c r="AF5427" s="58">
        <v>0</v>
      </c>
      <c r="AG5427" s="58">
        <v>0</v>
      </c>
      <c r="AH5427" s="58">
        <v>0</v>
      </c>
      <c r="AI5427" s="58">
        <v>0</v>
      </c>
      <c r="AK5427" s="64">
        <f t="shared" si="84"/>
        <v>4.5970394492321942E-4</v>
      </c>
    </row>
    <row r="5428" spans="1:37" x14ac:dyDescent="0.25">
      <c r="A5428">
        <v>5426</v>
      </c>
      <c r="B5428" s="1">
        <v>1.0699999999999999E-2</v>
      </c>
      <c r="C5428" s="1">
        <v>1.1927464498619558E-4</v>
      </c>
      <c r="D5428" s="58">
        <v>4.6324955645090725E-2</v>
      </c>
      <c r="E5428" s="58">
        <v>9.882389450223425E-2</v>
      </c>
      <c r="F5428" s="58">
        <v>0.14388233530213546</v>
      </c>
      <c r="G5428" s="58">
        <v>0.1400672309444638</v>
      </c>
      <c r="H5428" s="58">
        <v>0.14022799637637923</v>
      </c>
      <c r="I5428" s="58">
        <v>3.4613423779559067E-2</v>
      </c>
      <c r="J5428" s="58">
        <v>1.2092524173097363E-2</v>
      </c>
      <c r="K5428" s="58">
        <v>3.2894232380270887E-2</v>
      </c>
      <c r="L5428" s="58">
        <v>0.10400854681811607</v>
      </c>
      <c r="M5428" s="58">
        <v>0.12241507351079622</v>
      </c>
      <c r="N5428" s="58">
        <v>0.12464978656785676</v>
      </c>
      <c r="O5428" s="58">
        <v>0</v>
      </c>
      <c r="P5428" s="58">
        <v>0</v>
      </c>
      <c r="Q5428" s="58">
        <v>0</v>
      </c>
      <c r="R5428" s="58">
        <v>0</v>
      </c>
      <c r="S5428" s="58">
        <v>0</v>
      </c>
      <c r="T5428" s="58">
        <v>0</v>
      </c>
      <c r="U5428" s="58">
        <v>0</v>
      </c>
      <c r="V5428" s="58">
        <v>0</v>
      </c>
      <c r="W5428" s="58">
        <v>0</v>
      </c>
      <c r="X5428" s="58">
        <v>0</v>
      </c>
      <c r="Y5428" s="58">
        <v>0</v>
      </c>
      <c r="Z5428" s="58">
        <v>0</v>
      </c>
      <c r="AA5428" s="58">
        <v>0</v>
      </c>
      <c r="AB5428" s="58">
        <v>0</v>
      </c>
      <c r="AC5428" s="58">
        <v>0</v>
      </c>
      <c r="AD5428" s="58">
        <v>0</v>
      </c>
      <c r="AE5428" s="58">
        <v>0</v>
      </c>
      <c r="AF5428" s="58">
        <v>0</v>
      </c>
      <c r="AG5428" s="58">
        <v>0</v>
      </c>
      <c r="AH5428" s="58">
        <v>0</v>
      </c>
      <c r="AI5428" s="58">
        <v>0</v>
      </c>
      <c r="AK5428" s="64">
        <f t="shared" si="84"/>
        <v>1.1147163082822018E-2</v>
      </c>
    </row>
    <row r="5429" spans="1:37" x14ac:dyDescent="0.25">
      <c r="A5429">
        <v>5427</v>
      </c>
      <c r="B5429" s="1">
        <v>1.23E-2</v>
      </c>
      <c r="C5429" s="1">
        <v>-2.7320286473040783E-4</v>
      </c>
      <c r="D5429" s="58">
        <v>8.6086162630530899E-2</v>
      </c>
      <c r="E5429" s="58">
        <v>4.0754138610410121E-2</v>
      </c>
      <c r="F5429" s="58">
        <v>0.11564987107683812</v>
      </c>
      <c r="G5429" s="58">
        <v>6.7939370970175458E-3</v>
      </c>
      <c r="H5429" s="58">
        <v>9.2581942565031813E-2</v>
      </c>
      <c r="I5429" s="58">
        <v>8.9203301834290746E-2</v>
      </c>
      <c r="J5429" s="58">
        <v>0.17020678969905087</v>
      </c>
      <c r="K5429" s="58">
        <v>0.17815143320220245</v>
      </c>
      <c r="L5429" s="58">
        <v>8.6367828382818479E-2</v>
      </c>
      <c r="M5429" s="58">
        <v>4.7658838482401024E-2</v>
      </c>
      <c r="N5429" s="58">
        <v>8.6545756419407982E-2</v>
      </c>
      <c r="O5429" s="58">
        <v>0</v>
      </c>
      <c r="P5429" s="58">
        <v>0</v>
      </c>
      <c r="Q5429" s="58">
        <v>0</v>
      </c>
      <c r="R5429" s="58">
        <v>0</v>
      </c>
      <c r="S5429" s="58">
        <v>0</v>
      </c>
      <c r="T5429" s="58">
        <v>0</v>
      </c>
      <c r="U5429" s="58">
        <v>0</v>
      </c>
      <c r="V5429" s="58">
        <v>0</v>
      </c>
      <c r="W5429" s="58">
        <v>0</v>
      </c>
      <c r="X5429" s="58">
        <v>0</v>
      </c>
      <c r="Y5429" s="58">
        <v>0</v>
      </c>
      <c r="Z5429" s="58">
        <v>0</v>
      </c>
      <c r="AA5429" s="58">
        <v>0</v>
      </c>
      <c r="AB5429" s="58">
        <v>0</v>
      </c>
      <c r="AC5429" s="58">
        <v>0</v>
      </c>
      <c r="AD5429" s="58">
        <v>0</v>
      </c>
      <c r="AE5429" s="58">
        <v>0</v>
      </c>
      <c r="AF5429" s="58">
        <v>0</v>
      </c>
      <c r="AG5429" s="58">
        <v>0</v>
      </c>
      <c r="AH5429" s="58">
        <v>0</v>
      </c>
      <c r="AI5429" s="58">
        <v>0</v>
      </c>
      <c r="AK5429" s="64">
        <f t="shared" si="84"/>
        <v>-2.2211615018732343E-2</v>
      </c>
    </row>
    <row r="5430" spans="1:37" x14ac:dyDescent="0.25">
      <c r="A5430">
        <v>5428</v>
      </c>
      <c r="B5430" s="1">
        <v>1.29E-2</v>
      </c>
      <c r="C5430" s="1">
        <v>-1.3575206641739377E-4</v>
      </c>
      <c r="D5430" s="58">
        <v>3.1582721513557975E-2</v>
      </c>
      <c r="E5430" s="58">
        <v>7.859521418705144E-2</v>
      </c>
      <c r="F5430" s="58">
        <v>0.15251082537554631</v>
      </c>
      <c r="G5430" s="58">
        <v>0.10469015348507439</v>
      </c>
      <c r="H5430" s="58">
        <v>0.13479476644186547</v>
      </c>
      <c r="I5430" s="58">
        <v>7.6695729914050534E-2</v>
      </c>
      <c r="J5430" s="58">
        <v>0.1460430658999175</v>
      </c>
      <c r="K5430" s="58">
        <v>0.12432597776020191</v>
      </c>
      <c r="L5430" s="58">
        <v>5.2143898682819857E-2</v>
      </c>
      <c r="M5430" s="58">
        <v>3.3510954894266164E-2</v>
      </c>
      <c r="N5430" s="58">
        <v>6.5106691845648698E-2</v>
      </c>
      <c r="O5430" s="58">
        <v>0</v>
      </c>
      <c r="P5430" s="58">
        <v>0</v>
      </c>
      <c r="Q5430" s="58">
        <v>0</v>
      </c>
      <c r="R5430" s="58">
        <v>0</v>
      </c>
      <c r="S5430" s="58">
        <v>0</v>
      </c>
      <c r="T5430" s="58">
        <v>0</v>
      </c>
      <c r="U5430" s="58">
        <v>0</v>
      </c>
      <c r="V5430" s="58">
        <v>0</v>
      </c>
      <c r="W5430" s="58">
        <v>0</v>
      </c>
      <c r="X5430" s="58">
        <v>0</v>
      </c>
      <c r="Y5430" s="58">
        <v>0</v>
      </c>
      <c r="Z5430" s="58">
        <v>0</v>
      </c>
      <c r="AA5430" s="58">
        <v>0</v>
      </c>
      <c r="AB5430" s="58">
        <v>0</v>
      </c>
      <c r="AC5430" s="58">
        <v>0</v>
      </c>
      <c r="AD5430" s="58">
        <v>0</v>
      </c>
      <c r="AE5430" s="58">
        <v>0</v>
      </c>
      <c r="AF5430" s="58">
        <v>0</v>
      </c>
      <c r="AG5430" s="58">
        <v>0</v>
      </c>
      <c r="AH5430" s="58">
        <v>0</v>
      </c>
      <c r="AI5430" s="58">
        <v>0</v>
      </c>
      <c r="AK5430" s="64">
        <f t="shared" si="84"/>
        <v>-1.0523416001348354E-2</v>
      </c>
    </row>
    <row r="5431" spans="1:37" x14ac:dyDescent="0.25">
      <c r="A5431">
        <v>5429</v>
      </c>
      <c r="B5431" s="1">
        <v>1.15E-2</v>
      </c>
      <c r="C5431" s="1">
        <v>9.7675964154497589E-5</v>
      </c>
      <c r="D5431" s="58">
        <v>9.610615392763236E-2</v>
      </c>
      <c r="E5431" s="58">
        <v>0.11808784291176168</v>
      </c>
      <c r="F5431" s="58">
        <v>0.10591352446592803</v>
      </c>
      <c r="G5431" s="58">
        <v>2.4561292734407957E-2</v>
      </c>
      <c r="H5431" s="58">
        <v>0.13736803787335469</v>
      </c>
      <c r="I5431" s="58">
        <v>7.9246650422399839E-2</v>
      </c>
      <c r="J5431" s="58">
        <v>0.11759954078431975</v>
      </c>
      <c r="K5431" s="58">
        <v>4.9178765515712618E-2</v>
      </c>
      <c r="L5431" s="58">
        <v>1.362989036316781E-2</v>
      </c>
      <c r="M5431" s="58">
        <v>0.13181671862751382</v>
      </c>
      <c r="N5431" s="58">
        <v>0.12649158237380159</v>
      </c>
      <c r="O5431" s="58">
        <v>0</v>
      </c>
      <c r="P5431" s="58">
        <v>0</v>
      </c>
      <c r="Q5431" s="58">
        <v>0</v>
      </c>
      <c r="R5431" s="58">
        <v>0</v>
      </c>
      <c r="S5431" s="58">
        <v>0</v>
      </c>
      <c r="T5431" s="58">
        <v>0</v>
      </c>
      <c r="U5431" s="58">
        <v>0</v>
      </c>
      <c r="V5431" s="58">
        <v>0</v>
      </c>
      <c r="W5431" s="58">
        <v>0</v>
      </c>
      <c r="X5431" s="58">
        <v>0</v>
      </c>
      <c r="Y5431" s="58">
        <v>0</v>
      </c>
      <c r="Z5431" s="58">
        <v>0</v>
      </c>
      <c r="AA5431" s="58">
        <v>0</v>
      </c>
      <c r="AB5431" s="58">
        <v>0</v>
      </c>
      <c r="AC5431" s="58">
        <v>0</v>
      </c>
      <c r="AD5431" s="58">
        <v>0</v>
      </c>
      <c r="AE5431" s="58">
        <v>0</v>
      </c>
      <c r="AF5431" s="58">
        <v>0</v>
      </c>
      <c r="AG5431" s="58">
        <v>0</v>
      </c>
      <c r="AH5431" s="58">
        <v>0</v>
      </c>
      <c r="AI5431" s="58">
        <v>0</v>
      </c>
      <c r="AK5431" s="64">
        <f t="shared" si="84"/>
        <v>8.4935621003910944E-3</v>
      </c>
    </row>
    <row r="5432" spans="1:37" x14ac:dyDescent="0.25">
      <c r="A5432">
        <v>5430</v>
      </c>
      <c r="B5432" s="1">
        <v>1.2E-2</v>
      </c>
      <c r="C5432" s="1">
        <v>6.0702976239516906E-4</v>
      </c>
      <c r="D5432" s="58">
        <v>1.0113668603262996E-2</v>
      </c>
      <c r="E5432" s="58">
        <v>0.16205286843100455</v>
      </c>
      <c r="F5432" s="58">
        <v>5.4747636719599188E-3</v>
      </c>
      <c r="G5432" s="58">
        <v>3.0657016776898961E-3</v>
      </c>
      <c r="H5432" s="58">
        <v>0.13582165421986792</v>
      </c>
      <c r="I5432" s="58">
        <v>8.018806725092209E-2</v>
      </c>
      <c r="J5432" s="58">
        <v>7.1430373910297565E-2</v>
      </c>
      <c r="K5432" s="58">
        <v>3.8476631949179774E-2</v>
      </c>
      <c r="L5432" s="58">
        <v>0.32800606281491229</v>
      </c>
      <c r="M5432" s="58">
        <v>2.3176981912108003E-2</v>
      </c>
      <c r="N5432" s="58">
        <v>0.14219322555879499</v>
      </c>
      <c r="O5432" s="58">
        <v>0</v>
      </c>
      <c r="P5432" s="58">
        <v>0</v>
      </c>
      <c r="Q5432" s="58">
        <v>0</v>
      </c>
      <c r="R5432" s="58">
        <v>0</v>
      </c>
      <c r="S5432" s="58">
        <v>0</v>
      </c>
      <c r="T5432" s="58">
        <v>0</v>
      </c>
      <c r="U5432" s="58">
        <v>0</v>
      </c>
      <c r="V5432" s="58">
        <v>0</v>
      </c>
      <c r="W5432" s="58">
        <v>0</v>
      </c>
      <c r="X5432" s="58">
        <v>0</v>
      </c>
      <c r="Y5432" s="58">
        <v>0</v>
      </c>
      <c r="Z5432" s="58">
        <v>0</v>
      </c>
      <c r="AA5432" s="58">
        <v>0</v>
      </c>
      <c r="AB5432" s="58">
        <v>0</v>
      </c>
      <c r="AC5432" s="58">
        <v>0</v>
      </c>
      <c r="AD5432" s="58">
        <v>0</v>
      </c>
      <c r="AE5432" s="58">
        <v>0</v>
      </c>
      <c r="AF5432" s="58">
        <v>0</v>
      </c>
      <c r="AG5432" s="58">
        <v>0</v>
      </c>
      <c r="AH5432" s="58">
        <v>0</v>
      </c>
      <c r="AI5432" s="58">
        <v>0</v>
      </c>
      <c r="AK5432" s="64">
        <f t="shared" si="84"/>
        <v>5.0585813532930755E-2</v>
      </c>
    </row>
    <row r="5433" spans="1:37" x14ac:dyDescent="0.25">
      <c r="A5433">
        <v>5431</v>
      </c>
      <c r="B5433" s="1">
        <v>1.12E-2</v>
      </c>
      <c r="C5433" s="1">
        <v>-1.4480792119112202E-4</v>
      </c>
      <c r="D5433" s="58">
        <v>0.15498968306882333</v>
      </c>
      <c r="E5433" s="58">
        <v>5.3314936251674114E-3</v>
      </c>
      <c r="F5433" s="58">
        <v>0.12763880882454054</v>
      </c>
      <c r="G5433" s="58">
        <v>0.11973488172333514</v>
      </c>
      <c r="H5433" s="58">
        <v>8.9225126900859708E-2</v>
      </c>
      <c r="I5433" s="58">
        <v>0.10573726409468938</v>
      </c>
      <c r="J5433" s="58">
        <v>0.10877723341866756</v>
      </c>
      <c r="K5433" s="58">
        <v>6.0037438015555014E-2</v>
      </c>
      <c r="L5433" s="58">
        <v>0.10764010759781348</v>
      </c>
      <c r="M5433" s="58">
        <v>6.7102331343050201E-2</v>
      </c>
      <c r="N5433" s="58">
        <v>5.3785631387498214E-2</v>
      </c>
      <c r="O5433" s="58">
        <v>0</v>
      </c>
      <c r="P5433" s="58">
        <v>0</v>
      </c>
      <c r="Q5433" s="58">
        <v>0</v>
      </c>
      <c r="R5433" s="58">
        <v>0</v>
      </c>
      <c r="S5433" s="58">
        <v>0</v>
      </c>
      <c r="T5433" s="58">
        <v>0</v>
      </c>
      <c r="U5433" s="58">
        <v>0</v>
      </c>
      <c r="V5433" s="58">
        <v>0</v>
      </c>
      <c r="W5433" s="58">
        <v>0</v>
      </c>
      <c r="X5433" s="58">
        <v>0</v>
      </c>
      <c r="Y5433" s="58">
        <v>0</v>
      </c>
      <c r="Z5433" s="58">
        <v>0</v>
      </c>
      <c r="AA5433" s="58">
        <v>0</v>
      </c>
      <c r="AB5433" s="58">
        <v>0</v>
      </c>
      <c r="AC5433" s="58">
        <v>0</v>
      </c>
      <c r="AD5433" s="58">
        <v>0</v>
      </c>
      <c r="AE5433" s="58">
        <v>0</v>
      </c>
      <c r="AF5433" s="58">
        <v>0</v>
      </c>
      <c r="AG5433" s="58">
        <v>0</v>
      </c>
      <c r="AH5433" s="58">
        <v>0</v>
      </c>
      <c r="AI5433" s="58">
        <v>0</v>
      </c>
      <c r="AK5433" s="64">
        <f t="shared" si="84"/>
        <v>-1.2929278677778752E-2</v>
      </c>
    </row>
    <row r="5434" spans="1:37" x14ac:dyDescent="0.25">
      <c r="A5434">
        <v>5432</v>
      </c>
      <c r="B5434" s="1">
        <v>1.49E-2</v>
      </c>
      <c r="C5434" s="1">
        <v>-1.3494221109396513E-4</v>
      </c>
      <c r="D5434" s="58">
        <v>0.14881152933791394</v>
      </c>
      <c r="E5434" s="58">
        <v>0.14635802656221999</v>
      </c>
      <c r="F5434" s="58">
        <v>6.6343430323083652E-2</v>
      </c>
      <c r="G5434" s="58">
        <v>1.6819491668297756E-2</v>
      </c>
      <c r="H5434" s="58">
        <v>7.7100271961906913E-2</v>
      </c>
      <c r="I5434" s="58">
        <v>0.11723202756459924</v>
      </c>
      <c r="J5434" s="58">
        <v>0.12343349843738859</v>
      </c>
      <c r="K5434" s="58">
        <v>0.17066884856098363</v>
      </c>
      <c r="L5434" s="58">
        <v>3.126139041636887E-2</v>
      </c>
      <c r="M5434" s="58">
        <v>0.10161025125968882</v>
      </c>
      <c r="N5434" s="58">
        <v>3.6123390754871758E-4</v>
      </c>
      <c r="O5434" s="58">
        <v>0</v>
      </c>
      <c r="P5434" s="58">
        <v>0</v>
      </c>
      <c r="Q5434" s="58">
        <v>0</v>
      </c>
      <c r="R5434" s="58">
        <v>0</v>
      </c>
      <c r="S5434" s="58">
        <v>0</v>
      </c>
      <c r="T5434" s="58">
        <v>0</v>
      </c>
      <c r="U5434" s="58">
        <v>0</v>
      </c>
      <c r="V5434" s="58">
        <v>0</v>
      </c>
      <c r="W5434" s="58">
        <v>0</v>
      </c>
      <c r="X5434" s="58">
        <v>0</v>
      </c>
      <c r="Y5434" s="58">
        <v>0</v>
      </c>
      <c r="Z5434" s="58">
        <v>0</v>
      </c>
      <c r="AA5434" s="58">
        <v>0</v>
      </c>
      <c r="AB5434" s="58">
        <v>0</v>
      </c>
      <c r="AC5434" s="58">
        <v>0</v>
      </c>
      <c r="AD5434" s="58">
        <v>0</v>
      </c>
      <c r="AE5434" s="58">
        <v>0</v>
      </c>
      <c r="AF5434" s="58">
        <v>0</v>
      </c>
      <c r="AG5434" s="58">
        <v>0</v>
      </c>
      <c r="AH5434" s="58">
        <v>0</v>
      </c>
      <c r="AI5434" s="58">
        <v>0</v>
      </c>
      <c r="AK5434" s="64">
        <f t="shared" si="84"/>
        <v>-9.056524234494304E-3</v>
      </c>
    </row>
    <row r="5435" spans="1:37" x14ac:dyDescent="0.25">
      <c r="A5435">
        <v>5433</v>
      </c>
      <c r="B5435" s="1">
        <v>1.3899999999999999E-2</v>
      </c>
      <c r="C5435" s="1">
        <v>-2.0351178159163936E-4</v>
      </c>
      <c r="D5435" s="58">
        <v>6.4535754561381317E-2</v>
      </c>
      <c r="E5435" s="58">
        <v>7.7104634018697729E-2</v>
      </c>
      <c r="F5435" s="58">
        <v>0.12229983138630812</v>
      </c>
      <c r="G5435" s="58">
        <v>0.11277680633969944</v>
      </c>
      <c r="H5435" s="58">
        <v>0.14694092610645171</v>
      </c>
      <c r="I5435" s="58">
        <v>0.1326971697974175</v>
      </c>
      <c r="J5435" s="58">
        <v>0.13963840684866416</v>
      </c>
      <c r="K5435" s="58">
        <v>0.12675687247156087</v>
      </c>
      <c r="L5435" s="58">
        <v>2.3546335178119972E-2</v>
      </c>
      <c r="M5435" s="58">
        <v>2.2711961164394428E-2</v>
      </c>
      <c r="N5435" s="58">
        <v>3.0991302127304766E-2</v>
      </c>
      <c r="O5435" s="58">
        <v>0</v>
      </c>
      <c r="P5435" s="58">
        <v>0</v>
      </c>
      <c r="Q5435" s="58">
        <v>0</v>
      </c>
      <c r="R5435" s="58">
        <v>0</v>
      </c>
      <c r="S5435" s="58">
        <v>0</v>
      </c>
      <c r="T5435" s="58">
        <v>0</v>
      </c>
      <c r="U5435" s="58">
        <v>0</v>
      </c>
      <c r="V5435" s="58">
        <v>0</v>
      </c>
      <c r="W5435" s="58">
        <v>0</v>
      </c>
      <c r="X5435" s="58">
        <v>0</v>
      </c>
      <c r="Y5435" s="58">
        <v>0</v>
      </c>
      <c r="Z5435" s="58">
        <v>0</v>
      </c>
      <c r="AA5435" s="58">
        <v>0</v>
      </c>
      <c r="AB5435" s="58">
        <v>0</v>
      </c>
      <c r="AC5435" s="58">
        <v>0</v>
      </c>
      <c r="AD5435" s="58">
        <v>0</v>
      </c>
      <c r="AE5435" s="58">
        <v>0</v>
      </c>
      <c r="AF5435" s="58">
        <v>0</v>
      </c>
      <c r="AG5435" s="58">
        <v>0</v>
      </c>
      <c r="AH5435" s="58">
        <v>0</v>
      </c>
      <c r="AI5435" s="58">
        <v>0</v>
      </c>
      <c r="AK5435" s="64">
        <f t="shared" si="84"/>
        <v>-1.4641135366304991E-2</v>
      </c>
    </row>
    <row r="5436" spans="1:37" x14ac:dyDescent="0.25">
      <c r="A5436">
        <v>5434</v>
      </c>
      <c r="B5436" s="1">
        <v>1.4E-2</v>
      </c>
      <c r="C5436" s="1">
        <v>8.7983535569620649E-5</v>
      </c>
      <c r="D5436" s="58">
        <v>2.7033522508342782E-2</v>
      </c>
      <c r="E5436" s="58">
        <v>9.3518441234229061E-2</v>
      </c>
      <c r="F5436" s="58">
        <v>1.8264565256682075E-2</v>
      </c>
      <c r="G5436" s="58">
        <v>0.15043241044154676</v>
      </c>
      <c r="H5436" s="58">
        <v>5.8823256517629534E-2</v>
      </c>
      <c r="I5436" s="58">
        <v>0.18535599587276128</v>
      </c>
      <c r="J5436" s="58">
        <v>0.22379112992329583</v>
      </c>
      <c r="K5436" s="58">
        <v>9.9811035992035446E-2</v>
      </c>
      <c r="L5436" s="58">
        <v>6.2552603548704816E-2</v>
      </c>
      <c r="M5436" s="58">
        <v>8.0843192461249585E-3</v>
      </c>
      <c r="N5436" s="58">
        <v>7.2332719458647568E-2</v>
      </c>
      <c r="O5436" s="58">
        <v>0</v>
      </c>
      <c r="P5436" s="58">
        <v>0</v>
      </c>
      <c r="Q5436" s="58">
        <v>0</v>
      </c>
      <c r="R5436" s="58">
        <v>0</v>
      </c>
      <c r="S5436" s="58">
        <v>0</v>
      </c>
      <c r="T5436" s="58">
        <v>0</v>
      </c>
      <c r="U5436" s="58">
        <v>0</v>
      </c>
      <c r="V5436" s="58">
        <v>0</v>
      </c>
      <c r="W5436" s="58">
        <v>0</v>
      </c>
      <c r="X5436" s="58">
        <v>0</v>
      </c>
      <c r="Y5436" s="58">
        <v>0</v>
      </c>
      <c r="Z5436" s="58">
        <v>0</v>
      </c>
      <c r="AA5436" s="58">
        <v>0</v>
      </c>
      <c r="AB5436" s="58">
        <v>0</v>
      </c>
      <c r="AC5436" s="58">
        <v>0</v>
      </c>
      <c r="AD5436" s="58">
        <v>0</v>
      </c>
      <c r="AE5436" s="58">
        <v>0</v>
      </c>
      <c r="AF5436" s="58">
        <v>0</v>
      </c>
      <c r="AG5436" s="58">
        <v>0</v>
      </c>
      <c r="AH5436" s="58">
        <v>0</v>
      </c>
      <c r="AI5436" s="58">
        <v>0</v>
      </c>
      <c r="AK5436" s="64">
        <f t="shared" si="84"/>
        <v>6.2845382549729031E-3</v>
      </c>
    </row>
    <row r="5437" spans="1:37" x14ac:dyDescent="0.25">
      <c r="A5437">
        <v>5435</v>
      </c>
      <c r="B5437" s="1">
        <v>1.2800000000000001E-2</v>
      </c>
      <c r="C5437" s="1">
        <v>1.3463521951215005E-4</v>
      </c>
      <c r="D5437" s="58">
        <v>2.999936104368519E-2</v>
      </c>
      <c r="E5437" s="58">
        <v>0.13817594075824391</v>
      </c>
      <c r="F5437" s="58">
        <v>0.18282239305438477</v>
      </c>
      <c r="G5437" s="58">
        <v>3.3119280441145212E-2</v>
      </c>
      <c r="H5437" s="58">
        <v>6.8764645768713786E-2</v>
      </c>
      <c r="I5437" s="58">
        <v>0.1120800631363329</v>
      </c>
      <c r="J5437" s="58">
        <v>0.18579027298380463</v>
      </c>
      <c r="K5437" s="58">
        <v>2.349561154680347E-2</v>
      </c>
      <c r="L5437" s="58">
        <v>7.9871666294315696E-4</v>
      </c>
      <c r="M5437" s="58">
        <v>7.3828009398447456E-2</v>
      </c>
      <c r="N5437" s="58">
        <v>0.15112570520549554</v>
      </c>
      <c r="O5437" s="58">
        <v>0</v>
      </c>
      <c r="P5437" s="58">
        <v>0</v>
      </c>
      <c r="Q5437" s="58">
        <v>0</v>
      </c>
      <c r="R5437" s="58">
        <v>0</v>
      </c>
      <c r="S5437" s="58">
        <v>0</v>
      </c>
      <c r="T5437" s="58">
        <v>0</v>
      </c>
      <c r="U5437" s="58">
        <v>0</v>
      </c>
      <c r="V5437" s="58">
        <v>0</v>
      </c>
      <c r="W5437" s="58">
        <v>0</v>
      </c>
      <c r="X5437" s="58">
        <v>0</v>
      </c>
      <c r="Y5437" s="58">
        <v>0</v>
      </c>
      <c r="Z5437" s="58">
        <v>0</v>
      </c>
      <c r="AA5437" s="58">
        <v>0</v>
      </c>
      <c r="AB5437" s="58">
        <v>0</v>
      </c>
      <c r="AC5437" s="58">
        <v>0</v>
      </c>
      <c r="AD5437" s="58">
        <v>0</v>
      </c>
      <c r="AE5437" s="58">
        <v>0</v>
      </c>
      <c r="AF5437" s="58">
        <v>0</v>
      </c>
      <c r="AG5437" s="58">
        <v>0</v>
      </c>
      <c r="AH5437" s="58">
        <v>0</v>
      </c>
      <c r="AI5437" s="58">
        <v>0</v>
      </c>
      <c r="AK5437" s="64">
        <f t="shared" si="84"/>
        <v>1.0518376524386723E-2</v>
      </c>
    </row>
    <row r="5438" spans="1:37" x14ac:dyDescent="0.25">
      <c r="A5438">
        <v>5436</v>
      </c>
      <c r="B5438" s="1">
        <v>1.43E-2</v>
      </c>
      <c r="C5438" s="1">
        <v>-4.0628388707636279E-4</v>
      </c>
      <c r="D5438" s="58">
        <v>0.14984245172515118</v>
      </c>
      <c r="E5438" s="58">
        <v>2.2636654666106312E-2</v>
      </c>
      <c r="F5438" s="58">
        <v>5.9338370211301983E-3</v>
      </c>
      <c r="G5438" s="58">
        <v>0.1223066419652681</v>
      </c>
      <c r="H5438" s="58">
        <v>5.3577303099301227E-2</v>
      </c>
      <c r="I5438" s="58">
        <v>0.10721184559986924</v>
      </c>
      <c r="J5438" s="58">
        <v>8.2334790588614662E-2</v>
      </c>
      <c r="K5438" s="58">
        <v>0.25729760547005781</v>
      </c>
      <c r="L5438" s="58">
        <v>0.14168447855949592</v>
      </c>
      <c r="M5438" s="58">
        <v>3.4581557010089477E-2</v>
      </c>
      <c r="N5438" s="58">
        <v>2.2592834294915737E-2</v>
      </c>
      <c r="O5438" s="58">
        <v>0</v>
      </c>
      <c r="P5438" s="58">
        <v>0</v>
      </c>
      <c r="Q5438" s="58">
        <v>0</v>
      </c>
      <c r="R5438" s="58">
        <v>0</v>
      </c>
      <c r="S5438" s="58">
        <v>0</v>
      </c>
      <c r="T5438" s="58">
        <v>0</v>
      </c>
      <c r="U5438" s="58">
        <v>0</v>
      </c>
      <c r="V5438" s="58">
        <v>0</v>
      </c>
      <c r="W5438" s="58">
        <v>0</v>
      </c>
      <c r="X5438" s="58">
        <v>0</v>
      </c>
      <c r="Y5438" s="58">
        <v>0</v>
      </c>
      <c r="Z5438" s="58">
        <v>0</v>
      </c>
      <c r="AA5438" s="58">
        <v>0</v>
      </c>
      <c r="AB5438" s="58">
        <v>0</v>
      </c>
      <c r="AC5438" s="58">
        <v>0</v>
      </c>
      <c r="AD5438" s="58">
        <v>0</v>
      </c>
      <c r="AE5438" s="58">
        <v>0</v>
      </c>
      <c r="AF5438" s="58">
        <v>0</v>
      </c>
      <c r="AG5438" s="58">
        <v>0</v>
      </c>
      <c r="AH5438" s="58">
        <v>0</v>
      </c>
      <c r="AI5438" s="58">
        <v>0</v>
      </c>
      <c r="AK5438" s="64">
        <f t="shared" si="84"/>
        <v>-2.8411460634710683E-2</v>
      </c>
    </row>
    <row r="5439" spans="1:37" x14ac:dyDescent="0.25">
      <c r="A5439">
        <v>5437</v>
      </c>
      <c r="B5439" s="1">
        <v>1.1599999999999999E-2</v>
      </c>
      <c r="C5439" s="1">
        <v>-2.5892952872029034E-4</v>
      </c>
      <c r="D5439" s="58">
        <v>0.10021466929871028</v>
      </c>
      <c r="E5439" s="58">
        <v>2.5901982777843242E-2</v>
      </c>
      <c r="F5439" s="58">
        <v>0.11865337206008453</v>
      </c>
      <c r="G5439" s="58">
        <v>7.729704729490014E-2</v>
      </c>
      <c r="H5439" s="58">
        <v>4.4013200349690584E-2</v>
      </c>
      <c r="I5439" s="58">
        <v>0.11914989125648298</v>
      </c>
      <c r="J5439" s="58">
        <v>0.12823578181128659</v>
      </c>
      <c r="K5439" s="58">
        <v>0.13365681571332627</v>
      </c>
      <c r="L5439" s="58">
        <v>0.11174370275565146</v>
      </c>
      <c r="M5439" s="58">
        <v>0.12078330638721607</v>
      </c>
      <c r="N5439" s="58">
        <v>2.0350230294807928E-2</v>
      </c>
      <c r="O5439" s="58">
        <v>0</v>
      </c>
      <c r="P5439" s="58">
        <v>0</v>
      </c>
      <c r="Q5439" s="58">
        <v>0</v>
      </c>
      <c r="R5439" s="58">
        <v>0</v>
      </c>
      <c r="S5439" s="58">
        <v>0</v>
      </c>
      <c r="T5439" s="58">
        <v>0</v>
      </c>
      <c r="U5439" s="58">
        <v>0</v>
      </c>
      <c r="V5439" s="58">
        <v>0</v>
      </c>
      <c r="W5439" s="58">
        <v>0</v>
      </c>
      <c r="X5439" s="58">
        <v>0</v>
      </c>
      <c r="Y5439" s="58">
        <v>0</v>
      </c>
      <c r="Z5439" s="58">
        <v>0</v>
      </c>
      <c r="AA5439" s="58">
        <v>0</v>
      </c>
      <c r="AB5439" s="58">
        <v>0</v>
      </c>
      <c r="AC5439" s="58">
        <v>0</v>
      </c>
      <c r="AD5439" s="58">
        <v>0</v>
      </c>
      <c r="AE5439" s="58">
        <v>0</v>
      </c>
      <c r="AF5439" s="58">
        <v>0</v>
      </c>
      <c r="AG5439" s="58">
        <v>0</v>
      </c>
      <c r="AH5439" s="58">
        <v>0</v>
      </c>
      <c r="AI5439" s="58">
        <v>0</v>
      </c>
      <c r="AK5439" s="64">
        <f t="shared" si="84"/>
        <v>-2.2321511096576756E-2</v>
      </c>
    </row>
    <row r="5440" spans="1:37" x14ac:dyDescent="0.25">
      <c r="A5440">
        <v>5438</v>
      </c>
      <c r="B5440" s="1">
        <v>1.3599999999999999E-2</v>
      </c>
      <c r="C5440" s="1">
        <v>4.089111639280083E-4</v>
      </c>
      <c r="D5440" s="58">
        <v>4.8288341954651329E-2</v>
      </c>
      <c r="E5440" s="58">
        <v>0.20920366788254466</v>
      </c>
      <c r="F5440" s="58">
        <v>7.1082113508241854E-2</v>
      </c>
      <c r="G5440" s="58">
        <v>2.6643844810505239E-2</v>
      </c>
      <c r="H5440" s="58">
        <v>7.8032114310482847E-2</v>
      </c>
      <c r="I5440" s="58">
        <v>0.15369125787856136</v>
      </c>
      <c r="J5440" s="58">
        <v>2.6392968046604409E-3</v>
      </c>
      <c r="K5440" s="58">
        <v>1.0515248190203578E-2</v>
      </c>
      <c r="L5440" s="58">
        <v>0.14804261794167217</v>
      </c>
      <c r="M5440" s="58">
        <v>5.0512543007359842E-2</v>
      </c>
      <c r="N5440" s="58">
        <v>0.20134895371111655</v>
      </c>
      <c r="O5440" s="58">
        <v>0</v>
      </c>
      <c r="P5440" s="58">
        <v>0</v>
      </c>
      <c r="Q5440" s="58">
        <v>0</v>
      </c>
      <c r="R5440" s="58">
        <v>0</v>
      </c>
      <c r="S5440" s="58">
        <v>0</v>
      </c>
      <c r="T5440" s="58">
        <v>0</v>
      </c>
      <c r="U5440" s="58">
        <v>0</v>
      </c>
      <c r="V5440" s="58">
        <v>0</v>
      </c>
      <c r="W5440" s="58">
        <v>0</v>
      </c>
      <c r="X5440" s="58">
        <v>0</v>
      </c>
      <c r="Y5440" s="58">
        <v>0</v>
      </c>
      <c r="Z5440" s="58">
        <v>0</v>
      </c>
      <c r="AA5440" s="58">
        <v>0</v>
      </c>
      <c r="AB5440" s="58">
        <v>0</v>
      </c>
      <c r="AC5440" s="58">
        <v>0</v>
      </c>
      <c r="AD5440" s="58">
        <v>0</v>
      </c>
      <c r="AE5440" s="58">
        <v>0</v>
      </c>
      <c r="AF5440" s="58">
        <v>0</v>
      </c>
      <c r="AG5440" s="58">
        <v>0</v>
      </c>
      <c r="AH5440" s="58">
        <v>0</v>
      </c>
      <c r="AI5440" s="58">
        <v>0</v>
      </c>
      <c r="AK5440" s="64">
        <f t="shared" si="84"/>
        <v>3.0066997347647669E-2</v>
      </c>
    </row>
    <row r="5441" spans="1:37" x14ac:dyDescent="0.25">
      <c r="A5441">
        <v>5439</v>
      </c>
      <c r="B5441" s="1">
        <v>1.15E-2</v>
      </c>
      <c r="C5441" s="1">
        <v>7.9638542169055594E-5</v>
      </c>
      <c r="D5441" s="58">
        <v>0.13560897711642816</v>
      </c>
      <c r="E5441" s="58">
        <v>0.10714526325713349</v>
      </c>
      <c r="F5441" s="58">
        <v>9.8478809045099397E-2</v>
      </c>
      <c r="G5441" s="58">
        <v>9.7459270086871511E-2</v>
      </c>
      <c r="H5441" s="58">
        <v>9.0480739935735383E-2</v>
      </c>
      <c r="I5441" s="58">
        <v>8.5073626013385542E-2</v>
      </c>
      <c r="J5441" s="58">
        <v>7.1471038665639544E-2</v>
      </c>
      <c r="K5441" s="58">
        <v>3.2160656609746006E-2</v>
      </c>
      <c r="L5441" s="58">
        <v>1.1092249721986695E-2</v>
      </c>
      <c r="M5441" s="58">
        <v>0.13888436952079636</v>
      </c>
      <c r="N5441" s="58">
        <v>0.13214500002717774</v>
      </c>
      <c r="O5441" s="58">
        <v>0</v>
      </c>
      <c r="P5441" s="58">
        <v>0</v>
      </c>
      <c r="Q5441" s="58">
        <v>0</v>
      </c>
      <c r="R5441" s="58">
        <v>0</v>
      </c>
      <c r="S5441" s="58">
        <v>0</v>
      </c>
      <c r="T5441" s="58">
        <v>0</v>
      </c>
      <c r="U5441" s="58">
        <v>0</v>
      </c>
      <c r="V5441" s="58">
        <v>0</v>
      </c>
      <c r="W5441" s="58">
        <v>0</v>
      </c>
      <c r="X5441" s="58">
        <v>0</v>
      </c>
      <c r="Y5441" s="58">
        <v>0</v>
      </c>
      <c r="Z5441" s="58">
        <v>0</v>
      </c>
      <c r="AA5441" s="58">
        <v>0</v>
      </c>
      <c r="AB5441" s="58">
        <v>0</v>
      </c>
      <c r="AC5441" s="58">
        <v>0</v>
      </c>
      <c r="AD5441" s="58">
        <v>0</v>
      </c>
      <c r="AE5441" s="58">
        <v>0</v>
      </c>
      <c r="AF5441" s="58">
        <v>0</v>
      </c>
      <c r="AG5441" s="58">
        <v>0</v>
      </c>
      <c r="AH5441" s="58">
        <v>0</v>
      </c>
      <c r="AI5441" s="58">
        <v>0</v>
      </c>
      <c r="AK5441" s="64">
        <f t="shared" si="84"/>
        <v>6.9250906233961386E-3</v>
      </c>
    </row>
    <row r="5442" spans="1:37" x14ac:dyDescent="0.25">
      <c r="A5442">
        <v>5440</v>
      </c>
      <c r="B5442" s="1">
        <v>1.32E-2</v>
      </c>
      <c r="C5442" s="1">
        <v>-1.4052707523401836E-4</v>
      </c>
      <c r="D5442" s="58">
        <v>0.16979394798930489</v>
      </c>
      <c r="E5442" s="58">
        <v>9.2855806011782852E-2</v>
      </c>
      <c r="F5442" s="58">
        <v>4.1805318117132173E-2</v>
      </c>
      <c r="G5442" s="58">
        <v>7.7753061795464942E-2</v>
      </c>
      <c r="H5442" s="58">
        <v>0.14163244836269312</v>
      </c>
      <c r="I5442" s="58">
        <v>0.10398171765110653</v>
      </c>
      <c r="J5442" s="58">
        <v>3.8981818488536671E-2</v>
      </c>
      <c r="K5442" s="58">
        <v>0.15073303318797476</v>
      </c>
      <c r="L5442" s="58">
        <v>0.10743958336443418</v>
      </c>
      <c r="M5442" s="58">
        <v>6.8864907848009679E-2</v>
      </c>
      <c r="N5442" s="58">
        <v>6.1583571835602258E-3</v>
      </c>
      <c r="O5442" s="58">
        <v>0</v>
      </c>
      <c r="P5442" s="58">
        <v>0</v>
      </c>
      <c r="Q5442" s="58">
        <v>0</v>
      </c>
      <c r="R5442" s="58">
        <v>0</v>
      </c>
      <c r="S5442" s="58">
        <v>0</v>
      </c>
      <c r="T5442" s="58">
        <v>0</v>
      </c>
      <c r="U5442" s="58">
        <v>0</v>
      </c>
      <c r="V5442" s="58">
        <v>0</v>
      </c>
      <c r="W5442" s="58">
        <v>0</v>
      </c>
      <c r="X5442" s="58">
        <v>0</v>
      </c>
      <c r="Y5442" s="58">
        <v>0</v>
      </c>
      <c r="Z5442" s="58">
        <v>0</v>
      </c>
      <c r="AA5442" s="58">
        <v>0</v>
      </c>
      <c r="AB5442" s="58">
        <v>0</v>
      </c>
      <c r="AC5442" s="58">
        <v>0</v>
      </c>
      <c r="AD5442" s="58">
        <v>0</v>
      </c>
      <c r="AE5442" s="58">
        <v>0</v>
      </c>
      <c r="AF5442" s="58">
        <v>0</v>
      </c>
      <c r="AG5442" s="58">
        <v>0</v>
      </c>
      <c r="AH5442" s="58">
        <v>0</v>
      </c>
      <c r="AI5442" s="58">
        <v>0</v>
      </c>
      <c r="AK5442" s="64">
        <f t="shared" si="84"/>
        <v>-1.0645990548031694E-2</v>
      </c>
    </row>
    <row r="5443" spans="1:37" x14ac:dyDescent="0.25">
      <c r="A5443">
        <v>5441</v>
      </c>
      <c r="B5443" s="1">
        <v>1.23E-2</v>
      </c>
      <c r="C5443" s="1">
        <v>3.7602015374891656E-4</v>
      </c>
      <c r="D5443" s="58">
        <v>1.7207846379793026E-2</v>
      </c>
      <c r="E5443" s="58">
        <v>0.14345337929942728</v>
      </c>
      <c r="F5443" s="58">
        <v>5.8085700266948148E-2</v>
      </c>
      <c r="G5443" s="58">
        <v>0.11990505359395842</v>
      </c>
      <c r="H5443" s="58">
        <v>8.1494162447561552E-2</v>
      </c>
      <c r="I5443" s="58">
        <v>0.14592561249798972</v>
      </c>
      <c r="J5443" s="58">
        <v>8.9912697409320452E-2</v>
      </c>
      <c r="K5443" s="58">
        <v>9.0336733233175176E-3</v>
      </c>
      <c r="L5443" s="58">
        <v>0.16098281695564165</v>
      </c>
      <c r="M5443" s="58">
        <v>6.389166708662769E-2</v>
      </c>
      <c r="N5443" s="58">
        <v>0.11010739073941452</v>
      </c>
      <c r="O5443" s="58">
        <v>0</v>
      </c>
      <c r="P5443" s="58">
        <v>0</v>
      </c>
      <c r="Q5443" s="58">
        <v>0</v>
      </c>
      <c r="R5443" s="58">
        <v>0</v>
      </c>
      <c r="S5443" s="58">
        <v>0</v>
      </c>
      <c r="T5443" s="58">
        <v>0</v>
      </c>
      <c r="U5443" s="58">
        <v>0</v>
      </c>
      <c r="V5443" s="58">
        <v>0</v>
      </c>
      <c r="W5443" s="58">
        <v>0</v>
      </c>
      <c r="X5443" s="58">
        <v>0</v>
      </c>
      <c r="Y5443" s="58">
        <v>0</v>
      </c>
      <c r="Z5443" s="58">
        <v>0</v>
      </c>
      <c r="AA5443" s="58">
        <v>0</v>
      </c>
      <c r="AB5443" s="58">
        <v>0</v>
      </c>
      <c r="AC5443" s="58">
        <v>0</v>
      </c>
      <c r="AD5443" s="58">
        <v>0</v>
      </c>
      <c r="AE5443" s="58">
        <v>0</v>
      </c>
      <c r="AF5443" s="58">
        <v>0</v>
      </c>
      <c r="AG5443" s="58">
        <v>0</v>
      </c>
      <c r="AH5443" s="58">
        <v>0</v>
      </c>
      <c r="AI5443" s="58">
        <v>0</v>
      </c>
      <c r="AK5443" s="64">
        <f t="shared" si="84"/>
        <v>3.0570744207228988E-2</v>
      </c>
    </row>
    <row r="5444" spans="1:37" x14ac:dyDescent="0.25">
      <c r="A5444">
        <v>5442</v>
      </c>
      <c r="B5444" s="1">
        <v>1.3599999999999999E-2</v>
      </c>
      <c r="C5444" s="1">
        <v>-3.7612903209562412E-4</v>
      </c>
      <c r="D5444" s="58">
        <v>0.12325131105113207</v>
      </c>
      <c r="E5444" s="58">
        <v>2.4732323055030283E-2</v>
      </c>
      <c r="F5444" s="58">
        <v>7.3299371505631105E-3</v>
      </c>
      <c r="G5444" s="58">
        <v>8.7730746098370643E-2</v>
      </c>
      <c r="H5444" s="58">
        <v>0.20384752652401497</v>
      </c>
      <c r="I5444" s="58">
        <v>0.16163635516690711</v>
      </c>
      <c r="J5444" s="58">
        <v>5.3612044860688587E-2</v>
      </c>
      <c r="K5444" s="58">
        <v>0.19223262829845114</v>
      </c>
      <c r="L5444" s="58">
        <v>6.8556618589378573E-2</v>
      </c>
      <c r="M5444" s="58">
        <v>2.6518904771896428E-2</v>
      </c>
      <c r="N5444" s="58">
        <v>5.0551604433567168E-2</v>
      </c>
      <c r="O5444" s="58">
        <v>0</v>
      </c>
      <c r="P5444" s="58">
        <v>0</v>
      </c>
      <c r="Q5444" s="58">
        <v>0</v>
      </c>
      <c r="R5444" s="58">
        <v>0</v>
      </c>
      <c r="S5444" s="58">
        <v>0</v>
      </c>
      <c r="T5444" s="58">
        <v>0</v>
      </c>
      <c r="U5444" s="58">
        <v>0</v>
      </c>
      <c r="V5444" s="58">
        <v>0</v>
      </c>
      <c r="W5444" s="58">
        <v>0</v>
      </c>
      <c r="X5444" s="58">
        <v>0</v>
      </c>
      <c r="Y5444" s="58">
        <v>0</v>
      </c>
      <c r="Z5444" s="58">
        <v>0</v>
      </c>
      <c r="AA5444" s="58">
        <v>0</v>
      </c>
      <c r="AB5444" s="58">
        <v>0</v>
      </c>
      <c r="AC5444" s="58">
        <v>0</v>
      </c>
      <c r="AD5444" s="58">
        <v>0</v>
      </c>
      <c r="AE5444" s="58">
        <v>0</v>
      </c>
      <c r="AF5444" s="58">
        <v>0</v>
      </c>
      <c r="AG5444" s="58">
        <v>0</v>
      </c>
      <c r="AH5444" s="58">
        <v>0</v>
      </c>
      <c r="AI5444" s="58">
        <v>0</v>
      </c>
      <c r="AK5444" s="64">
        <f t="shared" ref="AK5444:AK5507" si="85">C5444/B5444</f>
        <v>-2.7656546477619424E-2</v>
      </c>
    </row>
    <row r="5445" spans="1:37" x14ac:dyDescent="0.25">
      <c r="A5445">
        <v>5443</v>
      </c>
      <c r="B5445" s="1">
        <v>1.2200000000000001E-2</v>
      </c>
      <c r="C5445" s="1">
        <v>1.6580416722445938E-4</v>
      </c>
      <c r="D5445" s="58">
        <v>3.0249399643902757E-2</v>
      </c>
      <c r="E5445" s="58">
        <v>0.12850129188804277</v>
      </c>
      <c r="F5445" s="58">
        <v>7.6076815156506453E-2</v>
      </c>
      <c r="G5445" s="58">
        <v>7.294181477742763E-2</v>
      </c>
      <c r="H5445" s="58">
        <v>5.0125570069113577E-2</v>
      </c>
      <c r="I5445" s="58">
        <v>0.11365151507548317</v>
      </c>
      <c r="J5445" s="58">
        <v>0.12589549653504403</v>
      </c>
      <c r="K5445" s="58">
        <v>8.7923614178797849E-2</v>
      </c>
      <c r="L5445" s="58">
        <v>0.12679253780229263</v>
      </c>
      <c r="M5445" s="58">
        <v>5.7987692473239955E-2</v>
      </c>
      <c r="N5445" s="58">
        <v>0.12985425240014942</v>
      </c>
      <c r="O5445" s="58">
        <v>0</v>
      </c>
      <c r="P5445" s="58">
        <v>0</v>
      </c>
      <c r="Q5445" s="58">
        <v>0</v>
      </c>
      <c r="R5445" s="58">
        <v>0</v>
      </c>
      <c r="S5445" s="58">
        <v>0</v>
      </c>
      <c r="T5445" s="58">
        <v>0</v>
      </c>
      <c r="U5445" s="58">
        <v>0</v>
      </c>
      <c r="V5445" s="58">
        <v>0</v>
      </c>
      <c r="W5445" s="58">
        <v>0</v>
      </c>
      <c r="X5445" s="58">
        <v>0</v>
      </c>
      <c r="Y5445" s="58">
        <v>0</v>
      </c>
      <c r="Z5445" s="58">
        <v>0</v>
      </c>
      <c r="AA5445" s="58">
        <v>0</v>
      </c>
      <c r="AB5445" s="58">
        <v>0</v>
      </c>
      <c r="AC5445" s="58">
        <v>0</v>
      </c>
      <c r="AD5445" s="58">
        <v>0</v>
      </c>
      <c r="AE5445" s="58">
        <v>0</v>
      </c>
      <c r="AF5445" s="58">
        <v>0</v>
      </c>
      <c r="AG5445" s="58">
        <v>0</v>
      </c>
      <c r="AH5445" s="58">
        <v>0</v>
      </c>
      <c r="AI5445" s="58">
        <v>0</v>
      </c>
      <c r="AK5445" s="64">
        <f t="shared" si="85"/>
        <v>1.3590505510201587E-2</v>
      </c>
    </row>
    <row r="5446" spans="1:37" x14ac:dyDescent="0.25">
      <c r="A5446">
        <v>5444</v>
      </c>
      <c r="B5446" s="1">
        <v>1.11E-2</v>
      </c>
      <c r="C5446" s="1">
        <v>1.3262878812371934E-4</v>
      </c>
      <c r="D5446" s="58">
        <v>0.13994240082879617</v>
      </c>
      <c r="E5446" s="58">
        <v>6.7038683022491691E-2</v>
      </c>
      <c r="F5446" s="58">
        <v>0.12682930326689792</v>
      </c>
      <c r="G5446" s="58">
        <v>0.12112761302702568</v>
      </c>
      <c r="H5446" s="58">
        <v>0.15259639997315091</v>
      </c>
      <c r="I5446" s="58">
        <v>4.2098153758271403E-2</v>
      </c>
      <c r="J5446" s="58">
        <v>9.3540887348922144E-2</v>
      </c>
      <c r="K5446" s="58">
        <v>2.1238359484489544E-2</v>
      </c>
      <c r="L5446" s="58">
        <v>0.11444319942105162</v>
      </c>
      <c r="M5446" s="58">
        <v>4.7748531735545656E-2</v>
      </c>
      <c r="N5446" s="58">
        <v>7.3396468133357137E-2</v>
      </c>
      <c r="O5446" s="58">
        <v>0</v>
      </c>
      <c r="P5446" s="58">
        <v>0</v>
      </c>
      <c r="Q5446" s="58">
        <v>0</v>
      </c>
      <c r="R5446" s="58">
        <v>0</v>
      </c>
      <c r="S5446" s="58">
        <v>0</v>
      </c>
      <c r="T5446" s="58">
        <v>0</v>
      </c>
      <c r="U5446" s="58">
        <v>0</v>
      </c>
      <c r="V5446" s="58">
        <v>0</v>
      </c>
      <c r="W5446" s="58">
        <v>0</v>
      </c>
      <c r="X5446" s="58">
        <v>0</v>
      </c>
      <c r="Y5446" s="58">
        <v>0</v>
      </c>
      <c r="Z5446" s="58">
        <v>0</v>
      </c>
      <c r="AA5446" s="58">
        <v>0</v>
      </c>
      <c r="AB5446" s="58">
        <v>0</v>
      </c>
      <c r="AC5446" s="58">
        <v>0</v>
      </c>
      <c r="AD5446" s="58">
        <v>0</v>
      </c>
      <c r="AE5446" s="58">
        <v>0</v>
      </c>
      <c r="AF5446" s="58">
        <v>0</v>
      </c>
      <c r="AG5446" s="58">
        <v>0</v>
      </c>
      <c r="AH5446" s="58">
        <v>0</v>
      </c>
      <c r="AI5446" s="58">
        <v>0</v>
      </c>
      <c r="AK5446" s="64">
        <f t="shared" si="85"/>
        <v>1.1948539470605346E-2</v>
      </c>
    </row>
    <row r="5447" spans="1:37" x14ac:dyDescent="0.25">
      <c r="A5447">
        <v>5445</v>
      </c>
      <c r="B5447" s="1">
        <v>1.09E-2</v>
      </c>
      <c r="C5447" s="1">
        <v>-2.3621415737093508E-4</v>
      </c>
      <c r="D5447" s="58">
        <v>0.1078324524952738</v>
      </c>
      <c r="E5447" s="58">
        <v>4.5720290776575977E-5</v>
      </c>
      <c r="F5447" s="58">
        <v>0.15633351233077922</v>
      </c>
      <c r="G5447" s="58">
        <v>4.8527638786338402E-2</v>
      </c>
      <c r="H5447" s="58">
        <v>3.3485134920441015E-2</v>
      </c>
      <c r="I5447" s="58">
        <v>0.1647692317092937</v>
      </c>
      <c r="J5447" s="58">
        <v>0.14297447531485394</v>
      </c>
      <c r="K5447" s="58">
        <v>6.818410059881598E-2</v>
      </c>
      <c r="L5447" s="58">
        <v>0.11082225426198432</v>
      </c>
      <c r="M5447" s="58">
        <v>0.11325638610481201</v>
      </c>
      <c r="N5447" s="58">
        <v>5.3769093186631173E-2</v>
      </c>
      <c r="O5447" s="58">
        <v>0</v>
      </c>
      <c r="P5447" s="58">
        <v>0</v>
      </c>
      <c r="Q5447" s="58">
        <v>0</v>
      </c>
      <c r="R5447" s="58">
        <v>0</v>
      </c>
      <c r="S5447" s="58">
        <v>0</v>
      </c>
      <c r="T5447" s="58">
        <v>0</v>
      </c>
      <c r="U5447" s="58">
        <v>0</v>
      </c>
      <c r="V5447" s="58">
        <v>0</v>
      </c>
      <c r="W5447" s="58">
        <v>0</v>
      </c>
      <c r="X5447" s="58">
        <v>0</v>
      </c>
      <c r="Y5447" s="58">
        <v>0</v>
      </c>
      <c r="Z5447" s="58">
        <v>0</v>
      </c>
      <c r="AA5447" s="58">
        <v>0</v>
      </c>
      <c r="AB5447" s="58">
        <v>0</v>
      </c>
      <c r="AC5447" s="58">
        <v>0</v>
      </c>
      <c r="AD5447" s="58">
        <v>0</v>
      </c>
      <c r="AE5447" s="58">
        <v>0</v>
      </c>
      <c r="AF5447" s="58">
        <v>0</v>
      </c>
      <c r="AG5447" s="58">
        <v>0</v>
      </c>
      <c r="AH5447" s="58">
        <v>0</v>
      </c>
      <c r="AI5447" s="58">
        <v>0</v>
      </c>
      <c r="AK5447" s="64">
        <f t="shared" si="85"/>
        <v>-2.1671023612012393E-2</v>
      </c>
    </row>
    <row r="5448" spans="1:37" x14ac:dyDescent="0.25">
      <c r="A5448">
        <v>5446</v>
      </c>
      <c r="B5448" s="1">
        <v>9.5999999999999992E-3</v>
      </c>
      <c r="C5448" s="1">
        <v>3.7373901251298413E-4</v>
      </c>
      <c r="D5448" s="58">
        <v>7.5033440453876971E-2</v>
      </c>
      <c r="E5448" s="58">
        <v>0.11387054097195136</v>
      </c>
      <c r="F5448" s="58">
        <v>7.3827547474935182E-2</v>
      </c>
      <c r="G5448" s="58">
        <v>3.463178890960604E-2</v>
      </c>
      <c r="H5448" s="58">
        <v>3.1898929066319005E-2</v>
      </c>
      <c r="I5448" s="58">
        <v>1.5070493932961063E-2</v>
      </c>
      <c r="J5448" s="58">
        <v>0.12621264436631599</v>
      </c>
      <c r="K5448" s="58">
        <v>3.5020883831516442E-2</v>
      </c>
      <c r="L5448" s="58">
        <v>0.17837371766896951</v>
      </c>
      <c r="M5448" s="58">
        <v>0.18426312993740157</v>
      </c>
      <c r="N5448" s="58">
        <v>0.13179688338614692</v>
      </c>
      <c r="O5448" s="58">
        <v>0</v>
      </c>
      <c r="P5448" s="58">
        <v>0</v>
      </c>
      <c r="Q5448" s="58">
        <v>0</v>
      </c>
      <c r="R5448" s="58">
        <v>0</v>
      </c>
      <c r="S5448" s="58">
        <v>0</v>
      </c>
      <c r="T5448" s="58">
        <v>0</v>
      </c>
      <c r="U5448" s="58">
        <v>0</v>
      </c>
      <c r="V5448" s="58">
        <v>0</v>
      </c>
      <c r="W5448" s="58">
        <v>0</v>
      </c>
      <c r="X5448" s="58">
        <v>0</v>
      </c>
      <c r="Y5448" s="58">
        <v>0</v>
      </c>
      <c r="Z5448" s="58">
        <v>0</v>
      </c>
      <c r="AA5448" s="58">
        <v>0</v>
      </c>
      <c r="AB5448" s="58">
        <v>0</v>
      </c>
      <c r="AC5448" s="58">
        <v>0</v>
      </c>
      <c r="AD5448" s="58">
        <v>0</v>
      </c>
      <c r="AE5448" s="58">
        <v>0</v>
      </c>
      <c r="AF5448" s="58">
        <v>0</v>
      </c>
      <c r="AG5448" s="58">
        <v>0</v>
      </c>
      <c r="AH5448" s="58">
        <v>0</v>
      </c>
      <c r="AI5448" s="58">
        <v>0</v>
      </c>
      <c r="AK5448" s="64">
        <f t="shared" si="85"/>
        <v>3.8931147136769186E-2</v>
      </c>
    </row>
    <row r="5449" spans="1:37" x14ac:dyDescent="0.25">
      <c r="A5449">
        <v>5447</v>
      </c>
      <c r="B5449" s="1">
        <v>1.34E-2</v>
      </c>
      <c r="C5449" s="1">
        <v>-4.0922611753798283E-6</v>
      </c>
      <c r="D5449" s="58">
        <v>1.7396774305941859E-2</v>
      </c>
      <c r="E5449" s="58">
        <v>0.13294568847715602</v>
      </c>
      <c r="F5449" s="58">
        <v>0.1439120172715794</v>
      </c>
      <c r="G5449" s="58">
        <v>0.15744801689617338</v>
      </c>
      <c r="H5449" s="58">
        <v>9.6470057295210548E-2</v>
      </c>
      <c r="I5449" s="58">
        <v>0.10817750204396406</v>
      </c>
      <c r="J5449" s="58">
        <v>7.9881873550328789E-2</v>
      </c>
      <c r="K5449" s="58">
        <v>7.5910232969018512E-2</v>
      </c>
      <c r="L5449" s="58">
        <v>4.1072568783832086E-2</v>
      </c>
      <c r="M5449" s="58">
        <v>0.13001193896037647</v>
      </c>
      <c r="N5449" s="58">
        <v>1.6773329446418683E-2</v>
      </c>
      <c r="O5449" s="58">
        <v>0</v>
      </c>
      <c r="P5449" s="58">
        <v>0</v>
      </c>
      <c r="Q5449" s="58">
        <v>0</v>
      </c>
      <c r="R5449" s="58">
        <v>0</v>
      </c>
      <c r="S5449" s="58">
        <v>0</v>
      </c>
      <c r="T5449" s="58">
        <v>0</v>
      </c>
      <c r="U5449" s="58">
        <v>0</v>
      </c>
      <c r="V5449" s="58">
        <v>0</v>
      </c>
      <c r="W5449" s="58">
        <v>0</v>
      </c>
      <c r="X5449" s="58">
        <v>0</v>
      </c>
      <c r="Y5449" s="58">
        <v>0</v>
      </c>
      <c r="Z5449" s="58">
        <v>0</v>
      </c>
      <c r="AA5449" s="58">
        <v>0</v>
      </c>
      <c r="AB5449" s="58">
        <v>0</v>
      </c>
      <c r="AC5449" s="58">
        <v>0</v>
      </c>
      <c r="AD5449" s="58">
        <v>0</v>
      </c>
      <c r="AE5449" s="58">
        <v>0</v>
      </c>
      <c r="AF5449" s="58">
        <v>0</v>
      </c>
      <c r="AG5449" s="58">
        <v>0</v>
      </c>
      <c r="AH5449" s="58">
        <v>0</v>
      </c>
      <c r="AI5449" s="58">
        <v>0</v>
      </c>
      <c r="AK5449" s="64">
        <f t="shared" si="85"/>
        <v>-3.0539262502834536E-4</v>
      </c>
    </row>
    <row r="5450" spans="1:37" x14ac:dyDescent="0.25">
      <c r="A5450">
        <v>5448</v>
      </c>
      <c r="B5450" s="1">
        <v>1.2699999999999999E-2</v>
      </c>
      <c r="C5450" s="1">
        <v>2.0400043951417142E-4</v>
      </c>
      <c r="D5450" s="58">
        <v>0.11115386368842115</v>
      </c>
      <c r="E5450" s="58">
        <v>0.16058450866845148</v>
      </c>
      <c r="F5450" s="58">
        <v>4.3602453884370715E-2</v>
      </c>
      <c r="G5450" s="58">
        <v>6.5873513612528647E-2</v>
      </c>
      <c r="H5450" s="58">
        <v>5.9154004460254331E-3</v>
      </c>
      <c r="I5450" s="58">
        <v>1.2848812149901495E-2</v>
      </c>
      <c r="J5450" s="58">
        <v>0.1301125446517149</v>
      </c>
      <c r="K5450" s="58">
        <v>0.11436681889646667</v>
      </c>
      <c r="L5450" s="58">
        <v>1.5073147031551623E-2</v>
      </c>
      <c r="M5450" s="58">
        <v>0.111202834619248</v>
      </c>
      <c r="N5450" s="58">
        <v>0.22926610235131983</v>
      </c>
      <c r="O5450" s="58">
        <v>0</v>
      </c>
      <c r="P5450" s="58">
        <v>0</v>
      </c>
      <c r="Q5450" s="58">
        <v>0</v>
      </c>
      <c r="R5450" s="58">
        <v>0</v>
      </c>
      <c r="S5450" s="58">
        <v>0</v>
      </c>
      <c r="T5450" s="58">
        <v>0</v>
      </c>
      <c r="U5450" s="58">
        <v>0</v>
      </c>
      <c r="V5450" s="58">
        <v>0</v>
      </c>
      <c r="W5450" s="58">
        <v>0</v>
      </c>
      <c r="X5450" s="58">
        <v>0</v>
      </c>
      <c r="Y5450" s="58">
        <v>0</v>
      </c>
      <c r="Z5450" s="58">
        <v>0</v>
      </c>
      <c r="AA5450" s="58">
        <v>0</v>
      </c>
      <c r="AB5450" s="58">
        <v>0</v>
      </c>
      <c r="AC5450" s="58">
        <v>0</v>
      </c>
      <c r="AD5450" s="58">
        <v>0</v>
      </c>
      <c r="AE5450" s="58">
        <v>0</v>
      </c>
      <c r="AF5450" s="58">
        <v>0</v>
      </c>
      <c r="AG5450" s="58">
        <v>0</v>
      </c>
      <c r="AH5450" s="58">
        <v>0</v>
      </c>
      <c r="AI5450" s="58">
        <v>0</v>
      </c>
      <c r="AK5450" s="64">
        <f t="shared" si="85"/>
        <v>1.6063026733399325E-2</v>
      </c>
    </row>
    <row r="5451" spans="1:37" x14ac:dyDescent="0.25">
      <c r="A5451">
        <v>5449</v>
      </c>
      <c r="B5451" s="1">
        <v>1.0999999999999999E-2</v>
      </c>
      <c r="C5451" s="1">
        <v>6.4467054254610961E-6</v>
      </c>
      <c r="D5451" s="58">
        <v>0.18582746251692289</v>
      </c>
      <c r="E5451" s="58">
        <v>1.1577750643480295E-2</v>
      </c>
      <c r="F5451" s="58">
        <v>8.3463059118019198E-2</v>
      </c>
      <c r="G5451" s="58">
        <v>0.2156524742676697</v>
      </c>
      <c r="H5451" s="58">
        <v>3.222021609091319E-2</v>
      </c>
      <c r="I5451" s="58">
        <v>8.7391744881751329E-3</v>
      </c>
      <c r="J5451" s="58">
        <v>0.11553640565687059</v>
      </c>
      <c r="K5451" s="58">
        <v>6.1162567201321606E-2</v>
      </c>
      <c r="L5451" s="58">
        <v>9.2296918950575707E-2</v>
      </c>
      <c r="M5451" s="58">
        <v>0.1068248597827595</v>
      </c>
      <c r="N5451" s="58">
        <v>8.6699111283291913E-2</v>
      </c>
      <c r="O5451" s="58">
        <v>0</v>
      </c>
      <c r="P5451" s="58">
        <v>0</v>
      </c>
      <c r="Q5451" s="58">
        <v>0</v>
      </c>
      <c r="R5451" s="58">
        <v>0</v>
      </c>
      <c r="S5451" s="58">
        <v>0</v>
      </c>
      <c r="T5451" s="58">
        <v>0</v>
      </c>
      <c r="U5451" s="58">
        <v>0</v>
      </c>
      <c r="V5451" s="58">
        <v>0</v>
      </c>
      <c r="W5451" s="58">
        <v>0</v>
      </c>
      <c r="X5451" s="58">
        <v>0</v>
      </c>
      <c r="Y5451" s="58">
        <v>0</v>
      </c>
      <c r="Z5451" s="58">
        <v>0</v>
      </c>
      <c r="AA5451" s="58">
        <v>0</v>
      </c>
      <c r="AB5451" s="58">
        <v>0</v>
      </c>
      <c r="AC5451" s="58">
        <v>0</v>
      </c>
      <c r="AD5451" s="58">
        <v>0</v>
      </c>
      <c r="AE5451" s="58">
        <v>0</v>
      </c>
      <c r="AF5451" s="58">
        <v>0</v>
      </c>
      <c r="AG5451" s="58">
        <v>0</v>
      </c>
      <c r="AH5451" s="58">
        <v>0</v>
      </c>
      <c r="AI5451" s="58">
        <v>0</v>
      </c>
      <c r="AK5451" s="64">
        <f t="shared" si="85"/>
        <v>5.8606412958737237E-4</v>
      </c>
    </row>
    <row r="5452" spans="1:37" x14ac:dyDescent="0.25">
      <c r="A5452">
        <v>5450</v>
      </c>
      <c r="B5452" s="1">
        <v>9.4999999999999998E-3</v>
      </c>
      <c r="C5452" s="1">
        <v>-2.5337462769218028E-5</v>
      </c>
      <c r="D5452" s="58">
        <v>0.1536660142948944</v>
      </c>
      <c r="E5452" s="58">
        <v>1.4621084803198358E-2</v>
      </c>
      <c r="F5452" s="58">
        <v>6.3936953336971303E-2</v>
      </c>
      <c r="G5452" s="58">
        <v>5.9393975581124747E-2</v>
      </c>
      <c r="H5452" s="58">
        <v>0.10084766028504394</v>
      </c>
      <c r="I5452" s="58">
        <v>5.0200762747105394E-2</v>
      </c>
      <c r="J5452" s="58">
        <v>0.11603532468837342</v>
      </c>
      <c r="K5452" s="58">
        <v>8.4293009410965999E-2</v>
      </c>
      <c r="L5452" s="58">
        <v>0.14805332779819294</v>
      </c>
      <c r="M5452" s="58">
        <v>0.16610826253564417</v>
      </c>
      <c r="N5452" s="58">
        <v>4.2843624518485335E-2</v>
      </c>
      <c r="O5452" s="58">
        <v>0</v>
      </c>
      <c r="P5452" s="58">
        <v>0</v>
      </c>
      <c r="Q5452" s="58">
        <v>0</v>
      </c>
      <c r="R5452" s="58">
        <v>0</v>
      </c>
      <c r="S5452" s="58">
        <v>0</v>
      </c>
      <c r="T5452" s="58">
        <v>0</v>
      </c>
      <c r="U5452" s="58">
        <v>0</v>
      </c>
      <c r="V5452" s="58">
        <v>0</v>
      </c>
      <c r="W5452" s="58">
        <v>0</v>
      </c>
      <c r="X5452" s="58">
        <v>0</v>
      </c>
      <c r="Y5452" s="58">
        <v>0</v>
      </c>
      <c r="Z5452" s="58">
        <v>0</v>
      </c>
      <c r="AA5452" s="58">
        <v>0</v>
      </c>
      <c r="AB5452" s="58">
        <v>0</v>
      </c>
      <c r="AC5452" s="58">
        <v>0</v>
      </c>
      <c r="AD5452" s="58">
        <v>0</v>
      </c>
      <c r="AE5452" s="58">
        <v>0</v>
      </c>
      <c r="AF5452" s="58">
        <v>0</v>
      </c>
      <c r="AG5452" s="58">
        <v>0</v>
      </c>
      <c r="AH5452" s="58">
        <v>0</v>
      </c>
      <c r="AI5452" s="58">
        <v>0</v>
      </c>
      <c r="AK5452" s="64">
        <f t="shared" si="85"/>
        <v>-2.6671013441282136E-3</v>
      </c>
    </row>
    <row r="5453" spans="1:37" x14ac:dyDescent="0.25">
      <c r="A5453">
        <v>5451</v>
      </c>
      <c r="B5453" s="1">
        <v>1.2200000000000001E-2</v>
      </c>
      <c r="C5453" s="1">
        <v>2.1847939212694826E-4</v>
      </c>
      <c r="D5453" s="58">
        <v>0.12665442414842848</v>
      </c>
      <c r="E5453" s="58">
        <v>0.12049854243712527</v>
      </c>
      <c r="F5453" s="58">
        <v>0.1010806208404687</v>
      </c>
      <c r="G5453" s="58">
        <v>0.12137887038517649</v>
      </c>
      <c r="H5453" s="58">
        <v>9.2176686470763283E-2</v>
      </c>
      <c r="I5453" s="58">
        <v>9.2965591839235473E-2</v>
      </c>
      <c r="J5453" s="58">
        <v>0.1085151623528203</v>
      </c>
      <c r="K5453" s="58">
        <v>1.0117506488123715E-2</v>
      </c>
      <c r="L5453" s="58">
        <v>7.495581178516024E-2</v>
      </c>
      <c r="M5453" s="58">
        <v>9.6825594059274447E-2</v>
      </c>
      <c r="N5453" s="58">
        <v>5.4831189193423779E-2</v>
      </c>
      <c r="O5453" s="58">
        <v>0</v>
      </c>
      <c r="P5453" s="58">
        <v>0</v>
      </c>
      <c r="Q5453" s="58">
        <v>0</v>
      </c>
      <c r="R5453" s="58">
        <v>0</v>
      </c>
      <c r="S5453" s="58">
        <v>0</v>
      </c>
      <c r="T5453" s="58">
        <v>0</v>
      </c>
      <c r="U5453" s="58">
        <v>0</v>
      </c>
      <c r="V5453" s="58">
        <v>0</v>
      </c>
      <c r="W5453" s="58">
        <v>0</v>
      </c>
      <c r="X5453" s="58">
        <v>0</v>
      </c>
      <c r="Y5453" s="58">
        <v>0</v>
      </c>
      <c r="Z5453" s="58">
        <v>0</v>
      </c>
      <c r="AA5453" s="58">
        <v>0</v>
      </c>
      <c r="AB5453" s="58">
        <v>0</v>
      </c>
      <c r="AC5453" s="58">
        <v>0</v>
      </c>
      <c r="AD5453" s="58">
        <v>0</v>
      </c>
      <c r="AE5453" s="58">
        <v>0</v>
      </c>
      <c r="AF5453" s="58">
        <v>0</v>
      </c>
      <c r="AG5453" s="58">
        <v>0</v>
      </c>
      <c r="AH5453" s="58">
        <v>0</v>
      </c>
      <c r="AI5453" s="58">
        <v>0</v>
      </c>
      <c r="AK5453" s="64">
        <f t="shared" si="85"/>
        <v>1.7908146895651494E-2</v>
      </c>
    </row>
    <row r="5454" spans="1:37" x14ac:dyDescent="0.25">
      <c r="A5454">
        <v>5452</v>
      </c>
      <c r="B5454" s="1">
        <v>1.0999999999999999E-2</v>
      </c>
      <c r="C5454" s="1">
        <v>-1.727102670080868E-4</v>
      </c>
      <c r="D5454" s="58">
        <v>6.8883163645643078E-3</v>
      </c>
      <c r="E5454" s="58">
        <v>1.8187782075235727E-2</v>
      </c>
      <c r="F5454" s="58">
        <v>8.5880089862931663E-2</v>
      </c>
      <c r="G5454" s="58">
        <v>9.5224183602155663E-2</v>
      </c>
      <c r="H5454" s="58">
        <v>4.1113898072169523E-2</v>
      </c>
      <c r="I5454" s="58">
        <v>0.13338356621459244</v>
      </c>
      <c r="J5454" s="58">
        <v>0.17925950246451103</v>
      </c>
      <c r="K5454" s="58">
        <v>0.12418054266222249</v>
      </c>
      <c r="L5454" s="58">
        <v>8.1190784443300371E-2</v>
      </c>
      <c r="M5454" s="58">
        <v>0.14088968656795434</v>
      </c>
      <c r="N5454" s="58">
        <v>9.3801647670362406E-2</v>
      </c>
      <c r="O5454" s="58">
        <v>0</v>
      </c>
      <c r="P5454" s="58">
        <v>0</v>
      </c>
      <c r="Q5454" s="58">
        <v>0</v>
      </c>
      <c r="R5454" s="58">
        <v>0</v>
      </c>
      <c r="S5454" s="58">
        <v>0</v>
      </c>
      <c r="T5454" s="58">
        <v>0</v>
      </c>
      <c r="U5454" s="58">
        <v>0</v>
      </c>
      <c r="V5454" s="58">
        <v>0</v>
      </c>
      <c r="W5454" s="58">
        <v>0</v>
      </c>
      <c r="X5454" s="58">
        <v>0</v>
      </c>
      <c r="Y5454" s="58">
        <v>0</v>
      </c>
      <c r="Z5454" s="58">
        <v>0</v>
      </c>
      <c r="AA5454" s="58">
        <v>0</v>
      </c>
      <c r="AB5454" s="58">
        <v>0</v>
      </c>
      <c r="AC5454" s="58">
        <v>0</v>
      </c>
      <c r="AD5454" s="58">
        <v>0</v>
      </c>
      <c r="AE5454" s="58">
        <v>0</v>
      </c>
      <c r="AF5454" s="58">
        <v>0</v>
      </c>
      <c r="AG5454" s="58">
        <v>0</v>
      </c>
      <c r="AH5454" s="58">
        <v>0</v>
      </c>
      <c r="AI5454" s="58">
        <v>0</v>
      </c>
      <c r="AK5454" s="64">
        <f t="shared" si="85"/>
        <v>-1.570093336437153E-2</v>
      </c>
    </row>
    <row r="5455" spans="1:37" x14ac:dyDescent="0.25">
      <c r="A5455">
        <v>5453</v>
      </c>
      <c r="B5455" s="1">
        <v>1.2E-2</v>
      </c>
      <c r="C5455" s="1">
        <v>1.2292472722647127E-4</v>
      </c>
      <c r="D5455" s="58">
        <v>5.827771545718647E-2</v>
      </c>
      <c r="E5455" s="58">
        <v>0.13838275065986178</v>
      </c>
      <c r="F5455" s="58">
        <v>0.10029644127558203</v>
      </c>
      <c r="G5455" s="58">
        <v>2.9575117448893736E-2</v>
      </c>
      <c r="H5455" s="58">
        <v>5.9025599943688209E-2</v>
      </c>
      <c r="I5455" s="58">
        <v>0.10410713960604352</v>
      </c>
      <c r="J5455" s="58">
        <v>0.11331257225983743</v>
      </c>
      <c r="K5455" s="58">
        <v>7.8725637401405937E-2</v>
      </c>
      <c r="L5455" s="58">
        <v>9.9458412222575565E-2</v>
      </c>
      <c r="M5455" s="58">
        <v>0.13987441323444305</v>
      </c>
      <c r="N5455" s="58">
        <v>7.8964200490482209E-2</v>
      </c>
      <c r="O5455" s="58">
        <v>0</v>
      </c>
      <c r="P5455" s="58">
        <v>0</v>
      </c>
      <c r="Q5455" s="58">
        <v>0</v>
      </c>
      <c r="R5455" s="58">
        <v>0</v>
      </c>
      <c r="S5455" s="58">
        <v>0</v>
      </c>
      <c r="T5455" s="58">
        <v>0</v>
      </c>
      <c r="U5455" s="58">
        <v>0</v>
      </c>
      <c r="V5455" s="58">
        <v>0</v>
      </c>
      <c r="W5455" s="58">
        <v>0</v>
      </c>
      <c r="X5455" s="58">
        <v>0</v>
      </c>
      <c r="Y5455" s="58">
        <v>0</v>
      </c>
      <c r="Z5455" s="58">
        <v>0</v>
      </c>
      <c r="AA5455" s="58">
        <v>0</v>
      </c>
      <c r="AB5455" s="58">
        <v>0</v>
      </c>
      <c r="AC5455" s="58">
        <v>0</v>
      </c>
      <c r="AD5455" s="58">
        <v>0</v>
      </c>
      <c r="AE5455" s="58">
        <v>0</v>
      </c>
      <c r="AF5455" s="58">
        <v>0</v>
      </c>
      <c r="AG5455" s="58">
        <v>0</v>
      </c>
      <c r="AH5455" s="58">
        <v>0</v>
      </c>
      <c r="AI5455" s="58">
        <v>0</v>
      </c>
      <c r="AK5455" s="64">
        <f t="shared" si="85"/>
        <v>1.0243727268872606E-2</v>
      </c>
    </row>
    <row r="5456" spans="1:37" x14ac:dyDescent="0.25">
      <c r="A5456">
        <v>5454</v>
      </c>
      <c r="B5456" s="1">
        <v>1.2699999999999999E-2</v>
      </c>
      <c r="C5456" s="1">
        <v>-9.4904515544425318E-5</v>
      </c>
      <c r="D5456" s="58">
        <v>0.10004181059424395</v>
      </c>
      <c r="E5456" s="58">
        <v>0.12196472218801778</v>
      </c>
      <c r="F5456" s="58">
        <v>0.13125670132084796</v>
      </c>
      <c r="G5456" s="58">
        <v>8.0578373942247084E-3</v>
      </c>
      <c r="H5456" s="58">
        <v>0.1515169638147818</v>
      </c>
      <c r="I5456" s="58">
        <v>8.4633471368390417E-2</v>
      </c>
      <c r="J5456" s="58">
        <v>5.2234390595854767E-2</v>
      </c>
      <c r="K5456" s="58">
        <v>0.11574534579248158</v>
      </c>
      <c r="L5456" s="58">
        <v>4.1878918187738666E-2</v>
      </c>
      <c r="M5456" s="58">
        <v>3.6545900682724564E-2</v>
      </c>
      <c r="N5456" s="58">
        <v>0.15612393806069388</v>
      </c>
      <c r="O5456" s="58">
        <v>0</v>
      </c>
      <c r="P5456" s="58">
        <v>0</v>
      </c>
      <c r="Q5456" s="58">
        <v>0</v>
      </c>
      <c r="R5456" s="58">
        <v>0</v>
      </c>
      <c r="S5456" s="58">
        <v>0</v>
      </c>
      <c r="T5456" s="58">
        <v>0</v>
      </c>
      <c r="U5456" s="58">
        <v>0</v>
      </c>
      <c r="V5456" s="58">
        <v>0</v>
      </c>
      <c r="W5456" s="58">
        <v>0</v>
      </c>
      <c r="X5456" s="58">
        <v>0</v>
      </c>
      <c r="Y5456" s="58">
        <v>0</v>
      </c>
      <c r="Z5456" s="58">
        <v>0</v>
      </c>
      <c r="AA5456" s="58">
        <v>0</v>
      </c>
      <c r="AB5456" s="58">
        <v>0</v>
      </c>
      <c r="AC5456" s="58">
        <v>0</v>
      </c>
      <c r="AD5456" s="58">
        <v>0</v>
      </c>
      <c r="AE5456" s="58">
        <v>0</v>
      </c>
      <c r="AF5456" s="58">
        <v>0</v>
      </c>
      <c r="AG5456" s="58">
        <v>0</v>
      </c>
      <c r="AH5456" s="58">
        <v>0</v>
      </c>
      <c r="AI5456" s="58">
        <v>0</v>
      </c>
      <c r="AK5456" s="64">
        <f t="shared" si="85"/>
        <v>-7.4727964995610491E-3</v>
      </c>
    </row>
    <row r="5457" spans="1:37" x14ac:dyDescent="0.25">
      <c r="A5457">
        <v>5455</v>
      </c>
      <c r="B5457" s="1">
        <v>1.24E-2</v>
      </c>
      <c r="C5457" s="1">
        <v>-2.1024568360988806E-4</v>
      </c>
      <c r="D5457" s="58">
        <v>2.7032798430558252E-2</v>
      </c>
      <c r="E5457" s="58">
        <v>4.2948146723462956E-2</v>
      </c>
      <c r="F5457" s="58">
        <v>0.21192616975371945</v>
      </c>
      <c r="G5457" s="58">
        <v>9.48782616766113E-2</v>
      </c>
      <c r="H5457" s="58">
        <v>0.1136227338248624</v>
      </c>
      <c r="I5457" s="58">
        <v>6.0065081890928428E-2</v>
      </c>
      <c r="J5457" s="58">
        <v>0.20649519082894244</v>
      </c>
      <c r="K5457" s="58">
        <v>0.10187313631406916</v>
      </c>
      <c r="L5457" s="58">
        <v>2.4915025038524566E-2</v>
      </c>
      <c r="M5457" s="58">
        <v>0.1029895379080704</v>
      </c>
      <c r="N5457" s="58">
        <v>1.3253917610250531E-2</v>
      </c>
      <c r="O5457" s="58">
        <v>0</v>
      </c>
      <c r="P5457" s="58">
        <v>0</v>
      </c>
      <c r="Q5457" s="58">
        <v>0</v>
      </c>
      <c r="R5457" s="58">
        <v>0</v>
      </c>
      <c r="S5457" s="58">
        <v>0</v>
      </c>
      <c r="T5457" s="58">
        <v>0</v>
      </c>
      <c r="U5457" s="58">
        <v>0</v>
      </c>
      <c r="V5457" s="58">
        <v>0</v>
      </c>
      <c r="W5457" s="58">
        <v>0</v>
      </c>
      <c r="X5457" s="58">
        <v>0</v>
      </c>
      <c r="Y5457" s="58">
        <v>0</v>
      </c>
      <c r="Z5457" s="58">
        <v>0</v>
      </c>
      <c r="AA5457" s="58">
        <v>0</v>
      </c>
      <c r="AB5457" s="58">
        <v>0</v>
      </c>
      <c r="AC5457" s="58">
        <v>0</v>
      </c>
      <c r="AD5457" s="58">
        <v>0</v>
      </c>
      <c r="AE5457" s="58">
        <v>0</v>
      </c>
      <c r="AF5457" s="58">
        <v>0</v>
      </c>
      <c r="AG5457" s="58">
        <v>0</v>
      </c>
      <c r="AH5457" s="58">
        <v>0</v>
      </c>
      <c r="AI5457" s="58">
        <v>0</v>
      </c>
      <c r="AK5457" s="64">
        <f t="shared" si="85"/>
        <v>-1.6955297065313554E-2</v>
      </c>
    </row>
    <row r="5458" spans="1:37" x14ac:dyDescent="0.25">
      <c r="A5458">
        <v>5456</v>
      </c>
      <c r="B5458" s="1">
        <v>1.15E-2</v>
      </c>
      <c r="C5458" s="1">
        <v>3.2834352228157003E-4</v>
      </c>
      <c r="D5458" s="58">
        <v>8.2371003805798995E-2</v>
      </c>
      <c r="E5458" s="58">
        <v>0.13829582708103522</v>
      </c>
      <c r="F5458" s="58">
        <v>3.289281979250458E-2</v>
      </c>
      <c r="G5458" s="58">
        <v>0.14508556860804309</v>
      </c>
      <c r="H5458" s="58">
        <v>0.14570428474772484</v>
      </c>
      <c r="I5458" s="58">
        <v>4.4798720466187686E-2</v>
      </c>
      <c r="J5458" s="58">
        <v>7.5761038722532816E-3</v>
      </c>
      <c r="K5458" s="58">
        <v>3.5760990911557634E-2</v>
      </c>
      <c r="L5458" s="58">
        <v>0.12948984673768402</v>
      </c>
      <c r="M5458" s="58">
        <v>0.11766709010482747</v>
      </c>
      <c r="N5458" s="58">
        <v>0.12035774387238327</v>
      </c>
      <c r="O5458" s="58">
        <v>0</v>
      </c>
      <c r="P5458" s="58">
        <v>0</v>
      </c>
      <c r="Q5458" s="58">
        <v>0</v>
      </c>
      <c r="R5458" s="58">
        <v>0</v>
      </c>
      <c r="S5458" s="58">
        <v>0</v>
      </c>
      <c r="T5458" s="58">
        <v>0</v>
      </c>
      <c r="U5458" s="58">
        <v>0</v>
      </c>
      <c r="V5458" s="58">
        <v>0</v>
      </c>
      <c r="W5458" s="58">
        <v>0</v>
      </c>
      <c r="X5458" s="58">
        <v>0</v>
      </c>
      <c r="Y5458" s="58">
        <v>0</v>
      </c>
      <c r="Z5458" s="58">
        <v>0</v>
      </c>
      <c r="AA5458" s="58">
        <v>0</v>
      </c>
      <c r="AB5458" s="58">
        <v>0</v>
      </c>
      <c r="AC5458" s="58">
        <v>0</v>
      </c>
      <c r="AD5458" s="58">
        <v>0</v>
      </c>
      <c r="AE5458" s="58">
        <v>0</v>
      </c>
      <c r="AF5458" s="58">
        <v>0</v>
      </c>
      <c r="AG5458" s="58">
        <v>0</v>
      </c>
      <c r="AH5458" s="58">
        <v>0</v>
      </c>
      <c r="AI5458" s="58">
        <v>0</v>
      </c>
      <c r="AK5458" s="64">
        <f t="shared" si="85"/>
        <v>2.8551610633180003E-2</v>
      </c>
    </row>
    <row r="5459" spans="1:37" x14ac:dyDescent="0.25">
      <c r="A5459">
        <v>5457</v>
      </c>
      <c r="B5459" s="1">
        <v>1.29E-2</v>
      </c>
      <c r="C5459" s="1">
        <v>4.6101666610509479E-5</v>
      </c>
      <c r="D5459" s="58">
        <v>4.7954679762291542E-2</v>
      </c>
      <c r="E5459" s="58">
        <v>0.13382895272937798</v>
      </c>
      <c r="F5459" s="58">
        <v>9.0434497900107297E-2</v>
      </c>
      <c r="G5459" s="58">
        <v>0.1183133902584598</v>
      </c>
      <c r="H5459" s="58">
        <v>8.9050211952770408E-2</v>
      </c>
      <c r="I5459" s="58">
        <v>0.12954195717752146</v>
      </c>
      <c r="J5459" s="58">
        <v>7.1066879485516293E-2</v>
      </c>
      <c r="K5459" s="58">
        <v>8.512039961198152E-2</v>
      </c>
      <c r="L5459" s="58">
        <v>8.8283915224909804E-2</v>
      </c>
      <c r="M5459" s="58">
        <v>0.1290740416043282</v>
      </c>
      <c r="N5459" s="58">
        <v>1.7331074292735539E-2</v>
      </c>
      <c r="O5459" s="58">
        <v>0</v>
      </c>
      <c r="P5459" s="58">
        <v>0</v>
      </c>
      <c r="Q5459" s="58">
        <v>0</v>
      </c>
      <c r="R5459" s="58">
        <v>0</v>
      </c>
      <c r="S5459" s="58">
        <v>0</v>
      </c>
      <c r="T5459" s="58">
        <v>0</v>
      </c>
      <c r="U5459" s="58">
        <v>0</v>
      </c>
      <c r="V5459" s="58">
        <v>0</v>
      </c>
      <c r="W5459" s="58">
        <v>0</v>
      </c>
      <c r="X5459" s="58">
        <v>0</v>
      </c>
      <c r="Y5459" s="58">
        <v>0</v>
      </c>
      <c r="Z5459" s="58">
        <v>0</v>
      </c>
      <c r="AA5459" s="58">
        <v>0</v>
      </c>
      <c r="AB5459" s="58">
        <v>0</v>
      </c>
      <c r="AC5459" s="58">
        <v>0</v>
      </c>
      <c r="AD5459" s="58">
        <v>0</v>
      </c>
      <c r="AE5459" s="58">
        <v>0</v>
      </c>
      <c r="AF5459" s="58">
        <v>0</v>
      </c>
      <c r="AG5459" s="58">
        <v>0</v>
      </c>
      <c r="AH5459" s="58">
        <v>0</v>
      </c>
      <c r="AI5459" s="58">
        <v>0</v>
      </c>
      <c r="AK5459" s="64">
        <f t="shared" si="85"/>
        <v>3.5737726054658513E-3</v>
      </c>
    </row>
    <row r="5460" spans="1:37" x14ac:dyDescent="0.25">
      <c r="A5460">
        <v>5458</v>
      </c>
      <c r="B5460" s="1">
        <v>1.2200000000000001E-2</v>
      </c>
      <c r="C5460" s="1">
        <v>4.5225121286793449E-5</v>
      </c>
      <c r="D5460" s="58">
        <v>0.15288715226031949</v>
      </c>
      <c r="E5460" s="58">
        <v>9.8664934327135176E-2</v>
      </c>
      <c r="F5460" s="58">
        <v>0.12622843506004242</v>
      </c>
      <c r="G5460" s="58">
        <v>1.9457918135101379E-2</v>
      </c>
      <c r="H5460" s="58">
        <v>8.5800740971689354E-2</v>
      </c>
      <c r="I5460" s="58">
        <v>0.15079581766906447</v>
      </c>
      <c r="J5460" s="58">
        <v>7.7841639108625807E-2</v>
      </c>
      <c r="K5460" s="58">
        <v>4.8453017418254182E-2</v>
      </c>
      <c r="L5460" s="58">
        <v>0.16224055631260489</v>
      </c>
      <c r="M5460" s="58">
        <v>2.1558140110362466E-2</v>
      </c>
      <c r="N5460" s="58">
        <v>5.6071648626800377E-2</v>
      </c>
      <c r="O5460" s="58">
        <v>0</v>
      </c>
      <c r="P5460" s="58">
        <v>0</v>
      </c>
      <c r="Q5460" s="58">
        <v>0</v>
      </c>
      <c r="R5460" s="58">
        <v>0</v>
      </c>
      <c r="S5460" s="58">
        <v>0</v>
      </c>
      <c r="T5460" s="58">
        <v>0</v>
      </c>
      <c r="U5460" s="58">
        <v>0</v>
      </c>
      <c r="V5460" s="58">
        <v>0</v>
      </c>
      <c r="W5460" s="58">
        <v>0</v>
      </c>
      <c r="X5460" s="58">
        <v>0</v>
      </c>
      <c r="Y5460" s="58">
        <v>0</v>
      </c>
      <c r="Z5460" s="58">
        <v>0</v>
      </c>
      <c r="AA5460" s="58">
        <v>0</v>
      </c>
      <c r="AB5460" s="58">
        <v>0</v>
      </c>
      <c r="AC5460" s="58">
        <v>0</v>
      </c>
      <c r="AD5460" s="58">
        <v>0</v>
      </c>
      <c r="AE5460" s="58">
        <v>0</v>
      </c>
      <c r="AF5460" s="58">
        <v>0</v>
      </c>
      <c r="AG5460" s="58">
        <v>0</v>
      </c>
      <c r="AH5460" s="58">
        <v>0</v>
      </c>
      <c r="AI5460" s="58">
        <v>0</v>
      </c>
      <c r="AK5460" s="64">
        <f t="shared" si="85"/>
        <v>3.7069771546552007E-3</v>
      </c>
    </row>
    <row r="5461" spans="1:37" x14ac:dyDescent="0.25">
      <c r="A5461">
        <v>5459</v>
      </c>
      <c r="B5461" s="1">
        <v>1.17E-2</v>
      </c>
      <c r="C5461" s="1">
        <v>1.7289467143898264E-4</v>
      </c>
      <c r="D5461" s="58">
        <v>9.0339158511097473E-2</v>
      </c>
      <c r="E5461" s="58">
        <v>9.4279867143723231E-2</v>
      </c>
      <c r="F5461" s="58">
        <v>5.824042358361723E-2</v>
      </c>
      <c r="G5461" s="58">
        <v>0.12026296072241988</v>
      </c>
      <c r="H5461" s="58">
        <v>0.13501550506414614</v>
      </c>
      <c r="I5461" s="58">
        <v>0.12166893557595204</v>
      </c>
      <c r="J5461" s="58">
        <v>8.6180959009854965E-2</v>
      </c>
      <c r="K5461" s="58">
        <v>4.0009091361874353E-2</v>
      </c>
      <c r="L5461" s="58">
        <v>0.13263696260019731</v>
      </c>
      <c r="M5461" s="58">
        <v>6.3282835908695628E-2</v>
      </c>
      <c r="N5461" s="58">
        <v>5.808330051842165E-2</v>
      </c>
      <c r="O5461" s="58">
        <v>0</v>
      </c>
      <c r="P5461" s="58">
        <v>0</v>
      </c>
      <c r="Q5461" s="58">
        <v>0</v>
      </c>
      <c r="R5461" s="58">
        <v>0</v>
      </c>
      <c r="S5461" s="58">
        <v>0</v>
      </c>
      <c r="T5461" s="58">
        <v>0</v>
      </c>
      <c r="U5461" s="58">
        <v>0</v>
      </c>
      <c r="V5461" s="58">
        <v>0</v>
      </c>
      <c r="W5461" s="58">
        <v>0</v>
      </c>
      <c r="X5461" s="58">
        <v>0</v>
      </c>
      <c r="Y5461" s="58">
        <v>0</v>
      </c>
      <c r="Z5461" s="58">
        <v>0</v>
      </c>
      <c r="AA5461" s="58">
        <v>0</v>
      </c>
      <c r="AB5461" s="58">
        <v>0</v>
      </c>
      <c r="AC5461" s="58">
        <v>0</v>
      </c>
      <c r="AD5461" s="58">
        <v>0</v>
      </c>
      <c r="AE5461" s="58">
        <v>0</v>
      </c>
      <c r="AF5461" s="58">
        <v>0</v>
      </c>
      <c r="AG5461" s="58">
        <v>0</v>
      </c>
      <c r="AH5461" s="58">
        <v>0</v>
      </c>
      <c r="AI5461" s="58">
        <v>0</v>
      </c>
      <c r="AK5461" s="64">
        <f t="shared" si="85"/>
        <v>1.4777322345212191E-2</v>
      </c>
    </row>
    <row r="5462" spans="1:37" x14ac:dyDescent="0.25">
      <c r="A5462">
        <v>5460</v>
      </c>
      <c r="B5462" s="1">
        <v>1.23E-2</v>
      </c>
      <c r="C5462" s="1">
        <v>3.4332044985247101E-4</v>
      </c>
      <c r="D5462" s="58">
        <v>2.8390350081148773E-2</v>
      </c>
      <c r="E5462" s="58">
        <v>0.15529279376367944</v>
      </c>
      <c r="F5462" s="58">
        <v>8.3869431558403373E-2</v>
      </c>
      <c r="G5462" s="58">
        <v>1.5982990733742937E-2</v>
      </c>
      <c r="H5462" s="58">
        <v>0.16006000896495845</v>
      </c>
      <c r="I5462" s="58">
        <v>3.8134618072179959E-2</v>
      </c>
      <c r="J5462" s="58">
        <v>0.17756911915352214</v>
      </c>
      <c r="K5462" s="58">
        <v>5.8371812982234185E-2</v>
      </c>
      <c r="L5462" s="58">
        <v>0.10506038407551684</v>
      </c>
      <c r="M5462" s="58">
        <v>0.1147067228584534</v>
      </c>
      <c r="N5462" s="58">
        <v>6.2561767756160486E-2</v>
      </c>
      <c r="O5462" s="58">
        <v>0</v>
      </c>
      <c r="P5462" s="58">
        <v>0</v>
      </c>
      <c r="Q5462" s="58">
        <v>0</v>
      </c>
      <c r="R5462" s="58">
        <v>0</v>
      </c>
      <c r="S5462" s="58">
        <v>0</v>
      </c>
      <c r="T5462" s="58">
        <v>0</v>
      </c>
      <c r="U5462" s="58">
        <v>0</v>
      </c>
      <c r="V5462" s="58">
        <v>0</v>
      </c>
      <c r="W5462" s="58">
        <v>0</v>
      </c>
      <c r="X5462" s="58">
        <v>0</v>
      </c>
      <c r="Y5462" s="58">
        <v>0</v>
      </c>
      <c r="Z5462" s="58">
        <v>0</v>
      </c>
      <c r="AA5462" s="58">
        <v>0</v>
      </c>
      <c r="AB5462" s="58">
        <v>0</v>
      </c>
      <c r="AC5462" s="58">
        <v>0</v>
      </c>
      <c r="AD5462" s="58">
        <v>0</v>
      </c>
      <c r="AE5462" s="58">
        <v>0</v>
      </c>
      <c r="AF5462" s="58">
        <v>0</v>
      </c>
      <c r="AG5462" s="58">
        <v>0</v>
      </c>
      <c r="AH5462" s="58">
        <v>0</v>
      </c>
      <c r="AI5462" s="58">
        <v>0</v>
      </c>
      <c r="AK5462" s="64">
        <f t="shared" si="85"/>
        <v>2.7912231695322847E-2</v>
      </c>
    </row>
    <row r="5463" spans="1:37" x14ac:dyDescent="0.25">
      <c r="A5463">
        <v>5461</v>
      </c>
      <c r="B5463" s="1">
        <v>1.32E-2</v>
      </c>
      <c r="C5463" s="1">
        <v>-1.9047303180826208E-4</v>
      </c>
      <c r="D5463" s="58">
        <v>0.104229144761172</v>
      </c>
      <c r="E5463" s="58">
        <v>6.4413262499020962E-2</v>
      </c>
      <c r="F5463" s="58">
        <v>2.1656546990513306E-2</v>
      </c>
      <c r="G5463" s="58">
        <v>0.17361704152478613</v>
      </c>
      <c r="H5463" s="58">
        <v>0.12541512541127556</v>
      </c>
      <c r="I5463" s="58">
        <v>3.2189412513033033E-2</v>
      </c>
      <c r="J5463" s="58">
        <v>6.6708661807791225E-2</v>
      </c>
      <c r="K5463" s="58">
        <v>0.19951150918316324</v>
      </c>
      <c r="L5463" s="58">
        <v>5.3405656875275029E-2</v>
      </c>
      <c r="M5463" s="58">
        <v>4.5196447783047287E-2</v>
      </c>
      <c r="N5463" s="58">
        <v>0.11365719065092234</v>
      </c>
      <c r="O5463" s="58">
        <v>0</v>
      </c>
      <c r="P5463" s="58">
        <v>0</v>
      </c>
      <c r="Q5463" s="58">
        <v>0</v>
      </c>
      <c r="R5463" s="58">
        <v>0</v>
      </c>
      <c r="S5463" s="58">
        <v>0</v>
      </c>
      <c r="T5463" s="58">
        <v>0</v>
      </c>
      <c r="U5463" s="58">
        <v>0</v>
      </c>
      <c r="V5463" s="58">
        <v>0</v>
      </c>
      <c r="W5463" s="58">
        <v>0</v>
      </c>
      <c r="X5463" s="58">
        <v>0</v>
      </c>
      <c r="Y5463" s="58">
        <v>0</v>
      </c>
      <c r="Z5463" s="58">
        <v>0</v>
      </c>
      <c r="AA5463" s="58">
        <v>0</v>
      </c>
      <c r="AB5463" s="58">
        <v>0</v>
      </c>
      <c r="AC5463" s="58">
        <v>0</v>
      </c>
      <c r="AD5463" s="58">
        <v>0</v>
      </c>
      <c r="AE5463" s="58">
        <v>0</v>
      </c>
      <c r="AF5463" s="58">
        <v>0</v>
      </c>
      <c r="AG5463" s="58">
        <v>0</v>
      </c>
      <c r="AH5463" s="58">
        <v>0</v>
      </c>
      <c r="AI5463" s="58">
        <v>0</v>
      </c>
      <c r="AK5463" s="64">
        <f t="shared" si="85"/>
        <v>-1.4429775136989552E-2</v>
      </c>
    </row>
    <row r="5464" spans="1:37" x14ac:dyDescent="0.25">
      <c r="A5464">
        <v>5462</v>
      </c>
      <c r="B5464" s="1">
        <v>1.37E-2</v>
      </c>
      <c r="C5464" s="1">
        <v>-2.7448662205812002E-4</v>
      </c>
      <c r="D5464" s="58">
        <v>5.1774820345878832E-2</v>
      </c>
      <c r="E5464" s="58">
        <v>9.723263766881203E-2</v>
      </c>
      <c r="F5464" s="58">
        <v>0.16091904477212016</v>
      </c>
      <c r="G5464" s="58">
        <v>4.1959513427023296E-2</v>
      </c>
      <c r="H5464" s="58">
        <v>2.0591863585766628E-2</v>
      </c>
      <c r="I5464" s="58">
        <v>0.15833721358915628</v>
      </c>
      <c r="J5464" s="58">
        <v>0.12589269381447443</v>
      </c>
      <c r="K5464" s="58">
        <v>0.14389130822917101</v>
      </c>
      <c r="L5464" s="58">
        <v>4.7064463522618703E-3</v>
      </c>
      <c r="M5464" s="58">
        <v>1.9807104713151152E-2</v>
      </c>
      <c r="N5464" s="58">
        <v>0.17488735350218432</v>
      </c>
      <c r="O5464" s="58">
        <v>0</v>
      </c>
      <c r="P5464" s="58">
        <v>0</v>
      </c>
      <c r="Q5464" s="58">
        <v>0</v>
      </c>
      <c r="R5464" s="58">
        <v>0</v>
      </c>
      <c r="S5464" s="58">
        <v>0</v>
      </c>
      <c r="T5464" s="58">
        <v>0</v>
      </c>
      <c r="U5464" s="58">
        <v>0</v>
      </c>
      <c r="V5464" s="58">
        <v>0</v>
      </c>
      <c r="W5464" s="58">
        <v>0</v>
      </c>
      <c r="X5464" s="58">
        <v>0</v>
      </c>
      <c r="Y5464" s="58">
        <v>0</v>
      </c>
      <c r="Z5464" s="58">
        <v>0</v>
      </c>
      <c r="AA5464" s="58">
        <v>0</v>
      </c>
      <c r="AB5464" s="58">
        <v>0</v>
      </c>
      <c r="AC5464" s="58">
        <v>0</v>
      </c>
      <c r="AD5464" s="58">
        <v>0</v>
      </c>
      <c r="AE5464" s="58">
        <v>0</v>
      </c>
      <c r="AF5464" s="58">
        <v>0</v>
      </c>
      <c r="AG5464" s="58">
        <v>0</v>
      </c>
      <c r="AH5464" s="58">
        <v>0</v>
      </c>
      <c r="AI5464" s="58">
        <v>0</v>
      </c>
      <c r="AK5464" s="64">
        <f t="shared" si="85"/>
        <v>-2.0035519858256936E-2</v>
      </c>
    </row>
    <row r="5465" spans="1:37" x14ac:dyDescent="0.25">
      <c r="A5465">
        <v>5463</v>
      </c>
      <c r="B5465" s="1">
        <v>1.1599999999999999E-2</v>
      </c>
      <c r="C5465" s="1">
        <v>1.916524256354019E-5</v>
      </c>
      <c r="D5465" s="58">
        <v>0.11237149558707053</v>
      </c>
      <c r="E5465" s="58">
        <v>7.8838171587861675E-2</v>
      </c>
      <c r="F5465" s="58">
        <v>0.19127753922641344</v>
      </c>
      <c r="G5465" s="58">
        <v>0.11883874593586749</v>
      </c>
      <c r="H5465" s="58">
        <v>1.6538736564125533E-2</v>
      </c>
      <c r="I5465" s="58">
        <v>0.13019043300065336</v>
      </c>
      <c r="J5465" s="58">
        <v>8.952659278462119E-2</v>
      </c>
      <c r="K5465" s="58">
        <v>1.6537605222685483E-3</v>
      </c>
      <c r="L5465" s="58">
        <v>8.0442643009715084E-2</v>
      </c>
      <c r="M5465" s="58">
        <v>6.1400737409898661E-2</v>
      </c>
      <c r="N5465" s="58">
        <v>0.11892114437150467</v>
      </c>
      <c r="O5465" s="58">
        <v>0</v>
      </c>
      <c r="P5465" s="58">
        <v>0</v>
      </c>
      <c r="Q5465" s="58">
        <v>0</v>
      </c>
      <c r="R5465" s="58">
        <v>0</v>
      </c>
      <c r="S5465" s="58">
        <v>0</v>
      </c>
      <c r="T5465" s="58">
        <v>0</v>
      </c>
      <c r="U5465" s="58">
        <v>0</v>
      </c>
      <c r="V5465" s="58">
        <v>0</v>
      </c>
      <c r="W5465" s="58">
        <v>0</v>
      </c>
      <c r="X5465" s="58">
        <v>0</v>
      </c>
      <c r="Y5465" s="58">
        <v>0</v>
      </c>
      <c r="Z5465" s="58">
        <v>0</v>
      </c>
      <c r="AA5465" s="58">
        <v>0</v>
      </c>
      <c r="AB5465" s="58">
        <v>0</v>
      </c>
      <c r="AC5465" s="58">
        <v>0</v>
      </c>
      <c r="AD5465" s="58">
        <v>0</v>
      </c>
      <c r="AE5465" s="58">
        <v>0</v>
      </c>
      <c r="AF5465" s="58">
        <v>0</v>
      </c>
      <c r="AG5465" s="58">
        <v>0</v>
      </c>
      <c r="AH5465" s="58">
        <v>0</v>
      </c>
      <c r="AI5465" s="58">
        <v>0</v>
      </c>
      <c r="AK5465" s="64">
        <f t="shared" si="85"/>
        <v>1.6521760830638097E-3</v>
      </c>
    </row>
    <row r="5466" spans="1:37" x14ac:dyDescent="0.25">
      <c r="A5466">
        <v>5464</v>
      </c>
      <c r="B5466" s="1">
        <v>1.17E-2</v>
      </c>
      <c r="C5466" s="1">
        <v>-1.7184132992334073E-4</v>
      </c>
      <c r="D5466" s="58">
        <v>0.13321753883963572</v>
      </c>
      <c r="E5466" s="58">
        <v>6.2598066670923103E-2</v>
      </c>
      <c r="F5466" s="58">
        <v>0.12516622239572017</v>
      </c>
      <c r="G5466" s="58">
        <v>3.1167429000007605E-2</v>
      </c>
      <c r="H5466" s="58">
        <v>0.13192102512990797</v>
      </c>
      <c r="I5466" s="58">
        <v>0.10008334248083409</v>
      </c>
      <c r="J5466" s="58">
        <v>0.11074826588581742</v>
      </c>
      <c r="K5466" s="58">
        <v>0.10358388624827766</v>
      </c>
      <c r="L5466" s="58">
        <v>6.7299883060241927E-2</v>
      </c>
      <c r="M5466" s="58">
        <v>0.11887397616860763</v>
      </c>
      <c r="N5466" s="58">
        <v>1.5340364120026692E-2</v>
      </c>
      <c r="O5466" s="58">
        <v>0</v>
      </c>
      <c r="P5466" s="58">
        <v>0</v>
      </c>
      <c r="Q5466" s="58">
        <v>0</v>
      </c>
      <c r="R5466" s="58">
        <v>0</v>
      </c>
      <c r="S5466" s="58">
        <v>0</v>
      </c>
      <c r="T5466" s="58">
        <v>0</v>
      </c>
      <c r="U5466" s="58">
        <v>0</v>
      </c>
      <c r="V5466" s="58">
        <v>0</v>
      </c>
      <c r="W5466" s="58">
        <v>0</v>
      </c>
      <c r="X5466" s="58">
        <v>0</v>
      </c>
      <c r="Y5466" s="58">
        <v>0</v>
      </c>
      <c r="Z5466" s="58">
        <v>0</v>
      </c>
      <c r="AA5466" s="58">
        <v>0</v>
      </c>
      <c r="AB5466" s="58">
        <v>0</v>
      </c>
      <c r="AC5466" s="58">
        <v>0</v>
      </c>
      <c r="AD5466" s="58">
        <v>0</v>
      </c>
      <c r="AE5466" s="58">
        <v>0</v>
      </c>
      <c r="AF5466" s="58">
        <v>0</v>
      </c>
      <c r="AG5466" s="58">
        <v>0</v>
      </c>
      <c r="AH5466" s="58">
        <v>0</v>
      </c>
      <c r="AI5466" s="58">
        <v>0</v>
      </c>
      <c r="AK5466" s="64">
        <f t="shared" si="85"/>
        <v>-1.4687293155841087E-2</v>
      </c>
    </row>
    <row r="5467" spans="1:37" x14ac:dyDescent="0.25">
      <c r="A5467">
        <v>5465</v>
      </c>
      <c r="B5467" s="1">
        <v>8.3999999999999995E-3</v>
      </c>
      <c r="C5467" s="1">
        <v>1.7159186649657579E-4</v>
      </c>
      <c r="D5467" s="58">
        <v>2.3190814107855968E-2</v>
      </c>
      <c r="E5467" s="58">
        <v>5.4328228656116258E-2</v>
      </c>
      <c r="F5467" s="58">
        <v>5.5770921213986593E-2</v>
      </c>
      <c r="G5467" s="58">
        <v>7.4017084598243535E-2</v>
      </c>
      <c r="H5467" s="58">
        <v>9.7406813934823436E-2</v>
      </c>
      <c r="I5467" s="58">
        <v>4.4036595118309214E-2</v>
      </c>
      <c r="J5467" s="58">
        <v>2.8003733431569852E-2</v>
      </c>
      <c r="K5467" s="58">
        <v>6.2878672911701405E-2</v>
      </c>
      <c r="L5467" s="58">
        <v>0.19752772012266773</v>
      </c>
      <c r="M5467" s="58">
        <v>0.15857214134122161</v>
      </c>
      <c r="N5467" s="58">
        <v>0.2042672745635043</v>
      </c>
      <c r="O5467" s="58">
        <v>0</v>
      </c>
      <c r="P5467" s="58">
        <v>0</v>
      </c>
      <c r="Q5467" s="58">
        <v>0</v>
      </c>
      <c r="R5467" s="58">
        <v>0</v>
      </c>
      <c r="S5467" s="58">
        <v>0</v>
      </c>
      <c r="T5467" s="58">
        <v>0</v>
      </c>
      <c r="U5467" s="58">
        <v>0</v>
      </c>
      <c r="V5467" s="58">
        <v>0</v>
      </c>
      <c r="W5467" s="58">
        <v>0</v>
      </c>
      <c r="X5467" s="58">
        <v>0</v>
      </c>
      <c r="Y5467" s="58">
        <v>0</v>
      </c>
      <c r="Z5467" s="58">
        <v>0</v>
      </c>
      <c r="AA5467" s="58">
        <v>0</v>
      </c>
      <c r="AB5467" s="58">
        <v>0</v>
      </c>
      <c r="AC5467" s="58">
        <v>0</v>
      </c>
      <c r="AD5467" s="58">
        <v>0</v>
      </c>
      <c r="AE5467" s="58">
        <v>0</v>
      </c>
      <c r="AF5467" s="58">
        <v>0</v>
      </c>
      <c r="AG5467" s="58">
        <v>0</v>
      </c>
      <c r="AH5467" s="58">
        <v>0</v>
      </c>
      <c r="AI5467" s="58">
        <v>0</v>
      </c>
      <c r="AK5467" s="64">
        <f t="shared" si="85"/>
        <v>2.0427603154354261E-2</v>
      </c>
    </row>
    <row r="5468" spans="1:37" x14ac:dyDescent="0.25">
      <c r="A5468">
        <v>5466</v>
      </c>
      <c r="B5468" s="1">
        <v>1.2200000000000001E-2</v>
      </c>
      <c r="C5468" s="1">
        <v>2.307059858357718E-5</v>
      </c>
      <c r="D5468" s="58">
        <v>0.14611572103704029</v>
      </c>
      <c r="E5468" s="58">
        <v>0.10211950625317369</v>
      </c>
      <c r="F5468" s="58">
        <v>3.4450039583449651E-2</v>
      </c>
      <c r="G5468" s="58">
        <v>2.1198637510107615E-2</v>
      </c>
      <c r="H5468" s="58">
        <v>0.11051157542436052</v>
      </c>
      <c r="I5468" s="58">
        <v>0.11342366730243866</v>
      </c>
      <c r="J5468" s="58">
        <v>0.13754804621753774</v>
      </c>
      <c r="K5468" s="58">
        <v>9.3542414693921536E-2</v>
      </c>
      <c r="L5468" s="58">
        <v>1.0616253263026072E-2</v>
      </c>
      <c r="M5468" s="58">
        <v>9.7072352321956074E-2</v>
      </c>
      <c r="N5468" s="58">
        <v>0.13340178639298816</v>
      </c>
      <c r="O5468" s="58">
        <v>0</v>
      </c>
      <c r="P5468" s="58">
        <v>0</v>
      </c>
      <c r="Q5468" s="58">
        <v>0</v>
      </c>
      <c r="R5468" s="58">
        <v>0</v>
      </c>
      <c r="S5468" s="58">
        <v>0</v>
      </c>
      <c r="T5468" s="58">
        <v>0</v>
      </c>
      <c r="U5468" s="58">
        <v>0</v>
      </c>
      <c r="V5468" s="58">
        <v>0</v>
      </c>
      <c r="W5468" s="58">
        <v>0</v>
      </c>
      <c r="X5468" s="58">
        <v>0</v>
      </c>
      <c r="Y5468" s="58">
        <v>0</v>
      </c>
      <c r="Z5468" s="58">
        <v>0</v>
      </c>
      <c r="AA5468" s="58">
        <v>0</v>
      </c>
      <c r="AB5468" s="58">
        <v>0</v>
      </c>
      <c r="AC5468" s="58">
        <v>0</v>
      </c>
      <c r="AD5468" s="58">
        <v>0</v>
      </c>
      <c r="AE5468" s="58">
        <v>0</v>
      </c>
      <c r="AF5468" s="58">
        <v>0</v>
      </c>
      <c r="AG5468" s="58">
        <v>0</v>
      </c>
      <c r="AH5468" s="58">
        <v>0</v>
      </c>
      <c r="AI5468" s="58">
        <v>0</v>
      </c>
      <c r="AK5468" s="64">
        <f t="shared" si="85"/>
        <v>1.8910326707850145E-3</v>
      </c>
    </row>
    <row r="5469" spans="1:37" x14ac:dyDescent="0.25">
      <c r="A5469">
        <v>5467</v>
      </c>
      <c r="B5469" s="1">
        <v>1.4E-2</v>
      </c>
      <c r="C5469" s="1">
        <v>-1.1592934518555151E-4</v>
      </c>
      <c r="D5469" s="58">
        <v>9.3604644486022126E-2</v>
      </c>
      <c r="E5469" s="58">
        <v>0.15292203756701425</v>
      </c>
      <c r="F5469" s="58">
        <v>0.14923728911588577</v>
      </c>
      <c r="G5469" s="58">
        <v>5.407107631703352E-2</v>
      </c>
      <c r="H5469" s="58">
        <v>4.5414772504628817E-2</v>
      </c>
      <c r="I5469" s="58">
        <v>3.8197467053614931E-2</v>
      </c>
      <c r="J5469" s="58">
        <v>7.0559685661417196E-2</v>
      </c>
      <c r="K5469" s="58">
        <v>0.16257623632045118</v>
      </c>
      <c r="L5469" s="58">
        <v>3.854337988172863E-2</v>
      </c>
      <c r="M5469" s="58">
        <v>7.030386223771902E-2</v>
      </c>
      <c r="N5469" s="58">
        <v>0.12456954885448453</v>
      </c>
      <c r="O5469" s="58">
        <v>0</v>
      </c>
      <c r="P5469" s="58">
        <v>0</v>
      </c>
      <c r="Q5469" s="58">
        <v>0</v>
      </c>
      <c r="R5469" s="58">
        <v>0</v>
      </c>
      <c r="S5469" s="58">
        <v>0</v>
      </c>
      <c r="T5469" s="58">
        <v>0</v>
      </c>
      <c r="U5469" s="58">
        <v>0</v>
      </c>
      <c r="V5469" s="58">
        <v>0</v>
      </c>
      <c r="W5469" s="58">
        <v>0</v>
      </c>
      <c r="X5469" s="58">
        <v>0</v>
      </c>
      <c r="Y5469" s="58">
        <v>0</v>
      </c>
      <c r="Z5469" s="58">
        <v>0</v>
      </c>
      <c r="AA5469" s="58">
        <v>0</v>
      </c>
      <c r="AB5469" s="58">
        <v>0</v>
      </c>
      <c r="AC5469" s="58">
        <v>0</v>
      </c>
      <c r="AD5469" s="58">
        <v>0</v>
      </c>
      <c r="AE5469" s="58">
        <v>0</v>
      </c>
      <c r="AF5469" s="58">
        <v>0</v>
      </c>
      <c r="AG5469" s="58">
        <v>0</v>
      </c>
      <c r="AH5469" s="58">
        <v>0</v>
      </c>
      <c r="AI5469" s="58">
        <v>0</v>
      </c>
      <c r="AK5469" s="64">
        <f t="shared" si="85"/>
        <v>-8.2806675132536794E-3</v>
      </c>
    </row>
    <row r="5470" spans="1:37" x14ac:dyDescent="0.25">
      <c r="A5470">
        <v>5468</v>
      </c>
      <c r="B5470" s="1">
        <v>1.12E-2</v>
      </c>
      <c r="C5470" s="1">
        <v>3.3505640841303703E-4</v>
      </c>
      <c r="D5470" s="58">
        <v>0.1040749814968511</v>
      </c>
      <c r="E5470" s="58">
        <v>0.10084199862224499</v>
      </c>
      <c r="F5470" s="58">
        <v>1.8055634876722639E-3</v>
      </c>
      <c r="G5470" s="58">
        <v>3.6876186600756984E-2</v>
      </c>
      <c r="H5470" s="58">
        <v>0.14688076871079969</v>
      </c>
      <c r="I5470" s="58">
        <v>0.12545039045574144</v>
      </c>
      <c r="J5470" s="58">
        <v>0.14872944493047385</v>
      </c>
      <c r="K5470" s="58">
        <v>2.0094904856265593E-2</v>
      </c>
      <c r="L5470" s="58">
        <v>0.10982319619809228</v>
      </c>
      <c r="M5470" s="58">
        <v>5.0817935084153401E-2</v>
      </c>
      <c r="N5470" s="58">
        <v>0.15460462955694843</v>
      </c>
      <c r="O5470" s="58">
        <v>0</v>
      </c>
      <c r="P5470" s="58">
        <v>0</v>
      </c>
      <c r="Q5470" s="58">
        <v>0</v>
      </c>
      <c r="R5470" s="58">
        <v>0</v>
      </c>
      <c r="S5470" s="58">
        <v>0</v>
      </c>
      <c r="T5470" s="58">
        <v>0</v>
      </c>
      <c r="U5470" s="58">
        <v>0</v>
      </c>
      <c r="V5470" s="58">
        <v>0</v>
      </c>
      <c r="W5470" s="58">
        <v>0</v>
      </c>
      <c r="X5470" s="58">
        <v>0</v>
      </c>
      <c r="Y5470" s="58">
        <v>0</v>
      </c>
      <c r="Z5470" s="58">
        <v>0</v>
      </c>
      <c r="AA5470" s="58">
        <v>0</v>
      </c>
      <c r="AB5470" s="58">
        <v>0</v>
      </c>
      <c r="AC5470" s="58">
        <v>0</v>
      </c>
      <c r="AD5470" s="58">
        <v>0</v>
      </c>
      <c r="AE5470" s="58">
        <v>0</v>
      </c>
      <c r="AF5470" s="58">
        <v>0</v>
      </c>
      <c r="AG5470" s="58">
        <v>0</v>
      </c>
      <c r="AH5470" s="58">
        <v>0</v>
      </c>
      <c r="AI5470" s="58">
        <v>0</v>
      </c>
      <c r="AK5470" s="64">
        <f t="shared" si="85"/>
        <v>2.9915750751164021E-2</v>
      </c>
    </row>
    <row r="5471" spans="1:37" x14ac:dyDescent="0.25">
      <c r="A5471">
        <v>5469</v>
      </c>
      <c r="B5471" s="1">
        <v>1.01E-2</v>
      </c>
      <c r="C5471" s="1">
        <v>-7.0032947620826328E-5</v>
      </c>
      <c r="D5471" s="58">
        <v>7.3241222834461911E-2</v>
      </c>
      <c r="E5471" s="58">
        <v>1.7123374815391171E-2</v>
      </c>
      <c r="F5471" s="58">
        <v>2.0733075881955373E-2</v>
      </c>
      <c r="G5471" s="58">
        <v>1.1869979530039527E-2</v>
      </c>
      <c r="H5471" s="58">
        <v>9.4585517668225289E-2</v>
      </c>
      <c r="I5471" s="58">
        <v>1.4124942701113757E-2</v>
      </c>
      <c r="J5471" s="58">
        <v>0.19746225871675591</v>
      </c>
      <c r="K5471" s="58">
        <v>0.17940568562169493</v>
      </c>
      <c r="L5471" s="58">
        <v>0.13013299878088128</v>
      </c>
      <c r="M5471" s="58">
        <v>0.13645386807843529</v>
      </c>
      <c r="N5471" s="58">
        <v>0.1248670753710456</v>
      </c>
      <c r="O5471" s="58">
        <v>0</v>
      </c>
      <c r="P5471" s="58">
        <v>0</v>
      </c>
      <c r="Q5471" s="58">
        <v>0</v>
      </c>
      <c r="R5471" s="58">
        <v>0</v>
      </c>
      <c r="S5471" s="58">
        <v>0</v>
      </c>
      <c r="T5471" s="58">
        <v>0</v>
      </c>
      <c r="U5471" s="58">
        <v>0</v>
      </c>
      <c r="V5471" s="58">
        <v>0</v>
      </c>
      <c r="W5471" s="58">
        <v>0</v>
      </c>
      <c r="X5471" s="58">
        <v>0</v>
      </c>
      <c r="Y5471" s="58">
        <v>0</v>
      </c>
      <c r="Z5471" s="58">
        <v>0</v>
      </c>
      <c r="AA5471" s="58">
        <v>0</v>
      </c>
      <c r="AB5471" s="58">
        <v>0</v>
      </c>
      <c r="AC5471" s="58">
        <v>0</v>
      </c>
      <c r="AD5471" s="58">
        <v>0</v>
      </c>
      <c r="AE5471" s="58">
        <v>0</v>
      </c>
      <c r="AF5471" s="58">
        <v>0</v>
      </c>
      <c r="AG5471" s="58">
        <v>0</v>
      </c>
      <c r="AH5471" s="58">
        <v>0</v>
      </c>
      <c r="AI5471" s="58">
        <v>0</v>
      </c>
      <c r="AK5471" s="64">
        <f t="shared" si="85"/>
        <v>-6.9339552099828049E-3</v>
      </c>
    </row>
    <row r="5472" spans="1:37" x14ac:dyDescent="0.25">
      <c r="A5472">
        <v>5470</v>
      </c>
      <c r="B5472" s="1">
        <v>1.11E-2</v>
      </c>
      <c r="C5472" s="1">
        <v>-1.0382787673527338E-4</v>
      </c>
      <c r="D5472" s="58">
        <v>0.12214689168367492</v>
      </c>
      <c r="E5472" s="58">
        <v>4.2924481781710704E-2</v>
      </c>
      <c r="F5472" s="58">
        <v>5.7785643931590157E-3</v>
      </c>
      <c r="G5472" s="58">
        <v>4.7492725086241541E-2</v>
      </c>
      <c r="H5472" s="58">
        <v>1.0649263339136222E-4</v>
      </c>
      <c r="I5472" s="58">
        <v>5.2712252269087309E-2</v>
      </c>
      <c r="J5472" s="58">
        <v>0.1111357372776202</v>
      </c>
      <c r="K5472" s="58">
        <v>0.1976900387098357</v>
      </c>
      <c r="L5472" s="58">
        <v>0.202849671811549</v>
      </c>
      <c r="M5472" s="58">
        <v>0.15140544665014163</v>
      </c>
      <c r="N5472" s="58">
        <v>6.5757697703588622E-2</v>
      </c>
      <c r="O5472" s="58">
        <v>0</v>
      </c>
      <c r="P5472" s="58">
        <v>0</v>
      </c>
      <c r="Q5472" s="58">
        <v>0</v>
      </c>
      <c r="R5472" s="58">
        <v>0</v>
      </c>
      <c r="S5472" s="58">
        <v>0</v>
      </c>
      <c r="T5472" s="58">
        <v>0</v>
      </c>
      <c r="U5472" s="58">
        <v>0</v>
      </c>
      <c r="V5472" s="58">
        <v>0</v>
      </c>
      <c r="W5472" s="58">
        <v>0</v>
      </c>
      <c r="X5472" s="58">
        <v>0</v>
      </c>
      <c r="Y5472" s="58">
        <v>0</v>
      </c>
      <c r="Z5472" s="58">
        <v>0</v>
      </c>
      <c r="AA5472" s="58">
        <v>0</v>
      </c>
      <c r="AB5472" s="58">
        <v>0</v>
      </c>
      <c r="AC5472" s="58">
        <v>0</v>
      </c>
      <c r="AD5472" s="58">
        <v>0</v>
      </c>
      <c r="AE5472" s="58">
        <v>0</v>
      </c>
      <c r="AF5472" s="58">
        <v>0</v>
      </c>
      <c r="AG5472" s="58">
        <v>0</v>
      </c>
      <c r="AH5472" s="58">
        <v>0</v>
      </c>
      <c r="AI5472" s="58">
        <v>0</v>
      </c>
      <c r="AK5472" s="64">
        <f t="shared" si="85"/>
        <v>-9.353862768943547E-3</v>
      </c>
    </row>
    <row r="5473" spans="1:37" x14ac:dyDescent="0.25">
      <c r="A5473">
        <v>5471</v>
      </c>
      <c r="B5473" s="1">
        <v>1.26E-2</v>
      </c>
      <c r="C5473" s="1">
        <v>1.8884878470263735E-4</v>
      </c>
      <c r="D5473" s="58">
        <v>3.5298960047977189E-2</v>
      </c>
      <c r="E5473" s="58">
        <v>0.14475781682418873</v>
      </c>
      <c r="F5473" s="58">
        <v>0.12446596883570732</v>
      </c>
      <c r="G5473" s="58">
        <v>0.1145682215000699</v>
      </c>
      <c r="H5473" s="58">
        <v>0.17802245912768974</v>
      </c>
      <c r="I5473" s="58">
        <v>2.5021142550542292E-2</v>
      </c>
      <c r="J5473" s="58">
        <v>4.5185777461480073E-2</v>
      </c>
      <c r="K5473" s="58">
        <v>6.9115139916190824E-2</v>
      </c>
      <c r="L5473" s="58">
        <v>0.1148272548831212</v>
      </c>
      <c r="M5473" s="58">
        <v>6.6330459180896681E-2</v>
      </c>
      <c r="N5473" s="58">
        <v>8.2406799672135905E-2</v>
      </c>
      <c r="O5473" s="58">
        <v>0</v>
      </c>
      <c r="P5473" s="58">
        <v>0</v>
      </c>
      <c r="Q5473" s="58">
        <v>0</v>
      </c>
      <c r="R5473" s="58">
        <v>0</v>
      </c>
      <c r="S5473" s="58">
        <v>0</v>
      </c>
      <c r="T5473" s="58">
        <v>0</v>
      </c>
      <c r="U5473" s="58">
        <v>0</v>
      </c>
      <c r="V5473" s="58">
        <v>0</v>
      </c>
      <c r="W5473" s="58">
        <v>0</v>
      </c>
      <c r="X5473" s="58">
        <v>0</v>
      </c>
      <c r="Y5473" s="58">
        <v>0</v>
      </c>
      <c r="Z5473" s="58">
        <v>0</v>
      </c>
      <c r="AA5473" s="58">
        <v>0</v>
      </c>
      <c r="AB5473" s="58">
        <v>0</v>
      </c>
      <c r="AC5473" s="58">
        <v>0</v>
      </c>
      <c r="AD5473" s="58">
        <v>0</v>
      </c>
      <c r="AE5473" s="58">
        <v>0</v>
      </c>
      <c r="AF5473" s="58">
        <v>0</v>
      </c>
      <c r="AG5473" s="58">
        <v>0</v>
      </c>
      <c r="AH5473" s="58">
        <v>0</v>
      </c>
      <c r="AI5473" s="58">
        <v>0</v>
      </c>
      <c r="AK5473" s="64">
        <f t="shared" si="85"/>
        <v>1.4987998785923599E-2</v>
      </c>
    </row>
    <row r="5474" spans="1:37" x14ac:dyDescent="0.25">
      <c r="A5474">
        <v>5472</v>
      </c>
      <c r="B5474" s="1">
        <v>1.4800000000000001E-2</v>
      </c>
      <c r="C5474" s="1">
        <v>-2.5370904818453367E-5</v>
      </c>
      <c r="D5474" s="58">
        <v>0.15745839475756992</v>
      </c>
      <c r="E5474" s="58">
        <v>0.14833226098447955</v>
      </c>
      <c r="F5474" s="58">
        <v>2.3539728447720988E-2</v>
      </c>
      <c r="G5474" s="58">
        <v>9.8161440727993973E-2</v>
      </c>
      <c r="H5474" s="58">
        <v>8.6572209152612711E-2</v>
      </c>
      <c r="I5474" s="58">
        <v>0.15872055822092007</v>
      </c>
      <c r="J5474" s="58">
        <v>6.049488209636681E-2</v>
      </c>
      <c r="K5474" s="58">
        <v>0.11830483615161805</v>
      </c>
      <c r="L5474" s="58">
        <v>2.9222498154608714E-2</v>
      </c>
      <c r="M5474" s="58">
        <v>7.3132074111461873E-2</v>
      </c>
      <c r="N5474" s="58">
        <v>4.6061117194647415E-2</v>
      </c>
      <c r="O5474" s="58">
        <v>0</v>
      </c>
      <c r="P5474" s="58">
        <v>0</v>
      </c>
      <c r="Q5474" s="58">
        <v>0</v>
      </c>
      <c r="R5474" s="58">
        <v>0</v>
      </c>
      <c r="S5474" s="58">
        <v>0</v>
      </c>
      <c r="T5474" s="58">
        <v>0</v>
      </c>
      <c r="U5474" s="58">
        <v>0</v>
      </c>
      <c r="V5474" s="58">
        <v>0</v>
      </c>
      <c r="W5474" s="58">
        <v>0</v>
      </c>
      <c r="X5474" s="58">
        <v>0</v>
      </c>
      <c r="Y5474" s="58">
        <v>0</v>
      </c>
      <c r="Z5474" s="58">
        <v>0</v>
      </c>
      <c r="AA5474" s="58">
        <v>0</v>
      </c>
      <c r="AB5474" s="58">
        <v>0</v>
      </c>
      <c r="AC5474" s="58">
        <v>0</v>
      </c>
      <c r="AD5474" s="58">
        <v>0</v>
      </c>
      <c r="AE5474" s="58">
        <v>0</v>
      </c>
      <c r="AF5474" s="58">
        <v>0</v>
      </c>
      <c r="AG5474" s="58">
        <v>0</v>
      </c>
      <c r="AH5474" s="58">
        <v>0</v>
      </c>
      <c r="AI5474" s="58">
        <v>0</v>
      </c>
      <c r="AK5474" s="64">
        <f t="shared" si="85"/>
        <v>-1.7142503255711734E-3</v>
      </c>
    </row>
    <row r="5475" spans="1:37" x14ac:dyDescent="0.25">
      <c r="A5475">
        <v>5473</v>
      </c>
      <c r="B5475" s="1">
        <v>1.15E-2</v>
      </c>
      <c r="C5475" s="1">
        <v>1.0704490365023232E-4</v>
      </c>
      <c r="D5475" s="58">
        <v>9.0400632214421378E-2</v>
      </c>
      <c r="E5475" s="58">
        <v>0.1128884865624674</v>
      </c>
      <c r="F5475" s="58">
        <v>2.8655574707799329E-2</v>
      </c>
      <c r="G5475" s="58">
        <v>7.9166878726327397E-2</v>
      </c>
      <c r="H5475" s="58">
        <v>0.14131116900635726</v>
      </c>
      <c r="I5475" s="58">
        <v>3.1284088070154738E-2</v>
      </c>
      <c r="J5475" s="58">
        <v>0.11622607156432448</v>
      </c>
      <c r="K5475" s="58">
        <v>0.10644453099554602</v>
      </c>
      <c r="L5475" s="58">
        <v>3.4814003589373581E-2</v>
      </c>
      <c r="M5475" s="58">
        <v>0.17992028169489557</v>
      </c>
      <c r="N5475" s="58">
        <v>7.888828286833284E-2</v>
      </c>
      <c r="O5475" s="58">
        <v>0</v>
      </c>
      <c r="P5475" s="58">
        <v>0</v>
      </c>
      <c r="Q5475" s="58">
        <v>0</v>
      </c>
      <c r="R5475" s="58">
        <v>0</v>
      </c>
      <c r="S5475" s="58">
        <v>0</v>
      </c>
      <c r="T5475" s="58">
        <v>0</v>
      </c>
      <c r="U5475" s="58">
        <v>0</v>
      </c>
      <c r="V5475" s="58">
        <v>0</v>
      </c>
      <c r="W5475" s="58">
        <v>0</v>
      </c>
      <c r="X5475" s="58">
        <v>0</v>
      </c>
      <c r="Y5475" s="58">
        <v>0</v>
      </c>
      <c r="Z5475" s="58">
        <v>0</v>
      </c>
      <c r="AA5475" s="58">
        <v>0</v>
      </c>
      <c r="AB5475" s="58">
        <v>0</v>
      </c>
      <c r="AC5475" s="58">
        <v>0</v>
      </c>
      <c r="AD5475" s="58">
        <v>0</v>
      </c>
      <c r="AE5475" s="58">
        <v>0</v>
      </c>
      <c r="AF5475" s="58">
        <v>0</v>
      </c>
      <c r="AG5475" s="58">
        <v>0</v>
      </c>
      <c r="AH5475" s="58">
        <v>0</v>
      </c>
      <c r="AI5475" s="58">
        <v>0</v>
      </c>
      <c r="AK5475" s="64">
        <f t="shared" si="85"/>
        <v>9.30825249132455E-3</v>
      </c>
    </row>
    <row r="5476" spans="1:37" x14ac:dyDescent="0.25">
      <c r="A5476">
        <v>5474</v>
      </c>
      <c r="B5476" s="1">
        <v>1.2800000000000001E-2</v>
      </c>
      <c r="C5476" s="1">
        <v>2.2330951857746654E-4</v>
      </c>
      <c r="D5476" s="58">
        <v>0.13409674609557409</v>
      </c>
      <c r="E5476" s="58">
        <v>0.13681249939781312</v>
      </c>
      <c r="F5476" s="58">
        <v>7.5300725048911887E-2</v>
      </c>
      <c r="G5476" s="58">
        <v>0.14713067615870468</v>
      </c>
      <c r="H5476" s="58">
        <v>8.0390910749076089E-2</v>
      </c>
      <c r="I5476" s="58">
        <v>8.6356635912852031E-2</v>
      </c>
      <c r="J5476" s="58">
        <v>5.1999649498298273E-2</v>
      </c>
      <c r="K5476" s="58">
        <v>3.5123864285060917E-2</v>
      </c>
      <c r="L5476" s="58">
        <v>8.0835135358627547E-2</v>
      </c>
      <c r="M5476" s="58">
        <v>2.2592258246417769E-2</v>
      </c>
      <c r="N5476" s="58">
        <v>0.14936089924866358</v>
      </c>
      <c r="O5476" s="58">
        <v>0</v>
      </c>
      <c r="P5476" s="58">
        <v>0</v>
      </c>
      <c r="Q5476" s="58">
        <v>0</v>
      </c>
      <c r="R5476" s="58">
        <v>0</v>
      </c>
      <c r="S5476" s="58">
        <v>0</v>
      </c>
      <c r="T5476" s="58">
        <v>0</v>
      </c>
      <c r="U5476" s="58">
        <v>0</v>
      </c>
      <c r="V5476" s="58">
        <v>0</v>
      </c>
      <c r="W5476" s="58">
        <v>0</v>
      </c>
      <c r="X5476" s="58">
        <v>0</v>
      </c>
      <c r="Y5476" s="58">
        <v>0</v>
      </c>
      <c r="Z5476" s="58">
        <v>0</v>
      </c>
      <c r="AA5476" s="58">
        <v>0</v>
      </c>
      <c r="AB5476" s="58">
        <v>0</v>
      </c>
      <c r="AC5476" s="58">
        <v>0</v>
      </c>
      <c r="AD5476" s="58">
        <v>0</v>
      </c>
      <c r="AE5476" s="58">
        <v>0</v>
      </c>
      <c r="AF5476" s="58">
        <v>0</v>
      </c>
      <c r="AG5476" s="58">
        <v>0</v>
      </c>
      <c r="AH5476" s="58">
        <v>0</v>
      </c>
      <c r="AI5476" s="58">
        <v>0</v>
      </c>
      <c r="AK5476" s="64">
        <f t="shared" si="85"/>
        <v>1.7446056138864574E-2</v>
      </c>
    </row>
    <row r="5477" spans="1:37" x14ac:dyDescent="0.25">
      <c r="A5477">
        <v>5475</v>
      </c>
      <c r="B5477" s="1">
        <v>1.21E-2</v>
      </c>
      <c r="C5477" s="1">
        <v>3.1244141657967662E-4</v>
      </c>
      <c r="D5477" s="58">
        <v>3.8425065977638326E-2</v>
      </c>
      <c r="E5477" s="58">
        <v>0.14613145789636475</v>
      </c>
      <c r="F5477" s="58">
        <v>0.10408978945718794</v>
      </c>
      <c r="G5477" s="58">
        <v>7.1915603389385532E-2</v>
      </c>
      <c r="H5477" s="58">
        <v>0.12132401747197395</v>
      </c>
      <c r="I5477" s="58">
        <v>6.1874574297025052E-2</v>
      </c>
      <c r="J5477" s="58">
        <v>0.14682298551480338</v>
      </c>
      <c r="K5477" s="58">
        <v>2.1122338499242367E-2</v>
      </c>
      <c r="L5477" s="58">
        <v>6.4794381145172983E-2</v>
      </c>
      <c r="M5477" s="58">
        <v>0.13439106911413581</v>
      </c>
      <c r="N5477" s="58">
        <v>8.9108717237069826E-2</v>
      </c>
      <c r="O5477" s="58">
        <v>0</v>
      </c>
      <c r="P5477" s="58">
        <v>0</v>
      </c>
      <c r="Q5477" s="58">
        <v>0</v>
      </c>
      <c r="R5477" s="58">
        <v>0</v>
      </c>
      <c r="S5477" s="58">
        <v>0</v>
      </c>
      <c r="T5477" s="58">
        <v>0</v>
      </c>
      <c r="U5477" s="58">
        <v>0</v>
      </c>
      <c r="V5477" s="58">
        <v>0</v>
      </c>
      <c r="W5477" s="58">
        <v>0</v>
      </c>
      <c r="X5477" s="58">
        <v>0</v>
      </c>
      <c r="Y5477" s="58">
        <v>0</v>
      </c>
      <c r="Z5477" s="58">
        <v>0</v>
      </c>
      <c r="AA5477" s="58">
        <v>0</v>
      </c>
      <c r="AB5477" s="58">
        <v>0</v>
      </c>
      <c r="AC5477" s="58">
        <v>0</v>
      </c>
      <c r="AD5477" s="58">
        <v>0</v>
      </c>
      <c r="AE5477" s="58">
        <v>0</v>
      </c>
      <c r="AF5477" s="58">
        <v>0</v>
      </c>
      <c r="AG5477" s="58">
        <v>0</v>
      </c>
      <c r="AH5477" s="58">
        <v>0</v>
      </c>
      <c r="AI5477" s="58">
        <v>0</v>
      </c>
      <c r="AK5477" s="64">
        <f t="shared" si="85"/>
        <v>2.5821604676006332E-2</v>
      </c>
    </row>
    <row r="5478" spans="1:37" x14ac:dyDescent="0.25">
      <c r="A5478">
        <v>5476</v>
      </c>
      <c r="B5478" s="1">
        <v>1.2999999999999999E-2</v>
      </c>
      <c r="C5478" s="1">
        <v>3.8724201900434235E-5</v>
      </c>
      <c r="D5478" s="58">
        <v>1.4676224531250679E-2</v>
      </c>
      <c r="E5478" s="58">
        <v>0.1508531661028196</v>
      </c>
      <c r="F5478" s="58">
        <v>0.15150273953417256</v>
      </c>
      <c r="G5478" s="58">
        <v>6.2175740559244942E-2</v>
      </c>
      <c r="H5478" s="58">
        <v>0.10828882269493173</v>
      </c>
      <c r="I5478" s="58">
        <v>3.7026232816529954E-2</v>
      </c>
      <c r="J5478" s="58">
        <v>0.12327849024207591</v>
      </c>
      <c r="K5478" s="58">
        <v>0.10719879615627503</v>
      </c>
      <c r="L5478" s="58">
        <v>2.0151135758770818E-2</v>
      </c>
      <c r="M5478" s="58">
        <v>0.13195461328611968</v>
      </c>
      <c r="N5478" s="58">
        <v>9.2894038317809235E-2</v>
      </c>
      <c r="O5478" s="58">
        <v>0</v>
      </c>
      <c r="P5478" s="58">
        <v>0</v>
      </c>
      <c r="Q5478" s="58">
        <v>0</v>
      </c>
      <c r="R5478" s="58">
        <v>0</v>
      </c>
      <c r="S5478" s="58">
        <v>0</v>
      </c>
      <c r="T5478" s="58">
        <v>0</v>
      </c>
      <c r="U5478" s="58">
        <v>0</v>
      </c>
      <c r="V5478" s="58">
        <v>0</v>
      </c>
      <c r="W5478" s="58">
        <v>0</v>
      </c>
      <c r="X5478" s="58">
        <v>0</v>
      </c>
      <c r="Y5478" s="58">
        <v>0</v>
      </c>
      <c r="Z5478" s="58">
        <v>0</v>
      </c>
      <c r="AA5478" s="58">
        <v>0</v>
      </c>
      <c r="AB5478" s="58">
        <v>0</v>
      </c>
      <c r="AC5478" s="58">
        <v>0</v>
      </c>
      <c r="AD5478" s="58">
        <v>0</v>
      </c>
      <c r="AE5478" s="58">
        <v>0</v>
      </c>
      <c r="AF5478" s="58">
        <v>0</v>
      </c>
      <c r="AG5478" s="58">
        <v>0</v>
      </c>
      <c r="AH5478" s="58">
        <v>0</v>
      </c>
      <c r="AI5478" s="58">
        <v>0</v>
      </c>
      <c r="AK5478" s="64">
        <f t="shared" si="85"/>
        <v>2.9787847615718645E-3</v>
      </c>
    </row>
    <row r="5479" spans="1:37" x14ac:dyDescent="0.25">
      <c r="A5479">
        <v>5477</v>
      </c>
      <c r="B5479" s="1">
        <v>1.03E-2</v>
      </c>
      <c r="C5479" s="1">
        <v>-3.5590868541622876E-5</v>
      </c>
      <c r="D5479" s="58">
        <v>5.6991427334452935E-2</v>
      </c>
      <c r="E5479" s="58">
        <v>1.3853833104225057E-2</v>
      </c>
      <c r="F5479" s="58">
        <v>0.10560503154788985</v>
      </c>
      <c r="G5479" s="58">
        <v>6.7684326162707364E-2</v>
      </c>
      <c r="H5479" s="58">
        <v>0.14459386559085147</v>
      </c>
      <c r="I5479" s="58">
        <v>0.17376936533795193</v>
      </c>
      <c r="J5479" s="58">
        <v>0.10416267804516041</v>
      </c>
      <c r="K5479" s="58">
        <v>2.4050570862367573E-2</v>
      </c>
      <c r="L5479" s="58">
        <v>0.13412096587125857</v>
      </c>
      <c r="M5479" s="58">
        <v>9.5621464342956361E-2</v>
      </c>
      <c r="N5479" s="58">
        <v>7.9546471800178625E-2</v>
      </c>
      <c r="O5479" s="58">
        <v>0</v>
      </c>
      <c r="P5479" s="58">
        <v>0</v>
      </c>
      <c r="Q5479" s="58">
        <v>0</v>
      </c>
      <c r="R5479" s="58">
        <v>0</v>
      </c>
      <c r="S5479" s="58">
        <v>0</v>
      </c>
      <c r="T5479" s="58">
        <v>0</v>
      </c>
      <c r="U5479" s="58">
        <v>0</v>
      </c>
      <c r="V5479" s="58">
        <v>0</v>
      </c>
      <c r="W5479" s="58">
        <v>0</v>
      </c>
      <c r="X5479" s="58">
        <v>0</v>
      </c>
      <c r="Y5479" s="58">
        <v>0</v>
      </c>
      <c r="Z5479" s="58">
        <v>0</v>
      </c>
      <c r="AA5479" s="58">
        <v>0</v>
      </c>
      <c r="AB5479" s="58">
        <v>0</v>
      </c>
      <c r="AC5479" s="58">
        <v>0</v>
      </c>
      <c r="AD5479" s="58">
        <v>0</v>
      </c>
      <c r="AE5479" s="58">
        <v>0</v>
      </c>
      <c r="AF5479" s="58">
        <v>0</v>
      </c>
      <c r="AG5479" s="58">
        <v>0</v>
      </c>
      <c r="AH5479" s="58">
        <v>0</v>
      </c>
      <c r="AI5479" s="58">
        <v>0</v>
      </c>
      <c r="AK5479" s="64">
        <f t="shared" si="85"/>
        <v>-3.4554241302546481E-3</v>
      </c>
    </row>
    <row r="5480" spans="1:37" x14ac:dyDescent="0.25">
      <c r="A5480">
        <v>5478</v>
      </c>
      <c r="B5480" s="1">
        <v>1.03E-2</v>
      </c>
      <c r="C5480" s="1">
        <v>-1.8384816384308549E-5</v>
      </c>
      <c r="D5480" s="58">
        <v>0.12330361551729521</v>
      </c>
      <c r="E5480" s="58">
        <v>4.0151505960201998E-2</v>
      </c>
      <c r="F5480" s="58">
        <v>0.13850848334528335</v>
      </c>
      <c r="G5480" s="58">
        <v>2.6788920386810543E-2</v>
      </c>
      <c r="H5480" s="58">
        <v>9.3285005481162239E-2</v>
      </c>
      <c r="I5480" s="58">
        <v>7.9184704400400707E-2</v>
      </c>
      <c r="J5480" s="58">
        <v>0.12377778768164342</v>
      </c>
      <c r="K5480" s="58">
        <v>6.3005385959780016E-2</v>
      </c>
      <c r="L5480" s="58">
        <v>0.13279951654978611</v>
      </c>
      <c r="M5480" s="58">
        <v>4.2397409793844681E-2</v>
      </c>
      <c r="N5480" s="58">
        <v>0.13679766492379164</v>
      </c>
      <c r="O5480" s="58">
        <v>0</v>
      </c>
      <c r="P5480" s="58">
        <v>0</v>
      </c>
      <c r="Q5480" s="58">
        <v>0</v>
      </c>
      <c r="R5480" s="58">
        <v>0</v>
      </c>
      <c r="S5480" s="58">
        <v>0</v>
      </c>
      <c r="T5480" s="58">
        <v>0</v>
      </c>
      <c r="U5480" s="58">
        <v>0</v>
      </c>
      <c r="V5480" s="58">
        <v>0</v>
      </c>
      <c r="W5480" s="58">
        <v>0</v>
      </c>
      <c r="X5480" s="58">
        <v>0</v>
      </c>
      <c r="Y5480" s="58">
        <v>0</v>
      </c>
      <c r="Z5480" s="58">
        <v>0</v>
      </c>
      <c r="AA5480" s="58">
        <v>0</v>
      </c>
      <c r="AB5480" s="58">
        <v>0</v>
      </c>
      <c r="AC5480" s="58">
        <v>0</v>
      </c>
      <c r="AD5480" s="58">
        <v>0</v>
      </c>
      <c r="AE5480" s="58">
        <v>0</v>
      </c>
      <c r="AF5480" s="58">
        <v>0</v>
      </c>
      <c r="AG5480" s="58">
        <v>0</v>
      </c>
      <c r="AH5480" s="58">
        <v>0</v>
      </c>
      <c r="AI5480" s="58">
        <v>0</v>
      </c>
      <c r="AK5480" s="64">
        <f t="shared" si="85"/>
        <v>-1.7849336295445194E-3</v>
      </c>
    </row>
    <row r="5481" spans="1:37" x14ac:dyDescent="0.25">
      <c r="A5481">
        <v>5479</v>
      </c>
      <c r="B5481" s="1">
        <v>1.23E-2</v>
      </c>
      <c r="C5481" s="1">
        <v>1.5127638741307363E-5</v>
      </c>
      <c r="D5481" s="58">
        <v>7.5856871483871491E-2</v>
      </c>
      <c r="E5481" s="58">
        <v>0.12604541226790217</v>
      </c>
      <c r="F5481" s="58">
        <v>2.7196970000570381E-2</v>
      </c>
      <c r="G5481" s="58">
        <v>6.310622430860599E-2</v>
      </c>
      <c r="H5481" s="58">
        <v>0.12552927832069793</v>
      </c>
      <c r="I5481" s="58">
        <v>0.12800025000063736</v>
      </c>
      <c r="J5481" s="58">
        <v>2.3163495763749594E-2</v>
      </c>
      <c r="K5481" s="58">
        <v>0.12064612668620539</v>
      </c>
      <c r="L5481" s="58">
        <v>0.10528086291684956</v>
      </c>
      <c r="M5481" s="58">
        <v>0.11642671427568767</v>
      </c>
      <c r="N5481" s="58">
        <v>8.8747793975222519E-2</v>
      </c>
      <c r="O5481" s="58">
        <v>0</v>
      </c>
      <c r="P5481" s="58">
        <v>0</v>
      </c>
      <c r="Q5481" s="58">
        <v>0</v>
      </c>
      <c r="R5481" s="58">
        <v>0</v>
      </c>
      <c r="S5481" s="58">
        <v>0</v>
      </c>
      <c r="T5481" s="58">
        <v>0</v>
      </c>
      <c r="U5481" s="58">
        <v>0</v>
      </c>
      <c r="V5481" s="58">
        <v>0</v>
      </c>
      <c r="W5481" s="58">
        <v>0</v>
      </c>
      <c r="X5481" s="58">
        <v>0</v>
      </c>
      <c r="Y5481" s="58">
        <v>0</v>
      </c>
      <c r="Z5481" s="58">
        <v>0</v>
      </c>
      <c r="AA5481" s="58">
        <v>0</v>
      </c>
      <c r="AB5481" s="58">
        <v>0</v>
      </c>
      <c r="AC5481" s="58">
        <v>0</v>
      </c>
      <c r="AD5481" s="58">
        <v>0</v>
      </c>
      <c r="AE5481" s="58">
        <v>0</v>
      </c>
      <c r="AF5481" s="58">
        <v>0</v>
      </c>
      <c r="AG5481" s="58">
        <v>0</v>
      </c>
      <c r="AH5481" s="58">
        <v>0</v>
      </c>
      <c r="AI5481" s="58">
        <v>0</v>
      </c>
      <c r="AK5481" s="64">
        <f t="shared" si="85"/>
        <v>1.2298893285615743E-3</v>
      </c>
    </row>
    <row r="5482" spans="1:37" x14ac:dyDescent="0.25">
      <c r="A5482">
        <v>5480</v>
      </c>
      <c r="B5482" s="1">
        <v>1.24E-2</v>
      </c>
      <c r="C5482" s="1">
        <v>5.8186445363949172E-5</v>
      </c>
      <c r="D5482" s="58">
        <v>5.2881839252415824E-2</v>
      </c>
      <c r="E5482" s="58">
        <v>0.11561089429512661</v>
      </c>
      <c r="F5482" s="58">
        <v>4.1077656248299704E-2</v>
      </c>
      <c r="G5482" s="58">
        <v>8.3349832600227783E-2</v>
      </c>
      <c r="H5482" s="58">
        <v>3.5772762822754274E-2</v>
      </c>
      <c r="I5482" s="58">
        <v>9.2504488363548437E-2</v>
      </c>
      <c r="J5482" s="58">
        <v>0.10382398475783072</v>
      </c>
      <c r="K5482" s="58">
        <v>0.14805320310186276</v>
      </c>
      <c r="L5482" s="58">
        <v>0.13898983677717272</v>
      </c>
      <c r="M5482" s="58">
        <v>4.8334663976543769E-2</v>
      </c>
      <c r="N5482" s="58">
        <v>0.13960083780421742</v>
      </c>
      <c r="O5482" s="58">
        <v>0</v>
      </c>
      <c r="P5482" s="58">
        <v>0</v>
      </c>
      <c r="Q5482" s="58">
        <v>0</v>
      </c>
      <c r="R5482" s="58">
        <v>0</v>
      </c>
      <c r="S5482" s="58">
        <v>0</v>
      </c>
      <c r="T5482" s="58">
        <v>0</v>
      </c>
      <c r="U5482" s="58">
        <v>0</v>
      </c>
      <c r="V5482" s="58">
        <v>0</v>
      </c>
      <c r="W5482" s="58">
        <v>0</v>
      </c>
      <c r="X5482" s="58">
        <v>0</v>
      </c>
      <c r="Y5482" s="58">
        <v>0</v>
      </c>
      <c r="Z5482" s="58">
        <v>0</v>
      </c>
      <c r="AA5482" s="58">
        <v>0</v>
      </c>
      <c r="AB5482" s="58">
        <v>0</v>
      </c>
      <c r="AC5482" s="58">
        <v>0</v>
      </c>
      <c r="AD5482" s="58">
        <v>0</v>
      </c>
      <c r="AE5482" s="58">
        <v>0</v>
      </c>
      <c r="AF5482" s="58">
        <v>0</v>
      </c>
      <c r="AG5482" s="58">
        <v>0</v>
      </c>
      <c r="AH5482" s="58">
        <v>0</v>
      </c>
      <c r="AI5482" s="58">
        <v>0</v>
      </c>
      <c r="AK5482" s="64">
        <f t="shared" si="85"/>
        <v>4.6924552712862234E-3</v>
      </c>
    </row>
    <row r="5483" spans="1:37" x14ac:dyDescent="0.25">
      <c r="A5483">
        <v>5481</v>
      </c>
      <c r="B5483" s="1">
        <v>1.17E-2</v>
      </c>
      <c r="C5483" s="1">
        <v>3.3046154972093397E-4</v>
      </c>
      <c r="D5483" s="58">
        <v>8.0688072466979052E-2</v>
      </c>
      <c r="E5483" s="58">
        <v>0.13715117591481565</v>
      </c>
      <c r="F5483" s="58">
        <v>3.8859679104504608E-3</v>
      </c>
      <c r="G5483" s="58">
        <v>7.0189267029204708E-2</v>
      </c>
      <c r="H5483" s="58">
        <v>9.5314296377404101E-2</v>
      </c>
      <c r="I5483" s="58">
        <v>0.12844998380880518</v>
      </c>
      <c r="J5483" s="58">
        <v>7.8049198902505446E-2</v>
      </c>
      <c r="K5483" s="58">
        <v>2.5214903228126667E-2</v>
      </c>
      <c r="L5483" s="58">
        <v>6.5653444100839731E-2</v>
      </c>
      <c r="M5483" s="58">
        <v>6.0512275225234058E-2</v>
      </c>
      <c r="N5483" s="58">
        <v>0.25489141503563501</v>
      </c>
      <c r="O5483" s="58">
        <v>0</v>
      </c>
      <c r="P5483" s="58">
        <v>0</v>
      </c>
      <c r="Q5483" s="58">
        <v>0</v>
      </c>
      <c r="R5483" s="58">
        <v>0</v>
      </c>
      <c r="S5483" s="58">
        <v>0</v>
      </c>
      <c r="T5483" s="58">
        <v>0</v>
      </c>
      <c r="U5483" s="58">
        <v>0</v>
      </c>
      <c r="V5483" s="58">
        <v>0</v>
      </c>
      <c r="W5483" s="58">
        <v>0</v>
      </c>
      <c r="X5483" s="58">
        <v>0</v>
      </c>
      <c r="Y5483" s="58">
        <v>0</v>
      </c>
      <c r="Z5483" s="58">
        <v>0</v>
      </c>
      <c r="AA5483" s="58">
        <v>0</v>
      </c>
      <c r="AB5483" s="58">
        <v>0</v>
      </c>
      <c r="AC5483" s="58">
        <v>0</v>
      </c>
      <c r="AD5483" s="58">
        <v>0</v>
      </c>
      <c r="AE5483" s="58">
        <v>0</v>
      </c>
      <c r="AF5483" s="58">
        <v>0</v>
      </c>
      <c r="AG5483" s="58">
        <v>0</v>
      </c>
      <c r="AH5483" s="58">
        <v>0</v>
      </c>
      <c r="AI5483" s="58">
        <v>0</v>
      </c>
      <c r="AK5483" s="64">
        <f t="shared" si="85"/>
        <v>2.8244576899225125E-2</v>
      </c>
    </row>
    <row r="5484" spans="1:37" x14ac:dyDescent="0.25">
      <c r="A5484">
        <v>5482</v>
      </c>
      <c r="B5484" s="1">
        <v>1.37E-2</v>
      </c>
      <c r="C5484" s="1">
        <v>-3.0848639657410956E-4</v>
      </c>
      <c r="D5484" s="58">
        <v>3.4751995660173132E-2</v>
      </c>
      <c r="E5484" s="58">
        <v>7.1547336524505054E-2</v>
      </c>
      <c r="F5484" s="58">
        <v>0.11926946065112243</v>
      </c>
      <c r="G5484" s="58">
        <v>0.1633088590639924</v>
      </c>
      <c r="H5484" s="58">
        <v>5.841625106141014E-3</v>
      </c>
      <c r="I5484" s="58">
        <v>0.12101238309119923</v>
      </c>
      <c r="J5484" s="58">
        <v>9.9079662755741427E-2</v>
      </c>
      <c r="K5484" s="58">
        <v>0.18022568221138122</v>
      </c>
      <c r="L5484" s="58">
        <v>4.9314128301123035E-2</v>
      </c>
      <c r="M5484" s="58">
        <v>6.4108372511056694E-2</v>
      </c>
      <c r="N5484" s="58">
        <v>9.1540494123564284E-2</v>
      </c>
      <c r="O5484" s="58">
        <v>0</v>
      </c>
      <c r="P5484" s="58">
        <v>0</v>
      </c>
      <c r="Q5484" s="58">
        <v>0</v>
      </c>
      <c r="R5484" s="58">
        <v>0</v>
      </c>
      <c r="S5484" s="58">
        <v>0</v>
      </c>
      <c r="T5484" s="58">
        <v>0</v>
      </c>
      <c r="U5484" s="58">
        <v>0</v>
      </c>
      <c r="V5484" s="58">
        <v>0</v>
      </c>
      <c r="W5484" s="58">
        <v>0</v>
      </c>
      <c r="X5484" s="58">
        <v>0</v>
      </c>
      <c r="Y5484" s="58">
        <v>0</v>
      </c>
      <c r="Z5484" s="58">
        <v>0</v>
      </c>
      <c r="AA5484" s="58">
        <v>0</v>
      </c>
      <c r="AB5484" s="58">
        <v>0</v>
      </c>
      <c r="AC5484" s="58">
        <v>0</v>
      </c>
      <c r="AD5484" s="58">
        <v>0</v>
      </c>
      <c r="AE5484" s="58">
        <v>0</v>
      </c>
      <c r="AF5484" s="58">
        <v>0</v>
      </c>
      <c r="AG5484" s="58">
        <v>0</v>
      </c>
      <c r="AH5484" s="58">
        <v>0</v>
      </c>
      <c r="AI5484" s="58">
        <v>0</v>
      </c>
      <c r="AK5484" s="64">
        <f t="shared" si="85"/>
        <v>-2.2517255224387557E-2</v>
      </c>
    </row>
    <row r="5485" spans="1:37" x14ac:dyDescent="0.25">
      <c r="A5485">
        <v>5483</v>
      </c>
      <c r="B5485" s="1">
        <v>1.17E-2</v>
      </c>
      <c r="C5485" s="1">
        <v>9.4500220379769467E-5</v>
      </c>
      <c r="D5485" s="58">
        <v>0.13597872442862677</v>
      </c>
      <c r="E5485" s="58">
        <v>9.7136290292016356E-2</v>
      </c>
      <c r="F5485" s="58">
        <v>6.489815983769809E-3</v>
      </c>
      <c r="G5485" s="58">
        <v>0.11610142298297348</v>
      </c>
      <c r="H5485" s="58">
        <v>0.13147473970460155</v>
      </c>
      <c r="I5485" s="58">
        <v>2.149294574210284E-2</v>
      </c>
      <c r="J5485" s="58">
        <v>7.851163187847536E-2</v>
      </c>
      <c r="K5485" s="58">
        <v>0.12080162127284978</v>
      </c>
      <c r="L5485" s="58">
        <v>6.9676323454722203E-2</v>
      </c>
      <c r="M5485" s="58">
        <v>8.5615967226904066E-2</v>
      </c>
      <c r="N5485" s="58">
        <v>0.1367205170329579</v>
      </c>
      <c r="O5485" s="58">
        <v>0</v>
      </c>
      <c r="P5485" s="58">
        <v>0</v>
      </c>
      <c r="Q5485" s="58">
        <v>0</v>
      </c>
      <c r="R5485" s="58">
        <v>0</v>
      </c>
      <c r="S5485" s="58">
        <v>0</v>
      </c>
      <c r="T5485" s="58">
        <v>0</v>
      </c>
      <c r="U5485" s="58">
        <v>0</v>
      </c>
      <c r="V5485" s="58">
        <v>0</v>
      </c>
      <c r="W5485" s="58">
        <v>0</v>
      </c>
      <c r="X5485" s="58">
        <v>0</v>
      </c>
      <c r="Y5485" s="58">
        <v>0</v>
      </c>
      <c r="Z5485" s="58">
        <v>0</v>
      </c>
      <c r="AA5485" s="58">
        <v>0</v>
      </c>
      <c r="AB5485" s="58">
        <v>0</v>
      </c>
      <c r="AC5485" s="58">
        <v>0</v>
      </c>
      <c r="AD5485" s="58">
        <v>0</v>
      </c>
      <c r="AE5485" s="58">
        <v>0</v>
      </c>
      <c r="AF5485" s="58">
        <v>0</v>
      </c>
      <c r="AG5485" s="58">
        <v>0</v>
      </c>
      <c r="AH5485" s="58">
        <v>0</v>
      </c>
      <c r="AI5485" s="58">
        <v>0</v>
      </c>
      <c r="AK5485" s="64">
        <f t="shared" si="85"/>
        <v>8.0769419128008096E-3</v>
      </c>
    </row>
    <row r="5486" spans="1:37" x14ac:dyDescent="0.25">
      <c r="A5486">
        <v>5484</v>
      </c>
      <c r="B5486" s="1">
        <v>1.1599999999999999E-2</v>
      </c>
      <c r="C5486" s="1">
        <v>2.2089787049705799E-4</v>
      </c>
      <c r="D5486" s="58">
        <v>2.3408408412300553E-2</v>
      </c>
      <c r="E5486" s="58">
        <v>0.13397686051789823</v>
      </c>
      <c r="F5486" s="58">
        <v>7.7353409080061566E-2</v>
      </c>
      <c r="G5486" s="58">
        <v>5.9161112052979414E-2</v>
      </c>
      <c r="H5486" s="58">
        <v>0.10744956762914354</v>
      </c>
      <c r="I5486" s="58">
        <v>0.12980512504491737</v>
      </c>
      <c r="J5486" s="58">
        <v>0.10176498225509299</v>
      </c>
      <c r="K5486" s="58">
        <v>4.3408723888499992E-2</v>
      </c>
      <c r="L5486" s="58">
        <v>0.13184062920094528</v>
      </c>
      <c r="M5486" s="58">
        <v>0.15927742324766017</v>
      </c>
      <c r="N5486" s="58">
        <v>3.2553758670500872E-2</v>
      </c>
      <c r="O5486" s="58">
        <v>0</v>
      </c>
      <c r="P5486" s="58">
        <v>0</v>
      </c>
      <c r="Q5486" s="58">
        <v>0</v>
      </c>
      <c r="R5486" s="58">
        <v>0</v>
      </c>
      <c r="S5486" s="58">
        <v>0</v>
      </c>
      <c r="T5486" s="58">
        <v>0</v>
      </c>
      <c r="U5486" s="58">
        <v>0</v>
      </c>
      <c r="V5486" s="58">
        <v>0</v>
      </c>
      <c r="W5486" s="58">
        <v>0</v>
      </c>
      <c r="X5486" s="58">
        <v>0</v>
      </c>
      <c r="Y5486" s="58">
        <v>0</v>
      </c>
      <c r="Z5486" s="58">
        <v>0</v>
      </c>
      <c r="AA5486" s="58">
        <v>0</v>
      </c>
      <c r="AB5486" s="58">
        <v>0</v>
      </c>
      <c r="AC5486" s="58">
        <v>0</v>
      </c>
      <c r="AD5486" s="58">
        <v>0</v>
      </c>
      <c r="AE5486" s="58">
        <v>0</v>
      </c>
      <c r="AF5486" s="58">
        <v>0</v>
      </c>
      <c r="AG5486" s="58">
        <v>0</v>
      </c>
      <c r="AH5486" s="58">
        <v>0</v>
      </c>
      <c r="AI5486" s="58">
        <v>0</v>
      </c>
      <c r="AK5486" s="64">
        <f t="shared" si="85"/>
        <v>1.9042919870436034E-2</v>
      </c>
    </row>
    <row r="5487" spans="1:37" x14ac:dyDescent="0.25">
      <c r="A5487">
        <v>5485</v>
      </c>
      <c r="B5487" s="1">
        <v>1.1900000000000001E-2</v>
      </c>
      <c r="C5487" s="1">
        <v>-4.1715467381688218E-5</v>
      </c>
      <c r="D5487" s="58">
        <v>0.13828996978912378</v>
      </c>
      <c r="E5487" s="58">
        <v>9.1066116218081014E-2</v>
      </c>
      <c r="F5487" s="58">
        <v>0.10562125222587077</v>
      </c>
      <c r="G5487" s="58">
        <v>3.3533242602578048E-2</v>
      </c>
      <c r="H5487" s="58">
        <v>7.9868700332684478E-2</v>
      </c>
      <c r="I5487" s="58">
        <v>0.1240242175661785</v>
      </c>
      <c r="J5487" s="58">
        <v>9.1734352846951583E-2</v>
      </c>
      <c r="K5487" s="58">
        <v>7.7550551800068743E-2</v>
      </c>
      <c r="L5487" s="58">
        <v>6.811172133682547E-2</v>
      </c>
      <c r="M5487" s="58">
        <v>6.9945941308320631E-2</v>
      </c>
      <c r="N5487" s="58">
        <v>0.12025393397331693</v>
      </c>
      <c r="O5487" s="58">
        <v>0</v>
      </c>
      <c r="P5487" s="58">
        <v>0</v>
      </c>
      <c r="Q5487" s="58">
        <v>0</v>
      </c>
      <c r="R5487" s="58">
        <v>0</v>
      </c>
      <c r="S5487" s="58">
        <v>0</v>
      </c>
      <c r="T5487" s="58">
        <v>0</v>
      </c>
      <c r="U5487" s="58">
        <v>0</v>
      </c>
      <c r="V5487" s="58">
        <v>0</v>
      </c>
      <c r="W5487" s="58">
        <v>0</v>
      </c>
      <c r="X5487" s="58">
        <v>0</v>
      </c>
      <c r="Y5487" s="58">
        <v>0</v>
      </c>
      <c r="Z5487" s="58">
        <v>0</v>
      </c>
      <c r="AA5487" s="58">
        <v>0</v>
      </c>
      <c r="AB5487" s="58">
        <v>0</v>
      </c>
      <c r="AC5487" s="58">
        <v>0</v>
      </c>
      <c r="AD5487" s="58">
        <v>0</v>
      </c>
      <c r="AE5487" s="58">
        <v>0</v>
      </c>
      <c r="AF5487" s="58">
        <v>0</v>
      </c>
      <c r="AG5487" s="58">
        <v>0</v>
      </c>
      <c r="AH5487" s="58">
        <v>0</v>
      </c>
      <c r="AI5487" s="58">
        <v>0</v>
      </c>
      <c r="AK5487" s="64">
        <f t="shared" si="85"/>
        <v>-3.5055014606460684E-3</v>
      </c>
    </row>
    <row r="5488" spans="1:37" x14ac:dyDescent="0.25">
      <c r="A5488">
        <v>5486</v>
      </c>
      <c r="B5488" s="1">
        <v>1.09E-2</v>
      </c>
      <c r="C5488" s="1">
        <v>3.6107719766749377E-4</v>
      </c>
      <c r="D5488" s="58">
        <v>4.3856128511818734E-2</v>
      </c>
      <c r="E5488" s="58">
        <v>0.11067943693572212</v>
      </c>
      <c r="F5488" s="58">
        <v>7.800575164393312E-3</v>
      </c>
      <c r="G5488" s="58">
        <v>0.1597271433025356</v>
      </c>
      <c r="H5488" s="58">
        <v>3.948367608384777E-3</v>
      </c>
      <c r="I5488" s="58">
        <v>4.315441932892481E-2</v>
      </c>
      <c r="J5488" s="58">
        <v>0.11648674946933618</v>
      </c>
      <c r="K5488" s="58">
        <v>7.2594172555069406E-2</v>
      </c>
      <c r="L5488" s="58">
        <v>0.18742426074549431</v>
      </c>
      <c r="M5488" s="58">
        <v>0.12694382147334776</v>
      </c>
      <c r="N5488" s="58">
        <v>0.12738492490497308</v>
      </c>
      <c r="O5488" s="58">
        <v>0</v>
      </c>
      <c r="P5488" s="58">
        <v>0</v>
      </c>
      <c r="Q5488" s="58">
        <v>0</v>
      </c>
      <c r="R5488" s="58">
        <v>0</v>
      </c>
      <c r="S5488" s="58">
        <v>0</v>
      </c>
      <c r="T5488" s="58">
        <v>0</v>
      </c>
      <c r="U5488" s="58">
        <v>0</v>
      </c>
      <c r="V5488" s="58">
        <v>0</v>
      </c>
      <c r="W5488" s="58">
        <v>0</v>
      </c>
      <c r="X5488" s="58">
        <v>0</v>
      </c>
      <c r="Y5488" s="58">
        <v>0</v>
      </c>
      <c r="Z5488" s="58">
        <v>0</v>
      </c>
      <c r="AA5488" s="58">
        <v>0</v>
      </c>
      <c r="AB5488" s="58">
        <v>0</v>
      </c>
      <c r="AC5488" s="58">
        <v>0</v>
      </c>
      <c r="AD5488" s="58">
        <v>0</v>
      </c>
      <c r="AE5488" s="58">
        <v>0</v>
      </c>
      <c r="AF5488" s="58">
        <v>0</v>
      </c>
      <c r="AG5488" s="58">
        <v>0</v>
      </c>
      <c r="AH5488" s="58">
        <v>0</v>
      </c>
      <c r="AI5488" s="58">
        <v>0</v>
      </c>
      <c r="AK5488" s="64">
        <f t="shared" si="85"/>
        <v>3.3126348409861811E-2</v>
      </c>
    </row>
    <row r="5489" spans="1:37" x14ac:dyDescent="0.25">
      <c r="A5489">
        <v>5487</v>
      </c>
      <c r="B5489" s="1">
        <v>1.2500000000000001E-2</v>
      </c>
      <c r="C5489" s="1">
        <v>1.5942771614525905E-4</v>
      </c>
      <c r="D5489" s="58">
        <v>8.1249616691392076E-3</v>
      </c>
      <c r="E5489" s="58">
        <v>0.14664372312981028</v>
      </c>
      <c r="F5489" s="58">
        <v>3.9091902560693233E-2</v>
      </c>
      <c r="G5489" s="58">
        <v>6.5790386655140948E-2</v>
      </c>
      <c r="H5489" s="58">
        <v>0.16290081721659047</v>
      </c>
      <c r="I5489" s="58">
        <v>0.17147507527860728</v>
      </c>
      <c r="J5489" s="58">
        <v>2.0519690887433682E-2</v>
      </c>
      <c r="K5489" s="58">
        <v>7.3928180168272267E-2</v>
      </c>
      <c r="L5489" s="58">
        <v>0.16704135333914408</v>
      </c>
      <c r="M5489" s="58">
        <v>0.13381497386063521</v>
      </c>
      <c r="N5489" s="58">
        <v>1.0668935234533354E-2</v>
      </c>
      <c r="O5489" s="58">
        <v>0</v>
      </c>
      <c r="P5489" s="58">
        <v>0</v>
      </c>
      <c r="Q5489" s="58">
        <v>0</v>
      </c>
      <c r="R5489" s="58">
        <v>0</v>
      </c>
      <c r="S5489" s="58">
        <v>0</v>
      </c>
      <c r="T5489" s="58">
        <v>0</v>
      </c>
      <c r="U5489" s="58">
        <v>0</v>
      </c>
      <c r="V5489" s="58">
        <v>0</v>
      </c>
      <c r="W5489" s="58">
        <v>0</v>
      </c>
      <c r="X5489" s="58">
        <v>0</v>
      </c>
      <c r="Y5489" s="58">
        <v>0</v>
      </c>
      <c r="Z5489" s="58">
        <v>0</v>
      </c>
      <c r="AA5489" s="58">
        <v>0</v>
      </c>
      <c r="AB5489" s="58">
        <v>0</v>
      </c>
      <c r="AC5489" s="58">
        <v>0</v>
      </c>
      <c r="AD5489" s="58">
        <v>0</v>
      </c>
      <c r="AE5489" s="58">
        <v>0</v>
      </c>
      <c r="AF5489" s="58">
        <v>0</v>
      </c>
      <c r="AG5489" s="58">
        <v>0</v>
      </c>
      <c r="AH5489" s="58">
        <v>0</v>
      </c>
      <c r="AI5489" s="58">
        <v>0</v>
      </c>
      <c r="AK5489" s="64">
        <f t="shared" si="85"/>
        <v>1.2754217291620724E-2</v>
      </c>
    </row>
    <row r="5490" spans="1:37" x14ac:dyDescent="0.25">
      <c r="A5490">
        <v>5488</v>
      </c>
      <c r="B5490" s="1">
        <v>1.2200000000000001E-2</v>
      </c>
      <c r="C5490" s="1">
        <v>1.7253937259259874E-4</v>
      </c>
      <c r="D5490" s="58">
        <v>0.17353612351577036</v>
      </c>
      <c r="E5490" s="58">
        <v>9.3794789729927761E-2</v>
      </c>
      <c r="F5490" s="58">
        <v>1.6429131332735082E-2</v>
      </c>
      <c r="G5490" s="58">
        <v>0.18489628095934274</v>
      </c>
      <c r="H5490" s="58">
        <v>5.3509117565041543E-2</v>
      </c>
      <c r="I5490" s="58">
        <v>0.10551495062214845</v>
      </c>
      <c r="J5490" s="58">
        <v>7.3327569557728539E-2</v>
      </c>
      <c r="K5490" s="58">
        <v>2.8277492621995651E-2</v>
      </c>
      <c r="L5490" s="58">
        <v>2.2078426491287748E-2</v>
      </c>
      <c r="M5490" s="58">
        <v>5.9722432537188869E-2</v>
      </c>
      <c r="N5490" s="58">
        <v>0.18891368506683354</v>
      </c>
      <c r="O5490" s="58">
        <v>0</v>
      </c>
      <c r="P5490" s="58">
        <v>0</v>
      </c>
      <c r="Q5490" s="58">
        <v>0</v>
      </c>
      <c r="R5490" s="58">
        <v>0</v>
      </c>
      <c r="S5490" s="58">
        <v>0</v>
      </c>
      <c r="T5490" s="58">
        <v>0</v>
      </c>
      <c r="U5490" s="58">
        <v>0</v>
      </c>
      <c r="V5490" s="58">
        <v>0</v>
      </c>
      <c r="W5490" s="58">
        <v>0</v>
      </c>
      <c r="X5490" s="58">
        <v>0</v>
      </c>
      <c r="Y5490" s="58">
        <v>0</v>
      </c>
      <c r="Z5490" s="58">
        <v>0</v>
      </c>
      <c r="AA5490" s="58">
        <v>0</v>
      </c>
      <c r="AB5490" s="58">
        <v>0</v>
      </c>
      <c r="AC5490" s="58">
        <v>0</v>
      </c>
      <c r="AD5490" s="58">
        <v>0</v>
      </c>
      <c r="AE5490" s="58">
        <v>0</v>
      </c>
      <c r="AF5490" s="58">
        <v>0</v>
      </c>
      <c r="AG5490" s="58">
        <v>0</v>
      </c>
      <c r="AH5490" s="58">
        <v>0</v>
      </c>
      <c r="AI5490" s="58">
        <v>0</v>
      </c>
      <c r="AK5490" s="64">
        <f t="shared" si="85"/>
        <v>1.4142571523983502E-2</v>
      </c>
    </row>
    <row r="5491" spans="1:37" x14ac:dyDescent="0.25">
      <c r="A5491">
        <v>5489</v>
      </c>
      <c r="B5491" s="1">
        <v>1.2E-2</v>
      </c>
      <c r="C5491" s="1">
        <v>1.8485982354164668E-5</v>
      </c>
      <c r="D5491" s="58">
        <v>4.6577945892538886E-2</v>
      </c>
      <c r="E5491" s="58">
        <v>0.14194225969845181</v>
      </c>
      <c r="F5491" s="58">
        <v>0.13577226869515877</v>
      </c>
      <c r="G5491" s="58">
        <v>5.0629553014936213E-2</v>
      </c>
      <c r="H5491" s="58">
        <v>0.15935688411548607</v>
      </c>
      <c r="I5491" s="58">
        <v>7.113125717017979E-2</v>
      </c>
      <c r="J5491" s="58">
        <v>1.1130460007198886E-2</v>
      </c>
      <c r="K5491" s="58">
        <v>8.5519497429313057E-2</v>
      </c>
      <c r="L5491" s="58">
        <v>9.2868309083059458E-2</v>
      </c>
      <c r="M5491" s="58">
        <v>0.16377023029148899</v>
      </c>
      <c r="N5491" s="58">
        <v>4.1301334602187947E-2</v>
      </c>
      <c r="O5491" s="58">
        <v>0</v>
      </c>
      <c r="P5491" s="58">
        <v>0</v>
      </c>
      <c r="Q5491" s="58">
        <v>0</v>
      </c>
      <c r="R5491" s="58">
        <v>0</v>
      </c>
      <c r="S5491" s="58">
        <v>0</v>
      </c>
      <c r="T5491" s="58">
        <v>0</v>
      </c>
      <c r="U5491" s="58">
        <v>0</v>
      </c>
      <c r="V5491" s="58">
        <v>0</v>
      </c>
      <c r="W5491" s="58">
        <v>0</v>
      </c>
      <c r="X5491" s="58">
        <v>0</v>
      </c>
      <c r="Y5491" s="58">
        <v>0</v>
      </c>
      <c r="Z5491" s="58">
        <v>0</v>
      </c>
      <c r="AA5491" s="58">
        <v>0</v>
      </c>
      <c r="AB5491" s="58">
        <v>0</v>
      </c>
      <c r="AC5491" s="58">
        <v>0</v>
      </c>
      <c r="AD5491" s="58">
        <v>0</v>
      </c>
      <c r="AE5491" s="58">
        <v>0</v>
      </c>
      <c r="AF5491" s="58">
        <v>0</v>
      </c>
      <c r="AG5491" s="58">
        <v>0</v>
      </c>
      <c r="AH5491" s="58">
        <v>0</v>
      </c>
      <c r="AI5491" s="58">
        <v>0</v>
      </c>
      <c r="AK5491" s="64">
        <f t="shared" si="85"/>
        <v>1.5404985295137223E-3</v>
      </c>
    </row>
    <row r="5492" spans="1:37" x14ac:dyDescent="0.25">
      <c r="A5492">
        <v>5490</v>
      </c>
      <c r="B5492" s="1">
        <v>8.6999999999999994E-3</v>
      </c>
      <c r="C5492" s="1">
        <v>1.6860265702830672E-4</v>
      </c>
      <c r="D5492" s="58">
        <v>0.13016662217572245</v>
      </c>
      <c r="E5492" s="58">
        <v>7.6928277774467688E-2</v>
      </c>
      <c r="F5492" s="58">
        <v>4.5575670188705356E-2</v>
      </c>
      <c r="G5492" s="58">
        <v>2.5572546244246021E-2</v>
      </c>
      <c r="H5492" s="58">
        <v>5.2504188802109102E-2</v>
      </c>
      <c r="I5492" s="58">
        <v>1.1540049012453675E-2</v>
      </c>
      <c r="J5492" s="58">
        <v>1.8948792421223642E-2</v>
      </c>
      <c r="K5492" s="58">
        <v>7.7786275204192484E-2</v>
      </c>
      <c r="L5492" s="58">
        <v>0.19155759458038721</v>
      </c>
      <c r="M5492" s="58">
        <v>0.19748201192662806</v>
      </c>
      <c r="N5492" s="58">
        <v>0.17193797166986427</v>
      </c>
      <c r="O5492" s="58">
        <v>0</v>
      </c>
      <c r="P5492" s="58">
        <v>0</v>
      </c>
      <c r="Q5492" s="58">
        <v>0</v>
      </c>
      <c r="R5492" s="58">
        <v>0</v>
      </c>
      <c r="S5492" s="58">
        <v>0</v>
      </c>
      <c r="T5492" s="58">
        <v>0</v>
      </c>
      <c r="U5492" s="58">
        <v>0</v>
      </c>
      <c r="V5492" s="58">
        <v>0</v>
      </c>
      <c r="W5492" s="58">
        <v>0</v>
      </c>
      <c r="X5492" s="58">
        <v>0</v>
      </c>
      <c r="Y5492" s="58">
        <v>0</v>
      </c>
      <c r="Z5492" s="58">
        <v>0</v>
      </c>
      <c r="AA5492" s="58">
        <v>0</v>
      </c>
      <c r="AB5492" s="58">
        <v>0</v>
      </c>
      <c r="AC5492" s="58">
        <v>0</v>
      </c>
      <c r="AD5492" s="58">
        <v>0</v>
      </c>
      <c r="AE5492" s="58">
        <v>0</v>
      </c>
      <c r="AF5492" s="58">
        <v>0</v>
      </c>
      <c r="AG5492" s="58">
        <v>0</v>
      </c>
      <c r="AH5492" s="58">
        <v>0</v>
      </c>
      <c r="AI5492" s="58">
        <v>0</v>
      </c>
      <c r="AK5492" s="64">
        <f t="shared" si="85"/>
        <v>1.9379615750380084E-2</v>
      </c>
    </row>
    <row r="5493" spans="1:37" x14ac:dyDescent="0.25">
      <c r="A5493">
        <v>5491</v>
      </c>
      <c r="B5493" s="1">
        <v>1.12E-2</v>
      </c>
      <c r="C5493" s="1">
        <v>-2.6788285813330817E-4</v>
      </c>
      <c r="D5493" s="58">
        <v>5.0653015008284737E-2</v>
      </c>
      <c r="E5493" s="58">
        <v>2.9026441612156898E-2</v>
      </c>
      <c r="F5493" s="58">
        <v>0.1510401225050377</v>
      </c>
      <c r="G5493" s="58">
        <v>0.10552405823484853</v>
      </c>
      <c r="H5493" s="58">
        <v>0.13574910929486464</v>
      </c>
      <c r="I5493" s="58">
        <v>9.6023380422892504E-2</v>
      </c>
      <c r="J5493" s="58">
        <v>3.4211666748004674E-2</v>
      </c>
      <c r="K5493" s="58">
        <v>0.12691241916597237</v>
      </c>
      <c r="L5493" s="58">
        <v>0.15243574646100766</v>
      </c>
      <c r="M5493" s="58">
        <v>9.5814334265960935E-2</v>
      </c>
      <c r="N5493" s="58">
        <v>2.2609706280969318E-2</v>
      </c>
      <c r="O5493" s="58">
        <v>0</v>
      </c>
      <c r="P5493" s="58">
        <v>0</v>
      </c>
      <c r="Q5493" s="58">
        <v>0</v>
      </c>
      <c r="R5493" s="58">
        <v>0</v>
      </c>
      <c r="S5493" s="58">
        <v>0</v>
      </c>
      <c r="T5493" s="58">
        <v>0</v>
      </c>
      <c r="U5493" s="58">
        <v>0</v>
      </c>
      <c r="V5493" s="58">
        <v>0</v>
      </c>
      <c r="W5493" s="58">
        <v>0</v>
      </c>
      <c r="X5493" s="58">
        <v>0</v>
      </c>
      <c r="Y5493" s="58">
        <v>0</v>
      </c>
      <c r="Z5493" s="58">
        <v>0</v>
      </c>
      <c r="AA5493" s="58">
        <v>0</v>
      </c>
      <c r="AB5493" s="58">
        <v>0</v>
      </c>
      <c r="AC5493" s="58">
        <v>0</v>
      </c>
      <c r="AD5493" s="58">
        <v>0</v>
      </c>
      <c r="AE5493" s="58">
        <v>0</v>
      </c>
      <c r="AF5493" s="58">
        <v>0</v>
      </c>
      <c r="AG5493" s="58">
        <v>0</v>
      </c>
      <c r="AH5493" s="58">
        <v>0</v>
      </c>
      <c r="AI5493" s="58">
        <v>0</v>
      </c>
      <c r="AK5493" s="64">
        <f t="shared" si="85"/>
        <v>-2.3918112333331087E-2</v>
      </c>
    </row>
    <row r="5494" spans="1:37" x14ac:dyDescent="0.25">
      <c r="A5494">
        <v>5492</v>
      </c>
      <c r="B5494" s="1">
        <v>1.2E-2</v>
      </c>
      <c r="C5494" s="1">
        <v>-1.5858426914657306E-4</v>
      </c>
      <c r="D5494" s="58">
        <v>0.14696342603301243</v>
      </c>
      <c r="E5494" s="58">
        <v>7.7985653990931936E-2</v>
      </c>
      <c r="F5494" s="58">
        <v>0.14703557198259329</v>
      </c>
      <c r="G5494" s="58">
        <v>0.16161342585108987</v>
      </c>
      <c r="H5494" s="58">
        <v>1.3844810671723906E-2</v>
      </c>
      <c r="I5494" s="58">
        <v>1.738388622659863E-2</v>
      </c>
      <c r="J5494" s="58">
        <v>2.7185675935260282E-2</v>
      </c>
      <c r="K5494" s="58">
        <v>0.11869898604171011</v>
      </c>
      <c r="L5494" s="58">
        <v>5.0420899355204482E-2</v>
      </c>
      <c r="M5494" s="58">
        <v>7.8688127351056888E-2</v>
      </c>
      <c r="N5494" s="58">
        <v>0.16017953656081807</v>
      </c>
      <c r="O5494" s="58">
        <v>0</v>
      </c>
      <c r="P5494" s="58">
        <v>0</v>
      </c>
      <c r="Q5494" s="58">
        <v>0</v>
      </c>
      <c r="R5494" s="58">
        <v>0</v>
      </c>
      <c r="S5494" s="58">
        <v>0</v>
      </c>
      <c r="T5494" s="58">
        <v>0</v>
      </c>
      <c r="U5494" s="58">
        <v>0</v>
      </c>
      <c r="V5494" s="58">
        <v>0</v>
      </c>
      <c r="W5494" s="58">
        <v>0</v>
      </c>
      <c r="X5494" s="58">
        <v>0</v>
      </c>
      <c r="Y5494" s="58">
        <v>0</v>
      </c>
      <c r="Z5494" s="58">
        <v>0</v>
      </c>
      <c r="AA5494" s="58">
        <v>0</v>
      </c>
      <c r="AB5494" s="58">
        <v>0</v>
      </c>
      <c r="AC5494" s="58">
        <v>0</v>
      </c>
      <c r="AD5494" s="58">
        <v>0</v>
      </c>
      <c r="AE5494" s="58">
        <v>0</v>
      </c>
      <c r="AF5494" s="58">
        <v>0</v>
      </c>
      <c r="AG5494" s="58">
        <v>0</v>
      </c>
      <c r="AH5494" s="58">
        <v>0</v>
      </c>
      <c r="AI5494" s="58">
        <v>0</v>
      </c>
      <c r="AK5494" s="64">
        <f t="shared" si="85"/>
        <v>-1.3215355762214422E-2</v>
      </c>
    </row>
    <row r="5495" spans="1:37" x14ac:dyDescent="0.25">
      <c r="A5495">
        <v>5493</v>
      </c>
      <c r="B5495" s="1">
        <v>1.11E-2</v>
      </c>
      <c r="C5495" s="1">
        <v>-2.3722857642432164E-5</v>
      </c>
      <c r="D5495" s="58">
        <v>0.13183801750427984</v>
      </c>
      <c r="E5495" s="58">
        <v>4.4119500806791091E-2</v>
      </c>
      <c r="F5495" s="58">
        <v>6.4459567512486909E-2</v>
      </c>
      <c r="G5495" s="58">
        <v>0.11076872342174247</v>
      </c>
      <c r="H5495" s="58">
        <v>7.6804461668964666E-2</v>
      </c>
      <c r="I5495" s="58">
        <v>0.15212382304872546</v>
      </c>
      <c r="J5495" s="58">
        <v>6.1634234493309507E-2</v>
      </c>
      <c r="K5495" s="58">
        <v>5.3136338879800578E-2</v>
      </c>
      <c r="L5495" s="58">
        <v>0.11091576858759311</v>
      </c>
      <c r="M5495" s="58">
        <v>5.7617074209404096E-2</v>
      </c>
      <c r="N5495" s="58">
        <v>0.13658248986690225</v>
      </c>
      <c r="O5495" s="58">
        <v>0</v>
      </c>
      <c r="P5495" s="58">
        <v>0</v>
      </c>
      <c r="Q5495" s="58">
        <v>0</v>
      </c>
      <c r="R5495" s="58">
        <v>0</v>
      </c>
      <c r="S5495" s="58">
        <v>0</v>
      </c>
      <c r="T5495" s="58">
        <v>0</v>
      </c>
      <c r="U5495" s="58">
        <v>0</v>
      </c>
      <c r="V5495" s="58">
        <v>0</v>
      </c>
      <c r="W5495" s="58">
        <v>0</v>
      </c>
      <c r="X5495" s="58">
        <v>0</v>
      </c>
      <c r="Y5495" s="58">
        <v>0</v>
      </c>
      <c r="Z5495" s="58">
        <v>0</v>
      </c>
      <c r="AA5495" s="58">
        <v>0</v>
      </c>
      <c r="AB5495" s="58">
        <v>0</v>
      </c>
      <c r="AC5495" s="58">
        <v>0</v>
      </c>
      <c r="AD5495" s="58">
        <v>0</v>
      </c>
      <c r="AE5495" s="58">
        <v>0</v>
      </c>
      <c r="AF5495" s="58">
        <v>0</v>
      </c>
      <c r="AG5495" s="58">
        <v>0</v>
      </c>
      <c r="AH5495" s="58">
        <v>0</v>
      </c>
      <c r="AI5495" s="58">
        <v>0</v>
      </c>
      <c r="AK5495" s="64">
        <f t="shared" si="85"/>
        <v>-2.1371943822010957E-3</v>
      </c>
    </row>
    <row r="5496" spans="1:37" x14ac:dyDescent="0.25">
      <c r="A5496">
        <v>5494</v>
      </c>
      <c r="B5496" s="1">
        <v>1.26E-2</v>
      </c>
      <c r="C5496" s="1">
        <v>-4.9523775698288791E-5</v>
      </c>
      <c r="D5496" s="58">
        <v>0.15507887342273258</v>
      </c>
      <c r="E5496" s="58">
        <v>0.10214696866000017</v>
      </c>
      <c r="F5496" s="58">
        <v>6.1008640273827679E-2</v>
      </c>
      <c r="G5496" s="58">
        <v>5.8828404325354994E-2</v>
      </c>
      <c r="H5496" s="58">
        <v>4.3145946894269614E-2</v>
      </c>
      <c r="I5496" s="58">
        <v>0.15607622865489712</v>
      </c>
      <c r="J5496" s="58">
        <v>3.5555664548814349E-2</v>
      </c>
      <c r="K5496" s="58">
        <v>9.8514608107097695E-2</v>
      </c>
      <c r="L5496" s="58">
        <v>0.10229290675930432</v>
      </c>
      <c r="M5496" s="58">
        <v>4.6592907795314505E-2</v>
      </c>
      <c r="N5496" s="58">
        <v>0.14075885055838699</v>
      </c>
      <c r="O5496" s="58">
        <v>0</v>
      </c>
      <c r="P5496" s="58">
        <v>0</v>
      </c>
      <c r="Q5496" s="58">
        <v>0</v>
      </c>
      <c r="R5496" s="58">
        <v>0</v>
      </c>
      <c r="S5496" s="58">
        <v>0</v>
      </c>
      <c r="T5496" s="58">
        <v>0</v>
      </c>
      <c r="U5496" s="58">
        <v>0</v>
      </c>
      <c r="V5496" s="58">
        <v>0</v>
      </c>
      <c r="W5496" s="58">
        <v>0</v>
      </c>
      <c r="X5496" s="58">
        <v>0</v>
      </c>
      <c r="Y5496" s="58">
        <v>0</v>
      </c>
      <c r="Z5496" s="58">
        <v>0</v>
      </c>
      <c r="AA5496" s="58">
        <v>0</v>
      </c>
      <c r="AB5496" s="58">
        <v>0</v>
      </c>
      <c r="AC5496" s="58">
        <v>0</v>
      </c>
      <c r="AD5496" s="58">
        <v>0</v>
      </c>
      <c r="AE5496" s="58">
        <v>0</v>
      </c>
      <c r="AF5496" s="58">
        <v>0</v>
      </c>
      <c r="AG5496" s="58">
        <v>0</v>
      </c>
      <c r="AH5496" s="58">
        <v>0</v>
      </c>
      <c r="AI5496" s="58">
        <v>0</v>
      </c>
      <c r="AK5496" s="64">
        <f t="shared" si="85"/>
        <v>-3.9304583887530787E-3</v>
      </c>
    </row>
    <row r="5497" spans="1:37" x14ac:dyDescent="0.25">
      <c r="A5497">
        <v>5495</v>
      </c>
      <c r="B5497" s="1">
        <v>1.15E-2</v>
      </c>
      <c r="C5497" s="1">
        <v>1.2958520915384164E-4</v>
      </c>
      <c r="D5497" s="58">
        <v>0.13536064045726892</v>
      </c>
      <c r="E5497" s="58">
        <v>0.12074587660421522</v>
      </c>
      <c r="F5497" s="58">
        <v>0.13866828081421756</v>
      </c>
      <c r="G5497" s="58">
        <v>3.2671285039544327E-2</v>
      </c>
      <c r="H5497" s="58">
        <v>0.14448522107674744</v>
      </c>
      <c r="I5497" s="58">
        <v>0.10092623691709066</v>
      </c>
      <c r="J5497" s="58">
        <v>4.06344532309591E-2</v>
      </c>
      <c r="K5497" s="58">
        <v>1.0457388914830827E-2</v>
      </c>
      <c r="L5497" s="58">
        <v>8.8642570862787151E-2</v>
      </c>
      <c r="M5497" s="58">
        <v>8.3198549487298379E-2</v>
      </c>
      <c r="N5497" s="58">
        <v>0.10420949659504042</v>
      </c>
      <c r="O5497" s="58">
        <v>0</v>
      </c>
      <c r="P5497" s="58">
        <v>0</v>
      </c>
      <c r="Q5497" s="58">
        <v>0</v>
      </c>
      <c r="R5497" s="58">
        <v>0</v>
      </c>
      <c r="S5497" s="58">
        <v>0</v>
      </c>
      <c r="T5497" s="58">
        <v>0</v>
      </c>
      <c r="U5497" s="58">
        <v>0</v>
      </c>
      <c r="V5497" s="58">
        <v>0</v>
      </c>
      <c r="W5497" s="58">
        <v>0</v>
      </c>
      <c r="X5497" s="58">
        <v>0</v>
      </c>
      <c r="Y5497" s="58">
        <v>0</v>
      </c>
      <c r="Z5497" s="58">
        <v>0</v>
      </c>
      <c r="AA5497" s="58">
        <v>0</v>
      </c>
      <c r="AB5497" s="58">
        <v>0</v>
      </c>
      <c r="AC5497" s="58">
        <v>0</v>
      </c>
      <c r="AD5497" s="58">
        <v>0</v>
      </c>
      <c r="AE5497" s="58">
        <v>0</v>
      </c>
      <c r="AF5497" s="58">
        <v>0</v>
      </c>
      <c r="AG5497" s="58">
        <v>0</v>
      </c>
      <c r="AH5497" s="58">
        <v>0</v>
      </c>
      <c r="AI5497" s="58">
        <v>0</v>
      </c>
      <c r="AK5497" s="64">
        <f t="shared" si="85"/>
        <v>1.1268279056855795E-2</v>
      </c>
    </row>
    <row r="5498" spans="1:37" x14ac:dyDescent="0.25">
      <c r="A5498">
        <v>5496</v>
      </c>
      <c r="B5498" s="1">
        <v>1.21E-2</v>
      </c>
      <c r="C5498" s="1">
        <v>1.5940800541922731E-4</v>
      </c>
      <c r="D5498" s="58">
        <v>0.16995677151354258</v>
      </c>
      <c r="E5498" s="58">
        <v>0.13713152211830773</v>
      </c>
      <c r="F5498" s="58">
        <v>0.11405185141543157</v>
      </c>
      <c r="G5498" s="58">
        <v>3.4829131812863082E-2</v>
      </c>
      <c r="H5498" s="58">
        <v>0.10184849037976114</v>
      </c>
      <c r="I5498" s="58">
        <v>0.10433664625057942</v>
      </c>
      <c r="J5498" s="58">
        <v>1.2136271040978192E-2</v>
      </c>
      <c r="K5498" s="58">
        <v>2.7161734665443801E-2</v>
      </c>
      <c r="L5498" s="58">
        <v>0.12766517843804864</v>
      </c>
      <c r="M5498" s="58">
        <v>5.4632451288322205E-2</v>
      </c>
      <c r="N5498" s="58">
        <v>0.11624995107672162</v>
      </c>
      <c r="O5498" s="58">
        <v>0</v>
      </c>
      <c r="P5498" s="58">
        <v>0</v>
      </c>
      <c r="Q5498" s="58">
        <v>0</v>
      </c>
      <c r="R5498" s="58">
        <v>0</v>
      </c>
      <c r="S5498" s="58">
        <v>0</v>
      </c>
      <c r="T5498" s="58">
        <v>0</v>
      </c>
      <c r="U5498" s="58">
        <v>0</v>
      </c>
      <c r="V5498" s="58">
        <v>0</v>
      </c>
      <c r="W5498" s="58">
        <v>0</v>
      </c>
      <c r="X5498" s="58">
        <v>0</v>
      </c>
      <c r="Y5498" s="58">
        <v>0</v>
      </c>
      <c r="Z5498" s="58">
        <v>0</v>
      </c>
      <c r="AA5498" s="58">
        <v>0</v>
      </c>
      <c r="AB5498" s="58">
        <v>0</v>
      </c>
      <c r="AC5498" s="58">
        <v>0</v>
      </c>
      <c r="AD5498" s="58">
        <v>0</v>
      </c>
      <c r="AE5498" s="58">
        <v>0</v>
      </c>
      <c r="AF5498" s="58">
        <v>0</v>
      </c>
      <c r="AG5498" s="58">
        <v>0</v>
      </c>
      <c r="AH5498" s="58">
        <v>0</v>
      </c>
      <c r="AI5498" s="58">
        <v>0</v>
      </c>
      <c r="AK5498" s="64">
        <f t="shared" si="85"/>
        <v>1.3174215323903084E-2</v>
      </c>
    </row>
    <row r="5499" spans="1:37" x14ac:dyDescent="0.25">
      <c r="A5499">
        <v>5497</v>
      </c>
      <c r="B5499" s="1">
        <v>1.24E-2</v>
      </c>
      <c r="C5499" s="1">
        <v>4.9595909282180973E-4</v>
      </c>
      <c r="D5499" s="58">
        <v>4.9399564937016444E-2</v>
      </c>
      <c r="E5499" s="58">
        <v>0.15276242243738575</v>
      </c>
      <c r="F5499" s="58">
        <v>1.3589497826741305E-2</v>
      </c>
      <c r="G5499" s="58">
        <v>0.11561809495687396</v>
      </c>
      <c r="H5499" s="58">
        <v>0.11830808387077926</v>
      </c>
      <c r="I5499" s="58">
        <v>2.678994323471437E-2</v>
      </c>
      <c r="J5499" s="58">
        <v>0.1474335319315502</v>
      </c>
      <c r="K5499" s="58">
        <v>4.7695883597473135E-2</v>
      </c>
      <c r="L5499" s="58">
        <v>0.13771137443967363</v>
      </c>
      <c r="M5499" s="58">
        <v>4.188035983655515E-2</v>
      </c>
      <c r="N5499" s="58">
        <v>0.14881124293123663</v>
      </c>
      <c r="O5499" s="58">
        <v>0</v>
      </c>
      <c r="P5499" s="58">
        <v>0</v>
      </c>
      <c r="Q5499" s="58">
        <v>0</v>
      </c>
      <c r="R5499" s="58">
        <v>0</v>
      </c>
      <c r="S5499" s="58">
        <v>0</v>
      </c>
      <c r="T5499" s="58">
        <v>0</v>
      </c>
      <c r="U5499" s="58">
        <v>0</v>
      </c>
      <c r="V5499" s="58">
        <v>0</v>
      </c>
      <c r="W5499" s="58">
        <v>0</v>
      </c>
      <c r="X5499" s="58">
        <v>0</v>
      </c>
      <c r="Y5499" s="58">
        <v>0</v>
      </c>
      <c r="Z5499" s="58">
        <v>0</v>
      </c>
      <c r="AA5499" s="58">
        <v>0</v>
      </c>
      <c r="AB5499" s="58">
        <v>0</v>
      </c>
      <c r="AC5499" s="58">
        <v>0</v>
      </c>
      <c r="AD5499" s="58">
        <v>0</v>
      </c>
      <c r="AE5499" s="58">
        <v>0</v>
      </c>
      <c r="AF5499" s="58">
        <v>0</v>
      </c>
      <c r="AG5499" s="58">
        <v>0</v>
      </c>
      <c r="AH5499" s="58">
        <v>0</v>
      </c>
      <c r="AI5499" s="58">
        <v>0</v>
      </c>
      <c r="AK5499" s="64">
        <f t="shared" si="85"/>
        <v>3.9996701034016917E-2</v>
      </c>
    </row>
    <row r="5500" spans="1:37" x14ac:dyDescent="0.25">
      <c r="A5500">
        <v>5498</v>
      </c>
      <c r="B5500" s="1">
        <v>1.1599999999999999E-2</v>
      </c>
      <c r="C5500" s="1">
        <v>1.7657548141077593E-4</v>
      </c>
      <c r="D5500" s="58">
        <v>9.2456890304782699E-2</v>
      </c>
      <c r="E5500" s="58">
        <v>0.13847924587567423</v>
      </c>
      <c r="F5500" s="58">
        <v>7.0410556949374967E-2</v>
      </c>
      <c r="G5500" s="58">
        <v>7.3445552857990246E-2</v>
      </c>
      <c r="H5500" s="58">
        <v>0.11227555325852204</v>
      </c>
      <c r="I5500" s="58">
        <v>7.4724344527216408E-2</v>
      </c>
      <c r="J5500" s="58">
        <v>6.4114250356169522E-2</v>
      </c>
      <c r="K5500" s="58">
        <v>5.3507684057757215E-2</v>
      </c>
      <c r="L5500" s="58">
        <v>7.44544718069656E-2</v>
      </c>
      <c r="M5500" s="58">
        <v>0.18664053855887572</v>
      </c>
      <c r="N5500" s="58">
        <v>5.9490911446671388E-2</v>
      </c>
      <c r="O5500" s="58">
        <v>0</v>
      </c>
      <c r="P5500" s="58">
        <v>0</v>
      </c>
      <c r="Q5500" s="58">
        <v>0</v>
      </c>
      <c r="R5500" s="58">
        <v>0</v>
      </c>
      <c r="S5500" s="58">
        <v>0</v>
      </c>
      <c r="T5500" s="58">
        <v>0</v>
      </c>
      <c r="U5500" s="58">
        <v>0</v>
      </c>
      <c r="V5500" s="58">
        <v>0</v>
      </c>
      <c r="W5500" s="58">
        <v>0</v>
      </c>
      <c r="X5500" s="58">
        <v>0</v>
      </c>
      <c r="Y5500" s="58">
        <v>0</v>
      </c>
      <c r="Z5500" s="58">
        <v>0</v>
      </c>
      <c r="AA5500" s="58">
        <v>0</v>
      </c>
      <c r="AB5500" s="58">
        <v>0</v>
      </c>
      <c r="AC5500" s="58">
        <v>0</v>
      </c>
      <c r="AD5500" s="58">
        <v>0</v>
      </c>
      <c r="AE5500" s="58">
        <v>0</v>
      </c>
      <c r="AF5500" s="58">
        <v>0</v>
      </c>
      <c r="AG5500" s="58">
        <v>0</v>
      </c>
      <c r="AH5500" s="58">
        <v>0</v>
      </c>
      <c r="AI5500" s="58">
        <v>0</v>
      </c>
      <c r="AK5500" s="64">
        <f t="shared" si="85"/>
        <v>1.522202425954965E-2</v>
      </c>
    </row>
    <row r="5501" spans="1:37" x14ac:dyDescent="0.25">
      <c r="A5501">
        <v>5499</v>
      </c>
      <c r="B5501" s="1">
        <v>1.09E-2</v>
      </c>
      <c r="C5501" s="1">
        <v>2.4732962270059851E-4</v>
      </c>
      <c r="D5501" s="58">
        <v>1.9015374916657026E-2</v>
      </c>
      <c r="E5501" s="58">
        <v>9.5108910963675672E-2</v>
      </c>
      <c r="F5501" s="58">
        <v>2.0651894077498054E-2</v>
      </c>
      <c r="G5501" s="58">
        <v>6.1461842458935316E-2</v>
      </c>
      <c r="H5501" s="58">
        <v>0.14553053939153912</v>
      </c>
      <c r="I5501" s="58">
        <v>6.0002177891919951E-2</v>
      </c>
      <c r="J5501" s="58">
        <v>0.16113645683914307</v>
      </c>
      <c r="K5501" s="58">
        <v>8.9392439403415999E-2</v>
      </c>
      <c r="L5501" s="58">
        <v>0.12482500309512717</v>
      </c>
      <c r="M5501" s="58">
        <v>7.2217594429536833E-2</v>
      </c>
      <c r="N5501" s="58">
        <v>0.15065776653255172</v>
      </c>
      <c r="O5501" s="58">
        <v>0</v>
      </c>
      <c r="P5501" s="58">
        <v>0</v>
      </c>
      <c r="Q5501" s="58">
        <v>0</v>
      </c>
      <c r="R5501" s="58">
        <v>0</v>
      </c>
      <c r="S5501" s="58">
        <v>0</v>
      </c>
      <c r="T5501" s="58">
        <v>0</v>
      </c>
      <c r="U5501" s="58">
        <v>0</v>
      </c>
      <c r="V5501" s="58">
        <v>0</v>
      </c>
      <c r="W5501" s="58">
        <v>0</v>
      </c>
      <c r="X5501" s="58">
        <v>0</v>
      </c>
      <c r="Y5501" s="58">
        <v>0</v>
      </c>
      <c r="Z5501" s="58">
        <v>0</v>
      </c>
      <c r="AA5501" s="58">
        <v>0</v>
      </c>
      <c r="AB5501" s="58">
        <v>0</v>
      </c>
      <c r="AC5501" s="58">
        <v>0</v>
      </c>
      <c r="AD5501" s="58">
        <v>0</v>
      </c>
      <c r="AE5501" s="58">
        <v>0</v>
      </c>
      <c r="AF5501" s="58">
        <v>0</v>
      </c>
      <c r="AG5501" s="58">
        <v>0</v>
      </c>
      <c r="AH5501" s="58">
        <v>0</v>
      </c>
      <c r="AI5501" s="58">
        <v>0</v>
      </c>
      <c r="AK5501" s="64">
        <f t="shared" si="85"/>
        <v>2.2690791073449405E-2</v>
      </c>
    </row>
    <row r="5502" spans="1:37" x14ac:dyDescent="0.25">
      <c r="A5502">
        <v>5500</v>
      </c>
      <c r="B5502" s="1">
        <v>1.1900000000000001E-2</v>
      </c>
      <c r="C5502" s="1">
        <v>-1.0189502888976525E-4</v>
      </c>
      <c r="D5502" s="58">
        <v>0.12738314590763103</v>
      </c>
      <c r="E5502" s="58">
        <v>9.7970888985634288E-2</v>
      </c>
      <c r="F5502" s="58">
        <v>9.8009977392094869E-2</v>
      </c>
      <c r="G5502" s="58">
        <v>0.12798150005571551</v>
      </c>
      <c r="H5502" s="58">
        <v>6.4922628468931001E-2</v>
      </c>
      <c r="I5502" s="58">
        <v>6.0983257595457752E-2</v>
      </c>
      <c r="J5502" s="58">
        <v>3.4558404118001248E-3</v>
      </c>
      <c r="K5502" s="58">
        <v>0.11917619740943196</v>
      </c>
      <c r="L5502" s="58">
        <v>8.6115688591008363E-2</v>
      </c>
      <c r="M5502" s="58">
        <v>0.12246314171773653</v>
      </c>
      <c r="N5502" s="58">
        <v>9.153773346455843E-2</v>
      </c>
      <c r="O5502" s="58">
        <v>0</v>
      </c>
      <c r="P5502" s="58">
        <v>0</v>
      </c>
      <c r="Q5502" s="58">
        <v>0</v>
      </c>
      <c r="R5502" s="58">
        <v>0</v>
      </c>
      <c r="S5502" s="58">
        <v>0</v>
      </c>
      <c r="T5502" s="58">
        <v>0</v>
      </c>
      <c r="U5502" s="58">
        <v>0</v>
      </c>
      <c r="V5502" s="58">
        <v>0</v>
      </c>
      <c r="W5502" s="58">
        <v>0</v>
      </c>
      <c r="X5502" s="58">
        <v>0</v>
      </c>
      <c r="Y5502" s="58">
        <v>0</v>
      </c>
      <c r="Z5502" s="58">
        <v>0</v>
      </c>
      <c r="AA5502" s="58">
        <v>0</v>
      </c>
      <c r="AB5502" s="58">
        <v>0</v>
      </c>
      <c r="AC5502" s="58">
        <v>0</v>
      </c>
      <c r="AD5502" s="58">
        <v>0</v>
      </c>
      <c r="AE5502" s="58">
        <v>0</v>
      </c>
      <c r="AF5502" s="58">
        <v>0</v>
      </c>
      <c r="AG5502" s="58">
        <v>0</v>
      </c>
      <c r="AH5502" s="58">
        <v>0</v>
      </c>
      <c r="AI5502" s="58">
        <v>0</v>
      </c>
      <c r="AK5502" s="64">
        <f t="shared" si="85"/>
        <v>-8.5626074697281711E-3</v>
      </c>
    </row>
    <row r="5503" spans="1:37" x14ac:dyDescent="0.25">
      <c r="A5503">
        <v>5501</v>
      </c>
      <c r="B5503" s="1">
        <v>0.01</v>
      </c>
      <c r="C5503" s="1">
        <v>4.57041085828746E-5</v>
      </c>
      <c r="D5503" s="58">
        <v>6.241997696963663E-2</v>
      </c>
      <c r="E5503" s="58">
        <v>4.3630083237026454E-2</v>
      </c>
      <c r="F5503" s="58">
        <v>2.4033108301273649E-2</v>
      </c>
      <c r="G5503" s="58">
        <v>6.8971536322573967E-2</v>
      </c>
      <c r="H5503" s="58">
        <v>8.5631419800287337E-2</v>
      </c>
      <c r="I5503" s="58">
        <v>3.483261941004968E-3</v>
      </c>
      <c r="J5503" s="58">
        <v>0.15298393540611016</v>
      </c>
      <c r="K5503" s="58">
        <v>0.15153697137925048</v>
      </c>
      <c r="L5503" s="58">
        <v>0.14534214867470638</v>
      </c>
      <c r="M5503" s="58">
        <v>0.12245676349816528</v>
      </c>
      <c r="N5503" s="58">
        <v>0.13951079446996459</v>
      </c>
      <c r="O5503" s="58">
        <v>0</v>
      </c>
      <c r="P5503" s="58">
        <v>0</v>
      </c>
      <c r="Q5503" s="58">
        <v>0</v>
      </c>
      <c r="R5503" s="58">
        <v>0</v>
      </c>
      <c r="S5503" s="58">
        <v>0</v>
      </c>
      <c r="T5503" s="58">
        <v>0</v>
      </c>
      <c r="U5503" s="58">
        <v>0</v>
      </c>
      <c r="V5503" s="58">
        <v>0</v>
      </c>
      <c r="W5503" s="58">
        <v>0</v>
      </c>
      <c r="X5503" s="58">
        <v>0</v>
      </c>
      <c r="Y5503" s="58">
        <v>0</v>
      </c>
      <c r="Z5503" s="58">
        <v>0</v>
      </c>
      <c r="AA5503" s="58">
        <v>0</v>
      </c>
      <c r="AB5503" s="58">
        <v>0</v>
      </c>
      <c r="AC5503" s="58">
        <v>0</v>
      </c>
      <c r="AD5503" s="58">
        <v>0</v>
      </c>
      <c r="AE5503" s="58">
        <v>0</v>
      </c>
      <c r="AF5503" s="58">
        <v>0</v>
      </c>
      <c r="AG5503" s="58">
        <v>0</v>
      </c>
      <c r="AH5503" s="58">
        <v>0</v>
      </c>
      <c r="AI5503" s="58">
        <v>0</v>
      </c>
      <c r="AK5503" s="64">
        <f t="shared" si="85"/>
        <v>4.5704108582874598E-3</v>
      </c>
    </row>
    <row r="5504" spans="1:37" x14ac:dyDescent="0.25">
      <c r="A5504">
        <v>5502</v>
      </c>
      <c r="B5504" s="1">
        <v>1.2200000000000001E-2</v>
      </c>
      <c r="C5504" s="1">
        <v>2.0924676407426405E-4</v>
      </c>
      <c r="D5504" s="58">
        <v>0.16576559441274455</v>
      </c>
      <c r="E5504" s="58">
        <v>0.1123206963792998</v>
      </c>
      <c r="F5504" s="58">
        <v>9.8079218898816573E-2</v>
      </c>
      <c r="G5504" s="58">
        <v>3.2561373816873733E-2</v>
      </c>
      <c r="H5504" s="58">
        <v>0.14919942910742368</v>
      </c>
      <c r="I5504" s="58">
        <v>0.10514738353762494</v>
      </c>
      <c r="J5504" s="58">
        <v>0.13126735590800193</v>
      </c>
      <c r="K5504" s="58">
        <v>8.2764814280410146E-3</v>
      </c>
      <c r="L5504" s="58">
        <v>6.6027079678236178E-2</v>
      </c>
      <c r="M5504" s="58">
        <v>1.73546015389279E-2</v>
      </c>
      <c r="N5504" s="58">
        <v>0.1140007852940097</v>
      </c>
      <c r="O5504" s="58">
        <v>0</v>
      </c>
      <c r="P5504" s="58">
        <v>0</v>
      </c>
      <c r="Q5504" s="58">
        <v>0</v>
      </c>
      <c r="R5504" s="58">
        <v>0</v>
      </c>
      <c r="S5504" s="58">
        <v>0</v>
      </c>
      <c r="T5504" s="58">
        <v>0</v>
      </c>
      <c r="U5504" s="58">
        <v>0</v>
      </c>
      <c r="V5504" s="58">
        <v>0</v>
      </c>
      <c r="W5504" s="58">
        <v>0</v>
      </c>
      <c r="X5504" s="58">
        <v>0</v>
      </c>
      <c r="Y5504" s="58">
        <v>0</v>
      </c>
      <c r="Z5504" s="58">
        <v>0</v>
      </c>
      <c r="AA5504" s="58">
        <v>0</v>
      </c>
      <c r="AB5504" s="58">
        <v>0</v>
      </c>
      <c r="AC5504" s="58">
        <v>0</v>
      </c>
      <c r="AD5504" s="58">
        <v>0</v>
      </c>
      <c r="AE5504" s="58">
        <v>0</v>
      </c>
      <c r="AF5504" s="58">
        <v>0</v>
      </c>
      <c r="AG5504" s="58">
        <v>0</v>
      </c>
      <c r="AH5504" s="58">
        <v>0</v>
      </c>
      <c r="AI5504" s="58">
        <v>0</v>
      </c>
      <c r="AK5504" s="64">
        <f t="shared" si="85"/>
        <v>1.7151374104447871E-2</v>
      </c>
    </row>
    <row r="5505" spans="1:37" x14ac:dyDescent="0.25">
      <c r="A5505">
        <v>5503</v>
      </c>
      <c r="B5505" s="1">
        <v>1.1900000000000001E-2</v>
      </c>
      <c r="C5505" s="1">
        <v>-8.998406626947958E-5</v>
      </c>
      <c r="D5505" s="58">
        <v>0.14133721382927525</v>
      </c>
      <c r="E5505" s="58">
        <v>6.6299503488443864E-2</v>
      </c>
      <c r="F5505" s="58">
        <v>1.086768518362191E-2</v>
      </c>
      <c r="G5505" s="58">
        <v>1.0572159263380659E-2</v>
      </c>
      <c r="H5505" s="58">
        <v>7.3802157291700102E-2</v>
      </c>
      <c r="I5505" s="58">
        <v>0.13721710946208077</v>
      </c>
      <c r="J5505" s="58">
        <v>0.15116121264158897</v>
      </c>
      <c r="K5505" s="58">
        <v>0.1258121786230329</v>
      </c>
      <c r="L5505" s="58">
        <v>2.433430907420419E-2</v>
      </c>
      <c r="M5505" s="58">
        <v>0.10817950307505214</v>
      </c>
      <c r="N5505" s="58">
        <v>0.15041696806761931</v>
      </c>
      <c r="O5505" s="58">
        <v>0</v>
      </c>
      <c r="P5505" s="58">
        <v>0</v>
      </c>
      <c r="Q5505" s="58">
        <v>0</v>
      </c>
      <c r="R5505" s="58">
        <v>0</v>
      </c>
      <c r="S5505" s="58">
        <v>0</v>
      </c>
      <c r="T5505" s="58">
        <v>0</v>
      </c>
      <c r="U5505" s="58">
        <v>0</v>
      </c>
      <c r="V5505" s="58">
        <v>0</v>
      </c>
      <c r="W5505" s="58">
        <v>0</v>
      </c>
      <c r="X5505" s="58">
        <v>0</v>
      </c>
      <c r="Y5505" s="58">
        <v>0</v>
      </c>
      <c r="Z5505" s="58">
        <v>0</v>
      </c>
      <c r="AA5505" s="58">
        <v>0</v>
      </c>
      <c r="AB5505" s="58">
        <v>0</v>
      </c>
      <c r="AC5505" s="58">
        <v>0</v>
      </c>
      <c r="AD5505" s="58">
        <v>0</v>
      </c>
      <c r="AE5505" s="58">
        <v>0</v>
      </c>
      <c r="AF5505" s="58">
        <v>0</v>
      </c>
      <c r="AG5505" s="58">
        <v>0</v>
      </c>
      <c r="AH5505" s="58">
        <v>0</v>
      </c>
      <c r="AI5505" s="58">
        <v>0</v>
      </c>
      <c r="AK5505" s="64">
        <f t="shared" si="85"/>
        <v>-7.5616862411327377E-3</v>
      </c>
    </row>
    <row r="5506" spans="1:37" x14ac:dyDescent="0.25">
      <c r="A5506">
        <v>5504</v>
      </c>
      <c r="B5506" s="1">
        <v>1.3599999999999999E-2</v>
      </c>
      <c r="C5506" s="1">
        <v>1.4549840148260487E-5</v>
      </c>
      <c r="D5506" s="58">
        <v>3.2865333793948875E-2</v>
      </c>
      <c r="E5506" s="58">
        <v>0.13087802326257547</v>
      </c>
      <c r="F5506" s="58">
        <v>0.14587637238947559</v>
      </c>
      <c r="G5506" s="58">
        <v>0.1299079949499613</v>
      </c>
      <c r="H5506" s="58">
        <v>2.7941880683573381E-2</v>
      </c>
      <c r="I5506" s="58">
        <v>0.12958742044513227</v>
      </c>
      <c r="J5506" s="58">
        <v>9.9388797211532279E-2</v>
      </c>
      <c r="K5506" s="58">
        <v>9.2526652847324489E-2</v>
      </c>
      <c r="L5506" s="58">
        <v>9.4475027083236907E-2</v>
      </c>
      <c r="M5506" s="58">
        <v>5.6186079017622901E-3</v>
      </c>
      <c r="N5506" s="58">
        <v>0.11093388943147725</v>
      </c>
      <c r="O5506" s="58">
        <v>0</v>
      </c>
      <c r="P5506" s="58">
        <v>0</v>
      </c>
      <c r="Q5506" s="58">
        <v>0</v>
      </c>
      <c r="R5506" s="58">
        <v>0</v>
      </c>
      <c r="S5506" s="58">
        <v>0</v>
      </c>
      <c r="T5506" s="58">
        <v>0</v>
      </c>
      <c r="U5506" s="58">
        <v>0</v>
      </c>
      <c r="V5506" s="58">
        <v>0</v>
      </c>
      <c r="W5506" s="58">
        <v>0</v>
      </c>
      <c r="X5506" s="58">
        <v>0</v>
      </c>
      <c r="Y5506" s="58">
        <v>0</v>
      </c>
      <c r="Z5506" s="58">
        <v>0</v>
      </c>
      <c r="AA5506" s="58">
        <v>0</v>
      </c>
      <c r="AB5506" s="58">
        <v>0</v>
      </c>
      <c r="AC5506" s="58">
        <v>0</v>
      </c>
      <c r="AD5506" s="58">
        <v>0</v>
      </c>
      <c r="AE5506" s="58">
        <v>0</v>
      </c>
      <c r="AF5506" s="58">
        <v>0</v>
      </c>
      <c r="AG5506" s="58">
        <v>0</v>
      </c>
      <c r="AH5506" s="58">
        <v>0</v>
      </c>
      <c r="AI5506" s="58">
        <v>0</v>
      </c>
      <c r="AK5506" s="64">
        <f t="shared" si="85"/>
        <v>1.0698411873720946E-3</v>
      </c>
    </row>
    <row r="5507" spans="1:37" x14ac:dyDescent="0.25">
      <c r="A5507">
        <v>5505</v>
      </c>
      <c r="B5507" s="1">
        <v>1.1900000000000001E-2</v>
      </c>
      <c r="C5507" s="1">
        <v>-1.8439779304668341E-4</v>
      </c>
      <c r="D5507" s="58">
        <v>0.14205107230419309</v>
      </c>
      <c r="E5507" s="58">
        <v>5.1513373423687926E-2</v>
      </c>
      <c r="F5507" s="58">
        <v>4.6822654623268158E-2</v>
      </c>
      <c r="G5507" s="58">
        <v>6.8350003038227997E-2</v>
      </c>
      <c r="H5507" s="58">
        <v>5.6361617604513145E-3</v>
      </c>
      <c r="I5507" s="58">
        <v>0.12362533478403628</v>
      </c>
      <c r="J5507" s="58">
        <v>0.12845588423420087</v>
      </c>
      <c r="K5507" s="58">
        <v>0.14462576197173399</v>
      </c>
      <c r="L5507" s="58">
        <v>6.2670709495009108E-2</v>
      </c>
      <c r="M5507" s="58">
        <v>0.12032176502101537</v>
      </c>
      <c r="N5507" s="58">
        <v>0.1059272793441759</v>
      </c>
      <c r="O5507" s="58">
        <v>0</v>
      </c>
      <c r="P5507" s="58">
        <v>0</v>
      </c>
      <c r="Q5507" s="58">
        <v>0</v>
      </c>
      <c r="R5507" s="58">
        <v>0</v>
      </c>
      <c r="S5507" s="58">
        <v>0</v>
      </c>
      <c r="T5507" s="58">
        <v>0</v>
      </c>
      <c r="U5507" s="58">
        <v>0</v>
      </c>
      <c r="V5507" s="58">
        <v>0</v>
      </c>
      <c r="W5507" s="58">
        <v>0</v>
      </c>
      <c r="X5507" s="58">
        <v>0</v>
      </c>
      <c r="Y5507" s="58">
        <v>0</v>
      </c>
      <c r="Z5507" s="58">
        <v>0</v>
      </c>
      <c r="AA5507" s="58">
        <v>0</v>
      </c>
      <c r="AB5507" s="58">
        <v>0</v>
      </c>
      <c r="AC5507" s="58">
        <v>0</v>
      </c>
      <c r="AD5507" s="58">
        <v>0</v>
      </c>
      <c r="AE5507" s="58">
        <v>0</v>
      </c>
      <c r="AF5507" s="58">
        <v>0</v>
      </c>
      <c r="AG5507" s="58">
        <v>0</v>
      </c>
      <c r="AH5507" s="58">
        <v>0</v>
      </c>
      <c r="AI5507" s="58">
        <v>0</v>
      </c>
      <c r="AK5507" s="64">
        <f t="shared" si="85"/>
        <v>-1.5495612861065832E-2</v>
      </c>
    </row>
    <row r="5508" spans="1:37" x14ac:dyDescent="0.25">
      <c r="A5508">
        <v>5506</v>
      </c>
      <c r="B5508" s="1">
        <v>1.2800000000000001E-2</v>
      </c>
      <c r="C5508" s="1">
        <v>-1.9999816650334077E-4</v>
      </c>
      <c r="D5508" s="58">
        <v>9.3231304741885443E-2</v>
      </c>
      <c r="E5508" s="58">
        <v>5.9719282138851158E-2</v>
      </c>
      <c r="F5508" s="58">
        <v>0.101938257335522</v>
      </c>
      <c r="G5508" s="58">
        <v>0.19921044264751958</v>
      </c>
      <c r="H5508" s="58">
        <v>7.8711456433327956E-2</v>
      </c>
      <c r="I5508" s="58">
        <v>7.0091686156110972E-2</v>
      </c>
      <c r="J5508" s="58">
        <v>2.8478740381362028E-2</v>
      </c>
      <c r="K5508" s="58">
        <v>0.13532640438057467</v>
      </c>
      <c r="L5508" s="58">
        <v>4.2604287559916867E-2</v>
      </c>
      <c r="M5508" s="58">
        <v>1.6684230646589497E-3</v>
      </c>
      <c r="N5508" s="58">
        <v>0.1890197151602703</v>
      </c>
      <c r="O5508" s="58">
        <v>0</v>
      </c>
      <c r="P5508" s="58">
        <v>0</v>
      </c>
      <c r="Q5508" s="58">
        <v>0</v>
      </c>
      <c r="R5508" s="58">
        <v>0</v>
      </c>
      <c r="S5508" s="58">
        <v>0</v>
      </c>
      <c r="T5508" s="58">
        <v>0</v>
      </c>
      <c r="U5508" s="58">
        <v>0</v>
      </c>
      <c r="V5508" s="58">
        <v>0</v>
      </c>
      <c r="W5508" s="58">
        <v>0</v>
      </c>
      <c r="X5508" s="58">
        <v>0</v>
      </c>
      <c r="Y5508" s="58">
        <v>0</v>
      </c>
      <c r="Z5508" s="58">
        <v>0</v>
      </c>
      <c r="AA5508" s="58">
        <v>0</v>
      </c>
      <c r="AB5508" s="58">
        <v>0</v>
      </c>
      <c r="AC5508" s="58">
        <v>0</v>
      </c>
      <c r="AD5508" s="58">
        <v>0</v>
      </c>
      <c r="AE5508" s="58">
        <v>0</v>
      </c>
      <c r="AF5508" s="58">
        <v>0</v>
      </c>
      <c r="AG5508" s="58">
        <v>0</v>
      </c>
      <c r="AH5508" s="58">
        <v>0</v>
      </c>
      <c r="AI5508" s="58">
        <v>0</v>
      </c>
      <c r="AK5508" s="64">
        <f t="shared" ref="AK5508:AK5571" si="86">C5508/B5508</f>
        <v>-1.5624856758073498E-2</v>
      </c>
    </row>
    <row r="5509" spans="1:37" x14ac:dyDescent="0.25">
      <c r="A5509">
        <v>5507</v>
      </c>
      <c r="B5509" s="1">
        <v>1.3599999999999999E-2</v>
      </c>
      <c r="C5509" s="1">
        <v>4.0434462384462955E-4</v>
      </c>
      <c r="D5509" s="58">
        <v>0.12763556661407599</v>
      </c>
      <c r="E5509" s="58">
        <v>0.13901573500395256</v>
      </c>
      <c r="F5509" s="58">
        <v>3.9913213334444912E-2</v>
      </c>
      <c r="G5509" s="58">
        <v>0.23253554500476822</v>
      </c>
      <c r="H5509" s="58">
        <v>1.6188135618819591E-3</v>
      </c>
      <c r="I5509" s="58">
        <v>4.7612718160224596E-2</v>
      </c>
      <c r="J5509" s="58">
        <v>0.19896297015027237</v>
      </c>
      <c r="K5509" s="58">
        <v>4.9866764133851644E-3</v>
      </c>
      <c r="L5509" s="58">
        <v>2.8326427359476703E-2</v>
      </c>
      <c r="M5509" s="58">
        <v>0.16342740694633945</v>
      </c>
      <c r="N5509" s="58">
        <v>1.5964927451178012E-2</v>
      </c>
      <c r="O5509" s="58">
        <v>0</v>
      </c>
      <c r="P5509" s="58">
        <v>0</v>
      </c>
      <c r="Q5509" s="58">
        <v>0</v>
      </c>
      <c r="R5509" s="58">
        <v>0</v>
      </c>
      <c r="S5509" s="58">
        <v>0</v>
      </c>
      <c r="T5509" s="58">
        <v>0</v>
      </c>
      <c r="U5509" s="58">
        <v>0</v>
      </c>
      <c r="V5509" s="58">
        <v>0</v>
      </c>
      <c r="W5509" s="58">
        <v>0</v>
      </c>
      <c r="X5509" s="58">
        <v>0</v>
      </c>
      <c r="Y5509" s="58">
        <v>0</v>
      </c>
      <c r="Z5509" s="58">
        <v>0</v>
      </c>
      <c r="AA5509" s="58">
        <v>0</v>
      </c>
      <c r="AB5509" s="58">
        <v>0</v>
      </c>
      <c r="AC5509" s="58">
        <v>0</v>
      </c>
      <c r="AD5509" s="58">
        <v>0</v>
      </c>
      <c r="AE5509" s="58">
        <v>0</v>
      </c>
      <c r="AF5509" s="58">
        <v>0</v>
      </c>
      <c r="AG5509" s="58">
        <v>0</v>
      </c>
      <c r="AH5509" s="58">
        <v>0</v>
      </c>
      <c r="AI5509" s="58">
        <v>0</v>
      </c>
      <c r="AK5509" s="64">
        <f t="shared" si="86"/>
        <v>2.9731222341516879E-2</v>
      </c>
    </row>
    <row r="5510" spans="1:37" x14ac:dyDescent="0.25">
      <c r="A5510">
        <v>5508</v>
      </c>
      <c r="B5510" s="1">
        <v>1.4500000000000001E-2</v>
      </c>
      <c r="C5510" s="1">
        <v>-1.8915356418291191E-4</v>
      </c>
      <c r="D5510" s="58">
        <v>6.154597425282423E-2</v>
      </c>
      <c r="E5510" s="58">
        <v>0.15806286301285921</v>
      </c>
      <c r="F5510" s="58">
        <v>0.17426820706527332</v>
      </c>
      <c r="G5510" s="58">
        <v>0.12715035260171659</v>
      </c>
      <c r="H5510" s="58">
        <v>0.14756091716770584</v>
      </c>
      <c r="I5510" s="58">
        <v>1.189992109269368E-2</v>
      </c>
      <c r="J5510" s="58">
        <v>2.0313632356337486E-3</v>
      </c>
      <c r="K5510" s="58">
        <v>0.15506518666477531</v>
      </c>
      <c r="L5510" s="58">
        <v>3.5454676988087995E-3</v>
      </c>
      <c r="M5510" s="58">
        <v>0.14783484327798171</v>
      </c>
      <c r="N5510" s="58">
        <v>1.103490392972746E-2</v>
      </c>
      <c r="O5510" s="58">
        <v>0</v>
      </c>
      <c r="P5510" s="58">
        <v>0</v>
      </c>
      <c r="Q5510" s="58">
        <v>0</v>
      </c>
      <c r="R5510" s="58">
        <v>0</v>
      </c>
      <c r="S5510" s="58">
        <v>0</v>
      </c>
      <c r="T5510" s="58">
        <v>0</v>
      </c>
      <c r="U5510" s="58">
        <v>0</v>
      </c>
      <c r="V5510" s="58">
        <v>0</v>
      </c>
      <c r="W5510" s="58">
        <v>0</v>
      </c>
      <c r="X5510" s="58">
        <v>0</v>
      </c>
      <c r="Y5510" s="58">
        <v>0</v>
      </c>
      <c r="Z5510" s="58">
        <v>0</v>
      </c>
      <c r="AA5510" s="58">
        <v>0</v>
      </c>
      <c r="AB5510" s="58">
        <v>0</v>
      </c>
      <c r="AC5510" s="58">
        <v>0</v>
      </c>
      <c r="AD5510" s="58">
        <v>0</v>
      </c>
      <c r="AE5510" s="58">
        <v>0</v>
      </c>
      <c r="AF5510" s="58">
        <v>0</v>
      </c>
      <c r="AG5510" s="58">
        <v>0</v>
      </c>
      <c r="AH5510" s="58">
        <v>0</v>
      </c>
      <c r="AI5510" s="58">
        <v>0</v>
      </c>
      <c r="AK5510" s="64">
        <f t="shared" si="86"/>
        <v>-1.3045073391924959E-2</v>
      </c>
    </row>
    <row r="5511" spans="1:37" x14ac:dyDescent="0.25">
      <c r="A5511">
        <v>5509</v>
      </c>
      <c r="B5511" s="1">
        <v>1.09E-2</v>
      </c>
      <c r="C5511" s="1">
        <v>-1.01081522749732E-4</v>
      </c>
      <c r="D5511" s="58">
        <v>0.11691215687622261</v>
      </c>
      <c r="E5511" s="58">
        <v>3.3572736600714491E-2</v>
      </c>
      <c r="F5511" s="58">
        <v>8.8633528122954316E-2</v>
      </c>
      <c r="G5511" s="58">
        <v>0.14841360170583476</v>
      </c>
      <c r="H5511" s="58">
        <v>3.3101588047712988E-2</v>
      </c>
      <c r="I5511" s="58">
        <v>0.18718973002797631</v>
      </c>
      <c r="J5511" s="58">
        <v>5.0936343412587272E-2</v>
      </c>
      <c r="K5511" s="58">
        <v>2.262454031329807E-2</v>
      </c>
      <c r="L5511" s="58">
        <v>5.6482037705625709E-2</v>
      </c>
      <c r="M5511" s="58">
        <v>0.15855646210042251</v>
      </c>
      <c r="N5511" s="58">
        <v>0.10357727508665084</v>
      </c>
      <c r="O5511" s="58">
        <v>0</v>
      </c>
      <c r="P5511" s="58">
        <v>0</v>
      </c>
      <c r="Q5511" s="58">
        <v>0</v>
      </c>
      <c r="R5511" s="58">
        <v>0</v>
      </c>
      <c r="S5511" s="58">
        <v>0</v>
      </c>
      <c r="T5511" s="58">
        <v>0</v>
      </c>
      <c r="U5511" s="58">
        <v>0</v>
      </c>
      <c r="V5511" s="58">
        <v>0</v>
      </c>
      <c r="W5511" s="58">
        <v>0</v>
      </c>
      <c r="X5511" s="58">
        <v>0</v>
      </c>
      <c r="Y5511" s="58">
        <v>0</v>
      </c>
      <c r="Z5511" s="58">
        <v>0</v>
      </c>
      <c r="AA5511" s="58">
        <v>0</v>
      </c>
      <c r="AB5511" s="58">
        <v>0</v>
      </c>
      <c r="AC5511" s="58">
        <v>0</v>
      </c>
      <c r="AD5511" s="58">
        <v>0</v>
      </c>
      <c r="AE5511" s="58">
        <v>0</v>
      </c>
      <c r="AF5511" s="58">
        <v>0</v>
      </c>
      <c r="AG5511" s="58">
        <v>0</v>
      </c>
      <c r="AH5511" s="58">
        <v>0</v>
      </c>
      <c r="AI5511" s="58">
        <v>0</v>
      </c>
      <c r="AK5511" s="64">
        <f t="shared" si="86"/>
        <v>-9.2735341972231197E-3</v>
      </c>
    </row>
    <row r="5512" spans="1:37" x14ac:dyDescent="0.25">
      <c r="A5512">
        <v>5510</v>
      </c>
      <c r="B5512" s="1">
        <v>1.34E-2</v>
      </c>
      <c r="C5512" s="1">
        <v>1.0730450953078341E-4</v>
      </c>
      <c r="D5512" s="58">
        <v>0.13104284096298613</v>
      </c>
      <c r="E5512" s="58">
        <v>0.14727435476124465</v>
      </c>
      <c r="F5512" s="58">
        <v>0.13561561492204549</v>
      </c>
      <c r="G5512" s="58">
        <v>0.11685378759283292</v>
      </c>
      <c r="H5512" s="58">
        <v>3.3555815660342797E-2</v>
      </c>
      <c r="I5512" s="58">
        <v>3.4405052704493157E-2</v>
      </c>
      <c r="J5512" s="58">
        <v>0.10275484465760201</v>
      </c>
      <c r="K5512" s="58">
        <v>8.906373169887058E-2</v>
      </c>
      <c r="L5512" s="58">
        <v>9.7667945674481074E-2</v>
      </c>
      <c r="M5512" s="58">
        <v>9.1054677684651114E-2</v>
      </c>
      <c r="N5512" s="58">
        <v>2.0711333680450247E-2</v>
      </c>
      <c r="O5512" s="58">
        <v>0</v>
      </c>
      <c r="P5512" s="58">
        <v>0</v>
      </c>
      <c r="Q5512" s="58">
        <v>0</v>
      </c>
      <c r="R5512" s="58">
        <v>0</v>
      </c>
      <c r="S5512" s="58">
        <v>0</v>
      </c>
      <c r="T5512" s="58">
        <v>0</v>
      </c>
      <c r="U5512" s="58">
        <v>0</v>
      </c>
      <c r="V5512" s="58">
        <v>0</v>
      </c>
      <c r="W5512" s="58">
        <v>0</v>
      </c>
      <c r="X5512" s="58">
        <v>0</v>
      </c>
      <c r="Y5512" s="58">
        <v>0</v>
      </c>
      <c r="Z5512" s="58">
        <v>0</v>
      </c>
      <c r="AA5512" s="58">
        <v>0</v>
      </c>
      <c r="AB5512" s="58">
        <v>0</v>
      </c>
      <c r="AC5512" s="58">
        <v>0</v>
      </c>
      <c r="AD5512" s="58">
        <v>0</v>
      </c>
      <c r="AE5512" s="58">
        <v>0</v>
      </c>
      <c r="AF5512" s="58">
        <v>0</v>
      </c>
      <c r="AG5512" s="58">
        <v>0</v>
      </c>
      <c r="AH5512" s="58">
        <v>0</v>
      </c>
      <c r="AI5512" s="58">
        <v>0</v>
      </c>
      <c r="AK5512" s="64">
        <f t="shared" si="86"/>
        <v>8.0077992187151791E-3</v>
      </c>
    </row>
    <row r="5513" spans="1:37" x14ac:dyDescent="0.25">
      <c r="A5513">
        <v>5511</v>
      </c>
      <c r="B5513" s="1">
        <v>1.3100000000000001E-2</v>
      </c>
      <c r="C5513" s="1">
        <v>-1.5336245746927835E-4</v>
      </c>
      <c r="D5513" s="58">
        <v>0.10878917755575343</v>
      </c>
      <c r="E5513" s="58">
        <v>0.11959867632062536</v>
      </c>
      <c r="F5513" s="58">
        <v>0.10008320155586736</v>
      </c>
      <c r="G5513" s="58">
        <v>3.472706965436366E-2</v>
      </c>
      <c r="H5513" s="58">
        <v>8.0754170747780213E-2</v>
      </c>
      <c r="I5513" s="58">
        <v>0.1381569196233475</v>
      </c>
      <c r="J5513" s="58">
        <v>2.6544816930737965E-2</v>
      </c>
      <c r="K5513" s="58">
        <v>0.13612692513476829</v>
      </c>
      <c r="L5513" s="58">
        <v>9.9561621352629096E-2</v>
      </c>
      <c r="M5513" s="58">
        <v>9.5293549009967338E-2</v>
      </c>
      <c r="N5513" s="58">
        <v>6.0363872114159736E-2</v>
      </c>
      <c r="O5513" s="58">
        <v>0</v>
      </c>
      <c r="P5513" s="58">
        <v>0</v>
      </c>
      <c r="Q5513" s="58">
        <v>0</v>
      </c>
      <c r="R5513" s="58">
        <v>0</v>
      </c>
      <c r="S5513" s="58">
        <v>0</v>
      </c>
      <c r="T5513" s="58">
        <v>0</v>
      </c>
      <c r="U5513" s="58">
        <v>0</v>
      </c>
      <c r="V5513" s="58">
        <v>0</v>
      </c>
      <c r="W5513" s="58">
        <v>0</v>
      </c>
      <c r="X5513" s="58">
        <v>0</v>
      </c>
      <c r="Y5513" s="58">
        <v>0</v>
      </c>
      <c r="Z5513" s="58">
        <v>0</v>
      </c>
      <c r="AA5513" s="58">
        <v>0</v>
      </c>
      <c r="AB5513" s="58">
        <v>0</v>
      </c>
      <c r="AC5513" s="58">
        <v>0</v>
      </c>
      <c r="AD5513" s="58">
        <v>0</v>
      </c>
      <c r="AE5513" s="58">
        <v>0</v>
      </c>
      <c r="AF5513" s="58">
        <v>0</v>
      </c>
      <c r="AG5513" s="58">
        <v>0</v>
      </c>
      <c r="AH5513" s="58">
        <v>0</v>
      </c>
      <c r="AI5513" s="58">
        <v>0</v>
      </c>
      <c r="AK5513" s="64">
        <f t="shared" si="86"/>
        <v>-1.1707057822082315E-2</v>
      </c>
    </row>
    <row r="5514" spans="1:37" x14ac:dyDescent="0.25">
      <c r="A5514">
        <v>5512</v>
      </c>
      <c r="B5514" s="1">
        <v>1.26E-2</v>
      </c>
      <c r="C5514" s="1">
        <v>6.7452635387418939E-5</v>
      </c>
      <c r="D5514" s="58">
        <v>0.13189577309146178</v>
      </c>
      <c r="E5514" s="58">
        <v>4.2609020097226113E-2</v>
      </c>
      <c r="F5514" s="58">
        <v>1.985791664621421E-2</v>
      </c>
      <c r="G5514" s="58">
        <v>0.17494475219851111</v>
      </c>
      <c r="H5514" s="58">
        <v>0.1178071460298868</v>
      </c>
      <c r="I5514" s="58">
        <v>8.8622188549329697E-2</v>
      </c>
      <c r="J5514" s="58">
        <v>0.17157660729692251</v>
      </c>
      <c r="K5514" s="58">
        <v>9.0795504261475798E-2</v>
      </c>
      <c r="L5514" s="58">
        <v>0.10481310195742129</v>
      </c>
      <c r="M5514" s="58">
        <v>4.654930746046713E-3</v>
      </c>
      <c r="N5514" s="58">
        <v>5.2423059125503976E-2</v>
      </c>
      <c r="O5514" s="58">
        <v>0</v>
      </c>
      <c r="P5514" s="58">
        <v>0</v>
      </c>
      <c r="Q5514" s="58">
        <v>0</v>
      </c>
      <c r="R5514" s="58">
        <v>0</v>
      </c>
      <c r="S5514" s="58">
        <v>0</v>
      </c>
      <c r="T5514" s="58">
        <v>0</v>
      </c>
      <c r="U5514" s="58">
        <v>0</v>
      </c>
      <c r="V5514" s="58">
        <v>0</v>
      </c>
      <c r="W5514" s="58">
        <v>0</v>
      </c>
      <c r="X5514" s="58">
        <v>0</v>
      </c>
      <c r="Y5514" s="58">
        <v>0</v>
      </c>
      <c r="Z5514" s="58">
        <v>0</v>
      </c>
      <c r="AA5514" s="58">
        <v>0</v>
      </c>
      <c r="AB5514" s="58">
        <v>0</v>
      </c>
      <c r="AC5514" s="58">
        <v>0</v>
      </c>
      <c r="AD5514" s="58">
        <v>0</v>
      </c>
      <c r="AE5514" s="58">
        <v>0</v>
      </c>
      <c r="AF5514" s="58">
        <v>0</v>
      </c>
      <c r="AG5514" s="58">
        <v>0</v>
      </c>
      <c r="AH5514" s="58">
        <v>0</v>
      </c>
      <c r="AI5514" s="58">
        <v>0</v>
      </c>
      <c r="AK5514" s="64">
        <f t="shared" si="86"/>
        <v>5.3533837609062648E-3</v>
      </c>
    </row>
    <row r="5515" spans="1:37" x14ac:dyDescent="0.25">
      <c r="A5515">
        <v>5513</v>
      </c>
      <c r="B5515" s="1">
        <v>1.09E-2</v>
      </c>
      <c r="C5515" s="1">
        <v>3.1932072248158178E-4</v>
      </c>
      <c r="D5515" s="58">
        <v>1.7886832321390374E-2</v>
      </c>
      <c r="E5515" s="58">
        <v>0.12691195697937097</v>
      </c>
      <c r="F5515" s="58">
        <v>3.6568038526582219E-2</v>
      </c>
      <c r="G5515" s="58">
        <v>1.3651495352622141E-2</v>
      </c>
      <c r="H5515" s="58">
        <v>0.17215197546001723</v>
      </c>
      <c r="I5515" s="58">
        <v>0.15293011738034681</v>
      </c>
      <c r="J5515" s="58">
        <v>0.11093594016069917</v>
      </c>
      <c r="K5515" s="58">
        <v>2.0443523999981244E-4</v>
      </c>
      <c r="L5515" s="58">
        <v>9.1153020571737506E-2</v>
      </c>
      <c r="M5515" s="58">
        <v>0.17634904226406919</v>
      </c>
      <c r="N5515" s="58">
        <v>0.10125714574316443</v>
      </c>
      <c r="O5515" s="58">
        <v>0</v>
      </c>
      <c r="P5515" s="58">
        <v>0</v>
      </c>
      <c r="Q5515" s="58">
        <v>0</v>
      </c>
      <c r="R5515" s="58">
        <v>0</v>
      </c>
      <c r="S5515" s="58">
        <v>0</v>
      </c>
      <c r="T5515" s="58">
        <v>0</v>
      </c>
      <c r="U5515" s="58">
        <v>0</v>
      </c>
      <c r="V5515" s="58">
        <v>0</v>
      </c>
      <c r="W5515" s="58">
        <v>0</v>
      </c>
      <c r="X5515" s="58">
        <v>0</v>
      </c>
      <c r="Y5515" s="58">
        <v>0</v>
      </c>
      <c r="Z5515" s="58">
        <v>0</v>
      </c>
      <c r="AA5515" s="58">
        <v>0</v>
      </c>
      <c r="AB5515" s="58">
        <v>0</v>
      </c>
      <c r="AC5515" s="58">
        <v>0</v>
      </c>
      <c r="AD5515" s="58">
        <v>0</v>
      </c>
      <c r="AE5515" s="58">
        <v>0</v>
      </c>
      <c r="AF5515" s="58">
        <v>0</v>
      </c>
      <c r="AG5515" s="58">
        <v>0</v>
      </c>
      <c r="AH5515" s="58">
        <v>0</v>
      </c>
      <c r="AI5515" s="58">
        <v>0</v>
      </c>
      <c r="AK5515" s="64">
        <f t="shared" si="86"/>
        <v>2.9295479126750623E-2</v>
      </c>
    </row>
    <row r="5516" spans="1:37" x14ac:dyDescent="0.25">
      <c r="A5516">
        <v>5514</v>
      </c>
      <c r="B5516" s="1">
        <v>1.24E-2</v>
      </c>
      <c r="C5516" s="1">
        <v>-1.2514278243144701E-4</v>
      </c>
      <c r="D5516" s="58">
        <v>2.8573735941290437E-2</v>
      </c>
      <c r="E5516" s="58">
        <v>7.7076339694168008E-2</v>
      </c>
      <c r="F5516" s="58">
        <v>0.12177654635514819</v>
      </c>
      <c r="G5516" s="58">
        <v>9.8601099160731037E-2</v>
      </c>
      <c r="H5516" s="58">
        <v>0.1460575841036551</v>
      </c>
      <c r="I5516" s="58">
        <v>5.2400115722444955E-2</v>
      </c>
      <c r="J5516" s="58">
        <v>0.12198791571194711</v>
      </c>
      <c r="K5516" s="58">
        <v>0.14284407278293781</v>
      </c>
      <c r="L5516" s="58">
        <v>4.8446003550625859E-2</v>
      </c>
      <c r="M5516" s="58">
        <v>3.162015303912364E-2</v>
      </c>
      <c r="N5516" s="58">
        <v>0.13061643393792785</v>
      </c>
      <c r="O5516" s="58">
        <v>0</v>
      </c>
      <c r="P5516" s="58">
        <v>0</v>
      </c>
      <c r="Q5516" s="58">
        <v>0</v>
      </c>
      <c r="R5516" s="58">
        <v>0</v>
      </c>
      <c r="S5516" s="58">
        <v>0</v>
      </c>
      <c r="T5516" s="58">
        <v>0</v>
      </c>
      <c r="U5516" s="58">
        <v>0</v>
      </c>
      <c r="V5516" s="58">
        <v>0</v>
      </c>
      <c r="W5516" s="58">
        <v>0</v>
      </c>
      <c r="X5516" s="58">
        <v>0</v>
      </c>
      <c r="Y5516" s="58">
        <v>0</v>
      </c>
      <c r="Z5516" s="58">
        <v>0</v>
      </c>
      <c r="AA5516" s="58">
        <v>0</v>
      </c>
      <c r="AB5516" s="58">
        <v>0</v>
      </c>
      <c r="AC5516" s="58">
        <v>0</v>
      </c>
      <c r="AD5516" s="58">
        <v>0</v>
      </c>
      <c r="AE5516" s="58">
        <v>0</v>
      </c>
      <c r="AF5516" s="58">
        <v>0</v>
      </c>
      <c r="AG5516" s="58">
        <v>0</v>
      </c>
      <c r="AH5516" s="58">
        <v>0</v>
      </c>
      <c r="AI5516" s="58">
        <v>0</v>
      </c>
      <c r="AK5516" s="64">
        <f t="shared" si="86"/>
        <v>-1.0092159873503792E-2</v>
      </c>
    </row>
    <row r="5517" spans="1:37" x14ac:dyDescent="0.25">
      <c r="A5517">
        <v>5515</v>
      </c>
      <c r="B5517" s="1">
        <v>1.0500000000000001E-2</v>
      </c>
      <c r="C5517" s="1">
        <v>1.5236048184295118E-4</v>
      </c>
      <c r="D5517" s="58">
        <v>0.12882106860357143</v>
      </c>
      <c r="E5517" s="58">
        <v>9.8730927375162356E-2</v>
      </c>
      <c r="F5517" s="58">
        <v>6.6428380919815958E-3</v>
      </c>
      <c r="G5517" s="58">
        <v>8.2735464413206686E-2</v>
      </c>
      <c r="H5517" s="58">
        <v>6.3454798060168988E-2</v>
      </c>
      <c r="I5517" s="58">
        <v>3.1442351228680214E-2</v>
      </c>
      <c r="J5517" s="58">
        <v>4.7684593717856459E-2</v>
      </c>
      <c r="K5517" s="58">
        <v>0.11371266271384314</v>
      </c>
      <c r="L5517" s="58">
        <v>0.17381903067074142</v>
      </c>
      <c r="M5517" s="58">
        <v>0.16830955195422359</v>
      </c>
      <c r="N5517" s="58">
        <v>8.46467131705642E-2</v>
      </c>
      <c r="O5517" s="58">
        <v>0</v>
      </c>
      <c r="P5517" s="58">
        <v>0</v>
      </c>
      <c r="Q5517" s="58">
        <v>0</v>
      </c>
      <c r="R5517" s="58">
        <v>0</v>
      </c>
      <c r="S5517" s="58">
        <v>0</v>
      </c>
      <c r="T5517" s="58">
        <v>0</v>
      </c>
      <c r="U5517" s="58">
        <v>0</v>
      </c>
      <c r="V5517" s="58">
        <v>0</v>
      </c>
      <c r="W5517" s="58">
        <v>0</v>
      </c>
      <c r="X5517" s="58">
        <v>0</v>
      </c>
      <c r="Y5517" s="58">
        <v>0</v>
      </c>
      <c r="Z5517" s="58">
        <v>0</v>
      </c>
      <c r="AA5517" s="58">
        <v>0</v>
      </c>
      <c r="AB5517" s="58">
        <v>0</v>
      </c>
      <c r="AC5517" s="58">
        <v>0</v>
      </c>
      <c r="AD5517" s="58">
        <v>0</v>
      </c>
      <c r="AE5517" s="58">
        <v>0</v>
      </c>
      <c r="AF5517" s="58">
        <v>0</v>
      </c>
      <c r="AG5517" s="58">
        <v>0</v>
      </c>
      <c r="AH5517" s="58">
        <v>0</v>
      </c>
      <c r="AI5517" s="58">
        <v>0</v>
      </c>
      <c r="AK5517" s="64">
        <f t="shared" si="86"/>
        <v>1.4510522080281064E-2</v>
      </c>
    </row>
    <row r="5518" spans="1:37" x14ac:dyDescent="0.25">
      <c r="A5518">
        <v>5516</v>
      </c>
      <c r="B5518" s="1">
        <v>1.0500000000000001E-2</v>
      </c>
      <c r="C5518" s="1">
        <v>2.8835414610441111E-5</v>
      </c>
      <c r="D5518" s="58">
        <v>0.10174327392279763</v>
      </c>
      <c r="E5518" s="58">
        <v>6.7079927678338883E-2</v>
      </c>
      <c r="F5518" s="58">
        <v>0.13380246901508358</v>
      </c>
      <c r="G5518" s="58">
        <v>7.4097348804282384E-2</v>
      </c>
      <c r="H5518" s="58">
        <v>9.8745875764424174E-2</v>
      </c>
      <c r="I5518" s="58">
        <v>2.0799581825249418E-2</v>
      </c>
      <c r="J5518" s="58">
        <v>9.9437929294045116E-2</v>
      </c>
      <c r="K5518" s="58">
        <v>8.0943338816520757E-2</v>
      </c>
      <c r="L5518" s="58">
        <v>0.11225030870721875</v>
      </c>
      <c r="M5518" s="58">
        <v>6.6693929867586155E-2</v>
      </c>
      <c r="N5518" s="58">
        <v>0.1444060163044531</v>
      </c>
      <c r="O5518" s="58">
        <v>0</v>
      </c>
      <c r="P5518" s="58">
        <v>0</v>
      </c>
      <c r="Q5518" s="58">
        <v>0</v>
      </c>
      <c r="R5518" s="58">
        <v>0</v>
      </c>
      <c r="S5518" s="58">
        <v>0</v>
      </c>
      <c r="T5518" s="58">
        <v>0</v>
      </c>
      <c r="U5518" s="58">
        <v>0</v>
      </c>
      <c r="V5518" s="58">
        <v>0</v>
      </c>
      <c r="W5518" s="58">
        <v>0</v>
      </c>
      <c r="X5518" s="58">
        <v>0</v>
      </c>
      <c r="Y5518" s="58">
        <v>0</v>
      </c>
      <c r="Z5518" s="58">
        <v>0</v>
      </c>
      <c r="AA5518" s="58">
        <v>0</v>
      </c>
      <c r="AB5518" s="58">
        <v>0</v>
      </c>
      <c r="AC5518" s="58">
        <v>0</v>
      </c>
      <c r="AD5518" s="58">
        <v>0</v>
      </c>
      <c r="AE5518" s="58">
        <v>0</v>
      </c>
      <c r="AF5518" s="58">
        <v>0</v>
      </c>
      <c r="AG5518" s="58">
        <v>0</v>
      </c>
      <c r="AH5518" s="58">
        <v>0</v>
      </c>
      <c r="AI5518" s="58">
        <v>0</v>
      </c>
      <c r="AK5518" s="64">
        <f t="shared" si="86"/>
        <v>2.7462299628991534E-3</v>
      </c>
    </row>
    <row r="5519" spans="1:37" x14ac:dyDescent="0.25">
      <c r="A5519">
        <v>5517</v>
      </c>
      <c r="B5519" s="1">
        <v>1.26E-2</v>
      </c>
      <c r="C5519" s="1">
        <v>1.5145858860943331E-4</v>
      </c>
      <c r="D5519" s="58">
        <v>0.10229160397005103</v>
      </c>
      <c r="E5519" s="58">
        <v>0.12035508818019161</v>
      </c>
      <c r="F5519" s="58">
        <v>8.9213731147906816E-2</v>
      </c>
      <c r="G5519" s="58">
        <v>0.10947544655465484</v>
      </c>
      <c r="H5519" s="58">
        <v>2.6872195818876315E-2</v>
      </c>
      <c r="I5519" s="58">
        <v>0.13780837949558897</v>
      </c>
      <c r="J5519" s="58">
        <v>0.13251164174423732</v>
      </c>
      <c r="K5519" s="58">
        <v>4.6285058550712015E-2</v>
      </c>
      <c r="L5519" s="58">
        <v>0.11121664090438221</v>
      </c>
      <c r="M5519" s="58">
        <v>0.10741635697415058</v>
      </c>
      <c r="N5519" s="58">
        <v>1.655385665924828E-2</v>
      </c>
      <c r="O5519" s="58">
        <v>0</v>
      </c>
      <c r="P5519" s="58">
        <v>0</v>
      </c>
      <c r="Q5519" s="58">
        <v>0</v>
      </c>
      <c r="R5519" s="58">
        <v>0</v>
      </c>
      <c r="S5519" s="58">
        <v>0</v>
      </c>
      <c r="T5519" s="58">
        <v>0</v>
      </c>
      <c r="U5519" s="58">
        <v>0</v>
      </c>
      <c r="V5519" s="58">
        <v>0</v>
      </c>
      <c r="W5519" s="58">
        <v>0</v>
      </c>
      <c r="X5519" s="58">
        <v>0</v>
      </c>
      <c r="Y5519" s="58">
        <v>0</v>
      </c>
      <c r="Z5519" s="58">
        <v>0</v>
      </c>
      <c r="AA5519" s="58">
        <v>0</v>
      </c>
      <c r="AB5519" s="58">
        <v>0</v>
      </c>
      <c r="AC5519" s="58">
        <v>0</v>
      </c>
      <c r="AD5519" s="58">
        <v>0</v>
      </c>
      <c r="AE5519" s="58">
        <v>0</v>
      </c>
      <c r="AF5519" s="58">
        <v>0</v>
      </c>
      <c r="AG5519" s="58">
        <v>0</v>
      </c>
      <c r="AH5519" s="58">
        <v>0</v>
      </c>
      <c r="AI5519" s="58">
        <v>0</v>
      </c>
      <c r="AK5519" s="64">
        <f t="shared" si="86"/>
        <v>1.202052290551058E-2</v>
      </c>
    </row>
    <row r="5520" spans="1:37" x14ac:dyDescent="0.25">
      <c r="A5520">
        <v>5518</v>
      </c>
      <c r="B5520" s="1">
        <v>1.38E-2</v>
      </c>
      <c r="C5520" s="1">
        <v>1.8092324980111552E-4</v>
      </c>
      <c r="D5520" s="58">
        <v>0.16149316981201173</v>
      </c>
      <c r="E5520" s="58">
        <v>0.16446634562579757</v>
      </c>
      <c r="F5520" s="58">
        <v>0.10542760897865208</v>
      </c>
      <c r="G5520" s="58">
        <v>2.2597991398898634E-2</v>
      </c>
      <c r="H5520" s="58">
        <v>1.5801773316581873E-2</v>
      </c>
      <c r="I5520" s="58">
        <v>0.1757945904134271</v>
      </c>
      <c r="J5520" s="58">
        <v>0.10959757564786562</v>
      </c>
      <c r="K5520" s="58">
        <v>1.5754402084683077E-2</v>
      </c>
      <c r="L5520" s="58">
        <v>4.9160782886366217E-2</v>
      </c>
      <c r="M5520" s="58">
        <v>7.2090118238059109E-2</v>
      </c>
      <c r="N5520" s="58">
        <v>0.107815641597657</v>
      </c>
      <c r="O5520" s="58">
        <v>0</v>
      </c>
      <c r="P5520" s="58">
        <v>0</v>
      </c>
      <c r="Q5520" s="58">
        <v>0</v>
      </c>
      <c r="R5520" s="58">
        <v>0</v>
      </c>
      <c r="S5520" s="58">
        <v>0</v>
      </c>
      <c r="T5520" s="58">
        <v>0</v>
      </c>
      <c r="U5520" s="58">
        <v>0</v>
      </c>
      <c r="V5520" s="58">
        <v>0</v>
      </c>
      <c r="W5520" s="58">
        <v>0</v>
      </c>
      <c r="X5520" s="58">
        <v>0</v>
      </c>
      <c r="Y5520" s="58">
        <v>0</v>
      </c>
      <c r="Z5520" s="58">
        <v>0</v>
      </c>
      <c r="AA5520" s="58">
        <v>0</v>
      </c>
      <c r="AB5520" s="58">
        <v>0</v>
      </c>
      <c r="AC5520" s="58">
        <v>0</v>
      </c>
      <c r="AD5520" s="58">
        <v>0</v>
      </c>
      <c r="AE5520" s="58">
        <v>0</v>
      </c>
      <c r="AF5520" s="58">
        <v>0</v>
      </c>
      <c r="AG5520" s="58">
        <v>0</v>
      </c>
      <c r="AH5520" s="58">
        <v>0</v>
      </c>
      <c r="AI5520" s="58">
        <v>0</v>
      </c>
      <c r="AK5520" s="64">
        <f t="shared" si="86"/>
        <v>1.3110380420370689E-2</v>
      </c>
    </row>
    <row r="5521" spans="1:37" x14ac:dyDescent="0.25">
      <c r="A5521">
        <v>5519</v>
      </c>
      <c r="B5521" s="1">
        <v>1.12E-2</v>
      </c>
      <c r="C5521" s="1">
        <v>-7.6513935119510259E-5</v>
      </c>
      <c r="D5521" s="58">
        <v>7.1326891185810246E-2</v>
      </c>
      <c r="E5521" s="58">
        <v>4.8909255201612552E-2</v>
      </c>
      <c r="F5521" s="58">
        <v>0.27369536277537321</v>
      </c>
      <c r="G5521" s="58">
        <v>0.1378116128074485</v>
      </c>
      <c r="H5521" s="58">
        <v>4.6294510718177057E-2</v>
      </c>
      <c r="I5521" s="58">
        <v>9.4227125993481559E-3</v>
      </c>
      <c r="J5521" s="58">
        <v>0.12023904374881514</v>
      </c>
      <c r="K5521" s="58">
        <v>3.3049258537230237E-2</v>
      </c>
      <c r="L5521" s="58">
        <v>5.8919040000581471E-2</v>
      </c>
      <c r="M5521" s="58">
        <v>5.0130698532462957E-2</v>
      </c>
      <c r="N5521" s="58">
        <v>0.15020161389314041</v>
      </c>
      <c r="O5521" s="58">
        <v>0</v>
      </c>
      <c r="P5521" s="58">
        <v>0</v>
      </c>
      <c r="Q5521" s="58">
        <v>0</v>
      </c>
      <c r="R5521" s="58">
        <v>0</v>
      </c>
      <c r="S5521" s="58">
        <v>0</v>
      </c>
      <c r="T5521" s="58">
        <v>0</v>
      </c>
      <c r="U5521" s="58">
        <v>0</v>
      </c>
      <c r="V5521" s="58">
        <v>0</v>
      </c>
      <c r="W5521" s="58">
        <v>0</v>
      </c>
      <c r="X5521" s="58">
        <v>0</v>
      </c>
      <c r="Y5521" s="58">
        <v>0</v>
      </c>
      <c r="Z5521" s="58">
        <v>0</v>
      </c>
      <c r="AA5521" s="58">
        <v>0</v>
      </c>
      <c r="AB5521" s="58">
        <v>0</v>
      </c>
      <c r="AC5521" s="58">
        <v>0</v>
      </c>
      <c r="AD5521" s="58">
        <v>0</v>
      </c>
      <c r="AE5521" s="58">
        <v>0</v>
      </c>
      <c r="AF5521" s="58">
        <v>0</v>
      </c>
      <c r="AG5521" s="58">
        <v>0</v>
      </c>
      <c r="AH5521" s="58">
        <v>0</v>
      </c>
      <c r="AI5521" s="58">
        <v>0</v>
      </c>
      <c r="AK5521" s="64">
        <f t="shared" si="86"/>
        <v>-6.8316013499562728E-3</v>
      </c>
    </row>
    <row r="5522" spans="1:37" x14ac:dyDescent="0.25">
      <c r="A5522">
        <v>5520</v>
      </c>
      <c r="B5522" s="1">
        <v>8.8000000000000005E-3</v>
      </c>
      <c r="C5522" s="1">
        <v>2.3469206607956529E-4</v>
      </c>
      <c r="D5522" s="58">
        <v>2.244988602969868E-2</v>
      </c>
      <c r="E5522" s="58">
        <v>3.5991187804092349E-2</v>
      </c>
      <c r="F5522" s="58">
        <v>6.4884501333440703E-2</v>
      </c>
      <c r="G5522" s="58">
        <v>3.68265960378725E-2</v>
      </c>
      <c r="H5522" s="58">
        <v>0.16938824671373071</v>
      </c>
      <c r="I5522" s="58">
        <v>6.9377120980694276E-2</v>
      </c>
      <c r="J5522" s="58">
        <v>0.12461494517748066</v>
      </c>
      <c r="K5522" s="58">
        <v>2.4661646212609793E-2</v>
      </c>
      <c r="L5522" s="58">
        <v>0.18568879027346999</v>
      </c>
      <c r="M5522" s="58">
        <v>0.12142345008861165</v>
      </c>
      <c r="N5522" s="58">
        <v>0.14469362934829885</v>
      </c>
      <c r="O5522" s="58">
        <v>0</v>
      </c>
      <c r="P5522" s="58">
        <v>0</v>
      </c>
      <c r="Q5522" s="58">
        <v>0</v>
      </c>
      <c r="R5522" s="58">
        <v>0</v>
      </c>
      <c r="S5522" s="58">
        <v>0</v>
      </c>
      <c r="T5522" s="58">
        <v>0</v>
      </c>
      <c r="U5522" s="58">
        <v>0</v>
      </c>
      <c r="V5522" s="58">
        <v>0</v>
      </c>
      <c r="W5522" s="58">
        <v>0</v>
      </c>
      <c r="X5522" s="58">
        <v>0</v>
      </c>
      <c r="Y5522" s="58">
        <v>0</v>
      </c>
      <c r="Z5522" s="58">
        <v>0</v>
      </c>
      <c r="AA5522" s="58">
        <v>0</v>
      </c>
      <c r="AB5522" s="58">
        <v>0</v>
      </c>
      <c r="AC5522" s="58">
        <v>0</v>
      </c>
      <c r="AD5522" s="58">
        <v>0</v>
      </c>
      <c r="AE5522" s="58">
        <v>0</v>
      </c>
      <c r="AF5522" s="58">
        <v>0</v>
      </c>
      <c r="AG5522" s="58">
        <v>0</v>
      </c>
      <c r="AH5522" s="58">
        <v>0</v>
      </c>
      <c r="AI5522" s="58">
        <v>0</v>
      </c>
      <c r="AK5522" s="64">
        <f t="shared" si="86"/>
        <v>2.6669552963586963E-2</v>
      </c>
    </row>
    <row r="5523" spans="1:37" x14ac:dyDescent="0.25">
      <c r="A5523">
        <v>5521</v>
      </c>
      <c r="B5523" s="1">
        <v>1.17E-2</v>
      </c>
      <c r="C5523" s="1">
        <v>-1.105514190265051E-4</v>
      </c>
      <c r="D5523" s="58">
        <v>0.13530111703755585</v>
      </c>
      <c r="E5523" s="58">
        <v>0.10272054286527725</v>
      </c>
      <c r="F5523" s="58">
        <v>0.1867140847808875</v>
      </c>
      <c r="G5523" s="58">
        <v>6.2999694455974356E-3</v>
      </c>
      <c r="H5523" s="58">
        <v>1.8670770973971539E-3</v>
      </c>
      <c r="I5523" s="58">
        <v>0.19681497560045597</v>
      </c>
      <c r="J5523" s="58">
        <v>7.8407988275861432E-3</v>
      </c>
      <c r="K5523" s="58">
        <v>4.5581715452359074E-3</v>
      </c>
      <c r="L5523" s="58">
        <v>2.3916705407595287E-2</v>
      </c>
      <c r="M5523" s="58">
        <v>0.13747128055593885</v>
      </c>
      <c r="N5523" s="58">
        <v>0.19649527683647247</v>
      </c>
      <c r="O5523" s="58">
        <v>0</v>
      </c>
      <c r="P5523" s="58">
        <v>0</v>
      </c>
      <c r="Q5523" s="58">
        <v>0</v>
      </c>
      <c r="R5523" s="58">
        <v>0</v>
      </c>
      <c r="S5523" s="58">
        <v>0</v>
      </c>
      <c r="T5523" s="58">
        <v>0</v>
      </c>
      <c r="U5523" s="58">
        <v>0</v>
      </c>
      <c r="V5523" s="58">
        <v>0</v>
      </c>
      <c r="W5523" s="58">
        <v>0</v>
      </c>
      <c r="X5523" s="58">
        <v>0</v>
      </c>
      <c r="Y5523" s="58">
        <v>0</v>
      </c>
      <c r="Z5523" s="58">
        <v>0</v>
      </c>
      <c r="AA5523" s="58">
        <v>0</v>
      </c>
      <c r="AB5523" s="58">
        <v>0</v>
      </c>
      <c r="AC5523" s="58">
        <v>0</v>
      </c>
      <c r="AD5523" s="58">
        <v>0</v>
      </c>
      <c r="AE5523" s="58">
        <v>0</v>
      </c>
      <c r="AF5523" s="58">
        <v>0</v>
      </c>
      <c r="AG5523" s="58">
        <v>0</v>
      </c>
      <c r="AH5523" s="58">
        <v>0</v>
      </c>
      <c r="AI5523" s="58">
        <v>0</v>
      </c>
      <c r="AK5523" s="64">
        <f t="shared" si="86"/>
        <v>-9.4488392330346234E-3</v>
      </c>
    </row>
    <row r="5524" spans="1:37" x14ac:dyDescent="0.25">
      <c r="A5524">
        <v>5522</v>
      </c>
      <c r="B5524" s="1">
        <v>1.09E-2</v>
      </c>
      <c r="C5524" s="1">
        <v>2.6897689990952673E-5</v>
      </c>
      <c r="D5524" s="58">
        <v>0.13405987544143236</v>
      </c>
      <c r="E5524" s="58">
        <v>8.1647225669207263E-2</v>
      </c>
      <c r="F5524" s="58">
        <v>0.11558880131496163</v>
      </c>
      <c r="G5524" s="58">
        <v>8.474864030797602E-2</v>
      </c>
      <c r="H5524" s="58">
        <v>8.4757201606908431E-2</v>
      </c>
      <c r="I5524" s="58">
        <v>8.2801747905687104E-2</v>
      </c>
      <c r="J5524" s="58">
        <v>9.336738327869526E-2</v>
      </c>
      <c r="K5524" s="58">
        <v>4.0974429849747647E-2</v>
      </c>
      <c r="L5524" s="58">
        <v>4.2996950065860462E-2</v>
      </c>
      <c r="M5524" s="58">
        <v>0.13419129782846026</v>
      </c>
      <c r="N5524" s="58">
        <v>0.10486644673106363</v>
      </c>
      <c r="O5524" s="58">
        <v>0</v>
      </c>
      <c r="P5524" s="58">
        <v>0</v>
      </c>
      <c r="Q5524" s="58">
        <v>0</v>
      </c>
      <c r="R5524" s="58">
        <v>0</v>
      </c>
      <c r="S5524" s="58">
        <v>0</v>
      </c>
      <c r="T5524" s="58">
        <v>0</v>
      </c>
      <c r="U5524" s="58">
        <v>0</v>
      </c>
      <c r="V5524" s="58">
        <v>0</v>
      </c>
      <c r="W5524" s="58">
        <v>0</v>
      </c>
      <c r="X5524" s="58">
        <v>0</v>
      </c>
      <c r="Y5524" s="58">
        <v>0</v>
      </c>
      <c r="Z5524" s="58">
        <v>0</v>
      </c>
      <c r="AA5524" s="58">
        <v>0</v>
      </c>
      <c r="AB5524" s="58">
        <v>0</v>
      </c>
      <c r="AC5524" s="58">
        <v>0</v>
      </c>
      <c r="AD5524" s="58">
        <v>0</v>
      </c>
      <c r="AE5524" s="58">
        <v>0</v>
      </c>
      <c r="AF5524" s="58">
        <v>0</v>
      </c>
      <c r="AG5524" s="58">
        <v>0</v>
      </c>
      <c r="AH5524" s="58">
        <v>0</v>
      </c>
      <c r="AI5524" s="58">
        <v>0</v>
      </c>
      <c r="AK5524" s="64">
        <f t="shared" si="86"/>
        <v>2.4676779808213462E-3</v>
      </c>
    </row>
    <row r="5525" spans="1:37" x14ac:dyDescent="0.25">
      <c r="A5525">
        <v>5523</v>
      </c>
      <c r="B5525" s="1">
        <v>1.23E-2</v>
      </c>
      <c r="C5525" s="1">
        <v>2.4444438029847334E-4</v>
      </c>
      <c r="D5525" s="58">
        <v>0.10003411233270751</v>
      </c>
      <c r="E5525" s="58">
        <v>0.14228223023142489</v>
      </c>
      <c r="F5525" s="58">
        <v>0.12183739103023677</v>
      </c>
      <c r="G5525" s="58">
        <v>0.13347936768786556</v>
      </c>
      <c r="H5525" s="58">
        <v>2.8224442111696096E-2</v>
      </c>
      <c r="I5525" s="58">
        <v>7.8986331842473542E-2</v>
      </c>
      <c r="J5525" s="58">
        <v>8.1858084091470426E-2</v>
      </c>
      <c r="K5525" s="58">
        <v>2.0761711292656377E-2</v>
      </c>
      <c r="L5525" s="58">
        <v>0.11498709426068073</v>
      </c>
      <c r="M5525" s="58">
        <v>0.12435749258563014</v>
      </c>
      <c r="N5525" s="58">
        <v>5.3191742533158157E-2</v>
      </c>
      <c r="O5525" s="58">
        <v>0</v>
      </c>
      <c r="P5525" s="58">
        <v>0</v>
      </c>
      <c r="Q5525" s="58">
        <v>0</v>
      </c>
      <c r="R5525" s="58">
        <v>0</v>
      </c>
      <c r="S5525" s="58">
        <v>0</v>
      </c>
      <c r="T5525" s="58">
        <v>0</v>
      </c>
      <c r="U5525" s="58">
        <v>0</v>
      </c>
      <c r="V5525" s="58">
        <v>0</v>
      </c>
      <c r="W5525" s="58">
        <v>0</v>
      </c>
      <c r="X5525" s="58">
        <v>0</v>
      </c>
      <c r="Y5525" s="58">
        <v>0</v>
      </c>
      <c r="Z5525" s="58">
        <v>0</v>
      </c>
      <c r="AA5525" s="58">
        <v>0</v>
      </c>
      <c r="AB5525" s="58">
        <v>0</v>
      </c>
      <c r="AC5525" s="58">
        <v>0</v>
      </c>
      <c r="AD5525" s="58">
        <v>0</v>
      </c>
      <c r="AE5525" s="58">
        <v>0</v>
      </c>
      <c r="AF5525" s="58">
        <v>0</v>
      </c>
      <c r="AG5525" s="58">
        <v>0</v>
      </c>
      <c r="AH5525" s="58">
        <v>0</v>
      </c>
      <c r="AI5525" s="58">
        <v>0</v>
      </c>
      <c r="AK5525" s="64">
        <f t="shared" si="86"/>
        <v>1.9873526853534419E-2</v>
      </c>
    </row>
    <row r="5526" spans="1:37" x14ac:dyDescent="0.25">
      <c r="A5526">
        <v>5524</v>
      </c>
      <c r="B5526" s="1">
        <v>1.1299999999999999E-2</v>
      </c>
      <c r="C5526" s="1">
        <v>-3.8643006519847354E-5</v>
      </c>
      <c r="D5526" s="58">
        <v>2.6097578556681014E-2</v>
      </c>
      <c r="E5526" s="58">
        <v>8.6772081300667159E-2</v>
      </c>
      <c r="F5526" s="58">
        <v>9.1562136599536992E-2</v>
      </c>
      <c r="G5526" s="58">
        <v>6.2486255382681113E-2</v>
      </c>
      <c r="H5526" s="58">
        <v>0.12728463614643232</v>
      </c>
      <c r="I5526" s="58">
        <v>0.13538554514358014</v>
      </c>
      <c r="J5526" s="58">
        <v>5.2451800004688603E-2</v>
      </c>
      <c r="K5526" s="58">
        <v>9.8788301941533596E-2</v>
      </c>
      <c r="L5526" s="58">
        <v>0.12965759116391651</v>
      </c>
      <c r="M5526" s="58">
        <v>8.9200860620702233E-2</v>
      </c>
      <c r="N5526" s="58">
        <v>0.10031321313958029</v>
      </c>
      <c r="O5526" s="58">
        <v>0</v>
      </c>
      <c r="P5526" s="58">
        <v>0</v>
      </c>
      <c r="Q5526" s="58">
        <v>0</v>
      </c>
      <c r="R5526" s="58">
        <v>0</v>
      </c>
      <c r="S5526" s="58">
        <v>0</v>
      </c>
      <c r="T5526" s="58">
        <v>0</v>
      </c>
      <c r="U5526" s="58">
        <v>0</v>
      </c>
      <c r="V5526" s="58">
        <v>0</v>
      </c>
      <c r="W5526" s="58">
        <v>0</v>
      </c>
      <c r="X5526" s="58">
        <v>0</v>
      </c>
      <c r="Y5526" s="58">
        <v>0</v>
      </c>
      <c r="Z5526" s="58">
        <v>0</v>
      </c>
      <c r="AA5526" s="58">
        <v>0</v>
      </c>
      <c r="AB5526" s="58">
        <v>0</v>
      </c>
      <c r="AC5526" s="58">
        <v>0</v>
      </c>
      <c r="AD5526" s="58">
        <v>0</v>
      </c>
      <c r="AE5526" s="58">
        <v>0</v>
      </c>
      <c r="AF5526" s="58">
        <v>0</v>
      </c>
      <c r="AG5526" s="58">
        <v>0</v>
      </c>
      <c r="AH5526" s="58">
        <v>0</v>
      </c>
      <c r="AI5526" s="58">
        <v>0</v>
      </c>
      <c r="AK5526" s="64">
        <f t="shared" si="86"/>
        <v>-3.4197350902519783E-3</v>
      </c>
    </row>
    <row r="5527" spans="1:37" x14ac:dyDescent="0.25">
      <c r="A5527">
        <v>5525</v>
      </c>
      <c r="B5527" s="1">
        <v>1.0200000000000001E-2</v>
      </c>
      <c r="C5527" s="1">
        <v>-3.4325069111956411E-4</v>
      </c>
      <c r="D5527" s="58">
        <v>7.7080763784981382E-2</v>
      </c>
      <c r="E5527" s="58">
        <v>4.2486232533318624E-3</v>
      </c>
      <c r="F5527" s="58">
        <v>0.11823118779461871</v>
      </c>
      <c r="G5527" s="58">
        <v>1.9404681526401964E-2</v>
      </c>
      <c r="H5527" s="58">
        <v>8.9665990974238816E-2</v>
      </c>
      <c r="I5527" s="58">
        <v>0.21316565612917132</v>
      </c>
      <c r="J5527" s="58">
        <v>5.8464308732009869E-3</v>
      </c>
      <c r="K5527" s="58">
        <v>6.7173981753724563E-2</v>
      </c>
      <c r="L5527" s="58">
        <v>5.6535343266884031E-2</v>
      </c>
      <c r="M5527" s="58">
        <v>0.18508914880526375</v>
      </c>
      <c r="N5527" s="58">
        <v>0.16355819183818265</v>
      </c>
      <c r="O5527" s="58">
        <v>0</v>
      </c>
      <c r="P5527" s="58">
        <v>0</v>
      </c>
      <c r="Q5527" s="58">
        <v>0</v>
      </c>
      <c r="R5527" s="58">
        <v>0</v>
      </c>
      <c r="S5527" s="58">
        <v>0</v>
      </c>
      <c r="T5527" s="58">
        <v>0</v>
      </c>
      <c r="U5527" s="58">
        <v>0</v>
      </c>
      <c r="V5527" s="58">
        <v>0</v>
      </c>
      <c r="W5527" s="58">
        <v>0</v>
      </c>
      <c r="X5527" s="58">
        <v>0</v>
      </c>
      <c r="Y5527" s="58">
        <v>0</v>
      </c>
      <c r="Z5527" s="58">
        <v>0</v>
      </c>
      <c r="AA5527" s="58">
        <v>0</v>
      </c>
      <c r="AB5527" s="58">
        <v>0</v>
      </c>
      <c r="AC5527" s="58">
        <v>0</v>
      </c>
      <c r="AD5527" s="58">
        <v>0</v>
      </c>
      <c r="AE5527" s="58">
        <v>0</v>
      </c>
      <c r="AF5527" s="58">
        <v>0</v>
      </c>
      <c r="AG5527" s="58">
        <v>0</v>
      </c>
      <c r="AH5527" s="58">
        <v>0</v>
      </c>
      <c r="AI5527" s="58">
        <v>0</v>
      </c>
      <c r="AK5527" s="64">
        <f t="shared" si="86"/>
        <v>-3.3652028541133736E-2</v>
      </c>
    </row>
    <row r="5528" spans="1:37" x14ac:dyDescent="0.25">
      <c r="A5528">
        <v>5526</v>
      </c>
      <c r="B5528" s="1">
        <v>1.1599999999999999E-2</v>
      </c>
      <c r="C5528" s="1">
        <v>1.3743002592782157E-4</v>
      </c>
      <c r="D5528" s="58">
        <v>0.1388916481878584</v>
      </c>
      <c r="E5528" s="58">
        <v>0.1114309729440615</v>
      </c>
      <c r="F5528" s="58">
        <v>0.11637580096919815</v>
      </c>
      <c r="G5528" s="58">
        <v>5.2889302155680024E-2</v>
      </c>
      <c r="H5528" s="58">
        <v>0.11728597623106597</v>
      </c>
      <c r="I5528" s="58">
        <v>5.20692003850328E-2</v>
      </c>
      <c r="J5528" s="58">
        <v>7.3533870810123386E-2</v>
      </c>
      <c r="K5528" s="58">
        <v>5.971228483439224E-2</v>
      </c>
      <c r="L5528" s="58">
        <v>0.13210005297004046</v>
      </c>
      <c r="M5528" s="58">
        <v>3.9923644167439057E-2</v>
      </c>
      <c r="N5528" s="58">
        <v>0.10578724634510799</v>
      </c>
      <c r="O5528" s="58">
        <v>0</v>
      </c>
      <c r="P5528" s="58">
        <v>0</v>
      </c>
      <c r="Q5528" s="58">
        <v>0</v>
      </c>
      <c r="R5528" s="58">
        <v>0</v>
      </c>
      <c r="S5528" s="58">
        <v>0</v>
      </c>
      <c r="T5528" s="58">
        <v>0</v>
      </c>
      <c r="U5528" s="58">
        <v>0</v>
      </c>
      <c r="V5528" s="58">
        <v>0</v>
      </c>
      <c r="W5528" s="58">
        <v>0</v>
      </c>
      <c r="X5528" s="58">
        <v>0</v>
      </c>
      <c r="Y5528" s="58">
        <v>0</v>
      </c>
      <c r="Z5528" s="58">
        <v>0</v>
      </c>
      <c r="AA5528" s="58">
        <v>0</v>
      </c>
      <c r="AB5528" s="58">
        <v>0</v>
      </c>
      <c r="AC5528" s="58">
        <v>0</v>
      </c>
      <c r="AD5528" s="58">
        <v>0</v>
      </c>
      <c r="AE5528" s="58">
        <v>0</v>
      </c>
      <c r="AF5528" s="58">
        <v>0</v>
      </c>
      <c r="AG5528" s="58">
        <v>0</v>
      </c>
      <c r="AH5528" s="58">
        <v>0</v>
      </c>
      <c r="AI5528" s="58">
        <v>0</v>
      </c>
      <c r="AK5528" s="64">
        <f t="shared" si="86"/>
        <v>1.184741602826048E-2</v>
      </c>
    </row>
    <row r="5529" spans="1:37" x14ac:dyDescent="0.25">
      <c r="A5529">
        <v>5527</v>
      </c>
      <c r="B5529" s="1">
        <v>1.26E-2</v>
      </c>
      <c r="C5529" s="1">
        <v>-3.6211937293811016E-5</v>
      </c>
      <c r="D5529" s="58">
        <v>7.3335418009598377E-2</v>
      </c>
      <c r="E5529" s="58">
        <v>9.9080737119818824E-2</v>
      </c>
      <c r="F5529" s="58">
        <v>0.12092684870889799</v>
      </c>
      <c r="G5529" s="58">
        <v>0.11712615271022458</v>
      </c>
      <c r="H5529" s="58">
        <v>6.0755415317949694E-2</v>
      </c>
      <c r="I5529" s="58">
        <v>0.12382485631194455</v>
      </c>
      <c r="J5529" s="58">
        <v>0.10516932426406987</v>
      </c>
      <c r="K5529" s="58">
        <v>8.6916702825200434E-2</v>
      </c>
      <c r="L5529" s="58">
        <v>7.6154743363204144E-2</v>
      </c>
      <c r="M5529" s="58">
        <v>6.7906110232807473E-2</v>
      </c>
      <c r="N5529" s="58">
        <v>6.8803691136284137E-2</v>
      </c>
      <c r="O5529" s="58">
        <v>0</v>
      </c>
      <c r="P5529" s="58">
        <v>0</v>
      </c>
      <c r="Q5529" s="58">
        <v>0</v>
      </c>
      <c r="R5529" s="58">
        <v>0</v>
      </c>
      <c r="S5529" s="58">
        <v>0</v>
      </c>
      <c r="T5529" s="58">
        <v>0</v>
      </c>
      <c r="U5529" s="58">
        <v>0</v>
      </c>
      <c r="V5529" s="58">
        <v>0</v>
      </c>
      <c r="W5529" s="58">
        <v>0</v>
      </c>
      <c r="X5529" s="58">
        <v>0</v>
      </c>
      <c r="Y5529" s="58">
        <v>0</v>
      </c>
      <c r="Z5529" s="58">
        <v>0</v>
      </c>
      <c r="AA5529" s="58">
        <v>0</v>
      </c>
      <c r="AB5529" s="58">
        <v>0</v>
      </c>
      <c r="AC5529" s="58">
        <v>0</v>
      </c>
      <c r="AD5529" s="58">
        <v>0</v>
      </c>
      <c r="AE5529" s="58">
        <v>0</v>
      </c>
      <c r="AF5529" s="58">
        <v>0</v>
      </c>
      <c r="AG5529" s="58">
        <v>0</v>
      </c>
      <c r="AH5529" s="58">
        <v>0</v>
      </c>
      <c r="AI5529" s="58">
        <v>0</v>
      </c>
      <c r="AK5529" s="64">
        <f t="shared" si="86"/>
        <v>-2.8739632772865884E-3</v>
      </c>
    </row>
    <row r="5530" spans="1:37" x14ac:dyDescent="0.25">
      <c r="A5530">
        <v>5528</v>
      </c>
      <c r="B5530" s="1">
        <v>8.5000000000000006E-3</v>
      </c>
      <c r="C5530" s="1">
        <v>-1.9852746013267233E-4</v>
      </c>
      <c r="D5530" s="58">
        <v>3.4022516469048497E-2</v>
      </c>
      <c r="E5530" s="58">
        <v>1.4454361491472483E-2</v>
      </c>
      <c r="F5530" s="58">
        <v>0.15301010965617212</v>
      </c>
      <c r="G5530" s="58">
        <v>3.722474142568398E-2</v>
      </c>
      <c r="H5530" s="58">
        <v>6.2790408734199291E-2</v>
      </c>
      <c r="I5530" s="58">
        <v>8.1340530836186992E-3</v>
      </c>
      <c r="J5530" s="58">
        <v>2.961687241547523E-3</v>
      </c>
      <c r="K5530" s="58">
        <v>0.13254534171102964</v>
      </c>
      <c r="L5530" s="58">
        <v>0.18367956899771287</v>
      </c>
      <c r="M5530" s="58">
        <v>0.18802788336154572</v>
      </c>
      <c r="N5530" s="58">
        <v>0.18314932782796914</v>
      </c>
      <c r="O5530" s="58">
        <v>0</v>
      </c>
      <c r="P5530" s="58">
        <v>0</v>
      </c>
      <c r="Q5530" s="58">
        <v>0</v>
      </c>
      <c r="R5530" s="58">
        <v>0</v>
      </c>
      <c r="S5530" s="58">
        <v>0</v>
      </c>
      <c r="T5530" s="58">
        <v>0</v>
      </c>
      <c r="U5530" s="58">
        <v>0</v>
      </c>
      <c r="V5530" s="58">
        <v>0</v>
      </c>
      <c r="W5530" s="58">
        <v>0</v>
      </c>
      <c r="X5530" s="58">
        <v>0</v>
      </c>
      <c r="Y5530" s="58">
        <v>0</v>
      </c>
      <c r="Z5530" s="58">
        <v>0</v>
      </c>
      <c r="AA5530" s="58">
        <v>0</v>
      </c>
      <c r="AB5530" s="58">
        <v>0</v>
      </c>
      <c r="AC5530" s="58">
        <v>0</v>
      </c>
      <c r="AD5530" s="58">
        <v>0</v>
      </c>
      <c r="AE5530" s="58">
        <v>0</v>
      </c>
      <c r="AF5530" s="58">
        <v>0</v>
      </c>
      <c r="AG5530" s="58">
        <v>0</v>
      </c>
      <c r="AH5530" s="58">
        <v>0</v>
      </c>
      <c r="AI5530" s="58">
        <v>0</v>
      </c>
      <c r="AK5530" s="64">
        <f t="shared" si="86"/>
        <v>-2.3356171780314388E-2</v>
      </c>
    </row>
    <row r="5531" spans="1:37" x14ac:dyDescent="0.25">
      <c r="A5531">
        <v>5529</v>
      </c>
      <c r="B5531" s="1">
        <v>1.47E-2</v>
      </c>
      <c r="C5531" s="1">
        <v>1.1160177802819008E-4</v>
      </c>
      <c r="D5531" s="58">
        <v>2.8154741495943457E-2</v>
      </c>
      <c r="E5531" s="58">
        <v>0.16548049758879579</v>
      </c>
      <c r="F5531" s="58">
        <v>0.10971019077599024</v>
      </c>
      <c r="G5531" s="58">
        <v>0.15785808787751934</v>
      </c>
      <c r="H5531" s="58">
        <v>6.7073305444112205E-2</v>
      </c>
      <c r="I5531" s="58">
        <v>7.7962275354024141E-2</v>
      </c>
      <c r="J5531" s="58">
        <v>0.10581571272166489</v>
      </c>
      <c r="K5531" s="58">
        <v>0.11279703182849352</v>
      </c>
      <c r="L5531" s="58">
        <v>6.6223029210431217E-2</v>
      </c>
      <c r="M5531" s="58">
        <v>8.4888855618080565E-3</v>
      </c>
      <c r="N5531" s="58">
        <v>0.10043624214121709</v>
      </c>
      <c r="O5531" s="58">
        <v>0</v>
      </c>
      <c r="P5531" s="58">
        <v>0</v>
      </c>
      <c r="Q5531" s="58">
        <v>0</v>
      </c>
      <c r="R5531" s="58">
        <v>0</v>
      </c>
      <c r="S5531" s="58">
        <v>0</v>
      </c>
      <c r="T5531" s="58">
        <v>0</v>
      </c>
      <c r="U5531" s="58">
        <v>0</v>
      </c>
      <c r="V5531" s="58">
        <v>0</v>
      </c>
      <c r="W5531" s="58">
        <v>0</v>
      </c>
      <c r="X5531" s="58">
        <v>0</v>
      </c>
      <c r="Y5531" s="58">
        <v>0</v>
      </c>
      <c r="Z5531" s="58">
        <v>0</v>
      </c>
      <c r="AA5531" s="58">
        <v>0</v>
      </c>
      <c r="AB5531" s="58">
        <v>0</v>
      </c>
      <c r="AC5531" s="58">
        <v>0</v>
      </c>
      <c r="AD5531" s="58">
        <v>0</v>
      </c>
      <c r="AE5531" s="58">
        <v>0</v>
      </c>
      <c r="AF5531" s="58">
        <v>0</v>
      </c>
      <c r="AG5531" s="58">
        <v>0</v>
      </c>
      <c r="AH5531" s="58">
        <v>0</v>
      </c>
      <c r="AI5531" s="58">
        <v>0</v>
      </c>
      <c r="AK5531" s="64">
        <f t="shared" si="86"/>
        <v>7.5919576889925226E-3</v>
      </c>
    </row>
    <row r="5532" spans="1:37" x14ac:dyDescent="0.25">
      <c r="A5532">
        <v>5530</v>
      </c>
      <c r="B5532" s="1">
        <v>1.03E-2</v>
      </c>
      <c r="C5532" s="1">
        <v>-9.9223438859189313E-5</v>
      </c>
      <c r="D5532" s="58">
        <v>9.0904508561742925E-2</v>
      </c>
      <c r="E5532" s="58">
        <v>1.964668789560467E-2</v>
      </c>
      <c r="F5532" s="58">
        <v>0.10665787667581006</v>
      </c>
      <c r="G5532" s="58">
        <v>0.10582725495821003</v>
      </c>
      <c r="H5532" s="58">
        <v>8.9616171822874291E-2</v>
      </c>
      <c r="I5532" s="58">
        <v>9.4532206136215408E-2</v>
      </c>
      <c r="J5532" s="58">
        <v>7.1564662378121646E-2</v>
      </c>
      <c r="K5532" s="58">
        <v>8.7026185146226481E-2</v>
      </c>
      <c r="L5532" s="58">
        <v>0.15528156643076815</v>
      </c>
      <c r="M5532" s="58">
        <v>7.1387177433277507E-2</v>
      </c>
      <c r="N5532" s="58">
        <v>0.10755570256114905</v>
      </c>
      <c r="O5532" s="58">
        <v>0</v>
      </c>
      <c r="P5532" s="58">
        <v>0</v>
      </c>
      <c r="Q5532" s="58">
        <v>0</v>
      </c>
      <c r="R5532" s="58">
        <v>0</v>
      </c>
      <c r="S5532" s="58">
        <v>0</v>
      </c>
      <c r="T5532" s="58">
        <v>0</v>
      </c>
      <c r="U5532" s="58">
        <v>0</v>
      </c>
      <c r="V5532" s="58">
        <v>0</v>
      </c>
      <c r="W5532" s="58">
        <v>0</v>
      </c>
      <c r="X5532" s="58">
        <v>0</v>
      </c>
      <c r="Y5532" s="58">
        <v>0</v>
      </c>
      <c r="Z5532" s="58">
        <v>0</v>
      </c>
      <c r="AA5532" s="58">
        <v>0</v>
      </c>
      <c r="AB5532" s="58">
        <v>0</v>
      </c>
      <c r="AC5532" s="58">
        <v>0</v>
      </c>
      <c r="AD5532" s="58">
        <v>0</v>
      </c>
      <c r="AE5532" s="58">
        <v>0</v>
      </c>
      <c r="AF5532" s="58">
        <v>0</v>
      </c>
      <c r="AG5532" s="58">
        <v>0</v>
      </c>
      <c r="AH5532" s="58">
        <v>0</v>
      </c>
      <c r="AI5532" s="58">
        <v>0</v>
      </c>
      <c r="AK5532" s="64">
        <f t="shared" si="86"/>
        <v>-9.6333435785620689E-3</v>
      </c>
    </row>
    <row r="5533" spans="1:37" x14ac:dyDescent="0.25">
      <c r="A5533">
        <v>5531</v>
      </c>
      <c r="B5533" s="1">
        <v>1.26E-2</v>
      </c>
      <c r="C5533" s="1">
        <v>-2.2694749391722E-5</v>
      </c>
      <c r="D5533" s="58">
        <v>6.8787908484184548E-2</v>
      </c>
      <c r="E5533" s="58">
        <v>6.368522854235964E-2</v>
      </c>
      <c r="F5533" s="58">
        <v>6.9125429241239281E-2</v>
      </c>
      <c r="G5533" s="58">
        <v>0.14009599303767928</v>
      </c>
      <c r="H5533" s="58">
        <v>7.7679754006226551E-2</v>
      </c>
      <c r="I5533" s="58">
        <v>3.673079451108939E-2</v>
      </c>
      <c r="J5533" s="58">
        <v>0.17967755162376259</v>
      </c>
      <c r="K5533" s="58">
        <v>0.15563797150850189</v>
      </c>
      <c r="L5533" s="58">
        <v>0.11255986729413373</v>
      </c>
      <c r="M5533" s="58">
        <v>1.9146512373280338E-2</v>
      </c>
      <c r="N5533" s="58">
        <v>7.6872989377543027E-2</v>
      </c>
      <c r="O5533" s="58">
        <v>0</v>
      </c>
      <c r="P5533" s="58">
        <v>0</v>
      </c>
      <c r="Q5533" s="58">
        <v>0</v>
      </c>
      <c r="R5533" s="58">
        <v>0</v>
      </c>
      <c r="S5533" s="58">
        <v>0</v>
      </c>
      <c r="T5533" s="58">
        <v>0</v>
      </c>
      <c r="U5533" s="58">
        <v>0</v>
      </c>
      <c r="V5533" s="58">
        <v>0</v>
      </c>
      <c r="W5533" s="58">
        <v>0</v>
      </c>
      <c r="X5533" s="58">
        <v>0</v>
      </c>
      <c r="Y5533" s="58">
        <v>0</v>
      </c>
      <c r="Z5533" s="58">
        <v>0</v>
      </c>
      <c r="AA5533" s="58">
        <v>0</v>
      </c>
      <c r="AB5533" s="58">
        <v>0</v>
      </c>
      <c r="AC5533" s="58">
        <v>0</v>
      </c>
      <c r="AD5533" s="58">
        <v>0</v>
      </c>
      <c r="AE5533" s="58">
        <v>0</v>
      </c>
      <c r="AF5533" s="58">
        <v>0</v>
      </c>
      <c r="AG5533" s="58">
        <v>0</v>
      </c>
      <c r="AH5533" s="58">
        <v>0</v>
      </c>
      <c r="AI5533" s="58">
        <v>0</v>
      </c>
      <c r="AK5533" s="64">
        <f t="shared" si="86"/>
        <v>-1.8011705866446031E-3</v>
      </c>
    </row>
    <row r="5534" spans="1:37" x14ac:dyDescent="0.25">
      <c r="A5534">
        <v>5532</v>
      </c>
      <c r="B5534" s="1">
        <v>9.7999999999999997E-3</v>
      </c>
      <c r="C5534" s="1">
        <v>-1.0846137190453345E-5</v>
      </c>
      <c r="D5534" s="58">
        <v>0.14447970783563141</v>
      </c>
      <c r="E5534" s="58">
        <v>4.0224989989802847E-2</v>
      </c>
      <c r="F5534" s="58">
        <v>6.399134640711604E-2</v>
      </c>
      <c r="G5534" s="58">
        <v>7.1505290138265315E-2</v>
      </c>
      <c r="H5534" s="58">
        <v>2.0558029535759817E-2</v>
      </c>
      <c r="I5534" s="58">
        <v>0.12612589193947962</v>
      </c>
      <c r="J5534" s="58">
        <v>9.6702611491971693E-2</v>
      </c>
      <c r="K5534" s="58">
        <v>4.3458015662486776E-2</v>
      </c>
      <c r="L5534" s="58">
        <v>6.5452126295047777E-2</v>
      </c>
      <c r="M5534" s="58">
        <v>0.17079779573768705</v>
      </c>
      <c r="N5534" s="58">
        <v>0.15670419496675173</v>
      </c>
      <c r="O5534" s="58">
        <v>0</v>
      </c>
      <c r="P5534" s="58">
        <v>0</v>
      </c>
      <c r="Q5534" s="58">
        <v>0</v>
      </c>
      <c r="R5534" s="58">
        <v>0</v>
      </c>
      <c r="S5534" s="58">
        <v>0</v>
      </c>
      <c r="T5534" s="58">
        <v>0</v>
      </c>
      <c r="U5534" s="58">
        <v>0</v>
      </c>
      <c r="V5534" s="58">
        <v>0</v>
      </c>
      <c r="W5534" s="58">
        <v>0</v>
      </c>
      <c r="X5534" s="58">
        <v>0</v>
      </c>
      <c r="Y5534" s="58">
        <v>0</v>
      </c>
      <c r="Z5534" s="58">
        <v>0</v>
      </c>
      <c r="AA5534" s="58">
        <v>0</v>
      </c>
      <c r="AB5534" s="58">
        <v>0</v>
      </c>
      <c r="AC5534" s="58">
        <v>0</v>
      </c>
      <c r="AD5534" s="58">
        <v>0</v>
      </c>
      <c r="AE5534" s="58">
        <v>0</v>
      </c>
      <c r="AF5534" s="58">
        <v>0</v>
      </c>
      <c r="AG5534" s="58">
        <v>0</v>
      </c>
      <c r="AH5534" s="58">
        <v>0</v>
      </c>
      <c r="AI5534" s="58">
        <v>0</v>
      </c>
      <c r="AK5534" s="64">
        <f t="shared" si="86"/>
        <v>-1.1067486929034025E-3</v>
      </c>
    </row>
    <row r="5535" spans="1:37" x14ac:dyDescent="0.25">
      <c r="A5535">
        <v>5533</v>
      </c>
      <c r="B5535" s="1">
        <v>1.04E-2</v>
      </c>
      <c r="C5535" s="1">
        <v>-8.8981366175912529E-5</v>
      </c>
      <c r="D5535" s="58">
        <v>6.9710600092740049E-2</v>
      </c>
      <c r="E5535" s="58">
        <v>3.6972514686467284E-2</v>
      </c>
      <c r="F5535" s="58">
        <v>7.9957613753985496E-2</v>
      </c>
      <c r="G5535" s="58">
        <v>1.0996536711359434E-3</v>
      </c>
      <c r="H5535" s="58">
        <v>0.1273923570999598</v>
      </c>
      <c r="I5535" s="58">
        <v>6.3760111824530688E-2</v>
      </c>
      <c r="J5535" s="58">
        <v>0.1577157760522751</v>
      </c>
      <c r="K5535" s="58">
        <v>0.13800795617673195</v>
      </c>
      <c r="L5535" s="58">
        <v>0.13396821269026976</v>
      </c>
      <c r="M5535" s="58">
        <v>0.11022757471874628</v>
      </c>
      <c r="N5535" s="58">
        <v>8.1187629233157713E-2</v>
      </c>
      <c r="O5535" s="58">
        <v>0</v>
      </c>
      <c r="P5535" s="58">
        <v>0</v>
      </c>
      <c r="Q5535" s="58">
        <v>0</v>
      </c>
      <c r="R5535" s="58">
        <v>0</v>
      </c>
      <c r="S5535" s="58">
        <v>0</v>
      </c>
      <c r="T5535" s="58">
        <v>0</v>
      </c>
      <c r="U5535" s="58">
        <v>0</v>
      </c>
      <c r="V5535" s="58">
        <v>0</v>
      </c>
      <c r="W5535" s="58">
        <v>0</v>
      </c>
      <c r="X5535" s="58">
        <v>0</v>
      </c>
      <c r="Y5535" s="58">
        <v>0</v>
      </c>
      <c r="Z5535" s="58">
        <v>0</v>
      </c>
      <c r="AA5535" s="58">
        <v>0</v>
      </c>
      <c r="AB5535" s="58">
        <v>0</v>
      </c>
      <c r="AC5535" s="58">
        <v>0</v>
      </c>
      <c r="AD5535" s="58">
        <v>0</v>
      </c>
      <c r="AE5535" s="58">
        <v>0</v>
      </c>
      <c r="AF5535" s="58">
        <v>0</v>
      </c>
      <c r="AG5535" s="58">
        <v>0</v>
      </c>
      <c r="AH5535" s="58">
        <v>0</v>
      </c>
      <c r="AI5535" s="58">
        <v>0</v>
      </c>
      <c r="AK5535" s="64">
        <f t="shared" si="86"/>
        <v>-8.5559005938377428E-3</v>
      </c>
    </row>
    <row r="5536" spans="1:37" x14ac:dyDescent="0.25">
      <c r="A5536">
        <v>5534</v>
      </c>
      <c r="B5536" s="1">
        <v>1.2200000000000001E-2</v>
      </c>
      <c r="C5536" s="1">
        <v>-2.347976243749189E-4</v>
      </c>
      <c r="D5536" s="58">
        <v>1.7526786013158196E-2</v>
      </c>
      <c r="E5536" s="58">
        <v>6.325692647123056E-2</v>
      </c>
      <c r="F5536" s="58">
        <v>0.23035215668687081</v>
      </c>
      <c r="G5536" s="58">
        <v>0.11879935228801772</v>
      </c>
      <c r="H5536" s="58">
        <v>0.22293846847857884</v>
      </c>
      <c r="I5536" s="58">
        <v>5.2995426442604E-2</v>
      </c>
      <c r="J5536" s="58">
        <v>2.0708463939528091E-2</v>
      </c>
      <c r="K5536" s="58">
        <v>9.2486940218119373E-2</v>
      </c>
      <c r="L5536" s="58">
        <v>5.8635748756518787E-2</v>
      </c>
      <c r="M5536" s="58">
        <v>1.6716182466230887E-2</v>
      </c>
      <c r="N5536" s="58">
        <v>0.10558354823914286</v>
      </c>
      <c r="O5536" s="58">
        <v>0</v>
      </c>
      <c r="P5536" s="58">
        <v>0</v>
      </c>
      <c r="Q5536" s="58">
        <v>0</v>
      </c>
      <c r="R5536" s="58">
        <v>0</v>
      </c>
      <c r="S5536" s="58">
        <v>0</v>
      </c>
      <c r="T5536" s="58">
        <v>0</v>
      </c>
      <c r="U5536" s="58">
        <v>0</v>
      </c>
      <c r="V5536" s="58">
        <v>0</v>
      </c>
      <c r="W5536" s="58">
        <v>0</v>
      </c>
      <c r="X5536" s="58">
        <v>0</v>
      </c>
      <c r="Y5536" s="58">
        <v>0</v>
      </c>
      <c r="Z5536" s="58">
        <v>0</v>
      </c>
      <c r="AA5536" s="58">
        <v>0</v>
      </c>
      <c r="AB5536" s="58">
        <v>0</v>
      </c>
      <c r="AC5536" s="58">
        <v>0</v>
      </c>
      <c r="AD5536" s="58">
        <v>0</v>
      </c>
      <c r="AE5536" s="58">
        <v>0</v>
      </c>
      <c r="AF5536" s="58">
        <v>0</v>
      </c>
      <c r="AG5536" s="58">
        <v>0</v>
      </c>
      <c r="AH5536" s="58">
        <v>0</v>
      </c>
      <c r="AI5536" s="58">
        <v>0</v>
      </c>
      <c r="AK5536" s="64">
        <f t="shared" si="86"/>
        <v>-1.9245706915976959E-2</v>
      </c>
    </row>
    <row r="5537" spans="1:37" x14ac:dyDescent="0.25">
      <c r="A5537">
        <v>5535</v>
      </c>
      <c r="B5537" s="1">
        <v>1.32E-2</v>
      </c>
      <c r="C5537" s="1">
        <v>2.2742738941851264E-5</v>
      </c>
      <c r="D5537" s="58">
        <v>0.1819593722136281</v>
      </c>
      <c r="E5537" s="58">
        <v>0.11129454040301615</v>
      </c>
      <c r="F5537" s="58">
        <v>0.15396351636036476</v>
      </c>
      <c r="G5537" s="58">
        <v>5.7035595213500594E-2</v>
      </c>
      <c r="H5537" s="58">
        <v>7.2084953190354913E-3</v>
      </c>
      <c r="I5537" s="58">
        <v>4.3114010612253111E-2</v>
      </c>
      <c r="J5537" s="58">
        <v>0.18059853210352642</v>
      </c>
      <c r="K5537" s="58">
        <v>0.10236511486945654</v>
      </c>
      <c r="L5537" s="58">
        <v>0.10965376626259665</v>
      </c>
      <c r="M5537" s="58">
        <v>4.2842878239741936E-2</v>
      </c>
      <c r="N5537" s="58">
        <v>9.9641784028801916E-3</v>
      </c>
      <c r="O5537" s="58">
        <v>0</v>
      </c>
      <c r="P5537" s="58">
        <v>0</v>
      </c>
      <c r="Q5537" s="58">
        <v>0</v>
      </c>
      <c r="R5537" s="58">
        <v>0</v>
      </c>
      <c r="S5537" s="58">
        <v>0</v>
      </c>
      <c r="T5537" s="58">
        <v>0</v>
      </c>
      <c r="U5537" s="58">
        <v>0</v>
      </c>
      <c r="V5537" s="58">
        <v>0</v>
      </c>
      <c r="W5537" s="58">
        <v>0</v>
      </c>
      <c r="X5537" s="58">
        <v>0</v>
      </c>
      <c r="Y5537" s="58">
        <v>0</v>
      </c>
      <c r="Z5537" s="58">
        <v>0</v>
      </c>
      <c r="AA5537" s="58">
        <v>0</v>
      </c>
      <c r="AB5537" s="58">
        <v>0</v>
      </c>
      <c r="AC5537" s="58">
        <v>0</v>
      </c>
      <c r="AD5537" s="58">
        <v>0</v>
      </c>
      <c r="AE5537" s="58">
        <v>0</v>
      </c>
      <c r="AF5537" s="58">
        <v>0</v>
      </c>
      <c r="AG5537" s="58">
        <v>0</v>
      </c>
      <c r="AH5537" s="58">
        <v>0</v>
      </c>
      <c r="AI5537" s="58">
        <v>0</v>
      </c>
      <c r="AK5537" s="64">
        <f t="shared" si="86"/>
        <v>1.7229347683220654E-3</v>
      </c>
    </row>
    <row r="5538" spans="1:37" x14ac:dyDescent="0.25">
      <c r="A5538">
        <v>5536</v>
      </c>
      <c r="B5538" s="1">
        <v>1.2800000000000001E-2</v>
      </c>
      <c r="C5538" s="1">
        <v>-1.8379280220141172E-4</v>
      </c>
      <c r="D5538" s="58">
        <v>4.2994616852924883E-2</v>
      </c>
      <c r="E5538" s="58">
        <v>0.11708454756434752</v>
      </c>
      <c r="F5538" s="58">
        <v>0.12757763345238693</v>
      </c>
      <c r="G5538" s="58">
        <v>7.5561600010736002E-2</v>
      </c>
      <c r="H5538" s="58">
        <v>0.10028709237348524</v>
      </c>
      <c r="I5538" s="58">
        <v>0.1102961491575543</v>
      </c>
      <c r="J5538" s="58">
        <v>4.2595132030609738E-2</v>
      </c>
      <c r="K5538" s="58">
        <v>0.13693929523561957</v>
      </c>
      <c r="L5538" s="58">
        <v>4.3451758284188451E-2</v>
      </c>
      <c r="M5538" s="58">
        <v>0.13121597437082072</v>
      </c>
      <c r="N5538" s="58">
        <v>7.1996200667326593E-2</v>
      </c>
      <c r="O5538" s="58">
        <v>0</v>
      </c>
      <c r="P5538" s="58">
        <v>0</v>
      </c>
      <c r="Q5538" s="58">
        <v>0</v>
      </c>
      <c r="R5538" s="58">
        <v>0</v>
      </c>
      <c r="S5538" s="58">
        <v>0</v>
      </c>
      <c r="T5538" s="58">
        <v>0</v>
      </c>
      <c r="U5538" s="58">
        <v>0</v>
      </c>
      <c r="V5538" s="58">
        <v>0</v>
      </c>
      <c r="W5538" s="58">
        <v>0</v>
      </c>
      <c r="X5538" s="58">
        <v>0</v>
      </c>
      <c r="Y5538" s="58">
        <v>0</v>
      </c>
      <c r="Z5538" s="58">
        <v>0</v>
      </c>
      <c r="AA5538" s="58">
        <v>0</v>
      </c>
      <c r="AB5538" s="58">
        <v>0</v>
      </c>
      <c r="AC5538" s="58">
        <v>0</v>
      </c>
      <c r="AD5538" s="58">
        <v>0</v>
      </c>
      <c r="AE5538" s="58">
        <v>0</v>
      </c>
      <c r="AF5538" s="58">
        <v>0</v>
      </c>
      <c r="AG5538" s="58">
        <v>0</v>
      </c>
      <c r="AH5538" s="58">
        <v>0</v>
      </c>
      <c r="AI5538" s="58">
        <v>0</v>
      </c>
      <c r="AK5538" s="64">
        <f t="shared" si="86"/>
        <v>-1.4358812671985291E-2</v>
      </c>
    </row>
    <row r="5539" spans="1:37" x14ac:dyDescent="0.25">
      <c r="A5539">
        <v>5537</v>
      </c>
      <c r="B5539" s="1">
        <v>1.17E-2</v>
      </c>
      <c r="C5539" s="1">
        <v>1.1354440244070772E-5</v>
      </c>
      <c r="D5539" s="58">
        <v>0.11634874688325816</v>
      </c>
      <c r="E5539" s="58">
        <v>8.7828496676719742E-2</v>
      </c>
      <c r="F5539" s="58">
        <v>9.4530654518055229E-2</v>
      </c>
      <c r="G5539" s="58">
        <v>0.13398292164604106</v>
      </c>
      <c r="H5539" s="58">
        <v>0.14491840531296674</v>
      </c>
      <c r="I5539" s="58">
        <v>6.6614343268258394E-2</v>
      </c>
      <c r="J5539" s="58">
        <v>4.7546605118261712E-2</v>
      </c>
      <c r="K5539" s="58">
        <v>5.8339151921523627E-2</v>
      </c>
      <c r="L5539" s="58">
        <v>2.0066196037723253E-2</v>
      </c>
      <c r="M5539" s="58">
        <v>8.4161791075328049E-2</v>
      </c>
      <c r="N5539" s="58">
        <v>0.14566268754186404</v>
      </c>
      <c r="O5539" s="58">
        <v>0</v>
      </c>
      <c r="P5539" s="58">
        <v>0</v>
      </c>
      <c r="Q5539" s="58">
        <v>0</v>
      </c>
      <c r="R5539" s="58">
        <v>0</v>
      </c>
      <c r="S5539" s="58">
        <v>0</v>
      </c>
      <c r="T5539" s="58">
        <v>0</v>
      </c>
      <c r="U5539" s="58">
        <v>0</v>
      </c>
      <c r="V5539" s="58">
        <v>0</v>
      </c>
      <c r="W5539" s="58">
        <v>0</v>
      </c>
      <c r="X5539" s="58">
        <v>0</v>
      </c>
      <c r="Y5539" s="58">
        <v>0</v>
      </c>
      <c r="Z5539" s="58">
        <v>0</v>
      </c>
      <c r="AA5539" s="58">
        <v>0</v>
      </c>
      <c r="AB5539" s="58">
        <v>0</v>
      </c>
      <c r="AC5539" s="58">
        <v>0</v>
      </c>
      <c r="AD5539" s="58">
        <v>0</v>
      </c>
      <c r="AE5539" s="58">
        <v>0</v>
      </c>
      <c r="AF5539" s="58">
        <v>0</v>
      </c>
      <c r="AG5539" s="58">
        <v>0</v>
      </c>
      <c r="AH5539" s="58">
        <v>0</v>
      </c>
      <c r="AI5539" s="58">
        <v>0</v>
      </c>
      <c r="AK5539" s="64">
        <f t="shared" si="86"/>
        <v>9.7046497812570704E-4</v>
      </c>
    </row>
    <row r="5540" spans="1:37" x14ac:dyDescent="0.25">
      <c r="A5540">
        <v>5538</v>
      </c>
      <c r="B5540" s="1">
        <v>1.47E-2</v>
      </c>
      <c r="C5540" s="1">
        <v>2.3710508711026265E-4</v>
      </c>
      <c r="D5540" s="58">
        <v>2.9166743194637003E-2</v>
      </c>
      <c r="E5540" s="58">
        <v>0.16319662299273152</v>
      </c>
      <c r="F5540" s="58">
        <v>8.7879654863927695E-2</v>
      </c>
      <c r="G5540" s="58">
        <v>0.16162759306063287</v>
      </c>
      <c r="H5540" s="58">
        <v>2.8251311538662668E-2</v>
      </c>
      <c r="I5540" s="58">
        <v>0.13994748403685817</v>
      </c>
      <c r="J5540" s="58">
        <v>0.16895788036624199</v>
      </c>
      <c r="K5540" s="58">
        <v>5.687832022377106E-2</v>
      </c>
      <c r="L5540" s="58">
        <v>4.8650255377232283E-2</v>
      </c>
      <c r="M5540" s="58">
        <v>3.1168568351571616E-3</v>
      </c>
      <c r="N5540" s="58">
        <v>0.11232727751014779</v>
      </c>
      <c r="O5540" s="58">
        <v>0</v>
      </c>
      <c r="P5540" s="58">
        <v>0</v>
      </c>
      <c r="Q5540" s="58">
        <v>0</v>
      </c>
      <c r="R5540" s="58">
        <v>0</v>
      </c>
      <c r="S5540" s="58">
        <v>0</v>
      </c>
      <c r="T5540" s="58">
        <v>0</v>
      </c>
      <c r="U5540" s="58">
        <v>0</v>
      </c>
      <c r="V5540" s="58">
        <v>0</v>
      </c>
      <c r="W5540" s="58">
        <v>0</v>
      </c>
      <c r="X5540" s="58">
        <v>0</v>
      </c>
      <c r="Y5540" s="58">
        <v>0</v>
      </c>
      <c r="Z5540" s="58">
        <v>0</v>
      </c>
      <c r="AA5540" s="58">
        <v>0</v>
      </c>
      <c r="AB5540" s="58">
        <v>0</v>
      </c>
      <c r="AC5540" s="58">
        <v>0</v>
      </c>
      <c r="AD5540" s="58">
        <v>0</v>
      </c>
      <c r="AE5540" s="58">
        <v>0</v>
      </c>
      <c r="AF5540" s="58">
        <v>0</v>
      </c>
      <c r="AG5540" s="58">
        <v>0</v>
      </c>
      <c r="AH5540" s="58">
        <v>0</v>
      </c>
      <c r="AI5540" s="58">
        <v>0</v>
      </c>
      <c r="AK5540" s="64">
        <f t="shared" si="86"/>
        <v>1.6129597762602903E-2</v>
      </c>
    </row>
    <row r="5541" spans="1:37" x14ac:dyDescent="0.25">
      <c r="A5541">
        <v>5539</v>
      </c>
      <c r="B5541" s="1">
        <v>1.17E-2</v>
      </c>
      <c r="C5541" s="1">
        <v>2.2297859462707057E-4</v>
      </c>
      <c r="D5541" s="58">
        <v>7.4430179903123186E-2</v>
      </c>
      <c r="E5541" s="58">
        <v>0.13474195584221979</v>
      </c>
      <c r="F5541" s="58">
        <v>5.8604902275300345E-2</v>
      </c>
      <c r="G5541" s="58">
        <v>4.0568864990270355E-2</v>
      </c>
      <c r="H5541" s="58">
        <v>7.4035791856681715E-2</v>
      </c>
      <c r="I5541" s="58">
        <v>3.960060054072196E-3</v>
      </c>
      <c r="J5541" s="58">
        <v>0.14743913662683489</v>
      </c>
      <c r="K5541" s="58">
        <v>0.11806453673292842</v>
      </c>
      <c r="L5541" s="58">
        <v>0.11990571544531156</v>
      </c>
      <c r="M5541" s="58">
        <v>0.1065003234533589</v>
      </c>
      <c r="N5541" s="58">
        <v>0.12174853281989853</v>
      </c>
      <c r="O5541" s="58">
        <v>0</v>
      </c>
      <c r="P5541" s="58">
        <v>0</v>
      </c>
      <c r="Q5541" s="58">
        <v>0</v>
      </c>
      <c r="R5541" s="58">
        <v>0</v>
      </c>
      <c r="S5541" s="58">
        <v>0</v>
      </c>
      <c r="T5541" s="58">
        <v>0</v>
      </c>
      <c r="U5541" s="58">
        <v>0</v>
      </c>
      <c r="V5541" s="58">
        <v>0</v>
      </c>
      <c r="W5541" s="58">
        <v>0</v>
      </c>
      <c r="X5541" s="58">
        <v>0</v>
      </c>
      <c r="Y5541" s="58">
        <v>0</v>
      </c>
      <c r="Z5541" s="58">
        <v>0</v>
      </c>
      <c r="AA5541" s="58">
        <v>0</v>
      </c>
      <c r="AB5541" s="58">
        <v>0</v>
      </c>
      <c r="AC5541" s="58">
        <v>0</v>
      </c>
      <c r="AD5541" s="58">
        <v>0</v>
      </c>
      <c r="AE5541" s="58">
        <v>0</v>
      </c>
      <c r="AF5541" s="58">
        <v>0</v>
      </c>
      <c r="AG5541" s="58">
        <v>0</v>
      </c>
      <c r="AH5541" s="58">
        <v>0</v>
      </c>
      <c r="AI5541" s="58">
        <v>0</v>
      </c>
      <c r="AK5541" s="64">
        <f t="shared" si="86"/>
        <v>1.905799954077526E-2</v>
      </c>
    </row>
    <row r="5542" spans="1:37" x14ac:dyDescent="0.25">
      <c r="A5542">
        <v>5540</v>
      </c>
      <c r="B5542" s="1">
        <v>1.1299999999999999E-2</v>
      </c>
      <c r="C5542" s="1">
        <v>-4.1768234840698459E-6</v>
      </c>
      <c r="D5542" s="58">
        <v>0.10121433146700992</v>
      </c>
      <c r="E5542" s="58">
        <v>6.5756745377874945E-2</v>
      </c>
      <c r="F5542" s="58">
        <v>0.11864424199291777</v>
      </c>
      <c r="G5542" s="58">
        <v>3.4183262098394201E-2</v>
      </c>
      <c r="H5542" s="58">
        <v>5.3005686768416979E-2</v>
      </c>
      <c r="I5542" s="58">
        <v>4.5072841247629038E-2</v>
      </c>
      <c r="J5542" s="58">
        <v>0.16137579028321289</v>
      </c>
      <c r="K5542" s="58">
        <v>0.12607050658946997</v>
      </c>
      <c r="L5542" s="58">
        <v>0.16725460267247746</v>
      </c>
      <c r="M5542" s="58">
        <v>4.0058813886251883E-2</v>
      </c>
      <c r="N5542" s="58">
        <v>8.7363177616344961E-2</v>
      </c>
      <c r="O5542" s="58">
        <v>0</v>
      </c>
      <c r="P5542" s="58">
        <v>0</v>
      </c>
      <c r="Q5542" s="58">
        <v>0</v>
      </c>
      <c r="R5542" s="58">
        <v>0</v>
      </c>
      <c r="S5542" s="58">
        <v>0</v>
      </c>
      <c r="T5542" s="58">
        <v>0</v>
      </c>
      <c r="U5542" s="58">
        <v>0</v>
      </c>
      <c r="V5542" s="58">
        <v>0</v>
      </c>
      <c r="W5542" s="58">
        <v>0</v>
      </c>
      <c r="X5542" s="58">
        <v>0</v>
      </c>
      <c r="Y5542" s="58">
        <v>0</v>
      </c>
      <c r="Z5542" s="58">
        <v>0</v>
      </c>
      <c r="AA5542" s="58">
        <v>0</v>
      </c>
      <c r="AB5542" s="58">
        <v>0</v>
      </c>
      <c r="AC5542" s="58">
        <v>0</v>
      </c>
      <c r="AD5542" s="58">
        <v>0</v>
      </c>
      <c r="AE5542" s="58">
        <v>0</v>
      </c>
      <c r="AF5542" s="58">
        <v>0</v>
      </c>
      <c r="AG5542" s="58">
        <v>0</v>
      </c>
      <c r="AH5542" s="58">
        <v>0</v>
      </c>
      <c r="AI5542" s="58">
        <v>0</v>
      </c>
      <c r="AK5542" s="64">
        <f t="shared" si="86"/>
        <v>-3.6963039682034039E-4</v>
      </c>
    </row>
    <row r="5543" spans="1:37" x14ac:dyDescent="0.25">
      <c r="A5543">
        <v>5541</v>
      </c>
      <c r="B5543" s="1">
        <v>1.0800000000000001E-2</v>
      </c>
      <c r="C5543" s="1">
        <v>2.7379626554347277E-4</v>
      </c>
      <c r="D5543" s="58">
        <v>1.9870434487563426E-2</v>
      </c>
      <c r="E5543" s="58">
        <v>0.10210940218593571</v>
      </c>
      <c r="F5543" s="58">
        <v>8.335046603807043E-3</v>
      </c>
      <c r="G5543" s="58">
        <v>3.124347322486239E-2</v>
      </c>
      <c r="H5543" s="58">
        <v>7.5625693547452549E-2</v>
      </c>
      <c r="I5543" s="58">
        <v>0.17013153325054578</v>
      </c>
      <c r="J5543" s="58">
        <v>0.13816344579471376</v>
      </c>
      <c r="K5543" s="58">
        <v>4.5972265612851393E-2</v>
      </c>
      <c r="L5543" s="58">
        <v>0.16015584401633562</v>
      </c>
      <c r="M5543" s="58">
        <v>0.12067383792621834</v>
      </c>
      <c r="N5543" s="58">
        <v>0.12771902334971408</v>
      </c>
      <c r="O5543" s="58">
        <v>0</v>
      </c>
      <c r="P5543" s="58">
        <v>0</v>
      </c>
      <c r="Q5543" s="58">
        <v>0</v>
      </c>
      <c r="R5543" s="58">
        <v>0</v>
      </c>
      <c r="S5543" s="58">
        <v>0</v>
      </c>
      <c r="T5543" s="58">
        <v>0</v>
      </c>
      <c r="U5543" s="58">
        <v>0</v>
      </c>
      <c r="V5543" s="58">
        <v>0</v>
      </c>
      <c r="W5543" s="58">
        <v>0</v>
      </c>
      <c r="X5543" s="58">
        <v>0</v>
      </c>
      <c r="Y5543" s="58">
        <v>0</v>
      </c>
      <c r="Z5543" s="58">
        <v>0</v>
      </c>
      <c r="AA5543" s="58">
        <v>0</v>
      </c>
      <c r="AB5543" s="58">
        <v>0</v>
      </c>
      <c r="AC5543" s="58">
        <v>0</v>
      </c>
      <c r="AD5543" s="58">
        <v>0</v>
      </c>
      <c r="AE5543" s="58">
        <v>0</v>
      </c>
      <c r="AF5543" s="58">
        <v>0</v>
      </c>
      <c r="AG5543" s="58">
        <v>0</v>
      </c>
      <c r="AH5543" s="58">
        <v>0</v>
      </c>
      <c r="AI5543" s="58">
        <v>0</v>
      </c>
      <c r="AK5543" s="64">
        <f t="shared" si="86"/>
        <v>2.5351506068840068E-2</v>
      </c>
    </row>
    <row r="5544" spans="1:37" x14ac:dyDescent="0.25">
      <c r="A5544">
        <v>5542</v>
      </c>
      <c r="B5544" s="1">
        <v>1.3299999999999999E-2</v>
      </c>
      <c r="C5544" s="1">
        <v>-9.4766439963974764E-5</v>
      </c>
      <c r="D5544" s="58">
        <v>4.9901576726018415E-2</v>
      </c>
      <c r="E5544" s="58">
        <v>8.381231375625707E-2</v>
      </c>
      <c r="F5544" s="58">
        <v>0.10818346956890197</v>
      </c>
      <c r="G5544" s="58">
        <v>8.2967369924616327E-2</v>
      </c>
      <c r="H5544" s="58">
        <v>0.13608078755581232</v>
      </c>
      <c r="I5544" s="58">
        <v>0.19358884381951058</v>
      </c>
      <c r="J5544" s="58">
        <v>0.14301884231681178</v>
      </c>
      <c r="K5544" s="58">
        <v>6.981455176712327E-2</v>
      </c>
      <c r="L5544" s="58">
        <v>9.5164494948767886E-3</v>
      </c>
      <c r="M5544" s="58">
        <v>3.1319755864934427E-2</v>
      </c>
      <c r="N5544" s="58">
        <v>9.1796039205136987E-2</v>
      </c>
      <c r="O5544" s="58">
        <v>0</v>
      </c>
      <c r="P5544" s="58">
        <v>0</v>
      </c>
      <c r="Q5544" s="58">
        <v>0</v>
      </c>
      <c r="R5544" s="58">
        <v>0</v>
      </c>
      <c r="S5544" s="58">
        <v>0</v>
      </c>
      <c r="T5544" s="58">
        <v>0</v>
      </c>
      <c r="U5544" s="58">
        <v>0</v>
      </c>
      <c r="V5544" s="58">
        <v>0</v>
      </c>
      <c r="W5544" s="58">
        <v>0</v>
      </c>
      <c r="X5544" s="58">
        <v>0</v>
      </c>
      <c r="Y5544" s="58">
        <v>0</v>
      </c>
      <c r="Z5544" s="58">
        <v>0</v>
      </c>
      <c r="AA5544" s="58">
        <v>0</v>
      </c>
      <c r="AB5544" s="58">
        <v>0</v>
      </c>
      <c r="AC5544" s="58">
        <v>0</v>
      </c>
      <c r="AD5544" s="58">
        <v>0</v>
      </c>
      <c r="AE5544" s="58">
        <v>0</v>
      </c>
      <c r="AF5544" s="58">
        <v>0</v>
      </c>
      <c r="AG5544" s="58">
        <v>0</v>
      </c>
      <c r="AH5544" s="58">
        <v>0</v>
      </c>
      <c r="AI5544" s="58">
        <v>0</v>
      </c>
      <c r="AK5544" s="64">
        <f t="shared" si="86"/>
        <v>-7.1252962378928397E-3</v>
      </c>
    </row>
    <row r="5545" spans="1:37" x14ac:dyDescent="0.25">
      <c r="A5545">
        <v>5543</v>
      </c>
      <c r="B5545" s="1">
        <v>1.21E-2</v>
      </c>
      <c r="C5545" s="1">
        <v>-1.5161829176029334E-4</v>
      </c>
      <c r="D5545" s="58">
        <v>3.8697583552393014E-2</v>
      </c>
      <c r="E5545" s="58">
        <v>8.6230046783088016E-2</v>
      </c>
      <c r="F5545" s="58">
        <v>3.5710034286980087E-2</v>
      </c>
      <c r="G5545" s="58">
        <v>9.918635451698906E-3</v>
      </c>
      <c r="H5545" s="58">
        <v>0.13504933721808449</v>
      </c>
      <c r="I5545" s="58">
        <v>0.1339351486896658</v>
      </c>
      <c r="J5545" s="58">
        <v>4.9900345989052429E-2</v>
      </c>
      <c r="K5545" s="58">
        <v>0.17391832866029702</v>
      </c>
      <c r="L5545" s="58">
        <v>0.11140162147049122</v>
      </c>
      <c r="M5545" s="58">
        <v>6.4939289843313597E-2</v>
      </c>
      <c r="N5545" s="58">
        <v>0.16029962805493525</v>
      </c>
      <c r="O5545" s="58">
        <v>0</v>
      </c>
      <c r="P5545" s="58">
        <v>0</v>
      </c>
      <c r="Q5545" s="58">
        <v>0</v>
      </c>
      <c r="R5545" s="58">
        <v>0</v>
      </c>
      <c r="S5545" s="58">
        <v>0</v>
      </c>
      <c r="T5545" s="58">
        <v>0</v>
      </c>
      <c r="U5545" s="58">
        <v>0</v>
      </c>
      <c r="V5545" s="58">
        <v>0</v>
      </c>
      <c r="W5545" s="58">
        <v>0</v>
      </c>
      <c r="X5545" s="58">
        <v>0</v>
      </c>
      <c r="Y5545" s="58">
        <v>0</v>
      </c>
      <c r="Z5545" s="58">
        <v>0</v>
      </c>
      <c r="AA5545" s="58">
        <v>0</v>
      </c>
      <c r="AB5545" s="58">
        <v>0</v>
      </c>
      <c r="AC5545" s="58">
        <v>0</v>
      </c>
      <c r="AD5545" s="58">
        <v>0</v>
      </c>
      <c r="AE5545" s="58">
        <v>0</v>
      </c>
      <c r="AF5545" s="58">
        <v>0</v>
      </c>
      <c r="AG5545" s="58">
        <v>0</v>
      </c>
      <c r="AH5545" s="58">
        <v>0</v>
      </c>
      <c r="AI5545" s="58">
        <v>0</v>
      </c>
      <c r="AK5545" s="64">
        <f t="shared" si="86"/>
        <v>-1.2530437335561433E-2</v>
      </c>
    </row>
    <row r="5546" spans="1:37" x14ac:dyDescent="0.25">
      <c r="A5546">
        <v>5544</v>
      </c>
      <c r="B5546" s="1">
        <v>1.2699999999999999E-2</v>
      </c>
      <c r="C5546" s="1">
        <v>-1.9037248142638301E-4</v>
      </c>
      <c r="D5546" s="58">
        <v>1.0909793349174907E-2</v>
      </c>
      <c r="E5546" s="58">
        <v>8.822522552463416E-2</v>
      </c>
      <c r="F5546" s="58">
        <v>3.9096692670535095E-2</v>
      </c>
      <c r="G5546" s="58">
        <v>7.144242904982788E-2</v>
      </c>
      <c r="H5546" s="58">
        <v>8.5064717124550396E-2</v>
      </c>
      <c r="I5546" s="58">
        <v>0.13643696060326771</v>
      </c>
      <c r="J5546" s="58">
        <v>6.7970462364346465E-2</v>
      </c>
      <c r="K5546" s="58">
        <v>0.18702935905258442</v>
      </c>
      <c r="L5546" s="58">
        <v>6.5912402167852824E-2</v>
      </c>
      <c r="M5546" s="58">
        <v>5.4416402978384681E-2</v>
      </c>
      <c r="N5546" s="58">
        <v>0.19349555511484146</v>
      </c>
      <c r="O5546" s="58">
        <v>0</v>
      </c>
      <c r="P5546" s="58">
        <v>0</v>
      </c>
      <c r="Q5546" s="58">
        <v>0</v>
      </c>
      <c r="R5546" s="58">
        <v>0</v>
      </c>
      <c r="S5546" s="58">
        <v>0</v>
      </c>
      <c r="T5546" s="58">
        <v>0</v>
      </c>
      <c r="U5546" s="58">
        <v>0</v>
      </c>
      <c r="V5546" s="58">
        <v>0</v>
      </c>
      <c r="W5546" s="58">
        <v>0</v>
      </c>
      <c r="X5546" s="58">
        <v>0</v>
      </c>
      <c r="Y5546" s="58">
        <v>0</v>
      </c>
      <c r="Z5546" s="58">
        <v>0</v>
      </c>
      <c r="AA5546" s="58">
        <v>0</v>
      </c>
      <c r="AB5546" s="58">
        <v>0</v>
      </c>
      <c r="AC5546" s="58">
        <v>0</v>
      </c>
      <c r="AD5546" s="58">
        <v>0</v>
      </c>
      <c r="AE5546" s="58">
        <v>0</v>
      </c>
      <c r="AF5546" s="58">
        <v>0</v>
      </c>
      <c r="AG5546" s="58">
        <v>0</v>
      </c>
      <c r="AH5546" s="58">
        <v>0</v>
      </c>
      <c r="AI5546" s="58">
        <v>0</v>
      </c>
      <c r="AK5546" s="64">
        <f t="shared" si="86"/>
        <v>-1.4989959167431734E-2</v>
      </c>
    </row>
    <row r="5547" spans="1:37" x14ac:dyDescent="0.25">
      <c r="A5547">
        <v>5545</v>
      </c>
      <c r="B5547" s="1">
        <v>1.06E-2</v>
      </c>
      <c r="C5547" s="1">
        <v>-2.0177546465128537E-4</v>
      </c>
      <c r="D5547" s="58">
        <v>0.10137892441063102</v>
      </c>
      <c r="E5547" s="58">
        <v>4.8282138893739432E-2</v>
      </c>
      <c r="F5547" s="58">
        <v>0.13522108411649328</v>
      </c>
      <c r="G5547" s="58">
        <v>8.2249103558378958E-2</v>
      </c>
      <c r="H5547" s="58">
        <v>0.11206000238494858</v>
      </c>
      <c r="I5547" s="58">
        <v>5.1112450981475037E-2</v>
      </c>
      <c r="J5547" s="58">
        <v>3.4862804399730843E-2</v>
      </c>
      <c r="K5547" s="58">
        <v>0.12116887355952177</v>
      </c>
      <c r="L5547" s="58">
        <v>0.10402176162994758</v>
      </c>
      <c r="M5547" s="58">
        <v>0.1268867308812926</v>
      </c>
      <c r="N5547" s="58">
        <v>8.2756125183840831E-2</v>
      </c>
      <c r="O5547" s="58">
        <v>0</v>
      </c>
      <c r="P5547" s="58">
        <v>0</v>
      </c>
      <c r="Q5547" s="58">
        <v>0</v>
      </c>
      <c r="R5547" s="58">
        <v>0</v>
      </c>
      <c r="S5547" s="58">
        <v>0</v>
      </c>
      <c r="T5547" s="58">
        <v>0</v>
      </c>
      <c r="U5547" s="58">
        <v>0</v>
      </c>
      <c r="V5547" s="58">
        <v>0</v>
      </c>
      <c r="W5547" s="58">
        <v>0</v>
      </c>
      <c r="X5547" s="58">
        <v>0</v>
      </c>
      <c r="Y5547" s="58">
        <v>0</v>
      </c>
      <c r="Z5547" s="58">
        <v>0</v>
      </c>
      <c r="AA5547" s="58">
        <v>0</v>
      </c>
      <c r="AB5547" s="58">
        <v>0</v>
      </c>
      <c r="AC5547" s="58">
        <v>0</v>
      </c>
      <c r="AD5547" s="58">
        <v>0</v>
      </c>
      <c r="AE5547" s="58">
        <v>0</v>
      </c>
      <c r="AF5547" s="58">
        <v>0</v>
      </c>
      <c r="AG5547" s="58">
        <v>0</v>
      </c>
      <c r="AH5547" s="58">
        <v>0</v>
      </c>
      <c r="AI5547" s="58">
        <v>0</v>
      </c>
      <c r="AK5547" s="64">
        <f t="shared" si="86"/>
        <v>-1.9035421193517487E-2</v>
      </c>
    </row>
    <row r="5548" spans="1:37" x14ac:dyDescent="0.25">
      <c r="A5548">
        <v>5546</v>
      </c>
      <c r="B5548" s="1">
        <v>8.5000000000000006E-3</v>
      </c>
      <c r="C5548" s="1">
        <v>2.3668618711888148E-4</v>
      </c>
      <c r="D5548" s="58">
        <v>0.10686460534261441</v>
      </c>
      <c r="E5548" s="58">
        <v>1.1300587912803566E-2</v>
      </c>
      <c r="F5548" s="58">
        <v>7.5269307297885682E-2</v>
      </c>
      <c r="G5548" s="58">
        <v>1.0109864766031436E-2</v>
      </c>
      <c r="H5548" s="58">
        <v>0.14053850336336116</v>
      </c>
      <c r="I5548" s="58">
        <v>3.1710576813750516E-2</v>
      </c>
      <c r="J5548" s="58">
        <v>0.15316975002626046</v>
      </c>
      <c r="K5548" s="58">
        <v>1.3803123318639835E-2</v>
      </c>
      <c r="L5548" s="58">
        <v>0.18107595491510967</v>
      </c>
      <c r="M5548" s="58">
        <v>8.7409727399443263E-2</v>
      </c>
      <c r="N5548" s="58">
        <v>0.18874799884409993</v>
      </c>
      <c r="O5548" s="58">
        <v>0</v>
      </c>
      <c r="P5548" s="58">
        <v>0</v>
      </c>
      <c r="Q5548" s="58">
        <v>0</v>
      </c>
      <c r="R5548" s="58">
        <v>0</v>
      </c>
      <c r="S5548" s="58">
        <v>0</v>
      </c>
      <c r="T5548" s="58">
        <v>0</v>
      </c>
      <c r="U5548" s="58">
        <v>0</v>
      </c>
      <c r="V5548" s="58">
        <v>0</v>
      </c>
      <c r="W5548" s="58">
        <v>0</v>
      </c>
      <c r="X5548" s="58">
        <v>0</v>
      </c>
      <c r="Y5548" s="58">
        <v>0</v>
      </c>
      <c r="Z5548" s="58">
        <v>0</v>
      </c>
      <c r="AA5548" s="58">
        <v>0</v>
      </c>
      <c r="AB5548" s="58">
        <v>0</v>
      </c>
      <c r="AC5548" s="58">
        <v>0</v>
      </c>
      <c r="AD5548" s="58">
        <v>0</v>
      </c>
      <c r="AE5548" s="58">
        <v>0</v>
      </c>
      <c r="AF5548" s="58">
        <v>0</v>
      </c>
      <c r="AG5548" s="58">
        <v>0</v>
      </c>
      <c r="AH5548" s="58">
        <v>0</v>
      </c>
      <c r="AI5548" s="58">
        <v>0</v>
      </c>
      <c r="AK5548" s="64">
        <f t="shared" si="86"/>
        <v>2.7845433778691937E-2</v>
      </c>
    </row>
    <row r="5549" spans="1:37" x14ac:dyDescent="0.25">
      <c r="A5549">
        <v>5547</v>
      </c>
      <c r="B5549" s="1">
        <v>1.1900000000000001E-2</v>
      </c>
      <c r="C5549" s="1">
        <v>3.9158569584490276E-4</v>
      </c>
      <c r="D5549" s="58">
        <v>7.6889006754122691E-2</v>
      </c>
      <c r="E5549" s="58">
        <v>9.7870637090911025E-2</v>
      </c>
      <c r="F5549" s="58">
        <v>1.1389171085058825E-2</v>
      </c>
      <c r="G5549" s="58">
        <v>0.12589607896260879</v>
      </c>
      <c r="H5549" s="58">
        <v>0.16363980252593482</v>
      </c>
      <c r="I5549" s="58">
        <v>5.9620432127121141E-2</v>
      </c>
      <c r="J5549" s="58">
        <v>0.19318621861038579</v>
      </c>
      <c r="K5549" s="58">
        <v>2.3279184660218603E-2</v>
      </c>
      <c r="L5549" s="58">
        <v>8.5760651838590302E-2</v>
      </c>
      <c r="M5549" s="58">
        <v>4.2085808968079938E-2</v>
      </c>
      <c r="N5549" s="58">
        <v>0.12038300737696819</v>
      </c>
      <c r="O5549" s="58">
        <v>0</v>
      </c>
      <c r="P5549" s="58">
        <v>0</v>
      </c>
      <c r="Q5549" s="58">
        <v>0</v>
      </c>
      <c r="R5549" s="58">
        <v>0</v>
      </c>
      <c r="S5549" s="58">
        <v>0</v>
      </c>
      <c r="T5549" s="58">
        <v>0</v>
      </c>
      <c r="U5549" s="58">
        <v>0</v>
      </c>
      <c r="V5549" s="58">
        <v>0</v>
      </c>
      <c r="W5549" s="58">
        <v>0</v>
      </c>
      <c r="X5549" s="58">
        <v>0</v>
      </c>
      <c r="Y5549" s="58">
        <v>0</v>
      </c>
      <c r="Z5549" s="58">
        <v>0</v>
      </c>
      <c r="AA5549" s="58">
        <v>0</v>
      </c>
      <c r="AB5549" s="58">
        <v>0</v>
      </c>
      <c r="AC5549" s="58">
        <v>0</v>
      </c>
      <c r="AD5549" s="58">
        <v>0</v>
      </c>
      <c r="AE5549" s="58">
        <v>0</v>
      </c>
      <c r="AF5549" s="58">
        <v>0</v>
      </c>
      <c r="AG5549" s="58">
        <v>0</v>
      </c>
      <c r="AH5549" s="58">
        <v>0</v>
      </c>
      <c r="AI5549" s="58">
        <v>0</v>
      </c>
      <c r="AK5549" s="64">
        <f t="shared" si="86"/>
        <v>3.2906360995369976E-2</v>
      </c>
    </row>
    <row r="5550" spans="1:37" x14ac:dyDescent="0.25">
      <c r="A5550">
        <v>5548</v>
      </c>
      <c r="B5550" s="1">
        <v>1.2200000000000001E-2</v>
      </c>
      <c r="C5550" s="1">
        <v>-2.3119470229827476E-4</v>
      </c>
      <c r="D5550" s="58">
        <v>0.11784591772659087</v>
      </c>
      <c r="E5550" s="58">
        <v>8.5825694580755327E-2</v>
      </c>
      <c r="F5550" s="58">
        <v>0.11727301678794984</v>
      </c>
      <c r="G5550" s="58">
        <v>4.7185851369753853E-2</v>
      </c>
      <c r="H5550" s="58">
        <v>8.4825221272088386E-2</v>
      </c>
      <c r="I5550" s="58">
        <v>8.5457183954299437E-2</v>
      </c>
      <c r="J5550" s="58">
        <v>7.1607119277966425E-2</v>
      </c>
      <c r="K5550" s="58">
        <v>0.1369097362500829</v>
      </c>
      <c r="L5550" s="58">
        <v>5.6756123988453621E-3</v>
      </c>
      <c r="M5550" s="58">
        <v>0.12113429109736901</v>
      </c>
      <c r="N5550" s="58">
        <v>0.12626035528429871</v>
      </c>
      <c r="O5550" s="58">
        <v>0</v>
      </c>
      <c r="P5550" s="58">
        <v>0</v>
      </c>
      <c r="Q5550" s="58">
        <v>0</v>
      </c>
      <c r="R5550" s="58">
        <v>0</v>
      </c>
      <c r="S5550" s="58">
        <v>0</v>
      </c>
      <c r="T5550" s="58">
        <v>0</v>
      </c>
      <c r="U5550" s="58">
        <v>0</v>
      </c>
      <c r="V5550" s="58">
        <v>0</v>
      </c>
      <c r="W5550" s="58">
        <v>0</v>
      </c>
      <c r="X5550" s="58">
        <v>0</v>
      </c>
      <c r="Y5550" s="58">
        <v>0</v>
      </c>
      <c r="Z5550" s="58">
        <v>0</v>
      </c>
      <c r="AA5550" s="58">
        <v>0</v>
      </c>
      <c r="AB5550" s="58">
        <v>0</v>
      </c>
      <c r="AC5550" s="58">
        <v>0</v>
      </c>
      <c r="AD5550" s="58">
        <v>0</v>
      </c>
      <c r="AE5550" s="58">
        <v>0</v>
      </c>
      <c r="AF5550" s="58">
        <v>0</v>
      </c>
      <c r="AG5550" s="58">
        <v>0</v>
      </c>
      <c r="AH5550" s="58">
        <v>0</v>
      </c>
      <c r="AI5550" s="58">
        <v>0</v>
      </c>
      <c r="AK5550" s="64">
        <f t="shared" si="86"/>
        <v>-1.8950385434284817E-2</v>
      </c>
    </row>
    <row r="5551" spans="1:37" x14ac:dyDescent="0.25">
      <c r="A5551">
        <v>5549</v>
      </c>
      <c r="B5551" s="1">
        <v>1.1599999999999999E-2</v>
      </c>
      <c r="C5551" s="1">
        <v>-1.0977297471808015E-4</v>
      </c>
      <c r="D5551" s="58">
        <v>4.5178735518263846E-2</v>
      </c>
      <c r="E5551" s="58">
        <v>5.3521935975181741E-2</v>
      </c>
      <c r="F5551" s="58">
        <v>0.14400100730620591</v>
      </c>
      <c r="G5551" s="58">
        <v>9.9359223171030728E-2</v>
      </c>
      <c r="H5551" s="58">
        <v>0.14344094013360709</v>
      </c>
      <c r="I5551" s="58">
        <v>5.4839910853701865E-2</v>
      </c>
      <c r="J5551" s="58">
        <v>0.14576765677304762</v>
      </c>
      <c r="K5551" s="58">
        <v>9.9700244048875855E-2</v>
      </c>
      <c r="L5551" s="58">
        <v>3.2179806750129519E-2</v>
      </c>
      <c r="M5551" s="58">
        <v>6.5590381584457694E-2</v>
      </c>
      <c r="N5551" s="58">
        <v>0.11642015788549824</v>
      </c>
      <c r="O5551" s="58">
        <v>0</v>
      </c>
      <c r="P5551" s="58">
        <v>0</v>
      </c>
      <c r="Q5551" s="58">
        <v>0</v>
      </c>
      <c r="R5551" s="58">
        <v>0</v>
      </c>
      <c r="S5551" s="58">
        <v>0</v>
      </c>
      <c r="T5551" s="58">
        <v>0</v>
      </c>
      <c r="U5551" s="58">
        <v>0</v>
      </c>
      <c r="V5551" s="58">
        <v>0</v>
      </c>
      <c r="W5551" s="58">
        <v>0</v>
      </c>
      <c r="X5551" s="58">
        <v>0</v>
      </c>
      <c r="Y5551" s="58">
        <v>0</v>
      </c>
      <c r="Z5551" s="58">
        <v>0</v>
      </c>
      <c r="AA5551" s="58">
        <v>0</v>
      </c>
      <c r="AB5551" s="58">
        <v>0</v>
      </c>
      <c r="AC5551" s="58">
        <v>0</v>
      </c>
      <c r="AD5551" s="58">
        <v>0</v>
      </c>
      <c r="AE5551" s="58">
        <v>0</v>
      </c>
      <c r="AF5551" s="58">
        <v>0</v>
      </c>
      <c r="AG5551" s="58">
        <v>0</v>
      </c>
      <c r="AH5551" s="58">
        <v>0</v>
      </c>
      <c r="AI5551" s="58">
        <v>0</v>
      </c>
      <c r="AK5551" s="64">
        <f t="shared" si="86"/>
        <v>-9.4631874756965651E-3</v>
      </c>
    </row>
    <row r="5552" spans="1:37" x14ac:dyDescent="0.25">
      <c r="A5552">
        <v>5550</v>
      </c>
      <c r="B5552" s="1">
        <v>1.2999999999999999E-2</v>
      </c>
      <c r="C5552" s="1">
        <v>1.3075290156471504E-4</v>
      </c>
      <c r="D5552" s="58">
        <v>0.19101410970767788</v>
      </c>
      <c r="E5552" s="58">
        <v>0.12251913909675698</v>
      </c>
      <c r="F5552" s="58">
        <v>7.2138671660770717E-2</v>
      </c>
      <c r="G5552" s="58">
        <v>1.0927604771941465E-3</v>
      </c>
      <c r="H5552" s="58">
        <v>2.9395243798765718E-2</v>
      </c>
      <c r="I5552" s="58">
        <v>0.159892075324119</v>
      </c>
      <c r="J5552" s="58">
        <v>8.8442505700745758E-2</v>
      </c>
      <c r="K5552" s="58">
        <v>6.7357692267313946E-2</v>
      </c>
      <c r="L5552" s="58">
        <v>0.20422495190583043</v>
      </c>
      <c r="M5552" s="58">
        <v>3.7593339658538179E-2</v>
      </c>
      <c r="N5552" s="58">
        <v>2.6329510402287242E-2</v>
      </c>
      <c r="O5552" s="58">
        <v>0</v>
      </c>
      <c r="P5552" s="58">
        <v>0</v>
      </c>
      <c r="Q5552" s="58">
        <v>0</v>
      </c>
      <c r="R5552" s="58">
        <v>0</v>
      </c>
      <c r="S5552" s="58">
        <v>0</v>
      </c>
      <c r="T5552" s="58">
        <v>0</v>
      </c>
      <c r="U5552" s="58">
        <v>0</v>
      </c>
      <c r="V5552" s="58">
        <v>0</v>
      </c>
      <c r="W5552" s="58">
        <v>0</v>
      </c>
      <c r="X5552" s="58">
        <v>0</v>
      </c>
      <c r="Y5552" s="58">
        <v>0</v>
      </c>
      <c r="Z5552" s="58">
        <v>0</v>
      </c>
      <c r="AA5552" s="58">
        <v>0</v>
      </c>
      <c r="AB5552" s="58">
        <v>0</v>
      </c>
      <c r="AC5552" s="58">
        <v>0</v>
      </c>
      <c r="AD5552" s="58">
        <v>0</v>
      </c>
      <c r="AE5552" s="58">
        <v>0</v>
      </c>
      <c r="AF5552" s="58">
        <v>0</v>
      </c>
      <c r="AG5552" s="58">
        <v>0</v>
      </c>
      <c r="AH5552" s="58">
        <v>0</v>
      </c>
      <c r="AI5552" s="58">
        <v>0</v>
      </c>
      <c r="AK5552" s="64">
        <f t="shared" si="86"/>
        <v>1.0057915504978081E-2</v>
      </c>
    </row>
    <row r="5553" spans="1:37" x14ac:dyDescent="0.25">
      <c r="A5553">
        <v>5551</v>
      </c>
      <c r="B5553" s="1">
        <v>1.29E-2</v>
      </c>
      <c r="C5553" s="1">
        <v>-2.2571651989990155E-4</v>
      </c>
      <c r="D5553" s="58">
        <v>5.1338656134216662E-2</v>
      </c>
      <c r="E5553" s="58">
        <v>6.0609109236552189E-2</v>
      </c>
      <c r="F5553" s="58">
        <v>0.15023678028909049</v>
      </c>
      <c r="G5553" s="58">
        <v>0.14712370404962805</v>
      </c>
      <c r="H5553" s="58">
        <v>6.4531051261797312E-2</v>
      </c>
      <c r="I5553" s="58">
        <v>8.7503402322509378E-3</v>
      </c>
      <c r="J5553" s="58">
        <v>0.14007470235605646</v>
      </c>
      <c r="K5553" s="58">
        <v>0.17526550818582895</v>
      </c>
      <c r="L5553" s="58">
        <v>3.6939359753361746E-2</v>
      </c>
      <c r="M5553" s="58">
        <v>3.0445091101891225E-2</v>
      </c>
      <c r="N5553" s="58">
        <v>0.13468569739932607</v>
      </c>
      <c r="O5553" s="58">
        <v>0</v>
      </c>
      <c r="P5553" s="58">
        <v>0</v>
      </c>
      <c r="Q5553" s="58">
        <v>0</v>
      </c>
      <c r="R5553" s="58">
        <v>0</v>
      </c>
      <c r="S5553" s="58">
        <v>0</v>
      </c>
      <c r="T5553" s="58">
        <v>0</v>
      </c>
      <c r="U5553" s="58">
        <v>0</v>
      </c>
      <c r="V5553" s="58">
        <v>0</v>
      </c>
      <c r="W5553" s="58">
        <v>0</v>
      </c>
      <c r="X5553" s="58">
        <v>0</v>
      </c>
      <c r="Y5553" s="58">
        <v>0</v>
      </c>
      <c r="Z5553" s="58">
        <v>0</v>
      </c>
      <c r="AA5553" s="58">
        <v>0</v>
      </c>
      <c r="AB5553" s="58">
        <v>0</v>
      </c>
      <c r="AC5553" s="58">
        <v>0</v>
      </c>
      <c r="AD5553" s="58">
        <v>0</v>
      </c>
      <c r="AE5553" s="58">
        <v>0</v>
      </c>
      <c r="AF5553" s="58">
        <v>0</v>
      </c>
      <c r="AG5553" s="58">
        <v>0</v>
      </c>
      <c r="AH5553" s="58">
        <v>0</v>
      </c>
      <c r="AI5553" s="58">
        <v>0</v>
      </c>
      <c r="AK5553" s="64">
        <f t="shared" si="86"/>
        <v>-1.7497404643403221E-2</v>
      </c>
    </row>
    <row r="5554" spans="1:37" x14ac:dyDescent="0.25">
      <c r="A5554">
        <v>5552</v>
      </c>
      <c r="B5554" s="1">
        <v>1.11E-2</v>
      </c>
      <c r="C5554" s="1">
        <v>1.3108706029176409E-4</v>
      </c>
      <c r="D5554" s="58">
        <v>0.12521757129778927</v>
      </c>
      <c r="E5554" s="58">
        <v>8.9433589215358322E-2</v>
      </c>
      <c r="F5554" s="58">
        <v>0.1387827197247973</v>
      </c>
      <c r="G5554" s="58">
        <v>2.1892480400002128E-2</v>
      </c>
      <c r="H5554" s="58">
        <v>0.14945249340537048</v>
      </c>
      <c r="I5554" s="58">
        <v>7.9040557361285471E-2</v>
      </c>
      <c r="J5554" s="58">
        <v>0.14351390465558561</v>
      </c>
      <c r="K5554" s="58">
        <v>3.5858426063873228E-3</v>
      </c>
      <c r="L5554" s="58">
        <v>2.4514172749500612E-2</v>
      </c>
      <c r="M5554" s="58">
        <v>8.7991392171022614E-2</v>
      </c>
      <c r="N5554" s="58">
        <v>0.13657527641290093</v>
      </c>
      <c r="O5554" s="58">
        <v>0</v>
      </c>
      <c r="P5554" s="58">
        <v>0</v>
      </c>
      <c r="Q5554" s="58">
        <v>0</v>
      </c>
      <c r="R5554" s="58">
        <v>0</v>
      </c>
      <c r="S5554" s="58">
        <v>0</v>
      </c>
      <c r="T5554" s="58">
        <v>0</v>
      </c>
      <c r="U5554" s="58">
        <v>0</v>
      </c>
      <c r="V5554" s="58">
        <v>0</v>
      </c>
      <c r="W5554" s="58">
        <v>0</v>
      </c>
      <c r="X5554" s="58">
        <v>0</v>
      </c>
      <c r="Y5554" s="58">
        <v>0</v>
      </c>
      <c r="Z5554" s="58">
        <v>0</v>
      </c>
      <c r="AA5554" s="58">
        <v>0</v>
      </c>
      <c r="AB5554" s="58">
        <v>0</v>
      </c>
      <c r="AC5554" s="58">
        <v>0</v>
      </c>
      <c r="AD5554" s="58">
        <v>0</v>
      </c>
      <c r="AE5554" s="58">
        <v>0</v>
      </c>
      <c r="AF5554" s="58">
        <v>0</v>
      </c>
      <c r="AG5554" s="58">
        <v>0</v>
      </c>
      <c r="AH5554" s="58">
        <v>0</v>
      </c>
      <c r="AI5554" s="58">
        <v>0</v>
      </c>
      <c r="AK5554" s="64">
        <f t="shared" si="86"/>
        <v>1.1809645071330099E-2</v>
      </c>
    </row>
    <row r="5555" spans="1:37" x14ac:dyDescent="0.25">
      <c r="A5555">
        <v>5553</v>
      </c>
      <c r="B5555" s="1">
        <v>1.1599999999999999E-2</v>
      </c>
      <c r="C5555" s="1">
        <v>-2.552343203721945E-4</v>
      </c>
      <c r="D5555" s="58">
        <v>3.9701895409335226E-2</v>
      </c>
      <c r="E5555" s="58">
        <v>1.749886901075446E-2</v>
      </c>
      <c r="F5555" s="58">
        <v>6.8971103109688181E-3</v>
      </c>
      <c r="G5555" s="58">
        <v>6.1258356723047039E-2</v>
      </c>
      <c r="H5555" s="58">
        <v>4.1468313371460154E-2</v>
      </c>
      <c r="I5555" s="58">
        <v>0.24902911607157935</v>
      </c>
      <c r="J5555" s="58">
        <v>0.10032561566723397</v>
      </c>
      <c r="K5555" s="58">
        <v>0.11741366223989974</v>
      </c>
      <c r="L5555" s="58">
        <v>4.7797737078006872E-2</v>
      </c>
      <c r="M5555" s="58">
        <v>0.16693052246063625</v>
      </c>
      <c r="N5555" s="58">
        <v>0.15167880165707823</v>
      </c>
      <c r="O5555" s="58">
        <v>0</v>
      </c>
      <c r="P5555" s="58">
        <v>0</v>
      </c>
      <c r="Q5555" s="58">
        <v>0</v>
      </c>
      <c r="R5555" s="58">
        <v>0</v>
      </c>
      <c r="S5555" s="58">
        <v>0</v>
      </c>
      <c r="T5555" s="58">
        <v>0</v>
      </c>
      <c r="U5555" s="58">
        <v>0</v>
      </c>
      <c r="V5555" s="58">
        <v>0</v>
      </c>
      <c r="W5555" s="58">
        <v>0</v>
      </c>
      <c r="X5555" s="58">
        <v>0</v>
      </c>
      <c r="Y5555" s="58">
        <v>0</v>
      </c>
      <c r="Z5555" s="58">
        <v>0</v>
      </c>
      <c r="AA5555" s="58">
        <v>0</v>
      </c>
      <c r="AB5555" s="58">
        <v>0</v>
      </c>
      <c r="AC5555" s="58">
        <v>0</v>
      </c>
      <c r="AD5555" s="58">
        <v>0</v>
      </c>
      <c r="AE5555" s="58">
        <v>0</v>
      </c>
      <c r="AF5555" s="58">
        <v>0</v>
      </c>
      <c r="AG5555" s="58">
        <v>0</v>
      </c>
      <c r="AH5555" s="58">
        <v>0</v>
      </c>
      <c r="AI5555" s="58">
        <v>0</v>
      </c>
      <c r="AK5555" s="64">
        <f t="shared" si="86"/>
        <v>-2.2002958652775389E-2</v>
      </c>
    </row>
    <row r="5556" spans="1:37" x14ac:dyDescent="0.25">
      <c r="A5556">
        <v>5554</v>
      </c>
      <c r="B5556" s="1">
        <v>1.2699999999999999E-2</v>
      </c>
      <c r="C5556" s="1">
        <v>-1.5928307558077552E-4</v>
      </c>
      <c r="D5556" s="58">
        <v>9.4088890521904903E-2</v>
      </c>
      <c r="E5556" s="58">
        <v>1.8603164146014119E-3</v>
      </c>
      <c r="F5556" s="58">
        <v>3.6900245266035102E-2</v>
      </c>
      <c r="G5556" s="58">
        <v>0.16574425853622335</v>
      </c>
      <c r="H5556" s="58">
        <v>0.15253497320638632</v>
      </c>
      <c r="I5556" s="58">
        <v>0.14915731341207347</v>
      </c>
      <c r="J5556" s="58">
        <v>0.17439275410243052</v>
      </c>
      <c r="K5556" s="58">
        <v>9.0226993719301499E-2</v>
      </c>
      <c r="L5556" s="58">
        <v>2.8283761493577381E-2</v>
      </c>
      <c r="M5556" s="58">
        <v>9.2094854052720776E-2</v>
      </c>
      <c r="N5556" s="58">
        <v>1.471563927474508E-2</v>
      </c>
      <c r="O5556" s="58">
        <v>0</v>
      </c>
      <c r="P5556" s="58">
        <v>0</v>
      </c>
      <c r="Q5556" s="58">
        <v>0</v>
      </c>
      <c r="R5556" s="58">
        <v>0</v>
      </c>
      <c r="S5556" s="58">
        <v>0</v>
      </c>
      <c r="T5556" s="58">
        <v>0</v>
      </c>
      <c r="U5556" s="58">
        <v>0</v>
      </c>
      <c r="V5556" s="58">
        <v>0</v>
      </c>
      <c r="W5556" s="58">
        <v>0</v>
      </c>
      <c r="X5556" s="58">
        <v>0</v>
      </c>
      <c r="Y5556" s="58">
        <v>0</v>
      </c>
      <c r="Z5556" s="58">
        <v>0</v>
      </c>
      <c r="AA5556" s="58">
        <v>0</v>
      </c>
      <c r="AB5556" s="58">
        <v>0</v>
      </c>
      <c r="AC5556" s="58">
        <v>0</v>
      </c>
      <c r="AD5556" s="58">
        <v>0</v>
      </c>
      <c r="AE5556" s="58">
        <v>0</v>
      </c>
      <c r="AF5556" s="58">
        <v>0</v>
      </c>
      <c r="AG5556" s="58">
        <v>0</v>
      </c>
      <c r="AH5556" s="58">
        <v>0</v>
      </c>
      <c r="AI5556" s="58">
        <v>0</v>
      </c>
      <c r="AK5556" s="64">
        <f t="shared" si="86"/>
        <v>-1.2541974455179176E-2</v>
      </c>
    </row>
    <row r="5557" spans="1:37" x14ac:dyDescent="0.25">
      <c r="A5557">
        <v>5555</v>
      </c>
      <c r="B5557" s="1">
        <v>1.3299999999999999E-2</v>
      </c>
      <c r="C5557" s="1">
        <v>1.1533777080500218E-4</v>
      </c>
      <c r="D5557" s="58">
        <v>2.2004310432836054E-2</v>
      </c>
      <c r="E5557" s="58">
        <v>0.15008757719385293</v>
      </c>
      <c r="F5557" s="58">
        <v>4.1264204462355673E-2</v>
      </c>
      <c r="G5557" s="58">
        <v>1.9077392279338121E-2</v>
      </c>
      <c r="H5557" s="58">
        <v>8.4592275914488979E-2</v>
      </c>
      <c r="I5557" s="58">
        <v>4.7964387891866111E-3</v>
      </c>
      <c r="J5557" s="58">
        <v>0.20485594341483734</v>
      </c>
      <c r="K5557" s="58">
        <v>0.18760402742504859</v>
      </c>
      <c r="L5557" s="58">
        <v>5.1652192586026491E-2</v>
      </c>
      <c r="M5557" s="58">
        <v>8.8297644001409187E-2</v>
      </c>
      <c r="N5557" s="58">
        <v>0.14576799350061992</v>
      </c>
      <c r="O5557" s="58">
        <v>0</v>
      </c>
      <c r="P5557" s="58">
        <v>0</v>
      </c>
      <c r="Q5557" s="58">
        <v>0</v>
      </c>
      <c r="R5557" s="58">
        <v>0</v>
      </c>
      <c r="S5557" s="58">
        <v>0</v>
      </c>
      <c r="T5557" s="58">
        <v>0</v>
      </c>
      <c r="U5557" s="58">
        <v>0</v>
      </c>
      <c r="V5557" s="58">
        <v>0</v>
      </c>
      <c r="W5557" s="58">
        <v>0</v>
      </c>
      <c r="X5557" s="58">
        <v>0</v>
      </c>
      <c r="Y5557" s="58">
        <v>0</v>
      </c>
      <c r="Z5557" s="58">
        <v>0</v>
      </c>
      <c r="AA5557" s="58">
        <v>0</v>
      </c>
      <c r="AB5557" s="58">
        <v>0</v>
      </c>
      <c r="AC5557" s="58">
        <v>0</v>
      </c>
      <c r="AD5557" s="58">
        <v>0</v>
      </c>
      <c r="AE5557" s="58">
        <v>0</v>
      </c>
      <c r="AF5557" s="58">
        <v>0</v>
      </c>
      <c r="AG5557" s="58">
        <v>0</v>
      </c>
      <c r="AH5557" s="58">
        <v>0</v>
      </c>
      <c r="AI5557" s="58">
        <v>0</v>
      </c>
      <c r="AK5557" s="64">
        <f t="shared" si="86"/>
        <v>8.6720128424813674E-3</v>
      </c>
    </row>
    <row r="5558" spans="1:37" x14ac:dyDescent="0.25">
      <c r="A5558">
        <v>5556</v>
      </c>
      <c r="B5558" s="1">
        <v>1.04E-2</v>
      </c>
      <c r="C5558" s="1">
        <v>3.1517871084489001E-5</v>
      </c>
      <c r="D5558" s="58">
        <v>5.3043789343534292E-2</v>
      </c>
      <c r="E5558" s="58">
        <v>5.5042113475066753E-2</v>
      </c>
      <c r="F5558" s="58">
        <v>7.9822202423065536E-2</v>
      </c>
      <c r="G5558" s="58">
        <v>0.10245519227930086</v>
      </c>
      <c r="H5558" s="58">
        <v>4.6451974554422307E-2</v>
      </c>
      <c r="I5558" s="58">
        <v>0.16344779837505702</v>
      </c>
      <c r="J5558" s="58">
        <v>0.11505107174571577</v>
      </c>
      <c r="K5558" s="58">
        <v>2.8318547068846324E-2</v>
      </c>
      <c r="L5558" s="58">
        <v>5.2916658653699204E-2</v>
      </c>
      <c r="M5558" s="58">
        <v>0.14348219033778092</v>
      </c>
      <c r="N5558" s="58">
        <v>0.15996846174351106</v>
      </c>
      <c r="O5558" s="58">
        <v>0</v>
      </c>
      <c r="P5558" s="58">
        <v>0</v>
      </c>
      <c r="Q5558" s="58">
        <v>0</v>
      </c>
      <c r="R5558" s="58">
        <v>0</v>
      </c>
      <c r="S5558" s="58">
        <v>0</v>
      </c>
      <c r="T5558" s="58">
        <v>0</v>
      </c>
      <c r="U5558" s="58">
        <v>0</v>
      </c>
      <c r="V5558" s="58">
        <v>0</v>
      </c>
      <c r="W5558" s="58">
        <v>0</v>
      </c>
      <c r="X5558" s="58">
        <v>0</v>
      </c>
      <c r="Y5558" s="58">
        <v>0</v>
      </c>
      <c r="Z5558" s="58">
        <v>0</v>
      </c>
      <c r="AA5558" s="58">
        <v>0</v>
      </c>
      <c r="AB5558" s="58">
        <v>0</v>
      </c>
      <c r="AC5558" s="58">
        <v>0</v>
      </c>
      <c r="AD5558" s="58">
        <v>0</v>
      </c>
      <c r="AE5558" s="58">
        <v>0</v>
      </c>
      <c r="AF5558" s="58">
        <v>0</v>
      </c>
      <c r="AG5558" s="58">
        <v>0</v>
      </c>
      <c r="AH5558" s="58">
        <v>0</v>
      </c>
      <c r="AI5558" s="58">
        <v>0</v>
      </c>
      <c r="AK5558" s="64">
        <f t="shared" si="86"/>
        <v>3.0305645273547119E-3</v>
      </c>
    </row>
    <row r="5559" spans="1:37" x14ac:dyDescent="0.25">
      <c r="A5559">
        <v>5557</v>
      </c>
      <c r="B5559" s="1">
        <v>1.4200000000000001E-2</v>
      </c>
      <c r="C5559" s="1">
        <v>-5.2039160155636631E-5</v>
      </c>
      <c r="D5559" s="58">
        <v>2.5755840430601324E-2</v>
      </c>
      <c r="E5559" s="58">
        <v>0.12104081188328497</v>
      </c>
      <c r="F5559" s="58">
        <v>4.471551687883072E-2</v>
      </c>
      <c r="G5559" s="58">
        <v>0.11084193129024895</v>
      </c>
      <c r="H5559" s="58">
        <v>4.3873467034027468E-2</v>
      </c>
      <c r="I5559" s="58">
        <v>0.12522604882940286</v>
      </c>
      <c r="J5559" s="58">
        <v>0.13085339584416367</v>
      </c>
      <c r="K5559" s="58">
        <v>0.18937216243040647</v>
      </c>
      <c r="L5559" s="58">
        <v>0.13233513478547324</v>
      </c>
      <c r="M5559" s="58">
        <v>1.2246894773279825E-2</v>
      </c>
      <c r="N5559" s="58">
        <v>6.3738795820280511E-2</v>
      </c>
      <c r="O5559" s="58">
        <v>0</v>
      </c>
      <c r="P5559" s="58">
        <v>0</v>
      </c>
      <c r="Q5559" s="58">
        <v>0</v>
      </c>
      <c r="R5559" s="58">
        <v>0</v>
      </c>
      <c r="S5559" s="58">
        <v>0</v>
      </c>
      <c r="T5559" s="58">
        <v>0</v>
      </c>
      <c r="U5559" s="58">
        <v>0</v>
      </c>
      <c r="V5559" s="58">
        <v>0</v>
      </c>
      <c r="W5559" s="58">
        <v>0</v>
      </c>
      <c r="X5559" s="58">
        <v>0</v>
      </c>
      <c r="Y5559" s="58">
        <v>0</v>
      </c>
      <c r="Z5559" s="58">
        <v>0</v>
      </c>
      <c r="AA5559" s="58">
        <v>0</v>
      </c>
      <c r="AB5559" s="58">
        <v>0</v>
      </c>
      <c r="AC5559" s="58">
        <v>0</v>
      </c>
      <c r="AD5559" s="58">
        <v>0</v>
      </c>
      <c r="AE5559" s="58">
        <v>0</v>
      </c>
      <c r="AF5559" s="58">
        <v>0</v>
      </c>
      <c r="AG5559" s="58">
        <v>0</v>
      </c>
      <c r="AH5559" s="58">
        <v>0</v>
      </c>
      <c r="AI5559" s="58">
        <v>0</v>
      </c>
      <c r="AK5559" s="64">
        <f t="shared" si="86"/>
        <v>-3.6647295884251144E-3</v>
      </c>
    </row>
    <row r="5560" spans="1:37" x14ac:dyDescent="0.25">
      <c r="A5560">
        <v>5558</v>
      </c>
      <c r="B5560" s="1">
        <v>1.29E-2</v>
      </c>
      <c r="C5560" s="1">
        <v>-8.8317015893818733E-5</v>
      </c>
      <c r="D5560" s="58">
        <v>0.10356216447973056</v>
      </c>
      <c r="E5560" s="58">
        <v>0.11652210583195341</v>
      </c>
      <c r="F5560" s="58">
        <v>8.5502189312887417E-2</v>
      </c>
      <c r="G5560" s="58">
        <v>7.9235333641646075E-2</v>
      </c>
      <c r="H5560" s="58">
        <v>2.4275937352485077E-2</v>
      </c>
      <c r="I5560" s="58">
        <v>6.6906159871537335E-2</v>
      </c>
      <c r="J5560" s="58">
        <v>0.11852355278806322</v>
      </c>
      <c r="K5560" s="58">
        <v>0.15639716744445634</v>
      </c>
      <c r="L5560" s="58">
        <v>5.9539396916122055E-2</v>
      </c>
      <c r="M5560" s="58">
        <v>0.1309324089880903</v>
      </c>
      <c r="N5560" s="58">
        <v>5.8603583373028387E-2</v>
      </c>
      <c r="O5560" s="58">
        <v>0</v>
      </c>
      <c r="P5560" s="58">
        <v>0</v>
      </c>
      <c r="Q5560" s="58">
        <v>0</v>
      </c>
      <c r="R5560" s="58">
        <v>0</v>
      </c>
      <c r="S5560" s="58">
        <v>0</v>
      </c>
      <c r="T5560" s="58">
        <v>0</v>
      </c>
      <c r="U5560" s="58">
        <v>0</v>
      </c>
      <c r="V5560" s="58">
        <v>0</v>
      </c>
      <c r="W5560" s="58">
        <v>0</v>
      </c>
      <c r="X5560" s="58">
        <v>0</v>
      </c>
      <c r="Y5560" s="58">
        <v>0</v>
      </c>
      <c r="Z5560" s="58">
        <v>0</v>
      </c>
      <c r="AA5560" s="58">
        <v>0</v>
      </c>
      <c r="AB5560" s="58">
        <v>0</v>
      </c>
      <c r="AC5560" s="58">
        <v>0</v>
      </c>
      <c r="AD5560" s="58">
        <v>0</v>
      </c>
      <c r="AE5560" s="58">
        <v>0</v>
      </c>
      <c r="AF5560" s="58">
        <v>0</v>
      </c>
      <c r="AG5560" s="58">
        <v>0</v>
      </c>
      <c r="AH5560" s="58">
        <v>0</v>
      </c>
      <c r="AI5560" s="58">
        <v>0</v>
      </c>
      <c r="AK5560" s="64">
        <f t="shared" si="86"/>
        <v>-6.846280301846413E-3</v>
      </c>
    </row>
    <row r="5561" spans="1:37" x14ac:dyDescent="0.25">
      <c r="A5561">
        <v>5559</v>
      </c>
      <c r="B5561" s="1">
        <v>1.09E-2</v>
      </c>
      <c r="C5561" s="1">
        <v>-1.5219717037111294E-4</v>
      </c>
      <c r="D5561" s="58">
        <v>9.8161943146702707E-2</v>
      </c>
      <c r="E5561" s="58">
        <v>7.8203059257161978E-2</v>
      </c>
      <c r="F5561" s="58">
        <v>0.16066073867884015</v>
      </c>
      <c r="G5561" s="58">
        <v>0.10998908287160111</v>
      </c>
      <c r="H5561" s="58">
        <v>3.9433571397556558E-2</v>
      </c>
      <c r="I5561" s="58">
        <v>9.2481087059315351E-3</v>
      </c>
      <c r="J5561" s="58">
        <v>1.7314315356662075E-2</v>
      </c>
      <c r="K5561" s="58">
        <v>0.12125766496706646</v>
      </c>
      <c r="L5561" s="58">
        <v>7.4232692013713034E-2</v>
      </c>
      <c r="M5561" s="58">
        <v>0.12249920009792976</v>
      </c>
      <c r="N5561" s="58">
        <v>0.16899962350683442</v>
      </c>
      <c r="O5561" s="58">
        <v>0</v>
      </c>
      <c r="P5561" s="58">
        <v>0</v>
      </c>
      <c r="Q5561" s="58">
        <v>0</v>
      </c>
      <c r="R5561" s="58">
        <v>0</v>
      </c>
      <c r="S5561" s="58">
        <v>0</v>
      </c>
      <c r="T5561" s="58">
        <v>0</v>
      </c>
      <c r="U5561" s="58">
        <v>0</v>
      </c>
      <c r="V5561" s="58">
        <v>0</v>
      </c>
      <c r="W5561" s="58">
        <v>0</v>
      </c>
      <c r="X5561" s="58">
        <v>0</v>
      </c>
      <c r="Y5561" s="58">
        <v>0</v>
      </c>
      <c r="Z5561" s="58">
        <v>0</v>
      </c>
      <c r="AA5561" s="58">
        <v>0</v>
      </c>
      <c r="AB5561" s="58">
        <v>0</v>
      </c>
      <c r="AC5561" s="58">
        <v>0</v>
      </c>
      <c r="AD5561" s="58">
        <v>0</v>
      </c>
      <c r="AE5561" s="58">
        <v>0</v>
      </c>
      <c r="AF5561" s="58">
        <v>0</v>
      </c>
      <c r="AG5561" s="58">
        <v>0</v>
      </c>
      <c r="AH5561" s="58">
        <v>0</v>
      </c>
      <c r="AI5561" s="58">
        <v>0</v>
      </c>
      <c r="AK5561" s="64">
        <f t="shared" si="86"/>
        <v>-1.3963043153313114E-2</v>
      </c>
    </row>
    <row r="5562" spans="1:37" x14ac:dyDescent="0.25">
      <c r="A5562">
        <v>5560</v>
      </c>
      <c r="B5562" s="1">
        <v>1.18E-2</v>
      </c>
      <c r="C5562" s="1">
        <v>2.0434463358511761E-4</v>
      </c>
      <c r="D5562" s="58">
        <v>0.13825705827889362</v>
      </c>
      <c r="E5562" s="58">
        <v>0.12837118629353933</v>
      </c>
      <c r="F5562" s="58">
        <v>0.13223739322488925</v>
      </c>
      <c r="G5562" s="58">
        <v>1.1387952018710861E-2</v>
      </c>
      <c r="H5562" s="58">
        <v>7.4863738813942246E-2</v>
      </c>
      <c r="I5562" s="58">
        <v>4.6146666908061088E-2</v>
      </c>
      <c r="J5562" s="58">
        <v>0.10212047466545024</v>
      </c>
      <c r="K5562" s="58">
        <v>5.8031397634747212E-2</v>
      </c>
      <c r="L5562" s="58">
        <v>0.15959922453816153</v>
      </c>
      <c r="M5562" s="58">
        <v>2.9239025852802844E-2</v>
      </c>
      <c r="N5562" s="58">
        <v>0.11974588177080182</v>
      </c>
      <c r="O5562" s="58">
        <v>0</v>
      </c>
      <c r="P5562" s="58">
        <v>0</v>
      </c>
      <c r="Q5562" s="58">
        <v>0</v>
      </c>
      <c r="R5562" s="58">
        <v>0</v>
      </c>
      <c r="S5562" s="58">
        <v>0</v>
      </c>
      <c r="T5562" s="58">
        <v>0</v>
      </c>
      <c r="U5562" s="58">
        <v>0</v>
      </c>
      <c r="V5562" s="58">
        <v>0</v>
      </c>
      <c r="W5562" s="58">
        <v>0</v>
      </c>
      <c r="X5562" s="58">
        <v>0</v>
      </c>
      <c r="Y5562" s="58">
        <v>0</v>
      </c>
      <c r="Z5562" s="58">
        <v>0</v>
      </c>
      <c r="AA5562" s="58">
        <v>0</v>
      </c>
      <c r="AB5562" s="58">
        <v>0</v>
      </c>
      <c r="AC5562" s="58">
        <v>0</v>
      </c>
      <c r="AD5562" s="58">
        <v>0</v>
      </c>
      <c r="AE5562" s="58">
        <v>0</v>
      </c>
      <c r="AF5562" s="58">
        <v>0</v>
      </c>
      <c r="AG5562" s="58">
        <v>0</v>
      </c>
      <c r="AH5562" s="58">
        <v>0</v>
      </c>
      <c r="AI5562" s="58">
        <v>0</v>
      </c>
      <c r="AK5562" s="64">
        <f t="shared" si="86"/>
        <v>1.7317341829247254E-2</v>
      </c>
    </row>
    <row r="5563" spans="1:37" x14ac:dyDescent="0.25">
      <c r="A5563">
        <v>5561</v>
      </c>
      <c r="B5563" s="1">
        <v>1.24E-2</v>
      </c>
      <c r="C5563" s="1">
        <v>-2.5438935144693838E-4</v>
      </c>
      <c r="D5563" s="58">
        <v>5.6071704061139628E-2</v>
      </c>
      <c r="E5563" s="58">
        <v>1.98242564470523E-2</v>
      </c>
      <c r="F5563" s="58">
        <v>0.1612907499946683</v>
      </c>
      <c r="G5563" s="58">
        <v>0.27280027447968197</v>
      </c>
      <c r="H5563" s="58">
        <v>2.5362625536080052E-2</v>
      </c>
      <c r="I5563" s="58">
        <v>6.9986923166905895E-3</v>
      </c>
      <c r="J5563" s="58">
        <v>6.6826469561086316E-2</v>
      </c>
      <c r="K5563" s="58">
        <v>0.12725604405451171</v>
      </c>
      <c r="L5563" s="58">
        <v>4.0937318780129774E-2</v>
      </c>
      <c r="M5563" s="58">
        <v>9.697300227445424E-2</v>
      </c>
      <c r="N5563" s="58">
        <v>0.12565886249450514</v>
      </c>
      <c r="O5563" s="58">
        <v>0</v>
      </c>
      <c r="P5563" s="58">
        <v>0</v>
      </c>
      <c r="Q5563" s="58">
        <v>0</v>
      </c>
      <c r="R5563" s="58">
        <v>0</v>
      </c>
      <c r="S5563" s="58">
        <v>0</v>
      </c>
      <c r="T5563" s="58">
        <v>0</v>
      </c>
      <c r="U5563" s="58">
        <v>0</v>
      </c>
      <c r="V5563" s="58">
        <v>0</v>
      </c>
      <c r="W5563" s="58">
        <v>0</v>
      </c>
      <c r="X5563" s="58">
        <v>0</v>
      </c>
      <c r="Y5563" s="58">
        <v>0</v>
      </c>
      <c r="Z5563" s="58">
        <v>0</v>
      </c>
      <c r="AA5563" s="58">
        <v>0</v>
      </c>
      <c r="AB5563" s="58">
        <v>0</v>
      </c>
      <c r="AC5563" s="58">
        <v>0</v>
      </c>
      <c r="AD5563" s="58">
        <v>0</v>
      </c>
      <c r="AE5563" s="58">
        <v>0</v>
      </c>
      <c r="AF5563" s="58">
        <v>0</v>
      </c>
      <c r="AG5563" s="58">
        <v>0</v>
      </c>
      <c r="AH5563" s="58">
        <v>0</v>
      </c>
      <c r="AI5563" s="58">
        <v>0</v>
      </c>
      <c r="AK5563" s="64">
        <f t="shared" si="86"/>
        <v>-2.0515270277978902E-2</v>
      </c>
    </row>
    <row r="5564" spans="1:37" x14ac:dyDescent="0.25">
      <c r="A5564">
        <v>5562</v>
      </c>
      <c r="B5564" s="1">
        <v>1.2200000000000001E-2</v>
      </c>
      <c r="C5564" s="1">
        <v>-2.5536107416397619E-4</v>
      </c>
      <c r="D5564" s="58">
        <v>0.17526229386329903</v>
      </c>
      <c r="E5564" s="58">
        <v>4.304601729607424E-2</v>
      </c>
      <c r="F5564" s="58">
        <v>5.9944994974745203E-2</v>
      </c>
      <c r="G5564" s="58">
        <v>1.4403439794859568E-2</v>
      </c>
      <c r="H5564" s="58">
        <v>0.14172680676670035</v>
      </c>
      <c r="I5564" s="58">
        <v>7.0079650292421913E-2</v>
      </c>
      <c r="J5564" s="58">
        <v>7.4736822096201347E-2</v>
      </c>
      <c r="K5564" s="58">
        <v>0.17487297074789271</v>
      </c>
      <c r="L5564" s="58">
        <v>8.0346167994043857E-2</v>
      </c>
      <c r="M5564" s="58">
        <v>2.2588878896852425E-2</v>
      </c>
      <c r="N5564" s="58">
        <v>0.14299195727690941</v>
      </c>
      <c r="O5564" s="58">
        <v>0</v>
      </c>
      <c r="P5564" s="58">
        <v>0</v>
      </c>
      <c r="Q5564" s="58">
        <v>0</v>
      </c>
      <c r="R5564" s="58">
        <v>0</v>
      </c>
      <c r="S5564" s="58">
        <v>0</v>
      </c>
      <c r="T5564" s="58">
        <v>0</v>
      </c>
      <c r="U5564" s="58">
        <v>0</v>
      </c>
      <c r="V5564" s="58">
        <v>0</v>
      </c>
      <c r="W5564" s="58">
        <v>0</v>
      </c>
      <c r="X5564" s="58">
        <v>0</v>
      </c>
      <c r="Y5564" s="58">
        <v>0</v>
      </c>
      <c r="Z5564" s="58">
        <v>0</v>
      </c>
      <c r="AA5564" s="58">
        <v>0</v>
      </c>
      <c r="AB5564" s="58">
        <v>0</v>
      </c>
      <c r="AC5564" s="58">
        <v>0</v>
      </c>
      <c r="AD5564" s="58">
        <v>0</v>
      </c>
      <c r="AE5564" s="58">
        <v>0</v>
      </c>
      <c r="AF5564" s="58">
        <v>0</v>
      </c>
      <c r="AG5564" s="58">
        <v>0</v>
      </c>
      <c r="AH5564" s="58">
        <v>0</v>
      </c>
      <c r="AI5564" s="58">
        <v>0</v>
      </c>
      <c r="AK5564" s="64">
        <f t="shared" si="86"/>
        <v>-2.0931235587211161E-2</v>
      </c>
    </row>
    <row r="5565" spans="1:37" x14ac:dyDescent="0.25">
      <c r="A5565">
        <v>5563</v>
      </c>
      <c r="B5565" s="1">
        <v>1.17E-2</v>
      </c>
      <c r="C5565" s="1">
        <v>3.93668165744817E-5</v>
      </c>
      <c r="D5565" s="58">
        <v>0.13610088356640065</v>
      </c>
      <c r="E5565" s="58">
        <v>9.0749918254752066E-2</v>
      </c>
      <c r="F5565" s="58">
        <v>8.1183833672409791E-2</v>
      </c>
      <c r="G5565" s="58">
        <v>5.039631985685903E-2</v>
      </c>
      <c r="H5565" s="58">
        <v>6.6498768415165291E-2</v>
      </c>
      <c r="I5565" s="58">
        <v>0.1554126943211715</v>
      </c>
      <c r="J5565" s="58">
        <v>9.5919028382441984E-2</v>
      </c>
      <c r="K5565" s="58">
        <v>5.6821734805815781E-2</v>
      </c>
      <c r="L5565" s="58">
        <v>0.13066224255768702</v>
      </c>
      <c r="M5565" s="58">
        <v>0.1164003767349352</v>
      </c>
      <c r="N5565" s="58">
        <v>1.9854199432361705E-2</v>
      </c>
      <c r="O5565" s="58">
        <v>0</v>
      </c>
      <c r="P5565" s="58">
        <v>0</v>
      </c>
      <c r="Q5565" s="58">
        <v>0</v>
      </c>
      <c r="R5565" s="58">
        <v>0</v>
      </c>
      <c r="S5565" s="58">
        <v>0</v>
      </c>
      <c r="T5565" s="58">
        <v>0</v>
      </c>
      <c r="U5565" s="58">
        <v>0</v>
      </c>
      <c r="V5565" s="58">
        <v>0</v>
      </c>
      <c r="W5565" s="58">
        <v>0</v>
      </c>
      <c r="X5565" s="58">
        <v>0</v>
      </c>
      <c r="Y5565" s="58">
        <v>0</v>
      </c>
      <c r="Z5565" s="58">
        <v>0</v>
      </c>
      <c r="AA5565" s="58">
        <v>0</v>
      </c>
      <c r="AB5565" s="58">
        <v>0</v>
      </c>
      <c r="AC5565" s="58">
        <v>0</v>
      </c>
      <c r="AD5565" s="58">
        <v>0</v>
      </c>
      <c r="AE5565" s="58">
        <v>0</v>
      </c>
      <c r="AF5565" s="58">
        <v>0</v>
      </c>
      <c r="AG5565" s="58">
        <v>0</v>
      </c>
      <c r="AH5565" s="58">
        <v>0</v>
      </c>
      <c r="AI5565" s="58">
        <v>0</v>
      </c>
      <c r="AK5565" s="64">
        <f t="shared" si="86"/>
        <v>3.3646851773061282E-3</v>
      </c>
    </row>
    <row r="5566" spans="1:37" x14ac:dyDescent="0.25">
      <c r="A5566">
        <v>5564</v>
      </c>
      <c r="B5566" s="1">
        <v>1.3899999999999999E-2</v>
      </c>
      <c r="C5566" s="1">
        <v>7.8757377470647382E-5</v>
      </c>
      <c r="D5566" s="58">
        <v>5.4968095229576783E-2</v>
      </c>
      <c r="E5566" s="58">
        <v>0.15911634513982365</v>
      </c>
      <c r="F5566" s="58">
        <v>0.12470165977610506</v>
      </c>
      <c r="G5566" s="58">
        <v>0.12459420692892165</v>
      </c>
      <c r="H5566" s="58">
        <v>1.1511534268602883E-2</v>
      </c>
      <c r="I5566" s="58">
        <v>0.11781866917241066</v>
      </c>
      <c r="J5566" s="58">
        <v>8.1027501350497452E-2</v>
      </c>
      <c r="K5566" s="58">
        <v>9.1784460684960822E-2</v>
      </c>
      <c r="L5566" s="58">
        <v>9.4965354045631153E-2</v>
      </c>
      <c r="M5566" s="58">
        <v>5.8662743445736812E-2</v>
      </c>
      <c r="N5566" s="58">
        <v>8.0849429957732991E-2</v>
      </c>
      <c r="O5566" s="58">
        <v>0</v>
      </c>
      <c r="P5566" s="58">
        <v>0</v>
      </c>
      <c r="Q5566" s="58">
        <v>0</v>
      </c>
      <c r="R5566" s="58">
        <v>0</v>
      </c>
      <c r="S5566" s="58">
        <v>0</v>
      </c>
      <c r="T5566" s="58">
        <v>0</v>
      </c>
      <c r="U5566" s="58">
        <v>0</v>
      </c>
      <c r="V5566" s="58">
        <v>0</v>
      </c>
      <c r="W5566" s="58">
        <v>0</v>
      </c>
      <c r="X5566" s="58">
        <v>0</v>
      </c>
      <c r="Y5566" s="58">
        <v>0</v>
      </c>
      <c r="Z5566" s="58">
        <v>0</v>
      </c>
      <c r="AA5566" s="58">
        <v>0</v>
      </c>
      <c r="AB5566" s="58">
        <v>0</v>
      </c>
      <c r="AC5566" s="58">
        <v>0</v>
      </c>
      <c r="AD5566" s="58">
        <v>0</v>
      </c>
      <c r="AE5566" s="58">
        <v>0</v>
      </c>
      <c r="AF5566" s="58">
        <v>0</v>
      </c>
      <c r="AG5566" s="58">
        <v>0</v>
      </c>
      <c r="AH5566" s="58">
        <v>0</v>
      </c>
      <c r="AI5566" s="58">
        <v>0</v>
      </c>
      <c r="AK5566" s="64">
        <f t="shared" si="86"/>
        <v>5.6659983791832649E-3</v>
      </c>
    </row>
    <row r="5567" spans="1:37" x14ac:dyDescent="0.25">
      <c r="A5567">
        <v>5565</v>
      </c>
      <c r="B5567" s="1">
        <v>1.24E-2</v>
      </c>
      <c r="C5567" s="1">
        <v>1.4650420607649955E-4</v>
      </c>
      <c r="D5567" s="58">
        <v>6.4140694911747773E-2</v>
      </c>
      <c r="E5567" s="58">
        <v>0.1104284312027915</v>
      </c>
      <c r="F5567" s="58">
        <v>6.296175488254914E-2</v>
      </c>
      <c r="G5567" s="58">
        <v>1.4419874744569242E-2</v>
      </c>
      <c r="H5567" s="58">
        <v>8.5632012285179845E-2</v>
      </c>
      <c r="I5567" s="58">
        <v>0.19891939796667371</v>
      </c>
      <c r="J5567" s="58">
        <v>0.13856125845895975</v>
      </c>
      <c r="K5567" s="58">
        <v>5.3236916724975124E-2</v>
      </c>
      <c r="L5567" s="58">
        <v>0.12886307761267746</v>
      </c>
      <c r="M5567" s="58">
        <v>1.3532957199155329E-2</v>
      </c>
      <c r="N5567" s="58">
        <v>0.12930362401072107</v>
      </c>
      <c r="O5567" s="58">
        <v>0</v>
      </c>
      <c r="P5567" s="58">
        <v>0</v>
      </c>
      <c r="Q5567" s="58">
        <v>0</v>
      </c>
      <c r="R5567" s="58">
        <v>0</v>
      </c>
      <c r="S5567" s="58">
        <v>0</v>
      </c>
      <c r="T5567" s="58">
        <v>0</v>
      </c>
      <c r="U5567" s="58">
        <v>0</v>
      </c>
      <c r="V5567" s="58">
        <v>0</v>
      </c>
      <c r="W5567" s="58">
        <v>0</v>
      </c>
      <c r="X5567" s="58">
        <v>0</v>
      </c>
      <c r="Y5567" s="58">
        <v>0</v>
      </c>
      <c r="Z5567" s="58">
        <v>0</v>
      </c>
      <c r="AA5567" s="58">
        <v>0</v>
      </c>
      <c r="AB5567" s="58">
        <v>0</v>
      </c>
      <c r="AC5567" s="58">
        <v>0</v>
      </c>
      <c r="AD5567" s="58">
        <v>0</v>
      </c>
      <c r="AE5567" s="58">
        <v>0</v>
      </c>
      <c r="AF5567" s="58">
        <v>0</v>
      </c>
      <c r="AG5567" s="58">
        <v>0</v>
      </c>
      <c r="AH5567" s="58">
        <v>0</v>
      </c>
      <c r="AI5567" s="58">
        <v>0</v>
      </c>
      <c r="AK5567" s="64">
        <f t="shared" si="86"/>
        <v>1.1814855328749964E-2</v>
      </c>
    </row>
    <row r="5568" spans="1:37" x14ac:dyDescent="0.25">
      <c r="A5568">
        <v>5566</v>
      </c>
      <c r="B5568" s="1">
        <v>1.41E-2</v>
      </c>
      <c r="C5568" s="1">
        <v>2.269631340150303E-4</v>
      </c>
      <c r="D5568" s="58">
        <v>0.16148187482585064</v>
      </c>
      <c r="E5568" s="58">
        <v>0.15762618589533015</v>
      </c>
      <c r="F5568" s="58">
        <v>5.5443886471679048E-2</v>
      </c>
      <c r="G5568" s="58">
        <v>0.10786936186441087</v>
      </c>
      <c r="H5568" s="58">
        <v>0.16247188100303295</v>
      </c>
      <c r="I5568" s="58">
        <v>2.0322830783485617E-2</v>
      </c>
      <c r="J5568" s="58">
        <v>0.10212426677805177</v>
      </c>
      <c r="K5568" s="58">
        <v>9.3103071383200106E-2</v>
      </c>
      <c r="L5568" s="58">
        <v>9.1493296519778999E-2</v>
      </c>
      <c r="M5568" s="58">
        <v>1.7688261585561086E-2</v>
      </c>
      <c r="N5568" s="58">
        <v>3.0375082889618817E-2</v>
      </c>
      <c r="O5568" s="58">
        <v>0</v>
      </c>
      <c r="P5568" s="58">
        <v>0</v>
      </c>
      <c r="Q5568" s="58">
        <v>0</v>
      </c>
      <c r="R5568" s="58">
        <v>0</v>
      </c>
      <c r="S5568" s="58">
        <v>0</v>
      </c>
      <c r="T5568" s="58">
        <v>0</v>
      </c>
      <c r="U5568" s="58">
        <v>0</v>
      </c>
      <c r="V5568" s="58">
        <v>0</v>
      </c>
      <c r="W5568" s="58">
        <v>0</v>
      </c>
      <c r="X5568" s="58">
        <v>0</v>
      </c>
      <c r="Y5568" s="58">
        <v>0</v>
      </c>
      <c r="Z5568" s="58">
        <v>0</v>
      </c>
      <c r="AA5568" s="58">
        <v>0</v>
      </c>
      <c r="AB5568" s="58">
        <v>0</v>
      </c>
      <c r="AC5568" s="58">
        <v>0</v>
      </c>
      <c r="AD5568" s="58">
        <v>0</v>
      </c>
      <c r="AE5568" s="58">
        <v>0</v>
      </c>
      <c r="AF5568" s="58">
        <v>0</v>
      </c>
      <c r="AG5568" s="58">
        <v>0</v>
      </c>
      <c r="AH5568" s="58">
        <v>0</v>
      </c>
      <c r="AI5568" s="58">
        <v>0</v>
      </c>
      <c r="AK5568" s="64">
        <f t="shared" si="86"/>
        <v>1.6096676171278745E-2</v>
      </c>
    </row>
    <row r="5569" spans="1:37" x14ac:dyDescent="0.25">
      <c r="A5569">
        <v>5567</v>
      </c>
      <c r="B5569" s="1">
        <v>8.9999999999999993E-3</v>
      </c>
      <c r="C5569" s="1">
        <v>-9.1861041485674928E-5</v>
      </c>
      <c r="D5569" s="58">
        <v>8.4042146094622988E-2</v>
      </c>
      <c r="E5569" s="58">
        <v>1.1904283279631327E-2</v>
      </c>
      <c r="F5569" s="58">
        <v>0.10448527407870351</v>
      </c>
      <c r="G5569" s="58">
        <v>0.10608445180813837</v>
      </c>
      <c r="H5569" s="58">
        <v>0.14100186921631017</v>
      </c>
      <c r="I5569" s="58">
        <v>8.7784885726123335E-3</v>
      </c>
      <c r="J5569" s="58">
        <v>6.2760387676153356E-2</v>
      </c>
      <c r="K5569" s="58">
        <v>8.4512147903208407E-2</v>
      </c>
      <c r="L5569" s="58">
        <v>8.2660759756291516E-2</v>
      </c>
      <c r="M5569" s="58">
        <v>0.17097063701642398</v>
      </c>
      <c r="N5569" s="58">
        <v>0.14279955459790425</v>
      </c>
      <c r="O5569" s="58">
        <v>0</v>
      </c>
      <c r="P5569" s="58">
        <v>0</v>
      </c>
      <c r="Q5569" s="58">
        <v>0</v>
      </c>
      <c r="R5569" s="58">
        <v>0</v>
      </c>
      <c r="S5569" s="58">
        <v>0</v>
      </c>
      <c r="T5569" s="58">
        <v>0</v>
      </c>
      <c r="U5569" s="58">
        <v>0</v>
      </c>
      <c r="V5569" s="58">
        <v>0</v>
      </c>
      <c r="W5569" s="58">
        <v>0</v>
      </c>
      <c r="X5569" s="58">
        <v>0</v>
      </c>
      <c r="Y5569" s="58">
        <v>0</v>
      </c>
      <c r="Z5569" s="58">
        <v>0</v>
      </c>
      <c r="AA5569" s="58">
        <v>0</v>
      </c>
      <c r="AB5569" s="58">
        <v>0</v>
      </c>
      <c r="AC5569" s="58">
        <v>0</v>
      </c>
      <c r="AD5569" s="58">
        <v>0</v>
      </c>
      <c r="AE5569" s="58">
        <v>0</v>
      </c>
      <c r="AF5569" s="58">
        <v>0</v>
      </c>
      <c r="AG5569" s="58">
        <v>0</v>
      </c>
      <c r="AH5569" s="58">
        <v>0</v>
      </c>
      <c r="AI5569" s="58">
        <v>0</v>
      </c>
      <c r="AK5569" s="64">
        <f t="shared" si="86"/>
        <v>-1.0206782387297214E-2</v>
      </c>
    </row>
    <row r="5570" spans="1:37" x14ac:dyDescent="0.25">
      <c r="A5570">
        <v>5568</v>
      </c>
      <c r="B5570" s="1">
        <v>1.37E-2</v>
      </c>
      <c r="C5570" s="1">
        <v>-4.2161039144985896E-5</v>
      </c>
      <c r="D5570" s="58">
        <v>0.10069934862420717</v>
      </c>
      <c r="E5570" s="58">
        <v>0.11750324295675556</v>
      </c>
      <c r="F5570" s="58">
        <v>4.0106249361820015E-2</v>
      </c>
      <c r="G5570" s="58">
        <v>0.13127400654179863</v>
      </c>
      <c r="H5570" s="58">
        <v>0.11883924658894218</v>
      </c>
      <c r="I5570" s="58">
        <v>0.11154572791525223</v>
      </c>
      <c r="J5570" s="58">
        <v>0.10321451737986929</v>
      </c>
      <c r="K5570" s="58">
        <v>0.1213011515103867</v>
      </c>
      <c r="L5570" s="58">
        <v>3.1242887013552684E-3</v>
      </c>
      <c r="M5570" s="58">
        <v>9.7808809120767309E-2</v>
      </c>
      <c r="N5570" s="58">
        <v>5.4583411298845655E-2</v>
      </c>
      <c r="O5570" s="58">
        <v>0</v>
      </c>
      <c r="P5570" s="58">
        <v>0</v>
      </c>
      <c r="Q5570" s="58">
        <v>0</v>
      </c>
      <c r="R5570" s="58">
        <v>0</v>
      </c>
      <c r="S5570" s="58">
        <v>0</v>
      </c>
      <c r="T5570" s="58">
        <v>0</v>
      </c>
      <c r="U5570" s="58">
        <v>0</v>
      </c>
      <c r="V5570" s="58">
        <v>0</v>
      </c>
      <c r="W5570" s="58">
        <v>0</v>
      </c>
      <c r="X5570" s="58">
        <v>0</v>
      </c>
      <c r="Y5570" s="58">
        <v>0</v>
      </c>
      <c r="Z5570" s="58">
        <v>0</v>
      </c>
      <c r="AA5570" s="58">
        <v>0</v>
      </c>
      <c r="AB5570" s="58">
        <v>0</v>
      </c>
      <c r="AC5570" s="58">
        <v>0</v>
      </c>
      <c r="AD5570" s="58">
        <v>0</v>
      </c>
      <c r="AE5570" s="58">
        <v>0</v>
      </c>
      <c r="AF5570" s="58">
        <v>0</v>
      </c>
      <c r="AG5570" s="58">
        <v>0</v>
      </c>
      <c r="AH5570" s="58">
        <v>0</v>
      </c>
      <c r="AI5570" s="58">
        <v>0</v>
      </c>
      <c r="AK5570" s="64">
        <f t="shared" si="86"/>
        <v>-3.0774481127726931E-3</v>
      </c>
    </row>
    <row r="5571" spans="1:37" x14ac:dyDescent="0.25">
      <c r="A5571">
        <v>5569</v>
      </c>
      <c r="B5571" s="1">
        <v>1.38E-2</v>
      </c>
      <c r="C5571" s="1">
        <v>-2.0618254016432989E-4</v>
      </c>
      <c r="D5571" s="58">
        <v>4.5076693621168604E-2</v>
      </c>
      <c r="E5571" s="58">
        <v>8.4539338348985804E-2</v>
      </c>
      <c r="F5571" s="58">
        <v>4.0189491023512665E-2</v>
      </c>
      <c r="G5571" s="58">
        <v>0.18491258590072487</v>
      </c>
      <c r="H5571" s="58">
        <v>0.10571280384246827</v>
      </c>
      <c r="I5571" s="58">
        <v>0.1787497754350181</v>
      </c>
      <c r="J5571" s="58">
        <v>1.7288425676521377E-2</v>
      </c>
      <c r="K5571" s="58">
        <v>0.14519815671799385</v>
      </c>
      <c r="L5571" s="58">
        <v>5.30417049110712E-2</v>
      </c>
      <c r="M5571" s="58">
        <v>3.5735257815661642E-2</v>
      </c>
      <c r="N5571" s="58">
        <v>0.10955576670687353</v>
      </c>
      <c r="O5571" s="58">
        <v>0</v>
      </c>
      <c r="P5571" s="58">
        <v>0</v>
      </c>
      <c r="Q5571" s="58">
        <v>0</v>
      </c>
      <c r="R5571" s="58">
        <v>0</v>
      </c>
      <c r="S5571" s="58">
        <v>0</v>
      </c>
      <c r="T5571" s="58">
        <v>0</v>
      </c>
      <c r="U5571" s="58">
        <v>0</v>
      </c>
      <c r="V5571" s="58">
        <v>0</v>
      </c>
      <c r="W5571" s="58">
        <v>0</v>
      </c>
      <c r="X5571" s="58">
        <v>0</v>
      </c>
      <c r="Y5571" s="58">
        <v>0</v>
      </c>
      <c r="Z5571" s="58">
        <v>0</v>
      </c>
      <c r="AA5571" s="58">
        <v>0</v>
      </c>
      <c r="AB5571" s="58">
        <v>0</v>
      </c>
      <c r="AC5571" s="58">
        <v>0</v>
      </c>
      <c r="AD5571" s="58">
        <v>0</v>
      </c>
      <c r="AE5571" s="58">
        <v>0</v>
      </c>
      <c r="AF5571" s="58">
        <v>0</v>
      </c>
      <c r="AG5571" s="58">
        <v>0</v>
      </c>
      <c r="AH5571" s="58">
        <v>0</v>
      </c>
      <c r="AI5571" s="58">
        <v>0</v>
      </c>
      <c r="AK5571" s="64">
        <f t="shared" si="86"/>
        <v>-1.4940763780023906E-2</v>
      </c>
    </row>
    <row r="5572" spans="1:37" x14ac:dyDescent="0.25">
      <c r="A5572">
        <v>5570</v>
      </c>
      <c r="B5572" s="1">
        <v>1.1299999999999999E-2</v>
      </c>
      <c r="C5572" s="1">
        <v>4.3930399664840903E-5</v>
      </c>
      <c r="D5572" s="58">
        <v>2.8007569292370971E-2</v>
      </c>
      <c r="E5572" s="58">
        <v>9.8902328031995959E-2</v>
      </c>
      <c r="F5572" s="58">
        <v>0.15322273985005627</v>
      </c>
      <c r="G5572" s="58">
        <v>9.0214322011652706E-2</v>
      </c>
      <c r="H5572" s="58">
        <v>3.9964788167705455E-2</v>
      </c>
      <c r="I5572" s="58">
        <v>9.6009834044888609E-2</v>
      </c>
      <c r="J5572" s="58">
        <v>0.11019944835100848</v>
      </c>
      <c r="K5572" s="58">
        <v>6.3705011278827273E-2</v>
      </c>
      <c r="L5572" s="58">
        <v>9.8368248375111239E-2</v>
      </c>
      <c r="M5572" s="58">
        <v>0.1014966005259455</v>
      </c>
      <c r="N5572" s="58">
        <v>0.11990911007043756</v>
      </c>
      <c r="O5572" s="58">
        <v>0</v>
      </c>
      <c r="P5572" s="58">
        <v>0</v>
      </c>
      <c r="Q5572" s="58">
        <v>0</v>
      </c>
      <c r="R5572" s="58">
        <v>0</v>
      </c>
      <c r="S5572" s="58">
        <v>0</v>
      </c>
      <c r="T5572" s="58">
        <v>0</v>
      </c>
      <c r="U5572" s="58">
        <v>0</v>
      </c>
      <c r="V5572" s="58">
        <v>0</v>
      </c>
      <c r="W5572" s="58">
        <v>0</v>
      </c>
      <c r="X5572" s="58">
        <v>0</v>
      </c>
      <c r="Y5572" s="58">
        <v>0</v>
      </c>
      <c r="Z5572" s="58">
        <v>0</v>
      </c>
      <c r="AA5572" s="58">
        <v>0</v>
      </c>
      <c r="AB5572" s="58">
        <v>0</v>
      </c>
      <c r="AC5572" s="58">
        <v>0</v>
      </c>
      <c r="AD5572" s="58">
        <v>0</v>
      </c>
      <c r="AE5572" s="58">
        <v>0</v>
      </c>
      <c r="AF5572" s="58">
        <v>0</v>
      </c>
      <c r="AG5572" s="58">
        <v>0</v>
      </c>
      <c r="AH5572" s="58">
        <v>0</v>
      </c>
      <c r="AI5572" s="58">
        <v>0</v>
      </c>
      <c r="AK5572" s="64">
        <f t="shared" ref="AK5572:AK5635" si="87">C5572/B5572</f>
        <v>3.8876459880390181E-3</v>
      </c>
    </row>
    <row r="5573" spans="1:37" x14ac:dyDescent="0.25">
      <c r="A5573">
        <v>5571</v>
      </c>
      <c r="B5573" s="1">
        <v>1.18E-2</v>
      </c>
      <c r="C5573" s="1">
        <v>1.5848974777191678E-4</v>
      </c>
      <c r="D5573" s="58">
        <v>8.8847912334371448E-2</v>
      </c>
      <c r="E5573" s="58">
        <v>0.10665141526833684</v>
      </c>
      <c r="F5573" s="58">
        <v>1.860713663387897E-2</v>
      </c>
      <c r="G5573" s="58">
        <v>0.12345163277443483</v>
      </c>
      <c r="H5573" s="58">
        <v>1.3243620259121349E-2</v>
      </c>
      <c r="I5573" s="58">
        <v>0.12544907203818123</v>
      </c>
      <c r="J5573" s="58">
        <v>8.663226544715813E-2</v>
      </c>
      <c r="K5573" s="58">
        <v>9.1229888727902442E-2</v>
      </c>
      <c r="L5573" s="58">
        <v>0.17036618663187725</v>
      </c>
      <c r="M5573" s="58">
        <v>9.9131869146000917E-2</v>
      </c>
      <c r="N5573" s="58">
        <v>7.6389000738736709E-2</v>
      </c>
      <c r="O5573" s="58">
        <v>0</v>
      </c>
      <c r="P5573" s="58">
        <v>0</v>
      </c>
      <c r="Q5573" s="58">
        <v>0</v>
      </c>
      <c r="R5573" s="58">
        <v>0</v>
      </c>
      <c r="S5573" s="58">
        <v>0</v>
      </c>
      <c r="T5573" s="58">
        <v>0</v>
      </c>
      <c r="U5573" s="58">
        <v>0</v>
      </c>
      <c r="V5573" s="58">
        <v>0</v>
      </c>
      <c r="W5573" s="58">
        <v>0</v>
      </c>
      <c r="X5573" s="58">
        <v>0</v>
      </c>
      <c r="Y5573" s="58">
        <v>0</v>
      </c>
      <c r="Z5573" s="58">
        <v>0</v>
      </c>
      <c r="AA5573" s="58">
        <v>0</v>
      </c>
      <c r="AB5573" s="58">
        <v>0</v>
      </c>
      <c r="AC5573" s="58">
        <v>0</v>
      </c>
      <c r="AD5573" s="58">
        <v>0</v>
      </c>
      <c r="AE5573" s="58">
        <v>0</v>
      </c>
      <c r="AF5573" s="58">
        <v>0</v>
      </c>
      <c r="AG5573" s="58">
        <v>0</v>
      </c>
      <c r="AH5573" s="58">
        <v>0</v>
      </c>
      <c r="AI5573" s="58">
        <v>0</v>
      </c>
      <c r="AK5573" s="64">
        <f t="shared" si="87"/>
        <v>1.34313345569421E-2</v>
      </c>
    </row>
    <row r="5574" spans="1:37" x14ac:dyDescent="0.25">
      <c r="A5574">
        <v>5572</v>
      </c>
      <c r="B5574" s="1">
        <v>1.38E-2</v>
      </c>
      <c r="C5574" s="1">
        <v>-4.8597540018554764E-5</v>
      </c>
      <c r="D5574" s="58">
        <v>0.13873001388050116</v>
      </c>
      <c r="E5574" s="58">
        <v>0.14925286295803675</v>
      </c>
      <c r="F5574" s="58">
        <v>0.18750018505388868</v>
      </c>
      <c r="G5574" s="58">
        <v>6.4452448154188643E-2</v>
      </c>
      <c r="H5574" s="58">
        <v>0.14873856676777072</v>
      </c>
      <c r="I5574" s="58">
        <v>0.12555976140264222</v>
      </c>
      <c r="J5574" s="58">
        <v>9.3280316919742094E-3</v>
      </c>
      <c r="K5574" s="58">
        <v>3.5217758750209237E-2</v>
      </c>
      <c r="L5574" s="58">
        <v>1.2131621180006978E-2</v>
      </c>
      <c r="M5574" s="58">
        <v>6.0235930858917132E-2</v>
      </c>
      <c r="N5574" s="58">
        <v>6.8852819301864293E-2</v>
      </c>
      <c r="O5574" s="58">
        <v>0</v>
      </c>
      <c r="P5574" s="58">
        <v>0</v>
      </c>
      <c r="Q5574" s="58">
        <v>0</v>
      </c>
      <c r="R5574" s="58">
        <v>0</v>
      </c>
      <c r="S5574" s="58">
        <v>0</v>
      </c>
      <c r="T5574" s="58">
        <v>0</v>
      </c>
      <c r="U5574" s="58">
        <v>0</v>
      </c>
      <c r="V5574" s="58">
        <v>0</v>
      </c>
      <c r="W5574" s="58">
        <v>0</v>
      </c>
      <c r="X5574" s="58">
        <v>0</v>
      </c>
      <c r="Y5574" s="58">
        <v>0</v>
      </c>
      <c r="Z5574" s="58">
        <v>0</v>
      </c>
      <c r="AA5574" s="58">
        <v>0</v>
      </c>
      <c r="AB5574" s="58">
        <v>0</v>
      </c>
      <c r="AC5574" s="58">
        <v>0</v>
      </c>
      <c r="AD5574" s="58">
        <v>0</v>
      </c>
      <c r="AE5574" s="58">
        <v>0</v>
      </c>
      <c r="AF5574" s="58">
        <v>0</v>
      </c>
      <c r="AG5574" s="58">
        <v>0</v>
      </c>
      <c r="AH5574" s="58">
        <v>0</v>
      </c>
      <c r="AI5574" s="58">
        <v>0</v>
      </c>
      <c r="AK5574" s="64">
        <f t="shared" si="87"/>
        <v>-3.5215608709097657E-3</v>
      </c>
    </row>
    <row r="5575" spans="1:37" x14ac:dyDescent="0.25">
      <c r="A5575">
        <v>5573</v>
      </c>
      <c r="B5575" s="1">
        <v>1.01E-2</v>
      </c>
      <c r="C5575" s="1">
        <v>-3.9019149260898428E-5</v>
      </c>
      <c r="D5575" s="58">
        <v>5.4173372339893659E-2</v>
      </c>
      <c r="E5575" s="58">
        <v>5.0692393918187299E-3</v>
      </c>
      <c r="F5575" s="58">
        <v>7.9919180447268354E-2</v>
      </c>
      <c r="G5575" s="58">
        <v>0.12542067766454387</v>
      </c>
      <c r="H5575" s="58">
        <v>0.15319813642222843</v>
      </c>
      <c r="I5575" s="58">
        <v>0.15750333365529925</v>
      </c>
      <c r="J5575" s="58">
        <v>0.10902805750338085</v>
      </c>
      <c r="K5575" s="58">
        <v>3.0843736934124477E-3</v>
      </c>
      <c r="L5575" s="58">
        <v>3.7559543460397388E-2</v>
      </c>
      <c r="M5575" s="58">
        <v>0.1942721781273338</v>
      </c>
      <c r="N5575" s="58">
        <v>8.0771907294423129E-2</v>
      </c>
      <c r="O5575" s="58">
        <v>0</v>
      </c>
      <c r="P5575" s="58">
        <v>0</v>
      </c>
      <c r="Q5575" s="58">
        <v>0</v>
      </c>
      <c r="R5575" s="58">
        <v>0</v>
      </c>
      <c r="S5575" s="58">
        <v>0</v>
      </c>
      <c r="T5575" s="58">
        <v>0</v>
      </c>
      <c r="U5575" s="58">
        <v>0</v>
      </c>
      <c r="V5575" s="58">
        <v>0</v>
      </c>
      <c r="W5575" s="58">
        <v>0</v>
      </c>
      <c r="X5575" s="58">
        <v>0</v>
      </c>
      <c r="Y5575" s="58">
        <v>0</v>
      </c>
      <c r="Z5575" s="58">
        <v>0</v>
      </c>
      <c r="AA5575" s="58">
        <v>0</v>
      </c>
      <c r="AB5575" s="58">
        <v>0</v>
      </c>
      <c r="AC5575" s="58">
        <v>0</v>
      </c>
      <c r="AD5575" s="58">
        <v>0</v>
      </c>
      <c r="AE5575" s="58">
        <v>0</v>
      </c>
      <c r="AF5575" s="58">
        <v>0</v>
      </c>
      <c r="AG5575" s="58">
        <v>0</v>
      </c>
      <c r="AH5575" s="58">
        <v>0</v>
      </c>
      <c r="AI5575" s="58">
        <v>0</v>
      </c>
      <c r="AK5575" s="64">
        <f t="shared" si="87"/>
        <v>-3.8632821050394485E-3</v>
      </c>
    </row>
    <row r="5576" spans="1:37" x14ac:dyDescent="0.25">
      <c r="A5576">
        <v>5574</v>
      </c>
      <c r="B5576" s="1">
        <v>1.2200000000000001E-2</v>
      </c>
      <c r="C5576" s="1">
        <v>3.6561731544548196E-4</v>
      </c>
      <c r="D5576" s="58">
        <v>8.7790135587065984E-2</v>
      </c>
      <c r="E5576" s="58">
        <v>0.14584754929268862</v>
      </c>
      <c r="F5576" s="58">
        <v>2.3381083583547495E-2</v>
      </c>
      <c r="G5576" s="58">
        <v>6.8780378132005257E-2</v>
      </c>
      <c r="H5576" s="58">
        <v>5.917747745538298E-2</v>
      </c>
      <c r="I5576" s="58">
        <v>0.10915145120558369</v>
      </c>
      <c r="J5576" s="58">
        <v>0.16510173375364248</v>
      </c>
      <c r="K5576" s="58">
        <v>2.8810998865517069E-2</v>
      </c>
      <c r="L5576" s="58">
        <v>7.0183252302611035E-2</v>
      </c>
      <c r="M5576" s="58">
        <v>0.10828856207556925</v>
      </c>
      <c r="N5576" s="58">
        <v>0.13348737774638628</v>
      </c>
      <c r="O5576" s="58">
        <v>0</v>
      </c>
      <c r="P5576" s="58">
        <v>0</v>
      </c>
      <c r="Q5576" s="58">
        <v>0</v>
      </c>
      <c r="R5576" s="58">
        <v>0</v>
      </c>
      <c r="S5576" s="58">
        <v>0</v>
      </c>
      <c r="T5576" s="58">
        <v>0</v>
      </c>
      <c r="U5576" s="58">
        <v>0</v>
      </c>
      <c r="V5576" s="58">
        <v>0</v>
      </c>
      <c r="W5576" s="58">
        <v>0</v>
      </c>
      <c r="X5576" s="58">
        <v>0</v>
      </c>
      <c r="Y5576" s="58">
        <v>0</v>
      </c>
      <c r="Z5576" s="58">
        <v>0</v>
      </c>
      <c r="AA5576" s="58">
        <v>0</v>
      </c>
      <c r="AB5576" s="58">
        <v>0</v>
      </c>
      <c r="AC5576" s="58">
        <v>0</v>
      </c>
      <c r="AD5576" s="58">
        <v>0</v>
      </c>
      <c r="AE5576" s="58">
        <v>0</v>
      </c>
      <c r="AF5576" s="58">
        <v>0</v>
      </c>
      <c r="AG5576" s="58">
        <v>0</v>
      </c>
      <c r="AH5576" s="58">
        <v>0</v>
      </c>
      <c r="AI5576" s="58">
        <v>0</v>
      </c>
      <c r="AK5576" s="64">
        <f t="shared" si="87"/>
        <v>2.9968632413564091E-2</v>
      </c>
    </row>
    <row r="5577" spans="1:37" x14ac:dyDescent="0.25">
      <c r="A5577">
        <v>5575</v>
      </c>
      <c r="B5577" s="1">
        <v>1.01E-2</v>
      </c>
      <c r="C5577" s="1">
        <v>9.9363573475648253E-5</v>
      </c>
      <c r="D5577" s="58">
        <v>0.13027516210789977</v>
      </c>
      <c r="E5577" s="58">
        <v>9.3571830257169405E-2</v>
      </c>
      <c r="F5577" s="58">
        <v>0.16199997921293416</v>
      </c>
      <c r="G5577" s="58">
        <v>0.10390460138080591</v>
      </c>
      <c r="H5577" s="58">
        <v>3.2332816157245058E-2</v>
      </c>
      <c r="I5577" s="58">
        <v>3.7664338139719172E-2</v>
      </c>
      <c r="J5577" s="58">
        <v>1.5705363910375733E-2</v>
      </c>
      <c r="K5577" s="58">
        <v>1.9683495160148928E-2</v>
      </c>
      <c r="L5577" s="58">
        <v>0.10903659429967083</v>
      </c>
      <c r="M5577" s="58">
        <v>0.13669405045164276</v>
      </c>
      <c r="N5577" s="58">
        <v>0.15913176892238814</v>
      </c>
      <c r="O5577" s="58">
        <v>0</v>
      </c>
      <c r="P5577" s="58">
        <v>0</v>
      </c>
      <c r="Q5577" s="58">
        <v>0</v>
      </c>
      <c r="R5577" s="58">
        <v>0</v>
      </c>
      <c r="S5577" s="58">
        <v>0</v>
      </c>
      <c r="T5577" s="58">
        <v>0</v>
      </c>
      <c r="U5577" s="58">
        <v>0</v>
      </c>
      <c r="V5577" s="58">
        <v>0</v>
      </c>
      <c r="W5577" s="58">
        <v>0</v>
      </c>
      <c r="X5577" s="58">
        <v>0</v>
      </c>
      <c r="Y5577" s="58">
        <v>0</v>
      </c>
      <c r="Z5577" s="58">
        <v>0</v>
      </c>
      <c r="AA5577" s="58">
        <v>0</v>
      </c>
      <c r="AB5577" s="58">
        <v>0</v>
      </c>
      <c r="AC5577" s="58">
        <v>0</v>
      </c>
      <c r="AD5577" s="58">
        <v>0</v>
      </c>
      <c r="AE5577" s="58">
        <v>0</v>
      </c>
      <c r="AF5577" s="58">
        <v>0</v>
      </c>
      <c r="AG5577" s="58">
        <v>0</v>
      </c>
      <c r="AH5577" s="58">
        <v>0</v>
      </c>
      <c r="AI5577" s="58">
        <v>0</v>
      </c>
      <c r="AK5577" s="64">
        <f t="shared" si="87"/>
        <v>9.8379775718463614E-3</v>
      </c>
    </row>
    <row r="5578" spans="1:37" x14ac:dyDescent="0.25">
      <c r="A5578">
        <v>5576</v>
      </c>
      <c r="B5578" s="1">
        <v>1.46E-2</v>
      </c>
      <c r="C5578" s="1">
        <v>4.0247614627939504E-4</v>
      </c>
      <c r="D5578" s="58">
        <v>1.1101826207756878E-2</v>
      </c>
      <c r="E5578" s="58">
        <v>0.21509162851539085</v>
      </c>
      <c r="F5578" s="58">
        <v>0.16693370006241418</v>
      </c>
      <c r="G5578" s="58">
        <v>0.16637459064550164</v>
      </c>
      <c r="H5578" s="58">
        <v>9.5500038810618863E-3</v>
      </c>
      <c r="I5578" s="58">
        <v>9.5114991091906798E-2</v>
      </c>
      <c r="J5578" s="58">
        <v>1.0695427368997453E-2</v>
      </c>
      <c r="K5578" s="58">
        <v>7.7286389252730504E-4</v>
      </c>
      <c r="L5578" s="58">
        <v>0.16480610624568129</v>
      </c>
      <c r="M5578" s="58">
        <v>4.0630141005458704E-2</v>
      </c>
      <c r="N5578" s="58">
        <v>0.11892872108330307</v>
      </c>
      <c r="O5578" s="58">
        <v>0</v>
      </c>
      <c r="P5578" s="58">
        <v>0</v>
      </c>
      <c r="Q5578" s="58">
        <v>0</v>
      </c>
      <c r="R5578" s="58">
        <v>0</v>
      </c>
      <c r="S5578" s="58">
        <v>0</v>
      </c>
      <c r="T5578" s="58">
        <v>0</v>
      </c>
      <c r="U5578" s="58">
        <v>0</v>
      </c>
      <c r="V5578" s="58">
        <v>0</v>
      </c>
      <c r="W5578" s="58">
        <v>0</v>
      </c>
      <c r="X5578" s="58">
        <v>0</v>
      </c>
      <c r="Y5578" s="58">
        <v>0</v>
      </c>
      <c r="Z5578" s="58">
        <v>0</v>
      </c>
      <c r="AA5578" s="58">
        <v>0</v>
      </c>
      <c r="AB5578" s="58">
        <v>0</v>
      </c>
      <c r="AC5578" s="58">
        <v>0</v>
      </c>
      <c r="AD5578" s="58">
        <v>0</v>
      </c>
      <c r="AE5578" s="58">
        <v>0</v>
      </c>
      <c r="AF5578" s="58">
        <v>0</v>
      </c>
      <c r="AG5578" s="58">
        <v>0</v>
      </c>
      <c r="AH5578" s="58">
        <v>0</v>
      </c>
      <c r="AI5578" s="58">
        <v>0</v>
      </c>
      <c r="AK5578" s="64">
        <f t="shared" si="87"/>
        <v>2.7566859334205138E-2</v>
      </c>
    </row>
    <row r="5579" spans="1:37" x14ac:dyDescent="0.25">
      <c r="A5579">
        <v>5577</v>
      </c>
      <c r="B5579" s="1">
        <v>1.15E-2</v>
      </c>
      <c r="C5579" s="1">
        <v>1.1258612480678056E-4</v>
      </c>
      <c r="D5579" s="58">
        <v>4.1167083690723721E-2</v>
      </c>
      <c r="E5579" s="58">
        <v>1.6036810750952486E-2</v>
      </c>
      <c r="F5579" s="58">
        <v>6.3067229724021193E-2</v>
      </c>
      <c r="G5579" s="58">
        <v>0.15712397392807492</v>
      </c>
      <c r="H5579" s="58">
        <v>5.5441328942885074E-2</v>
      </c>
      <c r="I5579" s="58">
        <v>0.16624596575833084</v>
      </c>
      <c r="J5579" s="58">
        <v>0.20634367419270827</v>
      </c>
      <c r="K5579" s="58">
        <v>2.9756268863528675E-2</v>
      </c>
      <c r="L5579" s="58">
        <v>0.1425709117013437</v>
      </c>
      <c r="M5579" s="58">
        <v>3.9161098884418648E-2</v>
      </c>
      <c r="N5579" s="58">
        <v>8.3085653563012465E-2</v>
      </c>
      <c r="O5579" s="58">
        <v>0</v>
      </c>
      <c r="P5579" s="58">
        <v>0</v>
      </c>
      <c r="Q5579" s="58">
        <v>0</v>
      </c>
      <c r="R5579" s="58">
        <v>0</v>
      </c>
      <c r="S5579" s="58">
        <v>0</v>
      </c>
      <c r="T5579" s="58">
        <v>0</v>
      </c>
      <c r="U5579" s="58">
        <v>0</v>
      </c>
      <c r="V5579" s="58">
        <v>0</v>
      </c>
      <c r="W5579" s="58">
        <v>0</v>
      </c>
      <c r="X5579" s="58">
        <v>0</v>
      </c>
      <c r="Y5579" s="58">
        <v>0</v>
      </c>
      <c r="Z5579" s="58">
        <v>0</v>
      </c>
      <c r="AA5579" s="58">
        <v>0</v>
      </c>
      <c r="AB5579" s="58">
        <v>0</v>
      </c>
      <c r="AC5579" s="58">
        <v>0</v>
      </c>
      <c r="AD5579" s="58">
        <v>0</v>
      </c>
      <c r="AE5579" s="58">
        <v>0</v>
      </c>
      <c r="AF5579" s="58">
        <v>0</v>
      </c>
      <c r="AG5579" s="58">
        <v>0</v>
      </c>
      <c r="AH5579" s="58">
        <v>0</v>
      </c>
      <c r="AI5579" s="58">
        <v>0</v>
      </c>
      <c r="AK5579" s="64">
        <f t="shared" si="87"/>
        <v>9.7900978092852666E-3</v>
      </c>
    </row>
    <row r="5580" spans="1:37" x14ac:dyDescent="0.25">
      <c r="A5580">
        <v>5578</v>
      </c>
      <c r="B5580" s="1">
        <v>1.32E-2</v>
      </c>
      <c r="C5580" s="1">
        <v>-1.7088106649903437E-4</v>
      </c>
      <c r="D5580" s="58">
        <v>0.12159460769186238</v>
      </c>
      <c r="E5580" s="58">
        <v>5.8575961816428691E-2</v>
      </c>
      <c r="F5580" s="58">
        <v>0.11305026183890776</v>
      </c>
      <c r="G5580" s="58">
        <v>0.10061387381266909</v>
      </c>
      <c r="H5580" s="58">
        <v>6.124670184239836E-2</v>
      </c>
      <c r="I5580" s="58">
        <v>0.106040946007511</v>
      </c>
      <c r="J5580" s="58">
        <v>0.13263387269555782</v>
      </c>
      <c r="K5580" s="58">
        <v>0.14819526094780586</v>
      </c>
      <c r="L5580" s="58">
        <v>0.1484680977068151</v>
      </c>
      <c r="M5580" s="58">
        <v>2.4939227798732927E-3</v>
      </c>
      <c r="N5580" s="58">
        <v>7.0864928601704182E-3</v>
      </c>
      <c r="O5580" s="58">
        <v>0</v>
      </c>
      <c r="P5580" s="58">
        <v>0</v>
      </c>
      <c r="Q5580" s="58">
        <v>0</v>
      </c>
      <c r="R5580" s="58">
        <v>0</v>
      </c>
      <c r="S5580" s="58">
        <v>0</v>
      </c>
      <c r="T5580" s="58">
        <v>0</v>
      </c>
      <c r="U5580" s="58">
        <v>0</v>
      </c>
      <c r="V5580" s="58">
        <v>0</v>
      </c>
      <c r="W5580" s="58">
        <v>0</v>
      </c>
      <c r="X5580" s="58">
        <v>0</v>
      </c>
      <c r="Y5580" s="58">
        <v>0</v>
      </c>
      <c r="Z5580" s="58">
        <v>0</v>
      </c>
      <c r="AA5580" s="58">
        <v>0</v>
      </c>
      <c r="AB5580" s="58">
        <v>0</v>
      </c>
      <c r="AC5580" s="58">
        <v>0</v>
      </c>
      <c r="AD5580" s="58">
        <v>0</v>
      </c>
      <c r="AE5580" s="58">
        <v>0</v>
      </c>
      <c r="AF5580" s="58">
        <v>0</v>
      </c>
      <c r="AG5580" s="58">
        <v>0</v>
      </c>
      <c r="AH5580" s="58">
        <v>0</v>
      </c>
      <c r="AI5580" s="58">
        <v>0</v>
      </c>
      <c r="AK5580" s="64">
        <f t="shared" si="87"/>
        <v>-1.2945535340835937E-2</v>
      </c>
    </row>
    <row r="5581" spans="1:37" x14ac:dyDescent="0.25">
      <c r="A5581">
        <v>5579</v>
      </c>
      <c r="B5581" s="1">
        <v>1.03E-2</v>
      </c>
      <c r="C5581" s="1">
        <v>-1.4053279465489472E-4</v>
      </c>
      <c r="D5581" s="58">
        <v>4.621246083709693E-2</v>
      </c>
      <c r="E5581" s="58">
        <v>1.1709139823639881E-2</v>
      </c>
      <c r="F5581" s="58">
        <v>0.12685436879787604</v>
      </c>
      <c r="G5581" s="58">
        <v>0.12715554110561383</v>
      </c>
      <c r="H5581" s="58">
        <v>9.2455987284569899E-2</v>
      </c>
      <c r="I5581" s="58">
        <v>8.2137888518186864E-3</v>
      </c>
      <c r="J5581" s="58">
        <v>0.12206053326114318</v>
      </c>
      <c r="K5581" s="58">
        <v>0.12615146858633811</v>
      </c>
      <c r="L5581" s="58">
        <v>0.1026048527444753</v>
      </c>
      <c r="M5581" s="58">
        <v>0.101987506961111</v>
      </c>
      <c r="N5581" s="58">
        <v>0.13459435174631712</v>
      </c>
      <c r="O5581" s="58">
        <v>0</v>
      </c>
      <c r="P5581" s="58">
        <v>0</v>
      </c>
      <c r="Q5581" s="58">
        <v>0</v>
      </c>
      <c r="R5581" s="58">
        <v>0</v>
      </c>
      <c r="S5581" s="58">
        <v>0</v>
      </c>
      <c r="T5581" s="58">
        <v>0</v>
      </c>
      <c r="U5581" s="58">
        <v>0</v>
      </c>
      <c r="V5581" s="58">
        <v>0</v>
      </c>
      <c r="W5581" s="58">
        <v>0</v>
      </c>
      <c r="X5581" s="58">
        <v>0</v>
      </c>
      <c r="Y5581" s="58">
        <v>0</v>
      </c>
      <c r="Z5581" s="58">
        <v>0</v>
      </c>
      <c r="AA5581" s="58">
        <v>0</v>
      </c>
      <c r="AB5581" s="58">
        <v>0</v>
      </c>
      <c r="AC5581" s="58">
        <v>0</v>
      </c>
      <c r="AD5581" s="58">
        <v>0</v>
      </c>
      <c r="AE5581" s="58">
        <v>0</v>
      </c>
      <c r="AF5581" s="58">
        <v>0</v>
      </c>
      <c r="AG5581" s="58">
        <v>0</v>
      </c>
      <c r="AH5581" s="58">
        <v>0</v>
      </c>
      <c r="AI5581" s="58">
        <v>0</v>
      </c>
      <c r="AK5581" s="64">
        <f t="shared" si="87"/>
        <v>-1.3643960646106283E-2</v>
      </c>
    </row>
    <row r="5582" spans="1:37" x14ac:dyDescent="0.25">
      <c r="A5582">
        <v>5580</v>
      </c>
      <c r="B5582" s="1">
        <v>1.1299999999999999E-2</v>
      </c>
      <c r="C5582" s="1">
        <v>1.6282490609163773E-4</v>
      </c>
      <c r="D5582" s="58">
        <v>6.5943632676088881E-2</v>
      </c>
      <c r="E5582" s="58">
        <v>7.7583711950908005E-2</v>
      </c>
      <c r="F5582" s="58">
        <v>4.758577874235264E-2</v>
      </c>
      <c r="G5582" s="58">
        <v>0.16717372938019229</v>
      </c>
      <c r="H5582" s="58">
        <v>0.12800587412397335</v>
      </c>
      <c r="I5582" s="58">
        <v>5.0913129113888365E-2</v>
      </c>
      <c r="J5582" s="58">
        <v>0.12751118458733451</v>
      </c>
      <c r="K5582" s="58">
        <v>6.0324683016151071E-2</v>
      </c>
      <c r="L5582" s="58">
        <v>8.7698112471694276E-2</v>
      </c>
      <c r="M5582" s="58">
        <v>0.15103163839455033</v>
      </c>
      <c r="N5582" s="58">
        <v>3.6228525542866319E-2</v>
      </c>
      <c r="O5582" s="58">
        <v>0</v>
      </c>
      <c r="P5582" s="58">
        <v>0</v>
      </c>
      <c r="Q5582" s="58">
        <v>0</v>
      </c>
      <c r="R5582" s="58">
        <v>0</v>
      </c>
      <c r="S5582" s="58">
        <v>0</v>
      </c>
      <c r="T5582" s="58">
        <v>0</v>
      </c>
      <c r="U5582" s="58">
        <v>0</v>
      </c>
      <c r="V5582" s="58">
        <v>0</v>
      </c>
      <c r="W5582" s="58">
        <v>0</v>
      </c>
      <c r="X5582" s="58">
        <v>0</v>
      </c>
      <c r="Y5582" s="58">
        <v>0</v>
      </c>
      <c r="Z5582" s="58">
        <v>0</v>
      </c>
      <c r="AA5582" s="58">
        <v>0</v>
      </c>
      <c r="AB5582" s="58">
        <v>0</v>
      </c>
      <c r="AC5582" s="58">
        <v>0</v>
      </c>
      <c r="AD5582" s="58">
        <v>0</v>
      </c>
      <c r="AE5582" s="58">
        <v>0</v>
      </c>
      <c r="AF5582" s="58">
        <v>0</v>
      </c>
      <c r="AG5582" s="58">
        <v>0</v>
      </c>
      <c r="AH5582" s="58">
        <v>0</v>
      </c>
      <c r="AI5582" s="58">
        <v>0</v>
      </c>
      <c r="AK5582" s="64">
        <f t="shared" si="87"/>
        <v>1.4409283724923694E-2</v>
      </c>
    </row>
    <row r="5583" spans="1:37" x14ac:dyDescent="0.25">
      <c r="A5583">
        <v>5581</v>
      </c>
      <c r="B5583" s="1">
        <v>0.01</v>
      </c>
      <c r="C5583" s="1">
        <v>-5.290956346620906E-5</v>
      </c>
      <c r="D5583" s="58">
        <v>0.11062827929916101</v>
      </c>
      <c r="E5583" s="58">
        <v>8.324994191240466E-2</v>
      </c>
      <c r="F5583" s="58">
        <v>0.14598256283440514</v>
      </c>
      <c r="G5583" s="58">
        <v>1.4949437729235862E-2</v>
      </c>
      <c r="H5583" s="58">
        <v>8.0213310628374335E-2</v>
      </c>
      <c r="I5583" s="58">
        <v>3.0015975561250442E-2</v>
      </c>
      <c r="J5583" s="58">
        <v>5.5261621062582839E-2</v>
      </c>
      <c r="K5583" s="58">
        <v>9.1685484349069174E-2</v>
      </c>
      <c r="L5583" s="58">
        <v>9.3682193081265741E-2</v>
      </c>
      <c r="M5583" s="58">
        <v>0.15793955972880847</v>
      </c>
      <c r="N5583" s="58">
        <v>0.13639163381344235</v>
      </c>
      <c r="O5583" s="58">
        <v>0</v>
      </c>
      <c r="P5583" s="58">
        <v>0</v>
      </c>
      <c r="Q5583" s="58">
        <v>0</v>
      </c>
      <c r="R5583" s="58">
        <v>0</v>
      </c>
      <c r="S5583" s="58">
        <v>0</v>
      </c>
      <c r="T5583" s="58">
        <v>0</v>
      </c>
      <c r="U5583" s="58">
        <v>0</v>
      </c>
      <c r="V5583" s="58">
        <v>0</v>
      </c>
      <c r="W5583" s="58">
        <v>0</v>
      </c>
      <c r="X5583" s="58">
        <v>0</v>
      </c>
      <c r="Y5583" s="58">
        <v>0</v>
      </c>
      <c r="Z5583" s="58">
        <v>0</v>
      </c>
      <c r="AA5583" s="58">
        <v>0</v>
      </c>
      <c r="AB5583" s="58">
        <v>0</v>
      </c>
      <c r="AC5583" s="58">
        <v>0</v>
      </c>
      <c r="AD5583" s="58">
        <v>0</v>
      </c>
      <c r="AE5583" s="58">
        <v>0</v>
      </c>
      <c r="AF5583" s="58">
        <v>0</v>
      </c>
      <c r="AG5583" s="58">
        <v>0</v>
      </c>
      <c r="AH5583" s="58">
        <v>0</v>
      </c>
      <c r="AI5583" s="58">
        <v>0</v>
      </c>
      <c r="AK5583" s="64">
        <f t="shared" si="87"/>
        <v>-5.2909563466209059E-3</v>
      </c>
    </row>
    <row r="5584" spans="1:37" x14ac:dyDescent="0.25">
      <c r="A5584">
        <v>5582</v>
      </c>
      <c r="B5584" s="1">
        <v>1.3899999999999999E-2</v>
      </c>
      <c r="C5584" s="1">
        <v>1.0274134058107431E-4</v>
      </c>
      <c r="D5584" s="58">
        <v>0.12571047078325259</v>
      </c>
      <c r="E5584" s="58">
        <v>0.16978683654935511</v>
      </c>
      <c r="F5584" s="58">
        <v>7.5581382306389319E-2</v>
      </c>
      <c r="G5584" s="58">
        <v>3.5213719207954984E-2</v>
      </c>
      <c r="H5584" s="58">
        <v>5.9167375194645024E-2</v>
      </c>
      <c r="I5584" s="58">
        <v>0.14793162560164272</v>
      </c>
      <c r="J5584" s="58">
        <v>2.4202944676859441E-2</v>
      </c>
      <c r="K5584" s="58">
        <v>8.9573681162185823E-2</v>
      </c>
      <c r="L5584" s="58">
        <v>0.12947198608468108</v>
      </c>
      <c r="M5584" s="58">
        <v>5.4061278662664559E-2</v>
      </c>
      <c r="N5584" s="58">
        <v>8.9298699770369389E-2</v>
      </c>
      <c r="O5584" s="58">
        <v>0</v>
      </c>
      <c r="P5584" s="58">
        <v>0</v>
      </c>
      <c r="Q5584" s="58">
        <v>0</v>
      </c>
      <c r="R5584" s="58">
        <v>0</v>
      </c>
      <c r="S5584" s="58">
        <v>0</v>
      </c>
      <c r="T5584" s="58">
        <v>0</v>
      </c>
      <c r="U5584" s="58">
        <v>0</v>
      </c>
      <c r="V5584" s="58">
        <v>0</v>
      </c>
      <c r="W5584" s="58">
        <v>0</v>
      </c>
      <c r="X5584" s="58">
        <v>0</v>
      </c>
      <c r="Y5584" s="58">
        <v>0</v>
      </c>
      <c r="Z5584" s="58">
        <v>0</v>
      </c>
      <c r="AA5584" s="58">
        <v>0</v>
      </c>
      <c r="AB5584" s="58">
        <v>0</v>
      </c>
      <c r="AC5584" s="58">
        <v>0</v>
      </c>
      <c r="AD5584" s="58">
        <v>0</v>
      </c>
      <c r="AE5584" s="58">
        <v>0</v>
      </c>
      <c r="AF5584" s="58">
        <v>0</v>
      </c>
      <c r="AG5584" s="58">
        <v>0</v>
      </c>
      <c r="AH5584" s="58">
        <v>0</v>
      </c>
      <c r="AI5584" s="58">
        <v>0</v>
      </c>
      <c r="AK5584" s="64">
        <f t="shared" si="87"/>
        <v>7.391463351156426E-3</v>
      </c>
    </row>
    <row r="5585" spans="1:37" x14ac:dyDescent="0.25">
      <c r="A5585">
        <v>5583</v>
      </c>
      <c r="B5585" s="1">
        <v>1.2699999999999999E-2</v>
      </c>
      <c r="C5585" s="1">
        <v>-2.0720687983817232E-5</v>
      </c>
      <c r="D5585" s="58">
        <v>0.10718004418082032</v>
      </c>
      <c r="E5585" s="58">
        <v>0.10474609574921757</v>
      </c>
      <c r="F5585" s="58">
        <v>0.12898978361814264</v>
      </c>
      <c r="G5585" s="58">
        <v>0.13445951299682196</v>
      </c>
      <c r="H5585" s="58">
        <v>1.7306935343222023E-2</v>
      </c>
      <c r="I5585" s="58">
        <v>5.7722201128914769E-2</v>
      </c>
      <c r="J5585" s="58">
        <v>9.5851869560214978E-2</v>
      </c>
      <c r="K5585" s="58">
        <v>0.11261379875707869</v>
      </c>
      <c r="L5585" s="58">
        <v>9.5071800536248613E-2</v>
      </c>
      <c r="M5585" s="58">
        <v>4.2015528349510521E-2</v>
      </c>
      <c r="N5585" s="58">
        <v>0.10404242977980781</v>
      </c>
      <c r="O5585" s="58">
        <v>0</v>
      </c>
      <c r="P5585" s="58">
        <v>0</v>
      </c>
      <c r="Q5585" s="58">
        <v>0</v>
      </c>
      <c r="R5585" s="58">
        <v>0</v>
      </c>
      <c r="S5585" s="58">
        <v>0</v>
      </c>
      <c r="T5585" s="58">
        <v>0</v>
      </c>
      <c r="U5585" s="58">
        <v>0</v>
      </c>
      <c r="V5585" s="58">
        <v>0</v>
      </c>
      <c r="W5585" s="58">
        <v>0</v>
      </c>
      <c r="X5585" s="58">
        <v>0</v>
      </c>
      <c r="Y5585" s="58">
        <v>0</v>
      </c>
      <c r="Z5585" s="58">
        <v>0</v>
      </c>
      <c r="AA5585" s="58">
        <v>0</v>
      </c>
      <c r="AB5585" s="58">
        <v>0</v>
      </c>
      <c r="AC5585" s="58">
        <v>0</v>
      </c>
      <c r="AD5585" s="58">
        <v>0</v>
      </c>
      <c r="AE5585" s="58">
        <v>0</v>
      </c>
      <c r="AF5585" s="58">
        <v>0</v>
      </c>
      <c r="AG5585" s="58">
        <v>0</v>
      </c>
      <c r="AH5585" s="58">
        <v>0</v>
      </c>
      <c r="AI5585" s="58">
        <v>0</v>
      </c>
      <c r="AK5585" s="64">
        <f t="shared" si="87"/>
        <v>-1.6315502349462387E-3</v>
      </c>
    </row>
    <row r="5586" spans="1:37" x14ac:dyDescent="0.25">
      <c r="A5586">
        <v>5584</v>
      </c>
      <c r="B5586" s="1">
        <v>1.11E-2</v>
      </c>
      <c r="C5586" s="1">
        <v>-1.0375789475217119E-4</v>
      </c>
      <c r="D5586" s="58">
        <v>0.10848667779182732</v>
      </c>
      <c r="E5586" s="58">
        <v>2.7756920134124102E-3</v>
      </c>
      <c r="F5586" s="58">
        <v>2.1992256564194679E-2</v>
      </c>
      <c r="G5586" s="58">
        <v>0.21991594645964713</v>
      </c>
      <c r="H5586" s="58">
        <v>0.12093760489798734</v>
      </c>
      <c r="I5586" s="58">
        <v>0.14025555727169928</v>
      </c>
      <c r="J5586" s="58">
        <v>3.4572886494432702E-3</v>
      </c>
      <c r="K5586" s="58">
        <v>4.7997552932899784E-2</v>
      </c>
      <c r="L5586" s="58">
        <v>3.7670958303805291E-2</v>
      </c>
      <c r="M5586" s="58">
        <v>8.935419039485866E-2</v>
      </c>
      <c r="N5586" s="58">
        <v>0.20715627472022494</v>
      </c>
      <c r="O5586" s="58">
        <v>0</v>
      </c>
      <c r="P5586" s="58">
        <v>0</v>
      </c>
      <c r="Q5586" s="58">
        <v>0</v>
      </c>
      <c r="R5586" s="58">
        <v>0</v>
      </c>
      <c r="S5586" s="58">
        <v>0</v>
      </c>
      <c r="T5586" s="58">
        <v>0</v>
      </c>
      <c r="U5586" s="58">
        <v>0</v>
      </c>
      <c r="V5586" s="58">
        <v>0</v>
      </c>
      <c r="W5586" s="58">
        <v>0</v>
      </c>
      <c r="X5586" s="58">
        <v>0</v>
      </c>
      <c r="Y5586" s="58">
        <v>0</v>
      </c>
      <c r="Z5586" s="58">
        <v>0</v>
      </c>
      <c r="AA5586" s="58">
        <v>0</v>
      </c>
      <c r="AB5586" s="58">
        <v>0</v>
      </c>
      <c r="AC5586" s="58">
        <v>0</v>
      </c>
      <c r="AD5586" s="58">
        <v>0</v>
      </c>
      <c r="AE5586" s="58">
        <v>0</v>
      </c>
      <c r="AF5586" s="58">
        <v>0</v>
      </c>
      <c r="AG5586" s="58">
        <v>0</v>
      </c>
      <c r="AH5586" s="58">
        <v>0</v>
      </c>
      <c r="AI5586" s="58">
        <v>0</v>
      </c>
      <c r="AK5586" s="64">
        <f t="shared" si="87"/>
        <v>-9.3475580857811883E-3</v>
      </c>
    </row>
    <row r="5587" spans="1:37" x14ac:dyDescent="0.25">
      <c r="A5587">
        <v>5585</v>
      </c>
      <c r="B5587" s="1">
        <v>1.11E-2</v>
      </c>
      <c r="C5587" s="1">
        <v>1.2609661846412171E-4</v>
      </c>
      <c r="D5587" s="58">
        <v>0.11167889213850736</v>
      </c>
      <c r="E5587" s="58">
        <v>9.3534529267403382E-2</v>
      </c>
      <c r="F5587" s="58">
        <v>3.8966527476640726E-3</v>
      </c>
      <c r="G5587" s="58">
        <v>5.2771707234419138E-2</v>
      </c>
      <c r="H5587" s="58">
        <v>6.3113929231748134E-2</v>
      </c>
      <c r="I5587" s="58">
        <v>0.10455062570467519</v>
      </c>
      <c r="J5587" s="58">
        <v>0.13858456658632348</v>
      </c>
      <c r="K5587" s="58">
        <v>9.2312752994982511E-2</v>
      </c>
      <c r="L5587" s="58">
        <v>8.1710490340483666E-2</v>
      </c>
      <c r="M5587" s="58">
        <v>0.12888009108410764</v>
      </c>
      <c r="N5587" s="58">
        <v>0.12896576266968537</v>
      </c>
      <c r="O5587" s="58">
        <v>0</v>
      </c>
      <c r="P5587" s="58">
        <v>0</v>
      </c>
      <c r="Q5587" s="58">
        <v>0</v>
      </c>
      <c r="R5587" s="58">
        <v>0</v>
      </c>
      <c r="S5587" s="58">
        <v>0</v>
      </c>
      <c r="T5587" s="58">
        <v>0</v>
      </c>
      <c r="U5587" s="58">
        <v>0</v>
      </c>
      <c r="V5587" s="58">
        <v>0</v>
      </c>
      <c r="W5587" s="58">
        <v>0</v>
      </c>
      <c r="X5587" s="58">
        <v>0</v>
      </c>
      <c r="Y5587" s="58">
        <v>0</v>
      </c>
      <c r="Z5587" s="58">
        <v>0</v>
      </c>
      <c r="AA5587" s="58">
        <v>0</v>
      </c>
      <c r="AB5587" s="58">
        <v>0</v>
      </c>
      <c r="AC5587" s="58">
        <v>0</v>
      </c>
      <c r="AD5587" s="58">
        <v>0</v>
      </c>
      <c r="AE5587" s="58">
        <v>0</v>
      </c>
      <c r="AF5587" s="58">
        <v>0</v>
      </c>
      <c r="AG5587" s="58">
        <v>0</v>
      </c>
      <c r="AH5587" s="58">
        <v>0</v>
      </c>
      <c r="AI5587" s="58">
        <v>0</v>
      </c>
      <c r="AK5587" s="64">
        <f t="shared" si="87"/>
        <v>1.1360055717488441E-2</v>
      </c>
    </row>
    <row r="5588" spans="1:37" x14ac:dyDescent="0.25">
      <c r="A5588">
        <v>5586</v>
      </c>
      <c r="B5588" s="1">
        <v>1.0999999999999999E-2</v>
      </c>
      <c r="C5588" s="1">
        <v>-9.6327188525220826E-5</v>
      </c>
      <c r="D5588" s="58">
        <v>0.10860193809350874</v>
      </c>
      <c r="E5588" s="58">
        <v>4.0286601378959307E-2</v>
      </c>
      <c r="F5588" s="58">
        <v>0.13658493898890861</v>
      </c>
      <c r="G5588" s="58">
        <v>5.3096367561486155E-2</v>
      </c>
      <c r="H5588" s="58">
        <v>5.9240934557203209E-2</v>
      </c>
      <c r="I5588" s="58">
        <v>0.15711670771915442</v>
      </c>
      <c r="J5588" s="58">
        <v>0.17387447502684564</v>
      </c>
      <c r="K5588" s="58">
        <v>2.5459571200589937E-2</v>
      </c>
      <c r="L5588" s="58">
        <v>1.0538695646088723E-2</v>
      </c>
      <c r="M5588" s="58">
        <v>0.17957180148616469</v>
      </c>
      <c r="N5588" s="58">
        <v>5.5627968341090475E-2</v>
      </c>
      <c r="O5588" s="58">
        <v>0</v>
      </c>
      <c r="P5588" s="58">
        <v>0</v>
      </c>
      <c r="Q5588" s="58">
        <v>0</v>
      </c>
      <c r="R5588" s="58">
        <v>0</v>
      </c>
      <c r="S5588" s="58">
        <v>0</v>
      </c>
      <c r="T5588" s="58">
        <v>0</v>
      </c>
      <c r="U5588" s="58">
        <v>0</v>
      </c>
      <c r="V5588" s="58">
        <v>0</v>
      </c>
      <c r="W5588" s="58">
        <v>0</v>
      </c>
      <c r="X5588" s="58">
        <v>0</v>
      </c>
      <c r="Y5588" s="58">
        <v>0</v>
      </c>
      <c r="Z5588" s="58">
        <v>0</v>
      </c>
      <c r="AA5588" s="58">
        <v>0</v>
      </c>
      <c r="AB5588" s="58">
        <v>0</v>
      </c>
      <c r="AC5588" s="58">
        <v>0</v>
      </c>
      <c r="AD5588" s="58">
        <v>0</v>
      </c>
      <c r="AE5588" s="58">
        <v>0</v>
      </c>
      <c r="AF5588" s="58">
        <v>0</v>
      </c>
      <c r="AG5588" s="58">
        <v>0</v>
      </c>
      <c r="AH5588" s="58">
        <v>0</v>
      </c>
      <c r="AI5588" s="58">
        <v>0</v>
      </c>
      <c r="AK5588" s="64">
        <f t="shared" si="87"/>
        <v>-8.7570171386564394E-3</v>
      </c>
    </row>
    <row r="5589" spans="1:37" x14ac:dyDescent="0.25">
      <c r="A5589">
        <v>5587</v>
      </c>
      <c r="B5589" s="1">
        <v>1.6E-2</v>
      </c>
      <c r="C5589" s="1">
        <v>1.121248421137088E-4</v>
      </c>
      <c r="D5589" s="58">
        <v>0.12097230598520591</v>
      </c>
      <c r="E5589" s="58">
        <v>0.1915359249956767</v>
      </c>
      <c r="F5589" s="58">
        <v>1.8320438960349409E-2</v>
      </c>
      <c r="G5589" s="58">
        <v>0.16186721524248748</v>
      </c>
      <c r="H5589" s="58">
        <v>0.12671983049988794</v>
      </c>
      <c r="I5589" s="58">
        <v>7.4162278237262499E-2</v>
      </c>
      <c r="J5589" s="58">
        <v>3.0885485548385553E-2</v>
      </c>
      <c r="K5589" s="58">
        <v>0.14881641162923157</v>
      </c>
      <c r="L5589" s="58">
        <v>6.7965237046860208E-2</v>
      </c>
      <c r="M5589" s="58">
        <v>2.5526685966828435E-3</v>
      </c>
      <c r="N5589" s="58">
        <v>5.6202203257969888E-2</v>
      </c>
      <c r="O5589" s="58">
        <v>0</v>
      </c>
      <c r="P5589" s="58">
        <v>0</v>
      </c>
      <c r="Q5589" s="58">
        <v>0</v>
      </c>
      <c r="R5589" s="58">
        <v>0</v>
      </c>
      <c r="S5589" s="58">
        <v>0</v>
      </c>
      <c r="T5589" s="58">
        <v>0</v>
      </c>
      <c r="U5589" s="58">
        <v>0</v>
      </c>
      <c r="V5589" s="58">
        <v>0</v>
      </c>
      <c r="W5589" s="58">
        <v>0</v>
      </c>
      <c r="X5589" s="58">
        <v>0</v>
      </c>
      <c r="Y5589" s="58">
        <v>0</v>
      </c>
      <c r="Z5589" s="58">
        <v>0</v>
      </c>
      <c r="AA5589" s="58">
        <v>0</v>
      </c>
      <c r="AB5589" s="58">
        <v>0</v>
      </c>
      <c r="AC5589" s="58">
        <v>0</v>
      </c>
      <c r="AD5589" s="58">
        <v>0</v>
      </c>
      <c r="AE5589" s="58">
        <v>0</v>
      </c>
      <c r="AF5589" s="58">
        <v>0</v>
      </c>
      <c r="AG5589" s="58">
        <v>0</v>
      </c>
      <c r="AH5589" s="58">
        <v>0</v>
      </c>
      <c r="AI5589" s="58">
        <v>0</v>
      </c>
      <c r="AK5589" s="64">
        <f t="shared" si="87"/>
        <v>7.0078026321067997E-3</v>
      </c>
    </row>
    <row r="5590" spans="1:37" x14ac:dyDescent="0.25">
      <c r="A5590">
        <v>5588</v>
      </c>
      <c r="B5590" s="1">
        <v>1.2200000000000001E-2</v>
      </c>
      <c r="C5590" s="1">
        <v>-7.9664212641809327E-6</v>
      </c>
      <c r="D5590" s="58">
        <v>3.4215163627850861E-2</v>
      </c>
      <c r="E5590" s="58">
        <v>9.4689310970521426E-2</v>
      </c>
      <c r="F5590" s="58">
        <v>3.5491904186399657E-2</v>
      </c>
      <c r="G5590" s="58">
        <v>0.13872285707050819</v>
      </c>
      <c r="H5590" s="58">
        <v>0.13860035587777453</v>
      </c>
      <c r="I5590" s="58">
        <v>9.6718197551186283E-2</v>
      </c>
      <c r="J5590" s="58">
        <v>8.3149249101046527E-2</v>
      </c>
      <c r="K5590" s="58">
        <v>0.11117515370926265</v>
      </c>
      <c r="L5590" s="58">
        <v>1.1998623079972411E-2</v>
      </c>
      <c r="M5590" s="58">
        <v>9.6639336367584122E-2</v>
      </c>
      <c r="N5590" s="58">
        <v>0.15859984845789349</v>
      </c>
      <c r="O5590" s="58">
        <v>0</v>
      </c>
      <c r="P5590" s="58">
        <v>0</v>
      </c>
      <c r="Q5590" s="58">
        <v>0</v>
      </c>
      <c r="R5590" s="58">
        <v>0</v>
      </c>
      <c r="S5590" s="58">
        <v>0</v>
      </c>
      <c r="T5590" s="58">
        <v>0</v>
      </c>
      <c r="U5590" s="58">
        <v>0</v>
      </c>
      <c r="V5590" s="58">
        <v>0</v>
      </c>
      <c r="W5590" s="58">
        <v>0</v>
      </c>
      <c r="X5590" s="58">
        <v>0</v>
      </c>
      <c r="Y5590" s="58">
        <v>0</v>
      </c>
      <c r="Z5590" s="58">
        <v>0</v>
      </c>
      <c r="AA5590" s="58">
        <v>0</v>
      </c>
      <c r="AB5590" s="58">
        <v>0</v>
      </c>
      <c r="AC5590" s="58">
        <v>0</v>
      </c>
      <c r="AD5590" s="58">
        <v>0</v>
      </c>
      <c r="AE5590" s="58">
        <v>0</v>
      </c>
      <c r="AF5590" s="58">
        <v>0</v>
      </c>
      <c r="AG5590" s="58">
        <v>0</v>
      </c>
      <c r="AH5590" s="58">
        <v>0</v>
      </c>
      <c r="AI5590" s="58">
        <v>0</v>
      </c>
      <c r="AK5590" s="64">
        <f t="shared" si="87"/>
        <v>-6.5298534952302719E-4</v>
      </c>
    </row>
    <row r="5591" spans="1:37" x14ac:dyDescent="0.25">
      <c r="A5591">
        <v>5589</v>
      </c>
      <c r="B5591" s="1">
        <v>1.0999999999999999E-2</v>
      </c>
      <c r="C5591" s="1">
        <v>-2.396428433688851E-6</v>
      </c>
      <c r="D5591" s="58">
        <v>0.12724769241084452</v>
      </c>
      <c r="E5591" s="58">
        <v>9.9067285681446696E-2</v>
      </c>
      <c r="F5591" s="58">
        <v>0.15635590267724173</v>
      </c>
      <c r="G5591" s="58">
        <v>5.4636148351500012E-2</v>
      </c>
      <c r="H5591" s="58">
        <v>1.1374887831902549E-2</v>
      </c>
      <c r="I5591" s="58">
        <v>7.6551070585148595E-2</v>
      </c>
      <c r="J5591" s="58">
        <v>3.8786751984161164E-2</v>
      </c>
      <c r="K5591" s="58">
        <v>7.1223067406166421E-2</v>
      </c>
      <c r="L5591" s="58">
        <v>0.14765427101504419</v>
      </c>
      <c r="M5591" s="58">
        <v>0.11347661731027456</v>
      </c>
      <c r="N5591" s="58">
        <v>0.10362630474626938</v>
      </c>
      <c r="O5591" s="58">
        <v>0</v>
      </c>
      <c r="P5591" s="58">
        <v>0</v>
      </c>
      <c r="Q5591" s="58">
        <v>0</v>
      </c>
      <c r="R5591" s="58">
        <v>0</v>
      </c>
      <c r="S5591" s="58">
        <v>0</v>
      </c>
      <c r="T5591" s="58">
        <v>0</v>
      </c>
      <c r="U5591" s="58">
        <v>0</v>
      </c>
      <c r="V5591" s="58">
        <v>0</v>
      </c>
      <c r="W5591" s="58">
        <v>0</v>
      </c>
      <c r="X5591" s="58">
        <v>0</v>
      </c>
      <c r="Y5591" s="58">
        <v>0</v>
      </c>
      <c r="Z5591" s="58">
        <v>0</v>
      </c>
      <c r="AA5591" s="58">
        <v>0</v>
      </c>
      <c r="AB5591" s="58">
        <v>0</v>
      </c>
      <c r="AC5591" s="58">
        <v>0</v>
      </c>
      <c r="AD5591" s="58">
        <v>0</v>
      </c>
      <c r="AE5591" s="58">
        <v>0</v>
      </c>
      <c r="AF5591" s="58">
        <v>0</v>
      </c>
      <c r="AG5591" s="58">
        <v>0</v>
      </c>
      <c r="AH5591" s="58">
        <v>0</v>
      </c>
      <c r="AI5591" s="58">
        <v>0</v>
      </c>
      <c r="AK5591" s="64">
        <f t="shared" si="87"/>
        <v>-2.1785713033535011E-4</v>
      </c>
    </row>
    <row r="5592" spans="1:37" x14ac:dyDescent="0.25">
      <c r="A5592">
        <v>5590</v>
      </c>
      <c r="B5592" s="1">
        <v>1.17E-2</v>
      </c>
      <c r="C5592" s="1">
        <v>-9.7017804397525243E-5</v>
      </c>
      <c r="D5592" s="58">
        <v>0.16410433578264633</v>
      </c>
      <c r="E5592" s="58">
        <v>9.131157329182682E-2</v>
      </c>
      <c r="F5592" s="58">
        <v>8.8162665457990425E-2</v>
      </c>
      <c r="G5592" s="58">
        <v>1.8074243696574561E-3</v>
      </c>
      <c r="H5592" s="58">
        <v>7.7856312341550105E-2</v>
      </c>
      <c r="I5592" s="58">
        <v>9.7507835037444077E-2</v>
      </c>
      <c r="J5592" s="58">
        <v>8.8612026991696208E-2</v>
      </c>
      <c r="K5592" s="58">
        <v>0.11329667728579952</v>
      </c>
      <c r="L5592" s="58">
        <v>8.7984847765787716E-2</v>
      </c>
      <c r="M5592" s="58">
        <v>0.15310734042078317</v>
      </c>
      <c r="N5592" s="58">
        <v>3.6248961254818073E-2</v>
      </c>
      <c r="O5592" s="58">
        <v>0</v>
      </c>
      <c r="P5592" s="58">
        <v>0</v>
      </c>
      <c r="Q5592" s="58">
        <v>0</v>
      </c>
      <c r="R5592" s="58">
        <v>0</v>
      </c>
      <c r="S5592" s="58">
        <v>0</v>
      </c>
      <c r="T5592" s="58">
        <v>0</v>
      </c>
      <c r="U5592" s="58">
        <v>0</v>
      </c>
      <c r="V5592" s="58">
        <v>0</v>
      </c>
      <c r="W5592" s="58">
        <v>0</v>
      </c>
      <c r="X5592" s="58">
        <v>0</v>
      </c>
      <c r="Y5592" s="58">
        <v>0</v>
      </c>
      <c r="Z5592" s="58">
        <v>0</v>
      </c>
      <c r="AA5592" s="58">
        <v>0</v>
      </c>
      <c r="AB5592" s="58">
        <v>0</v>
      </c>
      <c r="AC5592" s="58">
        <v>0</v>
      </c>
      <c r="AD5592" s="58">
        <v>0</v>
      </c>
      <c r="AE5592" s="58">
        <v>0</v>
      </c>
      <c r="AF5592" s="58">
        <v>0</v>
      </c>
      <c r="AG5592" s="58">
        <v>0</v>
      </c>
      <c r="AH5592" s="58">
        <v>0</v>
      </c>
      <c r="AI5592" s="58">
        <v>0</v>
      </c>
      <c r="AK5592" s="64">
        <f t="shared" si="87"/>
        <v>-8.2921200339765161E-3</v>
      </c>
    </row>
    <row r="5593" spans="1:37" x14ac:dyDescent="0.25">
      <c r="A5593">
        <v>5591</v>
      </c>
      <c r="B5593" s="1">
        <v>1.38E-2</v>
      </c>
      <c r="C5593" s="1">
        <v>9.3611921098717707E-5</v>
      </c>
      <c r="D5593" s="58">
        <v>0.18450036553474147</v>
      </c>
      <c r="E5593" s="58">
        <v>0.18293339645519968</v>
      </c>
      <c r="F5593" s="58">
        <v>6.731800233365638E-3</v>
      </c>
      <c r="G5593" s="58">
        <v>4.9424417443160978E-2</v>
      </c>
      <c r="H5593" s="58">
        <v>5.6766313676363629E-3</v>
      </c>
      <c r="I5593" s="58">
        <v>8.9957573543626122E-3</v>
      </c>
      <c r="J5593" s="58">
        <v>3.9182924282929653E-2</v>
      </c>
      <c r="K5593" s="58">
        <v>0.16071001136132171</v>
      </c>
      <c r="L5593" s="58">
        <v>3.9735499514355531E-2</v>
      </c>
      <c r="M5593" s="58">
        <v>0.20364548964344314</v>
      </c>
      <c r="N5593" s="58">
        <v>0.11846370680948311</v>
      </c>
      <c r="O5593" s="58">
        <v>0</v>
      </c>
      <c r="P5593" s="58">
        <v>0</v>
      </c>
      <c r="Q5593" s="58">
        <v>0</v>
      </c>
      <c r="R5593" s="58">
        <v>0</v>
      </c>
      <c r="S5593" s="58">
        <v>0</v>
      </c>
      <c r="T5593" s="58">
        <v>0</v>
      </c>
      <c r="U5593" s="58">
        <v>0</v>
      </c>
      <c r="V5593" s="58">
        <v>0</v>
      </c>
      <c r="W5593" s="58">
        <v>0</v>
      </c>
      <c r="X5593" s="58">
        <v>0</v>
      </c>
      <c r="Y5593" s="58">
        <v>0</v>
      </c>
      <c r="Z5593" s="58">
        <v>0</v>
      </c>
      <c r="AA5593" s="58">
        <v>0</v>
      </c>
      <c r="AB5593" s="58">
        <v>0</v>
      </c>
      <c r="AC5593" s="58">
        <v>0</v>
      </c>
      <c r="AD5593" s="58">
        <v>0</v>
      </c>
      <c r="AE5593" s="58">
        <v>0</v>
      </c>
      <c r="AF5593" s="58">
        <v>0</v>
      </c>
      <c r="AG5593" s="58">
        <v>0</v>
      </c>
      <c r="AH5593" s="58">
        <v>0</v>
      </c>
      <c r="AI5593" s="58">
        <v>0</v>
      </c>
      <c r="AK5593" s="64">
        <f t="shared" si="87"/>
        <v>6.7834725433853415E-3</v>
      </c>
    </row>
    <row r="5594" spans="1:37" x14ac:dyDescent="0.25">
      <c r="A5594">
        <v>5592</v>
      </c>
      <c r="B5594" s="1">
        <v>1.0200000000000001E-2</v>
      </c>
      <c r="C5594" s="1">
        <v>4.8830196602033541E-5</v>
      </c>
      <c r="D5594" s="58">
        <v>0.16943779550188556</v>
      </c>
      <c r="E5594" s="58">
        <v>2.8697937743063898E-2</v>
      </c>
      <c r="F5594" s="58">
        <v>7.3293826643770349E-2</v>
      </c>
      <c r="G5594" s="58">
        <v>0.13979915918287128</v>
      </c>
      <c r="H5594" s="58">
        <v>0.11990648083784881</v>
      </c>
      <c r="I5594" s="58">
        <v>8.8330003648690397E-2</v>
      </c>
      <c r="J5594" s="58">
        <v>4.2667014501057025E-2</v>
      </c>
      <c r="K5594" s="58">
        <v>2.3076569948741021E-2</v>
      </c>
      <c r="L5594" s="58">
        <v>0.14151294694267036</v>
      </c>
      <c r="M5594" s="58">
        <v>0.11236709302618336</v>
      </c>
      <c r="N5594" s="58">
        <v>6.091117202321799E-2</v>
      </c>
      <c r="O5594" s="58">
        <v>0</v>
      </c>
      <c r="P5594" s="58">
        <v>0</v>
      </c>
      <c r="Q5594" s="58">
        <v>0</v>
      </c>
      <c r="R5594" s="58">
        <v>0</v>
      </c>
      <c r="S5594" s="58">
        <v>0</v>
      </c>
      <c r="T5594" s="58">
        <v>0</v>
      </c>
      <c r="U5594" s="58">
        <v>0</v>
      </c>
      <c r="V5594" s="58">
        <v>0</v>
      </c>
      <c r="W5594" s="58">
        <v>0</v>
      </c>
      <c r="X5594" s="58">
        <v>0</v>
      </c>
      <c r="Y5594" s="58">
        <v>0</v>
      </c>
      <c r="Z5594" s="58">
        <v>0</v>
      </c>
      <c r="AA5594" s="58">
        <v>0</v>
      </c>
      <c r="AB5594" s="58">
        <v>0</v>
      </c>
      <c r="AC5594" s="58">
        <v>0</v>
      </c>
      <c r="AD5594" s="58">
        <v>0</v>
      </c>
      <c r="AE5594" s="58">
        <v>0</v>
      </c>
      <c r="AF5594" s="58">
        <v>0</v>
      </c>
      <c r="AG5594" s="58">
        <v>0</v>
      </c>
      <c r="AH5594" s="58">
        <v>0</v>
      </c>
      <c r="AI5594" s="58">
        <v>0</v>
      </c>
      <c r="AK5594" s="64">
        <f t="shared" si="87"/>
        <v>4.7872741766699549E-3</v>
      </c>
    </row>
    <row r="5595" spans="1:37" x14ac:dyDescent="0.25">
      <c r="A5595">
        <v>5593</v>
      </c>
      <c r="B5595" s="1">
        <v>1.0500000000000001E-2</v>
      </c>
      <c r="C5595" s="1">
        <v>-2.4824379206497908E-4</v>
      </c>
      <c r="D5595" s="58">
        <v>3.4350516956496623E-2</v>
      </c>
      <c r="E5595" s="58">
        <v>1.6828717840627722E-3</v>
      </c>
      <c r="F5595" s="58">
        <v>8.4657089783754885E-2</v>
      </c>
      <c r="G5595" s="58">
        <v>0.11104342579374016</v>
      </c>
      <c r="H5595" s="58">
        <v>6.5133828014128509E-2</v>
      </c>
      <c r="I5595" s="58">
        <v>0.12376945682395246</v>
      </c>
      <c r="J5595" s="58">
        <v>0.17221748065608897</v>
      </c>
      <c r="K5595" s="58">
        <v>0.1032818761040387</v>
      </c>
      <c r="L5595" s="58">
        <v>2.3911360008175239E-3</v>
      </c>
      <c r="M5595" s="58">
        <v>0.26455895823167269</v>
      </c>
      <c r="N5595" s="58">
        <v>3.6913359851246857E-2</v>
      </c>
      <c r="O5595" s="58">
        <v>0</v>
      </c>
      <c r="P5595" s="58">
        <v>0</v>
      </c>
      <c r="Q5595" s="58">
        <v>0</v>
      </c>
      <c r="R5595" s="58">
        <v>0</v>
      </c>
      <c r="S5595" s="58">
        <v>0</v>
      </c>
      <c r="T5595" s="58">
        <v>0</v>
      </c>
      <c r="U5595" s="58">
        <v>0</v>
      </c>
      <c r="V5595" s="58">
        <v>0</v>
      </c>
      <c r="W5595" s="58">
        <v>0</v>
      </c>
      <c r="X5595" s="58">
        <v>0</v>
      </c>
      <c r="Y5595" s="58">
        <v>0</v>
      </c>
      <c r="Z5595" s="58">
        <v>0</v>
      </c>
      <c r="AA5595" s="58">
        <v>0</v>
      </c>
      <c r="AB5595" s="58">
        <v>0</v>
      </c>
      <c r="AC5595" s="58">
        <v>0</v>
      </c>
      <c r="AD5595" s="58">
        <v>0</v>
      </c>
      <c r="AE5595" s="58">
        <v>0</v>
      </c>
      <c r="AF5595" s="58">
        <v>0</v>
      </c>
      <c r="AG5595" s="58">
        <v>0</v>
      </c>
      <c r="AH5595" s="58">
        <v>0</v>
      </c>
      <c r="AI5595" s="58">
        <v>0</v>
      </c>
      <c r="AK5595" s="64">
        <f t="shared" si="87"/>
        <v>-2.3642265910950387E-2</v>
      </c>
    </row>
    <row r="5596" spans="1:37" x14ac:dyDescent="0.25">
      <c r="A5596">
        <v>5594</v>
      </c>
      <c r="B5596" s="1">
        <v>1.06E-2</v>
      </c>
      <c r="C5596" s="1">
        <v>9.5718987878539436E-5</v>
      </c>
      <c r="D5596" s="58">
        <v>2.4905983073480149E-2</v>
      </c>
      <c r="E5596" s="58">
        <v>7.9005475736276046E-2</v>
      </c>
      <c r="F5596" s="58">
        <v>7.8785558343699061E-2</v>
      </c>
      <c r="G5596" s="58">
        <v>5.2669571282701257E-2</v>
      </c>
      <c r="H5596" s="58">
        <v>0.13381822241204724</v>
      </c>
      <c r="I5596" s="58">
        <v>0.13823996530724333</v>
      </c>
      <c r="J5596" s="58">
        <v>9.3664561480955519E-2</v>
      </c>
      <c r="K5596" s="58">
        <v>5.157575079954077E-2</v>
      </c>
      <c r="L5596" s="58">
        <v>0.11464919298500005</v>
      </c>
      <c r="M5596" s="58">
        <v>8.2371646660317377E-2</v>
      </c>
      <c r="N5596" s="58">
        <v>0.15031407191873913</v>
      </c>
      <c r="O5596" s="58">
        <v>0</v>
      </c>
      <c r="P5596" s="58">
        <v>0</v>
      </c>
      <c r="Q5596" s="58">
        <v>0</v>
      </c>
      <c r="R5596" s="58">
        <v>0</v>
      </c>
      <c r="S5596" s="58">
        <v>0</v>
      </c>
      <c r="T5596" s="58">
        <v>0</v>
      </c>
      <c r="U5596" s="58">
        <v>0</v>
      </c>
      <c r="V5596" s="58">
        <v>0</v>
      </c>
      <c r="W5596" s="58">
        <v>0</v>
      </c>
      <c r="X5596" s="58">
        <v>0</v>
      </c>
      <c r="Y5596" s="58">
        <v>0</v>
      </c>
      <c r="Z5596" s="58">
        <v>0</v>
      </c>
      <c r="AA5596" s="58">
        <v>0</v>
      </c>
      <c r="AB5596" s="58">
        <v>0</v>
      </c>
      <c r="AC5596" s="58">
        <v>0</v>
      </c>
      <c r="AD5596" s="58">
        <v>0</v>
      </c>
      <c r="AE5596" s="58">
        <v>0</v>
      </c>
      <c r="AF5596" s="58">
        <v>0</v>
      </c>
      <c r="AG5596" s="58">
        <v>0</v>
      </c>
      <c r="AH5596" s="58">
        <v>0</v>
      </c>
      <c r="AI5596" s="58">
        <v>0</v>
      </c>
      <c r="AK5596" s="64">
        <f t="shared" si="87"/>
        <v>9.0300931960886257E-3</v>
      </c>
    </row>
    <row r="5597" spans="1:37" x14ac:dyDescent="0.25">
      <c r="A5597">
        <v>5595</v>
      </c>
      <c r="B5597" s="1">
        <v>1.06E-2</v>
      </c>
      <c r="C5597" s="1">
        <v>-1.58078945540101E-4</v>
      </c>
      <c r="D5597" s="58">
        <v>7.5792301807841272E-2</v>
      </c>
      <c r="E5597" s="58">
        <v>4.096469719981401E-3</v>
      </c>
      <c r="F5597" s="58">
        <v>0.11814595227764996</v>
      </c>
      <c r="G5597" s="58">
        <v>0.13594617263809838</v>
      </c>
      <c r="H5597" s="58">
        <v>6.9175731969537524E-2</v>
      </c>
      <c r="I5597" s="58">
        <v>8.1210106220259537E-2</v>
      </c>
      <c r="J5597" s="58">
        <v>0.1514518102919406</v>
      </c>
      <c r="K5597" s="58">
        <v>8.5239477777287839E-2</v>
      </c>
      <c r="L5597" s="58">
        <v>7.1866733802135666E-2</v>
      </c>
      <c r="M5597" s="58">
        <v>0.16419664254537866</v>
      </c>
      <c r="N5597" s="58">
        <v>4.2878600949889212E-2</v>
      </c>
      <c r="O5597" s="58">
        <v>0</v>
      </c>
      <c r="P5597" s="58">
        <v>0</v>
      </c>
      <c r="Q5597" s="58">
        <v>0</v>
      </c>
      <c r="R5597" s="58">
        <v>0</v>
      </c>
      <c r="S5597" s="58">
        <v>0</v>
      </c>
      <c r="T5597" s="58">
        <v>0</v>
      </c>
      <c r="U5597" s="58">
        <v>0</v>
      </c>
      <c r="V5597" s="58">
        <v>0</v>
      </c>
      <c r="W5597" s="58">
        <v>0</v>
      </c>
      <c r="X5597" s="58">
        <v>0</v>
      </c>
      <c r="Y5597" s="58">
        <v>0</v>
      </c>
      <c r="Z5597" s="58">
        <v>0</v>
      </c>
      <c r="AA5597" s="58">
        <v>0</v>
      </c>
      <c r="AB5597" s="58">
        <v>0</v>
      </c>
      <c r="AC5597" s="58">
        <v>0</v>
      </c>
      <c r="AD5597" s="58">
        <v>0</v>
      </c>
      <c r="AE5597" s="58">
        <v>0</v>
      </c>
      <c r="AF5597" s="58">
        <v>0</v>
      </c>
      <c r="AG5597" s="58">
        <v>0</v>
      </c>
      <c r="AH5597" s="58">
        <v>0</v>
      </c>
      <c r="AI5597" s="58">
        <v>0</v>
      </c>
      <c r="AK5597" s="64">
        <f t="shared" si="87"/>
        <v>-1.4913108069820848E-2</v>
      </c>
    </row>
    <row r="5598" spans="1:37" x14ac:dyDescent="0.25">
      <c r="A5598">
        <v>5596</v>
      </c>
      <c r="B5598" s="1">
        <v>1.03E-2</v>
      </c>
      <c r="C5598" s="1">
        <v>3.0836673120804558E-4</v>
      </c>
      <c r="D5598" s="58">
        <v>0.11660946217899464</v>
      </c>
      <c r="E5598" s="58">
        <v>8.0979087220199045E-2</v>
      </c>
      <c r="F5598" s="58">
        <v>9.7727253265907834E-3</v>
      </c>
      <c r="G5598" s="58">
        <v>2.9549579181327217E-2</v>
      </c>
      <c r="H5598" s="58">
        <v>5.5508472809907138E-2</v>
      </c>
      <c r="I5598" s="58">
        <v>6.8444976099957033E-2</v>
      </c>
      <c r="J5598" s="58">
        <v>0.19238545712865013</v>
      </c>
      <c r="K5598" s="58">
        <v>6.4709379007932943E-2</v>
      </c>
      <c r="L5598" s="58">
        <v>0.18008222504745197</v>
      </c>
      <c r="M5598" s="58">
        <v>9.9384138453752699E-2</v>
      </c>
      <c r="N5598" s="58">
        <v>0.10257449754523641</v>
      </c>
      <c r="O5598" s="58">
        <v>0</v>
      </c>
      <c r="P5598" s="58">
        <v>0</v>
      </c>
      <c r="Q5598" s="58">
        <v>0</v>
      </c>
      <c r="R5598" s="58">
        <v>0</v>
      </c>
      <c r="S5598" s="58">
        <v>0</v>
      </c>
      <c r="T5598" s="58">
        <v>0</v>
      </c>
      <c r="U5598" s="58">
        <v>0</v>
      </c>
      <c r="V5598" s="58">
        <v>0</v>
      </c>
      <c r="W5598" s="58">
        <v>0</v>
      </c>
      <c r="X5598" s="58">
        <v>0</v>
      </c>
      <c r="Y5598" s="58">
        <v>0</v>
      </c>
      <c r="Z5598" s="58">
        <v>0</v>
      </c>
      <c r="AA5598" s="58">
        <v>0</v>
      </c>
      <c r="AB5598" s="58">
        <v>0</v>
      </c>
      <c r="AC5598" s="58">
        <v>0</v>
      </c>
      <c r="AD5598" s="58">
        <v>0</v>
      </c>
      <c r="AE5598" s="58">
        <v>0</v>
      </c>
      <c r="AF5598" s="58">
        <v>0</v>
      </c>
      <c r="AG5598" s="58">
        <v>0</v>
      </c>
      <c r="AH5598" s="58">
        <v>0</v>
      </c>
      <c r="AI5598" s="58">
        <v>0</v>
      </c>
      <c r="AK5598" s="64">
        <f t="shared" si="87"/>
        <v>2.9938517593014132E-2</v>
      </c>
    </row>
    <row r="5599" spans="1:37" x14ac:dyDescent="0.25">
      <c r="A5599">
        <v>5597</v>
      </c>
      <c r="B5599" s="1">
        <v>1.1900000000000001E-2</v>
      </c>
      <c r="C5599" s="1">
        <v>-1.902836859381777E-4</v>
      </c>
      <c r="D5599" s="58">
        <v>9.7238354987446152E-2</v>
      </c>
      <c r="E5599" s="58">
        <v>7.363789001975235E-2</v>
      </c>
      <c r="F5599" s="58">
        <v>0.12756705711244826</v>
      </c>
      <c r="G5599" s="58">
        <v>0.10587057576333012</v>
      </c>
      <c r="H5599" s="58">
        <v>0.12736266300854224</v>
      </c>
      <c r="I5599" s="58">
        <v>0.11217712162883567</v>
      </c>
      <c r="J5599" s="58">
        <v>8.1574477653230636E-3</v>
      </c>
      <c r="K5599" s="58">
        <v>0.11017922767808254</v>
      </c>
      <c r="L5599" s="58">
        <v>0.11923046007336843</v>
      </c>
      <c r="M5599" s="58">
        <v>0.10325569872843163</v>
      </c>
      <c r="N5599" s="58">
        <v>1.5323503234439581E-2</v>
      </c>
      <c r="O5599" s="58">
        <v>0</v>
      </c>
      <c r="P5599" s="58">
        <v>0</v>
      </c>
      <c r="Q5599" s="58">
        <v>0</v>
      </c>
      <c r="R5599" s="58">
        <v>0</v>
      </c>
      <c r="S5599" s="58">
        <v>0</v>
      </c>
      <c r="T5599" s="58">
        <v>0</v>
      </c>
      <c r="U5599" s="58">
        <v>0</v>
      </c>
      <c r="V5599" s="58">
        <v>0</v>
      </c>
      <c r="W5599" s="58">
        <v>0</v>
      </c>
      <c r="X5599" s="58">
        <v>0</v>
      </c>
      <c r="Y5599" s="58">
        <v>0</v>
      </c>
      <c r="Z5599" s="58">
        <v>0</v>
      </c>
      <c r="AA5599" s="58">
        <v>0</v>
      </c>
      <c r="AB5599" s="58">
        <v>0</v>
      </c>
      <c r="AC5599" s="58">
        <v>0</v>
      </c>
      <c r="AD5599" s="58">
        <v>0</v>
      </c>
      <c r="AE5599" s="58">
        <v>0</v>
      </c>
      <c r="AF5599" s="58">
        <v>0</v>
      </c>
      <c r="AG5599" s="58">
        <v>0</v>
      </c>
      <c r="AH5599" s="58">
        <v>0</v>
      </c>
      <c r="AI5599" s="58">
        <v>0</v>
      </c>
      <c r="AK5599" s="64">
        <f t="shared" si="87"/>
        <v>-1.5990225709090561E-2</v>
      </c>
    </row>
    <row r="5600" spans="1:37" x14ac:dyDescent="0.25">
      <c r="A5600">
        <v>5598</v>
      </c>
      <c r="B5600" s="1">
        <v>1.4200000000000001E-2</v>
      </c>
      <c r="C5600" s="1">
        <v>-1.5650914574613553E-4</v>
      </c>
      <c r="D5600" s="58">
        <v>0.10756562637752558</v>
      </c>
      <c r="E5600" s="58">
        <v>0.16621380200540983</v>
      </c>
      <c r="F5600" s="58">
        <v>0.12905854425588831</v>
      </c>
      <c r="G5600" s="58">
        <v>5.5754082316291836E-2</v>
      </c>
      <c r="H5600" s="58">
        <v>3.1362817220045689E-3</v>
      </c>
      <c r="I5600" s="58">
        <v>7.2636838484108943E-2</v>
      </c>
      <c r="J5600" s="58">
        <v>1.6577285658146746E-2</v>
      </c>
      <c r="K5600" s="58">
        <v>0.16467737853394768</v>
      </c>
      <c r="L5600" s="58">
        <v>4.6644522476614568E-2</v>
      </c>
      <c r="M5600" s="58">
        <v>0.16350745737829511</v>
      </c>
      <c r="N5600" s="58">
        <v>7.4228180791766921E-2</v>
      </c>
      <c r="O5600" s="58">
        <v>0</v>
      </c>
      <c r="P5600" s="58">
        <v>0</v>
      </c>
      <c r="Q5600" s="58">
        <v>0</v>
      </c>
      <c r="R5600" s="58">
        <v>0</v>
      </c>
      <c r="S5600" s="58">
        <v>0</v>
      </c>
      <c r="T5600" s="58">
        <v>0</v>
      </c>
      <c r="U5600" s="58">
        <v>0</v>
      </c>
      <c r="V5600" s="58">
        <v>0</v>
      </c>
      <c r="W5600" s="58">
        <v>0</v>
      </c>
      <c r="X5600" s="58">
        <v>0</v>
      </c>
      <c r="Y5600" s="58">
        <v>0</v>
      </c>
      <c r="Z5600" s="58">
        <v>0</v>
      </c>
      <c r="AA5600" s="58">
        <v>0</v>
      </c>
      <c r="AB5600" s="58">
        <v>0</v>
      </c>
      <c r="AC5600" s="58">
        <v>0</v>
      </c>
      <c r="AD5600" s="58">
        <v>0</v>
      </c>
      <c r="AE5600" s="58">
        <v>0</v>
      </c>
      <c r="AF5600" s="58">
        <v>0</v>
      </c>
      <c r="AG5600" s="58">
        <v>0</v>
      </c>
      <c r="AH5600" s="58">
        <v>0</v>
      </c>
      <c r="AI5600" s="58">
        <v>0</v>
      </c>
      <c r="AK5600" s="64">
        <f t="shared" si="87"/>
        <v>-1.1021770827192643E-2</v>
      </c>
    </row>
    <row r="5601" spans="1:37" x14ac:dyDescent="0.25">
      <c r="A5601">
        <v>5599</v>
      </c>
      <c r="B5601" s="1">
        <v>1.0999999999999999E-2</v>
      </c>
      <c r="C5601" s="1">
        <v>-4.5652629249375095E-5</v>
      </c>
      <c r="D5601" s="58">
        <v>0.14181832732062027</v>
      </c>
      <c r="E5601" s="58">
        <v>6.483539236243932E-2</v>
      </c>
      <c r="F5601" s="58">
        <v>4.1694788470916094E-2</v>
      </c>
      <c r="G5601" s="58">
        <v>9.3647995737792769E-2</v>
      </c>
      <c r="H5601" s="58">
        <v>0.11382272059005681</v>
      </c>
      <c r="I5601" s="58">
        <v>0.14849934269242118</v>
      </c>
      <c r="J5601" s="58">
        <v>1.5420779787489888E-2</v>
      </c>
      <c r="K5601" s="58">
        <v>6.4149099678955587E-2</v>
      </c>
      <c r="L5601" s="58">
        <v>8.2959361591667502E-2</v>
      </c>
      <c r="M5601" s="58">
        <v>0.11305419296129074</v>
      </c>
      <c r="N5601" s="58">
        <v>0.12009799880634993</v>
      </c>
      <c r="O5601" s="58">
        <v>0</v>
      </c>
      <c r="P5601" s="58">
        <v>0</v>
      </c>
      <c r="Q5601" s="58">
        <v>0</v>
      </c>
      <c r="R5601" s="58">
        <v>0</v>
      </c>
      <c r="S5601" s="58">
        <v>0</v>
      </c>
      <c r="T5601" s="58">
        <v>0</v>
      </c>
      <c r="U5601" s="58">
        <v>0</v>
      </c>
      <c r="V5601" s="58">
        <v>0</v>
      </c>
      <c r="W5601" s="58">
        <v>0</v>
      </c>
      <c r="X5601" s="58">
        <v>0</v>
      </c>
      <c r="Y5601" s="58">
        <v>0</v>
      </c>
      <c r="Z5601" s="58">
        <v>0</v>
      </c>
      <c r="AA5601" s="58">
        <v>0</v>
      </c>
      <c r="AB5601" s="58">
        <v>0</v>
      </c>
      <c r="AC5601" s="58">
        <v>0</v>
      </c>
      <c r="AD5601" s="58">
        <v>0</v>
      </c>
      <c r="AE5601" s="58">
        <v>0</v>
      </c>
      <c r="AF5601" s="58">
        <v>0</v>
      </c>
      <c r="AG5601" s="58">
        <v>0</v>
      </c>
      <c r="AH5601" s="58">
        <v>0</v>
      </c>
      <c r="AI5601" s="58">
        <v>0</v>
      </c>
      <c r="AK5601" s="64">
        <f t="shared" si="87"/>
        <v>-4.1502390226704636E-3</v>
      </c>
    </row>
    <row r="5602" spans="1:37" x14ac:dyDescent="0.25">
      <c r="A5602">
        <v>5600</v>
      </c>
      <c r="B5602" s="1">
        <v>0.01</v>
      </c>
      <c r="C5602" s="1">
        <v>-1.1595757534444998E-4</v>
      </c>
      <c r="D5602" s="58">
        <v>9.8532735301191152E-2</v>
      </c>
      <c r="E5602" s="58">
        <v>3.8354601195581899E-3</v>
      </c>
      <c r="F5602" s="58">
        <v>8.5881342253899179E-2</v>
      </c>
      <c r="G5602" s="58">
        <v>9.2069032118476224E-2</v>
      </c>
      <c r="H5602" s="58">
        <v>6.4085344363327953E-2</v>
      </c>
      <c r="I5602" s="58">
        <v>0.14638530958355139</v>
      </c>
      <c r="J5602" s="58">
        <v>8.7395608600657024E-2</v>
      </c>
      <c r="K5602" s="58">
        <v>5.9936340965360491E-2</v>
      </c>
      <c r="L5602" s="58">
        <v>0.122802180062915</v>
      </c>
      <c r="M5602" s="58">
        <v>0.13072620575950383</v>
      </c>
      <c r="N5602" s="58">
        <v>0.10835044087155954</v>
      </c>
      <c r="O5602" s="58">
        <v>0</v>
      </c>
      <c r="P5602" s="58">
        <v>0</v>
      </c>
      <c r="Q5602" s="58">
        <v>0</v>
      </c>
      <c r="R5602" s="58">
        <v>0</v>
      </c>
      <c r="S5602" s="58">
        <v>0</v>
      </c>
      <c r="T5602" s="58">
        <v>0</v>
      </c>
      <c r="U5602" s="58">
        <v>0</v>
      </c>
      <c r="V5602" s="58">
        <v>0</v>
      </c>
      <c r="W5602" s="58">
        <v>0</v>
      </c>
      <c r="X5602" s="58">
        <v>0</v>
      </c>
      <c r="Y5602" s="58">
        <v>0</v>
      </c>
      <c r="Z5602" s="58">
        <v>0</v>
      </c>
      <c r="AA5602" s="58">
        <v>0</v>
      </c>
      <c r="AB5602" s="58">
        <v>0</v>
      </c>
      <c r="AC5602" s="58">
        <v>0</v>
      </c>
      <c r="AD5602" s="58">
        <v>0</v>
      </c>
      <c r="AE5602" s="58">
        <v>0</v>
      </c>
      <c r="AF5602" s="58">
        <v>0</v>
      </c>
      <c r="AG5602" s="58">
        <v>0</v>
      </c>
      <c r="AH5602" s="58">
        <v>0</v>
      </c>
      <c r="AI5602" s="58">
        <v>0</v>
      </c>
      <c r="AK5602" s="64">
        <f t="shared" si="87"/>
        <v>-1.1595757534444999E-2</v>
      </c>
    </row>
    <row r="5603" spans="1:37" x14ac:dyDescent="0.25">
      <c r="A5603">
        <v>5601</v>
      </c>
      <c r="B5603" s="1">
        <v>1.14E-2</v>
      </c>
      <c r="C5603" s="1">
        <v>-1.4102654428341618E-5</v>
      </c>
      <c r="D5603" s="58">
        <v>0.11555460872793775</v>
      </c>
      <c r="E5603" s="58">
        <v>7.509387373370896E-2</v>
      </c>
      <c r="F5603" s="58">
        <v>6.5424866212502222E-2</v>
      </c>
      <c r="G5603" s="58">
        <v>7.1360268713590302E-2</v>
      </c>
      <c r="H5603" s="58">
        <v>0.12499403322784763</v>
      </c>
      <c r="I5603" s="58">
        <v>5.1993385418446211E-2</v>
      </c>
      <c r="J5603" s="58">
        <v>0.13850743828367881</v>
      </c>
      <c r="K5603" s="58">
        <v>0.10287856306693834</v>
      </c>
      <c r="L5603" s="58">
        <v>1.691008660002909E-2</v>
      </c>
      <c r="M5603" s="58">
        <v>0.10554091226103753</v>
      </c>
      <c r="N5603" s="58">
        <v>0.13174196375428324</v>
      </c>
      <c r="O5603" s="58">
        <v>0</v>
      </c>
      <c r="P5603" s="58">
        <v>0</v>
      </c>
      <c r="Q5603" s="58">
        <v>0</v>
      </c>
      <c r="R5603" s="58">
        <v>0</v>
      </c>
      <c r="S5603" s="58">
        <v>0</v>
      </c>
      <c r="T5603" s="58">
        <v>0</v>
      </c>
      <c r="U5603" s="58">
        <v>0</v>
      </c>
      <c r="V5603" s="58">
        <v>0</v>
      </c>
      <c r="W5603" s="58">
        <v>0</v>
      </c>
      <c r="X5603" s="58">
        <v>0</v>
      </c>
      <c r="Y5603" s="58">
        <v>0</v>
      </c>
      <c r="Z5603" s="58">
        <v>0</v>
      </c>
      <c r="AA5603" s="58">
        <v>0</v>
      </c>
      <c r="AB5603" s="58">
        <v>0</v>
      </c>
      <c r="AC5603" s="58">
        <v>0</v>
      </c>
      <c r="AD5603" s="58">
        <v>0</v>
      </c>
      <c r="AE5603" s="58">
        <v>0</v>
      </c>
      <c r="AF5603" s="58">
        <v>0</v>
      </c>
      <c r="AG5603" s="58">
        <v>0</v>
      </c>
      <c r="AH5603" s="58">
        <v>0</v>
      </c>
      <c r="AI5603" s="58">
        <v>0</v>
      </c>
      <c r="AK5603" s="64">
        <f t="shared" si="87"/>
        <v>-1.2370749498545278E-3</v>
      </c>
    </row>
    <row r="5604" spans="1:37" x14ac:dyDescent="0.25">
      <c r="A5604">
        <v>5602</v>
      </c>
      <c r="B5604" s="1">
        <v>1.12E-2</v>
      </c>
      <c r="C5604" s="1">
        <v>4.2018761690802868E-5</v>
      </c>
      <c r="D5604" s="58">
        <v>3.8935144941983517E-2</v>
      </c>
      <c r="E5604" s="58">
        <v>9.0556200373460932E-2</v>
      </c>
      <c r="F5604" s="58">
        <v>7.3059276698145229E-2</v>
      </c>
      <c r="G5604" s="58">
        <v>8.261314367246618E-2</v>
      </c>
      <c r="H5604" s="58">
        <v>6.371156693868632E-3</v>
      </c>
      <c r="I5604" s="58">
        <v>0.15239507530239116</v>
      </c>
      <c r="J5604" s="58">
        <v>0.10138658028917591</v>
      </c>
      <c r="K5604" s="58">
        <v>8.5960319517892764E-2</v>
      </c>
      <c r="L5604" s="58">
        <v>0.14741521902558713</v>
      </c>
      <c r="M5604" s="58">
        <v>0.1462192128913572</v>
      </c>
      <c r="N5604" s="58">
        <v>7.5088670593671469E-2</v>
      </c>
      <c r="O5604" s="58">
        <v>0</v>
      </c>
      <c r="P5604" s="58">
        <v>0</v>
      </c>
      <c r="Q5604" s="58">
        <v>0</v>
      </c>
      <c r="R5604" s="58">
        <v>0</v>
      </c>
      <c r="S5604" s="58">
        <v>0</v>
      </c>
      <c r="T5604" s="58">
        <v>0</v>
      </c>
      <c r="U5604" s="58">
        <v>0</v>
      </c>
      <c r="V5604" s="58">
        <v>0</v>
      </c>
      <c r="W5604" s="58">
        <v>0</v>
      </c>
      <c r="X5604" s="58">
        <v>0</v>
      </c>
      <c r="Y5604" s="58">
        <v>0</v>
      </c>
      <c r="Z5604" s="58">
        <v>0</v>
      </c>
      <c r="AA5604" s="58">
        <v>0</v>
      </c>
      <c r="AB5604" s="58">
        <v>0</v>
      </c>
      <c r="AC5604" s="58">
        <v>0</v>
      </c>
      <c r="AD5604" s="58">
        <v>0</v>
      </c>
      <c r="AE5604" s="58">
        <v>0</v>
      </c>
      <c r="AF5604" s="58">
        <v>0</v>
      </c>
      <c r="AG5604" s="58">
        <v>0</v>
      </c>
      <c r="AH5604" s="58">
        <v>0</v>
      </c>
      <c r="AI5604" s="58">
        <v>0</v>
      </c>
      <c r="AK5604" s="64">
        <f t="shared" si="87"/>
        <v>3.751675150964542E-3</v>
      </c>
    </row>
    <row r="5605" spans="1:37" x14ac:dyDescent="0.25">
      <c r="A5605">
        <v>5603</v>
      </c>
      <c r="B5605" s="1">
        <v>9.4999999999999998E-3</v>
      </c>
      <c r="C5605" s="1">
        <v>1.9175275079097808E-4</v>
      </c>
      <c r="D5605" s="58">
        <v>0.1104620584081048</v>
      </c>
      <c r="E5605" s="58">
        <v>4.9984255132939082E-2</v>
      </c>
      <c r="F5605" s="58">
        <v>6.623274813728014E-2</v>
      </c>
      <c r="G5605" s="58">
        <v>7.2685516481136525E-2</v>
      </c>
      <c r="H5605" s="58">
        <v>8.0805487994797073E-2</v>
      </c>
      <c r="I5605" s="58">
        <v>7.1043750317397972E-2</v>
      </c>
      <c r="J5605" s="58">
        <v>0.14806307098040572</v>
      </c>
      <c r="K5605" s="58">
        <v>3.3422451079260805E-2</v>
      </c>
      <c r="L5605" s="58">
        <v>0.17511078512103401</v>
      </c>
      <c r="M5605" s="58">
        <v>0.17322707240017315</v>
      </c>
      <c r="N5605" s="58">
        <v>1.896280394747063E-2</v>
      </c>
      <c r="O5605" s="58">
        <v>0</v>
      </c>
      <c r="P5605" s="58">
        <v>0</v>
      </c>
      <c r="Q5605" s="58">
        <v>0</v>
      </c>
      <c r="R5605" s="58">
        <v>0</v>
      </c>
      <c r="S5605" s="58">
        <v>0</v>
      </c>
      <c r="T5605" s="58">
        <v>0</v>
      </c>
      <c r="U5605" s="58">
        <v>0</v>
      </c>
      <c r="V5605" s="58">
        <v>0</v>
      </c>
      <c r="W5605" s="58">
        <v>0</v>
      </c>
      <c r="X5605" s="58">
        <v>0</v>
      </c>
      <c r="Y5605" s="58">
        <v>0</v>
      </c>
      <c r="Z5605" s="58">
        <v>0</v>
      </c>
      <c r="AA5605" s="58">
        <v>0</v>
      </c>
      <c r="AB5605" s="58">
        <v>0</v>
      </c>
      <c r="AC5605" s="58">
        <v>0</v>
      </c>
      <c r="AD5605" s="58">
        <v>0</v>
      </c>
      <c r="AE5605" s="58">
        <v>0</v>
      </c>
      <c r="AF5605" s="58">
        <v>0</v>
      </c>
      <c r="AG5605" s="58">
        <v>0</v>
      </c>
      <c r="AH5605" s="58">
        <v>0</v>
      </c>
      <c r="AI5605" s="58">
        <v>0</v>
      </c>
      <c r="AK5605" s="64">
        <f t="shared" si="87"/>
        <v>2.0184500083260851E-2</v>
      </c>
    </row>
    <row r="5606" spans="1:37" x14ac:dyDescent="0.25">
      <c r="A5606">
        <v>5604</v>
      </c>
      <c r="B5606" s="1">
        <v>1.41E-2</v>
      </c>
      <c r="C5606" s="1">
        <v>3.5384277588310689E-4</v>
      </c>
      <c r="D5606" s="58">
        <v>0.1331614261713841</v>
      </c>
      <c r="E5606" s="58">
        <v>0.18496138777499574</v>
      </c>
      <c r="F5606" s="58">
        <v>0.18147565389290288</v>
      </c>
      <c r="G5606" s="58">
        <v>0.15176524621963264</v>
      </c>
      <c r="H5606" s="58">
        <v>5.4752786382454142E-2</v>
      </c>
      <c r="I5606" s="58">
        <v>3.3488332001741034E-2</v>
      </c>
      <c r="J5606" s="58">
        <v>3.3890507207784533E-2</v>
      </c>
      <c r="K5606" s="58">
        <v>2.9008730320842502E-3</v>
      </c>
      <c r="L5606" s="58">
        <v>0.1820814721778104</v>
      </c>
      <c r="M5606" s="58">
        <v>2.5998706826909784E-2</v>
      </c>
      <c r="N5606" s="58">
        <v>1.5523608312300602E-2</v>
      </c>
      <c r="O5606" s="58">
        <v>0</v>
      </c>
      <c r="P5606" s="58">
        <v>0</v>
      </c>
      <c r="Q5606" s="58">
        <v>0</v>
      </c>
      <c r="R5606" s="58">
        <v>0</v>
      </c>
      <c r="S5606" s="58">
        <v>0</v>
      </c>
      <c r="T5606" s="58">
        <v>0</v>
      </c>
      <c r="U5606" s="58">
        <v>0</v>
      </c>
      <c r="V5606" s="58">
        <v>0</v>
      </c>
      <c r="W5606" s="58">
        <v>0</v>
      </c>
      <c r="X5606" s="58">
        <v>0</v>
      </c>
      <c r="Y5606" s="58">
        <v>0</v>
      </c>
      <c r="Z5606" s="58">
        <v>0</v>
      </c>
      <c r="AA5606" s="58">
        <v>0</v>
      </c>
      <c r="AB5606" s="58">
        <v>0</v>
      </c>
      <c r="AC5606" s="58">
        <v>0</v>
      </c>
      <c r="AD5606" s="58">
        <v>0</v>
      </c>
      <c r="AE5606" s="58">
        <v>0</v>
      </c>
      <c r="AF5606" s="58">
        <v>0</v>
      </c>
      <c r="AG5606" s="58">
        <v>0</v>
      </c>
      <c r="AH5606" s="58">
        <v>0</v>
      </c>
      <c r="AI5606" s="58">
        <v>0</v>
      </c>
      <c r="AK5606" s="64">
        <f t="shared" si="87"/>
        <v>2.5095232332135241E-2</v>
      </c>
    </row>
    <row r="5607" spans="1:37" x14ac:dyDescent="0.25">
      <c r="A5607">
        <v>5605</v>
      </c>
      <c r="B5607" s="1">
        <v>1.17E-2</v>
      </c>
      <c r="C5607" s="1">
        <v>-1.2585640403832654E-4</v>
      </c>
      <c r="D5607" s="58">
        <v>0.1467221366195785</v>
      </c>
      <c r="E5607" s="58">
        <v>6.1646139060441238E-2</v>
      </c>
      <c r="F5607" s="58">
        <v>8.1065114236761826E-2</v>
      </c>
      <c r="G5607" s="58">
        <v>7.0873173460457239E-2</v>
      </c>
      <c r="H5607" s="58">
        <v>3.325710560724042E-2</v>
      </c>
      <c r="I5607" s="58">
        <v>8.2948586673738306E-2</v>
      </c>
      <c r="J5607" s="58">
        <v>0.13907107886534753</v>
      </c>
      <c r="K5607" s="58">
        <v>0.13022733909871656</v>
      </c>
      <c r="L5607" s="58">
        <v>8.1902520335301432E-2</v>
      </c>
      <c r="M5607" s="58">
        <v>0.12531204518119657</v>
      </c>
      <c r="N5607" s="58">
        <v>4.6974760861220308E-2</v>
      </c>
      <c r="O5607" s="58">
        <v>0</v>
      </c>
      <c r="P5607" s="58">
        <v>0</v>
      </c>
      <c r="Q5607" s="58">
        <v>0</v>
      </c>
      <c r="R5607" s="58">
        <v>0</v>
      </c>
      <c r="S5607" s="58">
        <v>0</v>
      </c>
      <c r="T5607" s="58">
        <v>0</v>
      </c>
      <c r="U5607" s="58">
        <v>0</v>
      </c>
      <c r="V5607" s="58">
        <v>0</v>
      </c>
      <c r="W5607" s="58">
        <v>0</v>
      </c>
      <c r="X5607" s="58">
        <v>0</v>
      </c>
      <c r="Y5607" s="58">
        <v>0</v>
      </c>
      <c r="Z5607" s="58">
        <v>0</v>
      </c>
      <c r="AA5607" s="58">
        <v>0</v>
      </c>
      <c r="AB5607" s="58">
        <v>0</v>
      </c>
      <c r="AC5607" s="58">
        <v>0</v>
      </c>
      <c r="AD5607" s="58">
        <v>0</v>
      </c>
      <c r="AE5607" s="58">
        <v>0</v>
      </c>
      <c r="AF5607" s="58">
        <v>0</v>
      </c>
      <c r="AG5607" s="58">
        <v>0</v>
      </c>
      <c r="AH5607" s="58">
        <v>0</v>
      </c>
      <c r="AI5607" s="58">
        <v>0</v>
      </c>
      <c r="AK5607" s="64">
        <f t="shared" si="87"/>
        <v>-1.0756957610113379E-2</v>
      </c>
    </row>
    <row r="5608" spans="1:37" x14ac:dyDescent="0.25">
      <c r="A5608">
        <v>5606</v>
      </c>
      <c r="B5608" s="1">
        <v>1.03E-2</v>
      </c>
      <c r="C5608" s="1">
        <v>-2.645181912279327E-6</v>
      </c>
      <c r="D5608" s="58">
        <v>0.18680551356562378</v>
      </c>
      <c r="E5608" s="58">
        <v>8.6800619154032158E-2</v>
      </c>
      <c r="F5608" s="58">
        <v>0.17711800647416953</v>
      </c>
      <c r="G5608" s="58">
        <v>5.5009752732358697E-3</v>
      </c>
      <c r="H5608" s="58">
        <v>0.14150455734774528</v>
      </c>
      <c r="I5608" s="58">
        <v>5.2437763418913749E-2</v>
      </c>
      <c r="J5608" s="58">
        <v>3.2138304554398797E-2</v>
      </c>
      <c r="K5608" s="58">
        <v>1.3969928884675797E-2</v>
      </c>
      <c r="L5608" s="58">
        <v>7.8116442872601694E-2</v>
      </c>
      <c r="M5608" s="58">
        <v>0.18804876143122423</v>
      </c>
      <c r="N5608" s="58">
        <v>3.7559127023379178E-2</v>
      </c>
      <c r="O5608" s="58">
        <v>0</v>
      </c>
      <c r="P5608" s="58">
        <v>0</v>
      </c>
      <c r="Q5608" s="58">
        <v>0</v>
      </c>
      <c r="R5608" s="58">
        <v>0</v>
      </c>
      <c r="S5608" s="58">
        <v>0</v>
      </c>
      <c r="T5608" s="58">
        <v>0</v>
      </c>
      <c r="U5608" s="58">
        <v>0</v>
      </c>
      <c r="V5608" s="58">
        <v>0</v>
      </c>
      <c r="W5608" s="58">
        <v>0</v>
      </c>
      <c r="X5608" s="58">
        <v>0</v>
      </c>
      <c r="Y5608" s="58">
        <v>0</v>
      </c>
      <c r="Z5608" s="58">
        <v>0</v>
      </c>
      <c r="AA5608" s="58">
        <v>0</v>
      </c>
      <c r="AB5608" s="58">
        <v>0</v>
      </c>
      <c r="AC5608" s="58">
        <v>0</v>
      </c>
      <c r="AD5608" s="58">
        <v>0</v>
      </c>
      <c r="AE5608" s="58">
        <v>0</v>
      </c>
      <c r="AF5608" s="58">
        <v>0</v>
      </c>
      <c r="AG5608" s="58">
        <v>0</v>
      </c>
      <c r="AH5608" s="58">
        <v>0</v>
      </c>
      <c r="AI5608" s="58">
        <v>0</v>
      </c>
      <c r="AK5608" s="64">
        <f t="shared" si="87"/>
        <v>-2.5681377789119682E-4</v>
      </c>
    </row>
    <row r="5609" spans="1:37" x14ac:dyDescent="0.25">
      <c r="A5609">
        <v>5607</v>
      </c>
      <c r="B5609" s="1">
        <v>1.44E-2</v>
      </c>
      <c r="C5609" s="1">
        <v>1.163317254359213E-4</v>
      </c>
      <c r="D5609" s="58">
        <v>0.10747855352623169</v>
      </c>
      <c r="E5609" s="58">
        <v>0.1239128239453612</v>
      </c>
      <c r="F5609" s="58">
        <v>1.4804972043935502E-2</v>
      </c>
      <c r="G5609" s="58">
        <v>0.17336992038325699</v>
      </c>
      <c r="H5609" s="58">
        <v>4.4008961471725387E-2</v>
      </c>
      <c r="I5609" s="58">
        <v>3.2808824196480547E-2</v>
      </c>
      <c r="J5609" s="58">
        <v>0.20465718016590445</v>
      </c>
      <c r="K5609" s="58">
        <v>0.15953797429038286</v>
      </c>
      <c r="L5609" s="58">
        <v>6.6950569979224647E-2</v>
      </c>
      <c r="M5609" s="58">
        <v>4.1147929973170259E-2</v>
      </c>
      <c r="N5609" s="58">
        <v>3.1322290024326412E-2</v>
      </c>
      <c r="O5609" s="58">
        <v>0</v>
      </c>
      <c r="P5609" s="58">
        <v>0</v>
      </c>
      <c r="Q5609" s="58">
        <v>0</v>
      </c>
      <c r="R5609" s="58">
        <v>0</v>
      </c>
      <c r="S5609" s="58">
        <v>0</v>
      </c>
      <c r="T5609" s="58">
        <v>0</v>
      </c>
      <c r="U5609" s="58">
        <v>0</v>
      </c>
      <c r="V5609" s="58">
        <v>0</v>
      </c>
      <c r="W5609" s="58">
        <v>0</v>
      </c>
      <c r="X5609" s="58">
        <v>0</v>
      </c>
      <c r="Y5609" s="58">
        <v>0</v>
      </c>
      <c r="Z5609" s="58">
        <v>0</v>
      </c>
      <c r="AA5609" s="58">
        <v>0</v>
      </c>
      <c r="AB5609" s="58">
        <v>0</v>
      </c>
      <c r="AC5609" s="58">
        <v>0</v>
      </c>
      <c r="AD5609" s="58">
        <v>0</v>
      </c>
      <c r="AE5609" s="58">
        <v>0</v>
      </c>
      <c r="AF5609" s="58">
        <v>0</v>
      </c>
      <c r="AG5609" s="58">
        <v>0</v>
      </c>
      <c r="AH5609" s="58">
        <v>0</v>
      </c>
      <c r="AI5609" s="58">
        <v>0</v>
      </c>
      <c r="AK5609" s="64">
        <f t="shared" si="87"/>
        <v>8.0785920441612015E-3</v>
      </c>
    </row>
    <row r="5610" spans="1:37" x14ac:dyDescent="0.25">
      <c r="A5610">
        <v>5608</v>
      </c>
      <c r="B5610" s="1">
        <v>1.38E-2</v>
      </c>
      <c r="C5610" s="1">
        <v>1.4144407888729227E-4</v>
      </c>
      <c r="D5610" s="58">
        <v>8.5339861375303416E-2</v>
      </c>
      <c r="E5610" s="58">
        <v>0.15291031798585647</v>
      </c>
      <c r="F5610" s="58">
        <v>0.16952933598763734</v>
      </c>
      <c r="G5610" s="58">
        <v>4.4760640599112556E-2</v>
      </c>
      <c r="H5610" s="58">
        <v>0.10283146520901358</v>
      </c>
      <c r="I5610" s="58">
        <v>0.17555289451110653</v>
      </c>
      <c r="J5610" s="58">
        <v>9.4659301097221454E-2</v>
      </c>
      <c r="K5610" s="58">
        <v>1.1648404620041974E-2</v>
      </c>
      <c r="L5610" s="58">
        <v>0.11062524282755569</v>
      </c>
      <c r="M5610" s="58">
        <v>2.1434700448209873E-2</v>
      </c>
      <c r="N5610" s="58">
        <v>3.0707835338941128E-2</v>
      </c>
      <c r="O5610" s="58">
        <v>0</v>
      </c>
      <c r="P5610" s="58">
        <v>0</v>
      </c>
      <c r="Q5610" s="58">
        <v>0</v>
      </c>
      <c r="R5610" s="58">
        <v>0</v>
      </c>
      <c r="S5610" s="58">
        <v>0</v>
      </c>
      <c r="T5610" s="58">
        <v>0</v>
      </c>
      <c r="U5610" s="58">
        <v>0</v>
      </c>
      <c r="V5610" s="58">
        <v>0</v>
      </c>
      <c r="W5610" s="58">
        <v>0</v>
      </c>
      <c r="X5610" s="58">
        <v>0</v>
      </c>
      <c r="Y5610" s="58">
        <v>0</v>
      </c>
      <c r="Z5610" s="58">
        <v>0</v>
      </c>
      <c r="AA5610" s="58">
        <v>0</v>
      </c>
      <c r="AB5610" s="58">
        <v>0</v>
      </c>
      <c r="AC5610" s="58">
        <v>0</v>
      </c>
      <c r="AD5610" s="58">
        <v>0</v>
      </c>
      <c r="AE5610" s="58">
        <v>0</v>
      </c>
      <c r="AF5610" s="58">
        <v>0</v>
      </c>
      <c r="AG5610" s="58">
        <v>0</v>
      </c>
      <c r="AH5610" s="58">
        <v>0</v>
      </c>
      <c r="AI5610" s="58">
        <v>0</v>
      </c>
      <c r="AK5610" s="64">
        <f t="shared" si="87"/>
        <v>1.0249570933861758E-2</v>
      </c>
    </row>
    <row r="5611" spans="1:37" x14ac:dyDescent="0.25">
      <c r="A5611">
        <v>5609</v>
      </c>
      <c r="B5611" s="1">
        <v>1.14E-2</v>
      </c>
      <c r="C5611" s="1">
        <v>-2.329203046607267E-4</v>
      </c>
      <c r="D5611" s="58">
        <v>0.11747052850419751</v>
      </c>
      <c r="E5611" s="58">
        <v>2.3097041361000912E-2</v>
      </c>
      <c r="F5611" s="58">
        <v>4.1880226521472476E-2</v>
      </c>
      <c r="G5611" s="58">
        <v>5.6289384718448833E-2</v>
      </c>
      <c r="H5611" s="58">
        <v>3.7231776546625961E-2</v>
      </c>
      <c r="I5611" s="58">
        <v>0.14130336012591457</v>
      </c>
      <c r="J5611" s="58">
        <v>0.11445627634155847</v>
      </c>
      <c r="K5611" s="58">
        <v>0.15029209440895472</v>
      </c>
      <c r="L5611" s="58">
        <v>0.11221685329595087</v>
      </c>
      <c r="M5611" s="58">
        <v>0.13295644195414466</v>
      </c>
      <c r="N5611" s="58">
        <v>7.2806016221731024E-2</v>
      </c>
      <c r="O5611" s="58">
        <v>0</v>
      </c>
      <c r="P5611" s="58">
        <v>0</v>
      </c>
      <c r="Q5611" s="58">
        <v>0</v>
      </c>
      <c r="R5611" s="58">
        <v>0</v>
      </c>
      <c r="S5611" s="58">
        <v>0</v>
      </c>
      <c r="T5611" s="58">
        <v>0</v>
      </c>
      <c r="U5611" s="58">
        <v>0</v>
      </c>
      <c r="V5611" s="58">
        <v>0</v>
      </c>
      <c r="W5611" s="58">
        <v>0</v>
      </c>
      <c r="X5611" s="58">
        <v>0</v>
      </c>
      <c r="Y5611" s="58">
        <v>0</v>
      </c>
      <c r="Z5611" s="58">
        <v>0</v>
      </c>
      <c r="AA5611" s="58">
        <v>0</v>
      </c>
      <c r="AB5611" s="58">
        <v>0</v>
      </c>
      <c r="AC5611" s="58">
        <v>0</v>
      </c>
      <c r="AD5611" s="58">
        <v>0</v>
      </c>
      <c r="AE5611" s="58">
        <v>0</v>
      </c>
      <c r="AF5611" s="58">
        <v>0</v>
      </c>
      <c r="AG5611" s="58">
        <v>0</v>
      </c>
      <c r="AH5611" s="58">
        <v>0</v>
      </c>
      <c r="AI5611" s="58">
        <v>0</v>
      </c>
      <c r="AK5611" s="64">
        <f t="shared" si="87"/>
        <v>-2.043160567199357E-2</v>
      </c>
    </row>
    <row r="5612" spans="1:37" x14ac:dyDescent="0.25">
      <c r="A5612">
        <v>5610</v>
      </c>
      <c r="B5612" s="1">
        <v>1.11E-2</v>
      </c>
      <c r="C5612" s="1">
        <v>-5.0626931458576454E-5</v>
      </c>
      <c r="D5612" s="58">
        <v>0.14066250539303604</v>
      </c>
      <c r="E5612" s="58">
        <v>6.3107855616122158E-2</v>
      </c>
      <c r="F5612" s="58">
        <v>1.0172136389180204E-2</v>
      </c>
      <c r="G5612" s="58">
        <v>4.9251729699483562E-2</v>
      </c>
      <c r="H5612" s="58">
        <v>7.1365854562635486E-2</v>
      </c>
      <c r="I5612" s="58">
        <v>4.4238772330621783E-2</v>
      </c>
      <c r="J5612" s="58">
        <v>0.12992199476195815</v>
      </c>
      <c r="K5612" s="58">
        <v>0.1639033829969655</v>
      </c>
      <c r="L5612" s="58">
        <v>0.13505972639243474</v>
      </c>
      <c r="M5612" s="58">
        <v>0.1902925669336358</v>
      </c>
      <c r="N5612" s="58">
        <v>2.023474923926509E-3</v>
      </c>
      <c r="O5612" s="58">
        <v>0</v>
      </c>
      <c r="P5612" s="58">
        <v>0</v>
      </c>
      <c r="Q5612" s="58">
        <v>0</v>
      </c>
      <c r="R5612" s="58">
        <v>0</v>
      </c>
      <c r="S5612" s="58">
        <v>0</v>
      </c>
      <c r="T5612" s="58">
        <v>0</v>
      </c>
      <c r="U5612" s="58">
        <v>0</v>
      </c>
      <c r="V5612" s="58">
        <v>0</v>
      </c>
      <c r="W5612" s="58">
        <v>0</v>
      </c>
      <c r="X5612" s="58">
        <v>0</v>
      </c>
      <c r="Y5612" s="58">
        <v>0</v>
      </c>
      <c r="Z5612" s="58">
        <v>0</v>
      </c>
      <c r="AA5612" s="58">
        <v>0</v>
      </c>
      <c r="AB5612" s="58">
        <v>0</v>
      </c>
      <c r="AC5612" s="58">
        <v>0</v>
      </c>
      <c r="AD5612" s="58">
        <v>0</v>
      </c>
      <c r="AE5612" s="58">
        <v>0</v>
      </c>
      <c r="AF5612" s="58">
        <v>0</v>
      </c>
      <c r="AG5612" s="58">
        <v>0</v>
      </c>
      <c r="AH5612" s="58">
        <v>0</v>
      </c>
      <c r="AI5612" s="58">
        <v>0</v>
      </c>
      <c r="AK5612" s="64">
        <f t="shared" si="87"/>
        <v>-4.5609848160879686E-3</v>
      </c>
    </row>
    <row r="5613" spans="1:37" x14ac:dyDescent="0.25">
      <c r="A5613">
        <v>5611</v>
      </c>
      <c r="B5613" s="1">
        <v>1.44E-2</v>
      </c>
      <c r="C5613" s="1">
        <v>-1.7234580440352409E-4</v>
      </c>
      <c r="D5613" s="58">
        <v>0.10747316923585667</v>
      </c>
      <c r="E5613" s="58">
        <v>0.11932498274734674</v>
      </c>
      <c r="F5613" s="58">
        <v>2.6299115070277386E-2</v>
      </c>
      <c r="G5613" s="58">
        <v>4.7066877287980535E-2</v>
      </c>
      <c r="H5613" s="58">
        <v>7.0289788309876172E-2</v>
      </c>
      <c r="I5613" s="58">
        <v>0.16726829587383224</v>
      </c>
      <c r="J5613" s="58">
        <v>8.2872009308189484E-2</v>
      </c>
      <c r="K5613" s="58">
        <v>0.17788124346008663</v>
      </c>
      <c r="L5613" s="58">
        <v>4.2723115750346791E-2</v>
      </c>
      <c r="M5613" s="58">
        <v>3.0330505630099709E-2</v>
      </c>
      <c r="N5613" s="58">
        <v>0.12847089732610767</v>
      </c>
      <c r="O5613" s="58">
        <v>0</v>
      </c>
      <c r="P5613" s="58">
        <v>0</v>
      </c>
      <c r="Q5613" s="58">
        <v>0</v>
      </c>
      <c r="R5613" s="58">
        <v>0</v>
      </c>
      <c r="S5613" s="58">
        <v>0</v>
      </c>
      <c r="T5613" s="58">
        <v>0</v>
      </c>
      <c r="U5613" s="58">
        <v>0</v>
      </c>
      <c r="V5613" s="58">
        <v>0</v>
      </c>
      <c r="W5613" s="58">
        <v>0</v>
      </c>
      <c r="X5613" s="58">
        <v>0</v>
      </c>
      <c r="Y5613" s="58">
        <v>0</v>
      </c>
      <c r="Z5613" s="58">
        <v>0</v>
      </c>
      <c r="AA5613" s="58">
        <v>0</v>
      </c>
      <c r="AB5613" s="58">
        <v>0</v>
      </c>
      <c r="AC5613" s="58">
        <v>0</v>
      </c>
      <c r="AD5613" s="58">
        <v>0</v>
      </c>
      <c r="AE5613" s="58">
        <v>0</v>
      </c>
      <c r="AF5613" s="58">
        <v>0</v>
      </c>
      <c r="AG5613" s="58">
        <v>0</v>
      </c>
      <c r="AH5613" s="58">
        <v>0</v>
      </c>
      <c r="AI5613" s="58">
        <v>0</v>
      </c>
      <c r="AK5613" s="64">
        <f t="shared" si="87"/>
        <v>-1.1968458639133617E-2</v>
      </c>
    </row>
    <row r="5614" spans="1:37" x14ac:dyDescent="0.25">
      <c r="A5614">
        <v>5612</v>
      </c>
      <c r="B5614" s="1">
        <v>1.35E-2</v>
      </c>
      <c r="C5614" s="1">
        <v>-4.5206518090189733E-4</v>
      </c>
      <c r="D5614" s="58">
        <v>4.4588910717849928E-2</v>
      </c>
      <c r="E5614" s="58">
        <v>2.0254551498248435E-2</v>
      </c>
      <c r="F5614" s="58">
        <v>0.16257934856208106</v>
      </c>
      <c r="G5614" s="58">
        <v>0.10090476453196599</v>
      </c>
      <c r="H5614" s="58">
        <v>0.12235604142478491</v>
      </c>
      <c r="I5614" s="58">
        <v>0.16800244296225333</v>
      </c>
      <c r="J5614" s="58">
        <v>0.11408803189086848</v>
      </c>
      <c r="K5614" s="58">
        <v>0.15072624013062283</v>
      </c>
      <c r="L5614" s="58">
        <v>2.8782746204164725E-2</v>
      </c>
      <c r="M5614" s="58">
        <v>1.0019482701684637E-2</v>
      </c>
      <c r="N5614" s="58">
        <v>7.7697439375475852E-2</v>
      </c>
      <c r="O5614" s="58">
        <v>0</v>
      </c>
      <c r="P5614" s="58">
        <v>0</v>
      </c>
      <c r="Q5614" s="58">
        <v>0</v>
      </c>
      <c r="R5614" s="58">
        <v>0</v>
      </c>
      <c r="S5614" s="58">
        <v>0</v>
      </c>
      <c r="T5614" s="58">
        <v>0</v>
      </c>
      <c r="U5614" s="58">
        <v>0</v>
      </c>
      <c r="V5614" s="58">
        <v>0</v>
      </c>
      <c r="W5614" s="58">
        <v>0</v>
      </c>
      <c r="X5614" s="58">
        <v>0</v>
      </c>
      <c r="Y5614" s="58">
        <v>0</v>
      </c>
      <c r="Z5614" s="58">
        <v>0</v>
      </c>
      <c r="AA5614" s="58">
        <v>0</v>
      </c>
      <c r="AB5614" s="58">
        <v>0</v>
      </c>
      <c r="AC5614" s="58">
        <v>0</v>
      </c>
      <c r="AD5614" s="58">
        <v>0</v>
      </c>
      <c r="AE5614" s="58">
        <v>0</v>
      </c>
      <c r="AF5614" s="58">
        <v>0</v>
      </c>
      <c r="AG5614" s="58">
        <v>0</v>
      </c>
      <c r="AH5614" s="58">
        <v>0</v>
      </c>
      <c r="AI5614" s="58">
        <v>0</v>
      </c>
      <c r="AK5614" s="64">
        <f t="shared" si="87"/>
        <v>-3.3486309696436838E-2</v>
      </c>
    </row>
    <row r="5615" spans="1:37" x14ac:dyDescent="0.25">
      <c r="A5615">
        <v>5613</v>
      </c>
      <c r="B5615" s="1">
        <v>1.0800000000000001E-2</v>
      </c>
      <c r="C5615" s="1">
        <v>6.030918052976931E-5</v>
      </c>
      <c r="D5615" s="58">
        <v>0.16259969712270891</v>
      </c>
      <c r="E5615" s="58">
        <v>6.1890162756183885E-2</v>
      </c>
      <c r="F5615" s="58">
        <v>5.1738215751847172E-2</v>
      </c>
      <c r="G5615" s="58">
        <v>0.12542038887110282</v>
      </c>
      <c r="H5615" s="58">
        <v>3.4239492287565509E-2</v>
      </c>
      <c r="I5615" s="58">
        <v>2.2602750959676725E-2</v>
      </c>
      <c r="J5615" s="58">
        <v>0.12862594724227663</v>
      </c>
      <c r="K5615" s="58">
        <v>0.10040726600496656</v>
      </c>
      <c r="L5615" s="58">
        <v>0.11633061555206817</v>
      </c>
      <c r="M5615" s="58">
        <v>0.1408764279704155</v>
      </c>
      <c r="N5615" s="58">
        <v>5.5269035481187979E-2</v>
      </c>
      <c r="O5615" s="58">
        <v>0</v>
      </c>
      <c r="P5615" s="58">
        <v>0</v>
      </c>
      <c r="Q5615" s="58">
        <v>0</v>
      </c>
      <c r="R5615" s="58">
        <v>0</v>
      </c>
      <c r="S5615" s="58">
        <v>0</v>
      </c>
      <c r="T5615" s="58">
        <v>0</v>
      </c>
      <c r="U5615" s="58">
        <v>0</v>
      </c>
      <c r="V5615" s="58">
        <v>0</v>
      </c>
      <c r="W5615" s="58">
        <v>0</v>
      </c>
      <c r="X5615" s="58">
        <v>0</v>
      </c>
      <c r="Y5615" s="58">
        <v>0</v>
      </c>
      <c r="Z5615" s="58">
        <v>0</v>
      </c>
      <c r="AA5615" s="58">
        <v>0</v>
      </c>
      <c r="AB5615" s="58">
        <v>0</v>
      </c>
      <c r="AC5615" s="58">
        <v>0</v>
      </c>
      <c r="AD5615" s="58">
        <v>0</v>
      </c>
      <c r="AE5615" s="58">
        <v>0</v>
      </c>
      <c r="AF5615" s="58">
        <v>0</v>
      </c>
      <c r="AG5615" s="58">
        <v>0</v>
      </c>
      <c r="AH5615" s="58">
        <v>0</v>
      </c>
      <c r="AI5615" s="58">
        <v>0</v>
      </c>
      <c r="AK5615" s="64">
        <f t="shared" si="87"/>
        <v>5.5841833823860468E-3</v>
      </c>
    </row>
    <row r="5616" spans="1:37" x14ac:dyDescent="0.25">
      <c r="A5616">
        <v>5614</v>
      </c>
      <c r="B5616" s="1">
        <v>1.23E-2</v>
      </c>
      <c r="C5616" s="1">
        <v>1.9396339480270055E-4</v>
      </c>
      <c r="D5616" s="58">
        <v>5.8453086997141336E-2</v>
      </c>
      <c r="E5616" s="58">
        <v>0.14695071387922526</v>
      </c>
      <c r="F5616" s="58">
        <v>8.0172142883220429E-2</v>
      </c>
      <c r="G5616" s="58">
        <v>7.7417117286230075E-2</v>
      </c>
      <c r="H5616" s="58">
        <v>1.0159681136852519E-2</v>
      </c>
      <c r="I5616" s="58">
        <v>0.20925227045931083</v>
      </c>
      <c r="J5616" s="58">
        <v>4.2509014411520885E-2</v>
      </c>
      <c r="K5616" s="58">
        <v>1.1639869424308625E-2</v>
      </c>
      <c r="L5616" s="58">
        <v>0.11975279192991721</v>
      </c>
      <c r="M5616" s="58">
        <v>0.14719583061107791</v>
      </c>
      <c r="N5616" s="58">
        <v>9.6497480981194816E-2</v>
      </c>
      <c r="O5616" s="58">
        <v>0</v>
      </c>
      <c r="P5616" s="58">
        <v>0</v>
      </c>
      <c r="Q5616" s="58">
        <v>0</v>
      </c>
      <c r="R5616" s="58">
        <v>0</v>
      </c>
      <c r="S5616" s="58">
        <v>0</v>
      </c>
      <c r="T5616" s="58">
        <v>0</v>
      </c>
      <c r="U5616" s="58">
        <v>0</v>
      </c>
      <c r="V5616" s="58">
        <v>0</v>
      </c>
      <c r="W5616" s="58">
        <v>0</v>
      </c>
      <c r="X5616" s="58">
        <v>0</v>
      </c>
      <c r="Y5616" s="58">
        <v>0</v>
      </c>
      <c r="Z5616" s="58">
        <v>0</v>
      </c>
      <c r="AA5616" s="58">
        <v>0</v>
      </c>
      <c r="AB5616" s="58">
        <v>0</v>
      </c>
      <c r="AC5616" s="58">
        <v>0</v>
      </c>
      <c r="AD5616" s="58">
        <v>0</v>
      </c>
      <c r="AE5616" s="58">
        <v>0</v>
      </c>
      <c r="AF5616" s="58">
        <v>0</v>
      </c>
      <c r="AG5616" s="58">
        <v>0</v>
      </c>
      <c r="AH5616" s="58">
        <v>0</v>
      </c>
      <c r="AI5616" s="58">
        <v>0</v>
      </c>
      <c r="AK5616" s="64">
        <f t="shared" si="87"/>
        <v>1.5769381691276469E-2</v>
      </c>
    </row>
    <row r="5617" spans="1:37" x14ac:dyDescent="0.25">
      <c r="A5617">
        <v>5615</v>
      </c>
      <c r="B5617" s="1">
        <v>1.17E-2</v>
      </c>
      <c r="C5617" s="1">
        <v>-1.8418743070136643E-4</v>
      </c>
      <c r="D5617" s="58">
        <v>4.5098887029376769E-2</v>
      </c>
      <c r="E5617" s="58">
        <v>5.0831057725067255E-2</v>
      </c>
      <c r="F5617" s="58">
        <v>0.12496536536325707</v>
      </c>
      <c r="G5617" s="58">
        <v>0.15107643778677088</v>
      </c>
      <c r="H5617" s="58">
        <v>7.9849043776502367E-3</v>
      </c>
      <c r="I5617" s="58">
        <v>0.11321494204348924</v>
      </c>
      <c r="J5617" s="58">
        <v>8.9904221841862017E-2</v>
      </c>
      <c r="K5617" s="58">
        <v>0.10878063906484964</v>
      </c>
      <c r="L5617" s="58">
        <v>3.5860841571560546E-2</v>
      </c>
      <c r="M5617" s="58">
        <v>7.5709505764532239E-2</v>
      </c>
      <c r="N5617" s="58">
        <v>0.19657319743158425</v>
      </c>
      <c r="O5617" s="58">
        <v>0</v>
      </c>
      <c r="P5617" s="58">
        <v>0</v>
      </c>
      <c r="Q5617" s="58">
        <v>0</v>
      </c>
      <c r="R5617" s="58">
        <v>0</v>
      </c>
      <c r="S5617" s="58">
        <v>0</v>
      </c>
      <c r="T5617" s="58">
        <v>0</v>
      </c>
      <c r="U5617" s="58">
        <v>0</v>
      </c>
      <c r="V5617" s="58">
        <v>0</v>
      </c>
      <c r="W5617" s="58">
        <v>0</v>
      </c>
      <c r="X5617" s="58">
        <v>0</v>
      </c>
      <c r="Y5617" s="58">
        <v>0</v>
      </c>
      <c r="Z5617" s="58">
        <v>0</v>
      </c>
      <c r="AA5617" s="58">
        <v>0</v>
      </c>
      <c r="AB5617" s="58">
        <v>0</v>
      </c>
      <c r="AC5617" s="58">
        <v>0</v>
      </c>
      <c r="AD5617" s="58">
        <v>0</v>
      </c>
      <c r="AE5617" s="58">
        <v>0</v>
      </c>
      <c r="AF5617" s="58">
        <v>0</v>
      </c>
      <c r="AG5617" s="58">
        <v>0</v>
      </c>
      <c r="AH5617" s="58">
        <v>0</v>
      </c>
      <c r="AI5617" s="58">
        <v>0</v>
      </c>
      <c r="AK5617" s="64">
        <f t="shared" si="87"/>
        <v>-1.5742515444561234E-2</v>
      </c>
    </row>
    <row r="5618" spans="1:37" x14ac:dyDescent="0.25">
      <c r="A5618">
        <v>5616</v>
      </c>
      <c r="B5618" s="1">
        <v>1.2800000000000001E-2</v>
      </c>
      <c r="C5618" s="1">
        <v>-2.2472414171080971E-4</v>
      </c>
      <c r="D5618" s="58">
        <v>8.2240780848111428E-2</v>
      </c>
      <c r="E5618" s="58">
        <v>1.8882908228863595E-2</v>
      </c>
      <c r="F5618" s="58">
        <v>0.11588231687348963</v>
      </c>
      <c r="G5618" s="58">
        <v>0.14531307721903614</v>
      </c>
      <c r="H5618" s="58">
        <v>0.1095666091691776</v>
      </c>
      <c r="I5618" s="58">
        <v>0.12351651291218184</v>
      </c>
      <c r="J5618" s="58">
        <v>0.16043061666646596</v>
      </c>
      <c r="K5618" s="58">
        <v>0.11058692845664894</v>
      </c>
      <c r="L5618" s="58">
        <v>4.168640642181308E-2</v>
      </c>
      <c r="M5618" s="58">
        <v>1.4422062555427367E-2</v>
      </c>
      <c r="N5618" s="58">
        <v>7.7471780648784599E-2</v>
      </c>
      <c r="O5618" s="58">
        <v>0</v>
      </c>
      <c r="P5618" s="58">
        <v>0</v>
      </c>
      <c r="Q5618" s="58">
        <v>0</v>
      </c>
      <c r="R5618" s="58">
        <v>0</v>
      </c>
      <c r="S5618" s="58">
        <v>0</v>
      </c>
      <c r="T5618" s="58">
        <v>0</v>
      </c>
      <c r="U5618" s="58">
        <v>0</v>
      </c>
      <c r="V5618" s="58">
        <v>0</v>
      </c>
      <c r="W5618" s="58">
        <v>0</v>
      </c>
      <c r="X5618" s="58">
        <v>0</v>
      </c>
      <c r="Y5618" s="58">
        <v>0</v>
      </c>
      <c r="Z5618" s="58">
        <v>0</v>
      </c>
      <c r="AA5618" s="58">
        <v>0</v>
      </c>
      <c r="AB5618" s="58">
        <v>0</v>
      </c>
      <c r="AC5618" s="58">
        <v>0</v>
      </c>
      <c r="AD5618" s="58">
        <v>0</v>
      </c>
      <c r="AE5618" s="58">
        <v>0</v>
      </c>
      <c r="AF5618" s="58">
        <v>0</v>
      </c>
      <c r="AG5618" s="58">
        <v>0</v>
      </c>
      <c r="AH5618" s="58">
        <v>0</v>
      </c>
      <c r="AI5618" s="58">
        <v>0</v>
      </c>
      <c r="AK5618" s="64">
        <f t="shared" si="87"/>
        <v>-1.755657357115701E-2</v>
      </c>
    </row>
    <row r="5619" spans="1:37" x14ac:dyDescent="0.25">
      <c r="A5619">
        <v>5617</v>
      </c>
      <c r="B5619" s="1">
        <v>1.2699999999999999E-2</v>
      </c>
      <c r="C5619" s="1">
        <v>-1.3759129263914152E-4</v>
      </c>
      <c r="D5619" s="58">
        <v>0.11784954397660029</v>
      </c>
      <c r="E5619" s="58">
        <v>8.4997279448702931E-2</v>
      </c>
      <c r="F5619" s="58">
        <v>0.13641575899303621</v>
      </c>
      <c r="G5619" s="58">
        <v>0.11044010320251142</v>
      </c>
      <c r="H5619" s="58">
        <v>4.0160342524380249E-2</v>
      </c>
      <c r="I5619" s="58">
        <v>0.11894614462100615</v>
      </c>
      <c r="J5619" s="58">
        <v>8.2387319857248564E-2</v>
      </c>
      <c r="K5619" s="58">
        <v>9.5997132085187481E-2</v>
      </c>
      <c r="L5619" s="58">
        <v>4.809814318912204E-2</v>
      </c>
      <c r="M5619" s="58">
        <v>3.6821676933434147E-2</v>
      </c>
      <c r="N5619" s="58">
        <v>0.12788655516877051</v>
      </c>
      <c r="O5619" s="58">
        <v>0</v>
      </c>
      <c r="P5619" s="58">
        <v>0</v>
      </c>
      <c r="Q5619" s="58">
        <v>0</v>
      </c>
      <c r="R5619" s="58">
        <v>0</v>
      </c>
      <c r="S5619" s="58">
        <v>0</v>
      </c>
      <c r="T5619" s="58">
        <v>0</v>
      </c>
      <c r="U5619" s="58">
        <v>0</v>
      </c>
      <c r="V5619" s="58">
        <v>0</v>
      </c>
      <c r="W5619" s="58">
        <v>0</v>
      </c>
      <c r="X5619" s="58">
        <v>0</v>
      </c>
      <c r="Y5619" s="58">
        <v>0</v>
      </c>
      <c r="Z5619" s="58">
        <v>0</v>
      </c>
      <c r="AA5619" s="58">
        <v>0</v>
      </c>
      <c r="AB5619" s="58">
        <v>0</v>
      </c>
      <c r="AC5619" s="58">
        <v>0</v>
      </c>
      <c r="AD5619" s="58">
        <v>0</v>
      </c>
      <c r="AE5619" s="58">
        <v>0</v>
      </c>
      <c r="AF5619" s="58">
        <v>0</v>
      </c>
      <c r="AG5619" s="58">
        <v>0</v>
      </c>
      <c r="AH5619" s="58">
        <v>0</v>
      </c>
      <c r="AI5619" s="58">
        <v>0</v>
      </c>
      <c r="AK5619" s="64">
        <f t="shared" si="87"/>
        <v>-1.0833960050326105E-2</v>
      </c>
    </row>
    <row r="5620" spans="1:37" x14ac:dyDescent="0.25">
      <c r="A5620">
        <v>5618</v>
      </c>
      <c r="B5620" s="1">
        <v>1.2E-2</v>
      </c>
      <c r="C5620" s="1">
        <v>-3.4283925620073722E-4</v>
      </c>
      <c r="D5620" s="58">
        <v>0.13388345171605784</v>
      </c>
      <c r="E5620" s="58">
        <v>2.3706088011741077E-2</v>
      </c>
      <c r="F5620" s="58">
        <v>0.12248689299705769</v>
      </c>
      <c r="G5620" s="58">
        <v>9.7648924563017589E-2</v>
      </c>
      <c r="H5620" s="58">
        <v>6.0429473445071991E-2</v>
      </c>
      <c r="I5620" s="58">
        <v>0.12337719350912356</v>
      </c>
      <c r="J5620" s="58">
        <v>8.2897454180816885E-2</v>
      </c>
      <c r="K5620" s="58">
        <v>0.12235566388563382</v>
      </c>
      <c r="L5620" s="58">
        <v>1.3468644659979575E-2</v>
      </c>
      <c r="M5620" s="58">
        <v>8.6246022191757213E-2</v>
      </c>
      <c r="N5620" s="58">
        <v>0.13350019083974288</v>
      </c>
      <c r="O5620" s="58">
        <v>0</v>
      </c>
      <c r="P5620" s="58">
        <v>0</v>
      </c>
      <c r="Q5620" s="58">
        <v>0</v>
      </c>
      <c r="R5620" s="58">
        <v>0</v>
      </c>
      <c r="S5620" s="58">
        <v>0</v>
      </c>
      <c r="T5620" s="58">
        <v>0</v>
      </c>
      <c r="U5620" s="58">
        <v>0</v>
      </c>
      <c r="V5620" s="58">
        <v>0</v>
      </c>
      <c r="W5620" s="58">
        <v>0</v>
      </c>
      <c r="X5620" s="58">
        <v>0</v>
      </c>
      <c r="Y5620" s="58">
        <v>0</v>
      </c>
      <c r="Z5620" s="58">
        <v>0</v>
      </c>
      <c r="AA5620" s="58">
        <v>0</v>
      </c>
      <c r="AB5620" s="58">
        <v>0</v>
      </c>
      <c r="AC5620" s="58">
        <v>0</v>
      </c>
      <c r="AD5620" s="58">
        <v>0</v>
      </c>
      <c r="AE5620" s="58">
        <v>0</v>
      </c>
      <c r="AF5620" s="58">
        <v>0</v>
      </c>
      <c r="AG5620" s="58">
        <v>0</v>
      </c>
      <c r="AH5620" s="58">
        <v>0</v>
      </c>
      <c r="AI5620" s="58">
        <v>0</v>
      </c>
      <c r="AK5620" s="64">
        <f t="shared" si="87"/>
        <v>-2.8569938016728101E-2</v>
      </c>
    </row>
    <row r="5621" spans="1:37" x14ac:dyDescent="0.25">
      <c r="A5621">
        <v>5619</v>
      </c>
      <c r="B5621" s="1">
        <v>1.1900000000000001E-2</v>
      </c>
      <c r="C5621" s="1">
        <v>-1.2245401652627897E-4</v>
      </c>
      <c r="D5621" s="58">
        <v>0.16053782408241751</v>
      </c>
      <c r="E5621" s="58">
        <v>2.2456974369290686E-2</v>
      </c>
      <c r="F5621" s="58">
        <v>0.16800043605792386</v>
      </c>
      <c r="G5621" s="58">
        <v>0.10513416423345308</v>
      </c>
      <c r="H5621" s="58">
        <v>0.12883195254802673</v>
      </c>
      <c r="I5621" s="58">
        <v>0.14130236915161687</v>
      </c>
      <c r="J5621" s="58">
        <v>0.10894849568915316</v>
      </c>
      <c r="K5621" s="58">
        <v>2.9123353964157273E-3</v>
      </c>
      <c r="L5621" s="58">
        <v>1.621848635622599E-2</v>
      </c>
      <c r="M5621" s="58">
        <v>1.0206266685641327E-2</v>
      </c>
      <c r="N5621" s="58">
        <v>0.13545069542983521</v>
      </c>
      <c r="O5621" s="58">
        <v>0</v>
      </c>
      <c r="P5621" s="58">
        <v>0</v>
      </c>
      <c r="Q5621" s="58">
        <v>0</v>
      </c>
      <c r="R5621" s="58">
        <v>0</v>
      </c>
      <c r="S5621" s="58">
        <v>0</v>
      </c>
      <c r="T5621" s="58">
        <v>0</v>
      </c>
      <c r="U5621" s="58">
        <v>0</v>
      </c>
      <c r="V5621" s="58">
        <v>0</v>
      </c>
      <c r="W5621" s="58">
        <v>0</v>
      </c>
      <c r="X5621" s="58">
        <v>0</v>
      </c>
      <c r="Y5621" s="58">
        <v>0</v>
      </c>
      <c r="Z5621" s="58">
        <v>0</v>
      </c>
      <c r="AA5621" s="58">
        <v>0</v>
      </c>
      <c r="AB5621" s="58">
        <v>0</v>
      </c>
      <c r="AC5621" s="58">
        <v>0</v>
      </c>
      <c r="AD5621" s="58">
        <v>0</v>
      </c>
      <c r="AE5621" s="58">
        <v>0</v>
      </c>
      <c r="AF5621" s="58">
        <v>0</v>
      </c>
      <c r="AG5621" s="58">
        <v>0</v>
      </c>
      <c r="AH5621" s="58">
        <v>0</v>
      </c>
      <c r="AI5621" s="58">
        <v>0</v>
      </c>
      <c r="AK5621" s="64">
        <f t="shared" si="87"/>
        <v>-1.0290253489603274E-2</v>
      </c>
    </row>
    <row r="5622" spans="1:37" x14ac:dyDescent="0.25">
      <c r="A5622">
        <v>5620</v>
      </c>
      <c r="B5622" s="1">
        <v>1.32E-2</v>
      </c>
      <c r="C5622" s="1">
        <v>3.647176673120681E-4</v>
      </c>
      <c r="D5622" s="58">
        <v>7.5710657962686057E-2</v>
      </c>
      <c r="E5622" s="58">
        <v>0.14323592515389905</v>
      </c>
      <c r="F5622" s="58">
        <v>8.2359495456658591E-2</v>
      </c>
      <c r="G5622" s="58">
        <v>0.15331179673699369</v>
      </c>
      <c r="H5622" s="58">
        <v>0.13762425505698542</v>
      </c>
      <c r="I5622" s="58">
        <v>1.0021549707090073E-2</v>
      </c>
      <c r="J5622" s="58">
        <v>0.1310364923848695</v>
      </c>
      <c r="K5622" s="58">
        <v>5.4574498039290327E-2</v>
      </c>
      <c r="L5622" s="58">
        <v>0.15438361695796626</v>
      </c>
      <c r="M5622" s="58">
        <v>2.8586302555312585E-2</v>
      </c>
      <c r="N5622" s="58">
        <v>2.9155409988248459E-2</v>
      </c>
      <c r="O5622" s="58">
        <v>0</v>
      </c>
      <c r="P5622" s="58">
        <v>0</v>
      </c>
      <c r="Q5622" s="58">
        <v>0</v>
      </c>
      <c r="R5622" s="58">
        <v>0</v>
      </c>
      <c r="S5622" s="58">
        <v>0</v>
      </c>
      <c r="T5622" s="58">
        <v>0</v>
      </c>
      <c r="U5622" s="58">
        <v>0</v>
      </c>
      <c r="V5622" s="58">
        <v>0</v>
      </c>
      <c r="W5622" s="58">
        <v>0</v>
      </c>
      <c r="X5622" s="58">
        <v>0</v>
      </c>
      <c r="Y5622" s="58">
        <v>0</v>
      </c>
      <c r="Z5622" s="58">
        <v>0</v>
      </c>
      <c r="AA5622" s="58">
        <v>0</v>
      </c>
      <c r="AB5622" s="58">
        <v>0</v>
      </c>
      <c r="AC5622" s="58">
        <v>0</v>
      </c>
      <c r="AD5622" s="58">
        <v>0</v>
      </c>
      <c r="AE5622" s="58">
        <v>0</v>
      </c>
      <c r="AF5622" s="58">
        <v>0</v>
      </c>
      <c r="AG5622" s="58">
        <v>0</v>
      </c>
      <c r="AH5622" s="58">
        <v>0</v>
      </c>
      <c r="AI5622" s="58">
        <v>0</v>
      </c>
      <c r="AK5622" s="64">
        <f t="shared" si="87"/>
        <v>2.7630126311520311E-2</v>
      </c>
    </row>
    <row r="5623" spans="1:37" x14ac:dyDescent="0.25">
      <c r="A5623">
        <v>5621</v>
      </c>
      <c r="B5623" s="1">
        <v>1.29E-2</v>
      </c>
      <c r="C5623" s="1">
        <v>8.1662277829027666E-5</v>
      </c>
      <c r="D5623" s="58">
        <v>2.5544941566659447E-2</v>
      </c>
      <c r="E5623" s="58">
        <v>0.14302039700253746</v>
      </c>
      <c r="F5623" s="58">
        <v>0.11201095616008186</v>
      </c>
      <c r="G5623" s="58">
        <v>0.12395744425433804</v>
      </c>
      <c r="H5623" s="58">
        <v>2.1679134062834182E-2</v>
      </c>
      <c r="I5623" s="58">
        <v>0.1219371342853697</v>
      </c>
      <c r="J5623" s="58">
        <v>0.13036149453241699</v>
      </c>
      <c r="K5623" s="58">
        <v>6.3086387060333621E-2</v>
      </c>
      <c r="L5623" s="58">
        <v>1.7696825214056681E-2</v>
      </c>
      <c r="M5623" s="58">
        <v>0.19871699566598858</v>
      </c>
      <c r="N5623" s="58">
        <v>4.1988290195383353E-2</v>
      </c>
      <c r="O5623" s="58">
        <v>0</v>
      </c>
      <c r="P5623" s="58">
        <v>0</v>
      </c>
      <c r="Q5623" s="58">
        <v>0</v>
      </c>
      <c r="R5623" s="58">
        <v>0</v>
      </c>
      <c r="S5623" s="58">
        <v>0</v>
      </c>
      <c r="T5623" s="58">
        <v>0</v>
      </c>
      <c r="U5623" s="58">
        <v>0</v>
      </c>
      <c r="V5623" s="58">
        <v>0</v>
      </c>
      <c r="W5623" s="58">
        <v>0</v>
      </c>
      <c r="X5623" s="58">
        <v>0</v>
      </c>
      <c r="Y5623" s="58">
        <v>0</v>
      </c>
      <c r="Z5623" s="58">
        <v>0</v>
      </c>
      <c r="AA5623" s="58">
        <v>0</v>
      </c>
      <c r="AB5623" s="58">
        <v>0</v>
      </c>
      <c r="AC5623" s="58">
        <v>0</v>
      </c>
      <c r="AD5623" s="58">
        <v>0</v>
      </c>
      <c r="AE5623" s="58">
        <v>0</v>
      </c>
      <c r="AF5623" s="58">
        <v>0</v>
      </c>
      <c r="AG5623" s="58">
        <v>0</v>
      </c>
      <c r="AH5623" s="58">
        <v>0</v>
      </c>
      <c r="AI5623" s="58">
        <v>0</v>
      </c>
      <c r="AK5623" s="64">
        <f t="shared" si="87"/>
        <v>6.3304091340331521E-3</v>
      </c>
    </row>
    <row r="5624" spans="1:37" x14ac:dyDescent="0.25">
      <c r="A5624">
        <v>5622</v>
      </c>
      <c r="B5624" s="1">
        <v>1.17E-2</v>
      </c>
      <c r="C5624" s="1">
        <v>-2.2332830800484235E-4</v>
      </c>
      <c r="D5624" s="58">
        <v>1.0050262181274493E-2</v>
      </c>
      <c r="E5624" s="58">
        <v>4.3751266844349768E-2</v>
      </c>
      <c r="F5624" s="58">
        <v>5.1114818299276575E-2</v>
      </c>
      <c r="G5624" s="58">
        <v>0.14925841395667749</v>
      </c>
      <c r="H5624" s="58">
        <v>8.5419527799420053E-2</v>
      </c>
      <c r="I5624" s="58">
        <v>0.10999947448920085</v>
      </c>
      <c r="J5624" s="58">
        <v>1.0533165134577371E-2</v>
      </c>
      <c r="K5624" s="58">
        <v>0.17725585926574733</v>
      </c>
      <c r="L5624" s="58">
        <v>0.14014783211337978</v>
      </c>
      <c r="M5624" s="58">
        <v>6.4080565400110687E-2</v>
      </c>
      <c r="N5624" s="58">
        <v>0.15838881451598572</v>
      </c>
      <c r="O5624" s="58">
        <v>0</v>
      </c>
      <c r="P5624" s="58">
        <v>0</v>
      </c>
      <c r="Q5624" s="58">
        <v>0</v>
      </c>
      <c r="R5624" s="58">
        <v>0</v>
      </c>
      <c r="S5624" s="58">
        <v>0</v>
      </c>
      <c r="T5624" s="58">
        <v>0</v>
      </c>
      <c r="U5624" s="58">
        <v>0</v>
      </c>
      <c r="V5624" s="58">
        <v>0</v>
      </c>
      <c r="W5624" s="58">
        <v>0</v>
      </c>
      <c r="X5624" s="58">
        <v>0</v>
      </c>
      <c r="Y5624" s="58">
        <v>0</v>
      </c>
      <c r="Z5624" s="58">
        <v>0</v>
      </c>
      <c r="AA5624" s="58">
        <v>0</v>
      </c>
      <c r="AB5624" s="58">
        <v>0</v>
      </c>
      <c r="AC5624" s="58">
        <v>0</v>
      </c>
      <c r="AD5624" s="58">
        <v>0</v>
      </c>
      <c r="AE5624" s="58">
        <v>0</v>
      </c>
      <c r="AF5624" s="58">
        <v>0</v>
      </c>
      <c r="AG5624" s="58">
        <v>0</v>
      </c>
      <c r="AH5624" s="58">
        <v>0</v>
      </c>
      <c r="AI5624" s="58">
        <v>0</v>
      </c>
      <c r="AK5624" s="64">
        <f t="shared" si="87"/>
        <v>-1.9087889573063448E-2</v>
      </c>
    </row>
    <row r="5625" spans="1:37" x14ac:dyDescent="0.25">
      <c r="A5625">
        <v>5623</v>
      </c>
      <c r="B5625" s="1">
        <v>1.2500000000000001E-2</v>
      </c>
      <c r="C5625" s="1">
        <v>1.3438210338192154E-4</v>
      </c>
      <c r="D5625" s="58">
        <v>0.12344579221500684</v>
      </c>
      <c r="E5625" s="58">
        <v>0.11679661135438738</v>
      </c>
      <c r="F5625" s="58">
        <v>2.8701491942128492E-2</v>
      </c>
      <c r="G5625" s="58">
        <v>5.8140379237123743E-2</v>
      </c>
      <c r="H5625" s="58">
        <v>7.3533295589395489E-2</v>
      </c>
      <c r="I5625" s="58">
        <v>0.12215473530937733</v>
      </c>
      <c r="J5625" s="58">
        <v>0.13208091928352619</v>
      </c>
      <c r="K5625" s="58">
        <v>9.0277743821196299E-2</v>
      </c>
      <c r="L5625" s="58">
        <v>9.3013800126007559E-2</v>
      </c>
      <c r="M5625" s="58">
        <v>4.8302197296706137E-2</v>
      </c>
      <c r="N5625" s="58">
        <v>0.11355303382514463</v>
      </c>
      <c r="O5625" s="58">
        <v>0</v>
      </c>
      <c r="P5625" s="58">
        <v>0</v>
      </c>
      <c r="Q5625" s="58">
        <v>0</v>
      </c>
      <c r="R5625" s="58">
        <v>0</v>
      </c>
      <c r="S5625" s="58">
        <v>0</v>
      </c>
      <c r="T5625" s="58">
        <v>0</v>
      </c>
      <c r="U5625" s="58">
        <v>0</v>
      </c>
      <c r="V5625" s="58">
        <v>0</v>
      </c>
      <c r="W5625" s="58">
        <v>0</v>
      </c>
      <c r="X5625" s="58">
        <v>0</v>
      </c>
      <c r="Y5625" s="58">
        <v>0</v>
      </c>
      <c r="Z5625" s="58">
        <v>0</v>
      </c>
      <c r="AA5625" s="58">
        <v>0</v>
      </c>
      <c r="AB5625" s="58">
        <v>0</v>
      </c>
      <c r="AC5625" s="58">
        <v>0</v>
      </c>
      <c r="AD5625" s="58">
        <v>0</v>
      </c>
      <c r="AE5625" s="58">
        <v>0</v>
      </c>
      <c r="AF5625" s="58">
        <v>0</v>
      </c>
      <c r="AG5625" s="58">
        <v>0</v>
      </c>
      <c r="AH5625" s="58">
        <v>0</v>
      </c>
      <c r="AI5625" s="58">
        <v>0</v>
      </c>
      <c r="AK5625" s="64">
        <f t="shared" si="87"/>
        <v>1.0750568270553722E-2</v>
      </c>
    </row>
    <row r="5626" spans="1:37" x14ac:dyDescent="0.25">
      <c r="A5626">
        <v>5624</v>
      </c>
      <c r="B5626" s="1">
        <v>1.12E-2</v>
      </c>
      <c r="C5626" s="1">
        <v>-1.6525823116843522E-4</v>
      </c>
      <c r="D5626" s="58">
        <v>1.8393984871559462E-2</v>
      </c>
      <c r="E5626" s="58">
        <v>5.8893576820618278E-2</v>
      </c>
      <c r="F5626" s="58">
        <v>0.16906662135416878</v>
      </c>
      <c r="G5626" s="58">
        <v>2.3218705364490423E-2</v>
      </c>
      <c r="H5626" s="58">
        <v>0.11661135687035466</v>
      </c>
      <c r="I5626" s="58">
        <v>8.3650903749727834E-2</v>
      </c>
      <c r="J5626" s="58">
        <v>0.15044274107391359</v>
      </c>
      <c r="K5626" s="58">
        <v>0.12117440295006643</v>
      </c>
      <c r="L5626" s="58">
        <v>0.1126062559249784</v>
      </c>
      <c r="M5626" s="58">
        <v>0.14239270190058875</v>
      </c>
      <c r="N5626" s="58">
        <v>3.548749119533469E-3</v>
      </c>
      <c r="O5626" s="58">
        <v>0</v>
      </c>
      <c r="P5626" s="58">
        <v>0</v>
      </c>
      <c r="Q5626" s="58">
        <v>0</v>
      </c>
      <c r="R5626" s="58">
        <v>0</v>
      </c>
      <c r="S5626" s="58">
        <v>0</v>
      </c>
      <c r="T5626" s="58">
        <v>0</v>
      </c>
      <c r="U5626" s="58">
        <v>0</v>
      </c>
      <c r="V5626" s="58">
        <v>0</v>
      </c>
      <c r="W5626" s="58">
        <v>0</v>
      </c>
      <c r="X5626" s="58">
        <v>0</v>
      </c>
      <c r="Y5626" s="58">
        <v>0</v>
      </c>
      <c r="Z5626" s="58">
        <v>0</v>
      </c>
      <c r="AA5626" s="58">
        <v>0</v>
      </c>
      <c r="AB5626" s="58">
        <v>0</v>
      </c>
      <c r="AC5626" s="58">
        <v>0</v>
      </c>
      <c r="AD5626" s="58">
        <v>0</v>
      </c>
      <c r="AE5626" s="58">
        <v>0</v>
      </c>
      <c r="AF5626" s="58">
        <v>0</v>
      </c>
      <c r="AG5626" s="58">
        <v>0</v>
      </c>
      <c r="AH5626" s="58">
        <v>0</v>
      </c>
      <c r="AI5626" s="58">
        <v>0</v>
      </c>
      <c r="AK5626" s="64">
        <f t="shared" si="87"/>
        <v>-1.475519921146743E-2</v>
      </c>
    </row>
    <row r="5627" spans="1:37" x14ac:dyDescent="0.25">
      <c r="A5627">
        <v>5625</v>
      </c>
      <c r="B5627" s="1">
        <v>1.3599999999999999E-2</v>
      </c>
      <c r="C5627" s="1">
        <v>-2.7923751460596672E-4</v>
      </c>
      <c r="D5627" s="58">
        <v>0.16625251623074205</v>
      </c>
      <c r="E5627" s="58">
        <v>0.10730674254866755</v>
      </c>
      <c r="F5627" s="58">
        <v>0.16981059776894331</v>
      </c>
      <c r="G5627" s="58">
        <v>2.1705095045425208E-3</v>
      </c>
      <c r="H5627" s="58">
        <v>0.16630968861525122</v>
      </c>
      <c r="I5627" s="58">
        <v>5.7304097470633891E-2</v>
      </c>
      <c r="J5627" s="58">
        <v>5.0171332132691551E-2</v>
      </c>
      <c r="K5627" s="58">
        <v>0.15345679193501446</v>
      </c>
      <c r="L5627" s="58">
        <v>4.8778102720991666E-2</v>
      </c>
      <c r="M5627" s="58">
        <v>5.9098626063310442E-2</v>
      </c>
      <c r="N5627" s="58">
        <v>1.9340995009211465E-2</v>
      </c>
      <c r="O5627" s="58">
        <v>0</v>
      </c>
      <c r="P5627" s="58">
        <v>0</v>
      </c>
      <c r="Q5627" s="58">
        <v>0</v>
      </c>
      <c r="R5627" s="58">
        <v>0</v>
      </c>
      <c r="S5627" s="58">
        <v>0</v>
      </c>
      <c r="T5627" s="58">
        <v>0</v>
      </c>
      <c r="U5627" s="58">
        <v>0</v>
      </c>
      <c r="V5627" s="58">
        <v>0</v>
      </c>
      <c r="W5627" s="58">
        <v>0</v>
      </c>
      <c r="X5627" s="58">
        <v>0</v>
      </c>
      <c r="Y5627" s="58">
        <v>0</v>
      </c>
      <c r="Z5627" s="58">
        <v>0</v>
      </c>
      <c r="AA5627" s="58">
        <v>0</v>
      </c>
      <c r="AB5627" s="58">
        <v>0</v>
      </c>
      <c r="AC5627" s="58">
        <v>0</v>
      </c>
      <c r="AD5627" s="58">
        <v>0</v>
      </c>
      <c r="AE5627" s="58">
        <v>0</v>
      </c>
      <c r="AF5627" s="58">
        <v>0</v>
      </c>
      <c r="AG5627" s="58">
        <v>0</v>
      </c>
      <c r="AH5627" s="58">
        <v>0</v>
      </c>
      <c r="AI5627" s="58">
        <v>0</v>
      </c>
      <c r="AK5627" s="64">
        <f t="shared" si="87"/>
        <v>-2.0532170191615202E-2</v>
      </c>
    </row>
    <row r="5628" spans="1:37" x14ac:dyDescent="0.25">
      <c r="A5628">
        <v>5626</v>
      </c>
      <c r="B5628" s="1">
        <v>1.06E-2</v>
      </c>
      <c r="C5628" s="1">
        <v>-2.0118279153546681E-4</v>
      </c>
      <c r="D5628" s="58">
        <v>9.7831899664975117E-2</v>
      </c>
      <c r="E5628" s="58">
        <v>2.3582850364892653E-2</v>
      </c>
      <c r="F5628" s="58">
        <v>0.14004810859757058</v>
      </c>
      <c r="G5628" s="58">
        <v>0.11266099202660912</v>
      </c>
      <c r="H5628" s="58">
        <v>0.14168571142843187</v>
      </c>
      <c r="I5628" s="58">
        <v>0.10549918248581019</v>
      </c>
      <c r="J5628" s="58">
        <v>6.4485124136152913E-2</v>
      </c>
      <c r="K5628" s="58">
        <v>6.0495139294297798E-2</v>
      </c>
      <c r="L5628" s="58">
        <v>5.642900205097498E-2</v>
      </c>
      <c r="M5628" s="58">
        <v>0.17462306218961562</v>
      </c>
      <c r="N5628" s="58">
        <v>2.2658927760669335E-2</v>
      </c>
      <c r="O5628" s="58">
        <v>0</v>
      </c>
      <c r="P5628" s="58">
        <v>0</v>
      </c>
      <c r="Q5628" s="58">
        <v>0</v>
      </c>
      <c r="R5628" s="58">
        <v>0</v>
      </c>
      <c r="S5628" s="58">
        <v>0</v>
      </c>
      <c r="T5628" s="58">
        <v>0</v>
      </c>
      <c r="U5628" s="58">
        <v>0</v>
      </c>
      <c r="V5628" s="58">
        <v>0</v>
      </c>
      <c r="W5628" s="58">
        <v>0</v>
      </c>
      <c r="X5628" s="58">
        <v>0</v>
      </c>
      <c r="Y5628" s="58">
        <v>0</v>
      </c>
      <c r="Z5628" s="58">
        <v>0</v>
      </c>
      <c r="AA5628" s="58">
        <v>0</v>
      </c>
      <c r="AB5628" s="58">
        <v>0</v>
      </c>
      <c r="AC5628" s="58">
        <v>0</v>
      </c>
      <c r="AD5628" s="58">
        <v>0</v>
      </c>
      <c r="AE5628" s="58">
        <v>0</v>
      </c>
      <c r="AF5628" s="58">
        <v>0</v>
      </c>
      <c r="AG5628" s="58">
        <v>0</v>
      </c>
      <c r="AH5628" s="58">
        <v>0</v>
      </c>
      <c r="AI5628" s="58">
        <v>0</v>
      </c>
      <c r="AK5628" s="64">
        <f t="shared" si="87"/>
        <v>-1.8979508635421399E-2</v>
      </c>
    </row>
    <row r="5629" spans="1:37" x14ac:dyDescent="0.25">
      <c r="A5629">
        <v>5627</v>
      </c>
      <c r="B5629" s="1">
        <v>1.2200000000000001E-2</v>
      </c>
      <c r="C5629" s="1">
        <v>2.1462322939413929E-4</v>
      </c>
      <c r="D5629" s="58">
        <v>2.2183231550456633E-2</v>
      </c>
      <c r="E5629" s="58">
        <v>0.11856691328275905</v>
      </c>
      <c r="F5629" s="58">
        <v>8.8185215361405805E-2</v>
      </c>
      <c r="G5629" s="58">
        <v>0.12581123517311665</v>
      </c>
      <c r="H5629" s="58">
        <v>2.7464768329987756E-2</v>
      </c>
      <c r="I5629" s="58">
        <v>5.087547521873572E-2</v>
      </c>
      <c r="J5629" s="58">
        <v>0.18634120462671752</v>
      </c>
      <c r="K5629" s="58">
        <v>9.0842242147891064E-2</v>
      </c>
      <c r="L5629" s="58">
        <v>0.11624677614575889</v>
      </c>
      <c r="M5629" s="58">
        <v>7.9155208959698728E-2</v>
      </c>
      <c r="N5629" s="58">
        <v>9.4327729203472085E-2</v>
      </c>
      <c r="O5629" s="58">
        <v>0</v>
      </c>
      <c r="P5629" s="58">
        <v>0</v>
      </c>
      <c r="Q5629" s="58">
        <v>0</v>
      </c>
      <c r="R5629" s="58">
        <v>0</v>
      </c>
      <c r="S5629" s="58">
        <v>0</v>
      </c>
      <c r="T5629" s="58">
        <v>0</v>
      </c>
      <c r="U5629" s="58">
        <v>0</v>
      </c>
      <c r="V5629" s="58">
        <v>0</v>
      </c>
      <c r="W5629" s="58">
        <v>0</v>
      </c>
      <c r="X5629" s="58">
        <v>0</v>
      </c>
      <c r="Y5629" s="58">
        <v>0</v>
      </c>
      <c r="Z5629" s="58">
        <v>0</v>
      </c>
      <c r="AA5629" s="58">
        <v>0</v>
      </c>
      <c r="AB5629" s="58">
        <v>0</v>
      </c>
      <c r="AC5629" s="58">
        <v>0</v>
      </c>
      <c r="AD5629" s="58">
        <v>0</v>
      </c>
      <c r="AE5629" s="58">
        <v>0</v>
      </c>
      <c r="AF5629" s="58">
        <v>0</v>
      </c>
      <c r="AG5629" s="58">
        <v>0</v>
      </c>
      <c r="AH5629" s="58">
        <v>0</v>
      </c>
      <c r="AI5629" s="58">
        <v>0</v>
      </c>
      <c r="AK5629" s="64">
        <f t="shared" si="87"/>
        <v>1.759206798312617E-2</v>
      </c>
    </row>
    <row r="5630" spans="1:37" x14ac:dyDescent="0.25">
      <c r="A5630">
        <v>5628</v>
      </c>
      <c r="B5630" s="1">
        <v>9.9000000000000008E-3</v>
      </c>
      <c r="C5630" s="1">
        <v>4.2920294850020297E-5</v>
      </c>
      <c r="D5630" s="58">
        <v>6.9659958044951273E-2</v>
      </c>
      <c r="E5630" s="58">
        <v>7.7998480833722558E-2</v>
      </c>
      <c r="F5630" s="58">
        <v>0.10280560304508238</v>
      </c>
      <c r="G5630" s="58">
        <v>5.2256129641292878E-2</v>
      </c>
      <c r="H5630" s="58">
        <v>5.8825795057222026E-2</v>
      </c>
      <c r="I5630" s="58">
        <v>4.8870924716266174E-2</v>
      </c>
      <c r="J5630" s="58">
        <v>6.7695815918497299E-2</v>
      </c>
      <c r="K5630" s="58">
        <v>9.4478529972257128E-2</v>
      </c>
      <c r="L5630" s="58">
        <v>0.14860276979094358</v>
      </c>
      <c r="M5630" s="58">
        <v>0.12848290002777624</v>
      </c>
      <c r="N5630" s="58">
        <v>0.15032309295198829</v>
      </c>
      <c r="O5630" s="58">
        <v>0</v>
      </c>
      <c r="P5630" s="58">
        <v>0</v>
      </c>
      <c r="Q5630" s="58">
        <v>0</v>
      </c>
      <c r="R5630" s="58">
        <v>0</v>
      </c>
      <c r="S5630" s="58">
        <v>0</v>
      </c>
      <c r="T5630" s="58">
        <v>0</v>
      </c>
      <c r="U5630" s="58">
        <v>0</v>
      </c>
      <c r="V5630" s="58">
        <v>0</v>
      </c>
      <c r="W5630" s="58">
        <v>0</v>
      </c>
      <c r="X5630" s="58">
        <v>0</v>
      </c>
      <c r="Y5630" s="58">
        <v>0</v>
      </c>
      <c r="Z5630" s="58">
        <v>0</v>
      </c>
      <c r="AA5630" s="58">
        <v>0</v>
      </c>
      <c r="AB5630" s="58">
        <v>0</v>
      </c>
      <c r="AC5630" s="58">
        <v>0</v>
      </c>
      <c r="AD5630" s="58">
        <v>0</v>
      </c>
      <c r="AE5630" s="58">
        <v>0</v>
      </c>
      <c r="AF5630" s="58">
        <v>0</v>
      </c>
      <c r="AG5630" s="58">
        <v>0</v>
      </c>
      <c r="AH5630" s="58">
        <v>0</v>
      </c>
      <c r="AI5630" s="58">
        <v>0</v>
      </c>
      <c r="AK5630" s="64">
        <f t="shared" si="87"/>
        <v>4.3353833181838681E-3</v>
      </c>
    </row>
    <row r="5631" spans="1:37" x14ac:dyDescent="0.25">
      <c r="A5631">
        <v>5629</v>
      </c>
      <c r="B5631" s="1">
        <v>1.29E-2</v>
      </c>
      <c r="C5631" s="1">
        <v>1.8943568667603819E-4</v>
      </c>
      <c r="D5631" s="58">
        <v>9.8379538775434424E-3</v>
      </c>
      <c r="E5631" s="58">
        <v>0.16200920779312028</v>
      </c>
      <c r="F5631" s="58">
        <v>0.14268397643172853</v>
      </c>
      <c r="G5631" s="58">
        <v>0.12933269575393305</v>
      </c>
      <c r="H5631" s="58">
        <v>1.1849849781148475E-2</v>
      </c>
      <c r="I5631" s="58">
        <v>0.10973862891263418</v>
      </c>
      <c r="J5631" s="58">
        <v>0.10492046729611967</v>
      </c>
      <c r="K5631" s="58">
        <v>3.0773943871548855E-2</v>
      </c>
      <c r="L5631" s="58">
        <v>4.6085620802229041E-2</v>
      </c>
      <c r="M5631" s="58">
        <v>0.16807130355918565</v>
      </c>
      <c r="N5631" s="58">
        <v>8.4696351920808835E-2</v>
      </c>
      <c r="O5631" s="58">
        <v>0</v>
      </c>
      <c r="P5631" s="58">
        <v>0</v>
      </c>
      <c r="Q5631" s="58">
        <v>0</v>
      </c>
      <c r="R5631" s="58">
        <v>0</v>
      </c>
      <c r="S5631" s="58">
        <v>0</v>
      </c>
      <c r="T5631" s="58">
        <v>0</v>
      </c>
      <c r="U5631" s="58">
        <v>0</v>
      </c>
      <c r="V5631" s="58">
        <v>0</v>
      </c>
      <c r="W5631" s="58">
        <v>0</v>
      </c>
      <c r="X5631" s="58">
        <v>0</v>
      </c>
      <c r="Y5631" s="58">
        <v>0</v>
      </c>
      <c r="Z5631" s="58">
        <v>0</v>
      </c>
      <c r="AA5631" s="58">
        <v>0</v>
      </c>
      <c r="AB5631" s="58">
        <v>0</v>
      </c>
      <c r="AC5631" s="58">
        <v>0</v>
      </c>
      <c r="AD5631" s="58">
        <v>0</v>
      </c>
      <c r="AE5631" s="58">
        <v>0</v>
      </c>
      <c r="AF5631" s="58">
        <v>0</v>
      </c>
      <c r="AG5631" s="58">
        <v>0</v>
      </c>
      <c r="AH5631" s="58">
        <v>0</v>
      </c>
      <c r="AI5631" s="58">
        <v>0</v>
      </c>
      <c r="AK5631" s="64">
        <f t="shared" si="87"/>
        <v>1.4684936951630867E-2</v>
      </c>
    </row>
    <row r="5632" spans="1:37" x14ac:dyDescent="0.25">
      <c r="A5632">
        <v>5630</v>
      </c>
      <c r="B5632" s="1">
        <v>1.01E-2</v>
      </c>
      <c r="C5632" s="1">
        <v>-4.1649116539781088E-5</v>
      </c>
      <c r="D5632" s="58">
        <v>0.16026926366628469</v>
      </c>
      <c r="E5632" s="58">
        <v>2.6281374287021611E-2</v>
      </c>
      <c r="F5632" s="58">
        <v>9.4601985281388565E-2</v>
      </c>
      <c r="G5632" s="58">
        <v>8.6499170828274935E-2</v>
      </c>
      <c r="H5632" s="58">
        <v>0.14169733074436322</v>
      </c>
      <c r="I5632" s="58">
        <v>2.5547947072448389E-2</v>
      </c>
      <c r="J5632" s="58">
        <v>9.6567551423243858E-2</v>
      </c>
      <c r="K5632" s="58">
        <v>8.0163784533441043E-2</v>
      </c>
      <c r="L5632" s="58">
        <v>0.11323163123126634</v>
      </c>
      <c r="M5632" s="58">
        <v>0.11042169013991683</v>
      </c>
      <c r="N5632" s="58">
        <v>6.4718270792350527E-2</v>
      </c>
      <c r="O5632" s="58">
        <v>0</v>
      </c>
      <c r="P5632" s="58">
        <v>0</v>
      </c>
      <c r="Q5632" s="58">
        <v>0</v>
      </c>
      <c r="R5632" s="58">
        <v>0</v>
      </c>
      <c r="S5632" s="58">
        <v>0</v>
      </c>
      <c r="T5632" s="58">
        <v>0</v>
      </c>
      <c r="U5632" s="58">
        <v>0</v>
      </c>
      <c r="V5632" s="58">
        <v>0</v>
      </c>
      <c r="W5632" s="58">
        <v>0</v>
      </c>
      <c r="X5632" s="58">
        <v>0</v>
      </c>
      <c r="Y5632" s="58">
        <v>0</v>
      </c>
      <c r="Z5632" s="58">
        <v>0</v>
      </c>
      <c r="AA5632" s="58">
        <v>0</v>
      </c>
      <c r="AB5632" s="58">
        <v>0</v>
      </c>
      <c r="AC5632" s="58">
        <v>0</v>
      </c>
      <c r="AD5632" s="58">
        <v>0</v>
      </c>
      <c r="AE5632" s="58">
        <v>0</v>
      </c>
      <c r="AF5632" s="58">
        <v>0</v>
      </c>
      <c r="AG5632" s="58">
        <v>0</v>
      </c>
      <c r="AH5632" s="58">
        <v>0</v>
      </c>
      <c r="AI5632" s="58">
        <v>0</v>
      </c>
      <c r="AK5632" s="64">
        <f t="shared" si="87"/>
        <v>-4.123674904928821E-3</v>
      </c>
    </row>
    <row r="5633" spans="1:37" x14ac:dyDescent="0.25">
      <c r="A5633">
        <v>5631</v>
      </c>
      <c r="B5633" s="1">
        <v>1.14E-2</v>
      </c>
      <c r="C5633" s="1">
        <v>-1.5623350104770854E-4</v>
      </c>
      <c r="D5633" s="58">
        <v>5.1274144663147128E-2</v>
      </c>
      <c r="E5633" s="58">
        <v>6.4816505827855461E-2</v>
      </c>
      <c r="F5633" s="58">
        <v>0.11670541546276163</v>
      </c>
      <c r="G5633" s="58">
        <v>0.12539707463403207</v>
      </c>
      <c r="H5633" s="58">
        <v>0.12761521193064032</v>
      </c>
      <c r="I5633" s="58">
        <v>9.2727701264612244E-2</v>
      </c>
      <c r="J5633" s="58">
        <v>1.585986624646156E-2</v>
      </c>
      <c r="K5633" s="58">
        <v>0.11762579304229173</v>
      </c>
      <c r="L5633" s="58">
        <v>0.12639076653348266</v>
      </c>
      <c r="M5633" s="58">
        <v>0.10041502924729705</v>
      </c>
      <c r="N5633" s="58">
        <v>6.117249114741815E-2</v>
      </c>
      <c r="O5633" s="58">
        <v>0</v>
      </c>
      <c r="P5633" s="58">
        <v>0</v>
      </c>
      <c r="Q5633" s="58">
        <v>0</v>
      </c>
      <c r="R5633" s="58">
        <v>0</v>
      </c>
      <c r="S5633" s="58">
        <v>0</v>
      </c>
      <c r="T5633" s="58">
        <v>0</v>
      </c>
      <c r="U5633" s="58">
        <v>0</v>
      </c>
      <c r="V5633" s="58">
        <v>0</v>
      </c>
      <c r="W5633" s="58">
        <v>0</v>
      </c>
      <c r="X5633" s="58">
        <v>0</v>
      </c>
      <c r="Y5633" s="58">
        <v>0</v>
      </c>
      <c r="Z5633" s="58">
        <v>0</v>
      </c>
      <c r="AA5633" s="58">
        <v>0</v>
      </c>
      <c r="AB5633" s="58">
        <v>0</v>
      </c>
      <c r="AC5633" s="58">
        <v>0</v>
      </c>
      <c r="AD5633" s="58">
        <v>0</v>
      </c>
      <c r="AE5633" s="58">
        <v>0</v>
      </c>
      <c r="AF5633" s="58">
        <v>0</v>
      </c>
      <c r="AG5633" s="58">
        <v>0</v>
      </c>
      <c r="AH5633" s="58">
        <v>0</v>
      </c>
      <c r="AI5633" s="58">
        <v>0</v>
      </c>
      <c r="AK5633" s="64">
        <f t="shared" si="87"/>
        <v>-1.3704693074360397E-2</v>
      </c>
    </row>
    <row r="5634" spans="1:37" x14ac:dyDescent="0.25">
      <c r="A5634">
        <v>5632</v>
      </c>
      <c r="B5634" s="1">
        <v>1.24E-2</v>
      </c>
      <c r="C5634" s="1">
        <v>2.5408016096105601E-4</v>
      </c>
      <c r="D5634" s="58">
        <v>0.1044398984472068</v>
      </c>
      <c r="E5634" s="58">
        <v>0.16695520188162127</v>
      </c>
      <c r="F5634" s="58">
        <v>6.4436297574189727E-2</v>
      </c>
      <c r="G5634" s="58">
        <v>2.3282098714576205E-2</v>
      </c>
      <c r="H5634" s="58">
        <v>0.13604896035059916</v>
      </c>
      <c r="I5634" s="58">
        <v>0.13730544600800162</v>
      </c>
      <c r="J5634" s="58">
        <v>1.4142126408112751E-3</v>
      </c>
      <c r="K5634" s="58">
        <v>2.3038789828224441E-2</v>
      </c>
      <c r="L5634" s="58">
        <v>0.11268426095086387</v>
      </c>
      <c r="M5634" s="58">
        <v>0.10224073994973533</v>
      </c>
      <c r="N5634" s="58">
        <v>0.12815409365417027</v>
      </c>
      <c r="O5634" s="58">
        <v>0</v>
      </c>
      <c r="P5634" s="58">
        <v>0</v>
      </c>
      <c r="Q5634" s="58">
        <v>0</v>
      </c>
      <c r="R5634" s="58">
        <v>0</v>
      </c>
      <c r="S5634" s="58">
        <v>0</v>
      </c>
      <c r="T5634" s="58">
        <v>0</v>
      </c>
      <c r="U5634" s="58">
        <v>0</v>
      </c>
      <c r="V5634" s="58">
        <v>0</v>
      </c>
      <c r="W5634" s="58">
        <v>0</v>
      </c>
      <c r="X5634" s="58">
        <v>0</v>
      </c>
      <c r="Y5634" s="58">
        <v>0</v>
      </c>
      <c r="Z5634" s="58">
        <v>0</v>
      </c>
      <c r="AA5634" s="58">
        <v>0</v>
      </c>
      <c r="AB5634" s="58">
        <v>0</v>
      </c>
      <c r="AC5634" s="58">
        <v>0</v>
      </c>
      <c r="AD5634" s="58">
        <v>0</v>
      </c>
      <c r="AE5634" s="58">
        <v>0</v>
      </c>
      <c r="AF5634" s="58">
        <v>0</v>
      </c>
      <c r="AG5634" s="58">
        <v>0</v>
      </c>
      <c r="AH5634" s="58">
        <v>0</v>
      </c>
      <c r="AI5634" s="58">
        <v>0</v>
      </c>
      <c r="AK5634" s="64">
        <f t="shared" si="87"/>
        <v>2.0490335561375486E-2</v>
      </c>
    </row>
    <row r="5635" spans="1:37" x14ac:dyDescent="0.25">
      <c r="A5635">
        <v>5633</v>
      </c>
      <c r="B5635" s="1">
        <v>1.12E-2</v>
      </c>
      <c r="C5635" s="1">
        <v>5.5733684856163733E-5</v>
      </c>
      <c r="D5635" s="58">
        <v>0.11590324197343047</v>
      </c>
      <c r="E5635" s="58">
        <v>8.6232419306112376E-2</v>
      </c>
      <c r="F5635" s="58">
        <v>7.4667855130310365E-2</v>
      </c>
      <c r="G5635" s="58">
        <v>6.8302701464006882E-2</v>
      </c>
      <c r="H5635" s="58">
        <v>0.1174252547240905</v>
      </c>
      <c r="I5635" s="58">
        <v>5.6623836341467601E-2</v>
      </c>
      <c r="J5635" s="58">
        <v>0.10783049449347087</v>
      </c>
      <c r="K5635" s="58">
        <v>9.6115347522832614E-2</v>
      </c>
      <c r="L5635" s="58">
        <v>0.11624581087053307</v>
      </c>
      <c r="M5635" s="58">
        <v>9.9954815752705525E-2</v>
      </c>
      <c r="N5635" s="58">
        <v>6.0698222421039665E-2</v>
      </c>
      <c r="O5635" s="58">
        <v>0</v>
      </c>
      <c r="P5635" s="58">
        <v>0</v>
      </c>
      <c r="Q5635" s="58">
        <v>0</v>
      </c>
      <c r="R5635" s="58">
        <v>0</v>
      </c>
      <c r="S5635" s="58">
        <v>0</v>
      </c>
      <c r="T5635" s="58">
        <v>0</v>
      </c>
      <c r="U5635" s="58">
        <v>0</v>
      </c>
      <c r="V5635" s="58">
        <v>0</v>
      </c>
      <c r="W5635" s="58">
        <v>0</v>
      </c>
      <c r="X5635" s="58">
        <v>0</v>
      </c>
      <c r="Y5635" s="58">
        <v>0</v>
      </c>
      <c r="Z5635" s="58">
        <v>0</v>
      </c>
      <c r="AA5635" s="58">
        <v>0</v>
      </c>
      <c r="AB5635" s="58">
        <v>0</v>
      </c>
      <c r="AC5635" s="58">
        <v>0</v>
      </c>
      <c r="AD5635" s="58">
        <v>0</v>
      </c>
      <c r="AE5635" s="58">
        <v>0</v>
      </c>
      <c r="AF5635" s="58">
        <v>0</v>
      </c>
      <c r="AG5635" s="58">
        <v>0</v>
      </c>
      <c r="AH5635" s="58">
        <v>0</v>
      </c>
      <c r="AI5635" s="58">
        <v>0</v>
      </c>
      <c r="AK5635" s="64">
        <f t="shared" si="87"/>
        <v>4.9762218621574759E-3</v>
      </c>
    </row>
    <row r="5636" spans="1:37" x14ac:dyDescent="0.25">
      <c r="A5636">
        <v>5634</v>
      </c>
      <c r="B5636" s="1">
        <v>1.2200000000000001E-2</v>
      </c>
      <c r="C5636" s="1">
        <v>-2.2061940598318497E-4</v>
      </c>
      <c r="D5636" s="58">
        <v>0.15037037211966003</v>
      </c>
      <c r="E5636" s="58">
        <v>5.7695054515408066E-2</v>
      </c>
      <c r="F5636" s="58">
        <v>3.2005331727823612E-2</v>
      </c>
      <c r="G5636" s="58">
        <v>4.8638906154760249E-2</v>
      </c>
      <c r="H5636" s="58">
        <v>7.3327282337342883E-2</v>
      </c>
      <c r="I5636" s="58">
        <v>0.11797449760447899</v>
      </c>
      <c r="J5636" s="58">
        <v>7.2376168926222353E-2</v>
      </c>
      <c r="K5636" s="58">
        <v>0.16803501420113864</v>
      </c>
      <c r="L5636" s="58">
        <v>0.10749809617138582</v>
      </c>
      <c r="M5636" s="58">
        <v>0.12711151909229917</v>
      </c>
      <c r="N5636" s="58">
        <v>4.4967757149480106E-2</v>
      </c>
      <c r="O5636" s="58">
        <v>0</v>
      </c>
      <c r="P5636" s="58">
        <v>0</v>
      </c>
      <c r="Q5636" s="58">
        <v>0</v>
      </c>
      <c r="R5636" s="58">
        <v>0</v>
      </c>
      <c r="S5636" s="58">
        <v>0</v>
      </c>
      <c r="T5636" s="58">
        <v>0</v>
      </c>
      <c r="U5636" s="58">
        <v>0</v>
      </c>
      <c r="V5636" s="58">
        <v>0</v>
      </c>
      <c r="W5636" s="58">
        <v>0</v>
      </c>
      <c r="X5636" s="58">
        <v>0</v>
      </c>
      <c r="Y5636" s="58">
        <v>0</v>
      </c>
      <c r="Z5636" s="58">
        <v>0</v>
      </c>
      <c r="AA5636" s="58">
        <v>0</v>
      </c>
      <c r="AB5636" s="58">
        <v>0</v>
      </c>
      <c r="AC5636" s="58">
        <v>0</v>
      </c>
      <c r="AD5636" s="58">
        <v>0</v>
      </c>
      <c r="AE5636" s="58">
        <v>0</v>
      </c>
      <c r="AF5636" s="58">
        <v>0</v>
      </c>
      <c r="AG5636" s="58">
        <v>0</v>
      </c>
      <c r="AH5636" s="58">
        <v>0</v>
      </c>
      <c r="AI5636" s="58">
        <v>0</v>
      </c>
      <c r="AK5636" s="64">
        <f t="shared" ref="AK5636:AK5699" si="88">C5636/B5636</f>
        <v>-1.8083557867474176E-2</v>
      </c>
    </row>
    <row r="5637" spans="1:37" x14ac:dyDescent="0.25">
      <c r="A5637">
        <v>5635</v>
      </c>
      <c r="B5637" s="1">
        <v>1.3899999999999999E-2</v>
      </c>
      <c r="C5637" s="1">
        <v>-4.8659640040908799E-4</v>
      </c>
      <c r="D5637" s="58">
        <v>0.12430944341145207</v>
      </c>
      <c r="E5637" s="58">
        <v>4.597941935395964E-2</v>
      </c>
      <c r="F5637" s="58">
        <v>0.1641503952660196</v>
      </c>
      <c r="G5637" s="58">
        <v>5.7079439339576363E-2</v>
      </c>
      <c r="H5637" s="58">
        <v>4.9621088491990937E-3</v>
      </c>
      <c r="I5637" s="58">
        <v>0.14086374370331978</v>
      </c>
      <c r="J5637" s="58">
        <v>5.9951826577952769E-2</v>
      </c>
      <c r="K5637" s="58">
        <v>0.19752372383390954</v>
      </c>
      <c r="L5637" s="58">
        <v>9.6273783652249895E-2</v>
      </c>
      <c r="M5637" s="58">
        <v>3.225210713792078E-3</v>
      </c>
      <c r="N5637" s="58">
        <v>0.10568090529856936</v>
      </c>
      <c r="O5637" s="58">
        <v>0</v>
      </c>
      <c r="P5637" s="58">
        <v>0</v>
      </c>
      <c r="Q5637" s="58">
        <v>0</v>
      </c>
      <c r="R5637" s="58">
        <v>0</v>
      </c>
      <c r="S5637" s="58">
        <v>0</v>
      </c>
      <c r="T5637" s="58">
        <v>0</v>
      </c>
      <c r="U5637" s="58">
        <v>0</v>
      </c>
      <c r="V5637" s="58">
        <v>0</v>
      </c>
      <c r="W5637" s="58">
        <v>0</v>
      </c>
      <c r="X5637" s="58">
        <v>0</v>
      </c>
      <c r="Y5637" s="58">
        <v>0</v>
      </c>
      <c r="Z5637" s="58">
        <v>0</v>
      </c>
      <c r="AA5637" s="58">
        <v>0</v>
      </c>
      <c r="AB5637" s="58">
        <v>0</v>
      </c>
      <c r="AC5637" s="58">
        <v>0</v>
      </c>
      <c r="AD5637" s="58">
        <v>0</v>
      </c>
      <c r="AE5637" s="58">
        <v>0</v>
      </c>
      <c r="AF5637" s="58">
        <v>0</v>
      </c>
      <c r="AG5637" s="58">
        <v>0</v>
      </c>
      <c r="AH5637" s="58">
        <v>0</v>
      </c>
      <c r="AI5637" s="58">
        <v>0</v>
      </c>
      <c r="AK5637" s="64">
        <f t="shared" si="88"/>
        <v>-3.5006935281229355E-2</v>
      </c>
    </row>
    <row r="5638" spans="1:37" x14ac:dyDescent="0.25">
      <c r="A5638">
        <v>5636</v>
      </c>
      <c r="B5638" s="1">
        <v>1.21E-2</v>
      </c>
      <c r="C5638" s="1">
        <v>2.376869188179204E-4</v>
      </c>
      <c r="D5638" s="58">
        <v>7.9256151737142788E-2</v>
      </c>
      <c r="E5638" s="58">
        <v>9.382839698398443E-2</v>
      </c>
      <c r="F5638" s="58">
        <v>1.6208654742247777E-2</v>
      </c>
      <c r="G5638" s="58">
        <v>0.1625265038561868</v>
      </c>
      <c r="H5638" s="58">
        <v>3.2236410738914818E-2</v>
      </c>
      <c r="I5638" s="58">
        <v>0.10801711591863676</v>
      </c>
      <c r="J5638" s="58">
        <v>0.13521148167592245</v>
      </c>
      <c r="K5638" s="58">
        <v>7.1939735886024189E-2</v>
      </c>
      <c r="L5638" s="58">
        <v>0.13953624472617174</v>
      </c>
      <c r="M5638" s="58">
        <v>2.4993886997051167E-3</v>
      </c>
      <c r="N5638" s="58">
        <v>0.15873991503506329</v>
      </c>
      <c r="O5638" s="58">
        <v>0</v>
      </c>
      <c r="P5638" s="58">
        <v>0</v>
      </c>
      <c r="Q5638" s="58">
        <v>0</v>
      </c>
      <c r="R5638" s="58">
        <v>0</v>
      </c>
      <c r="S5638" s="58">
        <v>0</v>
      </c>
      <c r="T5638" s="58">
        <v>0</v>
      </c>
      <c r="U5638" s="58">
        <v>0</v>
      </c>
      <c r="V5638" s="58">
        <v>0</v>
      </c>
      <c r="W5638" s="58">
        <v>0</v>
      </c>
      <c r="X5638" s="58">
        <v>0</v>
      </c>
      <c r="Y5638" s="58">
        <v>0</v>
      </c>
      <c r="Z5638" s="58">
        <v>0</v>
      </c>
      <c r="AA5638" s="58">
        <v>0</v>
      </c>
      <c r="AB5638" s="58">
        <v>0</v>
      </c>
      <c r="AC5638" s="58">
        <v>0</v>
      </c>
      <c r="AD5638" s="58">
        <v>0</v>
      </c>
      <c r="AE5638" s="58">
        <v>0</v>
      </c>
      <c r="AF5638" s="58">
        <v>0</v>
      </c>
      <c r="AG5638" s="58">
        <v>0</v>
      </c>
      <c r="AH5638" s="58">
        <v>0</v>
      </c>
      <c r="AI5638" s="58">
        <v>0</v>
      </c>
      <c r="AK5638" s="64">
        <f t="shared" si="88"/>
        <v>1.964354700974549E-2</v>
      </c>
    </row>
    <row r="5639" spans="1:37" x14ac:dyDescent="0.25">
      <c r="A5639">
        <v>5637</v>
      </c>
      <c r="B5639" s="1">
        <v>1.37E-2</v>
      </c>
      <c r="C5639" s="1">
        <v>-1.0948002457356163E-4</v>
      </c>
      <c r="D5639" s="58">
        <v>2.8698458848323692E-2</v>
      </c>
      <c r="E5639" s="58">
        <v>0.12678118586929507</v>
      </c>
      <c r="F5639" s="58">
        <v>4.3575224736584997E-2</v>
      </c>
      <c r="G5639" s="58">
        <v>0.17038008639702254</v>
      </c>
      <c r="H5639" s="58">
        <v>0.12541317307580566</v>
      </c>
      <c r="I5639" s="58">
        <v>8.8969842315631986E-2</v>
      </c>
      <c r="J5639" s="58">
        <v>3.4271469974100417E-2</v>
      </c>
      <c r="K5639" s="58">
        <v>0.16548358967293331</v>
      </c>
      <c r="L5639" s="58">
        <v>4.1187611121659355E-2</v>
      </c>
      <c r="M5639" s="58">
        <v>0.14077128295549568</v>
      </c>
      <c r="N5639" s="58">
        <v>3.446807503314725E-2</v>
      </c>
      <c r="O5639" s="58">
        <v>0</v>
      </c>
      <c r="P5639" s="58">
        <v>0</v>
      </c>
      <c r="Q5639" s="58">
        <v>0</v>
      </c>
      <c r="R5639" s="58">
        <v>0</v>
      </c>
      <c r="S5639" s="58">
        <v>0</v>
      </c>
      <c r="T5639" s="58">
        <v>0</v>
      </c>
      <c r="U5639" s="58">
        <v>0</v>
      </c>
      <c r="V5639" s="58">
        <v>0</v>
      </c>
      <c r="W5639" s="58">
        <v>0</v>
      </c>
      <c r="X5639" s="58">
        <v>0</v>
      </c>
      <c r="Y5639" s="58">
        <v>0</v>
      </c>
      <c r="Z5639" s="58">
        <v>0</v>
      </c>
      <c r="AA5639" s="58">
        <v>0</v>
      </c>
      <c r="AB5639" s="58">
        <v>0</v>
      </c>
      <c r="AC5639" s="58">
        <v>0</v>
      </c>
      <c r="AD5639" s="58">
        <v>0</v>
      </c>
      <c r="AE5639" s="58">
        <v>0</v>
      </c>
      <c r="AF5639" s="58">
        <v>0</v>
      </c>
      <c r="AG5639" s="58">
        <v>0</v>
      </c>
      <c r="AH5639" s="58">
        <v>0</v>
      </c>
      <c r="AI5639" s="58">
        <v>0</v>
      </c>
      <c r="AK5639" s="64">
        <f t="shared" si="88"/>
        <v>-7.9912426696030388E-3</v>
      </c>
    </row>
    <row r="5640" spans="1:37" x14ac:dyDescent="0.25">
      <c r="A5640">
        <v>5638</v>
      </c>
      <c r="B5640" s="1">
        <v>1.09E-2</v>
      </c>
      <c r="C5640" s="1">
        <v>1.3291150021004378E-4</v>
      </c>
      <c r="D5640" s="58">
        <v>4.9034922177215993E-2</v>
      </c>
      <c r="E5640" s="58">
        <v>0.11150076425320397</v>
      </c>
      <c r="F5640" s="58">
        <v>5.2493426535072843E-2</v>
      </c>
      <c r="G5640" s="58">
        <v>5.9068524687675462E-2</v>
      </c>
      <c r="H5640" s="58">
        <v>0.126979593042163</v>
      </c>
      <c r="I5640" s="58">
        <v>7.5879588222297328E-3</v>
      </c>
      <c r="J5640" s="58">
        <v>6.3292974531934609E-2</v>
      </c>
      <c r="K5640" s="58">
        <v>0.12879332533057147</v>
      </c>
      <c r="L5640" s="58">
        <v>0.14516515150179279</v>
      </c>
      <c r="M5640" s="58">
        <v>0.11126206434471894</v>
      </c>
      <c r="N5640" s="58">
        <v>0.14482129477342123</v>
      </c>
      <c r="O5640" s="58">
        <v>0</v>
      </c>
      <c r="P5640" s="58">
        <v>0</v>
      </c>
      <c r="Q5640" s="58">
        <v>0</v>
      </c>
      <c r="R5640" s="58">
        <v>0</v>
      </c>
      <c r="S5640" s="58">
        <v>0</v>
      </c>
      <c r="T5640" s="58">
        <v>0</v>
      </c>
      <c r="U5640" s="58">
        <v>0</v>
      </c>
      <c r="V5640" s="58">
        <v>0</v>
      </c>
      <c r="W5640" s="58">
        <v>0</v>
      </c>
      <c r="X5640" s="58">
        <v>0</v>
      </c>
      <c r="Y5640" s="58">
        <v>0</v>
      </c>
      <c r="Z5640" s="58">
        <v>0</v>
      </c>
      <c r="AA5640" s="58">
        <v>0</v>
      </c>
      <c r="AB5640" s="58">
        <v>0</v>
      </c>
      <c r="AC5640" s="58">
        <v>0</v>
      </c>
      <c r="AD5640" s="58">
        <v>0</v>
      </c>
      <c r="AE5640" s="58">
        <v>0</v>
      </c>
      <c r="AF5640" s="58">
        <v>0</v>
      </c>
      <c r="AG5640" s="58">
        <v>0</v>
      </c>
      <c r="AH5640" s="58">
        <v>0</v>
      </c>
      <c r="AI5640" s="58">
        <v>0</v>
      </c>
      <c r="AK5640" s="64">
        <f t="shared" si="88"/>
        <v>1.2193715615600348E-2</v>
      </c>
    </row>
    <row r="5641" spans="1:37" x14ac:dyDescent="0.25">
      <c r="A5641">
        <v>5639</v>
      </c>
      <c r="B5641" s="1">
        <v>1.01E-2</v>
      </c>
      <c r="C5641" s="1">
        <v>-6.5911233128245617E-5</v>
      </c>
      <c r="D5641" s="58">
        <v>0.10166291713169587</v>
      </c>
      <c r="E5641" s="58">
        <v>2.6051504505791448E-3</v>
      </c>
      <c r="F5641" s="58">
        <v>0.16684302973998125</v>
      </c>
      <c r="G5641" s="58">
        <v>0.15968318444703808</v>
      </c>
      <c r="H5641" s="58">
        <v>0.13256460386663035</v>
      </c>
      <c r="I5641" s="58">
        <v>5.6830960608744249E-2</v>
      </c>
      <c r="J5641" s="58">
        <v>7.5338089520238752E-2</v>
      </c>
      <c r="K5641" s="58">
        <v>1.7089471978447787E-2</v>
      </c>
      <c r="L5641" s="58">
        <v>0.11454664198218216</v>
      </c>
      <c r="M5641" s="58">
        <v>0.14656804278332702</v>
      </c>
      <c r="N5641" s="58">
        <v>2.626790749113523E-2</v>
      </c>
      <c r="O5641" s="58">
        <v>0</v>
      </c>
      <c r="P5641" s="58">
        <v>0</v>
      </c>
      <c r="Q5641" s="58">
        <v>0</v>
      </c>
      <c r="R5641" s="58">
        <v>0</v>
      </c>
      <c r="S5641" s="58">
        <v>0</v>
      </c>
      <c r="T5641" s="58">
        <v>0</v>
      </c>
      <c r="U5641" s="58">
        <v>0</v>
      </c>
      <c r="V5641" s="58">
        <v>0</v>
      </c>
      <c r="W5641" s="58">
        <v>0</v>
      </c>
      <c r="X5641" s="58">
        <v>0</v>
      </c>
      <c r="Y5641" s="58">
        <v>0</v>
      </c>
      <c r="Z5641" s="58">
        <v>0</v>
      </c>
      <c r="AA5641" s="58">
        <v>0</v>
      </c>
      <c r="AB5641" s="58">
        <v>0</v>
      </c>
      <c r="AC5641" s="58">
        <v>0</v>
      </c>
      <c r="AD5641" s="58">
        <v>0</v>
      </c>
      <c r="AE5641" s="58">
        <v>0</v>
      </c>
      <c r="AF5641" s="58">
        <v>0</v>
      </c>
      <c r="AG5641" s="58">
        <v>0</v>
      </c>
      <c r="AH5641" s="58">
        <v>0</v>
      </c>
      <c r="AI5641" s="58">
        <v>0</v>
      </c>
      <c r="AK5641" s="64">
        <f t="shared" si="88"/>
        <v>-6.5258646661629323E-3</v>
      </c>
    </row>
    <row r="5642" spans="1:37" x14ac:dyDescent="0.25">
      <c r="A5642">
        <v>5640</v>
      </c>
      <c r="B5642" s="1">
        <v>1.17E-2</v>
      </c>
      <c r="C5642" s="1">
        <v>-8.7751771586941157E-5</v>
      </c>
      <c r="D5642" s="58">
        <v>0.13117507024132466</v>
      </c>
      <c r="E5642" s="58">
        <v>5.5055477304955525E-2</v>
      </c>
      <c r="F5642" s="58">
        <v>0.13462791708344074</v>
      </c>
      <c r="G5642" s="58">
        <v>5.820705918793781E-2</v>
      </c>
      <c r="H5642" s="58">
        <v>8.2571934397165689E-2</v>
      </c>
      <c r="I5642" s="58">
        <v>0.13139597248161547</v>
      </c>
      <c r="J5642" s="58">
        <v>0.10794138664402871</v>
      </c>
      <c r="K5642" s="58">
        <v>7.336276420643488E-2</v>
      </c>
      <c r="L5642" s="58">
        <v>0.13489241045858719</v>
      </c>
      <c r="M5642" s="58">
        <v>4.7919580032076324E-2</v>
      </c>
      <c r="N5642" s="58">
        <v>4.2850427962432949E-2</v>
      </c>
      <c r="O5642" s="58">
        <v>0</v>
      </c>
      <c r="P5642" s="58">
        <v>0</v>
      </c>
      <c r="Q5642" s="58">
        <v>0</v>
      </c>
      <c r="R5642" s="58">
        <v>0</v>
      </c>
      <c r="S5642" s="58">
        <v>0</v>
      </c>
      <c r="T5642" s="58">
        <v>0</v>
      </c>
      <c r="U5642" s="58">
        <v>0</v>
      </c>
      <c r="V5642" s="58">
        <v>0</v>
      </c>
      <c r="W5642" s="58">
        <v>0</v>
      </c>
      <c r="X5642" s="58">
        <v>0</v>
      </c>
      <c r="Y5642" s="58">
        <v>0</v>
      </c>
      <c r="Z5642" s="58">
        <v>0</v>
      </c>
      <c r="AA5642" s="58">
        <v>0</v>
      </c>
      <c r="AB5642" s="58">
        <v>0</v>
      </c>
      <c r="AC5642" s="58">
        <v>0</v>
      </c>
      <c r="AD5642" s="58">
        <v>0</v>
      </c>
      <c r="AE5642" s="58">
        <v>0</v>
      </c>
      <c r="AF5642" s="58">
        <v>0</v>
      </c>
      <c r="AG5642" s="58">
        <v>0</v>
      </c>
      <c r="AH5642" s="58">
        <v>0</v>
      </c>
      <c r="AI5642" s="58">
        <v>0</v>
      </c>
      <c r="AK5642" s="64">
        <f t="shared" si="88"/>
        <v>-7.500151417687278E-3</v>
      </c>
    </row>
    <row r="5643" spans="1:37" x14ac:dyDescent="0.25">
      <c r="A5643">
        <v>5641</v>
      </c>
      <c r="B5643" s="1">
        <v>1.44E-2</v>
      </c>
      <c r="C5643" s="1">
        <v>3.8040857913829606E-5</v>
      </c>
      <c r="D5643" s="58">
        <v>0.18967665476791448</v>
      </c>
      <c r="E5643" s="58">
        <v>0.12942454619577778</v>
      </c>
      <c r="F5643" s="58">
        <v>8.8278607131936804E-2</v>
      </c>
      <c r="G5643" s="58">
        <v>0.16043334297341189</v>
      </c>
      <c r="H5643" s="58">
        <v>0.11293254845161851</v>
      </c>
      <c r="I5643" s="58">
        <v>0.10418120437803492</v>
      </c>
      <c r="J5643" s="58">
        <v>6.8752732167914735E-2</v>
      </c>
      <c r="K5643" s="58">
        <v>5.9817372907880924E-2</v>
      </c>
      <c r="L5643" s="58">
        <v>2.3119108016005384E-2</v>
      </c>
      <c r="M5643" s="58">
        <v>3.909296097464178E-2</v>
      </c>
      <c r="N5643" s="58">
        <v>2.4290922034862761E-2</v>
      </c>
      <c r="O5643" s="58">
        <v>0</v>
      </c>
      <c r="P5643" s="58">
        <v>0</v>
      </c>
      <c r="Q5643" s="58">
        <v>0</v>
      </c>
      <c r="R5643" s="58">
        <v>0</v>
      </c>
      <c r="S5643" s="58">
        <v>0</v>
      </c>
      <c r="T5643" s="58">
        <v>0</v>
      </c>
      <c r="U5643" s="58">
        <v>0</v>
      </c>
      <c r="V5643" s="58">
        <v>0</v>
      </c>
      <c r="W5643" s="58">
        <v>0</v>
      </c>
      <c r="X5643" s="58">
        <v>0</v>
      </c>
      <c r="Y5643" s="58">
        <v>0</v>
      </c>
      <c r="Z5643" s="58">
        <v>0</v>
      </c>
      <c r="AA5643" s="58">
        <v>0</v>
      </c>
      <c r="AB5643" s="58">
        <v>0</v>
      </c>
      <c r="AC5643" s="58">
        <v>0</v>
      </c>
      <c r="AD5643" s="58">
        <v>0</v>
      </c>
      <c r="AE5643" s="58">
        <v>0</v>
      </c>
      <c r="AF5643" s="58">
        <v>0</v>
      </c>
      <c r="AG5643" s="58">
        <v>0</v>
      </c>
      <c r="AH5643" s="58">
        <v>0</v>
      </c>
      <c r="AI5643" s="58">
        <v>0</v>
      </c>
      <c r="AK5643" s="64">
        <f t="shared" si="88"/>
        <v>2.6417262440159451E-3</v>
      </c>
    </row>
    <row r="5644" spans="1:37" x14ac:dyDescent="0.25">
      <c r="A5644">
        <v>5642</v>
      </c>
      <c r="B5644" s="1">
        <v>1.0800000000000001E-2</v>
      </c>
      <c r="C5644" s="1">
        <v>-3.9047957554884825E-5</v>
      </c>
      <c r="D5644" s="58">
        <v>0.16988102883037054</v>
      </c>
      <c r="E5644" s="58">
        <v>4.7755691632327062E-2</v>
      </c>
      <c r="F5644" s="58">
        <v>9.2820559400944094E-2</v>
      </c>
      <c r="G5644" s="58">
        <v>0.16754939669546534</v>
      </c>
      <c r="H5644" s="58">
        <v>0.19779189152240531</v>
      </c>
      <c r="I5644" s="58">
        <v>2.9413307235712352E-2</v>
      </c>
      <c r="J5644" s="58">
        <v>1.0685260812232446E-2</v>
      </c>
      <c r="K5644" s="58">
        <v>4.0319255280462318E-2</v>
      </c>
      <c r="L5644" s="58">
        <v>4.3574242423493302E-2</v>
      </c>
      <c r="M5644" s="58">
        <v>0.17294977512875703</v>
      </c>
      <c r="N5644" s="58">
        <v>2.7259591037830464E-2</v>
      </c>
      <c r="O5644" s="58">
        <v>0</v>
      </c>
      <c r="P5644" s="58">
        <v>0</v>
      </c>
      <c r="Q5644" s="58">
        <v>0</v>
      </c>
      <c r="R5644" s="58">
        <v>0</v>
      </c>
      <c r="S5644" s="58">
        <v>0</v>
      </c>
      <c r="T5644" s="58">
        <v>0</v>
      </c>
      <c r="U5644" s="58">
        <v>0</v>
      </c>
      <c r="V5644" s="58">
        <v>0</v>
      </c>
      <c r="W5644" s="58">
        <v>0</v>
      </c>
      <c r="X5644" s="58">
        <v>0</v>
      </c>
      <c r="Y5644" s="58">
        <v>0</v>
      </c>
      <c r="Z5644" s="58">
        <v>0</v>
      </c>
      <c r="AA5644" s="58">
        <v>0</v>
      </c>
      <c r="AB5644" s="58">
        <v>0</v>
      </c>
      <c r="AC5644" s="58">
        <v>0</v>
      </c>
      <c r="AD5644" s="58">
        <v>0</v>
      </c>
      <c r="AE5644" s="58">
        <v>0</v>
      </c>
      <c r="AF5644" s="58">
        <v>0</v>
      </c>
      <c r="AG5644" s="58">
        <v>0</v>
      </c>
      <c r="AH5644" s="58">
        <v>0</v>
      </c>
      <c r="AI5644" s="58">
        <v>0</v>
      </c>
      <c r="AK5644" s="64">
        <f t="shared" si="88"/>
        <v>-3.6155516254522983E-3</v>
      </c>
    </row>
    <row r="5645" spans="1:37" x14ac:dyDescent="0.25">
      <c r="A5645">
        <v>5643</v>
      </c>
      <c r="B5645" s="1">
        <v>1.2800000000000001E-2</v>
      </c>
      <c r="C5645" s="1">
        <v>-1.0801226870383343E-4</v>
      </c>
      <c r="D5645" s="58">
        <v>0.15624489682582607</v>
      </c>
      <c r="E5645" s="58">
        <v>9.0683301095839428E-2</v>
      </c>
      <c r="F5645" s="58">
        <v>0.10811004852156075</v>
      </c>
      <c r="G5645" s="58">
        <v>3.5002540469182067E-2</v>
      </c>
      <c r="H5645" s="58">
        <v>2.3270711140143212E-2</v>
      </c>
      <c r="I5645" s="58">
        <v>6.4653914428144318E-2</v>
      </c>
      <c r="J5645" s="58">
        <v>0.12457615884986328</v>
      </c>
      <c r="K5645" s="58">
        <v>0.16141515040311633</v>
      </c>
      <c r="L5645" s="58">
        <v>0.15243053990693753</v>
      </c>
      <c r="M5645" s="58">
        <v>4.571531946756948E-2</v>
      </c>
      <c r="N5645" s="58">
        <v>3.7897418891817379E-2</v>
      </c>
      <c r="O5645" s="58">
        <v>0</v>
      </c>
      <c r="P5645" s="58">
        <v>0</v>
      </c>
      <c r="Q5645" s="58">
        <v>0</v>
      </c>
      <c r="R5645" s="58">
        <v>0</v>
      </c>
      <c r="S5645" s="58">
        <v>0</v>
      </c>
      <c r="T5645" s="58">
        <v>0</v>
      </c>
      <c r="U5645" s="58">
        <v>0</v>
      </c>
      <c r="V5645" s="58">
        <v>0</v>
      </c>
      <c r="W5645" s="58">
        <v>0</v>
      </c>
      <c r="X5645" s="58">
        <v>0</v>
      </c>
      <c r="Y5645" s="58">
        <v>0</v>
      </c>
      <c r="Z5645" s="58">
        <v>0</v>
      </c>
      <c r="AA5645" s="58">
        <v>0</v>
      </c>
      <c r="AB5645" s="58">
        <v>0</v>
      </c>
      <c r="AC5645" s="58">
        <v>0</v>
      </c>
      <c r="AD5645" s="58">
        <v>0</v>
      </c>
      <c r="AE5645" s="58">
        <v>0</v>
      </c>
      <c r="AF5645" s="58">
        <v>0</v>
      </c>
      <c r="AG5645" s="58">
        <v>0</v>
      </c>
      <c r="AH5645" s="58">
        <v>0</v>
      </c>
      <c r="AI5645" s="58">
        <v>0</v>
      </c>
      <c r="AK5645" s="64">
        <f t="shared" si="88"/>
        <v>-8.4384584924869863E-3</v>
      </c>
    </row>
    <row r="5646" spans="1:37" x14ac:dyDescent="0.25">
      <c r="A5646">
        <v>5644</v>
      </c>
      <c r="B5646" s="1">
        <v>1.17E-2</v>
      </c>
      <c r="C5646" s="1">
        <v>-1.8200180772887602E-4</v>
      </c>
      <c r="D5646" s="58">
        <v>7.3236648511664906E-2</v>
      </c>
      <c r="E5646" s="58">
        <v>3.2304425201916176E-2</v>
      </c>
      <c r="F5646" s="58">
        <v>8.0850958563700767E-2</v>
      </c>
      <c r="G5646" s="58">
        <v>0.1347384394097324</v>
      </c>
      <c r="H5646" s="58">
        <v>7.2130783988805E-2</v>
      </c>
      <c r="I5646" s="58">
        <v>2.8002500423530974E-2</v>
      </c>
      <c r="J5646" s="58">
        <v>0.18119523513086366</v>
      </c>
      <c r="K5646" s="58">
        <v>0.15887161187031099</v>
      </c>
      <c r="L5646" s="58">
        <v>3.5157751187122138E-2</v>
      </c>
      <c r="M5646" s="58">
        <v>0.15087034007586858</v>
      </c>
      <c r="N5646" s="58">
        <v>5.2641305636484254E-2</v>
      </c>
      <c r="O5646" s="58">
        <v>0</v>
      </c>
      <c r="P5646" s="58">
        <v>0</v>
      </c>
      <c r="Q5646" s="58">
        <v>0</v>
      </c>
      <c r="R5646" s="58">
        <v>0</v>
      </c>
      <c r="S5646" s="58">
        <v>0</v>
      </c>
      <c r="T5646" s="58">
        <v>0</v>
      </c>
      <c r="U5646" s="58">
        <v>0</v>
      </c>
      <c r="V5646" s="58">
        <v>0</v>
      </c>
      <c r="W5646" s="58">
        <v>0</v>
      </c>
      <c r="X5646" s="58">
        <v>0</v>
      </c>
      <c r="Y5646" s="58">
        <v>0</v>
      </c>
      <c r="Z5646" s="58">
        <v>0</v>
      </c>
      <c r="AA5646" s="58">
        <v>0</v>
      </c>
      <c r="AB5646" s="58">
        <v>0</v>
      </c>
      <c r="AC5646" s="58">
        <v>0</v>
      </c>
      <c r="AD5646" s="58">
        <v>0</v>
      </c>
      <c r="AE5646" s="58">
        <v>0</v>
      </c>
      <c r="AF5646" s="58">
        <v>0</v>
      </c>
      <c r="AG5646" s="58">
        <v>0</v>
      </c>
      <c r="AH5646" s="58">
        <v>0</v>
      </c>
      <c r="AI5646" s="58">
        <v>0</v>
      </c>
      <c r="AK5646" s="64">
        <f t="shared" si="88"/>
        <v>-1.5555710062297095E-2</v>
      </c>
    </row>
    <row r="5647" spans="1:37" x14ac:dyDescent="0.25">
      <c r="A5647">
        <v>5645</v>
      </c>
      <c r="B5647" s="1">
        <v>1.24E-2</v>
      </c>
      <c r="C5647" s="1">
        <v>-2.2636395020230764E-5</v>
      </c>
      <c r="D5647" s="58">
        <v>0.10459825195773154</v>
      </c>
      <c r="E5647" s="58">
        <v>0.11936893034561533</v>
      </c>
      <c r="F5647" s="58">
        <v>9.700029025423855E-2</v>
      </c>
      <c r="G5647" s="58">
        <v>4.7843936487023007E-3</v>
      </c>
      <c r="H5647" s="58">
        <v>0.15647305354390392</v>
      </c>
      <c r="I5647" s="58">
        <v>0.18703433367203623</v>
      </c>
      <c r="J5647" s="58">
        <v>5.2989552822462871E-2</v>
      </c>
      <c r="K5647" s="58">
        <v>4.6986395085140999E-2</v>
      </c>
      <c r="L5647" s="58">
        <v>5.9812772197276133E-2</v>
      </c>
      <c r="M5647" s="58">
        <v>0.15825862133700669</v>
      </c>
      <c r="N5647" s="58">
        <v>1.2693405135885537E-2</v>
      </c>
      <c r="O5647" s="58">
        <v>0</v>
      </c>
      <c r="P5647" s="58">
        <v>0</v>
      </c>
      <c r="Q5647" s="58">
        <v>0</v>
      </c>
      <c r="R5647" s="58">
        <v>0</v>
      </c>
      <c r="S5647" s="58">
        <v>0</v>
      </c>
      <c r="T5647" s="58">
        <v>0</v>
      </c>
      <c r="U5647" s="58">
        <v>0</v>
      </c>
      <c r="V5647" s="58">
        <v>0</v>
      </c>
      <c r="W5647" s="58">
        <v>0</v>
      </c>
      <c r="X5647" s="58">
        <v>0</v>
      </c>
      <c r="Y5647" s="58">
        <v>0</v>
      </c>
      <c r="Z5647" s="58">
        <v>0</v>
      </c>
      <c r="AA5647" s="58">
        <v>0</v>
      </c>
      <c r="AB5647" s="58">
        <v>0</v>
      </c>
      <c r="AC5647" s="58">
        <v>0</v>
      </c>
      <c r="AD5647" s="58">
        <v>0</v>
      </c>
      <c r="AE5647" s="58">
        <v>0</v>
      </c>
      <c r="AF5647" s="58">
        <v>0</v>
      </c>
      <c r="AG5647" s="58">
        <v>0</v>
      </c>
      <c r="AH5647" s="58">
        <v>0</v>
      </c>
      <c r="AI5647" s="58">
        <v>0</v>
      </c>
      <c r="AK5647" s="64">
        <f t="shared" si="88"/>
        <v>-1.8255157274379649E-3</v>
      </c>
    </row>
    <row r="5648" spans="1:37" x14ac:dyDescent="0.25">
      <c r="A5648">
        <v>5646</v>
      </c>
      <c r="B5648" s="1">
        <v>1.44E-2</v>
      </c>
      <c r="C5648" s="1">
        <v>1.7960446665330771E-6</v>
      </c>
      <c r="D5648" s="58">
        <v>0.11084773865944197</v>
      </c>
      <c r="E5648" s="58">
        <v>0.18857290375899291</v>
      </c>
      <c r="F5648" s="58">
        <v>0.11285005600408934</v>
      </c>
      <c r="G5648" s="58">
        <v>9.4103359852768395E-2</v>
      </c>
      <c r="H5648" s="58">
        <v>1.7565883195265898E-2</v>
      </c>
      <c r="I5648" s="58">
        <v>9.011030476740782E-2</v>
      </c>
      <c r="J5648" s="58">
        <v>2.5391292246431212E-2</v>
      </c>
      <c r="K5648" s="58">
        <v>0.10781903790106358</v>
      </c>
      <c r="L5648" s="58">
        <v>2.3427100215545619E-2</v>
      </c>
      <c r="M5648" s="58">
        <v>0.18715684870976698</v>
      </c>
      <c r="N5648" s="58">
        <v>4.2155474689226174E-2</v>
      </c>
      <c r="O5648" s="58">
        <v>0</v>
      </c>
      <c r="P5648" s="58">
        <v>0</v>
      </c>
      <c r="Q5648" s="58">
        <v>0</v>
      </c>
      <c r="R5648" s="58">
        <v>0</v>
      </c>
      <c r="S5648" s="58">
        <v>0</v>
      </c>
      <c r="T5648" s="58">
        <v>0</v>
      </c>
      <c r="U5648" s="58">
        <v>0</v>
      </c>
      <c r="V5648" s="58">
        <v>0</v>
      </c>
      <c r="W5648" s="58">
        <v>0</v>
      </c>
      <c r="X5648" s="58">
        <v>0</v>
      </c>
      <c r="Y5648" s="58">
        <v>0</v>
      </c>
      <c r="Z5648" s="58">
        <v>0</v>
      </c>
      <c r="AA5648" s="58">
        <v>0</v>
      </c>
      <c r="AB5648" s="58">
        <v>0</v>
      </c>
      <c r="AC5648" s="58">
        <v>0</v>
      </c>
      <c r="AD5648" s="58">
        <v>0</v>
      </c>
      <c r="AE5648" s="58">
        <v>0</v>
      </c>
      <c r="AF5648" s="58">
        <v>0</v>
      </c>
      <c r="AG5648" s="58">
        <v>0</v>
      </c>
      <c r="AH5648" s="58">
        <v>0</v>
      </c>
      <c r="AI5648" s="58">
        <v>0</v>
      </c>
      <c r="AK5648" s="64">
        <f t="shared" si="88"/>
        <v>1.2472532406479703E-4</v>
      </c>
    </row>
    <row r="5649" spans="1:37" x14ac:dyDescent="0.25">
      <c r="A5649">
        <v>5647</v>
      </c>
      <c r="B5649" s="1">
        <v>1.03E-2</v>
      </c>
      <c r="C5649" s="1">
        <v>5.7000830381483426E-5</v>
      </c>
      <c r="D5649" s="58">
        <v>5.1386796076684428E-2</v>
      </c>
      <c r="E5649" s="58">
        <v>8.5280770485206367E-2</v>
      </c>
      <c r="F5649" s="58">
        <v>8.8045476394869593E-2</v>
      </c>
      <c r="G5649" s="58">
        <v>5.2898585491894953E-2</v>
      </c>
      <c r="H5649" s="58">
        <v>0.13142005409274282</v>
      </c>
      <c r="I5649" s="58">
        <v>0.13919495330187373</v>
      </c>
      <c r="J5649" s="58">
        <v>3.0966192191035809E-2</v>
      </c>
      <c r="K5649" s="58">
        <v>4.5308992336473473E-2</v>
      </c>
      <c r="L5649" s="58">
        <v>0.12540366404683428</v>
      </c>
      <c r="M5649" s="58">
        <v>0.12867091144735932</v>
      </c>
      <c r="N5649" s="58">
        <v>0.12142360413502526</v>
      </c>
      <c r="O5649" s="58">
        <v>0</v>
      </c>
      <c r="P5649" s="58">
        <v>0</v>
      </c>
      <c r="Q5649" s="58">
        <v>0</v>
      </c>
      <c r="R5649" s="58">
        <v>0</v>
      </c>
      <c r="S5649" s="58">
        <v>0</v>
      </c>
      <c r="T5649" s="58">
        <v>0</v>
      </c>
      <c r="U5649" s="58">
        <v>0</v>
      </c>
      <c r="V5649" s="58">
        <v>0</v>
      </c>
      <c r="W5649" s="58">
        <v>0</v>
      </c>
      <c r="X5649" s="58">
        <v>0</v>
      </c>
      <c r="Y5649" s="58">
        <v>0</v>
      </c>
      <c r="Z5649" s="58">
        <v>0</v>
      </c>
      <c r="AA5649" s="58">
        <v>0</v>
      </c>
      <c r="AB5649" s="58">
        <v>0</v>
      </c>
      <c r="AC5649" s="58">
        <v>0</v>
      </c>
      <c r="AD5649" s="58">
        <v>0</v>
      </c>
      <c r="AE5649" s="58">
        <v>0</v>
      </c>
      <c r="AF5649" s="58">
        <v>0</v>
      </c>
      <c r="AG5649" s="58">
        <v>0</v>
      </c>
      <c r="AH5649" s="58">
        <v>0</v>
      </c>
      <c r="AI5649" s="58">
        <v>0</v>
      </c>
      <c r="AK5649" s="64">
        <f t="shared" si="88"/>
        <v>5.5340612020857698E-3</v>
      </c>
    </row>
    <row r="5650" spans="1:37" x14ac:dyDescent="0.25">
      <c r="A5650">
        <v>5648</v>
      </c>
      <c r="B5650" s="1">
        <v>1.1599999999999999E-2</v>
      </c>
      <c r="C5650" s="1">
        <v>3.7751641914837995E-4</v>
      </c>
      <c r="D5650" s="58">
        <v>4.3747726247965406E-2</v>
      </c>
      <c r="E5650" s="58">
        <v>0.12439228856151074</v>
      </c>
      <c r="F5650" s="58">
        <v>1.6923491836235767E-2</v>
      </c>
      <c r="G5650" s="58">
        <v>0.14472254533241916</v>
      </c>
      <c r="H5650" s="58">
        <v>0.13061460524376536</v>
      </c>
      <c r="I5650" s="58">
        <v>5.2789999847195443E-2</v>
      </c>
      <c r="J5650" s="58">
        <v>0.11046301770996461</v>
      </c>
      <c r="K5650" s="58">
        <v>4.0777489803588203E-2</v>
      </c>
      <c r="L5650" s="58">
        <v>0.11447639228226858</v>
      </c>
      <c r="M5650" s="58">
        <v>8.9880133313844326E-2</v>
      </c>
      <c r="N5650" s="58">
        <v>0.13121230982124238</v>
      </c>
      <c r="O5650" s="58">
        <v>0</v>
      </c>
      <c r="P5650" s="58">
        <v>0</v>
      </c>
      <c r="Q5650" s="58">
        <v>0</v>
      </c>
      <c r="R5650" s="58">
        <v>0</v>
      </c>
      <c r="S5650" s="58">
        <v>0</v>
      </c>
      <c r="T5650" s="58">
        <v>0</v>
      </c>
      <c r="U5650" s="58">
        <v>0</v>
      </c>
      <c r="V5650" s="58">
        <v>0</v>
      </c>
      <c r="W5650" s="58">
        <v>0</v>
      </c>
      <c r="X5650" s="58">
        <v>0</v>
      </c>
      <c r="Y5650" s="58">
        <v>0</v>
      </c>
      <c r="Z5650" s="58">
        <v>0</v>
      </c>
      <c r="AA5650" s="58">
        <v>0</v>
      </c>
      <c r="AB5650" s="58">
        <v>0</v>
      </c>
      <c r="AC5650" s="58">
        <v>0</v>
      </c>
      <c r="AD5650" s="58">
        <v>0</v>
      </c>
      <c r="AE5650" s="58">
        <v>0</v>
      </c>
      <c r="AF5650" s="58">
        <v>0</v>
      </c>
      <c r="AG5650" s="58">
        <v>0</v>
      </c>
      <c r="AH5650" s="58">
        <v>0</v>
      </c>
      <c r="AI5650" s="58">
        <v>0</v>
      </c>
      <c r="AK5650" s="64">
        <f t="shared" si="88"/>
        <v>3.254451889210172E-2</v>
      </c>
    </row>
    <row r="5651" spans="1:37" x14ac:dyDescent="0.25">
      <c r="A5651">
        <v>5649</v>
      </c>
      <c r="B5651" s="1">
        <v>1.2500000000000001E-2</v>
      </c>
      <c r="C5651" s="1">
        <v>1.525783634273306E-4</v>
      </c>
      <c r="D5651" s="58">
        <v>1.7229552884835249E-2</v>
      </c>
      <c r="E5651" s="58">
        <v>0.12929435547616355</v>
      </c>
      <c r="F5651" s="58">
        <v>4.5995231056208778E-2</v>
      </c>
      <c r="G5651" s="58">
        <v>8.1813686308671724E-2</v>
      </c>
      <c r="H5651" s="58">
        <v>0.11625056191725537</v>
      </c>
      <c r="I5651" s="58">
        <v>0.15975270430144065</v>
      </c>
      <c r="J5651" s="58">
        <v>0.12300214134865535</v>
      </c>
      <c r="K5651" s="58">
        <v>6.4822249568185678E-2</v>
      </c>
      <c r="L5651" s="58">
        <v>6.5401445559997218E-2</v>
      </c>
      <c r="M5651" s="58">
        <v>0.10438130338213931</v>
      </c>
      <c r="N5651" s="58">
        <v>9.2056768196447175E-2</v>
      </c>
      <c r="O5651" s="58">
        <v>0</v>
      </c>
      <c r="P5651" s="58">
        <v>0</v>
      </c>
      <c r="Q5651" s="58">
        <v>0</v>
      </c>
      <c r="R5651" s="58">
        <v>0</v>
      </c>
      <c r="S5651" s="58">
        <v>0</v>
      </c>
      <c r="T5651" s="58">
        <v>0</v>
      </c>
      <c r="U5651" s="58">
        <v>0</v>
      </c>
      <c r="V5651" s="58">
        <v>0</v>
      </c>
      <c r="W5651" s="58">
        <v>0</v>
      </c>
      <c r="X5651" s="58">
        <v>0</v>
      </c>
      <c r="Y5651" s="58">
        <v>0</v>
      </c>
      <c r="Z5651" s="58">
        <v>0</v>
      </c>
      <c r="AA5651" s="58">
        <v>0</v>
      </c>
      <c r="AB5651" s="58">
        <v>0</v>
      </c>
      <c r="AC5651" s="58">
        <v>0</v>
      </c>
      <c r="AD5651" s="58">
        <v>0</v>
      </c>
      <c r="AE5651" s="58">
        <v>0</v>
      </c>
      <c r="AF5651" s="58">
        <v>0</v>
      </c>
      <c r="AG5651" s="58">
        <v>0</v>
      </c>
      <c r="AH5651" s="58">
        <v>0</v>
      </c>
      <c r="AI5651" s="58">
        <v>0</v>
      </c>
      <c r="AK5651" s="64">
        <f t="shared" si="88"/>
        <v>1.2206269074186447E-2</v>
      </c>
    </row>
    <row r="5652" spans="1:37" x14ac:dyDescent="0.25">
      <c r="A5652">
        <v>5650</v>
      </c>
      <c r="B5652" s="1">
        <v>1.0200000000000001E-2</v>
      </c>
      <c r="C5652" s="1">
        <v>9.0741701309752829E-5</v>
      </c>
      <c r="D5652" s="58">
        <v>0.1279168441859807</v>
      </c>
      <c r="E5652" s="58">
        <v>7.5994077963838044E-2</v>
      </c>
      <c r="F5652" s="58">
        <v>7.0139008928188903E-2</v>
      </c>
      <c r="G5652" s="58">
        <v>0.12453550095921656</v>
      </c>
      <c r="H5652" s="58">
        <v>0.19102026672418473</v>
      </c>
      <c r="I5652" s="58">
        <v>1.8013308204622956E-2</v>
      </c>
      <c r="J5652" s="58">
        <v>2.7185888058217478E-2</v>
      </c>
      <c r="K5652" s="58">
        <v>4.8578395655847102E-2</v>
      </c>
      <c r="L5652" s="58">
        <v>7.6346680127776803E-2</v>
      </c>
      <c r="M5652" s="58">
        <v>0.1811442637712847</v>
      </c>
      <c r="N5652" s="58">
        <v>5.9125765420842046E-2</v>
      </c>
      <c r="O5652" s="58">
        <v>0</v>
      </c>
      <c r="P5652" s="58">
        <v>0</v>
      </c>
      <c r="Q5652" s="58">
        <v>0</v>
      </c>
      <c r="R5652" s="58">
        <v>0</v>
      </c>
      <c r="S5652" s="58">
        <v>0</v>
      </c>
      <c r="T5652" s="58">
        <v>0</v>
      </c>
      <c r="U5652" s="58">
        <v>0</v>
      </c>
      <c r="V5652" s="58">
        <v>0</v>
      </c>
      <c r="W5652" s="58">
        <v>0</v>
      </c>
      <c r="X5652" s="58">
        <v>0</v>
      </c>
      <c r="Y5652" s="58">
        <v>0</v>
      </c>
      <c r="Z5652" s="58">
        <v>0</v>
      </c>
      <c r="AA5652" s="58">
        <v>0</v>
      </c>
      <c r="AB5652" s="58">
        <v>0</v>
      </c>
      <c r="AC5652" s="58">
        <v>0</v>
      </c>
      <c r="AD5652" s="58">
        <v>0</v>
      </c>
      <c r="AE5652" s="58">
        <v>0</v>
      </c>
      <c r="AF5652" s="58">
        <v>0</v>
      </c>
      <c r="AG5652" s="58">
        <v>0</v>
      </c>
      <c r="AH5652" s="58">
        <v>0</v>
      </c>
      <c r="AI5652" s="58">
        <v>0</v>
      </c>
      <c r="AK5652" s="64">
        <f t="shared" si="88"/>
        <v>8.8962452264463553E-3</v>
      </c>
    </row>
    <row r="5653" spans="1:37" x14ac:dyDescent="0.25">
      <c r="A5653">
        <v>5651</v>
      </c>
      <c r="B5653" s="1">
        <v>8.8000000000000005E-3</v>
      </c>
      <c r="C5653" s="1">
        <v>1.2157243309137863E-4</v>
      </c>
      <c r="D5653" s="58">
        <v>2.968797738030737E-2</v>
      </c>
      <c r="E5653" s="58">
        <v>1.7026208618283002E-2</v>
      </c>
      <c r="F5653" s="58">
        <v>0.17043948923920943</v>
      </c>
      <c r="G5653" s="58">
        <v>2.221258581096586E-2</v>
      </c>
      <c r="H5653" s="58">
        <v>0.16156828905401169</v>
      </c>
      <c r="I5653" s="58">
        <v>5.0166440416246259E-2</v>
      </c>
      <c r="J5653" s="58">
        <v>0.12720527642077406</v>
      </c>
      <c r="K5653" s="58">
        <v>3.8767240409062894E-3</v>
      </c>
      <c r="L5653" s="58">
        <v>0.18379249210830884</v>
      </c>
      <c r="M5653" s="58">
        <v>0.11929822803773932</v>
      </c>
      <c r="N5653" s="58">
        <v>0.11472628887324794</v>
      </c>
      <c r="O5653" s="58">
        <v>0</v>
      </c>
      <c r="P5653" s="58">
        <v>0</v>
      </c>
      <c r="Q5653" s="58">
        <v>0</v>
      </c>
      <c r="R5653" s="58">
        <v>0</v>
      </c>
      <c r="S5653" s="58">
        <v>0</v>
      </c>
      <c r="T5653" s="58">
        <v>0</v>
      </c>
      <c r="U5653" s="58">
        <v>0</v>
      </c>
      <c r="V5653" s="58">
        <v>0</v>
      </c>
      <c r="W5653" s="58">
        <v>0</v>
      </c>
      <c r="X5653" s="58">
        <v>0</v>
      </c>
      <c r="Y5653" s="58">
        <v>0</v>
      </c>
      <c r="Z5653" s="58">
        <v>0</v>
      </c>
      <c r="AA5653" s="58">
        <v>0</v>
      </c>
      <c r="AB5653" s="58">
        <v>0</v>
      </c>
      <c r="AC5653" s="58">
        <v>0</v>
      </c>
      <c r="AD5653" s="58">
        <v>0</v>
      </c>
      <c r="AE5653" s="58">
        <v>0</v>
      </c>
      <c r="AF5653" s="58">
        <v>0</v>
      </c>
      <c r="AG5653" s="58">
        <v>0</v>
      </c>
      <c r="AH5653" s="58">
        <v>0</v>
      </c>
      <c r="AI5653" s="58">
        <v>0</v>
      </c>
      <c r="AK5653" s="64">
        <f t="shared" si="88"/>
        <v>1.381504921492939E-2</v>
      </c>
    </row>
    <row r="5654" spans="1:37" x14ac:dyDescent="0.25">
      <c r="A5654">
        <v>5652</v>
      </c>
      <c r="B5654" s="1">
        <v>1.35E-2</v>
      </c>
      <c r="C5654" s="1">
        <v>-1.2772003774630587E-5</v>
      </c>
      <c r="D5654" s="58">
        <v>3.3027480736742984E-2</v>
      </c>
      <c r="E5654" s="58">
        <v>0.13809618594221065</v>
      </c>
      <c r="F5654" s="58">
        <v>8.5476669182630999E-2</v>
      </c>
      <c r="G5654" s="58">
        <v>0.1059205794586475</v>
      </c>
      <c r="H5654" s="58">
        <v>0.15441259632421267</v>
      </c>
      <c r="I5654" s="58">
        <v>3.6015781073808956E-2</v>
      </c>
      <c r="J5654" s="58">
        <v>7.1569837595554547E-2</v>
      </c>
      <c r="K5654" s="58">
        <v>0.16375342302512688</v>
      </c>
      <c r="L5654" s="58">
        <v>9.3089731370896503E-2</v>
      </c>
      <c r="M5654" s="58">
        <v>7.3161705965075943E-2</v>
      </c>
      <c r="N5654" s="58">
        <v>4.5476009325092541E-2</v>
      </c>
      <c r="O5654" s="58">
        <v>0</v>
      </c>
      <c r="P5654" s="58">
        <v>0</v>
      </c>
      <c r="Q5654" s="58">
        <v>0</v>
      </c>
      <c r="R5654" s="58">
        <v>0</v>
      </c>
      <c r="S5654" s="58">
        <v>0</v>
      </c>
      <c r="T5654" s="58">
        <v>0</v>
      </c>
      <c r="U5654" s="58">
        <v>0</v>
      </c>
      <c r="V5654" s="58">
        <v>0</v>
      </c>
      <c r="W5654" s="58">
        <v>0</v>
      </c>
      <c r="X5654" s="58">
        <v>0</v>
      </c>
      <c r="Y5654" s="58">
        <v>0</v>
      </c>
      <c r="Z5654" s="58">
        <v>0</v>
      </c>
      <c r="AA5654" s="58">
        <v>0</v>
      </c>
      <c r="AB5654" s="58">
        <v>0</v>
      </c>
      <c r="AC5654" s="58">
        <v>0</v>
      </c>
      <c r="AD5654" s="58">
        <v>0</v>
      </c>
      <c r="AE5654" s="58">
        <v>0</v>
      </c>
      <c r="AF5654" s="58">
        <v>0</v>
      </c>
      <c r="AG5654" s="58">
        <v>0</v>
      </c>
      <c r="AH5654" s="58">
        <v>0</v>
      </c>
      <c r="AI5654" s="58">
        <v>0</v>
      </c>
      <c r="AK5654" s="64">
        <f t="shared" si="88"/>
        <v>-9.4607435367633982E-4</v>
      </c>
    </row>
    <row r="5655" spans="1:37" x14ac:dyDescent="0.25">
      <c r="A5655">
        <v>5653</v>
      </c>
      <c r="B5655" s="1">
        <v>1.44E-2</v>
      </c>
      <c r="C5655" s="1">
        <v>-4.3942596907917976E-4</v>
      </c>
      <c r="D5655" s="58">
        <v>5.393626675373641E-2</v>
      </c>
      <c r="E5655" s="58">
        <v>9.2669928909847626E-2</v>
      </c>
      <c r="F5655" s="58">
        <v>0.21709300420629501</v>
      </c>
      <c r="G5655" s="58">
        <v>0.12157861941774058</v>
      </c>
      <c r="H5655" s="58">
        <v>8.7842392703707403E-2</v>
      </c>
      <c r="I5655" s="58">
        <v>8.7952886739006808E-2</v>
      </c>
      <c r="J5655" s="58">
        <v>2.3457006360000997E-2</v>
      </c>
      <c r="K5655" s="58">
        <v>0.17728832480138274</v>
      </c>
      <c r="L5655" s="58">
        <v>1.8428217056780697E-3</v>
      </c>
      <c r="M5655" s="58">
        <v>4.8133686250076257E-5</v>
      </c>
      <c r="N5655" s="58">
        <v>0.13629061471635429</v>
      </c>
      <c r="O5655" s="58">
        <v>0</v>
      </c>
      <c r="P5655" s="58">
        <v>0</v>
      </c>
      <c r="Q5655" s="58">
        <v>0</v>
      </c>
      <c r="R5655" s="58">
        <v>0</v>
      </c>
      <c r="S5655" s="58">
        <v>0</v>
      </c>
      <c r="T5655" s="58">
        <v>0</v>
      </c>
      <c r="U5655" s="58">
        <v>0</v>
      </c>
      <c r="V5655" s="58">
        <v>0</v>
      </c>
      <c r="W5655" s="58">
        <v>0</v>
      </c>
      <c r="X5655" s="58">
        <v>0</v>
      </c>
      <c r="Y5655" s="58">
        <v>0</v>
      </c>
      <c r="Z5655" s="58">
        <v>0</v>
      </c>
      <c r="AA5655" s="58">
        <v>0</v>
      </c>
      <c r="AB5655" s="58">
        <v>0</v>
      </c>
      <c r="AC5655" s="58">
        <v>0</v>
      </c>
      <c r="AD5655" s="58">
        <v>0</v>
      </c>
      <c r="AE5655" s="58">
        <v>0</v>
      </c>
      <c r="AF5655" s="58">
        <v>0</v>
      </c>
      <c r="AG5655" s="58">
        <v>0</v>
      </c>
      <c r="AH5655" s="58">
        <v>0</v>
      </c>
      <c r="AI5655" s="58">
        <v>0</v>
      </c>
      <c r="AK5655" s="64">
        <f t="shared" si="88"/>
        <v>-3.0515692297165262E-2</v>
      </c>
    </row>
    <row r="5656" spans="1:37" x14ac:dyDescent="0.25">
      <c r="A5656">
        <v>5654</v>
      </c>
      <c r="B5656" s="1">
        <v>1.11E-2</v>
      </c>
      <c r="C5656" s="1">
        <v>-1.2185703059905119E-4</v>
      </c>
      <c r="D5656" s="58">
        <v>8.1322294092254256E-3</v>
      </c>
      <c r="E5656" s="58">
        <v>1.6927091953056316E-2</v>
      </c>
      <c r="F5656" s="58">
        <v>3.3402067539546366E-2</v>
      </c>
      <c r="G5656" s="58">
        <v>0.16677123448062034</v>
      </c>
      <c r="H5656" s="58">
        <v>9.9524880036371416E-2</v>
      </c>
      <c r="I5656" s="58">
        <v>0.11178728309891289</v>
      </c>
      <c r="J5656" s="58">
        <v>9.0491080872036514E-2</v>
      </c>
      <c r="K5656" s="58">
        <v>0.13213322156063975</v>
      </c>
      <c r="L5656" s="58">
        <v>0.11382095316589894</v>
      </c>
      <c r="M5656" s="58">
        <v>8.9820466041602182E-2</v>
      </c>
      <c r="N5656" s="58">
        <v>0.13718949184208987</v>
      </c>
      <c r="O5656" s="58">
        <v>0</v>
      </c>
      <c r="P5656" s="58">
        <v>0</v>
      </c>
      <c r="Q5656" s="58">
        <v>0</v>
      </c>
      <c r="R5656" s="58">
        <v>0</v>
      </c>
      <c r="S5656" s="58">
        <v>0</v>
      </c>
      <c r="T5656" s="58">
        <v>0</v>
      </c>
      <c r="U5656" s="58">
        <v>0</v>
      </c>
      <c r="V5656" s="58">
        <v>0</v>
      </c>
      <c r="W5656" s="58">
        <v>0</v>
      </c>
      <c r="X5656" s="58">
        <v>0</v>
      </c>
      <c r="Y5656" s="58">
        <v>0</v>
      </c>
      <c r="Z5656" s="58">
        <v>0</v>
      </c>
      <c r="AA5656" s="58">
        <v>0</v>
      </c>
      <c r="AB5656" s="58">
        <v>0</v>
      </c>
      <c r="AC5656" s="58">
        <v>0</v>
      </c>
      <c r="AD5656" s="58">
        <v>0</v>
      </c>
      <c r="AE5656" s="58">
        <v>0</v>
      </c>
      <c r="AF5656" s="58">
        <v>0</v>
      </c>
      <c r="AG5656" s="58">
        <v>0</v>
      </c>
      <c r="AH5656" s="58">
        <v>0</v>
      </c>
      <c r="AI5656" s="58">
        <v>0</v>
      </c>
      <c r="AK5656" s="64">
        <f t="shared" si="88"/>
        <v>-1.0978110864779386E-2</v>
      </c>
    </row>
    <row r="5657" spans="1:37" x14ac:dyDescent="0.25">
      <c r="A5657">
        <v>5655</v>
      </c>
      <c r="B5657" s="1">
        <v>1.37E-2</v>
      </c>
      <c r="C5657" s="1">
        <v>-9.9961679146656624E-5</v>
      </c>
      <c r="D5657" s="58">
        <v>0.16269898064833688</v>
      </c>
      <c r="E5657" s="58">
        <v>0.10768500359762631</v>
      </c>
      <c r="F5657" s="58">
        <v>6.1859665495901515E-2</v>
      </c>
      <c r="G5657" s="58">
        <v>0.13469342931831324</v>
      </c>
      <c r="H5657" s="58">
        <v>0.17124641249775313</v>
      </c>
      <c r="I5657" s="58">
        <v>3.4560093360430172E-2</v>
      </c>
      <c r="J5657" s="58">
        <v>7.0040719123069556E-2</v>
      </c>
      <c r="K5657" s="58">
        <v>0.13957370690517754</v>
      </c>
      <c r="L5657" s="58">
        <v>1.0014516517566349E-2</v>
      </c>
      <c r="M5657" s="58">
        <v>9.1753072361332982E-2</v>
      </c>
      <c r="N5657" s="58">
        <v>1.5874400174492521E-2</v>
      </c>
      <c r="O5657" s="58">
        <v>0</v>
      </c>
      <c r="P5657" s="58">
        <v>0</v>
      </c>
      <c r="Q5657" s="58">
        <v>0</v>
      </c>
      <c r="R5657" s="58">
        <v>0</v>
      </c>
      <c r="S5657" s="58">
        <v>0</v>
      </c>
      <c r="T5657" s="58">
        <v>0</v>
      </c>
      <c r="U5657" s="58">
        <v>0</v>
      </c>
      <c r="V5657" s="58">
        <v>0</v>
      </c>
      <c r="W5657" s="58">
        <v>0</v>
      </c>
      <c r="X5657" s="58">
        <v>0</v>
      </c>
      <c r="Y5657" s="58">
        <v>0</v>
      </c>
      <c r="Z5657" s="58">
        <v>0</v>
      </c>
      <c r="AA5657" s="58">
        <v>0</v>
      </c>
      <c r="AB5657" s="58">
        <v>0</v>
      </c>
      <c r="AC5657" s="58">
        <v>0</v>
      </c>
      <c r="AD5657" s="58">
        <v>0</v>
      </c>
      <c r="AE5657" s="58">
        <v>0</v>
      </c>
      <c r="AF5657" s="58">
        <v>0</v>
      </c>
      <c r="AG5657" s="58">
        <v>0</v>
      </c>
      <c r="AH5657" s="58">
        <v>0</v>
      </c>
      <c r="AI5657" s="58">
        <v>0</v>
      </c>
      <c r="AK5657" s="64">
        <f t="shared" si="88"/>
        <v>-7.2964729304128917E-3</v>
      </c>
    </row>
    <row r="5658" spans="1:37" x14ac:dyDescent="0.25">
      <c r="A5658">
        <v>5656</v>
      </c>
      <c r="B5658" s="1">
        <v>1.0699999999999999E-2</v>
      </c>
      <c r="C5658" s="1">
        <v>-2.3041231198146872E-4</v>
      </c>
      <c r="D5658" s="58">
        <v>7.5228211637945646E-3</v>
      </c>
      <c r="E5658" s="58">
        <v>1.4629500543406795E-2</v>
      </c>
      <c r="F5658" s="58">
        <v>0.14405626753196457</v>
      </c>
      <c r="G5658" s="58">
        <v>7.6139127238292276E-2</v>
      </c>
      <c r="H5658" s="58">
        <v>1.4766219586122667E-2</v>
      </c>
      <c r="I5658" s="58">
        <v>0.13196210006491207</v>
      </c>
      <c r="J5658" s="58">
        <v>0.13659582114293692</v>
      </c>
      <c r="K5658" s="58">
        <v>0.11891119787862026</v>
      </c>
      <c r="L5658" s="58">
        <v>0.11299585041216252</v>
      </c>
      <c r="M5658" s="58">
        <v>0.10110713115530844</v>
      </c>
      <c r="N5658" s="58">
        <v>0.14131396328247903</v>
      </c>
      <c r="O5658" s="58">
        <v>0</v>
      </c>
      <c r="P5658" s="58">
        <v>0</v>
      </c>
      <c r="Q5658" s="58">
        <v>0</v>
      </c>
      <c r="R5658" s="58">
        <v>0</v>
      </c>
      <c r="S5658" s="58">
        <v>0</v>
      </c>
      <c r="T5658" s="58">
        <v>0</v>
      </c>
      <c r="U5658" s="58">
        <v>0</v>
      </c>
      <c r="V5658" s="58">
        <v>0</v>
      </c>
      <c r="W5658" s="58">
        <v>0</v>
      </c>
      <c r="X5658" s="58">
        <v>0</v>
      </c>
      <c r="Y5658" s="58">
        <v>0</v>
      </c>
      <c r="Z5658" s="58">
        <v>0</v>
      </c>
      <c r="AA5658" s="58">
        <v>0</v>
      </c>
      <c r="AB5658" s="58">
        <v>0</v>
      </c>
      <c r="AC5658" s="58">
        <v>0</v>
      </c>
      <c r="AD5658" s="58">
        <v>0</v>
      </c>
      <c r="AE5658" s="58">
        <v>0</v>
      </c>
      <c r="AF5658" s="58">
        <v>0</v>
      </c>
      <c r="AG5658" s="58">
        <v>0</v>
      </c>
      <c r="AH5658" s="58">
        <v>0</v>
      </c>
      <c r="AI5658" s="58">
        <v>0</v>
      </c>
      <c r="AK5658" s="64">
        <f t="shared" si="88"/>
        <v>-2.1533860932847544E-2</v>
      </c>
    </row>
    <row r="5659" spans="1:37" x14ac:dyDescent="0.25">
      <c r="A5659">
        <v>5657</v>
      </c>
      <c r="B5659" s="1">
        <v>1.4500000000000001E-2</v>
      </c>
      <c r="C5659" s="1">
        <v>-2.5314124365142084E-4</v>
      </c>
      <c r="D5659" s="58">
        <v>4.6739151535096071E-2</v>
      </c>
      <c r="E5659" s="58">
        <v>0.11444671677400668</v>
      </c>
      <c r="F5659" s="58">
        <v>0.1262584332495762</v>
      </c>
      <c r="G5659" s="58">
        <v>0.19482881666597338</v>
      </c>
      <c r="H5659" s="58">
        <v>1.9355250920505974E-2</v>
      </c>
      <c r="I5659" s="58">
        <v>0.12012730786380361</v>
      </c>
      <c r="J5659" s="58">
        <v>3.2374495486933594E-2</v>
      </c>
      <c r="K5659" s="58">
        <v>0.15837802510722657</v>
      </c>
      <c r="L5659" s="58">
        <v>2.2693271293011529E-2</v>
      </c>
      <c r="M5659" s="58">
        <v>7.1162498155243961E-2</v>
      </c>
      <c r="N5659" s="58">
        <v>9.3636032948622272E-2</v>
      </c>
      <c r="O5659" s="58">
        <v>0</v>
      </c>
      <c r="P5659" s="58">
        <v>0</v>
      </c>
      <c r="Q5659" s="58">
        <v>0</v>
      </c>
      <c r="R5659" s="58">
        <v>0</v>
      </c>
      <c r="S5659" s="58">
        <v>0</v>
      </c>
      <c r="T5659" s="58">
        <v>0</v>
      </c>
      <c r="U5659" s="58">
        <v>0</v>
      </c>
      <c r="V5659" s="58">
        <v>0</v>
      </c>
      <c r="W5659" s="58">
        <v>0</v>
      </c>
      <c r="X5659" s="58">
        <v>0</v>
      </c>
      <c r="Y5659" s="58">
        <v>0</v>
      </c>
      <c r="Z5659" s="58">
        <v>0</v>
      </c>
      <c r="AA5659" s="58">
        <v>0</v>
      </c>
      <c r="AB5659" s="58">
        <v>0</v>
      </c>
      <c r="AC5659" s="58">
        <v>0</v>
      </c>
      <c r="AD5659" s="58">
        <v>0</v>
      </c>
      <c r="AE5659" s="58">
        <v>0</v>
      </c>
      <c r="AF5659" s="58">
        <v>0</v>
      </c>
      <c r="AG5659" s="58">
        <v>0</v>
      </c>
      <c r="AH5659" s="58">
        <v>0</v>
      </c>
      <c r="AI5659" s="58">
        <v>0</v>
      </c>
      <c r="AK5659" s="64">
        <f t="shared" si="88"/>
        <v>-1.7458016803546264E-2</v>
      </c>
    </row>
    <row r="5660" spans="1:37" x14ac:dyDescent="0.25">
      <c r="A5660">
        <v>5658</v>
      </c>
      <c r="B5660" s="1">
        <v>1.24E-2</v>
      </c>
      <c r="C5660" s="1">
        <v>-3.7748634066366162E-4</v>
      </c>
      <c r="D5660" s="58">
        <v>0.12603321643742169</v>
      </c>
      <c r="E5660" s="58">
        <v>2.6040485971800992E-2</v>
      </c>
      <c r="F5660" s="58">
        <v>0.14776639287557988</v>
      </c>
      <c r="G5660" s="58">
        <v>8.7703861562872243E-2</v>
      </c>
      <c r="H5660" s="58">
        <v>6.1557665164527771E-2</v>
      </c>
      <c r="I5660" s="58">
        <v>0.13802354137536293</v>
      </c>
      <c r="J5660" s="58">
        <v>7.0999067946279623E-2</v>
      </c>
      <c r="K5660" s="58">
        <v>0.13238699289237976</v>
      </c>
      <c r="L5660" s="58">
        <v>6.4537773644647828E-2</v>
      </c>
      <c r="M5660" s="58">
        <v>5.6955656993847102E-2</v>
      </c>
      <c r="N5660" s="58">
        <v>8.7995345135280179E-2</v>
      </c>
      <c r="O5660" s="58">
        <v>0</v>
      </c>
      <c r="P5660" s="58">
        <v>0</v>
      </c>
      <c r="Q5660" s="58">
        <v>0</v>
      </c>
      <c r="R5660" s="58">
        <v>0</v>
      </c>
      <c r="S5660" s="58">
        <v>0</v>
      </c>
      <c r="T5660" s="58">
        <v>0</v>
      </c>
      <c r="U5660" s="58">
        <v>0</v>
      </c>
      <c r="V5660" s="58">
        <v>0</v>
      </c>
      <c r="W5660" s="58">
        <v>0</v>
      </c>
      <c r="X5660" s="58">
        <v>0</v>
      </c>
      <c r="Y5660" s="58">
        <v>0</v>
      </c>
      <c r="Z5660" s="58">
        <v>0</v>
      </c>
      <c r="AA5660" s="58">
        <v>0</v>
      </c>
      <c r="AB5660" s="58">
        <v>0</v>
      </c>
      <c r="AC5660" s="58">
        <v>0</v>
      </c>
      <c r="AD5660" s="58">
        <v>0</v>
      </c>
      <c r="AE5660" s="58">
        <v>0</v>
      </c>
      <c r="AF5660" s="58">
        <v>0</v>
      </c>
      <c r="AG5660" s="58">
        <v>0</v>
      </c>
      <c r="AH5660" s="58">
        <v>0</v>
      </c>
      <c r="AI5660" s="58">
        <v>0</v>
      </c>
      <c r="AK5660" s="64">
        <f t="shared" si="88"/>
        <v>-3.0442446827714648E-2</v>
      </c>
    </row>
    <row r="5661" spans="1:37" x14ac:dyDescent="0.25">
      <c r="A5661">
        <v>5659</v>
      </c>
      <c r="B5661" s="1">
        <v>1.32E-2</v>
      </c>
      <c r="C5661" s="1">
        <v>2.6616313398077665E-4</v>
      </c>
      <c r="D5661" s="58">
        <v>1.4952172463052126E-2</v>
      </c>
      <c r="E5661" s="58">
        <v>0.16246161999631092</v>
      </c>
      <c r="F5661" s="58">
        <v>2.9498269926948723E-2</v>
      </c>
      <c r="G5661" s="58">
        <v>5.4885140920204058E-2</v>
      </c>
      <c r="H5661" s="58">
        <v>0.17016111657791852</v>
      </c>
      <c r="I5661" s="58">
        <v>4.3040987651369808E-2</v>
      </c>
      <c r="J5661" s="58">
        <v>9.7222046813823779E-2</v>
      </c>
      <c r="K5661" s="58">
        <v>0.13187027908788235</v>
      </c>
      <c r="L5661" s="58">
        <v>0.15128533121635265</v>
      </c>
      <c r="M5661" s="58">
        <v>1.0292377154578203E-2</v>
      </c>
      <c r="N5661" s="58">
        <v>0.13433065819155873</v>
      </c>
      <c r="O5661" s="58">
        <v>0</v>
      </c>
      <c r="P5661" s="58">
        <v>0</v>
      </c>
      <c r="Q5661" s="58">
        <v>0</v>
      </c>
      <c r="R5661" s="58">
        <v>0</v>
      </c>
      <c r="S5661" s="58">
        <v>0</v>
      </c>
      <c r="T5661" s="58">
        <v>0</v>
      </c>
      <c r="U5661" s="58">
        <v>0</v>
      </c>
      <c r="V5661" s="58">
        <v>0</v>
      </c>
      <c r="W5661" s="58">
        <v>0</v>
      </c>
      <c r="X5661" s="58">
        <v>0</v>
      </c>
      <c r="Y5661" s="58">
        <v>0</v>
      </c>
      <c r="Z5661" s="58">
        <v>0</v>
      </c>
      <c r="AA5661" s="58">
        <v>0</v>
      </c>
      <c r="AB5661" s="58">
        <v>0</v>
      </c>
      <c r="AC5661" s="58">
        <v>0</v>
      </c>
      <c r="AD5661" s="58">
        <v>0</v>
      </c>
      <c r="AE5661" s="58">
        <v>0</v>
      </c>
      <c r="AF5661" s="58">
        <v>0</v>
      </c>
      <c r="AG5661" s="58">
        <v>0</v>
      </c>
      <c r="AH5661" s="58">
        <v>0</v>
      </c>
      <c r="AI5661" s="58">
        <v>0</v>
      </c>
      <c r="AK5661" s="64">
        <f t="shared" si="88"/>
        <v>2.0163873786422475E-2</v>
      </c>
    </row>
    <row r="5662" spans="1:37" x14ac:dyDescent="0.25">
      <c r="A5662">
        <v>5660</v>
      </c>
      <c r="B5662" s="1">
        <v>1.3599999999999999E-2</v>
      </c>
      <c r="C5662" s="1">
        <v>3.8843446842689477E-4</v>
      </c>
      <c r="D5662" s="58">
        <v>0.11767593293404845</v>
      </c>
      <c r="E5662" s="58">
        <v>0.17272422124682482</v>
      </c>
      <c r="F5662" s="58">
        <v>2.118538675015362E-2</v>
      </c>
      <c r="G5662" s="58">
        <v>0.18679563208025893</v>
      </c>
      <c r="H5662" s="58">
        <v>0.16827878484357095</v>
      </c>
      <c r="I5662" s="58">
        <v>2.1659430839356706E-2</v>
      </c>
      <c r="J5662" s="58">
        <v>2.4648814071838325E-2</v>
      </c>
      <c r="K5662" s="58">
        <v>2.6058062243820526E-2</v>
      </c>
      <c r="L5662" s="58">
        <v>2.7061143909472795E-2</v>
      </c>
      <c r="M5662" s="58">
        <v>6.1708872311685793E-2</v>
      </c>
      <c r="N5662" s="58">
        <v>0.17220371876896903</v>
      </c>
      <c r="O5662" s="58">
        <v>0</v>
      </c>
      <c r="P5662" s="58">
        <v>0</v>
      </c>
      <c r="Q5662" s="58">
        <v>0</v>
      </c>
      <c r="R5662" s="58">
        <v>0</v>
      </c>
      <c r="S5662" s="58">
        <v>0</v>
      </c>
      <c r="T5662" s="58">
        <v>0</v>
      </c>
      <c r="U5662" s="58">
        <v>0</v>
      </c>
      <c r="V5662" s="58">
        <v>0</v>
      </c>
      <c r="W5662" s="58">
        <v>0</v>
      </c>
      <c r="X5662" s="58">
        <v>0</v>
      </c>
      <c r="Y5662" s="58">
        <v>0</v>
      </c>
      <c r="Z5662" s="58">
        <v>0</v>
      </c>
      <c r="AA5662" s="58">
        <v>0</v>
      </c>
      <c r="AB5662" s="58">
        <v>0</v>
      </c>
      <c r="AC5662" s="58">
        <v>0</v>
      </c>
      <c r="AD5662" s="58">
        <v>0</v>
      </c>
      <c r="AE5662" s="58">
        <v>0</v>
      </c>
      <c r="AF5662" s="58">
        <v>0</v>
      </c>
      <c r="AG5662" s="58">
        <v>0</v>
      </c>
      <c r="AH5662" s="58">
        <v>0</v>
      </c>
      <c r="AI5662" s="58">
        <v>0</v>
      </c>
      <c r="AK5662" s="64">
        <f t="shared" si="88"/>
        <v>2.8561357972565794E-2</v>
      </c>
    </row>
    <row r="5663" spans="1:37" x14ac:dyDescent="0.25">
      <c r="A5663">
        <v>5661</v>
      </c>
      <c r="B5663" s="1">
        <v>1.0699999999999999E-2</v>
      </c>
      <c r="C5663" s="1">
        <v>2.8776359683335158E-4</v>
      </c>
      <c r="D5663" s="58">
        <v>0.103458719434285</v>
      </c>
      <c r="E5663" s="58">
        <v>0.10481661644162443</v>
      </c>
      <c r="F5663" s="58">
        <v>7.2503880500382253E-3</v>
      </c>
      <c r="G5663" s="58">
        <v>0.16729102784411379</v>
      </c>
      <c r="H5663" s="58">
        <v>6.8155235989557458E-2</v>
      </c>
      <c r="I5663" s="58">
        <v>8.9147844730165987E-2</v>
      </c>
      <c r="J5663" s="58">
        <v>1.7419445951231061E-2</v>
      </c>
      <c r="K5663" s="58">
        <v>1.6339542476529283E-2</v>
      </c>
      <c r="L5663" s="58">
        <v>9.0148322433963021E-2</v>
      </c>
      <c r="M5663" s="58">
        <v>0.11656713551649148</v>
      </c>
      <c r="N5663" s="58">
        <v>0.21940572113200027</v>
      </c>
      <c r="O5663" s="58">
        <v>0</v>
      </c>
      <c r="P5663" s="58">
        <v>0</v>
      </c>
      <c r="Q5663" s="58">
        <v>0</v>
      </c>
      <c r="R5663" s="58">
        <v>0</v>
      </c>
      <c r="S5663" s="58">
        <v>0</v>
      </c>
      <c r="T5663" s="58">
        <v>0</v>
      </c>
      <c r="U5663" s="58">
        <v>0</v>
      </c>
      <c r="V5663" s="58">
        <v>0</v>
      </c>
      <c r="W5663" s="58">
        <v>0</v>
      </c>
      <c r="X5663" s="58">
        <v>0</v>
      </c>
      <c r="Y5663" s="58">
        <v>0</v>
      </c>
      <c r="Z5663" s="58">
        <v>0</v>
      </c>
      <c r="AA5663" s="58">
        <v>0</v>
      </c>
      <c r="AB5663" s="58">
        <v>0</v>
      </c>
      <c r="AC5663" s="58">
        <v>0</v>
      </c>
      <c r="AD5663" s="58">
        <v>0</v>
      </c>
      <c r="AE5663" s="58">
        <v>0</v>
      </c>
      <c r="AF5663" s="58">
        <v>0</v>
      </c>
      <c r="AG5663" s="58">
        <v>0</v>
      </c>
      <c r="AH5663" s="58">
        <v>0</v>
      </c>
      <c r="AI5663" s="58">
        <v>0</v>
      </c>
      <c r="AK5663" s="64">
        <f t="shared" si="88"/>
        <v>2.6893794096574917E-2</v>
      </c>
    </row>
    <row r="5664" spans="1:37" x14ac:dyDescent="0.25">
      <c r="A5664">
        <v>5662</v>
      </c>
      <c r="B5664" s="1">
        <v>1.21E-2</v>
      </c>
      <c r="C5664" s="1">
        <v>-2.2541988706464464E-4</v>
      </c>
      <c r="D5664" s="58">
        <v>3.7677222242798314E-4</v>
      </c>
      <c r="E5664" s="58">
        <v>1.2879372125175101E-2</v>
      </c>
      <c r="F5664" s="58">
        <v>0.22020164985063273</v>
      </c>
      <c r="G5664" s="58">
        <v>8.1387680288120101E-2</v>
      </c>
      <c r="H5664" s="58">
        <v>0.11732848574154084</v>
      </c>
      <c r="I5664" s="58">
        <v>0.21957628527672668</v>
      </c>
      <c r="J5664" s="58">
        <v>0.17246197204819774</v>
      </c>
      <c r="K5664" s="58">
        <v>1.0280803528496555E-2</v>
      </c>
      <c r="L5664" s="58">
        <v>3.6584921199409134E-2</v>
      </c>
      <c r="M5664" s="58">
        <v>0.10634141973334843</v>
      </c>
      <c r="N5664" s="58">
        <v>2.2580637985924759E-2</v>
      </c>
      <c r="O5664" s="58">
        <v>0</v>
      </c>
      <c r="P5664" s="58">
        <v>0</v>
      </c>
      <c r="Q5664" s="58">
        <v>0</v>
      </c>
      <c r="R5664" s="58">
        <v>0</v>
      </c>
      <c r="S5664" s="58">
        <v>0</v>
      </c>
      <c r="T5664" s="58">
        <v>0</v>
      </c>
      <c r="U5664" s="58">
        <v>0</v>
      </c>
      <c r="V5664" s="58">
        <v>0</v>
      </c>
      <c r="W5664" s="58">
        <v>0</v>
      </c>
      <c r="X5664" s="58">
        <v>0</v>
      </c>
      <c r="Y5664" s="58">
        <v>0</v>
      </c>
      <c r="Z5664" s="58">
        <v>0</v>
      </c>
      <c r="AA5664" s="58">
        <v>0</v>
      </c>
      <c r="AB5664" s="58">
        <v>0</v>
      </c>
      <c r="AC5664" s="58">
        <v>0</v>
      </c>
      <c r="AD5664" s="58">
        <v>0</v>
      </c>
      <c r="AE5664" s="58">
        <v>0</v>
      </c>
      <c r="AF5664" s="58">
        <v>0</v>
      </c>
      <c r="AG5664" s="58">
        <v>0</v>
      </c>
      <c r="AH5664" s="58">
        <v>0</v>
      </c>
      <c r="AI5664" s="58">
        <v>0</v>
      </c>
      <c r="AK5664" s="64">
        <f t="shared" si="88"/>
        <v>-1.8629742732615261E-2</v>
      </c>
    </row>
    <row r="5665" spans="1:37" x14ac:dyDescent="0.25">
      <c r="A5665">
        <v>5663</v>
      </c>
      <c r="B5665" s="1">
        <v>0.01</v>
      </c>
      <c r="C5665" s="1">
        <v>1.5338502466069097E-4</v>
      </c>
      <c r="D5665" s="58">
        <v>2.9086750081601014E-3</v>
      </c>
      <c r="E5665" s="58">
        <v>5.6249678086590635E-2</v>
      </c>
      <c r="F5665" s="58">
        <v>2.3561305426649384E-2</v>
      </c>
      <c r="G5665" s="58">
        <v>4.2629147165845475E-2</v>
      </c>
      <c r="H5665" s="58">
        <v>0.15632003985276102</v>
      </c>
      <c r="I5665" s="58">
        <v>0.15185694054846088</v>
      </c>
      <c r="J5665" s="58">
        <v>0.15722951460500895</v>
      </c>
      <c r="K5665" s="58">
        <v>4.0423775622662368E-2</v>
      </c>
      <c r="L5665" s="58">
        <v>9.0736936780238031E-2</v>
      </c>
      <c r="M5665" s="58">
        <v>0.14804161930478771</v>
      </c>
      <c r="N5665" s="58">
        <v>0.13004236759883539</v>
      </c>
      <c r="O5665" s="58">
        <v>0</v>
      </c>
      <c r="P5665" s="58">
        <v>0</v>
      </c>
      <c r="Q5665" s="58">
        <v>0</v>
      </c>
      <c r="R5665" s="58">
        <v>0</v>
      </c>
      <c r="S5665" s="58">
        <v>0</v>
      </c>
      <c r="T5665" s="58">
        <v>0</v>
      </c>
      <c r="U5665" s="58">
        <v>0</v>
      </c>
      <c r="V5665" s="58">
        <v>0</v>
      </c>
      <c r="W5665" s="58">
        <v>0</v>
      </c>
      <c r="X5665" s="58">
        <v>0</v>
      </c>
      <c r="Y5665" s="58">
        <v>0</v>
      </c>
      <c r="Z5665" s="58">
        <v>0</v>
      </c>
      <c r="AA5665" s="58">
        <v>0</v>
      </c>
      <c r="AB5665" s="58">
        <v>0</v>
      </c>
      <c r="AC5665" s="58">
        <v>0</v>
      </c>
      <c r="AD5665" s="58">
        <v>0</v>
      </c>
      <c r="AE5665" s="58">
        <v>0</v>
      </c>
      <c r="AF5665" s="58">
        <v>0</v>
      </c>
      <c r="AG5665" s="58">
        <v>0</v>
      </c>
      <c r="AH5665" s="58">
        <v>0</v>
      </c>
      <c r="AI5665" s="58">
        <v>0</v>
      </c>
      <c r="AK5665" s="64">
        <f t="shared" si="88"/>
        <v>1.5338502466069097E-2</v>
      </c>
    </row>
    <row r="5666" spans="1:37" x14ac:dyDescent="0.25">
      <c r="A5666">
        <v>5664</v>
      </c>
      <c r="B5666" s="1">
        <v>1.4500000000000001E-2</v>
      </c>
      <c r="C5666" s="1">
        <v>3.8742880103950918E-4</v>
      </c>
      <c r="D5666" s="58">
        <v>5.1685914060097926E-2</v>
      </c>
      <c r="E5666" s="58">
        <v>0.19309611096492962</v>
      </c>
      <c r="F5666" s="58">
        <v>9.3990318231827671E-2</v>
      </c>
      <c r="G5666" s="58">
        <v>1.8499886394244706E-2</v>
      </c>
      <c r="H5666" s="58">
        <v>2.7074132238514476E-2</v>
      </c>
      <c r="I5666" s="58">
        <v>9.4591188259999279E-2</v>
      </c>
      <c r="J5666" s="58">
        <v>0.22620700270091265</v>
      </c>
      <c r="K5666" s="58">
        <v>7.4342784036910692E-2</v>
      </c>
      <c r="L5666" s="58">
        <v>0.1518444988076208</v>
      </c>
      <c r="M5666" s="58">
        <v>1.7124183479357614E-2</v>
      </c>
      <c r="N5666" s="58">
        <v>5.154398082558459E-2</v>
      </c>
      <c r="O5666" s="58">
        <v>0</v>
      </c>
      <c r="P5666" s="58">
        <v>0</v>
      </c>
      <c r="Q5666" s="58">
        <v>0</v>
      </c>
      <c r="R5666" s="58">
        <v>0</v>
      </c>
      <c r="S5666" s="58">
        <v>0</v>
      </c>
      <c r="T5666" s="58">
        <v>0</v>
      </c>
      <c r="U5666" s="58">
        <v>0</v>
      </c>
      <c r="V5666" s="58">
        <v>0</v>
      </c>
      <c r="W5666" s="58">
        <v>0</v>
      </c>
      <c r="X5666" s="58">
        <v>0</v>
      </c>
      <c r="Y5666" s="58">
        <v>0</v>
      </c>
      <c r="Z5666" s="58">
        <v>0</v>
      </c>
      <c r="AA5666" s="58">
        <v>0</v>
      </c>
      <c r="AB5666" s="58">
        <v>0</v>
      </c>
      <c r="AC5666" s="58">
        <v>0</v>
      </c>
      <c r="AD5666" s="58">
        <v>0</v>
      </c>
      <c r="AE5666" s="58">
        <v>0</v>
      </c>
      <c r="AF5666" s="58">
        <v>0</v>
      </c>
      <c r="AG5666" s="58">
        <v>0</v>
      </c>
      <c r="AH5666" s="58">
        <v>0</v>
      </c>
      <c r="AI5666" s="58">
        <v>0</v>
      </c>
      <c r="AK5666" s="64">
        <f t="shared" si="88"/>
        <v>2.6719227657897183E-2</v>
      </c>
    </row>
    <row r="5667" spans="1:37" x14ac:dyDescent="0.25">
      <c r="A5667">
        <v>5665</v>
      </c>
      <c r="B5667" s="1">
        <v>1.5800000000000002E-2</v>
      </c>
      <c r="C5667" s="1">
        <v>-1.1553654208168388E-4</v>
      </c>
      <c r="D5667" s="58">
        <v>5.6705266520266082E-4</v>
      </c>
      <c r="E5667" s="58">
        <v>0.16150740045453371</v>
      </c>
      <c r="F5667" s="58">
        <v>2.6356008537103343E-3</v>
      </c>
      <c r="G5667" s="58">
        <v>0.15589484768805481</v>
      </c>
      <c r="H5667" s="58">
        <v>0.15562174275394008</v>
      </c>
      <c r="I5667" s="58">
        <v>0.19109204681742012</v>
      </c>
      <c r="J5667" s="58">
        <v>1.4406895884374637E-2</v>
      </c>
      <c r="K5667" s="58">
        <v>0.17564860887356859</v>
      </c>
      <c r="L5667" s="58">
        <v>4.0270176804048208E-2</v>
      </c>
      <c r="M5667" s="58">
        <v>7.9634285276788522E-2</v>
      </c>
      <c r="N5667" s="58">
        <v>2.2721341928358358E-2</v>
      </c>
      <c r="O5667" s="58">
        <v>0</v>
      </c>
      <c r="P5667" s="58">
        <v>0</v>
      </c>
      <c r="Q5667" s="58">
        <v>0</v>
      </c>
      <c r="R5667" s="58">
        <v>0</v>
      </c>
      <c r="S5667" s="58">
        <v>0</v>
      </c>
      <c r="T5667" s="58">
        <v>0</v>
      </c>
      <c r="U5667" s="58">
        <v>0</v>
      </c>
      <c r="V5667" s="58">
        <v>0</v>
      </c>
      <c r="W5667" s="58">
        <v>0</v>
      </c>
      <c r="X5667" s="58">
        <v>0</v>
      </c>
      <c r="Y5667" s="58">
        <v>0</v>
      </c>
      <c r="Z5667" s="58">
        <v>0</v>
      </c>
      <c r="AA5667" s="58">
        <v>0</v>
      </c>
      <c r="AB5667" s="58">
        <v>0</v>
      </c>
      <c r="AC5667" s="58">
        <v>0</v>
      </c>
      <c r="AD5667" s="58">
        <v>0</v>
      </c>
      <c r="AE5667" s="58">
        <v>0</v>
      </c>
      <c r="AF5667" s="58">
        <v>0</v>
      </c>
      <c r="AG5667" s="58">
        <v>0</v>
      </c>
      <c r="AH5667" s="58">
        <v>0</v>
      </c>
      <c r="AI5667" s="58">
        <v>0</v>
      </c>
      <c r="AK5667" s="64">
        <f t="shared" si="88"/>
        <v>-7.3124393722584728E-3</v>
      </c>
    </row>
    <row r="5668" spans="1:37" x14ac:dyDescent="0.25">
      <c r="A5668">
        <v>5666</v>
      </c>
      <c r="B5668" s="1">
        <v>1.2500000000000001E-2</v>
      </c>
      <c r="C5668" s="1">
        <v>4.0441094402731439E-4</v>
      </c>
      <c r="D5668" s="58">
        <v>8.2702988153438253E-2</v>
      </c>
      <c r="E5668" s="58">
        <v>0.17603035187661073</v>
      </c>
      <c r="F5668" s="58">
        <v>8.1178723988232712E-2</v>
      </c>
      <c r="G5668" s="58">
        <v>0.14046055010393516</v>
      </c>
      <c r="H5668" s="58">
        <v>9.8041521215626495E-2</v>
      </c>
      <c r="I5668" s="58">
        <v>9.9520566009314356E-3</v>
      </c>
      <c r="J5668" s="58">
        <v>5.6559675476409244E-3</v>
      </c>
      <c r="K5668" s="58">
        <v>3.5627223502932549E-2</v>
      </c>
      <c r="L5668" s="58">
        <v>0.18483958532465872</v>
      </c>
      <c r="M5668" s="58">
        <v>0.1320336742631818</v>
      </c>
      <c r="N5668" s="58">
        <v>5.3477357422811261E-2</v>
      </c>
      <c r="O5668" s="58">
        <v>0</v>
      </c>
      <c r="P5668" s="58">
        <v>0</v>
      </c>
      <c r="Q5668" s="58">
        <v>0</v>
      </c>
      <c r="R5668" s="58">
        <v>0</v>
      </c>
      <c r="S5668" s="58">
        <v>0</v>
      </c>
      <c r="T5668" s="58">
        <v>0</v>
      </c>
      <c r="U5668" s="58">
        <v>0</v>
      </c>
      <c r="V5668" s="58">
        <v>0</v>
      </c>
      <c r="W5668" s="58">
        <v>0</v>
      </c>
      <c r="X5668" s="58">
        <v>0</v>
      </c>
      <c r="Y5668" s="58">
        <v>0</v>
      </c>
      <c r="Z5668" s="58">
        <v>0</v>
      </c>
      <c r="AA5668" s="58">
        <v>0</v>
      </c>
      <c r="AB5668" s="58">
        <v>0</v>
      </c>
      <c r="AC5668" s="58">
        <v>0</v>
      </c>
      <c r="AD5668" s="58">
        <v>0</v>
      </c>
      <c r="AE5668" s="58">
        <v>0</v>
      </c>
      <c r="AF5668" s="58">
        <v>0</v>
      </c>
      <c r="AG5668" s="58">
        <v>0</v>
      </c>
      <c r="AH5668" s="58">
        <v>0</v>
      </c>
      <c r="AI5668" s="58">
        <v>0</v>
      </c>
      <c r="AK5668" s="64">
        <f t="shared" si="88"/>
        <v>3.2352875522185152E-2</v>
      </c>
    </row>
    <row r="5669" spans="1:37" x14ac:dyDescent="0.25">
      <c r="A5669">
        <v>5667</v>
      </c>
      <c r="B5669" s="1">
        <v>1.09E-2</v>
      </c>
      <c r="C5669" s="1">
        <v>4.6028293849668174E-4</v>
      </c>
      <c r="D5669" s="58">
        <v>8.6488326490655618E-2</v>
      </c>
      <c r="E5669" s="58">
        <v>9.9628927987693475E-2</v>
      </c>
      <c r="F5669" s="58">
        <v>4.0347953240146544E-3</v>
      </c>
      <c r="G5669" s="58">
        <v>7.0846124809741812E-2</v>
      </c>
      <c r="H5669" s="58">
        <v>9.7786261269387942E-2</v>
      </c>
      <c r="I5669" s="58">
        <v>7.4678209427427353E-2</v>
      </c>
      <c r="J5669" s="58">
        <v>0.19607819703531762</v>
      </c>
      <c r="K5669" s="58">
        <v>2.3708216735563361E-2</v>
      </c>
      <c r="L5669" s="58">
        <v>0.20414855705534934</v>
      </c>
      <c r="M5669" s="58">
        <v>0.10980769784974072</v>
      </c>
      <c r="N5669" s="58">
        <v>3.2794686015108099E-2</v>
      </c>
      <c r="O5669" s="58">
        <v>0</v>
      </c>
      <c r="P5669" s="58">
        <v>0</v>
      </c>
      <c r="Q5669" s="58">
        <v>0</v>
      </c>
      <c r="R5669" s="58">
        <v>0</v>
      </c>
      <c r="S5669" s="58">
        <v>0</v>
      </c>
      <c r="T5669" s="58">
        <v>0</v>
      </c>
      <c r="U5669" s="58">
        <v>0</v>
      </c>
      <c r="V5669" s="58">
        <v>0</v>
      </c>
      <c r="W5669" s="58">
        <v>0</v>
      </c>
      <c r="X5669" s="58">
        <v>0</v>
      </c>
      <c r="Y5669" s="58">
        <v>0</v>
      </c>
      <c r="Z5669" s="58">
        <v>0</v>
      </c>
      <c r="AA5669" s="58">
        <v>0</v>
      </c>
      <c r="AB5669" s="58">
        <v>0</v>
      </c>
      <c r="AC5669" s="58">
        <v>0</v>
      </c>
      <c r="AD5669" s="58">
        <v>0</v>
      </c>
      <c r="AE5669" s="58">
        <v>0</v>
      </c>
      <c r="AF5669" s="58">
        <v>0</v>
      </c>
      <c r="AG5669" s="58">
        <v>0</v>
      </c>
      <c r="AH5669" s="58">
        <v>0</v>
      </c>
      <c r="AI5669" s="58">
        <v>0</v>
      </c>
      <c r="AK5669" s="64">
        <f t="shared" si="88"/>
        <v>4.2227792522631355E-2</v>
      </c>
    </row>
    <row r="5670" spans="1:37" x14ac:dyDescent="0.25">
      <c r="A5670">
        <v>5668</v>
      </c>
      <c r="B5670" s="1">
        <v>1.29E-2</v>
      </c>
      <c r="C5670" s="1">
        <v>3.2941316142186846E-5</v>
      </c>
      <c r="D5670" s="58">
        <v>0.10004992015287247</v>
      </c>
      <c r="E5670" s="58">
        <v>0.13187811456296861</v>
      </c>
      <c r="F5670" s="58">
        <v>4.174066195622058E-2</v>
      </c>
      <c r="G5670" s="58">
        <v>9.6949208572172763E-2</v>
      </c>
      <c r="H5670" s="58">
        <v>9.6889912166632883E-2</v>
      </c>
      <c r="I5670" s="58">
        <v>8.1406640750244119E-2</v>
      </c>
      <c r="J5670" s="58">
        <v>7.1568456703131472E-2</v>
      </c>
      <c r="K5670" s="58">
        <v>0.1279870873049927</v>
      </c>
      <c r="L5670" s="58">
        <v>7.6059975238066013E-2</v>
      </c>
      <c r="M5670" s="58">
        <v>0.11972863819639147</v>
      </c>
      <c r="N5670" s="58">
        <v>5.5741384396307082E-2</v>
      </c>
      <c r="O5670" s="58">
        <v>0</v>
      </c>
      <c r="P5670" s="58">
        <v>0</v>
      </c>
      <c r="Q5670" s="58">
        <v>0</v>
      </c>
      <c r="R5670" s="58">
        <v>0</v>
      </c>
      <c r="S5670" s="58">
        <v>0</v>
      </c>
      <c r="T5670" s="58">
        <v>0</v>
      </c>
      <c r="U5670" s="58">
        <v>0</v>
      </c>
      <c r="V5670" s="58">
        <v>0</v>
      </c>
      <c r="W5670" s="58">
        <v>0</v>
      </c>
      <c r="X5670" s="58">
        <v>0</v>
      </c>
      <c r="Y5670" s="58">
        <v>0</v>
      </c>
      <c r="Z5670" s="58">
        <v>0</v>
      </c>
      <c r="AA5670" s="58">
        <v>0</v>
      </c>
      <c r="AB5670" s="58">
        <v>0</v>
      </c>
      <c r="AC5670" s="58">
        <v>0</v>
      </c>
      <c r="AD5670" s="58">
        <v>0</v>
      </c>
      <c r="AE5670" s="58">
        <v>0</v>
      </c>
      <c r="AF5670" s="58">
        <v>0</v>
      </c>
      <c r="AG5670" s="58">
        <v>0</v>
      </c>
      <c r="AH5670" s="58">
        <v>0</v>
      </c>
      <c r="AI5670" s="58">
        <v>0</v>
      </c>
      <c r="AK5670" s="64">
        <f t="shared" si="88"/>
        <v>2.5535903986191352E-3</v>
      </c>
    </row>
    <row r="5671" spans="1:37" x14ac:dyDescent="0.25">
      <c r="A5671">
        <v>5669</v>
      </c>
      <c r="B5671" s="1">
        <v>1.2200000000000001E-2</v>
      </c>
      <c r="C5671" s="1">
        <v>1.5411233490342534E-4</v>
      </c>
      <c r="D5671" s="58">
        <v>6.6078341597275006E-2</v>
      </c>
      <c r="E5671" s="58">
        <v>0.12093137956347659</v>
      </c>
      <c r="F5671" s="58">
        <v>9.5191576297975991E-2</v>
      </c>
      <c r="G5671" s="58">
        <v>8.0048381716509104E-2</v>
      </c>
      <c r="H5671" s="58">
        <v>0.10646421617570803</v>
      </c>
      <c r="I5671" s="58">
        <v>0.11057503266181419</v>
      </c>
      <c r="J5671" s="58">
        <v>8.6798560375830072E-2</v>
      </c>
      <c r="K5671" s="58">
        <v>6.4229885433343292E-2</v>
      </c>
      <c r="L5671" s="58">
        <v>0.1374087401581163</v>
      </c>
      <c r="M5671" s="58">
        <v>2.7768084462301397E-2</v>
      </c>
      <c r="N5671" s="58">
        <v>0.10450580155765014</v>
      </c>
      <c r="O5671" s="58">
        <v>0</v>
      </c>
      <c r="P5671" s="58">
        <v>0</v>
      </c>
      <c r="Q5671" s="58">
        <v>0</v>
      </c>
      <c r="R5671" s="58">
        <v>0</v>
      </c>
      <c r="S5671" s="58">
        <v>0</v>
      </c>
      <c r="T5671" s="58">
        <v>0</v>
      </c>
      <c r="U5671" s="58">
        <v>0</v>
      </c>
      <c r="V5671" s="58">
        <v>0</v>
      </c>
      <c r="W5671" s="58">
        <v>0</v>
      </c>
      <c r="X5671" s="58">
        <v>0</v>
      </c>
      <c r="Y5671" s="58">
        <v>0</v>
      </c>
      <c r="Z5671" s="58">
        <v>0</v>
      </c>
      <c r="AA5671" s="58">
        <v>0</v>
      </c>
      <c r="AB5671" s="58">
        <v>0</v>
      </c>
      <c r="AC5671" s="58">
        <v>0</v>
      </c>
      <c r="AD5671" s="58">
        <v>0</v>
      </c>
      <c r="AE5671" s="58">
        <v>0</v>
      </c>
      <c r="AF5671" s="58">
        <v>0</v>
      </c>
      <c r="AG5671" s="58">
        <v>0</v>
      </c>
      <c r="AH5671" s="58">
        <v>0</v>
      </c>
      <c r="AI5671" s="58">
        <v>0</v>
      </c>
      <c r="AK5671" s="64">
        <f t="shared" si="88"/>
        <v>1.263215859864142E-2</v>
      </c>
    </row>
    <row r="5672" spans="1:37" x14ac:dyDescent="0.25">
      <c r="A5672">
        <v>5670</v>
      </c>
      <c r="B5672" s="1">
        <v>1.29E-2</v>
      </c>
      <c r="C5672" s="1">
        <v>3.3020028026831323E-4</v>
      </c>
      <c r="D5672" s="58">
        <v>6.4708318281832433E-2</v>
      </c>
      <c r="E5672" s="58">
        <v>0.16741470785121013</v>
      </c>
      <c r="F5672" s="58">
        <v>0.10532466092499737</v>
      </c>
      <c r="G5672" s="58">
        <v>8.6826520266253301E-2</v>
      </c>
      <c r="H5672" s="58">
        <v>9.4124374539535857E-2</v>
      </c>
      <c r="I5672" s="58">
        <v>4.6841269219321732E-2</v>
      </c>
      <c r="J5672" s="58">
        <v>7.4740045953814477E-2</v>
      </c>
      <c r="K5672" s="58">
        <v>5.8223592052233999E-2</v>
      </c>
      <c r="L5672" s="58">
        <v>0.16978518716841254</v>
      </c>
      <c r="M5672" s="58">
        <v>1.6207588948331953E-2</v>
      </c>
      <c r="N5672" s="58">
        <v>0.11580373479405605</v>
      </c>
      <c r="O5672" s="58">
        <v>0</v>
      </c>
      <c r="P5672" s="58">
        <v>0</v>
      </c>
      <c r="Q5672" s="58">
        <v>0</v>
      </c>
      <c r="R5672" s="58">
        <v>0</v>
      </c>
      <c r="S5672" s="58">
        <v>0</v>
      </c>
      <c r="T5672" s="58">
        <v>0</v>
      </c>
      <c r="U5672" s="58">
        <v>0</v>
      </c>
      <c r="V5672" s="58">
        <v>0</v>
      </c>
      <c r="W5672" s="58">
        <v>0</v>
      </c>
      <c r="X5672" s="58">
        <v>0</v>
      </c>
      <c r="Y5672" s="58">
        <v>0</v>
      </c>
      <c r="Z5672" s="58">
        <v>0</v>
      </c>
      <c r="AA5672" s="58">
        <v>0</v>
      </c>
      <c r="AB5672" s="58">
        <v>0</v>
      </c>
      <c r="AC5672" s="58">
        <v>0</v>
      </c>
      <c r="AD5672" s="58">
        <v>0</v>
      </c>
      <c r="AE5672" s="58">
        <v>0</v>
      </c>
      <c r="AF5672" s="58">
        <v>0</v>
      </c>
      <c r="AG5672" s="58">
        <v>0</v>
      </c>
      <c r="AH5672" s="58">
        <v>0</v>
      </c>
      <c r="AI5672" s="58">
        <v>0</v>
      </c>
      <c r="AK5672" s="64">
        <f t="shared" si="88"/>
        <v>2.5596920951032033E-2</v>
      </c>
    </row>
    <row r="5673" spans="1:37" x14ac:dyDescent="0.25">
      <c r="A5673">
        <v>5671</v>
      </c>
      <c r="B5673" s="1">
        <v>1.26E-2</v>
      </c>
      <c r="C5673" s="1">
        <v>3.625831068215762E-4</v>
      </c>
      <c r="D5673" s="58">
        <v>0.17296064724808541</v>
      </c>
      <c r="E5673" s="58">
        <v>0.15585739968351933</v>
      </c>
      <c r="F5673" s="58">
        <v>0.10256740974525635</v>
      </c>
      <c r="G5673" s="58">
        <v>0.13644851586466611</v>
      </c>
      <c r="H5673" s="58">
        <v>3.4133984014823406E-2</v>
      </c>
      <c r="I5673" s="58">
        <v>3.212827346364529E-4</v>
      </c>
      <c r="J5673" s="58">
        <v>3.9075537069348631E-2</v>
      </c>
      <c r="K5673" s="58">
        <v>3.3422667783156584E-2</v>
      </c>
      <c r="L5673" s="58">
        <v>0.1652185076395109</v>
      </c>
      <c r="M5673" s="58">
        <v>1.5701147157037115E-2</v>
      </c>
      <c r="N5673" s="58">
        <v>0.14429290105995976</v>
      </c>
      <c r="O5673" s="58">
        <v>0</v>
      </c>
      <c r="P5673" s="58">
        <v>0</v>
      </c>
      <c r="Q5673" s="58">
        <v>0</v>
      </c>
      <c r="R5673" s="58">
        <v>0</v>
      </c>
      <c r="S5673" s="58">
        <v>0</v>
      </c>
      <c r="T5673" s="58">
        <v>0</v>
      </c>
      <c r="U5673" s="58">
        <v>0</v>
      </c>
      <c r="V5673" s="58">
        <v>0</v>
      </c>
      <c r="W5673" s="58">
        <v>0</v>
      </c>
      <c r="X5673" s="58">
        <v>0</v>
      </c>
      <c r="Y5673" s="58">
        <v>0</v>
      </c>
      <c r="Z5673" s="58">
        <v>0</v>
      </c>
      <c r="AA5673" s="58">
        <v>0</v>
      </c>
      <c r="AB5673" s="58">
        <v>0</v>
      </c>
      <c r="AC5673" s="58">
        <v>0</v>
      </c>
      <c r="AD5673" s="58">
        <v>0</v>
      </c>
      <c r="AE5673" s="58">
        <v>0</v>
      </c>
      <c r="AF5673" s="58">
        <v>0</v>
      </c>
      <c r="AG5673" s="58">
        <v>0</v>
      </c>
      <c r="AH5673" s="58">
        <v>0</v>
      </c>
      <c r="AI5673" s="58">
        <v>0</v>
      </c>
      <c r="AK5673" s="64">
        <f t="shared" si="88"/>
        <v>2.8776437049331444E-2</v>
      </c>
    </row>
    <row r="5674" spans="1:37" x14ac:dyDescent="0.25">
      <c r="A5674">
        <v>5672</v>
      </c>
      <c r="B5674" s="1">
        <v>1.5599999999999999E-2</v>
      </c>
      <c r="C5674" s="1">
        <v>-1.0576659899355971E-4</v>
      </c>
      <c r="D5674" s="58">
        <v>0.13611909490031732</v>
      </c>
      <c r="E5674" s="58">
        <v>0.12399759045247696</v>
      </c>
      <c r="F5674" s="58">
        <v>1.3227378424506405E-2</v>
      </c>
      <c r="G5674" s="58">
        <v>0.14381890778012385</v>
      </c>
      <c r="H5674" s="58">
        <v>8.8050338552548135E-3</v>
      </c>
      <c r="I5674" s="58">
        <v>0.17175743803124219</v>
      </c>
      <c r="J5674" s="58">
        <v>0.1537550449795374</v>
      </c>
      <c r="K5674" s="58">
        <v>0.15657249845622034</v>
      </c>
      <c r="L5674" s="58">
        <v>8.2123993845139281E-3</v>
      </c>
      <c r="M5674" s="58">
        <v>5.5163613947130145E-2</v>
      </c>
      <c r="N5674" s="58">
        <v>2.8570999788676683E-2</v>
      </c>
      <c r="O5674" s="58">
        <v>0</v>
      </c>
      <c r="P5674" s="58">
        <v>0</v>
      </c>
      <c r="Q5674" s="58">
        <v>0</v>
      </c>
      <c r="R5674" s="58">
        <v>0</v>
      </c>
      <c r="S5674" s="58">
        <v>0</v>
      </c>
      <c r="T5674" s="58">
        <v>0</v>
      </c>
      <c r="U5674" s="58">
        <v>0</v>
      </c>
      <c r="V5674" s="58">
        <v>0</v>
      </c>
      <c r="W5674" s="58">
        <v>0</v>
      </c>
      <c r="X5674" s="58">
        <v>0</v>
      </c>
      <c r="Y5674" s="58">
        <v>0</v>
      </c>
      <c r="Z5674" s="58">
        <v>0</v>
      </c>
      <c r="AA5674" s="58">
        <v>0</v>
      </c>
      <c r="AB5674" s="58">
        <v>0</v>
      </c>
      <c r="AC5674" s="58">
        <v>0</v>
      </c>
      <c r="AD5674" s="58">
        <v>0</v>
      </c>
      <c r="AE5674" s="58">
        <v>0</v>
      </c>
      <c r="AF5674" s="58">
        <v>0</v>
      </c>
      <c r="AG5674" s="58">
        <v>0</v>
      </c>
      <c r="AH5674" s="58">
        <v>0</v>
      </c>
      <c r="AI5674" s="58">
        <v>0</v>
      </c>
      <c r="AK5674" s="64">
        <f t="shared" si="88"/>
        <v>-6.7799101918948534E-3</v>
      </c>
    </row>
    <row r="5675" spans="1:37" x14ac:dyDescent="0.25">
      <c r="A5675">
        <v>5673</v>
      </c>
      <c r="B5675" s="1">
        <v>1.32E-2</v>
      </c>
      <c r="C5675" s="1">
        <v>5.6104339960381945E-5</v>
      </c>
      <c r="D5675" s="58">
        <v>8.7878230693086826E-2</v>
      </c>
      <c r="E5675" s="58">
        <v>6.2941404967111148E-2</v>
      </c>
      <c r="F5675" s="58">
        <v>5.4586858291177043E-2</v>
      </c>
      <c r="G5675" s="58">
        <v>0.1309690502357744</v>
      </c>
      <c r="H5675" s="58">
        <v>0.17010142644120232</v>
      </c>
      <c r="I5675" s="58">
        <v>1.6912897342752562E-2</v>
      </c>
      <c r="J5675" s="58">
        <v>0.24106555083944406</v>
      </c>
      <c r="K5675" s="58">
        <v>0.13253196975789433</v>
      </c>
      <c r="L5675" s="58">
        <v>7.5789133947023274E-2</v>
      </c>
      <c r="M5675" s="58">
        <v>2.4804997684941408E-2</v>
      </c>
      <c r="N5675" s="58">
        <v>2.418479799592841E-3</v>
      </c>
      <c r="O5675" s="58">
        <v>0</v>
      </c>
      <c r="P5675" s="58">
        <v>0</v>
      </c>
      <c r="Q5675" s="58">
        <v>0</v>
      </c>
      <c r="R5675" s="58">
        <v>0</v>
      </c>
      <c r="S5675" s="58">
        <v>0</v>
      </c>
      <c r="T5675" s="58">
        <v>0</v>
      </c>
      <c r="U5675" s="58">
        <v>0</v>
      </c>
      <c r="V5675" s="58">
        <v>0</v>
      </c>
      <c r="W5675" s="58">
        <v>0</v>
      </c>
      <c r="X5675" s="58">
        <v>0</v>
      </c>
      <c r="Y5675" s="58">
        <v>0</v>
      </c>
      <c r="Z5675" s="58">
        <v>0</v>
      </c>
      <c r="AA5675" s="58">
        <v>0</v>
      </c>
      <c r="AB5675" s="58">
        <v>0</v>
      </c>
      <c r="AC5675" s="58">
        <v>0</v>
      </c>
      <c r="AD5675" s="58">
        <v>0</v>
      </c>
      <c r="AE5675" s="58">
        <v>0</v>
      </c>
      <c r="AF5675" s="58">
        <v>0</v>
      </c>
      <c r="AG5675" s="58">
        <v>0</v>
      </c>
      <c r="AH5675" s="58">
        <v>0</v>
      </c>
      <c r="AI5675" s="58">
        <v>0</v>
      </c>
      <c r="AK5675" s="64">
        <f t="shared" si="88"/>
        <v>4.2503287848774203E-3</v>
      </c>
    </row>
    <row r="5676" spans="1:37" x14ac:dyDescent="0.25">
      <c r="A5676">
        <v>5674</v>
      </c>
      <c r="B5676" s="1">
        <v>1.06E-2</v>
      </c>
      <c r="C5676" s="1">
        <v>1.2936081214169056E-4</v>
      </c>
      <c r="D5676" s="58">
        <v>0.13630577074987232</v>
      </c>
      <c r="E5676" s="58">
        <v>2.4833226892751799E-2</v>
      </c>
      <c r="F5676" s="58">
        <v>9.1056310036698757E-2</v>
      </c>
      <c r="G5676" s="58">
        <v>0.17188531297782178</v>
      </c>
      <c r="H5676" s="58">
        <v>0.13795485037293956</v>
      </c>
      <c r="I5676" s="58">
        <v>3.5969608758276185E-2</v>
      </c>
      <c r="J5676" s="58">
        <v>7.145440332116855E-2</v>
      </c>
      <c r="K5676" s="58">
        <v>3.0857027337271529E-2</v>
      </c>
      <c r="L5676" s="58">
        <v>0.18239961937024818</v>
      </c>
      <c r="M5676" s="58">
        <v>3.629319574364058E-2</v>
      </c>
      <c r="N5676" s="58">
        <v>8.0990674439310698E-2</v>
      </c>
      <c r="O5676" s="58">
        <v>0</v>
      </c>
      <c r="P5676" s="58">
        <v>0</v>
      </c>
      <c r="Q5676" s="58">
        <v>0</v>
      </c>
      <c r="R5676" s="58">
        <v>0</v>
      </c>
      <c r="S5676" s="58">
        <v>0</v>
      </c>
      <c r="T5676" s="58">
        <v>0</v>
      </c>
      <c r="U5676" s="58">
        <v>0</v>
      </c>
      <c r="V5676" s="58">
        <v>0</v>
      </c>
      <c r="W5676" s="58">
        <v>0</v>
      </c>
      <c r="X5676" s="58">
        <v>0</v>
      </c>
      <c r="Y5676" s="58">
        <v>0</v>
      </c>
      <c r="Z5676" s="58">
        <v>0</v>
      </c>
      <c r="AA5676" s="58">
        <v>0</v>
      </c>
      <c r="AB5676" s="58">
        <v>0</v>
      </c>
      <c r="AC5676" s="58">
        <v>0</v>
      </c>
      <c r="AD5676" s="58">
        <v>0</v>
      </c>
      <c r="AE5676" s="58">
        <v>0</v>
      </c>
      <c r="AF5676" s="58">
        <v>0</v>
      </c>
      <c r="AG5676" s="58">
        <v>0</v>
      </c>
      <c r="AH5676" s="58">
        <v>0</v>
      </c>
      <c r="AI5676" s="58">
        <v>0</v>
      </c>
      <c r="AK5676" s="64">
        <f t="shared" si="88"/>
        <v>1.2203850202046279E-2</v>
      </c>
    </row>
    <row r="5677" spans="1:37" x14ac:dyDescent="0.25">
      <c r="A5677">
        <v>5675</v>
      </c>
      <c r="B5677" s="1">
        <v>1.14E-2</v>
      </c>
      <c r="C5677" s="1">
        <v>-1.494220965973025E-4</v>
      </c>
      <c r="D5677" s="58">
        <v>0.11636852321894485</v>
      </c>
      <c r="E5677" s="58">
        <v>6.2166797740749243E-2</v>
      </c>
      <c r="F5677" s="58">
        <v>9.2333900453471202E-2</v>
      </c>
      <c r="G5677" s="58">
        <v>0.11564890024287215</v>
      </c>
      <c r="H5677" s="58">
        <v>5.526371980498946E-2</v>
      </c>
      <c r="I5677" s="58">
        <v>9.6177037430686591E-2</v>
      </c>
      <c r="J5677" s="58">
        <v>3.0490700870074289E-2</v>
      </c>
      <c r="K5677" s="58">
        <v>0.11715325974741014</v>
      </c>
      <c r="L5677" s="58">
        <v>0.10694514623027832</v>
      </c>
      <c r="M5677" s="58">
        <v>0.10139091491524194</v>
      </c>
      <c r="N5677" s="58">
        <v>0.1060610993452816</v>
      </c>
      <c r="O5677" s="58">
        <v>0</v>
      </c>
      <c r="P5677" s="58">
        <v>0</v>
      </c>
      <c r="Q5677" s="58">
        <v>0</v>
      </c>
      <c r="R5677" s="58">
        <v>0</v>
      </c>
      <c r="S5677" s="58">
        <v>0</v>
      </c>
      <c r="T5677" s="58">
        <v>0</v>
      </c>
      <c r="U5677" s="58">
        <v>0</v>
      </c>
      <c r="V5677" s="58">
        <v>0</v>
      </c>
      <c r="W5677" s="58">
        <v>0</v>
      </c>
      <c r="X5677" s="58">
        <v>0</v>
      </c>
      <c r="Y5677" s="58">
        <v>0</v>
      </c>
      <c r="Z5677" s="58">
        <v>0</v>
      </c>
      <c r="AA5677" s="58">
        <v>0</v>
      </c>
      <c r="AB5677" s="58">
        <v>0</v>
      </c>
      <c r="AC5677" s="58">
        <v>0</v>
      </c>
      <c r="AD5677" s="58">
        <v>0</v>
      </c>
      <c r="AE5677" s="58">
        <v>0</v>
      </c>
      <c r="AF5677" s="58">
        <v>0</v>
      </c>
      <c r="AG5677" s="58">
        <v>0</v>
      </c>
      <c r="AH5677" s="58">
        <v>0</v>
      </c>
      <c r="AI5677" s="58">
        <v>0</v>
      </c>
      <c r="AK5677" s="64">
        <f t="shared" si="88"/>
        <v>-1.3107201455903727E-2</v>
      </c>
    </row>
    <row r="5678" spans="1:37" x14ac:dyDescent="0.25">
      <c r="A5678">
        <v>5676</v>
      </c>
      <c r="B5678" s="1">
        <v>1.0500000000000001E-2</v>
      </c>
      <c r="C5678" s="1">
        <v>-1.3876696013160201E-4</v>
      </c>
      <c r="D5678" s="58">
        <v>0.10297125827276681</v>
      </c>
      <c r="E5678" s="58">
        <v>4.4832808762702799E-2</v>
      </c>
      <c r="F5678" s="58">
        <v>0.12752250066120488</v>
      </c>
      <c r="G5678" s="58">
        <v>8.8963957571930444E-2</v>
      </c>
      <c r="H5678" s="58">
        <v>0.11008374751393858</v>
      </c>
      <c r="I5678" s="58">
        <v>0.1077612969607815</v>
      </c>
      <c r="J5678" s="58">
        <v>4.1651025335726427E-2</v>
      </c>
      <c r="K5678" s="58">
        <v>6.7557069952355636E-2</v>
      </c>
      <c r="L5678" s="58">
        <v>7.4037982182351636E-2</v>
      </c>
      <c r="M5678" s="58">
        <v>0.10827192662285431</v>
      </c>
      <c r="N5678" s="58">
        <v>0.12634642616338704</v>
      </c>
      <c r="O5678" s="58">
        <v>0</v>
      </c>
      <c r="P5678" s="58">
        <v>0</v>
      </c>
      <c r="Q5678" s="58">
        <v>0</v>
      </c>
      <c r="R5678" s="58">
        <v>0</v>
      </c>
      <c r="S5678" s="58">
        <v>0</v>
      </c>
      <c r="T5678" s="58">
        <v>0</v>
      </c>
      <c r="U5678" s="58">
        <v>0</v>
      </c>
      <c r="V5678" s="58">
        <v>0</v>
      </c>
      <c r="W5678" s="58">
        <v>0</v>
      </c>
      <c r="X5678" s="58">
        <v>0</v>
      </c>
      <c r="Y5678" s="58">
        <v>0</v>
      </c>
      <c r="Z5678" s="58">
        <v>0</v>
      </c>
      <c r="AA5678" s="58">
        <v>0</v>
      </c>
      <c r="AB5678" s="58">
        <v>0</v>
      </c>
      <c r="AC5678" s="58">
        <v>0</v>
      </c>
      <c r="AD5678" s="58">
        <v>0</v>
      </c>
      <c r="AE5678" s="58">
        <v>0</v>
      </c>
      <c r="AF5678" s="58">
        <v>0</v>
      </c>
      <c r="AG5678" s="58">
        <v>0</v>
      </c>
      <c r="AH5678" s="58">
        <v>0</v>
      </c>
      <c r="AI5678" s="58">
        <v>0</v>
      </c>
      <c r="AK5678" s="64">
        <f t="shared" si="88"/>
        <v>-1.3215900964914476E-2</v>
      </c>
    </row>
    <row r="5679" spans="1:37" x14ac:dyDescent="0.25">
      <c r="A5679">
        <v>5677</v>
      </c>
      <c r="B5679" s="1">
        <v>1.17E-2</v>
      </c>
      <c r="C5679" s="1">
        <v>1.0657894355116891E-4</v>
      </c>
      <c r="D5679" s="58">
        <v>0.13538002186724193</v>
      </c>
      <c r="E5679" s="58">
        <v>0.12307804304601988</v>
      </c>
      <c r="F5679" s="58">
        <v>0.11197159918597765</v>
      </c>
      <c r="G5679" s="58">
        <v>7.9533438163807577E-2</v>
      </c>
      <c r="H5679" s="58">
        <v>3.5526419470558859E-2</v>
      </c>
      <c r="I5679" s="58">
        <v>8.68652318785018E-2</v>
      </c>
      <c r="J5679" s="58">
        <v>5.3924759971426463E-2</v>
      </c>
      <c r="K5679" s="58">
        <v>5.3516457087377747E-2</v>
      </c>
      <c r="L5679" s="58">
        <v>0.10867567727763638</v>
      </c>
      <c r="M5679" s="58">
        <v>0.11610121952873736</v>
      </c>
      <c r="N5679" s="58">
        <v>9.5427132522714356E-2</v>
      </c>
      <c r="O5679" s="58">
        <v>0</v>
      </c>
      <c r="P5679" s="58">
        <v>0</v>
      </c>
      <c r="Q5679" s="58">
        <v>0</v>
      </c>
      <c r="R5679" s="58">
        <v>0</v>
      </c>
      <c r="S5679" s="58">
        <v>0</v>
      </c>
      <c r="T5679" s="58">
        <v>0</v>
      </c>
      <c r="U5679" s="58">
        <v>0</v>
      </c>
      <c r="V5679" s="58">
        <v>0</v>
      </c>
      <c r="W5679" s="58">
        <v>0</v>
      </c>
      <c r="X5679" s="58">
        <v>0</v>
      </c>
      <c r="Y5679" s="58">
        <v>0</v>
      </c>
      <c r="Z5679" s="58">
        <v>0</v>
      </c>
      <c r="AA5679" s="58">
        <v>0</v>
      </c>
      <c r="AB5679" s="58">
        <v>0</v>
      </c>
      <c r="AC5679" s="58">
        <v>0</v>
      </c>
      <c r="AD5679" s="58">
        <v>0</v>
      </c>
      <c r="AE5679" s="58">
        <v>0</v>
      </c>
      <c r="AF5679" s="58">
        <v>0</v>
      </c>
      <c r="AG5679" s="58">
        <v>0</v>
      </c>
      <c r="AH5679" s="58">
        <v>0</v>
      </c>
      <c r="AI5679" s="58">
        <v>0</v>
      </c>
      <c r="AK5679" s="64">
        <f t="shared" si="88"/>
        <v>9.1093114146298219E-3</v>
      </c>
    </row>
    <row r="5680" spans="1:37" x14ac:dyDescent="0.25">
      <c r="A5680">
        <v>5678</v>
      </c>
      <c r="B5680" s="1">
        <v>1.4800000000000001E-2</v>
      </c>
      <c r="C5680" s="1">
        <v>1.919983575599697E-4</v>
      </c>
      <c r="D5680" s="58">
        <v>9.3604313590858787E-2</v>
      </c>
      <c r="E5680" s="58">
        <v>0.19846073078826068</v>
      </c>
      <c r="F5680" s="58">
        <v>8.1452978467539808E-2</v>
      </c>
      <c r="G5680" s="58">
        <v>9.8454678392841111E-2</v>
      </c>
      <c r="H5680" s="58">
        <v>7.4895919697332114E-2</v>
      </c>
      <c r="I5680" s="58">
        <v>5.733992416952715E-2</v>
      </c>
      <c r="J5680" s="58">
        <v>6.099664590122391E-2</v>
      </c>
      <c r="K5680" s="58">
        <v>0.11567190140475528</v>
      </c>
      <c r="L5680" s="58">
        <v>0.11370653588517696</v>
      </c>
      <c r="M5680" s="58">
        <v>6.6700017467136302E-2</v>
      </c>
      <c r="N5680" s="58">
        <v>3.8716354235347708E-2</v>
      </c>
      <c r="O5680" s="58">
        <v>0</v>
      </c>
      <c r="P5680" s="58">
        <v>0</v>
      </c>
      <c r="Q5680" s="58">
        <v>0</v>
      </c>
      <c r="R5680" s="58">
        <v>0</v>
      </c>
      <c r="S5680" s="58">
        <v>0</v>
      </c>
      <c r="T5680" s="58">
        <v>0</v>
      </c>
      <c r="U5680" s="58">
        <v>0</v>
      </c>
      <c r="V5680" s="58">
        <v>0</v>
      </c>
      <c r="W5680" s="58">
        <v>0</v>
      </c>
      <c r="X5680" s="58">
        <v>0</v>
      </c>
      <c r="Y5680" s="58">
        <v>0</v>
      </c>
      <c r="Z5680" s="58">
        <v>0</v>
      </c>
      <c r="AA5680" s="58">
        <v>0</v>
      </c>
      <c r="AB5680" s="58">
        <v>0</v>
      </c>
      <c r="AC5680" s="58">
        <v>0</v>
      </c>
      <c r="AD5680" s="58">
        <v>0</v>
      </c>
      <c r="AE5680" s="58">
        <v>0</v>
      </c>
      <c r="AF5680" s="58">
        <v>0</v>
      </c>
      <c r="AG5680" s="58">
        <v>0</v>
      </c>
      <c r="AH5680" s="58">
        <v>0</v>
      </c>
      <c r="AI5680" s="58">
        <v>0</v>
      </c>
      <c r="AK5680" s="64">
        <f t="shared" si="88"/>
        <v>1.2972861997295249E-2</v>
      </c>
    </row>
    <row r="5681" spans="1:37" x14ac:dyDescent="0.25">
      <c r="A5681">
        <v>5679</v>
      </c>
      <c r="B5681" s="1">
        <v>1.2699999999999999E-2</v>
      </c>
      <c r="C5681" s="1">
        <v>6.0317447659915375E-6</v>
      </c>
      <c r="D5681" s="58">
        <v>2.7772861025829189E-2</v>
      </c>
      <c r="E5681" s="58">
        <v>0.14558403413603499</v>
      </c>
      <c r="F5681" s="58">
        <v>0.13327035021680309</v>
      </c>
      <c r="G5681" s="58">
        <v>4.7592941397318775E-2</v>
      </c>
      <c r="H5681" s="58">
        <v>4.3125772295549737E-3</v>
      </c>
      <c r="I5681" s="58">
        <v>0.1253081429173207</v>
      </c>
      <c r="J5681" s="58">
        <v>0.11769504460247807</v>
      </c>
      <c r="K5681" s="58">
        <v>9.4270209471075131E-2</v>
      </c>
      <c r="L5681" s="58">
        <v>3.7597964065514036E-2</v>
      </c>
      <c r="M5681" s="58">
        <v>0.15076662512135308</v>
      </c>
      <c r="N5681" s="58">
        <v>0.11582924981671788</v>
      </c>
      <c r="O5681" s="58">
        <v>0</v>
      </c>
      <c r="P5681" s="58">
        <v>0</v>
      </c>
      <c r="Q5681" s="58">
        <v>0</v>
      </c>
      <c r="R5681" s="58">
        <v>0</v>
      </c>
      <c r="S5681" s="58">
        <v>0</v>
      </c>
      <c r="T5681" s="58">
        <v>0</v>
      </c>
      <c r="U5681" s="58">
        <v>0</v>
      </c>
      <c r="V5681" s="58">
        <v>0</v>
      </c>
      <c r="W5681" s="58">
        <v>0</v>
      </c>
      <c r="X5681" s="58">
        <v>0</v>
      </c>
      <c r="Y5681" s="58">
        <v>0</v>
      </c>
      <c r="Z5681" s="58">
        <v>0</v>
      </c>
      <c r="AA5681" s="58">
        <v>0</v>
      </c>
      <c r="AB5681" s="58">
        <v>0</v>
      </c>
      <c r="AC5681" s="58">
        <v>0</v>
      </c>
      <c r="AD5681" s="58">
        <v>0</v>
      </c>
      <c r="AE5681" s="58">
        <v>0</v>
      </c>
      <c r="AF5681" s="58">
        <v>0</v>
      </c>
      <c r="AG5681" s="58">
        <v>0</v>
      </c>
      <c r="AH5681" s="58">
        <v>0</v>
      </c>
      <c r="AI5681" s="58">
        <v>0</v>
      </c>
      <c r="AK5681" s="64">
        <f t="shared" si="88"/>
        <v>4.7494053275523921E-4</v>
      </c>
    </row>
    <row r="5682" spans="1:37" x14ac:dyDescent="0.25">
      <c r="A5682">
        <v>5680</v>
      </c>
      <c r="B5682" s="1">
        <v>1.17E-2</v>
      </c>
      <c r="C5682" s="1">
        <v>-1.8941996251335756E-4</v>
      </c>
      <c r="D5682" s="58">
        <v>0.10575782941201836</v>
      </c>
      <c r="E5682" s="58">
        <v>7.0622418560618294E-2</v>
      </c>
      <c r="F5682" s="58">
        <v>5.532155386892984E-2</v>
      </c>
      <c r="G5682" s="58">
        <v>9.0140750632366859E-2</v>
      </c>
      <c r="H5682" s="58">
        <v>7.0948006840961558E-2</v>
      </c>
      <c r="I5682" s="58">
        <v>0.11115945527270418</v>
      </c>
      <c r="J5682" s="58">
        <v>5.4820191665818724E-2</v>
      </c>
      <c r="K5682" s="58">
        <v>0.13243215455278728</v>
      </c>
      <c r="L5682" s="58">
        <v>9.9051360074093545E-3</v>
      </c>
      <c r="M5682" s="58">
        <v>0.1281604323603967</v>
      </c>
      <c r="N5682" s="58">
        <v>0.17073207082598882</v>
      </c>
      <c r="O5682" s="58">
        <v>0</v>
      </c>
      <c r="P5682" s="58">
        <v>0</v>
      </c>
      <c r="Q5682" s="58">
        <v>0</v>
      </c>
      <c r="R5682" s="58">
        <v>0</v>
      </c>
      <c r="S5682" s="58">
        <v>0</v>
      </c>
      <c r="T5682" s="58">
        <v>0</v>
      </c>
      <c r="U5682" s="58">
        <v>0</v>
      </c>
      <c r="V5682" s="58">
        <v>0</v>
      </c>
      <c r="W5682" s="58">
        <v>0</v>
      </c>
      <c r="X5682" s="58">
        <v>0</v>
      </c>
      <c r="Y5682" s="58">
        <v>0</v>
      </c>
      <c r="Z5682" s="58">
        <v>0</v>
      </c>
      <c r="AA5682" s="58">
        <v>0</v>
      </c>
      <c r="AB5682" s="58">
        <v>0</v>
      </c>
      <c r="AC5682" s="58">
        <v>0</v>
      </c>
      <c r="AD5682" s="58">
        <v>0</v>
      </c>
      <c r="AE5682" s="58">
        <v>0</v>
      </c>
      <c r="AF5682" s="58">
        <v>0</v>
      </c>
      <c r="AG5682" s="58">
        <v>0</v>
      </c>
      <c r="AH5682" s="58">
        <v>0</v>
      </c>
      <c r="AI5682" s="58">
        <v>0</v>
      </c>
      <c r="AK5682" s="64">
        <f t="shared" si="88"/>
        <v>-1.6189740385757056E-2</v>
      </c>
    </row>
    <row r="5683" spans="1:37" x14ac:dyDescent="0.25">
      <c r="A5683">
        <v>5681</v>
      </c>
      <c r="B5683" s="1">
        <v>1.2699999999999999E-2</v>
      </c>
      <c r="C5683" s="1">
        <v>1.940373115196282E-5</v>
      </c>
      <c r="D5683" s="58">
        <v>3.8150011683374341E-2</v>
      </c>
      <c r="E5683" s="58">
        <v>0.11492978323130736</v>
      </c>
      <c r="F5683" s="58">
        <v>0.12035548701243991</v>
      </c>
      <c r="G5683" s="58">
        <v>0.16133144743669839</v>
      </c>
      <c r="H5683" s="58">
        <v>5.2455362588124582E-2</v>
      </c>
      <c r="I5683" s="58">
        <v>3.0623790848230414E-2</v>
      </c>
      <c r="J5683" s="58">
        <v>5.7709463109308197E-2</v>
      </c>
      <c r="K5683" s="58">
        <v>0.13170114197231236</v>
      </c>
      <c r="L5683" s="58">
        <v>0.12085284221442166</v>
      </c>
      <c r="M5683" s="58">
        <v>2.5760753985399489E-2</v>
      </c>
      <c r="N5683" s="58">
        <v>0.14612991591838323</v>
      </c>
      <c r="O5683" s="58">
        <v>0</v>
      </c>
      <c r="P5683" s="58">
        <v>0</v>
      </c>
      <c r="Q5683" s="58">
        <v>0</v>
      </c>
      <c r="R5683" s="58">
        <v>0</v>
      </c>
      <c r="S5683" s="58">
        <v>0</v>
      </c>
      <c r="T5683" s="58">
        <v>0</v>
      </c>
      <c r="U5683" s="58">
        <v>0</v>
      </c>
      <c r="V5683" s="58">
        <v>0</v>
      </c>
      <c r="W5683" s="58">
        <v>0</v>
      </c>
      <c r="X5683" s="58">
        <v>0</v>
      </c>
      <c r="Y5683" s="58">
        <v>0</v>
      </c>
      <c r="Z5683" s="58">
        <v>0</v>
      </c>
      <c r="AA5683" s="58">
        <v>0</v>
      </c>
      <c r="AB5683" s="58">
        <v>0</v>
      </c>
      <c r="AC5683" s="58">
        <v>0</v>
      </c>
      <c r="AD5683" s="58">
        <v>0</v>
      </c>
      <c r="AE5683" s="58">
        <v>0</v>
      </c>
      <c r="AF5683" s="58">
        <v>0</v>
      </c>
      <c r="AG5683" s="58">
        <v>0</v>
      </c>
      <c r="AH5683" s="58">
        <v>0</v>
      </c>
      <c r="AI5683" s="58">
        <v>0</v>
      </c>
      <c r="AK5683" s="64">
        <f t="shared" si="88"/>
        <v>1.5278528466112456E-3</v>
      </c>
    </row>
    <row r="5684" spans="1:37" x14ac:dyDescent="0.25">
      <c r="A5684">
        <v>5682</v>
      </c>
      <c r="B5684" s="1">
        <v>1.43E-2</v>
      </c>
      <c r="C5684" s="1">
        <v>-1.4311766585264985E-5</v>
      </c>
      <c r="D5684" s="58">
        <v>0.11557946388417652</v>
      </c>
      <c r="E5684" s="58">
        <v>0.14639485227142185</v>
      </c>
      <c r="F5684" s="58">
        <v>4.996492828155457E-2</v>
      </c>
      <c r="G5684" s="58">
        <v>2.8435453054018859E-3</v>
      </c>
      <c r="H5684" s="58">
        <v>0.11984965589199624</v>
      </c>
      <c r="I5684" s="58">
        <v>0.14400338921288505</v>
      </c>
      <c r="J5684" s="58">
        <v>0.12837944839789578</v>
      </c>
      <c r="K5684" s="58">
        <v>0.13706759894388054</v>
      </c>
      <c r="L5684" s="58">
        <v>6.5076789179390068E-2</v>
      </c>
      <c r="M5684" s="58">
        <v>7.1725125460179825E-2</v>
      </c>
      <c r="N5684" s="58">
        <v>1.9115203171217694E-2</v>
      </c>
      <c r="O5684" s="58">
        <v>0</v>
      </c>
      <c r="P5684" s="58">
        <v>0</v>
      </c>
      <c r="Q5684" s="58">
        <v>0</v>
      </c>
      <c r="R5684" s="58">
        <v>0</v>
      </c>
      <c r="S5684" s="58">
        <v>0</v>
      </c>
      <c r="T5684" s="58">
        <v>0</v>
      </c>
      <c r="U5684" s="58">
        <v>0</v>
      </c>
      <c r="V5684" s="58">
        <v>0</v>
      </c>
      <c r="W5684" s="58">
        <v>0</v>
      </c>
      <c r="X5684" s="58">
        <v>0</v>
      </c>
      <c r="Y5684" s="58">
        <v>0</v>
      </c>
      <c r="Z5684" s="58">
        <v>0</v>
      </c>
      <c r="AA5684" s="58">
        <v>0</v>
      </c>
      <c r="AB5684" s="58">
        <v>0</v>
      </c>
      <c r="AC5684" s="58">
        <v>0</v>
      </c>
      <c r="AD5684" s="58">
        <v>0</v>
      </c>
      <c r="AE5684" s="58">
        <v>0</v>
      </c>
      <c r="AF5684" s="58">
        <v>0</v>
      </c>
      <c r="AG5684" s="58">
        <v>0</v>
      </c>
      <c r="AH5684" s="58">
        <v>0</v>
      </c>
      <c r="AI5684" s="58">
        <v>0</v>
      </c>
      <c r="AK5684" s="64">
        <f t="shared" si="88"/>
        <v>-1.0008228381304185E-3</v>
      </c>
    </row>
    <row r="5685" spans="1:37" x14ac:dyDescent="0.25">
      <c r="A5685">
        <v>5683</v>
      </c>
      <c r="B5685" s="1">
        <v>1.04E-2</v>
      </c>
      <c r="C5685" s="1">
        <v>-5.7067280431289912E-5</v>
      </c>
      <c r="D5685" s="58">
        <v>0.22710981604589001</v>
      </c>
      <c r="E5685" s="58">
        <v>7.5063927659686199E-3</v>
      </c>
      <c r="F5685" s="58">
        <v>7.842264781406294E-2</v>
      </c>
      <c r="G5685" s="58">
        <v>4.3015340816135748E-2</v>
      </c>
      <c r="H5685" s="58">
        <v>0.22624142152050933</v>
      </c>
      <c r="I5685" s="58">
        <v>4.3790180461526683E-2</v>
      </c>
      <c r="J5685" s="58">
        <v>0.11060829684005274</v>
      </c>
      <c r="K5685" s="58">
        <v>4.3651674716019329E-2</v>
      </c>
      <c r="L5685" s="58">
        <v>4.9373943821889137E-2</v>
      </c>
      <c r="M5685" s="58">
        <v>0.10452405993561109</v>
      </c>
      <c r="N5685" s="58">
        <v>6.5756225262334378E-2</v>
      </c>
      <c r="O5685" s="58">
        <v>0</v>
      </c>
      <c r="P5685" s="58">
        <v>0</v>
      </c>
      <c r="Q5685" s="58">
        <v>0</v>
      </c>
      <c r="R5685" s="58">
        <v>0</v>
      </c>
      <c r="S5685" s="58">
        <v>0</v>
      </c>
      <c r="T5685" s="58">
        <v>0</v>
      </c>
      <c r="U5685" s="58">
        <v>0</v>
      </c>
      <c r="V5685" s="58">
        <v>0</v>
      </c>
      <c r="W5685" s="58">
        <v>0</v>
      </c>
      <c r="X5685" s="58">
        <v>0</v>
      </c>
      <c r="Y5685" s="58">
        <v>0</v>
      </c>
      <c r="Z5685" s="58">
        <v>0</v>
      </c>
      <c r="AA5685" s="58">
        <v>0</v>
      </c>
      <c r="AB5685" s="58">
        <v>0</v>
      </c>
      <c r="AC5685" s="58">
        <v>0</v>
      </c>
      <c r="AD5685" s="58">
        <v>0</v>
      </c>
      <c r="AE5685" s="58">
        <v>0</v>
      </c>
      <c r="AF5685" s="58">
        <v>0</v>
      </c>
      <c r="AG5685" s="58">
        <v>0</v>
      </c>
      <c r="AH5685" s="58">
        <v>0</v>
      </c>
      <c r="AI5685" s="58">
        <v>0</v>
      </c>
      <c r="AK5685" s="64">
        <f t="shared" si="88"/>
        <v>-5.4872385030086453E-3</v>
      </c>
    </row>
    <row r="5686" spans="1:37" x14ac:dyDescent="0.25">
      <c r="A5686">
        <v>5684</v>
      </c>
      <c r="B5686" s="1">
        <v>1.4200000000000001E-2</v>
      </c>
      <c r="C5686" s="1">
        <v>-4.9218768249703757E-5</v>
      </c>
      <c r="D5686" s="58">
        <v>8.6441957575830008E-2</v>
      </c>
      <c r="E5686" s="58">
        <v>0.15937781048267149</v>
      </c>
      <c r="F5686" s="58">
        <v>2.3328462399017157E-2</v>
      </c>
      <c r="G5686" s="58">
        <v>0.1423269688070006</v>
      </c>
      <c r="H5686" s="58">
        <v>0.10021575470294217</v>
      </c>
      <c r="I5686" s="58">
        <v>2.4088216403708514E-2</v>
      </c>
      <c r="J5686" s="58">
        <v>9.0043410004253168E-3</v>
      </c>
      <c r="K5686" s="58">
        <v>0.19778169587729943</v>
      </c>
      <c r="L5686" s="58">
        <v>7.6289677188371818E-2</v>
      </c>
      <c r="M5686" s="58">
        <v>0.17638394285800096</v>
      </c>
      <c r="N5686" s="58">
        <v>4.7611727047326925E-3</v>
      </c>
      <c r="O5686" s="58">
        <v>0</v>
      </c>
      <c r="P5686" s="58">
        <v>0</v>
      </c>
      <c r="Q5686" s="58">
        <v>0</v>
      </c>
      <c r="R5686" s="58">
        <v>0</v>
      </c>
      <c r="S5686" s="58">
        <v>0</v>
      </c>
      <c r="T5686" s="58">
        <v>0</v>
      </c>
      <c r="U5686" s="58">
        <v>0</v>
      </c>
      <c r="V5686" s="58">
        <v>0</v>
      </c>
      <c r="W5686" s="58">
        <v>0</v>
      </c>
      <c r="X5686" s="58">
        <v>0</v>
      </c>
      <c r="Y5686" s="58">
        <v>0</v>
      </c>
      <c r="Z5686" s="58">
        <v>0</v>
      </c>
      <c r="AA5686" s="58">
        <v>0</v>
      </c>
      <c r="AB5686" s="58">
        <v>0</v>
      </c>
      <c r="AC5686" s="58">
        <v>0</v>
      </c>
      <c r="AD5686" s="58">
        <v>0</v>
      </c>
      <c r="AE5686" s="58">
        <v>0</v>
      </c>
      <c r="AF5686" s="58">
        <v>0</v>
      </c>
      <c r="AG5686" s="58">
        <v>0</v>
      </c>
      <c r="AH5686" s="58">
        <v>0</v>
      </c>
      <c r="AI5686" s="58">
        <v>0</v>
      </c>
      <c r="AK5686" s="64">
        <f t="shared" si="88"/>
        <v>-3.4661104401199827E-3</v>
      </c>
    </row>
    <row r="5687" spans="1:37" x14ac:dyDescent="0.25">
      <c r="A5687">
        <v>5685</v>
      </c>
      <c r="B5687" s="1">
        <v>1.01E-2</v>
      </c>
      <c r="C5687" s="1">
        <v>5.8114649357116038E-5</v>
      </c>
      <c r="D5687" s="58">
        <v>0.20958485377358982</v>
      </c>
      <c r="E5687" s="58">
        <v>4.7195640187090979E-2</v>
      </c>
      <c r="F5687" s="58">
        <v>4.4341183038385905E-2</v>
      </c>
      <c r="G5687" s="58">
        <v>2.5672971835832576E-2</v>
      </c>
      <c r="H5687" s="58">
        <v>0.11080865178586036</v>
      </c>
      <c r="I5687" s="58">
        <v>7.9622113488086066E-2</v>
      </c>
      <c r="J5687" s="58">
        <v>6.7831769524341001E-2</v>
      </c>
      <c r="K5687" s="58">
        <v>5.2608465638877132E-2</v>
      </c>
      <c r="L5687" s="58">
        <v>9.976618309595546E-2</v>
      </c>
      <c r="M5687" s="58">
        <v>5.9153342080416449E-2</v>
      </c>
      <c r="N5687" s="58">
        <v>0.20341482555156426</v>
      </c>
      <c r="O5687" s="58">
        <v>0</v>
      </c>
      <c r="P5687" s="58">
        <v>0</v>
      </c>
      <c r="Q5687" s="58">
        <v>0</v>
      </c>
      <c r="R5687" s="58">
        <v>0</v>
      </c>
      <c r="S5687" s="58">
        <v>0</v>
      </c>
      <c r="T5687" s="58">
        <v>0</v>
      </c>
      <c r="U5687" s="58">
        <v>0</v>
      </c>
      <c r="V5687" s="58">
        <v>0</v>
      </c>
      <c r="W5687" s="58">
        <v>0</v>
      </c>
      <c r="X5687" s="58">
        <v>0</v>
      </c>
      <c r="Y5687" s="58">
        <v>0</v>
      </c>
      <c r="Z5687" s="58">
        <v>0</v>
      </c>
      <c r="AA5687" s="58">
        <v>0</v>
      </c>
      <c r="AB5687" s="58">
        <v>0</v>
      </c>
      <c r="AC5687" s="58">
        <v>0</v>
      </c>
      <c r="AD5687" s="58">
        <v>0</v>
      </c>
      <c r="AE5687" s="58">
        <v>0</v>
      </c>
      <c r="AF5687" s="58">
        <v>0</v>
      </c>
      <c r="AG5687" s="58">
        <v>0</v>
      </c>
      <c r="AH5687" s="58">
        <v>0</v>
      </c>
      <c r="AI5687" s="58">
        <v>0</v>
      </c>
      <c r="AK5687" s="64">
        <f t="shared" si="88"/>
        <v>5.7539256789223801E-3</v>
      </c>
    </row>
    <row r="5688" spans="1:37" x14ac:dyDescent="0.25">
      <c r="A5688">
        <v>5686</v>
      </c>
      <c r="B5688" s="1">
        <v>1.5699999999999999E-2</v>
      </c>
      <c r="C5688" s="1">
        <v>-1.5025506167247639E-4</v>
      </c>
      <c r="D5688" s="58">
        <v>0.12543307752400687</v>
      </c>
      <c r="E5688" s="58">
        <v>0.17899073856959494</v>
      </c>
      <c r="F5688" s="58">
        <v>0.14083009053961015</v>
      </c>
      <c r="G5688" s="58">
        <v>1.6600704677580666E-2</v>
      </c>
      <c r="H5688" s="58">
        <v>4.8863540552023008E-2</v>
      </c>
      <c r="I5688" s="58">
        <v>4.2657955885298957E-2</v>
      </c>
      <c r="J5688" s="58">
        <v>0.10696479912080624</v>
      </c>
      <c r="K5688" s="58">
        <v>0.19287504344438655</v>
      </c>
      <c r="L5688" s="58">
        <v>1.1769562101075904E-2</v>
      </c>
      <c r="M5688" s="58">
        <v>6.8570466246332687E-2</v>
      </c>
      <c r="N5688" s="58">
        <v>6.644402133928394E-2</v>
      </c>
      <c r="O5688" s="58">
        <v>0</v>
      </c>
      <c r="P5688" s="58">
        <v>0</v>
      </c>
      <c r="Q5688" s="58">
        <v>0</v>
      </c>
      <c r="R5688" s="58">
        <v>0</v>
      </c>
      <c r="S5688" s="58">
        <v>0</v>
      </c>
      <c r="T5688" s="58">
        <v>0</v>
      </c>
      <c r="U5688" s="58">
        <v>0</v>
      </c>
      <c r="V5688" s="58">
        <v>0</v>
      </c>
      <c r="W5688" s="58">
        <v>0</v>
      </c>
      <c r="X5688" s="58">
        <v>0</v>
      </c>
      <c r="Y5688" s="58">
        <v>0</v>
      </c>
      <c r="Z5688" s="58">
        <v>0</v>
      </c>
      <c r="AA5688" s="58">
        <v>0</v>
      </c>
      <c r="AB5688" s="58">
        <v>0</v>
      </c>
      <c r="AC5688" s="58">
        <v>0</v>
      </c>
      <c r="AD5688" s="58">
        <v>0</v>
      </c>
      <c r="AE5688" s="58">
        <v>0</v>
      </c>
      <c r="AF5688" s="58">
        <v>0</v>
      </c>
      <c r="AG5688" s="58">
        <v>0</v>
      </c>
      <c r="AH5688" s="58">
        <v>0</v>
      </c>
      <c r="AI5688" s="58">
        <v>0</v>
      </c>
      <c r="AK5688" s="64">
        <f t="shared" si="88"/>
        <v>-9.5703860937883054E-3</v>
      </c>
    </row>
    <row r="5689" spans="1:37" x14ac:dyDescent="0.25">
      <c r="A5689">
        <v>5687</v>
      </c>
      <c r="B5689" s="1">
        <v>1.18E-2</v>
      </c>
      <c r="C5689" s="1">
        <v>-4.5362466930700009E-4</v>
      </c>
      <c r="D5689" s="58">
        <v>9.7689883512076109E-2</v>
      </c>
      <c r="E5689" s="58">
        <v>5.1592741818371557E-3</v>
      </c>
      <c r="F5689" s="58">
        <v>0.18815294202128358</v>
      </c>
      <c r="G5689" s="58">
        <v>0.12096698273650616</v>
      </c>
      <c r="H5689" s="58">
        <v>1.9518528805629792E-2</v>
      </c>
      <c r="I5689" s="58">
        <v>6.0722951995877704E-2</v>
      </c>
      <c r="J5689" s="58">
        <v>3.1476074207245144E-2</v>
      </c>
      <c r="K5689" s="58">
        <v>0.17962603262088869</v>
      </c>
      <c r="L5689" s="58">
        <v>0.16867913172939814</v>
      </c>
      <c r="M5689" s="58">
        <v>0.11377546456997795</v>
      </c>
      <c r="N5689" s="58">
        <v>1.4232733619279628E-2</v>
      </c>
      <c r="O5689" s="58">
        <v>0</v>
      </c>
      <c r="P5689" s="58">
        <v>0</v>
      </c>
      <c r="Q5689" s="58">
        <v>0</v>
      </c>
      <c r="R5689" s="58">
        <v>0</v>
      </c>
      <c r="S5689" s="58">
        <v>0</v>
      </c>
      <c r="T5689" s="58">
        <v>0</v>
      </c>
      <c r="U5689" s="58">
        <v>0</v>
      </c>
      <c r="V5689" s="58">
        <v>0</v>
      </c>
      <c r="W5689" s="58">
        <v>0</v>
      </c>
      <c r="X5689" s="58">
        <v>0</v>
      </c>
      <c r="Y5689" s="58">
        <v>0</v>
      </c>
      <c r="Z5689" s="58">
        <v>0</v>
      </c>
      <c r="AA5689" s="58">
        <v>0</v>
      </c>
      <c r="AB5689" s="58">
        <v>0</v>
      </c>
      <c r="AC5689" s="58">
        <v>0</v>
      </c>
      <c r="AD5689" s="58">
        <v>0</v>
      </c>
      <c r="AE5689" s="58">
        <v>0</v>
      </c>
      <c r="AF5689" s="58">
        <v>0</v>
      </c>
      <c r="AG5689" s="58">
        <v>0</v>
      </c>
      <c r="AH5689" s="58">
        <v>0</v>
      </c>
      <c r="AI5689" s="58">
        <v>0</v>
      </c>
      <c r="AK5689" s="64">
        <f t="shared" si="88"/>
        <v>-3.8442768585338995E-2</v>
      </c>
    </row>
    <row r="5690" spans="1:37" x14ac:dyDescent="0.25">
      <c r="A5690">
        <v>5688</v>
      </c>
      <c r="B5690" s="1">
        <v>1.1900000000000001E-2</v>
      </c>
      <c r="C5690" s="1">
        <v>-1.2221900374313665E-4</v>
      </c>
      <c r="D5690" s="58">
        <v>4.7795657351063461E-2</v>
      </c>
      <c r="E5690" s="58">
        <v>1.8364889726948587E-2</v>
      </c>
      <c r="F5690" s="58">
        <v>0.12155622323962927</v>
      </c>
      <c r="G5690" s="58">
        <v>0.23918730518754433</v>
      </c>
      <c r="H5690" s="58">
        <v>0.18562103420974707</v>
      </c>
      <c r="I5690" s="58">
        <v>6.5822707569275418E-3</v>
      </c>
      <c r="J5690" s="58">
        <v>9.3146679209174438E-2</v>
      </c>
      <c r="K5690" s="58">
        <v>7.6665075691113888E-2</v>
      </c>
      <c r="L5690" s="58">
        <v>1.8191644694444037E-2</v>
      </c>
      <c r="M5690" s="58">
        <v>0.18125777429624371</v>
      </c>
      <c r="N5690" s="58">
        <v>1.16314456371638E-2</v>
      </c>
      <c r="O5690" s="58">
        <v>0</v>
      </c>
      <c r="P5690" s="58">
        <v>0</v>
      </c>
      <c r="Q5690" s="58">
        <v>0</v>
      </c>
      <c r="R5690" s="58">
        <v>0</v>
      </c>
      <c r="S5690" s="58">
        <v>0</v>
      </c>
      <c r="T5690" s="58">
        <v>0</v>
      </c>
      <c r="U5690" s="58">
        <v>0</v>
      </c>
      <c r="V5690" s="58">
        <v>0</v>
      </c>
      <c r="W5690" s="58">
        <v>0</v>
      </c>
      <c r="X5690" s="58">
        <v>0</v>
      </c>
      <c r="Y5690" s="58">
        <v>0</v>
      </c>
      <c r="Z5690" s="58">
        <v>0</v>
      </c>
      <c r="AA5690" s="58">
        <v>0</v>
      </c>
      <c r="AB5690" s="58">
        <v>0</v>
      </c>
      <c r="AC5690" s="58">
        <v>0</v>
      </c>
      <c r="AD5690" s="58">
        <v>0</v>
      </c>
      <c r="AE5690" s="58">
        <v>0</v>
      </c>
      <c r="AF5690" s="58">
        <v>0</v>
      </c>
      <c r="AG5690" s="58">
        <v>0</v>
      </c>
      <c r="AH5690" s="58">
        <v>0</v>
      </c>
      <c r="AI5690" s="58">
        <v>0</v>
      </c>
      <c r="AK5690" s="64">
        <f t="shared" si="88"/>
        <v>-1.027050451622997E-2</v>
      </c>
    </row>
    <row r="5691" spans="1:37" x14ac:dyDescent="0.25">
      <c r="A5691">
        <v>5689</v>
      </c>
      <c r="B5691" s="1">
        <v>9.4999999999999998E-3</v>
      </c>
      <c r="C5691" s="1">
        <v>4.8799734587770392E-5</v>
      </c>
      <c r="D5691" s="58">
        <v>4.0180852371505177E-2</v>
      </c>
      <c r="E5691" s="58">
        <v>5.5093634952146704E-2</v>
      </c>
      <c r="F5691" s="58">
        <v>0.15138227319739855</v>
      </c>
      <c r="G5691" s="58">
        <v>3.8759147418408801E-2</v>
      </c>
      <c r="H5691" s="58">
        <v>6.3106799234742453E-2</v>
      </c>
      <c r="I5691" s="58">
        <v>0.13134380810140139</v>
      </c>
      <c r="J5691" s="58">
        <v>8.2159848999619728E-2</v>
      </c>
      <c r="K5691" s="58">
        <v>2.1704922216136228E-2</v>
      </c>
      <c r="L5691" s="58">
        <v>0.15210455170291393</v>
      </c>
      <c r="M5691" s="58">
        <v>0.11250533576056199</v>
      </c>
      <c r="N5691" s="58">
        <v>0.15165882604516498</v>
      </c>
      <c r="O5691" s="58">
        <v>0</v>
      </c>
      <c r="P5691" s="58">
        <v>0</v>
      </c>
      <c r="Q5691" s="58">
        <v>0</v>
      </c>
      <c r="R5691" s="58">
        <v>0</v>
      </c>
      <c r="S5691" s="58">
        <v>0</v>
      </c>
      <c r="T5691" s="58">
        <v>0</v>
      </c>
      <c r="U5691" s="58">
        <v>0</v>
      </c>
      <c r="V5691" s="58">
        <v>0</v>
      </c>
      <c r="W5691" s="58">
        <v>0</v>
      </c>
      <c r="X5691" s="58">
        <v>0</v>
      </c>
      <c r="Y5691" s="58">
        <v>0</v>
      </c>
      <c r="Z5691" s="58">
        <v>0</v>
      </c>
      <c r="AA5691" s="58">
        <v>0</v>
      </c>
      <c r="AB5691" s="58">
        <v>0</v>
      </c>
      <c r="AC5691" s="58">
        <v>0</v>
      </c>
      <c r="AD5691" s="58">
        <v>0</v>
      </c>
      <c r="AE5691" s="58">
        <v>0</v>
      </c>
      <c r="AF5691" s="58">
        <v>0</v>
      </c>
      <c r="AG5691" s="58">
        <v>0</v>
      </c>
      <c r="AH5691" s="58">
        <v>0</v>
      </c>
      <c r="AI5691" s="58">
        <v>0</v>
      </c>
      <c r="AK5691" s="64">
        <f t="shared" si="88"/>
        <v>5.1368141671337252E-3</v>
      </c>
    </row>
    <row r="5692" spans="1:37" x14ac:dyDescent="0.25">
      <c r="A5692">
        <v>5690</v>
      </c>
      <c r="B5692" s="1">
        <v>1.41E-2</v>
      </c>
      <c r="C5692" s="1">
        <v>3.5653253971313956E-5</v>
      </c>
      <c r="D5692" s="58">
        <v>0.10291591844750889</v>
      </c>
      <c r="E5692" s="58">
        <v>0.15414033599004173</v>
      </c>
      <c r="F5692" s="58">
        <v>0.14085011658691687</v>
      </c>
      <c r="G5692" s="58">
        <v>5.7114648324759633E-2</v>
      </c>
      <c r="H5692" s="58">
        <v>0.11525655109007073</v>
      </c>
      <c r="I5692" s="58">
        <v>0.12379918026494198</v>
      </c>
      <c r="J5692" s="58">
        <v>5.1186872959528194E-2</v>
      </c>
      <c r="K5692" s="58">
        <v>8.9979253056059666E-2</v>
      </c>
      <c r="L5692" s="58">
        <v>0.13417289428517334</v>
      </c>
      <c r="M5692" s="58">
        <v>6.5804232404631795E-4</v>
      </c>
      <c r="N5692" s="58">
        <v>2.9926186670952443E-2</v>
      </c>
      <c r="O5692" s="58">
        <v>0</v>
      </c>
      <c r="P5692" s="58">
        <v>0</v>
      </c>
      <c r="Q5692" s="58">
        <v>0</v>
      </c>
      <c r="R5692" s="58">
        <v>0</v>
      </c>
      <c r="S5692" s="58">
        <v>0</v>
      </c>
      <c r="T5692" s="58">
        <v>0</v>
      </c>
      <c r="U5692" s="58">
        <v>0</v>
      </c>
      <c r="V5692" s="58">
        <v>0</v>
      </c>
      <c r="W5692" s="58">
        <v>0</v>
      </c>
      <c r="X5692" s="58">
        <v>0</v>
      </c>
      <c r="Y5692" s="58">
        <v>0</v>
      </c>
      <c r="Z5692" s="58">
        <v>0</v>
      </c>
      <c r="AA5692" s="58">
        <v>0</v>
      </c>
      <c r="AB5692" s="58">
        <v>0</v>
      </c>
      <c r="AC5692" s="58">
        <v>0</v>
      </c>
      <c r="AD5692" s="58">
        <v>0</v>
      </c>
      <c r="AE5692" s="58">
        <v>0</v>
      </c>
      <c r="AF5692" s="58">
        <v>0</v>
      </c>
      <c r="AG5692" s="58">
        <v>0</v>
      </c>
      <c r="AH5692" s="58">
        <v>0</v>
      </c>
      <c r="AI5692" s="58">
        <v>0</v>
      </c>
      <c r="AK5692" s="64">
        <f t="shared" si="88"/>
        <v>2.5285995724336138E-3</v>
      </c>
    </row>
    <row r="5693" spans="1:37" x14ac:dyDescent="0.25">
      <c r="A5693">
        <v>5691</v>
      </c>
      <c r="B5693" s="1">
        <v>1.21E-2</v>
      </c>
      <c r="C5693" s="1">
        <v>-2.3640587489666404E-4</v>
      </c>
      <c r="D5693" s="58">
        <v>0.16230053564893834</v>
      </c>
      <c r="E5693" s="58">
        <v>2.1947900870564706E-2</v>
      </c>
      <c r="F5693" s="58">
        <v>1.1403736248696165E-2</v>
      </c>
      <c r="G5693" s="58">
        <v>4.8175435753688635E-2</v>
      </c>
      <c r="H5693" s="58">
        <v>1.979636315624346E-2</v>
      </c>
      <c r="I5693" s="58">
        <v>9.5208380685636945E-2</v>
      </c>
      <c r="J5693" s="58">
        <v>0.11494715046766636</v>
      </c>
      <c r="K5693" s="58">
        <v>0.19785903015552461</v>
      </c>
      <c r="L5693" s="58">
        <v>0.14400372354318072</v>
      </c>
      <c r="M5693" s="58">
        <v>7.7747682285153497E-2</v>
      </c>
      <c r="N5693" s="58">
        <v>0.10661006118470646</v>
      </c>
      <c r="O5693" s="58">
        <v>0</v>
      </c>
      <c r="P5693" s="58">
        <v>0</v>
      </c>
      <c r="Q5693" s="58">
        <v>0</v>
      </c>
      <c r="R5693" s="58">
        <v>0</v>
      </c>
      <c r="S5693" s="58">
        <v>0</v>
      </c>
      <c r="T5693" s="58">
        <v>0</v>
      </c>
      <c r="U5693" s="58">
        <v>0</v>
      </c>
      <c r="V5693" s="58">
        <v>0</v>
      </c>
      <c r="W5693" s="58">
        <v>0</v>
      </c>
      <c r="X5693" s="58">
        <v>0</v>
      </c>
      <c r="Y5693" s="58">
        <v>0</v>
      </c>
      <c r="Z5693" s="58">
        <v>0</v>
      </c>
      <c r="AA5693" s="58">
        <v>0</v>
      </c>
      <c r="AB5693" s="58">
        <v>0</v>
      </c>
      <c r="AC5693" s="58">
        <v>0</v>
      </c>
      <c r="AD5693" s="58">
        <v>0</v>
      </c>
      <c r="AE5693" s="58">
        <v>0</v>
      </c>
      <c r="AF5693" s="58">
        <v>0</v>
      </c>
      <c r="AG5693" s="58">
        <v>0</v>
      </c>
      <c r="AH5693" s="58">
        <v>0</v>
      </c>
      <c r="AI5693" s="58">
        <v>0</v>
      </c>
      <c r="AK5693" s="64">
        <f t="shared" si="88"/>
        <v>-1.9537675611294551E-2</v>
      </c>
    </row>
    <row r="5694" spans="1:37" x14ac:dyDescent="0.25">
      <c r="A5694">
        <v>5692</v>
      </c>
      <c r="B5694" s="1">
        <v>1.24E-2</v>
      </c>
      <c r="C5694" s="1">
        <v>-2.8026677656198024E-4</v>
      </c>
      <c r="D5694" s="58">
        <v>0.11733104320020751</v>
      </c>
      <c r="E5694" s="58">
        <v>2.0600559895496542E-2</v>
      </c>
      <c r="F5694" s="58">
        <v>0.16945484962535989</v>
      </c>
      <c r="G5694" s="58">
        <v>9.0350541111494043E-2</v>
      </c>
      <c r="H5694" s="58">
        <v>2.3749095237356108E-2</v>
      </c>
      <c r="I5694" s="58">
        <v>0.17908361405438003</v>
      </c>
      <c r="J5694" s="58">
        <v>0.11315636409502088</v>
      </c>
      <c r="K5694" s="58">
        <v>8.7545394288156206E-2</v>
      </c>
      <c r="L5694" s="58">
        <v>0.1171954463438898</v>
      </c>
      <c r="M5694" s="58">
        <v>3.4361119880215452E-2</v>
      </c>
      <c r="N5694" s="58">
        <v>4.7171972268423575E-2</v>
      </c>
      <c r="O5694" s="58">
        <v>0</v>
      </c>
      <c r="P5694" s="58">
        <v>0</v>
      </c>
      <c r="Q5694" s="58">
        <v>0</v>
      </c>
      <c r="R5694" s="58">
        <v>0</v>
      </c>
      <c r="S5694" s="58">
        <v>0</v>
      </c>
      <c r="T5694" s="58">
        <v>0</v>
      </c>
      <c r="U5694" s="58">
        <v>0</v>
      </c>
      <c r="V5694" s="58">
        <v>0</v>
      </c>
      <c r="W5694" s="58">
        <v>0</v>
      </c>
      <c r="X5694" s="58">
        <v>0</v>
      </c>
      <c r="Y5694" s="58">
        <v>0</v>
      </c>
      <c r="Z5694" s="58">
        <v>0</v>
      </c>
      <c r="AA5694" s="58">
        <v>0</v>
      </c>
      <c r="AB5694" s="58">
        <v>0</v>
      </c>
      <c r="AC5694" s="58">
        <v>0</v>
      </c>
      <c r="AD5694" s="58">
        <v>0</v>
      </c>
      <c r="AE5694" s="58">
        <v>0</v>
      </c>
      <c r="AF5694" s="58">
        <v>0</v>
      </c>
      <c r="AG5694" s="58">
        <v>0</v>
      </c>
      <c r="AH5694" s="58">
        <v>0</v>
      </c>
      <c r="AI5694" s="58">
        <v>0</v>
      </c>
      <c r="AK5694" s="64">
        <f t="shared" si="88"/>
        <v>-2.2602159400159697E-2</v>
      </c>
    </row>
    <row r="5695" spans="1:37" x14ac:dyDescent="0.25">
      <c r="A5695">
        <v>5693</v>
      </c>
      <c r="B5695" s="1">
        <v>1.0999999999999999E-2</v>
      </c>
      <c r="C5695" s="1">
        <v>-1.2908916929397788E-4</v>
      </c>
      <c r="D5695" s="58">
        <v>3.7565275812819626E-2</v>
      </c>
      <c r="E5695" s="58">
        <v>1.2588524536435457E-2</v>
      </c>
      <c r="F5695" s="58">
        <v>0.16197165094526628</v>
      </c>
      <c r="G5695" s="58">
        <v>0.10304808027397332</v>
      </c>
      <c r="H5695" s="58">
        <v>0.1412294877433028</v>
      </c>
      <c r="I5695" s="58">
        <v>9.2387647737392387E-2</v>
      </c>
      <c r="J5695" s="58">
        <v>0.16842346250315407</v>
      </c>
      <c r="K5695" s="58">
        <v>5.4027908090610734E-2</v>
      </c>
      <c r="L5695" s="58">
        <v>3.4159116185344451E-2</v>
      </c>
      <c r="M5695" s="58">
        <v>9.6267909733915899E-2</v>
      </c>
      <c r="N5695" s="58">
        <v>9.833093643778483E-2</v>
      </c>
      <c r="O5695" s="58">
        <v>0</v>
      </c>
      <c r="P5695" s="58">
        <v>0</v>
      </c>
      <c r="Q5695" s="58">
        <v>0</v>
      </c>
      <c r="R5695" s="58">
        <v>0</v>
      </c>
      <c r="S5695" s="58">
        <v>0</v>
      </c>
      <c r="T5695" s="58">
        <v>0</v>
      </c>
      <c r="U5695" s="58">
        <v>0</v>
      </c>
      <c r="V5695" s="58">
        <v>0</v>
      </c>
      <c r="W5695" s="58">
        <v>0</v>
      </c>
      <c r="X5695" s="58">
        <v>0</v>
      </c>
      <c r="Y5695" s="58">
        <v>0</v>
      </c>
      <c r="Z5695" s="58">
        <v>0</v>
      </c>
      <c r="AA5695" s="58">
        <v>0</v>
      </c>
      <c r="AB5695" s="58">
        <v>0</v>
      </c>
      <c r="AC5695" s="58">
        <v>0</v>
      </c>
      <c r="AD5695" s="58">
        <v>0</v>
      </c>
      <c r="AE5695" s="58">
        <v>0</v>
      </c>
      <c r="AF5695" s="58">
        <v>0</v>
      </c>
      <c r="AG5695" s="58">
        <v>0</v>
      </c>
      <c r="AH5695" s="58">
        <v>0</v>
      </c>
      <c r="AI5695" s="58">
        <v>0</v>
      </c>
      <c r="AK5695" s="64">
        <f t="shared" si="88"/>
        <v>-1.1735379026725263E-2</v>
      </c>
    </row>
    <row r="5696" spans="1:37" x14ac:dyDescent="0.25">
      <c r="A5696">
        <v>5694</v>
      </c>
      <c r="B5696" s="1">
        <v>1.18E-2</v>
      </c>
      <c r="C5696" s="1">
        <v>-1.1460429108847776E-4</v>
      </c>
      <c r="D5696" s="58">
        <v>0.13561477413655276</v>
      </c>
      <c r="E5696" s="58">
        <v>6.3415188278258622E-2</v>
      </c>
      <c r="F5696" s="58">
        <v>8.0281473941512076E-3</v>
      </c>
      <c r="G5696" s="58">
        <v>0.15653094015333879</v>
      </c>
      <c r="H5696" s="58">
        <v>0.1349240291258568</v>
      </c>
      <c r="I5696" s="58">
        <v>2.7406582269790369E-2</v>
      </c>
      <c r="J5696" s="58">
        <v>3.9721322257682899E-2</v>
      </c>
      <c r="K5696" s="58">
        <v>0.15816230102462334</v>
      </c>
      <c r="L5696" s="58">
        <v>5.838811575460371E-2</v>
      </c>
      <c r="M5696" s="58">
        <v>0.13420785170955893</v>
      </c>
      <c r="N5696" s="58">
        <v>8.3600747895582556E-2</v>
      </c>
      <c r="O5696" s="58">
        <v>0</v>
      </c>
      <c r="P5696" s="58">
        <v>0</v>
      </c>
      <c r="Q5696" s="58">
        <v>0</v>
      </c>
      <c r="R5696" s="58">
        <v>0</v>
      </c>
      <c r="S5696" s="58">
        <v>0</v>
      </c>
      <c r="T5696" s="58">
        <v>0</v>
      </c>
      <c r="U5696" s="58">
        <v>0</v>
      </c>
      <c r="V5696" s="58">
        <v>0</v>
      </c>
      <c r="W5696" s="58">
        <v>0</v>
      </c>
      <c r="X5696" s="58">
        <v>0</v>
      </c>
      <c r="Y5696" s="58">
        <v>0</v>
      </c>
      <c r="Z5696" s="58">
        <v>0</v>
      </c>
      <c r="AA5696" s="58">
        <v>0</v>
      </c>
      <c r="AB5696" s="58">
        <v>0</v>
      </c>
      <c r="AC5696" s="58">
        <v>0</v>
      </c>
      <c r="AD5696" s="58">
        <v>0</v>
      </c>
      <c r="AE5696" s="58">
        <v>0</v>
      </c>
      <c r="AF5696" s="58">
        <v>0</v>
      </c>
      <c r="AG5696" s="58">
        <v>0</v>
      </c>
      <c r="AH5696" s="58">
        <v>0</v>
      </c>
      <c r="AI5696" s="58">
        <v>0</v>
      </c>
      <c r="AK5696" s="64">
        <f t="shared" si="88"/>
        <v>-9.712228058345573E-3</v>
      </c>
    </row>
    <row r="5697" spans="1:37" x14ac:dyDescent="0.25">
      <c r="A5697">
        <v>5695</v>
      </c>
      <c r="B5697" s="1">
        <v>1.55E-2</v>
      </c>
      <c r="C5697" s="1">
        <v>2.2461874618413393E-5</v>
      </c>
      <c r="D5697" s="58">
        <v>5.4829388957846122E-2</v>
      </c>
      <c r="E5697" s="58">
        <v>0.16179885449783649</v>
      </c>
      <c r="F5697" s="58">
        <v>5.7517085857471728E-2</v>
      </c>
      <c r="G5697" s="58">
        <v>7.9716347662358591E-2</v>
      </c>
      <c r="H5697" s="58">
        <v>0.15913352994687335</v>
      </c>
      <c r="I5697" s="58">
        <v>0.17630358929355869</v>
      </c>
      <c r="J5697" s="58">
        <v>0.1308352698451721</v>
      </c>
      <c r="K5697" s="58">
        <v>0.11316178867386124</v>
      </c>
      <c r="L5697" s="58">
        <v>2.404630236186148E-2</v>
      </c>
      <c r="M5697" s="58">
        <v>3.2570950620507688E-2</v>
      </c>
      <c r="N5697" s="58">
        <v>1.0086892282652516E-2</v>
      </c>
      <c r="O5697" s="58">
        <v>0</v>
      </c>
      <c r="P5697" s="58">
        <v>0</v>
      </c>
      <c r="Q5697" s="58">
        <v>0</v>
      </c>
      <c r="R5697" s="58">
        <v>0</v>
      </c>
      <c r="S5697" s="58">
        <v>0</v>
      </c>
      <c r="T5697" s="58">
        <v>0</v>
      </c>
      <c r="U5697" s="58">
        <v>0</v>
      </c>
      <c r="V5697" s="58">
        <v>0</v>
      </c>
      <c r="W5697" s="58">
        <v>0</v>
      </c>
      <c r="X5697" s="58">
        <v>0</v>
      </c>
      <c r="Y5697" s="58">
        <v>0</v>
      </c>
      <c r="Z5697" s="58">
        <v>0</v>
      </c>
      <c r="AA5697" s="58">
        <v>0</v>
      </c>
      <c r="AB5697" s="58">
        <v>0</v>
      </c>
      <c r="AC5697" s="58">
        <v>0</v>
      </c>
      <c r="AD5697" s="58">
        <v>0</v>
      </c>
      <c r="AE5697" s="58">
        <v>0</v>
      </c>
      <c r="AF5697" s="58">
        <v>0</v>
      </c>
      <c r="AG5697" s="58">
        <v>0</v>
      </c>
      <c r="AH5697" s="58">
        <v>0</v>
      </c>
      <c r="AI5697" s="58">
        <v>0</v>
      </c>
      <c r="AK5697" s="64">
        <f t="shared" si="88"/>
        <v>1.4491532011879609E-3</v>
      </c>
    </row>
    <row r="5698" spans="1:37" x14ac:dyDescent="0.25">
      <c r="A5698">
        <v>5696</v>
      </c>
      <c r="B5698" s="1">
        <v>1.0999999999999999E-2</v>
      </c>
      <c r="C5698" s="1">
        <v>-1.5412491145328769E-4</v>
      </c>
      <c r="D5698" s="58">
        <v>8.5252542328449019E-2</v>
      </c>
      <c r="E5698" s="58">
        <v>4.2325924439418038E-2</v>
      </c>
      <c r="F5698" s="58">
        <v>0.13485102203035473</v>
      </c>
      <c r="G5698" s="58">
        <v>0.12133080016006671</v>
      </c>
      <c r="H5698" s="58">
        <v>1.783307519150026E-2</v>
      </c>
      <c r="I5698" s="58">
        <v>0.1066502071585714</v>
      </c>
      <c r="J5698" s="58">
        <v>8.2487287717433994E-2</v>
      </c>
      <c r="K5698" s="58">
        <v>9.7988087786023956E-2</v>
      </c>
      <c r="L5698" s="58">
        <v>0.1240130115574313</v>
      </c>
      <c r="M5698" s="58">
        <v>0.11044039668268034</v>
      </c>
      <c r="N5698" s="58">
        <v>7.6827644948070234E-2</v>
      </c>
      <c r="O5698" s="58">
        <v>0</v>
      </c>
      <c r="P5698" s="58">
        <v>0</v>
      </c>
      <c r="Q5698" s="58">
        <v>0</v>
      </c>
      <c r="R5698" s="58">
        <v>0</v>
      </c>
      <c r="S5698" s="58">
        <v>0</v>
      </c>
      <c r="T5698" s="58">
        <v>0</v>
      </c>
      <c r="U5698" s="58">
        <v>0</v>
      </c>
      <c r="V5698" s="58">
        <v>0</v>
      </c>
      <c r="W5698" s="58">
        <v>0</v>
      </c>
      <c r="X5698" s="58">
        <v>0</v>
      </c>
      <c r="Y5698" s="58">
        <v>0</v>
      </c>
      <c r="Z5698" s="58">
        <v>0</v>
      </c>
      <c r="AA5698" s="58">
        <v>0</v>
      </c>
      <c r="AB5698" s="58">
        <v>0</v>
      </c>
      <c r="AC5698" s="58">
        <v>0</v>
      </c>
      <c r="AD5698" s="58">
        <v>0</v>
      </c>
      <c r="AE5698" s="58">
        <v>0</v>
      </c>
      <c r="AF5698" s="58">
        <v>0</v>
      </c>
      <c r="AG5698" s="58">
        <v>0</v>
      </c>
      <c r="AH5698" s="58">
        <v>0</v>
      </c>
      <c r="AI5698" s="58">
        <v>0</v>
      </c>
      <c r="AK5698" s="64">
        <f t="shared" si="88"/>
        <v>-1.4011355586662517E-2</v>
      </c>
    </row>
    <row r="5699" spans="1:37" x14ac:dyDescent="0.25">
      <c r="A5699">
        <v>5697</v>
      </c>
      <c r="B5699" s="1">
        <v>1.1599999999999999E-2</v>
      </c>
      <c r="C5699" s="1">
        <v>3.7587300626574138E-4</v>
      </c>
      <c r="D5699" s="58">
        <v>3.9001304244832724E-2</v>
      </c>
      <c r="E5699" s="58">
        <v>0.13548246994183419</v>
      </c>
      <c r="F5699" s="58">
        <v>5.509453004134178E-2</v>
      </c>
      <c r="G5699" s="58">
        <v>1.2212946070772864E-2</v>
      </c>
      <c r="H5699" s="58">
        <v>0.1649697591852306</v>
      </c>
      <c r="I5699" s="58">
        <v>0.10249058515376228</v>
      </c>
      <c r="J5699" s="58">
        <v>0.15911044073314037</v>
      </c>
      <c r="K5699" s="58">
        <v>1.0598206094035167E-2</v>
      </c>
      <c r="L5699" s="58">
        <v>7.778121053950926E-2</v>
      </c>
      <c r="M5699" s="58">
        <v>7.6970584704188022E-2</v>
      </c>
      <c r="N5699" s="58">
        <v>0.16628796329135284</v>
      </c>
      <c r="O5699" s="58">
        <v>0</v>
      </c>
      <c r="P5699" s="58">
        <v>0</v>
      </c>
      <c r="Q5699" s="58">
        <v>0</v>
      </c>
      <c r="R5699" s="58">
        <v>0</v>
      </c>
      <c r="S5699" s="58">
        <v>0</v>
      </c>
      <c r="T5699" s="58">
        <v>0</v>
      </c>
      <c r="U5699" s="58">
        <v>0</v>
      </c>
      <c r="V5699" s="58">
        <v>0</v>
      </c>
      <c r="W5699" s="58">
        <v>0</v>
      </c>
      <c r="X5699" s="58">
        <v>0</v>
      </c>
      <c r="Y5699" s="58">
        <v>0</v>
      </c>
      <c r="Z5699" s="58">
        <v>0</v>
      </c>
      <c r="AA5699" s="58">
        <v>0</v>
      </c>
      <c r="AB5699" s="58">
        <v>0</v>
      </c>
      <c r="AC5699" s="58">
        <v>0</v>
      </c>
      <c r="AD5699" s="58">
        <v>0</v>
      </c>
      <c r="AE5699" s="58">
        <v>0</v>
      </c>
      <c r="AF5699" s="58">
        <v>0</v>
      </c>
      <c r="AG5699" s="58">
        <v>0</v>
      </c>
      <c r="AH5699" s="58">
        <v>0</v>
      </c>
      <c r="AI5699" s="58">
        <v>0</v>
      </c>
      <c r="AK5699" s="64">
        <f t="shared" si="88"/>
        <v>3.2402845367736327E-2</v>
      </c>
    </row>
    <row r="5700" spans="1:37" x14ac:dyDescent="0.25">
      <c r="A5700">
        <v>5698</v>
      </c>
      <c r="B5700" s="1">
        <v>1.1900000000000001E-2</v>
      </c>
      <c r="C5700" s="1">
        <v>-4.096487515613858E-5</v>
      </c>
      <c r="D5700" s="58">
        <v>0.1000813200070219</v>
      </c>
      <c r="E5700" s="58">
        <v>7.5852061260970438E-2</v>
      </c>
      <c r="F5700" s="58">
        <v>0.10103822543190544</v>
      </c>
      <c r="G5700" s="58">
        <v>0.11763742883841663</v>
      </c>
      <c r="H5700" s="58">
        <v>0.1274123718641256</v>
      </c>
      <c r="I5700" s="58">
        <v>9.712646343691958E-2</v>
      </c>
      <c r="J5700" s="58">
        <v>5.3629516295031848E-2</v>
      </c>
      <c r="K5700" s="58">
        <v>9.1365619965057362E-2</v>
      </c>
      <c r="L5700" s="58">
        <v>0.12617375556062407</v>
      </c>
      <c r="M5700" s="58">
        <v>4.5615381016086684E-2</v>
      </c>
      <c r="N5700" s="58">
        <v>6.4067856323840475E-2</v>
      </c>
      <c r="O5700" s="58">
        <v>0</v>
      </c>
      <c r="P5700" s="58">
        <v>0</v>
      </c>
      <c r="Q5700" s="58">
        <v>0</v>
      </c>
      <c r="R5700" s="58">
        <v>0</v>
      </c>
      <c r="S5700" s="58">
        <v>0</v>
      </c>
      <c r="T5700" s="58">
        <v>0</v>
      </c>
      <c r="U5700" s="58">
        <v>0</v>
      </c>
      <c r="V5700" s="58">
        <v>0</v>
      </c>
      <c r="W5700" s="58">
        <v>0</v>
      </c>
      <c r="X5700" s="58">
        <v>0</v>
      </c>
      <c r="Y5700" s="58">
        <v>0</v>
      </c>
      <c r="Z5700" s="58">
        <v>0</v>
      </c>
      <c r="AA5700" s="58">
        <v>0</v>
      </c>
      <c r="AB5700" s="58">
        <v>0</v>
      </c>
      <c r="AC5700" s="58">
        <v>0</v>
      </c>
      <c r="AD5700" s="58">
        <v>0</v>
      </c>
      <c r="AE5700" s="58">
        <v>0</v>
      </c>
      <c r="AF5700" s="58">
        <v>0</v>
      </c>
      <c r="AG5700" s="58">
        <v>0</v>
      </c>
      <c r="AH5700" s="58">
        <v>0</v>
      </c>
      <c r="AI5700" s="58">
        <v>0</v>
      </c>
      <c r="AK5700" s="64">
        <f t="shared" ref="AK5700:AK5763" si="89">C5700/B5700</f>
        <v>-3.4424264837091241E-3</v>
      </c>
    </row>
    <row r="5701" spans="1:37" x14ac:dyDescent="0.25">
      <c r="A5701">
        <v>5699</v>
      </c>
      <c r="B5701" s="1">
        <v>1.12E-2</v>
      </c>
      <c r="C5701" s="1">
        <v>-1.4107951353301305E-4</v>
      </c>
      <c r="D5701" s="58">
        <v>9.8936444662307443E-2</v>
      </c>
      <c r="E5701" s="58">
        <v>5.0486188752053393E-2</v>
      </c>
      <c r="F5701" s="58">
        <v>9.4224908221634096E-2</v>
      </c>
      <c r="G5701" s="58">
        <v>8.4959882631241199E-2</v>
      </c>
      <c r="H5701" s="58">
        <v>4.5856832136874977E-2</v>
      </c>
      <c r="I5701" s="58">
        <v>7.3557034182008471E-2</v>
      </c>
      <c r="J5701" s="58">
        <v>0.1546811530242222</v>
      </c>
      <c r="K5701" s="58">
        <v>0.11839423691692955</v>
      </c>
      <c r="L5701" s="58">
        <v>2.2499102986653228E-2</v>
      </c>
      <c r="M5701" s="58">
        <v>0.14477684255400422</v>
      </c>
      <c r="N5701" s="58">
        <v>0.11162737393207121</v>
      </c>
      <c r="O5701" s="58">
        <v>0</v>
      </c>
      <c r="P5701" s="58">
        <v>0</v>
      </c>
      <c r="Q5701" s="58">
        <v>0</v>
      </c>
      <c r="R5701" s="58">
        <v>0</v>
      </c>
      <c r="S5701" s="58">
        <v>0</v>
      </c>
      <c r="T5701" s="58">
        <v>0</v>
      </c>
      <c r="U5701" s="58">
        <v>0</v>
      </c>
      <c r="V5701" s="58">
        <v>0</v>
      </c>
      <c r="W5701" s="58">
        <v>0</v>
      </c>
      <c r="X5701" s="58">
        <v>0</v>
      </c>
      <c r="Y5701" s="58">
        <v>0</v>
      </c>
      <c r="Z5701" s="58">
        <v>0</v>
      </c>
      <c r="AA5701" s="58">
        <v>0</v>
      </c>
      <c r="AB5701" s="58">
        <v>0</v>
      </c>
      <c r="AC5701" s="58">
        <v>0</v>
      </c>
      <c r="AD5701" s="58">
        <v>0</v>
      </c>
      <c r="AE5701" s="58">
        <v>0</v>
      </c>
      <c r="AF5701" s="58">
        <v>0</v>
      </c>
      <c r="AG5701" s="58">
        <v>0</v>
      </c>
      <c r="AH5701" s="58">
        <v>0</v>
      </c>
      <c r="AI5701" s="58">
        <v>0</v>
      </c>
      <c r="AK5701" s="64">
        <f t="shared" si="89"/>
        <v>-1.2596385136876165E-2</v>
      </c>
    </row>
    <row r="5702" spans="1:37" x14ac:dyDescent="0.25">
      <c r="A5702">
        <v>5700</v>
      </c>
      <c r="B5702" s="1">
        <v>1.1599999999999999E-2</v>
      </c>
      <c r="C5702" s="1">
        <v>1.9132645336339825E-4</v>
      </c>
      <c r="D5702" s="58">
        <v>0.10453507570264989</v>
      </c>
      <c r="E5702" s="58">
        <v>0.14042829963706591</v>
      </c>
      <c r="F5702" s="58">
        <v>3.6215425312678164E-2</v>
      </c>
      <c r="G5702" s="58">
        <v>5.8453584251568061E-2</v>
      </c>
      <c r="H5702" s="58">
        <v>5.5296998024986742E-2</v>
      </c>
      <c r="I5702" s="58">
        <v>9.851213069904638E-2</v>
      </c>
      <c r="J5702" s="58">
        <v>8.8865820873036978E-3</v>
      </c>
      <c r="K5702" s="58">
        <v>7.7497917204856506E-2</v>
      </c>
      <c r="L5702" s="58">
        <v>0.14830395951059577</v>
      </c>
      <c r="M5702" s="58">
        <v>0.11778137691388148</v>
      </c>
      <c r="N5702" s="58">
        <v>0.15408865065536761</v>
      </c>
      <c r="O5702" s="58">
        <v>0</v>
      </c>
      <c r="P5702" s="58">
        <v>0</v>
      </c>
      <c r="Q5702" s="58">
        <v>0</v>
      </c>
      <c r="R5702" s="58">
        <v>0</v>
      </c>
      <c r="S5702" s="58">
        <v>0</v>
      </c>
      <c r="T5702" s="58">
        <v>0</v>
      </c>
      <c r="U5702" s="58">
        <v>0</v>
      </c>
      <c r="V5702" s="58">
        <v>0</v>
      </c>
      <c r="W5702" s="58">
        <v>0</v>
      </c>
      <c r="X5702" s="58">
        <v>0</v>
      </c>
      <c r="Y5702" s="58">
        <v>0</v>
      </c>
      <c r="Z5702" s="58">
        <v>0</v>
      </c>
      <c r="AA5702" s="58">
        <v>0</v>
      </c>
      <c r="AB5702" s="58">
        <v>0</v>
      </c>
      <c r="AC5702" s="58">
        <v>0</v>
      </c>
      <c r="AD5702" s="58">
        <v>0</v>
      </c>
      <c r="AE5702" s="58">
        <v>0</v>
      </c>
      <c r="AF5702" s="58">
        <v>0</v>
      </c>
      <c r="AG5702" s="58">
        <v>0</v>
      </c>
      <c r="AH5702" s="58">
        <v>0</v>
      </c>
      <c r="AI5702" s="58">
        <v>0</v>
      </c>
      <c r="AK5702" s="64">
        <f t="shared" si="89"/>
        <v>1.6493659772706747E-2</v>
      </c>
    </row>
    <row r="5703" spans="1:37" x14ac:dyDescent="0.25">
      <c r="A5703">
        <v>5701</v>
      </c>
      <c r="B5703" s="1">
        <v>1.17E-2</v>
      </c>
      <c r="C5703" s="1">
        <v>1.0423064270720565E-5</v>
      </c>
      <c r="D5703" s="58">
        <v>0.10037374287937266</v>
      </c>
      <c r="E5703" s="58">
        <v>9.24345525207056E-3</v>
      </c>
      <c r="F5703" s="58">
        <v>7.4323915028296939E-2</v>
      </c>
      <c r="G5703" s="58">
        <v>4.9437557879487094E-2</v>
      </c>
      <c r="H5703" s="58">
        <v>0.11512722529000198</v>
      </c>
      <c r="I5703" s="58">
        <v>0.24278946344077593</v>
      </c>
      <c r="J5703" s="58">
        <v>0.10144608713689335</v>
      </c>
      <c r="K5703" s="58">
        <v>2.173326045510068E-2</v>
      </c>
      <c r="L5703" s="58">
        <v>0.24207982042301132</v>
      </c>
      <c r="M5703" s="58">
        <v>5.7360361613615646E-3</v>
      </c>
      <c r="N5703" s="58">
        <v>3.7709436053627879E-2</v>
      </c>
      <c r="O5703" s="58">
        <v>0</v>
      </c>
      <c r="P5703" s="58">
        <v>0</v>
      </c>
      <c r="Q5703" s="58">
        <v>0</v>
      </c>
      <c r="R5703" s="58">
        <v>0</v>
      </c>
      <c r="S5703" s="58">
        <v>0</v>
      </c>
      <c r="T5703" s="58">
        <v>0</v>
      </c>
      <c r="U5703" s="58">
        <v>0</v>
      </c>
      <c r="V5703" s="58">
        <v>0</v>
      </c>
      <c r="W5703" s="58">
        <v>0</v>
      </c>
      <c r="X5703" s="58">
        <v>0</v>
      </c>
      <c r="Y5703" s="58">
        <v>0</v>
      </c>
      <c r="Z5703" s="58">
        <v>0</v>
      </c>
      <c r="AA5703" s="58">
        <v>0</v>
      </c>
      <c r="AB5703" s="58">
        <v>0</v>
      </c>
      <c r="AC5703" s="58">
        <v>0</v>
      </c>
      <c r="AD5703" s="58">
        <v>0</v>
      </c>
      <c r="AE5703" s="58">
        <v>0</v>
      </c>
      <c r="AF5703" s="58">
        <v>0</v>
      </c>
      <c r="AG5703" s="58">
        <v>0</v>
      </c>
      <c r="AH5703" s="58">
        <v>0</v>
      </c>
      <c r="AI5703" s="58">
        <v>0</v>
      </c>
      <c r="AK5703" s="64">
        <f t="shared" si="89"/>
        <v>8.9086019407868069E-4</v>
      </c>
    </row>
    <row r="5704" spans="1:37" x14ac:dyDescent="0.25">
      <c r="A5704">
        <v>5702</v>
      </c>
      <c r="B5704" s="1">
        <v>1.2200000000000001E-2</v>
      </c>
      <c r="C5704" s="1">
        <v>-1.013372096176614E-4</v>
      </c>
      <c r="D5704" s="58">
        <v>0.11353902027833607</v>
      </c>
      <c r="E5704" s="58">
        <v>0.10907942266915567</v>
      </c>
      <c r="F5704" s="58">
        <v>9.3560032559594206E-2</v>
      </c>
      <c r="G5704" s="58">
        <v>4.3429276035675264E-2</v>
      </c>
      <c r="H5704" s="58">
        <v>7.236371312107584E-2</v>
      </c>
      <c r="I5704" s="58">
        <v>0.10933727531775189</v>
      </c>
      <c r="J5704" s="58">
        <v>4.0910459352975333E-2</v>
      </c>
      <c r="K5704" s="58">
        <v>0.12298933736721043</v>
      </c>
      <c r="L5704" s="58">
        <v>8.6152237899385586E-2</v>
      </c>
      <c r="M5704" s="58">
        <v>0.10413879910255226</v>
      </c>
      <c r="N5704" s="58">
        <v>0.10450042629628734</v>
      </c>
      <c r="O5704" s="58">
        <v>0</v>
      </c>
      <c r="P5704" s="58">
        <v>0</v>
      </c>
      <c r="Q5704" s="58">
        <v>0</v>
      </c>
      <c r="R5704" s="58">
        <v>0</v>
      </c>
      <c r="S5704" s="58">
        <v>0</v>
      </c>
      <c r="T5704" s="58">
        <v>0</v>
      </c>
      <c r="U5704" s="58">
        <v>0</v>
      </c>
      <c r="V5704" s="58">
        <v>0</v>
      </c>
      <c r="W5704" s="58">
        <v>0</v>
      </c>
      <c r="X5704" s="58">
        <v>0</v>
      </c>
      <c r="Y5704" s="58">
        <v>0</v>
      </c>
      <c r="Z5704" s="58">
        <v>0</v>
      </c>
      <c r="AA5704" s="58">
        <v>0</v>
      </c>
      <c r="AB5704" s="58">
        <v>0</v>
      </c>
      <c r="AC5704" s="58">
        <v>0</v>
      </c>
      <c r="AD5704" s="58">
        <v>0</v>
      </c>
      <c r="AE5704" s="58">
        <v>0</v>
      </c>
      <c r="AF5704" s="58">
        <v>0</v>
      </c>
      <c r="AG5704" s="58">
        <v>0</v>
      </c>
      <c r="AH5704" s="58">
        <v>0</v>
      </c>
      <c r="AI5704" s="58">
        <v>0</v>
      </c>
      <c r="AK5704" s="64">
        <f t="shared" si="89"/>
        <v>-8.3063286571853599E-3</v>
      </c>
    </row>
    <row r="5705" spans="1:37" x14ac:dyDescent="0.25">
      <c r="A5705">
        <v>5703</v>
      </c>
      <c r="B5705" s="1">
        <v>1.18E-2</v>
      </c>
      <c r="C5705" s="1">
        <v>-1.4362692426086738E-4</v>
      </c>
      <c r="D5705" s="58">
        <v>0.14305031806685448</v>
      </c>
      <c r="E5705" s="58">
        <v>8.5249114649015564E-2</v>
      </c>
      <c r="F5705" s="58">
        <v>5.6665129448503868E-2</v>
      </c>
      <c r="G5705" s="58">
        <v>3.851694742306859E-2</v>
      </c>
      <c r="H5705" s="58">
        <v>0.11347003393579261</v>
      </c>
      <c r="I5705" s="58">
        <v>6.8491768558267219E-2</v>
      </c>
      <c r="J5705" s="58">
        <v>8.0282985508843774E-2</v>
      </c>
      <c r="K5705" s="58">
        <v>0.14759683813137786</v>
      </c>
      <c r="L5705" s="58">
        <v>5.4076339314700732E-2</v>
      </c>
      <c r="M5705" s="58">
        <v>0.15970655779185061</v>
      </c>
      <c r="N5705" s="58">
        <v>5.2893967171724475E-2</v>
      </c>
      <c r="O5705" s="58">
        <v>0</v>
      </c>
      <c r="P5705" s="58">
        <v>0</v>
      </c>
      <c r="Q5705" s="58">
        <v>0</v>
      </c>
      <c r="R5705" s="58">
        <v>0</v>
      </c>
      <c r="S5705" s="58">
        <v>0</v>
      </c>
      <c r="T5705" s="58">
        <v>0</v>
      </c>
      <c r="U5705" s="58">
        <v>0</v>
      </c>
      <c r="V5705" s="58">
        <v>0</v>
      </c>
      <c r="W5705" s="58">
        <v>0</v>
      </c>
      <c r="X5705" s="58">
        <v>0</v>
      </c>
      <c r="Y5705" s="58">
        <v>0</v>
      </c>
      <c r="Z5705" s="58">
        <v>0</v>
      </c>
      <c r="AA5705" s="58">
        <v>0</v>
      </c>
      <c r="AB5705" s="58">
        <v>0</v>
      </c>
      <c r="AC5705" s="58">
        <v>0</v>
      </c>
      <c r="AD5705" s="58">
        <v>0</v>
      </c>
      <c r="AE5705" s="58">
        <v>0</v>
      </c>
      <c r="AF5705" s="58">
        <v>0</v>
      </c>
      <c r="AG5705" s="58">
        <v>0</v>
      </c>
      <c r="AH5705" s="58">
        <v>0</v>
      </c>
      <c r="AI5705" s="58">
        <v>0</v>
      </c>
      <c r="AK5705" s="64">
        <f t="shared" si="89"/>
        <v>-1.2171773242446388E-2</v>
      </c>
    </row>
    <row r="5706" spans="1:37" x14ac:dyDescent="0.25">
      <c r="A5706">
        <v>5704</v>
      </c>
      <c r="B5706" s="1">
        <v>1.06E-2</v>
      </c>
      <c r="C5706" s="1">
        <v>-4.6532180884493325E-5</v>
      </c>
      <c r="D5706" s="58">
        <v>6.9592482006393452E-2</v>
      </c>
      <c r="E5706" s="58">
        <v>5.793386135868385E-2</v>
      </c>
      <c r="F5706" s="58">
        <v>0.11820200823912021</v>
      </c>
      <c r="G5706" s="58">
        <v>0.10206774924904377</v>
      </c>
      <c r="H5706" s="58">
        <v>0.13887570632014096</v>
      </c>
      <c r="I5706" s="58">
        <v>6.2808497779144101E-2</v>
      </c>
      <c r="J5706" s="58">
        <v>5.3750386324862322E-2</v>
      </c>
      <c r="K5706" s="58">
        <v>8.7514604727420828E-2</v>
      </c>
      <c r="L5706" s="58">
        <v>0.12230767124376526</v>
      </c>
      <c r="M5706" s="58">
        <v>8.274013297049844E-2</v>
      </c>
      <c r="N5706" s="58">
        <v>0.10420689978092683</v>
      </c>
      <c r="O5706" s="58">
        <v>0</v>
      </c>
      <c r="P5706" s="58">
        <v>0</v>
      </c>
      <c r="Q5706" s="58">
        <v>0</v>
      </c>
      <c r="R5706" s="58">
        <v>0</v>
      </c>
      <c r="S5706" s="58">
        <v>0</v>
      </c>
      <c r="T5706" s="58">
        <v>0</v>
      </c>
      <c r="U5706" s="58">
        <v>0</v>
      </c>
      <c r="V5706" s="58">
        <v>0</v>
      </c>
      <c r="W5706" s="58">
        <v>0</v>
      </c>
      <c r="X5706" s="58">
        <v>0</v>
      </c>
      <c r="Y5706" s="58">
        <v>0</v>
      </c>
      <c r="Z5706" s="58">
        <v>0</v>
      </c>
      <c r="AA5706" s="58">
        <v>0</v>
      </c>
      <c r="AB5706" s="58">
        <v>0</v>
      </c>
      <c r="AC5706" s="58">
        <v>0</v>
      </c>
      <c r="AD5706" s="58">
        <v>0</v>
      </c>
      <c r="AE5706" s="58">
        <v>0</v>
      </c>
      <c r="AF5706" s="58">
        <v>0</v>
      </c>
      <c r="AG5706" s="58">
        <v>0</v>
      </c>
      <c r="AH5706" s="58">
        <v>0</v>
      </c>
      <c r="AI5706" s="58">
        <v>0</v>
      </c>
      <c r="AK5706" s="64">
        <f t="shared" si="89"/>
        <v>-4.3898283853295592E-3</v>
      </c>
    </row>
    <row r="5707" spans="1:37" x14ac:dyDescent="0.25">
      <c r="A5707">
        <v>5705</v>
      </c>
      <c r="B5707" s="1">
        <v>1.0999999999999999E-2</v>
      </c>
      <c r="C5707" s="1">
        <v>1.9775779814866742E-4</v>
      </c>
      <c r="D5707" s="58">
        <v>0.13354574717878892</v>
      </c>
      <c r="E5707" s="58">
        <v>0.11613051110432633</v>
      </c>
      <c r="F5707" s="58">
        <v>7.8280183533997613E-2</v>
      </c>
      <c r="G5707" s="58">
        <v>0.10713694138697807</v>
      </c>
      <c r="H5707" s="58">
        <v>5.9696884820833969E-2</v>
      </c>
      <c r="I5707" s="58">
        <v>1.0109040618058604E-2</v>
      </c>
      <c r="J5707" s="58">
        <v>6.342411888480784E-2</v>
      </c>
      <c r="K5707" s="58">
        <v>7.0309974535289102E-2</v>
      </c>
      <c r="L5707" s="58">
        <v>0.12945337180283933</v>
      </c>
      <c r="M5707" s="58">
        <v>0.12847989266753124</v>
      </c>
      <c r="N5707" s="58">
        <v>0.10343333346654909</v>
      </c>
      <c r="O5707" s="58">
        <v>0</v>
      </c>
      <c r="P5707" s="58">
        <v>0</v>
      </c>
      <c r="Q5707" s="58">
        <v>0</v>
      </c>
      <c r="R5707" s="58">
        <v>0</v>
      </c>
      <c r="S5707" s="58">
        <v>0</v>
      </c>
      <c r="T5707" s="58">
        <v>0</v>
      </c>
      <c r="U5707" s="58">
        <v>0</v>
      </c>
      <c r="V5707" s="58">
        <v>0</v>
      </c>
      <c r="W5707" s="58">
        <v>0</v>
      </c>
      <c r="X5707" s="58">
        <v>0</v>
      </c>
      <c r="Y5707" s="58">
        <v>0</v>
      </c>
      <c r="Z5707" s="58">
        <v>0</v>
      </c>
      <c r="AA5707" s="58">
        <v>0</v>
      </c>
      <c r="AB5707" s="58">
        <v>0</v>
      </c>
      <c r="AC5707" s="58">
        <v>0</v>
      </c>
      <c r="AD5707" s="58">
        <v>0</v>
      </c>
      <c r="AE5707" s="58">
        <v>0</v>
      </c>
      <c r="AF5707" s="58">
        <v>0</v>
      </c>
      <c r="AG5707" s="58">
        <v>0</v>
      </c>
      <c r="AH5707" s="58">
        <v>0</v>
      </c>
      <c r="AI5707" s="58">
        <v>0</v>
      </c>
      <c r="AK5707" s="64">
        <f t="shared" si="89"/>
        <v>1.7977981649878856E-2</v>
      </c>
    </row>
    <row r="5708" spans="1:37" x14ac:dyDescent="0.25">
      <c r="A5708">
        <v>5706</v>
      </c>
      <c r="B5708" s="1">
        <v>1.35E-2</v>
      </c>
      <c r="C5708" s="1">
        <v>-5.7991391631337211E-5</v>
      </c>
      <c r="D5708" s="58">
        <v>0.10948863073184932</v>
      </c>
      <c r="E5708" s="58">
        <v>9.1768031078497916E-2</v>
      </c>
      <c r="F5708" s="58">
        <v>0.11163461217304367</v>
      </c>
      <c r="G5708" s="58">
        <v>0.12686348159779423</v>
      </c>
      <c r="H5708" s="58">
        <v>9.4322458924324434E-2</v>
      </c>
      <c r="I5708" s="58">
        <v>0.16017869035054469</v>
      </c>
      <c r="J5708" s="58">
        <v>9.7361673523940387E-2</v>
      </c>
      <c r="K5708" s="58">
        <v>7.9799327904261377E-2</v>
      </c>
      <c r="L5708" s="58">
        <v>9.4095373618975284E-2</v>
      </c>
      <c r="M5708" s="58">
        <v>1.3555021878149073E-3</v>
      </c>
      <c r="N5708" s="58">
        <v>3.3132217908953807E-2</v>
      </c>
      <c r="O5708" s="58">
        <v>0</v>
      </c>
      <c r="P5708" s="58">
        <v>0</v>
      </c>
      <c r="Q5708" s="58">
        <v>0</v>
      </c>
      <c r="R5708" s="58">
        <v>0</v>
      </c>
      <c r="S5708" s="58">
        <v>0</v>
      </c>
      <c r="T5708" s="58">
        <v>0</v>
      </c>
      <c r="U5708" s="58">
        <v>0</v>
      </c>
      <c r="V5708" s="58">
        <v>0</v>
      </c>
      <c r="W5708" s="58">
        <v>0</v>
      </c>
      <c r="X5708" s="58">
        <v>0</v>
      </c>
      <c r="Y5708" s="58">
        <v>0</v>
      </c>
      <c r="Z5708" s="58">
        <v>0</v>
      </c>
      <c r="AA5708" s="58">
        <v>0</v>
      </c>
      <c r="AB5708" s="58">
        <v>0</v>
      </c>
      <c r="AC5708" s="58">
        <v>0</v>
      </c>
      <c r="AD5708" s="58">
        <v>0</v>
      </c>
      <c r="AE5708" s="58">
        <v>0</v>
      </c>
      <c r="AF5708" s="58">
        <v>0</v>
      </c>
      <c r="AG5708" s="58">
        <v>0</v>
      </c>
      <c r="AH5708" s="58">
        <v>0</v>
      </c>
      <c r="AI5708" s="58">
        <v>0</v>
      </c>
      <c r="AK5708" s="64">
        <f t="shared" si="89"/>
        <v>-4.2956586393583119E-3</v>
      </c>
    </row>
    <row r="5709" spans="1:37" x14ac:dyDescent="0.25">
      <c r="A5709">
        <v>5707</v>
      </c>
      <c r="B5709" s="1">
        <v>1.12E-2</v>
      </c>
      <c r="C5709" s="1">
        <v>-8.2949780979736496E-5</v>
      </c>
      <c r="D5709" s="58">
        <v>1.4037095935961582E-2</v>
      </c>
      <c r="E5709" s="58">
        <v>9.2050915523718926E-2</v>
      </c>
      <c r="F5709" s="58">
        <v>0.15239455948408617</v>
      </c>
      <c r="G5709" s="58">
        <v>0.10061803255541378</v>
      </c>
      <c r="H5709" s="58">
        <v>8.7695603769267442E-3</v>
      </c>
      <c r="I5709" s="58">
        <v>8.9206534115628927E-2</v>
      </c>
      <c r="J5709" s="58">
        <v>6.1188106001016457E-2</v>
      </c>
      <c r="K5709" s="58">
        <v>0.10994956485445388</v>
      </c>
      <c r="L5709" s="58">
        <v>0.11163823017459969</v>
      </c>
      <c r="M5709" s="58">
        <v>0.11447076466269546</v>
      </c>
      <c r="N5709" s="58">
        <v>0.14567663631549851</v>
      </c>
      <c r="O5709" s="58">
        <v>0</v>
      </c>
      <c r="P5709" s="58">
        <v>0</v>
      </c>
      <c r="Q5709" s="58">
        <v>0</v>
      </c>
      <c r="R5709" s="58">
        <v>0</v>
      </c>
      <c r="S5709" s="58">
        <v>0</v>
      </c>
      <c r="T5709" s="58">
        <v>0</v>
      </c>
      <c r="U5709" s="58">
        <v>0</v>
      </c>
      <c r="V5709" s="58">
        <v>0</v>
      </c>
      <c r="W5709" s="58">
        <v>0</v>
      </c>
      <c r="X5709" s="58">
        <v>0</v>
      </c>
      <c r="Y5709" s="58">
        <v>0</v>
      </c>
      <c r="Z5709" s="58">
        <v>0</v>
      </c>
      <c r="AA5709" s="58">
        <v>0</v>
      </c>
      <c r="AB5709" s="58">
        <v>0</v>
      </c>
      <c r="AC5709" s="58">
        <v>0</v>
      </c>
      <c r="AD5709" s="58">
        <v>0</v>
      </c>
      <c r="AE5709" s="58">
        <v>0</v>
      </c>
      <c r="AF5709" s="58">
        <v>0</v>
      </c>
      <c r="AG5709" s="58">
        <v>0</v>
      </c>
      <c r="AH5709" s="58">
        <v>0</v>
      </c>
      <c r="AI5709" s="58">
        <v>0</v>
      </c>
      <c r="AK5709" s="64">
        <f t="shared" si="89"/>
        <v>-7.4062304446193298E-3</v>
      </c>
    </row>
    <row r="5710" spans="1:37" x14ac:dyDescent="0.25">
      <c r="A5710">
        <v>5708</v>
      </c>
      <c r="B5710" s="1">
        <v>1.49E-2</v>
      </c>
      <c r="C5710" s="1">
        <v>2.1738299123767233E-4</v>
      </c>
      <c r="D5710" s="58">
        <v>0.10282136259533044</v>
      </c>
      <c r="E5710" s="58">
        <v>0.17644208580209289</v>
      </c>
      <c r="F5710" s="58">
        <v>0.1331139628862785</v>
      </c>
      <c r="G5710" s="58">
        <v>0.10532116103367017</v>
      </c>
      <c r="H5710" s="58">
        <v>0.12664263476598053</v>
      </c>
      <c r="I5710" s="58">
        <v>7.1225753921302218E-2</v>
      </c>
      <c r="J5710" s="58">
        <v>0.14569482044560642</v>
      </c>
      <c r="K5710" s="58">
        <v>4.4866922885682975E-2</v>
      </c>
      <c r="L5710" s="58">
        <v>2.3100676778218039E-2</v>
      </c>
      <c r="M5710" s="58">
        <v>3.2507445916647948E-2</v>
      </c>
      <c r="N5710" s="58">
        <v>3.8263172969189817E-2</v>
      </c>
      <c r="O5710" s="58">
        <v>0</v>
      </c>
      <c r="P5710" s="58">
        <v>0</v>
      </c>
      <c r="Q5710" s="58">
        <v>0</v>
      </c>
      <c r="R5710" s="58">
        <v>0</v>
      </c>
      <c r="S5710" s="58">
        <v>0</v>
      </c>
      <c r="T5710" s="58">
        <v>0</v>
      </c>
      <c r="U5710" s="58">
        <v>0</v>
      </c>
      <c r="V5710" s="58">
        <v>0</v>
      </c>
      <c r="W5710" s="58">
        <v>0</v>
      </c>
      <c r="X5710" s="58">
        <v>0</v>
      </c>
      <c r="Y5710" s="58">
        <v>0</v>
      </c>
      <c r="Z5710" s="58">
        <v>0</v>
      </c>
      <c r="AA5710" s="58">
        <v>0</v>
      </c>
      <c r="AB5710" s="58">
        <v>0</v>
      </c>
      <c r="AC5710" s="58">
        <v>0</v>
      </c>
      <c r="AD5710" s="58">
        <v>0</v>
      </c>
      <c r="AE5710" s="58">
        <v>0</v>
      </c>
      <c r="AF5710" s="58">
        <v>0</v>
      </c>
      <c r="AG5710" s="58">
        <v>0</v>
      </c>
      <c r="AH5710" s="58">
        <v>0</v>
      </c>
      <c r="AI5710" s="58">
        <v>0</v>
      </c>
      <c r="AK5710" s="64">
        <f t="shared" si="89"/>
        <v>1.458946249917264E-2</v>
      </c>
    </row>
    <row r="5711" spans="1:37" x14ac:dyDescent="0.25">
      <c r="A5711">
        <v>5709</v>
      </c>
      <c r="B5711" s="1">
        <v>9.1000000000000004E-3</v>
      </c>
      <c r="C5711" s="1">
        <v>-9.3891979050722248E-5</v>
      </c>
      <c r="D5711" s="58">
        <v>0.12189042195202188</v>
      </c>
      <c r="E5711" s="58">
        <v>2.6997000789760047E-3</v>
      </c>
      <c r="F5711" s="58">
        <v>0.13877543929408093</v>
      </c>
      <c r="G5711" s="58">
        <v>0.1075202459144874</v>
      </c>
      <c r="H5711" s="58">
        <v>0.12642907375868184</v>
      </c>
      <c r="I5711" s="58">
        <v>3.9353740190564007E-2</v>
      </c>
      <c r="J5711" s="58">
        <v>3.8213499273504495E-2</v>
      </c>
      <c r="K5711" s="58">
        <v>4.9034532950318184E-2</v>
      </c>
      <c r="L5711" s="58">
        <v>0.12225285635715884</v>
      </c>
      <c r="M5711" s="58">
        <v>0.12745855239076057</v>
      </c>
      <c r="N5711" s="58">
        <v>0.12637193783944586</v>
      </c>
      <c r="O5711" s="58">
        <v>0</v>
      </c>
      <c r="P5711" s="58">
        <v>0</v>
      </c>
      <c r="Q5711" s="58">
        <v>0</v>
      </c>
      <c r="R5711" s="58">
        <v>0</v>
      </c>
      <c r="S5711" s="58">
        <v>0</v>
      </c>
      <c r="T5711" s="58">
        <v>0</v>
      </c>
      <c r="U5711" s="58">
        <v>0</v>
      </c>
      <c r="V5711" s="58">
        <v>0</v>
      </c>
      <c r="W5711" s="58">
        <v>0</v>
      </c>
      <c r="X5711" s="58">
        <v>0</v>
      </c>
      <c r="Y5711" s="58">
        <v>0</v>
      </c>
      <c r="Z5711" s="58">
        <v>0</v>
      </c>
      <c r="AA5711" s="58">
        <v>0</v>
      </c>
      <c r="AB5711" s="58">
        <v>0</v>
      </c>
      <c r="AC5711" s="58">
        <v>0</v>
      </c>
      <c r="AD5711" s="58">
        <v>0</v>
      </c>
      <c r="AE5711" s="58">
        <v>0</v>
      </c>
      <c r="AF5711" s="58">
        <v>0</v>
      </c>
      <c r="AG5711" s="58">
        <v>0</v>
      </c>
      <c r="AH5711" s="58">
        <v>0</v>
      </c>
      <c r="AI5711" s="58">
        <v>0</v>
      </c>
      <c r="AK5711" s="64">
        <f t="shared" si="89"/>
        <v>-1.0317799895683762E-2</v>
      </c>
    </row>
    <row r="5712" spans="1:37" x14ac:dyDescent="0.25">
      <c r="A5712">
        <v>5710</v>
      </c>
      <c r="B5712" s="1">
        <v>1.3299999999999999E-2</v>
      </c>
      <c r="C5712" s="1">
        <v>1.1773877574493442E-4</v>
      </c>
      <c r="D5712" s="58">
        <v>6.4753131190947125E-2</v>
      </c>
      <c r="E5712" s="58">
        <v>0.13453211237592091</v>
      </c>
      <c r="F5712" s="58">
        <v>3.7092521812113748E-2</v>
      </c>
      <c r="G5712" s="58">
        <v>0.12402992459377418</v>
      </c>
      <c r="H5712" s="58">
        <v>6.2294508910663106E-2</v>
      </c>
      <c r="I5712" s="58">
        <v>4.6713208135533188E-2</v>
      </c>
      <c r="J5712" s="58">
        <v>0.11074135276366548</v>
      </c>
      <c r="K5712" s="58">
        <v>0.15459661509537978</v>
      </c>
      <c r="L5712" s="58">
        <v>0.12890454332983056</v>
      </c>
      <c r="M5712" s="58">
        <v>3.5494716066240217E-2</v>
      </c>
      <c r="N5712" s="58">
        <v>0.10084736572593163</v>
      </c>
      <c r="O5712" s="58">
        <v>0</v>
      </c>
      <c r="P5712" s="58">
        <v>0</v>
      </c>
      <c r="Q5712" s="58">
        <v>0</v>
      </c>
      <c r="R5712" s="58">
        <v>0</v>
      </c>
      <c r="S5712" s="58">
        <v>0</v>
      </c>
      <c r="T5712" s="58">
        <v>0</v>
      </c>
      <c r="U5712" s="58">
        <v>0</v>
      </c>
      <c r="V5712" s="58">
        <v>0</v>
      </c>
      <c r="W5712" s="58">
        <v>0</v>
      </c>
      <c r="X5712" s="58">
        <v>0</v>
      </c>
      <c r="Y5712" s="58">
        <v>0</v>
      </c>
      <c r="Z5712" s="58">
        <v>0</v>
      </c>
      <c r="AA5712" s="58">
        <v>0</v>
      </c>
      <c r="AB5712" s="58">
        <v>0</v>
      </c>
      <c r="AC5712" s="58">
        <v>0</v>
      </c>
      <c r="AD5712" s="58">
        <v>0</v>
      </c>
      <c r="AE5712" s="58">
        <v>0</v>
      </c>
      <c r="AF5712" s="58">
        <v>0</v>
      </c>
      <c r="AG5712" s="58">
        <v>0</v>
      </c>
      <c r="AH5712" s="58">
        <v>0</v>
      </c>
      <c r="AI5712" s="58">
        <v>0</v>
      </c>
      <c r="AK5712" s="64">
        <f t="shared" si="89"/>
        <v>8.8525395296943175E-3</v>
      </c>
    </row>
    <row r="5713" spans="1:37" x14ac:dyDescent="0.25">
      <c r="A5713">
        <v>5711</v>
      </c>
      <c r="B5713" s="1">
        <v>1.2800000000000001E-2</v>
      </c>
      <c r="C5713" s="1">
        <v>7.5259298248993853E-5</v>
      </c>
      <c r="D5713" s="58">
        <v>9.8007362614898938E-2</v>
      </c>
      <c r="E5713" s="58">
        <v>0.11087727175852857</v>
      </c>
      <c r="F5713" s="58">
        <v>5.3154516490793918E-2</v>
      </c>
      <c r="G5713" s="58">
        <v>0.14533152798571847</v>
      </c>
      <c r="H5713" s="58">
        <v>7.9792285722561196E-2</v>
      </c>
      <c r="I5713" s="58">
        <v>2.5823900322231086E-2</v>
      </c>
      <c r="J5713" s="58">
        <v>0.15993580749384242</v>
      </c>
      <c r="K5713" s="58">
        <v>0.11504345582973662</v>
      </c>
      <c r="L5713" s="58">
        <v>8.7966522637741781E-3</v>
      </c>
      <c r="M5713" s="58">
        <v>0.11966910875662486</v>
      </c>
      <c r="N5713" s="58">
        <v>8.3568110761289768E-2</v>
      </c>
      <c r="O5713" s="58">
        <v>0</v>
      </c>
      <c r="P5713" s="58">
        <v>0</v>
      </c>
      <c r="Q5713" s="58">
        <v>0</v>
      </c>
      <c r="R5713" s="58">
        <v>0</v>
      </c>
      <c r="S5713" s="58">
        <v>0</v>
      </c>
      <c r="T5713" s="58">
        <v>0</v>
      </c>
      <c r="U5713" s="58">
        <v>0</v>
      </c>
      <c r="V5713" s="58">
        <v>0</v>
      </c>
      <c r="W5713" s="58">
        <v>0</v>
      </c>
      <c r="X5713" s="58">
        <v>0</v>
      </c>
      <c r="Y5713" s="58">
        <v>0</v>
      </c>
      <c r="Z5713" s="58">
        <v>0</v>
      </c>
      <c r="AA5713" s="58">
        <v>0</v>
      </c>
      <c r="AB5713" s="58">
        <v>0</v>
      </c>
      <c r="AC5713" s="58">
        <v>0</v>
      </c>
      <c r="AD5713" s="58">
        <v>0</v>
      </c>
      <c r="AE5713" s="58">
        <v>0</v>
      </c>
      <c r="AF5713" s="58">
        <v>0</v>
      </c>
      <c r="AG5713" s="58">
        <v>0</v>
      </c>
      <c r="AH5713" s="58">
        <v>0</v>
      </c>
      <c r="AI5713" s="58">
        <v>0</v>
      </c>
      <c r="AK5713" s="64">
        <f t="shared" si="89"/>
        <v>5.8796326757026441E-3</v>
      </c>
    </row>
    <row r="5714" spans="1:37" x14ac:dyDescent="0.25">
      <c r="A5714">
        <v>5712</v>
      </c>
      <c r="B5714" s="1">
        <v>1.2E-2</v>
      </c>
      <c r="C5714" s="1">
        <v>-2.2139977514178973E-4</v>
      </c>
      <c r="D5714" s="58">
        <v>0.15341395782468631</v>
      </c>
      <c r="E5714" s="58">
        <v>6.3412813427683415E-2</v>
      </c>
      <c r="F5714" s="58">
        <v>0.14751724867176513</v>
      </c>
      <c r="G5714" s="58">
        <v>6.1512431055733681E-2</v>
      </c>
      <c r="H5714" s="58">
        <v>0.11789545108223536</v>
      </c>
      <c r="I5714" s="58">
        <v>0.16315543046285017</v>
      </c>
      <c r="J5714" s="58">
        <v>2.1110629889291094E-2</v>
      </c>
      <c r="K5714" s="58">
        <v>6.4641481984976421E-2</v>
      </c>
      <c r="L5714" s="58">
        <v>8.6288532986245961E-2</v>
      </c>
      <c r="M5714" s="58">
        <v>0.11802543776367527</v>
      </c>
      <c r="N5714" s="58">
        <v>3.0265848508572698E-3</v>
      </c>
      <c r="O5714" s="58">
        <v>0</v>
      </c>
      <c r="P5714" s="58">
        <v>0</v>
      </c>
      <c r="Q5714" s="58">
        <v>0</v>
      </c>
      <c r="R5714" s="58">
        <v>0</v>
      </c>
      <c r="S5714" s="58">
        <v>0</v>
      </c>
      <c r="T5714" s="58">
        <v>0</v>
      </c>
      <c r="U5714" s="58">
        <v>0</v>
      </c>
      <c r="V5714" s="58">
        <v>0</v>
      </c>
      <c r="W5714" s="58">
        <v>0</v>
      </c>
      <c r="X5714" s="58">
        <v>0</v>
      </c>
      <c r="Y5714" s="58">
        <v>0</v>
      </c>
      <c r="Z5714" s="58">
        <v>0</v>
      </c>
      <c r="AA5714" s="58">
        <v>0</v>
      </c>
      <c r="AB5714" s="58">
        <v>0</v>
      </c>
      <c r="AC5714" s="58">
        <v>0</v>
      </c>
      <c r="AD5714" s="58">
        <v>0</v>
      </c>
      <c r="AE5714" s="58">
        <v>0</v>
      </c>
      <c r="AF5714" s="58">
        <v>0</v>
      </c>
      <c r="AG5714" s="58">
        <v>0</v>
      </c>
      <c r="AH5714" s="58">
        <v>0</v>
      </c>
      <c r="AI5714" s="58">
        <v>0</v>
      </c>
      <c r="AK5714" s="64">
        <f t="shared" si="89"/>
        <v>-1.8449981261815809E-2</v>
      </c>
    </row>
    <row r="5715" spans="1:37" x14ac:dyDescent="0.25">
      <c r="A5715">
        <v>5713</v>
      </c>
      <c r="B5715" s="1">
        <v>1.2E-2</v>
      </c>
      <c r="C5715" s="1">
        <v>9.3405497372485663E-5</v>
      </c>
      <c r="D5715" s="58">
        <v>0.10808325770477967</v>
      </c>
      <c r="E5715" s="58">
        <v>0.11815580674152817</v>
      </c>
      <c r="F5715" s="58">
        <v>3.7912212914261424E-2</v>
      </c>
      <c r="G5715" s="58">
        <v>5.307640814015735E-2</v>
      </c>
      <c r="H5715" s="58">
        <v>8.3234977886946435E-2</v>
      </c>
      <c r="I5715" s="58">
        <v>0.11680531323182228</v>
      </c>
      <c r="J5715" s="58">
        <v>6.5530567196932787E-2</v>
      </c>
      <c r="K5715" s="58">
        <v>9.7015240042341536E-2</v>
      </c>
      <c r="L5715" s="58">
        <v>0.11867161826968971</v>
      </c>
      <c r="M5715" s="58">
        <v>7.8329508868782677E-2</v>
      </c>
      <c r="N5715" s="58">
        <v>0.12318508900275787</v>
      </c>
      <c r="O5715" s="58">
        <v>0</v>
      </c>
      <c r="P5715" s="58">
        <v>0</v>
      </c>
      <c r="Q5715" s="58">
        <v>0</v>
      </c>
      <c r="R5715" s="58">
        <v>0</v>
      </c>
      <c r="S5715" s="58">
        <v>0</v>
      </c>
      <c r="T5715" s="58">
        <v>0</v>
      </c>
      <c r="U5715" s="58">
        <v>0</v>
      </c>
      <c r="V5715" s="58">
        <v>0</v>
      </c>
      <c r="W5715" s="58">
        <v>0</v>
      </c>
      <c r="X5715" s="58">
        <v>0</v>
      </c>
      <c r="Y5715" s="58">
        <v>0</v>
      </c>
      <c r="Z5715" s="58">
        <v>0</v>
      </c>
      <c r="AA5715" s="58">
        <v>0</v>
      </c>
      <c r="AB5715" s="58">
        <v>0</v>
      </c>
      <c r="AC5715" s="58">
        <v>0</v>
      </c>
      <c r="AD5715" s="58">
        <v>0</v>
      </c>
      <c r="AE5715" s="58">
        <v>0</v>
      </c>
      <c r="AF5715" s="58">
        <v>0</v>
      </c>
      <c r="AG5715" s="58">
        <v>0</v>
      </c>
      <c r="AH5715" s="58">
        <v>0</v>
      </c>
      <c r="AI5715" s="58">
        <v>0</v>
      </c>
      <c r="AK5715" s="64">
        <f t="shared" si="89"/>
        <v>7.7837914477071387E-3</v>
      </c>
    </row>
    <row r="5716" spans="1:37" x14ac:dyDescent="0.25">
      <c r="A5716">
        <v>5714</v>
      </c>
      <c r="B5716" s="1">
        <v>1.0200000000000001E-2</v>
      </c>
      <c r="C5716" s="1">
        <v>6.3908688000827681E-5</v>
      </c>
      <c r="D5716" s="58">
        <v>0.18758137027995428</v>
      </c>
      <c r="E5716" s="58">
        <v>3.3645466303933273E-2</v>
      </c>
      <c r="F5716" s="58">
        <v>0.16696643222887952</v>
      </c>
      <c r="G5716" s="58">
        <v>1.5077397779123605E-2</v>
      </c>
      <c r="H5716" s="58">
        <v>0.16600457955496439</v>
      </c>
      <c r="I5716" s="58">
        <v>2.4531847276113451E-2</v>
      </c>
      <c r="J5716" s="58">
        <v>0.13540789561049069</v>
      </c>
      <c r="K5716" s="58">
        <v>2.0597949057500748E-2</v>
      </c>
      <c r="L5716" s="58">
        <v>0.15754889186002916</v>
      </c>
      <c r="M5716" s="58">
        <v>7.9361866257619512E-2</v>
      </c>
      <c r="N5716" s="58">
        <v>1.3276303791391457E-2</v>
      </c>
      <c r="O5716" s="58">
        <v>0</v>
      </c>
      <c r="P5716" s="58">
        <v>0</v>
      </c>
      <c r="Q5716" s="58">
        <v>0</v>
      </c>
      <c r="R5716" s="58">
        <v>0</v>
      </c>
      <c r="S5716" s="58">
        <v>0</v>
      </c>
      <c r="T5716" s="58">
        <v>0</v>
      </c>
      <c r="U5716" s="58">
        <v>0</v>
      </c>
      <c r="V5716" s="58">
        <v>0</v>
      </c>
      <c r="W5716" s="58">
        <v>0</v>
      </c>
      <c r="X5716" s="58">
        <v>0</v>
      </c>
      <c r="Y5716" s="58">
        <v>0</v>
      </c>
      <c r="Z5716" s="58">
        <v>0</v>
      </c>
      <c r="AA5716" s="58">
        <v>0</v>
      </c>
      <c r="AB5716" s="58">
        <v>0</v>
      </c>
      <c r="AC5716" s="58">
        <v>0</v>
      </c>
      <c r="AD5716" s="58">
        <v>0</v>
      </c>
      <c r="AE5716" s="58">
        <v>0</v>
      </c>
      <c r="AF5716" s="58">
        <v>0</v>
      </c>
      <c r="AG5716" s="58">
        <v>0</v>
      </c>
      <c r="AH5716" s="58">
        <v>0</v>
      </c>
      <c r="AI5716" s="58">
        <v>0</v>
      </c>
      <c r="AK5716" s="64">
        <f t="shared" si="89"/>
        <v>6.2655576471399681E-3</v>
      </c>
    </row>
    <row r="5717" spans="1:37" x14ac:dyDescent="0.25">
      <c r="A5717">
        <v>5715</v>
      </c>
      <c r="B5717" s="1">
        <v>1.32E-2</v>
      </c>
      <c r="C5717" s="1">
        <v>-8.8275055913401124E-5</v>
      </c>
      <c r="D5717" s="58">
        <v>6.1118759247852351E-2</v>
      </c>
      <c r="E5717" s="58">
        <v>0.11391852513325793</v>
      </c>
      <c r="F5717" s="58">
        <v>0.12852831349890043</v>
      </c>
      <c r="G5717" s="58">
        <v>7.5125210312813953E-2</v>
      </c>
      <c r="H5717" s="58">
        <v>6.4590664939747286E-2</v>
      </c>
      <c r="I5717" s="58">
        <v>8.4500119798654377E-2</v>
      </c>
      <c r="J5717" s="58">
        <v>0.12278948009848495</v>
      </c>
      <c r="K5717" s="58">
        <v>0.14868804324879664</v>
      </c>
      <c r="L5717" s="58">
        <v>0.11084636434047297</v>
      </c>
      <c r="M5717" s="58">
        <v>6.3053403767461727E-2</v>
      </c>
      <c r="N5717" s="58">
        <v>2.6841115613557374E-2</v>
      </c>
      <c r="O5717" s="58">
        <v>0</v>
      </c>
      <c r="P5717" s="58">
        <v>0</v>
      </c>
      <c r="Q5717" s="58">
        <v>0</v>
      </c>
      <c r="R5717" s="58">
        <v>0</v>
      </c>
      <c r="S5717" s="58">
        <v>0</v>
      </c>
      <c r="T5717" s="58">
        <v>0</v>
      </c>
      <c r="U5717" s="58">
        <v>0</v>
      </c>
      <c r="V5717" s="58">
        <v>0</v>
      </c>
      <c r="W5717" s="58">
        <v>0</v>
      </c>
      <c r="X5717" s="58">
        <v>0</v>
      </c>
      <c r="Y5717" s="58">
        <v>0</v>
      </c>
      <c r="Z5717" s="58">
        <v>0</v>
      </c>
      <c r="AA5717" s="58">
        <v>0</v>
      </c>
      <c r="AB5717" s="58">
        <v>0</v>
      </c>
      <c r="AC5717" s="58">
        <v>0</v>
      </c>
      <c r="AD5717" s="58">
        <v>0</v>
      </c>
      <c r="AE5717" s="58">
        <v>0</v>
      </c>
      <c r="AF5717" s="58">
        <v>0</v>
      </c>
      <c r="AG5717" s="58">
        <v>0</v>
      </c>
      <c r="AH5717" s="58">
        <v>0</v>
      </c>
      <c r="AI5717" s="58">
        <v>0</v>
      </c>
      <c r="AK5717" s="64">
        <f t="shared" si="89"/>
        <v>-6.6875042358637213E-3</v>
      </c>
    </row>
    <row r="5718" spans="1:37" x14ac:dyDescent="0.25">
      <c r="A5718">
        <v>5716</v>
      </c>
      <c r="B5718" s="1">
        <v>1.0500000000000001E-2</v>
      </c>
      <c r="C5718" s="1">
        <v>7.3817992379088798E-6</v>
      </c>
      <c r="D5718" s="58">
        <v>9.6394718623046147E-2</v>
      </c>
      <c r="E5718" s="58">
        <v>5.272844268645091E-2</v>
      </c>
      <c r="F5718" s="58">
        <v>0.16416375482486747</v>
      </c>
      <c r="G5718" s="58">
        <v>0.13274270937990432</v>
      </c>
      <c r="H5718" s="58">
        <v>0.12050787459304976</v>
      </c>
      <c r="I5718" s="58">
        <v>7.5248088853266101E-2</v>
      </c>
      <c r="J5718" s="58">
        <v>8.016997569938826E-2</v>
      </c>
      <c r="K5718" s="58">
        <v>7.3105542731653783E-4</v>
      </c>
      <c r="L5718" s="58">
        <v>3.8839206048737196E-2</v>
      </c>
      <c r="M5718" s="58">
        <v>0.14635933810379584</v>
      </c>
      <c r="N5718" s="58">
        <v>9.2114835760177607E-2</v>
      </c>
      <c r="O5718" s="58">
        <v>0</v>
      </c>
      <c r="P5718" s="58">
        <v>0</v>
      </c>
      <c r="Q5718" s="58">
        <v>0</v>
      </c>
      <c r="R5718" s="58">
        <v>0</v>
      </c>
      <c r="S5718" s="58">
        <v>0</v>
      </c>
      <c r="T5718" s="58">
        <v>0</v>
      </c>
      <c r="U5718" s="58">
        <v>0</v>
      </c>
      <c r="V5718" s="58">
        <v>0</v>
      </c>
      <c r="W5718" s="58">
        <v>0</v>
      </c>
      <c r="X5718" s="58">
        <v>0</v>
      </c>
      <c r="Y5718" s="58">
        <v>0</v>
      </c>
      <c r="Z5718" s="58">
        <v>0</v>
      </c>
      <c r="AA5718" s="58">
        <v>0</v>
      </c>
      <c r="AB5718" s="58">
        <v>0</v>
      </c>
      <c r="AC5718" s="58">
        <v>0</v>
      </c>
      <c r="AD5718" s="58">
        <v>0</v>
      </c>
      <c r="AE5718" s="58">
        <v>0</v>
      </c>
      <c r="AF5718" s="58">
        <v>0</v>
      </c>
      <c r="AG5718" s="58">
        <v>0</v>
      </c>
      <c r="AH5718" s="58">
        <v>0</v>
      </c>
      <c r="AI5718" s="58">
        <v>0</v>
      </c>
      <c r="AK5718" s="64">
        <f t="shared" si="89"/>
        <v>7.0302849884846467E-4</v>
      </c>
    </row>
    <row r="5719" spans="1:37" x14ac:dyDescent="0.25">
      <c r="A5719">
        <v>5717</v>
      </c>
      <c r="B5719" s="1">
        <v>1.17E-2</v>
      </c>
      <c r="C5719" s="1">
        <v>-2.0784398392750293E-4</v>
      </c>
      <c r="D5719" s="58">
        <v>0.11929842924004939</v>
      </c>
      <c r="E5719" s="58">
        <v>6.5917083494357209E-2</v>
      </c>
      <c r="F5719" s="58">
        <v>9.6467522963773603E-2</v>
      </c>
      <c r="G5719" s="58">
        <v>8.6647444884926469E-2</v>
      </c>
      <c r="H5719" s="58">
        <v>0.10354847744870853</v>
      </c>
      <c r="I5719" s="58">
        <v>8.6214875373837152E-2</v>
      </c>
      <c r="J5719" s="58">
        <v>6.8576254659010183E-2</v>
      </c>
      <c r="K5719" s="58">
        <v>0.11934863160533572</v>
      </c>
      <c r="L5719" s="58">
        <v>1.957327977519365E-3</v>
      </c>
      <c r="M5719" s="58">
        <v>0.12893195155218309</v>
      </c>
      <c r="N5719" s="58">
        <v>0.12309200080029926</v>
      </c>
      <c r="O5719" s="58">
        <v>0</v>
      </c>
      <c r="P5719" s="58">
        <v>0</v>
      </c>
      <c r="Q5719" s="58">
        <v>0</v>
      </c>
      <c r="R5719" s="58">
        <v>0</v>
      </c>
      <c r="S5719" s="58">
        <v>0</v>
      </c>
      <c r="T5719" s="58">
        <v>0</v>
      </c>
      <c r="U5719" s="58">
        <v>0</v>
      </c>
      <c r="V5719" s="58">
        <v>0</v>
      </c>
      <c r="W5719" s="58">
        <v>0</v>
      </c>
      <c r="X5719" s="58">
        <v>0</v>
      </c>
      <c r="Y5719" s="58">
        <v>0</v>
      </c>
      <c r="Z5719" s="58">
        <v>0</v>
      </c>
      <c r="AA5719" s="58">
        <v>0</v>
      </c>
      <c r="AB5719" s="58">
        <v>0</v>
      </c>
      <c r="AC5719" s="58">
        <v>0</v>
      </c>
      <c r="AD5719" s="58">
        <v>0</v>
      </c>
      <c r="AE5719" s="58">
        <v>0</v>
      </c>
      <c r="AF5719" s="58">
        <v>0</v>
      </c>
      <c r="AG5719" s="58">
        <v>0</v>
      </c>
      <c r="AH5719" s="58">
        <v>0</v>
      </c>
      <c r="AI5719" s="58">
        <v>0</v>
      </c>
      <c r="AK5719" s="64">
        <f t="shared" si="89"/>
        <v>-1.7764443070726745E-2</v>
      </c>
    </row>
    <row r="5720" spans="1:37" x14ac:dyDescent="0.25">
      <c r="A5720">
        <v>5718</v>
      </c>
      <c r="B5720" s="1">
        <v>1.47E-2</v>
      </c>
      <c r="C5720" s="1">
        <v>1.6892918718743185E-4</v>
      </c>
      <c r="D5720" s="58">
        <v>0.16594375815897741</v>
      </c>
      <c r="E5720" s="58">
        <v>0.16405670658389113</v>
      </c>
      <c r="F5720" s="58">
        <v>4.2849049184075345E-2</v>
      </c>
      <c r="G5720" s="58">
        <v>9.841006378293303E-2</v>
      </c>
      <c r="H5720" s="58">
        <v>1.185420278282558E-2</v>
      </c>
      <c r="I5720" s="58">
        <v>0.10711093753610594</v>
      </c>
      <c r="J5720" s="58">
        <v>0.12599848770624442</v>
      </c>
      <c r="K5720" s="58">
        <v>0.11182937718401979</v>
      </c>
      <c r="L5720" s="58">
        <v>0.12406022314171569</v>
      </c>
      <c r="M5720" s="58">
        <v>2.5864041989807865E-2</v>
      </c>
      <c r="N5720" s="58">
        <v>2.202315194940372E-2</v>
      </c>
      <c r="O5720" s="58">
        <v>0</v>
      </c>
      <c r="P5720" s="58">
        <v>0</v>
      </c>
      <c r="Q5720" s="58">
        <v>0</v>
      </c>
      <c r="R5720" s="58">
        <v>0</v>
      </c>
      <c r="S5720" s="58">
        <v>0</v>
      </c>
      <c r="T5720" s="58">
        <v>0</v>
      </c>
      <c r="U5720" s="58">
        <v>0</v>
      </c>
      <c r="V5720" s="58">
        <v>0</v>
      </c>
      <c r="W5720" s="58">
        <v>0</v>
      </c>
      <c r="X5720" s="58">
        <v>0</v>
      </c>
      <c r="Y5720" s="58">
        <v>0</v>
      </c>
      <c r="Z5720" s="58">
        <v>0</v>
      </c>
      <c r="AA5720" s="58">
        <v>0</v>
      </c>
      <c r="AB5720" s="58">
        <v>0</v>
      </c>
      <c r="AC5720" s="58">
        <v>0</v>
      </c>
      <c r="AD5720" s="58">
        <v>0</v>
      </c>
      <c r="AE5720" s="58">
        <v>0</v>
      </c>
      <c r="AF5720" s="58">
        <v>0</v>
      </c>
      <c r="AG5720" s="58">
        <v>0</v>
      </c>
      <c r="AH5720" s="58">
        <v>0</v>
      </c>
      <c r="AI5720" s="58">
        <v>0</v>
      </c>
      <c r="AK5720" s="64">
        <f t="shared" si="89"/>
        <v>1.1491781441321895E-2</v>
      </c>
    </row>
    <row r="5721" spans="1:37" x14ac:dyDescent="0.25">
      <c r="A5721">
        <v>5719</v>
      </c>
      <c r="B5721" s="1">
        <v>1.14E-2</v>
      </c>
      <c r="C5721" s="1">
        <v>-2.4959830399013137E-4</v>
      </c>
      <c r="D5721" s="58">
        <v>0.1280619368790783</v>
      </c>
      <c r="E5721" s="58">
        <v>5.2563783091292299E-3</v>
      </c>
      <c r="F5721" s="58">
        <v>0.1551114943369527</v>
      </c>
      <c r="G5721" s="58">
        <v>9.2695221083146095E-2</v>
      </c>
      <c r="H5721" s="58">
        <v>1.2812084358954654E-2</v>
      </c>
      <c r="I5721" s="58">
        <v>5.00981443286053E-2</v>
      </c>
      <c r="J5721" s="58">
        <v>0.11451711186412536</v>
      </c>
      <c r="K5721" s="58">
        <v>0.15028165425564061</v>
      </c>
      <c r="L5721" s="58">
        <v>0.20508910665130806</v>
      </c>
      <c r="M5721" s="58">
        <v>6.6473801768977839E-2</v>
      </c>
      <c r="N5721" s="58">
        <v>1.9603066164081771E-2</v>
      </c>
      <c r="O5721" s="58">
        <v>0</v>
      </c>
      <c r="P5721" s="58">
        <v>0</v>
      </c>
      <c r="Q5721" s="58">
        <v>0</v>
      </c>
      <c r="R5721" s="58">
        <v>0</v>
      </c>
      <c r="S5721" s="58">
        <v>0</v>
      </c>
      <c r="T5721" s="58">
        <v>0</v>
      </c>
      <c r="U5721" s="58">
        <v>0</v>
      </c>
      <c r="V5721" s="58">
        <v>0</v>
      </c>
      <c r="W5721" s="58">
        <v>0</v>
      </c>
      <c r="X5721" s="58">
        <v>0</v>
      </c>
      <c r="Y5721" s="58">
        <v>0</v>
      </c>
      <c r="Z5721" s="58">
        <v>0</v>
      </c>
      <c r="AA5721" s="58">
        <v>0</v>
      </c>
      <c r="AB5721" s="58">
        <v>0</v>
      </c>
      <c r="AC5721" s="58">
        <v>0</v>
      </c>
      <c r="AD5721" s="58">
        <v>0</v>
      </c>
      <c r="AE5721" s="58">
        <v>0</v>
      </c>
      <c r="AF5721" s="58">
        <v>0</v>
      </c>
      <c r="AG5721" s="58">
        <v>0</v>
      </c>
      <c r="AH5721" s="58">
        <v>0</v>
      </c>
      <c r="AI5721" s="58">
        <v>0</v>
      </c>
      <c r="AK5721" s="64">
        <f t="shared" si="89"/>
        <v>-2.1894588069309769E-2</v>
      </c>
    </row>
    <row r="5722" spans="1:37" x14ac:dyDescent="0.25">
      <c r="A5722">
        <v>5720</v>
      </c>
      <c r="B5722" s="1">
        <v>1.2999999999999999E-2</v>
      </c>
      <c r="C5722" s="1">
        <v>1.6529630545124302E-4</v>
      </c>
      <c r="D5722" s="58">
        <v>0.13538932956996957</v>
      </c>
      <c r="E5722" s="58">
        <v>0.17807120430312262</v>
      </c>
      <c r="F5722" s="58">
        <v>7.7244721491632584E-2</v>
      </c>
      <c r="G5722" s="58">
        <v>1.433618717332929E-2</v>
      </c>
      <c r="H5722" s="58">
        <v>2.3048149935225408E-2</v>
      </c>
      <c r="I5722" s="58">
        <v>1.7137871774240202E-2</v>
      </c>
      <c r="J5722" s="58">
        <v>3.1533881684440754E-2</v>
      </c>
      <c r="K5722" s="58">
        <v>0.12776137413832664</v>
      </c>
      <c r="L5722" s="58">
        <v>0.13997256344000819</v>
      </c>
      <c r="M5722" s="58">
        <v>0.12428955365289766</v>
      </c>
      <c r="N5722" s="58">
        <v>0.13121516283680731</v>
      </c>
      <c r="O5722" s="58">
        <v>0</v>
      </c>
      <c r="P5722" s="58">
        <v>0</v>
      </c>
      <c r="Q5722" s="58">
        <v>0</v>
      </c>
      <c r="R5722" s="58">
        <v>0</v>
      </c>
      <c r="S5722" s="58">
        <v>0</v>
      </c>
      <c r="T5722" s="58">
        <v>0</v>
      </c>
      <c r="U5722" s="58">
        <v>0</v>
      </c>
      <c r="V5722" s="58">
        <v>0</v>
      </c>
      <c r="W5722" s="58">
        <v>0</v>
      </c>
      <c r="X5722" s="58">
        <v>0</v>
      </c>
      <c r="Y5722" s="58">
        <v>0</v>
      </c>
      <c r="Z5722" s="58">
        <v>0</v>
      </c>
      <c r="AA5722" s="58">
        <v>0</v>
      </c>
      <c r="AB5722" s="58">
        <v>0</v>
      </c>
      <c r="AC5722" s="58">
        <v>0</v>
      </c>
      <c r="AD5722" s="58">
        <v>0</v>
      </c>
      <c r="AE5722" s="58">
        <v>0</v>
      </c>
      <c r="AF5722" s="58">
        <v>0</v>
      </c>
      <c r="AG5722" s="58">
        <v>0</v>
      </c>
      <c r="AH5722" s="58">
        <v>0</v>
      </c>
      <c r="AI5722" s="58">
        <v>0</v>
      </c>
      <c r="AK5722" s="64">
        <f t="shared" si="89"/>
        <v>1.2715100419326386E-2</v>
      </c>
    </row>
    <row r="5723" spans="1:37" x14ac:dyDescent="0.25">
      <c r="A5723">
        <v>5721</v>
      </c>
      <c r="B5723" s="1">
        <v>1.11E-2</v>
      </c>
      <c r="C5723" s="1">
        <v>1.3179129060574644E-4</v>
      </c>
      <c r="D5723" s="58">
        <v>4.2113383119083955E-2</v>
      </c>
      <c r="E5723" s="58">
        <v>9.4198927583277262E-2</v>
      </c>
      <c r="F5723" s="58">
        <v>5.5584247736198952E-2</v>
      </c>
      <c r="G5723" s="58">
        <v>0.10619171289427298</v>
      </c>
      <c r="H5723" s="58">
        <v>0.1215151890986552</v>
      </c>
      <c r="I5723" s="58">
        <v>6.254136642863746E-2</v>
      </c>
      <c r="J5723" s="58">
        <v>9.9929615728570731E-2</v>
      </c>
      <c r="K5723" s="58">
        <v>9.1641486254220098E-2</v>
      </c>
      <c r="L5723" s="58">
        <v>0.12082823284737609</v>
      </c>
      <c r="M5723" s="58">
        <v>0.10069775692515869</v>
      </c>
      <c r="N5723" s="58">
        <v>0.1047580813845486</v>
      </c>
      <c r="O5723" s="58">
        <v>0</v>
      </c>
      <c r="P5723" s="58">
        <v>0</v>
      </c>
      <c r="Q5723" s="58">
        <v>0</v>
      </c>
      <c r="R5723" s="58">
        <v>0</v>
      </c>
      <c r="S5723" s="58">
        <v>0</v>
      </c>
      <c r="T5723" s="58">
        <v>0</v>
      </c>
      <c r="U5723" s="58">
        <v>0</v>
      </c>
      <c r="V5723" s="58">
        <v>0</v>
      </c>
      <c r="W5723" s="58">
        <v>0</v>
      </c>
      <c r="X5723" s="58">
        <v>0</v>
      </c>
      <c r="Y5723" s="58">
        <v>0</v>
      </c>
      <c r="Z5723" s="58">
        <v>0</v>
      </c>
      <c r="AA5723" s="58">
        <v>0</v>
      </c>
      <c r="AB5723" s="58">
        <v>0</v>
      </c>
      <c r="AC5723" s="58">
        <v>0</v>
      </c>
      <c r="AD5723" s="58">
        <v>0</v>
      </c>
      <c r="AE5723" s="58">
        <v>0</v>
      </c>
      <c r="AF5723" s="58">
        <v>0</v>
      </c>
      <c r="AG5723" s="58">
        <v>0</v>
      </c>
      <c r="AH5723" s="58">
        <v>0</v>
      </c>
      <c r="AI5723" s="58">
        <v>0</v>
      </c>
      <c r="AK5723" s="64">
        <f t="shared" si="89"/>
        <v>1.187308924376094E-2</v>
      </c>
    </row>
    <row r="5724" spans="1:37" x14ac:dyDescent="0.25">
      <c r="A5724">
        <v>5722</v>
      </c>
      <c r="B5724" s="1">
        <v>1.41E-2</v>
      </c>
      <c r="C5724" s="1">
        <v>-8.7049085829691729E-6</v>
      </c>
      <c r="D5724" s="58">
        <v>6.1815083848947121E-2</v>
      </c>
      <c r="E5724" s="58">
        <v>0.14776201593145952</v>
      </c>
      <c r="F5724" s="58">
        <v>0.10082680883373731</v>
      </c>
      <c r="G5724" s="58">
        <v>4.2046493837156272E-2</v>
      </c>
      <c r="H5724" s="58">
        <v>6.8269718898117102E-2</v>
      </c>
      <c r="I5724" s="58">
        <v>0.10829135653242523</v>
      </c>
      <c r="J5724" s="58">
        <v>0.13430140894330189</v>
      </c>
      <c r="K5724" s="58">
        <v>0.14107387422711073</v>
      </c>
      <c r="L5724" s="58">
        <v>5.5917926689634072E-2</v>
      </c>
      <c r="M5724" s="58">
        <v>1.4257215165178926E-2</v>
      </c>
      <c r="N5724" s="58">
        <v>0.12543809709293169</v>
      </c>
      <c r="O5724" s="58">
        <v>0</v>
      </c>
      <c r="P5724" s="58">
        <v>0</v>
      </c>
      <c r="Q5724" s="58">
        <v>0</v>
      </c>
      <c r="R5724" s="58">
        <v>0</v>
      </c>
      <c r="S5724" s="58">
        <v>0</v>
      </c>
      <c r="T5724" s="58">
        <v>0</v>
      </c>
      <c r="U5724" s="58">
        <v>0</v>
      </c>
      <c r="V5724" s="58">
        <v>0</v>
      </c>
      <c r="W5724" s="58">
        <v>0</v>
      </c>
      <c r="X5724" s="58">
        <v>0</v>
      </c>
      <c r="Y5724" s="58">
        <v>0</v>
      </c>
      <c r="Z5724" s="58">
        <v>0</v>
      </c>
      <c r="AA5724" s="58">
        <v>0</v>
      </c>
      <c r="AB5724" s="58">
        <v>0</v>
      </c>
      <c r="AC5724" s="58">
        <v>0</v>
      </c>
      <c r="AD5724" s="58">
        <v>0</v>
      </c>
      <c r="AE5724" s="58">
        <v>0</v>
      </c>
      <c r="AF5724" s="58">
        <v>0</v>
      </c>
      <c r="AG5724" s="58">
        <v>0</v>
      </c>
      <c r="AH5724" s="58">
        <v>0</v>
      </c>
      <c r="AI5724" s="58">
        <v>0</v>
      </c>
      <c r="AK5724" s="64">
        <f t="shared" si="89"/>
        <v>-6.1736940304745911E-4</v>
      </c>
    </row>
    <row r="5725" spans="1:37" x14ac:dyDescent="0.25">
      <c r="A5725">
        <v>5723</v>
      </c>
      <c r="B5725" s="1">
        <v>1.24E-2</v>
      </c>
      <c r="C5725" s="1">
        <v>8.3667576819890948E-5</v>
      </c>
      <c r="D5725" s="58">
        <v>0.23166402108879094</v>
      </c>
      <c r="E5725" s="58">
        <v>3.936796233476118E-3</v>
      </c>
      <c r="F5725" s="58">
        <v>1.181006718603702E-2</v>
      </c>
      <c r="G5725" s="58">
        <v>0.1598225438385297</v>
      </c>
      <c r="H5725" s="58">
        <v>0.2003580534981417</v>
      </c>
      <c r="I5725" s="58">
        <v>0.11772440694427289</v>
      </c>
      <c r="J5725" s="58">
        <v>0.1571752788860295</v>
      </c>
      <c r="K5725" s="58">
        <v>2.3791930189549946E-3</v>
      </c>
      <c r="L5725" s="58">
        <v>5.666605267542818E-2</v>
      </c>
      <c r="M5725" s="58">
        <v>5.2979879296151493E-2</v>
      </c>
      <c r="N5725" s="58">
        <v>5.4837073341873219E-3</v>
      </c>
      <c r="O5725" s="58">
        <v>0</v>
      </c>
      <c r="P5725" s="58">
        <v>0</v>
      </c>
      <c r="Q5725" s="58">
        <v>0</v>
      </c>
      <c r="R5725" s="58">
        <v>0</v>
      </c>
      <c r="S5725" s="58">
        <v>0</v>
      </c>
      <c r="T5725" s="58">
        <v>0</v>
      </c>
      <c r="U5725" s="58">
        <v>0</v>
      </c>
      <c r="V5725" s="58">
        <v>0</v>
      </c>
      <c r="W5725" s="58">
        <v>0</v>
      </c>
      <c r="X5725" s="58">
        <v>0</v>
      </c>
      <c r="Y5725" s="58">
        <v>0</v>
      </c>
      <c r="Z5725" s="58">
        <v>0</v>
      </c>
      <c r="AA5725" s="58">
        <v>0</v>
      </c>
      <c r="AB5725" s="58">
        <v>0</v>
      </c>
      <c r="AC5725" s="58">
        <v>0</v>
      </c>
      <c r="AD5725" s="58">
        <v>0</v>
      </c>
      <c r="AE5725" s="58">
        <v>0</v>
      </c>
      <c r="AF5725" s="58">
        <v>0</v>
      </c>
      <c r="AG5725" s="58">
        <v>0</v>
      </c>
      <c r="AH5725" s="58">
        <v>0</v>
      </c>
      <c r="AI5725" s="58">
        <v>0</v>
      </c>
      <c r="AK5725" s="64">
        <f t="shared" si="89"/>
        <v>6.7473852274105607E-3</v>
      </c>
    </row>
    <row r="5726" spans="1:37" x14ac:dyDescent="0.25">
      <c r="A5726">
        <v>5724</v>
      </c>
      <c r="B5726" s="1">
        <v>1.3299999999999999E-2</v>
      </c>
      <c r="C5726" s="1">
        <v>4.8694748459743203E-5</v>
      </c>
      <c r="D5726" s="58">
        <v>7.9999477851638551E-2</v>
      </c>
      <c r="E5726" s="58">
        <v>0.14566638011932176</v>
      </c>
      <c r="F5726" s="58">
        <v>9.0030648627588472E-2</v>
      </c>
      <c r="G5726" s="58">
        <v>0.12404611064882302</v>
      </c>
      <c r="H5726" s="58">
        <v>1.7106982275048085E-2</v>
      </c>
      <c r="I5726" s="58">
        <v>9.4631229718969853E-2</v>
      </c>
      <c r="J5726" s="58">
        <v>1.6301350135579522E-2</v>
      </c>
      <c r="K5726" s="58">
        <v>0.12156308134827208</v>
      </c>
      <c r="L5726" s="58">
        <v>0.13820378573614667</v>
      </c>
      <c r="M5726" s="58">
        <v>3.2910461940567702E-2</v>
      </c>
      <c r="N5726" s="58">
        <v>0.13954049159804433</v>
      </c>
      <c r="O5726" s="58">
        <v>0</v>
      </c>
      <c r="P5726" s="58">
        <v>0</v>
      </c>
      <c r="Q5726" s="58">
        <v>0</v>
      </c>
      <c r="R5726" s="58">
        <v>0</v>
      </c>
      <c r="S5726" s="58">
        <v>0</v>
      </c>
      <c r="T5726" s="58">
        <v>0</v>
      </c>
      <c r="U5726" s="58">
        <v>0</v>
      </c>
      <c r="V5726" s="58">
        <v>0</v>
      </c>
      <c r="W5726" s="58">
        <v>0</v>
      </c>
      <c r="X5726" s="58">
        <v>0</v>
      </c>
      <c r="Y5726" s="58">
        <v>0</v>
      </c>
      <c r="Z5726" s="58">
        <v>0</v>
      </c>
      <c r="AA5726" s="58">
        <v>0</v>
      </c>
      <c r="AB5726" s="58">
        <v>0</v>
      </c>
      <c r="AC5726" s="58">
        <v>0</v>
      </c>
      <c r="AD5726" s="58">
        <v>0</v>
      </c>
      <c r="AE5726" s="58">
        <v>0</v>
      </c>
      <c r="AF5726" s="58">
        <v>0</v>
      </c>
      <c r="AG5726" s="58">
        <v>0</v>
      </c>
      <c r="AH5726" s="58">
        <v>0</v>
      </c>
      <c r="AI5726" s="58">
        <v>0</v>
      </c>
      <c r="AK5726" s="64">
        <f t="shared" si="89"/>
        <v>3.661259282687459E-3</v>
      </c>
    </row>
    <row r="5727" spans="1:37" x14ac:dyDescent="0.25">
      <c r="A5727">
        <v>5725</v>
      </c>
      <c r="B5727" s="1">
        <v>1.29E-2</v>
      </c>
      <c r="C5727" s="1">
        <v>-3.4206533632150782E-4</v>
      </c>
      <c r="D5727" s="58">
        <v>1.9544770647827339E-3</v>
      </c>
      <c r="E5727" s="58">
        <v>2.906944622357463E-2</v>
      </c>
      <c r="F5727" s="58">
        <v>0.12217885002289151</v>
      </c>
      <c r="G5727" s="58">
        <v>0.18499643533783594</v>
      </c>
      <c r="H5727" s="58">
        <v>4.8603870980513046E-2</v>
      </c>
      <c r="I5727" s="58">
        <v>5.6124639733770597E-2</v>
      </c>
      <c r="J5727" s="58">
        <v>0.12672060610877617</v>
      </c>
      <c r="K5727" s="58">
        <v>0.19579076275259133</v>
      </c>
      <c r="L5727" s="58">
        <v>4.0946770032654595E-2</v>
      </c>
      <c r="M5727" s="58">
        <v>7.9010517601166688E-2</v>
      </c>
      <c r="N5727" s="58">
        <v>0.11460362414144275</v>
      </c>
      <c r="O5727" s="58">
        <v>0</v>
      </c>
      <c r="P5727" s="58">
        <v>0</v>
      </c>
      <c r="Q5727" s="58">
        <v>0</v>
      </c>
      <c r="R5727" s="58">
        <v>0</v>
      </c>
      <c r="S5727" s="58">
        <v>0</v>
      </c>
      <c r="T5727" s="58">
        <v>0</v>
      </c>
      <c r="U5727" s="58">
        <v>0</v>
      </c>
      <c r="V5727" s="58">
        <v>0</v>
      </c>
      <c r="W5727" s="58">
        <v>0</v>
      </c>
      <c r="X5727" s="58">
        <v>0</v>
      </c>
      <c r="Y5727" s="58">
        <v>0</v>
      </c>
      <c r="Z5727" s="58">
        <v>0</v>
      </c>
      <c r="AA5727" s="58">
        <v>0</v>
      </c>
      <c r="AB5727" s="58">
        <v>0</v>
      </c>
      <c r="AC5727" s="58">
        <v>0</v>
      </c>
      <c r="AD5727" s="58">
        <v>0</v>
      </c>
      <c r="AE5727" s="58">
        <v>0</v>
      </c>
      <c r="AF5727" s="58">
        <v>0</v>
      </c>
      <c r="AG5727" s="58">
        <v>0</v>
      </c>
      <c r="AH5727" s="58">
        <v>0</v>
      </c>
      <c r="AI5727" s="58">
        <v>0</v>
      </c>
      <c r="AK5727" s="64">
        <f t="shared" si="89"/>
        <v>-2.651669273810138E-2</v>
      </c>
    </row>
    <row r="5728" spans="1:37" x14ac:dyDescent="0.25">
      <c r="A5728">
        <v>5726</v>
      </c>
      <c r="B5728" s="1">
        <v>1.2500000000000001E-2</v>
      </c>
      <c r="C5728" s="1">
        <v>1.243305358845387E-4</v>
      </c>
      <c r="D5728" s="58">
        <v>0.16420758447739725</v>
      </c>
      <c r="E5728" s="58">
        <v>9.602785106439625E-2</v>
      </c>
      <c r="F5728" s="58">
        <v>1.3604764415633207E-2</v>
      </c>
      <c r="G5728" s="58">
        <v>0.18759368295079198</v>
      </c>
      <c r="H5728" s="58">
        <v>9.450686043769041E-2</v>
      </c>
      <c r="I5728" s="58">
        <v>1.6009380025763201E-2</v>
      </c>
      <c r="J5728" s="58">
        <v>0.10522386984791812</v>
      </c>
      <c r="K5728" s="58">
        <v>0.1043683814631033</v>
      </c>
      <c r="L5728" s="58">
        <v>8.5964420448839382E-2</v>
      </c>
      <c r="M5728" s="58">
        <v>0.12940450604950196</v>
      </c>
      <c r="N5728" s="58">
        <v>3.0886988189648239E-3</v>
      </c>
      <c r="O5728" s="58">
        <v>0</v>
      </c>
      <c r="P5728" s="58">
        <v>0</v>
      </c>
      <c r="Q5728" s="58">
        <v>0</v>
      </c>
      <c r="R5728" s="58">
        <v>0</v>
      </c>
      <c r="S5728" s="58">
        <v>0</v>
      </c>
      <c r="T5728" s="58">
        <v>0</v>
      </c>
      <c r="U5728" s="58">
        <v>0</v>
      </c>
      <c r="V5728" s="58">
        <v>0</v>
      </c>
      <c r="W5728" s="58">
        <v>0</v>
      </c>
      <c r="X5728" s="58">
        <v>0</v>
      </c>
      <c r="Y5728" s="58">
        <v>0</v>
      </c>
      <c r="Z5728" s="58">
        <v>0</v>
      </c>
      <c r="AA5728" s="58">
        <v>0</v>
      </c>
      <c r="AB5728" s="58">
        <v>0</v>
      </c>
      <c r="AC5728" s="58">
        <v>0</v>
      </c>
      <c r="AD5728" s="58">
        <v>0</v>
      </c>
      <c r="AE5728" s="58">
        <v>0</v>
      </c>
      <c r="AF5728" s="58">
        <v>0</v>
      </c>
      <c r="AG5728" s="58">
        <v>0</v>
      </c>
      <c r="AH5728" s="58">
        <v>0</v>
      </c>
      <c r="AI5728" s="58">
        <v>0</v>
      </c>
      <c r="AK5728" s="64">
        <f t="shared" si="89"/>
        <v>9.9464428707630951E-3</v>
      </c>
    </row>
    <row r="5729" spans="1:37" x14ac:dyDescent="0.25">
      <c r="A5729">
        <v>5727</v>
      </c>
      <c r="B5729" s="1">
        <v>1.2999999999999999E-2</v>
      </c>
      <c r="C5729" s="1">
        <v>-2.7436466583924651E-4</v>
      </c>
      <c r="D5729" s="58">
        <v>0.1515351554461703</v>
      </c>
      <c r="E5729" s="58">
        <v>2.3338275745491157E-2</v>
      </c>
      <c r="F5729" s="58">
        <v>0.15417340217258352</v>
      </c>
      <c r="G5729" s="58">
        <v>0.16020171684506659</v>
      </c>
      <c r="H5729" s="58">
        <v>3.351826618159516E-2</v>
      </c>
      <c r="I5729" s="58">
        <v>0.15986498847564798</v>
      </c>
      <c r="J5729" s="58">
        <v>8.7601274063050127E-2</v>
      </c>
      <c r="K5729" s="58">
        <v>7.5769045052045819E-2</v>
      </c>
      <c r="L5729" s="58">
        <v>5.1346370735554508E-2</v>
      </c>
      <c r="M5729" s="58">
        <v>1.7632654124638311E-3</v>
      </c>
      <c r="N5729" s="58">
        <v>0.10088823987033074</v>
      </c>
      <c r="O5729" s="58">
        <v>0</v>
      </c>
      <c r="P5729" s="58">
        <v>0</v>
      </c>
      <c r="Q5729" s="58">
        <v>0</v>
      </c>
      <c r="R5729" s="58">
        <v>0</v>
      </c>
      <c r="S5729" s="58">
        <v>0</v>
      </c>
      <c r="T5729" s="58">
        <v>0</v>
      </c>
      <c r="U5729" s="58">
        <v>0</v>
      </c>
      <c r="V5729" s="58">
        <v>0</v>
      </c>
      <c r="W5729" s="58">
        <v>0</v>
      </c>
      <c r="X5729" s="58">
        <v>0</v>
      </c>
      <c r="Y5729" s="58">
        <v>0</v>
      </c>
      <c r="Z5729" s="58">
        <v>0</v>
      </c>
      <c r="AA5729" s="58">
        <v>0</v>
      </c>
      <c r="AB5729" s="58">
        <v>0</v>
      </c>
      <c r="AC5729" s="58">
        <v>0</v>
      </c>
      <c r="AD5729" s="58">
        <v>0</v>
      </c>
      <c r="AE5729" s="58">
        <v>0</v>
      </c>
      <c r="AF5729" s="58">
        <v>0</v>
      </c>
      <c r="AG5729" s="58">
        <v>0</v>
      </c>
      <c r="AH5729" s="58">
        <v>0</v>
      </c>
      <c r="AI5729" s="58">
        <v>0</v>
      </c>
      <c r="AK5729" s="64">
        <f t="shared" si="89"/>
        <v>-2.1104974295326654E-2</v>
      </c>
    </row>
    <row r="5730" spans="1:37" x14ac:dyDescent="0.25">
      <c r="A5730">
        <v>5728</v>
      </c>
      <c r="B5730" s="1">
        <v>1.0200000000000001E-2</v>
      </c>
      <c r="C5730" s="1">
        <v>9.8556385490977934E-5</v>
      </c>
      <c r="D5730" s="58">
        <v>0.15151565026055075</v>
      </c>
      <c r="E5730" s="58">
        <v>2.6197179725497382E-2</v>
      </c>
      <c r="F5730" s="58">
        <v>8.0768421408924804E-2</v>
      </c>
      <c r="G5730" s="58">
        <v>0.1001390499594096</v>
      </c>
      <c r="H5730" s="58">
        <v>9.4749455162255969E-2</v>
      </c>
      <c r="I5730" s="58">
        <v>8.4636952229520751E-2</v>
      </c>
      <c r="J5730" s="58">
        <v>0.1709290624034098</v>
      </c>
      <c r="K5730" s="58">
        <v>1.5670047991178951E-2</v>
      </c>
      <c r="L5730" s="58">
        <v>0.10080916135092406</v>
      </c>
      <c r="M5730" s="58">
        <v>0.15908140921571165</v>
      </c>
      <c r="N5730" s="58">
        <v>1.5503610292616338E-2</v>
      </c>
      <c r="O5730" s="58">
        <v>0</v>
      </c>
      <c r="P5730" s="58">
        <v>0</v>
      </c>
      <c r="Q5730" s="58">
        <v>0</v>
      </c>
      <c r="R5730" s="58">
        <v>0</v>
      </c>
      <c r="S5730" s="58">
        <v>0</v>
      </c>
      <c r="T5730" s="58">
        <v>0</v>
      </c>
      <c r="U5730" s="58">
        <v>0</v>
      </c>
      <c r="V5730" s="58">
        <v>0</v>
      </c>
      <c r="W5730" s="58">
        <v>0</v>
      </c>
      <c r="X5730" s="58">
        <v>0</v>
      </c>
      <c r="Y5730" s="58">
        <v>0</v>
      </c>
      <c r="Z5730" s="58">
        <v>0</v>
      </c>
      <c r="AA5730" s="58">
        <v>0</v>
      </c>
      <c r="AB5730" s="58">
        <v>0</v>
      </c>
      <c r="AC5730" s="58">
        <v>0</v>
      </c>
      <c r="AD5730" s="58">
        <v>0</v>
      </c>
      <c r="AE5730" s="58">
        <v>0</v>
      </c>
      <c r="AF5730" s="58">
        <v>0</v>
      </c>
      <c r="AG5730" s="58">
        <v>0</v>
      </c>
      <c r="AH5730" s="58">
        <v>0</v>
      </c>
      <c r="AI5730" s="58">
        <v>0</v>
      </c>
      <c r="AK5730" s="64">
        <f t="shared" si="89"/>
        <v>9.6623907344096007E-3</v>
      </c>
    </row>
    <row r="5731" spans="1:37" x14ac:dyDescent="0.25">
      <c r="A5731">
        <v>5729</v>
      </c>
      <c r="B5731" s="1">
        <v>1.2500000000000001E-2</v>
      </c>
      <c r="C5731" s="1">
        <v>1.2280090108449421E-4</v>
      </c>
      <c r="D5731" s="58">
        <v>1.1904261306846341E-2</v>
      </c>
      <c r="E5731" s="58">
        <v>0.10723337312056438</v>
      </c>
      <c r="F5731" s="58">
        <v>0.1755091363603852</v>
      </c>
      <c r="G5731" s="58">
        <v>0.1759040119620234</v>
      </c>
      <c r="H5731" s="58">
        <v>4.8266668018933347E-2</v>
      </c>
      <c r="I5731" s="58">
        <v>6.5697811017391777E-2</v>
      </c>
      <c r="J5731" s="58">
        <v>0.10944402736213167</v>
      </c>
      <c r="K5731" s="58">
        <v>5.7567082973419073E-2</v>
      </c>
      <c r="L5731" s="58">
        <v>0.15022164869990726</v>
      </c>
      <c r="M5731" s="58">
        <v>4.0340300365949933E-2</v>
      </c>
      <c r="N5731" s="58">
        <v>5.7911678812447596E-2</v>
      </c>
      <c r="O5731" s="58">
        <v>0</v>
      </c>
      <c r="P5731" s="58">
        <v>0</v>
      </c>
      <c r="Q5731" s="58">
        <v>0</v>
      </c>
      <c r="R5731" s="58">
        <v>0</v>
      </c>
      <c r="S5731" s="58">
        <v>0</v>
      </c>
      <c r="T5731" s="58">
        <v>0</v>
      </c>
      <c r="U5731" s="58">
        <v>0</v>
      </c>
      <c r="V5731" s="58">
        <v>0</v>
      </c>
      <c r="W5731" s="58">
        <v>0</v>
      </c>
      <c r="X5731" s="58">
        <v>0</v>
      </c>
      <c r="Y5731" s="58">
        <v>0</v>
      </c>
      <c r="Z5731" s="58">
        <v>0</v>
      </c>
      <c r="AA5731" s="58">
        <v>0</v>
      </c>
      <c r="AB5731" s="58">
        <v>0</v>
      </c>
      <c r="AC5731" s="58">
        <v>0</v>
      </c>
      <c r="AD5731" s="58">
        <v>0</v>
      </c>
      <c r="AE5731" s="58">
        <v>0</v>
      </c>
      <c r="AF5731" s="58">
        <v>0</v>
      </c>
      <c r="AG5731" s="58">
        <v>0</v>
      </c>
      <c r="AH5731" s="58">
        <v>0</v>
      </c>
      <c r="AI5731" s="58">
        <v>0</v>
      </c>
      <c r="AK5731" s="64">
        <f t="shared" si="89"/>
        <v>9.8240720867595367E-3</v>
      </c>
    </row>
    <row r="5732" spans="1:37" x14ac:dyDescent="0.25">
      <c r="A5732">
        <v>5730</v>
      </c>
      <c r="B5732" s="1">
        <v>1.26E-2</v>
      </c>
      <c r="C5732" s="1">
        <v>4.2267311880783188E-4</v>
      </c>
      <c r="D5732" s="58">
        <v>5.5142853524626924E-2</v>
      </c>
      <c r="E5732" s="58">
        <v>0.14256509535243272</v>
      </c>
      <c r="F5732" s="58">
        <v>2.1305247589408344E-2</v>
      </c>
      <c r="G5732" s="58">
        <v>0.11149227522586679</v>
      </c>
      <c r="H5732" s="58">
        <v>0.1016887671459074</v>
      </c>
      <c r="I5732" s="58">
        <v>0.12786921079272492</v>
      </c>
      <c r="J5732" s="58">
        <v>0.14706880270771241</v>
      </c>
      <c r="K5732" s="58">
        <v>1.1222039673679216E-2</v>
      </c>
      <c r="L5732" s="58">
        <v>0.10996282747032862</v>
      </c>
      <c r="M5732" s="58">
        <v>4.6827906724703203E-2</v>
      </c>
      <c r="N5732" s="58">
        <v>0.12485497379260953</v>
      </c>
      <c r="O5732" s="58">
        <v>0</v>
      </c>
      <c r="P5732" s="58">
        <v>0</v>
      </c>
      <c r="Q5732" s="58">
        <v>0</v>
      </c>
      <c r="R5732" s="58">
        <v>0</v>
      </c>
      <c r="S5732" s="58">
        <v>0</v>
      </c>
      <c r="T5732" s="58">
        <v>0</v>
      </c>
      <c r="U5732" s="58">
        <v>0</v>
      </c>
      <c r="V5732" s="58">
        <v>0</v>
      </c>
      <c r="W5732" s="58">
        <v>0</v>
      </c>
      <c r="X5732" s="58">
        <v>0</v>
      </c>
      <c r="Y5732" s="58">
        <v>0</v>
      </c>
      <c r="Z5732" s="58">
        <v>0</v>
      </c>
      <c r="AA5732" s="58">
        <v>0</v>
      </c>
      <c r="AB5732" s="58">
        <v>0</v>
      </c>
      <c r="AC5732" s="58">
        <v>0</v>
      </c>
      <c r="AD5732" s="58">
        <v>0</v>
      </c>
      <c r="AE5732" s="58">
        <v>0</v>
      </c>
      <c r="AF5732" s="58">
        <v>0</v>
      </c>
      <c r="AG5732" s="58">
        <v>0</v>
      </c>
      <c r="AH5732" s="58">
        <v>0</v>
      </c>
      <c r="AI5732" s="58">
        <v>0</v>
      </c>
      <c r="AK5732" s="64">
        <f t="shared" si="89"/>
        <v>3.3545485619669198E-2</v>
      </c>
    </row>
    <row r="5733" spans="1:37" x14ac:dyDescent="0.25">
      <c r="A5733">
        <v>5731</v>
      </c>
      <c r="B5733" s="1">
        <v>1.0200000000000001E-2</v>
      </c>
      <c r="C5733" s="1">
        <v>1.6399027099080001E-4</v>
      </c>
      <c r="D5733" s="58">
        <v>4.5802369070549007E-2</v>
      </c>
      <c r="E5733" s="58">
        <v>4.7144466257569496E-2</v>
      </c>
      <c r="F5733" s="58">
        <v>2.3498144457779081E-2</v>
      </c>
      <c r="G5733" s="58">
        <v>0.18016410996390769</v>
      </c>
      <c r="H5733" s="58">
        <v>1.9935808469057414E-2</v>
      </c>
      <c r="I5733" s="58">
        <v>0.15152039488685115</v>
      </c>
      <c r="J5733" s="58">
        <v>0.12859046444924649</v>
      </c>
      <c r="K5733" s="58">
        <v>1.5616677176223301E-3</v>
      </c>
      <c r="L5733" s="58">
        <v>4.1039110650501899E-2</v>
      </c>
      <c r="M5733" s="58">
        <v>0.19619146330711759</v>
      </c>
      <c r="N5733" s="58">
        <v>0.16455200076979798</v>
      </c>
      <c r="O5733" s="58">
        <v>0</v>
      </c>
      <c r="P5733" s="58">
        <v>0</v>
      </c>
      <c r="Q5733" s="58">
        <v>0</v>
      </c>
      <c r="R5733" s="58">
        <v>0</v>
      </c>
      <c r="S5733" s="58">
        <v>0</v>
      </c>
      <c r="T5733" s="58">
        <v>0</v>
      </c>
      <c r="U5733" s="58">
        <v>0</v>
      </c>
      <c r="V5733" s="58">
        <v>0</v>
      </c>
      <c r="W5733" s="58">
        <v>0</v>
      </c>
      <c r="X5733" s="58">
        <v>0</v>
      </c>
      <c r="Y5733" s="58">
        <v>0</v>
      </c>
      <c r="Z5733" s="58">
        <v>0</v>
      </c>
      <c r="AA5733" s="58">
        <v>0</v>
      </c>
      <c r="AB5733" s="58">
        <v>0</v>
      </c>
      <c r="AC5733" s="58">
        <v>0</v>
      </c>
      <c r="AD5733" s="58">
        <v>0</v>
      </c>
      <c r="AE5733" s="58">
        <v>0</v>
      </c>
      <c r="AF5733" s="58">
        <v>0</v>
      </c>
      <c r="AG5733" s="58">
        <v>0</v>
      </c>
      <c r="AH5733" s="58">
        <v>0</v>
      </c>
      <c r="AI5733" s="58">
        <v>0</v>
      </c>
      <c r="AK5733" s="64">
        <f t="shared" si="89"/>
        <v>1.6077477548117648E-2</v>
      </c>
    </row>
    <row r="5734" spans="1:37" x14ac:dyDescent="0.25">
      <c r="A5734">
        <v>5732</v>
      </c>
      <c r="B5734" s="1">
        <v>1.3100000000000001E-2</v>
      </c>
      <c r="C5734" s="1">
        <v>2.3521446708470037E-4</v>
      </c>
      <c r="D5734" s="58">
        <v>6.1712530045307259E-2</v>
      </c>
      <c r="E5734" s="58">
        <v>0.15234395664029526</v>
      </c>
      <c r="F5734" s="58">
        <v>8.8892459651166961E-2</v>
      </c>
      <c r="G5734" s="58">
        <v>0.10771035474030555</v>
      </c>
      <c r="H5734" s="58">
        <v>6.3092691825618635E-2</v>
      </c>
      <c r="I5734" s="58">
        <v>3.6879314508422488E-2</v>
      </c>
      <c r="J5734" s="58">
        <v>0.14543960877841042</v>
      </c>
      <c r="K5734" s="58">
        <v>8.3545624220103684E-2</v>
      </c>
      <c r="L5734" s="58">
        <v>5.1872034622989963E-2</v>
      </c>
      <c r="M5734" s="58">
        <v>3.1555943952098181E-2</v>
      </c>
      <c r="N5734" s="58">
        <v>0.17695548101528169</v>
      </c>
      <c r="O5734" s="58">
        <v>0</v>
      </c>
      <c r="P5734" s="58">
        <v>0</v>
      </c>
      <c r="Q5734" s="58">
        <v>0</v>
      </c>
      <c r="R5734" s="58">
        <v>0</v>
      </c>
      <c r="S5734" s="58">
        <v>0</v>
      </c>
      <c r="T5734" s="58">
        <v>0</v>
      </c>
      <c r="U5734" s="58">
        <v>0</v>
      </c>
      <c r="V5734" s="58">
        <v>0</v>
      </c>
      <c r="W5734" s="58">
        <v>0</v>
      </c>
      <c r="X5734" s="58">
        <v>0</v>
      </c>
      <c r="Y5734" s="58">
        <v>0</v>
      </c>
      <c r="Z5734" s="58">
        <v>0</v>
      </c>
      <c r="AA5734" s="58">
        <v>0</v>
      </c>
      <c r="AB5734" s="58">
        <v>0</v>
      </c>
      <c r="AC5734" s="58">
        <v>0</v>
      </c>
      <c r="AD5734" s="58">
        <v>0</v>
      </c>
      <c r="AE5734" s="58">
        <v>0</v>
      </c>
      <c r="AF5734" s="58">
        <v>0</v>
      </c>
      <c r="AG5734" s="58">
        <v>0</v>
      </c>
      <c r="AH5734" s="58">
        <v>0</v>
      </c>
      <c r="AI5734" s="58">
        <v>0</v>
      </c>
      <c r="AK5734" s="64">
        <f t="shared" si="89"/>
        <v>1.7955302830893159E-2</v>
      </c>
    </row>
    <row r="5735" spans="1:37" x14ac:dyDescent="0.25">
      <c r="A5735">
        <v>5733</v>
      </c>
      <c r="B5735" s="1">
        <v>1.2699999999999999E-2</v>
      </c>
      <c r="C5735" s="1">
        <v>1.1987968314199543E-4</v>
      </c>
      <c r="D5735" s="58">
        <v>9.358113093283732E-2</v>
      </c>
      <c r="E5735" s="58">
        <v>0.13018618225444703</v>
      </c>
      <c r="F5735" s="58">
        <v>9.5232952618361497E-2</v>
      </c>
      <c r="G5735" s="58">
        <v>0.17937272778147556</v>
      </c>
      <c r="H5735" s="58">
        <v>6.9993761227926818E-2</v>
      </c>
      <c r="I5735" s="58">
        <v>3.9167028593384515E-2</v>
      </c>
      <c r="J5735" s="58">
        <v>9.5142832681344061E-2</v>
      </c>
      <c r="K5735" s="58">
        <v>6.1153882362112583E-2</v>
      </c>
      <c r="L5735" s="58">
        <v>1.6852043129739556E-2</v>
      </c>
      <c r="M5735" s="58">
        <v>0.18669264690314119</v>
      </c>
      <c r="N5735" s="58">
        <v>3.2624811515229786E-2</v>
      </c>
      <c r="O5735" s="58">
        <v>0</v>
      </c>
      <c r="P5735" s="58">
        <v>0</v>
      </c>
      <c r="Q5735" s="58">
        <v>0</v>
      </c>
      <c r="R5735" s="58">
        <v>0</v>
      </c>
      <c r="S5735" s="58">
        <v>0</v>
      </c>
      <c r="T5735" s="58">
        <v>0</v>
      </c>
      <c r="U5735" s="58">
        <v>0</v>
      </c>
      <c r="V5735" s="58">
        <v>0</v>
      </c>
      <c r="W5735" s="58">
        <v>0</v>
      </c>
      <c r="X5735" s="58">
        <v>0</v>
      </c>
      <c r="Y5735" s="58">
        <v>0</v>
      </c>
      <c r="Z5735" s="58">
        <v>0</v>
      </c>
      <c r="AA5735" s="58">
        <v>0</v>
      </c>
      <c r="AB5735" s="58">
        <v>0</v>
      </c>
      <c r="AC5735" s="58">
        <v>0</v>
      </c>
      <c r="AD5735" s="58">
        <v>0</v>
      </c>
      <c r="AE5735" s="58">
        <v>0</v>
      </c>
      <c r="AF5735" s="58">
        <v>0</v>
      </c>
      <c r="AG5735" s="58">
        <v>0</v>
      </c>
      <c r="AH5735" s="58">
        <v>0</v>
      </c>
      <c r="AI5735" s="58">
        <v>0</v>
      </c>
      <c r="AK5735" s="64">
        <f t="shared" si="89"/>
        <v>9.439345129290979E-3</v>
      </c>
    </row>
    <row r="5736" spans="1:37" x14ac:dyDescent="0.25">
      <c r="A5736">
        <v>5734</v>
      </c>
      <c r="B5736" s="1">
        <v>9.7000000000000003E-3</v>
      </c>
      <c r="C5736" s="1">
        <v>1.0485984871409792E-4</v>
      </c>
      <c r="D5736" s="58">
        <v>0.12713914104666879</v>
      </c>
      <c r="E5736" s="58">
        <v>5.8350757852017848E-2</v>
      </c>
      <c r="F5736" s="58">
        <v>0.13824941396776094</v>
      </c>
      <c r="G5736" s="58">
        <v>2.1226889249930561E-2</v>
      </c>
      <c r="H5736" s="58">
        <v>0.12944040307921281</v>
      </c>
      <c r="I5736" s="58">
        <v>6.0984509733586489E-2</v>
      </c>
      <c r="J5736" s="58">
        <v>0.10394524234175592</v>
      </c>
      <c r="K5736" s="58">
        <v>2.4521488844417932E-2</v>
      </c>
      <c r="L5736" s="58">
        <v>0.16679737643110112</v>
      </c>
      <c r="M5736" s="58">
        <v>0.1430492809300454</v>
      </c>
      <c r="N5736" s="58">
        <v>2.6295496523502191E-2</v>
      </c>
      <c r="O5736" s="58">
        <v>0</v>
      </c>
      <c r="P5736" s="58">
        <v>0</v>
      </c>
      <c r="Q5736" s="58">
        <v>0</v>
      </c>
      <c r="R5736" s="58">
        <v>0</v>
      </c>
      <c r="S5736" s="58">
        <v>0</v>
      </c>
      <c r="T5736" s="58">
        <v>0</v>
      </c>
      <c r="U5736" s="58">
        <v>0</v>
      </c>
      <c r="V5736" s="58">
        <v>0</v>
      </c>
      <c r="W5736" s="58">
        <v>0</v>
      </c>
      <c r="X5736" s="58">
        <v>0</v>
      </c>
      <c r="Y5736" s="58">
        <v>0</v>
      </c>
      <c r="Z5736" s="58">
        <v>0</v>
      </c>
      <c r="AA5736" s="58">
        <v>0</v>
      </c>
      <c r="AB5736" s="58">
        <v>0</v>
      </c>
      <c r="AC5736" s="58">
        <v>0</v>
      </c>
      <c r="AD5736" s="58">
        <v>0</v>
      </c>
      <c r="AE5736" s="58">
        <v>0</v>
      </c>
      <c r="AF5736" s="58">
        <v>0</v>
      </c>
      <c r="AG5736" s="58">
        <v>0</v>
      </c>
      <c r="AH5736" s="58">
        <v>0</v>
      </c>
      <c r="AI5736" s="58">
        <v>0</v>
      </c>
      <c r="AK5736" s="64">
        <f t="shared" si="89"/>
        <v>1.0810293681865766E-2</v>
      </c>
    </row>
    <row r="5737" spans="1:37" x14ac:dyDescent="0.25">
      <c r="A5737">
        <v>5735</v>
      </c>
      <c r="B5737" s="1">
        <v>1.18E-2</v>
      </c>
      <c r="C5737" s="1">
        <v>6.7249947868612802E-5</v>
      </c>
      <c r="D5737" s="58">
        <v>0.15788472076125265</v>
      </c>
      <c r="E5737" s="58">
        <v>9.1841657461139994E-2</v>
      </c>
      <c r="F5737" s="58">
        <v>9.9297677492569347E-2</v>
      </c>
      <c r="G5737" s="58">
        <v>6.7265594956754937E-2</v>
      </c>
      <c r="H5737" s="58">
        <v>5.4738062818582749E-3</v>
      </c>
      <c r="I5737" s="58">
        <v>0.1877760422249635</v>
      </c>
      <c r="J5737" s="58">
        <v>8.7153021356594404E-2</v>
      </c>
      <c r="K5737" s="58">
        <v>1.7625634630843486E-2</v>
      </c>
      <c r="L5737" s="58">
        <v>0.13290014194878996</v>
      </c>
      <c r="M5737" s="58">
        <v>0.13356882556505748</v>
      </c>
      <c r="N5737" s="58">
        <v>1.9212877320175972E-2</v>
      </c>
      <c r="O5737" s="58">
        <v>0</v>
      </c>
      <c r="P5737" s="58">
        <v>0</v>
      </c>
      <c r="Q5737" s="58">
        <v>0</v>
      </c>
      <c r="R5737" s="58">
        <v>0</v>
      </c>
      <c r="S5737" s="58">
        <v>0</v>
      </c>
      <c r="T5737" s="58">
        <v>0</v>
      </c>
      <c r="U5737" s="58">
        <v>0</v>
      </c>
      <c r="V5737" s="58">
        <v>0</v>
      </c>
      <c r="W5737" s="58">
        <v>0</v>
      </c>
      <c r="X5737" s="58">
        <v>0</v>
      </c>
      <c r="Y5737" s="58">
        <v>0</v>
      </c>
      <c r="Z5737" s="58">
        <v>0</v>
      </c>
      <c r="AA5737" s="58">
        <v>0</v>
      </c>
      <c r="AB5737" s="58">
        <v>0</v>
      </c>
      <c r="AC5737" s="58">
        <v>0</v>
      </c>
      <c r="AD5737" s="58">
        <v>0</v>
      </c>
      <c r="AE5737" s="58">
        <v>0</v>
      </c>
      <c r="AF5737" s="58">
        <v>0</v>
      </c>
      <c r="AG5737" s="58">
        <v>0</v>
      </c>
      <c r="AH5737" s="58">
        <v>0</v>
      </c>
      <c r="AI5737" s="58">
        <v>0</v>
      </c>
      <c r="AK5737" s="64">
        <f t="shared" si="89"/>
        <v>5.6991481244587118E-3</v>
      </c>
    </row>
    <row r="5738" spans="1:37" x14ac:dyDescent="0.25">
      <c r="A5738">
        <v>5736</v>
      </c>
      <c r="B5738" s="1">
        <v>1.0800000000000001E-2</v>
      </c>
      <c r="C5738" s="1">
        <v>-6.3879049611133076E-5</v>
      </c>
      <c r="D5738" s="58">
        <v>0.12386132408271833</v>
      </c>
      <c r="E5738" s="58">
        <v>1.7805143893961116E-2</v>
      </c>
      <c r="F5738" s="58">
        <v>7.8742258658229231E-2</v>
      </c>
      <c r="G5738" s="58">
        <v>0.14061656745302178</v>
      </c>
      <c r="H5738" s="58">
        <v>0.11814358077050227</v>
      </c>
      <c r="I5738" s="58">
        <v>7.7503067032887202E-2</v>
      </c>
      <c r="J5738" s="58">
        <v>0.14832015565517043</v>
      </c>
      <c r="K5738" s="58">
        <v>5.1732454236680984E-2</v>
      </c>
      <c r="L5738" s="58">
        <v>1.5402450901138526E-2</v>
      </c>
      <c r="M5738" s="58">
        <v>0.17716111707413043</v>
      </c>
      <c r="N5738" s="58">
        <v>5.0711880241559704E-2</v>
      </c>
      <c r="O5738" s="58">
        <v>0</v>
      </c>
      <c r="P5738" s="58">
        <v>0</v>
      </c>
      <c r="Q5738" s="58">
        <v>0</v>
      </c>
      <c r="R5738" s="58">
        <v>0</v>
      </c>
      <c r="S5738" s="58">
        <v>0</v>
      </c>
      <c r="T5738" s="58">
        <v>0</v>
      </c>
      <c r="U5738" s="58">
        <v>0</v>
      </c>
      <c r="V5738" s="58">
        <v>0</v>
      </c>
      <c r="W5738" s="58">
        <v>0</v>
      </c>
      <c r="X5738" s="58">
        <v>0</v>
      </c>
      <c r="Y5738" s="58">
        <v>0</v>
      </c>
      <c r="Z5738" s="58">
        <v>0</v>
      </c>
      <c r="AA5738" s="58">
        <v>0</v>
      </c>
      <c r="AB5738" s="58">
        <v>0</v>
      </c>
      <c r="AC5738" s="58">
        <v>0</v>
      </c>
      <c r="AD5738" s="58">
        <v>0</v>
      </c>
      <c r="AE5738" s="58">
        <v>0</v>
      </c>
      <c r="AF5738" s="58">
        <v>0</v>
      </c>
      <c r="AG5738" s="58">
        <v>0</v>
      </c>
      <c r="AH5738" s="58">
        <v>0</v>
      </c>
      <c r="AI5738" s="58">
        <v>0</v>
      </c>
      <c r="AK5738" s="64">
        <f t="shared" si="89"/>
        <v>-5.9147268158456544E-3</v>
      </c>
    </row>
    <row r="5739" spans="1:37" x14ac:dyDescent="0.25">
      <c r="A5739">
        <v>5737</v>
      </c>
      <c r="B5739" s="1">
        <v>1.1900000000000001E-2</v>
      </c>
      <c r="C5739" s="1">
        <v>-2.00581978081617E-4</v>
      </c>
      <c r="D5739" s="58">
        <v>5.105909919538245E-2</v>
      </c>
      <c r="E5739" s="58">
        <v>5.6599772402164621E-2</v>
      </c>
      <c r="F5739" s="58">
        <v>6.8844170221080789E-2</v>
      </c>
      <c r="G5739" s="58">
        <v>0.10429812132118239</v>
      </c>
      <c r="H5739" s="58">
        <v>0.19069601485836754</v>
      </c>
      <c r="I5739" s="58">
        <v>6.7429470325963678E-2</v>
      </c>
      <c r="J5739" s="58">
        <v>8.4384789033821267E-2</v>
      </c>
      <c r="K5739" s="58">
        <v>0.15536093413119659</v>
      </c>
      <c r="L5739" s="58">
        <v>4.7682856287933922E-2</v>
      </c>
      <c r="M5739" s="58">
        <v>0.1257175765949981</v>
      </c>
      <c r="N5739" s="58">
        <v>4.7927195627908592E-2</v>
      </c>
      <c r="O5739" s="58">
        <v>0</v>
      </c>
      <c r="P5739" s="58">
        <v>0</v>
      </c>
      <c r="Q5739" s="58">
        <v>0</v>
      </c>
      <c r="R5739" s="58">
        <v>0</v>
      </c>
      <c r="S5739" s="58">
        <v>0</v>
      </c>
      <c r="T5739" s="58">
        <v>0</v>
      </c>
      <c r="U5739" s="58">
        <v>0</v>
      </c>
      <c r="V5739" s="58">
        <v>0</v>
      </c>
      <c r="W5739" s="58">
        <v>0</v>
      </c>
      <c r="X5739" s="58">
        <v>0</v>
      </c>
      <c r="Y5739" s="58">
        <v>0</v>
      </c>
      <c r="Z5739" s="58">
        <v>0</v>
      </c>
      <c r="AA5739" s="58">
        <v>0</v>
      </c>
      <c r="AB5739" s="58">
        <v>0</v>
      </c>
      <c r="AC5739" s="58">
        <v>0</v>
      </c>
      <c r="AD5739" s="58">
        <v>0</v>
      </c>
      <c r="AE5739" s="58">
        <v>0</v>
      </c>
      <c r="AF5739" s="58">
        <v>0</v>
      </c>
      <c r="AG5739" s="58">
        <v>0</v>
      </c>
      <c r="AH5739" s="58">
        <v>0</v>
      </c>
      <c r="AI5739" s="58">
        <v>0</v>
      </c>
      <c r="AK5739" s="64">
        <f t="shared" si="89"/>
        <v>-1.6855628410219915E-2</v>
      </c>
    </row>
    <row r="5740" spans="1:37" x14ac:dyDescent="0.25">
      <c r="A5740">
        <v>5738</v>
      </c>
      <c r="B5740" s="1">
        <v>1.03E-2</v>
      </c>
      <c r="C5740" s="1">
        <v>2.2953093247717361E-4</v>
      </c>
      <c r="D5740" s="58">
        <v>0.15040661104966876</v>
      </c>
      <c r="E5740" s="58">
        <v>3.196046933564007E-2</v>
      </c>
      <c r="F5740" s="58">
        <v>3.4844987569794518E-2</v>
      </c>
      <c r="G5740" s="58">
        <v>0.15743660170002219</v>
      </c>
      <c r="H5740" s="58">
        <v>6.432223308764147E-3</v>
      </c>
      <c r="I5740" s="58">
        <v>1.2128156347578006E-2</v>
      </c>
      <c r="J5740" s="58">
        <v>0.19864021415793698</v>
      </c>
      <c r="K5740" s="58">
        <v>5.0986535827182475E-2</v>
      </c>
      <c r="L5740" s="58">
        <v>0.10420635079234676</v>
      </c>
      <c r="M5740" s="58">
        <v>5.7762075087438941E-2</v>
      </c>
      <c r="N5740" s="58">
        <v>0.19519577482362713</v>
      </c>
      <c r="O5740" s="58">
        <v>0</v>
      </c>
      <c r="P5740" s="58">
        <v>0</v>
      </c>
      <c r="Q5740" s="58">
        <v>0</v>
      </c>
      <c r="R5740" s="58">
        <v>0</v>
      </c>
      <c r="S5740" s="58">
        <v>0</v>
      </c>
      <c r="T5740" s="58">
        <v>0</v>
      </c>
      <c r="U5740" s="58">
        <v>0</v>
      </c>
      <c r="V5740" s="58">
        <v>0</v>
      </c>
      <c r="W5740" s="58">
        <v>0</v>
      </c>
      <c r="X5740" s="58">
        <v>0</v>
      </c>
      <c r="Y5740" s="58">
        <v>0</v>
      </c>
      <c r="Z5740" s="58">
        <v>0</v>
      </c>
      <c r="AA5740" s="58">
        <v>0</v>
      </c>
      <c r="AB5740" s="58">
        <v>0</v>
      </c>
      <c r="AC5740" s="58">
        <v>0</v>
      </c>
      <c r="AD5740" s="58">
        <v>0</v>
      </c>
      <c r="AE5740" s="58">
        <v>0</v>
      </c>
      <c r="AF5740" s="58">
        <v>0</v>
      </c>
      <c r="AG5740" s="58">
        <v>0</v>
      </c>
      <c r="AH5740" s="58">
        <v>0</v>
      </c>
      <c r="AI5740" s="58">
        <v>0</v>
      </c>
      <c r="AK5740" s="64">
        <f t="shared" si="89"/>
        <v>2.2284556551181903E-2</v>
      </c>
    </row>
    <row r="5741" spans="1:37" x14ac:dyDescent="0.25">
      <c r="A5741">
        <v>5739</v>
      </c>
      <c r="B5741" s="1">
        <v>1.3299999999999999E-2</v>
      </c>
      <c r="C5741" s="1">
        <v>9.3355756772636896E-5</v>
      </c>
      <c r="D5741" s="58">
        <v>0.12947031354068358</v>
      </c>
      <c r="E5741" s="58">
        <v>0.14899821267944932</v>
      </c>
      <c r="F5741" s="58">
        <v>0.12523996942308688</v>
      </c>
      <c r="G5741" s="58">
        <v>0.11512189607747599</v>
      </c>
      <c r="H5741" s="58">
        <v>6.6448325146571646E-2</v>
      </c>
      <c r="I5741" s="58">
        <v>0.14567547294055644</v>
      </c>
      <c r="J5741" s="58">
        <v>2.954896315043749E-2</v>
      </c>
      <c r="K5741" s="58">
        <v>1.0075224872410018E-2</v>
      </c>
      <c r="L5741" s="58">
        <v>8.1179243596772588E-3</v>
      </c>
      <c r="M5741" s="58">
        <v>9.8853711382470136E-2</v>
      </c>
      <c r="N5741" s="58">
        <v>0.12244998642718126</v>
      </c>
      <c r="O5741" s="58">
        <v>0</v>
      </c>
      <c r="P5741" s="58">
        <v>0</v>
      </c>
      <c r="Q5741" s="58">
        <v>0</v>
      </c>
      <c r="R5741" s="58">
        <v>0</v>
      </c>
      <c r="S5741" s="58">
        <v>0</v>
      </c>
      <c r="T5741" s="58">
        <v>0</v>
      </c>
      <c r="U5741" s="58">
        <v>0</v>
      </c>
      <c r="V5741" s="58">
        <v>0</v>
      </c>
      <c r="W5741" s="58">
        <v>0</v>
      </c>
      <c r="X5741" s="58">
        <v>0</v>
      </c>
      <c r="Y5741" s="58">
        <v>0</v>
      </c>
      <c r="Z5741" s="58">
        <v>0</v>
      </c>
      <c r="AA5741" s="58">
        <v>0</v>
      </c>
      <c r="AB5741" s="58">
        <v>0</v>
      </c>
      <c r="AC5741" s="58">
        <v>0</v>
      </c>
      <c r="AD5741" s="58">
        <v>0</v>
      </c>
      <c r="AE5741" s="58">
        <v>0</v>
      </c>
      <c r="AF5741" s="58">
        <v>0</v>
      </c>
      <c r="AG5741" s="58">
        <v>0</v>
      </c>
      <c r="AH5741" s="58">
        <v>0</v>
      </c>
      <c r="AI5741" s="58">
        <v>0</v>
      </c>
      <c r="AK5741" s="64">
        <f t="shared" si="89"/>
        <v>7.01922983252909E-3</v>
      </c>
    </row>
    <row r="5742" spans="1:37" x14ac:dyDescent="0.25">
      <c r="A5742">
        <v>5740</v>
      </c>
      <c r="B5742" s="1">
        <v>9.1999999999999998E-3</v>
      </c>
      <c r="C5742" s="1">
        <v>-1.0687045364863654E-4</v>
      </c>
      <c r="D5742" s="58">
        <v>9.9167699392940095E-2</v>
      </c>
      <c r="E5742" s="58">
        <v>3.6614566749046014E-2</v>
      </c>
      <c r="F5742" s="58">
        <v>9.2096888614121519E-2</v>
      </c>
      <c r="G5742" s="58">
        <v>3.9131001682399566E-2</v>
      </c>
      <c r="H5742" s="58">
        <v>0.14792653946162654</v>
      </c>
      <c r="I5742" s="58">
        <v>8.0193822916062182E-2</v>
      </c>
      <c r="J5742" s="58">
        <v>5.3341048488623069E-3</v>
      </c>
      <c r="K5742" s="58">
        <v>8.6097942495161978E-2</v>
      </c>
      <c r="L5742" s="58">
        <v>0.13282891770229061</v>
      </c>
      <c r="M5742" s="58">
        <v>0.14819527715303474</v>
      </c>
      <c r="N5742" s="58">
        <v>0.13241323898445448</v>
      </c>
      <c r="O5742" s="58">
        <v>0</v>
      </c>
      <c r="P5742" s="58">
        <v>0</v>
      </c>
      <c r="Q5742" s="58">
        <v>0</v>
      </c>
      <c r="R5742" s="58">
        <v>0</v>
      </c>
      <c r="S5742" s="58">
        <v>0</v>
      </c>
      <c r="T5742" s="58">
        <v>0</v>
      </c>
      <c r="U5742" s="58">
        <v>0</v>
      </c>
      <c r="V5742" s="58">
        <v>0</v>
      </c>
      <c r="W5742" s="58">
        <v>0</v>
      </c>
      <c r="X5742" s="58">
        <v>0</v>
      </c>
      <c r="Y5742" s="58">
        <v>0</v>
      </c>
      <c r="Z5742" s="58">
        <v>0</v>
      </c>
      <c r="AA5742" s="58">
        <v>0</v>
      </c>
      <c r="AB5742" s="58">
        <v>0</v>
      </c>
      <c r="AC5742" s="58">
        <v>0</v>
      </c>
      <c r="AD5742" s="58">
        <v>0</v>
      </c>
      <c r="AE5742" s="58">
        <v>0</v>
      </c>
      <c r="AF5742" s="58">
        <v>0</v>
      </c>
      <c r="AG5742" s="58">
        <v>0</v>
      </c>
      <c r="AH5742" s="58">
        <v>0</v>
      </c>
      <c r="AI5742" s="58">
        <v>0</v>
      </c>
      <c r="AK5742" s="64">
        <f t="shared" si="89"/>
        <v>-1.1616353657460493E-2</v>
      </c>
    </row>
    <row r="5743" spans="1:37" x14ac:dyDescent="0.25">
      <c r="A5743">
        <v>5741</v>
      </c>
      <c r="B5743" s="1">
        <v>1.0999999999999999E-2</v>
      </c>
      <c r="C5743" s="1">
        <v>7.2554651539400241E-5</v>
      </c>
      <c r="D5743" s="58">
        <v>0.17827650454800131</v>
      </c>
      <c r="E5743" s="58">
        <v>6.0854160627003454E-2</v>
      </c>
      <c r="F5743" s="58">
        <v>0.16288066259138556</v>
      </c>
      <c r="G5743" s="58">
        <v>0.10018099063599206</v>
      </c>
      <c r="H5743" s="58">
        <v>0.11779633553022342</v>
      </c>
      <c r="I5743" s="58">
        <v>4.5421290403846314E-2</v>
      </c>
      <c r="J5743" s="58">
        <v>9.1070560086518579E-2</v>
      </c>
      <c r="K5743" s="58">
        <v>1.4338398424370725E-2</v>
      </c>
      <c r="L5743" s="58">
        <v>0.11953770795196667</v>
      </c>
      <c r="M5743" s="58">
        <v>5.6689845132786465E-2</v>
      </c>
      <c r="N5743" s="58">
        <v>5.2953544067905256E-2</v>
      </c>
      <c r="O5743" s="58">
        <v>0</v>
      </c>
      <c r="P5743" s="58">
        <v>0</v>
      </c>
      <c r="Q5743" s="58">
        <v>0</v>
      </c>
      <c r="R5743" s="58">
        <v>0</v>
      </c>
      <c r="S5743" s="58">
        <v>0</v>
      </c>
      <c r="T5743" s="58">
        <v>0</v>
      </c>
      <c r="U5743" s="58">
        <v>0</v>
      </c>
      <c r="V5743" s="58">
        <v>0</v>
      </c>
      <c r="W5743" s="58">
        <v>0</v>
      </c>
      <c r="X5743" s="58">
        <v>0</v>
      </c>
      <c r="Y5743" s="58">
        <v>0</v>
      </c>
      <c r="Z5743" s="58">
        <v>0</v>
      </c>
      <c r="AA5743" s="58">
        <v>0</v>
      </c>
      <c r="AB5743" s="58">
        <v>0</v>
      </c>
      <c r="AC5743" s="58">
        <v>0</v>
      </c>
      <c r="AD5743" s="58">
        <v>0</v>
      </c>
      <c r="AE5743" s="58">
        <v>0</v>
      </c>
      <c r="AF5743" s="58">
        <v>0</v>
      </c>
      <c r="AG5743" s="58">
        <v>0</v>
      </c>
      <c r="AH5743" s="58">
        <v>0</v>
      </c>
      <c r="AI5743" s="58">
        <v>0</v>
      </c>
      <c r="AK5743" s="64">
        <f t="shared" si="89"/>
        <v>6.5958774126727493E-3</v>
      </c>
    </row>
    <row r="5744" spans="1:37" x14ac:dyDescent="0.25">
      <c r="A5744">
        <v>5742</v>
      </c>
      <c r="B5744" s="1">
        <v>0.01</v>
      </c>
      <c r="C5744" s="1">
        <v>2.0015166647512842E-4</v>
      </c>
      <c r="D5744" s="58">
        <v>6.5937310146795866E-2</v>
      </c>
      <c r="E5744" s="58">
        <v>5.3273768744160836E-2</v>
      </c>
      <c r="F5744" s="58">
        <v>9.920478391452546E-2</v>
      </c>
      <c r="G5744" s="58">
        <v>0.12858178980896501</v>
      </c>
      <c r="H5744" s="58">
        <v>1.2785342516107754E-2</v>
      </c>
      <c r="I5744" s="58">
        <v>7.5794842246560815E-2</v>
      </c>
      <c r="J5744" s="58">
        <v>0.15009109534524823</v>
      </c>
      <c r="K5744" s="58">
        <v>2.6263259929454198E-2</v>
      </c>
      <c r="L5744" s="58">
        <v>0.15276097218123513</v>
      </c>
      <c r="M5744" s="58">
        <v>9.639404707431079E-2</v>
      </c>
      <c r="N5744" s="58">
        <v>0.13891278809263596</v>
      </c>
      <c r="O5744" s="58">
        <v>0</v>
      </c>
      <c r="P5744" s="58">
        <v>0</v>
      </c>
      <c r="Q5744" s="58">
        <v>0</v>
      </c>
      <c r="R5744" s="58">
        <v>0</v>
      </c>
      <c r="S5744" s="58">
        <v>0</v>
      </c>
      <c r="T5744" s="58">
        <v>0</v>
      </c>
      <c r="U5744" s="58">
        <v>0</v>
      </c>
      <c r="V5744" s="58">
        <v>0</v>
      </c>
      <c r="W5744" s="58">
        <v>0</v>
      </c>
      <c r="X5744" s="58">
        <v>0</v>
      </c>
      <c r="Y5744" s="58">
        <v>0</v>
      </c>
      <c r="Z5744" s="58">
        <v>0</v>
      </c>
      <c r="AA5744" s="58">
        <v>0</v>
      </c>
      <c r="AB5744" s="58">
        <v>0</v>
      </c>
      <c r="AC5744" s="58">
        <v>0</v>
      </c>
      <c r="AD5744" s="58">
        <v>0</v>
      </c>
      <c r="AE5744" s="58">
        <v>0</v>
      </c>
      <c r="AF5744" s="58">
        <v>0</v>
      </c>
      <c r="AG5744" s="58">
        <v>0</v>
      </c>
      <c r="AH5744" s="58">
        <v>0</v>
      </c>
      <c r="AI5744" s="58">
        <v>0</v>
      </c>
      <c r="AK5744" s="64">
        <f t="shared" si="89"/>
        <v>2.0015166647512843E-2</v>
      </c>
    </row>
    <row r="5745" spans="1:37" x14ac:dyDescent="0.25">
      <c r="A5745">
        <v>5743</v>
      </c>
      <c r="B5745" s="1">
        <v>1.2200000000000001E-2</v>
      </c>
      <c r="C5745" s="1">
        <v>2.1591386540466322E-4</v>
      </c>
      <c r="D5745" s="58">
        <v>5.5346340756585427E-2</v>
      </c>
      <c r="E5745" s="58">
        <v>0.15716702461350085</v>
      </c>
      <c r="F5745" s="58">
        <v>0.12333311870309488</v>
      </c>
      <c r="G5745" s="58">
        <v>8.1257998193862285E-2</v>
      </c>
      <c r="H5745" s="58">
        <v>3.5882984960728602E-4</v>
      </c>
      <c r="I5745" s="58">
        <v>1.9928818694118628E-2</v>
      </c>
      <c r="J5745" s="58">
        <v>0.12072988166932545</v>
      </c>
      <c r="K5745" s="58">
        <v>8.4213580388582052E-2</v>
      </c>
      <c r="L5745" s="58">
        <v>9.7380757933563655E-2</v>
      </c>
      <c r="M5745" s="58">
        <v>0.13661424648628301</v>
      </c>
      <c r="N5745" s="58">
        <v>0.12366940271147653</v>
      </c>
      <c r="O5745" s="58">
        <v>0</v>
      </c>
      <c r="P5745" s="58">
        <v>0</v>
      </c>
      <c r="Q5745" s="58">
        <v>0</v>
      </c>
      <c r="R5745" s="58">
        <v>0</v>
      </c>
      <c r="S5745" s="58">
        <v>0</v>
      </c>
      <c r="T5745" s="58">
        <v>0</v>
      </c>
      <c r="U5745" s="58">
        <v>0</v>
      </c>
      <c r="V5745" s="58">
        <v>0</v>
      </c>
      <c r="W5745" s="58">
        <v>0</v>
      </c>
      <c r="X5745" s="58">
        <v>0</v>
      </c>
      <c r="Y5745" s="58">
        <v>0</v>
      </c>
      <c r="Z5745" s="58">
        <v>0</v>
      </c>
      <c r="AA5745" s="58">
        <v>0</v>
      </c>
      <c r="AB5745" s="58">
        <v>0</v>
      </c>
      <c r="AC5745" s="58">
        <v>0</v>
      </c>
      <c r="AD5745" s="58">
        <v>0</v>
      </c>
      <c r="AE5745" s="58">
        <v>0</v>
      </c>
      <c r="AF5745" s="58">
        <v>0</v>
      </c>
      <c r="AG5745" s="58">
        <v>0</v>
      </c>
      <c r="AH5745" s="58">
        <v>0</v>
      </c>
      <c r="AI5745" s="58">
        <v>0</v>
      </c>
      <c r="AK5745" s="64">
        <f t="shared" si="89"/>
        <v>1.7697857820054362E-2</v>
      </c>
    </row>
    <row r="5746" spans="1:37" x14ac:dyDescent="0.25">
      <c r="A5746">
        <v>5744</v>
      </c>
      <c r="B5746" s="1">
        <v>1.11E-2</v>
      </c>
      <c r="C5746" s="1">
        <v>1.0156074608522326E-4</v>
      </c>
      <c r="D5746" s="58">
        <v>0.13179820331165978</v>
      </c>
      <c r="E5746" s="58">
        <v>3.3257891290825537E-3</v>
      </c>
      <c r="F5746" s="58">
        <v>6.5831431715203679E-3</v>
      </c>
      <c r="G5746" s="58">
        <v>0.11640114174636484</v>
      </c>
      <c r="H5746" s="58">
        <v>0.16613278701996553</v>
      </c>
      <c r="I5746" s="58">
        <v>0.14624548430661571</v>
      </c>
      <c r="J5746" s="58">
        <v>0.15083557342564557</v>
      </c>
      <c r="K5746" s="58">
        <v>2.3114113169015234E-2</v>
      </c>
      <c r="L5746" s="58">
        <v>9.5319821918727815E-2</v>
      </c>
      <c r="M5746" s="58">
        <v>1.2317659618956357E-2</v>
      </c>
      <c r="N5746" s="58">
        <v>0.1479262831824463</v>
      </c>
      <c r="O5746" s="58">
        <v>0</v>
      </c>
      <c r="P5746" s="58">
        <v>0</v>
      </c>
      <c r="Q5746" s="58">
        <v>0</v>
      </c>
      <c r="R5746" s="58">
        <v>0</v>
      </c>
      <c r="S5746" s="58">
        <v>0</v>
      </c>
      <c r="T5746" s="58">
        <v>0</v>
      </c>
      <c r="U5746" s="58">
        <v>0</v>
      </c>
      <c r="V5746" s="58">
        <v>0</v>
      </c>
      <c r="W5746" s="58">
        <v>0</v>
      </c>
      <c r="X5746" s="58">
        <v>0</v>
      </c>
      <c r="Y5746" s="58">
        <v>0</v>
      </c>
      <c r="Z5746" s="58">
        <v>0</v>
      </c>
      <c r="AA5746" s="58">
        <v>0</v>
      </c>
      <c r="AB5746" s="58">
        <v>0</v>
      </c>
      <c r="AC5746" s="58">
        <v>0</v>
      </c>
      <c r="AD5746" s="58">
        <v>0</v>
      </c>
      <c r="AE5746" s="58">
        <v>0</v>
      </c>
      <c r="AF5746" s="58">
        <v>0</v>
      </c>
      <c r="AG5746" s="58">
        <v>0</v>
      </c>
      <c r="AH5746" s="58">
        <v>0</v>
      </c>
      <c r="AI5746" s="58">
        <v>0</v>
      </c>
      <c r="AK5746" s="64">
        <f t="shared" si="89"/>
        <v>9.1496167644345271E-3</v>
      </c>
    </row>
    <row r="5747" spans="1:37" x14ac:dyDescent="0.25">
      <c r="A5747">
        <v>5745</v>
      </c>
      <c r="B5747" s="1">
        <v>1.4E-2</v>
      </c>
      <c r="C5747" s="1">
        <v>2.6054729349516537E-4</v>
      </c>
      <c r="D5747" s="58">
        <v>0.11539391778169228</v>
      </c>
      <c r="E5747" s="58">
        <v>0.16551094935543995</v>
      </c>
      <c r="F5747" s="58">
        <v>0.16905545564710725</v>
      </c>
      <c r="G5747" s="58">
        <v>0.16411444058809277</v>
      </c>
      <c r="H5747" s="58">
        <v>1.6192194846313894E-2</v>
      </c>
      <c r="I5747" s="58">
        <v>6.553275506731944E-2</v>
      </c>
      <c r="J5747" s="58">
        <v>8.5393777274783172E-2</v>
      </c>
      <c r="K5747" s="58">
        <v>2.229014181105184E-2</v>
      </c>
      <c r="L5747" s="58">
        <v>0.12559023575578315</v>
      </c>
      <c r="M5747" s="58">
        <v>1.171004017913229E-2</v>
      </c>
      <c r="N5747" s="58">
        <v>5.9216091693284012E-2</v>
      </c>
      <c r="O5747" s="58">
        <v>0</v>
      </c>
      <c r="P5747" s="58">
        <v>0</v>
      </c>
      <c r="Q5747" s="58">
        <v>0</v>
      </c>
      <c r="R5747" s="58">
        <v>0</v>
      </c>
      <c r="S5747" s="58">
        <v>0</v>
      </c>
      <c r="T5747" s="58">
        <v>0</v>
      </c>
      <c r="U5747" s="58">
        <v>0</v>
      </c>
      <c r="V5747" s="58">
        <v>0</v>
      </c>
      <c r="W5747" s="58">
        <v>0</v>
      </c>
      <c r="X5747" s="58">
        <v>0</v>
      </c>
      <c r="Y5747" s="58">
        <v>0</v>
      </c>
      <c r="Z5747" s="58">
        <v>0</v>
      </c>
      <c r="AA5747" s="58">
        <v>0</v>
      </c>
      <c r="AB5747" s="58">
        <v>0</v>
      </c>
      <c r="AC5747" s="58">
        <v>0</v>
      </c>
      <c r="AD5747" s="58">
        <v>0</v>
      </c>
      <c r="AE5747" s="58">
        <v>0</v>
      </c>
      <c r="AF5747" s="58">
        <v>0</v>
      </c>
      <c r="AG5747" s="58">
        <v>0</v>
      </c>
      <c r="AH5747" s="58">
        <v>0</v>
      </c>
      <c r="AI5747" s="58">
        <v>0</v>
      </c>
      <c r="AK5747" s="64">
        <f t="shared" si="89"/>
        <v>1.8610520963940384E-2</v>
      </c>
    </row>
    <row r="5748" spans="1:37" x14ac:dyDescent="0.25">
      <c r="A5748">
        <v>5746</v>
      </c>
      <c r="B5748" s="1">
        <v>9.9000000000000008E-3</v>
      </c>
      <c r="C5748" s="1">
        <v>-1.0436746669107011E-4</v>
      </c>
      <c r="D5748" s="58">
        <v>9.9519042000477273E-2</v>
      </c>
      <c r="E5748" s="58">
        <v>3.2956476939790383E-2</v>
      </c>
      <c r="F5748" s="58">
        <v>8.4496378336047298E-2</v>
      </c>
      <c r="G5748" s="58">
        <v>0.14058508447979368</v>
      </c>
      <c r="H5748" s="58">
        <v>8.7932672401357256E-2</v>
      </c>
      <c r="I5748" s="58">
        <v>5.2329922266294619E-2</v>
      </c>
      <c r="J5748" s="58">
        <v>4.5264935865584707E-2</v>
      </c>
      <c r="K5748" s="58">
        <v>8.1894801374321327E-2</v>
      </c>
      <c r="L5748" s="58">
        <v>3.7029397759309586E-2</v>
      </c>
      <c r="M5748" s="58">
        <v>0.15496776178607624</v>
      </c>
      <c r="N5748" s="58">
        <v>0.18302352679094758</v>
      </c>
      <c r="O5748" s="58">
        <v>0</v>
      </c>
      <c r="P5748" s="58">
        <v>0</v>
      </c>
      <c r="Q5748" s="58">
        <v>0</v>
      </c>
      <c r="R5748" s="58">
        <v>0</v>
      </c>
      <c r="S5748" s="58">
        <v>0</v>
      </c>
      <c r="T5748" s="58">
        <v>0</v>
      </c>
      <c r="U5748" s="58">
        <v>0</v>
      </c>
      <c r="V5748" s="58">
        <v>0</v>
      </c>
      <c r="W5748" s="58">
        <v>0</v>
      </c>
      <c r="X5748" s="58">
        <v>0</v>
      </c>
      <c r="Y5748" s="58">
        <v>0</v>
      </c>
      <c r="Z5748" s="58">
        <v>0</v>
      </c>
      <c r="AA5748" s="58">
        <v>0</v>
      </c>
      <c r="AB5748" s="58">
        <v>0</v>
      </c>
      <c r="AC5748" s="58">
        <v>0</v>
      </c>
      <c r="AD5748" s="58">
        <v>0</v>
      </c>
      <c r="AE5748" s="58">
        <v>0</v>
      </c>
      <c r="AF5748" s="58">
        <v>0</v>
      </c>
      <c r="AG5748" s="58">
        <v>0</v>
      </c>
      <c r="AH5748" s="58">
        <v>0</v>
      </c>
      <c r="AI5748" s="58">
        <v>0</v>
      </c>
      <c r="AK5748" s="64">
        <f t="shared" si="89"/>
        <v>-1.0542168352633344E-2</v>
      </c>
    </row>
    <row r="5749" spans="1:37" x14ac:dyDescent="0.25">
      <c r="A5749">
        <v>5747</v>
      </c>
      <c r="B5749" s="1">
        <v>1.2800000000000001E-2</v>
      </c>
      <c r="C5749" s="1">
        <v>-4.7253249244150421E-5</v>
      </c>
      <c r="D5749" s="58">
        <v>4.4603403118898127E-2</v>
      </c>
      <c r="E5749" s="58">
        <v>0.14183076789704241</v>
      </c>
      <c r="F5749" s="58">
        <v>9.0934981911048582E-2</v>
      </c>
      <c r="G5749" s="58">
        <v>3.0814442543051771E-2</v>
      </c>
      <c r="H5749" s="58">
        <v>0.15837415898440765</v>
      </c>
      <c r="I5749" s="58">
        <v>4.8524010970782259E-2</v>
      </c>
      <c r="J5749" s="58">
        <v>5.0875079505305065E-2</v>
      </c>
      <c r="K5749" s="58">
        <v>0.15174739629519238</v>
      </c>
      <c r="L5749" s="58">
        <v>3.2241616992923196E-2</v>
      </c>
      <c r="M5749" s="58">
        <v>8.2133496081344154E-2</v>
      </c>
      <c r="N5749" s="58">
        <v>0.16792064570000451</v>
      </c>
      <c r="O5749" s="58">
        <v>0</v>
      </c>
      <c r="P5749" s="58">
        <v>0</v>
      </c>
      <c r="Q5749" s="58">
        <v>0</v>
      </c>
      <c r="R5749" s="58">
        <v>0</v>
      </c>
      <c r="S5749" s="58">
        <v>0</v>
      </c>
      <c r="T5749" s="58">
        <v>0</v>
      </c>
      <c r="U5749" s="58">
        <v>0</v>
      </c>
      <c r="V5749" s="58">
        <v>0</v>
      </c>
      <c r="W5749" s="58">
        <v>0</v>
      </c>
      <c r="X5749" s="58">
        <v>0</v>
      </c>
      <c r="Y5749" s="58">
        <v>0</v>
      </c>
      <c r="Z5749" s="58">
        <v>0</v>
      </c>
      <c r="AA5749" s="58">
        <v>0</v>
      </c>
      <c r="AB5749" s="58">
        <v>0</v>
      </c>
      <c r="AC5749" s="58">
        <v>0</v>
      </c>
      <c r="AD5749" s="58">
        <v>0</v>
      </c>
      <c r="AE5749" s="58">
        <v>0</v>
      </c>
      <c r="AF5749" s="58">
        <v>0</v>
      </c>
      <c r="AG5749" s="58">
        <v>0</v>
      </c>
      <c r="AH5749" s="58">
        <v>0</v>
      </c>
      <c r="AI5749" s="58">
        <v>0</v>
      </c>
      <c r="AK5749" s="64">
        <f t="shared" si="89"/>
        <v>-3.6916600971992515E-3</v>
      </c>
    </row>
    <row r="5750" spans="1:37" x14ac:dyDescent="0.25">
      <c r="A5750">
        <v>5748</v>
      </c>
      <c r="B5750" s="1">
        <v>1.09E-2</v>
      </c>
      <c r="C5750" s="1">
        <v>-1.5210405830927458E-4</v>
      </c>
      <c r="D5750" s="58">
        <v>0.15022311538805108</v>
      </c>
      <c r="E5750" s="58">
        <v>2.7137326837421406E-2</v>
      </c>
      <c r="F5750" s="58">
        <v>6.9537191359879374E-2</v>
      </c>
      <c r="G5750" s="58">
        <v>8.0363357959840759E-2</v>
      </c>
      <c r="H5750" s="58">
        <v>5.9346476556883923E-2</v>
      </c>
      <c r="I5750" s="58">
        <v>6.8097970997658741E-2</v>
      </c>
      <c r="J5750" s="58">
        <v>0.12281341444019665</v>
      </c>
      <c r="K5750" s="58">
        <v>0.126418107383234</v>
      </c>
      <c r="L5750" s="58">
        <v>8.3800113254103595E-2</v>
      </c>
      <c r="M5750" s="58">
        <v>0.10874639120317578</v>
      </c>
      <c r="N5750" s="58">
        <v>0.10351653461955454</v>
      </c>
      <c r="O5750" s="58">
        <v>0</v>
      </c>
      <c r="P5750" s="58">
        <v>0</v>
      </c>
      <c r="Q5750" s="58">
        <v>0</v>
      </c>
      <c r="R5750" s="58">
        <v>0</v>
      </c>
      <c r="S5750" s="58">
        <v>0</v>
      </c>
      <c r="T5750" s="58">
        <v>0</v>
      </c>
      <c r="U5750" s="58">
        <v>0</v>
      </c>
      <c r="V5750" s="58">
        <v>0</v>
      </c>
      <c r="W5750" s="58">
        <v>0</v>
      </c>
      <c r="X5750" s="58">
        <v>0</v>
      </c>
      <c r="Y5750" s="58">
        <v>0</v>
      </c>
      <c r="Z5750" s="58">
        <v>0</v>
      </c>
      <c r="AA5750" s="58">
        <v>0</v>
      </c>
      <c r="AB5750" s="58">
        <v>0</v>
      </c>
      <c r="AC5750" s="58">
        <v>0</v>
      </c>
      <c r="AD5750" s="58">
        <v>0</v>
      </c>
      <c r="AE5750" s="58">
        <v>0</v>
      </c>
      <c r="AF5750" s="58">
        <v>0</v>
      </c>
      <c r="AG5750" s="58">
        <v>0</v>
      </c>
      <c r="AH5750" s="58">
        <v>0</v>
      </c>
      <c r="AI5750" s="58">
        <v>0</v>
      </c>
      <c r="AK5750" s="64">
        <f t="shared" si="89"/>
        <v>-1.3954500762318769E-2</v>
      </c>
    </row>
    <row r="5751" spans="1:37" x14ac:dyDescent="0.25">
      <c r="A5751">
        <v>5749</v>
      </c>
      <c r="B5751" s="1">
        <v>1.17E-2</v>
      </c>
      <c r="C5751" s="1">
        <v>-5.4200005092868628E-5</v>
      </c>
      <c r="D5751" s="58">
        <v>3.9819276491315343E-2</v>
      </c>
      <c r="E5751" s="58">
        <v>7.8460404185015736E-2</v>
      </c>
      <c r="F5751" s="58">
        <v>0.13524035232146511</v>
      </c>
      <c r="G5751" s="58">
        <v>0.10760889516346693</v>
      </c>
      <c r="H5751" s="58">
        <v>0.12854151943800385</v>
      </c>
      <c r="I5751" s="58">
        <v>0.1041330069029025</v>
      </c>
      <c r="J5751" s="58">
        <v>4.0868509811216147E-2</v>
      </c>
      <c r="K5751" s="58">
        <v>9.0386974427387592E-2</v>
      </c>
      <c r="L5751" s="58">
        <v>0.12711438301241385</v>
      </c>
      <c r="M5751" s="58">
        <v>3.100995367745205E-3</v>
      </c>
      <c r="N5751" s="58">
        <v>0.1447256828790677</v>
      </c>
      <c r="O5751" s="58">
        <v>0</v>
      </c>
      <c r="P5751" s="58">
        <v>0</v>
      </c>
      <c r="Q5751" s="58">
        <v>0</v>
      </c>
      <c r="R5751" s="58">
        <v>0</v>
      </c>
      <c r="S5751" s="58">
        <v>0</v>
      </c>
      <c r="T5751" s="58">
        <v>0</v>
      </c>
      <c r="U5751" s="58">
        <v>0</v>
      </c>
      <c r="V5751" s="58">
        <v>0</v>
      </c>
      <c r="W5751" s="58">
        <v>0</v>
      </c>
      <c r="X5751" s="58">
        <v>0</v>
      </c>
      <c r="Y5751" s="58">
        <v>0</v>
      </c>
      <c r="Z5751" s="58">
        <v>0</v>
      </c>
      <c r="AA5751" s="58">
        <v>0</v>
      </c>
      <c r="AB5751" s="58">
        <v>0</v>
      </c>
      <c r="AC5751" s="58">
        <v>0</v>
      </c>
      <c r="AD5751" s="58">
        <v>0</v>
      </c>
      <c r="AE5751" s="58">
        <v>0</v>
      </c>
      <c r="AF5751" s="58">
        <v>0</v>
      </c>
      <c r="AG5751" s="58">
        <v>0</v>
      </c>
      <c r="AH5751" s="58">
        <v>0</v>
      </c>
      <c r="AI5751" s="58">
        <v>0</v>
      </c>
      <c r="AK5751" s="64">
        <f t="shared" si="89"/>
        <v>-4.6324790677665494E-3</v>
      </c>
    </row>
    <row r="5752" spans="1:37" x14ac:dyDescent="0.25">
      <c r="A5752">
        <v>5750</v>
      </c>
      <c r="B5752" s="1">
        <v>1.24E-2</v>
      </c>
      <c r="C5752" s="1">
        <v>-1.5574348537499718E-4</v>
      </c>
      <c r="D5752" s="58">
        <v>0.13425895487017458</v>
      </c>
      <c r="E5752" s="58">
        <v>9.3476251038574279E-2</v>
      </c>
      <c r="F5752" s="58">
        <v>0.13361962187440074</v>
      </c>
      <c r="G5752" s="58">
        <v>7.9685350467571803E-3</v>
      </c>
      <c r="H5752" s="58">
        <v>0.10444517531473481</v>
      </c>
      <c r="I5752" s="58">
        <v>5.5773013949885063E-2</v>
      </c>
      <c r="J5752" s="58">
        <v>2.5035040299257461E-2</v>
      </c>
      <c r="K5752" s="58">
        <v>0.15759595492324549</v>
      </c>
      <c r="L5752" s="58">
        <v>0.16034450197935662</v>
      </c>
      <c r="M5752" s="58">
        <v>8.8462389629662234E-3</v>
      </c>
      <c r="N5752" s="58">
        <v>0.11863671174064744</v>
      </c>
      <c r="O5752" s="58">
        <v>0</v>
      </c>
      <c r="P5752" s="58">
        <v>0</v>
      </c>
      <c r="Q5752" s="58">
        <v>0</v>
      </c>
      <c r="R5752" s="58">
        <v>0</v>
      </c>
      <c r="S5752" s="58">
        <v>0</v>
      </c>
      <c r="T5752" s="58">
        <v>0</v>
      </c>
      <c r="U5752" s="58">
        <v>0</v>
      </c>
      <c r="V5752" s="58">
        <v>0</v>
      </c>
      <c r="W5752" s="58">
        <v>0</v>
      </c>
      <c r="X5752" s="58">
        <v>0</v>
      </c>
      <c r="Y5752" s="58">
        <v>0</v>
      </c>
      <c r="Z5752" s="58">
        <v>0</v>
      </c>
      <c r="AA5752" s="58">
        <v>0</v>
      </c>
      <c r="AB5752" s="58">
        <v>0</v>
      </c>
      <c r="AC5752" s="58">
        <v>0</v>
      </c>
      <c r="AD5752" s="58">
        <v>0</v>
      </c>
      <c r="AE5752" s="58">
        <v>0</v>
      </c>
      <c r="AF5752" s="58">
        <v>0</v>
      </c>
      <c r="AG5752" s="58">
        <v>0</v>
      </c>
      <c r="AH5752" s="58">
        <v>0</v>
      </c>
      <c r="AI5752" s="58">
        <v>0</v>
      </c>
      <c r="AK5752" s="64">
        <f t="shared" si="89"/>
        <v>-1.2559958497983643E-2</v>
      </c>
    </row>
    <row r="5753" spans="1:37" x14ac:dyDescent="0.25">
      <c r="A5753">
        <v>5751</v>
      </c>
      <c r="B5753" s="1">
        <v>1.0699999999999999E-2</v>
      </c>
      <c r="C5753" s="1">
        <v>9.5152743392704809E-6</v>
      </c>
      <c r="D5753" s="58">
        <v>0.19544480836973208</v>
      </c>
      <c r="E5753" s="58">
        <v>5.2868413071357591E-3</v>
      </c>
      <c r="F5753" s="58">
        <v>8.3506208032428489E-2</v>
      </c>
      <c r="G5753" s="58">
        <v>0.13460760894531776</v>
      </c>
      <c r="H5753" s="58">
        <v>0.1221009144391489</v>
      </c>
      <c r="I5753" s="58">
        <v>0.14206697626850703</v>
      </c>
      <c r="J5753" s="58">
        <v>1.6988011617979453E-2</v>
      </c>
      <c r="K5753" s="58">
        <v>2.4198270426802606E-3</v>
      </c>
      <c r="L5753" s="58">
        <v>0.20148459991738094</v>
      </c>
      <c r="M5753" s="58">
        <v>6.7447846396346017E-2</v>
      </c>
      <c r="N5753" s="58">
        <v>2.8646357663343242E-2</v>
      </c>
      <c r="O5753" s="58">
        <v>0</v>
      </c>
      <c r="P5753" s="58">
        <v>0</v>
      </c>
      <c r="Q5753" s="58">
        <v>0</v>
      </c>
      <c r="R5753" s="58">
        <v>0</v>
      </c>
      <c r="S5753" s="58">
        <v>0</v>
      </c>
      <c r="T5753" s="58">
        <v>0</v>
      </c>
      <c r="U5753" s="58">
        <v>0</v>
      </c>
      <c r="V5753" s="58">
        <v>0</v>
      </c>
      <c r="W5753" s="58">
        <v>0</v>
      </c>
      <c r="X5753" s="58">
        <v>0</v>
      </c>
      <c r="Y5753" s="58">
        <v>0</v>
      </c>
      <c r="Z5753" s="58">
        <v>0</v>
      </c>
      <c r="AA5753" s="58">
        <v>0</v>
      </c>
      <c r="AB5753" s="58">
        <v>0</v>
      </c>
      <c r="AC5753" s="58">
        <v>0</v>
      </c>
      <c r="AD5753" s="58">
        <v>0</v>
      </c>
      <c r="AE5753" s="58">
        <v>0</v>
      </c>
      <c r="AF5753" s="58">
        <v>0</v>
      </c>
      <c r="AG5753" s="58">
        <v>0</v>
      </c>
      <c r="AH5753" s="58">
        <v>0</v>
      </c>
      <c r="AI5753" s="58">
        <v>0</v>
      </c>
      <c r="AK5753" s="64">
        <f t="shared" si="89"/>
        <v>8.8927797563275531E-4</v>
      </c>
    </row>
    <row r="5754" spans="1:37" x14ac:dyDescent="0.25">
      <c r="A5754">
        <v>5752</v>
      </c>
      <c r="B5754" s="1">
        <v>1.2200000000000001E-2</v>
      </c>
      <c r="C5754" s="1">
        <v>2.6652056319728573E-5</v>
      </c>
      <c r="D5754" s="58">
        <v>0.15958848336339429</v>
      </c>
      <c r="E5754" s="58">
        <v>8.311580739838631E-2</v>
      </c>
      <c r="F5754" s="58">
        <v>2.4493940434198426E-2</v>
      </c>
      <c r="G5754" s="58">
        <v>0.14531303602413218</v>
      </c>
      <c r="H5754" s="58">
        <v>0.1506384062813885</v>
      </c>
      <c r="I5754" s="58">
        <v>4.4751941289741262E-2</v>
      </c>
      <c r="J5754" s="58">
        <v>4.7333480045986955E-2</v>
      </c>
      <c r="K5754" s="58">
        <v>0.11704717460014118</v>
      </c>
      <c r="L5754" s="58">
        <v>0.1104929935234203</v>
      </c>
      <c r="M5754" s="58">
        <v>5.4689810324874126E-2</v>
      </c>
      <c r="N5754" s="58">
        <v>6.2534926714336275E-2</v>
      </c>
      <c r="O5754" s="58">
        <v>0</v>
      </c>
      <c r="P5754" s="58">
        <v>0</v>
      </c>
      <c r="Q5754" s="58">
        <v>0</v>
      </c>
      <c r="R5754" s="58">
        <v>0</v>
      </c>
      <c r="S5754" s="58">
        <v>0</v>
      </c>
      <c r="T5754" s="58">
        <v>0</v>
      </c>
      <c r="U5754" s="58">
        <v>0</v>
      </c>
      <c r="V5754" s="58">
        <v>0</v>
      </c>
      <c r="W5754" s="58">
        <v>0</v>
      </c>
      <c r="X5754" s="58">
        <v>0</v>
      </c>
      <c r="Y5754" s="58">
        <v>0</v>
      </c>
      <c r="Z5754" s="58">
        <v>0</v>
      </c>
      <c r="AA5754" s="58">
        <v>0</v>
      </c>
      <c r="AB5754" s="58">
        <v>0</v>
      </c>
      <c r="AC5754" s="58">
        <v>0</v>
      </c>
      <c r="AD5754" s="58">
        <v>0</v>
      </c>
      <c r="AE5754" s="58">
        <v>0</v>
      </c>
      <c r="AF5754" s="58">
        <v>0</v>
      </c>
      <c r="AG5754" s="58">
        <v>0</v>
      </c>
      <c r="AH5754" s="58">
        <v>0</v>
      </c>
      <c r="AI5754" s="58">
        <v>0</v>
      </c>
      <c r="AK5754" s="64">
        <f t="shared" si="89"/>
        <v>2.1845947803056207E-3</v>
      </c>
    </row>
    <row r="5755" spans="1:37" x14ac:dyDescent="0.25">
      <c r="A5755">
        <v>5753</v>
      </c>
      <c r="B5755" s="1">
        <v>1.01E-2</v>
      </c>
      <c r="C5755" s="1">
        <v>-2.5277273016380259E-4</v>
      </c>
      <c r="D5755" s="58">
        <v>0.15498980551378988</v>
      </c>
      <c r="E5755" s="58">
        <v>1.0670899231190951E-2</v>
      </c>
      <c r="F5755" s="58">
        <v>8.3939217624024676E-2</v>
      </c>
      <c r="G5755" s="58">
        <v>4.1995801946632355E-2</v>
      </c>
      <c r="H5755" s="58">
        <v>0.16129266757759314</v>
      </c>
      <c r="I5755" s="58">
        <v>4.1791434362904605E-2</v>
      </c>
      <c r="J5755" s="58">
        <v>1.6822216427862493E-2</v>
      </c>
      <c r="K5755" s="58">
        <v>0.1390564208203062</v>
      </c>
      <c r="L5755" s="58">
        <v>0.11861847536151646</v>
      </c>
      <c r="M5755" s="58">
        <v>0.11354435329261188</v>
      </c>
      <c r="N5755" s="58">
        <v>0.11727870784156748</v>
      </c>
      <c r="O5755" s="58">
        <v>0</v>
      </c>
      <c r="P5755" s="58">
        <v>0</v>
      </c>
      <c r="Q5755" s="58">
        <v>0</v>
      </c>
      <c r="R5755" s="58">
        <v>0</v>
      </c>
      <c r="S5755" s="58">
        <v>0</v>
      </c>
      <c r="T5755" s="58">
        <v>0</v>
      </c>
      <c r="U5755" s="58">
        <v>0</v>
      </c>
      <c r="V5755" s="58">
        <v>0</v>
      </c>
      <c r="W5755" s="58">
        <v>0</v>
      </c>
      <c r="X5755" s="58">
        <v>0</v>
      </c>
      <c r="Y5755" s="58">
        <v>0</v>
      </c>
      <c r="Z5755" s="58">
        <v>0</v>
      </c>
      <c r="AA5755" s="58">
        <v>0</v>
      </c>
      <c r="AB5755" s="58">
        <v>0</v>
      </c>
      <c r="AC5755" s="58">
        <v>0</v>
      </c>
      <c r="AD5755" s="58">
        <v>0</v>
      </c>
      <c r="AE5755" s="58">
        <v>0</v>
      </c>
      <c r="AF5755" s="58">
        <v>0</v>
      </c>
      <c r="AG5755" s="58">
        <v>0</v>
      </c>
      <c r="AH5755" s="58">
        <v>0</v>
      </c>
      <c r="AI5755" s="58">
        <v>0</v>
      </c>
      <c r="AK5755" s="64">
        <f t="shared" si="89"/>
        <v>-2.5027002986515109E-2</v>
      </c>
    </row>
    <row r="5756" spans="1:37" x14ac:dyDescent="0.25">
      <c r="A5756">
        <v>5754</v>
      </c>
      <c r="B5756" s="1">
        <v>1.2200000000000001E-2</v>
      </c>
      <c r="C5756" s="1">
        <v>-2.6116282966002737E-4</v>
      </c>
      <c r="D5756" s="58">
        <v>5.1795343274719685E-2</v>
      </c>
      <c r="E5756" s="58">
        <v>1.9754454800554797E-2</v>
      </c>
      <c r="F5756" s="58">
        <v>0.11985678022376345</v>
      </c>
      <c r="G5756" s="58">
        <v>0.11436127165083991</v>
      </c>
      <c r="H5756" s="58">
        <v>0.18001096688087212</v>
      </c>
      <c r="I5756" s="58">
        <v>7.7031302755944553E-2</v>
      </c>
      <c r="J5756" s="58">
        <v>8.6448456063806689E-2</v>
      </c>
      <c r="K5756" s="58">
        <v>0.15694261912384827</v>
      </c>
      <c r="L5756" s="58">
        <v>0.13352771856654841</v>
      </c>
      <c r="M5756" s="58">
        <v>3.7406713732090193E-3</v>
      </c>
      <c r="N5756" s="58">
        <v>5.6530415285893011E-2</v>
      </c>
      <c r="O5756" s="58">
        <v>0</v>
      </c>
      <c r="P5756" s="58">
        <v>0</v>
      </c>
      <c r="Q5756" s="58">
        <v>0</v>
      </c>
      <c r="R5756" s="58">
        <v>0</v>
      </c>
      <c r="S5756" s="58">
        <v>0</v>
      </c>
      <c r="T5756" s="58">
        <v>0</v>
      </c>
      <c r="U5756" s="58">
        <v>0</v>
      </c>
      <c r="V5756" s="58">
        <v>0</v>
      </c>
      <c r="W5756" s="58">
        <v>0</v>
      </c>
      <c r="X5756" s="58">
        <v>0</v>
      </c>
      <c r="Y5756" s="58">
        <v>0</v>
      </c>
      <c r="Z5756" s="58">
        <v>0</v>
      </c>
      <c r="AA5756" s="58">
        <v>0</v>
      </c>
      <c r="AB5756" s="58">
        <v>0</v>
      </c>
      <c r="AC5756" s="58">
        <v>0</v>
      </c>
      <c r="AD5756" s="58">
        <v>0</v>
      </c>
      <c r="AE5756" s="58">
        <v>0</v>
      </c>
      <c r="AF5756" s="58">
        <v>0</v>
      </c>
      <c r="AG5756" s="58">
        <v>0</v>
      </c>
      <c r="AH5756" s="58">
        <v>0</v>
      </c>
      <c r="AI5756" s="58">
        <v>0</v>
      </c>
      <c r="AK5756" s="64">
        <f t="shared" si="89"/>
        <v>-2.1406789316395686E-2</v>
      </c>
    </row>
    <row r="5757" spans="1:37" x14ac:dyDescent="0.25">
      <c r="A5757">
        <v>5755</v>
      </c>
      <c r="B5757" s="1">
        <v>1.38E-2</v>
      </c>
      <c r="C5757" s="1">
        <v>2.0741191390476104E-4</v>
      </c>
      <c r="D5757" s="58">
        <v>7.0557427228847516E-2</v>
      </c>
      <c r="E5757" s="58">
        <v>0.1403832083357679</v>
      </c>
      <c r="F5757" s="58">
        <v>1.8442907769181418E-2</v>
      </c>
      <c r="G5757" s="58">
        <v>0.11442305019265377</v>
      </c>
      <c r="H5757" s="58">
        <v>2.276796835925492E-2</v>
      </c>
      <c r="I5757" s="58">
        <v>0.15628627149646496</v>
      </c>
      <c r="J5757" s="58">
        <v>0.16261561728802193</v>
      </c>
      <c r="K5757" s="58">
        <v>9.2749404400794225E-2</v>
      </c>
      <c r="L5757" s="58">
        <v>0.10322281460748788</v>
      </c>
      <c r="M5757" s="58">
        <v>8.9287046110271603E-3</v>
      </c>
      <c r="N5757" s="58">
        <v>0.10962262571049844</v>
      </c>
      <c r="O5757" s="58">
        <v>0</v>
      </c>
      <c r="P5757" s="58">
        <v>0</v>
      </c>
      <c r="Q5757" s="58">
        <v>0</v>
      </c>
      <c r="R5757" s="58">
        <v>0</v>
      </c>
      <c r="S5757" s="58">
        <v>0</v>
      </c>
      <c r="T5757" s="58">
        <v>0</v>
      </c>
      <c r="U5757" s="58">
        <v>0</v>
      </c>
      <c r="V5757" s="58">
        <v>0</v>
      </c>
      <c r="W5757" s="58">
        <v>0</v>
      </c>
      <c r="X5757" s="58">
        <v>0</v>
      </c>
      <c r="Y5757" s="58">
        <v>0</v>
      </c>
      <c r="Z5757" s="58">
        <v>0</v>
      </c>
      <c r="AA5757" s="58">
        <v>0</v>
      </c>
      <c r="AB5757" s="58">
        <v>0</v>
      </c>
      <c r="AC5757" s="58">
        <v>0</v>
      </c>
      <c r="AD5757" s="58">
        <v>0</v>
      </c>
      <c r="AE5757" s="58">
        <v>0</v>
      </c>
      <c r="AF5757" s="58">
        <v>0</v>
      </c>
      <c r="AG5757" s="58">
        <v>0</v>
      </c>
      <c r="AH5757" s="58">
        <v>0</v>
      </c>
      <c r="AI5757" s="58">
        <v>0</v>
      </c>
      <c r="AK5757" s="64">
        <f t="shared" si="89"/>
        <v>1.5029848833678337E-2</v>
      </c>
    </row>
    <row r="5758" spans="1:37" x14ac:dyDescent="0.25">
      <c r="A5758">
        <v>5756</v>
      </c>
      <c r="B5758" s="1">
        <v>1.0800000000000001E-2</v>
      </c>
      <c r="C5758" s="1">
        <v>-1.6278368559515338E-4</v>
      </c>
      <c r="D5758" s="58">
        <v>2.9656834760202578E-2</v>
      </c>
      <c r="E5758" s="58">
        <v>2.9142403162176419E-2</v>
      </c>
      <c r="F5758" s="58">
        <v>0.12807540010819807</v>
      </c>
      <c r="G5758" s="58">
        <v>0.12525018328260645</v>
      </c>
      <c r="H5758" s="58">
        <v>0.11606416269725571</v>
      </c>
      <c r="I5758" s="58">
        <v>3.2292883402045273E-2</v>
      </c>
      <c r="J5758" s="58">
        <v>0.12580343333475666</v>
      </c>
      <c r="K5758" s="58">
        <v>0.11718158835344243</v>
      </c>
      <c r="L5758" s="58">
        <v>3.1527122012028216E-2</v>
      </c>
      <c r="M5758" s="58">
        <v>0.11830521840596189</v>
      </c>
      <c r="N5758" s="58">
        <v>0.14670077048132626</v>
      </c>
      <c r="O5758" s="58">
        <v>0</v>
      </c>
      <c r="P5758" s="58">
        <v>0</v>
      </c>
      <c r="Q5758" s="58">
        <v>0</v>
      </c>
      <c r="R5758" s="58">
        <v>0</v>
      </c>
      <c r="S5758" s="58">
        <v>0</v>
      </c>
      <c r="T5758" s="58">
        <v>0</v>
      </c>
      <c r="U5758" s="58">
        <v>0</v>
      </c>
      <c r="V5758" s="58">
        <v>0</v>
      </c>
      <c r="W5758" s="58">
        <v>0</v>
      </c>
      <c r="X5758" s="58">
        <v>0</v>
      </c>
      <c r="Y5758" s="58">
        <v>0</v>
      </c>
      <c r="Z5758" s="58">
        <v>0</v>
      </c>
      <c r="AA5758" s="58">
        <v>0</v>
      </c>
      <c r="AB5758" s="58">
        <v>0</v>
      </c>
      <c r="AC5758" s="58">
        <v>0</v>
      </c>
      <c r="AD5758" s="58">
        <v>0</v>
      </c>
      <c r="AE5758" s="58">
        <v>0</v>
      </c>
      <c r="AF5758" s="58">
        <v>0</v>
      </c>
      <c r="AG5758" s="58">
        <v>0</v>
      </c>
      <c r="AH5758" s="58">
        <v>0</v>
      </c>
      <c r="AI5758" s="58">
        <v>0</v>
      </c>
      <c r="AK5758" s="64">
        <f t="shared" si="89"/>
        <v>-1.5072563481032719E-2</v>
      </c>
    </row>
    <row r="5759" spans="1:37" x14ac:dyDescent="0.25">
      <c r="A5759">
        <v>5757</v>
      </c>
      <c r="B5759" s="1">
        <v>1.29E-2</v>
      </c>
      <c r="C5759" s="1">
        <v>-2.7474537589836068E-4</v>
      </c>
      <c r="D5759" s="58">
        <v>0.14138691131567127</v>
      </c>
      <c r="E5759" s="58">
        <v>7.9362602541621335E-2</v>
      </c>
      <c r="F5759" s="58">
        <v>0.15693444099731385</v>
      </c>
      <c r="G5759" s="58">
        <v>4.5931682908987533E-2</v>
      </c>
      <c r="H5759" s="58">
        <v>2.175519723802985E-2</v>
      </c>
      <c r="I5759" s="58">
        <v>2.1487570065948394E-2</v>
      </c>
      <c r="J5759" s="58">
        <v>0.10453962082204848</v>
      </c>
      <c r="K5759" s="58">
        <v>0.17903642643659159</v>
      </c>
      <c r="L5759" s="58">
        <v>1.6229175981839223E-2</v>
      </c>
      <c r="M5759" s="58">
        <v>1.1262119461107604E-2</v>
      </c>
      <c r="N5759" s="58">
        <v>0.22207425223084107</v>
      </c>
      <c r="O5759" s="58">
        <v>0</v>
      </c>
      <c r="P5759" s="58">
        <v>0</v>
      </c>
      <c r="Q5759" s="58">
        <v>0</v>
      </c>
      <c r="R5759" s="58">
        <v>0</v>
      </c>
      <c r="S5759" s="58">
        <v>0</v>
      </c>
      <c r="T5759" s="58">
        <v>0</v>
      </c>
      <c r="U5759" s="58">
        <v>0</v>
      </c>
      <c r="V5759" s="58">
        <v>0</v>
      </c>
      <c r="W5759" s="58">
        <v>0</v>
      </c>
      <c r="X5759" s="58">
        <v>0</v>
      </c>
      <c r="Y5759" s="58">
        <v>0</v>
      </c>
      <c r="Z5759" s="58">
        <v>0</v>
      </c>
      <c r="AA5759" s="58">
        <v>0</v>
      </c>
      <c r="AB5759" s="58">
        <v>0</v>
      </c>
      <c r="AC5759" s="58">
        <v>0</v>
      </c>
      <c r="AD5759" s="58">
        <v>0</v>
      </c>
      <c r="AE5759" s="58">
        <v>0</v>
      </c>
      <c r="AF5759" s="58">
        <v>0</v>
      </c>
      <c r="AG5759" s="58">
        <v>0</v>
      </c>
      <c r="AH5759" s="58">
        <v>0</v>
      </c>
      <c r="AI5759" s="58">
        <v>0</v>
      </c>
      <c r="AK5759" s="64">
        <f t="shared" si="89"/>
        <v>-2.1298091154911682E-2</v>
      </c>
    </row>
    <row r="5760" spans="1:37" x14ac:dyDescent="0.25">
      <c r="A5760">
        <v>5758</v>
      </c>
      <c r="B5760" s="1">
        <v>1.24E-2</v>
      </c>
      <c r="C5760" s="1">
        <v>2.1620580534451446E-4</v>
      </c>
      <c r="D5760" s="58">
        <v>0.11648174630471139</v>
      </c>
      <c r="E5760" s="58">
        <v>0.13920677234963433</v>
      </c>
      <c r="F5760" s="58">
        <v>7.5674393881804247E-2</v>
      </c>
      <c r="G5760" s="58">
        <v>0.17839422634945137</v>
      </c>
      <c r="H5760" s="58">
        <v>7.5854644972383522E-3</v>
      </c>
      <c r="I5760" s="58">
        <v>6.5255379480538486E-2</v>
      </c>
      <c r="J5760" s="58">
        <v>4.8013368304507802E-2</v>
      </c>
      <c r="K5760" s="58">
        <v>5.1016213813448806E-2</v>
      </c>
      <c r="L5760" s="58">
        <v>0.11417073142719558</v>
      </c>
      <c r="M5760" s="58">
        <v>0.1360692298397278</v>
      </c>
      <c r="N5760" s="58">
        <v>6.8132473751741987E-2</v>
      </c>
      <c r="O5760" s="58">
        <v>0</v>
      </c>
      <c r="P5760" s="58">
        <v>0</v>
      </c>
      <c r="Q5760" s="58">
        <v>0</v>
      </c>
      <c r="R5760" s="58">
        <v>0</v>
      </c>
      <c r="S5760" s="58">
        <v>0</v>
      </c>
      <c r="T5760" s="58">
        <v>0</v>
      </c>
      <c r="U5760" s="58">
        <v>0</v>
      </c>
      <c r="V5760" s="58">
        <v>0</v>
      </c>
      <c r="W5760" s="58">
        <v>0</v>
      </c>
      <c r="X5760" s="58">
        <v>0</v>
      </c>
      <c r="Y5760" s="58">
        <v>0</v>
      </c>
      <c r="Z5760" s="58">
        <v>0</v>
      </c>
      <c r="AA5760" s="58">
        <v>0</v>
      </c>
      <c r="AB5760" s="58">
        <v>0</v>
      </c>
      <c r="AC5760" s="58">
        <v>0</v>
      </c>
      <c r="AD5760" s="58">
        <v>0</v>
      </c>
      <c r="AE5760" s="58">
        <v>0</v>
      </c>
      <c r="AF5760" s="58">
        <v>0</v>
      </c>
      <c r="AG5760" s="58">
        <v>0</v>
      </c>
      <c r="AH5760" s="58">
        <v>0</v>
      </c>
      <c r="AI5760" s="58">
        <v>0</v>
      </c>
      <c r="AK5760" s="64">
        <f t="shared" si="89"/>
        <v>1.7435952043912458E-2</v>
      </c>
    </row>
    <row r="5761" spans="1:37" x14ac:dyDescent="0.25">
      <c r="A5761">
        <v>5759</v>
      </c>
      <c r="B5761" s="1">
        <v>1.41E-2</v>
      </c>
      <c r="C5761" s="1">
        <v>3.0079234631264358E-4</v>
      </c>
      <c r="D5761" s="58">
        <v>0.14917320742404974</v>
      </c>
      <c r="E5761" s="58">
        <v>0.19153832406113383</v>
      </c>
      <c r="F5761" s="58">
        <v>8.6282883160039334E-2</v>
      </c>
      <c r="G5761" s="58">
        <v>4.3767134257700152E-2</v>
      </c>
      <c r="H5761" s="58">
        <v>5.4270602671133341E-3</v>
      </c>
      <c r="I5761" s="58">
        <v>8.605108087093237E-2</v>
      </c>
      <c r="J5761" s="58">
        <v>0.1736667256481346</v>
      </c>
      <c r="K5761" s="58">
        <v>4.4189472845162982E-2</v>
      </c>
      <c r="L5761" s="58">
        <v>4.5568387224093933E-2</v>
      </c>
      <c r="M5761" s="58">
        <v>0.14751878995160664</v>
      </c>
      <c r="N5761" s="58">
        <v>2.6816934290032943E-2</v>
      </c>
      <c r="O5761" s="58">
        <v>0</v>
      </c>
      <c r="P5761" s="58">
        <v>0</v>
      </c>
      <c r="Q5761" s="58">
        <v>0</v>
      </c>
      <c r="R5761" s="58">
        <v>0</v>
      </c>
      <c r="S5761" s="58">
        <v>0</v>
      </c>
      <c r="T5761" s="58">
        <v>0</v>
      </c>
      <c r="U5761" s="58">
        <v>0</v>
      </c>
      <c r="V5761" s="58">
        <v>0</v>
      </c>
      <c r="W5761" s="58">
        <v>0</v>
      </c>
      <c r="X5761" s="58">
        <v>0</v>
      </c>
      <c r="Y5761" s="58">
        <v>0</v>
      </c>
      <c r="Z5761" s="58">
        <v>0</v>
      </c>
      <c r="AA5761" s="58">
        <v>0</v>
      </c>
      <c r="AB5761" s="58">
        <v>0</v>
      </c>
      <c r="AC5761" s="58">
        <v>0</v>
      </c>
      <c r="AD5761" s="58">
        <v>0</v>
      </c>
      <c r="AE5761" s="58">
        <v>0</v>
      </c>
      <c r="AF5761" s="58">
        <v>0</v>
      </c>
      <c r="AG5761" s="58">
        <v>0</v>
      </c>
      <c r="AH5761" s="58">
        <v>0</v>
      </c>
      <c r="AI5761" s="58">
        <v>0</v>
      </c>
      <c r="AK5761" s="64">
        <f t="shared" si="89"/>
        <v>2.1332790518627204E-2</v>
      </c>
    </row>
    <row r="5762" spans="1:37" x14ac:dyDescent="0.25">
      <c r="A5762">
        <v>5760</v>
      </c>
      <c r="B5762" s="1">
        <v>1.38E-2</v>
      </c>
      <c r="C5762" s="1">
        <v>-1.7114835414753067E-4</v>
      </c>
      <c r="D5762" s="58">
        <v>0.10570059901943543</v>
      </c>
      <c r="E5762" s="58">
        <v>0.13840909537004678</v>
      </c>
      <c r="F5762" s="58">
        <v>0.14861256366386943</v>
      </c>
      <c r="G5762" s="58">
        <v>3.7782895999149739E-2</v>
      </c>
      <c r="H5762" s="58">
        <v>0.13452686589178081</v>
      </c>
      <c r="I5762" s="58">
        <v>5.8039396720090723E-2</v>
      </c>
      <c r="J5762" s="58">
        <v>3.490788197338611E-2</v>
      </c>
      <c r="K5762" s="58">
        <v>0.16014180534904313</v>
      </c>
      <c r="L5762" s="58">
        <v>8.5621337295698055E-2</v>
      </c>
      <c r="M5762" s="58">
        <v>8.4636124241902755E-2</v>
      </c>
      <c r="N5762" s="58">
        <v>1.1621434475597147E-2</v>
      </c>
      <c r="O5762" s="58">
        <v>0</v>
      </c>
      <c r="P5762" s="58">
        <v>0</v>
      </c>
      <c r="Q5762" s="58">
        <v>0</v>
      </c>
      <c r="R5762" s="58">
        <v>0</v>
      </c>
      <c r="S5762" s="58">
        <v>0</v>
      </c>
      <c r="T5762" s="58">
        <v>0</v>
      </c>
      <c r="U5762" s="58">
        <v>0</v>
      </c>
      <c r="V5762" s="58">
        <v>0</v>
      </c>
      <c r="W5762" s="58">
        <v>0</v>
      </c>
      <c r="X5762" s="58">
        <v>0</v>
      </c>
      <c r="Y5762" s="58">
        <v>0</v>
      </c>
      <c r="Z5762" s="58">
        <v>0</v>
      </c>
      <c r="AA5762" s="58">
        <v>0</v>
      </c>
      <c r="AB5762" s="58">
        <v>0</v>
      </c>
      <c r="AC5762" s="58">
        <v>0</v>
      </c>
      <c r="AD5762" s="58">
        <v>0</v>
      </c>
      <c r="AE5762" s="58">
        <v>0</v>
      </c>
      <c r="AF5762" s="58">
        <v>0</v>
      </c>
      <c r="AG5762" s="58">
        <v>0</v>
      </c>
      <c r="AH5762" s="58">
        <v>0</v>
      </c>
      <c r="AI5762" s="58">
        <v>0</v>
      </c>
      <c r="AK5762" s="64">
        <f t="shared" si="89"/>
        <v>-1.2402054648371788E-2</v>
      </c>
    </row>
    <row r="5763" spans="1:37" x14ac:dyDescent="0.25">
      <c r="A5763">
        <v>5761</v>
      </c>
      <c r="B5763" s="1">
        <v>1.26E-2</v>
      </c>
      <c r="C5763" s="1">
        <v>-8.9412125459122411E-5</v>
      </c>
      <c r="D5763" s="58">
        <v>4.5485333848019935E-2</v>
      </c>
      <c r="E5763" s="58">
        <v>6.3478099678588779E-2</v>
      </c>
      <c r="F5763" s="58">
        <v>6.2489445580152887E-3</v>
      </c>
      <c r="G5763" s="58">
        <v>0.14988219785679202</v>
      </c>
      <c r="H5763" s="58">
        <v>7.9677360268086153E-2</v>
      </c>
      <c r="I5763" s="58">
        <v>6.6674715496610457E-2</v>
      </c>
      <c r="J5763" s="58">
        <v>3.1786070035308325E-2</v>
      </c>
      <c r="K5763" s="58">
        <v>0.21222317652123651</v>
      </c>
      <c r="L5763" s="58">
        <v>0.23978443725876389</v>
      </c>
      <c r="M5763" s="58">
        <v>2.0976320094295571E-2</v>
      </c>
      <c r="N5763" s="58">
        <v>8.3783344384283184E-2</v>
      </c>
      <c r="O5763" s="58">
        <v>0</v>
      </c>
      <c r="P5763" s="58">
        <v>0</v>
      </c>
      <c r="Q5763" s="58">
        <v>0</v>
      </c>
      <c r="R5763" s="58">
        <v>0</v>
      </c>
      <c r="S5763" s="58">
        <v>0</v>
      </c>
      <c r="T5763" s="58">
        <v>0</v>
      </c>
      <c r="U5763" s="58">
        <v>0</v>
      </c>
      <c r="V5763" s="58">
        <v>0</v>
      </c>
      <c r="W5763" s="58">
        <v>0</v>
      </c>
      <c r="X5763" s="58">
        <v>0</v>
      </c>
      <c r="Y5763" s="58">
        <v>0</v>
      </c>
      <c r="Z5763" s="58">
        <v>0</v>
      </c>
      <c r="AA5763" s="58">
        <v>0</v>
      </c>
      <c r="AB5763" s="58">
        <v>0</v>
      </c>
      <c r="AC5763" s="58">
        <v>0</v>
      </c>
      <c r="AD5763" s="58">
        <v>0</v>
      </c>
      <c r="AE5763" s="58">
        <v>0</v>
      </c>
      <c r="AF5763" s="58">
        <v>0</v>
      </c>
      <c r="AG5763" s="58">
        <v>0</v>
      </c>
      <c r="AH5763" s="58">
        <v>0</v>
      </c>
      <c r="AI5763" s="58">
        <v>0</v>
      </c>
      <c r="AK5763" s="64">
        <f t="shared" si="89"/>
        <v>-7.0962004332636832E-3</v>
      </c>
    </row>
    <row r="5764" spans="1:37" x14ac:dyDescent="0.25">
      <c r="A5764">
        <v>5762</v>
      </c>
      <c r="B5764" s="1">
        <v>1.26E-2</v>
      </c>
      <c r="C5764" s="1">
        <v>2.2251032730150972E-4</v>
      </c>
      <c r="D5764" s="58">
        <v>0.12188059859088102</v>
      </c>
      <c r="E5764" s="58">
        <v>0.1598249064282217</v>
      </c>
      <c r="F5764" s="58">
        <v>9.3629200509877594E-2</v>
      </c>
      <c r="G5764" s="58">
        <v>6.9550152374698929E-2</v>
      </c>
      <c r="H5764" s="58">
        <v>8.3731034264532045E-2</v>
      </c>
      <c r="I5764" s="58">
        <v>3.025590191730327E-2</v>
      </c>
      <c r="J5764" s="58">
        <v>0.10238783625903404</v>
      </c>
      <c r="K5764" s="58">
        <v>6.5463779130377361E-2</v>
      </c>
      <c r="L5764" s="58">
        <v>7.0784663848811699E-2</v>
      </c>
      <c r="M5764" s="58">
        <v>0.14331677740139562</v>
      </c>
      <c r="N5764" s="58">
        <v>5.9175149274866889E-2</v>
      </c>
      <c r="O5764" s="58">
        <v>0</v>
      </c>
      <c r="P5764" s="58">
        <v>0</v>
      </c>
      <c r="Q5764" s="58">
        <v>0</v>
      </c>
      <c r="R5764" s="58">
        <v>0</v>
      </c>
      <c r="S5764" s="58">
        <v>0</v>
      </c>
      <c r="T5764" s="58">
        <v>0</v>
      </c>
      <c r="U5764" s="58">
        <v>0</v>
      </c>
      <c r="V5764" s="58">
        <v>0</v>
      </c>
      <c r="W5764" s="58">
        <v>0</v>
      </c>
      <c r="X5764" s="58">
        <v>0</v>
      </c>
      <c r="Y5764" s="58">
        <v>0</v>
      </c>
      <c r="Z5764" s="58">
        <v>0</v>
      </c>
      <c r="AA5764" s="58">
        <v>0</v>
      </c>
      <c r="AB5764" s="58">
        <v>0</v>
      </c>
      <c r="AC5764" s="58">
        <v>0</v>
      </c>
      <c r="AD5764" s="58">
        <v>0</v>
      </c>
      <c r="AE5764" s="58">
        <v>0</v>
      </c>
      <c r="AF5764" s="58">
        <v>0</v>
      </c>
      <c r="AG5764" s="58">
        <v>0</v>
      </c>
      <c r="AH5764" s="58">
        <v>0</v>
      </c>
      <c r="AI5764" s="58">
        <v>0</v>
      </c>
      <c r="AK5764" s="64">
        <f t="shared" ref="AK5764:AK5827" si="90">C5764/B5764</f>
        <v>1.7659549785834103E-2</v>
      </c>
    </row>
    <row r="5765" spans="1:37" x14ac:dyDescent="0.25">
      <c r="A5765">
        <v>5763</v>
      </c>
      <c r="B5765" s="1">
        <v>1.18E-2</v>
      </c>
      <c r="C5765" s="1">
        <v>-2.1964542035774872E-4</v>
      </c>
      <c r="D5765" s="58">
        <v>7.284258752513946E-2</v>
      </c>
      <c r="E5765" s="58">
        <v>4.3391333605124476E-2</v>
      </c>
      <c r="F5765" s="58">
        <v>0.18903225106686342</v>
      </c>
      <c r="G5765" s="58">
        <v>6.0888645293509271E-2</v>
      </c>
      <c r="H5765" s="58">
        <v>0.11672047581465844</v>
      </c>
      <c r="I5765" s="58">
        <v>7.0901855011074488E-2</v>
      </c>
      <c r="J5765" s="58">
        <v>0.15216295948384462</v>
      </c>
      <c r="K5765" s="58">
        <v>0.1065028772810256</v>
      </c>
      <c r="L5765" s="58">
        <v>4.534195692034796E-2</v>
      </c>
      <c r="M5765" s="58">
        <v>6.0721508750492037E-2</v>
      </c>
      <c r="N5765" s="58">
        <v>8.1493549247920266E-2</v>
      </c>
      <c r="O5765" s="58">
        <v>0</v>
      </c>
      <c r="P5765" s="58">
        <v>0</v>
      </c>
      <c r="Q5765" s="58">
        <v>0</v>
      </c>
      <c r="R5765" s="58">
        <v>0</v>
      </c>
      <c r="S5765" s="58">
        <v>0</v>
      </c>
      <c r="T5765" s="58">
        <v>0</v>
      </c>
      <c r="U5765" s="58">
        <v>0</v>
      </c>
      <c r="V5765" s="58">
        <v>0</v>
      </c>
      <c r="W5765" s="58">
        <v>0</v>
      </c>
      <c r="X5765" s="58">
        <v>0</v>
      </c>
      <c r="Y5765" s="58">
        <v>0</v>
      </c>
      <c r="Z5765" s="58">
        <v>0</v>
      </c>
      <c r="AA5765" s="58">
        <v>0</v>
      </c>
      <c r="AB5765" s="58">
        <v>0</v>
      </c>
      <c r="AC5765" s="58">
        <v>0</v>
      </c>
      <c r="AD5765" s="58">
        <v>0</v>
      </c>
      <c r="AE5765" s="58">
        <v>0</v>
      </c>
      <c r="AF5765" s="58">
        <v>0</v>
      </c>
      <c r="AG5765" s="58">
        <v>0</v>
      </c>
      <c r="AH5765" s="58">
        <v>0</v>
      </c>
      <c r="AI5765" s="58">
        <v>0</v>
      </c>
      <c r="AK5765" s="64">
        <f t="shared" si="90"/>
        <v>-1.8614018674385484E-2</v>
      </c>
    </row>
    <row r="5766" spans="1:37" x14ac:dyDescent="0.25">
      <c r="A5766">
        <v>5764</v>
      </c>
      <c r="B5766" s="1">
        <v>1.3100000000000001E-2</v>
      </c>
      <c r="C5766" s="1">
        <v>3.4169786909406437E-4</v>
      </c>
      <c r="D5766" s="58">
        <v>2.1649944095842203E-2</v>
      </c>
      <c r="E5766" s="58">
        <v>0.18773576432963632</v>
      </c>
      <c r="F5766" s="58">
        <v>0.14369134746284512</v>
      </c>
      <c r="G5766" s="58">
        <v>5.8197021755373397E-2</v>
      </c>
      <c r="H5766" s="58">
        <v>8.0575430031958745E-2</v>
      </c>
      <c r="I5766" s="58">
        <v>4.1369964294853526E-2</v>
      </c>
      <c r="J5766" s="58">
        <v>6.3526445360317249E-2</v>
      </c>
      <c r="K5766" s="58">
        <v>4.931545019030871E-2</v>
      </c>
      <c r="L5766" s="58">
        <v>0.15018632531694276</v>
      </c>
      <c r="M5766" s="58">
        <v>3.6158959802564866E-2</v>
      </c>
      <c r="N5766" s="58">
        <v>0.16759334735935713</v>
      </c>
      <c r="O5766" s="58">
        <v>0</v>
      </c>
      <c r="P5766" s="58">
        <v>0</v>
      </c>
      <c r="Q5766" s="58">
        <v>0</v>
      </c>
      <c r="R5766" s="58">
        <v>0</v>
      </c>
      <c r="S5766" s="58">
        <v>0</v>
      </c>
      <c r="T5766" s="58">
        <v>0</v>
      </c>
      <c r="U5766" s="58">
        <v>0</v>
      </c>
      <c r="V5766" s="58">
        <v>0</v>
      </c>
      <c r="W5766" s="58">
        <v>0</v>
      </c>
      <c r="X5766" s="58">
        <v>0</v>
      </c>
      <c r="Y5766" s="58">
        <v>0</v>
      </c>
      <c r="Z5766" s="58">
        <v>0</v>
      </c>
      <c r="AA5766" s="58">
        <v>0</v>
      </c>
      <c r="AB5766" s="58">
        <v>0</v>
      </c>
      <c r="AC5766" s="58">
        <v>0</v>
      </c>
      <c r="AD5766" s="58">
        <v>0</v>
      </c>
      <c r="AE5766" s="58">
        <v>0</v>
      </c>
      <c r="AF5766" s="58">
        <v>0</v>
      </c>
      <c r="AG5766" s="58">
        <v>0</v>
      </c>
      <c r="AH5766" s="58">
        <v>0</v>
      </c>
      <c r="AI5766" s="58">
        <v>0</v>
      </c>
      <c r="AK5766" s="64">
        <f t="shared" si="90"/>
        <v>2.6083806801073615E-2</v>
      </c>
    </row>
    <row r="5767" spans="1:37" x14ac:dyDescent="0.25">
      <c r="A5767">
        <v>5765</v>
      </c>
      <c r="B5767" s="1">
        <v>1.4E-2</v>
      </c>
      <c r="C5767" s="1">
        <v>-2.1761993565924789E-4</v>
      </c>
      <c r="D5767" s="58">
        <v>6.3378303898418892E-2</v>
      </c>
      <c r="E5767" s="58">
        <v>5.269631879586277E-2</v>
      </c>
      <c r="F5767" s="58">
        <v>4.9943737169851057E-3</v>
      </c>
      <c r="G5767" s="58">
        <v>0.16055699625804642</v>
      </c>
      <c r="H5767" s="58">
        <v>0.12447639822367453</v>
      </c>
      <c r="I5767" s="58">
        <v>0.17793380300020656</v>
      </c>
      <c r="J5767" s="58">
        <v>0.11166629837762526</v>
      </c>
      <c r="K5767" s="58">
        <v>0.15819034621185488</v>
      </c>
      <c r="L5767" s="58">
        <v>2.1318313948538219E-2</v>
      </c>
      <c r="M5767" s="58">
        <v>1.0524108488475141E-2</v>
      </c>
      <c r="N5767" s="58">
        <v>0.11426473908031214</v>
      </c>
      <c r="O5767" s="58">
        <v>0</v>
      </c>
      <c r="P5767" s="58">
        <v>0</v>
      </c>
      <c r="Q5767" s="58">
        <v>0</v>
      </c>
      <c r="R5767" s="58">
        <v>0</v>
      </c>
      <c r="S5767" s="58">
        <v>0</v>
      </c>
      <c r="T5767" s="58">
        <v>0</v>
      </c>
      <c r="U5767" s="58">
        <v>0</v>
      </c>
      <c r="V5767" s="58">
        <v>0</v>
      </c>
      <c r="W5767" s="58">
        <v>0</v>
      </c>
      <c r="X5767" s="58">
        <v>0</v>
      </c>
      <c r="Y5767" s="58">
        <v>0</v>
      </c>
      <c r="Z5767" s="58">
        <v>0</v>
      </c>
      <c r="AA5767" s="58">
        <v>0</v>
      </c>
      <c r="AB5767" s="58">
        <v>0</v>
      </c>
      <c r="AC5767" s="58">
        <v>0</v>
      </c>
      <c r="AD5767" s="58">
        <v>0</v>
      </c>
      <c r="AE5767" s="58">
        <v>0</v>
      </c>
      <c r="AF5767" s="58">
        <v>0</v>
      </c>
      <c r="AG5767" s="58">
        <v>0</v>
      </c>
      <c r="AH5767" s="58">
        <v>0</v>
      </c>
      <c r="AI5767" s="58">
        <v>0</v>
      </c>
      <c r="AK5767" s="64">
        <f t="shared" si="90"/>
        <v>-1.5544281118517706E-2</v>
      </c>
    </row>
    <row r="5768" spans="1:37" x14ac:dyDescent="0.25">
      <c r="A5768">
        <v>5766</v>
      </c>
      <c r="B5768" s="1">
        <v>1.06E-2</v>
      </c>
      <c r="C5768" s="1">
        <v>1.4858420451840181E-4</v>
      </c>
      <c r="D5768" s="58">
        <v>3.1947577461313133E-3</v>
      </c>
      <c r="E5768" s="58">
        <v>8.8276857248379678E-2</v>
      </c>
      <c r="F5768" s="58">
        <v>0.11170727882427363</v>
      </c>
      <c r="G5768" s="58">
        <v>0.18475156744249807</v>
      </c>
      <c r="H5768" s="58">
        <v>7.6932832258774864E-3</v>
      </c>
      <c r="I5768" s="58">
        <v>4.3537341986788741E-2</v>
      </c>
      <c r="J5768" s="58">
        <v>3.9670338758568895E-2</v>
      </c>
      <c r="K5768" s="58">
        <v>7.2116500606702591E-2</v>
      </c>
      <c r="L5768" s="58">
        <v>0.18555642137196673</v>
      </c>
      <c r="M5768" s="58">
        <v>0.12112533451512665</v>
      </c>
      <c r="N5768" s="58">
        <v>0.14237031827368626</v>
      </c>
      <c r="O5768" s="58">
        <v>0</v>
      </c>
      <c r="P5768" s="58">
        <v>0</v>
      </c>
      <c r="Q5768" s="58">
        <v>0</v>
      </c>
      <c r="R5768" s="58">
        <v>0</v>
      </c>
      <c r="S5768" s="58">
        <v>0</v>
      </c>
      <c r="T5768" s="58">
        <v>0</v>
      </c>
      <c r="U5768" s="58">
        <v>0</v>
      </c>
      <c r="V5768" s="58">
        <v>0</v>
      </c>
      <c r="W5768" s="58">
        <v>0</v>
      </c>
      <c r="X5768" s="58">
        <v>0</v>
      </c>
      <c r="Y5768" s="58">
        <v>0</v>
      </c>
      <c r="Z5768" s="58">
        <v>0</v>
      </c>
      <c r="AA5768" s="58">
        <v>0</v>
      </c>
      <c r="AB5768" s="58">
        <v>0</v>
      </c>
      <c r="AC5768" s="58">
        <v>0</v>
      </c>
      <c r="AD5768" s="58">
        <v>0</v>
      </c>
      <c r="AE5768" s="58">
        <v>0</v>
      </c>
      <c r="AF5768" s="58">
        <v>0</v>
      </c>
      <c r="AG5768" s="58">
        <v>0</v>
      </c>
      <c r="AH5768" s="58">
        <v>0</v>
      </c>
      <c r="AI5768" s="58">
        <v>0</v>
      </c>
      <c r="AK5768" s="64">
        <f t="shared" si="90"/>
        <v>1.4017377784754887E-2</v>
      </c>
    </row>
    <row r="5769" spans="1:37" x14ac:dyDescent="0.25">
      <c r="A5769">
        <v>5767</v>
      </c>
      <c r="B5769" s="1">
        <v>1.2800000000000001E-2</v>
      </c>
      <c r="C5769" s="1">
        <v>2.4077767750598392E-4</v>
      </c>
      <c r="D5769" s="58">
        <v>0.16495215034001759</v>
      </c>
      <c r="E5769" s="58">
        <v>0.13718562258426831</v>
      </c>
      <c r="F5769" s="58">
        <v>5.3143529707007593E-2</v>
      </c>
      <c r="G5769" s="58">
        <v>0.17098753041877604</v>
      </c>
      <c r="H5769" s="58">
        <v>7.8286107811529095E-3</v>
      </c>
      <c r="I5769" s="58">
        <v>4.6527265351179591E-2</v>
      </c>
      <c r="J5769" s="58">
        <v>7.2927931014178327E-2</v>
      </c>
      <c r="K5769" s="58">
        <v>5.7552128333291298E-2</v>
      </c>
      <c r="L5769" s="58">
        <v>7.3395102014022634E-2</v>
      </c>
      <c r="M5769" s="58">
        <v>4.7985365445065674E-2</v>
      </c>
      <c r="N5769" s="58">
        <v>0.1675147640110401</v>
      </c>
      <c r="O5769" s="58">
        <v>0</v>
      </c>
      <c r="P5769" s="58">
        <v>0</v>
      </c>
      <c r="Q5769" s="58">
        <v>0</v>
      </c>
      <c r="R5769" s="58">
        <v>0</v>
      </c>
      <c r="S5769" s="58">
        <v>0</v>
      </c>
      <c r="T5769" s="58">
        <v>0</v>
      </c>
      <c r="U5769" s="58">
        <v>0</v>
      </c>
      <c r="V5769" s="58">
        <v>0</v>
      </c>
      <c r="W5769" s="58">
        <v>0</v>
      </c>
      <c r="X5769" s="58">
        <v>0</v>
      </c>
      <c r="Y5769" s="58">
        <v>0</v>
      </c>
      <c r="Z5769" s="58">
        <v>0</v>
      </c>
      <c r="AA5769" s="58">
        <v>0</v>
      </c>
      <c r="AB5769" s="58">
        <v>0</v>
      </c>
      <c r="AC5769" s="58">
        <v>0</v>
      </c>
      <c r="AD5769" s="58">
        <v>0</v>
      </c>
      <c r="AE5769" s="58">
        <v>0</v>
      </c>
      <c r="AF5769" s="58">
        <v>0</v>
      </c>
      <c r="AG5769" s="58">
        <v>0</v>
      </c>
      <c r="AH5769" s="58">
        <v>0</v>
      </c>
      <c r="AI5769" s="58">
        <v>0</v>
      </c>
      <c r="AK5769" s="64">
        <f t="shared" si="90"/>
        <v>1.8810756055154993E-2</v>
      </c>
    </row>
    <row r="5770" spans="1:37" x14ac:dyDescent="0.25">
      <c r="A5770">
        <v>5768</v>
      </c>
      <c r="B5770" s="1">
        <v>1.0500000000000001E-2</v>
      </c>
      <c r="C5770" s="1">
        <v>1.4291288043568145E-4</v>
      </c>
      <c r="D5770" s="58">
        <v>0.15579259327358261</v>
      </c>
      <c r="E5770" s="58">
        <v>4.7197225439143335E-2</v>
      </c>
      <c r="F5770" s="58">
        <v>8.7434484505230975E-2</v>
      </c>
      <c r="G5770" s="58">
        <v>0.10402103805768069</v>
      </c>
      <c r="H5770" s="58">
        <v>0.14428827232740224</v>
      </c>
      <c r="I5770" s="58">
        <v>5.2245498215398638E-2</v>
      </c>
      <c r="J5770" s="58">
        <v>0.14338268642809779</v>
      </c>
      <c r="K5770" s="58">
        <v>4.4134576194039595E-3</v>
      </c>
      <c r="L5770" s="58">
        <v>3.9081942425215566E-2</v>
      </c>
      <c r="M5770" s="58">
        <v>0.10048524308814924</v>
      </c>
      <c r="N5770" s="58">
        <v>0.12165755862069504</v>
      </c>
      <c r="O5770" s="58">
        <v>0</v>
      </c>
      <c r="P5770" s="58">
        <v>0</v>
      </c>
      <c r="Q5770" s="58">
        <v>0</v>
      </c>
      <c r="R5770" s="58">
        <v>0</v>
      </c>
      <c r="S5770" s="58">
        <v>0</v>
      </c>
      <c r="T5770" s="58">
        <v>0</v>
      </c>
      <c r="U5770" s="58">
        <v>0</v>
      </c>
      <c r="V5770" s="58">
        <v>0</v>
      </c>
      <c r="W5770" s="58">
        <v>0</v>
      </c>
      <c r="X5770" s="58">
        <v>0</v>
      </c>
      <c r="Y5770" s="58">
        <v>0</v>
      </c>
      <c r="Z5770" s="58">
        <v>0</v>
      </c>
      <c r="AA5770" s="58">
        <v>0</v>
      </c>
      <c r="AB5770" s="58">
        <v>0</v>
      </c>
      <c r="AC5770" s="58">
        <v>0</v>
      </c>
      <c r="AD5770" s="58">
        <v>0</v>
      </c>
      <c r="AE5770" s="58">
        <v>0</v>
      </c>
      <c r="AF5770" s="58">
        <v>0</v>
      </c>
      <c r="AG5770" s="58">
        <v>0</v>
      </c>
      <c r="AH5770" s="58">
        <v>0</v>
      </c>
      <c r="AI5770" s="58">
        <v>0</v>
      </c>
      <c r="AK5770" s="64">
        <f t="shared" si="90"/>
        <v>1.3610750517683947E-2</v>
      </c>
    </row>
    <row r="5771" spans="1:37" x14ac:dyDescent="0.25">
      <c r="A5771">
        <v>5769</v>
      </c>
      <c r="B5771" s="1">
        <v>1.15E-2</v>
      </c>
      <c r="C5771" s="1">
        <v>-2.6316789775956045E-4</v>
      </c>
      <c r="D5771" s="58">
        <v>0.12523250815428846</v>
      </c>
      <c r="E5771" s="58">
        <v>2.055664063284867E-2</v>
      </c>
      <c r="F5771" s="58">
        <v>5.8122570812555174E-2</v>
      </c>
      <c r="G5771" s="58">
        <v>6.5975224939013921E-2</v>
      </c>
      <c r="H5771" s="58">
        <v>0.14004007589310627</v>
      </c>
      <c r="I5771" s="58">
        <v>0.16831727936134097</v>
      </c>
      <c r="J5771" s="58">
        <v>3.3492976010661063E-2</v>
      </c>
      <c r="K5771" s="58">
        <v>0.10820756151787515</v>
      </c>
      <c r="L5771" s="58">
        <v>6.0811557087066398E-2</v>
      </c>
      <c r="M5771" s="58">
        <v>5.760750896040439E-2</v>
      </c>
      <c r="N5771" s="58">
        <v>0.16163609663083942</v>
      </c>
      <c r="O5771" s="58">
        <v>0</v>
      </c>
      <c r="P5771" s="58">
        <v>0</v>
      </c>
      <c r="Q5771" s="58">
        <v>0</v>
      </c>
      <c r="R5771" s="58">
        <v>0</v>
      </c>
      <c r="S5771" s="58">
        <v>0</v>
      </c>
      <c r="T5771" s="58">
        <v>0</v>
      </c>
      <c r="U5771" s="58">
        <v>0</v>
      </c>
      <c r="V5771" s="58">
        <v>0</v>
      </c>
      <c r="W5771" s="58">
        <v>0</v>
      </c>
      <c r="X5771" s="58">
        <v>0</v>
      </c>
      <c r="Y5771" s="58">
        <v>0</v>
      </c>
      <c r="Z5771" s="58">
        <v>0</v>
      </c>
      <c r="AA5771" s="58">
        <v>0</v>
      </c>
      <c r="AB5771" s="58">
        <v>0</v>
      </c>
      <c r="AC5771" s="58">
        <v>0</v>
      </c>
      <c r="AD5771" s="58">
        <v>0</v>
      </c>
      <c r="AE5771" s="58">
        <v>0</v>
      </c>
      <c r="AF5771" s="58">
        <v>0</v>
      </c>
      <c r="AG5771" s="58">
        <v>0</v>
      </c>
      <c r="AH5771" s="58">
        <v>0</v>
      </c>
      <c r="AI5771" s="58">
        <v>0</v>
      </c>
      <c r="AK5771" s="64">
        <f t="shared" si="90"/>
        <v>-2.2884165022570475E-2</v>
      </c>
    </row>
    <row r="5772" spans="1:37" x14ac:dyDescent="0.25">
      <c r="A5772">
        <v>5770</v>
      </c>
      <c r="B5772" s="1">
        <v>1.3100000000000001E-2</v>
      </c>
      <c r="C5772" s="1">
        <v>-5.8993534350995237E-5</v>
      </c>
      <c r="D5772" s="58">
        <v>0.13864876036719925</v>
      </c>
      <c r="E5772" s="58">
        <v>9.7134430304278957E-2</v>
      </c>
      <c r="F5772" s="58">
        <v>5.216281939579151E-2</v>
      </c>
      <c r="G5772" s="58">
        <v>0.19158501758389956</v>
      </c>
      <c r="H5772" s="58">
        <v>9.0289074176757841E-2</v>
      </c>
      <c r="I5772" s="58">
        <v>5.0523234815856133E-2</v>
      </c>
      <c r="J5772" s="58">
        <v>4.2573257983488759E-2</v>
      </c>
      <c r="K5772" s="58">
        <v>0.12193933733250545</v>
      </c>
      <c r="L5772" s="58">
        <v>1.7185534295249823E-2</v>
      </c>
      <c r="M5772" s="58">
        <v>6.9405821081359287E-2</v>
      </c>
      <c r="N5772" s="58">
        <v>0.12855271266361346</v>
      </c>
      <c r="O5772" s="58">
        <v>0</v>
      </c>
      <c r="P5772" s="58">
        <v>0</v>
      </c>
      <c r="Q5772" s="58">
        <v>0</v>
      </c>
      <c r="R5772" s="58">
        <v>0</v>
      </c>
      <c r="S5772" s="58">
        <v>0</v>
      </c>
      <c r="T5772" s="58">
        <v>0</v>
      </c>
      <c r="U5772" s="58">
        <v>0</v>
      </c>
      <c r="V5772" s="58">
        <v>0</v>
      </c>
      <c r="W5772" s="58">
        <v>0</v>
      </c>
      <c r="X5772" s="58">
        <v>0</v>
      </c>
      <c r="Y5772" s="58">
        <v>0</v>
      </c>
      <c r="Z5772" s="58">
        <v>0</v>
      </c>
      <c r="AA5772" s="58">
        <v>0</v>
      </c>
      <c r="AB5772" s="58">
        <v>0</v>
      </c>
      <c r="AC5772" s="58">
        <v>0</v>
      </c>
      <c r="AD5772" s="58">
        <v>0</v>
      </c>
      <c r="AE5772" s="58">
        <v>0</v>
      </c>
      <c r="AF5772" s="58">
        <v>0</v>
      </c>
      <c r="AG5772" s="58">
        <v>0</v>
      </c>
      <c r="AH5772" s="58">
        <v>0</v>
      </c>
      <c r="AI5772" s="58">
        <v>0</v>
      </c>
      <c r="AK5772" s="64">
        <f t="shared" si="90"/>
        <v>-4.5033232329003995E-3</v>
      </c>
    </row>
    <row r="5773" spans="1:37" x14ac:dyDescent="0.25">
      <c r="A5773">
        <v>5771</v>
      </c>
      <c r="B5773" s="1">
        <v>9.4999999999999998E-3</v>
      </c>
      <c r="C5773" s="1">
        <v>9.064174726982317E-5</v>
      </c>
      <c r="D5773" s="58">
        <v>0.16315250085821004</v>
      </c>
      <c r="E5773" s="58">
        <v>3.1084397404058925E-2</v>
      </c>
      <c r="F5773" s="58">
        <v>9.0452204187467744E-2</v>
      </c>
      <c r="G5773" s="58">
        <v>0.14047250545811957</v>
      </c>
      <c r="H5773" s="58">
        <v>0.11449816995850584</v>
      </c>
      <c r="I5773" s="58">
        <v>3.1069827107723685E-2</v>
      </c>
      <c r="J5773" s="58">
        <v>7.5171077860704025E-2</v>
      </c>
      <c r="K5773" s="58">
        <v>3.1893614483850907E-3</v>
      </c>
      <c r="L5773" s="58">
        <v>5.3101601048137673E-2</v>
      </c>
      <c r="M5773" s="58">
        <v>0.16876937589036159</v>
      </c>
      <c r="N5773" s="58">
        <v>0.12903897877832562</v>
      </c>
      <c r="O5773" s="58">
        <v>0</v>
      </c>
      <c r="P5773" s="58">
        <v>0</v>
      </c>
      <c r="Q5773" s="58">
        <v>0</v>
      </c>
      <c r="R5773" s="58">
        <v>0</v>
      </c>
      <c r="S5773" s="58">
        <v>0</v>
      </c>
      <c r="T5773" s="58">
        <v>0</v>
      </c>
      <c r="U5773" s="58">
        <v>0</v>
      </c>
      <c r="V5773" s="58">
        <v>0</v>
      </c>
      <c r="W5773" s="58">
        <v>0</v>
      </c>
      <c r="X5773" s="58">
        <v>0</v>
      </c>
      <c r="Y5773" s="58">
        <v>0</v>
      </c>
      <c r="Z5773" s="58">
        <v>0</v>
      </c>
      <c r="AA5773" s="58">
        <v>0</v>
      </c>
      <c r="AB5773" s="58">
        <v>0</v>
      </c>
      <c r="AC5773" s="58">
        <v>0</v>
      </c>
      <c r="AD5773" s="58">
        <v>0</v>
      </c>
      <c r="AE5773" s="58">
        <v>0</v>
      </c>
      <c r="AF5773" s="58">
        <v>0</v>
      </c>
      <c r="AG5773" s="58">
        <v>0</v>
      </c>
      <c r="AH5773" s="58">
        <v>0</v>
      </c>
      <c r="AI5773" s="58">
        <v>0</v>
      </c>
      <c r="AK5773" s="64">
        <f t="shared" si="90"/>
        <v>9.5412365547182295E-3</v>
      </c>
    </row>
    <row r="5774" spans="1:37" x14ac:dyDescent="0.25">
      <c r="A5774">
        <v>5772</v>
      </c>
      <c r="B5774" s="1">
        <v>1.37E-2</v>
      </c>
      <c r="C5774" s="1">
        <v>1.7140138770089494E-4</v>
      </c>
      <c r="D5774" s="58">
        <v>0.13375069877810361</v>
      </c>
      <c r="E5774" s="58">
        <v>0.13073814742128115</v>
      </c>
      <c r="F5774" s="58">
        <v>4.597407305316932E-2</v>
      </c>
      <c r="G5774" s="58">
        <v>0.17901962612713299</v>
      </c>
      <c r="H5774" s="58">
        <v>0.10405642710751482</v>
      </c>
      <c r="I5774" s="58">
        <v>9.0306132881660048E-2</v>
      </c>
      <c r="J5774" s="58">
        <v>7.240773984960705E-2</v>
      </c>
      <c r="K5774" s="58">
        <v>6.7179596714565915E-2</v>
      </c>
      <c r="L5774" s="58">
        <v>7.2740486969665508E-2</v>
      </c>
      <c r="M5774" s="58">
        <v>5.7982733905108568E-3</v>
      </c>
      <c r="N5774" s="58">
        <v>9.8028797706788878E-2</v>
      </c>
      <c r="O5774" s="58">
        <v>0</v>
      </c>
      <c r="P5774" s="58">
        <v>0</v>
      </c>
      <c r="Q5774" s="58">
        <v>0</v>
      </c>
      <c r="R5774" s="58">
        <v>0</v>
      </c>
      <c r="S5774" s="58">
        <v>0</v>
      </c>
      <c r="T5774" s="58">
        <v>0</v>
      </c>
      <c r="U5774" s="58">
        <v>0</v>
      </c>
      <c r="V5774" s="58">
        <v>0</v>
      </c>
      <c r="W5774" s="58">
        <v>0</v>
      </c>
      <c r="X5774" s="58">
        <v>0</v>
      </c>
      <c r="Y5774" s="58">
        <v>0</v>
      </c>
      <c r="Z5774" s="58">
        <v>0</v>
      </c>
      <c r="AA5774" s="58">
        <v>0</v>
      </c>
      <c r="AB5774" s="58">
        <v>0</v>
      </c>
      <c r="AC5774" s="58">
        <v>0</v>
      </c>
      <c r="AD5774" s="58">
        <v>0</v>
      </c>
      <c r="AE5774" s="58">
        <v>0</v>
      </c>
      <c r="AF5774" s="58">
        <v>0</v>
      </c>
      <c r="AG5774" s="58">
        <v>0</v>
      </c>
      <c r="AH5774" s="58">
        <v>0</v>
      </c>
      <c r="AI5774" s="58">
        <v>0</v>
      </c>
      <c r="AK5774" s="64">
        <f t="shared" si="90"/>
        <v>1.2511050197145615E-2</v>
      </c>
    </row>
    <row r="5775" spans="1:37" x14ac:dyDescent="0.25">
      <c r="A5775">
        <v>5773</v>
      </c>
      <c r="B5775" s="1">
        <v>1.3599999999999999E-2</v>
      </c>
      <c r="C5775" s="1">
        <v>1.4666793905742856E-4</v>
      </c>
      <c r="D5775" s="58">
        <v>8.68384759301912E-2</v>
      </c>
      <c r="E5775" s="58">
        <v>0.14807650257710234</v>
      </c>
      <c r="F5775" s="58">
        <v>6.7281434014324348E-3</v>
      </c>
      <c r="G5775" s="58">
        <v>0.11764523979849736</v>
      </c>
      <c r="H5775" s="58">
        <v>7.2884380767588894E-2</v>
      </c>
      <c r="I5775" s="58">
        <v>7.9430908604607137E-2</v>
      </c>
      <c r="J5775" s="58">
        <v>4.5703187888599228E-2</v>
      </c>
      <c r="K5775" s="58">
        <v>0.14782085289243937</v>
      </c>
      <c r="L5775" s="58">
        <v>0.15254263176075938</v>
      </c>
      <c r="M5775" s="58">
        <v>1.7658005442286993E-4</v>
      </c>
      <c r="N5775" s="58">
        <v>0.14215309632435991</v>
      </c>
      <c r="O5775" s="58">
        <v>0</v>
      </c>
      <c r="P5775" s="58">
        <v>0</v>
      </c>
      <c r="Q5775" s="58">
        <v>0</v>
      </c>
      <c r="R5775" s="58">
        <v>0</v>
      </c>
      <c r="S5775" s="58">
        <v>0</v>
      </c>
      <c r="T5775" s="58">
        <v>0</v>
      </c>
      <c r="U5775" s="58">
        <v>0</v>
      </c>
      <c r="V5775" s="58">
        <v>0</v>
      </c>
      <c r="W5775" s="58">
        <v>0</v>
      </c>
      <c r="X5775" s="58">
        <v>0</v>
      </c>
      <c r="Y5775" s="58">
        <v>0</v>
      </c>
      <c r="Z5775" s="58">
        <v>0</v>
      </c>
      <c r="AA5775" s="58">
        <v>0</v>
      </c>
      <c r="AB5775" s="58">
        <v>0</v>
      </c>
      <c r="AC5775" s="58">
        <v>0</v>
      </c>
      <c r="AD5775" s="58">
        <v>0</v>
      </c>
      <c r="AE5775" s="58">
        <v>0</v>
      </c>
      <c r="AF5775" s="58">
        <v>0</v>
      </c>
      <c r="AG5775" s="58">
        <v>0</v>
      </c>
      <c r="AH5775" s="58">
        <v>0</v>
      </c>
      <c r="AI5775" s="58">
        <v>0</v>
      </c>
      <c r="AK5775" s="64">
        <f t="shared" si="90"/>
        <v>1.0784407283634454E-2</v>
      </c>
    </row>
    <row r="5776" spans="1:37" x14ac:dyDescent="0.25">
      <c r="A5776">
        <v>5774</v>
      </c>
      <c r="B5776" s="1">
        <v>1.4200000000000001E-2</v>
      </c>
      <c r="C5776" s="1">
        <v>1.9015403593042134E-4</v>
      </c>
      <c r="D5776" s="58">
        <v>8.7513789015344193E-2</v>
      </c>
      <c r="E5776" s="58">
        <v>0.14194224608197867</v>
      </c>
      <c r="F5776" s="58">
        <v>0.12099547471909473</v>
      </c>
      <c r="G5776" s="58">
        <v>8.2944703085420235E-2</v>
      </c>
      <c r="H5776" s="58">
        <v>0.16174592836737409</v>
      </c>
      <c r="I5776" s="58">
        <v>0.14104764290634955</v>
      </c>
      <c r="J5776" s="58">
        <v>0.17038046331619403</v>
      </c>
      <c r="K5776" s="58">
        <v>1.2764962759785099E-2</v>
      </c>
      <c r="L5776" s="58">
        <v>1.8123045221429615E-2</v>
      </c>
      <c r="M5776" s="58">
        <v>2.262644100936511E-2</v>
      </c>
      <c r="N5776" s="58">
        <v>3.9915303517664563E-2</v>
      </c>
      <c r="O5776" s="58">
        <v>0</v>
      </c>
      <c r="P5776" s="58">
        <v>0</v>
      </c>
      <c r="Q5776" s="58">
        <v>0</v>
      </c>
      <c r="R5776" s="58">
        <v>0</v>
      </c>
      <c r="S5776" s="58">
        <v>0</v>
      </c>
      <c r="T5776" s="58">
        <v>0</v>
      </c>
      <c r="U5776" s="58">
        <v>0</v>
      </c>
      <c r="V5776" s="58">
        <v>0</v>
      </c>
      <c r="W5776" s="58">
        <v>0</v>
      </c>
      <c r="X5776" s="58">
        <v>0</v>
      </c>
      <c r="Y5776" s="58">
        <v>0</v>
      </c>
      <c r="Z5776" s="58">
        <v>0</v>
      </c>
      <c r="AA5776" s="58">
        <v>0</v>
      </c>
      <c r="AB5776" s="58">
        <v>0</v>
      </c>
      <c r="AC5776" s="58">
        <v>0</v>
      </c>
      <c r="AD5776" s="58">
        <v>0</v>
      </c>
      <c r="AE5776" s="58">
        <v>0</v>
      </c>
      <c r="AF5776" s="58">
        <v>0</v>
      </c>
      <c r="AG5776" s="58">
        <v>0</v>
      </c>
      <c r="AH5776" s="58">
        <v>0</v>
      </c>
      <c r="AI5776" s="58">
        <v>0</v>
      </c>
      <c r="AK5776" s="64">
        <f t="shared" si="90"/>
        <v>1.3391129290874741E-2</v>
      </c>
    </row>
    <row r="5777" spans="1:37" x14ac:dyDescent="0.25">
      <c r="A5777">
        <v>5775</v>
      </c>
      <c r="B5777" s="1">
        <v>1.4999999999999999E-2</v>
      </c>
      <c r="C5777" s="1">
        <v>1.0777071800356683E-4</v>
      </c>
      <c r="D5777" s="58">
        <v>4.0303100036538234E-3</v>
      </c>
      <c r="E5777" s="58">
        <v>0.20449133774760178</v>
      </c>
      <c r="F5777" s="58">
        <v>0.17801220487063313</v>
      </c>
      <c r="G5777" s="58">
        <v>9.8920468878689508E-2</v>
      </c>
      <c r="H5777" s="58">
        <v>2.523088856909849E-2</v>
      </c>
      <c r="I5777" s="58">
        <v>8.7967716950060077E-3</v>
      </c>
      <c r="J5777" s="58">
        <v>3.6283444651329093E-2</v>
      </c>
      <c r="K5777" s="58">
        <v>0.15330003076254431</v>
      </c>
      <c r="L5777" s="58">
        <v>0.16423322897152076</v>
      </c>
      <c r="M5777" s="58">
        <v>3.123690935503444E-2</v>
      </c>
      <c r="N5777" s="58">
        <v>9.5464404494888674E-2</v>
      </c>
      <c r="O5777" s="58">
        <v>0</v>
      </c>
      <c r="P5777" s="58">
        <v>0</v>
      </c>
      <c r="Q5777" s="58">
        <v>0</v>
      </c>
      <c r="R5777" s="58">
        <v>0</v>
      </c>
      <c r="S5777" s="58">
        <v>0</v>
      </c>
      <c r="T5777" s="58">
        <v>0</v>
      </c>
      <c r="U5777" s="58">
        <v>0</v>
      </c>
      <c r="V5777" s="58">
        <v>0</v>
      </c>
      <c r="W5777" s="58">
        <v>0</v>
      </c>
      <c r="X5777" s="58">
        <v>0</v>
      </c>
      <c r="Y5777" s="58">
        <v>0</v>
      </c>
      <c r="Z5777" s="58">
        <v>0</v>
      </c>
      <c r="AA5777" s="58">
        <v>0</v>
      </c>
      <c r="AB5777" s="58">
        <v>0</v>
      </c>
      <c r="AC5777" s="58">
        <v>0</v>
      </c>
      <c r="AD5777" s="58">
        <v>0</v>
      </c>
      <c r="AE5777" s="58">
        <v>0</v>
      </c>
      <c r="AF5777" s="58">
        <v>0</v>
      </c>
      <c r="AG5777" s="58">
        <v>0</v>
      </c>
      <c r="AH5777" s="58">
        <v>0</v>
      </c>
      <c r="AI5777" s="58">
        <v>0</v>
      </c>
      <c r="AK5777" s="64">
        <f t="shared" si="90"/>
        <v>7.1847145335711222E-3</v>
      </c>
    </row>
    <row r="5778" spans="1:37" x14ac:dyDescent="0.25">
      <c r="A5778">
        <v>5776</v>
      </c>
      <c r="B5778" s="1">
        <v>1.3599999999999999E-2</v>
      </c>
      <c r="C5778" s="1">
        <v>1.4393573302663254E-4</v>
      </c>
      <c r="D5778" s="58">
        <v>2.0806031615210108E-2</v>
      </c>
      <c r="E5778" s="58">
        <v>0.16046144656417374</v>
      </c>
      <c r="F5778" s="58">
        <v>5.5145996209289491E-2</v>
      </c>
      <c r="G5778" s="58">
        <v>8.3672827958218537E-2</v>
      </c>
      <c r="H5778" s="58">
        <v>0.15467938524567951</v>
      </c>
      <c r="I5778" s="58">
        <v>2.8069139341427178E-2</v>
      </c>
      <c r="J5778" s="58">
        <v>0.13371966321177051</v>
      </c>
      <c r="K5778" s="58">
        <v>0.13822343809134555</v>
      </c>
      <c r="L5778" s="58">
        <v>4.5834416288781911E-2</v>
      </c>
      <c r="M5778" s="58">
        <v>0.10509087625399544</v>
      </c>
      <c r="N5778" s="58">
        <v>7.429677922010805E-2</v>
      </c>
      <c r="O5778" s="58">
        <v>0</v>
      </c>
      <c r="P5778" s="58">
        <v>0</v>
      </c>
      <c r="Q5778" s="58">
        <v>0</v>
      </c>
      <c r="R5778" s="58">
        <v>0</v>
      </c>
      <c r="S5778" s="58">
        <v>0</v>
      </c>
      <c r="T5778" s="58">
        <v>0</v>
      </c>
      <c r="U5778" s="58">
        <v>0</v>
      </c>
      <c r="V5778" s="58">
        <v>0</v>
      </c>
      <c r="W5778" s="58">
        <v>0</v>
      </c>
      <c r="X5778" s="58">
        <v>0</v>
      </c>
      <c r="Y5778" s="58">
        <v>0</v>
      </c>
      <c r="Z5778" s="58">
        <v>0</v>
      </c>
      <c r="AA5778" s="58">
        <v>0</v>
      </c>
      <c r="AB5778" s="58">
        <v>0</v>
      </c>
      <c r="AC5778" s="58">
        <v>0</v>
      </c>
      <c r="AD5778" s="58">
        <v>0</v>
      </c>
      <c r="AE5778" s="58">
        <v>0</v>
      </c>
      <c r="AF5778" s="58">
        <v>0</v>
      </c>
      <c r="AG5778" s="58">
        <v>0</v>
      </c>
      <c r="AH5778" s="58">
        <v>0</v>
      </c>
      <c r="AI5778" s="58">
        <v>0</v>
      </c>
      <c r="AK5778" s="64">
        <f t="shared" si="90"/>
        <v>1.0583509781370039E-2</v>
      </c>
    </row>
    <row r="5779" spans="1:37" x14ac:dyDescent="0.25">
      <c r="A5779">
        <v>5777</v>
      </c>
      <c r="B5779" s="1">
        <v>1.0500000000000001E-2</v>
      </c>
      <c r="C5779" s="1">
        <v>1.9776472629414187E-5</v>
      </c>
      <c r="D5779" s="58">
        <v>8.0548463213012789E-2</v>
      </c>
      <c r="E5779" s="58">
        <v>3.8363629980225099E-2</v>
      </c>
      <c r="F5779" s="58">
        <v>0.14857599523015685</v>
      </c>
      <c r="G5779" s="58">
        <v>0.1949608484043775</v>
      </c>
      <c r="H5779" s="58">
        <v>2.8779191092142128E-3</v>
      </c>
      <c r="I5779" s="58">
        <v>6.3780717440188289E-2</v>
      </c>
      <c r="J5779" s="58">
        <v>6.5316348549914999E-2</v>
      </c>
      <c r="K5779" s="58">
        <v>4.9458168702525687E-2</v>
      </c>
      <c r="L5779" s="58">
        <v>0.19913303421265804</v>
      </c>
      <c r="M5779" s="58">
        <v>0.13335711763906832</v>
      </c>
      <c r="N5779" s="58">
        <v>2.3627757518658161E-2</v>
      </c>
      <c r="O5779" s="58">
        <v>0</v>
      </c>
      <c r="P5779" s="58">
        <v>0</v>
      </c>
      <c r="Q5779" s="58">
        <v>0</v>
      </c>
      <c r="R5779" s="58">
        <v>0</v>
      </c>
      <c r="S5779" s="58">
        <v>0</v>
      </c>
      <c r="T5779" s="58">
        <v>0</v>
      </c>
      <c r="U5779" s="58">
        <v>0</v>
      </c>
      <c r="V5779" s="58">
        <v>0</v>
      </c>
      <c r="W5779" s="58">
        <v>0</v>
      </c>
      <c r="X5779" s="58">
        <v>0</v>
      </c>
      <c r="Y5779" s="58">
        <v>0</v>
      </c>
      <c r="Z5779" s="58">
        <v>0</v>
      </c>
      <c r="AA5779" s="58">
        <v>0</v>
      </c>
      <c r="AB5779" s="58">
        <v>0</v>
      </c>
      <c r="AC5779" s="58">
        <v>0</v>
      </c>
      <c r="AD5779" s="58">
        <v>0</v>
      </c>
      <c r="AE5779" s="58">
        <v>0</v>
      </c>
      <c r="AF5779" s="58">
        <v>0</v>
      </c>
      <c r="AG5779" s="58">
        <v>0</v>
      </c>
      <c r="AH5779" s="58">
        <v>0</v>
      </c>
      <c r="AI5779" s="58">
        <v>0</v>
      </c>
      <c r="AK5779" s="64">
        <f t="shared" si="90"/>
        <v>1.8834735837537321E-3</v>
      </c>
    </row>
    <row r="5780" spans="1:37" x14ac:dyDescent="0.25">
      <c r="A5780">
        <v>5778</v>
      </c>
      <c r="B5780" s="1">
        <v>1.52E-2</v>
      </c>
      <c r="C5780" s="1">
        <v>5.8359434361781929E-5</v>
      </c>
      <c r="D5780" s="58">
        <v>0.13965069141530329</v>
      </c>
      <c r="E5780" s="58">
        <v>0.18436722984027187</v>
      </c>
      <c r="F5780" s="58">
        <v>7.4046486730408645E-2</v>
      </c>
      <c r="G5780" s="58">
        <v>6.6043017009941351E-3</v>
      </c>
      <c r="H5780" s="58">
        <v>0.15827782479342181</v>
      </c>
      <c r="I5780" s="58">
        <v>0.19065279727715398</v>
      </c>
      <c r="J5780" s="58">
        <v>3.5622433264855285E-2</v>
      </c>
      <c r="K5780" s="58">
        <v>6.5422588286915939E-2</v>
      </c>
      <c r="L5780" s="58">
        <v>1.1804432019462949E-2</v>
      </c>
      <c r="M5780" s="58">
        <v>1.8506323587965622E-2</v>
      </c>
      <c r="N5780" s="58">
        <v>0.11504489108324673</v>
      </c>
      <c r="O5780" s="58">
        <v>0</v>
      </c>
      <c r="P5780" s="58">
        <v>0</v>
      </c>
      <c r="Q5780" s="58">
        <v>0</v>
      </c>
      <c r="R5780" s="58">
        <v>0</v>
      </c>
      <c r="S5780" s="58">
        <v>0</v>
      </c>
      <c r="T5780" s="58">
        <v>0</v>
      </c>
      <c r="U5780" s="58">
        <v>0</v>
      </c>
      <c r="V5780" s="58">
        <v>0</v>
      </c>
      <c r="W5780" s="58">
        <v>0</v>
      </c>
      <c r="X5780" s="58">
        <v>0</v>
      </c>
      <c r="Y5780" s="58">
        <v>0</v>
      </c>
      <c r="Z5780" s="58">
        <v>0</v>
      </c>
      <c r="AA5780" s="58">
        <v>0</v>
      </c>
      <c r="AB5780" s="58">
        <v>0</v>
      </c>
      <c r="AC5780" s="58">
        <v>0</v>
      </c>
      <c r="AD5780" s="58">
        <v>0</v>
      </c>
      <c r="AE5780" s="58">
        <v>0</v>
      </c>
      <c r="AF5780" s="58">
        <v>0</v>
      </c>
      <c r="AG5780" s="58">
        <v>0</v>
      </c>
      <c r="AH5780" s="58">
        <v>0</v>
      </c>
      <c r="AI5780" s="58">
        <v>0</v>
      </c>
      <c r="AK5780" s="64">
        <f t="shared" si="90"/>
        <v>3.8394364711698639E-3</v>
      </c>
    </row>
    <row r="5781" spans="1:37" x14ac:dyDescent="0.25">
      <c r="A5781">
        <v>5779</v>
      </c>
      <c r="B5781" s="1">
        <v>1.2500000000000001E-2</v>
      </c>
      <c r="C5781" s="1">
        <v>9.0034865278142294E-5</v>
      </c>
      <c r="D5781" s="58">
        <v>3.1113406633396758E-2</v>
      </c>
      <c r="E5781" s="58">
        <v>0.1608227674355959</v>
      </c>
      <c r="F5781" s="58">
        <v>0.19855667179250996</v>
      </c>
      <c r="G5781" s="58">
        <v>5.2312961050916179E-2</v>
      </c>
      <c r="H5781" s="58">
        <v>6.1742333494882486E-2</v>
      </c>
      <c r="I5781" s="58">
        <v>0.1132871296414259</v>
      </c>
      <c r="J5781" s="58">
        <v>4.9745075788540483E-2</v>
      </c>
      <c r="K5781" s="58">
        <v>2.8826364112640862E-2</v>
      </c>
      <c r="L5781" s="58">
        <v>8.471831333101211E-2</v>
      </c>
      <c r="M5781" s="58">
        <v>0.1773634753362604</v>
      </c>
      <c r="N5781" s="58">
        <v>4.1511501382819005E-2</v>
      </c>
      <c r="O5781" s="58">
        <v>0</v>
      </c>
      <c r="P5781" s="58">
        <v>0</v>
      </c>
      <c r="Q5781" s="58">
        <v>0</v>
      </c>
      <c r="R5781" s="58">
        <v>0</v>
      </c>
      <c r="S5781" s="58">
        <v>0</v>
      </c>
      <c r="T5781" s="58">
        <v>0</v>
      </c>
      <c r="U5781" s="58">
        <v>0</v>
      </c>
      <c r="V5781" s="58">
        <v>0</v>
      </c>
      <c r="W5781" s="58">
        <v>0</v>
      </c>
      <c r="X5781" s="58">
        <v>0</v>
      </c>
      <c r="Y5781" s="58">
        <v>0</v>
      </c>
      <c r="Z5781" s="58">
        <v>0</v>
      </c>
      <c r="AA5781" s="58">
        <v>0</v>
      </c>
      <c r="AB5781" s="58">
        <v>0</v>
      </c>
      <c r="AC5781" s="58">
        <v>0</v>
      </c>
      <c r="AD5781" s="58">
        <v>0</v>
      </c>
      <c r="AE5781" s="58">
        <v>0</v>
      </c>
      <c r="AF5781" s="58">
        <v>0</v>
      </c>
      <c r="AG5781" s="58">
        <v>0</v>
      </c>
      <c r="AH5781" s="58">
        <v>0</v>
      </c>
      <c r="AI5781" s="58">
        <v>0</v>
      </c>
      <c r="AK5781" s="64">
        <f t="shared" si="90"/>
        <v>7.2027892222513833E-3</v>
      </c>
    </row>
    <row r="5782" spans="1:37" x14ac:dyDescent="0.25">
      <c r="A5782">
        <v>5780</v>
      </c>
      <c r="B5782" s="1">
        <v>8.8999999999999999E-3</v>
      </c>
      <c r="C5782" s="1">
        <v>-5.8887547844274795E-5</v>
      </c>
      <c r="D5782" s="58">
        <v>0.16141331726769695</v>
      </c>
      <c r="E5782" s="58">
        <v>7.8311617619862273E-3</v>
      </c>
      <c r="F5782" s="58">
        <v>0.10854430573829313</v>
      </c>
      <c r="G5782" s="58">
        <v>7.1237199458442563E-2</v>
      </c>
      <c r="H5782" s="58">
        <v>2.0404662237601845E-2</v>
      </c>
      <c r="I5782" s="58">
        <v>1.5306883845428792E-2</v>
      </c>
      <c r="J5782" s="58">
        <v>0.15157272515806153</v>
      </c>
      <c r="K5782" s="58">
        <v>6.1239686339412625E-2</v>
      </c>
      <c r="L5782" s="58">
        <v>3.7045668640281491E-2</v>
      </c>
      <c r="M5782" s="58">
        <v>0.20575238995783512</v>
      </c>
      <c r="N5782" s="58">
        <v>0.15965199959495968</v>
      </c>
      <c r="O5782" s="58">
        <v>0</v>
      </c>
      <c r="P5782" s="58">
        <v>0</v>
      </c>
      <c r="Q5782" s="58">
        <v>0</v>
      </c>
      <c r="R5782" s="58">
        <v>0</v>
      </c>
      <c r="S5782" s="58">
        <v>0</v>
      </c>
      <c r="T5782" s="58">
        <v>0</v>
      </c>
      <c r="U5782" s="58">
        <v>0</v>
      </c>
      <c r="V5782" s="58">
        <v>0</v>
      </c>
      <c r="W5782" s="58">
        <v>0</v>
      </c>
      <c r="X5782" s="58">
        <v>0</v>
      </c>
      <c r="Y5782" s="58">
        <v>0</v>
      </c>
      <c r="Z5782" s="58">
        <v>0</v>
      </c>
      <c r="AA5782" s="58">
        <v>0</v>
      </c>
      <c r="AB5782" s="58">
        <v>0</v>
      </c>
      <c r="AC5782" s="58">
        <v>0</v>
      </c>
      <c r="AD5782" s="58">
        <v>0</v>
      </c>
      <c r="AE5782" s="58">
        <v>0</v>
      </c>
      <c r="AF5782" s="58">
        <v>0</v>
      </c>
      <c r="AG5782" s="58">
        <v>0</v>
      </c>
      <c r="AH5782" s="58">
        <v>0</v>
      </c>
      <c r="AI5782" s="58">
        <v>0</v>
      </c>
      <c r="AK5782" s="64">
        <f t="shared" si="90"/>
        <v>-6.6165784094690781E-3</v>
      </c>
    </row>
    <row r="5783" spans="1:37" x14ac:dyDescent="0.25">
      <c r="A5783">
        <v>5781</v>
      </c>
      <c r="B5783" s="1">
        <v>9.2999999999999992E-3</v>
      </c>
      <c r="C5783" s="1">
        <v>-1.4180048554620898E-4</v>
      </c>
      <c r="D5783" s="58">
        <v>0.18050313881510574</v>
      </c>
      <c r="E5783" s="58">
        <v>8.9222351846425015E-3</v>
      </c>
      <c r="F5783" s="58">
        <v>0.19769967848519981</v>
      </c>
      <c r="G5783" s="58">
        <v>7.3961162205472428E-2</v>
      </c>
      <c r="H5783" s="58">
        <v>5.1486993127698874E-2</v>
      </c>
      <c r="I5783" s="58">
        <v>1.3195901398721616E-2</v>
      </c>
      <c r="J5783" s="58">
        <v>4.4181398499316779E-2</v>
      </c>
      <c r="K5783" s="58">
        <v>5.6656718492240694E-2</v>
      </c>
      <c r="L5783" s="58">
        <v>0.17376187266592916</v>
      </c>
      <c r="M5783" s="58">
        <v>0.16070303179562648</v>
      </c>
      <c r="N5783" s="58">
        <v>3.8927869330045765E-2</v>
      </c>
      <c r="O5783" s="58">
        <v>0</v>
      </c>
      <c r="P5783" s="58">
        <v>0</v>
      </c>
      <c r="Q5783" s="58">
        <v>0</v>
      </c>
      <c r="R5783" s="58">
        <v>0</v>
      </c>
      <c r="S5783" s="58">
        <v>0</v>
      </c>
      <c r="T5783" s="58">
        <v>0</v>
      </c>
      <c r="U5783" s="58">
        <v>0</v>
      </c>
      <c r="V5783" s="58">
        <v>0</v>
      </c>
      <c r="W5783" s="58">
        <v>0</v>
      </c>
      <c r="X5783" s="58">
        <v>0</v>
      </c>
      <c r="Y5783" s="58">
        <v>0</v>
      </c>
      <c r="Z5783" s="58">
        <v>0</v>
      </c>
      <c r="AA5783" s="58">
        <v>0</v>
      </c>
      <c r="AB5783" s="58">
        <v>0</v>
      </c>
      <c r="AC5783" s="58">
        <v>0</v>
      </c>
      <c r="AD5783" s="58">
        <v>0</v>
      </c>
      <c r="AE5783" s="58">
        <v>0</v>
      </c>
      <c r="AF5783" s="58">
        <v>0</v>
      </c>
      <c r="AG5783" s="58">
        <v>0</v>
      </c>
      <c r="AH5783" s="58">
        <v>0</v>
      </c>
      <c r="AI5783" s="58">
        <v>0</v>
      </c>
      <c r="AK5783" s="64">
        <f t="shared" si="90"/>
        <v>-1.5247364037226773E-2</v>
      </c>
    </row>
    <row r="5784" spans="1:37" x14ac:dyDescent="0.25">
      <c r="A5784">
        <v>5782</v>
      </c>
      <c r="B5784" s="1">
        <v>1.18E-2</v>
      </c>
      <c r="C5784" s="1">
        <v>-1.3334987192957471E-4</v>
      </c>
      <c r="D5784" s="58">
        <v>0.13379176697957804</v>
      </c>
      <c r="E5784" s="58">
        <v>5.5572930442867721E-2</v>
      </c>
      <c r="F5784" s="58">
        <v>0.12462373228580999</v>
      </c>
      <c r="G5784" s="58">
        <v>0.19888946660141163</v>
      </c>
      <c r="H5784" s="58">
        <v>0.13509450259869299</v>
      </c>
      <c r="I5784" s="58">
        <v>1.3738342611593493E-2</v>
      </c>
      <c r="J5784" s="58">
        <v>5.4644331973986637E-3</v>
      </c>
      <c r="K5784" s="58">
        <v>9.7532565009942188E-2</v>
      </c>
      <c r="L5784" s="58">
        <v>7.2273294409504613E-2</v>
      </c>
      <c r="M5784" s="58">
        <v>9.9309794176096852E-2</v>
      </c>
      <c r="N5784" s="58">
        <v>6.370917168710416E-2</v>
      </c>
      <c r="O5784" s="58">
        <v>0</v>
      </c>
      <c r="P5784" s="58">
        <v>0</v>
      </c>
      <c r="Q5784" s="58">
        <v>0</v>
      </c>
      <c r="R5784" s="58">
        <v>0</v>
      </c>
      <c r="S5784" s="58">
        <v>0</v>
      </c>
      <c r="T5784" s="58">
        <v>0</v>
      </c>
      <c r="U5784" s="58">
        <v>0</v>
      </c>
      <c r="V5784" s="58">
        <v>0</v>
      </c>
      <c r="W5784" s="58">
        <v>0</v>
      </c>
      <c r="X5784" s="58">
        <v>0</v>
      </c>
      <c r="Y5784" s="58">
        <v>0</v>
      </c>
      <c r="Z5784" s="58">
        <v>0</v>
      </c>
      <c r="AA5784" s="58">
        <v>0</v>
      </c>
      <c r="AB5784" s="58">
        <v>0</v>
      </c>
      <c r="AC5784" s="58">
        <v>0</v>
      </c>
      <c r="AD5784" s="58">
        <v>0</v>
      </c>
      <c r="AE5784" s="58">
        <v>0</v>
      </c>
      <c r="AF5784" s="58">
        <v>0</v>
      </c>
      <c r="AG5784" s="58">
        <v>0</v>
      </c>
      <c r="AH5784" s="58">
        <v>0</v>
      </c>
      <c r="AI5784" s="58">
        <v>0</v>
      </c>
      <c r="AK5784" s="64">
        <f t="shared" si="90"/>
        <v>-1.1300836604201246E-2</v>
      </c>
    </row>
    <row r="5785" spans="1:37" x14ac:dyDescent="0.25">
      <c r="A5785">
        <v>5783</v>
      </c>
      <c r="B5785" s="1">
        <v>1.18E-2</v>
      </c>
      <c r="C5785" s="1">
        <v>-2.6587896475248774E-4</v>
      </c>
      <c r="D5785" s="58">
        <v>0.10590182532640295</v>
      </c>
      <c r="E5785" s="58">
        <v>1.1097192475491232E-2</v>
      </c>
      <c r="F5785" s="58">
        <v>0.13779693198448523</v>
      </c>
      <c r="G5785" s="58">
        <v>0.15002714898877453</v>
      </c>
      <c r="H5785" s="58">
        <v>4.5137674778870714E-2</v>
      </c>
      <c r="I5785" s="58">
        <v>9.796261535857867E-2</v>
      </c>
      <c r="J5785" s="58">
        <v>0.13954893708015464</v>
      </c>
      <c r="K5785" s="58">
        <v>0.10872924038352784</v>
      </c>
      <c r="L5785" s="58">
        <v>6.7348197807345439E-2</v>
      </c>
      <c r="M5785" s="58">
        <v>0.13636502419679683</v>
      </c>
      <c r="N5785" s="58">
        <v>8.5211619571833448E-5</v>
      </c>
      <c r="O5785" s="58">
        <v>0</v>
      </c>
      <c r="P5785" s="58">
        <v>0</v>
      </c>
      <c r="Q5785" s="58">
        <v>0</v>
      </c>
      <c r="R5785" s="58">
        <v>0</v>
      </c>
      <c r="S5785" s="58">
        <v>0</v>
      </c>
      <c r="T5785" s="58">
        <v>0</v>
      </c>
      <c r="U5785" s="58">
        <v>0</v>
      </c>
      <c r="V5785" s="58">
        <v>0</v>
      </c>
      <c r="W5785" s="58">
        <v>0</v>
      </c>
      <c r="X5785" s="58">
        <v>0</v>
      </c>
      <c r="Y5785" s="58">
        <v>0</v>
      </c>
      <c r="Z5785" s="58">
        <v>0</v>
      </c>
      <c r="AA5785" s="58">
        <v>0</v>
      </c>
      <c r="AB5785" s="58">
        <v>0</v>
      </c>
      <c r="AC5785" s="58">
        <v>0</v>
      </c>
      <c r="AD5785" s="58">
        <v>0</v>
      </c>
      <c r="AE5785" s="58">
        <v>0</v>
      </c>
      <c r="AF5785" s="58">
        <v>0</v>
      </c>
      <c r="AG5785" s="58">
        <v>0</v>
      </c>
      <c r="AH5785" s="58">
        <v>0</v>
      </c>
      <c r="AI5785" s="58">
        <v>0</v>
      </c>
      <c r="AK5785" s="64">
        <f t="shared" si="90"/>
        <v>-2.2532115656990488E-2</v>
      </c>
    </row>
    <row r="5786" spans="1:37" x14ac:dyDescent="0.25">
      <c r="A5786">
        <v>5784</v>
      </c>
      <c r="B5786" s="1">
        <v>1.24E-2</v>
      </c>
      <c r="C5786" s="1">
        <v>-1.163392650964072E-4</v>
      </c>
      <c r="D5786" s="58">
        <v>4.2514567475645658E-2</v>
      </c>
      <c r="E5786" s="58">
        <v>9.8805990530938928E-2</v>
      </c>
      <c r="F5786" s="58">
        <v>8.9761225653827631E-2</v>
      </c>
      <c r="G5786" s="58">
        <v>8.5520938389956183E-2</v>
      </c>
      <c r="H5786" s="58">
        <v>1.6445277094567782E-2</v>
      </c>
      <c r="I5786" s="58">
        <v>0.29284223628181533</v>
      </c>
      <c r="J5786" s="58">
        <v>1.6009293616183595E-2</v>
      </c>
      <c r="K5786" s="58">
        <v>2.0536810998364755E-2</v>
      </c>
      <c r="L5786" s="58">
        <v>1.1389071262669526E-2</v>
      </c>
      <c r="M5786" s="58">
        <v>0.19753552498729102</v>
      </c>
      <c r="N5786" s="58">
        <v>0.12863906370873956</v>
      </c>
      <c r="O5786" s="58">
        <v>0</v>
      </c>
      <c r="P5786" s="58">
        <v>0</v>
      </c>
      <c r="Q5786" s="58">
        <v>0</v>
      </c>
      <c r="R5786" s="58">
        <v>0</v>
      </c>
      <c r="S5786" s="58">
        <v>0</v>
      </c>
      <c r="T5786" s="58">
        <v>0</v>
      </c>
      <c r="U5786" s="58">
        <v>0</v>
      </c>
      <c r="V5786" s="58">
        <v>0</v>
      </c>
      <c r="W5786" s="58">
        <v>0</v>
      </c>
      <c r="X5786" s="58">
        <v>0</v>
      </c>
      <c r="Y5786" s="58">
        <v>0</v>
      </c>
      <c r="Z5786" s="58">
        <v>0</v>
      </c>
      <c r="AA5786" s="58">
        <v>0</v>
      </c>
      <c r="AB5786" s="58">
        <v>0</v>
      </c>
      <c r="AC5786" s="58">
        <v>0</v>
      </c>
      <c r="AD5786" s="58">
        <v>0</v>
      </c>
      <c r="AE5786" s="58">
        <v>0</v>
      </c>
      <c r="AF5786" s="58">
        <v>0</v>
      </c>
      <c r="AG5786" s="58">
        <v>0</v>
      </c>
      <c r="AH5786" s="58">
        <v>0</v>
      </c>
      <c r="AI5786" s="58">
        <v>0</v>
      </c>
      <c r="AK5786" s="64">
        <f t="shared" si="90"/>
        <v>-9.3821987980973551E-3</v>
      </c>
    </row>
    <row r="5787" spans="1:37" x14ac:dyDescent="0.25">
      <c r="A5787">
        <v>5785</v>
      </c>
      <c r="B5787" s="1">
        <v>1.14E-2</v>
      </c>
      <c r="C5787" s="1">
        <v>-3.776737358901866E-4</v>
      </c>
      <c r="D5787" s="58">
        <v>4.7298641722611237E-2</v>
      </c>
      <c r="E5787" s="58">
        <v>2.4825841616122606E-2</v>
      </c>
      <c r="F5787" s="58">
        <v>0.18901689166093022</v>
      </c>
      <c r="G5787" s="58">
        <v>0.15316441791190472</v>
      </c>
      <c r="H5787" s="58">
        <v>0.11263905778609543</v>
      </c>
      <c r="I5787" s="58">
        <v>0.11838486570130682</v>
      </c>
      <c r="J5787" s="58">
        <v>7.6496690358671465E-3</v>
      </c>
      <c r="K5787" s="58">
        <v>9.454686085405313E-2</v>
      </c>
      <c r="L5787" s="58">
        <v>3.9861021170875505E-2</v>
      </c>
      <c r="M5787" s="58">
        <v>0.15047849100859009</v>
      </c>
      <c r="N5787" s="58">
        <v>6.2134241531643118E-2</v>
      </c>
      <c r="O5787" s="58">
        <v>0</v>
      </c>
      <c r="P5787" s="58">
        <v>0</v>
      </c>
      <c r="Q5787" s="58">
        <v>0</v>
      </c>
      <c r="R5787" s="58">
        <v>0</v>
      </c>
      <c r="S5787" s="58">
        <v>0</v>
      </c>
      <c r="T5787" s="58">
        <v>0</v>
      </c>
      <c r="U5787" s="58">
        <v>0</v>
      </c>
      <c r="V5787" s="58">
        <v>0</v>
      </c>
      <c r="W5787" s="58">
        <v>0</v>
      </c>
      <c r="X5787" s="58">
        <v>0</v>
      </c>
      <c r="Y5787" s="58">
        <v>0</v>
      </c>
      <c r="Z5787" s="58">
        <v>0</v>
      </c>
      <c r="AA5787" s="58">
        <v>0</v>
      </c>
      <c r="AB5787" s="58">
        <v>0</v>
      </c>
      <c r="AC5787" s="58">
        <v>0</v>
      </c>
      <c r="AD5787" s="58">
        <v>0</v>
      </c>
      <c r="AE5787" s="58">
        <v>0</v>
      </c>
      <c r="AF5787" s="58">
        <v>0</v>
      </c>
      <c r="AG5787" s="58">
        <v>0</v>
      </c>
      <c r="AH5787" s="58">
        <v>0</v>
      </c>
      <c r="AI5787" s="58">
        <v>0</v>
      </c>
      <c r="AK5787" s="64">
        <f t="shared" si="90"/>
        <v>-3.3129275078086544E-2</v>
      </c>
    </row>
    <row r="5788" spans="1:37" x14ac:dyDescent="0.25">
      <c r="A5788">
        <v>5786</v>
      </c>
      <c r="B5788" s="1">
        <v>1.2800000000000001E-2</v>
      </c>
      <c r="C5788" s="1">
        <v>1.5848987075815562E-4</v>
      </c>
      <c r="D5788" s="58">
        <v>6.8695836534036853E-2</v>
      </c>
      <c r="E5788" s="58">
        <v>9.3565877062960448E-2</v>
      </c>
      <c r="F5788" s="58">
        <v>7.1782475217641126E-2</v>
      </c>
      <c r="G5788" s="58">
        <v>0.11089096356033604</v>
      </c>
      <c r="H5788" s="58">
        <v>0.17092266658944716</v>
      </c>
      <c r="I5788" s="58">
        <v>8.0595036804624223E-2</v>
      </c>
      <c r="J5788" s="58">
        <v>0.20373634112109842</v>
      </c>
      <c r="K5788" s="58">
        <v>5.7980170822879519E-2</v>
      </c>
      <c r="L5788" s="58">
        <v>3.7235675233905405E-2</v>
      </c>
      <c r="M5788" s="58">
        <v>5.2058242901008772E-2</v>
      </c>
      <c r="N5788" s="58">
        <v>5.2536714152062167E-2</v>
      </c>
      <c r="O5788" s="58">
        <v>0</v>
      </c>
      <c r="P5788" s="58">
        <v>0</v>
      </c>
      <c r="Q5788" s="58">
        <v>0</v>
      </c>
      <c r="R5788" s="58">
        <v>0</v>
      </c>
      <c r="S5788" s="58">
        <v>0</v>
      </c>
      <c r="T5788" s="58">
        <v>0</v>
      </c>
      <c r="U5788" s="58">
        <v>0</v>
      </c>
      <c r="V5788" s="58">
        <v>0</v>
      </c>
      <c r="W5788" s="58">
        <v>0</v>
      </c>
      <c r="X5788" s="58">
        <v>0</v>
      </c>
      <c r="Y5788" s="58">
        <v>0</v>
      </c>
      <c r="Z5788" s="58">
        <v>0</v>
      </c>
      <c r="AA5788" s="58">
        <v>0</v>
      </c>
      <c r="AB5788" s="58">
        <v>0</v>
      </c>
      <c r="AC5788" s="58">
        <v>0</v>
      </c>
      <c r="AD5788" s="58">
        <v>0</v>
      </c>
      <c r="AE5788" s="58">
        <v>0</v>
      </c>
      <c r="AF5788" s="58">
        <v>0</v>
      </c>
      <c r="AG5788" s="58">
        <v>0</v>
      </c>
      <c r="AH5788" s="58">
        <v>0</v>
      </c>
      <c r="AI5788" s="58">
        <v>0</v>
      </c>
      <c r="AK5788" s="64">
        <f t="shared" si="90"/>
        <v>1.2382021152980907E-2</v>
      </c>
    </row>
    <row r="5789" spans="1:37" x14ac:dyDescent="0.25">
      <c r="A5789">
        <v>5787</v>
      </c>
      <c r="B5789" s="1">
        <v>1.0800000000000001E-2</v>
      </c>
      <c r="C5789" s="1">
        <v>1.2837275797183685E-4</v>
      </c>
      <c r="D5789" s="58">
        <v>7.5676315201764988E-2</v>
      </c>
      <c r="E5789" s="58">
        <v>9.1106299137030625E-2</v>
      </c>
      <c r="F5789" s="58">
        <v>6.7928364161077393E-2</v>
      </c>
      <c r="G5789" s="58">
        <v>0.13332181735046497</v>
      </c>
      <c r="H5789" s="58">
        <v>0.17979189811495669</v>
      </c>
      <c r="I5789" s="58">
        <v>8.4305291537955546E-2</v>
      </c>
      <c r="J5789" s="58">
        <v>2.4256902709252647E-2</v>
      </c>
      <c r="K5789" s="58">
        <v>2.2703380204727702E-2</v>
      </c>
      <c r="L5789" s="58">
        <v>4.4411629941232982E-2</v>
      </c>
      <c r="M5789" s="58">
        <v>0.13205727211991861</v>
      </c>
      <c r="N5789" s="58">
        <v>0.14444082952161799</v>
      </c>
      <c r="O5789" s="58">
        <v>0</v>
      </c>
      <c r="P5789" s="58">
        <v>0</v>
      </c>
      <c r="Q5789" s="58">
        <v>0</v>
      </c>
      <c r="R5789" s="58">
        <v>0</v>
      </c>
      <c r="S5789" s="58">
        <v>0</v>
      </c>
      <c r="T5789" s="58">
        <v>0</v>
      </c>
      <c r="U5789" s="58">
        <v>0</v>
      </c>
      <c r="V5789" s="58">
        <v>0</v>
      </c>
      <c r="W5789" s="58">
        <v>0</v>
      </c>
      <c r="X5789" s="58">
        <v>0</v>
      </c>
      <c r="Y5789" s="58">
        <v>0</v>
      </c>
      <c r="Z5789" s="58">
        <v>0</v>
      </c>
      <c r="AA5789" s="58">
        <v>0</v>
      </c>
      <c r="AB5789" s="58">
        <v>0</v>
      </c>
      <c r="AC5789" s="58">
        <v>0</v>
      </c>
      <c r="AD5789" s="58">
        <v>0</v>
      </c>
      <c r="AE5789" s="58">
        <v>0</v>
      </c>
      <c r="AF5789" s="58">
        <v>0</v>
      </c>
      <c r="AG5789" s="58">
        <v>0</v>
      </c>
      <c r="AH5789" s="58">
        <v>0</v>
      </c>
      <c r="AI5789" s="58">
        <v>0</v>
      </c>
      <c r="AK5789" s="64">
        <f t="shared" si="90"/>
        <v>1.1886366478873782E-2</v>
      </c>
    </row>
    <row r="5790" spans="1:37" x14ac:dyDescent="0.25">
      <c r="A5790">
        <v>5788</v>
      </c>
      <c r="B5790" s="1">
        <v>1.0999999999999999E-2</v>
      </c>
      <c r="C5790" s="1">
        <v>-1.6006159966908018E-5</v>
      </c>
      <c r="D5790" s="58">
        <v>0.14219445066365349</v>
      </c>
      <c r="E5790" s="58">
        <v>2.847098739620417E-2</v>
      </c>
      <c r="F5790" s="58">
        <v>8.1956390544546329E-2</v>
      </c>
      <c r="G5790" s="58">
        <v>0.10786791463659923</v>
      </c>
      <c r="H5790" s="58">
        <v>0.17114373391186086</v>
      </c>
      <c r="I5790" s="58">
        <v>0.16038141096462233</v>
      </c>
      <c r="J5790" s="58">
        <v>5.208777234461593E-2</v>
      </c>
      <c r="K5790" s="58">
        <v>1.6743511426846491E-2</v>
      </c>
      <c r="L5790" s="58">
        <v>0.14004703008139086</v>
      </c>
      <c r="M5790" s="58">
        <v>9.4387746777957277E-2</v>
      </c>
      <c r="N5790" s="58">
        <v>4.71905125170322E-3</v>
      </c>
      <c r="O5790" s="58">
        <v>0</v>
      </c>
      <c r="P5790" s="58">
        <v>0</v>
      </c>
      <c r="Q5790" s="58">
        <v>0</v>
      </c>
      <c r="R5790" s="58">
        <v>0</v>
      </c>
      <c r="S5790" s="58">
        <v>0</v>
      </c>
      <c r="T5790" s="58">
        <v>0</v>
      </c>
      <c r="U5790" s="58">
        <v>0</v>
      </c>
      <c r="V5790" s="58">
        <v>0</v>
      </c>
      <c r="W5790" s="58">
        <v>0</v>
      </c>
      <c r="X5790" s="58">
        <v>0</v>
      </c>
      <c r="Y5790" s="58">
        <v>0</v>
      </c>
      <c r="Z5790" s="58">
        <v>0</v>
      </c>
      <c r="AA5790" s="58">
        <v>0</v>
      </c>
      <c r="AB5790" s="58">
        <v>0</v>
      </c>
      <c r="AC5790" s="58">
        <v>0</v>
      </c>
      <c r="AD5790" s="58">
        <v>0</v>
      </c>
      <c r="AE5790" s="58">
        <v>0</v>
      </c>
      <c r="AF5790" s="58">
        <v>0</v>
      </c>
      <c r="AG5790" s="58">
        <v>0</v>
      </c>
      <c r="AH5790" s="58">
        <v>0</v>
      </c>
      <c r="AI5790" s="58">
        <v>0</v>
      </c>
      <c r="AK5790" s="64">
        <f t="shared" si="90"/>
        <v>-1.4551054515370926E-3</v>
      </c>
    </row>
    <row r="5791" spans="1:37" x14ac:dyDescent="0.25">
      <c r="A5791">
        <v>5789</v>
      </c>
      <c r="B5791" s="1">
        <v>1.24E-2</v>
      </c>
      <c r="C5791" s="1">
        <v>8.7088283229270526E-5</v>
      </c>
      <c r="D5791" s="58">
        <v>4.2356536737597747E-2</v>
      </c>
      <c r="E5791" s="58">
        <v>0.13278747247588338</v>
      </c>
      <c r="F5791" s="58">
        <v>0.18405774188777635</v>
      </c>
      <c r="G5791" s="58">
        <v>0.16636234180012802</v>
      </c>
      <c r="H5791" s="58">
        <v>6.1370518012199539E-2</v>
      </c>
      <c r="I5791" s="58">
        <v>1.8846974195902005E-2</v>
      </c>
      <c r="J5791" s="58">
        <v>4.3501713640773255E-3</v>
      </c>
      <c r="K5791" s="58">
        <v>6.7681830671530982E-2</v>
      </c>
      <c r="L5791" s="58">
        <v>0.10763379433150438</v>
      </c>
      <c r="M5791" s="58">
        <v>4.3275998630258314E-2</v>
      </c>
      <c r="N5791" s="58">
        <v>0.17127661989314191</v>
      </c>
      <c r="O5791" s="58">
        <v>0</v>
      </c>
      <c r="P5791" s="58">
        <v>0</v>
      </c>
      <c r="Q5791" s="58">
        <v>0</v>
      </c>
      <c r="R5791" s="58">
        <v>0</v>
      </c>
      <c r="S5791" s="58">
        <v>0</v>
      </c>
      <c r="T5791" s="58">
        <v>0</v>
      </c>
      <c r="U5791" s="58">
        <v>0</v>
      </c>
      <c r="V5791" s="58">
        <v>0</v>
      </c>
      <c r="W5791" s="58">
        <v>0</v>
      </c>
      <c r="X5791" s="58">
        <v>0</v>
      </c>
      <c r="Y5791" s="58">
        <v>0</v>
      </c>
      <c r="Z5791" s="58">
        <v>0</v>
      </c>
      <c r="AA5791" s="58">
        <v>0</v>
      </c>
      <c r="AB5791" s="58">
        <v>0</v>
      </c>
      <c r="AC5791" s="58">
        <v>0</v>
      </c>
      <c r="AD5791" s="58">
        <v>0</v>
      </c>
      <c r="AE5791" s="58">
        <v>0</v>
      </c>
      <c r="AF5791" s="58">
        <v>0</v>
      </c>
      <c r="AG5791" s="58">
        <v>0</v>
      </c>
      <c r="AH5791" s="58">
        <v>0</v>
      </c>
      <c r="AI5791" s="58">
        <v>0</v>
      </c>
      <c r="AK5791" s="64">
        <f t="shared" si="90"/>
        <v>7.0232486475218167E-3</v>
      </c>
    </row>
    <row r="5792" spans="1:37" x14ac:dyDescent="0.25">
      <c r="A5792">
        <v>5790</v>
      </c>
      <c r="B5792" s="1">
        <v>1.1900000000000001E-2</v>
      </c>
      <c r="C5792" s="1">
        <v>2.5884159190842835E-5</v>
      </c>
      <c r="D5792" s="58">
        <v>8.4099173716543671E-2</v>
      </c>
      <c r="E5792" s="58">
        <v>3.9814879261652544E-2</v>
      </c>
      <c r="F5792" s="58">
        <v>1.5000181944016717E-2</v>
      </c>
      <c r="G5792" s="58">
        <v>0.17239969918682879</v>
      </c>
      <c r="H5792" s="58">
        <v>2.1382124727055418E-2</v>
      </c>
      <c r="I5792" s="58">
        <v>1.4236334912204584E-2</v>
      </c>
      <c r="J5792" s="58">
        <v>0.16694910323141154</v>
      </c>
      <c r="K5792" s="58">
        <v>0.16887676487599795</v>
      </c>
      <c r="L5792" s="58">
        <v>0.14098235415978497</v>
      </c>
      <c r="M5792" s="58">
        <v>6.3460750952746203E-4</v>
      </c>
      <c r="N5792" s="58">
        <v>0.17562477647497637</v>
      </c>
      <c r="O5792" s="58">
        <v>0</v>
      </c>
      <c r="P5792" s="58">
        <v>0</v>
      </c>
      <c r="Q5792" s="58">
        <v>0</v>
      </c>
      <c r="R5792" s="58">
        <v>0</v>
      </c>
      <c r="S5792" s="58">
        <v>0</v>
      </c>
      <c r="T5792" s="58">
        <v>0</v>
      </c>
      <c r="U5792" s="58">
        <v>0</v>
      </c>
      <c r="V5792" s="58">
        <v>0</v>
      </c>
      <c r="W5792" s="58">
        <v>0</v>
      </c>
      <c r="X5792" s="58">
        <v>0</v>
      </c>
      <c r="Y5792" s="58">
        <v>0</v>
      </c>
      <c r="Z5792" s="58">
        <v>0</v>
      </c>
      <c r="AA5792" s="58">
        <v>0</v>
      </c>
      <c r="AB5792" s="58">
        <v>0</v>
      </c>
      <c r="AC5792" s="58">
        <v>0</v>
      </c>
      <c r="AD5792" s="58">
        <v>0</v>
      </c>
      <c r="AE5792" s="58">
        <v>0</v>
      </c>
      <c r="AF5792" s="58">
        <v>0</v>
      </c>
      <c r="AG5792" s="58">
        <v>0</v>
      </c>
      <c r="AH5792" s="58">
        <v>0</v>
      </c>
      <c r="AI5792" s="58">
        <v>0</v>
      </c>
      <c r="AK5792" s="64">
        <f t="shared" si="90"/>
        <v>2.1751394278019189E-3</v>
      </c>
    </row>
    <row r="5793" spans="1:37" x14ac:dyDescent="0.25">
      <c r="A5793">
        <v>5791</v>
      </c>
      <c r="B5793" s="1">
        <v>1.17E-2</v>
      </c>
      <c r="C5793" s="1">
        <v>2.7125886685912747E-4</v>
      </c>
      <c r="D5793" s="58">
        <v>6.3976056920134639E-2</v>
      </c>
      <c r="E5793" s="58">
        <v>0.12531442910320822</v>
      </c>
      <c r="F5793" s="58">
        <v>8.9921122373326445E-2</v>
      </c>
      <c r="G5793" s="58">
        <v>0.11876495019009803</v>
      </c>
      <c r="H5793" s="58">
        <v>9.875889621249942E-2</v>
      </c>
      <c r="I5793" s="58">
        <v>9.555622321142615E-2</v>
      </c>
      <c r="J5793" s="58">
        <v>9.4707634613808434E-2</v>
      </c>
      <c r="K5793" s="58">
        <v>1.7461721354953212E-2</v>
      </c>
      <c r="L5793" s="58">
        <v>0.1258599141755804</v>
      </c>
      <c r="M5793" s="58">
        <v>0.11891500184123838</v>
      </c>
      <c r="N5793" s="58">
        <v>5.076405000372685E-2</v>
      </c>
      <c r="O5793" s="58">
        <v>0</v>
      </c>
      <c r="P5793" s="58">
        <v>0</v>
      </c>
      <c r="Q5793" s="58">
        <v>0</v>
      </c>
      <c r="R5793" s="58">
        <v>0</v>
      </c>
      <c r="S5793" s="58">
        <v>0</v>
      </c>
      <c r="T5793" s="58">
        <v>0</v>
      </c>
      <c r="U5793" s="58">
        <v>0</v>
      </c>
      <c r="V5793" s="58">
        <v>0</v>
      </c>
      <c r="W5793" s="58">
        <v>0</v>
      </c>
      <c r="X5793" s="58">
        <v>0</v>
      </c>
      <c r="Y5793" s="58">
        <v>0</v>
      </c>
      <c r="Z5793" s="58">
        <v>0</v>
      </c>
      <c r="AA5793" s="58">
        <v>0</v>
      </c>
      <c r="AB5793" s="58">
        <v>0</v>
      </c>
      <c r="AC5793" s="58">
        <v>0</v>
      </c>
      <c r="AD5793" s="58">
        <v>0</v>
      </c>
      <c r="AE5793" s="58">
        <v>0</v>
      </c>
      <c r="AF5793" s="58">
        <v>0</v>
      </c>
      <c r="AG5793" s="58">
        <v>0</v>
      </c>
      <c r="AH5793" s="58">
        <v>0</v>
      </c>
      <c r="AI5793" s="58">
        <v>0</v>
      </c>
      <c r="AK5793" s="64">
        <f t="shared" si="90"/>
        <v>2.3184518534968158E-2</v>
      </c>
    </row>
    <row r="5794" spans="1:37" x14ac:dyDescent="0.25">
      <c r="A5794">
        <v>5792</v>
      </c>
      <c r="B5794" s="1">
        <v>1.0699999999999999E-2</v>
      </c>
      <c r="C5794" s="1">
        <v>1.5722091506879067E-4</v>
      </c>
      <c r="D5794" s="58">
        <v>1.0823510193944431E-2</v>
      </c>
      <c r="E5794" s="58">
        <v>0.10790481945705922</v>
      </c>
      <c r="F5794" s="58">
        <v>0.13974238176057283</v>
      </c>
      <c r="G5794" s="58">
        <v>7.5832458446099107E-2</v>
      </c>
      <c r="H5794" s="58">
        <v>0.12103291707964234</v>
      </c>
      <c r="I5794" s="58">
        <v>8.602366590448457E-2</v>
      </c>
      <c r="J5794" s="58">
        <v>8.1230741040700036E-2</v>
      </c>
      <c r="K5794" s="58">
        <v>2.944483313476735E-2</v>
      </c>
      <c r="L5794" s="58">
        <v>0.11699627887536579</v>
      </c>
      <c r="M5794" s="58">
        <v>0.14005729689445931</v>
      </c>
      <c r="N5794" s="58">
        <v>9.0911097212904912E-2</v>
      </c>
      <c r="O5794" s="58">
        <v>0</v>
      </c>
      <c r="P5794" s="58">
        <v>0</v>
      </c>
      <c r="Q5794" s="58">
        <v>0</v>
      </c>
      <c r="R5794" s="58">
        <v>0</v>
      </c>
      <c r="S5794" s="58">
        <v>0</v>
      </c>
      <c r="T5794" s="58">
        <v>0</v>
      </c>
      <c r="U5794" s="58">
        <v>0</v>
      </c>
      <c r="V5794" s="58">
        <v>0</v>
      </c>
      <c r="W5794" s="58">
        <v>0</v>
      </c>
      <c r="X5794" s="58">
        <v>0</v>
      </c>
      <c r="Y5794" s="58">
        <v>0</v>
      </c>
      <c r="Z5794" s="58">
        <v>0</v>
      </c>
      <c r="AA5794" s="58">
        <v>0</v>
      </c>
      <c r="AB5794" s="58">
        <v>0</v>
      </c>
      <c r="AC5794" s="58">
        <v>0</v>
      </c>
      <c r="AD5794" s="58">
        <v>0</v>
      </c>
      <c r="AE5794" s="58">
        <v>0</v>
      </c>
      <c r="AF5794" s="58">
        <v>0</v>
      </c>
      <c r="AG5794" s="58">
        <v>0</v>
      </c>
      <c r="AH5794" s="58">
        <v>0</v>
      </c>
      <c r="AI5794" s="58">
        <v>0</v>
      </c>
      <c r="AK5794" s="64">
        <f t="shared" si="90"/>
        <v>1.469354346437296E-2</v>
      </c>
    </row>
    <row r="5795" spans="1:37" x14ac:dyDescent="0.25">
      <c r="A5795">
        <v>5793</v>
      </c>
      <c r="B5795" s="1">
        <v>1.2999999999999999E-2</v>
      </c>
      <c r="C5795" s="1">
        <v>1.3597867577080241E-4</v>
      </c>
      <c r="D5795" s="58">
        <v>3.7083647065769354E-3</v>
      </c>
      <c r="E5795" s="58">
        <v>0.17755412056063627</v>
      </c>
      <c r="F5795" s="58">
        <v>6.5866113466540796E-2</v>
      </c>
      <c r="G5795" s="58">
        <v>4.793723813779114E-2</v>
      </c>
      <c r="H5795" s="58">
        <v>0.15106381882379227</v>
      </c>
      <c r="I5795" s="58">
        <v>7.1039758336183603E-2</v>
      </c>
      <c r="J5795" s="58">
        <v>4.4023510315591242E-2</v>
      </c>
      <c r="K5795" s="58">
        <v>0.11836672965241585</v>
      </c>
      <c r="L5795" s="58">
        <v>9.8082661272150026E-2</v>
      </c>
      <c r="M5795" s="58">
        <v>0.18909760786897051</v>
      </c>
      <c r="N5795" s="58">
        <v>3.3260076859351312E-2</v>
      </c>
      <c r="O5795" s="58">
        <v>0</v>
      </c>
      <c r="P5795" s="58">
        <v>0</v>
      </c>
      <c r="Q5795" s="58">
        <v>0</v>
      </c>
      <c r="R5795" s="58">
        <v>0</v>
      </c>
      <c r="S5795" s="58">
        <v>0</v>
      </c>
      <c r="T5795" s="58">
        <v>0</v>
      </c>
      <c r="U5795" s="58">
        <v>0</v>
      </c>
      <c r="V5795" s="58">
        <v>0</v>
      </c>
      <c r="W5795" s="58">
        <v>0</v>
      </c>
      <c r="X5795" s="58">
        <v>0</v>
      </c>
      <c r="Y5795" s="58">
        <v>0</v>
      </c>
      <c r="Z5795" s="58">
        <v>0</v>
      </c>
      <c r="AA5795" s="58">
        <v>0</v>
      </c>
      <c r="AB5795" s="58">
        <v>0</v>
      </c>
      <c r="AC5795" s="58">
        <v>0</v>
      </c>
      <c r="AD5795" s="58">
        <v>0</v>
      </c>
      <c r="AE5795" s="58">
        <v>0</v>
      </c>
      <c r="AF5795" s="58">
        <v>0</v>
      </c>
      <c r="AG5795" s="58">
        <v>0</v>
      </c>
      <c r="AH5795" s="58">
        <v>0</v>
      </c>
      <c r="AI5795" s="58">
        <v>0</v>
      </c>
      <c r="AK5795" s="64">
        <f t="shared" si="90"/>
        <v>1.0459898136215571E-2</v>
      </c>
    </row>
    <row r="5796" spans="1:37" x14ac:dyDescent="0.25">
      <c r="A5796">
        <v>5794</v>
      </c>
      <c r="B5796" s="1">
        <v>1.11E-2</v>
      </c>
      <c r="C5796" s="1">
        <v>2.4170486606563872E-4</v>
      </c>
      <c r="D5796" s="58">
        <v>2.6850387573217609E-2</v>
      </c>
      <c r="E5796" s="58">
        <v>0.11827117143727085</v>
      </c>
      <c r="F5796" s="58">
        <v>8.6307714391274576E-2</v>
      </c>
      <c r="G5796" s="58">
        <v>0.10768813895829894</v>
      </c>
      <c r="H5796" s="58">
        <v>3.9739450137270566E-2</v>
      </c>
      <c r="I5796" s="58">
        <v>0.11593710238249409</v>
      </c>
      <c r="J5796" s="58">
        <v>9.2042728969800813E-2</v>
      </c>
      <c r="K5796" s="58">
        <v>2.9920724065482362E-2</v>
      </c>
      <c r="L5796" s="58">
        <v>0.13007361097520923</v>
      </c>
      <c r="M5796" s="58">
        <v>0.12255132757985264</v>
      </c>
      <c r="N5796" s="58">
        <v>0.13061764352982838</v>
      </c>
      <c r="O5796" s="58">
        <v>0</v>
      </c>
      <c r="P5796" s="58">
        <v>0</v>
      </c>
      <c r="Q5796" s="58">
        <v>0</v>
      </c>
      <c r="R5796" s="58">
        <v>0</v>
      </c>
      <c r="S5796" s="58">
        <v>0</v>
      </c>
      <c r="T5796" s="58">
        <v>0</v>
      </c>
      <c r="U5796" s="58">
        <v>0</v>
      </c>
      <c r="V5796" s="58">
        <v>0</v>
      </c>
      <c r="W5796" s="58">
        <v>0</v>
      </c>
      <c r="X5796" s="58">
        <v>0</v>
      </c>
      <c r="Y5796" s="58">
        <v>0</v>
      </c>
      <c r="Z5796" s="58">
        <v>0</v>
      </c>
      <c r="AA5796" s="58">
        <v>0</v>
      </c>
      <c r="AB5796" s="58">
        <v>0</v>
      </c>
      <c r="AC5796" s="58">
        <v>0</v>
      </c>
      <c r="AD5796" s="58">
        <v>0</v>
      </c>
      <c r="AE5796" s="58">
        <v>0</v>
      </c>
      <c r="AF5796" s="58">
        <v>0</v>
      </c>
      <c r="AG5796" s="58">
        <v>0</v>
      </c>
      <c r="AH5796" s="58">
        <v>0</v>
      </c>
      <c r="AI5796" s="58">
        <v>0</v>
      </c>
      <c r="AK5796" s="64">
        <f t="shared" si="90"/>
        <v>2.177521315906655E-2</v>
      </c>
    </row>
    <row r="5797" spans="1:37" x14ac:dyDescent="0.25">
      <c r="A5797">
        <v>5795</v>
      </c>
      <c r="B5797" s="1">
        <v>1.18E-2</v>
      </c>
      <c r="C5797" s="1">
        <v>-2.4320089603282203E-6</v>
      </c>
      <c r="D5797" s="58">
        <v>0.13324183538808804</v>
      </c>
      <c r="E5797" s="58">
        <v>3.0718161906519048E-2</v>
      </c>
      <c r="F5797" s="58">
        <v>6.3747720448407208E-2</v>
      </c>
      <c r="G5797" s="58">
        <v>0.12447853589781786</v>
      </c>
      <c r="H5797" s="58">
        <v>7.4124152026478221E-2</v>
      </c>
      <c r="I5797" s="58">
        <v>0.16170734849882118</v>
      </c>
      <c r="J5797" s="58">
        <v>0.1493493699342523</v>
      </c>
      <c r="K5797" s="58">
        <v>4.5514287608482355E-2</v>
      </c>
      <c r="L5797" s="58">
        <v>9.082820737482164E-2</v>
      </c>
      <c r="M5797" s="58">
        <v>3.3657190581176742E-2</v>
      </c>
      <c r="N5797" s="58">
        <v>9.2633190335135493E-2</v>
      </c>
      <c r="O5797" s="58">
        <v>0</v>
      </c>
      <c r="P5797" s="58">
        <v>0</v>
      </c>
      <c r="Q5797" s="58">
        <v>0</v>
      </c>
      <c r="R5797" s="58">
        <v>0</v>
      </c>
      <c r="S5797" s="58">
        <v>0</v>
      </c>
      <c r="T5797" s="58">
        <v>0</v>
      </c>
      <c r="U5797" s="58">
        <v>0</v>
      </c>
      <c r="V5797" s="58">
        <v>0</v>
      </c>
      <c r="W5797" s="58">
        <v>0</v>
      </c>
      <c r="X5797" s="58">
        <v>0</v>
      </c>
      <c r="Y5797" s="58">
        <v>0</v>
      </c>
      <c r="Z5797" s="58">
        <v>0</v>
      </c>
      <c r="AA5797" s="58">
        <v>0</v>
      </c>
      <c r="AB5797" s="58">
        <v>0</v>
      </c>
      <c r="AC5797" s="58">
        <v>0</v>
      </c>
      <c r="AD5797" s="58">
        <v>0</v>
      </c>
      <c r="AE5797" s="58">
        <v>0</v>
      </c>
      <c r="AF5797" s="58">
        <v>0</v>
      </c>
      <c r="AG5797" s="58">
        <v>0</v>
      </c>
      <c r="AH5797" s="58">
        <v>0</v>
      </c>
      <c r="AI5797" s="58">
        <v>0</v>
      </c>
      <c r="AK5797" s="64">
        <f t="shared" si="90"/>
        <v>-2.0610245426510342E-4</v>
      </c>
    </row>
    <row r="5798" spans="1:37" x14ac:dyDescent="0.25">
      <c r="A5798">
        <v>5796</v>
      </c>
      <c r="B5798" s="1">
        <v>1.03E-2</v>
      </c>
      <c r="C5798" s="1">
        <v>6.1671023045849273E-5</v>
      </c>
      <c r="D5798" s="58">
        <v>0.13052284947543347</v>
      </c>
      <c r="E5798" s="58">
        <v>5.6512839651108454E-2</v>
      </c>
      <c r="F5798" s="58">
        <v>0.14793714719646203</v>
      </c>
      <c r="G5798" s="58">
        <v>0.14836015205835576</v>
      </c>
      <c r="H5798" s="58">
        <v>6.6998906590230584E-2</v>
      </c>
      <c r="I5798" s="58">
        <v>5.299699329530728E-3</v>
      </c>
      <c r="J5798" s="58">
        <v>7.6945212475829985E-2</v>
      </c>
      <c r="K5798" s="58">
        <v>4.1704597337785962E-2</v>
      </c>
      <c r="L5798" s="58">
        <v>0.11192010317914812</v>
      </c>
      <c r="M5798" s="58">
        <v>0.1196888790539995</v>
      </c>
      <c r="N5798" s="58">
        <v>9.4109613652115398E-2</v>
      </c>
      <c r="O5798" s="58">
        <v>0</v>
      </c>
      <c r="P5798" s="58">
        <v>0</v>
      </c>
      <c r="Q5798" s="58">
        <v>0</v>
      </c>
      <c r="R5798" s="58">
        <v>0</v>
      </c>
      <c r="S5798" s="58">
        <v>0</v>
      </c>
      <c r="T5798" s="58">
        <v>0</v>
      </c>
      <c r="U5798" s="58">
        <v>0</v>
      </c>
      <c r="V5798" s="58">
        <v>0</v>
      </c>
      <c r="W5798" s="58">
        <v>0</v>
      </c>
      <c r="X5798" s="58">
        <v>0</v>
      </c>
      <c r="Y5798" s="58">
        <v>0</v>
      </c>
      <c r="Z5798" s="58">
        <v>0</v>
      </c>
      <c r="AA5798" s="58">
        <v>0</v>
      </c>
      <c r="AB5798" s="58">
        <v>0</v>
      </c>
      <c r="AC5798" s="58">
        <v>0</v>
      </c>
      <c r="AD5798" s="58">
        <v>0</v>
      </c>
      <c r="AE5798" s="58">
        <v>0</v>
      </c>
      <c r="AF5798" s="58">
        <v>0</v>
      </c>
      <c r="AG5798" s="58">
        <v>0</v>
      </c>
      <c r="AH5798" s="58">
        <v>0</v>
      </c>
      <c r="AI5798" s="58">
        <v>0</v>
      </c>
      <c r="AK5798" s="64">
        <f t="shared" si="90"/>
        <v>5.9874779656164338E-3</v>
      </c>
    </row>
    <row r="5799" spans="1:37" x14ac:dyDescent="0.25">
      <c r="A5799">
        <v>5797</v>
      </c>
      <c r="B5799" s="1">
        <v>1.06E-2</v>
      </c>
      <c r="C5799" s="1">
        <v>-9.3728267200979598E-5</v>
      </c>
      <c r="D5799" s="58">
        <v>0.15659145722493512</v>
      </c>
      <c r="E5799" s="58">
        <v>7.8568359465062826E-3</v>
      </c>
      <c r="F5799" s="58">
        <v>0.14094614976295652</v>
      </c>
      <c r="G5799" s="58">
        <v>0.13755157781782057</v>
      </c>
      <c r="H5799" s="58">
        <v>0.10221123769690406</v>
      </c>
      <c r="I5799" s="58">
        <v>7.6813081393814667E-2</v>
      </c>
      <c r="J5799" s="58">
        <v>3.7042273309062901E-2</v>
      </c>
      <c r="K5799" s="58">
        <v>4.5096087304739955E-2</v>
      </c>
      <c r="L5799" s="58">
        <v>0.14078616244850981</v>
      </c>
      <c r="M5799" s="58">
        <v>1.8738444799072173E-2</v>
      </c>
      <c r="N5799" s="58">
        <v>0.13636669229567799</v>
      </c>
      <c r="O5799" s="58">
        <v>0</v>
      </c>
      <c r="P5799" s="58">
        <v>0</v>
      </c>
      <c r="Q5799" s="58">
        <v>0</v>
      </c>
      <c r="R5799" s="58">
        <v>0</v>
      </c>
      <c r="S5799" s="58">
        <v>0</v>
      </c>
      <c r="T5799" s="58">
        <v>0</v>
      </c>
      <c r="U5799" s="58">
        <v>0</v>
      </c>
      <c r="V5799" s="58">
        <v>0</v>
      </c>
      <c r="W5799" s="58">
        <v>0</v>
      </c>
      <c r="X5799" s="58">
        <v>0</v>
      </c>
      <c r="Y5799" s="58">
        <v>0</v>
      </c>
      <c r="Z5799" s="58">
        <v>0</v>
      </c>
      <c r="AA5799" s="58">
        <v>0</v>
      </c>
      <c r="AB5799" s="58">
        <v>0</v>
      </c>
      <c r="AC5799" s="58">
        <v>0</v>
      </c>
      <c r="AD5799" s="58">
        <v>0</v>
      </c>
      <c r="AE5799" s="58">
        <v>0</v>
      </c>
      <c r="AF5799" s="58">
        <v>0</v>
      </c>
      <c r="AG5799" s="58">
        <v>0</v>
      </c>
      <c r="AH5799" s="58">
        <v>0</v>
      </c>
      <c r="AI5799" s="58">
        <v>0</v>
      </c>
      <c r="AK5799" s="64">
        <f t="shared" si="90"/>
        <v>-8.8422893585829807E-3</v>
      </c>
    </row>
    <row r="5800" spans="1:37" x14ac:dyDescent="0.25">
      <c r="A5800">
        <v>5798</v>
      </c>
      <c r="B5800" s="1">
        <v>1.21E-2</v>
      </c>
      <c r="C5800" s="1">
        <v>-1.2435326665906055E-5</v>
      </c>
      <c r="D5800" s="58">
        <v>0.14283398639555256</v>
      </c>
      <c r="E5800" s="58">
        <v>6.7022261124022417E-2</v>
      </c>
      <c r="F5800" s="58">
        <v>4.6568768253662414E-2</v>
      </c>
      <c r="G5800" s="58">
        <v>0.11142610140395481</v>
      </c>
      <c r="H5800" s="58">
        <v>0.11834256514955575</v>
      </c>
      <c r="I5800" s="58">
        <v>9.7460387619507607E-2</v>
      </c>
      <c r="J5800" s="58">
        <v>8.9938788159599492E-2</v>
      </c>
      <c r="K5800" s="58">
        <v>0.10376780809122292</v>
      </c>
      <c r="L5800" s="58">
        <v>0.10558896985486964</v>
      </c>
      <c r="M5800" s="58">
        <v>1.5233743989799875E-2</v>
      </c>
      <c r="N5800" s="58">
        <v>0.10181661995825239</v>
      </c>
      <c r="O5800" s="58">
        <v>0</v>
      </c>
      <c r="P5800" s="58">
        <v>0</v>
      </c>
      <c r="Q5800" s="58">
        <v>0</v>
      </c>
      <c r="R5800" s="58">
        <v>0</v>
      </c>
      <c r="S5800" s="58">
        <v>0</v>
      </c>
      <c r="T5800" s="58">
        <v>0</v>
      </c>
      <c r="U5800" s="58">
        <v>0</v>
      </c>
      <c r="V5800" s="58">
        <v>0</v>
      </c>
      <c r="W5800" s="58">
        <v>0</v>
      </c>
      <c r="X5800" s="58">
        <v>0</v>
      </c>
      <c r="Y5800" s="58">
        <v>0</v>
      </c>
      <c r="Z5800" s="58">
        <v>0</v>
      </c>
      <c r="AA5800" s="58">
        <v>0</v>
      </c>
      <c r="AB5800" s="58">
        <v>0</v>
      </c>
      <c r="AC5800" s="58">
        <v>0</v>
      </c>
      <c r="AD5800" s="58">
        <v>0</v>
      </c>
      <c r="AE5800" s="58">
        <v>0</v>
      </c>
      <c r="AF5800" s="58">
        <v>0</v>
      </c>
      <c r="AG5800" s="58">
        <v>0</v>
      </c>
      <c r="AH5800" s="58">
        <v>0</v>
      </c>
      <c r="AI5800" s="58">
        <v>0</v>
      </c>
      <c r="AK5800" s="64">
        <f t="shared" si="90"/>
        <v>-1.0277129475955418E-3</v>
      </c>
    </row>
    <row r="5801" spans="1:37" x14ac:dyDescent="0.25">
      <c r="A5801">
        <v>5799</v>
      </c>
      <c r="B5801" s="1">
        <v>1.0699999999999999E-2</v>
      </c>
      <c r="C5801" s="1">
        <v>-6.7797653414134026E-5</v>
      </c>
      <c r="D5801" s="58">
        <v>0.15620650585945051</v>
      </c>
      <c r="E5801" s="58">
        <v>4.1010276722592914E-2</v>
      </c>
      <c r="F5801" s="58">
        <v>4.3585612001948978E-2</v>
      </c>
      <c r="G5801" s="58">
        <v>0.10308444297381655</v>
      </c>
      <c r="H5801" s="58">
        <v>0.13839768168886193</v>
      </c>
      <c r="I5801" s="58">
        <v>4.1184799653427279E-2</v>
      </c>
      <c r="J5801" s="58">
        <v>7.5261903562667584E-2</v>
      </c>
      <c r="K5801" s="58">
        <v>0.10621495055916798</v>
      </c>
      <c r="L5801" s="58">
        <v>5.0863198061927913E-2</v>
      </c>
      <c r="M5801" s="58">
        <v>8.6896073798300069E-2</v>
      </c>
      <c r="N5801" s="58">
        <v>0.1572945551178381</v>
      </c>
      <c r="O5801" s="58">
        <v>0</v>
      </c>
      <c r="P5801" s="58">
        <v>0</v>
      </c>
      <c r="Q5801" s="58">
        <v>0</v>
      </c>
      <c r="R5801" s="58">
        <v>0</v>
      </c>
      <c r="S5801" s="58">
        <v>0</v>
      </c>
      <c r="T5801" s="58">
        <v>0</v>
      </c>
      <c r="U5801" s="58">
        <v>0</v>
      </c>
      <c r="V5801" s="58">
        <v>0</v>
      </c>
      <c r="W5801" s="58">
        <v>0</v>
      </c>
      <c r="X5801" s="58">
        <v>0</v>
      </c>
      <c r="Y5801" s="58">
        <v>0</v>
      </c>
      <c r="Z5801" s="58">
        <v>0</v>
      </c>
      <c r="AA5801" s="58">
        <v>0</v>
      </c>
      <c r="AB5801" s="58">
        <v>0</v>
      </c>
      <c r="AC5801" s="58">
        <v>0</v>
      </c>
      <c r="AD5801" s="58">
        <v>0</v>
      </c>
      <c r="AE5801" s="58">
        <v>0</v>
      </c>
      <c r="AF5801" s="58">
        <v>0</v>
      </c>
      <c r="AG5801" s="58">
        <v>0</v>
      </c>
      <c r="AH5801" s="58">
        <v>0</v>
      </c>
      <c r="AI5801" s="58">
        <v>0</v>
      </c>
      <c r="AK5801" s="64">
        <f t="shared" si="90"/>
        <v>-6.3362292910405637E-3</v>
      </c>
    </row>
    <row r="5802" spans="1:37" x14ac:dyDescent="0.25">
      <c r="A5802">
        <v>5800</v>
      </c>
      <c r="B5802" s="1">
        <v>0.01</v>
      </c>
      <c r="C5802" s="1">
        <v>-7.1616842014169909E-5</v>
      </c>
      <c r="D5802" s="58">
        <v>3.5848403091624154E-2</v>
      </c>
      <c r="E5802" s="58">
        <v>2.8275644930300128E-2</v>
      </c>
      <c r="F5802" s="58">
        <v>0.1877675060411535</v>
      </c>
      <c r="G5802" s="58">
        <v>0.13844827779724939</v>
      </c>
      <c r="H5802" s="58">
        <v>0.16062995133357558</v>
      </c>
      <c r="I5802" s="58">
        <v>5.4790303195908503E-2</v>
      </c>
      <c r="J5802" s="58">
        <v>4.288988708479681E-2</v>
      </c>
      <c r="K5802" s="58">
        <v>2.4524941682968829E-2</v>
      </c>
      <c r="L5802" s="58">
        <v>6.812227290380686E-2</v>
      </c>
      <c r="M5802" s="58">
        <v>0.10378301910266564</v>
      </c>
      <c r="N5802" s="58">
        <v>0.15491979283595059</v>
      </c>
      <c r="O5802" s="58">
        <v>0</v>
      </c>
      <c r="P5802" s="58">
        <v>0</v>
      </c>
      <c r="Q5802" s="58">
        <v>0</v>
      </c>
      <c r="R5802" s="58">
        <v>0</v>
      </c>
      <c r="S5802" s="58">
        <v>0</v>
      </c>
      <c r="T5802" s="58">
        <v>0</v>
      </c>
      <c r="U5802" s="58">
        <v>0</v>
      </c>
      <c r="V5802" s="58">
        <v>0</v>
      </c>
      <c r="W5802" s="58">
        <v>0</v>
      </c>
      <c r="X5802" s="58">
        <v>0</v>
      </c>
      <c r="Y5802" s="58">
        <v>0</v>
      </c>
      <c r="Z5802" s="58">
        <v>0</v>
      </c>
      <c r="AA5802" s="58">
        <v>0</v>
      </c>
      <c r="AB5802" s="58">
        <v>0</v>
      </c>
      <c r="AC5802" s="58">
        <v>0</v>
      </c>
      <c r="AD5802" s="58">
        <v>0</v>
      </c>
      <c r="AE5802" s="58">
        <v>0</v>
      </c>
      <c r="AF5802" s="58">
        <v>0</v>
      </c>
      <c r="AG5802" s="58">
        <v>0</v>
      </c>
      <c r="AH5802" s="58">
        <v>0</v>
      </c>
      <c r="AI5802" s="58">
        <v>0</v>
      </c>
      <c r="AK5802" s="64">
        <f t="shared" si="90"/>
        <v>-7.1616842014169905E-3</v>
      </c>
    </row>
    <row r="5803" spans="1:37" x14ac:dyDescent="0.25">
      <c r="A5803">
        <v>5801</v>
      </c>
      <c r="B5803" s="1">
        <v>1.14E-2</v>
      </c>
      <c r="C5803" s="1">
        <v>-6.564524513986747E-5</v>
      </c>
      <c r="D5803" s="58">
        <v>0.1816321187547672</v>
      </c>
      <c r="E5803" s="58">
        <v>2.0597496962956513E-2</v>
      </c>
      <c r="F5803" s="58">
        <v>4.5384456690225332E-2</v>
      </c>
      <c r="G5803" s="58">
        <v>0.17630121326614195</v>
      </c>
      <c r="H5803" s="58">
        <v>2.6172200088022943E-2</v>
      </c>
      <c r="I5803" s="58">
        <v>0.17613355480228687</v>
      </c>
      <c r="J5803" s="58">
        <v>9.5534200257770083E-2</v>
      </c>
      <c r="K5803" s="58">
        <v>1.6069372270351934E-2</v>
      </c>
      <c r="L5803" s="58">
        <v>3.965510010487814E-2</v>
      </c>
      <c r="M5803" s="58">
        <v>0.19731586688889674</v>
      </c>
      <c r="N5803" s="58">
        <v>2.5204419913702415E-2</v>
      </c>
      <c r="O5803" s="58">
        <v>0</v>
      </c>
      <c r="P5803" s="58">
        <v>0</v>
      </c>
      <c r="Q5803" s="58">
        <v>0</v>
      </c>
      <c r="R5803" s="58">
        <v>0</v>
      </c>
      <c r="S5803" s="58">
        <v>0</v>
      </c>
      <c r="T5803" s="58">
        <v>0</v>
      </c>
      <c r="U5803" s="58">
        <v>0</v>
      </c>
      <c r="V5803" s="58">
        <v>0</v>
      </c>
      <c r="W5803" s="58">
        <v>0</v>
      </c>
      <c r="X5803" s="58">
        <v>0</v>
      </c>
      <c r="Y5803" s="58">
        <v>0</v>
      </c>
      <c r="Z5803" s="58">
        <v>0</v>
      </c>
      <c r="AA5803" s="58">
        <v>0</v>
      </c>
      <c r="AB5803" s="58">
        <v>0</v>
      </c>
      <c r="AC5803" s="58">
        <v>0</v>
      </c>
      <c r="AD5803" s="58">
        <v>0</v>
      </c>
      <c r="AE5803" s="58">
        <v>0</v>
      </c>
      <c r="AF5803" s="58">
        <v>0</v>
      </c>
      <c r="AG5803" s="58">
        <v>0</v>
      </c>
      <c r="AH5803" s="58">
        <v>0</v>
      </c>
      <c r="AI5803" s="58">
        <v>0</v>
      </c>
      <c r="AK5803" s="64">
        <f t="shared" si="90"/>
        <v>-5.7583548368304793E-3</v>
      </c>
    </row>
    <row r="5804" spans="1:37" x14ac:dyDescent="0.25">
      <c r="A5804">
        <v>5802</v>
      </c>
      <c r="B5804" s="1">
        <v>1.0699999999999999E-2</v>
      </c>
      <c r="C5804" s="1">
        <v>-1.5277700562164566E-4</v>
      </c>
      <c r="D5804" s="58">
        <v>5.8710395509762224E-2</v>
      </c>
      <c r="E5804" s="58">
        <v>2.4132175856421512E-2</v>
      </c>
      <c r="F5804" s="58">
        <v>0.13909532121502102</v>
      </c>
      <c r="G5804" s="58">
        <v>2.499988408451646E-2</v>
      </c>
      <c r="H5804" s="58">
        <v>3.8540252935611976E-3</v>
      </c>
      <c r="I5804" s="58">
        <v>0.1806428508996136</v>
      </c>
      <c r="J5804" s="58">
        <v>0.17325613237792617</v>
      </c>
      <c r="K5804" s="58">
        <v>6.227675352759849E-2</v>
      </c>
      <c r="L5804" s="58">
        <v>6.8477517586715206E-2</v>
      </c>
      <c r="M5804" s="58">
        <v>0.11866442714553725</v>
      </c>
      <c r="N5804" s="58">
        <v>0.14589051650332674</v>
      </c>
      <c r="O5804" s="58">
        <v>0</v>
      </c>
      <c r="P5804" s="58">
        <v>0</v>
      </c>
      <c r="Q5804" s="58">
        <v>0</v>
      </c>
      <c r="R5804" s="58">
        <v>0</v>
      </c>
      <c r="S5804" s="58">
        <v>0</v>
      </c>
      <c r="T5804" s="58">
        <v>0</v>
      </c>
      <c r="U5804" s="58">
        <v>0</v>
      </c>
      <c r="V5804" s="58">
        <v>0</v>
      </c>
      <c r="W5804" s="58">
        <v>0</v>
      </c>
      <c r="X5804" s="58">
        <v>0</v>
      </c>
      <c r="Y5804" s="58">
        <v>0</v>
      </c>
      <c r="Z5804" s="58">
        <v>0</v>
      </c>
      <c r="AA5804" s="58">
        <v>0</v>
      </c>
      <c r="AB5804" s="58">
        <v>0</v>
      </c>
      <c r="AC5804" s="58">
        <v>0</v>
      </c>
      <c r="AD5804" s="58">
        <v>0</v>
      </c>
      <c r="AE5804" s="58">
        <v>0</v>
      </c>
      <c r="AF5804" s="58">
        <v>0</v>
      </c>
      <c r="AG5804" s="58">
        <v>0</v>
      </c>
      <c r="AH5804" s="58">
        <v>0</v>
      </c>
      <c r="AI5804" s="58">
        <v>0</v>
      </c>
      <c r="AK5804" s="64">
        <f t="shared" si="90"/>
        <v>-1.4278224824452866E-2</v>
      </c>
    </row>
    <row r="5805" spans="1:37" x14ac:dyDescent="0.25">
      <c r="A5805">
        <v>5803</v>
      </c>
      <c r="B5805" s="1">
        <v>1.1599999999999999E-2</v>
      </c>
      <c r="C5805" s="1">
        <v>-1.2925932313647616E-4</v>
      </c>
      <c r="D5805" s="58">
        <v>7.6613158652712706E-3</v>
      </c>
      <c r="E5805" s="58">
        <v>6.2000203634742457E-2</v>
      </c>
      <c r="F5805" s="58">
        <v>5.132374250933585E-2</v>
      </c>
      <c r="G5805" s="58">
        <v>1.9059056000114019E-4</v>
      </c>
      <c r="H5805" s="58">
        <v>7.1250285478144113E-3</v>
      </c>
      <c r="I5805" s="58">
        <v>0.22267334862971117</v>
      </c>
      <c r="J5805" s="58">
        <v>0.13784164511563904</v>
      </c>
      <c r="K5805" s="58">
        <v>0.13018854945658334</v>
      </c>
      <c r="L5805" s="58">
        <v>0.14905703184912888</v>
      </c>
      <c r="M5805" s="58">
        <v>0.16466989407509841</v>
      </c>
      <c r="N5805" s="58">
        <v>6.7268649756674057E-2</v>
      </c>
      <c r="O5805" s="58">
        <v>0</v>
      </c>
      <c r="P5805" s="58">
        <v>0</v>
      </c>
      <c r="Q5805" s="58">
        <v>0</v>
      </c>
      <c r="R5805" s="58">
        <v>0</v>
      </c>
      <c r="S5805" s="58">
        <v>0</v>
      </c>
      <c r="T5805" s="58">
        <v>0</v>
      </c>
      <c r="U5805" s="58">
        <v>0</v>
      </c>
      <c r="V5805" s="58">
        <v>0</v>
      </c>
      <c r="W5805" s="58">
        <v>0</v>
      </c>
      <c r="X5805" s="58">
        <v>0</v>
      </c>
      <c r="Y5805" s="58">
        <v>0</v>
      </c>
      <c r="Z5805" s="58">
        <v>0</v>
      </c>
      <c r="AA5805" s="58">
        <v>0</v>
      </c>
      <c r="AB5805" s="58">
        <v>0</v>
      </c>
      <c r="AC5805" s="58">
        <v>0</v>
      </c>
      <c r="AD5805" s="58">
        <v>0</v>
      </c>
      <c r="AE5805" s="58">
        <v>0</v>
      </c>
      <c r="AF5805" s="58">
        <v>0</v>
      </c>
      <c r="AG5805" s="58">
        <v>0</v>
      </c>
      <c r="AH5805" s="58">
        <v>0</v>
      </c>
      <c r="AI5805" s="58">
        <v>0</v>
      </c>
      <c r="AK5805" s="64">
        <f t="shared" si="90"/>
        <v>-1.1143045097972083E-2</v>
      </c>
    </row>
    <row r="5806" spans="1:37" x14ac:dyDescent="0.25">
      <c r="A5806">
        <v>5804</v>
      </c>
      <c r="B5806" s="1">
        <v>1.1599999999999999E-2</v>
      </c>
      <c r="C5806" s="1">
        <v>-2.9275504855546044E-5</v>
      </c>
      <c r="D5806" s="58">
        <v>0.14262036911377285</v>
      </c>
      <c r="E5806" s="58">
        <v>9.0224867145011073E-2</v>
      </c>
      <c r="F5806" s="58">
        <v>5.3810134935389609E-2</v>
      </c>
      <c r="G5806" s="58">
        <v>0.13162125933995966</v>
      </c>
      <c r="H5806" s="58">
        <v>0.14078332866356519</v>
      </c>
      <c r="I5806" s="58">
        <v>2.2374618678084168E-2</v>
      </c>
      <c r="J5806" s="58">
        <v>2.0870932732325237E-2</v>
      </c>
      <c r="K5806" s="58">
        <v>0.11954349563156758</v>
      </c>
      <c r="L5806" s="58">
        <v>8.1977772840092236E-2</v>
      </c>
      <c r="M5806" s="58">
        <v>0.13959708581425825</v>
      </c>
      <c r="N5806" s="58">
        <v>5.6576135105974062E-2</v>
      </c>
      <c r="O5806" s="58">
        <v>0</v>
      </c>
      <c r="P5806" s="58">
        <v>0</v>
      </c>
      <c r="Q5806" s="58">
        <v>0</v>
      </c>
      <c r="R5806" s="58">
        <v>0</v>
      </c>
      <c r="S5806" s="58">
        <v>0</v>
      </c>
      <c r="T5806" s="58">
        <v>0</v>
      </c>
      <c r="U5806" s="58">
        <v>0</v>
      </c>
      <c r="V5806" s="58">
        <v>0</v>
      </c>
      <c r="W5806" s="58">
        <v>0</v>
      </c>
      <c r="X5806" s="58">
        <v>0</v>
      </c>
      <c r="Y5806" s="58">
        <v>0</v>
      </c>
      <c r="Z5806" s="58">
        <v>0</v>
      </c>
      <c r="AA5806" s="58">
        <v>0</v>
      </c>
      <c r="AB5806" s="58">
        <v>0</v>
      </c>
      <c r="AC5806" s="58">
        <v>0</v>
      </c>
      <c r="AD5806" s="58">
        <v>0</v>
      </c>
      <c r="AE5806" s="58">
        <v>0</v>
      </c>
      <c r="AF5806" s="58">
        <v>0</v>
      </c>
      <c r="AG5806" s="58">
        <v>0</v>
      </c>
      <c r="AH5806" s="58">
        <v>0</v>
      </c>
      <c r="AI5806" s="58">
        <v>0</v>
      </c>
      <c r="AK5806" s="64">
        <f t="shared" si="90"/>
        <v>-2.5237504185815557E-3</v>
      </c>
    </row>
    <row r="5807" spans="1:37" x14ac:dyDescent="0.25">
      <c r="A5807">
        <v>5805</v>
      </c>
      <c r="B5807" s="1">
        <v>1.17E-2</v>
      </c>
      <c r="C5807" s="1">
        <v>-1.7742257945216057E-4</v>
      </c>
      <c r="D5807" s="58">
        <v>0.12800158944851811</v>
      </c>
      <c r="E5807" s="58">
        <v>7.6911874227829122E-2</v>
      </c>
      <c r="F5807" s="58">
        <v>0.14990136351565164</v>
      </c>
      <c r="G5807" s="58">
        <v>0.10423140401595277</v>
      </c>
      <c r="H5807" s="58">
        <v>0.14317257807313191</v>
      </c>
      <c r="I5807" s="58">
        <v>0.10485620099380324</v>
      </c>
      <c r="J5807" s="58">
        <v>5.9261466883531767E-3</v>
      </c>
      <c r="K5807" s="58">
        <v>6.5050622590463958E-2</v>
      </c>
      <c r="L5807" s="58">
        <v>3.2069319226364065E-2</v>
      </c>
      <c r="M5807" s="58">
        <v>0.12516465268163393</v>
      </c>
      <c r="N5807" s="58">
        <v>6.4714248538298033E-2</v>
      </c>
      <c r="O5807" s="58">
        <v>0</v>
      </c>
      <c r="P5807" s="58">
        <v>0</v>
      </c>
      <c r="Q5807" s="58">
        <v>0</v>
      </c>
      <c r="R5807" s="58">
        <v>0</v>
      </c>
      <c r="S5807" s="58">
        <v>0</v>
      </c>
      <c r="T5807" s="58">
        <v>0</v>
      </c>
      <c r="U5807" s="58">
        <v>0</v>
      </c>
      <c r="V5807" s="58">
        <v>0</v>
      </c>
      <c r="W5807" s="58">
        <v>0</v>
      </c>
      <c r="X5807" s="58">
        <v>0</v>
      </c>
      <c r="Y5807" s="58">
        <v>0</v>
      </c>
      <c r="Z5807" s="58">
        <v>0</v>
      </c>
      <c r="AA5807" s="58">
        <v>0</v>
      </c>
      <c r="AB5807" s="58">
        <v>0</v>
      </c>
      <c r="AC5807" s="58">
        <v>0</v>
      </c>
      <c r="AD5807" s="58">
        <v>0</v>
      </c>
      <c r="AE5807" s="58">
        <v>0</v>
      </c>
      <c r="AF5807" s="58">
        <v>0</v>
      </c>
      <c r="AG5807" s="58">
        <v>0</v>
      </c>
      <c r="AH5807" s="58">
        <v>0</v>
      </c>
      <c r="AI5807" s="58">
        <v>0</v>
      </c>
      <c r="AK5807" s="64">
        <f t="shared" si="90"/>
        <v>-1.5164323030099193E-2</v>
      </c>
    </row>
    <row r="5808" spans="1:37" x14ac:dyDescent="0.25">
      <c r="A5808">
        <v>5806</v>
      </c>
      <c r="B5808" s="1">
        <v>1.0699999999999999E-2</v>
      </c>
      <c r="C5808" s="1">
        <v>1.7771031397171453E-5</v>
      </c>
      <c r="D5808" s="58">
        <v>0.21351772265789315</v>
      </c>
      <c r="E5808" s="58">
        <v>1.6582726149031186E-2</v>
      </c>
      <c r="F5808" s="58">
        <v>3.3655511171095991E-2</v>
      </c>
      <c r="G5808" s="58">
        <v>0.15138793735647638</v>
      </c>
      <c r="H5808" s="58">
        <v>5.001840452629628E-2</v>
      </c>
      <c r="I5808" s="58">
        <v>4.3208212484833988E-2</v>
      </c>
      <c r="J5808" s="58">
        <v>0.14391844769861961</v>
      </c>
      <c r="K5808" s="58">
        <v>6.7060206489416463E-2</v>
      </c>
      <c r="L5808" s="58">
        <v>7.646549529748467E-2</v>
      </c>
      <c r="M5808" s="58">
        <v>0.1418280840832101</v>
      </c>
      <c r="N5808" s="58">
        <v>6.2357252085642099E-2</v>
      </c>
      <c r="O5808" s="58">
        <v>0</v>
      </c>
      <c r="P5808" s="58">
        <v>0</v>
      </c>
      <c r="Q5808" s="58">
        <v>0</v>
      </c>
      <c r="R5808" s="58">
        <v>0</v>
      </c>
      <c r="S5808" s="58">
        <v>0</v>
      </c>
      <c r="T5808" s="58">
        <v>0</v>
      </c>
      <c r="U5808" s="58">
        <v>0</v>
      </c>
      <c r="V5808" s="58">
        <v>0</v>
      </c>
      <c r="W5808" s="58">
        <v>0</v>
      </c>
      <c r="X5808" s="58">
        <v>0</v>
      </c>
      <c r="Y5808" s="58">
        <v>0</v>
      </c>
      <c r="Z5808" s="58">
        <v>0</v>
      </c>
      <c r="AA5808" s="58">
        <v>0</v>
      </c>
      <c r="AB5808" s="58">
        <v>0</v>
      </c>
      <c r="AC5808" s="58">
        <v>0</v>
      </c>
      <c r="AD5808" s="58">
        <v>0</v>
      </c>
      <c r="AE5808" s="58">
        <v>0</v>
      </c>
      <c r="AF5808" s="58">
        <v>0</v>
      </c>
      <c r="AG5808" s="58">
        <v>0</v>
      </c>
      <c r="AH5808" s="58">
        <v>0</v>
      </c>
      <c r="AI5808" s="58">
        <v>0</v>
      </c>
      <c r="AK5808" s="64">
        <f t="shared" si="90"/>
        <v>1.6608440558104163E-3</v>
      </c>
    </row>
    <row r="5809" spans="1:37" x14ac:dyDescent="0.25">
      <c r="A5809">
        <v>5807</v>
      </c>
      <c r="B5809" s="1">
        <v>1.21E-2</v>
      </c>
      <c r="C5809" s="1">
        <v>9.610682753377236E-5</v>
      </c>
      <c r="D5809" s="58">
        <v>7.7376081938056174E-2</v>
      </c>
      <c r="E5809" s="58">
        <v>5.6150687793393675E-2</v>
      </c>
      <c r="F5809" s="58">
        <v>2.6757950388042014E-2</v>
      </c>
      <c r="G5809" s="58">
        <v>0.16628320702732302</v>
      </c>
      <c r="H5809" s="58">
        <v>0.17976471522019211</v>
      </c>
      <c r="I5809" s="58">
        <v>3.0927992324744687E-2</v>
      </c>
      <c r="J5809" s="58">
        <v>0.12209259082079414</v>
      </c>
      <c r="K5809" s="58">
        <v>0.12006714309103175</v>
      </c>
      <c r="L5809" s="58">
        <v>0.15376113971208402</v>
      </c>
      <c r="M5809" s="58">
        <v>7.0437475197898973E-3</v>
      </c>
      <c r="N5809" s="58">
        <v>5.9774744164548317E-2</v>
      </c>
      <c r="O5809" s="58">
        <v>0</v>
      </c>
      <c r="P5809" s="58">
        <v>0</v>
      </c>
      <c r="Q5809" s="58">
        <v>0</v>
      </c>
      <c r="R5809" s="58">
        <v>0</v>
      </c>
      <c r="S5809" s="58">
        <v>0</v>
      </c>
      <c r="T5809" s="58">
        <v>0</v>
      </c>
      <c r="U5809" s="58">
        <v>0</v>
      </c>
      <c r="V5809" s="58">
        <v>0</v>
      </c>
      <c r="W5809" s="58">
        <v>0</v>
      </c>
      <c r="X5809" s="58">
        <v>0</v>
      </c>
      <c r="Y5809" s="58">
        <v>0</v>
      </c>
      <c r="Z5809" s="58">
        <v>0</v>
      </c>
      <c r="AA5809" s="58">
        <v>0</v>
      </c>
      <c r="AB5809" s="58">
        <v>0</v>
      </c>
      <c r="AC5809" s="58">
        <v>0</v>
      </c>
      <c r="AD5809" s="58">
        <v>0</v>
      </c>
      <c r="AE5809" s="58">
        <v>0</v>
      </c>
      <c r="AF5809" s="58">
        <v>0</v>
      </c>
      <c r="AG5809" s="58">
        <v>0</v>
      </c>
      <c r="AH5809" s="58">
        <v>0</v>
      </c>
      <c r="AI5809" s="58">
        <v>0</v>
      </c>
      <c r="AK5809" s="64">
        <f t="shared" si="90"/>
        <v>7.9427130193200305E-3</v>
      </c>
    </row>
    <row r="5810" spans="1:37" x14ac:dyDescent="0.25">
      <c r="A5810">
        <v>5808</v>
      </c>
      <c r="B5810" s="1">
        <v>1.1599999999999999E-2</v>
      </c>
      <c r="C5810" s="1">
        <v>6.1878259008308378E-5</v>
      </c>
      <c r="D5810" s="58">
        <v>8.5775232135472321E-2</v>
      </c>
      <c r="E5810" s="58">
        <v>9.7301779061048518E-2</v>
      </c>
      <c r="F5810" s="58">
        <v>0.16733445762398005</v>
      </c>
      <c r="G5810" s="58">
        <v>1.5939304301050831E-2</v>
      </c>
      <c r="H5810" s="58">
        <v>2.1930945797905685E-3</v>
      </c>
      <c r="I5810" s="58">
        <v>0.1875613512010042</v>
      </c>
      <c r="J5810" s="58">
        <v>4.5339129831886017E-2</v>
      </c>
      <c r="K5810" s="58">
        <v>2.435362084179574E-2</v>
      </c>
      <c r="L5810" s="58">
        <v>0.20003177737864586</v>
      </c>
      <c r="M5810" s="58">
        <v>1.4929350977260889E-2</v>
      </c>
      <c r="N5810" s="58">
        <v>0.1592409020680649</v>
      </c>
      <c r="O5810" s="58">
        <v>0</v>
      </c>
      <c r="P5810" s="58">
        <v>0</v>
      </c>
      <c r="Q5810" s="58">
        <v>0</v>
      </c>
      <c r="R5810" s="58">
        <v>0</v>
      </c>
      <c r="S5810" s="58">
        <v>0</v>
      </c>
      <c r="T5810" s="58">
        <v>0</v>
      </c>
      <c r="U5810" s="58">
        <v>0</v>
      </c>
      <c r="V5810" s="58">
        <v>0</v>
      </c>
      <c r="W5810" s="58">
        <v>0</v>
      </c>
      <c r="X5810" s="58">
        <v>0</v>
      </c>
      <c r="Y5810" s="58">
        <v>0</v>
      </c>
      <c r="Z5810" s="58">
        <v>0</v>
      </c>
      <c r="AA5810" s="58">
        <v>0</v>
      </c>
      <c r="AB5810" s="58">
        <v>0</v>
      </c>
      <c r="AC5810" s="58">
        <v>0</v>
      </c>
      <c r="AD5810" s="58">
        <v>0</v>
      </c>
      <c r="AE5810" s="58">
        <v>0</v>
      </c>
      <c r="AF5810" s="58">
        <v>0</v>
      </c>
      <c r="AG5810" s="58">
        <v>0</v>
      </c>
      <c r="AH5810" s="58">
        <v>0</v>
      </c>
      <c r="AI5810" s="58">
        <v>0</v>
      </c>
      <c r="AK5810" s="64">
        <f t="shared" si="90"/>
        <v>5.3343326731300333E-3</v>
      </c>
    </row>
    <row r="5811" spans="1:37" x14ac:dyDescent="0.25">
      <c r="A5811">
        <v>5809</v>
      </c>
      <c r="B5811" s="1">
        <v>1.26E-2</v>
      </c>
      <c r="C5811" s="1">
        <v>3.9522616546869255E-4</v>
      </c>
      <c r="D5811" s="58">
        <v>4.0572897787395625E-2</v>
      </c>
      <c r="E5811" s="58">
        <v>0.1135250284849546</v>
      </c>
      <c r="F5811" s="58">
        <v>6.7701929566362937E-2</v>
      </c>
      <c r="G5811" s="58">
        <v>0.14572708147638794</v>
      </c>
      <c r="H5811" s="58">
        <v>6.1879368151259252E-2</v>
      </c>
      <c r="I5811" s="58">
        <v>5.7835168909948581E-2</v>
      </c>
      <c r="J5811" s="58">
        <v>0.21774149585563968</v>
      </c>
      <c r="K5811" s="58">
        <v>4.6627124321799135E-2</v>
      </c>
      <c r="L5811" s="58">
        <v>0.17311327202178692</v>
      </c>
      <c r="M5811" s="58">
        <v>4.7202120467579149E-3</v>
      </c>
      <c r="N5811" s="58">
        <v>7.0556421377707443E-2</v>
      </c>
      <c r="O5811" s="58">
        <v>0</v>
      </c>
      <c r="P5811" s="58">
        <v>0</v>
      </c>
      <c r="Q5811" s="58">
        <v>0</v>
      </c>
      <c r="R5811" s="58">
        <v>0</v>
      </c>
      <c r="S5811" s="58">
        <v>0</v>
      </c>
      <c r="T5811" s="58">
        <v>0</v>
      </c>
      <c r="U5811" s="58">
        <v>0</v>
      </c>
      <c r="V5811" s="58">
        <v>0</v>
      </c>
      <c r="W5811" s="58">
        <v>0</v>
      </c>
      <c r="X5811" s="58">
        <v>0</v>
      </c>
      <c r="Y5811" s="58">
        <v>0</v>
      </c>
      <c r="Z5811" s="58">
        <v>0</v>
      </c>
      <c r="AA5811" s="58">
        <v>0</v>
      </c>
      <c r="AB5811" s="58">
        <v>0</v>
      </c>
      <c r="AC5811" s="58">
        <v>0</v>
      </c>
      <c r="AD5811" s="58">
        <v>0</v>
      </c>
      <c r="AE5811" s="58">
        <v>0</v>
      </c>
      <c r="AF5811" s="58">
        <v>0</v>
      </c>
      <c r="AG5811" s="58">
        <v>0</v>
      </c>
      <c r="AH5811" s="58">
        <v>0</v>
      </c>
      <c r="AI5811" s="58">
        <v>0</v>
      </c>
      <c r="AK5811" s="64">
        <f t="shared" si="90"/>
        <v>3.1367155989578774E-2</v>
      </c>
    </row>
    <row r="5812" spans="1:37" x14ac:dyDescent="0.25">
      <c r="A5812">
        <v>5810</v>
      </c>
      <c r="B5812" s="1">
        <v>1.2E-2</v>
      </c>
      <c r="C5812" s="1">
        <v>-2.236760998776586E-4</v>
      </c>
      <c r="D5812" s="58">
        <v>5.825121264511765E-2</v>
      </c>
      <c r="E5812" s="58">
        <v>5.5682391259936403E-2</v>
      </c>
      <c r="F5812" s="58">
        <v>0.12140543195719201</v>
      </c>
      <c r="G5812" s="58">
        <v>8.4489743930784109E-2</v>
      </c>
      <c r="H5812" s="58">
        <v>7.2150494844622276E-3</v>
      </c>
      <c r="I5812" s="58">
        <v>0.13196174042940848</v>
      </c>
      <c r="J5812" s="58">
        <v>0.11018259633764932</v>
      </c>
      <c r="K5812" s="58">
        <v>0.14273525347846977</v>
      </c>
      <c r="L5812" s="58">
        <v>0.10315540056395693</v>
      </c>
      <c r="M5812" s="58">
        <v>8.0619682267841816E-2</v>
      </c>
      <c r="N5812" s="58">
        <v>0.10430149764518158</v>
      </c>
      <c r="O5812" s="58">
        <v>0</v>
      </c>
      <c r="P5812" s="58">
        <v>0</v>
      </c>
      <c r="Q5812" s="58">
        <v>0</v>
      </c>
      <c r="R5812" s="58">
        <v>0</v>
      </c>
      <c r="S5812" s="58">
        <v>0</v>
      </c>
      <c r="T5812" s="58">
        <v>0</v>
      </c>
      <c r="U5812" s="58">
        <v>0</v>
      </c>
      <c r="V5812" s="58">
        <v>0</v>
      </c>
      <c r="W5812" s="58">
        <v>0</v>
      </c>
      <c r="X5812" s="58">
        <v>0</v>
      </c>
      <c r="Y5812" s="58">
        <v>0</v>
      </c>
      <c r="Z5812" s="58">
        <v>0</v>
      </c>
      <c r="AA5812" s="58">
        <v>0</v>
      </c>
      <c r="AB5812" s="58">
        <v>0</v>
      </c>
      <c r="AC5812" s="58">
        <v>0</v>
      </c>
      <c r="AD5812" s="58">
        <v>0</v>
      </c>
      <c r="AE5812" s="58">
        <v>0</v>
      </c>
      <c r="AF5812" s="58">
        <v>0</v>
      </c>
      <c r="AG5812" s="58">
        <v>0</v>
      </c>
      <c r="AH5812" s="58">
        <v>0</v>
      </c>
      <c r="AI5812" s="58">
        <v>0</v>
      </c>
      <c r="AK5812" s="64">
        <f t="shared" si="90"/>
        <v>-1.8639674989804882E-2</v>
      </c>
    </row>
    <row r="5813" spans="1:37" x14ac:dyDescent="0.25">
      <c r="A5813">
        <v>5811</v>
      </c>
      <c r="B5813" s="1">
        <v>1.03E-2</v>
      </c>
      <c r="C5813" s="1">
        <v>-5.734088271008221E-5</v>
      </c>
      <c r="D5813" s="58">
        <v>4.6589010543313977E-2</v>
      </c>
      <c r="E5813" s="58">
        <v>5.2572200268327089E-2</v>
      </c>
      <c r="F5813" s="58">
        <v>0.19793562975866852</v>
      </c>
      <c r="G5813" s="58">
        <v>1.7753889845378474E-2</v>
      </c>
      <c r="H5813" s="58">
        <v>0.21606329227798438</v>
      </c>
      <c r="I5813" s="58">
        <v>2.2490324382126722E-2</v>
      </c>
      <c r="J5813" s="58">
        <v>9.1297100015250349E-2</v>
      </c>
      <c r="K5813" s="58">
        <v>7.3505831811799885E-2</v>
      </c>
      <c r="L5813" s="58">
        <v>0.14518448416296759</v>
      </c>
      <c r="M5813" s="58">
        <v>0.1028979515892179</v>
      </c>
      <c r="N5813" s="58">
        <v>3.371028534496516E-2</v>
      </c>
      <c r="O5813" s="58">
        <v>0</v>
      </c>
      <c r="P5813" s="58">
        <v>0</v>
      </c>
      <c r="Q5813" s="58">
        <v>0</v>
      </c>
      <c r="R5813" s="58">
        <v>0</v>
      </c>
      <c r="S5813" s="58">
        <v>0</v>
      </c>
      <c r="T5813" s="58">
        <v>0</v>
      </c>
      <c r="U5813" s="58">
        <v>0</v>
      </c>
      <c r="V5813" s="58">
        <v>0</v>
      </c>
      <c r="W5813" s="58">
        <v>0</v>
      </c>
      <c r="X5813" s="58">
        <v>0</v>
      </c>
      <c r="Y5813" s="58">
        <v>0</v>
      </c>
      <c r="Z5813" s="58">
        <v>0</v>
      </c>
      <c r="AA5813" s="58">
        <v>0</v>
      </c>
      <c r="AB5813" s="58">
        <v>0</v>
      </c>
      <c r="AC5813" s="58">
        <v>0</v>
      </c>
      <c r="AD5813" s="58">
        <v>0</v>
      </c>
      <c r="AE5813" s="58">
        <v>0</v>
      </c>
      <c r="AF5813" s="58">
        <v>0</v>
      </c>
      <c r="AG5813" s="58">
        <v>0</v>
      </c>
      <c r="AH5813" s="58">
        <v>0</v>
      </c>
      <c r="AI5813" s="58">
        <v>0</v>
      </c>
      <c r="AK5813" s="64">
        <f t="shared" si="90"/>
        <v>-5.5670759912701175E-3</v>
      </c>
    </row>
    <row r="5814" spans="1:37" x14ac:dyDescent="0.25">
      <c r="A5814">
        <v>5812</v>
      </c>
      <c r="B5814" s="1">
        <v>1.41E-2</v>
      </c>
      <c r="C5814" s="1">
        <v>-3.6325832132982307E-5</v>
      </c>
      <c r="D5814" s="58">
        <v>4.6289438404230963E-2</v>
      </c>
      <c r="E5814" s="58">
        <v>0.13862328605570326</v>
      </c>
      <c r="F5814" s="58">
        <v>0.10741901383935015</v>
      </c>
      <c r="G5814" s="58">
        <v>0.1067007815295662</v>
      </c>
      <c r="H5814" s="58">
        <v>0.13594590589334418</v>
      </c>
      <c r="I5814" s="58">
        <v>8.5271949652245493E-2</v>
      </c>
      <c r="J5814" s="58">
        <v>0.11959368878601172</v>
      </c>
      <c r="K5814" s="58">
        <v>0.12709414175307579</v>
      </c>
      <c r="L5814" s="58">
        <v>1.7472819200286059E-2</v>
      </c>
      <c r="M5814" s="58">
        <v>7.0611075404827375E-2</v>
      </c>
      <c r="N5814" s="58">
        <v>4.497789948135867E-2</v>
      </c>
      <c r="O5814" s="58">
        <v>0</v>
      </c>
      <c r="P5814" s="58">
        <v>0</v>
      </c>
      <c r="Q5814" s="58">
        <v>0</v>
      </c>
      <c r="R5814" s="58">
        <v>0</v>
      </c>
      <c r="S5814" s="58">
        <v>0</v>
      </c>
      <c r="T5814" s="58">
        <v>0</v>
      </c>
      <c r="U5814" s="58">
        <v>0</v>
      </c>
      <c r="V5814" s="58">
        <v>0</v>
      </c>
      <c r="W5814" s="58">
        <v>0</v>
      </c>
      <c r="X5814" s="58">
        <v>0</v>
      </c>
      <c r="Y5814" s="58">
        <v>0</v>
      </c>
      <c r="Z5814" s="58">
        <v>0</v>
      </c>
      <c r="AA5814" s="58">
        <v>0</v>
      </c>
      <c r="AB5814" s="58">
        <v>0</v>
      </c>
      <c r="AC5814" s="58">
        <v>0</v>
      </c>
      <c r="AD5814" s="58">
        <v>0</v>
      </c>
      <c r="AE5814" s="58">
        <v>0</v>
      </c>
      <c r="AF5814" s="58">
        <v>0</v>
      </c>
      <c r="AG5814" s="58">
        <v>0</v>
      </c>
      <c r="AH5814" s="58">
        <v>0</v>
      </c>
      <c r="AI5814" s="58">
        <v>0</v>
      </c>
      <c r="AK5814" s="64">
        <f t="shared" si="90"/>
        <v>-2.5763001512753409E-3</v>
      </c>
    </row>
    <row r="5815" spans="1:37" x14ac:dyDescent="0.25">
      <c r="A5815">
        <v>5813</v>
      </c>
      <c r="B5815" s="1">
        <v>1.14E-2</v>
      </c>
      <c r="C5815" s="1">
        <v>-1.1708805903522368E-4</v>
      </c>
      <c r="D5815" s="58">
        <v>3.7467903294496119E-2</v>
      </c>
      <c r="E5815" s="58">
        <v>6.3180889045483898E-2</v>
      </c>
      <c r="F5815" s="58">
        <v>0.11461167742355824</v>
      </c>
      <c r="G5815" s="58">
        <v>0.10013221828549021</v>
      </c>
      <c r="H5815" s="58">
        <v>8.1698368926036685E-2</v>
      </c>
      <c r="I5815" s="58">
        <v>0.13744297798711511</v>
      </c>
      <c r="J5815" s="58">
        <v>9.1231322918680233E-2</v>
      </c>
      <c r="K5815" s="58">
        <v>9.9379637924405045E-2</v>
      </c>
      <c r="L5815" s="58">
        <v>0.12397653537059164</v>
      </c>
      <c r="M5815" s="58">
        <v>0.13443489521821517</v>
      </c>
      <c r="N5815" s="58">
        <v>1.6443573605927679E-2</v>
      </c>
      <c r="O5815" s="58">
        <v>0</v>
      </c>
      <c r="P5815" s="58">
        <v>0</v>
      </c>
      <c r="Q5815" s="58">
        <v>0</v>
      </c>
      <c r="R5815" s="58">
        <v>0</v>
      </c>
      <c r="S5815" s="58">
        <v>0</v>
      </c>
      <c r="T5815" s="58">
        <v>0</v>
      </c>
      <c r="U5815" s="58">
        <v>0</v>
      </c>
      <c r="V5815" s="58">
        <v>0</v>
      </c>
      <c r="W5815" s="58">
        <v>0</v>
      </c>
      <c r="X5815" s="58">
        <v>0</v>
      </c>
      <c r="Y5815" s="58">
        <v>0</v>
      </c>
      <c r="Z5815" s="58">
        <v>0</v>
      </c>
      <c r="AA5815" s="58">
        <v>0</v>
      </c>
      <c r="AB5815" s="58">
        <v>0</v>
      </c>
      <c r="AC5815" s="58">
        <v>0</v>
      </c>
      <c r="AD5815" s="58">
        <v>0</v>
      </c>
      <c r="AE5815" s="58">
        <v>0</v>
      </c>
      <c r="AF5815" s="58">
        <v>0</v>
      </c>
      <c r="AG5815" s="58">
        <v>0</v>
      </c>
      <c r="AH5815" s="58">
        <v>0</v>
      </c>
      <c r="AI5815" s="58">
        <v>0</v>
      </c>
      <c r="AK5815" s="64">
        <f t="shared" si="90"/>
        <v>-1.0270882371510848E-2</v>
      </c>
    </row>
    <row r="5816" spans="1:37" x14ac:dyDescent="0.25">
      <c r="A5816">
        <v>5814</v>
      </c>
      <c r="B5816" s="1">
        <v>1.4500000000000001E-2</v>
      </c>
      <c r="C5816" s="1">
        <v>-1.8334936138247388E-4</v>
      </c>
      <c r="D5816" s="58">
        <v>0.19946622058423816</v>
      </c>
      <c r="E5816" s="58">
        <v>8.6404657474248761E-2</v>
      </c>
      <c r="F5816" s="58">
        <v>0.18828605684557601</v>
      </c>
      <c r="G5816" s="58">
        <v>0.16649339438627508</v>
      </c>
      <c r="H5816" s="58">
        <v>1.0715486245818405E-2</v>
      </c>
      <c r="I5816" s="58">
        <v>0.19066893331902701</v>
      </c>
      <c r="J5816" s="58">
        <v>5.4525207781659729E-2</v>
      </c>
      <c r="K5816" s="58">
        <v>2.7673474800108702E-2</v>
      </c>
      <c r="L5816" s="58">
        <v>2.483186411230846E-2</v>
      </c>
      <c r="M5816" s="58">
        <v>3.2805809826576449E-3</v>
      </c>
      <c r="N5816" s="58">
        <v>4.7654123468081983E-2</v>
      </c>
      <c r="O5816" s="58">
        <v>0</v>
      </c>
      <c r="P5816" s="58">
        <v>0</v>
      </c>
      <c r="Q5816" s="58">
        <v>0</v>
      </c>
      <c r="R5816" s="58">
        <v>0</v>
      </c>
      <c r="S5816" s="58">
        <v>0</v>
      </c>
      <c r="T5816" s="58">
        <v>0</v>
      </c>
      <c r="U5816" s="58">
        <v>0</v>
      </c>
      <c r="V5816" s="58">
        <v>0</v>
      </c>
      <c r="W5816" s="58">
        <v>0</v>
      </c>
      <c r="X5816" s="58">
        <v>0</v>
      </c>
      <c r="Y5816" s="58">
        <v>0</v>
      </c>
      <c r="Z5816" s="58">
        <v>0</v>
      </c>
      <c r="AA5816" s="58">
        <v>0</v>
      </c>
      <c r="AB5816" s="58">
        <v>0</v>
      </c>
      <c r="AC5816" s="58">
        <v>0</v>
      </c>
      <c r="AD5816" s="58">
        <v>0</v>
      </c>
      <c r="AE5816" s="58">
        <v>0</v>
      </c>
      <c r="AF5816" s="58">
        <v>0</v>
      </c>
      <c r="AG5816" s="58">
        <v>0</v>
      </c>
      <c r="AH5816" s="58">
        <v>0</v>
      </c>
      <c r="AI5816" s="58">
        <v>0</v>
      </c>
      <c r="AK5816" s="64">
        <f t="shared" si="90"/>
        <v>-1.2644783543618887E-2</v>
      </c>
    </row>
    <row r="5817" spans="1:37" x14ac:dyDescent="0.25">
      <c r="A5817">
        <v>5815</v>
      </c>
      <c r="B5817" s="1">
        <v>1.18E-2</v>
      </c>
      <c r="C5817" s="1">
        <v>-2.550391258513584E-4</v>
      </c>
      <c r="D5817" s="58">
        <v>0.13986830679365148</v>
      </c>
      <c r="E5817" s="58">
        <v>2.8690582348008621E-2</v>
      </c>
      <c r="F5817" s="58">
        <v>0.13599513488905812</v>
      </c>
      <c r="G5817" s="58">
        <v>5.0523993152153182E-2</v>
      </c>
      <c r="H5817" s="58">
        <v>0.12687724271882009</v>
      </c>
      <c r="I5817" s="58">
        <v>7.1199817275521852E-3</v>
      </c>
      <c r="J5817" s="58">
        <v>0.15704992037488782</v>
      </c>
      <c r="K5817" s="58">
        <v>0.15108445483741911</v>
      </c>
      <c r="L5817" s="58">
        <v>1.0033063922847585E-2</v>
      </c>
      <c r="M5817" s="58">
        <v>4.5690867967541876E-2</v>
      </c>
      <c r="N5817" s="58">
        <v>0.14706645126805995</v>
      </c>
      <c r="O5817" s="58">
        <v>0</v>
      </c>
      <c r="P5817" s="58">
        <v>0</v>
      </c>
      <c r="Q5817" s="58">
        <v>0</v>
      </c>
      <c r="R5817" s="58">
        <v>0</v>
      </c>
      <c r="S5817" s="58">
        <v>0</v>
      </c>
      <c r="T5817" s="58">
        <v>0</v>
      </c>
      <c r="U5817" s="58">
        <v>0</v>
      </c>
      <c r="V5817" s="58">
        <v>0</v>
      </c>
      <c r="W5817" s="58">
        <v>0</v>
      </c>
      <c r="X5817" s="58">
        <v>0</v>
      </c>
      <c r="Y5817" s="58">
        <v>0</v>
      </c>
      <c r="Z5817" s="58">
        <v>0</v>
      </c>
      <c r="AA5817" s="58">
        <v>0</v>
      </c>
      <c r="AB5817" s="58">
        <v>0</v>
      </c>
      <c r="AC5817" s="58">
        <v>0</v>
      </c>
      <c r="AD5817" s="58">
        <v>0</v>
      </c>
      <c r="AE5817" s="58">
        <v>0</v>
      </c>
      <c r="AF5817" s="58">
        <v>0</v>
      </c>
      <c r="AG5817" s="58">
        <v>0</v>
      </c>
      <c r="AH5817" s="58">
        <v>0</v>
      </c>
      <c r="AI5817" s="58">
        <v>0</v>
      </c>
      <c r="AK5817" s="64">
        <f t="shared" si="90"/>
        <v>-2.1613485241640543E-2</v>
      </c>
    </row>
    <row r="5818" spans="1:37" x14ac:dyDescent="0.25">
      <c r="A5818">
        <v>5816</v>
      </c>
      <c r="B5818" s="1">
        <v>1.44E-2</v>
      </c>
      <c r="C5818" s="1">
        <v>1.1003251228465389E-4</v>
      </c>
      <c r="D5818" s="58">
        <v>0.13174619677688829</v>
      </c>
      <c r="E5818" s="58">
        <v>0.15083140329105146</v>
      </c>
      <c r="F5818" s="58">
        <v>0.15307660307687063</v>
      </c>
      <c r="G5818" s="58">
        <v>0.18204041167965407</v>
      </c>
      <c r="H5818" s="58">
        <v>1.4007713048845285E-3</v>
      </c>
      <c r="I5818" s="58">
        <v>2.9474430829634565E-2</v>
      </c>
      <c r="J5818" s="58">
        <v>0.10033354354003866</v>
      </c>
      <c r="K5818" s="58">
        <v>8.3516604832868963E-2</v>
      </c>
      <c r="L5818" s="58">
        <v>6.6468946807936219E-2</v>
      </c>
      <c r="M5818" s="58">
        <v>4.6906545764267673E-3</v>
      </c>
      <c r="N5818" s="58">
        <v>9.6420433283745791E-2</v>
      </c>
      <c r="O5818" s="58">
        <v>0</v>
      </c>
      <c r="P5818" s="58">
        <v>0</v>
      </c>
      <c r="Q5818" s="58">
        <v>0</v>
      </c>
      <c r="R5818" s="58">
        <v>0</v>
      </c>
      <c r="S5818" s="58">
        <v>0</v>
      </c>
      <c r="T5818" s="58">
        <v>0</v>
      </c>
      <c r="U5818" s="58">
        <v>0</v>
      </c>
      <c r="V5818" s="58">
        <v>0</v>
      </c>
      <c r="W5818" s="58">
        <v>0</v>
      </c>
      <c r="X5818" s="58">
        <v>0</v>
      </c>
      <c r="Y5818" s="58">
        <v>0</v>
      </c>
      <c r="Z5818" s="58">
        <v>0</v>
      </c>
      <c r="AA5818" s="58">
        <v>0</v>
      </c>
      <c r="AB5818" s="58">
        <v>0</v>
      </c>
      <c r="AC5818" s="58">
        <v>0</v>
      </c>
      <c r="AD5818" s="58">
        <v>0</v>
      </c>
      <c r="AE5818" s="58">
        <v>0</v>
      </c>
      <c r="AF5818" s="58">
        <v>0</v>
      </c>
      <c r="AG5818" s="58">
        <v>0</v>
      </c>
      <c r="AH5818" s="58">
        <v>0</v>
      </c>
      <c r="AI5818" s="58">
        <v>0</v>
      </c>
      <c r="AK5818" s="64">
        <f t="shared" si="90"/>
        <v>7.641146686434298E-3</v>
      </c>
    </row>
    <row r="5819" spans="1:37" x14ac:dyDescent="0.25">
      <c r="A5819">
        <v>5817</v>
      </c>
      <c r="B5819" s="1">
        <v>1.2999999999999999E-2</v>
      </c>
      <c r="C5819" s="1">
        <v>2.9602513513612484E-4</v>
      </c>
      <c r="D5819" s="58">
        <v>0.15170390817499613</v>
      </c>
      <c r="E5819" s="58">
        <v>0.14685557282210149</v>
      </c>
      <c r="F5819" s="58">
        <v>0.14713101912088736</v>
      </c>
      <c r="G5819" s="58">
        <v>7.5463596402123939E-2</v>
      </c>
      <c r="H5819" s="58">
        <v>8.2408471963864527E-2</v>
      </c>
      <c r="I5819" s="58">
        <v>4.6688039005537217E-2</v>
      </c>
      <c r="J5819" s="58">
        <v>0.14644059168813306</v>
      </c>
      <c r="K5819" s="58">
        <v>8.6647938125068696E-3</v>
      </c>
      <c r="L5819" s="58">
        <v>9.3017134739133756E-2</v>
      </c>
      <c r="M5819" s="58">
        <v>4.3959929697674358E-2</v>
      </c>
      <c r="N5819" s="58">
        <v>5.766694257304119E-2</v>
      </c>
      <c r="O5819" s="58">
        <v>0</v>
      </c>
      <c r="P5819" s="58">
        <v>0</v>
      </c>
      <c r="Q5819" s="58">
        <v>0</v>
      </c>
      <c r="R5819" s="58">
        <v>0</v>
      </c>
      <c r="S5819" s="58">
        <v>0</v>
      </c>
      <c r="T5819" s="58">
        <v>0</v>
      </c>
      <c r="U5819" s="58">
        <v>0</v>
      </c>
      <c r="V5819" s="58">
        <v>0</v>
      </c>
      <c r="W5819" s="58">
        <v>0</v>
      </c>
      <c r="X5819" s="58">
        <v>0</v>
      </c>
      <c r="Y5819" s="58">
        <v>0</v>
      </c>
      <c r="Z5819" s="58">
        <v>0</v>
      </c>
      <c r="AA5819" s="58">
        <v>0</v>
      </c>
      <c r="AB5819" s="58">
        <v>0</v>
      </c>
      <c r="AC5819" s="58">
        <v>0</v>
      </c>
      <c r="AD5819" s="58">
        <v>0</v>
      </c>
      <c r="AE5819" s="58">
        <v>0</v>
      </c>
      <c r="AF5819" s="58">
        <v>0</v>
      </c>
      <c r="AG5819" s="58">
        <v>0</v>
      </c>
      <c r="AH5819" s="58">
        <v>0</v>
      </c>
      <c r="AI5819" s="58">
        <v>0</v>
      </c>
      <c r="AK5819" s="64">
        <f t="shared" si="90"/>
        <v>2.2771164241240371E-2</v>
      </c>
    </row>
    <row r="5820" spans="1:37" x14ac:dyDescent="0.25">
      <c r="A5820">
        <v>5818</v>
      </c>
      <c r="B5820" s="1">
        <v>1.41E-2</v>
      </c>
      <c r="C5820" s="1">
        <v>2.8007961410088264E-4</v>
      </c>
      <c r="D5820" s="58">
        <v>2.6317933923340801E-2</v>
      </c>
      <c r="E5820" s="58">
        <v>0.18802371205979651</v>
      </c>
      <c r="F5820" s="58">
        <v>6.1990996139125294E-2</v>
      </c>
      <c r="G5820" s="58">
        <v>0.17923605836044595</v>
      </c>
      <c r="H5820" s="58">
        <v>0.10968226891804166</v>
      </c>
      <c r="I5820" s="58">
        <v>3.4505846936009076E-2</v>
      </c>
      <c r="J5820" s="58">
        <v>4.0672570602110748E-2</v>
      </c>
      <c r="K5820" s="58">
        <v>8.3901844016957952E-2</v>
      </c>
      <c r="L5820" s="58">
        <v>7.0180362127374538E-2</v>
      </c>
      <c r="M5820" s="58">
        <v>8.8714448469615931E-2</v>
      </c>
      <c r="N5820" s="58">
        <v>0.11677395844718155</v>
      </c>
      <c r="O5820" s="58">
        <v>0</v>
      </c>
      <c r="P5820" s="58">
        <v>0</v>
      </c>
      <c r="Q5820" s="58">
        <v>0</v>
      </c>
      <c r="R5820" s="58">
        <v>0</v>
      </c>
      <c r="S5820" s="58">
        <v>0</v>
      </c>
      <c r="T5820" s="58">
        <v>0</v>
      </c>
      <c r="U5820" s="58">
        <v>0</v>
      </c>
      <c r="V5820" s="58">
        <v>0</v>
      </c>
      <c r="W5820" s="58">
        <v>0</v>
      </c>
      <c r="X5820" s="58">
        <v>0</v>
      </c>
      <c r="Y5820" s="58">
        <v>0</v>
      </c>
      <c r="Z5820" s="58">
        <v>0</v>
      </c>
      <c r="AA5820" s="58">
        <v>0</v>
      </c>
      <c r="AB5820" s="58">
        <v>0</v>
      </c>
      <c r="AC5820" s="58">
        <v>0</v>
      </c>
      <c r="AD5820" s="58">
        <v>0</v>
      </c>
      <c r="AE5820" s="58">
        <v>0</v>
      </c>
      <c r="AF5820" s="58">
        <v>0</v>
      </c>
      <c r="AG5820" s="58">
        <v>0</v>
      </c>
      <c r="AH5820" s="58">
        <v>0</v>
      </c>
      <c r="AI5820" s="58">
        <v>0</v>
      </c>
      <c r="AK5820" s="64">
        <f t="shared" si="90"/>
        <v>1.9863802418502316E-2</v>
      </c>
    </row>
    <row r="5821" spans="1:37" x14ac:dyDescent="0.25">
      <c r="A5821">
        <v>5819</v>
      </c>
      <c r="B5821" s="1">
        <v>1.2699999999999999E-2</v>
      </c>
      <c r="C5821" s="1">
        <v>-2.4072344461110968E-4</v>
      </c>
      <c r="D5821" s="58">
        <v>0.11077300918360372</v>
      </c>
      <c r="E5821" s="58">
        <v>3.0620915725543773E-2</v>
      </c>
      <c r="F5821" s="58">
        <v>0.1344508208794227</v>
      </c>
      <c r="G5821" s="58">
        <v>0.14443308636888716</v>
      </c>
      <c r="H5821" s="58">
        <v>5.1879287212598803E-2</v>
      </c>
      <c r="I5821" s="58">
        <v>7.0976036652711599E-2</v>
      </c>
      <c r="J5821" s="58">
        <v>0.13470623691873079</v>
      </c>
      <c r="K5821" s="58">
        <v>0.14707779326923837</v>
      </c>
      <c r="L5821" s="58">
        <v>9.5614896308232292E-2</v>
      </c>
      <c r="M5821" s="58">
        <v>8.4557591814266933E-3</v>
      </c>
      <c r="N5821" s="58">
        <v>7.1012158299604111E-2</v>
      </c>
      <c r="O5821" s="58">
        <v>0</v>
      </c>
      <c r="P5821" s="58">
        <v>0</v>
      </c>
      <c r="Q5821" s="58">
        <v>0</v>
      </c>
      <c r="R5821" s="58">
        <v>0</v>
      </c>
      <c r="S5821" s="58">
        <v>0</v>
      </c>
      <c r="T5821" s="58">
        <v>0</v>
      </c>
      <c r="U5821" s="58">
        <v>0</v>
      </c>
      <c r="V5821" s="58">
        <v>0</v>
      </c>
      <c r="W5821" s="58">
        <v>0</v>
      </c>
      <c r="X5821" s="58">
        <v>0</v>
      </c>
      <c r="Y5821" s="58">
        <v>0</v>
      </c>
      <c r="Z5821" s="58">
        <v>0</v>
      </c>
      <c r="AA5821" s="58">
        <v>0</v>
      </c>
      <c r="AB5821" s="58">
        <v>0</v>
      </c>
      <c r="AC5821" s="58">
        <v>0</v>
      </c>
      <c r="AD5821" s="58">
        <v>0</v>
      </c>
      <c r="AE5821" s="58">
        <v>0</v>
      </c>
      <c r="AF5821" s="58">
        <v>0</v>
      </c>
      <c r="AG5821" s="58">
        <v>0</v>
      </c>
      <c r="AH5821" s="58">
        <v>0</v>
      </c>
      <c r="AI5821" s="58">
        <v>0</v>
      </c>
      <c r="AK5821" s="64">
        <f t="shared" si="90"/>
        <v>-1.8954601937882651E-2</v>
      </c>
    </row>
    <row r="5822" spans="1:37" x14ac:dyDescent="0.25">
      <c r="A5822">
        <v>5820</v>
      </c>
      <c r="B5822" s="1">
        <v>1.4E-2</v>
      </c>
      <c r="C5822" s="1">
        <v>-1.5021226692371121E-4</v>
      </c>
      <c r="D5822" s="58">
        <v>0.13792637292047494</v>
      </c>
      <c r="E5822" s="58">
        <v>0.11770427534674471</v>
      </c>
      <c r="F5822" s="58">
        <v>9.7434966982864954E-2</v>
      </c>
      <c r="G5822" s="58">
        <v>2.4946264786364591E-2</v>
      </c>
      <c r="H5822" s="58">
        <v>7.7453947782179886E-2</v>
      </c>
      <c r="I5822" s="58">
        <v>0.11325794497651921</v>
      </c>
      <c r="J5822" s="58">
        <v>0.1258195550782075</v>
      </c>
      <c r="K5822" s="58">
        <v>0.15652670643916908</v>
      </c>
      <c r="L5822" s="58">
        <v>6.6201850718924662E-2</v>
      </c>
      <c r="M5822" s="58">
        <v>6.1679329740204618E-2</v>
      </c>
      <c r="N5822" s="58">
        <v>2.1048785228345683E-2</v>
      </c>
      <c r="O5822" s="58">
        <v>0</v>
      </c>
      <c r="P5822" s="58">
        <v>0</v>
      </c>
      <c r="Q5822" s="58">
        <v>0</v>
      </c>
      <c r="R5822" s="58">
        <v>0</v>
      </c>
      <c r="S5822" s="58">
        <v>0</v>
      </c>
      <c r="T5822" s="58">
        <v>0</v>
      </c>
      <c r="U5822" s="58">
        <v>0</v>
      </c>
      <c r="V5822" s="58">
        <v>0</v>
      </c>
      <c r="W5822" s="58">
        <v>0</v>
      </c>
      <c r="X5822" s="58">
        <v>0</v>
      </c>
      <c r="Y5822" s="58">
        <v>0</v>
      </c>
      <c r="Z5822" s="58">
        <v>0</v>
      </c>
      <c r="AA5822" s="58">
        <v>0</v>
      </c>
      <c r="AB5822" s="58">
        <v>0</v>
      </c>
      <c r="AC5822" s="58">
        <v>0</v>
      </c>
      <c r="AD5822" s="58">
        <v>0</v>
      </c>
      <c r="AE5822" s="58">
        <v>0</v>
      </c>
      <c r="AF5822" s="58">
        <v>0</v>
      </c>
      <c r="AG5822" s="58">
        <v>0</v>
      </c>
      <c r="AH5822" s="58">
        <v>0</v>
      </c>
      <c r="AI5822" s="58">
        <v>0</v>
      </c>
      <c r="AK5822" s="64">
        <f t="shared" si="90"/>
        <v>-1.0729447637407944E-2</v>
      </c>
    </row>
    <row r="5823" spans="1:37" x14ac:dyDescent="0.25">
      <c r="A5823">
        <v>5821</v>
      </c>
      <c r="B5823" s="1">
        <v>1.34E-2</v>
      </c>
      <c r="C5823" s="1">
        <v>2.5960709726538999E-4</v>
      </c>
      <c r="D5823" s="58">
        <v>4.6729651537753478E-2</v>
      </c>
      <c r="E5823" s="58">
        <v>0.16984450941623197</v>
      </c>
      <c r="F5823" s="58">
        <v>4.3042230221776022E-2</v>
      </c>
      <c r="G5823" s="58">
        <v>5.1907630494729462E-2</v>
      </c>
      <c r="H5823" s="58">
        <v>7.6119208868856087E-3</v>
      </c>
      <c r="I5823" s="58">
        <v>1.1621827471742787E-2</v>
      </c>
      <c r="J5823" s="58">
        <v>0.1405379211204959</v>
      </c>
      <c r="K5823" s="58">
        <v>0.16317320571171767</v>
      </c>
      <c r="L5823" s="58">
        <v>0.16768090251663037</v>
      </c>
      <c r="M5823" s="58">
        <v>3.4310107009086876E-2</v>
      </c>
      <c r="N5823" s="58">
        <v>0.16354009361294983</v>
      </c>
      <c r="O5823" s="58">
        <v>0</v>
      </c>
      <c r="P5823" s="58">
        <v>0</v>
      </c>
      <c r="Q5823" s="58">
        <v>0</v>
      </c>
      <c r="R5823" s="58">
        <v>0</v>
      </c>
      <c r="S5823" s="58">
        <v>0</v>
      </c>
      <c r="T5823" s="58">
        <v>0</v>
      </c>
      <c r="U5823" s="58">
        <v>0</v>
      </c>
      <c r="V5823" s="58">
        <v>0</v>
      </c>
      <c r="W5823" s="58">
        <v>0</v>
      </c>
      <c r="X5823" s="58">
        <v>0</v>
      </c>
      <c r="Y5823" s="58">
        <v>0</v>
      </c>
      <c r="Z5823" s="58">
        <v>0</v>
      </c>
      <c r="AA5823" s="58">
        <v>0</v>
      </c>
      <c r="AB5823" s="58">
        <v>0</v>
      </c>
      <c r="AC5823" s="58">
        <v>0</v>
      </c>
      <c r="AD5823" s="58">
        <v>0</v>
      </c>
      <c r="AE5823" s="58">
        <v>0</v>
      </c>
      <c r="AF5823" s="58">
        <v>0</v>
      </c>
      <c r="AG5823" s="58">
        <v>0</v>
      </c>
      <c r="AH5823" s="58">
        <v>0</v>
      </c>
      <c r="AI5823" s="58">
        <v>0</v>
      </c>
      <c r="AK5823" s="64">
        <f t="shared" si="90"/>
        <v>1.9373663975029102E-2</v>
      </c>
    </row>
    <row r="5824" spans="1:37" x14ac:dyDescent="0.25">
      <c r="A5824">
        <v>5822</v>
      </c>
      <c r="B5824" s="1">
        <v>1.14E-2</v>
      </c>
      <c r="C5824" s="1">
        <v>-2.0419247322626006E-4</v>
      </c>
      <c r="D5824" s="58">
        <v>4.1028401689208772E-2</v>
      </c>
      <c r="E5824" s="58">
        <v>4.6732546297317587E-2</v>
      </c>
      <c r="F5824" s="58">
        <v>0.1697594264502533</v>
      </c>
      <c r="G5824" s="58">
        <v>5.1504541116946849E-2</v>
      </c>
      <c r="H5824" s="58">
        <v>2.7839509613622155E-2</v>
      </c>
      <c r="I5824" s="58">
        <v>0.14765804035834484</v>
      </c>
      <c r="J5824" s="58">
        <v>0.16969937227526655</v>
      </c>
      <c r="K5824" s="58">
        <v>9.1165214505974229E-2</v>
      </c>
      <c r="L5824" s="58">
        <v>6.8152633875653706E-2</v>
      </c>
      <c r="M5824" s="58">
        <v>0.14941149114854013</v>
      </c>
      <c r="N5824" s="58">
        <v>3.7048822668871918E-2</v>
      </c>
      <c r="O5824" s="58">
        <v>0</v>
      </c>
      <c r="P5824" s="58">
        <v>0</v>
      </c>
      <c r="Q5824" s="58">
        <v>0</v>
      </c>
      <c r="R5824" s="58">
        <v>0</v>
      </c>
      <c r="S5824" s="58">
        <v>0</v>
      </c>
      <c r="T5824" s="58">
        <v>0</v>
      </c>
      <c r="U5824" s="58">
        <v>0</v>
      </c>
      <c r="V5824" s="58">
        <v>0</v>
      </c>
      <c r="W5824" s="58">
        <v>0</v>
      </c>
      <c r="X5824" s="58">
        <v>0</v>
      </c>
      <c r="Y5824" s="58">
        <v>0</v>
      </c>
      <c r="Z5824" s="58">
        <v>0</v>
      </c>
      <c r="AA5824" s="58">
        <v>0</v>
      </c>
      <c r="AB5824" s="58">
        <v>0</v>
      </c>
      <c r="AC5824" s="58">
        <v>0</v>
      </c>
      <c r="AD5824" s="58">
        <v>0</v>
      </c>
      <c r="AE5824" s="58">
        <v>0</v>
      </c>
      <c r="AF5824" s="58">
        <v>0</v>
      </c>
      <c r="AG5824" s="58">
        <v>0</v>
      </c>
      <c r="AH5824" s="58">
        <v>0</v>
      </c>
      <c r="AI5824" s="58">
        <v>0</v>
      </c>
      <c r="AK5824" s="64">
        <f t="shared" si="90"/>
        <v>-1.7911620458443862E-2</v>
      </c>
    </row>
    <row r="5825" spans="1:37" x14ac:dyDescent="0.25">
      <c r="A5825">
        <v>5823</v>
      </c>
      <c r="B5825" s="1">
        <v>9.2999999999999992E-3</v>
      </c>
      <c r="C5825" s="1">
        <v>-2.140464901099554E-4</v>
      </c>
      <c r="D5825" s="58">
        <v>1.6915368647670116E-2</v>
      </c>
      <c r="E5825" s="58">
        <v>3.6154390012670136E-3</v>
      </c>
      <c r="F5825" s="58">
        <v>0.14267609731528566</v>
      </c>
      <c r="G5825" s="58">
        <v>8.6282664321311407E-3</v>
      </c>
      <c r="H5825" s="58">
        <v>1.5959078748852391E-2</v>
      </c>
      <c r="I5825" s="58">
        <v>0.1725766579889195</v>
      </c>
      <c r="J5825" s="58">
        <v>9.8363518300054742E-2</v>
      </c>
      <c r="K5825" s="58">
        <v>7.760158553920922E-2</v>
      </c>
      <c r="L5825" s="58">
        <v>0.1477274450276598</v>
      </c>
      <c r="M5825" s="58">
        <v>0.20359435409908572</v>
      </c>
      <c r="N5825" s="58">
        <v>0.11234218889986446</v>
      </c>
      <c r="O5825" s="58">
        <v>0</v>
      </c>
      <c r="P5825" s="58">
        <v>0</v>
      </c>
      <c r="Q5825" s="58">
        <v>0</v>
      </c>
      <c r="R5825" s="58">
        <v>0</v>
      </c>
      <c r="S5825" s="58">
        <v>0</v>
      </c>
      <c r="T5825" s="58">
        <v>0</v>
      </c>
      <c r="U5825" s="58">
        <v>0</v>
      </c>
      <c r="V5825" s="58">
        <v>0</v>
      </c>
      <c r="W5825" s="58">
        <v>0</v>
      </c>
      <c r="X5825" s="58">
        <v>0</v>
      </c>
      <c r="Y5825" s="58">
        <v>0</v>
      </c>
      <c r="Z5825" s="58">
        <v>0</v>
      </c>
      <c r="AA5825" s="58">
        <v>0</v>
      </c>
      <c r="AB5825" s="58">
        <v>0</v>
      </c>
      <c r="AC5825" s="58">
        <v>0</v>
      </c>
      <c r="AD5825" s="58">
        <v>0</v>
      </c>
      <c r="AE5825" s="58">
        <v>0</v>
      </c>
      <c r="AF5825" s="58">
        <v>0</v>
      </c>
      <c r="AG5825" s="58">
        <v>0</v>
      </c>
      <c r="AH5825" s="58">
        <v>0</v>
      </c>
      <c r="AI5825" s="58">
        <v>0</v>
      </c>
      <c r="AK5825" s="64">
        <f t="shared" si="90"/>
        <v>-2.301575162472639E-2</v>
      </c>
    </row>
    <row r="5826" spans="1:37" x14ac:dyDescent="0.25">
      <c r="A5826">
        <v>5824</v>
      </c>
      <c r="B5826" s="1">
        <v>9.7000000000000003E-3</v>
      </c>
      <c r="C5826" s="1">
        <v>-6.3290415668662981E-5</v>
      </c>
      <c r="D5826" s="58">
        <v>0.11281264221260111</v>
      </c>
      <c r="E5826" s="58">
        <v>3.2810303159298969E-2</v>
      </c>
      <c r="F5826" s="58">
        <v>0.11677529279801803</v>
      </c>
      <c r="G5826" s="58">
        <v>1.6869679257850337E-2</v>
      </c>
      <c r="H5826" s="58">
        <v>7.0638157555243497E-2</v>
      </c>
      <c r="I5826" s="58">
        <v>2.3648629639971185E-2</v>
      </c>
      <c r="J5826" s="58">
        <v>9.9984070519908264E-2</v>
      </c>
      <c r="K5826" s="58">
        <v>0.1200068115116706</v>
      </c>
      <c r="L5826" s="58">
        <v>0.17841655260420522</v>
      </c>
      <c r="M5826" s="58">
        <v>8.8643225529484421E-2</v>
      </c>
      <c r="N5826" s="58">
        <v>0.13939463521174836</v>
      </c>
      <c r="O5826" s="58">
        <v>0</v>
      </c>
      <c r="P5826" s="58">
        <v>0</v>
      </c>
      <c r="Q5826" s="58">
        <v>0</v>
      </c>
      <c r="R5826" s="58">
        <v>0</v>
      </c>
      <c r="S5826" s="58">
        <v>0</v>
      </c>
      <c r="T5826" s="58">
        <v>0</v>
      </c>
      <c r="U5826" s="58">
        <v>0</v>
      </c>
      <c r="V5826" s="58">
        <v>0</v>
      </c>
      <c r="W5826" s="58">
        <v>0</v>
      </c>
      <c r="X5826" s="58">
        <v>0</v>
      </c>
      <c r="Y5826" s="58">
        <v>0</v>
      </c>
      <c r="Z5826" s="58">
        <v>0</v>
      </c>
      <c r="AA5826" s="58">
        <v>0</v>
      </c>
      <c r="AB5826" s="58">
        <v>0</v>
      </c>
      <c r="AC5826" s="58">
        <v>0</v>
      </c>
      <c r="AD5826" s="58">
        <v>0</v>
      </c>
      <c r="AE5826" s="58">
        <v>0</v>
      </c>
      <c r="AF5826" s="58">
        <v>0</v>
      </c>
      <c r="AG5826" s="58">
        <v>0</v>
      </c>
      <c r="AH5826" s="58">
        <v>0</v>
      </c>
      <c r="AI5826" s="58">
        <v>0</v>
      </c>
      <c r="AK5826" s="64">
        <f t="shared" si="90"/>
        <v>-6.5247851204807191E-3</v>
      </c>
    </row>
    <row r="5827" spans="1:37" x14ac:dyDescent="0.25">
      <c r="A5827">
        <v>5825</v>
      </c>
      <c r="B5827" s="1">
        <v>1.35E-2</v>
      </c>
      <c r="C5827" s="1">
        <v>7.6003128825049556E-5</v>
      </c>
      <c r="D5827" s="58">
        <v>7.9296743519854367E-3</v>
      </c>
      <c r="E5827" s="58">
        <v>0.17017102804353409</v>
      </c>
      <c r="F5827" s="58">
        <v>0.1112016433381036</v>
      </c>
      <c r="G5827" s="58">
        <v>6.357752651579783E-2</v>
      </c>
      <c r="H5827" s="58">
        <v>0.16195997616350172</v>
      </c>
      <c r="I5827" s="58">
        <v>4.5968000244199093E-2</v>
      </c>
      <c r="J5827" s="58">
        <v>8.9371447720178646E-2</v>
      </c>
      <c r="K5827" s="58">
        <v>0.11836813710951952</v>
      </c>
      <c r="L5827" s="58">
        <v>4.8029625805017066E-2</v>
      </c>
      <c r="M5827" s="58">
        <v>0.16630096586628218</v>
      </c>
      <c r="N5827" s="58">
        <v>1.7121974841880955E-2</v>
      </c>
      <c r="O5827" s="58">
        <v>0</v>
      </c>
      <c r="P5827" s="58">
        <v>0</v>
      </c>
      <c r="Q5827" s="58">
        <v>0</v>
      </c>
      <c r="R5827" s="58">
        <v>0</v>
      </c>
      <c r="S5827" s="58">
        <v>0</v>
      </c>
      <c r="T5827" s="58">
        <v>0</v>
      </c>
      <c r="U5827" s="58">
        <v>0</v>
      </c>
      <c r="V5827" s="58">
        <v>0</v>
      </c>
      <c r="W5827" s="58">
        <v>0</v>
      </c>
      <c r="X5827" s="58">
        <v>0</v>
      </c>
      <c r="Y5827" s="58">
        <v>0</v>
      </c>
      <c r="Z5827" s="58">
        <v>0</v>
      </c>
      <c r="AA5827" s="58">
        <v>0</v>
      </c>
      <c r="AB5827" s="58">
        <v>0</v>
      </c>
      <c r="AC5827" s="58">
        <v>0</v>
      </c>
      <c r="AD5827" s="58">
        <v>0</v>
      </c>
      <c r="AE5827" s="58">
        <v>0</v>
      </c>
      <c r="AF5827" s="58">
        <v>0</v>
      </c>
      <c r="AG5827" s="58">
        <v>0</v>
      </c>
      <c r="AH5827" s="58">
        <v>0</v>
      </c>
      <c r="AI5827" s="58">
        <v>0</v>
      </c>
      <c r="AK5827" s="64">
        <f t="shared" si="90"/>
        <v>5.6298613944481156E-3</v>
      </c>
    </row>
    <row r="5828" spans="1:37" x14ac:dyDescent="0.25">
      <c r="A5828">
        <v>5826</v>
      </c>
      <c r="B5828" s="1">
        <v>1.15E-2</v>
      </c>
      <c r="C5828" s="1">
        <v>4.6896199600035099E-4</v>
      </c>
      <c r="D5828" s="58">
        <v>2.4069299264068186E-2</v>
      </c>
      <c r="E5828" s="58">
        <v>0.15302631458812019</v>
      </c>
      <c r="F5828" s="58">
        <v>5.6592981098254592E-2</v>
      </c>
      <c r="G5828" s="58">
        <v>3.9503432699104751E-2</v>
      </c>
      <c r="H5828" s="58">
        <v>0.17126372618263047</v>
      </c>
      <c r="I5828" s="58">
        <v>7.4038170568348077E-2</v>
      </c>
      <c r="J5828" s="58">
        <v>8.0918969015892933E-2</v>
      </c>
      <c r="K5828" s="58">
        <v>7.1411009541100566E-3</v>
      </c>
      <c r="L5828" s="58">
        <v>0.17222474354780559</v>
      </c>
      <c r="M5828" s="58">
        <v>8.3484448642980352E-2</v>
      </c>
      <c r="N5828" s="58">
        <v>0.1377368134386848</v>
      </c>
      <c r="O5828" s="58">
        <v>0</v>
      </c>
      <c r="P5828" s="58">
        <v>0</v>
      </c>
      <c r="Q5828" s="58">
        <v>0</v>
      </c>
      <c r="R5828" s="58">
        <v>0</v>
      </c>
      <c r="S5828" s="58">
        <v>0</v>
      </c>
      <c r="T5828" s="58">
        <v>0</v>
      </c>
      <c r="U5828" s="58">
        <v>0</v>
      </c>
      <c r="V5828" s="58">
        <v>0</v>
      </c>
      <c r="W5828" s="58">
        <v>0</v>
      </c>
      <c r="X5828" s="58">
        <v>0</v>
      </c>
      <c r="Y5828" s="58">
        <v>0</v>
      </c>
      <c r="Z5828" s="58">
        <v>0</v>
      </c>
      <c r="AA5828" s="58">
        <v>0</v>
      </c>
      <c r="AB5828" s="58">
        <v>0</v>
      </c>
      <c r="AC5828" s="58">
        <v>0</v>
      </c>
      <c r="AD5828" s="58">
        <v>0</v>
      </c>
      <c r="AE5828" s="58">
        <v>0</v>
      </c>
      <c r="AF5828" s="58">
        <v>0</v>
      </c>
      <c r="AG5828" s="58">
        <v>0</v>
      </c>
      <c r="AH5828" s="58">
        <v>0</v>
      </c>
      <c r="AI5828" s="58">
        <v>0</v>
      </c>
      <c r="AK5828" s="64">
        <f t="shared" ref="AK5828:AK5891" si="91">C5828/B5828</f>
        <v>4.077930400003052E-2</v>
      </c>
    </row>
    <row r="5829" spans="1:37" x14ac:dyDescent="0.25">
      <c r="A5829">
        <v>5827</v>
      </c>
      <c r="B5829" s="1">
        <v>1.2800000000000001E-2</v>
      </c>
      <c r="C5829" s="1">
        <v>2.3368493627665428E-4</v>
      </c>
      <c r="D5829" s="58">
        <v>0.17210396840623932</v>
      </c>
      <c r="E5829" s="58">
        <v>0.17946310434027465</v>
      </c>
      <c r="F5829" s="58">
        <v>5.7756337295308456E-2</v>
      </c>
      <c r="G5829" s="58">
        <v>1.1644664660473843E-3</v>
      </c>
      <c r="H5829" s="58">
        <v>0.15089815197570414</v>
      </c>
      <c r="I5829" s="58">
        <v>8.3759291464466645E-2</v>
      </c>
      <c r="J5829" s="58">
        <v>1.5011594399700606E-2</v>
      </c>
      <c r="K5829" s="58">
        <v>2.599692717175037E-2</v>
      </c>
      <c r="L5829" s="58">
        <v>1.4404038332564812E-2</v>
      </c>
      <c r="M5829" s="58">
        <v>0.15643936564814231</v>
      </c>
      <c r="N5829" s="58">
        <v>0.14300275449980138</v>
      </c>
      <c r="O5829" s="58">
        <v>0</v>
      </c>
      <c r="P5829" s="58">
        <v>0</v>
      </c>
      <c r="Q5829" s="58">
        <v>0</v>
      </c>
      <c r="R5829" s="58">
        <v>0</v>
      </c>
      <c r="S5829" s="58">
        <v>0</v>
      </c>
      <c r="T5829" s="58">
        <v>0</v>
      </c>
      <c r="U5829" s="58">
        <v>0</v>
      </c>
      <c r="V5829" s="58">
        <v>0</v>
      </c>
      <c r="W5829" s="58">
        <v>0</v>
      </c>
      <c r="X5829" s="58">
        <v>0</v>
      </c>
      <c r="Y5829" s="58">
        <v>0</v>
      </c>
      <c r="Z5829" s="58">
        <v>0</v>
      </c>
      <c r="AA5829" s="58">
        <v>0</v>
      </c>
      <c r="AB5829" s="58">
        <v>0</v>
      </c>
      <c r="AC5829" s="58">
        <v>0</v>
      </c>
      <c r="AD5829" s="58">
        <v>0</v>
      </c>
      <c r="AE5829" s="58">
        <v>0</v>
      </c>
      <c r="AF5829" s="58">
        <v>0</v>
      </c>
      <c r="AG5829" s="58">
        <v>0</v>
      </c>
      <c r="AH5829" s="58">
        <v>0</v>
      </c>
      <c r="AI5829" s="58">
        <v>0</v>
      </c>
      <c r="AK5829" s="64">
        <f t="shared" si="91"/>
        <v>1.8256635646613614E-2</v>
      </c>
    </row>
    <row r="5830" spans="1:37" x14ac:dyDescent="0.25">
      <c r="A5830">
        <v>5828</v>
      </c>
      <c r="B5830" s="1">
        <v>1.15E-2</v>
      </c>
      <c r="C5830" s="1">
        <v>5.0050283068709345E-5</v>
      </c>
      <c r="D5830" s="58">
        <v>0.12720475990392363</v>
      </c>
      <c r="E5830" s="58">
        <v>6.2994116469640857E-2</v>
      </c>
      <c r="F5830" s="58">
        <v>2.9979430242662884E-2</v>
      </c>
      <c r="G5830" s="58">
        <v>5.2368628686539562E-2</v>
      </c>
      <c r="H5830" s="58">
        <v>0.13438397821563439</v>
      </c>
      <c r="I5830" s="58">
        <v>2.6638141350945573E-4</v>
      </c>
      <c r="J5830" s="58">
        <v>0.15045009163964237</v>
      </c>
      <c r="K5830" s="58">
        <v>0.15946557452405666</v>
      </c>
      <c r="L5830" s="58">
        <v>0.14831926702855505</v>
      </c>
      <c r="M5830" s="58">
        <v>6.4616981010809128E-3</v>
      </c>
      <c r="N5830" s="58">
        <v>0.12810607377475416</v>
      </c>
      <c r="O5830" s="58">
        <v>0</v>
      </c>
      <c r="P5830" s="58">
        <v>0</v>
      </c>
      <c r="Q5830" s="58">
        <v>0</v>
      </c>
      <c r="R5830" s="58">
        <v>0</v>
      </c>
      <c r="S5830" s="58">
        <v>0</v>
      </c>
      <c r="T5830" s="58">
        <v>0</v>
      </c>
      <c r="U5830" s="58">
        <v>0</v>
      </c>
      <c r="V5830" s="58">
        <v>0</v>
      </c>
      <c r="W5830" s="58">
        <v>0</v>
      </c>
      <c r="X5830" s="58">
        <v>0</v>
      </c>
      <c r="Y5830" s="58">
        <v>0</v>
      </c>
      <c r="Z5830" s="58">
        <v>0</v>
      </c>
      <c r="AA5830" s="58">
        <v>0</v>
      </c>
      <c r="AB5830" s="58">
        <v>0</v>
      </c>
      <c r="AC5830" s="58">
        <v>0</v>
      </c>
      <c r="AD5830" s="58">
        <v>0</v>
      </c>
      <c r="AE5830" s="58">
        <v>0</v>
      </c>
      <c r="AF5830" s="58">
        <v>0</v>
      </c>
      <c r="AG5830" s="58">
        <v>0</v>
      </c>
      <c r="AH5830" s="58">
        <v>0</v>
      </c>
      <c r="AI5830" s="58">
        <v>0</v>
      </c>
      <c r="AK5830" s="64">
        <f t="shared" si="91"/>
        <v>4.352198527713856E-3</v>
      </c>
    </row>
    <row r="5831" spans="1:37" x14ac:dyDescent="0.25">
      <c r="A5831">
        <v>5829</v>
      </c>
      <c r="B5831" s="1">
        <v>1.3100000000000001E-2</v>
      </c>
      <c r="C5831" s="1">
        <v>2.0224367894080189E-4</v>
      </c>
      <c r="D5831" s="58">
        <v>0.14408886944507027</v>
      </c>
      <c r="E5831" s="58">
        <v>0.15693590936042032</v>
      </c>
      <c r="F5831" s="58">
        <v>5.4218580051692757E-2</v>
      </c>
      <c r="G5831" s="58">
        <v>0.12110228530398479</v>
      </c>
      <c r="H5831" s="58">
        <v>3.5862930242288024E-2</v>
      </c>
      <c r="I5831" s="58">
        <v>7.4025222881969499E-2</v>
      </c>
      <c r="J5831" s="58">
        <v>1.6407658949531688E-2</v>
      </c>
      <c r="K5831" s="58">
        <v>8.4567751085686454E-2</v>
      </c>
      <c r="L5831" s="58">
        <v>0.14919981501146781</v>
      </c>
      <c r="M5831" s="58">
        <v>5.9041027687148709E-2</v>
      </c>
      <c r="N5831" s="58">
        <v>0.10454994998073965</v>
      </c>
      <c r="O5831" s="58">
        <v>0</v>
      </c>
      <c r="P5831" s="58">
        <v>0</v>
      </c>
      <c r="Q5831" s="58">
        <v>0</v>
      </c>
      <c r="R5831" s="58">
        <v>0</v>
      </c>
      <c r="S5831" s="58">
        <v>0</v>
      </c>
      <c r="T5831" s="58">
        <v>0</v>
      </c>
      <c r="U5831" s="58">
        <v>0</v>
      </c>
      <c r="V5831" s="58">
        <v>0</v>
      </c>
      <c r="W5831" s="58">
        <v>0</v>
      </c>
      <c r="X5831" s="58">
        <v>0</v>
      </c>
      <c r="Y5831" s="58">
        <v>0</v>
      </c>
      <c r="Z5831" s="58">
        <v>0</v>
      </c>
      <c r="AA5831" s="58">
        <v>0</v>
      </c>
      <c r="AB5831" s="58">
        <v>0</v>
      </c>
      <c r="AC5831" s="58">
        <v>0</v>
      </c>
      <c r="AD5831" s="58">
        <v>0</v>
      </c>
      <c r="AE5831" s="58">
        <v>0</v>
      </c>
      <c r="AF5831" s="58">
        <v>0</v>
      </c>
      <c r="AG5831" s="58">
        <v>0</v>
      </c>
      <c r="AH5831" s="58">
        <v>0</v>
      </c>
      <c r="AI5831" s="58">
        <v>0</v>
      </c>
      <c r="AK5831" s="64">
        <f t="shared" si="91"/>
        <v>1.5438448774107013E-2</v>
      </c>
    </row>
    <row r="5832" spans="1:37" x14ac:dyDescent="0.25">
      <c r="A5832">
        <v>5830</v>
      </c>
      <c r="B5832" s="1">
        <v>1.18E-2</v>
      </c>
      <c r="C5832" s="1">
        <v>3.0450373983356959E-4</v>
      </c>
      <c r="D5832" s="58">
        <v>2.0827765608835806E-2</v>
      </c>
      <c r="E5832" s="58">
        <v>0.1336244980674629</v>
      </c>
      <c r="F5832" s="58">
        <v>1.6905641057280027E-2</v>
      </c>
      <c r="G5832" s="58">
        <v>5.2477110687187334E-3</v>
      </c>
      <c r="H5832" s="58">
        <v>0.19367059050249508</v>
      </c>
      <c r="I5832" s="58">
        <v>3.5340704947292072E-2</v>
      </c>
      <c r="J5832" s="58">
        <v>0.14951762528870702</v>
      </c>
      <c r="K5832" s="58">
        <v>0.11520884612187951</v>
      </c>
      <c r="L5832" s="58">
        <v>0.1763669239119118</v>
      </c>
      <c r="M5832" s="58">
        <v>8.2116723246364431E-2</v>
      </c>
      <c r="N5832" s="58">
        <v>7.1172970179052497E-2</v>
      </c>
      <c r="O5832" s="58">
        <v>0</v>
      </c>
      <c r="P5832" s="58">
        <v>0</v>
      </c>
      <c r="Q5832" s="58">
        <v>0</v>
      </c>
      <c r="R5832" s="58">
        <v>0</v>
      </c>
      <c r="S5832" s="58">
        <v>0</v>
      </c>
      <c r="T5832" s="58">
        <v>0</v>
      </c>
      <c r="U5832" s="58">
        <v>0</v>
      </c>
      <c r="V5832" s="58">
        <v>0</v>
      </c>
      <c r="W5832" s="58">
        <v>0</v>
      </c>
      <c r="X5832" s="58">
        <v>0</v>
      </c>
      <c r="Y5832" s="58">
        <v>0</v>
      </c>
      <c r="Z5832" s="58">
        <v>0</v>
      </c>
      <c r="AA5832" s="58">
        <v>0</v>
      </c>
      <c r="AB5832" s="58">
        <v>0</v>
      </c>
      <c r="AC5832" s="58">
        <v>0</v>
      </c>
      <c r="AD5832" s="58">
        <v>0</v>
      </c>
      <c r="AE5832" s="58">
        <v>0</v>
      </c>
      <c r="AF5832" s="58">
        <v>0</v>
      </c>
      <c r="AG5832" s="58">
        <v>0</v>
      </c>
      <c r="AH5832" s="58">
        <v>0</v>
      </c>
      <c r="AI5832" s="58">
        <v>0</v>
      </c>
      <c r="AK5832" s="64">
        <f t="shared" si="91"/>
        <v>2.5805401680810983E-2</v>
      </c>
    </row>
    <row r="5833" spans="1:37" x14ac:dyDescent="0.25">
      <c r="A5833">
        <v>5831</v>
      </c>
      <c r="B5833" s="1">
        <v>1.11E-2</v>
      </c>
      <c r="C5833" s="1">
        <v>-6.5860300863308113E-5</v>
      </c>
      <c r="D5833" s="58">
        <v>0.12205454125478245</v>
      </c>
      <c r="E5833" s="58">
        <v>7.0308046205248553E-2</v>
      </c>
      <c r="F5833" s="58">
        <v>0.11970510954630814</v>
      </c>
      <c r="G5833" s="58">
        <v>0.10055571835110998</v>
      </c>
      <c r="H5833" s="58">
        <v>0.12837929268593298</v>
      </c>
      <c r="I5833" s="58">
        <v>3.8059782947505491E-2</v>
      </c>
      <c r="J5833" s="58">
        <v>6.0807785633020139E-2</v>
      </c>
      <c r="K5833" s="58">
        <v>8.5779330118397931E-2</v>
      </c>
      <c r="L5833" s="58">
        <v>3.9264062512681504E-2</v>
      </c>
      <c r="M5833" s="58">
        <v>7.6361459711736565E-2</v>
      </c>
      <c r="N5833" s="58">
        <v>0.15872487103327632</v>
      </c>
      <c r="O5833" s="58">
        <v>0</v>
      </c>
      <c r="P5833" s="58">
        <v>0</v>
      </c>
      <c r="Q5833" s="58">
        <v>0</v>
      </c>
      <c r="R5833" s="58">
        <v>0</v>
      </c>
      <c r="S5833" s="58">
        <v>0</v>
      </c>
      <c r="T5833" s="58">
        <v>0</v>
      </c>
      <c r="U5833" s="58">
        <v>0</v>
      </c>
      <c r="V5833" s="58">
        <v>0</v>
      </c>
      <c r="W5833" s="58">
        <v>0</v>
      </c>
      <c r="X5833" s="58">
        <v>0</v>
      </c>
      <c r="Y5833" s="58">
        <v>0</v>
      </c>
      <c r="Z5833" s="58">
        <v>0</v>
      </c>
      <c r="AA5833" s="58">
        <v>0</v>
      </c>
      <c r="AB5833" s="58">
        <v>0</v>
      </c>
      <c r="AC5833" s="58">
        <v>0</v>
      </c>
      <c r="AD5833" s="58">
        <v>0</v>
      </c>
      <c r="AE5833" s="58">
        <v>0</v>
      </c>
      <c r="AF5833" s="58">
        <v>0</v>
      </c>
      <c r="AG5833" s="58">
        <v>0</v>
      </c>
      <c r="AH5833" s="58">
        <v>0</v>
      </c>
      <c r="AI5833" s="58">
        <v>0</v>
      </c>
      <c r="AK5833" s="64">
        <f t="shared" si="91"/>
        <v>-5.9333604381358656E-3</v>
      </c>
    </row>
    <row r="5834" spans="1:37" x14ac:dyDescent="0.25">
      <c r="A5834">
        <v>5832</v>
      </c>
      <c r="B5834" s="1">
        <v>1.06E-2</v>
      </c>
      <c r="C5834" s="1">
        <v>-3.5043525715265404E-5</v>
      </c>
      <c r="D5834" s="58">
        <v>3.6204583780495944E-2</v>
      </c>
      <c r="E5834" s="58">
        <v>8.1904277487820185E-2</v>
      </c>
      <c r="F5834" s="58">
        <v>0.17201449527757137</v>
      </c>
      <c r="G5834" s="58">
        <v>6.7098351604430286E-3</v>
      </c>
      <c r="H5834" s="58">
        <v>6.6811894070377131E-2</v>
      </c>
      <c r="I5834" s="58">
        <v>4.5211078870727818E-2</v>
      </c>
      <c r="J5834" s="58">
        <v>0.18012090152226287</v>
      </c>
      <c r="K5834" s="58">
        <v>9.4684652897848165E-2</v>
      </c>
      <c r="L5834" s="58">
        <v>8.147350361113051E-2</v>
      </c>
      <c r="M5834" s="58">
        <v>0.19282081275779078</v>
      </c>
      <c r="N5834" s="58">
        <v>4.2043964563532155E-2</v>
      </c>
      <c r="O5834" s="58">
        <v>0</v>
      </c>
      <c r="P5834" s="58">
        <v>0</v>
      </c>
      <c r="Q5834" s="58">
        <v>0</v>
      </c>
      <c r="R5834" s="58">
        <v>0</v>
      </c>
      <c r="S5834" s="58">
        <v>0</v>
      </c>
      <c r="T5834" s="58">
        <v>0</v>
      </c>
      <c r="U5834" s="58">
        <v>0</v>
      </c>
      <c r="V5834" s="58">
        <v>0</v>
      </c>
      <c r="W5834" s="58">
        <v>0</v>
      </c>
      <c r="X5834" s="58">
        <v>0</v>
      </c>
      <c r="Y5834" s="58">
        <v>0</v>
      </c>
      <c r="Z5834" s="58">
        <v>0</v>
      </c>
      <c r="AA5834" s="58">
        <v>0</v>
      </c>
      <c r="AB5834" s="58">
        <v>0</v>
      </c>
      <c r="AC5834" s="58">
        <v>0</v>
      </c>
      <c r="AD5834" s="58">
        <v>0</v>
      </c>
      <c r="AE5834" s="58">
        <v>0</v>
      </c>
      <c r="AF5834" s="58">
        <v>0</v>
      </c>
      <c r="AG5834" s="58">
        <v>0</v>
      </c>
      <c r="AH5834" s="58">
        <v>0</v>
      </c>
      <c r="AI5834" s="58">
        <v>0</v>
      </c>
      <c r="AK5834" s="64">
        <f t="shared" si="91"/>
        <v>-3.3059929920061701E-3</v>
      </c>
    </row>
    <row r="5835" spans="1:37" x14ac:dyDescent="0.25">
      <c r="A5835">
        <v>5833</v>
      </c>
      <c r="B5835" s="1">
        <v>1.09E-2</v>
      </c>
      <c r="C5835" s="1">
        <v>-1.5681275526769012E-4</v>
      </c>
      <c r="D5835" s="58">
        <v>0.12872910827387063</v>
      </c>
      <c r="E5835" s="58">
        <v>4.8406319477196612E-2</v>
      </c>
      <c r="F5835" s="58">
        <v>0.11186485686817497</v>
      </c>
      <c r="G5835" s="58">
        <v>5.0772876596274559E-2</v>
      </c>
      <c r="H5835" s="58">
        <v>0.15481192718500059</v>
      </c>
      <c r="I5835" s="58">
        <v>5.0439660921543505E-2</v>
      </c>
      <c r="J5835" s="58">
        <v>6.7058701982278646E-2</v>
      </c>
      <c r="K5835" s="58">
        <v>0.12198697615362293</v>
      </c>
      <c r="L5835" s="58">
        <v>0.11504061130329543</v>
      </c>
      <c r="M5835" s="58">
        <v>0.10396525232010209</v>
      </c>
      <c r="N5835" s="58">
        <v>4.6923708918640082E-2</v>
      </c>
      <c r="O5835" s="58">
        <v>0</v>
      </c>
      <c r="P5835" s="58">
        <v>0</v>
      </c>
      <c r="Q5835" s="58">
        <v>0</v>
      </c>
      <c r="R5835" s="58">
        <v>0</v>
      </c>
      <c r="S5835" s="58">
        <v>0</v>
      </c>
      <c r="T5835" s="58">
        <v>0</v>
      </c>
      <c r="U5835" s="58">
        <v>0</v>
      </c>
      <c r="V5835" s="58">
        <v>0</v>
      </c>
      <c r="W5835" s="58">
        <v>0</v>
      </c>
      <c r="X5835" s="58">
        <v>0</v>
      </c>
      <c r="Y5835" s="58">
        <v>0</v>
      </c>
      <c r="Z5835" s="58">
        <v>0</v>
      </c>
      <c r="AA5835" s="58">
        <v>0</v>
      </c>
      <c r="AB5835" s="58">
        <v>0</v>
      </c>
      <c r="AC5835" s="58">
        <v>0</v>
      </c>
      <c r="AD5835" s="58">
        <v>0</v>
      </c>
      <c r="AE5835" s="58">
        <v>0</v>
      </c>
      <c r="AF5835" s="58">
        <v>0</v>
      </c>
      <c r="AG5835" s="58">
        <v>0</v>
      </c>
      <c r="AH5835" s="58">
        <v>0</v>
      </c>
      <c r="AI5835" s="58">
        <v>0</v>
      </c>
      <c r="AK5835" s="64">
        <f t="shared" si="91"/>
        <v>-1.4386491308962397E-2</v>
      </c>
    </row>
    <row r="5836" spans="1:37" x14ac:dyDescent="0.25">
      <c r="A5836">
        <v>5834</v>
      </c>
      <c r="B5836" s="1">
        <v>1.1299999999999999E-2</v>
      </c>
      <c r="C5836" s="1">
        <v>-1.4441094905645152E-4</v>
      </c>
      <c r="D5836" s="58">
        <v>0.16564005427237277</v>
      </c>
      <c r="E5836" s="58">
        <v>5.8585609245282562E-2</v>
      </c>
      <c r="F5836" s="58">
        <v>0.10702167272428063</v>
      </c>
      <c r="G5836" s="58">
        <v>2.0851895502570751E-2</v>
      </c>
      <c r="H5836" s="58">
        <v>0.16856243538780991</v>
      </c>
      <c r="I5836" s="58">
        <v>5.6127895953579192E-2</v>
      </c>
      <c r="J5836" s="58">
        <v>8.5452665782782933E-2</v>
      </c>
      <c r="K5836" s="58">
        <v>0.111286206942332</v>
      </c>
      <c r="L5836" s="58">
        <v>7.2137089684320352E-2</v>
      </c>
      <c r="M5836" s="58">
        <v>9.3973938270295265E-2</v>
      </c>
      <c r="N5836" s="58">
        <v>6.0360536234373548E-2</v>
      </c>
      <c r="O5836" s="58">
        <v>0</v>
      </c>
      <c r="P5836" s="58">
        <v>0</v>
      </c>
      <c r="Q5836" s="58">
        <v>0</v>
      </c>
      <c r="R5836" s="58">
        <v>0</v>
      </c>
      <c r="S5836" s="58">
        <v>0</v>
      </c>
      <c r="T5836" s="58">
        <v>0</v>
      </c>
      <c r="U5836" s="58">
        <v>0</v>
      </c>
      <c r="V5836" s="58">
        <v>0</v>
      </c>
      <c r="W5836" s="58">
        <v>0</v>
      </c>
      <c r="X5836" s="58">
        <v>0</v>
      </c>
      <c r="Y5836" s="58">
        <v>0</v>
      </c>
      <c r="Z5836" s="58">
        <v>0</v>
      </c>
      <c r="AA5836" s="58">
        <v>0</v>
      </c>
      <c r="AB5836" s="58">
        <v>0</v>
      </c>
      <c r="AC5836" s="58">
        <v>0</v>
      </c>
      <c r="AD5836" s="58">
        <v>0</v>
      </c>
      <c r="AE5836" s="58">
        <v>0</v>
      </c>
      <c r="AF5836" s="58">
        <v>0</v>
      </c>
      <c r="AG5836" s="58">
        <v>0</v>
      </c>
      <c r="AH5836" s="58">
        <v>0</v>
      </c>
      <c r="AI5836" s="58">
        <v>0</v>
      </c>
      <c r="AK5836" s="64">
        <f t="shared" si="91"/>
        <v>-1.277973000499571E-2</v>
      </c>
    </row>
    <row r="5837" spans="1:37" x14ac:dyDescent="0.25">
      <c r="A5837">
        <v>5835</v>
      </c>
      <c r="B5837" s="1">
        <v>1.2500000000000001E-2</v>
      </c>
      <c r="C5837" s="1">
        <v>5.8616709133820386E-5</v>
      </c>
      <c r="D5837" s="58">
        <v>7.3128909044291771E-2</v>
      </c>
      <c r="E5837" s="58">
        <v>0.12210476219552441</v>
      </c>
      <c r="F5837" s="58">
        <v>4.6168987782085572E-2</v>
      </c>
      <c r="G5837" s="58">
        <v>2.6512931745657387E-2</v>
      </c>
      <c r="H5837" s="58">
        <v>7.0724554881620008E-2</v>
      </c>
      <c r="I5837" s="58">
        <v>6.4537436588460714E-2</v>
      </c>
      <c r="J5837" s="58">
        <v>7.332901627914401E-2</v>
      </c>
      <c r="K5837" s="58">
        <v>0.16933789279818989</v>
      </c>
      <c r="L5837" s="58">
        <v>0.19027651446604718</v>
      </c>
      <c r="M5837" s="58">
        <v>1.7193652040913707E-2</v>
      </c>
      <c r="N5837" s="58">
        <v>0.14668534217806556</v>
      </c>
      <c r="O5837" s="58">
        <v>0</v>
      </c>
      <c r="P5837" s="58">
        <v>0</v>
      </c>
      <c r="Q5837" s="58">
        <v>0</v>
      </c>
      <c r="R5837" s="58">
        <v>0</v>
      </c>
      <c r="S5837" s="58">
        <v>0</v>
      </c>
      <c r="T5837" s="58">
        <v>0</v>
      </c>
      <c r="U5837" s="58">
        <v>0</v>
      </c>
      <c r="V5837" s="58">
        <v>0</v>
      </c>
      <c r="W5837" s="58">
        <v>0</v>
      </c>
      <c r="X5837" s="58">
        <v>0</v>
      </c>
      <c r="Y5837" s="58">
        <v>0</v>
      </c>
      <c r="Z5837" s="58">
        <v>0</v>
      </c>
      <c r="AA5837" s="58">
        <v>0</v>
      </c>
      <c r="AB5837" s="58">
        <v>0</v>
      </c>
      <c r="AC5837" s="58">
        <v>0</v>
      </c>
      <c r="AD5837" s="58">
        <v>0</v>
      </c>
      <c r="AE5837" s="58">
        <v>0</v>
      </c>
      <c r="AF5837" s="58">
        <v>0</v>
      </c>
      <c r="AG5837" s="58">
        <v>0</v>
      </c>
      <c r="AH5837" s="58">
        <v>0</v>
      </c>
      <c r="AI5837" s="58">
        <v>0</v>
      </c>
      <c r="AK5837" s="64">
        <f t="shared" si="91"/>
        <v>4.6893367307056302E-3</v>
      </c>
    </row>
    <row r="5838" spans="1:37" x14ac:dyDescent="0.25">
      <c r="A5838">
        <v>5836</v>
      </c>
      <c r="B5838" s="1">
        <v>1.24E-2</v>
      </c>
      <c r="C5838" s="1">
        <v>-1.311832298384143E-4</v>
      </c>
      <c r="D5838" s="58">
        <v>6.0527160803304822E-2</v>
      </c>
      <c r="E5838" s="58">
        <v>3.6095384518694727E-2</v>
      </c>
      <c r="F5838" s="58">
        <v>7.9801070743913835E-2</v>
      </c>
      <c r="G5838" s="58">
        <v>0.11390284316159216</v>
      </c>
      <c r="H5838" s="58">
        <v>2.1522717099023998E-2</v>
      </c>
      <c r="I5838" s="58">
        <v>0.21615039041481307</v>
      </c>
      <c r="J5838" s="58">
        <v>0.17113730086543996</v>
      </c>
      <c r="K5838" s="58">
        <v>7.9178299834435362E-2</v>
      </c>
      <c r="L5838" s="58">
        <v>7.3143328438198804E-2</v>
      </c>
      <c r="M5838" s="58">
        <v>7.9468369889695703E-2</v>
      </c>
      <c r="N5838" s="58">
        <v>6.9073134230887651E-2</v>
      </c>
      <c r="O5838" s="58">
        <v>0</v>
      </c>
      <c r="P5838" s="58">
        <v>0</v>
      </c>
      <c r="Q5838" s="58">
        <v>0</v>
      </c>
      <c r="R5838" s="58">
        <v>0</v>
      </c>
      <c r="S5838" s="58">
        <v>0</v>
      </c>
      <c r="T5838" s="58">
        <v>0</v>
      </c>
      <c r="U5838" s="58">
        <v>0</v>
      </c>
      <c r="V5838" s="58">
        <v>0</v>
      </c>
      <c r="W5838" s="58">
        <v>0</v>
      </c>
      <c r="X5838" s="58">
        <v>0</v>
      </c>
      <c r="Y5838" s="58">
        <v>0</v>
      </c>
      <c r="Z5838" s="58">
        <v>0</v>
      </c>
      <c r="AA5838" s="58">
        <v>0</v>
      </c>
      <c r="AB5838" s="58">
        <v>0</v>
      </c>
      <c r="AC5838" s="58">
        <v>0</v>
      </c>
      <c r="AD5838" s="58">
        <v>0</v>
      </c>
      <c r="AE5838" s="58">
        <v>0</v>
      </c>
      <c r="AF5838" s="58">
        <v>0</v>
      </c>
      <c r="AG5838" s="58">
        <v>0</v>
      </c>
      <c r="AH5838" s="58">
        <v>0</v>
      </c>
      <c r="AI5838" s="58">
        <v>0</v>
      </c>
      <c r="AK5838" s="64">
        <f t="shared" si="91"/>
        <v>-1.057929272890438E-2</v>
      </c>
    </row>
    <row r="5839" spans="1:37" x14ac:dyDescent="0.25">
      <c r="A5839">
        <v>5837</v>
      </c>
      <c r="B5839" s="1">
        <v>9.7000000000000003E-3</v>
      </c>
      <c r="C5839" s="1">
        <v>2.2696298873207013E-4</v>
      </c>
      <c r="D5839" s="58">
        <v>7.1765117524785413E-2</v>
      </c>
      <c r="E5839" s="58">
        <v>8.4206527088605793E-2</v>
      </c>
      <c r="F5839" s="58">
        <v>0.10183044191045966</v>
      </c>
      <c r="G5839" s="58">
        <v>0.14441074743227056</v>
      </c>
      <c r="H5839" s="58">
        <v>7.7811179159047061E-2</v>
      </c>
      <c r="I5839" s="58">
        <v>5.7983217561334711E-2</v>
      </c>
      <c r="J5839" s="58">
        <v>3.1450558525010202E-3</v>
      </c>
      <c r="K5839" s="58">
        <v>9.1499161360917378E-3</v>
      </c>
      <c r="L5839" s="58">
        <v>0.1790455701363767</v>
      </c>
      <c r="M5839" s="58">
        <v>0.13981359256346398</v>
      </c>
      <c r="N5839" s="58">
        <v>0.13083863463506312</v>
      </c>
      <c r="O5839" s="58">
        <v>0</v>
      </c>
      <c r="P5839" s="58">
        <v>0</v>
      </c>
      <c r="Q5839" s="58">
        <v>0</v>
      </c>
      <c r="R5839" s="58">
        <v>0</v>
      </c>
      <c r="S5839" s="58">
        <v>0</v>
      </c>
      <c r="T5839" s="58">
        <v>0</v>
      </c>
      <c r="U5839" s="58">
        <v>0</v>
      </c>
      <c r="V5839" s="58">
        <v>0</v>
      </c>
      <c r="W5839" s="58">
        <v>0</v>
      </c>
      <c r="X5839" s="58">
        <v>0</v>
      </c>
      <c r="Y5839" s="58">
        <v>0</v>
      </c>
      <c r="Z5839" s="58">
        <v>0</v>
      </c>
      <c r="AA5839" s="58">
        <v>0</v>
      </c>
      <c r="AB5839" s="58">
        <v>0</v>
      </c>
      <c r="AC5839" s="58">
        <v>0</v>
      </c>
      <c r="AD5839" s="58">
        <v>0</v>
      </c>
      <c r="AE5839" s="58">
        <v>0</v>
      </c>
      <c r="AF5839" s="58">
        <v>0</v>
      </c>
      <c r="AG5839" s="58">
        <v>0</v>
      </c>
      <c r="AH5839" s="58">
        <v>0</v>
      </c>
      <c r="AI5839" s="58">
        <v>0</v>
      </c>
      <c r="AK5839" s="64">
        <f t="shared" si="91"/>
        <v>2.3398246261038157E-2</v>
      </c>
    </row>
    <row r="5840" spans="1:37" x14ac:dyDescent="0.25">
      <c r="A5840">
        <v>5838</v>
      </c>
      <c r="B5840" s="1">
        <v>9.7999999999999997E-3</v>
      </c>
      <c r="C5840" s="1">
        <v>3.7250997590114889E-6</v>
      </c>
      <c r="D5840" s="58">
        <v>0.10611451337460608</v>
      </c>
      <c r="E5840" s="58">
        <v>4.4641814831493355E-2</v>
      </c>
      <c r="F5840" s="58">
        <v>0.11756414729184228</v>
      </c>
      <c r="G5840" s="58">
        <v>2.5310480186999162E-2</v>
      </c>
      <c r="H5840" s="58">
        <v>0.11204255989906041</v>
      </c>
      <c r="I5840" s="58">
        <v>0.14845902375983067</v>
      </c>
      <c r="J5840" s="58">
        <v>9.6305281871267551E-2</v>
      </c>
      <c r="K5840" s="58">
        <v>1.0605265390097358E-2</v>
      </c>
      <c r="L5840" s="58">
        <v>9.0057115350814967E-2</v>
      </c>
      <c r="M5840" s="58">
        <v>0.14738150954845505</v>
      </c>
      <c r="N5840" s="58">
        <v>0.10151828849553304</v>
      </c>
      <c r="O5840" s="58">
        <v>0</v>
      </c>
      <c r="P5840" s="58">
        <v>0</v>
      </c>
      <c r="Q5840" s="58">
        <v>0</v>
      </c>
      <c r="R5840" s="58">
        <v>0</v>
      </c>
      <c r="S5840" s="58">
        <v>0</v>
      </c>
      <c r="T5840" s="58">
        <v>0</v>
      </c>
      <c r="U5840" s="58">
        <v>0</v>
      </c>
      <c r="V5840" s="58">
        <v>0</v>
      </c>
      <c r="W5840" s="58">
        <v>0</v>
      </c>
      <c r="X5840" s="58">
        <v>0</v>
      </c>
      <c r="Y5840" s="58">
        <v>0</v>
      </c>
      <c r="Z5840" s="58">
        <v>0</v>
      </c>
      <c r="AA5840" s="58">
        <v>0</v>
      </c>
      <c r="AB5840" s="58">
        <v>0</v>
      </c>
      <c r="AC5840" s="58">
        <v>0</v>
      </c>
      <c r="AD5840" s="58">
        <v>0</v>
      </c>
      <c r="AE5840" s="58">
        <v>0</v>
      </c>
      <c r="AF5840" s="58">
        <v>0</v>
      </c>
      <c r="AG5840" s="58">
        <v>0</v>
      </c>
      <c r="AH5840" s="58">
        <v>0</v>
      </c>
      <c r="AI5840" s="58">
        <v>0</v>
      </c>
      <c r="AK5840" s="64">
        <f t="shared" si="91"/>
        <v>3.8011222030729481E-4</v>
      </c>
    </row>
    <row r="5841" spans="1:37" x14ac:dyDescent="0.25">
      <c r="A5841">
        <v>5839</v>
      </c>
      <c r="B5841" s="1">
        <v>1.2800000000000001E-2</v>
      </c>
      <c r="C5841" s="1">
        <v>2.4861728165923133E-4</v>
      </c>
      <c r="D5841" s="58">
        <v>0.12724265504306478</v>
      </c>
      <c r="E5841" s="58">
        <v>0.15554706761690576</v>
      </c>
      <c r="F5841" s="58">
        <v>4.7868591070486737E-2</v>
      </c>
      <c r="G5841" s="58">
        <v>8.6195713197220025E-2</v>
      </c>
      <c r="H5841" s="58">
        <v>1.8775102497580076E-2</v>
      </c>
      <c r="I5841" s="58">
        <v>4.544226304742309E-2</v>
      </c>
      <c r="J5841" s="58">
        <v>0.10555073685652559</v>
      </c>
      <c r="K5841" s="58">
        <v>9.5549864070476359E-2</v>
      </c>
      <c r="L5841" s="58">
        <v>0.10150237084368116</v>
      </c>
      <c r="M5841" s="58">
        <v>4.5475934164320442E-2</v>
      </c>
      <c r="N5841" s="58">
        <v>0.1708497015923158</v>
      </c>
      <c r="O5841" s="58">
        <v>0</v>
      </c>
      <c r="P5841" s="58">
        <v>0</v>
      </c>
      <c r="Q5841" s="58">
        <v>0</v>
      </c>
      <c r="R5841" s="58">
        <v>0</v>
      </c>
      <c r="S5841" s="58">
        <v>0</v>
      </c>
      <c r="T5841" s="58">
        <v>0</v>
      </c>
      <c r="U5841" s="58">
        <v>0</v>
      </c>
      <c r="V5841" s="58">
        <v>0</v>
      </c>
      <c r="W5841" s="58">
        <v>0</v>
      </c>
      <c r="X5841" s="58">
        <v>0</v>
      </c>
      <c r="Y5841" s="58">
        <v>0</v>
      </c>
      <c r="Z5841" s="58">
        <v>0</v>
      </c>
      <c r="AA5841" s="58">
        <v>0</v>
      </c>
      <c r="AB5841" s="58">
        <v>0</v>
      </c>
      <c r="AC5841" s="58">
        <v>0</v>
      </c>
      <c r="AD5841" s="58">
        <v>0</v>
      </c>
      <c r="AE5841" s="58">
        <v>0</v>
      </c>
      <c r="AF5841" s="58">
        <v>0</v>
      </c>
      <c r="AG5841" s="58">
        <v>0</v>
      </c>
      <c r="AH5841" s="58">
        <v>0</v>
      </c>
      <c r="AI5841" s="58">
        <v>0</v>
      </c>
      <c r="AK5841" s="64">
        <f t="shared" si="91"/>
        <v>1.9423225129627446E-2</v>
      </c>
    </row>
    <row r="5842" spans="1:37" x14ac:dyDescent="0.25">
      <c r="A5842">
        <v>5840</v>
      </c>
      <c r="B5842" s="1">
        <v>1.32E-2</v>
      </c>
      <c r="C5842" s="1">
        <v>5.445809643834107E-5</v>
      </c>
      <c r="D5842" s="58">
        <v>4.7014001260687187E-2</v>
      </c>
      <c r="E5842" s="58">
        <v>0.15992912045367033</v>
      </c>
      <c r="F5842" s="58">
        <v>7.864469834185335E-2</v>
      </c>
      <c r="G5842" s="58">
        <v>0.13431785719721948</v>
      </c>
      <c r="H5842" s="58">
        <v>6.5684478492243709E-2</v>
      </c>
      <c r="I5842" s="58">
        <v>8.1295918568505168E-2</v>
      </c>
      <c r="J5842" s="58">
        <v>1.7685999095576544E-2</v>
      </c>
      <c r="K5842" s="58">
        <v>0.11341822855375468</v>
      </c>
      <c r="L5842" s="58">
        <v>7.2925975728192455E-2</v>
      </c>
      <c r="M5842" s="58">
        <v>0.14974490013062894</v>
      </c>
      <c r="N5842" s="58">
        <v>7.9338822177668133E-2</v>
      </c>
      <c r="O5842" s="58">
        <v>0</v>
      </c>
      <c r="P5842" s="58">
        <v>0</v>
      </c>
      <c r="Q5842" s="58">
        <v>0</v>
      </c>
      <c r="R5842" s="58">
        <v>0</v>
      </c>
      <c r="S5842" s="58">
        <v>0</v>
      </c>
      <c r="T5842" s="58">
        <v>0</v>
      </c>
      <c r="U5842" s="58">
        <v>0</v>
      </c>
      <c r="V5842" s="58">
        <v>0</v>
      </c>
      <c r="W5842" s="58">
        <v>0</v>
      </c>
      <c r="X5842" s="58">
        <v>0</v>
      </c>
      <c r="Y5842" s="58">
        <v>0</v>
      </c>
      <c r="Z5842" s="58">
        <v>0</v>
      </c>
      <c r="AA5842" s="58">
        <v>0</v>
      </c>
      <c r="AB5842" s="58">
        <v>0</v>
      </c>
      <c r="AC5842" s="58">
        <v>0</v>
      </c>
      <c r="AD5842" s="58">
        <v>0</v>
      </c>
      <c r="AE5842" s="58">
        <v>0</v>
      </c>
      <c r="AF5842" s="58">
        <v>0</v>
      </c>
      <c r="AG5842" s="58">
        <v>0</v>
      </c>
      <c r="AH5842" s="58">
        <v>0</v>
      </c>
      <c r="AI5842" s="58">
        <v>0</v>
      </c>
      <c r="AK5842" s="64">
        <f t="shared" si="91"/>
        <v>4.1256133665409905E-3</v>
      </c>
    </row>
    <row r="5843" spans="1:37" x14ac:dyDescent="0.25">
      <c r="A5843">
        <v>5841</v>
      </c>
      <c r="B5843" s="1">
        <v>1.38E-2</v>
      </c>
      <c r="C5843" s="1">
        <v>-5.7403253196805867E-6</v>
      </c>
      <c r="D5843" s="58">
        <v>0.12063281643481751</v>
      </c>
      <c r="E5843" s="58">
        <v>9.7955682034123318E-2</v>
      </c>
      <c r="F5843" s="58">
        <v>5.4302844937890823E-2</v>
      </c>
      <c r="G5843" s="58">
        <v>0.14917521848793708</v>
      </c>
      <c r="H5843" s="58">
        <v>0.13326108923624067</v>
      </c>
      <c r="I5843" s="58">
        <v>9.760147500573968E-2</v>
      </c>
      <c r="J5843" s="58">
        <v>0.13232646514702359</v>
      </c>
      <c r="K5843" s="58">
        <v>0.1043294534147062</v>
      </c>
      <c r="L5843" s="58">
        <v>1.1838449495126744E-2</v>
      </c>
      <c r="M5843" s="58">
        <v>6.7367936290181497E-3</v>
      </c>
      <c r="N5843" s="58">
        <v>9.1839712177376159E-2</v>
      </c>
      <c r="O5843" s="58">
        <v>0</v>
      </c>
      <c r="P5843" s="58">
        <v>0</v>
      </c>
      <c r="Q5843" s="58">
        <v>0</v>
      </c>
      <c r="R5843" s="58">
        <v>0</v>
      </c>
      <c r="S5843" s="58">
        <v>0</v>
      </c>
      <c r="T5843" s="58">
        <v>0</v>
      </c>
      <c r="U5843" s="58">
        <v>0</v>
      </c>
      <c r="V5843" s="58">
        <v>0</v>
      </c>
      <c r="W5843" s="58">
        <v>0</v>
      </c>
      <c r="X5843" s="58">
        <v>0</v>
      </c>
      <c r="Y5843" s="58">
        <v>0</v>
      </c>
      <c r="Z5843" s="58">
        <v>0</v>
      </c>
      <c r="AA5843" s="58">
        <v>0</v>
      </c>
      <c r="AB5843" s="58">
        <v>0</v>
      </c>
      <c r="AC5843" s="58">
        <v>0</v>
      </c>
      <c r="AD5843" s="58">
        <v>0</v>
      </c>
      <c r="AE5843" s="58">
        <v>0</v>
      </c>
      <c r="AF5843" s="58">
        <v>0</v>
      </c>
      <c r="AG5843" s="58">
        <v>0</v>
      </c>
      <c r="AH5843" s="58">
        <v>0</v>
      </c>
      <c r="AI5843" s="58">
        <v>0</v>
      </c>
      <c r="AK5843" s="64">
        <f t="shared" si="91"/>
        <v>-4.1596560287540484E-4</v>
      </c>
    </row>
    <row r="5844" spans="1:37" x14ac:dyDescent="0.25">
      <c r="A5844">
        <v>5842</v>
      </c>
      <c r="B5844" s="1">
        <v>1.21E-2</v>
      </c>
      <c r="C5844" s="1">
        <v>-3.8326073953184517E-5</v>
      </c>
      <c r="D5844" s="58">
        <v>3.3633863479053242E-3</v>
      </c>
      <c r="E5844" s="58">
        <v>8.4087657559556786E-2</v>
      </c>
      <c r="F5844" s="58">
        <v>9.8462258575695683E-2</v>
      </c>
      <c r="G5844" s="58">
        <v>0.13736352687985917</v>
      </c>
      <c r="H5844" s="58">
        <v>9.8889791910480127E-2</v>
      </c>
      <c r="I5844" s="58">
        <v>0.10291222114198345</v>
      </c>
      <c r="J5844" s="58">
        <v>0.13280178367458026</v>
      </c>
      <c r="K5844" s="58">
        <v>9.3509738771020243E-2</v>
      </c>
      <c r="L5844" s="58">
        <v>8.1839278010115528E-3</v>
      </c>
      <c r="M5844" s="58">
        <v>0.1038280804969775</v>
      </c>
      <c r="N5844" s="58">
        <v>0.13659762684092994</v>
      </c>
      <c r="O5844" s="58">
        <v>0</v>
      </c>
      <c r="P5844" s="58">
        <v>0</v>
      </c>
      <c r="Q5844" s="58">
        <v>0</v>
      </c>
      <c r="R5844" s="58">
        <v>0</v>
      </c>
      <c r="S5844" s="58">
        <v>0</v>
      </c>
      <c r="T5844" s="58">
        <v>0</v>
      </c>
      <c r="U5844" s="58">
        <v>0</v>
      </c>
      <c r="V5844" s="58">
        <v>0</v>
      </c>
      <c r="W5844" s="58">
        <v>0</v>
      </c>
      <c r="X5844" s="58">
        <v>0</v>
      </c>
      <c r="Y5844" s="58">
        <v>0</v>
      </c>
      <c r="Z5844" s="58">
        <v>0</v>
      </c>
      <c r="AA5844" s="58">
        <v>0</v>
      </c>
      <c r="AB5844" s="58">
        <v>0</v>
      </c>
      <c r="AC5844" s="58">
        <v>0</v>
      </c>
      <c r="AD5844" s="58">
        <v>0</v>
      </c>
      <c r="AE5844" s="58">
        <v>0</v>
      </c>
      <c r="AF5844" s="58">
        <v>0</v>
      </c>
      <c r="AG5844" s="58">
        <v>0</v>
      </c>
      <c r="AH5844" s="58">
        <v>0</v>
      </c>
      <c r="AI5844" s="58">
        <v>0</v>
      </c>
      <c r="AK5844" s="64">
        <f t="shared" si="91"/>
        <v>-3.1674441283623569E-3</v>
      </c>
    </row>
    <row r="5845" spans="1:37" x14ac:dyDescent="0.25">
      <c r="A5845">
        <v>5843</v>
      </c>
      <c r="B5845" s="1">
        <v>9.4999999999999998E-3</v>
      </c>
      <c r="C5845" s="1">
        <v>-2.1345311711679635E-4</v>
      </c>
      <c r="D5845" s="58">
        <v>0.11705426373889938</v>
      </c>
      <c r="E5845" s="58">
        <v>4.8123188705593194E-3</v>
      </c>
      <c r="F5845" s="58">
        <v>0.13323773165762684</v>
      </c>
      <c r="G5845" s="58">
        <v>3.9913131645787123E-2</v>
      </c>
      <c r="H5845" s="58">
        <v>6.9035486659203518E-2</v>
      </c>
      <c r="I5845" s="58">
        <v>0.14934601512271037</v>
      </c>
      <c r="J5845" s="58">
        <v>6.9704267471685632E-3</v>
      </c>
      <c r="K5845" s="58">
        <v>5.2132397604254622E-2</v>
      </c>
      <c r="L5845" s="58">
        <v>0.12478186086821134</v>
      </c>
      <c r="M5845" s="58">
        <v>0.14411383986493029</v>
      </c>
      <c r="N5845" s="58">
        <v>0.15860252722064871</v>
      </c>
      <c r="O5845" s="58">
        <v>0</v>
      </c>
      <c r="P5845" s="58">
        <v>0</v>
      </c>
      <c r="Q5845" s="58">
        <v>0</v>
      </c>
      <c r="R5845" s="58">
        <v>0</v>
      </c>
      <c r="S5845" s="58">
        <v>0</v>
      </c>
      <c r="T5845" s="58">
        <v>0</v>
      </c>
      <c r="U5845" s="58">
        <v>0</v>
      </c>
      <c r="V5845" s="58">
        <v>0</v>
      </c>
      <c r="W5845" s="58">
        <v>0</v>
      </c>
      <c r="X5845" s="58">
        <v>0</v>
      </c>
      <c r="Y5845" s="58">
        <v>0</v>
      </c>
      <c r="Z5845" s="58">
        <v>0</v>
      </c>
      <c r="AA5845" s="58">
        <v>0</v>
      </c>
      <c r="AB5845" s="58">
        <v>0</v>
      </c>
      <c r="AC5845" s="58">
        <v>0</v>
      </c>
      <c r="AD5845" s="58">
        <v>0</v>
      </c>
      <c r="AE5845" s="58">
        <v>0</v>
      </c>
      <c r="AF5845" s="58">
        <v>0</v>
      </c>
      <c r="AG5845" s="58">
        <v>0</v>
      </c>
      <c r="AH5845" s="58">
        <v>0</v>
      </c>
      <c r="AI5845" s="58">
        <v>0</v>
      </c>
      <c r="AK5845" s="64">
        <f t="shared" si="91"/>
        <v>-2.2468749170189092E-2</v>
      </c>
    </row>
    <row r="5846" spans="1:37" x14ac:dyDescent="0.25">
      <c r="A5846">
        <v>5844</v>
      </c>
      <c r="B5846" s="1">
        <v>1.0999999999999999E-2</v>
      </c>
      <c r="C5846" s="1">
        <v>1.2799268243140628E-4</v>
      </c>
      <c r="D5846" s="58">
        <v>3.4400178323392358E-2</v>
      </c>
      <c r="E5846" s="58">
        <v>6.1377317904541193E-2</v>
      </c>
      <c r="F5846" s="58">
        <v>6.3101132276628211E-2</v>
      </c>
      <c r="G5846" s="58">
        <v>0.13034296851093699</v>
      </c>
      <c r="H5846" s="58">
        <v>0.15413559048624798</v>
      </c>
      <c r="I5846" s="58">
        <v>0.15486023127362644</v>
      </c>
      <c r="J5846" s="58">
        <v>0.10054278795907291</v>
      </c>
      <c r="K5846" s="58">
        <v>1.4754111397390092E-2</v>
      </c>
      <c r="L5846" s="58">
        <v>0.10514584367584431</v>
      </c>
      <c r="M5846" s="58">
        <v>0.12077781298932118</v>
      </c>
      <c r="N5846" s="58">
        <v>6.0562025202998374E-2</v>
      </c>
      <c r="O5846" s="58">
        <v>0</v>
      </c>
      <c r="P5846" s="58">
        <v>0</v>
      </c>
      <c r="Q5846" s="58">
        <v>0</v>
      </c>
      <c r="R5846" s="58">
        <v>0</v>
      </c>
      <c r="S5846" s="58">
        <v>0</v>
      </c>
      <c r="T5846" s="58">
        <v>0</v>
      </c>
      <c r="U5846" s="58">
        <v>0</v>
      </c>
      <c r="V5846" s="58">
        <v>0</v>
      </c>
      <c r="W5846" s="58">
        <v>0</v>
      </c>
      <c r="X5846" s="58">
        <v>0</v>
      </c>
      <c r="Y5846" s="58">
        <v>0</v>
      </c>
      <c r="Z5846" s="58">
        <v>0</v>
      </c>
      <c r="AA5846" s="58">
        <v>0</v>
      </c>
      <c r="AB5846" s="58">
        <v>0</v>
      </c>
      <c r="AC5846" s="58">
        <v>0</v>
      </c>
      <c r="AD5846" s="58">
        <v>0</v>
      </c>
      <c r="AE5846" s="58">
        <v>0</v>
      </c>
      <c r="AF5846" s="58">
        <v>0</v>
      </c>
      <c r="AG5846" s="58">
        <v>0</v>
      </c>
      <c r="AH5846" s="58">
        <v>0</v>
      </c>
      <c r="AI5846" s="58">
        <v>0</v>
      </c>
      <c r="AK5846" s="64">
        <f t="shared" si="91"/>
        <v>1.1635698402855117E-2</v>
      </c>
    </row>
    <row r="5847" spans="1:37" x14ac:dyDescent="0.25">
      <c r="A5847">
        <v>5845</v>
      </c>
      <c r="B5847" s="1">
        <v>1.4200000000000001E-2</v>
      </c>
      <c r="C5847" s="1">
        <v>1.0074794172226781E-4</v>
      </c>
      <c r="D5847" s="58">
        <v>1.5624925878397465E-3</v>
      </c>
      <c r="E5847" s="58">
        <v>0.12163514065788357</v>
      </c>
      <c r="F5847" s="58">
        <v>2.0154471714990799E-2</v>
      </c>
      <c r="G5847" s="58">
        <v>0.15941138032279326</v>
      </c>
      <c r="H5847" s="58">
        <v>0.13806183803927047</v>
      </c>
      <c r="I5847" s="58">
        <v>0.13616263065562836</v>
      </c>
      <c r="J5847" s="58">
        <v>0.15213898084451719</v>
      </c>
      <c r="K5847" s="58">
        <v>0.1249825746254144</v>
      </c>
      <c r="L5847" s="58">
        <v>9.2723192257641487E-2</v>
      </c>
      <c r="M5847" s="58">
        <v>2.9020612471031357E-2</v>
      </c>
      <c r="N5847" s="58">
        <v>2.4146685822989396E-2</v>
      </c>
      <c r="O5847" s="58">
        <v>0</v>
      </c>
      <c r="P5847" s="58">
        <v>0</v>
      </c>
      <c r="Q5847" s="58">
        <v>0</v>
      </c>
      <c r="R5847" s="58">
        <v>0</v>
      </c>
      <c r="S5847" s="58">
        <v>0</v>
      </c>
      <c r="T5847" s="58">
        <v>0</v>
      </c>
      <c r="U5847" s="58">
        <v>0</v>
      </c>
      <c r="V5847" s="58">
        <v>0</v>
      </c>
      <c r="W5847" s="58">
        <v>0</v>
      </c>
      <c r="X5847" s="58">
        <v>0</v>
      </c>
      <c r="Y5847" s="58">
        <v>0</v>
      </c>
      <c r="Z5847" s="58">
        <v>0</v>
      </c>
      <c r="AA5847" s="58">
        <v>0</v>
      </c>
      <c r="AB5847" s="58">
        <v>0</v>
      </c>
      <c r="AC5847" s="58">
        <v>0</v>
      </c>
      <c r="AD5847" s="58">
        <v>0</v>
      </c>
      <c r="AE5847" s="58">
        <v>0</v>
      </c>
      <c r="AF5847" s="58">
        <v>0</v>
      </c>
      <c r="AG5847" s="58">
        <v>0</v>
      </c>
      <c r="AH5847" s="58">
        <v>0</v>
      </c>
      <c r="AI5847" s="58">
        <v>0</v>
      </c>
      <c r="AK5847" s="64">
        <f t="shared" si="91"/>
        <v>7.0949254733991413E-3</v>
      </c>
    </row>
    <row r="5848" spans="1:37" x14ac:dyDescent="0.25">
      <c r="A5848">
        <v>5846</v>
      </c>
      <c r="B5848" s="1">
        <v>1.14E-2</v>
      </c>
      <c r="C5848" s="1">
        <v>-1.6180328123836332E-4</v>
      </c>
      <c r="D5848" s="58">
        <v>0.1512652441601976</v>
      </c>
      <c r="E5848" s="58">
        <v>6.3212168549932557E-2</v>
      </c>
      <c r="F5848" s="58">
        <v>9.2199044166829169E-2</v>
      </c>
      <c r="G5848" s="58">
        <v>1.3267287250704684E-2</v>
      </c>
      <c r="H5848" s="58">
        <v>3.9325785407375753E-2</v>
      </c>
      <c r="I5848" s="58">
        <v>0.14661564876169139</v>
      </c>
      <c r="J5848" s="58">
        <v>1.5049952168914568E-2</v>
      </c>
      <c r="K5848" s="58">
        <v>0.10908850626259521</v>
      </c>
      <c r="L5848" s="58">
        <v>0.15052933357348056</v>
      </c>
      <c r="M5848" s="58">
        <v>8.8531079397098644E-2</v>
      </c>
      <c r="N5848" s="58">
        <v>0.13091595030117986</v>
      </c>
      <c r="O5848" s="58">
        <v>0</v>
      </c>
      <c r="P5848" s="58">
        <v>0</v>
      </c>
      <c r="Q5848" s="58">
        <v>0</v>
      </c>
      <c r="R5848" s="58">
        <v>0</v>
      </c>
      <c r="S5848" s="58">
        <v>0</v>
      </c>
      <c r="T5848" s="58">
        <v>0</v>
      </c>
      <c r="U5848" s="58">
        <v>0</v>
      </c>
      <c r="V5848" s="58">
        <v>0</v>
      </c>
      <c r="W5848" s="58">
        <v>0</v>
      </c>
      <c r="X5848" s="58">
        <v>0</v>
      </c>
      <c r="Y5848" s="58">
        <v>0</v>
      </c>
      <c r="Z5848" s="58">
        <v>0</v>
      </c>
      <c r="AA5848" s="58">
        <v>0</v>
      </c>
      <c r="AB5848" s="58">
        <v>0</v>
      </c>
      <c r="AC5848" s="58">
        <v>0</v>
      </c>
      <c r="AD5848" s="58">
        <v>0</v>
      </c>
      <c r="AE5848" s="58">
        <v>0</v>
      </c>
      <c r="AF5848" s="58">
        <v>0</v>
      </c>
      <c r="AG5848" s="58">
        <v>0</v>
      </c>
      <c r="AH5848" s="58">
        <v>0</v>
      </c>
      <c r="AI5848" s="58">
        <v>0</v>
      </c>
      <c r="AK5848" s="64">
        <f t="shared" si="91"/>
        <v>-1.4193270284066958E-2</v>
      </c>
    </row>
    <row r="5849" spans="1:37" x14ac:dyDescent="0.25">
      <c r="A5849">
        <v>5847</v>
      </c>
      <c r="B5849" s="1">
        <v>1.2800000000000001E-2</v>
      </c>
      <c r="C5849" s="1">
        <v>-4.1158806834857038E-5</v>
      </c>
      <c r="D5849" s="58">
        <v>3.3120925515448485E-2</v>
      </c>
      <c r="E5849" s="58">
        <v>0.1139791387880467</v>
      </c>
      <c r="F5849" s="58">
        <v>0.14480316094362675</v>
      </c>
      <c r="G5849" s="58">
        <v>8.375613954472276E-2</v>
      </c>
      <c r="H5849" s="58">
        <v>9.049021682689104E-2</v>
      </c>
      <c r="I5849" s="58">
        <v>2.1003861875299578E-2</v>
      </c>
      <c r="J5849" s="58">
        <v>0.15452486859372169</v>
      </c>
      <c r="K5849" s="58">
        <v>0.14194536953113324</v>
      </c>
      <c r="L5849" s="58">
        <v>5.0729596435602736E-2</v>
      </c>
      <c r="M5849" s="58">
        <v>7.7118909870989225E-2</v>
      </c>
      <c r="N5849" s="58">
        <v>8.8527812074517917E-2</v>
      </c>
      <c r="O5849" s="58">
        <v>0</v>
      </c>
      <c r="P5849" s="58">
        <v>0</v>
      </c>
      <c r="Q5849" s="58">
        <v>0</v>
      </c>
      <c r="R5849" s="58">
        <v>0</v>
      </c>
      <c r="S5849" s="58">
        <v>0</v>
      </c>
      <c r="T5849" s="58">
        <v>0</v>
      </c>
      <c r="U5849" s="58">
        <v>0</v>
      </c>
      <c r="V5849" s="58">
        <v>0</v>
      </c>
      <c r="W5849" s="58">
        <v>0</v>
      </c>
      <c r="X5849" s="58">
        <v>0</v>
      </c>
      <c r="Y5849" s="58">
        <v>0</v>
      </c>
      <c r="Z5849" s="58">
        <v>0</v>
      </c>
      <c r="AA5849" s="58">
        <v>0</v>
      </c>
      <c r="AB5849" s="58">
        <v>0</v>
      </c>
      <c r="AC5849" s="58">
        <v>0</v>
      </c>
      <c r="AD5849" s="58">
        <v>0</v>
      </c>
      <c r="AE5849" s="58">
        <v>0</v>
      </c>
      <c r="AF5849" s="58">
        <v>0</v>
      </c>
      <c r="AG5849" s="58">
        <v>0</v>
      </c>
      <c r="AH5849" s="58">
        <v>0</v>
      </c>
      <c r="AI5849" s="58">
        <v>0</v>
      </c>
      <c r="AK5849" s="64">
        <f t="shared" si="91"/>
        <v>-3.215531783973206E-3</v>
      </c>
    </row>
    <row r="5850" spans="1:37" x14ac:dyDescent="0.25">
      <c r="A5850">
        <v>5848</v>
      </c>
      <c r="B5850" s="1">
        <v>1.4500000000000001E-2</v>
      </c>
      <c r="C5850" s="1">
        <v>4.3622760012484455E-5</v>
      </c>
      <c r="D5850" s="58">
        <v>7.2162972112187424E-4</v>
      </c>
      <c r="E5850" s="58">
        <v>0.16390781643331048</v>
      </c>
      <c r="F5850" s="58">
        <v>0.10385142259829694</v>
      </c>
      <c r="G5850" s="58">
        <v>0.18344847821654187</v>
      </c>
      <c r="H5850" s="58">
        <v>1.2450152458468111E-2</v>
      </c>
      <c r="I5850" s="58">
        <v>0.11224720623665857</v>
      </c>
      <c r="J5850" s="58">
        <v>6.1466001357254565E-2</v>
      </c>
      <c r="K5850" s="58">
        <v>0.12649066195457365</v>
      </c>
      <c r="L5850" s="58">
        <v>0.11186003746806793</v>
      </c>
      <c r="M5850" s="58">
        <v>0.1025972657636916</v>
      </c>
      <c r="N5850" s="58">
        <v>2.0959327792014454E-2</v>
      </c>
      <c r="O5850" s="58">
        <v>0</v>
      </c>
      <c r="P5850" s="58">
        <v>0</v>
      </c>
      <c r="Q5850" s="58">
        <v>0</v>
      </c>
      <c r="R5850" s="58">
        <v>0</v>
      </c>
      <c r="S5850" s="58">
        <v>0</v>
      </c>
      <c r="T5850" s="58">
        <v>0</v>
      </c>
      <c r="U5850" s="58">
        <v>0</v>
      </c>
      <c r="V5850" s="58">
        <v>0</v>
      </c>
      <c r="W5850" s="58">
        <v>0</v>
      </c>
      <c r="X5850" s="58">
        <v>0</v>
      </c>
      <c r="Y5850" s="58">
        <v>0</v>
      </c>
      <c r="Z5850" s="58">
        <v>0</v>
      </c>
      <c r="AA5850" s="58">
        <v>0</v>
      </c>
      <c r="AB5850" s="58">
        <v>0</v>
      </c>
      <c r="AC5850" s="58">
        <v>0</v>
      </c>
      <c r="AD5850" s="58">
        <v>0</v>
      </c>
      <c r="AE5850" s="58">
        <v>0</v>
      </c>
      <c r="AF5850" s="58">
        <v>0</v>
      </c>
      <c r="AG5850" s="58">
        <v>0</v>
      </c>
      <c r="AH5850" s="58">
        <v>0</v>
      </c>
      <c r="AI5850" s="58">
        <v>0</v>
      </c>
      <c r="AK5850" s="64">
        <f t="shared" si="91"/>
        <v>3.0084662077575486E-3</v>
      </c>
    </row>
    <row r="5851" spans="1:37" x14ac:dyDescent="0.25">
      <c r="A5851">
        <v>5849</v>
      </c>
      <c r="B5851" s="1">
        <v>1.0699999999999999E-2</v>
      </c>
      <c r="C5851" s="1">
        <v>3.3106743017049969E-4</v>
      </c>
      <c r="D5851" s="58">
        <v>7.5316653818894392E-3</v>
      </c>
      <c r="E5851" s="58">
        <v>0.10369896832874979</v>
      </c>
      <c r="F5851" s="58">
        <v>4.5382000242013949E-2</v>
      </c>
      <c r="G5851" s="58">
        <v>0.15957044959828964</v>
      </c>
      <c r="H5851" s="58">
        <v>4.5792630589228563E-3</v>
      </c>
      <c r="I5851" s="58">
        <v>3.2246582914440998E-2</v>
      </c>
      <c r="J5851" s="58">
        <v>0.1319907965941938</v>
      </c>
      <c r="K5851" s="58">
        <v>7.1827857144503404E-2</v>
      </c>
      <c r="L5851" s="58">
        <v>0.19797912931821143</v>
      </c>
      <c r="M5851" s="58">
        <v>0.1582340729316882</v>
      </c>
      <c r="N5851" s="58">
        <v>8.6959214487096342E-2</v>
      </c>
      <c r="O5851" s="58">
        <v>0</v>
      </c>
      <c r="P5851" s="58">
        <v>0</v>
      </c>
      <c r="Q5851" s="58">
        <v>0</v>
      </c>
      <c r="R5851" s="58">
        <v>0</v>
      </c>
      <c r="S5851" s="58">
        <v>0</v>
      </c>
      <c r="T5851" s="58">
        <v>0</v>
      </c>
      <c r="U5851" s="58">
        <v>0</v>
      </c>
      <c r="V5851" s="58">
        <v>0</v>
      </c>
      <c r="W5851" s="58">
        <v>0</v>
      </c>
      <c r="X5851" s="58">
        <v>0</v>
      </c>
      <c r="Y5851" s="58">
        <v>0</v>
      </c>
      <c r="Z5851" s="58">
        <v>0</v>
      </c>
      <c r="AA5851" s="58">
        <v>0</v>
      </c>
      <c r="AB5851" s="58">
        <v>0</v>
      </c>
      <c r="AC5851" s="58">
        <v>0</v>
      </c>
      <c r="AD5851" s="58">
        <v>0</v>
      </c>
      <c r="AE5851" s="58">
        <v>0</v>
      </c>
      <c r="AF5851" s="58">
        <v>0</v>
      </c>
      <c r="AG5851" s="58">
        <v>0</v>
      </c>
      <c r="AH5851" s="58">
        <v>0</v>
      </c>
      <c r="AI5851" s="58">
        <v>0</v>
      </c>
      <c r="AK5851" s="64">
        <f t="shared" si="91"/>
        <v>3.0940881324345769E-2</v>
      </c>
    </row>
    <row r="5852" spans="1:37" x14ac:dyDescent="0.25">
      <c r="A5852">
        <v>5850</v>
      </c>
      <c r="B5852" s="1">
        <v>1.11E-2</v>
      </c>
      <c r="C5852" s="1">
        <v>1.6089949183233092E-5</v>
      </c>
      <c r="D5852" s="58">
        <v>7.8150919095626367E-2</v>
      </c>
      <c r="E5852" s="58">
        <v>6.9063632751754783E-2</v>
      </c>
      <c r="F5852" s="58">
        <v>3.7979605898809173E-2</v>
      </c>
      <c r="G5852" s="58">
        <v>9.629464337135947E-2</v>
      </c>
      <c r="H5852" s="58">
        <v>4.6014449759686896E-2</v>
      </c>
      <c r="I5852" s="58">
        <v>8.0196149542618778E-2</v>
      </c>
      <c r="J5852" s="58">
        <v>0.14600520371640777</v>
      </c>
      <c r="K5852" s="58">
        <v>0.11842254269462663</v>
      </c>
      <c r="L5852" s="58">
        <v>7.2167042274300111E-2</v>
      </c>
      <c r="M5852" s="58">
        <v>0.10132688323949879</v>
      </c>
      <c r="N5852" s="58">
        <v>0.15437892765531136</v>
      </c>
      <c r="O5852" s="58">
        <v>0</v>
      </c>
      <c r="P5852" s="58">
        <v>0</v>
      </c>
      <c r="Q5852" s="58">
        <v>0</v>
      </c>
      <c r="R5852" s="58">
        <v>0</v>
      </c>
      <c r="S5852" s="58">
        <v>0</v>
      </c>
      <c r="T5852" s="58">
        <v>0</v>
      </c>
      <c r="U5852" s="58">
        <v>0</v>
      </c>
      <c r="V5852" s="58">
        <v>0</v>
      </c>
      <c r="W5852" s="58">
        <v>0</v>
      </c>
      <c r="X5852" s="58">
        <v>0</v>
      </c>
      <c r="Y5852" s="58">
        <v>0</v>
      </c>
      <c r="Z5852" s="58">
        <v>0</v>
      </c>
      <c r="AA5852" s="58">
        <v>0</v>
      </c>
      <c r="AB5852" s="58">
        <v>0</v>
      </c>
      <c r="AC5852" s="58">
        <v>0</v>
      </c>
      <c r="AD5852" s="58">
        <v>0</v>
      </c>
      <c r="AE5852" s="58">
        <v>0</v>
      </c>
      <c r="AF5852" s="58">
        <v>0</v>
      </c>
      <c r="AG5852" s="58">
        <v>0</v>
      </c>
      <c r="AH5852" s="58">
        <v>0</v>
      </c>
      <c r="AI5852" s="58">
        <v>0</v>
      </c>
      <c r="AK5852" s="64">
        <f t="shared" si="91"/>
        <v>1.4495449714624405E-3</v>
      </c>
    </row>
    <row r="5853" spans="1:37" x14ac:dyDescent="0.25">
      <c r="A5853">
        <v>5851</v>
      </c>
      <c r="B5853" s="1">
        <v>9.2999999999999992E-3</v>
      </c>
      <c r="C5853" s="1">
        <v>8.5352027177267847E-5</v>
      </c>
      <c r="D5853" s="58">
        <v>5.1231539973306012E-2</v>
      </c>
      <c r="E5853" s="58">
        <v>2.3748486639729987E-2</v>
      </c>
      <c r="F5853" s="58">
        <v>0.138309637953106</v>
      </c>
      <c r="G5853" s="58">
        <v>0.11382373424610273</v>
      </c>
      <c r="H5853" s="58">
        <v>0.16409920301654024</v>
      </c>
      <c r="I5853" s="58">
        <v>2.0270805625715042E-2</v>
      </c>
      <c r="J5853" s="58">
        <v>0.10000103231984138</v>
      </c>
      <c r="K5853" s="58">
        <v>2.4476980019399842E-2</v>
      </c>
      <c r="L5853" s="58">
        <v>0.13908227473319143</v>
      </c>
      <c r="M5853" s="58">
        <v>0.1602903508280723</v>
      </c>
      <c r="N5853" s="58">
        <v>6.4665954644995069E-2</v>
      </c>
      <c r="O5853" s="58">
        <v>0</v>
      </c>
      <c r="P5853" s="58">
        <v>0</v>
      </c>
      <c r="Q5853" s="58">
        <v>0</v>
      </c>
      <c r="R5853" s="58">
        <v>0</v>
      </c>
      <c r="S5853" s="58">
        <v>0</v>
      </c>
      <c r="T5853" s="58">
        <v>0</v>
      </c>
      <c r="U5853" s="58">
        <v>0</v>
      </c>
      <c r="V5853" s="58">
        <v>0</v>
      </c>
      <c r="W5853" s="58">
        <v>0</v>
      </c>
      <c r="X5853" s="58">
        <v>0</v>
      </c>
      <c r="Y5853" s="58">
        <v>0</v>
      </c>
      <c r="Z5853" s="58">
        <v>0</v>
      </c>
      <c r="AA5853" s="58">
        <v>0</v>
      </c>
      <c r="AB5853" s="58">
        <v>0</v>
      </c>
      <c r="AC5853" s="58">
        <v>0</v>
      </c>
      <c r="AD5853" s="58">
        <v>0</v>
      </c>
      <c r="AE5853" s="58">
        <v>0</v>
      </c>
      <c r="AF5853" s="58">
        <v>0</v>
      </c>
      <c r="AG5853" s="58">
        <v>0</v>
      </c>
      <c r="AH5853" s="58">
        <v>0</v>
      </c>
      <c r="AI5853" s="58">
        <v>0</v>
      </c>
      <c r="AK5853" s="64">
        <f t="shared" si="91"/>
        <v>9.1776373308890165E-3</v>
      </c>
    </row>
    <row r="5854" spans="1:37" x14ac:dyDescent="0.25">
      <c r="A5854">
        <v>5852</v>
      </c>
      <c r="B5854" s="1">
        <v>1.41E-2</v>
      </c>
      <c r="C5854" s="1">
        <v>-9.5516961919906343E-5</v>
      </c>
      <c r="D5854" s="58">
        <v>0.17833538753415651</v>
      </c>
      <c r="E5854" s="58">
        <v>0.12950959385031799</v>
      </c>
      <c r="F5854" s="58">
        <v>9.6941962793157491E-2</v>
      </c>
      <c r="G5854" s="58">
        <v>0.1411320172702927</v>
      </c>
      <c r="H5854" s="58">
        <v>2.9598376160758794E-3</v>
      </c>
      <c r="I5854" s="58">
        <v>8.6531446260275383E-2</v>
      </c>
      <c r="J5854" s="58">
        <v>6.2372671848179705E-2</v>
      </c>
      <c r="K5854" s="58">
        <v>0.11615437179245708</v>
      </c>
      <c r="L5854" s="58">
        <v>4.3318940137365095E-3</v>
      </c>
      <c r="M5854" s="58">
        <v>8.9174055526389448E-2</v>
      </c>
      <c r="N5854" s="58">
        <v>9.2556761494961351E-2</v>
      </c>
      <c r="O5854" s="58">
        <v>0</v>
      </c>
      <c r="P5854" s="58">
        <v>0</v>
      </c>
      <c r="Q5854" s="58">
        <v>0</v>
      </c>
      <c r="R5854" s="58">
        <v>0</v>
      </c>
      <c r="S5854" s="58">
        <v>0</v>
      </c>
      <c r="T5854" s="58">
        <v>0</v>
      </c>
      <c r="U5854" s="58">
        <v>0</v>
      </c>
      <c r="V5854" s="58">
        <v>0</v>
      </c>
      <c r="W5854" s="58">
        <v>0</v>
      </c>
      <c r="X5854" s="58">
        <v>0</v>
      </c>
      <c r="Y5854" s="58">
        <v>0</v>
      </c>
      <c r="Z5854" s="58">
        <v>0</v>
      </c>
      <c r="AA5854" s="58">
        <v>0</v>
      </c>
      <c r="AB5854" s="58">
        <v>0</v>
      </c>
      <c r="AC5854" s="58">
        <v>0</v>
      </c>
      <c r="AD5854" s="58">
        <v>0</v>
      </c>
      <c r="AE5854" s="58">
        <v>0</v>
      </c>
      <c r="AF5854" s="58">
        <v>0</v>
      </c>
      <c r="AG5854" s="58">
        <v>0</v>
      </c>
      <c r="AH5854" s="58">
        <v>0</v>
      </c>
      <c r="AI5854" s="58">
        <v>0</v>
      </c>
      <c r="AK5854" s="64">
        <f t="shared" si="91"/>
        <v>-6.7742526184330744E-3</v>
      </c>
    </row>
    <row r="5855" spans="1:37" x14ac:dyDescent="0.25">
      <c r="A5855">
        <v>5853</v>
      </c>
      <c r="B5855" s="1">
        <v>1.3899999999999999E-2</v>
      </c>
      <c r="C5855" s="1">
        <v>9.7695856340797581E-7</v>
      </c>
      <c r="D5855" s="58">
        <v>3.571966532527876E-2</v>
      </c>
      <c r="E5855" s="58">
        <v>0.14918543774210177</v>
      </c>
      <c r="F5855" s="58">
        <v>0.2010026257675134</v>
      </c>
      <c r="G5855" s="58">
        <v>8.80664678911946E-2</v>
      </c>
      <c r="H5855" s="58">
        <v>0.15804506880517483</v>
      </c>
      <c r="I5855" s="58">
        <v>3.8148601318073468E-2</v>
      </c>
      <c r="J5855" s="58">
        <v>8.5980326239164337E-2</v>
      </c>
      <c r="K5855" s="58">
        <v>8.8594346606493748E-2</v>
      </c>
      <c r="L5855" s="58">
        <v>1.7376531276118636E-2</v>
      </c>
      <c r="M5855" s="58">
        <v>1.0342972390679338E-2</v>
      </c>
      <c r="N5855" s="58">
        <v>0.12753795663820716</v>
      </c>
      <c r="O5855" s="58">
        <v>0</v>
      </c>
      <c r="P5855" s="58">
        <v>0</v>
      </c>
      <c r="Q5855" s="58">
        <v>0</v>
      </c>
      <c r="R5855" s="58">
        <v>0</v>
      </c>
      <c r="S5855" s="58">
        <v>0</v>
      </c>
      <c r="T5855" s="58">
        <v>0</v>
      </c>
      <c r="U5855" s="58">
        <v>0</v>
      </c>
      <c r="V5855" s="58">
        <v>0</v>
      </c>
      <c r="W5855" s="58">
        <v>0</v>
      </c>
      <c r="X5855" s="58">
        <v>0</v>
      </c>
      <c r="Y5855" s="58">
        <v>0</v>
      </c>
      <c r="Z5855" s="58">
        <v>0</v>
      </c>
      <c r="AA5855" s="58">
        <v>0</v>
      </c>
      <c r="AB5855" s="58">
        <v>0</v>
      </c>
      <c r="AC5855" s="58">
        <v>0</v>
      </c>
      <c r="AD5855" s="58">
        <v>0</v>
      </c>
      <c r="AE5855" s="58">
        <v>0</v>
      </c>
      <c r="AF5855" s="58">
        <v>0</v>
      </c>
      <c r="AG5855" s="58">
        <v>0</v>
      </c>
      <c r="AH5855" s="58">
        <v>0</v>
      </c>
      <c r="AI5855" s="58">
        <v>0</v>
      </c>
      <c r="AK5855" s="64">
        <f t="shared" si="91"/>
        <v>7.0284788734386756E-5</v>
      </c>
    </row>
    <row r="5856" spans="1:37" x14ac:dyDescent="0.25">
      <c r="A5856">
        <v>5854</v>
      </c>
      <c r="B5856" s="1">
        <v>1.24E-2</v>
      </c>
      <c r="C5856" s="1">
        <v>2.390475584651148E-4</v>
      </c>
      <c r="D5856" s="58">
        <v>0.1390229689989812</v>
      </c>
      <c r="E5856" s="58">
        <v>0.14352027620264743</v>
      </c>
      <c r="F5856" s="58">
        <v>2.7431776995260341E-2</v>
      </c>
      <c r="G5856" s="58">
        <v>9.8761451872966824E-2</v>
      </c>
      <c r="H5856" s="58">
        <v>1.2203719618976639E-2</v>
      </c>
      <c r="I5856" s="58">
        <v>0.14949788573517617</v>
      </c>
      <c r="J5856" s="58">
        <v>8.0390229210744554E-2</v>
      </c>
      <c r="K5856" s="58">
        <v>2.4431381446640418E-2</v>
      </c>
      <c r="L5856" s="58">
        <v>5.3751156293710273E-2</v>
      </c>
      <c r="M5856" s="58">
        <v>0.13658546571245198</v>
      </c>
      <c r="N5856" s="58">
        <v>0.13440368791244428</v>
      </c>
      <c r="O5856" s="58">
        <v>0</v>
      </c>
      <c r="P5856" s="58">
        <v>0</v>
      </c>
      <c r="Q5856" s="58">
        <v>0</v>
      </c>
      <c r="R5856" s="58">
        <v>0</v>
      </c>
      <c r="S5856" s="58">
        <v>0</v>
      </c>
      <c r="T5856" s="58">
        <v>0</v>
      </c>
      <c r="U5856" s="58">
        <v>0</v>
      </c>
      <c r="V5856" s="58">
        <v>0</v>
      </c>
      <c r="W5856" s="58">
        <v>0</v>
      </c>
      <c r="X5856" s="58">
        <v>0</v>
      </c>
      <c r="Y5856" s="58">
        <v>0</v>
      </c>
      <c r="Z5856" s="58">
        <v>0</v>
      </c>
      <c r="AA5856" s="58">
        <v>0</v>
      </c>
      <c r="AB5856" s="58">
        <v>0</v>
      </c>
      <c r="AC5856" s="58">
        <v>0</v>
      </c>
      <c r="AD5856" s="58">
        <v>0</v>
      </c>
      <c r="AE5856" s="58">
        <v>0</v>
      </c>
      <c r="AF5856" s="58">
        <v>0</v>
      </c>
      <c r="AG5856" s="58">
        <v>0</v>
      </c>
      <c r="AH5856" s="58">
        <v>0</v>
      </c>
      <c r="AI5856" s="58">
        <v>0</v>
      </c>
      <c r="AK5856" s="64">
        <f t="shared" si="91"/>
        <v>1.9278028908477001E-2</v>
      </c>
    </row>
    <row r="5857" spans="1:37" x14ac:dyDescent="0.25">
      <c r="A5857">
        <v>5855</v>
      </c>
      <c r="B5857" s="1">
        <v>1.29E-2</v>
      </c>
      <c r="C5857" s="1">
        <v>-3.3081924585556013E-4</v>
      </c>
      <c r="D5857" s="58">
        <v>0.13830685439783005</v>
      </c>
      <c r="E5857" s="58">
        <v>8.1630168545411292E-3</v>
      </c>
      <c r="F5857" s="58">
        <v>0.11434663240393085</v>
      </c>
      <c r="G5857" s="58">
        <v>0.12411365533714711</v>
      </c>
      <c r="H5857" s="58">
        <v>3.9138860787983197E-2</v>
      </c>
      <c r="I5857" s="58">
        <v>0.14806796553568585</v>
      </c>
      <c r="J5857" s="58">
        <v>0.14734406953735632</v>
      </c>
      <c r="K5857" s="58">
        <v>0.12177275761630556</v>
      </c>
      <c r="L5857" s="58">
        <v>2.6396181173685949E-2</v>
      </c>
      <c r="M5857" s="58">
        <v>3.4722464937896096E-2</v>
      </c>
      <c r="N5857" s="58">
        <v>9.7627541417637839E-2</v>
      </c>
      <c r="O5857" s="58">
        <v>0</v>
      </c>
      <c r="P5857" s="58">
        <v>0</v>
      </c>
      <c r="Q5857" s="58">
        <v>0</v>
      </c>
      <c r="R5857" s="58">
        <v>0</v>
      </c>
      <c r="S5857" s="58">
        <v>0</v>
      </c>
      <c r="T5857" s="58">
        <v>0</v>
      </c>
      <c r="U5857" s="58">
        <v>0</v>
      </c>
      <c r="V5857" s="58">
        <v>0</v>
      </c>
      <c r="W5857" s="58">
        <v>0</v>
      </c>
      <c r="X5857" s="58">
        <v>0</v>
      </c>
      <c r="Y5857" s="58">
        <v>0</v>
      </c>
      <c r="Z5857" s="58">
        <v>0</v>
      </c>
      <c r="AA5857" s="58">
        <v>0</v>
      </c>
      <c r="AB5857" s="58">
        <v>0</v>
      </c>
      <c r="AC5857" s="58">
        <v>0</v>
      </c>
      <c r="AD5857" s="58">
        <v>0</v>
      </c>
      <c r="AE5857" s="58">
        <v>0</v>
      </c>
      <c r="AF5857" s="58">
        <v>0</v>
      </c>
      <c r="AG5857" s="58">
        <v>0</v>
      </c>
      <c r="AH5857" s="58">
        <v>0</v>
      </c>
      <c r="AI5857" s="58">
        <v>0</v>
      </c>
      <c r="AK5857" s="64">
        <f t="shared" si="91"/>
        <v>-2.5644902779500784E-2</v>
      </c>
    </row>
    <row r="5858" spans="1:37" x14ac:dyDescent="0.25">
      <c r="A5858">
        <v>5856</v>
      </c>
      <c r="B5858" s="1">
        <v>0.01</v>
      </c>
      <c r="C5858" s="1">
        <v>-3.2172073143496197E-4</v>
      </c>
      <c r="D5858" s="58">
        <v>0.15560086771369819</v>
      </c>
      <c r="E5858" s="58">
        <v>4.1450489049024083E-3</v>
      </c>
      <c r="F5858" s="58">
        <v>0.13377650346001999</v>
      </c>
      <c r="G5858" s="58">
        <v>0.10481686630084129</v>
      </c>
      <c r="H5858" s="58">
        <v>0.10712663035616866</v>
      </c>
      <c r="I5858" s="58">
        <v>3.4726198650943008E-2</v>
      </c>
      <c r="J5858" s="58">
        <v>1.2994731510525572E-2</v>
      </c>
      <c r="K5858" s="58">
        <v>0.10316011071032337</v>
      </c>
      <c r="L5858" s="58">
        <v>1.9307751113625319E-2</v>
      </c>
      <c r="M5858" s="58">
        <v>0.17811066876449097</v>
      </c>
      <c r="N5858" s="58">
        <v>0.14623462251446143</v>
      </c>
      <c r="O5858" s="58">
        <v>0</v>
      </c>
      <c r="P5858" s="58">
        <v>0</v>
      </c>
      <c r="Q5858" s="58">
        <v>0</v>
      </c>
      <c r="R5858" s="58">
        <v>0</v>
      </c>
      <c r="S5858" s="58">
        <v>0</v>
      </c>
      <c r="T5858" s="58">
        <v>0</v>
      </c>
      <c r="U5858" s="58">
        <v>0</v>
      </c>
      <c r="V5858" s="58">
        <v>0</v>
      </c>
      <c r="W5858" s="58">
        <v>0</v>
      </c>
      <c r="X5858" s="58">
        <v>0</v>
      </c>
      <c r="Y5858" s="58">
        <v>0</v>
      </c>
      <c r="Z5858" s="58">
        <v>0</v>
      </c>
      <c r="AA5858" s="58">
        <v>0</v>
      </c>
      <c r="AB5858" s="58">
        <v>0</v>
      </c>
      <c r="AC5858" s="58">
        <v>0</v>
      </c>
      <c r="AD5858" s="58">
        <v>0</v>
      </c>
      <c r="AE5858" s="58">
        <v>0</v>
      </c>
      <c r="AF5858" s="58">
        <v>0</v>
      </c>
      <c r="AG5858" s="58">
        <v>0</v>
      </c>
      <c r="AH5858" s="58">
        <v>0</v>
      </c>
      <c r="AI5858" s="58">
        <v>0</v>
      </c>
      <c r="AK5858" s="64">
        <f t="shared" si="91"/>
        <v>-3.2172073143496197E-2</v>
      </c>
    </row>
    <row r="5859" spans="1:37" x14ac:dyDescent="0.25">
      <c r="A5859">
        <v>5857</v>
      </c>
      <c r="B5859" s="1">
        <v>1.0999999999999999E-2</v>
      </c>
      <c r="C5859" s="1">
        <v>-4.3641729054315078E-5</v>
      </c>
      <c r="D5859" s="58">
        <v>0.11108635883846794</v>
      </c>
      <c r="E5859" s="58">
        <v>9.9557163235781912E-2</v>
      </c>
      <c r="F5859" s="58">
        <v>9.1487923098018981E-2</v>
      </c>
      <c r="G5859" s="58">
        <v>2.327340336314861E-2</v>
      </c>
      <c r="H5859" s="58">
        <v>0.10144576923169689</v>
      </c>
      <c r="I5859" s="58">
        <v>9.0048055437602047E-3</v>
      </c>
      <c r="J5859" s="58">
        <v>3.0099646013075819E-2</v>
      </c>
      <c r="K5859" s="58">
        <v>0.15214531841648626</v>
      </c>
      <c r="L5859" s="58">
        <v>0.15974152881883424</v>
      </c>
      <c r="M5859" s="58">
        <v>0.14412292232168616</v>
      </c>
      <c r="N5859" s="58">
        <v>7.8035161119042934E-2</v>
      </c>
      <c r="O5859" s="58">
        <v>0</v>
      </c>
      <c r="P5859" s="58">
        <v>0</v>
      </c>
      <c r="Q5859" s="58">
        <v>0</v>
      </c>
      <c r="R5859" s="58">
        <v>0</v>
      </c>
      <c r="S5859" s="58">
        <v>0</v>
      </c>
      <c r="T5859" s="58">
        <v>0</v>
      </c>
      <c r="U5859" s="58">
        <v>0</v>
      </c>
      <c r="V5859" s="58">
        <v>0</v>
      </c>
      <c r="W5859" s="58">
        <v>0</v>
      </c>
      <c r="X5859" s="58">
        <v>0</v>
      </c>
      <c r="Y5859" s="58">
        <v>0</v>
      </c>
      <c r="Z5859" s="58">
        <v>0</v>
      </c>
      <c r="AA5859" s="58">
        <v>0</v>
      </c>
      <c r="AB5859" s="58">
        <v>0</v>
      </c>
      <c r="AC5859" s="58">
        <v>0</v>
      </c>
      <c r="AD5859" s="58">
        <v>0</v>
      </c>
      <c r="AE5859" s="58">
        <v>0</v>
      </c>
      <c r="AF5859" s="58">
        <v>0</v>
      </c>
      <c r="AG5859" s="58">
        <v>0</v>
      </c>
      <c r="AH5859" s="58">
        <v>0</v>
      </c>
      <c r="AI5859" s="58">
        <v>0</v>
      </c>
      <c r="AK5859" s="64">
        <f t="shared" si="91"/>
        <v>-3.9674299140286433E-3</v>
      </c>
    </row>
    <row r="5860" spans="1:37" x14ac:dyDescent="0.25">
      <c r="A5860">
        <v>5858</v>
      </c>
      <c r="B5860" s="1">
        <v>1.0800000000000001E-2</v>
      </c>
      <c r="C5860" s="1">
        <v>-1.1821860925469762E-4</v>
      </c>
      <c r="D5860" s="58">
        <v>2.1917885964102032E-2</v>
      </c>
      <c r="E5860" s="58">
        <v>8.4027525655912358E-2</v>
      </c>
      <c r="F5860" s="58">
        <v>0.13309663574421357</v>
      </c>
      <c r="G5860" s="58">
        <v>8.3292206017143294E-2</v>
      </c>
      <c r="H5860" s="58">
        <v>0.11929319404569512</v>
      </c>
      <c r="I5860" s="58">
        <v>4.1042854743224298E-2</v>
      </c>
      <c r="J5860" s="58">
        <v>2.2136891735074142E-3</v>
      </c>
      <c r="K5860" s="58">
        <v>0.13475612488284547</v>
      </c>
      <c r="L5860" s="58">
        <v>0.12843895915691514</v>
      </c>
      <c r="M5860" s="58">
        <v>0.11628587946283483</v>
      </c>
      <c r="N5860" s="58">
        <v>0.13563504515360655</v>
      </c>
      <c r="O5860" s="58">
        <v>0</v>
      </c>
      <c r="P5860" s="58">
        <v>0</v>
      </c>
      <c r="Q5860" s="58">
        <v>0</v>
      </c>
      <c r="R5860" s="58">
        <v>0</v>
      </c>
      <c r="S5860" s="58">
        <v>0</v>
      </c>
      <c r="T5860" s="58">
        <v>0</v>
      </c>
      <c r="U5860" s="58">
        <v>0</v>
      </c>
      <c r="V5860" s="58">
        <v>0</v>
      </c>
      <c r="W5860" s="58">
        <v>0</v>
      </c>
      <c r="X5860" s="58">
        <v>0</v>
      </c>
      <c r="Y5860" s="58">
        <v>0</v>
      </c>
      <c r="Z5860" s="58">
        <v>0</v>
      </c>
      <c r="AA5860" s="58">
        <v>0</v>
      </c>
      <c r="AB5860" s="58">
        <v>0</v>
      </c>
      <c r="AC5860" s="58">
        <v>0</v>
      </c>
      <c r="AD5860" s="58">
        <v>0</v>
      </c>
      <c r="AE5860" s="58">
        <v>0</v>
      </c>
      <c r="AF5860" s="58">
        <v>0</v>
      </c>
      <c r="AG5860" s="58">
        <v>0</v>
      </c>
      <c r="AH5860" s="58">
        <v>0</v>
      </c>
      <c r="AI5860" s="58">
        <v>0</v>
      </c>
      <c r="AK5860" s="64">
        <f t="shared" si="91"/>
        <v>-1.0946167523583112E-2</v>
      </c>
    </row>
    <row r="5861" spans="1:37" x14ac:dyDescent="0.25">
      <c r="A5861">
        <v>5859</v>
      </c>
      <c r="B5861" s="1">
        <v>1.11E-2</v>
      </c>
      <c r="C5861" s="1">
        <v>2.194265135417236E-4</v>
      </c>
      <c r="D5861" s="58">
        <v>5.3434459176619167E-2</v>
      </c>
      <c r="E5861" s="58">
        <v>5.7351499402015609E-2</v>
      </c>
      <c r="F5861" s="58">
        <v>4.313738108312086E-2</v>
      </c>
      <c r="G5861" s="58">
        <v>0.15917889217037254</v>
      </c>
      <c r="H5861" s="58">
        <v>6.5665594497783406E-2</v>
      </c>
      <c r="I5861" s="58">
        <v>0.11890438699499972</v>
      </c>
      <c r="J5861" s="58">
        <v>0.17431430469855458</v>
      </c>
      <c r="K5861" s="58">
        <v>2.3222752712596592E-2</v>
      </c>
      <c r="L5861" s="58">
        <v>9.0903196395282632E-2</v>
      </c>
      <c r="M5861" s="58">
        <v>6.7103994938878822E-2</v>
      </c>
      <c r="N5861" s="58">
        <v>0.14678353792977622</v>
      </c>
      <c r="O5861" s="58">
        <v>0</v>
      </c>
      <c r="P5861" s="58">
        <v>0</v>
      </c>
      <c r="Q5861" s="58">
        <v>0</v>
      </c>
      <c r="R5861" s="58">
        <v>0</v>
      </c>
      <c r="S5861" s="58">
        <v>0</v>
      </c>
      <c r="T5861" s="58">
        <v>0</v>
      </c>
      <c r="U5861" s="58">
        <v>0</v>
      </c>
      <c r="V5861" s="58">
        <v>0</v>
      </c>
      <c r="W5861" s="58">
        <v>0</v>
      </c>
      <c r="X5861" s="58">
        <v>0</v>
      </c>
      <c r="Y5861" s="58">
        <v>0</v>
      </c>
      <c r="Z5861" s="58">
        <v>0</v>
      </c>
      <c r="AA5861" s="58">
        <v>0</v>
      </c>
      <c r="AB5861" s="58">
        <v>0</v>
      </c>
      <c r="AC5861" s="58">
        <v>0</v>
      </c>
      <c r="AD5861" s="58">
        <v>0</v>
      </c>
      <c r="AE5861" s="58">
        <v>0</v>
      </c>
      <c r="AF5861" s="58">
        <v>0</v>
      </c>
      <c r="AG5861" s="58">
        <v>0</v>
      </c>
      <c r="AH5861" s="58">
        <v>0</v>
      </c>
      <c r="AI5861" s="58">
        <v>0</v>
      </c>
      <c r="AK5861" s="64">
        <f t="shared" si="91"/>
        <v>1.976815437312825E-2</v>
      </c>
    </row>
    <row r="5862" spans="1:37" x14ac:dyDescent="0.25">
      <c r="A5862">
        <v>5860</v>
      </c>
      <c r="B5862" s="1">
        <v>1.3299999999999999E-2</v>
      </c>
      <c r="C5862" s="1">
        <v>1.666401124328272E-6</v>
      </c>
      <c r="D5862" s="58">
        <v>0.15198330305521207</v>
      </c>
      <c r="E5862" s="58">
        <v>0.14735610435658461</v>
      </c>
      <c r="F5862" s="58">
        <v>0.12058187858219327</v>
      </c>
      <c r="G5862" s="58">
        <v>3.3029793536582766E-2</v>
      </c>
      <c r="H5862" s="58">
        <v>9.931924036218498E-2</v>
      </c>
      <c r="I5862" s="58">
        <v>0.15007390202252391</v>
      </c>
      <c r="J5862" s="58">
        <v>1.7264380063109281E-2</v>
      </c>
      <c r="K5862" s="58">
        <v>6.1305090057189177E-2</v>
      </c>
      <c r="L5862" s="58">
        <v>9.1470188949407477E-2</v>
      </c>
      <c r="M5862" s="58">
        <v>0.1051336674973956</v>
      </c>
      <c r="N5862" s="58">
        <v>2.2482451517617082E-2</v>
      </c>
      <c r="O5862" s="58">
        <v>0</v>
      </c>
      <c r="P5862" s="58">
        <v>0</v>
      </c>
      <c r="Q5862" s="58">
        <v>0</v>
      </c>
      <c r="R5862" s="58">
        <v>0</v>
      </c>
      <c r="S5862" s="58">
        <v>0</v>
      </c>
      <c r="T5862" s="58">
        <v>0</v>
      </c>
      <c r="U5862" s="58">
        <v>0</v>
      </c>
      <c r="V5862" s="58">
        <v>0</v>
      </c>
      <c r="W5862" s="58">
        <v>0</v>
      </c>
      <c r="X5862" s="58">
        <v>0</v>
      </c>
      <c r="Y5862" s="58">
        <v>0</v>
      </c>
      <c r="Z5862" s="58">
        <v>0</v>
      </c>
      <c r="AA5862" s="58">
        <v>0</v>
      </c>
      <c r="AB5862" s="58">
        <v>0</v>
      </c>
      <c r="AC5862" s="58">
        <v>0</v>
      </c>
      <c r="AD5862" s="58">
        <v>0</v>
      </c>
      <c r="AE5862" s="58">
        <v>0</v>
      </c>
      <c r="AF5862" s="58">
        <v>0</v>
      </c>
      <c r="AG5862" s="58">
        <v>0</v>
      </c>
      <c r="AH5862" s="58">
        <v>0</v>
      </c>
      <c r="AI5862" s="58">
        <v>0</v>
      </c>
      <c r="AK5862" s="64">
        <f t="shared" si="91"/>
        <v>1.2529331761866708E-4</v>
      </c>
    </row>
    <row r="5863" spans="1:37" x14ac:dyDescent="0.25">
      <c r="A5863">
        <v>5861</v>
      </c>
      <c r="B5863" s="1">
        <v>1.24E-2</v>
      </c>
      <c r="C5863" s="1">
        <v>1.7380365306392346E-4</v>
      </c>
      <c r="D5863" s="58">
        <v>1.5192372321571349E-2</v>
      </c>
      <c r="E5863" s="58">
        <v>0.13734214299628494</v>
      </c>
      <c r="F5863" s="58">
        <v>0.14991746637627931</v>
      </c>
      <c r="G5863" s="58">
        <v>5.5644870844470173E-2</v>
      </c>
      <c r="H5863" s="58">
        <v>9.2716617562441844E-2</v>
      </c>
      <c r="I5863" s="58">
        <v>3.5695196022537463E-2</v>
      </c>
      <c r="J5863" s="58">
        <v>0.18833278446341944</v>
      </c>
      <c r="K5863" s="58">
        <v>7.8684848953319356E-2</v>
      </c>
      <c r="L5863" s="58">
        <v>9.4126823133042228E-2</v>
      </c>
      <c r="M5863" s="58">
        <v>0.1345138387707337</v>
      </c>
      <c r="N5863" s="58">
        <v>1.7833038555900019E-2</v>
      </c>
      <c r="O5863" s="58">
        <v>0</v>
      </c>
      <c r="P5863" s="58">
        <v>0</v>
      </c>
      <c r="Q5863" s="58">
        <v>0</v>
      </c>
      <c r="R5863" s="58">
        <v>0</v>
      </c>
      <c r="S5863" s="58">
        <v>0</v>
      </c>
      <c r="T5863" s="58">
        <v>0</v>
      </c>
      <c r="U5863" s="58">
        <v>0</v>
      </c>
      <c r="V5863" s="58">
        <v>0</v>
      </c>
      <c r="W5863" s="58">
        <v>0</v>
      </c>
      <c r="X5863" s="58">
        <v>0</v>
      </c>
      <c r="Y5863" s="58">
        <v>0</v>
      </c>
      <c r="Z5863" s="58">
        <v>0</v>
      </c>
      <c r="AA5863" s="58">
        <v>0</v>
      </c>
      <c r="AB5863" s="58">
        <v>0</v>
      </c>
      <c r="AC5863" s="58">
        <v>0</v>
      </c>
      <c r="AD5863" s="58">
        <v>0</v>
      </c>
      <c r="AE5863" s="58">
        <v>0</v>
      </c>
      <c r="AF5863" s="58">
        <v>0</v>
      </c>
      <c r="AG5863" s="58">
        <v>0</v>
      </c>
      <c r="AH5863" s="58">
        <v>0</v>
      </c>
      <c r="AI5863" s="58">
        <v>0</v>
      </c>
      <c r="AK5863" s="64">
        <f t="shared" si="91"/>
        <v>1.4016423634187376E-2</v>
      </c>
    </row>
    <row r="5864" spans="1:37" x14ac:dyDescent="0.25">
      <c r="A5864">
        <v>5862</v>
      </c>
      <c r="B5864" s="1">
        <v>1.17E-2</v>
      </c>
      <c r="C5864" s="1">
        <v>1.3617697822864867E-4</v>
      </c>
      <c r="D5864" s="58">
        <v>0.14294932044331143</v>
      </c>
      <c r="E5864" s="58">
        <v>6.0316616859177136E-2</v>
      </c>
      <c r="F5864" s="58">
        <v>1.6400226505845997E-2</v>
      </c>
      <c r="G5864" s="58">
        <v>0.10035712260501814</v>
      </c>
      <c r="H5864" s="58">
        <v>0.18368454902625517</v>
      </c>
      <c r="I5864" s="58">
        <v>8.6358448981216945E-2</v>
      </c>
      <c r="J5864" s="58">
        <v>0.1654219389221139</v>
      </c>
      <c r="K5864" s="58">
        <v>5.9599984851916622E-2</v>
      </c>
      <c r="L5864" s="58">
        <v>8.7169843131701022E-2</v>
      </c>
      <c r="M5864" s="58">
        <v>8.6620362557267239E-2</v>
      </c>
      <c r="N5864" s="58">
        <v>1.1121586116176176E-2</v>
      </c>
      <c r="O5864" s="58">
        <v>0</v>
      </c>
      <c r="P5864" s="58">
        <v>0</v>
      </c>
      <c r="Q5864" s="58">
        <v>0</v>
      </c>
      <c r="R5864" s="58">
        <v>0</v>
      </c>
      <c r="S5864" s="58">
        <v>0</v>
      </c>
      <c r="T5864" s="58">
        <v>0</v>
      </c>
      <c r="U5864" s="58">
        <v>0</v>
      </c>
      <c r="V5864" s="58">
        <v>0</v>
      </c>
      <c r="W5864" s="58">
        <v>0</v>
      </c>
      <c r="X5864" s="58">
        <v>0</v>
      </c>
      <c r="Y5864" s="58">
        <v>0</v>
      </c>
      <c r="Z5864" s="58">
        <v>0</v>
      </c>
      <c r="AA5864" s="58">
        <v>0</v>
      </c>
      <c r="AB5864" s="58">
        <v>0</v>
      </c>
      <c r="AC5864" s="58">
        <v>0</v>
      </c>
      <c r="AD5864" s="58">
        <v>0</v>
      </c>
      <c r="AE5864" s="58">
        <v>0</v>
      </c>
      <c r="AF5864" s="58">
        <v>0</v>
      </c>
      <c r="AG5864" s="58">
        <v>0</v>
      </c>
      <c r="AH5864" s="58">
        <v>0</v>
      </c>
      <c r="AI5864" s="58">
        <v>0</v>
      </c>
      <c r="AK5864" s="64">
        <f t="shared" si="91"/>
        <v>1.163905796826057E-2</v>
      </c>
    </row>
    <row r="5865" spans="1:37" x14ac:dyDescent="0.25">
      <c r="A5865">
        <v>5863</v>
      </c>
      <c r="B5865" s="1">
        <v>9.7000000000000003E-3</v>
      </c>
      <c r="C5865" s="1">
        <v>1.5641224061741351E-5</v>
      </c>
      <c r="D5865" s="58">
        <v>2.6267145997269273E-2</v>
      </c>
      <c r="E5865" s="58">
        <v>2.6141878880249891E-3</v>
      </c>
      <c r="F5865" s="58">
        <v>5.5307186983475518E-2</v>
      </c>
      <c r="G5865" s="58">
        <v>3.2753813311134153E-2</v>
      </c>
      <c r="H5865" s="58">
        <v>3.66520664260769E-2</v>
      </c>
      <c r="I5865" s="58">
        <v>0.20662989260056933</v>
      </c>
      <c r="J5865" s="58">
        <v>0.16076760463389977</v>
      </c>
      <c r="K5865" s="58">
        <v>4.0183785493809264E-2</v>
      </c>
      <c r="L5865" s="58">
        <v>0.17701041553600522</v>
      </c>
      <c r="M5865" s="58">
        <v>0.16902646511254915</v>
      </c>
      <c r="N5865" s="58">
        <v>9.2787436017186531E-2</v>
      </c>
      <c r="O5865" s="58">
        <v>0</v>
      </c>
      <c r="P5865" s="58">
        <v>0</v>
      </c>
      <c r="Q5865" s="58">
        <v>0</v>
      </c>
      <c r="R5865" s="58">
        <v>0</v>
      </c>
      <c r="S5865" s="58">
        <v>0</v>
      </c>
      <c r="T5865" s="58">
        <v>0</v>
      </c>
      <c r="U5865" s="58">
        <v>0</v>
      </c>
      <c r="V5865" s="58">
        <v>0</v>
      </c>
      <c r="W5865" s="58">
        <v>0</v>
      </c>
      <c r="X5865" s="58">
        <v>0</v>
      </c>
      <c r="Y5865" s="58">
        <v>0</v>
      </c>
      <c r="Z5865" s="58">
        <v>0</v>
      </c>
      <c r="AA5865" s="58">
        <v>0</v>
      </c>
      <c r="AB5865" s="58">
        <v>0</v>
      </c>
      <c r="AC5865" s="58">
        <v>0</v>
      </c>
      <c r="AD5865" s="58">
        <v>0</v>
      </c>
      <c r="AE5865" s="58">
        <v>0</v>
      </c>
      <c r="AF5865" s="58">
        <v>0</v>
      </c>
      <c r="AG5865" s="58">
        <v>0</v>
      </c>
      <c r="AH5865" s="58">
        <v>0</v>
      </c>
      <c r="AI5865" s="58">
        <v>0</v>
      </c>
      <c r="AK5865" s="64">
        <f t="shared" si="91"/>
        <v>1.6124973259527165E-3</v>
      </c>
    </row>
    <row r="5866" spans="1:37" x14ac:dyDescent="0.25">
      <c r="A5866">
        <v>5864</v>
      </c>
      <c r="B5866" s="1">
        <v>9.4999999999999998E-3</v>
      </c>
      <c r="C5866" s="1">
        <v>6.1411304943712112E-5</v>
      </c>
      <c r="D5866" s="58">
        <v>8.0124082250777662E-2</v>
      </c>
      <c r="E5866" s="58">
        <v>5.8889156641283344E-2</v>
      </c>
      <c r="F5866" s="58">
        <v>0.1701912026427235</v>
      </c>
      <c r="G5866" s="58">
        <v>0.13948480846214756</v>
      </c>
      <c r="H5866" s="58">
        <v>7.9964581559904588E-2</v>
      </c>
      <c r="I5866" s="58">
        <v>3.6295369265048429E-2</v>
      </c>
      <c r="J5866" s="58">
        <v>1.0020555458874186E-2</v>
      </c>
      <c r="K5866" s="58">
        <v>1.7876474016639728E-2</v>
      </c>
      <c r="L5866" s="58">
        <v>0.1383764839587506</v>
      </c>
      <c r="M5866" s="58">
        <v>0.13061093424346437</v>
      </c>
      <c r="N5866" s="58">
        <v>0.13816635150038598</v>
      </c>
      <c r="O5866" s="58">
        <v>0</v>
      </c>
      <c r="P5866" s="58">
        <v>0</v>
      </c>
      <c r="Q5866" s="58">
        <v>0</v>
      </c>
      <c r="R5866" s="58">
        <v>0</v>
      </c>
      <c r="S5866" s="58">
        <v>0</v>
      </c>
      <c r="T5866" s="58">
        <v>0</v>
      </c>
      <c r="U5866" s="58">
        <v>0</v>
      </c>
      <c r="V5866" s="58">
        <v>0</v>
      </c>
      <c r="W5866" s="58">
        <v>0</v>
      </c>
      <c r="X5866" s="58">
        <v>0</v>
      </c>
      <c r="Y5866" s="58">
        <v>0</v>
      </c>
      <c r="Z5866" s="58">
        <v>0</v>
      </c>
      <c r="AA5866" s="58">
        <v>0</v>
      </c>
      <c r="AB5866" s="58">
        <v>0</v>
      </c>
      <c r="AC5866" s="58">
        <v>0</v>
      </c>
      <c r="AD5866" s="58">
        <v>0</v>
      </c>
      <c r="AE5866" s="58">
        <v>0</v>
      </c>
      <c r="AF5866" s="58">
        <v>0</v>
      </c>
      <c r="AG5866" s="58">
        <v>0</v>
      </c>
      <c r="AH5866" s="58">
        <v>0</v>
      </c>
      <c r="AI5866" s="58">
        <v>0</v>
      </c>
      <c r="AK5866" s="64">
        <f t="shared" si="91"/>
        <v>6.4643478888118016E-3</v>
      </c>
    </row>
    <row r="5867" spans="1:37" x14ac:dyDescent="0.25">
      <c r="A5867">
        <v>5865</v>
      </c>
      <c r="B5867" s="1">
        <v>1.2800000000000001E-2</v>
      </c>
      <c r="C5867" s="1">
        <v>-2.2430038988886179E-4</v>
      </c>
      <c r="D5867" s="58">
        <v>0.16601300705966984</v>
      </c>
      <c r="E5867" s="58">
        <v>7.6909597264069429E-2</v>
      </c>
      <c r="F5867" s="58">
        <v>6.8524164884396485E-2</v>
      </c>
      <c r="G5867" s="58">
        <v>4.3945744445554602E-2</v>
      </c>
      <c r="H5867" s="58">
        <v>0.17572210897001175</v>
      </c>
      <c r="I5867" s="58">
        <v>9.4579625482335533E-2</v>
      </c>
      <c r="J5867" s="58">
        <v>2.9839230908605671E-2</v>
      </c>
      <c r="K5867" s="58">
        <v>0.14723129242428659</v>
      </c>
      <c r="L5867" s="58">
        <v>3.485468853914412E-2</v>
      </c>
      <c r="M5867" s="58">
        <v>1.7811198835956513E-2</v>
      </c>
      <c r="N5867" s="58">
        <v>0.14456934118596956</v>
      </c>
      <c r="O5867" s="58">
        <v>0</v>
      </c>
      <c r="P5867" s="58">
        <v>0</v>
      </c>
      <c r="Q5867" s="58">
        <v>0</v>
      </c>
      <c r="R5867" s="58">
        <v>0</v>
      </c>
      <c r="S5867" s="58">
        <v>0</v>
      </c>
      <c r="T5867" s="58">
        <v>0</v>
      </c>
      <c r="U5867" s="58">
        <v>0</v>
      </c>
      <c r="V5867" s="58">
        <v>0</v>
      </c>
      <c r="W5867" s="58">
        <v>0</v>
      </c>
      <c r="X5867" s="58">
        <v>0</v>
      </c>
      <c r="Y5867" s="58">
        <v>0</v>
      </c>
      <c r="Z5867" s="58">
        <v>0</v>
      </c>
      <c r="AA5867" s="58">
        <v>0</v>
      </c>
      <c r="AB5867" s="58">
        <v>0</v>
      </c>
      <c r="AC5867" s="58">
        <v>0</v>
      </c>
      <c r="AD5867" s="58">
        <v>0</v>
      </c>
      <c r="AE5867" s="58">
        <v>0</v>
      </c>
      <c r="AF5867" s="58">
        <v>0</v>
      </c>
      <c r="AG5867" s="58">
        <v>0</v>
      </c>
      <c r="AH5867" s="58">
        <v>0</v>
      </c>
      <c r="AI5867" s="58">
        <v>0</v>
      </c>
      <c r="AK5867" s="64">
        <f t="shared" si="91"/>
        <v>-1.7523467960067325E-2</v>
      </c>
    </row>
    <row r="5868" spans="1:37" x14ac:dyDescent="0.25">
      <c r="A5868">
        <v>5866</v>
      </c>
      <c r="B5868" s="1">
        <v>9.7999999999999997E-3</v>
      </c>
      <c r="C5868" s="1">
        <v>8.532145332970947E-5</v>
      </c>
      <c r="D5868" s="58">
        <v>0.18245546420652581</v>
      </c>
      <c r="E5868" s="58">
        <v>1.946714150972351E-2</v>
      </c>
      <c r="F5868" s="58">
        <v>4.4883651459331202E-2</v>
      </c>
      <c r="G5868" s="58">
        <v>7.5028234485397235E-2</v>
      </c>
      <c r="H5868" s="58">
        <v>7.5633915500394666E-2</v>
      </c>
      <c r="I5868" s="58">
        <v>5.471895697413183E-2</v>
      </c>
      <c r="J5868" s="58">
        <v>0.11668580711505616</v>
      </c>
      <c r="K5868" s="58">
        <v>7.0076771800009513E-2</v>
      </c>
      <c r="L5868" s="58">
        <v>0.2170245149241502</v>
      </c>
      <c r="M5868" s="58">
        <v>0.13333915597239868</v>
      </c>
      <c r="N5868" s="58">
        <v>1.0686386052881068E-2</v>
      </c>
      <c r="O5868" s="58">
        <v>0</v>
      </c>
      <c r="P5868" s="58">
        <v>0</v>
      </c>
      <c r="Q5868" s="58">
        <v>0</v>
      </c>
      <c r="R5868" s="58">
        <v>0</v>
      </c>
      <c r="S5868" s="58">
        <v>0</v>
      </c>
      <c r="T5868" s="58">
        <v>0</v>
      </c>
      <c r="U5868" s="58">
        <v>0</v>
      </c>
      <c r="V5868" s="58">
        <v>0</v>
      </c>
      <c r="W5868" s="58">
        <v>0</v>
      </c>
      <c r="X5868" s="58">
        <v>0</v>
      </c>
      <c r="Y5868" s="58">
        <v>0</v>
      </c>
      <c r="Z5868" s="58">
        <v>0</v>
      </c>
      <c r="AA5868" s="58">
        <v>0</v>
      </c>
      <c r="AB5868" s="58">
        <v>0</v>
      </c>
      <c r="AC5868" s="58">
        <v>0</v>
      </c>
      <c r="AD5868" s="58">
        <v>0</v>
      </c>
      <c r="AE5868" s="58">
        <v>0</v>
      </c>
      <c r="AF5868" s="58">
        <v>0</v>
      </c>
      <c r="AG5868" s="58">
        <v>0</v>
      </c>
      <c r="AH5868" s="58">
        <v>0</v>
      </c>
      <c r="AI5868" s="58">
        <v>0</v>
      </c>
      <c r="AK5868" s="64">
        <f t="shared" si="91"/>
        <v>8.7062707479295381E-3</v>
      </c>
    </row>
    <row r="5869" spans="1:37" x14ac:dyDescent="0.25">
      <c r="A5869">
        <v>5867</v>
      </c>
      <c r="B5869" s="1">
        <v>1.2E-2</v>
      </c>
      <c r="C5869" s="1">
        <v>8.5862586927936063E-7</v>
      </c>
      <c r="D5869" s="58">
        <v>4.7365565474971991E-2</v>
      </c>
      <c r="E5869" s="58">
        <v>0.11374212231220251</v>
      </c>
      <c r="F5869" s="58">
        <v>0.11555112749264015</v>
      </c>
      <c r="G5869" s="58">
        <v>1.1178256413021701E-2</v>
      </c>
      <c r="H5869" s="58">
        <v>0.12725398287013021</v>
      </c>
      <c r="I5869" s="58">
        <v>0.14409461884775315</v>
      </c>
      <c r="J5869" s="58">
        <v>0.11345560626171913</v>
      </c>
      <c r="K5869" s="58">
        <v>7.9188028867120452E-2</v>
      </c>
      <c r="L5869" s="58">
        <v>9.6812524464432267E-2</v>
      </c>
      <c r="M5869" s="58">
        <v>0.14326223943913305</v>
      </c>
      <c r="N5869" s="58">
        <v>8.0959275568754305E-3</v>
      </c>
      <c r="O5869" s="58">
        <v>0</v>
      </c>
      <c r="P5869" s="58">
        <v>0</v>
      </c>
      <c r="Q5869" s="58">
        <v>0</v>
      </c>
      <c r="R5869" s="58">
        <v>0</v>
      </c>
      <c r="S5869" s="58">
        <v>0</v>
      </c>
      <c r="T5869" s="58">
        <v>0</v>
      </c>
      <c r="U5869" s="58">
        <v>0</v>
      </c>
      <c r="V5869" s="58">
        <v>0</v>
      </c>
      <c r="W5869" s="58">
        <v>0</v>
      </c>
      <c r="X5869" s="58">
        <v>0</v>
      </c>
      <c r="Y5869" s="58">
        <v>0</v>
      </c>
      <c r="Z5869" s="58">
        <v>0</v>
      </c>
      <c r="AA5869" s="58">
        <v>0</v>
      </c>
      <c r="AB5869" s="58">
        <v>0</v>
      </c>
      <c r="AC5869" s="58">
        <v>0</v>
      </c>
      <c r="AD5869" s="58">
        <v>0</v>
      </c>
      <c r="AE5869" s="58">
        <v>0</v>
      </c>
      <c r="AF5869" s="58">
        <v>0</v>
      </c>
      <c r="AG5869" s="58">
        <v>0</v>
      </c>
      <c r="AH5869" s="58">
        <v>0</v>
      </c>
      <c r="AI5869" s="58">
        <v>0</v>
      </c>
      <c r="AK5869" s="64">
        <f t="shared" si="91"/>
        <v>7.1552155773280053E-5</v>
      </c>
    </row>
    <row r="5870" spans="1:37" x14ac:dyDescent="0.25">
      <c r="A5870">
        <v>5868</v>
      </c>
      <c r="B5870" s="1">
        <v>1.11E-2</v>
      </c>
      <c r="C5870" s="1">
        <v>9.8898624199981024E-5</v>
      </c>
      <c r="D5870" s="58">
        <v>5.3775858719524311E-2</v>
      </c>
      <c r="E5870" s="58">
        <v>5.3302059352570652E-2</v>
      </c>
      <c r="F5870" s="58">
        <v>4.0056451373324101E-2</v>
      </c>
      <c r="G5870" s="58">
        <v>7.3565746523346132E-2</v>
      </c>
      <c r="H5870" s="58">
        <v>0.11119738873730238</v>
      </c>
      <c r="I5870" s="58">
        <v>0.19265421596539026</v>
      </c>
      <c r="J5870" s="58">
        <v>0.18243344962709504</v>
      </c>
      <c r="K5870" s="58">
        <v>2.5381727109931012E-2</v>
      </c>
      <c r="L5870" s="58">
        <v>8.0720039571286525E-2</v>
      </c>
      <c r="M5870" s="58">
        <v>0.15229679266650351</v>
      </c>
      <c r="N5870" s="58">
        <v>3.4616270353726261E-2</v>
      </c>
      <c r="O5870" s="58">
        <v>0</v>
      </c>
      <c r="P5870" s="58">
        <v>0</v>
      </c>
      <c r="Q5870" s="58">
        <v>0</v>
      </c>
      <c r="R5870" s="58">
        <v>0</v>
      </c>
      <c r="S5870" s="58">
        <v>0</v>
      </c>
      <c r="T5870" s="58">
        <v>0</v>
      </c>
      <c r="U5870" s="58">
        <v>0</v>
      </c>
      <c r="V5870" s="58">
        <v>0</v>
      </c>
      <c r="W5870" s="58">
        <v>0</v>
      </c>
      <c r="X5870" s="58">
        <v>0</v>
      </c>
      <c r="Y5870" s="58">
        <v>0</v>
      </c>
      <c r="Z5870" s="58">
        <v>0</v>
      </c>
      <c r="AA5870" s="58">
        <v>0</v>
      </c>
      <c r="AB5870" s="58">
        <v>0</v>
      </c>
      <c r="AC5870" s="58">
        <v>0</v>
      </c>
      <c r="AD5870" s="58">
        <v>0</v>
      </c>
      <c r="AE5870" s="58">
        <v>0</v>
      </c>
      <c r="AF5870" s="58">
        <v>0</v>
      </c>
      <c r="AG5870" s="58">
        <v>0</v>
      </c>
      <c r="AH5870" s="58">
        <v>0</v>
      </c>
      <c r="AI5870" s="58">
        <v>0</v>
      </c>
      <c r="AK5870" s="64">
        <f t="shared" si="91"/>
        <v>8.9097859639622537E-3</v>
      </c>
    </row>
    <row r="5871" spans="1:37" x14ac:dyDescent="0.25">
      <c r="A5871">
        <v>5869</v>
      </c>
      <c r="B5871" s="1">
        <v>1.17E-2</v>
      </c>
      <c r="C5871" s="1">
        <v>-1.8161960368900791E-4</v>
      </c>
      <c r="D5871" s="58">
        <v>7.4313382321139149E-3</v>
      </c>
      <c r="E5871" s="58">
        <v>1.0764386809441815E-2</v>
      </c>
      <c r="F5871" s="58">
        <v>0.19472351924204356</v>
      </c>
      <c r="G5871" s="58">
        <v>2.0238345282650609E-2</v>
      </c>
      <c r="H5871" s="58">
        <v>9.2858289587217258E-2</v>
      </c>
      <c r="I5871" s="58">
        <v>7.7038800780649189E-2</v>
      </c>
      <c r="J5871" s="58">
        <v>0.23165901588035182</v>
      </c>
      <c r="K5871" s="58">
        <v>0.13376105945291331</v>
      </c>
      <c r="L5871" s="58">
        <v>0.17369768584629894</v>
      </c>
      <c r="M5871" s="58">
        <v>1.3615125423474305E-2</v>
      </c>
      <c r="N5871" s="58">
        <v>4.4212433462845119E-2</v>
      </c>
      <c r="O5871" s="58">
        <v>0</v>
      </c>
      <c r="P5871" s="58">
        <v>0</v>
      </c>
      <c r="Q5871" s="58">
        <v>0</v>
      </c>
      <c r="R5871" s="58">
        <v>0</v>
      </c>
      <c r="S5871" s="58">
        <v>0</v>
      </c>
      <c r="T5871" s="58">
        <v>0</v>
      </c>
      <c r="U5871" s="58">
        <v>0</v>
      </c>
      <c r="V5871" s="58">
        <v>0</v>
      </c>
      <c r="W5871" s="58">
        <v>0</v>
      </c>
      <c r="X5871" s="58">
        <v>0</v>
      </c>
      <c r="Y5871" s="58">
        <v>0</v>
      </c>
      <c r="Z5871" s="58">
        <v>0</v>
      </c>
      <c r="AA5871" s="58">
        <v>0</v>
      </c>
      <c r="AB5871" s="58">
        <v>0</v>
      </c>
      <c r="AC5871" s="58">
        <v>0</v>
      </c>
      <c r="AD5871" s="58">
        <v>0</v>
      </c>
      <c r="AE5871" s="58">
        <v>0</v>
      </c>
      <c r="AF5871" s="58">
        <v>0</v>
      </c>
      <c r="AG5871" s="58">
        <v>0</v>
      </c>
      <c r="AH5871" s="58">
        <v>0</v>
      </c>
      <c r="AI5871" s="58">
        <v>0</v>
      </c>
      <c r="AK5871" s="64">
        <f t="shared" si="91"/>
        <v>-1.5523043050342555E-2</v>
      </c>
    </row>
    <row r="5872" spans="1:37" x14ac:dyDescent="0.25">
      <c r="A5872">
        <v>5870</v>
      </c>
      <c r="B5872" s="1">
        <v>1.37E-2</v>
      </c>
      <c r="C5872" s="1">
        <v>-1.7517532534941341E-5</v>
      </c>
      <c r="D5872" s="58">
        <v>5.990249735537119E-2</v>
      </c>
      <c r="E5872" s="58">
        <v>0.14145518483225095</v>
      </c>
      <c r="F5872" s="58">
        <v>0.25209940530721625</v>
      </c>
      <c r="G5872" s="58">
        <v>0.20509064207397226</v>
      </c>
      <c r="H5872" s="58">
        <v>1.5087430821297378E-2</v>
      </c>
      <c r="I5872" s="58">
        <v>1.9552409327139652E-2</v>
      </c>
      <c r="J5872" s="58">
        <v>8.3365294126434963E-3</v>
      </c>
      <c r="K5872" s="58">
        <v>7.5200086154738263E-2</v>
      </c>
      <c r="L5872" s="58">
        <v>0.12954761333949866</v>
      </c>
      <c r="M5872" s="58">
        <v>8.0558913691825551E-2</v>
      </c>
      <c r="N5872" s="58">
        <v>1.3169287684046292E-2</v>
      </c>
      <c r="O5872" s="58">
        <v>0</v>
      </c>
      <c r="P5872" s="58">
        <v>0</v>
      </c>
      <c r="Q5872" s="58">
        <v>0</v>
      </c>
      <c r="R5872" s="58">
        <v>0</v>
      </c>
      <c r="S5872" s="58">
        <v>0</v>
      </c>
      <c r="T5872" s="58">
        <v>0</v>
      </c>
      <c r="U5872" s="58">
        <v>0</v>
      </c>
      <c r="V5872" s="58">
        <v>0</v>
      </c>
      <c r="W5872" s="58">
        <v>0</v>
      </c>
      <c r="X5872" s="58">
        <v>0</v>
      </c>
      <c r="Y5872" s="58">
        <v>0</v>
      </c>
      <c r="Z5872" s="58">
        <v>0</v>
      </c>
      <c r="AA5872" s="58">
        <v>0</v>
      </c>
      <c r="AB5872" s="58">
        <v>0</v>
      </c>
      <c r="AC5872" s="58">
        <v>0</v>
      </c>
      <c r="AD5872" s="58">
        <v>0</v>
      </c>
      <c r="AE5872" s="58">
        <v>0</v>
      </c>
      <c r="AF5872" s="58">
        <v>0</v>
      </c>
      <c r="AG5872" s="58">
        <v>0</v>
      </c>
      <c r="AH5872" s="58">
        <v>0</v>
      </c>
      <c r="AI5872" s="58">
        <v>0</v>
      </c>
      <c r="AK5872" s="64">
        <f t="shared" si="91"/>
        <v>-1.2786520098497329E-3</v>
      </c>
    </row>
    <row r="5873" spans="1:37" x14ac:dyDescent="0.25">
      <c r="A5873">
        <v>5871</v>
      </c>
      <c r="B5873" s="1">
        <v>9.4000000000000004E-3</v>
      </c>
      <c r="C5873" s="1">
        <v>3.1860698918549287E-5</v>
      </c>
      <c r="D5873" s="58">
        <v>0.1750514431780735</v>
      </c>
      <c r="E5873" s="58">
        <v>4.3054730048189563E-2</v>
      </c>
      <c r="F5873" s="58">
        <v>0.17145118564006856</v>
      </c>
      <c r="G5873" s="58">
        <v>4.6455205761557754E-2</v>
      </c>
      <c r="H5873" s="58">
        <v>1.4468155741659159E-2</v>
      </c>
      <c r="I5873" s="58">
        <v>7.6852208854489859E-2</v>
      </c>
      <c r="J5873" s="58">
        <v>6.1641839970380009E-2</v>
      </c>
      <c r="K5873" s="58">
        <v>1.2554855371423602E-2</v>
      </c>
      <c r="L5873" s="58">
        <v>0.1974027617607467</v>
      </c>
      <c r="M5873" s="58">
        <v>0.15871257757771387</v>
      </c>
      <c r="N5873" s="58">
        <v>4.235503609569731E-2</v>
      </c>
      <c r="O5873" s="58">
        <v>0</v>
      </c>
      <c r="P5873" s="58">
        <v>0</v>
      </c>
      <c r="Q5873" s="58">
        <v>0</v>
      </c>
      <c r="R5873" s="58">
        <v>0</v>
      </c>
      <c r="S5873" s="58">
        <v>0</v>
      </c>
      <c r="T5873" s="58">
        <v>0</v>
      </c>
      <c r="U5873" s="58">
        <v>0</v>
      </c>
      <c r="V5873" s="58">
        <v>0</v>
      </c>
      <c r="W5873" s="58">
        <v>0</v>
      </c>
      <c r="X5873" s="58">
        <v>0</v>
      </c>
      <c r="Y5873" s="58">
        <v>0</v>
      </c>
      <c r="Z5873" s="58">
        <v>0</v>
      </c>
      <c r="AA5873" s="58">
        <v>0</v>
      </c>
      <c r="AB5873" s="58">
        <v>0</v>
      </c>
      <c r="AC5873" s="58">
        <v>0</v>
      </c>
      <c r="AD5873" s="58">
        <v>0</v>
      </c>
      <c r="AE5873" s="58">
        <v>0</v>
      </c>
      <c r="AF5873" s="58">
        <v>0</v>
      </c>
      <c r="AG5873" s="58">
        <v>0</v>
      </c>
      <c r="AH5873" s="58">
        <v>0</v>
      </c>
      <c r="AI5873" s="58">
        <v>0</v>
      </c>
      <c r="AK5873" s="64">
        <f t="shared" si="91"/>
        <v>3.3894360551648176E-3</v>
      </c>
    </row>
    <row r="5874" spans="1:37" x14ac:dyDescent="0.25">
      <c r="A5874">
        <v>5872</v>
      </c>
      <c r="B5874" s="1">
        <v>1.2E-2</v>
      </c>
      <c r="C5874" s="1">
        <v>-4.0844466805330256E-4</v>
      </c>
      <c r="D5874" s="58">
        <v>4.8068026937175302E-2</v>
      </c>
      <c r="E5874" s="58">
        <v>1.3577572347546297E-2</v>
      </c>
      <c r="F5874" s="58">
        <v>7.4115564068041512E-2</v>
      </c>
      <c r="G5874" s="58">
        <v>5.2418520885187635E-2</v>
      </c>
      <c r="H5874" s="58">
        <v>3.8048609994279101E-2</v>
      </c>
      <c r="I5874" s="58">
        <v>9.7843077004760165E-2</v>
      </c>
      <c r="J5874" s="58">
        <v>8.7278670626878635E-2</v>
      </c>
      <c r="K5874" s="58">
        <v>0.23001622869837601</v>
      </c>
      <c r="L5874" s="58">
        <v>0.12710675277687278</v>
      </c>
      <c r="M5874" s="58">
        <v>0.10681494681079759</v>
      </c>
      <c r="N5874" s="58">
        <v>0.12471202985008492</v>
      </c>
      <c r="O5874" s="58">
        <v>0</v>
      </c>
      <c r="P5874" s="58">
        <v>0</v>
      </c>
      <c r="Q5874" s="58">
        <v>0</v>
      </c>
      <c r="R5874" s="58">
        <v>0</v>
      </c>
      <c r="S5874" s="58">
        <v>0</v>
      </c>
      <c r="T5874" s="58">
        <v>0</v>
      </c>
      <c r="U5874" s="58">
        <v>0</v>
      </c>
      <c r="V5874" s="58">
        <v>0</v>
      </c>
      <c r="W5874" s="58">
        <v>0</v>
      </c>
      <c r="X5874" s="58">
        <v>0</v>
      </c>
      <c r="Y5874" s="58">
        <v>0</v>
      </c>
      <c r="Z5874" s="58">
        <v>0</v>
      </c>
      <c r="AA5874" s="58">
        <v>0</v>
      </c>
      <c r="AB5874" s="58">
        <v>0</v>
      </c>
      <c r="AC5874" s="58">
        <v>0</v>
      </c>
      <c r="AD5874" s="58">
        <v>0</v>
      </c>
      <c r="AE5874" s="58">
        <v>0</v>
      </c>
      <c r="AF5874" s="58">
        <v>0</v>
      </c>
      <c r="AG5874" s="58">
        <v>0</v>
      </c>
      <c r="AH5874" s="58">
        <v>0</v>
      </c>
      <c r="AI5874" s="58">
        <v>0</v>
      </c>
      <c r="AK5874" s="64">
        <f t="shared" si="91"/>
        <v>-3.4037055671108547E-2</v>
      </c>
    </row>
    <row r="5875" spans="1:37" x14ac:dyDescent="0.25">
      <c r="A5875">
        <v>5873</v>
      </c>
      <c r="B5875" s="1">
        <v>1.29E-2</v>
      </c>
      <c r="C5875" s="1">
        <v>1.3157007534091581E-4</v>
      </c>
      <c r="D5875" s="58">
        <v>0.18271394593020757</v>
      </c>
      <c r="E5875" s="58">
        <v>0.13114290573027473</v>
      </c>
      <c r="F5875" s="58">
        <v>0.1602491348800813</v>
      </c>
      <c r="G5875" s="58">
        <v>6.0189049227708992E-2</v>
      </c>
      <c r="H5875" s="58">
        <v>2.4824973221990055E-2</v>
      </c>
      <c r="I5875" s="58">
        <v>5.0003599295029996E-2</v>
      </c>
      <c r="J5875" s="58">
        <v>0.12510539102366394</v>
      </c>
      <c r="K5875" s="58">
        <v>5.8306626753783238E-2</v>
      </c>
      <c r="L5875" s="58">
        <v>0.12607724799248538</v>
      </c>
      <c r="M5875" s="58">
        <v>3.7565674924573092E-2</v>
      </c>
      <c r="N5875" s="58">
        <v>4.3821451020201879E-2</v>
      </c>
      <c r="O5875" s="58">
        <v>0</v>
      </c>
      <c r="P5875" s="58">
        <v>0</v>
      </c>
      <c r="Q5875" s="58">
        <v>0</v>
      </c>
      <c r="R5875" s="58">
        <v>0</v>
      </c>
      <c r="S5875" s="58">
        <v>0</v>
      </c>
      <c r="T5875" s="58">
        <v>0</v>
      </c>
      <c r="U5875" s="58">
        <v>0</v>
      </c>
      <c r="V5875" s="58">
        <v>0</v>
      </c>
      <c r="W5875" s="58">
        <v>0</v>
      </c>
      <c r="X5875" s="58">
        <v>0</v>
      </c>
      <c r="Y5875" s="58">
        <v>0</v>
      </c>
      <c r="Z5875" s="58">
        <v>0</v>
      </c>
      <c r="AA5875" s="58">
        <v>0</v>
      </c>
      <c r="AB5875" s="58">
        <v>0</v>
      </c>
      <c r="AC5875" s="58">
        <v>0</v>
      </c>
      <c r="AD5875" s="58">
        <v>0</v>
      </c>
      <c r="AE5875" s="58">
        <v>0</v>
      </c>
      <c r="AF5875" s="58">
        <v>0</v>
      </c>
      <c r="AG5875" s="58">
        <v>0</v>
      </c>
      <c r="AH5875" s="58">
        <v>0</v>
      </c>
      <c r="AI5875" s="58">
        <v>0</v>
      </c>
      <c r="AK5875" s="64">
        <f t="shared" si="91"/>
        <v>1.0199230646582621E-2</v>
      </c>
    </row>
    <row r="5876" spans="1:37" x14ac:dyDescent="0.25">
      <c r="A5876">
        <v>5874</v>
      </c>
      <c r="B5876" s="1">
        <v>1.18E-2</v>
      </c>
      <c r="C5876" s="1">
        <v>2.8617886499312758E-4</v>
      </c>
      <c r="D5876" s="58">
        <v>0.10394427026597307</v>
      </c>
      <c r="E5876" s="58">
        <v>0.11401497381810341</v>
      </c>
      <c r="F5876" s="58">
        <v>5.3597238201702542E-2</v>
      </c>
      <c r="G5876" s="58">
        <v>0.18340079820426408</v>
      </c>
      <c r="H5876" s="58">
        <v>4.9504007060322604E-2</v>
      </c>
      <c r="I5876" s="58">
        <v>0.11826653109190795</v>
      </c>
      <c r="J5876" s="58">
        <v>3.3170044046813167E-2</v>
      </c>
      <c r="K5876" s="58">
        <v>5.5640275776397026E-3</v>
      </c>
      <c r="L5876" s="58">
        <v>0.14017539345311128</v>
      </c>
      <c r="M5876" s="58">
        <v>6.3681386657065353E-2</v>
      </c>
      <c r="N5876" s="58">
        <v>0.13468132962309681</v>
      </c>
      <c r="O5876" s="58">
        <v>0</v>
      </c>
      <c r="P5876" s="58">
        <v>0</v>
      </c>
      <c r="Q5876" s="58">
        <v>0</v>
      </c>
      <c r="R5876" s="58">
        <v>0</v>
      </c>
      <c r="S5876" s="58">
        <v>0</v>
      </c>
      <c r="T5876" s="58">
        <v>0</v>
      </c>
      <c r="U5876" s="58">
        <v>0</v>
      </c>
      <c r="V5876" s="58">
        <v>0</v>
      </c>
      <c r="W5876" s="58">
        <v>0</v>
      </c>
      <c r="X5876" s="58">
        <v>0</v>
      </c>
      <c r="Y5876" s="58">
        <v>0</v>
      </c>
      <c r="Z5876" s="58">
        <v>0</v>
      </c>
      <c r="AA5876" s="58">
        <v>0</v>
      </c>
      <c r="AB5876" s="58">
        <v>0</v>
      </c>
      <c r="AC5876" s="58">
        <v>0</v>
      </c>
      <c r="AD5876" s="58">
        <v>0</v>
      </c>
      <c r="AE5876" s="58">
        <v>0</v>
      </c>
      <c r="AF5876" s="58">
        <v>0</v>
      </c>
      <c r="AG5876" s="58">
        <v>0</v>
      </c>
      <c r="AH5876" s="58">
        <v>0</v>
      </c>
      <c r="AI5876" s="58">
        <v>0</v>
      </c>
      <c r="AK5876" s="64">
        <f t="shared" si="91"/>
        <v>2.425244618585827E-2</v>
      </c>
    </row>
    <row r="5877" spans="1:37" x14ac:dyDescent="0.25">
      <c r="A5877">
        <v>5875</v>
      </c>
      <c r="B5877" s="1">
        <v>1.17E-2</v>
      </c>
      <c r="C5877" s="1">
        <v>-1.5505700478432049E-4</v>
      </c>
      <c r="D5877" s="58">
        <v>0.159153983342359</v>
      </c>
      <c r="E5877" s="58">
        <v>5.0996951762256014E-2</v>
      </c>
      <c r="F5877" s="58">
        <v>0.11458747418483524</v>
      </c>
      <c r="G5877" s="58">
        <v>2.898970531629971E-2</v>
      </c>
      <c r="H5877" s="58">
        <v>0.1681233532469866</v>
      </c>
      <c r="I5877" s="58">
        <v>2.9864782091447668E-2</v>
      </c>
      <c r="J5877" s="58">
        <v>0.15738769994004462</v>
      </c>
      <c r="K5877" s="58">
        <v>0.11410182029311183</v>
      </c>
      <c r="L5877" s="58">
        <v>6.0135468266824896E-3</v>
      </c>
      <c r="M5877" s="58">
        <v>0.10973647030421375</v>
      </c>
      <c r="N5877" s="58">
        <v>6.1044212691762897E-2</v>
      </c>
      <c r="O5877" s="58">
        <v>0</v>
      </c>
      <c r="P5877" s="58">
        <v>0</v>
      </c>
      <c r="Q5877" s="58">
        <v>0</v>
      </c>
      <c r="R5877" s="58">
        <v>0</v>
      </c>
      <c r="S5877" s="58">
        <v>0</v>
      </c>
      <c r="T5877" s="58">
        <v>0</v>
      </c>
      <c r="U5877" s="58">
        <v>0</v>
      </c>
      <c r="V5877" s="58">
        <v>0</v>
      </c>
      <c r="W5877" s="58">
        <v>0</v>
      </c>
      <c r="X5877" s="58">
        <v>0</v>
      </c>
      <c r="Y5877" s="58">
        <v>0</v>
      </c>
      <c r="Z5877" s="58">
        <v>0</v>
      </c>
      <c r="AA5877" s="58">
        <v>0</v>
      </c>
      <c r="AB5877" s="58">
        <v>0</v>
      </c>
      <c r="AC5877" s="58">
        <v>0</v>
      </c>
      <c r="AD5877" s="58">
        <v>0</v>
      </c>
      <c r="AE5877" s="58">
        <v>0</v>
      </c>
      <c r="AF5877" s="58">
        <v>0</v>
      </c>
      <c r="AG5877" s="58">
        <v>0</v>
      </c>
      <c r="AH5877" s="58">
        <v>0</v>
      </c>
      <c r="AI5877" s="58">
        <v>0</v>
      </c>
      <c r="AK5877" s="64">
        <f t="shared" si="91"/>
        <v>-1.3252735451651324E-2</v>
      </c>
    </row>
    <row r="5878" spans="1:37" x14ac:dyDescent="0.25">
      <c r="A5878">
        <v>5876</v>
      </c>
      <c r="B5878" s="1">
        <v>1.5299999999999999E-2</v>
      </c>
      <c r="C5878" s="1">
        <v>1.2401134889840449E-4</v>
      </c>
      <c r="D5878" s="58">
        <v>2.8573371210784147E-2</v>
      </c>
      <c r="E5878" s="58">
        <v>0.14668708780852771</v>
      </c>
      <c r="F5878" s="58">
        <v>9.4135660434530241E-2</v>
      </c>
      <c r="G5878" s="58">
        <v>0.28076760892179725</v>
      </c>
      <c r="H5878" s="58">
        <v>7.2326211692750983E-2</v>
      </c>
      <c r="I5878" s="58">
        <v>0.12408693998767084</v>
      </c>
      <c r="J5878" s="58">
        <v>8.9601662487356168E-2</v>
      </c>
      <c r="K5878" s="58">
        <v>4.5267459986289435E-2</v>
      </c>
      <c r="L5878" s="58">
        <v>9.1155138518949957E-4</v>
      </c>
      <c r="M5878" s="58">
        <v>9.6508273431215305E-2</v>
      </c>
      <c r="N5878" s="58">
        <v>2.1134172653888571E-2</v>
      </c>
      <c r="O5878" s="58">
        <v>0</v>
      </c>
      <c r="P5878" s="58">
        <v>0</v>
      </c>
      <c r="Q5878" s="58">
        <v>0</v>
      </c>
      <c r="R5878" s="58">
        <v>0</v>
      </c>
      <c r="S5878" s="58">
        <v>0</v>
      </c>
      <c r="T5878" s="58">
        <v>0</v>
      </c>
      <c r="U5878" s="58">
        <v>0</v>
      </c>
      <c r="V5878" s="58">
        <v>0</v>
      </c>
      <c r="W5878" s="58">
        <v>0</v>
      </c>
      <c r="X5878" s="58">
        <v>0</v>
      </c>
      <c r="Y5878" s="58">
        <v>0</v>
      </c>
      <c r="Z5878" s="58">
        <v>0</v>
      </c>
      <c r="AA5878" s="58">
        <v>0</v>
      </c>
      <c r="AB5878" s="58">
        <v>0</v>
      </c>
      <c r="AC5878" s="58">
        <v>0</v>
      </c>
      <c r="AD5878" s="58">
        <v>0</v>
      </c>
      <c r="AE5878" s="58">
        <v>0</v>
      </c>
      <c r="AF5878" s="58">
        <v>0</v>
      </c>
      <c r="AG5878" s="58">
        <v>0</v>
      </c>
      <c r="AH5878" s="58">
        <v>0</v>
      </c>
      <c r="AI5878" s="58">
        <v>0</v>
      </c>
      <c r="AK5878" s="64">
        <f t="shared" si="91"/>
        <v>8.1053169214643454E-3</v>
      </c>
    </row>
    <row r="5879" spans="1:37" x14ac:dyDescent="0.25">
      <c r="A5879">
        <v>5877</v>
      </c>
      <c r="B5879" s="1">
        <v>1.1900000000000001E-2</v>
      </c>
      <c r="C5879" s="1">
        <v>3.4546704183784283E-4</v>
      </c>
      <c r="D5879" s="58">
        <v>1.7453136059581362E-2</v>
      </c>
      <c r="E5879" s="58">
        <v>0.14379966385801662</v>
      </c>
      <c r="F5879" s="58">
        <v>7.1753558719392943E-2</v>
      </c>
      <c r="G5879" s="58">
        <v>0.12464177170698852</v>
      </c>
      <c r="H5879" s="58">
        <v>5.3359052774309419E-2</v>
      </c>
      <c r="I5879" s="58">
        <v>0.10037541512167319</v>
      </c>
      <c r="J5879" s="58">
        <v>9.4941713795950872E-2</v>
      </c>
      <c r="K5879" s="58">
        <v>3.5262560534682637E-2</v>
      </c>
      <c r="L5879" s="58">
        <v>0.187108424365381</v>
      </c>
      <c r="M5879" s="58">
        <v>0.13733414962508692</v>
      </c>
      <c r="N5879" s="58">
        <v>3.3970553438936568E-2</v>
      </c>
      <c r="O5879" s="58">
        <v>0</v>
      </c>
      <c r="P5879" s="58">
        <v>0</v>
      </c>
      <c r="Q5879" s="58">
        <v>0</v>
      </c>
      <c r="R5879" s="58">
        <v>0</v>
      </c>
      <c r="S5879" s="58">
        <v>0</v>
      </c>
      <c r="T5879" s="58">
        <v>0</v>
      </c>
      <c r="U5879" s="58">
        <v>0</v>
      </c>
      <c r="V5879" s="58">
        <v>0</v>
      </c>
      <c r="W5879" s="58">
        <v>0</v>
      </c>
      <c r="X5879" s="58">
        <v>0</v>
      </c>
      <c r="Y5879" s="58">
        <v>0</v>
      </c>
      <c r="Z5879" s="58">
        <v>0</v>
      </c>
      <c r="AA5879" s="58">
        <v>0</v>
      </c>
      <c r="AB5879" s="58">
        <v>0</v>
      </c>
      <c r="AC5879" s="58">
        <v>0</v>
      </c>
      <c r="AD5879" s="58">
        <v>0</v>
      </c>
      <c r="AE5879" s="58">
        <v>0</v>
      </c>
      <c r="AF5879" s="58">
        <v>0</v>
      </c>
      <c r="AG5879" s="58">
        <v>0</v>
      </c>
      <c r="AH5879" s="58">
        <v>0</v>
      </c>
      <c r="AI5879" s="58">
        <v>0</v>
      </c>
      <c r="AK5879" s="64">
        <f t="shared" si="91"/>
        <v>2.9030843851919563E-2</v>
      </c>
    </row>
    <row r="5880" spans="1:37" x14ac:dyDescent="0.25">
      <c r="A5880">
        <v>5878</v>
      </c>
      <c r="B5880" s="1">
        <v>1.01E-2</v>
      </c>
      <c r="C5880" s="1">
        <v>2.5799730861885344E-4</v>
      </c>
      <c r="D5880" s="58">
        <v>0.10676835694344489</v>
      </c>
      <c r="E5880" s="58">
        <v>9.6432381593484953E-2</v>
      </c>
      <c r="F5880" s="58">
        <v>9.902063773758589E-2</v>
      </c>
      <c r="G5880" s="58">
        <v>1.3283340837271522E-2</v>
      </c>
      <c r="H5880" s="58">
        <v>0.12814445161749571</v>
      </c>
      <c r="I5880" s="58">
        <v>5.1508381658487042E-2</v>
      </c>
      <c r="J5880" s="58">
        <v>8.6445774298994915E-2</v>
      </c>
      <c r="K5880" s="58">
        <v>2.9403131476173936E-2</v>
      </c>
      <c r="L5880" s="58">
        <v>0.18247947203174544</v>
      </c>
      <c r="M5880" s="58">
        <v>8.582876108843572E-2</v>
      </c>
      <c r="N5880" s="58">
        <v>0.12068531071687989</v>
      </c>
      <c r="O5880" s="58">
        <v>0</v>
      </c>
      <c r="P5880" s="58">
        <v>0</v>
      </c>
      <c r="Q5880" s="58">
        <v>0</v>
      </c>
      <c r="R5880" s="58">
        <v>0</v>
      </c>
      <c r="S5880" s="58">
        <v>0</v>
      </c>
      <c r="T5880" s="58">
        <v>0</v>
      </c>
      <c r="U5880" s="58">
        <v>0</v>
      </c>
      <c r="V5880" s="58">
        <v>0</v>
      </c>
      <c r="W5880" s="58">
        <v>0</v>
      </c>
      <c r="X5880" s="58">
        <v>0</v>
      </c>
      <c r="Y5880" s="58">
        <v>0</v>
      </c>
      <c r="Z5880" s="58">
        <v>0</v>
      </c>
      <c r="AA5880" s="58">
        <v>0</v>
      </c>
      <c r="AB5880" s="58">
        <v>0</v>
      </c>
      <c r="AC5880" s="58">
        <v>0</v>
      </c>
      <c r="AD5880" s="58">
        <v>0</v>
      </c>
      <c r="AE5880" s="58">
        <v>0</v>
      </c>
      <c r="AF5880" s="58">
        <v>0</v>
      </c>
      <c r="AG5880" s="58">
        <v>0</v>
      </c>
      <c r="AH5880" s="58">
        <v>0</v>
      </c>
      <c r="AI5880" s="58">
        <v>0</v>
      </c>
      <c r="AK5880" s="64">
        <f t="shared" si="91"/>
        <v>2.5544287982064699E-2</v>
      </c>
    </row>
    <row r="5881" spans="1:37" x14ac:dyDescent="0.25">
      <c r="A5881">
        <v>5879</v>
      </c>
      <c r="B5881" s="1">
        <v>1.09E-2</v>
      </c>
      <c r="C5881" s="1">
        <v>7.2227590936539588E-6</v>
      </c>
      <c r="D5881" s="58">
        <v>0.10887709513948814</v>
      </c>
      <c r="E5881" s="58">
        <v>6.0904066341876999E-2</v>
      </c>
      <c r="F5881" s="58">
        <v>0.18010858583392991</v>
      </c>
      <c r="G5881" s="58">
        <v>0.181143835000102</v>
      </c>
      <c r="H5881" s="58">
        <v>1.7120043622519072E-2</v>
      </c>
      <c r="I5881" s="58">
        <v>5.2833376141383767E-2</v>
      </c>
      <c r="J5881" s="58">
        <v>0.10314526418649585</v>
      </c>
      <c r="K5881" s="58">
        <v>1.0001750176841977E-2</v>
      </c>
      <c r="L5881" s="58">
        <v>3.3905722753951345E-2</v>
      </c>
      <c r="M5881" s="58">
        <v>0.18099399587052767</v>
      </c>
      <c r="N5881" s="58">
        <v>7.0966264932883383E-2</v>
      </c>
      <c r="O5881" s="58">
        <v>0</v>
      </c>
      <c r="P5881" s="58">
        <v>0</v>
      </c>
      <c r="Q5881" s="58">
        <v>0</v>
      </c>
      <c r="R5881" s="58">
        <v>0</v>
      </c>
      <c r="S5881" s="58">
        <v>0</v>
      </c>
      <c r="T5881" s="58">
        <v>0</v>
      </c>
      <c r="U5881" s="58">
        <v>0</v>
      </c>
      <c r="V5881" s="58">
        <v>0</v>
      </c>
      <c r="W5881" s="58">
        <v>0</v>
      </c>
      <c r="X5881" s="58">
        <v>0</v>
      </c>
      <c r="Y5881" s="58">
        <v>0</v>
      </c>
      <c r="Z5881" s="58">
        <v>0</v>
      </c>
      <c r="AA5881" s="58">
        <v>0</v>
      </c>
      <c r="AB5881" s="58">
        <v>0</v>
      </c>
      <c r="AC5881" s="58">
        <v>0</v>
      </c>
      <c r="AD5881" s="58">
        <v>0</v>
      </c>
      <c r="AE5881" s="58">
        <v>0</v>
      </c>
      <c r="AF5881" s="58">
        <v>0</v>
      </c>
      <c r="AG5881" s="58">
        <v>0</v>
      </c>
      <c r="AH5881" s="58">
        <v>0</v>
      </c>
      <c r="AI5881" s="58">
        <v>0</v>
      </c>
      <c r="AK5881" s="64">
        <f t="shared" si="91"/>
        <v>6.626384489590788E-4</v>
      </c>
    </row>
    <row r="5882" spans="1:37" x14ac:dyDescent="0.25">
      <c r="A5882">
        <v>5880</v>
      </c>
      <c r="B5882" s="1">
        <v>1.3299999999999999E-2</v>
      </c>
      <c r="C5882" s="1">
        <v>2.823024225193669E-5</v>
      </c>
      <c r="D5882" s="58">
        <v>9.8184631233089473E-2</v>
      </c>
      <c r="E5882" s="58">
        <v>0.14706708479430008</v>
      </c>
      <c r="F5882" s="58">
        <v>3.684024737849096E-2</v>
      </c>
      <c r="G5882" s="58">
        <v>1.2054668230077462E-2</v>
      </c>
      <c r="H5882" s="58">
        <v>0.1280480444569535</v>
      </c>
      <c r="I5882" s="58">
        <v>0.10384447840874687</v>
      </c>
      <c r="J5882" s="58">
        <v>6.3299221102128822E-2</v>
      </c>
      <c r="K5882" s="58">
        <v>0.14661663695386001</v>
      </c>
      <c r="L5882" s="58">
        <v>0.1176319976320903</v>
      </c>
      <c r="M5882" s="58">
        <v>9.9020456801961379E-2</v>
      </c>
      <c r="N5882" s="58">
        <v>4.7392533008301221E-2</v>
      </c>
      <c r="O5882" s="58">
        <v>0</v>
      </c>
      <c r="P5882" s="58">
        <v>0</v>
      </c>
      <c r="Q5882" s="58">
        <v>0</v>
      </c>
      <c r="R5882" s="58">
        <v>0</v>
      </c>
      <c r="S5882" s="58">
        <v>0</v>
      </c>
      <c r="T5882" s="58">
        <v>0</v>
      </c>
      <c r="U5882" s="58">
        <v>0</v>
      </c>
      <c r="V5882" s="58">
        <v>0</v>
      </c>
      <c r="W5882" s="58">
        <v>0</v>
      </c>
      <c r="X5882" s="58">
        <v>0</v>
      </c>
      <c r="Y5882" s="58">
        <v>0</v>
      </c>
      <c r="Z5882" s="58">
        <v>0</v>
      </c>
      <c r="AA5882" s="58">
        <v>0</v>
      </c>
      <c r="AB5882" s="58">
        <v>0</v>
      </c>
      <c r="AC5882" s="58">
        <v>0</v>
      </c>
      <c r="AD5882" s="58">
        <v>0</v>
      </c>
      <c r="AE5882" s="58">
        <v>0</v>
      </c>
      <c r="AF5882" s="58">
        <v>0</v>
      </c>
      <c r="AG5882" s="58">
        <v>0</v>
      </c>
      <c r="AH5882" s="58">
        <v>0</v>
      </c>
      <c r="AI5882" s="58">
        <v>0</v>
      </c>
      <c r="AK5882" s="64">
        <f t="shared" si="91"/>
        <v>2.1225746054087738E-3</v>
      </c>
    </row>
    <row r="5883" spans="1:37" x14ac:dyDescent="0.25">
      <c r="A5883">
        <v>5881</v>
      </c>
      <c r="B5883" s="1">
        <v>1.2800000000000001E-2</v>
      </c>
      <c r="C5883" s="1">
        <v>3.2206309407995152E-5</v>
      </c>
      <c r="D5883" s="58">
        <v>2.4861240805205832E-2</v>
      </c>
      <c r="E5883" s="58">
        <v>8.3137259977773326E-2</v>
      </c>
      <c r="F5883" s="58">
        <v>8.2846867699947438E-2</v>
      </c>
      <c r="G5883" s="58">
        <v>0.1315580144863322</v>
      </c>
      <c r="H5883" s="58">
        <v>0.15289575980083628</v>
      </c>
      <c r="I5883" s="58">
        <v>0.15898182305705733</v>
      </c>
      <c r="J5883" s="58">
        <v>0.16093355702969084</v>
      </c>
      <c r="K5883" s="58">
        <v>4.9880247966726257E-2</v>
      </c>
      <c r="L5883" s="58">
        <v>2.4090583444100859E-2</v>
      </c>
      <c r="M5883" s="58">
        <v>9.8895037004527536E-2</v>
      </c>
      <c r="N5883" s="58">
        <v>3.1919608727802092E-2</v>
      </c>
      <c r="O5883" s="58">
        <v>0</v>
      </c>
      <c r="P5883" s="58">
        <v>0</v>
      </c>
      <c r="Q5883" s="58">
        <v>0</v>
      </c>
      <c r="R5883" s="58">
        <v>0</v>
      </c>
      <c r="S5883" s="58">
        <v>0</v>
      </c>
      <c r="T5883" s="58">
        <v>0</v>
      </c>
      <c r="U5883" s="58">
        <v>0</v>
      </c>
      <c r="V5883" s="58">
        <v>0</v>
      </c>
      <c r="W5883" s="58">
        <v>0</v>
      </c>
      <c r="X5883" s="58">
        <v>0</v>
      </c>
      <c r="Y5883" s="58">
        <v>0</v>
      </c>
      <c r="Z5883" s="58">
        <v>0</v>
      </c>
      <c r="AA5883" s="58">
        <v>0</v>
      </c>
      <c r="AB5883" s="58">
        <v>0</v>
      </c>
      <c r="AC5883" s="58">
        <v>0</v>
      </c>
      <c r="AD5883" s="58">
        <v>0</v>
      </c>
      <c r="AE5883" s="58">
        <v>0</v>
      </c>
      <c r="AF5883" s="58">
        <v>0</v>
      </c>
      <c r="AG5883" s="58">
        <v>0</v>
      </c>
      <c r="AH5883" s="58">
        <v>0</v>
      </c>
      <c r="AI5883" s="58">
        <v>0</v>
      </c>
      <c r="AK5883" s="64">
        <f t="shared" si="91"/>
        <v>2.516117922499621E-3</v>
      </c>
    </row>
    <row r="5884" spans="1:37" x14ac:dyDescent="0.25">
      <c r="A5884">
        <v>5882</v>
      </c>
      <c r="B5884" s="1">
        <v>1.21E-2</v>
      </c>
      <c r="C5884" s="1">
        <v>1.4532618852466377E-4</v>
      </c>
      <c r="D5884" s="58">
        <v>0.11420876347408476</v>
      </c>
      <c r="E5884" s="58">
        <v>0.12745123442982129</v>
      </c>
      <c r="F5884" s="58">
        <v>9.318689212850792E-2</v>
      </c>
      <c r="G5884" s="58">
        <v>8.8259273203465369E-2</v>
      </c>
      <c r="H5884" s="58">
        <v>5.789224674217739E-2</v>
      </c>
      <c r="I5884" s="58">
        <v>0.12680738097902358</v>
      </c>
      <c r="J5884" s="58">
        <v>6.1549772060367144E-2</v>
      </c>
      <c r="K5884" s="58">
        <v>3.9192012900936567E-2</v>
      </c>
      <c r="L5884" s="58">
        <v>0.10236492706315461</v>
      </c>
      <c r="M5884" s="58">
        <v>8.5006120279990979E-2</v>
      </c>
      <c r="N5884" s="58">
        <v>0.10408137673847034</v>
      </c>
      <c r="O5884" s="58">
        <v>0</v>
      </c>
      <c r="P5884" s="58">
        <v>0</v>
      </c>
      <c r="Q5884" s="58">
        <v>0</v>
      </c>
      <c r="R5884" s="58">
        <v>0</v>
      </c>
      <c r="S5884" s="58">
        <v>0</v>
      </c>
      <c r="T5884" s="58">
        <v>0</v>
      </c>
      <c r="U5884" s="58">
        <v>0</v>
      </c>
      <c r="V5884" s="58">
        <v>0</v>
      </c>
      <c r="W5884" s="58">
        <v>0</v>
      </c>
      <c r="X5884" s="58">
        <v>0</v>
      </c>
      <c r="Y5884" s="58">
        <v>0</v>
      </c>
      <c r="Z5884" s="58">
        <v>0</v>
      </c>
      <c r="AA5884" s="58">
        <v>0</v>
      </c>
      <c r="AB5884" s="58">
        <v>0</v>
      </c>
      <c r="AC5884" s="58">
        <v>0</v>
      </c>
      <c r="AD5884" s="58">
        <v>0</v>
      </c>
      <c r="AE5884" s="58">
        <v>0</v>
      </c>
      <c r="AF5884" s="58">
        <v>0</v>
      </c>
      <c r="AG5884" s="58">
        <v>0</v>
      </c>
      <c r="AH5884" s="58">
        <v>0</v>
      </c>
      <c r="AI5884" s="58">
        <v>0</v>
      </c>
      <c r="AK5884" s="64">
        <f t="shared" si="91"/>
        <v>1.2010428803691221E-2</v>
      </c>
    </row>
    <row r="5885" spans="1:37" x14ac:dyDescent="0.25">
      <c r="A5885">
        <v>5883</v>
      </c>
      <c r="B5885" s="1">
        <v>0.01</v>
      </c>
      <c r="C5885" s="1">
        <v>-8.2390462256349818E-5</v>
      </c>
      <c r="D5885" s="58">
        <v>9.9738844900365747E-2</v>
      </c>
      <c r="E5885" s="58">
        <v>6.5254103572043143E-2</v>
      </c>
      <c r="F5885" s="58">
        <v>0.21314461713934393</v>
      </c>
      <c r="G5885" s="58">
        <v>9.2908196431033735E-2</v>
      </c>
      <c r="H5885" s="58">
        <v>2.4615213757640201E-2</v>
      </c>
      <c r="I5885" s="58">
        <v>5.4110349845044384E-2</v>
      </c>
      <c r="J5885" s="58">
        <v>3.896810847195669E-2</v>
      </c>
      <c r="K5885" s="58">
        <v>4.8744832316832166E-2</v>
      </c>
      <c r="L5885" s="58">
        <v>0.13262080551544284</v>
      </c>
      <c r="M5885" s="58">
        <v>0.16803357551932951</v>
      </c>
      <c r="N5885" s="58">
        <v>6.1861352530967584E-2</v>
      </c>
      <c r="O5885" s="58">
        <v>0</v>
      </c>
      <c r="P5885" s="58">
        <v>0</v>
      </c>
      <c r="Q5885" s="58">
        <v>0</v>
      </c>
      <c r="R5885" s="58">
        <v>0</v>
      </c>
      <c r="S5885" s="58">
        <v>0</v>
      </c>
      <c r="T5885" s="58">
        <v>0</v>
      </c>
      <c r="U5885" s="58">
        <v>0</v>
      </c>
      <c r="V5885" s="58">
        <v>0</v>
      </c>
      <c r="W5885" s="58">
        <v>0</v>
      </c>
      <c r="X5885" s="58">
        <v>0</v>
      </c>
      <c r="Y5885" s="58">
        <v>0</v>
      </c>
      <c r="Z5885" s="58">
        <v>0</v>
      </c>
      <c r="AA5885" s="58">
        <v>0</v>
      </c>
      <c r="AB5885" s="58">
        <v>0</v>
      </c>
      <c r="AC5885" s="58">
        <v>0</v>
      </c>
      <c r="AD5885" s="58">
        <v>0</v>
      </c>
      <c r="AE5885" s="58">
        <v>0</v>
      </c>
      <c r="AF5885" s="58">
        <v>0</v>
      </c>
      <c r="AG5885" s="58">
        <v>0</v>
      </c>
      <c r="AH5885" s="58">
        <v>0</v>
      </c>
      <c r="AI5885" s="58">
        <v>0</v>
      </c>
      <c r="AK5885" s="64">
        <f t="shared" si="91"/>
        <v>-8.2390462256349811E-3</v>
      </c>
    </row>
    <row r="5886" spans="1:37" x14ac:dyDescent="0.25">
      <c r="A5886">
        <v>5884</v>
      </c>
      <c r="B5886" s="1">
        <v>1.12E-2</v>
      </c>
      <c r="C5886" s="1">
        <v>-1.0779159723960772E-4</v>
      </c>
      <c r="D5886" s="58">
        <v>0.14304804021669149</v>
      </c>
      <c r="E5886" s="58">
        <v>5.863710003023407E-2</v>
      </c>
      <c r="F5886" s="58">
        <v>0.1198644311184691</v>
      </c>
      <c r="G5886" s="58">
        <v>5.8101876091117199E-3</v>
      </c>
      <c r="H5886" s="58">
        <v>0.10227607816049313</v>
      </c>
      <c r="I5886" s="58">
        <v>0.13010207401239715</v>
      </c>
      <c r="J5886" s="58">
        <v>0.12331010022268396</v>
      </c>
      <c r="K5886" s="58">
        <v>7.2066740382476041E-2</v>
      </c>
      <c r="L5886" s="58">
        <v>8.689112953193516E-2</v>
      </c>
      <c r="M5886" s="58">
        <v>0.13498466967877351</v>
      </c>
      <c r="N5886" s="58">
        <v>2.3009449036734634E-2</v>
      </c>
      <c r="O5886" s="58">
        <v>0</v>
      </c>
      <c r="P5886" s="58">
        <v>0</v>
      </c>
      <c r="Q5886" s="58">
        <v>0</v>
      </c>
      <c r="R5886" s="58">
        <v>0</v>
      </c>
      <c r="S5886" s="58">
        <v>0</v>
      </c>
      <c r="T5886" s="58">
        <v>0</v>
      </c>
      <c r="U5886" s="58">
        <v>0</v>
      </c>
      <c r="V5886" s="58">
        <v>0</v>
      </c>
      <c r="W5886" s="58">
        <v>0</v>
      </c>
      <c r="X5886" s="58">
        <v>0</v>
      </c>
      <c r="Y5886" s="58">
        <v>0</v>
      </c>
      <c r="Z5886" s="58">
        <v>0</v>
      </c>
      <c r="AA5886" s="58">
        <v>0</v>
      </c>
      <c r="AB5886" s="58">
        <v>0</v>
      </c>
      <c r="AC5886" s="58">
        <v>0</v>
      </c>
      <c r="AD5886" s="58">
        <v>0</v>
      </c>
      <c r="AE5886" s="58">
        <v>0</v>
      </c>
      <c r="AF5886" s="58">
        <v>0</v>
      </c>
      <c r="AG5886" s="58">
        <v>0</v>
      </c>
      <c r="AH5886" s="58">
        <v>0</v>
      </c>
      <c r="AI5886" s="58">
        <v>0</v>
      </c>
      <c r="AK5886" s="64">
        <f t="shared" si="91"/>
        <v>-9.6242497535364031E-3</v>
      </c>
    </row>
    <row r="5887" spans="1:37" x14ac:dyDescent="0.25">
      <c r="A5887">
        <v>5885</v>
      </c>
      <c r="B5887" s="1">
        <v>1.15E-2</v>
      </c>
      <c r="C5887" s="1">
        <v>-7.450403752257316E-5</v>
      </c>
      <c r="D5887" s="58">
        <v>0.11371190644340765</v>
      </c>
      <c r="E5887" s="58">
        <v>8.0820883284587225E-2</v>
      </c>
      <c r="F5887" s="58">
        <v>0.12071363647681424</v>
      </c>
      <c r="G5887" s="58">
        <v>6.0387869048678267E-2</v>
      </c>
      <c r="H5887" s="58">
        <v>0.15256209370963963</v>
      </c>
      <c r="I5887" s="58">
        <v>0.11896610150613275</v>
      </c>
      <c r="J5887" s="58">
        <v>7.3178426602381538E-2</v>
      </c>
      <c r="K5887" s="58">
        <v>5.7835313555099951E-2</v>
      </c>
      <c r="L5887" s="58">
        <v>4.558199892172303E-2</v>
      </c>
      <c r="M5887" s="58">
        <v>0.1300386181874037</v>
      </c>
      <c r="N5887" s="58">
        <v>4.6203152264131908E-2</v>
      </c>
      <c r="O5887" s="58">
        <v>0</v>
      </c>
      <c r="P5887" s="58">
        <v>0</v>
      </c>
      <c r="Q5887" s="58">
        <v>0</v>
      </c>
      <c r="R5887" s="58">
        <v>0</v>
      </c>
      <c r="S5887" s="58">
        <v>0</v>
      </c>
      <c r="T5887" s="58">
        <v>0</v>
      </c>
      <c r="U5887" s="58">
        <v>0</v>
      </c>
      <c r="V5887" s="58">
        <v>0</v>
      </c>
      <c r="W5887" s="58">
        <v>0</v>
      </c>
      <c r="X5887" s="58">
        <v>0</v>
      </c>
      <c r="Y5887" s="58">
        <v>0</v>
      </c>
      <c r="Z5887" s="58">
        <v>0</v>
      </c>
      <c r="AA5887" s="58">
        <v>0</v>
      </c>
      <c r="AB5887" s="58">
        <v>0</v>
      </c>
      <c r="AC5887" s="58">
        <v>0</v>
      </c>
      <c r="AD5887" s="58">
        <v>0</v>
      </c>
      <c r="AE5887" s="58">
        <v>0</v>
      </c>
      <c r="AF5887" s="58">
        <v>0</v>
      </c>
      <c r="AG5887" s="58">
        <v>0</v>
      </c>
      <c r="AH5887" s="58">
        <v>0</v>
      </c>
      <c r="AI5887" s="58">
        <v>0</v>
      </c>
      <c r="AK5887" s="64">
        <f t="shared" si="91"/>
        <v>-6.4786119584846228E-3</v>
      </c>
    </row>
    <row r="5888" spans="1:37" x14ac:dyDescent="0.25">
      <c r="A5888">
        <v>5886</v>
      </c>
      <c r="B5888" s="1">
        <v>1.29E-2</v>
      </c>
      <c r="C5888" s="1">
        <v>5.2821518491143657E-5</v>
      </c>
      <c r="D5888" s="58">
        <v>5.9970420356560798E-2</v>
      </c>
      <c r="E5888" s="58">
        <v>0.12675773947675556</v>
      </c>
      <c r="F5888" s="58">
        <v>9.8053045273774578E-2</v>
      </c>
      <c r="G5888" s="58">
        <v>0.17906079255963542</v>
      </c>
      <c r="H5888" s="58">
        <v>0.18544225506055736</v>
      </c>
      <c r="I5888" s="58">
        <v>7.5524266407586721E-2</v>
      </c>
      <c r="J5888" s="58">
        <v>3.1323722670385447E-2</v>
      </c>
      <c r="K5888" s="58">
        <v>4.8510150527598279E-2</v>
      </c>
      <c r="L5888" s="58">
        <v>5.0191997515493985E-3</v>
      </c>
      <c r="M5888" s="58">
        <v>0.18746970838273763</v>
      </c>
      <c r="N5888" s="58">
        <v>2.8686995328586502E-3</v>
      </c>
      <c r="O5888" s="58">
        <v>0</v>
      </c>
      <c r="P5888" s="58">
        <v>0</v>
      </c>
      <c r="Q5888" s="58">
        <v>0</v>
      </c>
      <c r="R5888" s="58">
        <v>0</v>
      </c>
      <c r="S5888" s="58">
        <v>0</v>
      </c>
      <c r="T5888" s="58">
        <v>0</v>
      </c>
      <c r="U5888" s="58">
        <v>0</v>
      </c>
      <c r="V5888" s="58">
        <v>0</v>
      </c>
      <c r="W5888" s="58">
        <v>0</v>
      </c>
      <c r="X5888" s="58">
        <v>0</v>
      </c>
      <c r="Y5888" s="58">
        <v>0</v>
      </c>
      <c r="Z5888" s="58">
        <v>0</v>
      </c>
      <c r="AA5888" s="58">
        <v>0</v>
      </c>
      <c r="AB5888" s="58">
        <v>0</v>
      </c>
      <c r="AC5888" s="58">
        <v>0</v>
      </c>
      <c r="AD5888" s="58">
        <v>0</v>
      </c>
      <c r="AE5888" s="58">
        <v>0</v>
      </c>
      <c r="AF5888" s="58">
        <v>0</v>
      </c>
      <c r="AG5888" s="58">
        <v>0</v>
      </c>
      <c r="AH5888" s="58">
        <v>0</v>
      </c>
      <c r="AI5888" s="58">
        <v>0</v>
      </c>
      <c r="AK5888" s="64">
        <f t="shared" si="91"/>
        <v>4.0946913559026087E-3</v>
      </c>
    </row>
    <row r="5889" spans="1:37" x14ac:dyDescent="0.25">
      <c r="A5889">
        <v>5887</v>
      </c>
      <c r="B5889" s="1">
        <v>1.38E-2</v>
      </c>
      <c r="C5889" s="1">
        <v>6.340491227401713E-5</v>
      </c>
      <c r="D5889" s="58">
        <v>8.017285573494683E-3</v>
      </c>
      <c r="E5889" s="58">
        <v>0.14156478767847253</v>
      </c>
      <c r="F5889" s="58">
        <v>3.0569757437723848E-3</v>
      </c>
      <c r="G5889" s="58">
        <v>7.8078608017080027E-3</v>
      </c>
      <c r="H5889" s="58">
        <v>2.3473697554391163E-2</v>
      </c>
      <c r="I5889" s="58">
        <v>0.17123640132766976</v>
      </c>
      <c r="J5889" s="58">
        <v>0.11557071879548728</v>
      </c>
      <c r="K5889" s="58">
        <v>0.18315069514534443</v>
      </c>
      <c r="L5889" s="58">
        <v>0.21520091636710562</v>
      </c>
      <c r="M5889" s="58">
        <v>6.6566419083847819E-2</v>
      </c>
      <c r="N5889" s="58">
        <v>6.4354241928706396E-2</v>
      </c>
      <c r="O5889" s="58">
        <v>0</v>
      </c>
      <c r="P5889" s="58">
        <v>0</v>
      </c>
      <c r="Q5889" s="58">
        <v>0</v>
      </c>
      <c r="R5889" s="58">
        <v>0</v>
      </c>
      <c r="S5889" s="58">
        <v>0</v>
      </c>
      <c r="T5889" s="58">
        <v>0</v>
      </c>
      <c r="U5889" s="58">
        <v>0</v>
      </c>
      <c r="V5889" s="58">
        <v>0</v>
      </c>
      <c r="W5889" s="58">
        <v>0</v>
      </c>
      <c r="X5889" s="58">
        <v>0</v>
      </c>
      <c r="Y5889" s="58">
        <v>0</v>
      </c>
      <c r="Z5889" s="58">
        <v>0</v>
      </c>
      <c r="AA5889" s="58">
        <v>0</v>
      </c>
      <c r="AB5889" s="58">
        <v>0</v>
      </c>
      <c r="AC5889" s="58">
        <v>0</v>
      </c>
      <c r="AD5889" s="58">
        <v>0</v>
      </c>
      <c r="AE5889" s="58">
        <v>0</v>
      </c>
      <c r="AF5889" s="58">
        <v>0</v>
      </c>
      <c r="AG5889" s="58">
        <v>0</v>
      </c>
      <c r="AH5889" s="58">
        <v>0</v>
      </c>
      <c r="AI5889" s="58">
        <v>0</v>
      </c>
      <c r="AK5889" s="64">
        <f t="shared" si="91"/>
        <v>4.594558860436024E-3</v>
      </c>
    </row>
    <row r="5890" spans="1:37" x14ac:dyDescent="0.25">
      <c r="A5890">
        <v>5888</v>
      </c>
      <c r="B5890" s="1">
        <v>1.5800000000000002E-2</v>
      </c>
      <c r="C5890" s="1">
        <v>2.246343896155641E-4</v>
      </c>
      <c r="D5890" s="58">
        <v>0.27785799154138552</v>
      </c>
      <c r="E5890" s="58">
        <v>0.21244929428109471</v>
      </c>
      <c r="F5890" s="58">
        <v>1.1057380221487407E-2</v>
      </c>
      <c r="G5890" s="58">
        <v>3.9755209537469076E-2</v>
      </c>
      <c r="H5890" s="58">
        <v>5.1085958083435891E-2</v>
      </c>
      <c r="I5890" s="58">
        <v>9.2641759378491562E-2</v>
      </c>
      <c r="J5890" s="58">
        <v>6.5943798504549409E-3</v>
      </c>
      <c r="K5890" s="58">
        <v>8.9930066607132639E-2</v>
      </c>
      <c r="L5890" s="58">
        <v>7.0840701385270002E-2</v>
      </c>
      <c r="M5890" s="58">
        <v>2.0566044717167827E-2</v>
      </c>
      <c r="N5890" s="58">
        <v>0.12722121439661027</v>
      </c>
      <c r="O5890" s="58">
        <v>0</v>
      </c>
      <c r="P5890" s="58">
        <v>0</v>
      </c>
      <c r="Q5890" s="58">
        <v>0</v>
      </c>
      <c r="R5890" s="58">
        <v>0</v>
      </c>
      <c r="S5890" s="58">
        <v>0</v>
      </c>
      <c r="T5890" s="58">
        <v>0</v>
      </c>
      <c r="U5890" s="58">
        <v>0</v>
      </c>
      <c r="V5890" s="58">
        <v>0</v>
      </c>
      <c r="W5890" s="58">
        <v>0</v>
      </c>
      <c r="X5890" s="58">
        <v>0</v>
      </c>
      <c r="Y5890" s="58">
        <v>0</v>
      </c>
      <c r="Z5890" s="58">
        <v>0</v>
      </c>
      <c r="AA5890" s="58">
        <v>0</v>
      </c>
      <c r="AB5890" s="58">
        <v>0</v>
      </c>
      <c r="AC5890" s="58">
        <v>0</v>
      </c>
      <c r="AD5890" s="58">
        <v>0</v>
      </c>
      <c r="AE5890" s="58">
        <v>0</v>
      </c>
      <c r="AF5890" s="58">
        <v>0</v>
      </c>
      <c r="AG5890" s="58">
        <v>0</v>
      </c>
      <c r="AH5890" s="58">
        <v>0</v>
      </c>
      <c r="AI5890" s="58">
        <v>0</v>
      </c>
      <c r="AK5890" s="64">
        <f t="shared" si="91"/>
        <v>1.4217366431364816E-2</v>
      </c>
    </row>
    <row r="5891" spans="1:37" x14ac:dyDescent="0.25">
      <c r="A5891">
        <v>5889</v>
      </c>
      <c r="B5891" s="1">
        <v>1.1599999999999999E-2</v>
      </c>
      <c r="C5891" s="1">
        <v>-1.0673567230526754E-4</v>
      </c>
      <c r="D5891" s="58">
        <v>0.15004209272698682</v>
      </c>
      <c r="E5891" s="58">
        <v>2.7718432572451511E-2</v>
      </c>
      <c r="F5891" s="58">
        <v>5.5345610264527854E-2</v>
      </c>
      <c r="G5891" s="58">
        <v>3.9782962941098746E-2</v>
      </c>
      <c r="H5891" s="58">
        <v>0.11611534828254511</v>
      </c>
      <c r="I5891" s="58">
        <v>0.10572797031448383</v>
      </c>
      <c r="J5891" s="58">
        <v>0.15738202644178906</v>
      </c>
      <c r="K5891" s="58">
        <v>0.12277152176686744</v>
      </c>
      <c r="L5891" s="58">
        <v>0.13399284912151724</v>
      </c>
      <c r="M5891" s="58">
        <v>5.9218954806728799E-2</v>
      </c>
      <c r="N5891" s="58">
        <v>3.1902230761003528E-2</v>
      </c>
      <c r="O5891" s="58">
        <v>0</v>
      </c>
      <c r="P5891" s="58">
        <v>0</v>
      </c>
      <c r="Q5891" s="58">
        <v>0</v>
      </c>
      <c r="R5891" s="58">
        <v>0</v>
      </c>
      <c r="S5891" s="58">
        <v>0</v>
      </c>
      <c r="T5891" s="58">
        <v>0</v>
      </c>
      <c r="U5891" s="58">
        <v>0</v>
      </c>
      <c r="V5891" s="58">
        <v>0</v>
      </c>
      <c r="W5891" s="58">
        <v>0</v>
      </c>
      <c r="X5891" s="58">
        <v>0</v>
      </c>
      <c r="Y5891" s="58">
        <v>0</v>
      </c>
      <c r="Z5891" s="58">
        <v>0</v>
      </c>
      <c r="AA5891" s="58">
        <v>0</v>
      </c>
      <c r="AB5891" s="58">
        <v>0</v>
      </c>
      <c r="AC5891" s="58">
        <v>0</v>
      </c>
      <c r="AD5891" s="58">
        <v>0</v>
      </c>
      <c r="AE5891" s="58">
        <v>0</v>
      </c>
      <c r="AF5891" s="58">
        <v>0</v>
      </c>
      <c r="AG5891" s="58">
        <v>0</v>
      </c>
      <c r="AH5891" s="58">
        <v>0</v>
      </c>
      <c r="AI5891" s="58">
        <v>0</v>
      </c>
      <c r="AK5891" s="64">
        <f t="shared" si="91"/>
        <v>-9.2013510607989266E-3</v>
      </c>
    </row>
    <row r="5892" spans="1:37" x14ac:dyDescent="0.25">
      <c r="A5892">
        <v>5890</v>
      </c>
      <c r="B5892" s="1">
        <v>1.35E-2</v>
      </c>
      <c r="C5892" s="1">
        <v>-2.9985442317201865E-4</v>
      </c>
      <c r="D5892" s="58">
        <v>4.7633534346940741E-4</v>
      </c>
      <c r="E5892" s="58">
        <v>9.2401618926649193E-2</v>
      </c>
      <c r="F5892" s="58">
        <v>0.16295790251293066</v>
      </c>
      <c r="G5892" s="58">
        <v>3.6313458903268489E-3</v>
      </c>
      <c r="H5892" s="58">
        <v>9.1788598999689289E-2</v>
      </c>
      <c r="I5892" s="58">
        <v>0.15218163247226854</v>
      </c>
      <c r="J5892" s="58">
        <v>0.1684336278155677</v>
      </c>
      <c r="K5892" s="58">
        <v>0.15724238098886587</v>
      </c>
      <c r="L5892" s="58">
        <v>5.3115660378176477E-3</v>
      </c>
      <c r="M5892" s="58">
        <v>0.10085323580916246</v>
      </c>
      <c r="N5892" s="58">
        <v>6.4721755203252324E-2</v>
      </c>
      <c r="O5892" s="58">
        <v>0</v>
      </c>
      <c r="P5892" s="58">
        <v>0</v>
      </c>
      <c r="Q5892" s="58">
        <v>0</v>
      </c>
      <c r="R5892" s="58">
        <v>0</v>
      </c>
      <c r="S5892" s="58">
        <v>0</v>
      </c>
      <c r="T5892" s="58">
        <v>0</v>
      </c>
      <c r="U5892" s="58">
        <v>0</v>
      </c>
      <c r="V5892" s="58">
        <v>0</v>
      </c>
      <c r="W5892" s="58">
        <v>0</v>
      </c>
      <c r="X5892" s="58">
        <v>0</v>
      </c>
      <c r="Y5892" s="58">
        <v>0</v>
      </c>
      <c r="Z5892" s="58">
        <v>0</v>
      </c>
      <c r="AA5892" s="58">
        <v>0</v>
      </c>
      <c r="AB5892" s="58">
        <v>0</v>
      </c>
      <c r="AC5892" s="58">
        <v>0</v>
      </c>
      <c r="AD5892" s="58">
        <v>0</v>
      </c>
      <c r="AE5892" s="58">
        <v>0</v>
      </c>
      <c r="AF5892" s="58">
        <v>0</v>
      </c>
      <c r="AG5892" s="58">
        <v>0</v>
      </c>
      <c r="AH5892" s="58">
        <v>0</v>
      </c>
      <c r="AI5892" s="58">
        <v>0</v>
      </c>
      <c r="AK5892" s="64">
        <f t="shared" ref="AK5892:AK5955" si="92">C5892/B5892</f>
        <v>-2.2211438753482863E-2</v>
      </c>
    </row>
    <row r="5893" spans="1:37" x14ac:dyDescent="0.25">
      <c r="A5893">
        <v>5891</v>
      </c>
      <c r="B5893" s="1">
        <v>1.06E-2</v>
      </c>
      <c r="C5893" s="1">
        <v>-5.3039207127419632E-5</v>
      </c>
      <c r="D5893" s="58">
        <v>0.10335683228274151</v>
      </c>
      <c r="E5893" s="58">
        <v>4.5731936178676378E-3</v>
      </c>
      <c r="F5893" s="58">
        <v>0.11391071076907827</v>
      </c>
      <c r="G5893" s="58">
        <v>0.14842108584663408</v>
      </c>
      <c r="H5893" s="58">
        <v>0.11763832595318841</v>
      </c>
      <c r="I5893" s="58">
        <v>6.5398931218455955E-2</v>
      </c>
      <c r="J5893" s="58">
        <v>0.12791287616215391</v>
      </c>
      <c r="K5893" s="58">
        <v>5.4180870071113753E-2</v>
      </c>
      <c r="L5893" s="58">
        <v>0.10761491659871207</v>
      </c>
      <c r="M5893" s="58">
        <v>0.11420974132539709</v>
      </c>
      <c r="N5893" s="58">
        <v>4.2782516154657356E-2</v>
      </c>
      <c r="O5893" s="58">
        <v>0</v>
      </c>
      <c r="P5893" s="58">
        <v>0</v>
      </c>
      <c r="Q5893" s="58">
        <v>0</v>
      </c>
      <c r="R5893" s="58">
        <v>0</v>
      </c>
      <c r="S5893" s="58">
        <v>0</v>
      </c>
      <c r="T5893" s="58">
        <v>0</v>
      </c>
      <c r="U5893" s="58">
        <v>0</v>
      </c>
      <c r="V5893" s="58">
        <v>0</v>
      </c>
      <c r="W5893" s="58">
        <v>0</v>
      </c>
      <c r="X5893" s="58">
        <v>0</v>
      </c>
      <c r="Y5893" s="58">
        <v>0</v>
      </c>
      <c r="Z5893" s="58">
        <v>0</v>
      </c>
      <c r="AA5893" s="58">
        <v>0</v>
      </c>
      <c r="AB5893" s="58">
        <v>0</v>
      </c>
      <c r="AC5893" s="58">
        <v>0</v>
      </c>
      <c r="AD5893" s="58">
        <v>0</v>
      </c>
      <c r="AE5893" s="58">
        <v>0</v>
      </c>
      <c r="AF5893" s="58">
        <v>0</v>
      </c>
      <c r="AG5893" s="58">
        <v>0</v>
      </c>
      <c r="AH5893" s="58">
        <v>0</v>
      </c>
      <c r="AI5893" s="58">
        <v>0</v>
      </c>
      <c r="AK5893" s="64">
        <f t="shared" si="92"/>
        <v>-5.0036987856056257E-3</v>
      </c>
    </row>
    <row r="5894" spans="1:37" x14ac:dyDescent="0.25">
      <c r="A5894">
        <v>5892</v>
      </c>
      <c r="B5894" s="1">
        <v>1.18E-2</v>
      </c>
      <c r="C5894" s="1">
        <v>-1.5626657709367445E-4</v>
      </c>
      <c r="D5894" s="58">
        <v>0.11470149904638219</v>
      </c>
      <c r="E5894" s="58">
        <v>1.7034676339967671E-2</v>
      </c>
      <c r="F5894" s="58">
        <v>4.6171733815629896E-2</v>
      </c>
      <c r="G5894" s="58">
        <v>0.15994271387803496</v>
      </c>
      <c r="H5894" s="58">
        <v>1.187779820985215E-2</v>
      </c>
      <c r="I5894" s="58">
        <v>0.16551606664132143</v>
      </c>
      <c r="J5894" s="58">
        <v>0.11094114720477875</v>
      </c>
      <c r="K5894" s="58">
        <v>9.9654912048419614E-2</v>
      </c>
      <c r="L5894" s="58">
        <v>0.10082968546588021</v>
      </c>
      <c r="M5894" s="58">
        <v>9.9220747622122962E-2</v>
      </c>
      <c r="N5894" s="58">
        <v>7.4109019727610206E-2</v>
      </c>
      <c r="O5894" s="58">
        <v>0</v>
      </c>
      <c r="P5894" s="58">
        <v>0</v>
      </c>
      <c r="Q5894" s="58">
        <v>0</v>
      </c>
      <c r="R5894" s="58">
        <v>0</v>
      </c>
      <c r="S5894" s="58">
        <v>0</v>
      </c>
      <c r="T5894" s="58">
        <v>0</v>
      </c>
      <c r="U5894" s="58">
        <v>0</v>
      </c>
      <c r="V5894" s="58">
        <v>0</v>
      </c>
      <c r="W5894" s="58">
        <v>0</v>
      </c>
      <c r="X5894" s="58">
        <v>0</v>
      </c>
      <c r="Y5894" s="58">
        <v>0</v>
      </c>
      <c r="Z5894" s="58">
        <v>0</v>
      </c>
      <c r="AA5894" s="58">
        <v>0</v>
      </c>
      <c r="AB5894" s="58">
        <v>0</v>
      </c>
      <c r="AC5894" s="58">
        <v>0</v>
      </c>
      <c r="AD5894" s="58">
        <v>0</v>
      </c>
      <c r="AE5894" s="58">
        <v>0</v>
      </c>
      <c r="AF5894" s="58">
        <v>0</v>
      </c>
      <c r="AG5894" s="58">
        <v>0</v>
      </c>
      <c r="AH5894" s="58">
        <v>0</v>
      </c>
      <c r="AI5894" s="58">
        <v>0</v>
      </c>
      <c r="AK5894" s="64">
        <f t="shared" si="92"/>
        <v>-1.3242930262175802E-2</v>
      </c>
    </row>
    <row r="5895" spans="1:37" x14ac:dyDescent="0.25">
      <c r="A5895">
        <v>5893</v>
      </c>
      <c r="B5895" s="1">
        <v>1.17E-2</v>
      </c>
      <c r="C5895" s="1">
        <v>1.3485539686225958E-4</v>
      </c>
      <c r="D5895" s="58">
        <v>0.12525307567647911</v>
      </c>
      <c r="E5895" s="58">
        <v>0.1134287844736299</v>
      </c>
      <c r="F5895" s="58">
        <v>8.8899327345901683E-2</v>
      </c>
      <c r="G5895" s="58">
        <v>3.7738580874015035E-2</v>
      </c>
      <c r="H5895" s="58">
        <v>0.1356363095935193</v>
      </c>
      <c r="I5895" s="58">
        <v>9.7754685749467982E-2</v>
      </c>
      <c r="J5895" s="58">
        <v>0.10754895112866407</v>
      </c>
      <c r="K5895" s="58">
        <v>4.2938028689302257E-2</v>
      </c>
      <c r="L5895" s="58">
        <v>6.8039711885285695E-2</v>
      </c>
      <c r="M5895" s="58">
        <v>9.292339071992313E-2</v>
      </c>
      <c r="N5895" s="58">
        <v>8.9839153863811749E-2</v>
      </c>
      <c r="O5895" s="58">
        <v>0</v>
      </c>
      <c r="P5895" s="58">
        <v>0</v>
      </c>
      <c r="Q5895" s="58">
        <v>0</v>
      </c>
      <c r="R5895" s="58">
        <v>0</v>
      </c>
      <c r="S5895" s="58">
        <v>0</v>
      </c>
      <c r="T5895" s="58">
        <v>0</v>
      </c>
      <c r="U5895" s="58">
        <v>0</v>
      </c>
      <c r="V5895" s="58">
        <v>0</v>
      </c>
      <c r="W5895" s="58">
        <v>0</v>
      </c>
      <c r="X5895" s="58">
        <v>0</v>
      </c>
      <c r="Y5895" s="58">
        <v>0</v>
      </c>
      <c r="Z5895" s="58">
        <v>0</v>
      </c>
      <c r="AA5895" s="58">
        <v>0</v>
      </c>
      <c r="AB5895" s="58">
        <v>0</v>
      </c>
      <c r="AC5895" s="58">
        <v>0</v>
      </c>
      <c r="AD5895" s="58">
        <v>0</v>
      </c>
      <c r="AE5895" s="58">
        <v>0</v>
      </c>
      <c r="AF5895" s="58">
        <v>0</v>
      </c>
      <c r="AG5895" s="58">
        <v>0</v>
      </c>
      <c r="AH5895" s="58">
        <v>0</v>
      </c>
      <c r="AI5895" s="58">
        <v>0</v>
      </c>
      <c r="AK5895" s="64">
        <f t="shared" si="92"/>
        <v>1.1526102295919622E-2</v>
      </c>
    </row>
    <row r="5896" spans="1:37" x14ac:dyDescent="0.25">
      <c r="A5896">
        <v>5894</v>
      </c>
      <c r="B5896" s="1">
        <v>1.15E-2</v>
      </c>
      <c r="C5896" s="1">
        <v>-1.5230026131674492E-4</v>
      </c>
      <c r="D5896" s="58">
        <v>0.19485521672685324</v>
      </c>
      <c r="E5896" s="58">
        <v>4.0142640356966193E-2</v>
      </c>
      <c r="F5896" s="58">
        <v>8.1388591188692339E-3</v>
      </c>
      <c r="G5896" s="58">
        <v>2.6192458927596467E-2</v>
      </c>
      <c r="H5896" s="58">
        <v>1.8737458408563244E-2</v>
      </c>
      <c r="I5896" s="58">
        <v>6.1028316625492324E-2</v>
      </c>
      <c r="J5896" s="58">
        <v>0.20483615906695077</v>
      </c>
      <c r="K5896" s="58">
        <v>0.16374464190437754</v>
      </c>
      <c r="L5896" s="58">
        <v>4.1308441980525988E-2</v>
      </c>
      <c r="M5896" s="58">
        <v>0.22007001619383423</v>
      </c>
      <c r="N5896" s="58">
        <v>2.0945790689970944E-2</v>
      </c>
      <c r="O5896" s="58">
        <v>0</v>
      </c>
      <c r="P5896" s="58">
        <v>0</v>
      </c>
      <c r="Q5896" s="58">
        <v>0</v>
      </c>
      <c r="R5896" s="58">
        <v>0</v>
      </c>
      <c r="S5896" s="58">
        <v>0</v>
      </c>
      <c r="T5896" s="58">
        <v>0</v>
      </c>
      <c r="U5896" s="58">
        <v>0</v>
      </c>
      <c r="V5896" s="58">
        <v>0</v>
      </c>
      <c r="W5896" s="58">
        <v>0</v>
      </c>
      <c r="X5896" s="58">
        <v>0</v>
      </c>
      <c r="Y5896" s="58">
        <v>0</v>
      </c>
      <c r="Z5896" s="58">
        <v>0</v>
      </c>
      <c r="AA5896" s="58">
        <v>0</v>
      </c>
      <c r="AB5896" s="58">
        <v>0</v>
      </c>
      <c r="AC5896" s="58">
        <v>0</v>
      </c>
      <c r="AD5896" s="58">
        <v>0</v>
      </c>
      <c r="AE5896" s="58">
        <v>0</v>
      </c>
      <c r="AF5896" s="58">
        <v>0</v>
      </c>
      <c r="AG5896" s="58">
        <v>0</v>
      </c>
      <c r="AH5896" s="58">
        <v>0</v>
      </c>
      <c r="AI5896" s="58">
        <v>0</v>
      </c>
      <c r="AK5896" s="64">
        <f t="shared" si="92"/>
        <v>-1.3243500984064776E-2</v>
      </c>
    </row>
    <row r="5897" spans="1:37" x14ac:dyDescent="0.25">
      <c r="A5897">
        <v>5895</v>
      </c>
      <c r="B5897" s="1">
        <v>1.18E-2</v>
      </c>
      <c r="C5897" s="1">
        <v>4.0587631762390873E-4</v>
      </c>
      <c r="D5897" s="58">
        <v>0.11207139291656017</v>
      </c>
      <c r="E5897" s="58">
        <v>0.13327580258412727</v>
      </c>
      <c r="F5897" s="58">
        <v>4.259556826529922E-3</v>
      </c>
      <c r="G5897" s="58">
        <v>0.13910396713314846</v>
      </c>
      <c r="H5897" s="58">
        <v>4.5524833540800461E-2</v>
      </c>
      <c r="I5897" s="58">
        <v>0.11291774779420366</v>
      </c>
      <c r="J5897" s="58">
        <v>9.6408338421281686E-2</v>
      </c>
      <c r="K5897" s="58">
        <v>2.8140405215919535E-3</v>
      </c>
      <c r="L5897" s="58">
        <v>0.10770702356300493</v>
      </c>
      <c r="M5897" s="58">
        <v>0.10514316456418736</v>
      </c>
      <c r="N5897" s="58">
        <v>0.140774132134564</v>
      </c>
      <c r="O5897" s="58">
        <v>0</v>
      </c>
      <c r="P5897" s="58">
        <v>0</v>
      </c>
      <c r="Q5897" s="58">
        <v>0</v>
      </c>
      <c r="R5897" s="58">
        <v>0</v>
      </c>
      <c r="S5897" s="58">
        <v>0</v>
      </c>
      <c r="T5897" s="58">
        <v>0</v>
      </c>
      <c r="U5897" s="58">
        <v>0</v>
      </c>
      <c r="V5897" s="58">
        <v>0</v>
      </c>
      <c r="W5897" s="58">
        <v>0</v>
      </c>
      <c r="X5897" s="58">
        <v>0</v>
      </c>
      <c r="Y5897" s="58">
        <v>0</v>
      </c>
      <c r="Z5897" s="58">
        <v>0</v>
      </c>
      <c r="AA5897" s="58">
        <v>0</v>
      </c>
      <c r="AB5897" s="58">
        <v>0</v>
      </c>
      <c r="AC5897" s="58">
        <v>0</v>
      </c>
      <c r="AD5897" s="58">
        <v>0</v>
      </c>
      <c r="AE5897" s="58">
        <v>0</v>
      </c>
      <c r="AF5897" s="58">
        <v>0</v>
      </c>
      <c r="AG5897" s="58">
        <v>0</v>
      </c>
      <c r="AH5897" s="58">
        <v>0</v>
      </c>
      <c r="AI5897" s="58">
        <v>0</v>
      </c>
      <c r="AK5897" s="64">
        <f t="shared" si="92"/>
        <v>3.4396298103721079E-2</v>
      </c>
    </row>
    <row r="5898" spans="1:37" x14ac:dyDescent="0.25">
      <c r="A5898">
        <v>5896</v>
      </c>
      <c r="B5898" s="1">
        <v>1.12E-2</v>
      </c>
      <c r="C5898" s="1">
        <v>-4.997312276716753E-5</v>
      </c>
      <c r="D5898" s="58">
        <v>0.18876170585307156</v>
      </c>
      <c r="E5898" s="58">
        <v>9.766939773106607E-3</v>
      </c>
      <c r="F5898" s="58">
        <v>0.11853444556674948</v>
      </c>
      <c r="G5898" s="58">
        <v>0.18841875635189845</v>
      </c>
      <c r="H5898" s="58">
        <v>6.2946391004598701E-2</v>
      </c>
      <c r="I5898" s="58">
        <v>7.4701269780758139E-2</v>
      </c>
      <c r="J5898" s="58">
        <v>6.3282858245128012E-2</v>
      </c>
      <c r="K5898" s="58">
        <v>2.6013411538621849E-2</v>
      </c>
      <c r="L5898" s="58">
        <v>6.9479974420604898E-2</v>
      </c>
      <c r="M5898" s="58">
        <v>3.9977544547015612E-3</v>
      </c>
      <c r="N5898" s="58">
        <v>0.19409649301076096</v>
      </c>
      <c r="O5898" s="58">
        <v>0</v>
      </c>
      <c r="P5898" s="58">
        <v>0</v>
      </c>
      <c r="Q5898" s="58">
        <v>0</v>
      </c>
      <c r="R5898" s="58">
        <v>0</v>
      </c>
      <c r="S5898" s="58">
        <v>0</v>
      </c>
      <c r="T5898" s="58">
        <v>0</v>
      </c>
      <c r="U5898" s="58">
        <v>0</v>
      </c>
      <c r="V5898" s="58">
        <v>0</v>
      </c>
      <c r="W5898" s="58">
        <v>0</v>
      </c>
      <c r="X5898" s="58">
        <v>0</v>
      </c>
      <c r="Y5898" s="58">
        <v>0</v>
      </c>
      <c r="Z5898" s="58">
        <v>0</v>
      </c>
      <c r="AA5898" s="58">
        <v>0</v>
      </c>
      <c r="AB5898" s="58">
        <v>0</v>
      </c>
      <c r="AC5898" s="58">
        <v>0</v>
      </c>
      <c r="AD5898" s="58">
        <v>0</v>
      </c>
      <c r="AE5898" s="58">
        <v>0</v>
      </c>
      <c r="AF5898" s="58">
        <v>0</v>
      </c>
      <c r="AG5898" s="58">
        <v>0</v>
      </c>
      <c r="AH5898" s="58">
        <v>0</v>
      </c>
      <c r="AI5898" s="58">
        <v>0</v>
      </c>
      <c r="AK5898" s="64">
        <f t="shared" si="92"/>
        <v>-4.4618859613542441E-3</v>
      </c>
    </row>
    <row r="5899" spans="1:37" x14ac:dyDescent="0.25">
      <c r="A5899">
        <v>5897</v>
      </c>
      <c r="B5899" s="1">
        <v>1.17E-2</v>
      </c>
      <c r="C5899" s="1">
        <v>4.0693237826932205E-5</v>
      </c>
      <c r="D5899" s="58">
        <v>6.4540548556846128E-2</v>
      </c>
      <c r="E5899" s="58">
        <v>6.2859757573565087E-2</v>
      </c>
      <c r="F5899" s="58">
        <v>3.5148393211269034E-3</v>
      </c>
      <c r="G5899" s="58">
        <v>0.14768052228027456</v>
      </c>
      <c r="H5899" s="58">
        <v>0.13544371018299192</v>
      </c>
      <c r="I5899" s="58">
        <v>0.18063358108723954</v>
      </c>
      <c r="J5899" s="58">
        <v>4.0009804744613513E-2</v>
      </c>
      <c r="K5899" s="58">
        <v>6.8904643486855058E-2</v>
      </c>
      <c r="L5899" s="58">
        <v>0.11713614829638896</v>
      </c>
      <c r="M5899" s="58">
        <v>4.0413926340571484E-2</v>
      </c>
      <c r="N5899" s="58">
        <v>0.13886251812952677</v>
      </c>
      <c r="O5899" s="58">
        <v>0</v>
      </c>
      <c r="P5899" s="58">
        <v>0</v>
      </c>
      <c r="Q5899" s="58">
        <v>0</v>
      </c>
      <c r="R5899" s="58">
        <v>0</v>
      </c>
      <c r="S5899" s="58">
        <v>0</v>
      </c>
      <c r="T5899" s="58">
        <v>0</v>
      </c>
      <c r="U5899" s="58">
        <v>0</v>
      </c>
      <c r="V5899" s="58">
        <v>0</v>
      </c>
      <c r="W5899" s="58">
        <v>0</v>
      </c>
      <c r="X5899" s="58">
        <v>0</v>
      </c>
      <c r="Y5899" s="58">
        <v>0</v>
      </c>
      <c r="Z5899" s="58">
        <v>0</v>
      </c>
      <c r="AA5899" s="58">
        <v>0</v>
      </c>
      <c r="AB5899" s="58">
        <v>0</v>
      </c>
      <c r="AC5899" s="58">
        <v>0</v>
      </c>
      <c r="AD5899" s="58">
        <v>0</v>
      </c>
      <c r="AE5899" s="58">
        <v>0</v>
      </c>
      <c r="AF5899" s="58">
        <v>0</v>
      </c>
      <c r="AG5899" s="58">
        <v>0</v>
      </c>
      <c r="AH5899" s="58">
        <v>0</v>
      </c>
      <c r="AI5899" s="58">
        <v>0</v>
      </c>
      <c r="AK5899" s="64">
        <f t="shared" si="92"/>
        <v>3.4780545151224104E-3</v>
      </c>
    </row>
    <row r="5900" spans="1:37" x14ac:dyDescent="0.25">
      <c r="A5900">
        <v>5898</v>
      </c>
      <c r="B5900" s="1">
        <v>1.2699999999999999E-2</v>
      </c>
      <c r="C5900" s="1">
        <v>-3.815955850438707E-4</v>
      </c>
      <c r="D5900" s="58">
        <v>0.11517409346977958</v>
      </c>
      <c r="E5900" s="58">
        <v>2.1845254686113362E-2</v>
      </c>
      <c r="F5900" s="58">
        <v>0.18186035862518474</v>
      </c>
      <c r="G5900" s="58">
        <v>0.19367909225892196</v>
      </c>
      <c r="H5900" s="58">
        <v>3.4629366572307183E-2</v>
      </c>
      <c r="I5900" s="58">
        <v>2.2025285598850159E-2</v>
      </c>
      <c r="J5900" s="58">
        <v>4.987146559819354E-2</v>
      </c>
      <c r="K5900" s="58">
        <v>0.17238661264191288</v>
      </c>
      <c r="L5900" s="58">
        <v>0.12380250187295498</v>
      </c>
      <c r="M5900" s="58">
        <v>7.4819364739019747E-2</v>
      </c>
      <c r="N5900" s="58">
        <v>9.9066039367621678E-3</v>
      </c>
      <c r="O5900" s="58">
        <v>0</v>
      </c>
      <c r="P5900" s="58">
        <v>0</v>
      </c>
      <c r="Q5900" s="58">
        <v>0</v>
      </c>
      <c r="R5900" s="58">
        <v>0</v>
      </c>
      <c r="S5900" s="58">
        <v>0</v>
      </c>
      <c r="T5900" s="58">
        <v>0</v>
      </c>
      <c r="U5900" s="58">
        <v>0</v>
      </c>
      <c r="V5900" s="58">
        <v>0</v>
      </c>
      <c r="W5900" s="58">
        <v>0</v>
      </c>
      <c r="X5900" s="58">
        <v>0</v>
      </c>
      <c r="Y5900" s="58">
        <v>0</v>
      </c>
      <c r="Z5900" s="58">
        <v>0</v>
      </c>
      <c r="AA5900" s="58">
        <v>0</v>
      </c>
      <c r="AB5900" s="58">
        <v>0</v>
      </c>
      <c r="AC5900" s="58">
        <v>0</v>
      </c>
      <c r="AD5900" s="58">
        <v>0</v>
      </c>
      <c r="AE5900" s="58">
        <v>0</v>
      </c>
      <c r="AF5900" s="58">
        <v>0</v>
      </c>
      <c r="AG5900" s="58">
        <v>0</v>
      </c>
      <c r="AH5900" s="58">
        <v>0</v>
      </c>
      <c r="AI5900" s="58">
        <v>0</v>
      </c>
      <c r="AK5900" s="64">
        <f t="shared" si="92"/>
        <v>-3.0046896460147299E-2</v>
      </c>
    </row>
    <row r="5901" spans="1:37" x14ac:dyDescent="0.25">
      <c r="A5901">
        <v>5899</v>
      </c>
      <c r="B5901" s="1">
        <v>1.6E-2</v>
      </c>
      <c r="C5901" s="1">
        <v>1.0492390104857881E-4</v>
      </c>
      <c r="D5901" s="58">
        <v>0.20496442420357924</v>
      </c>
      <c r="E5901" s="58">
        <v>0.1785674797641465</v>
      </c>
      <c r="F5901" s="58">
        <v>1.4780522914460269E-2</v>
      </c>
      <c r="G5901" s="58">
        <v>0.15441521283941745</v>
      </c>
      <c r="H5901" s="58">
        <v>4.9371203236479297E-2</v>
      </c>
      <c r="I5901" s="58">
        <v>0.19318801767835336</v>
      </c>
      <c r="J5901" s="58">
        <v>2.9838771265127313E-2</v>
      </c>
      <c r="K5901" s="58">
        <v>5.9423026246328968E-2</v>
      </c>
      <c r="L5901" s="58">
        <v>7.3938544658169875E-3</v>
      </c>
      <c r="M5901" s="58">
        <v>4.3534779119620261E-2</v>
      </c>
      <c r="N5901" s="58">
        <v>6.4522708266670503E-2</v>
      </c>
      <c r="O5901" s="58">
        <v>0</v>
      </c>
      <c r="P5901" s="58">
        <v>0</v>
      </c>
      <c r="Q5901" s="58">
        <v>0</v>
      </c>
      <c r="R5901" s="58">
        <v>0</v>
      </c>
      <c r="S5901" s="58">
        <v>0</v>
      </c>
      <c r="T5901" s="58">
        <v>0</v>
      </c>
      <c r="U5901" s="58">
        <v>0</v>
      </c>
      <c r="V5901" s="58">
        <v>0</v>
      </c>
      <c r="W5901" s="58">
        <v>0</v>
      </c>
      <c r="X5901" s="58">
        <v>0</v>
      </c>
      <c r="Y5901" s="58">
        <v>0</v>
      </c>
      <c r="Z5901" s="58">
        <v>0</v>
      </c>
      <c r="AA5901" s="58">
        <v>0</v>
      </c>
      <c r="AB5901" s="58">
        <v>0</v>
      </c>
      <c r="AC5901" s="58">
        <v>0</v>
      </c>
      <c r="AD5901" s="58">
        <v>0</v>
      </c>
      <c r="AE5901" s="58">
        <v>0</v>
      </c>
      <c r="AF5901" s="58">
        <v>0</v>
      </c>
      <c r="AG5901" s="58">
        <v>0</v>
      </c>
      <c r="AH5901" s="58">
        <v>0</v>
      </c>
      <c r="AI5901" s="58">
        <v>0</v>
      </c>
      <c r="AK5901" s="64">
        <f t="shared" si="92"/>
        <v>6.5577438155361755E-3</v>
      </c>
    </row>
    <row r="5902" spans="1:37" x14ac:dyDescent="0.25">
      <c r="A5902">
        <v>5900</v>
      </c>
      <c r="B5902" s="1">
        <v>1.09E-2</v>
      </c>
      <c r="C5902" s="1">
        <v>8.4697700116331939E-5</v>
      </c>
      <c r="D5902" s="58">
        <v>3.8631795600942045E-3</v>
      </c>
      <c r="E5902" s="58">
        <v>8.4997636812812472E-2</v>
      </c>
      <c r="F5902" s="58">
        <v>8.2243984878590234E-2</v>
      </c>
      <c r="G5902" s="58">
        <v>0.14621669894013153</v>
      </c>
      <c r="H5902" s="58">
        <v>0.16136853914144511</v>
      </c>
      <c r="I5902" s="58">
        <v>0.10726459799034675</v>
      </c>
      <c r="J5902" s="58">
        <v>4.4434399008795332E-2</v>
      </c>
      <c r="K5902" s="58">
        <v>4.2950471731854435E-2</v>
      </c>
      <c r="L5902" s="58">
        <v>7.6989787422422032E-2</v>
      </c>
      <c r="M5902" s="58">
        <v>0.14153180597436349</v>
      </c>
      <c r="N5902" s="58">
        <v>0.10813889853914424</v>
      </c>
      <c r="O5902" s="58">
        <v>0</v>
      </c>
      <c r="P5902" s="58">
        <v>0</v>
      </c>
      <c r="Q5902" s="58">
        <v>0</v>
      </c>
      <c r="R5902" s="58">
        <v>0</v>
      </c>
      <c r="S5902" s="58">
        <v>0</v>
      </c>
      <c r="T5902" s="58">
        <v>0</v>
      </c>
      <c r="U5902" s="58">
        <v>0</v>
      </c>
      <c r="V5902" s="58">
        <v>0</v>
      </c>
      <c r="W5902" s="58">
        <v>0</v>
      </c>
      <c r="X5902" s="58">
        <v>0</v>
      </c>
      <c r="Y5902" s="58">
        <v>0</v>
      </c>
      <c r="Z5902" s="58">
        <v>0</v>
      </c>
      <c r="AA5902" s="58">
        <v>0</v>
      </c>
      <c r="AB5902" s="58">
        <v>0</v>
      </c>
      <c r="AC5902" s="58">
        <v>0</v>
      </c>
      <c r="AD5902" s="58">
        <v>0</v>
      </c>
      <c r="AE5902" s="58">
        <v>0</v>
      </c>
      <c r="AF5902" s="58">
        <v>0</v>
      </c>
      <c r="AG5902" s="58">
        <v>0</v>
      </c>
      <c r="AH5902" s="58">
        <v>0</v>
      </c>
      <c r="AI5902" s="58">
        <v>0</v>
      </c>
      <c r="AK5902" s="64">
        <f t="shared" si="92"/>
        <v>7.7704312033332057E-3</v>
      </c>
    </row>
    <row r="5903" spans="1:37" x14ac:dyDescent="0.25">
      <c r="A5903">
        <v>5901</v>
      </c>
      <c r="B5903" s="1">
        <v>1.0500000000000001E-2</v>
      </c>
      <c r="C5903" s="1">
        <v>2.087410282008478E-5</v>
      </c>
      <c r="D5903" s="58">
        <v>7.1326322234899056E-2</v>
      </c>
      <c r="E5903" s="58">
        <v>5.004564912896909E-2</v>
      </c>
      <c r="F5903" s="58">
        <v>0.10285724857591591</v>
      </c>
      <c r="G5903" s="58">
        <v>0.16777255624792767</v>
      </c>
      <c r="H5903" s="58">
        <v>0.15580163762400717</v>
      </c>
      <c r="I5903" s="58">
        <v>1.3945911679870186E-2</v>
      </c>
      <c r="J5903" s="58">
        <v>6.8722548052873741E-2</v>
      </c>
      <c r="K5903" s="58">
        <v>5.4760306517758463E-2</v>
      </c>
      <c r="L5903" s="58">
        <v>3.6397784190162555E-2</v>
      </c>
      <c r="M5903" s="58">
        <v>0.14838931765158472</v>
      </c>
      <c r="N5903" s="58">
        <v>0.12998071809603162</v>
      </c>
      <c r="O5903" s="58">
        <v>0</v>
      </c>
      <c r="P5903" s="58">
        <v>0</v>
      </c>
      <c r="Q5903" s="58">
        <v>0</v>
      </c>
      <c r="R5903" s="58">
        <v>0</v>
      </c>
      <c r="S5903" s="58">
        <v>0</v>
      </c>
      <c r="T5903" s="58">
        <v>0</v>
      </c>
      <c r="U5903" s="58">
        <v>0</v>
      </c>
      <c r="V5903" s="58">
        <v>0</v>
      </c>
      <c r="W5903" s="58">
        <v>0</v>
      </c>
      <c r="X5903" s="58">
        <v>0</v>
      </c>
      <c r="Y5903" s="58">
        <v>0</v>
      </c>
      <c r="Z5903" s="58">
        <v>0</v>
      </c>
      <c r="AA5903" s="58">
        <v>0</v>
      </c>
      <c r="AB5903" s="58">
        <v>0</v>
      </c>
      <c r="AC5903" s="58">
        <v>0</v>
      </c>
      <c r="AD5903" s="58">
        <v>0</v>
      </c>
      <c r="AE5903" s="58">
        <v>0</v>
      </c>
      <c r="AF5903" s="58">
        <v>0</v>
      </c>
      <c r="AG5903" s="58">
        <v>0</v>
      </c>
      <c r="AH5903" s="58">
        <v>0</v>
      </c>
      <c r="AI5903" s="58">
        <v>0</v>
      </c>
      <c r="AK5903" s="64">
        <f t="shared" si="92"/>
        <v>1.9880097923890266E-3</v>
      </c>
    </row>
    <row r="5904" spans="1:37" x14ac:dyDescent="0.25">
      <c r="A5904">
        <v>5902</v>
      </c>
      <c r="B5904" s="1">
        <v>1.18E-2</v>
      </c>
      <c r="C5904" s="1">
        <v>-1.9362486139358148E-4</v>
      </c>
      <c r="D5904" s="58">
        <v>0.11453674598612643</v>
      </c>
      <c r="E5904" s="58">
        <v>4.9296090619468234E-2</v>
      </c>
      <c r="F5904" s="58">
        <v>0.10750941200843338</v>
      </c>
      <c r="G5904" s="58">
        <v>5.2473988279992244E-2</v>
      </c>
      <c r="H5904" s="58">
        <v>0.13899845609556416</v>
      </c>
      <c r="I5904" s="58">
        <v>0.10613037853006102</v>
      </c>
      <c r="J5904" s="58">
        <v>9.833425361710621E-2</v>
      </c>
      <c r="K5904" s="58">
        <v>0.11898817922686285</v>
      </c>
      <c r="L5904" s="58">
        <v>7.2057833561467985E-2</v>
      </c>
      <c r="M5904" s="58">
        <v>5.5398779659761602E-2</v>
      </c>
      <c r="N5904" s="58">
        <v>8.6275882415156019E-2</v>
      </c>
      <c r="O5904" s="58">
        <v>0</v>
      </c>
      <c r="P5904" s="58">
        <v>0</v>
      </c>
      <c r="Q5904" s="58">
        <v>0</v>
      </c>
      <c r="R5904" s="58">
        <v>0</v>
      </c>
      <c r="S5904" s="58">
        <v>0</v>
      </c>
      <c r="T5904" s="58">
        <v>0</v>
      </c>
      <c r="U5904" s="58">
        <v>0</v>
      </c>
      <c r="V5904" s="58">
        <v>0</v>
      </c>
      <c r="W5904" s="58">
        <v>0</v>
      </c>
      <c r="X5904" s="58">
        <v>0</v>
      </c>
      <c r="Y5904" s="58">
        <v>0</v>
      </c>
      <c r="Z5904" s="58">
        <v>0</v>
      </c>
      <c r="AA5904" s="58">
        <v>0</v>
      </c>
      <c r="AB5904" s="58">
        <v>0</v>
      </c>
      <c r="AC5904" s="58">
        <v>0</v>
      </c>
      <c r="AD5904" s="58">
        <v>0</v>
      </c>
      <c r="AE5904" s="58">
        <v>0</v>
      </c>
      <c r="AF5904" s="58">
        <v>0</v>
      </c>
      <c r="AG5904" s="58">
        <v>0</v>
      </c>
      <c r="AH5904" s="58">
        <v>0</v>
      </c>
      <c r="AI5904" s="58">
        <v>0</v>
      </c>
      <c r="AK5904" s="64">
        <f t="shared" si="92"/>
        <v>-1.6408886558778091E-2</v>
      </c>
    </row>
    <row r="5905" spans="1:37" x14ac:dyDescent="0.25">
      <c r="A5905">
        <v>5903</v>
      </c>
      <c r="B5905" s="1">
        <v>1.38E-2</v>
      </c>
      <c r="C5905" s="1">
        <v>-5.2521552099289823E-4</v>
      </c>
      <c r="D5905" s="58">
        <v>0.22307954356861104</v>
      </c>
      <c r="E5905" s="58">
        <v>2.9760022155047333E-2</v>
      </c>
      <c r="F5905" s="58">
        <v>0.14616880495961515</v>
      </c>
      <c r="G5905" s="58">
        <v>0.10260778659269414</v>
      </c>
      <c r="H5905" s="58">
        <v>3.7858729835349637E-2</v>
      </c>
      <c r="I5905" s="58">
        <v>6.4338369011947769E-2</v>
      </c>
      <c r="J5905" s="58">
        <v>7.4196509231617844E-2</v>
      </c>
      <c r="K5905" s="58">
        <v>0.18903168556614344</v>
      </c>
      <c r="L5905" s="58">
        <v>2.3419909361243503E-3</v>
      </c>
      <c r="M5905" s="58">
        <v>0.10828517804286167</v>
      </c>
      <c r="N5905" s="58">
        <v>2.233138009998753E-2</v>
      </c>
      <c r="O5905" s="58">
        <v>0</v>
      </c>
      <c r="P5905" s="58">
        <v>0</v>
      </c>
      <c r="Q5905" s="58">
        <v>0</v>
      </c>
      <c r="R5905" s="58">
        <v>0</v>
      </c>
      <c r="S5905" s="58">
        <v>0</v>
      </c>
      <c r="T5905" s="58">
        <v>0</v>
      </c>
      <c r="U5905" s="58">
        <v>0</v>
      </c>
      <c r="V5905" s="58">
        <v>0</v>
      </c>
      <c r="W5905" s="58">
        <v>0</v>
      </c>
      <c r="X5905" s="58">
        <v>0</v>
      </c>
      <c r="Y5905" s="58">
        <v>0</v>
      </c>
      <c r="Z5905" s="58">
        <v>0</v>
      </c>
      <c r="AA5905" s="58">
        <v>0</v>
      </c>
      <c r="AB5905" s="58">
        <v>0</v>
      </c>
      <c r="AC5905" s="58">
        <v>0</v>
      </c>
      <c r="AD5905" s="58">
        <v>0</v>
      </c>
      <c r="AE5905" s="58">
        <v>0</v>
      </c>
      <c r="AF5905" s="58">
        <v>0</v>
      </c>
      <c r="AG5905" s="58">
        <v>0</v>
      </c>
      <c r="AH5905" s="58">
        <v>0</v>
      </c>
      <c r="AI5905" s="58">
        <v>0</v>
      </c>
      <c r="AK5905" s="64">
        <f t="shared" si="92"/>
        <v>-3.8059095724123061E-2</v>
      </c>
    </row>
    <row r="5906" spans="1:37" x14ac:dyDescent="0.25">
      <c r="A5906">
        <v>5904</v>
      </c>
      <c r="B5906" s="1">
        <v>1.01E-2</v>
      </c>
      <c r="C5906" s="1">
        <v>7.5536705167472283E-5</v>
      </c>
      <c r="D5906" s="58">
        <v>8.076172238341299E-2</v>
      </c>
      <c r="E5906" s="58">
        <v>5.6712393699742875E-2</v>
      </c>
      <c r="F5906" s="58">
        <v>4.3942753947532436E-2</v>
      </c>
      <c r="G5906" s="58">
        <v>0.14497699110015547</v>
      </c>
      <c r="H5906" s="58">
        <v>0.10577488794045653</v>
      </c>
      <c r="I5906" s="58">
        <v>6.1768073664682628E-2</v>
      </c>
      <c r="J5906" s="58">
        <v>1.5720929984076384E-2</v>
      </c>
      <c r="K5906" s="58">
        <v>8.0972630327488387E-2</v>
      </c>
      <c r="L5906" s="58">
        <v>0.15467690574996207</v>
      </c>
      <c r="M5906" s="58">
        <v>8.5330033938722086E-2</v>
      </c>
      <c r="N5906" s="58">
        <v>0.16936267726376808</v>
      </c>
      <c r="O5906" s="58">
        <v>0</v>
      </c>
      <c r="P5906" s="58">
        <v>0</v>
      </c>
      <c r="Q5906" s="58">
        <v>0</v>
      </c>
      <c r="R5906" s="58">
        <v>0</v>
      </c>
      <c r="S5906" s="58">
        <v>0</v>
      </c>
      <c r="T5906" s="58">
        <v>0</v>
      </c>
      <c r="U5906" s="58">
        <v>0</v>
      </c>
      <c r="V5906" s="58">
        <v>0</v>
      </c>
      <c r="W5906" s="58">
        <v>0</v>
      </c>
      <c r="X5906" s="58">
        <v>0</v>
      </c>
      <c r="Y5906" s="58">
        <v>0</v>
      </c>
      <c r="Z5906" s="58">
        <v>0</v>
      </c>
      <c r="AA5906" s="58">
        <v>0</v>
      </c>
      <c r="AB5906" s="58">
        <v>0</v>
      </c>
      <c r="AC5906" s="58">
        <v>0</v>
      </c>
      <c r="AD5906" s="58">
        <v>0</v>
      </c>
      <c r="AE5906" s="58">
        <v>0</v>
      </c>
      <c r="AF5906" s="58">
        <v>0</v>
      </c>
      <c r="AG5906" s="58">
        <v>0</v>
      </c>
      <c r="AH5906" s="58">
        <v>0</v>
      </c>
      <c r="AI5906" s="58">
        <v>0</v>
      </c>
      <c r="AK5906" s="64">
        <f t="shared" si="92"/>
        <v>7.478881699749731E-3</v>
      </c>
    </row>
    <row r="5907" spans="1:37" x14ac:dyDescent="0.25">
      <c r="A5907">
        <v>5905</v>
      </c>
      <c r="B5907" s="1">
        <v>1.23E-2</v>
      </c>
      <c r="C5907" s="1">
        <v>-2.4560764383512867E-4</v>
      </c>
      <c r="D5907" s="58">
        <v>0.17676779229865028</v>
      </c>
      <c r="E5907" s="58">
        <v>3.2479464226220535E-2</v>
      </c>
      <c r="F5907" s="58">
        <v>0.23711171778759563</v>
      </c>
      <c r="G5907" s="58">
        <v>3.7475864190312007E-2</v>
      </c>
      <c r="H5907" s="58">
        <v>8.0894609674642542E-2</v>
      </c>
      <c r="I5907" s="58">
        <v>0.19157216399264926</v>
      </c>
      <c r="J5907" s="58">
        <v>6.7028848388797496E-2</v>
      </c>
      <c r="K5907" s="58">
        <v>9.1379102589585828E-3</v>
      </c>
      <c r="L5907" s="58">
        <v>8.6436997259608558E-2</v>
      </c>
      <c r="M5907" s="58">
        <v>1.0015260389590412E-2</v>
      </c>
      <c r="N5907" s="58">
        <v>7.1079371532974903E-2</v>
      </c>
      <c r="O5907" s="58">
        <v>0</v>
      </c>
      <c r="P5907" s="58">
        <v>0</v>
      </c>
      <c r="Q5907" s="58">
        <v>0</v>
      </c>
      <c r="R5907" s="58">
        <v>0</v>
      </c>
      <c r="S5907" s="58">
        <v>0</v>
      </c>
      <c r="T5907" s="58">
        <v>0</v>
      </c>
      <c r="U5907" s="58">
        <v>0</v>
      </c>
      <c r="V5907" s="58">
        <v>0</v>
      </c>
      <c r="W5907" s="58">
        <v>0</v>
      </c>
      <c r="X5907" s="58">
        <v>0</v>
      </c>
      <c r="Y5907" s="58">
        <v>0</v>
      </c>
      <c r="Z5907" s="58">
        <v>0</v>
      </c>
      <c r="AA5907" s="58">
        <v>0</v>
      </c>
      <c r="AB5907" s="58">
        <v>0</v>
      </c>
      <c r="AC5907" s="58">
        <v>0</v>
      </c>
      <c r="AD5907" s="58">
        <v>0</v>
      </c>
      <c r="AE5907" s="58">
        <v>0</v>
      </c>
      <c r="AF5907" s="58">
        <v>0</v>
      </c>
      <c r="AG5907" s="58">
        <v>0</v>
      </c>
      <c r="AH5907" s="58">
        <v>0</v>
      </c>
      <c r="AI5907" s="58">
        <v>0</v>
      </c>
      <c r="AK5907" s="64">
        <f t="shared" si="92"/>
        <v>-1.9968101124807208E-2</v>
      </c>
    </row>
    <row r="5908" spans="1:37" x14ac:dyDescent="0.25">
      <c r="A5908">
        <v>5906</v>
      </c>
      <c r="B5908" s="1">
        <v>1.06E-2</v>
      </c>
      <c r="C5908" s="1">
        <v>-3.7701524891211974E-5</v>
      </c>
      <c r="D5908" s="58">
        <v>6.8592090359527152E-2</v>
      </c>
      <c r="E5908" s="58">
        <v>3.7824161300323712E-2</v>
      </c>
      <c r="F5908" s="58">
        <v>8.8950119591825499E-2</v>
      </c>
      <c r="G5908" s="58">
        <v>2.1983749673909706E-2</v>
      </c>
      <c r="H5908" s="58">
        <v>0.12397960538096628</v>
      </c>
      <c r="I5908" s="58">
        <v>5.3698093204013857E-2</v>
      </c>
      <c r="J5908" s="58">
        <v>0.16116487336461272</v>
      </c>
      <c r="K5908" s="58">
        <v>0.12524289459763632</v>
      </c>
      <c r="L5908" s="58">
        <v>0.12647893028088625</v>
      </c>
      <c r="M5908" s="58">
        <v>3.1925788156091331E-2</v>
      </c>
      <c r="N5908" s="58">
        <v>0.16015969409020711</v>
      </c>
      <c r="O5908" s="58">
        <v>0</v>
      </c>
      <c r="P5908" s="58">
        <v>0</v>
      </c>
      <c r="Q5908" s="58">
        <v>0</v>
      </c>
      <c r="R5908" s="58">
        <v>0</v>
      </c>
      <c r="S5908" s="58">
        <v>0</v>
      </c>
      <c r="T5908" s="58">
        <v>0</v>
      </c>
      <c r="U5908" s="58">
        <v>0</v>
      </c>
      <c r="V5908" s="58">
        <v>0</v>
      </c>
      <c r="W5908" s="58">
        <v>0</v>
      </c>
      <c r="X5908" s="58">
        <v>0</v>
      </c>
      <c r="Y5908" s="58">
        <v>0</v>
      </c>
      <c r="Z5908" s="58">
        <v>0</v>
      </c>
      <c r="AA5908" s="58">
        <v>0</v>
      </c>
      <c r="AB5908" s="58">
        <v>0</v>
      </c>
      <c r="AC5908" s="58">
        <v>0</v>
      </c>
      <c r="AD5908" s="58">
        <v>0</v>
      </c>
      <c r="AE5908" s="58">
        <v>0</v>
      </c>
      <c r="AF5908" s="58">
        <v>0</v>
      </c>
      <c r="AG5908" s="58">
        <v>0</v>
      </c>
      <c r="AH5908" s="58">
        <v>0</v>
      </c>
      <c r="AI5908" s="58">
        <v>0</v>
      </c>
      <c r="AK5908" s="64">
        <f t="shared" si="92"/>
        <v>-3.5567476312464126E-3</v>
      </c>
    </row>
    <row r="5909" spans="1:37" x14ac:dyDescent="0.25">
      <c r="A5909">
        <v>5907</v>
      </c>
      <c r="B5909" s="1">
        <v>1.2E-2</v>
      </c>
      <c r="C5909" s="1">
        <v>-4.3758850273591373E-5</v>
      </c>
      <c r="D5909" s="58">
        <v>0.12442099782366854</v>
      </c>
      <c r="E5909" s="58">
        <v>0.10202192528234247</v>
      </c>
      <c r="F5909" s="58">
        <v>0.1753425227041632</v>
      </c>
      <c r="G5909" s="58">
        <v>5.282720867027247E-2</v>
      </c>
      <c r="H5909" s="58">
        <v>2.7675265776982316E-2</v>
      </c>
      <c r="I5909" s="58">
        <v>0.11006687271868085</v>
      </c>
      <c r="J5909" s="58">
        <v>8.3709860666288022E-2</v>
      </c>
      <c r="K5909" s="58">
        <v>5.5324309572436364E-2</v>
      </c>
      <c r="L5909" s="58">
        <v>5.4812658002896059E-2</v>
      </c>
      <c r="M5909" s="58">
        <v>4.7862208436870488E-2</v>
      </c>
      <c r="N5909" s="58">
        <v>0.16593617034539931</v>
      </c>
      <c r="O5909" s="58">
        <v>0</v>
      </c>
      <c r="P5909" s="58">
        <v>0</v>
      </c>
      <c r="Q5909" s="58">
        <v>0</v>
      </c>
      <c r="R5909" s="58">
        <v>0</v>
      </c>
      <c r="S5909" s="58">
        <v>0</v>
      </c>
      <c r="T5909" s="58">
        <v>0</v>
      </c>
      <c r="U5909" s="58">
        <v>0</v>
      </c>
      <c r="V5909" s="58">
        <v>0</v>
      </c>
      <c r="W5909" s="58">
        <v>0</v>
      </c>
      <c r="X5909" s="58">
        <v>0</v>
      </c>
      <c r="Y5909" s="58">
        <v>0</v>
      </c>
      <c r="Z5909" s="58">
        <v>0</v>
      </c>
      <c r="AA5909" s="58">
        <v>0</v>
      </c>
      <c r="AB5909" s="58">
        <v>0</v>
      </c>
      <c r="AC5909" s="58">
        <v>0</v>
      </c>
      <c r="AD5909" s="58">
        <v>0</v>
      </c>
      <c r="AE5909" s="58">
        <v>0</v>
      </c>
      <c r="AF5909" s="58">
        <v>0</v>
      </c>
      <c r="AG5909" s="58">
        <v>0</v>
      </c>
      <c r="AH5909" s="58">
        <v>0</v>
      </c>
      <c r="AI5909" s="58">
        <v>0</v>
      </c>
      <c r="AK5909" s="64">
        <f t="shared" si="92"/>
        <v>-3.6465708561326145E-3</v>
      </c>
    </row>
    <row r="5910" spans="1:37" x14ac:dyDescent="0.25">
      <c r="A5910">
        <v>5908</v>
      </c>
      <c r="B5910" s="1">
        <v>1.2699999999999999E-2</v>
      </c>
      <c r="C5910" s="1">
        <v>-2.7807229792661153E-4</v>
      </c>
      <c r="D5910" s="58">
        <v>0.13290116813723998</v>
      </c>
      <c r="E5910" s="58">
        <v>8.9361437615916618E-3</v>
      </c>
      <c r="F5910" s="58">
        <v>4.1676016582454607E-3</v>
      </c>
      <c r="G5910" s="58">
        <v>0.14544888014188367</v>
      </c>
      <c r="H5910" s="58">
        <v>0.17321205729500491</v>
      </c>
      <c r="I5910" s="58">
        <v>0.1540899612522631</v>
      </c>
      <c r="J5910" s="58">
        <v>6.4766098115692228E-2</v>
      </c>
      <c r="K5910" s="58">
        <v>0.13816042163091005</v>
      </c>
      <c r="L5910" s="58">
        <v>5.7982182295870814E-2</v>
      </c>
      <c r="M5910" s="58">
        <v>8.2175409444675399E-2</v>
      </c>
      <c r="N5910" s="58">
        <v>3.8160076266622746E-2</v>
      </c>
      <c r="O5910" s="58">
        <v>0</v>
      </c>
      <c r="P5910" s="58">
        <v>0</v>
      </c>
      <c r="Q5910" s="58">
        <v>0</v>
      </c>
      <c r="R5910" s="58">
        <v>0</v>
      </c>
      <c r="S5910" s="58">
        <v>0</v>
      </c>
      <c r="T5910" s="58">
        <v>0</v>
      </c>
      <c r="U5910" s="58">
        <v>0</v>
      </c>
      <c r="V5910" s="58">
        <v>0</v>
      </c>
      <c r="W5910" s="58">
        <v>0</v>
      </c>
      <c r="X5910" s="58">
        <v>0</v>
      </c>
      <c r="Y5910" s="58">
        <v>0</v>
      </c>
      <c r="Z5910" s="58">
        <v>0</v>
      </c>
      <c r="AA5910" s="58">
        <v>0</v>
      </c>
      <c r="AB5910" s="58">
        <v>0</v>
      </c>
      <c r="AC5910" s="58">
        <v>0</v>
      </c>
      <c r="AD5910" s="58">
        <v>0</v>
      </c>
      <c r="AE5910" s="58">
        <v>0</v>
      </c>
      <c r="AF5910" s="58">
        <v>0</v>
      </c>
      <c r="AG5910" s="58">
        <v>0</v>
      </c>
      <c r="AH5910" s="58">
        <v>0</v>
      </c>
      <c r="AI5910" s="58">
        <v>0</v>
      </c>
      <c r="AK5910" s="64">
        <f t="shared" si="92"/>
        <v>-2.1895456529654453E-2</v>
      </c>
    </row>
    <row r="5911" spans="1:37" x14ac:dyDescent="0.25">
      <c r="A5911">
        <v>5909</v>
      </c>
      <c r="B5911" s="1">
        <v>1.1900000000000001E-2</v>
      </c>
      <c r="C5911" s="1">
        <v>6.3561183584768762E-5</v>
      </c>
      <c r="D5911" s="58">
        <v>0.15534734032028161</v>
      </c>
      <c r="E5911" s="58">
        <v>0.10023872145181104</v>
      </c>
      <c r="F5911" s="58">
        <v>2.4469535917352733E-2</v>
      </c>
      <c r="G5911" s="58">
        <v>0.11068993690915903</v>
      </c>
      <c r="H5911" s="58">
        <v>7.151771758369585E-2</v>
      </c>
      <c r="I5911" s="58">
        <v>6.1126498172870782E-2</v>
      </c>
      <c r="J5911" s="58">
        <v>9.2729756966029211E-2</v>
      </c>
      <c r="K5911" s="58">
        <v>0.11442933667202095</v>
      </c>
      <c r="L5911" s="58">
        <v>0.11202250081116831</v>
      </c>
      <c r="M5911" s="58">
        <v>0.14334251700821798</v>
      </c>
      <c r="N5911" s="58">
        <v>1.4086138187392445E-2</v>
      </c>
      <c r="O5911" s="58">
        <v>0</v>
      </c>
      <c r="P5911" s="58">
        <v>0</v>
      </c>
      <c r="Q5911" s="58">
        <v>0</v>
      </c>
      <c r="R5911" s="58">
        <v>0</v>
      </c>
      <c r="S5911" s="58">
        <v>0</v>
      </c>
      <c r="T5911" s="58">
        <v>0</v>
      </c>
      <c r="U5911" s="58">
        <v>0</v>
      </c>
      <c r="V5911" s="58">
        <v>0</v>
      </c>
      <c r="W5911" s="58">
        <v>0</v>
      </c>
      <c r="X5911" s="58">
        <v>0</v>
      </c>
      <c r="Y5911" s="58">
        <v>0</v>
      </c>
      <c r="Z5911" s="58">
        <v>0</v>
      </c>
      <c r="AA5911" s="58">
        <v>0</v>
      </c>
      <c r="AB5911" s="58">
        <v>0</v>
      </c>
      <c r="AC5911" s="58">
        <v>0</v>
      </c>
      <c r="AD5911" s="58">
        <v>0</v>
      </c>
      <c r="AE5911" s="58">
        <v>0</v>
      </c>
      <c r="AF5911" s="58">
        <v>0</v>
      </c>
      <c r="AG5911" s="58">
        <v>0</v>
      </c>
      <c r="AH5911" s="58">
        <v>0</v>
      </c>
      <c r="AI5911" s="58">
        <v>0</v>
      </c>
      <c r="AK5911" s="64">
        <f t="shared" si="92"/>
        <v>5.3412759314931729E-3</v>
      </c>
    </row>
    <row r="5912" spans="1:37" x14ac:dyDescent="0.25">
      <c r="A5912">
        <v>5910</v>
      </c>
      <c r="B5912" s="1">
        <v>1.3299999999999999E-2</v>
      </c>
      <c r="C5912" s="1">
        <v>2.0640036865119622E-4</v>
      </c>
      <c r="D5912" s="58">
        <v>0.1038155329065847</v>
      </c>
      <c r="E5912" s="58">
        <v>0.13514558631955073</v>
      </c>
      <c r="F5912" s="58">
        <v>0.14837515608306193</v>
      </c>
      <c r="G5912" s="58">
        <v>6.3541275856560275E-2</v>
      </c>
      <c r="H5912" s="58">
        <v>0.15803866813587822</v>
      </c>
      <c r="I5912" s="58">
        <v>7.6655872776691725E-2</v>
      </c>
      <c r="J5912" s="58">
        <v>0.1607490060493644</v>
      </c>
      <c r="K5912" s="58">
        <v>2.8270828175066202E-2</v>
      </c>
      <c r="L5912" s="58">
        <v>8.8082370677523572E-2</v>
      </c>
      <c r="M5912" s="58">
        <v>3.2750176733324372E-2</v>
      </c>
      <c r="N5912" s="58">
        <v>4.5755262863938547E-3</v>
      </c>
      <c r="O5912" s="58">
        <v>0</v>
      </c>
      <c r="P5912" s="58">
        <v>0</v>
      </c>
      <c r="Q5912" s="58">
        <v>0</v>
      </c>
      <c r="R5912" s="58">
        <v>0</v>
      </c>
      <c r="S5912" s="58">
        <v>0</v>
      </c>
      <c r="T5912" s="58">
        <v>0</v>
      </c>
      <c r="U5912" s="58">
        <v>0</v>
      </c>
      <c r="V5912" s="58">
        <v>0</v>
      </c>
      <c r="W5912" s="58">
        <v>0</v>
      </c>
      <c r="X5912" s="58">
        <v>0</v>
      </c>
      <c r="Y5912" s="58">
        <v>0</v>
      </c>
      <c r="Z5912" s="58">
        <v>0</v>
      </c>
      <c r="AA5912" s="58">
        <v>0</v>
      </c>
      <c r="AB5912" s="58">
        <v>0</v>
      </c>
      <c r="AC5912" s="58">
        <v>0</v>
      </c>
      <c r="AD5912" s="58">
        <v>0</v>
      </c>
      <c r="AE5912" s="58">
        <v>0</v>
      </c>
      <c r="AF5912" s="58">
        <v>0</v>
      </c>
      <c r="AG5912" s="58">
        <v>0</v>
      </c>
      <c r="AH5912" s="58">
        <v>0</v>
      </c>
      <c r="AI5912" s="58">
        <v>0</v>
      </c>
      <c r="AK5912" s="64">
        <f t="shared" si="92"/>
        <v>1.5518824710616257E-2</v>
      </c>
    </row>
    <row r="5913" spans="1:37" x14ac:dyDescent="0.25">
      <c r="A5913">
        <v>5911</v>
      </c>
      <c r="B5913" s="1">
        <v>1.21E-2</v>
      </c>
      <c r="C5913" s="1">
        <v>-2.5904605190349596E-4</v>
      </c>
      <c r="D5913" s="58">
        <v>0.11633130570394139</v>
      </c>
      <c r="E5913" s="58">
        <v>1.5895455963562139E-2</v>
      </c>
      <c r="F5913" s="58">
        <v>8.6871975859454817E-2</v>
      </c>
      <c r="G5913" s="58">
        <v>0.16079855792130182</v>
      </c>
      <c r="H5913" s="58">
        <v>4.0014985247939935E-2</v>
      </c>
      <c r="I5913" s="58">
        <v>0.14482319286780654</v>
      </c>
      <c r="J5913" s="58">
        <v>9.6800720656629854E-2</v>
      </c>
      <c r="K5913" s="58">
        <v>0.10629479973254771</v>
      </c>
      <c r="L5913" s="58">
        <v>4.5547880353020348E-2</v>
      </c>
      <c r="M5913" s="58">
        <v>9.5224994865876933E-2</v>
      </c>
      <c r="N5913" s="58">
        <v>9.139613082791849E-2</v>
      </c>
      <c r="O5913" s="58">
        <v>0</v>
      </c>
      <c r="P5913" s="58">
        <v>0</v>
      </c>
      <c r="Q5913" s="58">
        <v>0</v>
      </c>
      <c r="R5913" s="58">
        <v>0</v>
      </c>
      <c r="S5913" s="58">
        <v>0</v>
      </c>
      <c r="T5913" s="58">
        <v>0</v>
      </c>
      <c r="U5913" s="58">
        <v>0</v>
      </c>
      <c r="V5913" s="58">
        <v>0</v>
      </c>
      <c r="W5913" s="58">
        <v>0</v>
      </c>
      <c r="X5913" s="58">
        <v>0</v>
      </c>
      <c r="Y5913" s="58">
        <v>0</v>
      </c>
      <c r="Z5913" s="58">
        <v>0</v>
      </c>
      <c r="AA5913" s="58">
        <v>0</v>
      </c>
      <c r="AB5913" s="58">
        <v>0</v>
      </c>
      <c r="AC5913" s="58">
        <v>0</v>
      </c>
      <c r="AD5913" s="58">
        <v>0</v>
      </c>
      <c r="AE5913" s="58">
        <v>0</v>
      </c>
      <c r="AF5913" s="58">
        <v>0</v>
      </c>
      <c r="AG5913" s="58">
        <v>0</v>
      </c>
      <c r="AH5913" s="58">
        <v>0</v>
      </c>
      <c r="AI5913" s="58">
        <v>0</v>
      </c>
      <c r="AK5913" s="64">
        <f t="shared" si="92"/>
        <v>-2.1408764620123633E-2</v>
      </c>
    </row>
    <row r="5914" spans="1:37" x14ac:dyDescent="0.25">
      <c r="A5914">
        <v>5912</v>
      </c>
      <c r="B5914" s="1">
        <v>9.7000000000000003E-3</v>
      </c>
      <c r="C5914" s="1">
        <v>5.0180989892370951E-5</v>
      </c>
      <c r="D5914" s="58">
        <v>5.0299759742580379E-2</v>
      </c>
      <c r="E5914" s="58">
        <v>4.5412968266263481E-2</v>
      </c>
      <c r="F5914" s="58">
        <v>0.11264640874238722</v>
      </c>
      <c r="G5914" s="58">
        <v>5.8675278828414223E-2</v>
      </c>
      <c r="H5914" s="58">
        <v>8.0135932651225539E-2</v>
      </c>
      <c r="I5914" s="58">
        <v>9.8967100051087387E-2</v>
      </c>
      <c r="J5914" s="58">
        <v>0.13968875419063176</v>
      </c>
      <c r="K5914" s="58">
        <v>5.0231390997709471E-2</v>
      </c>
      <c r="L5914" s="58">
        <v>0.12988642730432101</v>
      </c>
      <c r="M5914" s="58">
        <v>0.13680313597053059</v>
      </c>
      <c r="N5914" s="58">
        <v>9.7252843254848981E-2</v>
      </c>
      <c r="O5914" s="58">
        <v>0</v>
      </c>
      <c r="P5914" s="58">
        <v>0</v>
      </c>
      <c r="Q5914" s="58">
        <v>0</v>
      </c>
      <c r="R5914" s="58">
        <v>0</v>
      </c>
      <c r="S5914" s="58">
        <v>0</v>
      </c>
      <c r="T5914" s="58">
        <v>0</v>
      </c>
      <c r="U5914" s="58">
        <v>0</v>
      </c>
      <c r="V5914" s="58">
        <v>0</v>
      </c>
      <c r="W5914" s="58">
        <v>0</v>
      </c>
      <c r="X5914" s="58">
        <v>0</v>
      </c>
      <c r="Y5914" s="58">
        <v>0</v>
      </c>
      <c r="Z5914" s="58">
        <v>0</v>
      </c>
      <c r="AA5914" s="58">
        <v>0</v>
      </c>
      <c r="AB5914" s="58">
        <v>0</v>
      </c>
      <c r="AC5914" s="58">
        <v>0</v>
      </c>
      <c r="AD5914" s="58">
        <v>0</v>
      </c>
      <c r="AE5914" s="58">
        <v>0</v>
      </c>
      <c r="AF5914" s="58">
        <v>0</v>
      </c>
      <c r="AG5914" s="58">
        <v>0</v>
      </c>
      <c r="AH5914" s="58">
        <v>0</v>
      </c>
      <c r="AI5914" s="58">
        <v>0</v>
      </c>
      <c r="AK5914" s="64">
        <f t="shared" si="92"/>
        <v>5.1732979270485511E-3</v>
      </c>
    </row>
    <row r="5915" spans="1:37" x14ac:dyDescent="0.25">
      <c r="A5915">
        <v>5913</v>
      </c>
      <c r="B5915" s="1">
        <v>1.18E-2</v>
      </c>
      <c r="C5915" s="1">
        <v>4.2503817307780898E-5</v>
      </c>
      <c r="D5915" s="58">
        <v>0.13292120255018205</v>
      </c>
      <c r="E5915" s="58">
        <v>4.4905543880230993E-4</v>
      </c>
      <c r="F5915" s="58">
        <v>7.7996130457694018E-2</v>
      </c>
      <c r="G5915" s="58">
        <v>0.19141653221654023</v>
      </c>
      <c r="H5915" s="58">
        <v>0.10807735094325271</v>
      </c>
      <c r="I5915" s="58">
        <v>0.11186719874838841</v>
      </c>
      <c r="J5915" s="58">
        <v>0.1551939374449281</v>
      </c>
      <c r="K5915" s="58">
        <v>4.2840872182533171E-3</v>
      </c>
      <c r="L5915" s="58">
        <v>3.3259639580241675E-2</v>
      </c>
      <c r="M5915" s="58">
        <v>1.2181149436393963E-2</v>
      </c>
      <c r="N5915" s="58">
        <v>0.17235371596532323</v>
      </c>
      <c r="O5915" s="58">
        <v>0</v>
      </c>
      <c r="P5915" s="58">
        <v>0</v>
      </c>
      <c r="Q5915" s="58">
        <v>0</v>
      </c>
      <c r="R5915" s="58">
        <v>0</v>
      </c>
      <c r="S5915" s="58">
        <v>0</v>
      </c>
      <c r="T5915" s="58">
        <v>0</v>
      </c>
      <c r="U5915" s="58">
        <v>0</v>
      </c>
      <c r="V5915" s="58">
        <v>0</v>
      </c>
      <c r="W5915" s="58">
        <v>0</v>
      </c>
      <c r="X5915" s="58">
        <v>0</v>
      </c>
      <c r="Y5915" s="58">
        <v>0</v>
      </c>
      <c r="Z5915" s="58">
        <v>0</v>
      </c>
      <c r="AA5915" s="58">
        <v>0</v>
      </c>
      <c r="AB5915" s="58">
        <v>0</v>
      </c>
      <c r="AC5915" s="58">
        <v>0</v>
      </c>
      <c r="AD5915" s="58">
        <v>0</v>
      </c>
      <c r="AE5915" s="58">
        <v>0</v>
      </c>
      <c r="AF5915" s="58">
        <v>0</v>
      </c>
      <c r="AG5915" s="58">
        <v>0</v>
      </c>
      <c r="AH5915" s="58">
        <v>0</v>
      </c>
      <c r="AI5915" s="58">
        <v>0</v>
      </c>
      <c r="AK5915" s="64">
        <f t="shared" si="92"/>
        <v>3.6020184159136354E-3</v>
      </c>
    </row>
    <row r="5916" spans="1:37" x14ac:dyDescent="0.25">
      <c r="A5916">
        <v>5914</v>
      </c>
      <c r="B5916" s="1">
        <v>1.11E-2</v>
      </c>
      <c r="C5916" s="1">
        <v>-1.4139862501140831E-4</v>
      </c>
      <c r="D5916" s="58">
        <v>0.11645585363383598</v>
      </c>
      <c r="E5916" s="58">
        <v>4.713791796190283E-2</v>
      </c>
      <c r="F5916" s="58">
        <v>0.15624987312612598</v>
      </c>
      <c r="G5916" s="58">
        <v>7.8031800661890111E-2</v>
      </c>
      <c r="H5916" s="58">
        <v>4.4315239662716388E-2</v>
      </c>
      <c r="I5916" s="58">
        <v>2.8867661246425667E-2</v>
      </c>
      <c r="J5916" s="58">
        <v>0.13872360954985141</v>
      </c>
      <c r="K5916" s="58">
        <v>0.12005954613053356</v>
      </c>
      <c r="L5916" s="58">
        <v>9.94414651751927E-2</v>
      </c>
      <c r="M5916" s="58">
        <v>9.5937082231367848E-2</v>
      </c>
      <c r="N5916" s="58">
        <v>7.4779950620157548E-2</v>
      </c>
      <c r="O5916" s="58">
        <v>0</v>
      </c>
      <c r="P5916" s="58">
        <v>0</v>
      </c>
      <c r="Q5916" s="58">
        <v>0</v>
      </c>
      <c r="R5916" s="58">
        <v>0</v>
      </c>
      <c r="S5916" s="58">
        <v>0</v>
      </c>
      <c r="T5916" s="58">
        <v>0</v>
      </c>
      <c r="U5916" s="58">
        <v>0</v>
      </c>
      <c r="V5916" s="58">
        <v>0</v>
      </c>
      <c r="W5916" s="58">
        <v>0</v>
      </c>
      <c r="X5916" s="58">
        <v>0</v>
      </c>
      <c r="Y5916" s="58">
        <v>0</v>
      </c>
      <c r="Z5916" s="58">
        <v>0</v>
      </c>
      <c r="AA5916" s="58">
        <v>0</v>
      </c>
      <c r="AB5916" s="58">
        <v>0</v>
      </c>
      <c r="AC5916" s="58">
        <v>0</v>
      </c>
      <c r="AD5916" s="58">
        <v>0</v>
      </c>
      <c r="AE5916" s="58">
        <v>0</v>
      </c>
      <c r="AF5916" s="58">
        <v>0</v>
      </c>
      <c r="AG5916" s="58">
        <v>0</v>
      </c>
      <c r="AH5916" s="58">
        <v>0</v>
      </c>
      <c r="AI5916" s="58">
        <v>0</v>
      </c>
      <c r="AK5916" s="64">
        <f t="shared" si="92"/>
        <v>-1.2738614865892641E-2</v>
      </c>
    </row>
    <row r="5917" spans="1:37" x14ac:dyDescent="0.25">
      <c r="A5917">
        <v>5915</v>
      </c>
      <c r="B5917" s="1">
        <v>9.7000000000000003E-3</v>
      </c>
      <c r="C5917" s="1">
        <v>1.2973245770443669E-4</v>
      </c>
      <c r="D5917" s="58">
        <v>2.4398222113786582E-2</v>
      </c>
      <c r="E5917" s="58">
        <v>2.8008982469284446E-2</v>
      </c>
      <c r="F5917" s="58">
        <v>0.14500243245235059</v>
      </c>
      <c r="G5917" s="58">
        <v>9.321536608180217E-2</v>
      </c>
      <c r="H5917" s="58">
        <v>7.4925950459427182E-2</v>
      </c>
      <c r="I5917" s="58">
        <v>3.9319411639034622E-2</v>
      </c>
      <c r="J5917" s="58">
        <v>0.16948587165859644</v>
      </c>
      <c r="K5917" s="58">
        <v>4.3744301734250458E-2</v>
      </c>
      <c r="L5917" s="58">
        <v>0.1709582868141965</v>
      </c>
      <c r="M5917" s="58">
        <v>6.712819567566887E-2</v>
      </c>
      <c r="N5917" s="58">
        <v>0.14381297890160216</v>
      </c>
      <c r="O5917" s="58">
        <v>0</v>
      </c>
      <c r="P5917" s="58">
        <v>0</v>
      </c>
      <c r="Q5917" s="58">
        <v>0</v>
      </c>
      <c r="R5917" s="58">
        <v>0</v>
      </c>
      <c r="S5917" s="58">
        <v>0</v>
      </c>
      <c r="T5917" s="58">
        <v>0</v>
      </c>
      <c r="U5917" s="58">
        <v>0</v>
      </c>
      <c r="V5917" s="58">
        <v>0</v>
      </c>
      <c r="W5917" s="58">
        <v>0</v>
      </c>
      <c r="X5917" s="58">
        <v>0</v>
      </c>
      <c r="Y5917" s="58">
        <v>0</v>
      </c>
      <c r="Z5917" s="58">
        <v>0</v>
      </c>
      <c r="AA5917" s="58">
        <v>0</v>
      </c>
      <c r="AB5917" s="58">
        <v>0</v>
      </c>
      <c r="AC5917" s="58">
        <v>0</v>
      </c>
      <c r="AD5917" s="58">
        <v>0</v>
      </c>
      <c r="AE5917" s="58">
        <v>0</v>
      </c>
      <c r="AF5917" s="58">
        <v>0</v>
      </c>
      <c r="AG5917" s="58">
        <v>0</v>
      </c>
      <c r="AH5917" s="58">
        <v>0</v>
      </c>
      <c r="AI5917" s="58">
        <v>0</v>
      </c>
      <c r="AK5917" s="64">
        <f t="shared" si="92"/>
        <v>1.3374480175715122E-2</v>
      </c>
    </row>
    <row r="5918" spans="1:37" x14ac:dyDescent="0.25">
      <c r="A5918">
        <v>5916</v>
      </c>
      <c r="B5918" s="1">
        <v>1.35E-2</v>
      </c>
      <c r="C5918" s="1">
        <v>9.2385875646504176E-5</v>
      </c>
      <c r="D5918" s="58">
        <v>0.19168892721268796</v>
      </c>
      <c r="E5918" s="58">
        <v>0.13857087451223199</v>
      </c>
      <c r="F5918" s="58">
        <v>0.15427886380348699</v>
      </c>
      <c r="G5918" s="58">
        <v>1.6954908851491472E-2</v>
      </c>
      <c r="H5918" s="58">
        <v>3.8152978426755739E-2</v>
      </c>
      <c r="I5918" s="58">
        <v>9.0001382650425191E-2</v>
      </c>
      <c r="J5918" s="58">
        <v>0.16482193495075245</v>
      </c>
      <c r="K5918" s="58">
        <v>4.4360170418769114E-2</v>
      </c>
      <c r="L5918" s="58">
        <v>1.9679524130827439E-2</v>
      </c>
      <c r="M5918" s="58">
        <v>3.4225812177923975E-2</v>
      </c>
      <c r="N5918" s="58">
        <v>0.10726462286464768</v>
      </c>
      <c r="O5918" s="58">
        <v>0</v>
      </c>
      <c r="P5918" s="58">
        <v>0</v>
      </c>
      <c r="Q5918" s="58">
        <v>0</v>
      </c>
      <c r="R5918" s="58">
        <v>0</v>
      </c>
      <c r="S5918" s="58">
        <v>0</v>
      </c>
      <c r="T5918" s="58">
        <v>0</v>
      </c>
      <c r="U5918" s="58">
        <v>0</v>
      </c>
      <c r="V5918" s="58">
        <v>0</v>
      </c>
      <c r="W5918" s="58">
        <v>0</v>
      </c>
      <c r="X5918" s="58">
        <v>0</v>
      </c>
      <c r="Y5918" s="58">
        <v>0</v>
      </c>
      <c r="Z5918" s="58">
        <v>0</v>
      </c>
      <c r="AA5918" s="58">
        <v>0</v>
      </c>
      <c r="AB5918" s="58">
        <v>0</v>
      </c>
      <c r="AC5918" s="58">
        <v>0</v>
      </c>
      <c r="AD5918" s="58">
        <v>0</v>
      </c>
      <c r="AE5918" s="58">
        <v>0</v>
      </c>
      <c r="AF5918" s="58">
        <v>0</v>
      </c>
      <c r="AG5918" s="58">
        <v>0</v>
      </c>
      <c r="AH5918" s="58">
        <v>0</v>
      </c>
      <c r="AI5918" s="58">
        <v>0</v>
      </c>
      <c r="AK5918" s="64">
        <f t="shared" si="92"/>
        <v>6.8433981960373466E-3</v>
      </c>
    </row>
    <row r="5919" spans="1:37" x14ac:dyDescent="0.25">
      <c r="A5919">
        <v>5917</v>
      </c>
      <c r="B5919" s="1">
        <v>9.9000000000000008E-3</v>
      </c>
      <c r="C5919" s="1">
        <v>-1.6783236086258817E-5</v>
      </c>
      <c r="D5919" s="58">
        <v>0.16131007308772863</v>
      </c>
      <c r="E5919" s="58">
        <v>6.1990323393349915E-2</v>
      </c>
      <c r="F5919" s="58">
        <v>5.9426369577274867E-2</v>
      </c>
      <c r="G5919" s="58">
        <v>6.6236639560349406E-2</v>
      </c>
      <c r="H5919" s="58">
        <v>7.2858545166162705E-2</v>
      </c>
      <c r="I5919" s="58">
        <v>1.3742930125130648E-2</v>
      </c>
      <c r="J5919" s="58">
        <v>3.44272963961295E-2</v>
      </c>
      <c r="K5919" s="58">
        <v>0.1156742331346776</v>
      </c>
      <c r="L5919" s="58">
        <v>0.13033136408254883</v>
      </c>
      <c r="M5919" s="58">
        <v>0.14408823653094255</v>
      </c>
      <c r="N5919" s="58">
        <v>0.13991398894570559</v>
      </c>
      <c r="O5919" s="58">
        <v>0</v>
      </c>
      <c r="P5919" s="58">
        <v>0</v>
      </c>
      <c r="Q5919" s="58">
        <v>0</v>
      </c>
      <c r="R5919" s="58">
        <v>0</v>
      </c>
      <c r="S5919" s="58">
        <v>0</v>
      </c>
      <c r="T5919" s="58">
        <v>0</v>
      </c>
      <c r="U5919" s="58">
        <v>0</v>
      </c>
      <c r="V5919" s="58">
        <v>0</v>
      </c>
      <c r="W5919" s="58">
        <v>0</v>
      </c>
      <c r="X5919" s="58">
        <v>0</v>
      </c>
      <c r="Y5919" s="58">
        <v>0</v>
      </c>
      <c r="Z5919" s="58">
        <v>0</v>
      </c>
      <c r="AA5919" s="58">
        <v>0</v>
      </c>
      <c r="AB5919" s="58">
        <v>0</v>
      </c>
      <c r="AC5919" s="58">
        <v>0</v>
      </c>
      <c r="AD5919" s="58">
        <v>0</v>
      </c>
      <c r="AE5919" s="58">
        <v>0</v>
      </c>
      <c r="AF5919" s="58">
        <v>0</v>
      </c>
      <c r="AG5919" s="58">
        <v>0</v>
      </c>
      <c r="AH5919" s="58">
        <v>0</v>
      </c>
      <c r="AI5919" s="58">
        <v>0</v>
      </c>
      <c r="AK5919" s="64">
        <f t="shared" si="92"/>
        <v>-1.6952763723493754E-3</v>
      </c>
    </row>
    <row r="5920" spans="1:37" x14ac:dyDescent="0.25">
      <c r="A5920">
        <v>5918</v>
      </c>
      <c r="B5920" s="1">
        <v>1.2800000000000001E-2</v>
      </c>
      <c r="C5920" s="1">
        <v>8.2367214655133965E-5</v>
      </c>
      <c r="D5920" s="58">
        <v>0.13176278812512407</v>
      </c>
      <c r="E5920" s="58">
        <v>0.14761771194284409</v>
      </c>
      <c r="F5920" s="58">
        <v>2.2767882868757701E-2</v>
      </c>
      <c r="G5920" s="58">
        <v>2.7469031455650294E-3</v>
      </c>
      <c r="H5920" s="58">
        <v>7.9007273740685918E-2</v>
      </c>
      <c r="I5920" s="58">
        <v>0.10685866035036688</v>
      </c>
      <c r="J5920" s="58">
        <v>7.8864715817990511E-2</v>
      </c>
      <c r="K5920" s="58">
        <v>0.12291771200627281</v>
      </c>
      <c r="L5920" s="58">
        <v>9.9760872884382346E-2</v>
      </c>
      <c r="M5920" s="58">
        <v>0.14750611315778211</v>
      </c>
      <c r="N5920" s="58">
        <v>6.0189365960228378E-2</v>
      </c>
      <c r="O5920" s="58">
        <v>0</v>
      </c>
      <c r="P5920" s="58">
        <v>0</v>
      </c>
      <c r="Q5920" s="58">
        <v>0</v>
      </c>
      <c r="R5920" s="58">
        <v>0</v>
      </c>
      <c r="S5920" s="58">
        <v>0</v>
      </c>
      <c r="T5920" s="58">
        <v>0</v>
      </c>
      <c r="U5920" s="58">
        <v>0</v>
      </c>
      <c r="V5920" s="58">
        <v>0</v>
      </c>
      <c r="W5920" s="58">
        <v>0</v>
      </c>
      <c r="X5920" s="58">
        <v>0</v>
      </c>
      <c r="Y5920" s="58">
        <v>0</v>
      </c>
      <c r="Z5920" s="58">
        <v>0</v>
      </c>
      <c r="AA5920" s="58">
        <v>0</v>
      </c>
      <c r="AB5920" s="58">
        <v>0</v>
      </c>
      <c r="AC5920" s="58">
        <v>0</v>
      </c>
      <c r="AD5920" s="58">
        <v>0</v>
      </c>
      <c r="AE5920" s="58">
        <v>0</v>
      </c>
      <c r="AF5920" s="58">
        <v>0</v>
      </c>
      <c r="AG5920" s="58">
        <v>0</v>
      </c>
      <c r="AH5920" s="58">
        <v>0</v>
      </c>
      <c r="AI5920" s="58">
        <v>0</v>
      </c>
      <c r="AK5920" s="64">
        <f t="shared" si="92"/>
        <v>6.4349386449323405E-3</v>
      </c>
    </row>
    <row r="5921" spans="1:37" x14ac:dyDescent="0.25">
      <c r="A5921">
        <v>5919</v>
      </c>
      <c r="B5921" s="1">
        <v>1.3100000000000001E-2</v>
      </c>
      <c r="C5921" s="1">
        <v>-2.6661655791730477E-5</v>
      </c>
      <c r="D5921" s="58">
        <v>0.1133782156555333</v>
      </c>
      <c r="E5921" s="58">
        <v>0.12091064870252509</v>
      </c>
      <c r="F5921" s="58">
        <v>0.1165160056823252</v>
      </c>
      <c r="G5921" s="58">
        <v>9.4899282273528326E-2</v>
      </c>
      <c r="H5921" s="58">
        <v>8.341346487395572E-2</v>
      </c>
      <c r="I5921" s="58">
        <v>7.254062445594664E-2</v>
      </c>
      <c r="J5921" s="58">
        <v>0.10820742607401339</v>
      </c>
      <c r="K5921" s="58">
        <v>9.9271663407348373E-2</v>
      </c>
      <c r="L5921" s="58">
        <v>1.0403033293236148E-2</v>
      </c>
      <c r="M5921" s="58">
        <v>7.1004090535308928E-2</v>
      </c>
      <c r="N5921" s="58">
        <v>0.10945554504627886</v>
      </c>
      <c r="O5921" s="58">
        <v>0</v>
      </c>
      <c r="P5921" s="58">
        <v>0</v>
      </c>
      <c r="Q5921" s="58">
        <v>0</v>
      </c>
      <c r="R5921" s="58">
        <v>0</v>
      </c>
      <c r="S5921" s="58">
        <v>0</v>
      </c>
      <c r="T5921" s="58">
        <v>0</v>
      </c>
      <c r="U5921" s="58">
        <v>0</v>
      </c>
      <c r="V5921" s="58">
        <v>0</v>
      </c>
      <c r="W5921" s="58">
        <v>0</v>
      </c>
      <c r="X5921" s="58">
        <v>0</v>
      </c>
      <c r="Y5921" s="58">
        <v>0</v>
      </c>
      <c r="Z5921" s="58">
        <v>0</v>
      </c>
      <c r="AA5921" s="58">
        <v>0</v>
      </c>
      <c r="AB5921" s="58">
        <v>0</v>
      </c>
      <c r="AC5921" s="58">
        <v>0</v>
      </c>
      <c r="AD5921" s="58">
        <v>0</v>
      </c>
      <c r="AE5921" s="58">
        <v>0</v>
      </c>
      <c r="AF5921" s="58">
        <v>0</v>
      </c>
      <c r="AG5921" s="58">
        <v>0</v>
      </c>
      <c r="AH5921" s="58">
        <v>0</v>
      </c>
      <c r="AI5921" s="58">
        <v>0</v>
      </c>
      <c r="AK5921" s="64">
        <f t="shared" si="92"/>
        <v>-2.0352409001320976E-3</v>
      </c>
    </row>
    <row r="5922" spans="1:37" x14ac:dyDescent="0.25">
      <c r="A5922">
        <v>5920</v>
      </c>
      <c r="B5922" s="1">
        <v>1.21E-2</v>
      </c>
      <c r="C5922" s="1">
        <v>2.0561833538580921E-4</v>
      </c>
      <c r="D5922" s="58">
        <v>0.11744493130703008</v>
      </c>
      <c r="E5922" s="58">
        <v>0.14578798361182779</v>
      </c>
      <c r="F5922" s="58">
        <v>6.6943408073038072E-2</v>
      </c>
      <c r="G5922" s="58">
        <v>3.826892971357973E-2</v>
      </c>
      <c r="H5922" s="58">
        <v>7.5986164494120087E-2</v>
      </c>
      <c r="I5922" s="58">
        <v>7.0299004404698481E-2</v>
      </c>
      <c r="J5922" s="58">
        <v>5.9105547644493661E-2</v>
      </c>
      <c r="K5922" s="58">
        <v>8.3124524503798258E-2</v>
      </c>
      <c r="L5922" s="58">
        <v>0.15491899752409971</v>
      </c>
      <c r="M5922" s="58">
        <v>8.2575979147491943E-2</v>
      </c>
      <c r="N5922" s="58">
        <v>0.10554452957582224</v>
      </c>
      <c r="O5922" s="58">
        <v>0</v>
      </c>
      <c r="P5922" s="58">
        <v>0</v>
      </c>
      <c r="Q5922" s="58">
        <v>0</v>
      </c>
      <c r="R5922" s="58">
        <v>0</v>
      </c>
      <c r="S5922" s="58">
        <v>0</v>
      </c>
      <c r="T5922" s="58">
        <v>0</v>
      </c>
      <c r="U5922" s="58">
        <v>0</v>
      </c>
      <c r="V5922" s="58">
        <v>0</v>
      </c>
      <c r="W5922" s="58">
        <v>0</v>
      </c>
      <c r="X5922" s="58">
        <v>0</v>
      </c>
      <c r="Y5922" s="58">
        <v>0</v>
      </c>
      <c r="Z5922" s="58">
        <v>0</v>
      </c>
      <c r="AA5922" s="58">
        <v>0</v>
      </c>
      <c r="AB5922" s="58">
        <v>0</v>
      </c>
      <c r="AC5922" s="58">
        <v>0</v>
      </c>
      <c r="AD5922" s="58">
        <v>0</v>
      </c>
      <c r="AE5922" s="58">
        <v>0</v>
      </c>
      <c r="AF5922" s="58">
        <v>0</v>
      </c>
      <c r="AG5922" s="58">
        <v>0</v>
      </c>
      <c r="AH5922" s="58">
        <v>0</v>
      </c>
      <c r="AI5922" s="58">
        <v>0</v>
      </c>
      <c r="AK5922" s="64">
        <f t="shared" si="92"/>
        <v>1.6993250858331341E-2</v>
      </c>
    </row>
    <row r="5923" spans="1:37" x14ac:dyDescent="0.25">
      <c r="A5923">
        <v>5921</v>
      </c>
      <c r="B5923" s="1">
        <v>1.21E-2</v>
      </c>
      <c r="C5923" s="1">
        <v>2.7251941614753123E-5</v>
      </c>
      <c r="D5923" s="58">
        <v>0.10078861752853187</v>
      </c>
      <c r="E5923" s="58">
        <v>0.13557582796266965</v>
      </c>
      <c r="F5923" s="58">
        <v>0.1195486299067107</v>
      </c>
      <c r="G5923" s="58">
        <v>7.3999110411237759E-2</v>
      </c>
      <c r="H5923" s="58">
        <v>3.3756060314428814E-2</v>
      </c>
      <c r="I5923" s="58">
        <v>5.1520382255529865E-2</v>
      </c>
      <c r="J5923" s="58">
        <v>2.4597978823940776E-3</v>
      </c>
      <c r="K5923" s="58">
        <v>0.11356564682324044</v>
      </c>
      <c r="L5923" s="58">
        <v>0.14819411222686441</v>
      </c>
      <c r="M5923" s="58">
        <v>0.10966737070577204</v>
      </c>
      <c r="N5923" s="58">
        <v>0.11092444398262033</v>
      </c>
      <c r="O5923" s="58">
        <v>0</v>
      </c>
      <c r="P5923" s="58">
        <v>0</v>
      </c>
      <c r="Q5923" s="58">
        <v>0</v>
      </c>
      <c r="R5923" s="58">
        <v>0</v>
      </c>
      <c r="S5923" s="58">
        <v>0</v>
      </c>
      <c r="T5923" s="58">
        <v>0</v>
      </c>
      <c r="U5923" s="58">
        <v>0</v>
      </c>
      <c r="V5923" s="58">
        <v>0</v>
      </c>
      <c r="W5923" s="58">
        <v>0</v>
      </c>
      <c r="X5923" s="58">
        <v>0</v>
      </c>
      <c r="Y5923" s="58">
        <v>0</v>
      </c>
      <c r="Z5923" s="58">
        <v>0</v>
      </c>
      <c r="AA5923" s="58">
        <v>0</v>
      </c>
      <c r="AB5923" s="58">
        <v>0</v>
      </c>
      <c r="AC5923" s="58">
        <v>0</v>
      </c>
      <c r="AD5923" s="58">
        <v>0</v>
      </c>
      <c r="AE5923" s="58">
        <v>0</v>
      </c>
      <c r="AF5923" s="58">
        <v>0</v>
      </c>
      <c r="AG5923" s="58">
        <v>0</v>
      </c>
      <c r="AH5923" s="58">
        <v>0</v>
      </c>
      <c r="AI5923" s="58">
        <v>0</v>
      </c>
      <c r="AK5923" s="64">
        <f t="shared" si="92"/>
        <v>2.2522265797316633E-3</v>
      </c>
    </row>
    <row r="5924" spans="1:37" x14ac:dyDescent="0.25">
      <c r="A5924">
        <v>5922</v>
      </c>
      <c r="B5924" s="1">
        <v>1.34E-2</v>
      </c>
      <c r="C5924" s="1">
        <v>-1.7839398635766069E-6</v>
      </c>
      <c r="D5924" s="58">
        <v>3.3737274310382537E-2</v>
      </c>
      <c r="E5924" s="58">
        <v>0.10090528448224222</v>
      </c>
      <c r="F5924" s="58">
        <v>1.1475197263525189E-2</v>
      </c>
      <c r="G5924" s="58">
        <v>0.15227717164956051</v>
      </c>
      <c r="H5924" s="58">
        <v>0.10732685503323296</v>
      </c>
      <c r="I5924" s="58">
        <v>0.15112562599123261</v>
      </c>
      <c r="J5924" s="58">
        <v>6.6115243316616626E-2</v>
      </c>
      <c r="K5924" s="58">
        <v>0.14587942879455446</v>
      </c>
      <c r="L5924" s="58">
        <v>0.14769790423881637</v>
      </c>
      <c r="M5924" s="58">
        <v>7.9031206233935621E-3</v>
      </c>
      <c r="N5924" s="58">
        <v>7.5556894296443036E-2</v>
      </c>
      <c r="O5924" s="58">
        <v>0</v>
      </c>
      <c r="P5924" s="58">
        <v>0</v>
      </c>
      <c r="Q5924" s="58">
        <v>0</v>
      </c>
      <c r="R5924" s="58">
        <v>0</v>
      </c>
      <c r="S5924" s="58">
        <v>0</v>
      </c>
      <c r="T5924" s="58">
        <v>0</v>
      </c>
      <c r="U5924" s="58">
        <v>0</v>
      </c>
      <c r="V5924" s="58">
        <v>0</v>
      </c>
      <c r="W5924" s="58">
        <v>0</v>
      </c>
      <c r="X5924" s="58">
        <v>0</v>
      </c>
      <c r="Y5924" s="58">
        <v>0</v>
      </c>
      <c r="Z5924" s="58">
        <v>0</v>
      </c>
      <c r="AA5924" s="58">
        <v>0</v>
      </c>
      <c r="AB5924" s="58">
        <v>0</v>
      </c>
      <c r="AC5924" s="58">
        <v>0</v>
      </c>
      <c r="AD5924" s="58">
        <v>0</v>
      </c>
      <c r="AE5924" s="58">
        <v>0</v>
      </c>
      <c r="AF5924" s="58">
        <v>0</v>
      </c>
      <c r="AG5924" s="58">
        <v>0</v>
      </c>
      <c r="AH5924" s="58">
        <v>0</v>
      </c>
      <c r="AI5924" s="58">
        <v>0</v>
      </c>
      <c r="AK5924" s="64">
        <f t="shared" si="92"/>
        <v>-1.3312984056541844E-4</v>
      </c>
    </row>
    <row r="5925" spans="1:37" x14ac:dyDescent="0.25">
      <c r="A5925">
        <v>5923</v>
      </c>
      <c r="B5925" s="1">
        <v>1.11E-2</v>
      </c>
      <c r="C5925" s="1">
        <v>-3.1523798261965806E-4</v>
      </c>
      <c r="D5925" s="58">
        <v>0.12183456962390958</v>
      </c>
      <c r="E5925" s="58">
        <v>9.869339192841638E-3</v>
      </c>
      <c r="F5925" s="58">
        <v>0.14407149723538129</v>
      </c>
      <c r="G5925" s="58">
        <v>6.7592151583015139E-2</v>
      </c>
      <c r="H5925" s="58">
        <v>0.17423219152363026</v>
      </c>
      <c r="I5925" s="58">
        <v>0.11340226966064129</v>
      </c>
      <c r="J5925" s="58">
        <v>9.5524573320153374E-3</v>
      </c>
      <c r="K5925" s="58">
        <v>9.8655381450684448E-2</v>
      </c>
      <c r="L5925" s="58">
        <v>8.3586609094978045E-2</v>
      </c>
      <c r="M5925" s="58">
        <v>3.1647460105208997E-2</v>
      </c>
      <c r="N5925" s="58">
        <v>0.1455560731976939</v>
      </c>
      <c r="O5925" s="58">
        <v>0</v>
      </c>
      <c r="P5925" s="58">
        <v>0</v>
      </c>
      <c r="Q5925" s="58">
        <v>0</v>
      </c>
      <c r="R5925" s="58">
        <v>0</v>
      </c>
      <c r="S5925" s="58">
        <v>0</v>
      </c>
      <c r="T5925" s="58">
        <v>0</v>
      </c>
      <c r="U5925" s="58">
        <v>0</v>
      </c>
      <c r="V5925" s="58">
        <v>0</v>
      </c>
      <c r="W5925" s="58">
        <v>0</v>
      </c>
      <c r="X5925" s="58">
        <v>0</v>
      </c>
      <c r="Y5925" s="58">
        <v>0</v>
      </c>
      <c r="Z5925" s="58">
        <v>0</v>
      </c>
      <c r="AA5925" s="58">
        <v>0</v>
      </c>
      <c r="AB5925" s="58">
        <v>0</v>
      </c>
      <c r="AC5925" s="58">
        <v>0</v>
      </c>
      <c r="AD5925" s="58">
        <v>0</v>
      </c>
      <c r="AE5925" s="58">
        <v>0</v>
      </c>
      <c r="AF5925" s="58">
        <v>0</v>
      </c>
      <c r="AG5925" s="58">
        <v>0</v>
      </c>
      <c r="AH5925" s="58">
        <v>0</v>
      </c>
      <c r="AI5925" s="58">
        <v>0</v>
      </c>
      <c r="AK5925" s="64">
        <f t="shared" si="92"/>
        <v>-2.8399818254023247E-2</v>
      </c>
    </row>
    <row r="5926" spans="1:37" x14ac:dyDescent="0.25">
      <c r="A5926">
        <v>5924</v>
      </c>
      <c r="B5926" s="1">
        <v>1.1299999999999999E-2</v>
      </c>
      <c r="C5926" s="1">
        <v>1.2273051410157071E-4</v>
      </c>
      <c r="D5926" s="58">
        <v>3.593209034654693E-2</v>
      </c>
      <c r="E5926" s="58">
        <v>3.1159501865918378E-2</v>
      </c>
      <c r="F5926" s="58">
        <v>0.13072843900972794</v>
      </c>
      <c r="G5926" s="58">
        <v>0.17274413882221559</v>
      </c>
      <c r="H5926" s="58">
        <v>0.11477425642622933</v>
      </c>
      <c r="I5926" s="58">
        <v>2.2459177153551488E-2</v>
      </c>
      <c r="J5926" s="58">
        <v>0.19137186298713132</v>
      </c>
      <c r="K5926" s="58">
        <v>4.9459925444958926E-2</v>
      </c>
      <c r="L5926" s="58">
        <v>0.14819798072034188</v>
      </c>
      <c r="M5926" s="58">
        <v>0.10061085028418359</v>
      </c>
      <c r="N5926" s="58">
        <v>2.5617769391947948E-3</v>
      </c>
      <c r="O5926" s="58">
        <v>0</v>
      </c>
      <c r="P5926" s="58">
        <v>0</v>
      </c>
      <c r="Q5926" s="58">
        <v>0</v>
      </c>
      <c r="R5926" s="58">
        <v>0</v>
      </c>
      <c r="S5926" s="58">
        <v>0</v>
      </c>
      <c r="T5926" s="58">
        <v>0</v>
      </c>
      <c r="U5926" s="58">
        <v>0</v>
      </c>
      <c r="V5926" s="58">
        <v>0</v>
      </c>
      <c r="W5926" s="58">
        <v>0</v>
      </c>
      <c r="X5926" s="58">
        <v>0</v>
      </c>
      <c r="Y5926" s="58">
        <v>0</v>
      </c>
      <c r="Z5926" s="58">
        <v>0</v>
      </c>
      <c r="AA5926" s="58">
        <v>0</v>
      </c>
      <c r="AB5926" s="58">
        <v>0</v>
      </c>
      <c r="AC5926" s="58">
        <v>0</v>
      </c>
      <c r="AD5926" s="58">
        <v>0</v>
      </c>
      <c r="AE5926" s="58">
        <v>0</v>
      </c>
      <c r="AF5926" s="58">
        <v>0</v>
      </c>
      <c r="AG5926" s="58">
        <v>0</v>
      </c>
      <c r="AH5926" s="58">
        <v>0</v>
      </c>
      <c r="AI5926" s="58">
        <v>0</v>
      </c>
      <c r="AK5926" s="64">
        <f t="shared" si="92"/>
        <v>1.0861107442616877E-2</v>
      </c>
    </row>
    <row r="5927" spans="1:37" x14ac:dyDescent="0.25">
      <c r="A5927">
        <v>5925</v>
      </c>
      <c r="B5927" s="1">
        <v>8.8000000000000005E-3</v>
      </c>
      <c r="C5927" s="1">
        <v>1.3067679002246744E-5</v>
      </c>
      <c r="D5927" s="58">
        <v>5.1521940068881118E-2</v>
      </c>
      <c r="E5927" s="58">
        <v>4.8226071119623827E-2</v>
      </c>
      <c r="F5927" s="58">
        <v>0.21960884792180285</v>
      </c>
      <c r="G5927" s="58">
        <v>8.2292918455826938E-3</v>
      </c>
      <c r="H5927" s="58">
        <v>0.19139118307899089</v>
      </c>
      <c r="I5927" s="58">
        <v>2.5994109666936958E-2</v>
      </c>
      <c r="J5927" s="58">
        <v>2.6818576505392891E-2</v>
      </c>
      <c r="K5927" s="58">
        <v>1.2649218749350325E-2</v>
      </c>
      <c r="L5927" s="58">
        <v>0.14120147773435707</v>
      </c>
      <c r="M5927" s="58">
        <v>0.13335227700793259</v>
      </c>
      <c r="N5927" s="58">
        <v>0.14100700630114887</v>
      </c>
      <c r="O5927" s="58">
        <v>0</v>
      </c>
      <c r="P5927" s="58">
        <v>0</v>
      </c>
      <c r="Q5927" s="58">
        <v>0</v>
      </c>
      <c r="R5927" s="58">
        <v>0</v>
      </c>
      <c r="S5927" s="58">
        <v>0</v>
      </c>
      <c r="T5927" s="58">
        <v>0</v>
      </c>
      <c r="U5927" s="58">
        <v>0</v>
      </c>
      <c r="V5927" s="58">
        <v>0</v>
      </c>
      <c r="W5927" s="58">
        <v>0</v>
      </c>
      <c r="X5927" s="58">
        <v>0</v>
      </c>
      <c r="Y5927" s="58">
        <v>0</v>
      </c>
      <c r="Z5927" s="58">
        <v>0</v>
      </c>
      <c r="AA5927" s="58">
        <v>0</v>
      </c>
      <c r="AB5927" s="58">
        <v>0</v>
      </c>
      <c r="AC5927" s="58">
        <v>0</v>
      </c>
      <c r="AD5927" s="58">
        <v>0</v>
      </c>
      <c r="AE5927" s="58">
        <v>0</v>
      </c>
      <c r="AF5927" s="58">
        <v>0</v>
      </c>
      <c r="AG5927" s="58">
        <v>0</v>
      </c>
      <c r="AH5927" s="58">
        <v>0</v>
      </c>
      <c r="AI5927" s="58">
        <v>0</v>
      </c>
      <c r="AK5927" s="64">
        <f t="shared" si="92"/>
        <v>1.4849635229825845E-3</v>
      </c>
    </row>
    <row r="5928" spans="1:37" x14ac:dyDescent="0.25">
      <c r="A5928">
        <v>5926</v>
      </c>
      <c r="B5928" s="1">
        <v>1.15E-2</v>
      </c>
      <c r="C5928" s="1">
        <v>2.0075936930462587E-4</v>
      </c>
      <c r="D5928" s="58">
        <v>6.2111327605193438E-2</v>
      </c>
      <c r="E5928" s="58">
        <v>0.12470768350064146</v>
      </c>
      <c r="F5928" s="58">
        <v>7.9883553207463417E-2</v>
      </c>
      <c r="G5928" s="58">
        <v>5.9203733033757179E-2</v>
      </c>
      <c r="H5928" s="58">
        <v>0.11214228551420946</v>
      </c>
      <c r="I5928" s="58">
        <v>2.1599906407237771E-3</v>
      </c>
      <c r="J5928" s="58">
        <v>0.11836675102525238</v>
      </c>
      <c r="K5928" s="58">
        <v>0.10553538657488304</v>
      </c>
      <c r="L5928" s="58">
        <v>0.12789983750732289</v>
      </c>
      <c r="M5928" s="58">
        <v>8.5699802024937891E-2</v>
      </c>
      <c r="N5928" s="58">
        <v>0.12228964936561501</v>
      </c>
      <c r="O5928" s="58">
        <v>0</v>
      </c>
      <c r="P5928" s="58">
        <v>0</v>
      </c>
      <c r="Q5928" s="58">
        <v>0</v>
      </c>
      <c r="R5928" s="58">
        <v>0</v>
      </c>
      <c r="S5928" s="58">
        <v>0</v>
      </c>
      <c r="T5928" s="58">
        <v>0</v>
      </c>
      <c r="U5928" s="58">
        <v>0</v>
      </c>
      <c r="V5928" s="58">
        <v>0</v>
      </c>
      <c r="W5928" s="58">
        <v>0</v>
      </c>
      <c r="X5928" s="58">
        <v>0</v>
      </c>
      <c r="Y5928" s="58">
        <v>0</v>
      </c>
      <c r="Z5928" s="58">
        <v>0</v>
      </c>
      <c r="AA5928" s="58">
        <v>0</v>
      </c>
      <c r="AB5928" s="58">
        <v>0</v>
      </c>
      <c r="AC5928" s="58">
        <v>0</v>
      </c>
      <c r="AD5928" s="58">
        <v>0</v>
      </c>
      <c r="AE5928" s="58">
        <v>0</v>
      </c>
      <c r="AF5928" s="58">
        <v>0</v>
      </c>
      <c r="AG5928" s="58">
        <v>0</v>
      </c>
      <c r="AH5928" s="58">
        <v>0</v>
      </c>
      <c r="AI5928" s="58">
        <v>0</v>
      </c>
      <c r="AK5928" s="64">
        <f t="shared" si="92"/>
        <v>1.7457336461271816E-2</v>
      </c>
    </row>
    <row r="5929" spans="1:37" x14ac:dyDescent="0.25">
      <c r="A5929">
        <v>5927</v>
      </c>
      <c r="B5929" s="1">
        <v>1.3899999999999999E-2</v>
      </c>
      <c r="C5929" s="1">
        <v>-1.2525334307656461E-4</v>
      </c>
      <c r="D5929" s="58">
        <v>0.17108607604568959</v>
      </c>
      <c r="E5929" s="58">
        <v>0.1144537887278799</v>
      </c>
      <c r="F5929" s="58">
        <v>0.21798040605479443</v>
      </c>
      <c r="G5929" s="58">
        <v>0.14886210648011888</v>
      </c>
      <c r="H5929" s="58">
        <v>0.11318309279976199</v>
      </c>
      <c r="I5929" s="58">
        <v>7.5295305696446477E-2</v>
      </c>
      <c r="J5929" s="58">
        <v>1.0081523555342928E-2</v>
      </c>
      <c r="K5929" s="58">
        <v>5.6639502358593198E-2</v>
      </c>
      <c r="L5929" s="58">
        <v>5.6581370631226223E-2</v>
      </c>
      <c r="M5929" s="58">
        <v>9.9723243180982538E-3</v>
      </c>
      <c r="N5929" s="58">
        <v>2.5864503332048015E-2</v>
      </c>
      <c r="O5929" s="58">
        <v>0</v>
      </c>
      <c r="P5929" s="58">
        <v>0</v>
      </c>
      <c r="Q5929" s="58">
        <v>0</v>
      </c>
      <c r="R5929" s="58">
        <v>0</v>
      </c>
      <c r="S5929" s="58">
        <v>0</v>
      </c>
      <c r="T5929" s="58">
        <v>0</v>
      </c>
      <c r="U5929" s="58">
        <v>0</v>
      </c>
      <c r="V5929" s="58">
        <v>0</v>
      </c>
      <c r="W5929" s="58">
        <v>0</v>
      </c>
      <c r="X5929" s="58">
        <v>0</v>
      </c>
      <c r="Y5929" s="58">
        <v>0</v>
      </c>
      <c r="Z5929" s="58">
        <v>0</v>
      </c>
      <c r="AA5929" s="58">
        <v>0</v>
      </c>
      <c r="AB5929" s="58">
        <v>0</v>
      </c>
      <c r="AC5929" s="58">
        <v>0</v>
      </c>
      <c r="AD5929" s="58">
        <v>0</v>
      </c>
      <c r="AE5929" s="58">
        <v>0</v>
      </c>
      <c r="AF5929" s="58">
        <v>0</v>
      </c>
      <c r="AG5929" s="58">
        <v>0</v>
      </c>
      <c r="AH5929" s="58">
        <v>0</v>
      </c>
      <c r="AI5929" s="58">
        <v>0</v>
      </c>
      <c r="AK5929" s="64">
        <f t="shared" si="92"/>
        <v>-9.0110318760118421E-3</v>
      </c>
    </row>
    <row r="5930" spans="1:37" x14ac:dyDescent="0.25">
      <c r="A5930">
        <v>5928</v>
      </c>
      <c r="B5930" s="1">
        <v>9.9000000000000008E-3</v>
      </c>
      <c r="C5930" s="1">
        <v>-2.197548280459691E-4</v>
      </c>
      <c r="D5930" s="58">
        <v>5.7949903723663994E-2</v>
      </c>
      <c r="E5930" s="58">
        <v>5.8219203569378083E-2</v>
      </c>
      <c r="F5930" s="58">
        <v>0.2356228035385384</v>
      </c>
      <c r="G5930" s="58">
        <v>6.92947769951896E-2</v>
      </c>
      <c r="H5930" s="58">
        <v>4.4502587815488222E-2</v>
      </c>
      <c r="I5930" s="58">
        <v>0.10251698422036483</v>
      </c>
      <c r="J5930" s="58">
        <v>1.4043117604120698E-3</v>
      </c>
      <c r="K5930" s="58">
        <v>5.1655943757280505E-2</v>
      </c>
      <c r="L5930" s="58">
        <v>0.1056564219575961</v>
      </c>
      <c r="M5930" s="58">
        <v>0.20826540494353346</v>
      </c>
      <c r="N5930" s="58">
        <v>6.4911657718554505E-2</v>
      </c>
      <c r="O5930" s="58">
        <v>0</v>
      </c>
      <c r="P5930" s="58">
        <v>0</v>
      </c>
      <c r="Q5930" s="58">
        <v>0</v>
      </c>
      <c r="R5930" s="58">
        <v>0</v>
      </c>
      <c r="S5930" s="58">
        <v>0</v>
      </c>
      <c r="T5930" s="58">
        <v>0</v>
      </c>
      <c r="U5930" s="58">
        <v>0</v>
      </c>
      <c r="V5930" s="58">
        <v>0</v>
      </c>
      <c r="W5930" s="58">
        <v>0</v>
      </c>
      <c r="X5930" s="58">
        <v>0</v>
      </c>
      <c r="Y5930" s="58">
        <v>0</v>
      </c>
      <c r="Z5930" s="58">
        <v>0</v>
      </c>
      <c r="AA5930" s="58">
        <v>0</v>
      </c>
      <c r="AB5930" s="58">
        <v>0</v>
      </c>
      <c r="AC5930" s="58">
        <v>0</v>
      </c>
      <c r="AD5930" s="58">
        <v>0</v>
      </c>
      <c r="AE5930" s="58">
        <v>0</v>
      </c>
      <c r="AF5930" s="58">
        <v>0</v>
      </c>
      <c r="AG5930" s="58">
        <v>0</v>
      </c>
      <c r="AH5930" s="58">
        <v>0</v>
      </c>
      <c r="AI5930" s="58">
        <v>0</v>
      </c>
      <c r="AK5930" s="64">
        <f t="shared" si="92"/>
        <v>-2.2197457378380716E-2</v>
      </c>
    </row>
    <row r="5931" spans="1:37" x14ac:dyDescent="0.25">
      <c r="A5931">
        <v>5929</v>
      </c>
      <c r="B5931" s="1">
        <v>1.18E-2</v>
      </c>
      <c r="C5931" s="1">
        <v>2.2429077458013607E-6</v>
      </c>
      <c r="D5931" s="58">
        <v>1.7372513942750124E-2</v>
      </c>
      <c r="E5931" s="58">
        <v>8.7351157431993676E-2</v>
      </c>
      <c r="F5931" s="58">
        <v>8.6711416409357242E-2</v>
      </c>
      <c r="G5931" s="58">
        <v>5.1599190928574672E-2</v>
      </c>
      <c r="H5931" s="58">
        <v>8.4563994956936728E-2</v>
      </c>
      <c r="I5931" s="58">
        <v>0.15062949350019458</v>
      </c>
      <c r="J5931" s="58">
        <v>0.11030688769982426</v>
      </c>
      <c r="K5931" s="58">
        <v>0.10534666752828478</v>
      </c>
      <c r="L5931" s="58">
        <v>0.14649444288015481</v>
      </c>
      <c r="M5931" s="58">
        <v>4.6188566028414944E-2</v>
      </c>
      <c r="N5931" s="58">
        <v>0.11343566869351433</v>
      </c>
      <c r="O5931" s="58">
        <v>0</v>
      </c>
      <c r="P5931" s="58">
        <v>0</v>
      </c>
      <c r="Q5931" s="58">
        <v>0</v>
      </c>
      <c r="R5931" s="58">
        <v>0</v>
      </c>
      <c r="S5931" s="58">
        <v>0</v>
      </c>
      <c r="T5931" s="58">
        <v>0</v>
      </c>
      <c r="U5931" s="58">
        <v>0</v>
      </c>
      <c r="V5931" s="58">
        <v>0</v>
      </c>
      <c r="W5931" s="58">
        <v>0</v>
      </c>
      <c r="X5931" s="58">
        <v>0</v>
      </c>
      <c r="Y5931" s="58">
        <v>0</v>
      </c>
      <c r="Z5931" s="58">
        <v>0</v>
      </c>
      <c r="AA5931" s="58">
        <v>0</v>
      </c>
      <c r="AB5931" s="58">
        <v>0</v>
      </c>
      <c r="AC5931" s="58">
        <v>0</v>
      </c>
      <c r="AD5931" s="58">
        <v>0</v>
      </c>
      <c r="AE5931" s="58">
        <v>0</v>
      </c>
      <c r="AF5931" s="58">
        <v>0</v>
      </c>
      <c r="AG5931" s="58">
        <v>0</v>
      </c>
      <c r="AH5931" s="58">
        <v>0</v>
      </c>
      <c r="AI5931" s="58">
        <v>0</v>
      </c>
      <c r="AK5931" s="64">
        <f t="shared" si="92"/>
        <v>1.9007692761028482E-4</v>
      </c>
    </row>
    <row r="5932" spans="1:37" x14ac:dyDescent="0.25">
      <c r="A5932">
        <v>5930</v>
      </c>
      <c r="B5932" s="1">
        <v>1.1599999999999999E-2</v>
      </c>
      <c r="C5932" s="1">
        <v>-1.2356207929454673E-4</v>
      </c>
      <c r="D5932" s="58">
        <v>3.3136228512647289E-2</v>
      </c>
      <c r="E5932" s="58">
        <v>4.4240198547685412E-2</v>
      </c>
      <c r="F5932" s="58">
        <v>5.4017997257222422E-2</v>
      </c>
      <c r="G5932" s="58">
        <v>8.1949901169259404E-2</v>
      </c>
      <c r="H5932" s="58">
        <v>9.975691960804417E-2</v>
      </c>
      <c r="I5932" s="58">
        <v>0.14564029182664542</v>
      </c>
      <c r="J5932" s="58">
        <v>0.148103306943868</v>
      </c>
      <c r="K5932" s="58">
        <v>0.1308053524489691</v>
      </c>
      <c r="L5932" s="58">
        <v>0.11747323124884185</v>
      </c>
      <c r="M5932" s="58">
        <v>0.1299960324687261</v>
      </c>
      <c r="N5932" s="58">
        <v>1.488053996809093E-2</v>
      </c>
      <c r="O5932" s="58">
        <v>0</v>
      </c>
      <c r="P5932" s="58">
        <v>0</v>
      </c>
      <c r="Q5932" s="58">
        <v>0</v>
      </c>
      <c r="R5932" s="58">
        <v>0</v>
      </c>
      <c r="S5932" s="58">
        <v>0</v>
      </c>
      <c r="T5932" s="58">
        <v>0</v>
      </c>
      <c r="U5932" s="58">
        <v>0</v>
      </c>
      <c r="V5932" s="58">
        <v>0</v>
      </c>
      <c r="W5932" s="58">
        <v>0</v>
      </c>
      <c r="X5932" s="58">
        <v>0</v>
      </c>
      <c r="Y5932" s="58">
        <v>0</v>
      </c>
      <c r="Z5932" s="58">
        <v>0</v>
      </c>
      <c r="AA5932" s="58">
        <v>0</v>
      </c>
      <c r="AB5932" s="58">
        <v>0</v>
      </c>
      <c r="AC5932" s="58">
        <v>0</v>
      </c>
      <c r="AD5932" s="58">
        <v>0</v>
      </c>
      <c r="AE5932" s="58">
        <v>0</v>
      </c>
      <c r="AF5932" s="58">
        <v>0</v>
      </c>
      <c r="AG5932" s="58">
        <v>0</v>
      </c>
      <c r="AH5932" s="58">
        <v>0</v>
      </c>
      <c r="AI5932" s="58">
        <v>0</v>
      </c>
      <c r="AK5932" s="64">
        <f t="shared" si="92"/>
        <v>-1.0651903387460925E-2</v>
      </c>
    </row>
    <row r="5933" spans="1:37" x14ac:dyDescent="0.25">
      <c r="A5933">
        <v>5931</v>
      </c>
      <c r="B5933" s="1">
        <v>1.2800000000000001E-2</v>
      </c>
      <c r="C5933" s="1">
        <v>-1.1047019048827536E-4</v>
      </c>
      <c r="D5933" s="58">
        <v>0.13874110441303472</v>
      </c>
      <c r="E5933" s="58">
        <v>0.13385229898264078</v>
      </c>
      <c r="F5933" s="58">
        <v>0.13341189524298055</v>
      </c>
      <c r="G5933" s="58">
        <v>8.1040256605029552E-3</v>
      </c>
      <c r="H5933" s="58">
        <v>0.13279756039394558</v>
      </c>
      <c r="I5933" s="58">
        <v>3.32110552969479E-2</v>
      </c>
      <c r="J5933" s="58">
        <v>3.8386950596964883E-2</v>
      </c>
      <c r="K5933" s="58">
        <v>0.14161836352263288</v>
      </c>
      <c r="L5933" s="58">
        <v>7.8650019035579624E-2</v>
      </c>
      <c r="M5933" s="58">
        <v>0.13268437630511529</v>
      </c>
      <c r="N5933" s="58">
        <v>2.8542350549654868E-2</v>
      </c>
      <c r="O5933" s="58">
        <v>0</v>
      </c>
      <c r="P5933" s="58">
        <v>0</v>
      </c>
      <c r="Q5933" s="58">
        <v>0</v>
      </c>
      <c r="R5933" s="58">
        <v>0</v>
      </c>
      <c r="S5933" s="58">
        <v>0</v>
      </c>
      <c r="T5933" s="58">
        <v>0</v>
      </c>
      <c r="U5933" s="58">
        <v>0</v>
      </c>
      <c r="V5933" s="58">
        <v>0</v>
      </c>
      <c r="W5933" s="58">
        <v>0</v>
      </c>
      <c r="X5933" s="58">
        <v>0</v>
      </c>
      <c r="Y5933" s="58">
        <v>0</v>
      </c>
      <c r="Z5933" s="58">
        <v>0</v>
      </c>
      <c r="AA5933" s="58">
        <v>0</v>
      </c>
      <c r="AB5933" s="58">
        <v>0</v>
      </c>
      <c r="AC5933" s="58">
        <v>0</v>
      </c>
      <c r="AD5933" s="58">
        <v>0</v>
      </c>
      <c r="AE5933" s="58">
        <v>0</v>
      </c>
      <c r="AF5933" s="58">
        <v>0</v>
      </c>
      <c r="AG5933" s="58">
        <v>0</v>
      </c>
      <c r="AH5933" s="58">
        <v>0</v>
      </c>
      <c r="AI5933" s="58">
        <v>0</v>
      </c>
      <c r="AK5933" s="64">
        <f t="shared" si="92"/>
        <v>-8.6304836318965121E-3</v>
      </c>
    </row>
    <row r="5934" spans="1:37" x14ac:dyDescent="0.25">
      <c r="A5934">
        <v>5932</v>
      </c>
      <c r="B5934" s="1">
        <v>1.3100000000000001E-2</v>
      </c>
      <c r="C5934" s="1">
        <v>-9.507755729463432E-5</v>
      </c>
      <c r="D5934" s="58">
        <v>5.5986502678303941E-2</v>
      </c>
      <c r="E5934" s="58">
        <v>0.15834056388547768</v>
      </c>
      <c r="F5934" s="58">
        <v>0.14181664340050923</v>
      </c>
      <c r="G5934" s="58">
        <v>3.1761524187065043E-2</v>
      </c>
      <c r="H5934" s="58">
        <v>4.9309017596826259E-2</v>
      </c>
      <c r="I5934" s="58">
        <v>0.11535611510266568</v>
      </c>
      <c r="J5934" s="58">
        <v>2.091132876084064E-2</v>
      </c>
      <c r="K5934" s="58">
        <v>0.11374303082791487</v>
      </c>
      <c r="L5934" s="58">
        <v>3.1514430294008119E-2</v>
      </c>
      <c r="M5934" s="58">
        <v>0.15192522875130118</v>
      </c>
      <c r="N5934" s="58">
        <v>0.12933561451508754</v>
      </c>
      <c r="O5934" s="58">
        <v>0</v>
      </c>
      <c r="P5934" s="58">
        <v>0</v>
      </c>
      <c r="Q5934" s="58">
        <v>0</v>
      </c>
      <c r="R5934" s="58">
        <v>0</v>
      </c>
      <c r="S5934" s="58">
        <v>0</v>
      </c>
      <c r="T5934" s="58">
        <v>0</v>
      </c>
      <c r="U5934" s="58">
        <v>0</v>
      </c>
      <c r="V5934" s="58">
        <v>0</v>
      </c>
      <c r="W5934" s="58">
        <v>0</v>
      </c>
      <c r="X5934" s="58">
        <v>0</v>
      </c>
      <c r="Y5934" s="58">
        <v>0</v>
      </c>
      <c r="Z5934" s="58">
        <v>0</v>
      </c>
      <c r="AA5934" s="58">
        <v>0</v>
      </c>
      <c r="AB5934" s="58">
        <v>0</v>
      </c>
      <c r="AC5934" s="58">
        <v>0</v>
      </c>
      <c r="AD5934" s="58">
        <v>0</v>
      </c>
      <c r="AE5934" s="58">
        <v>0</v>
      </c>
      <c r="AF5934" s="58">
        <v>0</v>
      </c>
      <c r="AG5934" s="58">
        <v>0</v>
      </c>
      <c r="AH5934" s="58">
        <v>0</v>
      </c>
      <c r="AI5934" s="58">
        <v>0</v>
      </c>
      <c r="AK5934" s="64">
        <f t="shared" si="92"/>
        <v>-7.2578288011171232E-3</v>
      </c>
    </row>
    <row r="5935" spans="1:37" x14ac:dyDescent="0.25">
      <c r="A5935">
        <v>5933</v>
      </c>
      <c r="B5935" s="1">
        <v>1.32E-2</v>
      </c>
      <c r="C5935" s="1">
        <v>3.7975573199312368E-4</v>
      </c>
      <c r="D5935" s="58">
        <v>2.8581651721304613E-2</v>
      </c>
      <c r="E5935" s="58">
        <v>0.18922396650000853</v>
      </c>
      <c r="F5935" s="58">
        <v>3.4781758131551929E-3</v>
      </c>
      <c r="G5935" s="58">
        <v>6.5917210598855622E-2</v>
      </c>
      <c r="H5935" s="58">
        <v>2.2740523698577503E-3</v>
      </c>
      <c r="I5935" s="58">
        <v>8.0400317327584792E-2</v>
      </c>
      <c r="J5935" s="58">
        <v>0.12513906585364101</v>
      </c>
      <c r="K5935" s="58">
        <v>0.1090597590711429</v>
      </c>
      <c r="L5935" s="58">
        <v>0.17362087935880041</v>
      </c>
      <c r="M5935" s="58">
        <v>0.14234408758031411</v>
      </c>
      <c r="N5935" s="58">
        <v>7.9960833805334974E-2</v>
      </c>
      <c r="O5935" s="58">
        <v>0</v>
      </c>
      <c r="P5935" s="58">
        <v>0</v>
      </c>
      <c r="Q5935" s="58">
        <v>0</v>
      </c>
      <c r="R5935" s="58">
        <v>0</v>
      </c>
      <c r="S5935" s="58">
        <v>0</v>
      </c>
      <c r="T5935" s="58">
        <v>0</v>
      </c>
      <c r="U5935" s="58">
        <v>0</v>
      </c>
      <c r="V5935" s="58">
        <v>0</v>
      </c>
      <c r="W5935" s="58">
        <v>0</v>
      </c>
      <c r="X5935" s="58">
        <v>0</v>
      </c>
      <c r="Y5935" s="58">
        <v>0</v>
      </c>
      <c r="Z5935" s="58">
        <v>0</v>
      </c>
      <c r="AA5935" s="58">
        <v>0</v>
      </c>
      <c r="AB5935" s="58">
        <v>0</v>
      </c>
      <c r="AC5935" s="58">
        <v>0</v>
      </c>
      <c r="AD5935" s="58">
        <v>0</v>
      </c>
      <c r="AE5935" s="58">
        <v>0</v>
      </c>
      <c r="AF5935" s="58">
        <v>0</v>
      </c>
      <c r="AG5935" s="58">
        <v>0</v>
      </c>
      <c r="AH5935" s="58">
        <v>0</v>
      </c>
      <c r="AI5935" s="58">
        <v>0</v>
      </c>
      <c r="AK5935" s="64">
        <f t="shared" si="92"/>
        <v>2.8769373635842702E-2</v>
      </c>
    </row>
    <row r="5936" spans="1:37" x14ac:dyDescent="0.25">
      <c r="A5936">
        <v>5934</v>
      </c>
      <c r="B5936" s="1">
        <v>1.15E-2</v>
      </c>
      <c r="C5936" s="1">
        <v>-3.1868281313048057E-4</v>
      </c>
      <c r="D5936" s="58">
        <v>0.11972872938317657</v>
      </c>
      <c r="E5936" s="58">
        <v>2.7391864008357022E-2</v>
      </c>
      <c r="F5936" s="58">
        <v>0.13377612923519408</v>
      </c>
      <c r="G5936" s="58">
        <v>8.7883513373906083E-2</v>
      </c>
      <c r="H5936" s="58">
        <v>9.8483875319306219E-2</v>
      </c>
      <c r="I5936" s="58">
        <v>0.12461706232091857</v>
      </c>
      <c r="J5936" s="58">
        <v>1.2216794226575942E-2</v>
      </c>
      <c r="K5936" s="58">
        <v>0.11883406624125706</v>
      </c>
      <c r="L5936" s="58">
        <v>9.7817440713245704E-2</v>
      </c>
      <c r="M5936" s="58">
        <v>6.3491422053369773E-2</v>
      </c>
      <c r="N5936" s="58">
        <v>0.11575910312469301</v>
      </c>
      <c r="O5936" s="58">
        <v>0</v>
      </c>
      <c r="P5936" s="58">
        <v>0</v>
      </c>
      <c r="Q5936" s="58">
        <v>0</v>
      </c>
      <c r="R5936" s="58">
        <v>0</v>
      </c>
      <c r="S5936" s="58">
        <v>0</v>
      </c>
      <c r="T5936" s="58">
        <v>0</v>
      </c>
      <c r="U5936" s="58">
        <v>0</v>
      </c>
      <c r="V5936" s="58">
        <v>0</v>
      </c>
      <c r="W5936" s="58">
        <v>0</v>
      </c>
      <c r="X5936" s="58">
        <v>0</v>
      </c>
      <c r="Y5936" s="58">
        <v>0</v>
      </c>
      <c r="Z5936" s="58">
        <v>0</v>
      </c>
      <c r="AA5936" s="58">
        <v>0</v>
      </c>
      <c r="AB5936" s="58">
        <v>0</v>
      </c>
      <c r="AC5936" s="58">
        <v>0</v>
      </c>
      <c r="AD5936" s="58">
        <v>0</v>
      </c>
      <c r="AE5936" s="58">
        <v>0</v>
      </c>
      <c r="AF5936" s="58">
        <v>0</v>
      </c>
      <c r="AG5936" s="58">
        <v>0</v>
      </c>
      <c r="AH5936" s="58">
        <v>0</v>
      </c>
      <c r="AI5936" s="58">
        <v>0</v>
      </c>
      <c r="AK5936" s="64">
        <f t="shared" si="92"/>
        <v>-2.7711548967867875E-2</v>
      </c>
    </row>
    <row r="5937" spans="1:37" x14ac:dyDescent="0.25">
      <c r="A5937">
        <v>5935</v>
      </c>
      <c r="B5937" s="1">
        <v>1.0999999999999999E-2</v>
      </c>
      <c r="C5937" s="1">
        <v>-1.968212143706224E-4</v>
      </c>
      <c r="D5937" s="58">
        <v>5.0218911931301367E-2</v>
      </c>
      <c r="E5937" s="58">
        <v>6.5946437071587469E-2</v>
      </c>
      <c r="F5937" s="58">
        <v>0.19206150179945058</v>
      </c>
      <c r="G5937" s="58">
        <v>9.0045773511964064E-2</v>
      </c>
      <c r="H5937" s="58">
        <v>0.14779163209860252</v>
      </c>
      <c r="I5937" s="58">
        <v>5.2669571562109739E-2</v>
      </c>
      <c r="J5937" s="58">
        <v>2.760329808429034E-2</v>
      </c>
      <c r="K5937" s="58">
        <v>8.5713277249202524E-2</v>
      </c>
      <c r="L5937" s="58">
        <v>1.8990352592058956E-2</v>
      </c>
      <c r="M5937" s="58">
        <v>8.812232872162859E-2</v>
      </c>
      <c r="N5937" s="58">
        <v>0.18083691537780383</v>
      </c>
      <c r="O5937" s="58">
        <v>0</v>
      </c>
      <c r="P5937" s="58">
        <v>0</v>
      </c>
      <c r="Q5937" s="58">
        <v>0</v>
      </c>
      <c r="R5937" s="58">
        <v>0</v>
      </c>
      <c r="S5937" s="58">
        <v>0</v>
      </c>
      <c r="T5937" s="58">
        <v>0</v>
      </c>
      <c r="U5937" s="58">
        <v>0</v>
      </c>
      <c r="V5937" s="58">
        <v>0</v>
      </c>
      <c r="W5937" s="58">
        <v>0</v>
      </c>
      <c r="X5937" s="58">
        <v>0</v>
      </c>
      <c r="Y5937" s="58">
        <v>0</v>
      </c>
      <c r="Z5937" s="58">
        <v>0</v>
      </c>
      <c r="AA5937" s="58">
        <v>0</v>
      </c>
      <c r="AB5937" s="58">
        <v>0</v>
      </c>
      <c r="AC5937" s="58">
        <v>0</v>
      </c>
      <c r="AD5937" s="58">
        <v>0</v>
      </c>
      <c r="AE5937" s="58">
        <v>0</v>
      </c>
      <c r="AF5937" s="58">
        <v>0</v>
      </c>
      <c r="AG5937" s="58">
        <v>0</v>
      </c>
      <c r="AH5937" s="58">
        <v>0</v>
      </c>
      <c r="AI5937" s="58">
        <v>0</v>
      </c>
      <c r="AK5937" s="64">
        <f t="shared" si="92"/>
        <v>-1.7892837670056581E-2</v>
      </c>
    </row>
    <row r="5938" spans="1:37" x14ac:dyDescent="0.25">
      <c r="A5938">
        <v>5936</v>
      </c>
      <c r="B5938" s="1">
        <v>1.3599999999999999E-2</v>
      </c>
      <c r="C5938" s="1">
        <v>-4.4171225639936211E-4</v>
      </c>
      <c r="D5938" s="58">
        <v>9.6576856956370402E-2</v>
      </c>
      <c r="E5938" s="58">
        <v>7.504018525441529E-2</v>
      </c>
      <c r="F5938" s="58">
        <v>0.23030613498524882</v>
      </c>
      <c r="G5938" s="58">
        <v>1.5962068652737145E-2</v>
      </c>
      <c r="H5938" s="58">
        <v>9.3952632924345261E-2</v>
      </c>
      <c r="I5938" s="58">
        <v>0.22961860188428432</v>
      </c>
      <c r="J5938" s="58">
        <v>3.5935342623960496E-2</v>
      </c>
      <c r="K5938" s="58">
        <v>8.517276859495114E-2</v>
      </c>
      <c r="L5938" s="58">
        <v>2.325049042621477E-2</v>
      </c>
      <c r="M5938" s="58">
        <v>0.10227212055746922</v>
      </c>
      <c r="N5938" s="58">
        <v>1.1912797140003182E-2</v>
      </c>
      <c r="O5938" s="58">
        <v>0</v>
      </c>
      <c r="P5938" s="58">
        <v>0</v>
      </c>
      <c r="Q5938" s="58">
        <v>0</v>
      </c>
      <c r="R5938" s="58">
        <v>0</v>
      </c>
      <c r="S5938" s="58">
        <v>0</v>
      </c>
      <c r="T5938" s="58">
        <v>0</v>
      </c>
      <c r="U5938" s="58">
        <v>0</v>
      </c>
      <c r="V5938" s="58">
        <v>0</v>
      </c>
      <c r="W5938" s="58">
        <v>0</v>
      </c>
      <c r="X5938" s="58">
        <v>0</v>
      </c>
      <c r="Y5938" s="58">
        <v>0</v>
      </c>
      <c r="Z5938" s="58">
        <v>0</v>
      </c>
      <c r="AA5938" s="58">
        <v>0</v>
      </c>
      <c r="AB5938" s="58">
        <v>0</v>
      </c>
      <c r="AC5938" s="58">
        <v>0</v>
      </c>
      <c r="AD5938" s="58">
        <v>0</v>
      </c>
      <c r="AE5938" s="58">
        <v>0</v>
      </c>
      <c r="AF5938" s="58">
        <v>0</v>
      </c>
      <c r="AG5938" s="58">
        <v>0</v>
      </c>
      <c r="AH5938" s="58">
        <v>0</v>
      </c>
      <c r="AI5938" s="58">
        <v>0</v>
      </c>
      <c r="AK5938" s="64">
        <f t="shared" si="92"/>
        <v>-3.2478842382306042E-2</v>
      </c>
    </row>
    <row r="5939" spans="1:37" x14ac:dyDescent="0.25">
      <c r="A5939">
        <v>5937</v>
      </c>
      <c r="B5939" s="1">
        <v>1.2E-2</v>
      </c>
      <c r="C5939" s="1">
        <v>-1.7414338049216309E-4</v>
      </c>
      <c r="D5939" s="58">
        <v>8.841998672992489E-2</v>
      </c>
      <c r="E5939" s="58">
        <v>2.3268326697144834E-2</v>
      </c>
      <c r="F5939" s="58">
        <v>0.10610561554914953</v>
      </c>
      <c r="G5939" s="58">
        <v>0.18032003447045378</v>
      </c>
      <c r="H5939" s="58">
        <v>0.10658045341268819</v>
      </c>
      <c r="I5939" s="58">
        <v>0.17640646061565918</v>
      </c>
      <c r="J5939" s="58">
        <v>4.7901657492119255E-2</v>
      </c>
      <c r="K5939" s="58">
        <v>3.849934882674208E-2</v>
      </c>
      <c r="L5939" s="58">
        <v>1.6074156618203553E-2</v>
      </c>
      <c r="M5939" s="58">
        <v>5.6461014658171764E-2</v>
      </c>
      <c r="N5939" s="58">
        <v>0.15996294492974292</v>
      </c>
      <c r="O5939" s="58">
        <v>0</v>
      </c>
      <c r="P5939" s="58">
        <v>0</v>
      </c>
      <c r="Q5939" s="58">
        <v>0</v>
      </c>
      <c r="R5939" s="58">
        <v>0</v>
      </c>
      <c r="S5939" s="58">
        <v>0</v>
      </c>
      <c r="T5939" s="58">
        <v>0</v>
      </c>
      <c r="U5939" s="58">
        <v>0</v>
      </c>
      <c r="V5939" s="58">
        <v>0</v>
      </c>
      <c r="W5939" s="58">
        <v>0</v>
      </c>
      <c r="X5939" s="58">
        <v>0</v>
      </c>
      <c r="Y5939" s="58">
        <v>0</v>
      </c>
      <c r="Z5939" s="58">
        <v>0</v>
      </c>
      <c r="AA5939" s="58">
        <v>0</v>
      </c>
      <c r="AB5939" s="58">
        <v>0</v>
      </c>
      <c r="AC5939" s="58">
        <v>0</v>
      </c>
      <c r="AD5939" s="58">
        <v>0</v>
      </c>
      <c r="AE5939" s="58">
        <v>0</v>
      </c>
      <c r="AF5939" s="58">
        <v>0</v>
      </c>
      <c r="AG5939" s="58">
        <v>0</v>
      </c>
      <c r="AH5939" s="58">
        <v>0</v>
      </c>
      <c r="AI5939" s="58">
        <v>0</v>
      </c>
      <c r="AK5939" s="64">
        <f t="shared" si="92"/>
        <v>-1.4511948374346923E-2</v>
      </c>
    </row>
    <row r="5940" spans="1:37" x14ac:dyDescent="0.25">
      <c r="A5940">
        <v>5938</v>
      </c>
      <c r="B5940" s="1">
        <v>1.09E-2</v>
      </c>
      <c r="C5940" s="1">
        <v>4.8418911683502193E-5</v>
      </c>
      <c r="D5940" s="58">
        <v>5.4532678413901177E-3</v>
      </c>
      <c r="E5940" s="58">
        <v>2.7569284167812853E-2</v>
      </c>
      <c r="F5940" s="58">
        <v>6.089731217671196E-2</v>
      </c>
      <c r="G5940" s="58">
        <v>0.17565567534214638</v>
      </c>
      <c r="H5940" s="58">
        <v>1.0730797825470762E-3</v>
      </c>
      <c r="I5940" s="58">
        <v>0.15805085263404572</v>
      </c>
      <c r="J5940" s="58">
        <v>0.12373873059307963</v>
      </c>
      <c r="K5940" s="58">
        <v>6.3740788371167381E-2</v>
      </c>
      <c r="L5940" s="58">
        <v>0.16164077429312704</v>
      </c>
      <c r="M5940" s="58">
        <v>7.0478210293083099E-2</v>
      </c>
      <c r="N5940" s="58">
        <v>0.15170202450488871</v>
      </c>
      <c r="O5940" s="58">
        <v>0</v>
      </c>
      <c r="P5940" s="58">
        <v>0</v>
      </c>
      <c r="Q5940" s="58">
        <v>0</v>
      </c>
      <c r="R5940" s="58">
        <v>0</v>
      </c>
      <c r="S5940" s="58">
        <v>0</v>
      </c>
      <c r="T5940" s="58">
        <v>0</v>
      </c>
      <c r="U5940" s="58">
        <v>0</v>
      </c>
      <c r="V5940" s="58">
        <v>0</v>
      </c>
      <c r="W5940" s="58">
        <v>0</v>
      </c>
      <c r="X5940" s="58">
        <v>0</v>
      </c>
      <c r="Y5940" s="58">
        <v>0</v>
      </c>
      <c r="Z5940" s="58">
        <v>0</v>
      </c>
      <c r="AA5940" s="58">
        <v>0</v>
      </c>
      <c r="AB5940" s="58">
        <v>0</v>
      </c>
      <c r="AC5940" s="58">
        <v>0</v>
      </c>
      <c r="AD5940" s="58">
        <v>0</v>
      </c>
      <c r="AE5940" s="58">
        <v>0</v>
      </c>
      <c r="AF5940" s="58">
        <v>0</v>
      </c>
      <c r="AG5940" s="58">
        <v>0</v>
      </c>
      <c r="AH5940" s="58">
        <v>0</v>
      </c>
      <c r="AI5940" s="58">
        <v>0</v>
      </c>
      <c r="AK5940" s="64">
        <f t="shared" si="92"/>
        <v>4.4421019893121274E-3</v>
      </c>
    </row>
    <row r="5941" spans="1:37" x14ac:dyDescent="0.25">
      <c r="A5941">
        <v>5939</v>
      </c>
      <c r="B5941" s="1">
        <v>1.21E-2</v>
      </c>
      <c r="C5941" s="1">
        <v>-3.1022654618602851E-4</v>
      </c>
      <c r="D5941" s="58">
        <v>0.12125670382333749</v>
      </c>
      <c r="E5941" s="58">
        <v>2.6664926554848804E-2</v>
      </c>
      <c r="F5941" s="58">
        <v>0.13435050502647497</v>
      </c>
      <c r="G5941" s="58">
        <v>0.11490943259071207</v>
      </c>
      <c r="H5941" s="58">
        <v>0.12022274244938523</v>
      </c>
      <c r="I5941" s="58">
        <v>0.11416327869094475</v>
      </c>
      <c r="J5941" s="58">
        <v>6.5041480924141054E-2</v>
      </c>
      <c r="K5941" s="58">
        <v>0.11853442109198499</v>
      </c>
      <c r="L5941" s="58">
        <v>7.2705923450722493E-2</v>
      </c>
      <c r="M5941" s="58">
        <v>7.4215774271333204E-2</v>
      </c>
      <c r="N5941" s="58">
        <v>3.7934811126115103E-2</v>
      </c>
      <c r="O5941" s="58">
        <v>0</v>
      </c>
      <c r="P5941" s="58">
        <v>0</v>
      </c>
      <c r="Q5941" s="58">
        <v>0</v>
      </c>
      <c r="R5941" s="58">
        <v>0</v>
      </c>
      <c r="S5941" s="58">
        <v>0</v>
      </c>
      <c r="T5941" s="58">
        <v>0</v>
      </c>
      <c r="U5941" s="58">
        <v>0</v>
      </c>
      <c r="V5941" s="58">
        <v>0</v>
      </c>
      <c r="W5941" s="58">
        <v>0</v>
      </c>
      <c r="X5941" s="58">
        <v>0</v>
      </c>
      <c r="Y5941" s="58">
        <v>0</v>
      </c>
      <c r="Z5941" s="58">
        <v>0</v>
      </c>
      <c r="AA5941" s="58">
        <v>0</v>
      </c>
      <c r="AB5941" s="58">
        <v>0</v>
      </c>
      <c r="AC5941" s="58">
        <v>0</v>
      </c>
      <c r="AD5941" s="58">
        <v>0</v>
      </c>
      <c r="AE5941" s="58">
        <v>0</v>
      </c>
      <c r="AF5941" s="58">
        <v>0</v>
      </c>
      <c r="AG5941" s="58">
        <v>0</v>
      </c>
      <c r="AH5941" s="58">
        <v>0</v>
      </c>
      <c r="AI5941" s="58">
        <v>0</v>
      </c>
      <c r="AK5941" s="64">
        <f t="shared" si="92"/>
        <v>-2.5638557536035417E-2</v>
      </c>
    </row>
    <row r="5942" spans="1:37" x14ac:dyDescent="0.25">
      <c r="A5942">
        <v>5940</v>
      </c>
      <c r="B5942" s="1">
        <v>1.3899999999999999E-2</v>
      </c>
      <c r="C5942" s="1">
        <v>-1.4738116109525021E-4</v>
      </c>
      <c r="D5942" s="58">
        <v>0.10584735622953324</v>
      </c>
      <c r="E5942" s="58">
        <v>9.3918125344115116E-2</v>
      </c>
      <c r="F5942" s="58">
        <v>0.13620678710445902</v>
      </c>
      <c r="G5942" s="58">
        <v>0.10005097461746983</v>
      </c>
      <c r="H5942" s="58">
        <v>3.5828730023062555E-2</v>
      </c>
      <c r="I5942" s="58">
        <v>0.11480702419132638</v>
      </c>
      <c r="J5942" s="58">
        <v>0.16553486413579843</v>
      </c>
      <c r="K5942" s="58">
        <v>0.13181967832655622</v>
      </c>
      <c r="L5942" s="58">
        <v>5.5510188319726025E-2</v>
      </c>
      <c r="M5942" s="58">
        <v>1.6903252332112435E-2</v>
      </c>
      <c r="N5942" s="58">
        <v>4.3573019375840495E-2</v>
      </c>
      <c r="O5942" s="58">
        <v>0</v>
      </c>
      <c r="P5942" s="58">
        <v>0</v>
      </c>
      <c r="Q5942" s="58">
        <v>0</v>
      </c>
      <c r="R5942" s="58">
        <v>0</v>
      </c>
      <c r="S5942" s="58">
        <v>0</v>
      </c>
      <c r="T5942" s="58">
        <v>0</v>
      </c>
      <c r="U5942" s="58">
        <v>0</v>
      </c>
      <c r="V5942" s="58">
        <v>0</v>
      </c>
      <c r="W5942" s="58">
        <v>0</v>
      </c>
      <c r="X5942" s="58">
        <v>0</v>
      </c>
      <c r="Y5942" s="58">
        <v>0</v>
      </c>
      <c r="Z5942" s="58">
        <v>0</v>
      </c>
      <c r="AA5942" s="58">
        <v>0</v>
      </c>
      <c r="AB5942" s="58">
        <v>0</v>
      </c>
      <c r="AC5942" s="58">
        <v>0</v>
      </c>
      <c r="AD5942" s="58">
        <v>0</v>
      </c>
      <c r="AE5942" s="58">
        <v>0</v>
      </c>
      <c r="AF5942" s="58">
        <v>0</v>
      </c>
      <c r="AG5942" s="58">
        <v>0</v>
      </c>
      <c r="AH5942" s="58">
        <v>0</v>
      </c>
      <c r="AI5942" s="58">
        <v>0</v>
      </c>
      <c r="AK5942" s="64">
        <f t="shared" si="92"/>
        <v>-1.0602961229874116E-2</v>
      </c>
    </row>
    <row r="5943" spans="1:37" x14ac:dyDescent="0.25">
      <c r="A5943">
        <v>5941</v>
      </c>
      <c r="B5943" s="1">
        <v>1.09E-2</v>
      </c>
      <c r="C5943" s="1">
        <v>-2.7832354874167615E-4</v>
      </c>
      <c r="D5943" s="58">
        <v>0.15017911731548098</v>
      </c>
      <c r="E5943" s="58">
        <v>3.2464866509976466E-2</v>
      </c>
      <c r="F5943" s="58">
        <v>0.10027546526205046</v>
      </c>
      <c r="G5943" s="58">
        <v>3.4301270764706016E-2</v>
      </c>
      <c r="H5943" s="58">
        <v>4.2075233541648979E-2</v>
      </c>
      <c r="I5943" s="58">
        <v>1.9336392662232985E-2</v>
      </c>
      <c r="J5943" s="58">
        <v>5.1748304458591618E-2</v>
      </c>
      <c r="K5943" s="58">
        <v>0.1895620453955483</v>
      </c>
      <c r="L5943" s="58">
        <v>0.17089570389015657</v>
      </c>
      <c r="M5943" s="58">
        <v>0.17002428086617966</v>
      </c>
      <c r="N5943" s="58">
        <v>3.9137319333428115E-2</v>
      </c>
      <c r="O5943" s="58">
        <v>0</v>
      </c>
      <c r="P5943" s="58">
        <v>0</v>
      </c>
      <c r="Q5943" s="58">
        <v>0</v>
      </c>
      <c r="R5943" s="58">
        <v>0</v>
      </c>
      <c r="S5943" s="58">
        <v>0</v>
      </c>
      <c r="T5943" s="58">
        <v>0</v>
      </c>
      <c r="U5943" s="58">
        <v>0</v>
      </c>
      <c r="V5943" s="58">
        <v>0</v>
      </c>
      <c r="W5943" s="58">
        <v>0</v>
      </c>
      <c r="X5943" s="58">
        <v>0</v>
      </c>
      <c r="Y5943" s="58">
        <v>0</v>
      </c>
      <c r="Z5943" s="58">
        <v>0</v>
      </c>
      <c r="AA5943" s="58">
        <v>0</v>
      </c>
      <c r="AB5943" s="58">
        <v>0</v>
      </c>
      <c r="AC5943" s="58">
        <v>0</v>
      </c>
      <c r="AD5943" s="58">
        <v>0</v>
      </c>
      <c r="AE5943" s="58">
        <v>0</v>
      </c>
      <c r="AF5943" s="58">
        <v>0</v>
      </c>
      <c r="AG5943" s="58">
        <v>0</v>
      </c>
      <c r="AH5943" s="58">
        <v>0</v>
      </c>
      <c r="AI5943" s="58">
        <v>0</v>
      </c>
      <c r="AK5943" s="64">
        <f t="shared" si="92"/>
        <v>-2.553427052675928E-2</v>
      </c>
    </row>
    <row r="5944" spans="1:37" x14ac:dyDescent="0.25">
      <c r="A5944">
        <v>5942</v>
      </c>
      <c r="B5944" s="1">
        <v>1.0699999999999999E-2</v>
      </c>
      <c r="C5944" s="1">
        <v>3.8649975030114416E-5</v>
      </c>
      <c r="D5944" s="58">
        <v>0.12997098688353598</v>
      </c>
      <c r="E5944" s="58">
        <v>3.6105292971239177E-2</v>
      </c>
      <c r="F5944" s="58">
        <v>5.5348098265011574E-2</v>
      </c>
      <c r="G5944" s="58">
        <v>4.3978425023659437E-2</v>
      </c>
      <c r="H5944" s="58">
        <v>0.13952603578078729</v>
      </c>
      <c r="I5944" s="58">
        <v>0.15871939533158702</v>
      </c>
      <c r="J5944" s="58">
        <v>7.0725579392117877E-2</v>
      </c>
      <c r="K5944" s="58">
        <v>4.3974450144759009E-2</v>
      </c>
      <c r="L5944" s="58">
        <v>0.16406017824926475</v>
      </c>
      <c r="M5944" s="58">
        <v>1.8422227456284225E-2</v>
      </c>
      <c r="N5944" s="58">
        <v>0.13916933050175373</v>
      </c>
      <c r="O5944" s="58">
        <v>0</v>
      </c>
      <c r="P5944" s="58">
        <v>0</v>
      </c>
      <c r="Q5944" s="58">
        <v>0</v>
      </c>
      <c r="R5944" s="58">
        <v>0</v>
      </c>
      <c r="S5944" s="58">
        <v>0</v>
      </c>
      <c r="T5944" s="58">
        <v>0</v>
      </c>
      <c r="U5944" s="58">
        <v>0</v>
      </c>
      <c r="V5944" s="58">
        <v>0</v>
      </c>
      <c r="W5944" s="58">
        <v>0</v>
      </c>
      <c r="X5944" s="58">
        <v>0</v>
      </c>
      <c r="Y5944" s="58">
        <v>0</v>
      </c>
      <c r="Z5944" s="58">
        <v>0</v>
      </c>
      <c r="AA5944" s="58">
        <v>0</v>
      </c>
      <c r="AB5944" s="58">
        <v>0</v>
      </c>
      <c r="AC5944" s="58">
        <v>0</v>
      </c>
      <c r="AD5944" s="58">
        <v>0</v>
      </c>
      <c r="AE5944" s="58">
        <v>0</v>
      </c>
      <c r="AF5944" s="58">
        <v>0</v>
      </c>
      <c r="AG5944" s="58">
        <v>0</v>
      </c>
      <c r="AH5944" s="58">
        <v>0</v>
      </c>
      <c r="AI5944" s="58">
        <v>0</v>
      </c>
      <c r="AK5944" s="64">
        <f t="shared" si="92"/>
        <v>3.6121471990761137E-3</v>
      </c>
    </row>
    <row r="5945" spans="1:37" x14ac:dyDescent="0.25">
      <c r="A5945">
        <v>5943</v>
      </c>
      <c r="B5945" s="1">
        <v>1.03E-2</v>
      </c>
      <c r="C5945" s="1">
        <v>-1.6132943664308295E-4</v>
      </c>
      <c r="D5945" s="58">
        <v>8.3209931802384202E-2</v>
      </c>
      <c r="E5945" s="58">
        <v>5.6849381952361333E-2</v>
      </c>
      <c r="F5945" s="58">
        <v>7.4951422868407627E-2</v>
      </c>
      <c r="G5945" s="58">
        <v>3.9665759938483258E-2</v>
      </c>
      <c r="H5945" s="58">
        <v>4.4533508428882866E-2</v>
      </c>
      <c r="I5945" s="58">
        <v>6.9666036796192474E-2</v>
      </c>
      <c r="J5945" s="58">
        <v>2.9157969699990013E-2</v>
      </c>
      <c r="K5945" s="58">
        <v>0.15542328394418156</v>
      </c>
      <c r="L5945" s="58">
        <v>0.15101561242819828</v>
      </c>
      <c r="M5945" s="58">
        <v>0.1648893025488862</v>
      </c>
      <c r="N5945" s="58">
        <v>0.13063778959203215</v>
      </c>
      <c r="O5945" s="58">
        <v>0</v>
      </c>
      <c r="P5945" s="58">
        <v>0</v>
      </c>
      <c r="Q5945" s="58">
        <v>0</v>
      </c>
      <c r="R5945" s="58">
        <v>0</v>
      </c>
      <c r="S5945" s="58">
        <v>0</v>
      </c>
      <c r="T5945" s="58">
        <v>0</v>
      </c>
      <c r="U5945" s="58">
        <v>0</v>
      </c>
      <c r="V5945" s="58">
        <v>0</v>
      </c>
      <c r="W5945" s="58">
        <v>0</v>
      </c>
      <c r="X5945" s="58">
        <v>0</v>
      </c>
      <c r="Y5945" s="58">
        <v>0</v>
      </c>
      <c r="Z5945" s="58">
        <v>0</v>
      </c>
      <c r="AA5945" s="58">
        <v>0</v>
      </c>
      <c r="AB5945" s="58">
        <v>0</v>
      </c>
      <c r="AC5945" s="58">
        <v>0</v>
      </c>
      <c r="AD5945" s="58">
        <v>0</v>
      </c>
      <c r="AE5945" s="58">
        <v>0</v>
      </c>
      <c r="AF5945" s="58">
        <v>0</v>
      </c>
      <c r="AG5945" s="58">
        <v>0</v>
      </c>
      <c r="AH5945" s="58">
        <v>0</v>
      </c>
      <c r="AI5945" s="58">
        <v>0</v>
      </c>
      <c r="AK5945" s="64">
        <f t="shared" si="92"/>
        <v>-1.566305210127019E-2</v>
      </c>
    </row>
    <row r="5946" spans="1:37" x14ac:dyDescent="0.25">
      <c r="A5946">
        <v>5944</v>
      </c>
      <c r="B5946" s="1">
        <v>9.7999999999999997E-3</v>
      </c>
      <c r="C5946" s="1">
        <v>1.566692851657494E-4</v>
      </c>
      <c r="D5946" s="58">
        <v>6.0824833702156182E-2</v>
      </c>
      <c r="E5946" s="58">
        <v>5.9041702187288256E-2</v>
      </c>
      <c r="F5946" s="58">
        <v>0.13175312770976266</v>
      </c>
      <c r="G5946" s="58">
        <v>6.991245272387013E-2</v>
      </c>
      <c r="H5946" s="58">
        <v>0.14810745758003013</v>
      </c>
      <c r="I5946" s="58">
        <v>3.895878346511434E-2</v>
      </c>
      <c r="J5946" s="58">
        <v>0.14619959743261926</v>
      </c>
      <c r="K5946" s="58">
        <v>1.2721993970400533E-2</v>
      </c>
      <c r="L5946" s="58">
        <v>7.5119624295193047E-2</v>
      </c>
      <c r="M5946" s="58">
        <v>0.1389141012067065</v>
      </c>
      <c r="N5946" s="58">
        <v>0.11844632572685888</v>
      </c>
      <c r="O5946" s="58">
        <v>0</v>
      </c>
      <c r="P5946" s="58">
        <v>0</v>
      </c>
      <c r="Q5946" s="58">
        <v>0</v>
      </c>
      <c r="R5946" s="58">
        <v>0</v>
      </c>
      <c r="S5946" s="58">
        <v>0</v>
      </c>
      <c r="T5946" s="58">
        <v>0</v>
      </c>
      <c r="U5946" s="58">
        <v>0</v>
      </c>
      <c r="V5946" s="58">
        <v>0</v>
      </c>
      <c r="W5946" s="58">
        <v>0</v>
      </c>
      <c r="X5946" s="58">
        <v>0</v>
      </c>
      <c r="Y5946" s="58">
        <v>0</v>
      </c>
      <c r="Z5946" s="58">
        <v>0</v>
      </c>
      <c r="AA5946" s="58">
        <v>0</v>
      </c>
      <c r="AB5946" s="58">
        <v>0</v>
      </c>
      <c r="AC5946" s="58">
        <v>0</v>
      </c>
      <c r="AD5946" s="58">
        <v>0</v>
      </c>
      <c r="AE5946" s="58">
        <v>0</v>
      </c>
      <c r="AF5946" s="58">
        <v>0</v>
      </c>
      <c r="AG5946" s="58">
        <v>0</v>
      </c>
      <c r="AH5946" s="58">
        <v>0</v>
      </c>
      <c r="AI5946" s="58">
        <v>0</v>
      </c>
      <c r="AK5946" s="64">
        <f t="shared" si="92"/>
        <v>1.5986661751607081E-2</v>
      </c>
    </row>
    <row r="5947" spans="1:37" x14ac:dyDescent="0.25">
      <c r="A5947">
        <v>5945</v>
      </c>
      <c r="B5947" s="1">
        <v>1.2800000000000001E-2</v>
      </c>
      <c r="C5947" s="1">
        <v>-2.2398714323862838E-4</v>
      </c>
      <c r="D5947" s="58">
        <v>0.15217882572563463</v>
      </c>
      <c r="E5947" s="58">
        <v>6.0263306395463082E-2</v>
      </c>
      <c r="F5947" s="58">
        <v>0.11380180435440967</v>
      </c>
      <c r="G5947" s="58">
        <v>0.1455355698076968</v>
      </c>
      <c r="H5947" s="58">
        <v>2.0999318026592776E-2</v>
      </c>
      <c r="I5947" s="58">
        <v>8.3021624729559436E-3</v>
      </c>
      <c r="J5947" s="58">
        <v>8.4209425976062582E-2</v>
      </c>
      <c r="K5947" s="58">
        <v>0.18167453320980348</v>
      </c>
      <c r="L5947" s="58">
        <v>9.685628268259891E-2</v>
      </c>
      <c r="M5947" s="58">
        <v>5.0015834937803039E-2</v>
      </c>
      <c r="N5947" s="58">
        <v>8.6162936410978955E-2</v>
      </c>
      <c r="O5947" s="58">
        <v>0</v>
      </c>
      <c r="P5947" s="58">
        <v>0</v>
      </c>
      <c r="Q5947" s="58">
        <v>0</v>
      </c>
      <c r="R5947" s="58">
        <v>0</v>
      </c>
      <c r="S5947" s="58">
        <v>0</v>
      </c>
      <c r="T5947" s="58">
        <v>0</v>
      </c>
      <c r="U5947" s="58">
        <v>0</v>
      </c>
      <c r="V5947" s="58">
        <v>0</v>
      </c>
      <c r="W5947" s="58">
        <v>0</v>
      </c>
      <c r="X5947" s="58">
        <v>0</v>
      </c>
      <c r="Y5947" s="58">
        <v>0</v>
      </c>
      <c r="Z5947" s="58">
        <v>0</v>
      </c>
      <c r="AA5947" s="58">
        <v>0</v>
      </c>
      <c r="AB5947" s="58">
        <v>0</v>
      </c>
      <c r="AC5947" s="58">
        <v>0</v>
      </c>
      <c r="AD5947" s="58">
        <v>0</v>
      </c>
      <c r="AE5947" s="58">
        <v>0</v>
      </c>
      <c r="AF5947" s="58">
        <v>0</v>
      </c>
      <c r="AG5947" s="58">
        <v>0</v>
      </c>
      <c r="AH5947" s="58">
        <v>0</v>
      </c>
      <c r="AI5947" s="58">
        <v>0</v>
      </c>
      <c r="AK5947" s="64">
        <f t="shared" si="92"/>
        <v>-1.7498995565517841E-2</v>
      </c>
    </row>
    <row r="5948" spans="1:37" x14ac:dyDescent="0.25">
      <c r="A5948">
        <v>5946</v>
      </c>
      <c r="B5948" s="1">
        <v>1.23E-2</v>
      </c>
      <c r="C5948" s="1">
        <v>-2.2617582724874361E-4</v>
      </c>
      <c r="D5948" s="58">
        <v>4.7837766166571795E-2</v>
      </c>
      <c r="E5948" s="58">
        <v>4.7324902147414465E-2</v>
      </c>
      <c r="F5948" s="58">
        <v>0.13729759627480742</v>
      </c>
      <c r="G5948" s="58">
        <v>0.10685275809272217</v>
      </c>
      <c r="H5948" s="58">
        <v>5.7132422984103454E-2</v>
      </c>
      <c r="I5948" s="58">
        <v>0.12400959164510376</v>
      </c>
      <c r="J5948" s="58">
        <v>0.13702428910645301</v>
      </c>
      <c r="K5948" s="58">
        <v>0.13220589997602356</v>
      </c>
      <c r="L5948" s="58">
        <v>8.6125970431325014E-2</v>
      </c>
      <c r="M5948" s="58">
        <v>6.218411701564424E-2</v>
      </c>
      <c r="N5948" s="58">
        <v>6.2004686159830985E-2</v>
      </c>
      <c r="O5948" s="58">
        <v>0</v>
      </c>
      <c r="P5948" s="58">
        <v>0</v>
      </c>
      <c r="Q5948" s="58">
        <v>0</v>
      </c>
      <c r="R5948" s="58">
        <v>0</v>
      </c>
      <c r="S5948" s="58">
        <v>0</v>
      </c>
      <c r="T5948" s="58">
        <v>0</v>
      </c>
      <c r="U5948" s="58">
        <v>0</v>
      </c>
      <c r="V5948" s="58">
        <v>0</v>
      </c>
      <c r="W5948" s="58">
        <v>0</v>
      </c>
      <c r="X5948" s="58">
        <v>0</v>
      </c>
      <c r="Y5948" s="58">
        <v>0</v>
      </c>
      <c r="Z5948" s="58">
        <v>0</v>
      </c>
      <c r="AA5948" s="58">
        <v>0</v>
      </c>
      <c r="AB5948" s="58">
        <v>0</v>
      </c>
      <c r="AC5948" s="58">
        <v>0</v>
      </c>
      <c r="AD5948" s="58">
        <v>0</v>
      </c>
      <c r="AE5948" s="58">
        <v>0</v>
      </c>
      <c r="AF5948" s="58">
        <v>0</v>
      </c>
      <c r="AG5948" s="58">
        <v>0</v>
      </c>
      <c r="AH5948" s="58">
        <v>0</v>
      </c>
      <c r="AI5948" s="58">
        <v>0</v>
      </c>
      <c r="AK5948" s="64">
        <f t="shared" si="92"/>
        <v>-1.8388278638109237E-2</v>
      </c>
    </row>
    <row r="5949" spans="1:37" x14ac:dyDescent="0.25">
      <c r="A5949">
        <v>5947</v>
      </c>
      <c r="B5949" s="1">
        <v>1.3899999999999999E-2</v>
      </c>
      <c r="C5949" s="1">
        <v>-6.5317892060849422E-5</v>
      </c>
      <c r="D5949" s="58">
        <v>0.15063619281849366</v>
      </c>
      <c r="E5949" s="58">
        <v>0.13670504075164852</v>
      </c>
      <c r="F5949" s="58">
        <v>0.13671628297663072</v>
      </c>
      <c r="G5949" s="58">
        <v>9.2057857142842495E-2</v>
      </c>
      <c r="H5949" s="58">
        <v>0.12226189627271772</v>
      </c>
      <c r="I5949" s="58">
        <v>2.6554246952524133E-2</v>
      </c>
      <c r="J5949" s="58">
        <v>6.1028865383585179E-2</v>
      </c>
      <c r="K5949" s="58">
        <v>0.12507492889623376</v>
      </c>
      <c r="L5949" s="58">
        <v>3.1263688357374655E-2</v>
      </c>
      <c r="M5949" s="58">
        <v>3.4118222647179564E-2</v>
      </c>
      <c r="N5949" s="58">
        <v>8.3582777800769684E-2</v>
      </c>
      <c r="O5949" s="58">
        <v>0</v>
      </c>
      <c r="P5949" s="58">
        <v>0</v>
      </c>
      <c r="Q5949" s="58">
        <v>0</v>
      </c>
      <c r="R5949" s="58">
        <v>0</v>
      </c>
      <c r="S5949" s="58">
        <v>0</v>
      </c>
      <c r="T5949" s="58">
        <v>0</v>
      </c>
      <c r="U5949" s="58">
        <v>0</v>
      </c>
      <c r="V5949" s="58">
        <v>0</v>
      </c>
      <c r="W5949" s="58">
        <v>0</v>
      </c>
      <c r="X5949" s="58">
        <v>0</v>
      </c>
      <c r="Y5949" s="58">
        <v>0</v>
      </c>
      <c r="Z5949" s="58">
        <v>0</v>
      </c>
      <c r="AA5949" s="58">
        <v>0</v>
      </c>
      <c r="AB5949" s="58">
        <v>0</v>
      </c>
      <c r="AC5949" s="58">
        <v>0</v>
      </c>
      <c r="AD5949" s="58">
        <v>0</v>
      </c>
      <c r="AE5949" s="58">
        <v>0</v>
      </c>
      <c r="AF5949" s="58">
        <v>0</v>
      </c>
      <c r="AG5949" s="58">
        <v>0</v>
      </c>
      <c r="AH5949" s="58">
        <v>0</v>
      </c>
      <c r="AI5949" s="58">
        <v>0</v>
      </c>
      <c r="AK5949" s="64">
        <f t="shared" si="92"/>
        <v>-4.6991289252409658E-3</v>
      </c>
    </row>
    <row r="5950" spans="1:37" x14ac:dyDescent="0.25">
      <c r="A5950">
        <v>5948</v>
      </c>
      <c r="B5950" s="1">
        <v>1.21E-2</v>
      </c>
      <c r="C5950" s="1">
        <v>1.7249754230813164E-4</v>
      </c>
      <c r="D5950" s="58">
        <v>3.9059382078973554E-2</v>
      </c>
      <c r="E5950" s="58">
        <v>0.12468548339927497</v>
      </c>
      <c r="F5950" s="58">
        <v>8.7123914232184532E-2</v>
      </c>
      <c r="G5950" s="58">
        <v>4.2482019500512169E-2</v>
      </c>
      <c r="H5950" s="58">
        <v>0.13537870105907421</v>
      </c>
      <c r="I5950" s="58">
        <v>0.1155201826539025</v>
      </c>
      <c r="J5950" s="58">
        <v>0.12451641515647287</v>
      </c>
      <c r="K5950" s="58">
        <v>6.2348572984960063E-2</v>
      </c>
      <c r="L5950" s="58">
        <v>9.7837308882069277E-2</v>
      </c>
      <c r="M5950" s="58">
        <v>4.2696588878455601E-2</v>
      </c>
      <c r="N5950" s="58">
        <v>0.12835143117412026</v>
      </c>
      <c r="O5950" s="58">
        <v>0</v>
      </c>
      <c r="P5950" s="58">
        <v>0</v>
      </c>
      <c r="Q5950" s="58">
        <v>0</v>
      </c>
      <c r="R5950" s="58">
        <v>0</v>
      </c>
      <c r="S5950" s="58">
        <v>0</v>
      </c>
      <c r="T5950" s="58">
        <v>0</v>
      </c>
      <c r="U5950" s="58">
        <v>0</v>
      </c>
      <c r="V5950" s="58">
        <v>0</v>
      </c>
      <c r="W5950" s="58">
        <v>0</v>
      </c>
      <c r="X5950" s="58">
        <v>0</v>
      </c>
      <c r="Y5950" s="58">
        <v>0</v>
      </c>
      <c r="Z5950" s="58">
        <v>0</v>
      </c>
      <c r="AA5950" s="58">
        <v>0</v>
      </c>
      <c r="AB5950" s="58">
        <v>0</v>
      </c>
      <c r="AC5950" s="58">
        <v>0</v>
      </c>
      <c r="AD5950" s="58">
        <v>0</v>
      </c>
      <c r="AE5950" s="58">
        <v>0</v>
      </c>
      <c r="AF5950" s="58">
        <v>0</v>
      </c>
      <c r="AG5950" s="58">
        <v>0</v>
      </c>
      <c r="AH5950" s="58">
        <v>0</v>
      </c>
      <c r="AI5950" s="58">
        <v>0</v>
      </c>
      <c r="AK5950" s="64">
        <f t="shared" si="92"/>
        <v>1.4255995232076995E-2</v>
      </c>
    </row>
    <row r="5951" spans="1:37" x14ac:dyDescent="0.25">
      <c r="A5951">
        <v>5949</v>
      </c>
      <c r="B5951" s="1">
        <v>1.0500000000000001E-2</v>
      </c>
      <c r="C5951" s="1">
        <v>-1.2715608346122238E-4</v>
      </c>
      <c r="D5951" s="58">
        <v>8.8916878708847971E-2</v>
      </c>
      <c r="E5951" s="58">
        <v>3.2762331782853316E-2</v>
      </c>
      <c r="F5951" s="58">
        <v>0.14200415675016495</v>
      </c>
      <c r="G5951" s="58">
        <v>4.957758424879672E-2</v>
      </c>
      <c r="H5951" s="58">
        <v>0.16057051979752487</v>
      </c>
      <c r="I5951" s="58">
        <v>0.15305395348970946</v>
      </c>
      <c r="J5951" s="58">
        <v>9.088609542139707E-2</v>
      </c>
      <c r="K5951" s="58">
        <v>2.0759987946401028E-2</v>
      </c>
      <c r="L5951" s="58">
        <v>3.1656491437505117E-2</v>
      </c>
      <c r="M5951" s="58">
        <v>0.14123413983719083</v>
      </c>
      <c r="N5951" s="58">
        <v>8.8577860579608675E-2</v>
      </c>
      <c r="O5951" s="58">
        <v>0</v>
      </c>
      <c r="P5951" s="58">
        <v>0</v>
      </c>
      <c r="Q5951" s="58">
        <v>0</v>
      </c>
      <c r="R5951" s="58">
        <v>0</v>
      </c>
      <c r="S5951" s="58">
        <v>0</v>
      </c>
      <c r="T5951" s="58">
        <v>0</v>
      </c>
      <c r="U5951" s="58">
        <v>0</v>
      </c>
      <c r="V5951" s="58">
        <v>0</v>
      </c>
      <c r="W5951" s="58">
        <v>0</v>
      </c>
      <c r="X5951" s="58">
        <v>0</v>
      </c>
      <c r="Y5951" s="58">
        <v>0</v>
      </c>
      <c r="Z5951" s="58">
        <v>0</v>
      </c>
      <c r="AA5951" s="58">
        <v>0</v>
      </c>
      <c r="AB5951" s="58">
        <v>0</v>
      </c>
      <c r="AC5951" s="58">
        <v>0</v>
      </c>
      <c r="AD5951" s="58">
        <v>0</v>
      </c>
      <c r="AE5951" s="58">
        <v>0</v>
      </c>
      <c r="AF5951" s="58">
        <v>0</v>
      </c>
      <c r="AG5951" s="58">
        <v>0</v>
      </c>
      <c r="AH5951" s="58">
        <v>0</v>
      </c>
      <c r="AI5951" s="58">
        <v>0</v>
      </c>
      <c r="AK5951" s="64">
        <f t="shared" si="92"/>
        <v>-1.2110103186783083E-2</v>
      </c>
    </row>
    <row r="5952" spans="1:37" x14ac:dyDescent="0.25">
      <c r="A5952">
        <v>5950</v>
      </c>
      <c r="B5952" s="1">
        <v>1.23E-2</v>
      </c>
      <c r="C5952" s="1">
        <v>-9.5812827522324397E-5</v>
      </c>
      <c r="D5952" s="58">
        <v>0.12216229419494362</v>
      </c>
      <c r="E5952" s="58">
        <v>8.94627547143442E-2</v>
      </c>
      <c r="F5952" s="58">
        <v>0.1194732956498727</v>
      </c>
      <c r="G5952" s="58">
        <v>0.13137883540546008</v>
      </c>
      <c r="H5952" s="58">
        <v>4.7981856002336822E-2</v>
      </c>
      <c r="I5952" s="58">
        <v>0.11074097174014684</v>
      </c>
      <c r="J5952" s="58">
        <v>1.7881513542810118E-2</v>
      </c>
      <c r="K5952" s="58">
        <v>9.2531544098315155E-2</v>
      </c>
      <c r="L5952" s="58">
        <v>9.7435772505674645E-2</v>
      </c>
      <c r="M5952" s="58">
        <v>4.5985190172125164E-2</v>
      </c>
      <c r="N5952" s="58">
        <v>0.12496597197397064</v>
      </c>
      <c r="O5952" s="58">
        <v>0</v>
      </c>
      <c r="P5952" s="58">
        <v>0</v>
      </c>
      <c r="Q5952" s="58">
        <v>0</v>
      </c>
      <c r="R5952" s="58">
        <v>0</v>
      </c>
      <c r="S5952" s="58">
        <v>0</v>
      </c>
      <c r="T5952" s="58">
        <v>0</v>
      </c>
      <c r="U5952" s="58">
        <v>0</v>
      </c>
      <c r="V5952" s="58">
        <v>0</v>
      </c>
      <c r="W5952" s="58">
        <v>0</v>
      </c>
      <c r="X5952" s="58">
        <v>0</v>
      </c>
      <c r="Y5952" s="58">
        <v>0</v>
      </c>
      <c r="Z5952" s="58">
        <v>0</v>
      </c>
      <c r="AA5952" s="58">
        <v>0</v>
      </c>
      <c r="AB5952" s="58">
        <v>0</v>
      </c>
      <c r="AC5952" s="58">
        <v>0</v>
      </c>
      <c r="AD5952" s="58">
        <v>0</v>
      </c>
      <c r="AE5952" s="58">
        <v>0</v>
      </c>
      <c r="AF5952" s="58">
        <v>0</v>
      </c>
      <c r="AG5952" s="58">
        <v>0</v>
      </c>
      <c r="AH5952" s="58">
        <v>0</v>
      </c>
      <c r="AI5952" s="58">
        <v>0</v>
      </c>
      <c r="AK5952" s="64">
        <f t="shared" si="92"/>
        <v>-7.789660774172715E-3</v>
      </c>
    </row>
    <row r="5953" spans="1:37" x14ac:dyDescent="0.25">
      <c r="A5953">
        <v>5951</v>
      </c>
      <c r="B5953" s="1">
        <v>1.09E-2</v>
      </c>
      <c r="C5953" s="1">
        <v>-1.9197509236552811E-4</v>
      </c>
      <c r="D5953" s="58">
        <v>0.12342486480906822</v>
      </c>
      <c r="E5953" s="58">
        <v>1.0937690855704228E-2</v>
      </c>
      <c r="F5953" s="58">
        <v>9.8173965381351674E-2</v>
      </c>
      <c r="G5953" s="58">
        <v>5.2401798345954216E-2</v>
      </c>
      <c r="H5953" s="58">
        <v>0.14276299546377147</v>
      </c>
      <c r="I5953" s="58">
        <v>8.0577601984835462E-2</v>
      </c>
      <c r="J5953" s="58">
        <v>0.14695246950804394</v>
      </c>
      <c r="K5953" s="58">
        <v>0.11144715945583321</v>
      </c>
      <c r="L5953" s="58">
        <v>8.1973559007101446E-2</v>
      </c>
      <c r="M5953" s="58">
        <v>0.11906411909608904</v>
      </c>
      <c r="N5953" s="58">
        <v>3.228377609224696E-2</v>
      </c>
      <c r="O5953" s="58">
        <v>0</v>
      </c>
      <c r="P5953" s="58">
        <v>0</v>
      </c>
      <c r="Q5953" s="58">
        <v>0</v>
      </c>
      <c r="R5953" s="58">
        <v>0</v>
      </c>
      <c r="S5953" s="58">
        <v>0</v>
      </c>
      <c r="T5953" s="58">
        <v>0</v>
      </c>
      <c r="U5953" s="58">
        <v>0</v>
      </c>
      <c r="V5953" s="58">
        <v>0</v>
      </c>
      <c r="W5953" s="58">
        <v>0</v>
      </c>
      <c r="X5953" s="58">
        <v>0</v>
      </c>
      <c r="Y5953" s="58">
        <v>0</v>
      </c>
      <c r="Z5953" s="58">
        <v>0</v>
      </c>
      <c r="AA5953" s="58">
        <v>0</v>
      </c>
      <c r="AB5953" s="58">
        <v>0</v>
      </c>
      <c r="AC5953" s="58">
        <v>0</v>
      </c>
      <c r="AD5953" s="58">
        <v>0</v>
      </c>
      <c r="AE5953" s="58">
        <v>0</v>
      </c>
      <c r="AF5953" s="58">
        <v>0</v>
      </c>
      <c r="AG5953" s="58">
        <v>0</v>
      </c>
      <c r="AH5953" s="58">
        <v>0</v>
      </c>
      <c r="AI5953" s="58">
        <v>0</v>
      </c>
      <c r="AK5953" s="64">
        <f t="shared" si="92"/>
        <v>-1.7612393795002578E-2</v>
      </c>
    </row>
    <row r="5954" spans="1:37" x14ac:dyDescent="0.25">
      <c r="A5954">
        <v>5952</v>
      </c>
      <c r="B5954" s="1">
        <v>1.18E-2</v>
      </c>
      <c r="C5954" s="1">
        <v>2.8357087661295413E-4</v>
      </c>
      <c r="D5954" s="58">
        <v>0.14163513735353125</v>
      </c>
      <c r="E5954" s="58">
        <v>0.14574284813166494</v>
      </c>
      <c r="F5954" s="58">
        <v>8.2018574536559627E-2</v>
      </c>
      <c r="G5954" s="58">
        <v>0.13886462845400557</v>
      </c>
      <c r="H5954" s="58">
        <v>5.4385425399451209E-2</v>
      </c>
      <c r="I5954" s="58">
        <v>6.6700655435166728E-3</v>
      </c>
      <c r="J5954" s="58">
        <v>2.5050715342269231E-2</v>
      </c>
      <c r="K5954" s="58">
        <v>4.4756678466113371E-2</v>
      </c>
      <c r="L5954" s="58">
        <v>0.11582092188028945</v>
      </c>
      <c r="M5954" s="58">
        <v>0.10814440213421846</v>
      </c>
      <c r="N5954" s="58">
        <v>0.13691060275838013</v>
      </c>
      <c r="O5954" s="58">
        <v>0</v>
      </c>
      <c r="P5954" s="58">
        <v>0</v>
      </c>
      <c r="Q5954" s="58">
        <v>0</v>
      </c>
      <c r="R5954" s="58">
        <v>0</v>
      </c>
      <c r="S5954" s="58">
        <v>0</v>
      </c>
      <c r="T5954" s="58">
        <v>0</v>
      </c>
      <c r="U5954" s="58">
        <v>0</v>
      </c>
      <c r="V5954" s="58">
        <v>0</v>
      </c>
      <c r="W5954" s="58">
        <v>0</v>
      </c>
      <c r="X5954" s="58">
        <v>0</v>
      </c>
      <c r="Y5954" s="58">
        <v>0</v>
      </c>
      <c r="Z5954" s="58">
        <v>0</v>
      </c>
      <c r="AA5954" s="58">
        <v>0</v>
      </c>
      <c r="AB5954" s="58">
        <v>0</v>
      </c>
      <c r="AC5954" s="58">
        <v>0</v>
      </c>
      <c r="AD5954" s="58">
        <v>0</v>
      </c>
      <c r="AE5954" s="58">
        <v>0</v>
      </c>
      <c r="AF5954" s="58">
        <v>0</v>
      </c>
      <c r="AG5954" s="58">
        <v>0</v>
      </c>
      <c r="AH5954" s="58">
        <v>0</v>
      </c>
      <c r="AI5954" s="58">
        <v>0</v>
      </c>
      <c r="AK5954" s="64">
        <f t="shared" si="92"/>
        <v>2.4031430221436792E-2</v>
      </c>
    </row>
    <row r="5955" spans="1:37" x14ac:dyDescent="0.25">
      <c r="A5955">
        <v>5953</v>
      </c>
      <c r="B5955" s="1">
        <v>1.17E-2</v>
      </c>
      <c r="C5955" s="1">
        <v>-5.0770545680699089E-5</v>
      </c>
      <c r="D5955" s="58">
        <v>9.8250135573057298E-2</v>
      </c>
      <c r="E5955" s="58">
        <v>7.033082586616593E-2</v>
      </c>
      <c r="F5955" s="58">
        <v>0.12926321661062595</v>
      </c>
      <c r="G5955" s="58">
        <v>0.11236742763551885</v>
      </c>
      <c r="H5955" s="58">
        <v>0.12958692682672415</v>
      </c>
      <c r="I5955" s="58">
        <v>0.1054648130320216</v>
      </c>
      <c r="J5955" s="58">
        <v>0.10005359544526445</v>
      </c>
      <c r="K5955" s="58">
        <v>5.4152513381445715E-2</v>
      </c>
      <c r="L5955" s="58">
        <v>5.7106969816233956E-2</v>
      </c>
      <c r="M5955" s="58">
        <v>0.11888424346516284</v>
      </c>
      <c r="N5955" s="58">
        <v>2.4539332347779268E-2</v>
      </c>
      <c r="O5955" s="58">
        <v>0</v>
      </c>
      <c r="P5955" s="58">
        <v>0</v>
      </c>
      <c r="Q5955" s="58">
        <v>0</v>
      </c>
      <c r="R5955" s="58">
        <v>0</v>
      </c>
      <c r="S5955" s="58">
        <v>0</v>
      </c>
      <c r="T5955" s="58">
        <v>0</v>
      </c>
      <c r="U5955" s="58">
        <v>0</v>
      </c>
      <c r="V5955" s="58">
        <v>0</v>
      </c>
      <c r="W5955" s="58">
        <v>0</v>
      </c>
      <c r="X5955" s="58">
        <v>0</v>
      </c>
      <c r="Y5955" s="58">
        <v>0</v>
      </c>
      <c r="Z5955" s="58">
        <v>0</v>
      </c>
      <c r="AA5955" s="58">
        <v>0</v>
      </c>
      <c r="AB5955" s="58">
        <v>0</v>
      </c>
      <c r="AC5955" s="58">
        <v>0</v>
      </c>
      <c r="AD5955" s="58">
        <v>0</v>
      </c>
      <c r="AE5955" s="58">
        <v>0</v>
      </c>
      <c r="AF5955" s="58">
        <v>0</v>
      </c>
      <c r="AG5955" s="58">
        <v>0</v>
      </c>
      <c r="AH5955" s="58">
        <v>0</v>
      </c>
      <c r="AI5955" s="58">
        <v>0</v>
      </c>
      <c r="AK5955" s="64">
        <f t="shared" si="92"/>
        <v>-4.3393628786922295E-3</v>
      </c>
    </row>
    <row r="5956" spans="1:37" x14ac:dyDescent="0.25">
      <c r="A5956">
        <v>5954</v>
      </c>
      <c r="B5956" s="1">
        <v>1.14E-2</v>
      </c>
      <c r="C5956" s="1">
        <v>3.4327745170132935E-4</v>
      </c>
      <c r="D5956" s="58">
        <v>6.6705193078280517E-2</v>
      </c>
      <c r="E5956" s="58">
        <v>0.15769181101941221</v>
      </c>
      <c r="F5956" s="58">
        <v>7.8311134057941753E-2</v>
      </c>
      <c r="G5956" s="58">
        <v>1.7696212748532534E-2</v>
      </c>
      <c r="H5956" s="58">
        <v>2.985201777362529E-2</v>
      </c>
      <c r="I5956" s="58">
        <v>6.7439076326777786E-2</v>
      </c>
      <c r="J5956" s="58">
        <v>0.11334331950194297</v>
      </c>
      <c r="K5956" s="58">
        <v>4.9691761062302657E-2</v>
      </c>
      <c r="L5956" s="58">
        <v>0.18976744928358316</v>
      </c>
      <c r="M5956" s="58">
        <v>0.21661812378254985</v>
      </c>
      <c r="N5956" s="58">
        <v>1.2883901365051149E-2</v>
      </c>
      <c r="O5956" s="58">
        <v>0</v>
      </c>
      <c r="P5956" s="58">
        <v>0</v>
      </c>
      <c r="Q5956" s="58">
        <v>0</v>
      </c>
      <c r="R5956" s="58">
        <v>0</v>
      </c>
      <c r="S5956" s="58">
        <v>0</v>
      </c>
      <c r="T5956" s="58">
        <v>0</v>
      </c>
      <c r="U5956" s="58">
        <v>0</v>
      </c>
      <c r="V5956" s="58">
        <v>0</v>
      </c>
      <c r="W5956" s="58">
        <v>0</v>
      </c>
      <c r="X5956" s="58">
        <v>0</v>
      </c>
      <c r="Y5956" s="58">
        <v>0</v>
      </c>
      <c r="Z5956" s="58">
        <v>0</v>
      </c>
      <c r="AA5956" s="58">
        <v>0</v>
      </c>
      <c r="AB5956" s="58">
        <v>0</v>
      </c>
      <c r="AC5956" s="58">
        <v>0</v>
      </c>
      <c r="AD5956" s="58">
        <v>0</v>
      </c>
      <c r="AE5956" s="58">
        <v>0</v>
      </c>
      <c r="AF5956" s="58">
        <v>0</v>
      </c>
      <c r="AG5956" s="58">
        <v>0</v>
      </c>
      <c r="AH5956" s="58">
        <v>0</v>
      </c>
      <c r="AI5956" s="58">
        <v>0</v>
      </c>
      <c r="AK5956" s="64">
        <f t="shared" ref="AK5956:AK6019" si="93">C5956/B5956</f>
        <v>3.0112057166783276E-2</v>
      </c>
    </row>
    <row r="5957" spans="1:37" x14ac:dyDescent="0.25">
      <c r="A5957">
        <v>5955</v>
      </c>
      <c r="B5957" s="1">
        <v>1.41E-2</v>
      </c>
      <c r="C5957" s="1">
        <v>9.9377547896388761E-5</v>
      </c>
      <c r="D5957" s="58">
        <v>7.5206399791992867E-2</v>
      </c>
      <c r="E5957" s="58">
        <v>0.16337121174010985</v>
      </c>
      <c r="F5957" s="58">
        <v>7.3920519837095286E-2</v>
      </c>
      <c r="G5957" s="58">
        <v>1.7994984469745302E-3</v>
      </c>
      <c r="H5957" s="58">
        <v>1.4231404671097564E-2</v>
      </c>
      <c r="I5957" s="58">
        <v>0.11462298852894333</v>
      </c>
      <c r="J5957" s="58">
        <v>0.15131553558618291</v>
      </c>
      <c r="K5957" s="58">
        <v>0.14450359586532571</v>
      </c>
      <c r="L5957" s="58">
        <v>0.12200798225514604</v>
      </c>
      <c r="M5957" s="58">
        <v>2.6135050530532857E-2</v>
      </c>
      <c r="N5957" s="58">
        <v>0.11288581274659903</v>
      </c>
      <c r="O5957" s="58">
        <v>0</v>
      </c>
      <c r="P5957" s="58">
        <v>0</v>
      </c>
      <c r="Q5957" s="58">
        <v>0</v>
      </c>
      <c r="R5957" s="58">
        <v>0</v>
      </c>
      <c r="S5957" s="58">
        <v>0</v>
      </c>
      <c r="T5957" s="58">
        <v>0</v>
      </c>
      <c r="U5957" s="58">
        <v>0</v>
      </c>
      <c r="V5957" s="58">
        <v>0</v>
      </c>
      <c r="W5957" s="58">
        <v>0</v>
      </c>
      <c r="X5957" s="58">
        <v>0</v>
      </c>
      <c r="Y5957" s="58">
        <v>0</v>
      </c>
      <c r="Z5957" s="58">
        <v>0</v>
      </c>
      <c r="AA5957" s="58">
        <v>0</v>
      </c>
      <c r="AB5957" s="58">
        <v>0</v>
      </c>
      <c r="AC5957" s="58">
        <v>0</v>
      </c>
      <c r="AD5957" s="58">
        <v>0</v>
      </c>
      <c r="AE5957" s="58">
        <v>0</v>
      </c>
      <c r="AF5957" s="58">
        <v>0</v>
      </c>
      <c r="AG5957" s="58">
        <v>0</v>
      </c>
      <c r="AH5957" s="58">
        <v>0</v>
      </c>
      <c r="AI5957" s="58">
        <v>0</v>
      </c>
      <c r="AK5957" s="64">
        <f t="shared" si="93"/>
        <v>7.048053042297075E-3</v>
      </c>
    </row>
    <row r="5958" spans="1:37" x14ac:dyDescent="0.25">
      <c r="A5958">
        <v>5956</v>
      </c>
      <c r="B5958" s="1">
        <v>1.17E-2</v>
      </c>
      <c r="C5958" s="1">
        <v>8.4346963976616855E-6</v>
      </c>
      <c r="D5958" s="58">
        <v>5.2578053588112676E-2</v>
      </c>
      <c r="E5958" s="58">
        <v>0.10949223055344104</v>
      </c>
      <c r="F5958" s="58">
        <v>0.16424952935975631</v>
      </c>
      <c r="G5958" s="58">
        <v>4.8364517644179358E-2</v>
      </c>
      <c r="H5958" s="58">
        <v>0.13993618856085757</v>
      </c>
      <c r="I5958" s="58">
        <v>8.094452993516614E-2</v>
      </c>
      <c r="J5958" s="58">
        <v>6.0844467374417607E-2</v>
      </c>
      <c r="K5958" s="58">
        <v>6.5979859858802656E-2</v>
      </c>
      <c r="L5958" s="58">
        <v>7.0634854416209022E-2</v>
      </c>
      <c r="M5958" s="58">
        <v>3.5290963460197992E-2</v>
      </c>
      <c r="N5958" s="58">
        <v>0.17168480524885968</v>
      </c>
      <c r="O5958" s="58">
        <v>0</v>
      </c>
      <c r="P5958" s="58">
        <v>0</v>
      </c>
      <c r="Q5958" s="58">
        <v>0</v>
      </c>
      <c r="R5958" s="58">
        <v>0</v>
      </c>
      <c r="S5958" s="58">
        <v>0</v>
      </c>
      <c r="T5958" s="58">
        <v>0</v>
      </c>
      <c r="U5958" s="58">
        <v>0</v>
      </c>
      <c r="V5958" s="58">
        <v>0</v>
      </c>
      <c r="W5958" s="58">
        <v>0</v>
      </c>
      <c r="X5958" s="58">
        <v>0</v>
      </c>
      <c r="Y5958" s="58">
        <v>0</v>
      </c>
      <c r="Z5958" s="58">
        <v>0</v>
      </c>
      <c r="AA5958" s="58">
        <v>0</v>
      </c>
      <c r="AB5958" s="58">
        <v>0</v>
      </c>
      <c r="AC5958" s="58">
        <v>0</v>
      </c>
      <c r="AD5958" s="58">
        <v>0</v>
      </c>
      <c r="AE5958" s="58">
        <v>0</v>
      </c>
      <c r="AF5958" s="58">
        <v>0</v>
      </c>
      <c r="AG5958" s="58">
        <v>0</v>
      </c>
      <c r="AH5958" s="58">
        <v>0</v>
      </c>
      <c r="AI5958" s="58">
        <v>0</v>
      </c>
      <c r="AK5958" s="64">
        <f t="shared" si="93"/>
        <v>7.2091422202236622E-4</v>
      </c>
    </row>
    <row r="5959" spans="1:37" x14ac:dyDescent="0.25">
      <c r="A5959">
        <v>5957</v>
      </c>
      <c r="B5959" s="1">
        <v>1.29E-2</v>
      </c>
      <c r="C5959" s="1">
        <v>5.6424626048514876E-6</v>
      </c>
      <c r="D5959" s="58">
        <v>4.6780767145777717E-2</v>
      </c>
      <c r="E5959" s="58">
        <v>0.11779372659579515</v>
      </c>
      <c r="F5959" s="58">
        <v>0.11454262343798936</v>
      </c>
      <c r="G5959" s="58">
        <v>0.10025889971743188</v>
      </c>
      <c r="H5959" s="58">
        <v>9.4322106825783389E-2</v>
      </c>
      <c r="I5959" s="58">
        <v>0.12629699522973653</v>
      </c>
      <c r="J5959" s="58">
        <v>9.0542217152808316E-2</v>
      </c>
      <c r="K5959" s="58">
        <v>9.3865689868180738E-2</v>
      </c>
      <c r="L5959" s="58">
        <v>9.2989153111009012E-2</v>
      </c>
      <c r="M5959" s="58">
        <v>4.1006204706034673E-2</v>
      </c>
      <c r="N5959" s="58">
        <v>8.160161620945322E-2</v>
      </c>
      <c r="O5959" s="58">
        <v>0</v>
      </c>
      <c r="P5959" s="58">
        <v>0</v>
      </c>
      <c r="Q5959" s="58">
        <v>0</v>
      </c>
      <c r="R5959" s="58">
        <v>0</v>
      </c>
      <c r="S5959" s="58">
        <v>0</v>
      </c>
      <c r="T5959" s="58">
        <v>0</v>
      </c>
      <c r="U5959" s="58">
        <v>0</v>
      </c>
      <c r="V5959" s="58">
        <v>0</v>
      </c>
      <c r="W5959" s="58">
        <v>0</v>
      </c>
      <c r="X5959" s="58">
        <v>0</v>
      </c>
      <c r="Y5959" s="58">
        <v>0</v>
      </c>
      <c r="Z5959" s="58">
        <v>0</v>
      </c>
      <c r="AA5959" s="58">
        <v>0</v>
      </c>
      <c r="AB5959" s="58">
        <v>0</v>
      </c>
      <c r="AC5959" s="58">
        <v>0</v>
      </c>
      <c r="AD5959" s="58">
        <v>0</v>
      </c>
      <c r="AE5959" s="58">
        <v>0</v>
      </c>
      <c r="AF5959" s="58">
        <v>0</v>
      </c>
      <c r="AG5959" s="58">
        <v>0</v>
      </c>
      <c r="AH5959" s="58">
        <v>0</v>
      </c>
      <c r="AI5959" s="58">
        <v>0</v>
      </c>
      <c r="AK5959" s="64">
        <f t="shared" si="93"/>
        <v>4.3740020192647192E-4</v>
      </c>
    </row>
    <row r="5960" spans="1:37" x14ac:dyDescent="0.25">
      <c r="A5960">
        <v>5958</v>
      </c>
      <c r="B5960" s="1">
        <v>1.09E-2</v>
      </c>
      <c r="C5960" s="1">
        <v>3.1766922270241448E-4</v>
      </c>
      <c r="D5960" s="58">
        <v>7.3780814696103869E-2</v>
      </c>
      <c r="E5960" s="58">
        <v>0.11531819364769859</v>
      </c>
      <c r="F5960" s="58">
        <v>0.14159454594129339</v>
      </c>
      <c r="G5960" s="58">
        <v>0.14911716361596938</v>
      </c>
      <c r="H5960" s="58">
        <v>1.5064424845583235E-2</v>
      </c>
      <c r="I5960" s="58">
        <v>7.062608058392819E-3</v>
      </c>
      <c r="J5960" s="58">
        <v>0.10763287269438213</v>
      </c>
      <c r="K5960" s="58">
        <v>5.9750842171395072E-3</v>
      </c>
      <c r="L5960" s="58">
        <v>0.11723548142944067</v>
      </c>
      <c r="M5960" s="58">
        <v>0.12351818840230755</v>
      </c>
      <c r="N5960" s="58">
        <v>0.14370062245168894</v>
      </c>
      <c r="O5960" s="58">
        <v>0</v>
      </c>
      <c r="P5960" s="58">
        <v>0</v>
      </c>
      <c r="Q5960" s="58">
        <v>0</v>
      </c>
      <c r="R5960" s="58">
        <v>0</v>
      </c>
      <c r="S5960" s="58">
        <v>0</v>
      </c>
      <c r="T5960" s="58">
        <v>0</v>
      </c>
      <c r="U5960" s="58">
        <v>0</v>
      </c>
      <c r="V5960" s="58">
        <v>0</v>
      </c>
      <c r="W5960" s="58">
        <v>0</v>
      </c>
      <c r="X5960" s="58">
        <v>0</v>
      </c>
      <c r="Y5960" s="58">
        <v>0</v>
      </c>
      <c r="Z5960" s="58">
        <v>0</v>
      </c>
      <c r="AA5960" s="58">
        <v>0</v>
      </c>
      <c r="AB5960" s="58">
        <v>0</v>
      </c>
      <c r="AC5960" s="58">
        <v>0</v>
      </c>
      <c r="AD5960" s="58">
        <v>0</v>
      </c>
      <c r="AE5960" s="58">
        <v>0</v>
      </c>
      <c r="AF5960" s="58">
        <v>0</v>
      </c>
      <c r="AG5960" s="58">
        <v>0</v>
      </c>
      <c r="AH5960" s="58">
        <v>0</v>
      </c>
      <c r="AI5960" s="58">
        <v>0</v>
      </c>
      <c r="AK5960" s="64">
        <f t="shared" si="93"/>
        <v>2.9143965385542613E-2</v>
      </c>
    </row>
    <row r="5961" spans="1:37" x14ac:dyDescent="0.25">
      <c r="A5961">
        <v>5959</v>
      </c>
      <c r="B5961" s="1">
        <v>1.37E-2</v>
      </c>
      <c r="C5961" s="1">
        <v>2.3937794349924686E-5</v>
      </c>
      <c r="D5961" s="58">
        <v>0.16459036853261422</v>
      </c>
      <c r="E5961" s="58">
        <v>0.13007225217171381</v>
      </c>
      <c r="F5961" s="58">
        <v>0.16989490495640355</v>
      </c>
      <c r="G5961" s="58">
        <v>0.15067002355668793</v>
      </c>
      <c r="H5961" s="58">
        <v>3.1955637631464029E-2</v>
      </c>
      <c r="I5961" s="58">
        <v>2.856932106489437E-3</v>
      </c>
      <c r="J5961" s="58">
        <v>0.10584440032676898</v>
      </c>
      <c r="K5961" s="58">
        <v>8.5847923044084923E-2</v>
      </c>
      <c r="L5961" s="58">
        <v>3.1684650808120732E-2</v>
      </c>
      <c r="M5961" s="58">
        <v>4.460966668317394E-2</v>
      </c>
      <c r="N5961" s="58">
        <v>8.1973240182478396E-2</v>
      </c>
      <c r="O5961" s="58">
        <v>0</v>
      </c>
      <c r="P5961" s="58">
        <v>0</v>
      </c>
      <c r="Q5961" s="58">
        <v>0</v>
      </c>
      <c r="R5961" s="58">
        <v>0</v>
      </c>
      <c r="S5961" s="58">
        <v>0</v>
      </c>
      <c r="T5961" s="58">
        <v>0</v>
      </c>
      <c r="U5961" s="58">
        <v>0</v>
      </c>
      <c r="V5961" s="58">
        <v>0</v>
      </c>
      <c r="W5961" s="58">
        <v>0</v>
      </c>
      <c r="X5961" s="58">
        <v>0</v>
      </c>
      <c r="Y5961" s="58">
        <v>0</v>
      </c>
      <c r="Z5961" s="58">
        <v>0</v>
      </c>
      <c r="AA5961" s="58">
        <v>0</v>
      </c>
      <c r="AB5961" s="58">
        <v>0</v>
      </c>
      <c r="AC5961" s="58">
        <v>0</v>
      </c>
      <c r="AD5961" s="58">
        <v>0</v>
      </c>
      <c r="AE5961" s="58">
        <v>0</v>
      </c>
      <c r="AF5961" s="58">
        <v>0</v>
      </c>
      <c r="AG5961" s="58">
        <v>0</v>
      </c>
      <c r="AH5961" s="58">
        <v>0</v>
      </c>
      <c r="AI5961" s="58">
        <v>0</v>
      </c>
      <c r="AK5961" s="64">
        <f t="shared" si="93"/>
        <v>1.7472842591185901E-3</v>
      </c>
    </row>
    <row r="5962" spans="1:37" x14ac:dyDescent="0.25">
      <c r="A5962">
        <v>5960</v>
      </c>
      <c r="B5962" s="1">
        <v>1.23E-2</v>
      </c>
      <c r="C5962" s="1">
        <v>1.8414077253820581E-4</v>
      </c>
      <c r="D5962" s="58">
        <v>8.6105209227563859E-2</v>
      </c>
      <c r="E5962" s="58">
        <v>0.11893636720949753</v>
      </c>
      <c r="F5962" s="58">
        <v>6.5068192571481567E-2</v>
      </c>
      <c r="G5962" s="58">
        <v>7.5405681599462246E-2</v>
      </c>
      <c r="H5962" s="58">
        <v>0.21949474355456738</v>
      </c>
      <c r="I5962" s="58">
        <v>8.4784032286511879E-2</v>
      </c>
      <c r="J5962" s="58">
        <v>5.8985208160302421E-2</v>
      </c>
      <c r="K5962" s="58">
        <v>6.8564780069429274E-2</v>
      </c>
      <c r="L5962" s="58">
        <v>0.15584172020389309</v>
      </c>
      <c r="M5962" s="58">
        <v>1.2563183625769959E-2</v>
      </c>
      <c r="N5962" s="58">
        <v>5.425088149152095E-2</v>
      </c>
      <c r="O5962" s="58">
        <v>0</v>
      </c>
      <c r="P5962" s="58">
        <v>0</v>
      </c>
      <c r="Q5962" s="58">
        <v>0</v>
      </c>
      <c r="R5962" s="58">
        <v>0</v>
      </c>
      <c r="S5962" s="58">
        <v>0</v>
      </c>
      <c r="T5962" s="58">
        <v>0</v>
      </c>
      <c r="U5962" s="58">
        <v>0</v>
      </c>
      <c r="V5962" s="58">
        <v>0</v>
      </c>
      <c r="W5962" s="58">
        <v>0</v>
      </c>
      <c r="X5962" s="58">
        <v>0</v>
      </c>
      <c r="Y5962" s="58">
        <v>0</v>
      </c>
      <c r="Z5962" s="58">
        <v>0</v>
      </c>
      <c r="AA5962" s="58">
        <v>0</v>
      </c>
      <c r="AB5962" s="58">
        <v>0</v>
      </c>
      <c r="AC5962" s="58">
        <v>0</v>
      </c>
      <c r="AD5962" s="58">
        <v>0</v>
      </c>
      <c r="AE5962" s="58">
        <v>0</v>
      </c>
      <c r="AF5962" s="58">
        <v>0</v>
      </c>
      <c r="AG5962" s="58">
        <v>0</v>
      </c>
      <c r="AH5962" s="58">
        <v>0</v>
      </c>
      <c r="AI5962" s="58">
        <v>0</v>
      </c>
      <c r="AK5962" s="64">
        <f t="shared" si="93"/>
        <v>1.4970794515301285E-2</v>
      </c>
    </row>
    <row r="5963" spans="1:37" x14ac:dyDescent="0.25">
      <c r="A5963">
        <v>5961</v>
      </c>
      <c r="B5963" s="1">
        <v>1.3899999999999999E-2</v>
      </c>
      <c r="C5963" s="1">
        <v>1.3587521306574377E-4</v>
      </c>
      <c r="D5963" s="58">
        <v>3.5372120752542174E-2</v>
      </c>
      <c r="E5963" s="58">
        <v>0.16413422477056414</v>
      </c>
      <c r="F5963" s="58">
        <v>7.1066273875307395E-2</v>
      </c>
      <c r="G5963" s="58">
        <v>3.8622304594472856E-2</v>
      </c>
      <c r="H5963" s="58">
        <v>9.1509768133250013E-2</v>
      </c>
      <c r="I5963" s="58">
        <v>0.11520733381050136</v>
      </c>
      <c r="J5963" s="58">
        <v>0.11854438497579883</v>
      </c>
      <c r="K5963" s="58">
        <v>0.13017329631302618</v>
      </c>
      <c r="L5963" s="58">
        <v>0.14639898923477454</v>
      </c>
      <c r="M5963" s="58">
        <v>3.5875352068086147E-2</v>
      </c>
      <c r="N5963" s="58">
        <v>5.3095951471676492E-2</v>
      </c>
      <c r="O5963" s="58">
        <v>0</v>
      </c>
      <c r="P5963" s="58">
        <v>0</v>
      </c>
      <c r="Q5963" s="58">
        <v>0</v>
      </c>
      <c r="R5963" s="58">
        <v>0</v>
      </c>
      <c r="S5963" s="58">
        <v>0</v>
      </c>
      <c r="T5963" s="58">
        <v>0</v>
      </c>
      <c r="U5963" s="58">
        <v>0</v>
      </c>
      <c r="V5963" s="58">
        <v>0</v>
      </c>
      <c r="W5963" s="58">
        <v>0</v>
      </c>
      <c r="X5963" s="58">
        <v>0</v>
      </c>
      <c r="Y5963" s="58">
        <v>0</v>
      </c>
      <c r="Z5963" s="58">
        <v>0</v>
      </c>
      <c r="AA5963" s="58">
        <v>0</v>
      </c>
      <c r="AB5963" s="58">
        <v>0</v>
      </c>
      <c r="AC5963" s="58">
        <v>0</v>
      </c>
      <c r="AD5963" s="58">
        <v>0</v>
      </c>
      <c r="AE5963" s="58">
        <v>0</v>
      </c>
      <c r="AF5963" s="58">
        <v>0</v>
      </c>
      <c r="AG5963" s="58">
        <v>0</v>
      </c>
      <c r="AH5963" s="58">
        <v>0</v>
      </c>
      <c r="AI5963" s="58">
        <v>0</v>
      </c>
      <c r="AK5963" s="64">
        <f t="shared" si="93"/>
        <v>9.7751951845858834E-3</v>
      </c>
    </row>
    <row r="5964" spans="1:37" x14ac:dyDescent="0.25">
      <c r="A5964">
        <v>5962</v>
      </c>
      <c r="B5964" s="1">
        <v>0.01</v>
      </c>
      <c r="C5964" s="1">
        <v>3.0531547590494443E-4</v>
      </c>
      <c r="D5964" s="58">
        <v>7.2044956444857908E-2</v>
      </c>
      <c r="E5964" s="58">
        <v>7.9308842393730705E-2</v>
      </c>
      <c r="F5964" s="58">
        <v>0.10577367792600617</v>
      </c>
      <c r="G5964" s="58">
        <v>1.6547651451011076E-2</v>
      </c>
      <c r="H5964" s="58">
        <v>0.1887023099889088</v>
      </c>
      <c r="I5964" s="58">
        <v>1.5189455194991626E-2</v>
      </c>
      <c r="J5964" s="58">
        <v>0.1618146636547122</v>
      </c>
      <c r="K5964" s="58">
        <v>9.3490405647468199E-3</v>
      </c>
      <c r="L5964" s="58">
        <v>0.10196126606242895</v>
      </c>
      <c r="M5964" s="58">
        <v>7.0399291881038079E-2</v>
      </c>
      <c r="N5964" s="58">
        <v>0.17890884443756766</v>
      </c>
      <c r="O5964" s="58">
        <v>0</v>
      </c>
      <c r="P5964" s="58">
        <v>0</v>
      </c>
      <c r="Q5964" s="58">
        <v>0</v>
      </c>
      <c r="R5964" s="58">
        <v>0</v>
      </c>
      <c r="S5964" s="58">
        <v>0</v>
      </c>
      <c r="T5964" s="58">
        <v>0</v>
      </c>
      <c r="U5964" s="58">
        <v>0</v>
      </c>
      <c r="V5964" s="58">
        <v>0</v>
      </c>
      <c r="W5964" s="58">
        <v>0</v>
      </c>
      <c r="X5964" s="58">
        <v>0</v>
      </c>
      <c r="Y5964" s="58">
        <v>0</v>
      </c>
      <c r="Z5964" s="58">
        <v>0</v>
      </c>
      <c r="AA5964" s="58">
        <v>0</v>
      </c>
      <c r="AB5964" s="58">
        <v>0</v>
      </c>
      <c r="AC5964" s="58">
        <v>0</v>
      </c>
      <c r="AD5964" s="58">
        <v>0</v>
      </c>
      <c r="AE5964" s="58">
        <v>0</v>
      </c>
      <c r="AF5964" s="58">
        <v>0</v>
      </c>
      <c r="AG5964" s="58">
        <v>0</v>
      </c>
      <c r="AH5964" s="58">
        <v>0</v>
      </c>
      <c r="AI5964" s="58">
        <v>0</v>
      </c>
      <c r="AK5964" s="64">
        <f t="shared" si="93"/>
        <v>3.0531547590494441E-2</v>
      </c>
    </row>
    <row r="5965" spans="1:37" x14ac:dyDescent="0.25">
      <c r="A5965">
        <v>5963</v>
      </c>
      <c r="B5965" s="1">
        <v>1.15E-2</v>
      </c>
      <c r="C5965" s="1">
        <v>-8.0493657110863467E-6</v>
      </c>
      <c r="D5965" s="58">
        <v>0.11221010092348259</v>
      </c>
      <c r="E5965" s="58">
        <v>3.925075642980997E-2</v>
      </c>
      <c r="F5965" s="58">
        <v>0.11832347885436695</v>
      </c>
      <c r="G5965" s="58">
        <v>8.8879332477980508E-2</v>
      </c>
      <c r="H5965" s="58">
        <v>0.12440510589133515</v>
      </c>
      <c r="I5965" s="58">
        <v>0.14685987193840283</v>
      </c>
      <c r="J5965" s="58">
        <v>0.12472409018867314</v>
      </c>
      <c r="K5965" s="58">
        <v>3.3095144351339631E-2</v>
      </c>
      <c r="L5965" s="58">
        <v>0.11048982725422406</v>
      </c>
      <c r="M5965" s="58">
        <v>1.373990937726461E-2</v>
      </c>
      <c r="N5965" s="58">
        <v>8.8022382313120692E-2</v>
      </c>
      <c r="O5965" s="58">
        <v>0</v>
      </c>
      <c r="P5965" s="58">
        <v>0</v>
      </c>
      <c r="Q5965" s="58">
        <v>0</v>
      </c>
      <c r="R5965" s="58">
        <v>0</v>
      </c>
      <c r="S5965" s="58">
        <v>0</v>
      </c>
      <c r="T5965" s="58">
        <v>0</v>
      </c>
      <c r="U5965" s="58">
        <v>0</v>
      </c>
      <c r="V5965" s="58">
        <v>0</v>
      </c>
      <c r="W5965" s="58">
        <v>0</v>
      </c>
      <c r="X5965" s="58">
        <v>0</v>
      </c>
      <c r="Y5965" s="58">
        <v>0</v>
      </c>
      <c r="Z5965" s="58">
        <v>0</v>
      </c>
      <c r="AA5965" s="58">
        <v>0</v>
      </c>
      <c r="AB5965" s="58">
        <v>0</v>
      </c>
      <c r="AC5965" s="58">
        <v>0</v>
      </c>
      <c r="AD5965" s="58">
        <v>0</v>
      </c>
      <c r="AE5965" s="58">
        <v>0</v>
      </c>
      <c r="AF5965" s="58">
        <v>0</v>
      </c>
      <c r="AG5965" s="58">
        <v>0</v>
      </c>
      <c r="AH5965" s="58">
        <v>0</v>
      </c>
      <c r="AI5965" s="58">
        <v>0</v>
      </c>
      <c r="AK5965" s="64">
        <f t="shared" si="93"/>
        <v>-6.9994484444229103E-4</v>
      </c>
    </row>
    <row r="5966" spans="1:37" x14ac:dyDescent="0.25">
      <c r="A5966">
        <v>5964</v>
      </c>
      <c r="B5966" s="1">
        <v>1.3100000000000001E-2</v>
      </c>
      <c r="C5966" s="1">
        <v>-7.3554214281414709E-5</v>
      </c>
      <c r="D5966" s="58">
        <v>9.1958673594863607E-2</v>
      </c>
      <c r="E5966" s="58">
        <v>0.13253877153991525</v>
      </c>
      <c r="F5966" s="58">
        <v>0.12584368821700048</v>
      </c>
      <c r="G5966" s="58">
        <v>7.3466062257004486E-2</v>
      </c>
      <c r="H5966" s="58">
        <v>2.9742361880751608E-3</v>
      </c>
      <c r="I5966" s="58">
        <v>6.3188262234947903E-2</v>
      </c>
      <c r="J5966" s="58">
        <v>6.57333331850945E-2</v>
      </c>
      <c r="K5966" s="58">
        <v>0.15934077022246484</v>
      </c>
      <c r="L5966" s="58">
        <v>0.15421377086205004</v>
      </c>
      <c r="M5966" s="58">
        <v>0.11950674463605021</v>
      </c>
      <c r="N5966" s="58">
        <v>1.1235687062533703E-2</v>
      </c>
      <c r="O5966" s="58">
        <v>0</v>
      </c>
      <c r="P5966" s="58">
        <v>0</v>
      </c>
      <c r="Q5966" s="58">
        <v>0</v>
      </c>
      <c r="R5966" s="58">
        <v>0</v>
      </c>
      <c r="S5966" s="58">
        <v>0</v>
      </c>
      <c r="T5966" s="58">
        <v>0</v>
      </c>
      <c r="U5966" s="58">
        <v>0</v>
      </c>
      <c r="V5966" s="58">
        <v>0</v>
      </c>
      <c r="W5966" s="58">
        <v>0</v>
      </c>
      <c r="X5966" s="58">
        <v>0</v>
      </c>
      <c r="Y5966" s="58">
        <v>0</v>
      </c>
      <c r="Z5966" s="58">
        <v>0</v>
      </c>
      <c r="AA5966" s="58">
        <v>0</v>
      </c>
      <c r="AB5966" s="58">
        <v>0</v>
      </c>
      <c r="AC5966" s="58">
        <v>0</v>
      </c>
      <c r="AD5966" s="58">
        <v>0</v>
      </c>
      <c r="AE5966" s="58">
        <v>0</v>
      </c>
      <c r="AF5966" s="58">
        <v>0</v>
      </c>
      <c r="AG5966" s="58">
        <v>0</v>
      </c>
      <c r="AH5966" s="58">
        <v>0</v>
      </c>
      <c r="AI5966" s="58">
        <v>0</v>
      </c>
      <c r="AK5966" s="64">
        <f t="shared" si="93"/>
        <v>-5.6148255176652444E-3</v>
      </c>
    </row>
    <row r="5967" spans="1:37" x14ac:dyDescent="0.25">
      <c r="A5967">
        <v>5965</v>
      </c>
      <c r="B5967" s="1">
        <v>1.52E-2</v>
      </c>
      <c r="C5967" s="1">
        <v>-3.6033851520959485E-4</v>
      </c>
      <c r="D5967" s="58">
        <v>0.1318829896202206</v>
      </c>
      <c r="E5967" s="58">
        <v>0.12916626076678989</v>
      </c>
      <c r="F5967" s="58">
        <v>9.4057915528568042E-2</v>
      </c>
      <c r="G5967" s="58">
        <v>2.9118884402777379E-2</v>
      </c>
      <c r="H5967" s="58">
        <v>0.1957849214266657</v>
      </c>
      <c r="I5967" s="58">
        <v>7.4342634155937115E-2</v>
      </c>
      <c r="J5967" s="58">
        <v>2.7773693649648018E-2</v>
      </c>
      <c r="K5967" s="58">
        <v>0.22367653784998143</v>
      </c>
      <c r="L5967" s="58">
        <v>1.2167538870603808E-2</v>
      </c>
      <c r="M5967" s="58">
        <v>8.0635642534820029E-2</v>
      </c>
      <c r="N5967" s="58">
        <v>1.3929811939878381E-3</v>
      </c>
      <c r="O5967" s="58">
        <v>0</v>
      </c>
      <c r="P5967" s="58">
        <v>0</v>
      </c>
      <c r="Q5967" s="58">
        <v>0</v>
      </c>
      <c r="R5967" s="58">
        <v>0</v>
      </c>
      <c r="S5967" s="58">
        <v>0</v>
      </c>
      <c r="T5967" s="58">
        <v>0</v>
      </c>
      <c r="U5967" s="58">
        <v>0</v>
      </c>
      <c r="V5967" s="58">
        <v>0</v>
      </c>
      <c r="W5967" s="58">
        <v>0</v>
      </c>
      <c r="X5967" s="58">
        <v>0</v>
      </c>
      <c r="Y5967" s="58">
        <v>0</v>
      </c>
      <c r="Z5967" s="58">
        <v>0</v>
      </c>
      <c r="AA5967" s="58">
        <v>0</v>
      </c>
      <c r="AB5967" s="58">
        <v>0</v>
      </c>
      <c r="AC5967" s="58">
        <v>0</v>
      </c>
      <c r="AD5967" s="58">
        <v>0</v>
      </c>
      <c r="AE5967" s="58">
        <v>0</v>
      </c>
      <c r="AF5967" s="58">
        <v>0</v>
      </c>
      <c r="AG5967" s="58">
        <v>0</v>
      </c>
      <c r="AH5967" s="58">
        <v>0</v>
      </c>
      <c r="AI5967" s="58">
        <v>0</v>
      </c>
      <c r="AK5967" s="64">
        <f t="shared" si="93"/>
        <v>-2.3706481263789134E-2</v>
      </c>
    </row>
    <row r="5968" spans="1:37" x14ac:dyDescent="0.25">
      <c r="A5968">
        <v>5966</v>
      </c>
      <c r="B5968" s="1">
        <v>1.29E-2</v>
      </c>
      <c r="C5968" s="1">
        <v>-1.2012820862601233E-5</v>
      </c>
      <c r="D5968" s="58">
        <v>0.15701868442290179</v>
      </c>
      <c r="E5968" s="58">
        <v>0.12740816697426252</v>
      </c>
      <c r="F5968" s="58">
        <v>2.0779443226450834E-3</v>
      </c>
      <c r="G5968" s="58">
        <v>8.1971353353822302E-2</v>
      </c>
      <c r="H5968" s="58">
        <v>7.433326371791539E-2</v>
      </c>
      <c r="I5968" s="58">
        <v>0.11100638230953663</v>
      </c>
      <c r="J5968" s="58">
        <v>1.4787621265047369E-2</v>
      </c>
      <c r="K5968" s="58">
        <v>0.13851044660347359</v>
      </c>
      <c r="L5968" s="58">
        <v>0.1111899258239631</v>
      </c>
      <c r="M5968" s="58">
        <v>0.14498922542423542</v>
      </c>
      <c r="N5968" s="58">
        <v>3.6706985782196812E-2</v>
      </c>
      <c r="O5968" s="58">
        <v>0</v>
      </c>
      <c r="P5968" s="58">
        <v>0</v>
      </c>
      <c r="Q5968" s="58">
        <v>0</v>
      </c>
      <c r="R5968" s="58">
        <v>0</v>
      </c>
      <c r="S5968" s="58">
        <v>0</v>
      </c>
      <c r="T5968" s="58">
        <v>0</v>
      </c>
      <c r="U5968" s="58">
        <v>0</v>
      </c>
      <c r="V5968" s="58">
        <v>0</v>
      </c>
      <c r="W5968" s="58">
        <v>0</v>
      </c>
      <c r="X5968" s="58">
        <v>0</v>
      </c>
      <c r="Y5968" s="58">
        <v>0</v>
      </c>
      <c r="Z5968" s="58">
        <v>0</v>
      </c>
      <c r="AA5968" s="58">
        <v>0</v>
      </c>
      <c r="AB5968" s="58">
        <v>0</v>
      </c>
      <c r="AC5968" s="58">
        <v>0</v>
      </c>
      <c r="AD5968" s="58">
        <v>0</v>
      </c>
      <c r="AE5968" s="58">
        <v>0</v>
      </c>
      <c r="AF5968" s="58">
        <v>0</v>
      </c>
      <c r="AG5968" s="58">
        <v>0</v>
      </c>
      <c r="AH5968" s="58">
        <v>0</v>
      </c>
      <c r="AI5968" s="58">
        <v>0</v>
      </c>
      <c r="AK5968" s="64">
        <f t="shared" si="93"/>
        <v>-9.3122642345745991E-4</v>
      </c>
    </row>
    <row r="5969" spans="1:37" x14ac:dyDescent="0.25">
      <c r="A5969">
        <v>5967</v>
      </c>
      <c r="B5969" s="1">
        <v>1.35E-2</v>
      </c>
      <c r="C5969" s="1">
        <v>2.926973101254408E-5</v>
      </c>
      <c r="D5969" s="58">
        <v>2.271405484569677E-2</v>
      </c>
      <c r="E5969" s="58">
        <v>9.8322640898274097E-2</v>
      </c>
      <c r="F5969" s="58">
        <v>0.13004515955296328</v>
      </c>
      <c r="G5969" s="58">
        <v>0.12003865837237329</v>
      </c>
      <c r="H5969" s="58">
        <v>0.12457984708014844</v>
      </c>
      <c r="I5969" s="58">
        <v>0.14227857269183752</v>
      </c>
      <c r="J5969" s="58">
        <v>0.17174669037315141</v>
      </c>
      <c r="K5969" s="58">
        <v>7.2648335848912532E-2</v>
      </c>
      <c r="L5969" s="58">
        <v>8.6488349798587535E-2</v>
      </c>
      <c r="M5969" s="58">
        <v>1.9102436929691588E-2</v>
      </c>
      <c r="N5969" s="58">
        <v>1.2035253608363489E-2</v>
      </c>
      <c r="O5969" s="58">
        <v>0</v>
      </c>
      <c r="P5969" s="58">
        <v>0</v>
      </c>
      <c r="Q5969" s="58">
        <v>0</v>
      </c>
      <c r="R5969" s="58">
        <v>0</v>
      </c>
      <c r="S5969" s="58">
        <v>0</v>
      </c>
      <c r="T5969" s="58">
        <v>0</v>
      </c>
      <c r="U5969" s="58">
        <v>0</v>
      </c>
      <c r="V5969" s="58">
        <v>0</v>
      </c>
      <c r="W5969" s="58">
        <v>0</v>
      </c>
      <c r="X5969" s="58">
        <v>0</v>
      </c>
      <c r="Y5969" s="58">
        <v>0</v>
      </c>
      <c r="Z5969" s="58">
        <v>0</v>
      </c>
      <c r="AA5969" s="58">
        <v>0</v>
      </c>
      <c r="AB5969" s="58">
        <v>0</v>
      </c>
      <c r="AC5969" s="58">
        <v>0</v>
      </c>
      <c r="AD5969" s="58">
        <v>0</v>
      </c>
      <c r="AE5969" s="58">
        <v>0</v>
      </c>
      <c r="AF5969" s="58">
        <v>0</v>
      </c>
      <c r="AG5969" s="58">
        <v>0</v>
      </c>
      <c r="AH5969" s="58">
        <v>0</v>
      </c>
      <c r="AI5969" s="58">
        <v>0</v>
      </c>
      <c r="AK5969" s="64">
        <f t="shared" si="93"/>
        <v>2.1681282231514132E-3</v>
      </c>
    </row>
    <row r="5970" spans="1:37" x14ac:dyDescent="0.25">
      <c r="A5970">
        <v>5968</v>
      </c>
      <c r="B5970" s="1">
        <v>8.8999999999999999E-3</v>
      </c>
      <c r="C5970" s="1">
        <v>-3.9534393103785937E-5</v>
      </c>
      <c r="D5970" s="58">
        <v>0.17587338644878078</v>
      </c>
      <c r="E5970" s="58">
        <v>6.4057090162968999E-4</v>
      </c>
      <c r="F5970" s="58">
        <v>0.10357706190313233</v>
      </c>
      <c r="G5970" s="58">
        <v>5.5951995369707207E-2</v>
      </c>
      <c r="H5970" s="58">
        <v>0.11525321148877597</v>
      </c>
      <c r="I5970" s="58">
        <v>1.3899036294186199E-3</v>
      </c>
      <c r="J5970" s="58">
        <v>0.10169130425327343</v>
      </c>
      <c r="K5970" s="58">
        <v>6.9681353367706117E-2</v>
      </c>
      <c r="L5970" s="58">
        <v>0.14375987422492484</v>
      </c>
      <c r="M5970" s="58">
        <v>0.17197297304214948</v>
      </c>
      <c r="N5970" s="58">
        <v>6.0208365370501456E-2</v>
      </c>
      <c r="O5970" s="58">
        <v>0</v>
      </c>
      <c r="P5970" s="58">
        <v>0</v>
      </c>
      <c r="Q5970" s="58">
        <v>0</v>
      </c>
      <c r="R5970" s="58">
        <v>0</v>
      </c>
      <c r="S5970" s="58">
        <v>0</v>
      </c>
      <c r="T5970" s="58">
        <v>0</v>
      </c>
      <c r="U5970" s="58">
        <v>0</v>
      </c>
      <c r="V5970" s="58">
        <v>0</v>
      </c>
      <c r="W5970" s="58">
        <v>0</v>
      </c>
      <c r="X5970" s="58">
        <v>0</v>
      </c>
      <c r="Y5970" s="58">
        <v>0</v>
      </c>
      <c r="Z5970" s="58">
        <v>0</v>
      </c>
      <c r="AA5970" s="58">
        <v>0</v>
      </c>
      <c r="AB5970" s="58">
        <v>0</v>
      </c>
      <c r="AC5970" s="58">
        <v>0</v>
      </c>
      <c r="AD5970" s="58">
        <v>0</v>
      </c>
      <c r="AE5970" s="58">
        <v>0</v>
      </c>
      <c r="AF5970" s="58">
        <v>0</v>
      </c>
      <c r="AG5970" s="58">
        <v>0</v>
      </c>
      <c r="AH5970" s="58">
        <v>0</v>
      </c>
      <c r="AI5970" s="58">
        <v>0</v>
      </c>
      <c r="AK5970" s="64">
        <f t="shared" si="93"/>
        <v>-4.4420666408748243E-3</v>
      </c>
    </row>
    <row r="5971" spans="1:37" x14ac:dyDescent="0.25">
      <c r="A5971">
        <v>5969</v>
      </c>
      <c r="B5971" s="1">
        <v>1.17E-2</v>
      </c>
      <c r="C5971" s="1">
        <v>-3.4977105265193665E-4</v>
      </c>
      <c r="D5971" s="58">
        <v>7.6570509695291472E-2</v>
      </c>
      <c r="E5971" s="58">
        <v>7.2834886853426942E-2</v>
      </c>
      <c r="F5971" s="58">
        <v>0.15553372866637513</v>
      </c>
      <c r="G5971" s="58">
        <v>7.7275285467901479E-3</v>
      </c>
      <c r="H5971" s="58">
        <v>3.2607385026028328E-2</v>
      </c>
      <c r="I5971" s="58">
        <v>6.8778184275281817E-2</v>
      </c>
      <c r="J5971" s="58">
        <v>3.1844356309847131E-2</v>
      </c>
      <c r="K5971" s="58">
        <v>0.19309860834989989</v>
      </c>
      <c r="L5971" s="58">
        <v>0.14341301688457161</v>
      </c>
      <c r="M5971" s="58">
        <v>0.19729109967450406</v>
      </c>
      <c r="N5971" s="58">
        <v>2.0300695717983454E-2</v>
      </c>
      <c r="O5971" s="58">
        <v>0</v>
      </c>
      <c r="P5971" s="58">
        <v>0</v>
      </c>
      <c r="Q5971" s="58">
        <v>0</v>
      </c>
      <c r="R5971" s="58">
        <v>0</v>
      </c>
      <c r="S5971" s="58">
        <v>0</v>
      </c>
      <c r="T5971" s="58">
        <v>0</v>
      </c>
      <c r="U5971" s="58">
        <v>0</v>
      </c>
      <c r="V5971" s="58">
        <v>0</v>
      </c>
      <c r="W5971" s="58">
        <v>0</v>
      </c>
      <c r="X5971" s="58">
        <v>0</v>
      </c>
      <c r="Y5971" s="58">
        <v>0</v>
      </c>
      <c r="Z5971" s="58">
        <v>0</v>
      </c>
      <c r="AA5971" s="58">
        <v>0</v>
      </c>
      <c r="AB5971" s="58">
        <v>0</v>
      </c>
      <c r="AC5971" s="58">
        <v>0</v>
      </c>
      <c r="AD5971" s="58">
        <v>0</v>
      </c>
      <c r="AE5971" s="58">
        <v>0</v>
      </c>
      <c r="AF5971" s="58">
        <v>0</v>
      </c>
      <c r="AG5971" s="58">
        <v>0</v>
      </c>
      <c r="AH5971" s="58">
        <v>0</v>
      </c>
      <c r="AI5971" s="58">
        <v>0</v>
      </c>
      <c r="AK5971" s="64">
        <f t="shared" si="93"/>
        <v>-2.9894961765122789E-2</v>
      </c>
    </row>
    <row r="5972" spans="1:37" x14ac:dyDescent="0.25">
      <c r="A5972">
        <v>5970</v>
      </c>
      <c r="B5972" s="1">
        <v>1.1299999999999999E-2</v>
      </c>
      <c r="C5972" s="1">
        <v>8.1688719830495023E-5</v>
      </c>
      <c r="D5972" s="58">
        <v>0.11925468335140475</v>
      </c>
      <c r="E5972" s="58">
        <v>0.11036364216523993</v>
      </c>
      <c r="F5972" s="58">
        <v>5.6450371008728899E-2</v>
      </c>
      <c r="G5972" s="58">
        <v>5.6393404270194035E-2</v>
      </c>
      <c r="H5972" s="58">
        <v>0.12336077764481061</v>
      </c>
      <c r="I5972" s="58">
        <v>2.5659472606732119E-2</v>
      </c>
      <c r="J5972" s="58">
        <v>8.263848064336396E-2</v>
      </c>
      <c r="K5972" s="58">
        <v>0.11444251379121097</v>
      </c>
      <c r="L5972" s="58">
        <v>0.10813726287155682</v>
      </c>
      <c r="M5972" s="58">
        <v>0.14533955427876913</v>
      </c>
      <c r="N5972" s="58">
        <v>5.7959837367988758E-2</v>
      </c>
      <c r="O5972" s="58">
        <v>0</v>
      </c>
      <c r="P5972" s="58">
        <v>0</v>
      </c>
      <c r="Q5972" s="58">
        <v>0</v>
      </c>
      <c r="R5972" s="58">
        <v>0</v>
      </c>
      <c r="S5972" s="58">
        <v>0</v>
      </c>
      <c r="T5972" s="58">
        <v>0</v>
      </c>
      <c r="U5972" s="58">
        <v>0</v>
      </c>
      <c r="V5972" s="58">
        <v>0</v>
      </c>
      <c r="W5972" s="58">
        <v>0</v>
      </c>
      <c r="X5972" s="58">
        <v>0</v>
      </c>
      <c r="Y5972" s="58">
        <v>0</v>
      </c>
      <c r="Z5972" s="58">
        <v>0</v>
      </c>
      <c r="AA5972" s="58">
        <v>0</v>
      </c>
      <c r="AB5972" s="58">
        <v>0</v>
      </c>
      <c r="AC5972" s="58">
        <v>0</v>
      </c>
      <c r="AD5972" s="58">
        <v>0</v>
      </c>
      <c r="AE5972" s="58">
        <v>0</v>
      </c>
      <c r="AF5972" s="58">
        <v>0</v>
      </c>
      <c r="AG5972" s="58">
        <v>0</v>
      </c>
      <c r="AH5972" s="58">
        <v>0</v>
      </c>
      <c r="AI5972" s="58">
        <v>0</v>
      </c>
      <c r="AK5972" s="64">
        <f t="shared" si="93"/>
        <v>7.2290902504862859E-3</v>
      </c>
    </row>
    <row r="5973" spans="1:37" x14ac:dyDescent="0.25">
      <c r="A5973">
        <v>5971</v>
      </c>
      <c r="B5973" s="1">
        <v>9.4999999999999998E-3</v>
      </c>
      <c r="C5973" s="1">
        <v>-1.2424209440133304E-4</v>
      </c>
      <c r="D5973" s="58">
        <v>0.10849388179474746</v>
      </c>
      <c r="E5973" s="58">
        <v>2.7981363042183E-3</v>
      </c>
      <c r="F5973" s="58">
        <v>0.14395952889732175</v>
      </c>
      <c r="G5973" s="58">
        <v>0.11111507692590915</v>
      </c>
      <c r="H5973" s="58">
        <v>0.12008680041597933</v>
      </c>
      <c r="I5973" s="58">
        <v>6.2782383102465117E-2</v>
      </c>
      <c r="J5973" s="58">
        <v>5.2790361690574203E-2</v>
      </c>
      <c r="K5973" s="58">
        <v>4.6246038011527983E-2</v>
      </c>
      <c r="L5973" s="58">
        <v>8.869605664707024E-2</v>
      </c>
      <c r="M5973" s="58">
        <v>0.11316870610920229</v>
      </c>
      <c r="N5973" s="58">
        <v>0.14986303010098423</v>
      </c>
      <c r="O5973" s="58">
        <v>0</v>
      </c>
      <c r="P5973" s="58">
        <v>0</v>
      </c>
      <c r="Q5973" s="58">
        <v>0</v>
      </c>
      <c r="R5973" s="58">
        <v>0</v>
      </c>
      <c r="S5973" s="58">
        <v>0</v>
      </c>
      <c r="T5973" s="58">
        <v>0</v>
      </c>
      <c r="U5973" s="58">
        <v>0</v>
      </c>
      <c r="V5973" s="58">
        <v>0</v>
      </c>
      <c r="W5973" s="58">
        <v>0</v>
      </c>
      <c r="X5973" s="58">
        <v>0</v>
      </c>
      <c r="Y5973" s="58">
        <v>0</v>
      </c>
      <c r="Z5973" s="58">
        <v>0</v>
      </c>
      <c r="AA5973" s="58">
        <v>0</v>
      </c>
      <c r="AB5973" s="58">
        <v>0</v>
      </c>
      <c r="AC5973" s="58">
        <v>0</v>
      </c>
      <c r="AD5973" s="58">
        <v>0</v>
      </c>
      <c r="AE5973" s="58">
        <v>0</v>
      </c>
      <c r="AF5973" s="58">
        <v>0</v>
      </c>
      <c r="AG5973" s="58">
        <v>0</v>
      </c>
      <c r="AH5973" s="58">
        <v>0</v>
      </c>
      <c r="AI5973" s="58">
        <v>0</v>
      </c>
      <c r="AK5973" s="64">
        <f t="shared" si="93"/>
        <v>-1.3078115200140321E-2</v>
      </c>
    </row>
    <row r="5974" spans="1:37" x14ac:dyDescent="0.25">
      <c r="A5974">
        <v>5972</v>
      </c>
      <c r="B5974" s="1">
        <v>1.0800000000000001E-2</v>
      </c>
      <c r="C5974" s="1">
        <v>3.623808785733177E-4</v>
      </c>
      <c r="D5974" s="58">
        <v>0.12386607628070638</v>
      </c>
      <c r="E5974" s="58">
        <v>0.13858356345866871</v>
      </c>
      <c r="F5974" s="58">
        <v>8.918634260206286E-2</v>
      </c>
      <c r="G5974" s="58">
        <v>1.5457980419123635E-2</v>
      </c>
      <c r="H5974" s="58">
        <v>6.993076134866695E-2</v>
      </c>
      <c r="I5974" s="58">
        <v>4.2156902344234852E-2</v>
      </c>
      <c r="J5974" s="58">
        <v>8.4877863558559183E-2</v>
      </c>
      <c r="K5974" s="58">
        <v>1.8489680196977474E-2</v>
      </c>
      <c r="L5974" s="58">
        <v>0.14986903039613611</v>
      </c>
      <c r="M5974" s="58">
        <v>9.6875574975001918E-2</v>
      </c>
      <c r="N5974" s="58">
        <v>0.170706224419862</v>
      </c>
      <c r="O5974" s="58">
        <v>0</v>
      </c>
      <c r="P5974" s="58">
        <v>0</v>
      </c>
      <c r="Q5974" s="58">
        <v>0</v>
      </c>
      <c r="R5974" s="58">
        <v>0</v>
      </c>
      <c r="S5974" s="58">
        <v>0</v>
      </c>
      <c r="T5974" s="58">
        <v>0</v>
      </c>
      <c r="U5974" s="58">
        <v>0</v>
      </c>
      <c r="V5974" s="58">
        <v>0</v>
      </c>
      <c r="W5974" s="58">
        <v>0</v>
      </c>
      <c r="X5974" s="58">
        <v>0</v>
      </c>
      <c r="Y5974" s="58">
        <v>0</v>
      </c>
      <c r="Z5974" s="58">
        <v>0</v>
      </c>
      <c r="AA5974" s="58">
        <v>0</v>
      </c>
      <c r="AB5974" s="58">
        <v>0</v>
      </c>
      <c r="AC5974" s="58">
        <v>0</v>
      </c>
      <c r="AD5974" s="58">
        <v>0</v>
      </c>
      <c r="AE5974" s="58">
        <v>0</v>
      </c>
      <c r="AF5974" s="58">
        <v>0</v>
      </c>
      <c r="AG5974" s="58">
        <v>0</v>
      </c>
      <c r="AH5974" s="58">
        <v>0</v>
      </c>
      <c r="AI5974" s="58">
        <v>0</v>
      </c>
      <c r="AK5974" s="64">
        <f t="shared" si="93"/>
        <v>3.355378505308497E-2</v>
      </c>
    </row>
    <row r="5975" spans="1:37" x14ac:dyDescent="0.25">
      <c r="A5975">
        <v>5973</v>
      </c>
      <c r="B5975" s="1">
        <v>1.1299999999999999E-2</v>
      </c>
      <c r="C5975" s="1">
        <v>1.3660642990469154E-4</v>
      </c>
      <c r="D5975" s="58">
        <v>7.2105629216357797E-2</v>
      </c>
      <c r="E5975" s="58">
        <v>0.10718556728698531</v>
      </c>
      <c r="F5975" s="58">
        <v>0.11431547537756934</v>
      </c>
      <c r="G5975" s="58">
        <v>0.12649935652572811</v>
      </c>
      <c r="H5975" s="58">
        <v>0.15351324133360841</v>
      </c>
      <c r="I5975" s="58">
        <v>3.6857880032483116E-2</v>
      </c>
      <c r="J5975" s="58">
        <v>5.5871513581833947E-2</v>
      </c>
      <c r="K5975" s="58">
        <v>5.235379914936656E-2</v>
      </c>
      <c r="L5975" s="58">
        <v>0.12253747191846633</v>
      </c>
      <c r="M5975" s="58">
        <v>0.15124796906579044</v>
      </c>
      <c r="N5975" s="58">
        <v>7.512096511810987E-3</v>
      </c>
      <c r="O5975" s="58">
        <v>0</v>
      </c>
      <c r="P5975" s="58">
        <v>0</v>
      </c>
      <c r="Q5975" s="58">
        <v>0</v>
      </c>
      <c r="R5975" s="58">
        <v>0</v>
      </c>
      <c r="S5975" s="58">
        <v>0</v>
      </c>
      <c r="T5975" s="58">
        <v>0</v>
      </c>
      <c r="U5975" s="58">
        <v>0</v>
      </c>
      <c r="V5975" s="58">
        <v>0</v>
      </c>
      <c r="W5975" s="58">
        <v>0</v>
      </c>
      <c r="X5975" s="58">
        <v>0</v>
      </c>
      <c r="Y5975" s="58">
        <v>0</v>
      </c>
      <c r="Z5975" s="58">
        <v>0</v>
      </c>
      <c r="AA5975" s="58">
        <v>0</v>
      </c>
      <c r="AB5975" s="58">
        <v>0</v>
      </c>
      <c r="AC5975" s="58">
        <v>0</v>
      </c>
      <c r="AD5975" s="58">
        <v>0</v>
      </c>
      <c r="AE5975" s="58">
        <v>0</v>
      </c>
      <c r="AF5975" s="58">
        <v>0</v>
      </c>
      <c r="AG5975" s="58">
        <v>0</v>
      </c>
      <c r="AH5975" s="58">
        <v>0</v>
      </c>
      <c r="AI5975" s="58">
        <v>0</v>
      </c>
      <c r="AK5975" s="64">
        <f t="shared" si="93"/>
        <v>1.2089064593335535E-2</v>
      </c>
    </row>
    <row r="5976" spans="1:37" x14ac:dyDescent="0.25">
      <c r="A5976">
        <v>5974</v>
      </c>
      <c r="B5976" s="1">
        <v>1.4800000000000001E-2</v>
      </c>
      <c r="C5976" s="1">
        <v>1.0562308121873099E-4</v>
      </c>
      <c r="D5976" s="58">
        <v>0.10087925972791498</v>
      </c>
      <c r="E5976" s="58">
        <v>0.14340429021055975</v>
      </c>
      <c r="F5976" s="58">
        <v>8.0945262121976239E-2</v>
      </c>
      <c r="G5976" s="58">
        <v>0.17695625484767197</v>
      </c>
      <c r="H5976" s="58">
        <v>0.1317828268389519</v>
      </c>
      <c r="I5976" s="58">
        <v>2.9829258465875304E-2</v>
      </c>
      <c r="J5976" s="58">
        <v>0.14080106857951585</v>
      </c>
      <c r="K5976" s="58">
        <v>0.10623629134160266</v>
      </c>
      <c r="L5976" s="58">
        <v>7.3059455281752374E-3</v>
      </c>
      <c r="M5976" s="58">
        <v>4.0329802293146033E-2</v>
      </c>
      <c r="N5976" s="58">
        <v>4.1529740044610103E-2</v>
      </c>
      <c r="O5976" s="58">
        <v>0</v>
      </c>
      <c r="P5976" s="58">
        <v>0</v>
      </c>
      <c r="Q5976" s="58">
        <v>0</v>
      </c>
      <c r="R5976" s="58">
        <v>0</v>
      </c>
      <c r="S5976" s="58">
        <v>0</v>
      </c>
      <c r="T5976" s="58">
        <v>0</v>
      </c>
      <c r="U5976" s="58">
        <v>0</v>
      </c>
      <c r="V5976" s="58">
        <v>0</v>
      </c>
      <c r="W5976" s="58">
        <v>0</v>
      </c>
      <c r="X5976" s="58">
        <v>0</v>
      </c>
      <c r="Y5976" s="58">
        <v>0</v>
      </c>
      <c r="Z5976" s="58">
        <v>0</v>
      </c>
      <c r="AA5976" s="58">
        <v>0</v>
      </c>
      <c r="AB5976" s="58">
        <v>0</v>
      </c>
      <c r="AC5976" s="58">
        <v>0</v>
      </c>
      <c r="AD5976" s="58">
        <v>0</v>
      </c>
      <c r="AE5976" s="58">
        <v>0</v>
      </c>
      <c r="AF5976" s="58">
        <v>0</v>
      </c>
      <c r="AG5976" s="58">
        <v>0</v>
      </c>
      <c r="AH5976" s="58">
        <v>0</v>
      </c>
      <c r="AI5976" s="58">
        <v>0</v>
      </c>
      <c r="AK5976" s="64">
        <f t="shared" si="93"/>
        <v>7.1366946769412824E-3</v>
      </c>
    </row>
    <row r="5977" spans="1:37" x14ac:dyDescent="0.25">
      <c r="A5977">
        <v>5975</v>
      </c>
      <c r="B5977" s="1">
        <v>1.2800000000000001E-2</v>
      </c>
      <c r="C5977" s="1">
        <v>-1.8584560992667478E-4</v>
      </c>
      <c r="D5977" s="58">
        <v>0.15947221715274421</v>
      </c>
      <c r="E5977" s="58">
        <v>2.1911704526472127E-2</v>
      </c>
      <c r="F5977" s="58">
        <v>1.8780544363164099E-2</v>
      </c>
      <c r="G5977" s="58">
        <v>2.3366689730236149E-2</v>
      </c>
      <c r="H5977" s="58">
        <v>2.0818536093278075E-2</v>
      </c>
      <c r="I5977" s="58">
        <v>0.15182030991403453</v>
      </c>
      <c r="J5977" s="58">
        <v>0.22364461180423692</v>
      </c>
      <c r="K5977" s="58">
        <v>0.15234823647020804</v>
      </c>
      <c r="L5977" s="58">
        <v>3.9180808144461565E-2</v>
      </c>
      <c r="M5977" s="58">
        <v>4.5333593252958821E-3</v>
      </c>
      <c r="N5977" s="58">
        <v>0.18412298247586847</v>
      </c>
      <c r="O5977" s="58">
        <v>0</v>
      </c>
      <c r="P5977" s="58">
        <v>0</v>
      </c>
      <c r="Q5977" s="58">
        <v>0</v>
      </c>
      <c r="R5977" s="58">
        <v>0</v>
      </c>
      <c r="S5977" s="58">
        <v>0</v>
      </c>
      <c r="T5977" s="58">
        <v>0</v>
      </c>
      <c r="U5977" s="58">
        <v>0</v>
      </c>
      <c r="V5977" s="58">
        <v>0</v>
      </c>
      <c r="W5977" s="58">
        <v>0</v>
      </c>
      <c r="X5977" s="58">
        <v>0</v>
      </c>
      <c r="Y5977" s="58">
        <v>0</v>
      </c>
      <c r="Z5977" s="58">
        <v>0</v>
      </c>
      <c r="AA5977" s="58">
        <v>0</v>
      </c>
      <c r="AB5977" s="58">
        <v>0</v>
      </c>
      <c r="AC5977" s="58">
        <v>0</v>
      </c>
      <c r="AD5977" s="58">
        <v>0</v>
      </c>
      <c r="AE5977" s="58">
        <v>0</v>
      </c>
      <c r="AF5977" s="58">
        <v>0</v>
      </c>
      <c r="AG5977" s="58">
        <v>0</v>
      </c>
      <c r="AH5977" s="58">
        <v>0</v>
      </c>
      <c r="AI5977" s="58">
        <v>0</v>
      </c>
      <c r="AK5977" s="64">
        <f t="shared" si="93"/>
        <v>-1.4519188275521466E-2</v>
      </c>
    </row>
    <row r="5978" spans="1:37" x14ac:dyDescent="0.25">
      <c r="A5978">
        <v>5976</v>
      </c>
      <c r="B5978" s="1">
        <v>1.2500000000000001E-2</v>
      </c>
      <c r="C5978" s="1">
        <v>2.424468920946306E-5</v>
      </c>
      <c r="D5978" s="58">
        <v>9.8455327357229935E-2</v>
      </c>
      <c r="E5978" s="58">
        <v>0.12182841395363819</v>
      </c>
      <c r="F5978" s="58">
        <v>0.14921485711556509</v>
      </c>
      <c r="G5978" s="58">
        <v>5.4760770761320368E-2</v>
      </c>
      <c r="H5978" s="58">
        <v>0.13482773974065251</v>
      </c>
      <c r="I5978" s="58">
        <v>7.2392275770778738E-2</v>
      </c>
      <c r="J5978" s="58">
        <v>0.10822663722968583</v>
      </c>
      <c r="K5978" s="58">
        <v>6.0767209193954105E-2</v>
      </c>
      <c r="L5978" s="58">
        <v>1.4721641310869416E-2</v>
      </c>
      <c r="M5978" s="58">
        <v>8.6489158731369295E-2</v>
      </c>
      <c r="N5978" s="58">
        <v>9.8315968834936623E-2</v>
      </c>
      <c r="O5978" s="58">
        <v>0</v>
      </c>
      <c r="P5978" s="58">
        <v>0</v>
      </c>
      <c r="Q5978" s="58">
        <v>0</v>
      </c>
      <c r="R5978" s="58">
        <v>0</v>
      </c>
      <c r="S5978" s="58">
        <v>0</v>
      </c>
      <c r="T5978" s="58">
        <v>0</v>
      </c>
      <c r="U5978" s="58">
        <v>0</v>
      </c>
      <c r="V5978" s="58">
        <v>0</v>
      </c>
      <c r="W5978" s="58">
        <v>0</v>
      </c>
      <c r="X5978" s="58">
        <v>0</v>
      </c>
      <c r="Y5978" s="58">
        <v>0</v>
      </c>
      <c r="Z5978" s="58">
        <v>0</v>
      </c>
      <c r="AA5978" s="58">
        <v>0</v>
      </c>
      <c r="AB5978" s="58">
        <v>0</v>
      </c>
      <c r="AC5978" s="58">
        <v>0</v>
      </c>
      <c r="AD5978" s="58">
        <v>0</v>
      </c>
      <c r="AE5978" s="58">
        <v>0</v>
      </c>
      <c r="AF5978" s="58">
        <v>0</v>
      </c>
      <c r="AG5978" s="58">
        <v>0</v>
      </c>
      <c r="AH5978" s="58">
        <v>0</v>
      </c>
      <c r="AI5978" s="58">
        <v>0</v>
      </c>
      <c r="AK5978" s="64">
        <f t="shared" si="93"/>
        <v>1.9395751367570447E-3</v>
      </c>
    </row>
    <row r="5979" spans="1:37" x14ac:dyDescent="0.25">
      <c r="A5979">
        <v>5977</v>
      </c>
      <c r="B5979" s="1">
        <v>1.14E-2</v>
      </c>
      <c r="C5979" s="1">
        <v>-5.369192128800484E-5</v>
      </c>
      <c r="D5979" s="58">
        <v>0.15643872072988604</v>
      </c>
      <c r="E5979" s="58">
        <v>6.3255344222976626E-4</v>
      </c>
      <c r="F5979" s="58">
        <v>0.13293510500909045</v>
      </c>
      <c r="G5979" s="58">
        <v>0.17500662651922375</v>
      </c>
      <c r="H5979" s="58">
        <v>3.3241430412947137E-2</v>
      </c>
      <c r="I5979" s="58">
        <v>1.1828097005645072E-2</v>
      </c>
      <c r="J5979" s="58">
        <v>0.17795760037252717</v>
      </c>
      <c r="K5979" s="58">
        <v>7.0293969469051129E-2</v>
      </c>
      <c r="L5979" s="58">
        <v>6.1269160076812879E-2</v>
      </c>
      <c r="M5979" s="58">
        <v>1.4847249270058894E-2</v>
      </c>
      <c r="N5979" s="58">
        <v>0.16554948769252781</v>
      </c>
      <c r="O5979" s="58">
        <v>0</v>
      </c>
      <c r="P5979" s="58">
        <v>0</v>
      </c>
      <c r="Q5979" s="58">
        <v>0</v>
      </c>
      <c r="R5979" s="58">
        <v>0</v>
      </c>
      <c r="S5979" s="58">
        <v>0</v>
      </c>
      <c r="T5979" s="58">
        <v>0</v>
      </c>
      <c r="U5979" s="58">
        <v>0</v>
      </c>
      <c r="V5979" s="58">
        <v>0</v>
      </c>
      <c r="W5979" s="58">
        <v>0</v>
      </c>
      <c r="X5979" s="58">
        <v>0</v>
      </c>
      <c r="Y5979" s="58">
        <v>0</v>
      </c>
      <c r="Z5979" s="58">
        <v>0</v>
      </c>
      <c r="AA5979" s="58">
        <v>0</v>
      </c>
      <c r="AB5979" s="58">
        <v>0</v>
      </c>
      <c r="AC5979" s="58">
        <v>0</v>
      </c>
      <c r="AD5979" s="58">
        <v>0</v>
      </c>
      <c r="AE5979" s="58">
        <v>0</v>
      </c>
      <c r="AF5979" s="58">
        <v>0</v>
      </c>
      <c r="AG5979" s="58">
        <v>0</v>
      </c>
      <c r="AH5979" s="58">
        <v>0</v>
      </c>
      <c r="AI5979" s="58">
        <v>0</v>
      </c>
      <c r="AK5979" s="64">
        <f t="shared" si="93"/>
        <v>-4.7098176568425298E-3</v>
      </c>
    </row>
    <row r="5980" spans="1:37" x14ac:dyDescent="0.25">
      <c r="A5980">
        <v>5978</v>
      </c>
      <c r="B5980" s="1">
        <v>1.35E-2</v>
      </c>
      <c r="C5980" s="1">
        <v>-2.4829407588563928E-4</v>
      </c>
      <c r="D5980" s="58">
        <v>3.9440324234262032E-2</v>
      </c>
      <c r="E5980" s="58">
        <v>8.6114016077975697E-2</v>
      </c>
      <c r="F5980" s="58">
        <v>0.11640383861483086</v>
      </c>
      <c r="G5980" s="58">
        <v>9.2569995165101435E-2</v>
      </c>
      <c r="H5980" s="58">
        <v>0.13164000782355284</v>
      </c>
      <c r="I5980" s="58">
        <v>0.14022270203282056</v>
      </c>
      <c r="J5980" s="58">
        <v>9.8594998896126204E-2</v>
      </c>
      <c r="K5980" s="58">
        <v>0.14630524970946987</v>
      </c>
      <c r="L5980" s="58">
        <v>2.313098807792377E-2</v>
      </c>
      <c r="M5980" s="58">
        <v>5.2291903623860526E-2</v>
      </c>
      <c r="N5980" s="58">
        <v>7.3285975744076109E-2</v>
      </c>
      <c r="O5980" s="58">
        <v>0</v>
      </c>
      <c r="P5980" s="58">
        <v>0</v>
      </c>
      <c r="Q5980" s="58">
        <v>0</v>
      </c>
      <c r="R5980" s="58">
        <v>0</v>
      </c>
      <c r="S5980" s="58">
        <v>0</v>
      </c>
      <c r="T5980" s="58">
        <v>0</v>
      </c>
      <c r="U5980" s="58">
        <v>0</v>
      </c>
      <c r="V5980" s="58">
        <v>0</v>
      </c>
      <c r="W5980" s="58">
        <v>0</v>
      </c>
      <c r="X5980" s="58">
        <v>0</v>
      </c>
      <c r="Y5980" s="58">
        <v>0</v>
      </c>
      <c r="Z5980" s="58">
        <v>0</v>
      </c>
      <c r="AA5980" s="58">
        <v>0</v>
      </c>
      <c r="AB5980" s="58">
        <v>0</v>
      </c>
      <c r="AC5980" s="58">
        <v>0</v>
      </c>
      <c r="AD5980" s="58">
        <v>0</v>
      </c>
      <c r="AE5980" s="58">
        <v>0</v>
      </c>
      <c r="AF5980" s="58">
        <v>0</v>
      </c>
      <c r="AG5980" s="58">
        <v>0</v>
      </c>
      <c r="AH5980" s="58">
        <v>0</v>
      </c>
      <c r="AI5980" s="58">
        <v>0</v>
      </c>
      <c r="AK5980" s="64">
        <f t="shared" si="93"/>
        <v>-1.8392153769306613E-2</v>
      </c>
    </row>
    <row r="5981" spans="1:37" x14ac:dyDescent="0.25">
      <c r="A5981">
        <v>5979</v>
      </c>
      <c r="B5981" s="1">
        <v>1.47E-2</v>
      </c>
      <c r="C5981" s="1">
        <v>3.8226663107435545E-4</v>
      </c>
      <c r="D5981" s="58">
        <v>0.10861727493720467</v>
      </c>
      <c r="E5981" s="58">
        <v>0.21666676046459199</v>
      </c>
      <c r="F5981" s="58">
        <v>2.9646038951755434E-2</v>
      </c>
      <c r="G5981" s="58">
        <v>6.1630109857018549E-2</v>
      </c>
      <c r="H5981" s="58">
        <v>5.6062476375909595E-2</v>
      </c>
      <c r="I5981" s="58">
        <v>0.1881564069806734</v>
      </c>
      <c r="J5981" s="58">
        <v>5.701478936527888E-2</v>
      </c>
      <c r="K5981" s="58">
        <v>6.076926907600453E-3</v>
      </c>
      <c r="L5981" s="58">
        <v>7.2015472532381386E-2</v>
      </c>
      <c r="M5981" s="58">
        <v>0.11418537406181924</v>
      </c>
      <c r="N5981" s="58">
        <v>8.9928369565766234E-2</v>
      </c>
      <c r="O5981" s="58">
        <v>0</v>
      </c>
      <c r="P5981" s="58">
        <v>0</v>
      </c>
      <c r="Q5981" s="58">
        <v>0</v>
      </c>
      <c r="R5981" s="58">
        <v>0</v>
      </c>
      <c r="S5981" s="58">
        <v>0</v>
      </c>
      <c r="T5981" s="58">
        <v>0</v>
      </c>
      <c r="U5981" s="58">
        <v>0</v>
      </c>
      <c r="V5981" s="58">
        <v>0</v>
      </c>
      <c r="W5981" s="58">
        <v>0</v>
      </c>
      <c r="X5981" s="58">
        <v>0</v>
      </c>
      <c r="Y5981" s="58">
        <v>0</v>
      </c>
      <c r="Z5981" s="58">
        <v>0</v>
      </c>
      <c r="AA5981" s="58">
        <v>0</v>
      </c>
      <c r="AB5981" s="58">
        <v>0</v>
      </c>
      <c r="AC5981" s="58">
        <v>0</v>
      </c>
      <c r="AD5981" s="58">
        <v>0</v>
      </c>
      <c r="AE5981" s="58">
        <v>0</v>
      </c>
      <c r="AF5981" s="58">
        <v>0</v>
      </c>
      <c r="AG5981" s="58">
        <v>0</v>
      </c>
      <c r="AH5981" s="58">
        <v>0</v>
      </c>
      <c r="AI5981" s="58">
        <v>0</v>
      </c>
      <c r="AK5981" s="64">
        <f t="shared" si="93"/>
        <v>2.6004532726146629E-2</v>
      </c>
    </row>
    <row r="5982" spans="1:37" x14ac:dyDescent="0.25">
      <c r="A5982">
        <v>5980</v>
      </c>
      <c r="B5982" s="1">
        <v>1.21E-2</v>
      </c>
      <c r="C5982" s="1">
        <v>7.5297365255925028E-5</v>
      </c>
      <c r="D5982" s="58">
        <v>0.12228994506598995</v>
      </c>
      <c r="E5982" s="58">
        <v>0.10178777008070768</v>
      </c>
      <c r="F5982" s="58">
        <v>0.11241456524578208</v>
      </c>
      <c r="G5982" s="58">
        <v>0.13029273095493302</v>
      </c>
      <c r="H5982" s="58">
        <v>4.4117439882407093E-2</v>
      </c>
      <c r="I5982" s="58">
        <v>0.14754264946874304</v>
      </c>
      <c r="J5982" s="58">
        <v>3.7455195089748733E-2</v>
      </c>
      <c r="K5982" s="58">
        <v>3.2524591533357086E-2</v>
      </c>
      <c r="L5982" s="58">
        <v>0.14395490379638537</v>
      </c>
      <c r="M5982" s="58">
        <v>7.8052477987952854E-2</v>
      </c>
      <c r="N5982" s="58">
        <v>4.9567730893993064E-2</v>
      </c>
      <c r="O5982" s="58">
        <v>0</v>
      </c>
      <c r="P5982" s="58">
        <v>0</v>
      </c>
      <c r="Q5982" s="58">
        <v>0</v>
      </c>
      <c r="R5982" s="58">
        <v>0</v>
      </c>
      <c r="S5982" s="58">
        <v>0</v>
      </c>
      <c r="T5982" s="58">
        <v>0</v>
      </c>
      <c r="U5982" s="58">
        <v>0</v>
      </c>
      <c r="V5982" s="58">
        <v>0</v>
      </c>
      <c r="W5982" s="58">
        <v>0</v>
      </c>
      <c r="X5982" s="58">
        <v>0</v>
      </c>
      <c r="Y5982" s="58">
        <v>0</v>
      </c>
      <c r="Z5982" s="58">
        <v>0</v>
      </c>
      <c r="AA5982" s="58">
        <v>0</v>
      </c>
      <c r="AB5982" s="58">
        <v>0</v>
      </c>
      <c r="AC5982" s="58">
        <v>0</v>
      </c>
      <c r="AD5982" s="58">
        <v>0</v>
      </c>
      <c r="AE5982" s="58">
        <v>0</v>
      </c>
      <c r="AF5982" s="58">
        <v>0</v>
      </c>
      <c r="AG5982" s="58">
        <v>0</v>
      </c>
      <c r="AH5982" s="58">
        <v>0</v>
      </c>
      <c r="AI5982" s="58">
        <v>0</v>
      </c>
      <c r="AK5982" s="64">
        <f t="shared" si="93"/>
        <v>6.2229227484235563E-3</v>
      </c>
    </row>
    <row r="5983" spans="1:37" x14ac:dyDescent="0.25">
      <c r="A5983">
        <v>5981</v>
      </c>
      <c r="B5983" s="1">
        <v>1.2500000000000001E-2</v>
      </c>
      <c r="C5983" s="1">
        <v>-2.0022317651673037E-4</v>
      </c>
      <c r="D5983" s="58">
        <v>9.4118418445490515E-2</v>
      </c>
      <c r="E5983" s="58">
        <v>5.8435357035738884E-2</v>
      </c>
      <c r="F5983" s="58">
        <v>8.044266898722538E-2</v>
      </c>
      <c r="G5983" s="58">
        <v>0.10723565434888843</v>
      </c>
      <c r="H5983" s="58">
        <v>5.7251500987881856E-2</v>
      </c>
      <c r="I5983" s="58">
        <v>0.14279386249800424</v>
      </c>
      <c r="J5983" s="58">
        <v>8.3415409867066803E-2</v>
      </c>
      <c r="K5983" s="58">
        <v>0.1320882419968234</v>
      </c>
      <c r="L5983" s="58">
        <v>6.0130963234233024E-2</v>
      </c>
      <c r="M5983" s="58">
        <v>2.7225902349065929E-2</v>
      </c>
      <c r="N5983" s="58">
        <v>0.15686202024958182</v>
      </c>
      <c r="O5983" s="58">
        <v>0</v>
      </c>
      <c r="P5983" s="58">
        <v>0</v>
      </c>
      <c r="Q5983" s="58">
        <v>0</v>
      </c>
      <c r="R5983" s="58">
        <v>0</v>
      </c>
      <c r="S5983" s="58">
        <v>0</v>
      </c>
      <c r="T5983" s="58">
        <v>0</v>
      </c>
      <c r="U5983" s="58">
        <v>0</v>
      </c>
      <c r="V5983" s="58">
        <v>0</v>
      </c>
      <c r="W5983" s="58">
        <v>0</v>
      </c>
      <c r="X5983" s="58">
        <v>0</v>
      </c>
      <c r="Y5983" s="58">
        <v>0</v>
      </c>
      <c r="Z5983" s="58">
        <v>0</v>
      </c>
      <c r="AA5983" s="58">
        <v>0</v>
      </c>
      <c r="AB5983" s="58">
        <v>0</v>
      </c>
      <c r="AC5983" s="58">
        <v>0</v>
      </c>
      <c r="AD5983" s="58">
        <v>0</v>
      </c>
      <c r="AE5983" s="58">
        <v>0</v>
      </c>
      <c r="AF5983" s="58">
        <v>0</v>
      </c>
      <c r="AG5983" s="58">
        <v>0</v>
      </c>
      <c r="AH5983" s="58">
        <v>0</v>
      </c>
      <c r="AI5983" s="58">
        <v>0</v>
      </c>
      <c r="AK5983" s="64">
        <f t="shared" si="93"/>
        <v>-1.601785412133843E-2</v>
      </c>
    </row>
    <row r="5984" spans="1:37" x14ac:dyDescent="0.25">
      <c r="A5984">
        <v>5982</v>
      </c>
      <c r="B5984" s="1">
        <v>1.03E-2</v>
      </c>
      <c r="C5984" s="1">
        <v>1.1317959394222798E-4</v>
      </c>
      <c r="D5984" s="58">
        <v>7.815725639891534E-2</v>
      </c>
      <c r="E5984" s="58">
        <v>8.0042264682752731E-2</v>
      </c>
      <c r="F5984" s="58">
        <v>6.1367181528436156E-2</v>
      </c>
      <c r="G5984" s="58">
        <v>6.1881984688545E-2</v>
      </c>
      <c r="H5984" s="58">
        <v>7.7854422985311617E-2</v>
      </c>
      <c r="I5984" s="58">
        <v>1.452210069493602E-2</v>
      </c>
      <c r="J5984" s="58">
        <v>0.1251605493876862</v>
      </c>
      <c r="K5984" s="58">
        <v>0.11196812656670219</v>
      </c>
      <c r="L5984" s="58">
        <v>0.11821183536384593</v>
      </c>
      <c r="M5984" s="58">
        <v>9.3872396998904831E-2</v>
      </c>
      <c r="N5984" s="58">
        <v>0.17696188070396396</v>
      </c>
      <c r="O5984" s="58">
        <v>0</v>
      </c>
      <c r="P5984" s="58">
        <v>0</v>
      </c>
      <c r="Q5984" s="58">
        <v>0</v>
      </c>
      <c r="R5984" s="58">
        <v>0</v>
      </c>
      <c r="S5984" s="58">
        <v>0</v>
      </c>
      <c r="T5984" s="58">
        <v>0</v>
      </c>
      <c r="U5984" s="58">
        <v>0</v>
      </c>
      <c r="V5984" s="58">
        <v>0</v>
      </c>
      <c r="W5984" s="58">
        <v>0</v>
      </c>
      <c r="X5984" s="58">
        <v>0</v>
      </c>
      <c r="Y5984" s="58">
        <v>0</v>
      </c>
      <c r="Z5984" s="58">
        <v>0</v>
      </c>
      <c r="AA5984" s="58">
        <v>0</v>
      </c>
      <c r="AB5984" s="58">
        <v>0</v>
      </c>
      <c r="AC5984" s="58">
        <v>0</v>
      </c>
      <c r="AD5984" s="58">
        <v>0</v>
      </c>
      <c r="AE5984" s="58">
        <v>0</v>
      </c>
      <c r="AF5984" s="58">
        <v>0</v>
      </c>
      <c r="AG5984" s="58">
        <v>0</v>
      </c>
      <c r="AH5984" s="58">
        <v>0</v>
      </c>
      <c r="AI5984" s="58">
        <v>0</v>
      </c>
      <c r="AK5984" s="64">
        <f t="shared" si="93"/>
        <v>1.0988310091478444E-2</v>
      </c>
    </row>
    <row r="5985" spans="1:37" x14ac:dyDescent="0.25">
      <c r="A5985">
        <v>5983</v>
      </c>
      <c r="B5985" s="1">
        <v>1.24E-2</v>
      </c>
      <c r="C5985" s="1">
        <v>-3.4720405569353804E-4</v>
      </c>
      <c r="D5985" s="58">
        <v>0.11980608506455172</v>
      </c>
      <c r="E5985" s="58">
        <v>3.8815742908606286E-3</v>
      </c>
      <c r="F5985" s="58">
        <v>2.2003620026344924E-2</v>
      </c>
      <c r="G5985" s="58">
        <v>0.14212620331743347</v>
      </c>
      <c r="H5985" s="58">
        <v>6.3665826258042207E-2</v>
      </c>
      <c r="I5985" s="58">
        <v>0.15970206491462002</v>
      </c>
      <c r="J5985" s="58">
        <v>4.2325305445934346E-2</v>
      </c>
      <c r="K5985" s="58">
        <v>0.16774736627250825</v>
      </c>
      <c r="L5985" s="58">
        <v>0.12074460326373866</v>
      </c>
      <c r="M5985" s="58">
        <v>0.12172154424231305</v>
      </c>
      <c r="N5985" s="58">
        <v>3.6275806903652723E-2</v>
      </c>
      <c r="O5985" s="58">
        <v>0</v>
      </c>
      <c r="P5985" s="58">
        <v>0</v>
      </c>
      <c r="Q5985" s="58">
        <v>0</v>
      </c>
      <c r="R5985" s="58">
        <v>0</v>
      </c>
      <c r="S5985" s="58">
        <v>0</v>
      </c>
      <c r="T5985" s="58">
        <v>0</v>
      </c>
      <c r="U5985" s="58">
        <v>0</v>
      </c>
      <c r="V5985" s="58">
        <v>0</v>
      </c>
      <c r="W5985" s="58">
        <v>0</v>
      </c>
      <c r="X5985" s="58">
        <v>0</v>
      </c>
      <c r="Y5985" s="58">
        <v>0</v>
      </c>
      <c r="Z5985" s="58">
        <v>0</v>
      </c>
      <c r="AA5985" s="58">
        <v>0</v>
      </c>
      <c r="AB5985" s="58">
        <v>0</v>
      </c>
      <c r="AC5985" s="58">
        <v>0</v>
      </c>
      <c r="AD5985" s="58">
        <v>0</v>
      </c>
      <c r="AE5985" s="58">
        <v>0</v>
      </c>
      <c r="AF5985" s="58">
        <v>0</v>
      </c>
      <c r="AG5985" s="58">
        <v>0</v>
      </c>
      <c r="AH5985" s="58">
        <v>0</v>
      </c>
      <c r="AI5985" s="58">
        <v>0</v>
      </c>
      <c r="AK5985" s="64">
        <f t="shared" si="93"/>
        <v>-2.800032707205952E-2</v>
      </c>
    </row>
    <row r="5986" spans="1:37" x14ac:dyDescent="0.25">
      <c r="A5986">
        <v>5984</v>
      </c>
      <c r="B5986" s="1">
        <v>1.49E-2</v>
      </c>
      <c r="C5986" s="1">
        <v>-3.3439165916388738E-5</v>
      </c>
      <c r="D5986" s="58">
        <v>0.17439765608561886</v>
      </c>
      <c r="E5986" s="58">
        <v>0.15669547450878643</v>
      </c>
      <c r="F5986" s="58">
        <v>5.5641659967369805E-2</v>
      </c>
      <c r="G5986" s="58">
        <v>4.0703034242046384E-3</v>
      </c>
      <c r="H5986" s="58">
        <v>2.3214917970317574E-2</v>
      </c>
      <c r="I5986" s="58">
        <v>9.9883145131631546E-2</v>
      </c>
      <c r="J5986" s="58">
        <v>0.12797218699317953</v>
      </c>
      <c r="K5986" s="58">
        <v>0.17187018506090551</v>
      </c>
      <c r="L5986" s="58">
        <v>7.800068517077785E-2</v>
      </c>
      <c r="M5986" s="58">
        <v>4.2211873935314323E-2</v>
      </c>
      <c r="N5986" s="58">
        <v>6.6041911751893903E-2</v>
      </c>
      <c r="O5986" s="58">
        <v>0</v>
      </c>
      <c r="P5986" s="58">
        <v>0</v>
      </c>
      <c r="Q5986" s="58">
        <v>0</v>
      </c>
      <c r="R5986" s="58">
        <v>0</v>
      </c>
      <c r="S5986" s="58">
        <v>0</v>
      </c>
      <c r="T5986" s="58">
        <v>0</v>
      </c>
      <c r="U5986" s="58">
        <v>0</v>
      </c>
      <c r="V5986" s="58">
        <v>0</v>
      </c>
      <c r="W5986" s="58">
        <v>0</v>
      </c>
      <c r="X5986" s="58">
        <v>0</v>
      </c>
      <c r="Y5986" s="58">
        <v>0</v>
      </c>
      <c r="Z5986" s="58">
        <v>0</v>
      </c>
      <c r="AA5986" s="58">
        <v>0</v>
      </c>
      <c r="AB5986" s="58">
        <v>0</v>
      </c>
      <c r="AC5986" s="58">
        <v>0</v>
      </c>
      <c r="AD5986" s="58">
        <v>0</v>
      </c>
      <c r="AE5986" s="58">
        <v>0</v>
      </c>
      <c r="AF5986" s="58">
        <v>0</v>
      </c>
      <c r="AG5986" s="58">
        <v>0</v>
      </c>
      <c r="AH5986" s="58">
        <v>0</v>
      </c>
      <c r="AI5986" s="58">
        <v>0</v>
      </c>
      <c r="AK5986" s="64">
        <f t="shared" si="93"/>
        <v>-2.2442393232475662E-3</v>
      </c>
    </row>
    <row r="5987" spans="1:37" x14ac:dyDescent="0.25">
      <c r="A5987">
        <v>5985</v>
      </c>
      <c r="B5987" s="1">
        <v>9.4000000000000004E-3</v>
      </c>
      <c r="C5987" s="1">
        <v>2.2666428592850002E-5</v>
      </c>
      <c r="D5987" s="58">
        <v>2.7887919903881529E-2</v>
      </c>
      <c r="E5987" s="58">
        <v>1.1221771644887753E-2</v>
      </c>
      <c r="F5987" s="58">
        <v>0.17343811867443393</v>
      </c>
      <c r="G5987" s="58">
        <v>0.17093699693741857</v>
      </c>
      <c r="H5987" s="58">
        <v>5.2369875597442573E-3</v>
      </c>
      <c r="I5987" s="58">
        <v>7.8010297606890558E-2</v>
      </c>
      <c r="J5987" s="58">
        <v>9.0928657282561123E-2</v>
      </c>
      <c r="K5987" s="58">
        <v>1.3268186675470459E-2</v>
      </c>
      <c r="L5987" s="58">
        <v>0.16646178383304502</v>
      </c>
      <c r="M5987" s="58">
        <v>0.16131932695541243</v>
      </c>
      <c r="N5987" s="58">
        <v>0.10128995292625415</v>
      </c>
      <c r="O5987" s="58">
        <v>0</v>
      </c>
      <c r="P5987" s="58">
        <v>0</v>
      </c>
      <c r="Q5987" s="58">
        <v>0</v>
      </c>
      <c r="R5987" s="58">
        <v>0</v>
      </c>
      <c r="S5987" s="58">
        <v>0</v>
      </c>
      <c r="T5987" s="58">
        <v>0</v>
      </c>
      <c r="U5987" s="58">
        <v>0</v>
      </c>
      <c r="V5987" s="58">
        <v>0</v>
      </c>
      <c r="W5987" s="58">
        <v>0</v>
      </c>
      <c r="X5987" s="58">
        <v>0</v>
      </c>
      <c r="Y5987" s="58">
        <v>0</v>
      </c>
      <c r="Z5987" s="58">
        <v>0</v>
      </c>
      <c r="AA5987" s="58">
        <v>0</v>
      </c>
      <c r="AB5987" s="58">
        <v>0</v>
      </c>
      <c r="AC5987" s="58">
        <v>0</v>
      </c>
      <c r="AD5987" s="58">
        <v>0</v>
      </c>
      <c r="AE5987" s="58">
        <v>0</v>
      </c>
      <c r="AF5987" s="58">
        <v>0</v>
      </c>
      <c r="AG5987" s="58">
        <v>0</v>
      </c>
      <c r="AH5987" s="58">
        <v>0</v>
      </c>
      <c r="AI5987" s="58">
        <v>0</v>
      </c>
      <c r="AK5987" s="64">
        <f t="shared" si="93"/>
        <v>2.4113221907287236E-3</v>
      </c>
    </row>
    <row r="5988" spans="1:37" x14ac:dyDescent="0.25">
      <c r="A5988">
        <v>5986</v>
      </c>
      <c r="B5988" s="1">
        <v>1.2200000000000001E-2</v>
      </c>
      <c r="C5988" s="1">
        <v>3.4757209658517109E-5</v>
      </c>
      <c r="D5988" s="58">
        <v>2.1710526275290368E-2</v>
      </c>
      <c r="E5988" s="58">
        <v>0.1285746477427972</v>
      </c>
      <c r="F5988" s="58">
        <v>0.11802676745308102</v>
      </c>
      <c r="G5988" s="58">
        <v>8.8932706681296658E-2</v>
      </c>
      <c r="H5988" s="58">
        <v>2.9530427397768819E-2</v>
      </c>
      <c r="I5988" s="58">
        <v>2.9160196686826623E-2</v>
      </c>
      <c r="J5988" s="58">
        <v>7.1395021818142404E-2</v>
      </c>
      <c r="K5988" s="58">
        <v>0.15192414502181756</v>
      </c>
      <c r="L5988" s="58">
        <v>0.16592561169809913</v>
      </c>
      <c r="M5988" s="58">
        <v>9.4555786823922336E-2</v>
      </c>
      <c r="N5988" s="58">
        <v>0.10026416240095788</v>
      </c>
      <c r="O5988" s="58">
        <v>0</v>
      </c>
      <c r="P5988" s="58">
        <v>0</v>
      </c>
      <c r="Q5988" s="58">
        <v>0</v>
      </c>
      <c r="R5988" s="58">
        <v>0</v>
      </c>
      <c r="S5988" s="58">
        <v>0</v>
      </c>
      <c r="T5988" s="58">
        <v>0</v>
      </c>
      <c r="U5988" s="58">
        <v>0</v>
      </c>
      <c r="V5988" s="58">
        <v>0</v>
      </c>
      <c r="W5988" s="58">
        <v>0</v>
      </c>
      <c r="X5988" s="58">
        <v>0</v>
      </c>
      <c r="Y5988" s="58">
        <v>0</v>
      </c>
      <c r="Z5988" s="58">
        <v>0</v>
      </c>
      <c r="AA5988" s="58">
        <v>0</v>
      </c>
      <c r="AB5988" s="58">
        <v>0</v>
      </c>
      <c r="AC5988" s="58">
        <v>0</v>
      </c>
      <c r="AD5988" s="58">
        <v>0</v>
      </c>
      <c r="AE5988" s="58">
        <v>0</v>
      </c>
      <c r="AF5988" s="58">
        <v>0</v>
      </c>
      <c r="AG5988" s="58">
        <v>0</v>
      </c>
      <c r="AH5988" s="58">
        <v>0</v>
      </c>
      <c r="AI5988" s="58">
        <v>0</v>
      </c>
      <c r="AK5988" s="64">
        <f t="shared" si="93"/>
        <v>2.8489516113538614E-3</v>
      </c>
    </row>
    <row r="5989" spans="1:37" x14ac:dyDescent="0.25">
      <c r="A5989">
        <v>5987</v>
      </c>
      <c r="B5989" s="1">
        <v>1.24E-2</v>
      </c>
      <c r="C5989" s="1">
        <v>-2.0199809327909257E-4</v>
      </c>
      <c r="D5989" s="58">
        <v>0.15250341622803174</v>
      </c>
      <c r="E5989" s="58">
        <v>5.410248665041905E-2</v>
      </c>
      <c r="F5989" s="58">
        <v>6.331820640162851E-2</v>
      </c>
      <c r="G5989" s="58">
        <v>4.6524075112245981E-2</v>
      </c>
      <c r="H5989" s="58">
        <v>6.050350036021241E-2</v>
      </c>
      <c r="I5989" s="58">
        <v>0.122632044259506</v>
      </c>
      <c r="J5989" s="58">
        <v>0.13803157054032406</v>
      </c>
      <c r="K5989" s="58">
        <v>0.14119867583000359</v>
      </c>
      <c r="L5989" s="58">
        <v>5.0007738650548292E-2</v>
      </c>
      <c r="M5989" s="58">
        <v>8.8800033176491905E-2</v>
      </c>
      <c r="N5989" s="58">
        <v>8.2378252790588663E-2</v>
      </c>
      <c r="O5989" s="58">
        <v>0</v>
      </c>
      <c r="P5989" s="58">
        <v>0</v>
      </c>
      <c r="Q5989" s="58">
        <v>0</v>
      </c>
      <c r="R5989" s="58">
        <v>0</v>
      </c>
      <c r="S5989" s="58">
        <v>0</v>
      </c>
      <c r="T5989" s="58">
        <v>0</v>
      </c>
      <c r="U5989" s="58">
        <v>0</v>
      </c>
      <c r="V5989" s="58">
        <v>0</v>
      </c>
      <c r="W5989" s="58">
        <v>0</v>
      </c>
      <c r="X5989" s="58">
        <v>0</v>
      </c>
      <c r="Y5989" s="58">
        <v>0</v>
      </c>
      <c r="Z5989" s="58">
        <v>0</v>
      </c>
      <c r="AA5989" s="58">
        <v>0</v>
      </c>
      <c r="AB5989" s="58">
        <v>0</v>
      </c>
      <c r="AC5989" s="58">
        <v>0</v>
      </c>
      <c r="AD5989" s="58">
        <v>0</v>
      </c>
      <c r="AE5989" s="58">
        <v>0</v>
      </c>
      <c r="AF5989" s="58">
        <v>0</v>
      </c>
      <c r="AG5989" s="58">
        <v>0</v>
      </c>
      <c r="AH5989" s="58">
        <v>0</v>
      </c>
      <c r="AI5989" s="58">
        <v>0</v>
      </c>
      <c r="AK5989" s="64">
        <f t="shared" si="93"/>
        <v>-1.6290168812830047E-2</v>
      </c>
    </row>
    <row r="5990" spans="1:37" x14ac:dyDescent="0.25">
      <c r="A5990">
        <v>5988</v>
      </c>
      <c r="B5990" s="1">
        <v>1.37E-2</v>
      </c>
      <c r="C5990" s="1">
        <v>1.3658009804325233E-4</v>
      </c>
      <c r="D5990" s="58">
        <v>5.5665425658590777E-2</v>
      </c>
      <c r="E5990" s="58">
        <v>0.16040562089629587</v>
      </c>
      <c r="F5990" s="58">
        <v>8.6161359951155231E-2</v>
      </c>
      <c r="G5990" s="58">
        <v>0.16270371837915382</v>
      </c>
      <c r="H5990" s="58">
        <v>9.064090023503063E-2</v>
      </c>
      <c r="I5990" s="58">
        <v>6.168686990653878E-2</v>
      </c>
      <c r="J5990" s="58">
        <v>4.523535958183434E-2</v>
      </c>
      <c r="K5990" s="58">
        <v>8.9123437998134186E-2</v>
      </c>
      <c r="L5990" s="58">
        <v>3.7859304102725588E-2</v>
      </c>
      <c r="M5990" s="58">
        <v>4.9078979876613762E-2</v>
      </c>
      <c r="N5990" s="58">
        <v>0.16143902341392719</v>
      </c>
      <c r="O5990" s="58">
        <v>0</v>
      </c>
      <c r="P5990" s="58">
        <v>0</v>
      </c>
      <c r="Q5990" s="58">
        <v>0</v>
      </c>
      <c r="R5990" s="58">
        <v>0</v>
      </c>
      <c r="S5990" s="58">
        <v>0</v>
      </c>
      <c r="T5990" s="58">
        <v>0</v>
      </c>
      <c r="U5990" s="58">
        <v>0</v>
      </c>
      <c r="V5990" s="58">
        <v>0</v>
      </c>
      <c r="W5990" s="58">
        <v>0</v>
      </c>
      <c r="X5990" s="58">
        <v>0</v>
      </c>
      <c r="Y5990" s="58">
        <v>0</v>
      </c>
      <c r="Z5990" s="58">
        <v>0</v>
      </c>
      <c r="AA5990" s="58">
        <v>0</v>
      </c>
      <c r="AB5990" s="58">
        <v>0</v>
      </c>
      <c r="AC5990" s="58">
        <v>0</v>
      </c>
      <c r="AD5990" s="58">
        <v>0</v>
      </c>
      <c r="AE5990" s="58">
        <v>0</v>
      </c>
      <c r="AF5990" s="58">
        <v>0</v>
      </c>
      <c r="AG5990" s="58">
        <v>0</v>
      </c>
      <c r="AH5990" s="58">
        <v>0</v>
      </c>
      <c r="AI5990" s="58">
        <v>0</v>
      </c>
      <c r="AK5990" s="64">
        <f t="shared" si="93"/>
        <v>9.9693502221352061E-3</v>
      </c>
    </row>
    <row r="5991" spans="1:37" x14ac:dyDescent="0.25">
      <c r="A5991">
        <v>5989</v>
      </c>
      <c r="B5991" s="1">
        <v>9.4000000000000004E-3</v>
      </c>
      <c r="C5991" s="1">
        <v>2.0507423173419899E-4</v>
      </c>
      <c r="D5991" s="58">
        <v>0.15346296931929124</v>
      </c>
      <c r="E5991" s="58">
        <v>6.7426154360978513E-2</v>
      </c>
      <c r="F5991" s="58">
        <v>6.3152252458258742E-2</v>
      </c>
      <c r="G5991" s="58">
        <v>1.370053177500459E-2</v>
      </c>
      <c r="H5991" s="58">
        <v>0.14452596647383367</v>
      </c>
      <c r="I5991" s="58">
        <v>8.8929423874170521E-2</v>
      </c>
      <c r="J5991" s="58">
        <v>7.1278461083293942E-2</v>
      </c>
      <c r="K5991" s="58">
        <v>2.6621308559574273E-3</v>
      </c>
      <c r="L5991" s="58">
        <v>0.12951338895897951</v>
      </c>
      <c r="M5991" s="58">
        <v>0.1219032603529388</v>
      </c>
      <c r="N5991" s="58">
        <v>0.14344546048729295</v>
      </c>
      <c r="O5991" s="58">
        <v>0</v>
      </c>
      <c r="P5991" s="58">
        <v>0</v>
      </c>
      <c r="Q5991" s="58">
        <v>0</v>
      </c>
      <c r="R5991" s="58">
        <v>0</v>
      </c>
      <c r="S5991" s="58">
        <v>0</v>
      </c>
      <c r="T5991" s="58">
        <v>0</v>
      </c>
      <c r="U5991" s="58">
        <v>0</v>
      </c>
      <c r="V5991" s="58">
        <v>0</v>
      </c>
      <c r="W5991" s="58">
        <v>0</v>
      </c>
      <c r="X5991" s="58">
        <v>0</v>
      </c>
      <c r="Y5991" s="58">
        <v>0</v>
      </c>
      <c r="Z5991" s="58">
        <v>0</v>
      </c>
      <c r="AA5991" s="58">
        <v>0</v>
      </c>
      <c r="AB5991" s="58">
        <v>0</v>
      </c>
      <c r="AC5991" s="58">
        <v>0</v>
      </c>
      <c r="AD5991" s="58">
        <v>0</v>
      </c>
      <c r="AE5991" s="58">
        <v>0</v>
      </c>
      <c r="AF5991" s="58">
        <v>0</v>
      </c>
      <c r="AG5991" s="58">
        <v>0</v>
      </c>
      <c r="AH5991" s="58">
        <v>0</v>
      </c>
      <c r="AI5991" s="58">
        <v>0</v>
      </c>
      <c r="AK5991" s="64">
        <f t="shared" si="93"/>
        <v>2.1816407631297764E-2</v>
      </c>
    </row>
    <row r="5992" spans="1:37" x14ac:dyDescent="0.25">
      <c r="A5992">
        <v>5990</v>
      </c>
      <c r="B5992" s="1">
        <v>0.01</v>
      </c>
      <c r="C5992" s="1">
        <v>-8.4859220888397798E-6</v>
      </c>
      <c r="D5992" s="58">
        <v>4.4812255413191074E-2</v>
      </c>
      <c r="E5992" s="58">
        <v>4.2020695947551673E-2</v>
      </c>
      <c r="F5992" s="58">
        <v>7.646019748429192E-2</v>
      </c>
      <c r="G5992" s="58">
        <v>5.0693922257301627E-2</v>
      </c>
      <c r="H5992" s="58">
        <v>0.10088084773389049</v>
      </c>
      <c r="I5992" s="58">
        <v>0.11947775353710807</v>
      </c>
      <c r="J5992" s="58">
        <v>0.13340629996098499</v>
      </c>
      <c r="K5992" s="58">
        <v>8.0772728699221016E-2</v>
      </c>
      <c r="L5992" s="58">
        <v>0.1265570039377554</v>
      </c>
      <c r="M5992" s="58">
        <v>0.13486710005705013</v>
      </c>
      <c r="N5992" s="58">
        <v>9.0051194971653703E-2</v>
      </c>
      <c r="O5992" s="58">
        <v>0</v>
      </c>
      <c r="P5992" s="58">
        <v>0</v>
      </c>
      <c r="Q5992" s="58">
        <v>0</v>
      </c>
      <c r="R5992" s="58">
        <v>0</v>
      </c>
      <c r="S5992" s="58">
        <v>0</v>
      </c>
      <c r="T5992" s="58">
        <v>0</v>
      </c>
      <c r="U5992" s="58">
        <v>0</v>
      </c>
      <c r="V5992" s="58">
        <v>0</v>
      </c>
      <c r="W5992" s="58">
        <v>0</v>
      </c>
      <c r="X5992" s="58">
        <v>0</v>
      </c>
      <c r="Y5992" s="58">
        <v>0</v>
      </c>
      <c r="Z5992" s="58">
        <v>0</v>
      </c>
      <c r="AA5992" s="58">
        <v>0</v>
      </c>
      <c r="AB5992" s="58">
        <v>0</v>
      </c>
      <c r="AC5992" s="58">
        <v>0</v>
      </c>
      <c r="AD5992" s="58">
        <v>0</v>
      </c>
      <c r="AE5992" s="58">
        <v>0</v>
      </c>
      <c r="AF5992" s="58">
        <v>0</v>
      </c>
      <c r="AG5992" s="58">
        <v>0</v>
      </c>
      <c r="AH5992" s="58">
        <v>0</v>
      </c>
      <c r="AI5992" s="58">
        <v>0</v>
      </c>
      <c r="AK5992" s="64">
        <f t="shared" si="93"/>
        <v>-8.4859220888397794E-4</v>
      </c>
    </row>
    <row r="5993" spans="1:37" x14ac:dyDescent="0.25">
      <c r="A5993">
        <v>5991</v>
      </c>
      <c r="B5993" s="1">
        <v>1.23E-2</v>
      </c>
      <c r="C5993" s="1">
        <v>-4.5489908102168167E-5</v>
      </c>
      <c r="D5993" s="58">
        <v>0.1096863238286945</v>
      </c>
      <c r="E5993" s="58">
        <v>6.9224597156846063E-2</v>
      </c>
      <c r="F5993" s="58">
        <v>6.7909505071655565E-2</v>
      </c>
      <c r="G5993" s="58">
        <v>8.5356552262217292E-2</v>
      </c>
      <c r="H5993" s="58">
        <v>0.13332476979666347</v>
      </c>
      <c r="I5993" s="58">
        <v>0.14099762429478693</v>
      </c>
      <c r="J5993" s="58">
        <v>9.3415814366897179E-2</v>
      </c>
      <c r="K5993" s="58">
        <v>9.1875242995009238E-2</v>
      </c>
      <c r="L5993" s="58">
        <v>9.4703753199657723E-2</v>
      </c>
      <c r="M5993" s="58">
        <v>2.9030225815419143E-3</v>
      </c>
      <c r="N5993" s="58">
        <v>0.11060279444603002</v>
      </c>
      <c r="O5993" s="58">
        <v>0</v>
      </c>
      <c r="P5993" s="58">
        <v>0</v>
      </c>
      <c r="Q5993" s="58">
        <v>0</v>
      </c>
      <c r="R5993" s="58">
        <v>0</v>
      </c>
      <c r="S5993" s="58">
        <v>0</v>
      </c>
      <c r="T5993" s="58">
        <v>0</v>
      </c>
      <c r="U5993" s="58">
        <v>0</v>
      </c>
      <c r="V5993" s="58">
        <v>0</v>
      </c>
      <c r="W5993" s="58">
        <v>0</v>
      </c>
      <c r="X5993" s="58">
        <v>0</v>
      </c>
      <c r="Y5993" s="58">
        <v>0</v>
      </c>
      <c r="Z5993" s="58">
        <v>0</v>
      </c>
      <c r="AA5993" s="58">
        <v>0</v>
      </c>
      <c r="AB5993" s="58">
        <v>0</v>
      </c>
      <c r="AC5993" s="58">
        <v>0</v>
      </c>
      <c r="AD5993" s="58">
        <v>0</v>
      </c>
      <c r="AE5993" s="58">
        <v>0</v>
      </c>
      <c r="AF5993" s="58">
        <v>0</v>
      </c>
      <c r="AG5993" s="58">
        <v>0</v>
      </c>
      <c r="AH5993" s="58">
        <v>0</v>
      </c>
      <c r="AI5993" s="58">
        <v>0</v>
      </c>
      <c r="AK5993" s="64">
        <f t="shared" si="93"/>
        <v>-3.6983665123713956E-3</v>
      </c>
    </row>
    <row r="5994" spans="1:37" x14ac:dyDescent="0.25">
      <c r="A5994">
        <v>5992</v>
      </c>
      <c r="B5994" s="1">
        <v>1.04E-2</v>
      </c>
      <c r="C5994" s="1">
        <v>-3.2666712955932507E-5</v>
      </c>
      <c r="D5994" s="58">
        <v>0.10919462332171828</v>
      </c>
      <c r="E5994" s="58">
        <v>2.1869458737485786E-2</v>
      </c>
      <c r="F5994" s="58">
        <v>5.588266799150713E-2</v>
      </c>
      <c r="G5994" s="58">
        <v>8.9687626436406695E-2</v>
      </c>
      <c r="H5994" s="58">
        <v>0.12373746547305081</v>
      </c>
      <c r="I5994" s="58">
        <v>1.272030867171349E-2</v>
      </c>
      <c r="J5994" s="58">
        <v>0.14230726217894357</v>
      </c>
      <c r="K5994" s="58">
        <v>0.13073979796567614</v>
      </c>
      <c r="L5994" s="58">
        <v>0.14285466456678009</v>
      </c>
      <c r="M5994" s="58">
        <v>0.10414425396386393</v>
      </c>
      <c r="N5994" s="58">
        <v>6.6861870692854139E-2</v>
      </c>
      <c r="O5994" s="58">
        <v>0</v>
      </c>
      <c r="P5994" s="58">
        <v>0</v>
      </c>
      <c r="Q5994" s="58">
        <v>0</v>
      </c>
      <c r="R5994" s="58">
        <v>0</v>
      </c>
      <c r="S5994" s="58">
        <v>0</v>
      </c>
      <c r="T5994" s="58">
        <v>0</v>
      </c>
      <c r="U5994" s="58">
        <v>0</v>
      </c>
      <c r="V5994" s="58">
        <v>0</v>
      </c>
      <c r="W5994" s="58">
        <v>0</v>
      </c>
      <c r="X5994" s="58">
        <v>0</v>
      </c>
      <c r="Y5994" s="58">
        <v>0</v>
      </c>
      <c r="Z5994" s="58">
        <v>0</v>
      </c>
      <c r="AA5994" s="58">
        <v>0</v>
      </c>
      <c r="AB5994" s="58">
        <v>0</v>
      </c>
      <c r="AC5994" s="58">
        <v>0</v>
      </c>
      <c r="AD5994" s="58">
        <v>0</v>
      </c>
      <c r="AE5994" s="58">
        <v>0</v>
      </c>
      <c r="AF5994" s="58">
        <v>0</v>
      </c>
      <c r="AG5994" s="58">
        <v>0</v>
      </c>
      <c r="AH5994" s="58">
        <v>0</v>
      </c>
      <c r="AI5994" s="58">
        <v>0</v>
      </c>
      <c r="AK5994" s="64">
        <f t="shared" si="93"/>
        <v>-3.1410300919165871E-3</v>
      </c>
    </row>
    <row r="5995" spans="1:37" x14ac:dyDescent="0.25">
      <c r="A5995">
        <v>5993</v>
      </c>
      <c r="B5995" s="1">
        <v>1.6400000000000001E-2</v>
      </c>
      <c r="C5995" s="1">
        <v>4.7801498344096958E-4</v>
      </c>
      <c r="D5995" s="58">
        <v>2.6969932380096168E-2</v>
      </c>
      <c r="E5995" s="58">
        <v>0.20926685588461311</v>
      </c>
      <c r="F5995" s="58">
        <v>7.2798561517169694E-2</v>
      </c>
      <c r="G5995" s="58">
        <v>0.25461564013689658</v>
      </c>
      <c r="H5995" s="58">
        <v>0.18271633058326939</v>
      </c>
      <c r="I5995" s="58">
        <v>4.018916600616803E-2</v>
      </c>
      <c r="J5995" s="58">
        <v>9.8399449477581377E-2</v>
      </c>
      <c r="K5995" s="58">
        <v>3.0819335402447997E-3</v>
      </c>
      <c r="L5995" s="58">
        <v>2.5356818813328595E-2</v>
      </c>
      <c r="M5995" s="58">
        <v>6.9809682739665854E-2</v>
      </c>
      <c r="N5995" s="58">
        <v>1.6795628920966334E-2</v>
      </c>
      <c r="O5995" s="58">
        <v>0</v>
      </c>
      <c r="P5995" s="58">
        <v>0</v>
      </c>
      <c r="Q5995" s="58">
        <v>0</v>
      </c>
      <c r="R5995" s="58">
        <v>0</v>
      </c>
      <c r="S5995" s="58">
        <v>0</v>
      </c>
      <c r="T5995" s="58">
        <v>0</v>
      </c>
      <c r="U5995" s="58">
        <v>0</v>
      </c>
      <c r="V5995" s="58">
        <v>0</v>
      </c>
      <c r="W5995" s="58">
        <v>0</v>
      </c>
      <c r="X5995" s="58">
        <v>0</v>
      </c>
      <c r="Y5995" s="58">
        <v>0</v>
      </c>
      <c r="Z5995" s="58">
        <v>0</v>
      </c>
      <c r="AA5995" s="58">
        <v>0</v>
      </c>
      <c r="AB5995" s="58">
        <v>0</v>
      </c>
      <c r="AC5995" s="58">
        <v>0</v>
      </c>
      <c r="AD5995" s="58">
        <v>0</v>
      </c>
      <c r="AE5995" s="58">
        <v>0</v>
      </c>
      <c r="AF5995" s="58">
        <v>0</v>
      </c>
      <c r="AG5995" s="58">
        <v>0</v>
      </c>
      <c r="AH5995" s="58">
        <v>0</v>
      </c>
      <c r="AI5995" s="58">
        <v>0</v>
      </c>
      <c r="AK5995" s="64">
        <f t="shared" si="93"/>
        <v>2.9147255087863998E-2</v>
      </c>
    </row>
    <row r="5996" spans="1:37" x14ac:dyDescent="0.25">
      <c r="A5996">
        <v>5994</v>
      </c>
      <c r="B5996" s="1">
        <v>1.34E-2</v>
      </c>
      <c r="C5996" s="1">
        <v>1.4953205537855525E-4</v>
      </c>
      <c r="D5996" s="58">
        <v>6.1437574113779626E-2</v>
      </c>
      <c r="E5996" s="58">
        <v>0.15583914608674954</v>
      </c>
      <c r="F5996" s="58">
        <v>2.508678651313109E-2</v>
      </c>
      <c r="G5996" s="58">
        <v>9.2620929285187586E-2</v>
      </c>
      <c r="H5996" s="58">
        <v>1.7086919489612003E-2</v>
      </c>
      <c r="I5996" s="58">
        <v>3.5556451393070058E-2</v>
      </c>
      <c r="J5996" s="58">
        <v>0.14969019812049933</v>
      </c>
      <c r="K5996" s="58">
        <v>0.16675330754450216</v>
      </c>
      <c r="L5996" s="58">
        <v>0.11347904867116683</v>
      </c>
      <c r="M5996" s="58">
        <v>0.13343991015747206</v>
      </c>
      <c r="N5996" s="58">
        <v>4.9009728624829642E-2</v>
      </c>
      <c r="O5996" s="58">
        <v>0</v>
      </c>
      <c r="P5996" s="58">
        <v>0</v>
      </c>
      <c r="Q5996" s="58">
        <v>0</v>
      </c>
      <c r="R5996" s="58">
        <v>0</v>
      </c>
      <c r="S5996" s="58">
        <v>0</v>
      </c>
      <c r="T5996" s="58">
        <v>0</v>
      </c>
      <c r="U5996" s="58">
        <v>0</v>
      </c>
      <c r="V5996" s="58">
        <v>0</v>
      </c>
      <c r="W5996" s="58">
        <v>0</v>
      </c>
      <c r="X5996" s="58">
        <v>0</v>
      </c>
      <c r="Y5996" s="58">
        <v>0</v>
      </c>
      <c r="Z5996" s="58">
        <v>0</v>
      </c>
      <c r="AA5996" s="58">
        <v>0</v>
      </c>
      <c r="AB5996" s="58">
        <v>0</v>
      </c>
      <c r="AC5996" s="58">
        <v>0</v>
      </c>
      <c r="AD5996" s="58">
        <v>0</v>
      </c>
      <c r="AE5996" s="58">
        <v>0</v>
      </c>
      <c r="AF5996" s="58">
        <v>0</v>
      </c>
      <c r="AG5996" s="58">
        <v>0</v>
      </c>
      <c r="AH5996" s="58">
        <v>0</v>
      </c>
      <c r="AI5996" s="58">
        <v>0</v>
      </c>
      <c r="AK5996" s="64">
        <f t="shared" si="93"/>
        <v>1.1159108610339943E-2</v>
      </c>
    </row>
    <row r="5997" spans="1:37" x14ac:dyDescent="0.25">
      <c r="A5997">
        <v>5995</v>
      </c>
      <c r="B5997" s="1">
        <v>1.03E-2</v>
      </c>
      <c r="C5997" s="1">
        <v>1.029997803042185E-4</v>
      </c>
      <c r="D5997" s="58">
        <v>0.19175873419136036</v>
      </c>
      <c r="E5997" s="58">
        <v>2.0498448099227063E-2</v>
      </c>
      <c r="F5997" s="58">
        <v>9.5558613460423103E-2</v>
      </c>
      <c r="G5997" s="58">
        <v>0.1224216493881241</v>
      </c>
      <c r="H5997" s="58">
        <v>2.7216044300259212E-2</v>
      </c>
      <c r="I5997" s="58">
        <v>0.10955201705765556</v>
      </c>
      <c r="J5997" s="58">
        <v>9.2028585475666336E-2</v>
      </c>
      <c r="K5997" s="58">
        <v>1.2071723093485145E-3</v>
      </c>
      <c r="L5997" s="58">
        <v>0.1613751388829878</v>
      </c>
      <c r="M5997" s="58">
        <v>3.5813700914015804E-2</v>
      </c>
      <c r="N5997" s="58">
        <v>0.14256989592093194</v>
      </c>
      <c r="O5997" s="58">
        <v>0</v>
      </c>
      <c r="P5997" s="58">
        <v>0</v>
      </c>
      <c r="Q5997" s="58">
        <v>0</v>
      </c>
      <c r="R5997" s="58">
        <v>0</v>
      </c>
      <c r="S5997" s="58">
        <v>0</v>
      </c>
      <c r="T5997" s="58">
        <v>0</v>
      </c>
      <c r="U5997" s="58">
        <v>0</v>
      </c>
      <c r="V5997" s="58">
        <v>0</v>
      </c>
      <c r="W5997" s="58">
        <v>0</v>
      </c>
      <c r="X5997" s="58">
        <v>0</v>
      </c>
      <c r="Y5997" s="58">
        <v>0</v>
      </c>
      <c r="Z5997" s="58">
        <v>0</v>
      </c>
      <c r="AA5997" s="58">
        <v>0</v>
      </c>
      <c r="AB5997" s="58">
        <v>0</v>
      </c>
      <c r="AC5997" s="58">
        <v>0</v>
      </c>
      <c r="AD5997" s="58">
        <v>0</v>
      </c>
      <c r="AE5997" s="58">
        <v>0</v>
      </c>
      <c r="AF5997" s="58">
        <v>0</v>
      </c>
      <c r="AG5997" s="58">
        <v>0</v>
      </c>
      <c r="AH5997" s="58">
        <v>0</v>
      </c>
      <c r="AI5997" s="58">
        <v>0</v>
      </c>
      <c r="AK5997" s="64">
        <f t="shared" si="93"/>
        <v>9.9999786703124753E-3</v>
      </c>
    </row>
    <row r="5998" spans="1:37" x14ac:dyDescent="0.25">
      <c r="A5998">
        <v>5996</v>
      </c>
      <c r="B5998" s="1">
        <v>1.37E-2</v>
      </c>
      <c r="C5998" s="1">
        <v>-2.0130249270999893E-4</v>
      </c>
      <c r="D5998" s="58">
        <v>6.7820974453115676E-2</v>
      </c>
      <c r="E5998" s="58">
        <v>0.13377782773414018</v>
      </c>
      <c r="F5998" s="58">
        <v>0.15822947238300536</v>
      </c>
      <c r="G5998" s="58">
        <v>2.3043452005278114E-2</v>
      </c>
      <c r="H5998" s="58">
        <v>7.5002709402045356E-3</v>
      </c>
      <c r="I5998" s="58">
        <v>0.1136322197431294</v>
      </c>
      <c r="J5998" s="58">
        <v>9.8487987678422595E-2</v>
      </c>
      <c r="K5998" s="58">
        <v>0.14795524359717435</v>
      </c>
      <c r="L5998" s="58">
        <v>5.3878756292596577E-3</v>
      </c>
      <c r="M5998" s="58">
        <v>8.6952913052864247E-2</v>
      </c>
      <c r="N5998" s="58">
        <v>0.15721176278340598</v>
      </c>
      <c r="O5998" s="58">
        <v>0</v>
      </c>
      <c r="P5998" s="58">
        <v>0</v>
      </c>
      <c r="Q5998" s="58">
        <v>0</v>
      </c>
      <c r="R5998" s="58">
        <v>0</v>
      </c>
      <c r="S5998" s="58">
        <v>0</v>
      </c>
      <c r="T5998" s="58">
        <v>0</v>
      </c>
      <c r="U5998" s="58">
        <v>0</v>
      </c>
      <c r="V5998" s="58">
        <v>0</v>
      </c>
      <c r="W5998" s="58">
        <v>0</v>
      </c>
      <c r="X5998" s="58">
        <v>0</v>
      </c>
      <c r="Y5998" s="58">
        <v>0</v>
      </c>
      <c r="Z5998" s="58">
        <v>0</v>
      </c>
      <c r="AA5998" s="58">
        <v>0</v>
      </c>
      <c r="AB5998" s="58">
        <v>0</v>
      </c>
      <c r="AC5998" s="58">
        <v>0</v>
      </c>
      <c r="AD5998" s="58">
        <v>0</v>
      </c>
      <c r="AE5998" s="58">
        <v>0</v>
      </c>
      <c r="AF5998" s="58">
        <v>0</v>
      </c>
      <c r="AG5998" s="58">
        <v>0</v>
      </c>
      <c r="AH5998" s="58">
        <v>0</v>
      </c>
      <c r="AI5998" s="58">
        <v>0</v>
      </c>
      <c r="AK5998" s="64">
        <f t="shared" si="93"/>
        <v>-1.4693612606569265E-2</v>
      </c>
    </row>
    <row r="5999" spans="1:37" x14ac:dyDescent="0.25">
      <c r="A5999">
        <v>5997</v>
      </c>
      <c r="B5999" s="1">
        <v>1.26E-2</v>
      </c>
      <c r="C5999" s="1">
        <v>-8.8670000604715689E-5</v>
      </c>
      <c r="D5999" s="58">
        <v>0.15519877735370724</v>
      </c>
      <c r="E5999" s="58">
        <v>6.6581028130616712E-2</v>
      </c>
      <c r="F5999" s="58">
        <v>0.10944887425933884</v>
      </c>
      <c r="G5999" s="58">
        <v>0.10583867734790341</v>
      </c>
      <c r="H5999" s="58">
        <v>0.17266708459004287</v>
      </c>
      <c r="I5999" s="58">
        <v>3.1202443535702607E-2</v>
      </c>
      <c r="J5999" s="58">
        <v>0.13420291636505999</v>
      </c>
      <c r="K5999" s="58">
        <v>0.10394744044051206</v>
      </c>
      <c r="L5999" s="58">
        <v>2.4061824107644993E-2</v>
      </c>
      <c r="M5999" s="58">
        <v>5.4807711321182555E-2</v>
      </c>
      <c r="N5999" s="58">
        <v>4.2043222548288725E-2</v>
      </c>
      <c r="O5999" s="58">
        <v>0</v>
      </c>
      <c r="P5999" s="58">
        <v>0</v>
      </c>
      <c r="Q5999" s="58">
        <v>0</v>
      </c>
      <c r="R5999" s="58">
        <v>0</v>
      </c>
      <c r="S5999" s="58">
        <v>0</v>
      </c>
      <c r="T5999" s="58">
        <v>0</v>
      </c>
      <c r="U5999" s="58">
        <v>0</v>
      </c>
      <c r="V5999" s="58">
        <v>0</v>
      </c>
      <c r="W5999" s="58">
        <v>0</v>
      </c>
      <c r="X5999" s="58">
        <v>0</v>
      </c>
      <c r="Y5999" s="58">
        <v>0</v>
      </c>
      <c r="Z5999" s="58">
        <v>0</v>
      </c>
      <c r="AA5999" s="58">
        <v>0</v>
      </c>
      <c r="AB5999" s="58">
        <v>0</v>
      </c>
      <c r="AC5999" s="58">
        <v>0</v>
      </c>
      <c r="AD5999" s="58">
        <v>0</v>
      </c>
      <c r="AE5999" s="58">
        <v>0</v>
      </c>
      <c r="AF5999" s="58">
        <v>0</v>
      </c>
      <c r="AG5999" s="58">
        <v>0</v>
      </c>
      <c r="AH5999" s="58">
        <v>0</v>
      </c>
      <c r="AI5999" s="58">
        <v>0</v>
      </c>
      <c r="AK5999" s="64">
        <f t="shared" si="93"/>
        <v>-7.0373016352948958E-3</v>
      </c>
    </row>
    <row r="6000" spans="1:37" x14ac:dyDescent="0.25">
      <c r="A6000">
        <v>5998</v>
      </c>
      <c r="B6000" s="1">
        <v>1.1599999999999999E-2</v>
      </c>
      <c r="C6000" s="1">
        <v>3.7039322832454428E-4</v>
      </c>
      <c r="D6000" s="58">
        <v>8.9260566455778317E-2</v>
      </c>
      <c r="E6000" s="58">
        <v>0.14800572596136388</v>
      </c>
      <c r="F6000" s="58">
        <v>8.3113738552404223E-3</v>
      </c>
      <c r="G6000" s="58">
        <v>4.3291472952346442E-2</v>
      </c>
      <c r="H6000" s="58">
        <v>0.12287672920568472</v>
      </c>
      <c r="I6000" s="58">
        <v>0.12052793645480514</v>
      </c>
      <c r="J6000" s="58">
        <v>4.0868046306266663E-2</v>
      </c>
      <c r="K6000" s="58">
        <v>2.3443576197079E-2</v>
      </c>
      <c r="L6000" s="58">
        <v>0.13125769040656882</v>
      </c>
      <c r="M6000" s="58">
        <v>7.2713498397444162E-2</v>
      </c>
      <c r="N6000" s="58">
        <v>0.19944338380742241</v>
      </c>
      <c r="O6000" s="58">
        <v>0</v>
      </c>
      <c r="P6000" s="58">
        <v>0</v>
      </c>
      <c r="Q6000" s="58">
        <v>0</v>
      </c>
      <c r="R6000" s="58">
        <v>0</v>
      </c>
      <c r="S6000" s="58">
        <v>0</v>
      </c>
      <c r="T6000" s="58">
        <v>0</v>
      </c>
      <c r="U6000" s="58">
        <v>0</v>
      </c>
      <c r="V6000" s="58">
        <v>0</v>
      </c>
      <c r="W6000" s="58">
        <v>0</v>
      </c>
      <c r="X6000" s="58">
        <v>0</v>
      </c>
      <c r="Y6000" s="58">
        <v>0</v>
      </c>
      <c r="Z6000" s="58">
        <v>0</v>
      </c>
      <c r="AA6000" s="58">
        <v>0</v>
      </c>
      <c r="AB6000" s="58">
        <v>0</v>
      </c>
      <c r="AC6000" s="58">
        <v>0</v>
      </c>
      <c r="AD6000" s="58">
        <v>0</v>
      </c>
      <c r="AE6000" s="58">
        <v>0</v>
      </c>
      <c r="AF6000" s="58">
        <v>0</v>
      </c>
      <c r="AG6000" s="58">
        <v>0</v>
      </c>
      <c r="AH6000" s="58">
        <v>0</v>
      </c>
      <c r="AI6000" s="58">
        <v>0</v>
      </c>
      <c r="AK6000" s="64">
        <f t="shared" si="93"/>
        <v>3.1930450717633133E-2</v>
      </c>
    </row>
    <row r="6001" spans="1:37" x14ac:dyDescent="0.25">
      <c r="A6001">
        <v>5999</v>
      </c>
      <c r="B6001" s="1">
        <v>1.11E-2</v>
      </c>
      <c r="C6001" s="1">
        <v>-1.0163384775365828E-4</v>
      </c>
      <c r="D6001" s="58">
        <v>0.1358249992649847</v>
      </c>
      <c r="E6001" s="58">
        <v>4.8475713954182764E-2</v>
      </c>
      <c r="F6001" s="58">
        <v>6.0828612983654808E-2</v>
      </c>
      <c r="G6001" s="58">
        <v>8.8651048887190706E-2</v>
      </c>
      <c r="H6001" s="58">
        <v>0.1196104823907348</v>
      </c>
      <c r="I6001" s="58">
        <v>0.13141024918242389</v>
      </c>
      <c r="J6001" s="58">
        <v>4.8223674282546876E-2</v>
      </c>
      <c r="K6001" s="58">
        <v>8.6452061272121156E-2</v>
      </c>
      <c r="L6001" s="58">
        <v>0.10221713710755174</v>
      </c>
      <c r="M6001" s="58">
        <v>9.3115153229506212E-2</v>
      </c>
      <c r="N6001" s="58">
        <v>8.5190867445102222E-2</v>
      </c>
      <c r="O6001" s="58">
        <v>0</v>
      </c>
      <c r="P6001" s="58">
        <v>0</v>
      </c>
      <c r="Q6001" s="58">
        <v>0</v>
      </c>
      <c r="R6001" s="58">
        <v>0</v>
      </c>
      <c r="S6001" s="58">
        <v>0</v>
      </c>
      <c r="T6001" s="58">
        <v>0</v>
      </c>
      <c r="U6001" s="58">
        <v>0</v>
      </c>
      <c r="V6001" s="58">
        <v>0</v>
      </c>
      <c r="W6001" s="58">
        <v>0</v>
      </c>
      <c r="X6001" s="58">
        <v>0</v>
      </c>
      <c r="Y6001" s="58">
        <v>0</v>
      </c>
      <c r="Z6001" s="58">
        <v>0</v>
      </c>
      <c r="AA6001" s="58">
        <v>0</v>
      </c>
      <c r="AB6001" s="58">
        <v>0</v>
      </c>
      <c r="AC6001" s="58">
        <v>0</v>
      </c>
      <c r="AD6001" s="58">
        <v>0</v>
      </c>
      <c r="AE6001" s="58">
        <v>0</v>
      </c>
      <c r="AF6001" s="58">
        <v>0</v>
      </c>
      <c r="AG6001" s="58">
        <v>0</v>
      </c>
      <c r="AH6001" s="58">
        <v>0</v>
      </c>
      <c r="AI6001" s="58">
        <v>0</v>
      </c>
      <c r="AK6001" s="64">
        <f t="shared" si="93"/>
        <v>-9.1562025003295751E-3</v>
      </c>
    </row>
    <row r="6002" spans="1:37" x14ac:dyDescent="0.25">
      <c r="A6002">
        <v>6000</v>
      </c>
      <c r="B6002" s="1">
        <v>1.26E-2</v>
      </c>
      <c r="C6002" s="1">
        <v>2.6479693130769684E-5</v>
      </c>
      <c r="D6002" s="58">
        <v>3.3897737074303783E-2</v>
      </c>
      <c r="E6002" s="58">
        <v>0.14240151062329148</v>
      </c>
      <c r="F6002" s="58">
        <v>6.3541716934058023E-2</v>
      </c>
      <c r="G6002" s="58">
        <v>8.4915790975223296E-2</v>
      </c>
      <c r="H6002" s="58">
        <v>0.1344215896359878</v>
      </c>
      <c r="I6002" s="58">
        <v>0.16826186591245426</v>
      </c>
      <c r="J6002" s="58">
        <v>1.0560680078587497E-2</v>
      </c>
      <c r="K6002" s="58">
        <v>7.6281122759108588E-2</v>
      </c>
      <c r="L6002" s="58">
        <v>8.2797594971383712E-2</v>
      </c>
      <c r="M6002" s="58">
        <v>0.19530773371651614</v>
      </c>
      <c r="N6002" s="58">
        <v>7.6126573190856261E-3</v>
      </c>
      <c r="O6002" s="58">
        <v>0</v>
      </c>
      <c r="P6002" s="58">
        <v>0</v>
      </c>
      <c r="Q6002" s="58">
        <v>0</v>
      </c>
      <c r="R6002" s="58">
        <v>0</v>
      </c>
      <c r="S6002" s="58">
        <v>0</v>
      </c>
      <c r="T6002" s="58">
        <v>0</v>
      </c>
      <c r="U6002" s="58">
        <v>0</v>
      </c>
      <c r="V6002" s="58">
        <v>0</v>
      </c>
      <c r="W6002" s="58">
        <v>0</v>
      </c>
      <c r="X6002" s="58">
        <v>0</v>
      </c>
      <c r="Y6002" s="58">
        <v>0</v>
      </c>
      <c r="Z6002" s="58">
        <v>0</v>
      </c>
      <c r="AA6002" s="58">
        <v>0</v>
      </c>
      <c r="AB6002" s="58">
        <v>0</v>
      </c>
      <c r="AC6002" s="58">
        <v>0</v>
      </c>
      <c r="AD6002" s="58">
        <v>0</v>
      </c>
      <c r="AE6002" s="58">
        <v>0</v>
      </c>
      <c r="AF6002" s="58">
        <v>0</v>
      </c>
      <c r="AG6002" s="58">
        <v>0</v>
      </c>
      <c r="AH6002" s="58">
        <v>0</v>
      </c>
      <c r="AI6002" s="58">
        <v>0</v>
      </c>
      <c r="AK6002" s="64">
        <f t="shared" si="93"/>
        <v>2.1015629468864828E-3</v>
      </c>
    </row>
    <row r="6003" spans="1:37" x14ac:dyDescent="0.25">
      <c r="A6003">
        <v>6001</v>
      </c>
      <c r="B6003" s="1">
        <v>1.01E-2</v>
      </c>
      <c r="C6003" s="1">
        <v>5.203829789059503E-5</v>
      </c>
      <c r="D6003" s="58">
        <v>0.10790963420417377</v>
      </c>
      <c r="E6003" s="58">
        <v>4.33020662066552E-2</v>
      </c>
      <c r="F6003" s="58">
        <v>0.10573647210982681</v>
      </c>
      <c r="G6003" s="58">
        <v>9.7389273471597523E-2</v>
      </c>
      <c r="H6003" s="58">
        <v>0.12997904348264733</v>
      </c>
      <c r="I6003" s="58">
        <v>0.11022830167069336</v>
      </c>
      <c r="J6003" s="58">
        <v>6.8445789737962059E-2</v>
      </c>
      <c r="K6003" s="58">
        <v>1.7029072152631049E-2</v>
      </c>
      <c r="L6003" s="58">
        <v>0.11035846536076684</v>
      </c>
      <c r="M6003" s="58">
        <v>8.2387991588417184E-2</v>
      </c>
      <c r="N6003" s="58">
        <v>0.12723389001462881</v>
      </c>
      <c r="O6003" s="58">
        <v>0</v>
      </c>
      <c r="P6003" s="58">
        <v>0</v>
      </c>
      <c r="Q6003" s="58">
        <v>0</v>
      </c>
      <c r="R6003" s="58">
        <v>0</v>
      </c>
      <c r="S6003" s="58">
        <v>0</v>
      </c>
      <c r="T6003" s="58">
        <v>0</v>
      </c>
      <c r="U6003" s="58">
        <v>0</v>
      </c>
      <c r="V6003" s="58">
        <v>0</v>
      </c>
      <c r="W6003" s="58">
        <v>0</v>
      </c>
      <c r="X6003" s="58">
        <v>0</v>
      </c>
      <c r="Y6003" s="58">
        <v>0</v>
      </c>
      <c r="Z6003" s="58">
        <v>0</v>
      </c>
      <c r="AA6003" s="58">
        <v>0</v>
      </c>
      <c r="AB6003" s="58">
        <v>0</v>
      </c>
      <c r="AC6003" s="58">
        <v>0</v>
      </c>
      <c r="AD6003" s="58">
        <v>0</v>
      </c>
      <c r="AE6003" s="58">
        <v>0</v>
      </c>
      <c r="AF6003" s="58">
        <v>0</v>
      </c>
      <c r="AG6003" s="58">
        <v>0</v>
      </c>
      <c r="AH6003" s="58">
        <v>0</v>
      </c>
      <c r="AI6003" s="58">
        <v>0</v>
      </c>
      <c r="AK6003" s="64">
        <f t="shared" si="93"/>
        <v>5.1523067218410918E-3</v>
      </c>
    </row>
    <row r="6004" spans="1:37" x14ac:dyDescent="0.25">
      <c r="A6004">
        <v>6002</v>
      </c>
      <c r="B6004" s="1">
        <v>1.09E-2</v>
      </c>
      <c r="C6004" s="1">
        <v>-6.2210838106260407E-5</v>
      </c>
      <c r="D6004" s="58">
        <v>0.1693747202242368</v>
      </c>
      <c r="E6004" s="58">
        <v>1.9134674108826195E-2</v>
      </c>
      <c r="F6004" s="58">
        <v>0.10801849384714815</v>
      </c>
      <c r="G6004" s="58">
        <v>0.18023583984415861</v>
      </c>
      <c r="H6004" s="58">
        <v>2.0506083923444343E-2</v>
      </c>
      <c r="I6004" s="58">
        <v>9.6796385051824155E-2</v>
      </c>
      <c r="J6004" s="58">
        <v>7.7916695267017763E-2</v>
      </c>
      <c r="K6004" s="58">
        <v>3.6871082060896551E-2</v>
      </c>
      <c r="L6004" s="58">
        <v>8.2094027216516222E-2</v>
      </c>
      <c r="M6004" s="58">
        <v>8.8894007764209859E-2</v>
      </c>
      <c r="N6004" s="58">
        <v>0.12015799069172126</v>
      </c>
      <c r="O6004" s="58">
        <v>0</v>
      </c>
      <c r="P6004" s="58">
        <v>0</v>
      </c>
      <c r="Q6004" s="58">
        <v>0</v>
      </c>
      <c r="R6004" s="58">
        <v>0</v>
      </c>
      <c r="S6004" s="58">
        <v>0</v>
      </c>
      <c r="T6004" s="58">
        <v>0</v>
      </c>
      <c r="U6004" s="58">
        <v>0</v>
      </c>
      <c r="V6004" s="58">
        <v>0</v>
      </c>
      <c r="W6004" s="58">
        <v>0</v>
      </c>
      <c r="X6004" s="58">
        <v>0</v>
      </c>
      <c r="Y6004" s="58">
        <v>0</v>
      </c>
      <c r="Z6004" s="58">
        <v>0</v>
      </c>
      <c r="AA6004" s="58">
        <v>0</v>
      </c>
      <c r="AB6004" s="58">
        <v>0</v>
      </c>
      <c r="AC6004" s="58">
        <v>0</v>
      </c>
      <c r="AD6004" s="58">
        <v>0</v>
      </c>
      <c r="AE6004" s="58">
        <v>0</v>
      </c>
      <c r="AF6004" s="58">
        <v>0</v>
      </c>
      <c r="AG6004" s="58">
        <v>0</v>
      </c>
      <c r="AH6004" s="58">
        <v>0</v>
      </c>
      <c r="AI6004" s="58">
        <v>0</v>
      </c>
      <c r="AK6004" s="64">
        <f t="shared" si="93"/>
        <v>-5.7074163400238909E-3</v>
      </c>
    </row>
    <row r="6005" spans="1:37" x14ac:dyDescent="0.25">
      <c r="A6005">
        <v>6003</v>
      </c>
      <c r="B6005" s="1">
        <v>1.2200000000000001E-2</v>
      </c>
      <c r="C6005" s="1">
        <v>1.1045326663257476E-5</v>
      </c>
      <c r="D6005" s="58">
        <v>3.2696521996756336E-2</v>
      </c>
      <c r="E6005" s="58">
        <v>0.12216539498171924</v>
      </c>
      <c r="F6005" s="58">
        <v>0.11128611561515714</v>
      </c>
      <c r="G6005" s="58">
        <v>8.8153722743547464E-2</v>
      </c>
      <c r="H6005" s="58">
        <v>0.10441257249633844</v>
      </c>
      <c r="I6005" s="58">
        <v>0.1263022385589227</v>
      </c>
      <c r="J6005" s="58">
        <v>3.5523427898862224E-2</v>
      </c>
      <c r="K6005" s="58">
        <v>8.8066150072024896E-2</v>
      </c>
      <c r="L6005" s="58">
        <v>0.10642917629024874</v>
      </c>
      <c r="M6005" s="58">
        <v>7.3205424033414609E-2</v>
      </c>
      <c r="N6005" s="58">
        <v>0.11175925531300815</v>
      </c>
      <c r="O6005" s="58">
        <v>0</v>
      </c>
      <c r="P6005" s="58">
        <v>0</v>
      </c>
      <c r="Q6005" s="58">
        <v>0</v>
      </c>
      <c r="R6005" s="58">
        <v>0</v>
      </c>
      <c r="S6005" s="58">
        <v>0</v>
      </c>
      <c r="T6005" s="58">
        <v>0</v>
      </c>
      <c r="U6005" s="58">
        <v>0</v>
      </c>
      <c r="V6005" s="58">
        <v>0</v>
      </c>
      <c r="W6005" s="58">
        <v>0</v>
      </c>
      <c r="X6005" s="58">
        <v>0</v>
      </c>
      <c r="Y6005" s="58">
        <v>0</v>
      </c>
      <c r="Z6005" s="58">
        <v>0</v>
      </c>
      <c r="AA6005" s="58">
        <v>0</v>
      </c>
      <c r="AB6005" s="58">
        <v>0</v>
      </c>
      <c r="AC6005" s="58">
        <v>0</v>
      </c>
      <c r="AD6005" s="58">
        <v>0</v>
      </c>
      <c r="AE6005" s="58">
        <v>0</v>
      </c>
      <c r="AF6005" s="58">
        <v>0</v>
      </c>
      <c r="AG6005" s="58">
        <v>0</v>
      </c>
      <c r="AH6005" s="58">
        <v>0</v>
      </c>
      <c r="AI6005" s="58">
        <v>0</v>
      </c>
      <c r="AK6005" s="64">
        <f t="shared" si="93"/>
        <v>9.0535464452930127E-4</v>
      </c>
    </row>
    <row r="6006" spans="1:37" x14ac:dyDescent="0.25">
      <c r="A6006">
        <v>6004</v>
      </c>
      <c r="B6006" s="1">
        <v>1.17E-2</v>
      </c>
      <c r="C6006" s="1">
        <v>-1.0992951025046773E-4</v>
      </c>
      <c r="D6006" s="58">
        <v>7.6788518197744363E-2</v>
      </c>
      <c r="E6006" s="58">
        <v>3.6873485692356364E-2</v>
      </c>
      <c r="F6006" s="58">
        <v>2.271003066909719E-2</v>
      </c>
      <c r="G6006" s="58">
        <v>6.0023160182129845E-2</v>
      </c>
      <c r="H6006" s="58">
        <v>0.16332035342884332</v>
      </c>
      <c r="I6006" s="58">
        <v>4.0033407354626294E-2</v>
      </c>
      <c r="J6006" s="58">
        <v>0.17251257594668809</v>
      </c>
      <c r="K6006" s="58">
        <v>0.17632572202347013</v>
      </c>
      <c r="L6006" s="58">
        <v>6.8055378144627254E-2</v>
      </c>
      <c r="M6006" s="58">
        <v>5.1211614958041954E-2</v>
      </c>
      <c r="N6006" s="58">
        <v>0.13214575340237508</v>
      </c>
      <c r="O6006" s="58">
        <v>0</v>
      </c>
      <c r="P6006" s="58">
        <v>0</v>
      </c>
      <c r="Q6006" s="58">
        <v>0</v>
      </c>
      <c r="R6006" s="58">
        <v>0</v>
      </c>
      <c r="S6006" s="58">
        <v>0</v>
      </c>
      <c r="T6006" s="58">
        <v>0</v>
      </c>
      <c r="U6006" s="58">
        <v>0</v>
      </c>
      <c r="V6006" s="58">
        <v>0</v>
      </c>
      <c r="W6006" s="58">
        <v>0</v>
      </c>
      <c r="X6006" s="58">
        <v>0</v>
      </c>
      <c r="Y6006" s="58">
        <v>0</v>
      </c>
      <c r="Z6006" s="58">
        <v>0</v>
      </c>
      <c r="AA6006" s="58">
        <v>0</v>
      </c>
      <c r="AB6006" s="58">
        <v>0</v>
      </c>
      <c r="AC6006" s="58">
        <v>0</v>
      </c>
      <c r="AD6006" s="58">
        <v>0</v>
      </c>
      <c r="AE6006" s="58">
        <v>0</v>
      </c>
      <c r="AF6006" s="58">
        <v>0</v>
      </c>
      <c r="AG6006" s="58">
        <v>0</v>
      </c>
      <c r="AH6006" s="58">
        <v>0</v>
      </c>
      <c r="AI6006" s="58">
        <v>0</v>
      </c>
      <c r="AK6006" s="64">
        <f t="shared" si="93"/>
        <v>-9.3956846367921135E-3</v>
      </c>
    </row>
    <row r="6007" spans="1:37" x14ac:dyDescent="0.25">
      <c r="A6007">
        <v>6005</v>
      </c>
      <c r="B6007" s="1">
        <v>1.2200000000000001E-2</v>
      </c>
      <c r="C6007" s="1">
        <v>3.6997047322989457E-4</v>
      </c>
      <c r="D6007" s="58">
        <v>1.2758941905075332E-2</v>
      </c>
      <c r="E6007" s="58">
        <v>0.15846744055184786</v>
      </c>
      <c r="F6007" s="58">
        <v>1.5580538953624806E-2</v>
      </c>
      <c r="G6007" s="58">
        <v>9.2767583216303212E-2</v>
      </c>
      <c r="H6007" s="58">
        <v>4.6251178619066427E-2</v>
      </c>
      <c r="I6007" s="58">
        <v>0.16390514885547183</v>
      </c>
      <c r="J6007" s="58">
        <v>0.10896010924783804</v>
      </c>
      <c r="K6007" s="58">
        <v>3.2754782763918452E-2</v>
      </c>
      <c r="L6007" s="58">
        <v>0.16477309421158948</v>
      </c>
      <c r="M6007" s="58">
        <v>0.19232773853149987</v>
      </c>
      <c r="N6007" s="58">
        <v>1.1453443143764784E-2</v>
      </c>
      <c r="O6007" s="58">
        <v>0</v>
      </c>
      <c r="P6007" s="58">
        <v>0</v>
      </c>
      <c r="Q6007" s="58">
        <v>0</v>
      </c>
      <c r="R6007" s="58">
        <v>0</v>
      </c>
      <c r="S6007" s="58">
        <v>0</v>
      </c>
      <c r="T6007" s="58">
        <v>0</v>
      </c>
      <c r="U6007" s="58">
        <v>0</v>
      </c>
      <c r="V6007" s="58">
        <v>0</v>
      </c>
      <c r="W6007" s="58">
        <v>0</v>
      </c>
      <c r="X6007" s="58">
        <v>0</v>
      </c>
      <c r="Y6007" s="58">
        <v>0</v>
      </c>
      <c r="Z6007" s="58">
        <v>0</v>
      </c>
      <c r="AA6007" s="58">
        <v>0</v>
      </c>
      <c r="AB6007" s="58">
        <v>0</v>
      </c>
      <c r="AC6007" s="58">
        <v>0</v>
      </c>
      <c r="AD6007" s="58">
        <v>0</v>
      </c>
      <c r="AE6007" s="58">
        <v>0</v>
      </c>
      <c r="AF6007" s="58">
        <v>0</v>
      </c>
      <c r="AG6007" s="58">
        <v>0</v>
      </c>
      <c r="AH6007" s="58">
        <v>0</v>
      </c>
      <c r="AI6007" s="58">
        <v>0</v>
      </c>
      <c r="AK6007" s="64">
        <f t="shared" si="93"/>
        <v>3.0325448625401194E-2</v>
      </c>
    </row>
    <row r="6008" spans="1:37" x14ac:dyDescent="0.25">
      <c r="A6008">
        <v>6006</v>
      </c>
      <c r="B6008" s="1">
        <v>1.23E-2</v>
      </c>
      <c r="C6008" s="1">
        <v>7.3494074856193338E-6</v>
      </c>
      <c r="D6008" s="58">
        <v>0.13026280313436145</v>
      </c>
      <c r="E6008" s="58">
        <v>8.9981070036953437E-2</v>
      </c>
      <c r="F6008" s="58">
        <v>3.9325095293164317E-2</v>
      </c>
      <c r="G6008" s="58">
        <v>0.15327584004002781</v>
      </c>
      <c r="H6008" s="58">
        <v>4.2868890921461976E-2</v>
      </c>
      <c r="I6008" s="58">
        <v>7.1530415371309691E-2</v>
      </c>
      <c r="J6008" s="58">
        <v>0.13243546139937204</v>
      </c>
      <c r="K6008" s="58">
        <v>0.10771345539853136</v>
      </c>
      <c r="L6008" s="58">
        <v>4.1021484767032657E-2</v>
      </c>
      <c r="M6008" s="58">
        <v>0.16907839830909938</v>
      </c>
      <c r="N6008" s="58">
        <v>2.2507085328686009E-2</v>
      </c>
      <c r="O6008" s="58">
        <v>0</v>
      </c>
      <c r="P6008" s="58">
        <v>0</v>
      </c>
      <c r="Q6008" s="58">
        <v>0</v>
      </c>
      <c r="R6008" s="58">
        <v>0</v>
      </c>
      <c r="S6008" s="58">
        <v>0</v>
      </c>
      <c r="T6008" s="58">
        <v>0</v>
      </c>
      <c r="U6008" s="58">
        <v>0</v>
      </c>
      <c r="V6008" s="58">
        <v>0</v>
      </c>
      <c r="W6008" s="58">
        <v>0</v>
      </c>
      <c r="X6008" s="58">
        <v>0</v>
      </c>
      <c r="Y6008" s="58">
        <v>0</v>
      </c>
      <c r="Z6008" s="58">
        <v>0</v>
      </c>
      <c r="AA6008" s="58">
        <v>0</v>
      </c>
      <c r="AB6008" s="58">
        <v>0</v>
      </c>
      <c r="AC6008" s="58">
        <v>0</v>
      </c>
      <c r="AD6008" s="58">
        <v>0</v>
      </c>
      <c r="AE6008" s="58">
        <v>0</v>
      </c>
      <c r="AF6008" s="58">
        <v>0</v>
      </c>
      <c r="AG6008" s="58">
        <v>0</v>
      </c>
      <c r="AH6008" s="58">
        <v>0</v>
      </c>
      <c r="AI6008" s="58">
        <v>0</v>
      </c>
      <c r="AK6008" s="64">
        <f t="shared" si="93"/>
        <v>5.9751280370888896E-4</v>
      </c>
    </row>
    <row r="6009" spans="1:37" x14ac:dyDescent="0.25">
      <c r="A6009">
        <v>6007</v>
      </c>
      <c r="B6009" s="1">
        <v>1.24E-2</v>
      </c>
      <c r="C6009" s="1">
        <v>1.6558213965338708E-4</v>
      </c>
      <c r="D6009" s="58">
        <v>3.406903238417662E-2</v>
      </c>
      <c r="E6009" s="58">
        <v>9.8075681022401023E-2</v>
      </c>
      <c r="F6009" s="58">
        <v>0.25262092652581003</v>
      </c>
      <c r="G6009" s="58">
        <v>7.8031139024899651E-2</v>
      </c>
      <c r="H6009" s="58">
        <v>6.435960627084468E-2</v>
      </c>
      <c r="I6009" s="58">
        <v>1.3322522984184938E-2</v>
      </c>
      <c r="J6009" s="58">
        <v>0.26210224075581628</v>
      </c>
      <c r="K6009" s="58">
        <v>4.3841099079583471E-3</v>
      </c>
      <c r="L6009" s="58">
        <v>2.0554243569590527E-2</v>
      </c>
      <c r="M6009" s="58">
        <v>8.3237820116270303E-2</v>
      </c>
      <c r="N6009" s="58">
        <v>8.9242677438047466E-2</v>
      </c>
      <c r="O6009" s="58">
        <v>0</v>
      </c>
      <c r="P6009" s="58">
        <v>0</v>
      </c>
      <c r="Q6009" s="58">
        <v>0</v>
      </c>
      <c r="R6009" s="58">
        <v>0</v>
      </c>
      <c r="S6009" s="58">
        <v>0</v>
      </c>
      <c r="T6009" s="58">
        <v>0</v>
      </c>
      <c r="U6009" s="58">
        <v>0</v>
      </c>
      <c r="V6009" s="58">
        <v>0</v>
      </c>
      <c r="W6009" s="58">
        <v>0</v>
      </c>
      <c r="X6009" s="58">
        <v>0</v>
      </c>
      <c r="Y6009" s="58">
        <v>0</v>
      </c>
      <c r="Z6009" s="58">
        <v>0</v>
      </c>
      <c r="AA6009" s="58">
        <v>0</v>
      </c>
      <c r="AB6009" s="58">
        <v>0</v>
      </c>
      <c r="AC6009" s="58">
        <v>0</v>
      </c>
      <c r="AD6009" s="58">
        <v>0</v>
      </c>
      <c r="AE6009" s="58">
        <v>0</v>
      </c>
      <c r="AF6009" s="58">
        <v>0</v>
      </c>
      <c r="AG6009" s="58">
        <v>0</v>
      </c>
      <c r="AH6009" s="58">
        <v>0</v>
      </c>
      <c r="AI6009" s="58">
        <v>0</v>
      </c>
      <c r="AK6009" s="64">
        <f t="shared" si="93"/>
        <v>1.335339835914412E-2</v>
      </c>
    </row>
    <row r="6010" spans="1:37" x14ac:dyDescent="0.25">
      <c r="A6010">
        <v>6008</v>
      </c>
      <c r="B6010" s="1">
        <v>1.06E-2</v>
      </c>
      <c r="C6010" s="1">
        <v>3.1927685057169371E-4</v>
      </c>
      <c r="D6010" s="58">
        <v>1.6669213379902756E-3</v>
      </c>
      <c r="E6010" s="58">
        <v>0.11999722925765625</v>
      </c>
      <c r="F6010" s="58">
        <v>8.6976852085422274E-2</v>
      </c>
      <c r="G6010" s="58">
        <v>0.14094280336200951</v>
      </c>
      <c r="H6010" s="58">
        <v>4.5890515337792858E-3</v>
      </c>
      <c r="I6010" s="58">
        <v>1.0903390918471907E-2</v>
      </c>
      <c r="J6010" s="58">
        <v>4.7470470153537635E-2</v>
      </c>
      <c r="K6010" s="58">
        <v>6.4902798157568276E-2</v>
      </c>
      <c r="L6010" s="58">
        <v>0.19149070327836112</v>
      </c>
      <c r="M6010" s="58">
        <v>9.5069574820826022E-2</v>
      </c>
      <c r="N6010" s="58">
        <v>0.23599020509437749</v>
      </c>
      <c r="O6010" s="58">
        <v>0</v>
      </c>
      <c r="P6010" s="58">
        <v>0</v>
      </c>
      <c r="Q6010" s="58">
        <v>0</v>
      </c>
      <c r="R6010" s="58">
        <v>0</v>
      </c>
      <c r="S6010" s="58">
        <v>0</v>
      </c>
      <c r="T6010" s="58">
        <v>0</v>
      </c>
      <c r="U6010" s="58">
        <v>0</v>
      </c>
      <c r="V6010" s="58">
        <v>0</v>
      </c>
      <c r="W6010" s="58">
        <v>0</v>
      </c>
      <c r="X6010" s="58">
        <v>0</v>
      </c>
      <c r="Y6010" s="58">
        <v>0</v>
      </c>
      <c r="Z6010" s="58">
        <v>0</v>
      </c>
      <c r="AA6010" s="58">
        <v>0</v>
      </c>
      <c r="AB6010" s="58">
        <v>0</v>
      </c>
      <c r="AC6010" s="58">
        <v>0</v>
      </c>
      <c r="AD6010" s="58">
        <v>0</v>
      </c>
      <c r="AE6010" s="58">
        <v>0</v>
      </c>
      <c r="AF6010" s="58">
        <v>0</v>
      </c>
      <c r="AG6010" s="58">
        <v>0</v>
      </c>
      <c r="AH6010" s="58">
        <v>0</v>
      </c>
      <c r="AI6010" s="58">
        <v>0</v>
      </c>
      <c r="AK6010" s="64">
        <f t="shared" si="93"/>
        <v>3.0120457601103181E-2</v>
      </c>
    </row>
    <row r="6011" spans="1:37" x14ac:dyDescent="0.25">
      <c r="A6011">
        <v>6009</v>
      </c>
      <c r="B6011" s="1">
        <v>1.15E-2</v>
      </c>
      <c r="C6011" s="1">
        <v>-9.106620921725482E-5</v>
      </c>
      <c r="D6011" s="58">
        <v>9.5157415274674445E-2</v>
      </c>
      <c r="E6011" s="58">
        <v>7.2030558692707969E-2</v>
      </c>
      <c r="F6011" s="58">
        <v>0.14209577909857851</v>
      </c>
      <c r="G6011" s="58">
        <v>5.8679310136945773E-2</v>
      </c>
      <c r="H6011" s="58">
        <v>0.14272500468690774</v>
      </c>
      <c r="I6011" s="58">
        <v>0.10578939184245909</v>
      </c>
      <c r="J6011" s="58">
        <v>8.9241180205933635E-2</v>
      </c>
      <c r="K6011" s="58">
        <v>7.4808124109859153E-2</v>
      </c>
      <c r="L6011" s="58">
        <v>9.744193418815543E-2</v>
      </c>
      <c r="M6011" s="58">
        <v>0.11391837080177654</v>
      </c>
      <c r="N6011" s="58">
        <v>8.1129309620017881E-3</v>
      </c>
      <c r="O6011" s="58">
        <v>0</v>
      </c>
      <c r="P6011" s="58">
        <v>0</v>
      </c>
      <c r="Q6011" s="58">
        <v>0</v>
      </c>
      <c r="R6011" s="58">
        <v>0</v>
      </c>
      <c r="S6011" s="58">
        <v>0</v>
      </c>
      <c r="T6011" s="58">
        <v>0</v>
      </c>
      <c r="U6011" s="58">
        <v>0</v>
      </c>
      <c r="V6011" s="58">
        <v>0</v>
      </c>
      <c r="W6011" s="58">
        <v>0</v>
      </c>
      <c r="X6011" s="58">
        <v>0</v>
      </c>
      <c r="Y6011" s="58">
        <v>0</v>
      </c>
      <c r="Z6011" s="58">
        <v>0</v>
      </c>
      <c r="AA6011" s="58">
        <v>0</v>
      </c>
      <c r="AB6011" s="58">
        <v>0</v>
      </c>
      <c r="AC6011" s="58">
        <v>0</v>
      </c>
      <c r="AD6011" s="58">
        <v>0</v>
      </c>
      <c r="AE6011" s="58">
        <v>0</v>
      </c>
      <c r="AF6011" s="58">
        <v>0</v>
      </c>
      <c r="AG6011" s="58">
        <v>0</v>
      </c>
      <c r="AH6011" s="58">
        <v>0</v>
      </c>
      <c r="AI6011" s="58">
        <v>0</v>
      </c>
      <c r="AK6011" s="64">
        <f t="shared" si="93"/>
        <v>-7.91880080150042E-3</v>
      </c>
    </row>
    <row r="6012" spans="1:37" x14ac:dyDescent="0.25">
      <c r="A6012">
        <v>6010</v>
      </c>
      <c r="B6012" s="1">
        <v>1.44E-2</v>
      </c>
      <c r="C6012" s="1">
        <v>-7.0836785621436433E-5</v>
      </c>
      <c r="D6012" s="58">
        <v>7.4561818649034106E-2</v>
      </c>
      <c r="E6012" s="58">
        <v>0.17133549220853395</v>
      </c>
      <c r="F6012" s="58">
        <v>0.11162622086515325</v>
      </c>
      <c r="G6012" s="58">
        <v>1.5445882744642613E-2</v>
      </c>
      <c r="H6012" s="58">
        <v>0.12731690269328638</v>
      </c>
      <c r="I6012" s="58">
        <v>6.4942247452005303E-2</v>
      </c>
      <c r="J6012" s="58">
        <v>4.8254479090326804E-2</v>
      </c>
      <c r="K6012" s="58">
        <v>0.17165318599000065</v>
      </c>
      <c r="L6012" s="58">
        <v>7.9220322086153927E-2</v>
      </c>
      <c r="M6012" s="58">
        <v>7.4143060760080426E-2</v>
      </c>
      <c r="N6012" s="58">
        <v>6.1500387460782617E-2</v>
      </c>
      <c r="O6012" s="58">
        <v>0</v>
      </c>
      <c r="P6012" s="58">
        <v>0</v>
      </c>
      <c r="Q6012" s="58">
        <v>0</v>
      </c>
      <c r="R6012" s="58">
        <v>0</v>
      </c>
      <c r="S6012" s="58">
        <v>0</v>
      </c>
      <c r="T6012" s="58">
        <v>0</v>
      </c>
      <c r="U6012" s="58">
        <v>0</v>
      </c>
      <c r="V6012" s="58">
        <v>0</v>
      </c>
      <c r="W6012" s="58">
        <v>0</v>
      </c>
      <c r="X6012" s="58">
        <v>0</v>
      </c>
      <c r="Y6012" s="58">
        <v>0</v>
      </c>
      <c r="Z6012" s="58">
        <v>0</v>
      </c>
      <c r="AA6012" s="58">
        <v>0</v>
      </c>
      <c r="AB6012" s="58">
        <v>0</v>
      </c>
      <c r="AC6012" s="58">
        <v>0</v>
      </c>
      <c r="AD6012" s="58">
        <v>0</v>
      </c>
      <c r="AE6012" s="58">
        <v>0</v>
      </c>
      <c r="AF6012" s="58">
        <v>0</v>
      </c>
      <c r="AG6012" s="58">
        <v>0</v>
      </c>
      <c r="AH6012" s="58">
        <v>0</v>
      </c>
      <c r="AI6012" s="58">
        <v>0</v>
      </c>
      <c r="AK6012" s="64">
        <f t="shared" si="93"/>
        <v>-4.9192212237108637E-3</v>
      </c>
    </row>
    <row r="6013" spans="1:37" x14ac:dyDescent="0.25">
      <c r="A6013">
        <v>6011</v>
      </c>
      <c r="B6013" s="1">
        <v>1.1299999999999999E-2</v>
      </c>
      <c r="C6013" s="1">
        <v>2.2667170153314271E-5</v>
      </c>
      <c r="D6013" s="58">
        <v>0.16576858570506903</v>
      </c>
      <c r="E6013" s="58">
        <v>7.158731494242182E-2</v>
      </c>
      <c r="F6013" s="58">
        <v>2.022182468080537E-2</v>
      </c>
      <c r="G6013" s="58">
        <v>2.6034319031833984E-2</v>
      </c>
      <c r="H6013" s="58">
        <v>0.158513494474011</v>
      </c>
      <c r="I6013" s="58">
        <v>0.17910983458169935</v>
      </c>
      <c r="J6013" s="58">
        <v>2.8570202383305605E-2</v>
      </c>
      <c r="K6013" s="58">
        <v>5.1057954269542787E-2</v>
      </c>
      <c r="L6013" s="58">
        <v>0.13432137866535074</v>
      </c>
      <c r="M6013" s="58">
        <v>0.11247437551944754</v>
      </c>
      <c r="N6013" s="58">
        <v>5.2340715746512861E-2</v>
      </c>
      <c r="O6013" s="58">
        <v>0</v>
      </c>
      <c r="P6013" s="58">
        <v>0</v>
      </c>
      <c r="Q6013" s="58">
        <v>0</v>
      </c>
      <c r="R6013" s="58">
        <v>0</v>
      </c>
      <c r="S6013" s="58">
        <v>0</v>
      </c>
      <c r="T6013" s="58">
        <v>0</v>
      </c>
      <c r="U6013" s="58">
        <v>0</v>
      </c>
      <c r="V6013" s="58">
        <v>0</v>
      </c>
      <c r="W6013" s="58">
        <v>0</v>
      </c>
      <c r="X6013" s="58">
        <v>0</v>
      </c>
      <c r="Y6013" s="58">
        <v>0</v>
      </c>
      <c r="Z6013" s="58">
        <v>0</v>
      </c>
      <c r="AA6013" s="58">
        <v>0</v>
      </c>
      <c r="AB6013" s="58">
        <v>0</v>
      </c>
      <c r="AC6013" s="58">
        <v>0</v>
      </c>
      <c r="AD6013" s="58">
        <v>0</v>
      </c>
      <c r="AE6013" s="58">
        <v>0</v>
      </c>
      <c r="AF6013" s="58">
        <v>0</v>
      </c>
      <c r="AG6013" s="58">
        <v>0</v>
      </c>
      <c r="AH6013" s="58">
        <v>0</v>
      </c>
      <c r="AI6013" s="58">
        <v>0</v>
      </c>
      <c r="AK6013" s="64">
        <f t="shared" si="93"/>
        <v>2.0059442613552456E-3</v>
      </c>
    </row>
    <row r="6014" spans="1:37" x14ac:dyDescent="0.25">
      <c r="A6014">
        <v>6012</v>
      </c>
      <c r="B6014" s="1">
        <v>9.7999999999999997E-3</v>
      </c>
      <c r="C6014" s="1">
        <v>9.3022437011229929E-5</v>
      </c>
      <c r="D6014" s="58">
        <v>8.607096291299976E-2</v>
      </c>
      <c r="E6014" s="58">
        <v>2.3100929373385471E-2</v>
      </c>
      <c r="F6014" s="58">
        <v>5.279058738231994E-2</v>
      </c>
      <c r="G6014" s="58">
        <v>0.13284881354595504</v>
      </c>
      <c r="H6014" s="58">
        <v>0.12649507545116495</v>
      </c>
      <c r="I6014" s="58">
        <v>9.803589328048588E-3</v>
      </c>
      <c r="J6014" s="58">
        <v>0.14120036016091303</v>
      </c>
      <c r="K6014" s="58">
        <v>7.0511546951518692E-2</v>
      </c>
      <c r="L6014" s="58">
        <v>8.8729900641357551E-2</v>
      </c>
      <c r="M6014" s="58">
        <v>0.12436327158445222</v>
      </c>
      <c r="N6014" s="58">
        <v>0.14408496266788476</v>
      </c>
      <c r="O6014" s="58">
        <v>0</v>
      </c>
      <c r="P6014" s="58">
        <v>0</v>
      </c>
      <c r="Q6014" s="58">
        <v>0</v>
      </c>
      <c r="R6014" s="58">
        <v>0</v>
      </c>
      <c r="S6014" s="58">
        <v>0</v>
      </c>
      <c r="T6014" s="58">
        <v>0</v>
      </c>
      <c r="U6014" s="58">
        <v>0</v>
      </c>
      <c r="V6014" s="58">
        <v>0</v>
      </c>
      <c r="W6014" s="58">
        <v>0</v>
      </c>
      <c r="X6014" s="58">
        <v>0</v>
      </c>
      <c r="Y6014" s="58">
        <v>0</v>
      </c>
      <c r="Z6014" s="58">
        <v>0</v>
      </c>
      <c r="AA6014" s="58">
        <v>0</v>
      </c>
      <c r="AB6014" s="58">
        <v>0</v>
      </c>
      <c r="AC6014" s="58">
        <v>0</v>
      </c>
      <c r="AD6014" s="58">
        <v>0</v>
      </c>
      <c r="AE6014" s="58">
        <v>0</v>
      </c>
      <c r="AF6014" s="58">
        <v>0</v>
      </c>
      <c r="AG6014" s="58">
        <v>0</v>
      </c>
      <c r="AH6014" s="58">
        <v>0</v>
      </c>
      <c r="AI6014" s="58">
        <v>0</v>
      </c>
      <c r="AK6014" s="64">
        <f t="shared" si="93"/>
        <v>9.4920854093091759E-3</v>
      </c>
    </row>
    <row r="6015" spans="1:37" x14ac:dyDescent="0.25">
      <c r="A6015">
        <v>6013</v>
      </c>
      <c r="B6015" s="1">
        <v>9.1000000000000004E-3</v>
      </c>
      <c r="C6015" s="1">
        <v>8.417657943061574E-5</v>
      </c>
      <c r="D6015" s="58">
        <v>0.11396101595908101</v>
      </c>
      <c r="E6015" s="58">
        <v>1.0168897429248661E-2</v>
      </c>
      <c r="F6015" s="58">
        <v>0.16239933389852543</v>
      </c>
      <c r="G6015" s="58">
        <v>6.2114476862292448E-2</v>
      </c>
      <c r="H6015" s="58">
        <v>5.6552007050187356E-2</v>
      </c>
      <c r="I6015" s="58">
        <v>4.719932037336845E-2</v>
      </c>
      <c r="J6015" s="58">
        <v>0.16248666080530105</v>
      </c>
      <c r="K6015" s="58">
        <v>1.1670070532830605E-2</v>
      </c>
      <c r="L6015" s="58">
        <v>0.16213039360031864</v>
      </c>
      <c r="M6015" s="58">
        <v>0.11615768290384232</v>
      </c>
      <c r="N6015" s="58">
        <v>9.5160140585004035E-2</v>
      </c>
      <c r="O6015" s="58">
        <v>0</v>
      </c>
      <c r="P6015" s="58">
        <v>0</v>
      </c>
      <c r="Q6015" s="58">
        <v>0</v>
      </c>
      <c r="R6015" s="58">
        <v>0</v>
      </c>
      <c r="S6015" s="58">
        <v>0</v>
      </c>
      <c r="T6015" s="58">
        <v>0</v>
      </c>
      <c r="U6015" s="58">
        <v>0</v>
      </c>
      <c r="V6015" s="58">
        <v>0</v>
      </c>
      <c r="W6015" s="58">
        <v>0</v>
      </c>
      <c r="X6015" s="58">
        <v>0</v>
      </c>
      <c r="Y6015" s="58">
        <v>0</v>
      </c>
      <c r="Z6015" s="58">
        <v>0</v>
      </c>
      <c r="AA6015" s="58">
        <v>0</v>
      </c>
      <c r="AB6015" s="58">
        <v>0</v>
      </c>
      <c r="AC6015" s="58">
        <v>0</v>
      </c>
      <c r="AD6015" s="58">
        <v>0</v>
      </c>
      <c r="AE6015" s="58">
        <v>0</v>
      </c>
      <c r="AF6015" s="58">
        <v>0</v>
      </c>
      <c r="AG6015" s="58">
        <v>0</v>
      </c>
      <c r="AH6015" s="58">
        <v>0</v>
      </c>
      <c r="AI6015" s="58">
        <v>0</v>
      </c>
      <c r="AK6015" s="64">
        <f t="shared" si="93"/>
        <v>9.2501735638039276E-3</v>
      </c>
    </row>
    <row r="6016" spans="1:37" x14ac:dyDescent="0.25">
      <c r="A6016">
        <v>6014</v>
      </c>
      <c r="B6016" s="1">
        <v>1.46E-2</v>
      </c>
      <c r="C6016" s="1">
        <v>3.5474834487646116E-4</v>
      </c>
      <c r="D6016" s="58">
        <v>7.1220695309332116E-2</v>
      </c>
      <c r="E6016" s="58">
        <v>0.22294739610907358</v>
      </c>
      <c r="F6016" s="58">
        <v>4.7795913694547741E-2</v>
      </c>
      <c r="G6016" s="58">
        <v>5.2040257992608537E-2</v>
      </c>
      <c r="H6016" s="58">
        <v>0.19058389703902037</v>
      </c>
      <c r="I6016" s="58">
        <v>4.5524287371557094E-2</v>
      </c>
      <c r="J6016" s="58">
        <v>2.0140590704771102E-2</v>
      </c>
      <c r="K6016" s="58">
        <v>7.6546862109972622E-2</v>
      </c>
      <c r="L6016" s="58">
        <v>7.4158719928070146E-2</v>
      </c>
      <c r="M6016" s="58">
        <v>3.2709924270156891E-2</v>
      </c>
      <c r="N6016" s="58">
        <v>0.16633145547088976</v>
      </c>
      <c r="O6016" s="58">
        <v>0</v>
      </c>
      <c r="P6016" s="58">
        <v>0</v>
      </c>
      <c r="Q6016" s="58">
        <v>0</v>
      </c>
      <c r="R6016" s="58">
        <v>0</v>
      </c>
      <c r="S6016" s="58">
        <v>0</v>
      </c>
      <c r="T6016" s="58">
        <v>0</v>
      </c>
      <c r="U6016" s="58">
        <v>0</v>
      </c>
      <c r="V6016" s="58">
        <v>0</v>
      </c>
      <c r="W6016" s="58">
        <v>0</v>
      </c>
      <c r="X6016" s="58">
        <v>0</v>
      </c>
      <c r="Y6016" s="58">
        <v>0</v>
      </c>
      <c r="Z6016" s="58">
        <v>0</v>
      </c>
      <c r="AA6016" s="58">
        <v>0</v>
      </c>
      <c r="AB6016" s="58">
        <v>0</v>
      </c>
      <c r="AC6016" s="58">
        <v>0</v>
      </c>
      <c r="AD6016" s="58">
        <v>0</v>
      </c>
      <c r="AE6016" s="58">
        <v>0</v>
      </c>
      <c r="AF6016" s="58">
        <v>0</v>
      </c>
      <c r="AG6016" s="58">
        <v>0</v>
      </c>
      <c r="AH6016" s="58">
        <v>0</v>
      </c>
      <c r="AI6016" s="58">
        <v>0</v>
      </c>
      <c r="AK6016" s="64">
        <f t="shared" si="93"/>
        <v>2.4297831840853504E-2</v>
      </c>
    </row>
    <row r="6017" spans="1:37" x14ac:dyDescent="0.25">
      <c r="A6017">
        <v>6015</v>
      </c>
      <c r="B6017" s="1">
        <v>1.1299999999999999E-2</v>
      </c>
      <c r="C6017" s="1">
        <v>6.0978505373065727E-5</v>
      </c>
      <c r="D6017" s="58">
        <v>4.5880523398135774E-2</v>
      </c>
      <c r="E6017" s="58">
        <v>8.9193407883817622E-3</v>
      </c>
      <c r="F6017" s="58">
        <v>0.11627845036034506</v>
      </c>
      <c r="G6017" s="58">
        <v>0.18617582199183308</v>
      </c>
      <c r="H6017" s="58">
        <v>6.4330067593563342E-2</v>
      </c>
      <c r="I6017" s="58">
        <v>2.1920741236795153E-2</v>
      </c>
      <c r="J6017" s="58">
        <v>0.16983177597879695</v>
      </c>
      <c r="K6017" s="58">
        <v>9.3396321328644116E-2</v>
      </c>
      <c r="L6017" s="58">
        <v>0.23202501632478695</v>
      </c>
      <c r="M6017" s="58">
        <v>3.9122611588662717E-2</v>
      </c>
      <c r="N6017" s="58">
        <v>2.2119329410055153E-2</v>
      </c>
      <c r="O6017" s="58">
        <v>0</v>
      </c>
      <c r="P6017" s="58">
        <v>0</v>
      </c>
      <c r="Q6017" s="58">
        <v>0</v>
      </c>
      <c r="R6017" s="58">
        <v>0</v>
      </c>
      <c r="S6017" s="58">
        <v>0</v>
      </c>
      <c r="T6017" s="58">
        <v>0</v>
      </c>
      <c r="U6017" s="58">
        <v>0</v>
      </c>
      <c r="V6017" s="58">
        <v>0</v>
      </c>
      <c r="W6017" s="58">
        <v>0</v>
      </c>
      <c r="X6017" s="58">
        <v>0</v>
      </c>
      <c r="Y6017" s="58">
        <v>0</v>
      </c>
      <c r="Z6017" s="58">
        <v>0</v>
      </c>
      <c r="AA6017" s="58">
        <v>0</v>
      </c>
      <c r="AB6017" s="58">
        <v>0</v>
      </c>
      <c r="AC6017" s="58">
        <v>0</v>
      </c>
      <c r="AD6017" s="58">
        <v>0</v>
      </c>
      <c r="AE6017" s="58">
        <v>0</v>
      </c>
      <c r="AF6017" s="58">
        <v>0</v>
      </c>
      <c r="AG6017" s="58">
        <v>0</v>
      </c>
      <c r="AH6017" s="58">
        <v>0</v>
      </c>
      <c r="AI6017" s="58">
        <v>0</v>
      </c>
      <c r="AK6017" s="64">
        <f t="shared" si="93"/>
        <v>5.3963279091208613E-3</v>
      </c>
    </row>
    <row r="6018" spans="1:37" x14ac:dyDescent="0.25">
      <c r="A6018">
        <v>6016</v>
      </c>
      <c r="B6018" s="1">
        <v>1.37E-2</v>
      </c>
      <c r="C6018" s="1">
        <v>1.9849724712128972E-4</v>
      </c>
      <c r="D6018" s="58">
        <v>2.5098583938973785E-2</v>
      </c>
      <c r="E6018" s="58">
        <v>0.15822478998905662</v>
      </c>
      <c r="F6018" s="58">
        <v>4.2858809727668382E-2</v>
      </c>
      <c r="G6018" s="58">
        <v>0.13773456095510961</v>
      </c>
      <c r="H6018" s="58">
        <v>0.13493645359933293</v>
      </c>
      <c r="I6018" s="58">
        <v>7.693711322266221E-2</v>
      </c>
      <c r="J6018" s="58">
        <v>0.13679420492961605</v>
      </c>
      <c r="K6018" s="58">
        <v>8.2603467460378263E-2</v>
      </c>
      <c r="L6018" s="58">
        <v>1.6027655051500168E-3</v>
      </c>
      <c r="M6018" s="58">
        <v>0.14069652416644041</v>
      </c>
      <c r="N6018" s="58">
        <v>6.2512726505611821E-2</v>
      </c>
      <c r="O6018" s="58">
        <v>0</v>
      </c>
      <c r="P6018" s="58">
        <v>0</v>
      </c>
      <c r="Q6018" s="58">
        <v>0</v>
      </c>
      <c r="R6018" s="58">
        <v>0</v>
      </c>
      <c r="S6018" s="58">
        <v>0</v>
      </c>
      <c r="T6018" s="58">
        <v>0</v>
      </c>
      <c r="U6018" s="58">
        <v>0</v>
      </c>
      <c r="V6018" s="58">
        <v>0</v>
      </c>
      <c r="W6018" s="58">
        <v>0</v>
      </c>
      <c r="X6018" s="58">
        <v>0</v>
      </c>
      <c r="Y6018" s="58">
        <v>0</v>
      </c>
      <c r="Z6018" s="58">
        <v>0</v>
      </c>
      <c r="AA6018" s="58">
        <v>0</v>
      </c>
      <c r="AB6018" s="58">
        <v>0</v>
      </c>
      <c r="AC6018" s="58">
        <v>0</v>
      </c>
      <c r="AD6018" s="58">
        <v>0</v>
      </c>
      <c r="AE6018" s="58">
        <v>0</v>
      </c>
      <c r="AF6018" s="58">
        <v>0</v>
      </c>
      <c r="AG6018" s="58">
        <v>0</v>
      </c>
      <c r="AH6018" s="58">
        <v>0</v>
      </c>
      <c r="AI6018" s="58">
        <v>0</v>
      </c>
      <c r="AK6018" s="64">
        <f t="shared" si="93"/>
        <v>1.4488850154838665E-2</v>
      </c>
    </row>
    <row r="6019" spans="1:37" x14ac:dyDescent="0.25">
      <c r="A6019">
        <v>6017</v>
      </c>
      <c r="B6019" s="1">
        <v>1.14E-2</v>
      </c>
      <c r="C6019" s="1">
        <v>1.9000481323403834E-4</v>
      </c>
      <c r="D6019" s="58">
        <v>5.9819511437786112E-2</v>
      </c>
      <c r="E6019" s="58">
        <v>9.6870705159626661E-2</v>
      </c>
      <c r="F6019" s="58">
        <v>9.9245717827814953E-2</v>
      </c>
      <c r="G6019" s="58">
        <v>0.16014902916074483</v>
      </c>
      <c r="H6019" s="58">
        <v>4.8982617983126142E-2</v>
      </c>
      <c r="I6019" s="58">
        <v>0.14632558796397349</v>
      </c>
      <c r="J6019" s="58">
        <v>3.6158087103674581E-2</v>
      </c>
      <c r="K6019" s="58">
        <v>7.9370589210590713E-3</v>
      </c>
      <c r="L6019" s="58">
        <v>0.16797564342577831</v>
      </c>
      <c r="M6019" s="58">
        <v>7.9946204572808266E-2</v>
      </c>
      <c r="N6019" s="58">
        <v>9.658983644360758E-2</v>
      </c>
      <c r="O6019" s="58">
        <v>0</v>
      </c>
      <c r="P6019" s="58">
        <v>0</v>
      </c>
      <c r="Q6019" s="58">
        <v>0</v>
      </c>
      <c r="R6019" s="58">
        <v>0</v>
      </c>
      <c r="S6019" s="58">
        <v>0</v>
      </c>
      <c r="T6019" s="58">
        <v>0</v>
      </c>
      <c r="U6019" s="58">
        <v>0</v>
      </c>
      <c r="V6019" s="58">
        <v>0</v>
      </c>
      <c r="W6019" s="58">
        <v>0</v>
      </c>
      <c r="X6019" s="58">
        <v>0</v>
      </c>
      <c r="Y6019" s="58">
        <v>0</v>
      </c>
      <c r="Z6019" s="58">
        <v>0</v>
      </c>
      <c r="AA6019" s="58">
        <v>0</v>
      </c>
      <c r="AB6019" s="58">
        <v>0</v>
      </c>
      <c r="AC6019" s="58">
        <v>0</v>
      </c>
      <c r="AD6019" s="58">
        <v>0</v>
      </c>
      <c r="AE6019" s="58">
        <v>0</v>
      </c>
      <c r="AF6019" s="58">
        <v>0</v>
      </c>
      <c r="AG6019" s="58">
        <v>0</v>
      </c>
      <c r="AH6019" s="58">
        <v>0</v>
      </c>
      <c r="AI6019" s="58">
        <v>0</v>
      </c>
      <c r="AK6019" s="64">
        <f t="shared" si="93"/>
        <v>1.6667088880178801E-2</v>
      </c>
    </row>
    <row r="6020" spans="1:37" x14ac:dyDescent="0.25">
      <c r="A6020">
        <v>6018</v>
      </c>
      <c r="B6020" s="1">
        <v>1.01E-2</v>
      </c>
      <c r="C6020" s="1">
        <v>-5.9155234942026221E-5</v>
      </c>
      <c r="D6020" s="58">
        <v>9.9102711223986492E-2</v>
      </c>
      <c r="E6020" s="58">
        <v>1.7847144235549704E-2</v>
      </c>
      <c r="F6020" s="58">
        <v>0.118294693923937</v>
      </c>
      <c r="G6020" s="58">
        <v>8.7094874504348455E-2</v>
      </c>
      <c r="H6020" s="58">
        <v>0.1489748437875742</v>
      </c>
      <c r="I6020" s="58">
        <v>7.0946110593896591E-2</v>
      </c>
      <c r="J6020" s="58">
        <v>0.12485638348566117</v>
      </c>
      <c r="K6020" s="58">
        <v>4.2624422045824957E-2</v>
      </c>
      <c r="L6020" s="58">
        <v>3.5388242601691634E-2</v>
      </c>
      <c r="M6020" s="58">
        <v>0.11812076537684103</v>
      </c>
      <c r="N6020" s="58">
        <v>0.1367498082206888</v>
      </c>
      <c r="O6020" s="58">
        <v>0</v>
      </c>
      <c r="P6020" s="58">
        <v>0</v>
      </c>
      <c r="Q6020" s="58">
        <v>0</v>
      </c>
      <c r="R6020" s="58">
        <v>0</v>
      </c>
      <c r="S6020" s="58">
        <v>0</v>
      </c>
      <c r="T6020" s="58">
        <v>0</v>
      </c>
      <c r="U6020" s="58">
        <v>0</v>
      </c>
      <c r="V6020" s="58">
        <v>0</v>
      </c>
      <c r="W6020" s="58">
        <v>0</v>
      </c>
      <c r="X6020" s="58">
        <v>0</v>
      </c>
      <c r="Y6020" s="58">
        <v>0</v>
      </c>
      <c r="Z6020" s="58">
        <v>0</v>
      </c>
      <c r="AA6020" s="58">
        <v>0</v>
      </c>
      <c r="AB6020" s="58">
        <v>0</v>
      </c>
      <c r="AC6020" s="58">
        <v>0</v>
      </c>
      <c r="AD6020" s="58">
        <v>0</v>
      </c>
      <c r="AE6020" s="58">
        <v>0</v>
      </c>
      <c r="AF6020" s="58">
        <v>0</v>
      </c>
      <c r="AG6020" s="58">
        <v>0</v>
      </c>
      <c r="AH6020" s="58">
        <v>0</v>
      </c>
      <c r="AI6020" s="58">
        <v>0</v>
      </c>
      <c r="AK6020" s="64">
        <f t="shared" ref="AK6020:AK6083" si="94">C6020/B6020</f>
        <v>-5.8569539546560615E-3</v>
      </c>
    </row>
    <row r="6021" spans="1:37" x14ac:dyDescent="0.25">
      <c r="A6021">
        <v>6019</v>
      </c>
      <c r="B6021" s="1">
        <v>1.15E-2</v>
      </c>
      <c r="C6021" s="1">
        <v>-1.8273391733435022E-4</v>
      </c>
      <c r="D6021" s="58">
        <v>8.9798414412954566E-2</v>
      </c>
      <c r="E6021" s="58">
        <v>4.6800737066457966E-2</v>
      </c>
      <c r="F6021" s="58">
        <v>9.7339286667727482E-2</v>
      </c>
      <c r="G6021" s="58">
        <v>0.11287771225796663</v>
      </c>
      <c r="H6021" s="58">
        <v>9.7628209099218224E-2</v>
      </c>
      <c r="I6021" s="58">
        <v>8.1040513412504775E-2</v>
      </c>
      <c r="J6021" s="58">
        <v>8.4133200239098177E-2</v>
      </c>
      <c r="K6021" s="58">
        <v>0.12987374681159436</v>
      </c>
      <c r="L6021" s="58">
        <v>7.3470656260477829E-2</v>
      </c>
      <c r="M6021" s="58">
        <v>8.2783732237332694E-2</v>
      </c>
      <c r="N6021" s="58">
        <v>0.10425379153466729</v>
      </c>
      <c r="O6021" s="58">
        <v>0</v>
      </c>
      <c r="P6021" s="58">
        <v>0</v>
      </c>
      <c r="Q6021" s="58">
        <v>0</v>
      </c>
      <c r="R6021" s="58">
        <v>0</v>
      </c>
      <c r="S6021" s="58">
        <v>0</v>
      </c>
      <c r="T6021" s="58">
        <v>0</v>
      </c>
      <c r="U6021" s="58">
        <v>0</v>
      </c>
      <c r="V6021" s="58">
        <v>0</v>
      </c>
      <c r="W6021" s="58">
        <v>0</v>
      </c>
      <c r="X6021" s="58">
        <v>0</v>
      </c>
      <c r="Y6021" s="58">
        <v>0</v>
      </c>
      <c r="Z6021" s="58">
        <v>0</v>
      </c>
      <c r="AA6021" s="58">
        <v>0</v>
      </c>
      <c r="AB6021" s="58">
        <v>0</v>
      </c>
      <c r="AC6021" s="58">
        <v>0</v>
      </c>
      <c r="AD6021" s="58">
        <v>0</v>
      </c>
      <c r="AE6021" s="58">
        <v>0</v>
      </c>
      <c r="AF6021" s="58">
        <v>0</v>
      </c>
      <c r="AG6021" s="58">
        <v>0</v>
      </c>
      <c r="AH6021" s="58">
        <v>0</v>
      </c>
      <c r="AI6021" s="58">
        <v>0</v>
      </c>
      <c r="AK6021" s="64">
        <f t="shared" si="94"/>
        <v>-1.5889905855160889E-2</v>
      </c>
    </row>
    <row r="6022" spans="1:37" x14ac:dyDescent="0.25">
      <c r="A6022">
        <v>6020</v>
      </c>
      <c r="B6022" s="1">
        <v>1.09E-2</v>
      </c>
      <c r="C6022" s="1">
        <v>-2.0722248492852205E-4</v>
      </c>
      <c r="D6022" s="58">
        <v>7.0644775725497891E-2</v>
      </c>
      <c r="E6022" s="58">
        <v>6.0450104773915577E-3</v>
      </c>
      <c r="F6022" s="58">
        <v>7.1550344730865287E-2</v>
      </c>
      <c r="G6022" s="58">
        <v>0.12022294113830746</v>
      </c>
      <c r="H6022" s="58">
        <v>0.1409085072723758</v>
      </c>
      <c r="I6022" s="58">
        <v>8.0048565017569434E-2</v>
      </c>
      <c r="J6022" s="58">
        <v>0.12219788542728277</v>
      </c>
      <c r="K6022" s="58">
        <v>0.11283150368536859</v>
      </c>
      <c r="L6022" s="58">
        <v>9.2967024914884615E-3</v>
      </c>
      <c r="M6022" s="58">
        <v>0.12474929876755098</v>
      </c>
      <c r="N6022" s="58">
        <v>0.14150446526630175</v>
      </c>
      <c r="O6022" s="58">
        <v>0</v>
      </c>
      <c r="P6022" s="58">
        <v>0</v>
      </c>
      <c r="Q6022" s="58">
        <v>0</v>
      </c>
      <c r="R6022" s="58">
        <v>0</v>
      </c>
      <c r="S6022" s="58">
        <v>0</v>
      </c>
      <c r="T6022" s="58">
        <v>0</v>
      </c>
      <c r="U6022" s="58">
        <v>0</v>
      </c>
      <c r="V6022" s="58">
        <v>0</v>
      </c>
      <c r="W6022" s="58">
        <v>0</v>
      </c>
      <c r="X6022" s="58">
        <v>0</v>
      </c>
      <c r="Y6022" s="58">
        <v>0</v>
      </c>
      <c r="Z6022" s="58">
        <v>0</v>
      </c>
      <c r="AA6022" s="58">
        <v>0</v>
      </c>
      <c r="AB6022" s="58">
        <v>0</v>
      </c>
      <c r="AC6022" s="58">
        <v>0</v>
      </c>
      <c r="AD6022" s="58">
        <v>0</v>
      </c>
      <c r="AE6022" s="58">
        <v>0</v>
      </c>
      <c r="AF6022" s="58">
        <v>0</v>
      </c>
      <c r="AG6022" s="58">
        <v>0</v>
      </c>
      <c r="AH6022" s="58">
        <v>0</v>
      </c>
      <c r="AI6022" s="58">
        <v>0</v>
      </c>
      <c r="AK6022" s="64">
        <f t="shared" si="94"/>
        <v>-1.9011237149405693E-2</v>
      </c>
    </row>
    <row r="6023" spans="1:37" x14ac:dyDescent="0.25">
      <c r="A6023">
        <v>6021</v>
      </c>
      <c r="B6023" s="1">
        <v>1.2E-2</v>
      </c>
      <c r="C6023" s="1">
        <v>1.0439107367122454E-4</v>
      </c>
      <c r="D6023" s="58">
        <v>5.617677055406152E-2</v>
      </c>
      <c r="E6023" s="58">
        <v>9.6880454999534238E-2</v>
      </c>
      <c r="F6023" s="58">
        <v>0.15293994135868971</v>
      </c>
      <c r="G6023" s="58">
        <v>9.0311671657716031E-2</v>
      </c>
      <c r="H6023" s="58">
        <v>0.14079994360618792</v>
      </c>
      <c r="I6023" s="58">
        <v>0.11821830305598831</v>
      </c>
      <c r="J6023" s="58">
        <v>0.1231937207840122</v>
      </c>
      <c r="K6023" s="58">
        <v>3.9555473579526304E-3</v>
      </c>
      <c r="L6023" s="58">
        <v>1.9835150091587352E-2</v>
      </c>
      <c r="M6023" s="58">
        <v>4.2532193834429369E-2</v>
      </c>
      <c r="N6023" s="58">
        <v>0.15515630269984074</v>
      </c>
      <c r="O6023" s="58">
        <v>0</v>
      </c>
      <c r="P6023" s="58">
        <v>0</v>
      </c>
      <c r="Q6023" s="58">
        <v>0</v>
      </c>
      <c r="R6023" s="58">
        <v>0</v>
      </c>
      <c r="S6023" s="58">
        <v>0</v>
      </c>
      <c r="T6023" s="58">
        <v>0</v>
      </c>
      <c r="U6023" s="58">
        <v>0</v>
      </c>
      <c r="V6023" s="58">
        <v>0</v>
      </c>
      <c r="W6023" s="58">
        <v>0</v>
      </c>
      <c r="X6023" s="58">
        <v>0</v>
      </c>
      <c r="Y6023" s="58">
        <v>0</v>
      </c>
      <c r="Z6023" s="58">
        <v>0</v>
      </c>
      <c r="AA6023" s="58">
        <v>0</v>
      </c>
      <c r="AB6023" s="58">
        <v>0</v>
      </c>
      <c r="AC6023" s="58">
        <v>0</v>
      </c>
      <c r="AD6023" s="58">
        <v>0</v>
      </c>
      <c r="AE6023" s="58">
        <v>0</v>
      </c>
      <c r="AF6023" s="58">
        <v>0</v>
      </c>
      <c r="AG6023" s="58">
        <v>0</v>
      </c>
      <c r="AH6023" s="58">
        <v>0</v>
      </c>
      <c r="AI6023" s="58">
        <v>0</v>
      </c>
      <c r="AK6023" s="64">
        <f t="shared" si="94"/>
        <v>8.6992561392687118E-3</v>
      </c>
    </row>
    <row r="6024" spans="1:37" x14ac:dyDescent="0.25">
      <c r="A6024">
        <v>6022</v>
      </c>
      <c r="B6024" s="1">
        <v>1.46E-2</v>
      </c>
      <c r="C6024" s="1">
        <v>-4.4266906671855412E-5</v>
      </c>
      <c r="D6024" s="58">
        <v>6.6998419447375612E-2</v>
      </c>
      <c r="E6024" s="58">
        <v>0.15456582264972318</v>
      </c>
      <c r="F6024" s="58">
        <v>0.13413635874673249</v>
      </c>
      <c r="G6024" s="58">
        <v>8.4906890830468026E-2</v>
      </c>
      <c r="H6024" s="58">
        <v>8.1913605015414254E-2</v>
      </c>
      <c r="I6024" s="58">
        <v>0.15206118634969945</v>
      </c>
      <c r="J6024" s="58">
        <v>8.9083464004719989E-2</v>
      </c>
      <c r="K6024" s="58">
        <v>9.048440152736309E-2</v>
      </c>
      <c r="L6024" s="58">
        <v>4.3479219446005741E-4</v>
      </c>
      <c r="M6024" s="58">
        <v>3.3280653219213634E-2</v>
      </c>
      <c r="N6024" s="58">
        <v>0.11213440601483013</v>
      </c>
      <c r="O6024" s="58">
        <v>0</v>
      </c>
      <c r="P6024" s="58">
        <v>0</v>
      </c>
      <c r="Q6024" s="58">
        <v>0</v>
      </c>
      <c r="R6024" s="58">
        <v>0</v>
      </c>
      <c r="S6024" s="58">
        <v>0</v>
      </c>
      <c r="T6024" s="58">
        <v>0</v>
      </c>
      <c r="U6024" s="58">
        <v>0</v>
      </c>
      <c r="V6024" s="58">
        <v>0</v>
      </c>
      <c r="W6024" s="58">
        <v>0</v>
      </c>
      <c r="X6024" s="58">
        <v>0</v>
      </c>
      <c r="Y6024" s="58">
        <v>0</v>
      </c>
      <c r="Z6024" s="58">
        <v>0</v>
      </c>
      <c r="AA6024" s="58">
        <v>0</v>
      </c>
      <c r="AB6024" s="58">
        <v>0</v>
      </c>
      <c r="AC6024" s="58">
        <v>0</v>
      </c>
      <c r="AD6024" s="58">
        <v>0</v>
      </c>
      <c r="AE6024" s="58">
        <v>0</v>
      </c>
      <c r="AF6024" s="58">
        <v>0</v>
      </c>
      <c r="AG6024" s="58">
        <v>0</v>
      </c>
      <c r="AH6024" s="58">
        <v>0</v>
      </c>
      <c r="AI6024" s="58">
        <v>0</v>
      </c>
      <c r="AK6024" s="64">
        <f t="shared" si="94"/>
        <v>-3.0319799090311925E-3</v>
      </c>
    </row>
    <row r="6025" spans="1:37" x14ac:dyDescent="0.25">
      <c r="A6025">
        <v>6023</v>
      </c>
      <c r="B6025" s="1">
        <v>0.01</v>
      </c>
      <c r="C6025" s="1">
        <v>1.9995933656299044E-6</v>
      </c>
      <c r="D6025" s="58">
        <v>3.3259223956648279E-2</v>
      </c>
      <c r="E6025" s="58">
        <v>4.6000924267327548E-2</v>
      </c>
      <c r="F6025" s="58">
        <v>2.0314796328489117E-2</v>
      </c>
      <c r="G6025" s="58">
        <v>0.11108431448059429</v>
      </c>
      <c r="H6025" s="58">
        <v>4.4922676819619874E-2</v>
      </c>
      <c r="I6025" s="58">
        <v>0.13581692487586183</v>
      </c>
      <c r="J6025" s="58">
        <v>3.8614189245031599E-2</v>
      </c>
      <c r="K6025" s="58">
        <v>0.10105144415118628</v>
      </c>
      <c r="L6025" s="58">
        <v>0.16894553228959469</v>
      </c>
      <c r="M6025" s="58">
        <v>0.13173857706325945</v>
      </c>
      <c r="N6025" s="58">
        <v>0.1682513965223871</v>
      </c>
      <c r="O6025" s="58">
        <v>0</v>
      </c>
      <c r="P6025" s="58">
        <v>0</v>
      </c>
      <c r="Q6025" s="58">
        <v>0</v>
      </c>
      <c r="R6025" s="58">
        <v>0</v>
      </c>
      <c r="S6025" s="58">
        <v>0</v>
      </c>
      <c r="T6025" s="58">
        <v>0</v>
      </c>
      <c r="U6025" s="58">
        <v>0</v>
      </c>
      <c r="V6025" s="58">
        <v>0</v>
      </c>
      <c r="W6025" s="58">
        <v>0</v>
      </c>
      <c r="X6025" s="58">
        <v>0</v>
      </c>
      <c r="Y6025" s="58">
        <v>0</v>
      </c>
      <c r="Z6025" s="58">
        <v>0</v>
      </c>
      <c r="AA6025" s="58">
        <v>0</v>
      </c>
      <c r="AB6025" s="58">
        <v>0</v>
      </c>
      <c r="AC6025" s="58">
        <v>0</v>
      </c>
      <c r="AD6025" s="58">
        <v>0</v>
      </c>
      <c r="AE6025" s="58">
        <v>0</v>
      </c>
      <c r="AF6025" s="58">
        <v>0</v>
      </c>
      <c r="AG6025" s="58">
        <v>0</v>
      </c>
      <c r="AH6025" s="58">
        <v>0</v>
      </c>
      <c r="AI6025" s="58">
        <v>0</v>
      </c>
      <c r="AK6025" s="64">
        <f t="shared" si="94"/>
        <v>1.9995933656299044E-4</v>
      </c>
    </row>
    <row r="6026" spans="1:37" x14ac:dyDescent="0.25">
      <c r="A6026">
        <v>6024</v>
      </c>
      <c r="B6026" s="1">
        <v>1.34E-2</v>
      </c>
      <c r="C6026" s="1">
        <v>1.1538323254449657E-4</v>
      </c>
      <c r="D6026" s="58">
        <v>0.14155896813212715</v>
      </c>
      <c r="E6026" s="58">
        <v>0.13948530242831381</v>
      </c>
      <c r="F6026" s="58">
        <v>3.4682080813377941E-3</v>
      </c>
      <c r="G6026" s="58">
        <v>8.5615336139534759E-2</v>
      </c>
      <c r="H6026" s="58">
        <v>6.5884501456698941E-2</v>
      </c>
      <c r="I6026" s="58">
        <v>4.0379858882385489E-2</v>
      </c>
      <c r="J6026" s="58">
        <v>9.274587947982188E-2</v>
      </c>
      <c r="K6026" s="58">
        <v>0.1672735591587477</v>
      </c>
      <c r="L6026" s="58">
        <v>0.15130010422468501</v>
      </c>
      <c r="M6026" s="58">
        <v>6.0752354806870405E-2</v>
      </c>
      <c r="N6026" s="58">
        <v>5.1535927209477139E-2</v>
      </c>
      <c r="O6026" s="58">
        <v>0</v>
      </c>
      <c r="P6026" s="58">
        <v>0</v>
      </c>
      <c r="Q6026" s="58">
        <v>0</v>
      </c>
      <c r="R6026" s="58">
        <v>0</v>
      </c>
      <c r="S6026" s="58">
        <v>0</v>
      </c>
      <c r="T6026" s="58">
        <v>0</v>
      </c>
      <c r="U6026" s="58">
        <v>0</v>
      </c>
      <c r="V6026" s="58">
        <v>0</v>
      </c>
      <c r="W6026" s="58">
        <v>0</v>
      </c>
      <c r="X6026" s="58">
        <v>0</v>
      </c>
      <c r="Y6026" s="58">
        <v>0</v>
      </c>
      <c r="Z6026" s="58">
        <v>0</v>
      </c>
      <c r="AA6026" s="58">
        <v>0</v>
      </c>
      <c r="AB6026" s="58">
        <v>0</v>
      </c>
      <c r="AC6026" s="58">
        <v>0</v>
      </c>
      <c r="AD6026" s="58">
        <v>0</v>
      </c>
      <c r="AE6026" s="58">
        <v>0</v>
      </c>
      <c r="AF6026" s="58">
        <v>0</v>
      </c>
      <c r="AG6026" s="58">
        <v>0</v>
      </c>
      <c r="AH6026" s="58">
        <v>0</v>
      </c>
      <c r="AI6026" s="58">
        <v>0</v>
      </c>
      <c r="AK6026" s="64">
        <f t="shared" si="94"/>
        <v>8.6106889958579534E-3</v>
      </c>
    </row>
    <row r="6027" spans="1:37" x14ac:dyDescent="0.25">
      <c r="A6027">
        <v>6025</v>
      </c>
      <c r="B6027" s="1">
        <v>1.44E-2</v>
      </c>
      <c r="C6027" s="1">
        <v>5.0877553217240749E-5</v>
      </c>
      <c r="D6027" s="58">
        <v>9.2442516494238725E-3</v>
      </c>
      <c r="E6027" s="58">
        <v>0.16277336197149581</v>
      </c>
      <c r="F6027" s="58">
        <v>3.6712870493357842E-2</v>
      </c>
      <c r="G6027" s="58">
        <v>0.18508867619179536</v>
      </c>
      <c r="H6027" s="58">
        <v>0.12974500727842489</v>
      </c>
      <c r="I6027" s="58">
        <v>0.11615082080200319</v>
      </c>
      <c r="J6027" s="58">
        <v>1.8008768348132056E-2</v>
      </c>
      <c r="K6027" s="58">
        <v>0.11966136434002747</v>
      </c>
      <c r="L6027" s="58">
        <v>1.9094963556044887E-2</v>
      </c>
      <c r="M6027" s="58">
        <v>7.7782763579879927E-2</v>
      </c>
      <c r="N6027" s="58">
        <v>0.12573715178941461</v>
      </c>
      <c r="O6027" s="58">
        <v>0</v>
      </c>
      <c r="P6027" s="58">
        <v>0</v>
      </c>
      <c r="Q6027" s="58">
        <v>0</v>
      </c>
      <c r="R6027" s="58">
        <v>0</v>
      </c>
      <c r="S6027" s="58">
        <v>0</v>
      </c>
      <c r="T6027" s="58">
        <v>0</v>
      </c>
      <c r="U6027" s="58">
        <v>0</v>
      </c>
      <c r="V6027" s="58">
        <v>0</v>
      </c>
      <c r="W6027" s="58">
        <v>0</v>
      </c>
      <c r="X6027" s="58">
        <v>0</v>
      </c>
      <c r="Y6027" s="58">
        <v>0</v>
      </c>
      <c r="Z6027" s="58">
        <v>0</v>
      </c>
      <c r="AA6027" s="58">
        <v>0</v>
      </c>
      <c r="AB6027" s="58">
        <v>0</v>
      </c>
      <c r="AC6027" s="58">
        <v>0</v>
      </c>
      <c r="AD6027" s="58">
        <v>0</v>
      </c>
      <c r="AE6027" s="58">
        <v>0</v>
      </c>
      <c r="AF6027" s="58">
        <v>0</v>
      </c>
      <c r="AG6027" s="58">
        <v>0</v>
      </c>
      <c r="AH6027" s="58">
        <v>0</v>
      </c>
      <c r="AI6027" s="58">
        <v>0</v>
      </c>
      <c r="AK6027" s="64">
        <f t="shared" si="94"/>
        <v>3.5331634178639411E-3</v>
      </c>
    </row>
    <row r="6028" spans="1:37" x14ac:dyDescent="0.25">
      <c r="A6028">
        <v>6026</v>
      </c>
      <c r="B6028" s="1">
        <v>1.0999999999999999E-2</v>
      </c>
      <c r="C6028" s="1">
        <v>3.0671300309080644E-4</v>
      </c>
      <c r="D6028" s="58">
        <v>1.3303528141855021E-2</v>
      </c>
      <c r="E6028" s="58">
        <v>6.2997780794737418E-2</v>
      </c>
      <c r="F6028" s="58">
        <v>4.8276715421385334E-2</v>
      </c>
      <c r="G6028" s="58">
        <v>0.11558353952897937</v>
      </c>
      <c r="H6028" s="58">
        <v>1.2611751047689341E-2</v>
      </c>
      <c r="I6028" s="58">
        <v>8.2091523991867046E-2</v>
      </c>
      <c r="J6028" s="58">
        <v>0.24521171314649801</v>
      </c>
      <c r="K6028" s="58">
        <v>6.4338550232432096E-2</v>
      </c>
      <c r="L6028" s="58">
        <v>0.19554445669876458</v>
      </c>
      <c r="M6028" s="58">
        <v>4.4842328848676748E-2</v>
      </c>
      <c r="N6028" s="58">
        <v>0.11519811214711498</v>
      </c>
      <c r="O6028" s="58">
        <v>0</v>
      </c>
      <c r="P6028" s="58">
        <v>0</v>
      </c>
      <c r="Q6028" s="58">
        <v>0</v>
      </c>
      <c r="R6028" s="58">
        <v>0</v>
      </c>
      <c r="S6028" s="58">
        <v>0</v>
      </c>
      <c r="T6028" s="58">
        <v>0</v>
      </c>
      <c r="U6028" s="58">
        <v>0</v>
      </c>
      <c r="V6028" s="58">
        <v>0</v>
      </c>
      <c r="W6028" s="58">
        <v>0</v>
      </c>
      <c r="X6028" s="58">
        <v>0</v>
      </c>
      <c r="Y6028" s="58">
        <v>0</v>
      </c>
      <c r="Z6028" s="58">
        <v>0</v>
      </c>
      <c r="AA6028" s="58">
        <v>0</v>
      </c>
      <c r="AB6028" s="58">
        <v>0</v>
      </c>
      <c r="AC6028" s="58">
        <v>0</v>
      </c>
      <c r="AD6028" s="58">
        <v>0</v>
      </c>
      <c r="AE6028" s="58">
        <v>0</v>
      </c>
      <c r="AF6028" s="58">
        <v>0</v>
      </c>
      <c r="AG6028" s="58">
        <v>0</v>
      </c>
      <c r="AH6028" s="58">
        <v>0</v>
      </c>
      <c r="AI6028" s="58">
        <v>0</v>
      </c>
      <c r="AK6028" s="64">
        <f t="shared" si="94"/>
        <v>2.7883000280982406E-2</v>
      </c>
    </row>
    <row r="6029" spans="1:37" x14ac:dyDescent="0.25">
      <c r="A6029">
        <v>6027</v>
      </c>
      <c r="B6029" s="1">
        <v>9.7999999999999997E-3</v>
      </c>
      <c r="C6029" s="1">
        <v>-1.6719346127562308E-4</v>
      </c>
      <c r="D6029" s="58">
        <v>0.1076720169907818</v>
      </c>
      <c r="E6029" s="58">
        <v>2.3655800234845491E-2</v>
      </c>
      <c r="F6029" s="58">
        <v>0.1519434749725122</v>
      </c>
      <c r="G6029" s="58">
        <v>9.6130542396590468E-2</v>
      </c>
      <c r="H6029" s="58">
        <v>2.1043587737003832E-2</v>
      </c>
      <c r="I6029" s="58">
        <v>0.13412549028170789</v>
      </c>
      <c r="J6029" s="58">
        <v>8.2498738039357082E-4</v>
      </c>
      <c r="K6029" s="58">
        <v>5.4076250236730766E-2</v>
      </c>
      <c r="L6029" s="58">
        <v>0.16162079476286012</v>
      </c>
      <c r="M6029" s="58">
        <v>0.14278350752790894</v>
      </c>
      <c r="N6029" s="58">
        <v>0.10612354747866488</v>
      </c>
      <c r="O6029" s="58">
        <v>0</v>
      </c>
      <c r="P6029" s="58">
        <v>0</v>
      </c>
      <c r="Q6029" s="58">
        <v>0</v>
      </c>
      <c r="R6029" s="58">
        <v>0</v>
      </c>
      <c r="S6029" s="58">
        <v>0</v>
      </c>
      <c r="T6029" s="58">
        <v>0</v>
      </c>
      <c r="U6029" s="58">
        <v>0</v>
      </c>
      <c r="V6029" s="58">
        <v>0</v>
      </c>
      <c r="W6029" s="58">
        <v>0</v>
      </c>
      <c r="X6029" s="58">
        <v>0</v>
      </c>
      <c r="Y6029" s="58">
        <v>0</v>
      </c>
      <c r="Z6029" s="58">
        <v>0</v>
      </c>
      <c r="AA6029" s="58">
        <v>0</v>
      </c>
      <c r="AB6029" s="58">
        <v>0</v>
      </c>
      <c r="AC6029" s="58">
        <v>0</v>
      </c>
      <c r="AD6029" s="58">
        <v>0</v>
      </c>
      <c r="AE6029" s="58">
        <v>0</v>
      </c>
      <c r="AF6029" s="58">
        <v>0</v>
      </c>
      <c r="AG6029" s="58">
        <v>0</v>
      </c>
      <c r="AH6029" s="58">
        <v>0</v>
      </c>
      <c r="AI6029" s="58">
        <v>0</v>
      </c>
      <c r="AK6029" s="64">
        <f t="shared" si="94"/>
        <v>-1.7060557273022765E-2</v>
      </c>
    </row>
    <row r="6030" spans="1:37" x14ac:dyDescent="0.25">
      <c r="A6030">
        <v>6028</v>
      </c>
      <c r="B6030" s="1">
        <v>1.3100000000000001E-2</v>
      </c>
      <c r="C6030" s="1">
        <v>-4.8195548448932789E-4</v>
      </c>
      <c r="D6030" s="58">
        <v>0.1721021058329002</v>
      </c>
      <c r="E6030" s="58">
        <v>1.2326664683335316E-3</v>
      </c>
      <c r="F6030" s="58">
        <v>4.7914510969683702E-2</v>
      </c>
      <c r="G6030" s="58">
        <v>0.15548915808325139</v>
      </c>
      <c r="H6030" s="58">
        <v>0.11058711100770544</v>
      </c>
      <c r="I6030" s="58">
        <v>0.15206323067121183</v>
      </c>
      <c r="J6030" s="58">
        <v>1.1077984196580961E-2</v>
      </c>
      <c r="K6030" s="58">
        <v>0.15859629758361465</v>
      </c>
      <c r="L6030" s="58">
        <v>1.208110274036814E-2</v>
      </c>
      <c r="M6030" s="58">
        <v>0.12486509063255934</v>
      </c>
      <c r="N6030" s="58">
        <v>5.3990741813790738E-2</v>
      </c>
      <c r="O6030" s="58">
        <v>0</v>
      </c>
      <c r="P6030" s="58">
        <v>0</v>
      </c>
      <c r="Q6030" s="58">
        <v>0</v>
      </c>
      <c r="R6030" s="58">
        <v>0</v>
      </c>
      <c r="S6030" s="58">
        <v>0</v>
      </c>
      <c r="T6030" s="58">
        <v>0</v>
      </c>
      <c r="U6030" s="58">
        <v>0</v>
      </c>
      <c r="V6030" s="58">
        <v>0</v>
      </c>
      <c r="W6030" s="58">
        <v>0</v>
      </c>
      <c r="X6030" s="58">
        <v>0</v>
      </c>
      <c r="Y6030" s="58">
        <v>0</v>
      </c>
      <c r="Z6030" s="58">
        <v>0</v>
      </c>
      <c r="AA6030" s="58">
        <v>0</v>
      </c>
      <c r="AB6030" s="58">
        <v>0</v>
      </c>
      <c r="AC6030" s="58">
        <v>0</v>
      </c>
      <c r="AD6030" s="58">
        <v>0</v>
      </c>
      <c r="AE6030" s="58">
        <v>0</v>
      </c>
      <c r="AF6030" s="58">
        <v>0</v>
      </c>
      <c r="AG6030" s="58">
        <v>0</v>
      </c>
      <c r="AH6030" s="58">
        <v>0</v>
      </c>
      <c r="AI6030" s="58">
        <v>0</v>
      </c>
      <c r="AK6030" s="64">
        <f t="shared" si="94"/>
        <v>-3.6790494999185332E-2</v>
      </c>
    </row>
    <row r="6031" spans="1:37" x14ac:dyDescent="0.25">
      <c r="A6031">
        <v>6029</v>
      </c>
      <c r="B6031" s="1">
        <v>1.3899999999999999E-2</v>
      </c>
      <c r="C6031" s="1">
        <v>1.6015906604164688E-5</v>
      </c>
      <c r="D6031" s="58">
        <v>4.6359061963898288E-2</v>
      </c>
      <c r="E6031" s="58">
        <v>0.12889906270843435</v>
      </c>
      <c r="F6031" s="58">
        <v>7.0203377457211558E-2</v>
      </c>
      <c r="G6031" s="58">
        <v>0.1530450544056571</v>
      </c>
      <c r="H6031" s="58">
        <v>0.19949536023032283</v>
      </c>
      <c r="I6031" s="58">
        <v>0.15313874366380026</v>
      </c>
      <c r="J6031" s="58">
        <v>4.0187489923983168E-2</v>
      </c>
      <c r="K6031" s="58">
        <v>7.405706749591541E-2</v>
      </c>
      <c r="L6031" s="58">
        <v>4.8914279824159884E-2</v>
      </c>
      <c r="M6031" s="58">
        <v>7.7660345720933402E-2</v>
      </c>
      <c r="N6031" s="58">
        <v>8.0401566056836279E-3</v>
      </c>
      <c r="O6031" s="58">
        <v>0</v>
      </c>
      <c r="P6031" s="58">
        <v>0</v>
      </c>
      <c r="Q6031" s="58">
        <v>0</v>
      </c>
      <c r="R6031" s="58">
        <v>0</v>
      </c>
      <c r="S6031" s="58">
        <v>0</v>
      </c>
      <c r="T6031" s="58">
        <v>0</v>
      </c>
      <c r="U6031" s="58">
        <v>0</v>
      </c>
      <c r="V6031" s="58">
        <v>0</v>
      </c>
      <c r="W6031" s="58">
        <v>0</v>
      </c>
      <c r="X6031" s="58">
        <v>0</v>
      </c>
      <c r="Y6031" s="58">
        <v>0</v>
      </c>
      <c r="Z6031" s="58">
        <v>0</v>
      </c>
      <c r="AA6031" s="58">
        <v>0</v>
      </c>
      <c r="AB6031" s="58">
        <v>0</v>
      </c>
      <c r="AC6031" s="58">
        <v>0</v>
      </c>
      <c r="AD6031" s="58">
        <v>0</v>
      </c>
      <c r="AE6031" s="58">
        <v>0</v>
      </c>
      <c r="AF6031" s="58">
        <v>0</v>
      </c>
      <c r="AG6031" s="58">
        <v>0</v>
      </c>
      <c r="AH6031" s="58">
        <v>0</v>
      </c>
      <c r="AI6031" s="58">
        <v>0</v>
      </c>
      <c r="AK6031" s="64">
        <f t="shared" si="94"/>
        <v>1.1522234967024955E-3</v>
      </c>
    </row>
    <row r="6032" spans="1:37" x14ac:dyDescent="0.25">
      <c r="A6032">
        <v>6030</v>
      </c>
      <c r="B6032" s="1">
        <v>1.0999999999999999E-2</v>
      </c>
      <c r="C6032" s="1">
        <v>1.5104541999126048E-4</v>
      </c>
      <c r="D6032" s="58">
        <v>7.4381510925553382E-2</v>
      </c>
      <c r="E6032" s="58">
        <v>8.5948650977159161E-2</v>
      </c>
      <c r="F6032" s="58">
        <v>0.11843419567687008</v>
      </c>
      <c r="G6032" s="58">
        <v>0.11099927977251661</v>
      </c>
      <c r="H6032" s="58">
        <v>7.2961887767793915E-2</v>
      </c>
      <c r="I6032" s="58">
        <v>0.12004161866327245</v>
      </c>
      <c r="J6032" s="58">
        <v>0.11562441178384521</v>
      </c>
      <c r="K6032" s="58">
        <v>5.1608906331863957E-4</v>
      </c>
      <c r="L6032" s="58">
        <v>7.0236407318119407E-2</v>
      </c>
      <c r="M6032" s="58">
        <v>0.11766553140530389</v>
      </c>
      <c r="N6032" s="58">
        <v>0.11319041664624727</v>
      </c>
      <c r="O6032" s="58">
        <v>0</v>
      </c>
      <c r="P6032" s="58">
        <v>0</v>
      </c>
      <c r="Q6032" s="58">
        <v>0</v>
      </c>
      <c r="R6032" s="58">
        <v>0</v>
      </c>
      <c r="S6032" s="58">
        <v>0</v>
      </c>
      <c r="T6032" s="58">
        <v>0</v>
      </c>
      <c r="U6032" s="58">
        <v>0</v>
      </c>
      <c r="V6032" s="58">
        <v>0</v>
      </c>
      <c r="W6032" s="58">
        <v>0</v>
      </c>
      <c r="X6032" s="58">
        <v>0</v>
      </c>
      <c r="Y6032" s="58">
        <v>0</v>
      </c>
      <c r="Z6032" s="58">
        <v>0</v>
      </c>
      <c r="AA6032" s="58">
        <v>0</v>
      </c>
      <c r="AB6032" s="58">
        <v>0</v>
      </c>
      <c r="AC6032" s="58">
        <v>0</v>
      </c>
      <c r="AD6032" s="58">
        <v>0</v>
      </c>
      <c r="AE6032" s="58">
        <v>0</v>
      </c>
      <c r="AF6032" s="58">
        <v>0</v>
      </c>
      <c r="AG6032" s="58">
        <v>0</v>
      </c>
      <c r="AH6032" s="58">
        <v>0</v>
      </c>
      <c r="AI6032" s="58">
        <v>0</v>
      </c>
      <c r="AK6032" s="64">
        <f t="shared" si="94"/>
        <v>1.3731401817387317E-2</v>
      </c>
    </row>
    <row r="6033" spans="1:37" x14ac:dyDescent="0.25">
      <c r="A6033">
        <v>6031</v>
      </c>
      <c r="B6033" s="1">
        <v>1.54E-2</v>
      </c>
      <c r="C6033" s="1">
        <v>4.2643017778229496E-4</v>
      </c>
      <c r="D6033" s="58">
        <v>1.2169538885102506E-2</v>
      </c>
      <c r="E6033" s="58">
        <v>0.18927132080265618</v>
      </c>
      <c r="F6033" s="58">
        <v>5.0656941440312568E-2</v>
      </c>
      <c r="G6033" s="58">
        <v>0.20642904019730601</v>
      </c>
      <c r="H6033" s="58">
        <v>8.3993654526306832E-2</v>
      </c>
      <c r="I6033" s="58">
        <v>4.7421919677628516E-2</v>
      </c>
      <c r="J6033" s="58">
        <v>0.19148776191468114</v>
      </c>
      <c r="K6033" s="58">
        <v>5.9458171313945311E-2</v>
      </c>
      <c r="L6033" s="58">
        <v>4.3410875367089416E-2</v>
      </c>
      <c r="M6033" s="58">
        <v>3.8659858688202202E-2</v>
      </c>
      <c r="N6033" s="58">
        <v>7.7040917186769226E-2</v>
      </c>
      <c r="O6033" s="58">
        <v>0</v>
      </c>
      <c r="P6033" s="58">
        <v>0</v>
      </c>
      <c r="Q6033" s="58">
        <v>0</v>
      </c>
      <c r="R6033" s="58">
        <v>0</v>
      </c>
      <c r="S6033" s="58">
        <v>0</v>
      </c>
      <c r="T6033" s="58">
        <v>0</v>
      </c>
      <c r="U6033" s="58">
        <v>0</v>
      </c>
      <c r="V6033" s="58">
        <v>0</v>
      </c>
      <c r="W6033" s="58">
        <v>0</v>
      </c>
      <c r="X6033" s="58">
        <v>0</v>
      </c>
      <c r="Y6033" s="58">
        <v>0</v>
      </c>
      <c r="Z6033" s="58">
        <v>0</v>
      </c>
      <c r="AA6033" s="58">
        <v>0</v>
      </c>
      <c r="AB6033" s="58">
        <v>0</v>
      </c>
      <c r="AC6033" s="58">
        <v>0</v>
      </c>
      <c r="AD6033" s="58">
        <v>0</v>
      </c>
      <c r="AE6033" s="58">
        <v>0</v>
      </c>
      <c r="AF6033" s="58">
        <v>0</v>
      </c>
      <c r="AG6033" s="58">
        <v>0</v>
      </c>
      <c r="AH6033" s="58">
        <v>0</v>
      </c>
      <c r="AI6033" s="58">
        <v>0</v>
      </c>
      <c r="AK6033" s="64">
        <f t="shared" si="94"/>
        <v>2.7690271284564607E-2</v>
      </c>
    </row>
    <row r="6034" spans="1:37" x14ac:dyDescent="0.25">
      <c r="A6034">
        <v>6032</v>
      </c>
      <c r="B6034" s="1">
        <v>1.2999999999999999E-2</v>
      </c>
      <c r="C6034" s="1">
        <v>2.4433354248344505E-4</v>
      </c>
      <c r="D6034" s="58">
        <v>2.7515857534811585E-2</v>
      </c>
      <c r="E6034" s="58">
        <v>0.16242190610418852</v>
      </c>
      <c r="F6034" s="58">
        <v>0.16654220744475273</v>
      </c>
      <c r="G6034" s="58">
        <v>3.4113615069990572E-3</v>
      </c>
      <c r="H6034" s="58">
        <v>0.17899576296862524</v>
      </c>
      <c r="I6034" s="58">
        <v>9.2734625359569292E-2</v>
      </c>
      <c r="J6034" s="58">
        <v>0.12601843774450894</v>
      </c>
      <c r="K6034" s="58">
        <v>1.3926406161209689E-2</v>
      </c>
      <c r="L6034" s="58">
        <v>6.0288930342998225E-2</v>
      </c>
      <c r="M6034" s="58">
        <v>5.5331221565682695E-2</v>
      </c>
      <c r="N6034" s="58">
        <v>0.1128132832666541</v>
      </c>
      <c r="O6034" s="58">
        <v>0</v>
      </c>
      <c r="P6034" s="58">
        <v>0</v>
      </c>
      <c r="Q6034" s="58">
        <v>0</v>
      </c>
      <c r="R6034" s="58">
        <v>0</v>
      </c>
      <c r="S6034" s="58">
        <v>0</v>
      </c>
      <c r="T6034" s="58">
        <v>0</v>
      </c>
      <c r="U6034" s="58">
        <v>0</v>
      </c>
      <c r="V6034" s="58">
        <v>0</v>
      </c>
      <c r="W6034" s="58">
        <v>0</v>
      </c>
      <c r="X6034" s="58">
        <v>0</v>
      </c>
      <c r="Y6034" s="58">
        <v>0</v>
      </c>
      <c r="Z6034" s="58">
        <v>0</v>
      </c>
      <c r="AA6034" s="58">
        <v>0</v>
      </c>
      <c r="AB6034" s="58">
        <v>0</v>
      </c>
      <c r="AC6034" s="58">
        <v>0</v>
      </c>
      <c r="AD6034" s="58">
        <v>0</v>
      </c>
      <c r="AE6034" s="58">
        <v>0</v>
      </c>
      <c r="AF6034" s="58">
        <v>0</v>
      </c>
      <c r="AG6034" s="58">
        <v>0</v>
      </c>
      <c r="AH6034" s="58">
        <v>0</v>
      </c>
      <c r="AI6034" s="58">
        <v>0</v>
      </c>
      <c r="AK6034" s="64">
        <f t="shared" si="94"/>
        <v>1.8794887883341927E-2</v>
      </c>
    </row>
    <row r="6035" spans="1:37" x14ac:dyDescent="0.25">
      <c r="A6035">
        <v>6033</v>
      </c>
      <c r="B6035" s="1">
        <v>1.4200000000000001E-2</v>
      </c>
      <c r="C6035" s="1">
        <v>1.9725883944592021E-4</v>
      </c>
      <c r="D6035" s="58">
        <v>0.13590142023773949</v>
      </c>
      <c r="E6035" s="58">
        <v>0.16877201586274526</v>
      </c>
      <c r="F6035" s="58">
        <v>8.5653732088752599E-2</v>
      </c>
      <c r="G6035" s="58">
        <v>4.2271038237700433E-2</v>
      </c>
      <c r="H6035" s="58">
        <v>3.2998016799761241E-2</v>
      </c>
      <c r="I6035" s="58">
        <v>0.12667333425067454</v>
      </c>
      <c r="J6035" s="58">
        <v>0.13491706014346555</v>
      </c>
      <c r="K6035" s="58">
        <v>7.5412890941599142E-2</v>
      </c>
      <c r="L6035" s="58">
        <v>0.10288271446818673</v>
      </c>
      <c r="M6035" s="58">
        <v>8.2551870094171309E-3</v>
      </c>
      <c r="N6035" s="58">
        <v>8.6262589959957836E-2</v>
      </c>
      <c r="O6035" s="58">
        <v>0</v>
      </c>
      <c r="P6035" s="58">
        <v>0</v>
      </c>
      <c r="Q6035" s="58">
        <v>0</v>
      </c>
      <c r="R6035" s="58">
        <v>0</v>
      </c>
      <c r="S6035" s="58">
        <v>0</v>
      </c>
      <c r="T6035" s="58">
        <v>0</v>
      </c>
      <c r="U6035" s="58">
        <v>0</v>
      </c>
      <c r="V6035" s="58">
        <v>0</v>
      </c>
      <c r="W6035" s="58">
        <v>0</v>
      </c>
      <c r="X6035" s="58">
        <v>0</v>
      </c>
      <c r="Y6035" s="58">
        <v>0</v>
      </c>
      <c r="Z6035" s="58">
        <v>0</v>
      </c>
      <c r="AA6035" s="58">
        <v>0</v>
      </c>
      <c r="AB6035" s="58">
        <v>0</v>
      </c>
      <c r="AC6035" s="58">
        <v>0</v>
      </c>
      <c r="AD6035" s="58">
        <v>0</v>
      </c>
      <c r="AE6035" s="58">
        <v>0</v>
      </c>
      <c r="AF6035" s="58">
        <v>0</v>
      </c>
      <c r="AG6035" s="58">
        <v>0</v>
      </c>
      <c r="AH6035" s="58">
        <v>0</v>
      </c>
      <c r="AI6035" s="58">
        <v>0</v>
      </c>
      <c r="AK6035" s="64">
        <f t="shared" si="94"/>
        <v>1.3891467566614099E-2</v>
      </c>
    </row>
    <row r="6036" spans="1:37" x14ac:dyDescent="0.25">
      <c r="A6036">
        <v>6034</v>
      </c>
      <c r="B6036" s="1">
        <v>1.1599999999999999E-2</v>
      </c>
      <c r="C6036" s="1">
        <v>-1.6474299663654201E-4</v>
      </c>
      <c r="D6036" s="58">
        <v>0.14788290914863081</v>
      </c>
      <c r="E6036" s="58">
        <v>1.1675166123484211E-2</v>
      </c>
      <c r="F6036" s="58">
        <v>3.2545387829665678E-2</v>
      </c>
      <c r="G6036" s="58">
        <v>0.16883830802657049</v>
      </c>
      <c r="H6036" s="58">
        <v>0.13644991285204255</v>
      </c>
      <c r="I6036" s="58">
        <v>4.367875697589528E-2</v>
      </c>
      <c r="J6036" s="58">
        <v>8.1886451906784272E-2</v>
      </c>
      <c r="K6036" s="58">
        <v>0.13429332191318422</v>
      </c>
      <c r="L6036" s="58">
        <v>6.6378008038130806E-2</v>
      </c>
      <c r="M6036" s="58">
        <v>7.8578293201602825E-2</v>
      </c>
      <c r="N6036" s="58">
        <v>9.7793483984008861E-2</v>
      </c>
      <c r="O6036" s="58">
        <v>0</v>
      </c>
      <c r="P6036" s="58">
        <v>0</v>
      </c>
      <c r="Q6036" s="58">
        <v>0</v>
      </c>
      <c r="R6036" s="58">
        <v>0</v>
      </c>
      <c r="S6036" s="58">
        <v>0</v>
      </c>
      <c r="T6036" s="58">
        <v>0</v>
      </c>
      <c r="U6036" s="58">
        <v>0</v>
      </c>
      <c r="V6036" s="58">
        <v>0</v>
      </c>
      <c r="W6036" s="58">
        <v>0</v>
      </c>
      <c r="X6036" s="58">
        <v>0</v>
      </c>
      <c r="Y6036" s="58">
        <v>0</v>
      </c>
      <c r="Z6036" s="58">
        <v>0</v>
      </c>
      <c r="AA6036" s="58">
        <v>0</v>
      </c>
      <c r="AB6036" s="58">
        <v>0</v>
      </c>
      <c r="AC6036" s="58">
        <v>0</v>
      </c>
      <c r="AD6036" s="58">
        <v>0</v>
      </c>
      <c r="AE6036" s="58">
        <v>0</v>
      </c>
      <c r="AF6036" s="58">
        <v>0</v>
      </c>
      <c r="AG6036" s="58">
        <v>0</v>
      </c>
      <c r="AH6036" s="58">
        <v>0</v>
      </c>
      <c r="AI6036" s="58">
        <v>0</v>
      </c>
      <c r="AK6036" s="64">
        <f t="shared" si="94"/>
        <v>-1.4201982468667416E-2</v>
      </c>
    </row>
    <row r="6037" spans="1:37" x14ac:dyDescent="0.25">
      <c r="A6037">
        <v>6035</v>
      </c>
      <c r="B6037" s="1">
        <v>9.9000000000000008E-3</v>
      </c>
      <c r="C6037" s="1">
        <v>3.1451987671637361E-5</v>
      </c>
      <c r="D6037" s="58">
        <v>2.3949711132163758E-2</v>
      </c>
      <c r="E6037" s="58">
        <v>1.1371520433628992E-2</v>
      </c>
      <c r="F6037" s="58">
        <v>5.875277682201873E-2</v>
      </c>
      <c r="G6037" s="58">
        <v>0.17238364733341835</v>
      </c>
      <c r="H6037" s="58">
        <v>5.1671273129153738E-3</v>
      </c>
      <c r="I6037" s="58">
        <v>0.11733091452253182</v>
      </c>
      <c r="J6037" s="58">
        <v>0.15383859527423407</v>
      </c>
      <c r="K6037" s="58">
        <v>5.2549860348239767E-2</v>
      </c>
      <c r="L6037" s="58">
        <v>9.2660616278352981E-2</v>
      </c>
      <c r="M6037" s="58">
        <v>0.16396844871485888</v>
      </c>
      <c r="N6037" s="58">
        <v>0.1480267818276372</v>
      </c>
      <c r="O6037" s="58">
        <v>0</v>
      </c>
      <c r="P6037" s="58">
        <v>0</v>
      </c>
      <c r="Q6037" s="58">
        <v>0</v>
      </c>
      <c r="R6037" s="58">
        <v>0</v>
      </c>
      <c r="S6037" s="58">
        <v>0</v>
      </c>
      <c r="T6037" s="58">
        <v>0</v>
      </c>
      <c r="U6037" s="58">
        <v>0</v>
      </c>
      <c r="V6037" s="58">
        <v>0</v>
      </c>
      <c r="W6037" s="58">
        <v>0</v>
      </c>
      <c r="X6037" s="58">
        <v>0</v>
      </c>
      <c r="Y6037" s="58">
        <v>0</v>
      </c>
      <c r="Z6037" s="58">
        <v>0</v>
      </c>
      <c r="AA6037" s="58">
        <v>0</v>
      </c>
      <c r="AB6037" s="58">
        <v>0</v>
      </c>
      <c r="AC6037" s="58">
        <v>0</v>
      </c>
      <c r="AD6037" s="58">
        <v>0</v>
      </c>
      <c r="AE6037" s="58">
        <v>0</v>
      </c>
      <c r="AF6037" s="58">
        <v>0</v>
      </c>
      <c r="AG6037" s="58">
        <v>0</v>
      </c>
      <c r="AH6037" s="58">
        <v>0</v>
      </c>
      <c r="AI6037" s="58">
        <v>0</v>
      </c>
      <c r="AK6037" s="64">
        <f t="shared" si="94"/>
        <v>3.1769684516805411E-3</v>
      </c>
    </row>
    <row r="6038" spans="1:37" x14ac:dyDescent="0.25">
      <c r="A6038">
        <v>6036</v>
      </c>
      <c r="B6038" s="1">
        <v>1.38E-2</v>
      </c>
      <c r="C6038" s="1">
        <v>2.8448887152440674E-4</v>
      </c>
      <c r="D6038" s="58">
        <v>3.7697846726306147E-2</v>
      </c>
      <c r="E6038" s="58">
        <v>0.17184787621849215</v>
      </c>
      <c r="F6038" s="58">
        <v>0.15174013625087515</v>
      </c>
      <c r="G6038" s="58">
        <v>0.17208940314588744</v>
      </c>
      <c r="H6038" s="58">
        <v>2.4773174324134953E-2</v>
      </c>
      <c r="I6038" s="58">
        <v>6.3746259317596574E-2</v>
      </c>
      <c r="J6038" s="58">
        <v>9.4321139837728871E-2</v>
      </c>
      <c r="K6038" s="58">
        <v>2.0721160096193472E-2</v>
      </c>
      <c r="L6038" s="58">
        <v>4.8298310933466738E-2</v>
      </c>
      <c r="M6038" s="58">
        <v>4.1611418292420425E-2</v>
      </c>
      <c r="N6038" s="58">
        <v>0.17315327485689802</v>
      </c>
      <c r="O6038" s="58">
        <v>0</v>
      </c>
      <c r="P6038" s="58">
        <v>0</v>
      </c>
      <c r="Q6038" s="58">
        <v>0</v>
      </c>
      <c r="R6038" s="58">
        <v>0</v>
      </c>
      <c r="S6038" s="58">
        <v>0</v>
      </c>
      <c r="T6038" s="58">
        <v>0</v>
      </c>
      <c r="U6038" s="58">
        <v>0</v>
      </c>
      <c r="V6038" s="58">
        <v>0</v>
      </c>
      <c r="W6038" s="58">
        <v>0</v>
      </c>
      <c r="X6038" s="58">
        <v>0</v>
      </c>
      <c r="Y6038" s="58">
        <v>0</v>
      </c>
      <c r="Z6038" s="58">
        <v>0</v>
      </c>
      <c r="AA6038" s="58">
        <v>0</v>
      </c>
      <c r="AB6038" s="58">
        <v>0</v>
      </c>
      <c r="AC6038" s="58">
        <v>0</v>
      </c>
      <c r="AD6038" s="58">
        <v>0</v>
      </c>
      <c r="AE6038" s="58">
        <v>0</v>
      </c>
      <c r="AF6038" s="58">
        <v>0</v>
      </c>
      <c r="AG6038" s="58">
        <v>0</v>
      </c>
      <c r="AH6038" s="58">
        <v>0</v>
      </c>
      <c r="AI6038" s="58">
        <v>0</v>
      </c>
      <c r="AK6038" s="64">
        <f t="shared" si="94"/>
        <v>2.0615135617710632E-2</v>
      </c>
    </row>
    <row r="6039" spans="1:37" x14ac:dyDescent="0.25">
      <c r="A6039">
        <v>6037</v>
      </c>
      <c r="B6039" s="1">
        <v>1.2E-2</v>
      </c>
      <c r="C6039" s="1">
        <v>-1.8993287401225639E-4</v>
      </c>
      <c r="D6039" s="58">
        <v>7.5506569215617681E-3</v>
      </c>
      <c r="E6039" s="58">
        <v>8.6345172750503477E-2</v>
      </c>
      <c r="F6039" s="58">
        <v>0.17375104906354083</v>
      </c>
      <c r="G6039" s="58">
        <v>6.2249044480454527E-2</v>
      </c>
      <c r="H6039" s="58">
        <v>6.9538205158124047E-2</v>
      </c>
      <c r="I6039" s="58">
        <v>9.8209439989772329E-2</v>
      </c>
      <c r="J6039" s="58">
        <v>0.12546704559025548</v>
      </c>
      <c r="K6039" s="58">
        <v>0.12597238582627707</v>
      </c>
      <c r="L6039" s="58">
        <v>5.2518101709843959E-2</v>
      </c>
      <c r="M6039" s="58">
        <v>0.12720689097526586</v>
      </c>
      <c r="N6039" s="58">
        <v>7.1192007534400678E-2</v>
      </c>
      <c r="O6039" s="58">
        <v>0</v>
      </c>
      <c r="P6039" s="58">
        <v>0</v>
      </c>
      <c r="Q6039" s="58">
        <v>0</v>
      </c>
      <c r="R6039" s="58">
        <v>0</v>
      </c>
      <c r="S6039" s="58">
        <v>0</v>
      </c>
      <c r="T6039" s="58">
        <v>0</v>
      </c>
      <c r="U6039" s="58">
        <v>0</v>
      </c>
      <c r="V6039" s="58">
        <v>0</v>
      </c>
      <c r="W6039" s="58">
        <v>0</v>
      </c>
      <c r="X6039" s="58">
        <v>0</v>
      </c>
      <c r="Y6039" s="58">
        <v>0</v>
      </c>
      <c r="Z6039" s="58">
        <v>0</v>
      </c>
      <c r="AA6039" s="58">
        <v>0</v>
      </c>
      <c r="AB6039" s="58">
        <v>0</v>
      </c>
      <c r="AC6039" s="58">
        <v>0</v>
      </c>
      <c r="AD6039" s="58">
        <v>0</v>
      </c>
      <c r="AE6039" s="58">
        <v>0</v>
      </c>
      <c r="AF6039" s="58">
        <v>0</v>
      </c>
      <c r="AG6039" s="58">
        <v>0</v>
      </c>
      <c r="AH6039" s="58">
        <v>0</v>
      </c>
      <c r="AI6039" s="58">
        <v>0</v>
      </c>
      <c r="AK6039" s="64">
        <f t="shared" si="94"/>
        <v>-1.5827739501021367E-2</v>
      </c>
    </row>
    <row r="6040" spans="1:37" x14ac:dyDescent="0.25">
      <c r="A6040">
        <v>6038</v>
      </c>
      <c r="B6040" s="1">
        <v>1.43E-2</v>
      </c>
      <c r="C6040" s="1">
        <v>-3.6963195229730133E-4</v>
      </c>
      <c r="D6040" s="58">
        <v>0.18470177136955521</v>
      </c>
      <c r="E6040" s="58">
        <v>8.6718769013948593E-2</v>
      </c>
      <c r="F6040" s="58">
        <v>0.20608539293523598</v>
      </c>
      <c r="G6040" s="58">
        <v>0.12232859620982844</v>
      </c>
      <c r="H6040" s="58">
        <v>3.9228125681776305E-2</v>
      </c>
      <c r="I6040" s="58">
        <v>5.1646635276173886E-2</v>
      </c>
      <c r="J6040" s="58">
        <v>4.5057883907979504E-2</v>
      </c>
      <c r="K6040" s="58">
        <v>0.15693978982354581</v>
      </c>
      <c r="L6040" s="58">
        <v>3.9356735777999821E-2</v>
      </c>
      <c r="M6040" s="58">
        <v>3.1109534534661358E-2</v>
      </c>
      <c r="N6040" s="58">
        <v>3.6826765469295072E-2</v>
      </c>
      <c r="O6040" s="58">
        <v>0</v>
      </c>
      <c r="P6040" s="58">
        <v>0</v>
      </c>
      <c r="Q6040" s="58">
        <v>0</v>
      </c>
      <c r="R6040" s="58">
        <v>0</v>
      </c>
      <c r="S6040" s="58">
        <v>0</v>
      </c>
      <c r="T6040" s="58">
        <v>0</v>
      </c>
      <c r="U6040" s="58">
        <v>0</v>
      </c>
      <c r="V6040" s="58">
        <v>0</v>
      </c>
      <c r="W6040" s="58">
        <v>0</v>
      </c>
      <c r="X6040" s="58">
        <v>0</v>
      </c>
      <c r="Y6040" s="58">
        <v>0</v>
      </c>
      <c r="Z6040" s="58">
        <v>0</v>
      </c>
      <c r="AA6040" s="58">
        <v>0</v>
      </c>
      <c r="AB6040" s="58">
        <v>0</v>
      </c>
      <c r="AC6040" s="58">
        <v>0</v>
      </c>
      <c r="AD6040" s="58">
        <v>0</v>
      </c>
      <c r="AE6040" s="58">
        <v>0</v>
      </c>
      <c r="AF6040" s="58">
        <v>0</v>
      </c>
      <c r="AG6040" s="58">
        <v>0</v>
      </c>
      <c r="AH6040" s="58">
        <v>0</v>
      </c>
      <c r="AI6040" s="58">
        <v>0</v>
      </c>
      <c r="AK6040" s="64">
        <f t="shared" si="94"/>
        <v>-2.5848388272538554E-2</v>
      </c>
    </row>
    <row r="6041" spans="1:37" x14ac:dyDescent="0.25">
      <c r="A6041">
        <v>6039</v>
      </c>
      <c r="B6041" s="1">
        <v>1.11E-2</v>
      </c>
      <c r="C6041" s="1">
        <v>1.3695371629438455E-4</v>
      </c>
      <c r="D6041" s="58">
        <v>2.8051442777393253E-3</v>
      </c>
      <c r="E6041" s="58">
        <v>4.8742573321689152E-2</v>
      </c>
      <c r="F6041" s="58">
        <v>3.000076069672479E-2</v>
      </c>
      <c r="G6041" s="58">
        <v>0.139857279610172</v>
      </c>
      <c r="H6041" s="58">
        <v>9.7329467701542341E-2</v>
      </c>
      <c r="I6041" s="58">
        <v>6.3587453948270214E-2</v>
      </c>
      <c r="J6041" s="58">
        <v>0.18356554111267717</v>
      </c>
      <c r="K6041" s="58">
        <v>0.10757269122161542</v>
      </c>
      <c r="L6041" s="58">
        <v>0.13217790067688706</v>
      </c>
      <c r="M6041" s="58">
        <v>3.6999621004205688E-2</v>
      </c>
      <c r="N6041" s="58">
        <v>0.15736156642847679</v>
      </c>
      <c r="O6041" s="58">
        <v>0</v>
      </c>
      <c r="P6041" s="58">
        <v>0</v>
      </c>
      <c r="Q6041" s="58">
        <v>0</v>
      </c>
      <c r="R6041" s="58">
        <v>0</v>
      </c>
      <c r="S6041" s="58">
        <v>0</v>
      </c>
      <c r="T6041" s="58">
        <v>0</v>
      </c>
      <c r="U6041" s="58">
        <v>0</v>
      </c>
      <c r="V6041" s="58">
        <v>0</v>
      </c>
      <c r="W6041" s="58">
        <v>0</v>
      </c>
      <c r="X6041" s="58">
        <v>0</v>
      </c>
      <c r="Y6041" s="58">
        <v>0</v>
      </c>
      <c r="Z6041" s="58">
        <v>0</v>
      </c>
      <c r="AA6041" s="58">
        <v>0</v>
      </c>
      <c r="AB6041" s="58">
        <v>0</v>
      </c>
      <c r="AC6041" s="58">
        <v>0</v>
      </c>
      <c r="AD6041" s="58">
        <v>0</v>
      </c>
      <c r="AE6041" s="58">
        <v>0</v>
      </c>
      <c r="AF6041" s="58">
        <v>0</v>
      </c>
      <c r="AG6041" s="58">
        <v>0</v>
      </c>
      <c r="AH6041" s="58">
        <v>0</v>
      </c>
      <c r="AI6041" s="58">
        <v>0</v>
      </c>
      <c r="AK6041" s="64">
        <f t="shared" si="94"/>
        <v>1.2338172639133742E-2</v>
      </c>
    </row>
    <row r="6042" spans="1:37" x14ac:dyDescent="0.25">
      <c r="A6042">
        <v>6040</v>
      </c>
      <c r="B6042" s="1">
        <v>1.44E-2</v>
      </c>
      <c r="C6042" s="1">
        <v>1.3124567076702018E-5</v>
      </c>
      <c r="D6042" s="58">
        <v>0.14258978314262136</v>
      </c>
      <c r="E6042" s="58">
        <v>0.14028430352067159</v>
      </c>
      <c r="F6042" s="58">
        <v>9.2008377514327874E-2</v>
      </c>
      <c r="G6042" s="58">
        <v>0.10380287084401003</v>
      </c>
      <c r="H6042" s="58">
        <v>3.7596810947268695E-2</v>
      </c>
      <c r="I6042" s="58">
        <v>5.7345237230398458E-2</v>
      </c>
      <c r="J6042" s="58">
        <v>0.13320053693690545</v>
      </c>
      <c r="K6042" s="58">
        <v>0.14621002173286729</v>
      </c>
      <c r="L6042" s="58">
        <v>8.957279911544655E-2</v>
      </c>
      <c r="M6042" s="58">
        <v>2.6188172858880022E-2</v>
      </c>
      <c r="N6042" s="58">
        <v>3.1201086156602779E-2</v>
      </c>
      <c r="O6042" s="58">
        <v>0</v>
      </c>
      <c r="P6042" s="58">
        <v>0</v>
      </c>
      <c r="Q6042" s="58">
        <v>0</v>
      </c>
      <c r="R6042" s="58">
        <v>0</v>
      </c>
      <c r="S6042" s="58">
        <v>0</v>
      </c>
      <c r="T6042" s="58">
        <v>0</v>
      </c>
      <c r="U6042" s="58">
        <v>0</v>
      </c>
      <c r="V6042" s="58">
        <v>0</v>
      </c>
      <c r="W6042" s="58">
        <v>0</v>
      </c>
      <c r="X6042" s="58">
        <v>0</v>
      </c>
      <c r="Y6042" s="58">
        <v>0</v>
      </c>
      <c r="Z6042" s="58">
        <v>0</v>
      </c>
      <c r="AA6042" s="58">
        <v>0</v>
      </c>
      <c r="AB6042" s="58">
        <v>0</v>
      </c>
      <c r="AC6042" s="58">
        <v>0</v>
      </c>
      <c r="AD6042" s="58">
        <v>0</v>
      </c>
      <c r="AE6042" s="58">
        <v>0</v>
      </c>
      <c r="AF6042" s="58">
        <v>0</v>
      </c>
      <c r="AG6042" s="58">
        <v>0</v>
      </c>
      <c r="AH6042" s="58">
        <v>0</v>
      </c>
      <c r="AI6042" s="58">
        <v>0</v>
      </c>
      <c r="AK6042" s="64">
        <f t="shared" si="94"/>
        <v>9.114282692154179E-4</v>
      </c>
    </row>
    <row r="6043" spans="1:37" x14ac:dyDescent="0.25">
      <c r="A6043">
        <v>6041</v>
      </c>
      <c r="B6043" s="1">
        <v>1.3599999999999999E-2</v>
      </c>
      <c r="C6043" s="1">
        <v>-1.1055185718589271E-4</v>
      </c>
      <c r="D6043" s="58">
        <v>9.9338858955582851E-2</v>
      </c>
      <c r="E6043" s="58">
        <v>0.12734642205976301</v>
      </c>
      <c r="F6043" s="58">
        <v>9.0066396417821451E-2</v>
      </c>
      <c r="G6043" s="58">
        <v>0.12211036948891264</v>
      </c>
      <c r="H6043" s="58">
        <v>2.9723972045559387E-2</v>
      </c>
      <c r="I6043" s="58">
        <v>0.10053443478422702</v>
      </c>
      <c r="J6043" s="58">
        <v>5.2014205469842832E-2</v>
      </c>
      <c r="K6043" s="58">
        <v>0.14556385077062498</v>
      </c>
      <c r="L6043" s="58">
        <v>6.2067181393140054E-2</v>
      </c>
      <c r="M6043" s="58">
        <v>8.6911234474182378E-2</v>
      </c>
      <c r="N6043" s="58">
        <v>8.432307414034336E-2</v>
      </c>
      <c r="O6043" s="58">
        <v>0</v>
      </c>
      <c r="P6043" s="58">
        <v>0</v>
      </c>
      <c r="Q6043" s="58">
        <v>0</v>
      </c>
      <c r="R6043" s="58">
        <v>0</v>
      </c>
      <c r="S6043" s="58">
        <v>0</v>
      </c>
      <c r="T6043" s="58">
        <v>0</v>
      </c>
      <c r="U6043" s="58">
        <v>0</v>
      </c>
      <c r="V6043" s="58">
        <v>0</v>
      </c>
      <c r="W6043" s="58">
        <v>0</v>
      </c>
      <c r="X6043" s="58">
        <v>0</v>
      </c>
      <c r="Y6043" s="58">
        <v>0</v>
      </c>
      <c r="Z6043" s="58">
        <v>0</v>
      </c>
      <c r="AA6043" s="58">
        <v>0</v>
      </c>
      <c r="AB6043" s="58">
        <v>0</v>
      </c>
      <c r="AC6043" s="58">
        <v>0</v>
      </c>
      <c r="AD6043" s="58">
        <v>0</v>
      </c>
      <c r="AE6043" s="58">
        <v>0</v>
      </c>
      <c r="AF6043" s="58">
        <v>0</v>
      </c>
      <c r="AG6043" s="58">
        <v>0</v>
      </c>
      <c r="AH6043" s="58">
        <v>0</v>
      </c>
      <c r="AI6043" s="58">
        <v>0</v>
      </c>
      <c r="AK6043" s="64">
        <f t="shared" si="94"/>
        <v>-8.1288130283744646E-3</v>
      </c>
    </row>
    <row r="6044" spans="1:37" x14ac:dyDescent="0.25">
      <c r="A6044">
        <v>6042</v>
      </c>
      <c r="B6044" s="1">
        <v>1.15E-2</v>
      </c>
      <c r="C6044" s="1">
        <v>-2.3632247507184993E-4</v>
      </c>
      <c r="D6044" s="58">
        <v>2.7802693428458231E-2</v>
      </c>
      <c r="E6044" s="58">
        <v>5.2067452646261947E-2</v>
      </c>
      <c r="F6044" s="58">
        <v>0.18561179649585335</v>
      </c>
      <c r="G6044" s="58">
        <v>0.15239676775788541</v>
      </c>
      <c r="H6044" s="58">
        <v>3.5680366803153112E-2</v>
      </c>
      <c r="I6044" s="58">
        <v>0.11505892472349658</v>
      </c>
      <c r="J6044" s="58">
        <v>5.2351509576834696E-2</v>
      </c>
      <c r="K6044" s="58">
        <v>8.9506605830930633E-2</v>
      </c>
      <c r="L6044" s="58">
        <v>5.6016600338953546E-2</v>
      </c>
      <c r="M6044" s="58">
        <v>0.1038222192570202</v>
      </c>
      <c r="N6044" s="58">
        <v>0.12968506314115233</v>
      </c>
      <c r="O6044" s="58">
        <v>0</v>
      </c>
      <c r="P6044" s="58">
        <v>0</v>
      </c>
      <c r="Q6044" s="58">
        <v>0</v>
      </c>
      <c r="R6044" s="58">
        <v>0</v>
      </c>
      <c r="S6044" s="58">
        <v>0</v>
      </c>
      <c r="T6044" s="58">
        <v>0</v>
      </c>
      <c r="U6044" s="58">
        <v>0</v>
      </c>
      <c r="V6044" s="58">
        <v>0</v>
      </c>
      <c r="W6044" s="58">
        <v>0</v>
      </c>
      <c r="X6044" s="58">
        <v>0</v>
      </c>
      <c r="Y6044" s="58">
        <v>0</v>
      </c>
      <c r="Z6044" s="58">
        <v>0</v>
      </c>
      <c r="AA6044" s="58">
        <v>0</v>
      </c>
      <c r="AB6044" s="58">
        <v>0</v>
      </c>
      <c r="AC6044" s="58">
        <v>0</v>
      </c>
      <c r="AD6044" s="58">
        <v>0</v>
      </c>
      <c r="AE6044" s="58">
        <v>0</v>
      </c>
      <c r="AF6044" s="58">
        <v>0</v>
      </c>
      <c r="AG6044" s="58">
        <v>0</v>
      </c>
      <c r="AH6044" s="58">
        <v>0</v>
      </c>
      <c r="AI6044" s="58">
        <v>0</v>
      </c>
      <c r="AK6044" s="64">
        <f t="shared" si="94"/>
        <v>-2.0549780441030431E-2</v>
      </c>
    </row>
    <row r="6045" spans="1:37" x14ac:dyDescent="0.25">
      <c r="A6045">
        <v>6043</v>
      </c>
      <c r="B6045" s="1">
        <v>1.2699999999999999E-2</v>
      </c>
      <c r="C6045" s="1">
        <v>-1.0059691035587027E-4</v>
      </c>
      <c r="D6045" s="58">
        <v>4.8642723417041803E-2</v>
      </c>
      <c r="E6045" s="58">
        <v>0.12720867028844579</v>
      </c>
      <c r="F6045" s="58">
        <v>0.11856529789729611</v>
      </c>
      <c r="G6045" s="58">
        <v>6.6788176945199451E-2</v>
      </c>
      <c r="H6045" s="58">
        <v>7.6761916957673079E-2</v>
      </c>
      <c r="I6045" s="58">
        <v>0.11678916849494661</v>
      </c>
      <c r="J6045" s="58">
        <v>5.097058231860789E-3</v>
      </c>
      <c r="K6045" s="58">
        <v>0.13245617328936229</v>
      </c>
      <c r="L6045" s="58">
        <v>0.12118742841991534</v>
      </c>
      <c r="M6045" s="58">
        <v>8.6278523766262868E-2</v>
      </c>
      <c r="N6045" s="58">
        <v>0.10022486229199572</v>
      </c>
      <c r="O6045" s="58">
        <v>0</v>
      </c>
      <c r="P6045" s="58">
        <v>0</v>
      </c>
      <c r="Q6045" s="58">
        <v>0</v>
      </c>
      <c r="R6045" s="58">
        <v>0</v>
      </c>
      <c r="S6045" s="58">
        <v>0</v>
      </c>
      <c r="T6045" s="58">
        <v>0</v>
      </c>
      <c r="U6045" s="58">
        <v>0</v>
      </c>
      <c r="V6045" s="58">
        <v>0</v>
      </c>
      <c r="W6045" s="58">
        <v>0</v>
      </c>
      <c r="X6045" s="58">
        <v>0</v>
      </c>
      <c r="Y6045" s="58">
        <v>0</v>
      </c>
      <c r="Z6045" s="58">
        <v>0</v>
      </c>
      <c r="AA6045" s="58">
        <v>0</v>
      </c>
      <c r="AB6045" s="58">
        <v>0</v>
      </c>
      <c r="AC6045" s="58">
        <v>0</v>
      </c>
      <c r="AD6045" s="58">
        <v>0</v>
      </c>
      <c r="AE6045" s="58">
        <v>0</v>
      </c>
      <c r="AF6045" s="58">
        <v>0</v>
      </c>
      <c r="AG6045" s="58">
        <v>0</v>
      </c>
      <c r="AH6045" s="58">
        <v>0</v>
      </c>
      <c r="AI6045" s="58">
        <v>0</v>
      </c>
      <c r="AK6045" s="64">
        <f t="shared" si="94"/>
        <v>-7.9210165634543521E-3</v>
      </c>
    </row>
    <row r="6046" spans="1:37" x14ac:dyDescent="0.25">
      <c r="A6046">
        <v>6044</v>
      </c>
      <c r="B6046" s="1">
        <v>1.24E-2</v>
      </c>
      <c r="C6046" s="1">
        <v>-1.9539622000311205E-4</v>
      </c>
      <c r="D6046" s="58">
        <v>0.15339753467263656</v>
      </c>
      <c r="E6046" s="58">
        <v>1.6927036459984082E-2</v>
      </c>
      <c r="F6046" s="58">
        <v>3.256703093222825E-2</v>
      </c>
      <c r="G6046" s="58">
        <v>9.1634670395284445E-2</v>
      </c>
      <c r="H6046" s="58">
        <v>0.17557182063775487</v>
      </c>
      <c r="I6046" s="58">
        <v>9.1432983135872226E-2</v>
      </c>
      <c r="J6046" s="58">
        <v>0.12875040228492299</v>
      </c>
      <c r="K6046" s="58">
        <v>0.15031801526268812</v>
      </c>
      <c r="L6046" s="58">
        <v>9.7571703976223709E-2</v>
      </c>
      <c r="M6046" s="58">
        <v>3.3264939938248639E-2</v>
      </c>
      <c r="N6046" s="58">
        <v>2.8563862304156199E-2</v>
      </c>
      <c r="O6046" s="58">
        <v>0</v>
      </c>
      <c r="P6046" s="58">
        <v>0</v>
      </c>
      <c r="Q6046" s="58">
        <v>0</v>
      </c>
      <c r="R6046" s="58">
        <v>0</v>
      </c>
      <c r="S6046" s="58">
        <v>0</v>
      </c>
      <c r="T6046" s="58">
        <v>0</v>
      </c>
      <c r="U6046" s="58">
        <v>0</v>
      </c>
      <c r="V6046" s="58">
        <v>0</v>
      </c>
      <c r="W6046" s="58">
        <v>0</v>
      </c>
      <c r="X6046" s="58">
        <v>0</v>
      </c>
      <c r="Y6046" s="58">
        <v>0</v>
      </c>
      <c r="Z6046" s="58">
        <v>0</v>
      </c>
      <c r="AA6046" s="58">
        <v>0</v>
      </c>
      <c r="AB6046" s="58">
        <v>0</v>
      </c>
      <c r="AC6046" s="58">
        <v>0</v>
      </c>
      <c r="AD6046" s="58">
        <v>0</v>
      </c>
      <c r="AE6046" s="58">
        <v>0</v>
      </c>
      <c r="AF6046" s="58">
        <v>0</v>
      </c>
      <c r="AG6046" s="58">
        <v>0</v>
      </c>
      <c r="AH6046" s="58">
        <v>0</v>
      </c>
      <c r="AI6046" s="58">
        <v>0</v>
      </c>
      <c r="AK6046" s="64">
        <f t="shared" si="94"/>
        <v>-1.5757759677670326E-2</v>
      </c>
    </row>
    <row r="6047" spans="1:37" x14ac:dyDescent="0.25">
      <c r="A6047">
        <v>6045</v>
      </c>
      <c r="B6047" s="1">
        <v>1.26E-2</v>
      </c>
      <c r="C6047" s="1">
        <v>-3.6052775762007197E-5</v>
      </c>
      <c r="D6047" s="58">
        <v>0.13987515511442461</v>
      </c>
      <c r="E6047" s="58">
        <v>0.11463647628476914</v>
      </c>
      <c r="F6047" s="58">
        <v>7.0804965243102994E-2</v>
      </c>
      <c r="G6047" s="58">
        <v>7.2981964591932638E-2</v>
      </c>
      <c r="H6047" s="58">
        <v>0.10482598064117857</v>
      </c>
      <c r="I6047" s="58">
        <v>7.3500085215815275E-2</v>
      </c>
      <c r="J6047" s="58">
        <v>9.8010889594867839E-2</v>
      </c>
      <c r="K6047" s="58">
        <v>0.11392977597109888</v>
      </c>
      <c r="L6047" s="58">
        <v>3.0882605825300249E-2</v>
      </c>
      <c r="M6047" s="58">
        <v>0.14098827175695033</v>
      </c>
      <c r="N6047" s="58">
        <v>3.9563829760559527E-2</v>
      </c>
      <c r="O6047" s="58">
        <v>0</v>
      </c>
      <c r="P6047" s="58">
        <v>0</v>
      </c>
      <c r="Q6047" s="58">
        <v>0</v>
      </c>
      <c r="R6047" s="58">
        <v>0</v>
      </c>
      <c r="S6047" s="58">
        <v>0</v>
      </c>
      <c r="T6047" s="58">
        <v>0</v>
      </c>
      <c r="U6047" s="58">
        <v>0</v>
      </c>
      <c r="V6047" s="58">
        <v>0</v>
      </c>
      <c r="W6047" s="58">
        <v>0</v>
      </c>
      <c r="X6047" s="58">
        <v>0</v>
      </c>
      <c r="Y6047" s="58">
        <v>0</v>
      </c>
      <c r="Z6047" s="58">
        <v>0</v>
      </c>
      <c r="AA6047" s="58">
        <v>0</v>
      </c>
      <c r="AB6047" s="58">
        <v>0</v>
      </c>
      <c r="AC6047" s="58">
        <v>0</v>
      </c>
      <c r="AD6047" s="58">
        <v>0</v>
      </c>
      <c r="AE6047" s="58">
        <v>0</v>
      </c>
      <c r="AF6047" s="58">
        <v>0</v>
      </c>
      <c r="AG6047" s="58">
        <v>0</v>
      </c>
      <c r="AH6047" s="58">
        <v>0</v>
      </c>
      <c r="AI6047" s="58">
        <v>0</v>
      </c>
      <c r="AK6047" s="64">
        <f t="shared" si="94"/>
        <v>-2.8613314096831107E-3</v>
      </c>
    </row>
    <row r="6048" spans="1:37" x14ac:dyDescent="0.25">
      <c r="A6048">
        <v>6046</v>
      </c>
      <c r="B6048" s="1">
        <v>0.01</v>
      </c>
      <c r="C6048" s="1">
        <v>3.9268632569440368E-5</v>
      </c>
      <c r="D6048" s="58">
        <v>0.1386990155565245</v>
      </c>
      <c r="E6048" s="58">
        <v>3.7268001154102628E-2</v>
      </c>
      <c r="F6048" s="58">
        <v>5.8920165448272379E-3</v>
      </c>
      <c r="G6048" s="58">
        <v>0.16482959389509105</v>
      </c>
      <c r="H6048" s="58">
        <v>2.3613177448076315E-2</v>
      </c>
      <c r="I6048" s="58">
        <v>5.4115949170645071E-2</v>
      </c>
      <c r="J6048" s="58">
        <v>4.9897350029145471E-2</v>
      </c>
      <c r="K6048" s="58">
        <v>9.3219581361694295E-2</v>
      </c>
      <c r="L6048" s="58">
        <v>0.11506199391840657</v>
      </c>
      <c r="M6048" s="58">
        <v>0.1296213388927959</v>
      </c>
      <c r="N6048" s="58">
        <v>0.18778198202869109</v>
      </c>
      <c r="O6048" s="58">
        <v>0</v>
      </c>
      <c r="P6048" s="58">
        <v>0</v>
      </c>
      <c r="Q6048" s="58">
        <v>0</v>
      </c>
      <c r="R6048" s="58">
        <v>0</v>
      </c>
      <c r="S6048" s="58">
        <v>0</v>
      </c>
      <c r="T6048" s="58">
        <v>0</v>
      </c>
      <c r="U6048" s="58">
        <v>0</v>
      </c>
      <c r="V6048" s="58">
        <v>0</v>
      </c>
      <c r="W6048" s="58">
        <v>0</v>
      </c>
      <c r="X6048" s="58">
        <v>0</v>
      </c>
      <c r="Y6048" s="58">
        <v>0</v>
      </c>
      <c r="Z6048" s="58">
        <v>0</v>
      </c>
      <c r="AA6048" s="58">
        <v>0</v>
      </c>
      <c r="AB6048" s="58">
        <v>0</v>
      </c>
      <c r="AC6048" s="58">
        <v>0</v>
      </c>
      <c r="AD6048" s="58">
        <v>0</v>
      </c>
      <c r="AE6048" s="58">
        <v>0</v>
      </c>
      <c r="AF6048" s="58">
        <v>0</v>
      </c>
      <c r="AG6048" s="58">
        <v>0</v>
      </c>
      <c r="AH6048" s="58">
        <v>0</v>
      </c>
      <c r="AI6048" s="58">
        <v>0</v>
      </c>
      <c r="AK6048" s="64">
        <f t="shared" si="94"/>
        <v>3.9268632569440364E-3</v>
      </c>
    </row>
    <row r="6049" spans="1:37" x14ac:dyDescent="0.25">
      <c r="A6049">
        <v>6047</v>
      </c>
      <c r="B6049" s="1">
        <v>1.2E-2</v>
      </c>
      <c r="C6049" s="1">
        <v>-1.0900898113311072E-4</v>
      </c>
      <c r="D6049" s="58">
        <v>0.10260048779698003</v>
      </c>
      <c r="E6049" s="58">
        <v>8.4604478004508044E-2</v>
      </c>
      <c r="F6049" s="58">
        <v>9.4030353325465679E-2</v>
      </c>
      <c r="G6049" s="58">
        <v>0.10104734469760204</v>
      </c>
      <c r="H6049" s="58">
        <v>9.8396138244124354E-2</v>
      </c>
      <c r="I6049" s="58">
        <v>6.4196087326906428E-3</v>
      </c>
      <c r="J6049" s="58">
        <v>0.11431694759954084</v>
      </c>
      <c r="K6049" s="58">
        <v>0.15115016058398381</v>
      </c>
      <c r="L6049" s="58">
        <v>3.7991439634740949E-2</v>
      </c>
      <c r="M6049" s="58">
        <v>0.13934020986536655</v>
      </c>
      <c r="N6049" s="58">
        <v>7.0102831514997105E-2</v>
      </c>
      <c r="O6049" s="58">
        <v>0</v>
      </c>
      <c r="P6049" s="58">
        <v>0</v>
      </c>
      <c r="Q6049" s="58">
        <v>0</v>
      </c>
      <c r="R6049" s="58">
        <v>0</v>
      </c>
      <c r="S6049" s="58">
        <v>0</v>
      </c>
      <c r="T6049" s="58">
        <v>0</v>
      </c>
      <c r="U6049" s="58">
        <v>0</v>
      </c>
      <c r="V6049" s="58">
        <v>0</v>
      </c>
      <c r="W6049" s="58">
        <v>0</v>
      </c>
      <c r="X6049" s="58">
        <v>0</v>
      </c>
      <c r="Y6049" s="58">
        <v>0</v>
      </c>
      <c r="Z6049" s="58">
        <v>0</v>
      </c>
      <c r="AA6049" s="58">
        <v>0</v>
      </c>
      <c r="AB6049" s="58">
        <v>0</v>
      </c>
      <c r="AC6049" s="58">
        <v>0</v>
      </c>
      <c r="AD6049" s="58">
        <v>0</v>
      </c>
      <c r="AE6049" s="58">
        <v>0</v>
      </c>
      <c r="AF6049" s="58">
        <v>0</v>
      </c>
      <c r="AG6049" s="58">
        <v>0</v>
      </c>
      <c r="AH6049" s="58">
        <v>0</v>
      </c>
      <c r="AI6049" s="58">
        <v>0</v>
      </c>
      <c r="AK6049" s="64">
        <f t="shared" si="94"/>
        <v>-9.0840817610925596E-3</v>
      </c>
    </row>
    <row r="6050" spans="1:37" x14ac:dyDescent="0.25">
      <c r="A6050">
        <v>6048</v>
      </c>
      <c r="B6050" s="1">
        <v>1.3100000000000001E-2</v>
      </c>
      <c r="C6050" s="1">
        <v>-3.3558703195585098E-4</v>
      </c>
      <c r="D6050" s="58">
        <v>3.9031967000843784E-2</v>
      </c>
      <c r="E6050" s="58">
        <v>5.9430806407290565E-2</v>
      </c>
      <c r="F6050" s="58">
        <v>0.12263445520898357</v>
      </c>
      <c r="G6050" s="58">
        <v>6.2810957041169166E-2</v>
      </c>
      <c r="H6050" s="58">
        <v>0.17573216584795906</v>
      </c>
      <c r="I6050" s="58">
        <v>0.11114502208288271</v>
      </c>
      <c r="J6050" s="58">
        <v>0.12735289673109743</v>
      </c>
      <c r="K6050" s="58">
        <v>0.16810557037224502</v>
      </c>
      <c r="L6050" s="58">
        <v>9.5018157574224722E-3</v>
      </c>
      <c r="M6050" s="58">
        <v>8.8392798471829029E-2</v>
      </c>
      <c r="N6050" s="58">
        <v>3.5861545078277331E-2</v>
      </c>
      <c r="O6050" s="58">
        <v>0</v>
      </c>
      <c r="P6050" s="58">
        <v>0</v>
      </c>
      <c r="Q6050" s="58">
        <v>0</v>
      </c>
      <c r="R6050" s="58">
        <v>0</v>
      </c>
      <c r="S6050" s="58">
        <v>0</v>
      </c>
      <c r="T6050" s="58">
        <v>0</v>
      </c>
      <c r="U6050" s="58">
        <v>0</v>
      </c>
      <c r="V6050" s="58">
        <v>0</v>
      </c>
      <c r="W6050" s="58">
        <v>0</v>
      </c>
      <c r="X6050" s="58">
        <v>0</v>
      </c>
      <c r="Y6050" s="58">
        <v>0</v>
      </c>
      <c r="Z6050" s="58">
        <v>0</v>
      </c>
      <c r="AA6050" s="58">
        <v>0</v>
      </c>
      <c r="AB6050" s="58">
        <v>0</v>
      </c>
      <c r="AC6050" s="58">
        <v>0</v>
      </c>
      <c r="AD6050" s="58">
        <v>0</v>
      </c>
      <c r="AE6050" s="58">
        <v>0</v>
      </c>
      <c r="AF6050" s="58">
        <v>0</v>
      </c>
      <c r="AG6050" s="58">
        <v>0</v>
      </c>
      <c r="AH6050" s="58">
        <v>0</v>
      </c>
      <c r="AI6050" s="58">
        <v>0</v>
      </c>
      <c r="AK6050" s="64">
        <f t="shared" si="94"/>
        <v>-2.5617330683652746E-2</v>
      </c>
    </row>
    <row r="6051" spans="1:37" x14ac:dyDescent="0.25">
      <c r="A6051">
        <v>6049</v>
      </c>
      <c r="B6051" s="1">
        <v>1.3899999999999999E-2</v>
      </c>
      <c r="C6051" s="1">
        <v>6.1026800240233557E-4</v>
      </c>
      <c r="D6051" s="58">
        <v>4.4069355038270246E-2</v>
      </c>
      <c r="E6051" s="58">
        <v>0.2155475069015399</v>
      </c>
      <c r="F6051" s="58">
        <v>6.7667300110093781E-2</v>
      </c>
      <c r="G6051" s="58">
        <v>1.3102563111102531E-2</v>
      </c>
      <c r="H6051" s="58">
        <v>0.13867726821869286</v>
      </c>
      <c r="I6051" s="58">
        <v>3.2761071641693437E-2</v>
      </c>
      <c r="J6051" s="58">
        <v>0.13174332349602616</v>
      </c>
      <c r="K6051" s="58">
        <v>3.2326759386123997E-2</v>
      </c>
      <c r="L6051" s="58">
        <v>0.21302579841498254</v>
      </c>
      <c r="M6051" s="58">
        <v>4.1425979664658608E-2</v>
      </c>
      <c r="N6051" s="58">
        <v>6.9653074016815864E-2</v>
      </c>
      <c r="O6051" s="58">
        <v>0</v>
      </c>
      <c r="P6051" s="58">
        <v>0</v>
      </c>
      <c r="Q6051" s="58">
        <v>0</v>
      </c>
      <c r="R6051" s="58">
        <v>0</v>
      </c>
      <c r="S6051" s="58">
        <v>0</v>
      </c>
      <c r="T6051" s="58">
        <v>0</v>
      </c>
      <c r="U6051" s="58">
        <v>0</v>
      </c>
      <c r="V6051" s="58">
        <v>0</v>
      </c>
      <c r="W6051" s="58">
        <v>0</v>
      </c>
      <c r="X6051" s="58">
        <v>0</v>
      </c>
      <c r="Y6051" s="58">
        <v>0</v>
      </c>
      <c r="Z6051" s="58">
        <v>0</v>
      </c>
      <c r="AA6051" s="58">
        <v>0</v>
      </c>
      <c r="AB6051" s="58">
        <v>0</v>
      </c>
      <c r="AC6051" s="58">
        <v>0</v>
      </c>
      <c r="AD6051" s="58">
        <v>0</v>
      </c>
      <c r="AE6051" s="58">
        <v>0</v>
      </c>
      <c r="AF6051" s="58">
        <v>0</v>
      </c>
      <c r="AG6051" s="58">
        <v>0</v>
      </c>
      <c r="AH6051" s="58">
        <v>0</v>
      </c>
      <c r="AI6051" s="58">
        <v>0</v>
      </c>
      <c r="AK6051" s="64">
        <f t="shared" si="94"/>
        <v>4.3904172834700404E-2</v>
      </c>
    </row>
    <row r="6052" spans="1:37" x14ac:dyDescent="0.25">
      <c r="A6052">
        <v>6050</v>
      </c>
      <c r="B6052" s="1">
        <v>1.1599999999999999E-2</v>
      </c>
      <c r="C6052" s="1">
        <v>1.6967800777778114E-4</v>
      </c>
      <c r="D6052" s="58">
        <v>0.11364736311157565</v>
      </c>
      <c r="E6052" s="58">
        <v>0.10097200487350665</v>
      </c>
      <c r="F6052" s="58">
        <v>2.9756274128958076E-2</v>
      </c>
      <c r="G6052" s="58">
        <v>6.651167582771432E-2</v>
      </c>
      <c r="H6052" s="58">
        <v>0.13925651120434862</v>
      </c>
      <c r="I6052" s="58">
        <v>8.1525722204790901E-2</v>
      </c>
      <c r="J6052" s="58">
        <v>0.13602173603364037</v>
      </c>
      <c r="K6052" s="58">
        <v>7.0420459331590218E-2</v>
      </c>
      <c r="L6052" s="58">
        <v>7.401160644071661E-2</v>
      </c>
      <c r="M6052" s="58">
        <v>9.0710434475280821E-2</v>
      </c>
      <c r="N6052" s="58">
        <v>9.716621236787791E-2</v>
      </c>
      <c r="O6052" s="58">
        <v>0</v>
      </c>
      <c r="P6052" s="58">
        <v>0</v>
      </c>
      <c r="Q6052" s="58">
        <v>0</v>
      </c>
      <c r="R6052" s="58">
        <v>0</v>
      </c>
      <c r="S6052" s="58">
        <v>0</v>
      </c>
      <c r="T6052" s="58">
        <v>0</v>
      </c>
      <c r="U6052" s="58">
        <v>0</v>
      </c>
      <c r="V6052" s="58">
        <v>0</v>
      </c>
      <c r="W6052" s="58">
        <v>0</v>
      </c>
      <c r="X6052" s="58">
        <v>0</v>
      </c>
      <c r="Y6052" s="58">
        <v>0</v>
      </c>
      <c r="Z6052" s="58">
        <v>0</v>
      </c>
      <c r="AA6052" s="58">
        <v>0</v>
      </c>
      <c r="AB6052" s="58">
        <v>0</v>
      </c>
      <c r="AC6052" s="58">
        <v>0</v>
      </c>
      <c r="AD6052" s="58">
        <v>0</v>
      </c>
      <c r="AE6052" s="58">
        <v>0</v>
      </c>
      <c r="AF6052" s="58">
        <v>0</v>
      </c>
      <c r="AG6052" s="58">
        <v>0</v>
      </c>
      <c r="AH6052" s="58">
        <v>0</v>
      </c>
      <c r="AI6052" s="58">
        <v>0</v>
      </c>
      <c r="AK6052" s="64">
        <f t="shared" si="94"/>
        <v>1.4627414463601824E-2</v>
      </c>
    </row>
    <row r="6053" spans="1:37" x14ac:dyDescent="0.25">
      <c r="A6053">
        <v>6051</v>
      </c>
      <c r="B6053" s="1">
        <v>1.2999999999999999E-2</v>
      </c>
      <c r="C6053" s="1">
        <v>-1.7496232374740876E-4</v>
      </c>
      <c r="D6053" s="58">
        <v>7.2911822105643204E-2</v>
      </c>
      <c r="E6053" s="58">
        <v>4.1602736984152559E-2</v>
      </c>
      <c r="F6053" s="58">
        <v>7.8055620461864273E-3</v>
      </c>
      <c r="G6053" s="58">
        <v>0.18941716577621223</v>
      </c>
      <c r="H6053" s="58">
        <v>0.19337319318356661</v>
      </c>
      <c r="I6053" s="58">
        <v>4.1860664400773906E-2</v>
      </c>
      <c r="J6053" s="58">
        <v>9.3361715925209712E-2</v>
      </c>
      <c r="K6053" s="58">
        <v>0.1886572904104839</v>
      </c>
      <c r="L6053" s="58">
        <v>8.2305256421136105E-2</v>
      </c>
      <c r="M6053" s="58">
        <v>8.6180815889349296E-2</v>
      </c>
      <c r="N6053" s="58">
        <v>2.5237768572860396E-3</v>
      </c>
      <c r="O6053" s="58">
        <v>0</v>
      </c>
      <c r="P6053" s="58">
        <v>0</v>
      </c>
      <c r="Q6053" s="58">
        <v>0</v>
      </c>
      <c r="R6053" s="58">
        <v>0</v>
      </c>
      <c r="S6053" s="58">
        <v>0</v>
      </c>
      <c r="T6053" s="58">
        <v>0</v>
      </c>
      <c r="U6053" s="58">
        <v>0</v>
      </c>
      <c r="V6053" s="58">
        <v>0</v>
      </c>
      <c r="W6053" s="58">
        <v>0</v>
      </c>
      <c r="X6053" s="58">
        <v>0</v>
      </c>
      <c r="Y6053" s="58">
        <v>0</v>
      </c>
      <c r="Z6053" s="58">
        <v>0</v>
      </c>
      <c r="AA6053" s="58">
        <v>0</v>
      </c>
      <c r="AB6053" s="58">
        <v>0</v>
      </c>
      <c r="AC6053" s="58">
        <v>0</v>
      </c>
      <c r="AD6053" s="58">
        <v>0</v>
      </c>
      <c r="AE6053" s="58">
        <v>0</v>
      </c>
      <c r="AF6053" s="58">
        <v>0</v>
      </c>
      <c r="AG6053" s="58">
        <v>0</v>
      </c>
      <c r="AH6053" s="58">
        <v>0</v>
      </c>
      <c r="AI6053" s="58">
        <v>0</v>
      </c>
      <c r="AK6053" s="64">
        <f t="shared" si="94"/>
        <v>-1.3458640288262214E-2</v>
      </c>
    </row>
    <row r="6054" spans="1:37" x14ac:dyDescent="0.25">
      <c r="A6054">
        <v>6052</v>
      </c>
      <c r="B6054" s="1">
        <v>1.18E-2</v>
      </c>
      <c r="C6054" s="1">
        <v>-3.0234586431341026E-4</v>
      </c>
      <c r="D6054" s="58">
        <v>5.6134216717856844E-2</v>
      </c>
      <c r="E6054" s="58">
        <v>2.8493616995991993E-2</v>
      </c>
      <c r="F6054" s="58">
        <v>0.17482828023537908</v>
      </c>
      <c r="G6054" s="58">
        <v>4.8604818439539448E-2</v>
      </c>
      <c r="H6054" s="58">
        <v>5.3796567792442039E-3</v>
      </c>
      <c r="I6054" s="58">
        <v>0.16843017448945447</v>
      </c>
      <c r="J6054" s="58">
        <v>0.13720037058787685</v>
      </c>
      <c r="K6054" s="58">
        <v>0.11577252940916877</v>
      </c>
      <c r="L6054" s="58">
        <v>0.11531027580221995</v>
      </c>
      <c r="M6054" s="58">
        <v>9.8755325593241045E-2</v>
      </c>
      <c r="N6054" s="58">
        <v>5.1090734950027319E-2</v>
      </c>
      <c r="O6054" s="58">
        <v>0</v>
      </c>
      <c r="P6054" s="58">
        <v>0</v>
      </c>
      <c r="Q6054" s="58">
        <v>0</v>
      </c>
      <c r="R6054" s="58">
        <v>0</v>
      </c>
      <c r="S6054" s="58">
        <v>0</v>
      </c>
      <c r="T6054" s="58">
        <v>0</v>
      </c>
      <c r="U6054" s="58">
        <v>0</v>
      </c>
      <c r="V6054" s="58">
        <v>0</v>
      </c>
      <c r="W6054" s="58">
        <v>0</v>
      </c>
      <c r="X6054" s="58">
        <v>0</v>
      </c>
      <c r="Y6054" s="58">
        <v>0</v>
      </c>
      <c r="Z6054" s="58">
        <v>0</v>
      </c>
      <c r="AA6054" s="58">
        <v>0</v>
      </c>
      <c r="AB6054" s="58">
        <v>0</v>
      </c>
      <c r="AC6054" s="58">
        <v>0</v>
      </c>
      <c r="AD6054" s="58">
        <v>0</v>
      </c>
      <c r="AE6054" s="58">
        <v>0</v>
      </c>
      <c r="AF6054" s="58">
        <v>0</v>
      </c>
      <c r="AG6054" s="58">
        <v>0</v>
      </c>
      <c r="AH6054" s="58">
        <v>0</v>
      </c>
      <c r="AI6054" s="58">
        <v>0</v>
      </c>
      <c r="AK6054" s="64">
        <f t="shared" si="94"/>
        <v>-2.5622530874017821E-2</v>
      </c>
    </row>
    <row r="6055" spans="1:37" x14ac:dyDescent="0.25">
      <c r="A6055">
        <v>6053</v>
      </c>
      <c r="B6055" s="1">
        <v>1.18E-2</v>
      </c>
      <c r="C6055" s="1">
        <v>-1.7924745259274529E-4</v>
      </c>
      <c r="D6055" s="58">
        <v>0.17606262220903174</v>
      </c>
      <c r="E6055" s="58">
        <v>6.9825851051123211E-2</v>
      </c>
      <c r="F6055" s="58">
        <v>8.195227659562615E-2</v>
      </c>
      <c r="G6055" s="58">
        <v>0.11248305961168874</v>
      </c>
      <c r="H6055" s="58">
        <v>7.8620664486159522E-2</v>
      </c>
      <c r="I6055" s="58">
        <v>4.6202087701270773E-2</v>
      </c>
      <c r="J6055" s="58">
        <v>5.7594553974083099E-2</v>
      </c>
      <c r="K6055" s="58">
        <v>0.12228751740011434</v>
      </c>
      <c r="L6055" s="58">
        <v>3.4004247345751125E-3</v>
      </c>
      <c r="M6055" s="58">
        <v>0.15465472301090832</v>
      </c>
      <c r="N6055" s="58">
        <v>9.6916219225418959E-2</v>
      </c>
      <c r="O6055" s="58">
        <v>0</v>
      </c>
      <c r="P6055" s="58">
        <v>0</v>
      </c>
      <c r="Q6055" s="58">
        <v>0</v>
      </c>
      <c r="R6055" s="58">
        <v>0</v>
      </c>
      <c r="S6055" s="58">
        <v>0</v>
      </c>
      <c r="T6055" s="58">
        <v>0</v>
      </c>
      <c r="U6055" s="58">
        <v>0</v>
      </c>
      <c r="V6055" s="58">
        <v>0</v>
      </c>
      <c r="W6055" s="58">
        <v>0</v>
      </c>
      <c r="X6055" s="58">
        <v>0</v>
      </c>
      <c r="Y6055" s="58">
        <v>0</v>
      </c>
      <c r="Z6055" s="58">
        <v>0</v>
      </c>
      <c r="AA6055" s="58">
        <v>0</v>
      </c>
      <c r="AB6055" s="58">
        <v>0</v>
      </c>
      <c r="AC6055" s="58">
        <v>0</v>
      </c>
      <c r="AD6055" s="58">
        <v>0</v>
      </c>
      <c r="AE6055" s="58">
        <v>0</v>
      </c>
      <c r="AF6055" s="58">
        <v>0</v>
      </c>
      <c r="AG6055" s="58">
        <v>0</v>
      </c>
      <c r="AH6055" s="58">
        <v>0</v>
      </c>
      <c r="AI6055" s="58">
        <v>0</v>
      </c>
      <c r="AK6055" s="64">
        <f t="shared" si="94"/>
        <v>-1.5190462084130957E-2</v>
      </c>
    </row>
    <row r="6056" spans="1:37" x14ac:dyDescent="0.25">
      <c r="A6056">
        <v>6054</v>
      </c>
      <c r="B6056" s="1">
        <v>1.37E-2</v>
      </c>
      <c r="C6056" s="1">
        <v>-4.2654533066586943E-4</v>
      </c>
      <c r="D6056" s="58">
        <v>0.17064288708313688</v>
      </c>
      <c r="E6056" s="58">
        <v>4.0294012054714386E-3</v>
      </c>
      <c r="F6056" s="58">
        <v>9.5883358336656732E-2</v>
      </c>
      <c r="G6056" s="58">
        <v>5.1203179176058128E-2</v>
      </c>
      <c r="H6056" s="58">
        <v>1.8041503474455513E-2</v>
      </c>
      <c r="I6056" s="58">
        <v>0.17526271361990362</v>
      </c>
      <c r="J6056" s="58">
        <v>0.16555566219739976</v>
      </c>
      <c r="K6056" s="58">
        <v>0.1619429014182226</v>
      </c>
      <c r="L6056" s="58">
        <v>3.8192651042730431E-2</v>
      </c>
      <c r="M6056" s="58">
        <v>2.584035689700858E-2</v>
      </c>
      <c r="N6056" s="58">
        <v>9.3405385548956346E-2</v>
      </c>
      <c r="O6056" s="58">
        <v>0</v>
      </c>
      <c r="P6056" s="58">
        <v>0</v>
      </c>
      <c r="Q6056" s="58">
        <v>0</v>
      </c>
      <c r="R6056" s="58">
        <v>0</v>
      </c>
      <c r="S6056" s="58">
        <v>0</v>
      </c>
      <c r="T6056" s="58">
        <v>0</v>
      </c>
      <c r="U6056" s="58">
        <v>0</v>
      </c>
      <c r="V6056" s="58">
        <v>0</v>
      </c>
      <c r="W6056" s="58">
        <v>0</v>
      </c>
      <c r="X6056" s="58">
        <v>0</v>
      </c>
      <c r="Y6056" s="58">
        <v>0</v>
      </c>
      <c r="Z6056" s="58">
        <v>0</v>
      </c>
      <c r="AA6056" s="58">
        <v>0</v>
      </c>
      <c r="AB6056" s="58">
        <v>0</v>
      </c>
      <c r="AC6056" s="58">
        <v>0</v>
      </c>
      <c r="AD6056" s="58">
        <v>0</v>
      </c>
      <c r="AE6056" s="58">
        <v>0</v>
      </c>
      <c r="AF6056" s="58">
        <v>0</v>
      </c>
      <c r="AG6056" s="58">
        <v>0</v>
      </c>
      <c r="AH6056" s="58">
        <v>0</v>
      </c>
      <c r="AI6056" s="58">
        <v>0</v>
      </c>
      <c r="AK6056" s="64">
        <f t="shared" si="94"/>
        <v>-3.1134695669041562E-2</v>
      </c>
    </row>
    <row r="6057" spans="1:37" x14ac:dyDescent="0.25">
      <c r="A6057">
        <v>6055</v>
      </c>
      <c r="B6057" s="1">
        <v>1.4800000000000001E-2</v>
      </c>
      <c r="C6057" s="1">
        <v>-1.1481836811707713E-4</v>
      </c>
      <c r="D6057" s="58">
        <v>0.12637168695997245</v>
      </c>
      <c r="E6057" s="58">
        <v>0.12955790025273084</v>
      </c>
      <c r="F6057" s="58">
        <v>0.13193772981318705</v>
      </c>
      <c r="G6057" s="58">
        <v>0.15335712041109914</v>
      </c>
      <c r="H6057" s="58">
        <v>1.1581984233237842E-2</v>
      </c>
      <c r="I6057" s="58">
        <v>0.1254931330477593</v>
      </c>
      <c r="J6057" s="58">
        <v>8.8991967758393034E-2</v>
      </c>
      <c r="K6057" s="58">
        <v>0.11780639553426539</v>
      </c>
      <c r="L6057" s="58">
        <v>5.4922657190515041E-2</v>
      </c>
      <c r="M6057" s="58">
        <v>4.4164616765206027E-2</v>
      </c>
      <c r="N6057" s="58">
        <v>1.5814808033633825E-2</v>
      </c>
      <c r="O6057" s="58">
        <v>0</v>
      </c>
      <c r="P6057" s="58">
        <v>0</v>
      </c>
      <c r="Q6057" s="58">
        <v>0</v>
      </c>
      <c r="R6057" s="58">
        <v>0</v>
      </c>
      <c r="S6057" s="58">
        <v>0</v>
      </c>
      <c r="T6057" s="58">
        <v>0</v>
      </c>
      <c r="U6057" s="58">
        <v>0</v>
      </c>
      <c r="V6057" s="58">
        <v>0</v>
      </c>
      <c r="W6057" s="58">
        <v>0</v>
      </c>
      <c r="X6057" s="58">
        <v>0</v>
      </c>
      <c r="Y6057" s="58">
        <v>0</v>
      </c>
      <c r="Z6057" s="58">
        <v>0</v>
      </c>
      <c r="AA6057" s="58">
        <v>0</v>
      </c>
      <c r="AB6057" s="58">
        <v>0</v>
      </c>
      <c r="AC6057" s="58">
        <v>0</v>
      </c>
      <c r="AD6057" s="58">
        <v>0</v>
      </c>
      <c r="AE6057" s="58">
        <v>0</v>
      </c>
      <c r="AF6057" s="58">
        <v>0</v>
      </c>
      <c r="AG6057" s="58">
        <v>0</v>
      </c>
      <c r="AH6057" s="58">
        <v>0</v>
      </c>
      <c r="AI6057" s="58">
        <v>0</v>
      </c>
      <c r="AK6057" s="64">
        <f t="shared" si="94"/>
        <v>-7.7579978457484539E-3</v>
      </c>
    </row>
    <row r="6058" spans="1:37" x14ac:dyDescent="0.25">
      <c r="A6058">
        <v>6056</v>
      </c>
      <c r="B6058" s="1">
        <v>1.4500000000000001E-2</v>
      </c>
      <c r="C6058" s="1">
        <v>-7.986639542404265E-4</v>
      </c>
      <c r="D6058" s="58">
        <v>3.555621703886773E-2</v>
      </c>
      <c r="E6058" s="58">
        <v>1.2958395650441861E-2</v>
      </c>
      <c r="F6058" s="58">
        <v>0.20948518874945929</v>
      </c>
      <c r="G6058" s="58">
        <v>6.9308368808193976E-3</v>
      </c>
      <c r="H6058" s="58">
        <v>2.5547495155245823E-2</v>
      </c>
      <c r="I6058" s="58">
        <v>0.22944578155261322</v>
      </c>
      <c r="J6058" s="58">
        <v>3.8410458343492285E-2</v>
      </c>
      <c r="K6058" s="58">
        <v>0.22233531722988287</v>
      </c>
      <c r="L6058" s="58">
        <v>4.3776212667238953E-2</v>
      </c>
      <c r="M6058" s="58">
        <v>8.2818409605587423E-2</v>
      </c>
      <c r="N6058" s="58">
        <v>9.273568712635108E-2</v>
      </c>
      <c r="O6058" s="58">
        <v>0</v>
      </c>
      <c r="P6058" s="58">
        <v>0</v>
      </c>
      <c r="Q6058" s="58">
        <v>0</v>
      </c>
      <c r="R6058" s="58">
        <v>0</v>
      </c>
      <c r="S6058" s="58">
        <v>0</v>
      </c>
      <c r="T6058" s="58">
        <v>0</v>
      </c>
      <c r="U6058" s="58">
        <v>0</v>
      </c>
      <c r="V6058" s="58">
        <v>0</v>
      </c>
      <c r="W6058" s="58">
        <v>0</v>
      </c>
      <c r="X6058" s="58">
        <v>0</v>
      </c>
      <c r="Y6058" s="58">
        <v>0</v>
      </c>
      <c r="Z6058" s="58">
        <v>0</v>
      </c>
      <c r="AA6058" s="58">
        <v>0</v>
      </c>
      <c r="AB6058" s="58">
        <v>0</v>
      </c>
      <c r="AC6058" s="58">
        <v>0</v>
      </c>
      <c r="AD6058" s="58">
        <v>0</v>
      </c>
      <c r="AE6058" s="58">
        <v>0</v>
      </c>
      <c r="AF6058" s="58">
        <v>0</v>
      </c>
      <c r="AG6058" s="58">
        <v>0</v>
      </c>
      <c r="AH6058" s="58">
        <v>0</v>
      </c>
      <c r="AI6058" s="58">
        <v>0</v>
      </c>
      <c r="AK6058" s="64">
        <f t="shared" si="94"/>
        <v>-5.5080272706236305E-2</v>
      </c>
    </row>
    <row r="6059" spans="1:37" x14ac:dyDescent="0.25">
      <c r="A6059">
        <v>6057</v>
      </c>
      <c r="B6059" s="1">
        <v>1.1599999999999999E-2</v>
      </c>
      <c r="C6059" s="1">
        <v>2.1761810887978853E-4</v>
      </c>
      <c r="D6059" s="58">
        <v>2.9177241367924671E-3</v>
      </c>
      <c r="E6059" s="58">
        <v>0.15694836874814391</v>
      </c>
      <c r="F6059" s="58">
        <v>0.17498377802122583</v>
      </c>
      <c r="G6059" s="58">
        <v>3.6358784317864296E-2</v>
      </c>
      <c r="H6059" s="58">
        <v>9.1103691620763316E-2</v>
      </c>
      <c r="I6059" s="58">
        <v>7.8511003835948653E-2</v>
      </c>
      <c r="J6059" s="58">
        <v>5.2336736726309972E-2</v>
      </c>
      <c r="K6059" s="58">
        <v>2.0919030107974083E-2</v>
      </c>
      <c r="L6059" s="58">
        <v>0.10740186392750561</v>
      </c>
      <c r="M6059" s="58">
        <v>0.13419727727411579</v>
      </c>
      <c r="N6059" s="58">
        <v>0.14432174128335604</v>
      </c>
      <c r="O6059" s="58">
        <v>0</v>
      </c>
      <c r="P6059" s="58">
        <v>0</v>
      </c>
      <c r="Q6059" s="58">
        <v>0</v>
      </c>
      <c r="R6059" s="58">
        <v>0</v>
      </c>
      <c r="S6059" s="58">
        <v>0</v>
      </c>
      <c r="T6059" s="58">
        <v>0</v>
      </c>
      <c r="U6059" s="58">
        <v>0</v>
      </c>
      <c r="V6059" s="58">
        <v>0</v>
      </c>
      <c r="W6059" s="58">
        <v>0</v>
      </c>
      <c r="X6059" s="58">
        <v>0</v>
      </c>
      <c r="Y6059" s="58">
        <v>0</v>
      </c>
      <c r="Z6059" s="58">
        <v>0</v>
      </c>
      <c r="AA6059" s="58">
        <v>0</v>
      </c>
      <c r="AB6059" s="58">
        <v>0</v>
      </c>
      <c r="AC6059" s="58">
        <v>0</v>
      </c>
      <c r="AD6059" s="58">
        <v>0</v>
      </c>
      <c r="AE6059" s="58">
        <v>0</v>
      </c>
      <c r="AF6059" s="58">
        <v>0</v>
      </c>
      <c r="AG6059" s="58">
        <v>0</v>
      </c>
      <c r="AH6059" s="58">
        <v>0</v>
      </c>
      <c r="AI6059" s="58">
        <v>0</v>
      </c>
      <c r="AK6059" s="64">
        <f t="shared" si="94"/>
        <v>1.8760181799981773E-2</v>
      </c>
    </row>
    <row r="6060" spans="1:37" x14ac:dyDescent="0.25">
      <c r="A6060">
        <v>6058</v>
      </c>
      <c r="B6060" s="1">
        <v>1.12E-2</v>
      </c>
      <c r="C6060" s="1">
        <v>-2.1930381061702157E-4</v>
      </c>
      <c r="D6060" s="58">
        <v>6.6540066499119917E-4</v>
      </c>
      <c r="E6060" s="58">
        <v>6.0278624866835877E-2</v>
      </c>
      <c r="F6060" s="58">
        <v>0.14696224337620514</v>
      </c>
      <c r="G6060" s="58">
        <v>5.1681659660690348E-2</v>
      </c>
      <c r="H6060" s="58">
        <v>1.9204196993188604E-2</v>
      </c>
      <c r="I6060" s="58">
        <v>0.17720583938158166</v>
      </c>
      <c r="J6060" s="58">
        <v>5.6291632858280524E-2</v>
      </c>
      <c r="K6060" s="58">
        <v>0.1081817131578522</v>
      </c>
      <c r="L6060" s="58">
        <v>0.10663761115503237</v>
      </c>
      <c r="M6060" s="58">
        <v>0.10275073129977667</v>
      </c>
      <c r="N6060" s="58">
        <v>0.17014034658556537</v>
      </c>
      <c r="O6060" s="58">
        <v>0</v>
      </c>
      <c r="P6060" s="58">
        <v>0</v>
      </c>
      <c r="Q6060" s="58">
        <v>0</v>
      </c>
      <c r="R6060" s="58">
        <v>0</v>
      </c>
      <c r="S6060" s="58">
        <v>0</v>
      </c>
      <c r="T6060" s="58">
        <v>0</v>
      </c>
      <c r="U6060" s="58">
        <v>0</v>
      </c>
      <c r="V6060" s="58">
        <v>0</v>
      </c>
      <c r="W6060" s="58">
        <v>0</v>
      </c>
      <c r="X6060" s="58">
        <v>0</v>
      </c>
      <c r="Y6060" s="58">
        <v>0</v>
      </c>
      <c r="Z6060" s="58">
        <v>0</v>
      </c>
      <c r="AA6060" s="58">
        <v>0</v>
      </c>
      <c r="AB6060" s="58">
        <v>0</v>
      </c>
      <c r="AC6060" s="58">
        <v>0</v>
      </c>
      <c r="AD6060" s="58">
        <v>0</v>
      </c>
      <c r="AE6060" s="58">
        <v>0</v>
      </c>
      <c r="AF6060" s="58">
        <v>0</v>
      </c>
      <c r="AG6060" s="58">
        <v>0</v>
      </c>
      <c r="AH6060" s="58">
        <v>0</v>
      </c>
      <c r="AI6060" s="58">
        <v>0</v>
      </c>
      <c r="AK6060" s="64">
        <f t="shared" si="94"/>
        <v>-1.9580697376519782E-2</v>
      </c>
    </row>
    <row r="6061" spans="1:37" x14ac:dyDescent="0.25">
      <c r="A6061">
        <v>6059</v>
      </c>
      <c r="B6061" s="1">
        <v>1.1599999999999999E-2</v>
      </c>
      <c r="C6061" s="1">
        <v>1.3210371190113879E-4</v>
      </c>
      <c r="D6061" s="58">
        <v>0.15252627308798206</v>
      </c>
      <c r="E6061" s="58">
        <v>7.7509914743071284E-2</v>
      </c>
      <c r="F6061" s="58">
        <v>2.9807697296373947E-2</v>
      </c>
      <c r="G6061" s="58">
        <v>7.1416353879130451E-2</v>
      </c>
      <c r="H6061" s="58">
        <v>9.8529127914938133E-2</v>
      </c>
      <c r="I6061" s="58">
        <v>1.0515920095233748E-2</v>
      </c>
      <c r="J6061" s="58">
        <v>3.044678188484333E-2</v>
      </c>
      <c r="K6061" s="58">
        <v>0.14924279330274004</v>
      </c>
      <c r="L6061" s="58">
        <v>0.32677145540786862</v>
      </c>
      <c r="M6061" s="58">
        <v>2.4839740794475831E-2</v>
      </c>
      <c r="N6061" s="58">
        <v>2.8393941593342499E-2</v>
      </c>
      <c r="O6061" s="58">
        <v>0</v>
      </c>
      <c r="P6061" s="58">
        <v>0</v>
      </c>
      <c r="Q6061" s="58">
        <v>0</v>
      </c>
      <c r="R6061" s="58">
        <v>0</v>
      </c>
      <c r="S6061" s="58">
        <v>0</v>
      </c>
      <c r="T6061" s="58">
        <v>0</v>
      </c>
      <c r="U6061" s="58">
        <v>0</v>
      </c>
      <c r="V6061" s="58">
        <v>0</v>
      </c>
      <c r="W6061" s="58">
        <v>0</v>
      </c>
      <c r="X6061" s="58">
        <v>0</v>
      </c>
      <c r="Y6061" s="58">
        <v>0</v>
      </c>
      <c r="Z6061" s="58">
        <v>0</v>
      </c>
      <c r="AA6061" s="58">
        <v>0</v>
      </c>
      <c r="AB6061" s="58">
        <v>0</v>
      </c>
      <c r="AC6061" s="58">
        <v>0</v>
      </c>
      <c r="AD6061" s="58">
        <v>0</v>
      </c>
      <c r="AE6061" s="58">
        <v>0</v>
      </c>
      <c r="AF6061" s="58">
        <v>0</v>
      </c>
      <c r="AG6061" s="58">
        <v>0</v>
      </c>
      <c r="AH6061" s="58">
        <v>0</v>
      </c>
      <c r="AI6061" s="58">
        <v>0</v>
      </c>
      <c r="AK6061" s="64">
        <f t="shared" si="94"/>
        <v>1.1388251025960241E-2</v>
      </c>
    </row>
    <row r="6062" spans="1:37" x14ac:dyDescent="0.25">
      <c r="A6062">
        <v>6060</v>
      </c>
      <c r="B6062" s="1">
        <v>1.29E-2</v>
      </c>
      <c r="C6062" s="1">
        <v>5.556398620253513E-4</v>
      </c>
      <c r="D6062" s="58">
        <v>3.5156649522189748E-2</v>
      </c>
      <c r="E6062" s="58">
        <v>0.20979574289640457</v>
      </c>
      <c r="F6062" s="58">
        <v>9.9613246860202759E-3</v>
      </c>
      <c r="G6062" s="58">
        <v>3.2463525171634269E-2</v>
      </c>
      <c r="H6062" s="58">
        <v>0.19962242782853182</v>
      </c>
      <c r="I6062" s="58">
        <v>7.8474178710824516E-2</v>
      </c>
      <c r="J6062" s="58">
        <v>2.5293271500302869E-3</v>
      </c>
      <c r="K6062" s="58">
        <v>1.9073928397588667E-2</v>
      </c>
      <c r="L6062" s="58">
        <v>0.20935833068756601</v>
      </c>
      <c r="M6062" s="58">
        <v>0.1506880319952747</v>
      </c>
      <c r="N6062" s="58">
        <v>5.2876532953935157E-2</v>
      </c>
      <c r="O6062" s="58">
        <v>0</v>
      </c>
      <c r="P6062" s="58">
        <v>0</v>
      </c>
      <c r="Q6062" s="58">
        <v>0</v>
      </c>
      <c r="R6062" s="58">
        <v>0</v>
      </c>
      <c r="S6062" s="58">
        <v>0</v>
      </c>
      <c r="T6062" s="58">
        <v>0</v>
      </c>
      <c r="U6062" s="58">
        <v>0</v>
      </c>
      <c r="V6062" s="58">
        <v>0</v>
      </c>
      <c r="W6062" s="58">
        <v>0</v>
      </c>
      <c r="X6062" s="58">
        <v>0</v>
      </c>
      <c r="Y6062" s="58">
        <v>0</v>
      </c>
      <c r="Z6062" s="58">
        <v>0</v>
      </c>
      <c r="AA6062" s="58">
        <v>0</v>
      </c>
      <c r="AB6062" s="58">
        <v>0</v>
      </c>
      <c r="AC6062" s="58">
        <v>0</v>
      </c>
      <c r="AD6062" s="58">
        <v>0</v>
      </c>
      <c r="AE6062" s="58">
        <v>0</v>
      </c>
      <c r="AF6062" s="58">
        <v>0</v>
      </c>
      <c r="AG6062" s="58">
        <v>0</v>
      </c>
      <c r="AH6062" s="58">
        <v>0</v>
      </c>
      <c r="AI6062" s="58">
        <v>0</v>
      </c>
      <c r="AK6062" s="64">
        <f t="shared" si="94"/>
        <v>4.3072857521345063E-2</v>
      </c>
    </row>
    <row r="6063" spans="1:37" x14ac:dyDescent="0.25">
      <c r="A6063">
        <v>6061</v>
      </c>
      <c r="B6063" s="1">
        <v>1.15E-2</v>
      </c>
      <c r="C6063" s="1">
        <v>8.0222660462707913E-5</v>
      </c>
      <c r="D6063" s="58">
        <v>8.1816685077207602E-2</v>
      </c>
      <c r="E6063" s="58">
        <v>9.3617233098962027E-2</v>
      </c>
      <c r="F6063" s="58">
        <v>0.15809355380453943</v>
      </c>
      <c r="G6063" s="58">
        <v>9.2687797079068462E-2</v>
      </c>
      <c r="H6063" s="58">
        <v>0.10348402445544573</v>
      </c>
      <c r="I6063" s="58">
        <v>7.1298310554524416E-2</v>
      </c>
      <c r="J6063" s="58">
        <v>0.12774437762889482</v>
      </c>
      <c r="K6063" s="58">
        <v>3.4881849797938715E-2</v>
      </c>
      <c r="L6063" s="58">
        <v>6.9633324044134456E-2</v>
      </c>
      <c r="M6063" s="58">
        <v>9.6996138459384207E-2</v>
      </c>
      <c r="N6063" s="58">
        <v>6.9746705999900252E-2</v>
      </c>
      <c r="O6063" s="58">
        <v>0</v>
      </c>
      <c r="P6063" s="58">
        <v>0</v>
      </c>
      <c r="Q6063" s="58">
        <v>0</v>
      </c>
      <c r="R6063" s="58">
        <v>0</v>
      </c>
      <c r="S6063" s="58">
        <v>0</v>
      </c>
      <c r="T6063" s="58">
        <v>0</v>
      </c>
      <c r="U6063" s="58">
        <v>0</v>
      </c>
      <c r="V6063" s="58">
        <v>0</v>
      </c>
      <c r="W6063" s="58">
        <v>0</v>
      </c>
      <c r="X6063" s="58">
        <v>0</v>
      </c>
      <c r="Y6063" s="58">
        <v>0</v>
      </c>
      <c r="Z6063" s="58">
        <v>0</v>
      </c>
      <c r="AA6063" s="58">
        <v>0</v>
      </c>
      <c r="AB6063" s="58">
        <v>0</v>
      </c>
      <c r="AC6063" s="58">
        <v>0</v>
      </c>
      <c r="AD6063" s="58">
        <v>0</v>
      </c>
      <c r="AE6063" s="58">
        <v>0</v>
      </c>
      <c r="AF6063" s="58">
        <v>0</v>
      </c>
      <c r="AG6063" s="58">
        <v>0</v>
      </c>
      <c r="AH6063" s="58">
        <v>0</v>
      </c>
      <c r="AI6063" s="58">
        <v>0</v>
      </c>
      <c r="AK6063" s="64">
        <f t="shared" si="94"/>
        <v>6.97588351849634E-3</v>
      </c>
    </row>
    <row r="6064" spans="1:37" x14ac:dyDescent="0.25">
      <c r="A6064">
        <v>6062</v>
      </c>
      <c r="B6064" s="1">
        <v>1.2200000000000001E-2</v>
      </c>
      <c r="C6064" s="1">
        <v>2.1231057249939634E-4</v>
      </c>
      <c r="D6064" s="58">
        <v>0.13970419220436567</v>
      </c>
      <c r="E6064" s="58">
        <v>8.5958161130533867E-2</v>
      </c>
      <c r="F6064" s="58">
        <v>5.0450117311548109E-2</v>
      </c>
      <c r="G6064" s="58">
        <v>3.9205460843555494E-2</v>
      </c>
      <c r="H6064" s="58">
        <v>9.8227487168163444E-2</v>
      </c>
      <c r="I6064" s="58">
        <v>0.11173527162766772</v>
      </c>
      <c r="J6064" s="58">
        <v>0.19165468569857835</v>
      </c>
      <c r="K6064" s="58">
        <v>7.0046958846993274E-2</v>
      </c>
      <c r="L6064" s="58">
        <v>0.20034715227485234</v>
      </c>
      <c r="M6064" s="58">
        <v>6.5742173469425921E-3</v>
      </c>
      <c r="N6064" s="58">
        <v>6.0962955467994207E-3</v>
      </c>
      <c r="O6064" s="58">
        <v>0</v>
      </c>
      <c r="P6064" s="58">
        <v>0</v>
      </c>
      <c r="Q6064" s="58">
        <v>0</v>
      </c>
      <c r="R6064" s="58">
        <v>0</v>
      </c>
      <c r="S6064" s="58">
        <v>0</v>
      </c>
      <c r="T6064" s="58">
        <v>0</v>
      </c>
      <c r="U6064" s="58">
        <v>0</v>
      </c>
      <c r="V6064" s="58">
        <v>0</v>
      </c>
      <c r="W6064" s="58">
        <v>0</v>
      </c>
      <c r="X6064" s="58">
        <v>0</v>
      </c>
      <c r="Y6064" s="58">
        <v>0</v>
      </c>
      <c r="Z6064" s="58">
        <v>0</v>
      </c>
      <c r="AA6064" s="58">
        <v>0</v>
      </c>
      <c r="AB6064" s="58">
        <v>0</v>
      </c>
      <c r="AC6064" s="58">
        <v>0</v>
      </c>
      <c r="AD6064" s="58">
        <v>0</v>
      </c>
      <c r="AE6064" s="58">
        <v>0</v>
      </c>
      <c r="AF6064" s="58">
        <v>0</v>
      </c>
      <c r="AG6064" s="58">
        <v>0</v>
      </c>
      <c r="AH6064" s="58">
        <v>0</v>
      </c>
      <c r="AI6064" s="58">
        <v>0</v>
      </c>
      <c r="AK6064" s="64">
        <f t="shared" si="94"/>
        <v>1.7402505942573469E-2</v>
      </c>
    </row>
    <row r="6065" spans="1:37" x14ac:dyDescent="0.25">
      <c r="A6065">
        <v>6063</v>
      </c>
      <c r="B6065" s="1">
        <v>1.2200000000000001E-2</v>
      </c>
      <c r="C6065" s="1">
        <v>2.1903797610249657E-4</v>
      </c>
      <c r="D6065" s="58">
        <v>0.11494889611872873</v>
      </c>
      <c r="E6065" s="58">
        <v>0.12620896983795302</v>
      </c>
      <c r="F6065" s="58">
        <v>4.5217195500921396E-2</v>
      </c>
      <c r="G6065" s="58">
        <v>0.1224528387189794</v>
      </c>
      <c r="H6065" s="58">
        <v>0.14316806575552266</v>
      </c>
      <c r="I6065" s="58">
        <v>9.3952420079186499E-2</v>
      </c>
      <c r="J6065" s="58">
        <v>3.5339382250106889E-2</v>
      </c>
      <c r="K6065" s="58">
        <v>5.1807221214038919E-2</v>
      </c>
      <c r="L6065" s="58">
        <v>0.1524781951888422</v>
      </c>
      <c r="M6065" s="58">
        <v>7.8579714548193874E-2</v>
      </c>
      <c r="N6065" s="58">
        <v>3.5847100787526537E-2</v>
      </c>
      <c r="O6065" s="58">
        <v>0</v>
      </c>
      <c r="P6065" s="58">
        <v>0</v>
      </c>
      <c r="Q6065" s="58">
        <v>0</v>
      </c>
      <c r="R6065" s="58">
        <v>0</v>
      </c>
      <c r="S6065" s="58">
        <v>0</v>
      </c>
      <c r="T6065" s="58">
        <v>0</v>
      </c>
      <c r="U6065" s="58">
        <v>0</v>
      </c>
      <c r="V6065" s="58">
        <v>0</v>
      </c>
      <c r="W6065" s="58">
        <v>0</v>
      </c>
      <c r="X6065" s="58">
        <v>0</v>
      </c>
      <c r="Y6065" s="58">
        <v>0</v>
      </c>
      <c r="Z6065" s="58">
        <v>0</v>
      </c>
      <c r="AA6065" s="58">
        <v>0</v>
      </c>
      <c r="AB6065" s="58">
        <v>0</v>
      </c>
      <c r="AC6065" s="58">
        <v>0</v>
      </c>
      <c r="AD6065" s="58">
        <v>0</v>
      </c>
      <c r="AE6065" s="58">
        <v>0</v>
      </c>
      <c r="AF6065" s="58">
        <v>0</v>
      </c>
      <c r="AG6065" s="58">
        <v>0</v>
      </c>
      <c r="AH6065" s="58">
        <v>0</v>
      </c>
      <c r="AI6065" s="58">
        <v>0</v>
      </c>
      <c r="AK6065" s="64">
        <f t="shared" si="94"/>
        <v>1.7953932467417749E-2</v>
      </c>
    </row>
    <row r="6066" spans="1:37" x14ac:dyDescent="0.25">
      <c r="A6066">
        <v>6064</v>
      </c>
      <c r="B6066" s="1">
        <v>1.01E-2</v>
      </c>
      <c r="C6066" s="1">
        <v>-1.6248905263018529E-4</v>
      </c>
      <c r="D6066" s="58">
        <v>0.17247721012040332</v>
      </c>
      <c r="E6066" s="58">
        <v>4.1702785671818385E-2</v>
      </c>
      <c r="F6066" s="58">
        <v>0.15190617079514793</v>
      </c>
      <c r="G6066" s="58">
        <v>5.5496589731103118E-3</v>
      </c>
      <c r="H6066" s="58">
        <v>0.15008435540771706</v>
      </c>
      <c r="I6066" s="58">
        <v>1.8371463079561976E-2</v>
      </c>
      <c r="J6066" s="58">
        <v>7.5491369481347201E-2</v>
      </c>
      <c r="K6066" s="58">
        <v>9.2528867723967179E-2</v>
      </c>
      <c r="L6066" s="58">
        <v>8.3611989186889751E-2</v>
      </c>
      <c r="M6066" s="58">
        <v>0.15607476137914672</v>
      </c>
      <c r="N6066" s="58">
        <v>5.2201368180890252E-2</v>
      </c>
      <c r="O6066" s="58">
        <v>0</v>
      </c>
      <c r="P6066" s="58">
        <v>0</v>
      </c>
      <c r="Q6066" s="58">
        <v>0</v>
      </c>
      <c r="R6066" s="58">
        <v>0</v>
      </c>
      <c r="S6066" s="58">
        <v>0</v>
      </c>
      <c r="T6066" s="58">
        <v>0</v>
      </c>
      <c r="U6066" s="58">
        <v>0</v>
      </c>
      <c r="V6066" s="58">
        <v>0</v>
      </c>
      <c r="W6066" s="58">
        <v>0</v>
      </c>
      <c r="X6066" s="58">
        <v>0</v>
      </c>
      <c r="Y6066" s="58">
        <v>0</v>
      </c>
      <c r="Z6066" s="58">
        <v>0</v>
      </c>
      <c r="AA6066" s="58">
        <v>0</v>
      </c>
      <c r="AB6066" s="58">
        <v>0</v>
      </c>
      <c r="AC6066" s="58">
        <v>0</v>
      </c>
      <c r="AD6066" s="58">
        <v>0</v>
      </c>
      <c r="AE6066" s="58">
        <v>0</v>
      </c>
      <c r="AF6066" s="58">
        <v>0</v>
      </c>
      <c r="AG6066" s="58">
        <v>0</v>
      </c>
      <c r="AH6066" s="58">
        <v>0</v>
      </c>
      <c r="AI6066" s="58">
        <v>0</v>
      </c>
      <c r="AK6066" s="64">
        <f t="shared" si="94"/>
        <v>-1.6088025012889633E-2</v>
      </c>
    </row>
    <row r="6067" spans="1:37" x14ac:dyDescent="0.25">
      <c r="A6067">
        <v>6065</v>
      </c>
      <c r="B6067" s="1">
        <v>1.1900000000000001E-2</v>
      </c>
      <c r="C6067" s="1">
        <v>3.9336956393534895E-5</v>
      </c>
      <c r="D6067" s="58">
        <v>2.3428691866126082E-2</v>
      </c>
      <c r="E6067" s="58">
        <v>0.15162300412818058</v>
      </c>
      <c r="F6067" s="58">
        <v>0.16645841886840335</v>
      </c>
      <c r="G6067" s="58">
        <v>3.9384438985486173E-2</v>
      </c>
      <c r="H6067" s="58">
        <v>9.4341328093072663E-2</v>
      </c>
      <c r="I6067" s="58">
        <v>5.6608040267081154E-2</v>
      </c>
      <c r="J6067" s="58">
        <v>4.1590817534348311E-2</v>
      </c>
      <c r="K6067" s="58">
        <v>7.6872426842718153E-2</v>
      </c>
      <c r="L6067" s="58">
        <v>4.5809564772752664E-2</v>
      </c>
      <c r="M6067" s="58">
        <v>0.16602305278563062</v>
      </c>
      <c r="N6067" s="58">
        <v>0.13786021585620029</v>
      </c>
      <c r="O6067" s="58">
        <v>0</v>
      </c>
      <c r="P6067" s="58">
        <v>0</v>
      </c>
      <c r="Q6067" s="58">
        <v>0</v>
      </c>
      <c r="R6067" s="58">
        <v>0</v>
      </c>
      <c r="S6067" s="58">
        <v>0</v>
      </c>
      <c r="T6067" s="58">
        <v>0</v>
      </c>
      <c r="U6067" s="58">
        <v>0</v>
      </c>
      <c r="V6067" s="58">
        <v>0</v>
      </c>
      <c r="W6067" s="58">
        <v>0</v>
      </c>
      <c r="X6067" s="58">
        <v>0</v>
      </c>
      <c r="Y6067" s="58">
        <v>0</v>
      </c>
      <c r="Z6067" s="58">
        <v>0</v>
      </c>
      <c r="AA6067" s="58">
        <v>0</v>
      </c>
      <c r="AB6067" s="58">
        <v>0</v>
      </c>
      <c r="AC6067" s="58">
        <v>0</v>
      </c>
      <c r="AD6067" s="58">
        <v>0</v>
      </c>
      <c r="AE6067" s="58">
        <v>0</v>
      </c>
      <c r="AF6067" s="58">
        <v>0</v>
      </c>
      <c r="AG6067" s="58">
        <v>0</v>
      </c>
      <c r="AH6067" s="58">
        <v>0</v>
      </c>
      <c r="AI6067" s="58">
        <v>0</v>
      </c>
      <c r="AK6067" s="64">
        <f t="shared" si="94"/>
        <v>3.3056265876920078E-3</v>
      </c>
    </row>
    <row r="6068" spans="1:37" x14ac:dyDescent="0.25">
      <c r="A6068">
        <v>6066</v>
      </c>
      <c r="B6068" s="1">
        <v>1.3299999999999999E-2</v>
      </c>
      <c r="C6068" s="1">
        <v>3.1963491631755835E-4</v>
      </c>
      <c r="D6068" s="58">
        <v>5.0445177294581811E-2</v>
      </c>
      <c r="E6068" s="58">
        <v>0.19256926484001166</v>
      </c>
      <c r="F6068" s="58">
        <v>0.1347462317879928</v>
      </c>
      <c r="G6068" s="58">
        <v>1.2909073834773082E-2</v>
      </c>
      <c r="H6068" s="58">
        <v>2.014343511577376E-2</v>
      </c>
      <c r="I6068" s="58">
        <v>7.1409246510292387E-2</v>
      </c>
      <c r="J6068" s="58">
        <v>0.15035783679847389</v>
      </c>
      <c r="K6068" s="58">
        <v>4.7007554817350979E-2</v>
      </c>
      <c r="L6068" s="58">
        <v>8.9830781078543254E-2</v>
      </c>
      <c r="M6068" s="58">
        <v>0.11043060902967708</v>
      </c>
      <c r="N6068" s="58">
        <v>0.12015078889252924</v>
      </c>
      <c r="O6068" s="58">
        <v>0</v>
      </c>
      <c r="P6068" s="58">
        <v>0</v>
      </c>
      <c r="Q6068" s="58">
        <v>0</v>
      </c>
      <c r="R6068" s="58">
        <v>0</v>
      </c>
      <c r="S6068" s="58">
        <v>0</v>
      </c>
      <c r="T6068" s="58">
        <v>0</v>
      </c>
      <c r="U6068" s="58">
        <v>0</v>
      </c>
      <c r="V6068" s="58">
        <v>0</v>
      </c>
      <c r="W6068" s="58">
        <v>0</v>
      </c>
      <c r="X6068" s="58">
        <v>0</v>
      </c>
      <c r="Y6068" s="58">
        <v>0</v>
      </c>
      <c r="Z6068" s="58">
        <v>0</v>
      </c>
      <c r="AA6068" s="58">
        <v>0</v>
      </c>
      <c r="AB6068" s="58">
        <v>0</v>
      </c>
      <c r="AC6068" s="58">
        <v>0</v>
      </c>
      <c r="AD6068" s="58">
        <v>0</v>
      </c>
      <c r="AE6068" s="58">
        <v>0</v>
      </c>
      <c r="AF6068" s="58">
        <v>0</v>
      </c>
      <c r="AG6068" s="58">
        <v>0</v>
      </c>
      <c r="AH6068" s="58">
        <v>0</v>
      </c>
      <c r="AI6068" s="58">
        <v>0</v>
      </c>
      <c r="AK6068" s="64">
        <f t="shared" si="94"/>
        <v>2.4032700475004387E-2</v>
      </c>
    </row>
    <row r="6069" spans="1:37" x14ac:dyDescent="0.25">
      <c r="A6069">
        <v>6067</v>
      </c>
      <c r="B6069" s="1">
        <v>9.4999999999999998E-3</v>
      </c>
      <c r="C6069" s="1">
        <v>6.3116505157434949E-5</v>
      </c>
      <c r="D6069" s="58">
        <v>4.8618611817645291E-2</v>
      </c>
      <c r="E6069" s="58">
        <v>6.2098127490598419E-2</v>
      </c>
      <c r="F6069" s="58">
        <v>0.13004397209925539</v>
      </c>
      <c r="G6069" s="58">
        <v>0.13457479114310275</v>
      </c>
      <c r="H6069" s="58">
        <v>6.1529171087910284E-2</v>
      </c>
      <c r="I6069" s="58">
        <v>5.453797850988909E-2</v>
      </c>
      <c r="J6069" s="58">
        <v>5.4865041113368977E-2</v>
      </c>
      <c r="K6069" s="58">
        <v>3.5896349034182803E-2</v>
      </c>
      <c r="L6069" s="58">
        <v>9.6311735248752681E-2</v>
      </c>
      <c r="M6069" s="58">
        <v>0.16837752559262759</v>
      </c>
      <c r="N6069" s="58">
        <v>0.15314669686266658</v>
      </c>
      <c r="O6069" s="58">
        <v>0</v>
      </c>
      <c r="P6069" s="58">
        <v>0</v>
      </c>
      <c r="Q6069" s="58">
        <v>0</v>
      </c>
      <c r="R6069" s="58">
        <v>0</v>
      </c>
      <c r="S6069" s="58">
        <v>0</v>
      </c>
      <c r="T6069" s="58">
        <v>0</v>
      </c>
      <c r="U6069" s="58">
        <v>0</v>
      </c>
      <c r="V6069" s="58">
        <v>0</v>
      </c>
      <c r="W6069" s="58">
        <v>0</v>
      </c>
      <c r="X6069" s="58">
        <v>0</v>
      </c>
      <c r="Y6069" s="58">
        <v>0</v>
      </c>
      <c r="Z6069" s="58">
        <v>0</v>
      </c>
      <c r="AA6069" s="58">
        <v>0</v>
      </c>
      <c r="AB6069" s="58">
        <v>0</v>
      </c>
      <c r="AC6069" s="58">
        <v>0</v>
      </c>
      <c r="AD6069" s="58">
        <v>0</v>
      </c>
      <c r="AE6069" s="58">
        <v>0</v>
      </c>
      <c r="AF6069" s="58">
        <v>0</v>
      </c>
      <c r="AG6069" s="58">
        <v>0</v>
      </c>
      <c r="AH6069" s="58">
        <v>0</v>
      </c>
      <c r="AI6069" s="58">
        <v>0</v>
      </c>
      <c r="AK6069" s="64">
        <f t="shared" si="94"/>
        <v>6.6438426481510472E-3</v>
      </c>
    </row>
    <row r="6070" spans="1:37" x14ac:dyDescent="0.25">
      <c r="A6070">
        <v>6068</v>
      </c>
      <c r="B6070" s="1">
        <v>1.1599999999999999E-2</v>
      </c>
      <c r="C6070" s="1">
        <v>1.4671317785317709E-4</v>
      </c>
      <c r="D6070" s="58">
        <v>1.5644043414120977E-2</v>
      </c>
      <c r="E6070" s="58">
        <v>0.10459171124454958</v>
      </c>
      <c r="F6070" s="58">
        <v>7.5474332982054512E-2</v>
      </c>
      <c r="G6070" s="58">
        <v>5.3629347614202148E-2</v>
      </c>
      <c r="H6070" s="58">
        <v>4.2762359411811127E-2</v>
      </c>
      <c r="I6070" s="58">
        <v>6.4728204987886576E-2</v>
      </c>
      <c r="J6070" s="58">
        <v>0.17595395752067342</v>
      </c>
      <c r="K6070" s="58">
        <v>0.1247957801410581</v>
      </c>
      <c r="L6070" s="58">
        <v>0.15612386734993144</v>
      </c>
      <c r="M6070" s="58">
        <v>4.9060436939839309E-2</v>
      </c>
      <c r="N6070" s="58">
        <v>0.13723595839387279</v>
      </c>
      <c r="O6070" s="58">
        <v>0</v>
      </c>
      <c r="P6070" s="58">
        <v>0</v>
      </c>
      <c r="Q6070" s="58">
        <v>0</v>
      </c>
      <c r="R6070" s="58">
        <v>0</v>
      </c>
      <c r="S6070" s="58">
        <v>0</v>
      </c>
      <c r="T6070" s="58">
        <v>0</v>
      </c>
      <c r="U6070" s="58">
        <v>0</v>
      </c>
      <c r="V6070" s="58">
        <v>0</v>
      </c>
      <c r="W6070" s="58">
        <v>0</v>
      </c>
      <c r="X6070" s="58">
        <v>0</v>
      </c>
      <c r="Y6070" s="58">
        <v>0</v>
      </c>
      <c r="Z6070" s="58">
        <v>0</v>
      </c>
      <c r="AA6070" s="58">
        <v>0</v>
      </c>
      <c r="AB6070" s="58">
        <v>0</v>
      </c>
      <c r="AC6070" s="58">
        <v>0</v>
      </c>
      <c r="AD6070" s="58">
        <v>0</v>
      </c>
      <c r="AE6070" s="58">
        <v>0</v>
      </c>
      <c r="AF6070" s="58">
        <v>0</v>
      </c>
      <c r="AG6070" s="58">
        <v>0</v>
      </c>
      <c r="AH6070" s="58">
        <v>0</v>
      </c>
      <c r="AI6070" s="58">
        <v>0</v>
      </c>
      <c r="AK6070" s="64">
        <f t="shared" si="94"/>
        <v>1.2647687745963544E-2</v>
      </c>
    </row>
    <row r="6071" spans="1:37" x14ac:dyDescent="0.25">
      <c r="A6071">
        <v>6069</v>
      </c>
      <c r="B6071" s="1">
        <v>1.11E-2</v>
      </c>
      <c r="C6071" s="1">
        <v>2.2667307811675534E-5</v>
      </c>
      <c r="D6071" s="58">
        <v>0.21108827887082862</v>
      </c>
      <c r="E6071" s="58">
        <v>9.7917912544650668E-2</v>
      </c>
      <c r="F6071" s="58">
        <v>0.10036356281764514</v>
      </c>
      <c r="G6071" s="58">
        <v>6.1682041065869227E-2</v>
      </c>
      <c r="H6071" s="58">
        <v>0.21955095934997165</v>
      </c>
      <c r="I6071" s="58">
        <v>2.7525575886203479E-2</v>
      </c>
      <c r="J6071" s="58">
        <v>3.0800478236640942E-3</v>
      </c>
      <c r="K6071" s="58">
        <v>3.522586783627378E-2</v>
      </c>
      <c r="L6071" s="58">
        <v>3.1561691352521314E-2</v>
      </c>
      <c r="M6071" s="58">
        <v>0.19617812807464013</v>
      </c>
      <c r="N6071" s="58">
        <v>1.5825934377731918E-2</v>
      </c>
      <c r="O6071" s="58">
        <v>0</v>
      </c>
      <c r="P6071" s="58">
        <v>0</v>
      </c>
      <c r="Q6071" s="58">
        <v>0</v>
      </c>
      <c r="R6071" s="58">
        <v>0</v>
      </c>
      <c r="S6071" s="58">
        <v>0</v>
      </c>
      <c r="T6071" s="58">
        <v>0</v>
      </c>
      <c r="U6071" s="58">
        <v>0</v>
      </c>
      <c r="V6071" s="58">
        <v>0</v>
      </c>
      <c r="W6071" s="58">
        <v>0</v>
      </c>
      <c r="X6071" s="58">
        <v>0</v>
      </c>
      <c r="Y6071" s="58">
        <v>0</v>
      </c>
      <c r="Z6071" s="58">
        <v>0</v>
      </c>
      <c r="AA6071" s="58">
        <v>0</v>
      </c>
      <c r="AB6071" s="58">
        <v>0</v>
      </c>
      <c r="AC6071" s="58">
        <v>0</v>
      </c>
      <c r="AD6071" s="58">
        <v>0</v>
      </c>
      <c r="AE6071" s="58">
        <v>0</v>
      </c>
      <c r="AF6071" s="58">
        <v>0</v>
      </c>
      <c r="AG6071" s="58">
        <v>0</v>
      </c>
      <c r="AH6071" s="58">
        <v>0</v>
      </c>
      <c r="AI6071" s="58">
        <v>0</v>
      </c>
      <c r="AK6071" s="64">
        <f t="shared" si="94"/>
        <v>2.0420998028536515E-3</v>
      </c>
    </row>
    <row r="6072" spans="1:37" x14ac:dyDescent="0.25">
      <c r="A6072">
        <v>6070</v>
      </c>
      <c r="B6072" s="1">
        <v>1.1599999999999999E-2</v>
      </c>
      <c r="C6072" s="1">
        <v>-3.0179298163299332E-5</v>
      </c>
      <c r="D6072" s="58">
        <v>6.3717425688728568E-2</v>
      </c>
      <c r="E6072" s="58">
        <v>0.11312313598464045</v>
      </c>
      <c r="F6072" s="58">
        <v>0.14897207432221468</v>
      </c>
      <c r="G6072" s="58">
        <v>2.7664835445867748E-2</v>
      </c>
      <c r="H6072" s="58">
        <v>6.942210550833143E-2</v>
      </c>
      <c r="I6072" s="58">
        <v>0.14448658967906455</v>
      </c>
      <c r="J6072" s="58">
        <v>4.6567565762025052E-2</v>
      </c>
      <c r="K6072" s="58">
        <v>6.7950467408562573E-2</v>
      </c>
      <c r="L6072" s="58">
        <v>0.13072472011621855</v>
      </c>
      <c r="M6072" s="58">
        <v>0.14072590195163784</v>
      </c>
      <c r="N6072" s="58">
        <v>4.6645178132708465E-2</v>
      </c>
      <c r="O6072" s="58">
        <v>0</v>
      </c>
      <c r="P6072" s="58">
        <v>0</v>
      </c>
      <c r="Q6072" s="58">
        <v>0</v>
      </c>
      <c r="R6072" s="58">
        <v>0</v>
      </c>
      <c r="S6072" s="58">
        <v>0</v>
      </c>
      <c r="T6072" s="58">
        <v>0</v>
      </c>
      <c r="U6072" s="58">
        <v>0</v>
      </c>
      <c r="V6072" s="58">
        <v>0</v>
      </c>
      <c r="W6072" s="58">
        <v>0</v>
      </c>
      <c r="X6072" s="58">
        <v>0</v>
      </c>
      <c r="Y6072" s="58">
        <v>0</v>
      </c>
      <c r="Z6072" s="58">
        <v>0</v>
      </c>
      <c r="AA6072" s="58">
        <v>0</v>
      </c>
      <c r="AB6072" s="58">
        <v>0</v>
      </c>
      <c r="AC6072" s="58">
        <v>0</v>
      </c>
      <c r="AD6072" s="58">
        <v>0</v>
      </c>
      <c r="AE6072" s="58">
        <v>0</v>
      </c>
      <c r="AF6072" s="58">
        <v>0</v>
      </c>
      <c r="AG6072" s="58">
        <v>0</v>
      </c>
      <c r="AH6072" s="58">
        <v>0</v>
      </c>
      <c r="AI6072" s="58">
        <v>0</v>
      </c>
      <c r="AK6072" s="64">
        <f t="shared" si="94"/>
        <v>-2.6016636347671838E-3</v>
      </c>
    </row>
    <row r="6073" spans="1:37" x14ac:dyDescent="0.25">
      <c r="A6073">
        <v>6071</v>
      </c>
      <c r="B6073" s="1">
        <v>9.4000000000000004E-3</v>
      </c>
      <c r="C6073" s="1">
        <v>1.750434412511901E-4</v>
      </c>
      <c r="D6073" s="58">
        <v>0.11957126179933251</v>
      </c>
      <c r="E6073" s="58">
        <v>8.7091832523027834E-3</v>
      </c>
      <c r="F6073" s="58">
        <v>9.133189094418169E-2</v>
      </c>
      <c r="G6073" s="58">
        <v>6.8650547874665804E-2</v>
      </c>
      <c r="H6073" s="58">
        <v>0.15284688891687648</v>
      </c>
      <c r="I6073" s="58">
        <v>3.2534706370757081E-2</v>
      </c>
      <c r="J6073" s="58">
        <v>0.16771362920622226</v>
      </c>
      <c r="K6073" s="58">
        <v>1.2648054440969354E-2</v>
      </c>
      <c r="L6073" s="58">
        <v>0.14684007296881568</v>
      </c>
      <c r="M6073" s="58">
        <v>9.9816424118027561E-2</v>
      </c>
      <c r="N6073" s="58">
        <v>9.9337340107848809E-2</v>
      </c>
      <c r="O6073" s="58">
        <v>0</v>
      </c>
      <c r="P6073" s="58">
        <v>0</v>
      </c>
      <c r="Q6073" s="58">
        <v>0</v>
      </c>
      <c r="R6073" s="58">
        <v>0</v>
      </c>
      <c r="S6073" s="58">
        <v>0</v>
      </c>
      <c r="T6073" s="58">
        <v>0</v>
      </c>
      <c r="U6073" s="58">
        <v>0</v>
      </c>
      <c r="V6073" s="58">
        <v>0</v>
      </c>
      <c r="W6073" s="58">
        <v>0</v>
      </c>
      <c r="X6073" s="58">
        <v>0</v>
      </c>
      <c r="Y6073" s="58">
        <v>0</v>
      </c>
      <c r="Z6073" s="58">
        <v>0</v>
      </c>
      <c r="AA6073" s="58">
        <v>0</v>
      </c>
      <c r="AB6073" s="58">
        <v>0</v>
      </c>
      <c r="AC6073" s="58">
        <v>0</v>
      </c>
      <c r="AD6073" s="58">
        <v>0</v>
      </c>
      <c r="AE6073" s="58">
        <v>0</v>
      </c>
      <c r="AF6073" s="58">
        <v>0</v>
      </c>
      <c r="AG6073" s="58">
        <v>0</v>
      </c>
      <c r="AH6073" s="58">
        <v>0</v>
      </c>
      <c r="AI6073" s="58">
        <v>0</v>
      </c>
      <c r="AK6073" s="64">
        <f t="shared" si="94"/>
        <v>1.8621642686296819E-2</v>
      </c>
    </row>
    <row r="6074" spans="1:37" x14ac:dyDescent="0.25">
      <c r="A6074">
        <v>6072</v>
      </c>
      <c r="B6074" s="1">
        <v>1.2800000000000001E-2</v>
      </c>
      <c r="C6074" s="1">
        <v>-1.2407776763377878E-4</v>
      </c>
      <c r="D6074" s="58">
        <v>5.5082664977794786E-2</v>
      </c>
      <c r="E6074" s="58">
        <v>0.13328102882167728</v>
      </c>
      <c r="F6074" s="58">
        <v>0.20802170074892654</v>
      </c>
      <c r="G6074" s="58">
        <v>3.8963640975800622E-2</v>
      </c>
      <c r="H6074" s="58">
        <v>3.5890040114538314E-2</v>
      </c>
      <c r="I6074" s="58">
        <v>2.0676982926816977E-2</v>
      </c>
      <c r="J6074" s="58">
        <v>7.8676171271696071E-2</v>
      </c>
      <c r="K6074" s="58">
        <v>0.14963503277655119</v>
      </c>
      <c r="L6074" s="58">
        <v>0.10688365015651927</v>
      </c>
      <c r="M6074" s="58">
        <v>0.10851627476240205</v>
      </c>
      <c r="N6074" s="58">
        <v>6.4372812467276844E-2</v>
      </c>
      <c r="O6074" s="58">
        <v>0</v>
      </c>
      <c r="P6074" s="58">
        <v>0</v>
      </c>
      <c r="Q6074" s="58">
        <v>0</v>
      </c>
      <c r="R6074" s="58">
        <v>0</v>
      </c>
      <c r="S6074" s="58">
        <v>0</v>
      </c>
      <c r="T6074" s="58">
        <v>0</v>
      </c>
      <c r="U6074" s="58">
        <v>0</v>
      </c>
      <c r="V6074" s="58">
        <v>0</v>
      </c>
      <c r="W6074" s="58">
        <v>0</v>
      </c>
      <c r="X6074" s="58">
        <v>0</v>
      </c>
      <c r="Y6074" s="58">
        <v>0</v>
      </c>
      <c r="Z6074" s="58">
        <v>0</v>
      </c>
      <c r="AA6074" s="58">
        <v>0</v>
      </c>
      <c r="AB6074" s="58">
        <v>0</v>
      </c>
      <c r="AC6074" s="58">
        <v>0</v>
      </c>
      <c r="AD6074" s="58">
        <v>0</v>
      </c>
      <c r="AE6074" s="58">
        <v>0</v>
      </c>
      <c r="AF6074" s="58">
        <v>0</v>
      </c>
      <c r="AG6074" s="58">
        <v>0</v>
      </c>
      <c r="AH6074" s="58">
        <v>0</v>
      </c>
      <c r="AI6074" s="58">
        <v>0</v>
      </c>
      <c r="AK6074" s="64">
        <f t="shared" si="94"/>
        <v>-9.6935755963889671E-3</v>
      </c>
    </row>
    <row r="6075" spans="1:37" x14ac:dyDescent="0.25">
      <c r="A6075">
        <v>6073</v>
      </c>
      <c r="B6075" s="1">
        <v>1.0200000000000001E-2</v>
      </c>
      <c r="C6075" s="1">
        <v>1.0711739498974631E-4</v>
      </c>
      <c r="D6075" s="58">
        <v>0.12287396285970127</v>
      </c>
      <c r="E6075" s="58">
        <v>0.10350301405890985</v>
      </c>
      <c r="F6075" s="58">
        <v>0.16366315294389847</v>
      </c>
      <c r="G6075" s="58">
        <v>2.7264787750915873E-2</v>
      </c>
      <c r="H6075" s="58">
        <v>4.8485773522306382E-2</v>
      </c>
      <c r="I6075" s="58">
        <v>2.4075801947569354E-2</v>
      </c>
      <c r="J6075" s="58">
        <v>9.2399268719188771E-2</v>
      </c>
      <c r="K6075" s="58">
        <v>4.7385723218851629E-2</v>
      </c>
      <c r="L6075" s="58">
        <v>0.13675237990300385</v>
      </c>
      <c r="M6075" s="58">
        <v>0.19968795797117617</v>
      </c>
      <c r="N6075" s="58">
        <v>3.3908177104478521E-2</v>
      </c>
      <c r="O6075" s="58">
        <v>0</v>
      </c>
      <c r="P6075" s="58">
        <v>0</v>
      </c>
      <c r="Q6075" s="58">
        <v>0</v>
      </c>
      <c r="R6075" s="58">
        <v>0</v>
      </c>
      <c r="S6075" s="58">
        <v>0</v>
      </c>
      <c r="T6075" s="58">
        <v>0</v>
      </c>
      <c r="U6075" s="58">
        <v>0</v>
      </c>
      <c r="V6075" s="58">
        <v>0</v>
      </c>
      <c r="W6075" s="58">
        <v>0</v>
      </c>
      <c r="X6075" s="58">
        <v>0</v>
      </c>
      <c r="Y6075" s="58">
        <v>0</v>
      </c>
      <c r="Z6075" s="58">
        <v>0</v>
      </c>
      <c r="AA6075" s="58">
        <v>0</v>
      </c>
      <c r="AB6075" s="58">
        <v>0</v>
      </c>
      <c r="AC6075" s="58">
        <v>0</v>
      </c>
      <c r="AD6075" s="58">
        <v>0</v>
      </c>
      <c r="AE6075" s="58">
        <v>0</v>
      </c>
      <c r="AF6075" s="58">
        <v>0</v>
      </c>
      <c r="AG6075" s="58">
        <v>0</v>
      </c>
      <c r="AH6075" s="58">
        <v>0</v>
      </c>
      <c r="AI6075" s="58">
        <v>0</v>
      </c>
      <c r="AK6075" s="64">
        <f t="shared" si="94"/>
        <v>1.0501705391151599E-2</v>
      </c>
    </row>
    <row r="6076" spans="1:37" x14ac:dyDescent="0.25">
      <c r="A6076">
        <v>6074</v>
      </c>
      <c r="B6076" s="1">
        <v>1.2699999999999999E-2</v>
      </c>
      <c r="C6076" s="1">
        <v>2.970843508371987E-5</v>
      </c>
      <c r="D6076" s="58">
        <v>0.11113141209068543</v>
      </c>
      <c r="E6076" s="58">
        <v>0.11472039439859646</v>
      </c>
      <c r="F6076" s="58">
        <v>8.2010990154560662E-2</v>
      </c>
      <c r="G6076" s="58">
        <v>9.2476340612166252E-2</v>
      </c>
      <c r="H6076" s="58">
        <v>0.13917560699972764</v>
      </c>
      <c r="I6076" s="58">
        <v>4.2560076993639492E-2</v>
      </c>
      <c r="J6076" s="58">
        <v>6.0767354398261364E-2</v>
      </c>
      <c r="K6076" s="58">
        <v>0.13048994600633387</v>
      </c>
      <c r="L6076" s="58">
        <v>0.12397115748151004</v>
      </c>
      <c r="M6076" s="58">
        <v>3.8949628804408171E-3</v>
      </c>
      <c r="N6076" s="58">
        <v>9.8801757984078073E-2</v>
      </c>
      <c r="O6076" s="58">
        <v>0</v>
      </c>
      <c r="P6076" s="58">
        <v>0</v>
      </c>
      <c r="Q6076" s="58">
        <v>0</v>
      </c>
      <c r="R6076" s="58">
        <v>0</v>
      </c>
      <c r="S6076" s="58">
        <v>0</v>
      </c>
      <c r="T6076" s="58">
        <v>0</v>
      </c>
      <c r="U6076" s="58">
        <v>0</v>
      </c>
      <c r="V6076" s="58">
        <v>0</v>
      </c>
      <c r="W6076" s="58">
        <v>0</v>
      </c>
      <c r="X6076" s="58">
        <v>0</v>
      </c>
      <c r="Y6076" s="58">
        <v>0</v>
      </c>
      <c r="Z6076" s="58">
        <v>0</v>
      </c>
      <c r="AA6076" s="58">
        <v>0</v>
      </c>
      <c r="AB6076" s="58">
        <v>0</v>
      </c>
      <c r="AC6076" s="58">
        <v>0</v>
      </c>
      <c r="AD6076" s="58">
        <v>0</v>
      </c>
      <c r="AE6076" s="58">
        <v>0</v>
      </c>
      <c r="AF6076" s="58">
        <v>0</v>
      </c>
      <c r="AG6076" s="58">
        <v>0</v>
      </c>
      <c r="AH6076" s="58">
        <v>0</v>
      </c>
      <c r="AI6076" s="58">
        <v>0</v>
      </c>
      <c r="AK6076" s="64">
        <f t="shared" si="94"/>
        <v>2.3392468569858166E-3</v>
      </c>
    </row>
    <row r="6077" spans="1:37" x14ac:dyDescent="0.25">
      <c r="A6077">
        <v>6075</v>
      </c>
      <c r="B6077" s="1">
        <v>1.38E-2</v>
      </c>
      <c r="C6077" s="1">
        <v>-3.6763067817631353E-4</v>
      </c>
      <c r="D6077" s="58">
        <v>7.9597487742585488E-2</v>
      </c>
      <c r="E6077" s="58">
        <v>0.10533050262824575</v>
      </c>
      <c r="F6077" s="58">
        <v>0.18005481772825654</v>
      </c>
      <c r="G6077" s="58">
        <v>1.5664253653908805E-2</v>
      </c>
      <c r="H6077" s="58">
        <v>0.10523715560531002</v>
      </c>
      <c r="I6077" s="58">
        <v>0.17907898431697608</v>
      </c>
      <c r="J6077" s="58">
        <v>1.4720005488487063E-2</v>
      </c>
      <c r="K6077" s="58">
        <v>0.13512922073275882</v>
      </c>
      <c r="L6077" s="58">
        <v>3.3424996308853962E-2</v>
      </c>
      <c r="M6077" s="58">
        <v>6.2099723128063396E-2</v>
      </c>
      <c r="N6077" s="58">
        <v>8.9662852666554035E-2</v>
      </c>
      <c r="O6077" s="58">
        <v>0</v>
      </c>
      <c r="P6077" s="58">
        <v>0</v>
      </c>
      <c r="Q6077" s="58">
        <v>0</v>
      </c>
      <c r="R6077" s="58">
        <v>0</v>
      </c>
      <c r="S6077" s="58">
        <v>0</v>
      </c>
      <c r="T6077" s="58">
        <v>0</v>
      </c>
      <c r="U6077" s="58">
        <v>0</v>
      </c>
      <c r="V6077" s="58">
        <v>0</v>
      </c>
      <c r="W6077" s="58">
        <v>0</v>
      </c>
      <c r="X6077" s="58">
        <v>0</v>
      </c>
      <c r="Y6077" s="58">
        <v>0</v>
      </c>
      <c r="Z6077" s="58">
        <v>0</v>
      </c>
      <c r="AA6077" s="58">
        <v>0</v>
      </c>
      <c r="AB6077" s="58">
        <v>0</v>
      </c>
      <c r="AC6077" s="58">
        <v>0</v>
      </c>
      <c r="AD6077" s="58">
        <v>0</v>
      </c>
      <c r="AE6077" s="58">
        <v>0</v>
      </c>
      <c r="AF6077" s="58">
        <v>0</v>
      </c>
      <c r="AG6077" s="58">
        <v>0</v>
      </c>
      <c r="AH6077" s="58">
        <v>0</v>
      </c>
      <c r="AI6077" s="58">
        <v>0</v>
      </c>
      <c r="AK6077" s="64">
        <f t="shared" si="94"/>
        <v>-2.6639904215674894E-2</v>
      </c>
    </row>
    <row r="6078" spans="1:37" x14ac:dyDescent="0.25">
      <c r="A6078">
        <v>6076</v>
      </c>
      <c r="B6078" s="1">
        <v>1.3899999999999999E-2</v>
      </c>
      <c r="C6078" s="1">
        <v>-1.4942351461776112E-4</v>
      </c>
      <c r="D6078" s="58">
        <v>0.18937799526355031</v>
      </c>
      <c r="E6078" s="58">
        <v>6.0336538720830002E-2</v>
      </c>
      <c r="F6078" s="58">
        <v>1.0034408798772924E-2</v>
      </c>
      <c r="G6078" s="58">
        <v>4.7951464391200932E-2</v>
      </c>
      <c r="H6078" s="58">
        <v>7.3591920783071529E-2</v>
      </c>
      <c r="I6078" s="58">
        <v>0.22946271891889372</v>
      </c>
      <c r="J6078" s="58">
        <v>0.11406926697182071</v>
      </c>
      <c r="K6078" s="58">
        <v>0.11252788517700471</v>
      </c>
      <c r="L6078" s="58">
        <v>8.3973481913894463E-2</v>
      </c>
      <c r="M6078" s="58">
        <v>1.5646568449122873E-3</v>
      </c>
      <c r="N6078" s="58">
        <v>7.7109662216048355E-2</v>
      </c>
      <c r="O6078" s="58">
        <v>0</v>
      </c>
      <c r="P6078" s="58">
        <v>0</v>
      </c>
      <c r="Q6078" s="58">
        <v>0</v>
      </c>
      <c r="R6078" s="58">
        <v>0</v>
      </c>
      <c r="S6078" s="58">
        <v>0</v>
      </c>
      <c r="T6078" s="58">
        <v>0</v>
      </c>
      <c r="U6078" s="58">
        <v>0</v>
      </c>
      <c r="V6078" s="58">
        <v>0</v>
      </c>
      <c r="W6078" s="58">
        <v>0</v>
      </c>
      <c r="X6078" s="58">
        <v>0</v>
      </c>
      <c r="Y6078" s="58">
        <v>0</v>
      </c>
      <c r="Z6078" s="58">
        <v>0</v>
      </c>
      <c r="AA6078" s="58">
        <v>0</v>
      </c>
      <c r="AB6078" s="58">
        <v>0</v>
      </c>
      <c r="AC6078" s="58">
        <v>0</v>
      </c>
      <c r="AD6078" s="58">
        <v>0</v>
      </c>
      <c r="AE6078" s="58">
        <v>0</v>
      </c>
      <c r="AF6078" s="58">
        <v>0</v>
      </c>
      <c r="AG6078" s="58">
        <v>0</v>
      </c>
      <c r="AH6078" s="58">
        <v>0</v>
      </c>
      <c r="AI6078" s="58">
        <v>0</v>
      </c>
      <c r="AK6078" s="64">
        <f t="shared" si="94"/>
        <v>-1.0749893137968427E-2</v>
      </c>
    </row>
    <row r="6079" spans="1:37" x14ac:dyDescent="0.25">
      <c r="A6079">
        <v>6077</v>
      </c>
      <c r="B6079" s="1">
        <v>1.26E-2</v>
      </c>
      <c r="C6079" s="1">
        <v>4.7414051300522213E-4</v>
      </c>
      <c r="D6079" s="58">
        <v>0.13828978749402984</v>
      </c>
      <c r="E6079" s="58">
        <v>0.1578546117045562</v>
      </c>
      <c r="F6079" s="58">
        <v>6.746388593601603E-2</v>
      </c>
      <c r="G6079" s="58">
        <v>0.16166558083304997</v>
      </c>
      <c r="H6079" s="58">
        <v>2.3911182731610754E-2</v>
      </c>
      <c r="I6079" s="58">
        <v>5.9914898980384735E-3</v>
      </c>
      <c r="J6079" s="58">
        <v>0.12914869355413514</v>
      </c>
      <c r="K6079" s="58">
        <v>7.4128012754691571E-3</v>
      </c>
      <c r="L6079" s="58">
        <v>0.11559647033029348</v>
      </c>
      <c r="M6079" s="58">
        <v>0.11787719930646778</v>
      </c>
      <c r="N6079" s="58">
        <v>7.4788296936333112E-2</v>
      </c>
      <c r="O6079" s="58">
        <v>0</v>
      </c>
      <c r="P6079" s="58">
        <v>0</v>
      </c>
      <c r="Q6079" s="58">
        <v>0</v>
      </c>
      <c r="R6079" s="58">
        <v>0</v>
      </c>
      <c r="S6079" s="58">
        <v>0</v>
      </c>
      <c r="T6079" s="58">
        <v>0</v>
      </c>
      <c r="U6079" s="58">
        <v>0</v>
      </c>
      <c r="V6079" s="58">
        <v>0</v>
      </c>
      <c r="W6079" s="58">
        <v>0</v>
      </c>
      <c r="X6079" s="58">
        <v>0</v>
      </c>
      <c r="Y6079" s="58">
        <v>0</v>
      </c>
      <c r="Z6079" s="58">
        <v>0</v>
      </c>
      <c r="AA6079" s="58">
        <v>0</v>
      </c>
      <c r="AB6079" s="58">
        <v>0</v>
      </c>
      <c r="AC6079" s="58">
        <v>0</v>
      </c>
      <c r="AD6079" s="58">
        <v>0</v>
      </c>
      <c r="AE6079" s="58">
        <v>0</v>
      </c>
      <c r="AF6079" s="58">
        <v>0</v>
      </c>
      <c r="AG6079" s="58">
        <v>0</v>
      </c>
      <c r="AH6079" s="58">
        <v>0</v>
      </c>
      <c r="AI6079" s="58">
        <v>0</v>
      </c>
      <c r="AK6079" s="64">
        <f t="shared" si="94"/>
        <v>3.7630199444858903E-2</v>
      </c>
    </row>
    <row r="6080" spans="1:37" x14ac:dyDescent="0.25">
      <c r="A6080">
        <v>6078</v>
      </c>
      <c r="B6080" s="1">
        <v>1.0500000000000001E-2</v>
      </c>
      <c r="C6080" s="1">
        <v>-5.3116777138957893E-5</v>
      </c>
      <c r="D6080" s="58">
        <v>0.12866138071937142</v>
      </c>
      <c r="E6080" s="58">
        <v>5.4951505096095948E-2</v>
      </c>
      <c r="F6080" s="58">
        <v>7.5897815310147693E-2</v>
      </c>
      <c r="G6080" s="58">
        <v>3.0674070587818906E-2</v>
      </c>
      <c r="H6080" s="58">
        <v>8.8021242539004146E-2</v>
      </c>
      <c r="I6080" s="58">
        <v>7.4346590881123997E-2</v>
      </c>
      <c r="J6080" s="58">
        <v>0.12943035801366387</v>
      </c>
      <c r="K6080" s="58">
        <v>9.9664855129654367E-2</v>
      </c>
      <c r="L6080" s="58">
        <v>6.3812401666224317E-2</v>
      </c>
      <c r="M6080" s="58">
        <v>0.11535894433077158</v>
      </c>
      <c r="N6080" s="58">
        <v>0.13918083572612377</v>
      </c>
      <c r="O6080" s="58">
        <v>0</v>
      </c>
      <c r="P6080" s="58">
        <v>0</v>
      </c>
      <c r="Q6080" s="58">
        <v>0</v>
      </c>
      <c r="R6080" s="58">
        <v>0</v>
      </c>
      <c r="S6080" s="58">
        <v>0</v>
      </c>
      <c r="T6080" s="58">
        <v>0</v>
      </c>
      <c r="U6080" s="58">
        <v>0</v>
      </c>
      <c r="V6080" s="58">
        <v>0</v>
      </c>
      <c r="W6080" s="58">
        <v>0</v>
      </c>
      <c r="X6080" s="58">
        <v>0</v>
      </c>
      <c r="Y6080" s="58">
        <v>0</v>
      </c>
      <c r="Z6080" s="58">
        <v>0</v>
      </c>
      <c r="AA6080" s="58">
        <v>0</v>
      </c>
      <c r="AB6080" s="58">
        <v>0</v>
      </c>
      <c r="AC6080" s="58">
        <v>0</v>
      </c>
      <c r="AD6080" s="58">
        <v>0</v>
      </c>
      <c r="AE6080" s="58">
        <v>0</v>
      </c>
      <c r="AF6080" s="58">
        <v>0</v>
      </c>
      <c r="AG6080" s="58">
        <v>0</v>
      </c>
      <c r="AH6080" s="58">
        <v>0</v>
      </c>
      <c r="AI6080" s="58">
        <v>0</v>
      </c>
      <c r="AK6080" s="64">
        <f t="shared" si="94"/>
        <v>-5.0587406799007511E-3</v>
      </c>
    </row>
    <row r="6081" spans="1:37" x14ac:dyDescent="0.25">
      <c r="A6081">
        <v>6079</v>
      </c>
      <c r="B6081" s="1">
        <v>1.2E-2</v>
      </c>
      <c r="C6081" s="1">
        <v>-4.0203051624785447E-4</v>
      </c>
      <c r="D6081" s="58">
        <v>2.4623683873606677E-2</v>
      </c>
      <c r="E6081" s="58">
        <v>4.2982250720404883E-6</v>
      </c>
      <c r="F6081" s="58">
        <v>0.15974859439837683</v>
      </c>
      <c r="G6081" s="58">
        <v>7.1186838682773132E-2</v>
      </c>
      <c r="H6081" s="58">
        <v>1.2371399115610429E-2</v>
      </c>
      <c r="I6081" s="58">
        <v>0.18483485528477619</v>
      </c>
      <c r="J6081" s="58">
        <v>4.4904263718619671E-2</v>
      </c>
      <c r="K6081" s="58">
        <v>0.14983691855912945</v>
      </c>
      <c r="L6081" s="58">
        <v>0.18398668051038045</v>
      </c>
      <c r="M6081" s="58">
        <v>2.4402401417184302E-2</v>
      </c>
      <c r="N6081" s="58">
        <v>0.1441000662144708</v>
      </c>
      <c r="O6081" s="58">
        <v>0</v>
      </c>
      <c r="P6081" s="58">
        <v>0</v>
      </c>
      <c r="Q6081" s="58">
        <v>0</v>
      </c>
      <c r="R6081" s="58">
        <v>0</v>
      </c>
      <c r="S6081" s="58">
        <v>0</v>
      </c>
      <c r="T6081" s="58">
        <v>0</v>
      </c>
      <c r="U6081" s="58">
        <v>0</v>
      </c>
      <c r="V6081" s="58">
        <v>0</v>
      </c>
      <c r="W6081" s="58">
        <v>0</v>
      </c>
      <c r="X6081" s="58">
        <v>0</v>
      </c>
      <c r="Y6081" s="58">
        <v>0</v>
      </c>
      <c r="Z6081" s="58">
        <v>0</v>
      </c>
      <c r="AA6081" s="58">
        <v>0</v>
      </c>
      <c r="AB6081" s="58">
        <v>0</v>
      </c>
      <c r="AC6081" s="58">
        <v>0</v>
      </c>
      <c r="AD6081" s="58">
        <v>0</v>
      </c>
      <c r="AE6081" s="58">
        <v>0</v>
      </c>
      <c r="AF6081" s="58">
        <v>0</v>
      </c>
      <c r="AG6081" s="58">
        <v>0</v>
      </c>
      <c r="AH6081" s="58">
        <v>0</v>
      </c>
      <c r="AI6081" s="58">
        <v>0</v>
      </c>
      <c r="AK6081" s="64">
        <f t="shared" si="94"/>
        <v>-3.3502543020654536E-2</v>
      </c>
    </row>
    <row r="6082" spans="1:37" x14ac:dyDescent="0.25">
      <c r="A6082">
        <v>6080</v>
      </c>
      <c r="B6082" s="1">
        <v>1.21E-2</v>
      </c>
      <c r="C6082" s="1">
        <v>1.2817002735416474E-4</v>
      </c>
      <c r="D6082" s="58">
        <v>3.5740715472347515E-2</v>
      </c>
      <c r="E6082" s="58">
        <v>0.11224616722263435</v>
      </c>
      <c r="F6082" s="58">
        <v>0.1122648992770177</v>
      </c>
      <c r="G6082" s="58">
        <v>0.11453388248112087</v>
      </c>
      <c r="H6082" s="58">
        <v>7.0367741204926323E-2</v>
      </c>
      <c r="I6082" s="58">
        <v>8.1944008916163394E-2</v>
      </c>
      <c r="J6082" s="58">
        <v>0.10709408460111829</v>
      </c>
      <c r="K6082" s="58">
        <v>8.5237838366581706E-2</v>
      </c>
      <c r="L6082" s="58">
        <v>0.15758711780091866</v>
      </c>
      <c r="M6082" s="58">
        <v>5.0836358757660752E-2</v>
      </c>
      <c r="N6082" s="58">
        <v>7.2147185899510496E-2</v>
      </c>
      <c r="O6082" s="58">
        <v>0</v>
      </c>
      <c r="P6082" s="58">
        <v>0</v>
      </c>
      <c r="Q6082" s="58">
        <v>0</v>
      </c>
      <c r="R6082" s="58">
        <v>0</v>
      </c>
      <c r="S6082" s="58">
        <v>0</v>
      </c>
      <c r="T6082" s="58">
        <v>0</v>
      </c>
      <c r="U6082" s="58">
        <v>0</v>
      </c>
      <c r="V6082" s="58">
        <v>0</v>
      </c>
      <c r="W6082" s="58">
        <v>0</v>
      </c>
      <c r="X6082" s="58">
        <v>0</v>
      </c>
      <c r="Y6082" s="58">
        <v>0</v>
      </c>
      <c r="Z6082" s="58">
        <v>0</v>
      </c>
      <c r="AA6082" s="58">
        <v>0</v>
      </c>
      <c r="AB6082" s="58">
        <v>0</v>
      </c>
      <c r="AC6082" s="58">
        <v>0</v>
      </c>
      <c r="AD6082" s="58">
        <v>0</v>
      </c>
      <c r="AE6082" s="58">
        <v>0</v>
      </c>
      <c r="AF6082" s="58">
        <v>0</v>
      </c>
      <c r="AG6082" s="58">
        <v>0</v>
      </c>
      <c r="AH6082" s="58">
        <v>0</v>
      </c>
      <c r="AI6082" s="58">
        <v>0</v>
      </c>
      <c r="AK6082" s="64">
        <f t="shared" si="94"/>
        <v>1.0592564244145846E-2</v>
      </c>
    </row>
    <row r="6083" spans="1:37" x14ac:dyDescent="0.25">
      <c r="A6083">
        <v>6081</v>
      </c>
      <c r="B6083" s="1">
        <v>1.4500000000000001E-2</v>
      </c>
      <c r="C6083" s="1">
        <v>3.5181260157079413E-5</v>
      </c>
      <c r="D6083" s="58">
        <v>0.11469090690471126</v>
      </c>
      <c r="E6083" s="58">
        <v>0.1416002774745044</v>
      </c>
      <c r="F6083" s="58">
        <v>0.10550611911459015</v>
      </c>
      <c r="G6083" s="58">
        <v>0.16086714087607396</v>
      </c>
      <c r="H6083" s="58">
        <v>0.16296783091157274</v>
      </c>
      <c r="I6083" s="58">
        <v>7.9649952835473617E-2</v>
      </c>
      <c r="J6083" s="58">
        <v>7.3593629415393769E-2</v>
      </c>
      <c r="K6083" s="58">
        <v>7.4627931061272551E-2</v>
      </c>
      <c r="L6083" s="58">
        <v>1.287265566071373E-3</v>
      </c>
      <c r="M6083" s="58">
        <v>5.5648016553204505E-2</v>
      </c>
      <c r="N6083" s="58">
        <v>2.9560929287131603E-2</v>
      </c>
      <c r="O6083" s="58">
        <v>0</v>
      </c>
      <c r="P6083" s="58">
        <v>0</v>
      </c>
      <c r="Q6083" s="58">
        <v>0</v>
      </c>
      <c r="R6083" s="58">
        <v>0</v>
      </c>
      <c r="S6083" s="58">
        <v>0</v>
      </c>
      <c r="T6083" s="58">
        <v>0</v>
      </c>
      <c r="U6083" s="58">
        <v>0</v>
      </c>
      <c r="V6083" s="58">
        <v>0</v>
      </c>
      <c r="W6083" s="58">
        <v>0</v>
      </c>
      <c r="X6083" s="58">
        <v>0</v>
      </c>
      <c r="Y6083" s="58">
        <v>0</v>
      </c>
      <c r="Z6083" s="58">
        <v>0</v>
      </c>
      <c r="AA6083" s="58">
        <v>0</v>
      </c>
      <c r="AB6083" s="58">
        <v>0</v>
      </c>
      <c r="AC6083" s="58">
        <v>0</v>
      </c>
      <c r="AD6083" s="58">
        <v>0</v>
      </c>
      <c r="AE6083" s="58">
        <v>0</v>
      </c>
      <c r="AF6083" s="58">
        <v>0</v>
      </c>
      <c r="AG6083" s="58">
        <v>0</v>
      </c>
      <c r="AH6083" s="58">
        <v>0</v>
      </c>
      <c r="AI6083" s="58">
        <v>0</v>
      </c>
      <c r="AK6083" s="64">
        <f t="shared" si="94"/>
        <v>2.4262938039365111E-3</v>
      </c>
    </row>
    <row r="6084" spans="1:37" x14ac:dyDescent="0.25">
      <c r="A6084">
        <v>6082</v>
      </c>
      <c r="B6084" s="1">
        <v>1.2500000000000001E-2</v>
      </c>
      <c r="C6084" s="1">
        <v>1.5403053966711009E-4</v>
      </c>
      <c r="D6084" s="58">
        <v>0.13429273149876156</v>
      </c>
      <c r="E6084" s="58">
        <v>0.13397628839158987</v>
      </c>
      <c r="F6084" s="58">
        <v>7.6744575633451911E-2</v>
      </c>
      <c r="G6084" s="58">
        <v>0.10164662729799104</v>
      </c>
      <c r="H6084" s="58">
        <v>0.11608818720005308</v>
      </c>
      <c r="I6084" s="58">
        <v>0.11635309293063655</v>
      </c>
      <c r="J6084" s="58">
        <v>1.532548380021033E-3</v>
      </c>
      <c r="K6084" s="58">
        <v>4.8075443001313389E-2</v>
      </c>
      <c r="L6084" s="58">
        <v>0.13330237167817788</v>
      </c>
      <c r="M6084" s="58">
        <v>2.9633710678084072E-2</v>
      </c>
      <c r="N6084" s="58">
        <v>0.10835442330991962</v>
      </c>
      <c r="O6084" s="58">
        <v>0</v>
      </c>
      <c r="P6084" s="58">
        <v>0</v>
      </c>
      <c r="Q6084" s="58">
        <v>0</v>
      </c>
      <c r="R6084" s="58">
        <v>0</v>
      </c>
      <c r="S6084" s="58">
        <v>0</v>
      </c>
      <c r="T6084" s="58">
        <v>0</v>
      </c>
      <c r="U6084" s="58">
        <v>0</v>
      </c>
      <c r="V6084" s="58">
        <v>0</v>
      </c>
      <c r="W6084" s="58">
        <v>0</v>
      </c>
      <c r="X6084" s="58">
        <v>0</v>
      </c>
      <c r="Y6084" s="58">
        <v>0</v>
      </c>
      <c r="Z6084" s="58">
        <v>0</v>
      </c>
      <c r="AA6084" s="58">
        <v>0</v>
      </c>
      <c r="AB6084" s="58">
        <v>0</v>
      </c>
      <c r="AC6084" s="58">
        <v>0</v>
      </c>
      <c r="AD6084" s="58">
        <v>0</v>
      </c>
      <c r="AE6084" s="58">
        <v>0</v>
      </c>
      <c r="AF6084" s="58">
        <v>0</v>
      </c>
      <c r="AG6084" s="58">
        <v>0</v>
      </c>
      <c r="AH6084" s="58">
        <v>0</v>
      </c>
      <c r="AI6084" s="58">
        <v>0</v>
      </c>
      <c r="AK6084" s="64">
        <f t="shared" ref="AK6084:AK6147" si="95">C6084/B6084</f>
        <v>1.2322443173368806E-2</v>
      </c>
    </row>
    <row r="6085" spans="1:37" x14ac:dyDescent="0.25">
      <c r="A6085">
        <v>6083</v>
      </c>
      <c r="B6085" s="1">
        <v>1.18E-2</v>
      </c>
      <c r="C6085" s="1">
        <v>-1.1107306558920116E-4</v>
      </c>
      <c r="D6085" s="58">
        <v>1.6714000870594672E-2</v>
      </c>
      <c r="E6085" s="58">
        <v>7.7395616617547541E-2</v>
      </c>
      <c r="F6085" s="58">
        <v>0.16236366564161253</v>
      </c>
      <c r="G6085" s="58">
        <v>0.14122306082080824</v>
      </c>
      <c r="H6085" s="58">
        <v>9.5300518454000376E-3</v>
      </c>
      <c r="I6085" s="58">
        <v>3.1942249929952392E-2</v>
      </c>
      <c r="J6085" s="58">
        <v>0.11846530974543333</v>
      </c>
      <c r="K6085" s="58">
        <v>0.13459998404314974</v>
      </c>
      <c r="L6085" s="58">
        <v>7.2524661957441894E-2</v>
      </c>
      <c r="M6085" s="58">
        <v>7.6632257950666652E-2</v>
      </c>
      <c r="N6085" s="58">
        <v>0.15860914057739325</v>
      </c>
      <c r="O6085" s="58">
        <v>0</v>
      </c>
      <c r="P6085" s="58">
        <v>0</v>
      </c>
      <c r="Q6085" s="58">
        <v>0</v>
      </c>
      <c r="R6085" s="58">
        <v>0</v>
      </c>
      <c r="S6085" s="58">
        <v>0</v>
      </c>
      <c r="T6085" s="58">
        <v>0</v>
      </c>
      <c r="U6085" s="58">
        <v>0</v>
      </c>
      <c r="V6085" s="58">
        <v>0</v>
      </c>
      <c r="W6085" s="58">
        <v>0</v>
      </c>
      <c r="X6085" s="58">
        <v>0</v>
      </c>
      <c r="Y6085" s="58">
        <v>0</v>
      </c>
      <c r="Z6085" s="58">
        <v>0</v>
      </c>
      <c r="AA6085" s="58">
        <v>0</v>
      </c>
      <c r="AB6085" s="58">
        <v>0</v>
      </c>
      <c r="AC6085" s="58">
        <v>0</v>
      </c>
      <c r="AD6085" s="58">
        <v>0</v>
      </c>
      <c r="AE6085" s="58">
        <v>0</v>
      </c>
      <c r="AF6085" s="58">
        <v>0</v>
      </c>
      <c r="AG6085" s="58">
        <v>0</v>
      </c>
      <c r="AH6085" s="58">
        <v>0</v>
      </c>
      <c r="AI6085" s="58">
        <v>0</v>
      </c>
      <c r="AK6085" s="64">
        <f t="shared" si="95"/>
        <v>-9.4129716601017936E-3</v>
      </c>
    </row>
    <row r="6086" spans="1:37" x14ac:dyDescent="0.25">
      <c r="A6086">
        <v>6084</v>
      </c>
      <c r="B6086" s="1">
        <v>1.46E-2</v>
      </c>
      <c r="C6086" s="1">
        <v>2.0885795255570709E-4</v>
      </c>
      <c r="D6086" s="58">
        <v>0.11966389290405141</v>
      </c>
      <c r="E6086" s="58">
        <v>0.17694735245987278</v>
      </c>
      <c r="F6086" s="58">
        <v>7.5462459254740502E-2</v>
      </c>
      <c r="G6086" s="58">
        <v>0.21607380390252157</v>
      </c>
      <c r="H6086" s="58">
        <v>2.0013519492086589E-3</v>
      </c>
      <c r="I6086" s="58">
        <v>1.7371947781478429E-2</v>
      </c>
      <c r="J6086" s="58">
        <v>2.8955244604206194E-2</v>
      </c>
      <c r="K6086" s="58">
        <v>9.9531605420417835E-2</v>
      </c>
      <c r="L6086" s="58">
        <v>6.7815187958995549E-2</v>
      </c>
      <c r="M6086" s="58">
        <v>1.0767726226131341E-2</v>
      </c>
      <c r="N6086" s="58">
        <v>0.18540942753837558</v>
      </c>
      <c r="O6086" s="58">
        <v>0</v>
      </c>
      <c r="P6086" s="58">
        <v>0</v>
      </c>
      <c r="Q6086" s="58">
        <v>0</v>
      </c>
      <c r="R6086" s="58">
        <v>0</v>
      </c>
      <c r="S6086" s="58">
        <v>0</v>
      </c>
      <c r="T6086" s="58">
        <v>0</v>
      </c>
      <c r="U6086" s="58">
        <v>0</v>
      </c>
      <c r="V6086" s="58">
        <v>0</v>
      </c>
      <c r="W6086" s="58">
        <v>0</v>
      </c>
      <c r="X6086" s="58">
        <v>0</v>
      </c>
      <c r="Y6086" s="58">
        <v>0</v>
      </c>
      <c r="Z6086" s="58">
        <v>0</v>
      </c>
      <c r="AA6086" s="58">
        <v>0</v>
      </c>
      <c r="AB6086" s="58">
        <v>0</v>
      </c>
      <c r="AC6086" s="58">
        <v>0</v>
      </c>
      <c r="AD6086" s="58">
        <v>0</v>
      </c>
      <c r="AE6086" s="58">
        <v>0</v>
      </c>
      <c r="AF6086" s="58">
        <v>0</v>
      </c>
      <c r="AG6086" s="58">
        <v>0</v>
      </c>
      <c r="AH6086" s="58">
        <v>0</v>
      </c>
      <c r="AI6086" s="58">
        <v>0</v>
      </c>
      <c r="AK6086" s="64">
        <f t="shared" si="95"/>
        <v>1.4305339216144321E-2</v>
      </c>
    </row>
    <row r="6087" spans="1:37" x14ac:dyDescent="0.25">
      <c r="A6087">
        <v>6085</v>
      </c>
      <c r="B6087" s="1">
        <v>1.4E-2</v>
      </c>
      <c r="C6087" s="1">
        <v>-1.9023336609799761E-4</v>
      </c>
      <c r="D6087" s="58">
        <v>2.3111340836314852E-2</v>
      </c>
      <c r="E6087" s="58">
        <v>0.15522476920363654</v>
      </c>
      <c r="F6087" s="58">
        <v>0.15079757769009688</v>
      </c>
      <c r="G6087" s="58">
        <v>5.7631729462978724E-2</v>
      </c>
      <c r="H6087" s="58">
        <v>0.14064990063816363</v>
      </c>
      <c r="I6087" s="58">
        <v>8.1583236541374504E-2</v>
      </c>
      <c r="J6087" s="58">
        <v>1.2054850623230197E-2</v>
      </c>
      <c r="K6087" s="58">
        <v>0.15727401123326154</v>
      </c>
      <c r="L6087" s="58">
        <v>1.4704032127090663E-2</v>
      </c>
      <c r="M6087" s="58">
        <v>0.10164437700853801</v>
      </c>
      <c r="N6087" s="58">
        <v>0.10532417463531434</v>
      </c>
      <c r="O6087" s="58">
        <v>0</v>
      </c>
      <c r="P6087" s="58">
        <v>0</v>
      </c>
      <c r="Q6087" s="58">
        <v>0</v>
      </c>
      <c r="R6087" s="58">
        <v>0</v>
      </c>
      <c r="S6087" s="58">
        <v>0</v>
      </c>
      <c r="T6087" s="58">
        <v>0</v>
      </c>
      <c r="U6087" s="58">
        <v>0</v>
      </c>
      <c r="V6087" s="58">
        <v>0</v>
      </c>
      <c r="W6087" s="58">
        <v>0</v>
      </c>
      <c r="X6087" s="58">
        <v>0</v>
      </c>
      <c r="Y6087" s="58">
        <v>0</v>
      </c>
      <c r="Z6087" s="58">
        <v>0</v>
      </c>
      <c r="AA6087" s="58">
        <v>0</v>
      </c>
      <c r="AB6087" s="58">
        <v>0</v>
      </c>
      <c r="AC6087" s="58">
        <v>0</v>
      </c>
      <c r="AD6087" s="58">
        <v>0</v>
      </c>
      <c r="AE6087" s="58">
        <v>0</v>
      </c>
      <c r="AF6087" s="58">
        <v>0</v>
      </c>
      <c r="AG6087" s="58">
        <v>0</v>
      </c>
      <c r="AH6087" s="58">
        <v>0</v>
      </c>
      <c r="AI6087" s="58">
        <v>0</v>
      </c>
      <c r="AK6087" s="64">
        <f t="shared" si="95"/>
        <v>-1.3588097578428401E-2</v>
      </c>
    </row>
    <row r="6088" spans="1:37" x14ac:dyDescent="0.25">
      <c r="A6088">
        <v>6086</v>
      </c>
      <c r="B6088" s="1">
        <v>1.15E-2</v>
      </c>
      <c r="C6088" s="1">
        <v>-9.1865162399822772E-6</v>
      </c>
      <c r="D6088" s="58">
        <v>0.10063770959558618</v>
      </c>
      <c r="E6088" s="58">
        <v>8.9214791188708675E-2</v>
      </c>
      <c r="F6088" s="58">
        <v>0.15738240816134044</v>
      </c>
      <c r="G6088" s="58">
        <v>4.8849064840986778E-2</v>
      </c>
      <c r="H6088" s="58">
        <v>5.1174245802602505E-2</v>
      </c>
      <c r="I6088" s="58">
        <v>0.12139341668267166</v>
      </c>
      <c r="J6088" s="58">
        <v>4.4212069311481417E-2</v>
      </c>
      <c r="K6088" s="58">
        <v>6.2931679695380965E-2</v>
      </c>
      <c r="L6088" s="58">
        <v>0.15331663149320388</v>
      </c>
      <c r="M6088" s="58">
        <v>1.0974271402096676E-2</v>
      </c>
      <c r="N6088" s="58">
        <v>0.15991371182594091</v>
      </c>
      <c r="O6088" s="58">
        <v>0</v>
      </c>
      <c r="P6088" s="58">
        <v>0</v>
      </c>
      <c r="Q6088" s="58">
        <v>0</v>
      </c>
      <c r="R6088" s="58">
        <v>0</v>
      </c>
      <c r="S6088" s="58">
        <v>0</v>
      </c>
      <c r="T6088" s="58">
        <v>0</v>
      </c>
      <c r="U6088" s="58">
        <v>0</v>
      </c>
      <c r="V6088" s="58">
        <v>0</v>
      </c>
      <c r="W6088" s="58">
        <v>0</v>
      </c>
      <c r="X6088" s="58">
        <v>0</v>
      </c>
      <c r="Y6088" s="58">
        <v>0</v>
      </c>
      <c r="Z6088" s="58">
        <v>0</v>
      </c>
      <c r="AA6088" s="58">
        <v>0</v>
      </c>
      <c r="AB6088" s="58">
        <v>0</v>
      </c>
      <c r="AC6088" s="58">
        <v>0</v>
      </c>
      <c r="AD6088" s="58">
        <v>0</v>
      </c>
      <c r="AE6088" s="58">
        <v>0</v>
      </c>
      <c r="AF6088" s="58">
        <v>0</v>
      </c>
      <c r="AG6088" s="58">
        <v>0</v>
      </c>
      <c r="AH6088" s="58">
        <v>0</v>
      </c>
      <c r="AI6088" s="58">
        <v>0</v>
      </c>
      <c r="AK6088" s="64">
        <f t="shared" si="95"/>
        <v>-7.9882749912889371E-4</v>
      </c>
    </row>
    <row r="6089" spans="1:37" x14ac:dyDescent="0.25">
      <c r="A6089">
        <v>6087</v>
      </c>
      <c r="B6089" s="1">
        <v>1.12E-2</v>
      </c>
      <c r="C6089" s="1">
        <v>-1.7935979790152542E-4</v>
      </c>
      <c r="D6089" s="58">
        <v>0.12718043427472212</v>
      </c>
      <c r="E6089" s="58">
        <v>1.612560030523217E-2</v>
      </c>
      <c r="F6089" s="58">
        <v>0.18096972084094509</v>
      </c>
      <c r="G6089" s="58">
        <v>0.14515859635581507</v>
      </c>
      <c r="H6089" s="58">
        <v>0.14872614743923776</v>
      </c>
      <c r="I6089" s="58">
        <v>0.13003738275625382</v>
      </c>
      <c r="J6089" s="58">
        <v>1.65091346003781E-2</v>
      </c>
      <c r="K6089" s="58">
        <v>1.9751504286398051E-2</v>
      </c>
      <c r="L6089" s="58">
        <v>0.11182086959723955</v>
      </c>
      <c r="M6089" s="58">
        <v>7.8332702620051819E-2</v>
      </c>
      <c r="N6089" s="58">
        <v>2.5387906923726482E-2</v>
      </c>
      <c r="O6089" s="58">
        <v>0</v>
      </c>
      <c r="P6089" s="58">
        <v>0</v>
      </c>
      <c r="Q6089" s="58">
        <v>0</v>
      </c>
      <c r="R6089" s="58">
        <v>0</v>
      </c>
      <c r="S6089" s="58">
        <v>0</v>
      </c>
      <c r="T6089" s="58">
        <v>0</v>
      </c>
      <c r="U6089" s="58">
        <v>0</v>
      </c>
      <c r="V6089" s="58">
        <v>0</v>
      </c>
      <c r="W6089" s="58">
        <v>0</v>
      </c>
      <c r="X6089" s="58">
        <v>0</v>
      </c>
      <c r="Y6089" s="58">
        <v>0</v>
      </c>
      <c r="Z6089" s="58">
        <v>0</v>
      </c>
      <c r="AA6089" s="58">
        <v>0</v>
      </c>
      <c r="AB6089" s="58">
        <v>0</v>
      </c>
      <c r="AC6089" s="58">
        <v>0</v>
      </c>
      <c r="AD6089" s="58">
        <v>0</v>
      </c>
      <c r="AE6089" s="58">
        <v>0</v>
      </c>
      <c r="AF6089" s="58">
        <v>0</v>
      </c>
      <c r="AG6089" s="58">
        <v>0</v>
      </c>
      <c r="AH6089" s="58">
        <v>0</v>
      </c>
      <c r="AI6089" s="58">
        <v>0</v>
      </c>
      <c r="AK6089" s="64">
        <f t="shared" si="95"/>
        <v>-1.6014267669779057E-2</v>
      </c>
    </row>
    <row r="6090" spans="1:37" x14ac:dyDescent="0.25">
      <c r="A6090">
        <v>6088</v>
      </c>
      <c r="B6090" s="1">
        <v>1.32E-2</v>
      </c>
      <c r="C6090" s="1">
        <v>-1.3941132497962035E-4</v>
      </c>
      <c r="D6090" s="58">
        <v>7.5564038956611609E-2</v>
      </c>
      <c r="E6090" s="58">
        <v>8.6991661409426005E-2</v>
      </c>
      <c r="F6090" s="58">
        <v>7.7585048732967579E-2</v>
      </c>
      <c r="G6090" s="58">
        <v>1.3526436437089739E-2</v>
      </c>
      <c r="H6090" s="58">
        <v>0.11833715967968285</v>
      </c>
      <c r="I6090" s="58">
        <v>0.13988922442316915</v>
      </c>
      <c r="J6090" s="58">
        <v>0.15580175758255471</v>
      </c>
      <c r="K6090" s="58">
        <v>0.15122550709814717</v>
      </c>
      <c r="L6090" s="58">
        <v>6.5056167116858521E-2</v>
      </c>
      <c r="M6090" s="58">
        <v>1.3944428879473645E-2</v>
      </c>
      <c r="N6090" s="58">
        <v>0.10207856968401925</v>
      </c>
      <c r="O6090" s="58">
        <v>0</v>
      </c>
      <c r="P6090" s="58">
        <v>0</v>
      </c>
      <c r="Q6090" s="58">
        <v>0</v>
      </c>
      <c r="R6090" s="58">
        <v>0</v>
      </c>
      <c r="S6090" s="58">
        <v>0</v>
      </c>
      <c r="T6090" s="58">
        <v>0</v>
      </c>
      <c r="U6090" s="58">
        <v>0</v>
      </c>
      <c r="V6090" s="58">
        <v>0</v>
      </c>
      <c r="W6090" s="58">
        <v>0</v>
      </c>
      <c r="X6090" s="58">
        <v>0</v>
      </c>
      <c r="Y6090" s="58">
        <v>0</v>
      </c>
      <c r="Z6090" s="58">
        <v>0</v>
      </c>
      <c r="AA6090" s="58">
        <v>0</v>
      </c>
      <c r="AB6090" s="58">
        <v>0</v>
      </c>
      <c r="AC6090" s="58">
        <v>0</v>
      </c>
      <c r="AD6090" s="58">
        <v>0</v>
      </c>
      <c r="AE6090" s="58">
        <v>0</v>
      </c>
      <c r="AF6090" s="58">
        <v>0</v>
      </c>
      <c r="AG6090" s="58">
        <v>0</v>
      </c>
      <c r="AH6090" s="58">
        <v>0</v>
      </c>
      <c r="AI6090" s="58">
        <v>0</v>
      </c>
      <c r="AK6090" s="64">
        <f t="shared" si="95"/>
        <v>-1.0561464013607602E-2</v>
      </c>
    </row>
    <row r="6091" spans="1:37" x14ac:dyDescent="0.25">
      <c r="A6091">
        <v>6089</v>
      </c>
      <c r="B6091" s="1">
        <v>1.2500000000000001E-2</v>
      </c>
      <c r="C6091" s="1">
        <v>-1.7045447944765403E-4</v>
      </c>
      <c r="D6091" s="58">
        <v>9.3404800028705659E-2</v>
      </c>
      <c r="E6091" s="58">
        <v>9.3097757906703035E-2</v>
      </c>
      <c r="F6091" s="58">
        <v>0.13479183858759367</v>
      </c>
      <c r="G6091" s="58">
        <v>1.6144494278241578E-2</v>
      </c>
      <c r="H6091" s="58">
        <v>0.10522746946759023</v>
      </c>
      <c r="I6091" s="58">
        <v>0.15437909933389751</v>
      </c>
      <c r="J6091" s="58">
        <v>8.5357665063418478E-2</v>
      </c>
      <c r="K6091" s="58">
        <v>9.4569485535483694E-2</v>
      </c>
      <c r="L6091" s="58">
        <v>1.876696055380327E-2</v>
      </c>
      <c r="M6091" s="58">
        <v>5.4810296313786387E-2</v>
      </c>
      <c r="N6091" s="58">
        <v>0.14945013293077655</v>
      </c>
      <c r="O6091" s="58">
        <v>0</v>
      </c>
      <c r="P6091" s="58">
        <v>0</v>
      </c>
      <c r="Q6091" s="58">
        <v>0</v>
      </c>
      <c r="R6091" s="58">
        <v>0</v>
      </c>
      <c r="S6091" s="58">
        <v>0</v>
      </c>
      <c r="T6091" s="58">
        <v>0</v>
      </c>
      <c r="U6091" s="58">
        <v>0</v>
      </c>
      <c r="V6091" s="58">
        <v>0</v>
      </c>
      <c r="W6091" s="58">
        <v>0</v>
      </c>
      <c r="X6091" s="58">
        <v>0</v>
      </c>
      <c r="Y6091" s="58">
        <v>0</v>
      </c>
      <c r="Z6091" s="58">
        <v>0</v>
      </c>
      <c r="AA6091" s="58">
        <v>0</v>
      </c>
      <c r="AB6091" s="58">
        <v>0</v>
      </c>
      <c r="AC6091" s="58">
        <v>0</v>
      </c>
      <c r="AD6091" s="58">
        <v>0</v>
      </c>
      <c r="AE6091" s="58">
        <v>0</v>
      </c>
      <c r="AF6091" s="58">
        <v>0</v>
      </c>
      <c r="AG6091" s="58">
        <v>0</v>
      </c>
      <c r="AH6091" s="58">
        <v>0</v>
      </c>
      <c r="AI6091" s="58">
        <v>0</v>
      </c>
      <c r="AK6091" s="64">
        <f t="shared" si="95"/>
        <v>-1.3636358355812322E-2</v>
      </c>
    </row>
    <row r="6092" spans="1:37" x14ac:dyDescent="0.25">
      <c r="A6092">
        <v>6090</v>
      </c>
      <c r="B6092" s="1">
        <v>1.4500000000000001E-2</v>
      </c>
      <c r="C6092" s="1">
        <v>5.9379276189156447E-6</v>
      </c>
      <c r="D6092" s="58">
        <v>0.13698634199298762</v>
      </c>
      <c r="E6092" s="58">
        <v>0.15435103772278985</v>
      </c>
      <c r="F6092" s="58">
        <v>9.7512376334821946E-2</v>
      </c>
      <c r="G6092" s="58">
        <v>0.11008711083286053</v>
      </c>
      <c r="H6092" s="58">
        <v>6.0879243517518486E-2</v>
      </c>
      <c r="I6092" s="58">
        <v>3.6889573134098672E-2</v>
      </c>
      <c r="J6092" s="58">
        <v>6.5550519267149665E-2</v>
      </c>
      <c r="K6092" s="58">
        <v>0.15718332865461052</v>
      </c>
      <c r="L6092" s="58">
        <v>0.11883002167607076</v>
      </c>
      <c r="M6092" s="58">
        <v>3.4015246808157089E-2</v>
      </c>
      <c r="N6092" s="58">
        <v>2.7715200058934908E-2</v>
      </c>
      <c r="O6092" s="58">
        <v>0</v>
      </c>
      <c r="P6092" s="58">
        <v>0</v>
      </c>
      <c r="Q6092" s="58">
        <v>0</v>
      </c>
      <c r="R6092" s="58">
        <v>0</v>
      </c>
      <c r="S6092" s="58">
        <v>0</v>
      </c>
      <c r="T6092" s="58">
        <v>0</v>
      </c>
      <c r="U6092" s="58">
        <v>0</v>
      </c>
      <c r="V6092" s="58">
        <v>0</v>
      </c>
      <c r="W6092" s="58">
        <v>0</v>
      </c>
      <c r="X6092" s="58">
        <v>0</v>
      </c>
      <c r="Y6092" s="58">
        <v>0</v>
      </c>
      <c r="Z6092" s="58">
        <v>0</v>
      </c>
      <c r="AA6092" s="58">
        <v>0</v>
      </c>
      <c r="AB6092" s="58">
        <v>0</v>
      </c>
      <c r="AC6092" s="58">
        <v>0</v>
      </c>
      <c r="AD6092" s="58">
        <v>0</v>
      </c>
      <c r="AE6092" s="58">
        <v>0</v>
      </c>
      <c r="AF6092" s="58">
        <v>0</v>
      </c>
      <c r="AG6092" s="58">
        <v>0</v>
      </c>
      <c r="AH6092" s="58">
        <v>0</v>
      </c>
      <c r="AI6092" s="58">
        <v>0</v>
      </c>
      <c r="AK6092" s="64">
        <f t="shared" si="95"/>
        <v>4.0951224958038929E-4</v>
      </c>
    </row>
    <row r="6093" spans="1:37" x14ac:dyDescent="0.25">
      <c r="A6093">
        <v>6091</v>
      </c>
      <c r="B6093" s="1">
        <v>1.04E-2</v>
      </c>
      <c r="C6093" s="1">
        <v>1.9378017429126749E-4</v>
      </c>
      <c r="D6093" s="58">
        <v>2.0293811086519436E-2</v>
      </c>
      <c r="E6093" s="58">
        <v>4.0275138753107245E-2</v>
      </c>
      <c r="F6093" s="58">
        <v>1.3412116472657701E-2</v>
      </c>
      <c r="G6093" s="58">
        <v>0.12813547591392499</v>
      </c>
      <c r="H6093" s="58">
        <v>0.13401276235734402</v>
      </c>
      <c r="I6093" s="58">
        <v>4.7025981579505743E-2</v>
      </c>
      <c r="J6093" s="58">
        <v>0.18866235865047051</v>
      </c>
      <c r="K6093" s="58">
        <v>8.3315432757750246E-2</v>
      </c>
      <c r="L6093" s="58">
        <v>0.12781569225002112</v>
      </c>
      <c r="M6093" s="58">
        <v>9.7430114462077541E-2</v>
      </c>
      <c r="N6093" s="58">
        <v>0.11962111571662158</v>
      </c>
      <c r="O6093" s="58">
        <v>0</v>
      </c>
      <c r="P6093" s="58">
        <v>0</v>
      </c>
      <c r="Q6093" s="58">
        <v>0</v>
      </c>
      <c r="R6093" s="58">
        <v>0</v>
      </c>
      <c r="S6093" s="58">
        <v>0</v>
      </c>
      <c r="T6093" s="58">
        <v>0</v>
      </c>
      <c r="U6093" s="58">
        <v>0</v>
      </c>
      <c r="V6093" s="58">
        <v>0</v>
      </c>
      <c r="W6093" s="58">
        <v>0</v>
      </c>
      <c r="X6093" s="58">
        <v>0</v>
      </c>
      <c r="Y6093" s="58">
        <v>0</v>
      </c>
      <c r="Z6093" s="58">
        <v>0</v>
      </c>
      <c r="AA6093" s="58">
        <v>0</v>
      </c>
      <c r="AB6093" s="58">
        <v>0</v>
      </c>
      <c r="AC6093" s="58">
        <v>0</v>
      </c>
      <c r="AD6093" s="58">
        <v>0</v>
      </c>
      <c r="AE6093" s="58">
        <v>0</v>
      </c>
      <c r="AF6093" s="58">
        <v>0</v>
      </c>
      <c r="AG6093" s="58">
        <v>0</v>
      </c>
      <c r="AH6093" s="58">
        <v>0</v>
      </c>
      <c r="AI6093" s="58">
        <v>0</v>
      </c>
      <c r="AK6093" s="64">
        <f t="shared" si="95"/>
        <v>1.863270906646803E-2</v>
      </c>
    </row>
    <row r="6094" spans="1:37" x14ac:dyDescent="0.25">
      <c r="A6094">
        <v>6092</v>
      </c>
      <c r="B6094" s="1">
        <v>1.01E-2</v>
      </c>
      <c r="C6094" s="1">
        <v>8.3698647033558538E-5</v>
      </c>
      <c r="D6094" s="58">
        <v>3.3772935083602039E-2</v>
      </c>
      <c r="E6094" s="58">
        <v>4.5666917421191541E-2</v>
      </c>
      <c r="F6094" s="58">
        <v>5.7098689460391618E-3</v>
      </c>
      <c r="G6094" s="58">
        <v>9.5762019128984951E-2</v>
      </c>
      <c r="H6094" s="58">
        <v>0.2081240618128706</v>
      </c>
      <c r="I6094" s="58">
        <v>0.11319788829946006</v>
      </c>
      <c r="J6094" s="58">
        <v>2.6347357078000573E-2</v>
      </c>
      <c r="K6094" s="58">
        <v>7.7146289269815552E-2</v>
      </c>
      <c r="L6094" s="58">
        <v>0.14239002852469274</v>
      </c>
      <c r="M6094" s="58">
        <v>3.5068149392343623E-2</v>
      </c>
      <c r="N6094" s="58">
        <v>0.21681448504299902</v>
      </c>
      <c r="O6094" s="58">
        <v>0</v>
      </c>
      <c r="P6094" s="58">
        <v>0</v>
      </c>
      <c r="Q6094" s="58">
        <v>0</v>
      </c>
      <c r="R6094" s="58">
        <v>0</v>
      </c>
      <c r="S6094" s="58">
        <v>0</v>
      </c>
      <c r="T6094" s="58">
        <v>0</v>
      </c>
      <c r="U6094" s="58">
        <v>0</v>
      </c>
      <c r="V6094" s="58">
        <v>0</v>
      </c>
      <c r="W6094" s="58">
        <v>0</v>
      </c>
      <c r="X6094" s="58">
        <v>0</v>
      </c>
      <c r="Y6094" s="58">
        <v>0</v>
      </c>
      <c r="Z6094" s="58">
        <v>0</v>
      </c>
      <c r="AA6094" s="58">
        <v>0</v>
      </c>
      <c r="AB6094" s="58">
        <v>0</v>
      </c>
      <c r="AC6094" s="58">
        <v>0</v>
      </c>
      <c r="AD6094" s="58">
        <v>0</v>
      </c>
      <c r="AE6094" s="58">
        <v>0</v>
      </c>
      <c r="AF6094" s="58">
        <v>0</v>
      </c>
      <c r="AG6094" s="58">
        <v>0</v>
      </c>
      <c r="AH6094" s="58">
        <v>0</v>
      </c>
      <c r="AI6094" s="58">
        <v>0</v>
      </c>
      <c r="AK6094" s="64">
        <f t="shared" si="95"/>
        <v>8.2869947557978746E-3</v>
      </c>
    </row>
    <row r="6095" spans="1:37" x14ac:dyDescent="0.25">
      <c r="A6095">
        <v>6093</v>
      </c>
      <c r="B6095" s="1">
        <v>1.2699999999999999E-2</v>
      </c>
      <c r="C6095" s="1">
        <v>-1.1698417928230081E-4</v>
      </c>
      <c r="D6095" s="58">
        <v>0.10967165381651395</v>
      </c>
      <c r="E6095" s="58">
        <v>9.6607464467052637E-2</v>
      </c>
      <c r="F6095" s="58">
        <v>0.12081982954803713</v>
      </c>
      <c r="G6095" s="58">
        <v>4.1048091395522575E-2</v>
      </c>
      <c r="H6095" s="58">
        <v>8.4366476772468502E-2</v>
      </c>
      <c r="I6095" s="58">
        <v>0.10391032194009134</v>
      </c>
      <c r="J6095" s="58">
        <v>0.11351740423669239</v>
      </c>
      <c r="K6095" s="58">
        <v>0.12696744014826408</v>
      </c>
      <c r="L6095" s="58">
        <v>8.5475583909103578E-2</v>
      </c>
      <c r="M6095" s="58">
        <v>5.4923184818412282E-2</v>
      </c>
      <c r="N6095" s="58">
        <v>6.26925489478415E-2</v>
      </c>
      <c r="O6095" s="58">
        <v>0</v>
      </c>
      <c r="P6095" s="58">
        <v>0</v>
      </c>
      <c r="Q6095" s="58">
        <v>0</v>
      </c>
      <c r="R6095" s="58">
        <v>0</v>
      </c>
      <c r="S6095" s="58">
        <v>0</v>
      </c>
      <c r="T6095" s="58">
        <v>0</v>
      </c>
      <c r="U6095" s="58">
        <v>0</v>
      </c>
      <c r="V6095" s="58">
        <v>0</v>
      </c>
      <c r="W6095" s="58">
        <v>0</v>
      </c>
      <c r="X6095" s="58">
        <v>0</v>
      </c>
      <c r="Y6095" s="58">
        <v>0</v>
      </c>
      <c r="Z6095" s="58">
        <v>0</v>
      </c>
      <c r="AA6095" s="58">
        <v>0</v>
      </c>
      <c r="AB6095" s="58">
        <v>0</v>
      </c>
      <c r="AC6095" s="58">
        <v>0</v>
      </c>
      <c r="AD6095" s="58">
        <v>0</v>
      </c>
      <c r="AE6095" s="58">
        <v>0</v>
      </c>
      <c r="AF6095" s="58">
        <v>0</v>
      </c>
      <c r="AG6095" s="58">
        <v>0</v>
      </c>
      <c r="AH6095" s="58">
        <v>0</v>
      </c>
      <c r="AI6095" s="58">
        <v>0</v>
      </c>
      <c r="AK6095" s="64">
        <f t="shared" si="95"/>
        <v>-9.2113526993937659E-3</v>
      </c>
    </row>
    <row r="6096" spans="1:37" x14ac:dyDescent="0.25">
      <c r="A6096">
        <v>6094</v>
      </c>
      <c r="B6096" s="1">
        <v>1.0200000000000001E-2</v>
      </c>
      <c r="C6096" s="1">
        <v>2.9022668144161242E-5</v>
      </c>
      <c r="D6096" s="58">
        <v>0.2395695205066512</v>
      </c>
      <c r="E6096" s="58">
        <v>3.2277353364552834E-2</v>
      </c>
      <c r="F6096" s="58">
        <v>6.5732076192468944E-2</v>
      </c>
      <c r="G6096" s="58">
        <v>8.4263404099386638E-2</v>
      </c>
      <c r="H6096" s="58">
        <v>0.14125948034201063</v>
      </c>
      <c r="I6096" s="58">
        <v>5.7405387608771043E-2</v>
      </c>
      <c r="J6096" s="58">
        <v>4.5932710317246904E-2</v>
      </c>
      <c r="K6096" s="58">
        <v>1.8385272671361554E-2</v>
      </c>
      <c r="L6096" s="58">
        <v>3.7592747620516516E-2</v>
      </c>
      <c r="M6096" s="58">
        <v>7.2087491868479875E-2</v>
      </c>
      <c r="N6096" s="58">
        <v>0.2054945554085538</v>
      </c>
      <c r="O6096" s="58">
        <v>0</v>
      </c>
      <c r="P6096" s="58">
        <v>0</v>
      </c>
      <c r="Q6096" s="58">
        <v>0</v>
      </c>
      <c r="R6096" s="58">
        <v>0</v>
      </c>
      <c r="S6096" s="58">
        <v>0</v>
      </c>
      <c r="T6096" s="58">
        <v>0</v>
      </c>
      <c r="U6096" s="58">
        <v>0</v>
      </c>
      <c r="V6096" s="58">
        <v>0</v>
      </c>
      <c r="W6096" s="58">
        <v>0</v>
      </c>
      <c r="X6096" s="58">
        <v>0</v>
      </c>
      <c r="Y6096" s="58">
        <v>0</v>
      </c>
      <c r="Z6096" s="58">
        <v>0</v>
      </c>
      <c r="AA6096" s="58">
        <v>0</v>
      </c>
      <c r="AB6096" s="58">
        <v>0</v>
      </c>
      <c r="AC6096" s="58">
        <v>0</v>
      </c>
      <c r="AD6096" s="58">
        <v>0</v>
      </c>
      <c r="AE6096" s="58">
        <v>0</v>
      </c>
      <c r="AF6096" s="58">
        <v>0</v>
      </c>
      <c r="AG6096" s="58">
        <v>0</v>
      </c>
      <c r="AH6096" s="58">
        <v>0</v>
      </c>
      <c r="AI6096" s="58">
        <v>0</v>
      </c>
      <c r="AK6096" s="64">
        <f t="shared" si="95"/>
        <v>2.8453596219765922E-3</v>
      </c>
    </row>
    <row r="6097" spans="1:37" x14ac:dyDescent="0.25">
      <c r="A6097">
        <v>6095</v>
      </c>
      <c r="B6097" s="1">
        <v>1.1900000000000001E-2</v>
      </c>
      <c r="C6097" s="1">
        <v>-7.7514764257749476E-6</v>
      </c>
      <c r="D6097" s="58">
        <v>3.0285161246305561E-2</v>
      </c>
      <c r="E6097" s="58">
        <v>7.1612159090011743E-2</v>
      </c>
      <c r="F6097" s="58">
        <v>2.1386620181963058E-2</v>
      </c>
      <c r="G6097" s="58">
        <v>0.11626990036123376</v>
      </c>
      <c r="H6097" s="58">
        <v>9.9673004305016709E-3</v>
      </c>
      <c r="I6097" s="58">
        <v>6.0552957129470036E-2</v>
      </c>
      <c r="J6097" s="58">
        <v>0.16237259090596354</v>
      </c>
      <c r="K6097" s="58">
        <v>0.18583618161949095</v>
      </c>
      <c r="L6097" s="58">
        <v>0.16496315773661388</v>
      </c>
      <c r="M6097" s="58">
        <v>0.10800203528613253</v>
      </c>
      <c r="N6097" s="58">
        <v>6.8751936012313233E-2</v>
      </c>
      <c r="O6097" s="58">
        <v>0</v>
      </c>
      <c r="P6097" s="58">
        <v>0</v>
      </c>
      <c r="Q6097" s="58">
        <v>0</v>
      </c>
      <c r="R6097" s="58">
        <v>0</v>
      </c>
      <c r="S6097" s="58">
        <v>0</v>
      </c>
      <c r="T6097" s="58">
        <v>0</v>
      </c>
      <c r="U6097" s="58">
        <v>0</v>
      </c>
      <c r="V6097" s="58">
        <v>0</v>
      </c>
      <c r="W6097" s="58">
        <v>0</v>
      </c>
      <c r="X6097" s="58">
        <v>0</v>
      </c>
      <c r="Y6097" s="58">
        <v>0</v>
      </c>
      <c r="Z6097" s="58">
        <v>0</v>
      </c>
      <c r="AA6097" s="58">
        <v>0</v>
      </c>
      <c r="AB6097" s="58">
        <v>0</v>
      </c>
      <c r="AC6097" s="58">
        <v>0</v>
      </c>
      <c r="AD6097" s="58">
        <v>0</v>
      </c>
      <c r="AE6097" s="58">
        <v>0</v>
      </c>
      <c r="AF6097" s="58">
        <v>0</v>
      </c>
      <c r="AG6097" s="58">
        <v>0</v>
      </c>
      <c r="AH6097" s="58">
        <v>0</v>
      </c>
      <c r="AI6097" s="58">
        <v>0</v>
      </c>
      <c r="AK6097" s="64">
        <f t="shared" si="95"/>
        <v>-6.5138457359453338E-4</v>
      </c>
    </row>
    <row r="6098" spans="1:37" x14ac:dyDescent="0.25">
      <c r="A6098">
        <v>6096</v>
      </c>
      <c r="B6098" s="1">
        <v>1.0999999999999999E-2</v>
      </c>
      <c r="C6098" s="1">
        <v>-1.6037489859591794E-4</v>
      </c>
      <c r="D6098" s="58">
        <v>6.6407559024858051E-2</v>
      </c>
      <c r="E6098" s="58">
        <v>2.6293495363731951E-2</v>
      </c>
      <c r="F6098" s="58">
        <v>2.5852588972166895E-2</v>
      </c>
      <c r="G6098" s="58">
        <v>5.2336856653304606E-2</v>
      </c>
      <c r="H6098" s="58">
        <v>0.11227217458120319</v>
      </c>
      <c r="I6098" s="58">
        <v>0.11728940334242682</v>
      </c>
      <c r="J6098" s="58">
        <v>9.7014989006183633E-2</v>
      </c>
      <c r="K6098" s="58">
        <v>0.15807541019865878</v>
      </c>
      <c r="L6098" s="58">
        <v>0.14797767208539506</v>
      </c>
      <c r="M6098" s="58">
        <v>9.9411359870677604E-2</v>
      </c>
      <c r="N6098" s="58">
        <v>9.7068490901393426E-2</v>
      </c>
      <c r="O6098" s="58">
        <v>0</v>
      </c>
      <c r="P6098" s="58">
        <v>0</v>
      </c>
      <c r="Q6098" s="58">
        <v>0</v>
      </c>
      <c r="R6098" s="58">
        <v>0</v>
      </c>
      <c r="S6098" s="58">
        <v>0</v>
      </c>
      <c r="T6098" s="58">
        <v>0</v>
      </c>
      <c r="U6098" s="58">
        <v>0</v>
      </c>
      <c r="V6098" s="58">
        <v>0</v>
      </c>
      <c r="W6098" s="58">
        <v>0</v>
      </c>
      <c r="X6098" s="58">
        <v>0</v>
      </c>
      <c r="Y6098" s="58">
        <v>0</v>
      </c>
      <c r="Z6098" s="58">
        <v>0</v>
      </c>
      <c r="AA6098" s="58">
        <v>0</v>
      </c>
      <c r="AB6098" s="58">
        <v>0</v>
      </c>
      <c r="AC6098" s="58">
        <v>0</v>
      </c>
      <c r="AD6098" s="58">
        <v>0</v>
      </c>
      <c r="AE6098" s="58">
        <v>0</v>
      </c>
      <c r="AF6098" s="58">
        <v>0</v>
      </c>
      <c r="AG6098" s="58">
        <v>0</v>
      </c>
      <c r="AH6098" s="58">
        <v>0</v>
      </c>
      <c r="AI6098" s="58">
        <v>0</v>
      </c>
      <c r="AK6098" s="64">
        <f t="shared" si="95"/>
        <v>-1.457953623599254E-2</v>
      </c>
    </row>
    <row r="6099" spans="1:37" x14ac:dyDescent="0.25">
      <c r="A6099">
        <v>6097</v>
      </c>
      <c r="B6099" s="1">
        <v>1.0699999999999999E-2</v>
      </c>
      <c r="C6099" s="1">
        <v>1.5689211218304008E-6</v>
      </c>
      <c r="D6099" s="58">
        <v>8.2980794523883669E-2</v>
      </c>
      <c r="E6099" s="58">
        <v>7.7995489881786048E-2</v>
      </c>
      <c r="F6099" s="58">
        <v>9.4502094319695043E-2</v>
      </c>
      <c r="G6099" s="58">
        <v>0.10040377789065183</v>
      </c>
      <c r="H6099" s="58">
        <v>0.17096673842680801</v>
      </c>
      <c r="I6099" s="58">
        <v>8.2509018635771147E-2</v>
      </c>
      <c r="J6099" s="58">
        <v>2.400074244928764E-2</v>
      </c>
      <c r="K6099" s="58">
        <v>6.7926029968600241E-2</v>
      </c>
      <c r="L6099" s="58">
        <v>0.1118368758523126</v>
      </c>
      <c r="M6099" s="58">
        <v>0.12785434134165177</v>
      </c>
      <c r="N6099" s="58">
        <v>5.9024096709551825E-2</v>
      </c>
      <c r="O6099" s="58">
        <v>0</v>
      </c>
      <c r="P6099" s="58">
        <v>0</v>
      </c>
      <c r="Q6099" s="58">
        <v>0</v>
      </c>
      <c r="R6099" s="58">
        <v>0</v>
      </c>
      <c r="S6099" s="58">
        <v>0</v>
      </c>
      <c r="T6099" s="58">
        <v>0</v>
      </c>
      <c r="U6099" s="58">
        <v>0</v>
      </c>
      <c r="V6099" s="58">
        <v>0</v>
      </c>
      <c r="W6099" s="58">
        <v>0</v>
      </c>
      <c r="X6099" s="58">
        <v>0</v>
      </c>
      <c r="Y6099" s="58">
        <v>0</v>
      </c>
      <c r="Z6099" s="58">
        <v>0</v>
      </c>
      <c r="AA6099" s="58">
        <v>0</v>
      </c>
      <c r="AB6099" s="58">
        <v>0</v>
      </c>
      <c r="AC6099" s="58">
        <v>0</v>
      </c>
      <c r="AD6099" s="58">
        <v>0</v>
      </c>
      <c r="AE6099" s="58">
        <v>0</v>
      </c>
      <c r="AF6099" s="58">
        <v>0</v>
      </c>
      <c r="AG6099" s="58">
        <v>0</v>
      </c>
      <c r="AH6099" s="58">
        <v>0</v>
      </c>
      <c r="AI6099" s="58">
        <v>0</v>
      </c>
      <c r="AK6099" s="64">
        <f t="shared" si="95"/>
        <v>1.4662814222714027E-4</v>
      </c>
    </row>
    <row r="6100" spans="1:37" x14ac:dyDescent="0.25">
      <c r="A6100">
        <v>6098</v>
      </c>
      <c r="B6100" s="1">
        <v>1.2800000000000001E-2</v>
      </c>
      <c r="C6100" s="1">
        <v>3.0777081634071005E-4</v>
      </c>
      <c r="D6100" s="58">
        <v>0.11281693928175977</v>
      </c>
      <c r="E6100" s="58">
        <v>0.14210560478457337</v>
      </c>
      <c r="F6100" s="58">
        <v>4.6856427700073582E-2</v>
      </c>
      <c r="G6100" s="58">
        <v>0.11725054098807321</v>
      </c>
      <c r="H6100" s="58">
        <v>7.7383133561259185E-2</v>
      </c>
      <c r="I6100" s="58">
        <v>5.3578096164884521E-2</v>
      </c>
      <c r="J6100" s="58">
        <v>0.14841401325235645</v>
      </c>
      <c r="K6100" s="58">
        <v>6.2997142998989203E-2</v>
      </c>
      <c r="L6100" s="58">
        <v>0.10104192533047068</v>
      </c>
      <c r="M6100" s="58">
        <v>5.6151442892493734E-2</v>
      </c>
      <c r="N6100" s="58">
        <v>8.1404733045066208E-2</v>
      </c>
      <c r="O6100" s="58">
        <v>0</v>
      </c>
      <c r="P6100" s="58">
        <v>0</v>
      </c>
      <c r="Q6100" s="58">
        <v>0</v>
      </c>
      <c r="R6100" s="58">
        <v>0</v>
      </c>
      <c r="S6100" s="58">
        <v>0</v>
      </c>
      <c r="T6100" s="58">
        <v>0</v>
      </c>
      <c r="U6100" s="58">
        <v>0</v>
      </c>
      <c r="V6100" s="58">
        <v>0</v>
      </c>
      <c r="W6100" s="58">
        <v>0</v>
      </c>
      <c r="X6100" s="58">
        <v>0</v>
      </c>
      <c r="Y6100" s="58">
        <v>0</v>
      </c>
      <c r="Z6100" s="58">
        <v>0</v>
      </c>
      <c r="AA6100" s="58">
        <v>0</v>
      </c>
      <c r="AB6100" s="58">
        <v>0</v>
      </c>
      <c r="AC6100" s="58">
        <v>0</v>
      </c>
      <c r="AD6100" s="58">
        <v>0</v>
      </c>
      <c r="AE6100" s="58">
        <v>0</v>
      </c>
      <c r="AF6100" s="58">
        <v>0</v>
      </c>
      <c r="AG6100" s="58">
        <v>0</v>
      </c>
      <c r="AH6100" s="58">
        <v>0</v>
      </c>
      <c r="AI6100" s="58">
        <v>0</v>
      </c>
      <c r="AK6100" s="64">
        <f t="shared" si="95"/>
        <v>2.404459502661797E-2</v>
      </c>
    </row>
    <row r="6101" spans="1:37" x14ac:dyDescent="0.25">
      <c r="A6101">
        <v>6099</v>
      </c>
      <c r="B6101" s="1">
        <v>1.26E-2</v>
      </c>
      <c r="C6101" s="1">
        <v>1.9671539781044057E-4</v>
      </c>
      <c r="D6101" s="58">
        <v>4.1456672387716378E-4</v>
      </c>
      <c r="E6101" s="58">
        <v>0.13715307567354157</v>
      </c>
      <c r="F6101" s="58">
        <v>3.9462129682342729E-2</v>
      </c>
      <c r="G6101" s="58">
        <v>0.15073629585294099</v>
      </c>
      <c r="H6101" s="58">
        <v>0.14558556027603892</v>
      </c>
      <c r="I6101" s="58">
        <v>0.1491335487501341</v>
      </c>
      <c r="J6101" s="58">
        <v>4.4779963096049945E-2</v>
      </c>
      <c r="K6101" s="58">
        <v>5.3015471115994861E-2</v>
      </c>
      <c r="L6101" s="58">
        <v>0.12293826138055197</v>
      </c>
      <c r="M6101" s="58">
        <v>0.14718315277025687</v>
      </c>
      <c r="N6101" s="58">
        <v>9.5979746782710387E-3</v>
      </c>
      <c r="O6101" s="58">
        <v>0</v>
      </c>
      <c r="P6101" s="58">
        <v>0</v>
      </c>
      <c r="Q6101" s="58">
        <v>0</v>
      </c>
      <c r="R6101" s="58">
        <v>0</v>
      </c>
      <c r="S6101" s="58">
        <v>0</v>
      </c>
      <c r="T6101" s="58">
        <v>0</v>
      </c>
      <c r="U6101" s="58">
        <v>0</v>
      </c>
      <c r="V6101" s="58">
        <v>0</v>
      </c>
      <c r="W6101" s="58">
        <v>0</v>
      </c>
      <c r="X6101" s="58">
        <v>0</v>
      </c>
      <c r="Y6101" s="58">
        <v>0</v>
      </c>
      <c r="Z6101" s="58">
        <v>0</v>
      </c>
      <c r="AA6101" s="58">
        <v>0</v>
      </c>
      <c r="AB6101" s="58">
        <v>0</v>
      </c>
      <c r="AC6101" s="58">
        <v>0</v>
      </c>
      <c r="AD6101" s="58">
        <v>0</v>
      </c>
      <c r="AE6101" s="58">
        <v>0</v>
      </c>
      <c r="AF6101" s="58">
        <v>0</v>
      </c>
      <c r="AG6101" s="58">
        <v>0</v>
      </c>
      <c r="AH6101" s="58">
        <v>0</v>
      </c>
      <c r="AI6101" s="58">
        <v>0</v>
      </c>
      <c r="AK6101" s="64">
        <f t="shared" si="95"/>
        <v>1.5612333159558775E-2</v>
      </c>
    </row>
    <row r="6102" spans="1:37" x14ac:dyDescent="0.25">
      <c r="A6102">
        <v>6100</v>
      </c>
      <c r="B6102" s="1">
        <v>1.09E-2</v>
      </c>
      <c r="C6102" s="1">
        <v>-2.2724510286693521E-4</v>
      </c>
      <c r="D6102" s="58">
        <v>4.1841487352061467E-2</v>
      </c>
      <c r="E6102" s="58">
        <v>2.7720412084561771E-2</v>
      </c>
      <c r="F6102" s="58">
        <v>0.12021710198931754</v>
      </c>
      <c r="G6102" s="58">
        <v>5.4960546849201874E-2</v>
      </c>
      <c r="H6102" s="58">
        <v>9.1045621390641276E-2</v>
      </c>
      <c r="I6102" s="58">
        <v>0.14218032111818465</v>
      </c>
      <c r="J6102" s="58">
        <v>6.3310577386951228E-2</v>
      </c>
      <c r="K6102" s="58">
        <v>0.12158836978319992</v>
      </c>
      <c r="L6102" s="58">
        <v>0.14556299259278463</v>
      </c>
      <c r="M6102" s="58">
        <v>7.1184367438019355E-2</v>
      </c>
      <c r="N6102" s="58">
        <v>0.12038820201507625</v>
      </c>
      <c r="O6102" s="58">
        <v>0</v>
      </c>
      <c r="P6102" s="58">
        <v>0</v>
      </c>
      <c r="Q6102" s="58">
        <v>0</v>
      </c>
      <c r="R6102" s="58">
        <v>0</v>
      </c>
      <c r="S6102" s="58">
        <v>0</v>
      </c>
      <c r="T6102" s="58">
        <v>0</v>
      </c>
      <c r="U6102" s="58">
        <v>0</v>
      </c>
      <c r="V6102" s="58">
        <v>0</v>
      </c>
      <c r="W6102" s="58">
        <v>0</v>
      </c>
      <c r="X6102" s="58">
        <v>0</v>
      </c>
      <c r="Y6102" s="58">
        <v>0</v>
      </c>
      <c r="Z6102" s="58">
        <v>0</v>
      </c>
      <c r="AA6102" s="58">
        <v>0</v>
      </c>
      <c r="AB6102" s="58">
        <v>0</v>
      </c>
      <c r="AC6102" s="58">
        <v>0</v>
      </c>
      <c r="AD6102" s="58">
        <v>0</v>
      </c>
      <c r="AE6102" s="58">
        <v>0</v>
      </c>
      <c r="AF6102" s="58">
        <v>0</v>
      </c>
      <c r="AG6102" s="58">
        <v>0</v>
      </c>
      <c r="AH6102" s="58">
        <v>0</v>
      </c>
      <c r="AI6102" s="58">
        <v>0</v>
      </c>
      <c r="AK6102" s="64">
        <f t="shared" si="95"/>
        <v>-2.0848174574948183E-2</v>
      </c>
    </row>
    <row r="6103" spans="1:37" x14ac:dyDescent="0.25">
      <c r="A6103">
        <v>6101</v>
      </c>
      <c r="B6103" s="1">
        <v>1.12E-2</v>
      </c>
      <c r="C6103" s="1">
        <v>-2.1767468944664726E-4</v>
      </c>
      <c r="D6103" s="58">
        <v>0.11052468262936441</v>
      </c>
      <c r="E6103" s="58">
        <v>3.5846498410852738E-2</v>
      </c>
      <c r="F6103" s="58">
        <v>9.8655166116214513E-2</v>
      </c>
      <c r="G6103" s="58">
        <v>9.172438427832709E-2</v>
      </c>
      <c r="H6103" s="58">
        <v>0.13092405670660456</v>
      </c>
      <c r="I6103" s="58">
        <v>9.1232602756388767E-2</v>
      </c>
      <c r="J6103" s="58">
        <v>4.6567737646524929E-2</v>
      </c>
      <c r="K6103" s="58">
        <v>0.11896138783639269</v>
      </c>
      <c r="L6103" s="58">
        <v>6.8759505267932119E-2</v>
      </c>
      <c r="M6103" s="58">
        <v>6.2022681557991226E-2</v>
      </c>
      <c r="N6103" s="58">
        <v>0.14478129679340704</v>
      </c>
      <c r="O6103" s="58">
        <v>0</v>
      </c>
      <c r="P6103" s="58">
        <v>0</v>
      </c>
      <c r="Q6103" s="58">
        <v>0</v>
      </c>
      <c r="R6103" s="58">
        <v>0</v>
      </c>
      <c r="S6103" s="58">
        <v>0</v>
      </c>
      <c r="T6103" s="58">
        <v>0</v>
      </c>
      <c r="U6103" s="58">
        <v>0</v>
      </c>
      <c r="V6103" s="58">
        <v>0</v>
      </c>
      <c r="W6103" s="58">
        <v>0</v>
      </c>
      <c r="X6103" s="58">
        <v>0</v>
      </c>
      <c r="Y6103" s="58">
        <v>0</v>
      </c>
      <c r="Z6103" s="58">
        <v>0</v>
      </c>
      <c r="AA6103" s="58">
        <v>0</v>
      </c>
      <c r="AB6103" s="58">
        <v>0</v>
      </c>
      <c r="AC6103" s="58">
        <v>0</v>
      </c>
      <c r="AD6103" s="58">
        <v>0</v>
      </c>
      <c r="AE6103" s="58">
        <v>0</v>
      </c>
      <c r="AF6103" s="58">
        <v>0</v>
      </c>
      <c r="AG6103" s="58">
        <v>0</v>
      </c>
      <c r="AH6103" s="58">
        <v>0</v>
      </c>
      <c r="AI6103" s="58">
        <v>0</v>
      </c>
      <c r="AK6103" s="64">
        <f t="shared" si="95"/>
        <v>-1.9435240129164935E-2</v>
      </c>
    </row>
    <row r="6104" spans="1:37" x14ac:dyDescent="0.25">
      <c r="A6104">
        <v>6102</v>
      </c>
      <c r="B6104" s="1">
        <v>1.0999999999999999E-2</v>
      </c>
      <c r="C6104" s="1">
        <v>-2.790983175543193E-4</v>
      </c>
      <c r="D6104" s="58">
        <v>0.18070326648492332</v>
      </c>
      <c r="E6104" s="58">
        <v>1.4085390429577979E-2</v>
      </c>
      <c r="F6104" s="58">
        <v>0.10539234319253442</v>
      </c>
      <c r="G6104" s="58">
        <v>1.7564536819002025E-2</v>
      </c>
      <c r="H6104" s="58">
        <v>0.1063750857606411</v>
      </c>
      <c r="I6104" s="58">
        <v>0.14596761711050094</v>
      </c>
      <c r="J6104" s="58">
        <v>4.2255849074766115E-2</v>
      </c>
      <c r="K6104" s="58">
        <v>9.4918223061843013E-2</v>
      </c>
      <c r="L6104" s="58">
        <v>0.1260561074628547</v>
      </c>
      <c r="M6104" s="58">
        <v>0.14571549748058432</v>
      </c>
      <c r="N6104" s="58">
        <v>2.0966083122772004E-2</v>
      </c>
      <c r="O6104" s="58">
        <v>0</v>
      </c>
      <c r="P6104" s="58">
        <v>0</v>
      </c>
      <c r="Q6104" s="58">
        <v>0</v>
      </c>
      <c r="R6104" s="58">
        <v>0</v>
      </c>
      <c r="S6104" s="58">
        <v>0</v>
      </c>
      <c r="T6104" s="58">
        <v>0</v>
      </c>
      <c r="U6104" s="58">
        <v>0</v>
      </c>
      <c r="V6104" s="58">
        <v>0</v>
      </c>
      <c r="W6104" s="58">
        <v>0</v>
      </c>
      <c r="X6104" s="58">
        <v>0</v>
      </c>
      <c r="Y6104" s="58">
        <v>0</v>
      </c>
      <c r="Z6104" s="58">
        <v>0</v>
      </c>
      <c r="AA6104" s="58">
        <v>0</v>
      </c>
      <c r="AB6104" s="58">
        <v>0</v>
      </c>
      <c r="AC6104" s="58">
        <v>0</v>
      </c>
      <c r="AD6104" s="58">
        <v>0</v>
      </c>
      <c r="AE6104" s="58">
        <v>0</v>
      </c>
      <c r="AF6104" s="58">
        <v>0</v>
      </c>
      <c r="AG6104" s="58">
        <v>0</v>
      </c>
      <c r="AH6104" s="58">
        <v>0</v>
      </c>
      <c r="AI6104" s="58">
        <v>0</v>
      </c>
      <c r="AK6104" s="64">
        <f t="shared" si="95"/>
        <v>-2.5372574323119939E-2</v>
      </c>
    </row>
    <row r="6105" spans="1:37" x14ac:dyDescent="0.25">
      <c r="A6105">
        <v>6103</v>
      </c>
      <c r="B6105" s="1">
        <v>1.03E-2</v>
      </c>
      <c r="C6105" s="1">
        <v>-1.2057366652718739E-4</v>
      </c>
      <c r="D6105" s="58">
        <v>0.16481842620475523</v>
      </c>
      <c r="E6105" s="58">
        <v>2.7033511315028458E-2</v>
      </c>
      <c r="F6105" s="58">
        <v>5.744071542940616E-3</v>
      </c>
      <c r="G6105" s="58">
        <v>1.151166350092664E-3</v>
      </c>
      <c r="H6105" s="58">
        <v>5.1859272495657728E-2</v>
      </c>
      <c r="I6105" s="58">
        <v>0.16957985325720332</v>
      </c>
      <c r="J6105" s="58">
        <v>2.1403210094204119E-2</v>
      </c>
      <c r="K6105" s="58">
        <v>8.7995997000087992E-2</v>
      </c>
      <c r="L6105" s="58">
        <v>0.10198715406562966</v>
      </c>
      <c r="M6105" s="58">
        <v>0.13445325800288443</v>
      </c>
      <c r="N6105" s="58">
        <v>0.23397407967151573</v>
      </c>
      <c r="O6105" s="58">
        <v>0</v>
      </c>
      <c r="P6105" s="58">
        <v>0</v>
      </c>
      <c r="Q6105" s="58">
        <v>0</v>
      </c>
      <c r="R6105" s="58">
        <v>0</v>
      </c>
      <c r="S6105" s="58">
        <v>0</v>
      </c>
      <c r="T6105" s="58">
        <v>0</v>
      </c>
      <c r="U6105" s="58">
        <v>0</v>
      </c>
      <c r="V6105" s="58">
        <v>0</v>
      </c>
      <c r="W6105" s="58">
        <v>0</v>
      </c>
      <c r="X6105" s="58">
        <v>0</v>
      </c>
      <c r="Y6105" s="58">
        <v>0</v>
      </c>
      <c r="Z6105" s="58">
        <v>0</v>
      </c>
      <c r="AA6105" s="58">
        <v>0</v>
      </c>
      <c r="AB6105" s="58">
        <v>0</v>
      </c>
      <c r="AC6105" s="58">
        <v>0</v>
      </c>
      <c r="AD6105" s="58">
        <v>0</v>
      </c>
      <c r="AE6105" s="58">
        <v>0</v>
      </c>
      <c r="AF6105" s="58">
        <v>0</v>
      </c>
      <c r="AG6105" s="58">
        <v>0</v>
      </c>
      <c r="AH6105" s="58">
        <v>0</v>
      </c>
      <c r="AI6105" s="58">
        <v>0</v>
      </c>
      <c r="AK6105" s="64">
        <f t="shared" si="95"/>
        <v>-1.1706181216231785E-2</v>
      </c>
    </row>
    <row r="6106" spans="1:37" x14ac:dyDescent="0.25">
      <c r="A6106">
        <v>6104</v>
      </c>
      <c r="B6106" s="1">
        <v>1.09E-2</v>
      </c>
      <c r="C6106" s="1">
        <v>1.0680478196509135E-4</v>
      </c>
      <c r="D6106" s="58">
        <v>7.1784549360699945E-2</v>
      </c>
      <c r="E6106" s="58">
        <v>9.1922075601514594E-2</v>
      </c>
      <c r="F6106" s="58">
        <v>0.13335469981888173</v>
      </c>
      <c r="G6106" s="58">
        <v>9.2373654784315085E-2</v>
      </c>
      <c r="H6106" s="58">
        <v>0.11772242666363215</v>
      </c>
      <c r="I6106" s="58">
        <v>8.3761119219826537E-3</v>
      </c>
      <c r="J6106" s="58">
        <v>7.2165853204762737E-2</v>
      </c>
      <c r="K6106" s="58">
        <v>7.9928295524927348E-2</v>
      </c>
      <c r="L6106" s="58">
        <v>0.14249054644724202</v>
      </c>
      <c r="M6106" s="58">
        <v>5.8537724986343999E-2</v>
      </c>
      <c r="N6106" s="58">
        <v>0.13134406168569751</v>
      </c>
      <c r="O6106" s="58">
        <v>0</v>
      </c>
      <c r="P6106" s="58">
        <v>0</v>
      </c>
      <c r="Q6106" s="58">
        <v>0</v>
      </c>
      <c r="R6106" s="58">
        <v>0</v>
      </c>
      <c r="S6106" s="58">
        <v>0</v>
      </c>
      <c r="T6106" s="58">
        <v>0</v>
      </c>
      <c r="U6106" s="58">
        <v>0</v>
      </c>
      <c r="V6106" s="58">
        <v>0</v>
      </c>
      <c r="W6106" s="58">
        <v>0</v>
      </c>
      <c r="X6106" s="58">
        <v>0</v>
      </c>
      <c r="Y6106" s="58">
        <v>0</v>
      </c>
      <c r="Z6106" s="58">
        <v>0</v>
      </c>
      <c r="AA6106" s="58">
        <v>0</v>
      </c>
      <c r="AB6106" s="58">
        <v>0</v>
      </c>
      <c r="AC6106" s="58">
        <v>0</v>
      </c>
      <c r="AD6106" s="58">
        <v>0</v>
      </c>
      <c r="AE6106" s="58">
        <v>0</v>
      </c>
      <c r="AF6106" s="58">
        <v>0</v>
      </c>
      <c r="AG6106" s="58">
        <v>0</v>
      </c>
      <c r="AH6106" s="58">
        <v>0</v>
      </c>
      <c r="AI6106" s="58">
        <v>0</v>
      </c>
      <c r="AK6106" s="64">
        <f t="shared" si="95"/>
        <v>9.7986038500083809E-3</v>
      </c>
    </row>
    <row r="6107" spans="1:37" x14ac:dyDescent="0.25">
      <c r="A6107">
        <v>6105</v>
      </c>
      <c r="B6107" s="1">
        <v>1.35E-2</v>
      </c>
      <c r="C6107" s="1">
        <v>6.1800770538396121E-5</v>
      </c>
      <c r="D6107" s="58">
        <v>0.11236252040701696</v>
      </c>
      <c r="E6107" s="58">
        <v>0.12010551761189701</v>
      </c>
      <c r="F6107" s="58">
        <v>3.9053502173770085E-2</v>
      </c>
      <c r="G6107" s="58">
        <v>0.11970806909707947</v>
      </c>
      <c r="H6107" s="58">
        <v>0.14437329506725646</v>
      </c>
      <c r="I6107" s="58">
        <v>0.10579149550510628</v>
      </c>
      <c r="J6107" s="58">
        <v>0.10582459927893398</v>
      </c>
      <c r="K6107" s="58">
        <v>0.10254768305625361</v>
      </c>
      <c r="L6107" s="58">
        <v>6.3686256013106998E-2</v>
      </c>
      <c r="M6107" s="58">
        <v>5.4597348539932929E-2</v>
      </c>
      <c r="N6107" s="58">
        <v>3.1949713249646162E-2</v>
      </c>
      <c r="O6107" s="58">
        <v>0</v>
      </c>
      <c r="P6107" s="58">
        <v>0</v>
      </c>
      <c r="Q6107" s="58">
        <v>0</v>
      </c>
      <c r="R6107" s="58">
        <v>0</v>
      </c>
      <c r="S6107" s="58">
        <v>0</v>
      </c>
      <c r="T6107" s="58">
        <v>0</v>
      </c>
      <c r="U6107" s="58">
        <v>0</v>
      </c>
      <c r="V6107" s="58">
        <v>0</v>
      </c>
      <c r="W6107" s="58">
        <v>0</v>
      </c>
      <c r="X6107" s="58">
        <v>0</v>
      </c>
      <c r="Y6107" s="58">
        <v>0</v>
      </c>
      <c r="Z6107" s="58">
        <v>0</v>
      </c>
      <c r="AA6107" s="58">
        <v>0</v>
      </c>
      <c r="AB6107" s="58">
        <v>0</v>
      </c>
      <c r="AC6107" s="58">
        <v>0</v>
      </c>
      <c r="AD6107" s="58">
        <v>0</v>
      </c>
      <c r="AE6107" s="58">
        <v>0</v>
      </c>
      <c r="AF6107" s="58">
        <v>0</v>
      </c>
      <c r="AG6107" s="58">
        <v>0</v>
      </c>
      <c r="AH6107" s="58">
        <v>0</v>
      </c>
      <c r="AI6107" s="58">
        <v>0</v>
      </c>
      <c r="AK6107" s="64">
        <f t="shared" si="95"/>
        <v>4.5778348546960087E-3</v>
      </c>
    </row>
    <row r="6108" spans="1:37" x14ac:dyDescent="0.25">
      <c r="A6108">
        <v>6106</v>
      </c>
      <c r="B6108" s="1">
        <v>1.41E-2</v>
      </c>
      <c r="C6108" s="1">
        <v>-5.7314363738483667E-4</v>
      </c>
      <c r="D6108" s="58">
        <v>0.11110340870925577</v>
      </c>
      <c r="E6108" s="58">
        <v>6.7012370018676411E-3</v>
      </c>
      <c r="F6108" s="58">
        <v>0.11368778239054522</v>
      </c>
      <c r="G6108" s="58">
        <v>9.6404636083699563E-2</v>
      </c>
      <c r="H6108" s="58">
        <v>0.12067606779132055</v>
      </c>
      <c r="I6108" s="58">
        <v>0.1889651325999222</v>
      </c>
      <c r="J6108" s="58">
        <v>4.6674897775294558E-2</v>
      </c>
      <c r="K6108" s="58">
        <v>0.18462789992512951</v>
      </c>
      <c r="L6108" s="58">
        <v>3.4852450288894415E-2</v>
      </c>
      <c r="M6108" s="58">
        <v>4.2128859767711522E-3</v>
      </c>
      <c r="N6108" s="58">
        <v>9.2093601457299362E-2</v>
      </c>
      <c r="O6108" s="58">
        <v>0</v>
      </c>
      <c r="P6108" s="58">
        <v>0</v>
      </c>
      <c r="Q6108" s="58">
        <v>0</v>
      </c>
      <c r="R6108" s="58">
        <v>0</v>
      </c>
      <c r="S6108" s="58">
        <v>0</v>
      </c>
      <c r="T6108" s="58">
        <v>0</v>
      </c>
      <c r="U6108" s="58">
        <v>0</v>
      </c>
      <c r="V6108" s="58">
        <v>0</v>
      </c>
      <c r="W6108" s="58">
        <v>0</v>
      </c>
      <c r="X6108" s="58">
        <v>0</v>
      </c>
      <c r="Y6108" s="58">
        <v>0</v>
      </c>
      <c r="Z6108" s="58">
        <v>0</v>
      </c>
      <c r="AA6108" s="58">
        <v>0</v>
      </c>
      <c r="AB6108" s="58">
        <v>0</v>
      </c>
      <c r="AC6108" s="58">
        <v>0</v>
      </c>
      <c r="AD6108" s="58">
        <v>0</v>
      </c>
      <c r="AE6108" s="58">
        <v>0</v>
      </c>
      <c r="AF6108" s="58">
        <v>0</v>
      </c>
      <c r="AG6108" s="58">
        <v>0</v>
      </c>
      <c r="AH6108" s="58">
        <v>0</v>
      </c>
      <c r="AI6108" s="58">
        <v>0</v>
      </c>
      <c r="AK6108" s="64">
        <f t="shared" si="95"/>
        <v>-4.0648484920910402E-2</v>
      </c>
    </row>
    <row r="6109" spans="1:37" x14ac:dyDescent="0.25">
      <c r="A6109">
        <v>6107</v>
      </c>
      <c r="B6109" s="1">
        <v>1.0999999999999999E-2</v>
      </c>
      <c r="C6109" s="1">
        <v>3.3270304374900898E-4</v>
      </c>
      <c r="D6109" s="58">
        <v>7.2732538635199512E-3</v>
      </c>
      <c r="E6109" s="58">
        <v>8.93591030955595E-2</v>
      </c>
      <c r="F6109" s="58">
        <v>2.365175891520125E-2</v>
      </c>
      <c r="G6109" s="58">
        <v>6.9843292524828141E-2</v>
      </c>
      <c r="H6109" s="58">
        <v>0.22519546834560381</v>
      </c>
      <c r="I6109" s="58">
        <v>0.13678654334331275</v>
      </c>
      <c r="J6109" s="58">
        <v>0.10607440270350078</v>
      </c>
      <c r="K6109" s="58">
        <v>1.2097591475557688E-2</v>
      </c>
      <c r="L6109" s="58">
        <v>0.17137106697886043</v>
      </c>
      <c r="M6109" s="58">
        <v>6.1814472014685019E-2</v>
      </c>
      <c r="N6109" s="58">
        <v>9.6533046739370895E-2</v>
      </c>
      <c r="O6109" s="58">
        <v>0</v>
      </c>
      <c r="P6109" s="58">
        <v>0</v>
      </c>
      <c r="Q6109" s="58">
        <v>0</v>
      </c>
      <c r="R6109" s="58">
        <v>0</v>
      </c>
      <c r="S6109" s="58">
        <v>0</v>
      </c>
      <c r="T6109" s="58">
        <v>0</v>
      </c>
      <c r="U6109" s="58">
        <v>0</v>
      </c>
      <c r="V6109" s="58">
        <v>0</v>
      </c>
      <c r="W6109" s="58">
        <v>0</v>
      </c>
      <c r="X6109" s="58">
        <v>0</v>
      </c>
      <c r="Y6109" s="58">
        <v>0</v>
      </c>
      <c r="Z6109" s="58">
        <v>0</v>
      </c>
      <c r="AA6109" s="58">
        <v>0</v>
      </c>
      <c r="AB6109" s="58">
        <v>0</v>
      </c>
      <c r="AC6109" s="58">
        <v>0</v>
      </c>
      <c r="AD6109" s="58">
        <v>0</v>
      </c>
      <c r="AE6109" s="58">
        <v>0</v>
      </c>
      <c r="AF6109" s="58">
        <v>0</v>
      </c>
      <c r="AG6109" s="58">
        <v>0</v>
      </c>
      <c r="AH6109" s="58">
        <v>0</v>
      </c>
      <c r="AI6109" s="58">
        <v>0</v>
      </c>
      <c r="AK6109" s="64">
        <f t="shared" si="95"/>
        <v>3.024573124990991E-2</v>
      </c>
    </row>
    <row r="6110" spans="1:37" x14ac:dyDescent="0.25">
      <c r="A6110">
        <v>6108</v>
      </c>
      <c r="B6110" s="1">
        <v>1.0500000000000001E-2</v>
      </c>
      <c r="C6110" s="1">
        <v>-4.9203075500040447E-5</v>
      </c>
      <c r="D6110" s="58">
        <v>0.13951213590408262</v>
      </c>
      <c r="E6110" s="58">
        <v>3.8227628024415997E-2</v>
      </c>
      <c r="F6110" s="58">
        <v>3.7632442986867444E-2</v>
      </c>
      <c r="G6110" s="58">
        <v>6.7403900891871052E-2</v>
      </c>
      <c r="H6110" s="58">
        <v>9.1858737346208003E-2</v>
      </c>
      <c r="I6110" s="58">
        <v>0.11975537067218268</v>
      </c>
      <c r="J6110" s="58">
        <v>6.2002610833323708E-2</v>
      </c>
      <c r="K6110" s="58">
        <v>9.3886019875812854E-2</v>
      </c>
      <c r="L6110" s="58">
        <v>0.15415888629457969</v>
      </c>
      <c r="M6110" s="58">
        <v>0.11224893378503795</v>
      </c>
      <c r="N6110" s="58">
        <v>8.3313333385617985E-2</v>
      </c>
      <c r="O6110" s="58">
        <v>0</v>
      </c>
      <c r="P6110" s="58">
        <v>0</v>
      </c>
      <c r="Q6110" s="58">
        <v>0</v>
      </c>
      <c r="R6110" s="58">
        <v>0</v>
      </c>
      <c r="S6110" s="58">
        <v>0</v>
      </c>
      <c r="T6110" s="58">
        <v>0</v>
      </c>
      <c r="U6110" s="58">
        <v>0</v>
      </c>
      <c r="V6110" s="58">
        <v>0</v>
      </c>
      <c r="W6110" s="58">
        <v>0</v>
      </c>
      <c r="X6110" s="58">
        <v>0</v>
      </c>
      <c r="Y6110" s="58">
        <v>0</v>
      </c>
      <c r="Z6110" s="58">
        <v>0</v>
      </c>
      <c r="AA6110" s="58">
        <v>0</v>
      </c>
      <c r="AB6110" s="58">
        <v>0</v>
      </c>
      <c r="AC6110" s="58">
        <v>0</v>
      </c>
      <c r="AD6110" s="58">
        <v>0</v>
      </c>
      <c r="AE6110" s="58">
        <v>0</v>
      </c>
      <c r="AF6110" s="58">
        <v>0</v>
      </c>
      <c r="AG6110" s="58">
        <v>0</v>
      </c>
      <c r="AH6110" s="58">
        <v>0</v>
      </c>
      <c r="AI6110" s="58">
        <v>0</v>
      </c>
      <c r="AK6110" s="64">
        <f t="shared" si="95"/>
        <v>-4.6860071904800422E-3</v>
      </c>
    </row>
    <row r="6111" spans="1:37" x14ac:dyDescent="0.25">
      <c r="A6111">
        <v>6109</v>
      </c>
      <c r="B6111" s="1">
        <v>1.1299999999999999E-2</v>
      </c>
      <c r="C6111" s="1">
        <v>-1.9380642975011481E-4</v>
      </c>
      <c r="D6111" s="58">
        <v>9.9891978360335157E-2</v>
      </c>
      <c r="E6111" s="58">
        <v>7.3825395405354363E-2</v>
      </c>
      <c r="F6111" s="58">
        <v>0.13297069132642209</v>
      </c>
      <c r="G6111" s="58">
        <v>9.7547256808347416E-2</v>
      </c>
      <c r="H6111" s="58">
        <v>4.4056102855488076E-2</v>
      </c>
      <c r="I6111" s="58">
        <v>7.3640407190883564E-2</v>
      </c>
      <c r="J6111" s="58">
        <v>3.6647475549080065E-2</v>
      </c>
      <c r="K6111" s="58">
        <v>0.12572070739600802</v>
      </c>
      <c r="L6111" s="58">
        <v>8.6754391710024234E-2</v>
      </c>
      <c r="M6111" s="58">
        <v>0.14204702393045621</v>
      </c>
      <c r="N6111" s="58">
        <v>8.6898569467600689E-2</v>
      </c>
      <c r="O6111" s="58">
        <v>0</v>
      </c>
      <c r="P6111" s="58">
        <v>0</v>
      </c>
      <c r="Q6111" s="58">
        <v>0</v>
      </c>
      <c r="R6111" s="58">
        <v>0</v>
      </c>
      <c r="S6111" s="58">
        <v>0</v>
      </c>
      <c r="T6111" s="58">
        <v>0</v>
      </c>
      <c r="U6111" s="58">
        <v>0</v>
      </c>
      <c r="V6111" s="58">
        <v>0</v>
      </c>
      <c r="W6111" s="58">
        <v>0</v>
      </c>
      <c r="X6111" s="58">
        <v>0</v>
      </c>
      <c r="Y6111" s="58">
        <v>0</v>
      </c>
      <c r="Z6111" s="58">
        <v>0</v>
      </c>
      <c r="AA6111" s="58">
        <v>0</v>
      </c>
      <c r="AB6111" s="58">
        <v>0</v>
      </c>
      <c r="AC6111" s="58">
        <v>0</v>
      </c>
      <c r="AD6111" s="58">
        <v>0</v>
      </c>
      <c r="AE6111" s="58">
        <v>0</v>
      </c>
      <c r="AF6111" s="58">
        <v>0</v>
      </c>
      <c r="AG6111" s="58">
        <v>0</v>
      </c>
      <c r="AH6111" s="58">
        <v>0</v>
      </c>
      <c r="AI6111" s="58">
        <v>0</v>
      </c>
      <c r="AK6111" s="64">
        <f t="shared" si="95"/>
        <v>-1.7151011482311046E-2</v>
      </c>
    </row>
    <row r="6112" spans="1:37" x14ac:dyDescent="0.25">
      <c r="A6112">
        <v>6110</v>
      </c>
      <c r="B6112" s="1">
        <v>1.26E-2</v>
      </c>
      <c r="C6112" s="1">
        <v>-1.721640721343472E-4</v>
      </c>
      <c r="D6112" s="58">
        <v>0.17764307191685635</v>
      </c>
      <c r="E6112" s="58">
        <v>7.3516069607052079E-2</v>
      </c>
      <c r="F6112" s="58">
        <v>2.3451269988711179E-2</v>
      </c>
      <c r="G6112" s="58">
        <v>3.8981995190578884E-2</v>
      </c>
      <c r="H6112" s="58">
        <v>4.7208484094771991E-2</v>
      </c>
      <c r="I6112" s="58">
        <v>8.4157480034927679E-2</v>
      </c>
      <c r="J6112" s="58">
        <v>3.7020500671917408E-2</v>
      </c>
      <c r="K6112" s="58">
        <v>0.19099849475913852</v>
      </c>
      <c r="L6112" s="58">
        <v>0.16240498723717031</v>
      </c>
      <c r="M6112" s="58">
        <v>7.5326607987740907E-2</v>
      </c>
      <c r="N6112" s="58">
        <v>8.929103851113486E-2</v>
      </c>
      <c r="O6112" s="58">
        <v>0</v>
      </c>
      <c r="P6112" s="58">
        <v>0</v>
      </c>
      <c r="Q6112" s="58">
        <v>0</v>
      </c>
      <c r="R6112" s="58">
        <v>0</v>
      </c>
      <c r="S6112" s="58">
        <v>0</v>
      </c>
      <c r="T6112" s="58">
        <v>0</v>
      </c>
      <c r="U6112" s="58">
        <v>0</v>
      </c>
      <c r="V6112" s="58">
        <v>0</v>
      </c>
      <c r="W6112" s="58">
        <v>0</v>
      </c>
      <c r="X6112" s="58">
        <v>0</v>
      </c>
      <c r="Y6112" s="58">
        <v>0</v>
      </c>
      <c r="Z6112" s="58">
        <v>0</v>
      </c>
      <c r="AA6112" s="58">
        <v>0</v>
      </c>
      <c r="AB6112" s="58">
        <v>0</v>
      </c>
      <c r="AC6112" s="58">
        <v>0</v>
      </c>
      <c r="AD6112" s="58">
        <v>0</v>
      </c>
      <c r="AE6112" s="58">
        <v>0</v>
      </c>
      <c r="AF6112" s="58">
        <v>0</v>
      </c>
      <c r="AG6112" s="58">
        <v>0</v>
      </c>
      <c r="AH6112" s="58">
        <v>0</v>
      </c>
      <c r="AI6112" s="58">
        <v>0</v>
      </c>
      <c r="AK6112" s="64">
        <f t="shared" si="95"/>
        <v>-1.3663815248757715E-2</v>
      </c>
    </row>
    <row r="6113" spans="1:37" x14ac:dyDescent="0.25">
      <c r="A6113">
        <v>6111</v>
      </c>
      <c r="B6113" s="1">
        <v>1.26E-2</v>
      </c>
      <c r="C6113" s="1">
        <v>6.460928063135346E-5</v>
      </c>
      <c r="D6113" s="58">
        <v>0.13765858025389105</v>
      </c>
      <c r="E6113" s="58">
        <v>9.1760260241488284E-2</v>
      </c>
      <c r="F6113" s="58">
        <v>0.1177912602289798</v>
      </c>
      <c r="G6113" s="58">
        <v>0.10999128648402028</v>
      </c>
      <c r="H6113" s="58">
        <v>0.10543224977480382</v>
      </c>
      <c r="I6113" s="58">
        <v>0.11412861121977834</v>
      </c>
      <c r="J6113" s="58">
        <v>0.13318617683008493</v>
      </c>
      <c r="K6113" s="58">
        <v>3.2994587914790569E-2</v>
      </c>
      <c r="L6113" s="58">
        <v>4.3631292046516931E-2</v>
      </c>
      <c r="M6113" s="58">
        <v>3.7893458157017432E-2</v>
      </c>
      <c r="N6113" s="58">
        <v>7.5532236848628656E-2</v>
      </c>
      <c r="O6113" s="58">
        <v>0</v>
      </c>
      <c r="P6113" s="58">
        <v>0</v>
      </c>
      <c r="Q6113" s="58">
        <v>0</v>
      </c>
      <c r="R6113" s="58">
        <v>0</v>
      </c>
      <c r="S6113" s="58">
        <v>0</v>
      </c>
      <c r="T6113" s="58">
        <v>0</v>
      </c>
      <c r="U6113" s="58">
        <v>0</v>
      </c>
      <c r="V6113" s="58">
        <v>0</v>
      </c>
      <c r="W6113" s="58">
        <v>0</v>
      </c>
      <c r="X6113" s="58">
        <v>0</v>
      </c>
      <c r="Y6113" s="58">
        <v>0</v>
      </c>
      <c r="Z6113" s="58">
        <v>0</v>
      </c>
      <c r="AA6113" s="58">
        <v>0</v>
      </c>
      <c r="AB6113" s="58">
        <v>0</v>
      </c>
      <c r="AC6113" s="58">
        <v>0</v>
      </c>
      <c r="AD6113" s="58">
        <v>0</v>
      </c>
      <c r="AE6113" s="58">
        <v>0</v>
      </c>
      <c r="AF6113" s="58">
        <v>0</v>
      </c>
      <c r="AG6113" s="58">
        <v>0</v>
      </c>
      <c r="AH6113" s="58">
        <v>0</v>
      </c>
      <c r="AI6113" s="58">
        <v>0</v>
      </c>
      <c r="AK6113" s="64">
        <f t="shared" si="95"/>
        <v>5.1277206850280522E-3</v>
      </c>
    </row>
    <row r="6114" spans="1:37" x14ac:dyDescent="0.25">
      <c r="A6114">
        <v>6112</v>
      </c>
      <c r="B6114" s="1">
        <v>1.17E-2</v>
      </c>
      <c r="C6114" s="1">
        <v>-1.486608109586098E-5</v>
      </c>
      <c r="D6114" s="58">
        <v>4.6581758130338033E-2</v>
      </c>
      <c r="E6114" s="58">
        <v>3.9235196967214531E-2</v>
      </c>
      <c r="F6114" s="58">
        <v>0.15176929299381306</v>
      </c>
      <c r="G6114" s="58">
        <v>0.11652231970104444</v>
      </c>
      <c r="H6114" s="58">
        <v>0.18115856487458101</v>
      </c>
      <c r="I6114" s="58">
        <v>8.9345870380304726E-2</v>
      </c>
      <c r="J6114" s="58">
        <v>0.15744513173839311</v>
      </c>
      <c r="K6114" s="58">
        <v>2.7739181174520351E-2</v>
      </c>
      <c r="L6114" s="58">
        <v>1.4584184024843889E-2</v>
      </c>
      <c r="M6114" s="58">
        <v>4.4953470151360447E-2</v>
      </c>
      <c r="N6114" s="58">
        <v>0.13066502986358627</v>
      </c>
      <c r="O6114" s="58">
        <v>0</v>
      </c>
      <c r="P6114" s="58">
        <v>0</v>
      </c>
      <c r="Q6114" s="58">
        <v>0</v>
      </c>
      <c r="R6114" s="58">
        <v>0</v>
      </c>
      <c r="S6114" s="58">
        <v>0</v>
      </c>
      <c r="T6114" s="58">
        <v>0</v>
      </c>
      <c r="U6114" s="58">
        <v>0</v>
      </c>
      <c r="V6114" s="58">
        <v>0</v>
      </c>
      <c r="W6114" s="58">
        <v>0</v>
      </c>
      <c r="X6114" s="58">
        <v>0</v>
      </c>
      <c r="Y6114" s="58">
        <v>0</v>
      </c>
      <c r="Z6114" s="58">
        <v>0</v>
      </c>
      <c r="AA6114" s="58">
        <v>0</v>
      </c>
      <c r="AB6114" s="58">
        <v>0</v>
      </c>
      <c r="AC6114" s="58">
        <v>0</v>
      </c>
      <c r="AD6114" s="58">
        <v>0</v>
      </c>
      <c r="AE6114" s="58">
        <v>0</v>
      </c>
      <c r="AF6114" s="58">
        <v>0</v>
      </c>
      <c r="AG6114" s="58">
        <v>0</v>
      </c>
      <c r="AH6114" s="58">
        <v>0</v>
      </c>
      <c r="AI6114" s="58">
        <v>0</v>
      </c>
      <c r="AK6114" s="64">
        <f t="shared" si="95"/>
        <v>-1.2706052218684598E-3</v>
      </c>
    </row>
    <row r="6115" spans="1:37" x14ac:dyDescent="0.25">
      <c r="A6115">
        <v>6113</v>
      </c>
      <c r="B6115" s="1">
        <v>1.24E-2</v>
      </c>
      <c r="C6115" s="1">
        <v>2.2038279921024633E-4</v>
      </c>
      <c r="D6115" s="58">
        <v>5.5382877727529417E-3</v>
      </c>
      <c r="E6115" s="58">
        <v>0.13696871986817513</v>
      </c>
      <c r="F6115" s="58">
        <v>0.12257130621564331</v>
      </c>
      <c r="G6115" s="58">
        <v>7.3766060903237077E-2</v>
      </c>
      <c r="H6115" s="58">
        <v>1.4977558723095894E-2</v>
      </c>
      <c r="I6115" s="58">
        <v>0.12342548401889411</v>
      </c>
      <c r="J6115" s="58">
        <v>0.16338444999322155</v>
      </c>
      <c r="K6115" s="58">
        <v>4.8102273906083189E-2</v>
      </c>
      <c r="L6115" s="58">
        <v>8.9093277791626804E-2</v>
      </c>
      <c r="M6115" s="58">
        <v>3.9271079851423071E-2</v>
      </c>
      <c r="N6115" s="58">
        <v>0.18290150095584692</v>
      </c>
      <c r="O6115" s="58">
        <v>0</v>
      </c>
      <c r="P6115" s="58">
        <v>0</v>
      </c>
      <c r="Q6115" s="58">
        <v>0</v>
      </c>
      <c r="R6115" s="58">
        <v>0</v>
      </c>
      <c r="S6115" s="58">
        <v>0</v>
      </c>
      <c r="T6115" s="58">
        <v>0</v>
      </c>
      <c r="U6115" s="58">
        <v>0</v>
      </c>
      <c r="V6115" s="58">
        <v>0</v>
      </c>
      <c r="W6115" s="58">
        <v>0</v>
      </c>
      <c r="X6115" s="58">
        <v>0</v>
      </c>
      <c r="Y6115" s="58">
        <v>0</v>
      </c>
      <c r="Z6115" s="58">
        <v>0</v>
      </c>
      <c r="AA6115" s="58">
        <v>0</v>
      </c>
      <c r="AB6115" s="58">
        <v>0</v>
      </c>
      <c r="AC6115" s="58">
        <v>0</v>
      </c>
      <c r="AD6115" s="58">
        <v>0</v>
      </c>
      <c r="AE6115" s="58">
        <v>0</v>
      </c>
      <c r="AF6115" s="58">
        <v>0</v>
      </c>
      <c r="AG6115" s="58">
        <v>0</v>
      </c>
      <c r="AH6115" s="58">
        <v>0</v>
      </c>
      <c r="AI6115" s="58">
        <v>0</v>
      </c>
      <c r="AK6115" s="64">
        <f t="shared" si="95"/>
        <v>1.7772806387923092E-2</v>
      </c>
    </row>
    <row r="6116" spans="1:37" x14ac:dyDescent="0.25">
      <c r="A6116">
        <v>6114</v>
      </c>
      <c r="B6116" s="1">
        <v>1.04E-2</v>
      </c>
      <c r="C6116" s="1">
        <v>1.7162877700198506E-4</v>
      </c>
      <c r="D6116" s="58">
        <v>0.11529585274840463</v>
      </c>
      <c r="E6116" s="58">
        <v>5.7088864868393339E-2</v>
      </c>
      <c r="F6116" s="58">
        <v>7.3042927566536131E-2</v>
      </c>
      <c r="G6116" s="58">
        <v>0.15743844272408714</v>
      </c>
      <c r="H6116" s="58">
        <v>2.582658102288111E-3</v>
      </c>
      <c r="I6116" s="58">
        <v>3.7756858699178435E-2</v>
      </c>
      <c r="J6116" s="58">
        <v>0.16956407024039929</v>
      </c>
      <c r="K6116" s="58">
        <v>3.9962456624970298E-2</v>
      </c>
      <c r="L6116" s="58">
        <v>6.2743712828402728E-2</v>
      </c>
      <c r="M6116" s="58">
        <v>0.1251967110437209</v>
      </c>
      <c r="N6116" s="58">
        <v>0.15932744455361905</v>
      </c>
      <c r="O6116" s="58">
        <v>0</v>
      </c>
      <c r="P6116" s="58">
        <v>0</v>
      </c>
      <c r="Q6116" s="58">
        <v>0</v>
      </c>
      <c r="R6116" s="58">
        <v>0</v>
      </c>
      <c r="S6116" s="58">
        <v>0</v>
      </c>
      <c r="T6116" s="58">
        <v>0</v>
      </c>
      <c r="U6116" s="58">
        <v>0</v>
      </c>
      <c r="V6116" s="58">
        <v>0</v>
      </c>
      <c r="W6116" s="58">
        <v>0</v>
      </c>
      <c r="X6116" s="58">
        <v>0</v>
      </c>
      <c r="Y6116" s="58">
        <v>0</v>
      </c>
      <c r="Z6116" s="58">
        <v>0</v>
      </c>
      <c r="AA6116" s="58">
        <v>0</v>
      </c>
      <c r="AB6116" s="58">
        <v>0</v>
      </c>
      <c r="AC6116" s="58">
        <v>0</v>
      </c>
      <c r="AD6116" s="58">
        <v>0</v>
      </c>
      <c r="AE6116" s="58">
        <v>0</v>
      </c>
      <c r="AF6116" s="58">
        <v>0</v>
      </c>
      <c r="AG6116" s="58">
        <v>0</v>
      </c>
      <c r="AH6116" s="58">
        <v>0</v>
      </c>
      <c r="AI6116" s="58">
        <v>0</v>
      </c>
      <c r="AK6116" s="64">
        <f t="shared" si="95"/>
        <v>1.6502767019421639E-2</v>
      </c>
    </row>
    <row r="6117" spans="1:37" x14ac:dyDescent="0.25">
      <c r="A6117">
        <v>6115</v>
      </c>
      <c r="B6117" s="1">
        <v>1.2999999999999999E-2</v>
      </c>
      <c r="C6117" s="1">
        <v>3.7432296943283887E-4</v>
      </c>
      <c r="D6117" s="58">
        <v>1.1834486393179097E-2</v>
      </c>
      <c r="E6117" s="58">
        <v>0.14878820354029257</v>
      </c>
      <c r="F6117" s="58">
        <v>6.8564689214232422E-2</v>
      </c>
      <c r="G6117" s="58">
        <v>8.8162833171344115E-2</v>
      </c>
      <c r="H6117" s="58">
        <v>0.1275903644764734</v>
      </c>
      <c r="I6117" s="58">
        <v>0.11289938485902684</v>
      </c>
      <c r="J6117" s="58">
        <v>0.16383196567019784</v>
      </c>
      <c r="K6117" s="58">
        <v>3.4999139005681322E-2</v>
      </c>
      <c r="L6117" s="58">
        <v>0.14866078799363402</v>
      </c>
      <c r="M6117" s="58">
        <v>4.4847235451408653E-2</v>
      </c>
      <c r="N6117" s="58">
        <v>4.9820910224529759E-2</v>
      </c>
      <c r="O6117" s="58">
        <v>0</v>
      </c>
      <c r="P6117" s="58">
        <v>0</v>
      </c>
      <c r="Q6117" s="58">
        <v>0</v>
      </c>
      <c r="R6117" s="58">
        <v>0</v>
      </c>
      <c r="S6117" s="58">
        <v>0</v>
      </c>
      <c r="T6117" s="58">
        <v>0</v>
      </c>
      <c r="U6117" s="58">
        <v>0</v>
      </c>
      <c r="V6117" s="58">
        <v>0</v>
      </c>
      <c r="W6117" s="58">
        <v>0</v>
      </c>
      <c r="X6117" s="58">
        <v>0</v>
      </c>
      <c r="Y6117" s="58">
        <v>0</v>
      </c>
      <c r="Z6117" s="58">
        <v>0</v>
      </c>
      <c r="AA6117" s="58">
        <v>0</v>
      </c>
      <c r="AB6117" s="58">
        <v>0</v>
      </c>
      <c r="AC6117" s="58">
        <v>0</v>
      </c>
      <c r="AD6117" s="58">
        <v>0</v>
      </c>
      <c r="AE6117" s="58">
        <v>0</v>
      </c>
      <c r="AF6117" s="58">
        <v>0</v>
      </c>
      <c r="AG6117" s="58">
        <v>0</v>
      </c>
      <c r="AH6117" s="58">
        <v>0</v>
      </c>
      <c r="AI6117" s="58">
        <v>0</v>
      </c>
      <c r="AK6117" s="64">
        <f t="shared" si="95"/>
        <v>2.8794074571756836E-2</v>
      </c>
    </row>
    <row r="6118" spans="1:37" x14ac:dyDescent="0.25">
      <c r="A6118">
        <v>6116</v>
      </c>
      <c r="B6118" s="1">
        <v>1.4200000000000001E-2</v>
      </c>
      <c r="C6118" s="1">
        <v>-3.0104927307584637E-6</v>
      </c>
      <c r="D6118" s="58">
        <v>0.13269643297046338</v>
      </c>
      <c r="E6118" s="58">
        <v>0.15074006228743697</v>
      </c>
      <c r="F6118" s="58">
        <v>0.12794387199650695</v>
      </c>
      <c r="G6118" s="58">
        <v>0.13862090645063052</v>
      </c>
      <c r="H6118" s="58">
        <v>8.2144567955228898E-2</v>
      </c>
      <c r="I6118" s="58">
        <v>0.10909151566566956</v>
      </c>
      <c r="J6118" s="58">
        <v>1.8147194683392376E-2</v>
      </c>
      <c r="K6118" s="58">
        <v>7.7429295136551918E-2</v>
      </c>
      <c r="L6118" s="58">
        <v>5.5918191146022415E-2</v>
      </c>
      <c r="M6118" s="58">
        <v>5.0314369241951401E-2</v>
      </c>
      <c r="N6118" s="58">
        <v>5.6953592466145758E-2</v>
      </c>
      <c r="O6118" s="58">
        <v>0</v>
      </c>
      <c r="P6118" s="58">
        <v>0</v>
      </c>
      <c r="Q6118" s="58">
        <v>0</v>
      </c>
      <c r="R6118" s="58">
        <v>0</v>
      </c>
      <c r="S6118" s="58">
        <v>0</v>
      </c>
      <c r="T6118" s="58">
        <v>0</v>
      </c>
      <c r="U6118" s="58">
        <v>0</v>
      </c>
      <c r="V6118" s="58">
        <v>0</v>
      </c>
      <c r="W6118" s="58">
        <v>0</v>
      </c>
      <c r="X6118" s="58">
        <v>0</v>
      </c>
      <c r="Y6118" s="58">
        <v>0</v>
      </c>
      <c r="Z6118" s="58">
        <v>0</v>
      </c>
      <c r="AA6118" s="58">
        <v>0</v>
      </c>
      <c r="AB6118" s="58">
        <v>0</v>
      </c>
      <c r="AC6118" s="58">
        <v>0</v>
      </c>
      <c r="AD6118" s="58">
        <v>0</v>
      </c>
      <c r="AE6118" s="58">
        <v>0</v>
      </c>
      <c r="AF6118" s="58">
        <v>0</v>
      </c>
      <c r="AG6118" s="58">
        <v>0</v>
      </c>
      <c r="AH6118" s="58">
        <v>0</v>
      </c>
      <c r="AI6118" s="58">
        <v>0</v>
      </c>
      <c r="AK6118" s="64">
        <f t="shared" si="95"/>
        <v>-2.1200653033510305E-4</v>
      </c>
    </row>
    <row r="6119" spans="1:37" x14ac:dyDescent="0.25">
      <c r="A6119">
        <v>6117</v>
      </c>
      <c r="B6119" s="1">
        <v>1.15E-2</v>
      </c>
      <c r="C6119" s="1">
        <v>1.4486467338877809E-4</v>
      </c>
      <c r="D6119" s="58">
        <v>0.14650263542566921</v>
      </c>
      <c r="E6119" s="58">
        <v>7.9211611853866867E-2</v>
      </c>
      <c r="F6119" s="58">
        <v>0.10575872647932492</v>
      </c>
      <c r="G6119" s="58">
        <v>1.4096221465165709E-2</v>
      </c>
      <c r="H6119" s="58">
        <v>4.1176993764213889E-2</v>
      </c>
      <c r="I6119" s="58">
        <v>0.1763818340361934</v>
      </c>
      <c r="J6119" s="58">
        <v>0.12514325942805729</v>
      </c>
      <c r="K6119" s="58">
        <v>1.1200707511605092E-2</v>
      </c>
      <c r="L6119" s="58">
        <v>0.17052770532947878</v>
      </c>
      <c r="M6119" s="58">
        <v>3.0409306477138194E-2</v>
      </c>
      <c r="N6119" s="58">
        <v>9.9590998229286715E-2</v>
      </c>
      <c r="O6119" s="58">
        <v>0</v>
      </c>
      <c r="P6119" s="58">
        <v>0</v>
      </c>
      <c r="Q6119" s="58">
        <v>0</v>
      </c>
      <c r="R6119" s="58">
        <v>0</v>
      </c>
      <c r="S6119" s="58">
        <v>0</v>
      </c>
      <c r="T6119" s="58">
        <v>0</v>
      </c>
      <c r="U6119" s="58">
        <v>0</v>
      </c>
      <c r="V6119" s="58">
        <v>0</v>
      </c>
      <c r="W6119" s="58">
        <v>0</v>
      </c>
      <c r="X6119" s="58">
        <v>0</v>
      </c>
      <c r="Y6119" s="58">
        <v>0</v>
      </c>
      <c r="Z6119" s="58">
        <v>0</v>
      </c>
      <c r="AA6119" s="58">
        <v>0</v>
      </c>
      <c r="AB6119" s="58">
        <v>0</v>
      </c>
      <c r="AC6119" s="58">
        <v>0</v>
      </c>
      <c r="AD6119" s="58">
        <v>0</v>
      </c>
      <c r="AE6119" s="58">
        <v>0</v>
      </c>
      <c r="AF6119" s="58">
        <v>0</v>
      </c>
      <c r="AG6119" s="58">
        <v>0</v>
      </c>
      <c r="AH6119" s="58">
        <v>0</v>
      </c>
      <c r="AI6119" s="58">
        <v>0</v>
      </c>
      <c r="AK6119" s="64">
        <f t="shared" si="95"/>
        <v>1.2596928120763313E-2</v>
      </c>
    </row>
    <row r="6120" spans="1:37" x14ac:dyDescent="0.25">
      <c r="A6120">
        <v>6118</v>
      </c>
      <c r="B6120" s="1">
        <v>1.2200000000000001E-2</v>
      </c>
      <c r="C6120" s="1">
        <v>-2.2692770285205214E-5</v>
      </c>
      <c r="D6120" s="58">
        <v>8.4418273095415525E-2</v>
      </c>
      <c r="E6120" s="58">
        <v>0.10247140346795766</v>
      </c>
      <c r="F6120" s="58">
        <v>6.1271508136982393E-2</v>
      </c>
      <c r="G6120" s="58">
        <v>0.15987129512603132</v>
      </c>
      <c r="H6120" s="58">
        <v>6.7765126231276271E-2</v>
      </c>
      <c r="I6120" s="58">
        <v>0.12415093060033075</v>
      </c>
      <c r="J6120" s="58">
        <v>4.9441522679533043E-2</v>
      </c>
      <c r="K6120" s="58">
        <v>8.3671052606461849E-2</v>
      </c>
      <c r="L6120" s="58">
        <v>5.0881687889285154E-2</v>
      </c>
      <c r="M6120" s="58">
        <v>0.17256139472928989</v>
      </c>
      <c r="N6120" s="58">
        <v>4.3495805437436232E-2</v>
      </c>
      <c r="O6120" s="58">
        <v>0</v>
      </c>
      <c r="P6120" s="58">
        <v>0</v>
      </c>
      <c r="Q6120" s="58">
        <v>0</v>
      </c>
      <c r="R6120" s="58">
        <v>0</v>
      </c>
      <c r="S6120" s="58">
        <v>0</v>
      </c>
      <c r="T6120" s="58">
        <v>0</v>
      </c>
      <c r="U6120" s="58">
        <v>0</v>
      </c>
      <c r="V6120" s="58">
        <v>0</v>
      </c>
      <c r="W6120" s="58">
        <v>0</v>
      </c>
      <c r="X6120" s="58">
        <v>0</v>
      </c>
      <c r="Y6120" s="58">
        <v>0</v>
      </c>
      <c r="Z6120" s="58">
        <v>0</v>
      </c>
      <c r="AA6120" s="58">
        <v>0</v>
      </c>
      <c r="AB6120" s="58">
        <v>0</v>
      </c>
      <c r="AC6120" s="58">
        <v>0</v>
      </c>
      <c r="AD6120" s="58">
        <v>0</v>
      </c>
      <c r="AE6120" s="58">
        <v>0</v>
      </c>
      <c r="AF6120" s="58">
        <v>0</v>
      </c>
      <c r="AG6120" s="58">
        <v>0</v>
      </c>
      <c r="AH6120" s="58">
        <v>0</v>
      </c>
      <c r="AI6120" s="58">
        <v>0</v>
      </c>
      <c r="AK6120" s="64">
        <f t="shared" si="95"/>
        <v>-1.8600631381315749E-3</v>
      </c>
    </row>
    <row r="6121" spans="1:37" x14ac:dyDescent="0.25">
      <c r="A6121">
        <v>6119</v>
      </c>
      <c r="B6121" s="1">
        <v>1.09E-2</v>
      </c>
      <c r="C6121" s="1">
        <v>1.4173903127287561E-4</v>
      </c>
      <c r="D6121" s="58">
        <v>7.5340752626206944E-2</v>
      </c>
      <c r="E6121" s="58">
        <v>0.10138342799516509</v>
      </c>
      <c r="F6121" s="58">
        <v>6.5327991205848576E-2</v>
      </c>
      <c r="G6121" s="58">
        <v>6.7141610469284407E-2</v>
      </c>
      <c r="H6121" s="58">
        <v>5.151475026542212E-2</v>
      </c>
      <c r="I6121" s="58">
        <v>0.12675187876000601</v>
      </c>
      <c r="J6121" s="58">
        <v>0.11170644910158854</v>
      </c>
      <c r="K6121" s="58">
        <v>4.730851272178397E-2</v>
      </c>
      <c r="L6121" s="58">
        <v>7.7185893209217413E-2</v>
      </c>
      <c r="M6121" s="58">
        <v>0.12083871080329915</v>
      </c>
      <c r="N6121" s="58">
        <v>0.15550002284217782</v>
      </c>
      <c r="O6121" s="58">
        <v>0</v>
      </c>
      <c r="P6121" s="58">
        <v>0</v>
      </c>
      <c r="Q6121" s="58">
        <v>0</v>
      </c>
      <c r="R6121" s="58">
        <v>0</v>
      </c>
      <c r="S6121" s="58">
        <v>0</v>
      </c>
      <c r="T6121" s="58">
        <v>0</v>
      </c>
      <c r="U6121" s="58">
        <v>0</v>
      </c>
      <c r="V6121" s="58">
        <v>0</v>
      </c>
      <c r="W6121" s="58">
        <v>0</v>
      </c>
      <c r="X6121" s="58">
        <v>0</v>
      </c>
      <c r="Y6121" s="58">
        <v>0</v>
      </c>
      <c r="Z6121" s="58">
        <v>0</v>
      </c>
      <c r="AA6121" s="58">
        <v>0</v>
      </c>
      <c r="AB6121" s="58">
        <v>0</v>
      </c>
      <c r="AC6121" s="58">
        <v>0</v>
      </c>
      <c r="AD6121" s="58">
        <v>0</v>
      </c>
      <c r="AE6121" s="58">
        <v>0</v>
      </c>
      <c r="AF6121" s="58">
        <v>0</v>
      </c>
      <c r="AG6121" s="58">
        <v>0</v>
      </c>
      <c r="AH6121" s="58">
        <v>0</v>
      </c>
      <c r="AI6121" s="58">
        <v>0</v>
      </c>
      <c r="AK6121" s="64">
        <f t="shared" si="95"/>
        <v>1.3003580850722533E-2</v>
      </c>
    </row>
    <row r="6122" spans="1:37" x14ac:dyDescent="0.25">
      <c r="A6122">
        <v>6120</v>
      </c>
      <c r="B6122" s="1">
        <v>1.18E-2</v>
      </c>
      <c r="C6122" s="1">
        <v>1.9574974741143613E-4</v>
      </c>
      <c r="D6122" s="58">
        <v>9.1778177494651128E-2</v>
      </c>
      <c r="E6122" s="58">
        <v>0.13290684784789389</v>
      </c>
      <c r="F6122" s="58">
        <v>0.1269769039426101</v>
      </c>
      <c r="G6122" s="58">
        <v>4.7374475754018021E-2</v>
      </c>
      <c r="H6122" s="58">
        <v>0.15835388096956179</v>
      </c>
      <c r="I6122" s="58">
        <v>4.7817966014509668E-2</v>
      </c>
      <c r="J6122" s="58">
        <v>0.12011177288055412</v>
      </c>
      <c r="K6122" s="58">
        <v>2.4436434287852308E-2</v>
      </c>
      <c r="L6122" s="58">
        <v>4.1904771034159412E-2</v>
      </c>
      <c r="M6122" s="58">
        <v>0.16434782640105985</v>
      </c>
      <c r="N6122" s="58">
        <v>4.3990943373129698E-2</v>
      </c>
      <c r="O6122" s="58">
        <v>0</v>
      </c>
      <c r="P6122" s="58">
        <v>0</v>
      </c>
      <c r="Q6122" s="58">
        <v>0</v>
      </c>
      <c r="R6122" s="58">
        <v>0</v>
      </c>
      <c r="S6122" s="58">
        <v>0</v>
      </c>
      <c r="T6122" s="58">
        <v>0</v>
      </c>
      <c r="U6122" s="58">
        <v>0</v>
      </c>
      <c r="V6122" s="58">
        <v>0</v>
      </c>
      <c r="W6122" s="58">
        <v>0</v>
      </c>
      <c r="X6122" s="58">
        <v>0</v>
      </c>
      <c r="Y6122" s="58">
        <v>0</v>
      </c>
      <c r="Z6122" s="58">
        <v>0</v>
      </c>
      <c r="AA6122" s="58">
        <v>0</v>
      </c>
      <c r="AB6122" s="58">
        <v>0</v>
      </c>
      <c r="AC6122" s="58">
        <v>0</v>
      </c>
      <c r="AD6122" s="58">
        <v>0</v>
      </c>
      <c r="AE6122" s="58">
        <v>0</v>
      </c>
      <c r="AF6122" s="58">
        <v>0</v>
      </c>
      <c r="AG6122" s="58">
        <v>0</v>
      </c>
      <c r="AH6122" s="58">
        <v>0</v>
      </c>
      <c r="AI6122" s="58">
        <v>0</v>
      </c>
      <c r="AK6122" s="64">
        <f t="shared" si="95"/>
        <v>1.6588961645036961E-2</v>
      </c>
    </row>
    <row r="6123" spans="1:37" x14ac:dyDescent="0.25">
      <c r="A6123">
        <v>6121</v>
      </c>
      <c r="B6123" s="1">
        <v>1.29E-2</v>
      </c>
      <c r="C6123" s="1">
        <v>4.0502508690451462E-5</v>
      </c>
      <c r="D6123" s="58">
        <v>8.3763937844456765E-2</v>
      </c>
      <c r="E6123" s="58">
        <v>0.11794134853534806</v>
      </c>
      <c r="F6123" s="58">
        <v>5.4264726227023601E-2</v>
      </c>
      <c r="G6123" s="58">
        <v>0.12494531563832362</v>
      </c>
      <c r="H6123" s="58">
        <v>4.3722192419837408E-2</v>
      </c>
      <c r="I6123" s="58">
        <v>0.13818024784585514</v>
      </c>
      <c r="J6123" s="58">
        <v>8.615479157874964E-2</v>
      </c>
      <c r="K6123" s="58">
        <v>9.5343262278644411E-2</v>
      </c>
      <c r="L6123" s="58">
        <v>6.5899788096694514E-2</v>
      </c>
      <c r="M6123" s="58">
        <v>6.0449351492908365E-2</v>
      </c>
      <c r="N6123" s="58">
        <v>0.12933503804215854</v>
      </c>
      <c r="O6123" s="58">
        <v>0</v>
      </c>
      <c r="P6123" s="58">
        <v>0</v>
      </c>
      <c r="Q6123" s="58">
        <v>0</v>
      </c>
      <c r="R6123" s="58">
        <v>0</v>
      </c>
      <c r="S6123" s="58">
        <v>0</v>
      </c>
      <c r="T6123" s="58">
        <v>0</v>
      </c>
      <c r="U6123" s="58">
        <v>0</v>
      </c>
      <c r="V6123" s="58">
        <v>0</v>
      </c>
      <c r="W6123" s="58">
        <v>0</v>
      </c>
      <c r="X6123" s="58">
        <v>0</v>
      </c>
      <c r="Y6123" s="58">
        <v>0</v>
      </c>
      <c r="Z6123" s="58">
        <v>0</v>
      </c>
      <c r="AA6123" s="58">
        <v>0</v>
      </c>
      <c r="AB6123" s="58">
        <v>0</v>
      </c>
      <c r="AC6123" s="58">
        <v>0</v>
      </c>
      <c r="AD6123" s="58">
        <v>0</v>
      </c>
      <c r="AE6123" s="58">
        <v>0</v>
      </c>
      <c r="AF6123" s="58">
        <v>0</v>
      </c>
      <c r="AG6123" s="58">
        <v>0</v>
      </c>
      <c r="AH6123" s="58">
        <v>0</v>
      </c>
      <c r="AI6123" s="58">
        <v>0</v>
      </c>
      <c r="AK6123" s="64">
        <f t="shared" si="95"/>
        <v>3.1397293558489505E-3</v>
      </c>
    </row>
    <row r="6124" spans="1:37" x14ac:dyDescent="0.25">
      <c r="A6124">
        <v>6122</v>
      </c>
      <c r="B6124" s="1">
        <v>1.0800000000000001E-2</v>
      </c>
      <c r="C6124" s="1">
        <v>-1.3013687806958868E-4</v>
      </c>
      <c r="D6124" s="58">
        <v>0.18219221926038148</v>
      </c>
      <c r="E6124" s="58">
        <v>5.7139894709490116E-2</v>
      </c>
      <c r="F6124" s="58">
        <v>0.2789360088106449</v>
      </c>
      <c r="G6124" s="58">
        <v>1.2923040950630705E-2</v>
      </c>
      <c r="H6124" s="58">
        <v>4.5799747769896294E-2</v>
      </c>
      <c r="I6124" s="58">
        <v>4.4400437575445359E-2</v>
      </c>
      <c r="J6124" s="58">
        <v>8.6197277254758245E-2</v>
      </c>
      <c r="K6124" s="58">
        <v>3.1357793618730402E-2</v>
      </c>
      <c r="L6124" s="58">
        <v>0.13387404471122849</v>
      </c>
      <c r="M6124" s="58">
        <v>0.10567625753681796</v>
      </c>
      <c r="N6124" s="58">
        <v>2.1503277801976153E-2</v>
      </c>
      <c r="O6124" s="58">
        <v>0</v>
      </c>
      <c r="P6124" s="58">
        <v>0</v>
      </c>
      <c r="Q6124" s="58">
        <v>0</v>
      </c>
      <c r="R6124" s="58">
        <v>0</v>
      </c>
      <c r="S6124" s="58">
        <v>0</v>
      </c>
      <c r="T6124" s="58">
        <v>0</v>
      </c>
      <c r="U6124" s="58">
        <v>0</v>
      </c>
      <c r="V6124" s="58">
        <v>0</v>
      </c>
      <c r="W6124" s="58">
        <v>0</v>
      </c>
      <c r="X6124" s="58">
        <v>0</v>
      </c>
      <c r="Y6124" s="58">
        <v>0</v>
      </c>
      <c r="Z6124" s="58">
        <v>0</v>
      </c>
      <c r="AA6124" s="58">
        <v>0</v>
      </c>
      <c r="AB6124" s="58">
        <v>0</v>
      </c>
      <c r="AC6124" s="58">
        <v>0</v>
      </c>
      <c r="AD6124" s="58">
        <v>0</v>
      </c>
      <c r="AE6124" s="58">
        <v>0</v>
      </c>
      <c r="AF6124" s="58">
        <v>0</v>
      </c>
      <c r="AG6124" s="58">
        <v>0</v>
      </c>
      <c r="AH6124" s="58">
        <v>0</v>
      </c>
      <c r="AI6124" s="58">
        <v>0</v>
      </c>
      <c r="AK6124" s="64">
        <f t="shared" si="95"/>
        <v>-1.2049710932369322E-2</v>
      </c>
    </row>
    <row r="6125" spans="1:37" x14ac:dyDescent="0.25">
      <c r="A6125">
        <v>6123</v>
      </c>
      <c r="B6125" s="1">
        <v>1.38E-2</v>
      </c>
      <c r="C6125" s="1">
        <v>2.2695060804149328E-4</v>
      </c>
      <c r="D6125" s="58">
        <v>6.6251400368337668E-2</v>
      </c>
      <c r="E6125" s="58">
        <v>0.15501106853752886</v>
      </c>
      <c r="F6125" s="58">
        <v>8.2855227583585711E-2</v>
      </c>
      <c r="G6125" s="58">
        <v>0.14471885104734522</v>
      </c>
      <c r="H6125" s="58">
        <v>3.2312335144257735E-2</v>
      </c>
      <c r="I6125" s="58">
        <v>0.11535784266167631</v>
      </c>
      <c r="J6125" s="58">
        <v>0.14540265108360589</v>
      </c>
      <c r="K6125" s="58">
        <v>5.0926976151755163E-2</v>
      </c>
      <c r="L6125" s="58">
        <v>4.6807363686626073E-2</v>
      </c>
      <c r="M6125" s="58">
        <v>5.9730854810860205E-2</v>
      </c>
      <c r="N6125" s="58">
        <v>0.10062542892442124</v>
      </c>
      <c r="O6125" s="58">
        <v>0</v>
      </c>
      <c r="P6125" s="58">
        <v>0</v>
      </c>
      <c r="Q6125" s="58">
        <v>0</v>
      </c>
      <c r="R6125" s="58">
        <v>0</v>
      </c>
      <c r="S6125" s="58">
        <v>0</v>
      </c>
      <c r="T6125" s="58">
        <v>0</v>
      </c>
      <c r="U6125" s="58">
        <v>0</v>
      </c>
      <c r="V6125" s="58">
        <v>0</v>
      </c>
      <c r="W6125" s="58">
        <v>0</v>
      </c>
      <c r="X6125" s="58">
        <v>0</v>
      </c>
      <c r="Y6125" s="58">
        <v>0</v>
      </c>
      <c r="Z6125" s="58">
        <v>0</v>
      </c>
      <c r="AA6125" s="58">
        <v>0</v>
      </c>
      <c r="AB6125" s="58">
        <v>0</v>
      </c>
      <c r="AC6125" s="58">
        <v>0</v>
      </c>
      <c r="AD6125" s="58">
        <v>0</v>
      </c>
      <c r="AE6125" s="58">
        <v>0</v>
      </c>
      <c r="AF6125" s="58">
        <v>0</v>
      </c>
      <c r="AG6125" s="58">
        <v>0</v>
      </c>
      <c r="AH6125" s="58">
        <v>0</v>
      </c>
      <c r="AI6125" s="58">
        <v>0</v>
      </c>
      <c r="AK6125" s="64">
        <f t="shared" si="95"/>
        <v>1.6445696234890818E-2</v>
      </c>
    </row>
    <row r="6126" spans="1:37" x14ac:dyDescent="0.25">
      <c r="A6126">
        <v>6124</v>
      </c>
      <c r="B6126" s="1">
        <v>1.0699999999999999E-2</v>
      </c>
      <c r="C6126" s="1">
        <v>-1.6667451494233848E-4</v>
      </c>
      <c r="D6126" s="58">
        <v>2.9218447240189786E-2</v>
      </c>
      <c r="E6126" s="58">
        <v>2.1242279120597177E-2</v>
      </c>
      <c r="F6126" s="58">
        <v>0.14321493698611457</v>
      </c>
      <c r="G6126" s="58">
        <v>0.12049928691129648</v>
      </c>
      <c r="H6126" s="58">
        <v>3.8400185621326112E-2</v>
      </c>
      <c r="I6126" s="58">
        <v>0.15115456975635752</v>
      </c>
      <c r="J6126" s="58">
        <v>0.12956435250495188</v>
      </c>
      <c r="K6126" s="58">
        <v>5.9134336624141068E-2</v>
      </c>
      <c r="L6126" s="58">
        <v>5.6688661377635598E-2</v>
      </c>
      <c r="M6126" s="58">
        <v>0.15403567597292864</v>
      </c>
      <c r="N6126" s="58">
        <v>9.6847267884461199E-2</v>
      </c>
      <c r="O6126" s="58">
        <v>0</v>
      </c>
      <c r="P6126" s="58">
        <v>0</v>
      </c>
      <c r="Q6126" s="58">
        <v>0</v>
      </c>
      <c r="R6126" s="58">
        <v>0</v>
      </c>
      <c r="S6126" s="58">
        <v>0</v>
      </c>
      <c r="T6126" s="58">
        <v>0</v>
      </c>
      <c r="U6126" s="58">
        <v>0</v>
      </c>
      <c r="V6126" s="58">
        <v>0</v>
      </c>
      <c r="W6126" s="58">
        <v>0</v>
      </c>
      <c r="X6126" s="58">
        <v>0</v>
      </c>
      <c r="Y6126" s="58">
        <v>0</v>
      </c>
      <c r="Z6126" s="58">
        <v>0</v>
      </c>
      <c r="AA6126" s="58">
        <v>0</v>
      </c>
      <c r="AB6126" s="58">
        <v>0</v>
      </c>
      <c r="AC6126" s="58">
        <v>0</v>
      </c>
      <c r="AD6126" s="58">
        <v>0</v>
      </c>
      <c r="AE6126" s="58">
        <v>0</v>
      </c>
      <c r="AF6126" s="58">
        <v>0</v>
      </c>
      <c r="AG6126" s="58">
        <v>0</v>
      </c>
      <c r="AH6126" s="58">
        <v>0</v>
      </c>
      <c r="AI6126" s="58">
        <v>0</v>
      </c>
      <c r="AK6126" s="64">
        <f t="shared" si="95"/>
        <v>-1.5577057471246589E-2</v>
      </c>
    </row>
    <row r="6127" spans="1:37" x14ac:dyDescent="0.25">
      <c r="A6127">
        <v>6125</v>
      </c>
      <c r="B6127" s="1">
        <v>1.4999999999999999E-2</v>
      </c>
      <c r="C6127" s="1">
        <v>2.1506271928548802E-4</v>
      </c>
      <c r="D6127" s="58">
        <v>0.12615344935083492</v>
      </c>
      <c r="E6127" s="58">
        <v>0.19579658486639415</v>
      </c>
      <c r="F6127" s="58">
        <v>7.2180655599408297E-2</v>
      </c>
      <c r="G6127" s="58">
        <v>1.9545098585079961E-3</v>
      </c>
      <c r="H6127" s="58">
        <v>0.19898313493976569</v>
      </c>
      <c r="I6127" s="58">
        <v>0.20318686742508993</v>
      </c>
      <c r="J6127" s="58">
        <v>2.4132717324350947E-2</v>
      </c>
      <c r="K6127" s="58">
        <v>2.0734558653098704E-2</v>
      </c>
      <c r="L6127" s="58">
        <v>8.2804090682745857E-2</v>
      </c>
      <c r="M6127" s="58">
        <v>2.8556251967777779E-2</v>
      </c>
      <c r="N6127" s="58">
        <v>4.5517179332025662E-2</v>
      </c>
      <c r="O6127" s="58">
        <v>0</v>
      </c>
      <c r="P6127" s="58">
        <v>0</v>
      </c>
      <c r="Q6127" s="58">
        <v>0</v>
      </c>
      <c r="R6127" s="58">
        <v>0</v>
      </c>
      <c r="S6127" s="58">
        <v>0</v>
      </c>
      <c r="T6127" s="58">
        <v>0</v>
      </c>
      <c r="U6127" s="58">
        <v>0</v>
      </c>
      <c r="V6127" s="58">
        <v>0</v>
      </c>
      <c r="W6127" s="58">
        <v>0</v>
      </c>
      <c r="X6127" s="58">
        <v>0</v>
      </c>
      <c r="Y6127" s="58">
        <v>0</v>
      </c>
      <c r="Z6127" s="58">
        <v>0</v>
      </c>
      <c r="AA6127" s="58">
        <v>0</v>
      </c>
      <c r="AB6127" s="58">
        <v>0</v>
      </c>
      <c r="AC6127" s="58">
        <v>0</v>
      </c>
      <c r="AD6127" s="58">
        <v>0</v>
      </c>
      <c r="AE6127" s="58">
        <v>0</v>
      </c>
      <c r="AF6127" s="58">
        <v>0</v>
      </c>
      <c r="AG6127" s="58">
        <v>0</v>
      </c>
      <c r="AH6127" s="58">
        <v>0</v>
      </c>
      <c r="AI6127" s="58">
        <v>0</v>
      </c>
      <c r="AK6127" s="64">
        <f t="shared" si="95"/>
        <v>1.4337514619032534E-2</v>
      </c>
    </row>
    <row r="6128" spans="1:37" x14ac:dyDescent="0.25">
      <c r="A6128">
        <v>6126</v>
      </c>
      <c r="B6128" s="1">
        <v>1.23E-2</v>
      </c>
      <c r="C6128" s="1">
        <v>-5.9690838674170245E-5</v>
      </c>
      <c r="D6128" s="58">
        <v>0.14988844087607076</v>
      </c>
      <c r="E6128" s="58">
        <v>4.2892445690732445E-2</v>
      </c>
      <c r="F6128" s="58">
        <v>5.5067188535237899E-2</v>
      </c>
      <c r="G6128" s="58">
        <v>0.16402788942137969</v>
      </c>
      <c r="H6128" s="58">
        <v>2.6068412757476435E-2</v>
      </c>
      <c r="I6128" s="58">
        <v>0.10937346287148965</v>
      </c>
      <c r="J6128" s="58">
        <v>0.14072735939383207</v>
      </c>
      <c r="K6128" s="58">
        <v>9.2949220031136412E-2</v>
      </c>
      <c r="L6128" s="58">
        <v>4.7644919199577175E-2</v>
      </c>
      <c r="M6128" s="58">
        <v>2.3353123840358661E-2</v>
      </c>
      <c r="N6128" s="58">
        <v>0.148007537382709</v>
      </c>
      <c r="O6128" s="58">
        <v>0</v>
      </c>
      <c r="P6128" s="58">
        <v>0</v>
      </c>
      <c r="Q6128" s="58">
        <v>0</v>
      </c>
      <c r="R6128" s="58">
        <v>0</v>
      </c>
      <c r="S6128" s="58">
        <v>0</v>
      </c>
      <c r="T6128" s="58">
        <v>0</v>
      </c>
      <c r="U6128" s="58">
        <v>0</v>
      </c>
      <c r="V6128" s="58">
        <v>0</v>
      </c>
      <c r="W6128" s="58">
        <v>0</v>
      </c>
      <c r="X6128" s="58">
        <v>0</v>
      </c>
      <c r="Y6128" s="58">
        <v>0</v>
      </c>
      <c r="Z6128" s="58">
        <v>0</v>
      </c>
      <c r="AA6128" s="58">
        <v>0</v>
      </c>
      <c r="AB6128" s="58">
        <v>0</v>
      </c>
      <c r="AC6128" s="58">
        <v>0</v>
      </c>
      <c r="AD6128" s="58">
        <v>0</v>
      </c>
      <c r="AE6128" s="58">
        <v>0</v>
      </c>
      <c r="AF6128" s="58">
        <v>0</v>
      </c>
      <c r="AG6128" s="58">
        <v>0</v>
      </c>
      <c r="AH6128" s="58">
        <v>0</v>
      </c>
      <c r="AI6128" s="58">
        <v>0</v>
      </c>
      <c r="AK6128" s="64">
        <f t="shared" si="95"/>
        <v>-4.8529137133471742E-3</v>
      </c>
    </row>
    <row r="6129" spans="1:37" x14ac:dyDescent="0.25">
      <c r="A6129">
        <v>6127</v>
      </c>
      <c r="B6129" s="1">
        <v>1.0699999999999999E-2</v>
      </c>
      <c r="C6129" s="1">
        <v>-5.6548378426790637E-5</v>
      </c>
      <c r="D6129" s="58">
        <v>5.0913973517780271E-2</v>
      </c>
      <c r="E6129" s="58">
        <v>4.4405836340092692E-3</v>
      </c>
      <c r="F6129" s="58">
        <v>4.4880199586032073E-2</v>
      </c>
      <c r="G6129" s="58">
        <v>0.17340201246038903</v>
      </c>
      <c r="H6129" s="58">
        <v>0.15938962974896298</v>
      </c>
      <c r="I6129" s="58">
        <v>0.19108643339818962</v>
      </c>
      <c r="J6129" s="58">
        <v>6.289272775019404E-3</v>
      </c>
      <c r="K6129" s="58">
        <v>2.9599948731257084E-2</v>
      </c>
      <c r="L6129" s="58">
        <v>0.13374193772665324</v>
      </c>
      <c r="M6129" s="58">
        <v>8.7075363980935988E-2</v>
      </c>
      <c r="N6129" s="58">
        <v>0.11918064444077098</v>
      </c>
      <c r="O6129" s="58">
        <v>0</v>
      </c>
      <c r="P6129" s="58">
        <v>0</v>
      </c>
      <c r="Q6129" s="58">
        <v>0</v>
      </c>
      <c r="R6129" s="58">
        <v>0</v>
      </c>
      <c r="S6129" s="58">
        <v>0</v>
      </c>
      <c r="T6129" s="58">
        <v>0</v>
      </c>
      <c r="U6129" s="58">
        <v>0</v>
      </c>
      <c r="V6129" s="58">
        <v>0</v>
      </c>
      <c r="W6129" s="58">
        <v>0</v>
      </c>
      <c r="X6129" s="58">
        <v>0</v>
      </c>
      <c r="Y6129" s="58">
        <v>0</v>
      </c>
      <c r="Z6129" s="58">
        <v>0</v>
      </c>
      <c r="AA6129" s="58">
        <v>0</v>
      </c>
      <c r="AB6129" s="58">
        <v>0</v>
      </c>
      <c r="AC6129" s="58">
        <v>0</v>
      </c>
      <c r="AD6129" s="58">
        <v>0</v>
      </c>
      <c r="AE6129" s="58">
        <v>0</v>
      </c>
      <c r="AF6129" s="58">
        <v>0</v>
      </c>
      <c r="AG6129" s="58">
        <v>0</v>
      </c>
      <c r="AH6129" s="58">
        <v>0</v>
      </c>
      <c r="AI6129" s="58">
        <v>0</v>
      </c>
      <c r="AK6129" s="64">
        <f t="shared" si="95"/>
        <v>-5.284895180073892E-3</v>
      </c>
    </row>
    <row r="6130" spans="1:37" x14ac:dyDescent="0.25">
      <c r="A6130">
        <v>6128</v>
      </c>
      <c r="B6130" s="1">
        <v>1.34E-2</v>
      </c>
      <c r="C6130" s="1">
        <v>1.0300465814851815E-4</v>
      </c>
      <c r="D6130" s="58">
        <v>7.3020639450799476E-3</v>
      </c>
      <c r="E6130" s="58">
        <v>0.1799101327599506</v>
      </c>
      <c r="F6130" s="58">
        <v>2.6920907641993792E-2</v>
      </c>
      <c r="G6130" s="58">
        <v>0.10523158196774135</v>
      </c>
      <c r="H6130" s="58">
        <v>5.0640256784939344E-2</v>
      </c>
      <c r="I6130" s="58">
        <v>9.4437659348666575E-2</v>
      </c>
      <c r="J6130" s="58">
        <v>7.2488452698743086E-2</v>
      </c>
      <c r="K6130" s="58">
        <v>0.12638308078578639</v>
      </c>
      <c r="L6130" s="58">
        <v>1.145764292844131E-2</v>
      </c>
      <c r="M6130" s="58">
        <v>0.2438107271915457</v>
      </c>
      <c r="N6130" s="58">
        <v>8.1417493947111966E-2</v>
      </c>
      <c r="O6130" s="58">
        <v>0</v>
      </c>
      <c r="P6130" s="58">
        <v>0</v>
      </c>
      <c r="Q6130" s="58">
        <v>0</v>
      </c>
      <c r="R6130" s="58">
        <v>0</v>
      </c>
      <c r="S6130" s="58">
        <v>0</v>
      </c>
      <c r="T6130" s="58">
        <v>0</v>
      </c>
      <c r="U6130" s="58">
        <v>0</v>
      </c>
      <c r="V6130" s="58">
        <v>0</v>
      </c>
      <c r="W6130" s="58">
        <v>0</v>
      </c>
      <c r="X6130" s="58">
        <v>0</v>
      </c>
      <c r="Y6130" s="58">
        <v>0</v>
      </c>
      <c r="Z6130" s="58">
        <v>0</v>
      </c>
      <c r="AA6130" s="58">
        <v>0</v>
      </c>
      <c r="AB6130" s="58">
        <v>0</v>
      </c>
      <c r="AC6130" s="58">
        <v>0</v>
      </c>
      <c r="AD6130" s="58">
        <v>0</v>
      </c>
      <c r="AE6130" s="58">
        <v>0</v>
      </c>
      <c r="AF6130" s="58">
        <v>0</v>
      </c>
      <c r="AG6130" s="58">
        <v>0</v>
      </c>
      <c r="AH6130" s="58">
        <v>0</v>
      </c>
      <c r="AI6130" s="58">
        <v>0</v>
      </c>
      <c r="AK6130" s="64">
        <f t="shared" si="95"/>
        <v>7.6869147872028467E-3</v>
      </c>
    </row>
    <row r="6131" spans="1:37" x14ac:dyDescent="0.25">
      <c r="A6131">
        <v>6129</v>
      </c>
      <c r="B6131" s="1">
        <v>1.49E-2</v>
      </c>
      <c r="C6131" s="1">
        <v>-8.4045062563749116E-5</v>
      </c>
      <c r="D6131" s="58">
        <v>5.1309386756414254E-3</v>
      </c>
      <c r="E6131" s="58">
        <v>0.18467619583557252</v>
      </c>
      <c r="F6131" s="58">
        <v>0.16829293603120851</v>
      </c>
      <c r="G6131" s="58">
        <v>3.7221634661466739E-2</v>
      </c>
      <c r="H6131" s="58">
        <v>2.6981356126048586E-2</v>
      </c>
      <c r="I6131" s="58">
        <v>7.4031120785698012E-2</v>
      </c>
      <c r="J6131" s="58">
        <v>7.4883558869147188E-2</v>
      </c>
      <c r="K6131" s="58">
        <v>0.18298469751558502</v>
      </c>
      <c r="L6131" s="58">
        <v>0.12488586948817748</v>
      </c>
      <c r="M6131" s="58">
        <v>0.10279138259159734</v>
      </c>
      <c r="N6131" s="58">
        <v>1.8120309419857442E-2</v>
      </c>
      <c r="O6131" s="58">
        <v>0</v>
      </c>
      <c r="P6131" s="58">
        <v>0</v>
      </c>
      <c r="Q6131" s="58">
        <v>0</v>
      </c>
      <c r="R6131" s="58">
        <v>0</v>
      </c>
      <c r="S6131" s="58">
        <v>0</v>
      </c>
      <c r="T6131" s="58">
        <v>0</v>
      </c>
      <c r="U6131" s="58">
        <v>0</v>
      </c>
      <c r="V6131" s="58">
        <v>0</v>
      </c>
      <c r="W6131" s="58">
        <v>0</v>
      </c>
      <c r="X6131" s="58">
        <v>0</v>
      </c>
      <c r="Y6131" s="58">
        <v>0</v>
      </c>
      <c r="Z6131" s="58">
        <v>0</v>
      </c>
      <c r="AA6131" s="58">
        <v>0</v>
      </c>
      <c r="AB6131" s="58">
        <v>0</v>
      </c>
      <c r="AC6131" s="58">
        <v>0</v>
      </c>
      <c r="AD6131" s="58">
        <v>0</v>
      </c>
      <c r="AE6131" s="58">
        <v>0</v>
      </c>
      <c r="AF6131" s="58">
        <v>0</v>
      </c>
      <c r="AG6131" s="58">
        <v>0</v>
      </c>
      <c r="AH6131" s="58">
        <v>0</v>
      </c>
      <c r="AI6131" s="58">
        <v>0</v>
      </c>
      <c r="AK6131" s="64">
        <f t="shared" si="95"/>
        <v>-5.6406082257549738E-3</v>
      </c>
    </row>
    <row r="6132" spans="1:37" x14ac:dyDescent="0.25">
      <c r="A6132">
        <v>6130</v>
      </c>
      <c r="B6132" s="1">
        <v>1.29E-2</v>
      </c>
      <c r="C6132" s="1">
        <v>1.4449276700207722E-4</v>
      </c>
      <c r="D6132" s="58">
        <v>0.14359615845898416</v>
      </c>
      <c r="E6132" s="58">
        <v>0.11912698091381721</v>
      </c>
      <c r="F6132" s="58">
        <v>7.9272031539311325E-3</v>
      </c>
      <c r="G6132" s="58">
        <v>0.14627639706294779</v>
      </c>
      <c r="H6132" s="58">
        <v>8.9620339799984142E-2</v>
      </c>
      <c r="I6132" s="58">
        <v>0.1725932931529025</v>
      </c>
      <c r="J6132" s="58">
        <v>5.2538223814746605E-2</v>
      </c>
      <c r="K6132" s="58">
        <v>3.0703351263813045E-2</v>
      </c>
      <c r="L6132" s="58">
        <v>3.0375343741912555E-2</v>
      </c>
      <c r="M6132" s="58">
        <v>8.6111157717892808E-2</v>
      </c>
      <c r="N6132" s="58">
        <v>0.12113155091906795</v>
      </c>
      <c r="O6132" s="58">
        <v>0</v>
      </c>
      <c r="P6132" s="58">
        <v>0</v>
      </c>
      <c r="Q6132" s="58">
        <v>0</v>
      </c>
      <c r="R6132" s="58">
        <v>0</v>
      </c>
      <c r="S6132" s="58">
        <v>0</v>
      </c>
      <c r="T6132" s="58">
        <v>0</v>
      </c>
      <c r="U6132" s="58">
        <v>0</v>
      </c>
      <c r="V6132" s="58">
        <v>0</v>
      </c>
      <c r="W6132" s="58">
        <v>0</v>
      </c>
      <c r="X6132" s="58">
        <v>0</v>
      </c>
      <c r="Y6132" s="58">
        <v>0</v>
      </c>
      <c r="Z6132" s="58">
        <v>0</v>
      </c>
      <c r="AA6132" s="58">
        <v>0</v>
      </c>
      <c r="AB6132" s="58">
        <v>0</v>
      </c>
      <c r="AC6132" s="58">
        <v>0</v>
      </c>
      <c r="AD6132" s="58">
        <v>0</v>
      </c>
      <c r="AE6132" s="58">
        <v>0</v>
      </c>
      <c r="AF6132" s="58">
        <v>0</v>
      </c>
      <c r="AG6132" s="58">
        <v>0</v>
      </c>
      <c r="AH6132" s="58">
        <v>0</v>
      </c>
      <c r="AI6132" s="58">
        <v>0</v>
      </c>
      <c r="AK6132" s="64">
        <f t="shared" si="95"/>
        <v>1.1200989690083506E-2</v>
      </c>
    </row>
    <row r="6133" spans="1:37" x14ac:dyDescent="0.25">
      <c r="A6133">
        <v>6131</v>
      </c>
      <c r="B6133" s="1">
        <v>0.01</v>
      </c>
      <c r="C6133" s="1">
        <v>1.4884448170250147E-5</v>
      </c>
      <c r="D6133" s="58">
        <v>0.14237164779081077</v>
      </c>
      <c r="E6133" s="58">
        <v>2.3660510079136714E-2</v>
      </c>
      <c r="F6133" s="58">
        <v>2.408651416197528E-2</v>
      </c>
      <c r="G6133" s="58">
        <v>4.6504012192296801E-2</v>
      </c>
      <c r="H6133" s="58">
        <v>0.10966771331066237</v>
      </c>
      <c r="I6133" s="58">
        <v>0.13360399745769924</v>
      </c>
      <c r="J6133" s="58">
        <v>5.3234073336613209E-2</v>
      </c>
      <c r="K6133" s="58">
        <v>6.5814155874099931E-2</v>
      </c>
      <c r="L6133" s="58">
        <v>0.16521042477668238</v>
      </c>
      <c r="M6133" s="58">
        <v>6.5300797333646271E-2</v>
      </c>
      <c r="N6133" s="58">
        <v>0.17054615368637721</v>
      </c>
      <c r="O6133" s="58">
        <v>0</v>
      </c>
      <c r="P6133" s="58">
        <v>0</v>
      </c>
      <c r="Q6133" s="58">
        <v>0</v>
      </c>
      <c r="R6133" s="58">
        <v>0</v>
      </c>
      <c r="S6133" s="58">
        <v>0</v>
      </c>
      <c r="T6133" s="58">
        <v>0</v>
      </c>
      <c r="U6133" s="58">
        <v>0</v>
      </c>
      <c r="V6133" s="58">
        <v>0</v>
      </c>
      <c r="W6133" s="58">
        <v>0</v>
      </c>
      <c r="X6133" s="58">
        <v>0</v>
      </c>
      <c r="Y6133" s="58">
        <v>0</v>
      </c>
      <c r="Z6133" s="58">
        <v>0</v>
      </c>
      <c r="AA6133" s="58">
        <v>0</v>
      </c>
      <c r="AB6133" s="58">
        <v>0</v>
      </c>
      <c r="AC6133" s="58">
        <v>0</v>
      </c>
      <c r="AD6133" s="58">
        <v>0</v>
      </c>
      <c r="AE6133" s="58">
        <v>0</v>
      </c>
      <c r="AF6133" s="58">
        <v>0</v>
      </c>
      <c r="AG6133" s="58">
        <v>0</v>
      </c>
      <c r="AH6133" s="58">
        <v>0</v>
      </c>
      <c r="AI6133" s="58">
        <v>0</v>
      </c>
      <c r="AK6133" s="64">
        <f t="shared" si="95"/>
        <v>1.4884448170250147E-3</v>
      </c>
    </row>
    <row r="6134" spans="1:37" x14ac:dyDescent="0.25">
      <c r="A6134">
        <v>6132</v>
      </c>
      <c r="B6134" s="1">
        <v>1.2999999999999999E-2</v>
      </c>
      <c r="C6134" s="1">
        <v>-2.0538653999624477E-4</v>
      </c>
      <c r="D6134" s="58">
        <v>0.16943645054928519</v>
      </c>
      <c r="E6134" s="58">
        <v>4.3677353687157389E-2</v>
      </c>
      <c r="F6134" s="58">
        <v>8.1832724775749044E-2</v>
      </c>
      <c r="G6134" s="58">
        <v>0.11358637031392489</v>
      </c>
      <c r="H6134" s="58">
        <v>0.18945457643393657</v>
      </c>
      <c r="I6134" s="58">
        <v>0.20325312471543017</v>
      </c>
      <c r="J6134" s="58">
        <v>1.8617973197279161E-2</v>
      </c>
      <c r="K6134" s="58">
        <v>4.7956109172477675E-2</v>
      </c>
      <c r="L6134" s="58">
        <v>2.184260752528188E-2</v>
      </c>
      <c r="M6134" s="58">
        <v>1.7026803641663164E-2</v>
      </c>
      <c r="N6134" s="58">
        <v>9.3315905987814959E-2</v>
      </c>
      <c r="O6134" s="58">
        <v>0</v>
      </c>
      <c r="P6134" s="58">
        <v>0</v>
      </c>
      <c r="Q6134" s="58">
        <v>0</v>
      </c>
      <c r="R6134" s="58">
        <v>0</v>
      </c>
      <c r="S6134" s="58">
        <v>0</v>
      </c>
      <c r="T6134" s="58">
        <v>0</v>
      </c>
      <c r="U6134" s="58">
        <v>0</v>
      </c>
      <c r="V6134" s="58">
        <v>0</v>
      </c>
      <c r="W6134" s="58">
        <v>0</v>
      </c>
      <c r="X6134" s="58">
        <v>0</v>
      </c>
      <c r="Y6134" s="58">
        <v>0</v>
      </c>
      <c r="Z6134" s="58">
        <v>0</v>
      </c>
      <c r="AA6134" s="58">
        <v>0</v>
      </c>
      <c r="AB6134" s="58">
        <v>0</v>
      </c>
      <c r="AC6134" s="58">
        <v>0</v>
      </c>
      <c r="AD6134" s="58">
        <v>0</v>
      </c>
      <c r="AE6134" s="58">
        <v>0</v>
      </c>
      <c r="AF6134" s="58">
        <v>0</v>
      </c>
      <c r="AG6134" s="58">
        <v>0</v>
      </c>
      <c r="AH6134" s="58">
        <v>0</v>
      </c>
      <c r="AI6134" s="58">
        <v>0</v>
      </c>
      <c r="AK6134" s="64">
        <f t="shared" si="95"/>
        <v>-1.5798964615095751E-2</v>
      </c>
    </row>
    <row r="6135" spans="1:37" x14ac:dyDescent="0.25">
      <c r="A6135">
        <v>6133</v>
      </c>
      <c r="B6135" s="1">
        <v>9.4999999999999998E-3</v>
      </c>
      <c r="C6135" s="1">
        <v>-9.2678667670775027E-5</v>
      </c>
      <c r="D6135" s="58">
        <v>0.14421135260523715</v>
      </c>
      <c r="E6135" s="58">
        <v>5.6411256057720986E-3</v>
      </c>
      <c r="F6135" s="58">
        <v>0.10431370547774826</v>
      </c>
      <c r="G6135" s="58">
        <v>3.1618660681652914E-2</v>
      </c>
      <c r="H6135" s="58">
        <v>8.156413054594322E-2</v>
      </c>
      <c r="I6135" s="58">
        <v>0.13013075717625616</v>
      </c>
      <c r="J6135" s="58">
        <v>9.5447859230546078E-2</v>
      </c>
      <c r="K6135" s="58">
        <v>3.1398742588533646E-2</v>
      </c>
      <c r="L6135" s="58">
        <v>7.7032182881933559E-2</v>
      </c>
      <c r="M6135" s="58">
        <v>0.13008275135319144</v>
      </c>
      <c r="N6135" s="58">
        <v>0.16855873185318562</v>
      </c>
      <c r="O6135" s="58">
        <v>0</v>
      </c>
      <c r="P6135" s="58">
        <v>0</v>
      </c>
      <c r="Q6135" s="58">
        <v>0</v>
      </c>
      <c r="R6135" s="58">
        <v>0</v>
      </c>
      <c r="S6135" s="58">
        <v>0</v>
      </c>
      <c r="T6135" s="58">
        <v>0</v>
      </c>
      <c r="U6135" s="58">
        <v>0</v>
      </c>
      <c r="V6135" s="58">
        <v>0</v>
      </c>
      <c r="W6135" s="58">
        <v>0</v>
      </c>
      <c r="X6135" s="58">
        <v>0</v>
      </c>
      <c r="Y6135" s="58">
        <v>0</v>
      </c>
      <c r="Z6135" s="58">
        <v>0</v>
      </c>
      <c r="AA6135" s="58">
        <v>0</v>
      </c>
      <c r="AB6135" s="58">
        <v>0</v>
      </c>
      <c r="AC6135" s="58">
        <v>0</v>
      </c>
      <c r="AD6135" s="58">
        <v>0</v>
      </c>
      <c r="AE6135" s="58">
        <v>0</v>
      </c>
      <c r="AF6135" s="58">
        <v>0</v>
      </c>
      <c r="AG6135" s="58">
        <v>0</v>
      </c>
      <c r="AH6135" s="58">
        <v>0</v>
      </c>
      <c r="AI6135" s="58">
        <v>0</v>
      </c>
      <c r="AK6135" s="64">
        <f t="shared" si="95"/>
        <v>-9.7556492285026351E-3</v>
      </c>
    </row>
    <row r="6136" spans="1:37" x14ac:dyDescent="0.25">
      <c r="A6136">
        <v>6134</v>
      </c>
      <c r="B6136" s="1">
        <v>1.0699999999999999E-2</v>
      </c>
      <c r="C6136" s="1">
        <v>9.3054841487830392E-5</v>
      </c>
      <c r="D6136" s="58">
        <v>0.1158416013526584</v>
      </c>
      <c r="E6136" s="58">
        <v>8.9796077317198714E-2</v>
      </c>
      <c r="F6136" s="58">
        <v>8.9420300496360322E-2</v>
      </c>
      <c r="G6136" s="58">
        <v>2.6812847148176801E-2</v>
      </c>
      <c r="H6136" s="58">
        <v>0.10862561549002436</v>
      </c>
      <c r="I6136" s="58">
        <v>0.1135368101003056</v>
      </c>
      <c r="J6136" s="58">
        <v>0.10635102962112503</v>
      </c>
      <c r="K6136" s="58">
        <v>3.7756472749704215E-2</v>
      </c>
      <c r="L6136" s="58">
        <v>7.172031859838654E-2</v>
      </c>
      <c r="M6136" s="58">
        <v>0.11987105499503486</v>
      </c>
      <c r="N6136" s="58">
        <v>0.12026787213102511</v>
      </c>
      <c r="O6136" s="58">
        <v>0</v>
      </c>
      <c r="P6136" s="58">
        <v>0</v>
      </c>
      <c r="Q6136" s="58">
        <v>0</v>
      </c>
      <c r="R6136" s="58">
        <v>0</v>
      </c>
      <c r="S6136" s="58">
        <v>0</v>
      </c>
      <c r="T6136" s="58">
        <v>0</v>
      </c>
      <c r="U6136" s="58">
        <v>0</v>
      </c>
      <c r="V6136" s="58">
        <v>0</v>
      </c>
      <c r="W6136" s="58">
        <v>0</v>
      </c>
      <c r="X6136" s="58">
        <v>0</v>
      </c>
      <c r="Y6136" s="58">
        <v>0</v>
      </c>
      <c r="Z6136" s="58">
        <v>0</v>
      </c>
      <c r="AA6136" s="58">
        <v>0</v>
      </c>
      <c r="AB6136" s="58">
        <v>0</v>
      </c>
      <c r="AC6136" s="58">
        <v>0</v>
      </c>
      <c r="AD6136" s="58">
        <v>0</v>
      </c>
      <c r="AE6136" s="58">
        <v>0</v>
      </c>
      <c r="AF6136" s="58">
        <v>0</v>
      </c>
      <c r="AG6136" s="58">
        <v>0</v>
      </c>
      <c r="AH6136" s="58">
        <v>0</v>
      </c>
      <c r="AI6136" s="58">
        <v>0</v>
      </c>
      <c r="AK6136" s="64">
        <f t="shared" si="95"/>
        <v>8.6967141577411582E-3</v>
      </c>
    </row>
    <row r="6137" spans="1:37" x14ac:dyDescent="0.25">
      <c r="A6137">
        <v>6135</v>
      </c>
      <c r="B6137" s="1">
        <v>9.7999999999999997E-3</v>
      </c>
      <c r="C6137" s="1">
        <v>1.1496664688247707E-4</v>
      </c>
      <c r="D6137" s="58">
        <v>0.14123886977507805</v>
      </c>
      <c r="E6137" s="58">
        <v>3.5680766013050362E-2</v>
      </c>
      <c r="F6137" s="58">
        <v>0.12568110307056904</v>
      </c>
      <c r="G6137" s="58">
        <v>7.8505421496319422E-2</v>
      </c>
      <c r="H6137" s="58">
        <v>0.10922148312100706</v>
      </c>
      <c r="I6137" s="58">
        <v>3.5696565349869265E-2</v>
      </c>
      <c r="J6137" s="58">
        <v>0.12653938102657644</v>
      </c>
      <c r="K6137" s="58">
        <v>2.7919738181107892E-2</v>
      </c>
      <c r="L6137" s="58">
        <v>0.15776692031793771</v>
      </c>
      <c r="M6137" s="58">
        <v>9.2744942166622435E-2</v>
      </c>
      <c r="N6137" s="58">
        <v>6.9004809481862259E-2</v>
      </c>
      <c r="O6137" s="58">
        <v>0</v>
      </c>
      <c r="P6137" s="58">
        <v>0</v>
      </c>
      <c r="Q6137" s="58">
        <v>0</v>
      </c>
      <c r="R6137" s="58">
        <v>0</v>
      </c>
      <c r="S6137" s="58">
        <v>0</v>
      </c>
      <c r="T6137" s="58">
        <v>0</v>
      </c>
      <c r="U6137" s="58">
        <v>0</v>
      </c>
      <c r="V6137" s="58">
        <v>0</v>
      </c>
      <c r="W6137" s="58">
        <v>0</v>
      </c>
      <c r="X6137" s="58">
        <v>0</v>
      </c>
      <c r="Y6137" s="58">
        <v>0</v>
      </c>
      <c r="Z6137" s="58">
        <v>0</v>
      </c>
      <c r="AA6137" s="58">
        <v>0</v>
      </c>
      <c r="AB6137" s="58">
        <v>0</v>
      </c>
      <c r="AC6137" s="58">
        <v>0</v>
      </c>
      <c r="AD6137" s="58">
        <v>0</v>
      </c>
      <c r="AE6137" s="58">
        <v>0</v>
      </c>
      <c r="AF6137" s="58">
        <v>0</v>
      </c>
      <c r="AG6137" s="58">
        <v>0</v>
      </c>
      <c r="AH6137" s="58">
        <v>0</v>
      </c>
      <c r="AI6137" s="58">
        <v>0</v>
      </c>
      <c r="AK6137" s="64">
        <f t="shared" si="95"/>
        <v>1.1731290498211946E-2</v>
      </c>
    </row>
    <row r="6138" spans="1:37" x14ac:dyDescent="0.25">
      <c r="A6138">
        <v>6136</v>
      </c>
      <c r="B6138" s="1">
        <v>1.44E-2</v>
      </c>
      <c r="C6138" s="1">
        <v>5.0362088352878722E-4</v>
      </c>
      <c r="D6138" s="58">
        <v>9.563012346327486E-2</v>
      </c>
      <c r="E6138" s="58">
        <v>0.19859402299636414</v>
      </c>
      <c r="F6138" s="58">
        <v>1.006217915734962E-3</v>
      </c>
      <c r="G6138" s="58">
        <v>0.14705127817897937</v>
      </c>
      <c r="H6138" s="58">
        <v>9.4462342393255655E-2</v>
      </c>
      <c r="I6138" s="58">
        <v>3.7474161702169939E-2</v>
      </c>
      <c r="J6138" s="58">
        <v>0.11953090327131359</v>
      </c>
      <c r="K6138" s="58">
        <v>6.184020952748398E-2</v>
      </c>
      <c r="L6138" s="58">
        <v>0.12187706161667587</v>
      </c>
      <c r="M6138" s="58">
        <v>2.9475522661000158E-2</v>
      </c>
      <c r="N6138" s="58">
        <v>9.3058156273747222E-2</v>
      </c>
      <c r="O6138" s="58">
        <v>0</v>
      </c>
      <c r="P6138" s="58">
        <v>0</v>
      </c>
      <c r="Q6138" s="58">
        <v>0</v>
      </c>
      <c r="R6138" s="58">
        <v>0</v>
      </c>
      <c r="S6138" s="58">
        <v>0</v>
      </c>
      <c r="T6138" s="58">
        <v>0</v>
      </c>
      <c r="U6138" s="58">
        <v>0</v>
      </c>
      <c r="V6138" s="58">
        <v>0</v>
      </c>
      <c r="W6138" s="58">
        <v>0</v>
      </c>
      <c r="X6138" s="58">
        <v>0</v>
      </c>
      <c r="Y6138" s="58">
        <v>0</v>
      </c>
      <c r="Z6138" s="58">
        <v>0</v>
      </c>
      <c r="AA6138" s="58">
        <v>0</v>
      </c>
      <c r="AB6138" s="58">
        <v>0</v>
      </c>
      <c r="AC6138" s="58">
        <v>0</v>
      </c>
      <c r="AD6138" s="58">
        <v>0</v>
      </c>
      <c r="AE6138" s="58">
        <v>0</v>
      </c>
      <c r="AF6138" s="58">
        <v>0</v>
      </c>
      <c r="AG6138" s="58">
        <v>0</v>
      </c>
      <c r="AH6138" s="58">
        <v>0</v>
      </c>
      <c r="AI6138" s="58">
        <v>0</v>
      </c>
      <c r="AK6138" s="64">
        <f t="shared" si="95"/>
        <v>3.4973672467276888E-2</v>
      </c>
    </row>
    <row r="6139" spans="1:37" x14ac:dyDescent="0.25">
      <c r="A6139">
        <v>6137</v>
      </c>
      <c r="B6139" s="1">
        <v>1.34E-2</v>
      </c>
      <c r="C6139" s="1">
        <v>9.7135498431781157E-5</v>
      </c>
      <c r="D6139" s="58">
        <v>0.18996046579695752</v>
      </c>
      <c r="E6139" s="58">
        <v>0.11589382975189395</v>
      </c>
      <c r="F6139" s="58">
        <v>0.17921919030885128</v>
      </c>
      <c r="G6139" s="58">
        <v>0.16414988116352133</v>
      </c>
      <c r="H6139" s="58">
        <v>8.2863155692399951E-2</v>
      </c>
      <c r="I6139" s="58">
        <v>4.9263817243613242E-2</v>
      </c>
      <c r="J6139" s="58">
        <v>8.3352304808981606E-2</v>
      </c>
      <c r="K6139" s="58">
        <v>1.09113612902501E-2</v>
      </c>
      <c r="L6139" s="58">
        <v>5.1396885204309441E-2</v>
      </c>
      <c r="M6139" s="58">
        <v>4.4701773671540636E-2</v>
      </c>
      <c r="N6139" s="58">
        <v>2.8287335067680733E-2</v>
      </c>
      <c r="O6139" s="58">
        <v>0</v>
      </c>
      <c r="P6139" s="58">
        <v>0</v>
      </c>
      <c r="Q6139" s="58">
        <v>0</v>
      </c>
      <c r="R6139" s="58">
        <v>0</v>
      </c>
      <c r="S6139" s="58">
        <v>0</v>
      </c>
      <c r="T6139" s="58">
        <v>0</v>
      </c>
      <c r="U6139" s="58">
        <v>0</v>
      </c>
      <c r="V6139" s="58">
        <v>0</v>
      </c>
      <c r="W6139" s="58">
        <v>0</v>
      </c>
      <c r="X6139" s="58">
        <v>0</v>
      </c>
      <c r="Y6139" s="58">
        <v>0</v>
      </c>
      <c r="Z6139" s="58">
        <v>0</v>
      </c>
      <c r="AA6139" s="58">
        <v>0</v>
      </c>
      <c r="AB6139" s="58">
        <v>0</v>
      </c>
      <c r="AC6139" s="58">
        <v>0</v>
      </c>
      <c r="AD6139" s="58">
        <v>0</v>
      </c>
      <c r="AE6139" s="58">
        <v>0</v>
      </c>
      <c r="AF6139" s="58">
        <v>0</v>
      </c>
      <c r="AG6139" s="58">
        <v>0</v>
      </c>
      <c r="AH6139" s="58">
        <v>0</v>
      </c>
      <c r="AI6139" s="58">
        <v>0</v>
      </c>
      <c r="AK6139" s="64">
        <f t="shared" si="95"/>
        <v>7.2489177934165041E-3</v>
      </c>
    </row>
    <row r="6140" spans="1:37" x14ac:dyDescent="0.25">
      <c r="A6140">
        <v>6138</v>
      </c>
      <c r="B6140" s="1">
        <v>1.1599999999999999E-2</v>
      </c>
      <c r="C6140" s="1">
        <v>-4.1868071710131263E-4</v>
      </c>
      <c r="D6140" s="58">
        <v>0.13972787985787213</v>
      </c>
      <c r="E6140" s="58">
        <v>8.4363356694475526E-3</v>
      </c>
      <c r="F6140" s="58">
        <v>0.16389230363588775</v>
      </c>
      <c r="G6140" s="58">
        <v>0.13963419463884891</v>
      </c>
      <c r="H6140" s="58">
        <v>4.2371216312281586E-2</v>
      </c>
      <c r="I6140" s="58">
        <v>0.11345004189990164</v>
      </c>
      <c r="J6140" s="58">
        <v>4.5535777184238912E-3</v>
      </c>
      <c r="K6140" s="58">
        <v>0.10599994382137995</v>
      </c>
      <c r="L6140" s="58">
        <v>2.4282864555162695E-2</v>
      </c>
      <c r="M6140" s="58">
        <v>0.1019276412080676</v>
      </c>
      <c r="N6140" s="58">
        <v>0.15572400068272635</v>
      </c>
      <c r="O6140" s="58">
        <v>0</v>
      </c>
      <c r="P6140" s="58">
        <v>0</v>
      </c>
      <c r="Q6140" s="58">
        <v>0</v>
      </c>
      <c r="R6140" s="58">
        <v>0</v>
      </c>
      <c r="S6140" s="58">
        <v>0</v>
      </c>
      <c r="T6140" s="58">
        <v>0</v>
      </c>
      <c r="U6140" s="58">
        <v>0</v>
      </c>
      <c r="V6140" s="58">
        <v>0</v>
      </c>
      <c r="W6140" s="58">
        <v>0</v>
      </c>
      <c r="X6140" s="58">
        <v>0</v>
      </c>
      <c r="Y6140" s="58">
        <v>0</v>
      </c>
      <c r="Z6140" s="58">
        <v>0</v>
      </c>
      <c r="AA6140" s="58">
        <v>0</v>
      </c>
      <c r="AB6140" s="58">
        <v>0</v>
      </c>
      <c r="AC6140" s="58">
        <v>0</v>
      </c>
      <c r="AD6140" s="58">
        <v>0</v>
      </c>
      <c r="AE6140" s="58">
        <v>0</v>
      </c>
      <c r="AF6140" s="58">
        <v>0</v>
      </c>
      <c r="AG6140" s="58">
        <v>0</v>
      </c>
      <c r="AH6140" s="58">
        <v>0</v>
      </c>
      <c r="AI6140" s="58">
        <v>0</v>
      </c>
      <c r="AK6140" s="64">
        <f t="shared" si="95"/>
        <v>-3.6093165267354538E-2</v>
      </c>
    </row>
    <row r="6141" spans="1:37" x14ac:dyDescent="0.25">
      <c r="A6141">
        <v>6139</v>
      </c>
      <c r="B6141" s="1">
        <v>1.46E-2</v>
      </c>
      <c r="C6141" s="1">
        <v>4.2140821901813773E-4</v>
      </c>
      <c r="D6141" s="58">
        <v>0.19653396509772458</v>
      </c>
      <c r="E6141" s="58">
        <v>0.19864729260900746</v>
      </c>
      <c r="F6141" s="58">
        <v>1.327587565117852E-2</v>
      </c>
      <c r="G6141" s="58">
        <v>6.7989694836488423E-2</v>
      </c>
      <c r="H6141" s="58">
        <v>0.13767221636983984</v>
      </c>
      <c r="I6141" s="58">
        <v>0.14182872010690048</v>
      </c>
      <c r="J6141" s="58">
        <v>4.0953230952951954E-2</v>
      </c>
      <c r="K6141" s="58">
        <v>3.1484233754016946E-3</v>
      </c>
      <c r="L6141" s="58">
        <v>0.11532852309919747</v>
      </c>
      <c r="M6141" s="58">
        <v>2.6778595990677573E-2</v>
      </c>
      <c r="N6141" s="58">
        <v>5.7843461910631881E-2</v>
      </c>
      <c r="O6141" s="58">
        <v>0</v>
      </c>
      <c r="P6141" s="58">
        <v>0</v>
      </c>
      <c r="Q6141" s="58">
        <v>0</v>
      </c>
      <c r="R6141" s="58">
        <v>0</v>
      </c>
      <c r="S6141" s="58">
        <v>0</v>
      </c>
      <c r="T6141" s="58">
        <v>0</v>
      </c>
      <c r="U6141" s="58">
        <v>0</v>
      </c>
      <c r="V6141" s="58">
        <v>0</v>
      </c>
      <c r="W6141" s="58">
        <v>0</v>
      </c>
      <c r="X6141" s="58">
        <v>0</v>
      </c>
      <c r="Y6141" s="58">
        <v>0</v>
      </c>
      <c r="Z6141" s="58">
        <v>0</v>
      </c>
      <c r="AA6141" s="58">
        <v>0</v>
      </c>
      <c r="AB6141" s="58">
        <v>0</v>
      </c>
      <c r="AC6141" s="58">
        <v>0</v>
      </c>
      <c r="AD6141" s="58">
        <v>0</v>
      </c>
      <c r="AE6141" s="58">
        <v>0</v>
      </c>
      <c r="AF6141" s="58">
        <v>0</v>
      </c>
      <c r="AG6141" s="58">
        <v>0</v>
      </c>
      <c r="AH6141" s="58">
        <v>0</v>
      </c>
      <c r="AI6141" s="58">
        <v>0</v>
      </c>
      <c r="AK6141" s="64">
        <f t="shared" si="95"/>
        <v>2.8863576645077927E-2</v>
      </c>
    </row>
    <row r="6142" spans="1:37" x14ac:dyDescent="0.25">
      <c r="A6142">
        <v>6140</v>
      </c>
      <c r="B6142" s="1">
        <v>9.4999999999999998E-3</v>
      </c>
      <c r="C6142" s="1">
        <v>-2.4697531878718396E-4</v>
      </c>
      <c r="D6142" s="58">
        <v>2.6737303114054957E-2</v>
      </c>
      <c r="E6142" s="58">
        <v>5.840402491791569E-3</v>
      </c>
      <c r="F6142" s="58">
        <v>0.1067675594073422</v>
      </c>
      <c r="G6142" s="58">
        <v>5.6649764956918446E-2</v>
      </c>
      <c r="H6142" s="58">
        <v>1.114158666897901E-2</v>
      </c>
      <c r="I6142" s="58">
        <v>8.2490588530466563E-2</v>
      </c>
      <c r="J6142" s="58">
        <v>8.0955359516520428E-2</v>
      </c>
      <c r="K6142" s="58">
        <v>0.14692332770623395</v>
      </c>
      <c r="L6142" s="58">
        <v>0.12650858579676486</v>
      </c>
      <c r="M6142" s="58">
        <v>0.16168427370579994</v>
      </c>
      <c r="N6142" s="58">
        <v>0.19430124810512808</v>
      </c>
      <c r="O6142" s="58">
        <v>0</v>
      </c>
      <c r="P6142" s="58">
        <v>0</v>
      </c>
      <c r="Q6142" s="58">
        <v>0</v>
      </c>
      <c r="R6142" s="58">
        <v>0</v>
      </c>
      <c r="S6142" s="58">
        <v>0</v>
      </c>
      <c r="T6142" s="58">
        <v>0</v>
      </c>
      <c r="U6142" s="58">
        <v>0</v>
      </c>
      <c r="V6142" s="58">
        <v>0</v>
      </c>
      <c r="W6142" s="58">
        <v>0</v>
      </c>
      <c r="X6142" s="58">
        <v>0</v>
      </c>
      <c r="Y6142" s="58">
        <v>0</v>
      </c>
      <c r="Z6142" s="58">
        <v>0</v>
      </c>
      <c r="AA6142" s="58">
        <v>0</v>
      </c>
      <c r="AB6142" s="58">
        <v>0</v>
      </c>
      <c r="AC6142" s="58">
        <v>0</v>
      </c>
      <c r="AD6142" s="58">
        <v>0</v>
      </c>
      <c r="AE6142" s="58">
        <v>0</v>
      </c>
      <c r="AF6142" s="58">
        <v>0</v>
      </c>
      <c r="AG6142" s="58">
        <v>0</v>
      </c>
      <c r="AH6142" s="58">
        <v>0</v>
      </c>
      <c r="AI6142" s="58">
        <v>0</v>
      </c>
      <c r="AK6142" s="64">
        <f t="shared" si="95"/>
        <v>-2.5997401977598311E-2</v>
      </c>
    </row>
    <row r="6143" spans="1:37" x14ac:dyDescent="0.25">
      <c r="A6143">
        <v>6141</v>
      </c>
      <c r="B6143" s="1">
        <v>1.23E-2</v>
      </c>
      <c r="C6143" s="1">
        <v>3.4453808195054479E-4</v>
      </c>
      <c r="D6143" s="58">
        <v>0.11312720066579571</v>
      </c>
      <c r="E6143" s="58">
        <v>0.14364848651447981</v>
      </c>
      <c r="F6143" s="58">
        <v>3.609376405146511E-2</v>
      </c>
      <c r="G6143" s="58">
        <v>0.14966155503864212</v>
      </c>
      <c r="H6143" s="58">
        <v>5.038337858466977E-2</v>
      </c>
      <c r="I6143" s="58">
        <v>8.1976195553548126E-2</v>
      </c>
      <c r="J6143" s="58">
        <v>8.5174712398331853E-2</v>
      </c>
      <c r="K6143" s="58">
        <v>3.1547698408596885E-2</v>
      </c>
      <c r="L6143" s="58">
        <v>0.1319910539550046</v>
      </c>
      <c r="M6143" s="58">
        <v>0.1155247889623946</v>
      </c>
      <c r="N6143" s="58">
        <v>6.0871165867071433E-2</v>
      </c>
      <c r="O6143" s="58">
        <v>0</v>
      </c>
      <c r="P6143" s="58">
        <v>0</v>
      </c>
      <c r="Q6143" s="58">
        <v>0</v>
      </c>
      <c r="R6143" s="58">
        <v>0</v>
      </c>
      <c r="S6143" s="58">
        <v>0</v>
      </c>
      <c r="T6143" s="58">
        <v>0</v>
      </c>
      <c r="U6143" s="58">
        <v>0</v>
      </c>
      <c r="V6143" s="58">
        <v>0</v>
      </c>
      <c r="W6143" s="58">
        <v>0</v>
      </c>
      <c r="X6143" s="58">
        <v>0</v>
      </c>
      <c r="Y6143" s="58">
        <v>0</v>
      </c>
      <c r="Z6143" s="58">
        <v>0</v>
      </c>
      <c r="AA6143" s="58">
        <v>0</v>
      </c>
      <c r="AB6143" s="58">
        <v>0</v>
      </c>
      <c r="AC6143" s="58">
        <v>0</v>
      </c>
      <c r="AD6143" s="58">
        <v>0</v>
      </c>
      <c r="AE6143" s="58">
        <v>0</v>
      </c>
      <c r="AF6143" s="58">
        <v>0</v>
      </c>
      <c r="AG6143" s="58">
        <v>0</v>
      </c>
      <c r="AH6143" s="58">
        <v>0</v>
      </c>
      <c r="AI6143" s="58">
        <v>0</v>
      </c>
      <c r="AK6143" s="64">
        <f t="shared" si="95"/>
        <v>2.8011226174841041E-2</v>
      </c>
    </row>
    <row r="6144" spans="1:37" x14ac:dyDescent="0.25">
      <c r="A6144">
        <v>6142</v>
      </c>
      <c r="B6144" s="1">
        <v>1.26E-2</v>
      </c>
      <c r="C6144" s="1">
        <v>2.1011835898205277E-4</v>
      </c>
      <c r="D6144" s="58">
        <v>0.12971012219320613</v>
      </c>
      <c r="E6144" s="58">
        <v>0.16442404278567069</v>
      </c>
      <c r="F6144" s="58">
        <v>0.18316165976896864</v>
      </c>
      <c r="G6144" s="58">
        <v>5.3307849739409149E-2</v>
      </c>
      <c r="H6144" s="58">
        <v>0.14826314710820249</v>
      </c>
      <c r="I6144" s="58">
        <v>3.2796545390643417E-2</v>
      </c>
      <c r="J6144" s="58">
        <v>1.604357103578655E-2</v>
      </c>
      <c r="K6144" s="58">
        <v>1.4158711275015654E-2</v>
      </c>
      <c r="L6144" s="58">
        <v>0.12207835014048274</v>
      </c>
      <c r="M6144" s="58">
        <v>0.11140881322503189</v>
      </c>
      <c r="N6144" s="58">
        <v>2.4647187337582664E-2</v>
      </c>
      <c r="O6144" s="58">
        <v>0</v>
      </c>
      <c r="P6144" s="58">
        <v>0</v>
      </c>
      <c r="Q6144" s="58">
        <v>0</v>
      </c>
      <c r="R6144" s="58">
        <v>0</v>
      </c>
      <c r="S6144" s="58">
        <v>0</v>
      </c>
      <c r="T6144" s="58">
        <v>0</v>
      </c>
      <c r="U6144" s="58">
        <v>0</v>
      </c>
      <c r="V6144" s="58">
        <v>0</v>
      </c>
      <c r="W6144" s="58">
        <v>0</v>
      </c>
      <c r="X6144" s="58">
        <v>0</v>
      </c>
      <c r="Y6144" s="58">
        <v>0</v>
      </c>
      <c r="Z6144" s="58">
        <v>0</v>
      </c>
      <c r="AA6144" s="58">
        <v>0</v>
      </c>
      <c r="AB6144" s="58">
        <v>0</v>
      </c>
      <c r="AC6144" s="58">
        <v>0</v>
      </c>
      <c r="AD6144" s="58">
        <v>0</v>
      </c>
      <c r="AE6144" s="58">
        <v>0</v>
      </c>
      <c r="AF6144" s="58">
        <v>0</v>
      </c>
      <c r="AG6144" s="58">
        <v>0</v>
      </c>
      <c r="AH6144" s="58">
        <v>0</v>
      </c>
      <c r="AI6144" s="58">
        <v>0</v>
      </c>
      <c r="AK6144" s="64">
        <f t="shared" si="95"/>
        <v>1.6676060236670856E-2</v>
      </c>
    </row>
    <row r="6145" spans="1:37" x14ac:dyDescent="0.25">
      <c r="A6145">
        <v>6143</v>
      </c>
      <c r="B6145" s="1">
        <v>1.4200000000000001E-2</v>
      </c>
      <c r="C6145" s="1">
        <v>-2.7542234167213819E-5</v>
      </c>
      <c r="D6145" s="58">
        <v>0.15195045472680546</v>
      </c>
      <c r="E6145" s="58">
        <v>0.10016211265579122</v>
      </c>
      <c r="F6145" s="58">
        <v>2.5044420994228149E-2</v>
      </c>
      <c r="G6145" s="58">
        <v>0.22290012269899814</v>
      </c>
      <c r="H6145" s="58">
        <v>5.185990004076789E-2</v>
      </c>
      <c r="I6145" s="58">
        <v>0.21742672708262106</v>
      </c>
      <c r="J6145" s="58">
        <v>2.4626748785836823E-2</v>
      </c>
      <c r="K6145" s="58">
        <v>4.5282455682624553E-2</v>
      </c>
      <c r="L6145" s="58">
        <v>2.7443021857982881E-2</v>
      </c>
      <c r="M6145" s="58">
        <v>9.4708605568213255E-2</v>
      </c>
      <c r="N6145" s="58">
        <v>3.8595429906130491E-2</v>
      </c>
      <c r="O6145" s="58">
        <v>0</v>
      </c>
      <c r="P6145" s="58">
        <v>0</v>
      </c>
      <c r="Q6145" s="58">
        <v>0</v>
      </c>
      <c r="R6145" s="58">
        <v>0</v>
      </c>
      <c r="S6145" s="58">
        <v>0</v>
      </c>
      <c r="T6145" s="58">
        <v>0</v>
      </c>
      <c r="U6145" s="58">
        <v>0</v>
      </c>
      <c r="V6145" s="58">
        <v>0</v>
      </c>
      <c r="W6145" s="58">
        <v>0</v>
      </c>
      <c r="X6145" s="58">
        <v>0</v>
      </c>
      <c r="Y6145" s="58">
        <v>0</v>
      </c>
      <c r="Z6145" s="58">
        <v>0</v>
      </c>
      <c r="AA6145" s="58">
        <v>0</v>
      </c>
      <c r="AB6145" s="58">
        <v>0</v>
      </c>
      <c r="AC6145" s="58">
        <v>0</v>
      </c>
      <c r="AD6145" s="58">
        <v>0</v>
      </c>
      <c r="AE6145" s="58">
        <v>0</v>
      </c>
      <c r="AF6145" s="58">
        <v>0</v>
      </c>
      <c r="AG6145" s="58">
        <v>0</v>
      </c>
      <c r="AH6145" s="58">
        <v>0</v>
      </c>
      <c r="AI6145" s="58">
        <v>0</v>
      </c>
      <c r="AK6145" s="64">
        <f t="shared" si="95"/>
        <v>-1.9395939554375928E-3</v>
      </c>
    </row>
    <row r="6146" spans="1:37" x14ac:dyDescent="0.25">
      <c r="A6146">
        <v>6144</v>
      </c>
      <c r="B6146" s="1">
        <v>1.26E-2</v>
      </c>
      <c r="C6146" s="1">
        <v>1.2132264017599037E-4</v>
      </c>
      <c r="D6146" s="58">
        <v>8.3027551605929437E-2</v>
      </c>
      <c r="E6146" s="58">
        <v>0.10313883871073486</v>
      </c>
      <c r="F6146" s="58">
        <v>4.6650021640027448E-2</v>
      </c>
      <c r="G6146" s="58">
        <v>0.22406976119629243</v>
      </c>
      <c r="H6146" s="58">
        <v>0.13299697959264389</v>
      </c>
      <c r="I6146" s="58">
        <v>9.6639633122010501E-2</v>
      </c>
      <c r="J6146" s="58">
        <v>4.8452573957845071E-3</v>
      </c>
      <c r="K6146" s="58">
        <v>6.3023821354008941E-2</v>
      </c>
      <c r="L6146" s="58">
        <v>0.13490674558156787</v>
      </c>
      <c r="M6146" s="58">
        <v>8.5704199525814012E-2</v>
      </c>
      <c r="N6146" s="58">
        <v>2.499719027518605E-2</v>
      </c>
      <c r="O6146" s="58">
        <v>0</v>
      </c>
      <c r="P6146" s="58">
        <v>0</v>
      </c>
      <c r="Q6146" s="58">
        <v>0</v>
      </c>
      <c r="R6146" s="58">
        <v>0</v>
      </c>
      <c r="S6146" s="58">
        <v>0</v>
      </c>
      <c r="T6146" s="58">
        <v>0</v>
      </c>
      <c r="U6146" s="58">
        <v>0</v>
      </c>
      <c r="V6146" s="58">
        <v>0</v>
      </c>
      <c r="W6146" s="58">
        <v>0</v>
      </c>
      <c r="X6146" s="58">
        <v>0</v>
      </c>
      <c r="Y6146" s="58">
        <v>0</v>
      </c>
      <c r="Z6146" s="58">
        <v>0</v>
      </c>
      <c r="AA6146" s="58">
        <v>0</v>
      </c>
      <c r="AB6146" s="58">
        <v>0</v>
      </c>
      <c r="AC6146" s="58">
        <v>0</v>
      </c>
      <c r="AD6146" s="58">
        <v>0</v>
      </c>
      <c r="AE6146" s="58">
        <v>0</v>
      </c>
      <c r="AF6146" s="58">
        <v>0</v>
      </c>
      <c r="AG6146" s="58">
        <v>0</v>
      </c>
      <c r="AH6146" s="58">
        <v>0</v>
      </c>
      <c r="AI6146" s="58">
        <v>0</v>
      </c>
      <c r="AK6146" s="64">
        <f t="shared" si="95"/>
        <v>9.6287809663484422E-3</v>
      </c>
    </row>
    <row r="6147" spans="1:37" x14ac:dyDescent="0.25">
      <c r="A6147">
        <v>6145</v>
      </c>
      <c r="B6147" s="1">
        <v>1.0999999999999999E-2</v>
      </c>
      <c r="C6147" s="1">
        <v>9.5595056817030988E-5</v>
      </c>
      <c r="D6147" s="58">
        <v>7.5998766243221577E-2</v>
      </c>
      <c r="E6147" s="58">
        <v>7.7361817362932614E-2</v>
      </c>
      <c r="F6147" s="58">
        <v>3.7728220217576568E-2</v>
      </c>
      <c r="G6147" s="58">
        <v>0.16047012625355264</v>
      </c>
      <c r="H6147" s="58">
        <v>9.5325386240613569E-2</v>
      </c>
      <c r="I6147" s="58">
        <v>0.11040957700655835</v>
      </c>
      <c r="J6147" s="58">
        <v>7.7516772360896019E-2</v>
      </c>
      <c r="K6147" s="58">
        <v>4.4078547641908515E-2</v>
      </c>
      <c r="L6147" s="58">
        <v>3.5640535456799419E-2</v>
      </c>
      <c r="M6147" s="58">
        <v>0.14314573110633833</v>
      </c>
      <c r="N6147" s="58">
        <v>0.14232452010960248</v>
      </c>
      <c r="O6147" s="58">
        <v>0</v>
      </c>
      <c r="P6147" s="58">
        <v>0</v>
      </c>
      <c r="Q6147" s="58">
        <v>0</v>
      </c>
      <c r="R6147" s="58">
        <v>0</v>
      </c>
      <c r="S6147" s="58">
        <v>0</v>
      </c>
      <c r="T6147" s="58">
        <v>0</v>
      </c>
      <c r="U6147" s="58">
        <v>0</v>
      </c>
      <c r="V6147" s="58">
        <v>0</v>
      </c>
      <c r="W6147" s="58">
        <v>0</v>
      </c>
      <c r="X6147" s="58">
        <v>0</v>
      </c>
      <c r="Y6147" s="58">
        <v>0</v>
      </c>
      <c r="Z6147" s="58">
        <v>0</v>
      </c>
      <c r="AA6147" s="58">
        <v>0</v>
      </c>
      <c r="AB6147" s="58">
        <v>0</v>
      </c>
      <c r="AC6147" s="58">
        <v>0</v>
      </c>
      <c r="AD6147" s="58">
        <v>0</v>
      </c>
      <c r="AE6147" s="58">
        <v>0</v>
      </c>
      <c r="AF6147" s="58">
        <v>0</v>
      </c>
      <c r="AG6147" s="58">
        <v>0</v>
      </c>
      <c r="AH6147" s="58">
        <v>0</v>
      </c>
      <c r="AI6147" s="58">
        <v>0</v>
      </c>
      <c r="AK6147" s="64">
        <f t="shared" si="95"/>
        <v>8.6904597106391805E-3</v>
      </c>
    </row>
    <row r="6148" spans="1:37" x14ac:dyDescent="0.25">
      <c r="A6148">
        <v>6146</v>
      </c>
      <c r="B6148" s="1">
        <v>1.18E-2</v>
      </c>
      <c r="C6148" s="1">
        <v>7.5726114115426648E-5</v>
      </c>
      <c r="D6148" s="58">
        <v>0.23786565580970967</v>
      </c>
      <c r="E6148" s="58">
        <v>8.2478421851490874E-2</v>
      </c>
      <c r="F6148" s="58">
        <v>0.1784517057882038</v>
      </c>
      <c r="G6148" s="58">
        <v>6.2626977699021397E-2</v>
      </c>
      <c r="H6148" s="58">
        <v>0.11927201605535033</v>
      </c>
      <c r="I6148" s="58">
        <v>6.199823640119638E-2</v>
      </c>
      <c r="J6148" s="58">
        <v>4.4802275710548282E-2</v>
      </c>
      <c r="K6148" s="58">
        <v>9.6277861035941863E-3</v>
      </c>
      <c r="L6148" s="58">
        <v>0.16072015934533948</v>
      </c>
      <c r="M6148" s="58">
        <v>2.3809125204913721E-4</v>
      </c>
      <c r="N6148" s="58">
        <v>4.1918673983496559E-2</v>
      </c>
      <c r="O6148" s="58">
        <v>0</v>
      </c>
      <c r="P6148" s="58">
        <v>0</v>
      </c>
      <c r="Q6148" s="58">
        <v>0</v>
      </c>
      <c r="R6148" s="58">
        <v>0</v>
      </c>
      <c r="S6148" s="58">
        <v>0</v>
      </c>
      <c r="T6148" s="58">
        <v>0</v>
      </c>
      <c r="U6148" s="58">
        <v>0</v>
      </c>
      <c r="V6148" s="58">
        <v>0</v>
      </c>
      <c r="W6148" s="58">
        <v>0</v>
      </c>
      <c r="X6148" s="58">
        <v>0</v>
      </c>
      <c r="Y6148" s="58">
        <v>0</v>
      </c>
      <c r="Z6148" s="58">
        <v>0</v>
      </c>
      <c r="AA6148" s="58">
        <v>0</v>
      </c>
      <c r="AB6148" s="58">
        <v>0</v>
      </c>
      <c r="AC6148" s="58">
        <v>0</v>
      </c>
      <c r="AD6148" s="58">
        <v>0</v>
      </c>
      <c r="AE6148" s="58">
        <v>0</v>
      </c>
      <c r="AF6148" s="58">
        <v>0</v>
      </c>
      <c r="AG6148" s="58">
        <v>0</v>
      </c>
      <c r="AH6148" s="58">
        <v>0</v>
      </c>
      <c r="AI6148" s="58">
        <v>0</v>
      </c>
      <c r="AK6148" s="64">
        <f t="shared" ref="AK6148:AK6211" si="96">C6148/B6148</f>
        <v>6.4174672979175123E-3</v>
      </c>
    </row>
    <row r="6149" spans="1:37" x14ac:dyDescent="0.25">
      <c r="A6149">
        <v>6147</v>
      </c>
      <c r="B6149" s="1">
        <v>9.2999999999999992E-3</v>
      </c>
      <c r="C6149" s="1">
        <v>-2.807772646671362E-4</v>
      </c>
      <c r="D6149" s="58">
        <v>2.5490810067113932E-2</v>
      </c>
      <c r="E6149" s="58">
        <v>2.3180003907424559E-3</v>
      </c>
      <c r="F6149" s="58">
        <v>0.12525117305212005</v>
      </c>
      <c r="G6149" s="58">
        <v>2.8576261216445624E-2</v>
      </c>
      <c r="H6149" s="58">
        <v>6.8469985476721146E-2</v>
      </c>
      <c r="I6149" s="58">
        <v>0.13916928508865142</v>
      </c>
      <c r="J6149" s="58">
        <v>1.6934372958322539E-2</v>
      </c>
      <c r="K6149" s="58">
        <v>0.10947906046230395</v>
      </c>
      <c r="L6149" s="58">
        <v>0.15468340750088128</v>
      </c>
      <c r="M6149" s="58">
        <v>0.18797411260200647</v>
      </c>
      <c r="N6149" s="58">
        <v>0.14165353118469115</v>
      </c>
      <c r="O6149" s="58">
        <v>0</v>
      </c>
      <c r="P6149" s="58">
        <v>0</v>
      </c>
      <c r="Q6149" s="58">
        <v>0</v>
      </c>
      <c r="R6149" s="58">
        <v>0</v>
      </c>
      <c r="S6149" s="58">
        <v>0</v>
      </c>
      <c r="T6149" s="58">
        <v>0</v>
      </c>
      <c r="U6149" s="58">
        <v>0</v>
      </c>
      <c r="V6149" s="58">
        <v>0</v>
      </c>
      <c r="W6149" s="58">
        <v>0</v>
      </c>
      <c r="X6149" s="58">
        <v>0</v>
      </c>
      <c r="Y6149" s="58">
        <v>0</v>
      </c>
      <c r="Z6149" s="58">
        <v>0</v>
      </c>
      <c r="AA6149" s="58">
        <v>0</v>
      </c>
      <c r="AB6149" s="58">
        <v>0</v>
      </c>
      <c r="AC6149" s="58">
        <v>0</v>
      </c>
      <c r="AD6149" s="58">
        <v>0</v>
      </c>
      <c r="AE6149" s="58">
        <v>0</v>
      </c>
      <c r="AF6149" s="58">
        <v>0</v>
      </c>
      <c r="AG6149" s="58">
        <v>0</v>
      </c>
      <c r="AH6149" s="58">
        <v>0</v>
      </c>
      <c r="AI6149" s="58">
        <v>0</v>
      </c>
      <c r="AK6149" s="64">
        <f t="shared" si="96"/>
        <v>-3.0191103727649056E-2</v>
      </c>
    </row>
    <row r="6150" spans="1:37" x14ac:dyDescent="0.25">
      <c r="A6150">
        <v>6148</v>
      </c>
      <c r="B6150" s="1">
        <v>1.15E-2</v>
      </c>
      <c r="C6150" s="1">
        <v>-3.4134454539123314E-4</v>
      </c>
      <c r="D6150" s="58">
        <v>3.4665921324212082E-3</v>
      </c>
      <c r="E6150" s="58">
        <v>4.4685277921904291E-2</v>
      </c>
      <c r="F6150" s="58">
        <v>0.1414444488196194</v>
      </c>
      <c r="G6150" s="58">
        <v>7.7096635341698777E-2</v>
      </c>
      <c r="H6150" s="58">
        <v>9.0572968109086258E-2</v>
      </c>
      <c r="I6150" s="58">
        <v>0.10479034681686211</v>
      </c>
      <c r="J6150" s="58">
        <v>3.1476478543648614E-2</v>
      </c>
      <c r="K6150" s="58">
        <v>0.17809255662414125</v>
      </c>
      <c r="L6150" s="58">
        <v>0.16187788820066604</v>
      </c>
      <c r="M6150" s="58">
        <v>0.15149956914904611</v>
      </c>
      <c r="N6150" s="58">
        <v>1.4997238340906075E-2</v>
      </c>
      <c r="O6150" s="58">
        <v>0</v>
      </c>
      <c r="P6150" s="58">
        <v>0</v>
      </c>
      <c r="Q6150" s="58">
        <v>0</v>
      </c>
      <c r="R6150" s="58">
        <v>0</v>
      </c>
      <c r="S6150" s="58">
        <v>0</v>
      </c>
      <c r="T6150" s="58">
        <v>0</v>
      </c>
      <c r="U6150" s="58">
        <v>0</v>
      </c>
      <c r="V6150" s="58">
        <v>0</v>
      </c>
      <c r="W6150" s="58">
        <v>0</v>
      </c>
      <c r="X6150" s="58">
        <v>0</v>
      </c>
      <c r="Y6150" s="58">
        <v>0</v>
      </c>
      <c r="Z6150" s="58">
        <v>0</v>
      </c>
      <c r="AA6150" s="58">
        <v>0</v>
      </c>
      <c r="AB6150" s="58">
        <v>0</v>
      </c>
      <c r="AC6150" s="58">
        <v>0</v>
      </c>
      <c r="AD6150" s="58">
        <v>0</v>
      </c>
      <c r="AE6150" s="58">
        <v>0</v>
      </c>
      <c r="AF6150" s="58">
        <v>0</v>
      </c>
      <c r="AG6150" s="58">
        <v>0</v>
      </c>
      <c r="AH6150" s="58">
        <v>0</v>
      </c>
      <c r="AI6150" s="58">
        <v>0</v>
      </c>
      <c r="AK6150" s="64">
        <f t="shared" si="96"/>
        <v>-2.9682134381846359E-2</v>
      </c>
    </row>
    <row r="6151" spans="1:37" x14ac:dyDescent="0.25">
      <c r="A6151">
        <v>6149</v>
      </c>
      <c r="B6151" s="1">
        <v>1.29E-2</v>
      </c>
      <c r="C6151" s="1">
        <v>1.7069058071137843E-4</v>
      </c>
      <c r="D6151" s="58">
        <v>0.1010150882364228</v>
      </c>
      <c r="E6151" s="58">
        <v>0.15422838286528609</v>
      </c>
      <c r="F6151" s="58">
        <v>8.3906801567895373E-2</v>
      </c>
      <c r="G6151" s="58">
        <v>5.480103390928219E-2</v>
      </c>
      <c r="H6151" s="58">
        <v>6.9896114946260773E-2</v>
      </c>
      <c r="I6151" s="58">
        <v>1.7325077766254512E-2</v>
      </c>
      <c r="J6151" s="58">
        <v>8.5543644566449334E-2</v>
      </c>
      <c r="K6151" s="58">
        <v>0.12375563949521466</v>
      </c>
      <c r="L6151" s="58">
        <v>0.11766804390308924</v>
      </c>
      <c r="M6151" s="58">
        <v>1.6803891258710044E-2</v>
      </c>
      <c r="N6151" s="58">
        <v>0.17505628148513486</v>
      </c>
      <c r="O6151" s="58">
        <v>0</v>
      </c>
      <c r="P6151" s="58">
        <v>0</v>
      </c>
      <c r="Q6151" s="58">
        <v>0</v>
      </c>
      <c r="R6151" s="58">
        <v>0</v>
      </c>
      <c r="S6151" s="58">
        <v>0</v>
      </c>
      <c r="T6151" s="58">
        <v>0</v>
      </c>
      <c r="U6151" s="58">
        <v>0</v>
      </c>
      <c r="V6151" s="58">
        <v>0</v>
      </c>
      <c r="W6151" s="58">
        <v>0</v>
      </c>
      <c r="X6151" s="58">
        <v>0</v>
      </c>
      <c r="Y6151" s="58">
        <v>0</v>
      </c>
      <c r="Z6151" s="58">
        <v>0</v>
      </c>
      <c r="AA6151" s="58">
        <v>0</v>
      </c>
      <c r="AB6151" s="58">
        <v>0</v>
      </c>
      <c r="AC6151" s="58">
        <v>0</v>
      </c>
      <c r="AD6151" s="58">
        <v>0</v>
      </c>
      <c r="AE6151" s="58">
        <v>0</v>
      </c>
      <c r="AF6151" s="58">
        <v>0</v>
      </c>
      <c r="AG6151" s="58">
        <v>0</v>
      </c>
      <c r="AH6151" s="58">
        <v>0</v>
      </c>
      <c r="AI6151" s="58">
        <v>0</v>
      </c>
      <c r="AK6151" s="64">
        <f t="shared" si="96"/>
        <v>1.3231827962122359E-2</v>
      </c>
    </row>
    <row r="6152" spans="1:37" x14ac:dyDescent="0.25">
      <c r="A6152">
        <v>6150</v>
      </c>
      <c r="B6152" s="1">
        <v>1.2800000000000001E-2</v>
      </c>
      <c r="C6152" s="1">
        <v>-1.3663920770858406E-4</v>
      </c>
      <c r="D6152" s="58">
        <v>9.262440067194766E-2</v>
      </c>
      <c r="E6152" s="58">
        <v>3.0308293008381369E-2</v>
      </c>
      <c r="F6152" s="58">
        <v>3.8203820676718306E-2</v>
      </c>
      <c r="G6152" s="58">
        <v>0.10163483300408072</v>
      </c>
      <c r="H6152" s="58">
        <v>0.14186009786419904</v>
      </c>
      <c r="I6152" s="58">
        <v>0.1568687206017696</v>
      </c>
      <c r="J6152" s="58">
        <v>0.15345365445408465</v>
      </c>
      <c r="K6152" s="58">
        <v>0.12884046238383146</v>
      </c>
      <c r="L6152" s="58">
        <v>0.11813774459967945</v>
      </c>
      <c r="M6152" s="58">
        <v>1.8325529184710421E-2</v>
      </c>
      <c r="N6152" s="58">
        <v>1.974244355059724E-2</v>
      </c>
      <c r="O6152" s="58">
        <v>0</v>
      </c>
      <c r="P6152" s="58">
        <v>0</v>
      </c>
      <c r="Q6152" s="58">
        <v>0</v>
      </c>
      <c r="R6152" s="58">
        <v>0</v>
      </c>
      <c r="S6152" s="58">
        <v>0</v>
      </c>
      <c r="T6152" s="58">
        <v>0</v>
      </c>
      <c r="U6152" s="58">
        <v>0</v>
      </c>
      <c r="V6152" s="58">
        <v>0</v>
      </c>
      <c r="W6152" s="58">
        <v>0</v>
      </c>
      <c r="X6152" s="58">
        <v>0</v>
      </c>
      <c r="Y6152" s="58">
        <v>0</v>
      </c>
      <c r="Z6152" s="58">
        <v>0</v>
      </c>
      <c r="AA6152" s="58">
        <v>0</v>
      </c>
      <c r="AB6152" s="58">
        <v>0</v>
      </c>
      <c r="AC6152" s="58">
        <v>0</v>
      </c>
      <c r="AD6152" s="58">
        <v>0</v>
      </c>
      <c r="AE6152" s="58">
        <v>0</v>
      </c>
      <c r="AF6152" s="58">
        <v>0</v>
      </c>
      <c r="AG6152" s="58">
        <v>0</v>
      </c>
      <c r="AH6152" s="58">
        <v>0</v>
      </c>
      <c r="AI6152" s="58">
        <v>0</v>
      </c>
      <c r="AK6152" s="64">
        <f t="shared" si="96"/>
        <v>-1.067493810223313E-2</v>
      </c>
    </row>
    <row r="6153" spans="1:37" x14ac:dyDescent="0.25">
      <c r="A6153">
        <v>6151</v>
      </c>
      <c r="B6153" s="1">
        <v>1.3299999999999999E-2</v>
      </c>
      <c r="C6153" s="1">
        <v>1.1786071920533926E-4</v>
      </c>
      <c r="D6153" s="58">
        <v>8.0103115293215288E-2</v>
      </c>
      <c r="E6153" s="58">
        <v>0.12877420526782926</v>
      </c>
      <c r="F6153" s="58">
        <v>1.220273446778089E-2</v>
      </c>
      <c r="G6153" s="58">
        <v>0.14424814634166119</v>
      </c>
      <c r="H6153" s="58">
        <v>0.16474879008831483</v>
      </c>
      <c r="I6153" s="58">
        <v>8.6952584224638085E-2</v>
      </c>
      <c r="J6153" s="58">
        <v>8.6084954970315986E-2</v>
      </c>
      <c r="K6153" s="58">
        <v>0.10615566820925908</v>
      </c>
      <c r="L6153" s="58">
        <v>6.2061227697377638E-2</v>
      </c>
      <c r="M6153" s="58">
        <v>8.5063122021998047E-2</v>
      </c>
      <c r="N6153" s="58">
        <v>4.3605451417609492E-2</v>
      </c>
      <c r="O6153" s="58">
        <v>0</v>
      </c>
      <c r="P6153" s="58">
        <v>0</v>
      </c>
      <c r="Q6153" s="58">
        <v>0</v>
      </c>
      <c r="R6153" s="58">
        <v>0</v>
      </c>
      <c r="S6153" s="58">
        <v>0</v>
      </c>
      <c r="T6153" s="58">
        <v>0</v>
      </c>
      <c r="U6153" s="58">
        <v>0</v>
      </c>
      <c r="V6153" s="58">
        <v>0</v>
      </c>
      <c r="W6153" s="58">
        <v>0</v>
      </c>
      <c r="X6153" s="58">
        <v>0</v>
      </c>
      <c r="Y6153" s="58">
        <v>0</v>
      </c>
      <c r="Z6153" s="58">
        <v>0</v>
      </c>
      <c r="AA6153" s="58">
        <v>0</v>
      </c>
      <c r="AB6153" s="58">
        <v>0</v>
      </c>
      <c r="AC6153" s="58">
        <v>0</v>
      </c>
      <c r="AD6153" s="58">
        <v>0</v>
      </c>
      <c r="AE6153" s="58">
        <v>0</v>
      </c>
      <c r="AF6153" s="58">
        <v>0</v>
      </c>
      <c r="AG6153" s="58">
        <v>0</v>
      </c>
      <c r="AH6153" s="58">
        <v>0</v>
      </c>
      <c r="AI6153" s="58">
        <v>0</v>
      </c>
      <c r="AK6153" s="64">
        <f t="shared" si="96"/>
        <v>8.8617082109277642E-3</v>
      </c>
    </row>
    <row r="6154" spans="1:37" x14ac:dyDescent="0.25">
      <c r="A6154">
        <v>6152</v>
      </c>
      <c r="B6154" s="1">
        <v>1.1599999999999999E-2</v>
      </c>
      <c r="C6154" s="1">
        <v>3.1413785147826309E-4</v>
      </c>
      <c r="D6154" s="58">
        <v>8.8655541941600802E-2</v>
      </c>
      <c r="E6154" s="58">
        <v>7.552891132828074E-2</v>
      </c>
      <c r="F6154" s="58">
        <v>7.4527014853841304E-3</v>
      </c>
      <c r="G6154" s="58">
        <v>0.15651184167995133</v>
      </c>
      <c r="H6154" s="58">
        <v>0.12677986081132947</v>
      </c>
      <c r="I6154" s="58">
        <v>0.10928473275909192</v>
      </c>
      <c r="J6154" s="58">
        <v>0.13731027268557444</v>
      </c>
      <c r="K6154" s="58">
        <v>2.0004647025922574E-2</v>
      </c>
      <c r="L6154" s="58">
        <v>0.12529721564589041</v>
      </c>
      <c r="M6154" s="58">
        <v>1.0853307055714341E-2</v>
      </c>
      <c r="N6154" s="58">
        <v>0.14232096758125978</v>
      </c>
      <c r="O6154" s="58">
        <v>0</v>
      </c>
      <c r="P6154" s="58">
        <v>0</v>
      </c>
      <c r="Q6154" s="58">
        <v>0</v>
      </c>
      <c r="R6154" s="58">
        <v>0</v>
      </c>
      <c r="S6154" s="58">
        <v>0</v>
      </c>
      <c r="T6154" s="58">
        <v>0</v>
      </c>
      <c r="U6154" s="58">
        <v>0</v>
      </c>
      <c r="V6154" s="58">
        <v>0</v>
      </c>
      <c r="W6154" s="58">
        <v>0</v>
      </c>
      <c r="X6154" s="58">
        <v>0</v>
      </c>
      <c r="Y6154" s="58">
        <v>0</v>
      </c>
      <c r="Z6154" s="58">
        <v>0</v>
      </c>
      <c r="AA6154" s="58">
        <v>0</v>
      </c>
      <c r="AB6154" s="58">
        <v>0</v>
      </c>
      <c r="AC6154" s="58">
        <v>0</v>
      </c>
      <c r="AD6154" s="58">
        <v>0</v>
      </c>
      <c r="AE6154" s="58">
        <v>0</v>
      </c>
      <c r="AF6154" s="58">
        <v>0</v>
      </c>
      <c r="AG6154" s="58">
        <v>0</v>
      </c>
      <c r="AH6154" s="58">
        <v>0</v>
      </c>
      <c r="AI6154" s="58">
        <v>0</v>
      </c>
      <c r="AK6154" s="64">
        <f t="shared" si="96"/>
        <v>2.708084926536751E-2</v>
      </c>
    </row>
    <row r="6155" spans="1:37" x14ac:dyDescent="0.25">
      <c r="A6155">
        <v>6153</v>
      </c>
      <c r="B6155" s="1">
        <v>9.7999999999999997E-3</v>
      </c>
      <c r="C6155" s="1">
        <v>1.2657904404560181E-4</v>
      </c>
      <c r="D6155" s="58">
        <v>3.6603706437813898E-3</v>
      </c>
      <c r="E6155" s="58">
        <v>4.9463671651413701E-2</v>
      </c>
      <c r="F6155" s="58">
        <v>6.0446020584912791E-4</v>
      </c>
      <c r="G6155" s="58">
        <v>0.12246146673079829</v>
      </c>
      <c r="H6155" s="58">
        <v>2.866504428475734E-2</v>
      </c>
      <c r="I6155" s="58">
        <v>0.12400601659213643</v>
      </c>
      <c r="J6155" s="58">
        <v>0.10101085355074818</v>
      </c>
      <c r="K6155" s="58">
        <v>9.3587392186099683E-2</v>
      </c>
      <c r="L6155" s="58">
        <v>0.20806170392744644</v>
      </c>
      <c r="M6155" s="58">
        <v>0.18306042601059536</v>
      </c>
      <c r="N6155" s="58">
        <v>8.5418594216373933E-2</v>
      </c>
      <c r="O6155" s="58">
        <v>0</v>
      </c>
      <c r="P6155" s="58">
        <v>0</v>
      </c>
      <c r="Q6155" s="58">
        <v>0</v>
      </c>
      <c r="R6155" s="58">
        <v>0</v>
      </c>
      <c r="S6155" s="58">
        <v>0</v>
      </c>
      <c r="T6155" s="58">
        <v>0</v>
      </c>
      <c r="U6155" s="58">
        <v>0</v>
      </c>
      <c r="V6155" s="58">
        <v>0</v>
      </c>
      <c r="W6155" s="58">
        <v>0</v>
      </c>
      <c r="X6155" s="58">
        <v>0</v>
      </c>
      <c r="Y6155" s="58">
        <v>0</v>
      </c>
      <c r="Z6155" s="58">
        <v>0</v>
      </c>
      <c r="AA6155" s="58">
        <v>0</v>
      </c>
      <c r="AB6155" s="58">
        <v>0</v>
      </c>
      <c r="AC6155" s="58">
        <v>0</v>
      </c>
      <c r="AD6155" s="58">
        <v>0</v>
      </c>
      <c r="AE6155" s="58">
        <v>0</v>
      </c>
      <c r="AF6155" s="58">
        <v>0</v>
      </c>
      <c r="AG6155" s="58">
        <v>0</v>
      </c>
      <c r="AH6155" s="58">
        <v>0</v>
      </c>
      <c r="AI6155" s="58">
        <v>0</v>
      </c>
      <c r="AK6155" s="64">
        <f t="shared" si="96"/>
        <v>1.2916228984245083E-2</v>
      </c>
    </row>
    <row r="6156" spans="1:37" x14ac:dyDescent="0.25">
      <c r="A6156">
        <v>6154</v>
      </c>
      <c r="B6156" s="1">
        <v>1.06E-2</v>
      </c>
      <c r="C6156" s="1">
        <v>-2.987637579038586E-5</v>
      </c>
      <c r="D6156" s="58">
        <v>0.11185451049410607</v>
      </c>
      <c r="E6156" s="58">
        <v>6.3359464280677194E-2</v>
      </c>
      <c r="F6156" s="58">
        <v>0.12395184992530277</v>
      </c>
      <c r="G6156" s="58">
        <v>7.6136272400785493E-2</v>
      </c>
      <c r="H6156" s="58">
        <v>7.1703827588849772E-2</v>
      </c>
      <c r="I6156" s="58">
        <v>9.8883847952084825E-2</v>
      </c>
      <c r="J6156" s="58">
        <v>0.12632146891863716</v>
      </c>
      <c r="K6156" s="58">
        <v>3.7099548678519133E-2</v>
      </c>
      <c r="L6156" s="58">
        <v>1.9341455269345036E-3</v>
      </c>
      <c r="M6156" s="58">
        <v>0.1616936801676199</v>
      </c>
      <c r="N6156" s="58">
        <v>0.12706138406648332</v>
      </c>
      <c r="O6156" s="58">
        <v>0</v>
      </c>
      <c r="P6156" s="58">
        <v>0</v>
      </c>
      <c r="Q6156" s="58">
        <v>0</v>
      </c>
      <c r="R6156" s="58">
        <v>0</v>
      </c>
      <c r="S6156" s="58">
        <v>0</v>
      </c>
      <c r="T6156" s="58">
        <v>0</v>
      </c>
      <c r="U6156" s="58">
        <v>0</v>
      </c>
      <c r="V6156" s="58">
        <v>0</v>
      </c>
      <c r="W6156" s="58">
        <v>0</v>
      </c>
      <c r="X6156" s="58">
        <v>0</v>
      </c>
      <c r="Y6156" s="58">
        <v>0</v>
      </c>
      <c r="Z6156" s="58">
        <v>0</v>
      </c>
      <c r="AA6156" s="58">
        <v>0</v>
      </c>
      <c r="AB6156" s="58">
        <v>0</v>
      </c>
      <c r="AC6156" s="58">
        <v>0</v>
      </c>
      <c r="AD6156" s="58">
        <v>0</v>
      </c>
      <c r="AE6156" s="58">
        <v>0</v>
      </c>
      <c r="AF6156" s="58">
        <v>0</v>
      </c>
      <c r="AG6156" s="58">
        <v>0</v>
      </c>
      <c r="AH6156" s="58">
        <v>0</v>
      </c>
      <c r="AI6156" s="58">
        <v>0</v>
      </c>
      <c r="AK6156" s="64">
        <f t="shared" si="96"/>
        <v>-2.8185260179609301E-3</v>
      </c>
    </row>
    <row r="6157" spans="1:37" x14ac:dyDescent="0.25">
      <c r="A6157">
        <v>6155</v>
      </c>
      <c r="B6157" s="1">
        <v>1.04E-2</v>
      </c>
      <c r="C6157" s="1">
        <v>-6.7630796507008341E-5</v>
      </c>
      <c r="D6157" s="58">
        <v>0.13149175895841286</v>
      </c>
      <c r="E6157" s="58">
        <v>8.1476834661333916E-3</v>
      </c>
      <c r="F6157" s="58">
        <v>1.6762177060056269E-2</v>
      </c>
      <c r="G6157" s="58">
        <v>3.905831513451103E-2</v>
      </c>
      <c r="H6157" s="58">
        <v>8.2386277067137886E-2</v>
      </c>
      <c r="I6157" s="58">
        <v>5.5767872654848546E-2</v>
      </c>
      <c r="J6157" s="58">
        <v>0.16413841275441693</v>
      </c>
      <c r="K6157" s="58">
        <v>0.15108118808865825</v>
      </c>
      <c r="L6157" s="58">
        <v>0.18464975140722609</v>
      </c>
      <c r="M6157" s="58">
        <v>0.13456212458493916</v>
      </c>
      <c r="N6157" s="58">
        <v>3.1954438823659531E-2</v>
      </c>
      <c r="O6157" s="58">
        <v>0</v>
      </c>
      <c r="P6157" s="58">
        <v>0</v>
      </c>
      <c r="Q6157" s="58">
        <v>0</v>
      </c>
      <c r="R6157" s="58">
        <v>0</v>
      </c>
      <c r="S6157" s="58">
        <v>0</v>
      </c>
      <c r="T6157" s="58">
        <v>0</v>
      </c>
      <c r="U6157" s="58">
        <v>0</v>
      </c>
      <c r="V6157" s="58">
        <v>0</v>
      </c>
      <c r="W6157" s="58">
        <v>0</v>
      </c>
      <c r="X6157" s="58">
        <v>0</v>
      </c>
      <c r="Y6157" s="58">
        <v>0</v>
      </c>
      <c r="Z6157" s="58">
        <v>0</v>
      </c>
      <c r="AA6157" s="58">
        <v>0</v>
      </c>
      <c r="AB6157" s="58">
        <v>0</v>
      </c>
      <c r="AC6157" s="58">
        <v>0</v>
      </c>
      <c r="AD6157" s="58">
        <v>0</v>
      </c>
      <c r="AE6157" s="58">
        <v>0</v>
      </c>
      <c r="AF6157" s="58">
        <v>0</v>
      </c>
      <c r="AG6157" s="58">
        <v>0</v>
      </c>
      <c r="AH6157" s="58">
        <v>0</v>
      </c>
      <c r="AI6157" s="58">
        <v>0</v>
      </c>
      <c r="AK6157" s="64">
        <f t="shared" si="96"/>
        <v>-6.5029612025969564E-3</v>
      </c>
    </row>
    <row r="6158" spans="1:37" x14ac:dyDescent="0.25">
      <c r="A6158">
        <v>6156</v>
      </c>
      <c r="B6158" s="1">
        <v>1.11E-2</v>
      </c>
      <c r="C6158" s="1">
        <v>7.8169408490964202E-6</v>
      </c>
      <c r="D6158" s="58">
        <v>0.11851513777917197</v>
      </c>
      <c r="E6158" s="58">
        <v>9.2996553006271285E-2</v>
      </c>
      <c r="F6158" s="58">
        <v>8.3134410335977668E-2</v>
      </c>
      <c r="G6158" s="58">
        <v>0.13178206275488824</v>
      </c>
      <c r="H6158" s="58">
        <v>0.1453198026417821</v>
      </c>
      <c r="I6158" s="58">
        <v>2.040587464185354E-2</v>
      </c>
      <c r="J6158" s="58">
        <v>1.4320587754051824E-2</v>
      </c>
      <c r="K6158" s="58">
        <v>8.7723766325548833E-2</v>
      </c>
      <c r="L6158" s="58">
        <v>6.123355246077701E-2</v>
      </c>
      <c r="M6158" s="58">
        <v>0.14461527687221012</v>
      </c>
      <c r="N6158" s="58">
        <v>9.9952975427467505E-2</v>
      </c>
      <c r="O6158" s="58">
        <v>0</v>
      </c>
      <c r="P6158" s="58">
        <v>0</v>
      </c>
      <c r="Q6158" s="58">
        <v>0</v>
      </c>
      <c r="R6158" s="58">
        <v>0</v>
      </c>
      <c r="S6158" s="58">
        <v>0</v>
      </c>
      <c r="T6158" s="58">
        <v>0</v>
      </c>
      <c r="U6158" s="58">
        <v>0</v>
      </c>
      <c r="V6158" s="58">
        <v>0</v>
      </c>
      <c r="W6158" s="58">
        <v>0</v>
      </c>
      <c r="X6158" s="58">
        <v>0</v>
      </c>
      <c r="Y6158" s="58">
        <v>0</v>
      </c>
      <c r="Z6158" s="58">
        <v>0</v>
      </c>
      <c r="AA6158" s="58">
        <v>0</v>
      </c>
      <c r="AB6158" s="58">
        <v>0</v>
      </c>
      <c r="AC6158" s="58">
        <v>0</v>
      </c>
      <c r="AD6158" s="58">
        <v>0</v>
      </c>
      <c r="AE6158" s="58">
        <v>0</v>
      </c>
      <c r="AF6158" s="58">
        <v>0</v>
      </c>
      <c r="AG6158" s="58">
        <v>0</v>
      </c>
      <c r="AH6158" s="58">
        <v>0</v>
      </c>
      <c r="AI6158" s="58">
        <v>0</v>
      </c>
      <c r="AK6158" s="64">
        <f t="shared" si="96"/>
        <v>7.0422890532400174E-4</v>
      </c>
    </row>
    <row r="6159" spans="1:37" x14ac:dyDescent="0.25">
      <c r="A6159">
        <v>6157</v>
      </c>
      <c r="B6159" s="1">
        <v>1.3100000000000001E-2</v>
      </c>
      <c r="C6159" s="1">
        <v>-4.8356902326586302E-5</v>
      </c>
      <c r="D6159" s="58">
        <v>6.9031644799373362E-2</v>
      </c>
      <c r="E6159" s="58">
        <v>7.7865791206242957E-2</v>
      </c>
      <c r="F6159" s="58">
        <v>0.14469299396392427</v>
      </c>
      <c r="G6159" s="58">
        <v>0.16322352217669212</v>
      </c>
      <c r="H6159" s="58">
        <v>8.7621220290907756E-2</v>
      </c>
      <c r="I6159" s="58">
        <v>9.249008373902283E-2</v>
      </c>
      <c r="J6159" s="58">
        <v>0.14351541404102414</v>
      </c>
      <c r="K6159" s="58">
        <v>6.9707908287514761E-2</v>
      </c>
      <c r="L6159" s="58">
        <v>4.3321741045339729E-3</v>
      </c>
      <c r="M6159" s="58">
        <v>1.2313710367238799E-2</v>
      </c>
      <c r="N6159" s="58">
        <v>0.13520553702352517</v>
      </c>
      <c r="O6159" s="58">
        <v>0</v>
      </c>
      <c r="P6159" s="58">
        <v>0</v>
      </c>
      <c r="Q6159" s="58">
        <v>0</v>
      </c>
      <c r="R6159" s="58">
        <v>0</v>
      </c>
      <c r="S6159" s="58">
        <v>0</v>
      </c>
      <c r="T6159" s="58">
        <v>0</v>
      </c>
      <c r="U6159" s="58">
        <v>0</v>
      </c>
      <c r="V6159" s="58">
        <v>0</v>
      </c>
      <c r="W6159" s="58">
        <v>0</v>
      </c>
      <c r="X6159" s="58">
        <v>0</v>
      </c>
      <c r="Y6159" s="58">
        <v>0</v>
      </c>
      <c r="Z6159" s="58">
        <v>0</v>
      </c>
      <c r="AA6159" s="58">
        <v>0</v>
      </c>
      <c r="AB6159" s="58">
        <v>0</v>
      </c>
      <c r="AC6159" s="58">
        <v>0</v>
      </c>
      <c r="AD6159" s="58">
        <v>0</v>
      </c>
      <c r="AE6159" s="58">
        <v>0</v>
      </c>
      <c r="AF6159" s="58">
        <v>0</v>
      </c>
      <c r="AG6159" s="58">
        <v>0</v>
      </c>
      <c r="AH6159" s="58">
        <v>0</v>
      </c>
      <c r="AI6159" s="58">
        <v>0</v>
      </c>
      <c r="AK6159" s="64">
        <f t="shared" si="96"/>
        <v>-3.6913665898157481E-3</v>
      </c>
    </row>
    <row r="6160" spans="1:37" x14ac:dyDescent="0.25">
      <c r="A6160">
        <v>6158</v>
      </c>
      <c r="B6160" s="1">
        <v>1.18E-2</v>
      </c>
      <c r="C6160" s="1">
        <v>5.4053728443990429E-5</v>
      </c>
      <c r="D6160" s="58">
        <v>9.8100513910286041E-2</v>
      </c>
      <c r="E6160" s="58">
        <v>9.5933987964672271E-2</v>
      </c>
      <c r="F6160" s="58">
        <v>7.4219930856522495E-2</v>
      </c>
      <c r="G6160" s="58">
        <v>8.3354702057263072E-2</v>
      </c>
      <c r="H6160" s="58">
        <v>0.13064330679277994</v>
      </c>
      <c r="I6160" s="58">
        <v>0.11209061459200755</v>
      </c>
      <c r="J6160" s="58">
        <v>9.2084315432966746E-2</v>
      </c>
      <c r="K6160" s="58">
        <v>6.888073892246098E-2</v>
      </c>
      <c r="L6160" s="58">
        <v>6.8407188598675034E-2</v>
      </c>
      <c r="M6160" s="58">
        <v>6.3143883186446231E-2</v>
      </c>
      <c r="N6160" s="58">
        <v>0.11314081768591971</v>
      </c>
      <c r="O6160" s="58">
        <v>0</v>
      </c>
      <c r="P6160" s="58">
        <v>0</v>
      </c>
      <c r="Q6160" s="58">
        <v>0</v>
      </c>
      <c r="R6160" s="58">
        <v>0</v>
      </c>
      <c r="S6160" s="58">
        <v>0</v>
      </c>
      <c r="T6160" s="58">
        <v>0</v>
      </c>
      <c r="U6160" s="58">
        <v>0</v>
      </c>
      <c r="V6160" s="58">
        <v>0</v>
      </c>
      <c r="W6160" s="58">
        <v>0</v>
      </c>
      <c r="X6160" s="58">
        <v>0</v>
      </c>
      <c r="Y6160" s="58">
        <v>0</v>
      </c>
      <c r="Z6160" s="58">
        <v>0</v>
      </c>
      <c r="AA6160" s="58">
        <v>0</v>
      </c>
      <c r="AB6160" s="58">
        <v>0</v>
      </c>
      <c r="AC6160" s="58">
        <v>0</v>
      </c>
      <c r="AD6160" s="58">
        <v>0</v>
      </c>
      <c r="AE6160" s="58">
        <v>0</v>
      </c>
      <c r="AF6160" s="58">
        <v>0</v>
      </c>
      <c r="AG6160" s="58">
        <v>0</v>
      </c>
      <c r="AH6160" s="58">
        <v>0</v>
      </c>
      <c r="AI6160" s="58">
        <v>0</v>
      </c>
      <c r="AK6160" s="64">
        <f t="shared" si="96"/>
        <v>4.5808244444059685E-3</v>
      </c>
    </row>
    <row r="6161" spans="1:37" x14ac:dyDescent="0.25">
      <c r="A6161">
        <v>6159</v>
      </c>
      <c r="B6161" s="1">
        <v>1.2500000000000001E-2</v>
      </c>
      <c r="C6161" s="1">
        <v>2.5139852633297905E-4</v>
      </c>
      <c r="D6161" s="58">
        <v>8.1700715774944602E-2</v>
      </c>
      <c r="E6161" s="58">
        <v>0.10665427599854271</v>
      </c>
      <c r="F6161" s="58">
        <v>0.13885646402437726</v>
      </c>
      <c r="G6161" s="58">
        <v>0.1889190171191702</v>
      </c>
      <c r="H6161" s="58">
        <v>4.7617911905634678E-4</v>
      </c>
      <c r="I6161" s="58">
        <v>3.4752715873378387E-2</v>
      </c>
      <c r="J6161" s="58">
        <v>0.16868874505247691</v>
      </c>
      <c r="K6161" s="58">
        <v>2.110043390726464E-2</v>
      </c>
      <c r="L6161" s="58">
        <v>5.5935645090632626E-2</v>
      </c>
      <c r="M6161" s="58">
        <v>2.1718770521525013E-2</v>
      </c>
      <c r="N6161" s="58">
        <v>0.18119703751863123</v>
      </c>
      <c r="O6161" s="58">
        <v>0</v>
      </c>
      <c r="P6161" s="58">
        <v>0</v>
      </c>
      <c r="Q6161" s="58">
        <v>0</v>
      </c>
      <c r="R6161" s="58">
        <v>0</v>
      </c>
      <c r="S6161" s="58">
        <v>0</v>
      </c>
      <c r="T6161" s="58">
        <v>0</v>
      </c>
      <c r="U6161" s="58">
        <v>0</v>
      </c>
      <c r="V6161" s="58">
        <v>0</v>
      </c>
      <c r="W6161" s="58">
        <v>0</v>
      </c>
      <c r="X6161" s="58">
        <v>0</v>
      </c>
      <c r="Y6161" s="58">
        <v>0</v>
      </c>
      <c r="Z6161" s="58">
        <v>0</v>
      </c>
      <c r="AA6161" s="58">
        <v>0</v>
      </c>
      <c r="AB6161" s="58">
        <v>0</v>
      </c>
      <c r="AC6161" s="58">
        <v>0</v>
      </c>
      <c r="AD6161" s="58">
        <v>0</v>
      </c>
      <c r="AE6161" s="58">
        <v>0</v>
      </c>
      <c r="AF6161" s="58">
        <v>0</v>
      </c>
      <c r="AG6161" s="58">
        <v>0</v>
      </c>
      <c r="AH6161" s="58">
        <v>0</v>
      </c>
      <c r="AI6161" s="58">
        <v>0</v>
      </c>
      <c r="AK6161" s="64">
        <f t="shared" si="96"/>
        <v>2.0111882106638324E-2</v>
      </c>
    </row>
    <row r="6162" spans="1:37" x14ac:dyDescent="0.25">
      <c r="A6162">
        <v>6160</v>
      </c>
      <c r="B6162" s="1">
        <v>1.38E-2</v>
      </c>
      <c r="C6162" s="1">
        <v>1.3949145165850256E-4</v>
      </c>
      <c r="D6162" s="58">
        <v>0.14734817823165572</v>
      </c>
      <c r="E6162" s="58">
        <v>0.1665645210975151</v>
      </c>
      <c r="F6162" s="58">
        <v>7.6548798224667675E-2</v>
      </c>
      <c r="G6162" s="58">
        <v>5.7863178810544633E-2</v>
      </c>
      <c r="H6162" s="58">
        <v>1.5321071743016043E-2</v>
      </c>
      <c r="I6162" s="58">
        <v>3.1031696235287322E-2</v>
      </c>
      <c r="J6162" s="58">
        <v>0.12788339514398733</v>
      </c>
      <c r="K6162" s="58">
        <v>0.12861372779110239</v>
      </c>
      <c r="L6162" s="58">
        <v>7.6071753376293599E-2</v>
      </c>
      <c r="M6162" s="58">
        <v>7.3239172644300937E-2</v>
      </c>
      <c r="N6162" s="58">
        <v>9.9514506701629341E-2</v>
      </c>
      <c r="O6162" s="58">
        <v>0</v>
      </c>
      <c r="P6162" s="58">
        <v>0</v>
      </c>
      <c r="Q6162" s="58">
        <v>0</v>
      </c>
      <c r="R6162" s="58">
        <v>0</v>
      </c>
      <c r="S6162" s="58">
        <v>0</v>
      </c>
      <c r="T6162" s="58">
        <v>0</v>
      </c>
      <c r="U6162" s="58">
        <v>0</v>
      </c>
      <c r="V6162" s="58">
        <v>0</v>
      </c>
      <c r="W6162" s="58">
        <v>0</v>
      </c>
      <c r="X6162" s="58">
        <v>0</v>
      </c>
      <c r="Y6162" s="58">
        <v>0</v>
      </c>
      <c r="Z6162" s="58">
        <v>0</v>
      </c>
      <c r="AA6162" s="58">
        <v>0</v>
      </c>
      <c r="AB6162" s="58">
        <v>0</v>
      </c>
      <c r="AC6162" s="58">
        <v>0</v>
      </c>
      <c r="AD6162" s="58">
        <v>0</v>
      </c>
      <c r="AE6162" s="58">
        <v>0</v>
      </c>
      <c r="AF6162" s="58">
        <v>0</v>
      </c>
      <c r="AG6162" s="58">
        <v>0</v>
      </c>
      <c r="AH6162" s="58">
        <v>0</v>
      </c>
      <c r="AI6162" s="58">
        <v>0</v>
      </c>
      <c r="AK6162" s="64">
        <f t="shared" si="96"/>
        <v>1.0108076207137866E-2</v>
      </c>
    </row>
    <row r="6163" spans="1:37" x14ac:dyDescent="0.25">
      <c r="A6163">
        <v>6161</v>
      </c>
      <c r="B6163" s="1">
        <v>1.14E-2</v>
      </c>
      <c r="C6163" s="1">
        <v>-1.286851589339796E-4</v>
      </c>
      <c r="D6163" s="58">
        <v>9.2518969573573584E-2</v>
      </c>
      <c r="E6163" s="58">
        <v>8.8492133660495756E-2</v>
      </c>
      <c r="F6163" s="58">
        <v>6.6729809213810373E-2</v>
      </c>
      <c r="G6163" s="58">
        <v>0.11411639794200254</v>
      </c>
      <c r="H6163" s="58">
        <v>8.1869826306724722E-2</v>
      </c>
      <c r="I6163" s="58">
        <v>2.063901093394627E-2</v>
      </c>
      <c r="J6163" s="58">
        <v>1.9348589071390022E-2</v>
      </c>
      <c r="K6163" s="58">
        <v>0.16345150937065375</v>
      </c>
      <c r="L6163" s="58">
        <v>8.1933512031637762E-2</v>
      </c>
      <c r="M6163" s="58">
        <v>0.16378453058483908</v>
      </c>
      <c r="N6163" s="58">
        <v>0.10711571131092611</v>
      </c>
      <c r="O6163" s="58">
        <v>0</v>
      </c>
      <c r="P6163" s="58">
        <v>0</v>
      </c>
      <c r="Q6163" s="58">
        <v>0</v>
      </c>
      <c r="R6163" s="58">
        <v>0</v>
      </c>
      <c r="S6163" s="58">
        <v>0</v>
      </c>
      <c r="T6163" s="58">
        <v>0</v>
      </c>
      <c r="U6163" s="58">
        <v>0</v>
      </c>
      <c r="V6163" s="58">
        <v>0</v>
      </c>
      <c r="W6163" s="58">
        <v>0</v>
      </c>
      <c r="X6163" s="58">
        <v>0</v>
      </c>
      <c r="Y6163" s="58">
        <v>0</v>
      </c>
      <c r="Z6163" s="58">
        <v>0</v>
      </c>
      <c r="AA6163" s="58">
        <v>0</v>
      </c>
      <c r="AB6163" s="58">
        <v>0</v>
      </c>
      <c r="AC6163" s="58">
        <v>0</v>
      </c>
      <c r="AD6163" s="58">
        <v>0</v>
      </c>
      <c r="AE6163" s="58">
        <v>0</v>
      </c>
      <c r="AF6163" s="58">
        <v>0</v>
      </c>
      <c r="AG6163" s="58">
        <v>0</v>
      </c>
      <c r="AH6163" s="58">
        <v>0</v>
      </c>
      <c r="AI6163" s="58">
        <v>0</v>
      </c>
      <c r="AK6163" s="64">
        <f t="shared" si="96"/>
        <v>-1.1288171836314E-2</v>
      </c>
    </row>
    <row r="6164" spans="1:37" x14ac:dyDescent="0.25">
      <c r="A6164">
        <v>6162</v>
      </c>
      <c r="B6164" s="1">
        <v>1.0500000000000001E-2</v>
      </c>
      <c r="C6164" s="1">
        <v>-2.0106782361499451E-4</v>
      </c>
      <c r="D6164" s="58">
        <v>0.15792846609912267</v>
      </c>
      <c r="E6164" s="58">
        <v>1.3568504345939245E-2</v>
      </c>
      <c r="F6164" s="58">
        <v>0.11541772774455655</v>
      </c>
      <c r="G6164" s="58">
        <v>6.6945492202284837E-2</v>
      </c>
      <c r="H6164" s="58">
        <v>0.12035327891995762</v>
      </c>
      <c r="I6164" s="58">
        <v>1.5772787587959834E-2</v>
      </c>
      <c r="J6164" s="58">
        <v>0.10749541018800023</v>
      </c>
      <c r="K6164" s="58">
        <v>0.11715539952573824</v>
      </c>
      <c r="L6164" s="58">
        <v>4.6627959004177752E-2</v>
      </c>
      <c r="M6164" s="58">
        <v>9.5102407668611624E-2</v>
      </c>
      <c r="N6164" s="58">
        <v>0.14363256671365146</v>
      </c>
      <c r="O6164" s="58">
        <v>0</v>
      </c>
      <c r="P6164" s="58">
        <v>0</v>
      </c>
      <c r="Q6164" s="58">
        <v>0</v>
      </c>
      <c r="R6164" s="58">
        <v>0</v>
      </c>
      <c r="S6164" s="58">
        <v>0</v>
      </c>
      <c r="T6164" s="58">
        <v>0</v>
      </c>
      <c r="U6164" s="58">
        <v>0</v>
      </c>
      <c r="V6164" s="58">
        <v>0</v>
      </c>
      <c r="W6164" s="58">
        <v>0</v>
      </c>
      <c r="X6164" s="58">
        <v>0</v>
      </c>
      <c r="Y6164" s="58">
        <v>0</v>
      </c>
      <c r="Z6164" s="58">
        <v>0</v>
      </c>
      <c r="AA6164" s="58">
        <v>0</v>
      </c>
      <c r="AB6164" s="58">
        <v>0</v>
      </c>
      <c r="AC6164" s="58">
        <v>0</v>
      </c>
      <c r="AD6164" s="58">
        <v>0</v>
      </c>
      <c r="AE6164" s="58">
        <v>0</v>
      </c>
      <c r="AF6164" s="58">
        <v>0</v>
      </c>
      <c r="AG6164" s="58">
        <v>0</v>
      </c>
      <c r="AH6164" s="58">
        <v>0</v>
      </c>
      <c r="AI6164" s="58">
        <v>0</v>
      </c>
      <c r="AK6164" s="64">
        <f t="shared" si="96"/>
        <v>-1.9149316534761381E-2</v>
      </c>
    </row>
    <row r="6165" spans="1:37" x14ac:dyDescent="0.25">
      <c r="A6165">
        <v>6163</v>
      </c>
      <c r="B6165" s="1">
        <v>1.24E-2</v>
      </c>
      <c r="C6165" s="1">
        <v>9.1531721474639649E-5</v>
      </c>
      <c r="D6165" s="58">
        <v>5.7124297489182026E-2</v>
      </c>
      <c r="E6165" s="58">
        <v>0.11549967180370031</v>
      </c>
      <c r="F6165" s="58">
        <v>0.17056863794212096</v>
      </c>
      <c r="G6165" s="58">
        <v>0.15489342983555554</v>
      </c>
      <c r="H6165" s="58">
        <v>7.0907512578225779E-2</v>
      </c>
      <c r="I6165" s="58">
        <v>7.3380782253622351E-2</v>
      </c>
      <c r="J6165" s="58">
        <v>7.0170581613100916E-3</v>
      </c>
      <c r="K6165" s="58">
        <v>6.6707080976639549E-2</v>
      </c>
      <c r="L6165" s="58">
        <v>0.22058814373291555</v>
      </c>
      <c r="M6165" s="58">
        <v>1.2277961366918368E-2</v>
      </c>
      <c r="N6165" s="58">
        <v>5.1035423859809644E-2</v>
      </c>
      <c r="O6165" s="58">
        <v>0</v>
      </c>
      <c r="P6165" s="58">
        <v>0</v>
      </c>
      <c r="Q6165" s="58">
        <v>0</v>
      </c>
      <c r="R6165" s="58">
        <v>0</v>
      </c>
      <c r="S6165" s="58">
        <v>0</v>
      </c>
      <c r="T6165" s="58">
        <v>0</v>
      </c>
      <c r="U6165" s="58">
        <v>0</v>
      </c>
      <c r="V6165" s="58">
        <v>0</v>
      </c>
      <c r="W6165" s="58">
        <v>0</v>
      </c>
      <c r="X6165" s="58">
        <v>0</v>
      </c>
      <c r="Y6165" s="58">
        <v>0</v>
      </c>
      <c r="Z6165" s="58">
        <v>0</v>
      </c>
      <c r="AA6165" s="58">
        <v>0</v>
      </c>
      <c r="AB6165" s="58">
        <v>0</v>
      </c>
      <c r="AC6165" s="58">
        <v>0</v>
      </c>
      <c r="AD6165" s="58">
        <v>0</v>
      </c>
      <c r="AE6165" s="58">
        <v>0</v>
      </c>
      <c r="AF6165" s="58">
        <v>0</v>
      </c>
      <c r="AG6165" s="58">
        <v>0</v>
      </c>
      <c r="AH6165" s="58">
        <v>0</v>
      </c>
      <c r="AI6165" s="58">
        <v>0</v>
      </c>
      <c r="AK6165" s="64">
        <f t="shared" si="96"/>
        <v>7.3815904415031981E-3</v>
      </c>
    </row>
    <row r="6166" spans="1:37" x14ac:dyDescent="0.25">
      <c r="A6166">
        <v>6164</v>
      </c>
      <c r="B6166" s="1">
        <v>1.17E-2</v>
      </c>
      <c r="C6166" s="1">
        <v>-3.1777280343017956E-5</v>
      </c>
      <c r="D6166" s="58">
        <v>7.2050165640704086E-2</v>
      </c>
      <c r="E6166" s="58">
        <v>7.428869663129288E-2</v>
      </c>
      <c r="F6166" s="58">
        <v>0.10107633911179181</v>
      </c>
      <c r="G6166" s="58">
        <v>0.12352151335967475</v>
      </c>
      <c r="H6166" s="58">
        <v>6.9475080989655394E-2</v>
      </c>
      <c r="I6166" s="58">
        <v>0.12359574138840747</v>
      </c>
      <c r="J6166" s="58">
        <v>7.2012223487012389E-2</v>
      </c>
      <c r="K6166" s="58">
        <v>8.630795011081395E-2</v>
      </c>
      <c r="L6166" s="58">
        <v>0.1240919966266654</v>
      </c>
      <c r="M6166" s="58">
        <v>5.5080840493564619E-2</v>
      </c>
      <c r="N6166" s="58">
        <v>9.8499452160417347E-2</v>
      </c>
      <c r="O6166" s="58">
        <v>0</v>
      </c>
      <c r="P6166" s="58">
        <v>0</v>
      </c>
      <c r="Q6166" s="58">
        <v>0</v>
      </c>
      <c r="R6166" s="58">
        <v>0</v>
      </c>
      <c r="S6166" s="58">
        <v>0</v>
      </c>
      <c r="T6166" s="58">
        <v>0</v>
      </c>
      <c r="U6166" s="58">
        <v>0</v>
      </c>
      <c r="V6166" s="58">
        <v>0</v>
      </c>
      <c r="W6166" s="58">
        <v>0</v>
      </c>
      <c r="X6166" s="58">
        <v>0</v>
      </c>
      <c r="Y6166" s="58">
        <v>0</v>
      </c>
      <c r="Z6166" s="58">
        <v>0</v>
      </c>
      <c r="AA6166" s="58">
        <v>0</v>
      </c>
      <c r="AB6166" s="58">
        <v>0</v>
      </c>
      <c r="AC6166" s="58">
        <v>0</v>
      </c>
      <c r="AD6166" s="58">
        <v>0</v>
      </c>
      <c r="AE6166" s="58">
        <v>0</v>
      </c>
      <c r="AF6166" s="58">
        <v>0</v>
      </c>
      <c r="AG6166" s="58">
        <v>0</v>
      </c>
      <c r="AH6166" s="58">
        <v>0</v>
      </c>
      <c r="AI6166" s="58">
        <v>0</v>
      </c>
      <c r="AK6166" s="64">
        <f t="shared" si="96"/>
        <v>-2.7160068669246115E-3</v>
      </c>
    </row>
    <row r="6167" spans="1:37" x14ac:dyDescent="0.25">
      <c r="A6167">
        <v>6165</v>
      </c>
      <c r="B6167" s="1">
        <v>1.15E-2</v>
      </c>
      <c r="C6167" s="1">
        <v>-3.753695080496223E-4</v>
      </c>
      <c r="D6167" s="58">
        <v>9.8846355643646841E-2</v>
      </c>
      <c r="E6167" s="58">
        <v>2.8055559412387813E-3</v>
      </c>
      <c r="F6167" s="58">
        <v>0.11574878869875987</v>
      </c>
      <c r="G6167" s="58">
        <v>0.10909479401715241</v>
      </c>
      <c r="H6167" s="58">
        <v>6.0491748322552968E-2</v>
      </c>
      <c r="I6167" s="58">
        <v>8.3325332296917798E-2</v>
      </c>
      <c r="J6167" s="58">
        <v>3.3005880927323185E-2</v>
      </c>
      <c r="K6167" s="58">
        <v>0.171607455696376</v>
      </c>
      <c r="L6167" s="58">
        <v>0.12076270375092689</v>
      </c>
      <c r="M6167" s="58">
        <v>5.0181296423666727E-2</v>
      </c>
      <c r="N6167" s="58">
        <v>0.15413008828143857</v>
      </c>
      <c r="O6167" s="58">
        <v>0</v>
      </c>
      <c r="P6167" s="58">
        <v>0</v>
      </c>
      <c r="Q6167" s="58">
        <v>0</v>
      </c>
      <c r="R6167" s="58">
        <v>0</v>
      </c>
      <c r="S6167" s="58">
        <v>0</v>
      </c>
      <c r="T6167" s="58">
        <v>0</v>
      </c>
      <c r="U6167" s="58">
        <v>0</v>
      </c>
      <c r="V6167" s="58">
        <v>0</v>
      </c>
      <c r="W6167" s="58">
        <v>0</v>
      </c>
      <c r="X6167" s="58">
        <v>0</v>
      </c>
      <c r="Y6167" s="58">
        <v>0</v>
      </c>
      <c r="Z6167" s="58">
        <v>0</v>
      </c>
      <c r="AA6167" s="58">
        <v>0</v>
      </c>
      <c r="AB6167" s="58">
        <v>0</v>
      </c>
      <c r="AC6167" s="58">
        <v>0</v>
      </c>
      <c r="AD6167" s="58">
        <v>0</v>
      </c>
      <c r="AE6167" s="58">
        <v>0</v>
      </c>
      <c r="AF6167" s="58">
        <v>0</v>
      </c>
      <c r="AG6167" s="58">
        <v>0</v>
      </c>
      <c r="AH6167" s="58">
        <v>0</v>
      </c>
      <c r="AI6167" s="58">
        <v>0</v>
      </c>
      <c r="AK6167" s="64">
        <f t="shared" si="96"/>
        <v>-3.2640826786923677E-2</v>
      </c>
    </row>
    <row r="6168" spans="1:37" x14ac:dyDescent="0.25">
      <c r="A6168">
        <v>6166</v>
      </c>
      <c r="B6168" s="1">
        <v>9.9000000000000008E-3</v>
      </c>
      <c r="C6168" s="1">
        <v>9.7470585138940597E-5</v>
      </c>
      <c r="D6168" s="58">
        <v>0.18036090050840134</v>
      </c>
      <c r="E6168" s="58">
        <v>4.7413381558778972E-2</v>
      </c>
      <c r="F6168" s="58">
        <v>5.6492122371435798E-2</v>
      </c>
      <c r="G6168" s="58">
        <v>0.11942487142410663</v>
      </c>
      <c r="H6168" s="58">
        <v>0.19161307944960346</v>
      </c>
      <c r="I6168" s="58">
        <v>2.0187994780618758E-2</v>
      </c>
      <c r="J6168" s="58">
        <v>6.9860972521020817E-2</v>
      </c>
      <c r="K6168" s="58">
        <v>1.6518267641744928E-2</v>
      </c>
      <c r="L6168" s="58">
        <v>3.2911696304858358E-2</v>
      </c>
      <c r="M6168" s="58">
        <v>0.21245958205242244</v>
      </c>
      <c r="N6168" s="58">
        <v>5.2757131387008625E-2</v>
      </c>
      <c r="O6168" s="58">
        <v>0</v>
      </c>
      <c r="P6168" s="58">
        <v>0</v>
      </c>
      <c r="Q6168" s="58">
        <v>0</v>
      </c>
      <c r="R6168" s="58">
        <v>0</v>
      </c>
      <c r="S6168" s="58">
        <v>0</v>
      </c>
      <c r="T6168" s="58">
        <v>0</v>
      </c>
      <c r="U6168" s="58">
        <v>0</v>
      </c>
      <c r="V6168" s="58">
        <v>0</v>
      </c>
      <c r="W6168" s="58">
        <v>0</v>
      </c>
      <c r="X6168" s="58">
        <v>0</v>
      </c>
      <c r="Y6168" s="58">
        <v>0</v>
      </c>
      <c r="Z6168" s="58">
        <v>0</v>
      </c>
      <c r="AA6168" s="58">
        <v>0</v>
      </c>
      <c r="AB6168" s="58">
        <v>0</v>
      </c>
      <c r="AC6168" s="58">
        <v>0</v>
      </c>
      <c r="AD6168" s="58">
        <v>0</v>
      </c>
      <c r="AE6168" s="58">
        <v>0</v>
      </c>
      <c r="AF6168" s="58">
        <v>0</v>
      </c>
      <c r="AG6168" s="58">
        <v>0</v>
      </c>
      <c r="AH6168" s="58">
        <v>0</v>
      </c>
      <c r="AI6168" s="58">
        <v>0</v>
      </c>
      <c r="AK6168" s="64">
        <f t="shared" si="96"/>
        <v>9.8455136503980394E-3</v>
      </c>
    </row>
    <row r="6169" spans="1:37" x14ac:dyDescent="0.25">
      <c r="A6169">
        <v>6167</v>
      </c>
      <c r="B6169" s="1">
        <v>9.4999999999999998E-3</v>
      </c>
      <c r="C6169" s="1">
        <v>8.6448681969826513E-5</v>
      </c>
      <c r="D6169" s="58">
        <v>0.13944568100978505</v>
      </c>
      <c r="E6169" s="58">
        <v>1.9607400421354969E-2</v>
      </c>
      <c r="F6169" s="58">
        <v>9.2660586364632744E-2</v>
      </c>
      <c r="G6169" s="58">
        <v>0.11868232619284175</v>
      </c>
      <c r="H6169" s="58">
        <v>0.14614197225263756</v>
      </c>
      <c r="I6169" s="58">
        <v>4.31640180022477E-2</v>
      </c>
      <c r="J6169" s="58">
        <v>0.10032301514335451</v>
      </c>
      <c r="K6169" s="58">
        <v>7.2526685567034699E-4</v>
      </c>
      <c r="L6169" s="58">
        <v>4.9137098855555804E-2</v>
      </c>
      <c r="M6169" s="58">
        <v>0.13931934454479358</v>
      </c>
      <c r="N6169" s="58">
        <v>0.15079329035712608</v>
      </c>
      <c r="O6169" s="58">
        <v>0</v>
      </c>
      <c r="P6169" s="58">
        <v>0</v>
      </c>
      <c r="Q6169" s="58">
        <v>0</v>
      </c>
      <c r="R6169" s="58">
        <v>0</v>
      </c>
      <c r="S6169" s="58">
        <v>0</v>
      </c>
      <c r="T6169" s="58">
        <v>0</v>
      </c>
      <c r="U6169" s="58">
        <v>0</v>
      </c>
      <c r="V6169" s="58">
        <v>0</v>
      </c>
      <c r="W6169" s="58">
        <v>0</v>
      </c>
      <c r="X6169" s="58">
        <v>0</v>
      </c>
      <c r="Y6169" s="58">
        <v>0</v>
      </c>
      <c r="Z6169" s="58">
        <v>0</v>
      </c>
      <c r="AA6169" s="58">
        <v>0</v>
      </c>
      <c r="AB6169" s="58">
        <v>0</v>
      </c>
      <c r="AC6169" s="58">
        <v>0</v>
      </c>
      <c r="AD6169" s="58">
        <v>0</v>
      </c>
      <c r="AE6169" s="58">
        <v>0</v>
      </c>
      <c r="AF6169" s="58">
        <v>0</v>
      </c>
      <c r="AG6169" s="58">
        <v>0</v>
      </c>
      <c r="AH6169" s="58">
        <v>0</v>
      </c>
      <c r="AI6169" s="58">
        <v>0</v>
      </c>
      <c r="AK6169" s="64">
        <f t="shared" si="96"/>
        <v>9.0998612599817383E-3</v>
      </c>
    </row>
    <row r="6170" spans="1:37" x14ac:dyDescent="0.25">
      <c r="A6170">
        <v>6168</v>
      </c>
      <c r="B6170" s="1">
        <v>1.14E-2</v>
      </c>
      <c r="C6170" s="1">
        <v>-1.3155077268330655E-4</v>
      </c>
      <c r="D6170" s="58">
        <v>8.3208992765092388E-2</v>
      </c>
      <c r="E6170" s="58">
        <v>3.9610988701152282E-2</v>
      </c>
      <c r="F6170" s="58">
        <v>8.7237820304171654E-2</v>
      </c>
      <c r="G6170" s="58">
        <v>0.20173934812567534</v>
      </c>
      <c r="H6170" s="58">
        <v>0.18814126564462325</v>
      </c>
      <c r="I6170" s="58">
        <v>2.2904634946673209E-2</v>
      </c>
      <c r="J6170" s="58">
        <v>5.0926296615453538E-2</v>
      </c>
      <c r="K6170" s="58">
        <v>8.8538887381626366E-2</v>
      </c>
      <c r="L6170" s="58">
        <v>8.437759976391518E-4</v>
      </c>
      <c r="M6170" s="58">
        <v>0.19050230786536321</v>
      </c>
      <c r="N6170" s="58">
        <v>4.6345681652529454E-2</v>
      </c>
      <c r="O6170" s="58">
        <v>0</v>
      </c>
      <c r="P6170" s="58">
        <v>0</v>
      </c>
      <c r="Q6170" s="58">
        <v>0</v>
      </c>
      <c r="R6170" s="58">
        <v>0</v>
      </c>
      <c r="S6170" s="58">
        <v>0</v>
      </c>
      <c r="T6170" s="58">
        <v>0</v>
      </c>
      <c r="U6170" s="58">
        <v>0</v>
      </c>
      <c r="V6170" s="58">
        <v>0</v>
      </c>
      <c r="W6170" s="58">
        <v>0</v>
      </c>
      <c r="X6170" s="58">
        <v>0</v>
      </c>
      <c r="Y6170" s="58">
        <v>0</v>
      </c>
      <c r="Z6170" s="58">
        <v>0</v>
      </c>
      <c r="AA6170" s="58">
        <v>0</v>
      </c>
      <c r="AB6170" s="58">
        <v>0</v>
      </c>
      <c r="AC6170" s="58">
        <v>0</v>
      </c>
      <c r="AD6170" s="58">
        <v>0</v>
      </c>
      <c r="AE6170" s="58">
        <v>0</v>
      </c>
      <c r="AF6170" s="58">
        <v>0</v>
      </c>
      <c r="AG6170" s="58">
        <v>0</v>
      </c>
      <c r="AH6170" s="58">
        <v>0</v>
      </c>
      <c r="AI6170" s="58">
        <v>0</v>
      </c>
      <c r="AK6170" s="64">
        <f t="shared" si="96"/>
        <v>-1.1539541463447942E-2</v>
      </c>
    </row>
    <row r="6171" spans="1:37" x14ac:dyDescent="0.25">
      <c r="A6171">
        <v>6169</v>
      </c>
      <c r="B6171" s="1">
        <v>1.17E-2</v>
      </c>
      <c r="C6171" s="1">
        <v>-7.4463666157849974E-5</v>
      </c>
      <c r="D6171" s="58">
        <v>0.17357289877925003</v>
      </c>
      <c r="E6171" s="58">
        <v>3.6910210036446747E-2</v>
      </c>
      <c r="F6171" s="58">
        <v>0.11959680211862253</v>
      </c>
      <c r="G6171" s="58">
        <v>0.18659514896412183</v>
      </c>
      <c r="H6171" s="58">
        <v>4.1650082521456196E-2</v>
      </c>
      <c r="I6171" s="58">
        <v>0.14908852551081714</v>
      </c>
      <c r="J6171" s="58">
        <v>3.7006554904431672E-2</v>
      </c>
      <c r="K6171" s="58">
        <v>1.501342703954541E-2</v>
      </c>
      <c r="L6171" s="58">
        <v>8.8274244334264437E-2</v>
      </c>
      <c r="M6171" s="58">
        <v>7.8420433009222912E-2</v>
      </c>
      <c r="N6171" s="58">
        <v>7.3871672781821107E-2</v>
      </c>
      <c r="O6171" s="58">
        <v>0</v>
      </c>
      <c r="P6171" s="58">
        <v>0</v>
      </c>
      <c r="Q6171" s="58">
        <v>0</v>
      </c>
      <c r="R6171" s="58">
        <v>0</v>
      </c>
      <c r="S6171" s="58">
        <v>0</v>
      </c>
      <c r="T6171" s="58">
        <v>0</v>
      </c>
      <c r="U6171" s="58">
        <v>0</v>
      </c>
      <c r="V6171" s="58">
        <v>0</v>
      </c>
      <c r="W6171" s="58">
        <v>0</v>
      </c>
      <c r="X6171" s="58">
        <v>0</v>
      </c>
      <c r="Y6171" s="58">
        <v>0</v>
      </c>
      <c r="Z6171" s="58">
        <v>0</v>
      </c>
      <c r="AA6171" s="58">
        <v>0</v>
      </c>
      <c r="AB6171" s="58">
        <v>0</v>
      </c>
      <c r="AC6171" s="58">
        <v>0</v>
      </c>
      <c r="AD6171" s="58">
        <v>0</v>
      </c>
      <c r="AE6171" s="58">
        <v>0</v>
      </c>
      <c r="AF6171" s="58">
        <v>0</v>
      </c>
      <c r="AG6171" s="58">
        <v>0</v>
      </c>
      <c r="AH6171" s="58">
        <v>0</v>
      </c>
      <c r="AI6171" s="58">
        <v>0</v>
      </c>
      <c r="AK6171" s="64">
        <f t="shared" si="96"/>
        <v>-6.3644159109273483E-3</v>
      </c>
    </row>
    <row r="6172" spans="1:37" x14ac:dyDescent="0.25">
      <c r="A6172">
        <v>6170</v>
      </c>
      <c r="B6172" s="1">
        <v>1.09E-2</v>
      </c>
      <c r="C6172" s="1">
        <v>1.6554838672949869E-5</v>
      </c>
      <c r="D6172" s="58">
        <v>0.12996421762965327</v>
      </c>
      <c r="E6172" s="58">
        <v>3.3199816837696974E-2</v>
      </c>
      <c r="F6172" s="58">
        <v>1.4805299518264611E-2</v>
      </c>
      <c r="G6172" s="58">
        <v>7.1404605544870044E-3</v>
      </c>
      <c r="H6172" s="58">
        <v>0.1399945158340766</v>
      </c>
      <c r="I6172" s="58">
        <v>0.15670334160583096</v>
      </c>
      <c r="J6172" s="58">
        <v>0.12260272635981459</v>
      </c>
      <c r="K6172" s="58">
        <v>7.9700766801612352E-2</v>
      </c>
      <c r="L6172" s="58">
        <v>0.14062275059678767</v>
      </c>
      <c r="M6172" s="58">
        <v>3.24685452295198E-2</v>
      </c>
      <c r="N6172" s="58">
        <v>0.14279755903225613</v>
      </c>
      <c r="O6172" s="58">
        <v>0</v>
      </c>
      <c r="P6172" s="58">
        <v>0</v>
      </c>
      <c r="Q6172" s="58">
        <v>0</v>
      </c>
      <c r="R6172" s="58">
        <v>0</v>
      </c>
      <c r="S6172" s="58">
        <v>0</v>
      </c>
      <c r="T6172" s="58">
        <v>0</v>
      </c>
      <c r="U6172" s="58">
        <v>0</v>
      </c>
      <c r="V6172" s="58">
        <v>0</v>
      </c>
      <c r="W6172" s="58">
        <v>0</v>
      </c>
      <c r="X6172" s="58">
        <v>0</v>
      </c>
      <c r="Y6172" s="58">
        <v>0</v>
      </c>
      <c r="Z6172" s="58">
        <v>0</v>
      </c>
      <c r="AA6172" s="58">
        <v>0</v>
      </c>
      <c r="AB6172" s="58">
        <v>0</v>
      </c>
      <c r="AC6172" s="58">
        <v>0</v>
      </c>
      <c r="AD6172" s="58">
        <v>0</v>
      </c>
      <c r="AE6172" s="58">
        <v>0</v>
      </c>
      <c r="AF6172" s="58">
        <v>0</v>
      </c>
      <c r="AG6172" s="58">
        <v>0</v>
      </c>
      <c r="AH6172" s="58">
        <v>0</v>
      </c>
      <c r="AI6172" s="58">
        <v>0</v>
      </c>
      <c r="AK6172" s="64">
        <f t="shared" si="96"/>
        <v>1.5187925388027402E-3</v>
      </c>
    </row>
    <row r="6173" spans="1:37" x14ac:dyDescent="0.25">
      <c r="A6173">
        <v>6171</v>
      </c>
      <c r="B6173" s="1">
        <v>1.2200000000000001E-2</v>
      </c>
      <c r="C6173" s="1">
        <v>-1.2232149303958206E-4</v>
      </c>
      <c r="D6173" s="58">
        <v>3.4642661719604888E-2</v>
      </c>
      <c r="E6173" s="58">
        <v>0.10579142223631392</v>
      </c>
      <c r="F6173" s="58">
        <v>0.11348527695501336</v>
      </c>
      <c r="G6173" s="58">
        <v>0.10337574140687651</v>
      </c>
      <c r="H6173" s="58">
        <v>7.6747972093112363E-2</v>
      </c>
      <c r="I6173" s="58">
        <v>7.4438685171034497E-2</v>
      </c>
      <c r="J6173" s="58">
        <v>6.1209511233040657E-2</v>
      </c>
      <c r="K6173" s="58">
        <v>0.146460180191025</v>
      </c>
      <c r="L6173" s="58">
        <v>9.0180270949427654E-2</v>
      </c>
      <c r="M6173" s="58">
        <v>0.13793503376295527</v>
      </c>
      <c r="N6173" s="58">
        <v>5.573324428159579E-2</v>
      </c>
      <c r="O6173" s="58">
        <v>0</v>
      </c>
      <c r="P6173" s="58">
        <v>0</v>
      </c>
      <c r="Q6173" s="58">
        <v>0</v>
      </c>
      <c r="R6173" s="58">
        <v>0</v>
      </c>
      <c r="S6173" s="58">
        <v>0</v>
      </c>
      <c r="T6173" s="58">
        <v>0</v>
      </c>
      <c r="U6173" s="58">
        <v>0</v>
      </c>
      <c r="V6173" s="58">
        <v>0</v>
      </c>
      <c r="W6173" s="58">
        <v>0</v>
      </c>
      <c r="X6173" s="58">
        <v>0</v>
      </c>
      <c r="Y6173" s="58">
        <v>0</v>
      </c>
      <c r="Z6173" s="58">
        <v>0</v>
      </c>
      <c r="AA6173" s="58">
        <v>0</v>
      </c>
      <c r="AB6173" s="58">
        <v>0</v>
      </c>
      <c r="AC6173" s="58">
        <v>0</v>
      </c>
      <c r="AD6173" s="58">
        <v>0</v>
      </c>
      <c r="AE6173" s="58">
        <v>0</v>
      </c>
      <c r="AF6173" s="58">
        <v>0</v>
      </c>
      <c r="AG6173" s="58">
        <v>0</v>
      </c>
      <c r="AH6173" s="58">
        <v>0</v>
      </c>
      <c r="AI6173" s="58">
        <v>0</v>
      </c>
      <c r="AK6173" s="64">
        <f t="shared" si="96"/>
        <v>-1.0026351888490333E-2</v>
      </c>
    </row>
    <row r="6174" spans="1:37" x14ac:dyDescent="0.25">
      <c r="A6174">
        <v>6172</v>
      </c>
      <c r="B6174" s="1">
        <v>1.1599999999999999E-2</v>
      </c>
      <c r="C6174" s="1">
        <v>-8.0379443788883921E-5</v>
      </c>
      <c r="D6174" s="58">
        <v>9.9520988530172619E-2</v>
      </c>
      <c r="E6174" s="58">
        <v>4.426654084199344E-3</v>
      </c>
      <c r="F6174" s="58">
        <v>2.6571327484118806E-2</v>
      </c>
      <c r="G6174" s="58">
        <v>0.15564349477809525</v>
      </c>
      <c r="H6174" s="58">
        <v>0.15405619114810148</v>
      </c>
      <c r="I6174" s="58">
        <v>6.6182811912367107E-2</v>
      </c>
      <c r="J6174" s="58">
        <v>0.13175003025161275</v>
      </c>
      <c r="K6174" s="58">
        <v>0.12849878683261226</v>
      </c>
      <c r="L6174" s="58">
        <v>0.14090125541070359</v>
      </c>
      <c r="M6174" s="58">
        <v>6.1980939878647237E-2</v>
      </c>
      <c r="N6174" s="58">
        <v>3.0467519689369379E-2</v>
      </c>
      <c r="O6174" s="58">
        <v>0</v>
      </c>
      <c r="P6174" s="58">
        <v>0</v>
      </c>
      <c r="Q6174" s="58">
        <v>0</v>
      </c>
      <c r="R6174" s="58">
        <v>0</v>
      </c>
      <c r="S6174" s="58">
        <v>0</v>
      </c>
      <c r="T6174" s="58">
        <v>0</v>
      </c>
      <c r="U6174" s="58">
        <v>0</v>
      </c>
      <c r="V6174" s="58">
        <v>0</v>
      </c>
      <c r="W6174" s="58">
        <v>0</v>
      </c>
      <c r="X6174" s="58">
        <v>0</v>
      </c>
      <c r="Y6174" s="58">
        <v>0</v>
      </c>
      <c r="Z6174" s="58">
        <v>0</v>
      </c>
      <c r="AA6174" s="58">
        <v>0</v>
      </c>
      <c r="AB6174" s="58">
        <v>0</v>
      </c>
      <c r="AC6174" s="58">
        <v>0</v>
      </c>
      <c r="AD6174" s="58">
        <v>0</v>
      </c>
      <c r="AE6174" s="58">
        <v>0</v>
      </c>
      <c r="AF6174" s="58">
        <v>0</v>
      </c>
      <c r="AG6174" s="58">
        <v>0</v>
      </c>
      <c r="AH6174" s="58">
        <v>0</v>
      </c>
      <c r="AI6174" s="58">
        <v>0</v>
      </c>
      <c r="AK6174" s="64">
        <f t="shared" si="96"/>
        <v>-6.929262395593442E-3</v>
      </c>
    </row>
    <row r="6175" spans="1:37" x14ac:dyDescent="0.25">
      <c r="A6175">
        <v>6173</v>
      </c>
      <c r="B6175" s="1">
        <v>1.38E-2</v>
      </c>
      <c r="C6175" s="1">
        <v>8.7422305550775075E-5</v>
      </c>
      <c r="D6175" s="58">
        <v>9.4071953594609889E-2</v>
      </c>
      <c r="E6175" s="58">
        <v>0.15935617355312062</v>
      </c>
      <c r="F6175" s="58">
        <v>1.4881015000138905E-2</v>
      </c>
      <c r="G6175" s="58">
        <v>0.14766747454055643</v>
      </c>
      <c r="H6175" s="58">
        <v>0.13113590843481573</v>
      </c>
      <c r="I6175" s="58">
        <v>9.0479333817672203E-2</v>
      </c>
      <c r="J6175" s="58">
        <v>1.2652422814382039E-2</v>
      </c>
      <c r="K6175" s="58">
        <v>0.11834154609116365</v>
      </c>
      <c r="L6175" s="58">
        <v>6.5284782783710305E-2</v>
      </c>
      <c r="M6175" s="58">
        <v>0.11914434049464818</v>
      </c>
      <c r="N6175" s="58">
        <v>4.6985048875182317E-2</v>
      </c>
      <c r="O6175" s="58">
        <v>0</v>
      </c>
      <c r="P6175" s="58">
        <v>0</v>
      </c>
      <c r="Q6175" s="58">
        <v>0</v>
      </c>
      <c r="R6175" s="58">
        <v>0</v>
      </c>
      <c r="S6175" s="58">
        <v>0</v>
      </c>
      <c r="T6175" s="58">
        <v>0</v>
      </c>
      <c r="U6175" s="58">
        <v>0</v>
      </c>
      <c r="V6175" s="58">
        <v>0</v>
      </c>
      <c r="W6175" s="58">
        <v>0</v>
      </c>
      <c r="X6175" s="58">
        <v>0</v>
      </c>
      <c r="Y6175" s="58">
        <v>0</v>
      </c>
      <c r="Z6175" s="58">
        <v>0</v>
      </c>
      <c r="AA6175" s="58">
        <v>0</v>
      </c>
      <c r="AB6175" s="58">
        <v>0</v>
      </c>
      <c r="AC6175" s="58">
        <v>0</v>
      </c>
      <c r="AD6175" s="58">
        <v>0</v>
      </c>
      <c r="AE6175" s="58">
        <v>0</v>
      </c>
      <c r="AF6175" s="58">
        <v>0</v>
      </c>
      <c r="AG6175" s="58">
        <v>0</v>
      </c>
      <c r="AH6175" s="58">
        <v>0</v>
      </c>
      <c r="AI6175" s="58">
        <v>0</v>
      </c>
      <c r="AK6175" s="64">
        <f t="shared" si="96"/>
        <v>6.3349496775923966E-3</v>
      </c>
    </row>
    <row r="6176" spans="1:37" x14ac:dyDescent="0.25">
      <c r="A6176">
        <v>6174</v>
      </c>
      <c r="B6176" s="1">
        <v>1.23E-2</v>
      </c>
      <c r="C6176" s="1">
        <v>-4.0740505211219239E-4</v>
      </c>
      <c r="D6176" s="58">
        <v>0.1212382781139718</v>
      </c>
      <c r="E6176" s="58">
        <v>7.0347165377756789E-3</v>
      </c>
      <c r="F6176" s="58">
        <v>0.11858019524702637</v>
      </c>
      <c r="G6176" s="58">
        <v>0.16947911945733801</v>
      </c>
      <c r="H6176" s="58">
        <v>0.1716824857384143</v>
      </c>
      <c r="I6176" s="58">
        <v>4.6826438099544829E-2</v>
      </c>
      <c r="J6176" s="58">
        <v>5.7276813865743036E-2</v>
      </c>
      <c r="K6176" s="58">
        <v>0.14685248715009802</v>
      </c>
      <c r="L6176" s="58">
        <v>9.4916006883064019E-4</v>
      </c>
      <c r="M6176" s="58">
        <v>0.15744944914772038</v>
      </c>
      <c r="N6176" s="58">
        <v>2.6308565735369176E-3</v>
      </c>
      <c r="O6176" s="58">
        <v>0</v>
      </c>
      <c r="P6176" s="58">
        <v>0</v>
      </c>
      <c r="Q6176" s="58">
        <v>0</v>
      </c>
      <c r="R6176" s="58">
        <v>0</v>
      </c>
      <c r="S6176" s="58">
        <v>0</v>
      </c>
      <c r="T6176" s="58">
        <v>0</v>
      </c>
      <c r="U6176" s="58">
        <v>0</v>
      </c>
      <c r="V6176" s="58">
        <v>0</v>
      </c>
      <c r="W6176" s="58">
        <v>0</v>
      </c>
      <c r="X6176" s="58">
        <v>0</v>
      </c>
      <c r="Y6176" s="58">
        <v>0</v>
      </c>
      <c r="Z6176" s="58">
        <v>0</v>
      </c>
      <c r="AA6176" s="58">
        <v>0</v>
      </c>
      <c r="AB6176" s="58">
        <v>0</v>
      </c>
      <c r="AC6176" s="58">
        <v>0</v>
      </c>
      <c r="AD6176" s="58">
        <v>0</v>
      </c>
      <c r="AE6176" s="58">
        <v>0</v>
      </c>
      <c r="AF6176" s="58">
        <v>0</v>
      </c>
      <c r="AG6176" s="58">
        <v>0</v>
      </c>
      <c r="AH6176" s="58">
        <v>0</v>
      </c>
      <c r="AI6176" s="58">
        <v>0</v>
      </c>
      <c r="AK6176" s="64">
        <f t="shared" si="96"/>
        <v>-3.3122361960340845E-2</v>
      </c>
    </row>
    <row r="6177" spans="1:37" x14ac:dyDescent="0.25">
      <c r="A6177">
        <v>6175</v>
      </c>
      <c r="B6177" s="1">
        <v>1.0200000000000001E-2</v>
      </c>
      <c r="C6177" s="1">
        <v>-9.7773691167154489E-5</v>
      </c>
      <c r="D6177" s="58">
        <v>2.7160189050110025E-2</v>
      </c>
      <c r="E6177" s="58">
        <v>2.4604645298694154E-2</v>
      </c>
      <c r="F6177" s="58">
        <v>0.15043621082564992</v>
      </c>
      <c r="G6177" s="58">
        <v>9.238373431534036E-2</v>
      </c>
      <c r="H6177" s="58">
        <v>0.13551356382449695</v>
      </c>
      <c r="I6177" s="58">
        <v>5.7984879138639346E-2</v>
      </c>
      <c r="J6177" s="58">
        <v>0.1273771551322668</v>
      </c>
      <c r="K6177" s="58">
        <v>8.7254966443340118E-2</v>
      </c>
      <c r="L6177" s="58">
        <v>0.13650291573435136</v>
      </c>
      <c r="M6177" s="58">
        <v>0.15027754634084006</v>
      </c>
      <c r="N6177" s="58">
        <v>1.0504193896270879E-2</v>
      </c>
      <c r="O6177" s="58">
        <v>0</v>
      </c>
      <c r="P6177" s="58">
        <v>0</v>
      </c>
      <c r="Q6177" s="58">
        <v>0</v>
      </c>
      <c r="R6177" s="58">
        <v>0</v>
      </c>
      <c r="S6177" s="58">
        <v>0</v>
      </c>
      <c r="T6177" s="58">
        <v>0</v>
      </c>
      <c r="U6177" s="58">
        <v>0</v>
      </c>
      <c r="V6177" s="58">
        <v>0</v>
      </c>
      <c r="W6177" s="58">
        <v>0</v>
      </c>
      <c r="X6177" s="58">
        <v>0</v>
      </c>
      <c r="Y6177" s="58">
        <v>0</v>
      </c>
      <c r="Z6177" s="58">
        <v>0</v>
      </c>
      <c r="AA6177" s="58">
        <v>0</v>
      </c>
      <c r="AB6177" s="58">
        <v>0</v>
      </c>
      <c r="AC6177" s="58">
        <v>0</v>
      </c>
      <c r="AD6177" s="58">
        <v>0</v>
      </c>
      <c r="AE6177" s="58">
        <v>0</v>
      </c>
      <c r="AF6177" s="58">
        <v>0</v>
      </c>
      <c r="AG6177" s="58">
        <v>0</v>
      </c>
      <c r="AH6177" s="58">
        <v>0</v>
      </c>
      <c r="AI6177" s="58">
        <v>0</v>
      </c>
      <c r="AK6177" s="64">
        <f t="shared" si="96"/>
        <v>-9.5856559967798516E-3</v>
      </c>
    </row>
    <row r="6178" spans="1:37" x14ac:dyDescent="0.25">
      <c r="A6178">
        <v>6176</v>
      </c>
      <c r="B6178" s="1">
        <v>1.04E-2</v>
      </c>
      <c r="C6178" s="1">
        <v>-3.4141522729077032E-4</v>
      </c>
      <c r="D6178" s="58">
        <v>5.9578958332775406E-2</v>
      </c>
      <c r="E6178" s="58">
        <v>3.8570289459733662E-2</v>
      </c>
      <c r="F6178" s="58">
        <v>0.24913455109331478</v>
      </c>
      <c r="G6178" s="58">
        <v>3.6150856494907908E-4</v>
      </c>
      <c r="H6178" s="58">
        <v>5.7123965019129086E-2</v>
      </c>
      <c r="I6178" s="58">
        <v>6.8071463382063671E-2</v>
      </c>
      <c r="J6178" s="58">
        <v>9.0738304349930576E-2</v>
      </c>
      <c r="K6178" s="58">
        <v>0.10925251909759598</v>
      </c>
      <c r="L6178" s="58">
        <v>7.1048755267786548E-2</v>
      </c>
      <c r="M6178" s="58">
        <v>0.17462574251616772</v>
      </c>
      <c r="N6178" s="58">
        <v>8.1493942916553458E-2</v>
      </c>
      <c r="O6178" s="58">
        <v>0</v>
      </c>
      <c r="P6178" s="58">
        <v>0</v>
      </c>
      <c r="Q6178" s="58">
        <v>0</v>
      </c>
      <c r="R6178" s="58">
        <v>0</v>
      </c>
      <c r="S6178" s="58">
        <v>0</v>
      </c>
      <c r="T6178" s="58">
        <v>0</v>
      </c>
      <c r="U6178" s="58">
        <v>0</v>
      </c>
      <c r="V6178" s="58">
        <v>0</v>
      </c>
      <c r="W6178" s="58">
        <v>0</v>
      </c>
      <c r="X6178" s="58">
        <v>0</v>
      </c>
      <c r="Y6178" s="58">
        <v>0</v>
      </c>
      <c r="Z6178" s="58">
        <v>0</v>
      </c>
      <c r="AA6178" s="58">
        <v>0</v>
      </c>
      <c r="AB6178" s="58">
        <v>0</v>
      </c>
      <c r="AC6178" s="58">
        <v>0</v>
      </c>
      <c r="AD6178" s="58">
        <v>0</v>
      </c>
      <c r="AE6178" s="58">
        <v>0</v>
      </c>
      <c r="AF6178" s="58">
        <v>0</v>
      </c>
      <c r="AG6178" s="58">
        <v>0</v>
      </c>
      <c r="AH6178" s="58">
        <v>0</v>
      </c>
      <c r="AI6178" s="58">
        <v>0</v>
      </c>
      <c r="AK6178" s="64">
        <f t="shared" si="96"/>
        <v>-3.2828387239497145E-2</v>
      </c>
    </row>
    <row r="6179" spans="1:37" x14ac:dyDescent="0.25">
      <c r="A6179">
        <v>6177</v>
      </c>
      <c r="B6179" s="1">
        <v>1.18E-2</v>
      </c>
      <c r="C6179" s="1">
        <v>1.4986984113774641E-4</v>
      </c>
      <c r="D6179" s="58">
        <v>0.1344654803535158</v>
      </c>
      <c r="E6179" s="58">
        <v>0.10799612745134292</v>
      </c>
      <c r="F6179" s="58">
        <v>8.0831507928237414E-2</v>
      </c>
      <c r="G6179" s="58">
        <v>8.6325132347536956E-2</v>
      </c>
      <c r="H6179" s="58">
        <v>0.1046817748065838</v>
      </c>
      <c r="I6179" s="58">
        <v>0.1311410221385397</v>
      </c>
      <c r="J6179" s="58">
        <v>8.9036338171232535E-2</v>
      </c>
      <c r="K6179" s="58">
        <v>1.7092948071533852E-2</v>
      </c>
      <c r="L6179" s="58">
        <v>7.0432498926619347E-2</v>
      </c>
      <c r="M6179" s="58">
        <v>9.7985360925442772E-2</v>
      </c>
      <c r="N6179" s="58">
        <v>8.0011808879414725E-2</v>
      </c>
      <c r="O6179" s="58">
        <v>0</v>
      </c>
      <c r="P6179" s="58">
        <v>0</v>
      </c>
      <c r="Q6179" s="58">
        <v>0</v>
      </c>
      <c r="R6179" s="58">
        <v>0</v>
      </c>
      <c r="S6179" s="58">
        <v>0</v>
      </c>
      <c r="T6179" s="58">
        <v>0</v>
      </c>
      <c r="U6179" s="58">
        <v>0</v>
      </c>
      <c r="V6179" s="58">
        <v>0</v>
      </c>
      <c r="W6179" s="58">
        <v>0</v>
      </c>
      <c r="X6179" s="58">
        <v>0</v>
      </c>
      <c r="Y6179" s="58">
        <v>0</v>
      </c>
      <c r="Z6179" s="58">
        <v>0</v>
      </c>
      <c r="AA6179" s="58">
        <v>0</v>
      </c>
      <c r="AB6179" s="58">
        <v>0</v>
      </c>
      <c r="AC6179" s="58">
        <v>0</v>
      </c>
      <c r="AD6179" s="58">
        <v>0</v>
      </c>
      <c r="AE6179" s="58">
        <v>0</v>
      </c>
      <c r="AF6179" s="58">
        <v>0</v>
      </c>
      <c r="AG6179" s="58">
        <v>0</v>
      </c>
      <c r="AH6179" s="58">
        <v>0</v>
      </c>
      <c r="AI6179" s="58">
        <v>0</v>
      </c>
      <c r="AK6179" s="64">
        <f t="shared" si="96"/>
        <v>1.2700833994724272E-2</v>
      </c>
    </row>
    <row r="6180" spans="1:37" x14ac:dyDescent="0.25">
      <c r="A6180">
        <v>6178</v>
      </c>
      <c r="B6180" s="1">
        <v>1.1599999999999999E-2</v>
      </c>
      <c r="C6180" s="1">
        <v>-4.1867982310290222E-6</v>
      </c>
      <c r="D6180" s="58">
        <v>9.2376225238234883E-2</v>
      </c>
      <c r="E6180" s="58">
        <v>0.1239980502267012</v>
      </c>
      <c r="F6180" s="58">
        <v>2.4619230915106989E-2</v>
      </c>
      <c r="G6180" s="58">
        <v>1.9724518323261282E-3</v>
      </c>
      <c r="H6180" s="58">
        <v>0.11905305900665679</v>
      </c>
      <c r="I6180" s="58">
        <v>3.1285877307224284E-2</v>
      </c>
      <c r="J6180" s="58">
        <v>2.4019305172722816E-2</v>
      </c>
      <c r="K6180" s="58">
        <v>0.17296547953076194</v>
      </c>
      <c r="L6180" s="58">
        <v>0.11835610522769559</v>
      </c>
      <c r="M6180" s="58">
        <v>0.15067487776950331</v>
      </c>
      <c r="N6180" s="58">
        <v>0.14067933777306602</v>
      </c>
      <c r="O6180" s="58">
        <v>0</v>
      </c>
      <c r="P6180" s="58">
        <v>0</v>
      </c>
      <c r="Q6180" s="58">
        <v>0</v>
      </c>
      <c r="R6180" s="58">
        <v>0</v>
      </c>
      <c r="S6180" s="58">
        <v>0</v>
      </c>
      <c r="T6180" s="58">
        <v>0</v>
      </c>
      <c r="U6180" s="58">
        <v>0</v>
      </c>
      <c r="V6180" s="58">
        <v>0</v>
      </c>
      <c r="W6180" s="58">
        <v>0</v>
      </c>
      <c r="X6180" s="58">
        <v>0</v>
      </c>
      <c r="Y6180" s="58">
        <v>0</v>
      </c>
      <c r="Z6180" s="58">
        <v>0</v>
      </c>
      <c r="AA6180" s="58">
        <v>0</v>
      </c>
      <c r="AB6180" s="58">
        <v>0</v>
      </c>
      <c r="AC6180" s="58">
        <v>0</v>
      </c>
      <c r="AD6180" s="58">
        <v>0</v>
      </c>
      <c r="AE6180" s="58">
        <v>0</v>
      </c>
      <c r="AF6180" s="58">
        <v>0</v>
      </c>
      <c r="AG6180" s="58">
        <v>0</v>
      </c>
      <c r="AH6180" s="58">
        <v>0</v>
      </c>
      <c r="AI6180" s="58">
        <v>0</v>
      </c>
      <c r="AK6180" s="64">
        <f t="shared" si="96"/>
        <v>-3.6093088198526057E-4</v>
      </c>
    </row>
    <row r="6181" spans="1:37" x14ac:dyDescent="0.25">
      <c r="A6181">
        <v>6179</v>
      </c>
      <c r="B6181" s="1">
        <v>1.0800000000000001E-2</v>
      </c>
      <c r="C6181" s="1">
        <v>-1.2844470691970866E-4</v>
      </c>
      <c r="D6181" s="58">
        <v>8.9498206679386683E-2</v>
      </c>
      <c r="E6181" s="58">
        <v>5.9953935692932531E-2</v>
      </c>
      <c r="F6181" s="58">
        <v>0.15538837427054522</v>
      </c>
      <c r="G6181" s="58">
        <v>0.13770813177209004</v>
      </c>
      <c r="H6181" s="58">
        <v>8.6775948343747036E-2</v>
      </c>
      <c r="I6181" s="58">
        <v>2.6459728821238166E-2</v>
      </c>
      <c r="J6181" s="58">
        <v>4.5098267388834462E-2</v>
      </c>
      <c r="K6181" s="58">
        <v>9.914319919514035E-2</v>
      </c>
      <c r="L6181" s="58">
        <v>0.1044751535263071</v>
      </c>
      <c r="M6181" s="58">
        <v>0.16182131915809031</v>
      </c>
      <c r="N6181" s="58">
        <v>3.3677735151688162E-2</v>
      </c>
      <c r="O6181" s="58">
        <v>0</v>
      </c>
      <c r="P6181" s="58">
        <v>0</v>
      </c>
      <c r="Q6181" s="58">
        <v>0</v>
      </c>
      <c r="R6181" s="58">
        <v>0</v>
      </c>
      <c r="S6181" s="58">
        <v>0</v>
      </c>
      <c r="T6181" s="58">
        <v>0</v>
      </c>
      <c r="U6181" s="58">
        <v>0</v>
      </c>
      <c r="V6181" s="58">
        <v>0</v>
      </c>
      <c r="W6181" s="58">
        <v>0</v>
      </c>
      <c r="X6181" s="58">
        <v>0</v>
      </c>
      <c r="Y6181" s="58">
        <v>0</v>
      </c>
      <c r="Z6181" s="58">
        <v>0</v>
      </c>
      <c r="AA6181" s="58">
        <v>0</v>
      </c>
      <c r="AB6181" s="58">
        <v>0</v>
      </c>
      <c r="AC6181" s="58">
        <v>0</v>
      </c>
      <c r="AD6181" s="58">
        <v>0</v>
      </c>
      <c r="AE6181" s="58">
        <v>0</v>
      </c>
      <c r="AF6181" s="58">
        <v>0</v>
      </c>
      <c r="AG6181" s="58">
        <v>0</v>
      </c>
      <c r="AH6181" s="58">
        <v>0</v>
      </c>
      <c r="AI6181" s="58">
        <v>0</v>
      </c>
      <c r="AK6181" s="64">
        <f t="shared" si="96"/>
        <v>-1.1893028418491542E-2</v>
      </c>
    </row>
    <row r="6182" spans="1:37" x14ac:dyDescent="0.25">
      <c r="A6182">
        <v>6180</v>
      </c>
      <c r="B6182" s="1">
        <v>1.2699999999999999E-2</v>
      </c>
      <c r="C6182" s="1">
        <v>1.6495908284211314E-4</v>
      </c>
      <c r="D6182" s="58">
        <v>5.6540571729785868E-2</v>
      </c>
      <c r="E6182" s="58">
        <v>0.13754540450325212</v>
      </c>
      <c r="F6182" s="58">
        <v>5.7318162597280169E-2</v>
      </c>
      <c r="G6182" s="58">
        <v>4.8086127885696939E-2</v>
      </c>
      <c r="H6182" s="58">
        <v>0.13060081048819888</v>
      </c>
      <c r="I6182" s="58">
        <v>0.13608765763967426</v>
      </c>
      <c r="J6182" s="58">
        <v>0.11819657827382118</v>
      </c>
      <c r="K6182" s="58">
        <v>7.7493066528244336E-2</v>
      </c>
      <c r="L6182" s="58">
        <v>0.12411836289037211</v>
      </c>
      <c r="M6182" s="58">
        <v>9.8761133312996116E-2</v>
      </c>
      <c r="N6182" s="58">
        <v>1.525212415067799E-2</v>
      </c>
      <c r="O6182" s="58">
        <v>0</v>
      </c>
      <c r="P6182" s="58">
        <v>0</v>
      </c>
      <c r="Q6182" s="58">
        <v>0</v>
      </c>
      <c r="R6182" s="58">
        <v>0</v>
      </c>
      <c r="S6182" s="58">
        <v>0</v>
      </c>
      <c r="T6182" s="58">
        <v>0</v>
      </c>
      <c r="U6182" s="58">
        <v>0</v>
      </c>
      <c r="V6182" s="58">
        <v>0</v>
      </c>
      <c r="W6182" s="58">
        <v>0</v>
      </c>
      <c r="X6182" s="58">
        <v>0</v>
      </c>
      <c r="Y6182" s="58">
        <v>0</v>
      </c>
      <c r="Z6182" s="58">
        <v>0</v>
      </c>
      <c r="AA6182" s="58">
        <v>0</v>
      </c>
      <c r="AB6182" s="58">
        <v>0</v>
      </c>
      <c r="AC6182" s="58">
        <v>0</v>
      </c>
      <c r="AD6182" s="58">
        <v>0</v>
      </c>
      <c r="AE6182" s="58">
        <v>0</v>
      </c>
      <c r="AF6182" s="58">
        <v>0</v>
      </c>
      <c r="AG6182" s="58">
        <v>0</v>
      </c>
      <c r="AH6182" s="58">
        <v>0</v>
      </c>
      <c r="AI6182" s="58">
        <v>0</v>
      </c>
      <c r="AK6182" s="64">
        <f t="shared" si="96"/>
        <v>1.2988904160796311E-2</v>
      </c>
    </row>
    <row r="6183" spans="1:37" x14ac:dyDescent="0.25">
      <c r="A6183">
        <v>6181</v>
      </c>
      <c r="B6183" s="1">
        <v>1.2800000000000001E-2</v>
      </c>
      <c r="C6183" s="1">
        <v>8.7971949902994955E-5</v>
      </c>
      <c r="D6183" s="58">
        <v>0.14464798273603477</v>
      </c>
      <c r="E6183" s="58">
        <v>0.13684712390908133</v>
      </c>
      <c r="F6183" s="58">
        <v>0.12996064745107544</v>
      </c>
      <c r="G6183" s="58">
        <v>7.5027051381528626E-2</v>
      </c>
      <c r="H6183" s="58">
        <v>8.2847132864039733E-2</v>
      </c>
      <c r="I6183" s="58">
        <v>9.6700936289543155E-2</v>
      </c>
      <c r="J6183" s="58">
        <v>2.2356545428450968E-2</v>
      </c>
      <c r="K6183" s="58">
        <v>6.096392047336948E-2</v>
      </c>
      <c r="L6183" s="58">
        <v>0.13045565227637312</v>
      </c>
      <c r="M6183" s="58">
        <v>1.868306620220004E-2</v>
      </c>
      <c r="N6183" s="58">
        <v>0.10150994098830318</v>
      </c>
      <c r="O6183" s="58">
        <v>0</v>
      </c>
      <c r="P6183" s="58">
        <v>0</v>
      </c>
      <c r="Q6183" s="58">
        <v>0</v>
      </c>
      <c r="R6183" s="58">
        <v>0</v>
      </c>
      <c r="S6183" s="58">
        <v>0</v>
      </c>
      <c r="T6183" s="58">
        <v>0</v>
      </c>
      <c r="U6183" s="58">
        <v>0</v>
      </c>
      <c r="V6183" s="58">
        <v>0</v>
      </c>
      <c r="W6183" s="58">
        <v>0</v>
      </c>
      <c r="X6183" s="58">
        <v>0</v>
      </c>
      <c r="Y6183" s="58">
        <v>0</v>
      </c>
      <c r="Z6183" s="58">
        <v>0</v>
      </c>
      <c r="AA6183" s="58">
        <v>0</v>
      </c>
      <c r="AB6183" s="58">
        <v>0</v>
      </c>
      <c r="AC6183" s="58">
        <v>0</v>
      </c>
      <c r="AD6183" s="58">
        <v>0</v>
      </c>
      <c r="AE6183" s="58">
        <v>0</v>
      </c>
      <c r="AF6183" s="58">
        <v>0</v>
      </c>
      <c r="AG6183" s="58">
        <v>0</v>
      </c>
      <c r="AH6183" s="58">
        <v>0</v>
      </c>
      <c r="AI6183" s="58">
        <v>0</v>
      </c>
      <c r="AK6183" s="64">
        <f t="shared" si="96"/>
        <v>6.8728085861714805E-3</v>
      </c>
    </row>
    <row r="6184" spans="1:37" x14ac:dyDescent="0.25">
      <c r="A6184">
        <v>6182</v>
      </c>
      <c r="B6184" s="1">
        <v>1.52E-2</v>
      </c>
      <c r="C6184" s="1">
        <v>1.1787621812808944E-4</v>
      </c>
      <c r="D6184" s="58">
        <v>5.9616783274562641E-3</v>
      </c>
      <c r="E6184" s="58">
        <v>0.1825997018521722</v>
      </c>
      <c r="F6184" s="58">
        <v>0.1008784831265311</v>
      </c>
      <c r="G6184" s="58">
        <v>1.8116594303091021E-2</v>
      </c>
      <c r="H6184" s="58">
        <v>0.1305581910907691</v>
      </c>
      <c r="I6184" s="58">
        <v>0.15868319761849484</v>
      </c>
      <c r="J6184" s="58">
        <v>0.17126216425295498</v>
      </c>
      <c r="K6184" s="58">
        <v>9.7190871986225197E-2</v>
      </c>
      <c r="L6184" s="58">
        <v>1.7189225179583306E-2</v>
      </c>
      <c r="M6184" s="58">
        <v>4.9783899741566674E-3</v>
      </c>
      <c r="N6184" s="58">
        <v>0.11258150228856542</v>
      </c>
      <c r="O6184" s="58">
        <v>0</v>
      </c>
      <c r="P6184" s="58">
        <v>0</v>
      </c>
      <c r="Q6184" s="58">
        <v>0</v>
      </c>
      <c r="R6184" s="58">
        <v>0</v>
      </c>
      <c r="S6184" s="58">
        <v>0</v>
      </c>
      <c r="T6184" s="58">
        <v>0</v>
      </c>
      <c r="U6184" s="58">
        <v>0</v>
      </c>
      <c r="V6184" s="58">
        <v>0</v>
      </c>
      <c r="W6184" s="58">
        <v>0</v>
      </c>
      <c r="X6184" s="58">
        <v>0</v>
      </c>
      <c r="Y6184" s="58">
        <v>0</v>
      </c>
      <c r="Z6184" s="58">
        <v>0</v>
      </c>
      <c r="AA6184" s="58">
        <v>0</v>
      </c>
      <c r="AB6184" s="58">
        <v>0</v>
      </c>
      <c r="AC6184" s="58">
        <v>0</v>
      </c>
      <c r="AD6184" s="58">
        <v>0</v>
      </c>
      <c r="AE6184" s="58">
        <v>0</v>
      </c>
      <c r="AF6184" s="58">
        <v>0</v>
      </c>
      <c r="AG6184" s="58">
        <v>0</v>
      </c>
      <c r="AH6184" s="58">
        <v>0</v>
      </c>
      <c r="AI6184" s="58">
        <v>0</v>
      </c>
      <c r="AK6184" s="64">
        <f t="shared" si="96"/>
        <v>7.7550143505321998E-3</v>
      </c>
    </row>
    <row r="6185" spans="1:37" x14ac:dyDescent="0.25">
      <c r="A6185">
        <v>6183</v>
      </c>
      <c r="B6185" s="1">
        <v>1.2999999999999999E-2</v>
      </c>
      <c r="C6185" s="1">
        <v>-1.2706032552833697E-4</v>
      </c>
      <c r="D6185" s="58">
        <v>0.11600420729371068</v>
      </c>
      <c r="E6185" s="58">
        <v>0.1146397853853649</v>
      </c>
      <c r="F6185" s="58">
        <v>0.10261290926661037</v>
      </c>
      <c r="G6185" s="58">
        <v>0.12896984637001177</v>
      </c>
      <c r="H6185" s="58">
        <v>5.1518242727104813E-2</v>
      </c>
      <c r="I6185" s="58">
        <v>5.3157483544165302E-2</v>
      </c>
      <c r="J6185" s="58">
        <v>4.2560240862514899E-2</v>
      </c>
      <c r="K6185" s="58">
        <v>0.14322789912498798</v>
      </c>
      <c r="L6185" s="58">
        <v>4.4195085872434814E-2</v>
      </c>
      <c r="M6185" s="58">
        <v>0.11033320276005867</v>
      </c>
      <c r="N6185" s="58">
        <v>9.2781096793035783E-2</v>
      </c>
      <c r="O6185" s="58">
        <v>0</v>
      </c>
      <c r="P6185" s="58">
        <v>0</v>
      </c>
      <c r="Q6185" s="58">
        <v>0</v>
      </c>
      <c r="R6185" s="58">
        <v>0</v>
      </c>
      <c r="S6185" s="58">
        <v>0</v>
      </c>
      <c r="T6185" s="58">
        <v>0</v>
      </c>
      <c r="U6185" s="58">
        <v>0</v>
      </c>
      <c r="V6185" s="58">
        <v>0</v>
      </c>
      <c r="W6185" s="58">
        <v>0</v>
      </c>
      <c r="X6185" s="58">
        <v>0</v>
      </c>
      <c r="Y6185" s="58">
        <v>0</v>
      </c>
      <c r="Z6185" s="58">
        <v>0</v>
      </c>
      <c r="AA6185" s="58">
        <v>0</v>
      </c>
      <c r="AB6185" s="58">
        <v>0</v>
      </c>
      <c r="AC6185" s="58">
        <v>0</v>
      </c>
      <c r="AD6185" s="58">
        <v>0</v>
      </c>
      <c r="AE6185" s="58">
        <v>0</v>
      </c>
      <c r="AF6185" s="58">
        <v>0</v>
      </c>
      <c r="AG6185" s="58">
        <v>0</v>
      </c>
      <c r="AH6185" s="58">
        <v>0</v>
      </c>
      <c r="AI6185" s="58">
        <v>0</v>
      </c>
      <c r="AK6185" s="64">
        <f t="shared" si="96"/>
        <v>-9.7738711944874591E-3</v>
      </c>
    </row>
    <row r="6186" spans="1:37" x14ac:dyDescent="0.25">
      <c r="A6186">
        <v>6184</v>
      </c>
      <c r="B6186" s="1">
        <v>1.1900000000000001E-2</v>
      </c>
      <c r="C6186" s="1">
        <v>-1.8297027811935078E-4</v>
      </c>
      <c r="D6186" s="58">
        <v>5.2222006640648473E-2</v>
      </c>
      <c r="E6186" s="58">
        <v>2.6057824193644261E-2</v>
      </c>
      <c r="F6186" s="58">
        <v>8.8699953449168523E-3</v>
      </c>
      <c r="G6186" s="58">
        <v>2.4239600916541964E-2</v>
      </c>
      <c r="H6186" s="58">
        <v>0.19219376205976418</v>
      </c>
      <c r="I6186" s="58">
        <v>0.12901738139010169</v>
      </c>
      <c r="J6186" s="58">
        <v>0.19154256548325752</v>
      </c>
      <c r="K6186" s="58">
        <v>0.15752916314773407</v>
      </c>
      <c r="L6186" s="58">
        <v>3.8522887747661133E-2</v>
      </c>
      <c r="M6186" s="58">
        <v>0.11612110237082486</v>
      </c>
      <c r="N6186" s="58">
        <v>6.3683710704905125E-2</v>
      </c>
      <c r="O6186" s="58">
        <v>0</v>
      </c>
      <c r="P6186" s="58">
        <v>0</v>
      </c>
      <c r="Q6186" s="58">
        <v>0</v>
      </c>
      <c r="R6186" s="58">
        <v>0</v>
      </c>
      <c r="S6186" s="58">
        <v>0</v>
      </c>
      <c r="T6186" s="58">
        <v>0</v>
      </c>
      <c r="U6186" s="58">
        <v>0</v>
      </c>
      <c r="V6186" s="58">
        <v>0</v>
      </c>
      <c r="W6186" s="58">
        <v>0</v>
      </c>
      <c r="X6186" s="58">
        <v>0</v>
      </c>
      <c r="Y6186" s="58">
        <v>0</v>
      </c>
      <c r="Z6186" s="58">
        <v>0</v>
      </c>
      <c r="AA6186" s="58">
        <v>0</v>
      </c>
      <c r="AB6186" s="58">
        <v>0</v>
      </c>
      <c r="AC6186" s="58">
        <v>0</v>
      </c>
      <c r="AD6186" s="58">
        <v>0</v>
      </c>
      <c r="AE6186" s="58">
        <v>0</v>
      </c>
      <c r="AF6186" s="58">
        <v>0</v>
      </c>
      <c r="AG6186" s="58">
        <v>0</v>
      </c>
      <c r="AH6186" s="58">
        <v>0</v>
      </c>
      <c r="AI6186" s="58">
        <v>0</v>
      </c>
      <c r="AK6186" s="64">
        <f t="shared" si="96"/>
        <v>-1.5375653623474855E-2</v>
      </c>
    </row>
    <row r="6187" spans="1:37" x14ac:dyDescent="0.25">
      <c r="A6187">
        <v>6185</v>
      </c>
      <c r="B6187" s="1">
        <v>1.3299999999999999E-2</v>
      </c>
      <c r="C6187" s="1">
        <v>-5.496148323532855E-4</v>
      </c>
      <c r="D6187" s="58">
        <v>6.9673658005814182E-2</v>
      </c>
      <c r="E6187" s="58">
        <v>5.4814197320019733E-3</v>
      </c>
      <c r="F6187" s="58">
        <v>0.16295953524901788</v>
      </c>
      <c r="G6187" s="58">
        <v>0.13388696594890329</v>
      </c>
      <c r="H6187" s="58">
        <v>5.4178579605489843E-2</v>
      </c>
      <c r="I6187" s="58">
        <v>0.1721850381464341</v>
      </c>
      <c r="J6187" s="58">
        <v>8.3922036301309136E-2</v>
      </c>
      <c r="K6187" s="58">
        <v>0.15316275902520429</v>
      </c>
      <c r="L6187" s="58">
        <v>1.0709543233507746E-2</v>
      </c>
      <c r="M6187" s="58">
        <v>0.11238520169455012</v>
      </c>
      <c r="N6187" s="58">
        <v>4.1455263057767359E-2</v>
      </c>
      <c r="O6187" s="58">
        <v>0</v>
      </c>
      <c r="P6187" s="58">
        <v>0</v>
      </c>
      <c r="Q6187" s="58">
        <v>0</v>
      </c>
      <c r="R6187" s="58">
        <v>0</v>
      </c>
      <c r="S6187" s="58">
        <v>0</v>
      </c>
      <c r="T6187" s="58">
        <v>0</v>
      </c>
      <c r="U6187" s="58">
        <v>0</v>
      </c>
      <c r="V6187" s="58">
        <v>0</v>
      </c>
      <c r="W6187" s="58">
        <v>0</v>
      </c>
      <c r="X6187" s="58">
        <v>0</v>
      </c>
      <c r="Y6187" s="58">
        <v>0</v>
      </c>
      <c r="Z6187" s="58">
        <v>0</v>
      </c>
      <c r="AA6187" s="58">
        <v>0</v>
      </c>
      <c r="AB6187" s="58">
        <v>0</v>
      </c>
      <c r="AC6187" s="58">
        <v>0</v>
      </c>
      <c r="AD6187" s="58">
        <v>0</v>
      </c>
      <c r="AE6187" s="58">
        <v>0</v>
      </c>
      <c r="AF6187" s="58">
        <v>0</v>
      </c>
      <c r="AG6187" s="58">
        <v>0</v>
      </c>
      <c r="AH6187" s="58">
        <v>0</v>
      </c>
      <c r="AI6187" s="58">
        <v>0</v>
      </c>
      <c r="AK6187" s="64">
        <f t="shared" si="96"/>
        <v>-4.1324423485209441E-2</v>
      </c>
    </row>
    <row r="6188" spans="1:37" x14ac:dyDescent="0.25">
      <c r="A6188">
        <v>6186</v>
      </c>
      <c r="B6188" s="1">
        <v>1.2E-2</v>
      </c>
      <c r="C6188" s="1">
        <v>-2.9160554446999888E-4</v>
      </c>
      <c r="D6188" s="58">
        <v>6.1830991504889368E-2</v>
      </c>
      <c r="E6188" s="58">
        <v>2.0396781875393864E-2</v>
      </c>
      <c r="F6188" s="58">
        <v>0.12811663916219793</v>
      </c>
      <c r="G6188" s="58">
        <v>0.11750458441195821</v>
      </c>
      <c r="H6188" s="58">
        <v>5.8512080312341293E-2</v>
      </c>
      <c r="I6188" s="58">
        <v>0.12404390304154912</v>
      </c>
      <c r="J6188" s="58">
        <v>0.12505522324965837</v>
      </c>
      <c r="K6188" s="58">
        <v>0.12870869233844351</v>
      </c>
      <c r="L6188" s="58">
        <v>4.4057192191797608E-2</v>
      </c>
      <c r="M6188" s="58">
        <v>5.9782162475737824E-2</v>
      </c>
      <c r="N6188" s="58">
        <v>0.13199174943603284</v>
      </c>
      <c r="O6188" s="58">
        <v>0</v>
      </c>
      <c r="P6188" s="58">
        <v>0</v>
      </c>
      <c r="Q6188" s="58">
        <v>0</v>
      </c>
      <c r="R6188" s="58">
        <v>0</v>
      </c>
      <c r="S6188" s="58">
        <v>0</v>
      </c>
      <c r="T6188" s="58">
        <v>0</v>
      </c>
      <c r="U6188" s="58">
        <v>0</v>
      </c>
      <c r="V6188" s="58">
        <v>0</v>
      </c>
      <c r="W6188" s="58">
        <v>0</v>
      </c>
      <c r="X6188" s="58">
        <v>0</v>
      </c>
      <c r="Y6188" s="58">
        <v>0</v>
      </c>
      <c r="Z6188" s="58">
        <v>0</v>
      </c>
      <c r="AA6188" s="58">
        <v>0</v>
      </c>
      <c r="AB6188" s="58">
        <v>0</v>
      </c>
      <c r="AC6188" s="58">
        <v>0</v>
      </c>
      <c r="AD6188" s="58">
        <v>0</v>
      </c>
      <c r="AE6188" s="58">
        <v>0</v>
      </c>
      <c r="AF6188" s="58">
        <v>0</v>
      </c>
      <c r="AG6188" s="58">
        <v>0</v>
      </c>
      <c r="AH6188" s="58">
        <v>0</v>
      </c>
      <c r="AI6188" s="58">
        <v>0</v>
      </c>
      <c r="AK6188" s="64">
        <f t="shared" si="96"/>
        <v>-2.4300462039166575E-2</v>
      </c>
    </row>
    <row r="6189" spans="1:37" x14ac:dyDescent="0.25">
      <c r="A6189">
        <v>6187</v>
      </c>
      <c r="B6189" s="1">
        <v>1.09E-2</v>
      </c>
      <c r="C6189" s="1">
        <v>5.2577034871463425E-5</v>
      </c>
      <c r="D6189" s="58">
        <v>3.120373318576633E-2</v>
      </c>
      <c r="E6189" s="58">
        <v>7.5899628283600418E-2</v>
      </c>
      <c r="F6189" s="58">
        <v>0.11164004205953432</v>
      </c>
      <c r="G6189" s="58">
        <v>6.2487917272404589E-2</v>
      </c>
      <c r="H6189" s="58">
        <v>4.1050129296821711E-2</v>
      </c>
      <c r="I6189" s="58">
        <v>4.9735652205221123E-2</v>
      </c>
      <c r="J6189" s="58">
        <v>0.15270706424827712</v>
      </c>
      <c r="K6189" s="58">
        <v>0.11660416455611047</v>
      </c>
      <c r="L6189" s="58">
        <v>0.14296860576815401</v>
      </c>
      <c r="M6189" s="58">
        <v>5.0989580781923977E-2</v>
      </c>
      <c r="N6189" s="58">
        <v>0.16471348234218594</v>
      </c>
      <c r="O6189" s="58">
        <v>0</v>
      </c>
      <c r="P6189" s="58">
        <v>0</v>
      </c>
      <c r="Q6189" s="58">
        <v>0</v>
      </c>
      <c r="R6189" s="58">
        <v>0</v>
      </c>
      <c r="S6189" s="58">
        <v>0</v>
      </c>
      <c r="T6189" s="58">
        <v>0</v>
      </c>
      <c r="U6189" s="58">
        <v>0</v>
      </c>
      <c r="V6189" s="58">
        <v>0</v>
      </c>
      <c r="W6189" s="58">
        <v>0</v>
      </c>
      <c r="X6189" s="58">
        <v>0</v>
      </c>
      <c r="Y6189" s="58">
        <v>0</v>
      </c>
      <c r="Z6189" s="58">
        <v>0</v>
      </c>
      <c r="AA6189" s="58">
        <v>0</v>
      </c>
      <c r="AB6189" s="58">
        <v>0</v>
      </c>
      <c r="AC6189" s="58">
        <v>0</v>
      </c>
      <c r="AD6189" s="58">
        <v>0</v>
      </c>
      <c r="AE6189" s="58">
        <v>0</v>
      </c>
      <c r="AF6189" s="58">
        <v>0</v>
      </c>
      <c r="AG6189" s="58">
        <v>0</v>
      </c>
      <c r="AH6189" s="58">
        <v>0</v>
      </c>
      <c r="AI6189" s="58">
        <v>0</v>
      </c>
      <c r="AK6189" s="64">
        <f t="shared" si="96"/>
        <v>4.8235811808682045E-3</v>
      </c>
    </row>
    <row r="6190" spans="1:37" x14ac:dyDescent="0.25">
      <c r="A6190">
        <v>6188</v>
      </c>
      <c r="B6190" s="1">
        <v>1.29E-2</v>
      </c>
      <c r="C6190" s="1">
        <v>-3.2295454558184673E-5</v>
      </c>
      <c r="D6190" s="58">
        <v>4.5305866877321237E-2</v>
      </c>
      <c r="E6190" s="58">
        <v>9.0234541403078058E-2</v>
      </c>
      <c r="F6190" s="58">
        <v>8.4448017087296448E-2</v>
      </c>
      <c r="G6190" s="58">
        <v>0.15788955893297571</v>
      </c>
      <c r="H6190" s="58">
        <v>2.6141224790948034E-2</v>
      </c>
      <c r="I6190" s="58">
        <v>0.11871841694724336</v>
      </c>
      <c r="J6190" s="58">
        <v>0.12076771131305103</v>
      </c>
      <c r="K6190" s="58">
        <v>0.12568031459790183</v>
      </c>
      <c r="L6190" s="58">
        <v>0.11697228249715332</v>
      </c>
      <c r="M6190" s="58">
        <v>4.2588197012467688E-2</v>
      </c>
      <c r="N6190" s="58">
        <v>7.1253868540563287E-2</v>
      </c>
      <c r="O6190" s="58">
        <v>0</v>
      </c>
      <c r="P6190" s="58">
        <v>0</v>
      </c>
      <c r="Q6190" s="58">
        <v>0</v>
      </c>
      <c r="R6190" s="58">
        <v>0</v>
      </c>
      <c r="S6190" s="58">
        <v>0</v>
      </c>
      <c r="T6190" s="58">
        <v>0</v>
      </c>
      <c r="U6190" s="58">
        <v>0</v>
      </c>
      <c r="V6190" s="58">
        <v>0</v>
      </c>
      <c r="W6190" s="58">
        <v>0</v>
      </c>
      <c r="X6190" s="58">
        <v>0</v>
      </c>
      <c r="Y6190" s="58">
        <v>0</v>
      </c>
      <c r="Z6190" s="58">
        <v>0</v>
      </c>
      <c r="AA6190" s="58">
        <v>0</v>
      </c>
      <c r="AB6190" s="58">
        <v>0</v>
      </c>
      <c r="AC6190" s="58">
        <v>0</v>
      </c>
      <c r="AD6190" s="58">
        <v>0</v>
      </c>
      <c r="AE6190" s="58">
        <v>0</v>
      </c>
      <c r="AF6190" s="58">
        <v>0</v>
      </c>
      <c r="AG6190" s="58">
        <v>0</v>
      </c>
      <c r="AH6190" s="58">
        <v>0</v>
      </c>
      <c r="AI6190" s="58">
        <v>0</v>
      </c>
      <c r="AK6190" s="64">
        <f t="shared" si="96"/>
        <v>-2.5035236091616028E-3</v>
      </c>
    </row>
    <row r="6191" spans="1:37" x14ac:dyDescent="0.25">
      <c r="A6191">
        <v>6189</v>
      </c>
      <c r="B6191" s="1">
        <v>1.29E-2</v>
      </c>
      <c r="C6191" s="1">
        <v>-1.5260105828499723E-4</v>
      </c>
      <c r="D6191" s="58">
        <v>0.10896579633931899</v>
      </c>
      <c r="E6191" s="58">
        <v>0.11299354378021521</v>
      </c>
      <c r="F6191" s="58">
        <v>7.3293399457166009E-2</v>
      </c>
      <c r="G6191" s="58">
        <v>8.7620644203675213E-2</v>
      </c>
      <c r="H6191" s="58">
        <v>0.14035336859798936</v>
      </c>
      <c r="I6191" s="58">
        <v>3.7087825665649186E-2</v>
      </c>
      <c r="J6191" s="58">
        <v>6.5829900963162739E-3</v>
      </c>
      <c r="K6191" s="58">
        <v>0.18130321926906731</v>
      </c>
      <c r="L6191" s="58">
        <v>0.11005778219975948</v>
      </c>
      <c r="M6191" s="58">
        <v>0.12309553452645873</v>
      </c>
      <c r="N6191" s="58">
        <v>1.8645895864384324E-2</v>
      </c>
      <c r="O6191" s="58">
        <v>0</v>
      </c>
      <c r="P6191" s="58">
        <v>0</v>
      </c>
      <c r="Q6191" s="58">
        <v>0</v>
      </c>
      <c r="R6191" s="58">
        <v>0</v>
      </c>
      <c r="S6191" s="58">
        <v>0</v>
      </c>
      <c r="T6191" s="58">
        <v>0</v>
      </c>
      <c r="U6191" s="58">
        <v>0</v>
      </c>
      <c r="V6191" s="58">
        <v>0</v>
      </c>
      <c r="W6191" s="58">
        <v>0</v>
      </c>
      <c r="X6191" s="58">
        <v>0</v>
      </c>
      <c r="Y6191" s="58">
        <v>0</v>
      </c>
      <c r="Z6191" s="58">
        <v>0</v>
      </c>
      <c r="AA6191" s="58">
        <v>0</v>
      </c>
      <c r="AB6191" s="58">
        <v>0</v>
      </c>
      <c r="AC6191" s="58">
        <v>0</v>
      </c>
      <c r="AD6191" s="58">
        <v>0</v>
      </c>
      <c r="AE6191" s="58">
        <v>0</v>
      </c>
      <c r="AF6191" s="58">
        <v>0</v>
      </c>
      <c r="AG6191" s="58">
        <v>0</v>
      </c>
      <c r="AH6191" s="58">
        <v>0</v>
      </c>
      <c r="AI6191" s="58">
        <v>0</v>
      </c>
      <c r="AK6191" s="64">
        <f t="shared" si="96"/>
        <v>-1.182953940193777E-2</v>
      </c>
    </row>
    <row r="6192" spans="1:37" x14ac:dyDescent="0.25">
      <c r="A6192">
        <v>6190</v>
      </c>
      <c r="B6192" s="1">
        <v>1.15E-2</v>
      </c>
      <c r="C6192" s="1">
        <v>-8.4925295215718398E-5</v>
      </c>
      <c r="D6192" s="58">
        <v>9.282264343611922E-2</v>
      </c>
      <c r="E6192" s="58">
        <v>3.3114945666024215E-2</v>
      </c>
      <c r="F6192" s="58">
        <v>4.6011935501955099E-2</v>
      </c>
      <c r="G6192" s="58">
        <v>0.11370258124775857</v>
      </c>
      <c r="H6192" s="58">
        <v>8.9887367658495282E-2</v>
      </c>
      <c r="I6192" s="58">
        <v>0.12178763158296325</v>
      </c>
      <c r="J6192" s="58">
        <v>0.13291641540734045</v>
      </c>
      <c r="K6192" s="58">
        <v>0.11398943169637703</v>
      </c>
      <c r="L6192" s="58">
        <v>0.12544534697669776</v>
      </c>
      <c r="M6192" s="58">
        <v>9.6451128294407898E-2</v>
      </c>
      <c r="N6192" s="58">
        <v>3.3870572531861258E-2</v>
      </c>
      <c r="O6192" s="58">
        <v>0</v>
      </c>
      <c r="P6192" s="58">
        <v>0</v>
      </c>
      <c r="Q6192" s="58">
        <v>0</v>
      </c>
      <c r="R6192" s="58">
        <v>0</v>
      </c>
      <c r="S6192" s="58">
        <v>0</v>
      </c>
      <c r="T6192" s="58">
        <v>0</v>
      </c>
      <c r="U6192" s="58">
        <v>0</v>
      </c>
      <c r="V6192" s="58">
        <v>0</v>
      </c>
      <c r="W6192" s="58">
        <v>0</v>
      </c>
      <c r="X6192" s="58">
        <v>0</v>
      </c>
      <c r="Y6192" s="58">
        <v>0</v>
      </c>
      <c r="Z6192" s="58">
        <v>0</v>
      </c>
      <c r="AA6192" s="58">
        <v>0</v>
      </c>
      <c r="AB6192" s="58">
        <v>0</v>
      </c>
      <c r="AC6192" s="58">
        <v>0</v>
      </c>
      <c r="AD6192" s="58">
        <v>0</v>
      </c>
      <c r="AE6192" s="58">
        <v>0</v>
      </c>
      <c r="AF6192" s="58">
        <v>0</v>
      </c>
      <c r="AG6192" s="58">
        <v>0</v>
      </c>
      <c r="AH6192" s="58">
        <v>0</v>
      </c>
      <c r="AI6192" s="58">
        <v>0</v>
      </c>
      <c r="AK6192" s="64">
        <f t="shared" si="96"/>
        <v>-7.384808279627687E-3</v>
      </c>
    </row>
    <row r="6193" spans="1:37" x14ac:dyDescent="0.25">
      <c r="A6193">
        <v>6191</v>
      </c>
      <c r="B6193" s="1">
        <v>1.32E-2</v>
      </c>
      <c r="C6193" s="1">
        <v>1.2898997010269222E-4</v>
      </c>
      <c r="D6193" s="58">
        <v>2.1547244623274439E-2</v>
      </c>
      <c r="E6193" s="58">
        <v>0.15886445534001259</v>
      </c>
      <c r="F6193" s="58">
        <v>6.4554496244682097E-2</v>
      </c>
      <c r="G6193" s="58">
        <v>8.4190412047223426E-2</v>
      </c>
      <c r="H6193" s="58">
        <v>8.7409899201888099E-3</v>
      </c>
      <c r="I6193" s="58">
        <v>0.13213744520898199</v>
      </c>
      <c r="J6193" s="58">
        <v>9.0426556928132062E-2</v>
      </c>
      <c r="K6193" s="58">
        <v>0.11864311829313116</v>
      </c>
      <c r="L6193" s="58">
        <v>0.16536361396621133</v>
      </c>
      <c r="M6193" s="58">
        <v>0.14485839752074789</v>
      </c>
      <c r="N6193" s="58">
        <v>1.0673269907414277E-2</v>
      </c>
      <c r="O6193" s="58">
        <v>0</v>
      </c>
      <c r="P6193" s="58">
        <v>0</v>
      </c>
      <c r="Q6193" s="58">
        <v>0</v>
      </c>
      <c r="R6193" s="58">
        <v>0</v>
      </c>
      <c r="S6193" s="58">
        <v>0</v>
      </c>
      <c r="T6193" s="58">
        <v>0</v>
      </c>
      <c r="U6193" s="58">
        <v>0</v>
      </c>
      <c r="V6193" s="58">
        <v>0</v>
      </c>
      <c r="W6193" s="58">
        <v>0</v>
      </c>
      <c r="X6193" s="58">
        <v>0</v>
      </c>
      <c r="Y6193" s="58">
        <v>0</v>
      </c>
      <c r="Z6193" s="58">
        <v>0</v>
      </c>
      <c r="AA6193" s="58">
        <v>0</v>
      </c>
      <c r="AB6193" s="58">
        <v>0</v>
      </c>
      <c r="AC6193" s="58">
        <v>0</v>
      </c>
      <c r="AD6193" s="58">
        <v>0</v>
      </c>
      <c r="AE6193" s="58">
        <v>0</v>
      </c>
      <c r="AF6193" s="58">
        <v>0</v>
      </c>
      <c r="AG6193" s="58">
        <v>0</v>
      </c>
      <c r="AH6193" s="58">
        <v>0</v>
      </c>
      <c r="AI6193" s="58">
        <v>0</v>
      </c>
      <c r="AK6193" s="64">
        <f t="shared" si="96"/>
        <v>9.771967432022138E-3</v>
      </c>
    </row>
    <row r="6194" spans="1:37" x14ac:dyDescent="0.25">
      <c r="A6194">
        <v>6192</v>
      </c>
      <c r="B6194" s="1">
        <v>1.1900000000000001E-2</v>
      </c>
      <c r="C6194" s="1">
        <v>-5.0684484406324183E-4</v>
      </c>
      <c r="D6194" s="58">
        <v>1.6385532717061164E-3</v>
      </c>
      <c r="E6194" s="58">
        <v>8.8478622634445142E-3</v>
      </c>
      <c r="F6194" s="58">
        <v>0.15483009302468076</v>
      </c>
      <c r="G6194" s="58">
        <v>9.9194251229683325E-2</v>
      </c>
      <c r="H6194" s="58">
        <v>0.10813825907593369</v>
      </c>
      <c r="I6194" s="58">
        <v>0.10440311499606848</v>
      </c>
      <c r="J6194" s="58">
        <v>7.407909642247594E-2</v>
      </c>
      <c r="K6194" s="58">
        <v>0.18155567862526384</v>
      </c>
      <c r="L6194" s="58">
        <v>1.8553050254830911E-2</v>
      </c>
      <c r="M6194" s="58">
        <v>0.14511669643570776</v>
      </c>
      <c r="N6194" s="58">
        <v>0.10364334440020483</v>
      </c>
      <c r="O6194" s="58">
        <v>0</v>
      </c>
      <c r="P6194" s="58">
        <v>0</v>
      </c>
      <c r="Q6194" s="58">
        <v>0</v>
      </c>
      <c r="R6194" s="58">
        <v>0</v>
      </c>
      <c r="S6194" s="58">
        <v>0</v>
      </c>
      <c r="T6194" s="58">
        <v>0</v>
      </c>
      <c r="U6194" s="58">
        <v>0</v>
      </c>
      <c r="V6194" s="58">
        <v>0</v>
      </c>
      <c r="W6194" s="58">
        <v>0</v>
      </c>
      <c r="X6194" s="58">
        <v>0</v>
      </c>
      <c r="Y6194" s="58">
        <v>0</v>
      </c>
      <c r="Z6194" s="58">
        <v>0</v>
      </c>
      <c r="AA6194" s="58">
        <v>0</v>
      </c>
      <c r="AB6194" s="58">
        <v>0</v>
      </c>
      <c r="AC6194" s="58">
        <v>0</v>
      </c>
      <c r="AD6194" s="58">
        <v>0</v>
      </c>
      <c r="AE6194" s="58">
        <v>0</v>
      </c>
      <c r="AF6194" s="58">
        <v>0</v>
      </c>
      <c r="AG6194" s="58">
        <v>0</v>
      </c>
      <c r="AH6194" s="58">
        <v>0</v>
      </c>
      <c r="AI6194" s="58">
        <v>0</v>
      </c>
      <c r="AK6194" s="64">
        <f t="shared" si="96"/>
        <v>-4.2592003702793431E-2</v>
      </c>
    </row>
    <row r="6195" spans="1:37" x14ac:dyDescent="0.25">
      <c r="A6195">
        <v>6193</v>
      </c>
      <c r="B6195" s="1">
        <v>1.2999999999999999E-2</v>
      </c>
      <c r="C6195" s="1">
        <v>-2.2904716318742827E-4</v>
      </c>
      <c r="D6195" s="58">
        <v>0.15658035503835693</v>
      </c>
      <c r="E6195" s="58">
        <v>4.0179548974553E-3</v>
      </c>
      <c r="F6195" s="58">
        <v>1.703669474566892E-4</v>
      </c>
      <c r="G6195" s="58">
        <v>0.17252680565678019</v>
      </c>
      <c r="H6195" s="58">
        <v>0.10436415682797467</v>
      </c>
      <c r="I6195" s="58">
        <v>0.11415058866107566</v>
      </c>
      <c r="J6195" s="58">
        <v>8.2836454322944203E-2</v>
      </c>
      <c r="K6195" s="58">
        <v>0.16820267607694744</v>
      </c>
      <c r="L6195" s="58">
        <v>0.13690026555830784</v>
      </c>
      <c r="M6195" s="58">
        <v>8.7488626357353685E-3</v>
      </c>
      <c r="N6195" s="58">
        <v>5.1501513376965791E-2</v>
      </c>
      <c r="O6195" s="58">
        <v>0</v>
      </c>
      <c r="P6195" s="58">
        <v>0</v>
      </c>
      <c r="Q6195" s="58">
        <v>0</v>
      </c>
      <c r="R6195" s="58">
        <v>0</v>
      </c>
      <c r="S6195" s="58">
        <v>0</v>
      </c>
      <c r="T6195" s="58">
        <v>0</v>
      </c>
      <c r="U6195" s="58">
        <v>0</v>
      </c>
      <c r="V6195" s="58">
        <v>0</v>
      </c>
      <c r="W6195" s="58">
        <v>0</v>
      </c>
      <c r="X6195" s="58">
        <v>0</v>
      </c>
      <c r="Y6195" s="58">
        <v>0</v>
      </c>
      <c r="Z6195" s="58">
        <v>0</v>
      </c>
      <c r="AA6195" s="58">
        <v>0</v>
      </c>
      <c r="AB6195" s="58">
        <v>0</v>
      </c>
      <c r="AC6195" s="58">
        <v>0</v>
      </c>
      <c r="AD6195" s="58">
        <v>0</v>
      </c>
      <c r="AE6195" s="58">
        <v>0</v>
      </c>
      <c r="AF6195" s="58">
        <v>0</v>
      </c>
      <c r="AG6195" s="58">
        <v>0</v>
      </c>
      <c r="AH6195" s="58">
        <v>0</v>
      </c>
      <c r="AI6195" s="58">
        <v>0</v>
      </c>
      <c r="AK6195" s="64">
        <f t="shared" si="96"/>
        <v>-1.76190125528791E-2</v>
      </c>
    </row>
    <row r="6196" spans="1:37" x14ac:dyDescent="0.25">
      <c r="A6196">
        <v>6194</v>
      </c>
      <c r="B6196" s="1">
        <v>1.15E-2</v>
      </c>
      <c r="C6196" s="1">
        <v>-2.1604646738388188E-4</v>
      </c>
      <c r="D6196" s="58">
        <v>5.6286095369179778E-2</v>
      </c>
      <c r="E6196" s="58">
        <v>6.4042426280017134E-2</v>
      </c>
      <c r="F6196" s="58">
        <v>0.14289822791561821</v>
      </c>
      <c r="G6196" s="58">
        <v>0.15171236697245896</v>
      </c>
      <c r="H6196" s="58">
        <v>0.10551618990781902</v>
      </c>
      <c r="I6196" s="58">
        <v>6.9198923265382573E-2</v>
      </c>
      <c r="J6196" s="58">
        <v>1.6061379394381403E-2</v>
      </c>
      <c r="K6196" s="58">
        <v>0.11742843241580668</v>
      </c>
      <c r="L6196" s="58">
        <v>7.1311402638562144E-2</v>
      </c>
      <c r="M6196" s="58">
        <v>0.13646690586367069</v>
      </c>
      <c r="N6196" s="58">
        <v>6.9077649977103403E-2</v>
      </c>
      <c r="O6196" s="58">
        <v>0</v>
      </c>
      <c r="P6196" s="58">
        <v>0</v>
      </c>
      <c r="Q6196" s="58">
        <v>0</v>
      </c>
      <c r="R6196" s="58">
        <v>0</v>
      </c>
      <c r="S6196" s="58">
        <v>0</v>
      </c>
      <c r="T6196" s="58">
        <v>0</v>
      </c>
      <c r="U6196" s="58">
        <v>0</v>
      </c>
      <c r="V6196" s="58">
        <v>0</v>
      </c>
      <c r="W6196" s="58">
        <v>0</v>
      </c>
      <c r="X6196" s="58">
        <v>0</v>
      </c>
      <c r="Y6196" s="58">
        <v>0</v>
      </c>
      <c r="Z6196" s="58">
        <v>0</v>
      </c>
      <c r="AA6196" s="58">
        <v>0</v>
      </c>
      <c r="AB6196" s="58">
        <v>0</v>
      </c>
      <c r="AC6196" s="58">
        <v>0</v>
      </c>
      <c r="AD6196" s="58">
        <v>0</v>
      </c>
      <c r="AE6196" s="58">
        <v>0</v>
      </c>
      <c r="AF6196" s="58">
        <v>0</v>
      </c>
      <c r="AG6196" s="58">
        <v>0</v>
      </c>
      <c r="AH6196" s="58">
        <v>0</v>
      </c>
      <c r="AI6196" s="58">
        <v>0</v>
      </c>
      <c r="AK6196" s="64">
        <f t="shared" si="96"/>
        <v>-1.8786649337728858E-2</v>
      </c>
    </row>
    <row r="6197" spans="1:37" x14ac:dyDescent="0.25">
      <c r="A6197">
        <v>6195</v>
      </c>
      <c r="B6197" s="1">
        <v>1.2500000000000001E-2</v>
      </c>
      <c r="C6197" s="1">
        <v>-3.2668046860253768E-5</v>
      </c>
      <c r="D6197" s="58">
        <v>0.11914220747116581</v>
      </c>
      <c r="E6197" s="58">
        <v>0.12132742575658235</v>
      </c>
      <c r="F6197" s="58">
        <v>0.10794602815492269</v>
      </c>
      <c r="G6197" s="58">
        <v>3.4700609810567419E-2</v>
      </c>
      <c r="H6197" s="58">
        <v>3.8817666510893752E-2</v>
      </c>
      <c r="I6197" s="58">
        <v>9.761123726226395E-2</v>
      </c>
      <c r="J6197" s="58">
        <v>6.4994761276878574E-2</v>
      </c>
      <c r="K6197" s="58">
        <v>0.1185192741177149</v>
      </c>
      <c r="L6197" s="58">
        <v>0.11351720808196095</v>
      </c>
      <c r="M6197" s="58">
        <v>7.510473010254054E-2</v>
      </c>
      <c r="N6197" s="58">
        <v>0.10831885145450899</v>
      </c>
      <c r="O6197" s="58">
        <v>0</v>
      </c>
      <c r="P6197" s="58">
        <v>0</v>
      </c>
      <c r="Q6197" s="58">
        <v>0</v>
      </c>
      <c r="R6197" s="58">
        <v>0</v>
      </c>
      <c r="S6197" s="58">
        <v>0</v>
      </c>
      <c r="T6197" s="58">
        <v>0</v>
      </c>
      <c r="U6197" s="58">
        <v>0</v>
      </c>
      <c r="V6197" s="58">
        <v>0</v>
      </c>
      <c r="W6197" s="58">
        <v>0</v>
      </c>
      <c r="X6197" s="58">
        <v>0</v>
      </c>
      <c r="Y6197" s="58">
        <v>0</v>
      </c>
      <c r="Z6197" s="58">
        <v>0</v>
      </c>
      <c r="AA6197" s="58">
        <v>0</v>
      </c>
      <c r="AB6197" s="58">
        <v>0</v>
      </c>
      <c r="AC6197" s="58">
        <v>0</v>
      </c>
      <c r="AD6197" s="58">
        <v>0</v>
      </c>
      <c r="AE6197" s="58">
        <v>0</v>
      </c>
      <c r="AF6197" s="58">
        <v>0</v>
      </c>
      <c r="AG6197" s="58">
        <v>0</v>
      </c>
      <c r="AH6197" s="58">
        <v>0</v>
      </c>
      <c r="AI6197" s="58">
        <v>0</v>
      </c>
      <c r="AK6197" s="64">
        <f t="shared" si="96"/>
        <v>-2.6134437488203014E-3</v>
      </c>
    </row>
    <row r="6198" spans="1:37" x14ac:dyDescent="0.25">
      <c r="A6198">
        <v>6196</v>
      </c>
      <c r="B6198" s="1">
        <v>1.14E-2</v>
      </c>
      <c r="C6198" s="1">
        <v>1.2810622564712122E-4</v>
      </c>
      <c r="D6198" s="58">
        <v>2.6413816093931064E-2</v>
      </c>
      <c r="E6198" s="58">
        <v>8.7541770465080992E-2</v>
      </c>
      <c r="F6198" s="58">
        <v>3.5480102357172215E-2</v>
      </c>
      <c r="G6198" s="58">
        <v>0.1654790095593747</v>
      </c>
      <c r="H6198" s="58">
        <v>4.2871728786919638E-2</v>
      </c>
      <c r="I6198" s="58">
        <v>8.8760603376854652E-2</v>
      </c>
      <c r="J6198" s="58">
        <v>0.14503950244009783</v>
      </c>
      <c r="K6198" s="58">
        <v>7.813255562787344E-2</v>
      </c>
      <c r="L6198" s="58">
        <v>3.8285023556292118E-2</v>
      </c>
      <c r="M6198" s="58">
        <v>0.13535621109537674</v>
      </c>
      <c r="N6198" s="58">
        <v>0.15663967664102654</v>
      </c>
      <c r="O6198" s="58">
        <v>0</v>
      </c>
      <c r="P6198" s="58">
        <v>0</v>
      </c>
      <c r="Q6198" s="58">
        <v>0</v>
      </c>
      <c r="R6198" s="58">
        <v>0</v>
      </c>
      <c r="S6198" s="58">
        <v>0</v>
      </c>
      <c r="T6198" s="58">
        <v>0</v>
      </c>
      <c r="U6198" s="58">
        <v>0</v>
      </c>
      <c r="V6198" s="58">
        <v>0</v>
      </c>
      <c r="W6198" s="58">
        <v>0</v>
      </c>
      <c r="X6198" s="58">
        <v>0</v>
      </c>
      <c r="Y6198" s="58">
        <v>0</v>
      </c>
      <c r="Z6198" s="58">
        <v>0</v>
      </c>
      <c r="AA6198" s="58">
        <v>0</v>
      </c>
      <c r="AB6198" s="58">
        <v>0</v>
      </c>
      <c r="AC6198" s="58">
        <v>0</v>
      </c>
      <c r="AD6198" s="58">
        <v>0</v>
      </c>
      <c r="AE6198" s="58">
        <v>0</v>
      </c>
      <c r="AF6198" s="58">
        <v>0</v>
      </c>
      <c r="AG6198" s="58">
        <v>0</v>
      </c>
      <c r="AH6198" s="58">
        <v>0</v>
      </c>
      <c r="AI6198" s="58">
        <v>0</v>
      </c>
      <c r="AK6198" s="64">
        <f t="shared" si="96"/>
        <v>1.1237388214659756E-2</v>
      </c>
    </row>
    <row r="6199" spans="1:37" x14ac:dyDescent="0.25">
      <c r="A6199">
        <v>6197</v>
      </c>
      <c r="B6199" s="1">
        <v>1.18E-2</v>
      </c>
      <c r="C6199" s="1">
        <v>-2.1668654642664492E-5</v>
      </c>
      <c r="D6199" s="58">
        <v>2.9509091277704982E-2</v>
      </c>
      <c r="E6199" s="58">
        <v>9.1099916402993711E-2</v>
      </c>
      <c r="F6199" s="58">
        <v>4.2152680185089407E-2</v>
      </c>
      <c r="G6199" s="58">
        <v>0.16200040108535146</v>
      </c>
      <c r="H6199" s="58">
        <v>2.569629443407977E-2</v>
      </c>
      <c r="I6199" s="58">
        <v>4.7615667768123669E-2</v>
      </c>
      <c r="J6199" s="58">
        <v>9.6553120217459515E-2</v>
      </c>
      <c r="K6199" s="58">
        <v>0.16392600595060217</v>
      </c>
      <c r="L6199" s="58">
        <v>0.13669256079659811</v>
      </c>
      <c r="M6199" s="58">
        <v>0.20006675354705819</v>
      </c>
      <c r="N6199" s="58">
        <v>4.6875083349390799E-3</v>
      </c>
      <c r="O6199" s="58">
        <v>0</v>
      </c>
      <c r="P6199" s="58">
        <v>0</v>
      </c>
      <c r="Q6199" s="58">
        <v>0</v>
      </c>
      <c r="R6199" s="58">
        <v>0</v>
      </c>
      <c r="S6199" s="58">
        <v>0</v>
      </c>
      <c r="T6199" s="58">
        <v>0</v>
      </c>
      <c r="U6199" s="58">
        <v>0</v>
      </c>
      <c r="V6199" s="58">
        <v>0</v>
      </c>
      <c r="W6199" s="58">
        <v>0</v>
      </c>
      <c r="X6199" s="58">
        <v>0</v>
      </c>
      <c r="Y6199" s="58">
        <v>0</v>
      </c>
      <c r="Z6199" s="58">
        <v>0</v>
      </c>
      <c r="AA6199" s="58">
        <v>0</v>
      </c>
      <c r="AB6199" s="58">
        <v>0</v>
      </c>
      <c r="AC6199" s="58">
        <v>0</v>
      </c>
      <c r="AD6199" s="58">
        <v>0</v>
      </c>
      <c r="AE6199" s="58">
        <v>0</v>
      </c>
      <c r="AF6199" s="58">
        <v>0</v>
      </c>
      <c r="AG6199" s="58">
        <v>0</v>
      </c>
      <c r="AH6199" s="58">
        <v>0</v>
      </c>
      <c r="AI6199" s="58">
        <v>0</v>
      </c>
      <c r="AK6199" s="64">
        <f t="shared" si="96"/>
        <v>-1.8363266646325841E-3</v>
      </c>
    </row>
    <row r="6200" spans="1:37" x14ac:dyDescent="0.25">
      <c r="A6200">
        <v>6198</v>
      </c>
      <c r="B6200" s="1">
        <v>1.26E-2</v>
      </c>
      <c r="C6200" s="1">
        <v>3.5502184522603019E-4</v>
      </c>
      <c r="D6200" s="58">
        <v>9.6818498089594363E-2</v>
      </c>
      <c r="E6200" s="58">
        <v>0.1551408716899817</v>
      </c>
      <c r="F6200" s="58">
        <v>9.3788611607444936E-2</v>
      </c>
      <c r="G6200" s="58">
        <v>0.16196960038680913</v>
      </c>
      <c r="H6200" s="58">
        <v>2.7970051651760666E-2</v>
      </c>
      <c r="I6200" s="58">
        <v>5.6415418885746318E-2</v>
      </c>
      <c r="J6200" s="58">
        <v>7.0337316102542763E-2</v>
      </c>
      <c r="K6200" s="58">
        <v>1.454644202938884E-2</v>
      </c>
      <c r="L6200" s="58">
        <v>0.10244824991079289</v>
      </c>
      <c r="M6200" s="58">
        <v>5.5965027628102453E-2</v>
      </c>
      <c r="N6200" s="58">
        <v>0.16459991201783611</v>
      </c>
      <c r="O6200" s="58">
        <v>0</v>
      </c>
      <c r="P6200" s="58">
        <v>0</v>
      </c>
      <c r="Q6200" s="58">
        <v>0</v>
      </c>
      <c r="R6200" s="58">
        <v>0</v>
      </c>
      <c r="S6200" s="58">
        <v>0</v>
      </c>
      <c r="T6200" s="58">
        <v>0</v>
      </c>
      <c r="U6200" s="58">
        <v>0</v>
      </c>
      <c r="V6200" s="58">
        <v>0</v>
      </c>
      <c r="W6200" s="58">
        <v>0</v>
      </c>
      <c r="X6200" s="58">
        <v>0</v>
      </c>
      <c r="Y6200" s="58">
        <v>0</v>
      </c>
      <c r="Z6200" s="58">
        <v>0</v>
      </c>
      <c r="AA6200" s="58">
        <v>0</v>
      </c>
      <c r="AB6200" s="58">
        <v>0</v>
      </c>
      <c r="AC6200" s="58">
        <v>0</v>
      </c>
      <c r="AD6200" s="58">
        <v>0</v>
      </c>
      <c r="AE6200" s="58">
        <v>0</v>
      </c>
      <c r="AF6200" s="58">
        <v>0</v>
      </c>
      <c r="AG6200" s="58">
        <v>0</v>
      </c>
      <c r="AH6200" s="58">
        <v>0</v>
      </c>
      <c r="AI6200" s="58">
        <v>0</v>
      </c>
      <c r="AK6200" s="64">
        <f t="shared" si="96"/>
        <v>2.8176336922700808E-2</v>
      </c>
    </row>
    <row r="6201" spans="1:37" x14ac:dyDescent="0.25">
      <c r="A6201">
        <v>6199</v>
      </c>
      <c r="B6201" s="1">
        <v>1.49E-2</v>
      </c>
      <c r="C6201" s="1">
        <v>1.3403132729084704E-4</v>
      </c>
      <c r="D6201" s="58">
        <v>0.11942939995535412</v>
      </c>
      <c r="E6201" s="58">
        <v>0.21330938135128466</v>
      </c>
      <c r="F6201" s="58">
        <v>0.25357230099626887</v>
      </c>
      <c r="G6201" s="58">
        <v>1.0728861646034172E-2</v>
      </c>
      <c r="H6201" s="58">
        <v>2.6234696058294558E-2</v>
      </c>
      <c r="I6201" s="58">
        <v>2.1950569343890777E-3</v>
      </c>
      <c r="J6201" s="58">
        <v>8.4580392673918744E-2</v>
      </c>
      <c r="K6201" s="58">
        <v>6.7388036325183379E-2</v>
      </c>
      <c r="L6201" s="58">
        <v>6.1365501303031901E-2</v>
      </c>
      <c r="M6201" s="58">
        <v>7.6355672686608617E-2</v>
      </c>
      <c r="N6201" s="58">
        <v>8.4840700069631819E-2</v>
      </c>
      <c r="O6201" s="58">
        <v>0</v>
      </c>
      <c r="P6201" s="58">
        <v>0</v>
      </c>
      <c r="Q6201" s="58">
        <v>0</v>
      </c>
      <c r="R6201" s="58">
        <v>0</v>
      </c>
      <c r="S6201" s="58">
        <v>0</v>
      </c>
      <c r="T6201" s="58">
        <v>0</v>
      </c>
      <c r="U6201" s="58">
        <v>0</v>
      </c>
      <c r="V6201" s="58">
        <v>0</v>
      </c>
      <c r="W6201" s="58">
        <v>0</v>
      </c>
      <c r="X6201" s="58">
        <v>0</v>
      </c>
      <c r="Y6201" s="58">
        <v>0</v>
      </c>
      <c r="Z6201" s="58">
        <v>0</v>
      </c>
      <c r="AA6201" s="58">
        <v>0</v>
      </c>
      <c r="AB6201" s="58">
        <v>0</v>
      </c>
      <c r="AC6201" s="58">
        <v>0</v>
      </c>
      <c r="AD6201" s="58">
        <v>0</v>
      </c>
      <c r="AE6201" s="58">
        <v>0</v>
      </c>
      <c r="AF6201" s="58">
        <v>0</v>
      </c>
      <c r="AG6201" s="58">
        <v>0</v>
      </c>
      <c r="AH6201" s="58">
        <v>0</v>
      </c>
      <c r="AI6201" s="58">
        <v>0</v>
      </c>
      <c r="AK6201" s="64">
        <f t="shared" si="96"/>
        <v>8.9953910933454392E-3</v>
      </c>
    </row>
    <row r="6202" spans="1:37" x14ac:dyDescent="0.25">
      <c r="A6202">
        <v>6200</v>
      </c>
      <c r="B6202" s="1">
        <v>1.03E-2</v>
      </c>
      <c r="C6202" s="1">
        <v>-1.7916756446320783E-5</v>
      </c>
      <c r="D6202" s="58">
        <v>0.13275349880158591</v>
      </c>
      <c r="E6202" s="58">
        <v>4.5585191260330601E-2</v>
      </c>
      <c r="F6202" s="58">
        <v>8.9009571874194254E-2</v>
      </c>
      <c r="G6202" s="58">
        <v>4.1572820364310814E-2</v>
      </c>
      <c r="H6202" s="58">
        <v>0.15264895073324949</v>
      </c>
      <c r="I6202" s="58">
        <v>3.3586247145964858E-2</v>
      </c>
      <c r="J6202" s="58">
        <v>0.15497134290353515</v>
      </c>
      <c r="K6202" s="58">
        <v>7.9129928492589194E-2</v>
      </c>
      <c r="L6202" s="58">
        <v>4.8733792201081268E-2</v>
      </c>
      <c r="M6202" s="58">
        <v>0.16277879967155021</v>
      </c>
      <c r="N6202" s="58">
        <v>5.9229856551608402E-2</v>
      </c>
      <c r="O6202" s="58">
        <v>0</v>
      </c>
      <c r="P6202" s="58">
        <v>0</v>
      </c>
      <c r="Q6202" s="58">
        <v>0</v>
      </c>
      <c r="R6202" s="58">
        <v>0</v>
      </c>
      <c r="S6202" s="58">
        <v>0</v>
      </c>
      <c r="T6202" s="58">
        <v>0</v>
      </c>
      <c r="U6202" s="58">
        <v>0</v>
      </c>
      <c r="V6202" s="58">
        <v>0</v>
      </c>
      <c r="W6202" s="58">
        <v>0</v>
      </c>
      <c r="X6202" s="58">
        <v>0</v>
      </c>
      <c r="Y6202" s="58">
        <v>0</v>
      </c>
      <c r="Z6202" s="58">
        <v>0</v>
      </c>
      <c r="AA6202" s="58">
        <v>0</v>
      </c>
      <c r="AB6202" s="58">
        <v>0</v>
      </c>
      <c r="AC6202" s="58">
        <v>0</v>
      </c>
      <c r="AD6202" s="58">
        <v>0</v>
      </c>
      <c r="AE6202" s="58">
        <v>0</v>
      </c>
      <c r="AF6202" s="58">
        <v>0</v>
      </c>
      <c r="AG6202" s="58">
        <v>0</v>
      </c>
      <c r="AH6202" s="58">
        <v>0</v>
      </c>
      <c r="AI6202" s="58">
        <v>0</v>
      </c>
      <c r="AK6202" s="64">
        <f t="shared" si="96"/>
        <v>-1.7394909171185226E-3</v>
      </c>
    </row>
    <row r="6203" spans="1:37" x14ac:dyDescent="0.25">
      <c r="A6203">
        <v>6201</v>
      </c>
      <c r="B6203" s="1">
        <v>1.2699999999999999E-2</v>
      </c>
      <c r="C6203" s="1">
        <v>4.0335295633309018E-5</v>
      </c>
      <c r="D6203" s="58">
        <v>2.358826934407781E-2</v>
      </c>
      <c r="E6203" s="58">
        <v>0.13400292014285195</v>
      </c>
      <c r="F6203" s="58">
        <v>0.18289122336664962</v>
      </c>
      <c r="G6203" s="58">
        <v>3.1813343051806477E-2</v>
      </c>
      <c r="H6203" s="58">
        <v>2.7241648823923343E-2</v>
      </c>
      <c r="I6203" s="58">
        <v>9.2504144494095303E-2</v>
      </c>
      <c r="J6203" s="58">
        <v>0.1323474468775</v>
      </c>
      <c r="K6203" s="58">
        <v>9.5289432877484939E-2</v>
      </c>
      <c r="L6203" s="58">
        <v>0.10936824624712985</v>
      </c>
      <c r="M6203" s="58">
        <v>2.2088496096635823E-2</v>
      </c>
      <c r="N6203" s="58">
        <v>0.14886482867784484</v>
      </c>
      <c r="O6203" s="58">
        <v>0</v>
      </c>
      <c r="P6203" s="58">
        <v>0</v>
      </c>
      <c r="Q6203" s="58">
        <v>0</v>
      </c>
      <c r="R6203" s="58">
        <v>0</v>
      </c>
      <c r="S6203" s="58">
        <v>0</v>
      </c>
      <c r="T6203" s="58">
        <v>0</v>
      </c>
      <c r="U6203" s="58">
        <v>0</v>
      </c>
      <c r="V6203" s="58">
        <v>0</v>
      </c>
      <c r="W6203" s="58">
        <v>0</v>
      </c>
      <c r="X6203" s="58">
        <v>0</v>
      </c>
      <c r="Y6203" s="58">
        <v>0</v>
      </c>
      <c r="Z6203" s="58">
        <v>0</v>
      </c>
      <c r="AA6203" s="58">
        <v>0</v>
      </c>
      <c r="AB6203" s="58">
        <v>0</v>
      </c>
      <c r="AC6203" s="58">
        <v>0</v>
      </c>
      <c r="AD6203" s="58">
        <v>0</v>
      </c>
      <c r="AE6203" s="58">
        <v>0</v>
      </c>
      <c r="AF6203" s="58">
        <v>0</v>
      </c>
      <c r="AG6203" s="58">
        <v>0</v>
      </c>
      <c r="AH6203" s="58">
        <v>0</v>
      </c>
      <c r="AI6203" s="58">
        <v>0</v>
      </c>
      <c r="AK6203" s="64">
        <f t="shared" si="96"/>
        <v>3.1760075301818127E-3</v>
      </c>
    </row>
    <row r="6204" spans="1:37" x14ac:dyDescent="0.25">
      <c r="A6204">
        <v>6202</v>
      </c>
      <c r="B6204" s="1">
        <v>1.01E-2</v>
      </c>
      <c r="C6204" s="1">
        <v>2.1808163453828865E-4</v>
      </c>
      <c r="D6204" s="58">
        <v>9.8134683462027562E-3</v>
      </c>
      <c r="E6204" s="58">
        <v>5.3103724981925726E-2</v>
      </c>
      <c r="F6204" s="58">
        <v>2.4945880481597335E-2</v>
      </c>
      <c r="G6204" s="58">
        <v>0.1642526035040639</v>
      </c>
      <c r="H6204" s="58">
        <v>8.8408796516931676E-2</v>
      </c>
      <c r="I6204" s="58">
        <v>8.16722018391835E-2</v>
      </c>
      <c r="J6204" s="58">
        <v>0.13258204945564975</v>
      </c>
      <c r="K6204" s="58">
        <v>5.0990801493016075E-2</v>
      </c>
      <c r="L6204" s="58">
        <v>0.15170283688101432</v>
      </c>
      <c r="M6204" s="58">
        <v>0.16288606135303971</v>
      </c>
      <c r="N6204" s="58">
        <v>7.9641575147375382E-2</v>
      </c>
      <c r="O6204" s="58">
        <v>0</v>
      </c>
      <c r="P6204" s="58">
        <v>0</v>
      </c>
      <c r="Q6204" s="58">
        <v>0</v>
      </c>
      <c r="R6204" s="58">
        <v>0</v>
      </c>
      <c r="S6204" s="58">
        <v>0</v>
      </c>
      <c r="T6204" s="58">
        <v>0</v>
      </c>
      <c r="U6204" s="58">
        <v>0</v>
      </c>
      <c r="V6204" s="58">
        <v>0</v>
      </c>
      <c r="W6204" s="58">
        <v>0</v>
      </c>
      <c r="X6204" s="58">
        <v>0</v>
      </c>
      <c r="Y6204" s="58">
        <v>0</v>
      </c>
      <c r="Z6204" s="58">
        <v>0</v>
      </c>
      <c r="AA6204" s="58">
        <v>0</v>
      </c>
      <c r="AB6204" s="58">
        <v>0</v>
      </c>
      <c r="AC6204" s="58">
        <v>0</v>
      </c>
      <c r="AD6204" s="58">
        <v>0</v>
      </c>
      <c r="AE6204" s="58">
        <v>0</v>
      </c>
      <c r="AF6204" s="58">
        <v>0</v>
      </c>
      <c r="AG6204" s="58">
        <v>0</v>
      </c>
      <c r="AH6204" s="58">
        <v>0</v>
      </c>
      <c r="AI6204" s="58">
        <v>0</v>
      </c>
      <c r="AK6204" s="64">
        <f t="shared" si="96"/>
        <v>2.1592241043394918E-2</v>
      </c>
    </row>
    <row r="6205" spans="1:37" x14ac:dyDescent="0.25">
      <c r="A6205">
        <v>6203</v>
      </c>
      <c r="B6205" s="1">
        <v>1.38E-2</v>
      </c>
      <c r="C6205" s="1">
        <v>-2.3444617987390022E-4</v>
      </c>
      <c r="D6205" s="58">
        <v>5.4569220818258088E-2</v>
      </c>
      <c r="E6205" s="58">
        <v>8.3556046506659765E-2</v>
      </c>
      <c r="F6205" s="58">
        <v>0.10799285705944112</v>
      </c>
      <c r="G6205" s="58">
        <v>0.11394782295480536</v>
      </c>
      <c r="H6205" s="58">
        <v>0.13997331249802197</v>
      </c>
      <c r="I6205" s="58">
        <v>0.14368816969759626</v>
      </c>
      <c r="J6205" s="58">
        <v>0.11316192951492811</v>
      </c>
      <c r="K6205" s="58">
        <v>0.13595612487022604</v>
      </c>
      <c r="L6205" s="58">
        <v>1.6989072919384271E-2</v>
      </c>
      <c r="M6205" s="58">
        <v>7.6191653525566658E-2</v>
      </c>
      <c r="N6205" s="58">
        <v>1.397378963511247E-2</v>
      </c>
      <c r="O6205" s="58">
        <v>0</v>
      </c>
      <c r="P6205" s="58">
        <v>0</v>
      </c>
      <c r="Q6205" s="58">
        <v>0</v>
      </c>
      <c r="R6205" s="58">
        <v>0</v>
      </c>
      <c r="S6205" s="58">
        <v>0</v>
      </c>
      <c r="T6205" s="58">
        <v>0</v>
      </c>
      <c r="U6205" s="58">
        <v>0</v>
      </c>
      <c r="V6205" s="58">
        <v>0</v>
      </c>
      <c r="W6205" s="58">
        <v>0</v>
      </c>
      <c r="X6205" s="58">
        <v>0</v>
      </c>
      <c r="Y6205" s="58">
        <v>0</v>
      </c>
      <c r="Z6205" s="58">
        <v>0</v>
      </c>
      <c r="AA6205" s="58">
        <v>0</v>
      </c>
      <c r="AB6205" s="58">
        <v>0</v>
      </c>
      <c r="AC6205" s="58">
        <v>0</v>
      </c>
      <c r="AD6205" s="58">
        <v>0</v>
      </c>
      <c r="AE6205" s="58">
        <v>0</v>
      </c>
      <c r="AF6205" s="58">
        <v>0</v>
      </c>
      <c r="AG6205" s="58">
        <v>0</v>
      </c>
      <c r="AH6205" s="58">
        <v>0</v>
      </c>
      <c r="AI6205" s="58">
        <v>0</v>
      </c>
      <c r="AK6205" s="64">
        <f t="shared" si="96"/>
        <v>-1.6988853614050742E-2</v>
      </c>
    </row>
    <row r="6206" spans="1:37" x14ac:dyDescent="0.25">
      <c r="A6206">
        <v>6204</v>
      </c>
      <c r="B6206" s="1">
        <v>1.2500000000000001E-2</v>
      </c>
      <c r="C6206" s="1">
        <v>4.3838816479051056E-4</v>
      </c>
      <c r="D6206" s="58">
        <v>9.3575967707538718E-2</v>
      </c>
      <c r="E6206" s="58">
        <v>0.16782755247001721</v>
      </c>
      <c r="F6206" s="58">
        <v>2.1898961046712098E-2</v>
      </c>
      <c r="G6206" s="58">
        <v>0.17024431148034247</v>
      </c>
      <c r="H6206" s="58">
        <v>1.5410159455447991E-2</v>
      </c>
      <c r="I6206" s="58">
        <v>4.1183030450325057E-2</v>
      </c>
      <c r="J6206" s="58">
        <v>8.8257098852954116E-2</v>
      </c>
      <c r="K6206" s="58">
        <v>3.3151898720748932E-2</v>
      </c>
      <c r="L6206" s="58">
        <v>9.9081322309220954E-2</v>
      </c>
      <c r="M6206" s="58">
        <v>0.13917188776095379</v>
      </c>
      <c r="N6206" s="58">
        <v>0.13019780974573861</v>
      </c>
      <c r="O6206" s="58">
        <v>0</v>
      </c>
      <c r="P6206" s="58">
        <v>0</v>
      </c>
      <c r="Q6206" s="58">
        <v>0</v>
      </c>
      <c r="R6206" s="58">
        <v>0</v>
      </c>
      <c r="S6206" s="58">
        <v>0</v>
      </c>
      <c r="T6206" s="58">
        <v>0</v>
      </c>
      <c r="U6206" s="58">
        <v>0</v>
      </c>
      <c r="V6206" s="58">
        <v>0</v>
      </c>
      <c r="W6206" s="58">
        <v>0</v>
      </c>
      <c r="X6206" s="58">
        <v>0</v>
      </c>
      <c r="Y6206" s="58">
        <v>0</v>
      </c>
      <c r="Z6206" s="58">
        <v>0</v>
      </c>
      <c r="AA6206" s="58">
        <v>0</v>
      </c>
      <c r="AB6206" s="58">
        <v>0</v>
      </c>
      <c r="AC6206" s="58">
        <v>0</v>
      </c>
      <c r="AD6206" s="58">
        <v>0</v>
      </c>
      <c r="AE6206" s="58">
        <v>0</v>
      </c>
      <c r="AF6206" s="58">
        <v>0</v>
      </c>
      <c r="AG6206" s="58">
        <v>0</v>
      </c>
      <c r="AH6206" s="58">
        <v>0</v>
      </c>
      <c r="AI6206" s="58">
        <v>0</v>
      </c>
      <c r="AK6206" s="64">
        <f t="shared" si="96"/>
        <v>3.5071053183240844E-2</v>
      </c>
    </row>
    <row r="6207" spans="1:37" x14ac:dyDescent="0.25">
      <c r="A6207">
        <v>6205</v>
      </c>
      <c r="B6207" s="1">
        <v>1.12E-2</v>
      </c>
      <c r="C6207" s="1">
        <v>-8.7458728503229857E-5</v>
      </c>
      <c r="D6207" s="58">
        <v>8.5136531769243504E-2</v>
      </c>
      <c r="E6207" s="58">
        <v>6.3538167529515049E-3</v>
      </c>
      <c r="F6207" s="58">
        <v>4.3258401298988586E-2</v>
      </c>
      <c r="G6207" s="58">
        <v>0.11211542716584771</v>
      </c>
      <c r="H6207" s="58">
        <v>1.4398724411054456E-2</v>
      </c>
      <c r="I6207" s="58">
        <v>0.17531362086112959</v>
      </c>
      <c r="J6207" s="58">
        <v>0.13023698852651869</v>
      </c>
      <c r="K6207" s="58">
        <v>8.7165128266242384E-2</v>
      </c>
      <c r="L6207" s="58">
        <v>0.11854310629068453</v>
      </c>
      <c r="M6207" s="58">
        <v>2.849384379737506E-2</v>
      </c>
      <c r="N6207" s="58">
        <v>0.19898441085996393</v>
      </c>
      <c r="O6207" s="58">
        <v>0</v>
      </c>
      <c r="P6207" s="58">
        <v>0</v>
      </c>
      <c r="Q6207" s="58">
        <v>0</v>
      </c>
      <c r="R6207" s="58">
        <v>0</v>
      </c>
      <c r="S6207" s="58">
        <v>0</v>
      </c>
      <c r="T6207" s="58">
        <v>0</v>
      </c>
      <c r="U6207" s="58">
        <v>0</v>
      </c>
      <c r="V6207" s="58">
        <v>0</v>
      </c>
      <c r="W6207" s="58">
        <v>0</v>
      </c>
      <c r="X6207" s="58">
        <v>0</v>
      </c>
      <c r="Y6207" s="58">
        <v>0</v>
      </c>
      <c r="Z6207" s="58">
        <v>0</v>
      </c>
      <c r="AA6207" s="58">
        <v>0</v>
      </c>
      <c r="AB6207" s="58">
        <v>0</v>
      </c>
      <c r="AC6207" s="58">
        <v>0</v>
      </c>
      <c r="AD6207" s="58">
        <v>0</v>
      </c>
      <c r="AE6207" s="58">
        <v>0</v>
      </c>
      <c r="AF6207" s="58">
        <v>0</v>
      </c>
      <c r="AG6207" s="58">
        <v>0</v>
      </c>
      <c r="AH6207" s="58">
        <v>0</v>
      </c>
      <c r="AI6207" s="58">
        <v>0</v>
      </c>
      <c r="AK6207" s="64">
        <f t="shared" si="96"/>
        <v>-7.8088150449312369E-3</v>
      </c>
    </row>
    <row r="6208" spans="1:37" x14ac:dyDescent="0.25">
      <c r="A6208">
        <v>6206</v>
      </c>
      <c r="B6208" s="1">
        <v>1.3299999999999999E-2</v>
      </c>
      <c r="C6208" s="1">
        <v>5.2145050085834795E-5</v>
      </c>
      <c r="D6208" s="58">
        <v>0.14017513137798238</v>
      </c>
      <c r="E6208" s="58">
        <v>0.14394885905615865</v>
      </c>
      <c r="F6208" s="58">
        <v>0.14082788158875842</v>
      </c>
      <c r="G6208" s="58">
        <v>2.2746304894128523E-2</v>
      </c>
      <c r="H6208" s="58">
        <v>0.12580748923808785</v>
      </c>
      <c r="I6208" s="58">
        <v>2.4794346812862047E-2</v>
      </c>
      <c r="J6208" s="58">
        <v>0.10827709503660783</v>
      </c>
      <c r="K6208" s="58">
        <v>9.8524531943040061E-2</v>
      </c>
      <c r="L6208" s="58">
        <v>3.0809064427434026E-2</v>
      </c>
      <c r="M6208" s="58">
        <v>1.698745782411561E-2</v>
      </c>
      <c r="N6208" s="58">
        <v>0.14710183780082467</v>
      </c>
      <c r="O6208" s="58">
        <v>0</v>
      </c>
      <c r="P6208" s="58">
        <v>0</v>
      </c>
      <c r="Q6208" s="58">
        <v>0</v>
      </c>
      <c r="R6208" s="58">
        <v>0</v>
      </c>
      <c r="S6208" s="58">
        <v>0</v>
      </c>
      <c r="T6208" s="58">
        <v>0</v>
      </c>
      <c r="U6208" s="58">
        <v>0</v>
      </c>
      <c r="V6208" s="58">
        <v>0</v>
      </c>
      <c r="W6208" s="58">
        <v>0</v>
      </c>
      <c r="X6208" s="58">
        <v>0</v>
      </c>
      <c r="Y6208" s="58">
        <v>0</v>
      </c>
      <c r="Z6208" s="58">
        <v>0</v>
      </c>
      <c r="AA6208" s="58">
        <v>0</v>
      </c>
      <c r="AB6208" s="58">
        <v>0</v>
      </c>
      <c r="AC6208" s="58">
        <v>0</v>
      </c>
      <c r="AD6208" s="58">
        <v>0</v>
      </c>
      <c r="AE6208" s="58">
        <v>0</v>
      </c>
      <c r="AF6208" s="58">
        <v>0</v>
      </c>
      <c r="AG6208" s="58">
        <v>0</v>
      </c>
      <c r="AH6208" s="58">
        <v>0</v>
      </c>
      <c r="AI6208" s="58">
        <v>0</v>
      </c>
      <c r="AK6208" s="64">
        <f t="shared" si="96"/>
        <v>3.920680457581564E-3</v>
      </c>
    </row>
    <row r="6209" spans="1:37" x14ac:dyDescent="0.25">
      <c r="A6209">
        <v>6207</v>
      </c>
      <c r="B6209" s="1">
        <v>1.01E-2</v>
      </c>
      <c r="C6209" s="1">
        <v>1.6947375593322756E-4</v>
      </c>
      <c r="D6209" s="58">
        <v>4.2575993326443302E-2</v>
      </c>
      <c r="E6209" s="58">
        <v>3.1956918058994199E-2</v>
      </c>
      <c r="F6209" s="58">
        <v>4.3158908350924789E-3</v>
      </c>
      <c r="G6209" s="58">
        <v>0.19976328822189302</v>
      </c>
      <c r="H6209" s="58">
        <v>0.17130585754008021</v>
      </c>
      <c r="I6209" s="58">
        <v>0.11733693643652228</v>
      </c>
      <c r="J6209" s="58">
        <v>7.773307818027886E-3</v>
      </c>
      <c r="K6209" s="58">
        <v>2.2708737466426508E-2</v>
      </c>
      <c r="L6209" s="58">
        <v>0.17085544717897405</v>
      </c>
      <c r="M6209" s="58">
        <v>0.11264941108587463</v>
      </c>
      <c r="N6209" s="58">
        <v>0.11875821203167154</v>
      </c>
      <c r="O6209" s="58">
        <v>0</v>
      </c>
      <c r="P6209" s="58">
        <v>0</v>
      </c>
      <c r="Q6209" s="58">
        <v>0</v>
      </c>
      <c r="R6209" s="58">
        <v>0</v>
      </c>
      <c r="S6209" s="58">
        <v>0</v>
      </c>
      <c r="T6209" s="58">
        <v>0</v>
      </c>
      <c r="U6209" s="58">
        <v>0</v>
      </c>
      <c r="V6209" s="58">
        <v>0</v>
      </c>
      <c r="W6209" s="58">
        <v>0</v>
      </c>
      <c r="X6209" s="58">
        <v>0</v>
      </c>
      <c r="Y6209" s="58">
        <v>0</v>
      </c>
      <c r="Z6209" s="58">
        <v>0</v>
      </c>
      <c r="AA6209" s="58">
        <v>0</v>
      </c>
      <c r="AB6209" s="58">
        <v>0</v>
      </c>
      <c r="AC6209" s="58">
        <v>0</v>
      </c>
      <c r="AD6209" s="58">
        <v>0</v>
      </c>
      <c r="AE6209" s="58">
        <v>0</v>
      </c>
      <c r="AF6209" s="58">
        <v>0</v>
      </c>
      <c r="AG6209" s="58">
        <v>0</v>
      </c>
      <c r="AH6209" s="58">
        <v>0</v>
      </c>
      <c r="AI6209" s="58">
        <v>0</v>
      </c>
      <c r="AK6209" s="64">
        <f t="shared" si="96"/>
        <v>1.6779579795369065E-2</v>
      </c>
    </row>
    <row r="6210" spans="1:37" x14ac:dyDescent="0.25">
      <c r="A6210">
        <v>6208</v>
      </c>
      <c r="B6210" s="1">
        <v>1.0699999999999999E-2</v>
      </c>
      <c r="C6210" s="1">
        <v>1.8646691301897421E-4</v>
      </c>
      <c r="D6210" s="58">
        <v>3.486573837295269E-2</v>
      </c>
      <c r="E6210" s="58">
        <v>0.11526883063535441</v>
      </c>
      <c r="F6210" s="58">
        <v>6.021996346714939E-2</v>
      </c>
      <c r="G6210" s="58">
        <v>4.0477320814901865E-2</v>
      </c>
      <c r="H6210" s="58">
        <v>5.1777358851962323E-2</v>
      </c>
      <c r="I6210" s="58">
        <v>0.11806400125735904</v>
      </c>
      <c r="J6210" s="58">
        <v>0.10333796151515648</v>
      </c>
      <c r="K6210" s="58">
        <v>6.1858563532214909E-2</v>
      </c>
      <c r="L6210" s="58">
        <v>0.12238822753786295</v>
      </c>
      <c r="M6210" s="58">
        <v>0.15060030896826493</v>
      </c>
      <c r="N6210" s="58">
        <v>0.1411417250468211</v>
      </c>
      <c r="O6210" s="58">
        <v>0</v>
      </c>
      <c r="P6210" s="58">
        <v>0</v>
      </c>
      <c r="Q6210" s="58">
        <v>0</v>
      </c>
      <c r="R6210" s="58">
        <v>0</v>
      </c>
      <c r="S6210" s="58">
        <v>0</v>
      </c>
      <c r="T6210" s="58">
        <v>0</v>
      </c>
      <c r="U6210" s="58">
        <v>0</v>
      </c>
      <c r="V6210" s="58">
        <v>0</v>
      </c>
      <c r="W6210" s="58">
        <v>0</v>
      </c>
      <c r="X6210" s="58">
        <v>0</v>
      </c>
      <c r="Y6210" s="58">
        <v>0</v>
      </c>
      <c r="Z6210" s="58">
        <v>0</v>
      </c>
      <c r="AA6210" s="58">
        <v>0</v>
      </c>
      <c r="AB6210" s="58">
        <v>0</v>
      </c>
      <c r="AC6210" s="58">
        <v>0</v>
      </c>
      <c r="AD6210" s="58">
        <v>0</v>
      </c>
      <c r="AE6210" s="58">
        <v>0</v>
      </c>
      <c r="AF6210" s="58">
        <v>0</v>
      </c>
      <c r="AG6210" s="58">
        <v>0</v>
      </c>
      <c r="AH6210" s="58">
        <v>0</v>
      </c>
      <c r="AI6210" s="58">
        <v>0</v>
      </c>
      <c r="AK6210" s="64">
        <f t="shared" si="96"/>
        <v>1.7426814300838714E-2</v>
      </c>
    </row>
    <row r="6211" spans="1:37" x14ac:dyDescent="0.25">
      <c r="A6211">
        <v>6209</v>
      </c>
      <c r="B6211" s="1">
        <v>1.06E-2</v>
      </c>
      <c r="C6211" s="1">
        <v>-4.9980954165422325E-5</v>
      </c>
      <c r="D6211" s="58">
        <v>5.4850070855254854E-2</v>
      </c>
      <c r="E6211" s="58">
        <v>6.0027544136323205E-2</v>
      </c>
      <c r="F6211" s="58">
        <v>0.15289413501301682</v>
      </c>
      <c r="G6211" s="58">
        <v>8.945864006231552E-2</v>
      </c>
      <c r="H6211" s="58">
        <v>0.1295934692821922</v>
      </c>
      <c r="I6211" s="58">
        <v>0.12798296402692919</v>
      </c>
      <c r="J6211" s="58">
        <v>7.4193152934563023E-2</v>
      </c>
      <c r="K6211" s="58">
        <v>3.1279276656144411E-2</v>
      </c>
      <c r="L6211" s="58">
        <v>9.0037828334226924E-2</v>
      </c>
      <c r="M6211" s="58">
        <v>0.15547470506510536</v>
      </c>
      <c r="N6211" s="58">
        <v>3.4208213633928473E-2</v>
      </c>
      <c r="O6211" s="58">
        <v>0</v>
      </c>
      <c r="P6211" s="58">
        <v>0</v>
      </c>
      <c r="Q6211" s="58">
        <v>0</v>
      </c>
      <c r="R6211" s="58">
        <v>0</v>
      </c>
      <c r="S6211" s="58">
        <v>0</v>
      </c>
      <c r="T6211" s="58">
        <v>0</v>
      </c>
      <c r="U6211" s="58">
        <v>0</v>
      </c>
      <c r="V6211" s="58">
        <v>0</v>
      </c>
      <c r="W6211" s="58">
        <v>0</v>
      </c>
      <c r="X6211" s="58">
        <v>0</v>
      </c>
      <c r="Y6211" s="58">
        <v>0</v>
      </c>
      <c r="Z6211" s="58">
        <v>0</v>
      </c>
      <c r="AA6211" s="58">
        <v>0</v>
      </c>
      <c r="AB6211" s="58">
        <v>0</v>
      </c>
      <c r="AC6211" s="58">
        <v>0</v>
      </c>
      <c r="AD6211" s="58">
        <v>0</v>
      </c>
      <c r="AE6211" s="58">
        <v>0</v>
      </c>
      <c r="AF6211" s="58">
        <v>0</v>
      </c>
      <c r="AG6211" s="58">
        <v>0</v>
      </c>
      <c r="AH6211" s="58">
        <v>0</v>
      </c>
      <c r="AI6211" s="58">
        <v>0</v>
      </c>
      <c r="AK6211" s="64">
        <f t="shared" si="96"/>
        <v>-4.7151843552285209E-3</v>
      </c>
    </row>
    <row r="6212" spans="1:37" x14ac:dyDescent="0.25">
      <c r="A6212">
        <v>6210</v>
      </c>
      <c r="B6212" s="1">
        <v>1.38E-2</v>
      </c>
      <c r="C6212" s="1">
        <v>1.4839614585227917E-4</v>
      </c>
      <c r="D6212" s="58">
        <v>0.14247839260385614</v>
      </c>
      <c r="E6212" s="58">
        <v>0.15642422653512492</v>
      </c>
      <c r="F6212" s="58">
        <v>0.15059702913146347</v>
      </c>
      <c r="G6212" s="58">
        <v>1.5466059219770911E-2</v>
      </c>
      <c r="H6212" s="58">
        <v>0.1090890190390391</v>
      </c>
      <c r="I6212" s="58">
        <v>0.12381342274001868</v>
      </c>
      <c r="J6212" s="58">
        <v>0.10888268525206814</v>
      </c>
      <c r="K6212" s="58">
        <v>3.8020391151678719E-2</v>
      </c>
      <c r="L6212" s="58">
        <v>0.10183931790669298</v>
      </c>
      <c r="M6212" s="58">
        <v>9.323389043823644E-3</v>
      </c>
      <c r="N6212" s="58">
        <v>4.4066067376463361E-2</v>
      </c>
      <c r="O6212" s="58">
        <v>0</v>
      </c>
      <c r="P6212" s="58">
        <v>0</v>
      </c>
      <c r="Q6212" s="58">
        <v>0</v>
      </c>
      <c r="R6212" s="58">
        <v>0</v>
      </c>
      <c r="S6212" s="58">
        <v>0</v>
      </c>
      <c r="T6212" s="58">
        <v>0</v>
      </c>
      <c r="U6212" s="58">
        <v>0</v>
      </c>
      <c r="V6212" s="58">
        <v>0</v>
      </c>
      <c r="W6212" s="58">
        <v>0</v>
      </c>
      <c r="X6212" s="58">
        <v>0</v>
      </c>
      <c r="Y6212" s="58">
        <v>0</v>
      </c>
      <c r="Z6212" s="58">
        <v>0</v>
      </c>
      <c r="AA6212" s="58">
        <v>0</v>
      </c>
      <c r="AB6212" s="58">
        <v>0</v>
      </c>
      <c r="AC6212" s="58">
        <v>0</v>
      </c>
      <c r="AD6212" s="58">
        <v>0</v>
      </c>
      <c r="AE6212" s="58">
        <v>0</v>
      </c>
      <c r="AF6212" s="58">
        <v>0</v>
      </c>
      <c r="AG6212" s="58">
        <v>0</v>
      </c>
      <c r="AH6212" s="58">
        <v>0</v>
      </c>
      <c r="AI6212" s="58">
        <v>0</v>
      </c>
      <c r="AK6212" s="64">
        <f t="shared" ref="AK6212:AK6275" si="97">C6212/B6212</f>
        <v>1.075334390233907E-2</v>
      </c>
    </row>
    <row r="6213" spans="1:37" x14ac:dyDescent="0.25">
      <c r="A6213">
        <v>6211</v>
      </c>
      <c r="B6213" s="1">
        <v>1.1599999999999999E-2</v>
      </c>
      <c r="C6213" s="1">
        <v>-2.7502475223484973E-4</v>
      </c>
      <c r="D6213" s="58">
        <v>3.348353540101278E-2</v>
      </c>
      <c r="E6213" s="58">
        <v>2.8504127732982189E-2</v>
      </c>
      <c r="F6213" s="58">
        <v>3.2886230999248339E-2</v>
      </c>
      <c r="G6213" s="58">
        <v>0.10423674064756866</v>
      </c>
      <c r="H6213" s="58">
        <v>7.0034688792356331E-2</v>
      </c>
      <c r="I6213" s="58">
        <v>0.14131906161991881</v>
      </c>
      <c r="J6213" s="58">
        <v>4.140604481842803E-2</v>
      </c>
      <c r="K6213" s="58">
        <v>0.17625170516826871</v>
      </c>
      <c r="L6213" s="58">
        <v>0.10124482238633252</v>
      </c>
      <c r="M6213" s="58">
        <v>8.3076499635304946E-2</v>
      </c>
      <c r="N6213" s="58">
        <v>0.1875565427985787</v>
      </c>
      <c r="O6213" s="58">
        <v>0</v>
      </c>
      <c r="P6213" s="58">
        <v>0</v>
      </c>
      <c r="Q6213" s="58">
        <v>0</v>
      </c>
      <c r="R6213" s="58">
        <v>0</v>
      </c>
      <c r="S6213" s="58">
        <v>0</v>
      </c>
      <c r="T6213" s="58">
        <v>0</v>
      </c>
      <c r="U6213" s="58">
        <v>0</v>
      </c>
      <c r="V6213" s="58">
        <v>0</v>
      </c>
      <c r="W6213" s="58">
        <v>0</v>
      </c>
      <c r="X6213" s="58">
        <v>0</v>
      </c>
      <c r="Y6213" s="58">
        <v>0</v>
      </c>
      <c r="Z6213" s="58">
        <v>0</v>
      </c>
      <c r="AA6213" s="58">
        <v>0</v>
      </c>
      <c r="AB6213" s="58">
        <v>0</v>
      </c>
      <c r="AC6213" s="58">
        <v>0</v>
      </c>
      <c r="AD6213" s="58">
        <v>0</v>
      </c>
      <c r="AE6213" s="58">
        <v>0</v>
      </c>
      <c r="AF6213" s="58">
        <v>0</v>
      </c>
      <c r="AG6213" s="58">
        <v>0</v>
      </c>
      <c r="AH6213" s="58">
        <v>0</v>
      </c>
      <c r="AI6213" s="58">
        <v>0</v>
      </c>
      <c r="AK6213" s="64">
        <f t="shared" si="97"/>
        <v>-2.3709030365073255E-2</v>
      </c>
    </row>
    <row r="6214" spans="1:37" x14ac:dyDescent="0.25">
      <c r="A6214">
        <v>6212</v>
      </c>
      <c r="B6214" s="1">
        <v>1.3599999999999999E-2</v>
      </c>
      <c r="C6214" s="1">
        <v>-5.0383454246145336E-6</v>
      </c>
      <c r="D6214" s="58">
        <v>7.4373037327913213E-2</v>
      </c>
      <c r="E6214" s="58">
        <v>0.13431449190308911</v>
      </c>
      <c r="F6214" s="58">
        <v>2.1603415059907146E-2</v>
      </c>
      <c r="G6214" s="58">
        <v>2.5088390807970998E-2</v>
      </c>
      <c r="H6214" s="58">
        <v>5.5316682211155259E-2</v>
      </c>
      <c r="I6214" s="58">
        <v>0.1672729432841967</v>
      </c>
      <c r="J6214" s="58">
        <v>9.5770130944463655E-2</v>
      </c>
      <c r="K6214" s="58">
        <v>0.15677138195186718</v>
      </c>
      <c r="L6214" s="58">
        <v>0.15897282514538158</v>
      </c>
      <c r="M6214" s="58">
        <v>0.1051673402704377</v>
      </c>
      <c r="N6214" s="58">
        <v>5.3493610936174718E-3</v>
      </c>
      <c r="O6214" s="58">
        <v>0</v>
      </c>
      <c r="P6214" s="58">
        <v>0</v>
      </c>
      <c r="Q6214" s="58">
        <v>0</v>
      </c>
      <c r="R6214" s="58">
        <v>0</v>
      </c>
      <c r="S6214" s="58">
        <v>0</v>
      </c>
      <c r="T6214" s="58">
        <v>0</v>
      </c>
      <c r="U6214" s="58">
        <v>0</v>
      </c>
      <c r="V6214" s="58">
        <v>0</v>
      </c>
      <c r="W6214" s="58">
        <v>0</v>
      </c>
      <c r="X6214" s="58">
        <v>0</v>
      </c>
      <c r="Y6214" s="58">
        <v>0</v>
      </c>
      <c r="Z6214" s="58">
        <v>0</v>
      </c>
      <c r="AA6214" s="58">
        <v>0</v>
      </c>
      <c r="AB6214" s="58">
        <v>0</v>
      </c>
      <c r="AC6214" s="58">
        <v>0</v>
      </c>
      <c r="AD6214" s="58">
        <v>0</v>
      </c>
      <c r="AE6214" s="58">
        <v>0</v>
      </c>
      <c r="AF6214" s="58">
        <v>0</v>
      </c>
      <c r="AG6214" s="58">
        <v>0</v>
      </c>
      <c r="AH6214" s="58">
        <v>0</v>
      </c>
      <c r="AI6214" s="58">
        <v>0</v>
      </c>
      <c r="AK6214" s="64">
        <f t="shared" si="97"/>
        <v>-3.7046657533930394E-4</v>
      </c>
    </row>
    <row r="6215" spans="1:37" x14ac:dyDescent="0.25">
      <c r="A6215">
        <v>6213</v>
      </c>
      <c r="B6215" s="1">
        <v>1.4500000000000001E-2</v>
      </c>
      <c r="C6215" s="1">
        <v>3.8473012217371983E-4</v>
      </c>
      <c r="D6215" s="58">
        <v>0.10224479461910883</v>
      </c>
      <c r="E6215" s="58">
        <v>0.1992525129217764</v>
      </c>
      <c r="F6215" s="58">
        <v>1.7786372876463077E-2</v>
      </c>
      <c r="G6215" s="58">
        <v>9.1868569503278999E-2</v>
      </c>
      <c r="H6215" s="58">
        <v>2.238365689983618E-2</v>
      </c>
      <c r="I6215" s="58">
        <v>1.1710306722852575E-2</v>
      </c>
      <c r="J6215" s="58">
        <v>0.16270249041216875</v>
      </c>
      <c r="K6215" s="58">
        <v>0.11679619165257253</v>
      </c>
      <c r="L6215" s="58">
        <v>7.5895212424782019E-2</v>
      </c>
      <c r="M6215" s="58">
        <v>2.0652097940911655E-2</v>
      </c>
      <c r="N6215" s="58">
        <v>0.17870779402624909</v>
      </c>
      <c r="O6215" s="58">
        <v>0</v>
      </c>
      <c r="P6215" s="58">
        <v>0</v>
      </c>
      <c r="Q6215" s="58">
        <v>0</v>
      </c>
      <c r="R6215" s="58">
        <v>0</v>
      </c>
      <c r="S6215" s="58">
        <v>0</v>
      </c>
      <c r="T6215" s="58">
        <v>0</v>
      </c>
      <c r="U6215" s="58">
        <v>0</v>
      </c>
      <c r="V6215" s="58">
        <v>0</v>
      </c>
      <c r="W6215" s="58">
        <v>0</v>
      </c>
      <c r="X6215" s="58">
        <v>0</v>
      </c>
      <c r="Y6215" s="58">
        <v>0</v>
      </c>
      <c r="Z6215" s="58">
        <v>0</v>
      </c>
      <c r="AA6215" s="58">
        <v>0</v>
      </c>
      <c r="AB6215" s="58">
        <v>0</v>
      </c>
      <c r="AC6215" s="58">
        <v>0</v>
      </c>
      <c r="AD6215" s="58">
        <v>0</v>
      </c>
      <c r="AE6215" s="58">
        <v>0</v>
      </c>
      <c r="AF6215" s="58">
        <v>0</v>
      </c>
      <c r="AG6215" s="58">
        <v>0</v>
      </c>
      <c r="AH6215" s="58">
        <v>0</v>
      </c>
      <c r="AI6215" s="58">
        <v>0</v>
      </c>
      <c r="AK6215" s="64">
        <f t="shared" si="97"/>
        <v>2.6533111874049643E-2</v>
      </c>
    </row>
    <row r="6216" spans="1:37" x14ac:dyDescent="0.25">
      <c r="A6216">
        <v>6214</v>
      </c>
      <c r="B6216" s="1">
        <v>1.2E-2</v>
      </c>
      <c r="C6216" s="1">
        <v>-1.2252995577682283E-4</v>
      </c>
      <c r="D6216" s="58">
        <v>0.10448791505948314</v>
      </c>
      <c r="E6216" s="58">
        <v>8.9216159010639035E-2</v>
      </c>
      <c r="F6216" s="58">
        <v>8.9018837343589549E-2</v>
      </c>
      <c r="G6216" s="58">
        <v>1.4026568023024519E-2</v>
      </c>
      <c r="H6216" s="58">
        <v>4.1925509621232031E-2</v>
      </c>
      <c r="I6216" s="58">
        <v>0.18198353470168113</v>
      </c>
      <c r="J6216" s="58">
        <v>6.1096186443287043E-2</v>
      </c>
      <c r="K6216" s="58">
        <v>0.10211159455095033</v>
      </c>
      <c r="L6216" s="58">
        <v>0.11080655903895276</v>
      </c>
      <c r="M6216" s="58">
        <v>0.11059162548194741</v>
      </c>
      <c r="N6216" s="58">
        <v>9.4735510725213093E-2</v>
      </c>
      <c r="O6216" s="58">
        <v>0</v>
      </c>
      <c r="P6216" s="58">
        <v>0</v>
      </c>
      <c r="Q6216" s="58">
        <v>0</v>
      </c>
      <c r="R6216" s="58">
        <v>0</v>
      </c>
      <c r="S6216" s="58">
        <v>0</v>
      </c>
      <c r="T6216" s="58">
        <v>0</v>
      </c>
      <c r="U6216" s="58">
        <v>0</v>
      </c>
      <c r="V6216" s="58">
        <v>0</v>
      </c>
      <c r="W6216" s="58">
        <v>0</v>
      </c>
      <c r="X6216" s="58">
        <v>0</v>
      </c>
      <c r="Y6216" s="58">
        <v>0</v>
      </c>
      <c r="Z6216" s="58">
        <v>0</v>
      </c>
      <c r="AA6216" s="58">
        <v>0</v>
      </c>
      <c r="AB6216" s="58">
        <v>0</v>
      </c>
      <c r="AC6216" s="58">
        <v>0</v>
      </c>
      <c r="AD6216" s="58">
        <v>0</v>
      </c>
      <c r="AE6216" s="58">
        <v>0</v>
      </c>
      <c r="AF6216" s="58">
        <v>0</v>
      </c>
      <c r="AG6216" s="58">
        <v>0</v>
      </c>
      <c r="AH6216" s="58">
        <v>0</v>
      </c>
      <c r="AI6216" s="58">
        <v>0</v>
      </c>
      <c r="AK6216" s="64">
        <f t="shared" si="97"/>
        <v>-1.0210829648068569E-2</v>
      </c>
    </row>
    <row r="6217" spans="1:37" x14ac:dyDescent="0.25">
      <c r="A6217">
        <v>6215</v>
      </c>
      <c r="B6217" s="1">
        <v>1.0699999999999999E-2</v>
      </c>
      <c r="C6217" s="1">
        <v>-3.9497301435756386E-5</v>
      </c>
      <c r="D6217" s="58">
        <v>0.11845898834653074</v>
      </c>
      <c r="E6217" s="58">
        <v>5.0987067161410729E-2</v>
      </c>
      <c r="F6217" s="58">
        <v>0.12304430751152493</v>
      </c>
      <c r="G6217" s="58">
        <v>0.12202235431507055</v>
      </c>
      <c r="H6217" s="58">
        <v>0.11617921396001711</v>
      </c>
      <c r="I6217" s="58">
        <v>3.1249477153518553E-2</v>
      </c>
      <c r="J6217" s="58">
        <v>8.1612730526296751E-2</v>
      </c>
      <c r="K6217" s="58">
        <v>7.518656666638121E-2</v>
      </c>
      <c r="L6217" s="58">
        <v>7.4632271165260722E-2</v>
      </c>
      <c r="M6217" s="58">
        <v>9.0407062003672101E-2</v>
      </c>
      <c r="N6217" s="58">
        <v>0.11621996119031663</v>
      </c>
      <c r="O6217" s="58">
        <v>0</v>
      </c>
      <c r="P6217" s="58">
        <v>0</v>
      </c>
      <c r="Q6217" s="58">
        <v>0</v>
      </c>
      <c r="R6217" s="58">
        <v>0</v>
      </c>
      <c r="S6217" s="58">
        <v>0</v>
      </c>
      <c r="T6217" s="58">
        <v>0</v>
      </c>
      <c r="U6217" s="58">
        <v>0</v>
      </c>
      <c r="V6217" s="58">
        <v>0</v>
      </c>
      <c r="W6217" s="58">
        <v>0</v>
      </c>
      <c r="X6217" s="58">
        <v>0</v>
      </c>
      <c r="Y6217" s="58">
        <v>0</v>
      </c>
      <c r="Z6217" s="58">
        <v>0</v>
      </c>
      <c r="AA6217" s="58">
        <v>0</v>
      </c>
      <c r="AB6217" s="58">
        <v>0</v>
      </c>
      <c r="AC6217" s="58">
        <v>0</v>
      </c>
      <c r="AD6217" s="58">
        <v>0</v>
      </c>
      <c r="AE6217" s="58">
        <v>0</v>
      </c>
      <c r="AF6217" s="58">
        <v>0</v>
      </c>
      <c r="AG6217" s="58">
        <v>0</v>
      </c>
      <c r="AH6217" s="58">
        <v>0</v>
      </c>
      <c r="AI6217" s="58">
        <v>0</v>
      </c>
      <c r="AK6217" s="64">
        <f t="shared" si="97"/>
        <v>-3.691336582780971E-3</v>
      </c>
    </row>
    <row r="6218" spans="1:37" x14ac:dyDescent="0.25">
      <c r="A6218">
        <v>6216</v>
      </c>
      <c r="B6218" s="1">
        <v>1.18E-2</v>
      </c>
      <c r="C6218" s="1">
        <v>3.5994202242189224E-5</v>
      </c>
      <c r="D6218" s="58">
        <v>4.0550878605220071E-4</v>
      </c>
      <c r="E6218" s="58">
        <v>0.14205677801226949</v>
      </c>
      <c r="F6218" s="58">
        <v>8.8543988455289671E-2</v>
      </c>
      <c r="G6218" s="58">
        <v>5.7672293262049444E-2</v>
      </c>
      <c r="H6218" s="58">
        <v>0.14910341278778402</v>
      </c>
      <c r="I6218" s="58">
        <v>3.2743710669319359E-2</v>
      </c>
      <c r="J6218" s="58">
        <v>1.6505452836874761E-2</v>
      </c>
      <c r="K6218" s="58">
        <v>0.13532999802284698</v>
      </c>
      <c r="L6218" s="58">
        <v>8.5405965912460025E-2</v>
      </c>
      <c r="M6218" s="58">
        <v>0.14206572275538898</v>
      </c>
      <c r="N6218" s="58">
        <v>0.15016716849966505</v>
      </c>
      <c r="O6218" s="58">
        <v>0</v>
      </c>
      <c r="P6218" s="58">
        <v>0</v>
      </c>
      <c r="Q6218" s="58">
        <v>0</v>
      </c>
      <c r="R6218" s="58">
        <v>0</v>
      </c>
      <c r="S6218" s="58">
        <v>0</v>
      </c>
      <c r="T6218" s="58">
        <v>0</v>
      </c>
      <c r="U6218" s="58">
        <v>0</v>
      </c>
      <c r="V6218" s="58">
        <v>0</v>
      </c>
      <c r="W6218" s="58">
        <v>0</v>
      </c>
      <c r="X6218" s="58">
        <v>0</v>
      </c>
      <c r="Y6218" s="58">
        <v>0</v>
      </c>
      <c r="Z6218" s="58">
        <v>0</v>
      </c>
      <c r="AA6218" s="58">
        <v>0</v>
      </c>
      <c r="AB6218" s="58">
        <v>0</v>
      </c>
      <c r="AC6218" s="58">
        <v>0</v>
      </c>
      <c r="AD6218" s="58">
        <v>0</v>
      </c>
      <c r="AE6218" s="58">
        <v>0</v>
      </c>
      <c r="AF6218" s="58">
        <v>0</v>
      </c>
      <c r="AG6218" s="58">
        <v>0</v>
      </c>
      <c r="AH6218" s="58">
        <v>0</v>
      </c>
      <c r="AI6218" s="58">
        <v>0</v>
      </c>
      <c r="AK6218" s="64">
        <f t="shared" si="97"/>
        <v>3.0503561222194257E-3</v>
      </c>
    </row>
    <row r="6219" spans="1:37" x14ac:dyDescent="0.25">
      <c r="A6219">
        <v>6217</v>
      </c>
      <c r="B6219" s="1">
        <v>1.0800000000000001E-2</v>
      </c>
      <c r="C6219" s="1">
        <v>3.6427907101697449E-5</v>
      </c>
      <c r="D6219" s="58">
        <v>6.9926075041566643E-2</v>
      </c>
      <c r="E6219" s="58">
        <v>5.2878473862227271E-2</v>
      </c>
      <c r="F6219" s="58">
        <v>0.10793235559957443</v>
      </c>
      <c r="G6219" s="58">
        <v>0.11401192436232745</v>
      </c>
      <c r="H6219" s="58">
        <v>6.5782304820461213E-2</v>
      </c>
      <c r="I6219" s="58">
        <v>0.11787091915454054</v>
      </c>
      <c r="J6219" s="58">
        <v>0.13668793317762282</v>
      </c>
      <c r="K6219" s="58">
        <v>4.4124281897157794E-2</v>
      </c>
      <c r="L6219" s="58">
        <v>9.6683593106237906E-2</v>
      </c>
      <c r="M6219" s="58">
        <v>0.10386507374825477</v>
      </c>
      <c r="N6219" s="58">
        <v>9.0237065230029251E-2</v>
      </c>
      <c r="O6219" s="58">
        <v>0</v>
      </c>
      <c r="P6219" s="58">
        <v>0</v>
      </c>
      <c r="Q6219" s="58">
        <v>0</v>
      </c>
      <c r="R6219" s="58">
        <v>0</v>
      </c>
      <c r="S6219" s="58">
        <v>0</v>
      </c>
      <c r="T6219" s="58">
        <v>0</v>
      </c>
      <c r="U6219" s="58">
        <v>0</v>
      </c>
      <c r="V6219" s="58">
        <v>0</v>
      </c>
      <c r="W6219" s="58">
        <v>0</v>
      </c>
      <c r="X6219" s="58">
        <v>0</v>
      </c>
      <c r="Y6219" s="58">
        <v>0</v>
      </c>
      <c r="Z6219" s="58">
        <v>0</v>
      </c>
      <c r="AA6219" s="58">
        <v>0</v>
      </c>
      <c r="AB6219" s="58">
        <v>0</v>
      </c>
      <c r="AC6219" s="58">
        <v>0</v>
      </c>
      <c r="AD6219" s="58">
        <v>0</v>
      </c>
      <c r="AE6219" s="58">
        <v>0</v>
      </c>
      <c r="AF6219" s="58">
        <v>0</v>
      </c>
      <c r="AG6219" s="58">
        <v>0</v>
      </c>
      <c r="AH6219" s="58">
        <v>0</v>
      </c>
      <c r="AI6219" s="58">
        <v>0</v>
      </c>
      <c r="AK6219" s="64">
        <f t="shared" si="97"/>
        <v>3.3729543612682823E-3</v>
      </c>
    </row>
    <row r="6220" spans="1:37" x14ac:dyDescent="0.25">
      <c r="A6220">
        <v>6218</v>
      </c>
      <c r="B6220" s="1">
        <v>1.12E-2</v>
      </c>
      <c r="C6220" s="1">
        <v>1.7924943035038978E-5</v>
      </c>
      <c r="D6220" s="58">
        <v>3.9482490875605958E-2</v>
      </c>
      <c r="E6220" s="58">
        <v>8.1310175078053451E-2</v>
      </c>
      <c r="F6220" s="58">
        <v>6.9929834363645638E-2</v>
      </c>
      <c r="G6220" s="58">
        <v>0.10923190129591331</v>
      </c>
      <c r="H6220" s="58">
        <v>6.8799353378422134E-2</v>
      </c>
      <c r="I6220" s="58">
        <v>5.3540917406045663E-2</v>
      </c>
      <c r="J6220" s="58">
        <v>0.13323438983412492</v>
      </c>
      <c r="K6220" s="58">
        <v>0.12950532712518167</v>
      </c>
      <c r="L6220" s="58">
        <v>0.12198955575162763</v>
      </c>
      <c r="M6220" s="58">
        <v>0.14758352412794173</v>
      </c>
      <c r="N6220" s="58">
        <v>4.5392530763437952E-2</v>
      </c>
      <c r="O6220" s="58">
        <v>0</v>
      </c>
      <c r="P6220" s="58">
        <v>0</v>
      </c>
      <c r="Q6220" s="58">
        <v>0</v>
      </c>
      <c r="R6220" s="58">
        <v>0</v>
      </c>
      <c r="S6220" s="58">
        <v>0</v>
      </c>
      <c r="T6220" s="58">
        <v>0</v>
      </c>
      <c r="U6220" s="58">
        <v>0</v>
      </c>
      <c r="V6220" s="58">
        <v>0</v>
      </c>
      <c r="W6220" s="58">
        <v>0</v>
      </c>
      <c r="X6220" s="58">
        <v>0</v>
      </c>
      <c r="Y6220" s="58">
        <v>0</v>
      </c>
      <c r="Z6220" s="58">
        <v>0</v>
      </c>
      <c r="AA6220" s="58">
        <v>0</v>
      </c>
      <c r="AB6220" s="58">
        <v>0</v>
      </c>
      <c r="AC6220" s="58">
        <v>0</v>
      </c>
      <c r="AD6220" s="58">
        <v>0</v>
      </c>
      <c r="AE6220" s="58">
        <v>0</v>
      </c>
      <c r="AF6220" s="58">
        <v>0</v>
      </c>
      <c r="AG6220" s="58">
        <v>0</v>
      </c>
      <c r="AH6220" s="58">
        <v>0</v>
      </c>
      <c r="AI6220" s="58">
        <v>0</v>
      </c>
      <c r="AK6220" s="64">
        <f t="shared" si="97"/>
        <v>1.6004413424141944E-3</v>
      </c>
    </row>
    <row r="6221" spans="1:37" x14ac:dyDescent="0.25">
      <c r="A6221">
        <v>6219</v>
      </c>
      <c r="B6221" s="1">
        <v>1.24E-2</v>
      </c>
      <c r="C6221" s="1">
        <v>4.4686207246601213E-5</v>
      </c>
      <c r="D6221" s="58">
        <v>0.11763100935869028</v>
      </c>
      <c r="E6221" s="58">
        <v>0.10935210280099117</v>
      </c>
      <c r="F6221" s="58">
        <v>9.1033184424754582E-2</v>
      </c>
      <c r="G6221" s="58">
        <v>0.10367163688394715</v>
      </c>
      <c r="H6221" s="58">
        <v>0.11603920040503113</v>
      </c>
      <c r="I6221" s="58">
        <v>3.6505291289864891E-2</v>
      </c>
      <c r="J6221" s="58">
        <v>9.467196608124552E-2</v>
      </c>
      <c r="K6221" s="58">
        <v>0.1065343901578782</v>
      </c>
      <c r="L6221" s="58">
        <v>7.5545057910886435E-2</v>
      </c>
      <c r="M6221" s="58">
        <v>5.4711983750285451E-2</v>
      </c>
      <c r="N6221" s="58">
        <v>9.4304176936425135E-2</v>
      </c>
      <c r="O6221" s="58">
        <v>0</v>
      </c>
      <c r="P6221" s="58">
        <v>0</v>
      </c>
      <c r="Q6221" s="58">
        <v>0</v>
      </c>
      <c r="R6221" s="58">
        <v>0</v>
      </c>
      <c r="S6221" s="58">
        <v>0</v>
      </c>
      <c r="T6221" s="58">
        <v>0</v>
      </c>
      <c r="U6221" s="58">
        <v>0</v>
      </c>
      <c r="V6221" s="58">
        <v>0</v>
      </c>
      <c r="W6221" s="58">
        <v>0</v>
      </c>
      <c r="X6221" s="58">
        <v>0</v>
      </c>
      <c r="Y6221" s="58">
        <v>0</v>
      </c>
      <c r="Z6221" s="58">
        <v>0</v>
      </c>
      <c r="AA6221" s="58">
        <v>0</v>
      </c>
      <c r="AB6221" s="58">
        <v>0</v>
      </c>
      <c r="AC6221" s="58">
        <v>0</v>
      </c>
      <c r="AD6221" s="58">
        <v>0</v>
      </c>
      <c r="AE6221" s="58">
        <v>0</v>
      </c>
      <c r="AF6221" s="58">
        <v>0</v>
      </c>
      <c r="AG6221" s="58">
        <v>0</v>
      </c>
      <c r="AH6221" s="58">
        <v>0</v>
      </c>
      <c r="AI6221" s="58">
        <v>0</v>
      </c>
      <c r="AK6221" s="64">
        <f t="shared" si="97"/>
        <v>3.6037263908549368E-3</v>
      </c>
    </row>
    <row r="6222" spans="1:37" x14ac:dyDescent="0.25">
      <c r="A6222">
        <v>6220</v>
      </c>
      <c r="B6222" s="1">
        <v>1.3100000000000001E-2</v>
      </c>
      <c r="C6222" s="1">
        <v>3.9501765268624788E-4</v>
      </c>
      <c r="D6222" s="58">
        <v>1.0501237847901881E-2</v>
      </c>
      <c r="E6222" s="58">
        <v>0.14893849939347184</v>
      </c>
      <c r="F6222" s="58">
        <v>5.0429820374568363E-2</v>
      </c>
      <c r="G6222" s="58">
        <v>0.13546146773343701</v>
      </c>
      <c r="H6222" s="58">
        <v>0.14706369953074266</v>
      </c>
      <c r="I6222" s="58">
        <v>6.1065497734278988E-2</v>
      </c>
      <c r="J6222" s="58">
        <v>0.15405306981584913</v>
      </c>
      <c r="K6222" s="58">
        <v>4.3534307361658899E-2</v>
      </c>
      <c r="L6222" s="58">
        <v>8.951209678801228E-2</v>
      </c>
      <c r="M6222" s="58">
        <v>2.0307803086902061E-2</v>
      </c>
      <c r="N6222" s="58">
        <v>0.13913250033317681</v>
      </c>
      <c r="O6222" s="58">
        <v>0</v>
      </c>
      <c r="P6222" s="58">
        <v>0</v>
      </c>
      <c r="Q6222" s="58">
        <v>0</v>
      </c>
      <c r="R6222" s="58">
        <v>0</v>
      </c>
      <c r="S6222" s="58">
        <v>0</v>
      </c>
      <c r="T6222" s="58">
        <v>0</v>
      </c>
      <c r="U6222" s="58">
        <v>0</v>
      </c>
      <c r="V6222" s="58">
        <v>0</v>
      </c>
      <c r="W6222" s="58">
        <v>0</v>
      </c>
      <c r="X6222" s="58">
        <v>0</v>
      </c>
      <c r="Y6222" s="58">
        <v>0</v>
      </c>
      <c r="Z6222" s="58">
        <v>0</v>
      </c>
      <c r="AA6222" s="58">
        <v>0</v>
      </c>
      <c r="AB6222" s="58">
        <v>0</v>
      </c>
      <c r="AC6222" s="58">
        <v>0</v>
      </c>
      <c r="AD6222" s="58">
        <v>0</v>
      </c>
      <c r="AE6222" s="58">
        <v>0</v>
      </c>
      <c r="AF6222" s="58">
        <v>0</v>
      </c>
      <c r="AG6222" s="58">
        <v>0</v>
      </c>
      <c r="AH6222" s="58">
        <v>0</v>
      </c>
      <c r="AI6222" s="58">
        <v>0</v>
      </c>
      <c r="AK6222" s="64">
        <f t="shared" si="97"/>
        <v>3.0154019289026553E-2</v>
      </c>
    </row>
    <row r="6223" spans="1:37" x14ac:dyDescent="0.25">
      <c r="A6223">
        <v>6221</v>
      </c>
      <c r="B6223" s="1">
        <v>1.12E-2</v>
      </c>
      <c r="C6223" s="1">
        <v>1.5674995351171295E-4</v>
      </c>
      <c r="D6223" s="58">
        <v>0.12243865856786251</v>
      </c>
      <c r="E6223" s="58">
        <v>9.8247725638935884E-2</v>
      </c>
      <c r="F6223" s="58">
        <v>0.15895510708215829</v>
      </c>
      <c r="G6223" s="58">
        <v>0.16316929405287731</v>
      </c>
      <c r="H6223" s="58">
        <v>3.0408272292761938E-3</v>
      </c>
      <c r="I6223" s="58">
        <v>5.0086850319278051E-2</v>
      </c>
      <c r="J6223" s="58">
        <v>4.5497611970608517E-2</v>
      </c>
      <c r="K6223" s="58">
        <v>1.2584087212287208E-2</v>
      </c>
      <c r="L6223" s="58">
        <v>0.10848135940458845</v>
      </c>
      <c r="M6223" s="58">
        <v>5.444494660304277E-2</v>
      </c>
      <c r="N6223" s="58">
        <v>0.18305353191908466</v>
      </c>
      <c r="O6223" s="58">
        <v>0</v>
      </c>
      <c r="P6223" s="58">
        <v>0</v>
      </c>
      <c r="Q6223" s="58">
        <v>0</v>
      </c>
      <c r="R6223" s="58">
        <v>0</v>
      </c>
      <c r="S6223" s="58">
        <v>0</v>
      </c>
      <c r="T6223" s="58">
        <v>0</v>
      </c>
      <c r="U6223" s="58">
        <v>0</v>
      </c>
      <c r="V6223" s="58">
        <v>0</v>
      </c>
      <c r="W6223" s="58">
        <v>0</v>
      </c>
      <c r="X6223" s="58">
        <v>0</v>
      </c>
      <c r="Y6223" s="58">
        <v>0</v>
      </c>
      <c r="Z6223" s="58">
        <v>0</v>
      </c>
      <c r="AA6223" s="58">
        <v>0</v>
      </c>
      <c r="AB6223" s="58">
        <v>0</v>
      </c>
      <c r="AC6223" s="58">
        <v>0</v>
      </c>
      <c r="AD6223" s="58">
        <v>0</v>
      </c>
      <c r="AE6223" s="58">
        <v>0</v>
      </c>
      <c r="AF6223" s="58">
        <v>0</v>
      </c>
      <c r="AG6223" s="58">
        <v>0</v>
      </c>
      <c r="AH6223" s="58">
        <v>0</v>
      </c>
      <c r="AI6223" s="58">
        <v>0</v>
      </c>
      <c r="AK6223" s="64">
        <f t="shared" si="97"/>
        <v>1.3995531563545799E-2</v>
      </c>
    </row>
    <row r="6224" spans="1:37" x14ac:dyDescent="0.25">
      <c r="A6224">
        <v>6222</v>
      </c>
      <c r="B6224" s="1">
        <v>1.14E-2</v>
      </c>
      <c r="C6224" s="1">
        <v>-1.0926012854950478E-4</v>
      </c>
      <c r="D6224" s="58">
        <v>7.5625714833820381E-3</v>
      </c>
      <c r="E6224" s="58">
        <v>4.4044241250104671E-2</v>
      </c>
      <c r="F6224" s="58">
        <v>5.3951485661102881E-2</v>
      </c>
      <c r="G6224" s="58">
        <v>6.3177012233159607E-2</v>
      </c>
      <c r="H6224" s="58">
        <v>0.18445830016966536</v>
      </c>
      <c r="I6224" s="58">
        <v>7.3956255571041837E-2</v>
      </c>
      <c r="J6224" s="58">
        <v>0.18386598391264722</v>
      </c>
      <c r="K6224" s="58">
        <v>0.14702699521838442</v>
      </c>
      <c r="L6224" s="58">
        <v>6.6007239619414543E-2</v>
      </c>
      <c r="M6224" s="58">
        <v>0.16329310312894701</v>
      </c>
      <c r="N6224" s="58">
        <v>1.2656811752150424E-2</v>
      </c>
      <c r="O6224" s="58">
        <v>0</v>
      </c>
      <c r="P6224" s="58">
        <v>0</v>
      </c>
      <c r="Q6224" s="58">
        <v>0</v>
      </c>
      <c r="R6224" s="58">
        <v>0</v>
      </c>
      <c r="S6224" s="58">
        <v>0</v>
      </c>
      <c r="T6224" s="58">
        <v>0</v>
      </c>
      <c r="U6224" s="58">
        <v>0</v>
      </c>
      <c r="V6224" s="58">
        <v>0</v>
      </c>
      <c r="W6224" s="58">
        <v>0</v>
      </c>
      <c r="X6224" s="58">
        <v>0</v>
      </c>
      <c r="Y6224" s="58">
        <v>0</v>
      </c>
      <c r="Z6224" s="58">
        <v>0</v>
      </c>
      <c r="AA6224" s="58">
        <v>0</v>
      </c>
      <c r="AB6224" s="58">
        <v>0</v>
      </c>
      <c r="AC6224" s="58">
        <v>0</v>
      </c>
      <c r="AD6224" s="58">
        <v>0</v>
      </c>
      <c r="AE6224" s="58">
        <v>0</v>
      </c>
      <c r="AF6224" s="58">
        <v>0</v>
      </c>
      <c r="AG6224" s="58">
        <v>0</v>
      </c>
      <c r="AH6224" s="58">
        <v>0</v>
      </c>
      <c r="AI6224" s="58">
        <v>0</v>
      </c>
      <c r="AK6224" s="64">
        <f t="shared" si="97"/>
        <v>-9.584221802588137E-3</v>
      </c>
    </row>
    <row r="6225" spans="1:37" x14ac:dyDescent="0.25">
      <c r="A6225">
        <v>6223</v>
      </c>
      <c r="B6225" s="1">
        <v>1.11E-2</v>
      </c>
      <c r="C6225" s="1">
        <v>1.319690900254971E-4</v>
      </c>
      <c r="D6225" s="58">
        <v>0.15142026539778175</v>
      </c>
      <c r="E6225" s="58">
        <v>0.11277136350881585</v>
      </c>
      <c r="F6225" s="58">
        <v>0.14745848115373253</v>
      </c>
      <c r="G6225" s="58">
        <v>7.7941468096697594E-2</v>
      </c>
      <c r="H6225" s="58">
        <v>0.10176965788879488</v>
      </c>
      <c r="I6225" s="58">
        <v>3.1852940918495984E-2</v>
      </c>
      <c r="J6225" s="58">
        <v>6.8828489590689462E-2</v>
      </c>
      <c r="K6225" s="58">
        <v>1.695930460441962E-2</v>
      </c>
      <c r="L6225" s="58">
        <v>4.8639278446127664E-2</v>
      </c>
      <c r="M6225" s="58">
        <v>0.14181204030042693</v>
      </c>
      <c r="N6225" s="58">
        <v>0.10054671009401787</v>
      </c>
      <c r="O6225" s="58">
        <v>0</v>
      </c>
      <c r="P6225" s="58">
        <v>0</v>
      </c>
      <c r="Q6225" s="58">
        <v>0</v>
      </c>
      <c r="R6225" s="58">
        <v>0</v>
      </c>
      <c r="S6225" s="58">
        <v>0</v>
      </c>
      <c r="T6225" s="58">
        <v>0</v>
      </c>
      <c r="U6225" s="58">
        <v>0</v>
      </c>
      <c r="V6225" s="58">
        <v>0</v>
      </c>
      <c r="W6225" s="58">
        <v>0</v>
      </c>
      <c r="X6225" s="58">
        <v>0</v>
      </c>
      <c r="Y6225" s="58">
        <v>0</v>
      </c>
      <c r="Z6225" s="58">
        <v>0</v>
      </c>
      <c r="AA6225" s="58">
        <v>0</v>
      </c>
      <c r="AB6225" s="58">
        <v>0</v>
      </c>
      <c r="AC6225" s="58">
        <v>0</v>
      </c>
      <c r="AD6225" s="58">
        <v>0</v>
      </c>
      <c r="AE6225" s="58">
        <v>0</v>
      </c>
      <c r="AF6225" s="58">
        <v>0</v>
      </c>
      <c r="AG6225" s="58">
        <v>0</v>
      </c>
      <c r="AH6225" s="58">
        <v>0</v>
      </c>
      <c r="AI6225" s="58">
        <v>0</v>
      </c>
      <c r="AK6225" s="64">
        <f t="shared" si="97"/>
        <v>1.1889107209504243E-2</v>
      </c>
    </row>
    <row r="6226" spans="1:37" x14ac:dyDescent="0.25">
      <c r="A6226">
        <v>6224</v>
      </c>
      <c r="B6226" s="1">
        <v>1.18E-2</v>
      </c>
      <c r="C6226" s="1">
        <v>-2.1085923401693868E-4</v>
      </c>
      <c r="D6226" s="58">
        <v>0.1264218151652691</v>
      </c>
      <c r="E6226" s="58">
        <v>4.3318850535947549E-2</v>
      </c>
      <c r="F6226" s="58">
        <v>6.3395858477035161E-2</v>
      </c>
      <c r="G6226" s="58">
        <v>0.11732339841791048</v>
      </c>
      <c r="H6226" s="58">
        <v>0.14587251284750219</v>
      </c>
      <c r="I6226" s="58">
        <v>0.10668018278028867</v>
      </c>
      <c r="J6226" s="58">
        <v>6.1576880507165081E-2</v>
      </c>
      <c r="K6226" s="58">
        <v>0.11134538034265591</v>
      </c>
      <c r="L6226" s="58">
        <v>8.8148150070502702E-3</v>
      </c>
      <c r="M6226" s="58">
        <v>0.10708321309315916</v>
      </c>
      <c r="N6226" s="58">
        <v>0.10816709282601636</v>
      </c>
      <c r="O6226" s="58">
        <v>0</v>
      </c>
      <c r="P6226" s="58">
        <v>0</v>
      </c>
      <c r="Q6226" s="58">
        <v>0</v>
      </c>
      <c r="R6226" s="58">
        <v>0</v>
      </c>
      <c r="S6226" s="58">
        <v>0</v>
      </c>
      <c r="T6226" s="58">
        <v>0</v>
      </c>
      <c r="U6226" s="58">
        <v>0</v>
      </c>
      <c r="V6226" s="58">
        <v>0</v>
      </c>
      <c r="W6226" s="58">
        <v>0</v>
      </c>
      <c r="X6226" s="58">
        <v>0</v>
      </c>
      <c r="Y6226" s="58">
        <v>0</v>
      </c>
      <c r="Z6226" s="58">
        <v>0</v>
      </c>
      <c r="AA6226" s="58">
        <v>0</v>
      </c>
      <c r="AB6226" s="58">
        <v>0</v>
      </c>
      <c r="AC6226" s="58">
        <v>0</v>
      </c>
      <c r="AD6226" s="58">
        <v>0</v>
      </c>
      <c r="AE6226" s="58">
        <v>0</v>
      </c>
      <c r="AF6226" s="58">
        <v>0</v>
      </c>
      <c r="AG6226" s="58">
        <v>0</v>
      </c>
      <c r="AH6226" s="58">
        <v>0</v>
      </c>
      <c r="AI6226" s="58">
        <v>0</v>
      </c>
      <c r="AK6226" s="64">
        <f t="shared" si="97"/>
        <v>-1.7869426611604972E-2</v>
      </c>
    </row>
    <row r="6227" spans="1:37" x14ac:dyDescent="0.25">
      <c r="A6227">
        <v>6225</v>
      </c>
      <c r="B6227" s="1">
        <v>1.17E-2</v>
      </c>
      <c r="C6227" s="1">
        <v>4.7566768599136821E-5</v>
      </c>
      <c r="D6227" s="58">
        <v>2.0661653889696756E-2</v>
      </c>
      <c r="E6227" s="58">
        <v>0.11289870231113454</v>
      </c>
      <c r="F6227" s="58">
        <v>0.15025163544003492</v>
      </c>
      <c r="G6227" s="58">
        <v>4.4324489367356439E-2</v>
      </c>
      <c r="H6227" s="58">
        <v>8.2977276862754537E-2</v>
      </c>
      <c r="I6227" s="58">
        <v>8.4519708278575981E-2</v>
      </c>
      <c r="J6227" s="58">
        <v>0.12766708793215362</v>
      </c>
      <c r="K6227" s="58">
        <v>8.3192184168357705E-2</v>
      </c>
      <c r="L6227" s="58">
        <v>9.3583998034210969E-2</v>
      </c>
      <c r="M6227" s="58">
        <v>8.7166309638595063E-2</v>
      </c>
      <c r="N6227" s="58">
        <v>0.11275695407712952</v>
      </c>
      <c r="O6227" s="58">
        <v>0</v>
      </c>
      <c r="P6227" s="58">
        <v>0</v>
      </c>
      <c r="Q6227" s="58">
        <v>0</v>
      </c>
      <c r="R6227" s="58">
        <v>0</v>
      </c>
      <c r="S6227" s="58">
        <v>0</v>
      </c>
      <c r="T6227" s="58">
        <v>0</v>
      </c>
      <c r="U6227" s="58">
        <v>0</v>
      </c>
      <c r="V6227" s="58">
        <v>0</v>
      </c>
      <c r="W6227" s="58">
        <v>0</v>
      </c>
      <c r="X6227" s="58">
        <v>0</v>
      </c>
      <c r="Y6227" s="58">
        <v>0</v>
      </c>
      <c r="Z6227" s="58">
        <v>0</v>
      </c>
      <c r="AA6227" s="58">
        <v>0</v>
      </c>
      <c r="AB6227" s="58">
        <v>0</v>
      </c>
      <c r="AC6227" s="58">
        <v>0</v>
      </c>
      <c r="AD6227" s="58">
        <v>0</v>
      </c>
      <c r="AE6227" s="58">
        <v>0</v>
      </c>
      <c r="AF6227" s="58">
        <v>0</v>
      </c>
      <c r="AG6227" s="58">
        <v>0</v>
      </c>
      <c r="AH6227" s="58">
        <v>0</v>
      </c>
      <c r="AI6227" s="58">
        <v>0</v>
      </c>
      <c r="AK6227" s="64">
        <f t="shared" si="97"/>
        <v>4.0655357777040014E-3</v>
      </c>
    </row>
    <row r="6228" spans="1:37" x14ac:dyDescent="0.25">
      <c r="A6228">
        <v>6226</v>
      </c>
      <c r="B6228" s="1">
        <v>1.14E-2</v>
      </c>
      <c r="C6228" s="1">
        <v>3.5219669133169468E-4</v>
      </c>
      <c r="D6228" s="58">
        <v>0.13994926027922328</v>
      </c>
      <c r="E6228" s="58">
        <v>0.13697036170077598</v>
      </c>
      <c r="F6228" s="58">
        <v>7.372803385930575E-2</v>
      </c>
      <c r="G6228" s="58">
        <v>3.0134654457236475E-2</v>
      </c>
      <c r="H6228" s="58">
        <v>0.11629408113125655</v>
      </c>
      <c r="I6228" s="58">
        <v>2.2609207424227173E-2</v>
      </c>
      <c r="J6228" s="58">
        <v>0.13746066810984511</v>
      </c>
      <c r="K6228" s="58">
        <v>2.9974449470581106E-2</v>
      </c>
      <c r="L6228" s="58">
        <v>0.11910139046460827</v>
      </c>
      <c r="M6228" s="58">
        <v>0.13105077501065673</v>
      </c>
      <c r="N6228" s="58">
        <v>6.2727118092283624E-2</v>
      </c>
      <c r="O6228" s="58">
        <v>0</v>
      </c>
      <c r="P6228" s="58">
        <v>0</v>
      </c>
      <c r="Q6228" s="58">
        <v>0</v>
      </c>
      <c r="R6228" s="58">
        <v>0</v>
      </c>
      <c r="S6228" s="58">
        <v>0</v>
      </c>
      <c r="T6228" s="58">
        <v>0</v>
      </c>
      <c r="U6228" s="58">
        <v>0</v>
      </c>
      <c r="V6228" s="58">
        <v>0</v>
      </c>
      <c r="W6228" s="58">
        <v>0</v>
      </c>
      <c r="X6228" s="58">
        <v>0</v>
      </c>
      <c r="Y6228" s="58">
        <v>0</v>
      </c>
      <c r="Z6228" s="58">
        <v>0</v>
      </c>
      <c r="AA6228" s="58">
        <v>0</v>
      </c>
      <c r="AB6228" s="58">
        <v>0</v>
      </c>
      <c r="AC6228" s="58">
        <v>0</v>
      </c>
      <c r="AD6228" s="58">
        <v>0</v>
      </c>
      <c r="AE6228" s="58">
        <v>0</v>
      </c>
      <c r="AF6228" s="58">
        <v>0</v>
      </c>
      <c r="AG6228" s="58">
        <v>0</v>
      </c>
      <c r="AH6228" s="58">
        <v>0</v>
      </c>
      <c r="AI6228" s="58">
        <v>0</v>
      </c>
      <c r="AK6228" s="64">
        <f t="shared" si="97"/>
        <v>3.0894446608043392E-2</v>
      </c>
    </row>
    <row r="6229" spans="1:37" x14ac:dyDescent="0.25">
      <c r="A6229">
        <v>6227</v>
      </c>
      <c r="B6229" s="1">
        <v>1.14E-2</v>
      </c>
      <c r="C6229" s="1">
        <v>-2.2303878989887591E-4</v>
      </c>
      <c r="D6229" s="58">
        <v>6.3670046429032262E-2</v>
      </c>
      <c r="E6229" s="58">
        <v>3.7125110794610457E-2</v>
      </c>
      <c r="F6229" s="58">
        <v>9.3066635545276305E-2</v>
      </c>
      <c r="G6229" s="58">
        <v>0.1484547640096481</v>
      </c>
      <c r="H6229" s="58">
        <v>0.17345674449311466</v>
      </c>
      <c r="I6229" s="58">
        <v>7.201327987825544E-2</v>
      </c>
      <c r="J6229" s="58">
        <v>3.5502276426322886E-2</v>
      </c>
      <c r="K6229" s="58">
        <v>0.12023163985464476</v>
      </c>
      <c r="L6229" s="58">
        <v>3.4598236746395936E-2</v>
      </c>
      <c r="M6229" s="58">
        <v>0.10965382890601741</v>
      </c>
      <c r="N6229" s="58">
        <v>0.1122274369166817</v>
      </c>
      <c r="O6229" s="58">
        <v>0</v>
      </c>
      <c r="P6229" s="58">
        <v>0</v>
      </c>
      <c r="Q6229" s="58">
        <v>0</v>
      </c>
      <c r="R6229" s="58">
        <v>0</v>
      </c>
      <c r="S6229" s="58">
        <v>0</v>
      </c>
      <c r="T6229" s="58">
        <v>0</v>
      </c>
      <c r="U6229" s="58">
        <v>0</v>
      </c>
      <c r="V6229" s="58">
        <v>0</v>
      </c>
      <c r="W6229" s="58">
        <v>0</v>
      </c>
      <c r="X6229" s="58">
        <v>0</v>
      </c>
      <c r="Y6229" s="58">
        <v>0</v>
      </c>
      <c r="Z6229" s="58">
        <v>0</v>
      </c>
      <c r="AA6229" s="58">
        <v>0</v>
      </c>
      <c r="AB6229" s="58">
        <v>0</v>
      </c>
      <c r="AC6229" s="58">
        <v>0</v>
      </c>
      <c r="AD6229" s="58">
        <v>0</v>
      </c>
      <c r="AE6229" s="58">
        <v>0</v>
      </c>
      <c r="AF6229" s="58">
        <v>0</v>
      </c>
      <c r="AG6229" s="58">
        <v>0</v>
      </c>
      <c r="AH6229" s="58">
        <v>0</v>
      </c>
      <c r="AI6229" s="58">
        <v>0</v>
      </c>
      <c r="AK6229" s="64">
        <f t="shared" si="97"/>
        <v>-1.9564806131480341E-2</v>
      </c>
    </row>
    <row r="6230" spans="1:37" x14ac:dyDescent="0.25">
      <c r="A6230">
        <v>6228</v>
      </c>
      <c r="B6230" s="1">
        <v>1.18E-2</v>
      </c>
      <c r="C6230" s="1">
        <v>2.1913500594156429E-4</v>
      </c>
      <c r="D6230" s="58">
        <v>7.736384223959776E-2</v>
      </c>
      <c r="E6230" s="58">
        <v>0.1322836162313713</v>
      </c>
      <c r="F6230" s="58">
        <v>8.3100294978716197E-2</v>
      </c>
      <c r="G6230" s="58">
        <v>9.9687381563601477E-2</v>
      </c>
      <c r="H6230" s="58">
        <v>2.0456809468450935E-3</v>
      </c>
      <c r="I6230" s="58">
        <v>7.3273757508111687E-2</v>
      </c>
      <c r="J6230" s="58">
        <v>0.10355095993325796</v>
      </c>
      <c r="K6230" s="58">
        <v>7.3591624139510411E-2</v>
      </c>
      <c r="L6230" s="58">
        <v>0.15080590713037734</v>
      </c>
      <c r="M6230" s="58">
        <v>0.10263952265112614</v>
      </c>
      <c r="N6230" s="58">
        <v>0.10165741267748467</v>
      </c>
      <c r="O6230" s="58">
        <v>0</v>
      </c>
      <c r="P6230" s="58">
        <v>0</v>
      </c>
      <c r="Q6230" s="58">
        <v>0</v>
      </c>
      <c r="R6230" s="58">
        <v>0</v>
      </c>
      <c r="S6230" s="58">
        <v>0</v>
      </c>
      <c r="T6230" s="58">
        <v>0</v>
      </c>
      <c r="U6230" s="58">
        <v>0</v>
      </c>
      <c r="V6230" s="58">
        <v>0</v>
      </c>
      <c r="W6230" s="58">
        <v>0</v>
      </c>
      <c r="X6230" s="58">
        <v>0</v>
      </c>
      <c r="Y6230" s="58">
        <v>0</v>
      </c>
      <c r="Z6230" s="58">
        <v>0</v>
      </c>
      <c r="AA6230" s="58">
        <v>0</v>
      </c>
      <c r="AB6230" s="58">
        <v>0</v>
      </c>
      <c r="AC6230" s="58">
        <v>0</v>
      </c>
      <c r="AD6230" s="58">
        <v>0</v>
      </c>
      <c r="AE6230" s="58">
        <v>0</v>
      </c>
      <c r="AF6230" s="58">
        <v>0</v>
      </c>
      <c r="AG6230" s="58">
        <v>0</v>
      </c>
      <c r="AH6230" s="58">
        <v>0</v>
      </c>
      <c r="AI6230" s="58">
        <v>0</v>
      </c>
      <c r="AK6230" s="64">
        <f t="shared" si="97"/>
        <v>1.8570763215386806E-2</v>
      </c>
    </row>
    <row r="6231" spans="1:37" x14ac:dyDescent="0.25">
      <c r="A6231">
        <v>6229</v>
      </c>
      <c r="B6231" s="1">
        <v>1.17E-2</v>
      </c>
      <c r="C6231" s="1">
        <v>1.8442933069568069E-5</v>
      </c>
      <c r="D6231" s="58">
        <v>0.10399216992895848</v>
      </c>
      <c r="E6231" s="58">
        <v>8.6537166458432443E-2</v>
      </c>
      <c r="F6231" s="58">
        <v>7.2481496366444229E-2</v>
      </c>
      <c r="G6231" s="58">
        <v>4.6999947932655654E-2</v>
      </c>
      <c r="H6231" s="58">
        <v>0.15294333194942286</v>
      </c>
      <c r="I6231" s="58">
        <v>1.9939881504199598E-2</v>
      </c>
      <c r="J6231" s="58">
        <v>0.14052901305124121</v>
      </c>
      <c r="K6231" s="58">
        <v>0.12812117662960903</v>
      </c>
      <c r="L6231" s="58">
        <v>5.6146275856814622E-2</v>
      </c>
      <c r="M6231" s="58">
        <v>3.9949715516290923E-2</v>
      </c>
      <c r="N6231" s="58">
        <v>0.15235982480593108</v>
      </c>
      <c r="O6231" s="58">
        <v>0</v>
      </c>
      <c r="P6231" s="58">
        <v>0</v>
      </c>
      <c r="Q6231" s="58">
        <v>0</v>
      </c>
      <c r="R6231" s="58">
        <v>0</v>
      </c>
      <c r="S6231" s="58">
        <v>0</v>
      </c>
      <c r="T6231" s="58">
        <v>0</v>
      </c>
      <c r="U6231" s="58">
        <v>0</v>
      </c>
      <c r="V6231" s="58">
        <v>0</v>
      </c>
      <c r="W6231" s="58">
        <v>0</v>
      </c>
      <c r="X6231" s="58">
        <v>0</v>
      </c>
      <c r="Y6231" s="58">
        <v>0</v>
      </c>
      <c r="Z6231" s="58">
        <v>0</v>
      </c>
      <c r="AA6231" s="58">
        <v>0</v>
      </c>
      <c r="AB6231" s="58">
        <v>0</v>
      </c>
      <c r="AC6231" s="58">
        <v>0</v>
      </c>
      <c r="AD6231" s="58">
        <v>0</v>
      </c>
      <c r="AE6231" s="58">
        <v>0</v>
      </c>
      <c r="AF6231" s="58">
        <v>0</v>
      </c>
      <c r="AG6231" s="58">
        <v>0</v>
      </c>
      <c r="AH6231" s="58">
        <v>0</v>
      </c>
      <c r="AI6231" s="58">
        <v>0</v>
      </c>
      <c r="AK6231" s="64">
        <f t="shared" si="97"/>
        <v>1.5763190657750487E-3</v>
      </c>
    </row>
    <row r="6232" spans="1:37" x14ac:dyDescent="0.25">
      <c r="A6232">
        <v>6230</v>
      </c>
      <c r="B6232" s="1">
        <v>9.7000000000000003E-3</v>
      </c>
      <c r="C6232" s="1">
        <v>5.7807020690881141E-5</v>
      </c>
      <c r="D6232" s="58">
        <v>0.10003828600335447</v>
      </c>
      <c r="E6232" s="58">
        <v>7.1708051931810166E-2</v>
      </c>
      <c r="F6232" s="58">
        <v>2.7483144742202776E-2</v>
      </c>
      <c r="G6232" s="58">
        <v>9.1807655039035568E-2</v>
      </c>
      <c r="H6232" s="58">
        <v>0.12580031348108181</v>
      </c>
      <c r="I6232" s="58">
        <v>0.11542265444149387</v>
      </c>
      <c r="J6232" s="58">
        <v>1.2055154576878758E-4</v>
      </c>
      <c r="K6232" s="58">
        <v>5.6436472117465768E-2</v>
      </c>
      <c r="L6232" s="58">
        <v>0.12179393249414033</v>
      </c>
      <c r="M6232" s="58">
        <v>0.1905154118829358</v>
      </c>
      <c r="N6232" s="58">
        <v>9.8873526320710697E-2</v>
      </c>
      <c r="O6232" s="58">
        <v>0</v>
      </c>
      <c r="P6232" s="58">
        <v>0</v>
      </c>
      <c r="Q6232" s="58">
        <v>0</v>
      </c>
      <c r="R6232" s="58">
        <v>0</v>
      </c>
      <c r="S6232" s="58">
        <v>0</v>
      </c>
      <c r="T6232" s="58">
        <v>0</v>
      </c>
      <c r="U6232" s="58">
        <v>0</v>
      </c>
      <c r="V6232" s="58">
        <v>0</v>
      </c>
      <c r="W6232" s="58">
        <v>0</v>
      </c>
      <c r="X6232" s="58">
        <v>0</v>
      </c>
      <c r="Y6232" s="58">
        <v>0</v>
      </c>
      <c r="Z6232" s="58">
        <v>0</v>
      </c>
      <c r="AA6232" s="58">
        <v>0</v>
      </c>
      <c r="AB6232" s="58">
        <v>0</v>
      </c>
      <c r="AC6232" s="58">
        <v>0</v>
      </c>
      <c r="AD6232" s="58">
        <v>0</v>
      </c>
      <c r="AE6232" s="58">
        <v>0</v>
      </c>
      <c r="AF6232" s="58">
        <v>0</v>
      </c>
      <c r="AG6232" s="58">
        <v>0</v>
      </c>
      <c r="AH6232" s="58">
        <v>0</v>
      </c>
      <c r="AI6232" s="58">
        <v>0</v>
      </c>
      <c r="AK6232" s="64">
        <f t="shared" si="97"/>
        <v>5.9594866691630045E-3</v>
      </c>
    </row>
    <row r="6233" spans="1:37" x14ac:dyDescent="0.25">
      <c r="A6233">
        <v>6231</v>
      </c>
      <c r="B6233" s="1">
        <v>9.7999999999999997E-3</v>
      </c>
      <c r="C6233" s="1">
        <v>2.7800514258628209E-4</v>
      </c>
      <c r="D6233" s="58">
        <v>0.10105340516002891</v>
      </c>
      <c r="E6233" s="58">
        <v>6.8745957237708419E-2</v>
      </c>
      <c r="F6233" s="58">
        <v>4.7697823471194091E-2</v>
      </c>
      <c r="G6233" s="58">
        <v>9.1042962298208158E-2</v>
      </c>
      <c r="H6233" s="58">
        <v>9.0723561288427401E-2</v>
      </c>
      <c r="I6233" s="58">
        <v>3.9441029457498965E-2</v>
      </c>
      <c r="J6233" s="58">
        <v>0.14794080310060748</v>
      </c>
      <c r="K6233" s="58">
        <v>3.1439505319329222E-2</v>
      </c>
      <c r="L6233" s="58">
        <v>0.12206240044487407</v>
      </c>
      <c r="M6233" s="58">
        <v>0.1121696146187313</v>
      </c>
      <c r="N6233" s="58">
        <v>0.14768293760339193</v>
      </c>
      <c r="O6233" s="58">
        <v>0</v>
      </c>
      <c r="P6233" s="58">
        <v>0</v>
      </c>
      <c r="Q6233" s="58">
        <v>0</v>
      </c>
      <c r="R6233" s="58">
        <v>0</v>
      </c>
      <c r="S6233" s="58">
        <v>0</v>
      </c>
      <c r="T6233" s="58">
        <v>0</v>
      </c>
      <c r="U6233" s="58">
        <v>0</v>
      </c>
      <c r="V6233" s="58">
        <v>0</v>
      </c>
      <c r="W6233" s="58">
        <v>0</v>
      </c>
      <c r="X6233" s="58">
        <v>0</v>
      </c>
      <c r="Y6233" s="58">
        <v>0</v>
      </c>
      <c r="Z6233" s="58">
        <v>0</v>
      </c>
      <c r="AA6233" s="58">
        <v>0</v>
      </c>
      <c r="AB6233" s="58">
        <v>0</v>
      </c>
      <c r="AC6233" s="58">
        <v>0</v>
      </c>
      <c r="AD6233" s="58">
        <v>0</v>
      </c>
      <c r="AE6233" s="58">
        <v>0</v>
      </c>
      <c r="AF6233" s="58">
        <v>0</v>
      </c>
      <c r="AG6233" s="58">
        <v>0</v>
      </c>
      <c r="AH6233" s="58">
        <v>0</v>
      </c>
      <c r="AI6233" s="58">
        <v>0</v>
      </c>
      <c r="AK6233" s="64">
        <f t="shared" si="97"/>
        <v>2.8367871692477765E-2</v>
      </c>
    </row>
    <row r="6234" spans="1:37" x14ac:dyDescent="0.25">
      <c r="A6234">
        <v>6232</v>
      </c>
      <c r="B6234" s="1">
        <v>1.1299999999999999E-2</v>
      </c>
      <c r="C6234" s="1">
        <v>3.0023389935114646E-4</v>
      </c>
      <c r="D6234" s="58">
        <v>6.7321759245097312E-2</v>
      </c>
      <c r="E6234" s="58">
        <v>7.6599933063975445E-2</v>
      </c>
      <c r="F6234" s="58">
        <v>1.3793799105492896E-2</v>
      </c>
      <c r="G6234" s="58">
        <v>0.18537366833193833</v>
      </c>
      <c r="H6234" s="58">
        <v>9.6048723929217147E-3</v>
      </c>
      <c r="I6234" s="58">
        <v>0.13339399542286745</v>
      </c>
      <c r="J6234" s="58">
        <v>0.13774091677921163</v>
      </c>
      <c r="K6234" s="58">
        <v>2.7476577286037272E-2</v>
      </c>
      <c r="L6234" s="58">
        <v>0.1856505371026993</v>
      </c>
      <c r="M6234" s="58">
        <v>0.10865905307930468</v>
      </c>
      <c r="N6234" s="58">
        <v>5.4384888190454006E-2</v>
      </c>
      <c r="O6234" s="58">
        <v>0</v>
      </c>
      <c r="P6234" s="58">
        <v>0</v>
      </c>
      <c r="Q6234" s="58">
        <v>0</v>
      </c>
      <c r="R6234" s="58">
        <v>0</v>
      </c>
      <c r="S6234" s="58">
        <v>0</v>
      </c>
      <c r="T6234" s="58">
        <v>0</v>
      </c>
      <c r="U6234" s="58">
        <v>0</v>
      </c>
      <c r="V6234" s="58">
        <v>0</v>
      </c>
      <c r="W6234" s="58">
        <v>0</v>
      </c>
      <c r="X6234" s="58">
        <v>0</v>
      </c>
      <c r="Y6234" s="58">
        <v>0</v>
      </c>
      <c r="Z6234" s="58">
        <v>0</v>
      </c>
      <c r="AA6234" s="58">
        <v>0</v>
      </c>
      <c r="AB6234" s="58">
        <v>0</v>
      </c>
      <c r="AC6234" s="58">
        <v>0</v>
      </c>
      <c r="AD6234" s="58">
        <v>0</v>
      </c>
      <c r="AE6234" s="58">
        <v>0</v>
      </c>
      <c r="AF6234" s="58">
        <v>0</v>
      </c>
      <c r="AG6234" s="58">
        <v>0</v>
      </c>
      <c r="AH6234" s="58">
        <v>0</v>
      </c>
      <c r="AI6234" s="58">
        <v>0</v>
      </c>
      <c r="AK6234" s="64">
        <f t="shared" si="97"/>
        <v>2.6569371623995263E-2</v>
      </c>
    </row>
    <row r="6235" spans="1:37" x14ac:dyDescent="0.25">
      <c r="A6235">
        <v>6233</v>
      </c>
      <c r="B6235" s="1">
        <v>1.52E-2</v>
      </c>
      <c r="C6235" s="1">
        <v>-1.3106741226804746E-4</v>
      </c>
      <c r="D6235" s="58">
        <v>0.12431062102158678</v>
      </c>
      <c r="E6235" s="58">
        <v>0.16150015062936585</v>
      </c>
      <c r="F6235" s="58">
        <v>0.1657365024592331</v>
      </c>
      <c r="G6235" s="58">
        <v>3.2874764031959047E-2</v>
      </c>
      <c r="H6235" s="58">
        <v>7.7395701591685587E-2</v>
      </c>
      <c r="I6235" s="58">
        <v>0.16194988238376351</v>
      </c>
      <c r="J6235" s="58">
        <v>2.3344649697729578E-2</v>
      </c>
      <c r="K6235" s="58">
        <v>0.11705154699459316</v>
      </c>
      <c r="L6235" s="58">
        <v>0.11521443688548318</v>
      </c>
      <c r="M6235" s="58">
        <v>1.5797912501915565E-2</v>
      </c>
      <c r="N6235" s="58">
        <v>4.8238318026847015E-3</v>
      </c>
      <c r="O6235" s="58">
        <v>0</v>
      </c>
      <c r="P6235" s="58">
        <v>0</v>
      </c>
      <c r="Q6235" s="58">
        <v>0</v>
      </c>
      <c r="R6235" s="58">
        <v>0</v>
      </c>
      <c r="S6235" s="58">
        <v>0</v>
      </c>
      <c r="T6235" s="58">
        <v>0</v>
      </c>
      <c r="U6235" s="58">
        <v>0</v>
      </c>
      <c r="V6235" s="58">
        <v>0</v>
      </c>
      <c r="W6235" s="58">
        <v>0</v>
      </c>
      <c r="X6235" s="58">
        <v>0</v>
      </c>
      <c r="Y6235" s="58">
        <v>0</v>
      </c>
      <c r="Z6235" s="58">
        <v>0</v>
      </c>
      <c r="AA6235" s="58">
        <v>0</v>
      </c>
      <c r="AB6235" s="58">
        <v>0</v>
      </c>
      <c r="AC6235" s="58">
        <v>0</v>
      </c>
      <c r="AD6235" s="58">
        <v>0</v>
      </c>
      <c r="AE6235" s="58">
        <v>0</v>
      </c>
      <c r="AF6235" s="58">
        <v>0</v>
      </c>
      <c r="AG6235" s="58">
        <v>0</v>
      </c>
      <c r="AH6235" s="58">
        <v>0</v>
      </c>
      <c r="AI6235" s="58">
        <v>0</v>
      </c>
      <c r="AK6235" s="64">
        <f t="shared" si="97"/>
        <v>-8.6228560702662806E-3</v>
      </c>
    </row>
    <row r="6236" spans="1:37" x14ac:dyDescent="0.25">
      <c r="A6236">
        <v>6234</v>
      </c>
      <c r="B6236" s="1">
        <v>1.4500000000000001E-2</v>
      </c>
      <c r="C6236" s="1">
        <v>-3.7261719412030315E-5</v>
      </c>
      <c r="D6236" s="58">
        <v>0.12568728187661818</v>
      </c>
      <c r="E6236" s="58">
        <v>0.14835230529380083</v>
      </c>
      <c r="F6236" s="58">
        <v>6.12638429222465E-2</v>
      </c>
      <c r="G6236" s="58">
        <v>0.14121533599437827</v>
      </c>
      <c r="H6236" s="58">
        <v>4.4303059933495662E-2</v>
      </c>
      <c r="I6236" s="58">
        <v>4.3014115781024903E-2</v>
      </c>
      <c r="J6236" s="58">
        <v>5.6515186527124242E-2</v>
      </c>
      <c r="K6236" s="58">
        <v>0.17624061393382534</v>
      </c>
      <c r="L6236" s="58">
        <v>8.1135556120363411E-2</v>
      </c>
      <c r="M6236" s="58">
        <v>5.7660485430191005E-2</v>
      </c>
      <c r="N6236" s="58">
        <v>6.4612216186931817E-2</v>
      </c>
      <c r="O6236" s="58">
        <v>0</v>
      </c>
      <c r="P6236" s="58">
        <v>0</v>
      </c>
      <c r="Q6236" s="58">
        <v>0</v>
      </c>
      <c r="R6236" s="58">
        <v>0</v>
      </c>
      <c r="S6236" s="58">
        <v>0</v>
      </c>
      <c r="T6236" s="58">
        <v>0</v>
      </c>
      <c r="U6236" s="58">
        <v>0</v>
      </c>
      <c r="V6236" s="58">
        <v>0</v>
      </c>
      <c r="W6236" s="58">
        <v>0</v>
      </c>
      <c r="X6236" s="58">
        <v>0</v>
      </c>
      <c r="Y6236" s="58">
        <v>0</v>
      </c>
      <c r="Z6236" s="58">
        <v>0</v>
      </c>
      <c r="AA6236" s="58">
        <v>0</v>
      </c>
      <c r="AB6236" s="58">
        <v>0</v>
      </c>
      <c r="AC6236" s="58">
        <v>0</v>
      </c>
      <c r="AD6236" s="58">
        <v>0</v>
      </c>
      <c r="AE6236" s="58">
        <v>0</v>
      </c>
      <c r="AF6236" s="58">
        <v>0</v>
      </c>
      <c r="AG6236" s="58">
        <v>0</v>
      </c>
      <c r="AH6236" s="58">
        <v>0</v>
      </c>
      <c r="AI6236" s="58">
        <v>0</v>
      </c>
      <c r="AK6236" s="64">
        <f t="shared" si="97"/>
        <v>-2.5697737525538149E-3</v>
      </c>
    </row>
    <row r="6237" spans="1:37" x14ac:dyDescent="0.25">
      <c r="A6237">
        <v>6235</v>
      </c>
      <c r="B6237" s="1">
        <v>1.3299999999999999E-2</v>
      </c>
      <c r="C6237" s="1">
        <v>8.889155420183808E-5</v>
      </c>
      <c r="D6237" s="58">
        <v>0.1243047360679822</v>
      </c>
      <c r="E6237" s="58">
        <v>0.15340661420557022</v>
      </c>
      <c r="F6237" s="58">
        <v>1.1244789704231168E-2</v>
      </c>
      <c r="G6237" s="58">
        <v>0.15689990233993306</v>
      </c>
      <c r="H6237" s="58">
        <v>8.4063209260715088E-2</v>
      </c>
      <c r="I6237" s="58">
        <v>1.9083837172932896E-2</v>
      </c>
      <c r="J6237" s="58">
        <v>2.6932082667551874E-2</v>
      </c>
      <c r="K6237" s="58">
        <v>0.13447745755577795</v>
      </c>
      <c r="L6237" s="58">
        <v>2.5097435938867232E-2</v>
      </c>
      <c r="M6237" s="58">
        <v>0.1542772900662682</v>
      </c>
      <c r="N6237" s="58">
        <v>0.11021264502017009</v>
      </c>
      <c r="O6237" s="58">
        <v>0</v>
      </c>
      <c r="P6237" s="58">
        <v>0</v>
      </c>
      <c r="Q6237" s="58">
        <v>0</v>
      </c>
      <c r="R6237" s="58">
        <v>0</v>
      </c>
      <c r="S6237" s="58">
        <v>0</v>
      </c>
      <c r="T6237" s="58">
        <v>0</v>
      </c>
      <c r="U6237" s="58">
        <v>0</v>
      </c>
      <c r="V6237" s="58">
        <v>0</v>
      </c>
      <c r="W6237" s="58">
        <v>0</v>
      </c>
      <c r="X6237" s="58">
        <v>0</v>
      </c>
      <c r="Y6237" s="58">
        <v>0</v>
      </c>
      <c r="Z6237" s="58">
        <v>0</v>
      </c>
      <c r="AA6237" s="58">
        <v>0</v>
      </c>
      <c r="AB6237" s="58">
        <v>0</v>
      </c>
      <c r="AC6237" s="58">
        <v>0</v>
      </c>
      <c r="AD6237" s="58">
        <v>0</v>
      </c>
      <c r="AE6237" s="58">
        <v>0</v>
      </c>
      <c r="AF6237" s="58">
        <v>0</v>
      </c>
      <c r="AG6237" s="58">
        <v>0</v>
      </c>
      <c r="AH6237" s="58">
        <v>0</v>
      </c>
      <c r="AI6237" s="58">
        <v>0</v>
      </c>
      <c r="AK6237" s="64">
        <f t="shared" si="97"/>
        <v>6.6835755038976005E-3</v>
      </c>
    </row>
    <row r="6238" spans="1:37" x14ac:dyDescent="0.25">
      <c r="A6238">
        <v>6236</v>
      </c>
      <c r="B6238" s="1">
        <v>1.1299999999999999E-2</v>
      </c>
      <c r="C6238" s="1">
        <v>-1.4325211161904372E-4</v>
      </c>
      <c r="D6238" s="58">
        <v>8.6219465606854992E-2</v>
      </c>
      <c r="E6238" s="58">
        <v>3.3904795031761331E-2</v>
      </c>
      <c r="F6238" s="58">
        <v>0.12788421273677517</v>
      </c>
      <c r="G6238" s="58">
        <v>0.10731152988478825</v>
      </c>
      <c r="H6238" s="58">
        <v>0.12970189161595658</v>
      </c>
      <c r="I6238" s="58">
        <v>7.0001672883530833E-2</v>
      </c>
      <c r="J6238" s="58">
        <v>9.6721182255461322E-2</v>
      </c>
      <c r="K6238" s="58">
        <v>0.10599295168422515</v>
      </c>
      <c r="L6238" s="58">
        <v>9.4459817822955927E-2</v>
      </c>
      <c r="M6238" s="58">
        <v>2.2685223280241657E-2</v>
      </c>
      <c r="N6238" s="58">
        <v>0.12511725719744879</v>
      </c>
      <c r="O6238" s="58">
        <v>0</v>
      </c>
      <c r="P6238" s="58">
        <v>0</v>
      </c>
      <c r="Q6238" s="58">
        <v>0</v>
      </c>
      <c r="R6238" s="58">
        <v>0</v>
      </c>
      <c r="S6238" s="58">
        <v>0</v>
      </c>
      <c r="T6238" s="58">
        <v>0</v>
      </c>
      <c r="U6238" s="58">
        <v>0</v>
      </c>
      <c r="V6238" s="58">
        <v>0</v>
      </c>
      <c r="W6238" s="58">
        <v>0</v>
      </c>
      <c r="X6238" s="58">
        <v>0</v>
      </c>
      <c r="Y6238" s="58">
        <v>0</v>
      </c>
      <c r="Z6238" s="58">
        <v>0</v>
      </c>
      <c r="AA6238" s="58">
        <v>0</v>
      </c>
      <c r="AB6238" s="58">
        <v>0</v>
      </c>
      <c r="AC6238" s="58">
        <v>0</v>
      </c>
      <c r="AD6238" s="58">
        <v>0</v>
      </c>
      <c r="AE6238" s="58">
        <v>0</v>
      </c>
      <c r="AF6238" s="58">
        <v>0</v>
      </c>
      <c r="AG6238" s="58">
        <v>0</v>
      </c>
      <c r="AH6238" s="58">
        <v>0</v>
      </c>
      <c r="AI6238" s="58">
        <v>0</v>
      </c>
      <c r="AK6238" s="64">
        <f t="shared" si="97"/>
        <v>-1.2677178019384401E-2</v>
      </c>
    </row>
    <row r="6239" spans="1:37" x14ac:dyDescent="0.25">
      <c r="A6239">
        <v>6237</v>
      </c>
      <c r="B6239" s="1">
        <v>1.2699999999999999E-2</v>
      </c>
      <c r="C6239" s="1">
        <v>-1.3588421374232038E-4</v>
      </c>
      <c r="D6239" s="58">
        <v>1.1339446367529218E-2</v>
      </c>
      <c r="E6239" s="58">
        <v>2.7861787335819864E-2</v>
      </c>
      <c r="F6239" s="58">
        <v>3.4663960454398006E-2</v>
      </c>
      <c r="G6239" s="58">
        <v>0.19860055727444709</v>
      </c>
      <c r="H6239" s="58">
        <v>0.21373197225821577</v>
      </c>
      <c r="I6239" s="58">
        <v>0.12411944106414849</v>
      </c>
      <c r="J6239" s="58">
        <v>4.8384475858564445E-2</v>
      </c>
      <c r="K6239" s="58">
        <v>0.1385301159642813</v>
      </c>
      <c r="L6239" s="58">
        <v>0.15895275934922767</v>
      </c>
      <c r="M6239" s="58">
        <v>2.2060833402900531E-2</v>
      </c>
      <c r="N6239" s="58">
        <v>2.1754650670467644E-2</v>
      </c>
      <c r="O6239" s="58">
        <v>0</v>
      </c>
      <c r="P6239" s="58">
        <v>0</v>
      </c>
      <c r="Q6239" s="58">
        <v>0</v>
      </c>
      <c r="R6239" s="58">
        <v>0</v>
      </c>
      <c r="S6239" s="58">
        <v>0</v>
      </c>
      <c r="T6239" s="58">
        <v>0</v>
      </c>
      <c r="U6239" s="58">
        <v>0</v>
      </c>
      <c r="V6239" s="58">
        <v>0</v>
      </c>
      <c r="W6239" s="58">
        <v>0</v>
      </c>
      <c r="X6239" s="58">
        <v>0</v>
      </c>
      <c r="Y6239" s="58">
        <v>0</v>
      </c>
      <c r="Z6239" s="58">
        <v>0</v>
      </c>
      <c r="AA6239" s="58">
        <v>0</v>
      </c>
      <c r="AB6239" s="58">
        <v>0</v>
      </c>
      <c r="AC6239" s="58">
        <v>0</v>
      </c>
      <c r="AD6239" s="58">
        <v>0</v>
      </c>
      <c r="AE6239" s="58">
        <v>0</v>
      </c>
      <c r="AF6239" s="58">
        <v>0</v>
      </c>
      <c r="AG6239" s="58">
        <v>0</v>
      </c>
      <c r="AH6239" s="58">
        <v>0</v>
      </c>
      <c r="AI6239" s="58">
        <v>0</v>
      </c>
      <c r="AK6239" s="64">
        <f t="shared" si="97"/>
        <v>-1.0699544389159085E-2</v>
      </c>
    </row>
    <row r="6240" spans="1:37" x14ac:dyDescent="0.25">
      <c r="A6240">
        <v>6238</v>
      </c>
      <c r="B6240" s="1">
        <v>1.26E-2</v>
      </c>
      <c r="C6240" s="1">
        <v>2.5431185950171271E-5</v>
      </c>
      <c r="D6240" s="58">
        <v>0.13476010518353582</v>
      </c>
      <c r="E6240" s="58">
        <v>0.10785937020992041</v>
      </c>
      <c r="F6240" s="58">
        <v>9.9596947980868766E-2</v>
      </c>
      <c r="G6240" s="58">
        <v>0.13317390894621733</v>
      </c>
      <c r="H6240" s="58">
        <v>6.806065539173238E-2</v>
      </c>
      <c r="I6240" s="58">
        <v>7.6780181791875346E-2</v>
      </c>
      <c r="J6240" s="58">
        <v>0.10162037007087099</v>
      </c>
      <c r="K6240" s="58">
        <v>7.9182029262357789E-2</v>
      </c>
      <c r="L6240" s="58">
        <v>5.6184063921341794E-2</v>
      </c>
      <c r="M6240" s="58">
        <v>0.10263915388430769</v>
      </c>
      <c r="N6240" s="58">
        <v>4.0143213356971796E-2</v>
      </c>
      <c r="O6240" s="58">
        <v>0</v>
      </c>
      <c r="P6240" s="58">
        <v>0</v>
      </c>
      <c r="Q6240" s="58">
        <v>0</v>
      </c>
      <c r="R6240" s="58">
        <v>0</v>
      </c>
      <c r="S6240" s="58">
        <v>0</v>
      </c>
      <c r="T6240" s="58">
        <v>0</v>
      </c>
      <c r="U6240" s="58">
        <v>0</v>
      </c>
      <c r="V6240" s="58">
        <v>0</v>
      </c>
      <c r="W6240" s="58">
        <v>0</v>
      </c>
      <c r="X6240" s="58">
        <v>0</v>
      </c>
      <c r="Y6240" s="58">
        <v>0</v>
      </c>
      <c r="Z6240" s="58">
        <v>0</v>
      </c>
      <c r="AA6240" s="58">
        <v>0</v>
      </c>
      <c r="AB6240" s="58">
        <v>0</v>
      </c>
      <c r="AC6240" s="58">
        <v>0</v>
      </c>
      <c r="AD6240" s="58">
        <v>0</v>
      </c>
      <c r="AE6240" s="58">
        <v>0</v>
      </c>
      <c r="AF6240" s="58">
        <v>0</v>
      </c>
      <c r="AG6240" s="58">
        <v>0</v>
      </c>
      <c r="AH6240" s="58">
        <v>0</v>
      </c>
      <c r="AI6240" s="58">
        <v>0</v>
      </c>
      <c r="AK6240" s="64">
        <f t="shared" si="97"/>
        <v>2.018348091283434E-3</v>
      </c>
    </row>
    <row r="6241" spans="1:37" x14ac:dyDescent="0.25">
      <c r="A6241">
        <v>6239</v>
      </c>
      <c r="B6241" s="1">
        <v>1.0699999999999999E-2</v>
      </c>
      <c r="C6241" s="1">
        <v>5.8977182373167737E-5</v>
      </c>
      <c r="D6241" s="58">
        <v>4.0167945249462142E-2</v>
      </c>
      <c r="E6241" s="58">
        <v>7.4172620153091368E-2</v>
      </c>
      <c r="F6241" s="58">
        <v>1.0153827154239486E-2</v>
      </c>
      <c r="G6241" s="58">
        <v>1.7541531065136395E-3</v>
      </c>
      <c r="H6241" s="58">
        <v>0.20524554771728576</v>
      </c>
      <c r="I6241" s="58">
        <v>0.11777115058040259</v>
      </c>
      <c r="J6241" s="58">
        <v>3.6953792023833455E-2</v>
      </c>
      <c r="K6241" s="58">
        <v>0.12037326151549513</v>
      </c>
      <c r="L6241" s="58">
        <v>0.19454317577394475</v>
      </c>
      <c r="M6241" s="58">
        <v>4.2066077776585206E-2</v>
      </c>
      <c r="N6241" s="58">
        <v>0.15679844894914657</v>
      </c>
      <c r="O6241" s="58">
        <v>0</v>
      </c>
      <c r="P6241" s="58">
        <v>0</v>
      </c>
      <c r="Q6241" s="58">
        <v>0</v>
      </c>
      <c r="R6241" s="58">
        <v>0</v>
      </c>
      <c r="S6241" s="58">
        <v>0</v>
      </c>
      <c r="T6241" s="58">
        <v>0</v>
      </c>
      <c r="U6241" s="58">
        <v>0</v>
      </c>
      <c r="V6241" s="58">
        <v>0</v>
      </c>
      <c r="W6241" s="58">
        <v>0</v>
      </c>
      <c r="X6241" s="58">
        <v>0</v>
      </c>
      <c r="Y6241" s="58">
        <v>0</v>
      </c>
      <c r="Z6241" s="58">
        <v>0</v>
      </c>
      <c r="AA6241" s="58">
        <v>0</v>
      </c>
      <c r="AB6241" s="58">
        <v>0</v>
      </c>
      <c r="AC6241" s="58">
        <v>0</v>
      </c>
      <c r="AD6241" s="58">
        <v>0</v>
      </c>
      <c r="AE6241" s="58">
        <v>0</v>
      </c>
      <c r="AF6241" s="58">
        <v>0</v>
      </c>
      <c r="AG6241" s="58">
        <v>0</v>
      </c>
      <c r="AH6241" s="58">
        <v>0</v>
      </c>
      <c r="AI6241" s="58">
        <v>0</v>
      </c>
      <c r="AK6241" s="64">
        <f t="shared" si="97"/>
        <v>5.5118862030997884E-3</v>
      </c>
    </row>
    <row r="6242" spans="1:37" x14ac:dyDescent="0.25">
      <c r="A6242">
        <v>6240</v>
      </c>
      <c r="B6242" s="1">
        <v>1.21E-2</v>
      </c>
      <c r="C6242" s="1">
        <v>2.8488548679727428E-5</v>
      </c>
      <c r="D6242" s="58">
        <v>0.11310914533949398</v>
      </c>
      <c r="E6242" s="58">
        <v>0.12764563786623456</v>
      </c>
      <c r="F6242" s="58">
        <v>0.12313389499553055</v>
      </c>
      <c r="G6242" s="58">
        <v>8.3535511166342141E-2</v>
      </c>
      <c r="H6242" s="58">
        <v>1.2914441494645519E-2</v>
      </c>
      <c r="I6242" s="58">
        <v>4.975109386261406E-2</v>
      </c>
      <c r="J6242" s="58">
        <v>0.11359388917592884</v>
      </c>
      <c r="K6242" s="58">
        <v>9.188394761686336E-2</v>
      </c>
      <c r="L6242" s="58">
        <v>3.9170258289117008E-2</v>
      </c>
      <c r="M6242" s="58">
        <v>0.16817149522401201</v>
      </c>
      <c r="N6242" s="58">
        <v>7.7090684969217949E-2</v>
      </c>
      <c r="O6242" s="58">
        <v>0</v>
      </c>
      <c r="P6242" s="58">
        <v>0</v>
      </c>
      <c r="Q6242" s="58">
        <v>0</v>
      </c>
      <c r="R6242" s="58">
        <v>0</v>
      </c>
      <c r="S6242" s="58">
        <v>0</v>
      </c>
      <c r="T6242" s="58">
        <v>0</v>
      </c>
      <c r="U6242" s="58">
        <v>0</v>
      </c>
      <c r="V6242" s="58">
        <v>0</v>
      </c>
      <c r="W6242" s="58">
        <v>0</v>
      </c>
      <c r="X6242" s="58">
        <v>0</v>
      </c>
      <c r="Y6242" s="58">
        <v>0</v>
      </c>
      <c r="Z6242" s="58">
        <v>0</v>
      </c>
      <c r="AA6242" s="58">
        <v>0</v>
      </c>
      <c r="AB6242" s="58">
        <v>0</v>
      </c>
      <c r="AC6242" s="58">
        <v>0</v>
      </c>
      <c r="AD6242" s="58">
        <v>0</v>
      </c>
      <c r="AE6242" s="58">
        <v>0</v>
      </c>
      <c r="AF6242" s="58">
        <v>0</v>
      </c>
      <c r="AG6242" s="58">
        <v>0</v>
      </c>
      <c r="AH6242" s="58">
        <v>0</v>
      </c>
      <c r="AI6242" s="58">
        <v>0</v>
      </c>
      <c r="AK6242" s="64">
        <f t="shared" si="97"/>
        <v>2.354425510721275E-3</v>
      </c>
    </row>
    <row r="6243" spans="1:37" x14ac:dyDescent="0.25">
      <c r="A6243">
        <v>6241</v>
      </c>
      <c r="B6243" s="1">
        <v>1.1299999999999999E-2</v>
      </c>
      <c r="C6243" s="1">
        <v>7.2005017574184593E-5</v>
      </c>
      <c r="D6243" s="58">
        <v>4.7120387578046319E-2</v>
      </c>
      <c r="E6243" s="58">
        <v>9.82112104239483E-2</v>
      </c>
      <c r="F6243" s="58">
        <v>0.1705677805897958</v>
      </c>
      <c r="G6243" s="58">
        <v>1.3947084781991973E-2</v>
      </c>
      <c r="H6243" s="58">
        <v>8.0944918347236799E-2</v>
      </c>
      <c r="I6243" s="58">
        <v>1.8521514206051505E-3</v>
      </c>
      <c r="J6243" s="58">
        <v>0.13013341387465244</v>
      </c>
      <c r="K6243" s="58">
        <v>0.11829260983662958</v>
      </c>
      <c r="L6243" s="58">
        <v>0.18472150295475631</v>
      </c>
      <c r="M6243" s="58">
        <v>1.8320181346506075E-2</v>
      </c>
      <c r="N6243" s="58">
        <v>0.13588875884583135</v>
      </c>
      <c r="O6243" s="58">
        <v>0</v>
      </c>
      <c r="P6243" s="58">
        <v>0</v>
      </c>
      <c r="Q6243" s="58">
        <v>0</v>
      </c>
      <c r="R6243" s="58">
        <v>0</v>
      </c>
      <c r="S6243" s="58">
        <v>0</v>
      </c>
      <c r="T6243" s="58">
        <v>0</v>
      </c>
      <c r="U6243" s="58">
        <v>0</v>
      </c>
      <c r="V6243" s="58">
        <v>0</v>
      </c>
      <c r="W6243" s="58">
        <v>0</v>
      </c>
      <c r="X6243" s="58">
        <v>0</v>
      </c>
      <c r="Y6243" s="58">
        <v>0</v>
      </c>
      <c r="Z6243" s="58">
        <v>0</v>
      </c>
      <c r="AA6243" s="58">
        <v>0</v>
      </c>
      <c r="AB6243" s="58">
        <v>0</v>
      </c>
      <c r="AC6243" s="58">
        <v>0</v>
      </c>
      <c r="AD6243" s="58">
        <v>0</v>
      </c>
      <c r="AE6243" s="58">
        <v>0</v>
      </c>
      <c r="AF6243" s="58">
        <v>0</v>
      </c>
      <c r="AG6243" s="58">
        <v>0</v>
      </c>
      <c r="AH6243" s="58">
        <v>0</v>
      </c>
      <c r="AI6243" s="58">
        <v>0</v>
      </c>
      <c r="AK6243" s="64">
        <f t="shared" si="97"/>
        <v>6.3721254490428847E-3</v>
      </c>
    </row>
    <row r="6244" spans="1:37" x14ac:dyDescent="0.25">
      <c r="A6244">
        <v>6242</v>
      </c>
      <c r="B6244" s="1">
        <v>1.26E-2</v>
      </c>
      <c r="C6244" s="1">
        <v>1.2856742233757746E-4</v>
      </c>
      <c r="D6244" s="58">
        <v>0.12570886162460937</v>
      </c>
      <c r="E6244" s="58">
        <v>0.11536967384023016</v>
      </c>
      <c r="F6244" s="58">
        <v>1.8128228935742566E-2</v>
      </c>
      <c r="G6244" s="58">
        <v>0.14866863022464219</v>
      </c>
      <c r="H6244" s="58">
        <v>0.11378651167257309</v>
      </c>
      <c r="I6244" s="58">
        <v>6.3919810854360021E-2</v>
      </c>
      <c r="J6244" s="58">
        <v>6.1337437687438913E-2</v>
      </c>
      <c r="K6244" s="58">
        <v>0.10873863424534098</v>
      </c>
      <c r="L6244" s="58">
        <v>0.13995900882427828</v>
      </c>
      <c r="M6244" s="58">
        <v>9.4631892303802465E-2</v>
      </c>
      <c r="N6244" s="58">
        <v>9.7513097869820261E-3</v>
      </c>
      <c r="O6244" s="58">
        <v>0</v>
      </c>
      <c r="P6244" s="58">
        <v>0</v>
      </c>
      <c r="Q6244" s="58">
        <v>0</v>
      </c>
      <c r="R6244" s="58">
        <v>0</v>
      </c>
      <c r="S6244" s="58">
        <v>0</v>
      </c>
      <c r="T6244" s="58">
        <v>0</v>
      </c>
      <c r="U6244" s="58">
        <v>0</v>
      </c>
      <c r="V6244" s="58">
        <v>0</v>
      </c>
      <c r="W6244" s="58">
        <v>0</v>
      </c>
      <c r="X6244" s="58">
        <v>0</v>
      </c>
      <c r="Y6244" s="58">
        <v>0</v>
      </c>
      <c r="Z6244" s="58">
        <v>0</v>
      </c>
      <c r="AA6244" s="58">
        <v>0</v>
      </c>
      <c r="AB6244" s="58">
        <v>0</v>
      </c>
      <c r="AC6244" s="58">
        <v>0</v>
      </c>
      <c r="AD6244" s="58">
        <v>0</v>
      </c>
      <c r="AE6244" s="58">
        <v>0</v>
      </c>
      <c r="AF6244" s="58">
        <v>0</v>
      </c>
      <c r="AG6244" s="58">
        <v>0</v>
      </c>
      <c r="AH6244" s="58">
        <v>0</v>
      </c>
      <c r="AI6244" s="58">
        <v>0</v>
      </c>
      <c r="AK6244" s="64">
        <f t="shared" si="97"/>
        <v>1.0203763677585513E-2</v>
      </c>
    </row>
    <row r="6245" spans="1:37" x14ac:dyDescent="0.25">
      <c r="A6245">
        <v>6243</v>
      </c>
      <c r="B6245" s="1">
        <v>1.0999999999999999E-2</v>
      </c>
      <c r="C6245" s="1">
        <v>2.4739050778385153E-4</v>
      </c>
      <c r="D6245" s="58">
        <v>3.5612038325835794E-2</v>
      </c>
      <c r="E6245" s="58">
        <v>0.13693462654694077</v>
      </c>
      <c r="F6245" s="58">
        <v>5.3521238206278618E-2</v>
      </c>
      <c r="G6245" s="58">
        <v>0.11979485186633934</v>
      </c>
      <c r="H6245" s="58">
        <v>1.1311132726724918E-2</v>
      </c>
      <c r="I6245" s="58">
        <v>8.4107313772172329E-2</v>
      </c>
      <c r="J6245" s="58">
        <v>7.6230080072566722E-2</v>
      </c>
      <c r="K6245" s="58">
        <v>3.6525869286266444E-2</v>
      </c>
      <c r="L6245" s="58">
        <v>3.1792249172671462E-2</v>
      </c>
      <c r="M6245" s="58">
        <v>0.20279610374108359</v>
      </c>
      <c r="N6245" s="58">
        <v>0.21137449628311999</v>
      </c>
      <c r="O6245" s="58">
        <v>0</v>
      </c>
      <c r="P6245" s="58">
        <v>0</v>
      </c>
      <c r="Q6245" s="58">
        <v>0</v>
      </c>
      <c r="R6245" s="58">
        <v>0</v>
      </c>
      <c r="S6245" s="58">
        <v>0</v>
      </c>
      <c r="T6245" s="58">
        <v>0</v>
      </c>
      <c r="U6245" s="58">
        <v>0</v>
      </c>
      <c r="V6245" s="58">
        <v>0</v>
      </c>
      <c r="W6245" s="58">
        <v>0</v>
      </c>
      <c r="X6245" s="58">
        <v>0</v>
      </c>
      <c r="Y6245" s="58">
        <v>0</v>
      </c>
      <c r="Z6245" s="58">
        <v>0</v>
      </c>
      <c r="AA6245" s="58">
        <v>0</v>
      </c>
      <c r="AB6245" s="58">
        <v>0</v>
      </c>
      <c r="AC6245" s="58">
        <v>0</v>
      </c>
      <c r="AD6245" s="58">
        <v>0</v>
      </c>
      <c r="AE6245" s="58">
        <v>0</v>
      </c>
      <c r="AF6245" s="58">
        <v>0</v>
      </c>
      <c r="AG6245" s="58">
        <v>0</v>
      </c>
      <c r="AH6245" s="58">
        <v>0</v>
      </c>
      <c r="AI6245" s="58">
        <v>0</v>
      </c>
      <c r="AK6245" s="64">
        <f t="shared" si="97"/>
        <v>2.2490046162168324E-2</v>
      </c>
    </row>
    <row r="6246" spans="1:37" x14ac:dyDescent="0.25">
      <c r="A6246">
        <v>6244</v>
      </c>
      <c r="B6246" s="1">
        <v>1.03E-2</v>
      </c>
      <c r="C6246" s="1">
        <v>-1.4799125413883678E-4</v>
      </c>
      <c r="D6246" s="58">
        <v>4.2122278632204094E-2</v>
      </c>
      <c r="E6246" s="58">
        <v>2.2080888951843885E-2</v>
      </c>
      <c r="F6246" s="58">
        <v>2.4399850001483991E-2</v>
      </c>
      <c r="G6246" s="58">
        <v>0.12314105486390221</v>
      </c>
      <c r="H6246" s="58">
        <v>0.1608444251549459</v>
      </c>
      <c r="I6246" s="58">
        <v>0.13224641156966757</v>
      </c>
      <c r="J6246" s="58">
        <v>9.8688364567462768E-3</v>
      </c>
      <c r="K6246" s="58">
        <v>0.11429961965310168</v>
      </c>
      <c r="L6246" s="58">
        <v>0.13712942406356193</v>
      </c>
      <c r="M6246" s="58">
        <v>0.15918783111259849</v>
      </c>
      <c r="N6246" s="58">
        <v>7.4679379539943969E-2</v>
      </c>
      <c r="O6246" s="58">
        <v>0</v>
      </c>
      <c r="P6246" s="58">
        <v>0</v>
      </c>
      <c r="Q6246" s="58">
        <v>0</v>
      </c>
      <c r="R6246" s="58">
        <v>0</v>
      </c>
      <c r="S6246" s="58">
        <v>0</v>
      </c>
      <c r="T6246" s="58">
        <v>0</v>
      </c>
      <c r="U6246" s="58">
        <v>0</v>
      </c>
      <c r="V6246" s="58">
        <v>0</v>
      </c>
      <c r="W6246" s="58">
        <v>0</v>
      </c>
      <c r="X6246" s="58">
        <v>0</v>
      </c>
      <c r="Y6246" s="58">
        <v>0</v>
      </c>
      <c r="Z6246" s="58">
        <v>0</v>
      </c>
      <c r="AA6246" s="58">
        <v>0</v>
      </c>
      <c r="AB6246" s="58">
        <v>0</v>
      </c>
      <c r="AC6246" s="58">
        <v>0</v>
      </c>
      <c r="AD6246" s="58">
        <v>0</v>
      </c>
      <c r="AE6246" s="58">
        <v>0</v>
      </c>
      <c r="AF6246" s="58">
        <v>0</v>
      </c>
      <c r="AG6246" s="58">
        <v>0</v>
      </c>
      <c r="AH6246" s="58">
        <v>0</v>
      </c>
      <c r="AI6246" s="58">
        <v>0</v>
      </c>
      <c r="AK6246" s="64">
        <f t="shared" si="97"/>
        <v>-1.4368082926100659E-2</v>
      </c>
    </row>
    <row r="6247" spans="1:37" x14ac:dyDescent="0.25">
      <c r="A6247">
        <v>6245</v>
      </c>
      <c r="B6247" s="1">
        <v>1.43E-2</v>
      </c>
      <c r="C6247" s="1">
        <v>-4.8815443962155924E-4</v>
      </c>
      <c r="D6247" s="58">
        <v>3.3696911401935705E-3</v>
      </c>
      <c r="E6247" s="58">
        <v>3.8802043732056438E-2</v>
      </c>
      <c r="F6247" s="58">
        <v>0.1081924967348474</v>
      </c>
      <c r="G6247" s="58">
        <v>0.15471826082242593</v>
      </c>
      <c r="H6247" s="58">
        <v>0.11518730393397696</v>
      </c>
      <c r="I6247" s="58">
        <v>0.19725514386787238</v>
      </c>
      <c r="J6247" s="58">
        <v>3.218567043586211E-2</v>
      </c>
      <c r="K6247" s="58">
        <v>0.19021701653261619</v>
      </c>
      <c r="L6247" s="58">
        <v>4.3168667608946339E-2</v>
      </c>
      <c r="M6247" s="58">
        <v>5.4749024572140707E-3</v>
      </c>
      <c r="N6247" s="58">
        <v>0.11142880273398856</v>
      </c>
      <c r="O6247" s="58">
        <v>0</v>
      </c>
      <c r="P6247" s="58">
        <v>0</v>
      </c>
      <c r="Q6247" s="58">
        <v>0</v>
      </c>
      <c r="R6247" s="58">
        <v>0</v>
      </c>
      <c r="S6247" s="58">
        <v>0</v>
      </c>
      <c r="T6247" s="58">
        <v>0</v>
      </c>
      <c r="U6247" s="58">
        <v>0</v>
      </c>
      <c r="V6247" s="58">
        <v>0</v>
      </c>
      <c r="W6247" s="58">
        <v>0</v>
      </c>
      <c r="X6247" s="58">
        <v>0</v>
      </c>
      <c r="Y6247" s="58">
        <v>0</v>
      </c>
      <c r="Z6247" s="58">
        <v>0</v>
      </c>
      <c r="AA6247" s="58">
        <v>0</v>
      </c>
      <c r="AB6247" s="58">
        <v>0</v>
      </c>
      <c r="AC6247" s="58">
        <v>0</v>
      </c>
      <c r="AD6247" s="58">
        <v>0</v>
      </c>
      <c r="AE6247" s="58">
        <v>0</v>
      </c>
      <c r="AF6247" s="58">
        <v>0</v>
      </c>
      <c r="AG6247" s="58">
        <v>0</v>
      </c>
      <c r="AH6247" s="58">
        <v>0</v>
      </c>
      <c r="AI6247" s="58">
        <v>0</v>
      </c>
      <c r="AK6247" s="64">
        <f t="shared" si="97"/>
        <v>-3.4136674099409736E-2</v>
      </c>
    </row>
    <row r="6248" spans="1:37" x14ac:dyDescent="0.25">
      <c r="A6248">
        <v>6246</v>
      </c>
      <c r="B6248" s="1">
        <v>1.11E-2</v>
      </c>
      <c r="C6248" s="1">
        <v>-1.9736608289170664E-4</v>
      </c>
      <c r="D6248" s="58">
        <v>0.15835018597116118</v>
      </c>
      <c r="E6248" s="58">
        <v>1.4548751088790427E-2</v>
      </c>
      <c r="F6248" s="58">
        <v>0.14106438161459017</v>
      </c>
      <c r="G6248" s="58">
        <v>0.13539540007520873</v>
      </c>
      <c r="H6248" s="58">
        <v>7.0011790708684157E-2</v>
      </c>
      <c r="I6248" s="58">
        <v>5.2254703711046228E-2</v>
      </c>
      <c r="J6248" s="58">
        <v>8.5782916158378172E-2</v>
      </c>
      <c r="K6248" s="58">
        <v>9.4401299451376652E-2</v>
      </c>
      <c r="L6248" s="58">
        <v>0.10328022248631639</v>
      </c>
      <c r="M6248" s="58">
        <v>0.10173002566288458</v>
      </c>
      <c r="N6248" s="58">
        <v>4.3180323071563304E-2</v>
      </c>
      <c r="O6248" s="58">
        <v>0</v>
      </c>
      <c r="P6248" s="58">
        <v>0</v>
      </c>
      <c r="Q6248" s="58">
        <v>0</v>
      </c>
      <c r="R6248" s="58">
        <v>0</v>
      </c>
      <c r="S6248" s="58">
        <v>0</v>
      </c>
      <c r="T6248" s="58">
        <v>0</v>
      </c>
      <c r="U6248" s="58">
        <v>0</v>
      </c>
      <c r="V6248" s="58">
        <v>0</v>
      </c>
      <c r="W6248" s="58">
        <v>0</v>
      </c>
      <c r="X6248" s="58">
        <v>0</v>
      </c>
      <c r="Y6248" s="58">
        <v>0</v>
      </c>
      <c r="Z6248" s="58">
        <v>0</v>
      </c>
      <c r="AA6248" s="58">
        <v>0</v>
      </c>
      <c r="AB6248" s="58">
        <v>0</v>
      </c>
      <c r="AC6248" s="58">
        <v>0</v>
      </c>
      <c r="AD6248" s="58">
        <v>0</v>
      </c>
      <c r="AE6248" s="58">
        <v>0</v>
      </c>
      <c r="AF6248" s="58">
        <v>0</v>
      </c>
      <c r="AG6248" s="58">
        <v>0</v>
      </c>
      <c r="AH6248" s="58">
        <v>0</v>
      </c>
      <c r="AI6248" s="58">
        <v>0</v>
      </c>
      <c r="AK6248" s="64">
        <f t="shared" si="97"/>
        <v>-1.7780728188442039E-2</v>
      </c>
    </row>
    <row r="6249" spans="1:37" x14ac:dyDescent="0.25">
      <c r="A6249">
        <v>6247</v>
      </c>
      <c r="B6249" s="1">
        <v>8.9999999999999993E-3</v>
      </c>
      <c r="C6249" s="1">
        <v>3.6538336834321186E-5</v>
      </c>
      <c r="D6249" s="58">
        <v>4.2921455722413841E-2</v>
      </c>
      <c r="E6249" s="58">
        <v>7.3547442899776425E-3</v>
      </c>
      <c r="F6249" s="58">
        <v>3.5936129633919642E-3</v>
      </c>
      <c r="G6249" s="58">
        <v>9.7900433604404896E-2</v>
      </c>
      <c r="H6249" s="58">
        <v>0.14497192282129201</v>
      </c>
      <c r="I6249" s="58">
        <v>4.9376795232554484E-2</v>
      </c>
      <c r="J6249" s="58">
        <v>0.11921512046957509</v>
      </c>
      <c r="K6249" s="58">
        <v>9.5594891845960914E-2</v>
      </c>
      <c r="L6249" s="58">
        <v>0.10384664437691803</v>
      </c>
      <c r="M6249" s="58">
        <v>0.16882508107996258</v>
      </c>
      <c r="N6249" s="58">
        <v>0.16639929759354835</v>
      </c>
      <c r="O6249" s="58">
        <v>0</v>
      </c>
      <c r="P6249" s="58">
        <v>0</v>
      </c>
      <c r="Q6249" s="58">
        <v>0</v>
      </c>
      <c r="R6249" s="58">
        <v>0</v>
      </c>
      <c r="S6249" s="58">
        <v>0</v>
      </c>
      <c r="T6249" s="58">
        <v>0</v>
      </c>
      <c r="U6249" s="58">
        <v>0</v>
      </c>
      <c r="V6249" s="58">
        <v>0</v>
      </c>
      <c r="W6249" s="58">
        <v>0</v>
      </c>
      <c r="X6249" s="58">
        <v>0</v>
      </c>
      <c r="Y6249" s="58">
        <v>0</v>
      </c>
      <c r="Z6249" s="58">
        <v>0</v>
      </c>
      <c r="AA6249" s="58">
        <v>0</v>
      </c>
      <c r="AB6249" s="58">
        <v>0</v>
      </c>
      <c r="AC6249" s="58">
        <v>0</v>
      </c>
      <c r="AD6249" s="58">
        <v>0</v>
      </c>
      <c r="AE6249" s="58">
        <v>0</v>
      </c>
      <c r="AF6249" s="58">
        <v>0</v>
      </c>
      <c r="AG6249" s="58">
        <v>0</v>
      </c>
      <c r="AH6249" s="58">
        <v>0</v>
      </c>
      <c r="AI6249" s="58">
        <v>0</v>
      </c>
      <c r="AK6249" s="64">
        <f t="shared" si="97"/>
        <v>4.0598152038134657E-3</v>
      </c>
    </row>
    <row r="6250" spans="1:37" x14ac:dyDescent="0.25">
      <c r="A6250">
        <v>6248</v>
      </c>
      <c r="B6250" s="1">
        <v>1.17E-2</v>
      </c>
      <c r="C6250" s="1">
        <v>-2.7524410034404493E-4</v>
      </c>
      <c r="D6250" s="58">
        <v>0.1214558722243739</v>
      </c>
      <c r="E6250" s="58">
        <v>1.2023212200639873E-2</v>
      </c>
      <c r="F6250" s="58">
        <v>5.1320953576758976E-2</v>
      </c>
      <c r="G6250" s="58">
        <v>1.1644272385800302E-2</v>
      </c>
      <c r="H6250" s="58">
        <v>0.17843884443738331</v>
      </c>
      <c r="I6250" s="58">
        <v>2.6829699647969989E-2</v>
      </c>
      <c r="J6250" s="58">
        <v>0.17370058270361194</v>
      </c>
      <c r="K6250" s="58">
        <v>0.19288246776621998</v>
      </c>
      <c r="L6250" s="58">
        <v>2.7801010112254693E-2</v>
      </c>
      <c r="M6250" s="58">
        <v>8.1700886904112285E-2</v>
      </c>
      <c r="N6250" s="58">
        <v>0.1222021980408747</v>
      </c>
      <c r="O6250" s="58">
        <v>0</v>
      </c>
      <c r="P6250" s="58">
        <v>0</v>
      </c>
      <c r="Q6250" s="58">
        <v>0</v>
      </c>
      <c r="R6250" s="58">
        <v>0</v>
      </c>
      <c r="S6250" s="58">
        <v>0</v>
      </c>
      <c r="T6250" s="58">
        <v>0</v>
      </c>
      <c r="U6250" s="58">
        <v>0</v>
      </c>
      <c r="V6250" s="58">
        <v>0</v>
      </c>
      <c r="W6250" s="58">
        <v>0</v>
      </c>
      <c r="X6250" s="58">
        <v>0</v>
      </c>
      <c r="Y6250" s="58">
        <v>0</v>
      </c>
      <c r="Z6250" s="58">
        <v>0</v>
      </c>
      <c r="AA6250" s="58">
        <v>0</v>
      </c>
      <c r="AB6250" s="58">
        <v>0</v>
      </c>
      <c r="AC6250" s="58">
        <v>0</v>
      </c>
      <c r="AD6250" s="58">
        <v>0</v>
      </c>
      <c r="AE6250" s="58">
        <v>0</v>
      </c>
      <c r="AF6250" s="58">
        <v>0</v>
      </c>
      <c r="AG6250" s="58">
        <v>0</v>
      </c>
      <c r="AH6250" s="58">
        <v>0</v>
      </c>
      <c r="AI6250" s="58">
        <v>0</v>
      </c>
      <c r="AK6250" s="64">
        <f t="shared" si="97"/>
        <v>-2.3525136781542302E-2</v>
      </c>
    </row>
    <row r="6251" spans="1:37" x14ac:dyDescent="0.25">
      <c r="A6251">
        <v>6249</v>
      </c>
      <c r="B6251" s="1">
        <v>1.04E-2</v>
      </c>
      <c r="C6251" s="1">
        <v>-6.8372292156473183E-5</v>
      </c>
      <c r="D6251" s="58">
        <v>9.9605928592388149E-2</v>
      </c>
      <c r="E6251" s="58">
        <v>3.9130036657381996E-2</v>
      </c>
      <c r="F6251" s="58">
        <v>4.6637227670767611E-2</v>
      </c>
      <c r="G6251" s="58">
        <v>0.10307055043793908</v>
      </c>
      <c r="H6251" s="58">
        <v>5.2428245754334281E-2</v>
      </c>
      <c r="I6251" s="58">
        <v>1.8952021099162792E-2</v>
      </c>
      <c r="J6251" s="58">
        <v>0.12993340381897334</v>
      </c>
      <c r="K6251" s="58">
        <v>0.14887831968555393</v>
      </c>
      <c r="L6251" s="58">
        <v>0.10905700627671043</v>
      </c>
      <c r="M6251" s="58">
        <v>0.15772592549103445</v>
      </c>
      <c r="N6251" s="58">
        <v>9.4581334515753956E-2</v>
      </c>
      <c r="O6251" s="58">
        <v>0</v>
      </c>
      <c r="P6251" s="58">
        <v>0</v>
      </c>
      <c r="Q6251" s="58">
        <v>0</v>
      </c>
      <c r="R6251" s="58">
        <v>0</v>
      </c>
      <c r="S6251" s="58">
        <v>0</v>
      </c>
      <c r="T6251" s="58">
        <v>0</v>
      </c>
      <c r="U6251" s="58">
        <v>0</v>
      </c>
      <c r="V6251" s="58">
        <v>0</v>
      </c>
      <c r="W6251" s="58">
        <v>0</v>
      </c>
      <c r="X6251" s="58">
        <v>0</v>
      </c>
      <c r="Y6251" s="58">
        <v>0</v>
      </c>
      <c r="Z6251" s="58">
        <v>0</v>
      </c>
      <c r="AA6251" s="58">
        <v>0</v>
      </c>
      <c r="AB6251" s="58">
        <v>0</v>
      </c>
      <c r="AC6251" s="58">
        <v>0</v>
      </c>
      <c r="AD6251" s="58">
        <v>0</v>
      </c>
      <c r="AE6251" s="58">
        <v>0</v>
      </c>
      <c r="AF6251" s="58">
        <v>0</v>
      </c>
      <c r="AG6251" s="58">
        <v>0</v>
      </c>
      <c r="AH6251" s="58">
        <v>0</v>
      </c>
      <c r="AI6251" s="58">
        <v>0</v>
      </c>
      <c r="AK6251" s="64">
        <f t="shared" si="97"/>
        <v>-6.5742588611993448E-3</v>
      </c>
    </row>
    <row r="6252" spans="1:37" x14ac:dyDescent="0.25">
      <c r="A6252">
        <v>6250</v>
      </c>
      <c r="B6252" s="1">
        <v>9.9000000000000008E-3</v>
      </c>
      <c r="C6252" s="1">
        <v>1.1519251990126076E-4</v>
      </c>
      <c r="D6252" s="58">
        <v>3.1450610001975E-2</v>
      </c>
      <c r="E6252" s="58">
        <v>3.6346534931843269E-2</v>
      </c>
      <c r="F6252" s="58">
        <v>6.2875479971301454E-2</v>
      </c>
      <c r="G6252" s="58">
        <v>0.16617109031295468</v>
      </c>
      <c r="H6252" s="58">
        <v>0.11429642366168317</v>
      </c>
      <c r="I6252" s="58">
        <v>0.11046400780850554</v>
      </c>
      <c r="J6252" s="58">
        <v>8.6279554922665647E-2</v>
      </c>
      <c r="K6252" s="58">
        <v>2.170148533100854E-2</v>
      </c>
      <c r="L6252" s="58">
        <v>0.1258167257936294</v>
      </c>
      <c r="M6252" s="58">
        <v>0.17051148710052227</v>
      </c>
      <c r="N6252" s="58">
        <v>7.4086600163911123E-2</v>
      </c>
      <c r="O6252" s="58">
        <v>0</v>
      </c>
      <c r="P6252" s="58">
        <v>0</v>
      </c>
      <c r="Q6252" s="58">
        <v>0</v>
      </c>
      <c r="R6252" s="58">
        <v>0</v>
      </c>
      <c r="S6252" s="58">
        <v>0</v>
      </c>
      <c r="T6252" s="58">
        <v>0</v>
      </c>
      <c r="U6252" s="58">
        <v>0</v>
      </c>
      <c r="V6252" s="58">
        <v>0</v>
      </c>
      <c r="W6252" s="58">
        <v>0</v>
      </c>
      <c r="X6252" s="58">
        <v>0</v>
      </c>
      <c r="Y6252" s="58">
        <v>0</v>
      </c>
      <c r="Z6252" s="58">
        <v>0</v>
      </c>
      <c r="AA6252" s="58">
        <v>0</v>
      </c>
      <c r="AB6252" s="58">
        <v>0</v>
      </c>
      <c r="AC6252" s="58">
        <v>0</v>
      </c>
      <c r="AD6252" s="58">
        <v>0</v>
      </c>
      <c r="AE6252" s="58">
        <v>0</v>
      </c>
      <c r="AF6252" s="58">
        <v>0</v>
      </c>
      <c r="AG6252" s="58">
        <v>0</v>
      </c>
      <c r="AH6252" s="58">
        <v>0</v>
      </c>
      <c r="AI6252" s="58">
        <v>0</v>
      </c>
      <c r="AK6252" s="64">
        <f t="shared" si="97"/>
        <v>1.1635608070834419E-2</v>
      </c>
    </row>
    <row r="6253" spans="1:37" x14ac:dyDescent="0.25">
      <c r="A6253">
        <v>6251</v>
      </c>
      <c r="B6253" s="1">
        <v>1.5900000000000001E-2</v>
      </c>
      <c r="C6253" s="1">
        <v>5.4920865742718065E-4</v>
      </c>
      <c r="D6253" s="58">
        <v>2.1873191652826432E-2</v>
      </c>
      <c r="E6253" s="58">
        <v>0.27579940382689555</v>
      </c>
      <c r="F6253" s="58">
        <v>0.1296051366316357</v>
      </c>
      <c r="G6253" s="58">
        <v>1.5268257002507514E-2</v>
      </c>
      <c r="H6253" s="58">
        <v>4.5079731257334305E-2</v>
      </c>
      <c r="I6253" s="58">
        <v>6.7500150297494732E-2</v>
      </c>
      <c r="J6253" s="58">
        <v>3.9816458753660626E-2</v>
      </c>
      <c r="K6253" s="58">
        <v>3.3157776654139881E-2</v>
      </c>
      <c r="L6253" s="58">
        <v>0.17772773450296236</v>
      </c>
      <c r="M6253" s="58">
        <v>2.2262878395122976E-2</v>
      </c>
      <c r="N6253" s="58">
        <v>0.17190928102542008</v>
      </c>
      <c r="O6253" s="58">
        <v>0</v>
      </c>
      <c r="P6253" s="58">
        <v>0</v>
      </c>
      <c r="Q6253" s="58">
        <v>0</v>
      </c>
      <c r="R6253" s="58">
        <v>0</v>
      </c>
      <c r="S6253" s="58">
        <v>0</v>
      </c>
      <c r="T6253" s="58">
        <v>0</v>
      </c>
      <c r="U6253" s="58">
        <v>0</v>
      </c>
      <c r="V6253" s="58">
        <v>0</v>
      </c>
      <c r="W6253" s="58">
        <v>0</v>
      </c>
      <c r="X6253" s="58">
        <v>0</v>
      </c>
      <c r="Y6253" s="58">
        <v>0</v>
      </c>
      <c r="Z6253" s="58">
        <v>0</v>
      </c>
      <c r="AA6253" s="58">
        <v>0</v>
      </c>
      <c r="AB6253" s="58">
        <v>0</v>
      </c>
      <c r="AC6253" s="58">
        <v>0</v>
      </c>
      <c r="AD6253" s="58">
        <v>0</v>
      </c>
      <c r="AE6253" s="58">
        <v>0</v>
      </c>
      <c r="AF6253" s="58">
        <v>0</v>
      </c>
      <c r="AG6253" s="58">
        <v>0</v>
      </c>
      <c r="AH6253" s="58">
        <v>0</v>
      </c>
      <c r="AI6253" s="58">
        <v>0</v>
      </c>
      <c r="AK6253" s="64">
        <f t="shared" si="97"/>
        <v>3.4541424995420164E-2</v>
      </c>
    </row>
    <row r="6254" spans="1:37" x14ac:dyDescent="0.25">
      <c r="A6254">
        <v>6252</v>
      </c>
      <c r="B6254" s="1">
        <v>1.03E-2</v>
      </c>
      <c r="C6254" s="1">
        <v>-1.4209303719522458E-4</v>
      </c>
      <c r="D6254" s="58">
        <v>2.7537379667049857E-2</v>
      </c>
      <c r="E6254" s="58">
        <v>5.4607650301802466E-2</v>
      </c>
      <c r="F6254" s="58">
        <v>6.8428703743039124E-2</v>
      </c>
      <c r="G6254" s="58">
        <v>0.11604620386766885</v>
      </c>
      <c r="H6254" s="58">
        <v>0.1119694907020692</v>
      </c>
      <c r="I6254" s="58">
        <v>2.7487700325050241E-2</v>
      </c>
      <c r="J6254" s="58">
        <v>1.4405143299767555E-2</v>
      </c>
      <c r="K6254" s="58">
        <v>0.16048797476756493</v>
      </c>
      <c r="L6254" s="58">
        <v>0.11916072334361949</v>
      </c>
      <c r="M6254" s="58">
        <v>0.160149371194346</v>
      </c>
      <c r="N6254" s="58">
        <v>0.13971965878802226</v>
      </c>
      <c r="O6254" s="58">
        <v>0</v>
      </c>
      <c r="P6254" s="58">
        <v>0</v>
      </c>
      <c r="Q6254" s="58">
        <v>0</v>
      </c>
      <c r="R6254" s="58">
        <v>0</v>
      </c>
      <c r="S6254" s="58">
        <v>0</v>
      </c>
      <c r="T6254" s="58">
        <v>0</v>
      </c>
      <c r="U6254" s="58">
        <v>0</v>
      </c>
      <c r="V6254" s="58">
        <v>0</v>
      </c>
      <c r="W6254" s="58">
        <v>0</v>
      </c>
      <c r="X6254" s="58">
        <v>0</v>
      </c>
      <c r="Y6254" s="58">
        <v>0</v>
      </c>
      <c r="Z6254" s="58">
        <v>0</v>
      </c>
      <c r="AA6254" s="58">
        <v>0</v>
      </c>
      <c r="AB6254" s="58">
        <v>0</v>
      </c>
      <c r="AC6254" s="58">
        <v>0</v>
      </c>
      <c r="AD6254" s="58">
        <v>0</v>
      </c>
      <c r="AE6254" s="58">
        <v>0</v>
      </c>
      <c r="AF6254" s="58">
        <v>0</v>
      </c>
      <c r="AG6254" s="58">
        <v>0</v>
      </c>
      <c r="AH6254" s="58">
        <v>0</v>
      </c>
      <c r="AI6254" s="58">
        <v>0</v>
      </c>
      <c r="AK6254" s="64">
        <f t="shared" si="97"/>
        <v>-1.3795440504390737E-2</v>
      </c>
    </row>
    <row r="6255" spans="1:37" x14ac:dyDescent="0.25">
      <c r="A6255">
        <v>6253</v>
      </c>
      <c r="B6255" s="1">
        <v>1.35E-2</v>
      </c>
      <c r="C6255" s="1">
        <v>-1.076029171093685E-4</v>
      </c>
      <c r="D6255" s="58">
        <v>0.15291143416920777</v>
      </c>
      <c r="E6255" s="58">
        <v>9.8083224783995435E-2</v>
      </c>
      <c r="F6255" s="58">
        <v>0.11890676314858897</v>
      </c>
      <c r="G6255" s="58">
        <v>4.2511709977828521E-2</v>
      </c>
      <c r="H6255" s="58">
        <v>6.0434334653855476E-2</v>
      </c>
      <c r="I6255" s="58">
        <v>0.13064519646563916</v>
      </c>
      <c r="J6255" s="58">
        <v>0.14619550573586895</v>
      </c>
      <c r="K6255" s="58">
        <v>0.10885315792613971</v>
      </c>
      <c r="L6255" s="58">
        <v>6.1574608410226987E-2</v>
      </c>
      <c r="M6255" s="58">
        <v>3.6701980309719696E-2</v>
      </c>
      <c r="N6255" s="58">
        <v>4.3182084418929408E-2</v>
      </c>
      <c r="O6255" s="58">
        <v>0</v>
      </c>
      <c r="P6255" s="58">
        <v>0</v>
      </c>
      <c r="Q6255" s="58">
        <v>0</v>
      </c>
      <c r="R6255" s="58">
        <v>0</v>
      </c>
      <c r="S6255" s="58">
        <v>0</v>
      </c>
      <c r="T6255" s="58">
        <v>0</v>
      </c>
      <c r="U6255" s="58">
        <v>0</v>
      </c>
      <c r="V6255" s="58">
        <v>0</v>
      </c>
      <c r="W6255" s="58">
        <v>0</v>
      </c>
      <c r="X6255" s="58">
        <v>0</v>
      </c>
      <c r="Y6255" s="58">
        <v>0</v>
      </c>
      <c r="Z6255" s="58">
        <v>0</v>
      </c>
      <c r="AA6255" s="58">
        <v>0</v>
      </c>
      <c r="AB6255" s="58">
        <v>0</v>
      </c>
      <c r="AC6255" s="58">
        <v>0</v>
      </c>
      <c r="AD6255" s="58">
        <v>0</v>
      </c>
      <c r="AE6255" s="58">
        <v>0</v>
      </c>
      <c r="AF6255" s="58">
        <v>0</v>
      </c>
      <c r="AG6255" s="58">
        <v>0</v>
      </c>
      <c r="AH6255" s="58">
        <v>0</v>
      </c>
      <c r="AI6255" s="58">
        <v>0</v>
      </c>
      <c r="AK6255" s="64">
        <f t="shared" si="97"/>
        <v>-7.970586452545815E-3</v>
      </c>
    </row>
    <row r="6256" spans="1:37" x14ac:dyDescent="0.25">
      <c r="A6256">
        <v>6254</v>
      </c>
      <c r="B6256" s="1">
        <v>1.4800000000000001E-2</v>
      </c>
      <c r="C6256" s="1">
        <v>-4.1062976536891742E-4</v>
      </c>
      <c r="D6256" s="58">
        <v>6.0026815529025543E-2</v>
      </c>
      <c r="E6256" s="58">
        <v>3.0328004312251158E-2</v>
      </c>
      <c r="F6256" s="58">
        <v>1.5858745340667436E-2</v>
      </c>
      <c r="G6256" s="58">
        <v>0.20009957990888105</v>
      </c>
      <c r="H6256" s="58">
        <v>9.1661593193300278E-2</v>
      </c>
      <c r="I6256" s="58">
        <v>0.21777844809116242</v>
      </c>
      <c r="J6256" s="58">
        <v>8.4481624060255174E-3</v>
      </c>
      <c r="K6256" s="58">
        <v>0.20555161383872</v>
      </c>
      <c r="L6256" s="58">
        <v>0.1428126193457574</v>
      </c>
      <c r="M6256" s="58">
        <v>2.0082258671253614E-2</v>
      </c>
      <c r="N6256" s="58">
        <v>7.3521593629555584E-3</v>
      </c>
      <c r="O6256" s="58">
        <v>0</v>
      </c>
      <c r="P6256" s="58">
        <v>0</v>
      </c>
      <c r="Q6256" s="58">
        <v>0</v>
      </c>
      <c r="R6256" s="58">
        <v>0</v>
      </c>
      <c r="S6256" s="58">
        <v>0</v>
      </c>
      <c r="T6256" s="58">
        <v>0</v>
      </c>
      <c r="U6256" s="58">
        <v>0</v>
      </c>
      <c r="V6256" s="58">
        <v>0</v>
      </c>
      <c r="W6256" s="58">
        <v>0</v>
      </c>
      <c r="X6256" s="58">
        <v>0</v>
      </c>
      <c r="Y6256" s="58">
        <v>0</v>
      </c>
      <c r="Z6256" s="58">
        <v>0</v>
      </c>
      <c r="AA6256" s="58">
        <v>0</v>
      </c>
      <c r="AB6256" s="58">
        <v>0</v>
      </c>
      <c r="AC6256" s="58">
        <v>0</v>
      </c>
      <c r="AD6256" s="58">
        <v>0</v>
      </c>
      <c r="AE6256" s="58">
        <v>0</v>
      </c>
      <c r="AF6256" s="58">
        <v>0</v>
      </c>
      <c r="AG6256" s="58">
        <v>0</v>
      </c>
      <c r="AH6256" s="58">
        <v>0</v>
      </c>
      <c r="AI6256" s="58">
        <v>0</v>
      </c>
      <c r="AK6256" s="64">
        <f t="shared" si="97"/>
        <v>-2.7745254416818743E-2</v>
      </c>
    </row>
    <row r="6257" spans="1:37" x14ac:dyDescent="0.25">
      <c r="A6257">
        <v>6255</v>
      </c>
      <c r="B6257" s="1">
        <v>1.0699999999999999E-2</v>
      </c>
      <c r="C6257" s="1">
        <v>1.1942093839997051E-4</v>
      </c>
      <c r="D6257" s="58">
        <v>4.4219417699235757E-2</v>
      </c>
      <c r="E6257" s="58">
        <v>6.6786821392645634E-2</v>
      </c>
      <c r="F6257" s="58">
        <v>8.5264773054832182E-2</v>
      </c>
      <c r="G6257" s="58">
        <v>4.7315030681769461E-2</v>
      </c>
      <c r="H6257" s="58">
        <v>6.098810462206522E-2</v>
      </c>
      <c r="I6257" s="58">
        <v>3.050268517990613E-2</v>
      </c>
      <c r="J6257" s="58">
        <v>0.211568287282621</v>
      </c>
      <c r="K6257" s="58">
        <v>0.11105620903808625</v>
      </c>
      <c r="L6257" s="58">
        <v>0.12532115341350517</v>
      </c>
      <c r="M6257" s="58">
        <v>5.6223338183780336E-2</v>
      </c>
      <c r="N6257" s="58">
        <v>0.16075417945155301</v>
      </c>
      <c r="O6257" s="58">
        <v>0</v>
      </c>
      <c r="P6257" s="58">
        <v>0</v>
      </c>
      <c r="Q6257" s="58">
        <v>0</v>
      </c>
      <c r="R6257" s="58">
        <v>0</v>
      </c>
      <c r="S6257" s="58">
        <v>0</v>
      </c>
      <c r="T6257" s="58">
        <v>0</v>
      </c>
      <c r="U6257" s="58">
        <v>0</v>
      </c>
      <c r="V6257" s="58">
        <v>0</v>
      </c>
      <c r="W6257" s="58">
        <v>0</v>
      </c>
      <c r="X6257" s="58">
        <v>0</v>
      </c>
      <c r="Y6257" s="58">
        <v>0</v>
      </c>
      <c r="Z6257" s="58">
        <v>0</v>
      </c>
      <c r="AA6257" s="58">
        <v>0</v>
      </c>
      <c r="AB6257" s="58">
        <v>0</v>
      </c>
      <c r="AC6257" s="58">
        <v>0</v>
      </c>
      <c r="AD6257" s="58">
        <v>0</v>
      </c>
      <c r="AE6257" s="58">
        <v>0</v>
      </c>
      <c r="AF6257" s="58">
        <v>0</v>
      </c>
      <c r="AG6257" s="58">
        <v>0</v>
      </c>
      <c r="AH6257" s="58">
        <v>0</v>
      </c>
      <c r="AI6257" s="58">
        <v>0</v>
      </c>
      <c r="AK6257" s="64">
        <f t="shared" si="97"/>
        <v>1.1160835364483226E-2</v>
      </c>
    </row>
    <row r="6258" spans="1:37" x14ac:dyDescent="0.25">
      <c r="A6258">
        <v>6256</v>
      </c>
      <c r="B6258" s="1">
        <v>1.03E-2</v>
      </c>
      <c r="C6258" s="1">
        <v>-2.0898451760163555E-4</v>
      </c>
      <c r="D6258" s="58">
        <v>0.15115526055726208</v>
      </c>
      <c r="E6258" s="58">
        <v>1.3388792409937173E-2</v>
      </c>
      <c r="F6258" s="58">
        <v>0.11324569938997499</v>
      </c>
      <c r="G6258" s="58">
        <v>9.7894169112194021E-2</v>
      </c>
      <c r="H6258" s="58">
        <v>2.4532085448760635E-2</v>
      </c>
      <c r="I6258" s="58">
        <v>9.1894119387251783E-2</v>
      </c>
      <c r="J6258" s="58">
        <v>8.0003101707137758E-2</v>
      </c>
      <c r="K6258" s="58">
        <v>9.2573908014711367E-2</v>
      </c>
      <c r="L6258" s="58">
        <v>9.3858222198100069E-2</v>
      </c>
      <c r="M6258" s="58">
        <v>0.16163346375649607</v>
      </c>
      <c r="N6258" s="58">
        <v>7.9821178018174177E-2</v>
      </c>
      <c r="O6258" s="58">
        <v>0</v>
      </c>
      <c r="P6258" s="58">
        <v>0</v>
      </c>
      <c r="Q6258" s="58">
        <v>0</v>
      </c>
      <c r="R6258" s="58">
        <v>0</v>
      </c>
      <c r="S6258" s="58">
        <v>0</v>
      </c>
      <c r="T6258" s="58">
        <v>0</v>
      </c>
      <c r="U6258" s="58">
        <v>0</v>
      </c>
      <c r="V6258" s="58">
        <v>0</v>
      </c>
      <c r="W6258" s="58">
        <v>0</v>
      </c>
      <c r="X6258" s="58">
        <v>0</v>
      </c>
      <c r="Y6258" s="58">
        <v>0</v>
      </c>
      <c r="Z6258" s="58">
        <v>0</v>
      </c>
      <c r="AA6258" s="58">
        <v>0</v>
      </c>
      <c r="AB6258" s="58">
        <v>0</v>
      </c>
      <c r="AC6258" s="58">
        <v>0</v>
      </c>
      <c r="AD6258" s="58">
        <v>0</v>
      </c>
      <c r="AE6258" s="58">
        <v>0</v>
      </c>
      <c r="AF6258" s="58">
        <v>0</v>
      </c>
      <c r="AG6258" s="58">
        <v>0</v>
      </c>
      <c r="AH6258" s="58">
        <v>0</v>
      </c>
      <c r="AI6258" s="58">
        <v>0</v>
      </c>
      <c r="AK6258" s="64">
        <f t="shared" si="97"/>
        <v>-2.0289758990450053E-2</v>
      </c>
    </row>
    <row r="6259" spans="1:37" x14ac:dyDescent="0.25">
      <c r="A6259">
        <v>6257</v>
      </c>
      <c r="B6259" s="1">
        <v>1.24E-2</v>
      </c>
      <c r="C6259" s="1">
        <v>-1.3781479537089757E-5</v>
      </c>
      <c r="D6259" s="58">
        <v>0.14138694147762959</v>
      </c>
      <c r="E6259" s="58">
        <v>4.3468224731453127E-2</v>
      </c>
      <c r="F6259" s="58">
        <v>8.6508317512685576E-2</v>
      </c>
      <c r="G6259" s="58">
        <v>0.15850955515729875</v>
      </c>
      <c r="H6259" s="58">
        <v>3.248306789716169E-2</v>
      </c>
      <c r="I6259" s="58">
        <v>0.16918905641438745</v>
      </c>
      <c r="J6259" s="58">
        <v>0.14967760817445894</v>
      </c>
      <c r="K6259" s="58">
        <v>3.3177638694578744E-2</v>
      </c>
      <c r="L6259" s="58">
        <v>6.4133397601801118E-2</v>
      </c>
      <c r="M6259" s="58">
        <v>5.1344940408644242E-2</v>
      </c>
      <c r="N6259" s="58">
        <v>7.0121251929900735E-2</v>
      </c>
      <c r="O6259" s="58">
        <v>0</v>
      </c>
      <c r="P6259" s="58">
        <v>0</v>
      </c>
      <c r="Q6259" s="58">
        <v>0</v>
      </c>
      <c r="R6259" s="58">
        <v>0</v>
      </c>
      <c r="S6259" s="58">
        <v>0</v>
      </c>
      <c r="T6259" s="58">
        <v>0</v>
      </c>
      <c r="U6259" s="58">
        <v>0</v>
      </c>
      <c r="V6259" s="58">
        <v>0</v>
      </c>
      <c r="W6259" s="58">
        <v>0</v>
      </c>
      <c r="X6259" s="58">
        <v>0</v>
      </c>
      <c r="Y6259" s="58">
        <v>0</v>
      </c>
      <c r="Z6259" s="58">
        <v>0</v>
      </c>
      <c r="AA6259" s="58">
        <v>0</v>
      </c>
      <c r="AB6259" s="58">
        <v>0</v>
      </c>
      <c r="AC6259" s="58">
        <v>0</v>
      </c>
      <c r="AD6259" s="58">
        <v>0</v>
      </c>
      <c r="AE6259" s="58">
        <v>0</v>
      </c>
      <c r="AF6259" s="58">
        <v>0</v>
      </c>
      <c r="AG6259" s="58">
        <v>0</v>
      </c>
      <c r="AH6259" s="58">
        <v>0</v>
      </c>
      <c r="AI6259" s="58">
        <v>0</v>
      </c>
      <c r="AK6259" s="64">
        <f t="shared" si="97"/>
        <v>-1.1114096400878838E-3</v>
      </c>
    </row>
    <row r="6260" spans="1:37" x14ac:dyDescent="0.25">
      <c r="A6260">
        <v>6258</v>
      </c>
      <c r="B6260" s="1">
        <v>1.0699999999999999E-2</v>
      </c>
      <c r="C6260" s="1">
        <v>2.8711282337829585E-5</v>
      </c>
      <c r="D6260" s="58">
        <v>0.17693033153256671</v>
      </c>
      <c r="E6260" s="58">
        <v>6.7801426975903134E-2</v>
      </c>
      <c r="F6260" s="58">
        <v>7.4265151702543011E-2</v>
      </c>
      <c r="G6260" s="58">
        <v>3.7706855825198789E-2</v>
      </c>
      <c r="H6260" s="58">
        <v>0.12322005137052792</v>
      </c>
      <c r="I6260" s="58">
        <v>0.10141827631300042</v>
      </c>
      <c r="J6260" s="58">
        <v>0.11757717030483909</v>
      </c>
      <c r="K6260" s="58">
        <v>3.1298702907637914E-2</v>
      </c>
      <c r="L6260" s="58">
        <v>2.081786897846595E-2</v>
      </c>
      <c r="M6260" s="58">
        <v>0.17478458625157262</v>
      </c>
      <c r="N6260" s="58">
        <v>7.4179577837744565E-2</v>
      </c>
      <c r="O6260" s="58">
        <v>0</v>
      </c>
      <c r="P6260" s="58">
        <v>0</v>
      </c>
      <c r="Q6260" s="58">
        <v>0</v>
      </c>
      <c r="R6260" s="58">
        <v>0</v>
      </c>
      <c r="S6260" s="58">
        <v>0</v>
      </c>
      <c r="T6260" s="58">
        <v>0</v>
      </c>
      <c r="U6260" s="58">
        <v>0</v>
      </c>
      <c r="V6260" s="58">
        <v>0</v>
      </c>
      <c r="W6260" s="58">
        <v>0</v>
      </c>
      <c r="X6260" s="58">
        <v>0</v>
      </c>
      <c r="Y6260" s="58">
        <v>0</v>
      </c>
      <c r="Z6260" s="58">
        <v>0</v>
      </c>
      <c r="AA6260" s="58">
        <v>0</v>
      </c>
      <c r="AB6260" s="58">
        <v>0</v>
      </c>
      <c r="AC6260" s="58">
        <v>0</v>
      </c>
      <c r="AD6260" s="58">
        <v>0</v>
      </c>
      <c r="AE6260" s="58">
        <v>0</v>
      </c>
      <c r="AF6260" s="58">
        <v>0</v>
      </c>
      <c r="AG6260" s="58">
        <v>0</v>
      </c>
      <c r="AH6260" s="58">
        <v>0</v>
      </c>
      <c r="AI6260" s="58">
        <v>0</v>
      </c>
      <c r="AK6260" s="64">
        <f t="shared" si="97"/>
        <v>2.6832974147504287E-3</v>
      </c>
    </row>
    <row r="6261" spans="1:37" x14ac:dyDescent="0.25">
      <c r="A6261">
        <v>6259</v>
      </c>
      <c r="B6261" s="1">
        <v>1.0699999999999999E-2</v>
      </c>
      <c r="C6261" s="1">
        <v>-4.8105212084895159E-5</v>
      </c>
      <c r="D6261" s="58">
        <v>4.9769820301356252E-2</v>
      </c>
      <c r="E6261" s="58">
        <v>2.6778321643365383E-2</v>
      </c>
      <c r="F6261" s="58">
        <v>8.5869458539691079E-2</v>
      </c>
      <c r="G6261" s="58">
        <v>8.7110922275016822E-2</v>
      </c>
      <c r="H6261" s="58">
        <v>0.13863961098228522</v>
      </c>
      <c r="I6261" s="58">
        <v>0.14083807988036362</v>
      </c>
      <c r="J6261" s="58">
        <v>0.13731355882300492</v>
      </c>
      <c r="K6261" s="58">
        <v>6.4882192421118298E-2</v>
      </c>
      <c r="L6261" s="58">
        <v>0.12662291822179475</v>
      </c>
      <c r="M6261" s="58">
        <v>0.13885997715013929</v>
      </c>
      <c r="N6261" s="58">
        <v>3.3151397618644282E-3</v>
      </c>
      <c r="O6261" s="58">
        <v>0</v>
      </c>
      <c r="P6261" s="58">
        <v>0</v>
      </c>
      <c r="Q6261" s="58">
        <v>0</v>
      </c>
      <c r="R6261" s="58">
        <v>0</v>
      </c>
      <c r="S6261" s="58">
        <v>0</v>
      </c>
      <c r="T6261" s="58">
        <v>0</v>
      </c>
      <c r="U6261" s="58">
        <v>0</v>
      </c>
      <c r="V6261" s="58">
        <v>0</v>
      </c>
      <c r="W6261" s="58">
        <v>0</v>
      </c>
      <c r="X6261" s="58">
        <v>0</v>
      </c>
      <c r="Y6261" s="58">
        <v>0</v>
      </c>
      <c r="Z6261" s="58">
        <v>0</v>
      </c>
      <c r="AA6261" s="58">
        <v>0</v>
      </c>
      <c r="AB6261" s="58">
        <v>0</v>
      </c>
      <c r="AC6261" s="58">
        <v>0</v>
      </c>
      <c r="AD6261" s="58">
        <v>0</v>
      </c>
      <c r="AE6261" s="58">
        <v>0</v>
      </c>
      <c r="AF6261" s="58">
        <v>0</v>
      </c>
      <c r="AG6261" s="58">
        <v>0</v>
      </c>
      <c r="AH6261" s="58">
        <v>0</v>
      </c>
      <c r="AI6261" s="58">
        <v>0</v>
      </c>
      <c r="AK6261" s="64">
        <f t="shared" si="97"/>
        <v>-4.4958142135416036E-3</v>
      </c>
    </row>
    <row r="6262" spans="1:37" x14ac:dyDescent="0.25">
      <c r="A6262">
        <v>6260</v>
      </c>
      <c r="B6262" s="1">
        <v>1.2E-2</v>
      </c>
      <c r="C6262" s="1">
        <v>-2.2779025982377901E-4</v>
      </c>
      <c r="D6262" s="58">
        <v>0.11856121043436336</v>
      </c>
      <c r="E6262" s="58">
        <v>8.689143362089289E-3</v>
      </c>
      <c r="F6262" s="58">
        <v>4.3495939543724868E-2</v>
      </c>
      <c r="G6262" s="58">
        <v>0.14779915146528086</v>
      </c>
      <c r="H6262" s="58">
        <v>3.7972168339686294E-2</v>
      </c>
      <c r="I6262" s="58">
        <v>6.1170579770010364E-2</v>
      </c>
      <c r="J6262" s="58">
        <v>0.1236019234286982</v>
      </c>
      <c r="K6262" s="58">
        <v>0.17632298803462951</v>
      </c>
      <c r="L6262" s="58">
        <v>8.5253336623918305E-2</v>
      </c>
      <c r="M6262" s="58">
        <v>3.1950049869735972E-2</v>
      </c>
      <c r="N6262" s="58">
        <v>0.16518350912786289</v>
      </c>
      <c r="O6262" s="58">
        <v>0</v>
      </c>
      <c r="P6262" s="58">
        <v>0</v>
      </c>
      <c r="Q6262" s="58">
        <v>0</v>
      </c>
      <c r="R6262" s="58">
        <v>0</v>
      </c>
      <c r="S6262" s="58">
        <v>0</v>
      </c>
      <c r="T6262" s="58">
        <v>0</v>
      </c>
      <c r="U6262" s="58">
        <v>0</v>
      </c>
      <c r="V6262" s="58">
        <v>0</v>
      </c>
      <c r="W6262" s="58">
        <v>0</v>
      </c>
      <c r="X6262" s="58">
        <v>0</v>
      </c>
      <c r="Y6262" s="58">
        <v>0</v>
      </c>
      <c r="Z6262" s="58">
        <v>0</v>
      </c>
      <c r="AA6262" s="58">
        <v>0</v>
      </c>
      <c r="AB6262" s="58">
        <v>0</v>
      </c>
      <c r="AC6262" s="58">
        <v>0</v>
      </c>
      <c r="AD6262" s="58">
        <v>0</v>
      </c>
      <c r="AE6262" s="58">
        <v>0</v>
      </c>
      <c r="AF6262" s="58">
        <v>0</v>
      </c>
      <c r="AG6262" s="58">
        <v>0</v>
      </c>
      <c r="AH6262" s="58">
        <v>0</v>
      </c>
      <c r="AI6262" s="58">
        <v>0</v>
      </c>
      <c r="AK6262" s="64">
        <f t="shared" si="97"/>
        <v>-1.8982521651981586E-2</v>
      </c>
    </row>
    <row r="6263" spans="1:37" x14ac:dyDescent="0.25">
      <c r="A6263">
        <v>6261</v>
      </c>
      <c r="B6263" s="1">
        <v>1.1900000000000001E-2</v>
      </c>
      <c r="C6263" s="1">
        <v>1.4227134332252516E-4</v>
      </c>
      <c r="D6263" s="58">
        <v>2.2949799569352142E-2</v>
      </c>
      <c r="E6263" s="58">
        <v>3.2280286559065403E-2</v>
      </c>
      <c r="F6263" s="58">
        <v>7.6671865457220684E-2</v>
      </c>
      <c r="G6263" s="58">
        <v>0.11298627769781927</v>
      </c>
      <c r="H6263" s="58">
        <v>0.1824912623193278</v>
      </c>
      <c r="I6263" s="58">
        <v>1.571931207166833E-2</v>
      </c>
      <c r="J6263" s="58">
        <v>0.26792304888792084</v>
      </c>
      <c r="K6263" s="58">
        <v>8.9288389164436377E-2</v>
      </c>
      <c r="L6263" s="58">
        <v>0.10559424499916778</v>
      </c>
      <c r="M6263" s="58">
        <v>3.4851820136233981E-2</v>
      </c>
      <c r="N6263" s="58">
        <v>5.924369313778749E-2</v>
      </c>
      <c r="O6263" s="58">
        <v>0</v>
      </c>
      <c r="P6263" s="58">
        <v>0</v>
      </c>
      <c r="Q6263" s="58">
        <v>0</v>
      </c>
      <c r="R6263" s="58">
        <v>0</v>
      </c>
      <c r="S6263" s="58">
        <v>0</v>
      </c>
      <c r="T6263" s="58">
        <v>0</v>
      </c>
      <c r="U6263" s="58">
        <v>0</v>
      </c>
      <c r="V6263" s="58">
        <v>0</v>
      </c>
      <c r="W6263" s="58">
        <v>0</v>
      </c>
      <c r="X6263" s="58">
        <v>0</v>
      </c>
      <c r="Y6263" s="58">
        <v>0</v>
      </c>
      <c r="Z6263" s="58">
        <v>0</v>
      </c>
      <c r="AA6263" s="58">
        <v>0</v>
      </c>
      <c r="AB6263" s="58">
        <v>0</v>
      </c>
      <c r="AC6263" s="58">
        <v>0</v>
      </c>
      <c r="AD6263" s="58">
        <v>0</v>
      </c>
      <c r="AE6263" s="58">
        <v>0</v>
      </c>
      <c r="AF6263" s="58">
        <v>0</v>
      </c>
      <c r="AG6263" s="58">
        <v>0</v>
      </c>
      <c r="AH6263" s="58">
        <v>0</v>
      </c>
      <c r="AI6263" s="58">
        <v>0</v>
      </c>
      <c r="AK6263" s="64">
        <f t="shared" si="97"/>
        <v>1.195557506911976E-2</v>
      </c>
    </row>
    <row r="6264" spans="1:37" x14ac:dyDescent="0.25">
      <c r="A6264">
        <v>6262</v>
      </c>
      <c r="B6264" s="1">
        <v>1.3599999999999999E-2</v>
      </c>
      <c r="C6264" s="1">
        <v>2.9358792450703532E-4</v>
      </c>
      <c r="D6264" s="58">
        <v>0.11047461644221558</v>
      </c>
      <c r="E6264" s="58">
        <v>0.1601759614234142</v>
      </c>
      <c r="F6264" s="58">
        <v>2.0638493151394276E-2</v>
      </c>
      <c r="G6264" s="58">
        <v>0.10286184170495716</v>
      </c>
      <c r="H6264" s="58">
        <v>5.9629083529406719E-2</v>
      </c>
      <c r="I6264" s="58">
        <v>2.1199444074922733E-2</v>
      </c>
      <c r="J6264" s="58">
        <v>0.17046247425211689</v>
      </c>
      <c r="K6264" s="58">
        <v>0.12035429224859515</v>
      </c>
      <c r="L6264" s="58">
        <v>0.10476145035376805</v>
      </c>
      <c r="M6264" s="58">
        <v>4.7200534565073844E-2</v>
      </c>
      <c r="N6264" s="58">
        <v>8.2241808254135462E-2</v>
      </c>
      <c r="O6264" s="58">
        <v>0</v>
      </c>
      <c r="P6264" s="58">
        <v>0</v>
      </c>
      <c r="Q6264" s="58">
        <v>0</v>
      </c>
      <c r="R6264" s="58">
        <v>0</v>
      </c>
      <c r="S6264" s="58">
        <v>0</v>
      </c>
      <c r="T6264" s="58">
        <v>0</v>
      </c>
      <c r="U6264" s="58">
        <v>0</v>
      </c>
      <c r="V6264" s="58">
        <v>0</v>
      </c>
      <c r="W6264" s="58">
        <v>0</v>
      </c>
      <c r="X6264" s="58">
        <v>0</v>
      </c>
      <c r="Y6264" s="58">
        <v>0</v>
      </c>
      <c r="Z6264" s="58">
        <v>0</v>
      </c>
      <c r="AA6264" s="58">
        <v>0</v>
      </c>
      <c r="AB6264" s="58">
        <v>0</v>
      </c>
      <c r="AC6264" s="58">
        <v>0</v>
      </c>
      <c r="AD6264" s="58">
        <v>0</v>
      </c>
      <c r="AE6264" s="58">
        <v>0</v>
      </c>
      <c r="AF6264" s="58">
        <v>0</v>
      </c>
      <c r="AG6264" s="58">
        <v>0</v>
      </c>
      <c r="AH6264" s="58">
        <v>0</v>
      </c>
      <c r="AI6264" s="58">
        <v>0</v>
      </c>
      <c r="AK6264" s="64">
        <f t="shared" si="97"/>
        <v>2.1587347390223187E-2</v>
      </c>
    </row>
    <row r="6265" spans="1:37" x14ac:dyDescent="0.25">
      <c r="A6265">
        <v>6263</v>
      </c>
      <c r="B6265" s="1">
        <v>1.2699999999999999E-2</v>
      </c>
      <c r="C6265" s="1">
        <v>-1.4345452310706483E-4</v>
      </c>
      <c r="D6265" s="58">
        <v>5.0948882647792786E-2</v>
      </c>
      <c r="E6265" s="58">
        <v>6.5978296613886045E-2</v>
      </c>
      <c r="F6265" s="58">
        <v>0.15033327759622411</v>
      </c>
      <c r="G6265" s="58">
        <v>7.7471344738549969E-2</v>
      </c>
      <c r="H6265" s="58">
        <v>0.21478037936128724</v>
      </c>
      <c r="I6265" s="58">
        <v>0.19810304959272243</v>
      </c>
      <c r="J6265" s="58">
        <v>8.4357257393355187E-2</v>
      </c>
      <c r="K6265" s="58">
        <v>3.2199789426791803E-2</v>
      </c>
      <c r="L6265" s="58">
        <v>1.9767213840217381E-2</v>
      </c>
      <c r="M6265" s="58">
        <v>5.3684293371324243E-2</v>
      </c>
      <c r="N6265" s="58">
        <v>5.2376215417848676E-2</v>
      </c>
      <c r="O6265" s="58">
        <v>0</v>
      </c>
      <c r="P6265" s="58">
        <v>0</v>
      </c>
      <c r="Q6265" s="58">
        <v>0</v>
      </c>
      <c r="R6265" s="58">
        <v>0</v>
      </c>
      <c r="S6265" s="58">
        <v>0</v>
      </c>
      <c r="T6265" s="58">
        <v>0</v>
      </c>
      <c r="U6265" s="58">
        <v>0</v>
      </c>
      <c r="V6265" s="58">
        <v>0</v>
      </c>
      <c r="W6265" s="58">
        <v>0</v>
      </c>
      <c r="X6265" s="58">
        <v>0</v>
      </c>
      <c r="Y6265" s="58">
        <v>0</v>
      </c>
      <c r="Z6265" s="58">
        <v>0</v>
      </c>
      <c r="AA6265" s="58">
        <v>0</v>
      </c>
      <c r="AB6265" s="58">
        <v>0</v>
      </c>
      <c r="AC6265" s="58">
        <v>0</v>
      </c>
      <c r="AD6265" s="58">
        <v>0</v>
      </c>
      <c r="AE6265" s="58">
        <v>0</v>
      </c>
      <c r="AF6265" s="58">
        <v>0</v>
      </c>
      <c r="AG6265" s="58">
        <v>0</v>
      </c>
      <c r="AH6265" s="58">
        <v>0</v>
      </c>
      <c r="AI6265" s="58">
        <v>0</v>
      </c>
      <c r="AK6265" s="64">
        <f t="shared" si="97"/>
        <v>-1.1295631740713767E-2</v>
      </c>
    </row>
    <row r="6266" spans="1:37" x14ac:dyDescent="0.25">
      <c r="A6266">
        <v>6264</v>
      </c>
      <c r="B6266" s="1">
        <v>1.23E-2</v>
      </c>
      <c r="C6266" s="1">
        <v>2.9531623785518325E-4</v>
      </c>
      <c r="D6266" s="58">
        <v>5.6466257060723467E-2</v>
      </c>
      <c r="E6266" s="58">
        <v>0.14317852884032486</v>
      </c>
      <c r="F6266" s="58">
        <v>7.1677798380431271E-2</v>
      </c>
      <c r="G6266" s="58">
        <v>8.2211702985417578E-2</v>
      </c>
      <c r="H6266" s="58">
        <v>0.15588711219732873</v>
      </c>
      <c r="I6266" s="58">
        <v>4.1487376725994375E-2</v>
      </c>
      <c r="J6266" s="58">
        <v>0.13323645724386907</v>
      </c>
      <c r="K6266" s="58">
        <v>5.3435672562896122E-2</v>
      </c>
      <c r="L6266" s="58">
        <v>8.5686617939115667E-2</v>
      </c>
      <c r="M6266" s="58">
        <v>0.10554584724056731</v>
      </c>
      <c r="N6266" s="58">
        <v>7.1186628823331446E-2</v>
      </c>
      <c r="O6266" s="58">
        <v>0</v>
      </c>
      <c r="P6266" s="58">
        <v>0</v>
      </c>
      <c r="Q6266" s="58">
        <v>0</v>
      </c>
      <c r="R6266" s="58">
        <v>0</v>
      </c>
      <c r="S6266" s="58">
        <v>0</v>
      </c>
      <c r="T6266" s="58">
        <v>0</v>
      </c>
      <c r="U6266" s="58">
        <v>0</v>
      </c>
      <c r="V6266" s="58">
        <v>0</v>
      </c>
      <c r="W6266" s="58">
        <v>0</v>
      </c>
      <c r="X6266" s="58">
        <v>0</v>
      </c>
      <c r="Y6266" s="58">
        <v>0</v>
      </c>
      <c r="Z6266" s="58">
        <v>0</v>
      </c>
      <c r="AA6266" s="58">
        <v>0</v>
      </c>
      <c r="AB6266" s="58">
        <v>0</v>
      </c>
      <c r="AC6266" s="58">
        <v>0</v>
      </c>
      <c r="AD6266" s="58">
        <v>0</v>
      </c>
      <c r="AE6266" s="58">
        <v>0</v>
      </c>
      <c r="AF6266" s="58">
        <v>0</v>
      </c>
      <c r="AG6266" s="58">
        <v>0</v>
      </c>
      <c r="AH6266" s="58">
        <v>0</v>
      </c>
      <c r="AI6266" s="58">
        <v>0</v>
      </c>
      <c r="AK6266" s="64">
        <f t="shared" si="97"/>
        <v>2.4009450232128721E-2</v>
      </c>
    </row>
    <row r="6267" spans="1:37" x14ac:dyDescent="0.25">
      <c r="A6267">
        <v>6265</v>
      </c>
      <c r="B6267" s="1">
        <v>0.01</v>
      </c>
      <c r="C6267" s="1">
        <v>1.8952152620843875E-4</v>
      </c>
      <c r="D6267" s="58">
        <v>0.15689036420702934</v>
      </c>
      <c r="E6267" s="58">
        <v>2.5177451743449843E-2</v>
      </c>
      <c r="F6267" s="58">
        <v>1.826379625034999E-2</v>
      </c>
      <c r="G6267" s="58">
        <v>0.11022685490490459</v>
      </c>
      <c r="H6267" s="58">
        <v>0.14469981055634992</v>
      </c>
      <c r="I6267" s="58">
        <v>2.1340801759650904E-2</v>
      </c>
      <c r="J6267" s="58">
        <v>0.15044424661421593</v>
      </c>
      <c r="K6267" s="58">
        <v>5.3602069218979274E-2</v>
      </c>
      <c r="L6267" s="58">
        <v>0.14790114954674388</v>
      </c>
      <c r="M6267" s="58">
        <v>0.10424711718535838</v>
      </c>
      <c r="N6267" s="58">
        <v>6.7206338012967978E-2</v>
      </c>
      <c r="O6267" s="58">
        <v>0</v>
      </c>
      <c r="P6267" s="58">
        <v>0</v>
      </c>
      <c r="Q6267" s="58">
        <v>0</v>
      </c>
      <c r="R6267" s="58">
        <v>0</v>
      </c>
      <c r="S6267" s="58">
        <v>0</v>
      </c>
      <c r="T6267" s="58">
        <v>0</v>
      </c>
      <c r="U6267" s="58">
        <v>0</v>
      </c>
      <c r="V6267" s="58">
        <v>0</v>
      </c>
      <c r="W6267" s="58">
        <v>0</v>
      </c>
      <c r="X6267" s="58">
        <v>0</v>
      </c>
      <c r="Y6267" s="58">
        <v>0</v>
      </c>
      <c r="Z6267" s="58">
        <v>0</v>
      </c>
      <c r="AA6267" s="58">
        <v>0</v>
      </c>
      <c r="AB6267" s="58">
        <v>0</v>
      </c>
      <c r="AC6267" s="58">
        <v>0</v>
      </c>
      <c r="AD6267" s="58">
        <v>0</v>
      </c>
      <c r="AE6267" s="58">
        <v>0</v>
      </c>
      <c r="AF6267" s="58">
        <v>0</v>
      </c>
      <c r="AG6267" s="58">
        <v>0</v>
      </c>
      <c r="AH6267" s="58">
        <v>0</v>
      </c>
      <c r="AI6267" s="58">
        <v>0</v>
      </c>
      <c r="AK6267" s="64">
        <f t="shared" si="97"/>
        <v>1.8952152620843876E-2</v>
      </c>
    </row>
    <row r="6268" spans="1:37" x14ac:dyDescent="0.25">
      <c r="A6268">
        <v>6266</v>
      </c>
      <c r="B6268" s="1">
        <v>1.44E-2</v>
      </c>
      <c r="C6268" s="1">
        <v>-2.3119233431747251E-4</v>
      </c>
      <c r="D6268" s="58">
        <v>0.18970928590885705</v>
      </c>
      <c r="E6268" s="58">
        <v>7.8190805076896644E-2</v>
      </c>
      <c r="F6268" s="58">
        <v>7.676767507977951E-2</v>
      </c>
      <c r="G6268" s="58">
        <v>9.3830709987659619E-2</v>
      </c>
      <c r="H6268" s="58">
        <v>0.21142191027965887</v>
      </c>
      <c r="I6268" s="58">
        <v>0.18366248796743104</v>
      </c>
      <c r="J6268" s="58">
        <v>4.1120740930364511E-2</v>
      </c>
      <c r="K6268" s="58">
        <v>9.203038384186607E-2</v>
      </c>
      <c r="L6268" s="58">
        <v>1.4091438200668435E-2</v>
      </c>
      <c r="M6268" s="58">
        <v>1.3502366152623294E-2</v>
      </c>
      <c r="N6268" s="58">
        <v>5.6721965741946736E-3</v>
      </c>
      <c r="O6268" s="58">
        <v>0</v>
      </c>
      <c r="P6268" s="58">
        <v>0</v>
      </c>
      <c r="Q6268" s="58">
        <v>0</v>
      </c>
      <c r="R6268" s="58">
        <v>0</v>
      </c>
      <c r="S6268" s="58">
        <v>0</v>
      </c>
      <c r="T6268" s="58">
        <v>0</v>
      </c>
      <c r="U6268" s="58">
        <v>0</v>
      </c>
      <c r="V6268" s="58">
        <v>0</v>
      </c>
      <c r="W6268" s="58">
        <v>0</v>
      </c>
      <c r="X6268" s="58">
        <v>0</v>
      </c>
      <c r="Y6268" s="58">
        <v>0</v>
      </c>
      <c r="Z6268" s="58">
        <v>0</v>
      </c>
      <c r="AA6268" s="58">
        <v>0</v>
      </c>
      <c r="AB6268" s="58">
        <v>0</v>
      </c>
      <c r="AC6268" s="58">
        <v>0</v>
      </c>
      <c r="AD6268" s="58">
        <v>0</v>
      </c>
      <c r="AE6268" s="58">
        <v>0</v>
      </c>
      <c r="AF6268" s="58">
        <v>0</v>
      </c>
      <c r="AG6268" s="58">
        <v>0</v>
      </c>
      <c r="AH6268" s="58">
        <v>0</v>
      </c>
      <c r="AI6268" s="58">
        <v>0</v>
      </c>
      <c r="AK6268" s="64">
        <f t="shared" si="97"/>
        <v>-1.6055023216491146E-2</v>
      </c>
    </row>
    <row r="6269" spans="1:37" x14ac:dyDescent="0.25">
      <c r="A6269">
        <v>6267</v>
      </c>
      <c r="B6269" s="1">
        <v>1.21E-2</v>
      </c>
      <c r="C6269" s="1">
        <v>-1.5506357567589854E-4</v>
      </c>
      <c r="D6269" s="58">
        <v>6.0365478955269822E-2</v>
      </c>
      <c r="E6269" s="58">
        <v>1.9790129293190847E-2</v>
      </c>
      <c r="F6269" s="58">
        <v>3.863761494942107E-2</v>
      </c>
      <c r="G6269" s="58">
        <v>0.11586235088622869</v>
      </c>
      <c r="H6269" s="58">
        <v>0.15683556368579363</v>
      </c>
      <c r="I6269" s="58">
        <v>8.3944298853921642E-2</v>
      </c>
      <c r="J6269" s="58">
        <v>0.14561763653444926</v>
      </c>
      <c r="K6269" s="58">
        <v>0.15998187921386889</v>
      </c>
      <c r="L6269" s="58">
        <v>9.5731631242468057E-2</v>
      </c>
      <c r="M6269" s="58">
        <v>1.3938630214508125E-2</v>
      </c>
      <c r="N6269" s="58">
        <v>0.10929478617088001</v>
      </c>
      <c r="O6269" s="58">
        <v>0</v>
      </c>
      <c r="P6269" s="58">
        <v>0</v>
      </c>
      <c r="Q6269" s="58">
        <v>0</v>
      </c>
      <c r="R6269" s="58">
        <v>0</v>
      </c>
      <c r="S6269" s="58">
        <v>0</v>
      </c>
      <c r="T6269" s="58">
        <v>0</v>
      </c>
      <c r="U6269" s="58">
        <v>0</v>
      </c>
      <c r="V6269" s="58">
        <v>0</v>
      </c>
      <c r="W6269" s="58">
        <v>0</v>
      </c>
      <c r="X6269" s="58">
        <v>0</v>
      </c>
      <c r="Y6269" s="58">
        <v>0</v>
      </c>
      <c r="Z6269" s="58">
        <v>0</v>
      </c>
      <c r="AA6269" s="58">
        <v>0</v>
      </c>
      <c r="AB6269" s="58">
        <v>0</v>
      </c>
      <c r="AC6269" s="58">
        <v>0</v>
      </c>
      <c r="AD6269" s="58">
        <v>0</v>
      </c>
      <c r="AE6269" s="58">
        <v>0</v>
      </c>
      <c r="AF6269" s="58">
        <v>0</v>
      </c>
      <c r="AG6269" s="58">
        <v>0</v>
      </c>
      <c r="AH6269" s="58">
        <v>0</v>
      </c>
      <c r="AI6269" s="58">
        <v>0</v>
      </c>
      <c r="AK6269" s="64">
        <f t="shared" si="97"/>
        <v>-1.281517154346269E-2</v>
      </c>
    </row>
    <row r="6270" spans="1:37" x14ac:dyDescent="0.25">
      <c r="A6270">
        <v>6268</v>
      </c>
      <c r="B6270" s="1">
        <v>1.1900000000000001E-2</v>
      </c>
      <c r="C6270" s="1">
        <v>6.2899209040422595E-5</v>
      </c>
      <c r="D6270" s="58">
        <v>9.3614617383252871E-2</v>
      </c>
      <c r="E6270" s="58">
        <v>8.7359495944696941E-2</v>
      </c>
      <c r="F6270" s="58">
        <v>0.21210414466432337</v>
      </c>
      <c r="G6270" s="58">
        <v>9.0564646545305105E-2</v>
      </c>
      <c r="H6270" s="58">
        <v>2.4048331369309593E-2</v>
      </c>
      <c r="I6270" s="58">
        <v>2.1120576269426823E-3</v>
      </c>
      <c r="J6270" s="58">
        <v>0.21759340330131444</v>
      </c>
      <c r="K6270" s="58">
        <v>5.6165669019211655E-2</v>
      </c>
      <c r="L6270" s="58">
        <v>4.9497520542398539E-2</v>
      </c>
      <c r="M6270" s="58">
        <v>8.3329279254902411E-2</v>
      </c>
      <c r="N6270" s="58">
        <v>8.3610834348342433E-2</v>
      </c>
      <c r="O6270" s="58">
        <v>0</v>
      </c>
      <c r="P6270" s="58">
        <v>0</v>
      </c>
      <c r="Q6270" s="58">
        <v>0</v>
      </c>
      <c r="R6270" s="58">
        <v>0</v>
      </c>
      <c r="S6270" s="58">
        <v>0</v>
      </c>
      <c r="T6270" s="58">
        <v>0</v>
      </c>
      <c r="U6270" s="58">
        <v>0</v>
      </c>
      <c r="V6270" s="58">
        <v>0</v>
      </c>
      <c r="W6270" s="58">
        <v>0</v>
      </c>
      <c r="X6270" s="58">
        <v>0</v>
      </c>
      <c r="Y6270" s="58">
        <v>0</v>
      </c>
      <c r="Z6270" s="58">
        <v>0</v>
      </c>
      <c r="AA6270" s="58">
        <v>0</v>
      </c>
      <c r="AB6270" s="58">
        <v>0</v>
      </c>
      <c r="AC6270" s="58">
        <v>0</v>
      </c>
      <c r="AD6270" s="58">
        <v>0</v>
      </c>
      <c r="AE6270" s="58">
        <v>0</v>
      </c>
      <c r="AF6270" s="58">
        <v>0</v>
      </c>
      <c r="AG6270" s="58">
        <v>0</v>
      </c>
      <c r="AH6270" s="58">
        <v>0</v>
      </c>
      <c r="AI6270" s="58">
        <v>0</v>
      </c>
      <c r="AK6270" s="64">
        <f t="shared" si="97"/>
        <v>5.2856478185229067E-3</v>
      </c>
    </row>
    <row r="6271" spans="1:37" x14ac:dyDescent="0.25">
      <c r="A6271">
        <v>6269</v>
      </c>
      <c r="B6271" s="1">
        <v>9.4999999999999998E-3</v>
      </c>
      <c r="C6271" s="1">
        <v>2.741737869236436E-4</v>
      </c>
      <c r="D6271" s="58">
        <v>0.19244038453352486</v>
      </c>
      <c r="E6271" s="58">
        <v>7.4111584573376077E-2</v>
      </c>
      <c r="F6271" s="58">
        <v>6.0519763037645329E-2</v>
      </c>
      <c r="G6271" s="58">
        <v>8.4341642729712618E-2</v>
      </c>
      <c r="H6271" s="58">
        <v>1.2269509394397143E-2</v>
      </c>
      <c r="I6271" s="58">
        <v>3.9950202385497333E-2</v>
      </c>
      <c r="J6271" s="58">
        <v>0.11307896592346257</v>
      </c>
      <c r="K6271" s="58">
        <v>1.0824104236729352E-2</v>
      </c>
      <c r="L6271" s="58">
        <v>0.14386960893694156</v>
      </c>
      <c r="M6271" s="58">
        <v>0.15924865666804763</v>
      </c>
      <c r="N6271" s="58">
        <v>0.10934557758066557</v>
      </c>
      <c r="O6271" s="58">
        <v>0</v>
      </c>
      <c r="P6271" s="58">
        <v>0</v>
      </c>
      <c r="Q6271" s="58">
        <v>0</v>
      </c>
      <c r="R6271" s="58">
        <v>0</v>
      </c>
      <c r="S6271" s="58">
        <v>0</v>
      </c>
      <c r="T6271" s="58">
        <v>0</v>
      </c>
      <c r="U6271" s="58">
        <v>0</v>
      </c>
      <c r="V6271" s="58">
        <v>0</v>
      </c>
      <c r="W6271" s="58">
        <v>0</v>
      </c>
      <c r="X6271" s="58">
        <v>0</v>
      </c>
      <c r="Y6271" s="58">
        <v>0</v>
      </c>
      <c r="Z6271" s="58">
        <v>0</v>
      </c>
      <c r="AA6271" s="58">
        <v>0</v>
      </c>
      <c r="AB6271" s="58">
        <v>0</v>
      </c>
      <c r="AC6271" s="58">
        <v>0</v>
      </c>
      <c r="AD6271" s="58">
        <v>0</v>
      </c>
      <c r="AE6271" s="58">
        <v>0</v>
      </c>
      <c r="AF6271" s="58">
        <v>0</v>
      </c>
      <c r="AG6271" s="58">
        <v>0</v>
      </c>
      <c r="AH6271" s="58">
        <v>0</v>
      </c>
      <c r="AI6271" s="58">
        <v>0</v>
      </c>
      <c r="AK6271" s="64">
        <f t="shared" si="97"/>
        <v>2.8860398623541433E-2</v>
      </c>
    </row>
    <row r="6272" spans="1:37" x14ac:dyDescent="0.25">
      <c r="A6272">
        <v>6270</v>
      </c>
      <c r="B6272" s="1">
        <v>1.0500000000000001E-2</v>
      </c>
      <c r="C6272" s="1">
        <v>1.5780925833740932E-4</v>
      </c>
      <c r="D6272" s="58">
        <v>0.14195761442000954</v>
      </c>
      <c r="E6272" s="58">
        <v>7.1145807534566369E-2</v>
      </c>
      <c r="F6272" s="58">
        <v>2.4956345371823872E-2</v>
      </c>
      <c r="G6272" s="58">
        <v>8.4641215559359093E-2</v>
      </c>
      <c r="H6272" s="58">
        <v>6.5248667713677586E-2</v>
      </c>
      <c r="I6272" s="58">
        <v>6.2962300870620408E-2</v>
      </c>
      <c r="J6272" s="58">
        <v>0.10003164808468737</v>
      </c>
      <c r="K6272" s="58">
        <v>8.0879734628870215E-2</v>
      </c>
      <c r="L6272" s="58">
        <v>0.15515459510775673</v>
      </c>
      <c r="M6272" s="58">
        <v>7.6902242342403782E-2</v>
      </c>
      <c r="N6272" s="58">
        <v>0.13611982836622494</v>
      </c>
      <c r="O6272" s="58">
        <v>0</v>
      </c>
      <c r="P6272" s="58">
        <v>0</v>
      </c>
      <c r="Q6272" s="58">
        <v>0</v>
      </c>
      <c r="R6272" s="58">
        <v>0</v>
      </c>
      <c r="S6272" s="58">
        <v>0</v>
      </c>
      <c r="T6272" s="58">
        <v>0</v>
      </c>
      <c r="U6272" s="58">
        <v>0</v>
      </c>
      <c r="V6272" s="58">
        <v>0</v>
      </c>
      <c r="W6272" s="58">
        <v>0</v>
      </c>
      <c r="X6272" s="58">
        <v>0</v>
      </c>
      <c r="Y6272" s="58">
        <v>0</v>
      </c>
      <c r="Z6272" s="58">
        <v>0</v>
      </c>
      <c r="AA6272" s="58">
        <v>0</v>
      </c>
      <c r="AB6272" s="58">
        <v>0</v>
      </c>
      <c r="AC6272" s="58">
        <v>0</v>
      </c>
      <c r="AD6272" s="58">
        <v>0</v>
      </c>
      <c r="AE6272" s="58">
        <v>0</v>
      </c>
      <c r="AF6272" s="58">
        <v>0</v>
      </c>
      <c r="AG6272" s="58">
        <v>0</v>
      </c>
      <c r="AH6272" s="58">
        <v>0</v>
      </c>
      <c r="AI6272" s="58">
        <v>0</v>
      </c>
      <c r="AK6272" s="64">
        <f t="shared" si="97"/>
        <v>1.5029453174991363E-2</v>
      </c>
    </row>
    <row r="6273" spans="1:37" x14ac:dyDescent="0.25">
      <c r="A6273">
        <v>6271</v>
      </c>
      <c r="B6273" s="1">
        <v>1.2500000000000001E-2</v>
      </c>
      <c r="C6273" s="1">
        <v>-1.5559874266356279E-4</v>
      </c>
      <c r="D6273" s="58">
        <v>9.2358642923160442E-2</v>
      </c>
      <c r="E6273" s="58">
        <v>7.2036588289689646E-2</v>
      </c>
      <c r="F6273" s="58">
        <v>0.12953358990808328</v>
      </c>
      <c r="G6273" s="58">
        <v>0.1343631756336261</v>
      </c>
      <c r="H6273" s="58">
        <v>4.1940835692258267E-2</v>
      </c>
      <c r="I6273" s="58">
        <v>0.11020594273058039</v>
      </c>
      <c r="J6273" s="58">
        <v>9.0922115461064587E-2</v>
      </c>
      <c r="K6273" s="58">
        <v>0.10657155052163539</v>
      </c>
      <c r="L6273" s="58">
        <v>4.4120834236974556E-2</v>
      </c>
      <c r="M6273" s="58">
        <v>3.6443834119713935E-2</v>
      </c>
      <c r="N6273" s="58">
        <v>0.14150289048321346</v>
      </c>
      <c r="O6273" s="58">
        <v>0</v>
      </c>
      <c r="P6273" s="58">
        <v>0</v>
      </c>
      <c r="Q6273" s="58">
        <v>0</v>
      </c>
      <c r="R6273" s="58">
        <v>0</v>
      </c>
      <c r="S6273" s="58">
        <v>0</v>
      </c>
      <c r="T6273" s="58">
        <v>0</v>
      </c>
      <c r="U6273" s="58">
        <v>0</v>
      </c>
      <c r="V6273" s="58">
        <v>0</v>
      </c>
      <c r="W6273" s="58">
        <v>0</v>
      </c>
      <c r="X6273" s="58">
        <v>0</v>
      </c>
      <c r="Y6273" s="58">
        <v>0</v>
      </c>
      <c r="Z6273" s="58">
        <v>0</v>
      </c>
      <c r="AA6273" s="58">
        <v>0</v>
      </c>
      <c r="AB6273" s="58">
        <v>0</v>
      </c>
      <c r="AC6273" s="58">
        <v>0</v>
      </c>
      <c r="AD6273" s="58">
        <v>0</v>
      </c>
      <c r="AE6273" s="58">
        <v>0</v>
      </c>
      <c r="AF6273" s="58">
        <v>0</v>
      </c>
      <c r="AG6273" s="58">
        <v>0</v>
      </c>
      <c r="AH6273" s="58">
        <v>0</v>
      </c>
      <c r="AI6273" s="58">
        <v>0</v>
      </c>
      <c r="AK6273" s="64">
        <f t="shared" si="97"/>
        <v>-1.2447899413085023E-2</v>
      </c>
    </row>
    <row r="6274" spans="1:37" x14ac:dyDescent="0.25">
      <c r="A6274">
        <v>6272</v>
      </c>
      <c r="B6274" s="1">
        <v>1.1599999999999999E-2</v>
      </c>
      <c r="C6274" s="1">
        <v>1.5856149426551696E-4</v>
      </c>
      <c r="D6274" s="58">
        <v>9.0568779916109329E-2</v>
      </c>
      <c r="E6274" s="58">
        <v>0.12265165406313634</v>
      </c>
      <c r="F6274" s="58">
        <v>3.2949806651501483E-2</v>
      </c>
      <c r="G6274" s="58">
        <v>9.8083665885457208E-2</v>
      </c>
      <c r="H6274" s="58">
        <v>4.8327877484601336E-2</v>
      </c>
      <c r="I6274" s="58">
        <v>6.5237504393551332E-2</v>
      </c>
      <c r="J6274" s="58">
        <v>6.9476050801369038E-2</v>
      </c>
      <c r="K6274" s="58">
        <v>0.1063399404813667</v>
      </c>
      <c r="L6274" s="58">
        <v>0.13258850045454917</v>
      </c>
      <c r="M6274" s="58">
        <v>0.10275819110741401</v>
      </c>
      <c r="N6274" s="58">
        <v>0.13101802876094396</v>
      </c>
      <c r="O6274" s="58">
        <v>0</v>
      </c>
      <c r="P6274" s="58">
        <v>0</v>
      </c>
      <c r="Q6274" s="58">
        <v>0</v>
      </c>
      <c r="R6274" s="58">
        <v>0</v>
      </c>
      <c r="S6274" s="58">
        <v>0</v>
      </c>
      <c r="T6274" s="58">
        <v>0</v>
      </c>
      <c r="U6274" s="58">
        <v>0</v>
      </c>
      <c r="V6274" s="58">
        <v>0</v>
      </c>
      <c r="W6274" s="58">
        <v>0</v>
      </c>
      <c r="X6274" s="58">
        <v>0</v>
      </c>
      <c r="Y6274" s="58">
        <v>0</v>
      </c>
      <c r="Z6274" s="58">
        <v>0</v>
      </c>
      <c r="AA6274" s="58">
        <v>0</v>
      </c>
      <c r="AB6274" s="58">
        <v>0</v>
      </c>
      <c r="AC6274" s="58">
        <v>0</v>
      </c>
      <c r="AD6274" s="58">
        <v>0</v>
      </c>
      <c r="AE6274" s="58">
        <v>0</v>
      </c>
      <c r="AF6274" s="58">
        <v>0</v>
      </c>
      <c r="AG6274" s="58">
        <v>0</v>
      </c>
      <c r="AH6274" s="58">
        <v>0</v>
      </c>
      <c r="AI6274" s="58">
        <v>0</v>
      </c>
      <c r="AK6274" s="64">
        <f t="shared" si="97"/>
        <v>1.3669094333234221E-2</v>
      </c>
    </row>
    <row r="6275" spans="1:37" x14ac:dyDescent="0.25">
      <c r="A6275">
        <v>6273</v>
      </c>
      <c r="B6275" s="1">
        <v>1.06E-2</v>
      </c>
      <c r="C6275" s="1">
        <v>1.6695543773373827E-4</v>
      </c>
      <c r="D6275" s="58">
        <v>8.9140220310916438E-2</v>
      </c>
      <c r="E6275" s="58">
        <v>7.2296945070328189E-2</v>
      </c>
      <c r="F6275" s="58">
        <v>0.13020411917084088</v>
      </c>
      <c r="G6275" s="58">
        <v>0.12772216193280977</v>
      </c>
      <c r="H6275" s="58">
        <v>1.2526725717235241E-2</v>
      </c>
      <c r="I6275" s="58">
        <v>1.8248425933846884E-2</v>
      </c>
      <c r="J6275" s="58">
        <v>0.15301248943458406</v>
      </c>
      <c r="K6275" s="58">
        <v>5.6332982785334981E-2</v>
      </c>
      <c r="L6275" s="58">
        <v>0.14119812153393219</v>
      </c>
      <c r="M6275" s="58">
        <v>7.7752833782240779E-2</v>
      </c>
      <c r="N6275" s="58">
        <v>0.12156497432793063</v>
      </c>
      <c r="O6275" s="58">
        <v>0</v>
      </c>
      <c r="P6275" s="58">
        <v>0</v>
      </c>
      <c r="Q6275" s="58">
        <v>0</v>
      </c>
      <c r="R6275" s="58">
        <v>0</v>
      </c>
      <c r="S6275" s="58">
        <v>0</v>
      </c>
      <c r="T6275" s="58">
        <v>0</v>
      </c>
      <c r="U6275" s="58">
        <v>0</v>
      </c>
      <c r="V6275" s="58">
        <v>0</v>
      </c>
      <c r="W6275" s="58">
        <v>0</v>
      </c>
      <c r="X6275" s="58">
        <v>0</v>
      </c>
      <c r="Y6275" s="58">
        <v>0</v>
      </c>
      <c r="Z6275" s="58">
        <v>0</v>
      </c>
      <c r="AA6275" s="58">
        <v>0</v>
      </c>
      <c r="AB6275" s="58">
        <v>0</v>
      </c>
      <c r="AC6275" s="58">
        <v>0</v>
      </c>
      <c r="AD6275" s="58">
        <v>0</v>
      </c>
      <c r="AE6275" s="58">
        <v>0</v>
      </c>
      <c r="AF6275" s="58">
        <v>0</v>
      </c>
      <c r="AG6275" s="58">
        <v>0</v>
      </c>
      <c r="AH6275" s="58">
        <v>0</v>
      </c>
      <c r="AI6275" s="58">
        <v>0</v>
      </c>
      <c r="AK6275" s="64">
        <f t="shared" si="97"/>
        <v>1.5750512993748893E-2</v>
      </c>
    </row>
    <row r="6276" spans="1:37" x14ac:dyDescent="0.25">
      <c r="A6276">
        <v>6274</v>
      </c>
      <c r="B6276" s="1">
        <v>1.09E-2</v>
      </c>
      <c r="C6276" s="1">
        <v>-6.3291592563097265E-5</v>
      </c>
      <c r="D6276" s="58">
        <v>0.15510591914923164</v>
      </c>
      <c r="E6276" s="58">
        <v>3.8080525435791185E-2</v>
      </c>
      <c r="F6276" s="58">
        <v>0.14359391989560799</v>
      </c>
      <c r="G6276" s="58">
        <v>3.1079970445764788E-2</v>
      </c>
      <c r="H6276" s="58">
        <v>0.17285404256166506</v>
      </c>
      <c r="I6276" s="58">
        <v>0.12229601285054831</v>
      </c>
      <c r="J6276" s="58">
        <v>8.0706417627244745E-2</v>
      </c>
      <c r="K6276" s="58">
        <v>2.9630341011864885E-2</v>
      </c>
      <c r="L6276" s="58">
        <v>0.10919097304030687</v>
      </c>
      <c r="M6276" s="58">
        <v>3.7216726563608991E-2</v>
      </c>
      <c r="N6276" s="58">
        <v>8.0245151418365523E-2</v>
      </c>
      <c r="O6276" s="58">
        <v>0</v>
      </c>
      <c r="P6276" s="58">
        <v>0</v>
      </c>
      <c r="Q6276" s="58">
        <v>0</v>
      </c>
      <c r="R6276" s="58">
        <v>0</v>
      </c>
      <c r="S6276" s="58">
        <v>0</v>
      </c>
      <c r="T6276" s="58">
        <v>0</v>
      </c>
      <c r="U6276" s="58">
        <v>0</v>
      </c>
      <c r="V6276" s="58">
        <v>0</v>
      </c>
      <c r="W6276" s="58">
        <v>0</v>
      </c>
      <c r="X6276" s="58">
        <v>0</v>
      </c>
      <c r="Y6276" s="58">
        <v>0</v>
      </c>
      <c r="Z6276" s="58">
        <v>0</v>
      </c>
      <c r="AA6276" s="58">
        <v>0</v>
      </c>
      <c r="AB6276" s="58">
        <v>0</v>
      </c>
      <c r="AC6276" s="58">
        <v>0</v>
      </c>
      <c r="AD6276" s="58">
        <v>0</v>
      </c>
      <c r="AE6276" s="58">
        <v>0</v>
      </c>
      <c r="AF6276" s="58">
        <v>0</v>
      </c>
      <c r="AG6276" s="58">
        <v>0</v>
      </c>
      <c r="AH6276" s="58">
        <v>0</v>
      </c>
      <c r="AI6276" s="58">
        <v>0</v>
      </c>
      <c r="AK6276" s="64">
        <f t="shared" ref="AK6276:AK6339" si="98">C6276/B6276</f>
        <v>-5.8065681250547953E-3</v>
      </c>
    </row>
    <row r="6277" spans="1:37" x14ac:dyDescent="0.25">
      <c r="A6277">
        <v>6275</v>
      </c>
      <c r="B6277" s="1">
        <v>1.3299999999999999E-2</v>
      </c>
      <c r="C6277" s="1">
        <v>7.1228496136828591E-5</v>
      </c>
      <c r="D6277" s="58">
        <v>0.18008874629117727</v>
      </c>
      <c r="E6277" s="58">
        <v>0.12322687967884596</v>
      </c>
      <c r="F6277" s="58">
        <v>6.7477848485339734E-2</v>
      </c>
      <c r="G6277" s="58">
        <v>3.8075854850200923E-2</v>
      </c>
      <c r="H6277" s="58">
        <v>0.1883405436310944</v>
      </c>
      <c r="I6277" s="58">
        <v>6.7039085151867961E-2</v>
      </c>
      <c r="J6277" s="58">
        <v>0.11601859139743166</v>
      </c>
      <c r="K6277" s="58">
        <v>8.1812784576752243E-2</v>
      </c>
      <c r="L6277" s="58">
        <v>1.4894686314591797E-3</v>
      </c>
      <c r="M6277" s="58">
        <v>3.7237557034783203E-3</v>
      </c>
      <c r="N6277" s="58">
        <v>0.1327064416023524</v>
      </c>
      <c r="O6277" s="58">
        <v>0</v>
      </c>
      <c r="P6277" s="58">
        <v>0</v>
      </c>
      <c r="Q6277" s="58">
        <v>0</v>
      </c>
      <c r="R6277" s="58">
        <v>0</v>
      </c>
      <c r="S6277" s="58">
        <v>0</v>
      </c>
      <c r="T6277" s="58">
        <v>0</v>
      </c>
      <c r="U6277" s="58">
        <v>0</v>
      </c>
      <c r="V6277" s="58">
        <v>0</v>
      </c>
      <c r="W6277" s="58">
        <v>0</v>
      </c>
      <c r="X6277" s="58">
        <v>0</v>
      </c>
      <c r="Y6277" s="58">
        <v>0</v>
      </c>
      <c r="Z6277" s="58">
        <v>0</v>
      </c>
      <c r="AA6277" s="58">
        <v>0</v>
      </c>
      <c r="AB6277" s="58">
        <v>0</v>
      </c>
      <c r="AC6277" s="58">
        <v>0</v>
      </c>
      <c r="AD6277" s="58">
        <v>0</v>
      </c>
      <c r="AE6277" s="58">
        <v>0</v>
      </c>
      <c r="AF6277" s="58">
        <v>0</v>
      </c>
      <c r="AG6277" s="58">
        <v>0</v>
      </c>
      <c r="AH6277" s="58">
        <v>0</v>
      </c>
      <c r="AI6277" s="58">
        <v>0</v>
      </c>
      <c r="AK6277" s="64">
        <f t="shared" si="98"/>
        <v>5.3555260253254581E-3</v>
      </c>
    </row>
    <row r="6278" spans="1:37" x14ac:dyDescent="0.25">
      <c r="A6278">
        <v>6276</v>
      </c>
      <c r="B6278" s="1">
        <v>1.21E-2</v>
      </c>
      <c r="C6278" s="1">
        <v>2.5778517112617569E-4</v>
      </c>
      <c r="D6278" s="58">
        <v>0.10270839206992993</v>
      </c>
      <c r="E6278" s="58">
        <v>0.13634037415819167</v>
      </c>
      <c r="F6278" s="58">
        <v>9.1157113966148742E-2</v>
      </c>
      <c r="G6278" s="58">
        <v>9.9765493615800491E-2</v>
      </c>
      <c r="H6278" s="58">
        <v>7.1171923482463109E-2</v>
      </c>
      <c r="I6278" s="58">
        <v>8.647149396472005E-2</v>
      </c>
      <c r="J6278" s="58">
        <v>0.11881193543112237</v>
      </c>
      <c r="K6278" s="58">
        <v>2.4071992682709025E-2</v>
      </c>
      <c r="L6278" s="58">
        <v>0.10350466994149496</v>
      </c>
      <c r="M6278" s="58">
        <v>0.15566737117050447</v>
      </c>
      <c r="N6278" s="58">
        <v>1.0329239516915169E-2</v>
      </c>
      <c r="O6278" s="58">
        <v>0</v>
      </c>
      <c r="P6278" s="58">
        <v>0</v>
      </c>
      <c r="Q6278" s="58">
        <v>0</v>
      </c>
      <c r="R6278" s="58">
        <v>0</v>
      </c>
      <c r="S6278" s="58">
        <v>0</v>
      </c>
      <c r="T6278" s="58">
        <v>0</v>
      </c>
      <c r="U6278" s="58">
        <v>0</v>
      </c>
      <c r="V6278" s="58">
        <v>0</v>
      </c>
      <c r="W6278" s="58">
        <v>0</v>
      </c>
      <c r="X6278" s="58">
        <v>0</v>
      </c>
      <c r="Y6278" s="58">
        <v>0</v>
      </c>
      <c r="Z6278" s="58">
        <v>0</v>
      </c>
      <c r="AA6278" s="58">
        <v>0</v>
      </c>
      <c r="AB6278" s="58">
        <v>0</v>
      </c>
      <c r="AC6278" s="58">
        <v>0</v>
      </c>
      <c r="AD6278" s="58">
        <v>0</v>
      </c>
      <c r="AE6278" s="58">
        <v>0</v>
      </c>
      <c r="AF6278" s="58">
        <v>0</v>
      </c>
      <c r="AG6278" s="58">
        <v>0</v>
      </c>
      <c r="AH6278" s="58">
        <v>0</v>
      </c>
      <c r="AI6278" s="58">
        <v>0</v>
      </c>
      <c r="AK6278" s="64">
        <f t="shared" si="98"/>
        <v>2.1304559597204602E-2</v>
      </c>
    </row>
    <row r="6279" spans="1:37" x14ac:dyDescent="0.25">
      <c r="A6279">
        <v>6277</v>
      </c>
      <c r="B6279" s="1">
        <v>1.34E-2</v>
      </c>
      <c r="C6279" s="1">
        <v>-4.6175271516480873E-5</v>
      </c>
      <c r="D6279" s="58">
        <v>8.1282463232066796E-2</v>
      </c>
      <c r="E6279" s="58">
        <v>8.7598704782018436E-2</v>
      </c>
      <c r="F6279" s="58">
        <v>0.13619956735360358</v>
      </c>
      <c r="G6279" s="58">
        <v>0.1436564085833246</v>
      </c>
      <c r="H6279" s="58">
        <v>6.895781295873267E-2</v>
      </c>
      <c r="I6279" s="58">
        <v>0.17894841314233464</v>
      </c>
      <c r="J6279" s="58">
        <v>0.10974779183718236</v>
      </c>
      <c r="K6279" s="58">
        <v>5.4657041860979354E-2</v>
      </c>
      <c r="L6279" s="58">
        <v>8.8578934030538695E-2</v>
      </c>
      <c r="M6279" s="58">
        <v>2.0750979218347718E-2</v>
      </c>
      <c r="N6279" s="58">
        <v>2.9621883000871086E-2</v>
      </c>
      <c r="O6279" s="58">
        <v>0</v>
      </c>
      <c r="P6279" s="58">
        <v>0</v>
      </c>
      <c r="Q6279" s="58">
        <v>0</v>
      </c>
      <c r="R6279" s="58">
        <v>0</v>
      </c>
      <c r="S6279" s="58">
        <v>0</v>
      </c>
      <c r="T6279" s="58">
        <v>0</v>
      </c>
      <c r="U6279" s="58">
        <v>0</v>
      </c>
      <c r="V6279" s="58">
        <v>0</v>
      </c>
      <c r="W6279" s="58">
        <v>0</v>
      </c>
      <c r="X6279" s="58">
        <v>0</v>
      </c>
      <c r="Y6279" s="58">
        <v>0</v>
      </c>
      <c r="Z6279" s="58">
        <v>0</v>
      </c>
      <c r="AA6279" s="58">
        <v>0</v>
      </c>
      <c r="AB6279" s="58">
        <v>0</v>
      </c>
      <c r="AC6279" s="58">
        <v>0</v>
      </c>
      <c r="AD6279" s="58">
        <v>0</v>
      </c>
      <c r="AE6279" s="58">
        <v>0</v>
      </c>
      <c r="AF6279" s="58">
        <v>0</v>
      </c>
      <c r="AG6279" s="58">
        <v>0</v>
      </c>
      <c r="AH6279" s="58">
        <v>0</v>
      </c>
      <c r="AI6279" s="58">
        <v>0</v>
      </c>
      <c r="AK6279" s="64">
        <f t="shared" si="98"/>
        <v>-3.4459157848120052E-3</v>
      </c>
    </row>
    <row r="6280" spans="1:37" x14ac:dyDescent="0.25">
      <c r="A6280">
        <v>6278</v>
      </c>
      <c r="B6280" s="1">
        <v>1.38E-2</v>
      </c>
      <c r="C6280" s="1">
        <v>3.1104344926248498E-5</v>
      </c>
      <c r="D6280" s="58">
        <v>0.15769379944821252</v>
      </c>
      <c r="E6280" s="58">
        <v>0.14282449167790406</v>
      </c>
      <c r="F6280" s="58">
        <v>3.7273353127812776E-2</v>
      </c>
      <c r="G6280" s="58">
        <v>3.8000002675036525E-2</v>
      </c>
      <c r="H6280" s="58">
        <v>0.13149180116810202</v>
      </c>
      <c r="I6280" s="58">
        <v>0.13235837673003523</v>
      </c>
      <c r="J6280" s="58">
        <v>5.5345208219973796E-2</v>
      </c>
      <c r="K6280" s="58">
        <v>0.11112408336838617</v>
      </c>
      <c r="L6280" s="58">
        <v>8.2458736762234544E-2</v>
      </c>
      <c r="M6280" s="58">
        <v>4.9761629530347198E-2</v>
      </c>
      <c r="N6280" s="58">
        <v>6.1668517291955112E-2</v>
      </c>
      <c r="O6280" s="58">
        <v>0</v>
      </c>
      <c r="P6280" s="58">
        <v>0</v>
      </c>
      <c r="Q6280" s="58">
        <v>0</v>
      </c>
      <c r="R6280" s="58">
        <v>0</v>
      </c>
      <c r="S6280" s="58">
        <v>0</v>
      </c>
      <c r="T6280" s="58">
        <v>0</v>
      </c>
      <c r="U6280" s="58">
        <v>0</v>
      </c>
      <c r="V6280" s="58">
        <v>0</v>
      </c>
      <c r="W6280" s="58">
        <v>0</v>
      </c>
      <c r="X6280" s="58">
        <v>0</v>
      </c>
      <c r="Y6280" s="58">
        <v>0</v>
      </c>
      <c r="Z6280" s="58">
        <v>0</v>
      </c>
      <c r="AA6280" s="58">
        <v>0</v>
      </c>
      <c r="AB6280" s="58">
        <v>0</v>
      </c>
      <c r="AC6280" s="58">
        <v>0</v>
      </c>
      <c r="AD6280" s="58">
        <v>0</v>
      </c>
      <c r="AE6280" s="58">
        <v>0</v>
      </c>
      <c r="AF6280" s="58">
        <v>0</v>
      </c>
      <c r="AG6280" s="58">
        <v>0</v>
      </c>
      <c r="AH6280" s="58">
        <v>0</v>
      </c>
      <c r="AI6280" s="58">
        <v>0</v>
      </c>
      <c r="AK6280" s="64">
        <f t="shared" si="98"/>
        <v>2.2539380381339492E-3</v>
      </c>
    </row>
    <row r="6281" spans="1:37" x14ac:dyDescent="0.25">
      <c r="A6281">
        <v>6279</v>
      </c>
      <c r="B6281" s="1">
        <v>1.2200000000000001E-2</v>
      </c>
      <c r="C6281" s="1">
        <v>2.2208321596145204E-4</v>
      </c>
      <c r="D6281" s="58">
        <v>0.1468969373742689</v>
      </c>
      <c r="E6281" s="58">
        <v>0.14935466871763514</v>
      </c>
      <c r="F6281" s="58">
        <v>6.4172893896983843E-2</v>
      </c>
      <c r="G6281" s="58">
        <v>0.10189659011531567</v>
      </c>
      <c r="H6281" s="58">
        <v>7.2757702478511904E-2</v>
      </c>
      <c r="I6281" s="58">
        <v>9.4088664589190966E-4</v>
      </c>
      <c r="J6281" s="58">
        <v>4.1607632933024691E-2</v>
      </c>
      <c r="K6281" s="58">
        <v>8.8706123119975167E-2</v>
      </c>
      <c r="L6281" s="58">
        <v>0.12710178019915874</v>
      </c>
      <c r="M6281" s="58">
        <v>0.12055656000602133</v>
      </c>
      <c r="N6281" s="58">
        <v>8.6008224513212647E-2</v>
      </c>
      <c r="O6281" s="58">
        <v>0</v>
      </c>
      <c r="P6281" s="58">
        <v>0</v>
      </c>
      <c r="Q6281" s="58">
        <v>0</v>
      </c>
      <c r="R6281" s="58">
        <v>0</v>
      </c>
      <c r="S6281" s="58">
        <v>0</v>
      </c>
      <c r="T6281" s="58">
        <v>0</v>
      </c>
      <c r="U6281" s="58">
        <v>0</v>
      </c>
      <c r="V6281" s="58">
        <v>0</v>
      </c>
      <c r="W6281" s="58">
        <v>0</v>
      </c>
      <c r="X6281" s="58">
        <v>0</v>
      </c>
      <c r="Y6281" s="58">
        <v>0</v>
      </c>
      <c r="Z6281" s="58">
        <v>0</v>
      </c>
      <c r="AA6281" s="58">
        <v>0</v>
      </c>
      <c r="AB6281" s="58">
        <v>0</v>
      </c>
      <c r="AC6281" s="58">
        <v>0</v>
      </c>
      <c r="AD6281" s="58">
        <v>0</v>
      </c>
      <c r="AE6281" s="58">
        <v>0</v>
      </c>
      <c r="AF6281" s="58">
        <v>0</v>
      </c>
      <c r="AG6281" s="58">
        <v>0</v>
      </c>
      <c r="AH6281" s="58">
        <v>0</v>
      </c>
      <c r="AI6281" s="58">
        <v>0</v>
      </c>
      <c r="AK6281" s="64">
        <f t="shared" si="98"/>
        <v>1.8203542291922298E-2</v>
      </c>
    </row>
    <row r="6282" spans="1:37" x14ac:dyDescent="0.25">
      <c r="A6282">
        <v>6280</v>
      </c>
      <c r="B6282" s="1">
        <v>1.09E-2</v>
      </c>
      <c r="C6282" s="1">
        <v>-1.268869747076712E-4</v>
      </c>
      <c r="D6282" s="58">
        <v>0.15889057593061934</v>
      </c>
      <c r="E6282" s="58">
        <v>2.7041638807225845E-2</v>
      </c>
      <c r="F6282" s="58">
        <v>6.6193998475373134E-2</v>
      </c>
      <c r="G6282" s="58">
        <v>0.15441808616580346</v>
      </c>
      <c r="H6282" s="58">
        <v>9.1501764691975143E-2</v>
      </c>
      <c r="I6282" s="58">
        <v>7.9282481261168214E-2</v>
      </c>
      <c r="J6282" s="58">
        <v>7.3620457203075904E-2</v>
      </c>
      <c r="K6282" s="58">
        <v>8.2202558844078594E-2</v>
      </c>
      <c r="L6282" s="58">
        <v>6.208947054296473E-2</v>
      </c>
      <c r="M6282" s="58">
        <v>0.17129845076035471</v>
      </c>
      <c r="N6282" s="58">
        <v>3.3460517317361119E-2</v>
      </c>
      <c r="O6282" s="58">
        <v>0</v>
      </c>
      <c r="P6282" s="58">
        <v>0</v>
      </c>
      <c r="Q6282" s="58">
        <v>0</v>
      </c>
      <c r="R6282" s="58">
        <v>0</v>
      </c>
      <c r="S6282" s="58">
        <v>0</v>
      </c>
      <c r="T6282" s="58">
        <v>0</v>
      </c>
      <c r="U6282" s="58">
        <v>0</v>
      </c>
      <c r="V6282" s="58">
        <v>0</v>
      </c>
      <c r="W6282" s="58">
        <v>0</v>
      </c>
      <c r="X6282" s="58">
        <v>0</v>
      </c>
      <c r="Y6282" s="58">
        <v>0</v>
      </c>
      <c r="Z6282" s="58">
        <v>0</v>
      </c>
      <c r="AA6282" s="58">
        <v>0</v>
      </c>
      <c r="AB6282" s="58">
        <v>0</v>
      </c>
      <c r="AC6282" s="58">
        <v>0</v>
      </c>
      <c r="AD6282" s="58">
        <v>0</v>
      </c>
      <c r="AE6282" s="58">
        <v>0</v>
      </c>
      <c r="AF6282" s="58">
        <v>0</v>
      </c>
      <c r="AG6282" s="58">
        <v>0</v>
      </c>
      <c r="AH6282" s="58">
        <v>0</v>
      </c>
      <c r="AI6282" s="58">
        <v>0</v>
      </c>
      <c r="AK6282" s="64">
        <f t="shared" si="98"/>
        <v>-1.1641006853914788E-2</v>
      </c>
    </row>
    <row r="6283" spans="1:37" x14ac:dyDescent="0.25">
      <c r="A6283">
        <v>6281</v>
      </c>
      <c r="B6283" s="1">
        <v>1.0800000000000001E-2</v>
      </c>
      <c r="C6283" s="1">
        <v>1.559132651277251E-4</v>
      </c>
      <c r="D6283" s="58">
        <v>0.11943093975011482</v>
      </c>
      <c r="E6283" s="58">
        <v>5.3875239494615035E-2</v>
      </c>
      <c r="F6283" s="58">
        <v>1.6147035550212324E-2</v>
      </c>
      <c r="G6283" s="58">
        <v>0.11766645445718971</v>
      </c>
      <c r="H6283" s="58">
        <v>0.19233169485017074</v>
      </c>
      <c r="I6283" s="58">
        <v>0.11395962421834345</v>
      </c>
      <c r="J6283" s="58">
        <v>9.8207609014480113E-2</v>
      </c>
      <c r="K6283" s="58">
        <v>2.4771149942730455E-2</v>
      </c>
      <c r="L6283" s="58">
        <v>9.5230186483941437E-2</v>
      </c>
      <c r="M6283" s="58">
        <v>0.10279028737804487</v>
      </c>
      <c r="N6283" s="58">
        <v>6.5589778860156905E-2</v>
      </c>
      <c r="O6283" s="58">
        <v>0</v>
      </c>
      <c r="P6283" s="58">
        <v>0</v>
      </c>
      <c r="Q6283" s="58">
        <v>0</v>
      </c>
      <c r="R6283" s="58">
        <v>0</v>
      </c>
      <c r="S6283" s="58">
        <v>0</v>
      </c>
      <c r="T6283" s="58">
        <v>0</v>
      </c>
      <c r="U6283" s="58">
        <v>0</v>
      </c>
      <c r="V6283" s="58">
        <v>0</v>
      </c>
      <c r="W6283" s="58">
        <v>0</v>
      </c>
      <c r="X6283" s="58">
        <v>0</v>
      </c>
      <c r="Y6283" s="58">
        <v>0</v>
      </c>
      <c r="Z6283" s="58">
        <v>0</v>
      </c>
      <c r="AA6283" s="58">
        <v>0</v>
      </c>
      <c r="AB6283" s="58">
        <v>0</v>
      </c>
      <c r="AC6283" s="58">
        <v>0</v>
      </c>
      <c r="AD6283" s="58">
        <v>0</v>
      </c>
      <c r="AE6283" s="58">
        <v>0</v>
      </c>
      <c r="AF6283" s="58">
        <v>0</v>
      </c>
      <c r="AG6283" s="58">
        <v>0</v>
      </c>
      <c r="AH6283" s="58">
        <v>0</v>
      </c>
      <c r="AI6283" s="58">
        <v>0</v>
      </c>
      <c r="AK6283" s="64">
        <f t="shared" si="98"/>
        <v>1.4436413437752323E-2</v>
      </c>
    </row>
    <row r="6284" spans="1:37" x14ac:dyDescent="0.25">
      <c r="A6284">
        <v>6282</v>
      </c>
      <c r="B6284" s="1">
        <v>1.2200000000000001E-2</v>
      </c>
      <c r="C6284" s="1">
        <v>3.951303644269052E-4</v>
      </c>
      <c r="D6284" s="58">
        <v>9.11957664079696E-2</v>
      </c>
      <c r="E6284" s="58">
        <v>0.10584957856754011</v>
      </c>
      <c r="F6284" s="58">
        <v>5.9123383461978478E-2</v>
      </c>
      <c r="G6284" s="58">
        <v>0.17856032558860824</v>
      </c>
      <c r="H6284" s="58">
        <v>0.1281865381350768</v>
      </c>
      <c r="I6284" s="58">
        <v>3.9862551183784426E-3</v>
      </c>
      <c r="J6284" s="58">
        <v>0.16903359606606297</v>
      </c>
      <c r="K6284" s="58">
        <v>2.3484400086962221E-2</v>
      </c>
      <c r="L6284" s="58">
        <v>0.1323917713535098</v>
      </c>
      <c r="M6284" s="58">
        <v>9.3553848407463031E-2</v>
      </c>
      <c r="N6284" s="58">
        <v>1.4634536806450197E-2</v>
      </c>
      <c r="O6284" s="58">
        <v>0</v>
      </c>
      <c r="P6284" s="58">
        <v>0</v>
      </c>
      <c r="Q6284" s="58">
        <v>0</v>
      </c>
      <c r="R6284" s="58">
        <v>0</v>
      </c>
      <c r="S6284" s="58">
        <v>0</v>
      </c>
      <c r="T6284" s="58">
        <v>0</v>
      </c>
      <c r="U6284" s="58">
        <v>0</v>
      </c>
      <c r="V6284" s="58">
        <v>0</v>
      </c>
      <c r="W6284" s="58">
        <v>0</v>
      </c>
      <c r="X6284" s="58">
        <v>0</v>
      </c>
      <c r="Y6284" s="58">
        <v>0</v>
      </c>
      <c r="Z6284" s="58">
        <v>0</v>
      </c>
      <c r="AA6284" s="58">
        <v>0</v>
      </c>
      <c r="AB6284" s="58">
        <v>0</v>
      </c>
      <c r="AC6284" s="58">
        <v>0</v>
      </c>
      <c r="AD6284" s="58">
        <v>0</v>
      </c>
      <c r="AE6284" s="58">
        <v>0</v>
      </c>
      <c r="AF6284" s="58">
        <v>0</v>
      </c>
      <c r="AG6284" s="58">
        <v>0</v>
      </c>
      <c r="AH6284" s="58">
        <v>0</v>
      </c>
      <c r="AI6284" s="58">
        <v>0</v>
      </c>
      <c r="AK6284" s="64">
        <f t="shared" si="98"/>
        <v>3.2387734789090586E-2</v>
      </c>
    </row>
    <row r="6285" spans="1:37" x14ac:dyDescent="0.25">
      <c r="A6285">
        <v>6283</v>
      </c>
      <c r="B6285" s="1">
        <v>1.3899999999999999E-2</v>
      </c>
      <c r="C6285" s="1">
        <v>-3.3210896730478901E-4</v>
      </c>
      <c r="D6285" s="58">
        <v>4.3747622284273986E-2</v>
      </c>
      <c r="E6285" s="58">
        <v>9.8255096781216009E-2</v>
      </c>
      <c r="F6285" s="58">
        <v>0.10031429579409037</v>
      </c>
      <c r="G6285" s="58">
        <v>8.8084466129299724E-2</v>
      </c>
      <c r="H6285" s="58">
        <v>8.4022776560995813E-2</v>
      </c>
      <c r="I6285" s="58">
        <v>9.2002462904741497E-2</v>
      </c>
      <c r="J6285" s="58">
        <v>4.5047706022765012E-2</v>
      </c>
      <c r="K6285" s="58">
        <v>0.22030834430784074</v>
      </c>
      <c r="L6285" s="58">
        <v>4.5544366488551397E-2</v>
      </c>
      <c r="M6285" s="58">
        <v>3.4478811046471242E-2</v>
      </c>
      <c r="N6285" s="58">
        <v>0.14819405167975425</v>
      </c>
      <c r="O6285" s="58">
        <v>0</v>
      </c>
      <c r="P6285" s="58">
        <v>0</v>
      </c>
      <c r="Q6285" s="58">
        <v>0</v>
      </c>
      <c r="R6285" s="58">
        <v>0</v>
      </c>
      <c r="S6285" s="58">
        <v>0</v>
      </c>
      <c r="T6285" s="58">
        <v>0</v>
      </c>
      <c r="U6285" s="58">
        <v>0</v>
      </c>
      <c r="V6285" s="58">
        <v>0</v>
      </c>
      <c r="W6285" s="58">
        <v>0</v>
      </c>
      <c r="X6285" s="58">
        <v>0</v>
      </c>
      <c r="Y6285" s="58">
        <v>0</v>
      </c>
      <c r="Z6285" s="58">
        <v>0</v>
      </c>
      <c r="AA6285" s="58">
        <v>0</v>
      </c>
      <c r="AB6285" s="58">
        <v>0</v>
      </c>
      <c r="AC6285" s="58">
        <v>0</v>
      </c>
      <c r="AD6285" s="58">
        <v>0</v>
      </c>
      <c r="AE6285" s="58">
        <v>0</v>
      </c>
      <c r="AF6285" s="58">
        <v>0</v>
      </c>
      <c r="AG6285" s="58">
        <v>0</v>
      </c>
      <c r="AH6285" s="58">
        <v>0</v>
      </c>
      <c r="AI6285" s="58">
        <v>0</v>
      </c>
      <c r="AK6285" s="64">
        <f t="shared" si="98"/>
        <v>-2.3892731460776188E-2</v>
      </c>
    </row>
    <row r="6286" spans="1:37" x14ac:dyDescent="0.25">
      <c r="A6286">
        <v>6284</v>
      </c>
      <c r="B6286" s="1">
        <v>1.2500000000000001E-2</v>
      </c>
      <c r="C6286" s="1">
        <v>3.9051112294665756E-5</v>
      </c>
      <c r="D6286" s="58">
        <v>0.10968931190089705</v>
      </c>
      <c r="E6286" s="58">
        <v>0.11945810324732314</v>
      </c>
      <c r="F6286" s="58">
        <v>0.15731530122653098</v>
      </c>
      <c r="G6286" s="58">
        <v>6.9449787863864632E-2</v>
      </c>
      <c r="H6286" s="58">
        <v>2.7164752335348694E-2</v>
      </c>
      <c r="I6286" s="58">
        <v>0.1111273934077216</v>
      </c>
      <c r="J6286" s="58">
        <v>0.12841183110030033</v>
      </c>
      <c r="K6286" s="58">
        <v>5.9540061885779705E-2</v>
      </c>
      <c r="L6286" s="58">
        <v>0.1025716625403718</v>
      </c>
      <c r="M6286" s="58">
        <v>0.11430091278732565</v>
      </c>
      <c r="N6286" s="58">
        <v>9.7088170453656477E-4</v>
      </c>
      <c r="O6286" s="58">
        <v>0</v>
      </c>
      <c r="P6286" s="58">
        <v>0</v>
      </c>
      <c r="Q6286" s="58">
        <v>0</v>
      </c>
      <c r="R6286" s="58">
        <v>0</v>
      </c>
      <c r="S6286" s="58">
        <v>0</v>
      </c>
      <c r="T6286" s="58">
        <v>0</v>
      </c>
      <c r="U6286" s="58">
        <v>0</v>
      </c>
      <c r="V6286" s="58">
        <v>0</v>
      </c>
      <c r="W6286" s="58">
        <v>0</v>
      </c>
      <c r="X6286" s="58">
        <v>0</v>
      </c>
      <c r="Y6286" s="58">
        <v>0</v>
      </c>
      <c r="Z6286" s="58">
        <v>0</v>
      </c>
      <c r="AA6286" s="58">
        <v>0</v>
      </c>
      <c r="AB6286" s="58">
        <v>0</v>
      </c>
      <c r="AC6286" s="58">
        <v>0</v>
      </c>
      <c r="AD6286" s="58">
        <v>0</v>
      </c>
      <c r="AE6286" s="58">
        <v>0</v>
      </c>
      <c r="AF6286" s="58">
        <v>0</v>
      </c>
      <c r="AG6286" s="58">
        <v>0</v>
      </c>
      <c r="AH6286" s="58">
        <v>0</v>
      </c>
      <c r="AI6286" s="58">
        <v>0</v>
      </c>
      <c r="AK6286" s="64">
        <f t="shared" si="98"/>
        <v>3.1240889835732603E-3</v>
      </c>
    </row>
    <row r="6287" spans="1:37" x14ac:dyDescent="0.25">
      <c r="A6287">
        <v>6285</v>
      </c>
      <c r="B6287" s="1">
        <v>1.0800000000000001E-2</v>
      </c>
      <c r="C6287" s="1">
        <v>4.7776700208854506E-5</v>
      </c>
      <c r="D6287" s="58">
        <v>2.802605696164805E-2</v>
      </c>
      <c r="E6287" s="58">
        <v>3.2041874696607145E-2</v>
      </c>
      <c r="F6287" s="58">
        <v>0.11217030135907291</v>
      </c>
      <c r="G6287" s="58">
        <v>0.13661453961982178</v>
      </c>
      <c r="H6287" s="58">
        <v>7.9444337790914185E-2</v>
      </c>
      <c r="I6287" s="58">
        <v>7.9325499049998943E-2</v>
      </c>
      <c r="J6287" s="58">
        <v>0.18723682952280232</v>
      </c>
      <c r="K6287" s="58">
        <v>3.469902938532362E-2</v>
      </c>
      <c r="L6287" s="58">
        <v>3.8545086290494787E-4</v>
      </c>
      <c r="M6287" s="58">
        <v>7.9785662311533334E-2</v>
      </c>
      <c r="N6287" s="58">
        <v>0.23027041843937276</v>
      </c>
      <c r="O6287" s="58">
        <v>0</v>
      </c>
      <c r="P6287" s="58">
        <v>0</v>
      </c>
      <c r="Q6287" s="58">
        <v>0</v>
      </c>
      <c r="R6287" s="58">
        <v>0</v>
      </c>
      <c r="S6287" s="58">
        <v>0</v>
      </c>
      <c r="T6287" s="58">
        <v>0</v>
      </c>
      <c r="U6287" s="58">
        <v>0</v>
      </c>
      <c r="V6287" s="58">
        <v>0</v>
      </c>
      <c r="W6287" s="58">
        <v>0</v>
      </c>
      <c r="X6287" s="58">
        <v>0</v>
      </c>
      <c r="Y6287" s="58">
        <v>0</v>
      </c>
      <c r="Z6287" s="58">
        <v>0</v>
      </c>
      <c r="AA6287" s="58">
        <v>0</v>
      </c>
      <c r="AB6287" s="58">
        <v>0</v>
      </c>
      <c r="AC6287" s="58">
        <v>0</v>
      </c>
      <c r="AD6287" s="58">
        <v>0</v>
      </c>
      <c r="AE6287" s="58">
        <v>0</v>
      </c>
      <c r="AF6287" s="58">
        <v>0</v>
      </c>
      <c r="AG6287" s="58">
        <v>0</v>
      </c>
      <c r="AH6287" s="58">
        <v>0</v>
      </c>
      <c r="AI6287" s="58">
        <v>0</v>
      </c>
      <c r="AK6287" s="64">
        <f t="shared" si="98"/>
        <v>4.4237685378568986E-3</v>
      </c>
    </row>
    <row r="6288" spans="1:37" x14ac:dyDescent="0.25">
      <c r="A6288">
        <v>6286</v>
      </c>
      <c r="B6288" s="1">
        <v>1.29E-2</v>
      </c>
      <c r="C6288" s="1">
        <v>3.0541811432299981E-4</v>
      </c>
      <c r="D6288" s="58">
        <v>6.6261983419158583E-3</v>
      </c>
      <c r="E6288" s="58">
        <v>0.12901965125433637</v>
      </c>
      <c r="F6288" s="58">
        <v>1.9760139387813881E-2</v>
      </c>
      <c r="G6288" s="58">
        <v>6.8288409650352599E-2</v>
      </c>
      <c r="H6288" s="58">
        <v>4.3604154851789922E-2</v>
      </c>
      <c r="I6288" s="58">
        <v>0.2272712952883702</v>
      </c>
      <c r="J6288" s="58">
        <v>0.21940013349961582</v>
      </c>
      <c r="K6288" s="58">
        <v>2.6277250981989918E-2</v>
      </c>
      <c r="L6288" s="58">
        <v>0.12107726629070813</v>
      </c>
      <c r="M6288" s="58">
        <v>0.13537360379086294</v>
      </c>
      <c r="N6288" s="58">
        <v>3.3018966622443608E-3</v>
      </c>
      <c r="O6288" s="58">
        <v>0</v>
      </c>
      <c r="P6288" s="58">
        <v>0</v>
      </c>
      <c r="Q6288" s="58">
        <v>0</v>
      </c>
      <c r="R6288" s="58">
        <v>0</v>
      </c>
      <c r="S6288" s="58">
        <v>0</v>
      </c>
      <c r="T6288" s="58">
        <v>0</v>
      </c>
      <c r="U6288" s="58">
        <v>0</v>
      </c>
      <c r="V6288" s="58">
        <v>0</v>
      </c>
      <c r="W6288" s="58">
        <v>0</v>
      </c>
      <c r="X6288" s="58">
        <v>0</v>
      </c>
      <c r="Y6288" s="58">
        <v>0</v>
      </c>
      <c r="Z6288" s="58">
        <v>0</v>
      </c>
      <c r="AA6288" s="58">
        <v>0</v>
      </c>
      <c r="AB6288" s="58">
        <v>0</v>
      </c>
      <c r="AC6288" s="58">
        <v>0</v>
      </c>
      <c r="AD6288" s="58">
        <v>0</v>
      </c>
      <c r="AE6288" s="58">
        <v>0</v>
      </c>
      <c r="AF6288" s="58">
        <v>0</v>
      </c>
      <c r="AG6288" s="58">
        <v>0</v>
      </c>
      <c r="AH6288" s="58">
        <v>0</v>
      </c>
      <c r="AI6288" s="58">
        <v>0</v>
      </c>
      <c r="AK6288" s="64">
        <f t="shared" si="98"/>
        <v>2.3675822815736419E-2</v>
      </c>
    </row>
    <row r="6289" spans="1:37" x14ac:dyDescent="0.25">
      <c r="A6289">
        <v>6287</v>
      </c>
      <c r="B6289" s="1">
        <v>1.4999999999999999E-2</v>
      </c>
      <c r="C6289" s="1">
        <v>1.2573555819779401E-4</v>
      </c>
      <c r="D6289" s="58">
        <v>0.12967733453430463</v>
      </c>
      <c r="E6289" s="58">
        <v>0.14795004393176245</v>
      </c>
      <c r="F6289" s="58">
        <v>0.10632634260207176</v>
      </c>
      <c r="G6289" s="58">
        <v>0.15237979424986639</v>
      </c>
      <c r="H6289" s="58">
        <v>6.4089456954019505E-2</v>
      </c>
      <c r="I6289" s="58">
        <v>0.17183547725755483</v>
      </c>
      <c r="J6289" s="58">
        <v>0.1105156784132133</v>
      </c>
      <c r="K6289" s="58">
        <v>3.793139931392861E-2</v>
      </c>
      <c r="L6289" s="58">
        <v>7.3123778450871299E-2</v>
      </c>
      <c r="M6289" s="58">
        <v>5.3673541167082967E-5</v>
      </c>
      <c r="N6289" s="58">
        <v>6.1170207512399512E-3</v>
      </c>
      <c r="O6289" s="58">
        <v>0</v>
      </c>
      <c r="P6289" s="58">
        <v>0</v>
      </c>
      <c r="Q6289" s="58">
        <v>0</v>
      </c>
      <c r="R6289" s="58">
        <v>0</v>
      </c>
      <c r="S6289" s="58">
        <v>0</v>
      </c>
      <c r="T6289" s="58">
        <v>0</v>
      </c>
      <c r="U6289" s="58">
        <v>0</v>
      </c>
      <c r="V6289" s="58">
        <v>0</v>
      </c>
      <c r="W6289" s="58">
        <v>0</v>
      </c>
      <c r="X6289" s="58">
        <v>0</v>
      </c>
      <c r="Y6289" s="58">
        <v>0</v>
      </c>
      <c r="Z6289" s="58">
        <v>0</v>
      </c>
      <c r="AA6289" s="58">
        <v>0</v>
      </c>
      <c r="AB6289" s="58">
        <v>0</v>
      </c>
      <c r="AC6289" s="58">
        <v>0</v>
      </c>
      <c r="AD6289" s="58">
        <v>0</v>
      </c>
      <c r="AE6289" s="58">
        <v>0</v>
      </c>
      <c r="AF6289" s="58">
        <v>0</v>
      </c>
      <c r="AG6289" s="58">
        <v>0</v>
      </c>
      <c r="AH6289" s="58">
        <v>0</v>
      </c>
      <c r="AI6289" s="58">
        <v>0</v>
      </c>
      <c r="AK6289" s="64">
        <f t="shared" si="98"/>
        <v>8.3823705465196005E-3</v>
      </c>
    </row>
    <row r="6290" spans="1:37" x14ac:dyDescent="0.25">
      <c r="A6290">
        <v>6288</v>
      </c>
      <c r="B6290" s="1">
        <v>1.11E-2</v>
      </c>
      <c r="C6290" s="1">
        <v>-1.3653129148415716E-4</v>
      </c>
      <c r="D6290" s="58">
        <v>0.11307135894742225</v>
      </c>
      <c r="E6290" s="58">
        <v>4.4045304393703277E-3</v>
      </c>
      <c r="F6290" s="58">
        <v>1.8917530151396834E-2</v>
      </c>
      <c r="G6290" s="58">
        <v>0.13086914961773949</v>
      </c>
      <c r="H6290" s="58">
        <v>4.1167028782947153E-2</v>
      </c>
      <c r="I6290" s="58">
        <v>0.14372553785810963</v>
      </c>
      <c r="J6290" s="58">
        <v>5.1761222193515782E-2</v>
      </c>
      <c r="K6290" s="58">
        <v>0.11840762857431129</v>
      </c>
      <c r="L6290" s="58">
        <v>0.16375751930153182</v>
      </c>
      <c r="M6290" s="58">
        <v>5.5242630378499469E-2</v>
      </c>
      <c r="N6290" s="58">
        <v>0.15867586375515613</v>
      </c>
      <c r="O6290" s="58">
        <v>0</v>
      </c>
      <c r="P6290" s="58">
        <v>0</v>
      </c>
      <c r="Q6290" s="58">
        <v>0</v>
      </c>
      <c r="R6290" s="58">
        <v>0</v>
      </c>
      <c r="S6290" s="58">
        <v>0</v>
      </c>
      <c r="T6290" s="58">
        <v>0</v>
      </c>
      <c r="U6290" s="58">
        <v>0</v>
      </c>
      <c r="V6290" s="58">
        <v>0</v>
      </c>
      <c r="W6290" s="58">
        <v>0</v>
      </c>
      <c r="X6290" s="58">
        <v>0</v>
      </c>
      <c r="Y6290" s="58">
        <v>0</v>
      </c>
      <c r="Z6290" s="58">
        <v>0</v>
      </c>
      <c r="AA6290" s="58">
        <v>0</v>
      </c>
      <c r="AB6290" s="58">
        <v>0</v>
      </c>
      <c r="AC6290" s="58">
        <v>0</v>
      </c>
      <c r="AD6290" s="58">
        <v>0</v>
      </c>
      <c r="AE6290" s="58">
        <v>0</v>
      </c>
      <c r="AF6290" s="58">
        <v>0</v>
      </c>
      <c r="AG6290" s="58">
        <v>0</v>
      </c>
      <c r="AH6290" s="58">
        <v>0</v>
      </c>
      <c r="AI6290" s="58">
        <v>0</v>
      </c>
      <c r="AK6290" s="64">
        <f t="shared" si="98"/>
        <v>-1.2300116349924069E-2</v>
      </c>
    </row>
    <row r="6291" spans="1:37" x14ac:dyDescent="0.25">
      <c r="A6291">
        <v>6289</v>
      </c>
      <c r="B6291" s="1">
        <v>1.0999999999999999E-2</v>
      </c>
      <c r="C6291" s="1">
        <v>2.7619313884502482E-4</v>
      </c>
      <c r="D6291" s="58">
        <v>1.1603837578357517E-2</v>
      </c>
      <c r="E6291" s="58">
        <v>0.15092070846649674</v>
      </c>
      <c r="F6291" s="58">
        <v>6.7685002687430565E-2</v>
      </c>
      <c r="G6291" s="58">
        <v>4.7225509550099312E-2</v>
      </c>
      <c r="H6291" s="58">
        <v>0.20426418224197923</v>
      </c>
      <c r="I6291" s="58">
        <v>7.6939855756356593E-3</v>
      </c>
      <c r="J6291" s="58">
        <v>2.8284468342696011E-2</v>
      </c>
      <c r="K6291" s="58">
        <v>5.3303706929129335E-2</v>
      </c>
      <c r="L6291" s="58">
        <v>4.9640810899428553E-2</v>
      </c>
      <c r="M6291" s="58">
        <v>0.1725038039662076</v>
      </c>
      <c r="N6291" s="58">
        <v>0.20687398376253949</v>
      </c>
      <c r="O6291" s="58">
        <v>0</v>
      </c>
      <c r="P6291" s="58">
        <v>0</v>
      </c>
      <c r="Q6291" s="58">
        <v>0</v>
      </c>
      <c r="R6291" s="58">
        <v>0</v>
      </c>
      <c r="S6291" s="58">
        <v>0</v>
      </c>
      <c r="T6291" s="58">
        <v>0</v>
      </c>
      <c r="U6291" s="58">
        <v>0</v>
      </c>
      <c r="V6291" s="58">
        <v>0</v>
      </c>
      <c r="W6291" s="58">
        <v>0</v>
      </c>
      <c r="X6291" s="58">
        <v>0</v>
      </c>
      <c r="Y6291" s="58">
        <v>0</v>
      </c>
      <c r="Z6291" s="58">
        <v>0</v>
      </c>
      <c r="AA6291" s="58">
        <v>0</v>
      </c>
      <c r="AB6291" s="58">
        <v>0</v>
      </c>
      <c r="AC6291" s="58">
        <v>0</v>
      </c>
      <c r="AD6291" s="58">
        <v>0</v>
      </c>
      <c r="AE6291" s="58">
        <v>0</v>
      </c>
      <c r="AF6291" s="58">
        <v>0</v>
      </c>
      <c r="AG6291" s="58">
        <v>0</v>
      </c>
      <c r="AH6291" s="58">
        <v>0</v>
      </c>
      <c r="AI6291" s="58">
        <v>0</v>
      </c>
      <c r="AK6291" s="64">
        <f t="shared" si="98"/>
        <v>2.5108467167729531E-2</v>
      </c>
    </row>
    <row r="6292" spans="1:37" x14ac:dyDescent="0.25">
      <c r="A6292">
        <v>6290</v>
      </c>
      <c r="B6292" s="1">
        <v>1.1599999999999999E-2</v>
      </c>
      <c r="C6292" s="1">
        <v>3.1501012879968479E-4</v>
      </c>
      <c r="D6292" s="58">
        <v>3.1071295046178404E-2</v>
      </c>
      <c r="E6292" s="58">
        <v>0.14574020483185376</v>
      </c>
      <c r="F6292" s="58">
        <v>0.1435818333927317</v>
      </c>
      <c r="G6292" s="58">
        <v>3.1571527444963013E-2</v>
      </c>
      <c r="H6292" s="58">
        <v>0.13829901038252776</v>
      </c>
      <c r="I6292" s="58">
        <v>2.0586509929038738E-2</v>
      </c>
      <c r="J6292" s="58">
        <v>0.13119525367961737</v>
      </c>
      <c r="K6292" s="58">
        <v>3.3921629613252215E-2</v>
      </c>
      <c r="L6292" s="58">
        <v>0.13749641177073196</v>
      </c>
      <c r="M6292" s="58">
        <v>0.13119086396160354</v>
      </c>
      <c r="N6292" s="58">
        <v>5.534545994750148E-2</v>
      </c>
      <c r="O6292" s="58">
        <v>0</v>
      </c>
      <c r="P6292" s="58">
        <v>0</v>
      </c>
      <c r="Q6292" s="58">
        <v>0</v>
      </c>
      <c r="R6292" s="58">
        <v>0</v>
      </c>
      <c r="S6292" s="58">
        <v>0</v>
      </c>
      <c r="T6292" s="58">
        <v>0</v>
      </c>
      <c r="U6292" s="58">
        <v>0</v>
      </c>
      <c r="V6292" s="58">
        <v>0</v>
      </c>
      <c r="W6292" s="58">
        <v>0</v>
      </c>
      <c r="X6292" s="58">
        <v>0</v>
      </c>
      <c r="Y6292" s="58">
        <v>0</v>
      </c>
      <c r="Z6292" s="58">
        <v>0</v>
      </c>
      <c r="AA6292" s="58">
        <v>0</v>
      </c>
      <c r="AB6292" s="58">
        <v>0</v>
      </c>
      <c r="AC6292" s="58">
        <v>0</v>
      </c>
      <c r="AD6292" s="58">
        <v>0</v>
      </c>
      <c r="AE6292" s="58">
        <v>0</v>
      </c>
      <c r="AF6292" s="58">
        <v>0</v>
      </c>
      <c r="AG6292" s="58">
        <v>0</v>
      </c>
      <c r="AH6292" s="58">
        <v>0</v>
      </c>
      <c r="AI6292" s="58">
        <v>0</v>
      </c>
      <c r="AK6292" s="64">
        <f t="shared" si="98"/>
        <v>2.7156045586179726E-2</v>
      </c>
    </row>
    <row r="6293" spans="1:37" x14ac:dyDescent="0.25">
      <c r="A6293">
        <v>6291</v>
      </c>
      <c r="B6293" s="1">
        <v>9.4999999999999998E-3</v>
      </c>
      <c r="C6293" s="1">
        <v>-3.8653234577316248E-5</v>
      </c>
      <c r="D6293" s="58">
        <v>0.13458196252030954</v>
      </c>
      <c r="E6293" s="58">
        <v>2.5989032594451934E-2</v>
      </c>
      <c r="F6293" s="58">
        <v>0.16253682319646123</v>
      </c>
      <c r="G6293" s="58">
        <v>4.433612577124052E-2</v>
      </c>
      <c r="H6293" s="58">
        <v>1.5607458553234385E-2</v>
      </c>
      <c r="I6293" s="58">
        <v>0.12031278415695532</v>
      </c>
      <c r="J6293" s="58">
        <v>4.4056894390494504E-2</v>
      </c>
      <c r="K6293" s="58">
        <v>2.8723171039865391E-2</v>
      </c>
      <c r="L6293" s="58">
        <v>0.23993045779655295</v>
      </c>
      <c r="M6293" s="58">
        <v>0.16365893722224487</v>
      </c>
      <c r="N6293" s="58">
        <v>2.0266352758189322E-2</v>
      </c>
      <c r="O6293" s="58">
        <v>0</v>
      </c>
      <c r="P6293" s="58">
        <v>0</v>
      </c>
      <c r="Q6293" s="58">
        <v>0</v>
      </c>
      <c r="R6293" s="58">
        <v>0</v>
      </c>
      <c r="S6293" s="58">
        <v>0</v>
      </c>
      <c r="T6293" s="58">
        <v>0</v>
      </c>
      <c r="U6293" s="58">
        <v>0</v>
      </c>
      <c r="V6293" s="58">
        <v>0</v>
      </c>
      <c r="W6293" s="58">
        <v>0</v>
      </c>
      <c r="X6293" s="58">
        <v>0</v>
      </c>
      <c r="Y6293" s="58">
        <v>0</v>
      </c>
      <c r="Z6293" s="58">
        <v>0</v>
      </c>
      <c r="AA6293" s="58">
        <v>0</v>
      </c>
      <c r="AB6293" s="58">
        <v>0</v>
      </c>
      <c r="AC6293" s="58">
        <v>0</v>
      </c>
      <c r="AD6293" s="58">
        <v>0</v>
      </c>
      <c r="AE6293" s="58">
        <v>0</v>
      </c>
      <c r="AF6293" s="58">
        <v>0</v>
      </c>
      <c r="AG6293" s="58">
        <v>0</v>
      </c>
      <c r="AH6293" s="58">
        <v>0</v>
      </c>
      <c r="AI6293" s="58">
        <v>0</v>
      </c>
      <c r="AK6293" s="64">
        <f t="shared" si="98"/>
        <v>-4.0687615344543416E-3</v>
      </c>
    </row>
    <row r="6294" spans="1:37" x14ac:dyDescent="0.25">
      <c r="A6294">
        <v>6292</v>
      </c>
      <c r="B6294" s="1">
        <v>1.09E-2</v>
      </c>
      <c r="C6294" s="1">
        <v>3.36831973854112E-5</v>
      </c>
      <c r="D6294" s="58">
        <v>3.4395245581191294E-2</v>
      </c>
      <c r="E6294" s="58">
        <v>4.7222379871077552E-2</v>
      </c>
      <c r="F6294" s="58">
        <v>1.0932910033986118E-2</v>
      </c>
      <c r="G6294" s="58">
        <v>8.949340892891236E-2</v>
      </c>
      <c r="H6294" s="58">
        <v>0.12784346391277338</v>
      </c>
      <c r="I6294" s="58">
        <v>7.9311265913223128E-2</v>
      </c>
      <c r="J6294" s="58">
        <v>0.12105130773580182</v>
      </c>
      <c r="K6294" s="58">
        <v>0.13891085549844445</v>
      </c>
      <c r="L6294" s="58">
        <v>0.1596304628308314</v>
      </c>
      <c r="M6294" s="58">
        <v>4.6745713254341528E-2</v>
      </c>
      <c r="N6294" s="58">
        <v>0.14446298643941705</v>
      </c>
      <c r="O6294" s="58">
        <v>0</v>
      </c>
      <c r="P6294" s="58">
        <v>0</v>
      </c>
      <c r="Q6294" s="58">
        <v>0</v>
      </c>
      <c r="R6294" s="58">
        <v>0</v>
      </c>
      <c r="S6294" s="58">
        <v>0</v>
      </c>
      <c r="T6294" s="58">
        <v>0</v>
      </c>
      <c r="U6294" s="58">
        <v>0</v>
      </c>
      <c r="V6294" s="58">
        <v>0</v>
      </c>
      <c r="W6294" s="58">
        <v>0</v>
      </c>
      <c r="X6294" s="58">
        <v>0</v>
      </c>
      <c r="Y6294" s="58">
        <v>0</v>
      </c>
      <c r="Z6294" s="58">
        <v>0</v>
      </c>
      <c r="AA6294" s="58">
        <v>0</v>
      </c>
      <c r="AB6294" s="58">
        <v>0</v>
      </c>
      <c r="AC6294" s="58">
        <v>0</v>
      </c>
      <c r="AD6294" s="58">
        <v>0</v>
      </c>
      <c r="AE6294" s="58">
        <v>0</v>
      </c>
      <c r="AF6294" s="58">
        <v>0</v>
      </c>
      <c r="AG6294" s="58">
        <v>0</v>
      </c>
      <c r="AH6294" s="58">
        <v>0</v>
      </c>
      <c r="AI6294" s="58">
        <v>0</v>
      </c>
      <c r="AK6294" s="64">
        <f t="shared" si="98"/>
        <v>3.0902015949918534E-3</v>
      </c>
    </row>
    <row r="6295" spans="1:37" x14ac:dyDescent="0.25">
      <c r="A6295">
        <v>6293</v>
      </c>
      <c r="B6295" s="1">
        <v>1.4200000000000001E-2</v>
      </c>
      <c r="C6295" s="1">
        <v>-7.1748815552716359E-4</v>
      </c>
      <c r="D6295" s="58">
        <v>3.3845701503698367E-2</v>
      </c>
      <c r="E6295" s="58">
        <v>4.240216882237486E-3</v>
      </c>
      <c r="F6295" s="58">
        <v>0.12814528655234164</v>
      </c>
      <c r="G6295" s="58">
        <v>2.4321425612088353E-2</v>
      </c>
      <c r="H6295" s="58">
        <v>0.26130526070266352</v>
      </c>
      <c r="I6295" s="58">
        <v>0.16879820166386061</v>
      </c>
      <c r="J6295" s="58">
        <v>3.2805916551798167E-2</v>
      </c>
      <c r="K6295" s="58">
        <v>0.23858846346398713</v>
      </c>
      <c r="L6295" s="58">
        <v>2.4911229669257722E-2</v>
      </c>
      <c r="M6295" s="58">
        <v>4.2826133669704093E-2</v>
      </c>
      <c r="N6295" s="58">
        <v>4.0212163728362921E-2</v>
      </c>
      <c r="O6295" s="58">
        <v>0</v>
      </c>
      <c r="P6295" s="58">
        <v>0</v>
      </c>
      <c r="Q6295" s="58">
        <v>0</v>
      </c>
      <c r="R6295" s="58">
        <v>0</v>
      </c>
      <c r="S6295" s="58">
        <v>0</v>
      </c>
      <c r="T6295" s="58">
        <v>0</v>
      </c>
      <c r="U6295" s="58">
        <v>0</v>
      </c>
      <c r="V6295" s="58">
        <v>0</v>
      </c>
      <c r="W6295" s="58">
        <v>0</v>
      </c>
      <c r="X6295" s="58">
        <v>0</v>
      </c>
      <c r="Y6295" s="58">
        <v>0</v>
      </c>
      <c r="Z6295" s="58">
        <v>0</v>
      </c>
      <c r="AA6295" s="58">
        <v>0</v>
      </c>
      <c r="AB6295" s="58">
        <v>0</v>
      </c>
      <c r="AC6295" s="58">
        <v>0</v>
      </c>
      <c r="AD6295" s="58">
        <v>0</v>
      </c>
      <c r="AE6295" s="58">
        <v>0</v>
      </c>
      <c r="AF6295" s="58">
        <v>0</v>
      </c>
      <c r="AG6295" s="58">
        <v>0</v>
      </c>
      <c r="AH6295" s="58">
        <v>0</v>
      </c>
      <c r="AI6295" s="58">
        <v>0</v>
      </c>
      <c r="AK6295" s="64">
        <f t="shared" si="98"/>
        <v>-5.0527334896279121E-2</v>
      </c>
    </row>
    <row r="6296" spans="1:37" x14ac:dyDescent="0.25">
      <c r="A6296">
        <v>6294</v>
      </c>
      <c r="B6296" s="1">
        <v>1.03E-2</v>
      </c>
      <c r="C6296" s="1">
        <v>-1.6622307878948921E-4</v>
      </c>
      <c r="D6296" s="58">
        <v>7.2884184095003052E-2</v>
      </c>
      <c r="E6296" s="58">
        <v>1.7227620416723523E-2</v>
      </c>
      <c r="F6296" s="58">
        <v>0.10638197028177537</v>
      </c>
      <c r="G6296" s="58">
        <v>6.1712359669476399E-2</v>
      </c>
      <c r="H6296" s="58">
        <v>0.13156059346820295</v>
      </c>
      <c r="I6296" s="58">
        <v>0.1533550745971809</v>
      </c>
      <c r="J6296" s="58">
        <v>8.0088947441301767E-2</v>
      </c>
      <c r="K6296" s="58">
        <v>6.1692859328502152E-2</v>
      </c>
      <c r="L6296" s="58">
        <v>7.1926214832816443E-2</v>
      </c>
      <c r="M6296" s="58">
        <v>0.12144580205537985</v>
      </c>
      <c r="N6296" s="58">
        <v>0.12172437381363742</v>
      </c>
      <c r="O6296" s="58">
        <v>0</v>
      </c>
      <c r="P6296" s="58">
        <v>0</v>
      </c>
      <c r="Q6296" s="58">
        <v>0</v>
      </c>
      <c r="R6296" s="58">
        <v>0</v>
      </c>
      <c r="S6296" s="58">
        <v>0</v>
      </c>
      <c r="T6296" s="58">
        <v>0</v>
      </c>
      <c r="U6296" s="58">
        <v>0</v>
      </c>
      <c r="V6296" s="58">
        <v>0</v>
      </c>
      <c r="W6296" s="58">
        <v>0</v>
      </c>
      <c r="X6296" s="58">
        <v>0</v>
      </c>
      <c r="Y6296" s="58">
        <v>0</v>
      </c>
      <c r="Z6296" s="58">
        <v>0</v>
      </c>
      <c r="AA6296" s="58">
        <v>0</v>
      </c>
      <c r="AB6296" s="58">
        <v>0</v>
      </c>
      <c r="AC6296" s="58">
        <v>0</v>
      </c>
      <c r="AD6296" s="58">
        <v>0</v>
      </c>
      <c r="AE6296" s="58">
        <v>0</v>
      </c>
      <c r="AF6296" s="58">
        <v>0</v>
      </c>
      <c r="AG6296" s="58">
        <v>0</v>
      </c>
      <c r="AH6296" s="58">
        <v>0</v>
      </c>
      <c r="AI6296" s="58">
        <v>0</v>
      </c>
      <c r="AK6296" s="64">
        <f t="shared" si="98"/>
        <v>-1.6138162989270798E-2</v>
      </c>
    </row>
    <row r="6297" spans="1:37" x14ac:dyDescent="0.25">
      <c r="A6297">
        <v>6295</v>
      </c>
      <c r="B6297" s="1">
        <v>9.7999999999999997E-3</v>
      </c>
      <c r="C6297" s="1">
        <v>2.6201768392267389E-4</v>
      </c>
      <c r="D6297" s="58">
        <v>1.9661347824354598E-2</v>
      </c>
      <c r="E6297" s="58">
        <v>7.3012426859374299E-2</v>
      </c>
      <c r="F6297" s="58">
        <v>6.1572635595882531E-2</v>
      </c>
      <c r="G6297" s="58">
        <v>0.16528060631667529</v>
      </c>
      <c r="H6297" s="58">
        <v>6.6011628511523895E-2</v>
      </c>
      <c r="I6297" s="58">
        <v>7.7955289217640972E-2</v>
      </c>
      <c r="J6297" s="58">
        <v>8.5662042497543958E-2</v>
      </c>
      <c r="K6297" s="58">
        <v>1.3124120905536619E-2</v>
      </c>
      <c r="L6297" s="58">
        <v>0.12660717440246111</v>
      </c>
      <c r="M6297" s="58">
        <v>0.15277014928152061</v>
      </c>
      <c r="N6297" s="58">
        <v>0.15834257858748615</v>
      </c>
      <c r="O6297" s="58">
        <v>0</v>
      </c>
      <c r="P6297" s="58">
        <v>0</v>
      </c>
      <c r="Q6297" s="58">
        <v>0</v>
      </c>
      <c r="R6297" s="58">
        <v>0</v>
      </c>
      <c r="S6297" s="58">
        <v>0</v>
      </c>
      <c r="T6297" s="58">
        <v>0</v>
      </c>
      <c r="U6297" s="58">
        <v>0</v>
      </c>
      <c r="V6297" s="58">
        <v>0</v>
      </c>
      <c r="W6297" s="58">
        <v>0</v>
      </c>
      <c r="X6297" s="58">
        <v>0</v>
      </c>
      <c r="Y6297" s="58">
        <v>0</v>
      </c>
      <c r="Z6297" s="58">
        <v>0</v>
      </c>
      <c r="AA6297" s="58">
        <v>0</v>
      </c>
      <c r="AB6297" s="58">
        <v>0</v>
      </c>
      <c r="AC6297" s="58">
        <v>0</v>
      </c>
      <c r="AD6297" s="58">
        <v>0</v>
      </c>
      <c r="AE6297" s="58">
        <v>0</v>
      </c>
      <c r="AF6297" s="58">
        <v>0</v>
      </c>
      <c r="AG6297" s="58">
        <v>0</v>
      </c>
      <c r="AH6297" s="58">
        <v>0</v>
      </c>
      <c r="AI6297" s="58">
        <v>0</v>
      </c>
      <c r="AK6297" s="64">
        <f t="shared" si="98"/>
        <v>2.6736498359456521E-2</v>
      </c>
    </row>
    <row r="6298" spans="1:37" x14ac:dyDescent="0.25">
      <c r="A6298">
        <v>6296</v>
      </c>
      <c r="B6298" s="1">
        <v>1.1900000000000001E-2</v>
      </c>
      <c r="C6298" s="1">
        <v>2.2390511915405161E-4</v>
      </c>
      <c r="D6298" s="58">
        <v>4.5966558984662981E-2</v>
      </c>
      <c r="E6298" s="58">
        <v>5.6065973494488747E-2</v>
      </c>
      <c r="F6298" s="58">
        <v>0.15672610672482487</v>
      </c>
      <c r="G6298" s="58">
        <v>0.19674444431427746</v>
      </c>
      <c r="H6298" s="58">
        <v>7.3462439228811502E-2</v>
      </c>
      <c r="I6298" s="58">
        <v>3.847652447104475E-2</v>
      </c>
      <c r="J6298" s="58">
        <v>0.18569133353953168</v>
      </c>
      <c r="K6298" s="58">
        <v>1.1462528168799106E-2</v>
      </c>
      <c r="L6298" s="58">
        <v>0.15987649661236372</v>
      </c>
      <c r="M6298" s="58">
        <v>5.4896537175709643E-2</v>
      </c>
      <c r="N6298" s="58">
        <v>2.0631057285485518E-2</v>
      </c>
      <c r="O6298" s="58">
        <v>0</v>
      </c>
      <c r="P6298" s="58">
        <v>0</v>
      </c>
      <c r="Q6298" s="58">
        <v>0</v>
      </c>
      <c r="R6298" s="58">
        <v>0</v>
      </c>
      <c r="S6298" s="58">
        <v>0</v>
      </c>
      <c r="T6298" s="58">
        <v>0</v>
      </c>
      <c r="U6298" s="58">
        <v>0</v>
      </c>
      <c r="V6298" s="58">
        <v>0</v>
      </c>
      <c r="W6298" s="58">
        <v>0</v>
      </c>
      <c r="X6298" s="58">
        <v>0</v>
      </c>
      <c r="Y6298" s="58">
        <v>0</v>
      </c>
      <c r="Z6298" s="58">
        <v>0</v>
      </c>
      <c r="AA6298" s="58">
        <v>0</v>
      </c>
      <c r="AB6298" s="58">
        <v>0</v>
      </c>
      <c r="AC6298" s="58">
        <v>0</v>
      </c>
      <c r="AD6298" s="58">
        <v>0</v>
      </c>
      <c r="AE6298" s="58">
        <v>0</v>
      </c>
      <c r="AF6298" s="58">
        <v>0</v>
      </c>
      <c r="AG6298" s="58">
        <v>0</v>
      </c>
      <c r="AH6298" s="58">
        <v>0</v>
      </c>
      <c r="AI6298" s="58">
        <v>0</v>
      </c>
      <c r="AK6298" s="64">
        <f t="shared" si="98"/>
        <v>1.8815556231432908E-2</v>
      </c>
    </row>
    <row r="6299" spans="1:37" x14ac:dyDescent="0.25">
      <c r="A6299">
        <v>6297</v>
      </c>
      <c r="B6299" s="1">
        <v>1.34E-2</v>
      </c>
      <c r="C6299" s="1">
        <v>-1.4557724395166725E-4</v>
      </c>
      <c r="D6299" s="58">
        <v>0.16561594363646548</v>
      </c>
      <c r="E6299" s="58">
        <v>0.12218568203705943</v>
      </c>
      <c r="F6299" s="58">
        <v>0.17291835184357071</v>
      </c>
      <c r="G6299" s="58">
        <v>6.6227056971446029E-3</v>
      </c>
      <c r="H6299" s="58">
        <v>9.9536964147353996E-2</v>
      </c>
      <c r="I6299" s="58">
        <v>0.13022011013050405</v>
      </c>
      <c r="J6299" s="58">
        <v>1.2755009185366329E-2</v>
      </c>
      <c r="K6299" s="58">
        <v>9.6915638653298358E-2</v>
      </c>
      <c r="L6299" s="58">
        <v>0.13458553264109197</v>
      </c>
      <c r="M6299" s="58">
        <v>4.5364066652033373E-2</v>
      </c>
      <c r="N6299" s="58">
        <v>1.3279995376111936E-2</v>
      </c>
      <c r="O6299" s="58">
        <v>0</v>
      </c>
      <c r="P6299" s="58">
        <v>0</v>
      </c>
      <c r="Q6299" s="58">
        <v>0</v>
      </c>
      <c r="R6299" s="58">
        <v>0</v>
      </c>
      <c r="S6299" s="58">
        <v>0</v>
      </c>
      <c r="T6299" s="58">
        <v>0</v>
      </c>
      <c r="U6299" s="58">
        <v>0</v>
      </c>
      <c r="V6299" s="58">
        <v>0</v>
      </c>
      <c r="W6299" s="58">
        <v>0</v>
      </c>
      <c r="X6299" s="58">
        <v>0</v>
      </c>
      <c r="Y6299" s="58">
        <v>0</v>
      </c>
      <c r="Z6299" s="58">
        <v>0</v>
      </c>
      <c r="AA6299" s="58">
        <v>0</v>
      </c>
      <c r="AB6299" s="58">
        <v>0</v>
      </c>
      <c r="AC6299" s="58">
        <v>0</v>
      </c>
      <c r="AD6299" s="58">
        <v>0</v>
      </c>
      <c r="AE6299" s="58">
        <v>0</v>
      </c>
      <c r="AF6299" s="58">
        <v>0</v>
      </c>
      <c r="AG6299" s="58">
        <v>0</v>
      </c>
      <c r="AH6299" s="58">
        <v>0</v>
      </c>
      <c r="AI6299" s="58">
        <v>0</v>
      </c>
      <c r="AK6299" s="64">
        <f t="shared" si="98"/>
        <v>-1.08639734292289E-2</v>
      </c>
    </row>
    <row r="6300" spans="1:37" x14ac:dyDescent="0.25">
      <c r="A6300">
        <v>6298</v>
      </c>
      <c r="B6300" s="1">
        <v>1.0800000000000001E-2</v>
      </c>
      <c r="C6300" s="1">
        <v>-1.1090986558683201E-5</v>
      </c>
      <c r="D6300" s="58">
        <v>6.573733555630995E-2</v>
      </c>
      <c r="E6300" s="58">
        <v>5.899628788939329E-2</v>
      </c>
      <c r="F6300" s="58">
        <v>9.5415866092147014E-2</v>
      </c>
      <c r="G6300" s="58">
        <v>9.187175450202234E-2</v>
      </c>
      <c r="H6300" s="58">
        <v>6.3422412289159638E-2</v>
      </c>
      <c r="I6300" s="58">
        <v>6.291091613308665E-2</v>
      </c>
      <c r="J6300" s="58">
        <v>8.8935466032994723E-2</v>
      </c>
      <c r="K6300" s="58">
        <v>0.11570813173752059</v>
      </c>
      <c r="L6300" s="58">
        <v>0.15862207930593739</v>
      </c>
      <c r="M6300" s="58">
        <v>4.462419213501477E-2</v>
      </c>
      <c r="N6300" s="58">
        <v>0.1537555583264136</v>
      </c>
      <c r="O6300" s="58">
        <v>0</v>
      </c>
      <c r="P6300" s="58">
        <v>0</v>
      </c>
      <c r="Q6300" s="58">
        <v>0</v>
      </c>
      <c r="R6300" s="58">
        <v>0</v>
      </c>
      <c r="S6300" s="58">
        <v>0</v>
      </c>
      <c r="T6300" s="58">
        <v>0</v>
      </c>
      <c r="U6300" s="58">
        <v>0</v>
      </c>
      <c r="V6300" s="58">
        <v>0</v>
      </c>
      <c r="W6300" s="58">
        <v>0</v>
      </c>
      <c r="X6300" s="58">
        <v>0</v>
      </c>
      <c r="Y6300" s="58">
        <v>0</v>
      </c>
      <c r="Z6300" s="58">
        <v>0</v>
      </c>
      <c r="AA6300" s="58">
        <v>0</v>
      </c>
      <c r="AB6300" s="58">
        <v>0</v>
      </c>
      <c r="AC6300" s="58">
        <v>0</v>
      </c>
      <c r="AD6300" s="58">
        <v>0</v>
      </c>
      <c r="AE6300" s="58">
        <v>0</v>
      </c>
      <c r="AF6300" s="58">
        <v>0</v>
      </c>
      <c r="AG6300" s="58">
        <v>0</v>
      </c>
      <c r="AH6300" s="58">
        <v>0</v>
      </c>
      <c r="AI6300" s="58">
        <v>0</v>
      </c>
      <c r="AK6300" s="64">
        <f t="shared" si="98"/>
        <v>-1.0269431998780742E-3</v>
      </c>
    </row>
    <row r="6301" spans="1:37" x14ac:dyDescent="0.25">
      <c r="A6301">
        <v>6299</v>
      </c>
      <c r="B6301" s="1">
        <v>1.14E-2</v>
      </c>
      <c r="C6301" s="1">
        <v>-8.3970061627443705E-5</v>
      </c>
      <c r="D6301" s="58">
        <v>7.4433179454662421E-2</v>
      </c>
      <c r="E6301" s="58">
        <v>5.8409377413282469E-2</v>
      </c>
      <c r="F6301" s="58">
        <v>8.4849697412343369E-2</v>
      </c>
      <c r="G6301" s="58">
        <v>0.10220189698476717</v>
      </c>
      <c r="H6301" s="58">
        <v>0.1201995685563863</v>
      </c>
      <c r="I6301" s="58">
        <v>7.98519549022286E-2</v>
      </c>
      <c r="J6301" s="58">
        <v>0.10754706984340487</v>
      </c>
      <c r="K6301" s="58">
        <v>0.11327206687730476</v>
      </c>
      <c r="L6301" s="58">
        <v>7.0233369306815577E-2</v>
      </c>
      <c r="M6301" s="58">
        <v>7.2649909569125287E-2</v>
      </c>
      <c r="N6301" s="58">
        <v>0.11635190967967915</v>
      </c>
      <c r="O6301" s="58">
        <v>0</v>
      </c>
      <c r="P6301" s="58">
        <v>0</v>
      </c>
      <c r="Q6301" s="58">
        <v>0</v>
      </c>
      <c r="R6301" s="58">
        <v>0</v>
      </c>
      <c r="S6301" s="58">
        <v>0</v>
      </c>
      <c r="T6301" s="58">
        <v>0</v>
      </c>
      <c r="U6301" s="58">
        <v>0</v>
      </c>
      <c r="V6301" s="58">
        <v>0</v>
      </c>
      <c r="W6301" s="58">
        <v>0</v>
      </c>
      <c r="X6301" s="58">
        <v>0</v>
      </c>
      <c r="Y6301" s="58">
        <v>0</v>
      </c>
      <c r="Z6301" s="58">
        <v>0</v>
      </c>
      <c r="AA6301" s="58">
        <v>0</v>
      </c>
      <c r="AB6301" s="58">
        <v>0</v>
      </c>
      <c r="AC6301" s="58">
        <v>0</v>
      </c>
      <c r="AD6301" s="58">
        <v>0</v>
      </c>
      <c r="AE6301" s="58">
        <v>0</v>
      </c>
      <c r="AF6301" s="58">
        <v>0</v>
      </c>
      <c r="AG6301" s="58">
        <v>0</v>
      </c>
      <c r="AH6301" s="58">
        <v>0</v>
      </c>
      <c r="AI6301" s="58">
        <v>0</v>
      </c>
      <c r="AK6301" s="64">
        <f t="shared" si="98"/>
        <v>-7.365794879600325E-3</v>
      </c>
    </row>
    <row r="6302" spans="1:37" x14ac:dyDescent="0.25">
      <c r="A6302">
        <v>6300</v>
      </c>
      <c r="B6302" s="1">
        <v>1.2200000000000001E-2</v>
      </c>
      <c r="C6302" s="1">
        <v>-1.8179009306328595E-4</v>
      </c>
      <c r="D6302" s="58">
        <v>6.7232523058706098E-2</v>
      </c>
      <c r="E6302" s="58">
        <v>8.0593652500702107E-2</v>
      </c>
      <c r="F6302" s="58">
        <v>0.11206580811422416</v>
      </c>
      <c r="G6302" s="58">
        <v>6.96984803053083E-2</v>
      </c>
      <c r="H6302" s="58">
        <v>1.0009086181686657E-2</v>
      </c>
      <c r="I6302" s="58">
        <v>0.16267658941452723</v>
      </c>
      <c r="J6302" s="58">
        <v>0.11260902339389516</v>
      </c>
      <c r="K6302" s="58">
        <v>0.11072375646280491</v>
      </c>
      <c r="L6302" s="58">
        <v>2.8571757809356037E-2</v>
      </c>
      <c r="M6302" s="58">
        <v>0.11431499536432373</v>
      </c>
      <c r="N6302" s="58">
        <v>0.13150432739446563</v>
      </c>
      <c r="O6302" s="58">
        <v>0</v>
      </c>
      <c r="P6302" s="58">
        <v>0</v>
      </c>
      <c r="Q6302" s="58">
        <v>0</v>
      </c>
      <c r="R6302" s="58">
        <v>0</v>
      </c>
      <c r="S6302" s="58">
        <v>0</v>
      </c>
      <c r="T6302" s="58">
        <v>0</v>
      </c>
      <c r="U6302" s="58">
        <v>0</v>
      </c>
      <c r="V6302" s="58">
        <v>0</v>
      </c>
      <c r="W6302" s="58">
        <v>0</v>
      </c>
      <c r="X6302" s="58">
        <v>0</v>
      </c>
      <c r="Y6302" s="58">
        <v>0</v>
      </c>
      <c r="Z6302" s="58">
        <v>0</v>
      </c>
      <c r="AA6302" s="58">
        <v>0</v>
      </c>
      <c r="AB6302" s="58">
        <v>0</v>
      </c>
      <c r="AC6302" s="58">
        <v>0</v>
      </c>
      <c r="AD6302" s="58">
        <v>0</v>
      </c>
      <c r="AE6302" s="58">
        <v>0</v>
      </c>
      <c r="AF6302" s="58">
        <v>0</v>
      </c>
      <c r="AG6302" s="58">
        <v>0</v>
      </c>
      <c r="AH6302" s="58">
        <v>0</v>
      </c>
      <c r="AI6302" s="58">
        <v>0</v>
      </c>
      <c r="AK6302" s="64">
        <f t="shared" si="98"/>
        <v>-1.4900827300269339E-2</v>
      </c>
    </row>
    <row r="6303" spans="1:37" x14ac:dyDescent="0.25">
      <c r="A6303">
        <v>6301</v>
      </c>
      <c r="B6303" s="1">
        <v>1.0699999999999999E-2</v>
      </c>
      <c r="C6303" s="1">
        <v>5.4194512296719955E-5</v>
      </c>
      <c r="D6303" s="58">
        <v>9.1564027721251495E-2</v>
      </c>
      <c r="E6303" s="58">
        <v>6.4324894693974399E-2</v>
      </c>
      <c r="F6303" s="58">
        <v>0.17835829040355422</v>
      </c>
      <c r="G6303" s="58">
        <v>5.4994869410517865E-2</v>
      </c>
      <c r="H6303" s="58">
        <v>6.5993672349403648E-2</v>
      </c>
      <c r="I6303" s="58">
        <v>0.10590046117971968</v>
      </c>
      <c r="J6303" s="58">
        <v>0.11620154631280305</v>
      </c>
      <c r="K6303" s="58">
        <v>1.505657390197767E-2</v>
      </c>
      <c r="L6303" s="58">
        <v>0.1019079317229543</v>
      </c>
      <c r="M6303" s="58">
        <v>2.4669136904633106E-2</v>
      </c>
      <c r="N6303" s="58">
        <v>0.18102859539921079</v>
      </c>
      <c r="O6303" s="58">
        <v>0</v>
      </c>
      <c r="P6303" s="58">
        <v>0</v>
      </c>
      <c r="Q6303" s="58">
        <v>0</v>
      </c>
      <c r="R6303" s="58">
        <v>0</v>
      </c>
      <c r="S6303" s="58">
        <v>0</v>
      </c>
      <c r="T6303" s="58">
        <v>0</v>
      </c>
      <c r="U6303" s="58">
        <v>0</v>
      </c>
      <c r="V6303" s="58">
        <v>0</v>
      </c>
      <c r="W6303" s="58">
        <v>0</v>
      </c>
      <c r="X6303" s="58">
        <v>0</v>
      </c>
      <c r="Y6303" s="58">
        <v>0</v>
      </c>
      <c r="Z6303" s="58">
        <v>0</v>
      </c>
      <c r="AA6303" s="58">
        <v>0</v>
      </c>
      <c r="AB6303" s="58">
        <v>0</v>
      </c>
      <c r="AC6303" s="58">
        <v>0</v>
      </c>
      <c r="AD6303" s="58">
        <v>0</v>
      </c>
      <c r="AE6303" s="58">
        <v>0</v>
      </c>
      <c r="AF6303" s="58">
        <v>0</v>
      </c>
      <c r="AG6303" s="58">
        <v>0</v>
      </c>
      <c r="AH6303" s="58">
        <v>0</v>
      </c>
      <c r="AI6303" s="58">
        <v>0</v>
      </c>
      <c r="AK6303" s="64">
        <f t="shared" si="98"/>
        <v>5.0649076912822394E-3</v>
      </c>
    </row>
    <row r="6304" spans="1:37" x14ac:dyDescent="0.25">
      <c r="A6304">
        <v>6302</v>
      </c>
      <c r="B6304" s="1">
        <v>1.5299999999999999E-2</v>
      </c>
      <c r="C6304" s="1">
        <v>5.5349261051581666E-4</v>
      </c>
      <c r="D6304" s="58">
        <v>5.0958862067396159E-2</v>
      </c>
      <c r="E6304" s="58">
        <v>0.21222077370109577</v>
      </c>
      <c r="F6304" s="58">
        <v>2.1512894014914685E-2</v>
      </c>
      <c r="G6304" s="58">
        <v>0.16801550100785731</v>
      </c>
      <c r="H6304" s="58">
        <v>0.19538938337741685</v>
      </c>
      <c r="I6304" s="58">
        <v>2.2814835374067637E-2</v>
      </c>
      <c r="J6304" s="58">
        <v>9.614768499090709E-2</v>
      </c>
      <c r="K6304" s="58">
        <v>4.4056980467098078E-2</v>
      </c>
      <c r="L6304" s="58">
        <v>0.12077076922097929</v>
      </c>
      <c r="M6304" s="58">
        <v>2.3798542198964212E-3</v>
      </c>
      <c r="N6304" s="58">
        <v>6.5732461558370772E-2</v>
      </c>
      <c r="O6304" s="58">
        <v>0</v>
      </c>
      <c r="P6304" s="58">
        <v>0</v>
      </c>
      <c r="Q6304" s="58">
        <v>0</v>
      </c>
      <c r="R6304" s="58">
        <v>0</v>
      </c>
      <c r="S6304" s="58">
        <v>0</v>
      </c>
      <c r="T6304" s="58">
        <v>0</v>
      </c>
      <c r="U6304" s="58">
        <v>0</v>
      </c>
      <c r="V6304" s="58">
        <v>0</v>
      </c>
      <c r="W6304" s="58">
        <v>0</v>
      </c>
      <c r="X6304" s="58">
        <v>0</v>
      </c>
      <c r="Y6304" s="58">
        <v>0</v>
      </c>
      <c r="Z6304" s="58">
        <v>0</v>
      </c>
      <c r="AA6304" s="58">
        <v>0</v>
      </c>
      <c r="AB6304" s="58">
        <v>0</v>
      </c>
      <c r="AC6304" s="58">
        <v>0</v>
      </c>
      <c r="AD6304" s="58">
        <v>0</v>
      </c>
      <c r="AE6304" s="58">
        <v>0</v>
      </c>
      <c r="AF6304" s="58">
        <v>0</v>
      </c>
      <c r="AG6304" s="58">
        <v>0</v>
      </c>
      <c r="AH6304" s="58">
        <v>0</v>
      </c>
      <c r="AI6304" s="58">
        <v>0</v>
      </c>
      <c r="AK6304" s="64">
        <f t="shared" si="98"/>
        <v>3.6175987615412852E-2</v>
      </c>
    </row>
    <row r="6305" spans="1:37" x14ac:dyDescent="0.25">
      <c r="A6305">
        <v>6303</v>
      </c>
      <c r="B6305" s="1">
        <v>1.03E-2</v>
      </c>
      <c r="C6305" s="1">
        <v>-2.7547481876893259E-4</v>
      </c>
      <c r="D6305" s="58">
        <v>0.10819202152634122</v>
      </c>
      <c r="E6305" s="58">
        <v>1.8350459567894547E-3</v>
      </c>
      <c r="F6305" s="58">
        <v>0.14690530666434323</v>
      </c>
      <c r="G6305" s="58">
        <v>0.15587404779836345</v>
      </c>
      <c r="H6305" s="58">
        <v>5.5405807545042873E-2</v>
      </c>
      <c r="I6305" s="58">
        <v>8.102939028680213E-2</v>
      </c>
      <c r="J6305" s="58">
        <v>1.0187659752190891E-3</v>
      </c>
      <c r="K6305" s="58">
        <v>9.7933073932904416E-2</v>
      </c>
      <c r="L6305" s="58">
        <v>0.14601149207651362</v>
      </c>
      <c r="M6305" s="58">
        <v>0.15471761328376296</v>
      </c>
      <c r="N6305" s="58">
        <v>5.1077434953917672E-2</v>
      </c>
      <c r="O6305" s="58">
        <v>0</v>
      </c>
      <c r="P6305" s="58">
        <v>0</v>
      </c>
      <c r="Q6305" s="58">
        <v>0</v>
      </c>
      <c r="R6305" s="58">
        <v>0</v>
      </c>
      <c r="S6305" s="58">
        <v>0</v>
      </c>
      <c r="T6305" s="58">
        <v>0</v>
      </c>
      <c r="U6305" s="58">
        <v>0</v>
      </c>
      <c r="V6305" s="58">
        <v>0</v>
      </c>
      <c r="W6305" s="58">
        <v>0</v>
      </c>
      <c r="X6305" s="58">
        <v>0</v>
      </c>
      <c r="Y6305" s="58">
        <v>0</v>
      </c>
      <c r="Z6305" s="58">
        <v>0</v>
      </c>
      <c r="AA6305" s="58">
        <v>0</v>
      </c>
      <c r="AB6305" s="58">
        <v>0</v>
      </c>
      <c r="AC6305" s="58">
        <v>0</v>
      </c>
      <c r="AD6305" s="58">
        <v>0</v>
      </c>
      <c r="AE6305" s="58">
        <v>0</v>
      </c>
      <c r="AF6305" s="58">
        <v>0</v>
      </c>
      <c r="AG6305" s="58">
        <v>0</v>
      </c>
      <c r="AH6305" s="58">
        <v>0</v>
      </c>
      <c r="AI6305" s="58">
        <v>0</v>
      </c>
      <c r="AK6305" s="64">
        <f t="shared" si="98"/>
        <v>-2.6745128035818699E-2</v>
      </c>
    </row>
    <row r="6306" spans="1:37" x14ac:dyDescent="0.25">
      <c r="A6306">
        <v>6304</v>
      </c>
      <c r="B6306" s="1">
        <v>1.1900000000000001E-2</v>
      </c>
      <c r="C6306" s="1">
        <v>-5.374855639540165E-5</v>
      </c>
      <c r="D6306" s="58">
        <v>0.15375815877644541</v>
      </c>
      <c r="E6306" s="58">
        <v>8.4761287015137687E-2</v>
      </c>
      <c r="F6306" s="58">
        <v>0.13313980358534086</v>
      </c>
      <c r="G6306" s="58">
        <v>4.8871007032157437E-2</v>
      </c>
      <c r="H6306" s="58">
        <v>0.1132105895988226</v>
      </c>
      <c r="I6306" s="58">
        <v>0.14163649715049595</v>
      </c>
      <c r="J6306" s="58">
        <v>2.7020081795942352E-2</v>
      </c>
      <c r="K6306" s="58">
        <v>4.4926270880570454E-2</v>
      </c>
      <c r="L6306" s="58">
        <v>7.918800521841951E-2</v>
      </c>
      <c r="M6306" s="58">
        <v>7.1224140174123117E-3</v>
      </c>
      <c r="N6306" s="58">
        <v>0.16636588492925564</v>
      </c>
      <c r="O6306" s="58">
        <v>0</v>
      </c>
      <c r="P6306" s="58">
        <v>0</v>
      </c>
      <c r="Q6306" s="58">
        <v>0</v>
      </c>
      <c r="R6306" s="58">
        <v>0</v>
      </c>
      <c r="S6306" s="58">
        <v>0</v>
      </c>
      <c r="T6306" s="58">
        <v>0</v>
      </c>
      <c r="U6306" s="58">
        <v>0</v>
      </c>
      <c r="V6306" s="58">
        <v>0</v>
      </c>
      <c r="W6306" s="58">
        <v>0</v>
      </c>
      <c r="X6306" s="58">
        <v>0</v>
      </c>
      <c r="Y6306" s="58">
        <v>0</v>
      </c>
      <c r="Z6306" s="58">
        <v>0</v>
      </c>
      <c r="AA6306" s="58">
        <v>0</v>
      </c>
      <c r="AB6306" s="58">
        <v>0</v>
      </c>
      <c r="AC6306" s="58">
        <v>0</v>
      </c>
      <c r="AD6306" s="58">
        <v>0</v>
      </c>
      <c r="AE6306" s="58">
        <v>0</v>
      </c>
      <c r="AF6306" s="58">
        <v>0</v>
      </c>
      <c r="AG6306" s="58">
        <v>0</v>
      </c>
      <c r="AH6306" s="58">
        <v>0</v>
      </c>
      <c r="AI6306" s="58">
        <v>0</v>
      </c>
      <c r="AK6306" s="64">
        <f t="shared" si="98"/>
        <v>-4.5166854113782894E-3</v>
      </c>
    </row>
    <row r="6307" spans="1:37" x14ac:dyDescent="0.25">
      <c r="A6307">
        <v>6305</v>
      </c>
      <c r="B6307" s="1">
        <v>1.0999999999999999E-2</v>
      </c>
      <c r="C6307" s="1">
        <v>-2.3258224267099509E-4</v>
      </c>
      <c r="D6307" s="58">
        <v>7.969004928425058E-2</v>
      </c>
      <c r="E6307" s="58">
        <v>1.1267156592697058E-2</v>
      </c>
      <c r="F6307" s="58">
        <v>0.10415464438898635</v>
      </c>
      <c r="G6307" s="58">
        <v>0.16210525079190083</v>
      </c>
      <c r="H6307" s="58">
        <v>0.12458202763120184</v>
      </c>
      <c r="I6307" s="58">
        <v>0.15015396300024569</v>
      </c>
      <c r="J6307" s="58">
        <v>2.8605766300848181E-2</v>
      </c>
      <c r="K6307" s="58">
        <v>6.2164935241670001E-2</v>
      </c>
      <c r="L6307" s="58">
        <v>4.7592507020703119E-2</v>
      </c>
      <c r="M6307" s="58">
        <v>0.1394267150896234</v>
      </c>
      <c r="N6307" s="58">
        <v>9.0256984657872893E-2</v>
      </c>
      <c r="O6307" s="58">
        <v>0</v>
      </c>
      <c r="P6307" s="58">
        <v>0</v>
      </c>
      <c r="Q6307" s="58">
        <v>0</v>
      </c>
      <c r="R6307" s="58">
        <v>0</v>
      </c>
      <c r="S6307" s="58">
        <v>0</v>
      </c>
      <c r="T6307" s="58">
        <v>0</v>
      </c>
      <c r="U6307" s="58">
        <v>0</v>
      </c>
      <c r="V6307" s="58">
        <v>0</v>
      </c>
      <c r="W6307" s="58">
        <v>0</v>
      </c>
      <c r="X6307" s="58">
        <v>0</v>
      </c>
      <c r="Y6307" s="58">
        <v>0</v>
      </c>
      <c r="Z6307" s="58">
        <v>0</v>
      </c>
      <c r="AA6307" s="58">
        <v>0</v>
      </c>
      <c r="AB6307" s="58">
        <v>0</v>
      </c>
      <c r="AC6307" s="58">
        <v>0</v>
      </c>
      <c r="AD6307" s="58">
        <v>0</v>
      </c>
      <c r="AE6307" s="58">
        <v>0</v>
      </c>
      <c r="AF6307" s="58">
        <v>0</v>
      </c>
      <c r="AG6307" s="58">
        <v>0</v>
      </c>
      <c r="AH6307" s="58">
        <v>0</v>
      </c>
      <c r="AI6307" s="58">
        <v>0</v>
      </c>
      <c r="AK6307" s="64">
        <f t="shared" si="98"/>
        <v>-2.1143840242817735E-2</v>
      </c>
    </row>
    <row r="6308" spans="1:37" x14ac:dyDescent="0.25">
      <c r="A6308">
        <v>6306</v>
      </c>
      <c r="B6308" s="1">
        <v>1.29E-2</v>
      </c>
      <c r="C6308" s="1">
        <v>4.0668762095113752E-5</v>
      </c>
      <c r="D6308" s="58">
        <v>8.2920507125028617E-2</v>
      </c>
      <c r="E6308" s="58">
        <v>8.8554762811985349E-2</v>
      </c>
      <c r="F6308" s="58">
        <v>3.6579589140083388E-3</v>
      </c>
      <c r="G6308" s="58">
        <v>6.4710461660428709E-2</v>
      </c>
      <c r="H6308" s="58">
        <v>3.7434225048016571E-2</v>
      </c>
      <c r="I6308" s="58">
        <v>0.20661272587278062</v>
      </c>
      <c r="J6308" s="58">
        <v>9.4336281258198873E-2</v>
      </c>
      <c r="K6308" s="58">
        <v>0.11970743162468384</v>
      </c>
      <c r="L6308" s="58">
        <v>0.20170695061637384</v>
      </c>
      <c r="M6308" s="58">
        <v>5.9902358940713135E-3</v>
      </c>
      <c r="N6308" s="58">
        <v>9.4368459174423922E-2</v>
      </c>
      <c r="O6308" s="58">
        <v>0</v>
      </c>
      <c r="P6308" s="58">
        <v>0</v>
      </c>
      <c r="Q6308" s="58">
        <v>0</v>
      </c>
      <c r="R6308" s="58">
        <v>0</v>
      </c>
      <c r="S6308" s="58">
        <v>0</v>
      </c>
      <c r="T6308" s="58">
        <v>0</v>
      </c>
      <c r="U6308" s="58">
        <v>0</v>
      </c>
      <c r="V6308" s="58">
        <v>0</v>
      </c>
      <c r="W6308" s="58">
        <v>0</v>
      </c>
      <c r="X6308" s="58">
        <v>0</v>
      </c>
      <c r="Y6308" s="58">
        <v>0</v>
      </c>
      <c r="Z6308" s="58">
        <v>0</v>
      </c>
      <c r="AA6308" s="58">
        <v>0</v>
      </c>
      <c r="AB6308" s="58">
        <v>0</v>
      </c>
      <c r="AC6308" s="58">
        <v>0</v>
      </c>
      <c r="AD6308" s="58">
        <v>0</v>
      </c>
      <c r="AE6308" s="58">
        <v>0</v>
      </c>
      <c r="AF6308" s="58">
        <v>0</v>
      </c>
      <c r="AG6308" s="58">
        <v>0</v>
      </c>
      <c r="AH6308" s="58">
        <v>0</v>
      </c>
      <c r="AI6308" s="58">
        <v>0</v>
      </c>
      <c r="AK6308" s="64">
        <f t="shared" si="98"/>
        <v>3.1526172166754848E-3</v>
      </c>
    </row>
    <row r="6309" spans="1:37" x14ac:dyDescent="0.25">
      <c r="A6309">
        <v>6307</v>
      </c>
      <c r="B6309" s="1">
        <v>1.17E-2</v>
      </c>
      <c r="C6309" s="1">
        <v>8.3957451787933652E-5</v>
      </c>
      <c r="D6309" s="58">
        <v>0.16356404347885434</v>
      </c>
      <c r="E6309" s="58">
        <v>7.9419897006060766E-2</v>
      </c>
      <c r="F6309" s="58">
        <v>0.13480501916513835</v>
      </c>
      <c r="G6309" s="58">
        <v>0.15548439233783617</v>
      </c>
      <c r="H6309" s="58">
        <v>0.13096575912311206</v>
      </c>
      <c r="I6309" s="58">
        <v>7.0469262322127788E-2</v>
      </c>
      <c r="J6309" s="58">
        <v>3.8366654348501207E-2</v>
      </c>
      <c r="K6309" s="58">
        <v>1.4293447019011127E-2</v>
      </c>
      <c r="L6309" s="58">
        <v>0.11473127845792867</v>
      </c>
      <c r="M6309" s="58">
        <v>6.1223675732932983E-2</v>
      </c>
      <c r="N6309" s="58">
        <v>3.6676571008496466E-2</v>
      </c>
      <c r="O6309" s="58">
        <v>0</v>
      </c>
      <c r="P6309" s="58">
        <v>0</v>
      </c>
      <c r="Q6309" s="58">
        <v>0</v>
      </c>
      <c r="R6309" s="58">
        <v>0</v>
      </c>
      <c r="S6309" s="58">
        <v>0</v>
      </c>
      <c r="T6309" s="58">
        <v>0</v>
      </c>
      <c r="U6309" s="58">
        <v>0</v>
      </c>
      <c r="V6309" s="58">
        <v>0</v>
      </c>
      <c r="W6309" s="58">
        <v>0</v>
      </c>
      <c r="X6309" s="58">
        <v>0</v>
      </c>
      <c r="Y6309" s="58">
        <v>0</v>
      </c>
      <c r="Z6309" s="58">
        <v>0</v>
      </c>
      <c r="AA6309" s="58">
        <v>0</v>
      </c>
      <c r="AB6309" s="58">
        <v>0</v>
      </c>
      <c r="AC6309" s="58">
        <v>0</v>
      </c>
      <c r="AD6309" s="58">
        <v>0</v>
      </c>
      <c r="AE6309" s="58">
        <v>0</v>
      </c>
      <c r="AF6309" s="58">
        <v>0</v>
      </c>
      <c r="AG6309" s="58">
        <v>0</v>
      </c>
      <c r="AH6309" s="58">
        <v>0</v>
      </c>
      <c r="AI6309" s="58">
        <v>0</v>
      </c>
      <c r="AK6309" s="64">
        <f t="shared" si="98"/>
        <v>7.1758505801652692E-3</v>
      </c>
    </row>
    <row r="6310" spans="1:37" x14ac:dyDescent="0.25">
      <c r="A6310">
        <v>6308</v>
      </c>
      <c r="B6310" s="1">
        <v>1.3599999999999999E-2</v>
      </c>
      <c r="C6310" s="1">
        <v>2.5121396211171313E-4</v>
      </c>
      <c r="D6310" s="58">
        <v>2.1171122147330843E-2</v>
      </c>
      <c r="E6310" s="58">
        <v>0.14766871555878261</v>
      </c>
      <c r="F6310" s="58">
        <v>0.10339647541596993</v>
      </c>
      <c r="G6310" s="58">
        <v>0.14439266912380416</v>
      </c>
      <c r="H6310" s="58">
        <v>2.7753307588132121E-2</v>
      </c>
      <c r="I6310" s="58">
        <v>3.6416042919852347E-3</v>
      </c>
      <c r="J6310" s="58">
        <v>0.20574212947956652</v>
      </c>
      <c r="K6310" s="58">
        <v>0.11711932566319233</v>
      </c>
      <c r="L6310" s="58">
        <v>0.13693148819722414</v>
      </c>
      <c r="M6310" s="58">
        <v>8.287767619917677E-2</v>
      </c>
      <c r="N6310" s="58">
        <v>9.3054863348352584E-3</v>
      </c>
      <c r="O6310" s="58">
        <v>0</v>
      </c>
      <c r="P6310" s="58">
        <v>0</v>
      </c>
      <c r="Q6310" s="58">
        <v>0</v>
      </c>
      <c r="R6310" s="58">
        <v>0</v>
      </c>
      <c r="S6310" s="58">
        <v>0</v>
      </c>
      <c r="T6310" s="58">
        <v>0</v>
      </c>
      <c r="U6310" s="58">
        <v>0</v>
      </c>
      <c r="V6310" s="58">
        <v>0</v>
      </c>
      <c r="W6310" s="58">
        <v>0</v>
      </c>
      <c r="X6310" s="58">
        <v>0</v>
      </c>
      <c r="Y6310" s="58">
        <v>0</v>
      </c>
      <c r="Z6310" s="58">
        <v>0</v>
      </c>
      <c r="AA6310" s="58">
        <v>0</v>
      </c>
      <c r="AB6310" s="58">
        <v>0</v>
      </c>
      <c r="AC6310" s="58">
        <v>0</v>
      </c>
      <c r="AD6310" s="58">
        <v>0</v>
      </c>
      <c r="AE6310" s="58">
        <v>0</v>
      </c>
      <c r="AF6310" s="58">
        <v>0</v>
      </c>
      <c r="AG6310" s="58">
        <v>0</v>
      </c>
      <c r="AH6310" s="58">
        <v>0</v>
      </c>
      <c r="AI6310" s="58">
        <v>0</v>
      </c>
      <c r="AK6310" s="64">
        <f t="shared" si="98"/>
        <v>1.8471614861155377E-2</v>
      </c>
    </row>
    <row r="6311" spans="1:37" x14ac:dyDescent="0.25">
      <c r="A6311">
        <v>6309</v>
      </c>
      <c r="B6311" s="1">
        <v>1.0800000000000001E-2</v>
      </c>
      <c r="C6311" s="1">
        <v>-2.9955583397394034E-5</v>
      </c>
      <c r="D6311" s="58">
        <v>0.14097441348119893</v>
      </c>
      <c r="E6311" s="58">
        <v>4.6887291917115811E-2</v>
      </c>
      <c r="F6311" s="58">
        <v>0.12135547618125059</v>
      </c>
      <c r="G6311" s="58">
        <v>0.11114783456492543</v>
      </c>
      <c r="H6311" s="58">
        <v>0.17900048432382976</v>
      </c>
      <c r="I6311" s="58">
        <v>1.2295958195603666E-2</v>
      </c>
      <c r="J6311" s="58">
        <v>9.7635692565124249E-2</v>
      </c>
      <c r="K6311" s="58">
        <v>6.0486683595720542E-2</v>
      </c>
      <c r="L6311" s="58">
        <v>5.1459383135947563E-2</v>
      </c>
      <c r="M6311" s="58">
        <v>0.14019834950276394</v>
      </c>
      <c r="N6311" s="58">
        <v>3.8558432536519367E-2</v>
      </c>
      <c r="O6311" s="58">
        <v>0</v>
      </c>
      <c r="P6311" s="58">
        <v>0</v>
      </c>
      <c r="Q6311" s="58">
        <v>0</v>
      </c>
      <c r="R6311" s="58">
        <v>0</v>
      </c>
      <c r="S6311" s="58">
        <v>0</v>
      </c>
      <c r="T6311" s="58">
        <v>0</v>
      </c>
      <c r="U6311" s="58">
        <v>0</v>
      </c>
      <c r="V6311" s="58">
        <v>0</v>
      </c>
      <c r="W6311" s="58">
        <v>0</v>
      </c>
      <c r="X6311" s="58">
        <v>0</v>
      </c>
      <c r="Y6311" s="58">
        <v>0</v>
      </c>
      <c r="Z6311" s="58">
        <v>0</v>
      </c>
      <c r="AA6311" s="58">
        <v>0</v>
      </c>
      <c r="AB6311" s="58">
        <v>0</v>
      </c>
      <c r="AC6311" s="58">
        <v>0</v>
      </c>
      <c r="AD6311" s="58">
        <v>0</v>
      </c>
      <c r="AE6311" s="58">
        <v>0</v>
      </c>
      <c r="AF6311" s="58">
        <v>0</v>
      </c>
      <c r="AG6311" s="58">
        <v>0</v>
      </c>
      <c r="AH6311" s="58">
        <v>0</v>
      </c>
      <c r="AI6311" s="58">
        <v>0</v>
      </c>
      <c r="AK6311" s="64">
        <f t="shared" si="98"/>
        <v>-2.7736651293883362E-3</v>
      </c>
    </row>
    <row r="6312" spans="1:37" x14ac:dyDescent="0.25">
      <c r="A6312">
        <v>6310</v>
      </c>
      <c r="B6312" s="1">
        <v>1.26E-2</v>
      </c>
      <c r="C6312" s="1">
        <v>-2.6313079550583735E-4</v>
      </c>
      <c r="D6312" s="58">
        <v>0.12174399446942012</v>
      </c>
      <c r="E6312" s="58">
        <v>4.1719961851489858E-2</v>
      </c>
      <c r="F6312" s="58">
        <v>8.6885757341351219E-2</v>
      </c>
      <c r="G6312" s="58">
        <v>5.8711617476905488E-2</v>
      </c>
      <c r="H6312" s="58">
        <v>8.3068781964551155E-2</v>
      </c>
      <c r="I6312" s="58">
        <v>0.15148258763475658</v>
      </c>
      <c r="J6312" s="58">
        <v>8.6715014034714932E-2</v>
      </c>
      <c r="K6312" s="58">
        <v>0.14783632728021912</v>
      </c>
      <c r="L6312" s="58">
        <v>0.11943949978311286</v>
      </c>
      <c r="M6312" s="58">
        <v>3.2768559831504014E-2</v>
      </c>
      <c r="N6312" s="58">
        <v>6.9627898331974761E-2</v>
      </c>
      <c r="O6312" s="58">
        <v>0</v>
      </c>
      <c r="P6312" s="58">
        <v>0</v>
      </c>
      <c r="Q6312" s="58">
        <v>0</v>
      </c>
      <c r="R6312" s="58">
        <v>0</v>
      </c>
      <c r="S6312" s="58">
        <v>0</v>
      </c>
      <c r="T6312" s="58">
        <v>0</v>
      </c>
      <c r="U6312" s="58">
        <v>0</v>
      </c>
      <c r="V6312" s="58">
        <v>0</v>
      </c>
      <c r="W6312" s="58">
        <v>0</v>
      </c>
      <c r="X6312" s="58">
        <v>0</v>
      </c>
      <c r="Y6312" s="58">
        <v>0</v>
      </c>
      <c r="Z6312" s="58">
        <v>0</v>
      </c>
      <c r="AA6312" s="58">
        <v>0</v>
      </c>
      <c r="AB6312" s="58">
        <v>0</v>
      </c>
      <c r="AC6312" s="58">
        <v>0</v>
      </c>
      <c r="AD6312" s="58">
        <v>0</v>
      </c>
      <c r="AE6312" s="58">
        <v>0</v>
      </c>
      <c r="AF6312" s="58">
        <v>0</v>
      </c>
      <c r="AG6312" s="58">
        <v>0</v>
      </c>
      <c r="AH6312" s="58">
        <v>0</v>
      </c>
      <c r="AI6312" s="58">
        <v>0</v>
      </c>
      <c r="AK6312" s="64">
        <f t="shared" si="98"/>
        <v>-2.0883396468717251E-2</v>
      </c>
    </row>
    <row r="6313" spans="1:37" x14ac:dyDescent="0.25">
      <c r="A6313">
        <v>6311</v>
      </c>
      <c r="B6313" s="1">
        <v>1.11E-2</v>
      </c>
      <c r="C6313" s="1">
        <v>1.0310088682806079E-4</v>
      </c>
      <c r="D6313" s="58">
        <v>0.10864837653614796</v>
      </c>
      <c r="E6313" s="58">
        <v>0.10608061798345331</v>
      </c>
      <c r="F6313" s="58">
        <v>3.6481098912624049E-2</v>
      </c>
      <c r="G6313" s="58">
        <v>8.5938381688090523E-2</v>
      </c>
      <c r="H6313" s="58">
        <v>3.6775146829359354E-2</v>
      </c>
      <c r="I6313" s="58">
        <v>0.12106483253733338</v>
      </c>
      <c r="J6313" s="58">
        <v>5.6897069723200445E-2</v>
      </c>
      <c r="K6313" s="58">
        <v>7.1396843458915421E-2</v>
      </c>
      <c r="L6313" s="58">
        <v>0.10154483626834962</v>
      </c>
      <c r="M6313" s="58">
        <v>0.14686342665671101</v>
      </c>
      <c r="N6313" s="58">
        <v>0.12830936940581486</v>
      </c>
      <c r="O6313" s="58">
        <v>0</v>
      </c>
      <c r="P6313" s="58">
        <v>0</v>
      </c>
      <c r="Q6313" s="58">
        <v>0</v>
      </c>
      <c r="R6313" s="58">
        <v>0</v>
      </c>
      <c r="S6313" s="58">
        <v>0</v>
      </c>
      <c r="T6313" s="58">
        <v>0</v>
      </c>
      <c r="U6313" s="58">
        <v>0</v>
      </c>
      <c r="V6313" s="58">
        <v>0</v>
      </c>
      <c r="W6313" s="58">
        <v>0</v>
      </c>
      <c r="X6313" s="58">
        <v>0</v>
      </c>
      <c r="Y6313" s="58">
        <v>0</v>
      </c>
      <c r="Z6313" s="58">
        <v>0</v>
      </c>
      <c r="AA6313" s="58">
        <v>0</v>
      </c>
      <c r="AB6313" s="58">
        <v>0</v>
      </c>
      <c r="AC6313" s="58">
        <v>0</v>
      </c>
      <c r="AD6313" s="58">
        <v>0</v>
      </c>
      <c r="AE6313" s="58">
        <v>0</v>
      </c>
      <c r="AF6313" s="58">
        <v>0</v>
      </c>
      <c r="AG6313" s="58">
        <v>0</v>
      </c>
      <c r="AH6313" s="58">
        <v>0</v>
      </c>
      <c r="AI6313" s="58">
        <v>0</v>
      </c>
      <c r="AK6313" s="64">
        <f t="shared" si="98"/>
        <v>9.2883681827081784E-3</v>
      </c>
    </row>
    <row r="6314" spans="1:37" x14ac:dyDescent="0.25">
      <c r="A6314">
        <v>6312</v>
      </c>
      <c r="B6314" s="1">
        <v>1.2699999999999999E-2</v>
      </c>
      <c r="C6314" s="1">
        <v>5.199991981670818E-5</v>
      </c>
      <c r="D6314" s="58">
        <v>7.638673152480227E-2</v>
      </c>
      <c r="E6314" s="58">
        <v>8.5044447361056361E-2</v>
      </c>
      <c r="F6314" s="58">
        <v>4.5031098485266458E-2</v>
      </c>
      <c r="G6314" s="58">
        <v>0.16499062282324828</v>
      </c>
      <c r="H6314" s="58">
        <v>0.15053425880319291</v>
      </c>
      <c r="I6314" s="58">
        <v>7.6214112600711786E-2</v>
      </c>
      <c r="J6314" s="58">
        <v>0.10591095925243543</v>
      </c>
      <c r="K6314" s="58">
        <v>9.3489655879762573E-2</v>
      </c>
      <c r="L6314" s="58">
        <v>2.5619768180966208E-2</v>
      </c>
      <c r="M6314" s="58">
        <v>1.2219729408132857E-4</v>
      </c>
      <c r="N6314" s="58">
        <v>0.17665614779447641</v>
      </c>
      <c r="O6314" s="58">
        <v>0</v>
      </c>
      <c r="P6314" s="58">
        <v>0</v>
      </c>
      <c r="Q6314" s="58">
        <v>0</v>
      </c>
      <c r="R6314" s="58">
        <v>0</v>
      </c>
      <c r="S6314" s="58">
        <v>0</v>
      </c>
      <c r="T6314" s="58">
        <v>0</v>
      </c>
      <c r="U6314" s="58">
        <v>0</v>
      </c>
      <c r="V6314" s="58">
        <v>0</v>
      </c>
      <c r="W6314" s="58">
        <v>0</v>
      </c>
      <c r="X6314" s="58">
        <v>0</v>
      </c>
      <c r="Y6314" s="58">
        <v>0</v>
      </c>
      <c r="Z6314" s="58">
        <v>0</v>
      </c>
      <c r="AA6314" s="58">
        <v>0</v>
      </c>
      <c r="AB6314" s="58">
        <v>0</v>
      </c>
      <c r="AC6314" s="58">
        <v>0</v>
      </c>
      <c r="AD6314" s="58">
        <v>0</v>
      </c>
      <c r="AE6314" s="58">
        <v>0</v>
      </c>
      <c r="AF6314" s="58">
        <v>0</v>
      </c>
      <c r="AG6314" s="58">
        <v>0</v>
      </c>
      <c r="AH6314" s="58">
        <v>0</v>
      </c>
      <c r="AI6314" s="58">
        <v>0</v>
      </c>
      <c r="AK6314" s="64">
        <f t="shared" si="98"/>
        <v>4.094481875331353E-3</v>
      </c>
    </row>
    <row r="6315" spans="1:37" x14ac:dyDescent="0.25">
      <c r="A6315">
        <v>6313</v>
      </c>
      <c r="B6315" s="1">
        <v>1.4E-2</v>
      </c>
      <c r="C6315" s="1">
        <v>-2.9945994220413458E-5</v>
      </c>
      <c r="D6315" s="58">
        <v>0.17242740207036047</v>
      </c>
      <c r="E6315" s="58">
        <v>0.15128206573487718</v>
      </c>
      <c r="F6315" s="58">
        <v>9.8324577308762498E-2</v>
      </c>
      <c r="G6315" s="58">
        <v>7.5111787756945783E-2</v>
      </c>
      <c r="H6315" s="58">
        <v>0.160839735284527</v>
      </c>
      <c r="I6315" s="58">
        <v>0.1146929796733462</v>
      </c>
      <c r="J6315" s="58">
        <v>1.3149251767293204E-2</v>
      </c>
      <c r="K6315" s="58">
        <v>7.28609816906194E-2</v>
      </c>
      <c r="L6315" s="58">
        <v>5.5904810600858629E-3</v>
      </c>
      <c r="M6315" s="58">
        <v>9.6446458756023506E-2</v>
      </c>
      <c r="N6315" s="58">
        <v>3.9274278897158753E-2</v>
      </c>
      <c r="O6315" s="58">
        <v>0</v>
      </c>
      <c r="P6315" s="58">
        <v>0</v>
      </c>
      <c r="Q6315" s="58">
        <v>0</v>
      </c>
      <c r="R6315" s="58">
        <v>0</v>
      </c>
      <c r="S6315" s="58">
        <v>0</v>
      </c>
      <c r="T6315" s="58">
        <v>0</v>
      </c>
      <c r="U6315" s="58">
        <v>0</v>
      </c>
      <c r="V6315" s="58">
        <v>0</v>
      </c>
      <c r="W6315" s="58">
        <v>0</v>
      </c>
      <c r="X6315" s="58">
        <v>0</v>
      </c>
      <c r="Y6315" s="58">
        <v>0</v>
      </c>
      <c r="Z6315" s="58">
        <v>0</v>
      </c>
      <c r="AA6315" s="58">
        <v>0</v>
      </c>
      <c r="AB6315" s="58">
        <v>0</v>
      </c>
      <c r="AC6315" s="58">
        <v>0</v>
      </c>
      <c r="AD6315" s="58">
        <v>0</v>
      </c>
      <c r="AE6315" s="58">
        <v>0</v>
      </c>
      <c r="AF6315" s="58">
        <v>0</v>
      </c>
      <c r="AG6315" s="58">
        <v>0</v>
      </c>
      <c r="AH6315" s="58">
        <v>0</v>
      </c>
      <c r="AI6315" s="58">
        <v>0</v>
      </c>
      <c r="AK6315" s="64">
        <f t="shared" si="98"/>
        <v>-2.1389995871723896E-3</v>
      </c>
    </row>
    <row r="6316" spans="1:37" x14ac:dyDescent="0.25">
      <c r="A6316">
        <v>6314</v>
      </c>
      <c r="B6316" s="1">
        <v>1.37E-2</v>
      </c>
      <c r="C6316" s="1">
        <v>7.7212944798535691E-5</v>
      </c>
      <c r="D6316" s="58">
        <v>1.6609532589190013E-2</v>
      </c>
      <c r="E6316" s="58">
        <v>0.12903366147554313</v>
      </c>
      <c r="F6316" s="58">
        <v>3.8636357439630849E-2</v>
      </c>
      <c r="G6316" s="58">
        <v>0.17865394747172786</v>
      </c>
      <c r="H6316" s="58">
        <v>0.14483574458737403</v>
      </c>
      <c r="I6316" s="58">
        <v>0.12767729260030097</v>
      </c>
      <c r="J6316" s="58">
        <v>3.2355821999161857E-2</v>
      </c>
      <c r="K6316" s="58">
        <v>0.11533824116275575</v>
      </c>
      <c r="L6316" s="58">
        <v>0.1241113383985398</v>
      </c>
      <c r="M6316" s="58">
        <v>6.7377992913882105E-3</v>
      </c>
      <c r="N6316" s="58">
        <v>8.6010262984387728E-2</v>
      </c>
      <c r="O6316" s="58">
        <v>0</v>
      </c>
      <c r="P6316" s="58">
        <v>0</v>
      </c>
      <c r="Q6316" s="58">
        <v>0</v>
      </c>
      <c r="R6316" s="58">
        <v>0</v>
      </c>
      <c r="S6316" s="58">
        <v>0</v>
      </c>
      <c r="T6316" s="58">
        <v>0</v>
      </c>
      <c r="U6316" s="58">
        <v>0</v>
      </c>
      <c r="V6316" s="58">
        <v>0</v>
      </c>
      <c r="W6316" s="58">
        <v>0</v>
      </c>
      <c r="X6316" s="58">
        <v>0</v>
      </c>
      <c r="Y6316" s="58">
        <v>0</v>
      </c>
      <c r="Z6316" s="58">
        <v>0</v>
      </c>
      <c r="AA6316" s="58">
        <v>0</v>
      </c>
      <c r="AB6316" s="58">
        <v>0</v>
      </c>
      <c r="AC6316" s="58">
        <v>0</v>
      </c>
      <c r="AD6316" s="58">
        <v>0</v>
      </c>
      <c r="AE6316" s="58">
        <v>0</v>
      </c>
      <c r="AF6316" s="58">
        <v>0</v>
      </c>
      <c r="AG6316" s="58">
        <v>0</v>
      </c>
      <c r="AH6316" s="58">
        <v>0</v>
      </c>
      <c r="AI6316" s="58">
        <v>0</v>
      </c>
      <c r="AK6316" s="64">
        <f t="shared" si="98"/>
        <v>5.6359813721558894E-3</v>
      </c>
    </row>
    <row r="6317" spans="1:37" x14ac:dyDescent="0.25">
      <c r="A6317">
        <v>6315</v>
      </c>
      <c r="B6317" s="1">
        <v>1.0500000000000001E-2</v>
      </c>
      <c r="C6317" s="1">
        <v>-2.394165758713904E-4</v>
      </c>
      <c r="D6317" s="58">
        <v>3.2947582906717524E-2</v>
      </c>
      <c r="E6317" s="58">
        <v>2.6427091969381467E-2</v>
      </c>
      <c r="F6317" s="58">
        <v>6.9343654376746292E-2</v>
      </c>
      <c r="G6317" s="58">
        <v>2.776090485977302E-2</v>
      </c>
      <c r="H6317" s="58">
        <v>0.14443567418668829</v>
      </c>
      <c r="I6317" s="58">
        <v>0.2234486421332193</v>
      </c>
      <c r="J6317" s="58">
        <v>4.3544223871427035E-2</v>
      </c>
      <c r="K6317" s="58">
        <v>6.8687096644569429E-2</v>
      </c>
      <c r="L6317" s="58">
        <v>2.0659866881092642E-2</v>
      </c>
      <c r="M6317" s="58">
        <v>0.17156973711730697</v>
      </c>
      <c r="N6317" s="58">
        <v>0.17117552505307815</v>
      </c>
      <c r="O6317" s="58">
        <v>0</v>
      </c>
      <c r="P6317" s="58">
        <v>0</v>
      </c>
      <c r="Q6317" s="58">
        <v>0</v>
      </c>
      <c r="R6317" s="58">
        <v>0</v>
      </c>
      <c r="S6317" s="58">
        <v>0</v>
      </c>
      <c r="T6317" s="58">
        <v>0</v>
      </c>
      <c r="U6317" s="58">
        <v>0</v>
      </c>
      <c r="V6317" s="58">
        <v>0</v>
      </c>
      <c r="W6317" s="58">
        <v>0</v>
      </c>
      <c r="X6317" s="58">
        <v>0</v>
      </c>
      <c r="Y6317" s="58">
        <v>0</v>
      </c>
      <c r="Z6317" s="58">
        <v>0</v>
      </c>
      <c r="AA6317" s="58">
        <v>0</v>
      </c>
      <c r="AB6317" s="58">
        <v>0</v>
      </c>
      <c r="AC6317" s="58">
        <v>0</v>
      </c>
      <c r="AD6317" s="58">
        <v>0</v>
      </c>
      <c r="AE6317" s="58">
        <v>0</v>
      </c>
      <c r="AF6317" s="58">
        <v>0</v>
      </c>
      <c r="AG6317" s="58">
        <v>0</v>
      </c>
      <c r="AH6317" s="58">
        <v>0</v>
      </c>
      <c r="AI6317" s="58">
        <v>0</v>
      </c>
      <c r="AK6317" s="64">
        <f t="shared" si="98"/>
        <v>-2.280157865441813E-2</v>
      </c>
    </row>
    <row r="6318" spans="1:37" x14ac:dyDescent="0.25">
      <c r="A6318">
        <v>6316</v>
      </c>
      <c r="B6318" s="1">
        <v>1.29E-2</v>
      </c>
      <c r="C6318" s="1">
        <v>-1.8719159031923356E-4</v>
      </c>
      <c r="D6318" s="58">
        <v>4.6309391645176723E-2</v>
      </c>
      <c r="E6318" s="58">
        <v>7.4066720597639107E-2</v>
      </c>
      <c r="F6318" s="58">
        <v>8.7225946882551336E-2</v>
      </c>
      <c r="G6318" s="58">
        <v>0.17100333556559652</v>
      </c>
      <c r="H6318" s="58">
        <v>7.1071795745173721E-2</v>
      </c>
      <c r="I6318" s="58">
        <v>7.6923095786826379E-2</v>
      </c>
      <c r="J6318" s="58">
        <v>0.13309324682828355</v>
      </c>
      <c r="K6318" s="58">
        <v>0.14782378654395434</v>
      </c>
      <c r="L6318" s="58">
        <v>2.7588181544273343E-3</v>
      </c>
      <c r="M6318" s="58">
        <v>0.16241039705869673</v>
      </c>
      <c r="N6318" s="58">
        <v>2.7313465191674116E-2</v>
      </c>
      <c r="O6318" s="58">
        <v>0</v>
      </c>
      <c r="P6318" s="58">
        <v>0</v>
      </c>
      <c r="Q6318" s="58">
        <v>0</v>
      </c>
      <c r="R6318" s="58">
        <v>0</v>
      </c>
      <c r="S6318" s="58">
        <v>0</v>
      </c>
      <c r="T6318" s="58">
        <v>0</v>
      </c>
      <c r="U6318" s="58">
        <v>0</v>
      </c>
      <c r="V6318" s="58">
        <v>0</v>
      </c>
      <c r="W6318" s="58">
        <v>0</v>
      </c>
      <c r="X6318" s="58">
        <v>0</v>
      </c>
      <c r="Y6318" s="58">
        <v>0</v>
      </c>
      <c r="Z6318" s="58">
        <v>0</v>
      </c>
      <c r="AA6318" s="58">
        <v>0</v>
      </c>
      <c r="AB6318" s="58">
        <v>0</v>
      </c>
      <c r="AC6318" s="58">
        <v>0</v>
      </c>
      <c r="AD6318" s="58">
        <v>0</v>
      </c>
      <c r="AE6318" s="58">
        <v>0</v>
      </c>
      <c r="AF6318" s="58">
        <v>0</v>
      </c>
      <c r="AG6318" s="58">
        <v>0</v>
      </c>
      <c r="AH6318" s="58">
        <v>0</v>
      </c>
      <c r="AI6318" s="58">
        <v>0</v>
      </c>
      <c r="AK6318" s="64">
        <f t="shared" si="98"/>
        <v>-1.4510975993739036E-2</v>
      </c>
    </row>
    <row r="6319" spans="1:37" x14ac:dyDescent="0.25">
      <c r="A6319">
        <v>6317</v>
      </c>
      <c r="B6319" s="1">
        <v>1.26E-2</v>
      </c>
      <c r="C6319" s="1">
        <v>-3.671633576138566E-4</v>
      </c>
      <c r="D6319" s="58">
        <v>0.14029961791103199</v>
      </c>
      <c r="E6319" s="58">
        <v>8.2632232385092628E-3</v>
      </c>
      <c r="F6319" s="58">
        <v>4.9227979319305358E-2</v>
      </c>
      <c r="G6319" s="58">
        <v>9.6900900971423606E-2</v>
      </c>
      <c r="H6319" s="58">
        <v>5.6779648208527142E-2</v>
      </c>
      <c r="I6319" s="58">
        <v>0.21093572791988813</v>
      </c>
      <c r="J6319" s="58">
        <v>3.8404394410399653E-2</v>
      </c>
      <c r="K6319" s="58">
        <v>0.13972364430209572</v>
      </c>
      <c r="L6319" s="58">
        <v>0.12697067567448234</v>
      </c>
      <c r="M6319" s="58">
        <v>0.11445816244301588</v>
      </c>
      <c r="N6319" s="58">
        <v>1.8036025601320924E-2</v>
      </c>
      <c r="O6319" s="58">
        <v>0</v>
      </c>
      <c r="P6319" s="58">
        <v>0</v>
      </c>
      <c r="Q6319" s="58">
        <v>0</v>
      </c>
      <c r="R6319" s="58">
        <v>0</v>
      </c>
      <c r="S6319" s="58">
        <v>0</v>
      </c>
      <c r="T6319" s="58">
        <v>0</v>
      </c>
      <c r="U6319" s="58">
        <v>0</v>
      </c>
      <c r="V6319" s="58">
        <v>0</v>
      </c>
      <c r="W6319" s="58">
        <v>0</v>
      </c>
      <c r="X6319" s="58">
        <v>0</v>
      </c>
      <c r="Y6319" s="58">
        <v>0</v>
      </c>
      <c r="Z6319" s="58">
        <v>0</v>
      </c>
      <c r="AA6319" s="58">
        <v>0</v>
      </c>
      <c r="AB6319" s="58">
        <v>0</v>
      </c>
      <c r="AC6319" s="58">
        <v>0</v>
      </c>
      <c r="AD6319" s="58">
        <v>0</v>
      </c>
      <c r="AE6319" s="58">
        <v>0</v>
      </c>
      <c r="AF6319" s="58">
        <v>0</v>
      </c>
      <c r="AG6319" s="58">
        <v>0</v>
      </c>
      <c r="AH6319" s="58">
        <v>0</v>
      </c>
      <c r="AI6319" s="58">
        <v>0</v>
      </c>
      <c r="AK6319" s="64">
        <f t="shared" si="98"/>
        <v>-2.9139949016972744E-2</v>
      </c>
    </row>
    <row r="6320" spans="1:37" x14ac:dyDescent="0.25">
      <c r="A6320">
        <v>6318</v>
      </c>
      <c r="B6320" s="1">
        <v>1.5100000000000001E-2</v>
      </c>
      <c r="C6320" s="1">
        <v>-3.8133795114108813E-4</v>
      </c>
      <c r="D6320" s="58">
        <v>7.6308430675100139E-2</v>
      </c>
      <c r="E6320" s="58">
        <v>0.12215343600444038</v>
      </c>
      <c r="F6320" s="58">
        <v>0.1978413446671124</v>
      </c>
      <c r="G6320" s="58">
        <v>0.12680986489181231</v>
      </c>
      <c r="H6320" s="58">
        <v>0.12365072123950244</v>
      </c>
      <c r="I6320" s="58">
        <v>9.112221724046829E-2</v>
      </c>
      <c r="J6320" s="58">
        <v>8.5263205023097914E-3</v>
      </c>
      <c r="K6320" s="58">
        <v>0.17148232365994018</v>
      </c>
      <c r="L6320" s="58">
        <v>1.7529271008635307E-2</v>
      </c>
      <c r="M6320" s="58">
        <v>5.2693610338096955E-2</v>
      </c>
      <c r="N6320" s="58">
        <v>1.1882459772581724E-2</v>
      </c>
      <c r="O6320" s="58">
        <v>0</v>
      </c>
      <c r="P6320" s="58">
        <v>0</v>
      </c>
      <c r="Q6320" s="58">
        <v>0</v>
      </c>
      <c r="R6320" s="58">
        <v>0</v>
      </c>
      <c r="S6320" s="58">
        <v>0</v>
      </c>
      <c r="T6320" s="58">
        <v>0</v>
      </c>
      <c r="U6320" s="58">
        <v>0</v>
      </c>
      <c r="V6320" s="58">
        <v>0</v>
      </c>
      <c r="W6320" s="58">
        <v>0</v>
      </c>
      <c r="X6320" s="58">
        <v>0</v>
      </c>
      <c r="Y6320" s="58">
        <v>0</v>
      </c>
      <c r="Z6320" s="58">
        <v>0</v>
      </c>
      <c r="AA6320" s="58">
        <v>0</v>
      </c>
      <c r="AB6320" s="58">
        <v>0</v>
      </c>
      <c r="AC6320" s="58">
        <v>0</v>
      </c>
      <c r="AD6320" s="58">
        <v>0</v>
      </c>
      <c r="AE6320" s="58">
        <v>0</v>
      </c>
      <c r="AF6320" s="58">
        <v>0</v>
      </c>
      <c r="AG6320" s="58">
        <v>0</v>
      </c>
      <c r="AH6320" s="58">
        <v>0</v>
      </c>
      <c r="AI6320" s="58">
        <v>0</v>
      </c>
      <c r="AK6320" s="64">
        <f t="shared" si="98"/>
        <v>-2.5254168949740936E-2</v>
      </c>
    </row>
    <row r="6321" spans="1:37" x14ac:dyDescent="0.25">
      <c r="A6321">
        <v>6319</v>
      </c>
      <c r="B6321" s="1">
        <v>1.1299999999999999E-2</v>
      </c>
      <c r="C6321" s="1">
        <v>-2.5343050363348408E-5</v>
      </c>
      <c r="D6321" s="58">
        <v>0.1284760845375329</v>
      </c>
      <c r="E6321" s="58">
        <v>8.2139703777962522E-2</v>
      </c>
      <c r="F6321" s="58">
        <v>2.990642877612535E-2</v>
      </c>
      <c r="G6321" s="58">
        <v>0.11248708013729648</v>
      </c>
      <c r="H6321" s="58">
        <v>8.7734187075760098E-2</v>
      </c>
      <c r="I6321" s="58">
        <v>8.5495780111260467E-2</v>
      </c>
      <c r="J6321" s="58">
        <v>5.025490131898059E-2</v>
      </c>
      <c r="K6321" s="58">
        <v>0.1115377963792927</v>
      </c>
      <c r="L6321" s="58">
        <v>9.7525561177684877E-2</v>
      </c>
      <c r="M6321" s="58">
        <v>0.16924529510247197</v>
      </c>
      <c r="N6321" s="58">
        <v>4.5197181605632006E-2</v>
      </c>
      <c r="O6321" s="58">
        <v>0</v>
      </c>
      <c r="P6321" s="58">
        <v>0</v>
      </c>
      <c r="Q6321" s="58">
        <v>0</v>
      </c>
      <c r="R6321" s="58">
        <v>0</v>
      </c>
      <c r="S6321" s="58">
        <v>0</v>
      </c>
      <c r="T6321" s="58">
        <v>0</v>
      </c>
      <c r="U6321" s="58">
        <v>0</v>
      </c>
      <c r="V6321" s="58">
        <v>0</v>
      </c>
      <c r="W6321" s="58">
        <v>0</v>
      </c>
      <c r="X6321" s="58">
        <v>0</v>
      </c>
      <c r="Y6321" s="58">
        <v>0</v>
      </c>
      <c r="Z6321" s="58">
        <v>0</v>
      </c>
      <c r="AA6321" s="58">
        <v>0</v>
      </c>
      <c r="AB6321" s="58">
        <v>0</v>
      </c>
      <c r="AC6321" s="58">
        <v>0</v>
      </c>
      <c r="AD6321" s="58">
        <v>0</v>
      </c>
      <c r="AE6321" s="58">
        <v>0</v>
      </c>
      <c r="AF6321" s="58">
        <v>0</v>
      </c>
      <c r="AG6321" s="58">
        <v>0</v>
      </c>
      <c r="AH6321" s="58">
        <v>0</v>
      </c>
      <c r="AI6321" s="58">
        <v>0</v>
      </c>
      <c r="AK6321" s="64">
        <f t="shared" si="98"/>
        <v>-2.2427478197653461E-3</v>
      </c>
    </row>
    <row r="6322" spans="1:37" x14ac:dyDescent="0.25">
      <c r="A6322">
        <v>6320</v>
      </c>
      <c r="B6322" s="1">
        <v>1.4E-2</v>
      </c>
      <c r="C6322" s="1">
        <v>-7.8233687660612163E-5</v>
      </c>
      <c r="D6322" s="58">
        <v>1.962700804454711E-2</v>
      </c>
      <c r="E6322" s="58">
        <v>3.4364010429274561E-2</v>
      </c>
      <c r="F6322" s="58">
        <v>2.2931379950267106E-2</v>
      </c>
      <c r="G6322" s="58">
        <v>0.14268685769511638</v>
      </c>
      <c r="H6322" s="58">
        <v>4.2942056666249263E-2</v>
      </c>
      <c r="I6322" s="58">
        <v>0.2331570857031077</v>
      </c>
      <c r="J6322" s="58">
        <v>0.24741070451310646</v>
      </c>
      <c r="K6322" s="58">
        <v>0.1208740418943841</v>
      </c>
      <c r="L6322" s="58">
        <v>0.11343037178100109</v>
      </c>
      <c r="M6322" s="58">
        <v>8.2902337034742937E-3</v>
      </c>
      <c r="N6322" s="58">
        <v>1.4286249619471867E-2</v>
      </c>
      <c r="O6322" s="58">
        <v>0</v>
      </c>
      <c r="P6322" s="58">
        <v>0</v>
      </c>
      <c r="Q6322" s="58">
        <v>0</v>
      </c>
      <c r="R6322" s="58">
        <v>0</v>
      </c>
      <c r="S6322" s="58">
        <v>0</v>
      </c>
      <c r="T6322" s="58">
        <v>0</v>
      </c>
      <c r="U6322" s="58">
        <v>0</v>
      </c>
      <c r="V6322" s="58">
        <v>0</v>
      </c>
      <c r="W6322" s="58">
        <v>0</v>
      </c>
      <c r="X6322" s="58">
        <v>0</v>
      </c>
      <c r="Y6322" s="58">
        <v>0</v>
      </c>
      <c r="Z6322" s="58">
        <v>0</v>
      </c>
      <c r="AA6322" s="58">
        <v>0</v>
      </c>
      <c r="AB6322" s="58">
        <v>0</v>
      </c>
      <c r="AC6322" s="58">
        <v>0</v>
      </c>
      <c r="AD6322" s="58">
        <v>0</v>
      </c>
      <c r="AE6322" s="58">
        <v>0</v>
      </c>
      <c r="AF6322" s="58">
        <v>0</v>
      </c>
      <c r="AG6322" s="58">
        <v>0</v>
      </c>
      <c r="AH6322" s="58">
        <v>0</v>
      </c>
      <c r="AI6322" s="58">
        <v>0</v>
      </c>
      <c r="AK6322" s="64">
        <f t="shared" si="98"/>
        <v>-5.5881205471865827E-3</v>
      </c>
    </row>
    <row r="6323" spans="1:37" x14ac:dyDescent="0.25">
      <c r="A6323">
        <v>6321</v>
      </c>
      <c r="B6323" s="1">
        <v>1.15E-2</v>
      </c>
      <c r="C6323" s="1">
        <v>1.2441880103522434E-4</v>
      </c>
      <c r="D6323" s="58">
        <v>7.2945839630961448E-2</v>
      </c>
      <c r="E6323" s="58">
        <v>0.11548420499069131</v>
      </c>
      <c r="F6323" s="58">
        <v>0.12368361551904701</v>
      </c>
      <c r="G6323" s="58">
        <v>0.13983203629339822</v>
      </c>
      <c r="H6323" s="58">
        <v>0.10037728689974984</v>
      </c>
      <c r="I6323" s="58">
        <v>7.8561197386965098E-2</v>
      </c>
      <c r="J6323" s="58">
        <v>2.5286244568637366E-2</v>
      </c>
      <c r="K6323" s="58">
        <v>3.2964653071976463E-2</v>
      </c>
      <c r="L6323" s="58">
        <v>9.3879926168283709E-2</v>
      </c>
      <c r="M6323" s="58">
        <v>0.11329381226552653</v>
      </c>
      <c r="N6323" s="58">
        <v>0.10369118320476307</v>
      </c>
      <c r="O6323" s="58">
        <v>0</v>
      </c>
      <c r="P6323" s="58">
        <v>0</v>
      </c>
      <c r="Q6323" s="58">
        <v>0</v>
      </c>
      <c r="R6323" s="58">
        <v>0</v>
      </c>
      <c r="S6323" s="58">
        <v>0</v>
      </c>
      <c r="T6323" s="58">
        <v>0</v>
      </c>
      <c r="U6323" s="58">
        <v>0</v>
      </c>
      <c r="V6323" s="58">
        <v>0</v>
      </c>
      <c r="W6323" s="58">
        <v>0</v>
      </c>
      <c r="X6323" s="58">
        <v>0</v>
      </c>
      <c r="Y6323" s="58">
        <v>0</v>
      </c>
      <c r="Z6323" s="58">
        <v>0</v>
      </c>
      <c r="AA6323" s="58">
        <v>0</v>
      </c>
      <c r="AB6323" s="58">
        <v>0</v>
      </c>
      <c r="AC6323" s="58">
        <v>0</v>
      </c>
      <c r="AD6323" s="58">
        <v>0</v>
      </c>
      <c r="AE6323" s="58">
        <v>0</v>
      </c>
      <c r="AF6323" s="58">
        <v>0</v>
      </c>
      <c r="AG6323" s="58">
        <v>0</v>
      </c>
      <c r="AH6323" s="58">
        <v>0</v>
      </c>
      <c r="AI6323" s="58">
        <v>0</v>
      </c>
      <c r="AK6323" s="64">
        <f t="shared" si="98"/>
        <v>1.081902617697603E-2</v>
      </c>
    </row>
    <row r="6324" spans="1:37" x14ac:dyDescent="0.25">
      <c r="A6324">
        <v>6322</v>
      </c>
      <c r="B6324" s="1">
        <v>1.24E-2</v>
      </c>
      <c r="C6324" s="1">
        <v>-1.0146443786104969E-4</v>
      </c>
      <c r="D6324" s="58">
        <v>0.14090190830711075</v>
      </c>
      <c r="E6324" s="58">
        <v>5.5758665910315586E-2</v>
      </c>
      <c r="F6324" s="58">
        <v>1.0119591089961409E-3</v>
      </c>
      <c r="G6324" s="58">
        <v>4.7801241463637477E-2</v>
      </c>
      <c r="H6324" s="58">
        <v>3.5508348336620137E-2</v>
      </c>
      <c r="I6324" s="58">
        <v>0.15719341381994612</v>
      </c>
      <c r="J6324" s="58">
        <v>0.12378052919137453</v>
      </c>
      <c r="K6324" s="58">
        <v>0.15000407055852991</v>
      </c>
      <c r="L6324" s="58">
        <v>0.13573971963731332</v>
      </c>
      <c r="M6324" s="58">
        <v>5.8421434526202735E-2</v>
      </c>
      <c r="N6324" s="58">
        <v>9.3878709139953151E-2</v>
      </c>
      <c r="O6324" s="58">
        <v>0</v>
      </c>
      <c r="P6324" s="58">
        <v>0</v>
      </c>
      <c r="Q6324" s="58">
        <v>0</v>
      </c>
      <c r="R6324" s="58">
        <v>0</v>
      </c>
      <c r="S6324" s="58">
        <v>0</v>
      </c>
      <c r="T6324" s="58">
        <v>0</v>
      </c>
      <c r="U6324" s="58">
        <v>0</v>
      </c>
      <c r="V6324" s="58">
        <v>0</v>
      </c>
      <c r="W6324" s="58">
        <v>0</v>
      </c>
      <c r="X6324" s="58">
        <v>0</v>
      </c>
      <c r="Y6324" s="58">
        <v>0</v>
      </c>
      <c r="Z6324" s="58">
        <v>0</v>
      </c>
      <c r="AA6324" s="58">
        <v>0</v>
      </c>
      <c r="AB6324" s="58">
        <v>0</v>
      </c>
      <c r="AC6324" s="58">
        <v>0</v>
      </c>
      <c r="AD6324" s="58">
        <v>0</v>
      </c>
      <c r="AE6324" s="58">
        <v>0</v>
      </c>
      <c r="AF6324" s="58">
        <v>0</v>
      </c>
      <c r="AG6324" s="58">
        <v>0</v>
      </c>
      <c r="AH6324" s="58">
        <v>0</v>
      </c>
      <c r="AI6324" s="58">
        <v>0</v>
      </c>
      <c r="AK6324" s="64">
        <f t="shared" si="98"/>
        <v>-8.1826159565362658E-3</v>
      </c>
    </row>
    <row r="6325" spans="1:37" x14ac:dyDescent="0.25">
      <c r="A6325">
        <v>6323</v>
      </c>
      <c r="B6325" s="1">
        <v>1.11E-2</v>
      </c>
      <c r="C6325" s="1">
        <v>1.7206865464641091E-4</v>
      </c>
      <c r="D6325" s="58">
        <v>8.4429486161630499E-2</v>
      </c>
      <c r="E6325" s="58">
        <v>0.10020875262929033</v>
      </c>
      <c r="F6325" s="58">
        <v>1.3227735272119555E-2</v>
      </c>
      <c r="G6325" s="58">
        <v>9.0023519339443428E-2</v>
      </c>
      <c r="H6325" s="58">
        <v>0.13212289519173692</v>
      </c>
      <c r="I6325" s="58">
        <v>5.9714483186755735E-2</v>
      </c>
      <c r="J6325" s="58">
        <v>0.12129506173039539</v>
      </c>
      <c r="K6325" s="58">
        <v>8.083333835368639E-2</v>
      </c>
      <c r="L6325" s="58">
        <v>5.3809533099061113E-2</v>
      </c>
      <c r="M6325" s="58">
        <v>0.13165902995026477</v>
      </c>
      <c r="N6325" s="58">
        <v>0.13267616508561583</v>
      </c>
      <c r="O6325" s="58">
        <v>0</v>
      </c>
      <c r="P6325" s="58">
        <v>0</v>
      </c>
      <c r="Q6325" s="58">
        <v>0</v>
      </c>
      <c r="R6325" s="58">
        <v>0</v>
      </c>
      <c r="S6325" s="58">
        <v>0</v>
      </c>
      <c r="T6325" s="58">
        <v>0</v>
      </c>
      <c r="U6325" s="58">
        <v>0</v>
      </c>
      <c r="V6325" s="58">
        <v>0</v>
      </c>
      <c r="W6325" s="58">
        <v>0</v>
      </c>
      <c r="X6325" s="58">
        <v>0</v>
      </c>
      <c r="Y6325" s="58">
        <v>0</v>
      </c>
      <c r="Z6325" s="58">
        <v>0</v>
      </c>
      <c r="AA6325" s="58">
        <v>0</v>
      </c>
      <c r="AB6325" s="58">
        <v>0</v>
      </c>
      <c r="AC6325" s="58">
        <v>0</v>
      </c>
      <c r="AD6325" s="58">
        <v>0</v>
      </c>
      <c r="AE6325" s="58">
        <v>0</v>
      </c>
      <c r="AF6325" s="58">
        <v>0</v>
      </c>
      <c r="AG6325" s="58">
        <v>0</v>
      </c>
      <c r="AH6325" s="58">
        <v>0</v>
      </c>
      <c r="AI6325" s="58">
        <v>0</v>
      </c>
      <c r="AK6325" s="64">
        <f t="shared" si="98"/>
        <v>1.5501680598775757E-2</v>
      </c>
    </row>
    <row r="6326" spans="1:37" x14ac:dyDescent="0.25">
      <c r="A6326">
        <v>6324</v>
      </c>
      <c r="B6326" s="1">
        <v>1.1599999999999999E-2</v>
      </c>
      <c r="C6326" s="1">
        <v>-2.6106587584339184E-4</v>
      </c>
      <c r="D6326" s="58">
        <v>8.6807828259830411E-2</v>
      </c>
      <c r="E6326" s="58">
        <v>8.0714513394110343E-2</v>
      </c>
      <c r="F6326" s="58">
        <v>0.10107183346452858</v>
      </c>
      <c r="G6326" s="58">
        <v>6.2314938559537139E-2</v>
      </c>
      <c r="H6326" s="58">
        <v>8.2986369795365042E-2</v>
      </c>
      <c r="I6326" s="58">
        <v>9.5283711324167769E-2</v>
      </c>
      <c r="J6326" s="58">
        <v>3.6073681141692703E-2</v>
      </c>
      <c r="K6326" s="58">
        <v>0.14747552199216171</v>
      </c>
      <c r="L6326" s="58">
        <v>3.2323044040028712E-2</v>
      </c>
      <c r="M6326" s="58">
        <v>0.18792345418667153</v>
      </c>
      <c r="N6326" s="58">
        <v>8.7025103841905857E-2</v>
      </c>
      <c r="O6326" s="58">
        <v>0</v>
      </c>
      <c r="P6326" s="58">
        <v>0</v>
      </c>
      <c r="Q6326" s="58">
        <v>0</v>
      </c>
      <c r="R6326" s="58">
        <v>0</v>
      </c>
      <c r="S6326" s="58">
        <v>0</v>
      </c>
      <c r="T6326" s="58">
        <v>0</v>
      </c>
      <c r="U6326" s="58">
        <v>0</v>
      </c>
      <c r="V6326" s="58">
        <v>0</v>
      </c>
      <c r="W6326" s="58">
        <v>0</v>
      </c>
      <c r="X6326" s="58">
        <v>0</v>
      </c>
      <c r="Y6326" s="58">
        <v>0</v>
      </c>
      <c r="Z6326" s="58">
        <v>0</v>
      </c>
      <c r="AA6326" s="58">
        <v>0</v>
      </c>
      <c r="AB6326" s="58">
        <v>0</v>
      </c>
      <c r="AC6326" s="58">
        <v>0</v>
      </c>
      <c r="AD6326" s="58">
        <v>0</v>
      </c>
      <c r="AE6326" s="58">
        <v>0</v>
      </c>
      <c r="AF6326" s="58">
        <v>0</v>
      </c>
      <c r="AG6326" s="58">
        <v>0</v>
      </c>
      <c r="AH6326" s="58">
        <v>0</v>
      </c>
      <c r="AI6326" s="58">
        <v>0</v>
      </c>
      <c r="AK6326" s="64">
        <f t="shared" si="98"/>
        <v>-2.250567895201654E-2</v>
      </c>
    </row>
    <row r="6327" spans="1:37" x14ac:dyDescent="0.25">
      <c r="A6327">
        <v>6325</v>
      </c>
      <c r="B6327" s="1">
        <v>1.1299999999999999E-2</v>
      </c>
      <c r="C6327" s="1">
        <v>1.5517986350481381E-5</v>
      </c>
      <c r="D6327" s="58">
        <v>0.15629425405569575</v>
      </c>
      <c r="E6327" s="58">
        <v>4.874444747214346E-2</v>
      </c>
      <c r="F6327" s="58">
        <v>7.6225142893908276E-2</v>
      </c>
      <c r="G6327" s="58">
        <v>7.6049388467029105E-2</v>
      </c>
      <c r="H6327" s="58">
        <v>8.6197449800458931E-2</v>
      </c>
      <c r="I6327" s="58">
        <v>0.11242755588340139</v>
      </c>
      <c r="J6327" s="58">
        <v>0.16858179961452865</v>
      </c>
      <c r="K6327" s="58">
        <v>4.4175605043433153E-2</v>
      </c>
      <c r="L6327" s="58">
        <v>2.7104685548185396E-2</v>
      </c>
      <c r="M6327" s="58">
        <v>8.8584040134018535E-2</v>
      </c>
      <c r="N6327" s="58">
        <v>0.11561563108719743</v>
      </c>
      <c r="O6327" s="58">
        <v>0</v>
      </c>
      <c r="P6327" s="58">
        <v>0</v>
      </c>
      <c r="Q6327" s="58">
        <v>0</v>
      </c>
      <c r="R6327" s="58">
        <v>0</v>
      </c>
      <c r="S6327" s="58">
        <v>0</v>
      </c>
      <c r="T6327" s="58">
        <v>0</v>
      </c>
      <c r="U6327" s="58">
        <v>0</v>
      </c>
      <c r="V6327" s="58">
        <v>0</v>
      </c>
      <c r="W6327" s="58">
        <v>0</v>
      </c>
      <c r="X6327" s="58">
        <v>0</v>
      </c>
      <c r="Y6327" s="58">
        <v>0</v>
      </c>
      <c r="Z6327" s="58">
        <v>0</v>
      </c>
      <c r="AA6327" s="58">
        <v>0</v>
      </c>
      <c r="AB6327" s="58">
        <v>0</v>
      </c>
      <c r="AC6327" s="58">
        <v>0</v>
      </c>
      <c r="AD6327" s="58">
        <v>0</v>
      </c>
      <c r="AE6327" s="58">
        <v>0</v>
      </c>
      <c r="AF6327" s="58">
        <v>0</v>
      </c>
      <c r="AG6327" s="58">
        <v>0</v>
      </c>
      <c r="AH6327" s="58">
        <v>0</v>
      </c>
      <c r="AI6327" s="58">
        <v>0</v>
      </c>
      <c r="AK6327" s="64">
        <f t="shared" si="98"/>
        <v>1.3732731283611843E-3</v>
      </c>
    </row>
    <row r="6328" spans="1:37" x14ac:dyDescent="0.25">
      <c r="A6328">
        <v>6326</v>
      </c>
      <c r="B6328" s="1">
        <v>9.9000000000000008E-3</v>
      </c>
      <c r="C6328" s="1">
        <v>1.1685197289444809E-4</v>
      </c>
      <c r="D6328" s="58">
        <v>1.2342539842913239E-2</v>
      </c>
      <c r="E6328" s="58">
        <v>7.749928282852063E-2</v>
      </c>
      <c r="F6328" s="58">
        <v>0.10004836729384119</v>
      </c>
      <c r="G6328" s="58">
        <v>0.12549403784817764</v>
      </c>
      <c r="H6328" s="58">
        <v>3.0779584177000722E-2</v>
      </c>
      <c r="I6328" s="58">
        <v>8.0835499320829285E-2</v>
      </c>
      <c r="J6328" s="58">
        <v>0.11331668355601068</v>
      </c>
      <c r="K6328" s="58">
        <v>4.705035833640886E-2</v>
      </c>
      <c r="L6328" s="58">
        <v>8.7737879633222715E-2</v>
      </c>
      <c r="M6328" s="58">
        <v>0.19263031774982009</v>
      </c>
      <c r="N6328" s="58">
        <v>0.13226544941325485</v>
      </c>
      <c r="O6328" s="58">
        <v>0</v>
      </c>
      <c r="P6328" s="58">
        <v>0</v>
      </c>
      <c r="Q6328" s="58">
        <v>0</v>
      </c>
      <c r="R6328" s="58">
        <v>0</v>
      </c>
      <c r="S6328" s="58">
        <v>0</v>
      </c>
      <c r="T6328" s="58">
        <v>0</v>
      </c>
      <c r="U6328" s="58">
        <v>0</v>
      </c>
      <c r="V6328" s="58">
        <v>0</v>
      </c>
      <c r="W6328" s="58">
        <v>0</v>
      </c>
      <c r="X6328" s="58">
        <v>0</v>
      </c>
      <c r="Y6328" s="58">
        <v>0</v>
      </c>
      <c r="Z6328" s="58">
        <v>0</v>
      </c>
      <c r="AA6328" s="58">
        <v>0</v>
      </c>
      <c r="AB6328" s="58">
        <v>0</v>
      </c>
      <c r="AC6328" s="58">
        <v>0</v>
      </c>
      <c r="AD6328" s="58">
        <v>0</v>
      </c>
      <c r="AE6328" s="58">
        <v>0</v>
      </c>
      <c r="AF6328" s="58">
        <v>0</v>
      </c>
      <c r="AG6328" s="58">
        <v>0</v>
      </c>
      <c r="AH6328" s="58">
        <v>0</v>
      </c>
      <c r="AI6328" s="58">
        <v>0</v>
      </c>
      <c r="AK6328" s="64">
        <f t="shared" si="98"/>
        <v>1.1803229585297786E-2</v>
      </c>
    </row>
    <row r="6329" spans="1:37" x14ac:dyDescent="0.25">
      <c r="A6329">
        <v>6327</v>
      </c>
      <c r="B6329" s="1">
        <v>1.0699999999999999E-2</v>
      </c>
      <c r="C6329" s="1">
        <v>3.6811416396127853E-4</v>
      </c>
      <c r="D6329" s="58">
        <v>5.8981903009010329E-2</v>
      </c>
      <c r="E6329" s="58">
        <v>6.2593415116132076E-2</v>
      </c>
      <c r="F6329" s="58">
        <v>3.5151601914175247E-2</v>
      </c>
      <c r="G6329" s="58">
        <v>0.17355313670891345</v>
      </c>
      <c r="H6329" s="58">
        <v>0.1591355847414993</v>
      </c>
      <c r="I6329" s="58">
        <v>1.3128040279239101E-2</v>
      </c>
      <c r="J6329" s="58">
        <v>0.14292775742159894</v>
      </c>
      <c r="K6329" s="58">
        <v>1.5056495285422161E-2</v>
      </c>
      <c r="L6329" s="58">
        <v>0.14338353108497329</v>
      </c>
      <c r="M6329" s="58">
        <v>0.10116357287472953</v>
      </c>
      <c r="N6329" s="58">
        <v>9.4924961564306465E-2</v>
      </c>
      <c r="O6329" s="58">
        <v>0</v>
      </c>
      <c r="P6329" s="58">
        <v>0</v>
      </c>
      <c r="Q6329" s="58">
        <v>0</v>
      </c>
      <c r="R6329" s="58">
        <v>0</v>
      </c>
      <c r="S6329" s="58">
        <v>0</v>
      </c>
      <c r="T6329" s="58">
        <v>0</v>
      </c>
      <c r="U6329" s="58">
        <v>0</v>
      </c>
      <c r="V6329" s="58">
        <v>0</v>
      </c>
      <c r="W6329" s="58">
        <v>0</v>
      </c>
      <c r="X6329" s="58">
        <v>0</v>
      </c>
      <c r="Y6329" s="58">
        <v>0</v>
      </c>
      <c r="Z6329" s="58">
        <v>0</v>
      </c>
      <c r="AA6329" s="58">
        <v>0</v>
      </c>
      <c r="AB6329" s="58">
        <v>0</v>
      </c>
      <c r="AC6329" s="58">
        <v>0</v>
      </c>
      <c r="AD6329" s="58">
        <v>0</v>
      </c>
      <c r="AE6329" s="58">
        <v>0</v>
      </c>
      <c r="AF6329" s="58">
        <v>0</v>
      </c>
      <c r="AG6329" s="58">
        <v>0</v>
      </c>
      <c r="AH6329" s="58">
        <v>0</v>
      </c>
      <c r="AI6329" s="58">
        <v>0</v>
      </c>
      <c r="AK6329" s="64">
        <f t="shared" si="98"/>
        <v>3.4403192893577433E-2</v>
      </c>
    </row>
    <row r="6330" spans="1:37" x14ac:dyDescent="0.25">
      <c r="A6330">
        <v>6328</v>
      </c>
      <c r="B6330" s="1">
        <v>1.0800000000000001E-2</v>
      </c>
      <c r="C6330" s="1">
        <v>-8.0477643962454266E-5</v>
      </c>
      <c r="D6330" s="58">
        <v>4.0063024375363639E-2</v>
      </c>
      <c r="E6330" s="58">
        <v>3.8423508523908745E-2</v>
      </c>
      <c r="F6330" s="58">
        <v>0.12167632419686272</v>
      </c>
      <c r="G6330" s="58">
        <v>0.10145535953080143</v>
      </c>
      <c r="H6330" s="58">
        <v>4.9517222010935134E-2</v>
      </c>
      <c r="I6330" s="58">
        <v>7.9432947968065382E-2</v>
      </c>
      <c r="J6330" s="58">
        <v>0.12945212460872602</v>
      </c>
      <c r="K6330" s="58">
        <v>0.11379304789393793</v>
      </c>
      <c r="L6330" s="58">
        <v>0.14027198771056099</v>
      </c>
      <c r="M6330" s="58">
        <v>5.4378825286830704E-2</v>
      </c>
      <c r="N6330" s="58">
        <v>0.13153562789400713</v>
      </c>
      <c r="O6330" s="58">
        <v>0</v>
      </c>
      <c r="P6330" s="58">
        <v>0</v>
      </c>
      <c r="Q6330" s="58">
        <v>0</v>
      </c>
      <c r="R6330" s="58">
        <v>0</v>
      </c>
      <c r="S6330" s="58">
        <v>0</v>
      </c>
      <c r="T6330" s="58">
        <v>0</v>
      </c>
      <c r="U6330" s="58">
        <v>0</v>
      </c>
      <c r="V6330" s="58">
        <v>0</v>
      </c>
      <c r="W6330" s="58">
        <v>0</v>
      </c>
      <c r="X6330" s="58">
        <v>0</v>
      </c>
      <c r="Y6330" s="58">
        <v>0</v>
      </c>
      <c r="Z6330" s="58">
        <v>0</v>
      </c>
      <c r="AA6330" s="58">
        <v>0</v>
      </c>
      <c r="AB6330" s="58">
        <v>0</v>
      </c>
      <c r="AC6330" s="58">
        <v>0</v>
      </c>
      <c r="AD6330" s="58">
        <v>0</v>
      </c>
      <c r="AE6330" s="58">
        <v>0</v>
      </c>
      <c r="AF6330" s="58">
        <v>0</v>
      </c>
      <c r="AG6330" s="58">
        <v>0</v>
      </c>
      <c r="AH6330" s="58">
        <v>0</v>
      </c>
      <c r="AI6330" s="58">
        <v>0</v>
      </c>
      <c r="AK6330" s="64">
        <f t="shared" si="98"/>
        <v>-7.451633700227246E-3</v>
      </c>
    </row>
    <row r="6331" spans="1:37" x14ac:dyDescent="0.25">
      <c r="A6331">
        <v>6329</v>
      </c>
      <c r="B6331" s="1">
        <v>1.2200000000000001E-2</v>
      </c>
      <c r="C6331" s="1">
        <v>4.2489597266161591E-4</v>
      </c>
      <c r="D6331" s="58">
        <v>9.6484692230536517E-2</v>
      </c>
      <c r="E6331" s="58">
        <v>0.14822331205891631</v>
      </c>
      <c r="F6331" s="58">
        <v>2.2038260768552611E-2</v>
      </c>
      <c r="G6331" s="58">
        <v>4.5485259768996637E-2</v>
      </c>
      <c r="H6331" s="58">
        <v>0.15244369296522084</v>
      </c>
      <c r="I6331" s="58">
        <v>8.0220175889400169E-2</v>
      </c>
      <c r="J6331" s="58">
        <v>0.1462907624470012</v>
      </c>
      <c r="K6331" s="58">
        <v>2.1739947930504419E-2</v>
      </c>
      <c r="L6331" s="58">
        <v>9.1391798840295205E-2</v>
      </c>
      <c r="M6331" s="58">
        <v>4.9662192572852468E-2</v>
      </c>
      <c r="N6331" s="58">
        <v>0.14601990452772373</v>
      </c>
      <c r="O6331" s="58">
        <v>0</v>
      </c>
      <c r="P6331" s="58">
        <v>0</v>
      </c>
      <c r="Q6331" s="58">
        <v>0</v>
      </c>
      <c r="R6331" s="58">
        <v>0</v>
      </c>
      <c r="S6331" s="58">
        <v>0</v>
      </c>
      <c r="T6331" s="58">
        <v>0</v>
      </c>
      <c r="U6331" s="58">
        <v>0</v>
      </c>
      <c r="V6331" s="58">
        <v>0</v>
      </c>
      <c r="W6331" s="58">
        <v>0</v>
      </c>
      <c r="X6331" s="58">
        <v>0</v>
      </c>
      <c r="Y6331" s="58">
        <v>0</v>
      </c>
      <c r="Z6331" s="58">
        <v>0</v>
      </c>
      <c r="AA6331" s="58">
        <v>0</v>
      </c>
      <c r="AB6331" s="58">
        <v>0</v>
      </c>
      <c r="AC6331" s="58">
        <v>0</v>
      </c>
      <c r="AD6331" s="58">
        <v>0</v>
      </c>
      <c r="AE6331" s="58">
        <v>0</v>
      </c>
      <c r="AF6331" s="58">
        <v>0</v>
      </c>
      <c r="AG6331" s="58">
        <v>0</v>
      </c>
      <c r="AH6331" s="58">
        <v>0</v>
      </c>
      <c r="AI6331" s="58">
        <v>0</v>
      </c>
      <c r="AK6331" s="64">
        <f t="shared" si="98"/>
        <v>3.4827538742755404E-2</v>
      </c>
    </row>
    <row r="6332" spans="1:37" x14ac:dyDescent="0.25">
      <c r="A6332">
        <v>6330</v>
      </c>
      <c r="B6332" s="1">
        <v>1.09E-2</v>
      </c>
      <c r="C6332" s="1">
        <v>1.1577548273300859E-4</v>
      </c>
      <c r="D6332" s="58">
        <v>0.10104159191615417</v>
      </c>
      <c r="E6332" s="58">
        <v>7.339433256602329E-2</v>
      </c>
      <c r="F6332" s="58">
        <v>5.7893193308091853E-2</v>
      </c>
      <c r="G6332" s="58">
        <v>0.11697859262304135</v>
      </c>
      <c r="H6332" s="58">
        <v>0.13530208521286188</v>
      </c>
      <c r="I6332" s="58">
        <v>9.4583442794997655E-2</v>
      </c>
      <c r="J6332" s="58">
        <v>9.5789157050742813E-2</v>
      </c>
      <c r="K6332" s="58">
        <v>4.2021717809488254E-2</v>
      </c>
      <c r="L6332" s="58">
        <v>8.6134910982510304E-2</v>
      </c>
      <c r="M6332" s="58">
        <v>0.12131027457180445</v>
      </c>
      <c r="N6332" s="58">
        <v>7.555070116428414E-2</v>
      </c>
      <c r="O6332" s="58">
        <v>0</v>
      </c>
      <c r="P6332" s="58">
        <v>0</v>
      </c>
      <c r="Q6332" s="58">
        <v>0</v>
      </c>
      <c r="R6332" s="58">
        <v>0</v>
      </c>
      <c r="S6332" s="58">
        <v>0</v>
      </c>
      <c r="T6332" s="58">
        <v>0</v>
      </c>
      <c r="U6332" s="58">
        <v>0</v>
      </c>
      <c r="V6332" s="58">
        <v>0</v>
      </c>
      <c r="W6332" s="58">
        <v>0</v>
      </c>
      <c r="X6332" s="58">
        <v>0</v>
      </c>
      <c r="Y6332" s="58">
        <v>0</v>
      </c>
      <c r="Z6332" s="58">
        <v>0</v>
      </c>
      <c r="AA6332" s="58">
        <v>0</v>
      </c>
      <c r="AB6332" s="58">
        <v>0</v>
      </c>
      <c r="AC6332" s="58">
        <v>0</v>
      </c>
      <c r="AD6332" s="58">
        <v>0</v>
      </c>
      <c r="AE6332" s="58">
        <v>0</v>
      </c>
      <c r="AF6332" s="58">
        <v>0</v>
      </c>
      <c r="AG6332" s="58">
        <v>0</v>
      </c>
      <c r="AH6332" s="58">
        <v>0</v>
      </c>
      <c r="AI6332" s="58">
        <v>0</v>
      </c>
      <c r="AK6332" s="64">
        <f t="shared" si="98"/>
        <v>1.0621603920459504E-2</v>
      </c>
    </row>
    <row r="6333" spans="1:37" x14ac:dyDescent="0.25">
      <c r="A6333">
        <v>6331</v>
      </c>
      <c r="B6333" s="1">
        <v>1.2699999999999999E-2</v>
      </c>
      <c r="C6333" s="1">
        <v>-7.0990610615387134E-5</v>
      </c>
      <c r="D6333" s="58">
        <v>0.10527017675410573</v>
      </c>
      <c r="E6333" s="58">
        <v>0.10706489803380896</v>
      </c>
      <c r="F6333" s="58">
        <v>0.12308806076290091</v>
      </c>
      <c r="G6333" s="58">
        <v>8.49717408055808E-2</v>
      </c>
      <c r="H6333" s="58">
        <v>1.3471371403599617E-2</v>
      </c>
      <c r="I6333" s="58">
        <v>9.727638845636305E-2</v>
      </c>
      <c r="J6333" s="58">
        <v>7.1126267197089976E-2</v>
      </c>
      <c r="K6333" s="58">
        <v>0.1237932575085455</v>
      </c>
      <c r="L6333" s="58">
        <v>0.11600725124479766</v>
      </c>
      <c r="M6333" s="58">
        <v>3.6753684879088297E-2</v>
      </c>
      <c r="N6333" s="58">
        <v>0.12117690295411974</v>
      </c>
      <c r="O6333" s="58">
        <v>0</v>
      </c>
      <c r="P6333" s="58">
        <v>0</v>
      </c>
      <c r="Q6333" s="58">
        <v>0</v>
      </c>
      <c r="R6333" s="58">
        <v>0</v>
      </c>
      <c r="S6333" s="58">
        <v>0</v>
      </c>
      <c r="T6333" s="58">
        <v>0</v>
      </c>
      <c r="U6333" s="58">
        <v>0</v>
      </c>
      <c r="V6333" s="58">
        <v>0</v>
      </c>
      <c r="W6333" s="58">
        <v>0</v>
      </c>
      <c r="X6333" s="58">
        <v>0</v>
      </c>
      <c r="Y6333" s="58">
        <v>0</v>
      </c>
      <c r="Z6333" s="58">
        <v>0</v>
      </c>
      <c r="AA6333" s="58">
        <v>0</v>
      </c>
      <c r="AB6333" s="58">
        <v>0</v>
      </c>
      <c r="AC6333" s="58">
        <v>0</v>
      </c>
      <c r="AD6333" s="58">
        <v>0</v>
      </c>
      <c r="AE6333" s="58">
        <v>0</v>
      </c>
      <c r="AF6333" s="58">
        <v>0</v>
      </c>
      <c r="AG6333" s="58">
        <v>0</v>
      </c>
      <c r="AH6333" s="58">
        <v>0</v>
      </c>
      <c r="AI6333" s="58">
        <v>0</v>
      </c>
      <c r="AK6333" s="64">
        <f t="shared" si="98"/>
        <v>-5.5898118594793021E-3</v>
      </c>
    </row>
    <row r="6334" spans="1:37" x14ac:dyDescent="0.25">
      <c r="A6334">
        <v>6332</v>
      </c>
      <c r="B6334" s="1">
        <v>1.2E-2</v>
      </c>
      <c r="C6334" s="1">
        <v>-5.7742466249233358E-5</v>
      </c>
      <c r="D6334" s="58">
        <v>6.5481532376186244E-2</v>
      </c>
      <c r="E6334" s="58">
        <v>8.1685003623768251E-2</v>
      </c>
      <c r="F6334" s="58">
        <v>0.14279129135778415</v>
      </c>
      <c r="G6334" s="58">
        <v>0.13046555985836741</v>
      </c>
      <c r="H6334" s="58">
        <v>0.13134859407623892</v>
      </c>
      <c r="I6334" s="58">
        <v>8.1553954109090276E-2</v>
      </c>
      <c r="J6334" s="58">
        <v>8.6224692041153489E-2</v>
      </c>
      <c r="K6334" s="58">
        <v>7.6902779888616601E-2</v>
      </c>
      <c r="L6334" s="58">
        <v>6.8917463037544813E-2</v>
      </c>
      <c r="M6334" s="58">
        <v>9.110239558238499E-2</v>
      </c>
      <c r="N6334" s="58">
        <v>4.3526734048864736E-2</v>
      </c>
      <c r="O6334" s="58">
        <v>0</v>
      </c>
      <c r="P6334" s="58">
        <v>0</v>
      </c>
      <c r="Q6334" s="58">
        <v>0</v>
      </c>
      <c r="R6334" s="58">
        <v>0</v>
      </c>
      <c r="S6334" s="58">
        <v>0</v>
      </c>
      <c r="T6334" s="58">
        <v>0</v>
      </c>
      <c r="U6334" s="58">
        <v>0</v>
      </c>
      <c r="V6334" s="58">
        <v>0</v>
      </c>
      <c r="W6334" s="58">
        <v>0</v>
      </c>
      <c r="X6334" s="58">
        <v>0</v>
      </c>
      <c r="Y6334" s="58">
        <v>0</v>
      </c>
      <c r="Z6334" s="58">
        <v>0</v>
      </c>
      <c r="AA6334" s="58">
        <v>0</v>
      </c>
      <c r="AB6334" s="58">
        <v>0</v>
      </c>
      <c r="AC6334" s="58">
        <v>0</v>
      </c>
      <c r="AD6334" s="58">
        <v>0</v>
      </c>
      <c r="AE6334" s="58">
        <v>0</v>
      </c>
      <c r="AF6334" s="58">
        <v>0</v>
      </c>
      <c r="AG6334" s="58">
        <v>0</v>
      </c>
      <c r="AH6334" s="58">
        <v>0</v>
      </c>
      <c r="AI6334" s="58">
        <v>0</v>
      </c>
      <c r="AK6334" s="64">
        <f t="shared" si="98"/>
        <v>-4.8118721874361127E-3</v>
      </c>
    </row>
    <row r="6335" spans="1:37" x14ac:dyDescent="0.25">
      <c r="A6335">
        <v>6333</v>
      </c>
      <c r="B6335" s="1">
        <v>1.17E-2</v>
      </c>
      <c r="C6335" s="1">
        <v>7.4775274372908401E-5</v>
      </c>
      <c r="D6335" s="58">
        <v>6.5371015685986064E-2</v>
      </c>
      <c r="E6335" s="58">
        <v>9.3780415335458209E-2</v>
      </c>
      <c r="F6335" s="58">
        <v>9.806852039001562E-3</v>
      </c>
      <c r="G6335" s="58">
        <v>0.13712839498343679</v>
      </c>
      <c r="H6335" s="58">
        <v>0.10454169934804866</v>
      </c>
      <c r="I6335" s="58">
        <v>0.14063675669906212</v>
      </c>
      <c r="J6335" s="58">
        <v>6.0333242321788272E-2</v>
      </c>
      <c r="K6335" s="58">
        <v>7.8987060112114052E-2</v>
      </c>
      <c r="L6335" s="58">
        <v>7.9040669968972938E-2</v>
      </c>
      <c r="M6335" s="58">
        <v>0.12087578055895082</v>
      </c>
      <c r="N6335" s="58">
        <v>0.10949811294718061</v>
      </c>
      <c r="O6335" s="58">
        <v>0</v>
      </c>
      <c r="P6335" s="58">
        <v>0</v>
      </c>
      <c r="Q6335" s="58">
        <v>0</v>
      </c>
      <c r="R6335" s="58">
        <v>0</v>
      </c>
      <c r="S6335" s="58">
        <v>0</v>
      </c>
      <c r="T6335" s="58">
        <v>0</v>
      </c>
      <c r="U6335" s="58">
        <v>0</v>
      </c>
      <c r="V6335" s="58">
        <v>0</v>
      </c>
      <c r="W6335" s="58">
        <v>0</v>
      </c>
      <c r="X6335" s="58">
        <v>0</v>
      </c>
      <c r="Y6335" s="58">
        <v>0</v>
      </c>
      <c r="Z6335" s="58">
        <v>0</v>
      </c>
      <c r="AA6335" s="58">
        <v>0</v>
      </c>
      <c r="AB6335" s="58">
        <v>0</v>
      </c>
      <c r="AC6335" s="58">
        <v>0</v>
      </c>
      <c r="AD6335" s="58">
        <v>0</v>
      </c>
      <c r="AE6335" s="58">
        <v>0</v>
      </c>
      <c r="AF6335" s="58">
        <v>0</v>
      </c>
      <c r="AG6335" s="58">
        <v>0</v>
      </c>
      <c r="AH6335" s="58">
        <v>0</v>
      </c>
      <c r="AI6335" s="58">
        <v>0</v>
      </c>
      <c r="AK6335" s="64">
        <f t="shared" si="98"/>
        <v>6.3910490917015728E-3</v>
      </c>
    </row>
    <row r="6336" spans="1:37" x14ac:dyDescent="0.25">
      <c r="A6336">
        <v>6334</v>
      </c>
      <c r="B6336" s="1">
        <v>1.2500000000000001E-2</v>
      </c>
      <c r="C6336" s="1">
        <v>4.1003840209532998E-6</v>
      </c>
      <c r="D6336" s="58">
        <v>0.11119965824841781</v>
      </c>
      <c r="E6336" s="58">
        <v>0.12122400176297153</v>
      </c>
      <c r="F6336" s="58">
        <v>0.14738177036161823</v>
      </c>
      <c r="G6336" s="58">
        <v>3.3286926253336763E-2</v>
      </c>
      <c r="H6336" s="58">
        <v>0.12719561964530002</v>
      </c>
      <c r="I6336" s="58">
        <v>6.8696740381492816E-2</v>
      </c>
      <c r="J6336" s="58">
        <v>9.8242936403571637E-2</v>
      </c>
      <c r="K6336" s="58">
        <v>7.7777400141750844E-2</v>
      </c>
      <c r="L6336" s="58">
        <v>2.7252745125732409E-2</v>
      </c>
      <c r="M6336" s="58">
        <v>3.5325027587892702E-2</v>
      </c>
      <c r="N6336" s="58">
        <v>0.1524171740879153</v>
      </c>
      <c r="O6336" s="58">
        <v>0</v>
      </c>
      <c r="P6336" s="58">
        <v>0</v>
      </c>
      <c r="Q6336" s="58">
        <v>0</v>
      </c>
      <c r="R6336" s="58">
        <v>0</v>
      </c>
      <c r="S6336" s="58">
        <v>0</v>
      </c>
      <c r="T6336" s="58">
        <v>0</v>
      </c>
      <c r="U6336" s="58">
        <v>0</v>
      </c>
      <c r="V6336" s="58">
        <v>0</v>
      </c>
      <c r="W6336" s="58">
        <v>0</v>
      </c>
      <c r="X6336" s="58">
        <v>0</v>
      </c>
      <c r="Y6336" s="58">
        <v>0</v>
      </c>
      <c r="Z6336" s="58">
        <v>0</v>
      </c>
      <c r="AA6336" s="58">
        <v>0</v>
      </c>
      <c r="AB6336" s="58">
        <v>0</v>
      </c>
      <c r="AC6336" s="58">
        <v>0</v>
      </c>
      <c r="AD6336" s="58">
        <v>0</v>
      </c>
      <c r="AE6336" s="58">
        <v>0</v>
      </c>
      <c r="AF6336" s="58">
        <v>0</v>
      </c>
      <c r="AG6336" s="58">
        <v>0</v>
      </c>
      <c r="AH6336" s="58">
        <v>0</v>
      </c>
      <c r="AI6336" s="58">
        <v>0</v>
      </c>
      <c r="AK6336" s="64">
        <f t="shared" si="98"/>
        <v>3.2803072167626398E-4</v>
      </c>
    </row>
    <row r="6337" spans="1:37" x14ac:dyDescent="0.25">
      <c r="A6337">
        <v>6335</v>
      </c>
      <c r="B6337" s="1">
        <v>1.2200000000000001E-2</v>
      </c>
      <c r="C6337" s="1">
        <v>2.3456437890438566E-4</v>
      </c>
      <c r="D6337" s="58">
        <v>5.7201347192245511E-2</v>
      </c>
      <c r="E6337" s="58">
        <v>0.11325398562446892</v>
      </c>
      <c r="F6337" s="58">
        <v>1.5864963132086681E-2</v>
      </c>
      <c r="G6337" s="58">
        <v>5.1163343074350408E-2</v>
      </c>
      <c r="H6337" s="58">
        <v>0.11581437350617044</v>
      </c>
      <c r="I6337" s="58">
        <v>2.7469257118852178E-2</v>
      </c>
      <c r="J6337" s="58">
        <v>0.21155384806787311</v>
      </c>
      <c r="K6337" s="58">
        <v>0.139759302125958</v>
      </c>
      <c r="L6337" s="58">
        <v>0.17203219806324518</v>
      </c>
      <c r="M6337" s="58">
        <v>9.1744196244724477E-2</v>
      </c>
      <c r="N6337" s="58">
        <v>4.1431858500250674E-3</v>
      </c>
      <c r="O6337" s="58">
        <v>0</v>
      </c>
      <c r="P6337" s="58">
        <v>0</v>
      </c>
      <c r="Q6337" s="58">
        <v>0</v>
      </c>
      <c r="R6337" s="58">
        <v>0</v>
      </c>
      <c r="S6337" s="58">
        <v>0</v>
      </c>
      <c r="T6337" s="58">
        <v>0</v>
      </c>
      <c r="U6337" s="58">
        <v>0</v>
      </c>
      <c r="V6337" s="58">
        <v>0</v>
      </c>
      <c r="W6337" s="58">
        <v>0</v>
      </c>
      <c r="X6337" s="58">
        <v>0</v>
      </c>
      <c r="Y6337" s="58">
        <v>0</v>
      </c>
      <c r="Z6337" s="58">
        <v>0</v>
      </c>
      <c r="AA6337" s="58">
        <v>0</v>
      </c>
      <c r="AB6337" s="58">
        <v>0</v>
      </c>
      <c r="AC6337" s="58">
        <v>0</v>
      </c>
      <c r="AD6337" s="58">
        <v>0</v>
      </c>
      <c r="AE6337" s="58">
        <v>0</v>
      </c>
      <c r="AF6337" s="58">
        <v>0</v>
      </c>
      <c r="AG6337" s="58">
        <v>0</v>
      </c>
      <c r="AH6337" s="58">
        <v>0</v>
      </c>
      <c r="AI6337" s="58">
        <v>0</v>
      </c>
      <c r="AK6337" s="64">
        <f t="shared" si="98"/>
        <v>1.922658843478571E-2</v>
      </c>
    </row>
    <row r="6338" spans="1:37" x14ac:dyDescent="0.25">
      <c r="A6338">
        <v>6336</v>
      </c>
      <c r="B6338" s="1">
        <v>1.21E-2</v>
      </c>
      <c r="C6338" s="1">
        <v>-9.1893296860366851E-5</v>
      </c>
      <c r="D6338" s="58">
        <v>0.18951524341610948</v>
      </c>
      <c r="E6338" s="58">
        <v>1.2429307099339874E-2</v>
      </c>
      <c r="F6338" s="58">
        <v>3.5755693271036981E-3</v>
      </c>
      <c r="G6338" s="58">
        <v>0.19527290529275979</v>
      </c>
      <c r="H6338" s="58">
        <v>0.13855278199109583</v>
      </c>
      <c r="I6338" s="58">
        <v>7.7065234447491679E-2</v>
      </c>
      <c r="J6338" s="58">
        <v>0.12168477938443099</v>
      </c>
      <c r="K6338" s="58">
        <v>8.1970664145136762E-2</v>
      </c>
      <c r="L6338" s="58">
        <v>2.1359937293403417E-3</v>
      </c>
      <c r="M6338" s="58">
        <v>0.13706682387288185</v>
      </c>
      <c r="N6338" s="58">
        <v>4.073069729430976E-2</v>
      </c>
      <c r="O6338" s="58">
        <v>0</v>
      </c>
      <c r="P6338" s="58">
        <v>0</v>
      </c>
      <c r="Q6338" s="58">
        <v>0</v>
      </c>
      <c r="R6338" s="58">
        <v>0</v>
      </c>
      <c r="S6338" s="58">
        <v>0</v>
      </c>
      <c r="T6338" s="58">
        <v>0</v>
      </c>
      <c r="U6338" s="58">
        <v>0</v>
      </c>
      <c r="V6338" s="58">
        <v>0</v>
      </c>
      <c r="W6338" s="58">
        <v>0</v>
      </c>
      <c r="X6338" s="58">
        <v>0</v>
      </c>
      <c r="Y6338" s="58">
        <v>0</v>
      </c>
      <c r="Z6338" s="58">
        <v>0</v>
      </c>
      <c r="AA6338" s="58">
        <v>0</v>
      </c>
      <c r="AB6338" s="58">
        <v>0</v>
      </c>
      <c r="AC6338" s="58">
        <v>0</v>
      </c>
      <c r="AD6338" s="58">
        <v>0</v>
      </c>
      <c r="AE6338" s="58">
        <v>0</v>
      </c>
      <c r="AF6338" s="58">
        <v>0</v>
      </c>
      <c r="AG6338" s="58">
        <v>0</v>
      </c>
      <c r="AH6338" s="58">
        <v>0</v>
      </c>
      <c r="AI6338" s="58">
        <v>0</v>
      </c>
      <c r="AK6338" s="64">
        <f t="shared" si="98"/>
        <v>-7.5944873438319712E-3</v>
      </c>
    </row>
    <row r="6339" spans="1:37" x14ac:dyDescent="0.25">
      <c r="A6339">
        <v>6337</v>
      </c>
      <c r="B6339" s="1">
        <v>1.21E-2</v>
      </c>
      <c r="C6339" s="1">
        <v>2.3078476633434309E-4</v>
      </c>
      <c r="D6339" s="58">
        <v>4.85251581756663E-2</v>
      </c>
      <c r="E6339" s="58">
        <v>0.1320024769051758</v>
      </c>
      <c r="F6339" s="58">
        <v>2.2240988628840139E-2</v>
      </c>
      <c r="G6339" s="58">
        <v>7.7091706849767697E-2</v>
      </c>
      <c r="H6339" s="58">
        <v>0.10314141991498318</v>
      </c>
      <c r="I6339" s="58">
        <v>6.1081836189042747E-2</v>
      </c>
      <c r="J6339" s="58">
        <v>0.13482487326418716</v>
      </c>
      <c r="K6339" s="58">
        <v>0.10949910940522772</v>
      </c>
      <c r="L6339" s="58">
        <v>0.12363979125405399</v>
      </c>
      <c r="M6339" s="58">
        <v>8.760283583920965E-2</v>
      </c>
      <c r="N6339" s="58">
        <v>0.1003498035738455</v>
      </c>
      <c r="O6339" s="58">
        <v>0</v>
      </c>
      <c r="P6339" s="58">
        <v>0</v>
      </c>
      <c r="Q6339" s="58">
        <v>0</v>
      </c>
      <c r="R6339" s="58">
        <v>0</v>
      </c>
      <c r="S6339" s="58">
        <v>0</v>
      </c>
      <c r="T6339" s="58">
        <v>0</v>
      </c>
      <c r="U6339" s="58">
        <v>0</v>
      </c>
      <c r="V6339" s="58">
        <v>0</v>
      </c>
      <c r="W6339" s="58">
        <v>0</v>
      </c>
      <c r="X6339" s="58">
        <v>0</v>
      </c>
      <c r="Y6339" s="58">
        <v>0</v>
      </c>
      <c r="Z6339" s="58">
        <v>0</v>
      </c>
      <c r="AA6339" s="58">
        <v>0</v>
      </c>
      <c r="AB6339" s="58">
        <v>0</v>
      </c>
      <c r="AC6339" s="58">
        <v>0</v>
      </c>
      <c r="AD6339" s="58">
        <v>0</v>
      </c>
      <c r="AE6339" s="58">
        <v>0</v>
      </c>
      <c r="AF6339" s="58">
        <v>0</v>
      </c>
      <c r="AG6339" s="58">
        <v>0</v>
      </c>
      <c r="AH6339" s="58">
        <v>0</v>
      </c>
      <c r="AI6339" s="58">
        <v>0</v>
      </c>
      <c r="AK6339" s="64">
        <f t="shared" si="98"/>
        <v>1.9073121184656455E-2</v>
      </c>
    </row>
    <row r="6340" spans="1:37" x14ac:dyDescent="0.25">
      <c r="A6340">
        <v>6338</v>
      </c>
      <c r="B6340" s="1">
        <v>1.2E-2</v>
      </c>
      <c r="C6340" s="1">
        <v>-4.918638570983259E-5</v>
      </c>
      <c r="D6340" s="58">
        <v>6.5383572783895066E-3</v>
      </c>
      <c r="E6340" s="58">
        <v>6.2037432311999104E-2</v>
      </c>
      <c r="F6340" s="58">
        <v>0.12755983947914609</v>
      </c>
      <c r="G6340" s="58">
        <v>0.1522948467160288</v>
      </c>
      <c r="H6340" s="58">
        <v>0.14766402535132939</v>
      </c>
      <c r="I6340" s="58">
        <v>6.6417546642631317E-2</v>
      </c>
      <c r="J6340" s="58">
        <v>0.10647935873224371</v>
      </c>
      <c r="K6340" s="58">
        <v>0.1083840480656923</v>
      </c>
      <c r="L6340" s="58">
        <v>0.13166347015287763</v>
      </c>
      <c r="M6340" s="58">
        <v>6.2717189490879802E-2</v>
      </c>
      <c r="N6340" s="58">
        <v>2.8243885778782403E-2</v>
      </c>
      <c r="O6340" s="58">
        <v>0</v>
      </c>
      <c r="P6340" s="58">
        <v>0</v>
      </c>
      <c r="Q6340" s="58">
        <v>0</v>
      </c>
      <c r="R6340" s="58">
        <v>0</v>
      </c>
      <c r="S6340" s="58">
        <v>0</v>
      </c>
      <c r="T6340" s="58">
        <v>0</v>
      </c>
      <c r="U6340" s="58">
        <v>0</v>
      </c>
      <c r="V6340" s="58">
        <v>0</v>
      </c>
      <c r="W6340" s="58">
        <v>0</v>
      </c>
      <c r="X6340" s="58">
        <v>0</v>
      </c>
      <c r="Y6340" s="58">
        <v>0</v>
      </c>
      <c r="Z6340" s="58">
        <v>0</v>
      </c>
      <c r="AA6340" s="58">
        <v>0</v>
      </c>
      <c r="AB6340" s="58">
        <v>0</v>
      </c>
      <c r="AC6340" s="58">
        <v>0</v>
      </c>
      <c r="AD6340" s="58">
        <v>0</v>
      </c>
      <c r="AE6340" s="58">
        <v>0</v>
      </c>
      <c r="AF6340" s="58">
        <v>0</v>
      </c>
      <c r="AG6340" s="58">
        <v>0</v>
      </c>
      <c r="AH6340" s="58">
        <v>0</v>
      </c>
      <c r="AI6340" s="58">
        <v>0</v>
      </c>
      <c r="AK6340" s="64">
        <f t="shared" ref="AK6340:AK6403" si="99">C6340/B6340</f>
        <v>-4.0988654758193823E-3</v>
      </c>
    </row>
    <row r="6341" spans="1:37" x14ac:dyDescent="0.25">
      <c r="A6341">
        <v>6339</v>
      </c>
      <c r="B6341" s="1">
        <v>1.11E-2</v>
      </c>
      <c r="C6341" s="1">
        <v>-3.211948175570472E-4</v>
      </c>
      <c r="D6341" s="58">
        <v>0.11921096890677665</v>
      </c>
      <c r="E6341" s="58">
        <v>1.6185285122163041E-2</v>
      </c>
      <c r="F6341" s="58">
        <v>0.13451393143303469</v>
      </c>
      <c r="G6341" s="58">
        <v>0.10926732183119747</v>
      </c>
      <c r="H6341" s="58">
        <v>5.605612123627355E-2</v>
      </c>
      <c r="I6341" s="58">
        <v>8.8479799148582991E-2</v>
      </c>
      <c r="J6341" s="58">
        <v>8.6476819439071616E-3</v>
      </c>
      <c r="K6341" s="58">
        <v>0.13255479694317954</v>
      </c>
      <c r="L6341" s="58">
        <v>0.10744419568307105</v>
      </c>
      <c r="M6341" s="58">
        <v>6.3852733958878138E-2</v>
      </c>
      <c r="N6341" s="58">
        <v>0.1637871637929357</v>
      </c>
      <c r="O6341" s="58">
        <v>0</v>
      </c>
      <c r="P6341" s="58">
        <v>0</v>
      </c>
      <c r="Q6341" s="58">
        <v>0</v>
      </c>
      <c r="R6341" s="58">
        <v>0</v>
      </c>
      <c r="S6341" s="58">
        <v>0</v>
      </c>
      <c r="T6341" s="58">
        <v>0</v>
      </c>
      <c r="U6341" s="58">
        <v>0</v>
      </c>
      <c r="V6341" s="58">
        <v>0</v>
      </c>
      <c r="W6341" s="58">
        <v>0</v>
      </c>
      <c r="X6341" s="58">
        <v>0</v>
      </c>
      <c r="Y6341" s="58">
        <v>0</v>
      </c>
      <c r="Z6341" s="58">
        <v>0</v>
      </c>
      <c r="AA6341" s="58">
        <v>0</v>
      </c>
      <c r="AB6341" s="58">
        <v>0</v>
      </c>
      <c r="AC6341" s="58">
        <v>0</v>
      </c>
      <c r="AD6341" s="58">
        <v>0</v>
      </c>
      <c r="AE6341" s="58">
        <v>0</v>
      </c>
      <c r="AF6341" s="58">
        <v>0</v>
      </c>
      <c r="AG6341" s="58">
        <v>0</v>
      </c>
      <c r="AH6341" s="58">
        <v>0</v>
      </c>
      <c r="AI6341" s="58">
        <v>0</v>
      </c>
      <c r="AK6341" s="64">
        <f t="shared" si="99"/>
        <v>-2.8936470050184432E-2</v>
      </c>
    </row>
    <row r="6342" spans="1:37" x14ac:dyDescent="0.25">
      <c r="A6342">
        <v>6340</v>
      </c>
      <c r="B6342" s="1">
        <v>1.1900000000000001E-2</v>
      </c>
      <c r="C6342" s="1">
        <v>-6.0105330114453576E-5</v>
      </c>
      <c r="D6342" s="58">
        <v>0.11917580895776582</v>
      </c>
      <c r="E6342" s="58">
        <v>6.9913803096671528E-2</v>
      </c>
      <c r="F6342" s="58">
        <v>3.5591123255293428E-3</v>
      </c>
      <c r="G6342" s="58">
        <v>0.15175370167893792</v>
      </c>
      <c r="H6342" s="58">
        <v>8.0368365586289403E-2</v>
      </c>
      <c r="I6342" s="58">
        <v>0.13711987256402511</v>
      </c>
      <c r="J6342" s="58">
        <v>3.943481273577662E-2</v>
      </c>
      <c r="K6342" s="58">
        <v>0.11263966830832745</v>
      </c>
      <c r="L6342" s="58">
        <v>0.10962808057349362</v>
      </c>
      <c r="M6342" s="58">
        <v>0.14555272560364726</v>
      </c>
      <c r="N6342" s="58">
        <v>3.0854048569536035E-2</v>
      </c>
      <c r="O6342" s="58">
        <v>0</v>
      </c>
      <c r="P6342" s="58">
        <v>0</v>
      </c>
      <c r="Q6342" s="58">
        <v>0</v>
      </c>
      <c r="R6342" s="58">
        <v>0</v>
      </c>
      <c r="S6342" s="58">
        <v>0</v>
      </c>
      <c r="T6342" s="58">
        <v>0</v>
      </c>
      <c r="U6342" s="58">
        <v>0</v>
      </c>
      <c r="V6342" s="58">
        <v>0</v>
      </c>
      <c r="W6342" s="58">
        <v>0</v>
      </c>
      <c r="X6342" s="58">
        <v>0</v>
      </c>
      <c r="Y6342" s="58">
        <v>0</v>
      </c>
      <c r="Z6342" s="58">
        <v>0</v>
      </c>
      <c r="AA6342" s="58">
        <v>0</v>
      </c>
      <c r="AB6342" s="58">
        <v>0</v>
      </c>
      <c r="AC6342" s="58">
        <v>0</v>
      </c>
      <c r="AD6342" s="58">
        <v>0</v>
      </c>
      <c r="AE6342" s="58">
        <v>0</v>
      </c>
      <c r="AF6342" s="58">
        <v>0</v>
      </c>
      <c r="AG6342" s="58">
        <v>0</v>
      </c>
      <c r="AH6342" s="58">
        <v>0</v>
      </c>
      <c r="AI6342" s="58">
        <v>0</v>
      </c>
      <c r="AK6342" s="64">
        <f t="shared" si="99"/>
        <v>-5.0508680768448378E-3</v>
      </c>
    </row>
    <row r="6343" spans="1:37" x14ac:dyDescent="0.25">
      <c r="A6343">
        <v>6341</v>
      </c>
      <c r="B6343" s="1">
        <v>1.43E-2</v>
      </c>
      <c r="C6343" s="1">
        <v>-9.3358439856408454E-5</v>
      </c>
      <c r="D6343" s="58">
        <v>0.12870884275856384</v>
      </c>
      <c r="E6343" s="58">
        <v>0.15836163508471576</v>
      </c>
      <c r="F6343" s="58">
        <v>0.18534524618524492</v>
      </c>
      <c r="G6343" s="58">
        <v>3.9552194349893294E-2</v>
      </c>
      <c r="H6343" s="58">
        <v>0.25313451823382793</v>
      </c>
      <c r="I6343" s="58">
        <v>1.2869519241134027E-2</v>
      </c>
      <c r="J6343" s="58">
        <v>2.4576558306382629E-2</v>
      </c>
      <c r="K6343" s="58">
        <v>0.10524688635347125</v>
      </c>
      <c r="L6343" s="58">
        <v>4.1542699734973248E-3</v>
      </c>
      <c r="M6343" s="58">
        <v>8.4460757190995939E-2</v>
      </c>
      <c r="N6343" s="58">
        <v>3.589572322272742E-3</v>
      </c>
      <c r="O6343" s="58">
        <v>0</v>
      </c>
      <c r="P6343" s="58">
        <v>0</v>
      </c>
      <c r="Q6343" s="58">
        <v>0</v>
      </c>
      <c r="R6343" s="58">
        <v>0</v>
      </c>
      <c r="S6343" s="58">
        <v>0</v>
      </c>
      <c r="T6343" s="58">
        <v>0</v>
      </c>
      <c r="U6343" s="58">
        <v>0</v>
      </c>
      <c r="V6343" s="58">
        <v>0</v>
      </c>
      <c r="W6343" s="58">
        <v>0</v>
      </c>
      <c r="X6343" s="58">
        <v>0</v>
      </c>
      <c r="Y6343" s="58">
        <v>0</v>
      </c>
      <c r="Z6343" s="58">
        <v>0</v>
      </c>
      <c r="AA6343" s="58">
        <v>0</v>
      </c>
      <c r="AB6343" s="58">
        <v>0</v>
      </c>
      <c r="AC6343" s="58">
        <v>0</v>
      </c>
      <c r="AD6343" s="58">
        <v>0</v>
      </c>
      <c r="AE6343" s="58">
        <v>0</v>
      </c>
      <c r="AF6343" s="58">
        <v>0</v>
      </c>
      <c r="AG6343" s="58">
        <v>0</v>
      </c>
      <c r="AH6343" s="58">
        <v>0</v>
      </c>
      <c r="AI6343" s="58">
        <v>0</v>
      </c>
      <c r="AK6343" s="64">
        <f t="shared" si="99"/>
        <v>-6.5285622277208707E-3</v>
      </c>
    </row>
    <row r="6344" spans="1:37" x14ac:dyDescent="0.25">
      <c r="A6344">
        <v>6342</v>
      </c>
      <c r="B6344" s="1">
        <v>1.1299999999999999E-2</v>
      </c>
      <c r="C6344" s="1">
        <v>-2.6075852206353301E-4</v>
      </c>
      <c r="D6344" s="58">
        <v>0.1143675476742541</v>
      </c>
      <c r="E6344" s="58">
        <v>1.5373804378350515E-2</v>
      </c>
      <c r="F6344" s="58">
        <v>0.12201110649786634</v>
      </c>
      <c r="G6344" s="58">
        <v>8.9611381413561009E-2</v>
      </c>
      <c r="H6344" s="58">
        <v>0.14012808176037866</v>
      </c>
      <c r="I6344" s="58">
        <v>2.5763693183423617E-2</v>
      </c>
      <c r="J6344" s="58">
        <v>8.3089835054333372E-2</v>
      </c>
      <c r="K6344" s="58">
        <v>0.16175122013048382</v>
      </c>
      <c r="L6344" s="58">
        <v>0.15127249796663422</v>
      </c>
      <c r="M6344" s="58">
        <v>9.1496006271017657E-2</v>
      </c>
      <c r="N6344" s="58">
        <v>5.1348256696966132E-3</v>
      </c>
      <c r="O6344" s="58">
        <v>0</v>
      </c>
      <c r="P6344" s="58">
        <v>0</v>
      </c>
      <c r="Q6344" s="58">
        <v>0</v>
      </c>
      <c r="R6344" s="58">
        <v>0</v>
      </c>
      <c r="S6344" s="58">
        <v>0</v>
      </c>
      <c r="T6344" s="58">
        <v>0</v>
      </c>
      <c r="U6344" s="58">
        <v>0</v>
      </c>
      <c r="V6344" s="58">
        <v>0</v>
      </c>
      <c r="W6344" s="58">
        <v>0</v>
      </c>
      <c r="X6344" s="58">
        <v>0</v>
      </c>
      <c r="Y6344" s="58">
        <v>0</v>
      </c>
      <c r="Z6344" s="58">
        <v>0</v>
      </c>
      <c r="AA6344" s="58">
        <v>0</v>
      </c>
      <c r="AB6344" s="58">
        <v>0</v>
      </c>
      <c r="AC6344" s="58">
        <v>0</v>
      </c>
      <c r="AD6344" s="58">
        <v>0</v>
      </c>
      <c r="AE6344" s="58">
        <v>0</v>
      </c>
      <c r="AF6344" s="58">
        <v>0</v>
      </c>
      <c r="AG6344" s="58">
        <v>0</v>
      </c>
      <c r="AH6344" s="58">
        <v>0</v>
      </c>
      <c r="AI6344" s="58">
        <v>0</v>
      </c>
      <c r="AK6344" s="64">
        <f t="shared" si="99"/>
        <v>-2.3075975403852481E-2</v>
      </c>
    </row>
    <row r="6345" spans="1:37" x14ac:dyDescent="0.25">
      <c r="A6345">
        <v>6343</v>
      </c>
      <c r="B6345" s="1">
        <v>1.29E-2</v>
      </c>
      <c r="C6345" s="1">
        <v>8.3621971957859078E-5</v>
      </c>
      <c r="D6345" s="58">
        <v>0.13491774440527676</v>
      </c>
      <c r="E6345" s="58">
        <v>0.12348285116310061</v>
      </c>
      <c r="F6345" s="58">
        <v>5.1777067136898759E-2</v>
      </c>
      <c r="G6345" s="58">
        <v>9.3356409100018981E-2</v>
      </c>
      <c r="H6345" s="58">
        <v>0.12746786822676298</v>
      </c>
      <c r="I6345" s="58">
        <v>9.2541235874083916E-2</v>
      </c>
      <c r="J6345" s="58">
        <v>6.9695858886858766E-2</v>
      </c>
      <c r="K6345" s="58">
        <v>9.4090259533896659E-2</v>
      </c>
      <c r="L6345" s="58">
        <v>8.0707231437839907E-2</v>
      </c>
      <c r="M6345" s="58">
        <v>2.5259050703621545E-2</v>
      </c>
      <c r="N6345" s="58">
        <v>0.10670442353164113</v>
      </c>
      <c r="O6345" s="58">
        <v>0</v>
      </c>
      <c r="P6345" s="58">
        <v>0</v>
      </c>
      <c r="Q6345" s="58">
        <v>0</v>
      </c>
      <c r="R6345" s="58">
        <v>0</v>
      </c>
      <c r="S6345" s="58">
        <v>0</v>
      </c>
      <c r="T6345" s="58">
        <v>0</v>
      </c>
      <c r="U6345" s="58">
        <v>0</v>
      </c>
      <c r="V6345" s="58">
        <v>0</v>
      </c>
      <c r="W6345" s="58">
        <v>0</v>
      </c>
      <c r="X6345" s="58">
        <v>0</v>
      </c>
      <c r="Y6345" s="58">
        <v>0</v>
      </c>
      <c r="Z6345" s="58">
        <v>0</v>
      </c>
      <c r="AA6345" s="58">
        <v>0</v>
      </c>
      <c r="AB6345" s="58">
        <v>0</v>
      </c>
      <c r="AC6345" s="58">
        <v>0</v>
      </c>
      <c r="AD6345" s="58">
        <v>0</v>
      </c>
      <c r="AE6345" s="58">
        <v>0</v>
      </c>
      <c r="AF6345" s="58">
        <v>0</v>
      </c>
      <c r="AG6345" s="58">
        <v>0</v>
      </c>
      <c r="AH6345" s="58">
        <v>0</v>
      </c>
      <c r="AI6345" s="58">
        <v>0</v>
      </c>
      <c r="AK6345" s="64">
        <f t="shared" si="99"/>
        <v>6.4823234075859753E-3</v>
      </c>
    </row>
    <row r="6346" spans="1:37" x14ac:dyDescent="0.25">
      <c r="A6346">
        <v>6344</v>
      </c>
      <c r="B6346" s="1">
        <v>1.3599999999999999E-2</v>
      </c>
      <c r="C6346" s="1">
        <v>1.1490301427095003E-4</v>
      </c>
      <c r="D6346" s="58">
        <v>0.15134835382752321</v>
      </c>
      <c r="E6346" s="58">
        <v>0.14903552410115109</v>
      </c>
      <c r="F6346" s="58">
        <v>0.16011963625812406</v>
      </c>
      <c r="G6346" s="58">
        <v>3.388750808875176E-2</v>
      </c>
      <c r="H6346" s="58">
        <v>0.14039361912594781</v>
      </c>
      <c r="I6346" s="58">
        <v>3.3435966915021965E-2</v>
      </c>
      <c r="J6346" s="58">
        <v>0.15179101239469003</v>
      </c>
      <c r="K6346" s="58">
        <v>5.8439947087635578E-2</v>
      </c>
      <c r="L6346" s="58">
        <v>3.0427523214107893E-2</v>
      </c>
      <c r="M6346" s="58">
        <v>8.2071843190861873E-2</v>
      </c>
      <c r="N6346" s="58">
        <v>9.0490657961846445E-3</v>
      </c>
      <c r="O6346" s="58">
        <v>0</v>
      </c>
      <c r="P6346" s="58">
        <v>0</v>
      </c>
      <c r="Q6346" s="58">
        <v>0</v>
      </c>
      <c r="R6346" s="58">
        <v>0</v>
      </c>
      <c r="S6346" s="58">
        <v>0</v>
      </c>
      <c r="T6346" s="58">
        <v>0</v>
      </c>
      <c r="U6346" s="58">
        <v>0</v>
      </c>
      <c r="V6346" s="58">
        <v>0</v>
      </c>
      <c r="W6346" s="58">
        <v>0</v>
      </c>
      <c r="X6346" s="58">
        <v>0</v>
      </c>
      <c r="Y6346" s="58">
        <v>0</v>
      </c>
      <c r="Z6346" s="58">
        <v>0</v>
      </c>
      <c r="AA6346" s="58">
        <v>0</v>
      </c>
      <c r="AB6346" s="58">
        <v>0</v>
      </c>
      <c r="AC6346" s="58">
        <v>0</v>
      </c>
      <c r="AD6346" s="58">
        <v>0</v>
      </c>
      <c r="AE6346" s="58">
        <v>0</v>
      </c>
      <c r="AF6346" s="58">
        <v>0</v>
      </c>
      <c r="AG6346" s="58">
        <v>0</v>
      </c>
      <c r="AH6346" s="58">
        <v>0</v>
      </c>
      <c r="AI6346" s="58">
        <v>0</v>
      </c>
      <c r="AK6346" s="64">
        <f t="shared" si="99"/>
        <v>8.4487510493345616E-3</v>
      </c>
    </row>
    <row r="6347" spans="1:37" x14ac:dyDescent="0.25">
      <c r="A6347">
        <v>6345</v>
      </c>
      <c r="B6347" s="1">
        <v>1.55E-2</v>
      </c>
      <c r="C6347" s="1">
        <v>-2.883779807494159E-5</v>
      </c>
      <c r="D6347" s="58">
        <v>4.0120205534578873E-2</v>
      </c>
      <c r="E6347" s="58">
        <v>0.15648330989510018</v>
      </c>
      <c r="F6347" s="58">
        <v>0.20143399140614937</v>
      </c>
      <c r="G6347" s="58">
        <v>8.6897658257656579E-2</v>
      </c>
      <c r="H6347" s="58">
        <v>3.5454211471062223E-2</v>
      </c>
      <c r="I6347" s="58">
        <v>0.20263104956292147</v>
      </c>
      <c r="J6347" s="58">
        <v>0.17276772735036161</v>
      </c>
      <c r="K6347" s="58">
        <v>4.7445344671265287E-2</v>
      </c>
      <c r="L6347" s="58">
        <v>2.1343735735460359E-3</v>
      </c>
      <c r="M6347" s="58">
        <v>4.4287463992170567E-2</v>
      </c>
      <c r="N6347" s="58">
        <v>1.0344664285187896E-2</v>
      </c>
      <c r="O6347" s="58">
        <v>0</v>
      </c>
      <c r="P6347" s="58">
        <v>0</v>
      </c>
      <c r="Q6347" s="58">
        <v>0</v>
      </c>
      <c r="R6347" s="58">
        <v>0</v>
      </c>
      <c r="S6347" s="58">
        <v>0</v>
      </c>
      <c r="T6347" s="58">
        <v>0</v>
      </c>
      <c r="U6347" s="58">
        <v>0</v>
      </c>
      <c r="V6347" s="58">
        <v>0</v>
      </c>
      <c r="W6347" s="58">
        <v>0</v>
      </c>
      <c r="X6347" s="58">
        <v>0</v>
      </c>
      <c r="Y6347" s="58">
        <v>0</v>
      </c>
      <c r="Z6347" s="58">
        <v>0</v>
      </c>
      <c r="AA6347" s="58">
        <v>0</v>
      </c>
      <c r="AB6347" s="58">
        <v>0</v>
      </c>
      <c r="AC6347" s="58">
        <v>0</v>
      </c>
      <c r="AD6347" s="58">
        <v>0</v>
      </c>
      <c r="AE6347" s="58">
        <v>0</v>
      </c>
      <c r="AF6347" s="58">
        <v>0</v>
      </c>
      <c r="AG6347" s="58">
        <v>0</v>
      </c>
      <c r="AH6347" s="58">
        <v>0</v>
      </c>
      <c r="AI6347" s="58">
        <v>0</v>
      </c>
      <c r="AK6347" s="64">
        <f t="shared" si="99"/>
        <v>-1.8605031016091348E-3</v>
      </c>
    </row>
    <row r="6348" spans="1:37" x14ac:dyDescent="0.25">
      <c r="A6348">
        <v>6346</v>
      </c>
      <c r="B6348" s="1">
        <v>1.09E-2</v>
      </c>
      <c r="C6348" s="1">
        <v>-1.9042239875366582E-4</v>
      </c>
      <c r="D6348" s="58">
        <v>3.7731374166253398E-2</v>
      </c>
      <c r="E6348" s="58">
        <v>4.2517758160681596E-2</v>
      </c>
      <c r="F6348" s="58">
        <v>7.5967245015992502E-2</v>
      </c>
      <c r="G6348" s="58">
        <v>8.3847020797887598E-2</v>
      </c>
      <c r="H6348" s="58">
        <v>2.1052897093713798E-2</v>
      </c>
      <c r="I6348" s="58">
        <v>0.14903641275540369</v>
      </c>
      <c r="J6348" s="58">
        <v>0.10416982179089471</v>
      </c>
      <c r="K6348" s="58">
        <v>0.12442112406665776</v>
      </c>
      <c r="L6348" s="58">
        <v>7.2925701786776972E-2</v>
      </c>
      <c r="M6348" s="58">
        <v>0.15364521313384405</v>
      </c>
      <c r="N6348" s="58">
        <v>0.134685431231894</v>
      </c>
      <c r="O6348" s="58">
        <v>0</v>
      </c>
      <c r="P6348" s="58">
        <v>0</v>
      </c>
      <c r="Q6348" s="58">
        <v>0</v>
      </c>
      <c r="R6348" s="58">
        <v>0</v>
      </c>
      <c r="S6348" s="58">
        <v>0</v>
      </c>
      <c r="T6348" s="58">
        <v>0</v>
      </c>
      <c r="U6348" s="58">
        <v>0</v>
      </c>
      <c r="V6348" s="58">
        <v>0</v>
      </c>
      <c r="W6348" s="58">
        <v>0</v>
      </c>
      <c r="X6348" s="58">
        <v>0</v>
      </c>
      <c r="Y6348" s="58">
        <v>0</v>
      </c>
      <c r="Z6348" s="58">
        <v>0</v>
      </c>
      <c r="AA6348" s="58">
        <v>0</v>
      </c>
      <c r="AB6348" s="58">
        <v>0</v>
      </c>
      <c r="AC6348" s="58">
        <v>0</v>
      </c>
      <c r="AD6348" s="58">
        <v>0</v>
      </c>
      <c r="AE6348" s="58">
        <v>0</v>
      </c>
      <c r="AF6348" s="58">
        <v>0</v>
      </c>
      <c r="AG6348" s="58">
        <v>0</v>
      </c>
      <c r="AH6348" s="58">
        <v>0</v>
      </c>
      <c r="AI6348" s="58">
        <v>0</v>
      </c>
      <c r="AK6348" s="64">
        <f t="shared" si="99"/>
        <v>-1.7469944839785853E-2</v>
      </c>
    </row>
    <row r="6349" spans="1:37" x14ac:dyDescent="0.25">
      <c r="A6349">
        <v>6347</v>
      </c>
      <c r="B6349" s="1">
        <v>1.2999999999999999E-2</v>
      </c>
      <c r="C6349" s="1">
        <v>1.5709003373878979E-4</v>
      </c>
      <c r="D6349" s="58">
        <v>0.15572145893280304</v>
      </c>
      <c r="E6349" s="58">
        <v>0.15525490649617521</v>
      </c>
      <c r="F6349" s="58">
        <v>0.1196756771587863</v>
      </c>
      <c r="G6349" s="58">
        <v>2.4113741437386708E-2</v>
      </c>
      <c r="H6349" s="58">
        <v>6.9954306261509558E-2</v>
      </c>
      <c r="I6349" s="58">
        <v>1.6587150886702134E-2</v>
      </c>
      <c r="J6349" s="58">
        <v>0.15319552685714966</v>
      </c>
      <c r="K6349" s="58">
        <v>8.1092819827011567E-2</v>
      </c>
      <c r="L6349" s="58">
        <v>4.0326412521224042E-2</v>
      </c>
      <c r="M6349" s="58">
        <v>0.1202619881670787</v>
      </c>
      <c r="N6349" s="58">
        <v>6.3816011454173011E-2</v>
      </c>
      <c r="O6349" s="58">
        <v>0</v>
      </c>
      <c r="P6349" s="58">
        <v>0</v>
      </c>
      <c r="Q6349" s="58">
        <v>0</v>
      </c>
      <c r="R6349" s="58">
        <v>0</v>
      </c>
      <c r="S6349" s="58">
        <v>0</v>
      </c>
      <c r="T6349" s="58">
        <v>0</v>
      </c>
      <c r="U6349" s="58">
        <v>0</v>
      </c>
      <c r="V6349" s="58">
        <v>0</v>
      </c>
      <c r="W6349" s="58">
        <v>0</v>
      </c>
      <c r="X6349" s="58">
        <v>0</v>
      </c>
      <c r="Y6349" s="58">
        <v>0</v>
      </c>
      <c r="Z6349" s="58">
        <v>0</v>
      </c>
      <c r="AA6349" s="58">
        <v>0</v>
      </c>
      <c r="AB6349" s="58">
        <v>0</v>
      </c>
      <c r="AC6349" s="58">
        <v>0</v>
      </c>
      <c r="AD6349" s="58">
        <v>0</v>
      </c>
      <c r="AE6349" s="58">
        <v>0</v>
      </c>
      <c r="AF6349" s="58">
        <v>0</v>
      </c>
      <c r="AG6349" s="58">
        <v>0</v>
      </c>
      <c r="AH6349" s="58">
        <v>0</v>
      </c>
      <c r="AI6349" s="58">
        <v>0</v>
      </c>
      <c r="AK6349" s="64">
        <f t="shared" si="99"/>
        <v>1.2083848749137677E-2</v>
      </c>
    </row>
    <row r="6350" spans="1:37" x14ac:dyDescent="0.25">
      <c r="A6350">
        <v>6348</v>
      </c>
      <c r="B6350" s="1">
        <v>1.24E-2</v>
      </c>
      <c r="C6350" s="1">
        <v>-1.6345152736486516E-4</v>
      </c>
      <c r="D6350" s="58">
        <v>0.11323959919045658</v>
      </c>
      <c r="E6350" s="58">
        <v>7.3350151736371383E-2</v>
      </c>
      <c r="F6350" s="58">
        <v>0.14147851276483289</v>
      </c>
      <c r="G6350" s="58">
        <v>8.7006439247478987E-2</v>
      </c>
      <c r="H6350" s="58">
        <v>0.13048575753151792</v>
      </c>
      <c r="I6350" s="58">
        <v>6.1775951948470631E-2</v>
      </c>
      <c r="J6350" s="58">
        <v>0.13141446267748197</v>
      </c>
      <c r="K6350" s="58">
        <v>0.11210106556492415</v>
      </c>
      <c r="L6350" s="58">
        <v>3.1591056581772782E-2</v>
      </c>
      <c r="M6350" s="58">
        <v>0.11664850293340645</v>
      </c>
      <c r="N6350" s="58">
        <v>9.0849982328625428E-4</v>
      </c>
      <c r="O6350" s="58">
        <v>0</v>
      </c>
      <c r="P6350" s="58">
        <v>0</v>
      </c>
      <c r="Q6350" s="58">
        <v>0</v>
      </c>
      <c r="R6350" s="58">
        <v>0</v>
      </c>
      <c r="S6350" s="58">
        <v>0</v>
      </c>
      <c r="T6350" s="58">
        <v>0</v>
      </c>
      <c r="U6350" s="58">
        <v>0</v>
      </c>
      <c r="V6350" s="58">
        <v>0</v>
      </c>
      <c r="W6350" s="58">
        <v>0</v>
      </c>
      <c r="X6350" s="58">
        <v>0</v>
      </c>
      <c r="Y6350" s="58">
        <v>0</v>
      </c>
      <c r="Z6350" s="58">
        <v>0</v>
      </c>
      <c r="AA6350" s="58">
        <v>0</v>
      </c>
      <c r="AB6350" s="58">
        <v>0</v>
      </c>
      <c r="AC6350" s="58">
        <v>0</v>
      </c>
      <c r="AD6350" s="58">
        <v>0</v>
      </c>
      <c r="AE6350" s="58">
        <v>0</v>
      </c>
      <c r="AF6350" s="58">
        <v>0</v>
      </c>
      <c r="AG6350" s="58">
        <v>0</v>
      </c>
      <c r="AH6350" s="58">
        <v>0</v>
      </c>
      <c r="AI6350" s="58">
        <v>0</v>
      </c>
      <c r="AK6350" s="64">
        <f t="shared" si="99"/>
        <v>-1.3181574787489126E-2</v>
      </c>
    </row>
    <row r="6351" spans="1:37" x14ac:dyDescent="0.25">
      <c r="A6351">
        <v>6349</v>
      </c>
      <c r="B6351" s="1">
        <v>1.1299999999999999E-2</v>
      </c>
      <c r="C6351" s="1">
        <v>-1.3429729568746777E-4</v>
      </c>
      <c r="D6351" s="58">
        <v>0.13870506660654236</v>
      </c>
      <c r="E6351" s="58">
        <v>3.843540260458795E-2</v>
      </c>
      <c r="F6351" s="58">
        <v>0.12375535481348324</v>
      </c>
      <c r="G6351" s="58">
        <v>0.13755738601252193</v>
      </c>
      <c r="H6351" s="58">
        <v>2.0675763714207679E-2</v>
      </c>
      <c r="I6351" s="58">
        <v>0.14141613880359719</v>
      </c>
      <c r="J6351" s="58">
        <v>9.3944843445431192E-2</v>
      </c>
      <c r="K6351" s="58">
        <v>4.6710443049107521E-2</v>
      </c>
      <c r="L6351" s="58">
        <v>5.0503121768194791E-2</v>
      </c>
      <c r="M6351" s="58">
        <v>0.13523052380918313</v>
      </c>
      <c r="N6351" s="58">
        <v>7.3065955373142963E-2</v>
      </c>
      <c r="O6351" s="58">
        <v>0</v>
      </c>
      <c r="P6351" s="58">
        <v>0</v>
      </c>
      <c r="Q6351" s="58">
        <v>0</v>
      </c>
      <c r="R6351" s="58">
        <v>0</v>
      </c>
      <c r="S6351" s="58">
        <v>0</v>
      </c>
      <c r="T6351" s="58">
        <v>0</v>
      </c>
      <c r="U6351" s="58">
        <v>0</v>
      </c>
      <c r="V6351" s="58">
        <v>0</v>
      </c>
      <c r="W6351" s="58">
        <v>0</v>
      </c>
      <c r="X6351" s="58">
        <v>0</v>
      </c>
      <c r="Y6351" s="58">
        <v>0</v>
      </c>
      <c r="Z6351" s="58">
        <v>0</v>
      </c>
      <c r="AA6351" s="58">
        <v>0</v>
      </c>
      <c r="AB6351" s="58">
        <v>0</v>
      </c>
      <c r="AC6351" s="58">
        <v>0</v>
      </c>
      <c r="AD6351" s="58">
        <v>0</v>
      </c>
      <c r="AE6351" s="58">
        <v>0</v>
      </c>
      <c r="AF6351" s="58">
        <v>0</v>
      </c>
      <c r="AG6351" s="58">
        <v>0</v>
      </c>
      <c r="AH6351" s="58">
        <v>0</v>
      </c>
      <c r="AI6351" s="58">
        <v>0</v>
      </c>
      <c r="AK6351" s="64">
        <f t="shared" si="99"/>
        <v>-1.1884716432519272E-2</v>
      </c>
    </row>
    <row r="6352" spans="1:37" x14ac:dyDescent="0.25">
      <c r="A6352">
        <v>6350</v>
      </c>
      <c r="B6352" s="1">
        <v>1.3899999999999999E-2</v>
      </c>
      <c r="C6352" s="1">
        <v>-2.55522592213651E-4</v>
      </c>
      <c r="D6352" s="58">
        <v>0.10707809231998773</v>
      </c>
      <c r="E6352" s="58">
        <v>0.1404428787425907</v>
      </c>
      <c r="F6352" s="58">
        <v>0.11045347925576728</v>
      </c>
      <c r="G6352" s="58">
        <v>5.5580735896308034E-2</v>
      </c>
      <c r="H6352" s="58">
        <v>1.27491277195494E-2</v>
      </c>
      <c r="I6352" s="58">
        <v>0.10504565912294231</v>
      </c>
      <c r="J6352" s="58">
        <v>2.2222215186189252E-2</v>
      </c>
      <c r="K6352" s="58">
        <v>0.17974635429394445</v>
      </c>
      <c r="L6352" s="58">
        <v>5.1693740536879411E-2</v>
      </c>
      <c r="M6352" s="58">
        <v>0.19692062770372823</v>
      </c>
      <c r="N6352" s="58">
        <v>1.8067089222113242E-2</v>
      </c>
      <c r="O6352" s="58">
        <v>0</v>
      </c>
      <c r="P6352" s="58">
        <v>0</v>
      </c>
      <c r="Q6352" s="58">
        <v>0</v>
      </c>
      <c r="R6352" s="58">
        <v>0</v>
      </c>
      <c r="S6352" s="58">
        <v>0</v>
      </c>
      <c r="T6352" s="58">
        <v>0</v>
      </c>
      <c r="U6352" s="58">
        <v>0</v>
      </c>
      <c r="V6352" s="58">
        <v>0</v>
      </c>
      <c r="W6352" s="58">
        <v>0</v>
      </c>
      <c r="X6352" s="58">
        <v>0</v>
      </c>
      <c r="Y6352" s="58">
        <v>0</v>
      </c>
      <c r="Z6352" s="58">
        <v>0</v>
      </c>
      <c r="AA6352" s="58">
        <v>0</v>
      </c>
      <c r="AB6352" s="58">
        <v>0</v>
      </c>
      <c r="AC6352" s="58">
        <v>0</v>
      </c>
      <c r="AD6352" s="58">
        <v>0</v>
      </c>
      <c r="AE6352" s="58">
        <v>0</v>
      </c>
      <c r="AF6352" s="58">
        <v>0</v>
      </c>
      <c r="AG6352" s="58">
        <v>0</v>
      </c>
      <c r="AH6352" s="58">
        <v>0</v>
      </c>
      <c r="AI6352" s="58">
        <v>0</v>
      </c>
      <c r="AK6352" s="64">
        <f t="shared" si="99"/>
        <v>-1.8382920303140361E-2</v>
      </c>
    </row>
    <row r="6353" spans="1:37" x14ac:dyDescent="0.25">
      <c r="A6353">
        <v>6351</v>
      </c>
      <c r="B6353" s="1">
        <v>1.3599999999999999E-2</v>
      </c>
      <c r="C6353" s="1">
        <v>-1.637037465598412E-4</v>
      </c>
      <c r="D6353" s="58">
        <v>8.083310000115089E-2</v>
      </c>
      <c r="E6353" s="58">
        <v>0.1574382299161925</v>
      </c>
      <c r="F6353" s="58">
        <v>0.15172286884083458</v>
      </c>
      <c r="G6353" s="58">
        <v>6.8424934211628523E-4</v>
      </c>
      <c r="H6353" s="58">
        <v>3.2366143749974832E-2</v>
      </c>
      <c r="I6353" s="58">
        <v>0.15246734390743147</v>
      </c>
      <c r="J6353" s="58">
        <v>2.3490831718492103E-2</v>
      </c>
      <c r="K6353" s="58">
        <v>0.10847728091879973</v>
      </c>
      <c r="L6353" s="58">
        <v>2.7929883764672412E-3</v>
      </c>
      <c r="M6353" s="58">
        <v>0.15374971417094432</v>
      </c>
      <c r="N6353" s="58">
        <v>0.13597724905759595</v>
      </c>
      <c r="O6353" s="58">
        <v>0</v>
      </c>
      <c r="P6353" s="58">
        <v>0</v>
      </c>
      <c r="Q6353" s="58">
        <v>0</v>
      </c>
      <c r="R6353" s="58">
        <v>0</v>
      </c>
      <c r="S6353" s="58">
        <v>0</v>
      </c>
      <c r="T6353" s="58">
        <v>0</v>
      </c>
      <c r="U6353" s="58">
        <v>0</v>
      </c>
      <c r="V6353" s="58">
        <v>0</v>
      </c>
      <c r="W6353" s="58">
        <v>0</v>
      </c>
      <c r="X6353" s="58">
        <v>0</v>
      </c>
      <c r="Y6353" s="58">
        <v>0</v>
      </c>
      <c r="Z6353" s="58">
        <v>0</v>
      </c>
      <c r="AA6353" s="58">
        <v>0</v>
      </c>
      <c r="AB6353" s="58">
        <v>0</v>
      </c>
      <c r="AC6353" s="58">
        <v>0</v>
      </c>
      <c r="AD6353" s="58">
        <v>0</v>
      </c>
      <c r="AE6353" s="58">
        <v>0</v>
      </c>
      <c r="AF6353" s="58">
        <v>0</v>
      </c>
      <c r="AG6353" s="58">
        <v>0</v>
      </c>
      <c r="AH6353" s="58">
        <v>0</v>
      </c>
      <c r="AI6353" s="58">
        <v>0</v>
      </c>
      <c r="AK6353" s="64">
        <f t="shared" si="99"/>
        <v>-1.2037040188223618E-2</v>
      </c>
    </row>
    <row r="6354" spans="1:37" x14ac:dyDescent="0.25">
      <c r="A6354">
        <v>6352</v>
      </c>
      <c r="B6354" s="1">
        <v>1.2500000000000001E-2</v>
      </c>
      <c r="C6354" s="1">
        <v>-2.2643069085024068E-5</v>
      </c>
      <c r="D6354" s="58">
        <v>0.13572188260387549</v>
      </c>
      <c r="E6354" s="58">
        <v>5.2089328354171384E-2</v>
      </c>
      <c r="F6354" s="58">
        <v>0.1182675511444614</v>
      </c>
      <c r="G6354" s="58">
        <v>9.1215071732789366E-2</v>
      </c>
      <c r="H6354" s="58">
        <v>1.0876032999876502E-2</v>
      </c>
      <c r="I6354" s="58">
        <v>0.16404670359256429</v>
      </c>
      <c r="J6354" s="58">
        <v>0.20191581969436703</v>
      </c>
      <c r="K6354" s="58">
        <v>4.8757448235397551E-2</v>
      </c>
      <c r="L6354" s="58">
        <v>7.0640932796031994E-2</v>
      </c>
      <c r="M6354" s="58">
        <v>1.804164692257863E-2</v>
      </c>
      <c r="N6354" s="58">
        <v>8.8427581923886056E-2</v>
      </c>
      <c r="O6354" s="58">
        <v>0</v>
      </c>
      <c r="P6354" s="58">
        <v>0</v>
      </c>
      <c r="Q6354" s="58">
        <v>0</v>
      </c>
      <c r="R6354" s="58">
        <v>0</v>
      </c>
      <c r="S6354" s="58">
        <v>0</v>
      </c>
      <c r="T6354" s="58">
        <v>0</v>
      </c>
      <c r="U6354" s="58">
        <v>0</v>
      </c>
      <c r="V6354" s="58">
        <v>0</v>
      </c>
      <c r="W6354" s="58">
        <v>0</v>
      </c>
      <c r="X6354" s="58">
        <v>0</v>
      </c>
      <c r="Y6354" s="58">
        <v>0</v>
      </c>
      <c r="Z6354" s="58">
        <v>0</v>
      </c>
      <c r="AA6354" s="58">
        <v>0</v>
      </c>
      <c r="AB6354" s="58">
        <v>0</v>
      </c>
      <c r="AC6354" s="58">
        <v>0</v>
      </c>
      <c r="AD6354" s="58">
        <v>0</v>
      </c>
      <c r="AE6354" s="58">
        <v>0</v>
      </c>
      <c r="AF6354" s="58">
        <v>0</v>
      </c>
      <c r="AG6354" s="58">
        <v>0</v>
      </c>
      <c r="AH6354" s="58">
        <v>0</v>
      </c>
      <c r="AI6354" s="58">
        <v>0</v>
      </c>
      <c r="AK6354" s="64">
        <f t="shared" si="99"/>
        <v>-1.8114455268019253E-3</v>
      </c>
    </row>
    <row r="6355" spans="1:37" x14ac:dyDescent="0.25">
      <c r="A6355">
        <v>6353</v>
      </c>
      <c r="B6355" s="1">
        <v>1.49E-2</v>
      </c>
      <c r="C6355" s="1">
        <v>4.5570245773122922E-5</v>
      </c>
      <c r="D6355" s="58">
        <v>0.15292957750199715</v>
      </c>
      <c r="E6355" s="58">
        <v>0.19022085484575682</v>
      </c>
      <c r="F6355" s="58">
        <v>0.12439478470364247</v>
      </c>
      <c r="G6355" s="58">
        <v>0.14299853080429004</v>
      </c>
      <c r="H6355" s="58">
        <v>2.1430915437936137E-2</v>
      </c>
      <c r="I6355" s="58">
        <v>4.9364438451465965E-2</v>
      </c>
      <c r="J6355" s="58">
        <v>2.8575466015975957E-2</v>
      </c>
      <c r="K6355" s="58">
        <v>9.3864173576499385E-2</v>
      </c>
      <c r="L6355" s="58">
        <v>8.7507795479430297E-3</v>
      </c>
      <c r="M6355" s="58">
        <v>0.14951857948402311</v>
      </c>
      <c r="N6355" s="58">
        <v>3.7951899630470007E-2</v>
      </c>
      <c r="O6355" s="58">
        <v>0</v>
      </c>
      <c r="P6355" s="58">
        <v>0</v>
      </c>
      <c r="Q6355" s="58">
        <v>0</v>
      </c>
      <c r="R6355" s="58">
        <v>0</v>
      </c>
      <c r="S6355" s="58">
        <v>0</v>
      </c>
      <c r="T6355" s="58">
        <v>0</v>
      </c>
      <c r="U6355" s="58">
        <v>0</v>
      </c>
      <c r="V6355" s="58">
        <v>0</v>
      </c>
      <c r="W6355" s="58">
        <v>0</v>
      </c>
      <c r="X6355" s="58">
        <v>0</v>
      </c>
      <c r="Y6355" s="58">
        <v>0</v>
      </c>
      <c r="Z6355" s="58">
        <v>0</v>
      </c>
      <c r="AA6355" s="58">
        <v>0</v>
      </c>
      <c r="AB6355" s="58">
        <v>0</v>
      </c>
      <c r="AC6355" s="58">
        <v>0</v>
      </c>
      <c r="AD6355" s="58">
        <v>0</v>
      </c>
      <c r="AE6355" s="58">
        <v>0</v>
      </c>
      <c r="AF6355" s="58">
        <v>0</v>
      </c>
      <c r="AG6355" s="58">
        <v>0</v>
      </c>
      <c r="AH6355" s="58">
        <v>0</v>
      </c>
      <c r="AI6355" s="58">
        <v>0</v>
      </c>
      <c r="AK6355" s="64">
        <f t="shared" si="99"/>
        <v>3.0584057565854312E-3</v>
      </c>
    </row>
    <row r="6356" spans="1:37" x14ac:dyDescent="0.25">
      <c r="A6356">
        <v>6354</v>
      </c>
      <c r="B6356" s="1">
        <v>1.3299999999999999E-2</v>
      </c>
      <c r="C6356" s="1">
        <v>1.1233614051042986E-4</v>
      </c>
      <c r="D6356" s="58">
        <v>1.4232730895254148E-2</v>
      </c>
      <c r="E6356" s="58">
        <v>0.14736981128491242</v>
      </c>
      <c r="F6356" s="58">
        <v>0.12206922127937964</v>
      </c>
      <c r="G6356" s="58">
        <v>0.14746960069708637</v>
      </c>
      <c r="H6356" s="58">
        <v>9.9549906901648944E-2</v>
      </c>
      <c r="I6356" s="58">
        <v>0.10773303879406942</v>
      </c>
      <c r="J6356" s="58">
        <v>2.1794006608222984E-2</v>
      </c>
      <c r="K6356" s="58">
        <v>7.8963019550195579E-2</v>
      </c>
      <c r="L6356" s="58">
        <v>0.12870254764646946</v>
      </c>
      <c r="M6356" s="58">
        <v>1.0995272892657542E-2</v>
      </c>
      <c r="N6356" s="58">
        <v>0.12112084345010375</v>
      </c>
      <c r="O6356" s="58">
        <v>0</v>
      </c>
      <c r="P6356" s="58">
        <v>0</v>
      </c>
      <c r="Q6356" s="58">
        <v>0</v>
      </c>
      <c r="R6356" s="58">
        <v>0</v>
      </c>
      <c r="S6356" s="58">
        <v>0</v>
      </c>
      <c r="T6356" s="58">
        <v>0</v>
      </c>
      <c r="U6356" s="58">
        <v>0</v>
      </c>
      <c r="V6356" s="58">
        <v>0</v>
      </c>
      <c r="W6356" s="58">
        <v>0</v>
      </c>
      <c r="X6356" s="58">
        <v>0</v>
      </c>
      <c r="Y6356" s="58">
        <v>0</v>
      </c>
      <c r="Z6356" s="58">
        <v>0</v>
      </c>
      <c r="AA6356" s="58">
        <v>0</v>
      </c>
      <c r="AB6356" s="58">
        <v>0</v>
      </c>
      <c r="AC6356" s="58">
        <v>0</v>
      </c>
      <c r="AD6356" s="58">
        <v>0</v>
      </c>
      <c r="AE6356" s="58">
        <v>0</v>
      </c>
      <c r="AF6356" s="58">
        <v>0</v>
      </c>
      <c r="AG6356" s="58">
        <v>0</v>
      </c>
      <c r="AH6356" s="58">
        <v>0</v>
      </c>
      <c r="AI6356" s="58">
        <v>0</v>
      </c>
      <c r="AK6356" s="64">
        <f t="shared" si="99"/>
        <v>8.4463263541676593E-3</v>
      </c>
    </row>
    <row r="6357" spans="1:37" x14ac:dyDescent="0.25">
      <c r="A6357">
        <v>6355</v>
      </c>
      <c r="B6357" s="1">
        <v>1.2E-2</v>
      </c>
      <c r="C6357" s="1">
        <v>-2.4916108977958722E-4</v>
      </c>
      <c r="D6357" s="58">
        <v>3.749200409997943E-2</v>
      </c>
      <c r="E6357" s="58">
        <v>1.6255420559965664E-2</v>
      </c>
      <c r="F6357" s="58">
        <v>4.2674749897992185E-2</v>
      </c>
      <c r="G6357" s="58">
        <v>0.15476821000372706</v>
      </c>
      <c r="H6357" s="58">
        <v>5.0729424773804904E-2</v>
      </c>
      <c r="I6357" s="58">
        <v>7.1555295361707211E-2</v>
      </c>
      <c r="J6357" s="58">
        <v>0.15633075969153509</v>
      </c>
      <c r="K6357" s="58">
        <v>0.180189762361537</v>
      </c>
      <c r="L6357" s="58">
        <v>8.9377731178281062E-3</v>
      </c>
      <c r="M6357" s="58">
        <v>8.9829784184937769E-2</v>
      </c>
      <c r="N6357" s="58">
        <v>0.19123681594698549</v>
      </c>
      <c r="O6357" s="58">
        <v>0</v>
      </c>
      <c r="P6357" s="58">
        <v>0</v>
      </c>
      <c r="Q6357" s="58">
        <v>0</v>
      </c>
      <c r="R6357" s="58">
        <v>0</v>
      </c>
      <c r="S6357" s="58">
        <v>0</v>
      </c>
      <c r="T6357" s="58">
        <v>0</v>
      </c>
      <c r="U6357" s="58">
        <v>0</v>
      </c>
      <c r="V6357" s="58">
        <v>0</v>
      </c>
      <c r="W6357" s="58">
        <v>0</v>
      </c>
      <c r="X6357" s="58">
        <v>0</v>
      </c>
      <c r="Y6357" s="58">
        <v>0</v>
      </c>
      <c r="Z6357" s="58">
        <v>0</v>
      </c>
      <c r="AA6357" s="58">
        <v>0</v>
      </c>
      <c r="AB6357" s="58">
        <v>0</v>
      </c>
      <c r="AC6357" s="58">
        <v>0</v>
      </c>
      <c r="AD6357" s="58">
        <v>0</v>
      </c>
      <c r="AE6357" s="58">
        <v>0</v>
      </c>
      <c r="AF6357" s="58">
        <v>0</v>
      </c>
      <c r="AG6357" s="58">
        <v>0</v>
      </c>
      <c r="AH6357" s="58">
        <v>0</v>
      </c>
      <c r="AI6357" s="58">
        <v>0</v>
      </c>
      <c r="AK6357" s="64">
        <f t="shared" si="99"/>
        <v>-2.0763424148298935E-2</v>
      </c>
    </row>
    <row r="6358" spans="1:37" x14ac:dyDescent="0.25">
      <c r="A6358">
        <v>6356</v>
      </c>
      <c r="B6358" s="1">
        <v>1.54E-2</v>
      </c>
      <c r="C6358" s="1">
        <v>-4.4351019574927805E-4</v>
      </c>
      <c r="D6358" s="58">
        <v>4.9327421410564455E-3</v>
      </c>
      <c r="E6358" s="58">
        <v>9.5520102682022864E-2</v>
      </c>
      <c r="F6358" s="58">
        <v>0.21897711713451662</v>
      </c>
      <c r="G6358" s="58">
        <v>0.12414739717996828</v>
      </c>
      <c r="H6358" s="58">
        <v>2.8253606035206321E-2</v>
      </c>
      <c r="I6358" s="58">
        <v>7.316828087836574E-3</v>
      </c>
      <c r="J6358" s="58">
        <v>0.15359070867501676</v>
      </c>
      <c r="K6358" s="58">
        <v>0.25620751781085693</v>
      </c>
      <c r="L6358" s="58">
        <v>8.7192829090362613E-3</v>
      </c>
      <c r="M6358" s="58">
        <v>1.9652983730900055E-2</v>
      </c>
      <c r="N6358" s="58">
        <v>8.2681713613582813E-2</v>
      </c>
      <c r="O6358" s="58">
        <v>0</v>
      </c>
      <c r="P6358" s="58">
        <v>0</v>
      </c>
      <c r="Q6358" s="58">
        <v>0</v>
      </c>
      <c r="R6358" s="58">
        <v>0</v>
      </c>
      <c r="S6358" s="58">
        <v>0</v>
      </c>
      <c r="T6358" s="58">
        <v>0</v>
      </c>
      <c r="U6358" s="58">
        <v>0</v>
      </c>
      <c r="V6358" s="58">
        <v>0</v>
      </c>
      <c r="W6358" s="58">
        <v>0</v>
      </c>
      <c r="X6358" s="58">
        <v>0</v>
      </c>
      <c r="Y6358" s="58">
        <v>0</v>
      </c>
      <c r="Z6358" s="58">
        <v>0</v>
      </c>
      <c r="AA6358" s="58">
        <v>0</v>
      </c>
      <c r="AB6358" s="58">
        <v>0</v>
      </c>
      <c r="AC6358" s="58">
        <v>0</v>
      </c>
      <c r="AD6358" s="58">
        <v>0</v>
      </c>
      <c r="AE6358" s="58">
        <v>0</v>
      </c>
      <c r="AF6358" s="58">
        <v>0</v>
      </c>
      <c r="AG6358" s="58">
        <v>0</v>
      </c>
      <c r="AH6358" s="58">
        <v>0</v>
      </c>
      <c r="AI6358" s="58">
        <v>0</v>
      </c>
      <c r="AK6358" s="64">
        <f t="shared" si="99"/>
        <v>-2.8799363360342729E-2</v>
      </c>
    </row>
    <row r="6359" spans="1:37" x14ac:dyDescent="0.25">
      <c r="A6359">
        <v>6357</v>
      </c>
      <c r="B6359" s="1">
        <v>1.03E-2</v>
      </c>
      <c r="C6359" s="1">
        <v>-4.1381922913697149E-5</v>
      </c>
      <c r="D6359" s="58">
        <v>3.6536141065227963E-2</v>
      </c>
      <c r="E6359" s="58">
        <v>3.800972999491338E-2</v>
      </c>
      <c r="F6359" s="58">
        <v>0.1247497986259095</v>
      </c>
      <c r="G6359" s="58">
        <v>9.0679858060584942E-2</v>
      </c>
      <c r="H6359" s="58">
        <v>6.7016286035794972E-2</v>
      </c>
      <c r="I6359" s="58">
        <v>3.8123956333156885E-2</v>
      </c>
      <c r="J6359" s="58">
        <v>0.15028323503614996</v>
      </c>
      <c r="K6359" s="58">
        <v>0.108775081900382</v>
      </c>
      <c r="L6359" s="58">
        <v>0.1169956046625466</v>
      </c>
      <c r="M6359" s="58">
        <v>9.1455252883964666E-2</v>
      </c>
      <c r="N6359" s="58">
        <v>0.13737505540136916</v>
      </c>
      <c r="O6359" s="58">
        <v>0</v>
      </c>
      <c r="P6359" s="58">
        <v>0</v>
      </c>
      <c r="Q6359" s="58">
        <v>0</v>
      </c>
      <c r="R6359" s="58">
        <v>0</v>
      </c>
      <c r="S6359" s="58">
        <v>0</v>
      </c>
      <c r="T6359" s="58">
        <v>0</v>
      </c>
      <c r="U6359" s="58">
        <v>0</v>
      </c>
      <c r="V6359" s="58">
        <v>0</v>
      </c>
      <c r="W6359" s="58">
        <v>0</v>
      </c>
      <c r="X6359" s="58">
        <v>0</v>
      </c>
      <c r="Y6359" s="58">
        <v>0</v>
      </c>
      <c r="Z6359" s="58">
        <v>0</v>
      </c>
      <c r="AA6359" s="58">
        <v>0</v>
      </c>
      <c r="AB6359" s="58">
        <v>0</v>
      </c>
      <c r="AC6359" s="58">
        <v>0</v>
      </c>
      <c r="AD6359" s="58">
        <v>0</v>
      </c>
      <c r="AE6359" s="58">
        <v>0</v>
      </c>
      <c r="AF6359" s="58">
        <v>0</v>
      </c>
      <c r="AG6359" s="58">
        <v>0</v>
      </c>
      <c r="AH6359" s="58">
        <v>0</v>
      </c>
      <c r="AI6359" s="58">
        <v>0</v>
      </c>
      <c r="AK6359" s="64">
        <f t="shared" si="99"/>
        <v>-4.0176624188055484E-3</v>
      </c>
    </row>
    <row r="6360" spans="1:37" x14ac:dyDescent="0.25">
      <c r="A6360">
        <v>6358</v>
      </c>
      <c r="B6360" s="1">
        <v>1.15E-2</v>
      </c>
      <c r="C6360" s="1">
        <v>4.5869109553371743E-5</v>
      </c>
      <c r="D6360" s="58">
        <v>4.9686147975895809E-2</v>
      </c>
      <c r="E6360" s="58">
        <v>0.10537529968395189</v>
      </c>
      <c r="F6360" s="58">
        <v>4.570257389263576E-2</v>
      </c>
      <c r="G6360" s="58">
        <v>9.0042032873902486E-2</v>
      </c>
      <c r="H6360" s="58">
        <v>4.0232705857056565E-2</v>
      </c>
      <c r="I6360" s="58">
        <v>7.5052741032224951E-2</v>
      </c>
      <c r="J6360" s="58">
        <v>9.2109516144606288E-2</v>
      </c>
      <c r="K6360" s="58">
        <v>0.14059807523441051</v>
      </c>
      <c r="L6360" s="58">
        <v>0.15882280112310776</v>
      </c>
      <c r="M6360" s="58">
        <v>0.15911981117416735</v>
      </c>
      <c r="N6360" s="58">
        <v>4.3258295008040695E-2</v>
      </c>
      <c r="O6360" s="58">
        <v>0</v>
      </c>
      <c r="P6360" s="58">
        <v>0</v>
      </c>
      <c r="Q6360" s="58">
        <v>0</v>
      </c>
      <c r="R6360" s="58">
        <v>0</v>
      </c>
      <c r="S6360" s="58">
        <v>0</v>
      </c>
      <c r="T6360" s="58">
        <v>0</v>
      </c>
      <c r="U6360" s="58">
        <v>0</v>
      </c>
      <c r="V6360" s="58">
        <v>0</v>
      </c>
      <c r="W6360" s="58">
        <v>0</v>
      </c>
      <c r="X6360" s="58">
        <v>0</v>
      </c>
      <c r="Y6360" s="58">
        <v>0</v>
      </c>
      <c r="Z6360" s="58">
        <v>0</v>
      </c>
      <c r="AA6360" s="58">
        <v>0</v>
      </c>
      <c r="AB6360" s="58">
        <v>0</v>
      </c>
      <c r="AC6360" s="58">
        <v>0</v>
      </c>
      <c r="AD6360" s="58">
        <v>0</v>
      </c>
      <c r="AE6360" s="58">
        <v>0</v>
      </c>
      <c r="AF6360" s="58">
        <v>0</v>
      </c>
      <c r="AG6360" s="58">
        <v>0</v>
      </c>
      <c r="AH6360" s="58">
        <v>0</v>
      </c>
      <c r="AI6360" s="58">
        <v>0</v>
      </c>
      <c r="AK6360" s="64">
        <f t="shared" si="99"/>
        <v>3.9886182220323259E-3</v>
      </c>
    </row>
    <row r="6361" spans="1:37" x14ac:dyDescent="0.25">
      <c r="A6361">
        <v>6359</v>
      </c>
      <c r="B6361" s="1">
        <v>1.32E-2</v>
      </c>
      <c r="C6361" s="1">
        <v>4.8803082731714945E-5</v>
      </c>
      <c r="D6361" s="58">
        <v>2.1888653757999199E-2</v>
      </c>
      <c r="E6361" s="58">
        <v>0.14202008077525993</v>
      </c>
      <c r="F6361" s="58">
        <v>9.9408041062322067E-2</v>
      </c>
      <c r="G6361" s="58">
        <v>0.15294120883876294</v>
      </c>
      <c r="H6361" s="58">
        <v>0.13683674059516843</v>
      </c>
      <c r="I6361" s="58">
        <v>7.3600926167858252E-2</v>
      </c>
      <c r="J6361" s="58">
        <v>3.8014714916977332E-2</v>
      </c>
      <c r="K6361" s="58">
        <v>0.10315828142434928</v>
      </c>
      <c r="L6361" s="58">
        <v>8.4119345991674047E-2</v>
      </c>
      <c r="M6361" s="58">
        <v>0.1207114490894754</v>
      </c>
      <c r="N6361" s="58">
        <v>2.7300557380153221E-2</v>
      </c>
      <c r="O6361" s="58">
        <v>0</v>
      </c>
      <c r="P6361" s="58">
        <v>0</v>
      </c>
      <c r="Q6361" s="58">
        <v>0</v>
      </c>
      <c r="R6361" s="58">
        <v>0</v>
      </c>
      <c r="S6361" s="58">
        <v>0</v>
      </c>
      <c r="T6361" s="58">
        <v>0</v>
      </c>
      <c r="U6361" s="58">
        <v>0</v>
      </c>
      <c r="V6361" s="58">
        <v>0</v>
      </c>
      <c r="W6361" s="58">
        <v>0</v>
      </c>
      <c r="X6361" s="58">
        <v>0</v>
      </c>
      <c r="Y6361" s="58">
        <v>0</v>
      </c>
      <c r="Z6361" s="58">
        <v>0</v>
      </c>
      <c r="AA6361" s="58">
        <v>0</v>
      </c>
      <c r="AB6361" s="58">
        <v>0</v>
      </c>
      <c r="AC6361" s="58">
        <v>0</v>
      </c>
      <c r="AD6361" s="58">
        <v>0</v>
      </c>
      <c r="AE6361" s="58">
        <v>0</v>
      </c>
      <c r="AF6361" s="58">
        <v>0</v>
      </c>
      <c r="AG6361" s="58">
        <v>0</v>
      </c>
      <c r="AH6361" s="58">
        <v>0</v>
      </c>
      <c r="AI6361" s="58">
        <v>0</v>
      </c>
      <c r="AK6361" s="64">
        <f t="shared" si="99"/>
        <v>3.6972032372511324E-3</v>
      </c>
    </row>
    <row r="6362" spans="1:37" x14ac:dyDescent="0.25">
      <c r="A6362">
        <v>6360</v>
      </c>
      <c r="B6362" s="1">
        <v>1.12E-2</v>
      </c>
      <c r="C6362" s="1">
        <v>6.3425671336396383E-5</v>
      </c>
      <c r="D6362" s="58">
        <v>6.0511923962178762E-2</v>
      </c>
      <c r="E6362" s="58">
        <v>8.7377415321226518E-2</v>
      </c>
      <c r="F6362" s="58">
        <v>1.8411350099888511E-2</v>
      </c>
      <c r="G6362" s="58">
        <v>7.8446685089754498E-2</v>
      </c>
      <c r="H6362" s="58">
        <v>0.12674599929814379</v>
      </c>
      <c r="I6362" s="58">
        <v>9.1120522435747697E-2</v>
      </c>
      <c r="J6362" s="58">
        <v>9.8656564017688075E-2</v>
      </c>
      <c r="K6362" s="58">
        <v>0.11610601069135601</v>
      </c>
      <c r="L6362" s="58">
        <v>0.10206577579550859</v>
      </c>
      <c r="M6362" s="58">
        <v>9.0918121447158232E-2</v>
      </c>
      <c r="N6362" s="58">
        <v>0.12963963184134925</v>
      </c>
      <c r="O6362" s="58">
        <v>0</v>
      </c>
      <c r="P6362" s="58">
        <v>0</v>
      </c>
      <c r="Q6362" s="58">
        <v>0</v>
      </c>
      <c r="R6362" s="58">
        <v>0</v>
      </c>
      <c r="S6362" s="58">
        <v>0</v>
      </c>
      <c r="T6362" s="58">
        <v>0</v>
      </c>
      <c r="U6362" s="58">
        <v>0</v>
      </c>
      <c r="V6362" s="58">
        <v>0</v>
      </c>
      <c r="W6362" s="58">
        <v>0</v>
      </c>
      <c r="X6362" s="58">
        <v>0</v>
      </c>
      <c r="Y6362" s="58">
        <v>0</v>
      </c>
      <c r="Z6362" s="58">
        <v>0</v>
      </c>
      <c r="AA6362" s="58">
        <v>0</v>
      </c>
      <c r="AB6362" s="58">
        <v>0</v>
      </c>
      <c r="AC6362" s="58">
        <v>0</v>
      </c>
      <c r="AD6362" s="58">
        <v>0</v>
      </c>
      <c r="AE6362" s="58">
        <v>0</v>
      </c>
      <c r="AF6362" s="58">
        <v>0</v>
      </c>
      <c r="AG6362" s="58">
        <v>0</v>
      </c>
      <c r="AH6362" s="58">
        <v>0</v>
      </c>
      <c r="AI6362" s="58">
        <v>0</v>
      </c>
      <c r="AK6362" s="64">
        <f t="shared" si="99"/>
        <v>5.6630063693211058E-3</v>
      </c>
    </row>
    <row r="6363" spans="1:37" x14ac:dyDescent="0.25">
      <c r="A6363">
        <v>6361</v>
      </c>
      <c r="B6363" s="1">
        <v>1.26E-2</v>
      </c>
      <c r="C6363" s="1">
        <v>2.1750537823503793E-4</v>
      </c>
      <c r="D6363" s="58">
        <v>0.14075809861600047</v>
      </c>
      <c r="E6363" s="58">
        <v>0.10562492046309942</v>
      </c>
      <c r="F6363" s="58">
        <v>4.9507574758840815E-2</v>
      </c>
      <c r="G6363" s="58">
        <v>0.14332564896174704</v>
      </c>
      <c r="H6363" s="58">
        <v>0.17068271982530797</v>
      </c>
      <c r="I6363" s="58">
        <v>0.15467626638952284</v>
      </c>
      <c r="J6363" s="58">
        <v>9.0572666492062699E-3</v>
      </c>
      <c r="K6363" s="58">
        <v>1.0237238929491245E-2</v>
      </c>
      <c r="L6363" s="58">
        <v>0.18065564450107277</v>
      </c>
      <c r="M6363" s="58">
        <v>4.2038559136253371E-3</v>
      </c>
      <c r="N6363" s="58">
        <v>3.1270764992085802E-2</v>
      </c>
      <c r="O6363" s="58">
        <v>0</v>
      </c>
      <c r="P6363" s="58">
        <v>0</v>
      </c>
      <c r="Q6363" s="58">
        <v>0</v>
      </c>
      <c r="R6363" s="58">
        <v>0</v>
      </c>
      <c r="S6363" s="58">
        <v>0</v>
      </c>
      <c r="T6363" s="58">
        <v>0</v>
      </c>
      <c r="U6363" s="58">
        <v>0</v>
      </c>
      <c r="V6363" s="58">
        <v>0</v>
      </c>
      <c r="W6363" s="58">
        <v>0</v>
      </c>
      <c r="X6363" s="58">
        <v>0</v>
      </c>
      <c r="Y6363" s="58">
        <v>0</v>
      </c>
      <c r="Z6363" s="58">
        <v>0</v>
      </c>
      <c r="AA6363" s="58">
        <v>0</v>
      </c>
      <c r="AB6363" s="58">
        <v>0</v>
      </c>
      <c r="AC6363" s="58">
        <v>0</v>
      </c>
      <c r="AD6363" s="58">
        <v>0</v>
      </c>
      <c r="AE6363" s="58">
        <v>0</v>
      </c>
      <c r="AF6363" s="58">
        <v>0</v>
      </c>
      <c r="AG6363" s="58">
        <v>0</v>
      </c>
      <c r="AH6363" s="58">
        <v>0</v>
      </c>
      <c r="AI6363" s="58">
        <v>0</v>
      </c>
      <c r="AK6363" s="64">
        <f t="shared" si="99"/>
        <v>1.7262331605955392E-2</v>
      </c>
    </row>
    <row r="6364" spans="1:37" x14ac:dyDescent="0.25">
      <c r="A6364">
        <v>6362</v>
      </c>
      <c r="B6364" s="1">
        <v>1.21E-2</v>
      </c>
      <c r="C6364" s="1">
        <v>-2.3082964245542504E-4</v>
      </c>
      <c r="D6364" s="58">
        <v>0.17267930432838199</v>
      </c>
      <c r="E6364" s="58">
        <v>8.8184481463036719E-3</v>
      </c>
      <c r="F6364" s="58">
        <v>0.14217955137202223</v>
      </c>
      <c r="G6364" s="58">
        <v>0.10775420498498002</v>
      </c>
      <c r="H6364" s="58">
        <v>1.1827716074229401E-3</v>
      </c>
      <c r="I6364" s="58">
        <v>0.14678666047962385</v>
      </c>
      <c r="J6364" s="58">
        <v>0.14037976961153018</v>
      </c>
      <c r="K6364" s="58">
        <v>7.2611010169608983E-2</v>
      </c>
      <c r="L6364" s="58">
        <v>5.9488797953769317E-2</v>
      </c>
      <c r="M6364" s="58">
        <v>2.3268288550258493E-2</v>
      </c>
      <c r="N6364" s="58">
        <v>0.12485119279609826</v>
      </c>
      <c r="O6364" s="58">
        <v>0</v>
      </c>
      <c r="P6364" s="58">
        <v>0</v>
      </c>
      <c r="Q6364" s="58">
        <v>0</v>
      </c>
      <c r="R6364" s="58">
        <v>0</v>
      </c>
      <c r="S6364" s="58">
        <v>0</v>
      </c>
      <c r="T6364" s="58">
        <v>0</v>
      </c>
      <c r="U6364" s="58">
        <v>0</v>
      </c>
      <c r="V6364" s="58">
        <v>0</v>
      </c>
      <c r="W6364" s="58">
        <v>0</v>
      </c>
      <c r="X6364" s="58">
        <v>0</v>
      </c>
      <c r="Y6364" s="58">
        <v>0</v>
      </c>
      <c r="Z6364" s="58">
        <v>0</v>
      </c>
      <c r="AA6364" s="58">
        <v>0</v>
      </c>
      <c r="AB6364" s="58">
        <v>0</v>
      </c>
      <c r="AC6364" s="58">
        <v>0</v>
      </c>
      <c r="AD6364" s="58">
        <v>0</v>
      </c>
      <c r="AE6364" s="58">
        <v>0</v>
      </c>
      <c r="AF6364" s="58">
        <v>0</v>
      </c>
      <c r="AG6364" s="58">
        <v>0</v>
      </c>
      <c r="AH6364" s="58">
        <v>0</v>
      </c>
      <c r="AI6364" s="58">
        <v>0</v>
      </c>
      <c r="AK6364" s="64">
        <f t="shared" si="99"/>
        <v>-1.9076829954993806E-2</v>
      </c>
    </row>
    <row r="6365" spans="1:37" x14ac:dyDescent="0.25">
      <c r="A6365">
        <v>6363</v>
      </c>
      <c r="B6365" s="1">
        <v>1.23E-2</v>
      </c>
      <c r="C6365" s="1">
        <v>2.3241597664902693E-4</v>
      </c>
      <c r="D6365" s="58">
        <v>6.9624948975634926E-2</v>
      </c>
      <c r="E6365" s="58">
        <v>0.14846386874255799</v>
      </c>
      <c r="F6365" s="58">
        <v>0.11776642526482201</v>
      </c>
      <c r="G6365" s="58">
        <v>6.4469678815768275E-2</v>
      </c>
      <c r="H6365" s="58">
        <v>0.10503864612255266</v>
      </c>
      <c r="I6365" s="58">
        <v>2.7119644483633001E-4</v>
      </c>
      <c r="J6365" s="58">
        <v>0.13393583112088656</v>
      </c>
      <c r="K6365" s="58">
        <v>8.2295589465679275E-2</v>
      </c>
      <c r="L6365" s="58">
        <v>0.11478868763105508</v>
      </c>
      <c r="M6365" s="58">
        <v>0.1214408972782219</v>
      </c>
      <c r="N6365" s="58">
        <v>4.1904230137984957E-2</v>
      </c>
      <c r="O6365" s="58">
        <v>0</v>
      </c>
      <c r="P6365" s="58">
        <v>0</v>
      </c>
      <c r="Q6365" s="58">
        <v>0</v>
      </c>
      <c r="R6365" s="58">
        <v>0</v>
      </c>
      <c r="S6365" s="58">
        <v>0</v>
      </c>
      <c r="T6365" s="58">
        <v>0</v>
      </c>
      <c r="U6365" s="58">
        <v>0</v>
      </c>
      <c r="V6365" s="58">
        <v>0</v>
      </c>
      <c r="W6365" s="58">
        <v>0</v>
      </c>
      <c r="X6365" s="58">
        <v>0</v>
      </c>
      <c r="Y6365" s="58">
        <v>0</v>
      </c>
      <c r="Z6365" s="58">
        <v>0</v>
      </c>
      <c r="AA6365" s="58">
        <v>0</v>
      </c>
      <c r="AB6365" s="58">
        <v>0</v>
      </c>
      <c r="AC6365" s="58">
        <v>0</v>
      </c>
      <c r="AD6365" s="58">
        <v>0</v>
      </c>
      <c r="AE6365" s="58">
        <v>0</v>
      </c>
      <c r="AF6365" s="58">
        <v>0</v>
      </c>
      <c r="AG6365" s="58">
        <v>0</v>
      </c>
      <c r="AH6365" s="58">
        <v>0</v>
      </c>
      <c r="AI6365" s="58">
        <v>0</v>
      </c>
      <c r="AK6365" s="64">
        <f t="shared" si="99"/>
        <v>1.8895607857644464E-2</v>
      </c>
    </row>
    <row r="6366" spans="1:37" x14ac:dyDescent="0.25">
      <c r="A6366">
        <v>6364</v>
      </c>
      <c r="B6366" s="1">
        <v>1.18E-2</v>
      </c>
      <c r="C6366" s="1">
        <v>9.2477142458614447E-5</v>
      </c>
      <c r="D6366" s="58">
        <v>0.23371693375492569</v>
      </c>
      <c r="E6366" s="58">
        <v>9.4674321584073018E-2</v>
      </c>
      <c r="F6366" s="58">
        <v>0.11049279819586158</v>
      </c>
      <c r="G6366" s="58">
        <v>4.563192936828755E-3</v>
      </c>
      <c r="H6366" s="58">
        <v>6.4817344837473395E-2</v>
      </c>
      <c r="I6366" s="58">
        <v>0.14185916661495304</v>
      </c>
      <c r="J6366" s="58">
        <v>6.7737259924307291E-2</v>
      </c>
      <c r="K6366" s="58">
        <v>6.2890773043837488E-3</v>
      </c>
      <c r="L6366" s="58">
        <v>0.10516180627910181</v>
      </c>
      <c r="M6366" s="58">
        <v>5.5100547426767219E-2</v>
      </c>
      <c r="N6366" s="58">
        <v>0.11558755114132459</v>
      </c>
      <c r="O6366" s="58">
        <v>0</v>
      </c>
      <c r="P6366" s="58">
        <v>0</v>
      </c>
      <c r="Q6366" s="58">
        <v>0</v>
      </c>
      <c r="R6366" s="58">
        <v>0</v>
      </c>
      <c r="S6366" s="58">
        <v>0</v>
      </c>
      <c r="T6366" s="58">
        <v>0</v>
      </c>
      <c r="U6366" s="58">
        <v>0</v>
      </c>
      <c r="V6366" s="58">
        <v>0</v>
      </c>
      <c r="W6366" s="58">
        <v>0</v>
      </c>
      <c r="X6366" s="58">
        <v>0</v>
      </c>
      <c r="Y6366" s="58">
        <v>0</v>
      </c>
      <c r="Z6366" s="58">
        <v>0</v>
      </c>
      <c r="AA6366" s="58">
        <v>0</v>
      </c>
      <c r="AB6366" s="58">
        <v>0</v>
      </c>
      <c r="AC6366" s="58">
        <v>0</v>
      </c>
      <c r="AD6366" s="58">
        <v>0</v>
      </c>
      <c r="AE6366" s="58">
        <v>0</v>
      </c>
      <c r="AF6366" s="58">
        <v>0</v>
      </c>
      <c r="AG6366" s="58">
        <v>0</v>
      </c>
      <c r="AH6366" s="58">
        <v>0</v>
      </c>
      <c r="AI6366" s="58">
        <v>0</v>
      </c>
      <c r="AK6366" s="64">
        <f t="shared" si="99"/>
        <v>7.8370459710690211E-3</v>
      </c>
    </row>
    <row r="6367" spans="1:37" x14ac:dyDescent="0.25">
      <c r="A6367">
        <v>6365</v>
      </c>
      <c r="B6367" s="1">
        <v>1.23E-2</v>
      </c>
      <c r="C6367" s="1">
        <v>1.6345128006515922E-4</v>
      </c>
      <c r="D6367" s="58">
        <v>8.3684856692309156E-2</v>
      </c>
      <c r="E6367" s="58">
        <v>6.6732154460417706E-2</v>
      </c>
      <c r="F6367" s="58">
        <v>3.5255969606549364E-2</v>
      </c>
      <c r="G6367" s="58">
        <v>0.18325360853655742</v>
      </c>
      <c r="H6367" s="58">
        <v>7.0093904022926604E-2</v>
      </c>
      <c r="I6367" s="58">
        <v>6.594252646743777E-2</v>
      </c>
      <c r="J6367" s="58">
        <v>0.19421332622048026</v>
      </c>
      <c r="K6367" s="58">
        <v>6.7083485662065012E-2</v>
      </c>
      <c r="L6367" s="58">
        <v>2.3710366129532784E-2</v>
      </c>
      <c r="M6367" s="58">
        <v>8.5846725413424602E-3</v>
      </c>
      <c r="N6367" s="58">
        <v>0.20144512966038147</v>
      </c>
      <c r="O6367" s="58">
        <v>0</v>
      </c>
      <c r="P6367" s="58">
        <v>0</v>
      </c>
      <c r="Q6367" s="58">
        <v>0</v>
      </c>
      <c r="R6367" s="58">
        <v>0</v>
      </c>
      <c r="S6367" s="58">
        <v>0</v>
      </c>
      <c r="T6367" s="58">
        <v>0</v>
      </c>
      <c r="U6367" s="58">
        <v>0</v>
      </c>
      <c r="V6367" s="58">
        <v>0</v>
      </c>
      <c r="W6367" s="58">
        <v>0</v>
      </c>
      <c r="X6367" s="58">
        <v>0</v>
      </c>
      <c r="Y6367" s="58">
        <v>0</v>
      </c>
      <c r="Z6367" s="58">
        <v>0</v>
      </c>
      <c r="AA6367" s="58">
        <v>0</v>
      </c>
      <c r="AB6367" s="58">
        <v>0</v>
      </c>
      <c r="AC6367" s="58">
        <v>0</v>
      </c>
      <c r="AD6367" s="58">
        <v>0</v>
      </c>
      <c r="AE6367" s="58">
        <v>0</v>
      </c>
      <c r="AF6367" s="58">
        <v>0</v>
      </c>
      <c r="AG6367" s="58">
        <v>0</v>
      </c>
      <c r="AH6367" s="58">
        <v>0</v>
      </c>
      <c r="AI6367" s="58">
        <v>0</v>
      </c>
      <c r="AK6367" s="64">
        <f t="shared" si="99"/>
        <v>1.328872195651701E-2</v>
      </c>
    </row>
    <row r="6368" spans="1:37" x14ac:dyDescent="0.25">
      <c r="A6368">
        <v>6366</v>
      </c>
      <c r="B6368" s="1">
        <v>9.7999999999999997E-3</v>
      </c>
      <c r="C6368" s="1">
        <v>-1.0405426571290363E-4</v>
      </c>
      <c r="D6368" s="58">
        <v>0.11680171543904025</v>
      </c>
      <c r="E6368" s="58">
        <v>4.24956179150075E-2</v>
      </c>
      <c r="F6368" s="58">
        <v>9.6148796658410113E-2</v>
      </c>
      <c r="G6368" s="58">
        <v>1.5928911458006401E-2</v>
      </c>
      <c r="H6368" s="58">
        <v>0.13915465447170394</v>
      </c>
      <c r="I6368" s="58">
        <v>5.6588569715928676E-2</v>
      </c>
      <c r="J6368" s="58">
        <v>5.5346506274531235E-2</v>
      </c>
      <c r="K6368" s="58">
        <v>0.10837672113821235</v>
      </c>
      <c r="L6368" s="58">
        <v>0.13051010681564074</v>
      </c>
      <c r="M6368" s="58">
        <v>0.12172836619348823</v>
      </c>
      <c r="N6368" s="58">
        <v>0.11692003392003052</v>
      </c>
      <c r="O6368" s="58">
        <v>0</v>
      </c>
      <c r="P6368" s="58">
        <v>0</v>
      </c>
      <c r="Q6368" s="58">
        <v>0</v>
      </c>
      <c r="R6368" s="58">
        <v>0</v>
      </c>
      <c r="S6368" s="58">
        <v>0</v>
      </c>
      <c r="T6368" s="58">
        <v>0</v>
      </c>
      <c r="U6368" s="58">
        <v>0</v>
      </c>
      <c r="V6368" s="58">
        <v>0</v>
      </c>
      <c r="W6368" s="58">
        <v>0</v>
      </c>
      <c r="X6368" s="58">
        <v>0</v>
      </c>
      <c r="Y6368" s="58">
        <v>0</v>
      </c>
      <c r="Z6368" s="58">
        <v>0</v>
      </c>
      <c r="AA6368" s="58">
        <v>0</v>
      </c>
      <c r="AB6368" s="58">
        <v>0</v>
      </c>
      <c r="AC6368" s="58">
        <v>0</v>
      </c>
      <c r="AD6368" s="58">
        <v>0</v>
      </c>
      <c r="AE6368" s="58">
        <v>0</v>
      </c>
      <c r="AF6368" s="58">
        <v>0</v>
      </c>
      <c r="AG6368" s="58">
        <v>0</v>
      </c>
      <c r="AH6368" s="58">
        <v>0</v>
      </c>
      <c r="AI6368" s="58">
        <v>0</v>
      </c>
      <c r="AK6368" s="64">
        <f t="shared" si="99"/>
        <v>-1.0617782215602412E-2</v>
      </c>
    </row>
    <row r="6369" spans="1:37" x14ac:dyDescent="0.25">
      <c r="A6369">
        <v>6367</v>
      </c>
      <c r="B6369" s="1">
        <v>9.7999999999999997E-3</v>
      </c>
      <c r="C6369" s="1">
        <v>8.7017648977179217E-5</v>
      </c>
      <c r="D6369" s="58">
        <v>9.0464423629502383E-2</v>
      </c>
      <c r="E6369" s="58">
        <v>2.6955573808781112E-2</v>
      </c>
      <c r="F6369" s="58">
        <v>6.2042528671305205E-2</v>
      </c>
      <c r="G6369" s="58">
        <v>5.9666832221173048E-2</v>
      </c>
      <c r="H6369" s="58">
        <v>0.20686086336462403</v>
      </c>
      <c r="I6369" s="58">
        <v>1.8718963546470829E-2</v>
      </c>
      <c r="J6369" s="58">
        <v>0.13559600275280217</v>
      </c>
      <c r="K6369" s="58">
        <v>6.9093834729360065E-2</v>
      </c>
      <c r="L6369" s="58">
        <v>8.9503263937177127E-2</v>
      </c>
      <c r="M6369" s="58">
        <v>6.1395134724260801E-2</v>
      </c>
      <c r="N6369" s="58">
        <v>0.1797025786145432</v>
      </c>
      <c r="O6369" s="58">
        <v>0</v>
      </c>
      <c r="P6369" s="58">
        <v>0</v>
      </c>
      <c r="Q6369" s="58">
        <v>0</v>
      </c>
      <c r="R6369" s="58">
        <v>0</v>
      </c>
      <c r="S6369" s="58">
        <v>0</v>
      </c>
      <c r="T6369" s="58">
        <v>0</v>
      </c>
      <c r="U6369" s="58">
        <v>0</v>
      </c>
      <c r="V6369" s="58">
        <v>0</v>
      </c>
      <c r="W6369" s="58">
        <v>0</v>
      </c>
      <c r="X6369" s="58">
        <v>0</v>
      </c>
      <c r="Y6369" s="58">
        <v>0</v>
      </c>
      <c r="Z6369" s="58">
        <v>0</v>
      </c>
      <c r="AA6369" s="58">
        <v>0</v>
      </c>
      <c r="AB6369" s="58">
        <v>0</v>
      </c>
      <c r="AC6369" s="58">
        <v>0</v>
      </c>
      <c r="AD6369" s="58">
        <v>0</v>
      </c>
      <c r="AE6369" s="58">
        <v>0</v>
      </c>
      <c r="AF6369" s="58">
        <v>0</v>
      </c>
      <c r="AG6369" s="58">
        <v>0</v>
      </c>
      <c r="AH6369" s="58">
        <v>0</v>
      </c>
      <c r="AI6369" s="58">
        <v>0</v>
      </c>
      <c r="AK6369" s="64">
        <f t="shared" si="99"/>
        <v>8.8793519364468599E-3</v>
      </c>
    </row>
    <row r="6370" spans="1:37" x14ac:dyDescent="0.25">
      <c r="A6370">
        <v>6368</v>
      </c>
      <c r="B6370" s="1">
        <v>1.2699999999999999E-2</v>
      </c>
      <c r="C6370" s="1">
        <v>3.7776385998040057E-4</v>
      </c>
      <c r="D6370" s="58">
        <v>7.4979993435043274E-2</v>
      </c>
      <c r="E6370" s="58">
        <v>0.16452937788278024</v>
      </c>
      <c r="F6370" s="58">
        <v>0.14355172382763665</v>
      </c>
      <c r="G6370" s="58">
        <v>3.1624324169380699E-2</v>
      </c>
      <c r="H6370" s="58">
        <v>0.11385839169432775</v>
      </c>
      <c r="I6370" s="58">
        <v>3.9981365367111277E-2</v>
      </c>
      <c r="J6370" s="58">
        <v>0.14711225491603891</v>
      </c>
      <c r="K6370" s="58">
        <v>1.1191717233384111E-2</v>
      </c>
      <c r="L6370" s="58">
        <v>9.6332331415161135E-2</v>
      </c>
      <c r="M6370" s="58">
        <v>2.9824149894413933E-2</v>
      </c>
      <c r="N6370" s="58">
        <v>0.14701437016472185</v>
      </c>
      <c r="O6370" s="58">
        <v>0</v>
      </c>
      <c r="P6370" s="58">
        <v>0</v>
      </c>
      <c r="Q6370" s="58">
        <v>0</v>
      </c>
      <c r="R6370" s="58">
        <v>0</v>
      </c>
      <c r="S6370" s="58">
        <v>0</v>
      </c>
      <c r="T6370" s="58">
        <v>0</v>
      </c>
      <c r="U6370" s="58">
        <v>0</v>
      </c>
      <c r="V6370" s="58">
        <v>0</v>
      </c>
      <c r="W6370" s="58">
        <v>0</v>
      </c>
      <c r="X6370" s="58">
        <v>0</v>
      </c>
      <c r="Y6370" s="58">
        <v>0</v>
      </c>
      <c r="Z6370" s="58">
        <v>0</v>
      </c>
      <c r="AA6370" s="58">
        <v>0</v>
      </c>
      <c r="AB6370" s="58">
        <v>0</v>
      </c>
      <c r="AC6370" s="58">
        <v>0</v>
      </c>
      <c r="AD6370" s="58">
        <v>0</v>
      </c>
      <c r="AE6370" s="58">
        <v>0</v>
      </c>
      <c r="AF6370" s="58">
        <v>0</v>
      </c>
      <c r="AG6370" s="58">
        <v>0</v>
      </c>
      <c r="AH6370" s="58">
        <v>0</v>
      </c>
      <c r="AI6370" s="58">
        <v>0</v>
      </c>
      <c r="AK6370" s="64">
        <f t="shared" si="99"/>
        <v>2.9745185825228393E-2</v>
      </c>
    </row>
    <row r="6371" spans="1:37" x14ac:dyDescent="0.25">
      <c r="A6371">
        <v>6369</v>
      </c>
      <c r="B6371" s="1">
        <v>1.24E-2</v>
      </c>
      <c r="C6371" s="1">
        <v>7.2494635304818316E-5</v>
      </c>
      <c r="D6371" s="58">
        <v>4.6721569915688994E-2</v>
      </c>
      <c r="E6371" s="58">
        <v>0.10450945204076145</v>
      </c>
      <c r="F6371" s="58">
        <v>5.8939858713179638E-2</v>
      </c>
      <c r="G6371" s="58">
        <v>0.1292791758930564</v>
      </c>
      <c r="H6371" s="58">
        <v>0.14627770352317535</v>
      </c>
      <c r="I6371" s="58">
        <v>0.10233027252837366</v>
      </c>
      <c r="J6371" s="58">
        <v>6.6456093599463681E-2</v>
      </c>
      <c r="K6371" s="58">
        <v>9.9092914543946267E-2</v>
      </c>
      <c r="L6371" s="58">
        <v>0.12140735233366795</v>
      </c>
      <c r="M6371" s="58">
        <v>3.6408430336485678E-2</v>
      </c>
      <c r="N6371" s="58">
        <v>8.8577176572200808E-2</v>
      </c>
      <c r="O6371" s="58">
        <v>0</v>
      </c>
      <c r="P6371" s="58">
        <v>0</v>
      </c>
      <c r="Q6371" s="58">
        <v>0</v>
      </c>
      <c r="R6371" s="58">
        <v>0</v>
      </c>
      <c r="S6371" s="58">
        <v>0</v>
      </c>
      <c r="T6371" s="58">
        <v>0</v>
      </c>
      <c r="U6371" s="58">
        <v>0</v>
      </c>
      <c r="V6371" s="58">
        <v>0</v>
      </c>
      <c r="W6371" s="58">
        <v>0</v>
      </c>
      <c r="X6371" s="58">
        <v>0</v>
      </c>
      <c r="Y6371" s="58">
        <v>0</v>
      </c>
      <c r="Z6371" s="58">
        <v>0</v>
      </c>
      <c r="AA6371" s="58">
        <v>0</v>
      </c>
      <c r="AB6371" s="58">
        <v>0</v>
      </c>
      <c r="AC6371" s="58">
        <v>0</v>
      </c>
      <c r="AD6371" s="58">
        <v>0</v>
      </c>
      <c r="AE6371" s="58">
        <v>0</v>
      </c>
      <c r="AF6371" s="58">
        <v>0</v>
      </c>
      <c r="AG6371" s="58">
        <v>0</v>
      </c>
      <c r="AH6371" s="58">
        <v>0</v>
      </c>
      <c r="AI6371" s="58">
        <v>0</v>
      </c>
      <c r="AK6371" s="64">
        <f t="shared" si="99"/>
        <v>5.8463415568401874E-3</v>
      </c>
    </row>
    <row r="6372" spans="1:37" x14ac:dyDescent="0.25">
      <c r="A6372">
        <v>6370</v>
      </c>
      <c r="B6372" s="1">
        <v>1.04E-2</v>
      </c>
      <c r="C6372" s="1">
        <v>1.651432287417071E-5</v>
      </c>
      <c r="D6372" s="58">
        <v>5.5754326632104861E-2</v>
      </c>
      <c r="E6372" s="58">
        <v>2.6322976413909148E-2</v>
      </c>
      <c r="F6372" s="58">
        <v>3.2807199822097226E-2</v>
      </c>
      <c r="G6372" s="58">
        <v>0.15406123420705262</v>
      </c>
      <c r="H6372" s="58">
        <v>0.14323172909762469</v>
      </c>
      <c r="I6372" s="58">
        <v>9.4883635642174877E-2</v>
      </c>
      <c r="J6372" s="58">
        <v>0.11240200057320079</v>
      </c>
      <c r="K6372" s="58">
        <v>6.2141699369512714E-2</v>
      </c>
      <c r="L6372" s="58">
        <v>5.3613854533339396E-2</v>
      </c>
      <c r="M6372" s="58">
        <v>0.14258552589672041</v>
      </c>
      <c r="N6372" s="58">
        <v>0.12219581781226305</v>
      </c>
      <c r="O6372" s="58">
        <v>0</v>
      </c>
      <c r="P6372" s="58">
        <v>0</v>
      </c>
      <c r="Q6372" s="58">
        <v>0</v>
      </c>
      <c r="R6372" s="58">
        <v>0</v>
      </c>
      <c r="S6372" s="58">
        <v>0</v>
      </c>
      <c r="T6372" s="58">
        <v>0</v>
      </c>
      <c r="U6372" s="58">
        <v>0</v>
      </c>
      <c r="V6372" s="58">
        <v>0</v>
      </c>
      <c r="W6372" s="58">
        <v>0</v>
      </c>
      <c r="X6372" s="58">
        <v>0</v>
      </c>
      <c r="Y6372" s="58">
        <v>0</v>
      </c>
      <c r="Z6372" s="58">
        <v>0</v>
      </c>
      <c r="AA6372" s="58">
        <v>0</v>
      </c>
      <c r="AB6372" s="58">
        <v>0</v>
      </c>
      <c r="AC6372" s="58">
        <v>0</v>
      </c>
      <c r="AD6372" s="58">
        <v>0</v>
      </c>
      <c r="AE6372" s="58">
        <v>0</v>
      </c>
      <c r="AF6372" s="58">
        <v>0</v>
      </c>
      <c r="AG6372" s="58">
        <v>0</v>
      </c>
      <c r="AH6372" s="58">
        <v>0</v>
      </c>
      <c r="AI6372" s="58">
        <v>0</v>
      </c>
      <c r="AK6372" s="64">
        <f t="shared" si="99"/>
        <v>1.587915660977953E-3</v>
      </c>
    </row>
    <row r="6373" spans="1:37" x14ac:dyDescent="0.25">
      <c r="A6373">
        <v>6371</v>
      </c>
      <c r="B6373" s="1">
        <v>1.3599999999999999E-2</v>
      </c>
      <c r="C6373" s="1">
        <v>-4.5140231260474537E-4</v>
      </c>
      <c r="D6373" s="58">
        <v>0.10928840468746148</v>
      </c>
      <c r="E6373" s="58">
        <v>1.7280513001501904E-2</v>
      </c>
      <c r="F6373" s="58">
        <v>0.1760814157973164</v>
      </c>
      <c r="G6373" s="58">
        <v>0.15865431506750152</v>
      </c>
      <c r="H6373" s="58">
        <v>0.12453188911196388</v>
      </c>
      <c r="I6373" s="58">
        <v>0.12285216523225541</v>
      </c>
      <c r="J6373" s="58">
        <v>6.0155164684251111E-2</v>
      </c>
      <c r="K6373" s="58">
        <v>0.13988745539907196</v>
      </c>
      <c r="L6373" s="58">
        <v>5.4637446290826987E-2</v>
      </c>
      <c r="M6373" s="58">
        <v>2.3094732681177645E-2</v>
      </c>
      <c r="N6373" s="58">
        <v>1.3536498046671803E-2</v>
      </c>
      <c r="O6373" s="58">
        <v>0</v>
      </c>
      <c r="P6373" s="58">
        <v>0</v>
      </c>
      <c r="Q6373" s="58">
        <v>0</v>
      </c>
      <c r="R6373" s="58">
        <v>0</v>
      </c>
      <c r="S6373" s="58">
        <v>0</v>
      </c>
      <c r="T6373" s="58">
        <v>0</v>
      </c>
      <c r="U6373" s="58">
        <v>0</v>
      </c>
      <c r="V6373" s="58">
        <v>0</v>
      </c>
      <c r="W6373" s="58">
        <v>0</v>
      </c>
      <c r="X6373" s="58">
        <v>0</v>
      </c>
      <c r="Y6373" s="58">
        <v>0</v>
      </c>
      <c r="Z6373" s="58">
        <v>0</v>
      </c>
      <c r="AA6373" s="58">
        <v>0</v>
      </c>
      <c r="AB6373" s="58">
        <v>0</v>
      </c>
      <c r="AC6373" s="58">
        <v>0</v>
      </c>
      <c r="AD6373" s="58">
        <v>0</v>
      </c>
      <c r="AE6373" s="58">
        <v>0</v>
      </c>
      <c r="AF6373" s="58">
        <v>0</v>
      </c>
      <c r="AG6373" s="58">
        <v>0</v>
      </c>
      <c r="AH6373" s="58">
        <v>0</v>
      </c>
      <c r="AI6373" s="58">
        <v>0</v>
      </c>
      <c r="AK6373" s="64">
        <f t="shared" si="99"/>
        <v>-3.3191346515054808E-2</v>
      </c>
    </row>
    <row r="6374" spans="1:37" x14ac:dyDescent="0.25">
      <c r="A6374">
        <v>6372</v>
      </c>
      <c r="B6374" s="1">
        <v>1.0999999999999999E-2</v>
      </c>
      <c r="C6374" s="1">
        <v>6.8177429740346005E-5</v>
      </c>
      <c r="D6374" s="58">
        <v>4.3446920425315949E-2</v>
      </c>
      <c r="E6374" s="58">
        <v>8.9057839274861175E-2</v>
      </c>
      <c r="F6374" s="58">
        <v>0.15986858064491086</v>
      </c>
      <c r="G6374" s="58">
        <v>2.8016202128900311E-2</v>
      </c>
      <c r="H6374" s="58">
        <v>8.9096747143121185E-2</v>
      </c>
      <c r="I6374" s="58">
        <v>0.10957811984017274</v>
      </c>
      <c r="J6374" s="58">
        <v>0.12158544430277027</v>
      </c>
      <c r="K6374" s="58">
        <v>5.2070266131198036E-2</v>
      </c>
      <c r="L6374" s="58">
        <v>0.15292830233412297</v>
      </c>
      <c r="M6374" s="58">
        <v>8.0256949053796225E-2</v>
      </c>
      <c r="N6374" s="58">
        <v>7.4094628720830391E-2</v>
      </c>
      <c r="O6374" s="58">
        <v>0</v>
      </c>
      <c r="P6374" s="58">
        <v>0</v>
      </c>
      <c r="Q6374" s="58">
        <v>0</v>
      </c>
      <c r="R6374" s="58">
        <v>0</v>
      </c>
      <c r="S6374" s="58">
        <v>0</v>
      </c>
      <c r="T6374" s="58">
        <v>0</v>
      </c>
      <c r="U6374" s="58">
        <v>0</v>
      </c>
      <c r="V6374" s="58">
        <v>0</v>
      </c>
      <c r="W6374" s="58">
        <v>0</v>
      </c>
      <c r="X6374" s="58">
        <v>0</v>
      </c>
      <c r="Y6374" s="58">
        <v>0</v>
      </c>
      <c r="Z6374" s="58">
        <v>0</v>
      </c>
      <c r="AA6374" s="58">
        <v>0</v>
      </c>
      <c r="AB6374" s="58">
        <v>0</v>
      </c>
      <c r="AC6374" s="58">
        <v>0</v>
      </c>
      <c r="AD6374" s="58">
        <v>0</v>
      </c>
      <c r="AE6374" s="58">
        <v>0</v>
      </c>
      <c r="AF6374" s="58">
        <v>0</v>
      </c>
      <c r="AG6374" s="58">
        <v>0</v>
      </c>
      <c r="AH6374" s="58">
        <v>0</v>
      </c>
      <c r="AI6374" s="58">
        <v>0</v>
      </c>
      <c r="AK6374" s="64">
        <f t="shared" si="99"/>
        <v>6.1979481582132732E-3</v>
      </c>
    </row>
    <row r="6375" spans="1:37" x14ac:dyDescent="0.25">
      <c r="A6375">
        <v>6373</v>
      </c>
      <c r="B6375" s="1">
        <v>1.35E-2</v>
      </c>
      <c r="C6375" s="1">
        <v>1.5158438228798411E-4</v>
      </c>
      <c r="D6375" s="58">
        <v>0.17381429562342071</v>
      </c>
      <c r="E6375" s="58">
        <v>0.14237448726917876</v>
      </c>
      <c r="F6375" s="58">
        <v>0.11579389203048243</v>
      </c>
      <c r="G6375" s="58">
        <v>5.6204360438731164E-2</v>
      </c>
      <c r="H6375" s="58">
        <v>6.9292474888570498E-3</v>
      </c>
      <c r="I6375" s="58">
        <v>0.13140614162512873</v>
      </c>
      <c r="J6375" s="58">
        <v>0.12428652948253623</v>
      </c>
      <c r="K6375" s="58">
        <v>4.9091698009937942E-2</v>
      </c>
      <c r="L6375" s="58">
        <v>0.12913764240127809</v>
      </c>
      <c r="M6375" s="58">
        <v>4.9773691248503033E-2</v>
      </c>
      <c r="N6375" s="58">
        <v>2.1188014381945723E-2</v>
      </c>
      <c r="O6375" s="58">
        <v>0</v>
      </c>
      <c r="P6375" s="58">
        <v>0</v>
      </c>
      <c r="Q6375" s="58">
        <v>0</v>
      </c>
      <c r="R6375" s="58">
        <v>0</v>
      </c>
      <c r="S6375" s="58">
        <v>0</v>
      </c>
      <c r="T6375" s="58">
        <v>0</v>
      </c>
      <c r="U6375" s="58">
        <v>0</v>
      </c>
      <c r="V6375" s="58">
        <v>0</v>
      </c>
      <c r="W6375" s="58">
        <v>0</v>
      </c>
      <c r="X6375" s="58">
        <v>0</v>
      </c>
      <c r="Y6375" s="58">
        <v>0</v>
      </c>
      <c r="Z6375" s="58">
        <v>0</v>
      </c>
      <c r="AA6375" s="58">
        <v>0</v>
      </c>
      <c r="AB6375" s="58">
        <v>0</v>
      </c>
      <c r="AC6375" s="58">
        <v>0</v>
      </c>
      <c r="AD6375" s="58">
        <v>0</v>
      </c>
      <c r="AE6375" s="58">
        <v>0</v>
      </c>
      <c r="AF6375" s="58">
        <v>0</v>
      </c>
      <c r="AG6375" s="58">
        <v>0</v>
      </c>
      <c r="AH6375" s="58">
        <v>0</v>
      </c>
      <c r="AI6375" s="58">
        <v>0</v>
      </c>
      <c r="AK6375" s="64">
        <f t="shared" si="99"/>
        <v>1.1228472762072898E-2</v>
      </c>
    </row>
    <row r="6376" spans="1:37" x14ac:dyDescent="0.25">
      <c r="A6376">
        <v>6374</v>
      </c>
      <c r="B6376" s="1">
        <v>1.2E-2</v>
      </c>
      <c r="C6376" s="1">
        <v>2.7903720770513769E-5</v>
      </c>
      <c r="D6376" s="58">
        <v>6.2000528677287899E-2</v>
      </c>
      <c r="E6376" s="58">
        <v>0.10947586690483951</v>
      </c>
      <c r="F6376" s="58">
        <v>4.3237548189354713E-2</v>
      </c>
      <c r="G6376" s="58">
        <v>5.5745965750204893E-2</v>
      </c>
      <c r="H6376" s="58">
        <v>0.1430035580693409</v>
      </c>
      <c r="I6376" s="58">
        <v>2.1256441840196819E-2</v>
      </c>
      <c r="J6376" s="58">
        <v>0.12875598922106321</v>
      </c>
      <c r="K6376" s="58">
        <v>0.15144018521722477</v>
      </c>
      <c r="L6376" s="58">
        <v>4.3850500142781364E-2</v>
      </c>
      <c r="M6376" s="58">
        <v>0.109972210324744</v>
      </c>
      <c r="N6376" s="58">
        <v>0.13126120566296198</v>
      </c>
      <c r="O6376" s="58">
        <v>0</v>
      </c>
      <c r="P6376" s="58">
        <v>0</v>
      </c>
      <c r="Q6376" s="58">
        <v>0</v>
      </c>
      <c r="R6376" s="58">
        <v>0</v>
      </c>
      <c r="S6376" s="58">
        <v>0</v>
      </c>
      <c r="T6376" s="58">
        <v>0</v>
      </c>
      <c r="U6376" s="58">
        <v>0</v>
      </c>
      <c r="V6376" s="58">
        <v>0</v>
      </c>
      <c r="W6376" s="58">
        <v>0</v>
      </c>
      <c r="X6376" s="58">
        <v>0</v>
      </c>
      <c r="Y6376" s="58">
        <v>0</v>
      </c>
      <c r="Z6376" s="58">
        <v>0</v>
      </c>
      <c r="AA6376" s="58">
        <v>0</v>
      </c>
      <c r="AB6376" s="58">
        <v>0</v>
      </c>
      <c r="AC6376" s="58">
        <v>0</v>
      </c>
      <c r="AD6376" s="58">
        <v>0</v>
      </c>
      <c r="AE6376" s="58">
        <v>0</v>
      </c>
      <c r="AF6376" s="58">
        <v>0</v>
      </c>
      <c r="AG6376" s="58">
        <v>0</v>
      </c>
      <c r="AH6376" s="58">
        <v>0</v>
      </c>
      <c r="AI6376" s="58">
        <v>0</v>
      </c>
      <c r="AK6376" s="64">
        <f t="shared" si="99"/>
        <v>2.3253100642094808E-3</v>
      </c>
    </row>
    <row r="6377" spans="1:37" x14ac:dyDescent="0.25">
      <c r="A6377">
        <v>6375</v>
      </c>
      <c r="B6377" s="1">
        <v>1.2500000000000001E-2</v>
      </c>
      <c r="C6377" s="1">
        <v>-7.4692372101115039E-5</v>
      </c>
      <c r="D6377" s="58">
        <v>9.5735696030435746E-2</v>
      </c>
      <c r="E6377" s="58">
        <v>0.12178118278908036</v>
      </c>
      <c r="F6377" s="58">
        <v>8.373494963225965E-2</v>
      </c>
      <c r="G6377" s="58">
        <v>8.7614454608643061E-2</v>
      </c>
      <c r="H6377" s="58">
        <v>0.15323702312840892</v>
      </c>
      <c r="I6377" s="58">
        <v>0.13179657548737089</v>
      </c>
      <c r="J6377" s="58">
        <v>7.193007477749847E-3</v>
      </c>
      <c r="K6377" s="58">
        <v>8.0860870141646793E-2</v>
      </c>
      <c r="L6377" s="58">
        <v>1.4017067568463182E-2</v>
      </c>
      <c r="M6377" s="58">
        <v>0.14736815503095763</v>
      </c>
      <c r="N6377" s="58">
        <v>7.6661018104983936E-2</v>
      </c>
      <c r="O6377" s="58">
        <v>0</v>
      </c>
      <c r="P6377" s="58">
        <v>0</v>
      </c>
      <c r="Q6377" s="58">
        <v>0</v>
      </c>
      <c r="R6377" s="58">
        <v>0</v>
      </c>
      <c r="S6377" s="58">
        <v>0</v>
      </c>
      <c r="T6377" s="58">
        <v>0</v>
      </c>
      <c r="U6377" s="58">
        <v>0</v>
      </c>
      <c r="V6377" s="58">
        <v>0</v>
      </c>
      <c r="W6377" s="58">
        <v>0</v>
      </c>
      <c r="X6377" s="58">
        <v>0</v>
      </c>
      <c r="Y6377" s="58">
        <v>0</v>
      </c>
      <c r="Z6377" s="58">
        <v>0</v>
      </c>
      <c r="AA6377" s="58">
        <v>0</v>
      </c>
      <c r="AB6377" s="58">
        <v>0</v>
      </c>
      <c r="AC6377" s="58">
        <v>0</v>
      </c>
      <c r="AD6377" s="58">
        <v>0</v>
      </c>
      <c r="AE6377" s="58">
        <v>0</v>
      </c>
      <c r="AF6377" s="58">
        <v>0</v>
      </c>
      <c r="AG6377" s="58">
        <v>0</v>
      </c>
      <c r="AH6377" s="58">
        <v>0</v>
      </c>
      <c r="AI6377" s="58">
        <v>0</v>
      </c>
      <c r="AK6377" s="64">
        <f t="shared" si="99"/>
        <v>-5.9753897680892027E-3</v>
      </c>
    </row>
    <row r="6378" spans="1:37" x14ac:dyDescent="0.25">
      <c r="A6378">
        <v>6376</v>
      </c>
      <c r="B6378" s="1">
        <v>1.0500000000000001E-2</v>
      </c>
      <c r="C6378" s="1">
        <v>-2.1980346250693325E-4</v>
      </c>
      <c r="D6378" s="58">
        <v>0.15769787814016464</v>
      </c>
      <c r="E6378" s="58">
        <v>2.2253866597599627E-2</v>
      </c>
      <c r="F6378" s="58">
        <v>0.18308903882593752</v>
      </c>
      <c r="G6378" s="58">
        <v>0.10291320370811419</v>
      </c>
      <c r="H6378" s="58">
        <v>3.9664241760230944E-2</v>
      </c>
      <c r="I6378" s="58">
        <v>9.907701360525728E-2</v>
      </c>
      <c r="J6378" s="58">
        <v>2.6650980677983643E-2</v>
      </c>
      <c r="K6378" s="58">
        <v>5.8232376553081333E-2</v>
      </c>
      <c r="L6378" s="58">
        <v>0.12118104704687555</v>
      </c>
      <c r="M6378" s="58">
        <v>0.11493326548588471</v>
      </c>
      <c r="N6378" s="58">
        <v>7.4307087598870517E-2</v>
      </c>
      <c r="O6378" s="58">
        <v>0</v>
      </c>
      <c r="P6378" s="58">
        <v>0</v>
      </c>
      <c r="Q6378" s="58">
        <v>0</v>
      </c>
      <c r="R6378" s="58">
        <v>0</v>
      </c>
      <c r="S6378" s="58">
        <v>0</v>
      </c>
      <c r="T6378" s="58">
        <v>0</v>
      </c>
      <c r="U6378" s="58">
        <v>0</v>
      </c>
      <c r="V6378" s="58">
        <v>0</v>
      </c>
      <c r="W6378" s="58">
        <v>0</v>
      </c>
      <c r="X6378" s="58">
        <v>0</v>
      </c>
      <c r="Y6378" s="58">
        <v>0</v>
      </c>
      <c r="Z6378" s="58">
        <v>0</v>
      </c>
      <c r="AA6378" s="58">
        <v>0</v>
      </c>
      <c r="AB6378" s="58">
        <v>0</v>
      </c>
      <c r="AC6378" s="58">
        <v>0</v>
      </c>
      <c r="AD6378" s="58">
        <v>0</v>
      </c>
      <c r="AE6378" s="58">
        <v>0</v>
      </c>
      <c r="AF6378" s="58">
        <v>0</v>
      </c>
      <c r="AG6378" s="58">
        <v>0</v>
      </c>
      <c r="AH6378" s="58">
        <v>0</v>
      </c>
      <c r="AI6378" s="58">
        <v>0</v>
      </c>
      <c r="AK6378" s="64">
        <f t="shared" si="99"/>
        <v>-2.0933663095898402E-2</v>
      </c>
    </row>
    <row r="6379" spans="1:37" x14ac:dyDescent="0.25">
      <c r="A6379">
        <v>6377</v>
      </c>
      <c r="B6379" s="1">
        <v>9.7999999999999997E-3</v>
      </c>
      <c r="C6379" s="1">
        <v>-4.7188743029051606E-6</v>
      </c>
      <c r="D6379" s="58">
        <v>4.1680814239356802E-2</v>
      </c>
      <c r="E6379" s="58">
        <v>2.8578839422196495E-2</v>
      </c>
      <c r="F6379" s="58">
        <v>5.0357341464819093E-2</v>
      </c>
      <c r="G6379" s="58">
        <v>0.16260050630620798</v>
      </c>
      <c r="H6379" s="58">
        <v>8.4788783752077809E-2</v>
      </c>
      <c r="I6379" s="58">
        <v>0.1024906987628484</v>
      </c>
      <c r="J6379" s="58">
        <v>5.0421491449945746E-2</v>
      </c>
      <c r="K6379" s="58">
        <v>7.68291168124728E-2</v>
      </c>
      <c r="L6379" s="58">
        <v>0.15754069757922398</v>
      </c>
      <c r="M6379" s="58">
        <v>0.16849707751510443</v>
      </c>
      <c r="N6379" s="58">
        <v>7.6214632695746423E-2</v>
      </c>
      <c r="O6379" s="58">
        <v>0</v>
      </c>
      <c r="P6379" s="58">
        <v>0</v>
      </c>
      <c r="Q6379" s="58">
        <v>0</v>
      </c>
      <c r="R6379" s="58">
        <v>0</v>
      </c>
      <c r="S6379" s="58">
        <v>0</v>
      </c>
      <c r="T6379" s="58">
        <v>0</v>
      </c>
      <c r="U6379" s="58">
        <v>0</v>
      </c>
      <c r="V6379" s="58">
        <v>0</v>
      </c>
      <c r="W6379" s="58">
        <v>0</v>
      </c>
      <c r="X6379" s="58">
        <v>0</v>
      </c>
      <c r="Y6379" s="58">
        <v>0</v>
      </c>
      <c r="Z6379" s="58">
        <v>0</v>
      </c>
      <c r="AA6379" s="58">
        <v>0</v>
      </c>
      <c r="AB6379" s="58">
        <v>0</v>
      </c>
      <c r="AC6379" s="58">
        <v>0</v>
      </c>
      <c r="AD6379" s="58">
        <v>0</v>
      </c>
      <c r="AE6379" s="58">
        <v>0</v>
      </c>
      <c r="AF6379" s="58">
        <v>0</v>
      </c>
      <c r="AG6379" s="58">
        <v>0</v>
      </c>
      <c r="AH6379" s="58">
        <v>0</v>
      </c>
      <c r="AI6379" s="58">
        <v>0</v>
      </c>
      <c r="AK6379" s="64">
        <f t="shared" si="99"/>
        <v>-4.8151778601073067E-4</v>
      </c>
    </row>
    <row r="6380" spans="1:37" x14ac:dyDescent="0.25">
      <c r="A6380">
        <v>6378</v>
      </c>
      <c r="B6380" s="1">
        <v>1.5299999999999999E-2</v>
      </c>
      <c r="C6380" s="1">
        <v>-6.4284998773828599E-5</v>
      </c>
      <c r="D6380" s="58">
        <v>1.3877081427144304E-2</v>
      </c>
      <c r="E6380" s="58">
        <v>0.19113422261495214</v>
      </c>
      <c r="F6380" s="58">
        <v>0.1362182762786491</v>
      </c>
      <c r="G6380" s="58">
        <v>6.7466361642706904E-2</v>
      </c>
      <c r="H6380" s="58">
        <v>8.9443073344286153E-2</v>
      </c>
      <c r="I6380" s="58">
        <v>3.1285696509925943E-2</v>
      </c>
      <c r="J6380" s="58">
        <v>6.7911139600478787E-2</v>
      </c>
      <c r="K6380" s="58">
        <v>0.19516483918753141</v>
      </c>
      <c r="L6380" s="58">
        <v>6.5460525589169205E-2</v>
      </c>
      <c r="M6380" s="58">
        <v>8.5449573688909472E-2</v>
      </c>
      <c r="N6380" s="58">
        <v>5.6589210116246708E-2</v>
      </c>
      <c r="O6380" s="58">
        <v>0</v>
      </c>
      <c r="P6380" s="58">
        <v>0</v>
      </c>
      <c r="Q6380" s="58">
        <v>0</v>
      </c>
      <c r="R6380" s="58">
        <v>0</v>
      </c>
      <c r="S6380" s="58">
        <v>0</v>
      </c>
      <c r="T6380" s="58">
        <v>0</v>
      </c>
      <c r="U6380" s="58">
        <v>0</v>
      </c>
      <c r="V6380" s="58">
        <v>0</v>
      </c>
      <c r="W6380" s="58">
        <v>0</v>
      </c>
      <c r="X6380" s="58">
        <v>0</v>
      </c>
      <c r="Y6380" s="58">
        <v>0</v>
      </c>
      <c r="Z6380" s="58">
        <v>0</v>
      </c>
      <c r="AA6380" s="58">
        <v>0</v>
      </c>
      <c r="AB6380" s="58">
        <v>0</v>
      </c>
      <c r="AC6380" s="58">
        <v>0</v>
      </c>
      <c r="AD6380" s="58">
        <v>0</v>
      </c>
      <c r="AE6380" s="58">
        <v>0</v>
      </c>
      <c r="AF6380" s="58">
        <v>0</v>
      </c>
      <c r="AG6380" s="58">
        <v>0</v>
      </c>
      <c r="AH6380" s="58">
        <v>0</v>
      </c>
      <c r="AI6380" s="58">
        <v>0</v>
      </c>
      <c r="AK6380" s="64">
        <f t="shared" si="99"/>
        <v>-4.2016339067861832E-3</v>
      </c>
    </row>
    <row r="6381" spans="1:37" x14ac:dyDescent="0.25">
      <c r="A6381">
        <v>6379</v>
      </c>
      <c r="B6381" s="1">
        <v>1.0699999999999999E-2</v>
      </c>
      <c r="C6381" s="1">
        <v>-3.6466949066692498E-4</v>
      </c>
      <c r="D6381" s="58">
        <v>9.9104063635821207E-2</v>
      </c>
      <c r="E6381" s="58">
        <v>3.8655513643648096E-2</v>
      </c>
      <c r="F6381" s="58">
        <v>5.4571209478123973E-2</v>
      </c>
      <c r="G6381" s="58">
        <v>3.0370693379072035E-2</v>
      </c>
      <c r="H6381" s="58">
        <v>0.1741976239862788</v>
      </c>
      <c r="I6381" s="58">
        <v>7.3175499109412262E-2</v>
      </c>
      <c r="J6381" s="58">
        <v>1.1233932295480619E-2</v>
      </c>
      <c r="K6381" s="58">
        <v>0.17705873419415677</v>
      </c>
      <c r="L6381" s="58">
        <v>2.2721308904169298E-2</v>
      </c>
      <c r="M6381" s="58">
        <v>0.22400397826469651</v>
      </c>
      <c r="N6381" s="58">
        <v>9.4907443109140566E-2</v>
      </c>
      <c r="O6381" s="58">
        <v>0</v>
      </c>
      <c r="P6381" s="58">
        <v>0</v>
      </c>
      <c r="Q6381" s="58">
        <v>0</v>
      </c>
      <c r="R6381" s="58">
        <v>0</v>
      </c>
      <c r="S6381" s="58">
        <v>0</v>
      </c>
      <c r="T6381" s="58">
        <v>0</v>
      </c>
      <c r="U6381" s="58">
        <v>0</v>
      </c>
      <c r="V6381" s="58">
        <v>0</v>
      </c>
      <c r="W6381" s="58">
        <v>0</v>
      </c>
      <c r="X6381" s="58">
        <v>0</v>
      </c>
      <c r="Y6381" s="58">
        <v>0</v>
      </c>
      <c r="Z6381" s="58">
        <v>0</v>
      </c>
      <c r="AA6381" s="58">
        <v>0</v>
      </c>
      <c r="AB6381" s="58">
        <v>0</v>
      </c>
      <c r="AC6381" s="58">
        <v>0</v>
      </c>
      <c r="AD6381" s="58">
        <v>0</v>
      </c>
      <c r="AE6381" s="58">
        <v>0</v>
      </c>
      <c r="AF6381" s="58">
        <v>0</v>
      </c>
      <c r="AG6381" s="58">
        <v>0</v>
      </c>
      <c r="AH6381" s="58">
        <v>0</v>
      </c>
      <c r="AI6381" s="58">
        <v>0</v>
      </c>
      <c r="AK6381" s="64">
        <f t="shared" si="99"/>
        <v>-3.4081260809992991E-2</v>
      </c>
    </row>
    <row r="6382" spans="1:37" x14ac:dyDescent="0.25">
      <c r="A6382">
        <v>6380</v>
      </c>
      <c r="B6382" s="1">
        <v>1.15E-2</v>
      </c>
      <c r="C6382" s="1">
        <v>-2.5716931368566799E-5</v>
      </c>
      <c r="D6382" s="58">
        <v>2.7587728571090823E-2</v>
      </c>
      <c r="E6382" s="58">
        <v>4.5564672073508602E-2</v>
      </c>
      <c r="F6382" s="58">
        <v>8.5706622910076011E-2</v>
      </c>
      <c r="G6382" s="58">
        <v>0.15526228808720155</v>
      </c>
      <c r="H6382" s="58">
        <v>3.1319931218109928E-2</v>
      </c>
      <c r="I6382" s="58">
        <v>0.13197738621716595</v>
      </c>
      <c r="J6382" s="58">
        <v>0.11189705986539135</v>
      </c>
      <c r="K6382" s="58">
        <v>9.9025782247715577E-2</v>
      </c>
      <c r="L6382" s="58">
        <v>0.16172392810449737</v>
      </c>
      <c r="M6382" s="58">
        <v>3.697348655620341E-2</v>
      </c>
      <c r="N6382" s="58">
        <v>0.11296111414903928</v>
      </c>
      <c r="O6382" s="58">
        <v>0</v>
      </c>
      <c r="P6382" s="58">
        <v>0</v>
      </c>
      <c r="Q6382" s="58">
        <v>0</v>
      </c>
      <c r="R6382" s="58">
        <v>0</v>
      </c>
      <c r="S6382" s="58">
        <v>0</v>
      </c>
      <c r="T6382" s="58">
        <v>0</v>
      </c>
      <c r="U6382" s="58">
        <v>0</v>
      </c>
      <c r="V6382" s="58">
        <v>0</v>
      </c>
      <c r="W6382" s="58">
        <v>0</v>
      </c>
      <c r="X6382" s="58">
        <v>0</v>
      </c>
      <c r="Y6382" s="58">
        <v>0</v>
      </c>
      <c r="Z6382" s="58">
        <v>0</v>
      </c>
      <c r="AA6382" s="58">
        <v>0</v>
      </c>
      <c r="AB6382" s="58">
        <v>0</v>
      </c>
      <c r="AC6382" s="58">
        <v>0</v>
      </c>
      <c r="AD6382" s="58">
        <v>0</v>
      </c>
      <c r="AE6382" s="58">
        <v>0</v>
      </c>
      <c r="AF6382" s="58">
        <v>0</v>
      </c>
      <c r="AG6382" s="58">
        <v>0</v>
      </c>
      <c r="AH6382" s="58">
        <v>0</v>
      </c>
      <c r="AI6382" s="58">
        <v>0</v>
      </c>
      <c r="AK6382" s="64">
        <f t="shared" si="99"/>
        <v>-2.2362549016145044E-3</v>
      </c>
    </row>
    <row r="6383" spans="1:37" x14ac:dyDescent="0.25">
      <c r="A6383">
        <v>6381</v>
      </c>
      <c r="B6383" s="1">
        <v>1.0200000000000001E-2</v>
      </c>
      <c r="C6383" s="1">
        <v>4.3897750317287769E-5</v>
      </c>
      <c r="D6383" s="58">
        <v>6.5550881108144806E-3</v>
      </c>
      <c r="E6383" s="58">
        <v>6.9480480776595827E-2</v>
      </c>
      <c r="F6383" s="58">
        <v>5.0805799781026971E-2</v>
      </c>
      <c r="G6383" s="58">
        <v>2.156772113444895E-2</v>
      </c>
      <c r="H6383" s="58">
        <v>8.7293334377002707E-2</v>
      </c>
      <c r="I6383" s="58">
        <v>0.13878914880774418</v>
      </c>
      <c r="J6383" s="58">
        <v>0.18280713399108564</v>
      </c>
      <c r="K6383" s="58">
        <v>7.6063989173524998E-2</v>
      </c>
      <c r="L6383" s="58">
        <v>4.5387609406395316E-2</v>
      </c>
      <c r="M6383" s="58">
        <v>0.20178036306296612</v>
      </c>
      <c r="N6383" s="58">
        <v>0.11946933137839492</v>
      </c>
      <c r="O6383" s="58">
        <v>0</v>
      </c>
      <c r="P6383" s="58">
        <v>0</v>
      </c>
      <c r="Q6383" s="58">
        <v>0</v>
      </c>
      <c r="R6383" s="58">
        <v>0</v>
      </c>
      <c r="S6383" s="58">
        <v>0</v>
      </c>
      <c r="T6383" s="58">
        <v>0</v>
      </c>
      <c r="U6383" s="58">
        <v>0</v>
      </c>
      <c r="V6383" s="58">
        <v>0</v>
      </c>
      <c r="W6383" s="58">
        <v>0</v>
      </c>
      <c r="X6383" s="58">
        <v>0</v>
      </c>
      <c r="Y6383" s="58">
        <v>0</v>
      </c>
      <c r="Z6383" s="58">
        <v>0</v>
      </c>
      <c r="AA6383" s="58">
        <v>0</v>
      </c>
      <c r="AB6383" s="58">
        <v>0</v>
      </c>
      <c r="AC6383" s="58">
        <v>0</v>
      </c>
      <c r="AD6383" s="58">
        <v>0</v>
      </c>
      <c r="AE6383" s="58">
        <v>0</v>
      </c>
      <c r="AF6383" s="58">
        <v>0</v>
      </c>
      <c r="AG6383" s="58">
        <v>0</v>
      </c>
      <c r="AH6383" s="58">
        <v>0</v>
      </c>
      <c r="AI6383" s="58">
        <v>0</v>
      </c>
      <c r="AK6383" s="64">
        <f t="shared" si="99"/>
        <v>4.3037010114988002E-3</v>
      </c>
    </row>
    <row r="6384" spans="1:37" x14ac:dyDescent="0.25">
      <c r="A6384">
        <v>6382</v>
      </c>
      <c r="B6384" s="1">
        <v>1.17E-2</v>
      </c>
      <c r="C6384" s="1">
        <v>8.669346589800101E-5</v>
      </c>
      <c r="D6384" s="58">
        <v>0.18212086055472182</v>
      </c>
      <c r="E6384" s="58">
        <v>5.2078872120240469E-2</v>
      </c>
      <c r="F6384" s="58">
        <v>3.8250782906932269E-2</v>
      </c>
      <c r="G6384" s="58">
        <v>0.1047431007032066</v>
      </c>
      <c r="H6384" s="58">
        <v>0.23566938756483166</v>
      </c>
      <c r="I6384" s="58">
        <v>9.276478610439777E-2</v>
      </c>
      <c r="J6384" s="58">
        <v>9.3754727849016811E-2</v>
      </c>
      <c r="K6384" s="58">
        <v>3.4687035812466349E-2</v>
      </c>
      <c r="L6384" s="58">
        <v>8.9797744622593448E-2</v>
      </c>
      <c r="M6384" s="58">
        <v>6.6504302880491029E-2</v>
      </c>
      <c r="N6384" s="58">
        <v>9.6283988811017209E-3</v>
      </c>
      <c r="O6384" s="58">
        <v>0</v>
      </c>
      <c r="P6384" s="58">
        <v>0</v>
      </c>
      <c r="Q6384" s="58">
        <v>0</v>
      </c>
      <c r="R6384" s="58">
        <v>0</v>
      </c>
      <c r="S6384" s="58">
        <v>0</v>
      </c>
      <c r="T6384" s="58">
        <v>0</v>
      </c>
      <c r="U6384" s="58">
        <v>0</v>
      </c>
      <c r="V6384" s="58">
        <v>0</v>
      </c>
      <c r="W6384" s="58">
        <v>0</v>
      </c>
      <c r="X6384" s="58">
        <v>0</v>
      </c>
      <c r="Y6384" s="58">
        <v>0</v>
      </c>
      <c r="Z6384" s="58">
        <v>0</v>
      </c>
      <c r="AA6384" s="58">
        <v>0</v>
      </c>
      <c r="AB6384" s="58">
        <v>0</v>
      </c>
      <c r="AC6384" s="58">
        <v>0</v>
      </c>
      <c r="AD6384" s="58">
        <v>0</v>
      </c>
      <c r="AE6384" s="58">
        <v>0</v>
      </c>
      <c r="AF6384" s="58">
        <v>0</v>
      </c>
      <c r="AG6384" s="58">
        <v>0</v>
      </c>
      <c r="AH6384" s="58">
        <v>0</v>
      </c>
      <c r="AI6384" s="58">
        <v>0</v>
      </c>
      <c r="AK6384" s="64">
        <f t="shared" si="99"/>
        <v>7.4096979400000863E-3</v>
      </c>
    </row>
    <row r="6385" spans="1:37" x14ac:dyDescent="0.25">
      <c r="A6385">
        <v>6383</v>
      </c>
      <c r="B6385" s="1">
        <v>9.7000000000000003E-3</v>
      </c>
      <c r="C6385" s="1">
        <v>1.3419575470651444E-4</v>
      </c>
      <c r="D6385" s="58">
        <v>0.1289686426854289</v>
      </c>
      <c r="E6385" s="58">
        <v>2.041756189633551E-2</v>
      </c>
      <c r="F6385" s="58">
        <v>2.6049386366901583E-2</v>
      </c>
      <c r="G6385" s="58">
        <v>0.22646059248670308</v>
      </c>
      <c r="H6385" s="58">
        <v>0.15726620958881335</v>
      </c>
      <c r="I6385" s="58">
        <v>5.3194675357352257E-3</v>
      </c>
      <c r="J6385" s="58">
        <v>4.26957705970058E-2</v>
      </c>
      <c r="K6385" s="58">
        <v>1.3252501611503261E-2</v>
      </c>
      <c r="L6385" s="58">
        <v>5.7698933836665661E-2</v>
      </c>
      <c r="M6385" s="58">
        <v>0.23829700879491181</v>
      </c>
      <c r="N6385" s="58">
        <v>8.3573924599995908E-2</v>
      </c>
      <c r="O6385" s="58">
        <v>0</v>
      </c>
      <c r="P6385" s="58">
        <v>0</v>
      </c>
      <c r="Q6385" s="58">
        <v>0</v>
      </c>
      <c r="R6385" s="58">
        <v>0</v>
      </c>
      <c r="S6385" s="58">
        <v>0</v>
      </c>
      <c r="T6385" s="58">
        <v>0</v>
      </c>
      <c r="U6385" s="58">
        <v>0</v>
      </c>
      <c r="V6385" s="58">
        <v>0</v>
      </c>
      <c r="W6385" s="58">
        <v>0</v>
      </c>
      <c r="X6385" s="58">
        <v>0</v>
      </c>
      <c r="Y6385" s="58">
        <v>0</v>
      </c>
      <c r="Z6385" s="58">
        <v>0</v>
      </c>
      <c r="AA6385" s="58">
        <v>0</v>
      </c>
      <c r="AB6385" s="58">
        <v>0</v>
      </c>
      <c r="AC6385" s="58">
        <v>0</v>
      </c>
      <c r="AD6385" s="58">
        <v>0</v>
      </c>
      <c r="AE6385" s="58">
        <v>0</v>
      </c>
      <c r="AF6385" s="58">
        <v>0</v>
      </c>
      <c r="AG6385" s="58">
        <v>0</v>
      </c>
      <c r="AH6385" s="58">
        <v>0</v>
      </c>
      <c r="AI6385" s="58">
        <v>0</v>
      </c>
      <c r="AK6385" s="64">
        <f t="shared" si="99"/>
        <v>1.3834613887269529E-2</v>
      </c>
    </row>
    <row r="6386" spans="1:37" x14ac:dyDescent="0.25">
      <c r="A6386">
        <v>6384</v>
      </c>
      <c r="B6386" s="1">
        <v>1.3299999999999999E-2</v>
      </c>
      <c r="C6386" s="1">
        <v>3.7318089947185732E-4</v>
      </c>
      <c r="D6386" s="58">
        <v>3.8352457477469182E-2</v>
      </c>
      <c r="E6386" s="58">
        <v>0.19053045773749439</v>
      </c>
      <c r="F6386" s="58">
        <v>0.11425950237381238</v>
      </c>
      <c r="G6386" s="58">
        <v>0.12523869038398305</v>
      </c>
      <c r="H6386" s="58">
        <v>6.986995214342874E-2</v>
      </c>
      <c r="I6386" s="58">
        <v>6.433637068860934E-2</v>
      </c>
      <c r="J6386" s="58">
        <v>2.1137868171639256E-2</v>
      </c>
      <c r="K6386" s="58">
        <v>3.033433352102366E-2</v>
      </c>
      <c r="L6386" s="58">
        <v>0.15465599272652927</v>
      </c>
      <c r="M6386" s="58">
        <v>5.2256768983666733E-2</v>
      </c>
      <c r="N6386" s="58">
        <v>0.13902760579234416</v>
      </c>
      <c r="O6386" s="58">
        <v>0</v>
      </c>
      <c r="P6386" s="58">
        <v>0</v>
      </c>
      <c r="Q6386" s="58">
        <v>0</v>
      </c>
      <c r="R6386" s="58">
        <v>0</v>
      </c>
      <c r="S6386" s="58">
        <v>0</v>
      </c>
      <c r="T6386" s="58">
        <v>0</v>
      </c>
      <c r="U6386" s="58">
        <v>0</v>
      </c>
      <c r="V6386" s="58">
        <v>0</v>
      </c>
      <c r="W6386" s="58">
        <v>0</v>
      </c>
      <c r="X6386" s="58">
        <v>0</v>
      </c>
      <c r="Y6386" s="58">
        <v>0</v>
      </c>
      <c r="Z6386" s="58">
        <v>0</v>
      </c>
      <c r="AA6386" s="58">
        <v>0</v>
      </c>
      <c r="AB6386" s="58">
        <v>0</v>
      </c>
      <c r="AC6386" s="58">
        <v>0</v>
      </c>
      <c r="AD6386" s="58">
        <v>0</v>
      </c>
      <c r="AE6386" s="58">
        <v>0</v>
      </c>
      <c r="AF6386" s="58">
        <v>0</v>
      </c>
      <c r="AG6386" s="58">
        <v>0</v>
      </c>
      <c r="AH6386" s="58">
        <v>0</v>
      </c>
      <c r="AI6386" s="58">
        <v>0</v>
      </c>
      <c r="AK6386" s="64">
        <f t="shared" si="99"/>
        <v>2.8058714246004313E-2</v>
      </c>
    </row>
    <row r="6387" spans="1:37" x14ac:dyDescent="0.25">
      <c r="A6387">
        <v>6385</v>
      </c>
      <c r="B6387" s="1">
        <v>1.2E-2</v>
      </c>
      <c r="C6387" s="1">
        <v>-9.9101671667389633E-5</v>
      </c>
      <c r="D6387" s="58">
        <v>0.14959408501563037</v>
      </c>
      <c r="E6387" s="58">
        <v>5.8288823548660773E-2</v>
      </c>
      <c r="F6387" s="58">
        <v>2.2439013667424645E-3</v>
      </c>
      <c r="G6387" s="58">
        <v>8.392894030842836E-2</v>
      </c>
      <c r="H6387" s="58">
        <v>0.16416808848928244</v>
      </c>
      <c r="I6387" s="58">
        <v>0.17111275295716377</v>
      </c>
      <c r="J6387" s="58">
        <v>8.4556864190711248E-2</v>
      </c>
      <c r="K6387" s="58">
        <v>8.0162581861814311E-2</v>
      </c>
      <c r="L6387" s="58">
        <v>2.223571898116412E-2</v>
      </c>
      <c r="M6387" s="58">
        <v>0.16340919543049301</v>
      </c>
      <c r="N6387" s="58">
        <v>2.0299047849909213E-2</v>
      </c>
      <c r="O6387" s="58">
        <v>0</v>
      </c>
      <c r="P6387" s="58">
        <v>0</v>
      </c>
      <c r="Q6387" s="58">
        <v>0</v>
      </c>
      <c r="R6387" s="58">
        <v>0</v>
      </c>
      <c r="S6387" s="58">
        <v>0</v>
      </c>
      <c r="T6387" s="58">
        <v>0</v>
      </c>
      <c r="U6387" s="58">
        <v>0</v>
      </c>
      <c r="V6387" s="58">
        <v>0</v>
      </c>
      <c r="W6387" s="58">
        <v>0</v>
      </c>
      <c r="X6387" s="58">
        <v>0</v>
      </c>
      <c r="Y6387" s="58">
        <v>0</v>
      </c>
      <c r="Z6387" s="58">
        <v>0</v>
      </c>
      <c r="AA6387" s="58">
        <v>0</v>
      </c>
      <c r="AB6387" s="58">
        <v>0</v>
      </c>
      <c r="AC6387" s="58">
        <v>0</v>
      </c>
      <c r="AD6387" s="58">
        <v>0</v>
      </c>
      <c r="AE6387" s="58">
        <v>0</v>
      </c>
      <c r="AF6387" s="58">
        <v>0</v>
      </c>
      <c r="AG6387" s="58">
        <v>0</v>
      </c>
      <c r="AH6387" s="58">
        <v>0</v>
      </c>
      <c r="AI6387" s="58">
        <v>0</v>
      </c>
      <c r="AK6387" s="64">
        <f t="shared" si="99"/>
        <v>-8.258472638949136E-3</v>
      </c>
    </row>
    <row r="6388" spans="1:37" x14ac:dyDescent="0.25">
      <c r="A6388">
        <v>6386</v>
      </c>
      <c r="B6388" s="1">
        <v>1.29E-2</v>
      </c>
      <c r="C6388" s="1">
        <v>6.78817659206612E-5</v>
      </c>
      <c r="D6388" s="58">
        <v>8.4135615091219126E-2</v>
      </c>
      <c r="E6388" s="58">
        <v>0.11327165804452825</v>
      </c>
      <c r="F6388" s="58">
        <v>4.6320758604768184E-2</v>
      </c>
      <c r="G6388" s="58">
        <v>0.11306615169371155</v>
      </c>
      <c r="H6388" s="58">
        <v>8.8119710352371122E-2</v>
      </c>
      <c r="I6388" s="58">
        <v>9.6457227348164878E-2</v>
      </c>
      <c r="J6388" s="58">
        <v>0.12272247064850528</v>
      </c>
      <c r="K6388" s="58">
        <v>0.11273795387874909</v>
      </c>
      <c r="L6388" s="58">
        <v>6.7064012046349611E-2</v>
      </c>
      <c r="M6388" s="58">
        <v>3.3595112379646533E-2</v>
      </c>
      <c r="N6388" s="58">
        <v>0.12250932991198624</v>
      </c>
      <c r="O6388" s="58">
        <v>0</v>
      </c>
      <c r="P6388" s="58">
        <v>0</v>
      </c>
      <c r="Q6388" s="58">
        <v>0</v>
      </c>
      <c r="R6388" s="58">
        <v>0</v>
      </c>
      <c r="S6388" s="58">
        <v>0</v>
      </c>
      <c r="T6388" s="58">
        <v>0</v>
      </c>
      <c r="U6388" s="58">
        <v>0</v>
      </c>
      <c r="V6388" s="58">
        <v>0</v>
      </c>
      <c r="W6388" s="58">
        <v>0</v>
      </c>
      <c r="X6388" s="58">
        <v>0</v>
      </c>
      <c r="Y6388" s="58">
        <v>0</v>
      </c>
      <c r="Z6388" s="58">
        <v>0</v>
      </c>
      <c r="AA6388" s="58">
        <v>0</v>
      </c>
      <c r="AB6388" s="58">
        <v>0</v>
      </c>
      <c r="AC6388" s="58">
        <v>0</v>
      </c>
      <c r="AD6388" s="58">
        <v>0</v>
      </c>
      <c r="AE6388" s="58">
        <v>0</v>
      </c>
      <c r="AF6388" s="58">
        <v>0</v>
      </c>
      <c r="AG6388" s="58">
        <v>0</v>
      </c>
      <c r="AH6388" s="58">
        <v>0</v>
      </c>
      <c r="AI6388" s="58">
        <v>0</v>
      </c>
      <c r="AK6388" s="64">
        <f t="shared" si="99"/>
        <v>5.2621523969504803E-3</v>
      </c>
    </row>
    <row r="6389" spans="1:37" x14ac:dyDescent="0.25">
      <c r="A6389">
        <v>6387</v>
      </c>
      <c r="B6389" s="1">
        <v>1.03E-2</v>
      </c>
      <c r="C6389" s="1">
        <v>1.0293005393474826E-4</v>
      </c>
      <c r="D6389" s="58">
        <v>8.5066302716016715E-2</v>
      </c>
      <c r="E6389" s="58">
        <v>7.4065847433590987E-2</v>
      </c>
      <c r="F6389" s="58">
        <v>7.2588671810092528E-2</v>
      </c>
      <c r="G6389" s="58">
        <v>0.15487618606184508</v>
      </c>
      <c r="H6389" s="58">
        <v>0.13451964727320725</v>
      </c>
      <c r="I6389" s="58">
        <v>5.0626707294731274E-2</v>
      </c>
      <c r="J6389" s="58">
        <v>2.9790026174669349E-2</v>
      </c>
      <c r="K6389" s="58">
        <v>4.9835738544909754E-2</v>
      </c>
      <c r="L6389" s="58">
        <v>0.1060010050135993</v>
      </c>
      <c r="M6389" s="58">
        <v>0.14521508507624706</v>
      </c>
      <c r="N6389" s="58">
        <v>9.7414782601090641E-2</v>
      </c>
      <c r="O6389" s="58">
        <v>0</v>
      </c>
      <c r="P6389" s="58">
        <v>0</v>
      </c>
      <c r="Q6389" s="58">
        <v>0</v>
      </c>
      <c r="R6389" s="58">
        <v>0</v>
      </c>
      <c r="S6389" s="58">
        <v>0</v>
      </c>
      <c r="T6389" s="58">
        <v>0</v>
      </c>
      <c r="U6389" s="58">
        <v>0</v>
      </c>
      <c r="V6389" s="58">
        <v>0</v>
      </c>
      <c r="W6389" s="58">
        <v>0</v>
      </c>
      <c r="X6389" s="58">
        <v>0</v>
      </c>
      <c r="Y6389" s="58">
        <v>0</v>
      </c>
      <c r="Z6389" s="58">
        <v>0</v>
      </c>
      <c r="AA6389" s="58">
        <v>0</v>
      </c>
      <c r="AB6389" s="58">
        <v>0</v>
      </c>
      <c r="AC6389" s="58">
        <v>0</v>
      </c>
      <c r="AD6389" s="58">
        <v>0</v>
      </c>
      <c r="AE6389" s="58">
        <v>0</v>
      </c>
      <c r="AF6389" s="58">
        <v>0</v>
      </c>
      <c r="AG6389" s="58">
        <v>0</v>
      </c>
      <c r="AH6389" s="58">
        <v>0</v>
      </c>
      <c r="AI6389" s="58">
        <v>0</v>
      </c>
      <c r="AK6389" s="64">
        <f t="shared" si="99"/>
        <v>9.9932091198784712E-3</v>
      </c>
    </row>
    <row r="6390" spans="1:37" x14ac:dyDescent="0.25">
      <c r="A6390">
        <v>6388</v>
      </c>
      <c r="B6390" s="1">
        <v>1.1900000000000001E-2</v>
      </c>
      <c r="C6390" s="1">
        <v>2.3323932535001277E-4</v>
      </c>
      <c r="D6390" s="58">
        <v>0.1131412233880834</v>
      </c>
      <c r="E6390" s="58">
        <v>0.14251120902669961</v>
      </c>
      <c r="F6390" s="58">
        <v>0.13266633959157315</v>
      </c>
      <c r="G6390" s="58">
        <v>6.7912866384324611E-3</v>
      </c>
      <c r="H6390" s="58">
        <v>0.11031475341054926</v>
      </c>
      <c r="I6390" s="58">
        <v>6.7810665996059172E-2</v>
      </c>
      <c r="J6390" s="58">
        <v>7.3210815950697783E-2</v>
      </c>
      <c r="K6390" s="58">
        <v>3.1745749750699902E-2</v>
      </c>
      <c r="L6390" s="58">
        <v>0.11411637177160025</v>
      </c>
      <c r="M6390" s="58">
        <v>2.385450510766076E-2</v>
      </c>
      <c r="N6390" s="58">
        <v>0.18383707936794424</v>
      </c>
      <c r="O6390" s="58">
        <v>0</v>
      </c>
      <c r="P6390" s="58">
        <v>0</v>
      </c>
      <c r="Q6390" s="58">
        <v>0</v>
      </c>
      <c r="R6390" s="58">
        <v>0</v>
      </c>
      <c r="S6390" s="58">
        <v>0</v>
      </c>
      <c r="T6390" s="58">
        <v>0</v>
      </c>
      <c r="U6390" s="58">
        <v>0</v>
      </c>
      <c r="V6390" s="58">
        <v>0</v>
      </c>
      <c r="W6390" s="58">
        <v>0</v>
      </c>
      <c r="X6390" s="58">
        <v>0</v>
      </c>
      <c r="Y6390" s="58">
        <v>0</v>
      </c>
      <c r="Z6390" s="58">
        <v>0</v>
      </c>
      <c r="AA6390" s="58">
        <v>0</v>
      </c>
      <c r="AB6390" s="58">
        <v>0</v>
      </c>
      <c r="AC6390" s="58">
        <v>0</v>
      </c>
      <c r="AD6390" s="58">
        <v>0</v>
      </c>
      <c r="AE6390" s="58">
        <v>0</v>
      </c>
      <c r="AF6390" s="58">
        <v>0</v>
      </c>
      <c r="AG6390" s="58">
        <v>0</v>
      </c>
      <c r="AH6390" s="58">
        <v>0</v>
      </c>
      <c r="AI6390" s="58">
        <v>0</v>
      </c>
      <c r="AK6390" s="64">
        <f t="shared" si="99"/>
        <v>1.9599943306723759E-2</v>
      </c>
    </row>
    <row r="6391" spans="1:37" x14ac:dyDescent="0.25">
      <c r="A6391">
        <v>6389</v>
      </c>
      <c r="B6391" s="1">
        <v>1.15E-2</v>
      </c>
      <c r="C6391" s="1">
        <v>2.1000353647561602E-4</v>
      </c>
      <c r="D6391" s="58">
        <v>0.12206865493122868</v>
      </c>
      <c r="E6391" s="58">
        <v>0.12097519111703958</v>
      </c>
      <c r="F6391" s="58">
        <v>2.6887752486505885E-2</v>
      </c>
      <c r="G6391" s="58">
        <v>0.10091871753051497</v>
      </c>
      <c r="H6391" s="58">
        <v>7.6244459440989232E-2</v>
      </c>
      <c r="I6391" s="58">
        <v>0.14655484736016061</v>
      </c>
      <c r="J6391" s="58">
        <v>3.793478987265974E-2</v>
      </c>
      <c r="K6391" s="58">
        <v>1.9242507795549348E-2</v>
      </c>
      <c r="L6391" s="58">
        <v>7.9989060039065529E-2</v>
      </c>
      <c r="M6391" s="58">
        <v>0.13015293393389782</v>
      </c>
      <c r="N6391" s="58">
        <v>0.13903108549238855</v>
      </c>
      <c r="O6391" s="58">
        <v>0</v>
      </c>
      <c r="P6391" s="58">
        <v>0</v>
      </c>
      <c r="Q6391" s="58">
        <v>0</v>
      </c>
      <c r="R6391" s="58">
        <v>0</v>
      </c>
      <c r="S6391" s="58">
        <v>0</v>
      </c>
      <c r="T6391" s="58">
        <v>0</v>
      </c>
      <c r="U6391" s="58">
        <v>0</v>
      </c>
      <c r="V6391" s="58">
        <v>0</v>
      </c>
      <c r="W6391" s="58">
        <v>0</v>
      </c>
      <c r="X6391" s="58">
        <v>0</v>
      </c>
      <c r="Y6391" s="58">
        <v>0</v>
      </c>
      <c r="Z6391" s="58">
        <v>0</v>
      </c>
      <c r="AA6391" s="58">
        <v>0</v>
      </c>
      <c r="AB6391" s="58">
        <v>0</v>
      </c>
      <c r="AC6391" s="58">
        <v>0</v>
      </c>
      <c r="AD6391" s="58">
        <v>0</v>
      </c>
      <c r="AE6391" s="58">
        <v>0</v>
      </c>
      <c r="AF6391" s="58">
        <v>0</v>
      </c>
      <c r="AG6391" s="58">
        <v>0</v>
      </c>
      <c r="AH6391" s="58">
        <v>0</v>
      </c>
      <c r="AI6391" s="58">
        <v>0</v>
      </c>
      <c r="AK6391" s="64">
        <f t="shared" si="99"/>
        <v>1.8261177084836176E-2</v>
      </c>
    </row>
    <row r="6392" spans="1:37" x14ac:dyDescent="0.25">
      <c r="A6392">
        <v>6390</v>
      </c>
      <c r="B6392" s="1">
        <v>0.01</v>
      </c>
      <c r="C6392" s="1">
        <v>2.4378689792933987E-5</v>
      </c>
      <c r="D6392" s="58">
        <v>2.0405062256917572E-2</v>
      </c>
      <c r="E6392" s="58">
        <v>5.4574769211805471E-2</v>
      </c>
      <c r="F6392" s="58">
        <v>0.15908196233389305</v>
      </c>
      <c r="G6392" s="58">
        <v>0.1083049799199074</v>
      </c>
      <c r="H6392" s="58">
        <v>7.6182274079463777E-2</v>
      </c>
      <c r="I6392" s="58">
        <v>9.765369365004585E-2</v>
      </c>
      <c r="J6392" s="58">
        <v>0.13026610783995843</v>
      </c>
      <c r="K6392" s="58">
        <v>5.0751492615752651E-3</v>
      </c>
      <c r="L6392" s="58">
        <v>9.8777879264127354E-3</v>
      </c>
      <c r="M6392" s="58">
        <v>0.18895445930478402</v>
      </c>
      <c r="N6392" s="58">
        <v>0.14962375421523649</v>
      </c>
      <c r="O6392" s="58">
        <v>0</v>
      </c>
      <c r="P6392" s="58">
        <v>0</v>
      </c>
      <c r="Q6392" s="58">
        <v>0</v>
      </c>
      <c r="R6392" s="58">
        <v>0</v>
      </c>
      <c r="S6392" s="58">
        <v>0</v>
      </c>
      <c r="T6392" s="58">
        <v>0</v>
      </c>
      <c r="U6392" s="58">
        <v>0</v>
      </c>
      <c r="V6392" s="58">
        <v>0</v>
      </c>
      <c r="W6392" s="58">
        <v>0</v>
      </c>
      <c r="X6392" s="58">
        <v>0</v>
      </c>
      <c r="Y6392" s="58">
        <v>0</v>
      </c>
      <c r="Z6392" s="58">
        <v>0</v>
      </c>
      <c r="AA6392" s="58">
        <v>0</v>
      </c>
      <c r="AB6392" s="58">
        <v>0</v>
      </c>
      <c r="AC6392" s="58">
        <v>0</v>
      </c>
      <c r="AD6392" s="58">
        <v>0</v>
      </c>
      <c r="AE6392" s="58">
        <v>0</v>
      </c>
      <c r="AF6392" s="58">
        <v>0</v>
      </c>
      <c r="AG6392" s="58">
        <v>0</v>
      </c>
      <c r="AH6392" s="58">
        <v>0</v>
      </c>
      <c r="AI6392" s="58">
        <v>0</v>
      </c>
      <c r="AK6392" s="64">
        <f t="shared" si="99"/>
        <v>2.4378689792933987E-3</v>
      </c>
    </row>
    <row r="6393" spans="1:37" x14ac:dyDescent="0.25">
      <c r="A6393">
        <v>6391</v>
      </c>
      <c r="B6393" s="1">
        <v>1.3100000000000001E-2</v>
      </c>
      <c r="C6393" s="1">
        <v>1.3812103860520465E-4</v>
      </c>
      <c r="D6393" s="58">
        <v>7.7013585855271752E-2</v>
      </c>
      <c r="E6393" s="58">
        <v>0.10263370420523081</v>
      </c>
      <c r="F6393" s="58">
        <v>6.1499548609862762E-3</v>
      </c>
      <c r="G6393" s="58">
        <v>0.13962717263580335</v>
      </c>
      <c r="H6393" s="58">
        <v>0.16352584436139184</v>
      </c>
      <c r="I6393" s="58">
        <v>0.13257787214976732</v>
      </c>
      <c r="J6393" s="58">
        <v>0.13276886113225952</v>
      </c>
      <c r="K6393" s="58">
        <v>6.8471317739333959E-2</v>
      </c>
      <c r="L6393" s="58">
        <v>1.2079697690774358E-2</v>
      </c>
      <c r="M6393" s="58">
        <v>1.3596941188925186E-2</v>
      </c>
      <c r="N6393" s="58">
        <v>0.15155504818025542</v>
      </c>
      <c r="O6393" s="58">
        <v>0</v>
      </c>
      <c r="P6393" s="58">
        <v>0</v>
      </c>
      <c r="Q6393" s="58">
        <v>0</v>
      </c>
      <c r="R6393" s="58">
        <v>0</v>
      </c>
      <c r="S6393" s="58">
        <v>0</v>
      </c>
      <c r="T6393" s="58">
        <v>0</v>
      </c>
      <c r="U6393" s="58">
        <v>0</v>
      </c>
      <c r="V6393" s="58">
        <v>0</v>
      </c>
      <c r="W6393" s="58">
        <v>0</v>
      </c>
      <c r="X6393" s="58">
        <v>0</v>
      </c>
      <c r="Y6393" s="58">
        <v>0</v>
      </c>
      <c r="Z6393" s="58">
        <v>0</v>
      </c>
      <c r="AA6393" s="58">
        <v>0</v>
      </c>
      <c r="AB6393" s="58">
        <v>0</v>
      </c>
      <c r="AC6393" s="58">
        <v>0</v>
      </c>
      <c r="AD6393" s="58">
        <v>0</v>
      </c>
      <c r="AE6393" s="58">
        <v>0</v>
      </c>
      <c r="AF6393" s="58">
        <v>0</v>
      </c>
      <c r="AG6393" s="58">
        <v>0</v>
      </c>
      <c r="AH6393" s="58">
        <v>0</v>
      </c>
      <c r="AI6393" s="58">
        <v>0</v>
      </c>
      <c r="AK6393" s="64">
        <f t="shared" si="99"/>
        <v>1.0543590733221728E-2</v>
      </c>
    </row>
    <row r="6394" spans="1:37" x14ac:dyDescent="0.25">
      <c r="A6394">
        <v>6392</v>
      </c>
      <c r="B6394" s="1">
        <v>1.26E-2</v>
      </c>
      <c r="C6394" s="1">
        <v>1.1278782414965198E-4</v>
      </c>
      <c r="D6394" s="58">
        <v>2.7640662875054664E-3</v>
      </c>
      <c r="E6394" s="58">
        <v>0.10275411344916256</v>
      </c>
      <c r="F6394" s="58">
        <v>0.15760882903549819</v>
      </c>
      <c r="G6394" s="58">
        <v>0.15349382258657077</v>
      </c>
      <c r="H6394" s="58">
        <v>0.14430573454334197</v>
      </c>
      <c r="I6394" s="58">
        <v>0.10986282678313325</v>
      </c>
      <c r="J6394" s="58">
        <v>0.11926955643433189</v>
      </c>
      <c r="K6394" s="58">
        <v>1.7616721024265234E-2</v>
      </c>
      <c r="L6394" s="58">
        <v>6.7628429896783734E-2</v>
      </c>
      <c r="M6394" s="58">
        <v>9.678605993966119E-2</v>
      </c>
      <c r="N6394" s="58">
        <v>2.7909840019745807E-2</v>
      </c>
      <c r="O6394" s="58">
        <v>0</v>
      </c>
      <c r="P6394" s="58">
        <v>0</v>
      </c>
      <c r="Q6394" s="58">
        <v>0</v>
      </c>
      <c r="R6394" s="58">
        <v>0</v>
      </c>
      <c r="S6394" s="58">
        <v>0</v>
      </c>
      <c r="T6394" s="58">
        <v>0</v>
      </c>
      <c r="U6394" s="58">
        <v>0</v>
      </c>
      <c r="V6394" s="58">
        <v>0</v>
      </c>
      <c r="W6394" s="58">
        <v>0</v>
      </c>
      <c r="X6394" s="58">
        <v>0</v>
      </c>
      <c r="Y6394" s="58">
        <v>0</v>
      </c>
      <c r="Z6394" s="58">
        <v>0</v>
      </c>
      <c r="AA6394" s="58">
        <v>0</v>
      </c>
      <c r="AB6394" s="58">
        <v>0</v>
      </c>
      <c r="AC6394" s="58">
        <v>0</v>
      </c>
      <c r="AD6394" s="58">
        <v>0</v>
      </c>
      <c r="AE6394" s="58">
        <v>0</v>
      </c>
      <c r="AF6394" s="58">
        <v>0</v>
      </c>
      <c r="AG6394" s="58">
        <v>0</v>
      </c>
      <c r="AH6394" s="58">
        <v>0</v>
      </c>
      <c r="AI6394" s="58">
        <v>0</v>
      </c>
      <c r="AK6394" s="64">
        <f t="shared" si="99"/>
        <v>8.9514146150517452E-3</v>
      </c>
    </row>
    <row r="6395" spans="1:37" x14ac:dyDescent="0.25">
      <c r="A6395">
        <v>6393</v>
      </c>
      <c r="B6395" s="1">
        <v>1.2999999999999999E-2</v>
      </c>
      <c r="C6395" s="1">
        <v>1.1949502861557238E-4</v>
      </c>
      <c r="D6395" s="58">
        <v>0.12809480105712598</v>
      </c>
      <c r="E6395" s="58">
        <v>0.10291655782463308</v>
      </c>
      <c r="F6395" s="58">
        <v>3.8884587156294628E-2</v>
      </c>
      <c r="G6395" s="58">
        <v>0.12164449989240828</v>
      </c>
      <c r="H6395" s="58">
        <v>2.7140480171665031E-2</v>
      </c>
      <c r="I6395" s="58">
        <v>0.16581090962285713</v>
      </c>
      <c r="J6395" s="58">
        <v>0.1544721299073428</v>
      </c>
      <c r="K6395" s="58">
        <v>6.5648168511749302E-2</v>
      </c>
      <c r="L6395" s="58">
        <v>0.11175408115684747</v>
      </c>
      <c r="M6395" s="58">
        <v>7.7707552602662724E-2</v>
      </c>
      <c r="N6395" s="58">
        <v>5.92623209641385E-3</v>
      </c>
      <c r="O6395" s="58">
        <v>0</v>
      </c>
      <c r="P6395" s="58">
        <v>0</v>
      </c>
      <c r="Q6395" s="58">
        <v>0</v>
      </c>
      <c r="R6395" s="58">
        <v>0</v>
      </c>
      <c r="S6395" s="58">
        <v>0</v>
      </c>
      <c r="T6395" s="58">
        <v>0</v>
      </c>
      <c r="U6395" s="58">
        <v>0</v>
      </c>
      <c r="V6395" s="58">
        <v>0</v>
      </c>
      <c r="W6395" s="58">
        <v>0</v>
      </c>
      <c r="X6395" s="58">
        <v>0</v>
      </c>
      <c r="Y6395" s="58">
        <v>0</v>
      </c>
      <c r="Z6395" s="58">
        <v>0</v>
      </c>
      <c r="AA6395" s="58">
        <v>0</v>
      </c>
      <c r="AB6395" s="58">
        <v>0</v>
      </c>
      <c r="AC6395" s="58">
        <v>0</v>
      </c>
      <c r="AD6395" s="58">
        <v>0</v>
      </c>
      <c r="AE6395" s="58">
        <v>0</v>
      </c>
      <c r="AF6395" s="58">
        <v>0</v>
      </c>
      <c r="AG6395" s="58">
        <v>0</v>
      </c>
      <c r="AH6395" s="58">
        <v>0</v>
      </c>
      <c r="AI6395" s="58">
        <v>0</v>
      </c>
      <c r="AK6395" s="64">
        <f t="shared" si="99"/>
        <v>9.1919252781209517E-3</v>
      </c>
    </row>
    <row r="6396" spans="1:37" x14ac:dyDescent="0.25">
      <c r="A6396">
        <v>6394</v>
      </c>
      <c r="B6396" s="1">
        <v>1.2699999999999999E-2</v>
      </c>
      <c r="C6396" s="1">
        <v>-2.7317577942279384E-4</v>
      </c>
      <c r="D6396" s="58">
        <v>0.16339347452826147</v>
      </c>
      <c r="E6396" s="58">
        <v>3.4593987558665405E-2</v>
      </c>
      <c r="F6396" s="58">
        <v>0.1221216206669106</v>
      </c>
      <c r="G6396" s="58">
        <v>0.10319976589095602</v>
      </c>
      <c r="H6396" s="58">
        <v>0.1294293618763997</v>
      </c>
      <c r="I6396" s="58">
        <v>0.16500669852533431</v>
      </c>
      <c r="J6396" s="58">
        <v>6.5013167935130664E-2</v>
      </c>
      <c r="K6396" s="58">
        <v>7.039309614820502E-2</v>
      </c>
      <c r="L6396" s="58">
        <v>1.8484014313352831E-6</v>
      </c>
      <c r="M6396" s="58">
        <v>3.7321093176136785E-2</v>
      </c>
      <c r="N6396" s="58">
        <v>0.10952588529256861</v>
      </c>
      <c r="O6396" s="58">
        <v>0</v>
      </c>
      <c r="P6396" s="58">
        <v>0</v>
      </c>
      <c r="Q6396" s="58">
        <v>0</v>
      </c>
      <c r="R6396" s="58">
        <v>0</v>
      </c>
      <c r="S6396" s="58">
        <v>0</v>
      </c>
      <c r="T6396" s="58">
        <v>0</v>
      </c>
      <c r="U6396" s="58">
        <v>0</v>
      </c>
      <c r="V6396" s="58">
        <v>0</v>
      </c>
      <c r="W6396" s="58">
        <v>0</v>
      </c>
      <c r="X6396" s="58">
        <v>0</v>
      </c>
      <c r="Y6396" s="58">
        <v>0</v>
      </c>
      <c r="Z6396" s="58">
        <v>0</v>
      </c>
      <c r="AA6396" s="58">
        <v>0</v>
      </c>
      <c r="AB6396" s="58">
        <v>0</v>
      </c>
      <c r="AC6396" s="58">
        <v>0</v>
      </c>
      <c r="AD6396" s="58">
        <v>0</v>
      </c>
      <c r="AE6396" s="58">
        <v>0</v>
      </c>
      <c r="AF6396" s="58">
        <v>0</v>
      </c>
      <c r="AG6396" s="58">
        <v>0</v>
      </c>
      <c r="AH6396" s="58">
        <v>0</v>
      </c>
      <c r="AI6396" s="58">
        <v>0</v>
      </c>
      <c r="AK6396" s="64">
        <f t="shared" si="99"/>
        <v>-2.150990389155857E-2</v>
      </c>
    </row>
    <row r="6397" spans="1:37" x14ac:dyDescent="0.25">
      <c r="A6397">
        <v>6395</v>
      </c>
      <c r="B6397" s="1">
        <v>1.38E-2</v>
      </c>
      <c r="C6397" s="1">
        <v>-3.8859320098095967E-5</v>
      </c>
      <c r="D6397" s="58">
        <v>3.0979547759305611E-2</v>
      </c>
      <c r="E6397" s="58">
        <v>0.13563071541657429</v>
      </c>
      <c r="F6397" s="58">
        <v>9.970179407766766E-2</v>
      </c>
      <c r="G6397" s="58">
        <v>6.5283496212504261E-2</v>
      </c>
      <c r="H6397" s="58">
        <v>0.12112598547149236</v>
      </c>
      <c r="I6397" s="58">
        <v>0.14747013893461938</v>
      </c>
      <c r="J6397" s="58">
        <v>0.11833032197430382</v>
      </c>
      <c r="K6397" s="58">
        <v>0.11485647573052908</v>
      </c>
      <c r="L6397" s="58">
        <v>4.4084866306944186E-2</v>
      </c>
      <c r="M6397" s="58">
        <v>7.02159057110259E-2</v>
      </c>
      <c r="N6397" s="58">
        <v>5.232075240503338E-2</v>
      </c>
      <c r="O6397" s="58">
        <v>0</v>
      </c>
      <c r="P6397" s="58">
        <v>0</v>
      </c>
      <c r="Q6397" s="58">
        <v>0</v>
      </c>
      <c r="R6397" s="58">
        <v>0</v>
      </c>
      <c r="S6397" s="58">
        <v>0</v>
      </c>
      <c r="T6397" s="58">
        <v>0</v>
      </c>
      <c r="U6397" s="58">
        <v>0</v>
      </c>
      <c r="V6397" s="58">
        <v>0</v>
      </c>
      <c r="W6397" s="58">
        <v>0</v>
      </c>
      <c r="X6397" s="58">
        <v>0</v>
      </c>
      <c r="Y6397" s="58">
        <v>0</v>
      </c>
      <c r="Z6397" s="58">
        <v>0</v>
      </c>
      <c r="AA6397" s="58">
        <v>0</v>
      </c>
      <c r="AB6397" s="58">
        <v>0</v>
      </c>
      <c r="AC6397" s="58">
        <v>0</v>
      </c>
      <c r="AD6397" s="58">
        <v>0</v>
      </c>
      <c r="AE6397" s="58">
        <v>0</v>
      </c>
      <c r="AF6397" s="58">
        <v>0</v>
      </c>
      <c r="AG6397" s="58">
        <v>0</v>
      </c>
      <c r="AH6397" s="58">
        <v>0</v>
      </c>
      <c r="AI6397" s="58">
        <v>0</v>
      </c>
      <c r="AK6397" s="64">
        <f t="shared" si="99"/>
        <v>-2.8158927607315918E-3</v>
      </c>
    </row>
    <row r="6398" spans="1:37" x14ac:dyDescent="0.25">
      <c r="A6398">
        <v>6396</v>
      </c>
      <c r="B6398" s="1">
        <v>1.1900000000000001E-2</v>
      </c>
      <c r="C6398" s="1">
        <v>-2.6343645602332373E-4</v>
      </c>
      <c r="D6398" s="58">
        <v>0.14879323181457757</v>
      </c>
      <c r="E6398" s="58">
        <v>3.826998095048704E-3</v>
      </c>
      <c r="F6398" s="58">
        <v>0.16385959474738029</v>
      </c>
      <c r="G6398" s="58">
        <v>9.601567084616415E-2</v>
      </c>
      <c r="H6398" s="58">
        <v>0.1335539261766312</v>
      </c>
      <c r="I6398" s="58">
        <v>6.87275240158393E-2</v>
      </c>
      <c r="J6398" s="58">
        <v>0.14479357404459384</v>
      </c>
      <c r="K6398" s="58">
        <v>9.6823449349186561E-2</v>
      </c>
      <c r="L6398" s="58">
        <v>5.7237103942494601E-2</v>
      </c>
      <c r="M6398" s="58">
        <v>5.1193722454073325E-2</v>
      </c>
      <c r="N6398" s="58">
        <v>3.5175204514010329E-2</v>
      </c>
      <c r="O6398" s="58">
        <v>0</v>
      </c>
      <c r="P6398" s="58">
        <v>0</v>
      </c>
      <c r="Q6398" s="58">
        <v>0</v>
      </c>
      <c r="R6398" s="58">
        <v>0</v>
      </c>
      <c r="S6398" s="58">
        <v>0</v>
      </c>
      <c r="T6398" s="58">
        <v>0</v>
      </c>
      <c r="U6398" s="58">
        <v>0</v>
      </c>
      <c r="V6398" s="58">
        <v>0</v>
      </c>
      <c r="W6398" s="58">
        <v>0</v>
      </c>
      <c r="X6398" s="58">
        <v>0</v>
      </c>
      <c r="Y6398" s="58">
        <v>0</v>
      </c>
      <c r="Z6398" s="58">
        <v>0</v>
      </c>
      <c r="AA6398" s="58">
        <v>0</v>
      </c>
      <c r="AB6398" s="58">
        <v>0</v>
      </c>
      <c r="AC6398" s="58">
        <v>0</v>
      </c>
      <c r="AD6398" s="58">
        <v>0</v>
      </c>
      <c r="AE6398" s="58">
        <v>0</v>
      </c>
      <c r="AF6398" s="58">
        <v>0</v>
      </c>
      <c r="AG6398" s="58">
        <v>0</v>
      </c>
      <c r="AH6398" s="58">
        <v>0</v>
      </c>
      <c r="AI6398" s="58">
        <v>0</v>
      </c>
      <c r="AK6398" s="64">
        <f t="shared" si="99"/>
        <v>-2.2137517312884346E-2</v>
      </c>
    </row>
    <row r="6399" spans="1:37" x14ac:dyDescent="0.25">
      <c r="A6399">
        <v>6397</v>
      </c>
      <c r="B6399" s="1">
        <v>1.21E-2</v>
      </c>
      <c r="C6399" s="1">
        <v>2.328033656546562E-4</v>
      </c>
      <c r="D6399" s="58">
        <v>7.8385262270312908E-2</v>
      </c>
      <c r="E6399" s="58">
        <v>0.14034587291549194</v>
      </c>
      <c r="F6399" s="58">
        <v>6.4670213464784146E-2</v>
      </c>
      <c r="G6399" s="58">
        <v>1.859558050863698E-2</v>
      </c>
      <c r="H6399" s="58">
        <v>0.1636355800125541</v>
      </c>
      <c r="I6399" s="58">
        <v>1.8477429210832588E-2</v>
      </c>
      <c r="J6399" s="58">
        <v>0.10995532329758549</v>
      </c>
      <c r="K6399" s="58">
        <v>9.9177762122074117E-2</v>
      </c>
      <c r="L6399" s="58">
        <v>0.10041365933811537</v>
      </c>
      <c r="M6399" s="58">
        <v>1.7776901868075509E-2</v>
      </c>
      <c r="N6399" s="58">
        <v>0.18856641499153673</v>
      </c>
      <c r="O6399" s="58">
        <v>0</v>
      </c>
      <c r="P6399" s="58">
        <v>0</v>
      </c>
      <c r="Q6399" s="58">
        <v>0</v>
      </c>
      <c r="R6399" s="58">
        <v>0</v>
      </c>
      <c r="S6399" s="58">
        <v>0</v>
      </c>
      <c r="T6399" s="58">
        <v>0</v>
      </c>
      <c r="U6399" s="58">
        <v>0</v>
      </c>
      <c r="V6399" s="58">
        <v>0</v>
      </c>
      <c r="W6399" s="58">
        <v>0</v>
      </c>
      <c r="X6399" s="58">
        <v>0</v>
      </c>
      <c r="Y6399" s="58">
        <v>0</v>
      </c>
      <c r="Z6399" s="58">
        <v>0</v>
      </c>
      <c r="AA6399" s="58">
        <v>0</v>
      </c>
      <c r="AB6399" s="58">
        <v>0</v>
      </c>
      <c r="AC6399" s="58">
        <v>0</v>
      </c>
      <c r="AD6399" s="58">
        <v>0</v>
      </c>
      <c r="AE6399" s="58">
        <v>0</v>
      </c>
      <c r="AF6399" s="58">
        <v>0</v>
      </c>
      <c r="AG6399" s="58">
        <v>0</v>
      </c>
      <c r="AH6399" s="58">
        <v>0</v>
      </c>
      <c r="AI6399" s="58">
        <v>0</v>
      </c>
      <c r="AK6399" s="64">
        <f t="shared" si="99"/>
        <v>1.9239947574764975E-2</v>
      </c>
    </row>
    <row r="6400" spans="1:37" x14ac:dyDescent="0.25">
      <c r="A6400">
        <v>6398</v>
      </c>
      <c r="B6400" s="1">
        <v>9.9000000000000008E-3</v>
      </c>
      <c r="C6400" s="1">
        <v>-1.0962042431342085E-4</v>
      </c>
      <c r="D6400" s="58">
        <v>7.8182754879003488E-2</v>
      </c>
      <c r="E6400" s="58">
        <v>2.7239956344981012E-2</v>
      </c>
      <c r="F6400" s="58">
        <v>0.16511514747742259</v>
      </c>
      <c r="G6400" s="58">
        <v>0.10407874076847465</v>
      </c>
      <c r="H6400" s="58">
        <v>2.9044326280386373E-2</v>
      </c>
      <c r="I6400" s="58">
        <v>0.1222385310052094</v>
      </c>
      <c r="J6400" s="58">
        <v>7.2369584268599949E-2</v>
      </c>
      <c r="K6400" s="58">
        <v>4.1280094821877021E-2</v>
      </c>
      <c r="L6400" s="58">
        <v>0.12833891367303388</v>
      </c>
      <c r="M6400" s="58">
        <v>0.14627091866852263</v>
      </c>
      <c r="N6400" s="58">
        <v>8.5841031812488977E-2</v>
      </c>
      <c r="O6400" s="58">
        <v>0</v>
      </c>
      <c r="P6400" s="58">
        <v>0</v>
      </c>
      <c r="Q6400" s="58">
        <v>0</v>
      </c>
      <c r="R6400" s="58">
        <v>0</v>
      </c>
      <c r="S6400" s="58">
        <v>0</v>
      </c>
      <c r="T6400" s="58">
        <v>0</v>
      </c>
      <c r="U6400" s="58">
        <v>0</v>
      </c>
      <c r="V6400" s="58">
        <v>0</v>
      </c>
      <c r="W6400" s="58">
        <v>0</v>
      </c>
      <c r="X6400" s="58">
        <v>0</v>
      </c>
      <c r="Y6400" s="58">
        <v>0</v>
      </c>
      <c r="Z6400" s="58">
        <v>0</v>
      </c>
      <c r="AA6400" s="58">
        <v>0</v>
      </c>
      <c r="AB6400" s="58">
        <v>0</v>
      </c>
      <c r="AC6400" s="58">
        <v>0</v>
      </c>
      <c r="AD6400" s="58">
        <v>0</v>
      </c>
      <c r="AE6400" s="58">
        <v>0</v>
      </c>
      <c r="AF6400" s="58">
        <v>0</v>
      </c>
      <c r="AG6400" s="58">
        <v>0</v>
      </c>
      <c r="AH6400" s="58">
        <v>0</v>
      </c>
      <c r="AI6400" s="58">
        <v>0</v>
      </c>
      <c r="AK6400" s="64">
        <f t="shared" si="99"/>
        <v>-1.1072770132668771E-2</v>
      </c>
    </row>
    <row r="6401" spans="1:37" x14ac:dyDescent="0.25">
      <c r="A6401">
        <v>6399</v>
      </c>
      <c r="B6401" s="1">
        <v>1.4200000000000001E-2</v>
      </c>
      <c r="C6401" s="1">
        <v>1.5416547297258192E-4</v>
      </c>
      <c r="D6401" s="58">
        <v>5.5611540212166445E-2</v>
      </c>
      <c r="E6401" s="58">
        <v>0.14491764801949356</v>
      </c>
      <c r="F6401" s="58">
        <v>6.3712555053706738E-2</v>
      </c>
      <c r="G6401" s="58">
        <v>0.14366372562827298</v>
      </c>
      <c r="H6401" s="58">
        <v>6.8274128045455074E-2</v>
      </c>
      <c r="I6401" s="58">
        <v>0.19094443251055515</v>
      </c>
      <c r="J6401" s="58">
        <v>0.10315152419177949</v>
      </c>
      <c r="K6401" s="58">
        <v>5.9653278304944352E-2</v>
      </c>
      <c r="L6401" s="58">
        <v>0.11612634200750006</v>
      </c>
      <c r="M6401" s="58">
        <v>4.3950954271726884E-2</v>
      </c>
      <c r="N6401" s="58">
        <v>9.993871754399232E-3</v>
      </c>
      <c r="O6401" s="58">
        <v>0</v>
      </c>
      <c r="P6401" s="58">
        <v>0</v>
      </c>
      <c r="Q6401" s="58">
        <v>0</v>
      </c>
      <c r="R6401" s="58">
        <v>0</v>
      </c>
      <c r="S6401" s="58">
        <v>0</v>
      </c>
      <c r="T6401" s="58">
        <v>0</v>
      </c>
      <c r="U6401" s="58">
        <v>0</v>
      </c>
      <c r="V6401" s="58">
        <v>0</v>
      </c>
      <c r="W6401" s="58">
        <v>0</v>
      </c>
      <c r="X6401" s="58">
        <v>0</v>
      </c>
      <c r="Y6401" s="58">
        <v>0</v>
      </c>
      <c r="Z6401" s="58">
        <v>0</v>
      </c>
      <c r="AA6401" s="58">
        <v>0</v>
      </c>
      <c r="AB6401" s="58">
        <v>0</v>
      </c>
      <c r="AC6401" s="58">
        <v>0</v>
      </c>
      <c r="AD6401" s="58">
        <v>0</v>
      </c>
      <c r="AE6401" s="58">
        <v>0</v>
      </c>
      <c r="AF6401" s="58">
        <v>0</v>
      </c>
      <c r="AG6401" s="58">
        <v>0</v>
      </c>
      <c r="AH6401" s="58">
        <v>0</v>
      </c>
      <c r="AI6401" s="58">
        <v>0</v>
      </c>
      <c r="AK6401" s="64">
        <f t="shared" si="99"/>
        <v>1.0856723448773373E-2</v>
      </c>
    </row>
    <row r="6402" spans="1:37" x14ac:dyDescent="0.25">
      <c r="A6402">
        <v>6400</v>
      </c>
      <c r="B6402" s="1">
        <v>1.18E-2</v>
      </c>
      <c r="C6402" s="1">
        <v>4.4376036499611945E-4</v>
      </c>
      <c r="D6402" s="58">
        <v>7.2760623247663067E-2</v>
      </c>
      <c r="E6402" s="58">
        <v>0.13321274032440203</v>
      </c>
      <c r="F6402" s="58">
        <v>5.1226335546805954E-3</v>
      </c>
      <c r="G6402" s="58">
        <v>0.13327783753629679</v>
      </c>
      <c r="H6402" s="58">
        <v>5.0748050832384706E-2</v>
      </c>
      <c r="I6402" s="58">
        <v>9.9696259544863705E-2</v>
      </c>
      <c r="J6402" s="58">
        <v>0.15963134576576254</v>
      </c>
      <c r="K6402" s="58">
        <v>1.5180814317190001E-2</v>
      </c>
      <c r="L6402" s="58">
        <v>0.13482056624458347</v>
      </c>
      <c r="M6402" s="58">
        <v>0.14714760601283139</v>
      </c>
      <c r="N6402" s="58">
        <v>4.8401522619341608E-2</v>
      </c>
      <c r="O6402" s="58">
        <v>0</v>
      </c>
      <c r="P6402" s="58">
        <v>0</v>
      </c>
      <c r="Q6402" s="58">
        <v>0</v>
      </c>
      <c r="R6402" s="58">
        <v>0</v>
      </c>
      <c r="S6402" s="58">
        <v>0</v>
      </c>
      <c r="T6402" s="58">
        <v>0</v>
      </c>
      <c r="U6402" s="58">
        <v>0</v>
      </c>
      <c r="V6402" s="58">
        <v>0</v>
      </c>
      <c r="W6402" s="58">
        <v>0</v>
      </c>
      <c r="X6402" s="58">
        <v>0</v>
      </c>
      <c r="Y6402" s="58">
        <v>0</v>
      </c>
      <c r="Z6402" s="58">
        <v>0</v>
      </c>
      <c r="AA6402" s="58">
        <v>0</v>
      </c>
      <c r="AB6402" s="58">
        <v>0</v>
      </c>
      <c r="AC6402" s="58">
        <v>0</v>
      </c>
      <c r="AD6402" s="58">
        <v>0</v>
      </c>
      <c r="AE6402" s="58">
        <v>0</v>
      </c>
      <c r="AF6402" s="58">
        <v>0</v>
      </c>
      <c r="AG6402" s="58">
        <v>0</v>
      </c>
      <c r="AH6402" s="58">
        <v>0</v>
      </c>
      <c r="AI6402" s="58">
        <v>0</v>
      </c>
      <c r="AK6402" s="64">
        <f t="shared" si="99"/>
        <v>3.7606810592891476E-2</v>
      </c>
    </row>
    <row r="6403" spans="1:37" x14ac:dyDescent="0.25">
      <c r="A6403">
        <v>6401</v>
      </c>
      <c r="B6403" s="1">
        <v>1.26E-2</v>
      </c>
      <c r="C6403" s="1">
        <v>5.2943581169203343E-5</v>
      </c>
      <c r="D6403" s="58">
        <v>2.3332186295378185E-2</v>
      </c>
      <c r="E6403" s="58">
        <v>0.1319933728288715</v>
      </c>
      <c r="F6403" s="58">
        <v>5.8772609532964606E-2</v>
      </c>
      <c r="G6403" s="58">
        <v>0.12459699064643637</v>
      </c>
      <c r="H6403" s="58">
        <v>5.207083363708144E-2</v>
      </c>
      <c r="I6403" s="58">
        <v>5.9531153595455875E-2</v>
      </c>
      <c r="J6403" s="58">
        <v>0.10245583644094142</v>
      </c>
      <c r="K6403" s="58">
        <v>0.13601420291886346</v>
      </c>
      <c r="L6403" s="58">
        <v>5.1840242881927151E-2</v>
      </c>
      <c r="M6403" s="58">
        <v>0.13201809487701993</v>
      </c>
      <c r="N6403" s="58">
        <v>0.12737447634506002</v>
      </c>
      <c r="O6403" s="58">
        <v>0</v>
      </c>
      <c r="P6403" s="58">
        <v>0</v>
      </c>
      <c r="Q6403" s="58">
        <v>0</v>
      </c>
      <c r="R6403" s="58">
        <v>0</v>
      </c>
      <c r="S6403" s="58">
        <v>0</v>
      </c>
      <c r="T6403" s="58">
        <v>0</v>
      </c>
      <c r="U6403" s="58">
        <v>0</v>
      </c>
      <c r="V6403" s="58">
        <v>0</v>
      </c>
      <c r="W6403" s="58">
        <v>0</v>
      </c>
      <c r="X6403" s="58">
        <v>0</v>
      </c>
      <c r="Y6403" s="58">
        <v>0</v>
      </c>
      <c r="Z6403" s="58">
        <v>0</v>
      </c>
      <c r="AA6403" s="58">
        <v>0</v>
      </c>
      <c r="AB6403" s="58">
        <v>0</v>
      </c>
      <c r="AC6403" s="58">
        <v>0</v>
      </c>
      <c r="AD6403" s="58">
        <v>0</v>
      </c>
      <c r="AE6403" s="58">
        <v>0</v>
      </c>
      <c r="AF6403" s="58">
        <v>0</v>
      </c>
      <c r="AG6403" s="58">
        <v>0</v>
      </c>
      <c r="AH6403" s="58">
        <v>0</v>
      </c>
      <c r="AI6403" s="58">
        <v>0</v>
      </c>
      <c r="AK6403" s="64">
        <f t="shared" si="99"/>
        <v>4.2018715213653444E-3</v>
      </c>
    </row>
    <row r="6404" spans="1:37" x14ac:dyDescent="0.25">
      <c r="A6404">
        <v>6402</v>
      </c>
      <c r="B6404" s="1">
        <v>1.2999999999999999E-2</v>
      </c>
      <c r="C6404" s="1">
        <v>-8.2641362103861886E-6</v>
      </c>
      <c r="D6404" s="58">
        <v>0.14949917538243815</v>
      </c>
      <c r="E6404" s="58">
        <v>0.11375350094053202</v>
      </c>
      <c r="F6404" s="58">
        <v>9.5438065750739237E-2</v>
      </c>
      <c r="G6404" s="58">
        <v>0.10270727170081846</v>
      </c>
      <c r="H6404" s="58">
        <v>2.6464642289908021E-2</v>
      </c>
      <c r="I6404" s="58">
        <v>1.3176760338029295E-2</v>
      </c>
      <c r="J6404" s="58">
        <v>0.1501799472006321</v>
      </c>
      <c r="K6404" s="58">
        <v>0.13537030601536287</v>
      </c>
      <c r="L6404" s="58">
        <v>3.2556399975445044E-2</v>
      </c>
      <c r="M6404" s="58">
        <v>9.096245261146968E-2</v>
      </c>
      <c r="N6404" s="58">
        <v>8.9891477794625183E-2</v>
      </c>
      <c r="O6404" s="58">
        <v>0</v>
      </c>
      <c r="P6404" s="58">
        <v>0</v>
      </c>
      <c r="Q6404" s="58">
        <v>0</v>
      </c>
      <c r="R6404" s="58">
        <v>0</v>
      </c>
      <c r="S6404" s="58">
        <v>0</v>
      </c>
      <c r="T6404" s="58">
        <v>0</v>
      </c>
      <c r="U6404" s="58">
        <v>0</v>
      </c>
      <c r="V6404" s="58">
        <v>0</v>
      </c>
      <c r="W6404" s="58">
        <v>0</v>
      </c>
      <c r="X6404" s="58">
        <v>0</v>
      </c>
      <c r="Y6404" s="58">
        <v>0</v>
      </c>
      <c r="Z6404" s="58">
        <v>0</v>
      </c>
      <c r="AA6404" s="58">
        <v>0</v>
      </c>
      <c r="AB6404" s="58">
        <v>0</v>
      </c>
      <c r="AC6404" s="58">
        <v>0</v>
      </c>
      <c r="AD6404" s="58">
        <v>0</v>
      </c>
      <c r="AE6404" s="58">
        <v>0</v>
      </c>
      <c r="AF6404" s="58">
        <v>0</v>
      </c>
      <c r="AG6404" s="58">
        <v>0</v>
      </c>
      <c r="AH6404" s="58">
        <v>0</v>
      </c>
      <c r="AI6404" s="58">
        <v>0</v>
      </c>
      <c r="AK6404" s="64">
        <f t="shared" ref="AK6404:AK6467" si="100">C6404/B6404</f>
        <v>-6.3570278541432226E-4</v>
      </c>
    </row>
    <row r="6405" spans="1:37" x14ac:dyDescent="0.25">
      <c r="A6405">
        <v>6403</v>
      </c>
      <c r="B6405" s="1">
        <v>1.21E-2</v>
      </c>
      <c r="C6405" s="1">
        <v>2.4804081356187732E-6</v>
      </c>
      <c r="D6405" s="58">
        <v>0.14395199741312939</v>
      </c>
      <c r="E6405" s="58">
        <v>8.2588809077743741E-2</v>
      </c>
      <c r="F6405" s="58">
        <v>9.8402440465823401E-2</v>
      </c>
      <c r="G6405" s="58">
        <v>0.15132089243527694</v>
      </c>
      <c r="H6405" s="58">
        <v>8.1324476182734959E-3</v>
      </c>
      <c r="I6405" s="58">
        <v>4.0877557732152646E-2</v>
      </c>
      <c r="J6405" s="58">
        <v>0.15050998079699543</v>
      </c>
      <c r="K6405" s="58">
        <v>9.103494657139434E-2</v>
      </c>
      <c r="L6405" s="58">
        <v>2.429843699194045E-2</v>
      </c>
      <c r="M6405" s="58">
        <v>0.10812471216146891</v>
      </c>
      <c r="N6405" s="58">
        <v>0.10075777873580125</v>
      </c>
      <c r="O6405" s="58">
        <v>0</v>
      </c>
      <c r="P6405" s="58">
        <v>0</v>
      </c>
      <c r="Q6405" s="58">
        <v>0</v>
      </c>
      <c r="R6405" s="58">
        <v>0</v>
      </c>
      <c r="S6405" s="58">
        <v>0</v>
      </c>
      <c r="T6405" s="58">
        <v>0</v>
      </c>
      <c r="U6405" s="58">
        <v>0</v>
      </c>
      <c r="V6405" s="58">
        <v>0</v>
      </c>
      <c r="W6405" s="58">
        <v>0</v>
      </c>
      <c r="X6405" s="58">
        <v>0</v>
      </c>
      <c r="Y6405" s="58">
        <v>0</v>
      </c>
      <c r="Z6405" s="58">
        <v>0</v>
      </c>
      <c r="AA6405" s="58">
        <v>0</v>
      </c>
      <c r="AB6405" s="58">
        <v>0</v>
      </c>
      <c r="AC6405" s="58">
        <v>0</v>
      </c>
      <c r="AD6405" s="58">
        <v>0</v>
      </c>
      <c r="AE6405" s="58">
        <v>0</v>
      </c>
      <c r="AF6405" s="58">
        <v>0</v>
      </c>
      <c r="AG6405" s="58">
        <v>0</v>
      </c>
      <c r="AH6405" s="58">
        <v>0</v>
      </c>
      <c r="AI6405" s="58">
        <v>0</v>
      </c>
      <c r="AK6405" s="64">
        <f t="shared" si="100"/>
        <v>2.0499240790237795E-4</v>
      </c>
    </row>
    <row r="6406" spans="1:37" x14ac:dyDescent="0.25">
      <c r="A6406">
        <v>6404</v>
      </c>
      <c r="B6406" s="1">
        <v>1.18E-2</v>
      </c>
      <c r="C6406" s="1">
        <v>-8.6704306448310496E-5</v>
      </c>
      <c r="D6406" s="58">
        <v>0.12020736851195277</v>
      </c>
      <c r="E6406" s="58">
        <v>6.4366210694812562E-2</v>
      </c>
      <c r="F6406" s="58">
        <v>9.2322384487963149E-2</v>
      </c>
      <c r="G6406" s="58">
        <v>4.5471877293536155E-2</v>
      </c>
      <c r="H6406" s="58">
        <v>0.17942557088373698</v>
      </c>
      <c r="I6406" s="58">
        <v>0.14766485875033217</v>
      </c>
      <c r="J6406" s="58">
        <v>0.10150049766516003</v>
      </c>
      <c r="K6406" s="58">
        <v>6.077910398062273E-2</v>
      </c>
      <c r="L6406" s="58">
        <v>4.0475647333391852E-2</v>
      </c>
      <c r="M6406" s="58">
        <v>9.1816762764260457E-2</v>
      </c>
      <c r="N6406" s="58">
        <v>5.5969717634230906E-2</v>
      </c>
      <c r="O6406" s="58">
        <v>0</v>
      </c>
      <c r="P6406" s="58">
        <v>0</v>
      </c>
      <c r="Q6406" s="58">
        <v>0</v>
      </c>
      <c r="R6406" s="58">
        <v>0</v>
      </c>
      <c r="S6406" s="58">
        <v>0</v>
      </c>
      <c r="T6406" s="58">
        <v>0</v>
      </c>
      <c r="U6406" s="58">
        <v>0</v>
      </c>
      <c r="V6406" s="58">
        <v>0</v>
      </c>
      <c r="W6406" s="58">
        <v>0</v>
      </c>
      <c r="X6406" s="58">
        <v>0</v>
      </c>
      <c r="Y6406" s="58">
        <v>0</v>
      </c>
      <c r="Z6406" s="58">
        <v>0</v>
      </c>
      <c r="AA6406" s="58">
        <v>0</v>
      </c>
      <c r="AB6406" s="58">
        <v>0</v>
      </c>
      <c r="AC6406" s="58">
        <v>0</v>
      </c>
      <c r="AD6406" s="58">
        <v>0</v>
      </c>
      <c r="AE6406" s="58">
        <v>0</v>
      </c>
      <c r="AF6406" s="58">
        <v>0</v>
      </c>
      <c r="AG6406" s="58">
        <v>0</v>
      </c>
      <c r="AH6406" s="58">
        <v>0</v>
      </c>
      <c r="AI6406" s="58">
        <v>0</v>
      </c>
      <c r="AK6406" s="64">
        <f t="shared" si="100"/>
        <v>-7.3478225803652961E-3</v>
      </c>
    </row>
    <row r="6407" spans="1:37" x14ac:dyDescent="0.25">
      <c r="A6407">
        <v>6405</v>
      </c>
      <c r="B6407" s="1">
        <v>1.24E-2</v>
      </c>
      <c r="C6407" s="1">
        <v>1.5404025683257079E-5</v>
      </c>
      <c r="D6407" s="58">
        <v>1.3770830798553889E-2</v>
      </c>
      <c r="E6407" s="58">
        <v>0.1142999488779935</v>
      </c>
      <c r="F6407" s="58">
        <v>0.10412844313599694</v>
      </c>
      <c r="G6407" s="58">
        <v>4.6360520695235698E-2</v>
      </c>
      <c r="H6407" s="58">
        <v>6.5570651377650349E-2</v>
      </c>
      <c r="I6407" s="58">
        <v>0.22032313371302989</v>
      </c>
      <c r="J6407" s="58">
        <v>7.6337940431800075E-2</v>
      </c>
      <c r="K6407" s="58">
        <v>4.7643511811543374E-2</v>
      </c>
      <c r="L6407" s="58">
        <v>5.0072412237472441E-2</v>
      </c>
      <c r="M6407" s="58">
        <v>4.6196624341935666E-2</v>
      </c>
      <c r="N6407" s="58">
        <v>0.21529598257878824</v>
      </c>
      <c r="O6407" s="58">
        <v>0</v>
      </c>
      <c r="P6407" s="58">
        <v>0</v>
      </c>
      <c r="Q6407" s="58">
        <v>0</v>
      </c>
      <c r="R6407" s="58">
        <v>0</v>
      </c>
      <c r="S6407" s="58">
        <v>0</v>
      </c>
      <c r="T6407" s="58">
        <v>0</v>
      </c>
      <c r="U6407" s="58">
        <v>0</v>
      </c>
      <c r="V6407" s="58">
        <v>0</v>
      </c>
      <c r="W6407" s="58">
        <v>0</v>
      </c>
      <c r="X6407" s="58">
        <v>0</v>
      </c>
      <c r="Y6407" s="58">
        <v>0</v>
      </c>
      <c r="Z6407" s="58">
        <v>0</v>
      </c>
      <c r="AA6407" s="58">
        <v>0</v>
      </c>
      <c r="AB6407" s="58">
        <v>0</v>
      </c>
      <c r="AC6407" s="58">
        <v>0</v>
      </c>
      <c r="AD6407" s="58">
        <v>0</v>
      </c>
      <c r="AE6407" s="58">
        <v>0</v>
      </c>
      <c r="AF6407" s="58">
        <v>0</v>
      </c>
      <c r="AG6407" s="58">
        <v>0</v>
      </c>
      <c r="AH6407" s="58">
        <v>0</v>
      </c>
      <c r="AI6407" s="58">
        <v>0</v>
      </c>
      <c r="AK6407" s="64">
        <f t="shared" si="100"/>
        <v>1.2422601357465386E-3</v>
      </c>
    </row>
    <row r="6408" spans="1:37" x14ac:dyDescent="0.25">
      <c r="A6408">
        <v>6406</v>
      </c>
      <c r="B6408" s="1">
        <v>1.0999999999999999E-2</v>
      </c>
      <c r="C6408" s="1">
        <v>-2.4550393505189794E-4</v>
      </c>
      <c r="D6408" s="58">
        <v>0.21511620788490651</v>
      </c>
      <c r="E6408" s="58">
        <v>5.0640517952073742E-2</v>
      </c>
      <c r="F6408" s="58">
        <v>0.20841155429350935</v>
      </c>
      <c r="G6408" s="58">
        <v>3.6454853642610759E-2</v>
      </c>
      <c r="H6408" s="58">
        <v>7.1014695483757564E-2</v>
      </c>
      <c r="I6408" s="58">
        <v>6.7803546574404905E-2</v>
      </c>
      <c r="J6408" s="58">
        <v>4.4986087272161454E-2</v>
      </c>
      <c r="K6408" s="58">
        <v>5.9430323761925696E-2</v>
      </c>
      <c r="L6408" s="58">
        <v>6.2581689333026894E-2</v>
      </c>
      <c r="M6408" s="58">
        <v>0.16813597955195467</v>
      </c>
      <c r="N6408" s="58">
        <v>1.5424544249668415E-2</v>
      </c>
      <c r="O6408" s="58">
        <v>0</v>
      </c>
      <c r="P6408" s="58">
        <v>0</v>
      </c>
      <c r="Q6408" s="58">
        <v>0</v>
      </c>
      <c r="R6408" s="58">
        <v>0</v>
      </c>
      <c r="S6408" s="58">
        <v>0</v>
      </c>
      <c r="T6408" s="58">
        <v>0</v>
      </c>
      <c r="U6408" s="58">
        <v>0</v>
      </c>
      <c r="V6408" s="58">
        <v>0</v>
      </c>
      <c r="W6408" s="58">
        <v>0</v>
      </c>
      <c r="X6408" s="58">
        <v>0</v>
      </c>
      <c r="Y6408" s="58">
        <v>0</v>
      </c>
      <c r="Z6408" s="58">
        <v>0</v>
      </c>
      <c r="AA6408" s="58">
        <v>0</v>
      </c>
      <c r="AB6408" s="58">
        <v>0</v>
      </c>
      <c r="AC6408" s="58">
        <v>0</v>
      </c>
      <c r="AD6408" s="58">
        <v>0</v>
      </c>
      <c r="AE6408" s="58">
        <v>0</v>
      </c>
      <c r="AF6408" s="58">
        <v>0</v>
      </c>
      <c r="AG6408" s="58">
        <v>0</v>
      </c>
      <c r="AH6408" s="58">
        <v>0</v>
      </c>
      <c r="AI6408" s="58">
        <v>0</v>
      </c>
      <c r="AK6408" s="64">
        <f t="shared" si="100"/>
        <v>-2.2318539550172541E-2</v>
      </c>
    </row>
    <row r="6409" spans="1:37" x14ac:dyDescent="0.25">
      <c r="A6409">
        <v>6407</v>
      </c>
      <c r="B6409" s="1">
        <v>1.2500000000000001E-2</v>
      </c>
      <c r="C6409" s="1">
        <v>5.1542938320591503E-5</v>
      </c>
      <c r="D6409" s="58">
        <v>0.11531879372169945</v>
      </c>
      <c r="E6409" s="58">
        <v>0.12565730555530608</v>
      </c>
      <c r="F6409" s="58">
        <v>3.3393256029080581E-2</v>
      </c>
      <c r="G6409" s="58">
        <v>0.10377831550400264</v>
      </c>
      <c r="H6409" s="58">
        <v>0.10247092952025462</v>
      </c>
      <c r="I6409" s="58">
        <v>7.0096584155543595E-2</v>
      </c>
      <c r="J6409" s="58">
        <v>6.7638339032717432E-2</v>
      </c>
      <c r="K6409" s="58">
        <v>0.11120529594136161</v>
      </c>
      <c r="L6409" s="58">
        <v>2.7705584528427866E-2</v>
      </c>
      <c r="M6409" s="58">
        <v>0.10542241061477454</v>
      </c>
      <c r="N6409" s="58">
        <v>0.13731318539683168</v>
      </c>
      <c r="O6409" s="58">
        <v>0</v>
      </c>
      <c r="P6409" s="58">
        <v>0</v>
      </c>
      <c r="Q6409" s="58">
        <v>0</v>
      </c>
      <c r="R6409" s="58">
        <v>0</v>
      </c>
      <c r="S6409" s="58">
        <v>0</v>
      </c>
      <c r="T6409" s="58">
        <v>0</v>
      </c>
      <c r="U6409" s="58">
        <v>0</v>
      </c>
      <c r="V6409" s="58">
        <v>0</v>
      </c>
      <c r="W6409" s="58">
        <v>0</v>
      </c>
      <c r="X6409" s="58">
        <v>0</v>
      </c>
      <c r="Y6409" s="58">
        <v>0</v>
      </c>
      <c r="Z6409" s="58">
        <v>0</v>
      </c>
      <c r="AA6409" s="58">
        <v>0</v>
      </c>
      <c r="AB6409" s="58">
        <v>0</v>
      </c>
      <c r="AC6409" s="58">
        <v>0</v>
      </c>
      <c r="AD6409" s="58">
        <v>0</v>
      </c>
      <c r="AE6409" s="58">
        <v>0</v>
      </c>
      <c r="AF6409" s="58">
        <v>0</v>
      </c>
      <c r="AG6409" s="58">
        <v>0</v>
      </c>
      <c r="AH6409" s="58">
        <v>0</v>
      </c>
      <c r="AI6409" s="58">
        <v>0</v>
      </c>
      <c r="AK6409" s="64">
        <f t="shared" si="100"/>
        <v>4.12343506564732E-3</v>
      </c>
    </row>
    <row r="6410" spans="1:37" x14ac:dyDescent="0.25">
      <c r="A6410">
        <v>6408</v>
      </c>
      <c r="B6410" s="1">
        <v>1.17E-2</v>
      </c>
      <c r="C6410" s="1">
        <v>3.0099230124759408E-5</v>
      </c>
      <c r="D6410" s="58">
        <v>1.5046925678840781E-2</v>
      </c>
      <c r="E6410" s="58">
        <v>0.10095249796529178</v>
      </c>
      <c r="F6410" s="58">
        <v>0.13020736771605335</v>
      </c>
      <c r="G6410" s="58">
        <v>8.6176113714831512E-2</v>
      </c>
      <c r="H6410" s="58">
        <v>0.14333478337441671</v>
      </c>
      <c r="I6410" s="58">
        <v>6.6773620201728764E-2</v>
      </c>
      <c r="J6410" s="58">
        <v>9.2549733943415258E-2</v>
      </c>
      <c r="K6410" s="58">
        <v>9.8320444351888886E-2</v>
      </c>
      <c r="L6410" s="58">
        <v>0.13710723272823502</v>
      </c>
      <c r="M6410" s="58">
        <v>0.10095237411446796</v>
      </c>
      <c r="N6410" s="58">
        <v>2.8578906210829896E-2</v>
      </c>
      <c r="O6410" s="58">
        <v>0</v>
      </c>
      <c r="P6410" s="58">
        <v>0</v>
      </c>
      <c r="Q6410" s="58">
        <v>0</v>
      </c>
      <c r="R6410" s="58">
        <v>0</v>
      </c>
      <c r="S6410" s="58">
        <v>0</v>
      </c>
      <c r="T6410" s="58">
        <v>0</v>
      </c>
      <c r="U6410" s="58">
        <v>0</v>
      </c>
      <c r="V6410" s="58">
        <v>0</v>
      </c>
      <c r="W6410" s="58">
        <v>0</v>
      </c>
      <c r="X6410" s="58">
        <v>0</v>
      </c>
      <c r="Y6410" s="58">
        <v>0</v>
      </c>
      <c r="Z6410" s="58">
        <v>0</v>
      </c>
      <c r="AA6410" s="58">
        <v>0</v>
      </c>
      <c r="AB6410" s="58">
        <v>0</v>
      </c>
      <c r="AC6410" s="58">
        <v>0</v>
      </c>
      <c r="AD6410" s="58">
        <v>0</v>
      </c>
      <c r="AE6410" s="58">
        <v>0</v>
      </c>
      <c r="AF6410" s="58">
        <v>0</v>
      </c>
      <c r="AG6410" s="58">
        <v>0</v>
      </c>
      <c r="AH6410" s="58">
        <v>0</v>
      </c>
      <c r="AI6410" s="58">
        <v>0</v>
      </c>
      <c r="AK6410" s="64">
        <f t="shared" si="100"/>
        <v>2.5725837713469579E-3</v>
      </c>
    </row>
    <row r="6411" spans="1:37" x14ac:dyDescent="0.25">
      <c r="A6411">
        <v>6409</v>
      </c>
      <c r="B6411" s="1">
        <v>1.1900000000000001E-2</v>
      </c>
      <c r="C6411" s="1">
        <v>8.8596941967253551E-5</v>
      </c>
      <c r="D6411" s="58">
        <v>0.13507995932615202</v>
      </c>
      <c r="E6411" s="58">
        <v>0.11729931534450545</v>
      </c>
      <c r="F6411" s="58">
        <v>2.0588495121853623E-2</v>
      </c>
      <c r="G6411" s="58">
        <v>0.10428183882088549</v>
      </c>
      <c r="H6411" s="58">
        <v>0.14713933259607434</v>
      </c>
      <c r="I6411" s="58">
        <v>4.025608095983372E-4</v>
      </c>
      <c r="J6411" s="58">
        <v>4.4009752162723036E-2</v>
      </c>
      <c r="K6411" s="58">
        <v>0.13036283660610523</v>
      </c>
      <c r="L6411" s="58">
        <v>7.2091349788668047E-2</v>
      </c>
      <c r="M6411" s="58">
        <v>9.8730159378033158E-2</v>
      </c>
      <c r="N6411" s="58">
        <v>0.13001440004540127</v>
      </c>
      <c r="O6411" s="58">
        <v>0</v>
      </c>
      <c r="P6411" s="58">
        <v>0</v>
      </c>
      <c r="Q6411" s="58">
        <v>0</v>
      </c>
      <c r="R6411" s="58">
        <v>0</v>
      </c>
      <c r="S6411" s="58">
        <v>0</v>
      </c>
      <c r="T6411" s="58">
        <v>0</v>
      </c>
      <c r="U6411" s="58">
        <v>0</v>
      </c>
      <c r="V6411" s="58">
        <v>0</v>
      </c>
      <c r="W6411" s="58">
        <v>0</v>
      </c>
      <c r="X6411" s="58">
        <v>0</v>
      </c>
      <c r="Y6411" s="58">
        <v>0</v>
      </c>
      <c r="Z6411" s="58">
        <v>0</v>
      </c>
      <c r="AA6411" s="58">
        <v>0</v>
      </c>
      <c r="AB6411" s="58">
        <v>0</v>
      </c>
      <c r="AC6411" s="58">
        <v>0</v>
      </c>
      <c r="AD6411" s="58">
        <v>0</v>
      </c>
      <c r="AE6411" s="58">
        <v>0</v>
      </c>
      <c r="AF6411" s="58">
        <v>0</v>
      </c>
      <c r="AG6411" s="58">
        <v>0</v>
      </c>
      <c r="AH6411" s="58">
        <v>0</v>
      </c>
      <c r="AI6411" s="58">
        <v>0</v>
      </c>
      <c r="AK6411" s="64">
        <f t="shared" si="100"/>
        <v>7.4451211737187849E-3</v>
      </c>
    </row>
    <row r="6412" spans="1:37" x14ac:dyDescent="0.25">
      <c r="A6412">
        <v>6410</v>
      </c>
      <c r="B6412" s="1">
        <v>1.21E-2</v>
      </c>
      <c r="C6412" s="1">
        <v>2.6988617976430993E-4</v>
      </c>
      <c r="D6412" s="58">
        <v>2.0546084163980606E-2</v>
      </c>
      <c r="E6412" s="58">
        <v>0.14784896081976903</v>
      </c>
      <c r="F6412" s="58">
        <v>9.2754105610721768E-2</v>
      </c>
      <c r="G6412" s="58">
        <v>8.2891689485024886E-2</v>
      </c>
      <c r="H6412" s="58">
        <v>6.0343761457026343E-2</v>
      </c>
      <c r="I6412" s="58">
        <v>0.11932969313392146</v>
      </c>
      <c r="J6412" s="58">
        <v>0.12634652401354868</v>
      </c>
      <c r="K6412" s="58">
        <v>2.1312534338274063E-2</v>
      </c>
      <c r="L6412" s="58">
        <v>5.3104707106010084E-2</v>
      </c>
      <c r="M6412" s="58">
        <v>0.12563350970037468</v>
      </c>
      <c r="N6412" s="58">
        <v>0.14988843017134842</v>
      </c>
      <c r="O6412" s="58">
        <v>0</v>
      </c>
      <c r="P6412" s="58">
        <v>0</v>
      </c>
      <c r="Q6412" s="58">
        <v>0</v>
      </c>
      <c r="R6412" s="58">
        <v>0</v>
      </c>
      <c r="S6412" s="58">
        <v>0</v>
      </c>
      <c r="T6412" s="58">
        <v>0</v>
      </c>
      <c r="U6412" s="58">
        <v>0</v>
      </c>
      <c r="V6412" s="58">
        <v>0</v>
      </c>
      <c r="W6412" s="58">
        <v>0</v>
      </c>
      <c r="X6412" s="58">
        <v>0</v>
      </c>
      <c r="Y6412" s="58">
        <v>0</v>
      </c>
      <c r="Z6412" s="58">
        <v>0</v>
      </c>
      <c r="AA6412" s="58">
        <v>0</v>
      </c>
      <c r="AB6412" s="58">
        <v>0</v>
      </c>
      <c r="AC6412" s="58">
        <v>0</v>
      </c>
      <c r="AD6412" s="58">
        <v>0</v>
      </c>
      <c r="AE6412" s="58">
        <v>0</v>
      </c>
      <c r="AF6412" s="58">
        <v>0</v>
      </c>
      <c r="AG6412" s="58">
        <v>0</v>
      </c>
      <c r="AH6412" s="58">
        <v>0</v>
      </c>
      <c r="AI6412" s="58">
        <v>0</v>
      </c>
      <c r="AK6412" s="64">
        <f t="shared" si="100"/>
        <v>2.2304642955728093E-2</v>
      </c>
    </row>
    <row r="6413" spans="1:37" x14ac:dyDescent="0.25">
      <c r="A6413">
        <v>6411</v>
      </c>
      <c r="B6413" s="1">
        <v>1.2200000000000001E-2</v>
      </c>
      <c r="C6413" s="1">
        <v>-4.9374398388916581E-5</v>
      </c>
      <c r="D6413" s="58">
        <v>0.13369390221253638</v>
      </c>
      <c r="E6413" s="58">
        <v>3.9036306328048297E-2</v>
      </c>
      <c r="F6413" s="58">
        <v>2.3319250881316096E-2</v>
      </c>
      <c r="G6413" s="58">
        <v>0.14328944068250665</v>
      </c>
      <c r="H6413" s="58">
        <v>0.13330200225363792</v>
      </c>
      <c r="I6413" s="58">
        <v>7.1964731817604904E-2</v>
      </c>
      <c r="J6413" s="58">
        <v>0.14913506017485753</v>
      </c>
      <c r="K6413" s="58">
        <v>0.1145916425969391</v>
      </c>
      <c r="L6413" s="58">
        <v>3.267359684699498E-2</v>
      </c>
      <c r="M6413" s="58">
        <v>2.9287368822508868E-2</v>
      </c>
      <c r="N6413" s="58">
        <v>0.12970669738304941</v>
      </c>
      <c r="O6413" s="58">
        <v>0</v>
      </c>
      <c r="P6413" s="58">
        <v>0</v>
      </c>
      <c r="Q6413" s="58">
        <v>0</v>
      </c>
      <c r="R6413" s="58">
        <v>0</v>
      </c>
      <c r="S6413" s="58">
        <v>0</v>
      </c>
      <c r="T6413" s="58">
        <v>0</v>
      </c>
      <c r="U6413" s="58">
        <v>0</v>
      </c>
      <c r="V6413" s="58">
        <v>0</v>
      </c>
      <c r="W6413" s="58">
        <v>0</v>
      </c>
      <c r="X6413" s="58">
        <v>0</v>
      </c>
      <c r="Y6413" s="58">
        <v>0</v>
      </c>
      <c r="Z6413" s="58">
        <v>0</v>
      </c>
      <c r="AA6413" s="58">
        <v>0</v>
      </c>
      <c r="AB6413" s="58">
        <v>0</v>
      </c>
      <c r="AC6413" s="58">
        <v>0</v>
      </c>
      <c r="AD6413" s="58">
        <v>0</v>
      </c>
      <c r="AE6413" s="58">
        <v>0</v>
      </c>
      <c r="AF6413" s="58">
        <v>0</v>
      </c>
      <c r="AG6413" s="58">
        <v>0</v>
      </c>
      <c r="AH6413" s="58">
        <v>0</v>
      </c>
      <c r="AI6413" s="58">
        <v>0</v>
      </c>
      <c r="AK6413" s="64">
        <f t="shared" si="100"/>
        <v>-4.0470818351570964E-3</v>
      </c>
    </row>
    <row r="6414" spans="1:37" x14ac:dyDescent="0.25">
      <c r="A6414">
        <v>6412</v>
      </c>
      <c r="B6414" s="1">
        <v>1.2999999999999999E-2</v>
      </c>
      <c r="C6414" s="1">
        <v>6.6707884909280777E-5</v>
      </c>
      <c r="D6414" s="58">
        <v>0.13035384839497349</v>
      </c>
      <c r="E6414" s="58">
        <v>0.12054009865256748</v>
      </c>
      <c r="F6414" s="58">
        <v>0.15848084490064523</v>
      </c>
      <c r="G6414" s="58">
        <v>0.16075769590038866</v>
      </c>
      <c r="H6414" s="58">
        <v>5.4627938750129949E-3</v>
      </c>
      <c r="I6414" s="58">
        <v>0.15171773457465296</v>
      </c>
      <c r="J6414" s="58">
        <v>4.2044143067571718E-2</v>
      </c>
      <c r="K6414" s="58">
        <v>6.0432212013372911E-3</v>
      </c>
      <c r="L6414" s="58">
        <v>8.4821226593343541E-2</v>
      </c>
      <c r="M6414" s="58">
        <v>7.5787285253747325E-2</v>
      </c>
      <c r="N6414" s="58">
        <v>6.3991107585759488E-2</v>
      </c>
      <c r="O6414" s="58">
        <v>0</v>
      </c>
      <c r="P6414" s="58">
        <v>0</v>
      </c>
      <c r="Q6414" s="58">
        <v>0</v>
      </c>
      <c r="R6414" s="58">
        <v>0</v>
      </c>
      <c r="S6414" s="58">
        <v>0</v>
      </c>
      <c r="T6414" s="58">
        <v>0</v>
      </c>
      <c r="U6414" s="58">
        <v>0</v>
      </c>
      <c r="V6414" s="58">
        <v>0</v>
      </c>
      <c r="W6414" s="58">
        <v>0</v>
      </c>
      <c r="X6414" s="58">
        <v>0</v>
      </c>
      <c r="Y6414" s="58">
        <v>0</v>
      </c>
      <c r="Z6414" s="58">
        <v>0</v>
      </c>
      <c r="AA6414" s="58">
        <v>0</v>
      </c>
      <c r="AB6414" s="58">
        <v>0</v>
      </c>
      <c r="AC6414" s="58">
        <v>0</v>
      </c>
      <c r="AD6414" s="58">
        <v>0</v>
      </c>
      <c r="AE6414" s="58">
        <v>0</v>
      </c>
      <c r="AF6414" s="58">
        <v>0</v>
      </c>
      <c r="AG6414" s="58">
        <v>0</v>
      </c>
      <c r="AH6414" s="58">
        <v>0</v>
      </c>
      <c r="AI6414" s="58">
        <v>0</v>
      </c>
      <c r="AK6414" s="64">
        <f t="shared" si="100"/>
        <v>5.1313757622523676E-3</v>
      </c>
    </row>
    <row r="6415" spans="1:37" x14ac:dyDescent="0.25">
      <c r="A6415">
        <v>6413</v>
      </c>
      <c r="B6415" s="1">
        <v>9.7000000000000003E-3</v>
      </c>
      <c r="C6415" s="1">
        <v>-1.5241895053692841E-4</v>
      </c>
      <c r="D6415" s="58">
        <v>6.2692615940666857E-2</v>
      </c>
      <c r="E6415" s="58">
        <v>5.3741280489526082E-5</v>
      </c>
      <c r="F6415" s="58">
        <v>0.15326070655238763</v>
      </c>
      <c r="G6415" s="58">
        <v>7.3001621380684875E-2</v>
      </c>
      <c r="H6415" s="58">
        <v>0.1260603775124613</v>
      </c>
      <c r="I6415" s="58">
        <v>0.15344754899545215</v>
      </c>
      <c r="J6415" s="58">
        <v>7.142222254063027E-2</v>
      </c>
      <c r="K6415" s="58">
        <v>1.3858179091852914E-2</v>
      </c>
      <c r="L6415" s="58">
        <v>6.6285207484883105E-2</v>
      </c>
      <c r="M6415" s="58">
        <v>0.13666569809346249</v>
      </c>
      <c r="N6415" s="58">
        <v>0.14325208112702895</v>
      </c>
      <c r="O6415" s="58">
        <v>0</v>
      </c>
      <c r="P6415" s="58">
        <v>0</v>
      </c>
      <c r="Q6415" s="58">
        <v>0</v>
      </c>
      <c r="R6415" s="58">
        <v>0</v>
      </c>
      <c r="S6415" s="58">
        <v>0</v>
      </c>
      <c r="T6415" s="58">
        <v>0</v>
      </c>
      <c r="U6415" s="58">
        <v>0</v>
      </c>
      <c r="V6415" s="58">
        <v>0</v>
      </c>
      <c r="W6415" s="58">
        <v>0</v>
      </c>
      <c r="X6415" s="58">
        <v>0</v>
      </c>
      <c r="Y6415" s="58">
        <v>0</v>
      </c>
      <c r="Z6415" s="58">
        <v>0</v>
      </c>
      <c r="AA6415" s="58">
        <v>0</v>
      </c>
      <c r="AB6415" s="58">
        <v>0</v>
      </c>
      <c r="AC6415" s="58">
        <v>0</v>
      </c>
      <c r="AD6415" s="58">
        <v>0</v>
      </c>
      <c r="AE6415" s="58">
        <v>0</v>
      </c>
      <c r="AF6415" s="58">
        <v>0</v>
      </c>
      <c r="AG6415" s="58">
        <v>0</v>
      </c>
      <c r="AH6415" s="58">
        <v>0</v>
      </c>
      <c r="AI6415" s="58">
        <v>0</v>
      </c>
      <c r="AK6415" s="64">
        <f t="shared" si="100"/>
        <v>-1.5713293869786434E-2</v>
      </c>
    </row>
    <row r="6416" spans="1:37" x14ac:dyDescent="0.25">
      <c r="A6416">
        <v>6414</v>
      </c>
      <c r="B6416" s="1">
        <v>1.37E-2</v>
      </c>
      <c r="C6416" s="1">
        <v>-4.279664040590083E-5</v>
      </c>
      <c r="D6416" s="58">
        <v>7.8023229850081532E-2</v>
      </c>
      <c r="E6416" s="58">
        <v>0.14534887887210818</v>
      </c>
      <c r="F6416" s="58">
        <v>0.11584805131986378</v>
      </c>
      <c r="G6416" s="58">
        <v>0.12714742493037764</v>
      </c>
      <c r="H6416" s="58">
        <v>2.6747587270146686E-2</v>
      </c>
      <c r="I6416" s="58">
        <v>4.33818284755423E-4</v>
      </c>
      <c r="J6416" s="58">
        <v>9.6346653766698667E-2</v>
      </c>
      <c r="K6416" s="58">
        <v>0.16295442249145445</v>
      </c>
      <c r="L6416" s="58">
        <v>3.0135847778105702E-2</v>
      </c>
      <c r="M6416" s="58">
        <v>0.12010320226291803</v>
      </c>
      <c r="N6416" s="58">
        <v>9.6910883173489837E-2</v>
      </c>
      <c r="O6416" s="58">
        <v>0</v>
      </c>
      <c r="P6416" s="58">
        <v>0</v>
      </c>
      <c r="Q6416" s="58">
        <v>0</v>
      </c>
      <c r="R6416" s="58">
        <v>0</v>
      </c>
      <c r="S6416" s="58">
        <v>0</v>
      </c>
      <c r="T6416" s="58">
        <v>0</v>
      </c>
      <c r="U6416" s="58">
        <v>0</v>
      </c>
      <c r="V6416" s="58">
        <v>0</v>
      </c>
      <c r="W6416" s="58">
        <v>0</v>
      </c>
      <c r="X6416" s="58">
        <v>0</v>
      </c>
      <c r="Y6416" s="58">
        <v>0</v>
      </c>
      <c r="Z6416" s="58">
        <v>0</v>
      </c>
      <c r="AA6416" s="58">
        <v>0</v>
      </c>
      <c r="AB6416" s="58">
        <v>0</v>
      </c>
      <c r="AC6416" s="58">
        <v>0</v>
      </c>
      <c r="AD6416" s="58">
        <v>0</v>
      </c>
      <c r="AE6416" s="58">
        <v>0</v>
      </c>
      <c r="AF6416" s="58">
        <v>0</v>
      </c>
      <c r="AG6416" s="58">
        <v>0</v>
      </c>
      <c r="AH6416" s="58">
        <v>0</v>
      </c>
      <c r="AI6416" s="58">
        <v>0</v>
      </c>
      <c r="AK6416" s="64">
        <f t="shared" si="100"/>
        <v>-3.1238423653942209E-3</v>
      </c>
    </row>
    <row r="6417" spans="1:37" x14ac:dyDescent="0.25">
      <c r="A6417">
        <v>6415</v>
      </c>
      <c r="B6417" s="1">
        <v>1.2E-2</v>
      </c>
      <c r="C6417" s="1">
        <v>1.3733285879746562E-4</v>
      </c>
      <c r="D6417" s="58">
        <v>0.18667369388642538</v>
      </c>
      <c r="E6417" s="58">
        <v>0.11272558510308318</v>
      </c>
      <c r="F6417" s="58">
        <v>9.0400276867541304E-2</v>
      </c>
      <c r="G6417" s="58">
        <v>9.4761427936064402E-2</v>
      </c>
      <c r="H6417" s="58">
        <v>9.4005197428139467E-2</v>
      </c>
      <c r="I6417" s="58">
        <v>1.75499125795457E-2</v>
      </c>
      <c r="J6417" s="58">
        <v>8.1900951922877413E-2</v>
      </c>
      <c r="K6417" s="58">
        <v>7.2564639258881208E-2</v>
      </c>
      <c r="L6417" s="58">
        <v>9.3092585454553595E-2</v>
      </c>
      <c r="M6417" s="58">
        <v>4.9388788676719857E-2</v>
      </c>
      <c r="N6417" s="58">
        <v>0.10693694088616844</v>
      </c>
      <c r="O6417" s="58">
        <v>0</v>
      </c>
      <c r="P6417" s="58">
        <v>0</v>
      </c>
      <c r="Q6417" s="58">
        <v>0</v>
      </c>
      <c r="R6417" s="58">
        <v>0</v>
      </c>
      <c r="S6417" s="58">
        <v>0</v>
      </c>
      <c r="T6417" s="58">
        <v>0</v>
      </c>
      <c r="U6417" s="58">
        <v>0</v>
      </c>
      <c r="V6417" s="58">
        <v>0</v>
      </c>
      <c r="W6417" s="58">
        <v>0</v>
      </c>
      <c r="X6417" s="58">
        <v>0</v>
      </c>
      <c r="Y6417" s="58">
        <v>0</v>
      </c>
      <c r="Z6417" s="58">
        <v>0</v>
      </c>
      <c r="AA6417" s="58">
        <v>0</v>
      </c>
      <c r="AB6417" s="58">
        <v>0</v>
      </c>
      <c r="AC6417" s="58">
        <v>0</v>
      </c>
      <c r="AD6417" s="58">
        <v>0</v>
      </c>
      <c r="AE6417" s="58">
        <v>0</v>
      </c>
      <c r="AF6417" s="58">
        <v>0</v>
      </c>
      <c r="AG6417" s="58">
        <v>0</v>
      </c>
      <c r="AH6417" s="58">
        <v>0</v>
      </c>
      <c r="AI6417" s="58">
        <v>0</v>
      </c>
      <c r="AK6417" s="64">
        <f t="shared" si="100"/>
        <v>1.1444404899788801E-2</v>
      </c>
    </row>
    <row r="6418" spans="1:37" x14ac:dyDescent="0.25">
      <c r="A6418">
        <v>6416</v>
      </c>
      <c r="B6418" s="1">
        <v>1.29E-2</v>
      </c>
      <c r="C6418" s="1">
        <v>-2.8179674634277041E-5</v>
      </c>
      <c r="D6418" s="58">
        <v>0.10994807271775926</v>
      </c>
      <c r="E6418" s="58">
        <v>0.12332519547785459</v>
      </c>
      <c r="F6418" s="58">
        <v>0.12608667987865763</v>
      </c>
      <c r="G6418" s="58">
        <v>5.822837468988587E-2</v>
      </c>
      <c r="H6418" s="58">
        <v>0.14079458983511517</v>
      </c>
      <c r="I6418" s="58">
        <v>0.13503065411530418</v>
      </c>
      <c r="J6418" s="58">
        <v>4.8444164311410916E-2</v>
      </c>
      <c r="K6418" s="58">
        <v>5.932077921973862E-2</v>
      </c>
      <c r="L6418" s="58">
        <v>2.0835228553119416E-2</v>
      </c>
      <c r="M6418" s="58">
        <v>4.3361852442333523E-2</v>
      </c>
      <c r="N6418" s="58">
        <v>0.13462440875882084</v>
      </c>
      <c r="O6418" s="58">
        <v>0</v>
      </c>
      <c r="P6418" s="58">
        <v>0</v>
      </c>
      <c r="Q6418" s="58">
        <v>0</v>
      </c>
      <c r="R6418" s="58">
        <v>0</v>
      </c>
      <c r="S6418" s="58">
        <v>0</v>
      </c>
      <c r="T6418" s="58">
        <v>0</v>
      </c>
      <c r="U6418" s="58">
        <v>0</v>
      </c>
      <c r="V6418" s="58">
        <v>0</v>
      </c>
      <c r="W6418" s="58">
        <v>0</v>
      </c>
      <c r="X6418" s="58">
        <v>0</v>
      </c>
      <c r="Y6418" s="58">
        <v>0</v>
      </c>
      <c r="Z6418" s="58">
        <v>0</v>
      </c>
      <c r="AA6418" s="58">
        <v>0</v>
      </c>
      <c r="AB6418" s="58">
        <v>0</v>
      </c>
      <c r="AC6418" s="58">
        <v>0</v>
      </c>
      <c r="AD6418" s="58">
        <v>0</v>
      </c>
      <c r="AE6418" s="58">
        <v>0</v>
      </c>
      <c r="AF6418" s="58">
        <v>0</v>
      </c>
      <c r="AG6418" s="58">
        <v>0</v>
      </c>
      <c r="AH6418" s="58">
        <v>0</v>
      </c>
      <c r="AI6418" s="58">
        <v>0</v>
      </c>
      <c r="AK6418" s="64">
        <f t="shared" si="100"/>
        <v>-2.1844709018819411E-3</v>
      </c>
    </row>
    <row r="6419" spans="1:37" x14ac:dyDescent="0.25">
      <c r="A6419">
        <v>6417</v>
      </c>
      <c r="B6419" s="1">
        <v>1.06E-2</v>
      </c>
      <c r="C6419" s="1">
        <v>9.5077605459862904E-6</v>
      </c>
      <c r="D6419" s="58">
        <v>4.9752453432008015E-2</v>
      </c>
      <c r="E6419" s="58">
        <v>2.4055544971664792E-2</v>
      </c>
      <c r="F6419" s="58">
        <v>4.2946379524467698E-2</v>
      </c>
      <c r="G6419" s="58">
        <v>0.17679858352074787</v>
      </c>
      <c r="H6419" s="58">
        <v>0.13868580829668481</v>
      </c>
      <c r="I6419" s="58">
        <v>6.1212940773193017E-2</v>
      </c>
      <c r="J6419" s="58">
        <v>6.6295647516661629E-2</v>
      </c>
      <c r="K6419" s="58">
        <v>0.10445573590499865</v>
      </c>
      <c r="L6419" s="58">
        <v>0.19709290729919887</v>
      </c>
      <c r="M6419" s="58">
        <v>0.11379863883179278</v>
      </c>
      <c r="N6419" s="58">
        <v>2.4905359928581904E-2</v>
      </c>
      <c r="O6419" s="58">
        <v>0</v>
      </c>
      <c r="P6419" s="58">
        <v>0</v>
      </c>
      <c r="Q6419" s="58">
        <v>0</v>
      </c>
      <c r="R6419" s="58">
        <v>0</v>
      </c>
      <c r="S6419" s="58">
        <v>0</v>
      </c>
      <c r="T6419" s="58">
        <v>0</v>
      </c>
      <c r="U6419" s="58">
        <v>0</v>
      </c>
      <c r="V6419" s="58">
        <v>0</v>
      </c>
      <c r="W6419" s="58">
        <v>0</v>
      </c>
      <c r="X6419" s="58">
        <v>0</v>
      </c>
      <c r="Y6419" s="58">
        <v>0</v>
      </c>
      <c r="Z6419" s="58">
        <v>0</v>
      </c>
      <c r="AA6419" s="58">
        <v>0</v>
      </c>
      <c r="AB6419" s="58">
        <v>0</v>
      </c>
      <c r="AC6419" s="58">
        <v>0</v>
      </c>
      <c r="AD6419" s="58">
        <v>0</v>
      </c>
      <c r="AE6419" s="58">
        <v>0</v>
      </c>
      <c r="AF6419" s="58">
        <v>0</v>
      </c>
      <c r="AG6419" s="58">
        <v>0</v>
      </c>
      <c r="AH6419" s="58">
        <v>0</v>
      </c>
      <c r="AI6419" s="58">
        <v>0</v>
      </c>
      <c r="AK6419" s="64">
        <f t="shared" si="100"/>
        <v>8.969585420741783E-4</v>
      </c>
    </row>
    <row r="6420" spans="1:37" x14ac:dyDescent="0.25">
      <c r="A6420">
        <v>6418</v>
      </c>
      <c r="B6420" s="1">
        <v>1.1299999999999999E-2</v>
      </c>
      <c r="C6420" s="1">
        <v>2.0017274782789041E-4</v>
      </c>
      <c r="D6420" s="58">
        <v>5.6477181131298092E-2</v>
      </c>
      <c r="E6420" s="58">
        <v>0.1129571152034104</v>
      </c>
      <c r="F6420" s="58">
        <v>0.1525688835633674</v>
      </c>
      <c r="G6420" s="58">
        <v>4.8845078931844421E-2</v>
      </c>
      <c r="H6420" s="58">
        <v>0.1343563649206552</v>
      </c>
      <c r="I6420" s="58">
        <v>2.4974305379358255E-2</v>
      </c>
      <c r="J6420" s="58">
        <v>0.12076746523441359</v>
      </c>
      <c r="K6420" s="58">
        <v>5.1802251791086773E-2</v>
      </c>
      <c r="L6420" s="58">
        <v>0.14897038403057153</v>
      </c>
      <c r="M6420" s="58">
        <v>7.3508942842967065E-2</v>
      </c>
      <c r="N6420" s="58">
        <v>7.4772026971027097E-2</v>
      </c>
      <c r="O6420" s="58">
        <v>0</v>
      </c>
      <c r="P6420" s="58">
        <v>0</v>
      </c>
      <c r="Q6420" s="58">
        <v>0</v>
      </c>
      <c r="R6420" s="58">
        <v>0</v>
      </c>
      <c r="S6420" s="58">
        <v>0</v>
      </c>
      <c r="T6420" s="58">
        <v>0</v>
      </c>
      <c r="U6420" s="58">
        <v>0</v>
      </c>
      <c r="V6420" s="58">
        <v>0</v>
      </c>
      <c r="W6420" s="58">
        <v>0</v>
      </c>
      <c r="X6420" s="58">
        <v>0</v>
      </c>
      <c r="Y6420" s="58">
        <v>0</v>
      </c>
      <c r="Z6420" s="58">
        <v>0</v>
      </c>
      <c r="AA6420" s="58">
        <v>0</v>
      </c>
      <c r="AB6420" s="58">
        <v>0</v>
      </c>
      <c r="AC6420" s="58">
        <v>0</v>
      </c>
      <c r="AD6420" s="58">
        <v>0</v>
      </c>
      <c r="AE6420" s="58">
        <v>0</v>
      </c>
      <c r="AF6420" s="58">
        <v>0</v>
      </c>
      <c r="AG6420" s="58">
        <v>0</v>
      </c>
      <c r="AH6420" s="58">
        <v>0</v>
      </c>
      <c r="AI6420" s="58">
        <v>0</v>
      </c>
      <c r="AK6420" s="64">
        <f t="shared" si="100"/>
        <v>1.7714402462645169E-2</v>
      </c>
    </row>
    <row r="6421" spans="1:37" x14ac:dyDescent="0.25">
      <c r="A6421">
        <v>6419</v>
      </c>
      <c r="B6421" s="1">
        <v>1.43E-2</v>
      </c>
      <c r="C6421" s="1">
        <v>-7.05161479558913E-5</v>
      </c>
      <c r="D6421" s="58">
        <v>1.8959481369347522E-2</v>
      </c>
      <c r="E6421" s="58">
        <v>0.14320355165148047</v>
      </c>
      <c r="F6421" s="58">
        <v>6.2640202112603016E-2</v>
      </c>
      <c r="G6421" s="58">
        <v>4.365748536463139E-2</v>
      </c>
      <c r="H6421" s="58">
        <v>0.1284412827344224</v>
      </c>
      <c r="I6421" s="58">
        <v>0.13486515315786915</v>
      </c>
      <c r="J6421" s="58">
        <v>0.1022098946523315</v>
      </c>
      <c r="K6421" s="58">
        <v>0.16797954591197223</v>
      </c>
      <c r="L6421" s="58">
        <v>4.7247171107748571E-2</v>
      </c>
      <c r="M6421" s="58">
        <v>9.5908685240713495E-3</v>
      </c>
      <c r="N6421" s="58">
        <v>0.14120536341352222</v>
      </c>
      <c r="O6421" s="58">
        <v>0</v>
      </c>
      <c r="P6421" s="58">
        <v>0</v>
      </c>
      <c r="Q6421" s="58">
        <v>0</v>
      </c>
      <c r="R6421" s="58">
        <v>0</v>
      </c>
      <c r="S6421" s="58">
        <v>0</v>
      </c>
      <c r="T6421" s="58">
        <v>0</v>
      </c>
      <c r="U6421" s="58">
        <v>0</v>
      </c>
      <c r="V6421" s="58">
        <v>0</v>
      </c>
      <c r="W6421" s="58">
        <v>0</v>
      </c>
      <c r="X6421" s="58">
        <v>0</v>
      </c>
      <c r="Y6421" s="58">
        <v>0</v>
      </c>
      <c r="Z6421" s="58">
        <v>0</v>
      </c>
      <c r="AA6421" s="58">
        <v>0</v>
      </c>
      <c r="AB6421" s="58">
        <v>0</v>
      </c>
      <c r="AC6421" s="58">
        <v>0</v>
      </c>
      <c r="AD6421" s="58">
        <v>0</v>
      </c>
      <c r="AE6421" s="58">
        <v>0</v>
      </c>
      <c r="AF6421" s="58">
        <v>0</v>
      </c>
      <c r="AG6421" s="58">
        <v>0</v>
      </c>
      <c r="AH6421" s="58">
        <v>0</v>
      </c>
      <c r="AI6421" s="58">
        <v>0</v>
      </c>
      <c r="AK6421" s="64">
        <f t="shared" si="100"/>
        <v>-4.9311991577546364E-3</v>
      </c>
    </row>
    <row r="6422" spans="1:37" x14ac:dyDescent="0.25">
      <c r="A6422">
        <v>6420</v>
      </c>
      <c r="B6422" s="1">
        <v>1.18E-2</v>
      </c>
      <c r="C6422" s="1">
        <v>1.3398136485697801E-5</v>
      </c>
      <c r="D6422" s="58">
        <v>8.118422640469386E-2</v>
      </c>
      <c r="E6422" s="58">
        <v>8.2984809880057464E-2</v>
      </c>
      <c r="F6422" s="58">
        <v>0.11738159528615574</v>
      </c>
      <c r="G6422" s="58">
        <v>0.12942304070428962</v>
      </c>
      <c r="H6422" s="58">
        <v>0.13222890562379314</v>
      </c>
      <c r="I6422" s="58">
        <v>0.11342107177239014</v>
      </c>
      <c r="J6422" s="58">
        <v>6.1276320402181991E-2</v>
      </c>
      <c r="K6422" s="58">
        <v>4.7595881910523975E-2</v>
      </c>
      <c r="L6422" s="58">
        <v>7.3606568803227398E-2</v>
      </c>
      <c r="M6422" s="58">
        <v>5.2571330661691201E-2</v>
      </c>
      <c r="N6422" s="58">
        <v>0.10832624855099542</v>
      </c>
      <c r="O6422" s="58">
        <v>0</v>
      </c>
      <c r="P6422" s="58">
        <v>0</v>
      </c>
      <c r="Q6422" s="58">
        <v>0</v>
      </c>
      <c r="R6422" s="58">
        <v>0</v>
      </c>
      <c r="S6422" s="58">
        <v>0</v>
      </c>
      <c r="T6422" s="58">
        <v>0</v>
      </c>
      <c r="U6422" s="58">
        <v>0</v>
      </c>
      <c r="V6422" s="58">
        <v>0</v>
      </c>
      <c r="W6422" s="58">
        <v>0</v>
      </c>
      <c r="X6422" s="58">
        <v>0</v>
      </c>
      <c r="Y6422" s="58">
        <v>0</v>
      </c>
      <c r="Z6422" s="58">
        <v>0</v>
      </c>
      <c r="AA6422" s="58">
        <v>0</v>
      </c>
      <c r="AB6422" s="58">
        <v>0</v>
      </c>
      <c r="AC6422" s="58">
        <v>0</v>
      </c>
      <c r="AD6422" s="58">
        <v>0</v>
      </c>
      <c r="AE6422" s="58">
        <v>0</v>
      </c>
      <c r="AF6422" s="58">
        <v>0</v>
      </c>
      <c r="AG6422" s="58">
        <v>0</v>
      </c>
      <c r="AH6422" s="58">
        <v>0</v>
      </c>
      <c r="AI6422" s="58">
        <v>0</v>
      </c>
      <c r="AK6422" s="64">
        <f t="shared" si="100"/>
        <v>1.1354352953981187E-3</v>
      </c>
    </row>
    <row r="6423" spans="1:37" x14ac:dyDescent="0.25">
      <c r="A6423">
        <v>6421</v>
      </c>
      <c r="B6423" s="1">
        <v>1.23E-2</v>
      </c>
      <c r="C6423" s="1">
        <v>-2.3267878139722806E-4</v>
      </c>
      <c r="D6423" s="58">
        <v>5.0257338541367123E-2</v>
      </c>
      <c r="E6423" s="58">
        <v>3.0262332520921125E-2</v>
      </c>
      <c r="F6423" s="58">
        <v>0.10393376905500143</v>
      </c>
      <c r="G6423" s="58">
        <v>0.10081467116675608</v>
      </c>
      <c r="H6423" s="58">
        <v>0.14424764017023173</v>
      </c>
      <c r="I6423" s="58">
        <v>4.0958134497730475E-2</v>
      </c>
      <c r="J6423" s="58">
        <v>0.16743861215868452</v>
      </c>
      <c r="K6423" s="58">
        <v>0.17869044163175801</v>
      </c>
      <c r="L6423" s="58">
        <v>9.4186611725416508E-2</v>
      </c>
      <c r="M6423" s="58">
        <v>8.5765661849592528E-2</v>
      </c>
      <c r="N6423" s="58">
        <v>3.4447866825405883E-3</v>
      </c>
      <c r="O6423" s="58">
        <v>0</v>
      </c>
      <c r="P6423" s="58">
        <v>0</v>
      </c>
      <c r="Q6423" s="58">
        <v>0</v>
      </c>
      <c r="R6423" s="58">
        <v>0</v>
      </c>
      <c r="S6423" s="58">
        <v>0</v>
      </c>
      <c r="T6423" s="58">
        <v>0</v>
      </c>
      <c r="U6423" s="58">
        <v>0</v>
      </c>
      <c r="V6423" s="58">
        <v>0</v>
      </c>
      <c r="W6423" s="58">
        <v>0</v>
      </c>
      <c r="X6423" s="58">
        <v>0</v>
      </c>
      <c r="Y6423" s="58">
        <v>0</v>
      </c>
      <c r="Z6423" s="58">
        <v>0</v>
      </c>
      <c r="AA6423" s="58">
        <v>0</v>
      </c>
      <c r="AB6423" s="58">
        <v>0</v>
      </c>
      <c r="AC6423" s="58">
        <v>0</v>
      </c>
      <c r="AD6423" s="58">
        <v>0</v>
      </c>
      <c r="AE6423" s="58">
        <v>0</v>
      </c>
      <c r="AF6423" s="58">
        <v>0</v>
      </c>
      <c r="AG6423" s="58">
        <v>0</v>
      </c>
      <c r="AH6423" s="58">
        <v>0</v>
      </c>
      <c r="AI6423" s="58">
        <v>0</v>
      </c>
      <c r="AK6423" s="64">
        <f t="shared" si="100"/>
        <v>-1.8916974097335615E-2</v>
      </c>
    </row>
    <row r="6424" spans="1:37" x14ac:dyDescent="0.25">
      <c r="A6424">
        <v>6422</v>
      </c>
      <c r="B6424" s="1">
        <v>1.2200000000000001E-2</v>
      </c>
      <c r="C6424" s="1">
        <v>-2.9149471936190565E-4</v>
      </c>
      <c r="D6424" s="58">
        <v>3.83524703782109E-2</v>
      </c>
      <c r="E6424" s="58">
        <v>2.5034831537639909E-2</v>
      </c>
      <c r="F6424" s="58">
        <v>4.6431143973090651E-2</v>
      </c>
      <c r="G6424" s="58">
        <v>6.2693776059223147E-2</v>
      </c>
      <c r="H6424" s="58">
        <v>0.1238958291255246</v>
      </c>
      <c r="I6424" s="58">
        <v>0.13134029267407979</v>
      </c>
      <c r="J6424" s="58">
        <v>0.11965725239108861</v>
      </c>
      <c r="K6424" s="58">
        <v>0.18740778193681723</v>
      </c>
      <c r="L6424" s="58">
        <v>8.0026350749190581E-2</v>
      </c>
      <c r="M6424" s="58">
        <v>5.2333333184408609E-2</v>
      </c>
      <c r="N6424" s="58">
        <v>0.13282693799072595</v>
      </c>
      <c r="O6424" s="58">
        <v>0</v>
      </c>
      <c r="P6424" s="58">
        <v>0</v>
      </c>
      <c r="Q6424" s="58">
        <v>0</v>
      </c>
      <c r="R6424" s="58">
        <v>0</v>
      </c>
      <c r="S6424" s="58">
        <v>0</v>
      </c>
      <c r="T6424" s="58">
        <v>0</v>
      </c>
      <c r="U6424" s="58">
        <v>0</v>
      </c>
      <c r="V6424" s="58">
        <v>0</v>
      </c>
      <c r="W6424" s="58">
        <v>0</v>
      </c>
      <c r="X6424" s="58">
        <v>0</v>
      </c>
      <c r="Y6424" s="58">
        <v>0</v>
      </c>
      <c r="Z6424" s="58">
        <v>0</v>
      </c>
      <c r="AA6424" s="58">
        <v>0</v>
      </c>
      <c r="AB6424" s="58">
        <v>0</v>
      </c>
      <c r="AC6424" s="58">
        <v>0</v>
      </c>
      <c r="AD6424" s="58">
        <v>0</v>
      </c>
      <c r="AE6424" s="58">
        <v>0</v>
      </c>
      <c r="AF6424" s="58">
        <v>0</v>
      </c>
      <c r="AG6424" s="58">
        <v>0</v>
      </c>
      <c r="AH6424" s="58">
        <v>0</v>
      </c>
      <c r="AI6424" s="58">
        <v>0</v>
      </c>
      <c r="AK6424" s="64">
        <f t="shared" si="100"/>
        <v>-2.3893009783762756E-2</v>
      </c>
    </row>
    <row r="6425" spans="1:37" x14ac:dyDescent="0.25">
      <c r="A6425">
        <v>6423</v>
      </c>
      <c r="B6425" s="1">
        <v>1.38E-2</v>
      </c>
      <c r="C6425" s="1">
        <v>1.7136052725626186E-4</v>
      </c>
      <c r="D6425" s="58">
        <v>3.2667132245011818E-2</v>
      </c>
      <c r="E6425" s="58">
        <v>0.17061839200358125</v>
      </c>
      <c r="F6425" s="58">
        <v>2.3342844831671684E-2</v>
      </c>
      <c r="G6425" s="58">
        <v>1.7521863602235808E-2</v>
      </c>
      <c r="H6425" s="58">
        <v>0.11381787733670122</v>
      </c>
      <c r="I6425" s="58">
        <v>0.15003506475234177</v>
      </c>
      <c r="J6425" s="58">
        <v>0.12665136890346157</v>
      </c>
      <c r="K6425" s="58">
        <v>0.10794695389950903</v>
      </c>
      <c r="L6425" s="58">
        <v>5.4818426908194801E-2</v>
      </c>
      <c r="M6425" s="58">
        <v>5.617873354520983E-2</v>
      </c>
      <c r="N6425" s="58">
        <v>0.14640134197208129</v>
      </c>
      <c r="O6425" s="58">
        <v>0</v>
      </c>
      <c r="P6425" s="58">
        <v>0</v>
      </c>
      <c r="Q6425" s="58">
        <v>0</v>
      </c>
      <c r="R6425" s="58">
        <v>0</v>
      </c>
      <c r="S6425" s="58">
        <v>0</v>
      </c>
      <c r="T6425" s="58">
        <v>0</v>
      </c>
      <c r="U6425" s="58">
        <v>0</v>
      </c>
      <c r="V6425" s="58">
        <v>0</v>
      </c>
      <c r="W6425" s="58">
        <v>0</v>
      </c>
      <c r="X6425" s="58">
        <v>0</v>
      </c>
      <c r="Y6425" s="58">
        <v>0</v>
      </c>
      <c r="Z6425" s="58">
        <v>0</v>
      </c>
      <c r="AA6425" s="58">
        <v>0</v>
      </c>
      <c r="AB6425" s="58">
        <v>0</v>
      </c>
      <c r="AC6425" s="58">
        <v>0</v>
      </c>
      <c r="AD6425" s="58">
        <v>0</v>
      </c>
      <c r="AE6425" s="58">
        <v>0</v>
      </c>
      <c r="AF6425" s="58">
        <v>0</v>
      </c>
      <c r="AG6425" s="58">
        <v>0</v>
      </c>
      <c r="AH6425" s="58">
        <v>0</v>
      </c>
      <c r="AI6425" s="58">
        <v>0</v>
      </c>
      <c r="AK6425" s="64">
        <f t="shared" si="100"/>
        <v>1.2417429511323323E-2</v>
      </c>
    </row>
    <row r="6426" spans="1:37" x14ac:dyDescent="0.25">
      <c r="A6426">
        <v>6424</v>
      </c>
      <c r="B6426" s="1">
        <v>1.24E-2</v>
      </c>
      <c r="C6426" s="1">
        <v>-3.4660545238399159E-4</v>
      </c>
      <c r="D6426" s="58">
        <v>0.15701639797973541</v>
      </c>
      <c r="E6426" s="58">
        <v>2.6218430233838408E-2</v>
      </c>
      <c r="F6426" s="58">
        <v>2.1449678753110123E-2</v>
      </c>
      <c r="G6426" s="58">
        <v>1.399486158281524E-2</v>
      </c>
      <c r="H6426" s="58">
        <v>0.12478068532384448</v>
      </c>
      <c r="I6426" s="58">
        <v>0.14387694188523151</v>
      </c>
      <c r="J6426" s="58">
        <v>8.7840414038322476E-2</v>
      </c>
      <c r="K6426" s="58">
        <v>0.16882091703193886</v>
      </c>
      <c r="L6426" s="58">
        <v>7.5746620850237261E-3</v>
      </c>
      <c r="M6426" s="58">
        <v>8.9241774208783251E-2</v>
      </c>
      <c r="N6426" s="58">
        <v>0.15918523687735661</v>
      </c>
      <c r="O6426" s="58">
        <v>0</v>
      </c>
      <c r="P6426" s="58">
        <v>0</v>
      </c>
      <c r="Q6426" s="58">
        <v>0</v>
      </c>
      <c r="R6426" s="58">
        <v>0</v>
      </c>
      <c r="S6426" s="58">
        <v>0</v>
      </c>
      <c r="T6426" s="58">
        <v>0</v>
      </c>
      <c r="U6426" s="58">
        <v>0</v>
      </c>
      <c r="V6426" s="58">
        <v>0</v>
      </c>
      <c r="W6426" s="58">
        <v>0</v>
      </c>
      <c r="X6426" s="58">
        <v>0</v>
      </c>
      <c r="Y6426" s="58">
        <v>0</v>
      </c>
      <c r="Z6426" s="58">
        <v>0</v>
      </c>
      <c r="AA6426" s="58">
        <v>0</v>
      </c>
      <c r="AB6426" s="58">
        <v>0</v>
      </c>
      <c r="AC6426" s="58">
        <v>0</v>
      </c>
      <c r="AD6426" s="58">
        <v>0</v>
      </c>
      <c r="AE6426" s="58">
        <v>0</v>
      </c>
      <c r="AF6426" s="58">
        <v>0</v>
      </c>
      <c r="AG6426" s="58">
        <v>0</v>
      </c>
      <c r="AH6426" s="58">
        <v>0</v>
      </c>
      <c r="AI6426" s="58">
        <v>0</v>
      </c>
      <c r="AK6426" s="64">
        <f t="shared" si="100"/>
        <v>-2.7952052611612224E-2</v>
      </c>
    </row>
    <row r="6427" spans="1:37" x14ac:dyDescent="0.25">
      <c r="A6427">
        <v>6425</v>
      </c>
      <c r="B6427" s="1">
        <v>1.44E-2</v>
      </c>
      <c r="C6427" s="1">
        <v>-1.9607901176307624E-4</v>
      </c>
      <c r="D6427" s="58">
        <v>9.2160341734228816E-3</v>
      </c>
      <c r="E6427" s="58">
        <v>0.17207032515261139</v>
      </c>
      <c r="F6427" s="58">
        <v>0.14578331677284143</v>
      </c>
      <c r="G6427" s="58">
        <v>2.1137338443277549E-3</v>
      </c>
      <c r="H6427" s="58">
        <v>8.8812443427881152E-2</v>
      </c>
      <c r="I6427" s="58">
        <v>7.8842360608682327E-2</v>
      </c>
      <c r="J6427" s="58">
        <v>3.0064458051822451E-2</v>
      </c>
      <c r="K6427" s="58">
        <v>0.19202924038135211</v>
      </c>
      <c r="L6427" s="58">
        <v>2.9908113251643907E-2</v>
      </c>
      <c r="M6427" s="58">
        <v>0.10758041079491078</v>
      </c>
      <c r="N6427" s="58">
        <v>0.14357956354050402</v>
      </c>
      <c r="O6427" s="58">
        <v>0</v>
      </c>
      <c r="P6427" s="58">
        <v>0</v>
      </c>
      <c r="Q6427" s="58">
        <v>0</v>
      </c>
      <c r="R6427" s="58">
        <v>0</v>
      </c>
      <c r="S6427" s="58">
        <v>0</v>
      </c>
      <c r="T6427" s="58">
        <v>0</v>
      </c>
      <c r="U6427" s="58">
        <v>0</v>
      </c>
      <c r="V6427" s="58">
        <v>0</v>
      </c>
      <c r="W6427" s="58">
        <v>0</v>
      </c>
      <c r="X6427" s="58">
        <v>0</v>
      </c>
      <c r="Y6427" s="58">
        <v>0</v>
      </c>
      <c r="Z6427" s="58">
        <v>0</v>
      </c>
      <c r="AA6427" s="58">
        <v>0</v>
      </c>
      <c r="AB6427" s="58">
        <v>0</v>
      </c>
      <c r="AC6427" s="58">
        <v>0</v>
      </c>
      <c r="AD6427" s="58">
        <v>0</v>
      </c>
      <c r="AE6427" s="58">
        <v>0</v>
      </c>
      <c r="AF6427" s="58">
        <v>0</v>
      </c>
      <c r="AG6427" s="58">
        <v>0</v>
      </c>
      <c r="AH6427" s="58">
        <v>0</v>
      </c>
      <c r="AI6427" s="58">
        <v>0</v>
      </c>
      <c r="AK6427" s="64">
        <f t="shared" si="100"/>
        <v>-1.3616598039102517E-2</v>
      </c>
    </row>
    <row r="6428" spans="1:37" x14ac:dyDescent="0.25">
      <c r="A6428">
        <v>6426</v>
      </c>
      <c r="B6428" s="1">
        <v>1.04E-2</v>
      </c>
      <c r="C6428" s="1">
        <v>-2.5370231055145843E-4</v>
      </c>
      <c r="D6428" s="58">
        <v>4.0625652798339754E-2</v>
      </c>
      <c r="E6428" s="58">
        <v>1.5995311781993943E-2</v>
      </c>
      <c r="F6428" s="58">
        <v>0.13984990713285853</v>
      </c>
      <c r="G6428" s="58">
        <v>0.13916011627294803</v>
      </c>
      <c r="H6428" s="58">
        <v>3.2189743063669625E-2</v>
      </c>
      <c r="I6428" s="58">
        <v>6.0180010983699773E-2</v>
      </c>
      <c r="J6428" s="58">
        <v>9.3540000529603859E-2</v>
      </c>
      <c r="K6428" s="58">
        <v>0.12012020977706532</v>
      </c>
      <c r="L6428" s="58">
        <v>4.2461499479122269E-2</v>
      </c>
      <c r="M6428" s="58">
        <v>0.15813106583948372</v>
      </c>
      <c r="N6428" s="58">
        <v>0.15774648234121519</v>
      </c>
      <c r="O6428" s="58">
        <v>0</v>
      </c>
      <c r="P6428" s="58">
        <v>0</v>
      </c>
      <c r="Q6428" s="58">
        <v>0</v>
      </c>
      <c r="R6428" s="58">
        <v>0</v>
      </c>
      <c r="S6428" s="58">
        <v>0</v>
      </c>
      <c r="T6428" s="58">
        <v>0</v>
      </c>
      <c r="U6428" s="58">
        <v>0</v>
      </c>
      <c r="V6428" s="58">
        <v>0</v>
      </c>
      <c r="W6428" s="58">
        <v>0</v>
      </c>
      <c r="X6428" s="58">
        <v>0</v>
      </c>
      <c r="Y6428" s="58">
        <v>0</v>
      </c>
      <c r="Z6428" s="58">
        <v>0</v>
      </c>
      <c r="AA6428" s="58">
        <v>0</v>
      </c>
      <c r="AB6428" s="58">
        <v>0</v>
      </c>
      <c r="AC6428" s="58">
        <v>0</v>
      </c>
      <c r="AD6428" s="58">
        <v>0</v>
      </c>
      <c r="AE6428" s="58">
        <v>0</v>
      </c>
      <c r="AF6428" s="58">
        <v>0</v>
      </c>
      <c r="AG6428" s="58">
        <v>0</v>
      </c>
      <c r="AH6428" s="58">
        <v>0</v>
      </c>
      <c r="AI6428" s="58">
        <v>0</v>
      </c>
      <c r="AK6428" s="64">
        <f t="shared" si="100"/>
        <v>-2.4394452937640233E-2</v>
      </c>
    </row>
    <row r="6429" spans="1:37" x14ac:dyDescent="0.25">
      <c r="A6429">
        <v>6427</v>
      </c>
      <c r="B6429" s="1">
        <v>1.23E-2</v>
      </c>
      <c r="C6429" s="1">
        <v>1.007362810703248E-4</v>
      </c>
      <c r="D6429" s="58">
        <v>1.5239415947833455E-2</v>
      </c>
      <c r="E6429" s="58">
        <v>0.11605290888393197</v>
      </c>
      <c r="F6429" s="58">
        <v>1.3494864347594775E-2</v>
      </c>
      <c r="G6429" s="58">
        <v>0.18612671845703363</v>
      </c>
      <c r="H6429" s="58">
        <v>1.1031822201294034E-2</v>
      </c>
      <c r="I6429" s="58">
        <v>5.2618975065022111E-2</v>
      </c>
      <c r="J6429" s="58">
        <v>2.8316697420461525E-2</v>
      </c>
      <c r="K6429" s="58">
        <v>0.16282246332693037</v>
      </c>
      <c r="L6429" s="58">
        <v>0.19460608842352042</v>
      </c>
      <c r="M6429" s="58">
        <v>0.10422401563242696</v>
      </c>
      <c r="N6429" s="58">
        <v>0.1154660302939506</v>
      </c>
      <c r="O6429" s="58">
        <v>0</v>
      </c>
      <c r="P6429" s="58">
        <v>0</v>
      </c>
      <c r="Q6429" s="58">
        <v>0</v>
      </c>
      <c r="R6429" s="58">
        <v>0</v>
      </c>
      <c r="S6429" s="58">
        <v>0</v>
      </c>
      <c r="T6429" s="58">
        <v>0</v>
      </c>
      <c r="U6429" s="58">
        <v>0</v>
      </c>
      <c r="V6429" s="58">
        <v>0</v>
      </c>
      <c r="W6429" s="58">
        <v>0</v>
      </c>
      <c r="X6429" s="58">
        <v>0</v>
      </c>
      <c r="Y6429" s="58">
        <v>0</v>
      </c>
      <c r="Z6429" s="58">
        <v>0</v>
      </c>
      <c r="AA6429" s="58">
        <v>0</v>
      </c>
      <c r="AB6429" s="58">
        <v>0</v>
      </c>
      <c r="AC6429" s="58">
        <v>0</v>
      </c>
      <c r="AD6429" s="58">
        <v>0</v>
      </c>
      <c r="AE6429" s="58">
        <v>0</v>
      </c>
      <c r="AF6429" s="58">
        <v>0</v>
      </c>
      <c r="AG6429" s="58">
        <v>0</v>
      </c>
      <c r="AH6429" s="58">
        <v>0</v>
      </c>
      <c r="AI6429" s="58">
        <v>0</v>
      </c>
      <c r="AK6429" s="64">
        <f t="shared" si="100"/>
        <v>8.1899415504329102E-3</v>
      </c>
    </row>
    <row r="6430" spans="1:37" x14ac:dyDescent="0.25">
      <c r="A6430">
        <v>6428</v>
      </c>
      <c r="B6430" s="1">
        <v>1.3899999999999999E-2</v>
      </c>
      <c r="C6430" s="1">
        <v>-5.6511964870160916E-5</v>
      </c>
      <c r="D6430" s="58">
        <v>0.15365637995477144</v>
      </c>
      <c r="E6430" s="58">
        <v>0.11705777461443152</v>
      </c>
      <c r="F6430" s="58">
        <v>0.13943938878684248</v>
      </c>
      <c r="G6430" s="58">
        <v>8.6907559714896235E-2</v>
      </c>
      <c r="H6430" s="58">
        <v>0.14362410463847664</v>
      </c>
      <c r="I6430" s="58">
        <v>3.3049369784816325E-2</v>
      </c>
      <c r="J6430" s="58">
        <v>0.13861358097840404</v>
      </c>
      <c r="K6430" s="58">
        <v>0.10782404179669552</v>
      </c>
      <c r="L6430" s="58">
        <v>3.260164328087374E-3</v>
      </c>
      <c r="M6430" s="58">
        <v>4.6692585988271182E-2</v>
      </c>
      <c r="N6430" s="58">
        <v>2.9875049414307346E-2</v>
      </c>
      <c r="O6430" s="58">
        <v>0</v>
      </c>
      <c r="P6430" s="58">
        <v>0</v>
      </c>
      <c r="Q6430" s="58">
        <v>0</v>
      </c>
      <c r="R6430" s="58">
        <v>0</v>
      </c>
      <c r="S6430" s="58">
        <v>0</v>
      </c>
      <c r="T6430" s="58">
        <v>0</v>
      </c>
      <c r="U6430" s="58">
        <v>0</v>
      </c>
      <c r="V6430" s="58">
        <v>0</v>
      </c>
      <c r="W6430" s="58">
        <v>0</v>
      </c>
      <c r="X6430" s="58">
        <v>0</v>
      </c>
      <c r="Y6430" s="58">
        <v>0</v>
      </c>
      <c r="Z6430" s="58">
        <v>0</v>
      </c>
      <c r="AA6430" s="58">
        <v>0</v>
      </c>
      <c r="AB6430" s="58">
        <v>0</v>
      </c>
      <c r="AC6430" s="58">
        <v>0</v>
      </c>
      <c r="AD6430" s="58">
        <v>0</v>
      </c>
      <c r="AE6430" s="58">
        <v>0</v>
      </c>
      <c r="AF6430" s="58">
        <v>0</v>
      </c>
      <c r="AG6430" s="58">
        <v>0</v>
      </c>
      <c r="AH6430" s="58">
        <v>0</v>
      </c>
      <c r="AI6430" s="58">
        <v>0</v>
      </c>
      <c r="AK6430" s="64">
        <f t="shared" si="100"/>
        <v>-4.065608983464814E-3</v>
      </c>
    </row>
    <row r="6431" spans="1:37" x14ac:dyDescent="0.25">
      <c r="A6431">
        <v>6429</v>
      </c>
      <c r="B6431" s="1">
        <v>1.41E-2</v>
      </c>
      <c r="C6431" s="1">
        <v>-1.1151025732068944E-5</v>
      </c>
      <c r="D6431" s="58">
        <v>6.0640937838216509E-2</v>
      </c>
      <c r="E6431" s="58">
        <v>0.14917802777922989</v>
      </c>
      <c r="F6431" s="58">
        <v>5.8230643317824203E-2</v>
      </c>
      <c r="G6431" s="58">
        <v>0.10441466114052583</v>
      </c>
      <c r="H6431" s="58">
        <v>8.8172525985818387E-2</v>
      </c>
      <c r="I6431" s="58">
        <v>8.9224982210138141E-3</v>
      </c>
      <c r="J6431" s="58">
        <v>0.10811011361786757</v>
      </c>
      <c r="K6431" s="58">
        <v>0.18920025634505905</v>
      </c>
      <c r="L6431" s="58">
        <v>1.3130353760557456E-2</v>
      </c>
      <c r="M6431" s="58">
        <v>4.6353633338009653E-2</v>
      </c>
      <c r="N6431" s="58">
        <v>0.17364634865587744</v>
      </c>
      <c r="O6431" s="58">
        <v>0</v>
      </c>
      <c r="P6431" s="58">
        <v>0</v>
      </c>
      <c r="Q6431" s="58">
        <v>0</v>
      </c>
      <c r="R6431" s="58">
        <v>0</v>
      </c>
      <c r="S6431" s="58">
        <v>0</v>
      </c>
      <c r="T6431" s="58">
        <v>0</v>
      </c>
      <c r="U6431" s="58">
        <v>0</v>
      </c>
      <c r="V6431" s="58">
        <v>0</v>
      </c>
      <c r="W6431" s="58">
        <v>0</v>
      </c>
      <c r="X6431" s="58">
        <v>0</v>
      </c>
      <c r="Y6431" s="58">
        <v>0</v>
      </c>
      <c r="Z6431" s="58">
        <v>0</v>
      </c>
      <c r="AA6431" s="58">
        <v>0</v>
      </c>
      <c r="AB6431" s="58">
        <v>0</v>
      </c>
      <c r="AC6431" s="58">
        <v>0</v>
      </c>
      <c r="AD6431" s="58">
        <v>0</v>
      </c>
      <c r="AE6431" s="58">
        <v>0</v>
      </c>
      <c r="AF6431" s="58">
        <v>0</v>
      </c>
      <c r="AG6431" s="58">
        <v>0</v>
      </c>
      <c r="AH6431" s="58">
        <v>0</v>
      </c>
      <c r="AI6431" s="58">
        <v>0</v>
      </c>
      <c r="AK6431" s="64">
        <f t="shared" si="100"/>
        <v>-7.9085288879921585E-4</v>
      </c>
    </row>
    <row r="6432" spans="1:37" x14ac:dyDescent="0.25">
      <c r="A6432">
        <v>6430</v>
      </c>
      <c r="B6432" s="1">
        <v>0.01</v>
      </c>
      <c r="C6432" s="1">
        <v>2.723293407696791E-5</v>
      </c>
      <c r="D6432" s="58">
        <v>0.1065361135197168</v>
      </c>
      <c r="E6432" s="58">
        <v>4.1680325332832002E-2</v>
      </c>
      <c r="F6432" s="58">
        <v>0.17977361715993581</v>
      </c>
      <c r="G6432" s="58">
        <v>2.3716649840321907E-3</v>
      </c>
      <c r="H6432" s="58">
        <v>0.18035871156927744</v>
      </c>
      <c r="I6432" s="58">
        <v>3.4042340073607909E-2</v>
      </c>
      <c r="J6432" s="58">
        <v>0.16680603576235195</v>
      </c>
      <c r="K6432" s="58">
        <v>2.5480659123773695E-2</v>
      </c>
      <c r="L6432" s="58">
        <v>9.6024194762190249E-2</v>
      </c>
      <c r="M6432" s="58">
        <v>0.15581944107965409</v>
      </c>
      <c r="N6432" s="58">
        <v>1.1106896632627771E-2</v>
      </c>
      <c r="O6432" s="58">
        <v>0</v>
      </c>
      <c r="P6432" s="58">
        <v>0</v>
      </c>
      <c r="Q6432" s="58">
        <v>0</v>
      </c>
      <c r="R6432" s="58">
        <v>0</v>
      </c>
      <c r="S6432" s="58">
        <v>0</v>
      </c>
      <c r="T6432" s="58">
        <v>0</v>
      </c>
      <c r="U6432" s="58">
        <v>0</v>
      </c>
      <c r="V6432" s="58">
        <v>0</v>
      </c>
      <c r="W6432" s="58">
        <v>0</v>
      </c>
      <c r="X6432" s="58">
        <v>0</v>
      </c>
      <c r="Y6432" s="58">
        <v>0</v>
      </c>
      <c r="Z6432" s="58">
        <v>0</v>
      </c>
      <c r="AA6432" s="58">
        <v>0</v>
      </c>
      <c r="AB6432" s="58">
        <v>0</v>
      </c>
      <c r="AC6432" s="58">
        <v>0</v>
      </c>
      <c r="AD6432" s="58">
        <v>0</v>
      </c>
      <c r="AE6432" s="58">
        <v>0</v>
      </c>
      <c r="AF6432" s="58">
        <v>0</v>
      </c>
      <c r="AG6432" s="58">
        <v>0</v>
      </c>
      <c r="AH6432" s="58">
        <v>0</v>
      </c>
      <c r="AI6432" s="58">
        <v>0</v>
      </c>
      <c r="AK6432" s="64">
        <f t="shared" si="100"/>
        <v>2.7232934076967907E-3</v>
      </c>
    </row>
    <row r="6433" spans="1:37" x14ac:dyDescent="0.25">
      <c r="A6433">
        <v>6431</v>
      </c>
      <c r="B6433" s="1">
        <v>1.38E-2</v>
      </c>
      <c r="C6433" s="1">
        <v>6.8608116650417628E-5</v>
      </c>
      <c r="D6433" s="58">
        <v>2.8809942571153869E-2</v>
      </c>
      <c r="E6433" s="58">
        <v>0.15170912102655687</v>
      </c>
      <c r="F6433" s="58">
        <v>2.1495764512183175E-2</v>
      </c>
      <c r="G6433" s="58">
        <v>0.17022658203866356</v>
      </c>
      <c r="H6433" s="58">
        <v>0.15095215818111252</v>
      </c>
      <c r="I6433" s="58">
        <v>1.0690031655868455E-3</v>
      </c>
      <c r="J6433" s="58">
        <v>4.2478771444657018E-2</v>
      </c>
      <c r="K6433" s="58">
        <v>0.17265833085254775</v>
      </c>
      <c r="L6433" s="58">
        <v>4.8987524092885683E-2</v>
      </c>
      <c r="M6433" s="58">
        <v>9.4219602695405136E-2</v>
      </c>
      <c r="N6433" s="58">
        <v>0.11739319941924767</v>
      </c>
      <c r="O6433" s="58">
        <v>0</v>
      </c>
      <c r="P6433" s="58">
        <v>0</v>
      </c>
      <c r="Q6433" s="58">
        <v>0</v>
      </c>
      <c r="R6433" s="58">
        <v>0</v>
      </c>
      <c r="S6433" s="58">
        <v>0</v>
      </c>
      <c r="T6433" s="58">
        <v>0</v>
      </c>
      <c r="U6433" s="58">
        <v>0</v>
      </c>
      <c r="V6433" s="58">
        <v>0</v>
      </c>
      <c r="W6433" s="58">
        <v>0</v>
      </c>
      <c r="X6433" s="58">
        <v>0</v>
      </c>
      <c r="Y6433" s="58">
        <v>0</v>
      </c>
      <c r="Z6433" s="58">
        <v>0</v>
      </c>
      <c r="AA6433" s="58">
        <v>0</v>
      </c>
      <c r="AB6433" s="58">
        <v>0</v>
      </c>
      <c r="AC6433" s="58">
        <v>0</v>
      </c>
      <c r="AD6433" s="58">
        <v>0</v>
      </c>
      <c r="AE6433" s="58">
        <v>0</v>
      </c>
      <c r="AF6433" s="58">
        <v>0</v>
      </c>
      <c r="AG6433" s="58">
        <v>0</v>
      </c>
      <c r="AH6433" s="58">
        <v>0</v>
      </c>
      <c r="AI6433" s="58">
        <v>0</v>
      </c>
      <c r="AK6433" s="64">
        <f t="shared" si="100"/>
        <v>4.9716026558273641E-3</v>
      </c>
    </row>
    <row r="6434" spans="1:37" x14ac:dyDescent="0.25">
      <c r="A6434">
        <v>6432</v>
      </c>
      <c r="B6434" s="1">
        <v>1.0200000000000001E-2</v>
      </c>
      <c r="C6434" s="1">
        <v>2.7626170530165554E-4</v>
      </c>
      <c r="D6434" s="58">
        <v>9.4301121314300948E-2</v>
      </c>
      <c r="E6434" s="58">
        <v>0.12092459558508305</v>
      </c>
      <c r="F6434" s="58">
        <v>6.9815924643147093E-2</v>
      </c>
      <c r="G6434" s="58">
        <v>8.6313699255848752E-5</v>
      </c>
      <c r="H6434" s="58">
        <v>6.8532982764751865E-2</v>
      </c>
      <c r="I6434" s="58">
        <v>6.7156419099157316E-2</v>
      </c>
      <c r="J6434" s="58">
        <v>0.14063099243161345</v>
      </c>
      <c r="K6434" s="58">
        <v>2.7329095668110554E-2</v>
      </c>
      <c r="L6434" s="58">
        <v>7.6797243392931772E-2</v>
      </c>
      <c r="M6434" s="58">
        <v>0.19546065304753035</v>
      </c>
      <c r="N6434" s="58">
        <v>0.13896465835411778</v>
      </c>
      <c r="O6434" s="58">
        <v>0</v>
      </c>
      <c r="P6434" s="58">
        <v>0</v>
      </c>
      <c r="Q6434" s="58">
        <v>0</v>
      </c>
      <c r="R6434" s="58">
        <v>0</v>
      </c>
      <c r="S6434" s="58">
        <v>0</v>
      </c>
      <c r="T6434" s="58">
        <v>0</v>
      </c>
      <c r="U6434" s="58">
        <v>0</v>
      </c>
      <c r="V6434" s="58">
        <v>0</v>
      </c>
      <c r="W6434" s="58">
        <v>0</v>
      </c>
      <c r="X6434" s="58">
        <v>0</v>
      </c>
      <c r="Y6434" s="58">
        <v>0</v>
      </c>
      <c r="Z6434" s="58">
        <v>0</v>
      </c>
      <c r="AA6434" s="58">
        <v>0</v>
      </c>
      <c r="AB6434" s="58">
        <v>0</v>
      </c>
      <c r="AC6434" s="58">
        <v>0</v>
      </c>
      <c r="AD6434" s="58">
        <v>0</v>
      </c>
      <c r="AE6434" s="58">
        <v>0</v>
      </c>
      <c r="AF6434" s="58">
        <v>0</v>
      </c>
      <c r="AG6434" s="58">
        <v>0</v>
      </c>
      <c r="AH6434" s="58">
        <v>0</v>
      </c>
      <c r="AI6434" s="58">
        <v>0</v>
      </c>
      <c r="AK6434" s="64">
        <f t="shared" si="100"/>
        <v>2.7084480911927011E-2</v>
      </c>
    </row>
    <row r="6435" spans="1:37" x14ac:dyDescent="0.25">
      <c r="A6435">
        <v>6433</v>
      </c>
      <c r="B6435" s="1">
        <v>1.12E-2</v>
      </c>
      <c r="C6435" s="1">
        <v>1.1721181628414858E-4</v>
      </c>
      <c r="D6435" s="58">
        <v>1.5562769557650518E-2</v>
      </c>
      <c r="E6435" s="58">
        <v>5.7103086212143645E-3</v>
      </c>
      <c r="F6435" s="58">
        <v>5.6665434881453654E-2</v>
      </c>
      <c r="G6435" s="58">
        <v>0.17091934624845684</v>
      </c>
      <c r="H6435" s="58">
        <v>0.17901071714202732</v>
      </c>
      <c r="I6435" s="58">
        <v>0.12474151572420511</v>
      </c>
      <c r="J6435" s="58">
        <v>0.16525047983966093</v>
      </c>
      <c r="K6435" s="58">
        <v>1.6726667153067205E-2</v>
      </c>
      <c r="L6435" s="58">
        <v>0.10362813285027957</v>
      </c>
      <c r="M6435" s="58">
        <v>6.5567566841452457E-2</v>
      </c>
      <c r="N6435" s="58">
        <v>9.6217061140532092E-2</v>
      </c>
      <c r="O6435" s="58">
        <v>0</v>
      </c>
      <c r="P6435" s="58">
        <v>0</v>
      </c>
      <c r="Q6435" s="58">
        <v>0</v>
      </c>
      <c r="R6435" s="58">
        <v>0</v>
      </c>
      <c r="S6435" s="58">
        <v>0</v>
      </c>
      <c r="T6435" s="58">
        <v>0</v>
      </c>
      <c r="U6435" s="58">
        <v>0</v>
      </c>
      <c r="V6435" s="58">
        <v>0</v>
      </c>
      <c r="W6435" s="58">
        <v>0</v>
      </c>
      <c r="X6435" s="58">
        <v>0</v>
      </c>
      <c r="Y6435" s="58">
        <v>0</v>
      </c>
      <c r="Z6435" s="58">
        <v>0</v>
      </c>
      <c r="AA6435" s="58">
        <v>0</v>
      </c>
      <c r="AB6435" s="58">
        <v>0</v>
      </c>
      <c r="AC6435" s="58">
        <v>0</v>
      </c>
      <c r="AD6435" s="58">
        <v>0</v>
      </c>
      <c r="AE6435" s="58">
        <v>0</v>
      </c>
      <c r="AF6435" s="58">
        <v>0</v>
      </c>
      <c r="AG6435" s="58">
        <v>0</v>
      </c>
      <c r="AH6435" s="58">
        <v>0</v>
      </c>
      <c r="AI6435" s="58">
        <v>0</v>
      </c>
      <c r="AK6435" s="64">
        <f t="shared" si="100"/>
        <v>1.0465340739656123E-2</v>
      </c>
    </row>
    <row r="6436" spans="1:37" x14ac:dyDescent="0.25">
      <c r="A6436">
        <v>6434</v>
      </c>
      <c r="B6436" s="1">
        <v>8.8000000000000005E-3</v>
      </c>
      <c r="C6436" s="1">
        <v>1.6394568700996896E-4</v>
      </c>
      <c r="D6436" s="58">
        <v>1.0254049852582915E-2</v>
      </c>
      <c r="E6436" s="58">
        <v>8.1097435025074577E-2</v>
      </c>
      <c r="F6436" s="58">
        <v>0.10665534330084239</v>
      </c>
      <c r="G6436" s="58">
        <v>6.0581285213349552E-2</v>
      </c>
      <c r="H6436" s="58">
        <v>0.12442874373746472</v>
      </c>
      <c r="I6436" s="58">
        <v>4.3225108399587167E-2</v>
      </c>
      <c r="J6436" s="58">
        <v>6.0139131657770399E-2</v>
      </c>
      <c r="K6436" s="58">
        <v>3.4947890180757647E-2</v>
      </c>
      <c r="L6436" s="58">
        <v>0.11004958103520068</v>
      </c>
      <c r="M6436" s="58">
        <v>0.20011305027765253</v>
      </c>
      <c r="N6436" s="58">
        <v>0.16850838131971754</v>
      </c>
      <c r="O6436" s="58">
        <v>0</v>
      </c>
      <c r="P6436" s="58">
        <v>0</v>
      </c>
      <c r="Q6436" s="58">
        <v>0</v>
      </c>
      <c r="R6436" s="58">
        <v>0</v>
      </c>
      <c r="S6436" s="58">
        <v>0</v>
      </c>
      <c r="T6436" s="58">
        <v>0</v>
      </c>
      <c r="U6436" s="58">
        <v>0</v>
      </c>
      <c r="V6436" s="58">
        <v>0</v>
      </c>
      <c r="W6436" s="58">
        <v>0</v>
      </c>
      <c r="X6436" s="58">
        <v>0</v>
      </c>
      <c r="Y6436" s="58">
        <v>0</v>
      </c>
      <c r="Z6436" s="58">
        <v>0</v>
      </c>
      <c r="AA6436" s="58">
        <v>0</v>
      </c>
      <c r="AB6436" s="58">
        <v>0</v>
      </c>
      <c r="AC6436" s="58">
        <v>0</v>
      </c>
      <c r="AD6436" s="58">
        <v>0</v>
      </c>
      <c r="AE6436" s="58">
        <v>0</v>
      </c>
      <c r="AF6436" s="58">
        <v>0</v>
      </c>
      <c r="AG6436" s="58">
        <v>0</v>
      </c>
      <c r="AH6436" s="58">
        <v>0</v>
      </c>
      <c r="AI6436" s="58">
        <v>0</v>
      </c>
      <c r="AK6436" s="64">
        <f t="shared" si="100"/>
        <v>1.8630191705678291E-2</v>
      </c>
    </row>
    <row r="6437" spans="1:37" x14ac:dyDescent="0.25">
      <c r="A6437">
        <v>6435</v>
      </c>
      <c r="B6437" s="1">
        <v>1.2699999999999999E-2</v>
      </c>
      <c r="C6437" s="1">
        <v>-3.2064612270898474E-4</v>
      </c>
      <c r="D6437" s="58">
        <v>5.3133769230992563E-2</v>
      </c>
      <c r="E6437" s="58">
        <v>5.2726671579521669E-2</v>
      </c>
      <c r="F6437" s="58">
        <v>0.18084044365042859</v>
      </c>
      <c r="G6437" s="58">
        <v>2.5218380404017873E-2</v>
      </c>
      <c r="H6437" s="58">
        <v>4.3975333657675655E-2</v>
      </c>
      <c r="I6437" s="58">
        <v>0.16492046952323552</v>
      </c>
      <c r="J6437" s="58">
        <v>0.18053560552168013</v>
      </c>
      <c r="K6437" s="58">
        <v>0.12297496618600458</v>
      </c>
      <c r="L6437" s="58">
        <v>3.1541290635494511E-2</v>
      </c>
      <c r="M6437" s="58">
        <v>0.10334656674702462</v>
      </c>
      <c r="N6437" s="58">
        <v>4.0786502863924386E-2</v>
      </c>
      <c r="O6437" s="58">
        <v>0</v>
      </c>
      <c r="P6437" s="58">
        <v>0</v>
      </c>
      <c r="Q6437" s="58">
        <v>0</v>
      </c>
      <c r="R6437" s="58">
        <v>0</v>
      </c>
      <c r="S6437" s="58">
        <v>0</v>
      </c>
      <c r="T6437" s="58">
        <v>0</v>
      </c>
      <c r="U6437" s="58">
        <v>0</v>
      </c>
      <c r="V6437" s="58">
        <v>0</v>
      </c>
      <c r="W6437" s="58">
        <v>0</v>
      </c>
      <c r="X6437" s="58">
        <v>0</v>
      </c>
      <c r="Y6437" s="58">
        <v>0</v>
      </c>
      <c r="Z6437" s="58">
        <v>0</v>
      </c>
      <c r="AA6437" s="58">
        <v>0</v>
      </c>
      <c r="AB6437" s="58">
        <v>0</v>
      </c>
      <c r="AC6437" s="58">
        <v>0</v>
      </c>
      <c r="AD6437" s="58">
        <v>0</v>
      </c>
      <c r="AE6437" s="58">
        <v>0</v>
      </c>
      <c r="AF6437" s="58">
        <v>0</v>
      </c>
      <c r="AG6437" s="58">
        <v>0</v>
      </c>
      <c r="AH6437" s="58">
        <v>0</v>
      </c>
      <c r="AI6437" s="58">
        <v>0</v>
      </c>
      <c r="AK6437" s="64">
        <f t="shared" si="100"/>
        <v>-2.5247726197557854E-2</v>
      </c>
    </row>
    <row r="6438" spans="1:37" x14ac:dyDescent="0.25">
      <c r="A6438">
        <v>6436</v>
      </c>
      <c r="B6438" s="1">
        <v>1.3599999999999999E-2</v>
      </c>
      <c r="C6438" s="1">
        <v>1.1681942307849289E-4</v>
      </c>
      <c r="D6438" s="58">
        <v>0.15856359497495182</v>
      </c>
      <c r="E6438" s="58">
        <v>0.15675545414543776</v>
      </c>
      <c r="F6438" s="58">
        <v>3.2149942619631965E-2</v>
      </c>
      <c r="G6438" s="58">
        <v>6.4300603103691512E-2</v>
      </c>
      <c r="H6438" s="58">
        <v>8.3636531063628797E-2</v>
      </c>
      <c r="I6438" s="58">
        <v>0.102456109467591</v>
      </c>
      <c r="J6438" s="58">
        <v>5.8824846839107138E-2</v>
      </c>
      <c r="K6438" s="58">
        <v>9.6319555471480398E-2</v>
      </c>
      <c r="L6438" s="58">
        <v>4.7995730255075246E-2</v>
      </c>
      <c r="M6438" s="58">
        <v>6.2192916870499444E-2</v>
      </c>
      <c r="N6438" s="58">
        <v>0.13680471518890497</v>
      </c>
      <c r="O6438" s="58">
        <v>0</v>
      </c>
      <c r="P6438" s="58">
        <v>0</v>
      </c>
      <c r="Q6438" s="58">
        <v>0</v>
      </c>
      <c r="R6438" s="58">
        <v>0</v>
      </c>
      <c r="S6438" s="58">
        <v>0</v>
      </c>
      <c r="T6438" s="58">
        <v>0</v>
      </c>
      <c r="U6438" s="58">
        <v>0</v>
      </c>
      <c r="V6438" s="58">
        <v>0</v>
      </c>
      <c r="W6438" s="58">
        <v>0</v>
      </c>
      <c r="X6438" s="58">
        <v>0</v>
      </c>
      <c r="Y6438" s="58">
        <v>0</v>
      </c>
      <c r="Z6438" s="58">
        <v>0</v>
      </c>
      <c r="AA6438" s="58">
        <v>0</v>
      </c>
      <c r="AB6438" s="58">
        <v>0</v>
      </c>
      <c r="AC6438" s="58">
        <v>0</v>
      </c>
      <c r="AD6438" s="58">
        <v>0</v>
      </c>
      <c r="AE6438" s="58">
        <v>0</v>
      </c>
      <c r="AF6438" s="58">
        <v>0</v>
      </c>
      <c r="AG6438" s="58">
        <v>0</v>
      </c>
      <c r="AH6438" s="58">
        <v>0</v>
      </c>
      <c r="AI6438" s="58">
        <v>0</v>
      </c>
      <c r="AK6438" s="64">
        <f t="shared" si="100"/>
        <v>8.5896634616538896E-3</v>
      </c>
    </row>
    <row r="6439" spans="1:37" x14ac:dyDescent="0.25">
      <c r="A6439">
        <v>6437</v>
      </c>
      <c r="B6439" s="1">
        <v>1.09E-2</v>
      </c>
      <c r="C6439" s="1">
        <v>-4.1093409479351517E-6</v>
      </c>
      <c r="D6439" s="58">
        <v>0.1454840372600707</v>
      </c>
      <c r="E6439" s="58">
        <v>8.0708460759974662E-2</v>
      </c>
      <c r="F6439" s="58">
        <v>2.5860163568917138E-2</v>
      </c>
      <c r="G6439" s="58">
        <v>9.0904511184667372E-2</v>
      </c>
      <c r="H6439" s="58">
        <v>0.11069264523513762</v>
      </c>
      <c r="I6439" s="58">
        <v>7.210705573271052E-2</v>
      </c>
      <c r="J6439" s="58">
        <v>5.7324613678396891E-2</v>
      </c>
      <c r="K6439" s="58">
        <v>9.6466306653176931E-2</v>
      </c>
      <c r="L6439" s="58">
        <v>5.2019200575156278E-2</v>
      </c>
      <c r="M6439" s="58">
        <v>0.16817844137247376</v>
      </c>
      <c r="N6439" s="58">
        <v>0.10025456397931819</v>
      </c>
      <c r="O6439" s="58">
        <v>0</v>
      </c>
      <c r="P6439" s="58">
        <v>0</v>
      </c>
      <c r="Q6439" s="58">
        <v>0</v>
      </c>
      <c r="R6439" s="58">
        <v>0</v>
      </c>
      <c r="S6439" s="58">
        <v>0</v>
      </c>
      <c r="T6439" s="58">
        <v>0</v>
      </c>
      <c r="U6439" s="58">
        <v>0</v>
      </c>
      <c r="V6439" s="58">
        <v>0</v>
      </c>
      <c r="W6439" s="58">
        <v>0</v>
      </c>
      <c r="X6439" s="58">
        <v>0</v>
      </c>
      <c r="Y6439" s="58">
        <v>0</v>
      </c>
      <c r="Z6439" s="58">
        <v>0</v>
      </c>
      <c r="AA6439" s="58">
        <v>0</v>
      </c>
      <c r="AB6439" s="58">
        <v>0</v>
      </c>
      <c r="AC6439" s="58">
        <v>0</v>
      </c>
      <c r="AD6439" s="58">
        <v>0</v>
      </c>
      <c r="AE6439" s="58">
        <v>0</v>
      </c>
      <c r="AF6439" s="58">
        <v>0</v>
      </c>
      <c r="AG6439" s="58">
        <v>0</v>
      </c>
      <c r="AH6439" s="58">
        <v>0</v>
      </c>
      <c r="AI6439" s="58">
        <v>0</v>
      </c>
      <c r="AK6439" s="64">
        <f t="shared" si="100"/>
        <v>-3.7700375669129832E-4</v>
      </c>
    </row>
    <row r="6440" spans="1:37" x14ac:dyDescent="0.25">
      <c r="A6440">
        <v>6438</v>
      </c>
      <c r="B6440" s="1">
        <v>1.2E-2</v>
      </c>
      <c r="C6440" s="1">
        <v>-2.7982771986164373E-4</v>
      </c>
      <c r="D6440" s="58">
        <v>2.2691859741393063E-2</v>
      </c>
      <c r="E6440" s="58">
        <v>2.953182800552686E-2</v>
      </c>
      <c r="F6440" s="58">
        <v>9.0354906589565798E-4</v>
      </c>
      <c r="G6440" s="58">
        <v>8.4753521626417666E-2</v>
      </c>
      <c r="H6440" s="58">
        <v>2.7880753555973338E-2</v>
      </c>
      <c r="I6440" s="58">
        <v>0.13627139677602798</v>
      </c>
      <c r="J6440" s="58">
        <v>0.15298804375225372</v>
      </c>
      <c r="K6440" s="58">
        <v>0.21044940285944796</v>
      </c>
      <c r="L6440" s="58">
        <v>8.1587995646794004E-2</v>
      </c>
      <c r="M6440" s="58">
        <v>0.18936313446054065</v>
      </c>
      <c r="N6440" s="58">
        <v>6.357851450972922E-2</v>
      </c>
      <c r="O6440" s="58">
        <v>0</v>
      </c>
      <c r="P6440" s="58">
        <v>0</v>
      </c>
      <c r="Q6440" s="58">
        <v>0</v>
      </c>
      <c r="R6440" s="58">
        <v>0</v>
      </c>
      <c r="S6440" s="58">
        <v>0</v>
      </c>
      <c r="T6440" s="58">
        <v>0</v>
      </c>
      <c r="U6440" s="58">
        <v>0</v>
      </c>
      <c r="V6440" s="58">
        <v>0</v>
      </c>
      <c r="W6440" s="58">
        <v>0</v>
      </c>
      <c r="X6440" s="58">
        <v>0</v>
      </c>
      <c r="Y6440" s="58">
        <v>0</v>
      </c>
      <c r="Z6440" s="58">
        <v>0</v>
      </c>
      <c r="AA6440" s="58">
        <v>0</v>
      </c>
      <c r="AB6440" s="58">
        <v>0</v>
      </c>
      <c r="AC6440" s="58">
        <v>0</v>
      </c>
      <c r="AD6440" s="58">
        <v>0</v>
      </c>
      <c r="AE6440" s="58">
        <v>0</v>
      </c>
      <c r="AF6440" s="58">
        <v>0</v>
      </c>
      <c r="AG6440" s="58">
        <v>0</v>
      </c>
      <c r="AH6440" s="58">
        <v>0</v>
      </c>
      <c r="AI6440" s="58">
        <v>0</v>
      </c>
      <c r="AK6440" s="64">
        <f t="shared" si="100"/>
        <v>-2.3318976655136978E-2</v>
      </c>
    </row>
    <row r="6441" spans="1:37" x14ac:dyDescent="0.25">
      <c r="A6441">
        <v>6439</v>
      </c>
      <c r="B6441" s="1">
        <v>1.2500000000000001E-2</v>
      </c>
      <c r="C6441" s="1">
        <v>2.9980038848585482E-5</v>
      </c>
      <c r="D6441" s="58">
        <v>2.7384601602810917E-2</v>
      </c>
      <c r="E6441" s="58">
        <v>0.11759040035105142</v>
      </c>
      <c r="F6441" s="58">
        <v>9.6539042447869372E-2</v>
      </c>
      <c r="G6441" s="58">
        <v>0.12347287394226195</v>
      </c>
      <c r="H6441" s="58">
        <v>5.2106318316535345E-2</v>
      </c>
      <c r="I6441" s="58">
        <v>4.3267327996413481E-2</v>
      </c>
      <c r="J6441" s="58">
        <v>0.13692188217266041</v>
      </c>
      <c r="K6441" s="58">
        <v>0.13263999492705861</v>
      </c>
      <c r="L6441" s="58">
        <v>6.5636659647801812E-2</v>
      </c>
      <c r="M6441" s="58">
        <v>0.11113144960247159</v>
      </c>
      <c r="N6441" s="58">
        <v>9.330944899306505E-2</v>
      </c>
      <c r="O6441" s="58">
        <v>0</v>
      </c>
      <c r="P6441" s="58">
        <v>0</v>
      </c>
      <c r="Q6441" s="58">
        <v>0</v>
      </c>
      <c r="R6441" s="58">
        <v>0</v>
      </c>
      <c r="S6441" s="58">
        <v>0</v>
      </c>
      <c r="T6441" s="58">
        <v>0</v>
      </c>
      <c r="U6441" s="58">
        <v>0</v>
      </c>
      <c r="V6441" s="58">
        <v>0</v>
      </c>
      <c r="W6441" s="58">
        <v>0</v>
      </c>
      <c r="X6441" s="58">
        <v>0</v>
      </c>
      <c r="Y6441" s="58">
        <v>0</v>
      </c>
      <c r="Z6441" s="58">
        <v>0</v>
      </c>
      <c r="AA6441" s="58">
        <v>0</v>
      </c>
      <c r="AB6441" s="58">
        <v>0</v>
      </c>
      <c r="AC6441" s="58">
        <v>0</v>
      </c>
      <c r="AD6441" s="58">
        <v>0</v>
      </c>
      <c r="AE6441" s="58">
        <v>0</v>
      </c>
      <c r="AF6441" s="58">
        <v>0</v>
      </c>
      <c r="AG6441" s="58">
        <v>0</v>
      </c>
      <c r="AH6441" s="58">
        <v>0</v>
      </c>
      <c r="AI6441" s="58">
        <v>0</v>
      </c>
      <c r="AK6441" s="64">
        <f t="shared" si="100"/>
        <v>2.3984031078868383E-3</v>
      </c>
    </row>
    <row r="6442" spans="1:37" x14ac:dyDescent="0.25">
      <c r="A6442">
        <v>6440</v>
      </c>
      <c r="B6442" s="1">
        <v>1.09E-2</v>
      </c>
      <c r="C6442" s="1">
        <v>-7.8698449049776609E-5</v>
      </c>
      <c r="D6442" s="58">
        <v>0.15184106883104118</v>
      </c>
      <c r="E6442" s="58">
        <v>5.3891497430095879E-2</v>
      </c>
      <c r="F6442" s="58">
        <v>0.11830772051771785</v>
      </c>
      <c r="G6442" s="58">
        <v>0.13786789295501231</v>
      </c>
      <c r="H6442" s="58">
        <v>6.8288749062418441E-2</v>
      </c>
      <c r="I6442" s="58">
        <v>8.0058677103943154E-2</v>
      </c>
      <c r="J6442" s="58">
        <v>4.1357522622544392E-2</v>
      </c>
      <c r="K6442" s="58">
        <v>5.1592203733274021E-2</v>
      </c>
      <c r="L6442" s="58">
        <v>4.1445159126089801E-2</v>
      </c>
      <c r="M6442" s="58">
        <v>0.10335654608646944</v>
      </c>
      <c r="N6442" s="58">
        <v>0.15199296253139363</v>
      </c>
      <c r="O6442" s="58">
        <v>0</v>
      </c>
      <c r="P6442" s="58">
        <v>0</v>
      </c>
      <c r="Q6442" s="58">
        <v>0</v>
      </c>
      <c r="R6442" s="58">
        <v>0</v>
      </c>
      <c r="S6442" s="58">
        <v>0</v>
      </c>
      <c r="T6442" s="58">
        <v>0</v>
      </c>
      <c r="U6442" s="58">
        <v>0</v>
      </c>
      <c r="V6442" s="58">
        <v>0</v>
      </c>
      <c r="W6442" s="58">
        <v>0</v>
      </c>
      <c r="X6442" s="58">
        <v>0</v>
      </c>
      <c r="Y6442" s="58">
        <v>0</v>
      </c>
      <c r="Z6442" s="58">
        <v>0</v>
      </c>
      <c r="AA6442" s="58">
        <v>0</v>
      </c>
      <c r="AB6442" s="58">
        <v>0</v>
      </c>
      <c r="AC6442" s="58">
        <v>0</v>
      </c>
      <c r="AD6442" s="58">
        <v>0</v>
      </c>
      <c r="AE6442" s="58">
        <v>0</v>
      </c>
      <c r="AF6442" s="58">
        <v>0</v>
      </c>
      <c r="AG6442" s="58">
        <v>0</v>
      </c>
      <c r="AH6442" s="58">
        <v>0</v>
      </c>
      <c r="AI6442" s="58">
        <v>0</v>
      </c>
      <c r="AK6442" s="64">
        <f t="shared" si="100"/>
        <v>-7.220041197227212E-3</v>
      </c>
    </row>
    <row r="6443" spans="1:37" x14ac:dyDescent="0.25">
      <c r="A6443">
        <v>6441</v>
      </c>
      <c r="B6443" s="1">
        <v>1.35E-2</v>
      </c>
      <c r="C6443" s="1">
        <v>1.8405813817832199E-4</v>
      </c>
      <c r="D6443" s="58">
        <v>0.16837389367849132</v>
      </c>
      <c r="E6443" s="58">
        <v>0.11212208755779887</v>
      </c>
      <c r="F6443" s="58">
        <v>1.242450226750901E-3</v>
      </c>
      <c r="G6443" s="58">
        <v>0.1601599678414275</v>
      </c>
      <c r="H6443" s="58">
        <v>0.1457925795389558</v>
      </c>
      <c r="I6443" s="58">
        <v>0.13548015908998143</v>
      </c>
      <c r="J6443" s="58">
        <v>9.7992048106936666E-2</v>
      </c>
      <c r="K6443" s="58">
        <v>3.371076040725933E-2</v>
      </c>
      <c r="L6443" s="58">
        <v>1.525559210579565E-2</v>
      </c>
      <c r="M6443" s="58">
        <v>2.1889384143460519E-2</v>
      </c>
      <c r="N6443" s="58">
        <v>0.10798107730314198</v>
      </c>
      <c r="O6443" s="58">
        <v>0</v>
      </c>
      <c r="P6443" s="58">
        <v>0</v>
      </c>
      <c r="Q6443" s="58">
        <v>0</v>
      </c>
      <c r="R6443" s="58">
        <v>0</v>
      </c>
      <c r="S6443" s="58">
        <v>0</v>
      </c>
      <c r="T6443" s="58">
        <v>0</v>
      </c>
      <c r="U6443" s="58">
        <v>0</v>
      </c>
      <c r="V6443" s="58">
        <v>0</v>
      </c>
      <c r="W6443" s="58">
        <v>0</v>
      </c>
      <c r="X6443" s="58">
        <v>0</v>
      </c>
      <c r="Y6443" s="58">
        <v>0</v>
      </c>
      <c r="Z6443" s="58">
        <v>0</v>
      </c>
      <c r="AA6443" s="58">
        <v>0</v>
      </c>
      <c r="AB6443" s="58">
        <v>0</v>
      </c>
      <c r="AC6443" s="58">
        <v>0</v>
      </c>
      <c r="AD6443" s="58">
        <v>0</v>
      </c>
      <c r="AE6443" s="58">
        <v>0</v>
      </c>
      <c r="AF6443" s="58">
        <v>0</v>
      </c>
      <c r="AG6443" s="58">
        <v>0</v>
      </c>
      <c r="AH6443" s="58">
        <v>0</v>
      </c>
      <c r="AI6443" s="58">
        <v>0</v>
      </c>
      <c r="AK6443" s="64">
        <f t="shared" si="100"/>
        <v>1.3633936161357186E-2</v>
      </c>
    </row>
    <row r="6444" spans="1:37" x14ac:dyDescent="0.25">
      <c r="A6444">
        <v>6442</v>
      </c>
      <c r="B6444" s="1">
        <v>9.9000000000000008E-3</v>
      </c>
      <c r="C6444" s="1">
        <v>2.771009323965802E-5</v>
      </c>
      <c r="D6444" s="58">
        <v>2.3333853791428487E-2</v>
      </c>
      <c r="E6444" s="58">
        <v>3.7176556346085791E-2</v>
      </c>
      <c r="F6444" s="58">
        <v>8.0203067490653215E-2</v>
      </c>
      <c r="G6444" s="58">
        <v>0.11894210055120023</v>
      </c>
      <c r="H6444" s="58">
        <v>3.1941283773551252E-2</v>
      </c>
      <c r="I6444" s="58">
        <v>0.11756413575196799</v>
      </c>
      <c r="J6444" s="58">
        <v>0.14136013771930608</v>
      </c>
      <c r="K6444" s="58">
        <v>6.0769178432478997E-2</v>
      </c>
      <c r="L6444" s="58">
        <v>0.10197284741147454</v>
      </c>
      <c r="M6444" s="58">
        <v>0.15642619134472471</v>
      </c>
      <c r="N6444" s="58">
        <v>0.13031064738712864</v>
      </c>
      <c r="O6444" s="58">
        <v>0</v>
      </c>
      <c r="P6444" s="58">
        <v>0</v>
      </c>
      <c r="Q6444" s="58">
        <v>0</v>
      </c>
      <c r="R6444" s="58">
        <v>0</v>
      </c>
      <c r="S6444" s="58">
        <v>0</v>
      </c>
      <c r="T6444" s="58">
        <v>0</v>
      </c>
      <c r="U6444" s="58">
        <v>0</v>
      </c>
      <c r="V6444" s="58">
        <v>0</v>
      </c>
      <c r="W6444" s="58">
        <v>0</v>
      </c>
      <c r="X6444" s="58">
        <v>0</v>
      </c>
      <c r="Y6444" s="58">
        <v>0</v>
      </c>
      <c r="Z6444" s="58">
        <v>0</v>
      </c>
      <c r="AA6444" s="58">
        <v>0</v>
      </c>
      <c r="AB6444" s="58">
        <v>0</v>
      </c>
      <c r="AC6444" s="58">
        <v>0</v>
      </c>
      <c r="AD6444" s="58">
        <v>0</v>
      </c>
      <c r="AE6444" s="58">
        <v>0</v>
      </c>
      <c r="AF6444" s="58">
        <v>0</v>
      </c>
      <c r="AG6444" s="58">
        <v>0</v>
      </c>
      <c r="AH6444" s="58">
        <v>0</v>
      </c>
      <c r="AI6444" s="58">
        <v>0</v>
      </c>
      <c r="AK6444" s="64">
        <f t="shared" si="100"/>
        <v>2.7989993171371737E-3</v>
      </c>
    </row>
    <row r="6445" spans="1:37" x14ac:dyDescent="0.25">
      <c r="A6445">
        <v>6443</v>
      </c>
      <c r="B6445" s="1">
        <v>1.3100000000000001E-2</v>
      </c>
      <c r="C6445" s="1">
        <v>5.2897140024211033E-4</v>
      </c>
      <c r="D6445" s="58">
        <v>0.1042693276003218</v>
      </c>
      <c r="E6445" s="58">
        <v>0.18166171480112711</v>
      </c>
      <c r="F6445" s="58">
        <v>4.7651833914777675E-2</v>
      </c>
      <c r="G6445" s="58">
        <v>8.7202484323474758E-2</v>
      </c>
      <c r="H6445" s="58">
        <v>2.4092798167188602E-2</v>
      </c>
      <c r="I6445" s="58">
        <v>0.11200622796071033</v>
      </c>
      <c r="J6445" s="58">
        <v>0.10441497582060029</v>
      </c>
      <c r="K6445" s="58">
        <v>1.8481598853627208E-4</v>
      </c>
      <c r="L6445" s="58">
        <v>0.2013542512072386</v>
      </c>
      <c r="M6445" s="58">
        <v>5.3419896484904569E-2</v>
      </c>
      <c r="N6445" s="58">
        <v>8.3741673731119903E-2</v>
      </c>
      <c r="O6445" s="58">
        <v>0</v>
      </c>
      <c r="P6445" s="58">
        <v>0</v>
      </c>
      <c r="Q6445" s="58">
        <v>0</v>
      </c>
      <c r="R6445" s="58">
        <v>0</v>
      </c>
      <c r="S6445" s="58">
        <v>0</v>
      </c>
      <c r="T6445" s="58">
        <v>0</v>
      </c>
      <c r="U6445" s="58">
        <v>0</v>
      </c>
      <c r="V6445" s="58">
        <v>0</v>
      </c>
      <c r="W6445" s="58">
        <v>0</v>
      </c>
      <c r="X6445" s="58">
        <v>0</v>
      </c>
      <c r="Y6445" s="58">
        <v>0</v>
      </c>
      <c r="Z6445" s="58">
        <v>0</v>
      </c>
      <c r="AA6445" s="58">
        <v>0</v>
      </c>
      <c r="AB6445" s="58">
        <v>0</v>
      </c>
      <c r="AC6445" s="58">
        <v>0</v>
      </c>
      <c r="AD6445" s="58">
        <v>0</v>
      </c>
      <c r="AE6445" s="58">
        <v>0</v>
      </c>
      <c r="AF6445" s="58">
        <v>0</v>
      </c>
      <c r="AG6445" s="58">
        <v>0</v>
      </c>
      <c r="AH6445" s="58">
        <v>0</v>
      </c>
      <c r="AI6445" s="58">
        <v>0</v>
      </c>
      <c r="AK6445" s="64">
        <f t="shared" si="100"/>
        <v>4.0379496201687813E-2</v>
      </c>
    </row>
    <row r="6446" spans="1:37" x14ac:dyDescent="0.25">
      <c r="A6446">
        <v>6444</v>
      </c>
      <c r="B6446" s="1">
        <v>1.37E-2</v>
      </c>
      <c r="C6446" s="1">
        <v>2.0707457763801578E-4</v>
      </c>
      <c r="D6446" s="58">
        <v>6.2011773867597875E-2</v>
      </c>
      <c r="E6446" s="58">
        <v>0.13207231087396551</v>
      </c>
      <c r="F6446" s="58">
        <v>0.13894090278360216</v>
      </c>
      <c r="G6446" s="58">
        <v>0.14299725632469451</v>
      </c>
      <c r="H6446" s="58">
        <v>0.15647321458638369</v>
      </c>
      <c r="I6446" s="58">
        <v>8.7390983743473649E-2</v>
      </c>
      <c r="J6446" s="58">
        <v>0.14079802956700155</v>
      </c>
      <c r="K6446" s="58">
        <v>1.7668648431928738E-2</v>
      </c>
      <c r="L6446" s="58">
        <v>5.0467133174322269E-2</v>
      </c>
      <c r="M6446" s="58">
        <v>2.8159215618514314E-2</v>
      </c>
      <c r="N6446" s="58">
        <v>4.3020531028515697E-2</v>
      </c>
      <c r="O6446" s="58">
        <v>0</v>
      </c>
      <c r="P6446" s="58">
        <v>0</v>
      </c>
      <c r="Q6446" s="58">
        <v>0</v>
      </c>
      <c r="R6446" s="58">
        <v>0</v>
      </c>
      <c r="S6446" s="58">
        <v>0</v>
      </c>
      <c r="T6446" s="58">
        <v>0</v>
      </c>
      <c r="U6446" s="58">
        <v>0</v>
      </c>
      <c r="V6446" s="58">
        <v>0</v>
      </c>
      <c r="W6446" s="58">
        <v>0</v>
      </c>
      <c r="X6446" s="58">
        <v>0</v>
      </c>
      <c r="Y6446" s="58">
        <v>0</v>
      </c>
      <c r="Z6446" s="58">
        <v>0</v>
      </c>
      <c r="AA6446" s="58">
        <v>0</v>
      </c>
      <c r="AB6446" s="58">
        <v>0</v>
      </c>
      <c r="AC6446" s="58">
        <v>0</v>
      </c>
      <c r="AD6446" s="58">
        <v>0</v>
      </c>
      <c r="AE6446" s="58">
        <v>0</v>
      </c>
      <c r="AF6446" s="58">
        <v>0</v>
      </c>
      <c r="AG6446" s="58">
        <v>0</v>
      </c>
      <c r="AH6446" s="58">
        <v>0</v>
      </c>
      <c r="AI6446" s="58">
        <v>0</v>
      </c>
      <c r="AK6446" s="64">
        <f t="shared" si="100"/>
        <v>1.511493267430772E-2</v>
      </c>
    </row>
    <row r="6447" spans="1:37" x14ac:dyDescent="0.25">
      <c r="A6447">
        <v>6445</v>
      </c>
      <c r="B6447" s="1">
        <v>1.2500000000000001E-2</v>
      </c>
      <c r="C6447" s="1">
        <v>1.2691115123057326E-4</v>
      </c>
      <c r="D6447" s="58">
        <v>4.4560130117946933E-2</v>
      </c>
      <c r="E6447" s="58">
        <v>0.13017878431521965</v>
      </c>
      <c r="F6447" s="58">
        <v>0.13960193148146732</v>
      </c>
      <c r="G6447" s="58">
        <v>3.5554181528119518E-2</v>
      </c>
      <c r="H6447" s="58">
        <v>5.5331859330965349E-2</v>
      </c>
      <c r="I6447" s="58">
        <v>0.18151801213865909</v>
      </c>
      <c r="J6447" s="58">
        <v>0.11431673787735902</v>
      </c>
      <c r="K6447" s="58">
        <v>3.1304664258535508E-2</v>
      </c>
      <c r="L6447" s="58">
        <v>0.13089480194654837</v>
      </c>
      <c r="M6447" s="58">
        <v>7.6582409386551517E-2</v>
      </c>
      <c r="N6447" s="58">
        <v>6.0156487618627998E-2</v>
      </c>
      <c r="O6447" s="58">
        <v>0</v>
      </c>
      <c r="P6447" s="58">
        <v>0</v>
      </c>
      <c r="Q6447" s="58">
        <v>0</v>
      </c>
      <c r="R6447" s="58">
        <v>0</v>
      </c>
      <c r="S6447" s="58">
        <v>0</v>
      </c>
      <c r="T6447" s="58">
        <v>0</v>
      </c>
      <c r="U6447" s="58">
        <v>0</v>
      </c>
      <c r="V6447" s="58">
        <v>0</v>
      </c>
      <c r="W6447" s="58">
        <v>0</v>
      </c>
      <c r="X6447" s="58">
        <v>0</v>
      </c>
      <c r="Y6447" s="58">
        <v>0</v>
      </c>
      <c r="Z6447" s="58">
        <v>0</v>
      </c>
      <c r="AA6447" s="58">
        <v>0</v>
      </c>
      <c r="AB6447" s="58">
        <v>0</v>
      </c>
      <c r="AC6447" s="58">
        <v>0</v>
      </c>
      <c r="AD6447" s="58">
        <v>0</v>
      </c>
      <c r="AE6447" s="58">
        <v>0</v>
      </c>
      <c r="AF6447" s="58">
        <v>0</v>
      </c>
      <c r="AG6447" s="58">
        <v>0</v>
      </c>
      <c r="AH6447" s="58">
        <v>0</v>
      </c>
      <c r="AI6447" s="58">
        <v>0</v>
      </c>
      <c r="AK6447" s="64">
        <f t="shared" si="100"/>
        <v>1.0152892098445861E-2</v>
      </c>
    </row>
    <row r="6448" spans="1:37" x14ac:dyDescent="0.25">
      <c r="A6448">
        <v>6446</v>
      </c>
      <c r="B6448" s="1">
        <v>1.0999999999999999E-2</v>
      </c>
      <c r="C6448" s="1">
        <v>2.8635560833975115E-4</v>
      </c>
      <c r="D6448" s="58">
        <v>2.5871995669984531E-3</v>
      </c>
      <c r="E6448" s="58">
        <v>6.6837131830607577E-2</v>
      </c>
      <c r="F6448" s="58">
        <v>9.273087776178332E-2</v>
      </c>
      <c r="G6448" s="58">
        <v>0.17196844657492338</v>
      </c>
      <c r="H6448" s="58">
        <v>0.11973117419609</v>
      </c>
      <c r="I6448" s="58">
        <v>1.0202706799165923E-2</v>
      </c>
      <c r="J6448" s="58">
        <v>0.14744061096742492</v>
      </c>
      <c r="K6448" s="58">
        <v>4.9416506770763806E-2</v>
      </c>
      <c r="L6448" s="58">
        <v>0.20662849262463293</v>
      </c>
      <c r="M6448" s="58">
        <v>0.10246224263598219</v>
      </c>
      <c r="N6448" s="58">
        <v>2.9994610271627403E-2</v>
      </c>
      <c r="O6448" s="58">
        <v>0</v>
      </c>
      <c r="P6448" s="58">
        <v>0</v>
      </c>
      <c r="Q6448" s="58">
        <v>0</v>
      </c>
      <c r="R6448" s="58">
        <v>0</v>
      </c>
      <c r="S6448" s="58">
        <v>0</v>
      </c>
      <c r="T6448" s="58">
        <v>0</v>
      </c>
      <c r="U6448" s="58">
        <v>0</v>
      </c>
      <c r="V6448" s="58">
        <v>0</v>
      </c>
      <c r="W6448" s="58">
        <v>0</v>
      </c>
      <c r="X6448" s="58">
        <v>0</v>
      </c>
      <c r="Y6448" s="58">
        <v>0</v>
      </c>
      <c r="Z6448" s="58">
        <v>0</v>
      </c>
      <c r="AA6448" s="58">
        <v>0</v>
      </c>
      <c r="AB6448" s="58">
        <v>0</v>
      </c>
      <c r="AC6448" s="58">
        <v>0</v>
      </c>
      <c r="AD6448" s="58">
        <v>0</v>
      </c>
      <c r="AE6448" s="58">
        <v>0</v>
      </c>
      <c r="AF6448" s="58">
        <v>0</v>
      </c>
      <c r="AG6448" s="58">
        <v>0</v>
      </c>
      <c r="AH6448" s="58">
        <v>0</v>
      </c>
      <c r="AI6448" s="58">
        <v>0</v>
      </c>
      <c r="AK6448" s="64">
        <f t="shared" si="100"/>
        <v>2.6032328030886471E-2</v>
      </c>
    </row>
    <row r="6449" spans="1:37" x14ac:dyDescent="0.25">
      <c r="A6449">
        <v>6447</v>
      </c>
      <c r="B6449" s="1">
        <v>1.2E-2</v>
      </c>
      <c r="C6449" s="1">
        <v>-2.6788433719739888E-4</v>
      </c>
      <c r="D6449" s="58">
        <v>4.1162577398942433E-2</v>
      </c>
      <c r="E6449" s="58">
        <v>4.6131170288808157E-2</v>
      </c>
      <c r="F6449" s="58">
        <v>0.17835918163591094</v>
      </c>
      <c r="G6449" s="58">
        <v>0.12878887296964858</v>
      </c>
      <c r="H6449" s="58">
        <v>0.12170694933920725</v>
      </c>
      <c r="I6449" s="58">
        <v>0.1733213807598023</v>
      </c>
      <c r="J6449" s="58">
        <v>1.1575351509330657E-2</v>
      </c>
      <c r="K6449" s="58">
        <v>6.4277588146508052E-2</v>
      </c>
      <c r="L6449" s="58">
        <v>4.5985987262093804E-2</v>
      </c>
      <c r="M6449" s="58">
        <v>3.7296642560586735E-2</v>
      </c>
      <c r="N6449" s="58">
        <v>0.15139429812916103</v>
      </c>
      <c r="O6449" s="58">
        <v>0</v>
      </c>
      <c r="P6449" s="58">
        <v>0</v>
      </c>
      <c r="Q6449" s="58">
        <v>0</v>
      </c>
      <c r="R6449" s="58">
        <v>0</v>
      </c>
      <c r="S6449" s="58">
        <v>0</v>
      </c>
      <c r="T6449" s="58">
        <v>0</v>
      </c>
      <c r="U6449" s="58">
        <v>0</v>
      </c>
      <c r="V6449" s="58">
        <v>0</v>
      </c>
      <c r="W6449" s="58">
        <v>0</v>
      </c>
      <c r="X6449" s="58">
        <v>0</v>
      </c>
      <c r="Y6449" s="58">
        <v>0</v>
      </c>
      <c r="Z6449" s="58">
        <v>0</v>
      </c>
      <c r="AA6449" s="58">
        <v>0</v>
      </c>
      <c r="AB6449" s="58">
        <v>0</v>
      </c>
      <c r="AC6449" s="58">
        <v>0</v>
      </c>
      <c r="AD6449" s="58">
        <v>0</v>
      </c>
      <c r="AE6449" s="58">
        <v>0</v>
      </c>
      <c r="AF6449" s="58">
        <v>0</v>
      </c>
      <c r="AG6449" s="58">
        <v>0</v>
      </c>
      <c r="AH6449" s="58">
        <v>0</v>
      </c>
      <c r="AI6449" s="58">
        <v>0</v>
      </c>
      <c r="AK6449" s="64">
        <f t="shared" si="100"/>
        <v>-2.2323694766449905E-2</v>
      </c>
    </row>
    <row r="6450" spans="1:37" x14ac:dyDescent="0.25">
      <c r="A6450">
        <v>6448</v>
      </c>
      <c r="B6450" s="1">
        <v>1.32E-2</v>
      </c>
      <c r="C6450" s="1">
        <v>2.7182754214835929E-4</v>
      </c>
      <c r="D6450" s="58">
        <v>5.0204151971895282E-2</v>
      </c>
      <c r="E6450" s="58">
        <v>0.14351496263851218</v>
      </c>
      <c r="F6450" s="58">
        <v>1.7410473977596229E-2</v>
      </c>
      <c r="G6450" s="58">
        <v>0.12162676718077788</v>
      </c>
      <c r="H6450" s="58">
        <v>0.12504749029317433</v>
      </c>
      <c r="I6450" s="58">
        <v>0.13549146223596617</v>
      </c>
      <c r="J6450" s="58">
        <v>0.13789430667914979</v>
      </c>
      <c r="K6450" s="58">
        <v>5.5756624596309118E-2</v>
      </c>
      <c r="L6450" s="58">
        <v>8.8033577887913272E-2</v>
      </c>
      <c r="M6450" s="58">
        <v>9.4833825051765339E-2</v>
      </c>
      <c r="N6450" s="58">
        <v>3.0186357486940388E-2</v>
      </c>
      <c r="O6450" s="58">
        <v>0</v>
      </c>
      <c r="P6450" s="58">
        <v>0</v>
      </c>
      <c r="Q6450" s="58">
        <v>0</v>
      </c>
      <c r="R6450" s="58">
        <v>0</v>
      </c>
      <c r="S6450" s="58">
        <v>0</v>
      </c>
      <c r="T6450" s="58">
        <v>0</v>
      </c>
      <c r="U6450" s="58">
        <v>0</v>
      </c>
      <c r="V6450" s="58">
        <v>0</v>
      </c>
      <c r="W6450" s="58">
        <v>0</v>
      </c>
      <c r="X6450" s="58">
        <v>0</v>
      </c>
      <c r="Y6450" s="58">
        <v>0</v>
      </c>
      <c r="Z6450" s="58">
        <v>0</v>
      </c>
      <c r="AA6450" s="58">
        <v>0</v>
      </c>
      <c r="AB6450" s="58">
        <v>0</v>
      </c>
      <c r="AC6450" s="58">
        <v>0</v>
      </c>
      <c r="AD6450" s="58">
        <v>0</v>
      </c>
      <c r="AE6450" s="58">
        <v>0</v>
      </c>
      <c r="AF6450" s="58">
        <v>0</v>
      </c>
      <c r="AG6450" s="58">
        <v>0</v>
      </c>
      <c r="AH6450" s="58">
        <v>0</v>
      </c>
      <c r="AI6450" s="58">
        <v>0</v>
      </c>
      <c r="AK6450" s="64">
        <f t="shared" si="100"/>
        <v>2.0592995617299947E-2</v>
      </c>
    </row>
    <row r="6451" spans="1:37" x14ac:dyDescent="0.25">
      <c r="A6451">
        <v>6449</v>
      </c>
      <c r="B6451" s="1">
        <v>1.32E-2</v>
      </c>
      <c r="C6451" s="1">
        <v>-5.8576220290147598E-4</v>
      </c>
      <c r="D6451" s="58">
        <v>9.9806139077914025E-2</v>
      </c>
      <c r="E6451" s="58">
        <v>3.7948575284180434E-2</v>
      </c>
      <c r="F6451" s="58">
        <v>0.15211179099592162</v>
      </c>
      <c r="G6451" s="58">
        <v>3.7581898755252627E-2</v>
      </c>
      <c r="H6451" s="58">
        <v>0.22388143542432429</v>
      </c>
      <c r="I6451" s="58">
        <v>2.6375748756016233E-2</v>
      </c>
      <c r="J6451" s="58">
        <v>2.8179882682878341E-2</v>
      </c>
      <c r="K6451" s="58">
        <v>0.23985769232829374</v>
      </c>
      <c r="L6451" s="58">
        <v>2.4910336248924494E-2</v>
      </c>
      <c r="M6451" s="58">
        <v>0.12581441664200699</v>
      </c>
      <c r="N6451" s="58">
        <v>3.5320838042872467E-3</v>
      </c>
      <c r="O6451" s="58">
        <v>0</v>
      </c>
      <c r="P6451" s="58">
        <v>0</v>
      </c>
      <c r="Q6451" s="58">
        <v>0</v>
      </c>
      <c r="R6451" s="58">
        <v>0</v>
      </c>
      <c r="S6451" s="58">
        <v>0</v>
      </c>
      <c r="T6451" s="58">
        <v>0</v>
      </c>
      <c r="U6451" s="58">
        <v>0</v>
      </c>
      <c r="V6451" s="58">
        <v>0</v>
      </c>
      <c r="W6451" s="58">
        <v>0</v>
      </c>
      <c r="X6451" s="58">
        <v>0</v>
      </c>
      <c r="Y6451" s="58">
        <v>0</v>
      </c>
      <c r="Z6451" s="58">
        <v>0</v>
      </c>
      <c r="AA6451" s="58">
        <v>0</v>
      </c>
      <c r="AB6451" s="58">
        <v>0</v>
      </c>
      <c r="AC6451" s="58">
        <v>0</v>
      </c>
      <c r="AD6451" s="58">
        <v>0</v>
      </c>
      <c r="AE6451" s="58">
        <v>0</v>
      </c>
      <c r="AF6451" s="58">
        <v>0</v>
      </c>
      <c r="AG6451" s="58">
        <v>0</v>
      </c>
      <c r="AH6451" s="58">
        <v>0</v>
      </c>
      <c r="AI6451" s="58">
        <v>0</v>
      </c>
      <c r="AK6451" s="64">
        <f t="shared" si="100"/>
        <v>-4.4375924462233027E-2</v>
      </c>
    </row>
    <row r="6452" spans="1:37" x14ac:dyDescent="0.25">
      <c r="A6452">
        <v>6450</v>
      </c>
      <c r="B6452" s="1">
        <v>1.0999999999999999E-2</v>
      </c>
      <c r="C6452" s="1">
        <v>-1.6159103091984914E-4</v>
      </c>
      <c r="D6452" s="58">
        <v>7.1195973135691842E-2</v>
      </c>
      <c r="E6452" s="58">
        <v>3.0060172539033127E-2</v>
      </c>
      <c r="F6452" s="58">
        <v>0.14983297430288361</v>
      </c>
      <c r="G6452" s="58">
        <v>0.16303089116419694</v>
      </c>
      <c r="H6452" s="58">
        <v>3.1577551501577296E-2</v>
      </c>
      <c r="I6452" s="58">
        <v>4.0415010722272347E-2</v>
      </c>
      <c r="J6452" s="58">
        <v>0.13284861042499377</v>
      </c>
      <c r="K6452" s="58">
        <v>9.3798711388299982E-2</v>
      </c>
      <c r="L6452" s="58">
        <v>2.7530430080767165E-2</v>
      </c>
      <c r="M6452" s="58">
        <v>0.15312971016795371</v>
      </c>
      <c r="N6452" s="58">
        <v>0.10657996457233036</v>
      </c>
      <c r="O6452" s="58">
        <v>0</v>
      </c>
      <c r="P6452" s="58">
        <v>0</v>
      </c>
      <c r="Q6452" s="58">
        <v>0</v>
      </c>
      <c r="R6452" s="58">
        <v>0</v>
      </c>
      <c r="S6452" s="58">
        <v>0</v>
      </c>
      <c r="T6452" s="58">
        <v>0</v>
      </c>
      <c r="U6452" s="58">
        <v>0</v>
      </c>
      <c r="V6452" s="58">
        <v>0</v>
      </c>
      <c r="W6452" s="58">
        <v>0</v>
      </c>
      <c r="X6452" s="58">
        <v>0</v>
      </c>
      <c r="Y6452" s="58">
        <v>0</v>
      </c>
      <c r="Z6452" s="58">
        <v>0</v>
      </c>
      <c r="AA6452" s="58">
        <v>0</v>
      </c>
      <c r="AB6452" s="58">
        <v>0</v>
      </c>
      <c r="AC6452" s="58">
        <v>0</v>
      </c>
      <c r="AD6452" s="58">
        <v>0</v>
      </c>
      <c r="AE6452" s="58">
        <v>0</v>
      </c>
      <c r="AF6452" s="58">
        <v>0</v>
      </c>
      <c r="AG6452" s="58">
        <v>0</v>
      </c>
      <c r="AH6452" s="58">
        <v>0</v>
      </c>
      <c r="AI6452" s="58">
        <v>0</v>
      </c>
      <c r="AK6452" s="64">
        <f t="shared" si="100"/>
        <v>-1.4690093719986285E-2</v>
      </c>
    </row>
    <row r="6453" spans="1:37" x14ac:dyDescent="0.25">
      <c r="A6453">
        <v>6451</v>
      </c>
      <c r="B6453" s="1">
        <v>1.3599999999999999E-2</v>
      </c>
      <c r="C6453" s="1">
        <v>-7.6364053598799623E-5</v>
      </c>
      <c r="D6453" s="58">
        <v>0.1453499206513747</v>
      </c>
      <c r="E6453" s="58">
        <v>0.10392254706899134</v>
      </c>
      <c r="F6453" s="58">
        <v>0.10924546895984392</v>
      </c>
      <c r="G6453" s="58">
        <v>0.131458040647178</v>
      </c>
      <c r="H6453" s="58">
        <v>4.0666330432765831E-2</v>
      </c>
      <c r="I6453" s="58">
        <v>0.12947585987560112</v>
      </c>
      <c r="J6453" s="58">
        <v>0.11577815569718425</v>
      </c>
      <c r="K6453" s="58">
        <v>7.979086770247576E-2</v>
      </c>
      <c r="L6453" s="58">
        <v>8.4450258367570023E-4</v>
      </c>
      <c r="M6453" s="58">
        <v>6.8808077527107284E-2</v>
      </c>
      <c r="N6453" s="58">
        <v>7.4660228853802177E-2</v>
      </c>
      <c r="O6453" s="58">
        <v>0</v>
      </c>
      <c r="P6453" s="58">
        <v>0</v>
      </c>
      <c r="Q6453" s="58">
        <v>0</v>
      </c>
      <c r="R6453" s="58">
        <v>0</v>
      </c>
      <c r="S6453" s="58">
        <v>0</v>
      </c>
      <c r="T6453" s="58">
        <v>0</v>
      </c>
      <c r="U6453" s="58">
        <v>0</v>
      </c>
      <c r="V6453" s="58">
        <v>0</v>
      </c>
      <c r="W6453" s="58">
        <v>0</v>
      </c>
      <c r="X6453" s="58">
        <v>0</v>
      </c>
      <c r="Y6453" s="58">
        <v>0</v>
      </c>
      <c r="Z6453" s="58">
        <v>0</v>
      </c>
      <c r="AA6453" s="58">
        <v>0</v>
      </c>
      <c r="AB6453" s="58">
        <v>0</v>
      </c>
      <c r="AC6453" s="58">
        <v>0</v>
      </c>
      <c r="AD6453" s="58">
        <v>0</v>
      </c>
      <c r="AE6453" s="58">
        <v>0</v>
      </c>
      <c r="AF6453" s="58">
        <v>0</v>
      </c>
      <c r="AG6453" s="58">
        <v>0</v>
      </c>
      <c r="AH6453" s="58">
        <v>0</v>
      </c>
      <c r="AI6453" s="58">
        <v>0</v>
      </c>
      <c r="AK6453" s="64">
        <f t="shared" si="100"/>
        <v>-5.6150039410882077E-3</v>
      </c>
    </row>
    <row r="6454" spans="1:37" x14ac:dyDescent="0.25">
      <c r="A6454">
        <v>6452</v>
      </c>
      <c r="B6454" s="1">
        <v>1.29E-2</v>
      </c>
      <c r="C6454" s="1">
        <v>-3.4347724403148552E-5</v>
      </c>
      <c r="D6454" s="58">
        <v>0.12561485754311483</v>
      </c>
      <c r="E6454" s="58">
        <v>0.11811801368759312</v>
      </c>
      <c r="F6454" s="58">
        <v>0.10152479348383513</v>
      </c>
      <c r="G6454" s="58">
        <v>6.7108174869705106E-2</v>
      </c>
      <c r="H6454" s="58">
        <v>0.12547403771909313</v>
      </c>
      <c r="I6454" s="58">
        <v>2.4078876564327927E-2</v>
      </c>
      <c r="J6454" s="58">
        <v>0.12164614132674199</v>
      </c>
      <c r="K6454" s="58">
        <v>0.12921242424519941</v>
      </c>
      <c r="L6454" s="58">
        <v>1.4289786572670356E-2</v>
      </c>
      <c r="M6454" s="58">
        <v>8.3687682146501061E-2</v>
      </c>
      <c r="N6454" s="58">
        <v>8.9245211841217975E-2</v>
      </c>
      <c r="O6454" s="58">
        <v>0</v>
      </c>
      <c r="P6454" s="58">
        <v>0</v>
      </c>
      <c r="Q6454" s="58">
        <v>0</v>
      </c>
      <c r="R6454" s="58">
        <v>0</v>
      </c>
      <c r="S6454" s="58">
        <v>0</v>
      </c>
      <c r="T6454" s="58">
        <v>0</v>
      </c>
      <c r="U6454" s="58">
        <v>0</v>
      </c>
      <c r="V6454" s="58">
        <v>0</v>
      </c>
      <c r="W6454" s="58">
        <v>0</v>
      </c>
      <c r="X6454" s="58">
        <v>0</v>
      </c>
      <c r="Y6454" s="58">
        <v>0</v>
      </c>
      <c r="Z6454" s="58">
        <v>0</v>
      </c>
      <c r="AA6454" s="58">
        <v>0</v>
      </c>
      <c r="AB6454" s="58">
        <v>0</v>
      </c>
      <c r="AC6454" s="58">
        <v>0</v>
      </c>
      <c r="AD6454" s="58">
        <v>0</v>
      </c>
      <c r="AE6454" s="58">
        <v>0</v>
      </c>
      <c r="AF6454" s="58">
        <v>0</v>
      </c>
      <c r="AG6454" s="58">
        <v>0</v>
      </c>
      <c r="AH6454" s="58">
        <v>0</v>
      </c>
      <c r="AI6454" s="58">
        <v>0</v>
      </c>
      <c r="AK6454" s="64">
        <f t="shared" si="100"/>
        <v>-2.6626142948177173E-3</v>
      </c>
    </row>
    <row r="6455" spans="1:37" x14ac:dyDescent="0.25">
      <c r="A6455">
        <v>6453</v>
      </c>
      <c r="B6455" s="1">
        <v>1.03E-2</v>
      </c>
      <c r="C6455" s="1">
        <v>1.1106299520773712E-4</v>
      </c>
      <c r="D6455" s="58">
        <v>0.1208665253525117</v>
      </c>
      <c r="E6455" s="58">
        <v>3.8347990814669893E-2</v>
      </c>
      <c r="F6455" s="58">
        <v>6.7769397757593844E-2</v>
      </c>
      <c r="G6455" s="58">
        <v>0.13739840527113348</v>
      </c>
      <c r="H6455" s="58">
        <v>0.13353154409317244</v>
      </c>
      <c r="I6455" s="58">
        <v>3.1207970099285977E-2</v>
      </c>
      <c r="J6455" s="58">
        <v>0.11541249092231644</v>
      </c>
      <c r="K6455" s="58">
        <v>5.0750013137662503E-2</v>
      </c>
      <c r="L6455" s="58">
        <v>0.11105545172363647</v>
      </c>
      <c r="M6455" s="58">
        <v>0.10329240293146948</v>
      </c>
      <c r="N6455" s="58">
        <v>9.0367807896547941E-2</v>
      </c>
      <c r="O6455" s="58">
        <v>0</v>
      </c>
      <c r="P6455" s="58">
        <v>0</v>
      </c>
      <c r="Q6455" s="58">
        <v>0</v>
      </c>
      <c r="R6455" s="58">
        <v>0</v>
      </c>
      <c r="S6455" s="58">
        <v>0</v>
      </c>
      <c r="T6455" s="58">
        <v>0</v>
      </c>
      <c r="U6455" s="58">
        <v>0</v>
      </c>
      <c r="V6455" s="58">
        <v>0</v>
      </c>
      <c r="W6455" s="58">
        <v>0</v>
      </c>
      <c r="X6455" s="58">
        <v>0</v>
      </c>
      <c r="Y6455" s="58">
        <v>0</v>
      </c>
      <c r="Z6455" s="58">
        <v>0</v>
      </c>
      <c r="AA6455" s="58">
        <v>0</v>
      </c>
      <c r="AB6455" s="58">
        <v>0</v>
      </c>
      <c r="AC6455" s="58">
        <v>0</v>
      </c>
      <c r="AD6455" s="58">
        <v>0</v>
      </c>
      <c r="AE6455" s="58">
        <v>0</v>
      </c>
      <c r="AF6455" s="58">
        <v>0</v>
      </c>
      <c r="AG6455" s="58">
        <v>0</v>
      </c>
      <c r="AH6455" s="58">
        <v>0</v>
      </c>
      <c r="AI6455" s="58">
        <v>0</v>
      </c>
      <c r="AK6455" s="64">
        <f t="shared" si="100"/>
        <v>1.0782815068712341E-2</v>
      </c>
    </row>
    <row r="6456" spans="1:37" x14ac:dyDescent="0.25">
      <c r="A6456">
        <v>6454</v>
      </c>
      <c r="B6456" s="1">
        <v>1.1599999999999999E-2</v>
      </c>
      <c r="C6456" s="1">
        <v>-3.1272424500310164E-4</v>
      </c>
      <c r="D6456" s="58">
        <v>7.9080387662729068E-2</v>
      </c>
      <c r="E6456" s="58">
        <v>5.6161252979896568E-3</v>
      </c>
      <c r="F6456" s="58">
        <v>0.16643445832116735</v>
      </c>
      <c r="G6456" s="58">
        <v>0.1432756031818333</v>
      </c>
      <c r="H6456" s="58">
        <v>0.10761916347263457</v>
      </c>
      <c r="I6456" s="58">
        <v>9.527392265048748E-2</v>
      </c>
      <c r="J6456" s="58">
        <v>9.4435850295939816E-2</v>
      </c>
      <c r="K6456" s="58">
        <v>9.505932380004356E-2</v>
      </c>
      <c r="L6456" s="58">
        <v>3.0988476752144244E-2</v>
      </c>
      <c r="M6456" s="58">
        <v>9.8073981795347556E-2</v>
      </c>
      <c r="N6456" s="58">
        <v>8.4142706769683356E-2</v>
      </c>
      <c r="O6456" s="58">
        <v>0</v>
      </c>
      <c r="P6456" s="58">
        <v>0</v>
      </c>
      <c r="Q6456" s="58">
        <v>0</v>
      </c>
      <c r="R6456" s="58">
        <v>0</v>
      </c>
      <c r="S6456" s="58">
        <v>0</v>
      </c>
      <c r="T6456" s="58">
        <v>0</v>
      </c>
      <c r="U6456" s="58">
        <v>0</v>
      </c>
      <c r="V6456" s="58">
        <v>0</v>
      </c>
      <c r="W6456" s="58">
        <v>0</v>
      </c>
      <c r="X6456" s="58">
        <v>0</v>
      </c>
      <c r="Y6456" s="58">
        <v>0</v>
      </c>
      <c r="Z6456" s="58">
        <v>0</v>
      </c>
      <c r="AA6456" s="58">
        <v>0</v>
      </c>
      <c r="AB6456" s="58">
        <v>0</v>
      </c>
      <c r="AC6456" s="58">
        <v>0</v>
      </c>
      <c r="AD6456" s="58">
        <v>0</v>
      </c>
      <c r="AE6456" s="58">
        <v>0</v>
      </c>
      <c r="AF6456" s="58">
        <v>0</v>
      </c>
      <c r="AG6456" s="58">
        <v>0</v>
      </c>
      <c r="AH6456" s="58">
        <v>0</v>
      </c>
      <c r="AI6456" s="58">
        <v>0</v>
      </c>
      <c r="AK6456" s="64">
        <f t="shared" si="100"/>
        <v>-2.6958986638198418E-2</v>
      </c>
    </row>
    <row r="6457" spans="1:37" x14ac:dyDescent="0.25">
      <c r="A6457">
        <v>6455</v>
      </c>
      <c r="B6457" s="1">
        <v>1.4500000000000001E-2</v>
      </c>
      <c r="C6457" s="1">
        <v>-4.7090613067310395E-4</v>
      </c>
      <c r="D6457" s="58">
        <v>8.8715269036887492E-2</v>
      </c>
      <c r="E6457" s="58">
        <v>6.8745875538057166E-2</v>
      </c>
      <c r="F6457" s="58">
        <v>0.20384765132026519</v>
      </c>
      <c r="G6457" s="58">
        <v>0.2021880779236396</v>
      </c>
      <c r="H6457" s="58">
        <v>4.7887274768103577E-4</v>
      </c>
      <c r="I6457" s="58">
        <v>4.8305232339529311E-2</v>
      </c>
      <c r="J6457" s="58">
        <v>3.7885495394651789E-2</v>
      </c>
      <c r="K6457" s="58">
        <v>0.20221122866943847</v>
      </c>
      <c r="L6457" s="58">
        <v>4.5653208996515343E-2</v>
      </c>
      <c r="M6457" s="58">
        <v>5.9748112748048698E-2</v>
      </c>
      <c r="N6457" s="58">
        <v>4.2220975285285768E-2</v>
      </c>
      <c r="O6457" s="58">
        <v>0</v>
      </c>
      <c r="P6457" s="58">
        <v>0</v>
      </c>
      <c r="Q6457" s="58">
        <v>0</v>
      </c>
      <c r="R6457" s="58">
        <v>0</v>
      </c>
      <c r="S6457" s="58">
        <v>0</v>
      </c>
      <c r="T6457" s="58">
        <v>0</v>
      </c>
      <c r="U6457" s="58">
        <v>0</v>
      </c>
      <c r="V6457" s="58">
        <v>0</v>
      </c>
      <c r="W6457" s="58">
        <v>0</v>
      </c>
      <c r="X6457" s="58">
        <v>0</v>
      </c>
      <c r="Y6457" s="58">
        <v>0</v>
      </c>
      <c r="Z6457" s="58">
        <v>0</v>
      </c>
      <c r="AA6457" s="58">
        <v>0</v>
      </c>
      <c r="AB6457" s="58">
        <v>0</v>
      </c>
      <c r="AC6457" s="58">
        <v>0</v>
      </c>
      <c r="AD6457" s="58">
        <v>0</v>
      </c>
      <c r="AE6457" s="58">
        <v>0</v>
      </c>
      <c r="AF6457" s="58">
        <v>0</v>
      </c>
      <c r="AG6457" s="58">
        <v>0</v>
      </c>
      <c r="AH6457" s="58">
        <v>0</v>
      </c>
      <c r="AI6457" s="58">
        <v>0</v>
      </c>
      <c r="AK6457" s="64">
        <f t="shared" si="100"/>
        <v>-3.2476284874007166E-2</v>
      </c>
    </row>
    <row r="6458" spans="1:37" x14ac:dyDescent="0.25">
      <c r="A6458">
        <v>6456</v>
      </c>
      <c r="B6458" s="1">
        <v>1.47E-2</v>
      </c>
      <c r="C6458" s="1">
        <v>-6.1138859503796894E-5</v>
      </c>
      <c r="D6458" s="58">
        <v>9.4815335416161176E-2</v>
      </c>
      <c r="E6458" s="58">
        <v>0.15843377878200668</v>
      </c>
      <c r="F6458" s="58">
        <v>3.8757091748733478E-2</v>
      </c>
      <c r="G6458" s="58">
        <v>5.1619710285398426E-2</v>
      </c>
      <c r="H6458" s="58">
        <v>6.1709544710185249E-2</v>
      </c>
      <c r="I6458" s="58">
        <v>0.16081899701702038</v>
      </c>
      <c r="J6458" s="58">
        <v>9.2687635533508131E-2</v>
      </c>
      <c r="K6458" s="58">
        <v>0.14880057533629582</v>
      </c>
      <c r="L6458" s="58">
        <v>3.4344808544359687E-2</v>
      </c>
      <c r="M6458" s="58">
        <v>0.11664303489433428</v>
      </c>
      <c r="N6458" s="58">
        <v>4.1369487731996515E-2</v>
      </c>
      <c r="O6458" s="58">
        <v>0</v>
      </c>
      <c r="P6458" s="58">
        <v>0</v>
      </c>
      <c r="Q6458" s="58">
        <v>0</v>
      </c>
      <c r="R6458" s="58">
        <v>0</v>
      </c>
      <c r="S6458" s="58">
        <v>0</v>
      </c>
      <c r="T6458" s="58">
        <v>0</v>
      </c>
      <c r="U6458" s="58">
        <v>0</v>
      </c>
      <c r="V6458" s="58">
        <v>0</v>
      </c>
      <c r="W6458" s="58">
        <v>0</v>
      </c>
      <c r="X6458" s="58">
        <v>0</v>
      </c>
      <c r="Y6458" s="58">
        <v>0</v>
      </c>
      <c r="Z6458" s="58">
        <v>0</v>
      </c>
      <c r="AA6458" s="58">
        <v>0</v>
      </c>
      <c r="AB6458" s="58">
        <v>0</v>
      </c>
      <c r="AC6458" s="58">
        <v>0</v>
      </c>
      <c r="AD6458" s="58">
        <v>0</v>
      </c>
      <c r="AE6458" s="58">
        <v>0</v>
      </c>
      <c r="AF6458" s="58">
        <v>0</v>
      </c>
      <c r="AG6458" s="58">
        <v>0</v>
      </c>
      <c r="AH6458" s="58">
        <v>0</v>
      </c>
      <c r="AI6458" s="58">
        <v>0</v>
      </c>
      <c r="AK6458" s="64">
        <f t="shared" si="100"/>
        <v>-4.1591060886936662E-3</v>
      </c>
    </row>
    <row r="6459" spans="1:37" x14ac:dyDescent="0.25">
      <c r="A6459">
        <v>6457</v>
      </c>
      <c r="B6459" s="1">
        <v>1.15E-2</v>
      </c>
      <c r="C6459" s="1">
        <v>-4.3684210179589211E-5</v>
      </c>
      <c r="D6459" s="58">
        <v>5.8152603468299618E-2</v>
      </c>
      <c r="E6459" s="58">
        <v>7.3611456734260478E-2</v>
      </c>
      <c r="F6459" s="58">
        <v>0.10992017013215673</v>
      </c>
      <c r="G6459" s="58">
        <v>0.10066332011482772</v>
      </c>
      <c r="H6459" s="58">
        <v>3.1684052487758248E-2</v>
      </c>
      <c r="I6459" s="58">
        <v>8.4657129435362105E-2</v>
      </c>
      <c r="J6459" s="58">
        <v>0.13211755599939845</v>
      </c>
      <c r="K6459" s="58">
        <v>0.1119045187401875</v>
      </c>
      <c r="L6459" s="58">
        <v>8.8098826239153327E-2</v>
      </c>
      <c r="M6459" s="58">
        <v>6.3892942168649852E-2</v>
      </c>
      <c r="N6459" s="58">
        <v>0.14529742447994584</v>
      </c>
      <c r="O6459" s="58">
        <v>0</v>
      </c>
      <c r="P6459" s="58">
        <v>0</v>
      </c>
      <c r="Q6459" s="58">
        <v>0</v>
      </c>
      <c r="R6459" s="58">
        <v>0</v>
      </c>
      <c r="S6459" s="58">
        <v>0</v>
      </c>
      <c r="T6459" s="58">
        <v>0</v>
      </c>
      <c r="U6459" s="58">
        <v>0</v>
      </c>
      <c r="V6459" s="58">
        <v>0</v>
      </c>
      <c r="W6459" s="58">
        <v>0</v>
      </c>
      <c r="X6459" s="58">
        <v>0</v>
      </c>
      <c r="Y6459" s="58">
        <v>0</v>
      </c>
      <c r="Z6459" s="58">
        <v>0</v>
      </c>
      <c r="AA6459" s="58">
        <v>0</v>
      </c>
      <c r="AB6459" s="58">
        <v>0</v>
      </c>
      <c r="AC6459" s="58">
        <v>0</v>
      </c>
      <c r="AD6459" s="58">
        <v>0</v>
      </c>
      <c r="AE6459" s="58">
        <v>0</v>
      </c>
      <c r="AF6459" s="58">
        <v>0</v>
      </c>
      <c r="AG6459" s="58">
        <v>0</v>
      </c>
      <c r="AH6459" s="58">
        <v>0</v>
      </c>
      <c r="AI6459" s="58">
        <v>0</v>
      </c>
      <c r="AK6459" s="64">
        <f t="shared" si="100"/>
        <v>-3.7986269721381923E-3</v>
      </c>
    </row>
    <row r="6460" spans="1:37" x14ac:dyDescent="0.25">
      <c r="A6460">
        <v>6458</v>
      </c>
      <c r="B6460" s="1">
        <v>8.8999999999999999E-3</v>
      </c>
      <c r="C6460" s="1">
        <v>1.6014663331759938E-4</v>
      </c>
      <c r="D6460" s="58">
        <v>7.7566215357116761E-2</v>
      </c>
      <c r="E6460" s="58">
        <v>3.4911855673266066E-2</v>
      </c>
      <c r="F6460" s="58">
        <v>2.1059828748642519E-2</v>
      </c>
      <c r="G6460" s="58">
        <v>8.1258617065126756E-2</v>
      </c>
      <c r="H6460" s="58">
        <v>0.18841307070861574</v>
      </c>
      <c r="I6460" s="58">
        <v>0.10400274609820917</v>
      </c>
      <c r="J6460" s="58">
        <v>4.4128550382632276E-2</v>
      </c>
      <c r="K6460" s="58">
        <v>2.4335166559524734E-2</v>
      </c>
      <c r="L6460" s="58">
        <v>0.18706035421832309</v>
      </c>
      <c r="M6460" s="58">
        <v>0.19297506085457344</v>
      </c>
      <c r="N6460" s="58">
        <v>4.4288534333969509E-2</v>
      </c>
      <c r="O6460" s="58">
        <v>0</v>
      </c>
      <c r="P6460" s="58">
        <v>0</v>
      </c>
      <c r="Q6460" s="58">
        <v>0</v>
      </c>
      <c r="R6460" s="58">
        <v>0</v>
      </c>
      <c r="S6460" s="58">
        <v>0</v>
      </c>
      <c r="T6460" s="58">
        <v>0</v>
      </c>
      <c r="U6460" s="58">
        <v>0</v>
      </c>
      <c r="V6460" s="58">
        <v>0</v>
      </c>
      <c r="W6460" s="58">
        <v>0</v>
      </c>
      <c r="X6460" s="58">
        <v>0</v>
      </c>
      <c r="Y6460" s="58">
        <v>0</v>
      </c>
      <c r="Z6460" s="58">
        <v>0</v>
      </c>
      <c r="AA6460" s="58">
        <v>0</v>
      </c>
      <c r="AB6460" s="58">
        <v>0</v>
      </c>
      <c r="AC6460" s="58">
        <v>0</v>
      </c>
      <c r="AD6460" s="58">
        <v>0</v>
      </c>
      <c r="AE6460" s="58">
        <v>0</v>
      </c>
      <c r="AF6460" s="58">
        <v>0</v>
      </c>
      <c r="AG6460" s="58">
        <v>0</v>
      </c>
      <c r="AH6460" s="58">
        <v>0</v>
      </c>
      <c r="AI6460" s="58">
        <v>0</v>
      </c>
      <c r="AK6460" s="64">
        <f t="shared" si="100"/>
        <v>1.7994003743550493E-2</v>
      </c>
    </row>
    <row r="6461" spans="1:37" x14ac:dyDescent="0.25">
      <c r="A6461">
        <v>6459</v>
      </c>
      <c r="B6461" s="1">
        <v>0.01</v>
      </c>
      <c r="C6461" s="1">
        <v>-2.1527463213006853E-4</v>
      </c>
      <c r="D6461" s="58">
        <v>0.12155044735237937</v>
      </c>
      <c r="E6461" s="58">
        <v>2.2329603233930323E-2</v>
      </c>
      <c r="F6461" s="58">
        <v>4.5590597579141495E-2</v>
      </c>
      <c r="G6461" s="58">
        <v>6.2944684954504178E-3</v>
      </c>
      <c r="H6461" s="58">
        <v>0.13410976101038521</v>
      </c>
      <c r="I6461" s="58">
        <v>5.0716054851235065E-2</v>
      </c>
      <c r="J6461" s="58">
        <v>7.1900539812956452E-2</v>
      </c>
      <c r="K6461" s="58">
        <v>0.15584132759792058</v>
      </c>
      <c r="L6461" s="58">
        <v>7.0276003151013705E-2</v>
      </c>
      <c r="M6461" s="58">
        <v>0.14508755482710864</v>
      </c>
      <c r="N6461" s="58">
        <v>0.17630364208847876</v>
      </c>
      <c r="O6461" s="58">
        <v>0</v>
      </c>
      <c r="P6461" s="58">
        <v>0</v>
      </c>
      <c r="Q6461" s="58">
        <v>0</v>
      </c>
      <c r="R6461" s="58">
        <v>0</v>
      </c>
      <c r="S6461" s="58">
        <v>0</v>
      </c>
      <c r="T6461" s="58">
        <v>0</v>
      </c>
      <c r="U6461" s="58">
        <v>0</v>
      </c>
      <c r="V6461" s="58">
        <v>0</v>
      </c>
      <c r="W6461" s="58">
        <v>0</v>
      </c>
      <c r="X6461" s="58">
        <v>0</v>
      </c>
      <c r="Y6461" s="58">
        <v>0</v>
      </c>
      <c r="Z6461" s="58">
        <v>0</v>
      </c>
      <c r="AA6461" s="58">
        <v>0</v>
      </c>
      <c r="AB6461" s="58">
        <v>0</v>
      </c>
      <c r="AC6461" s="58">
        <v>0</v>
      </c>
      <c r="AD6461" s="58">
        <v>0</v>
      </c>
      <c r="AE6461" s="58">
        <v>0</v>
      </c>
      <c r="AF6461" s="58">
        <v>0</v>
      </c>
      <c r="AG6461" s="58">
        <v>0</v>
      </c>
      <c r="AH6461" s="58">
        <v>0</v>
      </c>
      <c r="AI6461" s="58">
        <v>0</v>
      </c>
      <c r="AK6461" s="64">
        <f t="shared" si="100"/>
        <v>-2.1527463213006852E-2</v>
      </c>
    </row>
    <row r="6462" spans="1:37" x14ac:dyDescent="0.25">
      <c r="A6462">
        <v>6460</v>
      </c>
      <c r="B6462" s="1">
        <v>9.4000000000000004E-3</v>
      </c>
      <c r="C6462" s="1">
        <v>7.5124369311221694E-5</v>
      </c>
      <c r="D6462" s="58">
        <v>4.1105257163966777E-2</v>
      </c>
      <c r="E6462" s="58">
        <v>5.4199826023818787E-2</v>
      </c>
      <c r="F6462" s="58">
        <v>3.6995468296408325E-2</v>
      </c>
      <c r="G6462" s="58">
        <v>8.8125618282695346E-3</v>
      </c>
      <c r="H6462" s="58">
        <v>0.10257778820074714</v>
      </c>
      <c r="I6462" s="58">
        <v>8.1650370390841207E-2</v>
      </c>
      <c r="J6462" s="58">
        <v>0.14091631769520199</v>
      </c>
      <c r="K6462" s="58">
        <v>0.10063130599261451</v>
      </c>
      <c r="L6462" s="58">
        <v>0.14256187947113863</v>
      </c>
      <c r="M6462" s="58">
        <v>0.17056376205621637</v>
      </c>
      <c r="N6462" s="58">
        <v>0.1199854628807768</v>
      </c>
      <c r="O6462" s="58">
        <v>0</v>
      </c>
      <c r="P6462" s="58">
        <v>0</v>
      </c>
      <c r="Q6462" s="58">
        <v>0</v>
      </c>
      <c r="R6462" s="58">
        <v>0</v>
      </c>
      <c r="S6462" s="58">
        <v>0</v>
      </c>
      <c r="T6462" s="58">
        <v>0</v>
      </c>
      <c r="U6462" s="58">
        <v>0</v>
      </c>
      <c r="V6462" s="58">
        <v>0</v>
      </c>
      <c r="W6462" s="58">
        <v>0</v>
      </c>
      <c r="X6462" s="58">
        <v>0</v>
      </c>
      <c r="Y6462" s="58">
        <v>0</v>
      </c>
      <c r="Z6462" s="58">
        <v>0</v>
      </c>
      <c r="AA6462" s="58">
        <v>0</v>
      </c>
      <c r="AB6462" s="58">
        <v>0</v>
      </c>
      <c r="AC6462" s="58">
        <v>0</v>
      </c>
      <c r="AD6462" s="58">
        <v>0</v>
      </c>
      <c r="AE6462" s="58">
        <v>0</v>
      </c>
      <c r="AF6462" s="58">
        <v>0</v>
      </c>
      <c r="AG6462" s="58">
        <v>0</v>
      </c>
      <c r="AH6462" s="58">
        <v>0</v>
      </c>
      <c r="AI6462" s="58">
        <v>0</v>
      </c>
      <c r="AK6462" s="64">
        <f t="shared" si="100"/>
        <v>7.9919541820448609E-3</v>
      </c>
    </row>
    <row r="6463" spans="1:37" x14ac:dyDescent="0.25">
      <c r="A6463">
        <v>6461</v>
      </c>
      <c r="B6463" s="1">
        <v>1.38E-2</v>
      </c>
      <c r="C6463" s="1">
        <v>-6.5097220671177217E-5</v>
      </c>
      <c r="D6463" s="58">
        <v>6.6406977379950508E-2</v>
      </c>
      <c r="E6463" s="58">
        <v>0.13391353405631354</v>
      </c>
      <c r="F6463" s="58">
        <v>0.12671610952778734</v>
      </c>
      <c r="G6463" s="58">
        <v>1.2710289685417349E-2</v>
      </c>
      <c r="H6463" s="58">
        <v>0.14697729076899418</v>
      </c>
      <c r="I6463" s="58">
        <v>0.12960135570222872</v>
      </c>
      <c r="J6463" s="58">
        <v>8.2289509842192715E-2</v>
      </c>
      <c r="K6463" s="58">
        <v>0.1299603140081268</v>
      </c>
      <c r="L6463" s="58">
        <v>0.12354588319802902</v>
      </c>
      <c r="M6463" s="58">
        <v>1.6293386085986586E-2</v>
      </c>
      <c r="N6463" s="58">
        <v>3.1585349744973318E-2</v>
      </c>
      <c r="O6463" s="58">
        <v>0</v>
      </c>
      <c r="P6463" s="58">
        <v>0</v>
      </c>
      <c r="Q6463" s="58">
        <v>0</v>
      </c>
      <c r="R6463" s="58">
        <v>0</v>
      </c>
      <c r="S6463" s="58">
        <v>0</v>
      </c>
      <c r="T6463" s="58">
        <v>0</v>
      </c>
      <c r="U6463" s="58">
        <v>0</v>
      </c>
      <c r="V6463" s="58">
        <v>0</v>
      </c>
      <c r="W6463" s="58">
        <v>0</v>
      </c>
      <c r="X6463" s="58">
        <v>0</v>
      </c>
      <c r="Y6463" s="58">
        <v>0</v>
      </c>
      <c r="Z6463" s="58">
        <v>0</v>
      </c>
      <c r="AA6463" s="58">
        <v>0</v>
      </c>
      <c r="AB6463" s="58">
        <v>0</v>
      </c>
      <c r="AC6463" s="58">
        <v>0</v>
      </c>
      <c r="AD6463" s="58">
        <v>0</v>
      </c>
      <c r="AE6463" s="58">
        <v>0</v>
      </c>
      <c r="AF6463" s="58">
        <v>0</v>
      </c>
      <c r="AG6463" s="58">
        <v>0</v>
      </c>
      <c r="AH6463" s="58">
        <v>0</v>
      </c>
      <c r="AI6463" s="58">
        <v>0</v>
      </c>
      <c r="AK6463" s="64">
        <f t="shared" si="100"/>
        <v>-4.7171899037084944E-3</v>
      </c>
    </row>
    <row r="6464" spans="1:37" x14ac:dyDescent="0.25">
      <c r="A6464">
        <v>6462</v>
      </c>
      <c r="B6464" s="1">
        <v>9.4999999999999998E-3</v>
      </c>
      <c r="C6464" s="1">
        <v>-3.1297789306889917E-5</v>
      </c>
      <c r="D6464" s="58">
        <v>0.18280178806568076</v>
      </c>
      <c r="E6464" s="58">
        <v>2.8715385476751589E-2</v>
      </c>
      <c r="F6464" s="58">
        <v>7.1052256831007438E-2</v>
      </c>
      <c r="G6464" s="58">
        <v>7.3142644989618769E-2</v>
      </c>
      <c r="H6464" s="58">
        <v>7.2245539946484624E-2</v>
      </c>
      <c r="I6464" s="58">
        <v>4.9590430984460039E-2</v>
      </c>
      <c r="J6464" s="58">
        <v>4.05844892682274E-2</v>
      </c>
      <c r="K6464" s="58">
        <v>8.3964593737583859E-2</v>
      </c>
      <c r="L6464" s="58">
        <v>0.18320562990179221</v>
      </c>
      <c r="M6464" s="58">
        <v>0.15514403981324423</v>
      </c>
      <c r="N6464" s="58">
        <v>5.9553200985149116E-2</v>
      </c>
      <c r="O6464" s="58">
        <v>0</v>
      </c>
      <c r="P6464" s="58">
        <v>0</v>
      </c>
      <c r="Q6464" s="58">
        <v>0</v>
      </c>
      <c r="R6464" s="58">
        <v>0</v>
      </c>
      <c r="S6464" s="58">
        <v>0</v>
      </c>
      <c r="T6464" s="58">
        <v>0</v>
      </c>
      <c r="U6464" s="58">
        <v>0</v>
      </c>
      <c r="V6464" s="58">
        <v>0</v>
      </c>
      <c r="W6464" s="58">
        <v>0</v>
      </c>
      <c r="X6464" s="58">
        <v>0</v>
      </c>
      <c r="Y6464" s="58">
        <v>0</v>
      </c>
      <c r="Z6464" s="58">
        <v>0</v>
      </c>
      <c r="AA6464" s="58">
        <v>0</v>
      </c>
      <c r="AB6464" s="58">
        <v>0</v>
      </c>
      <c r="AC6464" s="58">
        <v>0</v>
      </c>
      <c r="AD6464" s="58">
        <v>0</v>
      </c>
      <c r="AE6464" s="58">
        <v>0</v>
      </c>
      <c r="AF6464" s="58">
        <v>0</v>
      </c>
      <c r="AG6464" s="58">
        <v>0</v>
      </c>
      <c r="AH6464" s="58">
        <v>0</v>
      </c>
      <c r="AI6464" s="58">
        <v>0</v>
      </c>
      <c r="AK6464" s="64">
        <f t="shared" si="100"/>
        <v>-3.2945041375673596E-3</v>
      </c>
    </row>
    <row r="6465" spans="1:37" x14ac:dyDescent="0.25">
      <c r="A6465">
        <v>6463</v>
      </c>
      <c r="B6465" s="1">
        <v>1.0699999999999999E-2</v>
      </c>
      <c r="C6465" s="1">
        <v>2.4392537054494329E-4</v>
      </c>
      <c r="D6465" s="58">
        <v>3.5663404372900318E-2</v>
      </c>
      <c r="E6465" s="58">
        <v>5.4042924134095199E-2</v>
      </c>
      <c r="F6465" s="58">
        <v>6.7544025313369602E-2</v>
      </c>
      <c r="G6465" s="58">
        <v>0.16000887884205109</v>
      </c>
      <c r="H6465" s="58">
        <v>4.2283021583249342E-2</v>
      </c>
      <c r="I6465" s="58">
        <v>0.13394080883541984</v>
      </c>
      <c r="J6465" s="58">
        <v>0.16912762621947783</v>
      </c>
      <c r="K6465" s="58">
        <v>1.1642078525696594E-3</v>
      </c>
      <c r="L6465" s="58">
        <v>0.15136234867310461</v>
      </c>
      <c r="M6465" s="58">
        <v>0.13923896969609176</v>
      </c>
      <c r="N6465" s="58">
        <v>4.5623784477670737E-2</v>
      </c>
      <c r="O6465" s="58">
        <v>0</v>
      </c>
      <c r="P6465" s="58">
        <v>0</v>
      </c>
      <c r="Q6465" s="58">
        <v>0</v>
      </c>
      <c r="R6465" s="58">
        <v>0</v>
      </c>
      <c r="S6465" s="58">
        <v>0</v>
      </c>
      <c r="T6465" s="58">
        <v>0</v>
      </c>
      <c r="U6465" s="58">
        <v>0</v>
      </c>
      <c r="V6465" s="58">
        <v>0</v>
      </c>
      <c r="W6465" s="58">
        <v>0</v>
      </c>
      <c r="X6465" s="58">
        <v>0</v>
      </c>
      <c r="Y6465" s="58">
        <v>0</v>
      </c>
      <c r="Z6465" s="58">
        <v>0</v>
      </c>
      <c r="AA6465" s="58">
        <v>0</v>
      </c>
      <c r="AB6465" s="58">
        <v>0</v>
      </c>
      <c r="AC6465" s="58">
        <v>0</v>
      </c>
      <c r="AD6465" s="58">
        <v>0</v>
      </c>
      <c r="AE6465" s="58">
        <v>0</v>
      </c>
      <c r="AF6465" s="58">
        <v>0</v>
      </c>
      <c r="AG6465" s="58">
        <v>0</v>
      </c>
      <c r="AH6465" s="58">
        <v>0</v>
      </c>
      <c r="AI6465" s="58">
        <v>0</v>
      </c>
      <c r="AK6465" s="64">
        <f t="shared" si="100"/>
        <v>2.2796763602331148E-2</v>
      </c>
    </row>
    <row r="6466" spans="1:37" x14ac:dyDescent="0.25">
      <c r="A6466">
        <v>6464</v>
      </c>
      <c r="B6466" s="1">
        <v>1.23E-2</v>
      </c>
      <c r="C6466" s="1">
        <v>1.4686618647249375E-4</v>
      </c>
      <c r="D6466" s="58">
        <v>6.1274398864461677E-2</v>
      </c>
      <c r="E6466" s="58">
        <v>0.12948309303901015</v>
      </c>
      <c r="F6466" s="58">
        <v>4.4092087476855932E-2</v>
      </c>
      <c r="G6466" s="58">
        <v>8.4768059090813905E-2</v>
      </c>
      <c r="H6466" s="58">
        <v>6.4490634305505628E-3</v>
      </c>
      <c r="I6466" s="58">
        <v>1.2071189163450225E-2</v>
      </c>
      <c r="J6466" s="58">
        <v>0.14717254469195939</v>
      </c>
      <c r="K6466" s="58">
        <v>0.16230473194555736</v>
      </c>
      <c r="L6466" s="58">
        <v>0.13965977763775003</v>
      </c>
      <c r="M6466" s="58">
        <v>8.864953125360335E-2</v>
      </c>
      <c r="N6466" s="58">
        <v>0.12407552340598746</v>
      </c>
      <c r="O6466" s="58">
        <v>0</v>
      </c>
      <c r="P6466" s="58">
        <v>0</v>
      </c>
      <c r="Q6466" s="58">
        <v>0</v>
      </c>
      <c r="R6466" s="58">
        <v>0</v>
      </c>
      <c r="S6466" s="58">
        <v>0</v>
      </c>
      <c r="T6466" s="58">
        <v>0</v>
      </c>
      <c r="U6466" s="58">
        <v>0</v>
      </c>
      <c r="V6466" s="58">
        <v>0</v>
      </c>
      <c r="W6466" s="58">
        <v>0</v>
      </c>
      <c r="X6466" s="58">
        <v>0</v>
      </c>
      <c r="Y6466" s="58">
        <v>0</v>
      </c>
      <c r="Z6466" s="58">
        <v>0</v>
      </c>
      <c r="AA6466" s="58">
        <v>0</v>
      </c>
      <c r="AB6466" s="58">
        <v>0</v>
      </c>
      <c r="AC6466" s="58">
        <v>0</v>
      </c>
      <c r="AD6466" s="58">
        <v>0</v>
      </c>
      <c r="AE6466" s="58">
        <v>0</v>
      </c>
      <c r="AF6466" s="58">
        <v>0</v>
      </c>
      <c r="AG6466" s="58">
        <v>0</v>
      </c>
      <c r="AH6466" s="58">
        <v>0</v>
      </c>
      <c r="AI6466" s="58">
        <v>0</v>
      </c>
      <c r="AK6466" s="64">
        <f t="shared" si="100"/>
        <v>1.1940340363617378E-2</v>
      </c>
    </row>
    <row r="6467" spans="1:37" x14ac:dyDescent="0.25">
      <c r="A6467">
        <v>6465</v>
      </c>
      <c r="B6467" s="1">
        <v>9.7000000000000003E-3</v>
      </c>
      <c r="C6467" s="1">
        <v>-3.309337017114473E-4</v>
      </c>
      <c r="D6467" s="58">
        <v>8.7812520399843691E-2</v>
      </c>
      <c r="E6467" s="58">
        <v>8.9422145685387512E-3</v>
      </c>
      <c r="F6467" s="58">
        <v>0.16953210158521215</v>
      </c>
      <c r="G6467" s="58">
        <v>5.0763568894156555E-3</v>
      </c>
      <c r="H6467" s="58">
        <v>0.10806880201152291</v>
      </c>
      <c r="I6467" s="58">
        <v>0.14149623291559729</v>
      </c>
      <c r="J6467" s="58">
        <v>2.8435881939483366E-2</v>
      </c>
      <c r="K6467" s="58">
        <v>6.8661451734641943E-2</v>
      </c>
      <c r="L6467" s="58">
        <v>4.0289077924564487E-2</v>
      </c>
      <c r="M6467" s="58">
        <v>0.16317070830911973</v>
      </c>
      <c r="N6467" s="58">
        <v>0.1785146517220598</v>
      </c>
      <c r="O6467" s="58">
        <v>0</v>
      </c>
      <c r="P6467" s="58">
        <v>0</v>
      </c>
      <c r="Q6467" s="58">
        <v>0</v>
      </c>
      <c r="R6467" s="58">
        <v>0</v>
      </c>
      <c r="S6467" s="58">
        <v>0</v>
      </c>
      <c r="T6467" s="58">
        <v>0</v>
      </c>
      <c r="U6467" s="58">
        <v>0</v>
      </c>
      <c r="V6467" s="58">
        <v>0</v>
      </c>
      <c r="W6467" s="58">
        <v>0</v>
      </c>
      <c r="X6467" s="58">
        <v>0</v>
      </c>
      <c r="Y6467" s="58">
        <v>0</v>
      </c>
      <c r="Z6467" s="58">
        <v>0</v>
      </c>
      <c r="AA6467" s="58">
        <v>0</v>
      </c>
      <c r="AB6467" s="58">
        <v>0</v>
      </c>
      <c r="AC6467" s="58">
        <v>0</v>
      </c>
      <c r="AD6467" s="58">
        <v>0</v>
      </c>
      <c r="AE6467" s="58">
        <v>0</v>
      </c>
      <c r="AF6467" s="58">
        <v>0</v>
      </c>
      <c r="AG6467" s="58">
        <v>0</v>
      </c>
      <c r="AH6467" s="58">
        <v>0</v>
      </c>
      <c r="AI6467" s="58">
        <v>0</v>
      </c>
      <c r="AK6467" s="64">
        <f t="shared" si="100"/>
        <v>-3.4116876465097659E-2</v>
      </c>
    </row>
    <row r="6468" spans="1:37" x14ac:dyDescent="0.25">
      <c r="A6468">
        <v>6466</v>
      </c>
      <c r="B6468" s="1">
        <v>1.0500000000000001E-2</v>
      </c>
      <c r="C6468" s="1">
        <v>-1.2303432700618968E-4</v>
      </c>
      <c r="D6468" s="58">
        <v>5.1030831369771237E-3</v>
      </c>
      <c r="E6468" s="58">
        <v>5.1861208892464004E-2</v>
      </c>
      <c r="F6468" s="58">
        <v>0.1386456178674885</v>
      </c>
      <c r="G6468" s="58">
        <v>4.7863013303202452E-2</v>
      </c>
      <c r="H6468" s="58">
        <v>0.1582486507579301</v>
      </c>
      <c r="I6468" s="58">
        <v>0.14827382456880772</v>
      </c>
      <c r="J6468" s="58">
        <v>1.3042129895790702E-2</v>
      </c>
      <c r="K6468" s="58">
        <v>8.0607679662911699E-2</v>
      </c>
      <c r="L6468" s="58">
        <v>0.16882715712741161</v>
      </c>
      <c r="M6468" s="58">
        <v>7.9197638425809486E-2</v>
      </c>
      <c r="N6468" s="58">
        <v>0.1083299963612067</v>
      </c>
      <c r="O6468" s="58">
        <v>0</v>
      </c>
      <c r="P6468" s="58">
        <v>0</v>
      </c>
      <c r="Q6468" s="58">
        <v>0</v>
      </c>
      <c r="R6468" s="58">
        <v>0</v>
      </c>
      <c r="S6468" s="58">
        <v>0</v>
      </c>
      <c r="T6468" s="58">
        <v>0</v>
      </c>
      <c r="U6468" s="58">
        <v>0</v>
      </c>
      <c r="V6468" s="58">
        <v>0</v>
      </c>
      <c r="W6468" s="58">
        <v>0</v>
      </c>
      <c r="X6468" s="58">
        <v>0</v>
      </c>
      <c r="Y6468" s="58">
        <v>0</v>
      </c>
      <c r="Z6468" s="58">
        <v>0</v>
      </c>
      <c r="AA6468" s="58">
        <v>0</v>
      </c>
      <c r="AB6468" s="58">
        <v>0</v>
      </c>
      <c r="AC6468" s="58">
        <v>0</v>
      </c>
      <c r="AD6468" s="58">
        <v>0</v>
      </c>
      <c r="AE6468" s="58">
        <v>0</v>
      </c>
      <c r="AF6468" s="58">
        <v>0</v>
      </c>
      <c r="AG6468" s="58">
        <v>0</v>
      </c>
      <c r="AH6468" s="58">
        <v>0</v>
      </c>
      <c r="AI6468" s="58">
        <v>0</v>
      </c>
      <c r="AK6468" s="64">
        <f t="shared" ref="AK6468:AK6531" si="101">C6468/B6468</f>
        <v>-1.1717554952970445E-2</v>
      </c>
    </row>
    <row r="6469" spans="1:37" x14ac:dyDescent="0.25">
      <c r="A6469">
        <v>6467</v>
      </c>
      <c r="B6469" s="1">
        <v>1.2699999999999999E-2</v>
      </c>
      <c r="C6469" s="1">
        <v>-3.3708330896304331E-5</v>
      </c>
      <c r="D6469" s="58">
        <v>8.9021001264146693E-2</v>
      </c>
      <c r="E6469" s="58">
        <v>0.12190605879095913</v>
      </c>
      <c r="F6469" s="58">
        <v>0.15492314475411326</v>
      </c>
      <c r="G6469" s="58">
        <v>5.1503983070956376E-2</v>
      </c>
      <c r="H6469" s="58">
        <v>6.8173663080421332E-2</v>
      </c>
      <c r="I6469" s="58">
        <v>7.1284563114768412E-2</v>
      </c>
      <c r="J6469" s="58">
        <v>0.11807176773610929</v>
      </c>
      <c r="K6469" s="58">
        <v>0.10476338607758967</v>
      </c>
      <c r="L6469" s="58">
        <v>5.9434146007893908E-2</v>
      </c>
      <c r="M6469" s="58">
        <v>6.2097924956911785E-2</v>
      </c>
      <c r="N6469" s="58">
        <v>9.8820361146130312E-2</v>
      </c>
      <c r="O6469" s="58">
        <v>0</v>
      </c>
      <c r="P6469" s="58">
        <v>0</v>
      </c>
      <c r="Q6469" s="58">
        <v>0</v>
      </c>
      <c r="R6469" s="58">
        <v>0</v>
      </c>
      <c r="S6469" s="58">
        <v>0</v>
      </c>
      <c r="T6469" s="58">
        <v>0</v>
      </c>
      <c r="U6469" s="58">
        <v>0</v>
      </c>
      <c r="V6469" s="58">
        <v>0</v>
      </c>
      <c r="W6469" s="58">
        <v>0</v>
      </c>
      <c r="X6469" s="58">
        <v>0</v>
      </c>
      <c r="Y6469" s="58">
        <v>0</v>
      </c>
      <c r="Z6469" s="58">
        <v>0</v>
      </c>
      <c r="AA6469" s="58">
        <v>0</v>
      </c>
      <c r="AB6469" s="58">
        <v>0</v>
      </c>
      <c r="AC6469" s="58">
        <v>0</v>
      </c>
      <c r="AD6469" s="58">
        <v>0</v>
      </c>
      <c r="AE6469" s="58">
        <v>0</v>
      </c>
      <c r="AF6469" s="58">
        <v>0</v>
      </c>
      <c r="AG6469" s="58">
        <v>0</v>
      </c>
      <c r="AH6469" s="58">
        <v>0</v>
      </c>
      <c r="AI6469" s="58">
        <v>0</v>
      </c>
      <c r="AK6469" s="64">
        <f t="shared" si="101"/>
        <v>-2.6541992831735695E-3</v>
      </c>
    </row>
    <row r="6470" spans="1:37" x14ac:dyDescent="0.25">
      <c r="A6470">
        <v>6468</v>
      </c>
      <c r="B6470" s="1">
        <v>1.17E-2</v>
      </c>
      <c r="C6470" s="1">
        <v>-6.2217346605069506E-5</v>
      </c>
      <c r="D6470" s="58">
        <v>0.16409363327325377</v>
      </c>
      <c r="E6470" s="58">
        <v>9.7080949468671962E-2</v>
      </c>
      <c r="F6470" s="58">
        <v>2.9026786120449625E-2</v>
      </c>
      <c r="G6470" s="58">
        <v>4.5351222518725108E-2</v>
      </c>
      <c r="H6470" s="58">
        <v>9.4855105287055902E-2</v>
      </c>
      <c r="I6470" s="58">
        <v>3.7844335183135354E-2</v>
      </c>
      <c r="J6470" s="58">
        <v>9.3325829602350311E-3</v>
      </c>
      <c r="K6470" s="58">
        <v>0.1608260483896457</v>
      </c>
      <c r="L6470" s="58">
        <v>0.12386997333251799</v>
      </c>
      <c r="M6470" s="58">
        <v>0.10974825007645823</v>
      </c>
      <c r="N6470" s="58">
        <v>0.12797111338985151</v>
      </c>
      <c r="O6470" s="58">
        <v>0</v>
      </c>
      <c r="P6470" s="58">
        <v>0</v>
      </c>
      <c r="Q6470" s="58">
        <v>0</v>
      </c>
      <c r="R6470" s="58">
        <v>0</v>
      </c>
      <c r="S6470" s="58">
        <v>0</v>
      </c>
      <c r="T6470" s="58">
        <v>0</v>
      </c>
      <c r="U6470" s="58">
        <v>0</v>
      </c>
      <c r="V6470" s="58">
        <v>0</v>
      </c>
      <c r="W6470" s="58">
        <v>0</v>
      </c>
      <c r="X6470" s="58">
        <v>0</v>
      </c>
      <c r="Y6470" s="58">
        <v>0</v>
      </c>
      <c r="Z6470" s="58">
        <v>0</v>
      </c>
      <c r="AA6470" s="58">
        <v>0</v>
      </c>
      <c r="AB6470" s="58">
        <v>0</v>
      </c>
      <c r="AC6470" s="58">
        <v>0</v>
      </c>
      <c r="AD6470" s="58">
        <v>0</v>
      </c>
      <c r="AE6470" s="58">
        <v>0</v>
      </c>
      <c r="AF6470" s="58">
        <v>0</v>
      </c>
      <c r="AG6470" s="58">
        <v>0</v>
      </c>
      <c r="AH6470" s="58">
        <v>0</v>
      </c>
      <c r="AI6470" s="58">
        <v>0</v>
      </c>
      <c r="AK6470" s="64">
        <f t="shared" si="101"/>
        <v>-5.3177219320572223E-3</v>
      </c>
    </row>
    <row r="6471" spans="1:37" x14ac:dyDescent="0.25">
      <c r="A6471">
        <v>6469</v>
      </c>
      <c r="B6471" s="1">
        <v>1.15E-2</v>
      </c>
      <c r="C6471" s="1">
        <v>-9.0763983259818426E-5</v>
      </c>
      <c r="D6471" s="58">
        <v>4.2800328851608567E-2</v>
      </c>
      <c r="E6471" s="58">
        <v>6.440815589752856E-2</v>
      </c>
      <c r="F6471" s="58">
        <v>0.13571944875015124</v>
      </c>
      <c r="G6471" s="58">
        <v>0.12926590097289409</v>
      </c>
      <c r="H6471" s="58">
        <v>8.6756405560203559E-2</v>
      </c>
      <c r="I6471" s="58">
        <v>2.5015787172609636E-2</v>
      </c>
      <c r="J6471" s="58">
        <v>7.7165702140593026E-2</v>
      </c>
      <c r="K6471" s="58">
        <v>0.1384132726162621</v>
      </c>
      <c r="L6471" s="58">
        <v>0.13518154532733478</v>
      </c>
      <c r="M6471" s="58">
        <v>3.5370248504946571E-2</v>
      </c>
      <c r="N6471" s="58">
        <v>0.12990320420586784</v>
      </c>
      <c r="O6471" s="58">
        <v>0</v>
      </c>
      <c r="P6471" s="58">
        <v>0</v>
      </c>
      <c r="Q6471" s="58">
        <v>0</v>
      </c>
      <c r="R6471" s="58">
        <v>0</v>
      </c>
      <c r="S6471" s="58">
        <v>0</v>
      </c>
      <c r="T6471" s="58">
        <v>0</v>
      </c>
      <c r="U6471" s="58">
        <v>0</v>
      </c>
      <c r="V6471" s="58">
        <v>0</v>
      </c>
      <c r="W6471" s="58">
        <v>0</v>
      </c>
      <c r="X6471" s="58">
        <v>0</v>
      </c>
      <c r="Y6471" s="58">
        <v>0</v>
      </c>
      <c r="Z6471" s="58">
        <v>0</v>
      </c>
      <c r="AA6471" s="58">
        <v>0</v>
      </c>
      <c r="AB6471" s="58">
        <v>0</v>
      </c>
      <c r="AC6471" s="58">
        <v>0</v>
      </c>
      <c r="AD6471" s="58">
        <v>0</v>
      </c>
      <c r="AE6471" s="58">
        <v>0</v>
      </c>
      <c r="AF6471" s="58">
        <v>0</v>
      </c>
      <c r="AG6471" s="58">
        <v>0</v>
      </c>
      <c r="AH6471" s="58">
        <v>0</v>
      </c>
      <c r="AI6471" s="58">
        <v>0</v>
      </c>
      <c r="AK6471" s="64">
        <f t="shared" si="101"/>
        <v>-7.8925202834624723E-3</v>
      </c>
    </row>
    <row r="6472" spans="1:37" x14ac:dyDescent="0.25">
      <c r="A6472">
        <v>6470</v>
      </c>
      <c r="B6472" s="1">
        <v>1.09E-2</v>
      </c>
      <c r="C6472" s="1">
        <v>1.643335262570394E-4</v>
      </c>
      <c r="D6472" s="58">
        <v>9.0034387070326502E-2</v>
      </c>
      <c r="E6472" s="58">
        <v>8.9600451877739448E-2</v>
      </c>
      <c r="F6472" s="58">
        <v>0.14567945735669793</v>
      </c>
      <c r="G6472" s="58">
        <v>7.5743841481755961E-2</v>
      </c>
      <c r="H6472" s="58">
        <v>1.8458893538636785E-2</v>
      </c>
      <c r="I6472" s="58">
        <v>7.294102367826534E-2</v>
      </c>
      <c r="J6472" s="58">
        <v>0.1484516390455427</v>
      </c>
      <c r="K6472" s="58">
        <v>3.3656306273542984E-2</v>
      </c>
      <c r="L6472" s="58">
        <v>0.12653391577929363</v>
      </c>
      <c r="M6472" s="58">
        <v>6.7694297921775642E-2</v>
      </c>
      <c r="N6472" s="58">
        <v>0.13120578597642316</v>
      </c>
      <c r="O6472" s="58">
        <v>0</v>
      </c>
      <c r="P6472" s="58">
        <v>0</v>
      </c>
      <c r="Q6472" s="58">
        <v>0</v>
      </c>
      <c r="R6472" s="58">
        <v>0</v>
      </c>
      <c r="S6472" s="58">
        <v>0</v>
      </c>
      <c r="T6472" s="58">
        <v>0</v>
      </c>
      <c r="U6472" s="58">
        <v>0</v>
      </c>
      <c r="V6472" s="58">
        <v>0</v>
      </c>
      <c r="W6472" s="58">
        <v>0</v>
      </c>
      <c r="X6472" s="58">
        <v>0</v>
      </c>
      <c r="Y6472" s="58">
        <v>0</v>
      </c>
      <c r="Z6472" s="58">
        <v>0</v>
      </c>
      <c r="AA6472" s="58">
        <v>0</v>
      </c>
      <c r="AB6472" s="58">
        <v>0</v>
      </c>
      <c r="AC6472" s="58">
        <v>0</v>
      </c>
      <c r="AD6472" s="58">
        <v>0</v>
      </c>
      <c r="AE6472" s="58">
        <v>0</v>
      </c>
      <c r="AF6472" s="58">
        <v>0</v>
      </c>
      <c r="AG6472" s="58">
        <v>0</v>
      </c>
      <c r="AH6472" s="58">
        <v>0</v>
      </c>
      <c r="AI6472" s="58">
        <v>0</v>
      </c>
      <c r="AK6472" s="64">
        <f t="shared" si="101"/>
        <v>1.5076470298810953E-2</v>
      </c>
    </row>
    <row r="6473" spans="1:37" x14ac:dyDescent="0.25">
      <c r="A6473">
        <v>6471</v>
      </c>
      <c r="B6473" s="1">
        <v>1.2500000000000001E-2</v>
      </c>
      <c r="C6473" s="1">
        <v>-6.6887419581477078E-5</v>
      </c>
      <c r="D6473" s="58">
        <v>4.9735918444273414E-2</v>
      </c>
      <c r="E6473" s="58">
        <v>0.13338040684841368</v>
      </c>
      <c r="F6473" s="58">
        <v>0.12950682171564373</v>
      </c>
      <c r="G6473" s="58">
        <v>2.553831677235785E-2</v>
      </c>
      <c r="H6473" s="58">
        <v>6.1441914915713068E-2</v>
      </c>
      <c r="I6473" s="58">
        <v>0.14597300538318103</v>
      </c>
      <c r="J6473" s="58">
        <v>1.0874133019481355E-2</v>
      </c>
      <c r="K6473" s="58">
        <v>0.10822665448012531</v>
      </c>
      <c r="L6473" s="58">
        <v>0.1260861688328454</v>
      </c>
      <c r="M6473" s="58">
        <v>9.3430165959120029E-2</v>
      </c>
      <c r="N6473" s="58">
        <v>0.11580649362884524</v>
      </c>
      <c r="O6473" s="58">
        <v>0</v>
      </c>
      <c r="P6473" s="58">
        <v>0</v>
      </c>
      <c r="Q6473" s="58">
        <v>0</v>
      </c>
      <c r="R6473" s="58">
        <v>0</v>
      </c>
      <c r="S6473" s="58">
        <v>0</v>
      </c>
      <c r="T6473" s="58">
        <v>0</v>
      </c>
      <c r="U6473" s="58">
        <v>0</v>
      </c>
      <c r="V6473" s="58">
        <v>0</v>
      </c>
      <c r="W6473" s="58">
        <v>0</v>
      </c>
      <c r="X6473" s="58">
        <v>0</v>
      </c>
      <c r="Y6473" s="58">
        <v>0</v>
      </c>
      <c r="Z6473" s="58">
        <v>0</v>
      </c>
      <c r="AA6473" s="58">
        <v>0</v>
      </c>
      <c r="AB6473" s="58">
        <v>0</v>
      </c>
      <c r="AC6473" s="58">
        <v>0</v>
      </c>
      <c r="AD6473" s="58">
        <v>0</v>
      </c>
      <c r="AE6473" s="58">
        <v>0</v>
      </c>
      <c r="AF6473" s="58">
        <v>0</v>
      </c>
      <c r="AG6473" s="58">
        <v>0</v>
      </c>
      <c r="AH6473" s="58">
        <v>0</v>
      </c>
      <c r="AI6473" s="58">
        <v>0</v>
      </c>
      <c r="AK6473" s="64">
        <f t="shared" si="101"/>
        <v>-5.3509935665181658E-3</v>
      </c>
    </row>
    <row r="6474" spans="1:37" x14ac:dyDescent="0.25">
      <c r="A6474">
        <v>6472</v>
      </c>
      <c r="B6474" s="1">
        <v>1.17E-2</v>
      </c>
      <c r="C6474" s="1">
        <v>7.1384014407962758E-5</v>
      </c>
      <c r="D6474" s="58">
        <v>9.1422556190044718E-2</v>
      </c>
      <c r="E6474" s="58">
        <v>0.10812620052348219</v>
      </c>
      <c r="F6474" s="58">
        <v>0.10568231653936609</v>
      </c>
      <c r="G6474" s="58">
        <v>0.1260682049223199</v>
      </c>
      <c r="H6474" s="58">
        <v>0.13788891508331039</v>
      </c>
      <c r="I6474" s="58">
        <v>7.3200562194915997E-2</v>
      </c>
      <c r="J6474" s="58">
        <v>4.5593832499434724E-2</v>
      </c>
      <c r="K6474" s="58">
        <v>5.5976410772038972E-2</v>
      </c>
      <c r="L6474" s="58">
        <v>9.3076722588092783E-2</v>
      </c>
      <c r="M6474" s="58">
        <v>0.14381555487341915</v>
      </c>
      <c r="N6474" s="58">
        <v>1.9148723813574971E-2</v>
      </c>
      <c r="O6474" s="58">
        <v>0</v>
      </c>
      <c r="P6474" s="58">
        <v>0</v>
      </c>
      <c r="Q6474" s="58">
        <v>0</v>
      </c>
      <c r="R6474" s="58">
        <v>0</v>
      </c>
      <c r="S6474" s="58">
        <v>0</v>
      </c>
      <c r="T6474" s="58">
        <v>0</v>
      </c>
      <c r="U6474" s="58">
        <v>0</v>
      </c>
      <c r="V6474" s="58">
        <v>0</v>
      </c>
      <c r="W6474" s="58">
        <v>0</v>
      </c>
      <c r="X6474" s="58">
        <v>0</v>
      </c>
      <c r="Y6474" s="58">
        <v>0</v>
      </c>
      <c r="Z6474" s="58">
        <v>0</v>
      </c>
      <c r="AA6474" s="58">
        <v>0</v>
      </c>
      <c r="AB6474" s="58">
        <v>0</v>
      </c>
      <c r="AC6474" s="58">
        <v>0</v>
      </c>
      <c r="AD6474" s="58">
        <v>0</v>
      </c>
      <c r="AE6474" s="58">
        <v>0</v>
      </c>
      <c r="AF6474" s="58">
        <v>0</v>
      </c>
      <c r="AG6474" s="58">
        <v>0</v>
      </c>
      <c r="AH6474" s="58">
        <v>0</v>
      </c>
      <c r="AI6474" s="58">
        <v>0</v>
      </c>
      <c r="AK6474" s="64">
        <f t="shared" si="101"/>
        <v>6.1011978126463895E-3</v>
      </c>
    </row>
    <row r="6475" spans="1:37" x14ac:dyDescent="0.25">
      <c r="A6475">
        <v>6473</v>
      </c>
      <c r="B6475" s="1">
        <v>1.32E-2</v>
      </c>
      <c r="C6475" s="1">
        <v>4.3173713810452127E-4</v>
      </c>
      <c r="D6475" s="58">
        <v>1.6571669423609513E-2</v>
      </c>
      <c r="E6475" s="58">
        <v>0.19967246138724212</v>
      </c>
      <c r="F6475" s="58">
        <v>0.14407179066887318</v>
      </c>
      <c r="G6475" s="58">
        <v>9.5519282267515666E-3</v>
      </c>
      <c r="H6475" s="58">
        <v>5.434976637166325E-2</v>
      </c>
      <c r="I6475" s="58">
        <v>7.3314189053046472E-2</v>
      </c>
      <c r="J6475" s="58">
        <v>9.8428307127488721E-2</v>
      </c>
      <c r="K6475" s="58">
        <v>2.7431668384787038E-2</v>
      </c>
      <c r="L6475" s="58">
        <v>0.20251387931893874</v>
      </c>
      <c r="M6475" s="58">
        <v>8.0650567489331915E-2</v>
      </c>
      <c r="N6475" s="58">
        <v>9.3443772548267537E-2</v>
      </c>
      <c r="O6475" s="58">
        <v>0</v>
      </c>
      <c r="P6475" s="58">
        <v>0</v>
      </c>
      <c r="Q6475" s="58">
        <v>0</v>
      </c>
      <c r="R6475" s="58">
        <v>0</v>
      </c>
      <c r="S6475" s="58">
        <v>0</v>
      </c>
      <c r="T6475" s="58">
        <v>0</v>
      </c>
      <c r="U6475" s="58">
        <v>0</v>
      </c>
      <c r="V6475" s="58">
        <v>0</v>
      </c>
      <c r="W6475" s="58">
        <v>0</v>
      </c>
      <c r="X6475" s="58">
        <v>0</v>
      </c>
      <c r="Y6475" s="58">
        <v>0</v>
      </c>
      <c r="Z6475" s="58">
        <v>0</v>
      </c>
      <c r="AA6475" s="58">
        <v>0</v>
      </c>
      <c r="AB6475" s="58">
        <v>0</v>
      </c>
      <c r="AC6475" s="58">
        <v>0</v>
      </c>
      <c r="AD6475" s="58">
        <v>0</v>
      </c>
      <c r="AE6475" s="58">
        <v>0</v>
      </c>
      <c r="AF6475" s="58">
        <v>0</v>
      </c>
      <c r="AG6475" s="58">
        <v>0</v>
      </c>
      <c r="AH6475" s="58">
        <v>0</v>
      </c>
      <c r="AI6475" s="58">
        <v>0</v>
      </c>
      <c r="AK6475" s="64">
        <f t="shared" si="101"/>
        <v>3.2707358947312221E-2</v>
      </c>
    </row>
    <row r="6476" spans="1:37" x14ac:dyDescent="0.25">
      <c r="A6476">
        <v>6474</v>
      </c>
      <c r="B6476" s="1">
        <v>1.03E-2</v>
      </c>
      <c r="C6476" s="1">
        <v>-1.034234034002041E-4</v>
      </c>
      <c r="D6476" s="58">
        <v>0.16909151063777536</v>
      </c>
      <c r="E6476" s="58">
        <v>8.6891666981464694E-3</v>
      </c>
      <c r="F6476" s="58">
        <v>3.9444559561498197E-4</v>
      </c>
      <c r="G6476" s="58">
        <v>5.7588375867325389E-2</v>
      </c>
      <c r="H6476" s="58">
        <v>0.26206380486089503</v>
      </c>
      <c r="I6476" s="58">
        <v>0.14631501420272214</v>
      </c>
      <c r="J6476" s="58">
        <v>4.6329390450870644E-2</v>
      </c>
      <c r="K6476" s="58">
        <v>4.5241456835978987E-2</v>
      </c>
      <c r="L6476" s="58">
        <v>5.2154072515637064E-2</v>
      </c>
      <c r="M6476" s="58">
        <v>0.20220660137042759</v>
      </c>
      <c r="N6476" s="58">
        <v>9.9261609646061847E-3</v>
      </c>
      <c r="O6476" s="58">
        <v>0</v>
      </c>
      <c r="P6476" s="58">
        <v>0</v>
      </c>
      <c r="Q6476" s="58">
        <v>0</v>
      </c>
      <c r="R6476" s="58">
        <v>0</v>
      </c>
      <c r="S6476" s="58">
        <v>0</v>
      </c>
      <c r="T6476" s="58">
        <v>0</v>
      </c>
      <c r="U6476" s="58">
        <v>0</v>
      </c>
      <c r="V6476" s="58">
        <v>0</v>
      </c>
      <c r="W6476" s="58">
        <v>0</v>
      </c>
      <c r="X6476" s="58">
        <v>0</v>
      </c>
      <c r="Y6476" s="58">
        <v>0</v>
      </c>
      <c r="Z6476" s="58">
        <v>0</v>
      </c>
      <c r="AA6476" s="58">
        <v>0</v>
      </c>
      <c r="AB6476" s="58">
        <v>0</v>
      </c>
      <c r="AC6476" s="58">
        <v>0</v>
      </c>
      <c r="AD6476" s="58">
        <v>0</v>
      </c>
      <c r="AE6476" s="58">
        <v>0</v>
      </c>
      <c r="AF6476" s="58">
        <v>0</v>
      </c>
      <c r="AG6476" s="58">
        <v>0</v>
      </c>
      <c r="AH6476" s="58">
        <v>0</v>
      </c>
      <c r="AI6476" s="58">
        <v>0</v>
      </c>
      <c r="AK6476" s="64">
        <f t="shared" si="101"/>
        <v>-1.0041107126233408E-2</v>
      </c>
    </row>
    <row r="6477" spans="1:37" x14ac:dyDescent="0.25">
      <c r="A6477">
        <v>6475</v>
      </c>
      <c r="B6477" s="1">
        <v>1.2E-2</v>
      </c>
      <c r="C6477" s="1">
        <v>-1.6924691049599941E-4</v>
      </c>
      <c r="D6477" s="58">
        <v>0.14984809724819631</v>
      </c>
      <c r="E6477" s="58">
        <v>6.0679653960481431E-2</v>
      </c>
      <c r="F6477" s="58">
        <v>2.8094950910723157E-2</v>
      </c>
      <c r="G6477" s="58">
        <v>6.1597509684889175E-2</v>
      </c>
      <c r="H6477" s="58">
        <v>5.5088405512255967E-2</v>
      </c>
      <c r="I6477" s="58">
        <v>0.12217301979182787</v>
      </c>
      <c r="J6477" s="58">
        <v>0.10841606242675289</v>
      </c>
      <c r="K6477" s="58">
        <v>0.14833882466728168</v>
      </c>
      <c r="L6477" s="58">
        <v>8.0434626096158784E-2</v>
      </c>
      <c r="M6477" s="58">
        <v>0.15012540490180581</v>
      </c>
      <c r="N6477" s="58">
        <v>3.5203444799626837E-2</v>
      </c>
      <c r="O6477" s="58">
        <v>0</v>
      </c>
      <c r="P6477" s="58">
        <v>0</v>
      </c>
      <c r="Q6477" s="58">
        <v>0</v>
      </c>
      <c r="R6477" s="58">
        <v>0</v>
      </c>
      <c r="S6477" s="58">
        <v>0</v>
      </c>
      <c r="T6477" s="58">
        <v>0</v>
      </c>
      <c r="U6477" s="58">
        <v>0</v>
      </c>
      <c r="V6477" s="58">
        <v>0</v>
      </c>
      <c r="W6477" s="58">
        <v>0</v>
      </c>
      <c r="X6477" s="58">
        <v>0</v>
      </c>
      <c r="Y6477" s="58">
        <v>0</v>
      </c>
      <c r="Z6477" s="58">
        <v>0</v>
      </c>
      <c r="AA6477" s="58">
        <v>0</v>
      </c>
      <c r="AB6477" s="58">
        <v>0</v>
      </c>
      <c r="AC6477" s="58">
        <v>0</v>
      </c>
      <c r="AD6477" s="58">
        <v>0</v>
      </c>
      <c r="AE6477" s="58">
        <v>0</v>
      </c>
      <c r="AF6477" s="58">
        <v>0</v>
      </c>
      <c r="AG6477" s="58">
        <v>0</v>
      </c>
      <c r="AH6477" s="58">
        <v>0</v>
      </c>
      <c r="AI6477" s="58">
        <v>0</v>
      </c>
      <c r="AK6477" s="64">
        <f t="shared" si="101"/>
        <v>-1.410390920799995E-2</v>
      </c>
    </row>
    <row r="6478" spans="1:37" x14ac:dyDescent="0.25">
      <c r="A6478">
        <v>6476</v>
      </c>
      <c r="B6478" s="1">
        <v>1.11E-2</v>
      </c>
      <c r="C6478" s="1">
        <v>-2.4656959122789351E-5</v>
      </c>
      <c r="D6478" s="58">
        <v>0.13509855367770926</v>
      </c>
      <c r="E6478" s="58">
        <v>3.4310409838811909E-2</v>
      </c>
      <c r="F6478" s="58">
        <v>6.6271312103687433E-2</v>
      </c>
      <c r="G6478" s="58">
        <v>0.13799044532905452</v>
      </c>
      <c r="H6478" s="58">
        <v>0.13088998621341841</v>
      </c>
      <c r="I6478" s="58">
        <v>3.6499526780130416E-2</v>
      </c>
      <c r="J6478" s="58">
        <v>0.11897296772603107</v>
      </c>
      <c r="K6478" s="58">
        <v>9.4717083208066002E-2</v>
      </c>
      <c r="L6478" s="58">
        <v>9.0041003531360256E-2</v>
      </c>
      <c r="M6478" s="58">
        <v>8.8099890604067047E-2</v>
      </c>
      <c r="N6478" s="58">
        <v>6.710882098766352E-2</v>
      </c>
      <c r="O6478" s="58">
        <v>0</v>
      </c>
      <c r="P6478" s="58">
        <v>0</v>
      </c>
      <c r="Q6478" s="58">
        <v>0</v>
      </c>
      <c r="R6478" s="58">
        <v>0</v>
      </c>
      <c r="S6478" s="58">
        <v>0</v>
      </c>
      <c r="T6478" s="58">
        <v>0</v>
      </c>
      <c r="U6478" s="58">
        <v>0</v>
      </c>
      <c r="V6478" s="58">
        <v>0</v>
      </c>
      <c r="W6478" s="58">
        <v>0</v>
      </c>
      <c r="X6478" s="58">
        <v>0</v>
      </c>
      <c r="Y6478" s="58">
        <v>0</v>
      </c>
      <c r="Z6478" s="58">
        <v>0</v>
      </c>
      <c r="AA6478" s="58">
        <v>0</v>
      </c>
      <c r="AB6478" s="58">
        <v>0</v>
      </c>
      <c r="AC6478" s="58">
        <v>0</v>
      </c>
      <c r="AD6478" s="58">
        <v>0</v>
      </c>
      <c r="AE6478" s="58">
        <v>0</v>
      </c>
      <c r="AF6478" s="58">
        <v>0</v>
      </c>
      <c r="AG6478" s="58">
        <v>0</v>
      </c>
      <c r="AH6478" s="58">
        <v>0</v>
      </c>
      <c r="AI6478" s="58">
        <v>0</v>
      </c>
      <c r="AK6478" s="64">
        <f t="shared" si="101"/>
        <v>-2.2213476687197612E-3</v>
      </c>
    </row>
    <row r="6479" spans="1:37" x14ac:dyDescent="0.25">
      <c r="A6479">
        <v>6477</v>
      </c>
      <c r="B6479" s="1">
        <v>1.0699999999999999E-2</v>
      </c>
      <c r="C6479" s="1">
        <v>8.9852712528803855E-5</v>
      </c>
      <c r="D6479" s="58">
        <v>7.4531058217679316E-2</v>
      </c>
      <c r="E6479" s="58">
        <v>0.11072850405104147</v>
      </c>
      <c r="F6479" s="58">
        <v>0.15412085076950274</v>
      </c>
      <c r="G6479" s="58">
        <v>0.15134237829276606</v>
      </c>
      <c r="H6479" s="58">
        <v>3.7739906879534268E-4</v>
      </c>
      <c r="I6479" s="58">
        <v>2.8423348362037124E-2</v>
      </c>
      <c r="J6479" s="58">
        <v>1.1393673410071662E-2</v>
      </c>
      <c r="K6479" s="58">
        <v>4.5338678091144974E-2</v>
      </c>
      <c r="L6479" s="58">
        <v>8.6810511512211655E-2</v>
      </c>
      <c r="M6479" s="58">
        <v>0.16504061417053362</v>
      </c>
      <c r="N6479" s="58">
        <v>0.17189298405421621</v>
      </c>
      <c r="O6479" s="58">
        <v>0</v>
      </c>
      <c r="P6479" s="58">
        <v>0</v>
      </c>
      <c r="Q6479" s="58">
        <v>0</v>
      </c>
      <c r="R6479" s="58">
        <v>0</v>
      </c>
      <c r="S6479" s="58">
        <v>0</v>
      </c>
      <c r="T6479" s="58">
        <v>0</v>
      </c>
      <c r="U6479" s="58">
        <v>0</v>
      </c>
      <c r="V6479" s="58">
        <v>0</v>
      </c>
      <c r="W6479" s="58">
        <v>0</v>
      </c>
      <c r="X6479" s="58">
        <v>0</v>
      </c>
      <c r="Y6479" s="58">
        <v>0</v>
      </c>
      <c r="Z6479" s="58">
        <v>0</v>
      </c>
      <c r="AA6479" s="58">
        <v>0</v>
      </c>
      <c r="AB6479" s="58">
        <v>0</v>
      </c>
      <c r="AC6479" s="58">
        <v>0</v>
      </c>
      <c r="AD6479" s="58">
        <v>0</v>
      </c>
      <c r="AE6479" s="58">
        <v>0</v>
      </c>
      <c r="AF6479" s="58">
        <v>0</v>
      </c>
      <c r="AG6479" s="58">
        <v>0</v>
      </c>
      <c r="AH6479" s="58">
        <v>0</v>
      </c>
      <c r="AI6479" s="58">
        <v>0</v>
      </c>
      <c r="AK6479" s="64">
        <f t="shared" si="101"/>
        <v>8.3974497690470894E-3</v>
      </c>
    </row>
    <row r="6480" spans="1:37" x14ac:dyDescent="0.25">
      <c r="A6480">
        <v>6478</v>
      </c>
      <c r="B6480" s="1">
        <v>1.17E-2</v>
      </c>
      <c r="C6480" s="1">
        <v>-6.6951452082543482E-5</v>
      </c>
      <c r="D6480" s="58">
        <v>9.2284458718604759E-2</v>
      </c>
      <c r="E6480" s="58">
        <v>7.4751670342231666E-2</v>
      </c>
      <c r="F6480" s="58">
        <v>7.7772976653208772E-2</v>
      </c>
      <c r="G6480" s="58">
        <v>0.11976302440485725</v>
      </c>
      <c r="H6480" s="58">
        <v>7.3704446653134317E-2</v>
      </c>
      <c r="I6480" s="58">
        <v>6.96895697249061E-2</v>
      </c>
      <c r="J6480" s="58">
        <v>0.10263426277006663</v>
      </c>
      <c r="K6480" s="58">
        <v>0.12013283959880398</v>
      </c>
      <c r="L6480" s="58">
        <v>6.0106101718040802E-2</v>
      </c>
      <c r="M6480" s="58">
        <v>9.1913963463909704E-2</v>
      </c>
      <c r="N6480" s="58">
        <v>0.11724668595223607</v>
      </c>
      <c r="O6480" s="58">
        <v>0</v>
      </c>
      <c r="P6480" s="58">
        <v>0</v>
      </c>
      <c r="Q6480" s="58">
        <v>0</v>
      </c>
      <c r="R6480" s="58">
        <v>0</v>
      </c>
      <c r="S6480" s="58">
        <v>0</v>
      </c>
      <c r="T6480" s="58">
        <v>0</v>
      </c>
      <c r="U6480" s="58">
        <v>0</v>
      </c>
      <c r="V6480" s="58">
        <v>0</v>
      </c>
      <c r="W6480" s="58">
        <v>0</v>
      </c>
      <c r="X6480" s="58">
        <v>0</v>
      </c>
      <c r="Y6480" s="58">
        <v>0</v>
      </c>
      <c r="Z6480" s="58">
        <v>0</v>
      </c>
      <c r="AA6480" s="58">
        <v>0</v>
      </c>
      <c r="AB6480" s="58">
        <v>0</v>
      </c>
      <c r="AC6480" s="58">
        <v>0</v>
      </c>
      <c r="AD6480" s="58">
        <v>0</v>
      </c>
      <c r="AE6480" s="58">
        <v>0</v>
      </c>
      <c r="AF6480" s="58">
        <v>0</v>
      </c>
      <c r="AG6480" s="58">
        <v>0</v>
      </c>
      <c r="AH6480" s="58">
        <v>0</v>
      </c>
      <c r="AI6480" s="58">
        <v>0</v>
      </c>
      <c r="AK6480" s="64">
        <f t="shared" si="101"/>
        <v>-5.7223463318413232E-3</v>
      </c>
    </row>
    <row r="6481" spans="1:37" x14ac:dyDescent="0.25">
      <c r="A6481">
        <v>6479</v>
      </c>
      <c r="B6481" s="1">
        <v>1.06E-2</v>
      </c>
      <c r="C6481" s="1">
        <v>-6.2315474218452296E-5</v>
      </c>
      <c r="D6481" s="58">
        <v>1.9760656028881895E-2</v>
      </c>
      <c r="E6481" s="58">
        <v>9.8814485731867935E-2</v>
      </c>
      <c r="F6481" s="58">
        <v>0.17160627882370946</v>
      </c>
      <c r="G6481" s="58">
        <v>3.3900187107094769E-2</v>
      </c>
      <c r="H6481" s="58">
        <v>0.12784040928315063</v>
      </c>
      <c r="I6481" s="58">
        <v>0.1014332559774692</v>
      </c>
      <c r="J6481" s="58">
        <v>5.8571801316051879E-2</v>
      </c>
      <c r="K6481" s="58">
        <v>4.7881692288904695E-2</v>
      </c>
      <c r="L6481" s="58">
        <v>1.5276611988696863E-2</v>
      </c>
      <c r="M6481" s="58">
        <v>0.19050951604037758</v>
      </c>
      <c r="N6481" s="58">
        <v>0.13440510541379513</v>
      </c>
      <c r="O6481" s="58">
        <v>0</v>
      </c>
      <c r="P6481" s="58">
        <v>0</v>
      </c>
      <c r="Q6481" s="58">
        <v>0</v>
      </c>
      <c r="R6481" s="58">
        <v>0</v>
      </c>
      <c r="S6481" s="58">
        <v>0</v>
      </c>
      <c r="T6481" s="58">
        <v>0</v>
      </c>
      <c r="U6481" s="58">
        <v>0</v>
      </c>
      <c r="V6481" s="58">
        <v>0</v>
      </c>
      <c r="W6481" s="58">
        <v>0</v>
      </c>
      <c r="X6481" s="58">
        <v>0</v>
      </c>
      <c r="Y6481" s="58">
        <v>0</v>
      </c>
      <c r="Z6481" s="58">
        <v>0</v>
      </c>
      <c r="AA6481" s="58">
        <v>0</v>
      </c>
      <c r="AB6481" s="58">
        <v>0</v>
      </c>
      <c r="AC6481" s="58">
        <v>0</v>
      </c>
      <c r="AD6481" s="58">
        <v>0</v>
      </c>
      <c r="AE6481" s="58">
        <v>0</v>
      </c>
      <c r="AF6481" s="58">
        <v>0</v>
      </c>
      <c r="AG6481" s="58">
        <v>0</v>
      </c>
      <c r="AH6481" s="58">
        <v>0</v>
      </c>
      <c r="AI6481" s="58">
        <v>0</v>
      </c>
      <c r="AK6481" s="64">
        <f t="shared" si="101"/>
        <v>-5.8788183224955E-3</v>
      </c>
    </row>
    <row r="6482" spans="1:37" x14ac:dyDescent="0.25">
      <c r="A6482">
        <v>6480</v>
      </c>
      <c r="B6482" s="1">
        <v>1.46E-2</v>
      </c>
      <c r="C6482" s="1">
        <v>-9.0876743097971301E-5</v>
      </c>
      <c r="D6482" s="58">
        <v>0.14070348193210705</v>
      </c>
      <c r="E6482" s="58">
        <v>0.15895356382906783</v>
      </c>
      <c r="F6482" s="58">
        <v>0.12870126435646229</v>
      </c>
      <c r="G6482" s="58">
        <v>0.13590183841278533</v>
      </c>
      <c r="H6482" s="58">
        <v>3.4623209583801037E-2</v>
      </c>
      <c r="I6482" s="58">
        <v>0.10992789912404645</v>
      </c>
      <c r="J6482" s="58">
        <v>1.112818440527977E-3</v>
      </c>
      <c r="K6482" s="58">
        <v>9.9553602897036589E-2</v>
      </c>
      <c r="L6482" s="58">
        <v>8.7293676385765944E-3</v>
      </c>
      <c r="M6482" s="58">
        <v>8.8863654963739158E-2</v>
      </c>
      <c r="N6482" s="58">
        <v>9.292929882184961E-2</v>
      </c>
      <c r="O6482" s="58">
        <v>0</v>
      </c>
      <c r="P6482" s="58">
        <v>0</v>
      </c>
      <c r="Q6482" s="58">
        <v>0</v>
      </c>
      <c r="R6482" s="58">
        <v>0</v>
      </c>
      <c r="S6482" s="58">
        <v>0</v>
      </c>
      <c r="T6482" s="58">
        <v>0</v>
      </c>
      <c r="U6482" s="58">
        <v>0</v>
      </c>
      <c r="V6482" s="58">
        <v>0</v>
      </c>
      <c r="W6482" s="58">
        <v>0</v>
      </c>
      <c r="X6482" s="58">
        <v>0</v>
      </c>
      <c r="Y6482" s="58">
        <v>0</v>
      </c>
      <c r="Z6482" s="58">
        <v>0</v>
      </c>
      <c r="AA6482" s="58">
        <v>0</v>
      </c>
      <c r="AB6482" s="58">
        <v>0</v>
      </c>
      <c r="AC6482" s="58">
        <v>0</v>
      </c>
      <c r="AD6482" s="58">
        <v>0</v>
      </c>
      <c r="AE6482" s="58">
        <v>0</v>
      </c>
      <c r="AF6482" s="58">
        <v>0</v>
      </c>
      <c r="AG6482" s="58">
        <v>0</v>
      </c>
      <c r="AH6482" s="58">
        <v>0</v>
      </c>
      <c r="AI6482" s="58">
        <v>0</v>
      </c>
      <c r="AK6482" s="64">
        <f t="shared" si="101"/>
        <v>-6.2244344587651579E-3</v>
      </c>
    </row>
    <row r="6483" spans="1:37" x14ac:dyDescent="0.25">
      <c r="A6483">
        <v>6481</v>
      </c>
      <c r="B6483" s="1">
        <v>1.06E-2</v>
      </c>
      <c r="C6483" s="1">
        <v>-2.5446361746607167E-4</v>
      </c>
      <c r="D6483" s="58">
        <v>2.1598626866244829E-2</v>
      </c>
      <c r="E6483" s="58">
        <v>2.1388689470144148E-2</v>
      </c>
      <c r="F6483" s="58">
        <v>0.12431752383800708</v>
      </c>
      <c r="G6483" s="58">
        <v>3.1740489156500365E-2</v>
      </c>
      <c r="H6483" s="58">
        <v>0.15889967475864741</v>
      </c>
      <c r="I6483" s="58">
        <v>0.10247473866380553</v>
      </c>
      <c r="J6483" s="58">
        <v>0.13061183645927762</v>
      </c>
      <c r="K6483" s="58">
        <v>0.11487824245247316</v>
      </c>
      <c r="L6483" s="58">
        <v>2.8969772121375716E-3</v>
      </c>
      <c r="M6483" s="58">
        <v>0.11596919184880712</v>
      </c>
      <c r="N6483" s="58">
        <v>0.17522400927395526</v>
      </c>
      <c r="O6483" s="58">
        <v>0</v>
      </c>
      <c r="P6483" s="58">
        <v>0</v>
      </c>
      <c r="Q6483" s="58">
        <v>0</v>
      </c>
      <c r="R6483" s="58">
        <v>0</v>
      </c>
      <c r="S6483" s="58">
        <v>0</v>
      </c>
      <c r="T6483" s="58">
        <v>0</v>
      </c>
      <c r="U6483" s="58">
        <v>0</v>
      </c>
      <c r="V6483" s="58">
        <v>0</v>
      </c>
      <c r="W6483" s="58">
        <v>0</v>
      </c>
      <c r="X6483" s="58">
        <v>0</v>
      </c>
      <c r="Y6483" s="58">
        <v>0</v>
      </c>
      <c r="Z6483" s="58">
        <v>0</v>
      </c>
      <c r="AA6483" s="58">
        <v>0</v>
      </c>
      <c r="AB6483" s="58">
        <v>0</v>
      </c>
      <c r="AC6483" s="58">
        <v>0</v>
      </c>
      <c r="AD6483" s="58">
        <v>0</v>
      </c>
      <c r="AE6483" s="58">
        <v>0</v>
      </c>
      <c r="AF6483" s="58">
        <v>0</v>
      </c>
      <c r="AG6483" s="58">
        <v>0</v>
      </c>
      <c r="AH6483" s="58">
        <v>0</v>
      </c>
      <c r="AI6483" s="58">
        <v>0</v>
      </c>
      <c r="AK6483" s="64">
        <f t="shared" si="101"/>
        <v>-2.4006001647742612E-2</v>
      </c>
    </row>
    <row r="6484" spans="1:37" x14ac:dyDescent="0.25">
      <c r="A6484">
        <v>6482</v>
      </c>
      <c r="B6484" s="1">
        <v>1.35E-2</v>
      </c>
      <c r="C6484" s="1">
        <v>1.0470744989756912E-4</v>
      </c>
      <c r="D6484" s="58">
        <v>1.8456527651282022E-2</v>
      </c>
      <c r="E6484" s="58">
        <v>0.15235390147844247</v>
      </c>
      <c r="F6484" s="58">
        <v>0.15210881808948423</v>
      </c>
      <c r="G6484" s="58">
        <v>1.3039007799551744E-2</v>
      </c>
      <c r="H6484" s="58">
        <v>2.0082461672410769E-2</v>
      </c>
      <c r="I6484" s="58">
        <v>3.3443357121604095E-2</v>
      </c>
      <c r="J6484" s="58">
        <v>0.21747199174887494</v>
      </c>
      <c r="K6484" s="58">
        <v>0.14855655869450482</v>
      </c>
      <c r="L6484" s="58">
        <v>0.14867612382183906</v>
      </c>
      <c r="M6484" s="58">
        <v>9.1477787283375661E-2</v>
      </c>
      <c r="N6484" s="58">
        <v>4.3334646386300989E-3</v>
      </c>
      <c r="O6484" s="58">
        <v>0</v>
      </c>
      <c r="P6484" s="58">
        <v>0</v>
      </c>
      <c r="Q6484" s="58">
        <v>0</v>
      </c>
      <c r="R6484" s="58">
        <v>0</v>
      </c>
      <c r="S6484" s="58">
        <v>0</v>
      </c>
      <c r="T6484" s="58">
        <v>0</v>
      </c>
      <c r="U6484" s="58">
        <v>0</v>
      </c>
      <c r="V6484" s="58">
        <v>0</v>
      </c>
      <c r="W6484" s="58">
        <v>0</v>
      </c>
      <c r="X6484" s="58">
        <v>0</v>
      </c>
      <c r="Y6484" s="58">
        <v>0</v>
      </c>
      <c r="Z6484" s="58">
        <v>0</v>
      </c>
      <c r="AA6484" s="58">
        <v>0</v>
      </c>
      <c r="AB6484" s="58">
        <v>0</v>
      </c>
      <c r="AC6484" s="58">
        <v>0</v>
      </c>
      <c r="AD6484" s="58">
        <v>0</v>
      </c>
      <c r="AE6484" s="58">
        <v>0</v>
      </c>
      <c r="AF6484" s="58">
        <v>0</v>
      </c>
      <c r="AG6484" s="58">
        <v>0</v>
      </c>
      <c r="AH6484" s="58">
        <v>0</v>
      </c>
      <c r="AI6484" s="58">
        <v>0</v>
      </c>
      <c r="AK6484" s="64">
        <f t="shared" si="101"/>
        <v>7.7561073998199349E-3</v>
      </c>
    </row>
    <row r="6485" spans="1:37" x14ac:dyDescent="0.25">
      <c r="A6485">
        <v>6483</v>
      </c>
      <c r="B6485" s="1">
        <v>1.24E-2</v>
      </c>
      <c r="C6485" s="1">
        <v>3.6174049887789244E-4</v>
      </c>
      <c r="D6485" s="58">
        <v>0.12733686279776449</v>
      </c>
      <c r="E6485" s="58">
        <v>0.17007290171318823</v>
      </c>
      <c r="F6485" s="58">
        <v>0.18150503679706126</v>
      </c>
      <c r="G6485" s="58">
        <v>2.1985849292189009E-4</v>
      </c>
      <c r="H6485" s="58">
        <v>4.7904888702459521E-2</v>
      </c>
      <c r="I6485" s="58">
        <v>2.2452354650302302E-2</v>
      </c>
      <c r="J6485" s="58">
        <v>8.2183496615751861E-2</v>
      </c>
      <c r="K6485" s="58">
        <v>1.5223166531502569E-2</v>
      </c>
      <c r="L6485" s="58">
        <v>0.18674737669154176</v>
      </c>
      <c r="M6485" s="58">
        <v>2.3694169568629658E-2</v>
      </c>
      <c r="N6485" s="58">
        <v>0.14265988743887653</v>
      </c>
      <c r="O6485" s="58">
        <v>0</v>
      </c>
      <c r="P6485" s="58">
        <v>0</v>
      </c>
      <c r="Q6485" s="58">
        <v>0</v>
      </c>
      <c r="R6485" s="58">
        <v>0</v>
      </c>
      <c r="S6485" s="58">
        <v>0</v>
      </c>
      <c r="T6485" s="58">
        <v>0</v>
      </c>
      <c r="U6485" s="58">
        <v>0</v>
      </c>
      <c r="V6485" s="58">
        <v>0</v>
      </c>
      <c r="W6485" s="58">
        <v>0</v>
      </c>
      <c r="X6485" s="58">
        <v>0</v>
      </c>
      <c r="Y6485" s="58">
        <v>0</v>
      </c>
      <c r="Z6485" s="58">
        <v>0</v>
      </c>
      <c r="AA6485" s="58">
        <v>0</v>
      </c>
      <c r="AB6485" s="58">
        <v>0</v>
      </c>
      <c r="AC6485" s="58">
        <v>0</v>
      </c>
      <c r="AD6485" s="58">
        <v>0</v>
      </c>
      <c r="AE6485" s="58">
        <v>0</v>
      </c>
      <c r="AF6485" s="58">
        <v>0</v>
      </c>
      <c r="AG6485" s="58">
        <v>0</v>
      </c>
      <c r="AH6485" s="58">
        <v>0</v>
      </c>
      <c r="AI6485" s="58">
        <v>0</v>
      </c>
      <c r="AK6485" s="64">
        <f t="shared" si="101"/>
        <v>2.9172620877249391E-2</v>
      </c>
    </row>
    <row r="6486" spans="1:37" x14ac:dyDescent="0.25">
      <c r="A6486">
        <v>6484</v>
      </c>
      <c r="B6486" s="1">
        <v>1.4500000000000001E-2</v>
      </c>
      <c r="C6486" s="1">
        <v>-6.8701728772228672E-5</v>
      </c>
      <c r="D6486" s="58">
        <v>7.676084492614671E-2</v>
      </c>
      <c r="E6486" s="58">
        <v>0.13930798609250472</v>
      </c>
      <c r="F6486" s="58">
        <v>8.8689279772254798E-2</v>
      </c>
      <c r="G6486" s="58">
        <v>4.7612783290688084E-2</v>
      </c>
      <c r="H6486" s="58">
        <v>0.14560291814978915</v>
      </c>
      <c r="I6486" s="58">
        <v>6.1219827745986499E-2</v>
      </c>
      <c r="J6486" s="58">
        <v>0.15460497167170445</v>
      </c>
      <c r="K6486" s="58">
        <v>0.16935725602118423</v>
      </c>
      <c r="L6486" s="58">
        <v>1.5185381416994822E-2</v>
      </c>
      <c r="M6486" s="58">
        <v>3.4492068941985511E-2</v>
      </c>
      <c r="N6486" s="58">
        <v>6.7166681970761005E-2</v>
      </c>
      <c r="O6486" s="58">
        <v>0</v>
      </c>
      <c r="P6486" s="58">
        <v>0</v>
      </c>
      <c r="Q6486" s="58">
        <v>0</v>
      </c>
      <c r="R6486" s="58">
        <v>0</v>
      </c>
      <c r="S6486" s="58">
        <v>0</v>
      </c>
      <c r="T6486" s="58">
        <v>0</v>
      </c>
      <c r="U6486" s="58">
        <v>0</v>
      </c>
      <c r="V6486" s="58">
        <v>0</v>
      </c>
      <c r="W6486" s="58">
        <v>0</v>
      </c>
      <c r="X6486" s="58">
        <v>0</v>
      </c>
      <c r="Y6486" s="58">
        <v>0</v>
      </c>
      <c r="Z6486" s="58">
        <v>0</v>
      </c>
      <c r="AA6486" s="58">
        <v>0</v>
      </c>
      <c r="AB6486" s="58">
        <v>0</v>
      </c>
      <c r="AC6486" s="58">
        <v>0</v>
      </c>
      <c r="AD6486" s="58">
        <v>0</v>
      </c>
      <c r="AE6486" s="58">
        <v>0</v>
      </c>
      <c r="AF6486" s="58">
        <v>0</v>
      </c>
      <c r="AG6486" s="58">
        <v>0</v>
      </c>
      <c r="AH6486" s="58">
        <v>0</v>
      </c>
      <c r="AI6486" s="58">
        <v>0</v>
      </c>
      <c r="AK6486" s="64">
        <f t="shared" si="101"/>
        <v>-4.7380502601537013E-3</v>
      </c>
    </row>
    <row r="6487" spans="1:37" x14ac:dyDescent="0.25">
      <c r="A6487">
        <v>6485</v>
      </c>
      <c r="B6487" s="1">
        <v>1.03E-2</v>
      </c>
      <c r="C6487" s="1">
        <v>1.4747247779839782E-4</v>
      </c>
      <c r="D6487" s="58">
        <v>5.5712911138501887E-2</v>
      </c>
      <c r="E6487" s="58">
        <v>6.2547429080896139E-2</v>
      </c>
      <c r="F6487" s="58">
        <v>3.8086429642519132E-4</v>
      </c>
      <c r="G6487" s="58">
        <v>2.4999049134096341E-2</v>
      </c>
      <c r="H6487" s="58">
        <v>0.12225411477661076</v>
      </c>
      <c r="I6487" s="58">
        <v>0.15722671052870954</v>
      </c>
      <c r="J6487" s="58">
        <v>0.14929734658068655</v>
      </c>
      <c r="K6487" s="58">
        <v>6.4948080706132102E-2</v>
      </c>
      <c r="L6487" s="58">
        <v>0.15922280769428196</v>
      </c>
      <c r="M6487" s="58">
        <v>0.16871763296512945</v>
      </c>
      <c r="N6487" s="58">
        <v>3.4693053098530137E-2</v>
      </c>
      <c r="O6487" s="58">
        <v>0</v>
      </c>
      <c r="P6487" s="58">
        <v>0</v>
      </c>
      <c r="Q6487" s="58">
        <v>0</v>
      </c>
      <c r="R6487" s="58">
        <v>0</v>
      </c>
      <c r="S6487" s="58">
        <v>0</v>
      </c>
      <c r="T6487" s="58">
        <v>0</v>
      </c>
      <c r="U6487" s="58">
        <v>0</v>
      </c>
      <c r="V6487" s="58">
        <v>0</v>
      </c>
      <c r="W6487" s="58">
        <v>0</v>
      </c>
      <c r="X6487" s="58">
        <v>0</v>
      </c>
      <c r="Y6487" s="58">
        <v>0</v>
      </c>
      <c r="Z6487" s="58">
        <v>0</v>
      </c>
      <c r="AA6487" s="58">
        <v>0</v>
      </c>
      <c r="AB6487" s="58">
        <v>0</v>
      </c>
      <c r="AC6487" s="58">
        <v>0</v>
      </c>
      <c r="AD6487" s="58">
        <v>0</v>
      </c>
      <c r="AE6487" s="58">
        <v>0</v>
      </c>
      <c r="AF6487" s="58">
        <v>0</v>
      </c>
      <c r="AG6487" s="58">
        <v>0</v>
      </c>
      <c r="AH6487" s="58">
        <v>0</v>
      </c>
      <c r="AI6487" s="58">
        <v>0</v>
      </c>
      <c r="AK6487" s="64">
        <f t="shared" si="101"/>
        <v>1.4317716291106584E-2</v>
      </c>
    </row>
    <row r="6488" spans="1:37" x14ac:dyDescent="0.25">
      <c r="A6488">
        <v>6486</v>
      </c>
      <c r="B6488" s="1">
        <v>1.18E-2</v>
      </c>
      <c r="C6488" s="1">
        <v>2.2278340092593153E-4</v>
      </c>
      <c r="D6488" s="58">
        <v>0.12345577284777071</v>
      </c>
      <c r="E6488" s="58">
        <v>0.13192384218894534</v>
      </c>
      <c r="F6488" s="58">
        <v>0.13600418130466088</v>
      </c>
      <c r="G6488" s="58">
        <v>2.4880425552830307E-2</v>
      </c>
      <c r="H6488" s="58">
        <v>8.7765253578293081E-2</v>
      </c>
      <c r="I6488" s="58">
        <v>0.10341335654076146</v>
      </c>
      <c r="J6488" s="58">
        <v>0.1223752168824403</v>
      </c>
      <c r="K6488" s="58">
        <v>4.840244696529248E-3</v>
      </c>
      <c r="L6488" s="58">
        <v>0.11113996410347626</v>
      </c>
      <c r="M6488" s="58">
        <v>0.13222093999753864</v>
      </c>
      <c r="N6488" s="58">
        <v>2.1980802306753856E-2</v>
      </c>
      <c r="O6488" s="58">
        <v>0</v>
      </c>
      <c r="P6488" s="58">
        <v>0</v>
      </c>
      <c r="Q6488" s="58">
        <v>0</v>
      </c>
      <c r="R6488" s="58">
        <v>0</v>
      </c>
      <c r="S6488" s="58">
        <v>0</v>
      </c>
      <c r="T6488" s="58">
        <v>0</v>
      </c>
      <c r="U6488" s="58">
        <v>0</v>
      </c>
      <c r="V6488" s="58">
        <v>0</v>
      </c>
      <c r="W6488" s="58">
        <v>0</v>
      </c>
      <c r="X6488" s="58">
        <v>0</v>
      </c>
      <c r="Y6488" s="58">
        <v>0</v>
      </c>
      <c r="Z6488" s="58">
        <v>0</v>
      </c>
      <c r="AA6488" s="58">
        <v>0</v>
      </c>
      <c r="AB6488" s="58">
        <v>0</v>
      </c>
      <c r="AC6488" s="58">
        <v>0</v>
      </c>
      <c r="AD6488" s="58">
        <v>0</v>
      </c>
      <c r="AE6488" s="58">
        <v>0</v>
      </c>
      <c r="AF6488" s="58">
        <v>0</v>
      </c>
      <c r="AG6488" s="58">
        <v>0</v>
      </c>
      <c r="AH6488" s="58">
        <v>0</v>
      </c>
      <c r="AI6488" s="58">
        <v>0</v>
      </c>
      <c r="AK6488" s="64">
        <f t="shared" si="101"/>
        <v>1.8879949231011148E-2</v>
      </c>
    </row>
    <row r="6489" spans="1:37" x14ac:dyDescent="0.25">
      <c r="A6489">
        <v>6487</v>
      </c>
      <c r="B6489" s="1">
        <v>1.12E-2</v>
      </c>
      <c r="C6489" s="1">
        <v>-1.9956073182171994E-4</v>
      </c>
      <c r="D6489" s="58">
        <v>2.4606429839541821E-2</v>
      </c>
      <c r="E6489" s="58">
        <v>8.1694810367383814E-4</v>
      </c>
      <c r="F6489" s="58">
        <v>0.11495546585996592</v>
      </c>
      <c r="G6489" s="58">
        <v>1.803438334928207E-2</v>
      </c>
      <c r="H6489" s="58">
        <v>9.0210865240156354E-2</v>
      </c>
      <c r="I6489" s="58">
        <v>0.20271237913857557</v>
      </c>
      <c r="J6489" s="58">
        <v>8.9351297762803164E-2</v>
      </c>
      <c r="K6489" s="58">
        <v>0.10377251500769712</v>
      </c>
      <c r="L6489" s="58">
        <v>0.22235095035724195</v>
      </c>
      <c r="M6489" s="58">
        <v>1.7490224802191583E-2</v>
      </c>
      <c r="N6489" s="58">
        <v>0.11569854053887041</v>
      </c>
      <c r="O6489" s="58">
        <v>0</v>
      </c>
      <c r="P6489" s="58">
        <v>0</v>
      </c>
      <c r="Q6489" s="58">
        <v>0</v>
      </c>
      <c r="R6489" s="58">
        <v>0</v>
      </c>
      <c r="S6489" s="58">
        <v>0</v>
      </c>
      <c r="T6489" s="58">
        <v>0</v>
      </c>
      <c r="U6489" s="58">
        <v>0</v>
      </c>
      <c r="V6489" s="58">
        <v>0</v>
      </c>
      <c r="W6489" s="58">
        <v>0</v>
      </c>
      <c r="X6489" s="58">
        <v>0</v>
      </c>
      <c r="Y6489" s="58">
        <v>0</v>
      </c>
      <c r="Z6489" s="58">
        <v>0</v>
      </c>
      <c r="AA6489" s="58">
        <v>0</v>
      </c>
      <c r="AB6489" s="58">
        <v>0</v>
      </c>
      <c r="AC6489" s="58">
        <v>0</v>
      </c>
      <c r="AD6489" s="58">
        <v>0</v>
      </c>
      <c r="AE6489" s="58">
        <v>0</v>
      </c>
      <c r="AF6489" s="58">
        <v>0</v>
      </c>
      <c r="AG6489" s="58">
        <v>0</v>
      </c>
      <c r="AH6489" s="58">
        <v>0</v>
      </c>
      <c r="AI6489" s="58">
        <v>0</v>
      </c>
      <c r="AK6489" s="64">
        <f t="shared" si="101"/>
        <v>-1.7817922484082139E-2</v>
      </c>
    </row>
    <row r="6490" spans="1:37" x14ac:dyDescent="0.25">
      <c r="A6490">
        <v>6488</v>
      </c>
      <c r="B6490" s="1">
        <v>1.2E-2</v>
      </c>
      <c r="C6490" s="1">
        <v>-2.2817934875643501E-4</v>
      </c>
      <c r="D6490" s="58">
        <v>3.784599454413045E-2</v>
      </c>
      <c r="E6490" s="58">
        <v>1.4152854554169435E-2</v>
      </c>
      <c r="F6490" s="58">
        <v>0.10248090935685454</v>
      </c>
      <c r="G6490" s="58">
        <v>0.1528000075143395</v>
      </c>
      <c r="H6490" s="58">
        <v>0.14038917674014642</v>
      </c>
      <c r="I6490" s="58">
        <v>0.14077551984731709</v>
      </c>
      <c r="J6490" s="58">
        <v>0.12869787896287863</v>
      </c>
      <c r="K6490" s="58">
        <v>8.8483132747734464E-2</v>
      </c>
      <c r="L6490" s="58">
        <v>8.3958448149765198E-3</v>
      </c>
      <c r="M6490" s="58">
        <v>0.10762392858374503</v>
      </c>
      <c r="N6490" s="58">
        <v>7.8354752333707881E-2</v>
      </c>
      <c r="O6490" s="58">
        <v>0</v>
      </c>
      <c r="P6490" s="58">
        <v>0</v>
      </c>
      <c r="Q6490" s="58">
        <v>0</v>
      </c>
      <c r="R6490" s="58">
        <v>0</v>
      </c>
      <c r="S6490" s="58">
        <v>0</v>
      </c>
      <c r="T6490" s="58">
        <v>0</v>
      </c>
      <c r="U6490" s="58">
        <v>0</v>
      </c>
      <c r="V6490" s="58">
        <v>0</v>
      </c>
      <c r="W6490" s="58">
        <v>0</v>
      </c>
      <c r="X6490" s="58">
        <v>0</v>
      </c>
      <c r="Y6490" s="58">
        <v>0</v>
      </c>
      <c r="Z6490" s="58">
        <v>0</v>
      </c>
      <c r="AA6490" s="58">
        <v>0</v>
      </c>
      <c r="AB6490" s="58">
        <v>0</v>
      </c>
      <c r="AC6490" s="58">
        <v>0</v>
      </c>
      <c r="AD6490" s="58">
        <v>0</v>
      </c>
      <c r="AE6490" s="58">
        <v>0</v>
      </c>
      <c r="AF6490" s="58">
        <v>0</v>
      </c>
      <c r="AG6490" s="58">
        <v>0</v>
      </c>
      <c r="AH6490" s="58">
        <v>0</v>
      </c>
      <c r="AI6490" s="58">
        <v>0</v>
      </c>
      <c r="AK6490" s="64">
        <f t="shared" si="101"/>
        <v>-1.9014945729702918E-2</v>
      </c>
    </row>
    <row r="6491" spans="1:37" x14ac:dyDescent="0.25">
      <c r="A6491">
        <v>6489</v>
      </c>
      <c r="B6491" s="1">
        <v>1.2999999999999999E-2</v>
      </c>
      <c r="C6491" s="1">
        <v>-5.6287193117149528E-5</v>
      </c>
      <c r="D6491" s="58">
        <v>0.19128465992220117</v>
      </c>
      <c r="E6491" s="58">
        <v>7.7231653493369856E-2</v>
      </c>
      <c r="F6491" s="58">
        <v>2.6720105943440747E-2</v>
      </c>
      <c r="G6491" s="58">
        <v>0.1373995668325308</v>
      </c>
      <c r="H6491" s="58">
        <v>7.2440526448318943E-2</v>
      </c>
      <c r="I6491" s="58">
        <v>5.7215925684876261E-2</v>
      </c>
      <c r="J6491" s="58">
        <v>0.12058194119487677</v>
      </c>
      <c r="K6491" s="58">
        <v>0.14193394777350946</v>
      </c>
      <c r="L6491" s="58">
        <v>7.6951554231237645E-2</v>
      </c>
      <c r="M6491" s="58">
        <v>8.1152073995838431E-2</v>
      </c>
      <c r="N6491" s="58">
        <v>1.7088044479800044E-2</v>
      </c>
      <c r="O6491" s="58">
        <v>0</v>
      </c>
      <c r="P6491" s="58">
        <v>0</v>
      </c>
      <c r="Q6491" s="58">
        <v>0</v>
      </c>
      <c r="R6491" s="58">
        <v>0</v>
      </c>
      <c r="S6491" s="58">
        <v>0</v>
      </c>
      <c r="T6491" s="58">
        <v>0</v>
      </c>
      <c r="U6491" s="58">
        <v>0</v>
      </c>
      <c r="V6491" s="58">
        <v>0</v>
      </c>
      <c r="W6491" s="58">
        <v>0</v>
      </c>
      <c r="X6491" s="58">
        <v>0</v>
      </c>
      <c r="Y6491" s="58">
        <v>0</v>
      </c>
      <c r="Z6491" s="58">
        <v>0</v>
      </c>
      <c r="AA6491" s="58">
        <v>0</v>
      </c>
      <c r="AB6491" s="58">
        <v>0</v>
      </c>
      <c r="AC6491" s="58">
        <v>0</v>
      </c>
      <c r="AD6491" s="58">
        <v>0</v>
      </c>
      <c r="AE6491" s="58">
        <v>0</v>
      </c>
      <c r="AF6491" s="58">
        <v>0</v>
      </c>
      <c r="AG6491" s="58">
        <v>0</v>
      </c>
      <c r="AH6491" s="58">
        <v>0</v>
      </c>
      <c r="AI6491" s="58">
        <v>0</v>
      </c>
      <c r="AK6491" s="64">
        <f t="shared" si="101"/>
        <v>-4.3297840859345795E-3</v>
      </c>
    </row>
    <row r="6492" spans="1:37" x14ac:dyDescent="0.25">
      <c r="A6492">
        <v>6490</v>
      </c>
      <c r="B6492" s="1">
        <v>1.4200000000000001E-2</v>
      </c>
      <c r="C6492" s="1">
        <v>-1.9900188102571283E-4</v>
      </c>
      <c r="D6492" s="58">
        <v>0.17253064286786116</v>
      </c>
      <c r="E6492" s="58">
        <v>9.5374009949457314E-2</v>
      </c>
      <c r="F6492" s="58">
        <v>5.0473463798795526E-2</v>
      </c>
      <c r="G6492" s="58">
        <v>4.1613790663868257E-2</v>
      </c>
      <c r="H6492" s="58">
        <v>3.4149553133740049E-4</v>
      </c>
      <c r="I6492" s="58">
        <v>0.16230826225374573</v>
      </c>
      <c r="J6492" s="58">
        <v>0.10908252935422186</v>
      </c>
      <c r="K6492" s="58">
        <v>0.16723695809363809</v>
      </c>
      <c r="L6492" s="58">
        <v>7.3119287151161436E-2</v>
      </c>
      <c r="M6492" s="58">
        <v>2.1644265664886024E-2</v>
      </c>
      <c r="N6492" s="58">
        <v>0.10627529467102727</v>
      </c>
      <c r="O6492" s="58">
        <v>0</v>
      </c>
      <c r="P6492" s="58">
        <v>0</v>
      </c>
      <c r="Q6492" s="58">
        <v>0</v>
      </c>
      <c r="R6492" s="58">
        <v>0</v>
      </c>
      <c r="S6492" s="58">
        <v>0</v>
      </c>
      <c r="T6492" s="58">
        <v>0</v>
      </c>
      <c r="U6492" s="58">
        <v>0</v>
      </c>
      <c r="V6492" s="58">
        <v>0</v>
      </c>
      <c r="W6492" s="58">
        <v>0</v>
      </c>
      <c r="X6492" s="58">
        <v>0</v>
      </c>
      <c r="Y6492" s="58">
        <v>0</v>
      </c>
      <c r="Z6492" s="58">
        <v>0</v>
      </c>
      <c r="AA6492" s="58">
        <v>0</v>
      </c>
      <c r="AB6492" s="58">
        <v>0</v>
      </c>
      <c r="AC6492" s="58">
        <v>0</v>
      </c>
      <c r="AD6492" s="58">
        <v>0</v>
      </c>
      <c r="AE6492" s="58">
        <v>0</v>
      </c>
      <c r="AF6492" s="58">
        <v>0</v>
      </c>
      <c r="AG6492" s="58">
        <v>0</v>
      </c>
      <c r="AH6492" s="58">
        <v>0</v>
      </c>
      <c r="AI6492" s="58">
        <v>0</v>
      </c>
      <c r="AK6492" s="64">
        <f t="shared" si="101"/>
        <v>-1.4014216973641748E-2</v>
      </c>
    </row>
    <row r="6493" spans="1:37" x14ac:dyDescent="0.25">
      <c r="A6493">
        <v>6491</v>
      </c>
      <c r="B6493" s="1">
        <v>1.66E-2</v>
      </c>
      <c r="C6493" s="1">
        <v>4.4664478980476694E-4</v>
      </c>
      <c r="D6493" s="58">
        <v>0.12672845886293274</v>
      </c>
      <c r="E6493" s="58">
        <v>0.26121710753122573</v>
      </c>
      <c r="F6493" s="58">
        <v>0.18335017988962854</v>
      </c>
      <c r="G6493" s="58">
        <v>0.11523644926442747</v>
      </c>
      <c r="H6493" s="58">
        <v>3.5632789490094165E-2</v>
      </c>
      <c r="I6493" s="58">
        <v>3.4875106138291471E-2</v>
      </c>
      <c r="J6493" s="58">
        <v>2.5936503300581396E-2</v>
      </c>
      <c r="K6493" s="58">
        <v>1.987487272343065E-2</v>
      </c>
      <c r="L6493" s="58">
        <v>0.1698933119469869</v>
      </c>
      <c r="M6493" s="58">
        <v>2.4657622443075367E-3</v>
      </c>
      <c r="N6493" s="58">
        <v>2.4789458608093343E-2</v>
      </c>
      <c r="O6493" s="58">
        <v>0</v>
      </c>
      <c r="P6493" s="58">
        <v>0</v>
      </c>
      <c r="Q6493" s="58">
        <v>0</v>
      </c>
      <c r="R6493" s="58">
        <v>0</v>
      </c>
      <c r="S6493" s="58">
        <v>0</v>
      </c>
      <c r="T6493" s="58">
        <v>0</v>
      </c>
      <c r="U6493" s="58">
        <v>0</v>
      </c>
      <c r="V6493" s="58">
        <v>0</v>
      </c>
      <c r="W6493" s="58">
        <v>0</v>
      </c>
      <c r="X6493" s="58">
        <v>0</v>
      </c>
      <c r="Y6493" s="58">
        <v>0</v>
      </c>
      <c r="Z6493" s="58">
        <v>0</v>
      </c>
      <c r="AA6493" s="58">
        <v>0</v>
      </c>
      <c r="AB6493" s="58">
        <v>0</v>
      </c>
      <c r="AC6493" s="58">
        <v>0</v>
      </c>
      <c r="AD6493" s="58">
        <v>0</v>
      </c>
      <c r="AE6493" s="58">
        <v>0</v>
      </c>
      <c r="AF6493" s="58">
        <v>0</v>
      </c>
      <c r="AG6493" s="58">
        <v>0</v>
      </c>
      <c r="AH6493" s="58">
        <v>0</v>
      </c>
      <c r="AI6493" s="58">
        <v>0</v>
      </c>
      <c r="AK6493" s="64">
        <f t="shared" si="101"/>
        <v>2.6906312638841381E-2</v>
      </c>
    </row>
    <row r="6494" spans="1:37" x14ac:dyDescent="0.25">
      <c r="A6494">
        <v>6492</v>
      </c>
      <c r="B6494" s="1">
        <v>1.29E-2</v>
      </c>
      <c r="C6494" s="1">
        <v>1.0677971520981139E-4</v>
      </c>
      <c r="D6494" s="58">
        <v>7.9825561966484257E-2</v>
      </c>
      <c r="E6494" s="58">
        <v>0.1388043321016911</v>
      </c>
      <c r="F6494" s="58">
        <v>2.4961749383882594E-2</v>
      </c>
      <c r="G6494" s="58">
        <v>0.18716457821595331</v>
      </c>
      <c r="H6494" s="58">
        <v>5.8018529677687863E-2</v>
      </c>
      <c r="I6494" s="58">
        <v>6.7547180703599316E-2</v>
      </c>
      <c r="J6494" s="58">
        <v>1.9733809841404527E-2</v>
      </c>
      <c r="K6494" s="58">
        <v>0.1128698107191022</v>
      </c>
      <c r="L6494" s="58">
        <v>7.4193512854296428E-2</v>
      </c>
      <c r="M6494" s="58">
        <v>0.10870134586178846</v>
      </c>
      <c r="N6494" s="58">
        <v>0.12817958867411</v>
      </c>
      <c r="O6494" s="58">
        <v>0</v>
      </c>
      <c r="P6494" s="58">
        <v>0</v>
      </c>
      <c r="Q6494" s="58">
        <v>0</v>
      </c>
      <c r="R6494" s="58">
        <v>0</v>
      </c>
      <c r="S6494" s="58">
        <v>0</v>
      </c>
      <c r="T6494" s="58">
        <v>0</v>
      </c>
      <c r="U6494" s="58">
        <v>0</v>
      </c>
      <c r="V6494" s="58">
        <v>0</v>
      </c>
      <c r="W6494" s="58">
        <v>0</v>
      </c>
      <c r="X6494" s="58">
        <v>0</v>
      </c>
      <c r="Y6494" s="58">
        <v>0</v>
      </c>
      <c r="Z6494" s="58">
        <v>0</v>
      </c>
      <c r="AA6494" s="58">
        <v>0</v>
      </c>
      <c r="AB6494" s="58">
        <v>0</v>
      </c>
      <c r="AC6494" s="58">
        <v>0</v>
      </c>
      <c r="AD6494" s="58">
        <v>0</v>
      </c>
      <c r="AE6494" s="58">
        <v>0</v>
      </c>
      <c r="AF6494" s="58">
        <v>0</v>
      </c>
      <c r="AG6494" s="58">
        <v>0</v>
      </c>
      <c r="AH6494" s="58">
        <v>0</v>
      </c>
      <c r="AI6494" s="58">
        <v>0</v>
      </c>
      <c r="AK6494" s="64">
        <f t="shared" si="101"/>
        <v>8.2774973030861551E-3</v>
      </c>
    </row>
    <row r="6495" spans="1:37" x14ac:dyDescent="0.25">
      <c r="A6495">
        <v>6493</v>
      </c>
      <c r="B6495" s="1">
        <v>1.11E-2</v>
      </c>
      <c r="C6495" s="1">
        <v>1.4925094354408994E-7</v>
      </c>
      <c r="D6495" s="58">
        <v>0.13524339006313152</v>
      </c>
      <c r="E6495" s="58">
        <v>5.8779910657545197E-2</v>
      </c>
      <c r="F6495" s="58">
        <v>0.11776449459906989</v>
      </c>
      <c r="G6495" s="58">
        <v>0.14270950648932232</v>
      </c>
      <c r="H6495" s="58">
        <v>4.0945372567445557E-2</v>
      </c>
      <c r="I6495" s="58">
        <v>4.3452510384071122E-3</v>
      </c>
      <c r="J6495" s="58">
        <v>0.13220129348591977</v>
      </c>
      <c r="K6495" s="58">
        <v>9.6677573939049674E-2</v>
      </c>
      <c r="L6495" s="58">
        <v>0.11497308213832712</v>
      </c>
      <c r="M6495" s="58">
        <v>0.13715838351862725</v>
      </c>
      <c r="N6495" s="58">
        <v>1.9201741503154623E-2</v>
      </c>
      <c r="O6495" s="58">
        <v>0</v>
      </c>
      <c r="P6495" s="58">
        <v>0</v>
      </c>
      <c r="Q6495" s="58">
        <v>0</v>
      </c>
      <c r="R6495" s="58">
        <v>0</v>
      </c>
      <c r="S6495" s="58">
        <v>0</v>
      </c>
      <c r="T6495" s="58">
        <v>0</v>
      </c>
      <c r="U6495" s="58">
        <v>0</v>
      </c>
      <c r="V6495" s="58">
        <v>0</v>
      </c>
      <c r="W6495" s="58">
        <v>0</v>
      </c>
      <c r="X6495" s="58">
        <v>0</v>
      </c>
      <c r="Y6495" s="58">
        <v>0</v>
      </c>
      <c r="Z6495" s="58">
        <v>0</v>
      </c>
      <c r="AA6495" s="58">
        <v>0</v>
      </c>
      <c r="AB6495" s="58">
        <v>0</v>
      </c>
      <c r="AC6495" s="58">
        <v>0</v>
      </c>
      <c r="AD6495" s="58">
        <v>0</v>
      </c>
      <c r="AE6495" s="58">
        <v>0</v>
      </c>
      <c r="AF6495" s="58">
        <v>0</v>
      </c>
      <c r="AG6495" s="58">
        <v>0</v>
      </c>
      <c r="AH6495" s="58">
        <v>0</v>
      </c>
      <c r="AI6495" s="58">
        <v>0</v>
      </c>
      <c r="AK6495" s="64">
        <f t="shared" si="101"/>
        <v>1.3446030949918013E-5</v>
      </c>
    </row>
    <row r="6496" spans="1:37" x14ac:dyDescent="0.25">
      <c r="A6496">
        <v>6494</v>
      </c>
      <c r="B6496" s="1">
        <v>1.3899999999999999E-2</v>
      </c>
      <c r="C6496" s="1">
        <v>3.3193456934027998E-4</v>
      </c>
      <c r="D6496" s="58">
        <v>7.7623241740561746E-2</v>
      </c>
      <c r="E6496" s="58">
        <v>0.13465306948265288</v>
      </c>
      <c r="F6496" s="58">
        <v>4.1127972825800503E-2</v>
      </c>
      <c r="G6496" s="58">
        <v>0.18873997671326409</v>
      </c>
      <c r="H6496" s="58">
        <v>0.12503028478495362</v>
      </c>
      <c r="I6496" s="58">
        <v>8.9845032978930831E-2</v>
      </c>
      <c r="J6496" s="58">
        <v>0.17858248007266228</v>
      </c>
      <c r="K6496" s="58">
        <v>1.8551565935145849E-2</v>
      </c>
      <c r="L6496" s="58">
        <v>2.422961512351221E-2</v>
      </c>
      <c r="M6496" s="58">
        <v>7.1287830284762849E-2</v>
      </c>
      <c r="N6496" s="58">
        <v>5.032893005775315E-2</v>
      </c>
      <c r="O6496" s="58">
        <v>0</v>
      </c>
      <c r="P6496" s="58">
        <v>0</v>
      </c>
      <c r="Q6496" s="58">
        <v>0</v>
      </c>
      <c r="R6496" s="58">
        <v>0</v>
      </c>
      <c r="S6496" s="58">
        <v>0</v>
      </c>
      <c r="T6496" s="58">
        <v>0</v>
      </c>
      <c r="U6496" s="58">
        <v>0</v>
      </c>
      <c r="V6496" s="58">
        <v>0</v>
      </c>
      <c r="W6496" s="58">
        <v>0</v>
      </c>
      <c r="X6496" s="58">
        <v>0</v>
      </c>
      <c r="Y6496" s="58">
        <v>0</v>
      </c>
      <c r="Z6496" s="58">
        <v>0</v>
      </c>
      <c r="AA6496" s="58">
        <v>0</v>
      </c>
      <c r="AB6496" s="58">
        <v>0</v>
      </c>
      <c r="AC6496" s="58">
        <v>0</v>
      </c>
      <c r="AD6496" s="58">
        <v>0</v>
      </c>
      <c r="AE6496" s="58">
        <v>0</v>
      </c>
      <c r="AF6496" s="58">
        <v>0</v>
      </c>
      <c r="AG6496" s="58">
        <v>0</v>
      </c>
      <c r="AH6496" s="58">
        <v>0</v>
      </c>
      <c r="AI6496" s="58">
        <v>0</v>
      </c>
      <c r="AK6496" s="64">
        <f t="shared" si="101"/>
        <v>2.3880184844624459E-2</v>
      </c>
    </row>
    <row r="6497" spans="1:37" x14ac:dyDescent="0.25">
      <c r="A6497">
        <v>6495</v>
      </c>
      <c r="B6497" s="1">
        <v>1.2699999999999999E-2</v>
      </c>
      <c r="C6497" s="1">
        <v>-9.2805380198422526E-7</v>
      </c>
      <c r="D6497" s="58">
        <v>2.1060643321686331E-2</v>
      </c>
      <c r="E6497" s="58">
        <v>0.12392981890145333</v>
      </c>
      <c r="F6497" s="58">
        <v>9.9556835843565394E-2</v>
      </c>
      <c r="G6497" s="58">
        <v>0.15473413669133187</v>
      </c>
      <c r="H6497" s="58">
        <v>0.13585899387945233</v>
      </c>
      <c r="I6497" s="58">
        <v>6.9483344901958455E-2</v>
      </c>
      <c r="J6497" s="58">
        <v>4.8159153620667583E-2</v>
      </c>
      <c r="K6497" s="58">
        <v>9.5229299632523398E-2</v>
      </c>
      <c r="L6497" s="58">
        <v>6.57465680826823E-3</v>
      </c>
      <c r="M6497" s="58">
        <v>0.11500835560092457</v>
      </c>
      <c r="N6497" s="58">
        <v>0.13040476079816837</v>
      </c>
      <c r="O6497" s="58">
        <v>0</v>
      </c>
      <c r="P6497" s="58">
        <v>0</v>
      </c>
      <c r="Q6497" s="58">
        <v>0</v>
      </c>
      <c r="R6497" s="58">
        <v>0</v>
      </c>
      <c r="S6497" s="58">
        <v>0</v>
      </c>
      <c r="T6497" s="58">
        <v>0</v>
      </c>
      <c r="U6497" s="58">
        <v>0</v>
      </c>
      <c r="V6497" s="58">
        <v>0</v>
      </c>
      <c r="W6497" s="58">
        <v>0</v>
      </c>
      <c r="X6497" s="58">
        <v>0</v>
      </c>
      <c r="Y6497" s="58">
        <v>0</v>
      </c>
      <c r="Z6497" s="58">
        <v>0</v>
      </c>
      <c r="AA6497" s="58">
        <v>0</v>
      </c>
      <c r="AB6497" s="58">
        <v>0</v>
      </c>
      <c r="AC6497" s="58">
        <v>0</v>
      </c>
      <c r="AD6497" s="58">
        <v>0</v>
      </c>
      <c r="AE6497" s="58">
        <v>0</v>
      </c>
      <c r="AF6497" s="58">
        <v>0</v>
      </c>
      <c r="AG6497" s="58">
        <v>0</v>
      </c>
      <c r="AH6497" s="58">
        <v>0</v>
      </c>
      <c r="AI6497" s="58">
        <v>0</v>
      </c>
      <c r="AK6497" s="64">
        <f t="shared" si="101"/>
        <v>-7.3075102518442941E-5</v>
      </c>
    </row>
    <row r="6498" spans="1:37" x14ac:dyDescent="0.25">
      <c r="A6498">
        <v>6496</v>
      </c>
      <c r="B6498" s="1">
        <v>1.32E-2</v>
      </c>
      <c r="C6498" s="1">
        <v>-8.7326471874004996E-5</v>
      </c>
      <c r="D6498" s="58">
        <v>0.12038124082259069</v>
      </c>
      <c r="E6498" s="58">
        <v>0.14020669355528734</v>
      </c>
      <c r="F6498" s="58">
        <v>0.16026243289517822</v>
      </c>
      <c r="G6498" s="58">
        <v>5.1245478811080082E-2</v>
      </c>
      <c r="H6498" s="58">
        <v>2.2481893419563435E-2</v>
      </c>
      <c r="I6498" s="58">
        <v>0.11476159850406249</v>
      </c>
      <c r="J6498" s="58">
        <v>1.5374710795521373E-2</v>
      </c>
      <c r="K6498" s="58">
        <v>0.10621362329692258</v>
      </c>
      <c r="L6498" s="58">
        <v>0.13053741373899902</v>
      </c>
      <c r="M6498" s="58">
        <v>0.10319719613924422</v>
      </c>
      <c r="N6498" s="58">
        <v>3.5337718021550418E-2</v>
      </c>
      <c r="O6498" s="58">
        <v>0</v>
      </c>
      <c r="P6498" s="58">
        <v>0</v>
      </c>
      <c r="Q6498" s="58">
        <v>0</v>
      </c>
      <c r="R6498" s="58">
        <v>0</v>
      </c>
      <c r="S6498" s="58">
        <v>0</v>
      </c>
      <c r="T6498" s="58">
        <v>0</v>
      </c>
      <c r="U6498" s="58">
        <v>0</v>
      </c>
      <c r="V6498" s="58">
        <v>0</v>
      </c>
      <c r="W6498" s="58">
        <v>0</v>
      </c>
      <c r="X6498" s="58">
        <v>0</v>
      </c>
      <c r="Y6498" s="58">
        <v>0</v>
      </c>
      <c r="Z6498" s="58">
        <v>0</v>
      </c>
      <c r="AA6498" s="58">
        <v>0</v>
      </c>
      <c r="AB6498" s="58">
        <v>0</v>
      </c>
      <c r="AC6498" s="58">
        <v>0</v>
      </c>
      <c r="AD6498" s="58">
        <v>0</v>
      </c>
      <c r="AE6498" s="58">
        <v>0</v>
      </c>
      <c r="AF6498" s="58">
        <v>0</v>
      </c>
      <c r="AG6498" s="58">
        <v>0</v>
      </c>
      <c r="AH6498" s="58">
        <v>0</v>
      </c>
      <c r="AI6498" s="58">
        <v>0</v>
      </c>
      <c r="AK6498" s="64">
        <f t="shared" si="101"/>
        <v>-6.615641808636742E-3</v>
      </c>
    </row>
    <row r="6499" spans="1:37" x14ac:dyDescent="0.25">
      <c r="A6499">
        <v>6497</v>
      </c>
      <c r="B6499" s="1">
        <v>1.15E-2</v>
      </c>
      <c r="C6499" s="1">
        <v>1.9535477036954665E-4</v>
      </c>
      <c r="D6499" s="58">
        <v>8.7467651085915577E-3</v>
      </c>
      <c r="E6499" s="58">
        <v>0.14119232947547899</v>
      </c>
      <c r="F6499" s="58">
        <v>0.14381681279181507</v>
      </c>
      <c r="G6499" s="58">
        <v>4.5680741952591586E-2</v>
      </c>
      <c r="H6499" s="58">
        <v>5.8598544140313492E-2</v>
      </c>
      <c r="I6499" s="58">
        <v>0.16584564360941845</v>
      </c>
      <c r="J6499" s="58">
        <v>1.1123987194248064E-2</v>
      </c>
      <c r="K6499" s="58">
        <v>7.2996401156391263E-3</v>
      </c>
      <c r="L6499" s="58">
        <v>0.1662376397103453</v>
      </c>
      <c r="M6499" s="58">
        <v>0.11338945290983174</v>
      </c>
      <c r="N6499" s="58">
        <v>0.13806844299172674</v>
      </c>
      <c r="O6499" s="58">
        <v>0</v>
      </c>
      <c r="P6499" s="58">
        <v>0</v>
      </c>
      <c r="Q6499" s="58">
        <v>0</v>
      </c>
      <c r="R6499" s="58">
        <v>0</v>
      </c>
      <c r="S6499" s="58">
        <v>0</v>
      </c>
      <c r="T6499" s="58">
        <v>0</v>
      </c>
      <c r="U6499" s="58">
        <v>0</v>
      </c>
      <c r="V6499" s="58">
        <v>0</v>
      </c>
      <c r="W6499" s="58">
        <v>0</v>
      </c>
      <c r="X6499" s="58">
        <v>0</v>
      </c>
      <c r="Y6499" s="58">
        <v>0</v>
      </c>
      <c r="Z6499" s="58">
        <v>0</v>
      </c>
      <c r="AA6499" s="58">
        <v>0</v>
      </c>
      <c r="AB6499" s="58">
        <v>0</v>
      </c>
      <c r="AC6499" s="58">
        <v>0</v>
      </c>
      <c r="AD6499" s="58">
        <v>0</v>
      </c>
      <c r="AE6499" s="58">
        <v>0</v>
      </c>
      <c r="AF6499" s="58">
        <v>0</v>
      </c>
      <c r="AG6499" s="58">
        <v>0</v>
      </c>
      <c r="AH6499" s="58">
        <v>0</v>
      </c>
      <c r="AI6499" s="58">
        <v>0</v>
      </c>
      <c r="AK6499" s="64">
        <f t="shared" si="101"/>
        <v>1.6987371336482319E-2</v>
      </c>
    </row>
    <row r="6500" spans="1:37" x14ac:dyDescent="0.25">
      <c r="A6500">
        <v>6498</v>
      </c>
      <c r="B6500" s="1">
        <v>1.11E-2</v>
      </c>
      <c r="C6500" s="1">
        <v>1.3869596729897124E-4</v>
      </c>
      <c r="D6500" s="58">
        <v>5.903611805727918E-2</v>
      </c>
      <c r="E6500" s="58">
        <v>2.9583247934757206E-2</v>
      </c>
      <c r="F6500" s="58">
        <v>4.5631905548020373E-2</v>
      </c>
      <c r="G6500" s="58">
        <v>0.18429984424868906</v>
      </c>
      <c r="H6500" s="58">
        <v>0.12314501649401854</v>
      </c>
      <c r="I6500" s="58">
        <v>0.12879001229771206</v>
      </c>
      <c r="J6500" s="58">
        <v>0.13688561108856073</v>
      </c>
      <c r="K6500" s="58">
        <v>1.9432463869839416E-2</v>
      </c>
      <c r="L6500" s="58">
        <v>0.12804217590938224</v>
      </c>
      <c r="M6500" s="58">
        <v>0.11400363449782093</v>
      </c>
      <c r="N6500" s="58">
        <v>3.1149970053920392E-2</v>
      </c>
      <c r="O6500" s="58">
        <v>0</v>
      </c>
      <c r="P6500" s="58">
        <v>0</v>
      </c>
      <c r="Q6500" s="58">
        <v>0</v>
      </c>
      <c r="R6500" s="58">
        <v>0</v>
      </c>
      <c r="S6500" s="58">
        <v>0</v>
      </c>
      <c r="T6500" s="58">
        <v>0</v>
      </c>
      <c r="U6500" s="58">
        <v>0</v>
      </c>
      <c r="V6500" s="58">
        <v>0</v>
      </c>
      <c r="W6500" s="58">
        <v>0</v>
      </c>
      <c r="X6500" s="58">
        <v>0</v>
      </c>
      <c r="Y6500" s="58">
        <v>0</v>
      </c>
      <c r="Z6500" s="58">
        <v>0</v>
      </c>
      <c r="AA6500" s="58">
        <v>0</v>
      </c>
      <c r="AB6500" s="58">
        <v>0</v>
      </c>
      <c r="AC6500" s="58">
        <v>0</v>
      </c>
      <c r="AD6500" s="58">
        <v>0</v>
      </c>
      <c r="AE6500" s="58">
        <v>0</v>
      </c>
      <c r="AF6500" s="58">
        <v>0</v>
      </c>
      <c r="AG6500" s="58">
        <v>0</v>
      </c>
      <c r="AH6500" s="58">
        <v>0</v>
      </c>
      <c r="AI6500" s="58">
        <v>0</v>
      </c>
      <c r="AK6500" s="64">
        <f t="shared" si="101"/>
        <v>1.2495132189096508E-2</v>
      </c>
    </row>
    <row r="6501" spans="1:37" x14ac:dyDescent="0.25">
      <c r="A6501">
        <v>6499</v>
      </c>
      <c r="B6501" s="1">
        <v>1.1299999999999999E-2</v>
      </c>
      <c r="C6501" s="1">
        <v>-9.8601970608257409E-5</v>
      </c>
      <c r="D6501" s="58">
        <v>0.1467873501012894</v>
      </c>
      <c r="E6501" s="58">
        <v>7.4278586968468618E-2</v>
      </c>
      <c r="F6501" s="58">
        <v>0.14404810421748881</v>
      </c>
      <c r="G6501" s="58">
        <v>2.6603296769722874E-2</v>
      </c>
      <c r="H6501" s="58">
        <v>4.47078151167365E-2</v>
      </c>
      <c r="I6501" s="58">
        <v>8.3828155301403653E-2</v>
      </c>
      <c r="J6501" s="58">
        <v>0.10850536131262277</v>
      </c>
      <c r="K6501" s="58">
        <v>9.7480106213908957E-2</v>
      </c>
      <c r="L6501" s="58">
        <v>0.12969755222476859</v>
      </c>
      <c r="M6501" s="58">
        <v>0.13425180045783816</v>
      </c>
      <c r="N6501" s="58">
        <v>9.8118713157516919E-3</v>
      </c>
      <c r="O6501" s="58">
        <v>0</v>
      </c>
      <c r="P6501" s="58">
        <v>0</v>
      </c>
      <c r="Q6501" s="58">
        <v>0</v>
      </c>
      <c r="R6501" s="58">
        <v>0</v>
      </c>
      <c r="S6501" s="58">
        <v>0</v>
      </c>
      <c r="T6501" s="58">
        <v>0</v>
      </c>
      <c r="U6501" s="58">
        <v>0</v>
      </c>
      <c r="V6501" s="58">
        <v>0</v>
      </c>
      <c r="W6501" s="58">
        <v>0</v>
      </c>
      <c r="X6501" s="58">
        <v>0</v>
      </c>
      <c r="Y6501" s="58">
        <v>0</v>
      </c>
      <c r="Z6501" s="58">
        <v>0</v>
      </c>
      <c r="AA6501" s="58">
        <v>0</v>
      </c>
      <c r="AB6501" s="58">
        <v>0</v>
      </c>
      <c r="AC6501" s="58">
        <v>0</v>
      </c>
      <c r="AD6501" s="58">
        <v>0</v>
      </c>
      <c r="AE6501" s="58">
        <v>0</v>
      </c>
      <c r="AF6501" s="58">
        <v>0</v>
      </c>
      <c r="AG6501" s="58">
        <v>0</v>
      </c>
      <c r="AH6501" s="58">
        <v>0</v>
      </c>
      <c r="AI6501" s="58">
        <v>0</v>
      </c>
      <c r="AK6501" s="64">
        <f t="shared" si="101"/>
        <v>-8.7258381069254352E-3</v>
      </c>
    </row>
    <row r="6502" spans="1:37" x14ac:dyDescent="0.25">
      <c r="A6502">
        <v>6500</v>
      </c>
      <c r="B6502" s="1">
        <v>1.17E-2</v>
      </c>
      <c r="C6502" s="1">
        <v>-8.8919356269823925E-5</v>
      </c>
      <c r="D6502" s="58">
        <v>3.4244673402901077E-2</v>
      </c>
      <c r="E6502" s="58">
        <v>9.0923082609012038E-2</v>
      </c>
      <c r="F6502" s="58">
        <v>4.7240105906179698E-2</v>
      </c>
      <c r="G6502" s="58">
        <v>0.10311144645133076</v>
      </c>
      <c r="H6502" s="58">
        <v>0.10310764045732611</v>
      </c>
      <c r="I6502" s="58">
        <v>6.1958645125951506E-2</v>
      </c>
      <c r="J6502" s="58">
        <v>8.7526003519233092E-2</v>
      </c>
      <c r="K6502" s="58">
        <v>0.16053565178902376</v>
      </c>
      <c r="L6502" s="58">
        <v>6.9407562269841391E-2</v>
      </c>
      <c r="M6502" s="58">
        <v>0.1766988743768873</v>
      </c>
      <c r="N6502" s="58">
        <v>6.5246314092313323E-2</v>
      </c>
      <c r="O6502" s="58">
        <v>0</v>
      </c>
      <c r="P6502" s="58">
        <v>0</v>
      </c>
      <c r="Q6502" s="58">
        <v>0</v>
      </c>
      <c r="R6502" s="58">
        <v>0</v>
      </c>
      <c r="S6502" s="58">
        <v>0</v>
      </c>
      <c r="T6502" s="58">
        <v>0</v>
      </c>
      <c r="U6502" s="58">
        <v>0</v>
      </c>
      <c r="V6502" s="58">
        <v>0</v>
      </c>
      <c r="W6502" s="58">
        <v>0</v>
      </c>
      <c r="X6502" s="58">
        <v>0</v>
      </c>
      <c r="Y6502" s="58">
        <v>0</v>
      </c>
      <c r="Z6502" s="58">
        <v>0</v>
      </c>
      <c r="AA6502" s="58">
        <v>0</v>
      </c>
      <c r="AB6502" s="58">
        <v>0</v>
      </c>
      <c r="AC6502" s="58">
        <v>0</v>
      </c>
      <c r="AD6502" s="58">
        <v>0</v>
      </c>
      <c r="AE6502" s="58">
        <v>0</v>
      </c>
      <c r="AF6502" s="58">
        <v>0</v>
      </c>
      <c r="AG6502" s="58">
        <v>0</v>
      </c>
      <c r="AH6502" s="58">
        <v>0</v>
      </c>
      <c r="AI6502" s="58">
        <v>0</v>
      </c>
      <c r="AK6502" s="64">
        <f t="shared" si="101"/>
        <v>-7.599944980326831E-3</v>
      </c>
    </row>
    <row r="6503" spans="1:37" x14ac:dyDescent="0.25">
      <c r="A6503">
        <v>6501</v>
      </c>
      <c r="B6503" s="1">
        <v>1.4500000000000001E-2</v>
      </c>
      <c r="C6503" s="1">
        <v>4.3087945410175733E-5</v>
      </c>
      <c r="D6503" s="58">
        <v>4.8755549102911799E-3</v>
      </c>
      <c r="E6503" s="58">
        <v>0.12684533639522419</v>
      </c>
      <c r="F6503" s="58">
        <v>8.0492348054853002E-2</v>
      </c>
      <c r="G6503" s="58">
        <v>0.18430643527946705</v>
      </c>
      <c r="H6503" s="58">
        <v>0.17106292529377573</v>
      </c>
      <c r="I6503" s="58">
        <v>0.19590385549134287</v>
      </c>
      <c r="J6503" s="58">
        <v>4.5709554894838224E-2</v>
      </c>
      <c r="K6503" s="58">
        <v>6.7936335971365891E-2</v>
      </c>
      <c r="L6503" s="58">
        <v>0.10266641189480015</v>
      </c>
      <c r="M6503" s="58">
        <v>1.0255848775675754E-2</v>
      </c>
      <c r="N6503" s="58">
        <v>9.9453930383658906E-3</v>
      </c>
      <c r="O6503" s="58">
        <v>0</v>
      </c>
      <c r="P6503" s="58">
        <v>0</v>
      </c>
      <c r="Q6503" s="58">
        <v>0</v>
      </c>
      <c r="R6503" s="58">
        <v>0</v>
      </c>
      <c r="S6503" s="58">
        <v>0</v>
      </c>
      <c r="T6503" s="58">
        <v>0</v>
      </c>
      <c r="U6503" s="58">
        <v>0</v>
      </c>
      <c r="V6503" s="58">
        <v>0</v>
      </c>
      <c r="W6503" s="58">
        <v>0</v>
      </c>
      <c r="X6503" s="58">
        <v>0</v>
      </c>
      <c r="Y6503" s="58">
        <v>0</v>
      </c>
      <c r="Z6503" s="58">
        <v>0</v>
      </c>
      <c r="AA6503" s="58">
        <v>0</v>
      </c>
      <c r="AB6503" s="58">
        <v>0</v>
      </c>
      <c r="AC6503" s="58">
        <v>0</v>
      </c>
      <c r="AD6503" s="58">
        <v>0</v>
      </c>
      <c r="AE6503" s="58">
        <v>0</v>
      </c>
      <c r="AF6503" s="58">
        <v>0</v>
      </c>
      <c r="AG6503" s="58">
        <v>0</v>
      </c>
      <c r="AH6503" s="58">
        <v>0</v>
      </c>
      <c r="AI6503" s="58">
        <v>0</v>
      </c>
      <c r="AK6503" s="64">
        <f t="shared" si="101"/>
        <v>2.9715824420810848E-3</v>
      </c>
    </row>
    <row r="6504" spans="1:37" x14ac:dyDescent="0.25">
      <c r="A6504">
        <v>6502</v>
      </c>
      <c r="B6504" s="1">
        <v>1.2699999999999999E-2</v>
      </c>
      <c r="C6504" s="1">
        <v>2.9962185126237655E-5</v>
      </c>
      <c r="D6504" s="58">
        <v>0.12217220729660019</v>
      </c>
      <c r="E6504" s="58">
        <v>0.11730439833709601</v>
      </c>
      <c r="F6504" s="58">
        <v>5.6029193684587066E-2</v>
      </c>
      <c r="G6504" s="58">
        <v>0.10875075889883777</v>
      </c>
      <c r="H6504" s="58">
        <v>2.603556782216019E-2</v>
      </c>
      <c r="I6504" s="58">
        <v>0.12955901831803876</v>
      </c>
      <c r="J6504" s="58">
        <v>8.9624923464049946E-2</v>
      </c>
      <c r="K6504" s="58">
        <v>8.9294772946583112E-2</v>
      </c>
      <c r="L6504" s="58">
        <v>5.7671994614198405E-2</v>
      </c>
      <c r="M6504" s="58">
        <v>0.11071045971155594</v>
      </c>
      <c r="N6504" s="58">
        <v>9.284670490629264E-2</v>
      </c>
      <c r="O6504" s="58">
        <v>0</v>
      </c>
      <c r="P6504" s="58">
        <v>0</v>
      </c>
      <c r="Q6504" s="58">
        <v>0</v>
      </c>
      <c r="R6504" s="58">
        <v>0</v>
      </c>
      <c r="S6504" s="58">
        <v>0</v>
      </c>
      <c r="T6504" s="58">
        <v>0</v>
      </c>
      <c r="U6504" s="58">
        <v>0</v>
      </c>
      <c r="V6504" s="58">
        <v>0</v>
      </c>
      <c r="W6504" s="58">
        <v>0</v>
      </c>
      <c r="X6504" s="58">
        <v>0</v>
      </c>
      <c r="Y6504" s="58">
        <v>0</v>
      </c>
      <c r="Z6504" s="58">
        <v>0</v>
      </c>
      <c r="AA6504" s="58">
        <v>0</v>
      </c>
      <c r="AB6504" s="58">
        <v>0</v>
      </c>
      <c r="AC6504" s="58">
        <v>0</v>
      </c>
      <c r="AD6504" s="58">
        <v>0</v>
      </c>
      <c r="AE6504" s="58">
        <v>0</v>
      </c>
      <c r="AF6504" s="58">
        <v>0</v>
      </c>
      <c r="AG6504" s="58">
        <v>0</v>
      </c>
      <c r="AH6504" s="58">
        <v>0</v>
      </c>
      <c r="AI6504" s="58">
        <v>0</v>
      </c>
      <c r="AK6504" s="64">
        <f t="shared" si="101"/>
        <v>2.3592271752943036E-3</v>
      </c>
    </row>
    <row r="6505" spans="1:37" x14ac:dyDescent="0.25">
      <c r="A6505">
        <v>6503</v>
      </c>
      <c r="B6505" s="1">
        <v>1.1599999999999999E-2</v>
      </c>
      <c r="C6505" s="1">
        <v>-1.0618385995571095E-4</v>
      </c>
      <c r="D6505" s="58">
        <v>0.20463724596554966</v>
      </c>
      <c r="E6505" s="58">
        <v>6.2768208777998519E-2</v>
      </c>
      <c r="F6505" s="58">
        <v>4.5246790660087653E-2</v>
      </c>
      <c r="G6505" s="58">
        <v>0.10956356468532828</v>
      </c>
      <c r="H6505" s="58">
        <v>0.11218494699279083</v>
      </c>
      <c r="I6505" s="58">
        <v>8.7417094056986583E-2</v>
      </c>
      <c r="J6505" s="58">
        <v>1.2245610907409868E-2</v>
      </c>
      <c r="K6505" s="58">
        <v>9.0197211896999044E-2</v>
      </c>
      <c r="L6505" s="58">
        <v>3.2307931513187518E-2</v>
      </c>
      <c r="M6505" s="58">
        <v>7.9747561722495766E-2</v>
      </c>
      <c r="N6505" s="58">
        <v>0.16368383282116619</v>
      </c>
      <c r="O6505" s="58">
        <v>0</v>
      </c>
      <c r="P6505" s="58">
        <v>0</v>
      </c>
      <c r="Q6505" s="58">
        <v>0</v>
      </c>
      <c r="R6505" s="58">
        <v>0</v>
      </c>
      <c r="S6505" s="58">
        <v>0</v>
      </c>
      <c r="T6505" s="58">
        <v>0</v>
      </c>
      <c r="U6505" s="58">
        <v>0</v>
      </c>
      <c r="V6505" s="58">
        <v>0</v>
      </c>
      <c r="W6505" s="58">
        <v>0</v>
      </c>
      <c r="X6505" s="58">
        <v>0</v>
      </c>
      <c r="Y6505" s="58">
        <v>0</v>
      </c>
      <c r="Z6505" s="58">
        <v>0</v>
      </c>
      <c r="AA6505" s="58">
        <v>0</v>
      </c>
      <c r="AB6505" s="58">
        <v>0</v>
      </c>
      <c r="AC6505" s="58">
        <v>0</v>
      </c>
      <c r="AD6505" s="58">
        <v>0</v>
      </c>
      <c r="AE6505" s="58">
        <v>0</v>
      </c>
      <c r="AF6505" s="58">
        <v>0</v>
      </c>
      <c r="AG6505" s="58">
        <v>0</v>
      </c>
      <c r="AH6505" s="58">
        <v>0</v>
      </c>
      <c r="AI6505" s="58">
        <v>0</v>
      </c>
      <c r="AK6505" s="64">
        <f t="shared" si="101"/>
        <v>-9.1537810306647378E-3</v>
      </c>
    </row>
    <row r="6506" spans="1:37" x14ac:dyDescent="0.25">
      <c r="A6506">
        <v>6504</v>
      </c>
      <c r="B6506" s="1">
        <v>1.4200000000000001E-2</v>
      </c>
      <c r="C6506" s="1">
        <v>-1.3012020036422076E-5</v>
      </c>
      <c r="D6506" s="58">
        <v>6.2019846718998933E-2</v>
      </c>
      <c r="E6506" s="58">
        <v>0.10052746896566847</v>
      </c>
      <c r="F6506" s="58">
        <v>0.15735040075025353</v>
      </c>
      <c r="G6506" s="58">
        <v>0.19251407465100109</v>
      </c>
      <c r="H6506" s="58">
        <v>9.7597272834486423E-2</v>
      </c>
      <c r="I6506" s="58">
        <v>0.14965658569507723</v>
      </c>
      <c r="J6506" s="58">
        <v>0.12676011029812773</v>
      </c>
      <c r="K6506" s="58">
        <v>3.4087011157413527E-2</v>
      </c>
      <c r="L6506" s="58">
        <v>1.0771390671291792E-2</v>
      </c>
      <c r="M6506" s="58">
        <v>1.9069315267579382E-2</v>
      </c>
      <c r="N6506" s="58">
        <v>4.9646522990102228E-2</v>
      </c>
      <c r="O6506" s="58">
        <v>0</v>
      </c>
      <c r="P6506" s="58">
        <v>0</v>
      </c>
      <c r="Q6506" s="58">
        <v>0</v>
      </c>
      <c r="R6506" s="58">
        <v>0</v>
      </c>
      <c r="S6506" s="58">
        <v>0</v>
      </c>
      <c r="T6506" s="58">
        <v>0</v>
      </c>
      <c r="U6506" s="58">
        <v>0</v>
      </c>
      <c r="V6506" s="58">
        <v>0</v>
      </c>
      <c r="W6506" s="58">
        <v>0</v>
      </c>
      <c r="X6506" s="58">
        <v>0</v>
      </c>
      <c r="Y6506" s="58">
        <v>0</v>
      </c>
      <c r="Z6506" s="58">
        <v>0</v>
      </c>
      <c r="AA6506" s="58">
        <v>0</v>
      </c>
      <c r="AB6506" s="58">
        <v>0</v>
      </c>
      <c r="AC6506" s="58">
        <v>0</v>
      </c>
      <c r="AD6506" s="58">
        <v>0</v>
      </c>
      <c r="AE6506" s="58">
        <v>0</v>
      </c>
      <c r="AF6506" s="58">
        <v>0</v>
      </c>
      <c r="AG6506" s="58">
        <v>0</v>
      </c>
      <c r="AH6506" s="58">
        <v>0</v>
      </c>
      <c r="AI6506" s="58">
        <v>0</v>
      </c>
      <c r="AK6506" s="64">
        <f t="shared" si="101"/>
        <v>-9.1633943918465323E-4</v>
      </c>
    </row>
    <row r="6507" spans="1:37" x14ac:dyDescent="0.25">
      <c r="A6507">
        <v>6505</v>
      </c>
      <c r="B6507" s="1">
        <v>1.11E-2</v>
      </c>
      <c r="C6507" s="1">
        <v>2.1785017529174976E-5</v>
      </c>
      <c r="D6507" s="58">
        <v>0.2314623539064542</v>
      </c>
      <c r="E6507" s="58">
        <v>1.5354688658996548E-2</v>
      </c>
      <c r="F6507" s="58">
        <v>6.9629400358951724E-2</v>
      </c>
      <c r="G6507" s="58">
        <v>0.12856088386081216</v>
      </c>
      <c r="H6507" s="58">
        <v>9.4463894892385672E-2</v>
      </c>
      <c r="I6507" s="58">
        <v>7.3793155527865487E-2</v>
      </c>
      <c r="J6507" s="58">
        <v>0.12095309006909409</v>
      </c>
      <c r="K6507" s="58">
        <v>2.4652332663078362E-2</v>
      </c>
      <c r="L6507" s="58">
        <v>4.8396644694124448E-2</v>
      </c>
      <c r="M6507" s="58">
        <v>3.5344876760445183E-2</v>
      </c>
      <c r="N6507" s="58">
        <v>0.15738867860779207</v>
      </c>
      <c r="O6507" s="58">
        <v>0</v>
      </c>
      <c r="P6507" s="58">
        <v>0</v>
      </c>
      <c r="Q6507" s="58">
        <v>0</v>
      </c>
      <c r="R6507" s="58">
        <v>0</v>
      </c>
      <c r="S6507" s="58">
        <v>0</v>
      </c>
      <c r="T6507" s="58">
        <v>0</v>
      </c>
      <c r="U6507" s="58">
        <v>0</v>
      </c>
      <c r="V6507" s="58">
        <v>0</v>
      </c>
      <c r="W6507" s="58">
        <v>0</v>
      </c>
      <c r="X6507" s="58">
        <v>0</v>
      </c>
      <c r="Y6507" s="58">
        <v>0</v>
      </c>
      <c r="Z6507" s="58">
        <v>0</v>
      </c>
      <c r="AA6507" s="58">
        <v>0</v>
      </c>
      <c r="AB6507" s="58">
        <v>0</v>
      </c>
      <c r="AC6507" s="58">
        <v>0</v>
      </c>
      <c r="AD6507" s="58">
        <v>0</v>
      </c>
      <c r="AE6507" s="58">
        <v>0</v>
      </c>
      <c r="AF6507" s="58">
        <v>0</v>
      </c>
      <c r="AG6507" s="58">
        <v>0</v>
      </c>
      <c r="AH6507" s="58">
        <v>0</v>
      </c>
      <c r="AI6507" s="58">
        <v>0</v>
      </c>
      <c r="AK6507" s="64">
        <f t="shared" si="101"/>
        <v>1.9626141918175654E-3</v>
      </c>
    </row>
    <row r="6508" spans="1:37" x14ac:dyDescent="0.25">
      <c r="A6508">
        <v>6506</v>
      </c>
      <c r="B6508" s="1">
        <v>1.2E-2</v>
      </c>
      <c r="C6508" s="1">
        <v>5.3186662755766129E-5</v>
      </c>
      <c r="D6508" s="58">
        <v>9.7983400137091572E-2</v>
      </c>
      <c r="E6508" s="58">
        <v>9.7758580837697173E-2</v>
      </c>
      <c r="F6508" s="58">
        <v>4.8896176896931189E-2</v>
      </c>
      <c r="G6508" s="58">
        <v>0.10941977214581125</v>
      </c>
      <c r="H6508" s="58">
        <v>0.11087912827052138</v>
      </c>
      <c r="I6508" s="58">
        <v>8.9849839581041618E-2</v>
      </c>
      <c r="J6508" s="58">
        <v>0.12152424892088232</v>
      </c>
      <c r="K6508" s="58">
        <v>9.2145970360630228E-2</v>
      </c>
      <c r="L6508" s="58">
        <v>6.1914946675854676E-2</v>
      </c>
      <c r="M6508" s="58">
        <v>0.12757619624048627</v>
      </c>
      <c r="N6508" s="58">
        <v>4.2051739933052418E-2</v>
      </c>
      <c r="O6508" s="58">
        <v>0</v>
      </c>
      <c r="P6508" s="58">
        <v>0</v>
      </c>
      <c r="Q6508" s="58">
        <v>0</v>
      </c>
      <c r="R6508" s="58">
        <v>0</v>
      </c>
      <c r="S6508" s="58">
        <v>0</v>
      </c>
      <c r="T6508" s="58">
        <v>0</v>
      </c>
      <c r="U6508" s="58">
        <v>0</v>
      </c>
      <c r="V6508" s="58">
        <v>0</v>
      </c>
      <c r="W6508" s="58">
        <v>0</v>
      </c>
      <c r="X6508" s="58">
        <v>0</v>
      </c>
      <c r="Y6508" s="58">
        <v>0</v>
      </c>
      <c r="Z6508" s="58">
        <v>0</v>
      </c>
      <c r="AA6508" s="58">
        <v>0</v>
      </c>
      <c r="AB6508" s="58">
        <v>0</v>
      </c>
      <c r="AC6508" s="58">
        <v>0</v>
      </c>
      <c r="AD6508" s="58">
        <v>0</v>
      </c>
      <c r="AE6508" s="58">
        <v>0</v>
      </c>
      <c r="AF6508" s="58">
        <v>0</v>
      </c>
      <c r="AG6508" s="58">
        <v>0</v>
      </c>
      <c r="AH6508" s="58">
        <v>0</v>
      </c>
      <c r="AI6508" s="58">
        <v>0</v>
      </c>
      <c r="AK6508" s="64">
        <f t="shared" si="101"/>
        <v>4.4322218963138444E-3</v>
      </c>
    </row>
    <row r="6509" spans="1:37" x14ac:dyDescent="0.25">
      <c r="A6509">
        <v>6507</v>
      </c>
      <c r="B6509" s="1">
        <v>9.5999999999999992E-3</v>
      </c>
      <c r="C6509" s="1">
        <v>2.579097454089363E-5</v>
      </c>
      <c r="D6509" s="58">
        <v>0.17430971881913454</v>
      </c>
      <c r="E6509" s="58">
        <v>2.7212111295977354E-4</v>
      </c>
      <c r="F6509" s="58">
        <v>5.5111957097251855E-2</v>
      </c>
      <c r="G6509" s="58">
        <v>0.12248009411942858</v>
      </c>
      <c r="H6509" s="58">
        <v>0.14418129788232184</v>
      </c>
      <c r="I6509" s="58">
        <v>9.1713824145811737E-2</v>
      </c>
      <c r="J6509" s="58">
        <v>5.8814167348673084E-2</v>
      </c>
      <c r="K6509" s="58">
        <v>2.7421955967693317E-3</v>
      </c>
      <c r="L6509" s="58">
        <v>6.4989489721212199E-2</v>
      </c>
      <c r="M6509" s="58">
        <v>0.11657194950995302</v>
      </c>
      <c r="N6509" s="58">
        <v>0.16881318464648404</v>
      </c>
      <c r="O6509" s="58">
        <v>0</v>
      </c>
      <c r="P6509" s="58">
        <v>0</v>
      </c>
      <c r="Q6509" s="58">
        <v>0</v>
      </c>
      <c r="R6509" s="58">
        <v>0</v>
      </c>
      <c r="S6509" s="58">
        <v>0</v>
      </c>
      <c r="T6509" s="58">
        <v>0</v>
      </c>
      <c r="U6509" s="58">
        <v>0</v>
      </c>
      <c r="V6509" s="58">
        <v>0</v>
      </c>
      <c r="W6509" s="58">
        <v>0</v>
      </c>
      <c r="X6509" s="58">
        <v>0</v>
      </c>
      <c r="Y6509" s="58">
        <v>0</v>
      </c>
      <c r="Z6509" s="58">
        <v>0</v>
      </c>
      <c r="AA6509" s="58">
        <v>0</v>
      </c>
      <c r="AB6509" s="58">
        <v>0</v>
      </c>
      <c r="AC6509" s="58">
        <v>0</v>
      </c>
      <c r="AD6509" s="58">
        <v>0</v>
      </c>
      <c r="AE6509" s="58">
        <v>0</v>
      </c>
      <c r="AF6509" s="58">
        <v>0</v>
      </c>
      <c r="AG6509" s="58">
        <v>0</v>
      </c>
      <c r="AH6509" s="58">
        <v>0</v>
      </c>
      <c r="AI6509" s="58">
        <v>0</v>
      </c>
      <c r="AK6509" s="64">
        <f t="shared" si="101"/>
        <v>2.6865598480097534E-3</v>
      </c>
    </row>
    <row r="6510" spans="1:37" x14ac:dyDescent="0.25">
      <c r="A6510">
        <v>6508</v>
      </c>
      <c r="B6510" s="1">
        <v>1.01E-2</v>
      </c>
      <c r="C6510" s="1">
        <v>3.9169514379704443E-5</v>
      </c>
      <c r="D6510" s="58">
        <v>0.12147704996610142</v>
      </c>
      <c r="E6510" s="58">
        <v>3.4291012917001609E-2</v>
      </c>
      <c r="F6510" s="58">
        <v>5.0222430836012855E-2</v>
      </c>
      <c r="G6510" s="58">
        <v>0.13737834788184261</v>
      </c>
      <c r="H6510" s="58">
        <v>0.12325378616918077</v>
      </c>
      <c r="I6510" s="58">
        <v>0.13651846906992451</v>
      </c>
      <c r="J6510" s="58">
        <v>3.7695344257090771E-2</v>
      </c>
      <c r="K6510" s="58">
        <v>8.7465141979205414E-3</v>
      </c>
      <c r="L6510" s="58">
        <v>5.7282301392143908E-2</v>
      </c>
      <c r="M6510" s="58">
        <v>0.11303234664276771</v>
      </c>
      <c r="N6510" s="58">
        <v>0.18010239667001315</v>
      </c>
      <c r="O6510" s="58">
        <v>0</v>
      </c>
      <c r="P6510" s="58">
        <v>0</v>
      </c>
      <c r="Q6510" s="58">
        <v>0</v>
      </c>
      <c r="R6510" s="58">
        <v>0</v>
      </c>
      <c r="S6510" s="58">
        <v>0</v>
      </c>
      <c r="T6510" s="58">
        <v>0</v>
      </c>
      <c r="U6510" s="58">
        <v>0</v>
      </c>
      <c r="V6510" s="58">
        <v>0</v>
      </c>
      <c r="W6510" s="58">
        <v>0</v>
      </c>
      <c r="X6510" s="58">
        <v>0</v>
      </c>
      <c r="Y6510" s="58">
        <v>0</v>
      </c>
      <c r="Z6510" s="58">
        <v>0</v>
      </c>
      <c r="AA6510" s="58">
        <v>0</v>
      </c>
      <c r="AB6510" s="58">
        <v>0</v>
      </c>
      <c r="AC6510" s="58">
        <v>0</v>
      </c>
      <c r="AD6510" s="58">
        <v>0</v>
      </c>
      <c r="AE6510" s="58">
        <v>0</v>
      </c>
      <c r="AF6510" s="58">
        <v>0</v>
      </c>
      <c r="AG6510" s="58">
        <v>0</v>
      </c>
      <c r="AH6510" s="58">
        <v>0</v>
      </c>
      <c r="AI6510" s="58">
        <v>0</v>
      </c>
      <c r="AK6510" s="64">
        <f t="shared" si="101"/>
        <v>3.8781697405647964E-3</v>
      </c>
    </row>
    <row r="6511" spans="1:37" x14ac:dyDescent="0.25">
      <c r="A6511">
        <v>6509</v>
      </c>
      <c r="B6511" s="1">
        <v>9.7999999999999997E-3</v>
      </c>
      <c r="C6511" s="1">
        <v>2.2501108867233185E-4</v>
      </c>
      <c r="D6511" s="58">
        <v>8.2790765559314153E-2</v>
      </c>
      <c r="E6511" s="58">
        <v>7.220317791967984E-2</v>
      </c>
      <c r="F6511" s="58">
        <v>3.313119720797876E-2</v>
      </c>
      <c r="G6511" s="58">
        <v>0.15078304665050951</v>
      </c>
      <c r="H6511" s="58">
        <v>0.15883332915261553</v>
      </c>
      <c r="I6511" s="58">
        <v>6.5076137732361053E-2</v>
      </c>
      <c r="J6511" s="58">
        <v>2.2501974171726711E-4</v>
      </c>
      <c r="K6511" s="58">
        <v>2.3271561104119869E-2</v>
      </c>
      <c r="L6511" s="58">
        <v>0.14542690085538715</v>
      </c>
      <c r="M6511" s="58">
        <v>0.11411999514685618</v>
      </c>
      <c r="N6511" s="58">
        <v>0.15413886892946074</v>
      </c>
      <c r="O6511" s="58">
        <v>0</v>
      </c>
      <c r="P6511" s="58">
        <v>0</v>
      </c>
      <c r="Q6511" s="58">
        <v>0</v>
      </c>
      <c r="R6511" s="58">
        <v>0</v>
      </c>
      <c r="S6511" s="58">
        <v>0</v>
      </c>
      <c r="T6511" s="58">
        <v>0</v>
      </c>
      <c r="U6511" s="58">
        <v>0</v>
      </c>
      <c r="V6511" s="58">
        <v>0</v>
      </c>
      <c r="W6511" s="58">
        <v>0</v>
      </c>
      <c r="X6511" s="58">
        <v>0</v>
      </c>
      <c r="Y6511" s="58">
        <v>0</v>
      </c>
      <c r="Z6511" s="58">
        <v>0</v>
      </c>
      <c r="AA6511" s="58">
        <v>0</v>
      </c>
      <c r="AB6511" s="58">
        <v>0</v>
      </c>
      <c r="AC6511" s="58">
        <v>0</v>
      </c>
      <c r="AD6511" s="58">
        <v>0</v>
      </c>
      <c r="AE6511" s="58">
        <v>0</v>
      </c>
      <c r="AF6511" s="58">
        <v>0</v>
      </c>
      <c r="AG6511" s="58">
        <v>0</v>
      </c>
      <c r="AH6511" s="58">
        <v>0</v>
      </c>
      <c r="AI6511" s="58">
        <v>0</v>
      </c>
      <c r="AK6511" s="64">
        <f t="shared" si="101"/>
        <v>2.2960315170646107E-2</v>
      </c>
    </row>
    <row r="6512" spans="1:37" x14ac:dyDescent="0.25">
      <c r="A6512">
        <v>6510</v>
      </c>
      <c r="B6512" s="1">
        <v>1.03E-2</v>
      </c>
      <c r="C6512" s="1">
        <v>-6.1189639671988731E-5</v>
      </c>
      <c r="D6512" s="58">
        <v>4.5168827819493844E-3</v>
      </c>
      <c r="E6512" s="58">
        <v>3.8360460541567248E-2</v>
      </c>
      <c r="F6512" s="58">
        <v>0.10581990852465824</v>
      </c>
      <c r="G6512" s="58">
        <v>6.4689260704244314E-2</v>
      </c>
      <c r="H6512" s="58">
        <v>0.11250113145782335</v>
      </c>
      <c r="I6512" s="58">
        <v>3.4680990959227297E-2</v>
      </c>
      <c r="J6512" s="58">
        <v>0.16100967034269045</v>
      </c>
      <c r="K6512" s="58">
        <v>0.13636240405461506</v>
      </c>
      <c r="L6512" s="58">
        <v>0.15422338502688859</v>
      </c>
      <c r="M6512" s="58">
        <v>0.16374546838150086</v>
      </c>
      <c r="N6512" s="58">
        <v>2.4090437224835063E-2</v>
      </c>
      <c r="O6512" s="58">
        <v>0</v>
      </c>
      <c r="P6512" s="58">
        <v>0</v>
      </c>
      <c r="Q6512" s="58">
        <v>0</v>
      </c>
      <c r="R6512" s="58">
        <v>0</v>
      </c>
      <c r="S6512" s="58">
        <v>0</v>
      </c>
      <c r="T6512" s="58">
        <v>0</v>
      </c>
      <c r="U6512" s="58">
        <v>0</v>
      </c>
      <c r="V6512" s="58">
        <v>0</v>
      </c>
      <c r="W6512" s="58">
        <v>0</v>
      </c>
      <c r="X6512" s="58">
        <v>0</v>
      </c>
      <c r="Y6512" s="58">
        <v>0</v>
      </c>
      <c r="Z6512" s="58">
        <v>0</v>
      </c>
      <c r="AA6512" s="58">
        <v>0</v>
      </c>
      <c r="AB6512" s="58">
        <v>0</v>
      </c>
      <c r="AC6512" s="58">
        <v>0</v>
      </c>
      <c r="AD6512" s="58">
        <v>0</v>
      </c>
      <c r="AE6512" s="58">
        <v>0</v>
      </c>
      <c r="AF6512" s="58">
        <v>0</v>
      </c>
      <c r="AG6512" s="58">
        <v>0</v>
      </c>
      <c r="AH6512" s="58">
        <v>0</v>
      </c>
      <c r="AI6512" s="58">
        <v>0</v>
      </c>
      <c r="AK6512" s="64">
        <f t="shared" si="101"/>
        <v>-5.9407417157270612E-3</v>
      </c>
    </row>
    <row r="6513" spans="1:37" x14ac:dyDescent="0.25">
      <c r="A6513">
        <v>6511</v>
      </c>
      <c r="B6513" s="1">
        <v>9.2999999999999992E-3</v>
      </c>
      <c r="C6513" s="1">
        <v>7.3317148873661408E-5</v>
      </c>
      <c r="D6513" s="58">
        <v>0.14858139679513474</v>
      </c>
      <c r="E6513" s="58">
        <v>1.5216326849978057E-2</v>
      </c>
      <c r="F6513" s="58">
        <v>0.14096294862979708</v>
      </c>
      <c r="G6513" s="58">
        <v>2.6128739601060422E-2</v>
      </c>
      <c r="H6513" s="58">
        <v>6.8579708586234828E-2</v>
      </c>
      <c r="I6513" s="58">
        <v>3.1505177725654789E-2</v>
      </c>
      <c r="J6513" s="58">
        <v>0.13345095079260136</v>
      </c>
      <c r="K6513" s="58">
        <v>4.3379755419245686E-2</v>
      </c>
      <c r="L6513" s="58">
        <v>0.18491275560771164</v>
      </c>
      <c r="M6513" s="58">
        <v>3.3835689494199815E-2</v>
      </c>
      <c r="N6513" s="58">
        <v>0.17344655049838156</v>
      </c>
      <c r="O6513" s="58">
        <v>0</v>
      </c>
      <c r="P6513" s="58">
        <v>0</v>
      </c>
      <c r="Q6513" s="58">
        <v>0</v>
      </c>
      <c r="R6513" s="58">
        <v>0</v>
      </c>
      <c r="S6513" s="58">
        <v>0</v>
      </c>
      <c r="T6513" s="58">
        <v>0</v>
      </c>
      <c r="U6513" s="58">
        <v>0</v>
      </c>
      <c r="V6513" s="58">
        <v>0</v>
      </c>
      <c r="W6513" s="58">
        <v>0</v>
      </c>
      <c r="X6513" s="58">
        <v>0</v>
      </c>
      <c r="Y6513" s="58">
        <v>0</v>
      </c>
      <c r="Z6513" s="58">
        <v>0</v>
      </c>
      <c r="AA6513" s="58">
        <v>0</v>
      </c>
      <c r="AB6513" s="58">
        <v>0</v>
      </c>
      <c r="AC6513" s="58">
        <v>0</v>
      </c>
      <c r="AD6513" s="58">
        <v>0</v>
      </c>
      <c r="AE6513" s="58">
        <v>0</v>
      </c>
      <c r="AF6513" s="58">
        <v>0</v>
      </c>
      <c r="AG6513" s="58">
        <v>0</v>
      </c>
      <c r="AH6513" s="58">
        <v>0</v>
      </c>
      <c r="AI6513" s="58">
        <v>0</v>
      </c>
      <c r="AK6513" s="64">
        <f t="shared" si="101"/>
        <v>7.8835643950173565E-3</v>
      </c>
    </row>
    <row r="6514" spans="1:37" x14ac:dyDescent="0.25">
      <c r="A6514">
        <v>6512</v>
      </c>
      <c r="B6514" s="1">
        <v>1.3299999999999999E-2</v>
      </c>
      <c r="C6514" s="1">
        <v>2.0184104713374037E-4</v>
      </c>
      <c r="D6514" s="58">
        <v>1.0407478259956339E-2</v>
      </c>
      <c r="E6514" s="58">
        <v>7.0064445516882845E-2</v>
      </c>
      <c r="F6514" s="58">
        <v>5.5913549354111011E-2</v>
      </c>
      <c r="G6514" s="58">
        <v>0.25675048089793145</v>
      </c>
      <c r="H6514" s="58">
        <v>0.19706053976275928</v>
      </c>
      <c r="I6514" s="58">
        <v>0.10804063987738298</v>
      </c>
      <c r="J6514" s="58">
        <v>0.1070527364735651</v>
      </c>
      <c r="K6514" s="58">
        <v>1.6750458081743302E-2</v>
      </c>
      <c r="L6514" s="58">
        <v>6.5128152953609089E-2</v>
      </c>
      <c r="M6514" s="58">
        <v>5.193441284802835E-3</v>
      </c>
      <c r="N6514" s="58">
        <v>0.10763807753725593</v>
      </c>
      <c r="O6514" s="58">
        <v>0</v>
      </c>
      <c r="P6514" s="58">
        <v>0</v>
      </c>
      <c r="Q6514" s="58">
        <v>0</v>
      </c>
      <c r="R6514" s="58">
        <v>0</v>
      </c>
      <c r="S6514" s="58">
        <v>0</v>
      </c>
      <c r="T6514" s="58">
        <v>0</v>
      </c>
      <c r="U6514" s="58">
        <v>0</v>
      </c>
      <c r="V6514" s="58">
        <v>0</v>
      </c>
      <c r="W6514" s="58">
        <v>0</v>
      </c>
      <c r="X6514" s="58">
        <v>0</v>
      </c>
      <c r="Y6514" s="58">
        <v>0</v>
      </c>
      <c r="Z6514" s="58">
        <v>0</v>
      </c>
      <c r="AA6514" s="58">
        <v>0</v>
      </c>
      <c r="AB6514" s="58">
        <v>0</v>
      </c>
      <c r="AC6514" s="58">
        <v>0</v>
      </c>
      <c r="AD6514" s="58">
        <v>0</v>
      </c>
      <c r="AE6514" s="58">
        <v>0</v>
      </c>
      <c r="AF6514" s="58">
        <v>0</v>
      </c>
      <c r="AG6514" s="58">
        <v>0</v>
      </c>
      <c r="AH6514" s="58">
        <v>0</v>
      </c>
      <c r="AI6514" s="58">
        <v>0</v>
      </c>
      <c r="AK6514" s="64">
        <f t="shared" si="101"/>
        <v>1.5176018581484239E-2</v>
      </c>
    </row>
    <row r="6515" spans="1:37" x14ac:dyDescent="0.25">
      <c r="A6515">
        <v>6513</v>
      </c>
      <c r="B6515" s="1">
        <v>1.18E-2</v>
      </c>
      <c r="C6515" s="1">
        <v>-1.8278436238683453E-4</v>
      </c>
      <c r="D6515" s="58">
        <v>0.12643316679515559</v>
      </c>
      <c r="E6515" s="58">
        <v>6.6900854034973797E-2</v>
      </c>
      <c r="F6515" s="58">
        <v>0.12834269802415854</v>
      </c>
      <c r="G6515" s="58">
        <v>7.4863521124424973E-2</v>
      </c>
      <c r="H6515" s="58">
        <v>9.6574099710522401E-2</v>
      </c>
      <c r="I6515" s="58">
        <v>8.9213029842939176E-2</v>
      </c>
      <c r="J6515" s="58">
        <v>7.9999301537317907E-2</v>
      </c>
      <c r="K6515" s="58">
        <v>0.11096355373737621</v>
      </c>
      <c r="L6515" s="58">
        <v>5.9701406721792326E-2</v>
      </c>
      <c r="M6515" s="58">
        <v>9.470467837462862E-2</v>
      </c>
      <c r="N6515" s="58">
        <v>7.2303690096710352E-2</v>
      </c>
      <c r="O6515" s="58">
        <v>0</v>
      </c>
      <c r="P6515" s="58">
        <v>0</v>
      </c>
      <c r="Q6515" s="58">
        <v>0</v>
      </c>
      <c r="R6515" s="58">
        <v>0</v>
      </c>
      <c r="S6515" s="58">
        <v>0</v>
      </c>
      <c r="T6515" s="58">
        <v>0</v>
      </c>
      <c r="U6515" s="58">
        <v>0</v>
      </c>
      <c r="V6515" s="58">
        <v>0</v>
      </c>
      <c r="W6515" s="58">
        <v>0</v>
      </c>
      <c r="X6515" s="58">
        <v>0</v>
      </c>
      <c r="Y6515" s="58">
        <v>0</v>
      </c>
      <c r="Z6515" s="58">
        <v>0</v>
      </c>
      <c r="AA6515" s="58">
        <v>0</v>
      </c>
      <c r="AB6515" s="58">
        <v>0</v>
      </c>
      <c r="AC6515" s="58">
        <v>0</v>
      </c>
      <c r="AD6515" s="58">
        <v>0</v>
      </c>
      <c r="AE6515" s="58">
        <v>0</v>
      </c>
      <c r="AF6515" s="58">
        <v>0</v>
      </c>
      <c r="AG6515" s="58">
        <v>0</v>
      </c>
      <c r="AH6515" s="58">
        <v>0</v>
      </c>
      <c r="AI6515" s="58">
        <v>0</v>
      </c>
      <c r="AK6515" s="64">
        <f t="shared" si="101"/>
        <v>-1.5490200202274113E-2</v>
      </c>
    </row>
    <row r="6516" spans="1:37" x14ac:dyDescent="0.25">
      <c r="A6516">
        <v>6514</v>
      </c>
      <c r="B6516" s="1">
        <v>1.11E-2</v>
      </c>
      <c r="C6516" s="1">
        <v>-3.6766076838406413E-4</v>
      </c>
      <c r="D6516" s="58">
        <v>0.10201140623565175</v>
      </c>
      <c r="E6516" s="58">
        <v>8.7593476711359721E-3</v>
      </c>
      <c r="F6516" s="58">
        <v>0.12933483656970496</v>
      </c>
      <c r="G6516" s="58">
        <v>5.0544883253307644E-2</v>
      </c>
      <c r="H6516" s="58">
        <v>0.15611656551279127</v>
      </c>
      <c r="I6516" s="58">
        <v>6.63722942696367E-2</v>
      </c>
      <c r="J6516" s="58">
        <v>8.1073107404135467E-2</v>
      </c>
      <c r="K6516" s="58">
        <v>0.15180848195053021</v>
      </c>
      <c r="L6516" s="58">
        <v>5.8085717872247707E-2</v>
      </c>
      <c r="M6516" s="58">
        <v>0.12239413363521595</v>
      </c>
      <c r="N6516" s="58">
        <v>7.3499225625642373E-2</v>
      </c>
      <c r="O6516" s="58">
        <v>0</v>
      </c>
      <c r="P6516" s="58">
        <v>0</v>
      </c>
      <c r="Q6516" s="58">
        <v>0</v>
      </c>
      <c r="R6516" s="58">
        <v>0</v>
      </c>
      <c r="S6516" s="58">
        <v>0</v>
      </c>
      <c r="T6516" s="58">
        <v>0</v>
      </c>
      <c r="U6516" s="58">
        <v>0</v>
      </c>
      <c r="V6516" s="58">
        <v>0</v>
      </c>
      <c r="W6516" s="58">
        <v>0</v>
      </c>
      <c r="X6516" s="58">
        <v>0</v>
      </c>
      <c r="Y6516" s="58">
        <v>0</v>
      </c>
      <c r="Z6516" s="58">
        <v>0</v>
      </c>
      <c r="AA6516" s="58">
        <v>0</v>
      </c>
      <c r="AB6516" s="58">
        <v>0</v>
      </c>
      <c r="AC6516" s="58">
        <v>0</v>
      </c>
      <c r="AD6516" s="58">
        <v>0</v>
      </c>
      <c r="AE6516" s="58">
        <v>0</v>
      </c>
      <c r="AF6516" s="58">
        <v>0</v>
      </c>
      <c r="AG6516" s="58">
        <v>0</v>
      </c>
      <c r="AH6516" s="58">
        <v>0</v>
      </c>
      <c r="AI6516" s="58">
        <v>0</v>
      </c>
      <c r="AK6516" s="64">
        <f t="shared" si="101"/>
        <v>-3.3122591746312081E-2</v>
      </c>
    </row>
    <row r="6517" spans="1:37" x14ac:dyDescent="0.25">
      <c r="A6517">
        <v>6515</v>
      </c>
      <c r="B6517" s="1">
        <v>1.26E-2</v>
      </c>
      <c r="C6517" s="1">
        <v>1.2281895109441572E-4</v>
      </c>
      <c r="D6517" s="58">
        <v>1.3783736468408758E-2</v>
      </c>
      <c r="E6517" s="58">
        <v>0.17001523218911824</v>
      </c>
      <c r="F6517" s="58">
        <v>0.16005791939519212</v>
      </c>
      <c r="G6517" s="58">
        <v>2.3913628480962658E-2</v>
      </c>
      <c r="H6517" s="58">
        <v>4.3404460889072627E-2</v>
      </c>
      <c r="I6517" s="58">
        <v>8.1918636002848239E-2</v>
      </c>
      <c r="J6517" s="58">
        <v>8.0167699919901497E-2</v>
      </c>
      <c r="K6517" s="58">
        <v>7.7052127846492818E-2</v>
      </c>
      <c r="L6517" s="58">
        <v>9.030693383668667E-2</v>
      </c>
      <c r="M6517" s="58">
        <v>0.14325052379940789</v>
      </c>
      <c r="N6517" s="58">
        <v>0.11612910117190843</v>
      </c>
      <c r="O6517" s="58">
        <v>0</v>
      </c>
      <c r="P6517" s="58">
        <v>0</v>
      </c>
      <c r="Q6517" s="58">
        <v>0</v>
      </c>
      <c r="R6517" s="58">
        <v>0</v>
      </c>
      <c r="S6517" s="58">
        <v>0</v>
      </c>
      <c r="T6517" s="58">
        <v>0</v>
      </c>
      <c r="U6517" s="58">
        <v>0</v>
      </c>
      <c r="V6517" s="58">
        <v>0</v>
      </c>
      <c r="W6517" s="58">
        <v>0</v>
      </c>
      <c r="X6517" s="58">
        <v>0</v>
      </c>
      <c r="Y6517" s="58">
        <v>0</v>
      </c>
      <c r="Z6517" s="58">
        <v>0</v>
      </c>
      <c r="AA6517" s="58">
        <v>0</v>
      </c>
      <c r="AB6517" s="58">
        <v>0</v>
      </c>
      <c r="AC6517" s="58">
        <v>0</v>
      </c>
      <c r="AD6517" s="58">
        <v>0</v>
      </c>
      <c r="AE6517" s="58">
        <v>0</v>
      </c>
      <c r="AF6517" s="58">
        <v>0</v>
      </c>
      <c r="AG6517" s="58">
        <v>0</v>
      </c>
      <c r="AH6517" s="58">
        <v>0</v>
      </c>
      <c r="AI6517" s="58">
        <v>0</v>
      </c>
      <c r="AK6517" s="64">
        <f t="shared" si="101"/>
        <v>9.7475358011441058E-3</v>
      </c>
    </row>
    <row r="6518" spans="1:37" x14ac:dyDescent="0.25">
      <c r="A6518">
        <v>6516</v>
      </c>
      <c r="B6518" s="1">
        <v>1.17E-2</v>
      </c>
      <c r="C6518" s="1">
        <v>2.2563206209597192E-4</v>
      </c>
      <c r="D6518" s="58">
        <v>4.2828620168703306E-2</v>
      </c>
      <c r="E6518" s="58">
        <v>3.803715376677437E-2</v>
      </c>
      <c r="F6518" s="58">
        <v>3.0333885998258276E-2</v>
      </c>
      <c r="G6518" s="58">
        <v>0.20065412056101864</v>
      </c>
      <c r="H6518" s="58">
        <v>4.0568866813444085E-2</v>
      </c>
      <c r="I6518" s="58">
        <v>0.18548277951895531</v>
      </c>
      <c r="J6518" s="58">
        <v>0.14169934057311107</v>
      </c>
      <c r="K6518" s="58">
        <v>7.6315379197404564E-3</v>
      </c>
      <c r="L6518" s="58">
        <v>0.17942532621895052</v>
      </c>
      <c r="M6518" s="58">
        <v>2.3663760151882447E-2</v>
      </c>
      <c r="N6518" s="58">
        <v>0.10967460830916152</v>
      </c>
      <c r="O6518" s="58">
        <v>0</v>
      </c>
      <c r="P6518" s="58">
        <v>0</v>
      </c>
      <c r="Q6518" s="58">
        <v>0</v>
      </c>
      <c r="R6518" s="58">
        <v>0</v>
      </c>
      <c r="S6518" s="58">
        <v>0</v>
      </c>
      <c r="T6518" s="58">
        <v>0</v>
      </c>
      <c r="U6518" s="58">
        <v>0</v>
      </c>
      <c r="V6518" s="58">
        <v>0</v>
      </c>
      <c r="W6518" s="58">
        <v>0</v>
      </c>
      <c r="X6518" s="58">
        <v>0</v>
      </c>
      <c r="Y6518" s="58">
        <v>0</v>
      </c>
      <c r="Z6518" s="58">
        <v>0</v>
      </c>
      <c r="AA6518" s="58">
        <v>0</v>
      </c>
      <c r="AB6518" s="58">
        <v>0</v>
      </c>
      <c r="AC6518" s="58">
        <v>0</v>
      </c>
      <c r="AD6518" s="58">
        <v>0</v>
      </c>
      <c r="AE6518" s="58">
        <v>0</v>
      </c>
      <c r="AF6518" s="58">
        <v>0</v>
      </c>
      <c r="AG6518" s="58">
        <v>0</v>
      </c>
      <c r="AH6518" s="58">
        <v>0</v>
      </c>
      <c r="AI6518" s="58">
        <v>0</v>
      </c>
      <c r="AK6518" s="64">
        <f t="shared" si="101"/>
        <v>1.9284791632134351E-2</v>
      </c>
    </row>
    <row r="6519" spans="1:37" x14ac:dyDescent="0.25">
      <c r="A6519">
        <v>6517</v>
      </c>
      <c r="B6519" s="1">
        <v>1.1900000000000001E-2</v>
      </c>
      <c r="C6519" s="1">
        <v>-6.8000630640079206E-5</v>
      </c>
      <c r="D6519" s="58">
        <v>9.390598829977341E-2</v>
      </c>
      <c r="E6519" s="58">
        <v>6.6901127021000706E-2</v>
      </c>
      <c r="F6519" s="58">
        <v>0.11114557165350883</v>
      </c>
      <c r="G6519" s="58">
        <v>0.12566360469998492</v>
      </c>
      <c r="H6519" s="58">
        <v>8.9053949560472093E-2</v>
      </c>
      <c r="I6519" s="58">
        <v>0.1260307961142233</v>
      </c>
      <c r="J6519" s="58">
        <v>9.9901090085558988E-2</v>
      </c>
      <c r="K6519" s="58">
        <v>7.1332510897533785E-2</v>
      </c>
      <c r="L6519" s="58">
        <v>7.847392659727373E-2</v>
      </c>
      <c r="M6519" s="58">
        <v>9.6411019646389054E-2</v>
      </c>
      <c r="N6519" s="58">
        <v>4.1180415424281198E-2</v>
      </c>
      <c r="O6519" s="58">
        <v>0</v>
      </c>
      <c r="P6519" s="58">
        <v>0</v>
      </c>
      <c r="Q6519" s="58">
        <v>0</v>
      </c>
      <c r="R6519" s="58">
        <v>0</v>
      </c>
      <c r="S6519" s="58">
        <v>0</v>
      </c>
      <c r="T6519" s="58">
        <v>0</v>
      </c>
      <c r="U6519" s="58">
        <v>0</v>
      </c>
      <c r="V6519" s="58">
        <v>0</v>
      </c>
      <c r="W6519" s="58">
        <v>0</v>
      </c>
      <c r="X6519" s="58">
        <v>0</v>
      </c>
      <c r="Y6519" s="58">
        <v>0</v>
      </c>
      <c r="Z6519" s="58">
        <v>0</v>
      </c>
      <c r="AA6519" s="58">
        <v>0</v>
      </c>
      <c r="AB6519" s="58">
        <v>0</v>
      </c>
      <c r="AC6519" s="58">
        <v>0</v>
      </c>
      <c r="AD6519" s="58">
        <v>0</v>
      </c>
      <c r="AE6519" s="58">
        <v>0</v>
      </c>
      <c r="AF6519" s="58">
        <v>0</v>
      </c>
      <c r="AG6519" s="58">
        <v>0</v>
      </c>
      <c r="AH6519" s="58">
        <v>0</v>
      </c>
      <c r="AI6519" s="58">
        <v>0</v>
      </c>
      <c r="AK6519" s="64">
        <f t="shared" si="101"/>
        <v>-5.7143387092503531E-3</v>
      </c>
    </row>
    <row r="6520" spans="1:37" x14ac:dyDescent="0.25">
      <c r="A6520">
        <v>6518</v>
      </c>
      <c r="B6520" s="1">
        <v>1.15E-2</v>
      </c>
      <c r="C6520" s="1">
        <v>-5.3893027512874026E-5</v>
      </c>
      <c r="D6520" s="58">
        <v>0.16436764150938507</v>
      </c>
      <c r="E6520" s="58">
        <v>3.5322161623547953E-3</v>
      </c>
      <c r="F6520" s="58">
        <v>0.17962487785539374</v>
      </c>
      <c r="G6520" s="58">
        <v>0.12041290990416799</v>
      </c>
      <c r="H6520" s="58">
        <v>0.10526734803401773</v>
      </c>
      <c r="I6520" s="58">
        <v>5.2224792926908292E-2</v>
      </c>
      <c r="J6520" s="58">
        <v>0.18616571336799678</v>
      </c>
      <c r="K6520" s="58">
        <v>9.374380052175349E-3</v>
      </c>
      <c r="L6520" s="58">
        <v>1.3019024187006003E-2</v>
      </c>
      <c r="M6520" s="58">
        <v>2.9162414257717029E-2</v>
      </c>
      <c r="N6520" s="58">
        <v>0.13684868174287726</v>
      </c>
      <c r="O6520" s="58">
        <v>0</v>
      </c>
      <c r="P6520" s="58">
        <v>0</v>
      </c>
      <c r="Q6520" s="58">
        <v>0</v>
      </c>
      <c r="R6520" s="58">
        <v>0</v>
      </c>
      <c r="S6520" s="58">
        <v>0</v>
      </c>
      <c r="T6520" s="58">
        <v>0</v>
      </c>
      <c r="U6520" s="58">
        <v>0</v>
      </c>
      <c r="V6520" s="58">
        <v>0</v>
      </c>
      <c r="W6520" s="58">
        <v>0</v>
      </c>
      <c r="X6520" s="58">
        <v>0</v>
      </c>
      <c r="Y6520" s="58">
        <v>0</v>
      </c>
      <c r="Z6520" s="58">
        <v>0</v>
      </c>
      <c r="AA6520" s="58">
        <v>0</v>
      </c>
      <c r="AB6520" s="58">
        <v>0</v>
      </c>
      <c r="AC6520" s="58">
        <v>0</v>
      </c>
      <c r="AD6520" s="58">
        <v>0</v>
      </c>
      <c r="AE6520" s="58">
        <v>0</v>
      </c>
      <c r="AF6520" s="58">
        <v>0</v>
      </c>
      <c r="AG6520" s="58">
        <v>0</v>
      </c>
      <c r="AH6520" s="58">
        <v>0</v>
      </c>
      <c r="AI6520" s="58">
        <v>0</v>
      </c>
      <c r="AK6520" s="64">
        <f t="shared" si="101"/>
        <v>-4.6863502185107847E-3</v>
      </c>
    </row>
    <row r="6521" spans="1:37" x14ac:dyDescent="0.25">
      <c r="A6521">
        <v>6519</v>
      </c>
      <c r="B6521" s="1">
        <v>1.4E-2</v>
      </c>
      <c r="C6521" s="1">
        <v>1.2092941956252106E-4</v>
      </c>
      <c r="D6521" s="58">
        <v>5.0239482703318249E-3</v>
      </c>
      <c r="E6521" s="58">
        <v>0.16454934914755598</v>
      </c>
      <c r="F6521" s="58">
        <v>0.14261357858354667</v>
      </c>
      <c r="G6521" s="58">
        <v>0.18500092697587164</v>
      </c>
      <c r="H6521" s="58">
        <v>0.18578702509222977</v>
      </c>
      <c r="I6521" s="58">
        <v>8.3892248937133557E-3</v>
      </c>
      <c r="J6521" s="58">
        <v>1.7515119111497574E-2</v>
      </c>
      <c r="K6521" s="58">
        <v>8.769497577449932E-2</v>
      </c>
      <c r="L6521" s="58">
        <v>7.512665419322527E-2</v>
      </c>
      <c r="M6521" s="58">
        <v>0.10885244843527341</v>
      </c>
      <c r="N6521" s="58">
        <v>1.9446749522255211E-2</v>
      </c>
      <c r="O6521" s="58">
        <v>0</v>
      </c>
      <c r="P6521" s="58">
        <v>0</v>
      </c>
      <c r="Q6521" s="58">
        <v>0</v>
      </c>
      <c r="R6521" s="58">
        <v>0</v>
      </c>
      <c r="S6521" s="58">
        <v>0</v>
      </c>
      <c r="T6521" s="58">
        <v>0</v>
      </c>
      <c r="U6521" s="58">
        <v>0</v>
      </c>
      <c r="V6521" s="58">
        <v>0</v>
      </c>
      <c r="W6521" s="58">
        <v>0</v>
      </c>
      <c r="X6521" s="58">
        <v>0</v>
      </c>
      <c r="Y6521" s="58">
        <v>0</v>
      </c>
      <c r="Z6521" s="58">
        <v>0</v>
      </c>
      <c r="AA6521" s="58">
        <v>0</v>
      </c>
      <c r="AB6521" s="58">
        <v>0</v>
      </c>
      <c r="AC6521" s="58">
        <v>0</v>
      </c>
      <c r="AD6521" s="58">
        <v>0</v>
      </c>
      <c r="AE6521" s="58">
        <v>0</v>
      </c>
      <c r="AF6521" s="58">
        <v>0</v>
      </c>
      <c r="AG6521" s="58">
        <v>0</v>
      </c>
      <c r="AH6521" s="58">
        <v>0</v>
      </c>
      <c r="AI6521" s="58">
        <v>0</v>
      </c>
      <c r="AK6521" s="64">
        <f t="shared" si="101"/>
        <v>8.6378156830372189E-3</v>
      </c>
    </row>
    <row r="6522" spans="1:37" x14ac:dyDescent="0.25">
      <c r="A6522">
        <v>6520</v>
      </c>
      <c r="B6522" s="1">
        <v>1.23E-2</v>
      </c>
      <c r="C6522" s="1">
        <v>2.9831794442056853E-4</v>
      </c>
      <c r="D6522" s="58">
        <v>4.0412071869813056E-2</v>
      </c>
      <c r="E6522" s="58">
        <v>0.1078688633471387</v>
      </c>
      <c r="F6522" s="58">
        <v>2.767837938796909E-2</v>
      </c>
      <c r="G6522" s="58">
        <v>0.13918618303394673</v>
      </c>
      <c r="H6522" s="58">
        <v>1.6952358228823409E-2</v>
      </c>
      <c r="I6522" s="58">
        <v>0.17450419597086436</v>
      </c>
      <c r="J6522" s="58">
        <v>0.16276237174296385</v>
      </c>
      <c r="K6522" s="58">
        <v>3.3751226236044124E-2</v>
      </c>
      <c r="L6522" s="58">
        <v>0.14872506740602934</v>
      </c>
      <c r="M6522" s="58">
        <v>3.8231320710411285E-2</v>
      </c>
      <c r="N6522" s="58">
        <v>0.10992796206599598</v>
      </c>
      <c r="O6522" s="58">
        <v>0</v>
      </c>
      <c r="P6522" s="58">
        <v>0</v>
      </c>
      <c r="Q6522" s="58">
        <v>0</v>
      </c>
      <c r="R6522" s="58">
        <v>0</v>
      </c>
      <c r="S6522" s="58">
        <v>0</v>
      </c>
      <c r="T6522" s="58">
        <v>0</v>
      </c>
      <c r="U6522" s="58">
        <v>0</v>
      </c>
      <c r="V6522" s="58">
        <v>0</v>
      </c>
      <c r="W6522" s="58">
        <v>0</v>
      </c>
      <c r="X6522" s="58">
        <v>0</v>
      </c>
      <c r="Y6522" s="58">
        <v>0</v>
      </c>
      <c r="Z6522" s="58">
        <v>0</v>
      </c>
      <c r="AA6522" s="58">
        <v>0</v>
      </c>
      <c r="AB6522" s="58">
        <v>0</v>
      </c>
      <c r="AC6522" s="58">
        <v>0</v>
      </c>
      <c r="AD6522" s="58">
        <v>0</v>
      </c>
      <c r="AE6522" s="58">
        <v>0</v>
      </c>
      <c r="AF6522" s="58">
        <v>0</v>
      </c>
      <c r="AG6522" s="58">
        <v>0</v>
      </c>
      <c r="AH6522" s="58">
        <v>0</v>
      </c>
      <c r="AI6522" s="58">
        <v>0</v>
      </c>
      <c r="AK6522" s="64">
        <f t="shared" si="101"/>
        <v>2.4253491416306384E-2</v>
      </c>
    </row>
    <row r="6523" spans="1:37" x14ac:dyDescent="0.25">
      <c r="A6523">
        <v>6521</v>
      </c>
      <c r="B6523" s="1">
        <v>1.24E-2</v>
      </c>
      <c r="C6523" s="1">
        <v>1.9212763558978488E-4</v>
      </c>
      <c r="D6523" s="58">
        <v>0.11861918337200775</v>
      </c>
      <c r="E6523" s="58">
        <v>7.1432225629060431E-2</v>
      </c>
      <c r="F6523" s="58">
        <v>4.1792234479483513E-2</v>
      </c>
      <c r="G6523" s="58">
        <v>0.11957397058081459</v>
      </c>
      <c r="H6523" s="58">
        <v>0.20207239900299853</v>
      </c>
      <c r="I6523" s="58">
        <v>5.9580744827829749E-3</v>
      </c>
      <c r="J6523" s="58">
        <v>0.21394179464859214</v>
      </c>
      <c r="K6523" s="58">
        <v>7.0452301486537486E-2</v>
      </c>
      <c r="L6523" s="58">
        <v>2.5444482914168946E-2</v>
      </c>
      <c r="M6523" s="58">
        <v>2.7497867149637163E-2</v>
      </c>
      <c r="N6523" s="58">
        <v>0.10321546625391634</v>
      </c>
      <c r="O6523" s="58">
        <v>0</v>
      </c>
      <c r="P6523" s="58">
        <v>0</v>
      </c>
      <c r="Q6523" s="58">
        <v>0</v>
      </c>
      <c r="R6523" s="58">
        <v>0</v>
      </c>
      <c r="S6523" s="58">
        <v>0</v>
      </c>
      <c r="T6523" s="58">
        <v>0</v>
      </c>
      <c r="U6523" s="58">
        <v>0</v>
      </c>
      <c r="V6523" s="58">
        <v>0</v>
      </c>
      <c r="W6523" s="58">
        <v>0</v>
      </c>
      <c r="X6523" s="58">
        <v>0</v>
      </c>
      <c r="Y6523" s="58">
        <v>0</v>
      </c>
      <c r="Z6523" s="58">
        <v>0</v>
      </c>
      <c r="AA6523" s="58">
        <v>0</v>
      </c>
      <c r="AB6523" s="58">
        <v>0</v>
      </c>
      <c r="AC6523" s="58">
        <v>0</v>
      </c>
      <c r="AD6523" s="58">
        <v>0</v>
      </c>
      <c r="AE6523" s="58">
        <v>0</v>
      </c>
      <c r="AF6523" s="58">
        <v>0</v>
      </c>
      <c r="AG6523" s="58">
        <v>0</v>
      </c>
      <c r="AH6523" s="58">
        <v>0</v>
      </c>
      <c r="AI6523" s="58">
        <v>0</v>
      </c>
      <c r="AK6523" s="64">
        <f t="shared" si="101"/>
        <v>1.5494164160466523E-2</v>
      </c>
    </row>
    <row r="6524" spans="1:37" x14ac:dyDescent="0.25">
      <c r="A6524">
        <v>6522</v>
      </c>
      <c r="B6524" s="1">
        <v>1.03E-2</v>
      </c>
      <c r="C6524" s="1">
        <v>-1.1594917532131371E-4</v>
      </c>
      <c r="D6524" s="58">
        <v>9.5589678874309011E-2</v>
      </c>
      <c r="E6524" s="58">
        <v>2.6371137745902638E-2</v>
      </c>
      <c r="F6524" s="58">
        <v>6.4420263339316511E-2</v>
      </c>
      <c r="G6524" s="58">
        <v>0.15499673578843004</v>
      </c>
      <c r="H6524" s="58">
        <v>6.6378005857949549E-2</v>
      </c>
      <c r="I6524" s="58">
        <v>3.7153796812468519E-2</v>
      </c>
      <c r="J6524" s="58">
        <v>1.925857729846879E-2</v>
      </c>
      <c r="K6524" s="58">
        <v>0.12923024859112345</v>
      </c>
      <c r="L6524" s="58">
        <v>0.13385333742958636</v>
      </c>
      <c r="M6524" s="58">
        <v>9.6023113445260197E-2</v>
      </c>
      <c r="N6524" s="58">
        <v>0.17672510481718492</v>
      </c>
      <c r="O6524" s="58">
        <v>0</v>
      </c>
      <c r="P6524" s="58">
        <v>0</v>
      </c>
      <c r="Q6524" s="58">
        <v>0</v>
      </c>
      <c r="R6524" s="58">
        <v>0</v>
      </c>
      <c r="S6524" s="58">
        <v>0</v>
      </c>
      <c r="T6524" s="58">
        <v>0</v>
      </c>
      <c r="U6524" s="58">
        <v>0</v>
      </c>
      <c r="V6524" s="58">
        <v>0</v>
      </c>
      <c r="W6524" s="58">
        <v>0</v>
      </c>
      <c r="X6524" s="58">
        <v>0</v>
      </c>
      <c r="Y6524" s="58">
        <v>0</v>
      </c>
      <c r="Z6524" s="58">
        <v>0</v>
      </c>
      <c r="AA6524" s="58">
        <v>0</v>
      </c>
      <c r="AB6524" s="58">
        <v>0</v>
      </c>
      <c r="AC6524" s="58">
        <v>0</v>
      </c>
      <c r="AD6524" s="58">
        <v>0</v>
      </c>
      <c r="AE6524" s="58">
        <v>0</v>
      </c>
      <c r="AF6524" s="58">
        <v>0</v>
      </c>
      <c r="AG6524" s="58">
        <v>0</v>
      </c>
      <c r="AH6524" s="58">
        <v>0</v>
      </c>
      <c r="AI6524" s="58">
        <v>0</v>
      </c>
      <c r="AK6524" s="64">
        <f t="shared" si="101"/>
        <v>-1.1257201487506186E-2</v>
      </c>
    </row>
    <row r="6525" spans="1:37" x14ac:dyDescent="0.25">
      <c r="A6525">
        <v>6523</v>
      </c>
      <c r="B6525" s="1">
        <v>0.01</v>
      </c>
      <c r="C6525" s="1">
        <v>9.8644447722509457E-5</v>
      </c>
      <c r="D6525" s="58">
        <v>0.16912767475341972</v>
      </c>
      <c r="E6525" s="58">
        <v>5.1623062298195938E-2</v>
      </c>
      <c r="F6525" s="58">
        <v>0.15130187630580097</v>
      </c>
      <c r="G6525" s="58">
        <v>9.3020899941476512E-2</v>
      </c>
      <c r="H6525" s="58">
        <v>0.12471483613252073</v>
      </c>
      <c r="I6525" s="58">
        <v>8.750435323870133E-3</v>
      </c>
      <c r="J6525" s="58">
        <v>0.10659869315302521</v>
      </c>
      <c r="K6525" s="58">
        <v>7.2889829449590523E-3</v>
      </c>
      <c r="L6525" s="58">
        <v>9.0088297540355244E-2</v>
      </c>
      <c r="M6525" s="58">
        <v>0.14954636622810391</v>
      </c>
      <c r="N6525" s="58">
        <v>4.7938875378272586E-2</v>
      </c>
      <c r="O6525" s="58">
        <v>0</v>
      </c>
      <c r="P6525" s="58">
        <v>0</v>
      </c>
      <c r="Q6525" s="58">
        <v>0</v>
      </c>
      <c r="R6525" s="58">
        <v>0</v>
      </c>
      <c r="S6525" s="58">
        <v>0</v>
      </c>
      <c r="T6525" s="58">
        <v>0</v>
      </c>
      <c r="U6525" s="58">
        <v>0</v>
      </c>
      <c r="V6525" s="58">
        <v>0</v>
      </c>
      <c r="W6525" s="58">
        <v>0</v>
      </c>
      <c r="X6525" s="58">
        <v>0</v>
      </c>
      <c r="Y6525" s="58">
        <v>0</v>
      </c>
      <c r="Z6525" s="58">
        <v>0</v>
      </c>
      <c r="AA6525" s="58">
        <v>0</v>
      </c>
      <c r="AB6525" s="58">
        <v>0</v>
      </c>
      <c r="AC6525" s="58">
        <v>0</v>
      </c>
      <c r="AD6525" s="58">
        <v>0</v>
      </c>
      <c r="AE6525" s="58">
        <v>0</v>
      </c>
      <c r="AF6525" s="58">
        <v>0</v>
      </c>
      <c r="AG6525" s="58">
        <v>0</v>
      </c>
      <c r="AH6525" s="58">
        <v>0</v>
      </c>
      <c r="AI6525" s="58">
        <v>0</v>
      </c>
      <c r="AK6525" s="64">
        <f t="shared" si="101"/>
        <v>9.8644447722509455E-3</v>
      </c>
    </row>
    <row r="6526" spans="1:37" x14ac:dyDescent="0.25">
      <c r="A6526">
        <v>6524</v>
      </c>
      <c r="B6526" s="1">
        <v>1.2699999999999999E-2</v>
      </c>
      <c r="C6526" s="1">
        <v>-1.8761055661517385E-4</v>
      </c>
      <c r="D6526" s="58">
        <v>8.2526409387572885E-2</v>
      </c>
      <c r="E6526" s="58">
        <v>7.7168580532615522E-2</v>
      </c>
      <c r="F6526" s="58">
        <v>0.13094265792230916</v>
      </c>
      <c r="G6526" s="58">
        <v>0.12920930904287842</v>
      </c>
      <c r="H6526" s="58">
        <v>0.12342622566111844</v>
      </c>
      <c r="I6526" s="58">
        <v>7.0255245884883424E-2</v>
      </c>
      <c r="J6526" s="58">
        <v>7.5946795482986953E-2</v>
      </c>
      <c r="K6526" s="58">
        <v>0.12525440669435514</v>
      </c>
      <c r="L6526" s="58">
        <v>1.5668275011466573E-2</v>
      </c>
      <c r="M6526" s="58">
        <v>4.0428509805647023E-2</v>
      </c>
      <c r="N6526" s="58">
        <v>0.12917358457416656</v>
      </c>
      <c r="O6526" s="58">
        <v>0</v>
      </c>
      <c r="P6526" s="58">
        <v>0</v>
      </c>
      <c r="Q6526" s="58">
        <v>0</v>
      </c>
      <c r="R6526" s="58">
        <v>0</v>
      </c>
      <c r="S6526" s="58">
        <v>0</v>
      </c>
      <c r="T6526" s="58">
        <v>0</v>
      </c>
      <c r="U6526" s="58">
        <v>0</v>
      </c>
      <c r="V6526" s="58">
        <v>0</v>
      </c>
      <c r="W6526" s="58">
        <v>0</v>
      </c>
      <c r="X6526" s="58">
        <v>0</v>
      </c>
      <c r="Y6526" s="58">
        <v>0</v>
      </c>
      <c r="Z6526" s="58">
        <v>0</v>
      </c>
      <c r="AA6526" s="58">
        <v>0</v>
      </c>
      <c r="AB6526" s="58">
        <v>0</v>
      </c>
      <c r="AC6526" s="58">
        <v>0</v>
      </c>
      <c r="AD6526" s="58">
        <v>0</v>
      </c>
      <c r="AE6526" s="58">
        <v>0</v>
      </c>
      <c r="AF6526" s="58">
        <v>0</v>
      </c>
      <c r="AG6526" s="58">
        <v>0</v>
      </c>
      <c r="AH6526" s="58">
        <v>0</v>
      </c>
      <c r="AI6526" s="58">
        <v>0</v>
      </c>
      <c r="AK6526" s="64">
        <f t="shared" si="101"/>
        <v>-1.4772484772848335E-2</v>
      </c>
    </row>
    <row r="6527" spans="1:37" x14ac:dyDescent="0.25">
      <c r="A6527">
        <v>6525</v>
      </c>
      <c r="B6527" s="1">
        <v>1.1900000000000001E-2</v>
      </c>
      <c r="C6527" s="1">
        <v>-2.1239244786741513E-4</v>
      </c>
      <c r="D6527" s="58">
        <v>0.14903534672590601</v>
      </c>
      <c r="E6527" s="58">
        <v>2.3980551287621842E-2</v>
      </c>
      <c r="F6527" s="58">
        <v>4.1800905392365771E-2</v>
      </c>
      <c r="G6527" s="58">
        <v>0.15776132382798919</v>
      </c>
      <c r="H6527" s="58">
        <v>9.7417199986725822E-2</v>
      </c>
      <c r="I6527" s="58">
        <v>0.10224499724158559</v>
      </c>
      <c r="J6527" s="58">
        <v>2.4579355707899663E-2</v>
      </c>
      <c r="K6527" s="58">
        <v>0.13773032911224753</v>
      </c>
      <c r="L6527" s="58">
        <v>0.11844694624053742</v>
      </c>
      <c r="M6527" s="58">
        <v>5.5102109050979217E-2</v>
      </c>
      <c r="N6527" s="58">
        <v>9.1900935426141944E-2</v>
      </c>
      <c r="O6527" s="58">
        <v>0</v>
      </c>
      <c r="P6527" s="58">
        <v>0</v>
      </c>
      <c r="Q6527" s="58">
        <v>0</v>
      </c>
      <c r="R6527" s="58">
        <v>0</v>
      </c>
      <c r="S6527" s="58">
        <v>0</v>
      </c>
      <c r="T6527" s="58">
        <v>0</v>
      </c>
      <c r="U6527" s="58">
        <v>0</v>
      </c>
      <c r="V6527" s="58">
        <v>0</v>
      </c>
      <c r="W6527" s="58">
        <v>0</v>
      </c>
      <c r="X6527" s="58">
        <v>0</v>
      </c>
      <c r="Y6527" s="58">
        <v>0</v>
      </c>
      <c r="Z6527" s="58">
        <v>0</v>
      </c>
      <c r="AA6527" s="58">
        <v>0</v>
      </c>
      <c r="AB6527" s="58">
        <v>0</v>
      </c>
      <c r="AC6527" s="58">
        <v>0</v>
      </c>
      <c r="AD6527" s="58">
        <v>0</v>
      </c>
      <c r="AE6527" s="58">
        <v>0</v>
      </c>
      <c r="AF6527" s="58">
        <v>0</v>
      </c>
      <c r="AG6527" s="58">
        <v>0</v>
      </c>
      <c r="AH6527" s="58">
        <v>0</v>
      </c>
      <c r="AI6527" s="58">
        <v>0</v>
      </c>
      <c r="AK6527" s="64">
        <f t="shared" si="101"/>
        <v>-1.7848104862807992E-2</v>
      </c>
    </row>
    <row r="6528" spans="1:37" x14ac:dyDescent="0.25">
      <c r="A6528">
        <v>6526</v>
      </c>
      <c r="B6528" s="1">
        <v>1.2E-2</v>
      </c>
      <c r="C6528" s="1">
        <v>2.6717826066029449E-5</v>
      </c>
      <c r="D6528" s="58">
        <v>0.12007528414992488</v>
      </c>
      <c r="E6528" s="58">
        <v>0.12004814213934657</v>
      </c>
      <c r="F6528" s="58">
        <v>0.11596102527563928</v>
      </c>
      <c r="G6528" s="58">
        <v>5.033315042254384E-2</v>
      </c>
      <c r="H6528" s="58">
        <v>4.1304895908236541E-3</v>
      </c>
      <c r="I6528" s="58">
        <v>7.6037476872203594E-2</v>
      </c>
      <c r="J6528" s="58">
        <v>0.10962752739309263</v>
      </c>
      <c r="K6528" s="58">
        <v>9.6452404411141529E-2</v>
      </c>
      <c r="L6528" s="58">
        <v>7.8811826951724326E-2</v>
      </c>
      <c r="M6528" s="58">
        <v>0.11342007507728301</v>
      </c>
      <c r="N6528" s="58">
        <v>0.11510259771627682</v>
      </c>
      <c r="O6528" s="58">
        <v>0</v>
      </c>
      <c r="P6528" s="58">
        <v>0</v>
      </c>
      <c r="Q6528" s="58">
        <v>0</v>
      </c>
      <c r="R6528" s="58">
        <v>0</v>
      </c>
      <c r="S6528" s="58">
        <v>0</v>
      </c>
      <c r="T6528" s="58">
        <v>0</v>
      </c>
      <c r="U6528" s="58">
        <v>0</v>
      </c>
      <c r="V6528" s="58">
        <v>0</v>
      </c>
      <c r="W6528" s="58">
        <v>0</v>
      </c>
      <c r="X6528" s="58">
        <v>0</v>
      </c>
      <c r="Y6528" s="58">
        <v>0</v>
      </c>
      <c r="Z6528" s="58">
        <v>0</v>
      </c>
      <c r="AA6528" s="58">
        <v>0</v>
      </c>
      <c r="AB6528" s="58">
        <v>0</v>
      </c>
      <c r="AC6528" s="58">
        <v>0</v>
      </c>
      <c r="AD6528" s="58">
        <v>0</v>
      </c>
      <c r="AE6528" s="58">
        <v>0</v>
      </c>
      <c r="AF6528" s="58">
        <v>0</v>
      </c>
      <c r="AG6528" s="58">
        <v>0</v>
      </c>
      <c r="AH6528" s="58">
        <v>0</v>
      </c>
      <c r="AI6528" s="58">
        <v>0</v>
      </c>
      <c r="AK6528" s="64">
        <f t="shared" si="101"/>
        <v>2.226485505502454E-3</v>
      </c>
    </row>
    <row r="6529" spans="1:37" x14ac:dyDescent="0.25">
      <c r="A6529">
        <v>6527</v>
      </c>
      <c r="B6529" s="1">
        <v>1.38E-2</v>
      </c>
      <c r="C6529" s="1">
        <v>-5.3555881793734207E-5</v>
      </c>
      <c r="D6529" s="58">
        <v>0.11266877900282046</v>
      </c>
      <c r="E6529" s="58">
        <v>0.1319040631659574</v>
      </c>
      <c r="F6529" s="58">
        <v>0.17361182198706648</v>
      </c>
      <c r="G6529" s="58">
        <v>4.0188796722237866E-2</v>
      </c>
      <c r="H6529" s="58">
        <v>4.9987891526833104E-2</v>
      </c>
      <c r="I6529" s="58">
        <v>7.2577380435312117E-2</v>
      </c>
      <c r="J6529" s="58">
        <v>0.12296014705028896</v>
      </c>
      <c r="K6529" s="58">
        <v>0.13081934712480164</v>
      </c>
      <c r="L6529" s="58">
        <v>0.13605007098373184</v>
      </c>
      <c r="M6529" s="58">
        <v>2.1597548318212135E-2</v>
      </c>
      <c r="N6529" s="58">
        <v>7.6341536827379559E-3</v>
      </c>
      <c r="O6529" s="58">
        <v>0</v>
      </c>
      <c r="P6529" s="58">
        <v>0</v>
      </c>
      <c r="Q6529" s="58">
        <v>0</v>
      </c>
      <c r="R6529" s="58">
        <v>0</v>
      </c>
      <c r="S6529" s="58">
        <v>0</v>
      </c>
      <c r="T6529" s="58">
        <v>0</v>
      </c>
      <c r="U6529" s="58">
        <v>0</v>
      </c>
      <c r="V6529" s="58">
        <v>0</v>
      </c>
      <c r="W6529" s="58">
        <v>0</v>
      </c>
      <c r="X6529" s="58">
        <v>0</v>
      </c>
      <c r="Y6529" s="58">
        <v>0</v>
      </c>
      <c r="Z6529" s="58">
        <v>0</v>
      </c>
      <c r="AA6529" s="58">
        <v>0</v>
      </c>
      <c r="AB6529" s="58">
        <v>0</v>
      </c>
      <c r="AC6529" s="58">
        <v>0</v>
      </c>
      <c r="AD6529" s="58">
        <v>0</v>
      </c>
      <c r="AE6529" s="58">
        <v>0</v>
      </c>
      <c r="AF6529" s="58">
        <v>0</v>
      </c>
      <c r="AG6529" s="58">
        <v>0</v>
      </c>
      <c r="AH6529" s="58">
        <v>0</v>
      </c>
      <c r="AI6529" s="58">
        <v>0</v>
      </c>
      <c r="AK6529" s="64">
        <f t="shared" si="101"/>
        <v>-3.8808609995459572E-3</v>
      </c>
    </row>
    <row r="6530" spans="1:37" x14ac:dyDescent="0.25">
      <c r="A6530">
        <v>6528</v>
      </c>
      <c r="B6530" s="1">
        <v>1.1599999999999999E-2</v>
      </c>
      <c r="C6530" s="1">
        <v>2.4648739022767264E-4</v>
      </c>
      <c r="D6530" s="58">
        <v>2.8883755304506698E-2</v>
      </c>
      <c r="E6530" s="58">
        <v>0.1063039419898395</v>
      </c>
      <c r="F6530" s="58">
        <v>5.2863509058131163E-2</v>
      </c>
      <c r="G6530" s="58">
        <v>8.1450720233700279E-3</v>
      </c>
      <c r="H6530" s="58">
        <v>0.12690986231016546</v>
      </c>
      <c r="I6530" s="58">
        <v>0.16473748030294152</v>
      </c>
      <c r="J6530" s="58">
        <v>0.19552235614607297</v>
      </c>
      <c r="K6530" s="58">
        <v>3.0697604636264877E-2</v>
      </c>
      <c r="L6530" s="58">
        <v>9.8574483949183347E-2</v>
      </c>
      <c r="M6530" s="58">
        <v>8.8440597262899517E-2</v>
      </c>
      <c r="N6530" s="58">
        <v>9.8921337016624991E-2</v>
      </c>
      <c r="O6530" s="58">
        <v>0</v>
      </c>
      <c r="P6530" s="58">
        <v>0</v>
      </c>
      <c r="Q6530" s="58">
        <v>0</v>
      </c>
      <c r="R6530" s="58">
        <v>0</v>
      </c>
      <c r="S6530" s="58">
        <v>0</v>
      </c>
      <c r="T6530" s="58">
        <v>0</v>
      </c>
      <c r="U6530" s="58">
        <v>0</v>
      </c>
      <c r="V6530" s="58">
        <v>0</v>
      </c>
      <c r="W6530" s="58">
        <v>0</v>
      </c>
      <c r="X6530" s="58">
        <v>0</v>
      </c>
      <c r="Y6530" s="58">
        <v>0</v>
      </c>
      <c r="Z6530" s="58">
        <v>0</v>
      </c>
      <c r="AA6530" s="58">
        <v>0</v>
      </c>
      <c r="AB6530" s="58">
        <v>0</v>
      </c>
      <c r="AC6530" s="58">
        <v>0</v>
      </c>
      <c r="AD6530" s="58">
        <v>0</v>
      </c>
      <c r="AE6530" s="58">
        <v>0</v>
      </c>
      <c r="AF6530" s="58">
        <v>0</v>
      </c>
      <c r="AG6530" s="58">
        <v>0</v>
      </c>
      <c r="AH6530" s="58">
        <v>0</v>
      </c>
      <c r="AI6530" s="58">
        <v>0</v>
      </c>
      <c r="AK6530" s="64">
        <f t="shared" si="101"/>
        <v>2.1248912950661437E-2</v>
      </c>
    </row>
    <row r="6531" spans="1:37" x14ac:dyDescent="0.25">
      <c r="A6531">
        <v>6529</v>
      </c>
      <c r="B6531" s="1">
        <v>1.21E-2</v>
      </c>
      <c r="C6531" s="1">
        <v>8.0755296507378934E-5</v>
      </c>
      <c r="D6531" s="58">
        <v>0.12513561200505244</v>
      </c>
      <c r="E6531" s="58">
        <v>5.7994916738586616E-2</v>
      </c>
      <c r="F6531" s="58">
        <v>0.10017771109404548</v>
      </c>
      <c r="G6531" s="58">
        <v>7.4039215196349317E-2</v>
      </c>
      <c r="H6531" s="58">
        <v>6.0254484027440422E-2</v>
      </c>
      <c r="I6531" s="58">
        <v>0.19956899223307933</v>
      </c>
      <c r="J6531" s="58">
        <v>0.15599756644834251</v>
      </c>
      <c r="K6531" s="58">
        <v>1.458935990730535E-2</v>
      </c>
      <c r="L6531" s="58">
        <v>0.14962157041179272</v>
      </c>
      <c r="M6531" s="58">
        <v>3.1155851489389354E-2</v>
      </c>
      <c r="N6531" s="58">
        <v>3.1464720448616361E-2</v>
      </c>
      <c r="O6531" s="58">
        <v>0</v>
      </c>
      <c r="P6531" s="58">
        <v>0</v>
      </c>
      <c r="Q6531" s="58">
        <v>0</v>
      </c>
      <c r="R6531" s="58">
        <v>0</v>
      </c>
      <c r="S6531" s="58">
        <v>0</v>
      </c>
      <c r="T6531" s="58">
        <v>0</v>
      </c>
      <c r="U6531" s="58">
        <v>0</v>
      </c>
      <c r="V6531" s="58">
        <v>0</v>
      </c>
      <c r="W6531" s="58">
        <v>0</v>
      </c>
      <c r="X6531" s="58">
        <v>0</v>
      </c>
      <c r="Y6531" s="58">
        <v>0</v>
      </c>
      <c r="Z6531" s="58">
        <v>0</v>
      </c>
      <c r="AA6531" s="58">
        <v>0</v>
      </c>
      <c r="AB6531" s="58">
        <v>0</v>
      </c>
      <c r="AC6531" s="58">
        <v>0</v>
      </c>
      <c r="AD6531" s="58">
        <v>0</v>
      </c>
      <c r="AE6531" s="58">
        <v>0</v>
      </c>
      <c r="AF6531" s="58">
        <v>0</v>
      </c>
      <c r="AG6531" s="58">
        <v>0</v>
      </c>
      <c r="AH6531" s="58">
        <v>0</v>
      </c>
      <c r="AI6531" s="58">
        <v>0</v>
      </c>
      <c r="AK6531" s="64">
        <f t="shared" si="101"/>
        <v>6.673991446890821E-3</v>
      </c>
    </row>
    <row r="6532" spans="1:37" x14ac:dyDescent="0.25">
      <c r="A6532">
        <v>6530</v>
      </c>
      <c r="B6532" s="1">
        <v>1.06E-2</v>
      </c>
      <c r="C6532" s="1">
        <v>3.9697379554083648E-6</v>
      </c>
      <c r="D6532" s="58">
        <v>8.9835835747358497E-2</v>
      </c>
      <c r="E6532" s="58">
        <v>2.2150666920570935E-2</v>
      </c>
      <c r="F6532" s="58">
        <v>0.15800643692171909</v>
      </c>
      <c r="G6532" s="58">
        <v>6.4546699225220092E-2</v>
      </c>
      <c r="H6532" s="58">
        <v>1.6515207896509933E-2</v>
      </c>
      <c r="I6532" s="58">
        <v>0.1401289710812893</v>
      </c>
      <c r="J6532" s="58">
        <v>0.13807150632731277</v>
      </c>
      <c r="K6532" s="58">
        <v>3.9026619532492625E-2</v>
      </c>
      <c r="L6532" s="58">
        <v>0.21232915476957739</v>
      </c>
      <c r="M6532" s="58">
        <v>1.9141446995063437E-2</v>
      </c>
      <c r="N6532" s="58">
        <v>0.10024745458288603</v>
      </c>
      <c r="O6532" s="58">
        <v>0</v>
      </c>
      <c r="P6532" s="58">
        <v>0</v>
      </c>
      <c r="Q6532" s="58">
        <v>0</v>
      </c>
      <c r="R6532" s="58">
        <v>0</v>
      </c>
      <c r="S6532" s="58">
        <v>0</v>
      </c>
      <c r="T6532" s="58">
        <v>0</v>
      </c>
      <c r="U6532" s="58">
        <v>0</v>
      </c>
      <c r="V6532" s="58">
        <v>0</v>
      </c>
      <c r="W6532" s="58">
        <v>0</v>
      </c>
      <c r="X6532" s="58">
        <v>0</v>
      </c>
      <c r="Y6532" s="58">
        <v>0</v>
      </c>
      <c r="Z6532" s="58">
        <v>0</v>
      </c>
      <c r="AA6532" s="58">
        <v>0</v>
      </c>
      <c r="AB6532" s="58">
        <v>0</v>
      </c>
      <c r="AC6532" s="58">
        <v>0</v>
      </c>
      <c r="AD6532" s="58">
        <v>0</v>
      </c>
      <c r="AE6532" s="58">
        <v>0</v>
      </c>
      <c r="AF6532" s="58">
        <v>0</v>
      </c>
      <c r="AG6532" s="58">
        <v>0</v>
      </c>
      <c r="AH6532" s="58">
        <v>0</v>
      </c>
      <c r="AI6532" s="58">
        <v>0</v>
      </c>
      <c r="AK6532" s="64">
        <f t="shared" ref="AK6532:AK6595" si="102">C6532/B6532</f>
        <v>3.7450358069890231E-4</v>
      </c>
    </row>
    <row r="6533" spans="1:37" x14ac:dyDescent="0.25">
      <c r="A6533">
        <v>6531</v>
      </c>
      <c r="B6533" s="1">
        <v>1.2999999999999999E-2</v>
      </c>
      <c r="C6533" s="1">
        <v>-3.2049257529270442E-5</v>
      </c>
      <c r="D6533" s="58">
        <v>0.1104251085463222</v>
      </c>
      <c r="E6533" s="58">
        <v>0.1207284121535451</v>
      </c>
      <c r="F6533" s="58">
        <v>0.1016530390941764</v>
      </c>
      <c r="G6533" s="58">
        <v>1.9376586903199502E-2</v>
      </c>
      <c r="H6533" s="58">
        <v>3.9362643116767806E-2</v>
      </c>
      <c r="I6533" s="58">
        <v>5.3477657859054645E-2</v>
      </c>
      <c r="J6533" s="58">
        <v>0.1630686861114827</v>
      </c>
      <c r="K6533" s="58">
        <v>0.15075601198613003</v>
      </c>
      <c r="L6533" s="58">
        <v>4.7045321818404699E-2</v>
      </c>
      <c r="M6533" s="58">
        <v>4.0094321775935311E-2</v>
      </c>
      <c r="N6533" s="58">
        <v>0.15401221063498166</v>
      </c>
      <c r="O6533" s="58">
        <v>0</v>
      </c>
      <c r="P6533" s="58">
        <v>0</v>
      </c>
      <c r="Q6533" s="58">
        <v>0</v>
      </c>
      <c r="R6533" s="58">
        <v>0</v>
      </c>
      <c r="S6533" s="58">
        <v>0</v>
      </c>
      <c r="T6533" s="58">
        <v>0</v>
      </c>
      <c r="U6533" s="58">
        <v>0</v>
      </c>
      <c r="V6533" s="58">
        <v>0</v>
      </c>
      <c r="W6533" s="58">
        <v>0</v>
      </c>
      <c r="X6533" s="58">
        <v>0</v>
      </c>
      <c r="Y6533" s="58">
        <v>0</v>
      </c>
      <c r="Z6533" s="58">
        <v>0</v>
      </c>
      <c r="AA6533" s="58">
        <v>0</v>
      </c>
      <c r="AB6533" s="58">
        <v>0</v>
      </c>
      <c r="AC6533" s="58">
        <v>0</v>
      </c>
      <c r="AD6533" s="58">
        <v>0</v>
      </c>
      <c r="AE6533" s="58">
        <v>0</v>
      </c>
      <c r="AF6533" s="58">
        <v>0</v>
      </c>
      <c r="AG6533" s="58">
        <v>0</v>
      </c>
      <c r="AH6533" s="58">
        <v>0</v>
      </c>
      <c r="AI6533" s="58">
        <v>0</v>
      </c>
      <c r="AK6533" s="64">
        <f t="shared" si="102"/>
        <v>-2.4653275022515726E-3</v>
      </c>
    </row>
    <row r="6534" spans="1:37" x14ac:dyDescent="0.25">
      <c r="A6534">
        <v>6532</v>
      </c>
      <c r="B6534" s="1">
        <v>1.2699999999999999E-2</v>
      </c>
      <c r="C6534" s="1">
        <v>-3.8710247414709849E-4</v>
      </c>
      <c r="D6534" s="58">
        <v>1.713874661548212E-2</v>
      </c>
      <c r="E6534" s="58">
        <v>9.1526815144904405E-2</v>
      </c>
      <c r="F6534" s="58">
        <v>0.20113414321436007</v>
      </c>
      <c r="G6534" s="58">
        <v>1.4977925056492834E-2</v>
      </c>
      <c r="H6534" s="58">
        <v>5.7641269534845871E-2</v>
      </c>
      <c r="I6534" s="58">
        <v>0.11344509675409484</v>
      </c>
      <c r="J6534" s="58">
        <v>2.8086418296020856E-2</v>
      </c>
      <c r="K6534" s="58">
        <v>0.18499367299133868</v>
      </c>
      <c r="L6534" s="58">
        <v>0.1313553458559904</v>
      </c>
      <c r="M6534" s="58">
        <v>0.14715485785746188</v>
      </c>
      <c r="N6534" s="58">
        <v>1.2545708679008038E-2</v>
      </c>
      <c r="O6534" s="58">
        <v>0</v>
      </c>
      <c r="P6534" s="58">
        <v>0</v>
      </c>
      <c r="Q6534" s="58">
        <v>0</v>
      </c>
      <c r="R6534" s="58">
        <v>0</v>
      </c>
      <c r="S6534" s="58">
        <v>0</v>
      </c>
      <c r="T6534" s="58">
        <v>0</v>
      </c>
      <c r="U6534" s="58">
        <v>0</v>
      </c>
      <c r="V6534" s="58">
        <v>0</v>
      </c>
      <c r="W6534" s="58">
        <v>0</v>
      </c>
      <c r="X6534" s="58">
        <v>0</v>
      </c>
      <c r="Y6534" s="58">
        <v>0</v>
      </c>
      <c r="Z6534" s="58">
        <v>0</v>
      </c>
      <c r="AA6534" s="58">
        <v>0</v>
      </c>
      <c r="AB6534" s="58">
        <v>0</v>
      </c>
      <c r="AC6534" s="58">
        <v>0</v>
      </c>
      <c r="AD6534" s="58">
        <v>0</v>
      </c>
      <c r="AE6534" s="58">
        <v>0</v>
      </c>
      <c r="AF6534" s="58">
        <v>0</v>
      </c>
      <c r="AG6534" s="58">
        <v>0</v>
      </c>
      <c r="AH6534" s="58">
        <v>0</v>
      </c>
      <c r="AI6534" s="58">
        <v>0</v>
      </c>
      <c r="AK6534" s="64">
        <f t="shared" si="102"/>
        <v>-3.0480509775362086E-2</v>
      </c>
    </row>
    <row r="6535" spans="1:37" x14ac:dyDescent="0.25">
      <c r="A6535">
        <v>6533</v>
      </c>
      <c r="B6535" s="1">
        <v>9.7000000000000003E-3</v>
      </c>
      <c r="C6535" s="1">
        <v>2.6858891768047179E-5</v>
      </c>
      <c r="D6535" s="58">
        <v>6.6350132632666703E-2</v>
      </c>
      <c r="E6535" s="58">
        <v>9.5534139225070497E-4</v>
      </c>
      <c r="F6535" s="58">
        <v>0.17949690176403366</v>
      </c>
      <c r="G6535" s="58">
        <v>0.14547042373112404</v>
      </c>
      <c r="H6535" s="58">
        <v>2.9468468633163332E-2</v>
      </c>
      <c r="I6535" s="58">
        <v>3.4539541778660726E-2</v>
      </c>
      <c r="J6535" s="58">
        <v>0.14694412630737066</v>
      </c>
      <c r="K6535" s="58">
        <v>2.6302029484562076E-2</v>
      </c>
      <c r="L6535" s="58">
        <v>0.14778520309703883</v>
      </c>
      <c r="M6535" s="58">
        <v>0.10044092969468491</v>
      </c>
      <c r="N6535" s="58">
        <v>0.12224690148444425</v>
      </c>
      <c r="O6535" s="58">
        <v>0</v>
      </c>
      <c r="P6535" s="58">
        <v>0</v>
      </c>
      <c r="Q6535" s="58">
        <v>0</v>
      </c>
      <c r="R6535" s="58">
        <v>0</v>
      </c>
      <c r="S6535" s="58">
        <v>0</v>
      </c>
      <c r="T6535" s="58">
        <v>0</v>
      </c>
      <c r="U6535" s="58">
        <v>0</v>
      </c>
      <c r="V6535" s="58">
        <v>0</v>
      </c>
      <c r="W6535" s="58">
        <v>0</v>
      </c>
      <c r="X6535" s="58">
        <v>0</v>
      </c>
      <c r="Y6535" s="58">
        <v>0</v>
      </c>
      <c r="Z6535" s="58">
        <v>0</v>
      </c>
      <c r="AA6535" s="58">
        <v>0</v>
      </c>
      <c r="AB6535" s="58">
        <v>0</v>
      </c>
      <c r="AC6535" s="58">
        <v>0</v>
      </c>
      <c r="AD6535" s="58">
        <v>0</v>
      </c>
      <c r="AE6535" s="58">
        <v>0</v>
      </c>
      <c r="AF6535" s="58">
        <v>0</v>
      </c>
      <c r="AG6535" s="58">
        <v>0</v>
      </c>
      <c r="AH6535" s="58">
        <v>0</v>
      </c>
      <c r="AI6535" s="58">
        <v>0</v>
      </c>
      <c r="AK6535" s="64">
        <f t="shared" si="102"/>
        <v>2.7689579142316681E-3</v>
      </c>
    </row>
    <row r="6536" spans="1:37" x14ac:dyDescent="0.25">
      <c r="A6536">
        <v>6534</v>
      </c>
      <c r="B6536" s="1">
        <v>1.0800000000000001E-2</v>
      </c>
      <c r="C6536" s="1">
        <v>-1.9262050148844082E-4</v>
      </c>
      <c r="D6536" s="58">
        <v>9.2901716214118968E-2</v>
      </c>
      <c r="E6536" s="58">
        <v>6.3467163403505946E-3</v>
      </c>
      <c r="F6536" s="58">
        <v>0.1535362381148587</v>
      </c>
      <c r="G6536" s="58">
        <v>7.9471645728626888E-2</v>
      </c>
      <c r="H6536" s="58">
        <v>0.14493661575351638</v>
      </c>
      <c r="I6536" s="58">
        <v>0.13449193396779985</v>
      </c>
      <c r="J6536" s="58">
        <v>0.11988851877055674</v>
      </c>
      <c r="K6536" s="58">
        <v>3.6230583053289842E-2</v>
      </c>
      <c r="L6536" s="58">
        <v>3.0047540158006095E-2</v>
      </c>
      <c r="M6536" s="58">
        <v>0.12680867682038705</v>
      </c>
      <c r="N6536" s="58">
        <v>7.5339815078488886E-2</v>
      </c>
      <c r="O6536" s="58">
        <v>0</v>
      </c>
      <c r="P6536" s="58">
        <v>0</v>
      </c>
      <c r="Q6536" s="58">
        <v>0</v>
      </c>
      <c r="R6536" s="58">
        <v>0</v>
      </c>
      <c r="S6536" s="58">
        <v>0</v>
      </c>
      <c r="T6536" s="58">
        <v>0</v>
      </c>
      <c r="U6536" s="58">
        <v>0</v>
      </c>
      <c r="V6536" s="58">
        <v>0</v>
      </c>
      <c r="W6536" s="58">
        <v>0</v>
      </c>
      <c r="X6536" s="58">
        <v>0</v>
      </c>
      <c r="Y6536" s="58">
        <v>0</v>
      </c>
      <c r="Z6536" s="58">
        <v>0</v>
      </c>
      <c r="AA6536" s="58">
        <v>0</v>
      </c>
      <c r="AB6536" s="58">
        <v>0</v>
      </c>
      <c r="AC6536" s="58">
        <v>0</v>
      </c>
      <c r="AD6536" s="58">
        <v>0</v>
      </c>
      <c r="AE6536" s="58">
        <v>0</v>
      </c>
      <c r="AF6536" s="58">
        <v>0</v>
      </c>
      <c r="AG6536" s="58">
        <v>0</v>
      </c>
      <c r="AH6536" s="58">
        <v>0</v>
      </c>
      <c r="AI6536" s="58">
        <v>0</v>
      </c>
      <c r="AK6536" s="64">
        <f t="shared" si="102"/>
        <v>-1.7835231619300073E-2</v>
      </c>
    </row>
    <row r="6537" spans="1:37" x14ac:dyDescent="0.25">
      <c r="A6537">
        <v>6535</v>
      </c>
      <c r="B6537" s="1">
        <v>1.1599999999999999E-2</v>
      </c>
      <c r="C6537" s="1">
        <v>1.0725273054818405E-4</v>
      </c>
      <c r="D6537" s="58">
        <v>1.3989383968180003E-3</v>
      </c>
      <c r="E6537" s="58">
        <v>0.11933278529787363</v>
      </c>
      <c r="F6537" s="58">
        <v>0.14468735348884837</v>
      </c>
      <c r="G6537" s="58">
        <v>1.7721551487395831E-2</v>
      </c>
      <c r="H6537" s="58">
        <v>0.15119684174538883</v>
      </c>
      <c r="I6537" s="58">
        <v>0.11932527146189975</v>
      </c>
      <c r="J6537" s="58">
        <v>8.8441409420249487E-2</v>
      </c>
      <c r="K6537" s="58">
        <v>5.6842195600045602E-2</v>
      </c>
      <c r="L6537" s="58">
        <v>0.15357684202606867</v>
      </c>
      <c r="M6537" s="58">
        <v>0.10022723038447864</v>
      </c>
      <c r="N6537" s="58">
        <v>4.7249580690933199E-2</v>
      </c>
      <c r="O6537" s="58">
        <v>0</v>
      </c>
      <c r="P6537" s="58">
        <v>0</v>
      </c>
      <c r="Q6537" s="58">
        <v>0</v>
      </c>
      <c r="R6537" s="58">
        <v>0</v>
      </c>
      <c r="S6537" s="58">
        <v>0</v>
      </c>
      <c r="T6537" s="58">
        <v>0</v>
      </c>
      <c r="U6537" s="58">
        <v>0</v>
      </c>
      <c r="V6537" s="58">
        <v>0</v>
      </c>
      <c r="W6537" s="58">
        <v>0</v>
      </c>
      <c r="X6537" s="58">
        <v>0</v>
      </c>
      <c r="Y6537" s="58">
        <v>0</v>
      </c>
      <c r="Z6537" s="58">
        <v>0</v>
      </c>
      <c r="AA6537" s="58">
        <v>0</v>
      </c>
      <c r="AB6537" s="58">
        <v>0</v>
      </c>
      <c r="AC6537" s="58">
        <v>0</v>
      </c>
      <c r="AD6537" s="58">
        <v>0</v>
      </c>
      <c r="AE6537" s="58">
        <v>0</v>
      </c>
      <c r="AF6537" s="58">
        <v>0</v>
      </c>
      <c r="AG6537" s="58">
        <v>0</v>
      </c>
      <c r="AH6537" s="58">
        <v>0</v>
      </c>
      <c r="AI6537" s="58">
        <v>0</v>
      </c>
      <c r="AK6537" s="64">
        <f t="shared" si="102"/>
        <v>9.2459250472572471E-3</v>
      </c>
    </row>
    <row r="6538" spans="1:37" x14ac:dyDescent="0.25">
      <c r="A6538">
        <v>6536</v>
      </c>
      <c r="B6538" s="1">
        <v>1.09E-2</v>
      </c>
      <c r="C6538" s="1">
        <v>-1.1197978445085633E-4</v>
      </c>
      <c r="D6538" s="58">
        <v>0.19274297533913487</v>
      </c>
      <c r="E6538" s="58">
        <v>2.4857255468105372E-2</v>
      </c>
      <c r="F6538" s="58">
        <v>0.12453856386754801</v>
      </c>
      <c r="G6538" s="58">
        <v>0.11311574252886387</v>
      </c>
      <c r="H6538" s="58">
        <v>0.16258767055366657</v>
      </c>
      <c r="I6538" s="58">
        <v>5.401803935143433E-2</v>
      </c>
      <c r="J6538" s="58">
        <v>2.6162617872864894E-2</v>
      </c>
      <c r="K6538" s="58">
        <v>6.2983035326372575E-2</v>
      </c>
      <c r="L6538" s="58">
        <v>0.1192749032045671</v>
      </c>
      <c r="M6538" s="58">
        <v>4.1544182723617505E-2</v>
      </c>
      <c r="N6538" s="58">
        <v>7.8175013763824755E-2</v>
      </c>
      <c r="O6538" s="58">
        <v>0</v>
      </c>
      <c r="P6538" s="58">
        <v>0</v>
      </c>
      <c r="Q6538" s="58">
        <v>0</v>
      </c>
      <c r="R6538" s="58">
        <v>0</v>
      </c>
      <c r="S6538" s="58">
        <v>0</v>
      </c>
      <c r="T6538" s="58">
        <v>0</v>
      </c>
      <c r="U6538" s="58">
        <v>0</v>
      </c>
      <c r="V6538" s="58">
        <v>0</v>
      </c>
      <c r="W6538" s="58">
        <v>0</v>
      </c>
      <c r="X6538" s="58">
        <v>0</v>
      </c>
      <c r="Y6538" s="58">
        <v>0</v>
      </c>
      <c r="Z6538" s="58">
        <v>0</v>
      </c>
      <c r="AA6538" s="58">
        <v>0</v>
      </c>
      <c r="AB6538" s="58">
        <v>0</v>
      </c>
      <c r="AC6538" s="58">
        <v>0</v>
      </c>
      <c r="AD6538" s="58">
        <v>0</v>
      </c>
      <c r="AE6538" s="58">
        <v>0</v>
      </c>
      <c r="AF6538" s="58">
        <v>0</v>
      </c>
      <c r="AG6538" s="58">
        <v>0</v>
      </c>
      <c r="AH6538" s="58">
        <v>0</v>
      </c>
      <c r="AI6538" s="58">
        <v>0</v>
      </c>
      <c r="AK6538" s="64">
        <f t="shared" si="102"/>
        <v>-1.0273374720262048E-2</v>
      </c>
    </row>
    <row r="6539" spans="1:37" x14ac:dyDescent="0.25">
      <c r="A6539">
        <v>6537</v>
      </c>
      <c r="B6539" s="1">
        <v>1.29E-2</v>
      </c>
      <c r="C6539" s="1">
        <v>-1.6226974264175995E-4</v>
      </c>
      <c r="D6539" s="58">
        <v>7.7619066648606211E-2</v>
      </c>
      <c r="E6539" s="58">
        <v>0.11384869257123724</v>
      </c>
      <c r="F6539" s="58">
        <v>0.17365758839392503</v>
      </c>
      <c r="G6539" s="58">
        <v>3.1120533325745936E-2</v>
      </c>
      <c r="H6539" s="58">
        <v>7.8437800584350223E-2</v>
      </c>
      <c r="I6539" s="58">
        <v>0.19338098385030056</v>
      </c>
      <c r="J6539" s="58">
        <v>1.1426741746530815E-2</v>
      </c>
      <c r="K6539" s="58">
        <v>6.5992923943598014E-2</v>
      </c>
      <c r="L6539" s="58">
        <v>5.6802553560698285E-2</v>
      </c>
      <c r="M6539" s="58">
        <v>4.4355109527949195E-2</v>
      </c>
      <c r="N6539" s="58">
        <v>0.15335800584705855</v>
      </c>
      <c r="O6539" s="58">
        <v>0</v>
      </c>
      <c r="P6539" s="58">
        <v>0</v>
      </c>
      <c r="Q6539" s="58">
        <v>0</v>
      </c>
      <c r="R6539" s="58">
        <v>0</v>
      </c>
      <c r="S6539" s="58">
        <v>0</v>
      </c>
      <c r="T6539" s="58">
        <v>0</v>
      </c>
      <c r="U6539" s="58">
        <v>0</v>
      </c>
      <c r="V6539" s="58">
        <v>0</v>
      </c>
      <c r="W6539" s="58">
        <v>0</v>
      </c>
      <c r="X6539" s="58">
        <v>0</v>
      </c>
      <c r="Y6539" s="58">
        <v>0</v>
      </c>
      <c r="Z6539" s="58">
        <v>0</v>
      </c>
      <c r="AA6539" s="58">
        <v>0</v>
      </c>
      <c r="AB6539" s="58">
        <v>0</v>
      </c>
      <c r="AC6539" s="58">
        <v>0</v>
      </c>
      <c r="AD6539" s="58">
        <v>0</v>
      </c>
      <c r="AE6539" s="58">
        <v>0</v>
      </c>
      <c r="AF6539" s="58">
        <v>0</v>
      </c>
      <c r="AG6539" s="58">
        <v>0</v>
      </c>
      <c r="AH6539" s="58">
        <v>0</v>
      </c>
      <c r="AI6539" s="58">
        <v>0</v>
      </c>
      <c r="AK6539" s="64">
        <f t="shared" si="102"/>
        <v>-1.2579049817190694E-2</v>
      </c>
    </row>
    <row r="6540" spans="1:37" x14ac:dyDescent="0.25">
      <c r="A6540">
        <v>6538</v>
      </c>
      <c r="B6540" s="1">
        <v>1.18E-2</v>
      </c>
      <c r="C6540" s="1">
        <v>6.9904033753797595E-5</v>
      </c>
      <c r="D6540" s="58">
        <v>2.9226050588389698E-2</v>
      </c>
      <c r="E6540" s="58">
        <v>8.5079287665913259E-2</v>
      </c>
      <c r="F6540" s="58">
        <v>0.14568571719172421</v>
      </c>
      <c r="G6540" s="58">
        <v>0.23170633823079417</v>
      </c>
      <c r="H6540" s="58">
        <v>0.12095955792149247</v>
      </c>
      <c r="I6540" s="58">
        <v>3.5499503903822012E-2</v>
      </c>
      <c r="J6540" s="58">
        <v>1.4002924532195092E-2</v>
      </c>
      <c r="K6540" s="58">
        <v>4.7499703215858648E-2</v>
      </c>
      <c r="L6540" s="58">
        <v>0.1139684198150052</v>
      </c>
      <c r="M6540" s="58">
        <v>9.7869723918707741E-2</v>
      </c>
      <c r="N6540" s="58">
        <v>7.8502773016097427E-2</v>
      </c>
      <c r="O6540" s="58">
        <v>0</v>
      </c>
      <c r="P6540" s="58">
        <v>0</v>
      </c>
      <c r="Q6540" s="58">
        <v>0</v>
      </c>
      <c r="R6540" s="58">
        <v>0</v>
      </c>
      <c r="S6540" s="58">
        <v>0</v>
      </c>
      <c r="T6540" s="58">
        <v>0</v>
      </c>
      <c r="U6540" s="58">
        <v>0</v>
      </c>
      <c r="V6540" s="58">
        <v>0</v>
      </c>
      <c r="W6540" s="58">
        <v>0</v>
      </c>
      <c r="X6540" s="58">
        <v>0</v>
      </c>
      <c r="Y6540" s="58">
        <v>0</v>
      </c>
      <c r="Z6540" s="58">
        <v>0</v>
      </c>
      <c r="AA6540" s="58">
        <v>0</v>
      </c>
      <c r="AB6540" s="58">
        <v>0</v>
      </c>
      <c r="AC6540" s="58">
        <v>0</v>
      </c>
      <c r="AD6540" s="58">
        <v>0</v>
      </c>
      <c r="AE6540" s="58">
        <v>0</v>
      </c>
      <c r="AF6540" s="58">
        <v>0</v>
      </c>
      <c r="AG6540" s="58">
        <v>0</v>
      </c>
      <c r="AH6540" s="58">
        <v>0</v>
      </c>
      <c r="AI6540" s="58">
        <v>0</v>
      </c>
      <c r="AK6540" s="64">
        <f t="shared" si="102"/>
        <v>5.9240706571014913E-3</v>
      </c>
    </row>
    <row r="6541" spans="1:37" x14ac:dyDescent="0.25">
      <c r="A6541">
        <v>6539</v>
      </c>
      <c r="B6541" s="1">
        <v>1.15E-2</v>
      </c>
      <c r="C6541" s="1">
        <v>-2.866836722139666E-4</v>
      </c>
      <c r="D6541" s="58">
        <v>3.0626958450058486E-2</v>
      </c>
      <c r="E6541" s="58">
        <v>2.8803114235803073E-2</v>
      </c>
      <c r="F6541" s="58">
        <v>0.12766725370901441</v>
      </c>
      <c r="G6541" s="58">
        <v>0.14651610353401576</v>
      </c>
      <c r="H6541" s="58">
        <v>0.16324999670709145</v>
      </c>
      <c r="I6541" s="58">
        <v>2.5359155684257915E-2</v>
      </c>
      <c r="J6541" s="58">
        <v>1.1241833278495881E-2</v>
      </c>
      <c r="K6541" s="58">
        <v>0.17211970148937084</v>
      </c>
      <c r="L6541" s="58">
        <v>0.11720369403070366</v>
      </c>
      <c r="M6541" s="58">
        <v>4.9503716468452322E-2</v>
      </c>
      <c r="N6541" s="58">
        <v>0.12770847241273617</v>
      </c>
      <c r="O6541" s="58">
        <v>0</v>
      </c>
      <c r="P6541" s="58">
        <v>0</v>
      </c>
      <c r="Q6541" s="58">
        <v>0</v>
      </c>
      <c r="R6541" s="58">
        <v>0</v>
      </c>
      <c r="S6541" s="58">
        <v>0</v>
      </c>
      <c r="T6541" s="58">
        <v>0</v>
      </c>
      <c r="U6541" s="58">
        <v>0</v>
      </c>
      <c r="V6541" s="58">
        <v>0</v>
      </c>
      <c r="W6541" s="58">
        <v>0</v>
      </c>
      <c r="X6541" s="58">
        <v>0</v>
      </c>
      <c r="Y6541" s="58">
        <v>0</v>
      </c>
      <c r="Z6541" s="58">
        <v>0</v>
      </c>
      <c r="AA6541" s="58">
        <v>0</v>
      </c>
      <c r="AB6541" s="58">
        <v>0</v>
      </c>
      <c r="AC6541" s="58">
        <v>0</v>
      </c>
      <c r="AD6541" s="58">
        <v>0</v>
      </c>
      <c r="AE6541" s="58">
        <v>0</v>
      </c>
      <c r="AF6541" s="58">
        <v>0</v>
      </c>
      <c r="AG6541" s="58">
        <v>0</v>
      </c>
      <c r="AH6541" s="58">
        <v>0</v>
      </c>
      <c r="AI6541" s="58">
        <v>0</v>
      </c>
      <c r="AK6541" s="64">
        <f t="shared" si="102"/>
        <v>-2.492901497512753E-2</v>
      </c>
    </row>
    <row r="6542" spans="1:37" x14ac:dyDescent="0.25">
      <c r="A6542">
        <v>6540</v>
      </c>
      <c r="B6542" s="1">
        <v>1.3299999999999999E-2</v>
      </c>
      <c r="C6542" s="1">
        <v>5.3748039549670899E-5</v>
      </c>
      <c r="D6542" s="58">
        <v>0.11208896371676072</v>
      </c>
      <c r="E6542" s="58">
        <v>0.15748718020055183</v>
      </c>
      <c r="F6542" s="58">
        <v>0.14999892581701221</v>
      </c>
      <c r="G6542" s="58">
        <v>1.8368410989873584E-2</v>
      </c>
      <c r="H6542" s="58">
        <v>0.12388879272782408</v>
      </c>
      <c r="I6542" s="58">
        <v>0.13312289980574393</v>
      </c>
      <c r="J6542" s="58">
        <v>1.8311407685568274E-2</v>
      </c>
      <c r="K6542" s="58">
        <v>4.5202549113683911E-2</v>
      </c>
      <c r="L6542" s="58">
        <v>5.1499807409389017E-2</v>
      </c>
      <c r="M6542" s="58">
        <v>1.9579861138330722E-2</v>
      </c>
      <c r="N6542" s="58">
        <v>0.17045120139526171</v>
      </c>
      <c r="O6542" s="58">
        <v>0</v>
      </c>
      <c r="P6542" s="58">
        <v>0</v>
      </c>
      <c r="Q6542" s="58">
        <v>0</v>
      </c>
      <c r="R6542" s="58">
        <v>0</v>
      </c>
      <c r="S6542" s="58">
        <v>0</v>
      </c>
      <c r="T6542" s="58">
        <v>0</v>
      </c>
      <c r="U6542" s="58">
        <v>0</v>
      </c>
      <c r="V6542" s="58">
        <v>0</v>
      </c>
      <c r="W6542" s="58">
        <v>0</v>
      </c>
      <c r="X6542" s="58">
        <v>0</v>
      </c>
      <c r="Y6542" s="58">
        <v>0</v>
      </c>
      <c r="Z6542" s="58">
        <v>0</v>
      </c>
      <c r="AA6542" s="58">
        <v>0</v>
      </c>
      <c r="AB6542" s="58">
        <v>0</v>
      </c>
      <c r="AC6542" s="58">
        <v>0</v>
      </c>
      <c r="AD6542" s="58">
        <v>0</v>
      </c>
      <c r="AE6542" s="58">
        <v>0</v>
      </c>
      <c r="AF6542" s="58">
        <v>0</v>
      </c>
      <c r="AG6542" s="58">
        <v>0</v>
      </c>
      <c r="AH6542" s="58">
        <v>0</v>
      </c>
      <c r="AI6542" s="58">
        <v>0</v>
      </c>
      <c r="AK6542" s="64">
        <f t="shared" si="102"/>
        <v>4.0412059811782636E-3</v>
      </c>
    </row>
    <row r="6543" spans="1:37" x14ac:dyDescent="0.25">
      <c r="A6543">
        <v>6541</v>
      </c>
      <c r="B6543" s="1">
        <v>1.2200000000000001E-2</v>
      </c>
      <c r="C6543" s="1">
        <v>1.3734730283004442E-4</v>
      </c>
      <c r="D6543" s="58">
        <v>4.9763233287076535E-3</v>
      </c>
      <c r="E6543" s="58">
        <v>0.14871218422834095</v>
      </c>
      <c r="F6543" s="58">
        <v>8.2488337978768953E-3</v>
      </c>
      <c r="G6543" s="58">
        <v>6.0035383439399133E-2</v>
      </c>
      <c r="H6543" s="58">
        <v>9.5813449030342654E-2</v>
      </c>
      <c r="I6543" s="58">
        <v>1.1121663996080562E-2</v>
      </c>
      <c r="J6543" s="58">
        <v>2.9878330308674525E-2</v>
      </c>
      <c r="K6543" s="58">
        <v>0.19169916975108986</v>
      </c>
      <c r="L6543" s="58">
        <v>0.2142524468139998</v>
      </c>
      <c r="M6543" s="58">
        <v>0.17393363294219111</v>
      </c>
      <c r="N6543" s="58">
        <v>6.1328582363296809E-2</v>
      </c>
      <c r="O6543" s="58">
        <v>0</v>
      </c>
      <c r="P6543" s="58">
        <v>0</v>
      </c>
      <c r="Q6543" s="58">
        <v>0</v>
      </c>
      <c r="R6543" s="58">
        <v>0</v>
      </c>
      <c r="S6543" s="58">
        <v>0</v>
      </c>
      <c r="T6543" s="58">
        <v>0</v>
      </c>
      <c r="U6543" s="58">
        <v>0</v>
      </c>
      <c r="V6543" s="58">
        <v>0</v>
      </c>
      <c r="W6543" s="58">
        <v>0</v>
      </c>
      <c r="X6543" s="58">
        <v>0</v>
      </c>
      <c r="Y6543" s="58">
        <v>0</v>
      </c>
      <c r="Z6543" s="58">
        <v>0</v>
      </c>
      <c r="AA6543" s="58">
        <v>0</v>
      </c>
      <c r="AB6543" s="58">
        <v>0</v>
      </c>
      <c r="AC6543" s="58">
        <v>0</v>
      </c>
      <c r="AD6543" s="58">
        <v>0</v>
      </c>
      <c r="AE6543" s="58">
        <v>0</v>
      </c>
      <c r="AF6543" s="58">
        <v>0</v>
      </c>
      <c r="AG6543" s="58">
        <v>0</v>
      </c>
      <c r="AH6543" s="58">
        <v>0</v>
      </c>
      <c r="AI6543" s="58">
        <v>0</v>
      </c>
      <c r="AK6543" s="64">
        <f t="shared" si="102"/>
        <v>1.1257975641806918E-2</v>
      </c>
    </row>
    <row r="6544" spans="1:37" x14ac:dyDescent="0.25">
      <c r="A6544">
        <v>6542</v>
      </c>
      <c r="B6544" s="1">
        <v>1.15E-2</v>
      </c>
      <c r="C6544" s="1">
        <v>6.6721750101559642E-5</v>
      </c>
      <c r="D6544" s="58">
        <v>2.1431436671437171E-2</v>
      </c>
      <c r="E6544" s="58">
        <v>1.2988038435963039E-2</v>
      </c>
      <c r="F6544" s="58">
        <v>7.971784103239378E-2</v>
      </c>
      <c r="G6544" s="58">
        <v>0.16994022272986198</v>
      </c>
      <c r="H6544" s="58">
        <v>0.36095629272065316</v>
      </c>
      <c r="I6544" s="58">
        <v>8.7664988801929508E-2</v>
      </c>
      <c r="J6544" s="58">
        <v>2.0643242646657737E-2</v>
      </c>
      <c r="K6544" s="58">
        <v>2.2296500821535042E-2</v>
      </c>
      <c r="L6544" s="58">
        <v>0.16053313053499649</v>
      </c>
      <c r="M6544" s="58">
        <v>1.0374034304944043E-2</v>
      </c>
      <c r="N6544" s="58">
        <v>5.345427129962798E-2</v>
      </c>
      <c r="O6544" s="58">
        <v>0</v>
      </c>
      <c r="P6544" s="58">
        <v>0</v>
      </c>
      <c r="Q6544" s="58">
        <v>0</v>
      </c>
      <c r="R6544" s="58">
        <v>0</v>
      </c>
      <c r="S6544" s="58">
        <v>0</v>
      </c>
      <c r="T6544" s="58">
        <v>0</v>
      </c>
      <c r="U6544" s="58">
        <v>0</v>
      </c>
      <c r="V6544" s="58">
        <v>0</v>
      </c>
      <c r="W6544" s="58">
        <v>0</v>
      </c>
      <c r="X6544" s="58">
        <v>0</v>
      </c>
      <c r="Y6544" s="58">
        <v>0</v>
      </c>
      <c r="Z6544" s="58">
        <v>0</v>
      </c>
      <c r="AA6544" s="58">
        <v>0</v>
      </c>
      <c r="AB6544" s="58">
        <v>0</v>
      </c>
      <c r="AC6544" s="58">
        <v>0</v>
      </c>
      <c r="AD6544" s="58">
        <v>0</v>
      </c>
      <c r="AE6544" s="58">
        <v>0</v>
      </c>
      <c r="AF6544" s="58">
        <v>0</v>
      </c>
      <c r="AG6544" s="58">
        <v>0</v>
      </c>
      <c r="AH6544" s="58">
        <v>0</v>
      </c>
      <c r="AI6544" s="58">
        <v>0</v>
      </c>
      <c r="AK6544" s="64">
        <f t="shared" si="102"/>
        <v>5.8018913131790998E-3</v>
      </c>
    </row>
    <row r="6545" spans="1:37" x14ac:dyDescent="0.25">
      <c r="A6545">
        <v>6543</v>
      </c>
      <c r="B6545" s="1">
        <v>1.0699999999999999E-2</v>
      </c>
      <c r="C6545" s="1">
        <v>-1.4093446590918904E-5</v>
      </c>
      <c r="D6545" s="58">
        <v>0.13289018357340904</v>
      </c>
      <c r="E6545" s="58">
        <v>6.20130963000931E-2</v>
      </c>
      <c r="F6545" s="58">
        <v>0.16889924300676229</v>
      </c>
      <c r="G6545" s="58">
        <v>0.11898529185424311</v>
      </c>
      <c r="H6545" s="58">
        <v>5.4808751175646292E-2</v>
      </c>
      <c r="I6545" s="58">
        <v>8.6497338989966352E-2</v>
      </c>
      <c r="J6545" s="58">
        <v>5.7313058332349289E-3</v>
      </c>
      <c r="K6545" s="58">
        <v>3.0489361996494959E-2</v>
      </c>
      <c r="L6545" s="58">
        <v>0.13513109028725348</v>
      </c>
      <c r="M6545" s="58">
        <v>3.1827925980815838E-2</v>
      </c>
      <c r="N6545" s="58">
        <v>0.17272641100208053</v>
      </c>
      <c r="O6545" s="58">
        <v>0</v>
      </c>
      <c r="P6545" s="58">
        <v>0</v>
      </c>
      <c r="Q6545" s="58">
        <v>0</v>
      </c>
      <c r="R6545" s="58">
        <v>0</v>
      </c>
      <c r="S6545" s="58">
        <v>0</v>
      </c>
      <c r="T6545" s="58">
        <v>0</v>
      </c>
      <c r="U6545" s="58">
        <v>0</v>
      </c>
      <c r="V6545" s="58">
        <v>0</v>
      </c>
      <c r="W6545" s="58">
        <v>0</v>
      </c>
      <c r="X6545" s="58">
        <v>0</v>
      </c>
      <c r="Y6545" s="58">
        <v>0</v>
      </c>
      <c r="Z6545" s="58">
        <v>0</v>
      </c>
      <c r="AA6545" s="58">
        <v>0</v>
      </c>
      <c r="AB6545" s="58">
        <v>0</v>
      </c>
      <c r="AC6545" s="58">
        <v>0</v>
      </c>
      <c r="AD6545" s="58">
        <v>0</v>
      </c>
      <c r="AE6545" s="58">
        <v>0</v>
      </c>
      <c r="AF6545" s="58">
        <v>0</v>
      </c>
      <c r="AG6545" s="58">
        <v>0</v>
      </c>
      <c r="AH6545" s="58">
        <v>0</v>
      </c>
      <c r="AI6545" s="58">
        <v>0</v>
      </c>
      <c r="AK6545" s="64">
        <f t="shared" si="102"/>
        <v>-1.3171445412073742E-3</v>
      </c>
    </row>
    <row r="6546" spans="1:37" x14ac:dyDescent="0.25">
      <c r="A6546">
        <v>6544</v>
      </c>
      <c r="B6546" s="1">
        <v>1.0200000000000001E-2</v>
      </c>
      <c r="C6546" s="1">
        <v>2.2154498385890391E-4</v>
      </c>
      <c r="D6546" s="58">
        <v>9.8436621263123025E-2</v>
      </c>
      <c r="E6546" s="58">
        <v>7.1366193867780453E-2</v>
      </c>
      <c r="F6546" s="58">
        <v>4.7341678714300173E-2</v>
      </c>
      <c r="G6546" s="58">
        <v>4.5685234240296253E-2</v>
      </c>
      <c r="H6546" s="58">
        <v>0.1305649950542685</v>
      </c>
      <c r="I6546" s="58">
        <v>7.650474805315817E-2</v>
      </c>
      <c r="J6546" s="58">
        <v>0.13943948502241402</v>
      </c>
      <c r="K6546" s="58">
        <v>4.4041970003978928E-2</v>
      </c>
      <c r="L6546" s="58">
        <v>0.13431141332618005</v>
      </c>
      <c r="M6546" s="58">
        <v>7.7065908127405866E-2</v>
      </c>
      <c r="N6546" s="58">
        <v>0.13524175232709468</v>
      </c>
      <c r="O6546" s="58">
        <v>0</v>
      </c>
      <c r="P6546" s="58">
        <v>0</v>
      </c>
      <c r="Q6546" s="58">
        <v>0</v>
      </c>
      <c r="R6546" s="58">
        <v>0</v>
      </c>
      <c r="S6546" s="58">
        <v>0</v>
      </c>
      <c r="T6546" s="58">
        <v>0</v>
      </c>
      <c r="U6546" s="58">
        <v>0</v>
      </c>
      <c r="V6546" s="58">
        <v>0</v>
      </c>
      <c r="W6546" s="58">
        <v>0</v>
      </c>
      <c r="X6546" s="58">
        <v>0</v>
      </c>
      <c r="Y6546" s="58">
        <v>0</v>
      </c>
      <c r="Z6546" s="58">
        <v>0</v>
      </c>
      <c r="AA6546" s="58">
        <v>0</v>
      </c>
      <c r="AB6546" s="58">
        <v>0</v>
      </c>
      <c r="AC6546" s="58">
        <v>0</v>
      </c>
      <c r="AD6546" s="58">
        <v>0</v>
      </c>
      <c r="AE6546" s="58">
        <v>0</v>
      </c>
      <c r="AF6546" s="58">
        <v>0</v>
      </c>
      <c r="AG6546" s="58">
        <v>0</v>
      </c>
      <c r="AH6546" s="58">
        <v>0</v>
      </c>
      <c r="AI6546" s="58">
        <v>0</v>
      </c>
      <c r="AK6546" s="64">
        <f t="shared" si="102"/>
        <v>2.1720096456755284E-2</v>
      </c>
    </row>
    <row r="6547" spans="1:37" x14ac:dyDescent="0.25">
      <c r="A6547">
        <v>6545</v>
      </c>
      <c r="B6547" s="1">
        <v>1.3899999999999999E-2</v>
      </c>
      <c r="C6547" s="1">
        <v>7.3822989261153828E-5</v>
      </c>
      <c r="D6547" s="58">
        <v>0.15007084677941882</v>
      </c>
      <c r="E6547" s="58">
        <v>0.15362814950108442</v>
      </c>
      <c r="F6547" s="58">
        <v>0.17731235426363812</v>
      </c>
      <c r="G6547" s="58">
        <v>9.0580924774195867E-2</v>
      </c>
      <c r="H6547" s="58">
        <v>0.16021962766483042</v>
      </c>
      <c r="I6547" s="58">
        <v>9.6274021366384313E-2</v>
      </c>
      <c r="J6547" s="58">
        <v>1.7955467708925976E-2</v>
      </c>
      <c r="K6547" s="58">
        <v>2.7495566147550877E-2</v>
      </c>
      <c r="L6547" s="58">
        <v>8.3829559339301474E-2</v>
      </c>
      <c r="M6547" s="58">
        <v>3.6310525689243006E-2</v>
      </c>
      <c r="N6547" s="58">
        <v>6.3229567654268281E-3</v>
      </c>
      <c r="O6547" s="58">
        <v>0</v>
      </c>
      <c r="P6547" s="58">
        <v>0</v>
      </c>
      <c r="Q6547" s="58">
        <v>0</v>
      </c>
      <c r="R6547" s="58">
        <v>0</v>
      </c>
      <c r="S6547" s="58">
        <v>0</v>
      </c>
      <c r="T6547" s="58">
        <v>0</v>
      </c>
      <c r="U6547" s="58">
        <v>0</v>
      </c>
      <c r="V6547" s="58">
        <v>0</v>
      </c>
      <c r="W6547" s="58">
        <v>0</v>
      </c>
      <c r="X6547" s="58">
        <v>0</v>
      </c>
      <c r="Y6547" s="58">
        <v>0</v>
      </c>
      <c r="Z6547" s="58">
        <v>0</v>
      </c>
      <c r="AA6547" s="58">
        <v>0</v>
      </c>
      <c r="AB6547" s="58">
        <v>0</v>
      </c>
      <c r="AC6547" s="58">
        <v>0</v>
      </c>
      <c r="AD6547" s="58">
        <v>0</v>
      </c>
      <c r="AE6547" s="58">
        <v>0</v>
      </c>
      <c r="AF6547" s="58">
        <v>0</v>
      </c>
      <c r="AG6547" s="58">
        <v>0</v>
      </c>
      <c r="AH6547" s="58">
        <v>0</v>
      </c>
      <c r="AI6547" s="58">
        <v>0</v>
      </c>
      <c r="AK6547" s="64">
        <f t="shared" si="102"/>
        <v>5.3110064216657432E-3</v>
      </c>
    </row>
    <row r="6548" spans="1:37" x14ac:dyDescent="0.25">
      <c r="A6548">
        <v>6546</v>
      </c>
      <c r="B6548" s="1">
        <v>1.11E-2</v>
      </c>
      <c r="C6548" s="1">
        <v>-2.7333847784846509E-4</v>
      </c>
      <c r="D6548" s="58">
        <v>4.9615304333907151E-2</v>
      </c>
      <c r="E6548" s="58">
        <v>3.4979278912900959E-2</v>
      </c>
      <c r="F6548" s="58">
        <v>0.14017906918849235</v>
      </c>
      <c r="G6548" s="58">
        <v>4.0659942707687149E-2</v>
      </c>
      <c r="H6548" s="58">
        <v>4.7025147736264081E-2</v>
      </c>
      <c r="I6548" s="58">
        <v>6.4155033831940239E-2</v>
      </c>
      <c r="J6548" s="58">
        <v>0.17248813293087303</v>
      </c>
      <c r="K6548" s="58">
        <v>0.1595678915330318</v>
      </c>
      <c r="L6548" s="58">
        <v>6.0522255963680327E-2</v>
      </c>
      <c r="M6548" s="58">
        <v>0.17143179050311599</v>
      </c>
      <c r="N6548" s="58">
        <v>5.9376152358106934E-2</v>
      </c>
      <c r="O6548" s="58">
        <v>0</v>
      </c>
      <c r="P6548" s="58">
        <v>0</v>
      </c>
      <c r="Q6548" s="58">
        <v>0</v>
      </c>
      <c r="R6548" s="58">
        <v>0</v>
      </c>
      <c r="S6548" s="58">
        <v>0</v>
      </c>
      <c r="T6548" s="58">
        <v>0</v>
      </c>
      <c r="U6548" s="58">
        <v>0</v>
      </c>
      <c r="V6548" s="58">
        <v>0</v>
      </c>
      <c r="W6548" s="58">
        <v>0</v>
      </c>
      <c r="X6548" s="58">
        <v>0</v>
      </c>
      <c r="Y6548" s="58">
        <v>0</v>
      </c>
      <c r="Z6548" s="58">
        <v>0</v>
      </c>
      <c r="AA6548" s="58">
        <v>0</v>
      </c>
      <c r="AB6548" s="58">
        <v>0</v>
      </c>
      <c r="AC6548" s="58">
        <v>0</v>
      </c>
      <c r="AD6548" s="58">
        <v>0</v>
      </c>
      <c r="AE6548" s="58">
        <v>0</v>
      </c>
      <c r="AF6548" s="58">
        <v>0</v>
      </c>
      <c r="AG6548" s="58">
        <v>0</v>
      </c>
      <c r="AH6548" s="58">
        <v>0</v>
      </c>
      <c r="AI6548" s="58">
        <v>0</v>
      </c>
      <c r="AK6548" s="64">
        <f t="shared" si="102"/>
        <v>-2.4625088094456314E-2</v>
      </c>
    </row>
    <row r="6549" spans="1:37" x14ac:dyDescent="0.25">
      <c r="A6549">
        <v>6547</v>
      </c>
      <c r="B6549" s="1">
        <v>1.4500000000000001E-2</v>
      </c>
      <c r="C6549" s="1">
        <v>-6.9528602244272182E-5</v>
      </c>
      <c r="D6549" s="58">
        <v>0.11194464024085619</v>
      </c>
      <c r="E6549" s="58">
        <v>0.14285645965676125</v>
      </c>
      <c r="F6549" s="58">
        <v>0.14018309745036245</v>
      </c>
      <c r="G6549" s="58">
        <v>4.6613238005520169E-2</v>
      </c>
      <c r="H6549" s="58">
        <v>0.11555142694188726</v>
      </c>
      <c r="I6549" s="58">
        <v>9.4375017329655697E-2</v>
      </c>
      <c r="J6549" s="58">
        <v>0.13284264499410411</v>
      </c>
      <c r="K6549" s="58">
        <v>0.12269056795312751</v>
      </c>
      <c r="L6549" s="58">
        <v>3.8098118355165106E-2</v>
      </c>
      <c r="M6549" s="58">
        <v>4.4709856639963963E-2</v>
      </c>
      <c r="N6549" s="58">
        <v>1.013493243259626E-2</v>
      </c>
      <c r="O6549" s="58">
        <v>0</v>
      </c>
      <c r="P6549" s="58">
        <v>0</v>
      </c>
      <c r="Q6549" s="58">
        <v>0</v>
      </c>
      <c r="R6549" s="58">
        <v>0</v>
      </c>
      <c r="S6549" s="58">
        <v>0</v>
      </c>
      <c r="T6549" s="58">
        <v>0</v>
      </c>
      <c r="U6549" s="58">
        <v>0</v>
      </c>
      <c r="V6549" s="58">
        <v>0</v>
      </c>
      <c r="W6549" s="58">
        <v>0</v>
      </c>
      <c r="X6549" s="58">
        <v>0</v>
      </c>
      <c r="Y6549" s="58">
        <v>0</v>
      </c>
      <c r="Z6549" s="58">
        <v>0</v>
      </c>
      <c r="AA6549" s="58">
        <v>0</v>
      </c>
      <c r="AB6549" s="58">
        <v>0</v>
      </c>
      <c r="AC6549" s="58">
        <v>0</v>
      </c>
      <c r="AD6549" s="58">
        <v>0</v>
      </c>
      <c r="AE6549" s="58">
        <v>0</v>
      </c>
      <c r="AF6549" s="58">
        <v>0</v>
      </c>
      <c r="AG6549" s="58">
        <v>0</v>
      </c>
      <c r="AH6549" s="58">
        <v>0</v>
      </c>
      <c r="AI6549" s="58">
        <v>0</v>
      </c>
      <c r="AK6549" s="64">
        <f t="shared" si="102"/>
        <v>-4.7950760168463573E-3</v>
      </c>
    </row>
    <row r="6550" spans="1:37" x14ac:dyDescent="0.25">
      <c r="A6550">
        <v>6548</v>
      </c>
      <c r="B6550" s="1">
        <v>1.12E-2</v>
      </c>
      <c r="C6550" s="1">
        <v>-1.1358314377374527E-4</v>
      </c>
      <c r="D6550" s="58">
        <v>6.1099760147167642E-2</v>
      </c>
      <c r="E6550" s="58">
        <v>4.9749724374096208E-2</v>
      </c>
      <c r="F6550" s="58">
        <v>0.19008097129570778</v>
      </c>
      <c r="G6550" s="58">
        <v>0.13365354408140095</v>
      </c>
      <c r="H6550" s="58">
        <v>0.15886095583590579</v>
      </c>
      <c r="I6550" s="58">
        <v>8.9086524571239792E-2</v>
      </c>
      <c r="J6550" s="58">
        <v>7.1180866716279878E-2</v>
      </c>
      <c r="K6550" s="58">
        <v>2.9244807642418411E-2</v>
      </c>
      <c r="L6550" s="58">
        <v>4.1948917739510608E-2</v>
      </c>
      <c r="M6550" s="58">
        <v>0.13498648764545756</v>
      </c>
      <c r="N6550" s="58">
        <v>4.0107439950815449E-2</v>
      </c>
      <c r="O6550" s="58">
        <v>0</v>
      </c>
      <c r="P6550" s="58">
        <v>0</v>
      </c>
      <c r="Q6550" s="58">
        <v>0</v>
      </c>
      <c r="R6550" s="58">
        <v>0</v>
      </c>
      <c r="S6550" s="58">
        <v>0</v>
      </c>
      <c r="T6550" s="58">
        <v>0</v>
      </c>
      <c r="U6550" s="58">
        <v>0</v>
      </c>
      <c r="V6550" s="58">
        <v>0</v>
      </c>
      <c r="W6550" s="58">
        <v>0</v>
      </c>
      <c r="X6550" s="58">
        <v>0</v>
      </c>
      <c r="Y6550" s="58">
        <v>0</v>
      </c>
      <c r="Z6550" s="58">
        <v>0</v>
      </c>
      <c r="AA6550" s="58">
        <v>0</v>
      </c>
      <c r="AB6550" s="58">
        <v>0</v>
      </c>
      <c r="AC6550" s="58">
        <v>0</v>
      </c>
      <c r="AD6550" s="58">
        <v>0</v>
      </c>
      <c r="AE6550" s="58">
        <v>0</v>
      </c>
      <c r="AF6550" s="58">
        <v>0</v>
      </c>
      <c r="AG6550" s="58">
        <v>0</v>
      </c>
      <c r="AH6550" s="58">
        <v>0</v>
      </c>
      <c r="AI6550" s="58">
        <v>0</v>
      </c>
      <c r="AK6550" s="64">
        <f t="shared" si="102"/>
        <v>-1.0141352122655828E-2</v>
      </c>
    </row>
    <row r="6551" spans="1:37" x14ac:dyDescent="0.25">
      <c r="A6551">
        <v>6549</v>
      </c>
      <c r="B6551" s="1">
        <v>1.18E-2</v>
      </c>
      <c r="C6551" s="1">
        <v>-1.2449287362269721E-4</v>
      </c>
      <c r="D6551" s="58">
        <v>3.4974083188259314E-2</v>
      </c>
      <c r="E6551" s="58">
        <v>6.7846388661512519E-2</v>
      </c>
      <c r="F6551" s="58">
        <v>4.1255998505849711E-2</v>
      </c>
      <c r="G6551" s="58">
        <v>0.12102498938188523</v>
      </c>
      <c r="H6551" s="58">
        <v>3.1765465304605764E-2</v>
      </c>
      <c r="I6551" s="58">
        <v>0.16616808368894762</v>
      </c>
      <c r="J6551" s="58">
        <v>9.0130815395646574E-2</v>
      </c>
      <c r="K6551" s="58">
        <v>0.13189013563747776</v>
      </c>
      <c r="L6551" s="58">
        <v>0.1194956010148715</v>
      </c>
      <c r="M6551" s="58">
        <v>0.17916695434720747</v>
      </c>
      <c r="N6551" s="58">
        <v>1.6281484873736533E-2</v>
      </c>
      <c r="O6551" s="58">
        <v>0</v>
      </c>
      <c r="P6551" s="58">
        <v>0</v>
      </c>
      <c r="Q6551" s="58">
        <v>0</v>
      </c>
      <c r="R6551" s="58">
        <v>0</v>
      </c>
      <c r="S6551" s="58">
        <v>0</v>
      </c>
      <c r="T6551" s="58">
        <v>0</v>
      </c>
      <c r="U6551" s="58">
        <v>0</v>
      </c>
      <c r="V6551" s="58">
        <v>0</v>
      </c>
      <c r="W6551" s="58">
        <v>0</v>
      </c>
      <c r="X6551" s="58">
        <v>0</v>
      </c>
      <c r="Y6551" s="58">
        <v>0</v>
      </c>
      <c r="Z6551" s="58">
        <v>0</v>
      </c>
      <c r="AA6551" s="58">
        <v>0</v>
      </c>
      <c r="AB6551" s="58">
        <v>0</v>
      </c>
      <c r="AC6551" s="58">
        <v>0</v>
      </c>
      <c r="AD6551" s="58">
        <v>0</v>
      </c>
      <c r="AE6551" s="58">
        <v>0</v>
      </c>
      <c r="AF6551" s="58">
        <v>0</v>
      </c>
      <c r="AG6551" s="58">
        <v>0</v>
      </c>
      <c r="AH6551" s="58">
        <v>0</v>
      </c>
      <c r="AI6551" s="58">
        <v>0</v>
      </c>
      <c r="AK6551" s="64">
        <f t="shared" si="102"/>
        <v>-1.0550243527347222E-2</v>
      </c>
    </row>
    <row r="6552" spans="1:37" x14ac:dyDescent="0.25">
      <c r="A6552">
        <v>6550</v>
      </c>
      <c r="B6552" s="1">
        <v>9.2999999999999992E-3</v>
      </c>
      <c r="C6552" s="1">
        <v>1.5603186997509066E-4</v>
      </c>
      <c r="D6552" s="58">
        <v>9.3259748956584773E-2</v>
      </c>
      <c r="E6552" s="58">
        <v>3.987990177640921E-2</v>
      </c>
      <c r="F6552" s="58">
        <v>3.6136504226783793E-2</v>
      </c>
      <c r="G6552" s="58">
        <v>7.2362699875435366E-2</v>
      </c>
      <c r="H6552" s="58">
        <v>0.14643001865130983</v>
      </c>
      <c r="I6552" s="58">
        <v>7.9353578927786717E-2</v>
      </c>
      <c r="J6552" s="58">
        <v>0.1012482161158096</v>
      </c>
      <c r="K6552" s="58">
        <v>3.9783608191090988E-2</v>
      </c>
      <c r="L6552" s="58">
        <v>0.14011788568928124</v>
      </c>
      <c r="M6552" s="58">
        <v>0.12778560129696537</v>
      </c>
      <c r="N6552" s="58">
        <v>0.12364223629254312</v>
      </c>
      <c r="O6552" s="58">
        <v>0</v>
      </c>
      <c r="P6552" s="58">
        <v>0</v>
      </c>
      <c r="Q6552" s="58">
        <v>0</v>
      </c>
      <c r="R6552" s="58">
        <v>0</v>
      </c>
      <c r="S6552" s="58">
        <v>0</v>
      </c>
      <c r="T6552" s="58">
        <v>0</v>
      </c>
      <c r="U6552" s="58">
        <v>0</v>
      </c>
      <c r="V6552" s="58">
        <v>0</v>
      </c>
      <c r="W6552" s="58">
        <v>0</v>
      </c>
      <c r="X6552" s="58">
        <v>0</v>
      </c>
      <c r="Y6552" s="58">
        <v>0</v>
      </c>
      <c r="Z6552" s="58">
        <v>0</v>
      </c>
      <c r="AA6552" s="58">
        <v>0</v>
      </c>
      <c r="AB6552" s="58">
        <v>0</v>
      </c>
      <c r="AC6552" s="58">
        <v>0</v>
      </c>
      <c r="AD6552" s="58">
        <v>0</v>
      </c>
      <c r="AE6552" s="58">
        <v>0</v>
      </c>
      <c r="AF6552" s="58">
        <v>0</v>
      </c>
      <c r="AG6552" s="58">
        <v>0</v>
      </c>
      <c r="AH6552" s="58">
        <v>0</v>
      </c>
      <c r="AI6552" s="58">
        <v>0</v>
      </c>
      <c r="AK6552" s="64">
        <f t="shared" si="102"/>
        <v>1.6777620427429106E-2</v>
      </c>
    </row>
    <row r="6553" spans="1:37" x14ac:dyDescent="0.25">
      <c r="A6553">
        <v>6551</v>
      </c>
      <c r="B6553" s="1">
        <v>1.26E-2</v>
      </c>
      <c r="C6553" s="1">
        <v>2.0557223826574571E-5</v>
      </c>
      <c r="D6553" s="58">
        <v>0.12134737707984909</v>
      </c>
      <c r="E6553" s="58">
        <v>7.0435423853277765E-2</v>
      </c>
      <c r="F6553" s="58">
        <v>0.11269210925492321</v>
      </c>
      <c r="G6553" s="58">
        <v>0.16564939735395684</v>
      </c>
      <c r="H6553" s="58">
        <v>9.1088540073606269E-2</v>
      </c>
      <c r="I6553" s="58">
        <v>0.16831812397753601</v>
      </c>
      <c r="J6553" s="58">
        <v>9.5256146012626622E-2</v>
      </c>
      <c r="K6553" s="58">
        <v>1.4944935905005122E-2</v>
      </c>
      <c r="L6553" s="58">
        <v>8.6358264311556202E-2</v>
      </c>
      <c r="M6553" s="58">
        <v>6.8963990896374505E-2</v>
      </c>
      <c r="N6553" s="58">
        <v>4.9456912812884321E-3</v>
      </c>
      <c r="O6553" s="58">
        <v>0</v>
      </c>
      <c r="P6553" s="58">
        <v>0</v>
      </c>
      <c r="Q6553" s="58">
        <v>0</v>
      </c>
      <c r="R6553" s="58">
        <v>0</v>
      </c>
      <c r="S6553" s="58">
        <v>0</v>
      </c>
      <c r="T6553" s="58">
        <v>0</v>
      </c>
      <c r="U6553" s="58">
        <v>0</v>
      </c>
      <c r="V6553" s="58">
        <v>0</v>
      </c>
      <c r="W6553" s="58">
        <v>0</v>
      </c>
      <c r="X6553" s="58">
        <v>0</v>
      </c>
      <c r="Y6553" s="58">
        <v>0</v>
      </c>
      <c r="Z6553" s="58">
        <v>0</v>
      </c>
      <c r="AA6553" s="58">
        <v>0</v>
      </c>
      <c r="AB6553" s="58">
        <v>0</v>
      </c>
      <c r="AC6553" s="58">
        <v>0</v>
      </c>
      <c r="AD6553" s="58">
        <v>0</v>
      </c>
      <c r="AE6553" s="58">
        <v>0</v>
      </c>
      <c r="AF6553" s="58">
        <v>0</v>
      </c>
      <c r="AG6553" s="58">
        <v>0</v>
      </c>
      <c r="AH6553" s="58">
        <v>0</v>
      </c>
      <c r="AI6553" s="58">
        <v>0</v>
      </c>
      <c r="AK6553" s="64">
        <f t="shared" si="102"/>
        <v>1.6315257005217914E-3</v>
      </c>
    </row>
    <row r="6554" spans="1:37" x14ac:dyDescent="0.25">
      <c r="A6554">
        <v>6552</v>
      </c>
      <c r="B6554" s="1">
        <v>1.2999999999999999E-2</v>
      </c>
      <c r="C6554" s="1">
        <v>-1.4832880916413818E-4</v>
      </c>
      <c r="D6554" s="58">
        <v>0.10845595889635841</v>
      </c>
      <c r="E6554" s="58">
        <v>1.9869083579475617E-3</v>
      </c>
      <c r="F6554" s="58">
        <v>4.5516706811862012E-2</v>
      </c>
      <c r="G6554" s="58">
        <v>0.21126647498097925</v>
      </c>
      <c r="H6554" s="58">
        <v>9.8560006909291856E-2</v>
      </c>
      <c r="I6554" s="58">
        <v>0.23696951373087263</v>
      </c>
      <c r="J6554" s="58">
        <v>7.0997761664147604E-2</v>
      </c>
      <c r="K6554" s="58">
        <v>2.7243213428273662E-2</v>
      </c>
      <c r="L6554" s="58">
        <v>1.8533601633165964E-2</v>
      </c>
      <c r="M6554" s="58">
        <v>6.5644089692566184E-3</v>
      </c>
      <c r="N6554" s="58">
        <v>0.17390544461784449</v>
      </c>
      <c r="O6554" s="58">
        <v>0</v>
      </c>
      <c r="P6554" s="58">
        <v>0</v>
      </c>
      <c r="Q6554" s="58">
        <v>0</v>
      </c>
      <c r="R6554" s="58">
        <v>0</v>
      </c>
      <c r="S6554" s="58">
        <v>0</v>
      </c>
      <c r="T6554" s="58">
        <v>0</v>
      </c>
      <c r="U6554" s="58">
        <v>0</v>
      </c>
      <c r="V6554" s="58">
        <v>0</v>
      </c>
      <c r="W6554" s="58">
        <v>0</v>
      </c>
      <c r="X6554" s="58">
        <v>0</v>
      </c>
      <c r="Y6554" s="58">
        <v>0</v>
      </c>
      <c r="Z6554" s="58">
        <v>0</v>
      </c>
      <c r="AA6554" s="58">
        <v>0</v>
      </c>
      <c r="AB6554" s="58">
        <v>0</v>
      </c>
      <c r="AC6554" s="58">
        <v>0</v>
      </c>
      <c r="AD6554" s="58">
        <v>0</v>
      </c>
      <c r="AE6554" s="58">
        <v>0</v>
      </c>
      <c r="AF6554" s="58">
        <v>0</v>
      </c>
      <c r="AG6554" s="58">
        <v>0</v>
      </c>
      <c r="AH6554" s="58">
        <v>0</v>
      </c>
      <c r="AI6554" s="58">
        <v>0</v>
      </c>
      <c r="AK6554" s="64">
        <f t="shared" si="102"/>
        <v>-1.1409908397241399E-2</v>
      </c>
    </row>
    <row r="6555" spans="1:37" x14ac:dyDescent="0.25">
      <c r="A6555">
        <v>6553</v>
      </c>
      <c r="B6555" s="1">
        <v>1.2E-2</v>
      </c>
      <c r="C6555" s="1">
        <v>2.9679852772534712E-4</v>
      </c>
      <c r="D6555" s="58">
        <v>2.9859993365186358E-2</v>
      </c>
      <c r="E6555" s="58">
        <v>0.11530244927386193</v>
      </c>
      <c r="F6555" s="58">
        <v>6.2058682782751354E-3</v>
      </c>
      <c r="G6555" s="58">
        <v>0.160223474804113</v>
      </c>
      <c r="H6555" s="58">
        <v>5.6999725533212392E-2</v>
      </c>
      <c r="I6555" s="58">
        <v>0.13393705767687134</v>
      </c>
      <c r="J6555" s="58">
        <v>0.12276935203549286</v>
      </c>
      <c r="K6555" s="58">
        <v>4.8714712504435299E-2</v>
      </c>
      <c r="L6555" s="58">
        <v>0.1211299117980925</v>
      </c>
      <c r="M6555" s="58">
        <v>7.8722585429640002E-2</v>
      </c>
      <c r="N6555" s="58">
        <v>0.12613486930081899</v>
      </c>
      <c r="O6555" s="58">
        <v>0</v>
      </c>
      <c r="P6555" s="58">
        <v>0</v>
      </c>
      <c r="Q6555" s="58">
        <v>0</v>
      </c>
      <c r="R6555" s="58">
        <v>0</v>
      </c>
      <c r="S6555" s="58">
        <v>0</v>
      </c>
      <c r="T6555" s="58">
        <v>0</v>
      </c>
      <c r="U6555" s="58">
        <v>0</v>
      </c>
      <c r="V6555" s="58">
        <v>0</v>
      </c>
      <c r="W6555" s="58">
        <v>0</v>
      </c>
      <c r="X6555" s="58">
        <v>0</v>
      </c>
      <c r="Y6555" s="58">
        <v>0</v>
      </c>
      <c r="Z6555" s="58">
        <v>0</v>
      </c>
      <c r="AA6555" s="58">
        <v>0</v>
      </c>
      <c r="AB6555" s="58">
        <v>0</v>
      </c>
      <c r="AC6555" s="58">
        <v>0</v>
      </c>
      <c r="AD6555" s="58">
        <v>0</v>
      </c>
      <c r="AE6555" s="58">
        <v>0</v>
      </c>
      <c r="AF6555" s="58">
        <v>0</v>
      </c>
      <c r="AG6555" s="58">
        <v>0</v>
      </c>
      <c r="AH6555" s="58">
        <v>0</v>
      </c>
      <c r="AI6555" s="58">
        <v>0</v>
      </c>
      <c r="AK6555" s="64">
        <f t="shared" si="102"/>
        <v>2.4733210643778925E-2</v>
      </c>
    </row>
    <row r="6556" spans="1:37" x14ac:dyDescent="0.25">
      <c r="A6556">
        <v>6554</v>
      </c>
      <c r="B6556" s="1">
        <v>1.15E-2</v>
      </c>
      <c r="C6556" s="1">
        <v>2.973905691581397E-4</v>
      </c>
      <c r="D6556" s="58">
        <v>0.12665918264942708</v>
      </c>
      <c r="E6556" s="58">
        <v>0.11633044862228616</v>
      </c>
      <c r="F6556" s="58">
        <v>5.6904167212122776E-2</v>
      </c>
      <c r="G6556" s="58">
        <v>8.1187342957399156E-2</v>
      </c>
      <c r="H6556" s="58">
        <v>0.10184208089221035</v>
      </c>
      <c r="I6556" s="58">
        <v>5.173256376830395E-2</v>
      </c>
      <c r="J6556" s="58">
        <v>0.13088726753569738</v>
      </c>
      <c r="K6556" s="58">
        <v>4.5154051256605328E-2</v>
      </c>
      <c r="L6556" s="58">
        <v>0.13547025191327275</v>
      </c>
      <c r="M6556" s="58">
        <v>7.0458026143595642E-2</v>
      </c>
      <c r="N6556" s="58">
        <v>8.3374617049079294E-2</v>
      </c>
      <c r="O6556" s="58">
        <v>0</v>
      </c>
      <c r="P6556" s="58">
        <v>0</v>
      </c>
      <c r="Q6556" s="58">
        <v>0</v>
      </c>
      <c r="R6556" s="58">
        <v>0</v>
      </c>
      <c r="S6556" s="58">
        <v>0</v>
      </c>
      <c r="T6556" s="58">
        <v>0</v>
      </c>
      <c r="U6556" s="58">
        <v>0</v>
      </c>
      <c r="V6556" s="58">
        <v>0</v>
      </c>
      <c r="W6556" s="58">
        <v>0</v>
      </c>
      <c r="X6556" s="58">
        <v>0</v>
      </c>
      <c r="Y6556" s="58">
        <v>0</v>
      </c>
      <c r="Z6556" s="58">
        <v>0</v>
      </c>
      <c r="AA6556" s="58">
        <v>0</v>
      </c>
      <c r="AB6556" s="58">
        <v>0</v>
      </c>
      <c r="AC6556" s="58">
        <v>0</v>
      </c>
      <c r="AD6556" s="58">
        <v>0</v>
      </c>
      <c r="AE6556" s="58">
        <v>0</v>
      </c>
      <c r="AF6556" s="58">
        <v>0</v>
      </c>
      <c r="AG6556" s="58">
        <v>0</v>
      </c>
      <c r="AH6556" s="58">
        <v>0</v>
      </c>
      <c r="AI6556" s="58">
        <v>0</v>
      </c>
      <c r="AK6556" s="64">
        <f t="shared" si="102"/>
        <v>2.5860049492012149E-2</v>
      </c>
    </row>
    <row r="6557" spans="1:37" x14ac:dyDescent="0.25">
      <c r="A6557">
        <v>6555</v>
      </c>
      <c r="B6557" s="1">
        <v>1.2800000000000001E-2</v>
      </c>
      <c r="C6557" s="1">
        <v>-5.5881474242423803E-5</v>
      </c>
      <c r="D6557" s="58">
        <v>1.2041653693526895E-2</v>
      </c>
      <c r="E6557" s="58">
        <v>0.10462168294192804</v>
      </c>
      <c r="F6557" s="58">
        <v>0.1363597932224212</v>
      </c>
      <c r="G6557" s="58">
        <v>5.2158129795797988E-2</v>
      </c>
      <c r="H6557" s="58">
        <v>2.6459227665583184E-2</v>
      </c>
      <c r="I6557" s="58">
        <v>6.7453251889032853E-2</v>
      </c>
      <c r="J6557" s="58">
        <v>0.16629297303942384</v>
      </c>
      <c r="K6557" s="58">
        <v>0.16779857330037706</v>
      </c>
      <c r="L6557" s="58">
        <v>0.135450795391343</v>
      </c>
      <c r="M6557" s="58">
        <v>1.1124615597038917E-2</v>
      </c>
      <c r="N6557" s="58">
        <v>0.12023930346352694</v>
      </c>
      <c r="O6557" s="58">
        <v>0</v>
      </c>
      <c r="P6557" s="58">
        <v>0</v>
      </c>
      <c r="Q6557" s="58">
        <v>0</v>
      </c>
      <c r="R6557" s="58">
        <v>0</v>
      </c>
      <c r="S6557" s="58">
        <v>0</v>
      </c>
      <c r="T6557" s="58">
        <v>0</v>
      </c>
      <c r="U6557" s="58">
        <v>0</v>
      </c>
      <c r="V6557" s="58">
        <v>0</v>
      </c>
      <c r="W6557" s="58">
        <v>0</v>
      </c>
      <c r="X6557" s="58">
        <v>0</v>
      </c>
      <c r="Y6557" s="58">
        <v>0</v>
      </c>
      <c r="Z6557" s="58">
        <v>0</v>
      </c>
      <c r="AA6557" s="58">
        <v>0</v>
      </c>
      <c r="AB6557" s="58">
        <v>0</v>
      </c>
      <c r="AC6557" s="58">
        <v>0</v>
      </c>
      <c r="AD6557" s="58">
        <v>0</v>
      </c>
      <c r="AE6557" s="58">
        <v>0</v>
      </c>
      <c r="AF6557" s="58">
        <v>0</v>
      </c>
      <c r="AG6557" s="58">
        <v>0</v>
      </c>
      <c r="AH6557" s="58">
        <v>0</v>
      </c>
      <c r="AI6557" s="58">
        <v>0</v>
      </c>
      <c r="AK6557" s="64">
        <f t="shared" si="102"/>
        <v>-4.3657401751893594E-3</v>
      </c>
    </row>
    <row r="6558" spans="1:37" x14ac:dyDescent="0.25">
      <c r="A6558">
        <v>6556</v>
      </c>
      <c r="B6558" s="1">
        <v>1.2699999999999999E-2</v>
      </c>
      <c r="C6558" s="1">
        <v>-2.6127223930322616E-4</v>
      </c>
      <c r="D6558" s="58">
        <v>6.3631063381105704E-2</v>
      </c>
      <c r="E6558" s="58">
        <v>5.375148606362621E-2</v>
      </c>
      <c r="F6558" s="58">
        <v>3.0752096768946417E-3</v>
      </c>
      <c r="G6558" s="58">
        <v>0.12509903427125046</v>
      </c>
      <c r="H6558" s="58">
        <v>6.1811884595909028E-2</v>
      </c>
      <c r="I6558" s="58">
        <v>0.178506279231406</v>
      </c>
      <c r="J6558" s="58">
        <v>1.6832717748093189E-2</v>
      </c>
      <c r="K6558" s="58">
        <v>0.17308260930852815</v>
      </c>
      <c r="L6558" s="58">
        <v>7.9038773577736809E-2</v>
      </c>
      <c r="M6558" s="58">
        <v>7.079781742007793E-2</v>
      </c>
      <c r="N6558" s="58">
        <v>0.17437312472537203</v>
      </c>
      <c r="O6558" s="58">
        <v>0</v>
      </c>
      <c r="P6558" s="58">
        <v>0</v>
      </c>
      <c r="Q6558" s="58">
        <v>0</v>
      </c>
      <c r="R6558" s="58">
        <v>0</v>
      </c>
      <c r="S6558" s="58">
        <v>0</v>
      </c>
      <c r="T6558" s="58">
        <v>0</v>
      </c>
      <c r="U6558" s="58">
        <v>0</v>
      </c>
      <c r="V6558" s="58">
        <v>0</v>
      </c>
      <c r="W6558" s="58">
        <v>0</v>
      </c>
      <c r="X6558" s="58">
        <v>0</v>
      </c>
      <c r="Y6558" s="58">
        <v>0</v>
      </c>
      <c r="Z6558" s="58">
        <v>0</v>
      </c>
      <c r="AA6558" s="58">
        <v>0</v>
      </c>
      <c r="AB6558" s="58">
        <v>0</v>
      </c>
      <c r="AC6558" s="58">
        <v>0</v>
      </c>
      <c r="AD6558" s="58">
        <v>0</v>
      </c>
      <c r="AE6558" s="58">
        <v>0</v>
      </c>
      <c r="AF6558" s="58">
        <v>0</v>
      </c>
      <c r="AG6558" s="58">
        <v>0</v>
      </c>
      <c r="AH6558" s="58">
        <v>0</v>
      </c>
      <c r="AI6558" s="58">
        <v>0</v>
      </c>
      <c r="AK6558" s="64">
        <f t="shared" si="102"/>
        <v>-2.0572617267970564E-2</v>
      </c>
    </row>
    <row r="6559" spans="1:37" x14ac:dyDescent="0.25">
      <c r="A6559">
        <v>6557</v>
      </c>
      <c r="B6559" s="1">
        <v>9.9000000000000008E-3</v>
      </c>
      <c r="C6559" s="1">
        <v>1.9426826406977258E-4</v>
      </c>
      <c r="D6559" s="58">
        <v>8.2645035968462899E-2</v>
      </c>
      <c r="E6559" s="58">
        <v>5.8640171859016661E-2</v>
      </c>
      <c r="F6559" s="58">
        <v>0.14218249834007396</v>
      </c>
      <c r="G6559" s="58">
        <v>1.1089409494994627E-2</v>
      </c>
      <c r="H6559" s="58">
        <v>0.1602232740683944</v>
      </c>
      <c r="I6559" s="58">
        <v>5.3361543751073597E-2</v>
      </c>
      <c r="J6559" s="58">
        <v>0.17920121133759878</v>
      </c>
      <c r="K6559" s="58">
        <v>4.2953254132320103E-3</v>
      </c>
      <c r="L6559" s="58">
        <v>0.13806341427568131</v>
      </c>
      <c r="M6559" s="58">
        <v>0.14571266555309151</v>
      </c>
      <c r="N6559" s="58">
        <v>2.4585449938380237E-2</v>
      </c>
      <c r="O6559" s="58">
        <v>0</v>
      </c>
      <c r="P6559" s="58">
        <v>0</v>
      </c>
      <c r="Q6559" s="58">
        <v>0</v>
      </c>
      <c r="R6559" s="58">
        <v>0</v>
      </c>
      <c r="S6559" s="58">
        <v>0</v>
      </c>
      <c r="T6559" s="58">
        <v>0</v>
      </c>
      <c r="U6559" s="58">
        <v>0</v>
      </c>
      <c r="V6559" s="58">
        <v>0</v>
      </c>
      <c r="W6559" s="58">
        <v>0</v>
      </c>
      <c r="X6559" s="58">
        <v>0</v>
      </c>
      <c r="Y6559" s="58">
        <v>0</v>
      </c>
      <c r="Z6559" s="58">
        <v>0</v>
      </c>
      <c r="AA6559" s="58">
        <v>0</v>
      </c>
      <c r="AB6559" s="58">
        <v>0</v>
      </c>
      <c r="AC6559" s="58">
        <v>0</v>
      </c>
      <c r="AD6559" s="58">
        <v>0</v>
      </c>
      <c r="AE6559" s="58">
        <v>0</v>
      </c>
      <c r="AF6559" s="58">
        <v>0</v>
      </c>
      <c r="AG6559" s="58">
        <v>0</v>
      </c>
      <c r="AH6559" s="58">
        <v>0</v>
      </c>
      <c r="AI6559" s="58">
        <v>0</v>
      </c>
      <c r="AK6559" s="64">
        <f t="shared" si="102"/>
        <v>1.9623056976744702E-2</v>
      </c>
    </row>
    <row r="6560" spans="1:37" x14ac:dyDescent="0.25">
      <c r="A6560">
        <v>6558</v>
      </c>
      <c r="B6560" s="1">
        <v>1.21E-2</v>
      </c>
      <c r="C6560" s="1">
        <v>-1.2704808386409137E-4</v>
      </c>
      <c r="D6560" s="58">
        <v>4.5459313056433207E-2</v>
      </c>
      <c r="E6560" s="58">
        <v>7.337351723651564E-2</v>
      </c>
      <c r="F6560" s="58">
        <v>8.8390683257276254E-2</v>
      </c>
      <c r="G6560" s="58">
        <v>4.7033404921170079E-2</v>
      </c>
      <c r="H6560" s="58">
        <v>0.14047494009991809</v>
      </c>
      <c r="I6560" s="58">
        <v>0.11691542916532385</v>
      </c>
      <c r="J6560" s="58">
        <v>0.14232264760470018</v>
      </c>
      <c r="K6560" s="58">
        <v>0.12142232079444006</v>
      </c>
      <c r="L6560" s="58">
        <v>7.3127011658424852E-3</v>
      </c>
      <c r="M6560" s="58">
        <v>5.3723449781691628E-2</v>
      </c>
      <c r="N6560" s="58">
        <v>0.16357159291668849</v>
      </c>
      <c r="O6560" s="58">
        <v>0</v>
      </c>
      <c r="P6560" s="58">
        <v>0</v>
      </c>
      <c r="Q6560" s="58">
        <v>0</v>
      </c>
      <c r="R6560" s="58">
        <v>0</v>
      </c>
      <c r="S6560" s="58">
        <v>0</v>
      </c>
      <c r="T6560" s="58">
        <v>0</v>
      </c>
      <c r="U6560" s="58">
        <v>0</v>
      </c>
      <c r="V6560" s="58">
        <v>0</v>
      </c>
      <c r="W6560" s="58">
        <v>0</v>
      </c>
      <c r="X6560" s="58">
        <v>0</v>
      </c>
      <c r="Y6560" s="58">
        <v>0</v>
      </c>
      <c r="Z6560" s="58">
        <v>0</v>
      </c>
      <c r="AA6560" s="58">
        <v>0</v>
      </c>
      <c r="AB6560" s="58">
        <v>0</v>
      </c>
      <c r="AC6560" s="58">
        <v>0</v>
      </c>
      <c r="AD6560" s="58">
        <v>0</v>
      </c>
      <c r="AE6560" s="58">
        <v>0</v>
      </c>
      <c r="AF6560" s="58">
        <v>0</v>
      </c>
      <c r="AG6560" s="58">
        <v>0</v>
      </c>
      <c r="AH6560" s="58">
        <v>0</v>
      </c>
      <c r="AI6560" s="58">
        <v>0</v>
      </c>
      <c r="AK6560" s="64">
        <f t="shared" si="102"/>
        <v>-1.0499841641660443E-2</v>
      </c>
    </row>
    <row r="6561" spans="1:37" x14ac:dyDescent="0.25">
      <c r="A6561">
        <v>6559</v>
      </c>
      <c r="B6561" s="1">
        <v>1.2200000000000001E-2</v>
      </c>
      <c r="C6561" s="1">
        <v>-2.8527332337812197E-4</v>
      </c>
      <c r="D6561" s="58">
        <v>3.0706985122179932E-2</v>
      </c>
      <c r="E6561" s="58">
        <v>5.5102232846463831E-2</v>
      </c>
      <c r="F6561" s="58">
        <v>0.11026292541612728</v>
      </c>
      <c r="G6561" s="58">
        <v>2.2487709391376804E-2</v>
      </c>
      <c r="H6561" s="58">
        <v>0.15990115629868198</v>
      </c>
      <c r="I6561" s="58">
        <v>0.10990699559624145</v>
      </c>
      <c r="J6561" s="58">
        <v>8.4067444759125046E-2</v>
      </c>
      <c r="K6561" s="58">
        <v>0.17779361608377522</v>
      </c>
      <c r="L6561" s="58">
        <v>9.8437722502734207E-2</v>
      </c>
      <c r="M6561" s="58">
        <v>4.3178504378853802E-2</v>
      </c>
      <c r="N6561" s="58">
        <v>0.10815470760444026</v>
      </c>
      <c r="O6561" s="58">
        <v>0</v>
      </c>
      <c r="P6561" s="58">
        <v>0</v>
      </c>
      <c r="Q6561" s="58">
        <v>0</v>
      </c>
      <c r="R6561" s="58">
        <v>0</v>
      </c>
      <c r="S6561" s="58">
        <v>0</v>
      </c>
      <c r="T6561" s="58">
        <v>0</v>
      </c>
      <c r="U6561" s="58">
        <v>0</v>
      </c>
      <c r="V6561" s="58">
        <v>0</v>
      </c>
      <c r="W6561" s="58">
        <v>0</v>
      </c>
      <c r="X6561" s="58">
        <v>0</v>
      </c>
      <c r="Y6561" s="58">
        <v>0</v>
      </c>
      <c r="Z6561" s="58">
        <v>0</v>
      </c>
      <c r="AA6561" s="58">
        <v>0</v>
      </c>
      <c r="AB6561" s="58">
        <v>0</v>
      </c>
      <c r="AC6561" s="58">
        <v>0</v>
      </c>
      <c r="AD6561" s="58">
        <v>0</v>
      </c>
      <c r="AE6561" s="58">
        <v>0</v>
      </c>
      <c r="AF6561" s="58">
        <v>0</v>
      </c>
      <c r="AG6561" s="58">
        <v>0</v>
      </c>
      <c r="AH6561" s="58">
        <v>0</v>
      </c>
      <c r="AI6561" s="58">
        <v>0</v>
      </c>
      <c r="AK6561" s="64">
        <f t="shared" si="102"/>
        <v>-2.3383059293288686E-2</v>
      </c>
    </row>
    <row r="6562" spans="1:37" x14ac:dyDescent="0.25">
      <c r="A6562">
        <v>6560</v>
      </c>
      <c r="B6562" s="1">
        <v>1.12E-2</v>
      </c>
      <c r="C6562" s="1">
        <v>1.3947750551327103E-5</v>
      </c>
      <c r="D6562" s="58">
        <v>0.16360466745692614</v>
      </c>
      <c r="E6562" s="58">
        <v>6.0587651778895614E-2</v>
      </c>
      <c r="F6562" s="58">
        <v>1.0071609170125912E-2</v>
      </c>
      <c r="G6562" s="58">
        <v>4.3880652771020608E-2</v>
      </c>
      <c r="H6562" s="58">
        <v>1.6050714546950728E-2</v>
      </c>
      <c r="I6562" s="58">
        <v>0.14095585997038562</v>
      </c>
      <c r="J6562" s="58">
        <v>5.4501871446892745E-2</v>
      </c>
      <c r="K6562" s="58">
        <v>0.10327450867023044</v>
      </c>
      <c r="L6562" s="58">
        <v>0.17306802249760866</v>
      </c>
      <c r="M6562" s="58">
        <v>5.7534010870043714E-2</v>
      </c>
      <c r="N6562" s="58">
        <v>0.17647043082091982</v>
      </c>
      <c r="O6562" s="58">
        <v>0</v>
      </c>
      <c r="P6562" s="58">
        <v>0</v>
      </c>
      <c r="Q6562" s="58">
        <v>0</v>
      </c>
      <c r="R6562" s="58">
        <v>0</v>
      </c>
      <c r="S6562" s="58">
        <v>0</v>
      </c>
      <c r="T6562" s="58">
        <v>0</v>
      </c>
      <c r="U6562" s="58">
        <v>0</v>
      </c>
      <c r="V6562" s="58">
        <v>0</v>
      </c>
      <c r="W6562" s="58">
        <v>0</v>
      </c>
      <c r="X6562" s="58">
        <v>0</v>
      </c>
      <c r="Y6562" s="58">
        <v>0</v>
      </c>
      <c r="Z6562" s="58">
        <v>0</v>
      </c>
      <c r="AA6562" s="58">
        <v>0</v>
      </c>
      <c r="AB6562" s="58">
        <v>0</v>
      </c>
      <c r="AC6562" s="58">
        <v>0</v>
      </c>
      <c r="AD6562" s="58">
        <v>0</v>
      </c>
      <c r="AE6562" s="58">
        <v>0</v>
      </c>
      <c r="AF6562" s="58">
        <v>0</v>
      </c>
      <c r="AG6562" s="58">
        <v>0</v>
      </c>
      <c r="AH6562" s="58">
        <v>0</v>
      </c>
      <c r="AI6562" s="58">
        <v>0</v>
      </c>
      <c r="AK6562" s="64">
        <f t="shared" si="102"/>
        <v>1.2453348706542057E-3</v>
      </c>
    </row>
    <row r="6563" spans="1:37" x14ac:dyDescent="0.25">
      <c r="A6563">
        <v>6561</v>
      </c>
      <c r="B6563" s="1">
        <v>9.5999999999999992E-3</v>
      </c>
      <c r="C6563" s="1">
        <v>-1.4223988213122864E-4</v>
      </c>
      <c r="D6563" s="58">
        <v>9.2216865538227773E-3</v>
      </c>
      <c r="E6563" s="58">
        <v>1.6280589492720186E-2</v>
      </c>
      <c r="F6563" s="58">
        <v>7.4401803878669228E-3</v>
      </c>
      <c r="G6563" s="58">
        <v>4.2516348918260498E-2</v>
      </c>
      <c r="H6563" s="58">
        <v>0.16811292155119478</v>
      </c>
      <c r="I6563" s="58">
        <v>0.16018157314059095</v>
      </c>
      <c r="J6563" s="58">
        <v>4.4044662617254468E-2</v>
      </c>
      <c r="K6563" s="58">
        <v>0.10967664055679834</v>
      </c>
      <c r="L6563" s="58">
        <v>9.4734048524139691E-2</v>
      </c>
      <c r="M6563" s="58">
        <v>0.17048627448834819</v>
      </c>
      <c r="N6563" s="58">
        <v>0.17730507376900312</v>
      </c>
      <c r="O6563" s="58">
        <v>0</v>
      </c>
      <c r="P6563" s="58">
        <v>0</v>
      </c>
      <c r="Q6563" s="58">
        <v>0</v>
      </c>
      <c r="R6563" s="58">
        <v>0</v>
      </c>
      <c r="S6563" s="58">
        <v>0</v>
      </c>
      <c r="T6563" s="58">
        <v>0</v>
      </c>
      <c r="U6563" s="58">
        <v>0</v>
      </c>
      <c r="V6563" s="58">
        <v>0</v>
      </c>
      <c r="W6563" s="58">
        <v>0</v>
      </c>
      <c r="X6563" s="58">
        <v>0</v>
      </c>
      <c r="Y6563" s="58">
        <v>0</v>
      </c>
      <c r="Z6563" s="58">
        <v>0</v>
      </c>
      <c r="AA6563" s="58">
        <v>0</v>
      </c>
      <c r="AB6563" s="58">
        <v>0</v>
      </c>
      <c r="AC6563" s="58">
        <v>0</v>
      </c>
      <c r="AD6563" s="58">
        <v>0</v>
      </c>
      <c r="AE6563" s="58">
        <v>0</v>
      </c>
      <c r="AF6563" s="58">
        <v>0</v>
      </c>
      <c r="AG6563" s="58">
        <v>0</v>
      </c>
      <c r="AH6563" s="58">
        <v>0</v>
      </c>
      <c r="AI6563" s="58">
        <v>0</v>
      </c>
      <c r="AK6563" s="64">
        <f t="shared" si="102"/>
        <v>-1.4816654388669651E-2</v>
      </c>
    </row>
    <row r="6564" spans="1:37" x14ac:dyDescent="0.25">
      <c r="A6564">
        <v>6562</v>
      </c>
      <c r="B6564" s="1">
        <v>1.0800000000000001E-2</v>
      </c>
      <c r="C6564" s="1">
        <v>-1.2353942366321663E-4</v>
      </c>
      <c r="D6564" s="58">
        <v>0.10537863339644438</v>
      </c>
      <c r="E6564" s="58">
        <v>5.6423134301355336E-2</v>
      </c>
      <c r="F6564" s="58">
        <v>0.14557566204506536</v>
      </c>
      <c r="G6564" s="58">
        <v>8.856582131534311E-4</v>
      </c>
      <c r="H6564" s="58">
        <v>0.13159424811000453</v>
      </c>
      <c r="I6564" s="58">
        <v>0.11355774031169091</v>
      </c>
      <c r="J6564" s="58">
        <v>0.13172992949754292</v>
      </c>
      <c r="K6564" s="58">
        <v>6.6954879596379774E-2</v>
      </c>
      <c r="L6564" s="58">
        <v>5.8562402239484071E-2</v>
      </c>
      <c r="M6564" s="58">
        <v>0.15266478574364906</v>
      </c>
      <c r="N6564" s="58">
        <v>3.6672926545230404E-2</v>
      </c>
      <c r="O6564" s="58">
        <v>0</v>
      </c>
      <c r="P6564" s="58">
        <v>0</v>
      </c>
      <c r="Q6564" s="58">
        <v>0</v>
      </c>
      <c r="R6564" s="58">
        <v>0</v>
      </c>
      <c r="S6564" s="58">
        <v>0</v>
      </c>
      <c r="T6564" s="58">
        <v>0</v>
      </c>
      <c r="U6564" s="58">
        <v>0</v>
      </c>
      <c r="V6564" s="58">
        <v>0</v>
      </c>
      <c r="W6564" s="58">
        <v>0</v>
      </c>
      <c r="X6564" s="58">
        <v>0</v>
      </c>
      <c r="Y6564" s="58">
        <v>0</v>
      </c>
      <c r="Z6564" s="58">
        <v>0</v>
      </c>
      <c r="AA6564" s="58">
        <v>0</v>
      </c>
      <c r="AB6564" s="58">
        <v>0</v>
      </c>
      <c r="AC6564" s="58">
        <v>0</v>
      </c>
      <c r="AD6564" s="58">
        <v>0</v>
      </c>
      <c r="AE6564" s="58">
        <v>0</v>
      </c>
      <c r="AF6564" s="58">
        <v>0</v>
      </c>
      <c r="AG6564" s="58">
        <v>0</v>
      </c>
      <c r="AH6564" s="58">
        <v>0</v>
      </c>
      <c r="AI6564" s="58">
        <v>0</v>
      </c>
      <c r="AK6564" s="64">
        <f t="shared" si="102"/>
        <v>-1.143883552437191E-2</v>
      </c>
    </row>
    <row r="6565" spans="1:37" x14ac:dyDescent="0.25">
      <c r="A6565">
        <v>6563</v>
      </c>
      <c r="B6565" s="1">
        <v>1.1599999999999999E-2</v>
      </c>
      <c r="C6565" s="1">
        <v>3.153670494163968E-4</v>
      </c>
      <c r="D6565" s="58">
        <v>0.15724069123481302</v>
      </c>
      <c r="E6565" s="58">
        <v>0.12909252937553611</v>
      </c>
      <c r="F6565" s="58">
        <v>5.4767921309415775E-2</v>
      </c>
      <c r="G6565" s="58">
        <v>6.4671694906685173E-2</v>
      </c>
      <c r="H6565" s="58">
        <v>5.6476693490850854E-2</v>
      </c>
      <c r="I6565" s="58">
        <v>5.2845123398137482E-2</v>
      </c>
      <c r="J6565" s="58">
        <v>0.13850409531713967</v>
      </c>
      <c r="K6565" s="58">
        <v>2.7583092972537453E-2</v>
      </c>
      <c r="L6565" s="58">
        <v>6.635188381891699E-2</v>
      </c>
      <c r="M6565" s="58">
        <v>9.0305627340807507E-2</v>
      </c>
      <c r="N6565" s="58">
        <v>0.16216064683515985</v>
      </c>
      <c r="O6565" s="58">
        <v>0</v>
      </c>
      <c r="P6565" s="58">
        <v>0</v>
      </c>
      <c r="Q6565" s="58">
        <v>0</v>
      </c>
      <c r="R6565" s="58">
        <v>0</v>
      </c>
      <c r="S6565" s="58">
        <v>0</v>
      </c>
      <c r="T6565" s="58">
        <v>0</v>
      </c>
      <c r="U6565" s="58">
        <v>0</v>
      </c>
      <c r="V6565" s="58">
        <v>0</v>
      </c>
      <c r="W6565" s="58">
        <v>0</v>
      </c>
      <c r="X6565" s="58">
        <v>0</v>
      </c>
      <c r="Y6565" s="58">
        <v>0</v>
      </c>
      <c r="Z6565" s="58">
        <v>0</v>
      </c>
      <c r="AA6565" s="58">
        <v>0</v>
      </c>
      <c r="AB6565" s="58">
        <v>0</v>
      </c>
      <c r="AC6565" s="58">
        <v>0</v>
      </c>
      <c r="AD6565" s="58">
        <v>0</v>
      </c>
      <c r="AE6565" s="58">
        <v>0</v>
      </c>
      <c r="AF6565" s="58">
        <v>0</v>
      </c>
      <c r="AG6565" s="58">
        <v>0</v>
      </c>
      <c r="AH6565" s="58">
        <v>0</v>
      </c>
      <c r="AI6565" s="58">
        <v>0</v>
      </c>
      <c r="AK6565" s="64">
        <f t="shared" si="102"/>
        <v>2.7186814604861796E-2</v>
      </c>
    </row>
    <row r="6566" spans="1:37" x14ac:dyDescent="0.25">
      <c r="A6566">
        <v>6564</v>
      </c>
      <c r="B6566" s="1">
        <v>1.14E-2</v>
      </c>
      <c r="C6566" s="1">
        <v>-3.3260134741856253E-5</v>
      </c>
      <c r="D6566" s="58">
        <v>0.14495414339330995</v>
      </c>
      <c r="E6566" s="58">
        <v>9.1558467259007098E-2</v>
      </c>
      <c r="F6566" s="58">
        <v>8.2862582316529432E-2</v>
      </c>
      <c r="G6566" s="58">
        <v>9.2021847957545519E-2</v>
      </c>
      <c r="H6566" s="58">
        <v>5.7386803261793788E-2</v>
      </c>
      <c r="I6566" s="58">
        <v>6.1632516479335417E-2</v>
      </c>
      <c r="J6566" s="58">
        <v>5.0250070166842346E-2</v>
      </c>
      <c r="K6566" s="58">
        <v>0.10675995503206842</v>
      </c>
      <c r="L6566" s="58">
        <v>9.4249227619405476E-2</v>
      </c>
      <c r="M6566" s="58">
        <v>0.11918311229053653</v>
      </c>
      <c r="N6566" s="58">
        <v>9.9141274223625966E-2</v>
      </c>
      <c r="O6566" s="58">
        <v>0</v>
      </c>
      <c r="P6566" s="58">
        <v>0</v>
      </c>
      <c r="Q6566" s="58">
        <v>0</v>
      </c>
      <c r="R6566" s="58">
        <v>0</v>
      </c>
      <c r="S6566" s="58">
        <v>0</v>
      </c>
      <c r="T6566" s="58">
        <v>0</v>
      </c>
      <c r="U6566" s="58">
        <v>0</v>
      </c>
      <c r="V6566" s="58">
        <v>0</v>
      </c>
      <c r="W6566" s="58">
        <v>0</v>
      </c>
      <c r="X6566" s="58">
        <v>0</v>
      </c>
      <c r="Y6566" s="58">
        <v>0</v>
      </c>
      <c r="Z6566" s="58">
        <v>0</v>
      </c>
      <c r="AA6566" s="58">
        <v>0</v>
      </c>
      <c r="AB6566" s="58">
        <v>0</v>
      </c>
      <c r="AC6566" s="58">
        <v>0</v>
      </c>
      <c r="AD6566" s="58">
        <v>0</v>
      </c>
      <c r="AE6566" s="58">
        <v>0</v>
      </c>
      <c r="AF6566" s="58">
        <v>0</v>
      </c>
      <c r="AG6566" s="58">
        <v>0</v>
      </c>
      <c r="AH6566" s="58">
        <v>0</v>
      </c>
      <c r="AI6566" s="58">
        <v>0</v>
      </c>
      <c r="AK6566" s="64">
        <f t="shared" si="102"/>
        <v>-2.9175556791101974E-3</v>
      </c>
    </row>
    <row r="6567" spans="1:37" x14ac:dyDescent="0.25">
      <c r="A6567">
        <v>6565</v>
      </c>
      <c r="B6567" s="1">
        <v>1.21E-2</v>
      </c>
      <c r="C6567" s="1">
        <v>-3.4176322465855843E-5</v>
      </c>
      <c r="D6567" s="58">
        <v>3.7790520916528149E-3</v>
      </c>
      <c r="E6567" s="58">
        <v>0.11554686047923202</v>
      </c>
      <c r="F6567" s="58">
        <v>0.13559069285678832</v>
      </c>
      <c r="G6567" s="58">
        <v>0.18079694890649486</v>
      </c>
      <c r="H6567" s="58">
        <v>0.15825455504703059</v>
      </c>
      <c r="I6567" s="58">
        <v>1.7537168683702659E-3</v>
      </c>
      <c r="J6567" s="58">
        <v>5.1295298705249385E-3</v>
      </c>
      <c r="K6567" s="58">
        <v>9.9739874498492295E-2</v>
      </c>
      <c r="L6567" s="58">
        <v>1.6108178919833436E-2</v>
      </c>
      <c r="M6567" s="58">
        <v>0.17606409485929131</v>
      </c>
      <c r="N6567" s="58">
        <v>0.10723649560228918</v>
      </c>
      <c r="O6567" s="58">
        <v>0</v>
      </c>
      <c r="P6567" s="58">
        <v>0</v>
      </c>
      <c r="Q6567" s="58">
        <v>0</v>
      </c>
      <c r="R6567" s="58">
        <v>0</v>
      </c>
      <c r="S6567" s="58">
        <v>0</v>
      </c>
      <c r="T6567" s="58">
        <v>0</v>
      </c>
      <c r="U6567" s="58">
        <v>0</v>
      </c>
      <c r="V6567" s="58">
        <v>0</v>
      </c>
      <c r="W6567" s="58">
        <v>0</v>
      </c>
      <c r="X6567" s="58">
        <v>0</v>
      </c>
      <c r="Y6567" s="58">
        <v>0</v>
      </c>
      <c r="Z6567" s="58">
        <v>0</v>
      </c>
      <c r="AA6567" s="58">
        <v>0</v>
      </c>
      <c r="AB6567" s="58">
        <v>0</v>
      </c>
      <c r="AC6567" s="58">
        <v>0</v>
      </c>
      <c r="AD6567" s="58">
        <v>0</v>
      </c>
      <c r="AE6567" s="58">
        <v>0</v>
      </c>
      <c r="AF6567" s="58">
        <v>0</v>
      </c>
      <c r="AG6567" s="58">
        <v>0</v>
      </c>
      <c r="AH6567" s="58">
        <v>0</v>
      </c>
      <c r="AI6567" s="58">
        <v>0</v>
      </c>
      <c r="AK6567" s="64">
        <f t="shared" si="102"/>
        <v>-2.8244894599880862E-3</v>
      </c>
    </row>
    <row r="6568" spans="1:37" x14ac:dyDescent="0.25">
      <c r="A6568">
        <v>6566</v>
      </c>
      <c r="B6568" s="1">
        <v>1.1299999999999999E-2</v>
      </c>
      <c r="C6568" s="1">
        <v>3.1280776344040539E-6</v>
      </c>
      <c r="D6568" s="58">
        <v>2.2187384146813992E-2</v>
      </c>
      <c r="E6568" s="58">
        <v>4.7505108363726331E-2</v>
      </c>
      <c r="F6568" s="58">
        <v>3.394458470310785E-2</v>
      </c>
      <c r="G6568" s="58">
        <v>0.11275724148970076</v>
      </c>
      <c r="H6568" s="58">
        <v>0.11043850245882017</v>
      </c>
      <c r="I6568" s="58">
        <v>0.14997634123692433</v>
      </c>
      <c r="J6568" s="58">
        <v>0.16079227027827583</v>
      </c>
      <c r="K6568" s="58">
        <v>7.9339563336334823E-2</v>
      </c>
      <c r="L6568" s="58">
        <v>3.9388941918893042E-2</v>
      </c>
      <c r="M6568" s="58">
        <v>9.1921169828820579E-2</v>
      </c>
      <c r="N6568" s="58">
        <v>0.15174889223858207</v>
      </c>
      <c r="O6568" s="58">
        <v>0</v>
      </c>
      <c r="P6568" s="58">
        <v>0</v>
      </c>
      <c r="Q6568" s="58">
        <v>0</v>
      </c>
      <c r="R6568" s="58">
        <v>0</v>
      </c>
      <c r="S6568" s="58">
        <v>0</v>
      </c>
      <c r="T6568" s="58">
        <v>0</v>
      </c>
      <c r="U6568" s="58">
        <v>0</v>
      </c>
      <c r="V6568" s="58">
        <v>0</v>
      </c>
      <c r="W6568" s="58">
        <v>0</v>
      </c>
      <c r="X6568" s="58">
        <v>0</v>
      </c>
      <c r="Y6568" s="58">
        <v>0</v>
      </c>
      <c r="Z6568" s="58">
        <v>0</v>
      </c>
      <c r="AA6568" s="58">
        <v>0</v>
      </c>
      <c r="AB6568" s="58">
        <v>0</v>
      </c>
      <c r="AC6568" s="58">
        <v>0</v>
      </c>
      <c r="AD6568" s="58">
        <v>0</v>
      </c>
      <c r="AE6568" s="58">
        <v>0</v>
      </c>
      <c r="AF6568" s="58">
        <v>0</v>
      </c>
      <c r="AG6568" s="58">
        <v>0</v>
      </c>
      <c r="AH6568" s="58">
        <v>0</v>
      </c>
      <c r="AI6568" s="58">
        <v>0</v>
      </c>
      <c r="AK6568" s="64">
        <f t="shared" si="102"/>
        <v>2.7682102959327912E-4</v>
      </c>
    </row>
    <row r="6569" spans="1:37" x14ac:dyDescent="0.25">
      <c r="A6569">
        <v>6567</v>
      </c>
      <c r="B6569" s="1">
        <v>1.1299999999999999E-2</v>
      </c>
      <c r="C6569" s="1">
        <v>-1.6982477477647977E-5</v>
      </c>
      <c r="D6569" s="58">
        <v>6.8071955976282156E-2</v>
      </c>
      <c r="E6569" s="58">
        <v>7.3205533614457641E-2</v>
      </c>
      <c r="F6569" s="58">
        <v>0.12277640807580023</v>
      </c>
      <c r="G6569" s="58">
        <v>0.13495948960448548</v>
      </c>
      <c r="H6569" s="58">
        <v>2.3200102058396923E-2</v>
      </c>
      <c r="I6569" s="58">
        <v>0.16999872253842666</v>
      </c>
      <c r="J6569" s="58">
        <v>5.4202353666881205E-2</v>
      </c>
      <c r="K6569" s="58">
        <v>3.4331082177465062E-2</v>
      </c>
      <c r="L6569" s="58">
        <v>9.8424949779877008E-2</v>
      </c>
      <c r="M6569" s="58">
        <v>9.8492335130870162E-2</v>
      </c>
      <c r="N6569" s="58">
        <v>0.12233706737705745</v>
      </c>
      <c r="O6569" s="58">
        <v>0</v>
      </c>
      <c r="P6569" s="58">
        <v>0</v>
      </c>
      <c r="Q6569" s="58">
        <v>0</v>
      </c>
      <c r="R6569" s="58">
        <v>0</v>
      </c>
      <c r="S6569" s="58">
        <v>0</v>
      </c>
      <c r="T6569" s="58">
        <v>0</v>
      </c>
      <c r="U6569" s="58">
        <v>0</v>
      </c>
      <c r="V6569" s="58">
        <v>0</v>
      </c>
      <c r="W6569" s="58">
        <v>0</v>
      </c>
      <c r="X6569" s="58">
        <v>0</v>
      </c>
      <c r="Y6569" s="58">
        <v>0</v>
      </c>
      <c r="Z6569" s="58">
        <v>0</v>
      </c>
      <c r="AA6569" s="58">
        <v>0</v>
      </c>
      <c r="AB6569" s="58">
        <v>0</v>
      </c>
      <c r="AC6569" s="58">
        <v>0</v>
      </c>
      <c r="AD6569" s="58">
        <v>0</v>
      </c>
      <c r="AE6569" s="58">
        <v>0</v>
      </c>
      <c r="AF6569" s="58">
        <v>0</v>
      </c>
      <c r="AG6569" s="58">
        <v>0</v>
      </c>
      <c r="AH6569" s="58">
        <v>0</v>
      </c>
      <c r="AI6569" s="58">
        <v>0</v>
      </c>
      <c r="AK6569" s="64">
        <f t="shared" si="102"/>
        <v>-1.5028741130661927E-3</v>
      </c>
    </row>
    <row r="6570" spans="1:37" x14ac:dyDescent="0.25">
      <c r="A6570">
        <v>6568</v>
      </c>
      <c r="B6570" s="1">
        <v>1.14E-2</v>
      </c>
      <c r="C6570" s="1">
        <v>7.6349018888658199E-5</v>
      </c>
      <c r="D6570" s="58">
        <v>2.4820719827399289E-2</v>
      </c>
      <c r="E6570" s="58">
        <v>9.5118135630140543E-2</v>
      </c>
      <c r="F6570" s="58">
        <v>2.065546478408687E-2</v>
      </c>
      <c r="G6570" s="58">
        <v>5.0097364176519506E-2</v>
      </c>
      <c r="H6570" s="58">
        <v>0.21076370228510877</v>
      </c>
      <c r="I6570" s="58">
        <v>8.6563406823607858E-2</v>
      </c>
      <c r="J6570" s="58">
        <v>6.7894897355832415E-2</v>
      </c>
      <c r="K6570" s="58">
        <v>0.12314125969028376</v>
      </c>
      <c r="L6570" s="58">
        <v>0.12130812135878966</v>
      </c>
      <c r="M6570" s="58">
        <v>4.5309422043494287E-2</v>
      </c>
      <c r="N6570" s="58">
        <v>0.1543275060247371</v>
      </c>
      <c r="O6570" s="58">
        <v>0</v>
      </c>
      <c r="P6570" s="58">
        <v>0</v>
      </c>
      <c r="Q6570" s="58">
        <v>0</v>
      </c>
      <c r="R6570" s="58">
        <v>0</v>
      </c>
      <c r="S6570" s="58">
        <v>0</v>
      </c>
      <c r="T6570" s="58">
        <v>0</v>
      </c>
      <c r="U6570" s="58">
        <v>0</v>
      </c>
      <c r="V6570" s="58">
        <v>0</v>
      </c>
      <c r="W6570" s="58">
        <v>0</v>
      </c>
      <c r="X6570" s="58">
        <v>0</v>
      </c>
      <c r="Y6570" s="58">
        <v>0</v>
      </c>
      <c r="Z6570" s="58">
        <v>0</v>
      </c>
      <c r="AA6570" s="58">
        <v>0</v>
      </c>
      <c r="AB6570" s="58">
        <v>0</v>
      </c>
      <c r="AC6570" s="58">
        <v>0</v>
      </c>
      <c r="AD6570" s="58">
        <v>0</v>
      </c>
      <c r="AE6570" s="58">
        <v>0</v>
      </c>
      <c r="AF6570" s="58">
        <v>0</v>
      </c>
      <c r="AG6570" s="58">
        <v>0</v>
      </c>
      <c r="AH6570" s="58">
        <v>0</v>
      </c>
      <c r="AI6570" s="58">
        <v>0</v>
      </c>
      <c r="AK6570" s="64">
        <f t="shared" si="102"/>
        <v>6.6972823586542276E-3</v>
      </c>
    </row>
    <row r="6571" spans="1:37" x14ac:dyDescent="0.25">
      <c r="A6571">
        <v>6569</v>
      </c>
      <c r="B6571" s="1">
        <v>1.41E-2</v>
      </c>
      <c r="C6571" s="1">
        <v>-2.8240365432121258E-4</v>
      </c>
      <c r="D6571" s="58">
        <v>7.2189334691615717E-2</v>
      </c>
      <c r="E6571" s="58">
        <v>6.9692748912406316E-2</v>
      </c>
      <c r="F6571" s="58">
        <v>0.21873825872001149</v>
      </c>
      <c r="G6571" s="58">
        <v>0.21348698929279458</v>
      </c>
      <c r="H6571" s="58">
        <v>8.601576684609917E-2</v>
      </c>
      <c r="I6571" s="58">
        <v>2.7200158515557162E-2</v>
      </c>
      <c r="J6571" s="58">
        <v>0.10155327920768266</v>
      </c>
      <c r="K6571" s="58">
        <v>0.12724383374685203</v>
      </c>
      <c r="L6571" s="58">
        <v>1.5905216815109877E-3</v>
      </c>
      <c r="M6571" s="58">
        <v>4.9155476692123862E-2</v>
      </c>
      <c r="N6571" s="58">
        <v>3.3133631693345815E-2</v>
      </c>
      <c r="O6571" s="58">
        <v>0</v>
      </c>
      <c r="P6571" s="58">
        <v>0</v>
      </c>
      <c r="Q6571" s="58">
        <v>0</v>
      </c>
      <c r="R6571" s="58">
        <v>0</v>
      </c>
      <c r="S6571" s="58">
        <v>0</v>
      </c>
      <c r="T6571" s="58">
        <v>0</v>
      </c>
      <c r="U6571" s="58">
        <v>0</v>
      </c>
      <c r="V6571" s="58">
        <v>0</v>
      </c>
      <c r="W6571" s="58">
        <v>0</v>
      </c>
      <c r="X6571" s="58">
        <v>0</v>
      </c>
      <c r="Y6571" s="58">
        <v>0</v>
      </c>
      <c r="Z6571" s="58">
        <v>0</v>
      </c>
      <c r="AA6571" s="58">
        <v>0</v>
      </c>
      <c r="AB6571" s="58">
        <v>0</v>
      </c>
      <c r="AC6571" s="58">
        <v>0</v>
      </c>
      <c r="AD6571" s="58">
        <v>0</v>
      </c>
      <c r="AE6571" s="58">
        <v>0</v>
      </c>
      <c r="AF6571" s="58">
        <v>0</v>
      </c>
      <c r="AG6571" s="58">
        <v>0</v>
      </c>
      <c r="AH6571" s="58">
        <v>0</v>
      </c>
      <c r="AI6571" s="58">
        <v>0</v>
      </c>
      <c r="AK6571" s="64">
        <f t="shared" si="102"/>
        <v>-2.0028627966043447E-2</v>
      </c>
    </row>
    <row r="6572" spans="1:37" x14ac:dyDescent="0.25">
      <c r="A6572">
        <v>6570</v>
      </c>
      <c r="B6572" s="1">
        <v>1.03E-2</v>
      </c>
      <c r="C6572" s="1">
        <v>1.6328064731959098E-5</v>
      </c>
      <c r="D6572" s="58">
        <v>8.5884447499380456E-2</v>
      </c>
      <c r="E6572" s="58">
        <v>5.3698553977495241E-2</v>
      </c>
      <c r="F6572" s="58">
        <v>8.5486791867118855E-2</v>
      </c>
      <c r="G6572" s="58">
        <v>0.16694239682469328</v>
      </c>
      <c r="H6572" s="58">
        <v>5.153242037169542E-2</v>
      </c>
      <c r="I6572" s="58">
        <v>7.5736900631272183E-2</v>
      </c>
      <c r="J6572" s="58">
        <v>1.1276367507902615E-2</v>
      </c>
      <c r="K6572" s="58">
        <v>7.6334662218853502E-2</v>
      </c>
      <c r="L6572" s="58">
        <v>0.19833177362558288</v>
      </c>
      <c r="M6572" s="58">
        <v>0.15073990435090315</v>
      </c>
      <c r="N6572" s="58">
        <v>4.4035781125102438E-2</v>
      </c>
      <c r="O6572" s="58">
        <v>0</v>
      </c>
      <c r="P6572" s="58">
        <v>0</v>
      </c>
      <c r="Q6572" s="58">
        <v>0</v>
      </c>
      <c r="R6572" s="58">
        <v>0</v>
      </c>
      <c r="S6572" s="58">
        <v>0</v>
      </c>
      <c r="T6572" s="58">
        <v>0</v>
      </c>
      <c r="U6572" s="58">
        <v>0</v>
      </c>
      <c r="V6572" s="58">
        <v>0</v>
      </c>
      <c r="W6572" s="58">
        <v>0</v>
      </c>
      <c r="X6572" s="58">
        <v>0</v>
      </c>
      <c r="Y6572" s="58">
        <v>0</v>
      </c>
      <c r="Z6572" s="58">
        <v>0</v>
      </c>
      <c r="AA6572" s="58">
        <v>0</v>
      </c>
      <c r="AB6572" s="58">
        <v>0</v>
      </c>
      <c r="AC6572" s="58">
        <v>0</v>
      </c>
      <c r="AD6572" s="58">
        <v>0</v>
      </c>
      <c r="AE6572" s="58">
        <v>0</v>
      </c>
      <c r="AF6572" s="58">
        <v>0</v>
      </c>
      <c r="AG6572" s="58">
        <v>0</v>
      </c>
      <c r="AH6572" s="58">
        <v>0</v>
      </c>
      <c r="AI6572" s="58">
        <v>0</v>
      </c>
      <c r="AK6572" s="64">
        <f t="shared" si="102"/>
        <v>1.585249003102825E-3</v>
      </c>
    </row>
    <row r="6573" spans="1:37" x14ac:dyDescent="0.25">
      <c r="A6573">
        <v>6571</v>
      </c>
      <c r="B6573" s="1">
        <v>1.15E-2</v>
      </c>
      <c r="C6573" s="1">
        <v>2.4236700123251537E-4</v>
      </c>
      <c r="D6573" s="58">
        <v>2.8579715098124896E-2</v>
      </c>
      <c r="E6573" s="58">
        <v>0.10983579091943048</v>
      </c>
      <c r="F6573" s="58">
        <v>0.13376298370412154</v>
      </c>
      <c r="G6573" s="58">
        <v>4.1670201153760952E-2</v>
      </c>
      <c r="H6573" s="58">
        <v>3.1680451374179318E-2</v>
      </c>
      <c r="I6573" s="58">
        <v>0.15962491538162565</v>
      </c>
      <c r="J6573" s="58">
        <v>0.1862660141176477</v>
      </c>
      <c r="K6573" s="58">
        <v>4.3660778731887239E-3</v>
      </c>
      <c r="L6573" s="58">
        <v>0.1552450410766803</v>
      </c>
      <c r="M6573" s="58">
        <v>0.1240139661364744</v>
      </c>
      <c r="N6573" s="58">
        <v>2.4954843164766063E-2</v>
      </c>
      <c r="O6573" s="58">
        <v>0</v>
      </c>
      <c r="P6573" s="58">
        <v>0</v>
      </c>
      <c r="Q6573" s="58">
        <v>0</v>
      </c>
      <c r="R6573" s="58">
        <v>0</v>
      </c>
      <c r="S6573" s="58">
        <v>0</v>
      </c>
      <c r="T6573" s="58">
        <v>0</v>
      </c>
      <c r="U6573" s="58">
        <v>0</v>
      </c>
      <c r="V6573" s="58">
        <v>0</v>
      </c>
      <c r="W6573" s="58">
        <v>0</v>
      </c>
      <c r="X6573" s="58">
        <v>0</v>
      </c>
      <c r="Y6573" s="58">
        <v>0</v>
      </c>
      <c r="Z6573" s="58">
        <v>0</v>
      </c>
      <c r="AA6573" s="58">
        <v>0</v>
      </c>
      <c r="AB6573" s="58">
        <v>0</v>
      </c>
      <c r="AC6573" s="58">
        <v>0</v>
      </c>
      <c r="AD6573" s="58">
        <v>0</v>
      </c>
      <c r="AE6573" s="58">
        <v>0</v>
      </c>
      <c r="AF6573" s="58">
        <v>0</v>
      </c>
      <c r="AG6573" s="58">
        <v>0</v>
      </c>
      <c r="AH6573" s="58">
        <v>0</v>
      </c>
      <c r="AI6573" s="58">
        <v>0</v>
      </c>
      <c r="AK6573" s="64">
        <f t="shared" si="102"/>
        <v>2.1075391411523075E-2</v>
      </c>
    </row>
    <row r="6574" spans="1:37" x14ac:dyDescent="0.25">
      <c r="A6574">
        <v>6572</v>
      </c>
      <c r="B6574" s="1">
        <v>1.18E-2</v>
      </c>
      <c r="C6574" s="1">
        <v>-2.2988823593446275E-4</v>
      </c>
      <c r="D6574" s="58">
        <v>0.19056816335177237</v>
      </c>
      <c r="E6574" s="58">
        <v>1.312202924746215E-2</v>
      </c>
      <c r="F6574" s="58">
        <v>6.0221194954305529E-2</v>
      </c>
      <c r="G6574" s="58">
        <v>0.10660318678819426</v>
      </c>
      <c r="H6574" s="58">
        <v>0.17857915066658833</v>
      </c>
      <c r="I6574" s="58">
        <v>2.6803077630111354E-2</v>
      </c>
      <c r="J6574" s="58">
        <v>0.10517181417443816</v>
      </c>
      <c r="K6574" s="58">
        <v>0.1389867283653993</v>
      </c>
      <c r="L6574" s="58">
        <v>3.638014075771117E-2</v>
      </c>
      <c r="M6574" s="58">
        <v>9.5344954598760009E-2</v>
      </c>
      <c r="N6574" s="58">
        <v>4.8219559465257224E-2</v>
      </c>
      <c r="O6574" s="58">
        <v>0</v>
      </c>
      <c r="P6574" s="58">
        <v>0</v>
      </c>
      <c r="Q6574" s="58">
        <v>0</v>
      </c>
      <c r="R6574" s="58">
        <v>0</v>
      </c>
      <c r="S6574" s="58">
        <v>0</v>
      </c>
      <c r="T6574" s="58">
        <v>0</v>
      </c>
      <c r="U6574" s="58">
        <v>0</v>
      </c>
      <c r="V6574" s="58">
        <v>0</v>
      </c>
      <c r="W6574" s="58">
        <v>0</v>
      </c>
      <c r="X6574" s="58">
        <v>0</v>
      </c>
      <c r="Y6574" s="58">
        <v>0</v>
      </c>
      <c r="Z6574" s="58">
        <v>0</v>
      </c>
      <c r="AA6574" s="58">
        <v>0</v>
      </c>
      <c r="AB6574" s="58">
        <v>0</v>
      </c>
      <c r="AC6574" s="58">
        <v>0</v>
      </c>
      <c r="AD6574" s="58">
        <v>0</v>
      </c>
      <c r="AE6574" s="58">
        <v>0</v>
      </c>
      <c r="AF6574" s="58">
        <v>0</v>
      </c>
      <c r="AG6574" s="58">
        <v>0</v>
      </c>
      <c r="AH6574" s="58">
        <v>0</v>
      </c>
      <c r="AI6574" s="58">
        <v>0</v>
      </c>
      <c r="AK6574" s="64">
        <f t="shared" si="102"/>
        <v>-1.9482053892751081E-2</v>
      </c>
    </row>
    <row r="6575" spans="1:37" x14ac:dyDescent="0.25">
      <c r="A6575">
        <v>6573</v>
      </c>
      <c r="B6575" s="1">
        <v>1.0999999999999999E-2</v>
      </c>
      <c r="C6575" s="1">
        <v>-1.7968762994678819E-4</v>
      </c>
      <c r="D6575" s="58">
        <v>5.5912386441470535E-3</v>
      </c>
      <c r="E6575" s="58">
        <v>6.4273308443700689E-2</v>
      </c>
      <c r="F6575" s="58">
        <v>0.20660891324111355</v>
      </c>
      <c r="G6575" s="58">
        <v>2.7440388840090368E-2</v>
      </c>
      <c r="H6575" s="58">
        <v>9.7807943491700355E-2</v>
      </c>
      <c r="I6575" s="58">
        <v>0.17830497970680551</v>
      </c>
      <c r="J6575" s="58">
        <v>6.121873524846972E-2</v>
      </c>
      <c r="K6575" s="58">
        <v>5.115488440608084E-2</v>
      </c>
      <c r="L6575" s="58">
        <v>9.4411934956280238E-2</v>
      </c>
      <c r="M6575" s="58">
        <v>0.10593832845696448</v>
      </c>
      <c r="N6575" s="58">
        <v>0.10724934456464709</v>
      </c>
      <c r="O6575" s="58">
        <v>0</v>
      </c>
      <c r="P6575" s="58">
        <v>0</v>
      </c>
      <c r="Q6575" s="58">
        <v>0</v>
      </c>
      <c r="R6575" s="58">
        <v>0</v>
      </c>
      <c r="S6575" s="58">
        <v>0</v>
      </c>
      <c r="T6575" s="58">
        <v>0</v>
      </c>
      <c r="U6575" s="58">
        <v>0</v>
      </c>
      <c r="V6575" s="58">
        <v>0</v>
      </c>
      <c r="W6575" s="58">
        <v>0</v>
      </c>
      <c r="X6575" s="58">
        <v>0</v>
      </c>
      <c r="Y6575" s="58">
        <v>0</v>
      </c>
      <c r="Z6575" s="58">
        <v>0</v>
      </c>
      <c r="AA6575" s="58">
        <v>0</v>
      </c>
      <c r="AB6575" s="58">
        <v>0</v>
      </c>
      <c r="AC6575" s="58">
        <v>0</v>
      </c>
      <c r="AD6575" s="58">
        <v>0</v>
      </c>
      <c r="AE6575" s="58">
        <v>0</v>
      </c>
      <c r="AF6575" s="58">
        <v>0</v>
      </c>
      <c r="AG6575" s="58">
        <v>0</v>
      </c>
      <c r="AH6575" s="58">
        <v>0</v>
      </c>
      <c r="AI6575" s="58">
        <v>0</v>
      </c>
      <c r="AK6575" s="64">
        <f t="shared" si="102"/>
        <v>-1.6335239086071655E-2</v>
      </c>
    </row>
    <row r="6576" spans="1:37" x14ac:dyDescent="0.25">
      <c r="A6576">
        <v>6574</v>
      </c>
      <c r="B6576" s="1">
        <v>1.12E-2</v>
      </c>
      <c r="C6576" s="1">
        <v>-2.0853600744246876E-4</v>
      </c>
      <c r="D6576" s="58">
        <v>3.9610032972445209E-4</v>
      </c>
      <c r="E6576" s="58">
        <v>5.8206402584755436E-2</v>
      </c>
      <c r="F6576" s="58">
        <v>0.14497777294421327</v>
      </c>
      <c r="G6576" s="58">
        <v>3.1539921133464724E-2</v>
      </c>
      <c r="H6576" s="58">
        <v>0.10078569533481445</v>
      </c>
      <c r="I6576" s="58">
        <v>0.1228126005662775</v>
      </c>
      <c r="J6576" s="58">
        <v>0.11311299480749079</v>
      </c>
      <c r="K6576" s="58">
        <v>0.12346314139240125</v>
      </c>
      <c r="L6576" s="58">
        <v>6.5954145634923286E-2</v>
      </c>
      <c r="M6576" s="58">
        <v>0.10591772341295567</v>
      </c>
      <c r="N6576" s="58">
        <v>0.13283350185897924</v>
      </c>
      <c r="O6576" s="58">
        <v>0</v>
      </c>
      <c r="P6576" s="58">
        <v>0</v>
      </c>
      <c r="Q6576" s="58">
        <v>0</v>
      </c>
      <c r="R6576" s="58">
        <v>0</v>
      </c>
      <c r="S6576" s="58">
        <v>0</v>
      </c>
      <c r="T6576" s="58">
        <v>0</v>
      </c>
      <c r="U6576" s="58">
        <v>0</v>
      </c>
      <c r="V6576" s="58">
        <v>0</v>
      </c>
      <c r="W6576" s="58">
        <v>0</v>
      </c>
      <c r="X6576" s="58">
        <v>0</v>
      </c>
      <c r="Y6576" s="58">
        <v>0</v>
      </c>
      <c r="Z6576" s="58">
        <v>0</v>
      </c>
      <c r="AA6576" s="58">
        <v>0</v>
      </c>
      <c r="AB6576" s="58">
        <v>0</v>
      </c>
      <c r="AC6576" s="58">
        <v>0</v>
      </c>
      <c r="AD6576" s="58">
        <v>0</v>
      </c>
      <c r="AE6576" s="58">
        <v>0</v>
      </c>
      <c r="AF6576" s="58">
        <v>0</v>
      </c>
      <c r="AG6576" s="58">
        <v>0</v>
      </c>
      <c r="AH6576" s="58">
        <v>0</v>
      </c>
      <c r="AI6576" s="58">
        <v>0</v>
      </c>
      <c r="AK6576" s="64">
        <f t="shared" si="102"/>
        <v>-1.8619286378791854E-2</v>
      </c>
    </row>
    <row r="6577" spans="1:37" x14ac:dyDescent="0.25">
      <c r="A6577">
        <v>6575</v>
      </c>
      <c r="B6577" s="1">
        <v>1.2200000000000001E-2</v>
      </c>
      <c r="C6577" s="1">
        <v>2.7959422364138328E-4</v>
      </c>
      <c r="D6577" s="58">
        <v>0.12106141229036123</v>
      </c>
      <c r="E6577" s="58">
        <v>0.13053983837261085</v>
      </c>
      <c r="F6577" s="58">
        <v>8.9110392960073379E-2</v>
      </c>
      <c r="G6577" s="58">
        <v>9.5604534927801466E-2</v>
      </c>
      <c r="H6577" s="58">
        <v>0.10493641244417172</v>
      </c>
      <c r="I6577" s="58">
        <v>2.9785834156161387E-2</v>
      </c>
      <c r="J6577" s="58">
        <v>0.14065166662125492</v>
      </c>
      <c r="K6577" s="58">
        <v>4.6045052672472171E-2</v>
      </c>
      <c r="L6577" s="58">
        <v>0.1072651092819398</v>
      </c>
      <c r="M6577" s="58">
        <v>8.7489524686833853E-2</v>
      </c>
      <c r="N6577" s="58">
        <v>4.7510221586319332E-2</v>
      </c>
      <c r="O6577" s="58">
        <v>0</v>
      </c>
      <c r="P6577" s="58">
        <v>0</v>
      </c>
      <c r="Q6577" s="58">
        <v>0</v>
      </c>
      <c r="R6577" s="58">
        <v>0</v>
      </c>
      <c r="S6577" s="58">
        <v>0</v>
      </c>
      <c r="T6577" s="58">
        <v>0</v>
      </c>
      <c r="U6577" s="58">
        <v>0</v>
      </c>
      <c r="V6577" s="58">
        <v>0</v>
      </c>
      <c r="W6577" s="58">
        <v>0</v>
      </c>
      <c r="X6577" s="58">
        <v>0</v>
      </c>
      <c r="Y6577" s="58">
        <v>0</v>
      </c>
      <c r="Z6577" s="58">
        <v>0</v>
      </c>
      <c r="AA6577" s="58">
        <v>0</v>
      </c>
      <c r="AB6577" s="58">
        <v>0</v>
      </c>
      <c r="AC6577" s="58">
        <v>0</v>
      </c>
      <c r="AD6577" s="58">
        <v>0</v>
      </c>
      <c r="AE6577" s="58">
        <v>0</v>
      </c>
      <c r="AF6577" s="58">
        <v>0</v>
      </c>
      <c r="AG6577" s="58">
        <v>0</v>
      </c>
      <c r="AH6577" s="58">
        <v>0</v>
      </c>
      <c r="AI6577" s="58">
        <v>0</v>
      </c>
      <c r="AK6577" s="64">
        <f t="shared" si="102"/>
        <v>2.291755931486748E-2</v>
      </c>
    </row>
    <row r="6578" spans="1:37" x14ac:dyDescent="0.25">
      <c r="A6578">
        <v>6576</v>
      </c>
      <c r="B6578" s="1">
        <v>1.11E-2</v>
      </c>
      <c r="C6578" s="1">
        <v>-8.3156237864303153E-5</v>
      </c>
      <c r="D6578" s="58">
        <v>0.15085241731136564</v>
      </c>
      <c r="E6578" s="58">
        <v>6.6582433838905247E-2</v>
      </c>
      <c r="F6578" s="58">
        <v>0.14785523353503216</v>
      </c>
      <c r="G6578" s="58">
        <v>6.9444914926637721E-2</v>
      </c>
      <c r="H6578" s="58">
        <v>8.2161959091775816E-2</v>
      </c>
      <c r="I6578" s="58">
        <v>7.5979550625182038E-2</v>
      </c>
      <c r="J6578" s="58">
        <v>0.12149182666289148</v>
      </c>
      <c r="K6578" s="58">
        <v>5.1290209807952798E-2</v>
      </c>
      <c r="L6578" s="58">
        <v>1.2009609464009568E-2</v>
      </c>
      <c r="M6578" s="58">
        <v>0.15488203015048102</v>
      </c>
      <c r="N6578" s="58">
        <v>6.7449814585766529E-2</v>
      </c>
      <c r="O6578" s="58">
        <v>0</v>
      </c>
      <c r="P6578" s="58">
        <v>0</v>
      </c>
      <c r="Q6578" s="58">
        <v>0</v>
      </c>
      <c r="R6578" s="58">
        <v>0</v>
      </c>
      <c r="S6578" s="58">
        <v>0</v>
      </c>
      <c r="T6578" s="58">
        <v>0</v>
      </c>
      <c r="U6578" s="58">
        <v>0</v>
      </c>
      <c r="V6578" s="58">
        <v>0</v>
      </c>
      <c r="W6578" s="58">
        <v>0</v>
      </c>
      <c r="X6578" s="58">
        <v>0</v>
      </c>
      <c r="Y6578" s="58">
        <v>0</v>
      </c>
      <c r="Z6578" s="58">
        <v>0</v>
      </c>
      <c r="AA6578" s="58">
        <v>0</v>
      </c>
      <c r="AB6578" s="58">
        <v>0</v>
      </c>
      <c r="AC6578" s="58">
        <v>0</v>
      </c>
      <c r="AD6578" s="58">
        <v>0</v>
      </c>
      <c r="AE6578" s="58">
        <v>0</v>
      </c>
      <c r="AF6578" s="58">
        <v>0</v>
      </c>
      <c r="AG6578" s="58">
        <v>0</v>
      </c>
      <c r="AH6578" s="58">
        <v>0</v>
      </c>
      <c r="AI6578" s="58">
        <v>0</v>
      </c>
      <c r="AK6578" s="64">
        <f t="shared" si="102"/>
        <v>-7.4915529607480318E-3</v>
      </c>
    </row>
    <row r="6579" spans="1:37" x14ac:dyDescent="0.25">
      <c r="A6579">
        <v>6577</v>
      </c>
      <c r="B6579" s="1">
        <v>1.09E-2</v>
      </c>
      <c r="C6579" s="1">
        <v>1.9082304487984272E-4</v>
      </c>
      <c r="D6579" s="58">
        <v>8.9882509818792047E-2</v>
      </c>
      <c r="E6579" s="58">
        <v>7.4926095471405552E-2</v>
      </c>
      <c r="F6579" s="58">
        <v>0.16000298173447389</v>
      </c>
      <c r="G6579" s="58">
        <v>8.6490743396306038E-2</v>
      </c>
      <c r="H6579" s="58">
        <v>0.13187215841577518</v>
      </c>
      <c r="I6579" s="58">
        <v>3.7161499893330265E-2</v>
      </c>
      <c r="J6579" s="58">
        <v>0.14187296024429613</v>
      </c>
      <c r="K6579" s="58">
        <v>8.1284237557169257E-3</v>
      </c>
      <c r="L6579" s="58">
        <v>0.11046461643085212</v>
      </c>
      <c r="M6579" s="58">
        <v>4.9413283968205587E-2</v>
      </c>
      <c r="N6579" s="58">
        <v>0.10978472687084627</v>
      </c>
      <c r="O6579" s="58">
        <v>0</v>
      </c>
      <c r="P6579" s="58">
        <v>0</v>
      </c>
      <c r="Q6579" s="58">
        <v>0</v>
      </c>
      <c r="R6579" s="58">
        <v>0</v>
      </c>
      <c r="S6579" s="58">
        <v>0</v>
      </c>
      <c r="T6579" s="58">
        <v>0</v>
      </c>
      <c r="U6579" s="58">
        <v>0</v>
      </c>
      <c r="V6579" s="58">
        <v>0</v>
      </c>
      <c r="W6579" s="58">
        <v>0</v>
      </c>
      <c r="X6579" s="58">
        <v>0</v>
      </c>
      <c r="Y6579" s="58">
        <v>0</v>
      </c>
      <c r="Z6579" s="58">
        <v>0</v>
      </c>
      <c r="AA6579" s="58">
        <v>0</v>
      </c>
      <c r="AB6579" s="58">
        <v>0</v>
      </c>
      <c r="AC6579" s="58">
        <v>0</v>
      </c>
      <c r="AD6579" s="58">
        <v>0</v>
      </c>
      <c r="AE6579" s="58">
        <v>0</v>
      </c>
      <c r="AF6579" s="58">
        <v>0</v>
      </c>
      <c r="AG6579" s="58">
        <v>0</v>
      </c>
      <c r="AH6579" s="58">
        <v>0</v>
      </c>
      <c r="AI6579" s="58">
        <v>0</v>
      </c>
      <c r="AK6579" s="64">
        <f t="shared" si="102"/>
        <v>1.7506701365123185E-2</v>
      </c>
    </row>
    <row r="6580" spans="1:37" x14ac:dyDescent="0.25">
      <c r="A6580">
        <v>6578</v>
      </c>
      <c r="B6580" s="1">
        <v>1.2800000000000001E-2</v>
      </c>
      <c r="C6580" s="1">
        <v>5.4252746243141277E-5</v>
      </c>
      <c r="D6580" s="58">
        <v>8.2056438547294372E-2</v>
      </c>
      <c r="E6580" s="58">
        <v>0.13219575536765002</v>
      </c>
      <c r="F6580" s="58">
        <v>9.1853913389654013E-2</v>
      </c>
      <c r="G6580" s="58">
        <v>7.8679671334966242E-2</v>
      </c>
      <c r="H6580" s="58">
        <v>0.10866422734783759</v>
      </c>
      <c r="I6580" s="58">
        <v>3.88576628889334E-2</v>
      </c>
      <c r="J6580" s="58">
        <v>0.10924090963652873</v>
      </c>
      <c r="K6580" s="58">
        <v>0.13073424185214577</v>
      </c>
      <c r="L6580" s="58">
        <v>0.11197103555612944</v>
      </c>
      <c r="M6580" s="58">
        <v>0.11515203899446222</v>
      </c>
      <c r="N6580" s="58">
        <v>5.9410508439809056E-4</v>
      </c>
      <c r="O6580" s="58">
        <v>0</v>
      </c>
      <c r="P6580" s="58">
        <v>0</v>
      </c>
      <c r="Q6580" s="58">
        <v>0</v>
      </c>
      <c r="R6580" s="58">
        <v>0</v>
      </c>
      <c r="S6580" s="58">
        <v>0</v>
      </c>
      <c r="T6580" s="58">
        <v>0</v>
      </c>
      <c r="U6580" s="58">
        <v>0</v>
      </c>
      <c r="V6580" s="58">
        <v>0</v>
      </c>
      <c r="W6580" s="58">
        <v>0</v>
      </c>
      <c r="X6580" s="58">
        <v>0</v>
      </c>
      <c r="Y6580" s="58">
        <v>0</v>
      </c>
      <c r="Z6580" s="58">
        <v>0</v>
      </c>
      <c r="AA6580" s="58">
        <v>0</v>
      </c>
      <c r="AB6580" s="58">
        <v>0</v>
      </c>
      <c r="AC6580" s="58">
        <v>0</v>
      </c>
      <c r="AD6580" s="58">
        <v>0</v>
      </c>
      <c r="AE6580" s="58">
        <v>0</v>
      </c>
      <c r="AF6580" s="58">
        <v>0</v>
      </c>
      <c r="AG6580" s="58">
        <v>0</v>
      </c>
      <c r="AH6580" s="58">
        <v>0</v>
      </c>
      <c r="AI6580" s="58">
        <v>0</v>
      </c>
      <c r="AK6580" s="64">
        <f t="shared" si="102"/>
        <v>4.2384958002454117E-3</v>
      </c>
    </row>
    <row r="6581" spans="1:37" x14ac:dyDescent="0.25">
      <c r="A6581">
        <v>6579</v>
      </c>
      <c r="B6581" s="1">
        <v>1.21E-2</v>
      </c>
      <c r="C6581" s="1">
        <v>1.8822071918266691E-4</v>
      </c>
      <c r="D6581" s="58">
        <v>6.774639722065208E-2</v>
      </c>
      <c r="E6581" s="58">
        <v>8.9558236553241341E-2</v>
      </c>
      <c r="F6581" s="58">
        <v>0.15775125337338994</v>
      </c>
      <c r="G6581" s="58">
        <v>0.14931931331721507</v>
      </c>
      <c r="H6581" s="58">
        <v>0.13440452010042711</v>
      </c>
      <c r="I6581" s="58">
        <v>3.0853364318241854E-2</v>
      </c>
      <c r="J6581" s="58">
        <v>0.15494147505952252</v>
      </c>
      <c r="K6581" s="58">
        <v>6.4321973721407852E-4</v>
      </c>
      <c r="L6581" s="58">
        <v>1.9002889121933358E-2</v>
      </c>
      <c r="M6581" s="58">
        <v>7.3051468441552914E-2</v>
      </c>
      <c r="N6581" s="58">
        <v>0.12272786275660957</v>
      </c>
      <c r="O6581" s="58">
        <v>0</v>
      </c>
      <c r="P6581" s="58">
        <v>0</v>
      </c>
      <c r="Q6581" s="58">
        <v>0</v>
      </c>
      <c r="R6581" s="58">
        <v>0</v>
      </c>
      <c r="S6581" s="58">
        <v>0</v>
      </c>
      <c r="T6581" s="58">
        <v>0</v>
      </c>
      <c r="U6581" s="58">
        <v>0</v>
      </c>
      <c r="V6581" s="58">
        <v>0</v>
      </c>
      <c r="W6581" s="58">
        <v>0</v>
      </c>
      <c r="X6581" s="58">
        <v>0</v>
      </c>
      <c r="Y6581" s="58">
        <v>0</v>
      </c>
      <c r="Z6581" s="58">
        <v>0</v>
      </c>
      <c r="AA6581" s="58">
        <v>0</v>
      </c>
      <c r="AB6581" s="58">
        <v>0</v>
      </c>
      <c r="AC6581" s="58">
        <v>0</v>
      </c>
      <c r="AD6581" s="58">
        <v>0</v>
      </c>
      <c r="AE6581" s="58">
        <v>0</v>
      </c>
      <c r="AF6581" s="58">
        <v>0</v>
      </c>
      <c r="AG6581" s="58">
        <v>0</v>
      </c>
      <c r="AH6581" s="58">
        <v>0</v>
      </c>
      <c r="AI6581" s="58">
        <v>0</v>
      </c>
      <c r="AK6581" s="64">
        <f t="shared" si="102"/>
        <v>1.5555431337410488E-2</v>
      </c>
    </row>
    <row r="6582" spans="1:37" x14ac:dyDescent="0.25">
      <c r="A6582">
        <v>6580</v>
      </c>
      <c r="B6582" s="1">
        <v>1.43E-2</v>
      </c>
      <c r="C6582" s="1">
        <v>3.8460639930168861E-5</v>
      </c>
      <c r="D6582" s="58">
        <v>0.11920342003631546</v>
      </c>
      <c r="E6582" s="58">
        <v>0.15869557702864454</v>
      </c>
      <c r="F6582" s="58">
        <v>0.1018806341279189</v>
      </c>
      <c r="G6582" s="58">
        <v>4.1651123803813986E-2</v>
      </c>
      <c r="H6582" s="58">
        <v>3.2933243686512979E-2</v>
      </c>
      <c r="I6582" s="58">
        <v>2.6306483924826199E-3</v>
      </c>
      <c r="J6582" s="58">
        <v>0.1619792918177522</v>
      </c>
      <c r="K6582" s="58">
        <v>0.17586705141339556</v>
      </c>
      <c r="L6582" s="58">
        <v>6.4575228803857215E-2</v>
      </c>
      <c r="M6582" s="58">
        <v>2.6250233740881625E-2</v>
      </c>
      <c r="N6582" s="58">
        <v>0.11433354714842475</v>
      </c>
      <c r="O6582" s="58">
        <v>0</v>
      </c>
      <c r="P6582" s="58">
        <v>0</v>
      </c>
      <c r="Q6582" s="58">
        <v>0</v>
      </c>
      <c r="R6582" s="58">
        <v>0</v>
      </c>
      <c r="S6582" s="58">
        <v>0</v>
      </c>
      <c r="T6582" s="58">
        <v>0</v>
      </c>
      <c r="U6582" s="58">
        <v>0</v>
      </c>
      <c r="V6582" s="58">
        <v>0</v>
      </c>
      <c r="W6582" s="58">
        <v>0</v>
      </c>
      <c r="X6582" s="58">
        <v>0</v>
      </c>
      <c r="Y6582" s="58">
        <v>0</v>
      </c>
      <c r="Z6582" s="58">
        <v>0</v>
      </c>
      <c r="AA6582" s="58">
        <v>0</v>
      </c>
      <c r="AB6582" s="58">
        <v>0</v>
      </c>
      <c r="AC6582" s="58">
        <v>0</v>
      </c>
      <c r="AD6582" s="58">
        <v>0</v>
      </c>
      <c r="AE6582" s="58">
        <v>0</v>
      </c>
      <c r="AF6582" s="58">
        <v>0</v>
      </c>
      <c r="AG6582" s="58">
        <v>0</v>
      </c>
      <c r="AH6582" s="58">
        <v>0</v>
      </c>
      <c r="AI6582" s="58">
        <v>0</v>
      </c>
      <c r="AK6582" s="64">
        <f t="shared" si="102"/>
        <v>2.6895552398719484E-3</v>
      </c>
    </row>
    <row r="6583" spans="1:37" x14ac:dyDescent="0.25">
      <c r="A6583">
        <v>6581</v>
      </c>
      <c r="B6583" s="1">
        <v>1.21E-2</v>
      </c>
      <c r="C6583" s="1">
        <v>1.7551592389349307E-6</v>
      </c>
      <c r="D6583" s="58">
        <v>6.8482755202334961E-2</v>
      </c>
      <c r="E6583" s="58">
        <v>0.10406150868825047</v>
      </c>
      <c r="F6583" s="58">
        <v>0.10373802904794215</v>
      </c>
      <c r="G6583" s="58">
        <v>3.0057381298396635E-2</v>
      </c>
      <c r="H6583" s="58">
        <v>0.11926651058867702</v>
      </c>
      <c r="I6583" s="58">
        <v>0.11466098496019063</v>
      </c>
      <c r="J6583" s="58">
        <v>0.10142630530588201</v>
      </c>
      <c r="K6583" s="58">
        <v>0.10340111576204077</v>
      </c>
      <c r="L6583" s="58">
        <v>0.12196185590622027</v>
      </c>
      <c r="M6583" s="58">
        <v>5.044073123624724E-2</v>
      </c>
      <c r="N6583" s="58">
        <v>8.2502822003818213E-2</v>
      </c>
      <c r="O6583" s="58">
        <v>0</v>
      </c>
      <c r="P6583" s="58">
        <v>0</v>
      </c>
      <c r="Q6583" s="58">
        <v>0</v>
      </c>
      <c r="R6583" s="58">
        <v>0</v>
      </c>
      <c r="S6583" s="58">
        <v>0</v>
      </c>
      <c r="T6583" s="58">
        <v>0</v>
      </c>
      <c r="U6583" s="58">
        <v>0</v>
      </c>
      <c r="V6583" s="58">
        <v>0</v>
      </c>
      <c r="W6583" s="58">
        <v>0</v>
      </c>
      <c r="X6583" s="58">
        <v>0</v>
      </c>
      <c r="Y6583" s="58">
        <v>0</v>
      </c>
      <c r="Z6583" s="58">
        <v>0</v>
      </c>
      <c r="AA6583" s="58">
        <v>0</v>
      </c>
      <c r="AB6583" s="58">
        <v>0</v>
      </c>
      <c r="AC6583" s="58">
        <v>0</v>
      </c>
      <c r="AD6583" s="58">
        <v>0</v>
      </c>
      <c r="AE6583" s="58">
        <v>0</v>
      </c>
      <c r="AF6583" s="58">
        <v>0</v>
      </c>
      <c r="AG6583" s="58">
        <v>0</v>
      </c>
      <c r="AH6583" s="58">
        <v>0</v>
      </c>
      <c r="AI6583" s="58">
        <v>0</v>
      </c>
      <c r="AK6583" s="64">
        <f t="shared" si="102"/>
        <v>1.4505448255660585E-4</v>
      </c>
    </row>
    <row r="6584" spans="1:37" x14ac:dyDescent="0.25">
      <c r="A6584">
        <v>6582</v>
      </c>
      <c r="B6584" s="1">
        <v>1.3599999999999999E-2</v>
      </c>
      <c r="C6584" s="1">
        <v>-5.3444358893827435E-4</v>
      </c>
      <c r="D6584" s="58">
        <v>6.318120310351695E-2</v>
      </c>
      <c r="E6584" s="58">
        <v>6.8223782103161686E-3</v>
      </c>
      <c r="F6584" s="58">
        <v>1.2360647563481779E-3</v>
      </c>
      <c r="G6584" s="58">
        <v>9.6953478525535222E-2</v>
      </c>
      <c r="H6584" s="58">
        <v>7.6651779174576329E-2</v>
      </c>
      <c r="I6584" s="58">
        <v>0.23416183206795471</v>
      </c>
      <c r="J6584" s="58">
        <v>1.4038737452769613E-2</v>
      </c>
      <c r="K6584" s="58">
        <v>0.20598835516582648</v>
      </c>
      <c r="L6584" s="58">
        <v>1.5597431059596083E-2</v>
      </c>
      <c r="M6584" s="58">
        <v>8.7434600572866145E-2</v>
      </c>
      <c r="N6584" s="58">
        <v>0.19793413991069406</v>
      </c>
      <c r="O6584" s="58">
        <v>0</v>
      </c>
      <c r="P6584" s="58">
        <v>0</v>
      </c>
      <c r="Q6584" s="58">
        <v>0</v>
      </c>
      <c r="R6584" s="58">
        <v>0</v>
      </c>
      <c r="S6584" s="58">
        <v>0</v>
      </c>
      <c r="T6584" s="58">
        <v>0</v>
      </c>
      <c r="U6584" s="58">
        <v>0</v>
      </c>
      <c r="V6584" s="58">
        <v>0</v>
      </c>
      <c r="W6584" s="58">
        <v>0</v>
      </c>
      <c r="X6584" s="58">
        <v>0</v>
      </c>
      <c r="Y6584" s="58">
        <v>0</v>
      </c>
      <c r="Z6584" s="58">
        <v>0</v>
      </c>
      <c r="AA6584" s="58">
        <v>0</v>
      </c>
      <c r="AB6584" s="58">
        <v>0</v>
      </c>
      <c r="AC6584" s="58">
        <v>0</v>
      </c>
      <c r="AD6584" s="58">
        <v>0</v>
      </c>
      <c r="AE6584" s="58">
        <v>0</v>
      </c>
      <c r="AF6584" s="58">
        <v>0</v>
      </c>
      <c r="AG6584" s="58">
        <v>0</v>
      </c>
      <c r="AH6584" s="58">
        <v>0</v>
      </c>
      <c r="AI6584" s="58">
        <v>0</v>
      </c>
      <c r="AK6584" s="64">
        <f t="shared" si="102"/>
        <v>-3.9297322716049583E-2</v>
      </c>
    </row>
    <row r="6585" spans="1:37" x14ac:dyDescent="0.25">
      <c r="A6585">
        <v>6583</v>
      </c>
      <c r="B6585" s="1">
        <v>1.06E-2</v>
      </c>
      <c r="C6585" s="1">
        <v>1.4394569509434019E-4</v>
      </c>
      <c r="D6585" s="58">
        <v>1.3342015984724924E-2</v>
      </c>
      <c r="E6585" s="58">
        <v>3.4686299308551709E-2</v>
      </c>
      <c r="F6585" s="58">
        <v>3.539748515415516E-2</v>
      </c>
      <c r="G6585" s="58">
        <v>0.10895623794007625</v>
      </c>
      <c r="H6585" s="58">
        <v>0.14370302676656393</v>
      </c>
      <c r="I6585" s="58">
        <v>0.16422263943019849</v>
      </c>
      <c r="J6585" s="58">
        <v>0.18012489757557143</v>
      </c>
      <c r="K6585" s="58">
        <v>1.9613174810635832E-3</v>
      </c>
      <c r="L6585" s="58">
        <v>2.5795959402870126E-2</v>
      </c>
      <c r="M6585" s="58">
        <v>0.13192415201281027</v>
      </c>
      <c r="N6585" s="58">
        <v>0.15988596894341403</v>
      </c>
      <c r="O6585" s="58">
        <v>0</v>
      </c>
      <c r="P6585" s="58">
        <v>0</v>
      </c>
      <c r="Q6585" s="58">
        <v>0</v>
      </c>
      <c r="R6585" s="58">
        <v>0</v>
      </c>
      <c r="S6585" s="58">
        <v>0</v>
      </c>
      <c r="T6585" s="58">
        <v>0</v>
      </c>
      <c r="U6585" s="58">
        <v>0</v>
      </c>
      <c r="V6585" s="58">
        <v>0</v>
      </c>
      <c r="W6585" s="58">
        <v>0</v>
      </c>
      <c r="X6585" s="58">
        <v>0</v>
      </c>
      <c r="Y6585" s="58">
        <v>0</v>
      </c>
      <c r="Z6585" s="58">
        <v>0</v>
      </c>
      <c r="AA6585" s="58">
        <v>0</v>
      </c>
      <c r="AB6585" s="58">
        <v>0</v>
      </c>
      <c r="AC6585" s="58">
        <v>0</v>
      </c>
      <c r="AD6585" s="58">
        <v>0</v>
      </c>
      <c r="AE6585" s="58">
        <v>0</v>
      </c>
      <c r="AF6585" s="58">
        <v>0</v>
      </c>
      <c r="AG6585" s="58">
        <v>0</v>
      </c>
      <c r="AH6585" s="58">
        <v>0</v>
      </c>
      <c r="AI6585" s="58">
        <v>0</v>
      </c>
      <c r="AK6585" s="64">
        <f t="shared" si="102"/>
        <v>1.3579782556069829E-2</v>
      </c>
    </row>
    <row r="6586" spans="1:37" x14ac:dyDescent="0.25">
      <c r="A6586">
        <v>6584</v>
      </c>
      <c r="B6586" s="1">
        <v>1.15E-2</v>
      </c>
      <c r="C6586" s="1">
        <v>6.580284115198886E-5</v>
      </c>
      <c r="D6586" s="58">
        <v>1.5489159668289221E-2</v>
      </c>
      <c r="E6586" s="58">
        <v>7.7394662394628777E-2</v>
      </c>
      <c r="F6586" s="58">
        <v>0.14788775475347721</v>
      </c>
      <c r="G6586" s="58">
        <v>0.18811370962148469</v>
      </c>
      <c r="H6586" s="58">
        <v>2.6959869382875253E-2</v>
      </c>
      <c r="I6586" s="58">
        <v>2.3162463068108961E-2</v>
      </c>
      <c r="J6586" s="58">
        <v>0.16099029864240666</v>
      </c>
      <c r="K6586" s="58">
        <v>6.0482380654869224E-2</v>
      </c>
      <c r="L6586" s="58">
        <v>2.5060231551755133E-2</v>
      </c>
      <c r="M6586" s="58">
        <v>0.15158152065637687</v>
      </c>
      <c r="N6586" s="58">
        <v>0.12287794960572804</v>
      </c>
      <c r="O6586" s="58">
        <v>0</v>
      </c>
      <c r="P6586" s="58">
        <v>0</v>
      </c>
      <c r="Q6586" s="58">
        <v>0</v>
      </c>
      <c r="R6586" s="58">
        <v>0</v>
      </c>
      <c r="S6586" s="58">
        <v>0</v>
      </c>
      <c r="T6586" s="58">
        <v>0</v>
      </c>
      <c r="U6586" s="58">
        <v>0</v>
      </c>
      <c r="V6586" s="58">
        <v>0</v>
      </c>
      <c r="W6586" s="58">
        <v>0</v>
      </c>
      <c r="X6586" s="58">
        <v>0</v>
      </c>
      <c r="Y6586" s="58">
        <v>0</v>
      </c>
      <c r="Z6586" s="58">
        <v>0</v>
      </c>
      <c r="AA6586" s="58">
        <v>0</v>
      </c>
      <c r="AB6586" s="58">
        <v>0</v>
      </c>
      <c r="AC6586" s="58">
        <v>0</v>
      </c>
      <c r="AD6586" s="58">
        <v>0</v>
      </c>
      <c r="AE6586" s="58">
        <v>0</v>
      </c>
      <c r="AF6586" s="58">
        <v>0</v>
      </c>
      <c r="AG6586" s="58">
        <v>0</v>
      </c>
      <c r="AH6586" s="58">
        <v>0</v>
      </c>
      <c r="AI6586" s="58">
        <v>0</v>
      </c>
      <c r="AK6586" s="64">
        <f t="shared" si="102"/>
        <v>5.7219861871294665E-3</v>
      </c>
    </row>
    <row r="6587" spans="1:37" x14ac:dyDescent="0.25">
      <c r="A6587">
        <v>6585</v>
      </c>
      <c r="B6587" s="1">
        <v>9.2999999999999992E-3</v>
      </c>
      <c r="C6587" s="1">
        <v>-8.3711847569456472E-5</v>
      </c>
      <c r="D6587" s="58">
        <v>0.1580203649096959</v>
      </c>
      <c r="E6587" s="58">
        <v>1.0660253566941566E-2</v>
      </c>
      <c r="F6587" s="58">
        <v>0.15181607889348533</v>
      </c>
      <c r="G6587" s="58">
        <v>6.8257009268256466E-2</v>
      </c>
      <c r="H6587" s="58">
        <v>0.12809339040484413</v>
      </c>
      <c r="I6587" s="58">
        <v>4.3255473367392693E-4</v>
      </c>
      <c r="J6587" s="58">
        <v>8.0375318504481305E-2</v>
      </c>
      <c r="K6587" s="58">
        <v>5.0562281348244531E-2</v>
      </c>
      <c r="L6587" s="58">
        <v>6.3346631219395114E-2</v>
      </c>
      <c r="M6587" s="58">
        <v>0.11302605035721867</v>
      </c>
      <c r="N6587" s="58">
        <v>0.17541006679376309</v>
      </c>
      <c r="O6587" s="58">
        <v>0</v>
      </c>
      <c r="P6587" s="58">
        <v>0</v>
      </c>
      <c r="Q6587" s="58">
        <v>0</v>
      </c>
      <c r="R6587" s="58">
        <v>0</v>
      </c>
      <c r="S6587" s="58">
        <v>0</v>
      </c>
      <c r="T6587" s="58">
        <v>0</v>
      </c>
      <c r="U6587" s="58">
        <v>0</v>
      </c>
      <c r="V6587" s="58">
        <v>0</v>
      </c>
      <c r="W6587" s="58">
        <v>0</v>
      </c>
      <c r="X6587" s="58">
        <v>0</v>
      </c>
      <c r="Y6587" s="58">
        <v>0</v>
      </c>
      <c r="Z6587" s="58">
        <v>0</v>
      </c>
      <c r="AA6587" s="58">
        <v>0</v>
      </c>
      <c r="AB6587" s="58">
        <v>0</v>
      </c>
      <c r="AC6587" s="58">
        <v>0</v>
      </c>
      <c r="AD6587" s="58">
        <v>0</v>
      </c>
      <c r="AE6587" s="58">
        <v>0</v>
      </c>
      <c r="AF6587" s="58">
        <v>0</v>
      </c>
      <c r="AG6587" s="58">
        <v>0</v>
      </c>
      <c r="AH6587" s="58">
        <v>0</v>
      </c>
      <c r="AI6587" s="58">
        <v>0</v>
      </c>
      <c r="AK6587" s="64">
        <f t="shared" si="102"/>
        <v>-9.0012739321996219E-3</v>
      </c>
    </row>
    <row r="6588" spans="1:37" x14ac:dyDescent="0.25">
      <c r="A6588">
        <v>6586</v>
      </c>
      <c r="B6588" s="1">
        <v>1.3299999999999999E-2</v>
      </c>
      <c r="C6588" s="1">
        <v>1.9853080768319998E-4</v>
      </c>
      <c r="D6588" s="58">
        <v>0.11001022637993124</v>
      </c>
      <c r="E6588" s="58">
        <v>0.14368969392935629</v>
      </c>
      <c r="F6588" s="58">
        <v>2.531136272679492E-2</v>
      </c>
      <c r="G6588" s="58">
        <v>0.14228456725766367</v>
      </c>
      <c r="H6588" s="58">
        <v>3.8850209367886482E-2</v>
      </c>
      <c r="I6588" s="58">
        <v>0.14507888754831968</v>
      </c>
      <c r="J6588" s="58">
        <v>9.7528636537334096E-2</v>
      </c>
      <c r="K6588" s="58">
        <v>4.925994044848836E-2</v>
      </c>
      <c r="L6588" s="58">
        <v>3.5986428350543762E-2</v>
      </c>
      <c r="M6588" s="58">
        <v>9.2111021432258508E-2</v>
      </c>
      <c r="N6588" s="58">
        <v>0.119889026021423</v>
      </c>
      <c r="O6588" s="58">
        <v>0</v>
      </c>
      <c r="P6588" s="58">
        <v>0</v>
      </c>
      <c r="Q6588" s="58">
        <v>0</v>
      </c>
      <c r="R6588" s="58">
        <v>0</v>
      </c>
      <c r="S6588" s="58">
        <v>0</v>
      </c>
      <c r="T6588" s="58">
        <v>0</v>
      </c>
      <c r="U6588" s="58">
        <v>0</v>
      </c>
      <c r="V6588" s="58">
        <v>0</v>
      </c>
      <c r="W6588" s="58">
        <v>0</v>
      </c>
      <c r="X6588" s="58">
        <v>0</v>
      </c>
      <c r="Y6588" s="58">
        <v>0</v>
      </c>
      <c r="Z6588" s="58">
        <v>0</v>
      </c>
      <c r="AA6588" s="58">
        <v>0</v>
      </c>
      <c r="AB6588" s="58">
        <v>0</v>
      </c>
      <c r="AC6588" s="58">
        <v>0</v>
      </c>
      <c r="AD6588" s="58">
        <v>0</v>
      </c>
      <c r="AE6588" s="58">
        <v>0</v>
      </c>
      <c r="AF6588" s="58">
        <v>0</v>
      </c>
      <c r="AG6588" s="58">
        <v>0</v>
      </c>
      <c r="AH6588" s="58">
        <v>0</v>
      </c>
      <c r="AI6588" s="58">
        <v>0</v>
      </c>
      <c r="AK6588" s="64">
        <f t="shared" si="102"/>
        <v>1.4927128397233083E-2</v>
      </c>
    </row>
    <row r="6589" spans="1:37" x14ac:dyDescent="0.25">
      <c r="A6589">
        <v>6587</v>
      </c>
      <c r="B6589" s="1">
        <v>1.37E-2</v>
      </c>
      <c r="C6589" s="1">
        <v>2.0121741578626269E-4</v>
      </c>
      <c r="D6589" s="58">
        <v>4.0187462792607249E-3</v>
      </c>
      <c r="E6589" s="58">
        <v>0.15011905592723426</v>
      </c>
      <c r="F6589" s="58">
        <v>5.7648137500585804E-2</v>
      </c>
      <c r="G6589" s="58">
        <v>0.1319539424019395</v>
      </c>
      <c r="H6589" s="58">
        <v>7.5691400380762983E-2</v>
      </c>
      <c r="I6589" s="58">
        <v>0.1528880817735439</v>
      </c>
      <c r="J6589" s="58">
        <v>0.13235658998933753</v>
      </c>
      <c r="K6589" s="58">
        <v>6.9458978469989316E-2</v>
      </c>
      <c r="L6589" s="58">
        <v>6.5751766919394231E-2</v>
      </c>
      <c r="M6589" s="58">
        <v>3.7897242132636864E-2</v>
      </c>
      <c r="N6589" s="58">
        <v>0.12221605822531496</v>
      </c>
      <c r="O6589" s="58">
        <v>0</v>
      </c>
      <c r="P6589" s="58">
        <v>0</v>
      </c>
      <c r="Q6589" s="58">
        <v>0</v>
      </c>
      <c r="R6589" s="58">
        <v>0</v>
      </c>
      <c r="S6589" s="58">
        <v>0</v>
      </c>
      <c r="T6589" s="58">
        <v>0</v>
      </c>
      <c r="U6589" s="58">
        <v>0</v>
      </c>
      <c r="V6589" s="58">
        <v>0</v>
      </c>
      <c r="W6589" s="58">
        <v>0</v>
      </c>
      <c r="X6589" s="58">
        <v>0</v>
      </c>
      <c r="Y6589" s="58">
        <v>0</v>
      </c>
      <c r="Z6589" s="58">
        <v>0</v>
      </c>
      <c r="AA6589" s="58">
        <v>0</v>
      </c>
      <c r="AB6589" s="58">
        <v>0</v>
      </c>
      <c r="AC6589" s="58">
        <v>0</v>
      </c>
      <c r="AD6589" s="58">
        <v>0</v>
      </c>
      <c r="AE6589" s="58">
        <v>0</v>
      </c>
      <c r="AF6589" s="58">
        <v>0</v>
      </c>
      <c r="AG6589" s="58">
        <v>0</v>
      </c>
      <c r="AH6589" s="58">
        <v>0</v>
      </c>
      <c r="AI6589" s="58">
        <v>0</v>
      </c>
      <c r="AK6589" s="64">
        <f t="shared" si="102"/>
        <v>1.4687402612135962E-2</v>
      </c>
    </row>
    <row r="6590" spans="1:37" x14ac:dyDescent="0.25">
      <c r="A6590">
        <v>6588</v>
      </c>
      <c r="B6590" s="1">
        <v>1.23E-2</v>
      </c>
      <c r="C6590" s="1">
        <v>-4.0672412125746448E-4</v>
      </c>
      <c r="D6590" s="58">
        <v>0.14921419486008555</v>
      </c>
      <c r="E6590" s="58">
        <v>1.8557184267419553E-2</v>
      </c>
      <c r="F6590" s="58">
        <v>0.10568987643561205</v>
      </c>
      <c r="G6590" s="58">
        <v>6.0862582100303396E-2</v>
      </c>
      <c r="H6590" s="58">
        <v>2.2336562456379324E-2</v>
      </c>
      <c r="I6590" s="58">
        <v>0.12803164658288144</v>
      </c>
      <c r="J6590" s="58">
        <v>9.6693857375952971E-2</v>
      </c>
      <c r="K6590" s="58">
        <v>0.16284519416898929</v>
      </c>
      <c r="L6590" s="58">
        <v>4.5704308436780562E-2</v>
      </c>
      <c r="M6590" s="58">
        <v>0.10229636184028752</v>
      </c>
      <c r="N6590" s="58">
        <v>0.10776823147530842</v>
      </c>
      <c r="O6590" s="58">
        <v>0</v>
      </c>
      <c r="P6590" s="58">
        <v>0</v>
      </c>
      <c r="Q6590" s="58">
        <v>0</v>
      </c>
      <c r="R6590" s="58">
        <v>0</v>
      </c>
      <c r="S6590" s="58">
        <v>0</v>
      </c>
      <c r="T6590" s="58">
        <v>0</v>
      </c>
      <c r="U6590" s="58">
        <v>0</v>
      </c>
      <c r="V6590" s="58">
        <v>0</v>
      </c>
      <c r="W6590" s="58">
        <v>0</v>
      </c>
      <c r="X6590" s="58">
        <v>0</v>
      </c>
      <c r="Y6590" s="58">
        <v>0</v>
      </c>
      <c r="Z6590" s="58">
        <v>0</v>
      </c>
      <c r="AA6590" s="58">
        <v>0</v>
      </c>
      <c r="AB6590" s="58">
        <v>0</v>
      </c>
      <c r="AC6590" s="58">
        <v>0</v>
      </c>
      <c r="AD6590" s="58">
        <v>0</v>
      </c>
      <c r="AE6590" s="58">
        <v>0</v>
      </c>
      <c r="AF6590" s="58">
        <v>0</v>
      </c>
      <c r="AG6590" s="58">
        <v>0</v>
      </c>
      <c r="AH6590" s="58">
        <v>0</v>
      </c>
      <c r="AI6590" s="58">
        <v>0</v>
      </c>
      <c r="AK6590" s="64">
        <f t="shared" si="102"/>
        <v>-3.3067001728249147E-2</v>
      </c>
    </row>
    <row r="6591" spans="1:37" x14ac:dyDescent="0.25">
      <c r="A6591">
        <v>6589</v>
      </c>
      <c r="B6591" s="1">
        <v>1.1299999999999999E-2</v>
      </c>
      <c r="C6591" s="1">
        <v>2.0486314154564994E-4</v>
      </c>
      <c r="D6591" s="58">
        <v>7.4939415992560862E-2</v>
      </c>
      <c r="E6591" s="58">
        <v>0.10693617255159452</v>
      </c>
      <c r="F6591" s="58">
        <v>4.4137067136269012E-2</v>
      </c>
      <c r="G6591" s="58">
        <v>3.7044120609699568E-2</v>
      </c>
      <c r="H6591" s="58">
        <v>7.8583076485000555E-2</v>
      </c>
      <c r="I6591" s="58">
        <v>0.13113813899230733</v>
      </c>
      <c r="J6591" s="58">
        <v>0.13014256579458919</v>
      </c>
      <c r="K6591" s="58">
        <v>5.5275514499584323E-2</v>
      </c>
      <c r="L6591" s="58">
        <v>0.10537792496172291</v>
      </c>
      <c r="M6591" s="58">
        <v>4.9673986658410454E-2</v>
      </c>
      <c r="N6591" s="58">
        <v>0.1867520163182613</v>
      </c>
      <c r="O6591" s="58">
        <v>0</v>
      </c>
      <c r="P6591" s="58">
        <v>0</v>
      </c>
      <c r="Q6591" s="58">
        <v>0</v>
      </c>
      <c r="R6591" s="58">
        <v>0</v>
      </c>
      <c r="S6591" s="58">
        <v>0</v>
      </c>
      <c r="T6591" s="58">
        <v>0</v>
      </c>
      <c r="U6591" s="58">
        <v>0</v>
      </c>
      <c r="V6591" s="58">
        <v>0</v>
      </c>
      <c r="W6591" s="58">
        <v>0</v>
      </c>
      <c r="X6591" s="58">
        <v>0</v>
      </c>
      <c r="Y6591" s="58">
        <v>0</v>
      </c>
      <c r="Z6591" s="58">
        <v>0</v>
      </c>
      <c r="AA6591" s="58">
        <v>0</v>
      </c>
      <c r="AB6591" s="58">
        <v>0</v>
      </c>
      <c r="AC6591" s="58">
        <v>0</v>
      </c>
      <c r="AD6591" s="58">
        <v>0</v>
      </c>
      <c r="AE6591" s="58">
        <v>0</v>
      </c>
      <c r="AF6591" s="58">
        <v>0</v>
      </c>
      <c r="AG6591" s="58">
        <v>0</v>
      </c>
      <c r="AH6591" s="58">
        <v>0</v>
      </c>
      <c r="AI6591" s="58">
        <v>0</v>
      </c>
      <c r="AK6591" s="64">
        <f t="shared" si="102"/>
        <v>1.8129481552712386E-2</v>
      </c>
    </row>
    <row r="6592" spans="1:37" x14ac:dyDescent="0.25">
      <c r="A6592">
        <v>6590</v>
      </c>
      <c r="B6592" s="1">
        <v>1.2E-2</v>
      </c>
      <c r="C6592" s="1">
        <v>3.2966863910987103E-6</v>
      </c>
      <c r="D6592" s="58">
        <v>0.14693720348952549</v>
      </c>
      <c r="E6592" s="58">
        <v>8.535348823322754E-2</v>
      </c>
      <c r="F6592" s="58">
        <v>0.12582769951308245</v>
      </c>
      <c r="G6592" s="58">
        <v>0.12314919107324636</v>
      </c>
      <c r="H6592" s="58">
        <v>8.2380577799357577E-2</v>
      </c>
      <c r="I6592" s="58">
        <v>6.8402397270919429E-2</v>
      </c>
      <c r="J6592" s="58">
        <v>7.0494742139087449E-2</v>
      </c>
      <c r="K6592" s="58">
        <v>7.6368057730212061E-2</v>
      </c>
      <c r="L6592" s="58">
        <v>0.13080926870007706</v>
      </c>
      <c r="M6592" s="58">
        <v>5.7446033388323908E-2</v>
      </c>
      <c r="N6592" s="58">
        <v>3.2831340662940606E-2</v>
      </c>
      <c r="O6592" s="58">
        <v>0</v>
      </c>
      <c r="P6592" s="58">
        <v>0</v>
      </c>
      <c r="Q6592" s="58">
        <v>0</v>
      </c>
      <c r="R6592" s="58">
        <v>0</v>
      </c>
      <c r="S6592" s="58">
        <v>0</v>
      </c>
      <c r="T6592" s="58">
        <v>0</v>
      </c>
      <c r="U6592" s="58">
        <v>0</v>
      </c>
      <c r="V6592" s="58">
        <v>0</v>
      </c>
      <c r="W6592" s="58">
        <v>0</v>
      </c>
      <c r="X6592" s="58">
        <v>0</v>
      </c>
      <c r="Y6592" s="58">
        <v>0</v>
      </c>
      <c r="Z6592" s="58">
        <v>0</v>
      </c>
      <c r="AA6592" s="58">
        <v>0</v>
      </c>
      <c r="AB6592" s="58">
        <v>0</v>
      </c>
      <c r="AC6592" s="58">
        <v>0</v>
      </c>
      <c r="AD6592" s="58">
        <v>0</v>
      </c>
      <c r="AE6592" s="58">
        <v>0</v>
      </c>
      <c r="AF6592" s="58">
        <v>0</v>
      </c>
      <c r="AG6592" s="58">
        <v>0</v>
      </c>
      <c r="AH6592" s="58">
        <v>0</v>
      </c>
      <c r="AI6592" s="58">
        <v>0</v>
      </c>
      <c r="AK6592" s="64">
        <f t="shared" si="102"/>
        <v>2.7472386592489249E-4</v>
      </c>
    </row>
    <row r="6593" spans="1:37" x14ac:dyDescent="0.25">
      <c r="A6593">
        <v>6591</v>
      </c>
      <c r="B6593" s="1">
        <v>1.18E-2</v>
      </c>
      <c r="C6593" s="1">
        <v>-1.6747969504382921E-4</v>
      </c>
      <c r="D6593" s="58">
        <v>0.14163307526031993</v>
      </c>
      <c r="E6593" s="58">
        <v>1.260916901614003E-2</v>
      </c>
      <c r="F6593" s="58">
        <v>0.13557402327126505</v>
      </c>
      <c r="G6593" s="58">
        <v>0.12896483551340365</v>
      </c>
      <c r="H6593" s="58">
        <v>0.15004637580688887</v>
      </c>
      <c r="I6593" s="58">
        <v>0.16223754265335447</v>
      </c>
      <c r="J6593" s="58">
        <v>3.7340096937060134E-2</v>
      </c>
      <c r="K6593" s="58">
        <v>3.8425449912065111E-2</v>
      </c>
      <c r="L6593" s="58">
        <v>0.1284382268353807</v>
      </c>
      <c r="M6593" s="58">
        <v>1.2291177374347947E-2</v>
      </c>
      <c r="N6593" s="58">
        <v>5.2440027419774202E-2</v>
      </c>
      <c r="O6593" s="58">
        <v>0</v>
      </c>
      <c r="P6593" s="58">
        <v>0</v>
      </c>
      <c r="Q6593" s="58">
        <v>0</v>
      </c>
      <c r="R6593" s="58">
        <v>0</v>
      </c>
      <c r="S6593" s="58">
        <v>0</v>
      </c>
      <c r="T6593" s="58">
        <v>0</v>
      </c>
      <c r="U6593" s="58">
        <v>0</v>
      </c>
      <c r="V6593" s="58">
        <v>0</v>
      </c>
      <c r="W6593" s="58">
        <v>0</v>
      </c>
      <c r="X6593" s="58">
        <v>0</v>
      </c>
      <c r="Y6593" s="58">
        <v>0</v>
      </c>
      <c r="Z6593" s="58">
        <v>0</v>
      </c>
      <c r="AA6593" s="58">
        <v>0</v>
      </c>
      <c r="AB6593" s="58">
        <v>0</v>
      </c>
      <c r="AC6593" s="58">
        <v>0</v>
      </c>
      <c r="AD6593" s="58">
        <v>0</v>
      </c>
      <c r="AE6593" s="58">
        <v>0</v>
      </c>
      <c r="AF6593" s="58">
        <v>0</v>
      </c>
      <c r="AG6593" s="58">
        <v>0</v>
      </c>
      <c r="AH6593" s="58">
        <v>0</v>
      </c>
      <c r="AI6593" s="58">
        <v>0</v>
      </c>
      <c r="AK6593" s="64">
        <f t="shared" si="102"/>
        <v>-1.4193194495239763E-2</v>
      </c>
    </row>
    <row r="6594" spans="1:37" x14ac:dyDescent="0.25">
      <c r="A6594">
        <v>6592</v>
      </c>
      <c r="B6594" s="1">
        <v>1.1599999999999999E-2</v>
      </c>
      <c r="C6594" s="1">
        <v>3.2690935023499759E-4</v>
      </c>
      <c r="D6594" s="58">
        <v>0.15184182629527868</v>
      </c>
      <c r="E6594" s="58">
        <v>0.13442980832733253</v>
      </c>
      <c r="F6594" s="58">
        <v>1.4399864300111018E-2</v>
      </c>
      <c r="G6594" s="58">
        <v>0.11946996786507592</v>
      </c>
      <c r="H6594" s="58">
        <v>7.375498496559961E-2</v>
      </c>
      <c r="I6594" s="58">
        <v>3.7839573820830134E-2</v>
      </c>
      <c r="J6594" s="58">
        <v>0.10223404005162177</v>
      </c>
      <c r="K6594" s="58">
        <v>3.2497650871933299E-2</v>
      </c>
      <c r="L6594" s="58">
        <v>3.6788010690107113E-2</v>
      </c>
      <c r="M6594" s="58">
        <v>0.14706159271359243</v>
      </c>
      <c r="N6594" s="58">
        <v>0.14968268009851729</v>
      </c>
      <c r="O6594" s="58">
        <v>0</v>
      </c>
      <c r="P6594" s="58">
        <v>0</v>
      </c>
      <c r="Q6594" s="58">
        <v>0</v>
      </c>
      <c r="R6594" s="58">
        <v>0</v>
      </c>
      <c r="S6594" s="58">
        <v>0</v>
      </c>
      <c r="T6594" s="58">
        <v>0</v>
      </c>
      <c r="U6594" s="58">
        <v>0</v>
      </c>
      <c r="V6594" s="58">
        <v>0</v>
      </c>
      <c r="W6594" s="58">
        <v>0</v>
      </c>
      <c r="X6594" s="58">
        <v>0</v>
      </c>
      <c r="Y6594" s="58">
        <v>0</v>
      </c>
      <c r="Z6594" s="58">
        <v>0</v>
      </c>
      <c r="AA6594" s="58">
        <v>0</v>
      </c>
      <c r="AB6594" s="58">
        <v>0</v>
      </c>
      <c r="AC6594" s="58">
        <v>0</v>
      </c>
      <c r="AD6594" s="58">
        <v>0</v>
      </c>
      <c r="AE6594" s="58">
        <v>0</v>
      </c>
      <c r="AF6594" s="58">
        <v>0</v>
      </c>
      <c r="AG6594" s="58">
        <v>0</v>
      </c>
      <c r="AH6594" s="58">
        <v>0</v>
      </c>
      <c r="AI6594" s="58">
        <v>0</v>
      </c>
      <c r="AK6594" s="64">
        <f t="shared" si="102"/>
        <v>2.8181840537499794E-2</v>
      </c>
    </row>
    <row r="6595" spans="1:37" x14ac:dyDescent="0.25">
      <c r="A6595">
        <v>6593</v>
      </c>
      <c r="B6595" s="1">
        <v>1.4E-2</v>
      </c>
      <c r="C6595" s="1">
        <v>-2.2898265330941614E-4</v>
      </c>
      <c r="D6595" s="58">
        <v>0.13343868226751984</v>
      </c>
      <c r="E6595" s="58">
        <v>9.998102232731472E-2</v>
      </c>
      <c r="F6595" s="58">
        <v>0.11058235456284825</v>
      </c>
      <c r="G6595" s="58">
        <v>0.18739545080170611</v>
      </c>
      <c r="H6595" s="58">
        <v>6.140781019331823E-2</v>
      </c>
      <c r="I6595" s="58">
        <v>9.954741985560539E-2</v>
      </c>
      <c r="J6595" s="58">
        <v>1.8530278938547778E-2</v>
      </c>
      <c r="K6595" s="58">
        <v>0.13049567600316295</v>
      </c>
      <c r="L6595" s="58">
        <v>1.4012175778678677E-2</v>
      </c>
      <c r="M6595" s="58">
        <v>8.7042964049673863E-2</v>
      </c>
      <c r="N6595" s="58">
        <v>5.7566165221624416E-2</v>
      </c>
      <c r="O6595" s="58">
        <v>0</v>
      </c>
      <c r="P6595" s="58">
        <v>0</v>
      </c>
      <c r="Q6595" s="58">
        <v>0</v>
      </c>
      <c r="R6595" s="58">
        <v>0</v>
      </c>
      <c r="S6595" s="58">
        <v>0</v>
      </c>
      <c r="T6595" s="58">
        <v>0</v>
      </c>
      <c r="U6595" s="58">
        <v>0</v>
      </c>
      <c r="V6595" s="58">
        <v>0</v>
      </c>
      <c r="W6595" s="58">
        <v>0</v>
      </c>
      <c r="X6595" s="58">
        <v>0</v>
      </c>
      <c r="Y6595" s="58">
        <v>0</v>
      </c>
      <c r="Z6595" s="58">
        <v>0</v>
      </c>
      <c r="AA6595" s="58">
        <v>0</v>
      </c>
      <c r="AB6595" s="58">
        <v>0</v>
      </c>
      <c r="AC6595" s="58">
        <v>0</v>
      </c>
      <c r="AD6595" s="58">
        <v>0</v>
      </c>
      <c r="AE6595" s="58">
        <v>0</v>
      </c>
      <c r="AF6595" s="58">
        <v>0</v>
      </c>
      <c r="AG6595" s="58">
        <v>0</v>
      </c>
      <c r="AH6595" s="58">
        <v>0</v>
      </c>
      <c r="AI6595" s="58">
        <v>0</v>
      </c>
      <c r="AK6595" s="64">
        <f t="shared" si="102"/>
        <v>-1.6355903807815438E-2</v>
      </c>
    </row>
    <row r="6596" spans="1:37" x14ac:dyDescent="0.25">
      <c r="A6596">
        <v>6594</v>
      </c>
      <c r="B6596" s="1">
        <v>1.2800000000000001E-2</v>
      </c>
      <c r="C6596" s="1">
        <v>-2.3984226483678457E-4</v>
      </c>
      <c r="D6596" s="58">
        <v>0.15485314921230733</v>
      </c>
      <c r="E6596" s="58">
        <v>3.0637062867108839E-2</v>
      </c>
      <c r="F6596" s="58">
        <v>0.14918699250254228</v>
      </c>
      <c r="G6596" s="58">
        <v>0.16734400326222346</v>
      </c>
      <c r="H6596" s="58">
        <v>0.12192765807406029</v>
      </c>
      <c r="I6596" s="58">
        <v>8.575539043040685E-2</v>
      </c>
      <c r="J6596" s="58">
        <v>8.3010982913992726E-2</v>
      </c>
      <c r="K6596" s="58">
        <v>8.1443311853374112E-2</v>
      </c>
      <c r="L6596" s="58">
        <v>6.5166426488405243E-3</v>
      </c>
      <c r="M6596" s="58">
        <v>1.9639977558726509E-2</v>
      </c>
      <c r="N6596" s="58">
        <v>9.9684828676417175E-2</v>
      </c>
      <c r="O6596" s="58">
        <v>0</v>
      </c>
      <c r="P6596" s="58">
        <v>0</v>
      </c>
      <c r="Q6596" s="58">
        <v>0</v>
      </c>
      <c r="R6596" s="58">
        <v>0</v>
      </c>
      <c r="S6596" s="58">
        <v>0</v>
      </c>
      <c r="T6596" s="58">
        <v>0</v>
      </c>
      <c r="U6596" s="58">
        <v>0</v>
      </c>
      <c r="V6596" s="58">
        <v>0</v>
      </c>
      <c r="W6596" s="58">
        <v>0</v>
      </c>
      <c r="X6596" s="58">
        <v>0</v>
      </c>
      <c r="Y6596" s="58">
        <v>0</v>
      </c>
      <c r="Z6596" s="58">
        <v>0</v>
      </c>
      <c r="AA6596" s="58">
        <v>0</v>
      </c>
      <c r="AB6596" s="58">
        <v>0</v>
      </c>
      <c r="AC6596" s="58">
        <v>0</v>
      </c>
      <c r="AD6596" s="58">
        <v>0</v>
      </c>
      <c r="AE6596" s="58">
        <v>0</v>
      </c>
      <c r="AF6596" s="58">
        <v>0</v>
      </c>
      <c r="AG6596" s="58">
        <v>0</v>
      </c>
      <c r="AH6596" s="58">
        <v>0</v>
      </c>
      <c r="AI6596" s="58">
        <v>0</v>
      </c>
      <c r="AK6596" s="64">
        <f t="shared" ref="AK6596:AK6659" si="103">C6596/B6596</f>
        <v>-1.8737676940373794E-2</v>
      </c>
    </row>
    <row r="6597" spans="1:37" x14ac:dyDescent="0.25">
      <c r="A6597">
        <v>6595</v>
      </c>
      <c r="B6597" s="1">
        <v>1.3899999999999999E-2</v>
      </c>
      <c r="C6597" s="1">
        <v>1.3422541338395352E-5</v>
      </c>
      <c r="D6597" s="58">
        <v>7.9979726558186637E-2</v>
      </c>
      <c r="E6597" s="58">
        <v>0.1406030345967052</v>
      </c>
      <c r="F6597" s="58">
        <v>8.9589593879823556E-2</v>
      </c>
      <c r="G6597" s="58">
        <v>0.1555508298791454</v>
      </c>
      <c r="H6597" s="58">
        <v>8.6965003358282375E-2</v>
      </c>
      <c r="I6597" s="58">
        <v>8.5776573049199788E-3</v>
      </c>
      <c r="J6597" s="58">
        <v>0.10030643290329051</v>
      </c>
      <c r="K6597" s="58">
        <v>0.14089831963230648</v>
      </c>
      <c r="L6597" s="58">
        <v>1.8094941959166378E-3</v>
      </c>
      <c r="M6597" s="58">
        <v>7.6670391506666546E-2</v>
      </c>
      <c r="N6597" s="58">
        <v>0.11904951618475662</v>
      </c>
      <c r="O6597" s="58">
        <v>0</v>
      </c>
      <c r="P6597" s="58">
        <v>0</v>
      </c>
      <c r="Q6597" s="58">
        <v>0</v>
      </c>
      <c r="R6597" s="58">
        <v>0</v>
      </c>
      <c r="S6597" s="58">
        <v>0</v>
      </c>
      <c r="T6597" s="58">
        <v>0</v>
      </c>
      <c r="U6597" s="58">
        <v>0</v>
      </c>
      <c r="V6597" s="58">
        <v>0</v>
      </c>
      <c r="W6597" s="58">
        <v>0</v>
      </c>
      <c r="X6597" s="58">
        <v>0</v>
      </c>
      <c r="Y6597" s="58">
        <v>0</v>
      </c>
      <c r="Z6597" s="58">
        <v>0</v>
      </c>
      <c r="AA6597" s="58">
        <v>0</v>
      </c>
      <c r="AB6597" s="58">
        <v>0</v>
      </c>
      <c r="AC6597" s="58">
        <v>0</v>
      </c>
      <c r="AD6597" s="58">
        <v>0</v>
      </c>
      <c r="AE6597" s="58">
        <v>0</v>
      </c>
      <c r="AF6597" s="58">
        <v>0</v>
      </c>
      <c r="AG6597" s="58">
        <v>0</v>
      </c>
      <c r="AH6597" s="58">
        <v>0</v>
      </c>
      <c r="AI6597" s="58">
        <v>0</v>
      </c>
      <c r="AK6597" s="64">
        <f t="shared" si="103"/>
        <v>9.6565045599966573E-4</v>
      </c>
    </row>
    <row r="6598" spans="1:37" x14ac:dyDescent="0.25">
      <c r="A6598">
        <v>6596</v>
      </c>
      <c r="B6598" s="1">
        <v>1.15E-2</v>
      </c>
      <c r="C6598" s="1">
        <v>-8.8455981725282792E-5</v>
      </c>
      <c r="D6598" s="58">
        <v>6.2828453554954367E-2</v>
      </c>
      <c r="E6598" s="58">
        <v>1.1043923758068667E-2</v>
      </c>
      <c r="F6598" s="58">
        <v>0.19214369846154955</v>
      </c>
      <c r="G6598" s="58">
        <v>0.16473846579627663</v>
      </c>
      <c r="H6598" s="58">
        <v>9.3045950789660242E-2</v>
      </c>
      <c r="I6598" s="58">
        <v>9.9346316724253758E-2</v>
      </c>
      <c r="J6598" s="58">
        <v>0.15423640459275911</v>
      </c>
      <c r="K6598" s="58">
        <v>1.2594544972464618E-2</v>
      </c>
      <c r="L6598" s="58">
        <v>3.5322232821988341E-2</v>
      </c>
      <c r="M6598" s="58">
        <v>6.8582093475237013E-2</v>
      </c>
      <c r="N6598" s="58">
        <v>0.10611791505278761</v>
      </c>
      <c r="O6598" s="58">
        <v>0</v>
      </c>
      <c r="P6598" s="58">
        <v>0</v>
      </c>
      <c r="Q6598" s="58">
        <v>0</v>
      </c>
      <c r="R6598" s="58">
        <v>0</v>
      </c>
      <c r="S6598" s="58">
        <v>0</v>
      </c>
      <c r="T6598" s="58">
        <v>0</v>
      </c>
      <c r="U6598" s="58">
        <v>0</v>
      </c>
      <c r="V6598" s="58">
        <v>0</v>
      </c>
      <c r="W6598" s="58">
        <v>0</v>
      </c>
      <c r="X6598" s="58">
        <v>0</v>
      </c>
      <c r="Y6598" s="58">
        <v>0</v>
      </c>
      <c r="Z6598" s="58">
        <v>0</v>
      </c>
      <c r="AA6598" s="58">
        <v>0</v>
      </c>
      <c r="AB6598" s="58">
        <v>0</v>
      </c>
      <c r="AC6598" s="58">
        <v>0</v>
      </c>
      <c r="AD6598" s="58">
        <v>0</v>
      </c>
      <c r="AE6598" s="58">
        <v>0</v>
      </c>
      <c r="AF6598" s="58">
        <v>0</v>
      </c>
      <c r="AG6598" s="58">
        <v>0</v>
      </c>
      <c r="AH6598" s="58">
        <v>0</v>
      </c>
      <c r="AI6598" s="58">
        <v>0</v>
      </c>
      <c r="AK6598" s="64">
        <f t="shared" si="103"/>
        <v>-7.6918244978506781E-3</v>
      </c>
    </row>
    <row r="6599" spans="1:37" x14ac:dyDescent="0.25">
      <c r="A6599">
        <v>6597</v>
      </c>
      <c r="B6599" s="1">
        <v>1.2200000000000001E-2</v>
      </c>
      <c r="C6599" s="1">
        <v>-5.8778500707468047E-5</v>
      </c>
      <c r="D6599" s="58">
        <v>8.2401221421844306E-2</v>
      </c>
      <c r="E6599" s="58">
        <v>0.13947452215781556</v>
      </c>
      <c r="F6599" s="58">
        <v>0.13305526340516208</v>
      </c>
      <c r="G6599" s="58">
        <v>1.7507111544305912E-2</v>
      </c>
      <c r="H6599" s="58">
        <v>0.11634612806176915</v>
      </c>
      <c r="I6599" s="58">
        <v>4.4646741777439264E-3</v>
      </c>
      <c r="J6599" s="58">
        <v>2.6792447133415068E-2</v>
      </c>
      <c r="K6599" s="58">
        <v>0.14530953108021397</v>
      </c>
      <c r="L6599" s="58">
        <v>6.1426900132555702E-2</v>
      </c>
      <c r="M6599" s="58">
        <v>0.12025585693128724</v>
      </c>
      <c r="N6599" s="58">
        <v>0.152966343953887</v>
      </c>
      <c r="O6599" s="58">
        <v>0</v>
      </c>
      <c r="P6599" s="58">
        <v>0</v>
      </c>
      <c r="Q6599" s="58">
        <v>0</v>
      </c>
      <c r="R6599" s="58">
        <v>0</v>
      </c>
      <c r="S6599" s="58">
        <v>0</v>
      </c>
      <c r="T6599" s="58">
        <v>0</v>
      </c>
      <c r="U6599" s="58">
        <v>0</v>
      </c>
      <c r="V6599" s="58">
        <v>0</v>
      </c>
      <c r="W6599" s="58">
        <v>0</v>
      </c>
      <c r="X6599" s="58">
        <v>0</v>
      </c>
      <c r="Y6599" s="58">
        <v>0</v>
      </c>
      <c r="Z6599" s="58">
        <v>0</v>
      </c>
      <c r="AA6599" s="58">
        <v>0</v>
      </c>
      <c r="AB6599" s="58">
        <v>0</v>
      </c>
      <c r="AC6599" s="58">
        <v>0</v>
      </c>
      <c r="AD6599" s="58">
        <v>0</v>
      </c>
      <c r="AE6599" s="58">
        <v>0</v>
      </c>
      <c r="AF6599" s="58">
        <v>0</v>
      </c>
      <c r="AG6599" s="58">
        <v>0</v>
      </c>
      <c r="AH6599" s="58">
        <v>0</v>
      </c>
      <c r="AI6599" s="58">
        <v>0</v>
      </c>
      <c r="AK6599" s="64">
        <f t="shared" si="103"/>
        <v>-4.8179098940547577E-3</v>
      </c>
    </row>
    <row r="6600" spans="1:37" x14ac:dyDescent="0.25">
      <c r="A6600">
        <v>6598</v>
      </c>
      <c r="B6600" s="1">
        <v>1.24E-2</v>
      </c>
      <c r="C6600" s="1">
        <v>-1.1456513888193526E-4</v>
      </c>
      <c r="D6600" s="58">
        <v>9.2721898366101251E-3</v>
      </c>
      <c r="E6600" s="58">
        <v>9.62484614571473E-2</v>
      </c>
      <c r="F6600" s="58">
        <v>5.96582243670222E-2</v>
      </c>
      <c r="G6600" s="58">
        <v>0.14330422391070383</v>
      </c>
      <c r="H6600" s="58">
        <v>4.1709126631633495E-2</v>
      </c>
      <c r="I6600" s="58">
        <v>0.10205800691219057</v>
      </c>
      <c r="J6600" s="58">
        <v>4.9369516900035132E-2</v>
      </c>
      <c r="K6600" s="58">
        <v>0.1666351489897929</v>
      </c>
      <c r="L6600" s="58">
        <v>0.10233932013510033</v>
      </c>
      <c r="M6600" s="58">
        <v>0.10017246885959315</v>
      </c>
      <c r="N6600" s="58">
        <v>0.1292333120001711</v>
      </c>
      <c r="O6600" s="58">
        <v>0</v>
      </c>
      <c r="P6600" s="58">
        <v>0</v>
      </c>
      <c r="Q6600" s="58">
        <v>0</v>
      </c>
      <c r="R6600" s="58">
        <v>0</v>
      </c>
      <c r="S6600" s="58">
        <v>0</v>
      </c>
      <c r="T6600" s="58">
        <v>0</v>
      </c>
      <c r="U6600" s="58">
        <v>0</v>
      </c>
      <c r="V6600" s="58">
        <v>0</v>
      </c>
      <c r="W6600" s="58">
        <v>0</v>
      </c>
      <c r="X6600" s="58">
        <v>0</v>
      </c>
      <c r="Y6600" s="58">
        <v>0</v>
      </c>
      <c r="Z6600" s="58">
        <v>0</v>
      </c>
      <c r="AA6600" s="58">
        <v>0</v>
      </c>
      <c r="AB6600" s="58">
        <v>0</v>
      </c>
      <c r="AC6600" s="58">
        <v>0</v>
      </c>
      <c r="AD6600" s="58">
        <v>0</v>
      </c>
      <c r="AE6600" s="58">
        <v>0</v>
      </c>
      <c r="AF6600" s="58">
        <v>0</v>
      </c>
      <c r="AG6600" s="58">
        <v>0</v>
      </c>
      <c r="AH6600" s="58">
        <v>0</v>
      </c>
      <c r="AI6600" s="58">
        <v>0</v>
      </c>
      <c r="AK6600" s="64">
        <f t="shared" si="103"/>
        <v>-9.2391241033818756E-3</v>
      </c>
    </row>
    <row r="6601" spans="1:37" x14ac:dyDescent="0.25">
      <c r="A6601">
        <v>6599</v>
      </c>
      <c r="B6601" s="1">
        <v>1.0800000000000001E-2</v>
      </c>
      <c r="C6601" s="1">
        <v>-2.3963131735264508E-4</v>
      </c>
      <c r="D6601" s="58">
        <v>4.8611533150949703E-2</v>
      </c>
      <c r="E6601" s="58">
        <v>1.3961003952399168E-2</v>
      </c>
      <c r="F6601" s="58">
        <v>0.12636852249278174</v>
      </c>
      <c r="G6601" s="58">
        <v>0.12473139223653953</v>
      </c>
      <c r="H6601" s="58">
        <v>3.8007099651637483E-2</v>
      </c>
      <c r="I6601" s="58">
        <v>8.8818335259720396E-2</v>
      </c>
      <c r="J6601" s="58">
        <v>9.7521818998980436E-2</v>
      </c>
      <c r="K6601" s="58">
        <v>0.13248039478413479</v>
      </c>
      <c r="L6601" s="58">
        <v>0.12409505961595013</v>
      </c>
      <c r="M6601" s="58">
        <v>0.12193456501811657</v>
      </c>
      <c r="N6601" s="58">
        <v>8.3470274838789951E-2</v>
      </c>
      <c r="O6601" s="58">
        <v>0</v>
      </c>
      <c r="P6601" s="58">
        <v>0</v>
      </c>
      <c r="Q6601" s="58">
        <v>0</v>
      </c>
      <c r="R6601" s="58">
        <v>0</v>
      </c>
      <c r="S6601" s="58">
        <v>0</v>
      </c>
      <c r="T6601" s="58">
        <v>0</v>
      </c>
      <c r="U6601" s="58">
        <v>0</v>
      </c>
      <c r="V6601" s="58">
        <v>0</v>
      </c>
      <c r="W6601" s="58">
        <v>0</v>
      </c>
      <c r="X6601" s="58">
        <v>0</v>
      </c>
      <c r="Y6601" s="58">
        <v>0</v>
      </c>
      <c r="Z6601" s="58">
        <v>0</v>
      </c>
      <c r="AA6601" s="58">
        <v>0</v>
      </c>
      <c r="AB6601" s="58">
        <v>0</v>
      </c>
      <c r="AC6601" s="58">
        <v>0</v>
      </c>
      <c r="AD6601" s="58">
        <v>0</v>
      </c>
      <c r="AE6601" s="58">
        <v>0</v>
      </c>
      <c r="AF6601" s="58">
        <v>0</v>
      </c>
      <c r="AG6601" s="58">
        <v>0</v>
      </c>
      <c r="AH6601" s="58">
        <v>0</v>
      </c>
      <c r="AI6601" s="58">
        <v>0</v>
      </c>
      <c r="AK6601" s="64">
        <f t="shared" si="103"/>
        <v>-2.2188084940059728E-2</v>
      </c>
    </row>
    <row r="6602" spans="1:37" x14ac:dyDescent="0.25">
      <c r="A6602">
        <v>6600</v>
      </c>
      <c r="B6602" s="1">
        <v>1.29E-2</v>
      </c>
      <c r="C6602" s="1">
        <v>8.1456094306280789E-5</v>
      </c>
      <c r="D6602" s="58">
        <v>1.5537291899956054E-2</v>
      </c>
      <c r="E6602" s="58">
        <v>0.13904331207212761</v>
      </c>
      <c r="F6602" s="58">
        <v>7.6229614111590724E-2</v>
      </c>
      <c r="G6602" s="58">
        <v>3.5907171202077912E-2</v>
      </c>
      <c r="H6602" s="58">
        <v>8.3505878656402951E-2</v>
      </c>
      <c r="I6602" s="58">
        <v>0.14542654456602955</v>
      </c>
      <c r="J6602" s="58">
        <v>9.4839212308908571E-2</v>
      </c>
      <c r="K6602" s="58">
        <v>0.10838475544066009</v>
      </c>
      <c r="L6602" s="58">
        <v>0.10343682684791293</v>
      </c>
      <c r="M6602" s="58">
        <v>2.1128974024513591E-2</v>
      </c>
      <c r="N6602" s="58">
        <v>0.17656041886981999</v>
      </c>
      <c r="O6602" s="58">
        <v>0</v>
      </c>
      <c r="P6602" s="58">
        <v>0</v>
      </c>
      <c r="Q6602" s="58">
        <v>0</v>
      </c>
      <c r="R6602" s="58">
        <v>0</v>
      </c>
      <c r="S6602" s="58">
        <v>0</v>
      </c>
      <c r="T6602" s="58">
        <v>0</v>
      </c>
      <c r="U6602" s="58">
        <v>0</v>
      </c>
      <c r="V6602" s="58">
        <v>0</v>
      </c>
      <c r="W6602" s="58">
        <v>0</v>
      </c>
      <c r="X6602" s="58">
        <v>0</v>
      </c>
      <c r="Y6602" s="58">
        <v>0</v>
      </c>
      <c r="Z6602" s="58">
        <v>0</v>
      </c>
      <c r="AA6602" s="58">
        <v>0</v>
      </c>
      <c r="AB6602" s="58">
        <v>0</v>
      </c>
      <c r="AC6602" s="58">
        <v>0</v>
      </c>
      <c r="AD6602" s="58">
        <v>0</v>
      </c>
      <c r="AE6602" s="58">
        <v>0</v>
      </c>
      <c r="AF6602" s="58">
        <v>0</v>
      </c>
      <c r="AG6602" s="58">
        <v>0</v>
      </c>
      <c r="AH6602" s="58">
        <v>0</v>
      </c>
      <c r="AI6602" s="58">
        <v>0</v>
      </c>
      <c r="AK6602" s="64">
        <f t="shared" si="103"/>
        <v>6.314425915215565E-3</v>
      </c>
    </row>
    <row r="6603" spans="1:37" x14ac:dyDescent="0.25">
      <c r="A6603">
        <v>6601</v>
      </c>
      <c r="B6603" s="1">
        <v>1.4200000000000001E-2</v>
      </c>
      <c r="C6603" s="1">
        <v>2.1498263317059089E-4</v>
      </c>
      <c r="D6603" s="58">
        <v>7.9457102177759684E-2</v>
      </c>
      <c r="E6603" s="58">
        <v>0.15028155443544425</v>
      </c>
      <c r="F6603" s="58">
        <v>7.000175959088412E-3</v>
      </c>
      <c r="G6603" s="58">
        <v>0.15226388908594909</v>
      </c>
      <c r="H6603" s="58">
        <v>7.1530387424938238E-2</v>
      </c>
      <c r="I6603" s="58">
        <v>4.1194202004215676E-2</v>
      </c>
      <c r="J6603" s="58">
        <v>0.1817320765001505</v>
      </c>
      <c r="K6603" s="58">
        <v>0.13789847848783551</v>
      </c>
      <c r="L6603" s="58">
        <v>7.287587641085902E-2</v>
      </c>
      <c r="M6603" s="58">
        <v>6.4640313814487552E-2</v>
      </c>
      <c r="N6603" s="58">
        <v>4.1125943699272069E-2</v>
      </c>
      <c r="O6603" s="58">
        <v>0</v>
      </c>
      <c r="P6603" s="58">
        <v>0</v>
      </c>
      <c r="Q6603" s="58">
        <v>0</v>
      </c>
      <c r="R6603" s="58">
        <v>0</v>
      </c>
      <c r="S6603" s="58">
        <v>0</v>
      </c>
      <c r="T6603" s="58">
        <v>0</v>
      </c>
      <c r="U6603" s="58">
        <v>0</v>
      </c>
      <c r="V6603" s="58">
        <v>0</v>
      </c>
      <c r="W6603" s="58">
        <v>0</v>
      </c>
      <c r="X6603" s="58">
        <v>0</v>
      </c>
      <c r="Y6603" s="58">
        <v>0</v>
      </c>
      <c r="Z6603" s="58">
        <v>0</v>
      </c>
      <c r="AA6603" s="58">
        <v>0</v>
      </c>
      <c r="AB6603" s="58">
        <v>0</v>
      </c>
      <c r="AC6603" s="58">
        <v>0</v>
      </c>
      <c r="AD6603" s="58">
        <v>0</v>
      </c>
      <c r="AE6603" s="58">
        <v>0</v>
      </c>
      <c r="AF6603" s="58">
        <v>0</v>
      </c>
      <c r="AG6603" s="58">
        <v>0</v>
      </c>
      <c r="AH6603" s="58">
        <v>0</v>
      </c>
      <c r="AI6603" s="58">
        <v>0</v>
      </c>
      <c r="AK6603" s="64">
        <f t="shared" si="103"/>
        <v>1.5139622054266963E-2</v>
      </c>
    </row>
    <row r="6604" spans="1:37" x14ac:dyDescent="0.25">
      <c r="A6604">
        <v>6602</v>
      </c>
      <c r="B6604" s="1">
        <v>1.3100000000000001E-2</v>
      </c>
      <c r="C6604" s="1">
        <v>-1.9002858521476954E-4</v>
      </c>
      <c r="D6604" s="58">
        <v>2.4826922816527958E-2</v>
      </c>
      <c r="E6604" s="58">
        <v>0.10188319687669953</v>
      </c>
      <c r="F6604" s="58">
        <v>0.16174076406502239</v>
      </c>
      <c r="G6604" s="58">
        <v>1.0715440107111779E-2</v>
      </c>
      <c r="H6604" s="58">
        <v>8.3302168223332904E-2</v>
      </c>
      <c r="I6604" s="58">
        <v>0.14024811208163154</v>
      </c>
      <c r="J6604" s="58">
        <v>0.16394453415678178</v>
      </c>
      <c r="K6604" s="58">
        <v>0.12337876131590736</v>
      </c>
      <c r="L6604" s="58">
        <v>3.1121437521151453E-3</v>
      </c>
      <c r="M6604" s="58">
        <v>7.7405067470737471E-2</v>
      </c>
      <c r="N6604" s="58">
        <v>0.10944288913413237</v>
      </c>
      <c r="O6604" s="58">
        <v>0</v>
      </c>
      <c r="P6604" s="58">
        <v>0</v>
      </c>
      <c r="Q6604" s="58">
        <v>0</v>
      </c>
      <c r="R6604" s="58">
        <v>0</v>
      </c>
      <c r="S6604" s="58">
        <v>0</v>
      </c>
      <c r="T6604" s="58">
        <v>0</v>
      </c>
      <c r="U6604" s="58">
        <v>0</v>
      </c>
      <c r="V6604" s="58">
        <v>0</v>
      </c>
      <c r="W6604" s="58">
        <v>0</v>
      </c>
      <c r="X6604" s="58">
        <v>0</v>
      </c>
      <c r="Y6604" s="58">
        <v>0</v>
      </c>
      <c r="Z6604" s="58">
        <v>0</v>
      </c>
      <c r="AA6604" s="58">
        <v>0</v>
      </c>
      <c r="AB6604" s="58">
        <v>0</v>
      </c>
      <c r="AC6604" s="58">
        <v>0</v>
      </c>
      <c r="AD6604" s="58">
        <v>0</v>
      </c>
      <c r="AE6604" s="58">
        <v>0</v>
      </c>
      <c r="AF6604" s="58">
        <v>0</v>
      </c>
      <c r="AG6604" s="58">
        <v>0</v>
      </c>
      <c r="AH6604" s="58">
        <v>0</v>
      </c>
      <c r="AI6604" s="58">
        <v>0</v>
      </c>
      <c r="AK6604" s="64">
        <f t="shared" si="103"/>
        <v>-1.4505998871356453E-2</v>
      </c>
    </row>
    <row r="6605" spans="1:37" x14ac:dyDescent="0.25">
      <c r="A6605">
        <v>6603</v>
      </c>
      <c r="B6605" s="1">
        <v>1.4200000000000001E-2</v>
      </c>
      <c r="C6605" s="1">
        <v>6.070697376180479E-5</v>
      </c>
      <c r="D6605" s="58">
        <v>0.1286544007406577</v>
      </c>
      <c r="E6605" s="58">
        <v>0.15281893211994638</v>
      </c>
      <c r="F6605" s="58">
        <v>0.14553340273955218</v>
      </c>
      <c r="G6605" s="58">
        <v>4.7269553191711822E-3</v>
      </c>
      <c r="H6605" s="58">
        <v>7.588568358351754E-3</v>
      </c>
      <c r="I6605" s="58">
        <v>0.11050482331263492</v>
      </c>
      <c r="J6605" s="58">
        <v>0.17040404955460617</v>
      </c>
      <c r="K6605" s="58">
        <v>0.10557437208074194</v>
      </c>
      <c r="L6605" s="58">
        <v>0.11823676723532382</v>
      </c>
      <c r="M6605" s="58">
        <v>2.3088901028550012E-2</v>
      </c>
      <c r="N6605" s="58">
        <v>3.2868827510463806E-2</v>
      </c>
      <c r="O6605" s="58">
        <v>0</v>
      </c>
      <c r="P6605" s="58">
        <v>0</v>
      </c>
      <c r="Q6605" s="58">
        <v>0</v>
      </c>
      <c r="R6605" s="58">
        <v>0</v>
      </c>
      <c r="S6605" s="58">
        <v>0</v>
      </c>
      <c r="T6605" s="58">
        <v>0</v>
      </c>
      <c r="U6605" s="58">
        <v>0</v>
      </c>
      <c r="V6605" s="58">
        <v>0</v>
      </c>
      <c r="W6605" s="58">
        <v>0</v>
      </c>
      <c r="X6605" s="58">
        <v>0</v>
      </c>
      <c r="Y6605" s="58">
        <v>0</v>
      </c>
      <c r="Z6605" s="58">
        <v>0</v>
      </c>
      <c r="AA6605" s="58">
        <v>0</v>
      </c>
      <c r="AB6605" s="58">
        <v>0</v>
      </c>
      <c r="AC6605" s="58">
        <v>0</v>
      </c>
      <c r="AD6605" s="58">
        <v>0</v>
      </c>
      <c r="AE6605" s="58">
        <v>0</v>
      </c>
      <c r="AF6605" s="58">
        <v>0</v>
      </c>
      <c r="AG6605" s="58">
        <v>0</v>
      </c>
      <c r="AH6605" s="58">
        <v>0</v>
      </c>
      <c r="AI6605" s="58">
        <v>0</v>
      </c>
      <c r="AK6605" s="64">
        <f t="shared" si="103"/>
        <v>4.2751389973101966E-3</v>
      </c>
    </row>
    <row r="6606" spans="1:37" x14ac:dyDescent="0.25">
      <c r="A6606">
        <v>6604</v>
      </c>
      <c r="B6606" s="1">
        <v>1.38E-2</v>
      </c>
      <c r="C6606" s="1">
        <v>1.0614770090193625E-4</v>
      </c>
      <c r="D6606" s="58">
        <v>2.5422190064872903E-2</v>
      </c>
      <c r="E6606" s="58">
        <v>0.17891224319488438</v>
      </c>
      <c r="F6606" s="58">
        <v>3.7172401582415665E-2</v>
      </c>
      <c r="G6606" s="58">
        <v>9.0313422719578932E-3</v>
      </c>
      <c r="H6606" s="58">
        <v>0.11750796316473579</v>
      </c>
      <c r="I6606" s="58">
        <v>0.11128742709960064</v>
      </c>
      <c r="J6606" s="58">
        <v>8.4693821575764078E-2</v>
      </c>
      <c r="K6606" s="58">
        <v>0.14199646593974599</v>
      </c>
      <c r="L6606" s="58">
        <v>7.2622666491201929E-2</v>
      </c>
      <c r="M6606" s="58">
        <v>9.9968528880810203E-2</v>
      </c>
      <c r="N6606" s="58">
        <v>0.12138494973401051</v>
      </c>
      <c r="O6606" s="58">
        <v>0</v>
      </c>
      <c r="P6606" s="58">
        <v>0</v>
      </c>
      <c r="Q6606" s="58">
        <v>0</v>
      </c>
      <c r="R6606" s="58">
        <v>0</v>
      </c>
      <c r="S6606" s="58">
        <v>0</v>
      </c>
      <c r="T6606" s="58">
        <v>0</v>
      </c>
      <c r="U6606" s="58">
        <v>0</v>
      </c>
      <c r="V6606" s="58">
        <v>0</v>
      </c>
      <c r="W6606" s="58">
        <v>0</v>
      </c>
      <c r="X6606" s="58">
        <v>0</v>
      </c>
      <c r="Y6606" s="58">
        <v>0</v>
      </c>
      <c r="Z6606" s="58">
        <v>0</v>
      </c>
      <c r="AA6606" s="58">
        <v>0</v>
      </c>
      <c r="AB6606" s="58">
        <v>0</v>
      </c>
      <c r="AC6606" s="58">
        <v>0</v>
      </c>
      <c r="AD6606" s="58">
        <v>0</v>
      </c>
      <c r="AE6606" s="58">
        <v>0</v>
      </c>
      <c r="AF6606" s="58">
        <v>0</v>
      </c>
      <c r="AG6606" s="58">
        <v>0</v>
      </c>
      <c r="AH6606" s="58">
        <v>0</v>
      </c>
      <c r="AI6606" s="58">
        <v>0</v>
      </c>
      <c r="AK6606" s="64">
        <f t="shared" si="103"/>
        <v>7.6918623841982789E-3</v>
      </c>
    </row>
    <row r="6607" spans="1:37" x14ac:dyDescent="0.25">
      <c r="A6607">
        <v>6605</v>
      </c>
      <c r="B6607" s="1">
        <v>1.26E-2</v>
      </c>
      <c r="C6607" s="1">
        <v>2.9271597978004608E-4</v>
      </c>
      <c r="D6607" s="58">
        <v>0.16501395926700435</v>
      </c>
      <c r="E6607" s="58">
        <v>0.14572171489189836</v>
      </c>
      <c r="F6607" s="58">
        <v>0.10578292334276648</v>
      </c>
      <c r="G6607" s="58">
        <v>0.15337919919962303</v>
      </c>
      <c r="H6607" s="58">
        <v>1.9146258982906589E-2</v>
      </c>
      <c r="I6607" s="58">
        <v>2.1644997681227768E-2</v>
      </c>
      <c r="J6607" s="58">
        <v>4.648174411649289E-2</v>
      </c>
      <c r="K6607" s="58">
        <v>4.4536515040928953E-2</v>
      </c>
      <c r="L6607" s="58">
        <v>0.18131442154239233</v>
      </c>
      <c r="M6607" s="58">
        <v>5.9921807085969052E-2</v>
      </c>
      <c r="N6607" s="58">
        <v>5.705645884879007E-2</v>
      </c>
      <c r="O6607" s="58">
        <v>0</v>
      </c>
      <c r="P6607" s="58">
        <v>0</v>
      </c>
      <c r="Q6607" s="58">
        <v>0</v>
      </c>
      <c r="R6607" s="58">
        <v>0</v>
      </c>
      <c r="S6607" s="58">
        <v>0</v>
      </c>
      <c r="T6607" s="58">
        <v>0</v>
      </c>
      <c r="U6607" s="58">
        <v>0</v>
      </c>
      <c r="V6607" s="58">
        <v>0</v>
      </c>
      <c r="W6607" s="58">
        <v>0</v>
      </c>
      <c r="X6607" s="58">
        <v>0</v>
      </c>
      <c r="Y6607" s="58">
        <v>0</v>
      </c>
      <c r="Z6607" s="58">
        <v>0</v>
      </c>
      <c r="AA6607" s="58">
        <v>0</v>
      </c>
      <c r="AB6607" s="58">
        <v>0</v>
      </c>
      <c r="AC6607" s="58">
        <v>0</v>
      </c>
      <c r="AD6607" s="58">
        <v>0</v>
      </c>
      <c r="AE6607" s="58">
        <v>0</v>
      </c>
      <c r="AF6607" s="58">
        <v>0</v>
      </c>
      <c r="AG6607" s="58">
        <v>0</v>
      </c>
      <c r="AH6607" s="58">
        <v>0</v>
      </c>
      <c r="AI6607" s="58">
        <v>0</v>
      </c>
      <c r="AK6607" s="64">
        <f t="shared" si="103"/>
        <v>2.3231426966670323E-2</v>
      </c>
    </row>
    <row r="6608" spans="1:37" x14ac:dyDescent="0.25">
      <c r="A6608">
        <v>6606</v>
      </c>
      <c r="B6608" s="1">
        <v>1.41E-2</v>
      </c>
      <c r="C6608" s="1">
        <v>-5.0722591367858376E-5</v>
      </c>
      <c r="D6608" s="58">
        <v>0.14738848858851253</v>
      </c>
      <c r="E6608" s="58">
        <v>0.13065836013057169</v>
      </c>
      <c r="F6608" s="58">
        <v>2.745516780920065E-2</v>
      </c>
      <c r="G6608" s="58">
        <v>0.13177825894453549</v>
      </c>
      <c r="H6608" s="58">
        <v>0.10120232144062134</v>
      </c>
      <c r="I6608" s="58">
        <v>0.10296915689666593</v>
      </c>
      <c r="J6608" s="58">
        <v>5.5715372074857085E-2</v>
      </c>
      <c r="K6608" s="58">
        <v>0.13607595435868133</v>
      </c>
      <c r="L6608" s="58">
        <v>2.1650758391900744E-2</v>
      </c>
      <c r="M6608" s="58">
        <v>7.0600990677005065E-2</v>
      </c>
      <c r="N6608" s="58">
        <v>7.4505170687448261E-2</v>
      </c>
      <c r="O6608" s="58">
        <v>0</v>
      </c>
      <c r="P6608" s="58">
        <v>0</v>
      </c>
      <c r="Q6608" s="58">
        <v>0</v>
      </c>
      <c r="R6608" s="58">
        <v>0</v>
      </c>
      <c r="S6608" s="58">
        <v>0</v>
      </c>
      <c r="T6608" s="58">
        <v>0</v>
      </c>
      <c r="U6608" s="58">
        <v>0</v>
      </c>
      <c r="V6608" s="58">
        <v>0</v>
      </c>
      <c r="W6608" s="58">
        <v>0</v>
      </c>
      <c r="X6608" s="58">
        <v>0</v>
      </c>
      <c r="Y6608" s="58">
        <v>0</v>
      </c>
      <c r="Z6608" s="58">
        <v>0</v>
      </c>
      <c r="AA6608" s="58">
        <v>0</v>
      </c>
      <c r="AB6608" s="58">
        <v>0</v>
      </c>
      <c r="AC6608" s="58">
        <v>0</v>
      </c>
      <c r="AD6608" s="58">
        <v>0</v>
      </c>
      <c r="AE6608" s="58">
        <v>0</v>
      </c>
      <c r="AF6608" s="58">
        <v>0</v>
      </c>
      <c r="AG6608" s="58">
        <v>0</v>
      </c>
      <c r="AH6608" s="58">
        <v>0</v>
      </c>
      <c r="AI6608" s="58">
        <v>0</v>
      </c>
      <c r="AK6608" s="64">
        <f t="shared" si="103"/>
        <v>-3.5973469055218706E-3</v>
      </c>
    </row>
    <row r="6609" spans="1:37" x14ac:dyDescent="0.25">
      <c r="A6609">
        <v>6607</v>
      </c>
      <c r="B6609" s="1">
        <v>1.29E-2</v>
      </c>
      <c r="C6609" s="1">
        <v>-2.358814121121139E-4</v>
      </c>
      <c r="D6609" s="58">
        <v>0.17924079482003996</v>
      </c>
      <c r="E6609" s="58">
        <v>8.2407340102279E-2</v>
      </c>
      <c r="F6609" s="58">
        <v>0.12586380706907713</v>
      </c>
      <c r="G6609" s="58">
        <v>3.4812941702382735E-2</v>
      </c>
      <c r="H6609" s="58">
        <v>9.4056992824583574E-2</v>
      </c>
      <c r="I6609" s="58">
        <v>0.1667127142457627</v>
      </c>
      <c r="J6609" s="58">
        <v>1.2126033391710972E-4</v>
      </c>
      <c r="K6609" s="58">
        <v>8.7656931435717178E-2</v>
      </c>
      <c r="L6609" s="58">
        <v>3.4930672056865918E-2</v>
      </c>
      <c r="M6609" s="58">
        <v>1.7500004107409345E-2</v>
      </c>
      <c r="N6609" s="58">
        <v>0.17669654130196544</v>
      </c>
      <c r="O6609" s="58">
        <v>0</v>
      </c>
      <c r="P6609" s="58">
        <v>0</v>
      </c>
      <c r="Q6609" s="58">
        <v>0</v>
      </c>
      <c r="R6609" s="58">
        <v>0</v>
      </c>
      <c r="S6609" s="58">
        <v>0</v>
      </c>
      <c r="T6609" s="58">
        <v>0</v>
      </c>
      <c r="U6609" s="58">
        <v>0</v>
      </c>
      <c r="V6609" s="58">
        <v>0</v>
      </c>
      <c r="W6609" s="58">
        <v>0</v>
      </c>
      <c r="X6609" s="58">
        <v>0</v>
      </c>
      <c r="Y6609" s="58">
        <v>0</v>
      </c>
      <c r="Z6609" s="58">
        <v>0</v>
      </c>
      <c r="AA6609" s="58">
        <v>0</v>
      </c>
      <c r="AB6609" s="58">
        <v>0</v>
      </c>
      <c r="AC6609" s="58">
        <v>0</v>
      </c>
      <c r="AD6609" s="58">
        <v>0</v>
      </c>
      <c r="AE6609" s="58">
        <v>0</v>
      </c>
      <c r="AF6609" s="58">
        <v>0</v>
      </c>
      <c r="AG6609" s="58">
        <v>0</v>
      </c>
      <c r="AH6609" s="58">
        <v>0</v>
      </c>
      <c r="AI6609" s="58">
        <v>0</v>
      </c>
      <c r="AK6609" s="64">
        <f t="shared" si="103"/>
        <v>-1.8285380783884798E-2</v>
      </c>
    </row>
    <row r="6610" spans="1:37" x14ac:dyDescent="0.25">
      <c r="A6610">
        <v>6608</v>
      </c>
      <c r="B6610" s="1">
        <v>1.09E-2</v>
      </c>
      <c r="C6610" s="1">
        <v>2.9084936468077635E-5</v>
      </c>
      <c r="D6610" s="58">
        <v>7.216733136733626E-2</v>
      </c>
      <c r="E6610" s="58">
        <v>6.5699805479131554E-2</v>
      </c>
      <c r="F6610" s="58">
        <v>6.5414222669101754E-2</v>
      </c>
      <c r="G6610" s="58">
        <v>5.2171481368347962E-2</v>
      </c>
      <c r="H6610" s="58">
        <v>4.0610812986339617E-2</v>
      </c>
      <c r="I6610" s="58">
        <v>0.18122458573329353</v>
      </c>
      <c r="J6610" s="58">
        <v>0.12255968177910959</v>
      </c>
      <c r="K6610" s="58">
        <v>5.8920980291945743E-2</v>
      </c>
      <c r="L6610" s="58">
        <v>0.12228517167802426</v>
      </c>
      <c r="M6610" s="58">
        <v>0.11409478924116585</v>
      </c>
      <c r="N6610" s="58">
        <v>0.10485113740620394</v>
      </c>
      <c r="O6610" s="58">
        <v>0</v>
      </c>
      <c r="P6610" s="58">
        <v>0</v>
      </c>
      <c r="Q6610" s="58">
        <v>0</v>
      </c>
      <c r="R6610" s="58">
        <v>0</v>
      </c>
      <c r="S6610" s="58">
        <v>0</v>
      </c>
      <c r="T6610" s="58">
        <v>0</v>
      </c>
      <c r="U6610" s="58">
        <v>0</v>
      </c>
      <c r="V6610" s="58">
        <v>0</v>
      </c>
      <c r="W6610" s="58">
        <v>0</v>
      </c>
      <c r="X6610" s="58">
        <v>0</v>
      </c>
      <c r="Y6610" s="58">
        <v>0</v>
      </c>
      <c r="Z6610" s="58">
        <v>0</v>
      </c>
      <c r="AA6610" s="58">
        <v>0</v>
      </c>
      <c r="AB6610" s="58">
        <v>0</v>
      </c>
      <c r="AC6610" s="58">
        <v>0</v>
      </c>
      <c r="AD6610" s="58">
        <v>0</v>
      </c>
      <c r="AE6610" s="58">
        <v>0</v>
      </c>
      <c r="AF6610" s="58">
        <v>0</v>
      </c>
      <c r="AG6610" s="58">
        <v>0</v>
      </c>
      <c r="AH6610" s="58">
        <v>0</v>
      </c>
      <c r="AI6610" s="58">
        <v>0</v>
      </c>
      <c r="AK6610" s="64">
        <f t="shared" si="103"/>
        <v>2.6683427952364802E-3</v>
      </c>
    </row>
    <row r="6611" spans="1:37" x14ac:dyDescent="0.25">
      <c r="A6611">
        <v>6609</v>
      </c>
      <c r="B6611" s="1">
        <v>1.38E-2</v>
      </c>
      <c r="C6611" s="1">
        <v>-1.8038969720191099E-4</v>
      </c>
      <c r="D6611" s="58">
        <v>8.8416629081056377E-3</v>
      </c>
      <c r="E6611" s="58">
        <v>0.12053016669014917</v>
      </c>
      <c r="F6611" s="58">
        <v>0.17005025160586543</v>
      </c>
      <c r="G6611" s="58">
        <v>5.5890126550374716E-2</v>
      </c>
      <c r="H6611" s="58">
        <v>6.7969963600443162E-2</v>
      </c>
      <c r="I6611" s="58">
        <v>0.1143787916493927</v>
      </c>
      <c r="J6611" s="58">
        <v>8.0997872150960437E-2</v>
      </c>
      <c r="K6611" s="58">
        <v>0.17132282745760219</v>
      </c>
      <c r="L6611" s="58">
        <v>0.16131258330429829</v>
      </c>
      <c r="M6611" s="58">
        <v>3.1167927578669794E-2</v>
      </c>
      <c r="N6611" s="58">
        <v>1.7537826504138276E-2</v>
      </c>
      <c r="O6611" s="58">
        <v>0</v>
      </c>
      <c r="P6611" s="58">
        <v>0</v>
      </c>
      <c r="Q6611" s="58">
        <v>0</v>
      </c>
      <c r="R6611" s="58">
        <v>0</v>
      </c>
      <c r="S6611" s="58">
        <v>0</v>
      </c>
      <c r="T6611" s="58">
        <v>0</v>
      </c>
      <c r="U6611" s="58">
        <v>0</v>
      </c>
      <c r="V6611" s="58">
        <v>0</v>
      </c>
      <c r="W6611" s="58">
        <v>0</v>
      </c>
      <c r="X6611" s="58">
        <v>0</v>
      </c>
      <c r="Y6611" s="58">
        <v>0</v>
      </c>
      <c r="Z6611" s="58">
        <v>0</v>
      </c>
      <c r="AA6611" s="58">
        <v>0</v>
      </c>
      <c r="AB6611" s="58">
        <v>0</v>
      </c>
      <c r="AC6611" s="58">
        <v>0</v>
      </c>
      <c r="AD6611" s="58">
        <v>0</v>
      </c>
      <c r="AE6611" s="58">
        <v>0</v>
      </c>
      <c r="AF6611" s="58">
        <v>0</v>
      </c>
      <c r="AG6611" s="58">
        <v>0</v>
      </c>
      <c r="AH6611" s="58">
        <v>0</v>
      </c>
      <c r="AI6611" s="58">
        <v>0</v>
      </c>
      <c r="AK6611" s="64">
        <f t="shared" si="103"/>
        <v>-1.3071717188544274E-2</v>
      </c>
    </row>
    <row r="6612" spans="1:37" x14ac:dyDescent="0.25">
      <c r="A6612">
        <v>6610</v>
      </c>
      <c r="B6612" s="1">
        <v>1.2699999999999999E-2</v>
      </c>
      <c r="C6612" s="1">
        <v>2.4463426664480398E-4</v>
      </c>
      <c r="D6612" s="58">
        <v>0.13427074792464114</v>
      </c>
      <c r="E6612" s="58">
        <v>0.14758876269104085</v>
      </c>
      <c r="F6612" s="58">
        <v>5.8356691950954755E-2</v>
      </c>
      <c r="G6612" s="58">
        <v>1.2112787955511909E-2</v>
      </c>
      <c r="H6612" s="58">
        <v>0.11015545314774858</v>
      </c>
      <c r="I6612" s="58">
        <v>0.13525109268121571</v>
      </c>
      <c r="J6612" s="58">
        <v>0.11624151754477216</v>
      </c>
      <c r="K6612" s="58">
        <v>3.9349776649128962E-2</v>
      </c>
      <c r="L6612" s="58">
        <v>0.12662507887055774</v>
      </c>
      <c r="M6612" s="58">
        <v>0.11354109645113518</v>
      </c>
      <c r="N6612" s="58">
        <v>6.5069941332929837E-3</v>
      </c>
      <c r="O6612" s="58">
        <v>0</v>
      </c>
      <c r="P6612" s="58">
        <v>0</v>
      </c>
      <c r="Q6612" s="58">
        <v>0</v>
      </c>
      <c r="R6612" s="58">
        <v>0</v>
      </c>
      <c r="S6612" s="58">
        <v>0</v>
      </c>
      <c r="T6612" s="58">
        <v>0</v>
      </c>
      <c r="U6612" s="58">
        <v>0</v>
      </c>
      <c r="V6612" s="58">
        <v>0</v>
      </c>
      <c r="W6612" s="58">
        <v>0</v>
      </c>
      <c r="X6612" s="58">
        <v>0</v>
      </c>
      <c r="Y6612" s="58">
        <v>0</v>
      </c>
      <c r="Z6612" s="58">
        <v>0</v>
      </c>
      <c r="AA6612" s="58">
        <v>0</v>
      </c>
      <c r="AB6612" s="58">
        <v>0</v>
      </c>
      <c r="AC6612" s="58">
        <v>0</v>
      </c>
      <c r="AD6612" s="58">
        <v>0</v>
      </c>
      <c r="AE6612" s="58">
        <v>0</v>
      </c>
      <c r="AF6612" s="58">
        <v>0</v>
      </c>
      <c r="AG6612" s="58">
        <v>0</v>
      </c>
      <c r="AH6612" s="58">
        <v>0</v>
      </c>
      <c r="AI6612" s="58">
        <v>0</v>
      </c>
      <c r="AK6612" s="64">
        <f t="shared" si="103"/>
        <v>1.9262540680693226E-2</v>
      </c>
    </row>
    <row r="6613" spans="1:37" x14ac:dyDescent="0.25">
      <c r="A6613">
        <v>6611</v>
      </c>
      <c r="B6613" s="1">
        <v>1.29E-2</v>
      </c>
      <c r="C6613" s="1">
        <v>-5.7245119037547612E-5</v>
      </c>
      <c r="D6613" s="58">
        <v>9.9960674790600182E-2</v>
      </c>
      <c r="E6613" s="58">
        <v>0.12683931981811938</v>
      </c>
      <c r="F6613" s="58">
        <v>0.11374268452763613</v>
      </c>
      <c r="G6613" s="58">
        <v>0.11668859490660398</v>
      </c>
      <c r="H6613" s="58">
        <v>6.192906506654771E-2</v>
      </c>
      <c r="I6613" s="58">
        <v>4.4276970157570948E-2</v>
      </c>
      <c r="J6613" s="58">
        <v>3.1369467895330419E-2</v>
      </c>
      <c r="K6613" s="58">
        <v>0.13534962445786622</v>
      </c>
      <c r="L6613" s="58">
        <v>7.4253741185920139E-2</v>
      </c>
      <c r="M6613" s="58">
        <v>6.6029278451828821E-2</v>
      </c>
      <c r="N6613" s="58">
        <v>0.12956057874197616</v>
      </c>
      <c r="O6613" s="58">
        <v>0</v>
      </c>
      <c r="P6613" s="58">
        <v>0</v>
      </c>
      <c r="Q6613" s="58">
        <v>0</v>
      </c>
      <c r="R6613" s="58">
        <v>0</v>
      </c>
      <c r="S6613" s="58">
        <v>0</v>
      </c>
      <c r="T6613" s="58">
        <v>0</v>
      </c>
      <c r="U6613" s="58">
        <v>0</v>
      </c>
      <c r="V6613" s="58">
        <v>0</v>
      </c>
      <c r="W6613" s="58">
        <v>0</v>
      </c>
      <c r="X6613" s="58">
        <v>0</v>
      </c>
      <c r="Y6613" s="58">
        <v>0</v>
      </c>
      <c r="Z6613" s="58">
        <v>0</v>
      </c>
      <c r="AA6613" s="58">
        <v>0</v>
      </c>
      <c r="AB6613" s="58">
        <v>0</v>
      </c>
      <c r="AC6613" s="58">
        <v>0</v>
      </c>
      <c r="AD6613" s="58">
        <v>0</v>
      </c>
      <c r="AE6613" s="58">
        <v>0</v>
      </c>
      <c r="AF6613" s="58">
        <v>0</v>
      </c>
      <c r="AG6613" s="58">
        <v>0</v>
      </c>
      <c r="AH6613" s="58">
        <v>0</v>
      </c>
      <c r="AI6613" s="58">
        <v>0</v>
      </c>
      <c r="AK6613" s="64">
        <f t="shared" si="103"/>
        <v>-4.4376061269416752E-3</v>
      </c>
    </row>
    <row r="6614" spans="1:37" x14ac:dyDescent="0.25">
      <c r="A6614">
        <v>6612</v>
      </c>
      <c r="B6614" s="1">
        <v>1.14E-2</v>
      </c>
      <c r="C6614" s="1">
        <v>-1.8997161045290599E-4</v>
      </c>
      <c r="D6614" s="58">
        <v>0.13342153532965439</v>
      </c>
      <c r="E6614" s="58">
        <v>4.1240921357156096E-2</v>
      </c>
      <c r="F6614" s="58">
        <v>5.9243433951104436E-4</v>
      </c>
      <c r="G6614" s="58">
        <v>0.13085928651094075</v>
      </c>
      <c r="H6614" s="58">
        <v>8.0336895591068408E-2</v>
      </c>
      <c r="I6614" s="58">
        <v>9.4206787209706683E-2</v>
      </c>
      <c r="J6614" s="58">
        <v>2.3672024932543368E-3</v>
      </c>
      <c r="K6614" s="58">
        <v>0.16363847632590589</v>
      </c>
      <c r="L6614" s="58">
        <v>0.13339402018639041</v>
      </c>
      <c r="M6614" s="58">
        <v>0.14068257316596836</v>
      </c>
      <c r="N6614" s="58">
        <v>7.9259867490443614E-2</v>
      </c>
      <c r="O6614" s="58">
        <v>0</v>
      </c>
      <c r="P6614" s="58">
        <v>0</v>
      </c>
      <c r="Q6614" s="58">
        <v>0</v>
      </c>
      <c r="R6614" s="58">
        <v>0</v>
      </c>
      <c r="S6614" s="58">
        <v>0</v>
      </c>
      <c r="T6614" s="58">
        <v>0</v>
      </c>
      <c r="U6614" s="58">
        <v>0</v>
      </c>
      <c r="V6614" s="58">
        <v>0</v>
      </c>
      <c r="W6614" s="58">
        <v>0</v>
      </c>
      <c r="X6614" s="58">
        <v>0</v>
      </c>
      <c r="Y6614" s="58">
        <v>0</v>
      </c>
      <c r="Z6614" s="58">
        <v>0</v>
      </c>
      <c r="AA6614" s="58">
        <v>0</v>
      </c>
      <c r="AB6614" s="58">
        <v>0</v>
      </c>
      <c r="AC6614" s="58">
        <v>0</v>
      </c>
      <c r="AD6614" s="58">
        <v>0</v>
      </c>
      <c r="AE6614" s="58">
        <v>0</v>
      </c>
      <c r="AF6614" s="58">
        <v>0</v>
      </c>
      <c r="AG6614" s="58">
        <v>0</v>
      </c>
      <c r="AH6614" s="58">
        <v>0</v>
      </c>
      <c r="AI6614" s="58">
        <v>0</v>
      </c>
      <c r="AK6614" s="64">
        <f t="shared" si="103"/>
        <v>-1.6664176355518069E-2</v>
      </c>
    </row>
    <row r="6615" spans="1:37" x14ac:dyDescent="0.25">
      <c r="A6615">
        <v>6613</v>
      </c>
      <c r="B6615" s="1">
        <v>1.12E-2</v>
      </c>
      <c r="C6615" s="1">
        <v>-5.8090842382463407E-5</v>
      </c>
      <c r="D6615" s="58">
        <v>5.726025324580665E-2</v>
      </c>
      <c r="E6615" s="58">
        <v>3.3562058883448639E-2</v>
      </c>
      <c r="F6615" s="58">
        <v>0.13455951972422808</v>
      </c>
      <c r="G6615" s="58">
        <v>0.14617910016490304</v>
      </c>
      <c r="H6615" s="58">
        <v>8.3201540153343537E-2</v>
      </c>
      <c r="I6615" s="58">
        <v>3.4300636619456475E-2</v>
      </c>
      <c r="J6615" s="58">
        <v>0.11564683141062096</v>
      </c>
      <c r="K6615" s="58">
        <v>0.11229724171932919</v>
      </c>
      <c r="L6615" s="58">
        <v>0.17148043456810022</v>
      </c>
      <c r="M6615" s="58">
        <v>4.8788741856643836E-2</v>
      </c>
      <c r="N6615" s="58">
        <v>6.2723641654119366E-2</v>
      </c>
      <c r="O6615" s="58">
        <v>0</v>
      </c>
      <c r="P6615" s="58">
        <v>0</v>
      </c>
      <c r="Q6615" s="58">
        <v>0</v>
      </c>
      <c r="R6615" s="58">
        <v>0</v>
      </c>
      <c r="S6615" s="58">
        <v>0</v>
      </c>
      <c r="T6615" s="58">
        <v>0</v>
      </c>
      <c r="U6615" s="58">
        <v>0</v>
      </c>
      <c r="V6615" s="58">
        <v>0</v>
      </c>
      <c r="W6615" s="58">
        <v>0</v>
      </c>
      <c r="X6615" s="58">
        <v>0</v>
      </c>
      <c r="Y6615" s="58">
        <v>0</v>
      </c>
      <c r="Z6615" s="58">
        <v>0</v>
      </c>
      <c r="AA6615" s="58">
        <v>0</v>
      </c>
      <c r="AB6615" s="58">
        <v>0</v>
      </c>
      <c r="AC6615" s="58">
        <v>0</v>
      </c>
      <c r="AD6615" s="58">
        <v>0</v>
      </c>
      <c r="AE6615" s="58">
        <v>0</v>
      </c>
      <c r="AF6615" s="58">
        <v>0</v>
      </c>
      <c r="AG6615" s="58">
        <v>0</v>
      </c>
      <c r="AH6615" s="58">
        <v>0</v>
      </c>
      <c r="AI6615" s="58">
        <v>0</v>
      </c>
      <c r="AK6615" s="64">
        <f t="shared" si="103"/>
        <v>-5.1866823555770901E-3</v>
      </c>
    </row>
    <row r="6616" spans="1:37" x14ac:dyDescent="0.25">
      <c r="A6616">
        <v>6614</v>
      </c>
      <c r="B6616" s="1">
        <v>1.18E-2</v>
      </c>
      <c r="C6616" s="1">
        <v>-2.4594337234097386E-5</v>
      </c>
      <c r="D6616" s="58">
        <v>0.12776461879286599</v>
      </c>
      <c r="E6616" s="58">
        <v>8.0629602227406894E-2</v>
      </c>
      <c r="F6616" s="58">
        <v>2.8636084782114355E-2</v>
      </c>
      <c r="G6616" s="58">
        <v>6.9269596500075845E-2</v>
      </c>
      <c r="H6616" s="58">
        <v>8.6611043269232135E-2</v>
      </c>
      <c r="I6616" s="58">
        <v>9.8476697812686129E-2</v>
      </c>
      <c r="J6616" s="58">
        <v>0.12754786051385894</v>
      </c>
      <c r="K6616" s="58">
        <v>0.1222378885615719</v>
      </c>
      <c r="L6616" s="58">
        <v>7.4737058106575285E-2</v>
      </c>
      <c r="M6616" s="58">
        <v>0.12331702744920423</v>
      </c>
      <c r="N6616" s="58">
        <v>6.077252198440837E-2</v>
      </c>
      <c r="O6616" s="58">
        <v>0</v>
      </c>
      <c r="P6616" s="58">
        <v>0</v>
      </c>
      <c r="Q6616" s="58">
        <v>0</v>
      </c>
      <c r="R6616" s="58">
        <v>0</v>
      </c>
      <c r="S6616" s="58">
        <v>0</v>
      </c>
      <c r="T6616" s="58">
        <v>0</v>
      </c>
      <c r="U6616" s="58">
        <v>0</v>
      </c>
      <c r="V6616" s="58">
        <v>0</v>
      </c>
      <c r="W6616" s="58">
        <v>0</v>
      </c>
      <c r="X6616" s="58">
        <v>0</v>
      </c>
      <c r="Y6616" s="58">
        <v>0</v>
      </c>
      <c r="Z6616" s="58">
        <v>0</v>
      </c>
      <c r="AA6616" s="58">
        <v>0</v>
      </c>
      <c r="AB6616" s="58">
        <v>0</v>
      </c>
      <c r="AC6616" s="58">
        <v>0</v>
      </c>
      <c r="AD6616" s="58">
        <v>0</v>
      </c>
      <c r="AE6616" s="58">
        <v>0</v>
      </c>
      <c r="AF6616" s="58">
        <v>0</v>
      </c>
      <c r="AG6616" s="58">
        <v>0</v>
      </c>
      <c r="AH6616" s="58">
        <v>0</v>
      </c>
      <c r="AI6616" s="58">
        <v>0</v>
      </c>
      <c r="AK6616" s="64">
        <f t="shared" si="103"/>
        <v>-2.0842658672963889E-3</v>
      </c>
    </row>
    <row r="6617" spans="1:37" x14ac:dyDescent="0.25">
      <c r="A6617">
        <v>6615</v>
      </c>
      <c r="B6617" s="1">
        <v>1.12E-2</v>
      </c>
      <c r="C6617" s="1">
        <v>9.7478970128134419E-5</v>
      </c>
      <c r="D6617" s="58">
        <v>0.14860912223203765</v>
      </c>
      <c r="E6617" s="58">
        <v>5.9353244559607637E-2</v>
      </c>
      <c r="F6617" s="58">
        <v>0.1083208678129239</v>
      </c>
      <c r="G6617" s="58">
        <v>3.0104654337013932E-2</v>
      </c>
      <c r="H6617" s="58">
        <v>0.15556734930460384</v>
      </c>
      <c r="I6617" s="58">
        <v>5.9281846761452317E-2</v>
      </c>
      <c r="J6617" s="58">
        <v>0.21184226491520697</v>
      </c>
      <c r="K6617" s="58">
        <v>3.4100370830266451E-2</v>
      </c>
      <c r="L6617" s="58">
        <v>4.6999119113921142E-2</v>
      </c>
      <c r="M6617" s="58">
        <v>0.10880548463526192</v>
      </c>
      <c r="N6617" s="58">
        <v>3.7015675497704341E-2</v>
      </c>
      <c r="O6617" s="58">
        <v>0</v>
      </c>
      <c r="P6617" s="58">
        <v>0</v>
      </c>
      <c r="Q6617" s="58">
        <v>0</v>
      </c>
      <c r="R6617" s="58">
        <v>0</v>
      </c>
      <c r="S6617" s="58">
        <v>0</v>
      </c>
      <c r="T6617" s="58">
        <v>0</v>
      </c>
      <c r="U6617" s="58">
        <v>0</v>
      </c>
      <c r="V6617" s="58">
        <v>0</v>
      </c>
      <c r="W6617" s="58">
        <v>0</v>
      </c>
      <c r="X6617" s="58">
        <v>0</v>
      </c>
      <c r="Y6617" s="58">
        <v>0</v>
      </c>
      <c r="Z6617" s="58">
        <v>0</v>
      </c>
      <c r="AA6617" s="58">
        <v>0</v>
      </c>
      <c r="AB6617" s="58">
        <v>0</v>
      </c>
      <c r="AC6617" s="58">
        <v>0</v>
      </c>
      <c r="AD6617" s="58">
        <v>0</v>
      </c>
      <c r="AE6617" s="58">
        <v>0</v>
      </c>
      <c r="AF6617" s="58">
        <v>0</v>
      </c>
      <c r="AG6617" s="58">
        <v>0</v>
      </c>
      <c r="AH6617" s="58">
        <v>0</v>
      </c>
      <c r="AI6617" s="58">
        <v>0</v>
      </c>
      <c r="AK6617" s="64">
        <f t="shared" si="103"/>
        <v>8.7034794757262883E-3</v>
      </c>
    </row>
    <row r="6618" spans="1:37" x14ac:dyDescent="0.25">
      <c r="A6618">
        <v>6616</v>
      </c>
      <c r="B6618" s="1">
        <v>1.21E-2</v>
      </c>
      <c r="C6618" s="1">
        <v>1.1094311874546914E-4</v>
      </c>
      <c r="D6618" s="58">
        <v>0.21403456007979196</v>
      </c>
      <c r="E6618" s="58">
        <v>0.10950125792642651</v>
      </c>
      <c r="F6618" s="58">
        <v>9.1865138621755493E-2</v>
      </c>
      <c r="G6618" s="58">
        <v>8.933737300405574E-2</v>
      </c>
      <c r="H6618" s="58">
        <v>5.6906854798355548E-2</v>
      </c>
      <c r="I6618" s="58">
        <v>1.6952915080484219E-2</v>
      </c>
      <c r="J6618" s="58">
        <v>0.12461561415544661</v>
      </c>
      <c r="K6618" s="58">
        <v>7.3035555745186359E-2</v>
      </c>
      <c r="L6618" s="58">
        <v>7.9461743918882485E-2</v>
      </c>
      <c r="M6618" s="58">
        <v>0.13224417532576851</v>
      </c>
      <c r="N6618" s="58">
        <v>1.204481134384657E-2</v>
      </c>
      <c r="O6618" s="58">
        <v>0</v>
      </c>
      <c r="P6618" s="58">
        <v>0</v>
      </c>
      <c r="Q6618" s="58">
        <v>0</v>
      </c>
      <c r="R6618" s="58">
        <v>0</v>
      </c>
      <c r="S6618" s="58">
        <v>0</v>
      </c>
      <c r="T6618" s="58">
        <v>0</v>
      </c>
      <c r="U6618" s="58">
        <v>0</v>
      </c>
      <c r="V6618" s="58">
        <v>0</v>
      </c>
      <c r="W6618" s="58">
        <v>0</v>
      </c>
      <c r="X6618" s="58">
        <v>0</v>
      </c>
      <c r="Y6618" s="58">
        <v>0</v>
      </c>
      <c r="Z6618" s="58">
        <v>0</v>
      </c>
      <c r="AA6618" s="58">
        <v>0</v>
      </c>
      <c r="AB6618" s="58">
        <v>0</v>
      </c>
      <c r="AC6618" s="58">
        <v>0</v>
      </c>
      <c r="AD6618" s="58">
        <v>0</v>
      </c>
      <c r="AE6618" s="58">
        <v>0</v>
      </c>
      <c r="AF6618" s="58">
        <v>0</v>
      </c>
      <c r="AG6618" s="58">
        <v>0</v>
      </c>
      <c r="AH6618" s="58">
        <v>0</v>
      </c>
      <c r="AI6618" s="58">
        <v>0</v>
      </c>
      <c r="AK6618" s="64">
        <f t="shared" si="103"/>
        <v>9.168852788881748E-3</v>
      </c>
    </row>
    <row r="6619" spans="1:37" x14ac:dyDescent="0.25">
      <c r="A6619">
        <v>6617</v>
      </c>
      <c r="B6619" s="1">
        <v>1.34E-2</v>
      </c>
      <c r="C6619" s="1">
        <v>-2.3259620764992694E-4</v>
      </c>
      <c r="D6619" s="58">
        <v>0.13618080180971698</v>
      </c>
      <c r="E6619" s="58">
        <v>9.9041794784830786E-2</v>
      </c>
      <c r="F6619" s="58">
        <v>5.9530258940566384E-2</v>
      </c>
      <c r="G6619" s="58">
        <v>0.13828575199496762</v>
      </c>
      <c r="H6619" s="58">
        <v>1.1237049898353418E-2</v>
      </c>
      <c r="I6619" s="58">
        <v>0.13477439796781177</v>
      </c>
      <c r="J6619" s="58">
        <v>1.7991255765686005E-2</v>
      </c>
      <c r="K6619" s="58">
        <v>0.14455502073736859</v>
      </c>
      <c r="L6619" s="58">
        <v>7.9954074843061225E-3</v>
      </c>
      <c r="M6619" s="58">
        <v>0.12734271786861351</v>
      </c>
      <c r="N6619" s="58">
        <v>0.12306554274777866</v>
      </c>
      <c r="O6619" s="58">
        <v>0</v>
      </c>
      <c r="P6619" s="58">
        <v>0</v>
      </c>
      <c r="Q6619" s="58">
        <v>0</v>
      </c>
      <c r="R6619" s="58">
        <v>0</v>
      </c>
      <c r="S6619" s="58">
        <v>0</v>
      </c>
      <c r="T6619" s="58">
        <v>0</v>
      </c>
      <c r="U6619" s="58">
        <v>0</v>
      </c>
      <c r="V6619" s="58">
        <v>0</v>
      </c>
      <c r="W6619" s="58">
        <v>0</v>
      </c>
      <c r="X6619" s="58">
        <v>0</v>
      </c>
      <c r="Y6619" s="58">
        <v>0</v>
      </c>
      <c r="Z6619" s="58">
        <v>0</v>
      </c>
      <c r="AA6619" s="58">
        <v>0</v>
      </c>
      <c r="AB6619" s="58">
        <v>0</v>
      </c>
      <c r="AC6619" s="58">
        <v>0</v>
      </c>
      <c r="AD6619" s="58">
        <v>0</v>
      </c>
      <c r="AE6619" s="58">
        <v>0</v>
      </c>
      <c r="AF6619" s="58">
        <v>0</v>
      </c>
      <c r="AG6619" s="58">
        <v>0</v>
      </c>
      <c r="AH6619" s="58">
        <v>0</v>
      </c>
      <c r="AI6619" s="58">
        <v>0</v>
      </c>
      <c r="AK6619" s="64">
        <f t="shared" si="103"/>
        <v>-1.7357925944024397E-2</v>
      </c>
    </row>
    <row r="6620" spans="1:37" x14ac:dyDescent="0.25">
      <c r="A6620">
        <v>6618</v>
      </c>
      <c r="B6620" s="1">
        <v>1.09E-2</v>
      </c>
      <c r="C6620" s="1">
        <v>-1.270249403621061E-4</v>
      </c>
      <c r="D6620" s="58">
        <v>0.12820370904119777</v>
      </c>
      <c r="E6620" s="58">
        <v>2.6333729662988935E-2</v>
      </c>
      <c r="F6620" s="58">
        <v>1.470408600522981E-2</v>
      </c>
      <c r="G6620" s="58">
        <v>1.037483365873232E-2</v>
      </c>
      <c r="H6620" s="58">
        <v>0.15214389348648821</v>
      </c>
      <c r="I6620" s="58">
        <v>0.10823223750193696</v>
      </c>
      <c r="J6620" s="58">
        <v>9.6165211947548651E-2</v>
      </c>
      <c r="K6620" s="58">
        <v>0.14069225384115838</v>
      </c>
      <c r="L6620" s="58">
        <v>0.12833891638860975</v>
      </c>
      <c r="M6620" s="58">
        <v>6.9950791822160088E-2</v>
      </c>
      <c r="N6620" s="58">
        <v>0.12486033664394923</v>
      </c>
      <c r="O6620" s="58">
        <v>0</v>
      </c>
      <c r="P6620" s="58">
        <v>0</v>
      </c>
      <c r="Q6620" s="58">
        <v>0</v>
      </c>
      <c r="R6620" s="58">
        <v>0</v>
      </c>
      <c r="S6620" s="58">
        <v>0</v>
      </c>
      <c r="T6620" s="58">
        <v>0</v>
      </c>
      <c r="U6620" s="58">
        <v>0</v>
      </c>
      <c r="V6620" s="58">
        <v>0</v>
      </c>
      <c r="W6620" s="58">
        <v>0</v>
      </c>
      <c r="X6620" s="58">
        <v>0</v>
      </c>
      <c r="Y6620" s="58">
        <v>0</v>
      </c>
      <c r="Z6620" s="58">
        <v>0</v>
      </c>
      <c r="AA6620" s="58">
        <v>0</v>
      </c>
      <c r="AB6620" s="58">
        <v>0</v>
      </c>
      <c r="AC6620" s="58">
        <v>0</v>
      </c>
      <c r="AD6620" s="58">
        <v>0</v>
      </c>
      <c r="AE6620" s="58">
        <v>0</v>
      </c>
      <c r="AF6620" s="58">
        <v>0</v>
      </c>
      <c r="AG6620" s="58">
        <v>0</v>
      </c>
      <c r="AH6620" s="58">
        <v>0</v>
      </c>
      <c r="AI6620" s="58">
        <v>0</v>
      </c>
      <c r="AK6620" s="64">
        <f t="shared" si="103"/>
        <v>-1.1653664253404229E-2</v>
      </c>
    </row>
    <row r="6621" spans="1:37" x14ac:dyDescent="0.25">
      <c r="A6621">
        <v>6619</v>
      </c>
      <c r="B6621" s="1">
        <v>1.5599999999999999E-2</v>
      </c>
      <c r="C6621" s="1">
        <v>-2.4698299681915752E-4</v>
      </c>
      <c r="D6621" s="58">
        <v>0.15141943053693957</v>
      </c>
      <c r="E6621" s="58">
        <v>0.13870995767024299</v>
      </c>
      <c r="F6621" s="58">
        <v>0.14704240832348406</v>
      </c>
      <c r="G6621" s="58">
        <v>3.1599976220085132E-3</v>
      </c>
      <c r="H6621" s="58">
        <v>0.10999774994373293</v>
      </c>
      <c r="I6621" s="58">
        <v>0.27412757563797824</v>
      </c>
      <c r="J6621" s="58">
        <v>2.0169277104599967E-2</v>
      </c>
      <c r="K6621" s="58">
        <v>7.3401911751025242E-2</v>
      </c>
      <c r="L6621" s="58">
        <v>2.3190757487060017E-2</v>
      </c>
      <c r="M6621" s="58">
        <v>3.5903573620702005E-2</v>
      </c>
      <c r="N6621" s="58">
        <v>2.2877360302226288E-2</v>
      </c>
      <c r="O6621" s="58">
        <v>0</v>
      </c>
      <c r="P6621" s="58">
        <v>0</v>
      </c>
      <c r="Q6621" s="58">
        <v>0</v>
      </c>
      <c r="R6621" s="58">
        <v>0</v>
      </c>
      <c r="S6621" s="58">
        <v>0</v>
      </c>
      <c r="T6621" s="58">
        <v>0</v>
      </c>
      <c r="U6621" s="58">
        <v>0</v>
      </c>
      <c r="V6621" s="58">
        <v>0</v>
      </c>
      <c r="W6621" s="58">
        <v>0</v>
      </c>
      <c r="X6621" s="58">
        <v>0</v>
      </c>
      <c r="Y6621" s="58">
        <v>0</v>
      </c>
      <c r="Z6621" s="58">
        <v>0</v>
      </c>
      <c r="AA6621" s="58">
        <v>0</v>
      </c>
      <c r="AB6621" s="58">
        <v>0</v>
      </c>
      <c r="AC6621" s="58">
        <v>0</v>
      </c>
      <c r="AD6621" s="58">
        <v>0</v>
      </c>
      <c r="AE6621" s="58">
        <v>0</v>
      </c>
      <c r="AF6621" s="58">
        <v>0</v>
      </c>
      <c r="AG6621" s="58">
        <v>0</v>
      </c>
      <c r="AH6621" s="58">
        <v>0</v>
      </c>
      <c r="AI6621" s="58">
        <v>0</v>
      </c>
      <c r="AK6621" s="64">
        <f t="shared" si="103"/>
        <v>-1.5832243385843433E-2</v>
      </c>
    </row>
    <row r="6622" spans="1:37" x14ac:dyDescent="0.25">
      <c r="A6622">
        <v>6620</v>
      </c>
      <c r="B6622" s="1">
        <v>1.2200000000000001E-2</v>
      </c>
      <c r="C6622" s="1">
        <v>-2.3104322689689887E-4</v>
      </c>
      <c r="D6622" s="58">
        <v>2.2286214804685275E-3</v>
      </c>
      <c r="E6622" s="58">
        <v>6.419920720709274E-2</v>
      </c>
      <c r="F6622" s="58">
        <v>0.11696719954470618</v>
      </c>
      <c r="G6622" s="58">
        <v>8.2310755530489305E-2</v>
      </c>
      <c r="H6622" s="58">
        <v>0.10955964812141754</v>
      </c>
      <c r="I6622" s="58">
        <v>0.14224230238209515</v>
      </c>
      <c r="J6622" s="58">
        <v>7.2188469194984561E-2</v>
      </c>
      <c r="K6622" s="58">
        <v>0.15338484331535146</v>
      </c>
      <c r="L6622" s="58">
        <v>0.14517459566930757</v>
      </c>
      <c r="M6622" s="58">
        <v>9.7611377197392782E-2</v>
      </c>
      <c r="N6622" s="58">
        <v>1.413298035669441E-2</v>
      </c>
      <c r="O6622" s="58">
        <v>0</v>
      </c>
      <c r="P6622" s="58">
        <v>0</v>
      </c>
      <c r="Q6622" s="58">
        <v>0</v>
      </c>
      <c r="R6622" s="58">
        <v>0</v>
      </c>
      <c r="S6622" s="58">
        <v>0</v>
      </c>
      <c r="T6622" s="58">
        <v>0</v>
      </c>
      <c r="U6622" s="58">
        <v>0</v>
      </c>
      <c r="V6622" s="58">
        <v>0</v>
      </c>
      <c r="W6622" s="58">
        <v>0</v>
      </c>
      <c r="X6622" s="58">
        <v>0</v>
      </c>
      <c r="Y6622" s="58">
        <v>0</v>
      </c>
      <c r="Z6622" s="58">
        <v>0</v>
      </c>
      <c r="AA6622" s="58">
        <v>0</v>
      </c>
      <c r="AB6622" s="58">
        <v>0</v>
      </c>
      <c r="AC6622" s="58">
        <v>0</v>
      </c>
      <c r="AD6622" s="58">
        <v>0</v>
      </c>
      <c r="AE6622" s="58">
        <v>0</v>
      </c>
      <c r="AF6622" s="58">
        <v>0</v>
      </c>
      <c r="AG6622" s="58">
        <v>0</v>
      </c>
      <c r="AH6622" s="58">
        <v>0</v>
      </c>
      <c r="AI6622" s="58">
        <v>0</v>
      </c>
      <c r="AK6622" s="64">
        <f t="shared" si="103"/>
        <v>-1.8937969417778595E-2</v>
      </c>
    </row>
    <row r="6623" spans="1:37" x14ac:dyDescent="0.25">
      <c r="A6623">
        <v>6621</v>
      </c>
      <c r="B6623" s="1">
        <v>1.35E-2</v>
      </c>
      <c r="C6623" s="1">
        <v>-5.8095245198731082E-5</v>
      </c>
      <c r="D6623" s="58">
        <v>0.14207528761297197</v>
      </c>
      <c r="E6623" s="58">
        <v>0.11642607918369104</v>
      </c>
      <c r="F6623" s="58">
        <v>8.6668812644587992E-2</v>
      </c>
      <c r="G6623" s="58">
        <v>7.4150679316960164E-2</v>
      </c>
      <c r="H6623" s="58">
        <v>0.13580387716535758</v>
      </c>
      <c r="I6623" s="58">
        <v>2.1508260261712792E-2</v>
      </c>
      <c r="J6623" s="58">
        <v>0.13479701151548948</v>
      </c>
      <c r="K6623" s="58">
        <v>0.14578054157485373</v>
      </c>
      <c r="L6623" s="58">
        <v>1.688719883178132E-2</v>
      </c>
      <c r="M6623" s="58">
        <v>8.615756189115481E-2</v>
      </c>
      <c r="N6623" s="58">
        <v>3.9744690001439265E-2</v>
      </c>
      <c r="O6623" s="58">
        <v>0</v>
      </c>
      <c r="P6623" s="58">
        <v>0</v>
      </c>
      <c r="Q6623" s="58">
        <v>0</v>
      </c>
      <c r="R6623" s="58">
        <v>0</v>
      </c>
      <c r="S6623" s="58">
        <v>0</v>
      </c>
      <c r="T6623" s="58">
        <v>0</v>
      </c>
      <c r="U6623" s="58">
        <v>0</v>
      </c>
      <c r="V6623" s="58">
        <v>0</v>
      </c>
      <c r="W6623" s="58">
        <v>0</v>
      </c>
      <c r="X6623" s="58">
        <v>0</v>
      </c>
      <c r="Y6623" s="58">
        <v>0</v>
      </c>
      <c r="Z6623" s="58">
        <v>0</v>
      </c>
      <c r="AA6623" s="58">
        <v>0</v>
      </c>
      <c r="AB6623" s="58">
        <v>0</v>
      </c>
      <c r="AC6623" s="58">
        <v>0</v>
      </c>
      <c r="AD6623" s="58">
        <v>0</v>
      </c>
      <c r="AE6623" s="58">
        <v>0</v>
      </c>
      <c r="AF6623" s="58">
        <v>0</v>
      </c>
      <c r="AG6623" s="58">
        <v>0</v>
      </c>
      <c r="AH6623" s="58">
        <v>0</v>
      </c>
      <c r="AI6623" s="58">
        <v>0</v>
      </c>
      <c r="AK6623" s="64">
        <f t="shared" si="103"/>
        <v>-4.3033514962023027E-3</v>
      </c>
    </row>
    <row r="6624" spans="1:37" x14ac:dyDescent="0.25">
      <c r="A6624">
        <v>6622</v>
      </c>
      <c r="B6624" s="1">
        <v>1.12E-2</v>
      </c>
      <c r="C6624" s="1">
        <v>1.0553554168845708E-4</v>
      </c>
      <c r="D6624" s="58">
        <v>3.7030241336118312E-2</v>
      </c>
      <c r="E6624" s="58">
        <v>9.5698391392269821E-2</v>
      </c>
      <c r="F6624" s="58">
        <v>6.9230487879295421E-2</v>
      </c>
      <c r="G6624" s="58">
        <v>8.4536464515599194E-2</v>
      </c>
      <c r="H6624" s="58">
        <v>3.0068913133446357E-2</v>
      </c>
      <c r="I6624" s="58">
        <v>0.14107515729978132</v>
      </c>
      <c r="J6624" s="58">
        <v>0.15601994458672935</v>
      </c>
      <c r="K6624" s="58">
        <v>5.4041918159316603E-2</v>
      </c>
      <c r="L6624" s="58">
        <v>4.6361768368105717E-2</v>
      </c>
      <c r="M6624" s="58">
        <v>0.15381976068599831</v>
      </c>
      <c r="N6624" s="58">
        <v>0.13211695264333939</v>
      </c>
      <c r="O6624" s="58">
        <v>0</v>
      </c>
      <c r="P6624" s="58">
        <v>0</v>
      </c>
      <c r="Q6624" s="58">
        <v>0</v>
      </c>
      <c r="R6624" s="58">
        <v>0</v>
      </c>
      <c r="S6624" s="58">
        <v>0</v>
      </c>
      <c r="T6624" s="58">
        <v>0</v>
      </c>
      <c r="U6624" s="58">
        <v>0</v>
      </c>
      <c r="V6624" s="58">
        <v>0</v>
      </c>
      <c r="W6624" s="58">
        <v>0</v>
      </c>
      <c r="X6624" s="58">
        <v>0</v>
      </c>
      <c r="Y6624" s="58">
        <v>0</v>
      </c>
      <c r="Z6624" s="58">
        <v>0</v>
      </c>
      <c r="AA6624" s="58">
        <v>0</v>
      </c>
      <c r="AB6624" s="58">
        <v>0</v>
      </c>
      <c r="AC6624" s="58">
        <v>0</v>
      </c>
      <c r="AD6624" s="58">
        <v>0</v>
      </c>
      <c r="AE6624" s="58">
        <v>0</v>
      </c>
      <c r="AF6624" s="58">
        <v>0</v>
      </c>
      <c r="AG6624" s="58">
        <v>0</v>
      </c>
      <c r="AH6624" s="58">
        <v>0</v>
      </c>
      <c r="AI6624" s="58">
        <v>0</v>
      </c>
      <c r="AK6624" s="64">
        <f t="shared" si="103"/>
        <v>9.4228162221836678E-3</v>
      </c>
    </row>
    <row r="6625" spans="1:37" x14ac:dyDescent="0.25">
      <c r="A6625">
        <v>6623</v>
      </c>
      <c r="B6625" s="1">
        <v>1.35E-2</v>
      </c>
      <c r="C6625" s="1">
        <v>1.9352577406756623E-4</v>
      </c>
      <c r="D6625" s="58">
        <v>0.13915436997910563</v>
      </c>
      <c r="E6625" s="58">
        <v>0.11430933269684349</v>
      </c>
      <c r="F6625" s="58">
        <v>1.8842182370297764E-2</v>
      </c>
      <c r="G6625" s="58">
        <v>7.0336603334937423E-2</v>
      </c>
      <c r="H6625" s="58">
        <v>0.17536570897233317</v>
      </c>
      <c r="I6625" s="58">
        <v>0.16164595211491964</v>
      </c>
      <c r="J6625" s="58">
        <v>0.17857029846231315</v>
      </c>
      <c r="K6625" s="58">
        <v>2.6871436985808905E-2</v>
      </c>
      <c r="L6625" s="58">
        <v>4.5680585857635608E-3</v>
      </c>
      <c r="M6625" s="58">
        <v>4.9174144244929711E-2</v>
      </c>
      <c r="N6625" s="58">
        <v>6.1161912252747488E-2</v>
      </c>
      <c r="O6625" s="58">
        <v>0</v>
      </c>
      <c r="P6625" s="58">
        <v>0</v>
      </c>
      <c r="Q6625" s="58">
        <v>0</v>
      </c>
      <c r="R6625" s="58">
        <v>0</v>
      </c>
      <c r="S6625" s="58">
        <v>0</v>
      </c>
      <c r="T6625" s="58">
        <v>0</v>
      </c>
      <c r="U6625" s="58">
        <v>0</v>
      </c>
      <c r="V6625" s="58">
        <v>0</v>
      </c>
      <c r="W6625" s="58">
        <v>0</v>
      </c>
      <c r="X6625" s="58">
        <v>0</v>
      </c>
      <c r="Y6625" s="58">
        <v>0</v>
      </c>
      <c r="Z6625" s="58">
        <v>0</v>
      </c>
      <c r="AA6625" s="58">
        <v>0</v>
      </c>
      <c r="AB6625" s="58">
        <v>0</v>
      </c>
      <c r="AC6625" s="58">
        <v>0</v>
      </c>
      <c r="AD6625" s="58">
        <v>0</v>
      </c>
      <c r="AE6625" s="58">
        <v>0</v>
      </c>
      <c r="AF6625" s="58">
        <v>0</v>
      </c>
      <c r="AG6625" s="58">
        <v>0</v>
      </c>
      <c r="AH6625" s="58">
        <v>0</v>
      </c>
      <c r="AI6625" s="58">
        <v>0</v>
      </c>
      <c r="AK6625" s="64">
        <f t="shared" si="103"/>
        <v>1.4335242523523424E-2</v>
      </c>
    </row>
    <row r="6626" spans="1:37" x14ac:dyDescent="0.25">
      <c r="A6626">
        <v>6624</v>
      </c>
      <c r="B6626" s="1">
        <v>1.1599999999999999E-2</v>
      </c>
      <c r="C6626" s="1">
        <v>-1.0810976281600075E-4</v>
      </c>
      <c r="D6626" s="58">
        <v>6.9540514283685184E-2</v>
      </c>
      <c r="E6626" s="58">
        <v>9.1188533598391394E-2</v>
      </c>
      <c r="F6626" s="58">
        <v>8.1212743168382076E-2</v>
      </c>
      <c r="G6626" s="58">
        <v>4.7349483844450709E-2</v>
      </c>
      <c r="H6626" s="58">
        <v>7.0376898119894879E-2</v>
      </c>
      <c r="I6626" s="58">
        <v>0.10739595531145234</v>
      </c>
      <c r="J6626" s="58">
        <v>6.4861028740220927E-2</v>
      </c>
      <c r="K6626" s="58">
        <v>0.13692269759065323</v>
      </c>
      <c r="L6626" s="58">
        <v>0.10364068146708637</v>
      </c>
      <c r="M6626" s="58">
        <v>0.12332745756934237</v>
      </c>
      <c r="N6626" s="58">
        <v>0.10418400630644034</v>
      </c>
      <c r="O6626" s="58">
        <v>0</v>
      </c>
      <c r="P6626" s="58">
        <v>0</v>
      </c>
      <c r="Q6626" s="58">
        <v>0</v>
      </c>
      <c r="R6626" s="58">
        <v>0</v>
      </c>
      <c r="S6626" s="58">
        <v>0</v>
      </c>
      <c r="T6626" s="58">
        <v>0</v>
      </c>
      <c r="U6626" s="58">
        <v>0</v>
      </c>
      <c r="V6626" s="58">
        <v>0</v>
      </c>
      <c r="W6626" s="58">
        <v>0</v>
      </c>
      <c r="X6626" s="58">
        <v>0</v>
      </c>
      <c r="Y6626" s="58">
        <v>0</v>
      </c>
      <c r="Z6626" s="58">
        <v>0</v>
      </c>
      <c r="AA6626" s="58">
        <v>0</v>
      </c>
      <c r="AB6626" s="58">
        <v>0</v>
      </c>
      <c r="AC6626" s="58">
        <v>0</v>
      </c>
      <c r="AD6626" s="58">
        <v>0</v>
      </c>
      <c r="AE6626" s="58">
        <v>0</v>
      </c>
      <c r="AF6626" s="58">
        <v>0</v>
      </c>
      <c r="AG6626" s="58">
        <v>0</v>
      </c>
      <c r="AH6626" s="58">
        <v>0</v>
      </c>
      <c r="AI6626" s="58">
        <v>0</v>
      </c>
      <c r="AK6626" s="64">
        <f t="shared" si="103"/>
        <v>-9.3198071393104098E-3</v>
      </c>
    </row>
    <row r="6627" spans="1:37" x14ac:dyDescent="0.25">
      <c r="A6627">
        <v>6625</v>
      </c>
      <c r="B6627" s="1">
        <v>1.14E-2</v>
      </c>
      <c r="C6627" s="1">
        <v>-1.8478727956972894E-4</v>
      </c>
      <c r="D6627" s="58">
        <v>8.2798168091185141E-3</v>
      </c>
      <c r="E6627" s="58">
        <v>5.678651309692398E-2</v>
      </c>
      <c r="F6627" s="58">
        <v>0.20324399028237866</v>
      </c>
      <c r="G6627" s="58">
        <v>5.2749234528271488E-2</v>
      </c>
      <c r="H6627" s="58">
        <v>9.9081332129575386E-2</v>
      </c>
      <c r="I6627" s="58">
        <v>0.18295582943528321</v>
      </c>
      <c r="J6627" s="58">
        <v>8.3987806539326096E-2</v>
      </c>
      <c r="K6627" s="58">
        <v>4.538957106013141E-2</v>
      </c>
      <c r="L6627" s="58">
        <v>5.8502608961709106E-2</v>
      </c>
      <c r="M6627" s="58">
        <v>7.0500356821616927E-2</v>
      </c>
      <c r="N6627" s="58">
        <v>0.13852294033566512</v>
      </c>
      <c r="O6627" s="58">
        <v>0</v>
      </c>
      <c r="P6627" s="58">
        <v>0</v>
      </c>
      <c r="Q6627" s="58">
        <v>0</v>
      </c>
      <c r="R6627" s="58">
        <v>0</v>
      </c>
      <c r="S6627" s="58">
        <v>0</v>
      </c>
      <c r="T6627" s="58">
        <v>0</v>
      </c>
      <c r="U6627" s="58">
        <v>0</v>
      </c>
      <c r="V6627" s="58">
        <v>0</v>
      </c>
      <c r="W6627" s="58">
        <v>0</v>
      </c>
      <c r="X6627" s="58">
        <v>0</v>
      </c>
      <c r="Y6627" s="58">
        <v>0</v>
      </c>
      <c r="Z6627" s="58">
        <v>0</v>
      </c>
      <c r="AA6627" s="58">
        <v>0</v>
      </c>
      <c r="AB6627" s="58">
        <v>0</v>
      </c>
      <c r="AC6627" s="58">
        <v>0</v>
      </c>
      <c r="AD6627" s="58">
        <v>0</v>
      </c>
      <c r="AE6627" s="58">
        <v>0</v>
      </c>
      <c r="AF6627" s="58">
        <v>0</v>
      </c>
      <c r="AG6627" s="58">
        <v>0</v>
      </c>
      <c r="AH6627" s="58">
        <v>0</v>
      </c>
      <c r="AI6627" s="58">
        <v>0</v>
      </c>
      <c r="AK6627" s="64">
        <f t="shared" si="103"/>
        <v>-1.6209410488572714E-2</v>
      </c>
    </row>
    <row r="6628" spans="1:37" x14ac:dyDescent="0.25">
      <c r="A6628">
        <v>6626</v>
      </c>
      <c r="B6628" s="1">
        <v>1.4500000000000001E-2</v>
      </c>
      <c r="C6628" s="1">
        <v>4.307306447267796E-4</v>
      </c>
      <c r="D6628" s="58">
        <v>6.4098122537478612E-3</v>
      </c>
      <c r="E6628" s="58">
        <v>0.22503557291194495</v>
      </c>
      <c r="F6628" s="58">
        <v>9.5268266559162221E-2</v>
      </c>
      <c r="G6628" s="58">
        <v>3.6643162699880001E-2</v>
      </c>
      <c r="H6628" s="58">
        <v>0.16010874643267348</v>
      </c>
      <c r="I6628" s="58">
        <v>0.10095594547000941</v>
      </c>
      <c r="J6628" s="58">
        <v>7.1648394877081995E-2</v>
      </c>
      <c r="K6628" s="58">
        <v>8.1923080967485958E-3</v>
      </c>
      <c r="L6628" s="58">
        <v>2.9220225718532236E-2</v>
      </c>
      <c r="M6628" s="58">
        <v>4.1158338496179975E-2</v>
      </c>
      <c r="N6628" s="58">
        <v>0.22535922648403917</v>
      </c>
      <c r="O6628" s="58">
        <v>0</v>
      </c>
      <c r="P6628" s="58">
        <v>0</v>
      </c>
      <c r="Q6628" s="58">
        <v>0</v>
      </c>
      <c r="R6628" s="58">
        <v>0</v>
      </c>
      <c r="S6628" s="58">
        <v>0</v>
      </c>
      <c r="T6628" s="58">
        <v>0</v>
      </c>
      <c r="U6628" s="58">
        <v>0</v>
      </c>
      <c r="V6628" s="58">
        <v>0</v>
      </c>
      <c r="W6628" s="58">
        <v>0</v>
      </c>
      <c r="X6628" s="58">
        <v>0</v>
      </c>
      <c r="Y6628" s="58">
        <v>0</v>
      </c>
      <c r="Z6628" s="58">
        <v>0</v>
      </c>
      <c r="AA6628" s="58">
        <v>0</v>
      </c>
      <c r="AB6628" s="58">
        <v>0</v>
      </c>
      <c r="AC6628" s="58">
        <v>0</v>
      </c>
      <c r="AD6628" s="58">
        <v>0</v>
      </c>
      <c r="AE6628" s="58">
        <v>0</v>
      </c>
      <c r="AF6628" s="58">
        <v>0</v>
      </c>
      <c r="AG6628" s="58">
        <v>0</v>
      </c>
      <c r="AH6628" s="58">
        <v>0</v>
      </c>
      <c r="AI6628" s="58">
        <v>0</v>
      </c>
      <c r="AK6628" s="64">
        <f t="shared" si="103"/>
        <v>2.9705561705295144E-2</v>
      </c>
    </row>
    <row r="6629" spans="1:37" x14ac:dyDescent="0.25">
      <c r="A6629">
        <v>6627</v>
      </c>
      <c r="B6629" s="1">
        <v>1.61E-2</v>
      </c>
      <c r="C6629" s="1">
        <v>3.881471808524079E-4</v>
      </c>
      <c r="D6629" s="58">
        <v>0.10984928046941878</v>
      </c>
      <c r="E6629" s="58">
        <v>0.23238629343565265</v>
      </c>
      <c r="F6629" s="58">
        <v>7.9303537122289384E-3</v>
      </c>
      <c r="G6629" s="58">
        <v>0.2224925409217535</v>
      </c>
      <c r="H6629" s="58">
        <v>5.4470997436299122E-2</v>
      </c>
      <c r="I6629" s="58">
        <v>2.1284314386822344E-2</v>
      </c>
      <c r="J6629" s="58">
        <v>7.1660131563191171E-3</v>
      </c>
      <c r="K6629" s="58">
        <v>0.10543490379255008</v>
      </c>
      <c r="L6629" s="58">
        <v>0.12731509204715771</v>
      </c>
      <c r="M6629" s="58">
        <v>6.9904658787958998E-2</v>
      </c>
      <c r="N6629" s="58">
        <v>4.1765551853838886E-2</v>
      </c>
      <c r="O6629" s="58">
        <v>0</v>
      </c>
      <c r="P6629" s="58">
        <v>0</v>
      </c>
      <c r="Q6629" s="58">
        <v>0</v>
      </c>
      <c r="R6629" s="58">
        <v>0</v>
      </c>
      <c r="S6629" s="58">
        <v>0</v>
      </c>
      <c r="T6629" s="58">
        <v>0</v>
      </c>
      <c r="U6629" s="58">
        <v>0</v>
      </c>
      <c r="V6629" s="58">
        <v>0</v>
      </c>
      <c r="W6629" s="58">
        <v>0</v>
      </c>
      <c r="X6629" s="58">
        <v>0</v>
      </c>
      <c r="Y6629" s="58">
        <v>0</v>
      </c>
      <c r="Z6629" s="58">
        <v>0</v>
      </c>
      <c r="AA6629" s="58">
        <v>0</v>
      </c>
      <c r="AB6629" s="58">
        <v>0</v>
      </c>
      <c r="AC6629" s="58">
        <v>0</v>
      </c>
      <c r="AD6629" s="58">
        <v>0</v>
      </c>
      <c r="AE6629" s="58">
        <v>0</v>
      </c>
      <c r="AF6629" s="58">
        <v>0</v>
      </c>
      <c r="AG6629" s="58">
        <v>0</v>
      </c>
      <c r="AH6629" s="58">
        <v>0</v>
      </c>
      <c r="AI6629" s="58">
        <v>0</v>
      </c>
      <c r="AK6629" s="64">
        <f t="shared" si="103"/>
        <v>2.4108520549839002E-2</v>
      </c>
    </row>
    <row r="6630" spans="1:37" x14ac:dyDescent="0.25">
      <c r="A6630">
        <v>6628</v>
      </c>
      <c r="B6630" s="1">
        <v>1.06E-2</v>
      </c>
      <c r="C6630" s="1">
        <v>1.4215130143706837E-4</v>
      </c>
      <c r="D6630" s="58">
        <v>6.7911425213693047E-2</v>
      </c>
      <c r="E6630" s="58">
        <v>8.026353806514365E-2</v>
      </c>
      <c r="F6630" s="58">
        <v>4.8741142977961942E-2</v>
      </c>
      <c r="G6630" s="58">
        <v>8.9420613032819216E-2</v>
      </c>
      <c r="H6630" s="58">
        <v>5.3907395757497686E-2</v>
      </c>
      <c r="I6630" s="58">
        <v>0.13080311212033577</v>
      </c>
      <c r="J6630" s="58">
        <v>0.13772919273412351</v>
      </c>
      <c r="K6630" s="58">
        <v>4.2747422020900518E-2</v>
      </c>
      <c r="L6630" s="58">
        <v>7.9081733871287183E-2</v>
      </c>
      <c r="M6630" s="58">
        <v>0.14835426803190749</v>
      </c>
      <c r="N6630" s="58">
        <v>0.12104015617432984</v>
      </c>
      <c r="O6630" s="58">
        <v>0</v>
      </c>
      <c r="P6630" s="58">
        <v>0</v>
      </c>
      <c r="Q6630" s="58">
        <v>0</v>
      </c>
      <c r="R6630" s="58">
        <v>0</v>
      </c>
      <c r="S6630" s="58">
        <v>0</v>
      </c>
      <c r="T6630" s="58">
        <v>0</v>
      </c>
      <c r="U6630" s="58">
        <v>0</v>
      </c>
      <c r="V6630" s="58">
        <v>0</v>
      </c>
      <c r="W6630" s="58">
        <v>0</v>
      </c>
      <c r="X6630" s="58">
        <v>0</v>
      </c>
      <c r="Y6630" s="58">
        <v>0</v>
      </c>
      <c r="Z6630" s="58">
        <v>0</v>
      </c>
      <c r="AA6630" s="58">
        <v>0</v>
      </c>
      <c r="AB6630" s="58">
        <v>0</v>
      </c>
      <c r="AC6630" s="58">
        <v>0</v>
      </c>
      <c r="AD6630" s="58">
        <v>0</v>
      </c>
      <c r="AE6630" s="58">
        <v>0</v>
      </c>
      <c r="AF6630" s="58">
        <v>0</v>
      </c>
      <c r="AG6630" s="58">
        <v>0</v>
      </c>
      <c r="AH6630" s="58">
        <v>0</v>
      </c>
      <c r="AI6630" s="58">
        <v>0</v>
      </c>
      <c r="AK6630" s="64">
        <f t="shared" si="103"/>
        <v>1.3410500135572488E-2</v>
      </c>
    </row>
    <row r="6631" spans="1:37" x14ac:dyDescent="0.25">
      <c r="A6631">
        <v>6629</v>
      </c>
      <c r="B6631" s="1">
        <v>1.0999999999999999E-2</v>
      </c>
      <c r="C6631" s="1">
        <v>3.5927796241584985E-5</v>
      </c>
      <c r="D6631" s="58">
        <v>5.872352887532175E-2</v>
      </c>
      <c r="E6631" s="58">
        <v>0.1043662767559926</v>
      </c>
      <c r="F6631" s="58">
        <v>0.13806454404098589</v>
      </c>
      <c r="G6631" s="58">
        <v>0.11216182041284611</v>
      </c>
      <c r="H6631" s="58">
        <v>0.12465916048257669</v>
      </c>
      <c r="I6631" s="58">
        <v>8.6394372688828255E-2</v>
      </c>
      <c r="J6631" s="58">
        <v>1.5985169607769582E-2</v>
      </c>
      <c r="K6631" s="58">
        <v>2.9091870672443461E-2</v>
      </c>
      <c r="L6631" s="58">
        <v>3.2695442622430966E-2</v>
      </c>
      <c r="M6631" s="58">
        <v>0.14733254705292287</v>
      </c>
      <c r="N6631" s="58">
        <v>0.15052526678788178</v>
      </c>
      <c r="O6631" s="58">
        <v>0</v>
      </c>
      <c r="P6631" s="58">
        <v>0</v>
      </c>
      <c r="Q6631" s="58">
        <v>0</v>
      </c>
      <c r="R6631" s="58">
        <v>0</v>
      </c>
      <c r="S6631" s="58">
        <v>0</v>
      </c>
      <c r="T6631" s="58">
        <v>0</v>
      </c>
      <c r="U6631" s="58">
        <v>0</v>
      </c>
      <c r="V6631" s="58">
        <v>0</v>
      </c>
      <c r="W6631" s="58">
        <v>0</v>
      </c>
      <c r="X6631" s="58">
        <v>0</v>
      </c>
      <c r="Y6631" s="58">
        <v>0</v>
      </c>
      <c r="Z6631" s="58">
        <v>0</v>
      </c>
      <c r="AA6631" s="58">
        <v>0</v>
      </c>
      <c r="AB6631" s="58">
        <v>0</v>
      </c>
      <c r="AC6631" s="58">
        <v>0</v>
      </c>
      <c r="AD6631" s="58">
        <v>0</v>
      </c>
      <c r="AE6631" s="58">
        <v>0</v>
      </c>
      <c r="AF6631" s="58">
        <v>0</v>
      </c>
      <c r="AG6631" s="58">
        <v>0</v>
      </c>
      <c r="AH6631" s="58">
        <v>0</v>
      </c>
      <c r="AI6631" s="58">
        <v>0</v>
      </c>
      <c r="AK6631" s="64">
        <f t="shared" si="103"/>
        <v>3.2661632946895443E-3</v>
      </c>
    </row>
    <row r="6632" spans="1:37" x14ac:dyDescent="0.25">
      <c r="A6632">
        <v>6630</v>
      </c>
      <c r="B6632" s="1">
        <v>1.12E-2</v>
      </c>
      <c r="C6632" s="1">
        <v>-2.692676984933806E-4</v>
      </c>
      <c r="D6632" s="58">
        <v>0.16850651317062759</v>
      </c>
      <c r="E6632" s="58">
        <v>4.6669356772074608E-3</v>
      </c>
      <c r="F6632" s="58">
        <v>9.065125940544129E-2</v>
      </c>
      <c r="G6632" s="58">
        <v>2.1158390262401915E-2</v>
      </c>
      <c r="H6632" s="58">
        <v>6.1080491192709578E-2</v>
      </c>
      <c r="I6632" s="58">
        <v>6.6715736955431301E-2</v>
      </c>
      <c r="J6632" s="58">
        <v>0.10177008654779221</v>
      </c>
      <c r="K6632" s="58">
        <v>0.16028543501154799</v>
      </c>
      <c r="L6632" s="58">
        <v>0.13097637673235771</v>
      </c>
      <c r="M6632" s="58">
        <v>4.8240007718650696E-2</v>
      </c>
      <c r="N6632" s="58">
        <v>0.14594876732583223</v>
      </c>
      <c r="O6632" s="58">
        <v>0</v>
      </c>
      <c r="P6632" s="58">
        <v>0</v>
      </c>
      <c r="Q6632" s="58">
        <v>0</v>
      </c>
      <c r="R6632" s="58">
        <v>0</v>
      </c>
      <c r="S6632" s="58">
        <v>0</v>
      </c>
      <c r="T6632" s="58">
        <v>0</v>
      </c>
      <c r="U6632" s="58">
        <v>0</v>
      </c>
      <c r="V6632" s="58">
        <v>0</v>
      </c>
      <c r="W6632" s="58">
        <v>0</v>
      </c>
      <c r="X6632" s="58">
        <v>0</v>
      </c>
      <c r="Y6632" s="58">
        <v>0</v>
      </c>
      <c r="Z6632" s="58">
        <v>0</v>
      </c>
      <c r="AA6632" s="58">
        <v>0</v>
      </c>
      <c r="AB6632" s="58">
        <v>0</v>
      </c>
      <c r="AC6632" s="58">
        <v>0</v>
      </c>
      <c r="AD6632" s="58">
        <v>0</v>
      </c>
      <c r="AE6632" s="58">
        <v>0</v>
      </c>
      <c r="AF6632" s="58">
        <v>0</v>
      </c>
      <c r="AG6632" s="58">
        <v>0</v>
      </c>
      <c r="AH6632" s="58">
        <v>0</v>
      </c>
      <c r="AI6632" s="58">
        <v>0</v>
      </c>
      <c r="AK6632" s="64">
        <f t="shared" si="103"/>
        <v>-2.4041758794051842E-2</v>
      </c>
    </row>
    <row r="6633" spans="1:37" x14ac:dyDescent="0.25">
      <c r="A6633">
        <v>6631</v>
      </c>
      <c r="B6633" s="1">
        <v>1.3299999999999999E-2</v>
      </c>
      <c r="C6633" s="1">
        <v>-1.0377836753675565E-4</v>
      </c>
      <c r="D6633" s="58">
        <v>0.11677093358717397</v>
      </c>
      <c r="E6633" s="58">
        <v>7.5313292250703073E-2</v>
      </c>
      <c r="F6633" s="58">
        <v>0.12390664981283983</v>
      </c>
      <c r="G6633" s="58">
        <v>0.13282229088482075</v>
      </c>
      <c r="H6633" s="58">
        <v>9.1181656428608787E-2</v>
      </c>
      <c r="I6633" s="58">
        <v>9.368696085067138E-2</v>
      </c>
      <c r="J6633" s="58">
        <v>0.14641565976728524</v>
      </c>
      <c r="K6633" s="58">
        <v>0.10404781204363994</v>
      </c>
      <c r="L6633" s="58">
        <v>4.8992698561428759E-2</v>
      </c>
      <c r="M6633" s="58">
        <v>2.332079315956509E-2</v>
      </c>
      <c r="N6633" s="58">
        <v>4.3541252653263168E-2</v>
      </c>
      <c r="O6633" s="58">
        <v>0</v>
      </c>
      <c r="P6633" s="58">
        <v>0</v>
      </c>
      <c r="Q6633" s="58">
        <v>0</v>
      </c>
      <c r="R6633" s="58">
        <v>0</v>
      </c>
      <c r="S6633" s="58">
        <v>0</v>
      </c>
      <c r="T6633" s="58">
        <v>0</v>
      </c>
      <c r="U6633" s="58">
        <v>0</v>
      </c>
      <c r="V6633" s="58">
        <v>0</v>
      </c>
      <c r="W6633" s="58">
        <v>0</v>
      </c>
      <c r="X6633" s="58">
        <v>0</v>
      </c>
      <c r="Y6633" s="58">
        <v>0</v>
      </c>
      <c r="Z6633" s="58">
        <v>0</v>
      </c>
      <c r="AA6633" s="58">
        <v>0</v>
      </c>
      <c r="AB6633" s="58">
        <v>0</v>
      </c>
      <c r="AC6633" s="58">
        <v>0</v>
      </c>
      <c r="AD6633" s="58">
        <v>0</v>
      </c>
      <c r="AE6633" s="58">
        <v>0</v>
      </c>
      <c r="AF6633" s="58">
        <v>0</v>
      </c>
      <c r="AG6633" s="58">
        <v>0</v>
      </c>
      <c r="AH6633" s="58">
        <v>0</v>
      </c>
      <c r="AI6633" s="58">
        <v>0</v>
      </c>
      <c r="AK6633" s="64">
        <f t="shared" si="103"/>
        <v>-7.8028847771996731E-3</v>
      </c>
    </row>
    <row r="6634" spans="1:37" x14ac:dyDescent="0.25">
      <c r="A6634">
        <v>6632</v>
      </c>
      <c r="B6634" s="1">
        <v>1.17E-2</v>
      </c>
      <c r="C6634" s="1">
        <v>3.7301975434879213E-4</v>
      </c>
      <c r="D6634" s="58">
        <v>1.1460823370718414E-2</v>
      </c>
      <c r="E6634" s="58">
        <v>0.1647162242815971</v>
      </c>
      <c r="F6634" s="58">
        <v>3.4950797019831538E-2</v>
      </c>
      <c r="G6634" s="58">
        <v>5.1667660950955659E-2</v>
      </c>
      <c r="H6634" s="58">
        <v>9.3186727266599712E-2</v>
      </c>
      <c r="I6634" s="58">
        <v>5.9767039388129169E-2</v>
      </c>
      <c r="J6634" s="58">
        <v>0.10993462979041516</v>
      </c>
      <c r="K6634" s="58">
        <v>6.3850339309187376E-2</v>
      </c>
      <c r="L6634" s="58">
        <v>0.12492052033648791</v>
      </c>
      <c r="M6634" s="58">
        <v>0.17038003196298168</v>
      </c>
      <c r="N6634" s="58">
        <v>0.11516520632309613</v>
      </c>
      <c r="O6634" s="58">
        <v>0</v>
      </c>
      <c r="P6634" s="58">
        <v>0</v>
      </c>
      <c r="Q6634" s="58">
        <v>0</v>
      </c>
      <c r="R6634" s="58">
        <v>0</v>
      </c>
      <c r="S6634" s="58">
        <v>0</v>
      </c>
      <c r="T6634" s="58">
        <v>0</v>
      </c>
      <c r="U6634" s="58">
        <v>0</v>
      </c>
      <c r="V6634" s="58">
        <v>0</v>
      </c>
      <c r="W6634" s="58">
        <v>0</v>
      </c>
      <c r="X6634" s="58">
        <v>0</v>
      </c>
      <c r="Y6634" s="58">
        <v>0</v>
      </c>
      <c r="Z6634" s="58">
        <v>0</v>
      </c>
      <c r="AA6634" s="58">
        <v>0</v>
      </c>
      <c r="AB6634" s="58">
        <v>0</v>
      </c>
      <c r="AC6634" s="58">
        <v>0</v>
      </c>
      <c r="AD6634" s="58">
        <v>0</v>
      </c>
      <c r="AE6634" s="58">
        <v>0</v>
      </c>
      <c r="AF6634" s="58">
        <v>0</v>
      </c>
      <c r="AG6634" s="58">
        <v>0</v>
      </c>
      <c r="AH6634" s="58">
        <v>0</v>
      </c>
      <c r="AI6634" s="58">
        <v>0</v>
      </c>
      <c r="AK6634" s="64">
        <f t="shared" si="103"/>
        <v>3.1882030286221552E-2</v>
      </c>
    </row>
    <row r="6635" spans="1:37" x14ac:dyDescent="0.25">
      <c r="A6635">
        <v>6633</v>
      </c>
      <c r="B6635" s="1">
        <v>1.01E-2</v>
      </c>
      <c r="C6635" s="1">
        <v>-4.5304805353912884E-5</v>
      </c>
      <c r="D6635" s="58">
        <v>0.10086609173356641</v>
      </c>
      <c r="E6635" s="58">
        <v>2.9131318912067276E-2</v>
      </c>
      <c r="F6635" s="58">
        <v>9.8152253097813794E-2</v>
      </c>
      <c r="G6635" s="58">
        <v>0.10880306382280824</v>
      </c>
      <c r="H6635" s="58">
        <v>1.168599464267492E-2</v>
      </c>
      <c r="I6635" s="58">
        <v>3.8455854926061725E-2</v>
      </c>
      <c r="J6635" s="58">
        <v>7.0373330767081785E-2</v>
      </c>
      <c r="K6635" s="58">
        <v>0.11747693553843236</v>
      </c>
      <c r="L6635" s="58">
        <v>0.18400550093665483</v>
      </c>
      <c r="M6635" s="58">
        <v>4.6385851196348513E-2</v>
      </c>
      <c r="N6635" s="58">
        <v>0.19466380442649017</v>
      </c>
      <c r="O6635" s="58">
        <v>0</v>
      </c>
      <c r="P6635" s="58">
        <v>0</v>
      </c>
      <c r="Q6635" s="58">
        <v>0</v>
      </c>
      <c r="R6635" s="58">
        <v>0</v>
      </c>
      <c r="S6635" s="58">
        <v>0</v>
      </c>
      <c r="T6635" s="58">
        <v>0</v>
      </c>
      <c r="U6635" s="58">
        <v>0</v>
      </c>
      <c r="V6635" s="58">
        <v>0</v>
      </c>
      <c r="W6635" s="58">
        <v>0</v>
      </c>
      <c r="X6635" s="58">
        <v>0</v>
      </c>
      <c r="Y6635" s="58">
        <v>0</v>
      </c>
      <c r="Z6635" s="58">
        <v>0</v>
      </c>
      <c r="AA6635" s="58">
        <v>0</v>
      </c>
      <c r="AB6635" s="58">
        <v>0</v>
      </c>
      <c r="AC6635" s="58">
        <v>0</v>
      </c>
      <c r="AD6635" s="58">
        <v>0</v>
      </c>
      <c r="AE6635" s="58">
        <v>0</v>
      </c>
      <c r="AF6635" s="58">
        <v>0</v>
      </c>
      <c r="AG6635" s="58">
        <v>0</v>
      </c>
      <c r="AH6635" s="58">
        <v>0</v>
      </c>
      <c r="AI6635" s="58">
        <v>0</v>
      </c>
      <c r="AK6635" s="64">
        <f t="shared" si="103"/>
        <v>-4.4856242924666227E-3</v>
      </c>
    </row>
    <row r="6636" spans="1:37" x14ac:dyDescent="0.25">
      <c r="A6636">
        <v>6634</v>
      </c>
      <c r="B6636" s="1">
        <v>1.17E-2</v>
      </c>
      <c r="C6636" s="1">
        <v>1.3336291720304259E-4</v>
      </c>
      <c r="D6636" s="58">
        <v>0.15784771037867382</v>
      </c>
      <c r="E6636" s="58">
        <v>0.10383507517611812</v>
      </c>
      <c r="F6636" s="58">
        <v>3.4124063394792674E-3</v>
      </c>
      <c r="G6636" s="58">
        <v>0.146760458782524</v>
      </c>
      <c r="H6636" s="58">
        <v>0.12606984930387299</v>
      </c>
      <c r="I6636" s="58">
        <v>7.2436846516303818E-2</v>
      </c>
      <c r="J6636" s="58">
        <v>2.6384338004197778E-2</v>
      </c>
      <c r="K6636" s="58">
        <v>6.5201476138455006E-2</v>
      </c>
      <c r="L6636" s="58">
        <v>5.4008941132867291E-2</v>
      </c>
      <c r="M6636" s="58">
        <v>0.11412906683400018</v>
      </c>
      <c r="N6636" s="58">
        <v>0.1299138313935076</v>
      </c>
      <c r="O6636" s="58">
        <v>0</v>
      </c>
      <c r="P6636" s="58">
        <v>0</v>
      </c>
      <c r="Q6636" s="58">
        <v>0</v>
      </c>
      <c r="R6636" s="58">
        <v>0</v>
      </c>
      <c r="S6636" s="58">
        <v>0</v>
      </c>
      <c r="T6636" s="58">
        <v>0</v>
      </c>
      <c r="U6636" s="58">
        <v>0</v>
      </c>
      <c r="V6636" s="58">
        <v>0</v>
      </c>
      <c r="W6636" s="58">
        <v>0</v>
      </c>
      <c r="X6636" s="58">
        <v>0</v>
      </c>
      <c r="Y6636" s="58">
        <v>0</v>
      </c>
      <c r="Z6636" s="58">
        <v>0</v>
      </c>
      <c r="AA6636" s="58">
        <v>0</v>
      </c>
      <c r="AB6636" s="58">
        <v>0</v>
      </c>
      <c r="AC6636" s="58">
        <v>0</v>
      </c>
      <c r="AD6636" s="58">
        <v>0</v>
      </c>
      <c r="AE6636" s="58">
        <v>0</v>
      </c>
      <c r="AF6636" s="58">
        <v>0</v>
      </c>
      <c r="AG6636" s="58">
        <v>0</v>
      </c>
      <c r="AH6636" s="58">
        <v>0</v>
      </c>
      <c r="AI6636" s="58">
        <v>0</v>
      </c>
      <c r="AK6636" s="64">
        <f t="shared" si="103"/>
        <v>1.1398539931883982E-2</v>
      </c>
    </row>
    <row r="6637" spans="1:37" x14ac:dyDescent="0.25">
      <c r="A6637">
        <v>6635</v>
      </c>
      <c r="B6637" s="1">
        <v>1.35E-2</v>
      </c>
      <c r="C6637" s="1">
        <v>1.1408361363314661E-4</v>
      </c>
      <c r="D6637" s="58">
        <v>0.1458665695961272</v>
      </c>
      <c r="E6637" s="58">
        <v>0.12962441754247861</v>
      </c>
      <c r="F6637" s="58">
        <v>7.2250524109725073E-2</v>
      </c>
      <c r="G6637" s="58">
        <v>8.0847875363167565E-2</v>
      </c>
      <c r="H6637" s="58">
        <v>0.14274734642250433</v>
      </c>
      <c r="I6637" s="58">
        <v>8.7738874933440014E-2</v>
      </c>
      <c r="J6637" s="58">
        <v>0.11288293752118811</v>
      </c>
      <c r="K6637" s="58">
        <v>8.5975621512129272E-2</v>
      </c>
      <c r="L6637" s="58">
        <v>8.6622088634507988E-2</v>
      </c>
      <c r="M6637" s="58">
        <v>6.0869911715880414E-3</v>
      </c>
      <c r="N6637" s="58">
        <v>4.9356753193143824E-2</v>
      </c>
      <c r="O6637" s="58">
        <v>0</v>
      </c>
      <c r="P6637" s="58">
        <v>0</v>
      </c>
      <c r="Q6637" s="58">
        <v>0</v>
      </c>
      <c r="R6637" s="58">
        <v>0</v>
      </c>
      <c r="S6637" s="58">
        <v>0</v>
      </c>
      <c r="T6637" s="58">
        <v>0</v>
      </c>
      <c r="U6637" s="58">
        <v>0</v>
      </c>
      <c r="V6637" s="58">
        <v>0</v>
      </c>
      <c r="W6637" s="58">
        <v>0</v>
      </c>
      <c r="X6637" s="58">
        <v>0</v>
      </c>
      <c r="Y6637" s="58">
        <v>0</v>
      </c>
      <c r="Z6637" s="58">
        <v>0</v>
      </c>
      <c r="AA6637" s="58">
        <v>0</v>
      </c>
      <c r="AB6637" s="58">
        <v>0</v>
      </c>
      <c r="AC6637" s="58">
        <v>0</v>
      </c>
      <c r="AD6637" s="58">
        <v>0</v>
      </c>
      <c r="AE6637" s="58">
        <v>0</v>
      </c>
      <c r="AF6637" s="58">
        <v>0</v>
      </c>
      <c r="AG6637" s="58">
        <v>0</v>
      </c>
      <c r="AH6637" s="58">
        <v>0</v>
      </c>
      <c r="AI6637" s="58">
        <v>0</v>
      </c>
      <c r="AK6637" s="64">
        <f t="shared" si="103"/>
        <v>8.4506380468997496E-3</v>
      </c>
    </row>
    <row r="6638" spans="1:37" x14ac:dyDescent="0.25">
      <c r="A6638">
        <v>6636</v>
      </c>
      <c r="B6638" s="1">
        <v>1.23E-2</v>
      </c>
      <c r="C6638" s="1">
        <v>-2.3252133839716643E-4</v>
      </c>
      <c r="D6638" s="58">
        <v>0.12687460914984144</v>
      </c>
      <c r="E6638" s="58">
        <v>4.1090865388634545E-2</v>
      </c>
      <c r="F6638" s="58">
        <v>0.13051918179411798</v>
      </c>
      <c r="G6638" s="58">
        <v>0.13546539407609645</v>
      </c>
      <c r="H6638" s="58">
        <v>6.6168226960195767E-2</v>
      </c>
      <c r="I6638" s="58">
        <v>6.0716569789594083E-2</v>
      </c>
      <c r="J6638" s="58">
        <v>7.7847177399476816E-2</v>
      </c>
      <c r="K6638" s="58">
        <v>0.14403400159514121</v>
      </c>
      <c r="L6638" s="58">
        <v>0.10752910872501258</v>
      </c>
      <c r="M6638" s="58">
        <v>2.6138459125272021E-2</v>
      </c>
      <c r="N6638" s="58">
        <v>8.3616405996617099E-2</v>
      </c>
      <c r="O6638" s="58">
        <v>0</v>
      </c>
      <c r="P6638" s="58">
        <v>0</v>
      </c>
      <c r="Q6638" s="58">
        <v>0</v>
      </c>
      <c r="R6638" s="58">
        <v>0</v>
      </c>
      <c r="S6638" s="58">
        <v>0</v>
      </c>
      <c r="T6638" s="58">
        <v>0</v>
      </c>
      <c r="U6638" s="58">
        <v>0</v>
      </c>
      <c r="V6638" s="58">
        <v>0</v>
      </c>
      <c r="W6638" s="58">
        <v>0</v>
      </c>
      <c r="X6638" s="58">
        <v>0</v>
      </c>
      <c r="Y6638" s="58">
        <v>0</v>
      </c>
      <c r="Z6638" s="58">
        <v>0</v>
      </c>
      <c r="AA6638" s="58">
        <v>0</v>
      </c>
      <c r="AB6638" s="58">
        <v>0</v>
      </c>
      <c r="AC6638" s="58">
        <v>0</v>
      </c>
      <c r="AD6638" s="58">
        <v>0</v>
      </c>
      <c r="AE6638" s="58">
        <v>0</v>
      </c>
      <c r="AF6638" s="58">
        <v>0</v>
      </c>
      <c r="AG6638" s="58">
        <v>0</v>
      </c>
      <c r="AH6638" s="58">
        <v>0</v>
      </c>
      <c r="AI6638" s="58">
        <v>0</v>
      </c>
      <c r="AK6638" s="64">
        <f t="shared" si="103"/>
        <v>-1.8904173853428165E-2</v>
      </c>
    </row>
    <row r="6639" spans="1:37" x14ac:dyDescent="0.25">
      <c r="A6639">
        <v>6637</v>
      </c>
      <c r="B6639" s="1">
        <v>1.12E-2</v>
      </c>
      <c r="C6639" s="1">
        <v>1.6779617828610312E-4</v>
      </c>
      <c r="D6639" s="58">
        <v>9.805168256680892E-2</v>
      </c>
      <c r="E6639" s="58">
        <v>9.0086549682600631E-2</v>
      </c>
      <c r="F6639" s="58">
        <v>2.4890907765050029E-3</v>
      </c>
      <c r="G6639" s="58">
        <v>8.3218628976281642E-2</v>
      </c>
      <c r="H6639" s="58">
        <v>0.13258576716703172</v>
      </c>
      <c r="I6639" s="58">
        <v>0.10317031709052812</v>
      </c>
      <c r="J6639" s="58">
        <v>7.3460682811828965E-2</v>
      </c>
      <c r="K6639" s="58">
        <v>8.43529057151165E-2</v>
      </c>
      <c r="L6639" s="58">
        <v>0.14466069340426613</v>
      </c>
      <c r="M6639" s="58">
        <v>3.9595373948761774E-2</v>
      </c>
      <c r="N6639" s="58">
        <v>0.14832830786027057</v>
      </c>
      <c r="O6639" s="58">
        <v>0</v>
      </c>
      <c r="P6639" s="58">
        <v>0</v>
      </c>
      <c r="Q6639" s="58">
        <v>0</v>
      </c>
      <c r="R6639" s="58">
        <v>0</v>
      </c>
      <c r="S6639" s="58">
        <v>0</v>
      </c>
      <c r="T6639" s="58">
        <v>0</v>
      </c>
      <c r="U6639" s="58">
        <v>0</v>
      </c>
      <c r="V6639" s="58">
        <v>0</v>
      </c>
      <c r="W6639" s="58">
        <v>0</v>
      </c>
      <c r="X6639" s="58">
        <v>0</v>
      </c>
      <c r="Y6639" s="58">
        <v>0</v>
      </c>
      <c r="Z6639" s="58">
        <v>0</v>
      </c>
      <c r="AA6639" s="58">
        <v>0</v>
      </c>
      <c r="AB6639" s="58">
        <v>0</v>
      </c>
      <c r="AC6639" s="58">
        <v>0</v>
      </c>
      <c r="AD6639" s="58">
        <v>0</v>
      </c>
      <c r="AE6639" s="58">
        <v>0</v>
      </c>
      <c r="AF6639" s="58">
        <v>0</v>
      </c>
      <c r="AG6639" s="58">
        <v>0</v>
      </c>
      <c r="AH6639" s="58">
        <v>0</v>
      </c>
      <c r="AI6639" s="58">
        <v>0</v>
      </c>
      <c r="AK6639" s="64">
        <f t="shared" si="103"/>
        <v>1.4981801632687778E-2</v>
      </c>
    </row>
    <row r="6640" spans="1:37" x14ac:dyDescent="0.25">
      <c r="A6640">
        <v>6638</v>
      </c>
      <c r="B6640" s="1">
        <v>1.2500000000000001E-2</v>
      </c>
      <c r="C6640" s="1">
        <v>4.7488196992993773E-5</v>
      </c>
      <c r="D6640" s="58">
        <v>8.696651494219762E-2</v>
      </c>
      <c r="E6640" s="58">
        <v>0.13324267412322163</v>
      </c>
      <c r="F6640" s="58">
        <v>3.4423051986631363E-2</v>
      </c>
      <c r="G6640" s="58">
        <v>0.10651011488348483</v>
      </c>
      <c r="H6640" s="58">
        <v>0.11781383598586792</v>
      </c>
      <c r="I6640" s="58">
        <v>9.2913852202326869E-2</v>
      </c>
      <c r="J6640" s="58">
        <v>4.4410830727468424E-2</v>
      </c>
      <c r="K6640" s="58">
        <v>0.10337358210912818</v>
      </c>
      <c r="L6640" s="58">
        <v>2.923375583516551E-2</v>
      </c>
      <c r="M6640" s="58">
        <v>0.13512852147594159</v>
      </c>
      <c r="N6640" s="58">
        <v>0.11598326572856586</v>
      </c>
      <c r="O6640" s="58">
        <v>0</v>
      </c>
      <c r="P6640" s="58">
        <v>0</v>
      </c>
      <c r="Q6640" s="58">
        <v>0</v>
      </c>
      <c r="R6640" s="58">
        <v>0</v>
      </c>
      <c r="S6640" s="58">
        <v>0</v>
      </c>
      <c r="T6640" s="58">
        <v>0</v>
      </c>
      <c r="U6640" s="58">
        <v>0</v>
      </c>
      <c r="V6640" s="58">
        <v>0</v>
      </c>
      <c r="W6640" s="58">
        <v>0</v>
      </c>
      <c r="X6640" s="58">
        <v>0</v>
      </c>
      <c r="Y6640" s="58">
        <v>0</v>
      </c>
      <c r="Z6640" s="58">
        <v>0</v>
      </c>
      <c r="AA6640" s="58">
        <v>0</v>
      </c>
      <c r="AB6640" s="58">
        <v>0</v>
      </c>
      <c r="AC6640" s="58">
        <v>0</v>
      </c>
      <c r="AD6640" s="58">
        <v>0</v>
      </c>
      <c r="AE6640" s="58">
        <v>0</v>
      </c>
      <c r="AF6640" s="58">
        <v>0</v>
      </c>
      <c r="AG6640" s="58">
        <v>0</v>
      </c>
      <c r="AH6640" s="58">
        <v>0</v>
      </c>
      <c r="AI6640" s="58">
        <v>0</v>
      </c>
      <c r="AK6640" s="64">
        <f t="shared" si="103"/>
        <v>3.7990557594395017E-3</v>
      </c>
    </row>
    <row r="6641" spans="1:37" x14ac:dyDescent="0.25">
      <c r="A6641">
        <v>6639</v>
      </c>
      <c r="B6641" s="1">
        <v>1.23E-2</v>
      </c>
      <c r="C6641" s="1">
        <v>1.7101713783891645E-4</v>
      </c>
      <c r="D6641" s="58">
        <v>0.16704684577245116</v>
      </c>
      <c r="E6641" s="58">
        <v>0.1338656197436916</v>
      </c>
      <c r="F6641" s="58">
        <v>1.0683742514490007E-2</v>
      </c>
      <c r="G6641" s="58">
        <v>6.2739748457411204E-2</v>
      </c>
      <c r="H6641" s="58">
        <v>4.9159831096505464E-2</v>
      </c>
      <c r="I6641" s="58">
        <v>4.7579670588956909E-2</v>
      </c>
      <c r="J6641" s="58">
        <v>5.5246617288624358E-2</v>
      </c>
      <c r="K6641" s="58">
        <v>0.12109816899778011</v>
      </c>
      <c r="L6641" s="58">
        <v>0.14097894501232902</v>
      </c>
      <c r="M6641" s="58">
        <v>6.3549631218608335E-2</v>
      </c>
      <c r="N6641" s="58">
        <v>0.14805117930915207</v>
      </c>
      <c r="O6641" s="58">
        <v>0</v>
      </c>
      <c r="P6641" s="58">
        <v>0</v>
      </c>
      <c r="Q6641" s="58">
        <v>0</v>
      </c>
      <c r="R6641" s="58">
        <v>0</v>
      </c>
      <c r="S6641" s="58">
        <v>0</v>
      </c>
      <c r="T6641" s="58">
        <v>0</v>
      </c>
      <c r="U6641" s="58">
        <v>0</v>
      </c>
      <c r="V6641" s="58">
        <v>0</v>
      </c>
      <c r="W6641" s="58">
        <v>0</v>
      </c>
      <c r="X6641" s="58">
        <v>0</v>
      </c>
      <c r="Y6641" s="58">
        <v>0</v>
      </c>
      <c r="Z6641" s="58">
        <v>0</v>
      </c>
      <c r="AA6641" s="58">
        <v>0</v>
      </c>
      <c r="AB6641" s="58">
        <v>0</v>
      </c>
      <c r="AC6641" s="58">
        <v>0</v>
      </c>
      <c r="AD6641" s="58">
        <v>0</v>
      </c>
      <c r="AE6641" s="58">
        <v>0</v>
      </c>
      <c r="AF6641" s="58">
        <v>0</v>
      </c>
      <c r="AG6641" s="58">
        <v>0</v>
      </c>
      <c r="AH6641" s="58">
        <v>0</v>
      </c>
      <c r="AI6641" s="58">
        <v>0</v>
      </c>
      <c r="AK6641" s="64">
        <f t="shared" si="103"/>
        <v>1.3903832344627354E-2</v>
      </c>
    </row>
    <row r="6642" spans="1:37" x14ac:dyDescent="0.25">
      <c r="A6642">
        <v>6640</v>
      </c>
      <c r="B6642" s="1">
        <v>1.35E-2</v>
      </c>
      <c r="C6642" s="1">
        <v>7.5576748519036056E-5</v>
      </c>
      <c r="D6642" s="58">
        <v>0.13140589512671116</v>
      </c>
      <c r="E6642" s="58">
        <v>0.11834231987169139</v>
      </c>
      <c r="F6642" s="58">
        <v>0.10089444888011094</v>
      </c>
      <c r="G6642" s="58">
        <v>0.10657773656770358</v>
      </c>
      <c r="H6642" s="58">
        <v>0.1243587702317689</v>
      </c>
      <c r="I6642" s="58">
        <v>0.10574953344042369</v>
      </c>
      <c r="J6642" s="58">
        <v>0.13932305510224835</v>
      </c>
      <c r="K6642" s="58">
        <v>6.1496326094214945E-2</v>
      </c>
      <c r="L6642" s="58">
        <v>4.7319021830107715E-2</v>
      </c>
      <c r="M6642" s="58">
        <v>4.7868650157850252E-2</v>
      </c>
      <c r="N6642" s="58">
        <v>1.6664242697169013E-2</v>
      </c>
      <c r="O6642" s="58">
        <v>0</v>
      </c>
      <c r="P6642" s="58">
        <v>0</v>
      </c>
      <c r="Q6642" s="58">
        <v>0</v>
      </c>
      <c r="R6642" s="58">
        <v>0</v>
      </c>
      <c r="S6642" s="58">
        <v>0</v>
      </c>
      <c r="T6642" s="58">
        <v>0</v>
      </c>
      <c r="U6642" s="58">
        <v>0</v>
      </c>
      <c r="V6642" s="58">
        <v>0</v>
      </c>
      <c r="W6642" s="58">
        <v>0</v>
      </c>
      <c r="X6642" s="58">
        <v>0</v>
      </c>
      <c r="Y6642" s="58">
        <v>0</v>
      </c>
      <c r="Z6642" s="58">
        <v>0</v>
      </c>
      <c r="AA6642" s="58">
        <v>0</v>
      </c>
      <c r="AB6642" s="58">
        <v>0</v>
      </c>
      <c r="AC6642" s="58">
        <v>0</v>
      </c>
      <c r="AD6642" s="58">
        <v>0</v>
      </c>
      <c r="AE6642" s="58">
        <v>0</v>
      </c>
      <c r="AF6642" s="58">
        <v>0</v>
      </c>
      <c r="AG6642" s="58">
        <v>0</v>
      </c>
      <c r="AH6642" s="58">
        <v>0</v>
      </c>
      <c r="AI6642" s="58">
        <v>0</v>
      </c>
      <c r="AK6642" s="64">
        <f t="shared" si="103"/>
        <v>5.5982776680767446E-3</v>
      </c>
    </row>
    <row r="6643" spans="1:37" x14ac:dyDescent="0.25">
      <c r="A6643">
        <v>6641</v>
      </c>
      <c r="B6643" s="1">
        <v>1.21E-2</v>
      </c>
      <c r="C6643" s="1">
        <v>-2.7850629632235547E-4</v>
      </c>
      <c r="D6643" s="58">
        <v>1.9461776563177286E-2</v>
      </c>
      <c r="E6643" s="58">
        <v>5.859169395311925E-2</v>
      </c>
      <c r="F6643" s="58">
        <v>4.0492201011669969E-2</v>
      </c>
      <c r="G6643" s="58">
        <v>0.15564366578847658</v>
      </c>
      <c r="H6643" s="58">
        <v>9.1014289848346808E-2</v>
      </c>
      <c r="I6643" s="58">
        <v>0.1566296028330838</v>
      </c>
      <c r="J6643" s="58">
        <v>1.5488627857342063E-2</v>
      </c>
      <c r="K6643" s="58">
        <v>0.14666883708868819</v>
      </c>
      <c r="L6643" s="58">
        <v>6.2759465972306991E-3</v>
      </c>
      <c r="M6643" s="58">
        <v>0.15939816316499489</v>
      </c>
      <c r="N6643" s="58">
        <v>0.15033519529387052</v>
      </c>
      <c r="O6643" s="58">
        <v>0</v>
      </c>
      <c r="P6643" s="58">
        <v>0</v>
      </c>
      <c r="Q6643" s="58">
        <v>0</v>
      </c>
      <c r="R6643" s="58">
        <v>0</v>
      </c>
      <c r="S6643" s="58">
        <v>0</v>
      </c>
      <c r="T6643" s="58">
        <v>0</v>
      </c>
      <c r="U6643" s="58">
        <v>0</v>
      </c>
      <c r="V6643" s="58">
        <v>0</v>
      </c>
      <c r="W6643" s="58">
        <v>0</v>
      </c>
      <c r="X6643" s="58">
        <v>0</v>
      </c>
      <c r="Y6643" s="58">
        <v>0</v>
      </c>
      <c r="Z6643" s="58">
        <v>0</v>
      </c>
      <c r="AA6643" s="58">
        <v>0</v>
      </c>
      <c r="AB6643" s="58">
        <v>0</v>
      </c>
      <c r="AC6643" s="58">
        <v>0</v>
      </c>
      <c r="AD6643" s="58">
        <v>0</v>
      </c>
      <c r="AE6643" s="58">
        <v>0</v>
      </c>
      <c r="AF6643" s="58">
        <v>0</v>
      </c>
      <c r="AG6643" s="58">
        <v>0</v>
      </c>
      <c r="AH6643" s="58">
        <v>0</v>
      </c>
      <c r="AI6643" s="58">
        <v>0</v>
      </c>
      <c r="AK6643" s="64">
        <f t="shared" si="103"/>
        <v>-2.3017049282839295E-2</v>
      </c>
    </row>
    <row r="6644" spans="1:37" x14ac:dyDescent="0.25">
      <c r="A6644">
        <v>6642</v>
      </c>
      <c r="B6644" s="1">
        <v>1.2800000000000001E-2</v>
      </c>
      <c r="C6644" s="1">
        <v>-3.4731493311438225E-4</v>
      </c>
      <c r="D6644" s="58">
        <v>4.0685702698251402E-3</v>
      </c>
      <c r="E6644" s="58">
        <v>6.665591952750757E-3</v>
      </c>
      <c r="F6644" s="58">
        <v>0.1728204684090372</v>
      </c>
      <c r="G6644" s="58">
        <v>0.14033140228660534</v>
      </c>
      <c r="H6644" s="58">
        <v>0.12552921050485286</v>
      </c>
      <c r="I6644" s="58">
        <v>0.14247242994752599</v>
      </c>
      <c r="J6644" s="58">
        <v>0.13230392011450864</v>
      </c>
      <c r="K6644" s="58">
        <v>0.11654709204583864</v>
      </c>
      <c r="L6644" s="58">
        <v>3.5090045470238758E-2</v>
      </c>
      <c r="M6644" s="58">
        <v>9.3317037690013507E-3</v>
      </c>
      <c r="N6644" s="58">
        <v>0.11483956522981539</v>
      </c>
      <c r="O6644" s="58">
        <v>0</v>
      </c>
      <c r="P6644" s="58">
        <v>0</v>
      </c>
      <c r="Q6644" s="58">
        <v>0</v>
      </c>
      <c r="R6644" s="58">
        <v>0</v>
      </c>
      <c r="S6644" s="58">
        <v>0</v>
      </c>
      <c r="T6644" s="58">
        <v>0</v>
      </c>
      <c r="U6644" s="58">
        <v>0</v>
      </c>
      <c r="V6644" s="58">
        <v>0</v>
      </c>
      <c r="W6644" s="58">
        <v>0</v>
      </c>
      <c r="X6644" s="58">
        <v>0</v>
      </c>
      <c r="Y6644" s="58">
        <v>0</v>
      </c>
      <c r="Z6644" s="58">
        <v>0</v>
      </c>
      <c r="AA6644" s="58">
        <v>0</v>
      </c>
      <c r="AB6644" s="58">
        <v>0</v>
      </c>
      <c r="AC6644" s="58">
        <v>0</v>
      </c>
      <c r="AD6644" s="58">
        <v>0</v>
      </c>
      <c r="AE6644" s="58">
        <v>0</v>
      </c>
      <c r="AF6644" s="58">
        <v>0</v>
      </c>
      <c r="AG6644" s="58">
        <v>0</v>
      </c>
      <c r="AH6644" s="58">
        <v>0</v>
      </c>
      <c r="AI6644" s="58">
        <v>0</v>
      </c>
      <c r="AK6644" s="64">
        <f t="shared" si="103"/>
        <v>-2.7133979149561113E-2</v>
      </c>
    </row>
    <row r="6645" spans="1:37" x14ac:dyDescent="0.25">
      <c r="A6645">
        <v>6643</v>
      </c>
      <c r="B6645" s="1">
        <v>1.29E-2</v>
      </c>
      <c r="C6645" s="1">
        <v>1.8416679386484066E-4</v>
      </c>
      <c r="D6645" s="58">
        <v>9.465164829576464E-2</v>
      </c>
      <c r="E6645" s="58">
        <v>0.13825100365481827</v>
      </c>
      <c r="F6645" s="58">
        <v>3.276427198420423E-2</v>
      </c>
      <c r="G6645" s="58">
        <v>0.16080986251203933</v>
      </c>
      <c r="H6645" s="58">
        <v>4.1158571665789311E-2</v>
      </c>
      <c r="I6645" s="58">
        <v>7.3701158179829473E-2</v>
      </c>
      <c r="J6645" s="58">
        <v>8.5683173344921565E-2</v>
      </c>
      <c r="K6645" s="58">
        <v>9.8403394196578106E-2</v>
      </c>
      <c r="L6645" s="58">
        <v>0.12730161864182224</v>
      </c>
      <c r="M6645" s="58">
        <v>0.1276882189684613</v>
      </c>
      <c r="N6645" s="58">
        <v>1.9587078555771499E-2</v>
      </c>
      <c r="O6645" s="58">
        <v>0</v>
      </c>
      <c r="P6645" s="58">
        <v>0</v>
      </c>
      <c r="Q6645" s="58">
        <v>0</v>
      </c>
      <c r="R6645" s="58">
        <v>0</v>
      </c>
      <c r="S6645" s="58">
        <v>0</v>
      </c>
      <c r="T6645" s="58">
        <v>0</v>
      </c>
      <c r="U6645" s="58">
        <v>0</v>
      </c>
      <c r="V6645" s="58">
        <v>0</v>
      </c>
      <c r="W6645" s="58">
        <v>0</v>
      </c>
      <c r="X6645" s="58">
        <v>0</v>
      </c>
      <c r="Y6645" s="58">
        <v>0</v>
      </c>
      <c r="Z6645" s="58">
        <v>0</v>
      </c>
      <c r="AA6645" s="58">
        <v>0</v>
      </c>
      <c r="AB6645" s="58">
        <v>0</v>
      </c>
      <c r="AC6645" s="58">
        <v>0</v>
      </c>
      <c r="AD6645" s="58">
        <v>0</v>
      </c>
      <c r="AE6645" s="58">
        <v>0</v>
      </c>
      <c r="AF6645" s="58">
        <v>0</v>
      </c>
      <c r="AG6645" s="58">
        <v>0</v>
      </c>
      <c r="AH6645" s="58">
        <v>0</v>
      </c>
      <c r="AI6645" s="58">
        <v>0</v>
      </c>
      <c r="AK6645" s="64">
        <f t="shared" si="103"/>
        <v>1.4276495648437261E-2</v>
      </c>
    </row>
    <row r="6646" spans="1:37" x14ac:dyDescent="0.25">
      <c r="A6646">
        <v>6644</v>
      </c>
      <c r="B6646" s="1">
        <v>1.34E-2</v>
      </c>
      <c r="C6646" s="1">
        <v>-2.3599727622741361E-4</v>
      </c>
      <c r="D6646" s="58">
        <v>9.6177073503037808E-2</v>
      </c>
      <c r="E6646" s="58">
        <v>5.0972580512872206E-2</v>
      </c>
      <c r="F6646" s="58">
        <v>9.7702881082101459E-3</v>
      </c>
      <c r="G6646" s="58">
        <v>0.15777756377955862</v>
      </c>
      <c r="H6646" s="58">
        <v>0.14049825702326244</v>
      </c>
      <c r="I6646" s="58">
        <v>3.8799716368619348E-2</v>
      </c>
      <c r="J6646" s="58">
        <v>0.11820643123247941</v>
      </c>
      <c r="K6646" s="58">
        <v>0.20993641688067768</v>
      </c>
      <c r="L6646" s="58">
        <v>1.4674758548743061E-3</v>
      </c>
      <c r="M6646" s="58">
        <v>4.6899332282671652E-2</v>
      </c>
      <c r="N6646" s="58">
        <v>0.12949486445373637</v>
      </c>
      <c r="O6646" s="58">
        <v>0</v>
      </c>
      <c r="P6646" s="58">
        <v>0</v>
      </c>
      <c r="Q6646" s="58">
        <v>0</v>
      </c>
      <c r="R6646" s="58">
        <v>0</v>
      </c>
      <c r="S6646" s="58">
        <v>0</v>
      </c>
      <c r="T6646" s="58">
        <v>0</v>
      </c>
      <c r="U6646" s="58">
        <v>0</v>
      </c>
      <c r="V6646" s="58">
        <v>0</v>
      </c>
      <c r="W6646" s="58">
        <v>0</v>
      </c>
      <c r="X6646" s="58">
        <v>0</v>
      </c>
      <c r="Y6646" s="58">
        <v>0</v>
      </c>
      <c r="Z6646" s="58">
        <v>0</v>
      </c>
      <c r="AA6646" s="58">
        <v>0</v>
      </c>
      <c r="AB6646" s="58">
        <v>0</v>
      </c>
      <c r="AC6646" s="58">
        <v>0</v>
      </c>
      <c r="AD6646" s="58">
        <v>0</v>
      </c>
      <c r="AE6646" s="58">
        <v>0</v>
      </c>
      <c r="AF6646" s="58">
        <v>0</v>
      </c>
      <c r="AG6646" s="58">
        <v>0</v>
      </c>
      <c r="AH6646" s="58">
        <v>0</v>
      </c>
      <c r="AI6646" s="58">
        <v>0</v>
      </c>
      <c r="AK6646" s="64">
        <f t="shared" si="103"/>
        <v>-1.7611737031896536E-2</v>
      </c>
    </row>
    <row r="6647" spans="1:37" x14ac:dyDescent="0.25">
      <c r="A6647">
        <v>6645</v>
      </c>
      <c r="B6647" s="1">
        <v>1.3299999999999999E-2</v>
      </c>
      <c r="C6647" s="1">
        <v>-1.4798999416255597E-4</v>
      </c>
      <c r="D6647" s="58">
        <v>6.001408010958386E-2</v>
      </c>
      <c r="E6647" s="58">
        <v>0.10293282307263886</v>
      </c>
      <c r="F6647" s="58">
        <v>0.11602966772389213</v>
      </c>
      <c r="G6647" s="58">
        <v>0.16139710586763395</v>
      </c>
      <c r="H6647" s="58">
        <v>1.5671843594978044E-2</v>
      </c>
      <c r="I6647" s="58">
        <v>0.10592848021287089</v>
      </c>
      <c r="J6647" s="58">
        <v>3.2856540360639987E-2</v>
      </c>
      <c r="K6647" s="58">
        <v>0.15087365168416958</v>
      </c>
      <c r="L6647" s="58">
        <v>0.13273087212556758</v>
      </c>
      <c r="M6647" s="58">
        <v>5.5268812862569704E-2</v>
      </c>
      <c r="N6647" s="58">
        <v>6.629612238545543E-2</v>
      </c>
      <c r="O6647" s="58">
        <v>0</v>
      </c>
      <c r="P6647" s="58">
        <v>0</v>
      </c>
      <c r="Q6647" s="58">
        <v>0</v>
      </c>
      <c r="R6647" s="58">
        <v>0</v>
      </c>
      <c r="S6647" s="58">
        <v>0</v>
      </c>
      <c r="T6647" s="58">
        <v>0</v>
      </c>
      <c r="U6647" s="58">
        <v>0</v>
      </c>
      <c r="V6647" s="58">
        <v>0</v>
      </c>
      <c r="W6647" s="58">
        <v>0</v>
      </c>
      <c r="X6647" s="58">
        <v>0</v>
      </c>
      <c r="Y6647" s="58">
        <v>0</v>
      </c>
      <c r="Z6647" s="58">
        <v>0</v>
      </c>
      <c r="AA6647" s="58">
        <v>0</v>
      </c>
      <c r="AB6647" s="58">
        <v>0</v>
      </c>
      <c r="AC6647" s="58">
        <v>0</v>
      </c>
      <c r="AD6647" s="58">
        <v>0</v>
      </c>
      <c r="AE6647" s="58">
        <v>0</v>
      </c>
      <c r="AF6647" s="58">
        <v>0</v>
      </c>
      <c r="AG6647" s="58">
        <v>0</v>
      </c>
      <c r="AH6647" s="58">
        <v>0</v>
      </c>
      <c r="AI6647" s="58">
        <v>0</v>
      </c>
      <c r="AK6647" s="64">
        <f t="shared" si="103"/>
        <v>-1.1127067230267367E-2</v>
      </c>
    </row>
    <row r="6648" spans="1:37" x14ac:dyDescent="0.25">
      <c r="A6648">
        <v>6646</v>
      </c>
      <c r="B6648" s="1">
        <v>1.14E-2</v>
      </c>
      <c r="C6648" s="1">
        <v>-1.1922205619005577E-4</v>
      </c>
      <c r="D6648" s="58">
        <v>0.15248197808993505</v>
      </c>
      <c r="E6648" s="58">
        <v>6.5852285397059812E-2</v>
      </c>
      <c r="F6648" s="58">
        <v>0.10004759380701428</v>
      </c>
      <c r="G6648" s="58">
        <v>6.1560094455408838E-2</v>
      </c>
      <c r="H6648" s="58">
        <v>9.0912008926030241E-2</v>
      </c>
      <c r="I6648" s="58">
        <v>0.14729450339481981</v>
      </c>
      <c r="J6648" s="58">
        <v>4.4003111275788688E-2</v>
      </c>
      <c r="K6648" s="58">
        <v>6.9827647835107726E-2</v>
      </c>
      <c r="L6648" s="58">
        <v>9.8805492117743837E-2</v>
      </c>
      <c r="M6648" s="58">
        <v>0.12743575032998097</v>
      </c>
      <c r="N6648" s="58">
        <v>4.1779534371110608E-2</v>
      </c>
      <c r="O6648" s="58">
        <v>0</v>
      </c>
      <c r="P6648" s="58">
        <v>0</v>
      </c>
      <c r="Q6648" s="58">
        <v>0</v>
      </c>
      <c r="R6648" s="58">
        <v>0</v>
      </c>
      <c r="S6648" s="58">
        <v>0</v>
      </c>
      <c r="T6648" s="58">
        <v>0</v>
      </c>
      <c r="U6648" s="58">
        <v>0</v>
      </c>
      <c r="V6648" s="58">
        <v>0</v>
      </c>
      <c r="W6648" s="58">
        <v>0</v>
      </c>
      <c r="X6648" s="58">
        <v>0</v>
      </c>
      <c r="Y6648" s="58">
        <v>0</v>
      </c>
      <c r="Z6648" s="58">
        <v>0</v>
      </c>
      <c r="AA6648" s="58">
        <v>0</v>
      </c>
      <c r="AB6648" s="58">
        <v>0</v>
      </c>
      <c r="AC6648" s="58">
        <v>0</v>
      </c>
      <c r="AD6648" s="58">
        <v>0</v>
      </c>
      <c r="AE6648" s="58">
        <v>0</v>
      </c>
      <c r="AF6648" s="58">
        <v>0</v>
      </c>
      <c r="AG6648" s="58">
        <v>0</v>
      </c>
      <c r="AH6648" s="58">
        <v>0</v>
      </c>
      <c r="AI6648" s="58">
        <v>0</v>
      </c>
      <c r="AK6648" s="64">
        <f t="shared" si="103"/>
        <v>-1.0458075104390858E-2</v>
      </c>
    </row>
    <row r="6649" spans="1:37" x14ac:dyDescent="0.25">
      <c r="A6649">
        <v>6647</v>
      </c>
      <c r="B6649" s="1">
        <v>1.2500000000000001E-2</v>
      </c>
      <c r="C6649" s="1">
        <v>2.2469166869661707E-4</v>
      </c>
      <c r="D6649" s="58">
        <v>3.1155022944496871E-2</v>
      </c>
      <c r="E6649" s="58">
        <v>0.14690013926383721</v>
      </c>
      <c r="F6649" s="58">
        <v>7.5501502296460452E-2</v>
      </c>
      <c r="G6649" s="58">
        <v>0.14441572748538478</v>
      </c>
      <c r="H6649" s="58">
        <v>9.9459386733126154E-2</v>
      </c>
      <c r="I6649" s="58">
        <v>7.3064632683145309E-2</v>
      </c>
      <c r="J6649" s="58">
        <v>4.4001518402804071E-2</v>
      </c>
      <c r="K6649" s="58">
        <v>7.6044854850593008E-2</v>
      </c>
      <c r="L6649" s="58">
        <v>0.1666826734556017</v>
      </c>
      <c r="M6649" s="58">
        <v>0.11195501889401702</v>
      </c>
      <c r="N6649" s="58">
        <v>3.081952299053339E-2</v>
      </c>
      <c r="O6649" s="58">
        <v>0</v>
      </c>
      <c r="P6649" s="58">
        <v>0</v>
      </c>
      <c r="Q6649" s="58">
        <v>0</v>
      </c>
      <c r="R6649" s="58">
        <v>0</v>
      </c>
      <c r="S6649" s="58">
        <v>0</v>
      </c>
      <c r="T6649" s="58">
        <v>0</v>
      </c>
      <c r="U6649" s="58">
        <v>0</v>
      </c>
      <c r="V6649" s="58">
        <v>0</v>
      </c>
      <c r="W6649" s="58">
        <v>0</v>
      </c>
      <c r="X6649" s="58">
        <v>0</v>
      </c>
      <c r="Y6649" s="58">
        <v>0</v>
      </c>
      <c r="Z6649" s="58">
        <v>0</v>
      </c>
      <c r="AA6649" s="58">
        <v>0</v>
      </c>
      <c r="AB6649" s="58">
        <v>0</v>
      </c>
      <c r="AC6649" s="58">
        <v>0</v>
      </c>
      <c r="AD6649" s="58">
        <v>0</v>
      </c>
      <c r="AE6649" s="58">
        <v>0</v>
      </c>
      <c r="AF6649" s="58">
        <v>0</v>
      </c>
      <c r="AG6649" s="58">
        <v>0</v>
      </c>
      <c r="AH6649" s="58">
        <v>0</v>
      </c>
      <c r="AI6649" s="58">
        <v>0</v>
      </c>
      <c r="AK6649" s="64">
        <f t="shared" si="103"/>
        <v>1.7975333495729363E-2</v>
      </c>
    </row>
    <row r="6650" spans="1:37" x14ac:dyDescent="0.25">
      <c r="A6650">
        <v>6648</v>
      </c>
      <c r="B6650" s="1">
        <v>1.32E-2</v>
      </c>
      <c r="C6650" s="1">
        <v>-3.0073195810565877E-5</v>
      </c>
      <c r="D6650" s="58">
        <v>3.1936851212624948E-2</v>
      </c>
      <c r="E6650" s="58">
        <v>0.11806112125368901</v>
      </c>
      <c r="F6650" s="58">
        <v>7.7000918992589359E-2</v>
      </c>
      <c r="G6650" s="58">
        <v>0.12485881320044583</v>
      </c>
      <c r="H6650" s="58">
        <v>6.5286468657824268E-2</v>
      </c>
      <c r="I6650" s="58">
        <v>0.12749233342324459</v>
      </c>
      <c r="J6650" s="58">
        <v>9.6035161053231982E-2</v>
      </c>
      <c r="K6650" s="58">
        <v>0.13074607525728316</v>
      </c>
      <c r="L6650" s="58">
        <v>9.8475829637340931E-2</v>
      </c>
      <c r="M6650" s="58">
        <v>8.5337717652735262E-2</v>
      </c>
      <c r="N6650" s="58">
        <v>4.4768709658990595E-2</v>
      </c>
      <c r="O6650" s="58">
        <v>0</v>
      </c>
      <c r="P6650" s="58">
        <v>0</v>
      </c>
      <c r="Q6650" s="58">
        <v>0</v>
      </c>
      <c r="R6650" s="58">
        <v>0</v>
      </c>
      <c r="S6650" s="58">
        <v>0</v>
      </c>
      <c r="T6650" s="58">
        <v>0</v>
      </c>
      <c r="U6650" s="58">
        <v>0</v>
      </c>
      <c r="V6650" s="58">
        <v>0</v>
      </c>
      <c r="W6650" s="58">
        <v>0</v>
      </c>
      <c r="X6650" s="58">
        <v>0</v>
      </c>
      <c r="Y6650" s="58">
        <v>0</v>
      </c>
      <c r="Z6650" s="58">
        <v>0</v>
      </c>
      <c r="AA6650" s="58">
        <v>0</v>
      </c>
      <c r="AB6650" s="58">
        <v>0</v>
      </c>
      <c r="AC6650" s="58">
        <v>0</v>
      </c>
      <c r="AD6650" s="58">
        <v>0</v>
      </c>
      <c r="AE6650" s="58">
        <v>0</v>
      </c>
      <c r="AF6650" s="58">
        <v>0</v>
      </c>
      <c r="AG6650" s="58">
        <v>0</v>
      </c>
      <c r="AH6650" s="58">
        <v>0</v>
      </c>
      <c r="AI6650" s="58">
        <v>0</v>
      </c>
      <c r="AK6650" s="64">
        <f t="shared" si="103"/>
        <v>-2.2782724098913544E-3</v>
      </c>
    </row>
    <row r="6651" spans="1:37" x14ac:dyDescent="0.25">
      <c r="A6651">
        <v>6649</v>
      </c>
      <c r="B6651" s="1">
        <v>1.18E-2</v>
      </c>
      <c r="C6651" s="1">
        <v>-4.806436441772048E-5</v>
      </c>
      <c r="D6651" s="58">
        <v>0.14566988925192714</v>
      </c>
      <c r="E6651" s="58">
        <v>7.5688884513838844E-2</v>
      </c>
      <c r="F6651" s="58">
        <v>9.9379010595162215E-2</v>
      </c>
      <c r="G6651" s="58">
        <v>8.2736648797281639E-2</v>
      </c>
      <c r="H6651" s="58">
        <v>0.11576744874999072</v>
      </c>
      <c r="I6651" s="58">
        <v>0.10229855576124197</v>
      </c>
      <c r="J6651" s="58">
        <v>7.1876593430111144E-2</v>
      </c>
      <c r="K6651" s="58">
        <v>8.230685624625135E-2</v>
      </c>
      <c r="L6651" s="58">
        <v>0.10151149837189594</v>
      </c>
      <c r="M6651" s="58">
        <v>5.7339705114064929E-2</v>
      </c>
      <c r="N6651" s="58">
        <v>6.5424909168233972E-2</v>
      </c>
      <c r="O6651" s="58">
        <v>0</v>
      </c>
      <c r="P6651" s="58">
        <v>0</v>
      </c>
      <c r="Q6651" s="58">
        <v>0</v>
      </c>
      <c r="R6651" s="58">
        <v>0</v>
      </c>
      <c r="S6651" s="58">
        <v>0</v>
      </c>
      <c r="T6651" s="58">
        <v>0</v>
      </c>
      <c r="U6651" s="58">
        <v>0</v>
      </c>
      <c r="V6651" s="58">
        <v>0</v>
      </c>
      <c r="W6651" s="58">
        <v>0</v>
      </c>
      <c r="X6651" s="58">
        <v>0</v>
      </c>
      <c r="Y6651" s="58">
        <v>0</v>
      </c>
      <c r="Z6651" s="58">
        <v>0</v>
      </c>
      <c r="AA6651" s="58">
        <v>0</v>
      </c>
      <c r="AB6651" s="58">
        <v>0</v>
      </c>
      <c r="AC6651" s="58">
        <v>0</v>
      </c>
      <c r="AD6651" s="58">
        <v>0</v>
      </c>
      <c r="AE6651" s="58">
        <v>0</v>
      </c>
      <c r="AF6651" s="58">
        <v>0</v>
      </c>
      <c r="AG6651" s="58">
        <v>0</v>
      </c>
      <c r="AH6651" s="58">
        <v>0</v>
      </c>
      <c r="AI6651" s="58">
        <v>0</v>
      </c>
      <c r="AK6651" s="64">
        <f t="shared" si="103"/>
        <v>-4.0732512218407185E-3</v>
      </c>
    </row>
    <row r="6652" spans="1:37" x14ac:dyDescent="0.25">
      <c r="A6652">
        <v>6650</v>
      </c>
      <c r="B6652" s="1">
        <v>1.17E-2</v>
      </c>
      <c r="C6652" s="1">
        <v>-3.8989526801543826E-4</v>
      </c>
      <c r="D6652" s="58">
        <v>8.3774947236072136E-2</v>
      </c>
      <c r="E6652" s="58">
        <v>5.1764973105367595E-4</v>
      </c>
      <c r="F6652" s="58">
        <v>0.15356413062700336</v>
      </c>
      <c r="G6652" s="58">
        <v>6.6670421559186371E-2</v>
      </c>
      <c r="H6652" s="58">
        <v>6.3842149729487416E-2</v>
      </c>
      <c r="I6652" s="58">
        <v>0.12927290998446775</v>
      </c>
      <c r="J6652" s="58">
        <v>0.14192091883623961</v>
      </c>
      <c r="K6652" s="58">
        <v>0.13506277467800623</v>
      </c>
      <c r="L6652" s="58">
        <v>6.5812922380611538E-2</v>
      </c>
      <c r="M6652" s="58">
        <v>0.12942268839540658</v>
      </c>
      <c r="N6652" s="58">
        <v>3.0138486842465374E-2</v>
      </c>
      <c r="O6652" s="58">
        <v>0</v>
      </c>
      <c r="P6652" s="58">
        <v>0</v>
      </c>
      <c r="Q6652" s="58">
        <v>0</v>
      </c>
      <c r="R6652" s="58">
        <v>0</v>
      </c>
      <c r="S6652" s="58">
        <v>0</v>
      </c>
      <c r="T6652" s="58">
        <v>0</v>
      </c>
      <c r="U6652" s="58">
        <v>0</v>
      </c>
      <c r="V6652" s="58">
        <v>0</v>
      </c>
      <c r="W6652" s="58">
        <v>0</v>
      </c>
      <c r="X6652" s="58">
        <v>0</v>
      </c>
      <c r="Y6652" s="58">
        <v>0</v>
      </c>
      <c r="Z6652" s="58">
        <v>0</v>
      </c>
      <c r="AA6652" s="58">
        <v>0</v>
      </c>
      <c r="AB6652" s="58">
        <v>0</v>
      </c>
      <c r="AC6652" s="58">
        <v>0</v>
      </c>
      <c r="AD6652" s="58">
        <v>0</v>
      </c>
      <c r="AE6652" s="58">
        <v>0</v>
      </c>
      <c r="AF6652" s="58">
        <v>0</v>
      </c>
      <c r="AG6652" s="58">
        <v>0</v>
      </c>
      <c r="AH6652" s="58">
        <v>0</v>
      </c>
      <c r="AI6652" s="58">
        <v>0</v>
      </c>
      <c r="AK6652" s="64">
        <f t="shared" si="103"/>
        <v>-3.332438188166139E-2</v>
      </c>
    </row>
    <row r="6653" spans="1:37" x14ac:dyDescent="0.25">
      <c r="A6653">
        <v>6651</v>
      </c>
      <c r="B6653" s="1">
        <v>1.14E-2</v>
      </c>
      <c r="C6653" s="1">
        <v>-1.1788056286857441E-5</v>
      </c>
      <c r="D6653" s="58">
        <v>0.11911374657470618</v>
      </c>
      <c r="E6653" s="58">
        <v>0.10252061777199044</v>
      </c>
      <c r="F6653" s="58">
        <v>7.3802345695137869E-2</v>
      </c>
      <c r="G6653" s="58">
        <v>4.5041161308350328E-2</v>
      </c>
      <c r="H6653" s="58">
        <v>9.6997009714521965E-2</v>
      </c>
      <c r="I6653" s="58">
        <v>9.6828453166401013E-2</v>
      </c>
      <c r="J6653" s="58">
        <v>1.9233795301663255E-2</v>
      </c>
      <c r="K6653" s="58">
        <v>0.10198290148149267</v>
      </c>
      <c r="L6653" s="58">
        <v>0.12157256008136869</v>
      </c>
      <c r="M6653" s="58">
        <v>0.10356089402724163</v>
      </c>
      <c r="N6653" s="58">
        <v>0.11934651487712619</v>
      </c>
      <c r="O6653" s="58">
        <v>0</v>
      </c>
      <c r="P6653" s="58">
        <v>0</v>
      </c>
      <c r="Q6653" s="58">
        <v>0</v>
      </c>
      <c r="R6653" s="58">
        <v>0</v>
      </c>
      <c r="S6653" s="58">
        <v>0</v>
      </c>
      <c r="T6653" s="58">
        <v>0</v>
      </c>
      <c r="U6653" s="58">
        <v>0</v>
      </c>
      <c r="V6653" s="58">
        <v>0</v>
      </c>
      <c r="W6653" s="58">
        <v>0</v>
      </c>
      <c r="X6653" s="58">
        <v>0</v>
      </c>
      <c r="Y6653" s="58">
        <v>0</v>
      </c>
      <c r="Z6653" s="58">
        <v>0</v>
      </c>
      <c r="AA6653" s="58">
        <v>0</v>
      </c>
      <c r="AB6653" s="58">
        <v>0</v>
      </c>
      <c r="AC6653" s="58">
        <v>0</v>
      </c>
      <c r="AD6653" s="58">
        <v>0</v>
      </c>
      <c r="AE6653" s="58">
        <v>0</v>
      </c>
      <c r="AF6653" s="58">
        <v>0</v>
      </c>
      <c r="AG6653" s="58">
        <v>0</v>
      </c>
      <c r="AH6653" s="58">
        <v>0</v>
      </c>
      <c r="AI6653" s="58">
        <v>0</v>
      </c>
      <c r="AK6653" s="64">
        <f t="shared" si="103"/>
        <v>-1.0340400251629333E-3</v>
      </c>
    </row>
    <row r="6654" spans="1:37" x14ac:dyDescent="0.25">
      <c r="A6654">
        <v>6652</v>
      </c>
      <c r="B6654" s="1">
        <v>1.17E-2</v>
      </c>
      <c r="C6654" s="1">
        <v>-3.2955244622909278E-4</v>
      </c>
      <c r="D6654" s="58">
        <v>0.21071510272784125</v>
      </c>
      <c r="E6654" s="58">
        <v>2.0675948923412398E-2</v>
      </c>
      <c r="F6654" s="58">
        <v>5.9456120690357814E-2</v>
      </c>
      <c r="G6654" s="58">
        <v>6.0426999555980077E-2</v>
      </c>
      <c r="H6654" s="58">
        <v>0.12906341501050222</v>
      </c>
      <c r="I6654" s="58">
        <v>8.8149456082628405E-2</v>
      </c>
      <c r="J6654" s="58">
        <v>4.6055818474830482E-3</v>
      </c>
      <c r="K6654" s="58">
        <v>0.13950250813928816</v>
      </c>
      <c r="L6654" s="58">
        <v>1.6860076114034277E-2</v>
      </c>
      <c r="M6654" s="58">
        <v>4.7799272764554625E-2</v>
      </c>
      <c r="N6654" s="58">
        <v>0.22274551814391783</v>
      </c>
      <c r="O6654" s="58">
        <v>0</v>
      </c>
      <c r="P6654" s="58">
        <v>0</v>
      </c>
      <c r="Q6654" s="58">
        <v>0</v>
      </c>
      <c r="R6654" s="58">
        <v>0</v>
      </c>
      <c r="S6654" s="58">
        <v>0</v>
      </c>
      <c r="T6654" s="58">
        <v>0</v>
      </c>
      <c r="U6654" s="58">
        <v>0</v>
      </c>
      <c r="V6654" s="58">
        <v>0</v>
      </c>
      <c r="W6654" s="58">
        <v>0</v>
      </c>
      <c r="X6654" s="58">
        <v>0</v>
      </c>
      <c r="Y6654" s="58">
        <v>0</v>
      </c>
      <c r="Z6654" s="58">
        <v>0</v>
      </c>
      <c r="AA6654" s="58">
        <v>0</v>
      </c>
      <c r="AB6654" s="58">
        <v>0</v>
      </c>
      <c r="AC6654" s="58">
        <v>0</v>
      </c>
      <c r="AD6654" s="58">
        <v>0</v>
      </c>
      <c r="AE6654" s="58">
        <v>0</v>
      </c>
      <c r="AF6654" s="58">
        <v>0</v>
      </c>
      <c r="AG6654" s="58">
        <v>0</v>
      </c>
      <c r="AH6654" s="58">
        <v>0</v>
      </c>
      <c r="AI6654" s="58">
        <v>0</v>
      </c>
      <c r="AK6654" s="64">
        <f t="shared" si="103"/>
        <v>-2.8166875746076306E-2</v>
      </c>
    </row>
    <row r="6655" spans="1:37" x14ac:dyDescent="0.25">
      <c r="A6655">
        <v>6653</v>
      </c>
      <c r="B6655" s="1">
        <v>9.4000000000000004E-3</v>
      </c>
      <c r="C6655" s="1">
        <v>-1.1808994141074435E-4</v>
      </c>
      <c r="D6655" s="58">
        <v>2.4904281189540968E-3</v>
      </c>
      <c r="E6655" s="58">
        <v>4.5717212077240756E-2</v>
      </c>
      <c r="F6655" s="58">
        <v>9.9413645247934293E-2</v>
      </c>
      <c r="G6655" s="58">
        <v>1.2697066315344514E-2</v>
      </c>
      <c r="H6655" s="58">
        <v>5.1880193623078726E-2</v>
      </c>
      <c r="I6655" s="58">
        <v>6.1997847003934931E-2</v>
      </c>
      <c r="J6655" s="58">
        <v>7.9789296599024173E-2</v>
      </c>
      <c r="K6655" s="58">
        <v>0.15148711814805335</v>
      </c>
      <c r="L6655" s="58">
        <v>0.2026220240025865</v>
      </c>
      <c r="M6655" s="58">
        <v>0.23281290625822362</v>
      </c>
      <c r="N6655" s="58">
        <v>5.9092262605624939E-2</v>
      </c>
      <c r="O6655" s="58">
        <v>0</v>
      </c>
      <c r="P6655" s="58">
        <v>0</v>
      </c>
      <c r="Q6655" s="58">
        <v>0</v>
      </c>
      <c r="R6655" s="58">
        <v>0</v>
      </c>
      <c r="S6655" s="58">
        <v>0</v>
      </c>
      <c r="T6655" s="58">
        <v>0</v>
      </c>
      <c r="U6655" s="58">
        <v>0</v>
      </c>
      <c r="V6655" s="58">
        <v>0</v>
      </c>
      <c r="W6655" s="58">
        <v>0</v>
      </c>
      <c r="X6655" s="58">
        <v>0</v>
      </c>
      <c r="Y6655" s="58">
        <v>0</v>
      </c>
      <c r="Z6655" s="58">
        <v>0</v>
      </c>
      <c r="AA6655" s="58">
        <v>0</v>
      </c>
      <c r="AB6655" s="58">
        <v>0</v>
      </c>
      <c r="AC6655" s="58">
        <v>0</v>
      </c>
      <c r="AD6655" s="58">
        <v>0</v>
      </c>
      <c r="AE6655" s="58">
        <v>0</v>
      </c>
      <c r="AF6655" s="58">
        <v>0</v>
      </c>
      <c r="AG6655" s="58">
        <v>0</v>
      </c>
      <c r="AH6655" s="58">
        <v>0</v>
      </c>
      <c r="AI6655" s="58">
        <v>0</v>
      </c>
      <c r="AK6655" s="64">
        <f t="shared" si="103"/>
        <v>-1.2562759724547271E-2</v>
      </c>
    </row>
    <row r="6656" spans="1:37" x14ac:dyDescent="0.25">
      <c r="A6656">
        <v>6654</v>
      </c>
      <c r="B6656" s="1">
        <v>1.3599999999999999E-2</v>
      </c>
      <c r="C6656" s="1">
        <v>-7.7687781471151953E-5</v>
      </c>
      <c r="D6656" s="58">
        <v>6.4497451845732662E-2</v>
      </c>
      <c r="E6656" s="58">
        <v>0.14203330496693459</v>
      </c>
      <c r="F6656" s="58">
        <v>0.12627217127669005</v>
      </c>
      <c r="G6656" s="58">
        <v>1.183868507413823E-2</v>
      </c>
      <c r="H6656" s="58">
        <v>0.10820532890827787</v>
      </c>
      <c r="I6656" s="58">
        <v>9.9734838167108597E-2</v>
      </c>
      <c r="J6656" s="58">
        <v>5.3243055011818093E-2</v>
      </c>
      <c r="K6656" s="58">
        <v>0.15179492379317472</v>
      </c>
      <c r="L6656" s="58">
        <v>0.12728242164178319</v>
      </c>
      <c r="M6656" s="58">
        <v>3.0571782892484675E-2</v>
      </c>
      <c r="N6656" s="58">
        <v>8.4526036421857492E-2</v>
      </c>
      <c r="O6656" s="58">
        <v>0</v>
      </c>
      <c r="P6656" s="58">
        <v>0</v>
      </c>
      <c r="Q6656" s="58">
        <v>0</v>
      </c>
      <c r="R6656" s="58">
        <v>0</v>
      </c>
      <c r="S6656" s="58">
        <v>0</v>
      </c>
      <c r="T6656" s="58">
        <v>0</v>
      </c>
      <c r="U6656" s="58">
        <v>0</v>
      </c>
      <c r="V6656" s="58">
        <v>0</v>
      </c>
      <c r="W6656" s="58">
        <v>0</v>
      </c>
      <c r="X6656" s="58">
        <v>0</v>
      </c>
      <c r="Y6656" s="58">
        <v>0</v>
      </c>
      <c r="Z6656" s="58">
        <v>0</v>
      </c>
      <c r="AA6656" s="58">
        <v>0</v>
      </c>
      <c r="AB6656" s="58">
        <v>0</v>
      </c>
      <c r="AC6656" s="58">
        <v>0</v>
      </c>
      <c r="AD6656" s="58">
        <v>0</v>
      </c>
      <c r="AE6656" s="58">
        <v>0</v>
      </c>
      <c r="AF6656" s="58">
        <v>0</v>
      </c>
      <c r="AG6656" s="58">
        <v>0</v>
      </c>
      <c r="AH6656" s="58">
        <v>0</v>
      </c>
      <c r="AI6656" s="58">
        <v>0</v>
      </c>
      <c r="AK6656" s="64">
        <f t="shared" si="103"/>
        <v>-5.7123368728788206E-3</v>
      </c>
    </row>
    <row r="6657" spans="1:37" x14ac:dyDescent="0.25">
      <c r="A6657">
        <v>6655</v>
      </c>
      <c r="B6657" s="1">
        <v>1.0699999999999999E-2</v>
      </c>
      <c r="C6657" s="1">
        <v>-1.3157842156863111E-4</v>
      </c>
      <c r="D6657" s="58">
        <v>9.6040274059662561E-2</v>
      </c>
      <c r="E6657" s="58">
        <v>3.4352715721316105E-3</v>
      </c>
      <c r="F6657" s="58">
        <v>0.2038628637606236</v>
      </c>
      <c r="G6657" s="58">
        <v>3.5472604451097442E-2</v>
      </c>
      <c r="H6657" s="58">
        <v>0.11566971089591258</v>
      </c>
      <c r="I6657" s="58">
        <v>6.0375830118000462E-2</v>
      </c>
      <c r="J6657" s="58">
        <v>0.16205301878978917</v>
      </c>
      <c r="K6657" s="58">
        <v>7.1398043444283785E-2</v>
      </c>
      <c r="L6657" s="58">
        <v>0.15590653146756725</v>
      </c>
      <c r="M6657" s="58">
        <v>2.6566675876312836E-2</v>
      </c>
      <c r="N6657" s="58">
        <v>6.9219175564618846E-2</v>
      </c>
      <c r="O6657" s="58">
        <v>0</v>
      </c>
      <c r="P6657" s="58">
        <v>0</v>
      </c>
      <c r="Q6657" s="58">
        <v>0</v>
      </c>
      <c r="R6657" s="58">
        <v>0</v>
      </c>
      <c r="S6657" s="58">
        <v>0</v>
      </c>
      <c r="T6657" s="58">
        <v>0</v>
      </c>
      <c r="U6657" s="58">
        <v>0</v>
      </c>
      <c r="V6657" s="58">
        <v>0</v>
      </c>
      <c r="W6657" s="58">
        <v>0</v>
      </c>
      <c r="X6657" s="58">
        <v>0</v>
      </c>
      <c r="Y6657" s="58">
        <v>0</v>
      </c>
      <c r="Z6657" s="58">
        <v>0</v>
      </c>
      <c r="AA6657" s="58">
        <v>0</v>
      </c>
      <c r="AB6657" s="58">
        <v>0</v>
      </c>
      <c r="AC6657" s="58">
        <v>0</v>
      </c>
      <c r="AD6657" s="58">
        <v>0</v>
      </c>
      <c r="AE6657" s="58">
        <v>0</v>
      </c>
      <c r="AF6657" s="58">
        <v>0</v>
      </c>
      <c r="AG6657" s="58">
        <v>0</v>
      </c>
      <c r="AH6657" s="58">
        <v>0</v>
      </c>
      <c r="AI6657" s="58">
        <v>0</v>
      </c>
      <c r="AK6657" s="64">
        <f t="shared" si="103"/>
        <v>-1.229704874473188E-2</v>
      </c>
    </row>
    <row r="6658" spans="1:37" x14ac:dyDescent="0.25">
      <c r="A6658">
        <v>6656</v>
      </c>
      <c r="B6658" s="1">
        <v>1.4500000000000001E-2</v>
      </c>
      <c r="C6658" s="1">
        <v>2.4239252917428204E-5</v>
      </c>
      <c r="D6658" s="58">
        <v>0.13050319917853848</v>
      </c>
      <c r="E6658" s="58">
        <v>0.14054426710117368</v>
      </c>
      <c r="F6658" s="58">
        <v>0.12282848245253539</v>
      </c>
      <c r="G6658" s="58">
        <v>8.9627984130080204E-2</v>
      </c>
      <c r="H6658" s="58">
        <v>0.11384503167378993</v>
      </c>
      <c r="I6658" s="58">
        <v>5.5116019618656344E-2</v>
      </c>
      <c r="J6658" s="58">
        <v>0.15023405624572375</v>
      </c>
      <c r="K6658" s="58">
        <v>0.11701030994576379</v>
      </c>
      <c r="L6658" s="58">
        <v>5.4354970088086214E-2</v>
      </c>
      <c r="M6658" s="58">
        <v>1.9273073123373848E-2</v>
      </c>
      <c r="N6658" s="58">
        <v>6.6626064422783161E-3</v>
      </c>
      <c r="O6658" s="58">
        <v>0</v>
      </c>
      <c r="P6658" s="58">
        <v>0</v>
      </c>
      <c r="Q6658" s="58">
        <v>0</v>
      </c>
      <c r="R6658" s="58">
        <v>0</v>
      </c>
      <c r="S6658" s="58">
        <v>0</v>
      </c>
      <c r="T6658" s="58">
        <v>0</v>
      </c>
      <c r="U6658" s="58">
        <v>0</v>
      </c>
      <c r="V6658" s="58">
        <v>0</v>
      </c>
      <c r="W6658" s="58">
        <v>0</v>
      </c>
      <c r="X6658" s="58">
        <v>0</v>
      </c>
      <c r="Y6658" s="58">
        <v>0</v>
      </c>
      <c r="Z6658" s="58">
        <v>0</v>
      </c>
      <c r="AA6658" s="58">
        <v>0</v>
      </c>
      <c r="AB6658" s="58">
        <v>0</v>
      </c>
      <c r="AC6658" s="58">
        <v>0</v>
      </c>
      <c r="AD6658" s="58">
        <v>0</v>
      </c>
      <c r="AE6658" s="58">
        <v>0</v>
      </c>
      <c r="AF6658" s="58">
        <v>0</v>
      </c>
      <c r="AG6658" s="58">
        <v>0</v>
      </c>
      <c r="AH6658" s="58">
        <v>0</v>
      </c>
      <c r="AI6658" s="58">
        <v>0</v>
      </c>
      <c r="AK6658" s="64">
        <f t="shared" si="103"/>
        <v>1.6716726149950485E-3</v>
      </c>
    </row>
    <row r="6659" spans="1:37" x14ac:dyDescent="0.25">
      <c r="A6659">
        <v>6657</v>
      </c>
      <c r="B6659" s="1">
        <v>1.06E-2</v>
      </c>
      <c r="C6659" s="1">
        <v>-1.622460715550013E-4</v>
      </c>
      <c r="D6659" s="58">
        <v>0.10340409537454874</v>
      </c>
      <c r="E6659" s="58">
        <v>3.6971102387171009E-2</v>
      </c>
      <c r="F6659" s="58">
        <v>9.5040685568990979E-2</v>
      </c>
      <c r="G6659" s="58">
        <v>6.2446664523336526E-2</v>
      </c>
      <c r="H6659" s="58">
        <v>0.11191012329995806</v>
      </c>
      <c r="I6659" s="58">
        <v>8.4398643627541597E-2</v>
      </c>
      <c r="J6659" s="58">
        <v>6.9575637860533723E-2</v>
      </c>
      <c r="K6659" s="58">
        <v>0.11736796101874029</v>
      </c>
      <c r="L6659" s="58">
        <v>0.10564257771353715</v>
      </c>
      <c r="M6659" s="58">
        <v>9.6067959270359743E-2</v>
      </c>
      <c r="N6659" s="58">
        <v>0.1171745493552822</v>
      </c>
      <c r="O6659" s="58">
        <v>0</v>
      </c>
      <c r="P6659" s="58">
        <v>0</v>
      </c>
      <c r="Q6659" s="58">
        <v>0</v>
      </c>
      <c r="R6659" s="58">
        <v>0</v>
      </c>
      <c r="S6659" s="58">
        <v>0</v>
      </c>
      <c r="T6659" s="58">
        <v>0</v>
      </c>
      <c r="U6659" s="58">
        <v>0</v>
      </c>
      <c r="V6659" s="58">
        <v>0</v>
      </c>
      <c r="W6659" s="58">
        <v>0</v>
      </c>
      <c r="X6659" s="58">
        <v>0</v>
      </c>
      <c r="Y6659" s="58">
        <v>0</v>
      </c>
      <c r="Z6659" s="58">
        <v>0</v>
      </c>
      <c r="AA6659" s="58">
        <v>0</v>
      </c>
      <c r="AB6659" s="58">
        <v>0</v>
      </c>
      <c r="AC6659" s="58">
        <v>0</v>
      </c>
      <c r="AD6659" s="58">
        <v>0</v>
      </c>
      <c r="AE6659" s="58">
        <v>0</v>
      </c>
      <c r="AF6659" s="58">
        <v>0</v>
      </c>
      <c r="AG6659" s="58">
        <v>0</v>
      </c>
      <c r="AH6659" s="58">
        <v>0</v>
      </c>
      <c r="AI6659" s="58">
        <v>0</v>
      </c>
      <c r="AK6659" s="64">
        <f t="shared" si="103"/>
        <v>-1.530623316556616E-2</v>
      </c>
    </row>
    <row r="6660" spans="1:37" x14ac:dyDescent="0.25">
      <c r="A6660">
        <v>6658</v>
      </c>
      <c r="B6660" s="1">
        <v>1.17E-2</v>
      </c>
      <c r="C6660" s="1">
        <v>-2.627028306024911E-4</v>
      </c>
      <c r="D6660" s="58">
        <v>0.15122261983745397</v>
      </c>
      <c r="E6660" s="58">
        <v>1.6209332599075744E-2</v>
      </c>
      <c r="F6660" s="58">
        <v>0.17101706904822284</v>
      </c>
      <c r="G6660" s="58">
        <v>5.146345287539187E-2</v>
      </c>
      <c r="H6660" s="58">
        <v>9.6903029962795845E-2</v>
      </c>
      <c r="I6660" s="58">
        <v>4.3132125823732215E-2</v>
      </c>
      <c r="J6660" s="58">
        <v>0.20064095133328488</v>
      </c>
      <c r="K6660" s="58">
        <v>0.10920919331350641</v>
      </c>
      <c r="L6660" s="58">
        <v>2.070528675209856E-2</v>
      </c>
      <c r="M6660" s="58">
        <v>0.13385695715636176</v>
      </c>
      <c r="N6660" s="58">
        <v>5.6399812980757434E-3</v>
      </c>
      <c r="O6660" s="58">
        <v>0</v>
      </c>
      <c r="P6660" s="58">
        <v>0</v>
      </c>
      <c r="Q6660" s="58">
        <v>0</v>
      </c>
      <c r="R6660" s="58">
        <v>0</v>
      </c>
      <c r="S6660" s="58">
        <v>0</v>
      </c>
      <c r="T6660" s="58">
        <v>0</v>
      </c>
      <c r="U6660" s="58">
        <v>0</v>
      </c>
      <c r="V6660" s="58">
        <v>0</v>
      </c>
      <c r="W6660" s="58">
        <v>0</v>
      </c>
      <c r="X6660" s="58">
        <v>0</v>
      </c>
      <c r="Y6660" s="58">
        <v>0</v>
      </c>
      <c r="Z6660" s="58">
        <v>0</v>
      </c>
      <c r="AA6660" s="58">
        <v>0</v>
      </c>
      <c r="AB6660" s="58">
        <v>0</v>
      </c>
      <c r="AC6660" s="58">
        <v>0</v>
      </c>
      <c r="AD6660" s="58">
        <v>0</v>
      </c>
      <c r="AE6660" s="58">
        <v>0</v>
      </c>
      <c r="AF6660" s="58">
        <v>0</v>
      </c>
      <c r="AG6660" s="58">
        <v>0</v>
      </c>
      <c r="AH6660" s="58">
        <v>0</v>
      </c>
      <c r="AI6660" s="58">
        <v>0</v>
      </c>
      <c r="AK6660" s="64">
        <f t="shared" ref="AK6660:AK6723" si="104">C6660/B6660</f>
        <v>-2.2453233384828297E-2</v>
      </c>
    </row>
    <row r="6661" spans="1:37" x14ac:dyDescent="0.25">
      <c r="A6661">
        <v>6659</v>
      </c>
      <c r="B6661" s="1">
        <v>1.15E-2</v>
      </c>
      <c r="C6661" s="1">
        <v>1.214562522488631E-4</v>
      </c>
      <c r="D6661" s="58">
        <v>0.12827406227372037</v>
      </c>
      <c r="E6661" s="58">
        <v>0.10863250145708396</v>
      </c>
      <c r="F6661" s="58">
        <v>0.12421237657407877</v>
      </c>
      <c r="G6661" s="58">
        <v>9.4555775768414341E-2</v>
      </c>
      <c r="H6661" s="58">
        <v>2.9833669140999417E-2</v>
      </c>
      <c r="I6661" s="58">
        <v>4.1130876599757352E-2</v>
      </c>
      <c r="J6661" s="58">
        <v>0.11014466184995556</v>
      </c>
      <c r="K6661" s="58">
        <v>7.2321649867789106E-2</v>
      </c>
      <c r="L6661" s="58">
        <v>0.14434755886838868</v>
      </c>
      <c r="M6661" s="58">
        <v>0.11986190424876415</v>
      </c>
      <c r="N6661" s="58">
        <v>2.6684963351048495E-2</v>
      </c>
      <c r="O6661" s="58">
        <v>0</v>
      </c>
      <c r="P6661" s="58">
        <v>0</v>
      </c>
      <c r="Q6661" s="58">
        <v>0</v>
      </c>
      <c r="R6661" s="58">
        <v>0</v>
      </c>
      <c r="S6661" s="58">
        <v>0</v>
      </c>
      <c r="T6661" s="58">
        <v>0</v>
      </c>
      <c r="U6661" s="58">
        <v>0</v>
      </c>
      <c r="V6661" s="58">
        <v>0</v>
      </c>
      <c r="W6661" s="58">
        <v>0</v>
      </c>
      <c r="X6661" s="58">
        <v>0</v>
      </c>
      <c r="Y6661" s="58">
        <v>0</v>
      </c>
      <c r="Z6661" s="58">
        <v>0</v>
      </c>
      <c r="AA6661" s="58">
        <v>0</v>
      </c>
      <c r="AB6661" s="58">
        <v>0</v>
      </c>
      <c r="AC6661" s="58">
        <v>0</v>
      </c>
      <c r="AD6661" s="58">
        <v>0</v>
      </c>
      <c r="AE6661" s="58">
        <v>0</v>
      </c>
      <c r="AF6661" s="58">
        <v>0</v>
      </c>
      <c r="AG6661" s="58">
        <v>0</v>
      </c>
      <c r="AH6661" s="58">
        <v>0</v>
      </c>
      <c r="AI6661" s="58">
        <v>0</v>
      </c>
      <c r="AK6661" s="64">
        <f t="shared" si="104"/>
        <v>1.0561413239031574E-2</v>
      </c>
    </row>
    <row r="6662" spans="1:37" x14ac:dyDescent="0.25">
      <c r="A6662">
        <v>6660</v>
      </c>
      <c r="B6662" s="1">
        <v>1.26E-2</v>
      </c>
      <c r="C6662" s="1">
        <v>-1.246396863689588E-4</v>
      </c>
      <c r="D6662" s="58">
        <v>8.1902853771063114E-2</v>
      </c>
      <c r="E6662" s="58">
        <v>6.7179206590717147E-2</v>
      </c>
      <c r="F6662" s="58">
        <v>0.13652910676027594</v>
      </c>
      <c r="G6662" s="58">
        <v>0.16826912351803536</v>
      </c>
      <c r="H6662" s="58">
        <v>0.14717409917651306</v>
      </c>
      <c r="I6662" s="58">
        <v>1.557318794584648E-2</v>
      </c>
      <c r="J6662" s="58">
        <v>0.11239832163190534</v>
      </c>
      <c r="K6662" s="58">
        <v>0.11404370652222591</v>
      </c>
      <c r="L6662" s="58">
        <v>2.6420412484529979E-2</v>
      </c>
      <c r="M6662" s="58">
        <v>0.10112825372304918</v>
      </c>
      <c r="N6662" s="58">
        <v>2.9381727875838499E-2</v>
      </c>
      <c r="O6662" s="58">
        <v>0</v>
      </c>
      <c r="P6662" s="58">
        <v>0</v>
      </c>
      <c r="Q6662" s="58">
        <v>0</v>
      </c>
      <c r="R6662" s="58">
        <v>0</v>
      </c>
      <c r="S6662" s="58">
        <v>0</v>
      </c>
      <c r="T6662" s="58">
        <v>0</v>
      </c>
      <c r="U6662" s="58">
        <v>0</v>
      </c>
      <c r="V6662" s="58">
        <v>0</v>
      </c>
      <c r="W6662" s="58">
        <v>0</v>
      </c>
      <c r="X6662" s="58">
        <v>0</v>
      </c>
      <c r="Y6662" s="58">
        <v>0</v>
      </c>
      <c r="Z6662" s="58">
        <v>0</v>
      </c>
      <c r="AA6662" s="58">
        <v>0</v>
      </c>
      <c r="AB6662" s="58">
        <v>0</v>
      </c>
      <c r="AC6662" s="58">
        <v>0</v>
      </c>
      <c r="AD6662" s="58">
        <v>0</v>
      </c>
      <c r="AE6662" s="58">
        <v>0</v>
      </c>
      <c r="AF6662" s="58">
        <v>0</v>
      </c>
      <c r="AG6662" s="58">
        <v>0</v>
      </c>
      <c r="AH6662" s="58">
        <v>0</v>
      </c>
      <c r="AI6662" s="58">
        <v>0</v>
      </c>
      <c r="AK6662" s="64">
        <f t="shared" si="104"/>
        <v>-9.8920386007110162E-3</v>
      </c>
    </row>
    <row r="6663" spans="1:37" x14ac:dyDescent="0.25">
      <c r="A6663">
        <v>6661</v>
      </c>
      <c r="B6663" s="1">
        <v>1.3299999999999999E-2</v>
      </c>
      <c r="C6663" s="1">
        <v>1.1368341569848329E-4</v>
      </c>
      <c r="D6663" s="58">
        <v>8.7895460775373108E-2</v>
      </c>
      <c r="E6663" s="58">
        <v>0.14327056636820318</v>
      </c>
      <c r="F6663" s="58">
        <v>0.15220339582676143</v>
      </c>
      <c r="G6663" s="58">
        <v>0.11495846845949279</v>
      </c>
      <c r="H6663" s="58">
        <v>2.2733808651810393E-4</v>
      </c>
      <c r="I6663" s="58">
        <v>0.10497961381289329</v>
      </c>
      <c r="J6663" s="58">
        <v>0.13185842096305017</v>
      </c>
      <c r="K6663" s="58">
        <v>5.3964773703882168E-2</v>
      </c>
      <c r="L6663" s="58">
        <v>7.2524485151513871E-2</v>
      </c>
      <c r="M6663" s="58">
        <v>7.5568486782777153E-2</v>
      </c>
      <c r="N6663" s="58">
        <v>6.2548990069534738E-2</v>
      </c>
      <c r="O6663" s="58">
        <v>0</v>
      </c>
      <c r="P6663" s="58">
        <v>0</v>
      </c>
      <c r="Q6663" s="58">
        <v>0</v>
      </c>
      <c r="R6663" s="58">
        <v>0</v>
      </c>
      <c r="S6663" s="58">
        <v>0</v>
      </c>
      <c r="T6663" s="58">
        <v>0</v>
      </c>
      <c r="U6663" s="58">
        <v>0</v>
      </c>
      <c r="V6663" s="58">
        <v>0</v>
      </c>
      <c r="W6663" s="58">
        <v>0</v>
      </c>
      <c r="X6663" s="58">
        <v>0</v>
      </c>
      <c r="Y6663" s="58">
        <v>0</v>
      </c>
      <c r="Z6663" s="58">
        <v>0</v>
      </c>
      <c r="AA6663" s="58">
        <v>0</v>
      </c>
      <c r="AB6663" s="58">
        <v>0</v>
      </c>
      <c r="AC6663" s="58">
        <v>0</v>
      </c>
      <c r="AD6663" s="58">
        <v>0</v>
      </c>
      <c r="AE6663" s="58">
        <v>0</v>
      </c>
      <c r="AF6663" s="58">
        <v>0</v>
      </c>
      <c r="AG6663" s="58">
        <v>0</v>
      </c>
      <c r="AH6663" s="58">
        <v>0</v>
      </c>
      <c r="AI6663" s="58">
        <v>0</v>
      </c>
      <c r="AK6663" s="64">
        <f t="shared" si="104"/>
        <v>8.5476252404874664E-3</v>
      </c>
    </row>
    <row r="6664" spans="1:37" x14ac:dyDescent="0.25">
      <c r="A6664">
        <v>6662</v>
      </c>
      <c r="B6664" s="1">
        <v>1.23E-2</v>
      </c>
      <c r="C6664" s="1">
        <v>-3.6146963073144435E-4</v>
      </c>
      <c r="D6664" s="58">
        <v>0.15780100983291404</v>
      </c>
      <c r="E6664" s="58">
        <v>5.9419674641079952E-2</v>
      </c>
      <c r="F6664" s="58">
        <v>0.11962892480315353</v>
      </c>
      <c r="G6664" s="58">
        <v>8.4240819866968672E-2</v>
      </c>
      <c r="H6664" s="58">
        <v>3.4973937261918157E-2</v>
      </c>
      <c r="I6664" s="58">
        <v>7.5535756743235913E-2</v>
      </c>
      <c r="J6664" s="58">
        <v>4.4825761307243306E-2</v>
      </c>
      <c r="K6664" s="58">
        <v>0.16179116406528407</v>
      </c>
      <c r="L6664" s="58">
        <v>1.1678076177712339E-2</v>
      </c>
      <c r="M6664" s="58">
        <v>0.14052782505030348</v>
      </c>
      <c r="N6664" s="58">
        <v>0.10957705025018656</v>
      </c>
      <c r="O6664" s="58">
        <v>0</v>
      </c>
      <c r="P6664" s="58">
        <v>0</v>
      </c>
      <c r="Q6664" s="58">
        <v>0</v>
      </c>
      <c r="R6664" s="58">
        <v>0</v>
      </c>
      <c r="S6664" s="58">
        <v>0</v>
      </c>
      <c r="T6664" s="58">
        <v>0</v>
      </c>
      <c r="U6664" s="58">
        <v>0</v>
      </c>
      <c r="V6664" s="58">
        <v>0</v>
      </c>
      <c r="W6664" s="58">
        <v>0</v>
      </c>
      <c r="X6664" s="58">
        <v>0</v>
      </c>
      <c r="Y6664" s="58">
        <v>0</v>
      </c>
      <c r="Z6664" s="58">
        <v>0</v>
      </c>
      <c r="AA6664" s="58">
        <v>0</v>
      </c>
      <c r="AB6664" s="58">
        <v>0</v>
      </c>
      <c r="AC6664" s="58">
        <v>0</v>
      </c>
      <c r="AD6664" s="58">
        <v>0</v>
      </c>
      <c r="AE6664" s="58">
        <v>0</v>
      </c>
      <c r="AF6664" s="58">
        <v>0</v>
      </c>
      <c r="AG6664" s="58">
        <v>0</v>
      </c>
      <c r="AH6664" s="58">
        <v>0</v>
      </c>
      <c r="AI6664" s="58">
        <v>0</v>
      </c>
      <c r="AK6664" s="64">
        <f t="shared" si="104"/>
        <v>-2.9387774856214986E-2</v>
      </c>
    </row>
    <row r="6665" spans="1:37" x14ac:dyDescent="0.25">
      <c r="A6665">
        <v>6663</v>
      </c>
      <c r="B6665" s="1">
        <v>1.2699999999999999E-2</v>
      </c>
      <c r="C6665" s="1">
        <v>1.6429165655737005E-4</v>
      </c>
      <c r="D6665" s="58">
        <v>1.3262447353074719E-2</v>
      </c>
      <c r="E6665" s="58">
        <v>0.15534022575908757</v>
      </c>
      <c r="F6665" s="58">
        <v>9.4066888071639349E-2</v>
      </c>
      <c r="G6665" s="58">
        <v>0.18090377841871699</v>
      </c>
      <c r="H6665" s="58">
        <v>2.6809689401592852E-3</v>
      </c>
      <c r="I6665" s="58">
        <v>9.0709263554824185E-2</v>
      </c>
      <c r="J6665" s="58">
        <v>7.8151167571502839E-2</v>
      </c>
      <c r="K6665" s="58">
        <v>5.8631424140550552E-2</v>
      </c>
      <c r="L6665" s="58">
        <v>5.1369746886103337E-2</v>
      </c>
      <c r="M6665" s="58">
        <v>0.2361528411533253</v>
      </c>
      <c r="N6665" s="58">
        <v>3.873124815101605E-2</v>
      </c>
      <c r="O6665" s="58">
        <v>0</v>
      </c>
      <c r="P6665" s="58">
        <v>0</v>
      </c>
      <c r="Q6665" s="58">
        <v>0</v>
      </c>
      <c r="R6665" s="58">
        <v>0</v>
      </c>
      <c r="S6665" s="58">
        <v>0</v>
      </c>
      <c r="T6665" s="58">
        <v>0</v>
      </c>
      <c r="U6665" s="58">
        <v>0</v>
      </c>
      <c r="V6665" s="58">
        <v>0</v>
      </c>
      <c r="W6665" s="58">
        <v>0</v>
      </c>
      <c r="X6665" s="58">
        <v>0</v>
      </c>
      <c r="Y6665" s="58">
        <v>0</v>
      </c>
      <c r="Z6665" s="58">
        <v>0</v>
      </c>
      <c r="AA6665" s="58">
        <v>0</v>
      </c>
      <c r="AB6665" s="58">
        <v>0</v>
      </c>
      <c r="AC6665" s="58">
        <v>0</v>
      </c>
      <c r="AD6665" s="58">
        <v>0</v>
      </c>
      <c r="AE6665" s="58">
        <v>0</v>
      </c>
      <c r="AF6665" s="58">
        <v>0</v>
      </c>
      <c r="AG6665" s="58">
        <v>0</v>
      </c>
      <c r="AH6665" s="58">
        <v>0</v>
      </c>
      <c r="AI6665" s="58">
        <v>0</v>
      </c>
      <c r="AK6665" s="64">
        <f t="shared" si="104"/>
        <v>1.2936350910029138E-2</v>
      </c>
    </row>
    <row r="6666" spans="1:37" x14ac:dyDescent="0.25">
      <c r="A6666">
        <v>6664</v>
      </c>
      <c r="B6666" s="1">
        <v>1.14E-2</v>
      </c>
      <c r="C6666" s="1">
        <v>-1.7708308309053971E-4</v>
      </c>
      <c r="D6666" s="58">
        <v>0.10266435256050997</v>
      </c>
      <c r="E6666" s="58">
        <v>3.1919595660911418E-2</v>
      </c>
      <c r="F6666" s="58">
        <v>4.4419746664314454E-2</v>
      </c>
      <c r="G6666" s="58">
        <v>1.9228522678845769E-2</v>
      </c>
      <c r="H6666" s="58">
        <v>0.10867969909146259</v>
      </c>
      <c r="I6666" s="58">
        <v>0.14000756692828273</v>
      </c>
      <c r="J6666" s="58">
        <v>0.17367469629317367</v>
      </c>
      <c r="K6666" s="58">
        <v>0.12725256425795023</v>
      </c>
      <c r="L6666" s="58">
        <v>5.4141265009026884E-2</v>
      </c>
      <c r="M6666" s="58">
        <v>0.14797238020697862</v>
      </c>
      <c r="N6666" s="58">
        <v>5.0039610648543703E-2</v>
      </c>
      <c r="O6666" s="58">
        <v>0</v>
      </c>
      <c r="P6666" s="58">
        <v>0</v>
      </c>
      <c r="Q6666" s="58">
        <v>0</v>
      </c>
      <c r="R6666" s="58">
        <v>0</v>
      </c>
      <c r="S6666" s="58">
        <v>0</v>
      </c>
      <c r="T6666" s="58">
        <v>0</v>
      </c>
      <c r="U6666" s="58">
        <v>0</v>
      </c>
      <c r="V6666" s="58">
        <v>0</v>
      </c>
      <c r="W6666" s="58">
        <v>0</v>
      </c>
      <c r="X6666" s="58">
        <v>0</v>
      </c>
      <c r="Y6666" s="58">
        <v>0</v>
      </c>
      <c r="Z6666" s="58">
        <v>0</v>
      </c>
      <c r="AA6666" s="58">
        <v>0</v>
      </c>
      <c r="AB6666" s="58">
        <v>0</v>
      </c>
      <c r="AC6666" s="58">
        <v>0</v>
      </c>
      <c r="AD6666" s="58">
        <v>0</v>
      </c>
      <c r="AE6666" s="58">
        <v>0</v>
      </c>
      <c r="AF6666" s="58">
        <v>0</v>
      </c>
      <c r="AG6666" s="58">
        <v>0</v>
      </c>
      <c r="AH6666" s="58">
        <v>0</v>
      </c>
      <c r="AI6666" s="58">
        <v>0</v>
      </c>
      <c r="AK6666" s="64">
        <f t="shared" si="104"/>
        <v>-1.5533603779871903E-2</v>
      </c>
    </row>
    <row r="6667" spans="1:37" x14ac:dyDescent="0.25">
      <c r="A6667">
        <v>6665</v>
      </c>
      <c r="B6667" s="1">
        <v>1.1599999999999999E-2</v>
      </c>
      <c r="C6667" s="1">
        <v>-1.7637014680985431E-4</v>
      </c>
      <c r="D6667" s="58">
        <v>0.11108188251934922</v>
      </c>
      <c r="E6667" s="58">
        <v>5.1781455640058406E-2</v>
      </c>
      <c r="F6667" s="58">
        <v>2.4105871962134647E-2</v>
      </c>
      <c r="G6667" s="58">
        <v>2.9962641105938471E-2</v>
      </c>
      <c r="H6667" s="58">
        <v>0.16821043758010468</v>
      </c>
      <c r="I6667" s="58">
        <v>8.2967538477473374E-2</v>
      </c>
      <c r="J6667" s="58">
        <v>0.11415355725966964</v>
      </c>
      <c r="K6667" s="58">
        <v>0.16285145467809428</v>
      </c>
      <c r="L6667" s="58">
        <v>4.981584426529035E-2</v>
      </c>
      <c r="M6667" s="58">
        <v>0.11622964116269294</v>
      </c>
      <c r="N6667" s="58">
        <v>8.8839675349193861E-2</v>
      </c>
      <c r="O6667" s="58">
        <v>0</v>
      </c>
      <c r="P6667" s="58">
        <v>0</v>
      </c>
      <c r="Q6667" s="58">
        <v>0</v>
      </c>
      <c r="R6667" s="58">
        <v>0</v>
      </c>
      <c r="S6667" s="58">
        <v>0</v>
      </c>
      <c r="T6667" s="58">
        <v>0</v>
      </c>
      <c r="U6667" s="58">
        <v>0</v>
      </c>
      <c r="V6667" s="58">
        <v>0</v>
      </c>
      <c r="W6667" s="58">
        <v>0</v>
      </c>
      <c r="X6667" s="58">
        <v>0</v>
      </c>
      <c r="Y6667" s="58">
        <v>0</v>
      </c>
      <c r="Z6667" s="58">
        <v>0</v>
      </c>
      <c r="AA6667" s="58">
        <v>0</v>
      </c>
      <c r="AB6667" s="58">
        <v>0</v>
      </c>
      <c r="AC6667" s="58">
        <v>0</v>
      </c>
      <c r="AD6667" s="58">
        <v>0</v>
      </c>
      <c r="AE6667" s="58">
        <v>0</v>
      </c>
      <c r="AF6667" s="58">
        <v>0</v>
      </c>
      <c r="AG6667" s="58">
        <v>0</v>
      </c>
      <c r="AH6667" s="58">
        <v>0</v>
      </c>
      <c r="AI6667" s="58">
        <v>0</v>
      </c>
      <c r="AK6667" s="64">
        <f t="shared" si="104"/>
        <v>-1.520432300084951E-2</v>
      </c>
    </row>
    <row r="6668" spans="1:37" x14ac:dyDescent="0.25">
      <c r="A6668">
        <v>6666</v>
      </c>
      <c r="B6668" s="1">
        <v>1.37E-2</v>
      </c>
      <c r="C6668" s="1">
        <v>1.1261512550823958E-4</v>
      </c>
      <c r="D6668" s="58">
        <v>3.0674347076249057E-2</v>
      </c>
      <c r="E6668" s="58">
        <v>0.13713444561437274</v>
      </c>
      <c r="F6668" s="58">
        <v>7.146424641923238E-2</v>
      </c>
      <c r="G6668" s="58">
        <v>0.19880155367642785</v>
      </c>
      <c r="H6668" s="58">
        <v>0.13145932697524298</v>
      </c>
      <c r="I6668" s="58">
        <v>0.12606765368771158</v>
      </c>
      <c r="J6668" s="58">
        <v>3.8506441849807053E-2</v>
      </c>
      <c r="K6668" s="58">
        <v>6.9585111194599022E-2</v>
      </c>
      <c r="L6668" s="58">
        <v>8.7980840746974792E-2</v>
      </c>
      <c r="M6668" s="58">
        <v>7.3985053848858576E-2</v>
      </c>
      <c r="N6668" s="58">
        <v>3.4340978910523977E-2</v>
      </c>
      <c r="O6668" s="58">
        <v>0</v>
      </c>
      <c r="P6668" s="58">
        <v>0</v>
      </c>
      <c r="Q6668" s="58">
        <v>0</v>
      </c>
      <c r="R6668" s="58">
        <v>0</v>
      </c>
      <c r="S6668" s="58">
        <v>0</v>
      </c>
      <c r="T6668" s="58">
        <v>0</v>
      </c>
      <c r="U6668" s="58">
        <v>0</v>
      </c>
      <c r="V6668" s="58">
        <v>0</v>
      </c>
      <c r="W6668" s="58">
        <v>0</v>
      </c>
      <c r="X6668" s="58">
        <v>0</v>
      </c>
      <c r="Y6668" s="58">
        <v>0</v>
      </c>
      <c r="Z6668" s="58">
        <v>0</v>
      </c>
      <c r="AA6668" s="58">
        <v>0</v>
      </c>
      <c r="AB6668" s="58">
        <v>0</v>
      </c>
      <c r="AC6668" s="58">
        <v>0</v>
      </c>
      <c r="AD6668" s="58">
        <v>0</v>
      </c>
      <c r="AE6668" s="58">
        <v>0</v>
      </c>
      <c r="AF6668" s="58">
        <v>0</v>
      </c>
      <c r="AG6668" s="58">
        <v>0</v>
      </c>
      <c r="AH6668" s="58">
        <v>0</v>
      </c>
      <c r="AI6668" s="58">
        <v>0</v>
      </c>
      <c r="AK6668" s="64">
        <f t="shared" si="104"/>
        <v>8.2200821538861001E-3</v>
      </c>
    </row>
    <row r="6669" spans="1:37" x14ac:dyDescent="0.25">
      <c r="A6669">
        <v>6667</v>
      </c>
      <c r="B6669" s="1">
        <v>1.1900000000000001E-2</v>
      </c>
      <c r="C6669" s="1">
        <v>-1.2142986200217391E-4</v>
      </c>
      <c r="D6669" s="58">
        <v>9.2649854130559081E-2</v>
      </c>
      <c r="E6669" s="58">
        <v>7.9515291109604563E-2</v>
      </c>
      <c r="F6669" s="58">
        <v>0.13215144181656346</v>
      </c>
      <c r="G6669" s="58">
        <v>9.6436187422690958E-2</v>
      </c>
      <c r="H6669" s="58">
        <v>2.9500700010656949E-2</v>
      </c>
      <c r="I6669" s="58">
        <v>0.11412142669241529</v>
      </c>
      <c r="J6669" s="58">
        <v>9.5891554405685059E-2</v>
      </c>
      <c r="K6669" s="58">
        <v>0.10008845429253425</v>
      </c>
      <c r="L6669" s="58">
        <v>8.6461450789285119E-2</v>
      </c>
      <c r="M6669" s="58">
        <v>0.11550986798942332</v>
      </c>
      <c r="N6669" s="58">
        <v>5.7673771340581999E-2</v>
      </c>
      <c r="O6669" s="58">
        <v>0</v>
      </c>
      <c r="P6669" s="58">
        <v>0</v>
      </c>
      <c r="Q6669" s="58">
        <v>0</v>
      </c>
      <c r="R6669" s="58">
        <v>0</v>
      </c>
      <c r="S6669" s="58">
        <v>0</v>
      </c>
      <c r="T6669" s="58">
        <v>0</v>
      </c>
      <c r="U6669" s="58">
        <v>0</v>
      </c>
      <c r="V6669" s="58">
        <v>0</v>
      </c>
      <c r="W6669" s="58">
        <v>0</v>
      </c>
      <c r="X6669" s="58">
        <v>0</v>
      </c>
      <c r="Y6669" s="58">
        <v>0</v>
      </c>
      <c r="Z6669" s="58">
        <v>0</v>
      </c>
      <c r="AA6669" s="58">
        <v>0</v>
      </c>
      <c r="AB6669" s="58">
        <v>0</v>
      </c>
      <c r="AC6669" s="58">
        <v>0</v>
      </c>
      <c r="AD6669" s="58">
        <v>0</v>
      </c>
      <c r="AE6669" s="58">
        <v>0</v>
      </c>
      <c r="AF6669" s="58">
        <v>0</v>
      </c>
      <c r="AG6669" s="58">
        <v>0</v>
      </c>
      <c r="AH6669" s="58">
        <v>0</v>
      </c>
      <c r="AI6669" s="58">
        <v>0</v>
      </c>
      <c r="AK6669" s="64">
        <f t="shared" si="104"/>
        <v>-1.0204190084216294E-2</v>
      </c>
    </row>
    <row r="6670" spans="1:37" x14ac:dyDescent="0.25">
      <c r="A6670">
        <v>6668</v>
      </c>
      <c r="B6670" s="1">
        <v>1.61E-2</v>
      </c>
      <c r="C6670" s="1">
        <v>1.0897358026008733E-5</v>
      </c>
      <c r="D6670" s="58">
        <v>0.18074658636509813</v>
      </c>
      <c r="E6670" s="58">
        <v>0.18057220888512873</v>
      </c>
      <c r="F6670" s="58">
        <v>2.3972246010050885E-3</v>
      </c>
      <c r="G6670" s="58">
        <v>4.6183695762096848E-2</v>
      </c>
      <c r="H6670" s="58">
        <v>0.12157918770511582</v>
      </c>
      <c r="I6670" s="58">
        <v>0.15973217572302886</v>
      </c>
      <c r="J6670" s="58">
        <v>6.6195722372456647E-2</v>
      </c>
      <c r="K6670" s="58">
        <v>0.13666909778613812</v>
      </c>
      <c r="L6670" s="58">
        <v>7.8852707636445831E-3</v>
      </c>
      <c r="M6670" s="58">
        <v>9.1339868941731107E-3</v>
      </c>
      <c r="N6670" s="58">
        <v>8.8904843142114026E-2</v>
      </c>
      <c r="O6670" s="58">
        <v>0</v>
      </c>
      <c r="P6670" s="58">
        <v>0</v>
      </c>
      <c r="Q6670" s="58">
        <v>0</v>
      </c>
      <c r="R6670" s="58">
        <v>0</v>
      </c>
      <c r="S6670" s="58">
        <v>0</v>
      </c>
      <c r="T6670" s="58">
        <v>0</v>
      </c>
      <c r="U6670" s="58">
        <v>0</v>
      </c>
      <c r="V6670" s="58">
        <v>0</v>
      </c>
      <c r="W6670" s="58">
        <v>0</v>
      </c>
      <c r="X6670" s="58">
        <v>0</v>
      </c>
      <c r="Y6670" s="58">
        <v>0</v>
      </c>
      <c r="Z6670" s="58">
        <v>0</v>
      </c>
      <c r="AA6670" s="58">
        <v>0</v>
      </c>
      <c r="AB6670" s="58">
        <v>0</v>
      </c>
      <c r="AC6670" s="58">
        <v>0</v>
      </c>
      <c r="AD6670" s="58">
        <v>0</v>
      </c>
      <c r="AE6670" s="58">
        <v>0</v>
      </c>
      <c r="AF6670" s="58">
        <v>0</v>
      </c>
      <c r="AG6670" s="58">
        <v>0</v>
      </c>
      <c r="AH6670" s="58">
        <v>0</v>
      </c>
      <c r="AI6670" s="58">
        <v>0</v>
      </c>
      <c r="AK6670" s="64">
        <f t="shared" si="104"/>
        <v>6.7685453577693991E-4</v>
      </c>
    </row>
    <row r="6671" spans="1:37" x14ac:dyDescent="0.25">
      <c r="A6671">
        <v>6669</v>
      </c>
      <c r="B6671" s="1">
        <v>1.11E-2</v>
      </c>
      <c r="C6671" s="1">
        <v>1.0907286371108734E-4</v>
      </c>
      <c r="D6671" s="58">
        <v>5.6169999550163316E-2</v>
      </c>
      <c r="E6671" s="58">
        <v>0.12825975733537417</v>
      </c>
      <c r="F6671" s="58">
        <v>0.16249455250593495</v>
      </c>
      <c r="G6671" s="58">
        <v>7.9070122424598904E-2</v>
      </c>
      <c r="H6671" s="58">
        <v>1.1598043717085459E-2</v>
      </c>
      <c r="I6671" s="58">
        <v>0.11036611560191585</v>
      </c>
      <c r="J6671" s="58">
        <v>7.7950160820791448E-3</v>
      </c>
      <c r="K6671" s="58">
        <v>3.7151121783410915E-2</v>
      </c>
      <c r="L6671" s="58">
        <v>0.18990297411370127</v>
      </c>
      <c r="M6671" s="58">
        <v>0.18218029130960353</v>
      </c>
      <c r="N6671" s="58">
        <v>3.5012005576132398E-2</v>
      </c>
      <c r="O6671" s="58">
        <v>0</v>
      </c>
      <c r="P6671" s="58">
        <v>0</v>
      </c>
      <c r="Q6671" s="58">
        <v>0</v>
      </c>
      <c r="R6671" s="58">
        <v>0</v>
      </c>
      <c r="S6671" s="58">
        <v>0</v>
      </c>
      <c r="T6671" s="58">
        <v>0</v>
      </c>
      <c r="U6671" s="58">
        <v>0</v>
      </c>
      <c r="V6671" s="58">
        <v>0</v>
      </c>
      <c r="W6671" s="58">
        <v>0</v>
      </c>
      <c r="X6671" s="58">
        <v>0</v>
      </c>
      <c r="Y6671" s="58">
        <v>0</v>
      </c>
      <c r="Z6671" s="58">
        <v>0</v>
      </c>
      <c r="AA6671" s="58">
        <v>0</v>
      </c>
      <c r="AB6671" s="58">
        <v>0</v>
      </c>
      <c r="AC6671" s="58">
        <v>0</v>
      </c>
      <c r="AD6671" s="58">
        <v>0</v>
      </c>
      <c r="AE6671" s="58">
        <v>0</v>
      </c>
      <c r="AF6671" s="58">
        <v>0</v>
      </c>
      <c r="AG6671" s="58">
        <v>0</v>
      </c>
      <c r="AH6671" s="58">
        <v>0</v>
      </c>
      <c r="AI6671" s="58">
        <v>0</v>
      </c>
      <c r="AK6671" s="64">
        <f t="shared" si="104"/>
        <v>9.8263841181159758E-3</v>
      </c>
    </row>
    <row r="6672" spans="1:37" x14ac:dyDescent="0.25">
      <c r="A6672">
        <v>6670</v>
      </c>
      <c r="B6672" s="1">
        <v>1.15E-2</v>
      </c>
      <c r="C6672" s="1">
        <v>-2.4735550832279921E-4</v>
      </c>
      <c r="D6672" s="58">
        <v>2.9051861214060247E-2</v>
      </c>
      <c r="E6672" s="58">
        <v>5.9979639266144226E-3</v>
      </c>
      <c r="F6672" s="58">
        <v>0.13361145884573253</v>
      </c>
      <c r="G6672" s="58">
        <v>9.1370510018027332E-2</v>
      </c>
      <c r="H6672" s="58">
        <v>0.18802356681620264</v>
      </c>
      <c r="I6672" s="58">
        <v>0.17284484767732769</v>
      </c>
      <c r="J6672" s="58">
        <v>1.6625744405634166E-2</v>
      </c>
      <c r="K6672" s="58">
        <v>9.6422664301881233E-2</v>
      </c>
      <c r="L6672" s="58">
        <v>0.19925186955652388</v>
      </c>
      <c r="M6672" s="58">
        <v>1.6277697966874394E-2</v>
      </c>
      <c r="N6672" s="58">
        <v>5.0521815271121588E-2</v>
      </c>
      <c r="O6672" s="58">
        <v>0</v>
      </c>
      <c r="P6672" s="58">
        <v>0</v>
      </c>
      <c r="Q6672" s="58">
        <v>0</v>
      </c>
      <c r="R6672" s="58">
        <v>0</v>
      </c>
      <c r="S6672" s="58">
        <v>0</v>
      </c>
      <c r="T6672" s="58">
        <v>0</v>
      </c>
      <c r="U6672" s="58">
        <v>0</v>
      </c>
      <c r="V6672" s="58">
        <v>0</v>
      </c>
      <c r="W6672" s="58">
        <v>0</v>
      </c>
      <c r="X6672" s="58">
        <v>0</v>
      </c>
      <c r="Y6672" s="58">
        <v>0</v>
      </c>
      <c r="Z6672" s="58">
        <v>0</v>
      </c>
      <c r="AA6672" s="58">
        <v>0</v>
      </c>
      <c r="AB6672" s="58">
        <v>0</v>
      </c>
      <c r="AC6672" s="58">
        <v>0</v>
      </c>
      <c r="AD6672" s="58">
        <v>0</v>
      </c>
      <c r="AE6672" s="58">
        <v>0</v>
      </c>
      <c r="AF6672" s="58">
        <v>0</v>
      </c>
      <c r="AG6672" s="58">
        <v>0</v>
      </c>
      <c r="AH6672" s="58">
        <v>0</v>
      </c>
      <c r="AI6672" s="58">
        <v>0</v>
      </c>
      <c r="AK6672" s="64">
        <f t="shared" si="104"/>
        <v>-2.150917463676515E-2</v>
      </c>
    </row>
    <row r="6673" spans="1:37" x14ac:dyDescent="0.25">
      <c r="A6673">
        <v>6671</v>
      </c>
      <c r="B6673" s="1">
        <v>1.06E-2</v>
      </c>
      <c r="C6673" s="1">
        <v>1.9025353804560561E-4</v>
      </c>
      <c r="D6673" s="58">
        <v>0.14334364686112361</v>
      </c>
      <c r="E6673" s="58">
        <v>8.7773068473556759E-2</v>
      </c>
      <c r="F6673" s="58">
        <v>0.14353510911998837</v>
      </c>
      <c r="G6673" s="58">
        <v>8.7637615747179085E-2</v>
      </c>
      <c r="H6673" s="58">
        <v>2.7629307451865447E-2</v>
      </c>
      <c r="I6673" s="58">
        <v>2.9422180759314753E-2</v>
      </c>
      <c r="J6673" s="58">
        <v>0.15608002835936394</v>
      </c>
      <c r="K6673" s="58">
        <v>1.579463003259449E-2</v>
      </c>
      <c r="L6673" s="58">
        <v>0.10005310919726584</v>
      </c>
      <c r="M6673" s="58">
        <v>0.1549371522468454</v>
      </c>
      <c r="N6673" s="58">
        <v>5.379415175090245E-2</v>
      </c>
      <c r="O6673" s="58">
        <v>0</v>
      </c>
      <c r="P6673" s="58">
        <v>0</v>
      </c>
      <c r="Q6673" s="58">
        <v>0</v>
      </c>
      <c r="R6673" s="58">
        <v>0</v>
      </c>
      <c r="S6673" s="58">
        <v>0</v>
      </c>
      <c r="T6673" s="58">
        <v>0</v>
      </c>
      <c r="U6673" s="58">
        <v>0</v>
      </c>
      <c r="V6673" s="58">
        <v>0</v>
      </c>
      <c r="W6673" s="58">
        <v>0</v>
      </c>
      <c r="X6673" s="58">
        <v>0</v>
      </c>
      <c r="Y6673" s="58">
        <v>0</v>
      </c>
      <c r="Z6673" s="58">
        <v>0</v>
      </c>
      <c r="AA6673" s="58">
        <v>0</v>
      </c>
      <c r="AB6673" s="58">
        <v>0</v>
      </c>
      <c r="AC6673" s="58">
        <v>0</v>
      </c>
      <c r="AD6673" s="58">
        <v>0</v>
      </c>
      <c r="AE6673" s="58">
        <v>0</v>
      </c>
      <c r="AF6673" s="58">
        <v>0</v>
      </c>
      <c r="AG6673" s="58">
        <v>0</v>
      </c>
      <c r="AH6673" s="58">
        <v>0</v>
      </c>
      <c r="AI6673" s="58">
        <v>0</v>
      </c>
      <c r="AK6673" s="64">
        <f t="shared" si="104"/>
        <v>1.7948446985434491E-2</v>
      </c>
    </row>
    <row r="6674" spans="1:37" x14ac:dyDescent="0.25">
      <c r="A6674">
        <v>6672</v>
      </c>
      <c r="B6674" s="1">
        <v>1.2E-2</v>
      </c>
      <c r="C6674" s="1">
        <v>4.8730354185816048E-5</v>
      </c>
      <c r="D6674" s="58">
        <v>4.963055242781475E-2</v>
      </c>
      <c r="E6674" s="58">
        <v>9.7117969102221119E-2</v>
      </c>
      <c r="F6674" s="58">
        <v>2.3866909239418362E-2</v>
      </c>
      <c r="G6674" s="58">
        <v>0.1528713538939114</v>
      </c>
      <c r="H6674" s="58">
        <v>0.15223998079819775</v>
      </c>
      <c r="I6674" s="58">
        <v>1.6688551270201347E-2</v>
      </c>
      <c r="J6674" s="58">
        <v>3.7356036691993666E-2</v>
      </c>
      <c r="K6674" s="58">
        <v>0.15808971175442335</v>
      </c>
      <c r="L6674" s="58">
        <v>0.15779516213703518</v>
      </c>
      <c r="M6674" s="58">
        <v>9.1971486437538039E-2</v>
      </c>
      <c r="N6674" s="58">
        <v>6.2372286247244842E-2</v>
      </c>
      <c r="O6674" s="58">
        <v>0</v>
      </c>
      <c r="P6674" s="58">
        <v>0</v>
      </c>
      <c r="Q6674" s="58">
        <v>0</v>
      </c>
      <c r="R6674" s="58">
        <v>0</v>
      </c>
      <c r="S6674" s="58">
        <v>0</v>
      </c>
      <c r="T6674" s="58">
        <v>0</v>
      </c>
      <c r="U6674" s="58">
        <v>0</v>
      </c>
      <c r="V6674" s="58">
        <v>0</v>
      </c>
      <c r="W6674" s="58">
        <v>0</v>
      </c>
      <c r="X6674" s="58">
        <v>0</v>
      </c>
      <c r="Y6674" s="58">
        <v>0</v>
      </c>
      <c r="Z6674" s="58">
        <v>0</v>
      </c>
      <c r="AA6674" s="58">
        <v>0</v>
      </c>
      <c r="AB6674" s="58">
        <v>0</v>
      </c>
      <c r="AC6674" s="58">
        <v>0</v>
      </c>
      <c r="AD6674" s="58">
        <v>0</v>
      </c>
      <c r="AE6674" s="58">
        <v>0</v>
      </c>
      <c r="AF6674" s="58">
        <v>0</v>
      </c>
      <c r="AG6674" s="58">
        <v>0</v>
      </c>
      <c r="AH6674" s="58">
        <v>0</v>
      </c>
      <c r="AI6674" s="58">
        <v>0</v>
      </c>
      <c r="AK6674" s="64">
        <f t="shared" si="104"/>
        <v>4.0608628488180039E-3</v>
      </c>
    </row>
    <row r="6675" spans="1:37" x14ac:dyDescent="0.25">
      <c r="A6675">
        <v>6673</v>
      </c>
      <c r="B6675" s="1">
        <v>1.15E-2</v>
      </c>
      <c r="C6675" s="1">
        <v>-2.0555946301750467E-4</v>
      </c>
      <c r="D6675" s="58">
        <v>0.11609026675379554</v>
      </c>
      <c r="E6675" s="58">
        <v>4.7330924298589941E-2</v>
      </c>
      <c r="F6675" s="58">
        <v>0.19537843265980714</v>
      </c>
      <c r="G6675" s="58">
        <v>1.264086436492063E-2</v>
      </c>
      <c r="H6675" s="58">
        <v>0.18977132035107683</v>
      </c>
      <c r="I6675" s="58">
        <v>0.19023489105802413</v>
      </c>
      <c r="J6675" s="58">
        <v>2.6232451647804318E-2</v>
      </c>
      <c r="K6675" s="58">
        <v>1.5331801930121212E-2</v>
      </c>
      <c r="L6675" s="58">
        <v>7.0106966911481813E-2</v>
      </c>
      <c r="M6675" s="58">
        <v>5.4660751302081742E-2</v>
      </c>
      <c r="N6675" s="58">
        <v>8.2221328722296663E-2</v>
      </c>
      <c r="O6675" s="58">
        <v>0</v>
      </c>
      <c r="P6675" s="58">
        <v>0</v>
      </c>
      <c r="Q6675" s="58">
        <v>0</v>
      </c>
      <c r="R6675" s="58">
        <v>0</v>
      </c>
      <c r="S6675" s="58">
        <v>0</v>
      </c>
      <c r="T6675" s="58">
        <v>0</v>
      </c>
      <c r="U6675" s="58">
        <v>0</v>
      </c>
      <c r="V6675" s="58">
        <v>0</v>
      </c>
      <c r="W6675" s="58">
        <v>0</v>
      </c>
      <c r="X6675" s="58">
        <v>0</v>
      </c>
      <c r="Y6675" s="58">
        <v>0</v>
      </c>
      <c r="Z6675" s="58">
        <v>0</v>
      </c>
      <c r="AA6675" s="58">
        <v>0</v>
      </c>
      <c r="AB6675" s="58">
        <v>0</v>
      </c>
      <c r="AC6675" s="58">
        <v>0</v>
      </c>
      <c r="AD6675" s="58">
        <v>0</v>
      </c>
      <c r="AE6675" s="58">
        <v>0</v>
      </c>
      <c r="AF6675" s="58">
        <v>0</v>
      </c>
      <c r="AG6675" s="58">
        <v>0</v>
      </c>
      <c r="AH6675" s="58">
        <v>0</v>
      </c>
      <c r="AI6675" s="58">
        <v>0</v>
      </c>
      <c r="AK6675" s="64">
        <f t="shared" si="104"/>
        <v>-1.7874735914565624E-2</v>
      </c>
    </row>
    <row r="6676" spans="1:37" x14ac:dyDescent="0.25">
      <c r="A6676">
        <v>6674</v>
      </c>
      <c r="B6676" s="1">
        <v>1.0699999999999999E-2</v>
      </c>
      <c r="C6676" s="1">
        <v>9.7749738400980553E-5</v>
      </c>
      <c r="D6676" s="58">
        <v>9.940413415739785E-2</v>
      </c>
      <c r="E6676" s="58">
        <v>3.2740051947922177E-2</v>
      </c>
      <c r="F6676" s="58">
        <v>4.8948417820546174E-2</v>
      </c>
      <c r="G6676" s="58">
        <v>0.1446905392929097</v>
      </c>
      <c r="H6676" s="58">
        <v>0.14625430116706359</v>
      </c>
      <c r="I6676" s="58">
        <v>3.5297646927159691E-2</v>
      </c>
      <c r="J6676" s="58">
        <v>0.11212247741087654</v>
      </c>
      <c r="K6676" s="58">
        <v>8.2405885408578308E-2</v>
      </c>
      <c r="L6676" s="58">
        <v>0.15554639777263202</v>
      </c>
      <c r="M6676" s="58">
        <v>4.0036159453918009E-2</v>
      </c>
      <c r="N6676" s="58">
        <v>0.10255398864099589</v>
      </c>
      <c r="O6676" s="58">
        <v>0</v>
      </c>
      <c r="P6676" s="58">
        <v>0</v>
      </c>
      <c r="Q6676" s="58">
        <v>0</v>
      </c>
      <c r="R6676" s="58">
        <v>0</v>
      </c>
      <c r="S6676" s="58">
        <v>0</v>
      </c>
      <c r="T6676" s="58">
        <v>0</v>
      </c>
      <c r="U6676" s="58">
        <v>0</v>
      </c>
      <c r="V6676" s="58">
        <v>0</v>
      </c>
      <c r="W6676" s="58">
        <v>0</v>
      </c>
      <c r="X6676" s="58">
        <v>0</v>
      </c>
      <c r="Y6676" s="58">
        <v>0</v>
      </c>
      <c r="Z6676" s="58">
        <v>0</v>
      </c>
      <c r="AA6676" s="58">
        <v>0</v>
      </c>
      <c r="AB6676" s="58">
        <v>0</v>
      </c>
      <c r="AC6676" s="58">
        <v>0</v>
      </c>
      <c r="AD6676" s="58">
        <v>0</v>
      </c>
      <c r="AE6676" s="58">
        <v>0</v>
      </c>
      <c r="AF6676" s="58">
        <v>0</v>
      </c>
      <c r="AG6676" s="58">
        <v>0</v>
      </c>
      <c r="AH6676" s="58">
        <v>0</v>
      </c>
      <c r="AI6676" s="58">
        <v>0</v>
      </c>
      <c r="AK6676" s="64">
        <f t="shared" si="104"/>
        <v>9.1354895701850989E-3</v>
      </c>
    </row>
    <row r="6677" spans="1:37" x14ac:dyDescent="0.25">
      <c r="A6677">
        <v>6675</v>
      </c>
      <c r="B6677" s="1">
        <v>1.12E-2</v>
      </c>
      <c r="C6677" s="1">
        <v>1.2435150641056766E-5</v>
      </c>
      <c r="D6677" s="58">
        <v>3.5339997803898765E-2</v>
      </c>
      <c r="E6677" s="58">
        <v>9.8296355844383676E-2</v>
      </c>
      <c r="F6677" s="58">
        <v>6.3788826837829396E-2</v>
      </c>
      <c r="G6677" s="58">
        <v>9.0645876000115741E-2</v>
      </c>
      <c r="H6677" s="58">
        <v>8.0509181203935187E-3</v>
      </c>
      <c r="I6677" s="58">
        <v>4.6040077798285013E-2</v>
      </c>
      <c r="J6677" s="58">
        <v>0.10324288255497924</v>
      </c>
      <c r="K6677" s="58">
        <v>0.15492731951035496</v>
      </c>
      <c r="L6677" s="58">
        <v>0.13955188506888846</v>
      </c>
      <c r="M6677" s="58">
        <v>0.15558640205052909</v>
      </c>
      <c r="N6677" s="58">
        <v>0.10452945841034207</v>
      </c>
      <c r="O6677" s="58">
        <v>0</v>
      </c>
      <c r="P6677" s="58">
        <v>0</v>
      </c>
      <c r="Q6677" s="58">
        <v>0</v>
      </c>
      <c r="R6677" s="58">
        <v>0</v>
      </c>
      <c r="S6677" s="58">
        <v>0</v>
      </c>
      <c r="T6677" s="58">
        <v>0</v>
      </c>
      <c r="U6677" s="58">
        <v>0</v>
      </c>
      <c r="V6677" s="58">
        <v>0</v>
      </c>
      <c r="W6677" s="58">
        <v>0</v>
      </c>
      <c r="X6677" s="58">
        <v>0</v>
      </c>
      <c r="Y6677" s="58">
        <v>0</v>
      </c>
      <c r="Z6677" s="58">
        <v>0</v>
      </c>
      <c r="AA6677" s="58">
        <v>0</v>
      </c>
      <c r="AB6677" s="58">
        <v>0</v>
      </c>
      <c r="AC6677" s="58">
        <v>0</v>
      </c>
      <c r="AD6677" s="58">
        <v>0</v>
      </c>
      <c r="AE6677" s="58">
        <v>0</v>
      </c>
      <c r="AF6677" s="58">
        <v>0</v>
      </c>
      <c r="AG6677" s="58">
        <v>0</v>
      </c>
      <c r="AH6677" s="58">
        <v>0</v>
      </c>
      <c r="AI6677" s="58">
        <v>0</v>
      </c>
      <c r="AK6677" s="64">
        <f t="shared" si="104"/>
        <v>1.1102813072372112E-3</v>
      </c>
    </row>
    <row r="6678" spans="1:37" x14ac:dyDescent="0.25">
      <c r="A6678">
        <v>6676</v>
      </c>
      <c r="B6678" s="1">
        <v>1.23E-2</v>
      </c>
      <c r="C6678" s="1">
        <v>1.1427002184726535E-4</v>
      </c>
      <c r="D6678" s="58">
        <v>0.1002614857301969</v>
      </c>
      <c r="E6678" s="58">
        <v>0.11567880707347816</v>
      </c>
      <c r="F6678" s="58">
        <v>0.1367444673687824</v>
      </c>
      <c r="G6678" s="58">
        <v>0.14940096014081708</v>
      </c>
      <c r="H6678" s="58">
        <v>0.12314404516467999</v>
      </c>
      <c r="I6678" s="58">
        <v>6.4037849466453287E-2</v>
      </c>
      <c r="J6678" s="58">
        <v>7.3730484695628082E-2</v>
      </c>
      <c r="K6678" s="58">
        <v>1.4003502053395355E-2</v>
      </c>
      <c r="L6678" s="58">
        <v>2.0733334613387941E-3</v>
      </c>
      <c r="M6678" s="58">
        <v>0.11670059264592937</v>
      </c>
      <c r="N6678" s="58">
        <v>0.10422447219930081</v>
      </c>
      <c r="O6678" s="58">
        <v>0</v>
      </c>
      <c r="P6678" s="58">
        <v>0</v>
      </c>
      <c r="Q6678" s="58">
        <v>0</v>
      </c>
      <c r="R6678" s="58">
        <v>0</v>
      </c>
      <c r="S6678" s="58">
        <v>0</v>
      </c>
      <c r="T6678" s="58">
        <v>0</v>
      </c>
      <c r="U6678" s="58">
        <v>0</v>
      </c>
      <c r="V6678" s="58">
        <v>0</v>
      </c>
      <c r="W6678" s="58">
        <v>0</v>
      </c>
      <c r="X6678" s="58">
        <v>0</v>
      </c>
      <c r="Y6678" s="58">
        <v>0</v>
      </c>
      <c r="Z6678" s="58">
        <v>0</v>
      </c>
      <c r="AA6678" s="58">
        <v>0</v>
      </c>
      <c r="AB6678" s="58">
        <v>0</v>
      </c>
      <c r="AC6678" s="58">
        <v>0</v>
      </c>
      <c r="AD6678" s="58">
        <v>0</v>
      </c>
      <c r="AE6678" s="58">
        <v>0</v>
      </c>
      <c r="AF6678" s="58">
        <v>0</v>
      </c>
      <c r="AG6678" s="58">
        <v>0</v>
      </c>
      <c r="AH6678" s="58">
        <v>0</v>
      </c>
      <c r="AI6678" s="58">
        <v>0</v>
      </c>
      <c r="AK6678" s="64">
        <f t="shared" si="104"/>
        <v>9.2902456786394597E-3</v>
      </c>
    </row>
    <row r="6679" spans="1:37" x14ac:dyDescent="0.25">
      <c r="A6679">
        <v>6677</v>
      </c>
      <c r="B6679" s="1">
        <v>1.1599999999999999E-2</v>
      </c>
      <c r="C6679" s="1">
        <v>-1.5555821058193186E-4</v>
      </c>
      <c r="D6679" s="58">
        <v>5.1097355774295014E-2</v>
      </c>
      <c r="E6679" s="58">
        <v>4.6450654957150943E-2</v>
      </c>
      <c r="F6679" s="58">
        <v>0.11477982816914548</v>
      </c>
      <c r="G6679" s="58">
        <v>0.11718181558806837</v>
      </c>
      <c r="H6679" s="58">
        <v>0.20094277367546295</v>
      </c>
      <c r="I6679" s="58">
        <v>3.7598056996995657E-2</v>
      </c>
      <c r="J6679" s="58">
        <v>4.8574520783738806E-2</v>
      </c>
      <c r="K6679" s="58">
        <v>0.13711109623511775</v>
      </c>
      <c r="L6679" s="58">
        <v>0.10123527594596041</v>
      </c>
      <c r="M6679" s="58">
        <v>5.3337358585743436E-3</v>
      </c>
      <c r="N6679" s="58">
        <v>0.13969488601549013</v>
      </c>
      <c r="O6679" s="58">
        <v>0</v>
      </c>
      <c r="P6679" s="58">
        <v>0</v>
      </c>
      <c r="Q6679" s="58">
        <v>0</v>
      </c>
      <c r="R6679" s="58">
        <v>0</v>
      </c>
      <c r="S6679" s="58">
        <v>0</v>
      </c>
      <c r="T6679" s="58">
        <v>0</v>
      </c>
      <c r="U6679" s="58">
        <v>0</v>
      </c>
      <c r="V6679" s="58">
        <v>0</v>
      </c>
      <c r="W6679" s="58">
        <v>0</v>
      </c>
      <c r="X6679" s="58">
        <v>0</v>
      </c>
      <c r="Y6679" s="58">
        <v>0</v>
      </c>
      <c r="Z6679" s="58">
        <v>0</v>
      </c>
      <c r="AA6679" s="58">
        <v>0</v>
      </c>
      <c r="AB6679" s="58">
        <v>0</v>
      </c>
      <c r="AC6679" s="58">
        <v>0</v>
      </c>
      <c r="AD6679" s="58">
        <v>0</v>
      </c>
      <c r="AE6679" s="58">
        <v>0</v>
      </c>
      <c r="AF6679" s="58">
        <v>0</v>
      </c>
      <c r="AG6679" s="58">
        <v>0</v>
      </c>
      <c r="AH6679" s="58">
        <v>0</v>
      </c>
      <c r="AI6679" s="58">
        <v>0</v>
      </c>
      <c r="AK6679" s="64">
        <f t="shared" si="104"/>
        <v>-1.341019056740792E-2</v>
      </c>
    </row>
    <row r="6680" spans="1:37" x14ac:dyDescent="0.25">
      <c r="A6680">
        <v>6678</v>
      </c>
      <c r="B6680" s="1">
        <v>1.34E-2</v>
      </c>
      <c r="C6680" s="1">
        <v>7.5565154455603647E-5</v>
      </c>
      <c r="D6680" s="58">
        <v>0.16175786088045979</v>
      </c>
      <c r="E6680" s="58">
        <v>0.14557308404228261</v>
      </c>
      <c r="F6680" s="58">
        <v>3.2238273333661284E-2</v>
      </c>
      <c r="G6680" s="58">
        <v>4.5194361903386181E-2</v>
      </c>
      <c r="H6680" s="58">
        <v>0.14898687304970903</v>
      </c>
      <c r="I6680" s="58">
        <v>2.8053358199966287E-2</v>
      </c>
      <c r="J6680" s="58">
        <v>2.8431696182400157E-2</v>
      </c>
      <c r="K6680" s="58">
        <v>0.15521028750250693</v>
      </c>
      <c r="L6680" s="58">
        <v>0.13574993596472615</v>
      </c>
      <c r="M6680" s="58">
        <v>2.5207831711885707E-2</v>
      </c>
      <c r="N6680" s="58">
        <v>9.3596437229015852E-2</v>
      </c>
      <c r="O6680" s="58">
        <v>0</v>
      </c>
      <c r="P6680" s="58">
        <v>0</v>
      </c>
      <c r="Q6680" s="58">
        <v>0</v>
      </c>
      <c r="R6680" s="58">
        <v>0</v>
      </c>
      <c r="S6680" s="58">
        <v>0</v>
      </c>
      <c r="T6680" s="58">
        <v>0</v>
      </c>
      <c r="U6680" s="58">
        <v>0</v>
      </c>
      <c r="V6680" s="58">
        <v>0</v>
      </c>
      <c r="W6680" s="58">
        <v>0</v>
      </c>
      <c r="X6680" s="58">
        <v>0</v>
      </c>
      <c r="Y6680" s="58">
        <v>0</v>
      </c>
      <c r="Z6680" s="58">
        <v>0</v>
      </c>
      <c r="AA6680" s="58">
        <v>0</v>
      </c>
      <c r="AB6680" s="58">
        <v>0</v>
      </c>
      <c r="AC6680" s="58">
        <v>0</v>
      </c>
      <c r="AD6680" s="58">
        <v>0</v>
      </c>
      <c r="AE6680" s="58">
        <v>0</v>
      </c>
      <c r="AF6680" s="58">
        <v>0</v>
      </c>
      <c r="AG6680" s="58">
        <v>0</v>
      </c>
      <c r="AH6680" s="58">
        <v>0</v>
      </c>
      <c r="AI6680" s="58">
        <v>0</v>
      </c>
      <c r="AK6680" s="64">
        <f t="shared" si="104"/>
        <v>5.6391906310151972E-3</v>
      </c>
    </row>
    <row r="6681" spans="1:37" x14ac:dyDescent="0.25">
      <c r="A6681">
        <v>6679</v>
      </c>
      <c r="B6681" s="1">
        <v>1.11E-2</v>
      </c>
      <c r="C6681" s="1">
        <v>-1.2455337405407343E-4</v>
      </c>
      <c r="D6681" s="58">
        <v>6.6387400012530365E-2</v>
      </c>
      <c r="E6681" s="58">
        <v>7.2913521117214317E-2</v>
      </c>
      <c r="F6681" s="58">
        <v>0.12206542615270879</v>
      </c>
      <c r="G6681" s="58">
        <v>9.6080451784636228E-2</v>
      </c>
      <c r="H6681" s="58">
        <v>7.397018252047434E-2</v>
      </c>
      <c r="I6681" s="58">
        <v>9.7686220171959118E-2</v>
      </c>
      <c r="J6681" s="58">
        <v>3.4177195244691608E-2</v>
      </c>
      <c r="K6681" s="58">
        <v>0.10909241948804041</v>
      </c>
      <c r="L6681" s="58">
        <v>0.11585740190052921</v>
      </c>
      <c r="M6681" s="58">
        <v>0.10048270957463526</v>
      </c>
      <c r="N6681" s="58">
        <v>0.1112870720325804</v>
      </c>
      <c r="O6681" s="58">
        <v>0</v>
      </c>
      <c r="P6681" s="58">
        <v>0</v>
      </c>
      <c r="Q6681" s="58">
        <v>0</v>
      </c>
      <c r="R6681" s="58">
        <v>0</v>
      </c>
      <c r="S6681" s="58">
        <v>0</v>
      </c>
      <c r="T6681" s="58">
        <v>0</v>
      </c>
      <c r="U6681" s="58">
        <v>0</v>
      </c>
      <c r="V6681" s="58">
        <v>0</v>
      </c>
      <c r="W6681" s="58">
        <v>0</v>
      </c>
      <c r="X6681" s="58">
        <v>0</v>
      </c>
      <c r="Y6681" s="58">
        <v>0</v>
      </c>
      <c r="Z6681" s="58">
        <v>0</v>
      </c>
      <c r="AA6681" s="58">
        <v>0</v>
      </c>
      <c r="AB6681" s="58">
        <v>0</v>
      </c>
      <c r="AC6681" s="58">
        <v>0</v>
      </c>
      <c r="AD6681" s="58">
        <v>0</v>
      </c>
      <c r="AE6681" s="58">
        <v>0</v>
      </c>
      <c r="AF6681" s="58">
        <v>0</v>
      </c>
      <c r="AG6681" s="58">
        <v>0</v>
      </c>
      <c r="AH6681" s="58">
        <v>0</v>
      </c>
      <c r="AI6681" s="58">
        <v>0</v>
      </c>
      <c r="AK6681" s="64">
        <f t="shared" si="104"/>
        <v>-1.1221024689556163E-2</v>
      </c>
    </row>
    <row r="6682" spans="1:37" x14ac:dyDescent="0.25">
      <c r="A6682">
        <v>6680</v>
      </c>
      <c r="B6682" s="1">
        <v>1.2500000000000001E-2</v>
      </c>
      <c r="C6682" s="1">
        <v>5.04358248702632E-5</v>
      </c>
      <c r="D6682" s="58">
        <v>6.0384684310968731E-2</v>
      </c>
      <c r="E6682" s="58">
        <v>0.13276034832826017</v>
      </c>
      <c r="F6682" s="58">
        <v>8.933837661077508E-2</v>
      </c>
      <c r="G6682" s="58">
        <v>7.7033481233221623E-2</v>
      </c>
      <c r="H6682" s="58">
        <v>2.775834028712363E-2</v>
      </c>
      <c r="I6682" s="58">
        <v>8.9160059210171616E-2</v>
      </c>
      <c r="J6682" s="58">
        <v>0.13654554971932936</v>
      </c>
      <c r="K6682" s="58">
        <v>0.10638603257505079</v>
      </c>
      <c r="L6682" s="58">
        <v>5.1223057978255784E-2</v>
      </c>
      <c r="M6682" s="58">
        <v>0.15943580759917558</v>
      </c>
      <c r="N6682" s="58">
        <v>6.9974262147667637E-2</v>
      </c>
      <c r="O6682" s="58">
        <v>0</v>
      </c>
      <c r="P6682" s="58">
        <v>0</v>
      </c>
      <c r="Q6682" s="58">
        <v>0</v>
      </c>
      <c r="R6682" s="58">
        <v>0</v>
      </c>
      <c r="S6682" s="58">
        <v>0</v>
      </c>
      <c r="T6682" s="58">
        <v>0</v>
      </c>
      <c r="U6682" s="58">
        <v>0</v>
      </c>
      <c r="V6682" s="58">
        <v>0</v>
      </c>
      <c r="W6682" s="58">
        <v>0</v>
      </c>
      <c r="X6682" s="58">
        <v>0</v>
      </c>
      <c r="Y6682" s="58">
        <v>0</v>
      </c>
      <c r="Z6682" s="58">
        <v>0</v>
      </c>
      <c r="AA6682" s="58">
        <v>0</v>
      </c>
      <c r="AB6682" s="58">
        <v>0</v>
      </c>
      <c r="AC6682" s="58">
        <v>0</v>
      </c>
      <c r="AD6682" s="58">
        <v>0</v>
      </c>
      <c r="AE6682" s="58">
        <v>0</v>
      </c>
      <c r="AF6682" s="58">
        <v>0</v>
      </c>
      <c r="AG6682" s="58">
        <v>0</v>
      </c>
      <c r="AH6682" s="58">
        <v>0</v>
      </c>
      <c r="AI6682" s="58">
        <v>0</v>
      </c>
      <c r="AK6682" s="64">
        <f t="shared" si="104"/>
        <v>4.0348659896210556E-3</v>
      </c>
    </row>
    <row r="6683" spans="1:37" x14ac:dyDescent="0.25">
      <c r="A6683">
        <v>6681</v>
      </c>
      <c r="B6683" s="1">
        <v>1.2E-2</v>
      </c>
      <c r="C6683" s="1">
        <v>-1.9466102731858923E-4</v>
      </c>
      <c r="D6683" s="58">
        <v>0.13312797968708168</v>
      </c>
      <c r="E6683" s="58">
        <v>2.2306601307692048E-2</v>
      </c>
      <c r="F6683" s="58">
        <v>0.12285908107632627</v>
      </c>
      <c r="G6683" s="58">
        <v>0.12459267877795852</v>
      </c>
      <c r="H6683" s="58">
        <v>0.12451271706965929</v>
      </c>
      <c r="I6683" s="58">
        <v>0.10882611878569268</v>
      </c>
      <c r="J6683" s="58">
        <v>9.9557698226380872E-2</v>
      </c>
      <c r="K6683" s="58">
        <v>8.8371222596495769E-2</v>
      </c>
      <c r="L6683" s="58">
        <v>7.9064547681326022E-2</v>
      </c>
      <c r="M6683" s="58">
        <v>3.8335099767165967E-2</v>
      </c>
      <c r="N6683" s="58">
        <v>5.8446255024221017E-2</v>
      </c>
      <c r="O6683" s="58">
        <v>0</v>
      </c>
      <c r="P6683" s="58">
        <v>0</v>
      </c>
      <c r="Q6683" s="58">
        <v>0</v>
      </c>
      <c r="R6683" s="58">
        <v>0</v>
      </c>
      <c r="S6683" s="58">
        <v>0</v>
      </c>
      <c r="T6683" s="58">
        <v>0</v>
      </c>
      <c r="U6683" s="58">
        <v>0</v>
      </c>
      <c r="V6683" s="58">
        <v>0</v>
      </c>
      <c r="W6683" s="58">
        <v>0</v>
      </c>
      <c r="X6683" s="58">
        <v>0</v>
      </c>
      <c r="Y6683" s="58">
        <v>0</v>
      </c>
      <c r="Z6683" s="58">
        <v>0</v>
      </c>
      <c r="AA6683" s="58">
        <v>0</v>
      </c>
      <c r="AB6683" s="58">
        <v>0</v>
      </c>
      <c r="AC6683" s="58">
        <v>0</v>
      </c>
      <c r="AD6683" s="58">
        <v>0</v>
      </c>
      <c r="AE6683" s="58">
        <v>0</v>
      </c>
      <c r="AF6683" s="58">
        <v>0</v>
      </c>
      <c r="AG6683" s="58">
        <v>0</v>
      </c>
      <c r="AH6683" s="58">
        <v>0</v>
      </c>
      <c r="AI6683" s="58">
        <v>0</v>
      </c>
      <c r="AK6683" s="64">
        <f t="shared" si="104"/>
        <v>-1.6221752276549102E-2</v>
      </c>
    </row>
    <row r="6684" spans="1:37" x14ac:dyDescent="0.25">
      <c r="A6684">
        <v>6682</v>
      </c>
      <c r="B6684" s="1">
        <v>1.34E-2</v>
      </c>
      <c r="C6684" s="1">
        <v>-6.7442073492210143E-5</v>
      </c>
      <c r="D6684" s="58">
        <v>0.10644255045967368</v>
      </c>
      <c r="E6684" s="58">
        <v>0.13854805984414181</v>
      </c>
      <c r="F6684" s="58">
        <v>0.13283293545421607</v>
      </c>
      <c r="G6684" s="58">
        <v>4.05532579539069E-2</v>
      </c>
      <c r="H6684" s="58">
        <v>0.1380029424547016</v>
      </c>
      <c r="I6684" s="58">
        <v>3.8775362895515815E-2</v>
      </c>
      <c r="J6684" s="58">
        <v>6.8217127864312457E-2</v>
      </c>
      <c r="K6684" s="58">
        <v>0.13610067936101033</v>
      </c>
      <c r="L6684" s="58">
        <v>3.2092409120438835E-2</v>
      </c>
      <c r="M6684" s="58">
        <v>2.978956981636615E-2</v>
      </c>
      <c r="N6684" s="58">
        <v>0.1386451047757164</v>
      </c>
      <c r="O6684" s="58">
        <v>0</v>
      </c>
      <c r="P6684" s="58">
        <v>0</v>
      </c>
      <c r="Q6684" s="58">
        <v>0</v>
      </c>
      <c r="R6684" s="58">
        <v>0</v>
      </c>
      <c r="S6684" s="58">
        <v>0</v>
      </c>
      <c r="T6684" s="58">
        <v>0</v>
      </c>
      <c r="U6684" s="58">
        <v>0</v>
      </c>
      <c r="V6684" s="58">
        <v>0</v>
      </c>
      <c r="W6684" s="58">
        <v>0</v>
      </c>
      <c r="X6684" s="58">
        <v>0</v>
      </c>
      <c r="Y6684" s="58">
        <v>0</v>
      </c>
      <c r="Z6684" s="58">
        <v>0</v>
      </c>
      <c r="AA6684" s="58">
        <v>0</v>
      </c>
      <c r="AB6684" s="58">
        <v>0</v>
      </c>
      <c r="AC6684" s="58">
        <v>0</v>
      </c>
      <c r="AD6684" s="58">
        <v>0</v>
      </c>
      <c r="AE6684" s="58">
        <v>0</v>
      </c>
      <c r="AF6684" s="58">
        <v>0</v>
      </c>
      <c r="AG6684" s="58">
        <v>0</v>
      </c>
      <c r="AH6684" s="58">
        <v>0</v>
      </c>
      <c r="AI6684" s="58">
        <v>0</v>
      </c>
      <c r="AK6684" s="64">
        <f t="shared" si="104"/>
        <v>-5.0329905591201601E-3</v>
      </c>
    </row>
    <row r="6685" spans="1:37" x14ac:dyDescent="0.25">
      <c r="A6685">
        <v>6683</v>
      </c>
      <c r="B6685" s="1">
        <v>1.52E-2</v>
      </c>
      <c r="C6685" s="1">
        <v>-2.5132728278053876E-4</v>
      </c>
      <c r="D6685" s="58">
        <v>0.11611775386935556</v>
      </c>
      <c r="E6685" s="58">
        <v>0.13620197863480443</v>
      </c>
      <c r="F6685" s="58">
        <v>0.13743786849565201</v>
      </c>
      <c r="G6685" s="58">
        <v>0.11405654340839784</v>
      </c>
      <c r="H6685" s="58">
        <v>0.15649056839278008</v>
      </c>
      <c r="I6685" s="58">
        <v>0.10630027202497269</v>
      </c>
      <c r="J6685" s="58">
        <v>5.5920703143476419E-3</v>
      </c>
      <c r="K6685" s="58">
        <v>0.1492426753225545</v>
      </c>
      <c r="L6685" s="58">
        <v>1.4141428979025083E-5</v>
      </c>
      <c r="M6685" s="58">
        <v>7.9684682977784966E-4</v>
      </c>
      <c r="N6685" s="58">
        <v>7.7749281278378282E-2</v>
      </c>
      <c r="O6685" s="58">
        <v>0</v>
      </c>
      <c r="P6685" s="58">
        <v>0</v>
      </c>
      <c r="Q6685" s="58">
        <v>0</v>
      </c>
      <c r="R6685" s="58">
        <v>0</v>
      </c>
      <c r="S6685" s="58">
        <v>0</v>
      </c>
      <c r="T6685" s="58">
        <v>0</v>
      </c>
      <c r="U6685" s="58">
        <v>0</v>
      </c>
      <c r="V6685" s="58">
        <v>0</v>
      </c>
      <c r="W6685" s="58">
        <v>0</v>
      </c>
      <c r="X6685" s="58">
        <v>0</v>
      </c>
      <c r="Y6685" s="58">
        <v>0</v>
      </c>
      <c r="Z6685" s="58">
        <v>0</v>
      </c>
      <c r="AA6685" s="58">
        <v>0</v>
      </c>
      <c r="AB6685" s="58">
        <v>0</v>
      </c>
      <c r="AC6685" s="58">
        <v>0</v>
      </c>
      <c r="AD6685" s="58">
        <v>0</v>
      </c>
      <c r="AE6685" s="58">
        <v>0</v>
      </c>
      <c r="AF6685" s="58">
        <v>0</v>
      </c>
      <c r="AG6685" s="58">
        <v>0</v>
      </c>
      <c r="AH6685" s="58">
        <v>0</v>
      </c>
      <c r="AI6685" s="58">
        <v>0</v>
      </c>
      <c r="AK6685" s="64">
        <f t="shared" si="104"/>
        <v>-1.6534689656614393E-2</v>
      </c>
    </row>
    <row r="6686" spans="1:37" x14ac:dyDescent="0.25">
      <c r="A6686">
        <v>6684</v>
      </c>
      <c r="B6686" s="1">
        <v>1.2500000000000001E-2</v>
      </c>
      <c r="C6686" s="1">
        <v>3.6986435648585003E-4</v>
      </c>
      <c r="D6686" s="58">
        <v>0.10108276648890334</v>
      </c>
      <c r="E6686" s="58">
        <v>0.15521822952953079</v>
      </c>
      <c r="F6686" s="58">
        <v>3.4552224891022332E-2</v>
      </c>
      <c r="G6686" s="58">
        <v>7.6258181275355358E-2</v>
      </c>
      <c r="H6686" s="58">
        <v>9.9067732539240616E-2</v>
      </c>
      <c r="I6686" s="58">
        <v>0.11547430554555771</v>
      </c>
      <c r="J6686" s="58">
        <v>6.9628902631254652E-2</v>
      </c>
      <c r="K6686" s="58">
        <v>2.9761474422236804E-2</v>
      </c>
      <c r="L6686" s="58">
        <v>0.15543758653117354</v>
      </c>
      <c r="M6686" s="58">
        <v>3.546164100747929E-2</v>
      </c>
      <c r="N6686" s="58">
        <v>0.12805695513824542</v>
      </c>
      <c r="O6686" s="58">
        <v>0</v>
      </c>
      <c r="P6686" s="58">
        <v>0</v>
      </c>
      <c r="Q6686" s="58">
        <v>0</v>
      </c>
      <c r="R6686" s="58">
        <v>0</v>
      </c>
      <c r="S6686" s="58">
        <v>0</v>
      </c>
      <c r="T6686" s="58">
        <v>0</v>
      </c>
      <c r="U6686" s="58">
        <v>0</v>
      </c>
      <c r="V6686" s="58">
        <v>0</v>
      </c>
      <c r="W6686" s="58">
        <v>0</v>
      </c>
      <c r="X6686" s="58">
        <v>0</v>
      </c>
      <c r="Y6686" s="58">
        <v>0</v>
      </c>
      <c r="Z6686" s="58">
        <v>0</v>
      </c>
      <c r="AA6686" s="58">
        <v>0</v>
      </c>
      <c r="AB6686" s="58">
        <v>0</v>
      </c>
      <c r="AC6686" s="58">
        <v>0</v>
      </c>
      <c r="AD6686" s="58">
        <v>0</v>
      </c>
      <c r="AE6686" s="58">
        <v>0</v>
      </c>
      <c r="AF6686" s="58">
        <v>0</v>
      </c>
      <c r="AG6686" s="58">
        <v>0</v>
      </c>
      <c r="AH6686" s="58">
        <v>0</v>
      </c>
      <c r="AI6686" s="58">
        <v>0</v>
      </c>
      <c r="AK6686" s="64">
        <f t="shared" si="104"/>
        <v>2.9589148518868E-2</v>
      </c>
    </row>
    <row r="6687" spans="1:37" x14ac:dyDescent="0.25">
      <c r="A6687">
        <v>6685</v>
      </c>
      <c r="B6687" s="1">
        <v>1.21E-2</v>
      </c>
      <c r="C6687" s="1">
        <v>1.2048823815606594E-4</v>
      </c>
      <c r="D6687" s="58">
        <v>0.13364206172570253</v>
      </c>
      <c r="E6687" s="58">
        <v>0.11494669245341779</v>
      </c>
      <c r="F6687" s="58">
        <v>4.1814199488242887E-2</v>
      </c>
      <c r="G6687" s="58">
        <v>0.11497036026123217</v>
      </c>
      <c r="H6687" s="58">
        <v>4.9331173679858786E-2</v>
      </c>
      <c r="I6687" s="58">
        <v>9.8201806146009457E-2</v>
      </c>
      <c r="J6687" s="58">
        <v>7.264445223296323E-2</v>
      </c>
      <c r="K6687" s="58">
        <v>8.4603680712048365E-2</v>
      </c>
      <c r="L6687" s="58">
        <v>0.12122340291241625</v>
      </c>
      <c r="M6687" s="58">
        <v>9.7321575224089824E-2</v>
      </c>
      <c r="N6687" s="58">
        <v>7.1300595164018751E-2</v>
      </c>
      <c r="O6687" s="58">
        <v>0</v>
      </c>
      <c r="P6687" s="58">
        <v>0</v>
      </c>
      <c r="Q6687" s="58">
        <v>0</v>
      </c>
      <c r="R6687" s="58">
        <v>0</v>
      </c>
      <c r="S6687" s="58">
        <v>0</v>
      </c>
      <c r="T6687" s="58">
        <v>0</v>
      </c>
      <c r="U6687" s="58">
        <v>0</v>
      </c>
      <c r="V6687" s="58">
        <v>0</v>
      </c>
      <c r="W6687" s="58">
        <v>0</v>
      </c>
      <c r="X6687" s="58">
        <v>0</v>
      </c>
      <c r="Y6687" s="58">
        <v>0</v>
      </c>
      <c r="Z6687" s="58">
        <v>0</v>
      </c>
      <c r="AA6687" s="58">
        <v>0</v>
      </c>
      <c r="AB6687" s="58">
        <v>0</v>
      </c>
      <c r="AC6687" s="58">
        <v>0</v>
      </c>
      <c r="AD6687" s="58">
        <v>0</v>
      </c>
      <c r="AE6687" s="58">
        <v>0</v>
      </c>
      <c r="AF6687" s="58">
        <v>0</v>
      </c>
      <c r="AG6687" s="58">
        <v>0</v>
      </c>
      <c r="AH6687" s="58">
        <v>0</v>
      </c>
      <c r="AI6687" s="58">
        <v>0</v>
      </c>
      <c r="AK6687" s="64">
        <f t="shared" si="104"/>
        <v>9.9577056327327228E-3</v>
      </c>
    </row>
    <row r="6688" spans="1:37" x14ac:dyDescent="0.25">
      <c r="A6688">
        <v>6686</v>
      </c>
      <c r="B6688" s="1">
        <v>1.3100000000000001E-2</v>
      </c>
      <c r="C6688" s="1">
        <v>-1.8080542435038479E-5</v>
      </c>
      <c r="D6688" s="58">
        <v>0.15948213994188065</v>
      </c>
      <c r="E6688" s="58">
        <v>7.3418900740005316E-2</v>
      </c>
      <c r="F6688" s="58">
        <v>1.4740147768499242E-2</v>
      </c>
      <c r="G6688" s="58">
        <v>6.8635032632071949E-2</v>
      </c>
      <c r="H6688" s="58">
        <v>0.15428182302514454</v>
      </c>
      <c r="I6688" s="58">
        <v>0.1333144620880671</v>
      </c>
      <c r="J6688" s="58">
        <v>0.14983627646131123</v>
      </c>
      <c r="K6688" s="58">
        <v>0.11520395520083304</v>
      </c>
      <c r="L6688" s="58">
        <v>9.2950254640772681E-2</v>
      </c>
      <c r="M6688" s="58">
        <v>2.9439059885120567E-2</v>
      </c>
      <c r="N6688" s="58">
        <v>8.6979476162937514E-3</v>
      </c>
      <c r="O6688" s="58">
        <v>0</v>
      </c>
      <c r="P6688" s="58">
        <v>0</v>
      </c>
      <c r="Q6688" s="58">
        <v>0</v>
      </c>
      <c r="R6688" s="58">
        <v>0</v>
      </c>
      <c r="S6688" s="58">
        <v>0</v>
      </c>
      <c r="T6688" s="58">
        <v>0</v>
      </c>
      <c r="U6688" s="58">
        <v>0</v>
      </c>
      <c r="V6688" s="58">
        <v>0</v>
      </c>
      <c r="W6688" s="58">
        <v>0</v>
      </c>
      <c r="X6688" s="58">
        <v>0</v>
      </c>
      <c r="Y6688" s="58">
        <v>0</v>
      </c>
      <c r="Z6688" s="58">
        <v>0</v>
      </c>
      <c r="AA6688" s="58">
        <v>0</v>
      </c>
      <c r="AB6688" s="58">
        <v>0</v>
      </c>
      <c r="AC6688" s="58">
        <v>0</v>
      </c>
      <c r="AD6688" s="58">
        <v>0</v>
      </c>
      <c r="AE6688" s="58">
        <v>0</v>
      </c>
      <c r="AF6688" s="58">
        <v>0</v>
      </c>
      <c r="AG6688" s="58">
        <v>0</v>
      </c>
      <c r="AH6688" s="58">
        <v>0</v>
      </c>
      <c r="AI6688" s="58">
        <v>0</v>
      </c>
      <c r="AK6688" s="64">
        <f t="shared" si="104"/>
        <v>-1.3801940790105708E-3</v>
      </c>
    </row>
    <row r="6689" spans="1:37" x14ac:dyDescent="0.25">
      <c r="A6689">
        <v>6687</v>
      </c>
      <c r="B6689" s="1">
        <v>1.23E-2</v>
      </c>
      <c r="C6689" s="1">
        <v>6.0857265216151372E-5</v>
      </c>
      <c r="D6689" s="58">
        <v>5.5006370888964054E-2</v>
      </c>
      <c r="E6689" s="58">
        <v>0.11752551671074431</v>
      </c>
      <c r="F6689" s="58">
        <v>0.10321919107552206</v>
      </c>
      <c r="G6689" s="58">
        <v>0.13256688554996043</v>
      </c>
      <c r="H6689" s="58">
        <v>7.2222075365791463E-2</v>
      </c>
      <c r="I6689" s="58">
        <v>2.3834270318045164E-2</v>
      </c>
      <c r="J6689" s="58">
        <v>9.9636473085242011E-2</v>
      </c>
      <c r="K6689" s="58">
        <v>0.12103241846988015</v>
      </c>
      <c r="L6689" s="58">
        <v>0.1092872430856079</v>
      </c>
      <c r="M6689" s="58">
        <v>0.11685210856851846</v>
      </c>
      <c r="N6689" s="58">
        <v>4.8817446881724166E-2</v>
      </c>
      <c r="O6689" s="58">
        <v>0</v>
      </c>
      <c r="P6689" s="58">
        <v>0</v>
      </c>
      <c r="Q6689" s="58">
        <v>0</v>
      </c>
      <c r="R6689" s="58">
        <v>0</v>
      </c>
      <c r="S6689" s="58">
        <v>0</v>
      </c>
      <c r="T6689" s="58">
        <v>0</v>
      </c>
      <c r="U6689" s="58">
        <v>0</v>
      </c>
      <c r="V6689" s="58">
        <v>0</v>
      </c>
      <c r="W6689" s="58">
        <v>0</v>
      </c>
      <c r="X6689" s="58">
        <v>0</v>
      </c>
      <c r="Y6689" s="58">
        <v>0</v>
      </c>
      <c r="Z6689" s="58">
        <v>0</v>
      </c>
      <c r="AA6689" s="58">
        <v>0</v>
      </c>
      <c r="AB6689" s="58">
        <v>0</v>
      </c>
      <c r="AC6689" s="58">
        <v>0</v>
      </c>
      <c r="AD6689" s="58">
        <v>0</v>
      </c>
      <c r="AE6689" s="58">
        <v>0</v>
      </c>
      <c r="AF6689" s="58">
        <v>0</v>
      </c>
      <c r="AG6689" s="58">
        <v>0</v>
      </c>
      <c r="AH6689" s="58">
        <v>0</v>
      </c>
      <c r="AI6689" s="58">
        <v>0</v>
      </c>
      <c r="AK6689" s="64">
        <f t="shared" si="104"/>
        <v>4.9477451395245021E-3</v>
      </c>
    </row>
    <row r="6690" spans="1:37" x14ac:dyDescent="0.25">
      <c r="A6690">
        <v>6688</v>
      </c>
      <c r="B6690" s="1">
        <v>1.14E-2</v>
      </c>
      <c r="C6690" s="1">
        <v>3.069840011595958E-4</v>
      </c>
      <c r="D6690" s="58">
        <v>4.4560015961636595E-3</v>
      </c>
      <c r="E6690" s="58">
        <v>0.14380708555039948</v>
      </c>
      <c r="F6690" s="58">
        <v>9.4173174319953784E-2</v>
      </c>
      <c r="G6690" s="58">
        <v>5.0839184057057701E-2</v>
      </c>
      <c r="H6690" s="58">
        <v>9.7316327352686721E-2</v>
      </c>
      <c r="I6690" s="58">
        <v>4.4775378430177849E-2</v>
      </c>
      <c r="J6690" s="58">
        <v>0.12799204645897816</v>
      </c>
      <c r="K6690" s="58">
        <v>5.8137697434077526E-2</v>
      </c>
      <c r="L6690" s="58">
        <v>0.13306754081682179</v>
      </c>
      <c r="M6690" s="58">
        <v>0.14109086816286326</v>
      </c>
      <c r="N6690" s="58">
        <v>0.10434469582082</v>
      </c>
      <c r="O6690" s="58">
        <v>0</v>
      </c>
      <c r="P6690" s="58">
        <v>0</v>
      </c>
      <c r="Q6690" s="58">
        <v>0</v>
      </c>
      <c r="R6690" s="58">
        <v>0</v>
      </c>
      <c r="S6690" s="58">
        <v>0</v>
      </c>
      <c r="T6690" s="58">
        <v>0</v>
      </c>
      <c r="U6690" s="58">
        <v>0</v>
      </c>
      <c r="V6690" s="58">
        <v>0</v>
      </c>
      <c r="W6690" s="58">
        <v>0</v>
      </c>
      <c r="X6690" s="58">
        <v>0</v>
      </c>
      <c r="Y6690" s="58">
        <v>0</v>
      </c>
      <c r="Z6690" s="58">
        <v>0</v>
      </c>
      <c r="AA6690" s="58">
        <v>0</v>
      </c>
      <c r="AB6690" s="58">
        <v>0</v>
      </c>
      <c r="AC6690" s="58">
        <v>0</v>
      </c>
      <c r="AD6690" s="58">
        <v>0</v>
      </c>
      <c r="AE6690" s="58">
        <v>0</v>
      </c>
      <c r="AF6690" s="58">
        <v>0</v>
      </c>
      <c r="AG6690" s="58">
        <v>0</v>
      </c>
      <c r="AH6690" s="58">
        <v>0</v>
      </c>
      <c r="AI6690" s="58">
        <v>0</v>
      </c>
      <c r="AK6690" s="64">
        <f t="shared" si="104"/>
        <v>2.6928421154350509E-2</v>
      </c>
    </row>
    <row r="6691" spans="1:37" x14ac:dyDescent="0.25">
      <c r="A6691">
        <v>6689</v>
      </c>
      <c r="B6691" s="1">
        <v>1.14E-2</v>
      </c>
      <c r="C6691" s="1">
        <v>4.0813036288074779E-4</v>
      </c>
      <c r="D6691" s="58">
        <v>1.9857729829895848E-2</v>
      </c>
      <c r="E6691" s="58">
        <v>0.133476827395174</v>
      </c>
      <c r="F6691" s="58">
        <v>1.9329687846508042E-2</v>
      </c>
      <c r="G6691" s="58">
        <v>9.655250369140092E-2</v>
      </c>
      <c r="H6691" s="58">
        <v>0.15225648487365978</v>
      </c>
      <c r="I6691" s="58">
        <v>5.3457513939780398E-2</v>
      </c>
      <c r="J6691" s="58">
        <v>0.14356700544008924</v>
      </c>
      <c r="K6691" s="58">
        <v>2.4629950950635672E-2</v>
      </c>
      <c r="L6691" s="58">
        <v>6.1346337802155454E-2</v>
      </c>
      <c r="M6691" s="58">
        <v>0.14743820291841167</v>
      </c>
      <c r="N6691" s="58">
        <v>0.14808775531228904</v>
      </c>
      <c r="O6691" s="58">
        <v>0</v>
      </c>
      <c r="P6691" s="58">
        <v>0</v>
      </c>
      <c r="Q6691" s="58">
        <v>0</v>
      </c>
      <c r="R6691" s="58">
        <v>0</v>
      </c>
      <c r="S6691" s="58">
        <v>0</v>
      </c>
      <c r="T6691" s="58">
        <v>0</v>
      </c>
      <c r="U6691" s="58">
        <v>0</v>
      </c>
      <c r="V6691" s="58">
        <v>0</v>
      </c>
      <c r="W6691" s="58">
        <v>0</v>
      </c>
      <c r="X6691" s="58">
        <v>0</v>
      </c>
      <c r="Y6691" s="58">
        <v>0</v>
      </c>
      <c r="Z6691" s="58">
        <v>0</v>
      </c>
      <c r="AA6691" s="58">
        <v>0</v>
      </c>
      <c r="AB6691" s="58">
        <v>0</v>
      </c>
      <c r="AC6691" s="58">
        <v>0</v>
      </c>
      <c r="AD6691" s="58">
        <v>0</v>
      </c>
      <c r="AE6691" s="58">
        <v>0</v>
      </c>
      <c r="AF6691" s="58">
        <v>0</v>
      </c>
      <c r="AG6691" s="58">
        <v>0</v>
      </c>
      <c r="AH6691" s="58">
        <v>0</v>
      </c>
      <c r="AI6691" s="58">
        <v>0</v>
      </c>
      <c r="AK6691" s="64">
        <f t="shared" si="104"/>
        <v>3.5800909024627001E-2</v>
      </c>
    </row>
    <row r="6692" spans="1:37" x14ac:dyDescent="0.25">
      <c r="A6692">
        <v>6690</v>
      </c>
      <c r="B6692" s="1">
        <v>1.09E-2</v>
      </c>
      <c r="C6692" s="1">
        <v>9.6386780736964752E-5</v>
      </c>
      <c r="D6692" s="58">
        <v>0.18175188628707376</v>
      </c>
      <c r="E6692" s="58">
        <v>0.10151465523296152</v>
      </c>
      <c r="F6692" s="58">
        <v>0.15268994320769352</v>
      </c>
      <c r="G6692" s="58">
        <v>3.2548552769045688E-3</v>
      </c>
      <c r="H6692" s="58">
        <v>4.0879593672625933E-2</v>
      </c>
      <c r="I6692" s="58">
        <v>0.10857461046720557</v>
      </c>
      <c r="J6692" s="58">
        <v>8.0982902657279754E-2</v>
      </c>
      <c r="K6692" s="58">
        <v>2.5049560860631072E-3</v>
      </c>
      <c r="L6692" s="58">
        <v>9.2138566831180949E-2</v>
      </c>
      <c r="M6692" s="58">
        <v>0.13165971557639605</v>
      </c>
      <c r="N6692" s="58">
        <v>0.10404831470461517</v>
      </c>
      <c r="O6692" s="58">
        <v>0</v>
      </c>
      <c r="P6692" s="58">
        <v>0</v>
      </c>
      <c r="Q6692" s="58">
        <v>0</v>
      </c>
      <c r="R6692" s="58">
        <v>0</v>
      </c>
      <c r="S6692" s="58">
        <v>0</v>
      </c>
      <c r="T6692" s="58">
        <v>0</v>
      </c>
      <c r="U6692" s="58">
        <v>0</v>
      </c>
      <c r="V6692" s="58">
        <v>0</v>
      </c>
      <c r="W6692" s="58">
        <v>0</v>
      </c>
      <c r="X6692" s="58">
        <v>0</v>
      </c>
      <c r="Y6692" s="58">
        <v>0</v>
      </c>
      <c r="Z6692" s="58">
        <v>0</v>
      </c>
      <c r="AA6692" s="58">
        <v>0</v>
      </c>
      <c r="AB6692" s="58">
        <v>0</v>
      </c>
      <c r="AC6692" s="58">
        <v>0</v>
      </c>
      <c r="AD6692" s="58">
        <v>0</v>
      </c>
      <c r="AE6692" s="58">
        <v>0</v>
      </c>
      <c r="AF6692" s="58">
        <v>0</v>
      </c>
      <c r="AG6692" s="58">
        <v>0</v>
      </c>
      <c r="AH6692" s="58">
        <v>0</v>
      </c>
      <c r="AI6692" s="58">
        <v>0</v>
      </c>
      <c r="AK6692" s="64">
        <f t="shared" si="104"/>
        <v>8.8428239208224544E-3</v>
      </c>
    </row>
    <row r="6693" spans="1:37" x14ac:dyDescent="0.25">
      <c r="A6693">
        <v>6691</v>
      </c>
      <c r="B6693" s="1">
        <v>1.5299999999999999E-2</v>
      </c>
      <c r="C6693" s="1">
        <v>-2.1629173101622121E-4</v>
      </c>
      <c r="D6693" s="58">
        <v>7.5844207545821343E-2</v>
      </c>
      <c r="E6693" s="58">
        <v>0.12738464007903241</v>
      </c>
      <c r="F6693" s="58">
        <v>6.4500367000795089E-2</v>
      </c>
      <c r="G6693" s="58">
        <v>0.17670681939024357</v>
      </c>
      <c r="H6693" s="58">
        <v>5.3135653689810207E-2</v>
      </c>
      <c r="I6693" s="58">
        <v>0.18260615127877119</v>
      </c>
      <c r="J6693" s="58">
        <v>2.5374483045929545E-2</v>
      </c>
      <c r="K6693" s="58">
        <v>0.1561737989309975</v>
      </c>
      <c r="L6693" s="58">
        <v>3.9561591361814884E-2</v>
      </c>
      <c r="M6693" s="58">
        <v>6.3886699495231153E-2</v>
      </c>
      <c r="N6693" s="58">
        <v>3.4825588181553055E-2</v>
      </c>
      <c r="O6693" s="58">
        <v>0</v>
      </c>
      <c r="P6693" s="58">
        <v>0</v>
      </c>
      <c r="Q6693" s="58">
        <v>0</v>
      </c>
      <c r="R6693" s="58">
        <v>0</v>
      </c>
      <c r="S6693" s="58">
        <v>0</v>
      </c>
      <c r="T6693" s="58">
        <v>0</v>
      </c>
      <c r="U6693" s="58">
        <v>0</v>
      </c>
      <c r="V6693" s="58">
        <v>0</v>
      </c>
      <c r="W6693" s="58">
        <v>0</v>
      </c>
      <c r="X6693" s="58">
        <v>0</v>
      </c>
      <c r="Y6693" s="58">
        <v>0</v>
      </c>
      <c r="Z6693" s="58">
        <v>0</v>
      </c>
      <c r="AA6693" s="58">
        <v>0</v>
      </c>
      <c r="AB6693" s="58">
        <v>0</v>
      </c>
      <c r="AC6693" s="58">
        <v>0</v>
      </c>
      <c r="AD6693" s="58">
        <v>0</v>
      </c>
      <c r="AE6693" s="58">
        <v>0</v>
      </c>
      <c r="AF6693" s="58">
        <v>0</v>
      </c>
      <c r="AG6693" s="58">
        <v>0</v>
      </c>
      <c r="AH6693" s="58">
        <v>0</v>
      </c>
      <c r="AI6693" s="58">
        <v>0</v>
      </c>
      <c r="AK6693" s="64">
        <f t="shared" si="104"/>
        <v>-1.4136714445504656E-2</v>
      </c>
    </row>
    <row r="6694" spans="1:37" x14ac:dyDescent="0.25">
      <c r="A6694">
        <v>6692</v>
      </c>
      <c r="B6694" s="1">
        <v>9.1999999999999998E-3</v>
      </c>
      <c r="C6694" s="1">
        <v>1.9434021852826584E-4</v>
      </c>
      <c r="D6694" s="58">
        <v>9.3129868428577733E-2</v>
      </c>
      <c r="E6694" s="58">
        <v>7.7741434476610582E-2</v>
      </c>
      <c r="F6694" s="58">
        <v>9.767926558547943E-2</v>
      </c>
      <c r="G6694" s="58">
        <v>8.0025853396968535E-2</v>
      </c>
      <c r="H6694" s="58">
        <v>1.7179519471617649E-3</v>
      </c>
      <c r="I6694" s="58">
        <v>4.2778548717834854E-2</v>
      </c>
      <c r="J6694" s="58">
        <v>0.11798712452129709</v>
      </c>
      <c r="K6694" s="58">
        <v>3.3364864214750378E-2</v>
      </c>
      <c r="L6694" s="58">
        <v>0.11110210944389569</v>
      </c>
      <c r="M6694" s="58">
        <v>0.17472727546326106</v>
      </c>
      <c r="N6694" s="58">
        <v>0.16974570380416287</v>
      </c>
      <c r="O6694" s="58">
        <v>0</v>
      </c>
      <c r="P6694" s="58">
        <v>0</v>
      </c>
      <c r="Q6694" s="58">
        <v>0</v>
      </c>
      <c r="R6694" s="58">
        <v>0</v>
      </c>
      <c r="S6694" s="58">
        <v>0</v>
      </c>
      <c r="T6694" s="58">
        <v>0</v>
      </c>
      <c r="U6694" s="58">
        <v>0</v>
      </c>
      <c r="V6694" s="58">
        <v>0</v>
      </c>
      <c r="W6694" s="58">
        <v>0</v>
      </c>
      <c r="X6694" s="58">
        <v>0</v>
      </c>
      <c r="Y6694" s="58">
        <v>0</v>
      </c>
      <c r="Z6694" s="58">
        <v>0</v>
      </c>
      <c r="AA6694" s="58">
        <v>0</v>
      </c>
      <c r="AB6694" s="58">
        <v>0</v>
      </c>
      <c r="AC6694" s="58">
        <v>0</v>
      </c>
      <c r="AD6694" s="58">
        <v>0</v>
      </c>
      <c r="AE6694" s="58">
        <v>0</v>
      </c>
      <c r="AF6694" s="58">
        <v>0</v>
      </c>
      <c r="AG6694" s="58">
        <v>0</v>
      </c>
      <c r="AH6694" s="58">
        <v>0</v>
      </c>
      <c r="AI6694" s="58">
        <v>0</v>
      </c>
      <c r="AK6694" s="64">
        <f t="shared" si="104"/>
        <v>2.1123936796550634E-2</v>
      </c>
    </row>
    <row r="6695" spans="1:37" x14ac:dyDescent="0.25">
      <c r="A6695">
        <v>6693</v>
      </c>
      <c r="B6695" s="1">
        <v>1.0500000000000001E-2</v>
      </c>
      <c r="C6695" s="1">
        <v>-2.5703270956525267E-4</v>
      </c>
      <c r="D6695" s="58">
        <v>9.0292351291301198E-2</v>
      </c>
      <c r="E6695" s="58">
        <v>1.9669556366005918E-2</v>
      </c>
      <c r="F6695" s="58">
        <v>5.4619890112173206E-2</v>
      </c>
      <c r="G6695" s="58">
        <v>4.6651407204557398E-2</v>
      </c>
      <c r="H6695" s="58">
        <v>5.8406950343010938E-2</v>
      </c>
      <c r="I6695" s="58">
        <v>9.734061244070602E-2</v>
      </c>
      <c r="J6695" s="58">
        <v>9.3427242207146016E-2</v>
      </c>
      <c r="K6695" s="58">
        <v>0.15778392069649852</v>
      </c>
      <c r="L6695" s="58">
        <v>7.5362440676948195E-2</v>
      </c>
      <c r="M6695" s="58">
        <v>0.15941833177679887</v>
      </c>
      <c r="N6695" s="58">
        <v>0.14702729688485361</v>
      </c>
      <c r="O6695" s="58">
        <v>0</v>
      </c>
      <c r="P6695" s="58">
        <v>0</v>
      </c>
      <c r="Q6695" s="58">
        <v>0</v>
      </c>
      <c r="R6695" s="58">
        <v>0</v>
      </c>
      <c r="S6695" s="58">
        <v>0</v>
      </c>
      <c r="T6695" s="58">
        <v>0</v>
      </c>
      <c r="U6695" s="58">
        <v>0</v>
      </c>
      <c r="V6695" s="58">
        <v>0</v>
      </c>
      <c r="W6695" s="58">
        <v>0</v>
      </c>
      <c r="X6695" s="58">
        <v>0</v>
      </c>
      <c r="Y6695" s="58">
        <v>0</v>
      </c>
      <c r="Z6695" s="58">
        <v>0</v>
      </c>
      <c r="AA6695" s="58">
        <v>0</v>
      </c>
      <c r="AB6695" s="58">
        <v>0</v>
      </c>
      <c r="AC6695" s="58">
        <v>0</v>
      </c>
      <c r="AD6695" s="58">
        <v>0</v>
      </c>
      <c r="AE6695" s="58">
        <v>0</v>
      </c>
      <c r="AF6695" s="58">
        <v>0</v>
      </c>
      <c r="AG6695" s="58">
        <v>0</v>
      </c>
      <c r="AH6695" s="58">
        <v>0</v>
      </c>
      <c r="AI6695" s="58">
        <v>0</v>
      </c>
      <c r="AK6695" s="64">
        <f t="shared" si="104"/>
        <v>-2.4479305672881205E-2</v>
      </c>
    </row>
    <row r="6696" spans="1:37" x14ac:dyDescent="0.25">
      <c r="A6696">
        <v>6694</v>
      </c>
      <c r="B6696" s="1">
        <v>1.15E-2</v>
      </c>
      <c r="C6696" s="1">
        <v>-2.1422393170038823E-5</v>
      </c>
      <c r="D6696" s="58">
        <v>0.14649823796802583</v>
      </c>
      <c r="E6696" s="58">
        <v>5.0602399910109258E-2</v>
      </c>
      <c r="F6696" s="58">
        <v>1.7296016873326801E-2</v>
      </c>
      <c r="G6696" s="58">
        <v>0.11677776067020128</v>
      </c>
      <c r="H6696" s="58">
        <v>7.8620507198510256E-2</v>
      </c>
      <c r="I6696" s="58">
        <v>0.10894561252992456</v>
      </c>
      <c r="J6696" s="58">
        <v>0.12684675367570611</v>
      </c>
      <c r="K6696" s="58">
        <v>9.5035846186922082E-2</v>
      </c>
      <c r="L6696" s="58">
        <v>5.4264020827461526E-2</v>
      </c>
      <c r="M6696" s="58">
        <v>9.1151907187998135E-2</v>
      </c>
      <c r="N6696" s="58">
        <v>0.11396093697181416</v>
      </c>
      <c r="O6696" s="58">
        <v>0</v>
      </c>
      <c r="P6696" s="58">
        <v>0</v>
      </c>
      <c r="Q6696" s="58">
        <v>0</v>
      </c>
      <c r="R6696" s="58">
        <v>0</v>
      </c>
      <c r="S6696" s="58">
        <v>0</v>
      </c>
      <c r="T6696" s="58">
        <v>0</v>
      </c>
      <c r="U6696" s="58">
        <v>0</v>
      </c>
      <c r="V6696" s="58">
        <v>0</v>
      </c>
      <c r="W6696" s="58">
        <v>0</v>
      </c>
      <c r="X6696" s="58">
        <v>0</v>
      </c>
      <c r="Y6696" s="58">
        <v>0</v>
      </c>
      <c r="Z6696" s="58">
        <v>0</v>
      </c>
      <c r="AA6696" s="58">
        <v>0</v>
      </c>
      <c r="AB6696" s="58">
        <v>0</v>
      </c>
      <c r="AC6696" s="58">
        <v>0</v>
      </c>
      <c r="AD6696" s="58">
        <v>0</v>
      </c>
      <c r="AE6696" s="58">
        <v>0</v>
      </c>
      <c r="AF6696" s="58">
        <v>0</v>
      </c>
      <c r="AG6696" s="58">
        <v>0</v>
      </c>
      <c r="AH6696" s="58">
        <v>0</v>
      </c>
      <c r="AI6696" s="58">
        <v>0</v>
      </c>
      <c r="AK6696" s="64">
        <f t="shared" si="104"/>
        <v>-1.8628167973946802E-3</v>
      </c>
    </row>
    <row r="6697" spans="1:37" x14ac:dyDescent="0.25">
      <c r="A6697">
        <v>6695</v>
      </c>
      <c r="B6697" s="1">
        <v>1.3100000000000001E-2</v>
      </c>
      <c r="C6697" s="1">
        <v>-3.786664807855354E-4</v>
      </c>
      <c r="D6697" s="58">
        <v>0.11050556358063579</v>
      </c>
      <c r="E6697" s="58">
        <v>1.6705493106947696E-2</v>
      </c>
      <c r="F6697" s="58">
        <v>0.12715614607550116</v>
      </c>
      <c r="G6697" s="58">
        <v>0.14815032625746968</v>
      </c>
      <c r="H6697" s="58">
        <v>7.2258153699439512E-2</v>
      </c>
      <c r="I6697" s="58">
        <v>0.13901735356120781</v>
      </c>
      <c r="J6697" s="58">
        <v>4.6793526168616442E-2</v>
      </c>
      <c r="K6697" s="58">
        <v>0.1558437841654664</v>
      </c>
      <c r="L6697" s="58">
        <v>0.13374851781306776</v>
      </c>
      <c r="M6697" s="58">
        <v>7.9313454537898384E-3</v>
      </c>
      <c r="N6697" s="58">
        <v>4.1889790117857775E-2</v>
      </c>
      <c r="O6697" s="58">
        <v>0</v>
      </c>
      <c r="P6697" s="58">
        <v>0</v>
      </c>
      <c r="Q6697" s="58">
        <v>0</v>
      </c>
      <c r="R6697" s="58">
        <v>0</v>
      </c>
      <c r="S6697" s="58">
        <v>0</v>
      </c>
      <c r="T6697" s="58">
        <v>0</v>
      </c>
      <c r="U6697" s="58">
        <v>0</v>
      </c>
      <c r="V6697" s="58">
        <v>0</v>
      </c>
      <c r="W6697" s="58">
        <v>0</v>
      </c>
      <c r="X6697" s="58">
        <v>0</v>
      </c>
      <c r="Y6697" s="58">
        <v>0</v>
      </c>
      <c r="Z6697" s="58">
        <v>0</v>
      </c>
      <c r="AA6697" s="58">
        <v>0</v>
      </c>
      <c r="AB6697" s="58">
        <v>0</v>
      </c>
      <c r="AC6697" s="58">
        <v>0</v>
      </c>
      <c r="AD6697" s="58">
        <v>0</v>
      </c>
      <c r="AE6697" s="58">
        <v>0</v>
      </c>
      <c r="AF6697" s="58">
        <v>0</v>
      </c>
      <c r="AG6697" s="58">
        <v>0</v>
      </c>
      <c r="AH6697" s="58">
        <v>0</v>
      </c>
      <c r="AI6697" s="58">
        <v>0</v>
      </c>
      <c r="AK6697" s="64">
        <f t="shared" si="104"/>
        <v>-2.8905838227903463E-2</v>
      </c>
    </row>
    <row r="6698" spans="1:37" x14ac:dyDescent="0.25">
      <c r="A6698">
        <v>6696</v>
      </c>
      <c r="B6698" s="1">
        <v>1.17E-2</v>
      </c>
      <c r="C6698" s="1">
        <v>3.0811876215818733E-4</v>
      </c>
      <c r="D6698" s="58">
        <v>2.9869782503495475E-2</v>
      </c>
      <c r="E6698" s="58">
        <v>0.12833681831039337</v>
      </c>
      <c r="F6698" s="58">
        <v>0.12942728586300078</v>
      </c>
      <c r="G6698" s="58">
        <v>1.5008564640703962E-2</v>
      </c>
      <c r="H6698" s="58">
        <v>0.16244593602323915</v>
      </c>
      <c r="I6698" s="58">
        <v>5.9195173718930023E-2</v>
      </c>
      <c r="J6698" s="58">
        <v>0.13710047312791743</v>
      </c>
      <c r="K6698" s="58">
        <v>3.7821351202185091E-2</v>
      </c>
      <c r="L6698" s="58">
        <v>0.18653213894836412</v>
      </c>
      <c r="M6698" s="58">
        <v>4.8750266664053396E-2</v>
      </c>
      <c r="N6698" s="58">
        <v>6.5512208997717578E-2</v>
      </c>
      <c r="O6698" s="58">
        <v>0</v>
      </c>
      <c r="P6698" s="58">
        <v>0</v>
      </c>
      <c r="Q6698" s="58">
        <v>0</v>
      </c>
      <c r="R6698" s="58">
        <v>0</v>
      </c>
      <c r="S6698" s="58">
        <v>0</v>
      </c>
      <c r="T6698" s="58">
        <v>0</v>
      </c>
      <c r="U6698" s="58">
        <v>0</v>
      </c>
      <c r="V6698" s="58">
        <v>0</v>
      </c>
      <c r="W6698" s="58">
        <v>0</v>
      </c>
      <c r="X6698" s="58">
        <v>0</v>
      </c>
      <c r="Y6698" s="58">
        <v>0</v>
      </c>
      <c r="Z6698" s="58">
        <v>0</v>
      </c>
      <c r="AA6698" s="58">
        <v>0</v>
      </c>
      <c r="AB6698" s="58">
        <v>0</v>
      </c>
      <c r="AC6698" s="58">
        <v>0</v>
      </c>
      <c r="AD6698" s="58">
        <v>0</v>
      </c>
      <c r="AE6698" s="58">
        <v>0</v>
      </c>
      <c r="AF6698" s="58">
        <v>0</v>
      </c>
      <c r="AG6698" s="58">
        <v>0</v>
      </c>
      <c r="AH6698" s="58">
        <v>0</v>
      </c>
      <c r="AI6698" s="58">
        <v>0</v>
      </c>
      <c r="AK6698" s="64">
        <f t="shared" si="104"/>
        <v>2.6334936936597206E-2</v>
      </c>
    </row>
    <row r="6699" spans="1:37" x14ac:dyDescent="0.25">
      <c r="A6699">
        <v>6697</v>
      </c>
      <c r="B6699" s="1">
        <v>1.11E-2</v>
      </c>
      <c r="C6699" s="1">
        <v>2.4230371998074736E-5</v>
      </c>
      <c r="D6699" s="58">
        <v>0.11537849802596659</v>
      </c>
      <c r="E6699" s="58">
        <v>5.5976483308904514E-2</v>
      </c>
      <c r="F6699" s="58">
        <v>5.2793055533588443E-2</v>
      </c>
      <c r="G6699" s="58">
        <v>0.14329401562572525</v>
      </c>
      <c r="H6699" s="58">
        <v>9.9929564485784023E-2</v>
      </c>
      <c r="I6699" s="58">
        <v>0.1260325281148014</v>
      </c>
      <c r="J6699" s="58">
        <v>8.5139755805883108E-2</v>
      </c>
      <c r="K6699" s="58">
        <v>3.9391701619649347E-2</v>
      </c>
      <c r="L6699" s="58">
        <v>3.5273266949841162E-2</v>
      </c>
      <c r="M6699" s="58">
        <v>0.11294700904366382</v>
      </c>
      <c r="N6699" s="58">
        <v>0.13384412148619232</v>
      </c>
      <c r="O6699" s="58">
        <v>0</v>
      </c>
      <c r="P6699" s="58">
        <v>0</v>
      </c>
      <c r="Q6699" s="58">
        <v>0</v>
      </c>
      <c r="R6699" s="58">
        <v>0</v>
      </c>
      <c r="S6699" s="58">
        <v>0</v>
      </c>
      <c r="T6699" s="58">
        <v>0</v>
      </c>
      <c r="U6699" s="58">
        <v>0</v>
      </c>
      <c r="V6699" s="58">
        <v>0</v>
      </c>
      <c r="W6699" s="58">
        <v>0</v>
      </c>
      <c r="X6699" s="58">
        <v>0</v>
      </c>
      <c r="Y6699" s="58">
        <v>0</v>
      </c>
      <c r="Z6699" s="58">
        <v>0</v>
      </c>
      <c r="AA6699" s="58">
        <v>0</v>
      </c>
      <c r="AB6699" s="58">
        <v>0</v>
      </c>
      <c r="AC6699" s="58">
        <v>0</v>
      </c>
      <c r="AD6699" s="58">
        <v>0</v>
      </c>
      <c r="AE6699" s="58">
        <v>0</v>
      </c>
      <c r="AF6699" s="58">
        <v>0</v>
      </c>
      <c r="AG6699" s="58">
        <v>0</v>
      </c>
      <c r="AH6699" s="58">
        <v>0</v>
      </c>
      <c r="AI6699" s="58">
        <v>0</v>
      </c>
      <c r="AK6699" s="64">
        <f t="shared" si="104"/>
        <v>2.182916396222949E-3</v>
      </c>
    </row>
    <row r="6700" spans="1:37" x14ac:dyDescent="0.25">
      <c r="A6700">
        <v>6698</v>
      </c>
      <c r="B6700" s="1">
        <v>1.15E-2</v>
      </c>
      <c r="C6700" s="1">
        <v>-2.353099914534558E-4</v>
      </c>
      <c r="D6700" s="58">
        <v>0.15028362825640199</v>
      </c>
      <c r="E6700" s="58">
        <v>3.4657626628481125E-2</v>
      </c>
      <c r="F6700" s="58">
        <v>5.4369732367985257E-2</v>
      </c>
      <c r="G6700" s="58">
        <v>7.6024241836230716E-2</v>
      </c>
      <c r="H6700" s="58">
        <v>0.1504257806101407</v>
      </c>
      <c r="I6700" s="58">
        <v>4.5114475493949202E-2</v>
      </c>
      <c r="J6700" s="58">
        <v>6.065114986154848E-2</v>
      </c>
      <c r="K6700" s="58">
        <v>0.16198563166244045</v>
      </c>
      <c r="L6700" s="58">
        <v>5.0107010584339286E-2</v>
      </c>
      <c r="M6700" s="58">
        <v>5.9404944085156071E-2</v>
      </c>
      <c r="N6700" s="58">
        <v>0.15697577861332665</v>
      </c>
      <c r="O6700" s="58">
        <v>0</v>
      </c>
      <c r="P6700" s="58">
        <v>0</v>
      </c>
      <c r="Q6700" s="58">
        <v>0</v>
      </c>
      <c r="R6700" s="58">
        <v>0</v>
      </c>
      <c r="S6700" s="58">
        <v>0</v>
      </c>
      <c r="T6700" s="58">
        <v>0</v>
      </c>
      <c r="U6700" s="58">
        <v>0</v>
      </c>
      <c r="V6700" s="58">
        <v>0</v>
      </c>
      <c r="W6700" s="58">
        <v>0</v>
      </c>
      <c r="X6700" s="58">
        <v>0</v>
      </c>
      <c r="Y6700" s="58">
        <v>0</v>
      </c>
      <c r="Z6700" s="58">
        <v>0</v>
      </c>
      <c r="AA6700" s="58">
        <v>0</v>
      </c>
      <c r="AB6700" s="58">
        <v>0</v>
      </c>
      <c r="AC6700" s="58">
        <v>0</v>
      </c>
      <c r="AD6700" s="58">
        <v>0</v>
      </c>
      <c r="AE6700" s="58">
        <v>0</v>
      </c>
      <c r="AF6700" s="58">
        <v>0</v>
      </c>
      <c r="AG6700" s="58">
        <v>0</v>
      </c>
      <c r="AH6700" s="58">
        <v>0</v>
      </c>
      <c r="AI6700" s="58">
        <v>0</v>
      </c>
      <c r="AK6700" s="64">
        <f t="shared" si="104"/>
        <v>-2.0461738387257025E-2</v>
      </c>
    </row>
    <row r="6701" spans="1:37" x14ac:dyDescent="0.25">
      <c r="A6701">
        <v>6699</v>
      </c>
      <c r="B6701" s="1">
        <v>1.06E-2</v>
      </c>
      <c r="C6701" s="1">
        <v>3.6849213581376603E-5</v>
      </c>
      <c r="D6701" s="58">
        <v>0.12934596942528048</v>
      </c>
      <c r="E6701" s="58">
        <v>2.5709930032133024E-2</v>
      </c>
      <c r="F6701" s="58">
        <v>0.15070594226985012</v>
      </c>
      <c r="G6701" s="58">
        <v>6.9069951472514948E-2</v>
      </c>
      <c r="H6701" s="58">
        <v>5.0072724968209581E-2</v>
      </c>
      <c r="I6701" s="58">
        <v>0.10976164570342878</v>
      </c>
      <c r="J6701" s="58">
        <v>0.15885229517647734</v>
      </c>
      <c r="K6701" s="58">
        <v>2.5589129310216514E-2</v>
      </c>
      <c r="L6701" s="58">
        <v>0.15953319162473231</v>
      </c>
      <c r="M6701" s="58">
        <v>2.6733384598372056E-2</v>
      </c>
      <c r="N6701" s="58">
        <v>9.4625835418784707E-2</v>
      </c>
      <c r="O6701" s="58">
        <v>0</v>
      </c>
      <c r="P6701" s="58">
        <v>0</v>
      </c>
      <c r="Q6701" s="58">
        <v>0</v>
      </c>
      <c r="R6701" s="58">
        <v>0</v>
      </c>
      <c r="S6701" s="58">
        <v>0</v>
      </c>
      <c r="T6701" s="58">
        <v>0</v>
      </c>
      <c r="U6701" s="58">
        <v>0</v>
      </c>
      <c r="V6701" s="58">
        <v>0</v>
      </c>
      <c r="W6701" s="58">
        <v>0</v>
      </c>
      <c r="X6701" s="58">
        <v>0</v>
      </c>
      <c r="Y6701" s="58">
        <v>0</v>
      </c>
      <c r="Z6701" s="58">
        <v>0</v>
      </c>
      <c r="AA6701" s="58">
        <v>0</v>
      </c>
      <c r="AB6701" s="58">
        <v>0</v>
      </c>
      <c r="AC6701" s="58">
        <v>0</v>
      </c>
      <c r="AD6701" s="58">
        <v>0</v>
      </c>
      <c r="AE6701" s="58">
        <v>0</v>
      </c>
      <c r="AF6701" s="58">
        <v>0</v>
      </c>
      <c r="AG6701" s="58">
        <v>0</v>
      </c>
      <c r="AH6701" s="58">
        <v>0</v>
      </c>
      <c r="AI6701" s="58">
        <v>0</v>
      </c>
      <c r="AK6701" s="64">
        <f t="shared" si="104"/>
        <v>3.476340903903453E-3</v>
      </c>
    </row>
    <row r="6702" spans="1:37" x14ac:dyDescent="0.25">
      <c r="A6702">
        <v>6700</v>
      </c>
      <c r="B6702" s="1">
        <v>1.1900000000000001E-2</v>
      </c>
      <c r="C6702" s="1">
        <v>-3.9425302949196229E-5</v>
      </c>
      <c r="D6702" s="58">
        <v>0.14319538766538623</v>
      </c>
      <c r="E6702" s="58">
        <v>9.695737187226014E-2</v>
      </c>
      <c r="F6702" s="58">
        <v>8.3206480536794261E-2</v>
      </c>
      <c r="G6702" s="58">
        <v>6.4877367717928139E-2</v>
      </c>
      <c r="H6702" s="58">
        <v>3.3821743050417408E-2</v>
      </c>
      <c r="I6702" s="58">
        <v>5.3959116360114925E-2</v>
      </c>
      <c r="J6702" s="58">
        <v>9.7827411176542631E-2</v>
      </c>
      <c r="K6702" s="58">
        <v>0.13418295057078505</v>
      </c>
      <c r="L6702" s="58">
        <v>0.1093465067166389</v>
      </c>
      <c r="M6702" s="58">
        <v>0.11033693511088721</v>
      </c>
      <c r="N6702" s="58">
        <v>7.2288729222244941E-2</v>
      </c>
      <c r="O6702" s="58">
        <v>0</v>
      </c>
      <c r="P6702" s="58">
        <v>0</v>
      </c>
      <c r="Q6702" s="58">
        <v>0</v>
      </c>
      <c r="R6702" s="58">
        <v>0</v>
      </c>
      <c r="S6702" s="58">
        <v>0</v>
      </c>
      <c r="T6702" s="58">
        <v>0</v>
      </c>
      <c r="U6702" s="58">
        <v>0</v>
      </c>
      <c r="V6702" s="58">
        <v>0</v>
      </c>
      <c r="W6702" s="58">
        <v>0</v>
      </c>
      <c r="X6702" s="58">
        <v>0</v>
      </c>
      <c r="Y6702" s="58">
        <v>0</v>
      </c>
      <c r="Z6702" s="58">
        <v>0</v>
      </c>
      <c r="AA6702" s="58">
        <v>0</v>
      </c>
      <c r="AB6702" s="58">
        <v>0</v>
      </c>
      <c r="AC6702" s="58">
        <v>0</v>
      </c>
      <c r="AD6702" s="58">
        <v>0</v>
      </c>
      <c r="AE6702" s="58">
        <v>0</v>
      </c>
      <c r="AF6702" s="58">
        <v>0</v>
      </c>
      <c r="AG6702" s="58">
        <v>0</v>
      </c>
      <c r="AH6702" s="58">
        <v>0</v>
      </c>
      <c r="AI6702" s="58">
        <v>0</v>
      </c>
      <c r="AK6702" s="64">
        <f t="shared" si="104"/>
        <v>-3.313050667999683E-3</v>
      </c>
    </row>
    <row r="6703" spans="1:37" x14ac:dyDescent="0.25">
      <c r="A6703">
        <v>6701</v>
      </c>
      <c r="B6703" s="1">
        <v>1.29E-2</v>
      </c>
      <c r="C6703" s="1">
        <v>-2.9808061260880038E-4</v>
      </c>
      <c r="D6703" s="58">
        <v>0.15662971760994093</v>
      </c>
      <c r="E6703" s="58">
        <v>4.6238731125119614E-2</v>
      </c>
      <c r="F6703" s="58">
        <v>0.15779001953376054</v>
      </c>
      <c r="G6703" s="58">
        <v>7.6612601870865271E-2</v>
      </c>
      <c r="H6703" s="58">
        <v>3.7794584578025578E-2</v>
      </c>
      <c r="I6703" s="58">
        <v>0.17255381323875074</v>
      </c>
      <c r="J6703" s="58">
        <v>9.9018515354143341E-2</v>
      </c>
      <c r="K6703" s="58">
        <v>8.7599847736391859E-2</v>
      </c>
      <c r="L6703" s="58">
        <v>3.5627828105164225E-2</v>
      </c>
      <c r="M6703" s="58">
        <v>5.705976912607489E-2</v>
      </c>
      <c r="N6703" s="58">
        <v>7.3074571721763237E-2</v>
      </c>
      <c r="O6703" s="58">
        <v>0</v>
      </c>
      <c r="P6703" s="58">
        <v>0</v>
      </c>
      <c r="Q6703" s="58">
        <v>0</v>
      </c>
      <c r="R6703" s="58">
        <v>0</v>
      </c>
      <c r="S6703" s="58">
        <v>0</v>
      </c>
      <c r="T6703" s="58">
        <v>0</v>
      </c>
      <c r="U6703" s="58">
        <v>0</v>
      </c>
      <c r="V6703" s="58">
        <v>0</v>
      </c>
      <c r="W6703" s="58">
        <v>0</v>
      </c>
      <c r="X6703" s="58">
        <v>0</v>
      </c>
      <c r="Y6703" s="58">
        <v>0</v>
      </c>
      <c r="Z6703" s="58">
        <v>0</v>
      </c>
      <c r="AA6703" s="58">
        <v>0</v>
      </c>
      <c r="AB6703" s="58">
        <v>0</v>
      </c>
      <c r="AC6703" s="58">
        <v>0</v>
      </c>
      <c r="AD6703" s="58">
        <v>0</v>
      </c>
      <c r="AE6703" s="58">
        <v>0</v>
      </c>
      <c r="AF6703" s="58">
        <v>0</v>
      </c>
      <c r="AG6703" s="58">
        <v>0</v>
      </c>
      <c r="AH6703" s="58">
        <v>0</v>
      </c>
      <c r="AI6703" s="58">
        <v>0</v>
      </c>
      <c r="AK6703" s="64">
        <f t="shared" si="104"/>
        <v>-2.3107024233240341E-2</v>
      </c>
    </row>
    <row r="6704" spans="1:37" x14ac:dyDescent="0.25">
      <c r="A6704">
        <v>6702</v>
      </c>
      <c r="B6704" s="1">
        <v>1.3899999999999999E-2</v>
      </c>
      <c r="C6704" s="1">
        <v>2.5093209500113493E-4</v>
      </c>
      <c r="D6704" s="58">
        <v>0.18362727122170372</v>
      </c>
      <c r="E6704" s="58">
        <v>0.17619640178376339</v>
      </c>
      <c r="F6704" s="58">
        <v>6.2218380290502487E-2</v>
      </c>
      <c r="G6704" s="58">
        <v>1.5969826867890658E-2</v>
      </c>
      <c r="H6704" s="58">
        <v>0.14417858029354622</v>
      </c>
      <c r="I6704" s="58">
        <v>1.8010548625786219E-2</v>
      </c>
      <c r="J6704" s="58">
        <v>3.0730842359642355E-2</v>
      </c>
      <c r="K6704" s="58">
        <v>0.11569771638392226</v>
      </c>
      <c r="L6704" s="58">
        <v>0.22182782309526666</v>
      </c>
      <c r="M6704" s="58">
        <v>1.0989249563757585E-2</v>
      </c>
      <c r="N6704" s="58">
        <v>2.0553359514218366E-2</v>
      </c>
      <c r="O6704" s="58">
        <v>0</v>
      </c>
      <c r="P6704" s="58">
        <v>0</v>
      </c>
      <c r="Q6704" s="58">
        <v>0</v>
      </c>
      <c r="R6704" s="58">
        <v>0</v>
      </c>
      <c r="S6704" s="58">
        <v>0</v>
      </c>
      <c r="T6704" s="58">
        <v>0</v>
      </c>
      <c r="U6704" s="58">
        <v>0</v>
      </c>
      <c r="V6704" s="58">
        <v>0</v>
      </c>
      <c r="W6704" s="58">
        <v>0</v>
      </c>
      <c r="X6704" s="58">
        <v>0</v>
      </c>
      <c r="Y6704" s="58">
        <v>0</v>
      </c>
      <c r="Z6704" s="58">
        <v>0</v>
      </c>
      <c r="AA6704" s="58">
        <v>0</v>
      </c>
      <c r="AB6704" s="58">
        <v>0</v>
      </c>
      <c r="AC6704" s="58">
        <v>0</v>
      </c>
      <c r="AD6704" s="58">
        <v>0</v>
      </c>
      <c r="AE6704" s="58">
        <v>0</v>
      </c>
      <c r="AF6704" s="58">
        <v>0</v>
      </c>
      <c r="AG6704" s="58">
        <v>0</v>
      </c>
      <c r="AH6704" s="58">
        <v>0</v>
      </c>
      <c r="AI6704" s="58">
        <v>0</v>
      </c>
      <c r="AK6704" s="64">
        <f t="shared" si="104"/>
        <v>1.8052668705117621E-2</v>
      </c>
    </row>
    <row r="6705" spans="1:37" x14ac:dyDescent="0.25">
      <c r="A6705">
        <v>6703</v>
      </c>
      <c r="B6705" s="1">
        <v>1.21E-2</v>
      </c>
      <c r="C6705" s="1">
        <v>-1.6344536810135939E-4</v>
      </c>
      <c r="D6705" s="58">
        <v>0.11873906420305459</v>
      </c>
      <c r="E6705" s="58">
        <v>1.7804968510354575E-2</v>
      </c>
      <c r="F6705" s="58">
        <v>0.11079862045524787</v>
      </c>
      <c r="G6705" s="58">
        <v>0.14254616681630256</v>
      </c>
      <c r="H6705" s="58">
        <v>0.1843642213089482</v>
      </c>
      <c r="I6705" s="58">
        <v>9.1690452718638113E-2</v>
      </c>
      <c r="J6705" s="58">
        <v>9.5256399919556575E-2</v>
      </c>
      <c r="K6705" s="58">
        <v>7.6975094668743804E-2</v>
      </c>
      <c r="L6705" s="58">
        <v>3.3681153741017322E-2</v>
      </c>
      <c r="M6705" s="58">
        <v>2.2851725386592545E-4</v>
      </c>
      <c r="N6705" s="58">
        <v>0.12791534040427058</v>
      </c>
      <c r="O6705" s="58">
        <v>0</v>
      </c>
      <c r="P6705" s="58">
        <v>0</v>
      </c>
      <c r="Q6705" s="58">
        <v>0</v>
      </c>
      <c r="R6705" s="58">
        <v>0</v>
      </c>
      <c r="S6705" s="58">
        <v>0</v>
      </c>
      <c r="T6705" s="58">
        <v>0</v>
      </c>
      <c r="U6705" s="58">
        <v>0</v>
      </c>
      <c r="V6705" s="58">
        <v>0</v>
      </c>
      <c r="W6705" s="58">
        <v>0</v>
      </c>
      <c r="X6705" s="58">
        <v>0</v>
      </c>
      <c r="Y6705" s="58">
        <v>0</v>
      </c>
      <c r="Z6705" s="58">
        <v>0</v>
      </c>
      <c r="AA6705" s="58">
        <v>0</v>
      </c>
      <c r="AB6705" s="58">
        <v>0</v>
      </c>
      <c r="AC6705" s="58">
        <v>0</v>
      </c>
      <c r="AD6705" s="58">
        <v>0</v>
      </c>
      <c r="AE6705" s="58">
        <v>0</v>
      </c>
      <c r="AF6705" s="58">
        <v>0</v>
      </c>
      <c r="AG6705" s="58">
        <v>0</v>
      </c>
      <c r="AH6705" s="58">
        <v>0</v>
      </c>
      <c r="AI6705" s="58">
        <v>0</v>
      </c>
      <c r="AK6705" s="64">
        <f t="shared" si="104"/>
        <v>-1.3507881661269372E-2</v>
      </c>
    </row>
    <row r="6706" spans="1:37" x14ac:dyDescent="0.25">
      <c r="A6706">
        <v>6704</v>
      </c>
      <c r="B6706" s="1">
        <v>1.1599999999999999E-2</v>
      </c>
      <c r="C6706" s="1">
        <v>-4.047555713728537E-6</v>
      </c>
      <c r="D6706" s="58">
        <v>9.6377759378211983E-2</v>
      </c>
      <c r="E6706" s="58">
        <v>7.7694284229948354E-2</v>
      </c>
      <c r="F6706" s="58">
        <v>0.20300465463048753</v>
      </c>
      <c r="G6706" s="58">
        <v>0.12862987871680201</v>
      </c>
      <c r="H6706" s="58">
        <v>0.18514682516793279</v>
      </c>
      <c r="I6706" s="58">
        <v>5.3419587293951472E-2</v>
      </c>
      <c r="J6706" s="58">
        <v>2.098088565066604E-2</v>
      </c>
      <c r="K6706" s="58">
        <v>1.2635593003780652E-2</v>
      </c>
      <c r="L6706" s="58">
        <v>5.2052570952282176E-2</v>
      </c>
      <c r="M6706" s="58">
        <v>1.2932651921626006E-2</v>
      </c>
      <c r="N6706" s="58">
        <v>0.15712530905431094</v>
      </c>
      <c r="O6706" s="58">
        <v>0</v>
      </c>
      <c r="P6706" s="58">
        <v>0</v>
      </c>
      <c r="Q6706" s="58">
        <v>0</v>
      </c>
      <c r="R6706" s="58">
        <v>0</v>
      </c>
      <c r="S6706" s="58">
        <v>0</v>
      </c>
      <c r="T6706" s="58">
        <v>0</v>
      </c>
      <c r="U6706" s="58">
        <v>0</v>
      </c>
      <c r="V6706" s="58">
        <v>0</v>
      </c>
      <c r="W6706" s="58">
        <v>0</v>
      </c>
      <c r="X6706" s="58">
        <v>0</v>
      </c>
      <c r="Y6706" s="58">
        <v>0</v>
      </c>
      <c r="Z6706" s="58">
        <v>0</v>
      </c>
      <c r="AA6706" s="58">
        <v>0</v>
      </c>
      <c r="AB6706" s="58">
        <v>0</v>
      </c>
      <c r="AC6706" s="58">
        <v>0</v>
      </c>
      <c r="AD6706" s="58">
        <v>0</v>
      </c>
      <c r="AE6706" s="58">
        <v>0</v>
      </c>
      <c r="AF6706" s="58">
        <v>0</v>
      </c>
      <c r="AG6706" s="58">
        <v>0</v>
      </c>
      <c r="AH6706" s="58">
        <v>0</v>
      </c>
      <c r="AI6706" s="58">
        <v>0</v>
      </c>
      <c r="AK6706" s="64">
        <f t="shared" si="104"/>
        <v>-3.4892721670073598E-4</v>
      </c>
    </row>
    <row r="6707" spans="1:37" x14ac:dyDescent="0.25">
      <c r="A6707">
        <v>6705</v>
      </c>
      <c r="B6707" s="1">
        <v>1.2999999999999999E-2</v>
      </c>
      <c r="C6707" s="1">
        <v>-2.5466429805550881E-4</v>
      </c>
      <c r="D6707" s="58">
        <v>0.18176157717359154</v>
      </c>
      <c r="E6707" s="58">
        <v>5.2882455597557193E-2</v>
      </c>
      <c r="F6707" s="58">
        <v>9.7045317528637889E-2</v>
      </c>
      <c r="G6707" s="58">
        <v>4.5459889112050969E-2</v>
      </c>
      <c r="H6707" s="58">
        <v>1.7654877068635635E-2</v>
      </c>
      <c r="I6707" s="58">
        <v>4.6835152461658001E-2</v>
      </c>
      <c r="J6707" s="58">
        <v>0.19244014156010053</v>
      </c>
      <c r="K6707" s="58">
        <v>0.17768502187320687</v>
      </c>
      <c r="L6707" s="58">
        <v>8.9522134068420883E-3</v>
      </c>
      <c r="M6707" s="58">
        <v>6.1974504884689079E-2</v>
      </c>
      <c r="N6707" s="58">
        <v>0.11730884933303019</v>
      </c>
      <c r="O6707" s="58">
        <v>0</v>
      </c>
      <c r="P6707" s="58">
        <v>0</v>
      </c>
      <c r="Q6707" s="58">
        <v>0</v>
      </c>
      <c r="R6707" s="58">
        <v>0</v>
      </c>
      <c r="S6707" s="58">
        <v>0</v>
      </c>
      <c r="T6707" s="58">
        <v>0</v>
      </c>
      <c r="U6707" s="58">
        <v>0</v>
      </c>
      <c r="V6707" s="58">
        <v>0</v>
      </c>
      <c r="W6707" s="58">
        <v>0</v>
      </c>
      <c r="X6707" s="58">
        <v>0</v>
      </c>
      <c r="Y6707" s="58">
        <v>0</v>
      </c>
      <c r="Z6707" s="58">
        <v>0</v>
      </c>
      <c r="AA6707" s="58">
        <v>0</v>
      </c>
      <c r="AB6707" s="58">
        <v>0</v>
      </c>
      <c r="AC6707" s="58">
        <v>0</v>
      </c>
      <c r="AD6707" s="58">
        <v>0</v>
      </c>
      <c r="AE6707" s="58">
        <v>0</v>
      </c>
      <c r="AF6707" s="58">
        <v>0</v>
      </c>
      <c r="AG6707" s="58">
        <v>0</v>
      </c>
      <c r="AH6707" s="58">
        <v>0</v>
      </c>
      <c r="AI6707" s="58">
        <v>0</v>
      </c>
      <c r="AK6707" s="64">
        <f t="shared" si="104"/>
        <v>-1.9589561388885294E-2</v>
      </c>
    </row>
    <row r="6708" spans="1:37" x14ac:dyDescent="0.25">
      <c r="A6708">
        <v>6706</v>
      </c>
      <c r="B6708" s="1">
        <v>1.23E-2</v>
      </c>
      <c r="C6708" s="1">
        <v>2.6568076004111198E-5</v>
      </c>
      <c r="D6708" s="58">
        <v>7.3946547787539299E-3</v>
      </c>
      <c r="E6708" s="58">
        <v>8.3983088960819657E-2</v>
      </c>
      <c r="F6708" s="58">
        <v>0.15040054553295562</v>
      </c>
      <c r="G6708" s="58">
        <v>0.11973515992434754</v>
      </c>
      <c r="H6708" s="58">
        <v>0.11344910598019681</v>
      </c>
      <c r="I6708" s="58">
        <v>0.11018555379103297</v>
      </c>
      <c r="J6708" s="58">
        <v>0.15866678449751334</v>
      </c>
      <c r="K6708" s="58">
        <v>5.3906471786254323E-2</v>
      </c>
      <c r="L6708" s="58">
        <v>4.7802504206971845E-2</v>
      </c>
      <c r="M6708" s="58">
        <v>5.559857535826921E-2</v>
      </c>
      <c r="N6708" s="58">
        <v>9.8877555182884797E-2</v>
      </c>
      <c r="O6708" s="58">
        <v>0</v>
      </c>
      <c r="P6708" s="58">
        <v>0</v>
      </c>
      <c r="Q6708" s="58">
        <v>0</v>
      </c>
      <c r="R6708" s="58">
        <v>0</v>
      </c>
      <c r="S6708" s="58">
        <v>0</v>
      </c>
      <c r="T6708" s="58">
        <v>0</v>
      </c>
      <c r="U6708" s="58">
        <v>0</v>
      </c>
      <c r="V6708" s="58">
        <v>0</v>
      </c>
      <c r="W6708" s="58">
        <v>0</v>
      </c>
      <c r="X6708" s="58">
        <v>0</v>
      </c>
      <c r="Y6708" s="58">
        <v>0</v>
      </c>
      <c r="Z6708" s="58">
        <v>0</v>
      </c>
      <c r="AA6708" s="58">
        <v>0</v>
      </c>
      <c r="AB6708" s="58">
        <v>0</v>
      </c>
      <c r="AC6708" s="58">
        <v>0</v>
      </c>
      <c r="AD6708" s="58">
        <v>0</v>
      </c>
      <c r="AE6708" s="58">
        <v>0</v>
      </c>
      <c r="AF6708" s="58">
        <v>0</v>
      </c>
      <c r="AG6708" s="58">
        <v>0</v>
      </c>
      <c r="AH6708" s="58">
        <v>0</v>
      </c>
      <c r="AI6708" s="58">
        <v>0</v>
      </c>
      <c r="AK6708" s="64">
        <f t="shared" si="104"/>
        <v>2.1600061791960325E-3</v>
      </c>
    </row>
    <row r="6709" spans="1:37" x14ac:dyDescent="0.25">
      <c r="A6709">
        <v>6707</v>
      </c>
      <c r="B6709" s="1">
        <v>1.37E-2</v>
      </c>
      <c r="C6709" s="1">
        <v>-1.1893201094781159E-4</v>
      </c>
      <c r="D6709" s="58">
        <v>0.15125601084408433</v>
      </c>
      <c r="E6709" s="58">
        <v>0.11049118294671544</v>
      </c>
      <c r="F6709" s="58">
        <v>0.11688657012143824</v>
      </c>
      <c r="G6709" s="58">
        <v>0.16395498486883522</v>
      </c>
      <c r="H6709" s="58">
        <v>6.6942219632923766E-2</v>
      </c>
      <c r="I6709" s="58">
        <v>9.3276132260548452E-3</v>
      </c>
      <c r="J6709" s="58">
        <v>7.2368736420020591E-2</v>
      </c>
      <c r="K6709" s="58">
        <v>0.143136186857307</v>
      </c>
      <c r="L6709" s="58">
        <v>1.89559145253002E-2</v>
      </c>
      <c r="M6709" s="58">
        <v>7.0376899627468376E-2</v>
      </c>
      <c r="N6709" s="58">
        <v>7.6303680929852E-2</v>
      </c>
      <c r="O6709" s="58">
        <v>0</v>
      </c>
      <c r="P6709" s="58">
        <v>0</v>
      </c>
      <c r="Q6709" s="58">
        <v>0</v>
      </c>
      <c r="R6709" s="58">
        <v>0</v>
      </c>
      <c r="S6709" s="58">
        <v>0</v>
      </c>
      <c r="T6709" s="58">
        <v>0</v>
      </c>
      <c r="U6709" s="58">
        <v>0</v>
      </c>
      <c r="V6709" s="58">
        <v>0</v>
      </c>
      <c r="W6709" s="58">
        <v>0</v>
      </c>
      <c r="X6709" s="58">
        <v>0</v>
      </c>
      <c r="Y6709" s="58">
        <v>0</v>
      </c>
      <c r="Z6709" s="58">
        <v>0</v>
      </c>
      <c r="AA6709" s="58">
        <v>0</v>
      </c>
      <c r="AB6709" s="58">
        <v>0</v>
      </c>
      <c r="AC6709" s="58">
        <v>0</v>
      </c>
      <c r="AD6709" s="58">
        <v>0</v>
      </c>
      <c r="AE6709" s="58">
        <v>0</v>
      </c>
      <c r="AF6709" s="58">
        <v>0</v>
      </c>
      <c r="AG6709" s="58">
        <v>0</v>
      </c>
      <c r="AH6709" s="58">
        <v>0</v>
      </c>
      <c r="AI6709" s="58">
        <v>0</v>
      </c>
      <c r="AK6709" s="64">
        <f t="shared" si="104"/>
        <v>-8.6811686823220144E-3</v>
      </c>
    </row>
    <row r="6710" spans="1:37" x14ac:dyDescent="0.25">
      <c r="A6710">
        <v>6708</v>
      </c>
      <c r="B6710" s="1">
        <v>1.18E-2</v>
      </c>
      <c r="C6710" s="1">
        <v>-1.3277688971063598E-4</v>
      </c>
      <c r="D6710" s="58">
        <v>0.16232832406275102</v>
      </c>
      <c r="E6710" s="58">
        <v>6.6851084330604535E-2</v>
      </c>
      <c r="F6710" s="58">
        <v>0.16623674042535094</v>
      </c>
      <c r="G6710" s="58">
        <v>6.3299503009897951E-2</v>
      </c>
      <c r="H6710" s="58">
        <v>6.0051337624740075E-2</v>
      </c>
      <c r="I6710" s="58">
        <v>6.8192752706011869E-2</v>
      </c>
      <c r="J6710" s="58">
        <v>0.11707978266503812</v>
      </c>
      <c r="K6710" s="58">
        <v>8.4261688498350598E-2</v>
      </c>
      <c r="L6710" s="58">
        <v>5.4275669215316083E-2</v>
      </c>
      <c r="M6710" s="58">
        <v>6.8040650486868845E-2</v>
      </c>
      <c r="N6710" s="58">
        <v>8.9382466975070046E-2</v>
      </c>
      <c r="O6710" s="58">
        <v>0</v>
      </c>
      <c r="P6710" s="58">
        <v>0</v>
      </c>
      <c r="Q6710" s="58">
        <v>0</v>
      </c>
      <c r="R6710" s="58">
        <v>0</v>
      </c>
      <c r="S6710" s="58">
        <v>0</v>
      </c>
      <c r="T6710" s="58">
        <v>0</v>
      </c>
      <c r="U6710" s="58">
        <v>0</v>
      </c>
      <c r="V6710" s="58">
        <v>0</v>
      </c>
      <c r="W6710" s="58">
        <v>0</v>
      </c>
      <c r="X6710" s="58">
        <v>0</v>
      </c>
      <c r="Y6710" s="58">
        <v>0</v>
      </c>
      <c r="Z6710" s="58">
        <v>0</v>
      </c>
      <c r="AA6710" s="58">
        <v>0</v>
      </c>
      <c r="AB6710" s="58">
        <v>0</v>
      </c>
      <c r="AC6710" s="58">
        <v>0</v>
      </c>
      <c r="AD6710" s="58">
        <v>0</v>
      </c>
      <c r="AE6710" s="58">
        <v>0</v>
      </c>
      <c r="AF6710" s="58">
        <v>0</v>
      </c>
      <c r="AG6710" s="58">
        <v>0</v>
      </c>
      <c r="AH6710" s="58">
        <v>0</v>
      </c>
      <c r="AI6710" s="58">
        <v>0</v>
      </c>
      <c r="AK6710" s="64">
        <f t="shared" si="104"/>
        <v>-1.1252278789036948E-2</v>
      </c>
    </row>
    <row r="6711" spans="1:37" x14ac:dyDescent="0.25">
      <c r="A6711">
        <v>6709</v>
      </c>
      <c r="B6711" s="1">
        <v>1.15E-2</v>
      </c>
      <c r="C6711" s="1">
        <v>-1.3064904485534677E-4</v>
      </c>
      <c r="D6711" s="58">
        <v>0.12414009378782899</v>
      </c>
      <c r="E6711" s="58">
        <v>4.523979586350823E-2</v>
      </c>
      <c r="F6711" s="58">
        <v>0.12495976443864476</v>
      </c>
      <c r="G6711" s="58">
        <v>2.8362588072703223E-2</v>
      </c>
      <c r="H6711" s="58">
        <v>0.12339601464413318</v>
      </c>
      <c r="I6711" s="58">
        <v>0.14710072407117183</v>
      </c>
      <c r="J6711" s="58">
        <v>0.13617817929478718</v>
      </c>
      <c r="K6711" s="58">
        <v>5.2277844631148422E-2</v>
      </c>
      <c r="L6711" s="58">
        <v>8.9532331920993049E-3</v>
      </c>
      <c r="M6711" s="58">
        <v>7.0078702453152494E-2</v>
      </c>
      <c r="N6711" s="58">
        <v>0.13931305955082224</v>
      </c>
      <c r="O6711" s="58">
        <v>0</v>
      </c>
      <c r="P6711" s="58">
        <v>0</v>
      </c>
      <c r="Q6711" s="58">
        <v>0</v>
      </c>
      <c r="R6711" s="58">
        <v>0</v>
      </c>
      <c r="S6711" s="58">
        <v>0</v>
      </c>
      <c r="T6711" s="58">
        <v>0</v>
      </c>
      <c r="U6711" s="58">
        <v>0</v>
      </c>
      <c r="V6711" s="58">
        <v>0</v>
      </c>
      <c r="W6711" s="58">
        <v>0</v>
      </c>
      <c r="X6711" s="58">
        <v>0</v>
      </c>
      <c r="Y6711" s="58">
        <v>0</v>
      </c>
      <c r="Z6711" s="58">
        <v>0</v>
      </c>
      <c r="AA6711" s="58">
        <v>0</v>
      </c>
      <c r="AB6711" s="58">
        <v>0</v>
      </c>
      <c r="AC6711" s="58">
        <v>0</v>
      </c>
      <c r="AD6711" s="58">
        <v>0</v>
      </c>
      <c r="AE6711" s="58">
        <v>0</v>
      </c>
      <c r="AF6711" s="58">
        <v>0</v>
      </c>
      <c r="AG6711" s="58">
        <v>0</v>
      </c>
      <c r="AH6711" s="58">
        <v>0</v>
      </c>
      <c r="AI6711" s="58">
        <v>0</v>
      </c>
      <c r="AK6711" s="64">
        <f t="shared" si="104"/>
        <v>-1.136078650916059E-2</v>
      </c>
    </row>
    <row r="6712" spans="1:37" x14ac:dyDescent="0.25">
      <c r="A6712">
        <v>6710</v>
      </c>
      <c r="B6712" s="1">
        <v>1.29E-2</v>
      </c>
      <c r="C6712" s="1">
        <v>-2.6223216411867497E-4</v>
      </c>
      <c r="D6712" s="58">
        <v>0.18318546432524541</v>
      </c>
      <c r="E6712" s="58">
        <v>1.2773354853133283E-2</v>
      </c>
      <c r="F6712" s="58">
        <v>4.4972974964631852E-2</v>
      </c>
      <c r="G6712" s="58">
        <v>8.3350925172873697E-3</v>
      </c>
      <c r="H6712" s="58">
        <v>7.8202029941639245E-2</v>
      </c>
      <c r="I6712" s="58">
        <v>0.183449502750581</v>
      </c>
      <c r="J6712" s="58">
        <v>0.17693154682806556</v>
      </c>
      <c r="K6712" s="58">
        <v>0.13565649474513963</v>
      </c>
      <c r="L6712" s="58">
        <v>9.8115009249543986E-2</v>
      </c>
      <c r="M6712" s="58">
        <v>7.1719038572538349E-2</v>
      </c>
      <c r="N6712" s="58">
        <v>6.6594912521943357E-3</v>
      </c>
      <c r="O6712" s="58">
        <v>0</v>
      </c>
      <c r="P6712" s="58">
        <v>0</v>
      </c>
      <c r="Q6712" s="58">
        <v>0</v>
      </c>
      <c r="R6712" s="58">
        <v>0</v>
      </c>
      <c r="S6712" s="58">
        <v>0</v>
      </c>
      <c r="T6712" s="58">
        <v>0</v>
      </c>
      <c r="U6712" s="58">
        <v>0</v>
      </c>
      <c r="V6712" s="58">
        <v>0</v>
      </c>
      <c r="W6712" s="58">
        <v>0</v>
      </c>
      <c r="X6712" s="58">
        <v>0</v>
      </c>
      <c r="Y6712" s="58">
        <v>0</v>
      </c>
      <c r="Z6712" s="58">
        <v>0</v>
      </c>
      <c r="AA6712" s="58">
        <v>0</v>
      </c>
      <c r="AB6712" s="58">
        <v>0</v>
      </c>
      <c r="AC6712" s="58">
        <v>0</v>
      </c>
      <c r="AD6712" s="58">
        <v>0</v>
      </c>
      <c r="AE6712" s="58">
        <v>0</v>
      </c>
      <c r="AF6712" s="58">
        <v>0</v>
      </c>
      <c r="AG6712" s="58">
        <v>0</v>
      </c>
      <c r="AH6712" s="58">
        <v>0</v>
      </c>
      <c r="AI6712" s="58">
        <v>0</v>
      </c>
      <c r="AK6712" s="64">
        <f t="shared" si="104"/>
        <v>-2.0328074737881782E-2</v>
      </c>
    </row>
    <row r="6713" spans="1:37" x14ac:dyDescent="0.25">
      <c r="A6713">
        <v>6711</v>
      </c>
      <c r="B6713" s="1">
        <v>1.12E-2</v>
      </c>
      <c r="C6713" s="1">
        <v>1.8538525136426782E-4</v>
      </c>
      <c r="D6713" s="58">
        <v>0.15253088404301793</v>
      </c>
      <c r="E6713" s="58">
        <v>7.1316017990661049E-2</v>
      </c>
      <c r="F6713" s="58">
        <v>6.6788121157620575E-2</v>
      </c>
      <c r="G6713" s="58">
        <v>3.9072414462241342E-2</v>
      </c>
      <c r="H6713" s="58">
        <v>0.16758844148137009</v>
      </c>
      <c r="I6713" s="58">
        <v>8.725754442737179E-3</v>
      </c>
      <c r="J6713" s="58">
        <v>0.19777629684256659</v>
      </c>
      <c r="K6713" s="58">
        <v>5.8200046427106411E-2</v>
      </c>
      <c r="L6713" s="58">
        <v>3.3706389628366418E-2</v>
      </c>
      <c r="M6713" s="58">
        <v>1.3692759321187754E-2</v>
      </c>
      <c r="N6713" s="58">
        <v>0.19060287420312486</v>
      </c>
      <c r="O6713" s="58">
        <v>0</v>
      </c>
      <c r="P6713" s="58">
        <v>0</v>
      </c>
      <c r="Q6713" s="58">
        <v>0</v>
      </c>
      <c r="R6713" s="58">
        <v>0</v>
      </c>
      <c r="S6713" s="58">
        <v>0</v>
      </c>
      <c r="T6713" s="58">
        <v>0</v>
      </c>
      <c r="U6713" s="58">
        <v>0</v>
      </c>
      <c r="V6713" s="58">
        <v>0</v>
      </c>
      <c r="W6713" s="58">
        <v>0</v>
      </c>
      <c r="X6713" s="58">
        <v>0</v>
      </c>
      <c r="Y6713" s="58">
        <v>0</v>
      </c>
      <c r="Z6713" s="58">
        <v>0</v>
      </c>
      <c r="AA6713" s="58">
        <v>0</v>
      </c>
      <c r="AB6713" s="58">
        <v>0</v>
      </c>
      <c r="AC6713" s="58">
        <v>0</v>
      </c>
      <c r="AD6713" s="58">
        <v>0</v>
      </c>
      <c r="AE6713" s="58">
        <v>0</v>
      </c>
      <c r="AF6713" s="58">
        <v>0</v>
      </c>
      <c r="AG6713" s="58">
        <v>0</v>
      </c>
      <c r="AH6713" s="58">
        <v>0</v>
      </c>
      <c r="AI6713" s="58">
        <v>0</v>
      </c>
      <c r="AK6713" s="64">
        <f t="shared" si="104"/>
        <v>1.6552254586095341E-2</v>
      </c>
    </row>
    <row r="6714" spans="1:37" x14ac:dyDescent="0.25">
      <c r="A6714">
        <v>6712</v>
      </c>
      <c r="B6714" s="1">
        <v>1.15E-2</v>
      </c>
      <c r="C6714" s="1">
        <v>6.2455137652927601E-5</v>
      </c>
      <c r="D6714" s="58">
        <v>7.3609762921132693E-2</v>
      </c>
      <c r="E6714" s="58">
        <v>8.2126418995410427E-2</v>
      </c>
      <c r="F6714" s="58">
        <v>3.0090889858884109E-3</v>
      </c>
      <c r="G6714" s="58">
        <v>0.11212816691009148</v>
      </c>
      <c r="H6714" s="58">
        <v>5.8295285166880199E-2</v>
      </c>
      <c r="I6714" s="58">
        <v>0.14463515436276073</v>
      </c>
      <c r="J6714" s="58">
        <v>9.798827730719685E-2</v>
      </c>
      <c r="K6714" s="58">
        <v>0.10362192616885571</v>
      </c>
      <c r="L6714" s="58">
        <v>0.14283551915007606</v>
      </c>
      <c r="M6714" s="58">
        <v>0.13319859075042809</v>
      </c>
      <c r="N6714" s="58">
        <v>4.8551809281279328E-2</v>
      </c>
      <c r="O6714" s="58">
        <v>0</v>
      </c>
      <c r="P6714" s="58">
        <v>0</v>
      </c>
      <c r="Q6714" s="58">
        <v>0</v>
      </c>
      <c r="R6714" s="58">
        <v>0</v>
      </c>
      <c r="S6714" s="58">
        <v>0</v>
      </c>
      <c r="T6714" s="58">
        <v>0</v>
      </c>
      <c r="U6714" s="58">
        <v>0</v>
      </c>
      <c r="V6714" s="58">
        <v>0</v>
      </c>
      <c r="W6714" s="58">
        <v>0</v>
      </c>
      <c r="X6714" s="58">
        <v>0</v>
      </c>
      <c r="Y6714" s="58">
        <v>0</v>
      </c>
      <c r="Z6714" s="58">
        <v>0</v>
      </c>
      <c r="AA6714" s="58">
        <v>0</v>
      </c>
      <c r="AB6714" s="58">
        <v>0</v>
      </c>
      <c r="AC6714" s="58">
        <v>0</v>
      </c>
      <c r="AD6714" s="58">
        <v>0</v>
      </c>
      <c r="AE6714" s="58">
        <v>0</v>
      </c>
      <c r="AF6714" s="58">
        <v>0</v>
      </c>
      <c r="AG6714" s="58">
        <v>0</v>
      </c>
      <c r="AH6714" s="58">
        <v>0</v>
      </c>
      <c r="AI6714" s="58">
        <v>0</v>
      </c>
      <c r="AK6714" s="64">
        <f t="shared" si="104"/>
        <v>5.4308815350371832E-3</v>
      </c>
    </row>
    <row r="6715" spans="1:37" x14ac:dyDescent="0.25">
      <c r="A6715">
        <v>6713</v>
      </c>
      <c r="B6715" s="1">
        <v>1.24E-2</v>
      </c>
      <c r="C6715" s="1">
        <v>3.7464614025268551E-4</v>
      </c>
      <c r="D6715" s="58">
        <v>0.10670376069022033</v>
      </c>
      <c r="E6715" s="58">
        <v>0.16726685070983577</v>
      </c>
      <c r="F6715" s="58">
        <v>8.0329442066227247E-2</v>
      </c>
      <c r="G6715" s="58">
        <v>5.7206236175003505E-2</v>
      </c>
      <c r="H6715" s="58">
        <v>7.3882120628323104E-3</v>
      </c>
      <c r="I6715" s="58">
        <v>0.13996006534874461</v>
      </c>
      <c r="J6715" s="58">
        <v>8.9940902628142805E-2</v>
      </c>
      <c r="K6715" s="58">
        <v>4.0647782638317796E-4</v>
      </c>
      <c r="L6715" s="58">
        <v>0.17747267307463138</v>
      </c>
      <c r="M6715" s="58">
        <v>0.15795211349147584</v>
      </c>
      <c r="N6715" s="58">
        <v>1.5373265926502896E-2</v>
      </c>
      <c r="O6715" s="58">
        <v>0</v>
      </c>
      <c r="P6715" s="58">
        <v>0</v>
      </c>
      <c r="Q6715" s="58">
        <v>0</v>
      </c>
      <c r="R6715" s="58">
        <v>0</v>
      </c>
      <c r="S6715" s="58">
        <v>0</v>
      </c>
      <c r="T6715" s="58">
        <v>0</v>
      </c>
      <c r="U6715" s="58">
        <v>0</v>
      </c>
      <c r="V6715" s="58">
        <v>0</v>
      </c>
      <c r="W6715" s="58">
        <v>0</v>
      </c>
      <c r="X6715" s="58">
        <v>0</v>
      </c>
      <c r="Y6715" s="58">
        <v>0</v>
      </c>
      <c r="Z6715" s="58">
        <v>0</v>
      </c>
      <c r="AA6715" s="58">
        <v>0</v>
      </c>
      <c r="AB6715" s="58">
        <v>0</v>
      </c>
      <c r="AC6715" s="58">
        <v>0</v>
      </c>
      <c r="AD6715" s="58">
        <v>0</v>
      </c>
      <c r="AE6715" s="58">
        <v>0</v>
      </c>
      <c r="AF6715" s="58">
        <v>0</v>
      </c>
      <c r="AG6715" s="58">
        <v>0</v>
      </c>
      <c r="AH6715" s="58">
        <v>0</v>
      </c>
      <c r="AI6715" s="58">
        <v>0</v>
      </c>
      <c r="AK6715" s="64">
        <f t="shared" si="104"/>
        <v>3.021339840747464E-2</v>
      </c>
    </row>
    <row r="6716" spans="1:37" x14ac:dyDescent="0.25">
      <c r="A6716">
        <v>6714</v>
      </c>
      <c r="B6716" s="1">
        <v>1.23E-2</v>
      </c>
      <c r="C6716" s="1">
        <v>3.6692310361350789E-5</v>
      </c>
      <c r="D6716" s="58">
        <v>3.9020120194849059E-2</v>
      </c>
      <c r="E6716" s="58">
        <v>9.9645413856846707E-2</v>
      </c>
      <c r="F6716" s="58">
        <v>0.1360851445073111</v>
      </c>
      <c r="G6716" s="58">
        <v>0.11955207174433853</v>
      </c>
      <c r="H6716" s="58">
        <v>0.1395462865885104</v>
      </c>
      <c r="I6716" s="58">
        <v>3.1338994070629553E-2</v>
      </c>
      <c r="J6716" s="58">
        <v>0.12432284332155674</v>
      </c>
      <c r="K6716" s="58">
        <v>9.4918269977811845E-2</v>
      </c>
      <c r="L6716" s="58">
        <v>6.9948352828050661E-2</v>
      </c>
      <c r="M6716" s="58">
        <v>6.4982758678912914E-2</v>
      </c>
      <c r="N6716" s="58">
        <v>8.0639744231182517E-2</v>
      </c>
      <c r="O6716" s="58">
        <v>0</v>
      </c>
      <c r="P6716" s="58">
        <v>0</v>
      </c>
      <c r="Q6716" s="58">
        <v>0</v>
      </c>
      <c r="R6716" s="58">
        <v>0</v>
      </c>
      <c r="S6716" s="58">
        <v>0</v>
      </c>
      <c r="T6716" s="58">
        <v>0</v>
      </c>
      <c r="U6716" s="58">
        <v>0</v>
      </c>
      <c r="V6716" s="58">
        <v>0</v>
      </c>
      <c r="W6716" s="58">
        <v>0</v>
      </c>
      <c r="X6716" s="58">
        <v>0</v>
      </c>
      <c r="Y6716" s="58">
        <v>0</v>
      </c>
      <c r="Z6716" s="58">
        <v>0</v>
      </c>
      <c r="AA6716" s="58">
        <v>0</v>
      </c>
      <c r="AB6716" s="58">
        <v>0</v>
      </c>
      <c r="AC6716" s="58">
        <v>0</v>
      </c>
      <c r="AD6716" s="58">
        <v>0</v>
      </c>
      <c r="AE6716" s="58">
        <v>0</v>
      </c>
      <c r="AF6716" s="58">
        <v>0</v>
      </c>
      <c r="AG6716" s="58">
        <v>0</v>
      </c>
      <c r="AH6716" s="58">
        <v>0</v>
      </c>
      <c r="AI6716" s="58">
        <v>0</v>
      </c>
      <c r="AK6716" s="64">
        <f t="shared" si="104"/>
        <v>2.9831146635244544E-3</v>
      </c>
    </row>
    <row r="6717" spans="1:37" x14ac:dyDescent="0.25">
      <c r="A6717">
        <v>6715</v>
      </c>
      <c r="B6717" s="1">
        <v>1.26E-2</v>
      </c>
      <c r="C6717" s="1">
        <v>-2.5968606982956278E-4</v>
      </c>
      <c r="D6717" s="58">
        <v>0.1229142101684849</v>
      </c>
      <c r="E6717" s="58">
        <v>9.9446966026121283E-2</v>
      </c>
      <c r="F6717" s="58">
        <v>0.13710458645631318</v>
      </c>
      <c r="G6717" s="58">
        <v>6.467984612490757E-2</v>
      </c>
      <c r="H6717" s="58">
        <v>0.13422880162904044</v>
      </c>
      <c r="I6717" s="58">
        <v>4.1794243234234467E-2</v>
      </c>
      <c r="J6717" s="58">
        <v>3.5951169852028002E-2</v>
      </c>
      <c r="K6717" s="58">
        <v>0.1536827758748221</v>
      </c>
      <c r="L6717" s="58">
        <v>1.9991438121984662E-2</v>
      </c>
      <c r="M6717" s="58">
        <v>0.14760623821111601</v>
      </c>
      <c r="N6717" s="58">
        <v>4.259972430094728E-2</v>
      </c>
      <c r="O6717" s="58">
        <v>0</v>
      </c>
      <c r="P6717" s="58">
        <v>0</v>
      </c>
      <c r="Q6717" s="58">
        <v>0</v>
      </c>
      <c r="R6717" s="58">
        <v>0</v>
      </c>
      <c r="S6717" s="58">
        <v>0</v>
      </c>
      <c r="T6717" s="58">
        <v>0</v>
      </c>
      <c r="U6717" s="58">
        <v>0</v>
      </c>
      <c r="V6717" s="58">
        <v>0</v>
      </c>
      <c r="W6717" s="58">
        <v>0</v>
      </c>
      <c r="X6717" s="58">
        <v>0</v>
      </c>
      <c r="Y6717" s="58">
        <v>0</v>
      </c>
      <c r="Z6717" s="58">
        <v>0</v>
      </c>
      <c r="AA6717" s="58">
        <v>0</v>
      </c>
      <c r="AB6717" s="58">
        <v>0</v>
      </c>
      <c r="AC6717" s="58">
        <v>0</v>
      </c>
      <c r="AD6717" s="58">
        <v>0</v>
      </c>
      <c r="AE6717" s="58">
        <v>0</v>
      </c>
      <c r="AF6717" s="58">
        <v>0</v>
      </c>
      <c r="AG6717" s="58">
        <v>0</v>
      </c>
      <c r="AH6717" s="58">
        <v>0</v>
      </c>
      <c r="AI6717" s="58">
        <v>0</v>
      </c>
      <c r="AK6717" s="64">
        <f t="shared" si="104"/>
        <v>-2.0610005542028791E-2</v>
      </c>
    </row>
    <row r="6718" spans="1:37" x14ac:dyDescent="0.25">
      <c r="A6718">
        <v>6716</v>
      </c>
      <c r="B6718" s="1">
        <v>1.23E-2</v>
      </c>
      <c r="C6718" s="1">
        <v>-5.3040309424605777E-5</v>
      </c>
      <c r="D6718" s="58">
        <v>3.5142288599179297E-2</v>
      </c>
      <c r="E6718" s="58">
        <v>6.9586346205442073E-2</v>
      </c>
      <c r="F6718" s="58">
        <v>0.13762677839998183</v>
      </c>
      <c r="G6718" s="58">
        <v>9.2470574256717314E-2</v>
      </c>
      <c r="H6718" s="58">
        <v>6.818141625653891E-2</v>
      </c>
      <c r="I6718" s="58">
        <v>0.15770273880876237</v>
      </c>
      <c r="J6718" s="58">
        <v>0.16244519606538929</v>
      </c>
      <c r="K6718" s="58">
        <v>7.8009774178097652E-2</v>
      </c>
      <c r="L6718" s="58">
        <v>0.11365717122150688</v>
      </c>
      <c r="M6718" s="58">
        <v>5.8080387523385089E-2</v>
      </c>
      <c r="N6718" s="58">
        <v>2.7097328484999222E-2</v>
      </c>
      <c r="O6718" s="58">
        <v>0</v>
      </c>
      <c r="P6718" s="58">
        <v>0</v>
      </c>
      <c r="Q6718" s="58">
        <v>0</v>
      </c>
      <c r="R6718" s="58">
        <v>0</v>
      </c>
      <c r="S6718" s="58">
        <v>0</v>
      </c>
      <c r="T6718" s="58">
        <v>0</v>
      </c>
      <c r="U6718" s="58">
        <v>0</v>
      </c>
      <c r="V6718" s="58">
        <v>0</v>
      </c>
      <c r="W6718" s="58">
        <v>0</v>
      </c>
      <c r="X6718" s="58">
        <v>0</v>
      </c>
      <c r="Y6718" s="58">
        <v>0</v>
      </c>
      <c r="Z6718" s="58">
        <v>0</v>
      </c>
      <c r="AA6718" s="58">
        <v>0</v>
      </c>
      <c r="AB6718" s="58">
        <v>0</v>
      </c>
      <c r="AC6718" s="58">
        <v>0</v>
      </c>
      <c r="AD6718" s="58">
        <v>0</v>
      </c>
      <c r="AE6718" s="58">
        <v>0</v>
      </c>
      <c r="AF6718" s="58">
        <v>0</v>
      </c>
      <c r="AG6718" s="58">
        <v>0</v>
      </c>
      <c r="AH6718" s="58">
        <v>0</v>
      </c>
      <c r="AI6718" s="58">
        <v>0</v>
      </c>
      <c r="AK6718" s="64">
        <f t="shared" si="104"/>
        <v>-4.3122202784232335E-3</v>
      </c>
    </row>
    <row r="6719" spans="1:37" x14ac:dyDescent="0.25">
      <c r="A6719">
        <v>6717</v>
      </c>
      <c r="B6719" s="1">
        <v>1.37E-2</v>
      </c>
      <c r="C6719" s="1">
        <v>4.0885929999877254E-4</v>
      </c>
      <c r="D6719" s="58">
        <v>1.9050908269949877E-2</v>
      </c>
      <c r="E6719" s="58">
        <v>0.20161622743117544</v>
      </c>
      <c r="F6719" s="58">
        <v>2.8801763569432058E-2</v>
      </c>
      <c r="G6719" s="58">
        <v>3.9175004439179352E-2</v>
      </c>
      <c r="H6719" s="58">
        <v>0.20435437704549161</v>
      </c>
      <c r="I6719" s="58">
        <v>0.1472999999877119</v>
      </c>
      <c r="J6719" s="58">
        <v>5.215273810447002E-2</v>
      </c>
      <c r="K6719" s="58">
        <v>2.0564922720127301E-2</v>
      </c>
      <c r="L6719" s="58">
        <v>0.10691333123769776</v>
      </c>
      <c r="M6719" s="58">
        <v>0.10234498169241278</v>
      </c>
      <c r="N6719" s="58">
        <v>7.7725745502351881E-2</v>
      </c>
      <c r="O6719" s="58">
        <v>0</v>
      </c>
      <c r="P6719" s="58">
        <v>0</v>
      </c>
      <c r="Q6719" s="58">
        <v>0</v>
      </c>
      <c r="R6719" s="58">
        <v>0</v>
      </c>
      <c r="S6719" s="58">
        <v>0</v>
      </c>
      <c r="T6719" s="58">
        <v>0</v>
      </c>
      <c r="U6719" s="58">
        <v>0</v>
      </c>
      <c r="V6719" s="58">
        <v>0</v>
      </c>
      <c r="W6719" s="58">
        <v>0</v>
      </c>
      <c r="X6719" s="58">
        <v>0</v>
      </c>
      <c r="Y6719" s="58">
        <v>0</v>
      </c>
      <c r="Z6719" s="58">
        <v>0</v>
      </c>
      <c r="AA6719" s="58">
        <v>0</v>
      </c>
      <c r="AB6719" s="58">
        <v>0</v>
      </c>
      <c r="AC6719" s="58">
        <v>0</v>
      </c>
      <c r="AD6719" s="58">
        <v>0</v>
      </c>
      <c r="AE6719" s="58">
        <v>0</v>
      </c>
      <c r="AF6719" s="58">
        <v>0</v>
      </c>
      <c r="AG6719" s="58">
        <v>0</v>
      </c>
      <c r="AH6719" s="58">
        <v>0</v>
      </c>
      <c r="AI6719" s="58">
        <v>0</v>
      </c>
      <c r="AK6719" s="64">
        <f t="shared" si="104"/>
        <v>2.9843744525457849E-2</v>
      </c>
    </row>
    <row r="6720" spans="1:37" x14ac:dyDescent="0.25">
      <c r="A6720">
        <v>6718</v>
      </c>
      <c r="B6720" s="1">
        <v>1.14E-2</v>
      </c>
      <c r="C6720" s="1">
        <v>5.6892653301292848E-5</v>
      </c>
      <c r="D6720" s="58">
        <v>0.12973785592335127</v>
      </c>
      <c r="E6720" s="58">
        <v>8.1577672240276775E-2</v>
      </c>
      <c r="F6720" s="58">
        <v>8.1134441097341956E-2</v>
      </c>
      <c r="G6720" s="58">
        <v>1.5731106165980991E-2</v>
      </c>
      <c r="H6720" s="58">
        <v>0.16821122920341666</v>
      </c>
      <c r="I6720" s="58">
        <v>5.2776362431917537E-2</v>
      </c>
      <c r="J6720" s="58">
        <v>0.15910970399708671</v>
      </c>
      <c r="K6720" s="58">
        <v>7.7399316508323587E-2</v>
      </c>
      <c r="L6720" s="58">
        <v>2.3864727759786472E-2</v>
      </c>
      <c r="M6720" s="58">
        <v>6.1053029236802073E-2</v>
      </c>
      <c r="N6720" s="58">
        <v>0.1494045554357159</v>
      </c>
      <c r="O6720" s="58">
        <v>0</v>
      </c>
      <c r="P6720" s="58">
        <v>0</v>
      </c>
      <c r="Q6720" s="58">
        <v>0</v>
      </c>
      <c r="R6720" s="58">
        <v>0</v>
      </c>
      <c r="S6720" s="58">
        <v>0</v>
      </c>
      <c r="T6720" s="58">
        <v>0</v>
      </c>
      <c r="U6720" s="58">
        <v>0</v>
      </c>
      <c r="V6720" s="58">
        <v>0</v>
      </c>
      <c r="W6720" s="58">
        <v>0</v>
      </c>
      <c r="X6720" s="58">
        <v>0</v>
      </c>
      <c r="Y6720" s="58">
        <v>0</v>
      </c>
      <c r="Z6720" s="58">
        <v>0</v>
      </c>
      <c r="AA6720" s="58">
        <v>0</v>
      </c>
      <c r="AB6720" s="58">
        <v>0</v>
      </c>
      <c r="AC6720" s="58">
        <v>0</v>
      </c>
      <c r="AD6720" s="58">
        <v>0</v>
      </c>
      <c r="AE6720" s="58">
        <v>0</v>
      </c>
      <c r="AF6720" s="58">
        <v>0</v>
      </c>
      <c r="AG6720" s="58">
        <v>0</v>
      </c>
      <c r="AH6720" s="58">
        <v>0</v>
      </c>
      <c r="AI6720" s="58">
        <v>0</v>
      </c>
      <c r="AK6720" s="64">
        <f t="shared" si="104"/>
        <v>4.9905836229204251E-3</v>
      </c>
    </row>
    <row r="6721" spans="1:37" x14ac:dyDescent="0.25">
      <c r="A6721">
        <v>6719</v>
      </c>
      <c r="B6721" s="1">
        <v>1.04E-2</v>
      </c>
      <c r="C6721" s="1">
        <v>-1.52230488694102E-4</v>
      </c>
      <c r="D6721" s="58">
        <v>0.14928977647673358</v>
      </c>
      <c r="E6721" s="58">
        <v>1.1308826053816399E-2</v>
      </c>
      <c r="F6721" s="58">
        <v>0.10907024159987271</v>
      </c>
      <c r="G6721" s="58">
        <v>0.10174949350396353</v>
      </c>
      <c r="H6721" s="58">
        <v>7.9647654422897271E-2</v>
      </c>
      <c r="I6721" s="58">
        <v>6.571298388202057E-2</v>
      </c>
      <c r="J6721" s="58">
        <v>8.518558006310635E-2</v>
      </c>
      <c r="K6721" s="58">
        <v>8.2497035324414117E-2</v>
      </c>
      <c r="L6721" s="58">
        <v>6.36363998939668E-2</v>
      </c>
      <c r="M6721" s="58">
        <v>7.5198227866702341E-2</v>
      </c>
      <c r="N6721" s="58">
        <v>0.17670378091250635</v>
      </c>
      <c r="O6721" s="58">
        <v>0</v>
      </c>
      <c r="P6721" s="58">
        <v>0</v>
      </c>
      <c r="Q6721" s="58">
        <v>0</v>
      </c>
      <c r="R6721" s="58">
        <v>0</v>
      </c>
      <c r="S6721" s="58">
        <v>0</v>
      </c>
      <c r="T6721" s="58">
        <v>0</v>
      </c>
      <c r="U6721" s="58">
        <v>0</v>
      </c>
      <c r="V6721" s="58">
        <v>0</v>
      </c>
      <c r="W6721" s="58">
        <v>0</v>
      </c>
      <c r="X6721" s="58">
        <v>0</v>
      </c>
      <c r="Y6721" s="58">
        <v>0</v>
      </c>
      <c r="Z6721" s="58">
        <v>0</v>
      </c>
      <c r="AA6721" s="58">
        <v>0</v>
      </c>
      <c r="AB6721" s="58">
        <v>0</v>
      </c>
      <c r="AC6721" s="58">
        <v>0</v>
      </c>
      <c r="AD6721" s="58">
        <v>0</v>
      </c>
      <c r="AE6721" s="58">
        <v>0</v>
      </c>
      <c r="AF6721" s="58">
        <v>0</v>
      </c>
      <c r="AG6721" s="58">
        <v>0</v>
      </c>
      <c r="AH6721" s="58">
        <v>0</v>
      </c>
      <c r="AI6721" s="58">
        <v>0</v>
      </c>
      <c r="AK6721" s="64">
        <f t="shared" si="104"/>
        <v>-1.46375469898175E-2</v>
      </c>
    </row>
    <row r="6722" spans="1:37" x14ac:dyDescent="0.25">
      <c r="A6722">
        <v>6720</v>
      </c>
      <c r="B6722" s="1">
        <v>1.0200000000000001E-2</v>
      </c>
      <c r="C6722" s="1">
        <v>-1.4295097053706926E-4</v>
      </c>
      <c r="D6722" s="58">
        <v>5.8746532891794059E-2</v>
      </c>
      <c r="E6722" s="58">
        <v>1.3831704829727795E-2</v>
      </c>
      <c r="F6722" s="58">
        <v>0.11300620594755523</v>
      </c>
      <c r="G6722" s="58">
        <v>0.14275445730487185</v>
      </c>
      <c r="H6722" s="58">
        <v>9.3175545251560368E-2</v>
      </c>
      <c r="I6722" s="58">
        <v>2.6171020336743456E-2</v>
      </c>
      <c r="J6722" s="58">
        <v>8.280340571013646E-2</v>
      </c>
      <c r="K6722" s="58">
        <v>0.12171202900418793</v>
      </c>
      <c r="L6722" s="58">
        <v>0.12958025418787544</v>
      </c>
      <c r="M6722" s="58">
        <v>0.12308795887946604</v>
      </c>
      <c r="N6722" s="58">
        <v>9.5130885656081479E-2</v>
      </c>
      <c r="O6722" s="58">
        <v>0</v>
      </c>
      <c r="P6722" s="58">
        <v>0</v>
      </c>
      <c r="Q6722" s="58">
        <v>0</v>
      </c>
      <c r="R6722" s="58">
        <v>0</v>
      </c>
      <c r="S6722" s="58">
        <v>0</v>
      </c>
      <c r="T6722" s="58">
        <v>0</v>
      </c>
      <c r="U6722" s="58">
        <v>0</v>
      </c>
      <c r="V6722" s="58">
        <v>0</v>
      </c>
      <c r="W6722" s="58">
        <v>0</v>
      </c>
      <c r="X6722" s="58">
        <v>0</v>
      </c>
      <c r="Y6722" s="58">
        <v>0</v>
      </c>
      <c r="Z6722" s="58">
        <v>0</v>
      </c>
      <c r="AA6722" s="58">
        <v>0</v>
      </c>
      <c r="AB6722" s="58">
        <v>0</v>
      </c>
      <c r="AC6722" s="58">
        <v>0</v>
      </c>
      <c r="AD6722" s="58">
        <v>0</v>
      </c>
      <c r="AE6722" s="58">
        <v>0</v>
      </c>
      <c r="AF6722" s="58">
        <v>0</v>
      </c>
      <c r="AG6722" s="58">
        <v>0</v>
      </c>
      <c r="AH6722" s="58">
        <v>0</v>
      </c>
      <c r="AI6722" s="58">
        <v>0</v>
      </c>
      <c r="AK6722" s="64">
        <f t="shared" si="104"/>
        <v>-1.4014801033046004E-2</v>
      </c>
    </row>
    <row r="6723" spans="1:37" x14ac:dyDescent="0.25">
      <c r="A6723">
        <v>6721</v>
      </c>
      <c r="B6723" s="1">
        <v>1.18E-2</v>
      </c>
      <c r="C6723" s="1">
        <v>6.4837266870328668E-5</v>
      </c>
      <c r="D6723" s="58">
        <v>4.726835375437783E-2</v>
      </c>
      <c r="E6723" s="58">
        <v>0.13309592958720171</v>
      </c>
      <c r="F6723" s="58">
        <v>5.5055478562995093E-2</v>
      </c>
      <c r="G6723" s="58">
        <v>1.3973772217828919E-2</v>
      </c>
      <c r="H6723" s="58">
        <v>0.16144825206560337</v>
      </c>
      <c r="I6723" s="58">
        <v>1.3095448354112612E-2</v>
      </c>
      <c r="J6723" s="58">
        <v>0.11033494354357958</v>
      </c>
      <c r="K6723" s="58">
        <v>0.14644605724589527</v>
      </c>
      <c r="L6723" s="58">
        <v>5.9784647207753519E-2</v>
      </c>
      <c r="M6723" s="58">
        <v>0.17291481544123152</v>
      </c>
      <c r="N6723" s="58">
        <v>8.6582302019420701E-2</v>
      </c>
      <c r="O6723" s="58">
        <v>0</v>
      </c>
      <c r="P6723" s="58">
        <v>0</v>
      </c>
      <c r="Q6723" s="58">
        <v>0</v>
      </c>
      <c r="R6723" s="58">
        <v>0</v>
      </c>
      <c r="S6723" s="58">
        <v>0</v>
      </c>
      <c r="T6723" s="58">
        <v>0</v>
      </c>
      <c r="U6723" s="58">
        <v>0</v>
      </c>
      <c r="V6723" s="58">
        <v>0</v>
      </c>
      <c r="W6723" s="58">
        <v>0</v>
      </c>
      <c r="X6723" s="58">
        <v>0</v>
      </c>
      <c r="Y6723" s="58">
        <v>0</v>
      </c>
      <c r="Z6723" s="58">
        <v>0</v>
      </c>
      <c r="AA6723" s="58">
        <v>0</v>
      </c>
      <c r="AB6723" s="58">
        <v>0</v>
      </c>
      <c r="AC6723" s="58">
        <v>0</v>
      </c>
      <c r="AD6723" s="58">
        <v>0</v>
      </c>
      <c r="AE6723" s="58">
        <v>0</v>
      </c>
      <c r="AF6723" s="58">
        <v>0</v>
      </c>
      <c r="AG6723" s="58">
        <v>0</v>
      </c>
      <c r="AH6723" s="58">
        <v>0</v>
      </c>
      <c r="AI6723" s="58">
        <v>0</v>
      </c>
      <c r="AK6723" s="64">
        <f t="shared" si="104"/>
        <v>5.4946836330787008E-3</v>
      </c>
    </row>
    <row r="6724" spans="1:37" x14ac:dyDescent="0.25">
      <c r="A6724">
        <v>6722</v>
      </c>
      <c r="B6724" s="1">
        <v>0.01</v>
      </c>
      <c r="C6724" s="1">
        <v>-1.4094937516728043E-4</v>
      </c>
      <c r="D6724" s="58">
        <v>0.10228268988845948</v>
      </c>
      <c r="E6724" s="58">
        <v>1.4516157806471246E-4</v>
      </c>
      <c r="F6724" s="58">
        <v>0.14049260573625302</v>
      </c>
      <c r="G6724" s="58">
        <v>0.12775916929476536</v>
      </c>
      <c r="H6724" s="58">
        <v>0.13925587328090555</v>
      </c>
      <c r="I6724" s="58">
        <v>0.13556393335571063</v>
      </c>
      <c r="J6724" s="58">
        <v>1.6244718926144666E-2</v>
      </c>
      <c r="K6724" s="58">
        <v>1.9490868342300058E-2</v>
      </c>
      <c r="L6724" s="58">
        <v>0.13316415550785207</v>
      </c>
      <c r="M6724" s="58">
        <v>0.13774040821268976</v>
      </c>
      <c r="N6724" s="58">
        <v>4.7860415876854766E-2</v>
      </c>
      <c r="O6724" s="58">
        <v>0</v>
      </c>
      <c r="P6724" s="58">
        <v>0</v>
      </c>
      <c r="Q6724" s="58">
        <v>0</v>
      </c>
      <c r="R6724" s="58">
        <v>0</v>
      </c>
      <c r="S6724" s="58">
        <v>0</v>
      </c>
      <c r="T6724" s="58">
        <v>0</v>
      </c>
      <c r="U6724" s="58">
        <v>0</v>
      </c>
      <c r="V6724" s="58">
        <v>0</v>
      </c>
      <c r="W6724" s="58">
        <v>0</v>
      </c>
      <c r="X6724" s="58">
        <v>0</v>
      </c>
      <c r="Y6724" s="58">
        <v>0</v>
      </c>
      <c r="Z6724" s="58">
        <v>0</v>
      </c>
      <c r="AA6724" s="58">
        <v>0</v>
      </c>
      <c r="AB6724" s="58">
        <v>0</v>
      </c>
      <c r="AC6724" s="58">
        <v>0</v>
      </c>
      <c r="AD6724" s="58">
        <v>0</v>
      </c>
      <c r="AE6724" s="58">
        <v>0</v>
      </c>
      <c r="AF6724" s="58">
        <v>0</v>
      </c>
      <c r="AG6724" s="58">
        <v>0</v>
      </c>
      <c r="AH6724" s="58">
        <v>0</v>
      </c>
      <c r="AI6724" s="58">
        <v>0</v>
      </c>
      <c r="AK6724" s="64">
        <f t="shared" ref="AK6724:AK6787" si="105">C6724/B6724</f>
        <v>-1.4094937516728042E-2</v>
      </c>
    </row>
    <row r="6725" spans="1:37" x14ac:dyDescent="0.25">
      <c r="A6725">
        <v>6723</v>
      </c>
      <c r="B6725" s="1">
        <v>1.21E-2</v>
      </c>
      <c r="C6725" s="1">
        <v>1.7214912656745325E-6</v>
      </c>
      <c r="D6725" s="58">
        <v>7.4109260984480127E-3</v>
      </c>
      <c r="E6725" s="58">
        <v>9.6502849266911703E-2</v>
      </c>
      <c r="F6725" s="58">
        <v>0.11205029389785831</v>
      </c>
      <c r="G6725" s="58">
        <v>0.11933972871581815</v>
      </c>
      <c r="H6725" s="58">
        <v>4.1900758321415418E-2</v>
      </c>
      <c r="I6725" s="58">
        <v>0.10357206639027478</v>
      </c>
      <c r="J6725" s="58">
        <v>0.1370923008642416</v>
      </c>
      <c r="K6725" s="58">
        <v>0.10811148871894968</v>
      </c>
      <c r="L6725" s="58">
        <v>0.1060022675495914</v>
      </c>
      <c r="M6725" s="58">
        <v>0.10801874647335223</v>
      </c>
      <c r="N6725" s="58">
        <v>5.9998573703138811E-2</v>
      </c>
      <c r="O6725" s="58">
        <v>0</v>
      </c>
      <c r="P6725" s="58">
        <v>0</v>
      </c>
      <c r="Q6725" s="58">
        <v>0</v>
      </c>
      <c r="R6725" s="58">
        <v>0</v>
      </c>
      <c r="S6725" s="58">
        <v>0</v>
      </c>
      <c r="T6725" s="58">
        <v>0</v>
      </c>
      <c r="U6725" s="58">
        <v>0</v>
      </c>
      <c r="V6725" s="58">
        <v>0</v>
      </c>
      <c r="W6725" s="58">
        <v>0</v>
      </c>
      <c r="X6725" s="58">
        <v>0</v>
      </c>
      <c r="Y6725" s="58">
        <v>0</v>
      </c>
      <c r="Z6725" s="58">
        <v>0</v>
      </c>
      <c r="AA6725" s="58">
        <v>0</v>
      </c>
      <c r="AB6725" s="58">
        <v>0</v>
      </c>
      <c r="AC6725" s="58">
        <v>0</v>
      </c>
      <c r="AD6725" s="58">
        <v>0</v>
      </c>
      <c r="AE6725" s="58">
        <v>0</v>
      </c>
      <c r="AF6725" s="58">
        <v>0</v>
      </c>
      <c r="AG6725" s="58">
        <v>0</v>
      </c>
      <c r="AH6725" s="58">
        <v>0</v>
      </c>
      <c r="AI6725" s="58">
        <v>0</v>
      </c>
      <c r="AK6725" s="64">
        <f t="shared" si="105"/>
        <v>1.4227200542764733E-4</v>
      </c>
    </row>
    <row r="6726" spans="1:37" x14ac:dyDescent="0.25">
      <c r="A6726">
        <v>6724</v>
      </c>
      <c r="B6726" s="1">
        <v>1.35E-2</v>
      </c>
      <c r="C6726" s="1">
        <v>-1.6171751885561677E-5</v>
      </c>
      <c r="D6726" s="58">
        <v>0.10866705978971487</v>
      </c>
      <c r="E6726" s="58">
        <v>0.12108434474048585</v>
      </c>
      <c r="F6726" s="58">
        <v>5.3971530049744733E-2</v>
      </c>
      <c r="G6726" s="58">
        <v>8.5696483695800879E-2</v>
      </c>
      <c r="H6726" s="58">
        <v>1.0548983551259321E-2</v>
      </c>
      <c r="I6726" s="58">
        <v>7.507853253632181E-2</v>
      </c>
      <c r="J6726" s="58">
        <v>0.14289490811841327</v>
      </c>
      <c r="K6726" s="58">
        <v>0.16217646610116851</v>
      </c>
      <c r="L6726" s="58">
        <v>5.7344556121622411E-2</v>
      </c>
      <c r="M6726" s="58">
        <v>2.6193245535326572E-2</v>
      </c>
      <c r="N6726" s="58">
        <v>0.15634388976014171</v>
      </c>
      <c r="O6726" s="58">
        <v>0</v>
      </c>
      <c r="P6726" s="58">
        <v>0</v>
      </c>
      <c r="Q6726" s="58">
        <v>0</v>
      </c>
      <c r="R6726" s="58">
        <v>0</v>
      </c>
      <c r="S6726" s="58">
        <v>0</v>
      </c>
      <c r="T6726" s="58">
        <v>0</v>
      </c>
      <c r="U6726" s="58">
        <v>0</v>
      </c>
      <c r="V6726" s="58">
        <v>0</v>
      </c>
      <c r="W6726" s="58">
        <v>0</v>
      </c>
      <c r="X6726" s="58">
        <v>0</v>
      </c>
      <c r="Y6726" s="58">
        <v>0</v>
      </c>
      <c r="Z6726" s="58">
        <v>0</v>
      </c>
      <c r="AA6726" s="58">
        <v>0</v>
      </c>
      <c r="AB6726" s="58">
        <v>0</v>
      </c>
      <c r="AC6726" s="58">
        <v>0</v>
      </c>
      <c r="AD6726" s="58">
        <v>0</v>
      </c>
      <c r="AE6726" s="58">
        <v>0</v>
      </c>
      <c r="AF6726" s="58">
        <v>0</v>
      </c>
      <c r="AG6726" s="58">
        <v>0</v>
      </c>
      <c r="AH6726" s="58">
        <v>0</v>
      </c>
      <c r="AI6726" s="58">
        <v>0</v>
      </c>
      <c r="AK6726" s="64">
        <f t="shared" si="105"/>
        <v>-1.1979075470786428E-3</v>
      </c>
    </row>
    <row r="6727" spans="1:37" x14ac:dyDescent="0.25">
      <c r="A6727">
        <v>6725</v>
      </c>
      <c r="B6727" s="1">
        <v>1.17E-2</v>
      </c>
      <c r="C6727" s="1">
        <v>-1.7320612154702098E-5</v>
      </c>
      <c r="D6727" s="58">
        <v>0.13342709061517857</v>
      </c>
      <c r="E6727" s="58">
        <v>7.8216844668722474E-2</v>
      </c>
      <c r="F6727" s="58">
        <v>0.13307263601324942</v>
      </c>
      <c r="G6727" s="58">
        <v>9.272361841181731E-2</v>
      </c>
      <c r="H6727" s="58">
        <v>0.11554781585545806</v>
      </c>
      <c r="I6727" s="58">
        <v>3.4745162110810378E-2</v>
      </c>
      <c r="J6727" s="58">
        <v>0.10236919684591066</v>
      </c>
      <c r="K6727" s="58">
        <v>9.0525445916535205E-2</v>
      </c>
      <c r="L6727" s="58">
        <v>9.409408293932707E-2</v>
      </c>
      <c r="M6727" s="58">
        <v>4.7369278455211376E-2</v>
      </c>
      <c r="N6727" s="58">
        <v>7.7908828167779415E-2</v>
      </c>
      <c r="O6727" s="58">
        <v>0</v>
      </c>
      <c r="P6727" s="58">
        <v>0</v>
      </c>
      <c r="Q6727" s="58">
        <v>0</v>
      </c>
      <c r="R6727" s="58">
        <v>0</v>
      </c>
      <c r="S6727" s="58">
        <v>0</v>
      </c>
      <c r="T6727" s="58">
        <v>0</v>
      </c>
      <c r="U6727" s="58">
        <v>0</v>
      </c>
      <c r="V6727" s="58">
        <v>0</v>
      </c>
      <c r="W6727" s="58">
        <v>0</v>
      </c>
      <c r="X6727" s="58">
        <v>0</v>
      </c>
      <c r="Y6727" s="58">
        <v>0</v>
      </c>
      <c r="Z6727" s="58">
        <v>0</v>
      </c>
      <c r="AA6727" s="58">
        <v>0</v>
      </c>
      <c r="AB6727" s="58">
        <v>0</v>
      </c>
      <c r="AC6727" s="58">
        <v>0</v>
      </c>
      <c r="AD6727" s="58">
        <v>0</v>
      </c>
      <c r="AE6727" s="58">
        <v>0</v>
      </c>
      <c r="AF6727" s="58">
        <v>0</v>
      </c>
      <c r="AG6727" s="58">
        <v>0</v>
      </c>
      <c r="AH6727" s="58">
        <v>0</v>
      </c>
      <c r="AI6727" s="58">
        <v>0</v>
      </c>
      <c r="AK6727" s="64">
        <f t="shared" si="105"/>
        <v>-1.4803942012565896E-3</v>
      </c>
    </row>
    <row r="6728" spans="1:37" x14ac:dyDescent="0.25">
      <c r="A6728">
        <v>6726</v>
      </c>
      <c r="B6728" s="1">
        <v>1.26E-2</v>
      </c>
      <c r="C6728" s="1">
        <v>2.2596289291538128E-5</v>
      </c>
      <c r="D6728" s="58">
        <v>8.0049882086453625E-2</v>
      </c>
      <c r="E6728" s="58">
        <v>0.13530721168822746</v>
      </c>
      <c r="F6728" s="58">
        <v>0.14515639140897957</v>
      </c>
      <c r="G6728" s="58">
        <v>0.1102804107352314</v>
      </c>
      <c r="H6728" s="58">
        <v>7.0769547606953989E-3</v>
      </c>
      <c r="I6728" s="58">
        <v>1.3153714959964612E-3</v>
      </c>
      <c r="J6728" s="58">
        <v>9.575287449338532E-2</v>
      </c>
      <c r="K6728" s="58">
        <v>0.12845697679602197</v>
      </c>
      <c r="L6728" s="58">
        <v>9.0456671550614459E-2</v>
      </c>
      <c r="M6728" s="58">
        <v>0.13284861090478037</v>
      </c>
      <c r="N6728" s="58">
        <v>7.3298644079613923E-2</v>
      </c>
      <c r="O6728" s="58">
        <v>0</v>
      </c>
      <c r="P6728" s="58">
        <v>0</v>
      </c>
      <c r="Q6728" s="58">
        <v>0</v>
      </c>
      <c r="R6728" s="58">
        <v>0</v>
      </c>
      <c r="S6728" s="58">
        <v>0</v>
      </c>
      <c r="T6728" s="58">
        <v>0</v>
      </c>
      <c r="U6728" s="58">
        <v>0</v>
      </c>
      <c r="V6728" s="58">
        <v>0</v>
      </c>
      <c r="W6728" s="58">
        <v>0</v>
      </c>
      <c r="X6728" s="58">
        <v>0</v>
      </c>
      <c r="Y6728" s="58">
        <v>0</v>
      </c>
      <c r="Z6728" s="58">
        <v>0</v>
      </c>
      <c r="AA6728" s="58">
        <v>0</v>
      </c>
      <c r="AB6728" s="58">
        <v>0</v>
      </c>
      <c r="AC6728" s="58">
        <v>0</v>
      </c>
      <c r="AD6728" s="58">
        <v>0</v>
      </c>
      <c r="AE6728" s="58">
        <v>0</v>
      </c>
      <c r="AF6728" s="58">
        <v>0</v>
      </c>
      <c r="AG6728" s="58">
        <v>0</v>
      </c>
      <c r="AH6728" s="58">
        <v>0</v>
      </c>
      <c r="AI6728" s="58">
        <v>0</v>
      </c>
      <c r="AK6728" s="64">
        <f t="shared" si="105"/>
        <v>1.7933562929792165E-3</v>
      </c>
    </row>
    <row r="6729" spans="1:37" x14ac:dyDescent="0.25">
      <c r="A6729">
        <v>6727</v>
      </c>
      <c r="B6729" s="1">
        <v>1.4500000000000001E-2</v>
      </c>
      <c r="C6729" s="1">
        <v>1.3839267316151537E-4</v>
      </c>
      <c r="D6729" s="58">
        <v>1.4509862107228044E-2</v>
      </c>
      <c r="E6729" s="58">
        <v>0.16234447786649003</v>
      </c>
      <c r="F6729" s="58">
        <v>0.17405572116287713</v>
      </c>
      <c r="G6729" s="58">
        <v>0.17382015934009504</v>
      </c>
      <c r="H6729" s="58">
        <v>1.5229958457225457E-2</v>
      </c>
      <c r="I6729" s="58">
        <v>7.2585836659414385E-2</v>
      </c>
      <c r="J6729" s="58">
        <v>0.12475239172558059</v>
      </c>
      <c r="K6729" s="58">
        <v>8.605297277647915E-2</v>
      </c>
      <c r="L6729" s="58">
        <v>0.1220693564376422</v>
      </c>
      <c r="M6729" s="58">
        <v>3.2715725479618499E-2</v>
      </c>
      <c r="N6729" s="58">
        <v>2.1863537987349493E-2</v>
      </c>
      <c r="O6729" s="58">
        <v>0</v>
      </c>
      <c r="P6729" s="58">
        <v>0</v>
      </c>
      <c r="Q6729" s="58">
        <v>0</v>
      </c>
      <c r="R6729" s="58">
        <v>0</v>
      </c>
      <c r="S6729" s="58">
        <v>0</v>
      </c>
      <c r="T6729" s="58">
        <v>0</v>
      </c>
      <c r="U6729" s="58">
        <v>0</v>
      </c>
      <c r="V6729" s="58">
        <v>0</v>
      </c>
      <c r="W6729" s="58">
        <v>0</v>
      </c>
      <c r="X6729" s="58">
        <v>0</v>
      </c>
      <c r="Y6729" s="58">
        <v>0</v>
      </c>
      <c r="Z6729" s="58">
        <v>0</v>
      </c>
      <c r="AA6729" s="58">
        <v>0</v>
      </c>
      <c r="AB6729" s="58">
        <v>0</v>
      </c>
      <c r="AC6729" s="58">
        <v>0</v>
      </c>
      <c r="AD6729" s="58">
        <v>0</v>
      </c>
      <c r="AE6729" s="58">
        <v>0</v>
      </c>
      <c r="AF6729" s="58">
        <v>0</v>
      </c>
      <c r="AG6729" s="58">
        <v>0</v>
      </c>
      <c r="AH6729" s="58">
        <v>0</v>
      </c>
      <c r="AI6729" s="58">
        <v>0</v>
      </c>
      <c r="AK6729" s="64">
        <f t="shared" si="105"/>
        <v>9.5443222870010593E-3</v>
      </c>
    </row>
    <row r="6730" spans="1:37" x14ac:dyDescent="0.25">
      <c r="A6730">
        <v>6728</v>
      </c>
      <c r="B6730" s="1">
        <v>1.1900000000000001E-2</v>
      </c>
      <c r="C6730" s="1">
        <v>4.3106425816536142E-5</v>
      </c>
      <c r="D6730" s="58">
        <v>0.10857123793134643</v>
      </c>
      <c r="E6730" s="58">
        <v>5.947826998112124E-2</v>
      </c>
      <c r="F6730" s="58">
        <v>6.5415046057472434E-2</v>
      </c>
      <c r="G6730" s="58">
        <v>0.1640010396437204</v>
      </c>
      <c r="H6730" s="58">
        <v>0.1409072457548686</v>
      </c>
      <c r="I6730" s="58">
        <v>1.9054460009195903E-2</v>
      </c>
      <c r="J6730" s="58">
        <v>0.1347327770106185</v>
      </c>
      <c r="K6730" s="58">
        <v>9.8522059704744647E-2</v>
      </c>
      <c r="L6730" s="58">
        <v>7.9691191002272052E-2</v>
      </c>
      <c r="M6730" s="58">
        <v>7.7251501046640511E-2</v>
      </c>
      <c r="N6730" s="58">
        <v>5.2375171857999447E-2</v>
      </c>
      <c r="O6730" s="58">
        <v>0</v>
      </c>
      <c r="P6730" s="58">
        <v>0</v>
      </c>
      <c r="Q6730" s="58">
        <v>0</v>
      </c>
      <c r="R6730" s="58">
        <v>0</v>
      </c>
      <c r="S6730" s="58">
        <v>0</v>
      </c>
      <c r="T6730" s="58">
        <v>0</v>
      </c>
      <c r="U6730" s="58">
        <v>0</v>
      </c>
      <c r="V6730" s="58">
        <v>0</v>
      </c>
      <c r="W6730" s="58">
        <v>0</v>
      </c>
      <c r="X6730" s="58">
        <v>0</v>
      </c>
      <c r="Y6730" s="58">
        <v>0</v>
      </c>
      <c r="Z6730" s="58">
        <v>0</v>
      </c>
      <c r="AA6730" s="58">
        <v>0</v>
      </c>
      <c r="AB6730" s="58">
        <v>0</v>
      </c>
      <c r="AC6730" s="58">
        <v>0</v>
      </c>
      <c r="AD6730" s="58">
        <v>0</v>
      </c>
      <c r="AE6730" s="58">
        <v>0</v>
      </c>
      <c r="AF6730" s="58">
        <v>0</v>
      </c>
      <c r="AG6730" s="58">
        <v>0</v>
      </c>
      <c r="AH6730" s="58">
        <v>0</v>
      </c>
      <c r="AI6730" s="58">
        <v>0</v>
      </c>
      <c r="AK6730" s="64">
        <f t="shared" si="105"/>
        <v>3.6223887240786671E-3</v>
      </c>
    </row>
    <row r="6731" spans="1:37" x14ac:dyDescent="0.25">
      <c r="A6731">
        <v>6729</v>
      </c>
      <c r="B6731" s="1">
        <v>1.1299999999999999E-2</v>
      </c>
      <c r="C6731" s="1">
        <v>4.8816873583979557E-5</v>
      </c>
      <c r="D6731" s="58">
        <v>7.0697610787325796E-2</v>
      </c>
      <c r="E6731" s="58">
        <v>6.0583867506790831E-2</v>
      </c>
      <c r="F6731" s="58">
        <v>4.5883762836248378E-2</v>
      </c>
      <c r="G6731" s="58">
        <v>0.13962131042514095</v>
      </c>
      <c r="H6731" s="58">
        <v>5.153140336098834E-2</v>
      </c>
      <c r="I6731" s="58">
        <v>0.12638020746624931</v>
      </c>
      <c r="J6731" s="58">
        <v>0.13117983183602397</v>
      </c>
      <c r="K6731" s="58">
        <v>7.8975188270368646E-2</v>
      </c>
      <c r="L6731" s="58">
        <v>0.11146410423324182</v>
      </c>
      <c r="M6731" s="58">
        <v>0.10590312377687945</v>
      </c>
      <c r="N6731" s="58">
        <v>7.7779589500742513E-2</v>
      </c>
      <c r="O6731" s="58">
        <v>0</v>
      </c>
      <c r="P6731" s="58">
        <v>0</v>
      </c>
      <c r="Q6731" s="58">
        <v>0</v>
      </c>
      <c r="R6731" s="58">
        <v>0</v>
      </c>
      <c r="S6731" s="58">
        <v>0</v>
      </c>
      <c r="T6731" s="58">
        <v>0</v>
      </c>
      <c r="U6731" s="58">
        <v>0</v>
      </c>
      <c r="V6731" s="58">
        <v>0</v>
      </c>
      <c r="W6731" s="58">
        <v>0</v>
      </c>
      <c r="X6731" s="58">
        <v>0</v>
      </c>
      <c r="Y6731" s="58">
        <v>0</v>
      </c>
      <c r="Z6731" s="58">
        <v>0</v>
      </c>
      <c r="AA6731" s="58">
        <v>0</v>
      </c>
      <c r="AB6731" s="58">
        <v>0</v>
      </c>
      <c r="AC6731" s="58">
        <v>0</v>
      </c>
      <c r="AD6731" s="58">
        <v>0</v>
      </c>
      <c r="AE6731" s="58">
        <v>0</v>
      </c>
      <c r="AF6731" s="58">
        <v>0</v>
      </c>
      <c r="AG6731" s="58">
        <v>0</v>
      </c>
      <c r="AH6731" s="58">
        <v>0</v>
      </c>
      <c r="AI6731" s="58">
        <v>0</v>
      </c>
      <c r="AK6731" s="64">
        <f t="shared" si="105"/>
        <v>4.3200773083167752E-3</v>
      </c>
    </row>
    <row r="6732" spans="1:37" x14ac:dyDescent="0.25">
      <c r="A6732">
        <v>6730</v>
      </c>
      <c r="B6732" s="1">
        <v>9.4999999999999998E-3</v>
      </c>
      <c r="C6732" s="1">
        <v>2.2603770604346179E-4</v>
      </c>
      <c r="D6732" s="58">
        <v>6.4474345203441533E-3</v>
      </c>
      <c r="E6732" s="58">
        <v>7.0879507428237648E-2</v>
      </c>
      <c r="F6732" s="58">
        <v>2.4673996736080495E-2</v>
      </c>
      <c r="G6732" s="58">
        <v>9.3921336673694303E-2</v>
      </c>
      <c r="H6732" s="58">
        <v>0.12141257037910042</v>
      </c>
      <c r="I6732" s="58">
        <v>0.12222224022916003</v>
      </c>
      <c r="J6732" s="58">
        <v>7.2872562842902333E-2</v>
      </c>
      <c r="K6732" s="58">
        <v>3.4556902822448034E-2</v>
      </c>
      <c r="L6732" s="58">
        <v>0.16234449809102036</v>
      </c>
      <c r="M6732" s="58">
        <v>0.16052878564054154</v>
      </c>
      <c r="N6732" s="58">
        <v>0.13014016463647068</v>
      </c>
      <c r="O6732" s="58">
        <v>0</v>
      </c>
      <c r="P6732" s="58">
        <v>0</v>
      </c>
      <c r="Q6732" s="58">
        <v>0</v>
      </c>
      <c r="R6732" s="58">
        <v>0</v>
      </c>
      <c r="S6732" s="58">
        <v>0</v>
      </c>
      <c r="T6732" s="58">
        <v>0</v>
      </c>
      <c r="U6732" s="58">
        <v>0</v>
      </c>
      <c r="V6732" s="58">
        <v>0</v>
      </c>
      <c r="W6732" s="58">
        <v>0</v>
      </c>
      <c r="X6732" s="58">
        <v>0</v>
      </c>
      <c r="Y6732" s="58">
        <v>0</v>
      </c>
      <c r="Z6732" s="58">
        <v>0</v>
      </c>
      <c r="AA6732" s="58">
        <v>0</v>
      </c>
      <c r="AB6732" s="58">
        <v>0</v>
      </c>
      <c r="AC6732" s="58">
        <v>0</v>
      </c>
      <c r="AD6732" s="58">
        <v>0</v>
      </c>
      <c r="AE6732" s="58">
        <v>0</v>
      </c>
      <c r="AF6732" s="58">
        <v>0</v>
      </c>
      <c r="AG6732" s="58">
        <v>0</v>
      </c>
      <c r="AH6732" s="58">
        <v>0</v>
      </c>
      <c r="AI6732" s="58">
        <v>0</v>
      </c>
      <c r="AK6732" s="64">
        <f t="shared" si="105"/>
        <v>2.379344274141703E-2</v>
      </c>
    </row>
    <row r="6733" spans="1:37" x14ac:dyDescent="0.25">
      <c r="A6733">
        <v>6731</v>
      </c>
      <c r="B6733" s="1">
        <v>1.0699999999999999E-2</v>
      </c>
      <c r="C6733" s="1">
        <v>-9.8801210773935338E-6</v>
      </c>
      <c r="D6733" s="58">
        <v>0.1921926780376684</v>
      </c>
      <c r="E6733" s="58">
        <v>2.2255142615963197E-4</v>
      </c>
      <c r="F6733" s="58">
        <v>2.7267745762393564E-2</v>
      </c>
      <c r="G6733" s="58">
        <v>0.15479468837604785</v>
      </c>
      <c r="H6733" s="58">
        <v>0.16437379325547483</v>
      </c>
      <c r="I6733" s="58">
        <v>4.5396884845243769E-2</v>
      </c>
      <c r="J6733" s="58">
        <v>4.9217780291929601E-2</v>
      </c>
      <c r="K6733" s="58">
        <v>7.5353797284489099E-2</v>
      </c>
      <c r="L6733" s="58">
        <v>0.13906482855955002</v>
      </c>
      <c r="M6733" s="58">
        <v>2.7598855062560011E-2</v>
      </c>
      <c r="N6733" s="58">
        <v>0.12451639709848335</v>
      </c>
      <c r="O6733" s="58">
        <v>0</v>
      </c>
      <c r="P6733" s="58">
        <v>0</v>
      </c>
      <c r="Q6733" s="58">
        <v>0</v>
      </c>
      <c r="R6733" s="58">
        <v>0</v>
      </c>
      <c r="S6733" s="58">
        <v>0</v>
      </c>
      <c r="T6733" s="58">
        <v>0</v>
      </c>
      <c r="U6733" s="58">
        <v>0</v>
      </c>
      <c r="V6733" s="58">
        <v>0</v>
      </c>
      <c r="W6733" s="58">
        <v>0</v>
      </c>
      <c r="X6733" s="58">
        <v>0</v>
      </c>
      <c r="Y6733" s="58">
        <v>0</v>
      </c>
      <c r="Z6733" s="58">
        <v>0</v>
      </c>
      <c r="AA6733" s="58">
        <v>0</v>
      </c>
      <c r="AB6733" s="58">
        <v>0</v>
      </c>
      <c r="AC6733" s="58">
        <v>0</v>
      </c>
      <c r="AD6733" s="58">
        <v>0</v>
      </c>
      <c r="AE6733" s="58">
        <v>0</v>
      </c>
      <c r="AF6733" s="58">
        <v>0</v>
      </c>
      <c r="AG6733" s="58">
        <v>0</v>
      </c>
      <c r="AH6733" s="58">
        <v>0</v>
      </c>
      <c r="AI6733" s="58">
        <v>0</v>
      </c>
      <c r="AK6733" s="64">
        <f t="shared" si="105"/>
        <v>-9.2337580162556393E-4</v>
      </c>
    </row>
    <row r="6734" spans="1:37" x14ac:dyDescent="0.25">
      <c r="A6734">
        <v>6732</v>
      </c>
      <c r="B6734" s="1">
        <v>1.01E-2</v>
      </c>
      <c r="C6734" s="1">
        <v>1.3114632824929917E-4</v>
      </c>
      <c r="D6734" s="58">
        <v>1.1118843670175847E-2</v>
      </c>
      <c r="E6734" s="58">
        <v>6.5028288051290739E-2</v>
      </c>
      <c r="F6734" s="58">
        <v>2.5633443712838631E-2</v>
      </c>
      <c r="G6734" s="58">
        <v>8.1606306232315684E-2</v>
      </c>
      <c r="H6734" s="58">
        <v>0.12572045650969593</v>
      </c>
      <c r="I6734" s="58">
        <v>0.11291392349538905</v>
      </c>
      <c r="J6734" s="58">
        <v>9.1365406655888756E-2</v>
      </c>
      <c r="K6734" s="58">
        <v>8.1356738777053197E-2</v>
      </c>
      <c r="L6734" s="58">
        <v>0.15978557119898756</v>
      </c>
      <c r="M6734" s="58">
        <v>0.10100812752858293</v>
      </c>
      <c r="N6734" s="58">
        <v>0.14446289416778163</v>
      </c>
      <c r="O6734" s="58">
        <v>0</v>
      </c>
      <c r="P6734" s="58">
        <v>0</v>
      </c>
      <c r="Q6734" s="58">
        <v>0</v>
      </c>
      <c r="R6734" s="58">
        <v>0</v>
      </c>
      <c r="S6734" s="58">
        <v>0</v>
      </c>
      <c r="T6734" s="58">
        <v>0</v>
      </c>
      <c r="U6734" s="58">
        <v>0</v>
      </c>
      <c r="V6734" s="58">
        <v>0</v>
      </c>
      <c r="W6734" s="58">
        <v>0</v>
      </c>
      <c r="X6734" s="58">
        <v>0</v>
      </c>
      <c r="Y6734" s="58">
        <v>0</v>
      </c>
      <c r="Z6734" s="58">
        <v>0</v>
      </c>
      <c r="AA6734" s="58">
        <v>0</v>
      </c>
      <c r="AB6734" s="58">
        <v>0</v>
      </c>
      <c r="AC6734" s="58">
        <v>0</v>
      </c>
      <c r="AD6734" s="58">
        <v>0</v>
      </c>
      <c r="AE6734" s="58">
        <v>0</v>
      </c>
      <c r="AF6734" s="58">
        <v>0</v>
      </c>
      <c r="AG6734" s="58">
        <v>0</v>
      </c>
      <c r="AH6734" s="58">
        <v>0</v>
      </c>
      <c r="AI6734" s="58">
        <v>0</v>
      </c>
      <c r="AK6734" s="64">
        <f t="shared" si="105"/>
        <v>1.2984784975178135E-2</v>
      </c>
    </row>
    <row r="6735" spans="1:37" x14ac:dyDescent="0.25">
      <c r="A6735">
        <v>6733</v>
      </c>
      <c r="B6735" s="1">
        <v>9.9000000000000008E-3</v>
      </c>
      <c r="C6735" s="1">
        <v>2.2092250771000266E-5</v>
      </c>
      <c r="D6735" s="58">
        <v>0.12006643045905249</v>
      </c>
      <c r="E6735" s="58">
        <v>3.063344406818156E-2</v>
      </c>
      <c r="F6735" s="58">
        <v>7.8226878233997696E-2</v>
      </c>
      <c r="G6735" s="58">
        <v>0.17209842010278689</v>
      </c>
      <c r="H6735" s="58">
        <v>2.2646010476971769E-2</v>
      </c>
      <c r="I6735" s="58">
        <v>0.11281562174463719</v>
      </c>
      <c r="J6735" s="58">
        <v>5.111144700076347E-2</v>
      </c>
      <c r="K6735" s="58">
        <v>1.8419569182328545E-2</v>
      </c>
      <c r="L6735" s="58">
        <v>8.3705021956271206E-2</v>
      </c>
      <c r="M6735" s="58">
        <v>0.15664574636177808</v>
      </c>
      <c r="N6735" s="58">
        <v>0.15363141041323092</v>
      </c>
      <c r="O6735" s="58">
        <v>0</v>
      </c>
      <c r="P6735" s="58">
        <v>0</v>
      </c>
      <c r="Q6735" s="58">
        <v>0</v>
      </c>
      <c r="R6735" s="58">
        <v>0</v>
      </c>
      <c r="S6735" s="58">
        <v>0</v>
      </c>
      <c r="T6735" s="58">
        <v>0</v>
      </c>
      <c r="U6735" s="58">
        <v>0</v>
      </c>
      <c r="V6735" s="58">
        <v>0</v>
      </c>
      <c r="W6735" s="58">
        <v>0</v>
      </c>
      <c r="X6735" s="58">
        <v>0</v>
      </c>
      <c r="Y6735" s="58">
        <v>0</v>
      </c>
      <c r="Z6735" s="58">
        <v>0</v>
      </c>
      <c r="AA6735" s="58">
        <v>0</v>
      </c>
      <c r="AB6735" s="58">
        <v>0</v>
      </c>
      <c r="AC6735" s="58">
        <v>0</v>
      </c>
      <c r="AD6735" s="58">
        <v>0</v>
      </c>
      <c r="AE6735" s="58">
        <v>0</v>
      </c>
      <c r="AF6735" s="58">
        <v>0</v>
      </c>
      <c r="AG6735" s="58">
        <v>0</v>
      </c>
      <c r="AH6735" s="58">
        <v>0</v>
      </c>
      <c r="AI6735" s="58">
        <v>0</v>
      </c>
      <c r="AK6735" s="64">
        <f t="shared" si="105"/>
        <v>2.2315404819192187E-3</v>
      </c>
    </row>
    <row r="6736" spans="1:37" x14ac:dyDescent="0.25">
      <c r="A6736">
        <v>6734</v>
      </c>
      <c r="B6736" s="1">
        <v>1.12E-2</v>
      </c>
      <c r="C6736" s="1">
        <v>-1.9350354587647475E-4</v>
      </c>
      <c r="D6736" s="58">
        <v>6.186370847086621E-2</v>
      </c>
      <c r="E6736" s="58">
        <v>6.7285556738001184E-2</v>
      </c>
      <c r="F6736" s="58">
        <v>0.10179306942648295</v>
      </c>
      <c r="G6736" s="58">
        <v>0.14696713044607412</v>
      </c>
      <c r="H6736" s="58">
        <v>0.13740678984700133</v>
      </c>
      <c r="I6736" s="58">
        <v>8.288030274005545E-2</v>
      </c>
      <c r="J6736" s="58">
        <v>5.6122073818589621E-3</v>
      </c>
      <c r="K6736" s="58">
        <v>0.10088113214158841</v>
      </c>
      <c r="L6736" s="58">
        <v>6.6211226429096362E-3</v>
      </c>
      <c r="M6736" s="58">
        <v>0.18232426716233435</v>
      </c>
      <c r="N6736" s="58">
        <v>0.10636471300282729</v>
      </c>
      <c r="O6736" s="58">
        <v>0</v>
      </c>
      <c r="P6736" s="58">
        <v>0</v>
      </c>
      <c r="Q6736" s="58">
        <v>0</v>
      </c>
      <c r="R6736" s="58">
        <v>0</v>
      </c>
      <c r="S6736" s="58">
        <v>0</v>
      </c>
      <c r="T6736" s="58">
        <v>0</v>
      </c>
      <c r="U6736" s="58">
        <v>0</v>
      </c>
      <c r="V6736" s="58">
        <v>0</v>
      </c>
      <c r="W6736" s="58">
        <v>0</v>
      </c>
      <c r="X6736" s="58">
        <v>0</v>
      </c>
      <c r="Y6736" s="58">
        <v>0</v>
      </c>
      <c r="Z6736" s="58">
        <v>0</v>
      </c>
      <c r="AA6736" s="58">
        <v>0</v>
      </c>
      <c r="AB6736" s="58">
        <v>0</v>
      </c>
      <c r="AC6736" s="58">
        <v>0</v>
      </c>
      <c r="AD6736" s="58">
        <v>0</v>
      </c>
      <c r="AE6736" s="58">
        <v>0</v>
      </c>
      <c r="AF6736" s="58">
        <v>0</v>
      </c>
      <c r="AG6736" s="58">
        <v>0</v>
      </c>
      <c r="AH6736" s="58">
        <v>0</v>
      </c>
      <c r="AI6736" s="58">
        <v>0</v>
      </c>
      <c r="AK6736" s="64">
        <f t="shared" si="105"/>
        <v>-1.7277102310399532E-2</v>
      </c>
    </row>
    <row r="6737" spans="1:37" x14ac:dyDescent="0.25">
      <c r="A6737">
        <v>6735</v>
      </c>
      <c r="B6737" s="1">
        <v>1.14E-2</v>
      </c>
      <c r="C6737" s="1">
        <v>-4.6433691028238477E-5</v>
      </c>
      <c r="D6737" s="58">
        <v>7.2301168327888632E-2</v>
      </c>
      <c r="E6737" s="58">
        <v>8.630185484983624E-2</v>
      </c>
      <c r="F6737" s="58">
        <v>2.8610412322139275E-2</v>
      </c>
      <c r="G6737" s="58">
        <v>4.279289226034088E-2</v>
      </c>
      <c r="H6737" s="58">
        <v>0.15948440276238909</v>
      </c>
      <c r="I6737" s="58">
        <v>9.0916063599972646E-2</v>
      </c>
      <c r="J6737" s="58">
        <v>7.7425969841470335E-2</v>
      </c>
      <c r="K6737" s="58">
        <v>0.14235562110584843</v>
      </c>
      <c r="L6737" s="58">
        <v>0.10512838237032394</v>
      </c>
      <c r="M6737" s="58">
        <v>0.12573362040439853</v>
      </c>
      <c r="N6737" s="58">
        <v>6.8949612155392109E-2</v>
      </c>
      <c r="O6737" s="58">
        <v>0</v>
      </c>
      <c r="P6737" s="58">
        <v>0</v>
      </c>
      <c r="Q6737" s="58">
        <v>0</v>
      </c>
      <c r="R6737" s="58">
        <v>0</v>
      </c>
      <c r="S6737" s="58">
        <v>0</v>
      </c>
      <c r="T6737" s="58">
        <v>0</v>
      </c>
      <c r="U6737" s="58">
        <v>0</v>
      </c>
      <c r="V6737" s="58">
        <v>0</v>
      </c>
      <c r="W6737" s="58">
        <v>0</v>
      </c>
      <c r="X6737" s="58">
        <v>0</v>
      </c>
      <c r="Y6737" s="58">
        <v>0</v>
      </c>
      <c r="Z6737" s="58">
        <v>0</v>
      </c>
      <c r="AA6737" s="58">
        <v>0</v>
      </c>
      <c r="AB6737" s="58">
        <v>0</v>
      </c>
      <c r="AC6737" s="58">
        <v>0</v>
      </c>
      <c r="AD6737" s="58">
        <v>0</v>
      </c>
      <c r="AE6737" s="58">
        <v>0</v>
      </c>
      <c r="AF6737" s="58">
        <v>0</v>
      </c>
      <c r="AG6737" s="58">
        <v>0</v>
      </c>
      <c r="AH6737" s="58">
        <v>0</v>
      </c>
      <c r="AI6737" s="58">
        <v>0</v>
      </c>
      <c r="AK6737" s="64">
        <f t="shared" si="105"/>
        <v>-4.0731307919507432E-3</v>
      </c>
    </row>
    <row r="6738" spans="1:37" x14ac:dyDescent="0.25">
      <c r="A6738">
        <v>6736</v>
      </c>
      <c r="B6738" s="1">
        <v>1.35E-2</v>
      </c>
      <c r="C6738" s="1">
        <v>1.8887312833101096E-4</v>
      </c>
      <c r="D6738" s="58">
        <v>0.12983455892957865</v>
      </c>
      <c r="E6738" s="58">
        <v>0.1538246966254275</v>
      </c>
      <c r="F6738" s="58">
        <v>4.6886131374515014E-2</v>
      </c>
      <c r="G6738" s="58">
        <v>0.12996750365449333</v>
      </c>
      <c r="H6738" s="58">
        <v>1.9794989416025918E-2</v>
      </c>
      <c r="I6738" s="58">
        <v>6.2435986136132403E-2</v>
      </c>
      <c r="J6738" s="58">
        <v>0.13089191343061191</v>
      </c>
      <c r="K6738" s="58">
        <v>8.5440343680060954E-2</v>
      </c>
      <c r="L6738" s="58">
        <v>1.9195145567235991E-2</v>
      </c>
      <c r="M6738" s="58">
        <v>9.8039061184062401E-2</v>
      </c>
      <c r="N6738" s="58">
        <v>0.12368967000185585</v>
      </c>
      <c r="O6738" s="58">
        <v>0</v>
      </c>
      <c r="P6738" s="58">
        <v>0</v>
      </c>
      <c r="Q6738" s="58">
        <v>0</v>
      </c>
      <c r="R6738" s="58">
        <v>0</v>
      </c>
      <c r="S6738" s="58">
        <v>0</v>
      </c>
      <c r="T6738" s="58">
        <v>0</v>
      </c>
      <c r="U6738" s="58">
        <v>0</v>
      </c>
      <c r="V6738" s="58">
        <v>0</v>
      </c>
      <c r="W6738" s="58">
        <v>0</v>
      </c>
      <c r="X6738" s="58">
        <v>0</v>
      </c>
      <c r="Y6738" s="58">
        <v>0</v>
      </c>
      <c r="Z6738" s="58">
        <v>0</v>
      </c>
      <c r="AA6738" s="58">
        <v>0</v>
      </c>
      <c r="AB6738" s="58">
        <v>0</v>
      </c>
      <c r="AC6738" s="58">
        <v>0</v>
      </c>
      <c r="AD6738" s="58">
        <v>0</v>
      </c>
      <c r="AE6738" s="58">
        <v>0</v>
      </c>
      <c r="AF6738" s="58">
        <v>0</v>
      </c>
      <c r="AG6738" s="58">
        <v>0</v>
      </c>
      <c r="AH6738" s="58">
        <v>0</v>
      </c>
      <c r="AI6738" s="58">
        <v>0</v>
      </c>
      <c r="AK6738" s="64">
        <f t="shared" si="105"/>
        <v>1.3990602098593404E-2</v>
      </c>
    </row>
    <row r="6739" spans="1:37" x14ac:dyDescent="0.25">
      <c r="A6739">
        <v>6737</v>
      </c>
      <c r="B6739" s="1">
        <v>1.5599999999999999E-2</v>
      </c>
      <c r="C6739" s="1">
        <v>-1.9183648948556669E-4</v>
      </c>
      <c r="D6739" s="58">
        <v>5.5057298438407058E-2</v>
      </c>
      <c r="E6739" s="58">
        <v>0.13379450052007422</v>
      </c>
      <c r="F6739" s="58">
        <v>5.2494211992817272E-2</v>
      </c>
      <c r="G6739" s="58">
        <v>1.7829326784600805E-3</v>
      </c>
      <c r="H6739" s="58">
        <v>6.2547011328913521E-2</v>
      </c>
      <c r="I6739" s="58">
        <v>5.2807875271380166E-2</v>
      </c>
      <c r="J6739" s="58">
        <v>0.24121672611848005</v>
      </c>
      <c r="K6739" s="58">
        <v>0.27325555820288111</v>
      </c>
      <c r="L6739" s="58">
        <v>4.7183653875894717E-2</v>
      </c>
      <c r="M6739" s="58">
        <v>7.3903164870562643E-2</v>
      </c>
      <c r="N6739" s="58">
        <v>5.9570667021290663E-3</v>
      </c>
      <c r="O6739" s="58">
        <v>0</v>
      </c>
      <c r="P6739" s="58">
        <v>0</v>
      </c>
      <c r="Q6739" s="58">
        <v>0</v>
      </c>
      <c r="R6739" s="58">
        <v>0</v>
      </c>
      <c r="S6739" s="58">
        <v>0</v>
      </c>
      <c r="T6739" s="58">
        <v>0</v>
      </c>
      <c r="U6739" s="58">
        <v>0</v>
      </c>
      <c r="V6739" s="58">
        <v>0</v>
      </c>
      <c r="W6739" s="58">
        <v>0</v>
      </c>
      <c r="X6739" s="58">
        <v>0</v>
      </c>
      <c r="Y6739" s="58">
        <v>0</v>
      </c>
      <c r="Z6739" s="58">
        <v>0</v>
      </c>
      <c r="AA6739" s="58">
        <v>0</v>
      </c>
      <c r="AB6739" s="58">
        <v>0</v>
      </c>
      <c r="AC6739" s="58">
        <v>0</v>
      </c>
      <c r="AD6739" s="58">
        <v>0</v>
      </c>
      <c r="AE6739" s="58">
        <v>0</v>
      </c>
      <c r="AF6739" s="58">
        <v>0</v>
      </c>
      <c r="AG6739" s="58">
        <v>0</v>
      </c>
      <c r="AH6739" s="58">
        <v>0</v>
      </c>
      <c r="AI6739" s="58">
        <v>0</v>
      </c>
      <c r="AK6739" s="64">
        <f t="shared" si="105"/>
        <v>-1.2297210864459403E-2</v>
      </c>
    </row>
    <row r="6740" spans="1:37" x14ac:dyDescent="0.25">
      <c r="A6740">
        <v>6738</v>
      </c>
      <c r="B6740" s="1">
        <v>1.1599999999999999E-2</v>
      </c>
      <c r="C6740" s="1">
        <v>2.515536037019431E-4</v>
      </c>
      <c r="D6740" s="58">
        <v>3.7020537273263147E-2</v>
      </c>
      <c r="E6740" s="58">
        <v>0.12317376266363141</v>
      </c>
      <c r="F6740" s="58">
        <v>7.6315062963196567E-2</v>
      </c>
      <c r="G6740" s="58">
        <v>0.10106128785319313</v>
      </c>
      <c r="H6740" s="58">
        <v>0.15410697748049262</v>
      </c>
      <c r="I6740" s="58">
        <v>8.5046991243294318E-2</v>
      </c>
      <c r="J6740" s="58">
        <v>5.3084539686060847E-2</v>
      </c>
      <c r="K6740" s="58">
        <v>4.2073299123110142E-2</v>
      </c>
      <c r="L6740" s="58">
        <v>0.13549384214606128</v>
      </c>
      <c r="M6740" s="58">
        <v>4.0608429020598587E-2</v>
      </c>
      <c r="N6740" s="58">
        <v>0.15201527054709821</v>
      </c>
      <c r="O6740" s="58">
        <v>0</v>
      </c>
      <c r="P6740" s="58">
        <v>0</v>
      </c>
      <c r="Q6740" s="58">
        <v>0</v>
      </c>
      <c r="R6740" s="58">
        <v>0</v>
      </c>
      <c r="S6740" s="58">
        <v>0</v>
      </c>
      <c r="T6740" s="58">
        <v>0</v>
      </c>
      <c r="U6740" s="58">
        <v>0</v>
      </c>
      <c r="V6740" s="58">
        <v>0</v>
      </c>
      <c r="W6740" s="58">
        <v>0</v>
      </c>
      <c r="X6740" s="58">
        <v>0</v>
      </c>
      <c r="Y6740" s="58">
        <v>0</v>
      </c>
      <c r="Z6740" s="58">
        <v>0</v>
      </c>
      <c r="AA6740" s="58">
        <v>0</v>
      </c>
      <c r="AB6740" s="58">
        <v>0</v>
      </c>
      <c r="AC6740" s="58">
        <v>0</v>
      </c>
      <c r="AD6740" s="58">
        <v>0</v>
      </c>
      <c r="AE6740" s="58">
        <v>0</v>
      </c>
      <c r="AF6740" s="58">
        <v>0</v>
      </c>
      <c r="AG6740" s="58">
        <v>0</v>
      </c>
      <c r="AH6740" s="58">
        <v>0</v>
      </c>
      <c r="AI6740" s="58">
        <v>0</v>
      </c>
      <c r="AK6740" s="64">
        <f t="shared" si="105"/>
        <v>2.1685655491546819E-2</v>
      </c>
    </row>
    <row r="6741" spans="1:37" x14ac:dyDescent="0.25">
      <c r="A6741">
        <v>6739</v>
      </c>
      <c r="B6741" s="1">
        <v>1.1900000000000001E-2</v>
      </c>
      <c r="C6741" s="1">
        <v>8.4893867712571719E-5</v>
      </c>
      <c r="D6741" s="58">
        <v>0.10617308197588611</v>
      </c>
      <c r="E6741" s="58">
        <v>0.10635365581543374</v>
      </c>
      <c r="F6741" s="58">
        <v>0.14290444846397077</v>
      </c>
      <c r="G6741" s="58">
        <v>0.11513239019723356</v>
      </c>
      <c r="H6741" s="58">
        <v>0.13463096892304244</v>
      </c>
      <c r="I6741" s="58">
        <v>5.5877872551100216E-2</v>
      </c>
      <c r="J6741" s="58">
        <v>5.7664092496092709E-2</v>
      </c>
      <c r="K6741" s="58">
        <v>5.0149499041140064E-2</v>
      </c>
      <c r="L6741" s="58">
        <v>0.12629558527393758</v>
      </c>
      <c r="M6741" s="58">
        <v>9.6209569877355156E-2</v>
      </c>
      <c r="N6741" s="58">
        <v>8.608835384807596E-3</v>
      </c>
      <c r="O6741" s="58">
        <v>0</v>
      </c>
      <c r="P6741" s="58">
        <v>0</v>
      </c>
      <c r="Q6741" s="58">
        <v>0</v>
      </c>
      <c r="R6741" s="58">
        <v>0</v>
      </c>
      <c r="S6741" s="58">
        <v>0</v>
      </c>
      <c r="T6741" s="58">
        <v>0</v>
      </c>
      <c r="U6741" s="58">
        <v>0</v>
      </c>
      <c r="V6741" s="58">
        <v>0</v>
      </c>
      <c r="W6741" s="58">
        <v>0</v>
      </c>
      <c r="X6741" s="58">
        <v>0</v>
      </c>
      <c r="Y6741" s="58">
        <v>0</v>
      </c>
      <c r="Z6741" s="58">
        <v>0</v>
      </c>
      <c r="AA6741" s="58">
        <v>0</v>
      </c>
      <c r="AB6741" s="58">
        <v>0</v>
      </c>
      <c r="AC6741" s="58">
        <v>0</v>
      </c>
      <c r="AD6741" s="58">
        <v>0</v>
      </c>
      <c r="AE6741" s="58">
        <v>0</v>
      </c>
      <c r="AF6741" s="58">
        <v>0</v>
      </c>
      <c r="AG6741" s="58">
        <v>0</v>
      </c>
      <c r="AH6741" s="58">
        <v>0</v>
      </c>
      <c r="AI6741" s="58">
        <v>0</v>
      </c>
      <c r="AK6741" s="64">
        <f t="shared" si="105"/>
        <v>7.1339384632413206E-3</v>
      </c>
    </row>
    <row r="6742" spans="1:37" x14ac:dyDescent="0.25">
      <c r="A6742">
        <v>6740</v>
      </c>
      <c r="B6742" s="1">
        <v>1.14E-2</v>
      </c>
      <c r="C6742" s="1">
        <v>-2.1427350527432594E-5</v>
      </c>
      <c r="D6742" s="58">
        <v>0.16895479094768537</v>
      </c>
      <c r="E6742" s="58">
        <v>3.0328946720975764E-2</v>
      </c>
      <c r="F6742" s="58">
        <v>7.1730450705974821E-2</v>
      </c>
      <c r="G6742" s="58">
        <v>0.15710920832401606</v>
      </c>
      <c r="H6742" s="58">
        <v>6.0160753455822731E-2</v>
      </c>
      <c r="I6742" s="58">
        <v>5.8924944286071791E-2</v>
      </c>
      <c r="J6742" s="58">
        <v>0.13974461274716948</v>
      </c>
      <c r="K6742" s="58">
        <v>8.1193328277896201E-2</v>
      </c>
      <c r="L6742" s="58">
        <v>0.10497052233185751</v>
      </c>
      <c r="M6742" s="58">
        <v>0.10427819092668549</v>
      </c>
      <c r="N6742" s="58">
        <v>2.2604251275844717E-2</v>
      </c>
      <c r="O6742" s="58">
        <v>0</v>
      </c>
      <c r="P6742" s="58">
        <v>0</v>
      </c>
      <c r="Q6742" s="58">
        <v>0</v>
      </c>
      <c r="R6742" s="58">
        <v>0</v>
      </c>
      <c r="S6742" s="58">
        <v>0</v>
      </c>
      <c r="T6742" s="58">
        <v>0</v>
      </c>
      <c r="U6742" s="58">
        <v>0</v>
      </c>
      <c r="V6742" s="58">
        <v>0</v>
      </c>
      <c r="W6742" s="58">
        <v>0</v>
      </c>
      <c r="X6742" s="58">
        <v>0</v>
      </c>
      <c r="Y6742" s="58">
        <v>0</v>
      </c>
      <c r="Z6742" s="58">
        <v>0</v>
      </c>
      <c r="AA6742" s="58">
        <v>0</v>
      </c>
      <c r="AB6742" s="58">
        <v>0</v>
      </c>
      <c r="AC6742" s="58">
        <v>0</v>
      </c>
      <c r="AD6742" s="58">
        <v>0</v>
      </c>
      <c r="AE6742" s="58">
        <v>0</v>
      </c>
      <c r="AF6742" s="58">
        <v>0</v>
      </c>
      <c r="AG6742" s="58">
        <v>0</v>
      </c>
      <c r="AH6742" s="58">
        <v>0</v>
      </c>
      <c r="AI6742" s="58">
        <v>0</v>
      </c>
      <c r="AK6742" s="64">
        <f t="shared" si="105"/>
        <v>-1.8795921515291749E-3</v>
      </c>
    </row>
    <row r="6743" spans="1:37" x14ac:dyDescent="0.25">
      <c r="A6743">
        <v>6741</v>
      </c>
      <c r="B6743" s="1">
        <v>1.15E-2</v>
      </c>
      <c r="C6743" s="1">
        <v>-1.1752157009513171E-6</v>
      </c>
      <c r="D6743" s="58">
        <v>9.1994847591540238E-2</v>
      </c>
      <c r="E6743" s="58">
        <v>7.523951456586267E-2</v>
      </c>
      <c r="F6743" s="58">
        <v>0.13549867160924264</v>
      </c>
      <c r="G6743" s="58">
        <v>9.585992259845201E-2</v>
      </c>
      <c r="H6743" s="58">
        <v>8.7944382361689416E-2</v>
      </c>
      <c r="I6743" s="58">
        <v>0.11841763374010811</v>
      </c>
      <c r="J6743" s="58">
        <v>6.5721241857290016E-2</v>
      </c>
      <c r="K6743" s="58">
        <v>5.6595335398338054E-2</v>
      </c>
      <c r="L6743" s="58">
        <v>0.11945126991744233</v>
      </c>
      <c r="M6743" s="58">
        <v>6.1615108432601833E-3</v>
      </c>
      <c r="N6743" s="58">
        <v>0.14711566951677441</v>
      </c>
      <c r="O6743" s="58">
        <v>0</v>
      </c>
      <c r="P6743" s="58">
        <v>0</v>
      </c>
      <c r="Q6743" s="58">
        <v>0</v>
      </c>
      <c r="R6743" s="58">
        <v>0</v>
      </c>
      <c r="S6743" s="58">
        <v>0</v>
      </c>
      <c r="T6743" s="58">
        <v>0</v>
      </c>
      <c r="U6743" s="58">
        <v>0</v>
      </c>
      <c r="V6743" s="58">
        <v>0</v>
      </c>
      <c r="W6743" s="58">
        <v>0</v>
      </c>
      <c r="X6743" s="58">
        <v>0</v>
      </c>
      <c r="Y6743" s="58">
        <v>0</v>
      </c>
      <c r="Z6743" s="58">
        <v>0</v>
      </c>
      <c r="AA6743" s="58">
        <v>0</v>
      </c>
      <c r="AB6743" s="58">
        <v>0</v>
      </c>
      <c r="AC6743" s="58">
        <v>0</v>
      </c>
      <c r="AD6743" s="58">
        <v>0</v>
      </c>
      <c r="AE6743" s="58">
        <v>0</v>
      </c>
      <c r="AF6743" s="58">
        <v>0</v>
      </c>
      <c r="AG6743" s="58">
        <v>0</v>
      </c>
      <c r="AH6743" s="58">
        <v>0</v>
      </c>
      <c r="AI6743" s="58">
        <v>0</v>
      </c>
      <c r="AK6743" s="64">
        <f t="shared" si="105"/>
        <v>-1.0219266964794061E-4</v>
      </c>
    </row>
    <row r="6744" spans="1:37" x14ac:dyDescent="0.25">
      <c r="A6744">
        <v>6742</v>
      </c>
      <c r="B6744" s="1">
        <v>1.15E-2</v>
      </c>
      <c r="C6744" s="1">
        <v>8.7673578005103767E-6</v>
      </c>
      <c r="D6744" s="58">
        <v>1.2237171041443324E-2</v>
      </c>
      <c r="E6744" s="58">
        <v>5.9925893029377661E-2</v>
      </c>
      <c r="F6744" s="58">
        <v>2.6206629113060681E-2</v>
      </c>
      <c r="G6744" s="58">
        <v>0.12390132027473835</v>
      </c>
      <c r="H6744" s="58">
        <v>0.14701707223357915</v>
      </c>
      <c r="I6744" s="58">
        <v>7.7786027614663911E-2</v>
      </c>
      <c r="J6744" s="58">
        <v>0.14668177748139821</v>
      </c>
      <c r="K6744" s="58">
        <v>0.13418898678848812</v>
      </c>
      <c r="L6744" s="58">
        <v>0.11065219845203518</v>
      </c>
      <c r="M6744" s="58">
        <v>0.11802754393293902</v>
      </c>
      <c r="N6744" s="58">
        <v>4.3375380038276318E-2</v>
      </c>
      <c r="O6744" s="58">
        <v>0</v>
      </c>
      <c r="P6744" s="58">
        <v>0</v>
      </c>
      <c r="Q6744" s="58">
        <v>0</v>
      </c>
      <c r="R6744" s="58">
        <v>0</v>
      </c>
      <c r="S6744" s="58">
        <v>0</v>
      </c>
      <c r="T6744" s="58">
        <v>0</v>
      </c>
      <c r="U6744" s="58">
        <v>0</v>
      </c>
      <c r="V6744" s="58">
        <v>0</v>
      </c>
      <c r="W6744" s="58">
        <v>0</v>
      </c>
      <c r="X6744" s="58">
        <v>0</v>
      </c>
      <c r="Y6744" s="58">
        <v>0</v>
      </c>
      <c r="Z6744" s="58">
        <v>0</v>
      </c>
      <c r="AA6744" s="58">
        <v>0</v>
      </c>
      <c r="AB6744" s="58">
        <v>0</v>
      </c>
      <c r="AC6744" s="58">
        <v>0</v>
      </c>
      <c r="AD6744" s="58">
        <v>0</v>
      </c>
      <c r="AE6744" s="58">
        <v>0</v>
      </c>
      <c r="AF6744" s="58">
        <v>0</v>
      </c>
      <c r="AG6744" s="58">
        <v>0</v>
      </c>
      <c r="AH6744" s="58">
        <v>0</v>
      </c>
      <c r="AI6744" s="58">
        <v>0</v>
      </c>
      <c r="AK6744" s="64">
        <f t="shared" si="105"/>
        <v>7.6237893917481536E-4</v>
      </c>
    </row>
    <row r="6745" spans="1:37" x14ac:dyDescent="0.25">
      <c r="A6745">
        <v>6743</v>
      </c>
      <c r="B6745" s="1">
        <v>1.0999999999999999E-2</v>
      </c>
      <c r="C6745" s="1">
        <v>5.6406947446225934E-6</v>
      </c>
      <c r="D6745" s="58">
        <v>0.13859590522309184</v>
      </c>
      <c r="E6745" s="58">
        <v>8.8755034574216282E-2</v>
      </c>
      <c r="F6745" s="58">
        <v>7.8669873155299941E-2</v>
      </c>
      <c r="G6745" s="58">
        <v>7.9401914932135498E-2</v>
      </c>
      <c r="H6745" s="58">
        <v>8.2489068101653476E-2</v>
      </c>
      <c r="I6745" s="58">
        <v>0.10203320413070109</v>
      </c>
      <c r="J6745" s="58">
        <v>3.3852612375648546E-3</v>
      </c>
      <c r="K6745" s="58">
        <v>7.6317884466711838E-2</v>
      </c>
      <c r="L6745" s="58">
        <v>0.13904350431546866</v>
      </c>
      <c r="M6745" s="58">
        <v>0.11128122560340822</v>
      </c>
      <c r="N6745" s="58">
        <v>0.10002712425974832</v>
      </c>
      <c r="O6745" s="58">
        <v>0</v>
      </c>
      <c r="P6745" s="58">
        <v>0</v>
      </c>
      <c r="Q6745" s="58">
        <v>0</v>
      </c>
      <c r="R6745" s="58">
        <v>0</v>
      </c>
      <c r="S6745" s="58">
        <v>0</v>
      </c>
      <c r="T6745" s="58">
        <v>0</v>
      </c>
      <c r="U6745" s="58">
        <v>0</v>
      </c>
      <c r="V6745" s="58">
        <v>0</v>
      </c>
      <c r="W6745" s="58">
        <v>0</v>
      </c>
      <c r="X6745" s="58">
        <v>0</v>
      </c>
      <c r="Y6745" s="58">
        <v>0</v>
      </c>
      <c r="Z6745" s="58">
        <v>0</v>
      </c>
      <c r="AA6745" s="58">
        <v>0</v>
      </c>
      <c r="AB6745" s="58">
        <v>0</v>
      </c>
      <c r="AC6745" s="58">
        <v>0</v>
      </c>
      <c r="AD6745" s="58">
        <v>0</v>
      </c>
      <c r="AE6745" s="58">
        <v>0</v>
      </c>
      <c r="AF6745" s="58">
        <v>0</v>
      </c>
      <c r="AG6745" s="58">
        <v>0</v>
      </c>
      <c r="AH6745" s="58">
        <v>0</v>
      </c>
      <c r="AI6745" s="58">
        <v>0</v>
      </c>
      <c r="AK6745" s="64">
        <f t="shared" si="105"/>
        <v>5.1279043132932669E-4</v>
      </c>
    </row>
    <row r="6746" spans="1:37" x14ac:dyDescent="0.25">
      <c r="A6746">
        <v>6744</v>
      </c>
      <c r="B6746" s="1">
        <v>1.15E-2</v>
      </c>
      <c r="C6746" s="1">
        <v>2.0595908285899882E-4</v>
      </c>
      <c r="D6746" s="58">
        <v>0.12445282890242769</v>
      </c>
      <c r="E6746" s="58">
        <v>0.12821518840737481</v>
      </c>
      <c r="F6746" s="58">
        <v>0.12493393694099733</v>
      </c>
      <c r="G6746" s="58">
        <v>3.2306742232003562E-2</v>
      </c>
      <c r="H6746" s="58">
        <v>8.3530711306532696E-2</v>
      </c>
      <c r="I6746" s="58">
        <v>9.774720379663146E-2</v>
      </c>
      <c r="J6746" s="58">
        <v>7.5538354180399239E-2</v>
      </c>
      <c r="K6746" s="58">
        <v>1.7270232317148162E-2</v>
      </c>
      <c r="L6746" s="58">
        <v>0.12126494527788111</v>
      </c>
      <c r="M6746" s="58">
        <v>8.2277673396013426E-2</v>
      </c>
      <c r="N6746" s="58">
        <v>0.11246218324259045</v>
      </c>
      <c r="O6746" s="58">
        <v>0</v>
      </c>
      <c r="P6746" s="58">
        <v>0</v>
      </c>
      <c r="Q6746" s="58">
        <v>0</v>
      </c>
      <c r="R6746" s="58">
        <v>0</v>
      </c>
      <c r="S6746" s="58">
        <v>0</v>
      </c>
      <c r="T6746" s="58">
        <v>0</v>
      </c>
      <c r="U6746" s="58">
        <v>0</v>
      </c>
      <c r="V6746" s="58">
        <v>0</v>
      </c>
      <c r="W6746" s="58">
        <v>0</v>
      </c>
      <c r="X6746" s="58">
        <v>0</v>
      </c>
      <c r="Y6746" s="58">
        <v>0</v>
      </c>
      <c r="Z6746" s="58">
        <v>0</v>
      </c>
      <c r="AA6746" s="58">
        <v>0</v>
      </c>
      <c r="AB6746" s="58">
        <v>0</v>
      </c>
      <c r="AC6746" s="58">
        <v>0</v>
      </c>
      <c r="AD6746" s="58">
        <v>0</v>
      </c>
      <c r="AE6746" s="58">
        <v>0</v>
      </c>
      <c r="AF6746" s="58">
        <v>0</v>
      </c>
      <c r="AG6746" s="58">
        <v>0</v>
      </c>
      <c r="AH6746" s="58">
        <v>0</v>
      </c>
      <c r="AI6746" s="58">
        <v>0</v>
      </c>
      <c r="AK6746" s="64">
        <f t="shared" si="105"/>
        <v>1.7909485465999898E-2</v>
      </c>
    </row>
    <row r="6747" spans="1:37" x14ac:dyDescent="0.25">
      <c r="A6747">
        <v>6745</v>
      </c>
      <c r="B6747" s="1">
        <v>1.34E-2</v>
      </c>
      <c r="C6747" s="1">
        <v>1.1785848182518826E-4</v>
      </c>
      <c r="D6747" s="58">
        <v>8.1761528682443199E-2</v>
      </c>
      <c r="E6747" s="58">
        <v>0.11526596802678836</v>
      </c>
      <c r="F6747" s="58">
        <v>0.10306396619724929</v>
      </c>
      <c r="G6747" s="58">
        <v>0.16250973247900891</v>
      </c>
      <c r="H6747" s="58">
        <v>0.14141822741737134</v>
      </c>
      <c r="I6747" s="58">
        <v>2.1222761357143354E-3</v>
      </c>
      <c r="J6747" s="58">
        <v>0.15384017814864187</v>
      </c>
      <c r="K6747" s="58">
        <v>8.8415051820163057E-2</v>
      </c>
      <c r="L6747" s="58">
        <v>1.9705464012525317E-2</v>
      </c>
      <c r="M6747" s="58">
        <v>6.4510734414124998E-2</v>
      </c>
      <c r="N6747" s="58">
        <v>6.7386872665969336E-2</v>
      </c>
      <c r="O6747" s="58">
        <v>0</v>
      </c>
      <c r="P6747" s="58">
        <v>0</v>
      </c>
      <c r="Q6747" s="58">
        <v>0</v>
      </c>
      <c r="R6747" s="58">
        <v>0</v>
      </c>
      <c r="S6747" s="58">
        <v>0</v>
      </c>
      <c r="T6747" s="58">
        <v>0</v>
      </c>
      <c r="U6747" s="58">
        <v>0</v>
      </c>
      <c r="V6747" s="58">
        <v>0</v>
      </c>
      <c r="W6747" s="58">
        <v>0</v>
      </c>
      <c r="X6747" s="58">
        <v>0</v>
      </c>
      <c r="Y6747" s="58">
        <v>0</v>
      </c>
      <c r="Z6747" s="58">
        <v>0</v>
      </c>
      <c r="AA6747" s="58">
        <v>0</v>
      </c>
      <c r="AB6747" s="58">
        <v>0</v>
      </c>
      <c r="AC6747" s="58">
        <v>0</v>
      </c>
      <c r="AD6747" s="58">
        <v>0</v>
      </c>
      <c r="AE6747" s="58">
        <v>0</v>
      </c>
      <c r="AF6747" s="58">
        <v>0</v>
      </c>
      <c r="AG6747" s="58">
        <v>0</v>
      </c>
      <c r="AH6747" s="58">
        <v>0</v>
      </c>
      <c r="AI6747" s="58">
        <v>0</v>
      </c>
      <c r="AK6747" s="64">
        <f t="shared" si="105"/>
        <v>8.7954090914319598E-3</v>
      </c>
    </row>
    <row r="6748" spans="1:37" x14ac:dyDescent="0.25">
      <c r="A6748">
        <v>6746</v>
      </c>
      <c r="B6748" s="1">
        <v>1.3599999999999999E-2</v>
      </c>
      <c r="C6748" s="1">
        <v>2.7736217116459857E-4</v>
      </c>
      <c r="D6748" s="58">
        <v>5.1390960212553245E-2</v>
      </c>
      <c r="E6748" s="58">
        <v>0.13348937723817597</v>
      </c>
      <c r="F6748" s="58">
        <v>0.12088470657659202</v>
      </c>
      <c r="G6748" s="58">
        <v>0.14655441704344199</v>
      </c>
      <c r="H6748" s="58">
        <v>0.12010551592237591</v>
      </c>
      <c r="I6748" s="58">
        <v>0.11708157229237894</v>
      </c>
      <c r="J6748" s="58">
        <v>0.14288577875221381</v>
      </c>
      <c r="K6748" s="58">
        <v>1.3723950049604298E-2</v>
      </c>
      <c r="L6748" s="58">
        <v>0.12972497997678742</v>
      </c>
      <c r="M6748" s="58">
        <v>2.3650239362466838E-2</v>
      </c>
      <c r="N6748" s="58">
        <v>5.0850257340953001E-4</v>
      </c>
      <c r="O6748" s="58">
        <v>0</v>
      </c>
      <c r="P6748" s="58">
        <v>0</v>
      </c>
      <c r="Q6748" s="58">
        <v>0</v>
      </c>
      <c r="R6748" s="58">
        <v>0</v>
      </c>
      <c r="S6748" s="58">
        <v>0</v>
      </c>
      <c r="T6748" s="58">
        <v>0</v>
      </c>
      <c r="U6748" s="58">
        <v>0</v>
      </c>
      <c r="V6748" s="58">
        <v>0</v>
      </c>
      <c r="W6748" s="58">
        <v>0</v>
      </c>
      <c r="X6748" s="58">
        <v>0</v>
      </c>
      <c r="Y6748" s="58">
        <v>0</v>
      </c>
      <c r="Z6748" s="58">
        <v>0</v>
      </c>
      <c r="AA6748" s="58">
        <v>0</v>
      </c>
      <c r="AB6748" s="58">
        <v>0</v>
      </c>
      <c r="AC6748" s="58">
        <v>0</v>
      </c>
      <c r="AD6748" s="58">
        <v>0</v>
      </c>
      <c r="AE6748" s="58">
        <v>0</v>
      </c>
      <c r="AF6748" s="58">
        <v>0</v>
      </c>
      <c r="AG6748" s="58">
        <v>0</v>
      </c>
      <c r="AH6748" s="58">
        <v>0</v>
      </c>
      <c r="AI6748" s="58">
        <v>0</v>
      </c>
      <c r="AK6748" s="64">
        <f t="shared" si="105"/>
        <v>2.0394277291514603E-2</v>
      </c>
    </row>
    <row r="6749" spans="1:37" x14ac:dyDescent="0.25">
      <c r="A6749">
        <v>6747</v>
      </c>
      <c r="B6749" s="1">
        <v>1.1900000000000001E-2</v>
      </c>
      <c r="C6749" s="1">
        <v>-3.0625144141394858E-4</v>
      </c>
      <c r="D6749" s="58">
        <v>4.8175435026249949E-2</v>
      </c>
      <c r="E6749" s="58">
        <v>4.8077618293739396E-2</v>
      </c>
      <c r="F6749" s="58">
        <v>9.9694369359073415E-2</v>
      </c>
      <c r="G6749" s="58">
        <v>0.14017353355380316</v>
      </c>
      <c r="H6749" s="58">
        <v>0.14021948891640054</v>
      </c>
      <c r="I6749" s="58">
        <v>8.0182149313766188E-2</v>
      </c>
      <c r="J6749" s="58">
        <v>4.1558191464967788E-2</v>
      </c>
      <c r="K6749" s="58">
        <v>0.1513331058259986</v>
      </c>
      <c r="L6749" s="58">
        <v>1.4252726655817539E-2</v>
      </c>
      <c r="M6749" s="58">
        <v>0.14285385418817398</v>
      </c>
      <c r="N6749" s="58">
        <v>9.3479527402009335E-2</v>
      </c>
      <c r="O6749" s="58">
        <v>0</v>
      </c>
      <c r="P6749" s="58">
        <v>0</v>
      </c>
      <c r="Q6749" s="58">
        <v>0</v>
      </c>
      <c r="R6749" s="58">
        <v>0</v>
      </c>
      <c r="S6749" s="58">
        <v>0</v>
      </c>
      <c r="T6749" s="58">
        <v>0</v>
      </c>
      <c r="U6749" s="58">
        <v>0</v>
      </c>
      <c r="V6749" s="58">
        <v>0</v>
      </c>
      <c r="W6749" s="58">
        <v>0</v>
      </c>
      <c r="X6749" s="58">
        <v>0</v>
      </c>
      <c r="Y6749" s="58">
        <v>0</v>
      </c>
      <c r="Z6749" s="58">
        <v>0</v>
      </c>
      <c r="AA6749" s="58">
        <v>0</v>
      </c>
      <c r="AB6749" s="58">
        <v>0</v>
      </c>
      <c r="AC6749" s="58">
        <v>0</v>
      </c>
      <c r="AD6749" s="58">
        <v>0</v>
      </c>
      <c r="AE6749" s="58">
        <v>0</v>
      </c>
      <c r="AF6749" s="58">
        <v>0</v>
      </c>
      <c r="AG6749" s="58">
        <v>0</v>
      </c>
      <c r="AH6749" s="58">
        <v>0</v>
      </c>
      <c r="AI6749" s="58">
        <v>0</v>
      </c>
      <c r="AK6749" s="64">
        <f t="shared" si="105"/>
        <v>-2.5735415244869626E-2</v>
      </c>
    </row>
    <row r="6750" spans="1:37" x14ac:dyDescent="0.25">
      <c r="A6750">
        <v>6748</v>
      </c>
      <c r="B6750" s="1">
        <v>1.3299999999999999E-2</v>
      </c>
      <c r="C6750" s="1">
        <v>1.6878544302536636E-4</v>
      </c>
      <c r="D6750" s="58">
        <v>0.1093204776536479</v>
      </c>
      <c r="E6750" s="58">
        <v>0.14930223076616234</v>
      </c>
      <c r="F6750" s="58">
        <v>0.18053710461619124</v>
      </c>
      <c r="G6750" s="58">
        <v>0.1754057135374972</v>
      </c>
      <c r="H6750" s="58">
        <v>5.2159184044895356E-2</v>
      </c>
      <c r="I6750" s="58">
        <v>1.3567234186453656E-3</v>
      </c>
      <c r="J6750" s="58">
        <v>9.3640048143389512E-2</v>
      </c>
      <c r="K6750" s="58">
        <v>2.8679943367156565E-2</v>
      </c>
      <c r="L6750" s="58">
        <v>2.5080015472220312E-2</v>
      </c>
      <c r="M6750" s="58">
        <v>0.13895911035067113</v>
      </c>
      <c r="N6750" s="58">
        <v>4.5559448629523165E-2</v>
      </c>
      <c r="O6750" s="58">
        <v>0</v>
      </c>
      <c r="P6750" s="58">
        <v>0</v>
      </c>
      <c r="Q6750" s="58">
        <v>0</v>
      </c>
      <c r="R6750" s="58">
        <v>0</v>
      </c>
      <c r="S6750" s="58">
        <v>0</v>
      </c>
      <c r="T6750" s="58">
        <v>0</v>
      </c>
      <c r="U6750" s="58">
        <v>0</v>
      </c>
      <c r="V6750" s="58">
        <v>0</v>
      </c>
      <c r="W6750" s="58">
        <v>0</v>
      </c>
      <c r="X6750" s="58">
        <v>0</v>
      </c>
      <c r="Y6750" s="58">
        <v>0</v>
      </c>
      <c r="Z6750" s="58">
        <v>0</v>
      </c>
      <c r="AA6750" s="58">
        <v>0</v>
      </c>
      <c r="AB6750" s="58">
        <v>0</v>
      </c>
      <c r="AC6750" s="58">
        <v>0</v>
      </c>
      <c r="AD6750" s="58">
        <v>0</v>
      </c>
      <c r="AE6750" s="58">
        <v>0</v>
      </c>
      <c r="AF6750" s="58">
        <v>0</v>
      </c>
      <c r="AG6750" s="58">
        <v>0</v>
      </c>
      <c r="AH6750" s="58">
        <v>0</v>
      </c>
      <c r="AI6750" s="58">
        <v>0</v>
      </c>
      <c r="AK6750" s="64">
        <f t="shared" si="105"/>
        <v>1.2690634813937321E-2</v>
      </c>
    </row>
    <row r="6751" spans="1:37" x14ac:dyDescent="0.25">
      <c r="A6751">
        <v>6749</v>
      </c>
      <c r="B6751" s="1">
        <v>1.29E-2</v>
      </c>
      <c r="C6751" s="1">
        <v>-3.6461480909984024E-5</v>
      </c>
      <c r="D6751" s="58">
        <v>7.9418881385323839E-2</v>
      </c>
      <c r="E6751" s="58">
        <v>0.12131757317012191</v>
      </c>
      <c r="F6751" s="58">
        <v>0.11622339217985742</v>
      </c>
      <c r="G6751" s="58">
        <v>0.12524884614010678</v>
      </c>
      <c r="H6751" s="58">
        <v>8.7368843802768589E-2</v>
      </c>
      <c r="I6751" s="58">
        <v>0.12024898059972715</v>
      </c>
      <c r="J6751" s="58">
        <v>3.180195958065847E-2</v>
      </c>
      <c r="K6751" s="58">
        <v>9.0080947448429219E-2</v>
      </c>
      <c r="L6751" s="58">
        <v>9.3301072593967541E-2</v>
      </c>
      <c r="M6751" s="58">
        <v>9.2121641532307064E-2</v>
      </c>
      <c r="N6751" s="58">
        <v>4.2867861566731988E-2</v>
      </c>
      <c r="O6751" s="58">
        <v>0</v>
      </c>
      <c r="P6751" s="58">
        <v>0</v>
      </c>
      <c r="Q6751" s="58">
        <v>0</v>
      </c>
      <c r="R6751" s="58">
        <v>0</v>
      </c>
      <c r="S6751" s="58">
        <v>0</v>
      </c>
      <c r="T6751" s="58">
        <v>0</v>
      </c>
      <c r="U6751" s="58">
        <v>0</v>
      </c>
      <c r="V6751" s="58">
        <v>0</v>
      </c>
      <c r="W6751" s="58">
        <v>0</v>
      </c>
      <c r="X6751" s="58">
        <v>0</v>
      </c>
      <c r="Y6751" s="58">
        <v>0</v>
      </c>
      <c r="Z6751" s="58">
        <v>0</v>
      </c>
      <c r="AA6751" s="58">
        <v>0</v>
      </c>
      <c r="AB6751" s="58">
        <v>0</v>
      </c>
      <c r="AC6751" s="58">
        <v>0</v>
      </c>
      <c r="AD6751" s="58">
        <v>0</v>
      </c>
      <c r="AE6751" s="58">
        <v>0</v>
      </c>
      <c r="AF6751" s="58">
        <v>0</v>
      </c>
      <c r="AG6751" s="58">
        <v>0</v>
      </c>
      <c r="AH6751" s="58">
        <v>0</v>
      </c>
      <c r="AI6751" s="58">
        <v>0</v>
      </c>
      <c r="AK6751" s="64">
        <f t="shared" si="105"/>
        <v>-2.8264713883708547E-3</v>
      </c>
    </row>
    <row r="6752" spans="1:37" x14ac:dyDescent="0.25">
      <c r="A6752">
        <v>6750</v>
      </c>
      <c r="B6752" s="1">
        <v>1.3299999999999999E-2</v>
      </c>
      <c r="C6752" s="1">
        <v>-1.850800998881258E-4</v>
      </c>
      <c r="D6752" s="58">
        <v>0.19084253191185283</v>
      </c>
      <c r="E6752" s="58">
        <v>0.13552720068152471</v>
      </c>
      <c r="F6752" s="58">
        <v>0.16457275944232777</v>
      </c>
      <c r="G6752" s="58">
        <v>3.7647071453881499E-2</v>
      </c>
      <c r="H6752" s="58">
        <v>2.293238754377639E-2</v>
      </c>
      <c r="I6752" s="58">
        <v>2.6713437874019738E-2</v>
      </c>
      <c r="J6752" s="58">
        <v>5.3814815577504303E-2</v>
      </c>
      <c r="K6752" s="58">
        <v>0.13737108666271045</v>
      </c>
      <c r="L6752" s="58">
        <v>2.7836963520969267E-2</v>
      </c>
      <c r="M6752" s="58">
        <v>0.19082110478990524</v>
      </c>
      <c r="N6752" s="58">
        <v>1.1920640541527824E-2</v>
      </c>
      <c r="O6752" s="58">
        <v>0</v>
      </c>
      <c r="P6752" s="58">
        <v>0</v>
      </c>
      <c r="Q6752" s="58">
        <v>0</v>
      </c>
      <c r="R6752" s="58">
        <v>0</v>
      </c>
      <c r="S6752" s="58">
        <v>0</v>
      </c>
      <c r="T6752" s="58">
        <v>0</v>
      </c>
      <c r="U6752" s="58">
        <v>0</v>
      </c>
      <c r="V6752" s="58">
        <v>0</v>
      </c>
      <c r="W6752" s="58">
        <v>0</v>
      </c>
      <c r="X6752" s="58">
        <v>0</v>
      </c>
      <c r="Y6752" s="58">
        <v>0</v>
      </c>
      <c r="Z6752" s="58">
        <v>0</v>
      </c>
      <c r="AA6752" s="58">
        <v>0</v>
      </c>
      <c r="AB6752" s="58">
        <v>0</v>
      </c>
      <c r="AC6752" s="58">
        <v>0</v>
      </c>
      <c r="AD6752" s="58">
        <v>0</v>
      </c>
      <c r="AE6752" s="58">
        <v>0</v>
      </c>
      <c r="AF6752" s="58">
        <v>0</v>
      </c>
      <c r="AG6752" s="58">
        <v>0</v>
      </c>
      <c r="AH6752" s="58">
        <v>0</v>
      </c>
      <c r="AI6752" s="58">
        <v>0</v>
      </c>
      <c r="AK6752" s="64">
        <f t="shared" si="105"/>
        <v>-1.391579698406961E-2</v>
      </c>
    </row>
    <row r="6753" spans="1:37" x14ac:dyDescent="0.25">
      <c r="A6753">
        <v>6751</v>
      </c>
      <c r="B6753" s="1">
        <v>1.3599999999999999E-2</v>
      </c>
      <c r="C6753" s="1">
        <v>3.0111074041848227E-4</v>
      </c>
      <c r="D6753" s="58">
        <v>3.7796807509139822E-2</v>
      </c>
      <c r="E6753" s="58">
        <v>0.15742311318428387</v>
      </c>
      <c r="F6753" s="58">
        <v>2.8316391037810199E-2</v>
      </c>
      <c r="G6753" s="58">
        <v>0.12260334048000994</v>
      </c>
      <c r="H6753" s="58">
        <v>2.2441794566438306E-3</v>
      </c>
      <c r="I6753" s="58">
        <v>0.10427776479284571</v>
      </c>
      <c r="J6753" s="58">
        <v>0.2019581196813871</v>
      </c>
      <c r="K6753" s="58">
        <v>9.6669979910290721E-2</v>
      </c>
      <c r="L6753" s="58">
        <v>0.1285359098422551</v>
      </c>
      <c r="M6753" s="58">
        <v>9.8578549683184066E-2</v>
      </c>
      <c r="N6753" s="58">
        <v>2.1595844422149516E-2</v>
      </c>
      <c r="O6753" s="58">
        <v>0</v>
      </c>
      <c r="P6753" s="58">
        <v>0</v>
      </c>
      <c r="Q6753" s="58">
        <v>0</v>
      </c>
      <c r="R6753" s="58">
        <v>0</v>
      </c>
      <c r="S6753" s="58">
        <v>0</v>
      </c>
      <c r="T6753" s="58">
        <v>0</v>
      </c>
      <c r="U6753" s="58">
        <v>0</v>
      </c>
      <c r="V6753" s="58">
        <v>0</v>
      </c>
      <c r="W6753" s="58">
        <v>0</v>
      </c>
      <c r="X6753" s="58">
        <v>0</v>
      </c>
      <c r="Y6753" s="58">
        <v>0</v>
      </c>
      <c r="Z6753" s="58">
        <v>0</v>
      </c>
      <c r="AA6753" s="58">
        <v>0</v>
      </c>
      <c r="AB6753" s="58">
        <v>0</v>
      </c>
      <c r="AC6753" s="58">
        <v>0</v>
      </c>
      <c r="AD6753" s="58">
        <v>0</v>
      </c>
      <c r="AE6753" s="58">
        <v>0</v>
      </c>
      <c r="AF6753" s="58">
        <v>0</v>
      </c>
      <c r="AG6753" s="58">
        <v>0</v>
      </c>
      <c r="AH6753" s="58">
        <v>0</v>
      </c>
      <c r="AI6753" s="58">
        <v>0</v>
      </c>
      <c r="AK6753" s="64">
        <f t="shared" si="105"/>
        <v>2.2140495619006051E-2</v>
      </c>
    </row>
    <row r="6754" spans="1:37" x14ac:dyDescent="0.25">
      <c r="A6754">
        <v>6752</v>
      </c>
      <c r="B6754" s="1">
        <v>1.21E-2</v>
      </c>
      <c r="C6754" s="1">
        <v>2.7471454102566032E-4</v>
      </c>
      <c r="D6754" s="58">
        <v>1.2812472345792582E-2</v>
      </c>
      <c r="E6754" s="58">
        <v>0.11334490997146357</v>
      </c>
      <c r="F6754" s="58">
        <v>3.3578165487270946E-2</v>
      </c>
      <c r="G6754" s="58">
        <v>8.8889425272849765E-2</v>
      </c>
      <c r="H6754" s="58">
        <v>2.733848052460618E-2</v>
      </c>
      <c r="I6754" s="58">
        <v>0.10831703859529712</v>
      </c>
      <c r="J6754" s="58">
        <v>0.20421990429172823</v>
      </c>
      <c r="K6754" s="58">
        <v>8.5638940640709288E-2</v>
      </c>
      <c r="L6754" s="58">
        <v>0.12063617177432749</v>
      </c>
      <c r="M6754" s="58">
        <v>9.3362586668246667E-3</v>
      </c>
      <c r="N6754" s="58">
        <v>0.19588823242913014</v>
      </c>
      <c r="O6754" s="58">
        <v>0</v>
      </c>
      <c r="P6754" s="58">
        <v>0</v>
      </c>
      <c r="Q6754" s="58">
        <v>0</v>
      </c>
      <c r="R6754" s="58">
        <v>0</v>
      </c>
      <c r="S6754" s="58">
        <v>0</v>
      </c>
      <c r="T6754" s="58">
        <v>0</v>
      </c>
      <c r="U6754" s="58">
        <v>0</v>
      </c>
      <c r="V6754" s="58">
        <v>0</v>
      </c>
      <c r="W6754" s="58">
        <v>0</v>
      </c>
      <c r="X6754" s="58">
        <v>0</v>
      </c>
      <c r="Y6754" s="58">
        <v>0</v>
      </c>
      <c r="Z6754" s="58">
        <v>0</v>
      </c>
      <c r="AA6754" s="58">
        <v>0</v>
      </c>
      <c r="AB6754" s="58">
        <v>0</v>
      </c>
      <c r="AC6754" s="58">
        <v>0</v>
      </c>
      <c r="AD6754" s="58">
        <v>0</v>
      </c>
      <c r="AE6754" s="58">
        <v>0</v>
      </c>
      <c r="AF6754" s="58">
        <v>0</v>
      </c>
      <c r="AG6754" s="58">
        <v>0</v>
      </c>
      <c r="AH6754" s="58">
        <v>0</v>
      </c>
      <c r="AI6754" s="58">
        <v>0</v>
      </c>
      <c r="AK6754" s="64">
        <f t="shared" si="105"/>
        <v>2.2703681076500854E-2</v>
      </c>
    </row>
    <row r="6755" spans="1:37" x14ac:dyDescent="0.25">
      <c r="A6755">
        <v>6753</v>
      </c>
      <c r="B6755" s="1">
        <v>1.35E-2</v>
      </c>
      <c r="C6755" s="1">
        <v>-1.2868157705259766E-4</v>
      </c>
      <c r="D6755" s="58">
        <v>0.1276840551193546</v>
      </c>
      <c r="E6755" s="58">
        <v>0.10007555458574353</v>
      </c>
      <c r="F6755" s="58">
        <v>7.5502353767144759E-2</v>
      </c>
      <c r="G6755" s="58">
        <v>3.8104695649754862E-2</v>
      </c>
      <c r="H6755" s="58">
        <v>0.15208532571903841</v>
      </c>
      <c r="I6755" s="58">
        <v>0.16704563234521724</v>
      </c>
      <c r="J6755" s="58">
        <v>8.8955146727879547E-2</v>
      </c>
      <c r="K6755" s="58">
        <v>0.10745911577748758</v>
      </c>
      <c r="L6755" s="58">
        <v>3.4071242381499889E-2</v>
      </c>
      <c r="M6755" s="58">
        <v>2.9693051939803792E-2</v>
      </c>
      <c r="N6755" s="58">
        <v>7.9323825987075783E-2</v>
      </c>
      <c r="O6755" s="58">
        <v>0</v>
      </c>
      <c r="P6755" s="58">
        <v>0</v>
      </c>
      <c r="Q6755" s="58">
        <v>0</v>
      </c>
      <c r="R6755" s="58">
        <v>0</v>
      </c>
      <c r="S6755" s="58">
        <v>0</v>
      </c>
      <c r="T6755" s="58">
        <v>0</v>
      </c>
      <c r="U6755" s="58">
        <v>0</v>
      </c>
      <c r="V6755" s="58">
        <v>0</v>
      </c>
      <c r="W6755" s="58">
        <v>0</v>
      </c>
      <c r="X6755" s="58">
        <v>0</v>
      </c>
      <c r="Y6755" s="58">
        <v>0</v>
      </c>
      <c r="Z6755" s="58">
        <v>0</v>
      </c>
      <c r="AA6755" s="58">
        <v>0</v>
      </c>
      <c r="AB6755" s="58">
        <v>0</v>
      </c>
      <c r="AC6755" s="58">
        <v>0</v>
      </c>
      <c r="AD6755" s="58">
        <v>0</v>
      </c>
      <c r="AE6755" s="58">
        <v>0</v>
      </c>
      <c r="AF6755" s="58">
        <v>0</v>
      </c>
      <c r="AG6755" s="58">
        <v>0</v>
      </c>
      <c r="AH6755" s="58">
        <v>0</v>
      </c>
      <c r="AI6755" s="58">
        <v>0</v>
      </c>
      <c r="AK6755" s="64">
        <f t="shared" si="105"/>
        <v>-9.5319686705627894E-3</v>
      </c>
    </row>
    <row r="6756" spans="1:37" x14ac:dyDescent="0.25">
      <c r="A6756">
        <v>6754</v>
      </c>
      <c r="B6756" s="1">
        <v>1.24E-2</v>
      </c>
      <c r="C6756" s="1">
        <v>3.6215540546834409E-4</v>
      </c>
      <c r="D6756" s="58">
        <v>5.0568039183909043E-2</v>
      </c>
      <c r="E6756" s="58">
        <v>0.14826063346542181</v>
      </c>
      <c r="F6756" s="58">
        <v>2.2127559862330615E-2</v>
      </c>
      <c r="G6756" s="58">
        <v>6.881735864435494E-2</v>
      </c>
      <c r="H6756" s="58">
        <v>7.7593878584107684E-2</v>
      </c>
      <c r="I6756" s="58">
        <v>0.14908506303720759</v>
      </c>
      <c r="J6756" s="58">
        <v>0.14984482093682541</v>
      </c>
      <c r="K6756" s="58">
        <v>3.2382515809835102E-2</v>
      </c>
      <c r="L6756" s="58">
        <v>0.13349586440255282</v>
      </c>
      <c r="M6756" s="58">
        <v>0.11470284537820484</v>
      </c>
      <c r="N6756" s="58">
        <v>5.3121420695249978E-2</v>
      </c>
      <c r="O6756" s="58">
        <v>0</v>
      </c>
      <c r="P6756" s="58">
        <v>0</v>
      </c>
      <c r="Q6756" s="58">
        <v>0</v>
      </c>
      <c r="R6756" s="58">
        <v>0</v>
      </c>
      <c r="S6756" s="58">
        <v>0</v>
      </c>
      <c r="T6756" s="58">
        <v>0</v>
      </c>
      <c r="U6756" s="58">
        <v>0</v>
      </c>
      <c r="V6756" s="58">
        <v>0</v>
      </c>
      <c r="W6756" s="58">
        <v>0</v>
      </c>
      <c r="X6756" s="58">
        <v>0</v>
      </c>
      <c r="Y6756" s="58">
        <v>0</v>
      </c>
      <c r="Z6756" s="58">
        <v>0</v>
      </c>
      <c r="AA6756" s="58">
        <v>0</v>
      </c>
      <c r="AB6756" s="58">
        <v>0</v>
      </c>
      <c r="AC6756" s="58">
        <v>0</v>
      </c>
      <c r="AD6756" s="58">
        <v>0</v>
      </c>
      <c r="AE6756" s="58">
        <v>0</v>
      </c>
      <c r="AF6756" s="58">
        <v>0</v>
      </c>
      <c r="AG6756" s="58">
        <v>0</v>
      </c>
      <c r="AH6756" s="58">
        <v>0</v>
      </c>
      <c r="AI6756" s="58">
        <v>0</v>
      </c>
      <c r="AK6756" s="64">
        <f t="shared" si="105"/>
        <v>2.9206081086156781E-2</v>
      </c>
    </row>
    <row r="6757" spans="1:37" x14ac:dyDescent="0.25">
      <c r="A6757">
        <v>6755</v>
      </c>
      <c r="B6757" s="1">
        <v>1.4800000000000001E-2</v>
      </c>
      <c r="C6757" s="1">
        <v>4.065290457146231E-4</v>
      </c>
      <c r="D6757" s="58">
        <v>1.7380176386925919E-2</v>
      </c>
      <c r="E6757" s="58">
        <v>0.15208227009638298</v>
      </c>
      <c r="F6757" s="58">
        <v>1.6251675959771325E-2</v>
      </c>
      <c r="G6757" s="58">
        <v>0.20585030147047875</v>
      </c>
      <c r="H6757" s="58">
        <v>6.6402317718856796E-2</v>
      </c>
      <c r="I6757" s="58">
        <v>0.20261687819954602</v>
      </c>
      <c r="J6757" s="58">
        <v>0.18612919893055263</v>
      </c>
      <c r="K6757" s="58">
        <v>3.5482302414693015E-3</v>
      </c>
      <c r="L6757" s="58">
        <v>0.10231609931676408</v>
      </c>
      <c r="M6757" s="58">
        <v>4.7422290232628887E-2</v>
      </c>
      <c r="N6757" s="58">
        <v>5.6144662314292693E-7</v>
      </c>
      <c r="O6757" s="58">
        <v>0</v>
      </c>
      <c r="P6757" s="58">
        <v>0</v>
      </c>
      <c r="Q6757" s="58">
        <v>0</v>
      </c>
      <c r="R6757" s="58">
        <v>0</v>
      </c>
      <c r="S6757" s="58">
        <v>0</v>
      </c>
      <c r="T6757" s="58">
        <v>0</v>
      </c>
      <c r="U6757" s="58">
        <v>0</v>
      </c>
      <c r="V6757" s="58">
        <v>0</v>
      </c>
      <c r="W6757" s="58">
        <v>0</v>
      </c>
      <c r="X6757" s="58">
        <v>0</v>
      </c>
      <c r="Y6757" s="58">
        <v>0</v>
      </c>
      <c r="Z6757" s="58">
        <v>0</v>
      </c>
      <c r="AA6757" s="58">
        <v>0</v>
      </c>
      <c r="AB6757" s="58">
        <v>0</v>
      </c>
      <c r="AC6757" s="58">
        <v>0</v>
      </c>
      <c r="AD6757" s="58">
        <v>0</v>
      </c>
      <c r="AE6757" s="58">
        <v>0</v>
      </c>
      <c r="AF6757" s="58">
        <v>0</v>
      </c>
      <c r="AG6757" s="58">
        <v>0</v>
      </c>
      <c r="AH6757" s="58">
        <v>0</v>
      </c>
      <c r="AI6757" s="58">
        <v>0</v>
      </c>
      <c r="AK6757" s="64">
        <f t="shared" si="105"/>
        <v>2.7468178764501559E-2</v>
      </c>
    </row>
    <row r="6758" spans="1:37" x14ac:dyDescent="0.25">
      <c r="A6758">
        <v>6756</v>
      </c>
      <c r="B6758" s="1">
        <v>1.0999999999999999E-2</v>
      </c>
      <c r="C6758" s="1">
        <v>-7.236341509985725E-5</v>
      </c>
      <c r="D6758" s="58">
        <v>0.20826100194580044</v>
      </c>
      <c r="E6758" s="58">
        <v>4.1204645591639298E-2</v>
      </c>
      <c r="F6758" s="58">
        <v>0.14915308854431381</v>
      </c>
      <c r="G6758" s="58">
        <v>1.9434395757228284E-2</v>
      </c>
      <c r="H6758" s="58">
        <v>4.8898372497686263E-2</v>
      </c>
      <c r="I6758" s="58">
        <v>0.17127005899213688</v>
      </c>
      <c r="J6758" s="58">
        <v>1.8788192906914958E-2</v>
      </c>
      <c r="K6758" s="58">
        <v>1.2679951256436454E-2</v>
      </c>
      <c r="L6758" s="58">
        <v>0.18734408536421396</v>
      </c>
      <c r="M6758" s="58">
        <v>7.9350765554691186E-2</v>
      </c>
      <c r="N6758" s="58">
        <v>6.361544158893849E-2</v>
      </c>
      <c r="O6758" s="58">
        <v>0</v>
      </c>
      <c r="P6758" s="58">
        <v>0</v>
      </c>
      <c r="Q6758" s="58">
        <v>0</v>
      </c>
      <c r="R6758" s="58">
        <v>0</v>
      </c>
      <c r="S6758" s="58">
        <v>0</v>
      </c>
      <c r="T6758" s="58">
        <v>0</v>
      </c>
      <c r="U6758" s="58">
        <v>0</v>
      </c>
      <c r="V6758" s="58">
        <v>0</v>
      </c>
      <c r="W6758" s="58">
        <v>0</v>
      </c>
      <c r="X6758" s="58">
        <v>0</v>
      </c>
      <c r="Y6758" s="58">
        <v>0</v>
      </c>
      <c r="Z6758" s="58">
        <v>0</v>
      </c>
      <c r="AA6758" s="58">
        <v>0</v>
      </c>
      <c r="AB6758" s="58">
        <v>0</v>
      </c>
      <c r="AC6758" s="58">
        <v>0</v>
      </c>
      <c r="AD6758" s="58">
        <v>0</v>
      </c>
      <c r="AE6758" s="58">
        <v>0</v>
      </c>
      <c r="AF6758" s="58">
        <v>0</v>
      </c>
      <c r="AG6758" s="58">
        <v>0</v>
      </c>
      <c r="AH6758" s="58">
        <v>0</v>
      </c>
      <c r="AI6758" s="58">
        <v>0</v>
      </c>
      <c r="AK6758" s="64">
        <f t="shared" si="105"/>
        <v>-6.5784922818052051E-3</v>
      </c>
    </row>
    <row r="6759" spans="1:37" x14ac:dyDescent="0.25">
      <c r="A6759">
        <v>6757</v>
      </c>
      <c r="B6759" s="1">
        <v>1.1900000000000001E-2</v>
      </c>
      <c r="C6759" s="1">
        <v>-1.0397678066144695E-5</v>
      </c>
      <c r="D6759" s="58">
        <v>0.18502853576985873</v>
      </c>
      <c r="E6759" s="58">
        <v>5.5010500281264953E-2</v>
      </c>
      <c r="F6759" s="58">
        <v>9.792489934951432E-3</v>
      </c>
      <c r="G6759" s="58">
        <v>0.16841292640597841</v>
      </c>
      <c r="H6759" s="58">
        <v>0.13854377252484024</v>
      </c>
      <c r="I6759" s="58">
        <v>6.1094702678668143E-2</v>
      </c>
      <c r="J6759" s="58">
        <v>9.8133389071712693E-2</v>
      </c>
      <c r="K6759" s="58">
        <v>7.8677869675913892E-2</v>
      </c>
      <c r="L6759" s="58">
        <v>1.3321998709214685E-3</v>
      </c>
      <c r="M6759" s="58">
        <v>0.15029596339753287</v>
      </c>
      <c r="N6759" s="58">
        <v>5.3677650388357104E-2</v>
      </c>
      <c r="O6759" s="58">
        <v>0</v>
      </c>
      <c r="P6759" s="58">
        <v>0</v>
      </c>
      <c r="Q6759" s="58">
        <v>0</v>
      </c>
      <c r="R6759" s="58">
        <v>0</v>
      </c>
      <c r="S6759" s="58">
        <v>0</v>
      </c>
      <c r="T6759" s="58">
        <v>0</v>
      </c>
      <c r="U6759" s="58">
        <v>0</v>
      </c>
      <c r="V6759" s="58">
        <v>0</v>
      </c>
      <c r="W6759" s="58">
        <v>0</v>
      </c>
      <c r="X6759" s="58">
        <v>0</v>
      </c>
      <c r="Y6759" s="58">
        <v>0</v>
      </c>
      <c r="Z6759" s="58">
        <v>0</v>
      </c>
      <c r="AA6759" s="58">
        <v>0</v>
      </c>
      <c r="AB6759" s="58">
        <v>0</v>
      </c>
      <c r="AC6759" s="58">
        <v>0</v>
      </c>
      <c r="AD6759" s="58">
        <v>0</v>
      </c>
      <c r="AE6759" s="58">
        <v>0</v>
      </c>
      <c r="AF6759" s="58">
        <v>0</v>
      </c>
      <c r="AG6759" s="58">
        <v>0</v>
      </c>
      <c r="AH6759" s="58">
        <v>0</v>
      </c>
      <c r="AI6759" s="58">
        <v>0</v>
      </c>
      <c r="AK6759" s="64">
        <f t="shared" si="105"/>
        <v>-8.7375445933989026E-4</v>
      </c>
    </row>
    <row r="6760" spans="1:37" x14ac:dyDescent="0.25">
      <c r="A6760">
        <v>6758</v>
      </c>
      <c r="B6760" s="1">
        <v>1.44E-2</v>
      </c>
      <c r="C6760" s="1">
        <v>-6.4356399359764502E-5</v>
      </c>
      <c r="D6760" s="58">
        <v>5.4571202388205078E-2</v>
      </c>
      <c r="E6760" s="58">
        <v>0.14461146504704905</v>
      </c>
      <c r="F6760" s="58">
        <v>4.675622338642179E-2</v>
      </c>
      <c r="G6760" s="58">
        <v>0.114815222334848</v>
      </c>
      <c r="H6760" s="58">
        <v>0.11517410495127592</v>
      </c>
      <c r="I6760" s="58">
        <v>0.13915835183133379</v>
      </c>
      <c r="J6760" s="58">
        <v>3.9303872386724344E-2</v>
      </c>
      <c r="K6760" s="58">
        <v>0.15408011234119567</v>
      </c>
      <c r="L6760" s="58">
        <v>7.3443454110942857E-2</v>
      </c>
      <c r="M6760" s="58">
        <v>4.6602843105631273E-2</v>
      </c>
      <c r="N6760" s="58">
        <v>7.1483148116372089E-2</v>
      </c>
      <c r="O6760" s="58">
        <v>0</v>
      </c>
      <c r="P6760" s="58">
        <v>0</v>
      </c>
      <c r="Q6760" s="58">
        <v>0</v>
      </c>
      <c r="R6760" s="58">
        <v>0</v>
      </c>
      <c r="S6760" s="58">
        <v>0</v>
      </c>
      <c r="T6760" s="58">
        <v>0</v>
      </c>
      <c r="U6760" s="58">
        <v>0</v>
      </c>
      <c r="V6760" s="58">
        <v>0</v>
      </c>
      <c r="W6760" s="58">
        <v>0</v>
      </c>
      <c r="X6760" s="58">
        <v>0</v>
      </c>
      <c r="Y6760" s="58">
        <v>0</v>
      </c>
      <c r="Z6760" s="58">
        <v>0</v>
      </c>
      <c r="AA6760" s="58">
        <v>0</v>
      </c>
      <c r="AB6760" s="58">
        <v>0</v>
      </c>
      <c r="AC6760" s="58">
        <v>0</v>
      </c>
      <c r="AD6760" s="58">
        <v>0</v>
      </c>
      <c r="AE6760" s="58">
        <v>0</v>
      </c>
      <c r="AF6760" s="58">
        <v>0</v>
      </c>
      <c r="AG6760" s="58">
        <v>0</v>
      </c>
      <c r="AH6760" s="58">
        <v>0</v>
      </c>
      <c r="AI6760" s="58">
        <v>0</v>
      </c>
      <c r="AK6760" s="64">
        <f t="shared" si="105"/>
        <v>-4.4691943999836461E-3</v>
      </c>
    </row>
    <row r="6761" spans="1:37" x14ac:dyDescent="0.25">
      <c r="A6761">
        <v>6759</v>
      </c>
      <c r="B6761" s="1">
        <v>1.17E-2</v>
      </c>
      <c r="C6761" s="1">
        <v>4.3016955644372165E-5</v>
      </c>
      <c r="D6761" s="58">
        <v>5.5456258857271214E-2</v>
      </c>
      <c r="E6761" s="58">
        <v>7.8039186371643657E-2</v>
      </c>
      <c r="F6761" s="58">
        <v>1.1170333165997728E-3</v>
      </c>
      <c r="G6761" s="58">
        <v>0.1047911589345893</v>
      </c>
      <c r="H6761" s="58">
        <v>0.12156754628941442</v>
      </c>
      <c r="I6761" s="58">
        <v>0.23625785929630275</v>
      </c>
      <c r="J6761" s="58">
        <v>5.6321908047575524E-2</v>
      </c>
      <c r="K6761" s="58">
        <v>3.0855048691677007E-2</v>
      </c>
      <c r="L6761" s="58">
        <v>2.6310848949159752E-2</v>
      </c>
      <c r="M6761" s="58">
        <v>0.11098669822151844</v>
      </c>
      <c r="N6761" s="58">
        <v>0.1782964530242481</v>
      </c>
      <c r="O6761" s="58">
        <v>0</v>
      </c>
      <c r="P6761" s="58">
        <v>0</v>
      </c>
      <c r="Q6761" s="58">
        <v>0</v>
      </c>
      <c r="R6761" s="58">
        <v>0</v>
      </c>
      <c r="S6761" s="58">
        <v>0</v>
      </c>
      <c r="T6761" s="58">
        <v>0</v>
      </c>
      <c r="U6761" s="58">
        <v>0</v>
      </c>
      <c r="V6761" s="58">
        <v>0</v>
      </c>
      <c r="W6761" s="58">
        <v>0</v>
      </c>
      <c r="X6761" s="58">
        <v>0</v>
      </c>
      <c r="Y6761" s="58">
        <v>0</v>
      </c>
      <c r="Z6761" s="58">
        <v>0</v>
      </c>
      <c r="AA6761" s="58">
        <v>0</v>
      </c>
      <c r="AB6761" s="58">
        <v>0</v>
      </c>
      <c r="AC6761" s="58">
        <v>0</v>
      </c>
      <c r="AD6761" s="58">
        <v>0</v>
      </c>
      <c r="AE6761" s="58">
        <v>0</v>
      </c>
      <c r="AF6761" s="58">
        <v>0</v>
      </c>
      <c r="AG6761" s="58">
        <v>0</v>
      </c>
      <c r="AH6761" s="58">
        <v>0</v>
      </c>
      <c r="AI6761" s="58">
        <v>0</v>
      </c>
      <c r="AK6761" s="64">
        <f t="shared" si="105"/>
        <v>3.6766628755873646E-3</v>
      </c>
    </row>
    <row r="6762" spans="1:37" x14ac:dyDescent="0.25">
      <c r="A6762">
        <v>6760</v>
      </c>
      <c r="B6762" s="1">
        <v>1.21E-2</v>
      </c>
      <c r="C6762" s="1">
        <v>-4.3344863257316254E-5</v>
      </c>
      <c r="D6762" s="58">
        <v>0.12149819307353453</v>
      </c>
      <c r="E6762" s="58">
        <v>0.10376358492298314</v>
      </c>
      <c r="F6762" s="58">
        <v>0.12855083893749894</v>
      </c>
      <c r="G6762" s="58">
        <v>2.6191746579460898E-2</v>
      </c>
      <c r="H6762" s="58">
        <v>2.3047669291450103E-2</v>
      </c>
      <c r="I6762" s="58">
        <v>0.11518407066290373</v>
      </c>
      <c r="J6762" s="58">
        <v>6.3401348308705793E-2</v>
      </c>
      <c r="K6762" s="58">
        <v>0.10164117719409776</v>
      </c>
      <c r="L6762" s="58">
        <v>0.1280120873369929</v>
      </c>
      <c r="M6762" s="58">
        <v>2.1336594722814777E-2</v>
      </c>
      <c r="N6762" s="58">
        <v>0.1673726889695574</v>
      </c>
      <c r="O6762" s="58">
        <v>0</v>
      </c>
      <c r="P6762" s="58">
        <v>0</v>
      </c>
      <c r="Q6762" s="58">
        <v>0</v>
      </c>
      <c r="R6762" s="58">
        <v>0</v>
      </c>
      <c r="S6762" s="58">
        <v>0</v>
      </c>
      <c r="T6762" s="58">
        <v>0</v>
      </c>
      <c r="U6762" s="58">
        <v>0</v>
      </c>
      <c r="V6762" s="58">
        <v>0</v>
      </c>
      <c r="W6762" s="58">
        <v>0</v>
      </c>
      <c r="X6762" s="58">
        <v>0</v>
      </c>
      <c r="Y6762" s="58">
        <v>0</v>
      </c>
      <c r="Z6762" s="58">
        <v>0</v>
      </c>
      <c r="AA6762" s="58">
        <v>0</v>
      </c>
      <c r="AB6762" s="58">
        <v>0</v>
      </c>
      <c r="AC6762" s="58">
        <v>0</v>
      </c>
      <c r="AD6762" s="58">
        <v>0</v>
      </c>
      <c r="AE6762" s="58">
        <v>0</v>
      </c>
      <c r="AF6762" s="58">
        <v>0</v>
      </c>
      <c r="AG6762" s="58">
        <v>0</v>
      </c>
      <c r="AH6762" s="58">
        <v>0</v>
      </c>
      <c r="AI6762" s="58">
        <v>0</v>
      </c>
      <c r="AK6762" s="64">
        <f t="shared" si="105"/>
        <v>-3.5822201039104342E-3</v>
      </c>
    </row>
    <row r="6763" spans="1:37" x14ac:dyDescent="0.25">
      <c r="A6763">
        <v>6761</v>
      </c>
      <c r="B6763" s="1">
        <v>1.32E-2</v>
      </c>
      <c r="C6763" s="1">
        <v>-1.2951661482165744E-4</v>
      </c>
      <c r="D6763" s="58">
        <v>0.11057495302162812</v>
      </c>
      <c r="E6763" s="58">
        <v>0.10149084413984105</v>
      </c>
      <c r="F6763" s="58">
        <v>0.10791310710396289</v>
      </c>
      <c r="G6763" s="58">
        <v>0.12243645515031613</v>
      </c>
      <c r="H6763" s="58">
        <v>0.11497843374562663</v>
      </c>
      <c r="I6763" s="58">
        <v>0.10954768954616069</v>
      </c>
      <c r="J6763" s="58">
        <v>5.9654157717173736E-2</v>
      </c>
      <c r="K6763" s="58">
        <v>0.10457108253793394</v>
      </c>
      <c r="L6763" s="58">
        <v>1.0145496644296105E-2</v>
      </c>
      <c r="M6763" s="58">
        <v>4.5942099280384834E-2</v>
      </c>
      <c r="N6763" s="58">
        <v>0.11274568111267586</v>
      </c>
      <c r="O6763" s="58">
        <v>0</v>
      </c>
      <c r="P6763" s="58">
        <v>0</v>
      </c>
      <c r="Q6763" s="58">
        <v>0</v>
      </c>
      <c r="R6763" s="58">
        <v>0</v>
      </c>
      <c r="S6763" s="58">
        <v>0</v>
      </c>
      <c r="T6763" s="58">
        <v>0</v>
      </c>
      <c r="U6763" s="58">
        <v>0</v>
      </c>
      <c r="V6763" s="58">
        <v>0</v>
      </c>
      <c r="W6763" s="58">
        <v>0</v>
      </c>
      <c r="X6763" s="58">
        <v>0</v>
      </c>
      <c r="Y6763" s="58">
        <v>0</v>
      </c>
      <c r="Z6763" s="58">
        <v>0</v>
      </c>
      <c r="AA6763" s="58">
        <v>0</v>
      </c>
      <c r="AB6763" s="58">
        <v>0</v>
      </c>
      <c r="AC6763" s="58">
        <v>0</v>
      </c>
      <c r="AD6763" s="58">
        <v>0</v>
      </c>
      <c r="AE6763" s="58">
        <v>0</v>
      </c>
      <c r="AF6763" s="58">
        <v>0</v>
      </c>
      <c r="AG6763" s="58">
        <v>0</v>
      </c>
      <c r="AH6763" s="58">
        <v>0</v>
      </c>
      <c r="AI6763" s="58">
        <v>0</v>
      </c>
      <c r="AK6763" s="64">
        <f t="shared" si="105"/>
        <v>-9.8118647592164727E-3</v>
      </c>
    </row>
    <row r="6764" spans="1:37" x14ac:dyDescent="0.25">
      <c r="A6764">
        <v>6762</v>
      </c>
      <c r="B6764" s="1">
        <v>1.0999999999999999E-2</v>
      </c>
      <c r="C6764" s="1">
        <v>2.541895199462172E-4</v>
      </c>
      <c r="D6764" s="58">
        <v>3.0542256398082009E-2</v>
      </c>
      <c r="E6764" s="58">
        <v>0.12780209501316678</v>
      </c>
      <c r="F6764" s="58">
        <v>0.10710197561758231</v>
      </c>
      <c r="G6764" s="58">
        <v>0.14747696181700584</v>
      </c>
      <c r="H6764" s="58">
        <v>5.9589125050478413E-2</v>
      </c>
      <c r="I6764" s="58">
        <v>2.3159254597359642E-2</v>
      </c>
      <c r="J6764" s="58">
        <v>4.8409987496619664E-2</v>
      </c>
      <c r="K6764" s="58">
        <v>3.5951332270139844E-2</v>
      </c>
      <c r="L6764" s="58">
        <v>8.6507971554307644E-2</v>
      </c>
      <c r="M6764" s="58">
        <v>0.14072246169157088</v>
      </c>
      <c r="N6764" s="58">
        <v>0.19273657849368686</v>
      </c>
      <c r="O6764" s="58">
        <v>0</v>
      </c>
      <c r="P6764" s="58">
        <v>0</v>
      </c>
      <c r="Q6764" s="58">
        <v>0</v>
      </c>
      <c r="R6764" s="58">
        <v>0</v>
      </c>
      <c r="S6764" s="58">
        <v>0</v>
      </c>
      <c r="T6764" s="58">
        <v>0</v>
      </c>
      <c r="U6764" s="58">
        <v>0</v>
      </c>
      <c r="V6764" s="58">
        <v>0</v>
      </c>
      <c r="W6764" s="58">
        <v>0</v>
      </c>
      <c r="X6764" s="58">
        <v>0</v>
      </c>
      <c r="Y6764" s="58">
        <v>0</v>
      </c>
      <c r="Z6764" s="58">
        <v>0</v>
      </c>
      <c r="AA6764" s="58">
        <v>0</v>
      </c>
      <c r="AB6764" s="58">
        <v>0</v>
      </c>
      <c r="AC6764" s="58">
        <v>0</v>
      </c>
      <c r="AD6764" s="58">
        <v>0</v>
      </c>
      <c r="AE6764" s="58">
        <v>0</v>
      </c>
      <c r="AF6764" s="58">
        <v>0</v>
      </c>
      <c r="AG6764" s="58">
        <v>0</v>
      </c>
      <c r="AH6764" s="58">
        <v>0</v>
      </c>
      <c r="AI6764" s="58">
        <v>0</v>
      </c>
      <c r="AK6764" s="64">
        <f t="shared" si="105"/>
        <v>2.3108138176928836E-2</v>
      </c>
    </row>
    <row r="6765" spans="1:37" x14ac:dyDescent="0.25">
      <c r="A6765">
        <v>6763</v>
      </c>
      <c r="B6765" s="1">
        <v>1.26E-2</v>
      </c>
      <c r="C6765" s="1">
        <v>4.0788533551753577E-5</v>
      </c>
      <c r="D6765" s="58">
        <v>1.1655602531794353E-2</v>
      </c>
      <c r="E6765" s="58">
        <v>1.474102215291659E-2</v>
      </c>
      <c r="F6765" s="58">
        <v>1.5354957210801455E-2</v>
      </c>
      <c r="G6765" s="58">
        <v>0.20942098768985959</v>
      </c>
      <c r="H6765" s="58">
        <v>3.3543234943929787E-2</v>
      </c>
      <c r="I6765" s="58">
        <v>0.2410813462825421</v>
      </c>
      <c r="J6765" s="58">
        <v>0.19159373888520054</v>
      </c>
      <c r="K6765" s="58">
        <v>2.7551917850523012E-2</v>
      </c>
      <c r="L6765" s="58">
        <v>5.5027116790870995E-2</v>
      </c>
      <c r="M6765" s="58">
        <v>6.1701731180333501E-2</v>
      </c>
      <c r="N6765" s="58">
        <v>0.13832834448122805</v>
      </c>
      <c r="O6765" s="58">
        <v>0</v>
      </c>
      <c r="P6765" s="58">
        <v>0</v>
      </c>
      <c r="Q6765" s="58">
        <v>0</v>
      </c>
      <c r="R6765" s="58">
        <v>0</v>
      </c>
      <c r="S6765" s="58">
        <v>0</v>
      </c>
      <c r="T6765" s="58">
        <v>0</v>
      </c>
      <c r="U6765" s="58">
        <v>0</v>
      </c>
      <c r="V6765" s="58">
        <v>0</v>
      </c>
      <c r="W6765" s="58">
        <v>0</v>
      </c>
      <c r="X6765" s="58">
        <v>0</v>
      </c>
      <c r="Y6765" s="58">
        <v>0</v>
      </c>
      <c r="Z6765" s="58">
        <v>0</v>
      </c>
      <c r="AA6765" s="58">
        <v>0</v>
      </c>
      <c r="AB6765" s="58">
        <v>0</v>
      </c>
      <c r="AC6765" s="58">
        <v>0</v>
      </c>
      <c r="AD6765" s="58">
        <v>0</v>
      </c>
      <c r="AE6765" s="58">
        <v>0</v>
      </c>
      <c r="AF6765" s="58">
        <v>0</v>
      </c>
      <c r="AG6765" s="58">
        <v>0</v>
      </c>
      <c r="AH6765" s="58">
        <v>0</v>
      </c>
      <c r="AI6765" s="58">
        <v>0</v>
      </c>
      <c r="AK6765" s="64">
        <f t="shared" si="105"/>
        <v>3.2371852025201253E-3</v>
      </c>
    </row>
    <row r="6766" spans="1:37" x14ac:dyDescent="0.25">
      <c r="A6766">
        <v>6764</v>
      </c>
      <c r="B6766" s="1">
        <v>9.9000000000000008E-3</v>
      </c>
      <c r="C6766" s="1">
        <v>8.7573677766134811E-5</v>
      </c>
      <c r="D6766" s="58">
        <v>0.13776632019545965</v>
      </c>
      <c r="E6766" s="58">
        <v>4.8384981984023669E-2</v>
      </c>
      <c r="F6766" s="58">
        <v>4.8457133560366156E-2</v>
      </c>
      <c r="G6766" s="58">
        <v>8.696018988557036E-2</v>
      </c>
      <c r="H6766" s="58">
        <v>2.606152009779885E-2</v>
      </c>
      <c r="I6766" s="58">
        <v>0.1241552140577197</v>
      </c>
      <c r="J6766" s="58">
        <v>0.1005556815827341</v>
      </c>
      <c r="K6766" s="58">
        <v>3.9685575405917856E-2</v>
      </c>
      <c r="L6766" s="58">
        <v>0.12780523560057763</v>
      </c>
      <c r="M6766" s="58">
        <v>0.14673387628445297</v>
      </c>
      <c r="N6766" s="58">
        <v>0.11343427134537903</v>
      </c>
      <c r="O6766" s="58">
        <v>0</v>
      </c>
      <c r="P6766" s="58">
        <v>0</v>
      </c>
      <c r="Q6766" s="58">
        <v>0</v>
      </c>
      <c r="R6766" s="58">
        <v>0</v>
      </c>
      <c r="S6766" s="58">
        <v>0</v>
      </c>
      <c r="T6766" s="58">
        <v>0</v>
      </c>
      <c r="U6766" s="58">
        <v>0</v>
      </c>
      <c r="V6766" s="58">
        <v>0</v>
      </c>
      <c r="W6766" s="58">
        <v>0</v>
      </c>
      <c r="X6766" s="58">
        <v>0</v>
      </c>
      <c r="Y6766" s="58">
        <v>0</v>
      </c>
      <c r="Z6766" s="58">
        <v>0</v>
      </c>
      <c r="AA6766" s="58">
        <v>0</v>
      </c>
      <c r="AB6766" s="58">
        <v>0</v>
      </c>
      <c r="AC6766" s="58">
        <v>0</v>
      </c>
      <c r="AD6766" s="58">
        <v>0</v>
      </c>
      <c r="AE6766" s="58">
        <v>0</v>
      </c>
      <c r="AF6766" s="58">
        <v>0</v>
      </c>
      <c r="AG6766" s="58">
        <v>0</v>
      </c>
      <c r="AH6766" s="58">
        <v>0</v>
      </c>
      <c r="AI6766" s="58">
        <v>0</v>
      </c>
      <c r="AK6766" s="64">
        <f t="shared" si="105"/>
        <v>8.8458260369833133E-3</v>
      </c>
    </row>
    <row r="6767" spans="1:37" x14ac:dyDescent="0.25">
      <c r="A6767">
        <v>6765</v>
      </c>
      <c r="B6767" s="1">
        <v>9.9000000000000008E-3</v>
      </c>
      <c r="C6767" s="1">
        <v>3.1843848675822573E-4</v>
      </c>
      <c r="D6767" s="58">
        <v>0.10310444410573437</v>
      </c>
      <c r="E6767" s="58">
        <v>8.6253884098407702E-2</v>
      </c>
      <c r="F6767" s="58">
        <v>5.4228899711516718E-2</v>
      </c>
      <c r="G6767" s="58">
        <v>5.9654056118715111E-2</v>
      </c>
      <c r="H6767" s="58">
        <v>4.7029230957937304E-2</v>
      </c>
      <c r="I6767" s="58">
        <v>7.0295353306186026E-2</v>
      </c>
      <c r="J6767" s="58">
        <v>0.14432049916052325</v>
      </c>
      <c r="K6767" s="58">
        <v>1.8087981616100791E-2</v>
      </c>
      <c r="L6767" s="58">
        <v>0.12863192403704063</v>
      </c>
      <c r="M6767" s="58">
        <v>8.8547633328860384E-2</v>
      </c>
      <c r="N6767" s="58">
        <v>0.19984609355897764</v>
      </c>
      <c r="O6767" s="58">
        <v>0</v>
      </c>
      <c r="P6767" s="58">
        <v>0</v>
      </c>
      <c r="Q6767" s="58">
        <v>0</v>
      </c>
      <c r="R6767" s="58">
        <v>0</v>
      </c>
      <c r="S6767" s="58">
        <v>0</v>
      </c>
      <c r="T6767" s="58">
        <v>0</v>
      </c>
      <c r="U6767" s="58">
        <v>0</v>
      </c>
      <c r="V6767" s="58">
        <v>0</v>
      </c>
      <c r="W6767" s="58">
        <v>0</v>
      </c>
      <c r="X6767" s="58">
        <v>0</v>
      </c>
      <c r="Y6767" s="58">
        <v>0</v>
      </c>
      <c r="Z6767" s="58">
        <v>0</v>
      </c>
      <c r="AA6767" s="58">
        <v>0</v>
      </c>
      <c r="AB6767" s="58">
        <v>0</v>
      </c>
      <c r="AC6767" s="58">
        <v>0</v>
      </c>
      <c r="AD6767" s="58">
        <v>0</v>
      </c>
      <c r="AE6767" s="58">
        <v>0</v>
      </c>
      <c r="AF6767" s="58">
        <v>0</v>
      </c>
      <c r="AG6767" s="58">
        <v>0</v>
      </c>
      <c r="AH6767" s="58">
        <v>0</v>
      </c>
      <c r="AI6767" s="58">
        <v>0</v>
      </c>
      <c r="AK6767" s="64">
        <f t="shared" si="105"/>
        <v>3.2165503712952091E-2</v>
      </c>
    </row>
    <row r="6768" spans="1:37" x14ac:dyDescent="0.25">
      <c r="A6768">
        <v>6766</v>
      </c>
      <c r="B6768" s="1">
        <v>1.21E-2</v>
      </c>
      <c r="C6768" s="1">
        <v>-3.9379994017519672E-4</v>
      </c>
      <c r="D6768" s="58">
        <v>3.15891056243192E-2</v>
      </c>
      <c r="E6768" s="58">
        <v>1.0098651506932685E-2</v>
      </c>
      <c r="F6768" s="58">
        <v>0.14677353108906757</v>
      </c>
      <c r="G6768" s="58">
        <v>0.13502826620809355</v>
      </c>
      <c r="H6768" s="58">
        <v>0.11690288693074735</v>
      </c>
      <c r="I6768" s="58">
        <v>0.11608893527584271</v>
      </c>
      <c r="J6768" s="58">
        <v>8.815404394480103E-2</v>
      </c>
      <c r="K6768" s="58">
        <v>0.14095794632636793</v>
      </c>
      <c r="L6768" s="58">
        <v>2.6215937969301561E-2</v>
      </c>
      <c r="M6768" s="58">
        <v>7.9775719274090967E-2</v>
      </c>
      <c r="N6768" s="58">
        <v>0.1084149758504354</v>
      </c>
      <c r="O6768" s="58">
        <v>0</v>
      </c>
      <c r="P6768" s="58">
        <v>0</v>
      </c>
      <c r="Q6768" s="58">
        <v>0</v>
      </c>
      <c r="R6768" s="58">
        <v>0</v>
      </c>
      <c r="S6768" s="58">
        <v>0</v>
      </c>
      <c r="T6768" s="58">
        <v>0</v>
      </c>
      <c r="U6768" s="58">
        <v>0</v>
      </c>
      <c r="V6768" s="58">
        <v>0</v>
      </c>
      <c r="W6768" s="58">
        <v>0</v>
      </c>
      <c r="X6768" s="58">
        <v>0</v>
      </c>
      <c r="Y6768" s="58">
        <v>0</v>
      </c>
      <c r="Z6768" s="58">
        <v>0</v>
      </c>
      <c r="AA6768" s="58">
        <v>0</v>
      </c>
      <c r="AB6768" s="58">
        <v>0</v>
      </c>
      <c r="AC6768" s="58">
        <v>0</v>
      </c>
      <c r="AD6768" s="58">
        <v>0</v>
      </c>
      <c r="AE6768" s="58">
        <v>0</v>
      </c>
      <c r="AF6768" s="58">
        <v>0</v>
      </c>
      <c r="AG6768" s="58">
        <v>0</v>
      </c>
      <c r="AH6768" s="58">
        <v>0</v>
      </c>
      <c r="AI6768" s="58">
        <v>0</v>
      </c>
      <c r="AK6768" s="64">
        <f t="shared" si="105"/>
        <v>-3.2545449601255931E-2</v>
      </c>
    </row>
    <row r="6769" spans="1:37" x14ac:dyDescent="0.25">
      <c r="A6769">
        <v>6767</v>
      </c>
      <c r="B6769" s="1">
        <v>1.2800000000000001E-2</v>
      </c>
      <c r="C6769" s="1">
        <v>-6.6728963200784813E-5</v>
      </c>
      <c r="D6769" s="58">
        <v>0.1531907389033835</v>
      </c>
      <c r="E6769" s="58">
        <v>7.9058899426392978E-2</v>
      </c>
      <c r="F6769" s="58">
        <v>4.5732109803741483E-2</v>
      </c>
      <c r="G6769" s="58">
        <v>0.11828822726325518</v>
      </c>
      <c r="H6769" s="58">
        <v>2.9969497674181667E-2</v>
      </c>
      <c r="I6769" s="58">
        <v>9.9232794084146633E-2</v>
      </c>
      <c r="J6769" s="58">
        <v>9.0872353134414025E-2</v>
      </c>
      <c r="K6769" s="58">
        <v>0.14016266953304327</v>
      </c>
      <c r="L6769" s="58">
        <v>0.10703488741021076</v>
      </c>
      <c r="M6769" s="58">
        <v>2.8764165918270706E-3</v>
      </c>
      <c r="N6769" s="58">
        <v>0.13358140617540365</v>
      </c>
      <c r="O6769" s="58">
        <v>0</v>
      </c>
      <c r="P6769" s="58">
        <v>0</v>
      </c>
      <c r="Q6769" s="58">
        <v>0</v>
      </c>
      <c r="R6769" s="58">
        <v>0</v>
      </c>
      <c r="S6769" s="58">
        <v>0</v>
      </c>
      <c r="T6769" s="58">
        <v>0</v>
      </c>
      <c r="U6769" s="58">
        <v>0</v>
      </c>
      <c r="V6769" s="58">
        <v>0</v>
      </c>
      <c r="W6769" s="58">
        <v>0</v>
      </c>
      <c r="X6769" s="58">
        <v>0</v>
      </c>
      <c r="Y6769" s="58">
        <v>0</v>
      </c>
      <c r="Z6769" s="58">
        <v>0</v>
      </c>
      <c r="AA6769" s="58">
        <v>0</v>
      </c>
      <c r="AB6769" s="58">
        <v>0</v>
      </c>
      <c r="AC6769" s="58">
        <v>0</v>
      </c>
      <c r="AD6769" s="58">
        <v>0</v>
      </c>
      <c r="AE6769" s="58">
        <v>0</v>
      </c>
      <c r="AF6769" s="58">
        <v>0</v>
      </c>
      <c r="AG6769" s="58">
        <v>0</v>
      </c>
      <c r="AH6769" s="58">
        <v>0</v>
      </c>
      <c r="AI6769" s="58">
        <v>0</v>
      </c>
      <c r="AK6769" s="64">
        <f t="shared" si="105"/>
        <v>-5.2132002500613131E-3</v>
      </c>
    </row>
    <row r="6770" spans="1:37" x14ac:dyDescent="0.25">
      <c r="A6770">
        <v>6768</v>
      </c>
      <c r="B6770" s="1">
        <v>1.18E-2</v>
      </c>
      <c r="C6770" s="1">
        <v>-2.7346183740005573E-4</v>
      </c>
      <c r="D6770" s="58">
        <v>7.5611128151390747E-2</v>
      </c>
      <c r="E6770" s="58">
        <v>3.803105581782918E-2</v>
      </c>
      <c r="F6770" s="58">
        <v>0.11712021874179084</v>
      </c>
      <c r="G6770" s="58">
        <v>5.1169590410034452E-2</v>
      </c>
      <c r="H6770" s="58">
        <v>0.11455404288695178</v>
      </c>
      <c r="I6770" s="58">
        <v>0.11522562135119477</v>
      </c>
      <c r="J6770" s="58">
        <v>0.14951078700672268</v>
      </c>
      <c r="K6770" s="58">
        <v>0.13095670219620423</v>
      </c>
      <c r="L6770" s="58">
        <v>2.5746378750034892E-2</v>
      </c>
      <c r="M6770" s="58">
        <v>0.13851274635803648</v>
      </c>
      <c r="N6770" s="58">
        <v>4.3561728329809868E-2</v>
      </c>
      <c r="O6770" s="58">
        <v>0</v>
      </c>
      <c r="P6770" s="58">
        <v>0</v>
      </c>
      <c r="Q6770" s="58">
        <v>0</v>
      </c>
      <c r="R6770" s="58">
        <v>0</v>
      </c>
      <c r="S6770" s="58">
        <v>0</v>
      </c>
      <c r="T6770" s="58">
        <v>0</v>
      </c>
      <c r="U6770" s="58">
        <v>0</v>
      </c>
      <c r="V6770" s="58">
        <v>0</v>
      </c>
      <c r="W6770" s="58">
        <v>0</v>
      </c>
      <c r="X6770" s="58">
        <v>0</v>
      </c>
      <c r="Y6770" s="58">
        <v>0</v>
      </c>
      <c r="Z6770" s="58">
        <v>0</v>
      </c>
      <c r="AA6770" s="58">
        <v>0</v>
      </c>
      <c r="AB6770" s="58">
        <v>0</v>
      </c>
      <c r="AC6770" s="58">
        <v>0</v>
      </c>
      <c r="AD6770" s="58">
        <v>0</v>
      </c>
      <c r="AE6770" s="58">
        <v>0</v>
      </c>
      <c r="AF6770" s="58">
        <v>0</v>
      </c>
      <c r="AG6770" s="58">
        <v>0</v>
      </c>
      <c r="AH6770" s="58">
        <v>0</v>
      </c>
      <c r="AI6770" s="58">
        <v>0</v>
      </c>
      <c r="AK6770" s="64">
        <f t="shared" si="105"/>
        <v>-2.3174731983055571E-2</v>
      </c>
    </row>
    <row r="6771" spans="1:37" x14ac:dyDescent="0.25">
      <c r="A6771">
        <v>6769</v>
      </c>
      <c r="B6771" s="1">
        <v>0.01</v>
      </c>
      <c r="C6771" s="1">
        <v>1.3884792411135189E-4</v>
      </c>
      <c r="D6771" s="58">
        <v>7.5005917503087596E-3</v>
      </c>
      <c r="E6771" s="58">
        <v>7.0831518897767967E-2</v>
      </c>
      <c r="F6771" s="58">
        <v>1.960199267727657E-2</v>
      </c>
      <c r="G6771" s="58">
        <v>0.17997306280638381</v>
      </c>
      <c r="H6771" s="58">
        <v>9.1429518658788594E-2</v>
      </c>
      <c r="I6771" s="58">
        <v>6.8791078596317889E-2</v>
      </c>
      <c r="J6771" s="58">
        <v>1.3082432384160566E-2</v>
      </c>
      <c r="K6771" s="58">
        <v>8.4454876364134401E-2</v>
      </c>
      <c r="L6771" s="58">
        <v>0.16549411588034238</v>
      </c>
      <c r="M6771" s="58">
        <v>0.15322332178151915</v>
      </c>
      <c r="N6771" s="58">
        <v>0.14561749020299997</v>
      </c>
      <c r="O6771" s="58">
        <v>0</v>
      </c>
      <c r="P6771" s="58">
        <v>0</v>
      </c>
      <c r="Q6771" s="58">
        <v>0</v>
      </c>
      <c r="R6771" s="58">
        <v>0</v>
      </c>
      <c r="S6771" s="58">
        <v>0</v>
      </c>
      <c r="T6771" s="58">
        <v>0</v>
      </c>
      <c r="U6771" s="58">
        <v>0</v>
      </c>
      <c r="V6771" s="58">
        <v>0</v>
      </c>
      <c r="W6771" s="58">
        <v>0</v>
      </c>
      <c r="X6771" s="58">
        <v>0</v>
      </c>
      <c r="Y6771" s="58">
        <v>0</v>
      </c>
      <c r="Z6771" s="58">
        <v>0</v>
      </c>
      <c r="AA6771" s="58">
        <v>0</v>
      </c>
      <c r="AB6771" s="58">
        <v>0</v>
      </c>
      <c r="AC6771" s="58">
        <v>0</v>
      </c>
      <c r="AD6771" s="58">
        <v>0</v>
      </c>
      <c r="AE6771" s="58">
        <v>0</v>
      </c>
      <c r="AF6771" s="58">
        <v>0</v>
      </c>
      <c r="AG6771" s="58">
        <v>0</v>
      </c>
      <c r="AH6771" s="58">
        <v>0</v>
      </c>
      <c r="AI6771" s="58">
        <v>0</v>
      </c>
      <c r="AK6771" s="64">
        <f t="shared" si="105"/>
        <v>1.3884792411135188E-2</v>
      </c>
    </row>
    <row r="6772" spans="1:37" x14ac:dyDescent="0.25">
      <c r="A6772">
        <v>6770</v>
      </c>
      <c r="B6772" s="1">
        <v>0.01</v>
      </c>
      <c r="C6772" s="1">
        <v>-2.9289865628831692E-4</v>
      </c>
      <c r="D6772" s="58">
        <v>6.121048324907994E-2</v>
      </c>
      <c r="E6772" s="58">
        <v>1.596402547431737E-2</v>
      </c>
      <c r="F6772" s="58">
        <v>0.18611654421301208</v>
      </c>
      <c r="G6772" s="58">
        <v>5.0074251375922509E-2</v>
      </c>
      <c r="H6772" s="58">
        <v>1.0337363412343628E-2</v>
      </c>
      <c r="I6772" s="58">
        <v>2.2784188667636325E-2</v>
      </c>
      <c r="J6772" s="58">
        <v>0.13015886391113818</v>
      </c>
      <c r="K6772" s="58">
        <v>0.13561656628247756</v>
      </c>
      <c r="L6772" s="58">
        <v>3.6433983163294811E-2</v>
      </c>
      <c r="M6772" s="58">
        <v>0.14405808778438678</v>
      </c>
      <c r="N6772" s="58">
        <v>0.20724564246639099</v>
      </c>
      <c r="O6772" s="58">
        <v>0</v>
      </c>
      <c r="P6772" s="58">
        <v>0</v>
      </c>
      <c r="Q6772" s="58">
        <v>0</v>
      </c>
      <c r="R6772" s="58">
        <v>0</v>
      </c>
      <c r="S6772" s="58">
        <v>0</v>
      </c>
      <c r="T6772" s="58">
        <v>0</v>
      </c>
      <c r="U6772" s="58">
        <v>0</v>
      </c>
      <c r="V6772" s="58">
        <v>0</v>
      </c>
      <c r="W6772" s="58">
        <v>0</v>
      </c>
      <c r="X6772" s="58">
        <v>0</v>
      </c>
      <c r="Y6772" s="58">
        <v>0</v>
      </c>
      <c r="Z6772" s="58">
        <v>0</v>
      </c>
      <c r="AA6772" s="58">
        <v>0</v>
      </c>
      <c r="AB6772" s="58">
        <v>0</v>
      </c>
      <c r="AC6772" s="58">
        <v>0</v>
      </c>
      <c r="AD6772" s="58">
        <v>0</v>
      </c>
      <c r="AE6772" s="58">
        <v>0</v>
      </c>
      <c r="AF6772" s="58">
        <v>0</v>
      </c>
      <c r="AG6772" s="58">
        <v>0</v>
      </c>
      <c r="AH6772" s="58">
        <v>0</v>
      </c>
      <c r="AI6772" s="58">
        <v>0</v>
      </c>
      <c r="AK6772" s="64">
        <f t="shared" si="105"/>
        <v>-2.928986562883169E-2</v>
      </c>
    </row>
    <row r="6773" spans="1:37" x14ac:dyDescent="0.25">
      <c r="A6773">
        <v>6771</v>
      </c>
      <c r="B6773" s="1">
        <v>1.12E-2</v>
      </c>
      <c r="C6773" s="1">
        <v>1.2511642046518612E-4</v>
      </c>
      <c r="D6773" s="58">
        <v>1.662998627431737E-2</v>
      </c>
      <c r="E6773" s="58">
        <v>0.10053443807106649</v>
      </c>
      <c r="F6773" s="58">
        <v>4.0525620878514988E-2</v>
      </c>
      <c r="G6773" s="58">
        <v>0.13417995863856788</v>
      </c>
      <c r="H6773" s="58">
        <v>0.13567264734733098</v>
      </c>
      <c r="I6773" s="58">
        <v>7.402209734919242E-2</v>
      </c>
      <c r="J6773" s="58">
        <v>4.901693100594906E-2</v>
      </c>
      <c r="K6773" s="58">
        <v>9.9026962315415606E-2</v>
      </c>
      <c r="L6773" s="58">
        <v>0.14679641355102582</v>
      </c>
      <c r="M6773" s="58">
        <v>0.11908728473817055</v>
      </c>
      <c r="N6773" s="58">
        <v>8.4507659830448903E-2</v>
      </c>
      <c r="O6773" s="58">
        <v>0</v>
      </c>
      <c r="P6773" s="58">
        <v>0</v>
      </c>
      <c r="Q6773" s="58">
        <v>0</v>
      </c>
      <c r="R6773" s="58">
        <v>0</v>
      </c>
      <c r="S6773" s="58">
        <v>0</v>
      </c>
      <c r="T6773" s="58">
        <v>0</v>
      </c>
      <c r="U6773" s="58">
        <v>0</v>
      </c>
      <c r="V6773" s="58">
        <v>0</v>
      </c>
      <c r="W6773" s="58">
        <v>0</v>
      </c>
      <c r="X6773" s="58">
        <v>0</v>
      </c>
      <c r="Y6773" s="58">
        <v>0</v>
      </c>
      <c r="Z6773" s="58">
        <v>0</v>
      </c>
      <c r="AA6773" s="58">
        <v>0</v>
      </c>
      <c r="AB6773" s="58">
        <v>0</v>
      </c>
      <c r="AC6773" s="58">
        <v>0</v>
      </c>
      <c r="AD6773" s="58">
        <v>0</v>
      </c>
      <c r="AE6773" s="58">
        <v>0</v>
      </c>
      <c r="AF6773" s="58">
        <v>0</v>
      </c>
      <c r="AG6773" s="58">
        <v>0</v>
      </c>
      <c r="AH6773" s="58">
        <v>0</v>
      </c>
      <c r="AI6773" s="58">
        <v>0</v>
      </c>
      <c r="AK6773" s="64">
        <f t="shared" si="105"/>
        <v>1.1171108970105904E-2</v>
      </c>
    </row>
    <row r="6774" spans="1:37" x14ac:dyDescent="0.25">
      <c r="A6774">
        <v>6772</v>
      </c>
      <c r="B6774" s="1">
        <v>1.34E-2</v>
      </c>
      <c r="C6774" s="1">
        <v>1.5432363478979535E-4</v>
      </c>
      <c r="D6774" s="58">
        <v>8.9001781565804489E-2</v>
      </c>
      <c r="E6774" s="58">
        <v>0.15327077535335024</v>
      </c>
      <c r="F6774" s="58">
        <v>0.17656093758401792</v>
      </c>
      <c r="G6774" s="58">
        <v>4.847089901915181E-2</v>
      </c>
      <c r="H6774" s="58">
        <v>4.3262038078350745E-2</v>
      </c>
      <c r="I6774" s="58">
        <v>0.1214684091639648</v>
      </c>
      <c r="J6774" s="58">
        <v>0.15287946455764392</v>
      </c>
      <c r="K6774" s="58">
        <v>2.7037143672029453E-2</v>
      </c>
      <c r="L6774" s="58">
        <v>6.834351699433254E-2</v>
      </c>
      <c r="M6774" s="58">
        <v>6.4334522060578131E-2</v>
      </c>
      <c r="N6774" s="58">
        <v>5.5370511950776094E-2</v>
      </c>
      <c r="O6774" s="58">
        <v>0</v>
      </c>
      <c r="P6774" s="58">
        <v>0</v>
      </c>
      <c r="Q6774" s="58">
        <v>0</v>
      </c>
      <c r="R6774" s="58">
        <v>0</v>
      </c>
      <c r="S6774" s="58">
        <v>0</v>
      </c>
      <c r="T6774" s="58">
        <v>0</v>
      </c>
      <c r="U6774" s="58">
        <v>0</v>
      </c>
      <c r="V6774" s="58">
        <v>0</v>
      </c>
      <c r="W6774" s="58">
        <v>0</v>
      </c>
      <c r="X6774" s="58">
        <v>0</v>
      </c>
      <c r="Y6774" s="58">
        <v>0</v>
      </c>
      <c r="Z6774" s="58">
        <v>0</v>
      </c>
      <c r="AA6774" s="58">
        <v>0</v>
      </c>
      <c r="AB6774" s="58">
        <v>0</v>
      </c>
      <c r="AC6774" s="58">
        <v>0</v>
      </c>
      <c r="AD6774" s="58">
        <v>0</v>
      </c>
      <c r="AE6774" s="58">
        <v>0</v>
      </c>
      <c r="AF6774" s="58">
        <v>0</v>
      </c>
      <c r="AG6774" s="58">
        <v>0</v>
      </c>
      <c r="AH6774" s="58">
        <v>0</v>
      </c>
      <c r="AI6774" s="58">
        <v>0</v>
      </c>
      <c r="AK6774" s="64">
        <f t="shared" si="105"/>
        <v>1.1516689163417563E-2</v>
      </c>
    </row>
    <row r="6775" spans="1:37" x14ac:dyDescent="0.25">
      <c r="A6775">
        <v>6773</v>
      </c>
      <c r="B6775" s="1">
        <v>1.2200000000000001E-2</v>
      </c>
      <c r="C6775" s="1">
        <v>1.5701499279119737E-4</v>
      </c>
      <c r="D6775" s="58">
        <v>2.2389655790101822E-2</v>
      </c>
      <c r="E6775" s="58">
        <v>0.12661654322180091</v>
      </c>
      <c r="F6775" s="58">
        <v>0.14073142217784321</v>
      </c>
      <c r="G6775" s="58">
        <v>6.5988073216906501E-2</v>
      </c>
      <c r="H6775" s="58">
        <v>0.16434816071148217</v>
      </c>
      <c r="I6775" s="58">
        <v>0.13272974710788182</v>
      </c>
      <c r="J6775" s="58">
        <v>5.7807574011983442E-2</v>
      </c>
      <c r="K6775" s="58">
        <v>3.3146932698194541E-2</v>
      </c>
      <c r="L6775" s="58">
        <v>0.16746124424701608</v>
      </c>
      <c r="M6775" s="58">
        <v>5.7886151645645985E-2</v>
      </c>
      <c r="N6775" s="58">
        <v>3.0894495171143468E-2</v>
      </c>
      <c r="O6775" s="58">
        <v>0</v>
      </c>
      <c r="P6775" s="58">
        <v>0</v>
      </c>
      <c r="Q6775" s="58">
        <v>0</v>
      </c>
      <c r="R6775" s="58">
        <v>0</v>
      </c>
      <c r="S6775" s="58">
        <v>0</v>
      </c>
      <c r="T6775" s="58">
        <v>0</v>
      </c>
      <c r="U6775" s="58">
        <v>0</v>
      </c>
      <c r="V6775" s="58">
        <v>0</v>
      </c>
      <c r="W6775" s="58">
        <v>0</v>
      </c>
      <c r="X6775" s="58">
        <v>0</v>
      </c>
      <c r="Y6775" s="58">
        <v>0</v>
      </c>
      <c r="Z6775" s="58">
        <v>0</v>
      </c>
      <c r="AA6775" s="58">
        <v>0</v>
      </c>
      <c r="AB6775" s="58">
        <v>0</v>
      </c>
      <c r="AC6775" s="58">
        <v>0</v>
      </c>
      <c r="AD6775" s="58">
        <v>0</v>
      </c>
      <c r="AE6775" s="58">
        <v>0</v>
      </c>
      <c r="AF6775" s="58">
        <v>0</v>
      </c>
      <c r="AG6775" s="58">
        <v>0</v>
      </c>
      <c r="AH6775" s="58">
        <v>0</v>
      </c>
      <c r="AI6775" s="58">
        <v>0</v>
      </c>
      <c r="AK6775" s="64">
        <f t="shared" si="105"/>
        <v>1.2870081376327652E-2</v>
      </c>
    </row>
    <row r="6776" spans="1:37" x14ac:dyDescent="0.25">
      <c r="A6776">
        <v>6774</v>
      </c>
      <c r="B6776" s="1">
        <v>1.38E-2</v>
      </c>
      <c r="C6776" s="1">
        <v>3.2942969933679432E-4</v>
      </c>
      <c r="D6776" s="58">
        <v>3.1788602575830195E-2</v>
      </c>
      <c r="E6776" s="58">
        <v>0.19050306338615425</v>
      </c>
      <c r="F6776" s="58">
        <v>8.382428435355635E-2</v>
      </c>
      <c r="G6776" s="58">
        <v>8.9528623691424378E-2</v>
      </c>
      <c r="H6776" s="58">
        <v>6.8003517244474884E-2</v>
      </c>
      <c r="I6776" s="58">
        <v>0.1274261748403506</v>
      </c>
      <c r="J6776" s="58">
        <v>0.10953732952380092</v>
      </c>
      <c r="K6776" s="58">
        <v>3.8981878812705859E-2</v>
      </c>
      <c r="L6776" s="58">
        <v>0.11939213266945624</v>
      </c>
      <c r="M6776" s="58">
        <v>0.12602273193692154</v>
      </c>
      <c r="N6776" s="58">
        <v>1.4991660965324767E-2</v>
      </c>
      <c r="O6776" s="58">
        <v>0</v>
      </c>
      <c r="P6776" s="58">
        <v>0</v>
      </c>
      <c r="Q6776" s="58">
        <v>0</v>
      </c>
      <c r="R6776" s="58">
        <v>0</v>
      </c>
      <c r="S6776" s="58">
        <v>0</v>
      </c>
      <c r="T6776" s="58">
        <v>0</v>
      </c>
      <c r="U6776" s="58">
        <v>0</v>
      </c>
      <c r="V6776" s="58">
        <v>0</v>
      </c>
      <c r="W6776" s="58">
        <v>0</v>
      </c>
      <c r="X6776" s="58">
        <v>0</v>
      </c>
      <c r="Y6776" s="58">
        <v>0</v>
      </c>
      <c r="Z6776" s="58">
        <v>0</v>
      </c>
      <c r="AA6776" s="58">
        <v>0</v>
      </c>
      <c r="AB6776" s="58">
        <v>0</v>
      </c>
      <c r="AC6776" s="58">
        <v>0</v>
      </c>
      <c r="AD6776" s="58">
        <v>0</v>
      </c>
      <c r="AE6776" s="58">
        <v>0</v>
      </c>
      <c r="AF6776" s="58">
        <v>0</v>
      </c>
      <c r="AG6776" s="58">
        <v>0</v>
      </c>
      <c r="AH6776" s="58">
        <v>0</v>
      </c>
      <c r="AI6776" s="58">
        <v>0</v>
      </c>
      <c r="AK6776" s="64">
        <f t="shared" si="105"/>
        <v>2.3871717343245967E-2</v>
      </c>
    </row>
    <row r="6777" spans="1:37" x14ac:dyDescent="0.25">
      <c r="A6777">
        <v>6775</v>
      </c>
      <c r="B6777" s="1">
        <v>1.0699999999999999E-2</v>
      </c>
      <c r="C6777" s="1">
        <v>-8.0444132317782278E-5</v>
      </c>
      <c r="D6777" s="58">
        <v>3.7703655238098599E-2</v>
      </c>
      <c r="E6777" s="58">
        <v>3.7544170737190775E-2</v>
      </c>
      <c r="F6777" s="58">
        <v>6.6290398540641782E-2</v>
      </c>
      <c r="G6777" s="58">
        <v>0.13347506682668697</v>
      </c>
      <c r="H6777" s="58">
        <v>0.15697641715388597</v>
      </c>
      <c r="I6777" s="58">
        <v>0.11638053925919169</v>
      </c>
      <c r="J6777" s="58">
        <v>9.1004624376582022E-2</v>
      </c>
      <c r="K6777" s="58">
        <v>7.0977122497635964E-2</v>
      </c>
      <c r="L6777" s="58">
        <v>3.0160013440528374E-2</v>
      </c>
      <c r="M6777" s="58">
        <v>0.15243384480419403</v>
      </c>
      <c r="N6777" s="58">
        <v>0.10705414712536382</v>
      </c>
      <c r="O6777" s="58">
        <v>0</v>
      </c>
      <c r="P6777" s="58">
        <v>0</v>
      </c>
      <c r="Q6777" s="58">
        <v>0</v>
      </c>
      <c r="R6777" s="58">
        <v>0</v>
      </c>
      <c r="S6777" s="58">
        <v>0</v>
      </c>
      <c r="T6777" s="58">
        <v>0</v>
      </c>
      <c r="U6777" s="58">
        <v>0</v>
      </c>
      <c r="V6777" s="58">
        <v>0</v>
      </c>
      <c r="W6777" s="58">
        <v>0</v>
      </c>
      <c r="X6777" s="58">
        <v>0</v>
      </c>
      <c r="Y6777" s="58">
        <v>0</v>
      </c>
      <c r="Z6777" s="58">
        <v>0</v>
      </c>
      <c r="AA6777" s="58">
        <v>0</v>
      </c>
      <c r="AB6777" s="58">
        <v>0</v>
      </c>
      <c r="AC6777" s="58">
        <v>0</v>
      </c>
      <c r="AD6777" s="58">
        <v>0</v>
      </c>
      <c r="AE6777" s="58">
        <v>0</v>
      </c>
      <c r="AF6777" s="58">
        <v>0</v>
      </c>
      <c r="AG6777" s="58">
        <v>0</v>
      </c>
      <c r="AH6777" s="58">
        <v>0</v>
      </c>
      <c r="AI6777" s="58">
        <v>0</v>
      </c>
      <c r="AK6777" s="64">
        <f t="shared" si="105"/>
        <v>-7.5181432072693724E-3</v>
      </c>
    </row>
    <row r="6778" spans="1:37" x14ac:dyDescent="0.25">
      <c r="A6778">
        <v>6776</v>
      </c>
      <c r="B6778" s="1">
        <v>1.1599999999999999E-2</v>
      </c>
      <c r="C6778" s="1">
        <v>-3.2529430319017003E-4</v>
      </c>
      <c r="D6778" s="58">
        <v>7.7525562353676372E-2</v>
      </c>
      <c r="E6778" s="58">
        <v>2.2094025363448632E-2</v>
      </c>
      <c r="F6778" s="58">
        <v>0.1417643864289041</v>
      </c>
      <c r="G6778" s="58">
        <v>0.15037727590219535</v>
      </c>
      <c r="H6778" s="58">
        <v>0.11104383932554618</v>
      </c>
      <c r="I6778" s="58">
        <v>6.3383125817781258E-2</v>
      </c>
      <c r="J6778" s="58">
        <v>3.348463169936336E-2</v>
      </c>
      <c r="K6778" s="58">
        <v>0.14001691502214847</v>
      </c>
      <c r="L6778" s="58">
        <v>6.5734658280157107E-2</v>
      </c>
      <c r="M6778" s="58">
        <v>7.4553090989610438E-2</v>
      </c>
      <c r="N6778" s="58">
        <v>0.12002248881716877</v>
      </c>
      <c r="O6778" s="58">
        <v>0</v>
      </c>
      <c r="P6778" s="58">
        <v>0</v>
      </c>
      <c r="Q6778" s="58">
        <v>0</v>
      </c>
      <c r="R6778" s="58">
        <v>0</v>
      </c>
      <c r="S6778" s="58">
        <v>0</v>
      </c>
      <c r="T6778" s="58">
        <v>0</v>
      </c>
      <c r="U6778" s="58">
        <v>0</v>
      </c>
      <c r="V6778" s="58">
        <v>0</v>
      </c>
      <c r="W6778" s="58">
        <v>0</v>
      </c>
      <c r="X6778" s="58">
        <v>0</v>
      </c>
      <c r="Y6778" s="58">
        <v>0</v>
      </c>
      <c r="Z6778" s="58">
        <v>0</v>
      </c>
      <c r="AA6778" s="58">
        <v>0</v>
      </c>
      <c r="AB6778" s="58">
        <v>0</v>
      </c>
      <c r="AC6778" s="58">
        <v>0</v>
      </c>
      <c r="AD6778" s="58">
        <v>0</v>
      </c>
      <c r="AE6778" s="58">
        <v>0</v>
      </c>
      <c r="AF6778" s="58">
        <v>0</v>
      </c>
      <c r="AG6778" s="58">
        <v>0</v>
      </c>
      <c r="AH6778" s="58">
        <v>0</v>
      </c>
      <c r="AI6778" s="58">
        <v>0</v>
      </c>
      <c r="AK6778" s="64">
        <f t="shared" si="105"/>
        <v>-2.8042612343980176E-2</v>
      </c>
    </row>
    <row r="6779" spans="1:37" x14ac:dyDescent="0.25">
      <c r="A6779">
        <v>6777</v>
      </c>
      <c r="B6779" s="1">
        <v>1.34E-2</v>
      </c>
      <c r="C6779" s="1">
        <v>-3.6918798282128018E-4</v>
      </c>
      <c r="D6779" s="58">
        <v>4.9212543346735367E-2</v>
      </c>
      <c r="E6779" s="58">
        <v>0.10625973289825331</v>
      </c>
      <c r="F6779" s="58">
        <v>0.1865259635399559</v>
      </c>
      <c r="G6779" s="58">
        <v>0.14814175347882003</v>
      </c>
      <c r="H6779" s="58">
        <v>6.0756373570787997E-3</v>
      </c>
      <c r="I6779" s="58">
        <v>1.8723719587304843E-2</v>
      </c>
      <c r="J6779" s="58">
        <v>3.5876368195705353E-2</v>
      </c>
      <c r="K6779" s="58">
        <v>0.19211813168467043</v>
      </c>
      <c r="L6779" s="58">
        <v>4.611710159110413E-3</v>
      </c>
      <c r="M6779" s="58">
        <v>0.21548801089695202</v>
      </c>
      <c r="N6779" s="58">
        <v>3.6966428855413305E-2</v>
      </c>
      <c r="O6779" s="58">
        <v>0</v>
      </c>
      <c r="P6779" s="58">
        <v>0</v>
      </c>
      <c r="Q6779" s="58">
        <v>0</v>
      </c>
      <c r="R6779" s="58">
        <v>0</v>
      </c>
      <c r="S6779" s="58">
        <v>0</v>
      </c>
      <c r="T6779" s="58">
        <v>0</v>
      </c>
      <c r="U6779" s="58">
        <v>0</v>
      </c>
      <c r="V6779" s="58">
        <v>0</v>
      </c>
      <c r="W6779" s="58">
        <v>0</v>
      </c>
      <c r="X6779" s="58">
        <v>0</v>
      </c>
      <c r="Y6779" s="58">
        <v>0</v>
      </c>
      <c r="Z6779" s="58">
        <v>0</v>
      </c>
      <c r="AA6779" s="58">
        <v>0</v>
      </c>
      <c r="AB6779" s="58">
        <v>0</v>
      </c>
      <c r="AC6779" s="58">
        <v>0</v>
      </c>
      <c r="AD6779" s="58">
        <v>0</v>
      </c>
      <c r="AE6779" s="58">
        <v>0</v>
      </c>
      <c r="AF6779" s="58">
        <v>0</v>
      </c>
      <c r="AG6779" s="58">
        <v>0</v>
      </c>
      <c r="AH6779" s="58">
        <v>0</v>
      </c>
      <c r="AI6779" s="58">
        <v>0</v>
      </c>
      <c r="AK6779" s="64">
        <f t="shared" si="105"/>
        <v>-2.7551342001588073E-2</v>
      </c>
    </row>
    <row r="6780" spans="1:37" x14ac:dyDescent="0.25">
      <c r="A6780">
        <v>6778</v>
      </c>
      <c r="B6780" s="1">
        <v>1.06E-2</v>
      </c>
      <c r="C6780" s="1">
        <v>-1.9360242574775093E-4</v>
      </c>
      <c r="D6780" s="58">
        <v>9.1299398026767533E-3</v>
      </c>
      <c r="E6780" s="58">
        <v>1.4484404149278566E-2</v>
      </c>
      <c r="F6780" s="58">
        <v>0.12490567976379982</v>
      </c>
      <c r="G6780" s="58">
        <v>0.12378926744314196</v>
      </c>
      <c r="H6780" s="58">
        <v>0.11641959752980138</v>
      </c>
      <c r="I6780" s="58">
        <v>4.7062737990921991E-2</v>
      </c>
      <c r="J6780" s="58">
        <v>0.11739565153336799</v>
      </c>
      <c r="K6780" s="58">
        <v>0.13148347629123289</v>
      </c>
      <c r="L6780" s="58">
        <v>8.8443078333545797E-2</v>
      </c>
      <c r="M6780" s="58">
        <v>0.11696884962791212</v>
      </c>
      <c r="N6780" s="58">
        <v>0.1099173175343208</v>
      </c>
      <c r="O6780" s="58">
        <v>0</v>
      </c>
      <c r="P6780" s="58">
        <v>0</v>
      </c>
      <c r="Q6780" s="58">
        <v>0</v>
      </c>
      <c r="R6780" s="58">
        <v>0</v>
      </c>
      <c r="S6780" s="58">
        <v>0</v>
      </c>
      <c r="T6780" s="58">
        <v>0</v>
      </c>
      <c r="U6780" s="58">
        <v>0</v>
      </c>
      <c r="V6780" s="58">
        <v>0</v>
      </c>
      <c r="W6780" s="58">
        <v>0</v>
      </c>
      <c r="X6780" s="58">
        <v>0</v>
      </c>
      <c r="Y6780" s="58">
        <v>0</v>
      </c>
      <c r="Z6780" s="58">
        <v>0</v>
      </c>
      <c r="AA6780" s="58">
        <v>0</v>
      </c>
      <c r="AB6780" s="58">
        <v>0</v>
      </c>
      <c r="AC6780" s="58">
        <v>0</v>
      </c>
      <c r="AD6780" s="58">
        <v>0</v>
      </c>
      <c r="AE6780" s="58">
        <v>0</v>
      </c>
      <c r="AF6780" s="58">
        <v>0</v>
      </c>
      <c r="AG6780" s="58">
        <v>0</v>
      </c>
      <c r="AH6780" s="58">
        <v>0</v>
      </c>
      <c r="AI6780" s="58">
        <v>0</v>
      </c>
      <c r="AK6780" s="64">
        <f t="shared" si="105"/>
        <v>-1.8264379787523672E-2</v>
      </c>
    </row>
    <row r="6781" spans="1:37" x14ac:dyDescent="0.25">
      <c r="A6781">
        <v>6779</v>
      </c>
      <c r="B6781" s="1">
        <v>1.2500000000000001E-2</v>
      </c>
      <c r="C6781" s="1">
        <v>-3.1060878397481874E-4</v>
      </c>
      <c r="D6781" s="58">
        <v>0.1153181724741609</v>
      </c>
      <c r="E6781" s="58">
        <v>4.6377280993917899E-2</v>
      </c>
      <c r="F6781" s="58">
        <v>0.15125436815792806</v>
      </c>
      <c r="G6781" s="58">
        <v>6.0092953128629119E-2</v>
      </c>
      <c r="H6781" s="58">
        <v>8.8702183824517389E-2</v>
      </c>
      <c r="I6781" s="58">
        <v>0.12202984005074212</v>
      </c>
      <c r="J6781" s="58">
        <v>8.7371433013141583E-2</v>
      </c>
      <c r="K6781" s="58">
        <v>0.13027187182987932</v>
      </c>
      <c r="L6781" s="58">
        <v>4.7152791382807424E-2</v>
      </c>
      <c r="M6781" s="58">
        <v>1.5927476933667261E-2</v>
      </c>
      <c r="N6781" s="58">
        <v>0.13550162821060879</v>
      </c>
      <c r="O6781" s="58">
        <v>0</v>
      </c>
      <c r="P6781" s="58">
        <v>0</v>
      </c>
      <c r="Q6781" s="58">
        <v>0</v>
      </c>
      <c r="R6781" s="58">
        <v>0</v>
      </c>
      <c r="S6781" s="58">
        <v>0</v>
      </c>
      <c r="T6781" s="58">
        <v>0</v>
      </c>
      <c r="U6781" s="58">
        <v>0</v>
      </c>
      <c r="V6781" s="58">
        <v>0</v>
      </c>
      <c r="W6781" s="58">
        <v>0</v>
      </c>
      <c r="X6781" s="58">
        <v>0</v>
      </c>
      <c r="Y6781" s="58">
        <v>0</v>
      </c>
      <c r="Z6781" s="58">
        <v>0</v>
      </c>
      <c r="AA6781" s="58">
        <v>0</v>
      </c>
      <c r="AB6781" s="58">
        <v>0</v>
      </c>
      <c r="AC6781" s="58">
        <v>0</v>
      </c>
      <c r="AD6781" s="58">
        <v>0</v>
      </c>
      <c r="AE6781" s="58">
        <v>0</v>
      </c>
      <c r="AF6781" s="58">
        <v>0</v>
      </c>
      <c r="AG6781" s="58">
        <v>0</v>
      </c>
      <c r="AH6781" s="58">
        <v>0</v>
      </c>
      <c r="AI6781" s="58">
        <v>0</v>
      </c>
      <c r="AK6781" s="64">
        <f t="shared" si="105"/>
        <v>-2.4848702717985498E-2</v>
      </c>
    </row>
    <row r="6782" spans="1:37" x14ac:dyDescent="0.25">
      <c r="A6782">
        <v>6780</v>
      </c>
      <c r="B6782" s="1">
        <v>1.49E-2</v>
      </c>
      <c r="C6782" s="1">
        <v>1.8503306172017192E-4</v>
      </c>
      <c r="D6782" s="58">
        <v>2.6375346826331848E-3</v>
      </c>
      <c r="E6782" s="58">
        <v>0.18193621326562059</v>
      </c>
      <c r="F6782" s="58">
        <v>0.14236048705632703</v>
      </c>
      <c r="G6782" s="58">
        <v>6.9889006790997549E-2</v>
      </c>
      <c r="H6782" s="58">
        <v>0.14393903791407461</v>
      </c>
      <c r="I6782" s="58">
        <v>2.4221637758529889E-2</v>
      </c>
      <c r="J6782" s="58">
        <v>0.17678009840996178</v>
      </c>
      <c r="K6782" s="58">
        <v>0.1101738812333361</v>
      </c>
      <c r="L6782" s="58">
        <v>3.3467168335619843E-2</v>
      </c>
      <c r="M6782" s="58">
        <v>3.6979087182927614E-3</v>
      </c>
      <c r="N6782" s="58">
        <v>0.11089702583460676</v>
      </c>
      <c r="O6782" s="58">
        <v>0</v>
      </c>
      <c r="P6782" s="58">
        <v>0</v>
      </c>
      <c r="Q6782" s="58">
        <v>0</v>
      </c>
      <c r="R6782" s="58">
        <v>0</v>
      </c>
      <c r="S6782" s="58">
        <v>0</v>
      </c>
      <c r="T6782" s="58">
        <v>0</v>
      </c>
      <c r="U6782" s="58">
        <v>0</v>
      </c>
      <c r="V6782" s="58">
        <v>0</v>
      </c>
      <c r="W6782" s="58">
        <v>0</v>
      </c>
      <c r="X6782" s="58">
        <v>0</v>
      </c>
      <c r="Y6782" s="58">
        <v>0</v>
      </c>
      <c r="Z6782" s="58">
        <v>0</v>
      </c>
      <c r="AA6782" s="58">
        <v>0</v>
      </c>
      <c r="AB6782" s="58">
        <v>0</v>
      </c>
      <c r="AC6782" s="58">
        <v>0</v>
      </c>
      <c r="AD6782" s="58">
        <v>0</v>
      </c>
      <c r="AE6782" s="58">
        <v>0</v>
      </c>
      <c r="AF6782" s="58">
        <v>0</v>
      </c>
      <c r="AG6782" s="58">
        <v>0</v>
      </c>
      <c r="AH6782" s="58">
        <v>0</v>
      </c>
      <c r="AI6782" s="58">
        <v>0</v>
      </c>
      <c r="AK6782" s="64">
        <f t="shared" si="105"/>
        <v>1.2418326289944425E-2</v>
      </c>
    </row>
    <row r="6783" spans="1:37" x14ac:dyDescent="0.25">
      <c r="A6783">
        <v>6781</v>
      </c>
      <c r="B6783" s="1">
        <v>1.61E-2</v>
      </c>
      <c r="C6783" s="1">
        <v>3.6897938293584809E-4</v>
      </c>
      <c r="D6783" s="58">
        <v>1.8987840780549919E-2</v>
      </c>
      <c r="E6783" s="58">
        <v>0.238559715371296</v>
      </c>
      <c r="F6783" s="58">
        <v>1.7862105537232349E-2</v>
      </c>
      <c r="G6783" s="58">
        <v>8.2323462092826177E-4</v>
      </c>
      <c r="H6783" s="58">
        <v>2.1040070702898043E-2</v>
      </c>
      <c r="I6783" s="58">
        <v>0.11837726801823086</v>
      </c>
      <c r="J6783" s="58">
        <v>0.13364907148209784</v>
      </c>
      <c r="K6783" s="58">
        <v>0.15537246238421612</v>
      </c>
      <c r="L6783" s="58">
        <v>0.2378741954564435</v>
      </c>
      <c r="M6783" s="58">
        <v>4.1483194816251449E-2</v>
      </c>
      <c r="N6783" s="58">
        <v>1.5970840829855663E-2</v>
      </c>
      <c r="O6783" s="58">
        <v>0</v>
      </c>
      <c r="P6783" s="58">
        <v>0</v>
      </c>
      <c r="Q6783" s="58">
        <v>0</v>
      </c>
      <c r="R6783" s="58">
        <v>0</v>
      </c>
      <c r="S6783" s="58">
        <v>0</v>
      </c>
      <c r="T6783" s="58">
        <v>0</v>
      </c>
      <c r="U6783" s="58">
        <v>0</v>
      </c>
      <c r="V6783" s="58">
        <v>0</v>
      </c>
      <c r="W6783" s="58">
        <v>0</v>
      </c>
      <c r="X6783" s="58">
        <v>0</v>
      </c>
      <c r="Y6783" s="58">
        <v>0</v>
      </c>
      <c r="Z6783" s="58">
        <v>0</v>
      </c>
      <c r="AA6783" s="58">
        <v>0</v>
      </c>
      <c r="AB6783" s="58">
        <v>0</v>
      </c>
      <c r="AC6783" s="58">
        <v>0</v>
      </c>
      <c r="AD6783" s="58">
        <v>0</v>
      </c>
      <c r="AE6783" s="58">
        <v>0</v>
      </c>
      <c r="AF6783" s="58">
        <v>0</v>
      </c>
      <c r="AG6783" s="58">
        <v>0</v>
      </c>
      <c r="AH6783" s="58">
        <v>0</v>
      </c>
      <c r="AI6783" s="58">
        <v>0</v>
      </c>
      <c r="AK6783" s="64">
        <f t="shared" si="105"/>
        <v>2.291797409539429E-2</v>
      </c>
    </row>
    <row r="6784" spans="1:37" x14ac:dyDescent="0.25">
      <c r="A6784">
        <v>6782</v>
      </c>
      <c r="B6784" s="1">
        <v>1.2200000000000001E-2</v>
      </c>
      <c r="C6784" s="1">
        <v>7.8343462734584867E-5</v>
      </c>
      <c r="D6784" s="58">
        <v>0.13528947204863867</v>
      </c>
      <c r="E6784" s="58">
        <v>0.14048057793479896</v>
      </c>
      <c r="F6784" s="58">
        <v>0.11689336370475999</v>
      </c>
      <c r="G6784" s="58">
        <v>1.5422610733492549E-2</v>
      </c>
      <c r="H6784" s="58">
        <v>0.13638903368519467</v>
      </c>
      <c r="I6784" s="58">
        <v>4.701310530259932E-2</v>
      </c>
      <c r="J6784" s="58">
        <v>2.6847136524116622E-2</v>
      </c>
      <c r="K6784" s="58">
        <v>9.1960001136066033E-2</v>
      </c>
      <c r="L6784" s="58">
        <v>0.13992470799954379</v>
      </c>
      <c r="M6784" s="58">
        <v>0.10007094373757365</v>
      </c>
      <c r="N6784" s="58">
        <v>4.9709047193215651E-2</v>
      </c>
      <c r="O6784" s="58">
        <v>0</v>
      </c>
      <c r="P6784" s="58">
        <v>0</v>
      </c>
      <c r="Q6784" s="58">
        <v>0</v>
      </c>
      <c r="R6784" s="58">
        <v>0</v>
      </c>
      <c r="S6784" s="58">
        <v>0</v>
      </c>
      <c r="T6784" s="58">
        <v>0</v>
      </c>
      <c r="U6784" s="58">
        <v>0</v>
      </c>
      <c r="V6784" s="58">
        <v>0</v>
      </c>
      <c r="W6784" s="58">
        <v>0</v>
      </c>
      <c r="X6784" s="58">
        <v>0</v>
      </c>
      <c r="Y6784" s="58">
        <v>0</v>
      </c>
      <c r="Z6784" s="58">
        <v>0</v>
      </c>
      <c r="AA6784" s="58">
        <v>0</v>
      </c>
      <c r="AB6784" s="58">
        <v>0</v>
      </c>
      <c r="AC6784" s="58">
        <v>0</v>
      </c>
      <c r="AD6784" s="58">
        <v>0</v>
      </c>
      <c r="AE6784" s="58">
        <v>0</v>
      </c>
      <c r="AF6784" s="58">
        <v>0</v>
      </c>
      <c r="AG6784" s="58">
        <v>0</v>
      </c>
      <c r="AH6784" s="58">
        <v>0</v>
      </c>
      <c r="AI6784" s="58">
        <v>0</v>
      </c>
      <c r="AK6784" s="64">
        <f t="shared" si="105"/>
        <v>6.4215953061135134E-3</v>
      </c>
    </row>
    <row r="6785" spans="1:37" x14ac:dyDescent="0.25">
      <c r="A6785">
        <v>6783</v>
      </c>
      <c r="B6785" s="1">
        <v>1.0500000000000001E-2</v>
      </c>
      <c r="C6785" s="1">
        <v>2.6753507195961031E-5</v>
      </c>
      <c r="D6785" s="58">
        <v>9.0956563872520241E-2</v>
      </c>
      <c r="E6785" s="58">
        <v>4.439799309100638E-2</v>
      </c>
      <c r="F6785" s="58">
        <v>0.12367245035504999</v>
      </c>
      <c r="G6785" s="58">
        <v>1.2924443520490686E-2</v>
      </c>
      <c r="H6785" s="58">
        <v>0.15847706016690424</v>
      </c>
      <c r="I6785" s="58">
        <v>0.10154180592143949</v>
      </c>
      <c r="J6785" s="58">
        <v>0.12132108702745024</v>
      </c>
      <c r="K6785" s="58">
        <v>5.3214046838754428E-2</v>
      </c>
      <c r="L6785" s="58">
        <v>0.13564832231254423</v>
      </c>
      <c r="M6785" s="58">
        <v>2.2375982424368158E-3</v>
      </c>
      <c r="N6785" s="58">
        <v>0.15560862865140324</v>
      </c>
      <c r="O6785" s="58">
        <v>0</v>
      </c>
      <c r="P6785" s="58">
        <v>0</v>
      </c>
      <c r="Q6785" s="58">
        <v>0</v>
      </c>
      <c r="R6785" s="58">
        <v>0</v>
      </c>
      <c r="S6785" s="58">
        <v>0</v>
      </c>
      <c r="T6785" s="58">
        <v>0</v>
      </c>
      <c r="U6785" s="58">
        <v>0</v>
      </c>
      <c r="V6785" s="58">
        <v>0</v>
      </c>
      <c r="W6785" s="58">
        <v>0</v>
      </c>
      <c r="X6785" s="58">
        <v>0</v>
      </c>
      <c r="Y6785" s="58">
        <v>0</v>
      </c>
      <c r="Z6785" s="58">
        <v>0</v>
      </c>
      <c r="AA6785" s="58">
        <v>0</v>
      </c>
      <c r="AB6785" s="58">
        <v>0</v>
      </c>
      <c r="AC6785" s="58">
        <v>0</v>
      </c>
      <c r="AD6785" s="58">
        <v>0</v>
      </c>
      <c r="AE6785" s="58">
        <v>0</v>
      </c>
      <c r="AF6785" s="58">
        <v>0</v>
      </c>
      <c r="AG6785" s="58">
        <v>0</v>
      </c>
      <c r="AH6785" s="58">
        <v>0</v>
      </c>
      <c r="AI6785" s="58">
        <v>0</v>
      </c>
      <c r="AK6785" s="64">
        <f t="shared" si="105"/>
        <v>2.5479530662820028E-3</v>
      </c>
    </row>
    <row r="6786" spans="1:37" x14ac:dyDescent="0.25">
      <c r="A6786">
        <v>6784</v>
      </c>
      <c r="B6786" s="1">
        <v>1.26E-2</v>
      </c>
      <c r="C6786" s="1">
        <v>3.1325909338437688E-5</v>
      </c>
      <c r="D6786" s="58">
        <v>9.0612248229676451E-2</v>
      </c>
      <c r="E6786" s="58">
        <v>9.7960666226276263E-2</v>
      </c>
      <c r="F6786" s="58">
        <v>2.1121319247848915E-2</v>
      </c>
      <c r="G6786" s="58">
        <v>0.11513262664376546</v>
      </c>
      <c r="H6786" s="58">
        <v>0.11677845927224287</v>
      </c>
      <c r="I6786" s="58">
        <v>5.8762171263319146E-2</v>
      </c>
      <c r="J6786" s="58">
        <v>0.1282454764896698</v>
      </c>
      <c r="K6786" s="58">
        <v>0.14931969494239747</v>
      </c>
      <c r="L6786" s="58">
        <v>0.10123305806560913</v>
      </c>
      <c r="M6786" s="58">
        <v>7.9661929390537525E-2</v>
      </c>
      <c r="N6786" s="58">
        <v>4.1172350228656895E-2</v>
      </c>
      <c r="O6786" s="58">
        <v>0</v>
      </c>
      <c r="P6786" s="58">
        <v>0</v>
      </c>
      <c r="Q6786" s="58">
        <v>0</v>
      </c>
      <c r="R6786" s="58">
        <v>0</v>
      </c>
      <c r="S6786" s="58">
        <v>0</v>
      </c>
      <c r="T6786" s="58">
        <v>0</v>
      </c>
      <c r="U6786" s="58">
        <v>0</v>
      </c>
      <c r="V6786" s="58">
        <v>0</v>
      </c>
      <c r="W6786" s="58">
        <v>0</v>
      </c>
      <c r="X6786" s="58">
        <v>0</v>
      </c>
      <c r="Y6786" s="58">
        <v>0</v>
      </c>
      <c r="Z6786" s="58">
        <v>0</v>
      </c>
      <c r="AA6786" s="58">
        <v>0</v>
      </c>
      <c r="AB6786" s="58">
        <v>0</v>
      </c>
      <c r="AC6786" s="58">
        <v>0</v>
      </c>
      <c r="AD6786" s="58">
        <v>0</v>
      </c>
      <c r="AE6786" s="58">
        <v>0</v>
      </c>
      <c r="AF6786" s="58">
        <v>0</v>
      </c>
      <c r="AG6786" s="58">
        <v>0</v>
      </c>
      <c r="AH6786" s="58">
        <v>0</v>
      </c>
      <c r="AI6786" s="58">
        <v>0</v>
      </c>
      <c r="AK6786" s="64">
        <f t="shared" si="105"/>
        <v>2.4861832808283878E-3</v>
      </c>
    </row>
    <row r="6787" spans="1:37" x14ac:dyDescent="0.25">
      <c r="A6787">
        <v>6785</v>
      </c>
      <c r="B6787" s="1">
        <v>1.44E-2</v>
      </c>
      <c r="C6787" s="1">
        <v>1.2839459148971275E-4</v>
      </c>
      <c r="D6787" s="58">
        <v>0.11909344931328848</v>
      </c>
      <c r="E6787" s="58">
        <v>0.17899758097955243</v>
      </c>
      <c r="F6787" s="58">
        <v>1.9794000306472565E-2</v>
      </c>
      <c r="G6787" s="58">
        <v>0.19080230815239171</v>
      </c>
      <c r="H6787" s="58">
        <v>2.4659847731129236E-2</v>
      </c>
      <c r="I6787" s="58">
        <v>2.3237849746026187E-2</v>
      </c>
      <c r="J6787" s="58">
        <v>1.8540058377202306E-2</v>
      </c>
      <c r="K6787" s="58">
        <v>0.14073910537813136</v>
      </c>
      <c r="L6787" s="58">
        <v>4.3556948365929347E-2</v>
      </c>
      <c r="M6787" s="58">
        <v>0.12108756419890891</v>
      </c>
      <c r="N6787" s="58">
        <v>0.1194912874509675</v>
      </c>
      <c r="O6787" s="58">
        <v>0</v>
      </c>
      <c r="P6787" s="58">
        <v>0</v>
      </c>
      <c r="Q6787" s="58">
        <v>0</v>
      </c>
      <c r="R6787" s="58">
        <v>0</v>
      </c>
      <c r="S6787" s="58">
        <v>0</v>
      </c>
      <c r="T6787" s="58">
        <v>0</v>
      </c>
      <c r="U6787" s="58">
        <v>0</v>
      </c>
      <c r="V6787" s="58">
        <v>0</v>
      </c>
      <c r="W6787" s="58">
        <v>0</v>
      </c>
      <c r="X6787" s="58">
        <v>0</v>
      </c>
      <c r="Y6787" s="58">
        <v>0</v>
      </c>
      <c r="Z6787" s="58">
        <v>0</v>
      </c>
      <c r="AA6787" s="58">
        <v>0</v>
      </c>
      <c r="AB6787" s="58">
        <v>0</v>
      </c>
      <c r="AC6787" s="58">
        <v>0</v>
      </c>
      <c r="AD6787" s="58">
        <v>0</v>
      </c>
      <c r="AE6787" s="58">
        <v>0</v>
      </c>
      <c r="AF6787" s="58">
        <v>0</v>
      </c>
      <c r="AG6787" s="58">
        <v>0</v>
      </c>
      <c r="AH6787" s="58">
        <v>0</v>
      </c>
      <c r="AI6787" s="58">
        <v>0</v>
      </c>
      <c r="AK6787" s="64">
        <f t="shared" si="105"/>
        <v>8.916291075674496E-3</v>
      </c>
    </row>
    <row r="6788" spans="1:37" x14ac:dyDescent="0.25">
      <c r="A6788">
        <v>6786</v>
      </c>
      <c r="B6788" s="1">
        <v>1.18E-2</v>
      </c>
      <c r="C6788" s="1">
        <v>-3.3618950385054514E-4</v>
      </c>
      <c r="D6788" s="58">
        <v>1.6034327037681439E-2</v>
      </c>
      <c r="E6788" s="58">
        <v>4.4765634939388545E-2</v>
      </c>
      <c r="F6788" s="58">
        <v>0.16705804617628003</v>
      </c>
      <c r="G6788" s="58">
        <v>3.2226060519823178E-2</v>
      </c>
      <c r="H6788" s="58">
        <v>2.8755257720482371E-2</v>
      </c>
      <c r="I6788" s="58">
        <v>0.14619914699967254</v>
      </c>
      <c r="J6788" s="58">
        <v>8.5925539316450444E-2</v>
      </c>
      <c r="K6788" s="58">
        <v>0.16102371428881154</v>
      </c>
      <c r="L6788" s="58">
        <v>0.1527105769034659</v>
      </c>
      <c r="M6788" s="58">
        <v>0.10371490258385629</v>
      </c>
      <c r="N6788" s="58">
        <v>6.1586793514087683E-2</v>
      </c>
      <c r="O6788" s="58">
        <v>0</v>
      </c>
      <c r="P6788" s="58">
        <v>0</v>
      </c>
      <c r="Q6788" s="58">
        <v>0</v>
      </c>
      <c r="R6788" s="58">
        <v>0</v>
      </c>
      <c r="S6788" s="58">
        <v>0</v>
      </c>
      <c r="T6788" s="58">
        <v>0</v>
      </c>
      <c r="U6788" s="58">
        <v>0</v>
      </c>
      <c r="V6788" s="58">
        <v>0</v>
      </c>
      <c r="W6788" s="58">
        <v>0</v>
      </c>
      <c r="X6788" s="58">
        <v>0</v>
      </c>
      <c r="Y6788" s="58">
        <v>0</v>
      </c>
      <c r="Z6788" s="58">
        <v>0</v>
      </c>
      <c r="AA6788" s="58">
        <v>0</v>
      </c>
      <c r="AB6788" s="58">
        <v>0</v>
      </c>
      <c r="AC6788" s="58">
        <v>0</v>
      </c>
      <c r="AD6788" s="58">
        <v>0</v>
      </c>
      <c r="AE6788" s="58">
        <v>0</v>
      </c>
      <c r="AF6788" s="58">
        <v>0</v>
      </c>
      <c r="AG6788" s="58">
        <v>0</v>
      </c>
      <c r="AH6788" s="58">
        <v>0</v>
      </c>
      <c r="AI6788" s="58">
        <v>0</v>
      </c>
      <c r="AK6788" s="64">
        <f t="shared" ref="AK6788:AK6851" si="106">C6788/B6788</f>
        <v>-2.8490635919537724E-2</v>
      </c>
    </row>
    <row r="6789" spans="1:37" x14ac:dyDescent="0.25">
      <c r="A6789">
        <v>6787</v>
      </c>
      <c r="B6789" s="1">
        <v>1.2500000000000001E-2</v>
      </c>
      <c r="C6789" s="1">
        <v>2.6065387163643039E-5</v>
      </c>
      <c r="D6789" s="58">
        <v>5.9856656269916063E-2</v>
      </c>
      <c r="E6789" s="58">
        <v>0.10968919720718588</v>
      </c>
      <c r="F6789" s="58">
        <v>1.9494058076483255E-2</v>
      </c>
      <c r="G6789" s="58">
        <v>2.8452391164465102E-2</v>
      </c>
      <c r="H6789" s="58">
        <v>1.2531486735846338E-2</v>
      </c>
      <c r="I6789" s="58">
        <v>0.18367294130036108</v>
      </c>
      <c r="J6789" s="58">
        <v>0.11017191131351747</v>
      </c>
      <c r="K6789" s="58">
        <v>0.13339536783653039</v>
      </c>
      <c r="L6789" s="58">
        <v>0.17796323400546338</v>
      </c>
      <c r="M6789" s="58">
        <v>0.11857191970132069</v>
      </c>
      <c r="N6789" s="58">
        <v>4.6200836388910468E-2</v>
      </c>
      <c r="O6789" s="58">
        <v>0</v>
      </c>
      <c r="P6789" s="58">
        <v>0</v>
      </c>
      <c r="Q6789" s="58">
        <v>0</v>
      </c>
      <c r="R6789" s="58">
        <v>0</v>
      </c>
      <c r="S6789" s="58">
        <v>0</v>
      </c>
      <c r="T6789" s="58">
        <v>0</v>
      </c>
      <c r="U6789" s="58">
        <v>0</v>
      </c>
      <c r="V6789" s="58">
        <v>0</v>
      </c>
      <c r="W6789" s="58">
        <v>0</v>
      </c>
      <c r="X6789" s="58">
        <v>0</v>
      </c>
      <c r="Y6789" s="58">
        <v>0</v>
      </c>
      <c r="Z6789" s="58">
        <v>0</v>
      </c>
      <c r="AA6789" s="58">
        <v>0</v>
      </c>
      <c r="AB6789" s="58">
        <v>0</v>
      </c>
      <c r="AC6789" s="58">
        <v>0</v>
      </c>
      <c r="AD6789" s="58">
        <v>0</v>
      </c>
      <c r="AE6789" s="58">
        <v>0</v>
      </c>
      <c r="AF6789" s="58">
        <v>0</v>
      </c>
      <c r="AG6789" s="58">
        <v>0</v>
      </c>
      <c r="AH6789" s="58">
        <v>0</v>
      </c>
      <c r="AI6789" s="58">
        <v>0</v>
      </c>
      <c r="AK6789" s="64">
        <f t="shared" si="106"/>
        <v>2.0852309730914429E-3</v>
      </c>
    </row>
    <row r="6790" spans="1:37" x14ac:dyDescent="0.25">
      <c r="A6790">
        <v>6788</v>
      </c>
      <c r="B6790" s="1">
        <v>1.12E-2</v>
      </c>
      <c r="C6790" s="1">
        <v>2.2842885610566417E-4</v>
      </c>
      <c r="D6790" s="58">
        <v>0.13760651786233002</v>
      </c>
      <c r="E6790" s="58">
        <v>0.12609900339969007</v>
      </c>
      <c r="F6790" s="58">
        <v>1.2554814672485847E-2</v>
      </c>
      <c r="G6790" s="58">
        <v>4.1641101437877366E-2</v>
      </c>
      <c r="H6790" s="58">
        <v>2.7021891619273295E-2</v>
      </c>
      <c r="I6790" s="58">
        <v>0.11466740270402716</v>
      </c>
      <c r="J6790" s="58">
        <v>4.0852709351239032E-2</v>
      </c>
      <c r="K6790" s="58">
        <v>6.3613986796872718E-2</v>
      </c>
      <c r="L6790" s="58">
        <v>0.1601154066834761</v>
      </c>
      <c r="M6790" s="58">
        <v>0.13119378068829393</v>
      </c>
      <c r="N6790" s="58">
        <v>0.14463338478443449</v>
      </c>
      <c r="O6790" s="58">
        <v>0</v>
      </c>
      <c r="P6790" s="58">
        <v>0</v>
      </c>
      <c r="Q6790" s="58">
        <v>0</v>
      </c>
      <c r="R6790" s="58">
        <v>0</v>
      </c>
      <c r="S6790" s="58">
        <v>0</v>
      </c>
      <c r="T6790" s="58">
        <v>0</v>
      </c>
      <c r="U6790" s="58">
        <v>0</v>
      </c>
      <c r="V6790" s="58">
        <v>0</v>
      </c>
      <c r="W6790" s="58">
        <v>0</v>
      </c>
      <c r="X6790" s="58">
        <v>0</v>
      </c>
      <c r="Y6790" s="58">
        <v>0</v>
      </c>
      <c r="Z6790" s="58">
        <v>0</v>
      </c>
      <c r="AA6790" s="58">
        <v>0</v>
      </c>
      <c r="AB6790" s="58">
        <v>0</v>
      </c>
      <c r="AC6790" s="58">
        <v>0</v>
      </c>
      <c r="AD6790" s="58">
        <v>0</v>
      </c>
      <c r="AE6790" s="58">
        <v>0</v>
      </c>
      <c r="AF6790" s="58">
        <v>0</v>
      </c>
      <c r="AG6790" s="58">
        <v>0</v>
      </c>
      <c r="AH6790" s="58">
        <v>0</v>
      </c>
      <c r="AI6790" s="58">
        <v>0</v>
      </c>
      <c r="AK6790" s="64">
        <f t="shared" si="106"/>
        <v>2.0395433580862873E-2</v>
      </c>
    </row>
    <row r="6791" spans="1:37" x14ac:dyDescent="0.25">
      <c r="A6791">
        <v>6789</v>
      </c>
      <c r="B6791" s="1">
        <v>1.2E-2</v>
      </c>
      <c r="C6791" s="1">
        <v>-7.1047294842633624E-5</v>
      </c>
      <c r="D6791" s="58">
        <v>8.1324007871602044E-2</v>
      </c>
      <c r="E6791" s="58">
        <v>7.9796243462581781E-2</v>
      </c>
      <c r="F6791" s="58">
        <v>4.9878360492733261E-2</v>
      </c>
      <c r="G6791" s="58">
        <v>9.7487086493040359E-3</v>
      </c>
      <c r="H6791" s="58">
        <v>0.11693347870499372</v>
      </c>
      <c r="I6791" s="58">
        <v>0.15673786842616119</v>
      </c>
      <c r="J6791" s="58">
        <v>8.7607088232524569E-2</v>
      </c>
      <c r="K6791" s="58">
        <v>0.12224949157239051</v>
      </c>
      <c r="L6791" s="58">
        <v>0.10297258423689666</v>
      </c>
      <c r="M6791" s="58">
        <v>2.1547821835478664E-2</v>
      </c>
      <c r="N6791" s="58">
        <v>0.17120434651533359</v>
      </c>
      <c r="O6791" s="58">
        <v>0</v>
      </c>
      <c r="P6791" s="58">
        <v>0</v>
      </c>
      <c r="Q6791" s="58">
        <v>0</v>
      </c>
      <c r="R6791" s="58">
        <v>0</v>
      </c>
      <c r="S6791" s="58">
        <v>0</v>
      </c>
      <c r="T6791" s="58">
        <v>0</v>
      </c>
      <c r="U6791" s="58">
        <v>0</v>
      </c>
      <c r="V6791" s="58">
        <v>0</v>
      </c>
      <c r="W6791" s="58">
        <v>0</v>
      </c>
      <c r="X6791" s="58">
        <v>0</v>
      </c>
      <c r="Y6791" s="58">
        <v>0</v>
      </c>
      <c r="Z6791" s="58">
        <v>0</v>
      </c>
      <c r="AA6791" s="58">
        <v>0</v>
      </c>
      <c r="AB6791" s="58">
        <v>0</v>
      </c>
      <c r="AC6791" s="58">
        <v>0</v>
      </c>
      <c r="AD6791" s="58">
        <v>0</v>
      </c>
      <c r="AE6791" s="58">
        <v>0</v>
      </c>
      <c r="AF6791" s="58">
        <v>0</v>
      </c>
      <c r="AG6791" s="58">
        <v>0</v>
      </c>
      <c r="AH6791" s="58">
        <v>0</v>
      </c>
      <c r="AI6791" s="58">
        <v>0</v>
      </c>
      <c r="AK6791" s="64">
        <f t="shared" si="106"/>
        <v>-5.9206079035528016E-3</v>
      </c>
    </row>
    <row r="6792" spans="1:37" x14ac:dyDescent="0.25">
      <c r="A6792">
        <v>6790</v>
      </c>
      <c r="B6792" s="1">
        <v>1.1599999999999999E-2</v>
      </c>
      <c r="C6792" s="1">
        <v>7.6443711271896781E-5</v>
      </c>
      <c r="D6792" s="58">
        <v>0.16969912554855243</v>
      </c>
      <c r="E6792" s="58">
        <v>0.11451704998684666</v>
      </c>
      <c r="F6792" s="58">
        <v>5.7756204096498585E-2</v>
      </c>
      <c r="G6792" s="58">
        <v>8.1129288879691619E-2</v>
      </c>
      <c r="H6792" s="58">
        <v>1.9224796309918864E-2</v>
      </c>
      <c r="I6792" s="58">
        <v>4.6742983375105213E-2</v>
      </c>
      <c r="J6792" s="58">
        <v>4.5193246057053986E-2</v>
      </c>
      <c r="K6792" s="58">
        <v>0.11072674097231623</v>
      </c>
      <c r="L6792" s="58">
        <v>0.160621191955614</v>
      </c>
      <c r="M6792" s="58">
        <v>0.15846832140756525</v>
      </c>
      <c r="N6792" s="58">
        <v>3.5921051410837131E-2</v>
      </c>
      <c r="O6792" s="58">
        <v>0</v>
      </c>
      <c r="P6792" s="58">
        <v>0</v>
      </c>
      <c r="Q6792" s="58">
        <v>0</v>
      </c>
      <c r="R6792" s="58">
        <v>0</v>
      </c>
      <c r="S6792" s="58">
        <v>0</v>
      </c>
      <c r="T6792" s="58">
        <v>0</v>
      </c>
      <c r="U6792" s="58">
        <v>0</v>
      </c>
      <c r="V6792" s="58">
        <v>0</v>
      </c>
      <c r="W6792" s="58">
        <v>0</v>
      </c>
      <c r="X6792" s="58">
        <v>0</v>
      </c>
      <c r="Y6792" s="58">
        <v>0</v>
      </c>
      <c r="Z6792" s="58">
        <v>0</v>
      </c>
      <c r="AA6792" s="58">
        <v>0</v>
      </c>
      <c r="AB6792" s="58">
        <v>0</v>
      </c>
      <c r="AC6792" s="58">
        <v>0</v>
      </c>
      <c r="AD6792" s="58">
        <v>0</v>
      </c>
      <c r="AE6792" s="58">
        <v>0</v>
      </c>
      <c r="AF6792" s="58">
        <v>0</v>
      </c>
      <c r="AG6792" s="58">
        <v>0</v>
      </c>
      <c r="AH6792" s="58">
        <v>0</v>
      </c>
      <c r="AI6792" s="58">
        <v>0</v>
      </c>
      <c r="AK6792" s="64">
        <f t="shared" si="106"/>
        <v>6.5899751096462744E-3</v>
      </c>
    </row>
    <row r="6793" spans="1:37" x14ac:dyDescent="0.25">
      <c r="A6793">
        <v>6791</v>
      </c>
      <c r="B6793" s="1">
        <v>1.1299999999999999E-2</v>
      </c>
      <c r="C6793" s="1">
        <v>-1.3234167720049375E-4</v>
      </c>
      <c r="D6793" s="58">
        <v>0.14781775856533824</v>
      </c>
      <c r="E6793" s="58">
        <v>3.0618278540757739E-2</v>
      </c>
      <c r="F6793" s="58">
        <v>0.16907621229670497</v>
      </c>
      <c r="G6793" s="58">
        <v>0.15478894597107021</v>
      </c>
      <c r="H6793" s="58">
        <v>5.1089857685540641E-2</v>
      </c>
      <c r="I6793" s="58">
        <v>9.6201721825192585E-2</v>
      </c>
      <c r="J6793" s="58">
        <v>6.2050577326967254E-2</v>
      </c>
      <c r="K6793" s="58">
        <v>3.5418521730431266E-2</v>
      </c>
      <c r="L6793" s="58">
        <v>5.5534588931956945E-2</v>
      </c>
      <c r="M6793" s="58">
        <v>4.6991316922736087E-2</v>
      </c>
      <c r="N6793" s="58">
        <v>0.15041222020330403</v>
      </c>
      <c r="O6793" s="58">
        <v>0</v>
      </c>
      <c r="P6793" s="58">
        <v>0</v>
      </c>
      <c r="Q6793" s="58">
        <v>0</v>
      </c>
      <c r="R6793" s="58">
        <v>0</v>
      </c>
      <c r="S6793" s="58">
        <v>0</v>
      </c>
      <c r="T6793" s="58">
        <v>0</v>
      </c>
      <c r="U6793" s="58">
        <v>0</v>
      </c>
      <c r="V6793" s="58">
        <v>0</v>
      </c>
      <c r="W6793" s="58">
        <v>0</v>
      </c>
      <c r="X6793" s="58">
        <v>0</v>
      </c>
      <c r="Y6793" s="58">
        <v>0</v>
      </c>
      <c r="Z6793" s="58">
        <v>0</v>
      </c>
      <c r="AA6793" s="58">
        <v>0</v>
      </c>
      <c r="AB6793" s="58">
        <v>0</v>
      </c>
      <c r="AC6793" s="58">
        <v>0</v>
      </c>
      <c r="AD6793" s="58">
        <v>0</v>
      </c>
      <c r="AE6793" s="58">
        <v>0</v>
      </c>
      <c r="AF6793" s="58">
        <v>0</v>
      </c>
      <c r="AG6793" s="58">
        <v>0</v>
      </c>
      <c r="AH6793" s="58">
        <v>0</v>
      </c>
      <c r="AI6793" s="58">
        <v>0</v>
      </c>
      <c r="AK6793" s="64">
        <f t="shared" si="106"/>
        <v>-1.1711652849601217E-2</v>
      </c>
    </row>
    <row r="6794" spans="1:37" x14ac:dyDescent="0.25">
      <c r="A6794">
        <v>6792</v>
      </c>
      <c r="B6794" s="1">
        <v>1.0999999999999999E-2</v>
      </c>
      <c r="C6794" s="1">
        <v>-1.5886153300075559E-5</v>
      </c>
      <c r="D6794" s="58">
        <v>0.13838844032934375</v>
      </c>
      <c r="E6794" s="58">
        <v>4.0415710436409673E-2</v>
      </c>
      <c r="F6794" s="58">
        <v>3.4703556472610755E-3</v>
      </c>
      <c r="G6794" s="58">
        <v>0.11961995066865429</v>
      </c>
      <c r="H6794" s="58">
        <v>0.17356001649057615</v>
      </c>
      <c r="I6794" s="58">
        <v>3.7516730631408979E-2</v>
      </c>
      <c r="J6794" s="58">
        <v>2.8330768372451187E-2</v>
      </c>
      <c r="K6794" s="58">
        <v>0.13837500631071739</v>
      </c>
      <c r="L6794" s="58">
        <v>0.1705570685346233</v>
      </c>
      <c r="M6794" s="58">
        <v>3.0051072600975393E-2</v>
      </c>
      <c r="N6794" s="58">
        <v>0.11971487997757897</v>
      </c>
      <c r="O6794" s="58">
        <v>0</v>
      </c>
      <c r="P6794" s="58">
        <v>0</v>
      </c>
      <c r="Q6794" s="58">
        <v>0</v>
      </c>
      <c r="R6794" s="58">
        <v>0</v>
      </c>
      <c r="S6794" s="58">
        <v>0</v>
      </c>
      <c r="T6794" s="58">
        <v>0</v>
      </c>
      <c r="U6794" s="58">
        <v>0</v>
      </c>
      <c r="V6794" s="58">
        <v>0</v>
      </c>
      <c r="W6794" s="58">
        <v>0</v>
      </c>
      <c r="X6794" s="58">
        <v>0</v>
      </c>
      <c r="Y6794" s="58">
        <v>0</v>
      </c>
      <c r="Z6794" s="58">
        <v>0</v>
      </c>
      <c r="AA6794" s="58">
        <v>0</v>
      </c>
      <c r="AB6794" s="58">
        <v>0</v>
      </c>
      <c r="AC6794" s="58">
        <v>0</v>
      </c>
      <c r="AD6794" s="58">
        <v>0</v>
      </c>
      <c r="AE6794" s="58">
        <v>0</v>
      </c>
      <c r="AF6794" s="58">
        <v>0</v>
      </c>
      <c r="AG6794" s="58">
        <v>0</v>
      </c>
      <c r="AH6794" s="58">
        <v>0</v>
      </c>
      <c r="AI6794" s="58">
        <v>0</v>
      </c>
      <c r="AK6794" s="64">
        <f t="shared" si="106"/>
        <v>-1.4441957545523235E-3</v>
      </c>
    </row>
    <row r="6795" spans="1:37" x14ac:dyDescent="0.25">
      <c r="A6795">
        <v>6793</v>
      </c>
      <c r="B6795" s="1">
        <v>1.2800000000000001E-2</v>
      </c>
      <c r="C6795" s="1">
        <v>1.7179314601695412E-4</v>
      </c>
      <c r="D6795" s="58">
        <v>0.18921764593668219</v>
      </c>
      <c r="E6795" s="58">
        <v>0.14773096768396202</v>
      </c>
      <c r="F6795" s="58">
        <v>5.1464769668726519E-2</v>
      </c>
      <c r="G6795" s="58">
        <v>4.3003682411556401E-2</v>
      </c>
      <c r="H6795" s="58">
        <v>1.5850558813139633E-2</v>
      </c>
      <c r="I6795" s="58">
        <v>9.6749000011719252E-2</v>
      </c>
      <c r="J6795" s="58">
        <v>0.11297829442175095</v>
      </c>
      <c r="K6795" s="58">
        <v>5.7383054653201405E-2</v>
      </c>
      <c r="L6795" s="58">
        <v>1.9853711505514352E-2</v>
      </c>
      <c r="M6795" s="58">
        <v>0.11465639925155958</v>
      </c>
      <c r="N6795" s="58">
        <v>0.15111191564218751</v>
      </c>
      <c r="O6795" s="58">
        <v>0</v>
      </c>
      <c r="P6795" s="58">
        <v>0</v>
      </c>
      <c r="Q6795" s="58">
        <v>0</v>
      </c>
      <c r="R6795" s="58">
        <v>0</v>
      </c>
      <c r="S6795" s="58">
        <v>0</v>
      </c>
      <c r="T6795" s="58">
        <v>0</v>
      </c>
      <c r="U6795" s="58">
        <v>0</v>
      </c>
      <c r="V6795" s="58">
        <v>0</v>
      </c>
      <c r="W6795" s="58">
        <v>0</v>
      </c>
      <c r="X6795" s="58">
        <v>0</v>
      </c>
      <c r="Y6795" s="58">
        <v>0</v>
      </c>
      <c r="Z6795" s="58">
        <v>0</v>
      </c>
      <c r="AA6795" s="58">
        <v>0</v>
      </c>
      <c r="AB6795" s="58">
        <v>0</v>
      </c>
      <c r="AC6795" s="58">
        <v>0</v>
      </c>
      <c r="AD6795" s="58">
        <v>0</v>
      </c>
      <c r="AE6795" s="58">
        <v>0</v>
      </c>
      <c r="AF6795" s="58">
        <v>0</v>
      </c>
      <c r="AG6795" s="58">
        <v>0</v>
      </c>
      <c r="AH6795" s="58">
        <v>0</v>
      </c>
      <c r="AI6795" s="58">
        <v>0</v>
      </c>
      <c r="AK6795" s="64">
        <f t="shared" si="106"/>
        <v>1.3421339532574539E-2</v>
      </c>
    </row>
    <row r="6796" spans="1:37" x14ac:dyDescent="0.25">
      <c r="A6796">
        <v>6794</v>
      </c>
      <c r="B6796" s="1">
        <v>1.03E-2</v>
      </c>
      <c r="C6796" s="1">
        <v>5.3657163500920801E-5</v>
      </c>
      <c r="D6796" s="58">
        <v>7.2238354517262793E-2</v>
      </c>
      <c r="E6796" s="58">
        <v>5.0493942048002512E-2</v>
      </c>
      <c r="F6796" s="58">
        <v>8.0464284046999082E-2</v>
      </c>
      <c r="G6796" s="58">
        <v>7.4500407377024624E-2</v>
      </c>
      <c r="H6796" s="58">
        <v>0.13193308667942794</v>
      </c>
      <c r="I6796" s="58">
        <v>0.1263664166759699</v>
      </c>
      <c r="J6796" s="58">
        <v>0.1255100799789173</v>
      </c>
      <c r="K6796" s="58">
        <v>3.7218634884106504E-2</v>
      </c>
      <c r="L6796" s="58">
        <v>9.4062101404871118E-2</v>
      </c>
      <c r="M6796" s="58">
        <v>0.13629012333987092</v>
      </c>
      <c r="N6796" s="58">
        <v>7.0922569047547443E-2</v>
      </c>
      <c r="O6796" s="58">
        <v>0</v>
      </c>
      <c r="P6796" s="58">
        <v>0</v>
      </c>
      <c r="Q6796" s="58">
        <v>0</v>
      </c>
      <c r="R6796" s="58">
        <v>0</v>
      </c>
      <c r="S6796" s="58">
        <v>0</v>
      </c>
      <c r="T6796" s="58">
        <v>0</v>
      </c>
      <c r="U6796" s="58">
        <v>0</v>
      </c>
      <c r="V6796" s="58">
        <v>0</v>
      </c>
      <c r="W6796" s="58">
        <v>0</v>
      </c>
      <c r="X6796" s="58">
        <v>0</v>
      </c>
      <c r="Y6796" s="58">
        <v>0</v>
      </c>
      <c r="Z6796" s="58">
        <v>0</v>
      </c>
      <c r="AA6796" s="58">
        <v>0</v>
      </c>
      <c r="AB6796" s="58">
        <v>0</v>
      </c>
      <c r="AC6796" s="58">
        <v>0</v>
      </c>
      <c r="AD6796" s="58">
        <v>0</v>
      </c>
      <c r="AE6796" s="58">
        <v>0</v>
      </c>
      <c r="AF6796" s="58">
        <v>0</v>
      </c>
      <c r="AG6796" s="58">
        <v>0</v>
      </c>
      <c r="AH6796" s="58">
        <v>0</v>
      </c>
      <c r="AI6796" s="58">
        <v>0</v>
      </c>
      <c r="AK6796" s="64">
        <f t="shared" si="106"/>
        <v>5.2094333496039615E-3</v>
      </c>
    </row>
    <row r="6797" spans="1:37" x14ac:dyDescent="0.25">
      <c r="A6797">
        <v>6795</v>
      </c>
      <c r="B6797" s="1">
        <v>1.0200000000000001E-2</v>
      </c>
      <c r="C6797" s="1">
        <v>1.7971724394861226E-4</v>
      </c>
      <c r="D6797" s="58">
        <v>1.3778940779257577E-2</v>
      </c>
      <c r="E6797" s="58">
        <v>8.8364141017022793E-2</v>
      </c>
      <c r="F6797" s="58">
        <v>0.18518415715991918</v>
      </c>
      <c r="G6797" s="58">
        <v>0.11120609516268895</v>
      </c>
      <c r="H6797" s="58">
        <v>0.1002653061747116</v>
      </c>
      <c r="I6797" s="58">
        <v>6.3850769466507515E-2</v>
      </c>
      <c r="J6797" s="58">
        <v>2.7440451249027623E-2</v>
      </c>
      <c r="K6797" s="58">
        <v>3.5863491163251097E-3</v>
      </c>
      <c r="L6797" s="58">
        <v>0.19207364208895933</v>
      </c>
      <c r="M6797" s="58">
        <v>9.9440996286477415E-2</v>
      </c>
      <c r="N6797" s="58">
        <v>0.1148091514991029</v>
      </c>
      <c r="O6797" s="58">
        <v>0</v>
      </c>
      <c r="P6797" s="58">
        <v>0</v>
      </c>
      <c r="Q6797" s="58">
        <v>0</v>
      </c>
      <c r="R6797" s="58">
        <v>0</v>
      </c>
      <c r="S6797" s="58">
        <v>0</v>
      </c>
      <c r="T6797" s="58">
        <v>0</v>
      </c>
      <c r="U6797" s="58">
        <v>0</v>
      </c>
      <c r="V6797" s="58">
        <v>0</v>
      </c>
      <c r="W6797" s="58">
        <v>0</v>
      </c>
      <c r="X6797" s="58">
        <v>0</v>
      </c>
      <c r="Y6797" s="58">
        <v>0</v>
      </c>
      <c r="Z6797" s="58">
        <v>0</v>
      </c>
      <c r="AA6797" s="58">
        <v>0</v>
      </c>
      <c r="AB6797" s="58">
        <v>0</v>
      </c>
      <c r="AC6797" s="58">
        <v>0</v>
      </c>
      <c r="AD6797" s="58">
        <v>0</v>
      </c>
      <c r="AE6797" s="58">
        <v>0</v>
      </c>
      <c r="AF6797" s="58">
        <v>0</v>
      </c>
      <c r="AG6797" s="58">
        <v>0</v>
      </c>
      <c r="AH6797" s="58">
        <v>0</v>
      </c>
      <c r="AI6797" s="58">
        <v>0</v>
      </c>
      <c r="AK6797" s="64">
        <f t="shared" si="106"/>
        <v>1.761933764202081E-2</v>
      </c>
    </row>
    <row r="6798" spans="1:37" x14ac:dyDescent="0.25">
      <c r="A6798">
        <v>6796</v>
      </c>
      <c r="B6798" s="1">
        <v>9.4999999999999998E-3</v>
      </c>
      <c r="C6798" s="1">
        <v>1.5165009314816616E-4</v>
      </c>
      <c r="D6798" s="58">
        <v>0.13505045580329181</v>
      </c>
      <c r="E6798" s="58">
        <v>5.1689952432699193E-2</v>
      </c>
      <c r="F6798" s="58">
        <v>8.666742622303986E-3</v>
      </c>
      <c r="G6798" s="58">
        <v>7.9492375669735257E-2</v>
      </c>
      <c r="H6798" s="58">
        <v>0.14269392762794833</v>
      </c>
      <c r="I6798" s="58">
        <v>8.1709303286691695E-2</v>
      </c>
      <c r="J6798" s="58">
        <v>6.46110037048446E-2</v>
      </c>
      <c r="K6798" s="58">
        <v>4.4626427497439787E-2</v>
      </c>
      <c r="L6798" s="58">
        <v>0.12139319473395514</v>
      </c>
      <c r="M6798" s="58">
        <v>0.12577987958511638</v>
      </c>
      <c r="N6798" s="58">
        <v>0.14428673703597364</v>
      </c>
      <c r="O6798" s="58">
        <v>0</v>
      </c>
      <c r="P6798" s="58">
        <v>0</v>
      </c>
      <c r="Q6798" s="58">
        <v>0</v>
      </c>
      <c r="R6798" s="58">
        <v>0</v>
      </c>
      <c r="S6798" s="58">
        <v>0</v>
      </c>
      <c r="T6798" s="58">
        <v>0</v>
      </c>
      <c r="U6798" s="58">
        <v>0</v>
      </c>
      <c r="V6798" s="58">
        <v>0</v>
      </c>
      <c r="W6798" s="58">
        <v>0</v>
      </c>
      <c r="X6798" s="58">
        <v>0</v>
      </c>
      <c r="Y6798" s="58">
        <v>0</v>
      </c>
      <c r="Z6798" s="58">
        <v>0</v>
      </c>
      <c r="AA6798" s="58">
        <v>0</v>
      </c>
      <c r="AB6798" s="58">
        <v>0</v>
      </c>
      <c r="AC6798" s="58">
        <v>0</v>
      </c>
      <c r="AD6798" s="58">
        <v>0</v>
      </c>
      <c r="AE6798" s="58">
        <v>0</v>
      </c>
      <c r="AF6798" s="58">
        <v>0</v>
      </c>
      <c r="AG6798" s="58">
        <v>0</v>
      </c>
      <c r="AH6798" s="58">
        <v>0</v>
      </c>
      <c r="AI6798" s="58">
        <v>0</v>
      </c>
      <c r="AK6798" s="64">
        <f t="shared" si="106"/>
        <v>1.5963167699806963E-2</v>
      </c>
    </row>
    <row r="6799" spans="1:37" x14ac:dyDescent="0.25">
      <c r="A6799">
        <v>6797</v>
      </c>
      <c r="B6799" s="1">
        <v>1.37E-2</v>
      </c>
      <c r="C6799" s="1">
        <v>-1.2227596246665908E-5</v>
      </c>
      <c r="D6799" s="58">
        <v>0.1420736398840895</v>
      </c>
      <c r="E6799" s="58">
        <v>0.13755591055174382</v>
      </c>
      <c r="F6799" s="58">
        <v>9.7018215102545699E-2</v>
      </c>
      <c r="G6799" s="58">
        <v>8.7608788227996212E-2</v>
      </c>
      <c r="H6799" s="58">
        <v>0.12502545248637253</v>
      </c>
      <c r="I6799" s="58">
        <v>0.13056038086683758</v>
      </c>
      <c r="J6799" s="58">
        <v>4.0128166501320353E-2</v>
      </c>
      <c r="K6799" s="58">
        <v>7.6545956839973672E-2</v>
      </c>
      <c r="L6799" s="58">
        <v>3.7836583672034491E-2</v>
      </c>
      <c r="M6799" s="58">
        <v>5.5258807021428782E-2</v>
      </c>
      <c r="N6799" s="58">
        <v>7.0388098845657401E-2</v>
      </c>
      <c r="O6799" s="58">
        <v>0</v>
      </c>
      <c r="P6799" s="58">
        <v>0</v>
      </c>
      <c r="Q6799" s="58">
        <v>0</v>
      </c>
      <c r="R6799" s="58">
        <v>0</v>
      </c>
      <c r="S6799" s="58">
        <v>0</v>
      </c>
      <c r="T6799" s="58">
        <v>0</v>
      </c>
      <c r="U6799" s="58">
        <v>0</v>
      </c>
      <c r="V6799" s="58">
        <v>0</v>
      </c>
      <c r="W6799" s="58">
        <v>0</v>
      </c>
      <c r="X6799" s="58">
        <v>0</v>
      </c>
      <c r="Y6799" s="58">
        <v>0</v>
      </c>
      <c r="Z6799" s="58">
        <v>0</v>
      </c>
      <c r="AA6799" s="58">
        <v>0</v>
      </c>
      <c r="AB6799" s="58">
        <v>0</v>
      </c>
      <c r="AC6799" s="58">
        <v>0</v>
      </c>
      <c r="AD6799" s="58">
        <v>0</v>
      </c>
      <c r="AE6799" s="58">
        <v>0</v>
      </c>
      <c r="AF6799" s="58">
        <v>0</v>
      </c>
      <c r="AG6799" s="58">
        <v>0</v>
      </c>
      <c r="AH6799" s="58">
        <v>0</v>
      </c>
      <c r="AI6799" s="58">
        <v>0</v>
      </c>
      <c r="AK6799" s="64">
        <f t="shared" si="106"/>
        <v>-8.9252527347926335E-4</v>
      </c>
    </row>
    <row r="6800" spans="1:37" x14ac:dyDescent="0.25">
      <c r="A6800">
        <v>6798</v>
      </c>
      <c r="B6800" s="1">
        <v>1.1299999999999999E-2</v>
      </c>
      <c r="C6800" s="1">
        <v>-2.1852115747823937E-5</v>
      </c>
      <c r="D6800" s="58">
        <v>0.12163025735874086</v>
      </c>
      <c r="E6800" s="58">
        <v>3.5168225892119404E-2</v>
      </c>
      <c r="F6800" s="58">
        <v>8.0515896790144648E-2</v>
      </c>
      <c r="G6800" s="58">
        <v>0.11000486586715337</v>
      </c>
      <c r="H6800" s="58">
        <v>0.10571990864658662</v>
      </c>
      <c r="I6800" s="58">
        <v>0.13734151236851341</v>
      </c>
      <c r="J6800" s="58">
        <v>0.13921846769520804</v>
      </c>
      <c r="K6800" s="58">
        <v>4.2760792044436786E-2</v>
      </c>
      <c r="L6800" s="58">
        <v>6.7286789881387199E-2</v>
      </c>
      <c r="M6800" s="58">
        <v>9.5467075665553777E-2</v>
      </c>
      <c r="N6800" s="58">
        <v>6.4886207790155789E-2</v>
      </c>
      <c r="O6800" s="58">
        <v>0</v>
      </c>
      <c r="P6800" s="58">
        <v>0</v>
      </c>
      <c r="Q6800" s="58">
        <v>0</v>
      </c>
      <c r="R6800" s="58">
        <v>0</v>
      </c>
      <c r="S6800" s="58">
        <v>0</v>
      </c>
      <c r="T6800" s="58">
        <v>0</v>
      </c>
      <c r="U6800" s="58">
        <v>0</v>
      </c>
      <c r="V6800" s="58">
        <v>0</v>
      </c>
      <c r="W6800" s="58">
        <v>0</v>
      </c>
      <c r="X6800" s="58">
        <v>0</v>
      </c>
      <c r="Y6800" s="58">
        <v>0</v>
      </c>
      <c r="Z6800" s="58">
        <v>0</v>
      </c>
      <c r="AA6800" s="58">
        <v>0</v>
      </c>
      <c r="AB6800" s="58">
        <v>0</v>
      </c>
      <c r="AC6800" s="58">
        <v>0</v>
      </c>
      <c r="AD6800" s="58">
        <v>0</v>
      </c>
      <c r="AE6800" s="58">
        <v>0</v>
      </c>
      <c r="AF6800" s="58">
        <v>0</v>
      </c>
      <c r="AG6800" s="58">
        <v>0</v>
      </c>
      <c r="AH6800" s="58">
        <v>0</v>
      </c>
      <c r="AI6800" s="58">
        <v>0</v>
      </c>
      <c r="AK6800" s="64">
        <f t="shared" si="106"/>
        <v>-1.9338155529047734E-3</v>
      </c>
    </row>
    <row r="6801" spans="1:37" x14ac:dyDescent="0.25">
      <c r="A6801">
        <v>6799</v>
      </c>
      <c r="B6801" s="1">
        <v>1.2999999999999999E-2</v>
      </c>
      <c r="C6801" s="1">
        <v>-7.6388634022139641E-5</v>
      </c>
      <c r="D6801" s="58">
        <v>0.12048676100194891</v>
      </c>
      <c r="E6801" s="58">
        <v>0.13226026035223512</v>
      </c>
      <c r="F6801" s="58">
        <v>3.6327971229712937E-2</v>
      </c>
      <c r="G6801" s="58">
        <v>5.7893825865557295E-2</v>
      </c>
      <c r="H6801" s="58">
        <v>8.3841228196055065E-2</v>
      </c>
      <c r="I6801" s="58">
        <v>0.11118638409081115</v>
      </c>
      <c r="J6801" s="58">
        <v>2.8866340538414702E-2</v>
      </c>
      <c r="K6801" s="58">
        <v>0.14110215045432478</v>
      </c>
      <c r="L6801" s="58">
        <v>4.3206013536811243E-2</v>
      </c>
      <c r="M6801" s="58">
        <v>0.1387503294811254</v>
      </c>
      <c r="N6801" s="58">
        <v>0.1060787352530035</v>
      </c>
      <c r="O6801" s="58">
        <v>0</v>
      </c>
      <c r="P6801" s="58">
        <v>0</v>
      </c>
      <c r="Q6801" s="58">
        <v>0</v>
      </c>
      <c r="R6801" s="58">
        <v>0</v>
      </c>
      <c r="S6801" s="58">
        <v>0</v>
      </c>
      <c r="T6801" s="58">
        <v>0</v>
      </c>
      <c r="U6801" s="58">
        <v>0</v>
      </c>
      <c r="V6801" s="58">
        <v>0</v>
      </c>
      <c r="W6801" s="58">
        <v>0</v>
      </c>
      <c r="X6801" s="58">
        <v>0</v>
      </c>
      <c r="Y6801" s="58">
        <v>0</v>
      </c>
      <c r="Z6801" s="58">
        <v>0</v>
      </c>
      <c r="AA6801" s="58">
        <v>0</v>
      </c>
      <c r="AB6801" s="58">
        <v>0</v>
      </c>
      <c r="AC6801" s="58">
        <v>0</v>
      </c>
      <c r="AD6801" s="58">
        <v>0</v>
      </c>
      <c r="AE6801" s="58">
        <v>0</v>
      </c>
      <c r="AF6801" s="58">
        <v>0</v>
      </c>
      <c r="AG6801" s="58">
        <v>0</v>
      </c>
      <c r="AH6801" s="58">
        <v>0</v>
      </c>
      <c r="AI6801" s="58">
        <v>0</v>
      </c>
      <c r="AK6801" s="64">
        <f t="shared" si="106"/>
        <v>-5.8760487709338186E-3</v>
      </c>
    </row>
    <row r="6802" spans="1:37" x14ac:dyDescent="0.25">
      <c r="A6802">
        <v>6800</v>
      </c>
      <c r="B6802" s="1">
        <v>1.2500000000000001E-2</v>
      </c>
      <c r="C6802" s="1">
        <v>4.0032318283672808E-4</v>
      </c>
      <c r="D6802" s="58">
        <v>0.14854303718631193</v>
      </c>
      <c r="E6802" s="58">
        <v>0.13703291683372618</v>
      </c>
      <c r="F6802" s="58">
        <v>3.0877822661983059E-3</v>
      </c>
      <c r="G6802" s="58">
        <v>0.1244681217640486</v>
      </c>
      <c r="H6802" s="58">
        <v>6.1337011651881004E-2</v>
      </c>
      <c r="I6802" s="58">
        <v>0.12333047719302932</v>
      </c>
      <c r="J6802" s="58">
        <v>0.11776562267336801</v>
      </c>
      <c r="K6802" s="58">
        <v>7.5866643558070131E-3</v>
      </c>
      <c r="L6802" s="58">
        <v>0.12754430308442347</v>
      </c>
      <c r="M6802" s="58">
        <v>8.3467479394576563E-2</v>
      </c>
      <c r="N6802" s="58">
        <v>6.5836583596629666E-2</v>
      </c>
      <c r="O6802" s="58">
        <v>0</v>
      </c>
      <c r="P6802" s="58">
        <v>0</v>
      </c>
      <c r="Q6802" s="58">
        <v>0</v>
      </c>
      <c r="R6802" s="58">
        <v>0</v>
      </c>
      <c r="S6802" s="58">
        <v>0</v>
      </c>
      <c r="T6802" s="58">
        <v>0</v>
      </c>
      <c r="U6802" s="58">
        <v>0</v>
      </c>
      <c r="V6802" s="58">
        <v>0</v>
      </c>
      <c r="W6802" s="58">
        <v>0</v>
      </c>
      <c r="X6802" s="58">
        <v>0</v>
      </c>
      <c r="Y6802" s="58">
        <v>0</v>
      </c>
      <c r="Z6802" s="58">
        <v>0</v>
      </c>
      <c r="AA6802" s="58">
        <v>0</v>
      </c>
      <c r="AB6802" s="58">
        <v>0</v>
      </c>
      <c r="AC6802" s="58">
        <v>0</v>
      </c>
      <c r="AD6802" s="58">
        <v>0</v>
      </c>
      <c r="AE6802" s="58">
        <v>0</v>
      </c>
      <c r="AF6802" s="58">
        <v>0</v>
      </c>
      <c r="AG6802" s="58">
        <v>0</v>
      </c>
      <c r="AH6802" s="58">
        <v>0</v>
      </c>
      <c r="AI6802" s="58">
        <v>0</v>
      </c>
      <c r="AK6802" s="64">
        <f t="shared" si="106"/>
        <v>3.2025854626938244E-2</v>
      </c>
    </row>
    <row r="6803" spans="1:37" x14ac:dyDescent="0.25">
      <c r="A6803">
        <v>6801</v>
      </c>
      <c r="B6803" s="1">
        <v>9.2999999999999992E-3</v>
      </c>
      <c r="C6803" s="1">
        <v>6.5010061769687173E-6</v>
      </c>
      <c r="D6803" s="58">
        <v>4.7495789551634936E-2</v>
      </c>
      <c r="E6803" s="58">
        <v>3.1245438319819401E-2</v>
      </c>
      <c r="F6803" s="58">
        <v>0.14980456869341766</v>
      </c>
      <c r="G6803" s="58">
        <v>9.6734654992589833E-2</v>
      </c>
      <c r="H6803" s="58">
        <v>8.6217244558501674E-2</v>
      </c>
      <c r="I6803" s="58">
        <v>4.4697018924398778E-2</v>
      </c>
      <c r="J6803" s="58">
        <v>5.8561089851522266E-2</v>
      </c>
      <c r="K6803" s="58">
        <v>5.9245339407927929E-2</v>
      </c>
      <c r="L6803" s="58">
        <v>0.16958837864173254</v>
      </c>
      <c r="M6803" s="58">
        <v>8.9055839721586871E-2</v>
      </c>
      <c r="N6803" s="58">
        <v>0.16735463733686787</v>
      </c>
      <c r="O6803" s="58">
        <v>0</v>
      </c>
      <c r="P6803" s="58">
        <v>0</v>
      </c>
      <c r="Q6803" s="58">
        <v>0</v>
      </c>
      <c r="R6803" s="58">
        <v>0</v>
      </c>
      <c r="S6803" s="58">
        <v>0</v>
      </c>
      <c r="T6803" s="58">
        <v>0</v>
      </c>
      <c r="U6803" s="58">
        <v>0</v>
      </c>
      <c r="V6803" s="58">
        <v>0</v>
      </c>
      <c r="W6803" s="58">
        <v>0</v>
      </c>
      <c r="X6803" s="58">
        <v>0</v>
      </c>
      <c r="Y6803" s="58">
        <v>0</v>
      </c>
      <c r="Z6803" s="58">
        <v>0</v>
      </c>
      <c r="AA6803" s="58">
        <v>0</v>
      </c>
      <c r="AB6803" s="58">
        <v>0</v>
      </c>
      <c r="AC6803" s="58">
        <v>0</v>
      </c>
      <c r="AD6803" s="58">
        <v>0</v>
      </c>
      <c r="AE6803" s="58">
        <v>0</v>
      </c>
      <c r="AF6803" s="58">
        <v>0</v>
      </c>
      <c r="AG6803" s="58">
        <v>0</v>
      </c>
      <c r="AH6803" s="58">
        <v>0</v>
      </c>
      <c r="AI6803" s="58">
        <v>0</v>
      </c>
      <c r="AK6803" s="64">
        <f t="shared" si="106"/>
        <v>6.9903292225470082E-4</v>
      </c>
    </row>
    <row r="6804" spans="1:37" x14ac:dyDescent="0.25">
      <c r="A6804">
        <v>6802</v>
      </c>
      <c r="B6804" s="1">
        <v>1.2800000000000001E-2</v>
      </c>
      <c r="C6804" s="1">
        <v>2.6839356321439452E-4</v>
      </c>
      <c r="D6804" s="58">
        <v>0.14203657766213937</v>
      </c>
      <c r="E6804" s="58">
        <v>0.14472213474985712</v>
      </c>
      <c r="F6804" s="58">
        <v>0.13489742283977141</v>
      </c>
      <c r="G6804" s="58">
        <v>2.1137101119066162E-2</v>
      </c>
      <c r="H6804" s="58">
        <v>0.16920410161601232</v>
      </c>
      <c r="I6804" s="58">
        <v>5.2625121212798581E-2</v>
      </c>
      <c r="J6804" s="58">
        <v>0.13350379788354211</v>
      </c>
      <c r="K6804" s="58">
        <v>1.2691014362642023E-2</v>
      </c>
      <c r="L6804" s="58">
        <v>6.5509341804592197E-2</v>
      </c>
      <c r="M6804" s="58">
        <v>2.6928348718010288E-2</v>
      </c>
      <c r="N6804" s="58">
        <v>9.6745038031568587E-2</v>
      </c>
      <c r="O6804" s="58">
        <v>0</v>
      </c>
      <c r="P6804" s="58">
        <v>0</v>
      </c>
      <c r="Q6804" s="58">
        <v>0</v>
      </c>
      <c r="R6804" s="58">
        <v>0</v>
      </c>
      <c r="S6804" s="58">
        <v>0</v>
      </c>
      <c r="T6804" s="58">
        <v>0</v>
      </c>
      <c r="U6804" s="58">
        <v>0</v>
      </c>
      <c r="V6804" s="58">
        <v>0</v>
      </c>
      <c r="W6804" s="58">
        <v>0</v>
      </c>
      <c r="X6804" s="58">
        <v>0</v>
      </c>
      <c r="Y6804" s="58">
        <v>0</v>
      </c>
      <c r="Z6804" s="58">
        <v>0</v>
      </c>
      <c r="AA6804" s="58">
        <v>0</v>
      </c>
      <c r="AB6804" s="58">
        <v>0</v>
      </c>
      <c r="AC6804" s="58">
        <v>0</v>
      </c>
      <c r="AD6804" s="58">
        <v>0</v>
      </c>
      <c r="AE6804" s="58">
        <v>0</v>
      </c>
      <c r="AF6804" s="58">
        <v>0</v>
      </c>
      <c r="AG6804" s="58">
        <v>0</v>
      </c>
      <c r="AH6804" s="58">
        <v>0</v>
      </c>
      <c r="AI6804" s="58">
        <v>0</v>
      </c>
      <c r="AK6804" s="64">
        <f t="shared" si="106"/>
        <v>2.0968247126124571E-2</v>
      </c>
    </row>
    <row r="6805" spans="1:37" x14ac:dyDescent="0.25">
      <c r="A6805">
        <v>6803</v>
      </c>
      <c r="B6805" s="1">
        <v>1.03E-2</v>
      </c>
      <c r="C6805" s="1">
        <v>2.7676742842563348E-5</v>
      </c>
      <c r="D6805" s="58">
        <v>2.4702935682466041E-2</v>
      </c>
      <c r="E6805" s="58">
        <v>4.2152102258175131E-2</v>
      </c>
      <c r="F6805" s="58">
        <v>0.15862897518753205</v>
      </c>
      <c r="G6805" s="58">
        <v>0.12122105097564509</v>
      </c>
      <c r="H6805" s="58">
        <v>5.7688146780534792E-2</v>
      </c>
      <c r="I6805" s="58">
        <v>0.13380845521915075</v>
      </c>
      <c r="J6805" s="58">
        <v>0.10659585086277382</v>
      </c>
      <c r="K6805" s="58">
        <v>1.7765013198248834E-2</v>
      </c>
      <c r="L6805" s="58">
        <v>0.14363233013442003</v>
      </c>
      <c r="M6805" s="58">
        <v>0.11039804749060524</v>
      </c>
      <c r="N6805" s="58">
        <v>8.3407092210448078E-2</v>
      </c>
      <c r="O6805" s="58">
        <v>0</v>
      </c>
      <c r="P6805" s="58">
        <v>0</v>
      </c>
      <c r="Q6805" s="58">
        <v>0</v>
      </c>
      <c r="R6805" s="58">
        <v>0</v>
      </c>
      <c r="S6805" s="58">
        <v>0</v>
      </c>
      <c r="T6805" s="58">
        <v>0</v>
      </c>
      <c r="U6805" s="58">
        <v>0</v>
      </c>
      <c r="V6805" s="58">
        <v>0</v>
      </c>
      <c r="W6805" s="58">
        <v>0</v>
      </c>
      <c r="X6805" s="58">
        <v>0</v>
      </c>
      <c r="Y6805" s="58">
        <v>0</v>
      </c>
      <c r="Z6805" s="58">
        <v>0</v>
      </c>
      <c r="AA6805" s="58">
        <v>0</v>
      </c>
      <c r="AB6805" s="58">
        <v>0</v>
      </c>
      <c r="AC6805" s="58">
        <v>0</v>
      </c>
      <c r="AD6805" s="58">
        <v>0</v>
      </c>
      <c r="AE6805" s="58">
        <v>0</v>
      </c>
      <c r="AF6805" s="58">
        <v>0</v>
      </c>
      <c r="AG6805" s="58">
        <v>0</v>
      </c>
      <c r="AH6805" s="58">
        <v>0</v>
      </c>
      <c r="AI6805" s="58">
        <v>0</v>
      </c>
      <c r="AK6805" s="64">
        <f t="shared" si="106"/>
        <v>2.6870624118993541E-3</v>
      </c>
    </row>
    <row r="6806" spans="1:37" x14ac:dyDescent="0.25">
      <c r="A6806">
        <v>6804</v>
      </c>
      <c r="B6806" s="1">
        <v>1.4200000000000001E-2</v>
      </c>
      <c r="C6806" s="1">
        <v>-6.4079473213544448E-5</v>
      </c>
      <c r="D6806" s="58">
        <v>4.5487786080328857E-2</v>
      </c>
      <c r="E6806" s="58">
        <v>0.17642241953297513</v>
      </c>
      <c r="F6806" s="58">
        <v>0.16936306976559337</v>
      </c>
      <c r="G6806" s="58">
        <v>4.786270377472495E-2</v>
      </c>
      <c r="H6806" s="58">
        <v>5.8381446609074517E-2</v>
      </c>
      <c r="I6806" s="58">
        <v>8.8153512312496199E-2</v>
      </c>
      <c r="J6806" s="58">
        <v>2.2212702573573932E-2</v>
      </c>
      <c r="K6806" s="58">
        <v>0.13521883667208281</v>
      </c>
      <c r="L6806" s="58">
        <v>8.5363188358101735E-2</v>
      </c>
      <c r="M6806" s="58">
        <v>6.5807298630249533E-2</v>
      </c>
      <c r="N6806" s="58">
        <v>0.10572703569079892</v>
      </c>
      <c r="O6806" s="58">
        <v>0</v>
      </c>
      <c r="P6806" s="58">
        <v>0</v>
      </c>
      <c r="Q6806" s="58">
        <v>0</v>
      </c>
      <c r="R6806" s="58">
        <v>0</v>
      </c>
      <c r="S6806" s="58">
        <v>0</v>
      </c>
      <c r="T6806" s="58">
        <v>0</v>
      </c>
      <c r="U6806" s="58">
        <v>0</v>
      </c>
      <c r="V6806" s="58">
        <v>0</v>
      </c>
      <c r="W6806" s="58">
        <v>0</v>
      </c>
      <c r="X6806" s="58">
        <v>0</v>
      </c>
      <c r="Y6806" s="58">
        <v>0</v>
      </c>
      <c r="Z6806" s="58">
        <v>0</v>
      </c>
      <c r="AA6806" s="58">
        <v>0</v>
      </c>
      <c r="AB6806" s="58">
        <v>0</v>
      </c>
      <c r="AC6806" s="58">
        <v>0</v>
      </c>
      <c r="AD6806" s="58">
        <v>0</v>
      </c>
      <c r="AE6806" s="58">
        <v>0</v>
      </c>
      <c r="AF6806" s="58">
        <v>0</v>
      </c>
      <c r="AG6806" s="58">
        <v>0</v>
      </c>
      <c r="AH6806" s="58">
        <v>0</v>
      </c>
      <c r="AI6806" s="58">
        <v>0</v>
      </c>
      <c r="AK6806" s="64">
        <f t="shared" si="106"/>
        <v>-4.512638958700313E-3</v>
      </c>
    </row>
    <row r="6807" spans="1:37" x14ac:dyDescent="0.25">
      <c r="A6807">
        <v>6805</v>
      </c>
      <c r="B6807" s="1">
        <v>1.24E-2</v>
      </c>
      <c r="C6807" s="1">
        <v>8.1063816583438488E-5</v>
      </c>
      <c r="D6807" s="58">
        <v>7.7389808207565677E-2</v>
      </c>
      <c r="E6807" s="58">
        <v>0.11815570968963401</v>
      </c>
      <c r="F6807" s="58">
        <v>6.3872485389616221E-2</v>
      </c>
      <c r="G6807" s="58">
        <v>0.1410410899150179</v>
      </c>
      <c r="H6807" s="58">
        <v>5.0802478225829686E-2</v>
      </c>
      <c r="I6807" s="58">
        <v>4.9074338780184718E-2</v>
      </c>
      <c r="J6807" s="58">
        <v>0.12192577621756523</v>
      </c>
      <c r="K6807" s="58">
        <v>0.10107732571155996</v>
      </c>
      <c r="L6807" s="58">
        <v>1.4624729552335474E-2</v>
      </c>
      <c r="M6807" s="58">
        <v>0.12339814265483341</v>
      </c>
      <c r="N6807" s="58">
        <v>0.13863811565585765</v>
      </c>
      <c r="O6807" s="58">
        <v>0</v>
      </c>
      <c r="P6807" s="58">
        <v>0</v>
      </c>
      <c r="Q6807" s="58">
        <v>0</v>
      </c>
      <c r="R6807" s="58">
        <v>0</v>
      </c>
      <c r="S6807" s="58">
        <v>0</v>
      </c>
      <c r="T6807" s="58">
        <v>0</v>
      </c>
      <c r="U6807" s="58">
        <v>0</v>
      </c>
      <c r="V6807" s="58">
        <v>0</v>
      </c>
      <c r="W6807" s="58">
        <v>0</v>
      </c>
      <c r="X6807" s="58">
        <v>0</v>
      </c>
      <c r="Y6807" s="58">
        <v>0</v>
      </c>
      <c r="Z6807" s="58">
        <v>0</v>
      </c>
      <c r="AA6807" s="58">
        <v>0</v>
      </c>
      <c r="AB6807" s="58">
        <v>0</v>
      </c>
      <c r="AC6807" s="58">
        <v>0</v>
      </c>
      <c r="AD6807" s="58">
        <v>0</v>
      </c>
      <c r="AE6807" s="58">
        <v>0</v>
      </c>
      <c r="AF6807" s="58">
        <v>0</v>
      </c>
      <c r="AG6807" s="58">
        <v>0</v>
      </c>
      <c r="AH6807" s="58">
        <v>0</v>
      </c>
      <c r="AI6807" s="58">
        <v>0</v>
      </c>
      <c r="AK6807" s="64">
        <f t="shared" si="106"/>
        <v>6.5374045631805232E-3</v>
      </c>
    </row>
    <row r="6808" spans="1:37" x14ac:dyDescent="0.25">
      <c r="A6808">
        <v>6806</v>
      </c>
      <c r="B6808" s="1">
        <v>1.0999999999999999E-2</v>
      </c>
      <c r="C6808" s="1">
        <v>-1.2783267174839327E-4</v>
      </c>
      <c r="D6808" s="58">
        <v>0.16454822587925017</v>
      </c>
      <c r="E6808" s="58">
        <v>4.9638056032718418E-2</v>
      </c>
      <c r="F6808" s="58">
        <v>0.1911444880402382</v>
      </c>
      <c r="G6808" s="58">
        <v>6.8237741451035144E-2</v>
      </c>
      <c r="H6808" s="58">
        <v>6.4794407540147342E-2</v>
      </c>
      <c r="I6808" s="58">
        <v>0.1153618515498409</v>
      </c>
      <c r="J6808" s="58">
        <v>2.8808804877373743E-2</v>
      </c>
      <c r="K6808" s="58">
        <v>4.2582001962903362E-2</v>
      </c>
      <c r="L6808" s="58">
        <v>0.16409200440480512</v>
      </c>
      <c r="M6808" s="58">
        <v>7.8637348322837655E-2</v>
      </c>
      <c r="N6808" s="58">
        <v>3.2155069938849999E-2</v>
      </c>
      <c r="O6808" s="58">
        <v>0</v>
      </c>
      <c r="P6808" s="58">
        <v>0</v>
      </c>
      <c r="Q6808" s="58">
        <v>0</v>
      </c>
      <c r="R6808" s="58">
        <v>0</v>
      </c>
      <c r="S6808" s="58">
        <v>0</v>
      </c>
      <c r="T6808" s="58">
        <v>0</v>
      </c>
      <c r="U6808" s="58">
        <v>0</v>
      </c>
      <c r="V6808" s="58">
        <v>0</v>
      </c>
      <c r="W6808" s="58">
        <v>0</v>
      </c>
      <c r="X6808" s="58">
        <v>0</v>
      </c>
      <c r="Y6808" s="58">
        <v>0</v>
      </c>
      <c r="Z6808" s="58">
        <v>0</v>
      </c>
      <c r="AA6808" s="58">
        <v>0</v>
      </c>
      <c r="AB6808" s="58">
        <v>0</v>
      </c>
      <c r="AC6808" s="58">
        <v>0</v>
      </c>
      <c r="AD6808" s="58">
        <v>0</v>
      </c>
      <c r="AE6808" s="58">
        <v>0</v>
      </c>
      <c r="AF6808" s="58">
        <v>0</v>
      </c>
      <c r="AG6808" s="58">
        <v>0</v>
      </c>
      <c r="AH6808" s="58">
        <v>0</v>
      </c>
      <c r="AI6808" s="58">
        <v>0</v>
      </c>
      <c r="AK6808" s="64">
        <f t="shared" si="106"/>
        <v>-1.1621151977126662E-2</v>
      </c>
    </row>
    <row r="6809" spans="1:37" x14ac:dyDescent="0.25">
      <c r="A6809">
        <v>6807</v>
      </c>
      <c r="B6809" s="1">
        <v>1.1599999999999999E-2</v>
      </c>
      <c r="C6809" s="1">
        <v>-1.5458448047918772E-4</v>
      </c>
      <c r="D6809" s="58">
        <v>1.7939908978708577E-2</v>
      </c>
      <c r="E6809" s="58">
        <v>6.4279396203725025E-2</v>
      </c>
      <c r="F6809" s="58">
        <v>0.14701024331843252</v>
      </c>
      <c r="G6809" s="58">
        <v>0.14558210102543592</v>
      </c>
      <c r="H6809" s="58">
        <v>5.0280650836687264E-2</v>
      </c>
      <c r="I6809" s="58">
        <v>8.7794563184402666E-2</v>
      </c>
      <c r="J6809" s="58">
        <v>0.10355430757574634</v>
      </c>
      <c r="K6809" s="58">
        <v>0.1087792869625991</v>
      </c>
      <c r="L6809" s="58">
        <v>5.5875741177633227E-2</v>
      </c>
      <c r="M6809" s="58">
        <v>0.12827405938702552</v>
      </c>
      <c r="N6809" s="58">
        <v>9.0629741349603846E-2</v>
      </c>
      <c r="O6809" s="58">
        <v>0</v>
      </c>
      <c r="P6809" s="58">
        <v>0</v>
      </c>
      <c r="Q6809" s="58">
        <v>0</v>
      </c>
      <c r="R6809" s="58">
        <v>0</v>
      </c>
      <c r="S6809" s="58">
        <v>0</v>
      </c>
      <c r="T6809" s="58">
        <v>0</v>
      </c>
      <c r="U6809" s="58">
        <v>0</v>
      </c>
      <c r="V6809" s="58">
        <v>0</v>
      </c>
      <c r="W6809" s="58">
        <v>0</v>
      </c>
      <c r="X6809" s="58">
        <v>0</v>
      </c>
      <c r="Y6809" s="58">
        <v>0</v>
      </c>
      <c r="Z6809" s="58">
        <v>0</v>
      </c>
      <c r="AA6809" s="58">
        <v>0</v>
      </c>
      <c r="AB6809" s="58">
        <v>0</v>
      </c>
      <c r="AC6809" s="58">
        <v>0</v>
      </c>
      <c r="AD6809" s="58">
        <v>0</v>
      </c>
      <c r="AE6809" s="58">
        <v>0</v>
      </c>
      <c r="AF6809" s="58">
        <v>0</v>
      </c>
      <c r="AG6809" s="58">
        <v>0</v>
      </c>
      <c r="AH6809" s="58">
        <v>0</v>
      </c>
      <c r="AI6809" s="58">
        <v>0</v>
      </c>
      <c r="AK6809" s="64">
        <f t="shared" si="106"/>
        <v>-1.3326248317171356E-2</v>
      </c>
    </row>
    <row r="6810" spans="1:37" x14ac:dyDescent="0.25">
      <c r="A6810">
        <v>6808</v>
      </c>
      <c r="B6810" s="1">
        <v>1.2500000000000001E-2</v>
      </c>
      <c r="C6810" s="1">
        <v>-6.1569655490810563E-5</v>
      </c>
      <c r="D6810" s="58">
        <v>6.8982763589767807E-2</v>
      </c>
      <c r="E6810" s="58">
        <v>9.030505347072669E-2</v>
      </c>
      <c r="F6810" s="58">
        <v>6.3082864345498771E-2</v>
      </c>
      <c r="G6810" s="58">
        <v>0.17739210002664685</v>
      </c>
      <c r="H6810" s="58">
        <v>6.0101379403947101E-2</v>
      </c>
      <c r="I6810" s="58">
        <v>9.5711984707508843E-2</v>
      </c>
      <c r="J6810" s="58">
        <v>7.5399934870995139E-2</v>
      </c>
      <c r="K6810" s="58">
        <v>0.10779833098991323</v>
      </c>
      <c r="L6810" s="58">
        <v>9.2952249206817855E-3</v>
      </c>
      <c r="M6810" s="58">
        <v>0.10742727717975438</v>
      </c>
      <c r="N6810" s="58">
        <v>0.14450308649455929</v>
      </c>
      <c r="O6810" s="58">
        <v>0</v>
      </c>
      <c r="P6810" s="58">
        <v>0</v>
      </c>
      <c r="Q6810" s="58">
        <v>0</v>
      </c>
      <c r="R6810" s="58">
        <v>0</v>
      </c>
      <c r="S6810" s="58">
        <v>0</v>
      </c>
      <c r="T6810" s="58">
        <v>0</v>
      </c>
      <c r="U6810" s="58">
        <v>0</v>
      </c>
      <c r="V6810" s="58">
        <v>0</v>
      </c>
      <c r="W6810" s="58">
        <v>0</v>
      </c>
      <c r="X6810" s="58">
        <v>0</v>
      </c>
      <c r="Y6810" s="58">
        <v>0</v>
      </c>
      <c r="Z6810" s="58">
        <v>0</v>
      </c>
      <c r="AA6810" s="58">
        <v>0</v>
      </c>
      <c r="AB6810" s="58">
        <v>0</v>
      </c>
      <c r="AC6810" s="58">
        <v>0</v>
      </c>
      <c r="AD6810" s="58">
        <v>0</v>
      </c>
      <c r="AE6810" s="58">
        <v>0</v>
      </c>
      <c r="AF6810" s="58">
        <v>0</v>
      </c>
      <c r="AG6810" s="58">
        <v>0</v>
      </c>
      <c r="AH6810" s="58">
        <v>0</v>
      </c>
      <c r="AI6810" s="58">
        <v>0</v>
      </c>
      <c r="AK6810" s="64">
        <f t="shared" si="106"/>
        <v>-4.9255724392648446E-3</v>
      </c>
    </row>
    <row r="6811" spans="1:37" x14ac:dyDescent="0.25">
      <c r="A6811">
        <v>6809</v>
      </c>
      <c r="B6811" s="1">
        <v>1.1900000000000001E-2</v>
      </c>
      <c r="C6811" s="1">
        <v>-4.038669377414566E-4</v>
      </c>
      <c r="D6811" s="58">
        <v>0.13554938233288691</v>
      </c>
      <c r="E6811" s="58">
        <v>4.4943693605473609E-2</v>
      </c>
      <c r="F6811" s="58">
        <v>0.11685836897044666</v>
      </c>
      <c r="G6811" s="58">
        <v>9.9375010425437019E-2</v>
      </c>
      <c r="H6811" s="58">
        <v>5.0822869684850676E-2</v>
      </c>
      <c r="I6811" s="58">
        <v>5.6071416252794645E-2</v>
      </c>
      <c r="J6811" s="58">
        <v>2.5531285308832006E-2</v>
      </c>
      <c r="K6811" s="58">
        <v>0.17782680137424295</v>
      </c>
      <c r="L6811" s="58">
        <v>2.6574290671923347E-2</v>
      </c>
      <c r="M6811" s="58">
        <v>0.1715214890692506</v>
      </c>
      <c r="N6811" s="58">
        <v>9.4925392303861503E-2</v>
      </c>
      <c r="O6811" s="58">
        <v>0</v>
      </c>
      <c r="P6811" s="58">
        <v>0</v>
      </c>
      <c r="Q6811" s="58">
        <v>0</v>
      </c>
      <c r="R6811" s="58">
        <v>0</v>
      </c>
      <c r="S6811" s="58">
        <v>0</v>
      </c>
      <c r="T6811" s="58">
        <v>0</v>
      </c>
      <c r="U6811" s="58">
        <v>0</v>
      </c>
      <c r="V6811" s="58">
        <v>0</v>
      </c>
      <c r="W6811" s="58">
        <v>0</v>
      </c>
      <c r="X6811" s="58">
        <v>0</v>
      </c>
      <c r="Y6811" s="58">
        <v>0</v>
      </c>
      <c r="Z6811" s="58">
        <v>0</v>
      </c>
      <c r="AA6811" s="58">
        <v>0</v>
      </c>
      <c r="AB6811" s="58">
        <v>0</v>
      </c>
      <c r="AC6811" s="58">
        <v>0</v>
      </c>
      <c r="AD6811" s="58">
        <v>0</v>
      </c>
      <c r="AE6811" s="58">
        <v>0</v>
      </c>
      <c r="AF6811" s="58">
        <v>0</v>
      </c>
      <c r="AG6811" s="58">
        <v>0</v>
      </c>
      <c r="AH6811" s="58">
        <v>0</v>
      </c>
      <c r="AI6811" s="58">
        <v>0</v>
      </c>
      <c r="AK6811" s="64">
        <f t="shared" si="106"/>
        <v>-3.3938398129534163E-2</v>
      </c>
    </row>
    <row r="6812" spans="1:37" x14ac:dyDescent="0.25">
      <c r="A6812">
        <v>6810</v>
      </c>
      <c r="B6812" s="1">
        <v>1.1299999999999999E-2</v>
      </c>
      <c r="C6812" s="1">
        <v>5.3036978736241086E-5</v>
      </c>
      <c r="D6812" s="58">
        <v>7.873651739444669E-2</v>
      </c>
      <c r="E6812" s="58">
        <v>8.5998389303610062E-2</v>
      </c>
      <c r="F6812" s="58">
        <v>2.6165491286254419E-2</v>
      </c>
      <c r="G6812" s="58">
        <v>7.5199488163442171E-2</v>
      </c>
      <c r="H6812" s="58">
        <v>0.10830342019785202</v>
      </c>
      <c r="I6812" s="58">
        <v>7.7600712885738901E-2</v>
      </c>
      <c r="J6812" s="58">
        <v>0.12128614783139281</v>
      </c>
      <c r="K6812" s="58">
        <v>0.11976978051593692</v>
      </c>
      <c r="L6812" s="58">
        <v>9.716525953535507E-2</v>
      </c>
      <c r="M6812" s="58">
        <v>0.11142926401793883</v>
      </c>
      <c r="N6812" s="58">
        <v>9.8345528868032009E-2</v>
      </c>
      <c r="O6812" s="58">
        <v>0</v>
      </c>
      <c r="P6812" s="58">
        <v>0</v>
      </c>
      <c r="Q6812" s="58">
        <v>0</v>
      </c>
      <c r="R6812" s="58">
        <v>0</v>
      </c>
      <c r="S6812" s="58">
        <v>0</v>
      </c>
      <c r="T6812" s="58">
        <v>0</v>
      </c>
      <c r="U6812" s="58">
        <v>0</v>
      </c>
      <c r="V6812" s="58">
        <v>0</v>
      </c>
      <c r="W6812" s="58">
        <v>0</v>
      </c>
      <c r="X6812" s="58">
        <v>0</v>
      </c>
      <c r="Y6812" s="58">
        <v>0</v>
      </c>
      <c r="Z6812" s="58">
        <v>0</v>
      </c>
      <c r="AA6812" s="58">
        <v>0</v>
      </c>
      <c r="AB6812" s="58">
        <v>0</v>
      </c>
      <c r="AC6812" s="58">
        <v>0</v>
      </c>
      <c r="AD6812" s="58">
        <v>0</v>
      </c>
      <c r="AE6812" s="58">
        <v>0</v>
      </c>
      <c r="AF6812" s="58">
        <v>0</v>
      </c>
      <c r="AG6812" s="58">
        <v>0</v>
      </c>
      <c r="AH6812" s="58">
        <v>0</v>
      </c>
      <c r="AI6812" s="58">
        <v>0</v>
      </c>
      <c r="AK6812" s="64">
        <f t="shared" si="106"/>
        <v>4.6935379412602731E-3</v>
      </c>
    </row>
    <row r="6813" spans="1:37" x14ac:dyDescent="0.25">
      <c r="A6813">
        <v>6811</v>
      </c>
      <c r="B6813" s="1">
        <v>1.21E-2</v>
      </c>
      <c r="C6813" s="1">
        <v>3.9208218903595099E-4</v>
      </c>
      <c r="D6813" s="58">
        <v>5.2997625850966686E-2</v>
      </c>
      <c r="E6813" s="58">
        <v>0.16458205282755364</v>
      </c>
      <c r="F6813" s="58">
        <v>5.3560826351035727E-2</v>
      </c>
      <c r="G6813" s="58">
        <v>0.11881132504137025</v>
      </c>
      <c r="H6813" s="58">
        <v>1.4380225429134637E-3</v>
      </c>
      <c r="I6813" s="58">
        <v>8.7955144822956091E-2</v>
      </c>
      <c r="J6813" s="58">
        <v>7.9740206781717476E-2</v>
      </c>
      <c r="K6813" s="58">
        <v>3.387284334631719E-2</v>
      </c>
      <c r="L6813" s="58">
        <v>0.14783992997833648</v>
      </c>
      <c r="M6813" s="58">
        <v>0.12228589834236238</v>
      </c>
      <c r="N6813" s="58">
        <v>0.13691612411447066</v>
      </c>
      <c r="O6813" s="58">
        <v>0</v>
      </c>
      <c r="P6813" s="58">
        <v>0</v>
      </c>
      <c r="Q6813" s="58">
        <v>0</v>
      </c>
      <c r="R6813" s="58">
        <v>0</v>
      </c>
      <c r="S6813" s="58">
        <v>0</v>
      </c>
      <c r="T6813" s="58">
        <v>0</v>
      </c>
      <c r="U6813" s="58">
        <v>0</v>
      </c>
      <c r="V6813" s="58">
        <v>0</v>
      </c>
      <c r="W6813" s="58">
        <v>0</v>
      </c>
      <c r="X6813" s="58">
        <v>0</v>
      </c>
      <c r="Y6813" s="58">
        <v>0</v>
      </c>
      <c r="Z6813" s="58">
        <v>0</v>
      </c>
      <c r="AA6813" s="58">
        <v>0</v>
      </c>
      <c r="AB6813" s="58">
        <v>0</v>
      </c>
      <c r="AC6813" s="58">
        <v>0</v>
      </c>
      <c r="AD6813" s="58">
        <v>0</v>
      </c>
      <c r="AE6813" s="58">
        <v>0</v>
      </c>
      <c r="AF6813" s="58">
        <v>0</v>
      </c>
      <c r="AG6813" s="58">
        <v>0</v>
      </c>
      <c r="AH6813" s="58">
        <v>0</v>
      </c>
      <c r="AI6813" s="58">
        <v>0</v>
      </c>
      <c r="AK6813" s="64">
        <f t="shared" si="106"/>
        <v>3.2403486697186033E-2</v>
      </c>
    </row>
    <row r="6814" spans="1:37" x14ac:dyDescent="0.25">
      <c r="A6814">
        <v>6812</v>
      </c>
      <c r="B6814" s="1">
        <v>1.3899999999999999E-2</v>
      </c>
      <c r="C6814" s="1">
        <v>-3.9905054018892438E-4</v>
      </c>
      <c r="D6814" s="58">
        <v>4.089988888191657E-2</v>
      </c>
      <c r="E6814" s="58">
        <v>4.603296627124763E-2</v>
      </c>
      <c r="F6814" s="58">
        <v>0.13855485014728397</v>
      </c>
      <c r="G6814" s="58">
        <v>0.19537051242597744</v>
      </c>
      <c r="H6814" s="58">
        <v>8.8558618155188396E-2</v>
      </c>
      <c r="I6814" s="58">
        <v>0.10954689256981212</v>
      </c>
      <c r="J6814" s="58">
        <v>7.8555429410622518E-2</v>
      </c>
      <c r="K6814" s="58">
        <v>0.17613355590493504</v>
      </c>
      <c r="L6814" s="58">
        <v>4.3259265584101245E-2</v>
      </c>
      <c r="M6814" s="58">
        <v>7.3672162057935031E-2</v>
      </c>
      <c r="N6814" s="58">
        <v>9.4158585909799968E-3</v>
      </c>
      <c r="O6814" s="58">
        <v>0</v>
      </c>
      <c r="P6814" s="58">
        <v>0</v>
      </c>
      <c r="Q6814" s="58">
        <v>0</v>
      </c>
      <c r="R6814" s="58">
        <v>0</v>
      </c>
      <c r="S6814" s="58">
        <v>0</v>
      </c>
      <c r="T6814" s="58">
        <v>0</v>
      </c>
      <c r="U6814" s="58">
        <v>0</v>
      </c>
      <c r="V6814" s="58">
        <v>0</v>
      </c>
      <c r="W6814" s="58">
        <v>0</v>
      </c>
      <c r="X6814" s="58">
        <v>0</v>
      </c>
      <c r="Y6814" s="58">
        <v>0</v>
      </c>
      <c r="Z6814" s="58">
        <v>0</v>
      </c>
      <c r="AA6814" s="58">
        <v>0</v>
      </c>
      <c r="AB6814" s="58">
        <v>0</v>
      </c>
      <c r="AC6814" s="58">
        <v>0</v>
      </c>
      <c r="AD6814" s="58">
        <v>0</v>
      </c>
      <c r="AE6814" s="58">
        <v>0</v>
      </c>
      <c r="AF6814" s="58">
        <v>0</v>
      </c>
      <c r="AG6814" s="58">
        <v>0</v>
      </c>
      <c r="AH6814" s="58">
        <v>0</v>
      </c>
      <c r="AI6814" s="58">
        <v>0</v>
      </c>
      <c r="AK6814" s="64">
        <f t="shared" si="106"/>
        <v>-2.8708671956037726E-2</v>
      </c>
    </row>
    <row r="6815" spans="1:37" x14ac:dyDescent="0.25">
      <c r="A6815">
        <v>6813</v>
      </c>
      <c r="B6815" s="1">
        <v>1.24E-2</v>
      </c>
      <c r="C6815" s="1">
        <v>-3.3741404154137469E-4</v>
      </c>
      <c r="D6815" s="58">
        <v>0.13135310336864012</v>
      </c>
      <c r="E6815" s="58">
        <v>4.7422733319299713E-3</v>
      </c>
      <c r="F6815" s="58">
        <v>0.10328239703145067</v>
      </c>
      <c r="G6815" s="58">
        <v>4.5579270798507827E-2</v>
      </c>
      <c r="H6815" s="58">
        <v>0.12364092448284185</v>
      </c>
      <c r="I6815" s="58">
        <v>0.14312280481970097</v>
      </c>
      <c r="J6815" s="58">
        <v>9.2178458321805559E-2</v>
      </c>
      <c r="K6815" s="58">
        <v>0.15077540497955505</v>
      </c>
      <c r="L6815" s="58">
        <v>0.13830220647563818</v>
      </c>
      <c r="M6815" s="58">
        <v>4.8399422870352765E-3</v>
      </c>
      <c r="N6815" s="58">
        <v>6.2183214102894367E-2</v>
      </c>
      <c r="O6815" s="58">
        <v>0</v>
      </c>
      <c r="P6815" s="58">
        <v>0</v>
      </c>
      <c r="Q6815" s="58">
        <v>0</v>
      </c>
      <c r="R6815" s="58">
        <v>0</v>
      </c>
      <c r="S6815" s="58">
        <v>0</v>
      </c>
      <c r="T6815" s="58">
        <v>0</v>
      </c>
      <c r="U6815" s="58">
        <v>0</v>
      </c>
      <c r="V6815" s="58">
        <v>0</v>
      </c>
      <c r="W6815" s="58">
        <v>0</v>
      </c>
      <c r="X6815" s="58">
        <v>0</v>
      </c>
      <c r="Y6815" s="58">
        <v>0</v>
      </c>
      <c r="Z6815" s="58">
        <v>0</v>
      </c>
      <c r="AA6815" s="58">
        <v>0</v>
      </c>
      <c r="AB6815" s="58">
        <v>0</v>
      </c>
      <c r="AC6815" s="58">
        <v>0</v>
      </c>
      <c r="AD6815" s="58">
        <v>0</v>
      </c>
      <c r="AE6815" s="58">
        <v>0</v>
      </c>
      <c r="AF6815" s="58">
        <v>0</v>
      </c>
      <c r="AG6815" s="58">
        <v>0</v>
      </c>
      <c r="AH6815" s="58">
        <v>0</v>
      </c>
      <c r="AI6815" s="58">
        <v>0</v>
      </c>
      <c r="AK6815" s="64">
        <f t="shared" si="106"/>
        <v>-2.7210809801723766E-2</v>
      </c>
    </row>
    <row r="6816" spans="1:37" x14ac:dyDescent="0.25">
      <c r="A6816">
        <v>6814</v>
      </c>
      <c r="B6816" s="1">
        <v>1.09E-2</v>
      </c>
      <c r="C6816" s="1">
        <v>-2.0967751086820537E-4</v>
      </c>
      <c r="D6816" s="58">
        <v>0.16581722539993149</v>
      </c>
      <c r="E6816" s="58">
        <v>3.2705399302928415E-2</v>
      </c>
      <c r="F6816" s="58">
        <v>0.15383945968459581</v>
      </c>
      <c r="G6816" s="58">
        <v>0.15175665893716322</v>
      </c>
      <c r="H6816" s="58">
        <v>9.4443062802185757E-2</v>
      </c>
      <c r="I6816" s="58">
        <v>9.6606750892013496E-2</v>
      </c>
      <c r="J6816" s="58">
        <v>6.7656081760701873E-3</v>
      </c>
      <c r="K6816" s="58">
        <v>3.5614053647762149E-2</v>
      </c>
      <c r="L6816" s="58">
        <v>1.6402812675389164E-2</v>
      </c>
      <c r="M6816" s="58">
        <v>0.15400240357981018</v>
      </c>
      <c r="N6816" s="58">
        <v>9.2046564902150102E-2</v>
      </c>
      <c r="O6816" s="58">
        <v>0</v>
      </c>
      <c r="P6816" s="58">
        <v>0</v>
      </c>
      <c r="Q6816" s="58">
        <v>0</v>
      </c>
      <c r="R6816" s="58">
        <v>0</v>
      </c>
      <c r="S6816" s="58">
        <v>0</v>
      </c>
      <c r="T6816" s="58">
        <v>0</v>
      </c>
      <c r="U6816" s="58">
        <v>0</v>
      </c>
      <c r="V6816" s="58">
        <v>0</v>
      </c>
      <c r="W6816" s="58">
        <v>0</v>
      </c>
      <c r="X6816" s="58">
        <v>0</v>
      </c>
      <c r="Y6816" s="58">
        <v>0</v>
      </c>
      <c r="Z6816" s="58">
        <v>0</v>
      </c>
      <c r="AA6816" s="58">
        <v>0</v>
      </c>
      <c r="AB6816" s="58">
        <v>0</v>
      </c>
      <c r="AC6816" s="58">
        <v>0</v>
      </c>
      <c r="AD6816" s="58">
        <v>0</v>
      </c>
      <c r="AE6816" s="58">
        <v>0</v>
      </c>
      <c r="AF6816" s="58">
        <v>0</v>
      </c>
      <c r="AG6816" s="58">
        <v>0</v>
      </c>
      <c r="AH6816" s="58">
        <v>0</v>
      </c>
      <c r="AI6816" s="58">
        <v>0</v>
      </c>
      <c r="AK6816" s="64">
        <f t="shared" si="106"/>
        <v>-1.9236468886991317E-2</v>
      </c>
    </row>
    <row r="6817" spans="1:37" x14ac:dyDescent="0.25">
      <c r="A6817">
        <v>6815</v>
      </c>
      <c r="B6817" s="1">
        <v>1.23E-2</v>
      </c>
      <c r="C6817" s="1">
        <v>-3.822833379840061E-4</v>
      </c>
      <c r="D6817" s="58">
        <v>0.17853165231915968</v>
      </c>
      <c r="E6817" s="58">
        <v>1.3622961354570369E-2</v>
      </c>
      <c r="F6817" s="58">
        <v>0.17712055711829611</v>
      </c>
      <c r="G6817" s="58">
        <v>5.2910070560483698E-2</v>
      </c>
      <c r="H6817" s="58">
        <v>4.0500295007335263E-2</v>
      </c>
      <c r="I6817" s="58">
        <v>0.10685794174895966</v>
      </c>
      <c r="J6817" s="58">
        <v>6.2840020537018745E-2</v>
      </c>
      <c r="K6817" s="58">
        <v>0.13939797667392112</v>
      </c>
      <c r="L6817" s="58">
        <v>0.1556915224755355</v>
      </c>
      <c r="M6817" s="58">
        <v>4.433888566446971E-2</v>
      </c>
      <c r="N6817" s="58">
        <v>2.8188116540250059E-2</v>
      </c>
      <c r="O6817" s="58">
        <v>0</v>
      </c>
      <c r="P6817" s="58">
        <v>0</v>
      </c>
      <c r="Q6817" s="58">
        <v>0</v>
      </c>
      <c r="R6817" s="58">
        <v>0</v>
      </c>
      <c r="S6817" s="58">
        <v>0</v>
      </c>
      <c r="T6817" s="58">
        <v>0</v>
      </c>
      <c r="U6817" s="58">
        <v>0</v>
      </c>
      <c r="V6817" s="58">
        <v>0</v>
      </c>
      <c r="W6817" s="58">
        <v>0</v>
      </c>
      <c r="X6817" s="58">
        <v>0</v>
      </c>
      <c r="Y6817" s="58">
        <v>0</v>
      </c>
      <c r="Z6817" s="58">
        <v>0</v>
      </c>
      <c r="AA6817" s="58">
        <v>0</v>
      </c>
      <c r="AB6817" s="58">
        <v>0</v>
      </c>
      <c r="AC6817" s="58">
        <v>0</v>
      </c>
      <c r="AD6817" s="58">
        <v>0</v>
      </c>
      <c r="AE6817" s="58">
        <v>0</v>
      </c>
      <c r="AF6817" s="58">
        <v>0</v>
      </c>
      <c r="AG6817" s="58">
        <v>0</v>
      </c>
      <c r="AH6817" s="58">
        <v>0</v>
      </c>
      <c r="AI6817" s="58">
        <v>0</v>
      </c>
      <c r="AK6817" s="64">
        <f t="shared" si="106"/>
        <v>-3.107994617756147E-2</v>
      </c>
    </row>
    <row r="6818" spans="1:37" x14ac:dyDescent="0.25">
      <c r="A6818">
        <v>6816</v>
      </c>
      <c r="B6818" s="1">
        <v>1.12E-2</v>
      </c>
      <c r="C6818" s="1">
        <v>9.6105164259915188E-5</v>
      </c>
      <c r="D6818" s="58">
        <v>0.13432521945814732</v>
      </c>
      <c r="E6818" s="58">
        <v>6.0097882131026036E-2</v>
      </c>
      <c r="F6818" s="58">
        <v>2.3071257839342458E-2</v>
      </c>
      <c r="G6818" s="58">
        <v>4.7303960927973197E-2</v>
      </c>
      <c r="H6818" s="58">
        <v>5.9921050135269632E-2</v>
      </c>
      <c r="I6818" s="58">
        <v>0.16816375311892665</v>
      </c>
      <c r="J6818" s="58">
        <v>0.15778227019516045</v>
      </c>
      <c r="K6818" s="58">
        <v>5.7237097571092514E-2</v>
      </c>
      <c r="L6818" s="58">
        <v>0.14223181236069468</v>
      </c>
      <c r="M6818" s="58">
        <v>0.117386598006898</v>
      </c>
      <c r="N6818" s="58">
        <v>3.2479098255469019E-2</v>
      </c>
      <c r="O6818" s="58">
        <v>0</v>
      </c>
      <c r="P6818" s="58">
        <v>0</v>
      </c>
      <c r="Q6818" s="58">
        <v>0</v>
      </c>
      <c r="R6818" s="58">
        <v>0</v>
      </c>
      <c r="S6818" s="58">
        <v>0</v>
      </c>
      <c r="T6818" s="58">
        <v>0</v>
      </c>
      <c r="U6818" s="58">
        <v>0</v>
      </c>
      <c r="V6818" s="58">
        <v>0</v>
      </c>
      <c r="W6818" s="58">
        <v>0</v>
      </c>
      <c r="X6818" s="58">
        <v>0</v>
      </c>
      <c r="Y6818" s="58">
        <v>0</v>
      </c>
      <c r="Z6818" s="58">
        <v>0</v>
      </c>
      <c r="AA6818" s="58">
        <v>0</v>
      </c>
      <c r="AB6818" s="58">
        <v>0</v>
      </c>
      <c r="AC6818" s="58">
        <v>0</v>
      </c>
      <c r="AD6818" s="58">
        <v>0</v>
      </c>
      <c r="AE6818" s="58">
        <v>0</v>
      </c>
      <c r="AF6818" s="58">
        <v>0</v>
      </c>
      <c r="AG6818" s="58">
        <v>0</v>
      </c>
      <c r="AH6818" s="58">
        <v>0</v>
      </c>
      <c r="AI6818" s="58">
        <v>0</v>
      </c>
      <c r="AK6818" s="64">
        <f t="shared" si="106"/>
        <v>8.5808182374924272E-3</v>
      </c>
    </row>
    <row r="6819" spans="1:37" x14ac:dyDescent="0.25">
      <c r="A6819">
        <v>6817</v>
      </c>
      <c r="B6819" s="1">
        <v>1.2200000000000001E-2</v>
      </c>
      <c r="C6819" s="1">
        <v>-1.8283957076567663E-4</v>
      </c>
      <c r="D6819" s="58">
        <v>0.11525417225268905</v>
      </c>
      <c r="E6819" s="58">
        <v>5.3024902713160411E-2</v>
      </c>
      <c r="F6819" s="58">
        <v>3.8808652385151361E-2</v>
      </c>
      <c r="G6819" s="58">
        <v>9.6823524448472142E-2</v>
      </c>
      <c r="H6819" s="58">
        <v>0.13596997281019116</v>
      </c>
      <c r="I6819" s="58">
        <v>0.15059212163199812</v>
      </c>
      <c r="J6819" s="58">
        <v>8.4054725455036464E-2</v>
      </c>
      <c r="K6819" s="58">
        <v>0.12070457797485952</v>
      </c>
      <c r="L6819" s="58">
        <v>6.1545441078133471E-2</v>
      </c>
      <c r="M6819" s="58">
        <v>0.12587940592595506</v>
      </c>
      <c r="N6819" s="58">
        <v>1.7342503324353279E-2</v>
      </c>
      <c r="O6819" s="58">
        <v>0</v>
      </c>
      <c r="P6819" s="58">
        <v>0</v>
      </c>
      <c r="Q6819" s="58">
        <v>0</v>
      </c>
      <c r="R6819" s="58">
        <v>0</v>
      </c>
      <c r="S6819" s="58">
        <v>0</v>
      </c>
      <c r="T6819" s="58">
        <v>0</v>
      </c>
      <c r="U6819" s="58">
        <v>0</v>
      </c>
      <c r="V6819" s="58">
        <v>0</v>
      </c>
      <c r="W6819" s="58">
        <v>0</v>
      </c>
      <c r="X6819" s="58">
        <v>0</v>
      </c>
      <c r="Y6819" s="58">
        <v>0</v>
      </c>
      <c r="Z6819" s="58">
        <v>0</v>
      </c>
      <c r="AA6819" s="58">
        <v>0</v>
      </c>
      <c r="AB6819" s="58">
        <v>0</v>
      </c>
      <c r="AC6819" s="58">
        <v>0</v>
      </c>
      <c r="AD6819" s="58">
        <v>0</v>
      </c>
      <c r="AE6819" s="58">
        <v>0</v>
      </c>
      <c r="AF6819" s="58">
        <v>0</v>
      </c>
      <c r="AG6819" s="58">
        <v>0</v>
      </c>
      <c r="AH6819" s="58">
        <v>0</v>
      </c>
      <c r="AI6819" s="58">
        <v>0</v>
      </c>
      <c r="AK6819" s="64">
        <f t="shared" si="106"/>
        <v>-1.4986850062760378E-2</v>
      </c>
    </row>
    <row r="6820" spans="1:37" x14ac:dyDescent="0.25">
      <c r="A6820">
        <v>6818</v>
      </c>
      <c r="B6820" s="1">
        <v>1.12E-2</v>
      </c>
      <c r="C6820" s="1">
        <v>9.3190213371159019E-5</v>
      </c>
      <c r="D6820" s="58">
        <v>0.11445795241396133</v>
      </c>
      <c r="E6820" s="58">
        <v>7.495404772262125E-2</v>
      </c>
      <c r="F6820" s="58">
        <v>0.10254971419333216</v>
      </c>
      <c r="G6820" s="58">
        <v>0.13132976564087145</v>
      </c>
      <c r="H6820" s="58">
        <v>0.15296011058841097</v>
      </c>
      <c r="I6820" s="58">
        <v>9.4464765545075768E-2</v>
      </c>
      <c r="J6820" s="58">
        <v>4.1978849334665273E-2</v>
      </c>
      <c r="K6820" s="58">
        <v>3.3015536586650296E-2</v>
      </c>
      <c r="L6820" s="58">
        <v>0.15477985748716519</v>
      </c>
      <c r="M6820" s="58">
        <v>8.1166429679240315E-2</v>
      </c>
      <c r="N6820" s="58">
        <v>1.8342970808006103E-2</v>
      </c>
      <c r="O6820" s="58">
        <v>0</v>
      </c>
      <c r="P6820" s="58">
        <v>0</v>
      </c>
      <c r="Q6820" s="58">
        <v>0</v>
      </c>
      <c r="R6820" s="58">
        <v>0</v>
      </c>
      <c r="S6820" s="58">
        <v>0</v>
      </c>
      <c r="T6820" s="58">
        <v>0</v>
      </c>
      <c r="U6820" s="58">
        <v>0</v>
      </c>
      <c r="V6820" s="58">
        <v>0</v>
      </c>
      <c r="W6820" s="58">
        <v>0</v>
      </c>
      <c r="X6820" s="58">
        <v>0</v>
      </c>
      <c r="Y6820" s="58">
        <v>0</v>
      </c>
      <c r="Z6820" s="58">
        <v>0</v>
      </c>
      <c r="AA6820" s="58">
        <v>0</v>
      </c>
      <c r="AB6820" s="58">
        <v>0</v>
      </c>
      <c r="AC6820" s="58">
        <v>0</v>
      </c>
      <c r="AD6820" s="58">
        <v>0</v>
      </c>
      <c r="AE6820" s="58">
        <v>0</v>
      </c>
      <c r="AF6820" s="58">
        <v>0</v>
      </c>
      <c r="AG6820" s="58">
        <v>0</v>
      </c>
      <c r="AH6820" s="58">
        <v>0</v>
      </c>
      <c r="AI6820" s="58">
        <v>0</v>
      </c>
      <c r="AK6820" s="64">
        <f t="shared" si="106"/>
        <v>8.3205547652820556E-3</v>
      </c>
    </row>
    <row r="6821" spans="1:37" x14ac:dyDescent="0.25">
      <c r="A6821">
        <v>6819</v>
      </c>
      <c r="B6821" s="1">
        <v>1.23E-2</v>
      </c>
      <c r="C6821" s="1">
        <v>-3.3462615181540013E-4</v>
      </c>
      <c r="D6821" s="58">
        <v>0.12124389498881068</v>
      </c>
      <c r="E6821" s="58">
        <v>2.7757098683709729E-2</v>
      </c>
      <c r="F6821" s="58">
        <v>0.16028649176564819</v>
      </c>
      <c r="G6821" s="58">
        <v>7.3275847753370468E-2</v>
      </c>
      <c r="H6821" s="58">
        <v>5.4352291297961153E-2</v>
      </c>
      <c r="I6821" s="58">
        <v>0.16299504442110338</v>
      </c>
      <c r="J6821" s="58">
        <v>7.3195632871625435E-2</v>
      </c>
      <c r="K6821" s="58">
        <v>0.10290984860387543</v>
      </c>
      <c r="L6821" s="58">
        <v>5.3586030813709204E-2</v>
      </c>
      <c r="M6821" s="58">
        <v>1.3420051254803989E-2</v>
      </c>
      <c r="N6821" s="58">
        <v>0.15697776754538229</v>
      </c>
      <c r="O6821" s="58">
        <v>0</v>
      </c>
      <c r="P6821" s="58">
        <v>0</v>
      </c>
      <c r="Q6821" s="58">
        <v>0</v>
      </c>
      <c r="R6821" s="58">
        <v>0</v>
      </c>
      <c r="S6821" s="58">
        <v>0</v>
      </c>
      <c r="T6821" s="58">
        <v>0</v>
      </c>
      <c r="U6821" s="58">
        <v>0</v>
      </c>
      <c r="V6821" s="58">
        <v>0</v>
      </c>
      <c r="W6821" s="58">
        <v>0</v>
      </c>
      <c r="X6821" s="58">
        <v>0</v>
      </c>
      <c r="Y6821" s="58">
        <v>0</v>
      </c>
      <c r="Z6821" s="58">
        <v>0</v>
      </c>
      <c r="AA6821" s="58">
        <v>0</v>
      </c>
      <c r="AB6821" s="58">
        <v>0</v>
      </c>
      <c r="AC6821" s="58">
        <v>0</v>
      </c>
      <c r="AD6821" s="58">
        <v>0</v>
      </c>
      <c r="AE6821" s="58">
        <v>0</v>
      </c>
      <c r="AF6821" s="58">
        <v>0</v>
      </c>
      <c r="AG6821" s="58">
        <v>0</v>
      </c>
      <c r="AH6821" s="58">
        <v>0</v>
      </c>
      <c r="AI6821" s="58">
        <v>0</v>
      </c>
      <c r="AK6821" s="64">
        <f t="shared" si="106"/>
        <v>-2.7205378196373992E-2</v>
      </c>
    </row>
    <row r="6822" spans="1:37" x14ac:dyDescent="0.25">
      <c r="A6822">
        <v>6820</v>
      </c>
      <c r="B6822" s="1">
        <v>1.3599999999999999E-2</v>
      </c>
      <c r="C6822" s="1">
        <v>2.9404462775534134E-4</v>
      </c>
      <c r="D6822" s="58">
        <v>0.12196168179453537</v>
      </c>
      <c r="E6822" s="58">
        <v>0.17566642987254372</v>
      </c>
      <c r="F6822" s="58">
        <v>6.5378991349653762E-2</v>
      </c>
      <c r="G6822" s="58">
        <v>0.11138814583279621</v>
      </c>
      <c r="H6822" s="58">
        <v>4.8968723213273155E-2</v>
      </c>
      <c r="I6822" s="58">
        <v>0.13818696948702938</v>
      </c>
      <c r="J6822" s="58">
        <v>5.2852559639038614E-2</v>
      </c>
      <c r="K6822" s="58">
        <v>3.6683308977878762E-3</v>
      </c>
      <c r="L6822" s="58">
        <v>2.0170161683192498E-2</v>
      </c>
      <c r="M6822" s="58">
        <v>5.2565772789988835E-2</v>
      </c>
      <c r="N6822" s="58">
        <v>0.20919223344016047</v>
      </c>
      <c r="O6822" s="58">
        <v>0</v>
      </c>
      <c r="P6822" s="58">
        <v>0</v>
      </c>
      <c r="Q6822" s="58">
        <v>0</v>
      </c>
      <c r="R6822" s="58">
        <v>0</v>
      </c>
      <c r="S6822" s="58">
        <v>0</v>
      </c>
      <c r="T6822" s="58">
        <v>0</v>
      </c>
      <c r="U6822" s="58">
        <v>0</v>
      </c>
      <c r="V6822" s="58">
        <v>0</v>
      </c>
      <c r="W6822" s="58">
        <v>0</v>
      </c>
      <c r="X6822" s="58">
        <v>0</v>
      </c>
      <c r="Y6822" s="58">
        <v>0</v>
      </c>
      <c r="Z6822" s="58">
        <v>0</v>
      </c>
      <c r="AA6822" s="58">
        <v>0</v>
      </c>
      <c r="AB6822" s="58">
        <v>0</v>
      </c>
      <c r="AC6822" s="58">
        <v>0</v>
      </c>
      <c r="AD6822" s="58">
        <v>0</v>
      </c>
      <c r="AE6822" s="58">
        <v>0</v>
      </c>
      <c r="AF6822" s="58">
        <v>0</v>
      </c>
      <c r="AG6822" s="58">
        <v>0</v>
      </c>
      <c r="AH6822" s="58">
        <v>0</v>
      </c>
      <c r="AI6822" s="58">
        <v>0</v>
      </c>
      <c r="AK6822" s="64">
        <f t="shared" si="106"/>
        <v>2.1620928511422159E-2</v>
      </c>
    </row>
    <row r="6823" spans="1:37" x14ac:dyDescent="0.25">
      <c r="A6823">
        <v>6821</v>
      </c>
      <c r="B6823" s="1">
        <v>1.49E-2</v>
      </c>
      <c r="C6823" s="1">
        <v>-1.7388134768608237E-4</v>
      </c>
      <c r="D6823" s="58">
        <v>2.2279662309949686E-2</v>
      </c>
      <c r="E6823" s="58">
        <v>0.11335487756683332</v>
      </c>
      <c r="F6823" s="58">
        <v>5.6941127760908039E-2</v>
      </c>
      <c r="G6823" s="58">
        <v>0.21693401170951268</v>
      </c>
      <c r="H6823" s="58">
        <v>4.942640924870384E-2</v>
      </c>
      <c r="I6823" s="58">
        <v>0.18738115735729452</v>
      </c>
      <c r="J6823" s="58">
        <v>9.627391192306141E-4</v>
      </c>
      <c r="K6823" s="58">
        <v>0.16229916502627081</v>
      </c>
      <c r="L6823" s="58">
        <v>0.13457037649891174</v>
      </c>
      <c r="M6823" s="58">
        <v>4.6144093975817688E-2</v>
      </c>
      <c r="N6823" s="58">
        <v>9.7063794265670154E-3</v>
      </c>
      <c r="O6823" s="58">
        <v>0</v>
      </c>
      <c r="P6823" s="58">
        <v>0</v>
      </c>
      <c r="Q6823" s="58">
        <v>0</v>
      </c>
      <c r="R6823" s="58">
        <v>0</v>
      </c>
      <c r="S6823" s="58">
        <v>0</v>
      </c>
      <c r="T6823" s="58">
        <v>0</v>
      </c>
      <c r="U6823" s="58">
        <v>0</v>
      </c>
      <c r="V6823" s="58">
        <v>0</v>
      </c>
      <c r="W6823" s="58">
        <v>0</v>
      </c>
      <c r="X6823" s="58">
        <v>0</v>
      </c>
      <c r="Y6823" s="58">
        <v>0</v>
      </c>
      <c r="Z6823" s="58">
        <v>0</v>
      </c>
      <c r="AA6823" s="58">
        <v>0</v>
      </c>
      <c r="AB6823" s="58">
        <v>0</v>
      </c>
      <c r="AC6823" s="58">
        <v>0</v>
      </c>
      <c r="AD6823" s="58">
        <v>0</v>
      </c>
      <c r="AE6823" s="58">
        <v>0</v>
      </c>
      <c r="AF6823" s="58">
        <v>0</v>
      </c>
      <c r="AG6823" s="58">
        <v>0</v>
      </c>
      <c r="AH6823" s="58">
        <v>0</v>
      </c>
      <c r="AI6823" s="58">
        <v>0</v>
      </c>
      <c r="AK6823" s="64">
        <f t="shared" si="106"/>
        <v>-1.1669889106448481E-2</v>
      </c>
    </row>
    <row r="6824" spans="1:37" x14ac:dyDescent="0.25">
      <c r="A6824">
        <v>6822</v>
      </c>
      <c r="B6824" s="1">
        <v>1.37E-2</v>
      </c>
      <c r="C6824" s="1">
        <v>-3.2502041339945234E-4</v>
      </c>
      <c r="D6824" s="58">
        <v>0.10006364380623697</v>
      </c>
      <c r="E6824" s="58">
        <v>8.9800756320611311E-2</v>
      </c>
      <c r="F6824" s="58">
        <v>0.14738370886458052</v>
      </c>
      <c r="G6824" s="58">
        <v>0.11488598835223292</v>
      </c>
      <c r="H6824" s="58">
        <v>0.11284114180167203</v>
      </c>
      <c r="I6824" s="58">
        <v>9.0339110919295168E-2</v>
      </c>
      <c r="J6824" s="58">
        <v>1.1098574323841854E-2</v>
      </c>
      <c r="K6824" s="58">
        <v>0.16000562848933536</v>
      </c>
      <c r="L6824" s="58">
        <v>1.7918016409624461E-2</v>
      </c>
      <c r="M6824" s="58">
        <v>4.1441454836776683E-3</v>
      </c>
      <c r="N6824" s="58">
        <v>0.15151928522889196</v>
      </c>
      <c r="O6824" s="58">
        <v>0</v>
      </c>
      <c r="P6824" s="58">
        <v>0</v>
      </c>
      <c r="Q6824" s="58">
        <v>0</v>
      </c>
      <c r="R6824" s="58">
        <v>0</v>
      </c>
      <c r="S6824" s="58">
        <v>0</v>
      </c>
      <c r="T6824" s="58">
        <v>0</v>
      </c>
      <c r="U6824" s="58">
        <v>0</v>
      </c>
      <c r="V6824" s="58">
        <v>0</v>
      </c>
      <c r="W6824" s="58">
        <v>0</v>
      </c>
      <c r="X6824" s="58">
        <v>0</v>
      </c>
      <c r="Y6824" s="58">
        <v>0</v>
      </c>
      <c r="Z6824" s="58">
        <v>0</v>
      </c>
      <c r="AA6824" s="58">
        <v>0</v>
      </c>
      <c r="AB6824" s="58">
        <v>0</v>
      </c>
      <c r="AC6824" s="58">
        <v>0</v>
      </c>
      <c r="AD6824" s="58">
        <v>0</v>
      </c>
      <c r="AE6824" s="58">
        <v>0</v>
      </c>
      <c r="AF6824" s="58">
        <v>0</v>
      </c>
      <c r="AG6824" s="58">
        <v>0</v>
      </c>
      <c r="AH6824" s="58">
        <v>0</v>
      </c>
      <c r="AI6824" s="58">
        <v>0</v>
      </c>
      <c r="AK6824" s="64">
        <f t="shared" si="106"/>
        <v>-2.3724117766383383E-2</v>
      </c>
    </row>
    <row r="6825" spans="1:37" x14ac:dyDescent="0.25">
      <c r="A6825">
        <v>6823</v>
      </c>
      <c r="B6825" s="1">
        <v>1.2200000000000001E-2</v>
      </c>
      <c r="C6825" s="1">
        <v>-1.0773043789014396E-4</v>
      </c>
      <c r="D6825" s="58">
        <v>0.11261948224156615</v>
      </c>
      <c r="E6825" s="58">
        <v>4.8226147295752475E-2</v>
      </c>
      <c r="F6825" s="58">
        <v>5.6503609358440329E-2</v>
      </c>
      <c r="G6825" s="58">
        <v>0.13614718445402813</v>
      </c>
      <c r="H6825" s="58">
        <v>0.21926924379023108</v>
      </c>
      <c r="I6825" s="58">
        <v>0.16224159784948775</v>
      </c>
      <c r="J6825" s="58">
        <v>4.2694110626702926E-2</v>
      </c>
      <c r="K6825" s="58">
        <v>5.0460054874637485E-2</v>
      </c>
      <c r="L6825" s="58">
        <v>1.8639055672218997E-2</v>
      </c>
      <c r="M6825" s="58">
        <v>7.6070090095429976E-2</v>
      </c>
      <c r="N6825" s="58">
        <v>7.712942374150468E-2</v>
      </c>
      <c r="O6825" s="58">
        <v>0</v>
      </c>
      <c r="P6825" s="58">
        <v>0</v>
      </c>
      <c r="Q6825" s="58">
        <v>0</v>
      </c>
      <c r="R6825" s="58">
        <v>0</v>
      </c>
      <c r="S6825" s="58">
        <v>0</v>
      </c>
      <c r="T6825" s="58">
        <v>0</v>
      </c>
      <c r="U6825" s="58">
        <v>0</v>
      </c>
      <c r="V6825" s="58">
        <v>0</v>
      </c>
      <c r="W6825" s="58">
        <v>0</v>
      </c>
      <c r="X6825" s="58">
        <v>0</v>
      </c>
      <c r="Y6825" s="58">
        <v>0</v>
      </c>
      <c r="Z6825" s="58">
        <v>0</v>
      </c>
      <c r="AA6825" s="58">
        <v>0</v>
      </c>
      <c r="AB6825" s="58">
        <v>0</v>
      </c>
      <c r="AC6825" s="58">
        <v>0</v>
      </c>
      <c r="AD6825" s="58">
        <v>0</v>
      </c>
      <c r="AE6825" s="58">
        <v>0</v>
      </c>
      <c r="AF6825" s="58">
        <v>0</v>
      </c>
      <c r="AG6825" s="58">
        <v>0</v>
      </c>
      <c r="AH6825" s="58">
        <v>0</v>
      </c>
      <c r="AI6825" s="58">
        <v>0</v>
      </c>
      <c r="AK6825" s="64">
        <f t="shared" si="106"/>
        <v>-8.8303637614872092E-3</v>
      </c>
    </row>
    <row r="6826" spans="1:37" x14ac:dyDescent="0.25">
      <c r="A6826">
        <v>6824</v>
      </c>
      <c r="B6826" s="1">
        <v>1.1599999999999999E-2</v>
      </c>
      <c r="C6826" s="1">
        <v>-8.3543529627474902E-5</v>
      </c>
      <c r="D6826" s="58">
        <v>0.20304431806218856</v>
      </c>
      <c r="E6826" s="58">
        <v>7.4759767923151518E-2</v>
      </c>
      <c r="F6826" s="58">
        <v>0.20159368640123213</v>
      </c>
      <c r="G6826" s="58">
        <v>5.6798459124553904E-2</v>
      </c>
      <c r="H6826" s="58">
        <v>4.3125143169969279E-2</v>
      </c>
      <c r="I6826" s="58">
        <v>0.13693861459200904</v>
      </c>
      <c r="J6826" s="58">
        <v>3.9758318742624157E-2</v>
      </c>
      <c r="K6826" s="58">
        <v>3.3424294304161693E-3</v>
      </c>
      <c r="L6826" s="58">
        <v>9.6234563268118037E-2</v>
      </c>
      <c r="M6826" s="58">
        <v>9.9604002251556342E-2</v>
      </c>
      <c r="N6826" s="58">
        <v>4.4800697034181033E-2</v>
      </c>
      <c r="O6826" s="58">
        <v>0</v>
      </c>
      <c r="P6826" s="58">
        <v>0</v>
      </c>
      <c r="Q6826" s="58">
        <v>0</v>
      </c>
      <c r="R6826" s="58">
        <v>0</v>
      </c>
      <c r="S6826" s="58">
        <v>0</v>
      </c>
      <c r="T6826" s="58">
        <v>0</v>
      </c>
      <c r="U6826" s="58">
        <v>0</v>
      </c>
      <c r="V6826" s="58">
        <v>0</v>
      </c>
      <c r="W6826" s="58">
        <v>0</v>
      </c>
      <c r="X6826" s="58">
        <v>0</v>
      </c>
      <c r="Y6826" s="58">
        <v>0</v>
      </c>
      <c r="Z6826" s="58">
        <v>0</v>
      </c>
      <c r="AA6826" s="58">
        <v>0</v>
      </c>
      <c r="AB6826" s="58">
        <v>0</v>
      </c>
      <c r="AC6826" s="58">
        <v>0</v>
      </c>
      <c r="AD6826" s="58">
        <v>0</v>
      </c>
      <c r="AE6826" s="58">
        <v>0</v>
      </c>
      <c r="AF6826" s="58">
        <v>0</v>
      </c>
      <c r="AG6826" s="58">
        <v>0</v>
      </c>
      <c r="AH6826" s="58">
        <v>0</v>
      </c>
      <c r="AI6826" s="58">
        <v>0</v>
      </c>
      <c r="AK6826" s="64">
        <f t="shared" si="106"/>
        <v>-7.2020284161616304E-3</v>
      </c>
    </row>
    <row r="6827" spans="1:37" x14ac:dyDescent="0.25">
      <c r="A6827">
        <v>6825</v>
      </c>
      <c r="B6827" s="1">
        <v>1.34E-2</v>
      </c>
      <c r="C6827" s="1">
        <v>1.9159614496712428E-4</v>
      </c>
      <c r="D6827" s="58">
        <v>8.3755094474889061E-2</v>
      </c>
      <c r="E6827" s="58">
        <v>0.13672439324230662</v>
      </c>
      <c r="F6827" s="58">
        <v>6.4563806936474621E-2</v>
      </c>
      <c r="G6827" s="58">
        <v>0.19219463785622665</v>
      </c>
      <c r="H6827" s="58">
        <v>6.3728810943864664E-2</v>
      </c>
      <c r="I6827" s="58">
        <v>0.1026688610320373</v>
      </c>
      <c r="J6827" s="58">
        <v>9.2871521013990072E-2</v>
      </c>
      <c r="K6827" s="58">
        <v>5.4371191919093613E-2</v>
      </c>
      <c r="L6827" s="58">
        <v>8.7881937497856638E-2</v>
      </c>
      <c r="M6827" s="58">
        <v>0.11134009938683388</v>
      </c>
      <c r="N6827" s="58">
        <v>9.8996456964269477E-3</v>
      </c>
      <c r="O6827" s="58">
        <v>0</v>
      </c>
      <c r="P6827" s="58">
        <v>0</v>
      </c>
      <c r="Q6827" s="58">
        <v>0</v>
      </c>
      <c r="R6827" s="58">
        <v>0</v>
      </c>
      <c r="S6827" s="58">
        <v>0</v>
      </c>
      <c r="T6827" s="58">
        <v>0</v>
      </c>
      <c r="U6827" s="58">
        <v>0</v>
      </c>
      <c r="V6827" s="58">
        <v>0</v>
      </c>
      <c r="W6827" s="58">
        <v>0</v>
      </c>
      <c r="X6827" s="58">
        <v>0</v>
      </c>
      <c r="Y6827" s="58">
        <v>0</v>
      </c>
      <c r="Z6827" s="58">
        <v>0</v>
      </c>
      <c r="AA6827" s="58">
        <v>0</v>
      </c>
      <c r="AB6827" s="58">
        <v>0</v>
      </c>
      <c r="AC6827" s="58">
        <v>0</v>
      </c>
      <c r="AD6827" s="58">
        <v>0</v>
      </c>
      <c r="AE6827" s="58">
        <v>0</v>
      </c>
      <c r="AF6827" s="58">
        <v>0</v>
      </c>
      <c r="AG6827" s="58">
        <v>0</v>
      </c>
      <c r="AH6827" s="58">
        <v>0</v>
      </c>
      <c r="AI6827" s="58">
        <v>0</v>
      </c>
      <c r="AK6827" s="64">
        <f t="shared" si="106"/>
        <v>1.4298219773665992E-2</v>
      </c>
    </row>
    <row r="6828" spans="1:37" x14ac:dyDescent="0.25">
      <c r="A6828">
        <v>6826</v>
      </c>
      <c r="B6828" s="1">
        <v>1.3100000000000001E-2</v>
      </c>
      <c r="C6828" s="1">
        <v>1.3099755900649723E-4</v>
      </c>
      <c r="D6828" s="58">
        <v>0.11788558953088214</v>
      </c>
      <c r="E6828" s="58">
        <v>0.12209577299389283</v>
      </c>
      <c r="F6828" s="58">
        <v>9.872634759086063E-2</v>
      </c>
      <c r="G6828" s="58">
        <v>6.1404157119142287E-2</v>
      </c>
      <c r="H6828" s="58">
        <v>1.7005480682718713E-3</v>
      </c>
      <c r="I6828" s="58">
        <v>0.16969386935918654</v>
      </c>
      <c r="J6828" s="58">
        <v>0.16574348064257333</v>
      </c>
      <c r="K6828" s="58">
        <v>4.5044272928823785E-2</v>
      </c>
      <c r="L6828" s="58">
        <v>8.565748219590695E-2</v>
      </c>
      <c r="M6828" s="58">
        <v>3.892028137896595E-2</v>
      </c>
      <c r="N6828" s="58">
        <v>9.3128198191493719E-2</v>
      </c>
      <c r="O6828" s="58">
        <v>0</v>
      </c>
      <c r="P6828" s="58">
        <v>0</v>
      </c>
      <c r="Q6828" s="58">
        <v>0</v>
      </c>
      <c r="R6828" s="58">
        <v>0</v>
      </c>
      <c r="S6828" s="58">
        <v>0</v>
      </c>
      <c r="T6828" s="58">
        <v>0</v>
      </c>
      <c r="U6828" s="58">
        <v>0</v>
      </c>
      <c r="V6828" s="58">
        <v>0</v>
      </c>
      <c r="W6828" s="58">
        <v>0</v>
      </c>
      <c r="X6828" s="58">
        <v>0</v>
      </c>
      <c r="Y6828" s="58">
        <v>0</v>
      </c>
      <c r="Z6828" s="58">
        <v>0</v>
      </c>
      <c r="AA6828" s="58">
        <v>0</v>
      </c>
      <c r="AB6828" s="58">
        <v>0</v>
      </c>
      <c r="AC6828" s="58">
        <v>0</v>
      </c>
      <c r="AD6828" s="58">
        <v>0</v>
      </c>
      <c r="AE6828" s="58">
        <v>0</v>
      </c>
      <c r="AF6828" s="58">
        <v>0</v>
      </c>
      <c r="AG6828" s="58">
        <v>0</v>
      </c>
      <c r="AH6828" s="58">
        <v>0</v>
      </c>
      <c r="AI6828" s="58">
        <v>0</v>
      </c>
      <c r="AK6828" s="64">
        <f t="shared" si="106"/>
        <v>9.9998136646181086E-3</v>
      </c>
    </row>
    <row r="6829" spans="1:37" x14ac:dyDescent="0.25">
      <c r="A6829">
        <v>6827</v>
      </c>
      <c r="B6829" s="1">
        <v>1.2999999999999999E-2</v>
      </c>
      <c r="C6829" s="1">
        <v>-3.2801527092768093E-5</v>
      </c>
      <c r="D6829" s="58">
        <v>6.4623087433201637E-2</v>
      </c>
      <c r="E6829" s="58">
        <v>0.10148659861507803</v>
      </c>
      <c r="F6829" s="58">
        <v>2.3333557662967505E-2</v>
      </c>
      <c r="G6829" s="58">
        <v>0.15382243157662595</v>
      </c>
      <c r="H6829" s="58">
        <v>0.12393869797506836</v>
      </c>
      <c r="I6829" s="58">
        <v>0.1137466614370035</v>
      </c>
      <c r="J6829" s="58">
        <v>6.2438896164634737E-2</v>
      </c>
      <c r="K6829" s="58">
        <v>0.13047882745950576</v>
      </c>
      <c r="L6829" s="58">
        <v>5.4430119232200563E-2</v>
      </c>
      <c r="M6829" s="58">
        <v>6.06441909172254E-2</v>
      </c>
      <c r="N6829" s="58">
        <v>0.11105693152648831</v>
      </c>
      <c r="O6829" s="58">
        <v>0</v>
      </c>
      <c r="P6829" s="58">
        <v>0</v>
      </c>
      <c r="Q6829" s="58">
        <v>0</v>
      </c>
      <c r="R6829" s="58">
        <v>0</v>
      </c>
      <c r="S6829" s="58">
        <v>0</v>
      </c>
      <c r="T6829" s="58">
        <v>0</v>
      </c>
      <c r="U6829" s="58">
        <v>0</v>
      </c>
      <c r="V6829" s="58">
        <v>0</v>
      </c>
      <c r="W6829" s="58">
        <v>0</v>
      </c>
      <c r="X6829" s="58">
        <v>0</v>
      </c>
      <c r="Y6829" s="58">
        <v>0</v>
      </c>
      <c r="Z6829" s="58">
        <v>0</v>
      </c>
      <c r="AA6829" s="58">
        <v>0</v>
      </c>
      <c r="AB6829" s="58">
        <v>0</v>
      </c>
      <c r="AC6829" s="58">
        <v>0</v>
      </c>
      <c r="AD6829" s="58">
        <v>0</v>
      </c>
      <c r="AE6829" s="58">
        <v>0</v>
      </c>
      <c r="AF6829" s="58">
        <v>0</v>
      </c>
      <c r="AG6829" s="58">
        <v>0</v>
      </c>
      <c r="AH6829" s="58">
        <v>0</v>
      </c>
      <c r="AI6829" s="58">
        <v>0</v>
      </c>
      <c r="AK6829" s="64">
        <f t="shared" si="106"/>
        <v>-2.523194391751392E-3</v>
      </c>
    </row>
    <row r="6830" spans="1:37" x14ac:dyDescent="0.25">
      <c r="A6830">
        <v>6828</v>
      </c>
      <c r="B6830" s="1">
        <v>1.1900000000000001E-2</v>
      </c>
      <c r="C6830" s="1">
        <v>7.4037065205413737E-5</v>
      </c>
      <c r="D6830" s="58">
        <v>7.2508302320257331E-2</v>
      </c>
      <c r="E6830" s="58">
        <v>0.12388378150948959</v>
      </c>
      <c r="F6830" s="58">
        <v>7.3534464262043978E-2</v>
      </c>
      <c r="G6830" s="58">
        <v>4.9702943433166252E-2</v>
      </c>
      <c r="H6830" s="58">
        <v>9.0678153445212864E-2</v>
      </c>
      <c r="I6830" s="58">
        <v>7.5740122016639738E-2</v>
      </c>
      <c r="J6830" s="58">
        <v>0.11232761429971982</v>
      </c>
      <c r="K6830" s="58">
        <v>0.1040567459224741</v>
      </c>
      <c r="L6830" s="58">
        <v>7.062087238874222E-2</v>
      </c>
      <c r="M6830" s="58">
        <v>0.12952504354955344</v>
      </c>
      <c r="N6830" s="58">
        <v>9.7421956852700511E-2</v>
      </c>
      <c r="O6830" s="58">
        <v>0</v>
      </c>
      <c r="P6830" s="58">
        <v>0</v>
      </c>
      <c r="Q6830" s="58">
        <v>0</v>
      </c>
      <c r="R6830" s="58">
        <v>0</v>
      </c>
      <c r="S6830" s="58">
        <v>0</v>
      </c>
      <c r="T6830" s="58">
        <v>0</v>
      </c>
      <c r="U6830" s="58">
        <v>0</v>
      </c>
      <c r="V6830" s="58">
        <v>0</v>
      </c>
      <c r="W6830" s="58">
        <v>0</v>
      </c>
      <c r="X6830" s="58">
        <v>0</v>
      </c>
      <c r="Y6830" s="58">
        <v>0</v>
      </c>
      <c r="Z6830" s="58">
        <v>0</v>
      </c>
      <c r="AA6830" s="58">
        <v>0</v>
      </c>
      <c r="AB6830" s="58">
        <v>0</v>
      </c>
      <c r="AC6830" s="58">
        <v>0</v>
      </c>
      <c r="AD6830" s="58">
        <v>0</v>
      </c>
      <c r="AE6830" s="58">
        <v>0</v>
      </c>
      <c r="AF6830" s="58">
        <v>0</v>
      </c>
      <c r="AG6830" s="58">
        <v>0</v>
      </c>
      <c r="AH6830" s="58">
        <v>0</v>
      </c>
      <c r="AI6830" s="58">
        <v>0</v>
      </c>
      <c r="AK6830" s="64">
        <f t="shared" si="106"/>
        <v>6.221602118101994E-3</v>
      </c>
    </row>
    <row r="6831" spans="1:37" x14ac:dyDescent="0.25">
      <c r="A6831">
        <v>6829</v>
      </c>
      <c r="B6831" s="1">
        <v>1.0800000000000001E-2</v>
      </c>
      <c r="C6831" s="1">
        <v>2.0337311363162225E-4</v>
      </c>
      <c r="D6831" s="58">
        <v>0.12390200349330593</v>
      </c>
      <c r="E6831" s="58">
        <v>8.2173941805802661E-2</v>
      </c>
      <c r="F6831" s="58">
        <v>0.1341549901693688</v>
      </c>
      <c r="G6831" s="58">
        <v>0.16281597136417586</v>
      </c>
      <c r="H6831" s="58">
        <v>0.10524601373154498</v>
      </c>
      <c r="I6831" s="58">
        <v>5.1267745386315029E-3</v>
      </c>
      <c r="J6831" s="58">
        <v>4.8662053938226126E-2</v>
      </c>
      <c r="K6831" s="58">
        <v>2.1512901455346321E-2</v>
      </c>
      <c r="L6831" s="58">
        <v>0.17128875368754287</v>
      </c>
      <c r="M6831" s="58">
        <v>9.3813787023250994E-2</v>
      </c>
      <c r="N6831" s="58">
        <v>5.1302808792803904E-2</v>
      </c>
      <c r="O6831" s="58">
        <v>0</v>
      </c>
      <c r="P6831" s="58">
        <v>0</v>
      </c>
      <c r="Q6831" s="58">
        <v>0</v>
      </c>
      <c r="R6831" s="58">
        <v>0</v>
      </c>
      <c r="S6831" s="58">
        <v>0</v>
      </c>
      <c r="T6831" s="58">
        <v>0</v>
      </c>
      <c r="U6831" s="58">
        <v>0</v>
      </c>
      <c r="V6831" s="58">
        <v>0</v>
      </c>
      <c r="W6831" s="58">
        <v>0</v>
      </c>
      <c r="X6831" s="58">
        <v>0</v>
      </c>
      <c r="Y6831" s="58">
        <v>0</v>
      </c>
      <c r="Z6831" s="58">
        <v>0</v>
      </c>
      <c r="AA6831" s="58">
        <v>0</v>
      </c>
      <c r="AB6831" s="58">
        <v>0</v>
      </c>
      <c r="AC6831" s="58">
        <v>0</v>
      </c>
      <c r="AD6831" s="58">
        <v>0</v>
      </c>
      <c r="AE6831" s="58">
        <v>0</v>
      </c>
      <c r="AF6831" s="58">
        <v>0</v>
      </c>
      <c r="AG6831" s="58">
        <v>0</v>
      </c>
      <c r="AH6831" s="58">
        <v>0</v>
      </c>
      <c r="AI6831" s="58">
        <v>0</v>
      </c>
      <c r="AK6831" s="64">
        <f t="shared" si="106"/>
        <v>1.8830843854779837E-2</v>
      </c>
    </row>
    <row r="6832" spans="1:37" x14ac:dyDescent="0.25">
      <c r="A6832">
        <v>6830</v>
      </c>
      <c r="B6832" s="1">
        <v>1.29E-2</v>
      </c>
      <c r="C6832" s="1">
        <v>-3.7340020989276053E-4</v>
      </c>
      <c r="D6832" s="58">
        <v>0.13730171823660434</v>
      </c>
      <c r="E6832" s="58">
        <v>4.7602078915949662E-2</v>
      </c>
      <c r="F6832" s="58">
        <v>0.14741774547695119</v>
      </c>
      <c r="G6832" s="58">
        <v>0.12642718744529211</v>
      </c>
      <c r="H6832" s="58">
        <v>8.6764866797392606E-2</v>
      </c>
      <c r="I6832" s="58">
        <v>0.10633290872043048</v>
      </c>
      <c r="J6832" s="58">
        <v>2.4408474227537166E-2</v>
      </c>
      <c r="K6832" s="58">
        <v>0.14728437331790553</v>
      </c>
      <c r="L6832" s="58">
        <v>8.4746425341693091E-2</v>
      </c>
      <c r="M6832" s="58">
        <v>8.109865439749156E-2</v>
      </c>
      <c r="N6832" s="58">
        <v>1.0615567122752237E-2</v>
      </c>
      <c r="O6832" s="58">
        <v>0</v>
      </c>
      <c r="P6832" s="58">
        <v>0</v>
      </c>
      <c r="Q6832" s="58">
        <v>0</v>
      </c>
      <c r="R6832" s="58">
        <v>0</v>
      </c>
      <c r="S6832" s="58">
        <v>0</v>
      </c>
      <c r="T6832" s="58">
        <v>0</v>
      </c>
      <c r="U6832" s="58">
        <v>0</v>
      </c>
      <c r="V6832" s="58">
        <v>0</v>
      </c>
      <c r="W6832" s="58">
        <v>0</v>
      </c>
      <c r="X6832" s="58">
        <v>0</v>
      </c>
      <c r="Y6832" s="58">
        <v>0</v>
      </c>
      <c r="Z6832" s="58">
        <v>0</v>
      </c>
      <c r="AA6832" s="58">
        <v>0</v>
      </c>
      <c r="AB6832" s="58">
        <v>0</v>
      </c>
      <c r="AC6832" s="58">
        <v>0</v>
      </c>
      <c r="AD6832" s="58">
        <v>0</v>
      </c>
      <c r="AE6832" s="58">
        <v>0</v>
      </c>
      <c r="AF6832" s="58">
        <v>0</v>
      </c>
      <c r="AG6832" s="58">
        <v>0</v>
      </c>
      <c r="AH6832" s="58">
        <v>0</v>
      </c>
      <c r="AI6832" s="58">
        <v>0</v>
      </c>
      <c r="AK6832" s="64">
        <f t="shared" si="106"/>
        <v>-2.8945752704865158E-2</v>
      </c>
    </row>
    <row r="6833" spans="1:37" x14ac:dyDescent="0.25">
      <c r="A6833">
        <v>6831</v>
      </c>
      <c r="B6833" s="1">
        <v>1.14E-2</v>
      </c>
      <c r="C6833" s="1">
        <v>-1.0594168118493715E-4</v>
      </c>
      <c r="D6833" s="58">
        <v>7.8248669103734278E-2</v>
      </c>
      <c r="E6833" s="58">
        <v>7.9026874867104899E-2</v>
      </c>
      <c r="F6833" s="58">
        <v>0.13637338597492618</v>
      </c>
      <c r="G6833" s="58">
        <v>5.5978668415709892E-2</v>
      </c>
      <c r="H6833" s="58">
        <v>0.11091461872901782</v>
      </c>
      <c r="I6833" s="58">
        <v>4.8230084440211415E-2</v>
      </c>
      <c r="J6833" s="58">
        <v>0.1077552696381134</v>
      </c>
      <c r="K6833" s="58">
        <v>0.11437175488836691</v>
      </c>
      <c r="L6833" s="58">
        <v>4.4079937514560692E-2</v>
      </c>
      <c r="M6833" s="58">
        <v>9.0356753070968091E-2</v>
      </c>
      <c r="N6833" s="58">
        <v>0.13466398335728624</v>
      </c>
      <c r="O6833" s="58">
        <v>0</v>
      </c>
      <c r="P6833" s="58">
        <v>0</v>
      </c>
      <c r="Q6833" s="58">
        <v>0</v>
      </c>
      <c r="R6833" s="58">
        <v>0</v>
      </c>
      <c r="S6833" s="58">
        <v>0</v>
      </c>
      <c r="T6833" s="58">
        <v>0</v>
      </c>
      <c r="U6833" s="58">
        <v>0</v>
      </c>
      <c r="V6833" s="58">
        <v>0</v>
      </c>
      <c r="W6833" s="58">
        <v>0</v>
      </c>
      <c r="X6833" s="58">
        <v>0</v>
      </c>
      <c r="Y6833" s="58">
        <v>0</v>
      </c>
      <c r="Z6833" s="58">
        <v>0</v>
      </c>
      <c r="AA6833" s="58">
        <v>0</v>
      </c>
      <c r="AB6833" s="58">
        <v>0</v>
      </c>
      <c r="AC6833" s="58">
        <v>0</v>
      </c>
      <c r="AD6833" s="58">
        <v>0</v>
      </c>
      <c r="AE6833" s="58">
        <v>0</v>
      </c>
      <c r="AF6833" s="58">
        <v>0</v>
      </c>
      <c r="AG6833" s="58">
        <v>0</v>
      </c>
      <c r="AH6833" s="58">
        <v>0</v>
      </c>
      <c r="AI6833" s="58">
        <v>0</v>
      </c>
      <c r="AK6833" s="64">
        <f t="shared" si="106"/>
        <v>-9.2931299285032576E-3</v>
      </c>
    </row>
    <row r="6834" spans="1:37" x14ac:dyDescent="0.25">
      <c r="A6834">
        <v>6832</v>
      </c>
      <c r="B6834" s="1">
        <v>1.29E-2</v>
      </c>
      <c r="C6834" s="1">
        <v>-6.6742357488543507E-5</v>
      </c>
      <c r="D6834" s="58">
        <v>0.10617940819819865</v>
      </c>
      <c r="E6834" s="58">
        <v>7.3071725437085108E-2</v>
      </c>
      <c r="F6834" s="58">
        <v>8.867638327084218E-3</v>
      </c>
      <c r="G6834" s="58">
        <v>0.14277466977059644</v>
      </c>
      <c r="H6834" s="58">
        <v>0.11115154165640681</v>
      </c>
      <c r="I6834" s="58">
        <v>0.13345901868131763</v>
      </c>
      <c r="J6834" s="58">
        <v>5.3239862109599669E-2</v>
      </c>
      <c r="K6834" s="58">
        <v>0.14515337194257769</v>
      </c>
      <c r="L6834" s="58">
        <v>0.16124421249008111</v>
      </c>
      <c r="M6834" s="58">
        <v>3.9634303759053954E-2</v>
      </c>
      <c r="N6834" s="58">
        <v>2.522424762799887E-2</v>
      </c>
      <c r="O6834" s="58">
        <v>0</v>
      </c>
      <c r="P6834" s="58">
        <v>0</v>
      </c>
      <c r="Q6834" s="58">
        <v>0</v>
      </c>
      <c r="R6834" s="58">
        <v>0</v>
      </c>
      <c r="S6834" s="58">
        <v>0</v>
      </c>
      <c r="T6834" s="58">
        <v>0</v>
      </c>
      <c r="U6834" s="58">
        <v>0</v>
      </c>
      <c r="V6834" s="58">
        <v>0</v>
      </c>
      <c r="W6834" s="58">
        <v>0</v>
      </c>
      <c r="X6834" s="58">
        <v>0</v>
      </c>
      <c r="Y6834" s="58">
        <v>0</v>
      </c>
      <c r="Z6834" s="58">
        <v>0</v>
      </c>
      <c r="AA6834" s="58">
        <v>0</v>
      </c>
      <c r="AB6834" s="58">
        <v>0</v>
      </c>
      <c r="AC6834" s="58">
        <v>0</v>
      </c>
      <c r="AD6834" s="58">
        <v>0</v>
      </c>
      <c r="AE6834" s="58">
        <v>0</v>
      </c>
      <c r="AF6834" s="58">
        <v>0</v>
      </c>
      <c r="AG6834" s="58">
        <v>0</v>
      </c>
      <c r="AH6834" s="58">
        <v>0</v>
      </c>
      <c r="AI6834" s="58">
        <v>0</v>
      </c>
      <c r="AK6834" s="64">
        <f t="shared" si="106"/>
        <v>-5.1738261619025975E-3</v>
      </c>
    </row>
    <row r="6835" spans="1:37" x14ac:dyDescent="0.25">
      <c r="A6835">
        <v>6833</v>
      </c>
      <c r="B6835" s="1">
        <v>1.21E-2</v>
      </c>
      <c r="C6835" s="1">
        <v>1.0429294967494201E-4</v>
      </c>
      <c r="D6835" s="58">
        <v>0.14508937706980768</v>
      </c>
      <c r="E6835" s="58">
        <v>0.13027898506288271</v>
      </c>
      <c r="F6835" s="58">
        <v>3.2805867790395467E-2</v>
      </c>
      <c r="G6835" s="58">
        <v>5.3021012271775018E-2</v>
      </c>
      <c r="H6835" s="58">
        <v>1.5248923943906787E-2</v>
      </c>
      <c r="I6835" s="58">
        <v>5.4853132623021795E-3</v>
      </c>
      <c r="J6835" s="58">
        <v>0.13608520390760576</v>
      </c>
      <c r="K6835" s="58">
        <v>0.14047511495458004</v>
      </c>
      <c r="L6835" s="58">
        <v>4.7050058916553707E-2</v>
      </c>
      <c r="M6835" s="58">
        <v>0.15092442668357964</v>
      </c>
      <c r="N6835" s="58">
        <v>0.14353571613661109</v>
      </c>
      <c r="O6835" s="58">
        <v>0</v>
      </c>
      <c r="P6835" s="58">
        <v>0</v>
      </c>
      <c r="Q6835" s="58">
        <v>0</v>
      </c>
      <c r="R6835" s="58">
        <v>0</v>
      </c>
      <c r="S6835" s="58">
        <v>0</v>
      </c>
      <c r="T6835" s="58">
        <v>0</v>
      </c>
      <c r="U6835" s="58">
        <v>0</v>
      </c>
      <c r="V6835" s="58">
        <v>0</v>
      </c>
      <c r="W6835" s="58">
        <v>0</v>
      </c>
      <c r="X6835" s="58">
        <v>0</v>
      </c>
      <c r="Y6835" s="58">
        <v>0</v>
      </c>
      <c r="Z6835" s="58">
        <v>0</v>
      </c>
      <c r="AA6835" s="58">
        <v>0</v>
      </c>
      <c r="AB6835" s="58">
        <v>0</v>
      </c>
      <c r="AC6835" s="58">
        <v>0</v>
      </c>
      <c r="AD6835" s="58">
        <v>0</v>
      </c>
      <c r="AE6835" s="58">
        <v>0</v>
      </c>
      <c r="AF6835" s="58">
        <v>0</v>
      </c>
      <c r="AG6835" s="58">
        <v>0</v>
      </c>
      <c r="AH6835" s="58">
        <v>0</v>
      </c>
      <c r="AI6835" s="58">
        <v>0</v>
      </c>
      <c r="AK6835" s="64">
        <f t="shared" si="106"/>
        <v>8.6192520392514051E-3</v>
      </c>
    </row>
    <row r="6836" spans="1:37" x14ac:dyDescent="0.25">
      <c r="A6836">
        <v>6834</v>
      </c>
      <c r="B6836" s="1">
        <v>1.2500000000000001E-2</v>
      </c>
      <c r="C6836" s="1">
        <v>-4.4511735645980704E-5</v>
      </c>
      <c r="D6836" s="58">
        <v>3.0807858103120228E-2</v>
      </c>
      <c r="E6836" s="58">
        <v>0.12668767925745772</v>
      </c>
      <c r="F6836" s="58">
        <v>2.1421420834618454E-2</v>
      </c>
      <c r="G6836" s="58">
        <v>4.091913832294488E-2</v>
      </c>
      <c r="H6836" s="58">
        <v>9.050084993655988E-2</v>
      </c>
      <c r="I6836" s="58">
        <v>7.9461320686002312E-2</v>
      </c>
      <c r="J6836" s="58">
        <v>0.12277718803155209</v>
      </c>
      <c r="K6836" s="58">
        <v>0.17735905768490273</v>
      </c>
      <c r="L6836" s="58">
        <v>3.637342106920631E-2</v>
      </c>
      <c r="M6836" s="58">
        <v>0.18226123869719038</v>
      </c>
      <c r="N6836" s="58">
        <v>9.1430827376444979E-2</v>
      </c>
      <c r="O6836" s="58">
        <v>0</v>
      </c>
      <c r="P6836" s="58">
        <v>0</v>
      </c>
      <c r="Q6836" s="58">
        <v>0</v>
      </c>
      <c r="R6836" s="58">
        <v>0</v>
      </c>
      <c r="S6836" s="58">
        <v>0</v>
      </c>
      <c r="T6836" s="58">
        <v>0</v>
      </c>
      <c r="U6836" s="58">
        <v>0</v>
      </c>
      <c r="V6836" s="58">
        <v>0</v>
      </c>
      <c r="W6836" s="58">
        <v>0</v>
      </c>
      <c r="X6836" s="58">
        <v>0</v>
      </c>
      <c r="Y6836" s="58">
        <v>0</v>
      </c>
      <c r="Z6836" s="58">
        <v>0</v>
      </c>
      <c r="AA6836" s="58">
        <v>0</v>
      </c>
      <c r="AB6836" s="58">
        <v>0</v>
      </c>
      <c r="AC6836" s="58">
        <v>0</v>
      </c>
      <c r="AD6836" s="58">
        <v>0</v>
      </c>
      <c r="AE6836" s="58">
        <v>0</v>
      </c>
      <c r="AF6836" s="58">
        <v>0</v>
      </c>
      <c r="AG6836" s="58">
        <v>0</v>
      </c>
      <c r="AH6836" s="58">
        <v>0</v>
      </c>
      <c r="AI6836" s="58">
        <v>0</v>
      </c>
      <c r="AK6836" s="64">
        <f t="shared" si="106"/>
        <v>-3.5609388516784561E-3</v>
      </c>
    </row>
    <row r="6837" spans="1:37" x14ac:dyDescent="0.25">
      <c r="A6837">
        <v>6835</v>
      </c>
      <c r="B6837" s="1">
        <v>1.37E-2</v>
      </c>
      <c r="C6837" s="1">
        <v>1.7830223807094959E-4</v>
      </c>
      <c r="D6837" s="58">
        <v>4.1791222484367903E-2</v>
      </c>
      <c r="E6837" s="58">
        <v>0.1566912906761718</v>
      </c>
      <c r="F6837" s="58">
        <v>0.15805799183796623</v>
      </c>
      <c r="G6837" s="58">
        <v>0.15503897284882814</v>
      </c>
      <c r="H6837" s="58">
        <v>0.17689606537371216</v>
      </c>
      <c r="I6837" s="58">
        <v>3.0761119822311271E-2</v>
      </c>
      <c r="J6837" s="58">
        <v>1.8377715176818001E-2</v>
      </c>
      <c r="K6837" s="58">
        <v>6.5377598752895449E-2</v>
      </c>
      <c r="L6837" s="58">
        <v>0.14465144351218406</v>
      </c>
      <c r="M6837" s="58">
        <v>7.4458397275068292E-3</v>
      </c>
      <c r="N6837" s="58">
        <v>4.4910739787238287E-2</v>
      </c>
      <c r="O6837" s="58">
        <v>0</v>
      </c>
      <c r="P6837" s="58">
        <v>0</v>
      </c>
      <c r="Q6837" s="58">
        <v>0</v>
      </c>
      <c r="R6837" s="58">
        <v>0</v>
      </c>
      <c r="S6837" s="58">
        <v>0</v>
      </c>
      <c r="T6837" s="58">
        <v>0</v>
      </c>
      <c r="U6837" s="58">
        <v>0</v>
      </c>
      <c r="V6837" s="58">
        <v>0</v>
      </c>
      <c r="W6837" s="58">
        <v>0</v>
      </c>
      <c r="X6837" s="58">
        <v>0</v>
      </c>
      <c r="Y6837" s="58">
        <v>0</v>
      </c>
      <c r="Z6837" s="58">
        <v>0</v>
      </c>
      <c r="AA6837" s="58">
        <v>0</v>
      </c>
      <c r="AB6837" s="58">
        <v>0</v>
      </c>
      <c r="AC6837" s="58">
        <v>0</v>
      </c>
      <c r="AD6837" s="58">
        <v>0</v>
      </c>
      <c r="AE6837" s="58">
        <v>0</v>
      </c>
      <c r="AF6837" s="58">
        <v>0</v>
      </c>
      <c r="AG6837" s="58">
        <v>0</v>
      </c>
      <c r="AH6837" s="58">
        <v>0</v>
      </c>
      <c r="AI6837" s="58">
        <v>0</v>
      </c>
      <c r="AK6837" s="64">
        <f t="shared" si="106"/>
        <v>1.3014761902989022E-2</v>
      </c>
    </row>
    <row r="6838" spans="1:37" x14ac:dyDescent="0.25">
      <c r="A6838">
        <v>6836</v>
      </c>
      <c r="B6838" s="1">
        <v>1.2500000000000001E-2</v>
      </c>
      <c r="C6838" s="1">
        <v>3.2780103387033155E-5</v>
      </c>
      <c r="D6838" s="58">
        <v>9.4528059567013059E-2</v>
      </c>
      <c r="E6838" s="58">
        <v>9.9155367398081062E-2</v>
      </c>
      <c r="F6838" s="58">
        <v>3.2285744974977437E-2</v>
      </c>
      <c r="G6838" s="58">
        <v>0.12494871777623588</v>
      </c>
      <c r="H6838" s="58">
        <v>0.13070036406823804</v>
      </c>
      <c r="I6838" s="58">
        <v>0.13114073603193832</v>
      </c>
      <c r="J6838" s="58">
        <v>8.5408262038145416E-2</v>
      </c>
      <c r="K6838" s="58">
        <v>7.664141603618331E-2</v>
      </c>
      <c r="L6838" s="58">
        <v>1.6954607841220166E-2</v>
      </c>
      <c r="M6838" s="58">
        <v>8.5185330758304548E-2</v>
      </c>
      <c r="N6838" s="58">
        <v>0.12305139350966278</v>
      </c>
      <c r="O6838" s="58">
        <v>0</v>
      </c>
      <c r="P6838" s="58">
        <v>0</v>
      </c>
      <c r="Q6838" s="58">
        <v>0</v>
      </c>
      <c r="R6838" s="58">
        <v>0</v>
      </c>
      <c r="S6838" s="58">
        <v>0</v>
      </c>
      <c r="T6838" s="58">
        <v>0</v>
      </c>
      <c r="U6838" s="58">
        <v>0</v>
      </c>
      <c r="V6838" s="58">
        <v>0</v>
      </c>
      <c r="W6838" s="58">
        <v>0</v>
      </c>
      <c r="X6838" s="58">
        <v>0</v>
      </c>
      <c r="Y6838" s="58">
        <v>0</v>
      </c>
      <c r="Z6838" s="58">
        <v>0</v>
      </c>
      <c r="AA6838" s="58">
        <v>0</v>
      </c>
      <c r="AB6838" s="58">
        <v>0</v>
      </c>
      <c r="AC6838" s="58">
        <v>0</v>
      </c>
      <c r="AD6838" s="58">
        <v>0</v>
      </c>
      <c r="AE6838" s="58">
        <v>0</v>
      </c>
      <c r="AF6838" s="58">
        <v>0</v>
      </c>
      <c r="AG6838" s="58">
        <v>0</v>
      </c>
      <c r="AH6838" s="58">
        <v>0</v>
      </c>
      <c r="AI6838" s="58">
        <v>0</v>
      </c>
      <c r="AK6838" s="64">
        <f t="shared" si="106"/>
        <v>2.6224082709626522E-3</v>
      </c>
    </row>
    <row r="6839" spans="1:37" x14ac:dyDescent="0.25">
      <c r="A6839">
        <v>6837</v>
      </c>
      <c r="B6839" s="1">
        <v>1.0500000000000001E-2</v>
      </c>
      <c r="C6839" s="1">
        <v>1.2228256696962737E-4</v>
      </c>
      <c r="D6839" s="58">
        <v>0.1169134912382654</v>
      </c>
      <c r="E6839" s="58">
        <v>0.10565303011423184</v>
      </c>
      <c r="F6839" s="58">
        <v>1.0903539263645371E-2</v>
      </c>
      <c r="G6839" s="58">
        <v>2.1198559085484132E-2</v>
      </c>
      <c r="H6839" s="58">
        <v>0.16497784266475957</v>
      </c>
      <c r="I6839" s="58">
        <v>5.1939796997637309E-2</v>
      </c>
      <c r="J6839" s="58">
        <v>2.2956610258955238E-2</v>
      </c>
      <c r="K6839" s="58">
        <v>0.10886977262667052</v>
      </c>
      <c r="L6839" s="58">
        <v>0.16339358403794946</v>
      </c>
      <c r="M6839" s="58">
        <v>0.16280741163076987</v>
      </c>
      <c r="N6839" s="58">
        <v>7.0386362081631071E-2</v>
      </c>
      <c r="O6839" s="58">
        <v>0</v>
      </c>
      <c r="P6839" s="58">
        <v>0</v>
      </c>
      <c r="Q6839" s="58">
        <v>0</v>
      </c>
      <c r="R6839" s="58">
        <v>0</v>
      </c>
      <c r="S6839" s="58">
        <v>0</v>
      </c>
      <c r="T6839" s="58">
        <v>0</v>
      </c>
      <c r="U6839" s="58">
        <v>0</v>
      </c>
      <c r="V6839" s="58">
        <v>0</v>
      </c>
      <c r="W6839" s="58">
        <v>0</v>
      </c>
      <c r="X6839" s="58">
        <v>0</v>
      </c>
      <c r="Y6839" s="58">
        <v>0</v>
      </c>
      <c r="Z6839" s="58">
        <v>0</v>
      </c>
      <c r="AA6839" s="58">
        <v>0</v>
      </c>
      <c r="AB6839" s="58">
        <v>0</v>
      </c>
      <c r="AC6839" s="58">
        <v>0</v>
      </c>
      <c r="AD6839" s="58">
        <v>0</v>
      </c>
      <c r="AE6839" s="58">
        <v>0</v>
      </c>
      <c r="AF6839" s="58">
        <v>0</v>
      </c>
      <c r="AG6839" s="58">
        <v>0</v>
      </c>
      <c r="AH6839" s="58">
        <v>0</v>
      </c>
      <c r="AI6839" s="58">
        <v>0</v>
      </c>
      <c r="AK6839" s="64">
        <f t="shared" si="106"/>
        <v>1.1645958759012129E-2</v>
      </c>
    </row>
    <row r="6840" spans="1:37" x14ac:dyDescent="0.25">
      <c r="A6840">
        <v>6838</v>
      </c>
      <c r="B6840" s="1">
        <v>1.5100000000000001E-2</v>
      </c>
      <c r="C6840" s="1">
        <v>-7.9594392987796301E-5</v>
      </c>
      <c r="D6840" s="58">
        <v>3.9425094259561123E-2</v>
      </c>
      <c r="E6840" s="58">
        <v>0.14451005738102601</v>
      </c>
      <c r="F6840" s="58">
        <v>0.14636935437443824</v>
      </c>
      <c r="G6840" s="58">
        <v>0.15099611441254654</v>
      </c>
      <c r="H6840" s="58">
        <v>0.12115950777075538</v>
      </c>
      <c r="I6840" s="58">
        <v>0.11078112385138074</v>
      </c>
      <c r="J6840" s="58">
        <v>9.0089405226366534E-2</v>
      </c>
      <c r="K6840" s="58">
        <v>0.11852280703264277</v>
      </c>
      <c r="L6840" s="58">
        <v>2.5812915220805404E-2</v>
      </c>
      <c r="M6840" s="58">
        <v>2.7680092844474774E-3</v>
      </c>
      <c r="N6840" s="58">
        <v>4.9565611186029881E-2</v>
      </c>
      <c r="O6840" s="58">
        <v>0</v>
      </c>
      <c r="P6840" s="58">
        <v>0</v>
      </c>
      <c r="Q6840" s="58">
        <v>0</v>
      </c>
      <c r="R6840" s="58">
        <v>0</v>
      </c>
      <c r="S6840" s="58">
        <v>0</v>
      </c>
      <c r="T6840" s="58">
        <v>0</v>
      </c>
      <c r="U6840" s="58">
        <v>0</v>
      </c>
      <c r="V6840" s="58">
        <v>0</v>
      </c>
      <c r="W6840" s="58">
        <v>0</v>
      </c>
      <c r="X6840" s="58">
        <v>0</v>
      </c>
      <c r="Y6840" s="58">
        <v>0</v>
      </c>
      <c r="Z6840" s="58">
        <v>0</v>
      </c>
      <c r="AA6840" s="58">
        <v>0</v>
      </c>
      <c r="AB6840" s="58">
        <v>0</v>
      </c>
      <c r="AC6840" s="58">
        <v>0</v>
      </c>
      <c r="AD6840" s="58">
        <v>0</v>
      </c>
      <c r="AE6840" s="58">
        <v>0</v>
      </c>
      <c r="AF6840" s="58">
        <v>0</v>
      </c>
      <c r="AG6840" s="58">
        <v>0</v>
      </c>
      <c r="AH6840" s="58">
        <v>0</v>
      </c>
      <c r="AI6840" s="58">
        <v>0</v>
      </c>
      <c r="AK6840" s="64">
        <f t="shared" si="106"/>
        <v>-5.2711518534964436E-3</v>
      </c>
    </row>
    <row r="6841" spans="1:37" x14ac:dyDescent="0.25">
      <c r="A6841">
        <v>6839</v>
      </c>
      <c r="B6841" s="1">
        <v>1.14E-2</v>
      </c>
      <c r="C6841" s="1">
        <v>-1.161088213194109E-4</v>
      </c>
      <c r="D6841" s="58">
        <v>0.12866280095449442</v>
      </c>
      <c r="E6841" s="58">
        <v>8.2802291681521437E-2</v>
      </c>
      <c r="F6841" s="58">
        <v>0.1190228359828229</v>
      </c>
      <c r="G6841" s="58">
        <v>6.1605284437333152E-2</v>
      </c>
      <c r="H6841" s="58">
        <v>0.126697355452561</v>
      </c>
      <c r="I6841" s="58">
        <v>9.0515697716066393E-2</v>
      </c>
      <c r="J6841" s="58">
        <v>4.3655439918225257E-2</v>
      </c>
      <c r="K6841" s="58">
        <v>9.1715263643584871E-2</v>
      </c>
      <c r="L6841" s="58">
        <v>7.7496043211173746E-2</v>
      </c>
      <c r="M6841" s="58">
        <v>0.12684989810833244</v>
      </c>
      <c r="N6841" s="58">
        <v>5.0977088893884429E-2</v>
      </c>
      <c r="O6841" s="58">
        <v>0</v>
      </c>
      <c r="P6841" s="58">
        <v>0</v>
      </c>
      <c r="Q6841" s="58">
        <v>0</v>
      </c>
      <c r="R6841" s="58">
        <v>0</v>
      </c>
      <c r="S6841" s="58">
        <v>0</v>
      </c>
      <c r="T6841" s="58">
        <v>0</v>
      </c>
      <c r="U6841" s="58">
        <v>0</v>
      </c>
      <c r="V6841" s="58">
        <v>0</v>
      </c>
      <c r="W6841" s="58">
        <v>0</v>
      </c>
      <c r="X6841" s="58">
        <v>0</v>
      </c>
      <c r="Y6841" s="58">
        <v>0</v>
      </c>
      <c r="Z6841" s="58">
        <v>0</v>
      </c>
      <c r="AA6841" s="58">
        <v>0</v>
      </c>
      <c r="AB6841" s="58">
        <v>0</v>
      </c>
      <c r="AC6841" s="58">
        <v>0</v>
      </c>
      <c r="AD6841" s="58">
        <v>0</v>
      </c>
      <c r="AE6841" s="58">
        <v>0</v>
      </c>
      <c r="AF6841" s="58">
        <v>0</v>
      </c>
      <c r="AG6841" s="58">
        <v>0</v>
      </c>
      <c r="AH6841" s="58">
        <v>0</v>
      </c>
      <c r="AI6841" s="58">
        <v>0</v>
      </c>
      <c r="AK6841" s="64">
        <f t="shared" si="106"/>
        <v>-1.0184984326264114E-2</v>
      </c>
    </row>
    <row r="6842" spans="1:37" x14ac:dyDescent="0.25">
      <c r="A6842">
        <v>6840</v>
      </c>
      <c r="B6842" s="1">
        <v>1.3599999999999999E-2</v>
      </c>
      <c r="C6842" s="1">
        <v>2.3438707849437313E-4</v>
      </c>
      <c r="D6842" s="58">
        <v>9.2148581632574861E-2</v>
      </c>
      <c r="E6842" s="58">
        <v>0.15872719903717958</v>
      </c>
      <c r="F6842" s="58">
        <v>3.3034929173678861E-2</v>
      </c>
      <c r="G6842" s="58">
        <v>8.9473082164356135E-2</v>
      </c>
      <c r="H6842" s="58">
        <v>0.1174915987136237</v>
      </c>
      <c r="I6842" s="58">
        <v>0.13582370023007256</v>
      </c>
      <c r="J6842" s="58">
        <v>7.009544558907943E-2</v>
      </c>
      <c r="K6842" s="58">
        <v>6.9737808813311222E-2</v>
      </c>
      <c r="L6842" s="58">
        <v>0.11970548186835268</v>
      </c>
      <c r="M6842" s="58">
        <v>1.9894135614431319E-2</v>
      </c>
      <c r="N6842" s="58">
        <v>9.3868037163339538E-2</v>
      </c>
      <c r="O6842" s="58">
        <v>0</v>
      </c>
      <c r="P6842" s="58">
        <v>0</v>
      </c>
      <c r="Q6842" s="58">
        <v>0</v>
      </c>
      <c r="R6842" s="58">
        <v>0</v>
      </c>
      <c r="S6842" s="58">
        <v>0</v>
      </c>
      <c r="T6842" s="58">
        <v>0</v>
      </c>
      <c r="U6842" s="58">
        <v>0</v>
      </c>
      <c r="V6842" s="58">
        <v>0</v>
      </c>
      <c r="W6842" s="58">
        <v>0</v>
      </c>
      <c r="X6842" s="58">
        <v>0</v>
      </c>
      <c r="Y6842" s="58">
        <v>0</v>
      </c>
      <c r="Z6842" s="58">
        <v>0</v>
      </c>
      <c r="AA6842" s="58">
        <v>0</v>
      </c>
      <c r="AB6842" s="58">
        <v>0</v>
      </c>
      <c r="AC6842" s="58">
        <v>0</v>
      </c>
      <c r="AD6842" s="58">
        <v>0</v>
      </c>
      <c r="AE6842" s="58">
        <v>0</v>
      </c>
      <c r="AF6842" s="58">
        <v>0</v>
      </c>
      <c r="AG6842" s="58">
        <v>0</v>
      </c>
      <c r="AH6842" s="58">
        <v>0</v>
      </c>
      <c r="AI6842" s="58">
        <v>0</v>
      </c>
      <c r="AK6842" s="64">
        <f t="shared" si="106"/>
        <v>1.7234344006939201E-2</v>
      </c>
    </row>
    <row r="6843" spans="1:37" x14ac:dyDescent="0.25">
      <c r="A6843">
        <v>6841</v>
      </c>
      <c r="B6843" s="1">
        <v>1.17E-2</v>
      </c>
      <c r="C6843" s="1">
        <v>-1.5367788386593298E-4</v>
      </c>
      <c r="D6843" s="58">
        <v>0.10428644505836106</v>
      </c>
      <c r="E6843" s="58">
        <v>5.4366292238738262E-2</v>
      </c>
      <c r="F6843" s="58">
        <v>3.3074564852945833E-2</v>
      </c>
      <c r="G6843" s="58">
        <v>6.0288984180171361E-2</v>
      </c>
      <c r="H6843" s="58">
        <v>5.1438622461218775E-2</v>
      </c>
      <c r="I6843" s="58">
        <v>0.10349807012636854</v>
      </c>
      <c r="J6843" s="58">
        <v>0.11841798274243748</v>
      </c>
      <c r="K6843" s="58">
        <v>0.16940620369864137</v>
      </c>
      <c r="L6843" s="58">
        <v>0.12846325303087369</v>
      </c>
      <c r="M6843" s="58">
        <v>0.13104929579317365</v>
      </c>
      <c r="N6843" s="58">
        <v>4.5710285817070102E-2</v>
      </c>
      <c r="O6843" s="58">
        <v>0</v>
      </c>
      <c r="P6843" s="58">
        <v>0</v>
      </c>
      <c r="Q6843" s="58">
        <v>0</v>
      </c>
      <c r="R6843" s="58">
        <v>0</v>
      </c>
      <c r="S6843" s="58">
        <v>0</v>
      </c>
      <c r="T6843" s="58">
        <v>0</v>
      </c>
      <c r="U6843" s="58">
        <v>0</v>
      </c>
      <c r="V6843" s="58">
        <v>0</v>
      </c>
      <c r="W6843" s="58">
        <v>0</v>
      </c>
      <c r="X6843" s="58">
        <v>0</v>
      </c>
      <c r="Y6843" s="58">
        <v>0</v>
      </c>
      <c r="Z6843" s="58">
        <v>0</v>
      </c>
      <c r="AA6843" s="58">
        <v>0</v>
      </c>
      <c r="AB6843" s="58">
        <v>0</v>
      </c>
      <c r="AC6843" s="58">
        <v>0</v>
      </c>
      <c r="AD6843" s="58">
        <v>0</v>
      </c>
      <c r="AE6843" s="58">
        <v>0</v>
      </c>
      <c r="AF6843" s="58">
        <v>0</v>
      </c>
      <c r="AG6843" s="58">
        <v>0</v>
      </c>
      <c r="AH6843" s="58">
        <v>0</v>
      </c>
      <c r="AI6843" s="58">
        <v>0</v>
      </c>
      <c r="AK6843" s="64">
        <f t="shared" si="106"/>
        <v>-1.3134861868883161E-2</v>
      </c>
    </row>
    <row r="6844" spans="1:37" x14ac:dyDescent="0.25">
      <c r="A6844">
        <v>6842</v>
      </c>
      <c r="B6844" s="1">
        <v>1.2500000000000001E-2</v>
      </c>
      <c r="C6844" s="1">
        <v>-1.0821328518426331E-4</v>
      </c>
      <c r="D6844" s="58">
        <v>7.4497891046271317E-2</v>
      </c>
      <c r="E6844" s="58">
        <v>0.14694451030496869</v>
      </c>
      <c r="F6844" s="58">
        <v>0.15641296016366016</v>
      </c>
      <c r="G6844" s="58">
        <v>3.0808140812843506E-2</v>
      </c>
      <c r="H6844" s="58">
        <v>0.10059272145598175</v>
      </c>
      <c r="I6844" s="58">
        <v>1.5226121526766412E-2</v>
      </c>
      <c r="J6844" s="58">
        <v>8.9314702765663275E-3</v>
      </c>
      <c r="K6844" s="58">
        <v>0.13948727613586595</v>
      </c>
      <c r="L6844" s="58">
        <v>3.648971973320364E-2</v>
      </c>
      <c r="M6844" s="58">
        <v>0.15551897785048419</v>
      </c>
      <c r="N6844" s="58">
        <v>0.135090210693388</v>
      </c>
      <c r="O6844" s="58">
        <v>0</v>
      </c>
      <c r="P6844" s="58">
        <v>0</v>
      </c>
      <c r="Q6844" s="58">
        <v>0</v>
      </c>
      <c r="R6844" s="58">
        <v>0</v>
      </c>
      <c r="S6844" s="58">
        <v>0</v>
      </c>
      <c r="T6844" s="58">
        <v>0</v>
      </c>
      <c r="U6844" s="58">
        <v>0</v>
      </c>
      <c r="V6844" s="58">
        <v>0</v>
      </c>
      <c r="W6844" s="58">
        <v>0</v>
      </c>
      <c r="X6844" s="58">
        <v>0</v>
      </c>
      <c r="Y6844" s="58">
        <v>0</v>
      </c>
      <c r="Z6844" s="58">
        <v>0</v>
      </c>
      <c r="AA6844" s="58">
        <v>0</v>
      </c>
      <c r="AB6844" s="58">
        <v>0</v>
      </c>
      <c r="AC6844" s="58">
        <v>0</v>
      </c>
      <c r="AD6844" s="58">
        <v>0</v>
      </c>
      <c r="AE6844" s="58">
        <v>0</v>
      </c>
      <c r="AF6844" s="58">
        <v>0</v>
      </c>
      <c r="AG6844" s="58">
        <v>0</v>
      </c>
      <c r="AH6844" s="58">
        <v>0</v>
      </c>
      <c r="AI6844" s="58">
        <v>0</v>
      </c>
      <c r="AK6844" s="64">
        <f t="shared" si="106"/>
        <v>-8.6570628147410646E-3</v>
      </c>
    </row>
    <row r="6845" spans="1:37" x14ac:dyDescent="0.25">
      <c r="A6845">
        <v>6843</v>
      </c>
      <c r="B6845" s="1">
        <v>1.43E-2</v>
      </c>
      <c r="C6845" s="1">
        <v>-5.3265302890707618E-4</v>
      </c>
      <c r="D6845" s="58">
        <v>5.4925418011071016E-2</v>
      </c>
      <c r="E6845" s="58">
        <v>4.7717155881122679E-2</v>
      </c>
      <c r="F6845" s="58">
        <v>0.11110158671911524</v>
      </c>
      <c r="G6845" s="58">
        <v>0.11602927707403694</v>
      </c>
      <c r="H6845" s="58">
        <v>6.6063921155263918E-5</v>
      </c>
      <c r="I6845" s="58">
        <v>0.20089983297548292</v>
      </c>
      <c r="J6845" s="58">
        <v>2.3409578392153976E-2</v>
      </c>
      <c r="K6845" s="58">
        <v>0.20926056750004141</v>
      </c>
      <c r="L6845" s="58">
        <v>6.0644544861523403E-2</v>
      </c>
      <c r="M6845" s="58">
        <v>5.0926379680483837E-2</v>
      </c>
      <c r="N6845" s="58">
        <v>0.12501959498381324</v>
      </c>
      <c r="O6845" s="58">
        <v>0</v>
      </c>
      <c r="P6845" s="58">
        <v>0</v>
      </c>
      <c r="Q6845" s="58">
        <v>0</v>
      </c>
      <c r="R6845" s="58">
        <v>0</v>
      </c>
      <c r="S6845" s="58">
        <v>0</v>
      </c>
      <c r="T6845" s="58">
        <v>0</v>
      </c>
      <c r="U6845" s="58">
        <v>0</v>
      </c>
      <c r="V6845" s="58">
        <v>0</v>
      </c>
      <c r="W6845" s="58">
        <v>0</v>
      </c>
      <c r="X6845" s="58">
        <v>0</v>
      </c>
      <c r="Y6845" s="58">
        <v>0</v>
      </c>
      <c r="Z6845" s="58">
        <v>0</v>
      </c>
      <c r="AA6845" s="58">
        <v>0</v>
      </c>
      <c r="AB6845" s="58">
        <v>0</v>
      </c>
      <c r="AC6845" s="58">
        <v>0</v>
      </c>
      <c r="AD6845" s="58">
        <v>0</v>
      </c>
      <c r="AE6845" s="58">
        <v>0</v>
      </c>
      <c r="AF6845" s="58">
        <v>0</v>
      </c>
      <c r="AG6845" s="58">
        <v>0</v>
      </c>
      <c r="AH6845" s="58">
        <v>0</v>
      </c>
      <c r="AI6845" s="58">
        <v>0</v>
      </c>
      <c r="AK6845" s="64">
        <f t="shared" si="106"/>
        <v>-3.7248463559935399E-2</v>
      </c>
    </row>
    <row r="6846" spans="1:37" x14ac:dyDescent="0.25">
      <c r="A6846">
        <v>6844</v>
      </c>
      <c r="B6846" s="1">
        <v>1.17E-2</v>
      </c>
      <c r="C6846" s="1">
        <v>1.8872751787945207E-4</v>
      </c>
      <c r="D6846" s="58">
        <v>4.7415022220397562E-2</v>
      </c>
      <c r="E6846" s="58">
        <v>0.11958883315674315</v>
      </c>
      <c r="F6846" s="58">
        <v>3.172168046337126E-2</v>
      </c>
      <c r="G6846" s="58">
        <v>6.5611043751176365E-2</v>
      </c>
      <c r="H6846" s="58">
        <v>0.10034326015442621</v>
      </c>
      <c r="I6846" s="58">
        <v>7.6170738049407563E-2</v>
      </c>
      <c r="J6846" s="58">
        <v>0.16883861817120802</v>
      </c>
      <c r="K6846" s="58">
        <v>8.3775379251781176E-2</v>
      </c>
      <c r="L6846" s="58">
        <v>3.035556497505364E-2</v>
      </c>
      <c r="M6846" s="58">
        <v>0.13075753390903908</v>
      </c>
      <c r="N6846" s="58">
        <v>0.1454223258973959</v>
      </c>
      <c r="O6846" s="58">
        <v>0</v>
      </c>
      <c r="P6846" s="58">
        <v>0</v>
      </c>
      <c r="Q6846" s="58">
        <v>0</v>
      </c>
      <c r="R6846" s="58">
        <v>0</v>
      </c>
      <c r="S6846" s="58">
        <v>0</v>
      </c>
      <c r="T6846" s="58">
        <v>0</v>
      </c>
      <c r="U6846" s="58">
        <v>0</v>
      </c>
      <c r="V6846" s="58">
        <v>0</v>
      </c>
      <c r="W6846" s="58">
        <v>0</v>
      </c>
      <c r="X6846" s="58">
        <v>0</v>
      </c>
      <c r="Y6846" s="58">
        <v>0</v>
      </c>
      <c r="Z6846" s="58">
        <v>0</v>
      </c>
      <c r="AA6846" s="58">
        <v>0</v>
      </c>
      <c r="AB6846" s="58">
        <v>0</v>
      </c>
      <c r="AC6846" s="58">
        <v>0</v>
      </c>
      <c r="AD6846" s="58">
        <v>0</v>
      </c>
      <c r="AE6846" s="58">
        <v>0</v>
      </c>
      <c r="AF6846" s="58">
        <v>0</v>
      </c>
      <c r="AG6846" s="58">
        <v>0</v>
      </c>
      <c r="AH6846" s="58">
        <v>0</v>
      </c>
      <c r="AI6846" s="58">
        <v>0</v>
      </c>
      <c r="AK6846" s="64">
        <f t="shared" si="106"/>
        <v>1.6130557083713852E-2</v>
      </c>
    </row>
    <row r="6847" spans="1:37" x14ac:dyDescent="0.25">
      <c r="A6847">
        <v>6845</v>
      </c>
      <c r="B6847" s="1">
        <v>1.29E-2</v>
      </c>
      <c r="C6847" s="1">
        <v>7.99936535768607E-5</v>
      </c>
      <c r="D6847" s="58">
        <v>7.0711166316923285E-2</v>
      </c>
      <c r="E6847" s="58">
        <v>0.1390157200976444</v>
      </c>
      <c r="F6847" s="58">
        <v>0.13217438843461612</v>
      </c>
      <c r="G6847" s="58">
        <v>0.13360566641026153</v>
      </c>
      <c r="H6847" s="58">
        <v>0.11858460380773055</v>
      </c>
      <c r="I6847" s="58">
        <v>4.8658027155391095E-2</v>
      </c>
      <c r="J6847" s="58">
        <v>1.4169578049191202E-2</v>
      </c>
      <c r="K6847" s="58">
        <v>8.7271770941914004E-2</v>
      </c>
      <c r="L6847" s="58">
        <v>0.10509077821874614</v>
      </c>
      <c r="M6847" s="58">
        <v>1.62843547902028E-2</v>
      </c>
      <c r="N6847" s="58">
        <v>0.13443394577737872</v>
      </c>
      <c r="O6847" s="58">
        <v>0</v>
      </c>
      <c r="P6847" s="58">
        <v>0</v>
      </c>
      <c r="Q6847" s="58">
        <v>0</v>
      </c>
      <c r="R6847" s="58">
        <v>0</v>
      </c>
      <c r="S6847" s="58">
        <v>0</v>
      </c>
      <c r="T6847" s="58">
        <v>0</v>
      </c>
      <c r="U6847" s="58">
        <v>0</v>
      </c>
      <c r="V6847" s="58">
        <v>0</v>
      </c>
      <c r="W6847" s="58">
        <v>0</v>
      </c>
      <c r="X6847" s="58">
        <v>0</v>
      </c>
      <c r="Y6847" s="58">
        <v>0</v>
      </c>
      <c r="Z6847" s="58">
        <v>0</v>
      </c>
      <c r="AA6847" s="58">
        <v>0</v>
      </c>
      <c r="AB6847" s="58">
        <v>0</v>
      </c>
      <c r="AC6847" s="58">
        <v>0</v>
      </c>
      <c r="AD6847" s="58">
        <v>0</v>
      </c>
      <c r="AE6847" s="58">
        <v>0</v>
      </c>
      <c r="AF6847" s="58">
        <v>0</v>
      </c>
      <c r="AG6847" s="58">
        <v>0</v>
      </c>
      <c r="AH6847" s="58">
        <v>0</v>
      </c>
      <c r="AI6847" s="58">
        <v>0</v>
      </c>
      <c r="AK6847" s="64">
        <f t="shared" si="106"/>
        <v>6.2010584168109067E-3</v>
      </c>
    </row>
    <row r="6848" spans="1:37" x14ac:dyDescent="0.25">
      <c r="A6848">
        <v>6846</v>
      </c>
      <c r="B6848" s="1">
        <v>1.3599999999999999E-2</v>
      </c>
      <c r="C6848" s="1">
        <v>-4.1621317578287282E-4</v>
      </c>
      <c r="D6848" s="58">
        <v>3.6763135816228976E-2</v>
      </c>
      <c r="E6848" s="58">
        <v>0.11708111401577505</v>
      </c>
      <c r="F6848" s="58">
        <v>0.18581252317447858</v>
      </c>
      <c r="G6848" s="58">
        <v>1.6766723219385309E-2</v>
      </c>
      <c r="H6848" s="58">
        <v>2.8258396843433856E-2</v>
      </c>
      <c r="I6848" s="58">
        <v>0.12328394678911354</v>
      </c>
      <c r="J6848" s="58">
        <v>2.4033809553750545E-2</v>
      </c>
      <c r="K6848" s="58">
        <v>0.19462038251687352</v>
      </c>
      <c r="L6848" s="58">
        <v>6.9304958469489225E-2</v>
      </c>
      <c r="M6848" s="58">
        <v>0.19488309894784223</v>
      </c>
      <c r="N6848" s="58">
        <v>9.1919106536292334E-3</v>
      </c>
      <c r="O6848" s="58">
        <v>0</v>
      </c>
      <c r="P6848" s="58">
        <v>0</v>
      </c>
      <c r="Q6848" s="58">
        <v>0</v>
      </c>
      <c r="R6848" s="58">
        <v>0</v>
      </c>
      <c r="S6848" s="58">
        <v>0</v>
      </c>
      <c r="T6848" s="58">
        <v>0</v>
      </c>
      <c r="U6848" s="58">
        <v>0</v>
      </c>
      <c r="V6848" s="58">
        <v>0</v>
      </c>
      <c r="W6848" s="58">
        <v>0</v>
      </c>
      <c r="X6848" s="58">
        <v>0</v>
      </c>
      <c r="Y6848" s="58">
        <v>0</v>
      </c>
      <c r="Z6848" s="58">
        <v>0</v>
      </c>
      <c r="AA6848" s="58">
        <v>0</v>
      </c>
      <c r="AB6848" s="58">
        <v>0</v>
      </c>
      <c r="AC6848" s="58">
        <v>0</v>
      </c>
      <c r="AD6848" s="58">
        <v>0</v>
      </c>
      <c r="AE6848" s="58">
        <v>0</v>
      </c>
      <c r="AF6848" s="58">
        <v>0</v>
      </c>
      <c r="AG6848" s="58">
        <v>0</v>
      </c>
      <c r="AH6848" s="58">
        <v>0</v>
      </c>
      <c r="AI6848" s="58">
        <v>0</v>
      </c>
      <c r="AK6848" s="64">
        <f t="shared" si="106"/>
        <v>-3.0603909984034769E-2</v>
      </c>
    </row>
    <row r="6849" spans="1:37" x14ac:dyDescent="0.25">
      <c r="A6849">
        <v>6847</v>
      </c>
      <c r="B6849" s="1">
        <v>1.18E-2</v>
      </c>
      <c r="C6849" s="1">
        <v>-3.555176948346969E-4</v>
      </c>
      <c r="D6849" s="58">
        <v>2.1417820773227169E-3</v>
      </c>
      <c r="E6849" s="58">
        <v>4.4794969584364956E-2</v>
      </c>
      <c r="F6849" s="58">
        <v>0.18271385906025417</v>
      </c>
      <c r="G6849" s="58">
        <v>6.2478598691618009E-2</v>
      </c>
      <c r="H6849" s="58">
        <v>0.10148807071632437</v>
      </c>
      <c r="I6849" s="58">
        <v>5.8543065073586614E-2</v>
      </c>
      <c r="J6849" s="58">
        <v>7.3236269682761479E-2</v>
      </c>
      <c r="K6849" s="58">
        <v>0.18096049988401947</v>
      </c>
      <c r="L6849" s="58">
        <v>7.7248200398353575E-2</v>
      </c>
      <c r="M6849" s="58">
        <v>4.1218217036506077E-2</v>
      </c>
      <c r="N6849" s="58">
        <v>0.17517646779488852</v>
      </c>
      <c r="O6849" s="58">
        <v>0</v>
      </c>
      <c r="P6849" s="58">
        <v>0</v>
      </c>
      <c r="Q6849" s="58">
        <v>0</v>
      </c>
      <c r="R6849" s="58">
        <v>0</v>
      </c>
      <c r="S6849" s="58">
        <v>0</v>
      </c>
      <c r="T6849" s="58">
        <v>0</v>
      </c>
      <c r="U6849" s="58">
        <v>0</v>
      </c>
      <c r="V6849" s="58">
        <v>0</v>
      </c>
      <c r="W6849" s="58">
        <v>0</v>
      </c>
      <c r="X6849" s="58">
        <v>0</v>
      </c>
      <c r="Y6849" s="58">
        <v>0</v>
      </c>
      <c r="Z6849" s="58">
        <v>0</v>
      </c>
      <c r="AA6849" s="58">
        <v>0</v>
      </c>
      <c r="AB6849" s="58">
        <v>0</v>
      </c>
      <c r="AC6849" s="58">
        <v>0</v>
      </c>
      <c r="AD6849" s="58">
        <v>0</v>
      </c>
      <c r="AE6849" s="58">
        <v>0</v>
      </c>
      <c r="AF6849" s="58">
        <v>0</v>
      </c>
      <c r="AG6849" s="58">
        <v>0</v>
      </c>
      <c r="AH6849" s="58">
        <v>0</v>
      </c>
      <c r="AI6849" s="58">
        <v>0</v>
      </c>
      <c r="AK6849" s="64">
        <f t="shared" si="106"/>
        <v>-3.0128618206330247E-2</v>
      </c>
    </row>
    <row r="6850" spans="1:37" x14ac:dyDescent="0.25">
      <c r="A6850">
        <v>6848</v>
      </c>
      <c r="B6850" s="1">
        <v>1.2200000000000001E-2</v>
      </c>
      <c r="C6850" s="1">
        <v>-1.7316671069627908E-4</v>
      </c>
      <c r="D6850" s="58">
        <v>0.10711126843980802</v>
      </c>
      <c r="E6850" s="58">
        <v>2.9817048160339036E-2</v>
      </c>
      <c r="F6850" s="58">
        <v>8.4151278111433747E-2</v>
      </c>
      <c r="G6850" s="58">
        <v>6.5748671223720967E-2</v>
      </c>
      <c r="H6850" s="58">
        <v>6.7205802347572313E-2</v>
      </c>
      <c r="I6850" s="58">
        <v>4.6666909857283993E-2</v>
      </c>
      <c r="J6850" s="58">
        <v>0.1956021480751631</v>
      </c>
      <c r="K6850" s="58">
        <v>0.1853642974044572</v>
      </c>
      <c r="L6850" s="58">
        <v>0.15039372305630161</v>
      </c>
      <c r="M6850" s="58">
        <v>4.5795706623231368E-2</v>
      </c>
      <c r="N6850" s="58">
        <v>2.2143146700688635E-2</v>
      </c>
      <c r="O6850" s="58">
        <v>0</v>
      </c>
      <c r="P6850" s="58">
        <v>0</v>
      </c>
      <c r="Q6850" s="58">
        <v>0</v>
      </c>
      <c r="R6850" s="58">
        <v>0</v>
      </c>
      <c r="S6850" s="58">
        <v>0</v>
      </c>
      <c r="T6850" s="58">
        <v>0</v>
      </c>
      <c r="U6850" s="58">
        <v>0</v>
      </c>
      <c r="V6850" s="58">
        <v>0</v>
      </c>
      <c r="W6850" s="58">
        <v>0</v>
      </c>
      <c r="X6850" s="58">
        <v>0</v>
      </c>
      <c r="Y6850" s="58">
        <v>0</v>
      </c>
      <c r="Z6850" s="58">
        <v>0</v>
      </c>
      <c r="AA6850" s="58">
        <v>0</v>
      </c>
      <c r="AB6850" s="58">
        <v>0</v>
      </c>
      <c r="AC6850" s="58">
        <v>0</v>
      </c>
      <c r="AD6850" s="58">
        <v>0</v>
      </c>
      <c r="AE6850" s="58">
        <v>0</v>
      </c>
      <c r="AF6850" s="58">
        <v>0</v>
      </c>
      <c r="AG6850" s="58">
        <v>0</v>
      </c>
      <c r="AH6850" s="58">
        <v>0</v>
      </c>
      <c r="AI6850" s="58">
        <v>0</v>
      </c>
      <c r="AK6850" s="64">
        <f t="shared" si="106"/>
        <v>-1.4193992680022874E-2</v>
      </c>
    </row>
    <row r="6851" spans="1:37" x14ac:dyDescent="0.25">
      <c r="A6851">
        <v>6849</v>
      </c>
      <c r="B6851" s="1">
        <v>1.34E-2</v>
      </c>
      <c r="C6851" s="1">
        <v>1.1544628964051327E-4</v>
      </c>
      <c r="D6851" s="58">
        <v>4.4881895880549152E-2</v>
      </c>
      <c r="E6851" s="58">
        <v>0.13458001615163795</v>
      </c>
      <c r="F6851" s="58">
        <v>2.7610706765329635E-2</v>
      </c>
      <c r="G6851" s="58">
        <v>0.18182719634958464</v>
      </c>
      <c r="H6851" s="58">
        <v>2.5560544030234326E-2</v>
      </c>
      <c r="I6851" s="58">
        <v>8.6482114740764449E-2</v>
      </c>
      <c r="J6851" s="58">
        <v>0.10134021924454201</v>
      </c>
      <c r="K6851" s="58">
        <v>0.12853549056865479</v>
      </c>
      <c r="L6851" s="58">
        <v>9.5123975722274295E-2</v>
      </c>
      <c r="M6851" s="58">
        <v>9.8677681124155758E-2</v>
      </c>
      <c r="N6851" s="58">
        <v>7.5380159422273038E-2</v>
      </c>
      <c r="O6851" s="58">
        <v>0</v>
      </c>
      <c r="P6851" s="58">
        <v>0</v>
      </c>
      <c r="Q6851" s="58">
        <v>0</v>
      </c>
      <c r="R6851" s="58">
        <v>0</v>
      </c>
      <c r="S6851" s="58">
        <v>0</v>
      </c>
      <c r="T6851" s="58">
        <v>0</v>
      </c>
      <c r="U6851" s="58">
        <v>0</v>
      </c>
      <c r="V6851" s="58">
        <v>0</v>
      </c>
      <c r="W6851" s="58">
        <v>0</v>
      </c>
      <c r="X6851" s="58">
        <v>0</v>
      </c>
      <c r="Y6851" s="58">
        <v>0</v>
      </c>
      <c r="Z6851" s="58">
        <v>0</v>
      </c>
      <c r="AA6851" s="58">
        <v>0</v>
      </c>
      <c r="AB6851" s="58">
        <v>0</v>
      </c>
      <c r="AC6851" s="58">
        <v>0</v>
      </c>
      <c r="AD6851" s="58">
        <v>0</v>
      </c>
      <c r="AE6851" s="58">
        <v>0</v>
      </c>
      <c r="AF6851" s="58">
        <v>0</v>
      </c>
      <c r="AG6851" s="58">
        <v>0</v>
      </c>
      <c r="AH6851" s="58">
        <v>0</v>
      </c>
      <c r="AI6851" s="58">
        <v>0</v>
      </c>
      <c r="AK6851" s="64">
        <f t="shared" si="106"/>
        <v>8.6153947492920348E-3</v>
      </c>
    </row>
    <row r="6852" spans="1:37" x14ac:dyDescent="0.25">
      <c r="A6852">
        <v>6850</v>
      </c>
      <c r="B6852" s="1">
        <v>1.2500000000000001E-2</v>
      </c>
      <c r="C6852" s="1">
        <v>-3.1563490073386653E-5</v>
      </c>
      <c r="D6852" s="58">
        <v>0.12705838250700421</v>
      </c>
      <c r="E6852" s="58">
        <v>9.9553168354743454E-2</v>
      </c>
      <c r="F6852" s="58">
        <v>0.11815161500561126</v>
      </c>
      <c r="G6852" s="58">
        <v>0.11419319663847545</v>
      </c>
      <c r="H6852" s="58">
        <v>8.5982074202562542E-2</v>
      </c>
      <c r="I6852" s="58">
        <v>3.6623219899112658E-2</v>
      </c>
      <c r="J6852" s="58">
        <v>7.6354701126866736E-2</v>
      </c>
      <c r="K6852" s="58">
        <v>0.11235711704562415</v>
      </c>
      <c r="L6852" s="58">
        <v>6.3077697726594786E-2</v>
      </c>
      <c r="M6852" s="58">
        <v>1.3569741603362662E-2</v>
      </c>
      <c r="N6852" s="58">
        <v>0.15307908589004218</v>
      </c>
      <c r="O6852" s="58">
        <v>0</v>
      </c>
      <c r="P6852" s="58">
        <v>0</v>
      </c>
      <c r="Q6852" s="58">
        <v>0</v>
      </c>
      <c r="R6852" s="58">
        <v>0</v>
      </c>
      <c r="S6852" s="58">
        <v>0</v>
      </c>
      <c r="T6852" s="58">
        <v>0</v>
      </c>
      <c r="U6852" s="58">
        <v>0</v>
      </c>
      <c r="V6852" s="58">
        <v>0</v>
      </c>
      <c r="W6852" s="58">
        <v>0</v>
      </c>
      <c r="X6852" s="58">
        <v>0</v>
      </c>
      <c r="Y6852" s="58">
        <v>0</v>
      </c>
      <c r="Z6852" s="58">
        <v>0</v>
      </c>
      <c r="AA6852" s="58">
        <v>0</v>
      </c>
      <c r="AB6852" s="58">
        <v>0</v>
      </c>
      <c r="AC6852" s="58">
        <v>0</v>
      </c>
      <c r="AD6852" s="58">
        <v>0</v>
      </c>
      <c r="AE6852" s="58">
        <v>0</v>
      </c>
      <c r="AF6852" s="58">
        <v>0</v>
      </c>
      <c r="AG6852" s="58">
        <v>0</v>
      </c>
      <c r="AH6852" s="58">
        <v>0</v>
      </c>
      <c r="AI6852" s="58">
        <v>0</v>
      </c>
      <c r="AK6852" s="64">
        <f t="shared" ref="AK6852:AK6915" si="107">C6852/B6852</f>
        <v>-2.5250792058709322E-3</v>
      </c>
    </row>
    <row r="6853" spans="1:37" x14ac:dyDescent="0.25">
      <c r="A6853">
        <v>6851</v>
      </c>
      <c r="B6853" s="1">
        <v>1.03E-2</v>
      </c>
      <c r="C6853" s="1">
        <v>-1.7638147903881499E-4</v>
      </c>
      <c r="D6853" s="58">
        <v>4.2629779471569734E-2</v>
      </c>
      <c r="E6853" s="58">
        <v>4.71443546665107E-2</v>
      </c>
      <c r="F6853" s="58">
        <v>2.4141791431065668E-3</v>
      </c>
      <c r="G6853" s="58">
        <v>8.0044202292030853E-2</v>
      </c>
      <c r="H6853" s="58">
        <v>9.6748360829673724E-2</v>
      </c>
      <c r="I6853" s="58">
        <v>0.14230854618238387</v>
      </c>
      <c r="J6853" s="58">
        <v>4.1962972550759786E-2</v>
      </c>
      <c r="K6853" s="58">
        <v>0.14193840773571564</v>
      </c>
      <c r="L6853" s="58">
        <v>9.8927765851872462E-2</v>
      </c>
      <c r="M6853" s="58">
        <v>0.26759590969153058</v>
      </c>
      <c r="N6853" s="58">
        <v>3.8285521584846063E-2</v>
      </c>
      <c r="O6853" s="58">
        <v>0</v>
      </c>
      <c r="P6853" s="58">
        <v>0</v>
      </c>
      <c r="Q6853" s="58">
        <v>0</v>
      </c>
      <c r="R6853" s="58">
        <v>0</v>
      </c>
      <c r="S6853" s="58">
        <v>0</v>
      </c>
      <c r="T6853" s="58">
        <v>0</v>
      </c>
      <c r="U6853" s="58">
        <v>0</v>
      </c>
      <c r="V6853" s="58">
        <v>0</v>
      </c>
      <c r="W6853" s="58">
        <v>0</v>
      </c>
      <c r="X6853" s="58">
        <v>0</v>
      </c>
      <c r="Y6853" s="58">
        <v>0</v>
      </c>
      <c r="Z6853" s="58">
        <v>0</v>
      </c>
      <c r="AA6853" s="58">
        <v>0</v>
      </c>
      <c r="AB6853" s="58">
        <v>0</v>
      </c>
      <c r="AC6853" s="58">
        <v>0</v>
      </c>
      <c r="AD6853" s="58">
        <v>0</v>
      </c>
      <c r="AE6853" s="58">
        <v>0</v>
      </c>
      <c r="AF6853" s="58">
        <v>0</v>
      </c>
      <c r="AG6853" s="58">
        <v>0</v>
      </c>
      <c r="AH6853" s="58">
        <v>0</v>
      </c>
      <c r="AI6853" s="58">
        <v>0</v>
      </c>
      <c r="AK6853" s="64">
        <f t="shared" si="107"/>
        <v>-1.712441544066165E-2</v>
      </c>
    </row>
    <row r="6854" spans="1:37" x14ac:dyDescent="0.25">
      <c r="A6854">
        <v>6852</v>
      </c>
      <c r="B6854" s="1">
        <v>1.1599999999999999E-2</v>
      </c>
      <c r="C6854" s="1">
        <v>1.7873035059090222E-4</v>
      </c>
      <c r="D6854" s="58">
        <v>2.6778276076693117E-2</v>
      </c>
      <c r="E6854" s="58">
        <v>0.11500604926446006</v>
      </c>
      <c r="F6854" s="58">
        <v>0.13786215196618359</v>
      </c>
      <c r="G6854" s="58">
        <v>0.13678639474565307</v>
      </c>
      <c r="H6854" s="58">
        <v>5.8750915416622078E-2</v>
      </c>
      <c r="I6854" s="58">
        <v>4.0331739684291622E-2</v>
      </c>
      <c r="J6854" s="58">
        <v>0.12535152398615343</v>
      </c>
      <c r="K6854" s="58">
        <v>4.6687675836659372E-2</v>
      </c>
      <c r="L6854" s="58">
        <v>7.6508635673644201E-2</v>
      </c>
      <c r="M6854" s="58">
        <v>0.12624195361696441</v>
      </c>
      <c r="N6854" s="58">
        <v>0.10969468373267501</v>
      </c>
      <c r="O6854" s="58">
        <v>0</v>
      </c>
      <c r="P6854" s="58">
        <v>0</v>
      </c>
      <c r="Q6854" s="58">
        <v>0</v>
      </c>
      <c r="R6854" s="58">
        <v>0</v>
      </c>
      <c r="S6854" s="58">
        <v>0</v>
      </c>
      <c r="T6854" s="58">
        <v>0</v>
      </c>
      <c r="U6854" s="58">
        <v>0</v>
      </c>
      <c r="V6854" s="58">
        <v>0</v>
      </c>
      <c r="W6854" s="58">
        <v>0</v>
      </c>
      <c r="X6854" s="58">
        <v>0</v>
      </c>
      <c r="Y6854" s="58">
        <v>0</v>
      </c>
      <c r="Z6854" s="58">
        <v>0</v>
      </c>
      <c r="AA6854" s="58">
        <v>0</v>
      </c>
      <c r="AB6854" s="58">
        <v>0</v>
      </c>
      <c r="AC6854" s="58">
        <v>0</v>
      </c>
      <c r="AD6854" s="58">
        <v>0</v>
      </c>
      <c r="AE6854" s="58">
        <v>0</v>
      </c>
      <c r="AF6854" s="58">
        <v>0</v>
      </c>
      <c r="AG6854" s="58">
        <v>0</v>
      </c>
      <c r="AH6854" s="58">
        <v>0</v>
      </c>
      <c r="AI6854" s="58">
        <v>0</v>
      </c>
      <c r="AK6854" s="64">
        <f t="shared" si="107"/>
        <v>1.5407788844043296E-2</v>
      </c>
    </row>
    <row r="6855" spans="1:37" x14ac:dyDescent="0.25">
      <c r="A6855">
        <v>6853</v>
      </c>
      <c r="B6855" s="1">
        <v>1.04E-2</v>
      </c>
      <c r="C6855" s="1">
        <v>-9.0171587871129815E-5</v>
      </c>
      <c r="D6855" s="58">
        <v>9.1254909178618032E-2</v>
      </c>
      <c r="E6855" s="58">
        <v>8.5045827239110857E-3</v>
      </c>
      <c r="F6855" s="58">
        <v>4.0029377437926185E-3</v>
      </c>
      <c r="G6855" s="58">
        <v>9.1174639980641847E-2</v>
      </c>
      <c r="H6855" s="58">
        <v>0.14123750938823337</v>
      </c>
      <c r="I6855" s="58">
        <v>6.5991166509536181E-2</v>
      </c>
      <c r="J6855" s="58">
        <v>0.13486536902939261</v>
      </c>
      <c r="K6855" s="58">
        <v>0.13683170954059881</v>
      </c>
      <c r="L6855" s="58">
        <v>0.10217669370235338</v>
      </c>
      <c r="M6855" s="58">
        <v>0.13228642877211896</v>
      </c>
      <c r="N6855" s="58">
        <v>9.1674053430803204E-2</v>
      </c>
      <c r="O6855" s="58">
        <v>0</v>
      </c>
      <c r="P6855" s="58">
        <v>0</v>
      </c>
      <c r="Q6855" s="58">
        <v>0</v>
      </c>
      <c r="R6855" s="58">
        <v>0</v>
      </c>
      <c r="S6855" s="58">
        <v>0</v>
      </c>
      <c r="T6855" s="58">
        <v>0</v>
      </c>
      <c r="U6855" s="58">
        <v>0</v>
      </c>
      <c r="V6855" s="58">
        <v>0</v>
      </c>
      <c r="W6855" s="58">
        <v>0</v>
      </c>
      <c r="X6855" s="58">
        <v>0</v>
      </c>
      <c r="Y6855" s="58">
        <v>0</v>
      </c>
      <c r="Z6855" s="58">
        <v>0</v>
      </c>
      <c r="AA6855" s="58">
        <v>0</v>
      </c>
      <c r="AB6855" s="58">
        <v>0</v>
      </c>
      <c r="AC6855" s="58">
        <v>0</v>
      </c>
      <c r="AD6855" s="58">
        <v>0</v>
      </c>
      <c r="AE6855" s="58">
        <v>0</v>
      </c>
      <c r="AF6855" s="58">
        <v>0</v>
      </c>
      <c r="AG6855" s="58">
        <v>0</v>
      </c>
      <c r="AH6855" s="58">
        <v>0</v>
      </c>
      <c r="AI6855" s="58">
        <v>0</v>
      </c>
      <c r="AK6855" s="64">
        <f t="shared" si="107"/>
        <v>-8.6703449876086372E-3</v>
      </c>
    </row>
    <row r="6856" spans="1:37" x14ac:dyDescent="0.25">
      <c r="A6856">
        <v>6854</v>
      </c>
      <c r="B6856" s="1">
        <v>1.3299999999999999E-2</v>
      </c>
      <c r="C6856" s="1">
        <v>-5.6540266020633565E-5</v>
      </c>
      <c r="D6856" s="58">
        <v>0.16234960584561628</v>
      </c>
      <c r="E6856" s="58">
        <v>0.10285340893476548</v>
      </c>
      <c r="F6856" s="58">
        <v>0.15827255021500422</v>
      </c>
      <c r="G6856" s="58">
        <v>1.8591133851549101E-2</v>
      </c>
      <c r="H6856" s="58">
        <v>0.18606278215804362</v>
      </c>
      <c r="I6856" s="58">
        <v>0.10318064073706</v>
      </c>
      <c r="J6856" s="58">
        <v>0.13808188045077352</v>
      </c>
      <c r="K6856" s="58">
        <v>5.2303751784487783E-2</v>
      </c>
      <c r="L6856" s="58">
        <v>1.9563342010786044E-3</v>
      </c>
      <c r="M6856" s="58">
        <v>4.9354604403630625E-2</v>
      </c>
      <c r="N6856" s="58">
        <v>2.6993307417990886E-2</v>
      </c>
      <c r="O6856" s="58">
        <v>0</v>
      </c>
      <c r="P6856" s="58">
        <v>0</v>
      </c>
      <c r="Q6856" s="58">
        <v>0</v>
      </c>
      <c r="R6856" s="58">
        <v>0</v>
      </c>
      <c r="S6856" s="58">
        <v>0</v>
      </c>
      <c r="T6856" s="58">
        <v>0</v>
      </c>
      <c r="U6856" s="58">
        <v>0</v>
      </c>
      <c r="V6856" s="58">
        <v>0</v>
      </c>
      <c r="W6856" s="58">
        <v>0</v>
      </c>
      <c r="X6856" s="58">
        <v>0</v>
      </c>
      <c r="Y6856" s="58">
        <v>0</v>
      </c>
      <c r="Z6856" s="58">
        <v>0</v>
      </c>
      <c r="AA6856" s="58">
        <v>0</v>
      </c>
      <c r="AB6856" s="58">
        <v>0</v>
      </c>
      <c r="AC6856" s="58">
        <v>0</v>
      </c>
      <c r="AD6856" s="58">
        <v>0</v>
      </c>
      <c r="AE6856" s="58">
        <v>0</v>
      </c>
      <c r="AF6856" s="58">
        <v>0</v>
      </c>
      <c r="AG6856" s="58">
        <v>0</v>
      </c>
      <c r="AH6856" s="58">
        <v>0</v>
      </c>
      <c r="AI6856" s="58">
        <v>0</v>
      </c>
      <c r="AK6856" s="64">
        <f t="shared" si="107"/>
        <v>-4.2511478211002679E-3</v>
      </c>
    </row>
    <row r="6857" spans="1:37" x14ac:dyDescent="0.25">
      <c r="A6857">
        <v>6855</v>
      </c>
      <c r="B6857" s="1">
        <v>0.01</v>
      </c>
      <c r="C6857" s="1">
        <v>-3.1736162269454928E-5</v>
      </c>
      <c r="D6857" s="58">
        <v>0.15569106558056833</v>
      </c>
      <c r="E6857" s="58">
        <v>2.1086522642946311E-2</v>
      </c>
      <c r="F6857" s="58">
        <v>0.12703791151635266</v>
      </c>
      <c r="G6857" s="58">
        <v>0.10311547626800004</v>
      </c>
      <c r="H6857" s="58">
        <v>0.11464886260525235</v>
      </c>
      <c r="I6857" s="58">
        <v>5.7437487768623945E-2</v>
      </c>
      <c r="J6857" s="58">
        <v>5.6035520925788063E-2</v>
      </c>
      <c r="K6857" s="58">
        <v>4.6156792203864899E-2</v>
      </c>
      <c r="L6857" s="58">
        <v>0.14211987985994243</v>
      </c>
      <c r="M6857" s="58">
        <v>6.5126649923516536E-2</v>
      </c>
      <c r="N6857" s="58">
        <v>0.11154383070514443</v>
      </c>
      <c r="O6857" s="58">
        <v>0</v>
      </c>
      <c r="P6857" s="58">
        <v>0</v>
      </c>
      <c r="Q6857" s="58">
        <v>0</v>
      </c>
      <c r="R6857" s="58">
        <v>0</v>
      </c>
      <c r="S6857" s="58">
        <v>0</v>
      </c>
      <c r="T6857" s="58">
        <v>0</v>
      </c>
      <c r="U6857" s="58">
        <v>0</v>
      </c>
      <c r="V6857" s="58">
        <v>0</v>
      </c>
      <c r="W6857" s="58">
        <v>0</v>
      </c>
      <c r="X6857" s="58">
        <v>0</v>
      </c>
      <c r="Y6857" s="58">
        <v>0</v>
      </c>
      <c r="Z6857" s="58">
        <v>0</v>
      </c>
      <c r="AA6857" s="58">
        <v>0</v>
      </c>
      <c r="AB6857" s="58">
        <v>0</v>
      </c>
      <c r="AC6857" s="58">
        <v>0</v>
      </c>
      <c r="AD6857" s="58">
        <v>0</v>
      </c>
      <c r="AE6857" s="58">
        <v>0</v>
      </c>
      <c r="AF6857" s="58">
        <v>0</v>
      </c>
      <c r="AG6857" s="58">
        <v>0</v>
      </c>
      <c r="AH6857" s="58">
        <v>0</v>
      </c>
      <c r="AI6857" s="58">
        <v>0</v>
      </c>
      <c r="AK6857" s="64">
        <f t="shared" si="107"/>
        <v>-3.173616226945493E-3</v>
      </c>
    </row>
    <row r="6858" spans="1:37" x14ac:dyDescent="0.25">
      <c r="A6858">
        <v>6856</v>
      </c>
      <c r="B6858" s="1">
        <v>1.0500000000000001E-2</v>
      </c>
      <c r="C6858" s="1">
        <v>-7.5253791596760627E-5</v>
      </c>
      <c r="D6858" s="58">
        <v>4.585192458538221E-2</v>
      </c>
      <c r="E6858" s="58">
        <v>6.9188766380292713E-2</v>
      </c>
      <c r="F6858" s="58">
        <v>0.20035901863446209</v>
      </c>
      <c r="G6858" s="58">
        <v>8.9661045850917234E-2</v>
      </c>
      <c r="H6858" s="58">
        <v>2.3574698588065612E-2</v>
      </c>
      <c r="I6858" s="58">
        <v>0.10271436613259292</v>
      </c>
      <c r="J6858" s="58">
        <v>6.2667374833457398E-2</v>
      </c>
      <c r="K6858" s="58">
        <v>4.9338869405204579E-2</v>
      </c>
      <c r="L6858" s="58">
        <v>0.1039184056394758</v>
      </c>
      <c r="M6858" s="58">
        <v>0.10565790683050331</v>
      </c>
      <c r="N6858" s="58">
        <v>0.14706762311964613</v>
      </c>
      <c r="O6858" s="58">
        <v>0</v>
      </c>
      <c r="P6858" s="58">
        <v>0</v>
      </c>
      <c r="Q6858" s="58">
        <v>0</v>
      </c>
      <c r="R6858" s="58">
        <v>0</v>
      </c>
      <c r="S6858" s="58">
        <v>0</v>
      </c>
      <c r="T6858" s="58">
        <v>0</v>
      </c>
      <c r="U6858" s="58">
        <v>0</v>
      </c>
      <c r="V6858" s="58">
        <v>0</v>
      </c>
      <c r="W6858" s="58">
        <v>0</v>
      </c>
      <c r="X6858" s="58">
        <v>0</v>
      </c>
      <c r="Y6858" s="58">
        <v>0</v>
      </c>
      <c r="Z6858" s="58">
        <v>0</v>
      </c>
      <c r="AA6858" s="58">
        <v>0</v>
      </c>
      <c r="AB6858" s="58">
        <v>0</v>
      </c>
      <c r="AC6858" s="58">
        <v>0</v>
      </c>
      <c r="AD6858" s="58">
        <v>0</v>
      </c>
      <c r="AE6858" s="58">
        <v>0</v>
      </c>
      <c r="AF6858" s="58">
        <v>0</v>
      </c>
      <c r="AG6858" s="58">
        <v>0</v>
      </c>
      <c r="AH6858" s="58">
        <v>0</v>
      </c>
      <c r="AI6858" s="58">
        <v>0</v>
      </c>
      <c r="AK6858" s="64">
        <f t="shared" si="107"/>
        <v>-7.1670277711200596E-3</v>
      </c>
    </row>
    <row r="6859" spans="1:37" x14ac:dyDescent="0.25">
      <c r="A6859">
        <v>6857</v>
      </c>
      <c r="B6859" s="1">
        <v>1.17E-2</v>
      </c>
      <c r="C6859" s="1">
        <v>1.6441890595885592E-4</v>
      </c>
      <c r="D6859" s="58">
        <v>1.7399537240418973E-2</v>
      </c>
      <c r="E6859" s="58">
        <v>0.13039639809351061</v>
      </c>
      <c r="F6859" s="58">
        <v>0.13599485804901343</v>
      </c>
      <c r="G6859" s="58">
        <v>0.14080476394277736</v>
      </c>
      <c r="H6859" s="58">
        <v>0.136971660595158</v>
      </c>
      <c r="I6859" s="58">
        <v>1.9056216230098469E-2</v>
      </c>
      <c r="J6859" s="58">
        <v>3.9286914460143374E-2</v>
      </c>
      <c r="K6859" s="58">
        <v>5.1765492418505026E-2</v>
      </c>
      <c r="L6859" s="58">
        <v>8.0853581387313758E-2</v>
      </c>
      <c r="M6859" s="58">
        <v>0.13992180004168595</v>
      </c>
      <c r="N6859" s="58">
        <v>0.10754877754137519</v>
      </c>
      <c r="O6859" s="58">
        <v>0</v>
      </c>
      <c r="P6859" s="58">
        <v>0</v>
      </c>
      <c r="Q6859" s="58">
        <v>0</v>
      </c>
      <c r="R6859" s="58">
        <v>0</v>
      </c>
      <c r="S6859" s="58">
        <v>0</v>
      </c>
      <c r="T6859" s="58">
        <v>0</v>
      </c>
      <c r="U6859" s="58">
        <v>0</v>
      </c>
      <c r="V6859" s="58">
        <v>0</v>
      </c>
      <c r="W6859" s="58">
        <v>0</v>
      </c>
      <c r="X6859" s="58">
        <v>0</v>
      </c>
      <c r="Y6859" s="58">
        <v>0</v>
      </c>
      <c r="Z6859" s="58">
        <v>0</v>
      </c>
      <c r="AA6859" s="58">
        <v>0</v>
      </c>
      <c r="AB6859" s="58">
        <v>0</v>
      </c>
      <c r="AC6859" s="58">
        <v>0</v>
      </c>
      <c r="AD6859" s="58">
        <v>0</v>
      </c>
      <c r="AE6859" s="58">
        <v>0</v>
      </c>
      <c r="AF6859" s="58">
        <v>0</v>
      </c>
      <c r="AG6859" s="58">
        <v>0</v>
      </c>
      <c r="AH6859" s="58">
        <v>0</v>
      </c>
      <c r="AI6859" s="58">
        <v>0</v>
      </c>
      <c r="AK6859" s="64">
        <f t="shared" si="107"/>
        <v>1.405289794520136E-2</v>
      </c>
    </row>
    <row r="6860" spans="1:37" x14ac:dyDescent="0.25">
      <c r="A6860">
        <v>6858</v>
      </c>
      <c r="B6860" s="1">
        <v>1.2E-2</v>
      </c>
      <c r="C6860" s="1">
        <v>9.9615810960250125E-5</v>
      </c>
      <c r="D6860" s="58">
        <v>9.7482497529178449E-3</v>
      </c>
      <c r="E6860" s="58">
        <v>4.3558660783902331E-2</v>
      </c>
      <c r="F6860" s="58">
        <v>6.645426980854989E-2</v>
      </c>
      <c r="G6860" s="58">
        <v>0.17847115515089587</v>
      </c>
      <c r="H6860" s="58">
        <v>8.1934545394773059E-2</v>
      </c>
      <c r="I6860" s="58">
        <v>0.15213585863291212</v>
      </c>
      <c r="J6860" s="58">
        <v>0.18863715695962069</v>
      </c>
      <c r="K6860" s="58">
        <v>4.5307349842395761E-2</v>
      </c>
      <c r="L6860" s="58">
        <v>0.10571272968976342</v>
      </c>
      <c r="M6860" s="58">
        <v>6.4998896545137588E-2</v>
      </c>
      <c r="N6860" s="58">
        <v>6.3041127439131484E-2</v>
      </c>
      <c r="O6860" s="58">
        <v>0</v>
      </c>
      <c r="P6860" s="58">
        <v>0</v>
      </c>
      <c r="Q6860" s="58">
        <v>0</v>
      </c>
      <c r="R6860" s="58">
        <v>0</v>
      </c>
      <c r="S6860" s="58">
        <v>0</v>
      </c>
      <c r="T6860" s="58">
        <v>0</v>
      </c>
      <c r="U6860" s="58">
        <v>0</v>
      </c>
      <c r="V6860" s="58">
        <v>0</v>
      </c>
      <c r="W6860" s="58">
        <v>0</v>
      </c>
      <c r="X6860" s="58">
        <v>0</v>
      </c>
      <c r="Y6860" s="58">
        <v>0</v>
      </c>
      <c r="Z6860" s="58">
        <v>0</v>
      </c>
      <c r="AA6860" s="58">
        <v>0</v>
      </c>
      <c r="AB6860" s="58">
        <v>0</v>
      </c>
      <c r="AC6860" s="58">
        <v>0</v>
      </c>
      <c r="AD6860" s="58">
        <v>0</v>
      </c>
      <c r="AE6860" s="58">
        <v>0</v>
      </c>
      <c r="AF6860" s="58">
        <v>0</v>
      </c>
      <c r="AG6860" s="58">
        <v>0</v>
      </c>
      <c r="AH6860" s="58">
        <v>0</v>
      </c>
      <c r="AI6860" s="58">
        <v>0</v>
      </c>
      <c r="AK6860" s="64">
        <f t="shared" si="107"/>
        <v>8.3013175800208429E-3</v>
      </c>
    </row>
    <row r="6861" spans="1:37" x14ac:dyDescent="0.25">
      <c r="A6861">
        <v>6859</v>
      </c>
      <c r="B6861" s="1">
        <v>1.43E-2</v>
      </c>
      <c r="C6861" s="1">
        <v>2.8136241293810229E-4</v>
      </c>
      <c r="D6861" s="58">
        <v>4.8162536613351521E-2</v>
      </c>
      <c r="E6861" s="58">
        <v>0.18009525919473804</v>
      </c>
      <c r="F6861" s="58">
        <v>6.8541548994297596E-2</v>
      </c>
      <c r="G6861" s="58">
        <v>3.865502843617849E-2</v>
      </c>
      <c r="H6861" s="58">
        <v>0.15470106697875516</v>
      </c>
      <c r="I6861" s="58">
        <v>2.7732330940409139E-2</v>
      </c>
      <c r="J6861" s="58">
        <v>0.18676218472110162</v>
      </c>
      <c r="K6861" s="58">
        <v>0.11312309527958071</v>
      </c>
      <c r="L6861" s="58">
        <v>6.710224991646431E-2</v>
      </c>
      <c r="M6861" s="58">
        <v>1.5706295005217908E-2</v>
      </c>
      <c r="N6861" s="58">
        <v>9.941840391990546E-2</v>
      </c>
      <c r="O6861" s="58">
        <v>0</v>
      </c>
      <c r="P6861" s="58">
        <v>0</v>
      </c>
      <c r="Q6861" s="58">
        <v>0</v>
      </c>
      <c r="R6861" s="58">
        <v>0</v>
      </c>
      <c r="S6861" s="58">
        <v>0</v>
      </c>
      <c r="T6861" s="58">
        <v>0</v>
      </c>
      <c r="U6861" s="58">
        <v>0</v>
      </c>
      <c r="V6861" s="58">
        <v>0</v>
      </c>
      <c r="W6861" s="58">
        <v>0</v>
      </c>
      <c r="X6861" s="58">
        <v>0</v>
      </c>
      <c r="Y6861" s="58">
        <v>0</v>
      </c>
      <c r="Z6861" s="58">
        <v>0</v>
      </c>
      <c r="AA6861" s="58">
        <v>0</v>
      </c>
      <c r="AB6861" s="58">
        <v>0</v>
      </c>
      <c r="AC6861" s="58">
        <v>0</v>
      </c>
      <c r="AD6861" s="58">
        <v>0</v>
      </c>
      <c r="AE6861" s="58">
        <v>0</v>
      </c>
      <c r="AF6861" s="58">
        <v>0</v>
      </c>
      <c r="AG6861" s="58">
        <v>0</v>
      </c>
      <c r="AH6861" s="58">
        <v>0</v>
      </c>
      <c r="AI6861" s="58">
        <v>0</v>
      </c>
      <c r="AK6861" s="64">
        <f t="shared" si="107"/>
        <v>1.9675693212454704E-2</v>
      </c>
    </row>
    <row r="6862" spans="1:37" x14ac:dyDescent="0.25">
      <c r="A6862">
        <v>6860</v>
      </c>
      <c r="B6862" s="1">
        <v>1.15E-2</v>
      </c>
      <c r="C6862" s="1">
        <v>2.6935451072584516E-4</v>
      </c>
      <c r="D6862" s="58">
        <v>6.7028401530749571E-2</v>
      </c>
      <c r="E6862" s="58">
        <v>0.13864132942897256</v>
      </c>
      <c r="F6862" s="58">
        <v>2.6933058110377276E-2</v>
      </c>
      <c r="G6862" s="58">
        <v>0.11591194383737029</v>
      </c>
      <c r="H6862" s="58">
        <v>1.5051809941187435E-2</v>
      </c>
      <c r="I6862" s="58">
        <v>1.6869199799744813E-2</v>
      </c>
      <c r="J6862" s="58">
        <v>0.10246267655268068</v>
      </c>
      <c r="K6862" s="58">
        <v>0.10747314921069806</v>
      </c>
      <c r="L6862" s="58">
        <v>0.15089400985947871</v>
      </c>
      <c r="M6862" s="58">
        <v>0.18067064235799773</v>
      </c>
      <c r="N6862" s="58">
        <v>7.8063779370742825E-2</v>
      </c>
      <c r="O6862" s="58">
        <v>0</v>
      </c>
      <c r="P6862" s="58">
        <v>0</v>
      </c>
      <c r="Q6862" s="58">
        <v>0</v>
      </c>
      <c r="R6862" s="58">
        <v>0</v>
      </c>
      <c r="S6862" s="58">
        <v>0</v>
      </c>
      <c r="T6862" s="58">
        <v>0</v>
      </c>
      <c r="U6862" s="58">
        <v>0</v>
      </c>
      <c r="V6862" s="58">
        <v>0</v>
      </c>
      <c r="W6862" s="58">
        <v>0</v>
      </c>
      <c r="X6862" s="58">
        <v>0</v>
      </c>
      <c r="Y6862" s="58">
        <v>0</v>
      </c>
      <c r="Z6862" s="58">
        <v>0</v>
      </c>
      <c r="AA6862" s="58">
        <v>0</v>
      </c>
      <c r="AB6862" s="58">
        <v>0</v>
      </c>
      <c r="AC6862" s="58">
        <v>0</v>
      </c>
      <c r="AD6862" s="58">
        <v>0</v>
      </c>
      <c r="AE6862" s="58">
        <v>0</v>
      </c>
      <c r="AF6862" s="58">
        <v>0</v>
      </c>
      <c r="AG6862" s="58">
        <v>0</v>
      </c>
      <c r="AH6862" s="58">
        <v>0</v>
      </c>
      <c r="AI6862" s="58">
        <v>0</v>
      </c>
      <c r="AK6862" s="64">
        <f t="shared" si="107"/>
        <v>2.3422131367464797E-2</v>
      </c>
    </row>
    <row r="6863" spans="1:37" x14ac:dyDescent="0.25">
      <c r="A6863">
        <v>6861</v>
      </c>
      <c r="B6863" s="1">
        <v>1.1900000000000001E-2</v>
      </c>
      <c r="C6863" s="1">
        <v>-7.8599874946855416E-5</v>
      </c>
      <c r="D6863" s="58">
        <v>6.1829576519240342E-2</v>
      </c>
      <c r="E6863" s="58">
        <v>7.2793693621874475E-2</v>
      </c>
      <c r="F6863" s="58">
        <v>0.12345304838598331</v>
      </c>
      <c r="G6863" s="58">
        <v>0.10611612005355597</v>
      </c>
      <c r="H6863" s="58">
        <v>0.12322224593308824</v>
      </c>
      <c r="I6863" s="58">
        <v>2.5767555154757874E-2</v>
      </c>
      <c r="J6863" s="58">
        <v>0.1088917139482113</v>
      </c>
      <c r="K6863" s="58">
        <v>0.13940128037678512</v>
      </c>
      <c r="L6863" s="58">
        <v>0.12053812919367293</v>
      </c>
      <c r="M6863" s="58">
        <v>6.6079233278050403E-2</v>
      </c>
      <c r="N6863" s="58">
        <v>5.19074035347801E-2</v>
      </c>
      <c r="O6863" s="58">
        <v>0</v>
      </c>
      <c r="P6863" s="58">
        <v>0</v>
      </c>
      <c r="Q6863" s="58">
        <v>0</v>
      </c>
      <c r="R6863" s="58">
        <v>0</v>
      </c>
      <c r="S6863" s="58">
        <v>0</v>
      </c>
      <c r="T6863" s="58">
        <v>0</v>
      </c>
      <c r="U6863" s="58">
        <v>0</v>
      </c>
      <c r="V6863" s="58">
        <v>0</v>
      </c>
      <c r="W6863" s="58">
        <v>0</v>
      </c>
      <c r="X6863" s="58">
        <v>0</v>
      </c>
      <c r="Y6863" s="58">
        <v>0</v>
      </c>
      <c r="Z6863" s="58">
        <v>0</v>
      </c>
      <c r="AA6863" s="58">
        <v>0</v>
      </c>
      <c r="AB6863" s="58">
        <v>0</v>
      </c>
      <c r="AC6863" s="58">
        <v>0</v>
      </c>
      <c r="AD6863" s="58">
        <v>0</v>
      </c>
      <c r="AE6863" s="58">
        <v>0</v>
      </c>
      <c r="AF6863" s="58">
        <v>0</v>
      </c>
      <c r="AG6863" s="58">
        <v>0</v>
      </c>
      <c r="AH6863" s="58">
        <v>0</v>
      </c>
      <c r="AI6863" s="58">
        <v>0</v>
      </c>
      <c r="AK6863" s="64">
        <f t="shared" si="107"/>
        <v>-6.6050315081391097E-3</v>
      </c>
    </row>
    <row r="6864" spans="1:37" x14ac:dyDescent="0.25">
      <c r="A6864">
        <v>6862</v>
      </c>
      <c r="B6864" s="1">
        <v>1.5299999999999999E-2</v>
      </c>
      <c r="C6864" s="1">
        <v>-4.2686316858136787E-4</v>
      </c>
      <c r="D6864" s="58">
        <v>7.4131885253447827E-2</v>
      </c>
      <c r="E6864" s="58">
        <v>9.9086404465090538E-2</v>
      </c>
      <c r="F6864" s="58">
        <v>0.15024709964116165</v>
      </c>
      <c r="G6864" s="58">
        <v>5.2762154779318242E-3</v>
      </c>
      <c r="H6864" s="58">
        <v>8.8488035956047428E-2</v>
      </c>
      <c r="I6864" s="58">
        <v>0.19949575492503313</v>
      </c>
      <c r="J6864" s="58">
        <v>9.2450373919342244E-2</v>
      </c>
      <c r="K6864" s="58">
        <v>0.19313193843252635</v>
      </c>
      <c r="L6864" s="58">
        <v>6.2185621253504825E-2</v>
      </c>
      <c r="M6864" s="58">
        <v>1.7688362135399548E-2</v>
      </c>
      <c r="N6864" s="58">
        <v>1.7818308540514496E-2</v>
      </c>
      <c r="O6864" s="58">
        <v>0</v>
      </c>
      <c r="P6864" s="58">
        <v>0</v>
      </c>
      <c r="Q6864" s="58">
        <v>0</v>
      </c>
      <c r="R6864" s="58">
        <v>0</v>
      </c>
      <c r="S6864" s="58">
        <v>0</v>
      </c>
      <c r="T6864" s="58">
        <v>0</v>
      </c>
      <c r="U6864" s="58">
        <v>0</v>
      </c>
      <c r="V6864" s="58">
        <v>0</v>
      </c>
      <c r="W6864" s="58">
        <v>0</v>
      </c>
      <c r="X6864" s="58">
        <v>0</v>
      </c>
      <c r="Y6864" s="58">
        <v>0</v>
      </c>
      <c r="Z6864" s="58">
        <v>0</v>
      </c>
      <c r="AA6864" s="58">
        <v>0</v>
      </c>
      <c r="AB6864" s="58">
        <v>0</v>
      </c>
      <c r="AC6864" s="58">
        <v>0</v>
      </c>
      <c r="AD6864" s="58">
        <v>0</v>
      </c>
      <c r="AE6864" s="58">
        <v>0</v>
      </c>
      <c r="AF6864" s="58">
        <v>0</v>
      </c>
      <c r="AG6864" s="58">
        <v>0</v>
      </c>
      <c r="AH6864" s="58">
        <v>0</v>
      </c>
      <c r="AI6864" s="58">
        <v>0</v>
      </c>
      <c r="AK6864" s="64">
        <f t="shared" si="107"/>
        <v>-2.789955350205019E-2</v>
      </c>
    </row>
    <row r="6865" spans="1:37" x14ac:dyDescent="0.25">
      <c r="A6865">
        <v>6863</v>
      </c>
      <c r="B6865" s="1">
        <v>1.17E-2</v>
      </c>
      <c r="C6865" s="1">
        <v>-1.4334122697350261E-4</v>
      </c>
      <c r="D6865" s="58">
        <v>0.12479768278502427</v>
      </c>
      <c r="E6865" s="58">
        <v>4.946239984681735E-2</v>
      </c>
      <c r="F6865" s="58">
        <v>4.453290117016049E-2</v>
      </c>
      <c r="G6865" s="58">
        <v>7.3072234832369187E-2</v>
      </c>
      <c r="H6865" s="58">
        <v>7.9798406947572773E-2</v>
      </c>
      <c r="I6865" s="58">
        <v>0.1157058516264214</v>
      </c>
      <c r="J6865" s="58">
        <v>0.11479227036101591</v>
      </c>
      <c r="K6865" s="58">
        <v>0.13444425016909042</v>
      </c>
      <c r="L6865" s="58">
        <v>7.8567320884040948E-2</v>
      </c>
      <c r="M6865" s="58">
        <v>8.6519546599652955E-2</v>
      </c>
      <c r="N6865" s="58">
        <v>9.8307134777834232E-2</v>
      </c>
      <c r="O6865" s="58">
        <v>0</v>
      </c>
      <c r="P6865" s="58">
        <v>0</v>
      </c>
      <c r="Q6865" s="58">
        <v>0</v>
      </c>
      <c r="R6865" s="58">
        <v>0</v>
      </c>
      <c r="S6865" s="58">
        <v>0</v>
      </c>
      <c r="T6865" s="58">
        <v>0</v>
      </c>
      <c r="U6865" s="58">
        <v>0</v>
      </c>
      <c r="V6865" s="58">
        <v>0</v>
      </c>
      <c r="W6865" s="58">
        <v>0</v>
      </c>
      <c r="X6865" s="58">
        <v>0</v>
      </c>
      <c r="Y6865" s="58">
        <v>0</v>
      </c>
      <c r="Z6865" s="58">
        <v>0</v>
      </c>
      <c r="AA6865" s="58">
        <v>0</v>
      </c>
      <c r="AB6865" s="58">
        <v>0</v>
      </c>
      <c r="AC6865" s="58">
        <v>0</v>
      </c>
      <c r="AD6865" s="58">
        <v>0</v>
      </c>
      <c r="AE6865" s="58">
        <v>0</v>
      </c>
      <c r="AF6865" s="58">
        <v>0</v>
      </c>
      <c r="AG6865" s="58">
        <v>0</v>
      </c>
      <c r="AH6865" s="58">
        <v>0</v>
      </c>
      <c r="AI6865" s="58">
        <v>0</v>
      </c>
      <c r="AK6865" s="64">
        <f t="shared" si="107"/>
        <v>-1.2251386920812188E-2</v>
      </c>
    </row>
    <row r="6866" spans="1:37" x14ac:dyDescent="0.25">
      <c r="A6866">
        <v>6864</v>
      </c>
      <c r="B6866" s="1">
        <v>1.23E-2</v>
      </c>
      <c r="C6866" s="1">
        <v>4.4872721462520254E-4</v>
      </c>
      <c r="D6866" s="58">
        <v>2.2169885577648304E-2</v>
      </c>
      <c r="E6866" s="58">
        <v>0.18309215405430224</v>
      </c>
      <c r="F6866" s="58">
        <v>3.1202296382991438E-2</v>
      </c>
      <c r="G6866" s="58">
        <v>1.4122503003697608E-2</v>
      </c>
      <c r="H6866" s="58">
        <v>0.20671789855582492</v>
      </c>
      <c r="I6866" s="58">
        <v>8.4273904205847294E-2</v>
      </c>
      <c r="J6866" s="58">
        <v>1.039341199237696E-2</v>
      </c>
      <c r="K6866" s="58">
        <v>3.773498011102893E-2</v>
      </c>
      <c r="L6866" s="58">
        <v>0.20304962993719183</v>
      </c>
      <c r="M6866" s="58">
        <v>9.3278092214212863E-2</v>
      </c>
      <c r="N6866" s="58">
        <v>0.11396524396487774</v>
      </c>
      <c r="O6866" s="58">
        <v>0</v>
      </c>
      <c r="P6866" s="58">
        <v>0</v>
      </c>
      <c r="Q6866" s="58">
        <v>0</v>
      </c>
      <c r="R6866" s="58">
        <v>0</v>
      </c>
      <c r="S6866" s="58">
        <v>0</v>
      </c>
      <c r="T6866" s="58">
        <v>0</v>
      </c>
      <c r="U6866" s="58">
        <v>0</v>
      </c>
      <c r="V6866" s="58">
        <v>0</v>
      </c>
      <c r="W6866" s="58">
        <v>0</v>
      </c>
      <c r="X6866" s="58">
        <v>0</v>
      </c>
      <c r="Y6866" s="58">
        <v>0</v>
      </c>
      <c r="Z6866" s="58">
        <v>0</v>
      </c>
      <c r="AA6866" s="58">
        <v>0</v>
      </c>
      <c r="AB6866" s="58">
        <v>0</v>
      </c>
      <c r="AC6866" s="58">
        <v>0</v>
      </c>
      <c r="AD6866" s="58">
        <v>0</v>
      </c>
      <c r="AE6866" s="58">
        <v>0</v>
      </c>
      <c r="AF6866" s="58">
        <v>0</v>
      </c>
      <c r="AG6866" s="58">
        <v>0</v>
      </c>
      <c r="AH6866" s="58">
        <v>0</v>
      </c>
      <c r="AI6866" s="58">
        <v>0</v>
      </c>
      <c r="AK6866" s="64">
        <f t="shared" si="107"/>
        <v>3.6481887367902643E-2</v>
      </c>
    </row>
    <row r="6867" spans="1:37" x14ac:dyDescent="0.25">
      <c r="A6867">
        <v>6865</v>
      </c>
      <c r="B6867" s="1">
        <v>1.0999999999999999E-2</v>
      </c>
      <c r="C6867" s="1">
        <v>1.645322300605621E-4</v>
      </c>
      <c r="D6867" s="58">
        <v>2.3524209368668961E-2</v>
      </c>
      <c r="E6867" s="58">
        <v>8.5564135160441063E-2</v>
      </c>
      <c r="F6867" s="58">
        <v>0.20859748386894217</v>
      </c>
      <c r="G6867" s="58">
        <v>2.8235030119510257E-2</v>
      </c>
      <c r="H6867" s="58">
        <v>0.14435452823338626</v>
      </c>
      <c r="I6867" s="58">
        <v>5.0801383737198016E-2</v>
      </c>
      <c r="J6867" s="58">
        <v>0.17363265950618259</v>
      </c>
      <c r="K6867" s="58">
        <v>8.7691363003947684E-3</v>
      </c>
      <c r="L6867" s="58">
        <v>9.6693858103216859E-2</v>
      </c>
      <c r="M6867" s="58">
        <v>5.1370045328646863E-2</v>
      </c>
      <c r="N6867" s="58">
        <v>0.12845753027341208</v>
      </c>
      <c r="O6867" s="58">
        <v>0</v>
      </c>
      <c r="P6867" s="58">
        <v>0</v>
      </c>
      <c r="Q6867" s="58">
        <v>0</v>
      </c>
      <c r="R6867" s="58">
        <v>0</v>
      </c>
      <c r="S6867" s="58">
        <v>0</v>
      </c>
      <c r="T6867" s="58">
        <v>0</v>
      </c>
      <c r="U6867" s="58">
        <v>0</v>
      </c>
      <c r="V6867" s="58">
        <v>0</v>
      </c>
      <c r="W6867" s="58">
        <v>0</v>
      </c>
      <c r="X6867" s="58">
        <v>0</v>
      </c>
      <c r="Y6867" s="58">
        <v>0</v>
      </c>
      <c r="Z6867" s="58">
        <v>0</v>
      </c>
      <c r="AA6867" s="58">
        <v>0</v>
      </c>
      <c r="AB6867" s="58">
        <v>0</v>
      </c>
      <c r="AC6867" s="58">
        <v>0</v>
      </c>
      <c r="AD6867" s="58">
        <v>0</v>
      </c>
      <c r="AE6867" s="58">
        <v>0</v>
      </c>
      <c r="AF6867" s="58">
        <v>0</v>
      </c>
      <c r="AG6867" s="58">
        <v>0</v>
      </c>
      <c r="AH6867" s="58">
        <v>0</v>
      </c>
      <c r="AI6867" s="58">
        <v>0</v>
      </c>
      <c r="AK6867" s="64">
        <f t="shared" si="107"/>
        <v>1.4957475460051101E-2</v>
      </c>
    </row>
    <row r="6868" spans="1:37" x14ac:dyDescent="0.25">
      <c r="A6868">
        <v>6866</v>
      </c>
      <c r="B6868" s="1">
        <v>1.11E-2</v>
      </c>
      <c r="C6868" s="1">
        <v>-2.5470492861422687E-4</v>
      </c>
      <c r="D6868" s="58">
        <v>0.12003804507687946</v>
      </c>
      <c r="E6868" s="58">
        <v>4.7662679535803804E-2</v>
      </c>
      <c r="F6868" s="58">
        <v>0.11836726505388367</v>
      </c>
      <c r="G6868" s="58">
        <v>1.6804870579984813E-2</v>
      </c>
      <c r="H6868" s="58">
        <v>0.10982064689250001</v>
      </c>
      <c r="I6868" s="58">
        <v>8.5587317487554285E-2</v>
      </c>
      <c r="J6868" s="58">
        <v>7.1808534434280341E-2</v>
      </c>
      <c r="K6868" s="58">
        <v>0.13668636920774427</v>
      </c>
      <c r="L6868" s="58">
        <v>7.6720307275962504E-2</v>
      </c>
      <c r="M6868" s="58">
        <v>0.11987544824384175</v>
      </c>
      <c r="N6868" s="58">
        <v>9.6628516211565166E-2</v>
      </c>
      <c r="O6868" s="58">
        <v>0</v>
      </c>
      <c r="P6868" s="58">
        <v>0</v>
      </c>
      <c r="Q6868" s="58">
        <v>0</v>
      </c>
      <c r="R6868" s="58">
        <v>0</v>
      </c>
      <c r="S6868" s="58">
        <v>0</v>
      </c>
      <c r="T6868" s="58">
        <v>0</v>
      </c>
      <c r="U6868" s="58">
        <v>0</v>
      </c>
      <c r="V6868" s="58">
        <v>0</v>
      </c>
      <c r="W6868" s="58">
        <v>0</v>
      </c>
      <c r="X6868" s="58">
        <v>0</v>
      </c>
      <c r="Y6868" s="58">
        <v>0</v>
      </c>
      <c r="Z6868" s="58">
        <v>0</v>
      </c>
      <c r="AA6868" s="58">
        <v>0</v>
      </c>
      <c r="AB6868" s="58">
        <v>0</v>
      </c>
      <c r="AC6868" s="58">
        <v>0</v>
      </c>
      <c r="AD6868" s="58">
        <v>0</v>
      </c>
      <c r="AE6868" s="58">
        <v>0</v>
      </c>
      <c r="AF6868" s="58">
        <v>0</v>
      </c>
      <c r="AG6868" s="58">
        <v>0</v>
      </c>
      <c r="AH6868" s="58">
        <v>0</v>
      </c>
      <c r="AI6868" s="58">
        <v>0</v>
      </c>
      <c r="AK6868" s="64">
        <f t="shared" si="107"/>
        <v>-2.2946389965245662E-2</v>
      </c>
    </row>
    <row r="6869" spans="1:37" x14ac:dyDescent="0.25">
      <c r="A6869">
        <v>6867</v>
      </c>
      <c r="B6869" s="1">
        <v>1.26E-2</v>
      </c>
      <c r="C6869" s="1">
        <v>8.6270626032083726E-6</v>
      </c>
      <c r="D6869" s="58">
        <v>0.15252533992931752</v>
      </c>
      <c r="E6869" s="58">
        <v>0.10840716683400541</v>
      </c>
      <c r="F6869" s="58">
        <v>0.10274378222518797</v>
      </c>
      <c r="G6869" s="58">
        <v>0.11082549086707119</v>
      </c>
      <c r="H6869" s="58">
        <v>8.1106063086064023E-2</v>
      </c>
      <c r="I6869" s="58">
        <v>6.2693888219607197E-2</v>
      </c>
      <c r="J6869" s="58">
        <v>0.1111475944528424</v>
      </c>
      <c r="K6869" s="58">
        <v>8.1935631803928988E-2</v>
      </c>
      <c r="L6869" s="58">
        <v>3.9320346280849357E-2</v>
      </c>
      <c r="M6869" s="58">
        <v>0.1284226883397164</v>
      </c>
      <c r="N6869" s="58">
        <v>2.0872007961409422E-2</v>
      </c>
      <c r="O6869" s="58">
        <v>0</v>
      </c>
      <c r="P6869" s="58">
        <v>0</v>
      </c>
      <c r="Q6869" s="58">
        <v>0</v>
      </c>
      <c r="R6869" s="58">
        <v>0</v>
      </c>
      <c r="S6869" s="58">
        <v>0</v>
      </c>
      <c r="T6869" s="58">
        <v>0</v>
      </c>
      <c r="U6869" s="58">
        <v>0</v>
      </c>
      <c r="V6869" s="58">
        <v>0</v>
      </c>
      <c r="W6869" s="58">
        <v>0</v>
      </c>
      <c r="X6869" s="58">
        <v>0</v>
      </c>
      <c r="Y6869" s="58">
        <v>0</v>
      </c>
      <c r="Z6869" s="58">
        <v>0</v>
      </c>
      <c r="AA6869" s="58">
        <v>0</v>
      </c>
      <c r="AB6869" s="58">
        <v>0</v>
      </c>
      <c r="AC6869" s="58">
        <v>0</v>
      </c>
      <c r="AD6869" s="58">
        <v>0</v>
      </c>
      <c r="AE6869" s="58">
        <v>0</v>
      </c>
      <c r="AF6869" s="58">
        <v>0</v>
      </c>
      <c r="AG6869" s="58">
        <v>0</v>
      </c>
      <c r="AH6869" s="58">
        <v>0</v>
      </c>
      <c r="AI6869" s="58">
        <v>0</v>
      </c>
      <c r="AK6869" s="64">
        <f t="shared" si="107"/>
        <v>6.8468750819114066E-4</v>
      </c>
    </row>
    <row r="6870" spans="1:37" x14ac:dyDescent="0.25">
      <c r="A6870">
        <v>6868</v>
      </c>
      <c r="B6870" s="1">
        <v>1.14E-2</v>
      </c>
      <c r="C6870" s="1">
        <v>7.6105067623236564E-5</v>
      </c>
      <c r="D6870" s="58">
        <v>0.16358549978537701</v>
      </c>
      <c r="E6870" s="58">
        <v>7.4642602624565346E-2</v>
      </c>
      <c r="F6870" s="58">
        <v>0.10165952843383473</v>
      </c>
      <c r="G6870" s="58">
        <v>1.8870743095478471E-2</v>
      </c>
      <c r="H6870" s="58">
        <v>0.13761494963676285</v>
      </c>
      <c r="I6870" s="58">
        <v>2.7581369255379191E-2</v>
      </c>
      <c r="J6870" s="58">
        <v>0.16249803492486223</v>
      </c>
      <c r="K6870" s="58">
        <v>8.6505647685226339E-2</v>
      </c>
      <c r="L6870" s="58">
        <v>0.1161217497656374</v>
      </c>
      <c r="M6870" s="58">
        <v>4.4745756605677853E-2</v>
      </c>
      <c r="N6870" s="58">
        <v>6.6174118187198636E-2</v>
      </c>
      <c r="O6870" s="58">
        <v>0</v>
      </c>
      <c r="P6870" s="58">
        <v>0</v>
      </c>
      <c r="Q6870" s="58">
        <v>0</v>
      </c>
      <c r="R6870" s="58">
        <v>0</v>
      </c>
      <c r="S6870" s="58">
        <v>0</v>
      </c>
      <c r="T6870" s="58">
        <v>0</v>
      </c>
      <c r="U6870" s="58">
        <v>0</v>
      </c>
      <c r="V6870" s="58">
        <v>0</v>
      </c>
      <c r="W6870" s="58">
        <v>0</v>
      </c>
      <c r="X6870" s="58">
        <v>0</v>
      </c>
      <c r="Y6870" s="58">
        <v>0</v>
      </c>
      <c r="Z6870" s="58">
        <v>0</v>
      </c>
      <c r="AA6870" s="58">
        <v>0</v>
      </c>
      <c r="AB6870" s="58">
        <v>0</v>
      </c>
      <c r="AC6870" s="58">
        <v>0</v>
      </c>
      <c r="AD6870" s="58">
        <v>0</v>
      </c>
      <c r="AE6870" s="58">
        <v>0</v>
      </c>
      <c r="AF6870" s="58">
        <v>0</v>
      </c>
      <c r="AG6870" s="58">
        <v>0</v>
      </c>
      <c r="AH6870" s="58">
        <v>0</v>
      </c>
      <c r="AI6870" s="58">
        <v>0</v>
      </c>
      <c r="AK6870" s="64">
        <f t="shared" si="107"/>
        <v>6.6758831248453126E-3</v>
      </c>
    </row>
    <row r="6871" spans="1:37" x14ac:dyDescent="0.25">
      <c r="A6871">
        <v>6869</v>
      </c>
      <c r="B6871" s="1">
        <v>1.15E-2</v>
      </c>
      <c r="C6871" s="1">
        <v>-2.1619821056338562E-4</v>
      </c>
      <c r="D6871" s="58">
        <v>4.2932804516192732E-2</v>
      </c>
      <c r="E6871" s="58">
        <v>3.2851369916074909E-2</v>
      </c>
      <c r="F6871" s="58">
        <v>0.13865907306448327</v>
      </c>
      <c r="G6871" s="58">
        <v>0.14043326528985342</v>
      </c>
      <c r="H6871" s="58">
        <v>6.1940994446006516E-2</v>
      </c>
      <c r="I6871" s="58">
        <v>0.13960681677935843</v>
      </c>
      <c r="J6871" s="58">
        <v>7.1658912314661483E-2</v>
      </c>
      <c r="K6871" s="58">
        <v>9.892316216517566E-2</v>
      </c>
      <c r="L6871" s="58">
        <v>0.11285580192538763</v>
      </c>
      <c r="M6871" s="58">
        <v>9.742744087308286E-2</v>
      </c>
      <c r="N6871" s="58">
        <v>6.2710358709723094E-2</v>
      </c>
      <c r="O6871" s="58">
        <v>0</v>
      </c>
      <c r="P6871" s="58">
        <v>0</v>
      </c>
      <c r="Q6871" s="58">
        <v>0</v>
      </c>
      <c r="R6871" s="58">
        <v>0</v>
      </c>
      <c r="S6871" s="58">
        <v>0</v>
      </c>
      <c r="T6871" s="58">
        <v>0</v>
      </c>
      <c r="U6871" s="58">
        <v>0</v>
      </c>
      <c r="V6871" s="58">
        <v>0</v>
      </c>
      <c r="W6871" s="58">
        <v>0</v>
      </c>
      <c r="X6871" s="58">
        <v>0</v>
      </c>
      <c r="Y6871" s="58">
        <v>0</v>
      </c>
      <c r="Z6871" s="58">
        <v>0</v>
      </c>
      <c r="AA6871" s="58">
        <v>0</v>
      </c>
      <c r="AB6871" s="58">
        <v>0</v>
      </c>
      <c r="AC6871" s="58">
        <v>0</v>
      </c>
      <c r="AD6871" s="58">
        <v>0</v>
      </c>
      <c r="AE6871" s="58">
        <v>0</v>
      </c>
      <c r="AF6871" s="58">
        <v>0</v>
      </c>
      <c r="AG6871" s="58">
        <v>0</v>
      </c>
      <c r="AH6871" s="58">
        <v>0</v>
      </c>
      <c r="AI6871" s="58">
        <v>0</v>
      </c>
      <c r="AK6871" s="64">
        <f t="shared" si="107"/>
        <v>-1.8799844396816142E-2</v>
      </c>
    </row>
    <row r="6872" spans="1:37" x14ac:dyDescent="0.25">
      <c r="A6872">
        <v>6870</v>
      </c>
      <c r="B6872" s="1">
        <v>1.12E-2</v>
      </c>
      <c r="C6872" s="1">
        <v>2.1875033718171982E-5</v>
      </c>
      <c r="D6872" s="58">
        <v>4.2603848044560029E-2</v>
      </c>
      <c r="E6872" s="58">
        <v>5.9679018118766337E-2</v>
      </c>
      <c r="F6872" s="58">
        <v>0.13248537487418499</v>
      </c>
      <c r="G6872" s="58">
        <v>0.10600122167028624</v>
      </c>
      <c r="H6872" s="58">
        <v>7.0873848984041782E-2</v>
      </c>
      <c r="I6872" s="58">
        <v>0.13052742836264292</v>
      </c>
      <c r="J6872" s="58">
        <v>0.18153861086392342</v>
      </c>
      <c r="K6872" s="58">
        <v>2.531204303416227E-2</v>
      </c>
      <c r="L6872" s="58">
        <v>3.2301807090403929E-2</v>
      </c>
      <c r="M6872" s="58">
        <v>0.16006814382137594</v>
      </c>
      <c r="N6872" s="58">
        <v>5.8608655135652048E-2</v>
      </c>
      <c r="O6872" s="58">
        <v>0</v>
      </c>
      <c r="P6872" s="58">
        <v>0</v>
      </c>
      <c r="Q6872" s="58">
        <v>0</v>
      </c>
      <c r="R6872" s="58">
        <v>0</v>
      </c>
      <c r="S6872" s="58">
        <v>0</v>
      </c>
      <c r="T6872" s="58">
        <v>0</v>
      </c>
      <c r="U6872" s="58">
        <v>0</v>
      </c>
      <c r="V6872" s="58">
        <v>0</v>
      </c>
      <c r="W6872" s="58">
        <v>0</v>
      </c>
      <c r="X6872" s="58">
        <v>0</v>
      </c>
      <c r="Y6872" s="58">
        <v>0</v>
      </c>
      <c r="Z6872" s="58">
        <v>0</v>
      </c>
      <c r="AA6872" s="58">
        <v>0</v>
      </c>
      <c r="AB6872" s="58">
        <v>0</v>
      </c>
      <c r="AC6872" s="58">
        <v>0</v>
      </c>
      <c r="AD6872" s="58">
        <v>0</v>
      </c>
      <c r="AE6872" s="58">
        <v>0</v>
      </c>
      <c r="AF6872" s="58">
        <v>0</v>
      </c>
      <c r="AG6872" s="58">
        <v>0</v>
      </c>
      <c r="AH6872" s="58">
        <v>0</v>
      </c>
      <c r="AI6872" s="58">
        <v>0</v>
      </c>
      <c r="AK6872" s="64">
        <f t="shared" si="107"/>
        <v>1.9531280105510697E-3</v>
      </c>
    </row>
    <row r="6873" spans="1:37" x14ac:dyDescent="0.25">
      <c r="A6873">
        <v>6871</v>
      </c>
      <c r="B6873" s="1">
        <v>1.2699999999999999E-2</v>
      </c>
      <c r="C6873" s="1">
        <v>-3.0988807648553267E-4</v>
      </c>
      <c r="D6873" s="58">
        <v>0.12111901881394654</v>
      </c>
      <c r="E6873" s="58">
        <v>5.8637874083121135E-2</v>
      </c>
      <c r="F6873" s="58">
        <v>0.11945572012304323</v>
      </c>
      <c r="G6873" s="58">
        <v>6.9397992312499837E-2</v>
      </c>
      <c r="H6873" s="58">
        <v>0.12577140452669291</v>
      </c>
      <c r="I6873" s="58">
        <v>0.10141004027572985</v>
      </c>
      <c r="J6873" s="58">
        <v>6.8428057048441251E-2</v>
      </c>
      <c r="K6873" s="58">
        <v>0.1434587018040146</v>
      </c>
      <c r="L6873" s="58">
        <v>1.0184679557286322E-3</v>
      </c>
      <c r="M6873" s="58">
        <v>4.0154189344993742E-2</v>
      </c>
      <c r="N6873" s="58">
        <v>0.15114853371178813</v>
      </c>
      <c r="O6873" s="58">
        <v>0</v>
      </c>
      <c r="P6873" s="58">
        <v>0</v>
      </c>
      <c r="Q6873" s="58">
        <v>0</v>
      </c>
      <c r="R6873" s="58">
        <v>0</v>
      </c>
      <c r="S6873" s="58">
        <v>0</v>
      </c>
      <c r="T6873" s="58">
        <v>0</v>
      </c>
      <c r="U6873" s="58">
        <v>0</v>
      </c>
      <c r="V6873" s="58">
        <v>0</v>
      </c>
      <c r="W6873" s="58">
        <v>0</v>
      </c>
      <c r="X6873" s="58">
        <v>0</v>
      </c>
      <c r="Y6873" s="58">
        <v>0</v>
      </c>
      <c r="Z6873" s="58">
        <v>0</v>
      </c>
      <c r="AA6873" s="58">
        <v>0</v>
      </c>
      <c r="AB6873" s="58">
        <v>0</v>
      </c>
      <c r="AC6873" s="58">
        <v>0</v>
      </c>
      <c r="AD6873" s="58">
        <v>0</v>
      </c>
      <c r="AE6873" s="58">
        <v>0</v>
      </c>
      <c r="AF6873" s="58">
        <v>0</v>
      </c>
      <c r="AG6873" s="58">
        <v>0</v>
      </c>
      <c r="AH6873" s="58">
        <v>0</v>
      </c>
      <c r="AI6873" s="58">
        <v>0</v>
      </c>
      <c r="AK6873" s="64">
        <f t="shared" si="107"/>
        <v>-2.440063594374273E-2</v>
      </c>
    </row>
    <row r="6874" spans="1:37" x14ac:dyDescent="0.25">
      <c r="A6874">
        <v>6872</v>
      </c>
      <c r="B6874" s="1">
        <v>1.14E-2</v>
      </c>
      <c r="C6874" s="1">
        <v>4.005595923520643E-4</v>
      </c>
      <c r="D6874" s="58">
        <v>1.9030517629775902E-2</v>
      </c>
      <c r="E6874" s="58">
        <v>0.13755372262737867</v>
      </c>
      <c r="F6874" s="58">
        <v>8.3495623483887844E-3</v>
      </c>
      <c r="G6874" s="58">
        <v>0.11164479315796109</v>
      </c>
      <c r="H6874" s="58">
        <v>0.13422385076807178</v>
      </c>
      <c r="I6874" s="58">
        <v>0.13675810796898313</v>
      </c>
      <c r="J6874" s="58">
        <v>6.4008571533590894E-2</v>
      </c>
      <c r="K6874" s="58">
        <v>1.1748253819316632E-3</v>
      </c>
      <c r="L6874" s="58">
        <v>0.12844717967456701</v>
      </c>
      <c r="M6874" s="58">
        <v>0.14488475342390558</v>
      </c>
      <c r="N6874" s="58">
        <v>0.1139241154854455</v>
      </c>
      <c r="O6874" s="58">
        <v>0</v>
      </c>
      <c r="P6874" s="58">
        <v>0</v>
      </c>
      <c r="Q6874" s="58">
        <v>0</v>
      </c>
      <c r="R6874" s="58">
        <v>0</v>
      </c>
      <c r="S6874" s="58">
        <v>0</v>
      </c>
      <c r="T6874" s="58">
        <v>0</v>
      </c>
      <c r="U6874" s="58">
        <v>0</v>
      </c>
      <c r="V6874" s="58">
        <v>0</v>
      </c>
      <c r="W6874" s="58">
        <v>0</v>
      </c>
      <c r="X6874" s="58">
        <v>0</v>
      </c>
      <c r="Y6874" s="58">
        <v>0</v>
      </c>
      <c r="Z6874" s="58">
        <v>0</v>
      </c>
      <c r="AA6874" s="58">
        <v>0</v>
      </c>
      <c r="AB6874" s="58">
        <v>0</v>
      </c>
      <c r="AC6874" s="58">
        <v>0</v>
      </c>
      <c r="AD6874" s="58">
        <v>0</v>
      </c>
      <c r="AE6874" s="58">
        <v>0</v>
      </c>
      <c r="AF6874" s="58">
        <v>0</v>
      </c>
      <c r="AG6874" s="58">
        <v>0</v>
      </c>
      <c r="AH6874" s="58">
        <v>0</v>
      </c>
      <c r="AI6874" s="58">
        <v>0</v>
      </c>
      <c r="AK6874" s="64">
        <f t="shared" si="107"/>
        <v>3.5136806346672309E-2</v>
      </c>
    </row>
    <row r="6875" spans="1:37" x14ac:dyDescent="0.25">
      <c r="A6875">
        <v>6873</v>
      </c>
      <c r="B6875" s="1">
        <v>1.2E-2</v>
      </c>
      <c r="C6875" s="1">
        <v>-2.3572301184873935E-4</v>
      </c>
      <c r="D6875" s="58">
        <v>0.16459637195057999</v>
      </c>
      <c r="E6875" s="58">
        <v>8.5786794745859006E-3</v>
      </c>
      <c r="F6875" s="58">
        <v>3.6151112598110692E-2</v>
      </c>
      <c r="G6875" s="58">
        <v>9.5333195295322457E-2</v>
      </c>
      <c r="H6875" s="58">
        <v>0.14070333062597226</v>
      </c>
      <c r="I6875" s="58">
        <v>0.15865102611147625</v>
      </c>
      <c r="J6875" s="58">
        <v>6.6557776157213325E-2</v>
      </c>
      <c r="K6875" s="58">
        <v>0.10420662419087147</v>
      </c>
      <c r="L6875" s="58">
        <v>5.8038616118893889E-2</v>
      </c>
      <c r="M6875" s="58">
        <v>4.5393713038070369E-2</v>
      </c>
      <c r="N6875" s="58">
        <v>0.12178955443890324</v>
      </c>
      <c r="O6875" s="58">
        <v>0</v>
      </c>
      <c r="P6875" s="58">
        <v>0</v>
      </c>
      <c r="Q6875" s="58">
        <v>0</v>
      </c>
      <c r="R6875" s="58">
        <v>0</v>
      </c>
      <c r="S6875" s="58">
        <v>0</v>
      </c>
      <c r="T6875" s="58">
        <v>0</v>
      </c>
      <c r="U6875" s="58">
        <v>0</v>
      </c>
      <c r="V6875" s="58">
        <v>0</v>
      </c>
      <c r="W6875" s="58">
        <v>0</v>
      </c>
      <c r="X6875" s="58">
        <v>0</v>
      </c>
      <c r="Y6875" s="58">
        <v>0</v>
      </c>
      <c r="Z6875" s="58">
        <v>0</v>
      </c>
      <c r="AA6875" s="58">
        <v>0</v>
      </c>
      <c r="AB6875" s="58">
        <v>0</v>
      </c>
      <c r="AC6875" s="58">
        <v>0</v>
      </c>
      <c r="AD6875" s="58">
        <v>0</v>
      </c>
      <c r="AE6875" s="58">
        <v>0</v>
      </c>
      <c r="AF6875" s="58">
        <v>0</v>
      </c>
      <c r="AG6875" s="58">
        <v>0</v>
      </c>
      <c r="AH6875" s="58">
        <v>0</v>
      </c>
      <c r="AI6875" s="58">
        <v>0</v>
      </c>
      <c r="AK6875" s="64">
        <f t="shared" si="107"/>
        <v>-1.9643584320728279E-2</v>
      </c>
    </row>
    <row r="6876" spans="1:37" x14ac:dyDescent="0.25">
      <c r="A6876">
        <v>6874</v>
      </c>
      <c r="B6876" s="1">
        <v>1.14E-2</v>
      </c>
      <c r="C6876" s="1">
        <v>2.9234132217051243E-4</v>
      </c>
      <c r="D6876" s="58">
        <v>4.0639496123415182E-4</v>
      </c>
      <c r="E6876" s="58">
        <v>0.14037707057013676</v>
      </c>
      <c r="F6876" s="58">
        <v>0.12651337759767592</v>
      </c>
      <c r="G6876" s="58">
        <v>6.2951746911294029E-2</v>
      </c>
      <c r="H6876" s="58">
        <v>0.11327758020551015</v>
      </c>
      <c r="I6876" s="58">
        <v>0.10160808133449852</v>
      </c>
      <c r="J6876" s="58">
        <v>8.8758295835752107E-2</v>
      </c>
      <c r="K6876" s="58">
        <v>1.0426569812461733E-2</v>
      </c>
      <c r="L6876" s="58">
        <v>0.14083768333628022</v>
      </c>
      <c r="M6876" s="58">
        <v>0.13430816529277964</v>
      </c>
      <c r="N6876" s="58">
        <v>8.0535034142376755E-2</v>
      </c>
      <c r="O6876" s="58">
        <v>0</v>
      </c>
      <c r="P6876" s="58">
        <v>0</v>
      </c>
      <c r="Q6876" s="58">
        <v>0</v>
      </c>
      <c r="R6876" s="58">
        <v>0</v>
      </c>
      <c r="S6876" s="58">
        <v>0</v>
      </c>
      <c r="T6876" s="58">
        <v>0</v>
      </c>
      <c r="U6876" s="58">
        <v>0</v>
      </c>
      <c r="V6876" s="58">
        <v>0</v>
      </c>
      <c r="W6876" s="58">
        <v>0</v>
      </c>
      <c r="X6876" s="58">
        <v>0</v>
      </c>
      <c r="Y6876" s="58">
        <v>0</v>
      </c>
      <c r="Z6876" s="58">
        <v>0</v>
      </c>
      <c r="AA6876" s="58">
        <v>0</v>
      </c>
      <c r="AB6876" s="58">
        <v>0</v>
      </c>
      <c r="AC6876" s="58">
        <v>0</v>
      </c>
      <c r="AD6876" s="58">
        <v>0</v>
      </c>
      <c r="AE6876" s="58">
        <v>0</v>
      </c>
      <c r="AF6876" s="58">
        <v>0</v>
      </c>
      <c r="AG6876" s="58">
        <v>0</v>
      </c>
      <c r="AH6876" s="58">
        <v>0</v>
      </c>
      <c r="AI6876" s="58">
        <v>0</v>
      </c>
      <c r="AK6876" s="64">
        <f t="shared" si="107"/>
        <v>2.5643975628992319E-2</v>
      </c>
    </row>
    <row r="6877" spans="1:37" x14ac:dyDescent="0.25">
      <c r="A6877">
        <v>6875</v>
      </c>
      <c r="B6877" s="1">
        <v>9.4999999999999998E-3</v>
      </c>
      <c r="C6877" s="1">
        <v>-4.403466013366078E-6</v>
      </c>
      <c r="D6877" s="58">
        <v>2.2112525915445661E-2</v>
      </c>
      <c r="E6877" s="58">
        <v>2.8835668649452969E-2</v>
      </c>
      <c r="F6877" s="58">
        <v>0.15418030696220056</v>
      </c>
      <c r="G6877" s="58">
        <v>6.8188052663633566E-3</v>
      </c>
      <c r="H6877" s="58">
        <v>0.13264443251835178</v>
      </c>
      <c r="I6877" s="58">
        <v>0.1442066617257165</v>
      </c>
      <c r="J6877" s="58">
        <v>0.11464740015301313</v>
      </c>
      <c r="K6877" s="58">
        <v>1.995586281662402E-2</v>
      </c>
      <c r="L6877" s="58">
        <v>0.1383239356231688</v>
      </c>
      <c r="M6877" s="58">
        <v>0.10838315762307298</v>
      </c>
      <c r="N6877" s="58">
        <v>0.1298912427465902</v>
      </c>
      <c r="O6877" s="58">
        <v>0</v>
      </c>
      <c r="P6877" s="58">
        <v>0</v>
      </c>
      <c r="Q6877" s="58">
        <v>0</v>
      </c>
      <c r="R6877" s="58">
        <v>0</v>
      </c>
      <c r="S6877" s="58">
        <v>0</v>
      </c>
      <c r="T6877" s="58">
        <v>0</v>
      </c>
      <c r="U6877" s="58">
        <v>0</v>
      </c>
      <c r="V6877" s="58">
        <v>0</v>
      </c>
      <c r="W6877" s="58">
        <v>0</v>
      </c>
      <c r="X6877" s="58">
        <v>0</v>
      </c>
      <c r="Y6877" s="58">
        <v>0</v>
      </c>
      <c r="Z6877" s="58">
        <v>0</v>
      </c>
      <c r="AA6877" s="58">
        <v>0</v>
      </c>
      <c r="AB6877" s="58">
        <v>0</v>
      </c>
      <c r="AC6877" s="58">
        <v>0</v>
      </c>
      <c r="AD6877" s="58">
        <v>0</v>
      </c>
      <c r="AE6877" s="58">
        <v>0</v>
      </c>
      <c r="AF6877" s="58">
        <v>0</v>
      </c>
      <c r="AG6877" s="58">
        <v>0</v>
      </c>
      <c r="AH6877" s="58">
        <v>0</v>
      </c>
      <c r="AI6877" s="58">
        <v>0</v>
      </c>
      <c r="AK6877" s="64">
        <f t="shared" si="107"/>
        <v>-4.6352273824906085E-4</v>
      </c>
    </row>
    <row r="6878" spans="1:37" x14ac:dyDescent="0.25">
      <c r="A6878">
        <v>6876</v>
      </c>
      <c r="B6878" s="1">
        <v>1.0699999999999999E-2</v>
      </c>
      <c r="C6878" s="1">
        <v>7.027428344082944E-5</v>
      </c>
      <c r="D6878" s="58">
        <v>0.1695623352289731</v>
      </c>
      <c r="E6878" s="58">
        <v>7.7619632895518029E-2</v>
      </c>
      <c r="F6878" s="58">
        <v>0.1111913004500214</v>
      </c>
      <c r="G6878" s="58">
        <v>0.17189751559770464</v>
      </c>
      <c r="H6878" s="58">
        <v>1.2964588724013826E-3</v>
      </c>
      <c r="I6878" s="58">
        <v>5.7307984837136873E-2</v>
      </c>
      <c r="J6878" s="58">
        <v>3.8044448715498854E-3</v>
      </c>
      <c r="K6878" s="58">
        <v>3.9549039767821717E-2</v>
      </c>
      <c r="L6878" s="58">
        <v>0.1545662137573294</v>
      </c>
      <c r="M6878" s="58">
        <v>0.15164488890079389</v>
      </c>
      <c r="N6878" s="58">
        <v>6.1560184820749576E-2</v>
      </c>
      <c r="O6878" s="58">
        <v>0</v>
      </c>
      <c r="P6878" s="58">
        <v>0</v>
      </c>
      <c r="Q6878" s="58">
        <v>0</v>
      </c>
      <c r="R6878" s="58">
        <v>0</v>
      </c>
      <c r="S6878" s="58">
        <v>0</v>
      </c>
      <c r="T6878" s="58">
        <v>0</v>
      </c>
      <c r="U6878" s="58">
        <v>0</v>
      </c>
      <c r="V6878" s="58">
        <v>0</v>
      </c>
      <c r="W6878" s="58">
        <v>0</v>
      </c>
      <c r="X6878" s="58">
        <v>0</v>
      </c>
      <c r="Y6878" s="58">
        <v>0</v>
      </c>
      <c r="Z6878" s="58">
        <v>0</v>
      </c>
      <c r="AA6878" s="58">
        <v>0</v>
      </c>
      <c r="AB6878" s="58">
        <v>0</v>
      </c>
      <c r="AC6878" s="58">
        <v>0</v>
      </c>
      <c r="AD6878" s="58">
        <v>0</v>
      </c>
      <c r="AE6878" s="58">
        <v>0</v>
      </c>
      <c r="AF6878" s="58">
        <v>0</v>
      </c>
      <c r="AG6878" s="58">
        <v>0</v>
      </c>
      <c r="AH6878" s="58">
        <v>0</v>
      </c>
      <c r="AI6878" s="58">
        <v>0</v>
      </c>
      <c r="AK6878" s="64">
        <f t="shared" si="107"/>
        <v>6.5676900411990131E-3</v>
      </c>
    </row>
    <row r="6879" spans="1:37" x14ac:dyDescent="0.25">
      <c r="A6879">
        <v>6877</v>
      </c>
      <c r="B6879" s="1">
        <v>1.04E-2</v>
      </c>
      <c r="C6879" s="1">
        <v>1.4120196767459272E-4</v>
      </c>
      <c r="D6879" s="58">
        <v>0.10243493922530392</v>
      </c>
      <c r="E6879" s="58">
        <v>2.4439302785944535E-2</v>
      </c>
      <c r="F6879" s="58">
        <v>2.5559568946218126E-2</v>
      </c>
      <c r="G6879" s="58">
        <v>0.19471296322366644</v>
      </c>
      <c r="H6879" s="58">
        <v>1.9508737404513078E-2</v>
      </c>
      <c r="I6879" s="58">
        <v>0.14724361324561319</v>
      </c>
      <c r="J6879" s="58">
        <v>2.5934238473682415E-2</v>
      </c>
      <c r="K6879" s="58">
        <v>2.2962083491713262E-2</v>
      </c>
      <c r="L6879" s="58">
        <v>0.20537624591830139</v>
      </c>
      <c r="M6879" s="58">
        <v>5.3368888687226362E-2</v>
      </c>
      <c r="N6879" s="58">
        <v>0.1784594185978173</v>
      </c>
      <c r="O6879" s="58">
        <v>0</v>
      </c>
      <c r="P6879" s="58">
        <v>0</v>
      </c>
      <c r="Q6879" s="58">
        <v>0</v>
      </c>
      <c r="R6879" s="58">
        <v>0</v>
      </c>
      <c r="S6879" s="58">
        <v>0</v>
      </c>
      <c r="T6879" s="58">
        <v>0</v>
      </c>
      <c r="U6879" s="58">
        <v>0</v>
      </c>
      <c r="V6879" s="58">
        <v>0</v>
      </c>
      <c r="W6879" s="58">
        <v>0</v>
      </c>
      <c r="X6879" s="58">
        <v>0</v>
      </c>
      <c r="Y6879" s="58">
        <v>0</v>
      </c>
      <c r="Z6879" s="58">
        <v>0</v>
      </c>
      <c r="AA6879" s="58">
        <v>0</v>
      </c>
      <c r="AB6879" s="58">
        <v>0</v>
      </c>
      <c r="AC6879" s="58">
        <v>0</v>
      </c>
      <c r="AD6879" s="58">
        <v>0</v>
      </c>
      <c r="AE6879" s="58">
        <v>0</v>
      </c>
      <c r="AF6879" s="58">
        <v>0</v>
      </c>
      <c r="AG6879" s="58">
        <v>0</v>
      </c>
      <c r="AH6879" s="58">
        <v>0</v>
      </c>
      <c r="AI6879" s="58">
        <v>0</v>
      </c>
      <c r="AK6879" s="64">
        <f t="shared" si="107"/>
        <v>1.3577112276403147E-2</v>
      </c>
    </row>
    <row r="6880" spans="1:37" x14ac:dyDescent="0.25">
      <c r="A6880">
        <v>6878</v>
      </c>
      <c r="B6880" s="1">
        <v>9.4000000000000004E-3</v>
      </c>
      <c r="C6880" s="1">
        <v>4.6146781110853348E-5</v>
      </c>
      <c r="D6880" s="58">
        <v>0.11416968196039748</v>
      </c>
      <c r="E6880" s="58">
        <v>2.3714684818162912E-2</v>
      </c>
      <c r="F6880" s="58">
        <v>0.11155369685795061</v>
      </c>
      <c r="G6880" s="58">
        <v>0.13795136922064469</v>
      </c>
      <c r="H6880" s="58">
        <v>0.15220778034308591</v>
      </c>
      <c r="I6880" s="58">
        <v>1.019885651752824E-2</v>
      </c>
      <c r="J6880" s="58">
        <v>5.487441899131322E-2</v>
      </c>
      <c r="K6880" s="58">
        <v>2.9788535285150686E-2</v>
      </c>
      <c r="L6880" s="58">
        <v>8.5209414262947925E-2</v>
      </c>
      <c r="M6880" s="58">
        <v>0.12058853514783084</v>
      </c>
      <c r="N6880" s="58">
        <v>0.15974302659498751</v>
      </c>
      <c r="O6880" s="58">
        <v>0</v>
      </c>
      <c r="P6880" s="58">
        <v>0</v>
      </c>
      <c r="Q6880" s="58">
        <v>0</v>
      </c>
      <c r="R6880" s="58">
        <v>0</v>
      </c>
      <c r="S6880" s="58">
        <v>0</v>
      </c>
      <c r="T6880" s="58">
        <v>0</v>
      </c>
      <c r="U6880" s="58">
        <v>0</v>
      </c>
      <c r="V6880" s="58">
        <v>0</v>
      </c>
      <c r="W6880" s="58">
        <v>0</v>
      </c>
      <c r="X6880" s="58">
        <v>0</v>
      </c>
      <c r="Y6880" s="58">
        <v>0</v>
      </c>
      <c r="Z6880" s="58">
        <v>0</v>
      </c>
      <c r="AA6880" s="58">
        <v>0</v>
      </c>
      <c r="AB6880" s="58">
        <v>0</v>
      </c>
      <c r="AC6880" s="58">
        <v>0</v>
      </c>
      <c r="AD6880" s="58">
        <v>0</v>
      </c>
      <c r="AE6880" s="58">
        <v>0</v>
      </c>
      <c r="AF6880" s="58">
        <v>0</v>
      </c>
      <c r="AG6880" s="58">
        <v>0</v>
      </c>
      <c r="AH6880" s="58">
        <v>0</v>
      </c>
      <c r="AI6880" s="58">
        <v>0</v>
      </c>
      <c r="AK6880" s="64">
        <f t="shared" si="107"/>
        <v>4.909232033069505E-3</v>
      </c>
    </row>
    <row r="6881" spans="1:37" x14ac:dyDescent="0.25">
      <c r="A6881">
        <v>6879</v>
      </c>
      <c r="B6881" s="1">
        <v>1.43E-2</v>
      </c>
      <c r="C6881" s="1">
        <v>1.0148843236553219E-4</v>
      </c>
      <c r="D6881" s="58">
        <v>8.923851158547956E-2</v>
      </c>
      <c r="E6881" s="58">
        <v>0.13857515339968451</v>
      </c>
      <c r="F6881" s="58">
        <v>8.9291829917412038E-3</v>
      </c>
      <c r="G6881" s="58">
        <v>0.13410041815184398</v>
      </c>
      <c r="H6881" s="58">
        <v>0.10356121709825306</v>
      </c>
      <c r="I6881" s="58">
        <v>0.11497689584699632</v>
      </c>
      <c r="J6881" s="58">
        <v>0.14591114422277912</v>
      </c>
      <c r="K6881" s="58">
        <v>0.11535159164324436</v>
      </c>
      <c r="L6881" s="58">
        <v>8.1847172813583769E-3</v>
      </c>
      <c r="M6881" s="58">
        <v>4.0946122822135958E-2</v>
      </c>
      <c r="N6881" s="58">
        <v>0.10022504495648353</v>
      </c>
      <c r="O6881" s="58">
        <v>0</v>
      </c>
      <c r="P6881" s="58">
        <v>0</v>
      </c>
      <c r="Q6881" s="58">
        <v>0</v>
      </c>
      <c r="R6881" s="58">
        <v>0</v>
      </c>
      <c r="S6881" s="58">
        <v>0</v>
      </c>
      <c r="T6881" s="58">
        <v>0</v>
      </c>
      <c r="U6881" s="58">
        <v>0</v>
      </c>
      <c r="V6881" s="58">
        <v>0</v>
      </c>
      <c r="W6881" s="58">
        <v>0</v>
      </c>
      <c r="X6881" s="58">
        <v>0</v>
      </c>
      <c r="Y6881" s="58">
        <v>0</v>
      </c>
      <c r="Z6881" s="58">
        <v>0</v>
      </c>
      <c r="AA6881" s="58">
        <v>0</v>
      </c>
      <c r="AB6881" s="58">
        <v>0</v>
      </c>
      <c r="AC6881" s="58">
        <v>0</v>
      </c>
      <c r="AD6881" s="58">
        <v>0</v>
      </c>
      <c r="AE6881" s="58">
        <v>0</v>
      </c>
      <c r="AF6881" s="58">
        <v>0</v>
      </c>
      <c r="AG6881" s="58">
        <v>0</v>
      </c>
      <c r="AH6881" s="58">
        <v>0</v>
      </c>
      <c r="AI6881" s="58">
        <v>0</v>
      </c>
      <c r="AK6881" s="64">
        <f t="shared" si="107"/>
        <v>7.0970931724148381E-3</v>
      </c>
    </row>
    <row r="6882" spans="1:37" x14ac:dyDescent="0.25">
      <c r="A6882">
        <v>6880</v>
      </c>
      <c r="B6882" s="1">
        <v>1.09E-2</v>
      </c>
      <c r="C6882" s="1">
        <v>3.5399082846107306E-4</v>
      </c>
      <c r="D6882" s="58">
        <v>0.11970123857364198</v>
      </c>
      <c r="E6882" s="58">
        <v>0.12920935917970691</v>
      </c>
      <c r="F6882" s="58">
        <v>5.5548798817835303E-2</v>
      </c>
      <c r="G6882" s="58">
        <v>0.10800278772817777</v>
      </c>
      <c r="H6882" s="58">
        <v>6.9970245132040823E-2</v>
      </c>
      <c r="I6882" s="58">
        <v>3.2918025643795229E-2</v>
      </c>
      <c r="J6882" s="58">
        <v>7.7716720058808919E-2</v>
      </c>
      <c r="K6882" s="58">
        <v>2.3838527602545449E-2</v>
      </c>
      <c r="L6882" s="58">
        <v>0.12799517236565247</v>
      </c>
      <c r="M6882" s="58">
        <v>0.13321422759049692</v>
      </c>
      <c r="N6882" s="58">
        <v>0.12188489730729825</v>
      </c>
      <c r="O6882" s="58">
        <v>0</v>
      </c>
      <c r="P6882" s="58">
        <v>0</v>
      </c>
      <c r="Q6882" s="58">
        <v>0</v>
      </c>
      <c r="R6882" s="58">
        <v>0</v>
      </c>
      <c r="S6882" s="58">
        <v>0</v>
      </c>
      <c r="T6882" s="58">
        <v>0</v>
      </c>
      <c r="U6882" s="58">
        <v>0</v>
      </c>
      <c r="V6882" s="58">
        <v>0</v>
      </c>
      <c r="W6882" s="58">
        <v>0</v>
      </c>
      <c r="X6882" s="58">
        <v>0</v>
      </c>
      <c r="Y6882" s="58">
        <v>0</v>
      </c>
      <c r="Z6882" s="58">
        <v>0</v>
      </c>
      <c r="AA6882" s="58">
        <v>0</v>
      </c>
      <c r="AB6882" s="58">
        <v>0</v>
      </c>
      <c r="AC6882" s="58">
        <v>0</v>
      </c>
      <c r="AD6882" s="58">
        <v>0</v>
      </c>
      <c r="AE6882" s="58">
        <v>0</v>
      </c>
      <c r="AF6882" s="58">
        <v>0</v>
      </c>
      <c r="AG6882" s="58">
        <v>0</v>
      </c>
      <c r="AH6882" s="58">
        <v>0</v>
      </c>
      <c r="AI6882" s="58">
        <v>0</v>
      </c>
      <c r="AK6882" s="64">
        <f t="shared" si="107"/>
        <v>3.2476222794593862E-2</v>
      </c>
    </row>
    <row r="6883" spans="1:37" x14ac:dyDescent="0.25">
      <c r="A6883">
        <v>6881</v>
      </c>
      <c r="B6883" s="1">
        <v>1.2800000000000001E-2</v>
      </c>
      <c r="C6883" s="1">
        <v>3.9458720606075483E-5</v>
      </c>
      <c r="D6883" s="58">
        <v>0.14302581881803467</v>
      </c>
      <c r="E6883" s="58">
        <v>0.13453556867886141</v>
      </c>
      <c r="F6883" s="58">
        <v>8.0571452941692739E-2</v>
      </c>
      <c r="G6883" s="58">
        <v>4.8945801369008387E-3</v>
      </c>
      <c r="H6883" s="58">
        <v>1.1999325826449532E-2</v>
      </c>
      <c r="I6883" s="58">
        <v>7.589796512377156E-2</v>
      </c>
      <c r="J6883" s="58">
        <v>0.12850360105476133</v>
      </c>
      <c r="K6883" s="58">
        <v>0.12884154846207241</v>
      </c>
      <c r="L6883" s="58">
        <v>9.357620065797799E-2</v>
      </c>
      <c r="M6883" s="58">
        <v>9.6529128474715398E-2</v>
      </c>
      <c r="N6883" s="58">
        <v>0.10162480982476205</v>
      </c>
      <c r="O6883" s="58">
        <v>0</v>
      </c>
      <c r="P6883" s="58">
        <v>0</v>
      </c>
      <c r="Q6883" s="58">
        <v>0</v>
      </c>
      <c r="R6883" s="58">
        <v>0</v>
      </c>
      <c r="S6883" s="58">
        <v>0</v>
      </c>
      <c r="T6883" s="58">
        <v>0</v>
      </c>
      <c r="U6883" s="58">
        <v>0</v>
      </c>
      <c r="V6883" s="58">
        <v>0</v>
      </c>
      <c r="W6883" s="58">
        <v>0</v>
      </c>
      <c r="X6883" s="58">
        <v>0</v>
      </c>
      <c r="Y6883" s="58">
        <v>0</v>
      </c>
      <c r="Z6883" s="58">
        <v>0</v>
      </c>
      <c r="AA6883" s="58">
        <v>0</v>
      </c>
      <c r="AB6883" s="58">
        <v>0</v>
      </c>
      <c r="AC6883" s="58">
        <v>0</v>
      </c>
      <c r="AD6883" s="58">
        <v>0</v>
      </c>
      <c r="AE6883" s="58">
        <v>0</v>
      </c>
      <c r="AF6883" s="58">
        <v>0</v>
      </c>
      <c r="AG6883" s="58">
        <v>0</v>
      </c>
      <c r="AH6883" s="58">
        <v>0</v>
      </c>
      <c r="AI6883" s="58">
        <v>0</v>
      </c>
      <c r="AK6883" s="64">
        <f t="shared" si="107"/>
        <v>3.082712547349647E-3</v>
      </c>
    </row>
    <row r="6884" spans="1:37" x14ac:dyDescent="0.25">
      <c r="A6884">
        <v>6882</v>
      </c>
      <c r="B6884" s="1">
        <v>1.23E-2</v>
      </c>
      <c r="C6884" s="1">
        <v>-2.7634866992117788E-4</v>
      </c>
      <c r="D6884" s="58">
        <v>0.10139662576443385</v>
      </c>
      <c r="E6884" s="58">
        <v>3.1231574957469119E-2</v>
      </c>
      <c r="F6884" s="58">
        <v>8.4134828770733305E-2</v>
      </c>
      <c r="G6884" s="58">
        <v>7.8622979951008864E-2</v>
      </c>
      <c r="H6884" s="58">
        <v>0.17414687227909084</v>
      </c>
      <c r="I6884" s="58">
        <v>6.1961233667637595E-2</v>
      </c>
      <c r="J6884" s="58">
        <v>8.5961457185438003E-2</v>
      </c>
      <c r="K6884" s="58">
        <v>0.18343082556738949</v>
      </c>
      <c r="L6884" s="58">
        <v>0.11480944320834219</v>
      </c>
      <c r="M6884" s="58">
        <v>2.8565406564424144E-2</v>
      </c>
      <c r="N6884" s="58">
        <v>5.5738752084032624E-2</v>
      </c>
      <c r="O6884" s="58">
        <v>0</v>
      </c>
      <c r="P6884" s="58">
        <v>0</v>
      </c>
      <c r="Q6884" s="58">
        <v>0</v>
      </c>
      <c r="R6884" s="58">
        <v>0</v>
      </c>
      <c r="S6884" s="58">
        <v>0</v>
      </c>
      <c r="T6884" s="58">
        <v>0</v>
      </c>
      <c r="U6884" s="58">
        <v>0</v>
      </c>
      <c r="V6884" s="58">
        <v>0</v>
      </c>
      <c r="W6884" s="58">
        <v>0</v>
      </c>
      <c r="X6884" s="58">
        <v>0</v>
      </c>
      <c r="Y6884" s="58">
        <v>0</v>
      </c>
      <c r="Z6884" s="58">
        <v>0</v>
      </c>
      <c r="AA6884" s="58">
        <v>0</v>
      </c>
      <c r="AB6884" s="58">
        <v>0</v>
      </c>
      <c r="AC6884" s="58">
        <v>0</v>
      </c>
      <c r="AD6884" s="58">
        <v>0</v>
      </c>
      <c r="AE6884" s="58">
        <v>0</v>
      </c>
      <c r="AF6884" s="58">
        <v>0</v>
      </c>
      <c r="AG6884" s="58">
        <v>0</v>
      </c>
      <c r="AH6884" s="58">
        <v>0</v>
      </c>
      <c r="AI6884" s="58">
        <v>0</v>
      </c>
      <c r="AK6884" s="64">
        <f t="shared" si="107"/>
        <v>-2.2467371538307145E-2</v>
      </c>
    </row>
    <row r="6885" spans="1:37" x14ac:dyDescent="0.25">
      <c r="A6885">
        <v>6883</v>
      </c>
      <c r="B6885" s="1">
        <v>1.2800000000000001E-2</v>
      </c>
      <c r="C6885" s="1">
        <v>2.4291000571044171E-4</v>
      </c>
      <c r="D6885" s="58">
        <v>4.8289351296004123E-3</v>
      </c>
      <c r="E6885" s="58">
        <v>0.16112309525467466</v>
      </c>
      <c r="F6885" s="58">
        <v>0.18199296392430855</v>
      </c>
      <c r="G6885" s="58">
        <v>4.5444432210709651E-2</v>
      </c>
      <c r="H6885" s="58">
        <v>7.1736174520188531E-2</v>
      </c>
      <c r="I6885" s="58">
        <v>2.4898698829446585E-2</v>
      </c>
      <c r="J6885" s="58">
        <v>0.2067647290296695</v>
      </c>
      <c r="K6885" s="58">
        <v>4.551594897514695E-2</v>
      </c>
      <c r="L6885" s="58">
        <v>5.8413078923317284E-2</v>
      </c>
      <c r="M6885" s="58">
        <v>0.19429135352031132</v>
      </c>
      <c r="N6885" s="58">
        <v>4.9905896826265578E-3</v>
      </c>
      <c r="O6885" s="58">
        <v>0</v>
      </c>
      <c r="P6885" s="58">
        <v>0</v>
      </c>
      <c r="Q6885" s="58">
        <v>0</v>
      </c>
      <c r="R6885" s="58">
        <v>0</v>
      </c>
      <c r="S6885" s="58">
        <v>0</v>
      </c>
      <c r="T6885" s="58">
        <v>0</v>
      </c>
      <c r="U6885" s="58">
        <v>0</v>
      </c>
      <c r="V6885" s="58">
        <v>0</v>
      </c>
      <c r="W6885" s="58">
        <v>0</v>
      </c>
      <c r="X6885" s="58">
        <v>0</v>
      </c>
      <c r="Y6885" s="58">
        <v>0</v>
      </c>
      <c r="Z6885" s="58">
        <v>0</v>
      </c>
      <c r="AA6885" s="58">
        <v>0</v>
      </c>
      <c r="AB6885" s="58">
        <v>0</v>
      </c>
      <c r="AC6885" s="58">
        <v>0</v>
      </c>
      <c r="AD6885" s="58">
        <v>0</v>
      </c>
      <c r="AE6885" s="58">
        <v>0</v>
      </c>
      <c r="AF6885" s="58">
        <v>0</v>
      </c>
      <c r="AG6885" s="58">
        <v>0</v>
      </c>
      <c r="AH6885" s="58">
        <v>0</v>
      </c>
      <c r="AI6885" s="58">
        <v>0</v>
      </c>
      <c r="AK6885" s="64">
        <f t="shared" si="107"/>
        <v>1.8977344196128256E-2</v>
      </c>
    </row>
    <row r="6886" spans="1:37" x14ac:dyDescent="0.25">
      <c r="A6886">
        <v>6884</v>
      </c>
      <c r="B6886" s="1">
        <v>9.7000000000000003E-3</v>
      </c>
      <c r="C6886" s="1">
        <v>1.062263430364051E-4</v>
      </c>
      <c r="D6886" s="58">
        <v>0.11068599222462958</v>
      </c>
      <c r="E6886" s="58">
        <v>5.8796157482153749E-2</v>
      </c>
      <c r="F6886" s="58">
        <v>0.112570709502251</v>
      </c>
      <c r="G6886" s="58">
        <v>9.0112580626736133E-2</v>
      </c>
      <c r="H6886" s="58">
        <v>8.8983252244217659E-2</v>
      </c>
      <c r="I6886" s="58">
        <v>5.1030954718666248E-2</v>
      </c>
      <c r="J6886" s="58">
        <v>0.10669590809016023</v>
      </c>
      <c r="K6886" s="58">
        <v>2.6932070440767272E-2</v>
      </c>
      <c r="L6886" s="58">
        <v>9.0286868497383932E-2</v>
      </c>
      <c r="M6886" s="58">
        <v>0.15042520094523451</v>
      </c>
      <c r="N6886" s="58">
        <v>0.11348030522779951</v>
      </c>
      <c r="O6886" s="58">
        <v>0</v>
      </c>
      <c r="P6886" s="58">
        <v>0</v>
      </c>
      <c r="Q6886" s="58">
        <v>0</v>
      </c>
      <c r="R6886" s="58">
        <v>0</v>
      </c>
      <c r="S6886" s="58">
        <v>0</v>
      </c>
      <c r="T6886" s="58">
        <v>0</v>
      </c>
      <c r="U6886" s="58">
        <v>0</v>
      </c>
      <c r="V6886" s="58">
        <v>0</v>
      </c>
      <c r="W6886" s="58">
        <v>0</v>
      </c>
      <c r="X6886" s="58">
        <v>0</v>
      </c>
      <c r="Y6886" s="58">
        <v>0</v>
      </c>
      <c r="Z6886" s="58">
        <v>0</v>
      </c>
      <c r="AA6886" s="58">
        <v>0</v>
      </c>
      <c r="AB6886" s="58">
        <v>0</v>
      </c>
      <c r="AC6886" s="58">
        <v>0</v>
      </c>
      <c r="AD6886" s="58">
        <v>0</v>
      </c>
      <c r="AE6886" s="58">
        <v>0</v>
      </c>
      <c r="AF6886" s="58">
        <v>0</v>
      </c>
      <c r="AG6886" s="58">
        <v>0</v>
      </c>
      <c r="AH6886" s="58">
        <v>0</v>
      </c>
      <c r="AI6886" s="58">
        <v>0</v>
      </c>
      <c r="AK6886" s="64">
        <f t="shared" si="107"/>
        <v>1.0951169385196403E-2</v>
      </c>
    </row>
    <row r="6887" spans="1:37" x14ac:dyDescent="0.25">
      <c r="A6887">
        <v>6885</v>
      </c>
      <c r="B6887" s="1">
        <v>1.4999999999999999E-2</v>
      </c>
      <c r="C6887" s="1">
        <v>6.0327206718256445E-6</v>
      </c>
      <c r="D6887" s="58">
        <v>1.7915386244020406E-2</v>
      </c>
      <c r="E6887" s="58">
        <v>0.15105434725007869</v>
      </c>
      <c r="F6887" s="58">
        <v>1.6686696647636095E-2</v>
      </c>
      <c r="G6887" s="58">
        <v>0.15886791853396248</v>
      </c>
      <c r="H6887" s="58">
        <v>6.0820577246701493E-2</v>
      </c>
      <c r="I6887" s="58">
        <v>0.132550094822104</v>
      </c>
      <c r="J6887" s="58">
        <v>0.12074605283905193</v>
      </c>
      <c r="K6887" s="58">
        <v>0.1621976669927459</v>
      </c>
      <c r="L6887" s="58">
        <v>2.2494267983911534E-2</v>
      </c>
      <c r="M6887" s="58">
        <v>5.7295759453696402E-2</v>
      </c>
      <c r="N6887" s="58">
        <v>9.9371231986090866E-2</v>
      </c>
      <c r="O6887" s="58">
        <v>0</v>
      </c>
      <c r="P6887" s="58">
        <v>0</v>
      </c>
      <c r="Q6887" s="58">
        <v>0</v>
      </c>
      <c r="R6887" s="58">
        <v>0</v>
      </c>
      <c r="S6887" s="58">
        <v>0</v>
      </c>
      <c r="T6887" s="58">
        <v>0</v>
      </c>
      <c r="U6887" s="58">
        <v>0</v>
      </c>
      <c r="V6887" s="58">
        <v>0</v>
      </c>
      <c r="W6887" s="58">
        <v>0</v>
      </c>
      <c r="X6887" s="58">
        <v>0</v>
      </c>
      <c r="Y6887" s="58">
        <v>0</v>
      </c>
      <c r="Z6887" s="58">
        <v>0</v>
      </c>
      <c r="AA6887" s="58">
        <v>0</v>
      </c>
      <c r="AB6887" s="58">
        <v>0</v>
      </c>
      <c r="AC6887" s="58">
        <v>0</v>
      </c>
      <c r="AD6887" s="58">
        <v>0</v>
      </c>
      <c r="AE6887" s="58">
        <v>0</v>
      </c>
      <c r="AF6887" s="58">
        <v>0</v>
      </c>
      <c r="AG6887" s="58">
        <v>0</v>
      </c>
      <c r="AH6887" s="58">
        <v>0</v>
      </c>
      <c r="AI6887" s="58">
        <v>0</v>
      </c>
      <c r="AK6887" s="64">
        <f t="shared" si="107"/>
        <v>4.0218137812170966E-4</v>
      </c>
    </row>
    <row r="6888" spans="1:37" x14ac:dyDescent="0.25">
      <c r="A6888">
        <v>6886</v>
      </c>
      <c r="B6888" s="1">
        <v>8.8000000000000005E-3</v>
      </c>
      <c r="C6888" s="1">
        <v>3.0722380242515884E-4</v>
      </c>
      <c r="D6888" s="58">
        <v>1.5655914458727453E-3</v>
      </c>
      <c r="E6888" s="58">
        <v>4.9711582988915551E-2</v>
      </c>
      <c r="F6888" s="58">
        <v>6.5610081956913618E-2</v>
      </c>
      <c r="G6888" s="58">
        <v>3.2560976045154053E-2</v>
      </c>
      <c r="H6888" s="58">
        <v>0.19912610691482921</v>
      </c>
      <c r="I6888" s="58">
        <v>2.3596654539824912E-2</v>
      </c>
      <c r="J6888" s="58">
        <v>0.11605704518886641</v>
      </c>
      <c r="K6888" s="58">
        <v>2.5439772736375803E-2</v>
      </c>
      <c r="L6888" s="58">
        <v>0.16911556895619836</v>
      </c>
      <c r="M6888" s="58">
        <v>9.3574969577946795E-2</v>
      </c>
      <c r="N6888" s="58">
        <v>0.2236416496491026</v>
      </c>
      <c r="O6888" s="58">
        <v>0</v>
      </c>
      <c r="P6888" s="58">
        <v>0</v>
      </c>
      <c r="Q6888" s="58">
        <v>0</v>
      </c>
      <c r="R6888" s="58">
        <v>0</v>
      </c>
      <c r="S6888" s="58">
        <v>0</v>
      </c>
      <c r="T6888" s="58">
        <v>0</v>
      </c>
      <c r="U6888" s="58">
        <v>0</v>
      </c>
      <c r="V6888" s="58">
        <v>0</v>
      </c>
      <c r="W6888" s="58">
        <v>0</v>
      </c>
      <c r="X6888" s="58">
        <v>0</v>
      </c>
      <c r="Y6888" s="58">
        <v>0</v>
      </c>
      <c r="Z6888" s="58">
        <v>0</v>
      </c>
      <c r="AA6888" s="58">
        <v>0</v>
      </c>
      <c r="AB6888" s="58">
        <v>0</v>
      </c>
      <c r="AC6888" s="58">
        <v>0</v>
      </c>
      <c r="AD6888" s="58">
        <v>0</v>
      </c>
      <c r="AE6888" s="58">
        <v>0</v>
      </c>
      <c r="AF6888" s="58">
        <v>0</v>
      </c>
      <c r="AG6888" s="58">
        <v>0</v>
      </c>
      <c r="AH6888" s="58">
        <v>0</v>
      </c>
      <c r="AI6888" s="58">
        <v>0</v>
      </c>
      <c r="AK6888" s="64">
        <f t="shared" si="107"/>
        <v>3.4911795730131687E-2</v>
      </c>
    </row>
    <row r="6889" spans="1:37" x14ac:dyDescent="0.25">
      <c r="A6889">
        <v>6887</v>
      </c>
      <c r="B6889" s="1">
        <v>1.1599999999999999E-2</v>
      </c>
      <c r="C6889" s="1">
        <v>-2.9934270682017034E-4</v>
      </c>
      <c r="D6889" s="58">
        <v>6.0427722366864639E-2</v>
      </c>
      <c r="E6889" s="58">
        <v>3.4932264320887224E-2</v>
      </c>
      <c r="F6889" s="58">
        <v>0.13759633441126315</v>
      </c>
      <c r="G6889" s="58">
        <v>3.1756352231425561E-2</v>
      </c>
      <c r="H6889" s="58">
        <v>0.18370464568123487</v>
      </c>
      <c r="I6889" s="58">
        <v>8.5724998472762035E-2</v>
      </c>
      <c r="J6889" s="58">
        <v>4.9409157947095127E-2</v>
      </c>
      <c r="K6889" s="58">
        <v>0.1626783134271293</v>
      </c>
      <c r="L6889" s="58">
        <v>0.15017629581448577</v>
      </c>
      <c r="M6889" s="58">
        <v>4.4261766970645461E-2</v>
      </c>
      <c r="N6889" s="58">
        <v>5.9332148356206926E-2</v>
      </c>
      <c r="O6889" s="58">
        <v>0</v>
      </c>
      <c r="P6889" s="58">
        <v>0</v>
      </c>
      <c r="Q6889" s="58">
        <v>0</v>
      </c>
      <c r="R6889" s="58">
        <v>0</v>
      </c>
      <c r="S6889" s="58">
        <v>0</v>
      </c>
      <c r="T6889" s="58">
        <v>0</v>
      </c>
      <c r="U6889" s="58">
        <v>0</v>
      </c>
      <c r="V6889" s="58">
        <v>0</v>
      </c>
      <c r="W6889" s="58">
        <v>0</v>
      </c>
      <c r="X6889" s="58">
        <v>0</v>
      </c>
      <c r="Y6889" s="58">
        <v>0</v>
      </c>
      <c r="Z6889" s="58">
        <v>0</v>
      </c>
      <c r="AA6889" s="58">
        <v>0</v>
      </c>
      <c r="AB6889" s="58">
        <v>0</v>
      </c>
      <c r="AC6889" s="58">
        <v>0</v>
      </c>
      <c r="AD6889" s="58">
        <v>0</v>
      </c>
      <c r="AE6889" s="58">
        <v>0</v>
      </c>
      <c r="AF6889" s="58">
        <v>0</v>
      </c>
      <c r="AG6889" s="58">
        <v>0</v>
      </c>
      <c r="AH6889" s="58">
        <v>0</v>
      </c>
      <c r="AI6889" s="58">
        <v>0</v>
      </c>
      <c r="AK6889" s="64">
        <f t="shared" si="107"/>
        <v>-2.5805405760359515E-2</v>
      </c>
    </row>
    <row r="6890" spans="1:37" x14ac:dyDescent="0.25">
      <c r="A6890">
        <v>6888</v>
      </c>
      <c r="B6890" s="1">
        <v>1.0699999999999999E-2</v>
      </c>
      <c r="C6890" s="1">
        <v>-1.3724463867641131E-4</v>
      </c>
      <c r="D6890" s="58">
        <v>0.17182545509092323</v>
      </c>
      <c r="E6890" s="58">
        <v>6.7658343786069372E-2</v>
      </c>
      <c r="F6890" s="58">
        <v>0.14699703723109722</v>
      </c>
      <c r="G6890" s="58">
        <v>3.5765891715581068E-2</v>
      </c>
      <c r="H6890" s="58">
        <v>0.10607724288716765</v>
      </c>
      <c r="I6890" s="58">
        <v>4.8332946713870874E-2</v>
      </c>
      <c r="J6890" s="58">
        <v>7.0835203912922001E-2</v>
      </c>
      <c r="K6890" s="58">
        <v>7.72917419827822E-2</v>
      </c>
      <c r="L6890" s="58">
        <v>4.1481709800148335E-2</v>
      </c>
      <c r="M6890" s="58">
        <v>0.17796083389944073</v>
      </c>
      <c r="N6890" s="58">
        <v>5.577359297999724E-2</v>
      </c>
      <c r="O6890" s="58">
        <v>0</v>
      </c>
      <c r="P6890" s="58">
        <v>0</v>
      </c>
      <c r="Q6890" s="58">
        <v>0</v>
      </c>
      <c r="R6890" s="58">
        <v>0</v>
      </c>
      <c r="S6890" s="58">
        <v>0</v>
      </c>
      <c r="T6890" s="58">
        <v>0</v>
      </c>
      <c r="U6890" s="58">
        <v>0</v>
      </c>
      <c r="V6890" s="58">
        <v>0</v>
      </c>
      <c r="W6890" s="58">
        <v>0</v>
      </c>
      <c r="X6890" s="58">
        <v>0</v>
      </c>
      <c r="Y6890" s="58">
        <v>0</v>
      </c>
      <c r="Z6890" s="58">
        <v>0</v>
      </c>
      <c r="AA6890" s="58">
        <v>0</v>
      </c>
      <c r="AB6890" s="58">
        <v>0</v>
      </c>
      <c r="AC6890" s="58">
        <v>0</v>
      </c>
      <c r="AD6890" s="58">
        <v>0</v>
      </c>
      <c r="AE6890" s="58">
        <v>0</v>
      </c>
      <c r="AF6890" s="58">
        <v>0</v>
      </c>
      <c r="AG6890" s="58">
        <v>0</v>
      </c>
      <c r="AH6890" s="58">
        <v>0</v>
      </c>
      <c r="AI6890" s="58">
        <v>0</v>
      </c>
      <c r="AK6890" s="64">
        <f t="shared" si="107"/>
        <v>-1.2826601745459002E-2</v>
      </c>
    </row>
    <row r="6891" spans="1:37" x14ac:dyDescent="0.25">
      <c r="A6891">
        <v>6889</v>
      </c>
      <c r="B6891" s="1">
        <v>1.35E-2</v>
      </c>
      <c r="C6891" s="1">
        <v>-3.0103192681346039E-4</v>
      </c>
      <c r="D6891" s="58">
        <v>2.7903987322490279E-2</v>
      </c>
      <c r="E6891" s="58">
        <v>2.3935881248500355E-2</v>
      </c>
      <c r="F6891" s="58">
        <v>2.5541259228533384E-3</v>
      </c>
      <c r="G6891" s="58">
        <v>0.20861019331518507</v>
      </c>
      <c r="H6891" s="58">
        <v>9.5036525125023363E-2</v>
      </c>
      <c r="I6891" s="58">
        <v>0.1303688986943369</v>
      </c>
      <c r="J6891" s="58">
        <v>8.4622085136896258E-2</v>
      </c>
      <c r="K6891" s="58">
        <v>0.20223202159956932</v>
      </c>
      <c r="L6891" s="58">
        <v>5.903020392603632E-2</v>
      </c>
      <c r="M6891" s="58">
        <v>4.2407954179891447E-2</v>
      </c>
      <c r="N6891" s="58">
        <v>0.12329812352921718</v>
      </c>
      <c r="O6891" s="58">
        <v>0</v>
      </c>
      <c r="P6891" s="58">
        <v>0</v>
      </c>
      <c r="Q6891" s="58">
        <v>0</v>
      </c>
      <c r="R6891" s="58">
        <v>0</v>
      </c>
      <c r="S6891" s="58">
        <v>0</v>
      </c>
      <c r="T6891" s="58">
        <v>0</v>
      </c>
      <c r="U6891" s="58">
        <v>0</v>
      </c>
      <c r="V6891" s="58">
        <v>0</v>
      </c>
      <c r="W6891" s="58">
        <v>0</v>
      </c>
      <c r="X6891" s="58">
        <v>0</v>
      </c>
      <c r="Y6891" s="58">
        <v>0</v>
      </c>
      <c r="Z6891" s="58">
        <v>0</v>
      </c>
      <c r="AA6891" s="58">
        <v>0</v>
      </c>
      <c r="AB6891" s="58">
        <v>0</v>
      </c>
      <c r="AC6891" s="58">
        <v>0</v>
      </c>
      <c r="AD6891" s="58">
        <v>0</v>
      </c>
      <c r="AE6891" s="58">
        <v>0</v>
      </c>
      <c r="AF6891" s="58">
        <v>0</v>
      </c>
      <c r="AG6891" s="58">
        <v>0</v>
      </c>
      <c r="AH6891" s="58">
        <v>0</v>
      </c>
      <c r="AI6891" s="58">
        <v>0</v>
      </c>
      <c r="AK6891" s="64">
        <f t="shared" si="107"/>
        <v>-2.2298661245441512E-2</v>
      </c>
    </row>
    <row r="6892" spans="1:37" x14ac:dyDescent="0.25">
      <c r="A6892">
        <v>6890</v>
      </c>
      <c r="B6892" s="1">
        <v>1.0699999999999999E-2</v>
      </c>
      <c r="C6892" s="1">
        <v>2.8858118497168022E-4</v>
      </c>
      <c r="D6892" s="58">
        <v>6.5537129203685249E-2</v>
      </c>
      <c r="E6892" s="58">
        <v>0.10438785640053429</v>
      </c>
      <c r="F6892" s="58">
        <v>6.964723662905517E-2</v>
      </c>
      <c r="G6892" s="58">
        <v>0.1134094594783257</v>
      </c>
      <c r="H6892" s="58">
        <v>3.6384810931326214E-2</v>
      </c>
      <c r="I6892" s="58">
        <v>9.9984485503998299E-2</v>
      </c>
      <c r="J6892" s="58">
        <v>0.12910821154089794</v>
      </c>
      <c r="K6892" s="58">
        <v>8.722431742945529E-3</v>
      </c>
      <c r="L6892" s="58">
        <v>9.5820196237823549E-2</v>
      </c>
      <c r="M6892" s="58">
        <v>0.13064205259091033</v>
      </c>
      <c r="N6892" s="58">
        <v>0.14635612974049769</v>
      </c>
      <c r="O6892" s="58">
        <v>0</v>
      </c>
      <c r="P6892" s="58">
        <v>0</v>
      </c>
      <c r="Q6892" s="58">
        <v>0</v>
      </c>
      <c r="R6892" s="58">
        <v>0</v>
      </c>
      <c r="S6892" s="58">
        <v>0</v>
      </c>
      <c r="T6892" s="58">
        <v>0</v>
      </c>
      <c r="U6892" s="58">
        <v>0</v>
      </c>
      <c r="V6892" s="58">
        <v>0</v>
      </c>
      <c r="W6892" s="58">
        <v>0</v>
      </c>
      <c r="X6892" s="58">
        <v>0</v>
      </c>
      <c r="Y6892" s="58">
        <v>0</v>
      </c>
      <c r="Z6892" s="58">
        <v>0</v>
      </c>
      <c r="AA6892" s="58">
        <v>0</v>
      </c>
      <c r="AB6892" s="58">
        <v>0</v>
      </c>
      <c r="AC6892" s="58">
        <v>0</v>
      </c>
      <c r="AD6892" s="58">
        <v>0</v>
      </c>
      <c r="AE6892" s="58">
        <v>0</v>
      </c>
      <c r="AF6892" s="58">
        <v>0</v>
      </c>
      <c r="AG6892" s="58">
        <v>0</v>
      </c>
      <c r="AH6892" s="58">
        <v>0</v>
      </c>
      <c r="AI6892" s="58">
        <v>0</v>
      </c>
      <c r="AK6892" s="64">
        <f t="shared" si="107"/>
        <v>2.6970204202960771E-2</v>
      </c>
    </row>
    <row r="6893" spans="1:37" x14ac:dyDescent="0.25">
      <c r="A6893">
        <v>6891</v>
      </c>
      <c r="B6893" s="1">
        <v>1.2699999999999999E-2</v>
      </c>
      <c r="C6893" s="1">
        <v>-1.2948533868382259E-4</v>
      </c>
      <c r="D6893" s="58">
        <v>0.13794444926459692</v>
      </c>
      <c r="E6893" s="58">
        <v>8.9114889348641035E-2</v>
      </c>
      <c r="F6893" s="58">
        <v>9.9466774094540064E-2</v>
      </c>
      <c r="G6893" s="58">
        <v>0.15342649008285611</v>
      </c>
      <c r="H6893" s="58">
        <v>4.81300901792866E-2</v>
      </c>
      <c r="I6893" s="58">
        <v>4.1991675501194155E-2</v>
      </c>
      <c r="J6893" s="58">
        <v>5.9962430719145178E-2</v>
      </c>
      <c r="K6893" s="58">
        <v>0.13609535507907272</v>
      </c>
      <c r="L6893" s="58">
        <v>4.9091810525183834E-2</v>
      </c>
      <c r="M6893" s="58">
        <v>8.3723723012800289E-2</v>
      </c>
      <c r="N6893" s="58">
        <v>0.10105231219268304</v>
      </c>
      <c r="O6893" s="58">
        <v>0</v>
      </c>
      <c r="P6893" s="58">
        <v>0</v>
      </c>
      <c r="Q6893" s="58">
        <v>0</v>
      </c>
      <c r="R6893" s="58">
        <v>0</v>
      </c>
      <c r="S6893" s="58">
        <v>0</v>
      </c>
      <c r="T6893" s="58">
        <v>0</v>
      </c>
      <c r="U6893" s="58">
        <v>0</v>
      </c>
      <c r="V6893" s="58">
        <v>0</v>
      </c>
      <c r="W6893" s="58">
        <v>0</v>
      </c>
      <c r="X6893" s="58">
        <v>0</v>
      </c>
      <c r="Y6893" s="58">
        <v>0</v>
      </c>
      <c r="Z6893" s="58">
        <v>0</v>
      </c>
      <c r="AA6893" s="58">
        <v>0</v>
      </c>
      <c r="AB6893" s="58">
        <v>0</v>
      </c>
      <c r="AC6893" s="58">
        <v>0</v>
      </c>
      <c r="AD6893" s="58">
        <v>0</v>
      </c>
      <c r="AE6893" s="58">
        <v>0</v>
      </c>
      <c r="AF6893" s="58">
        <v>0</v>
      </c>
      <c r="AG6893" s="58">
        <v>0</v>
      </c>
      <c r="AH6893" s="58">
        <v>0</v>
      </c>
      <c r="AI6893" s="58">
        <v>0</v>
      </c>
      <c r="AK6893" s="64">
        <f t="shared" si="107"/>
        <v>-1.019569595935611E-2</v>
      </c>
    </row>
    <row r="6894" spans="1:37" x14ac:dyDescent="0.25">
      <c r="A6894">
        <v>6892</v>
      </c>
      <c r="B6894" s="1">
        <v>1.21E-2</v>
      </c>
      <c r="C6894" s="1">
        <v>-2.260084558351511E-4</v>
      </c>
      <c r="D6894" s="58">
        <v>2.6876622798082516E-2</v>
      </c>
      <c r="E6894" s="58">
        <v>6.4303582845709625E-2</v>
      </c>
      <c r="F6894" s="58">
        <v>9.7872622414859389E-2</v>
      </c>
      <c r="G6894" s="58">
        <v>0.19711851809055125</v>
      </c>
      <c r="H6894" s="58">
        <v>1.1694592771145087E-3</v>
      </c>
      <c r="I6894" s="58">
        <v>6.8567039943901856E-2</v>
      </c>
      <c r="J6894" s="58">
        <v>1.5811545786727284E-2</v>
      </c>
      <c r="K6894" s="58">
        <v>0.1761610321077417</v>
      </c>
      <c r="L6894" s="58">
        <v>0.14090511096432956</v>
      </c>
      <c r="M6894" s="58">
        <v>0.15077981817459341</v>
      </c>
      <c r="N6894" s="58">
        <v>6.0434647596388932E-2</v>
      </c>
      <c r="O6894" s="58">
        <v>0</v>
      </c>
      <c r="P6894" s="58">
        <v>0</v>
      </c>
      <c r="Q6894" s="58">
        <v>0</v>
      </c>
      <c r="R6894" s="58">
        <v>0</v>
      </c>
      <c r="S6894" s="58">
        <v>0</v>
      </c>
      <c r="T6894" s="58">
        <v>0</v>
      </c>
      <c r="U6894" s="58">
        <v>0</v>
      </c>
      <c r="V6894" s="58">
        <v>0</v>
      </c>
      <c r="W6894" s="58">
        <v>0</v>
      </c>
      <c r="X6894" s="58">
        <v>0</v>
      </c>
      <c r="Y6894" s="58">
        <v>0</v>
      </c>
      <c r="Z6894" s="58">
        <v>0</v>
      </c>
      <c r="AA6894" s="58">
        <v>0</v>
      </c>
      <c r="AB6894" s="58">
        <v>0</v>
      </c>
      <c r="AC6894" s="58">
        <v>0</v>
      </c>
      <c r="AD6894" s="58">
        <v>0</v>
      </c>
      <c r="AE6894" s="58">
        <v>0</v>
      </c>
      <c r="AF6894" s="58">
        <v>0</v>
      </c>
      <c r="AG6894" s="58">
        <v>0</v>
      </c>
      <c r="AH6894" s="58">
        <v>0</v>
      </c>
      <c r="AI6894" s="58">
        <v>0</v>
      </c>
      <c r="AK6894" s="64">
        <f t="shared" si="107"/>
        <v>-1.8678384779764554E-2</v>
      </c>
    </row>
    <row r="6895" spans="1:37" x14ac:dyDescent="0.25">
      <c r="A6895">
        <v>6893</v>
      </c>
      <c r="B6895" s="1">
        <v>1.2999999999999999E-2</v>
      </c>
      <c r="C6895" s="1">
        <v>3.1352270235160493E-4</v>
      </c>
      <c r="D6895" s="58">
        <v>5.7985896049424064E-2</v>
      </c>
      <c r="E6895" s="58">
        <v>0.15239290130869618</v>
      </c>
      <c r="F6895" s="58">
        <v>0.13044162646864754</v>
      </c>
      <c r="G6895" s="58">
        <v>0.13550888265178707</v>
      </c>
      <c r="H6895" s="58">
        <v>2.9094601341046133E-2</v>
      </c>
      <c r="I6895" s="58">
        <v>7.5942646533060321E-2</v>
      </c>
      <c r="J6895" s="58">
        <v>0.11851982319269852</v>
      </c>
      <c r="K6895" s="58">
        <v>3.0076458754467413E-2</v>
      </c>
      <c r="L6895" s="58">
        <v>0.14409968975590245</v>
      </c>
      <c r="M6895" s="58">
        <v>3.5851125835933438E-2</v>
      </c>
      <c r="N6895" s="58">
        <v>9.0086348108336933E-2</v>
      </c>
      <c r="O6895" s="58">
        <v>0</v>
      </c>
      <c r="P6895" s="58">
        <v>0</v>
      </c>
      <c r="Q6895" s="58">
        <v>0</v>
      </c>
      <c r="R6895" s="58">
        <v>0</v>
      </c>
      <c r="S6895" s="58">
        <v>0</v>
      </c>
      <c r="T6895" s="58">
        <v>0</v>
      </c>
      <c r="U6895" s="58">
        <v>0</v>
      </c>
      <c r="V6895" s="58">
        <v>0</v>
      </c>
      <c r="W6895" s="58">
        <v>0</v>
      </c>
      <c r="X6895" s="58">
        <v>0</v>
      </c>
      <c r="Y6895" s="58">
        <v>0</v>
      </c>
      <c r="Z6895" s="58">
        <v>0</v>
      </c>
      <c r="AA6895" s="58">
        <v>0</v>
      </c>
      <c r="AB6895" s="58">
        <v>0</v>
      </c>
      <c r="AC6895" s="58">
        <v>0</v>
      </c>
      <c r="AD6895" s="58">
        <v>0</v>
      </c>
      <c r="AE6895" s="58">
        <v>0</v>
      </c>
      <c r="AF6895" s="58">
        <v>0</v>
      </c>
      <c r="AG6895" s="58">
        <v>0</v>
      </c>
      <c r="AH6895" s="58">
        <v>0</v>
      </c>
      <c r="AI6895" s="58">
        <v>0</v>
      </c>
      <c r="AK6895" s="64">
        <f t="shared" si="107"/>
        <v>2.4117130950123456E-2</v>
      </c>
    </row>
    <row r="6896" spans="1:37" x14ac:dyDescent="0.25">
      <c r="A6896">
        <v>6894</v>
      </c>
      <c r="B6896" s="1">
        <v>0.01</v>
      </c>
      <c r="C6896" s="1">
        <v>-1.1610307608020066E-4</v>
      </c>
      <c r="D6896" s="58">
        <v>0.12258216248853261</v>
      </c>
      <c r="E6896" s="58">
        <v>8.7298353854341013E-3</v>
      </c>
      <c r="F6896" s="58">
        <v>9.1438550413019015E-2</v>
      </c>
      <c r="G6896" s="58">
        <v>0.10929055901115992</v>
      </c>
      <c r="H6896" s="58">
        <v>7.8454003218936426E-3</v>
      </c>
      <c r="I6896" s="58">
        <v>0.10779990400723288</v>
      </c>
      <c r="J6896" s="58">
        <v>8.5644806967079087E-2</v>
      </c>
      <c r="K6896" s="58">
        <v>8.5330296031828137E-2</v>
      </c>
      <c r="L6896" s="58">
        <v>0.16308397454393753</v>
      </c>
      <c r="M6896" s="58">
        <v>0.14344694179475548</v>
      </c>
      <c r="N6896" s="58">
        <v>7.4807569035127516E-2</v>
      </c>
      <c r="O6896" s="58">
        <v>0</v>
      </c>
      <c r="P6896" s="58">
        <v>0</v>
      </c>
      <c r="Q6896" s="58">
        <v>0</v>
      </c>
      <c r="R6896" s="58">
        <v>0</v>
      </c>
      <c r="S6896" s="58">
        <v>0</v>
      </c>
      <c r="T6896" s="58">
        <v>0</v>
      </c>
      <c r="U6896" s="58">
        <v>0</v>
      </c>
      <c r="V6896" s="58">
        <v>0</v>
      </c>
      <c r="W6896" s="58">
        <v>0</v>
      </c>
      <c r="X6896" s="58">
        <v>0</v>
      </c>
      <c r="Y6896" s="58">
        <v>0</v>
      </c>
      <c r="Z6896" s="58">
        <v>0</v>
      </c>
      <c r="AA6896" s="58">
        <v>0</v>
      </c>
      <c r="AB6896" s="58">
        <v>0</v>
      </c>
      <c r="AC6896" s="58">
        <v>0</v>
      </c>
      <c r="AD6896" s="58">
        <v>0</v>
      </c>
      <c r="AE6896" s="58">
        <v>0</v>
      </c>
      <c r="AF6896" s="58">
        <v>0</v>
      </c>
      <c r="AG6896" s="58">
        <v>0</v>
      </c>
      <c r="AH6896" s="58">
        <v>0</v>
      </c>
      <c r="AI6896" s="58">
        <v>0</v>
      </c>
      <c r="AK6896" s="64">
        <f t="shared" si="107"/>
        <v>-1.1610307608020065E-2</v>
      </c>
    </row>
    <row r="6897" spans="1:37" x14ac:dyDescent="0.25">
      <c r="A6897">
        <v>6895</v>
      </c>
      <c r="B6897" s="1">
        <v>1.2500000000000001E-2</v>
      </c>
      <c r="C6897" s="1">
        <v>7.2248411530110177E-5</v>
      </c>
      <c r="D6897" s="58">
        <v>0.13838141893963357</v>
      </c>
      <c r="E6897" s="58">
        <v>0.1074674580301781</v>
      </c>
      <c r="F6897" s="58">
        <v>2.6418164189466867E-2</v>
      </c>
      <c r="G6897" s="58">
        <v>0.10226431507370021</v>
      </c>
      <c r="H6897" s="58">
        <v>3.3297388159213376E-2</v>
      </c>
      <c r="I6897" s="58">
        <v>9.8175180254581329E-2</v>
      </c>
      <c r="J6897" s="58">
        <v>0.121271586552973</v>
      </c>
      <c r="K6897" s="58">
        <v>0.10750118072392249</v>
      </c>
      <c r="L6897" s="58">
        <v>7.1091585024032594E-2</v>
      </c>
      <c r="M6897" s="58">
        <v>7.9114340956408444E-2</v>
      </c>
      <c r="N6897" s="58">
        <v>0.11501738209588995</v>
      </c>
      <c r="O6897" s="58">
        <v>0</v>
      </c>
      <c r="P6897" s="58">
        <v>0</v>
      </c>
      <c r="Q6897" s="58">
        <v>0</v>
      </c>
      <c r="R6897" s="58">
        <v>0</v>
      </c>
      <c r="S6897" s="58">
        <v>0</v>
      </c>
      <c r="T6897" s="58">
        <v>0</v>
      </c>
      <c r="U6897" s="58">
        <v>0</v>
      </c>
      <c r="V6897" s="58">
        <v>0</v>
      </c>
      <c r="W6897" s="58">
        <v>0</v>
      </c>
      <c r="X6897" s="58">
        <v>0</v>
      </c>
      <c r="Y6897" s="58">
        <v>0</v>
      </c>
      <c r="Z6897" s="58">
        <v>0</v>
      </c>
      <c r="AA6897" s="58">
        <v>0</v>
      </c>
      <c r="AB6897" s="58">
        <v>0</v>
      </c>
      <c r="AC6897" s="58">
        <v>0</v>
      </c>
      <c r="AD6897" s="58">
        <v>0</v>
      </c>
      <c r="AE6897" s="58">
        <v>0</v>
      </c>
      <c r="AF6897" s="58">
        <v>0</v>
      </c>
      <c r="AG6897" s="58">
        <v>0</v>
      </c>
      <c r="AH6897" s="58">
        <v>0</v>
      </c>
      <c r="AI6897" s="58">
        <v>0</v>
      </c>
      <c r="AK6897" s="64">
        <f t="shared" si="107"/>
        <v>5.7798729224088135E-3</v>
      </c>
    </row>
    <row r="6898" spans="1:37" x14ac:dyDescent="0.25">
      <c r="A6898">
        <v>6896</v>
      </c>
      <c r="B6898" s="1">
        <v>1.01E-2</v>
      </c>
      <c r="C6898" s="1">
        <v>-1.2586845823078004E-6</v>
      </c>
      <c r="D6898" s="58">
        <v>0.15857226926151366</v>
      </c>
      <c r="E6898" s="58">
        <v>2.269030378912738E-2</v>
      </c>
      <c r="F6898" s="58">
        <v>0.16055929031050112</v>
      </c>
      <c r="G6898" s="58">
        <v>0.10872527632007974</v>
      </c>
      <c r="H6898" s="58">
        <v>2.7500201611595759E-2</v>
      </c>
      <c r="I6898" s="58">
        <v>8.8787895309215645E-2</v>
      </c>
      <c r="J6898" s="58">
        <v>0.10947605125806967</v>
      </c>
      <c r="K6898" s="58">
        <v>7.4039788553461701E-3</v>
      </c>
      <c r="L6898" s="58">
        <v>0.10863952719301011</v>
      </c>
      <c r="M6898" s="58">
        <v>8.083214546937216E-2</v>
      </c>
      <c r="N6898" s="58">
        <v>0.12681306062216874</v>
      </c>
      <c r="O6898" s="58">
        <v>0</v>
      </c>
      <c r="P6898" s="58">
        <v>0</v>
      </c>
      <c r="Q6898" s="58">
        <v>0</v>
      </c>
      <c r="R6898" s="58">
        <v>0</v>
      </c>
      <c r="S6898" s="58">
        <v>0</v>
      </c>
      <c r="T6898" s="58">
        <v>0</v>
      </c>
      <c r="U6898" s="58">
        <v>0</v>
      </c>
      <c r="V6898" s="58">
        <v>0</v>
      </c>
      <c r="W6898" s="58">
        <v>0</v>
      </c>
      <c r="X6898" s="58">
        <v>0</v>
      </c>
      <c r="Y6898" s="58">
        <v>0</v>
      </c>
      <c r="Z6898" s="58">
        <v>0</v>
      </c>
      <c r="AA6898" s="58">
        <v>0</v>
      </c>
      <c r="AB6898" s="58">
        <v>0</v>
      </c>
      <c r="AC6898" s="58">
        <v>0</v>
      </c>
      <c r="AD6898" s="58">
        <v>0</v>
      </c>
      <c r="AE6898" s="58">
        <v>0</v>
      </c>
      <c r="AF6898" s="58">
        <v>0</v>
      </c>
      <c r="AG6898" s="58">
        <v>0</v>
      </c>
      <c r="AH6898" s="58">
        <v>0</v>
      </c>
      <c r="AI6898" s="58">
        <v>0</v>
      </c>
      <c r="AK6898" s="64">
        <f t="shared" si="107"/>
        <v>-1.2462223587205945E-4</v>
      </c>
    </row>
    <row r="6899" spans="1:37" x14ac:dyDescent="0.25">
      <c r="A6899">
        <v>6897</v>
      </c>
      <c r="B6899" s="1">
        <v>1.29E-2</v>
      </c>
      <c r="C6899" s="1">
        <v>-6.986613629115341E-5</v>
      </c>
      <c r="D6899" s="58">
        <v>4.7516642638843046E-2</v>
      </c>
      <c r="E6899" s="58">
        <v>0.10770372742791415</v>
      </c>
      <c r="F6899" s="58">
        <v>7.9491264369285025E-2</v>
      </c>
      <c r="G6899" s="58">
        <v>0.10056756295384692</v>
      </c>
      <c r="H6899" s="58">
        <v>7.2628377789373907E-2</v>
      </c>
      <c r="I6899" s="58">
        <v>0.10753985666663339</v>
      </c>
      <c r="J6899" s="58">
        <v>0.14940456080419279</v>
      </c>
      <c r="K6899" s="58">
        <v>0.12482526870154716</v>
      </c>
      <c r="L6899" s="58">
        <v>4.7997167803553228E-3</v>
      </c>
      <c r="M6899" s="58">
        <v>0.13851054059751286</v>
      </c>
      <c r="N6899" s="58">
        <v>6.7012481270495389E-2</v>
      </c>
      <c r="O6899" s="58">
        <v>0</v>
      </c>
      <c r="P6899" s="58">
        <v>0</v>
      </c>
      <c r="Q6899" s="58">
        <v>0</v>
      </c>
      <c r="R6899" s="58">
        <v>0</v>
      </c>
      <c r="S6899" s="58">
        <v>0</v>
      </c>
      <c r="T6899" s="58">
        <v>0</v>
      </c>
      <c r="U6899" s="58">
        <v>0</v>
      </c>
      <c r="V6899" s="58">
        <v>0</v>
      </c>
      <c r="W6899" s="58">
        <v>0</v>
      </c>
      <c r="X6899" s="58">
        <v>0</v>
      </c>
      <c r="Y6899" s="58">
        <v>0</v>
      </c>
      <c r="Z6899" s="58">
        <v>0</v>
      </c>
      <c r="AA6899" s="58">
        <v>0</v>
      </c>
      <c r="AB6899" s="58">
        <v>0</v>
      </c>
      <c r="AC6899" s="58">
        <v>0</v>
      </c>
      <c r="AD6899" s="58">
        <v>0</v>
      </c>
      <c r="AE6899" s="58">
        <v>0</v>
      </c>
      <c r="AF6899" s="58">
        <v>0</v>
      </c>
      <c r="AG6899" s="58">
        <v>0</v>
      </c>
      <c r="AH6899" s="58">
        <v>0</v>
      </c>
      <c r="AI6899" s="58">
        <v>0</v>
      </c>
      <c r="AK6899" s="64">
        <f t="shared" si="107"/>
        <v>-5.4159795574537529E-3</v>
      </c>
    </row>
    <row r="6900" spans="1:37" x14ac:dyDescent="0.25">
      <c r="A6900">
        <v>6898</v>
      </c>
      <c r="B6900" s="1">
        <v>1.37E-2</v>
      </c>
      <c r="C6900" s="1">
        <v>-1.7512191786720794E-4</v>
      </c>
      <c r="D6900" s="58">
        <v>0.16041179277502035</v>
      </c>
      <c r="E6900" s="58">
        <v>9.0683756674769508E-2</v>
      </c>
      <c r="F6900" s="58">
        <v>0.12950037300642031</v>
      </c>
      <c r="G6900" s="58">
        <v>0.1683755972497146</v>
      </c>
      <c r="H6900" s="58">
        <v>0.10374092894137599</v>
      </c>
      <c r="I6900" s="58">
        <v>1.6401582734505631E-2</v>
      </c>
      <c r="J6900" s="58">
        <v>4.3658603885539028E-2</v>
      </c>
      <c r="K6900" s="58">
        <v>0.15002602549513461</v>
      </c>
      <c r="L6900" s="58">
        <v>6.9510643345912754E-2</v>
      </c>
      <c r="M6900" s="58">
        <v>1.4987133072097246E-2</v>
      </c>
      <c r="N6900" s="58">
        <v>5.2703562819510066E-2</v>
      </c>
      <c r="O6900" s="58">
        <v>0</v>
      </c>
      <c r="P6900" s="58">
        <v>0</v>
      </c>
      <c r="Q6900" s="58">
        <v>0</v>
      </c>
      <c r="R6900" s="58">
        <v>0</v>
      </c>
      <c r="S6900" s="58">
        <v>0</v>
      </c>
      <c r="T6900" s="58">
        <v>0</v>
      </c>
      <c r="U6900" s="58">
        <v>0</v>
      </c>
      <c r="V6900" s="58">
        <v>0</v>
      </c>
      <c r="W6900" s="58">
        <v>0</v>
      </c>
      <c r="X6900" s="58">
        <v>0</v>
      </c>
      <c r="Y6900" s="58">
        <v>0</v>
      </c>
      <c r="Z6900" s="58">
        <v>0</v>
      </c>
      <c r="AA6900" s="58">
        <v>0</v>
      </c>
      <c r="AB6900" s="58">
        <v>0</v>
      </c>
      <c r="AC6900" s="58">
        <v>0</v>
      </c>
      <c r="AD6900" s="58">
        <v>0</v>
      </c>
      <c r="AE6900" s="58">
        <v>0</v>
      </c>
      <c r="AF6900" s="58">
        <v>0</v>
      </c>
      <c r="AG6900" s="58">
        <v>0</v>
      </c>
      <c r="AH6900" s="58">
        <v>0</v>
      </c>
      <c r="AI6900" s="58">
        <v>0</v>
      </c>
      <c r="AK6900" s="64">
        <f t="shared" si="107"/>
        <v>-1.2782621742131966E-2</v>
      </c>
    </row>
    <row r="6901" spans="1:37" x14ac:dyDescent="0.25">
      <c r="A6901">
        <v>6899</v>
      </c>
      <c r="B6901" s="1">
        <v>1.5100000000000001E-2</v>
      </c>
      <c r="C6901" s="1">
        <v>2.8674284718090506E-4</v>
      </c>
      <c r="D6901" s="58">
        <v>0.12051832631110979</v>
      </c>
      <c r="E6901" s="58">
        <v>0.20782821620969269</v>
      </c>
      <c r="F6901" s="58">
        <v>0.1170486722657746</v>
      </c>
      <c r="G6901" s="58">
        <v>8.9042584221449894E-2</v>
      </c>
      <c r="H6901" s="58">
        <v>0.11505825152419134</v>
      </c>
      <c r="I6901" s="58">
        <v>5.1429485438781203E-2</v>
      </c>
      <c r="J6901" s="58">
        <v>7.4954908857173777E-2</v>
      </c>
      <c r="K6901" s="58">
        <v>6.5764054589455875E-2</v>
      </c>
      <c r="L6901" s="58">
        <v>0.11375708992429363</v>
      </c>
      <c r="M6901" s="58">
        <v>2.8062056000998637E-2</v>
      </c>
      <c r="N6901" s="58">
        <v>1.6536354657078575E-2</v>
      </c>
      <c r="O6901" s="58">
        <v>0</v>
      </c>
      <c r="P6901" s="58">
        <v>0</v>
      </c>
      <c r="Q6901" s="58">
        <v>0</v>
      </c>
      <c r="R6901" s="58">
        <v>0</v>
      </c>
      <c r="S6901" s="58">
        <v>0</v>
      </c>
      <c r="T6901" s="58">
        <v>0</v>
      </c>
      <c r="U6901" s="58">
        <v>0</v>
      </c>
      <c r="V6901" s="58">
        <v>0</v>
      </c>
      <c r="W6901" s="58">
        <v>0</v>
      </c>
      <c r="X6901" s="58">
        <v>0</v>
      </c>
      <c r="Y6901" s="58">
        <v>0</v>
      </c>
      <c r="Z6901" s="58">
        <v>0</v>
      </c>
      <c r="AA6901" s="58">
        <v>0</v>
      </c>
      <c r="AB6901" s="58">
        <v>0</v>
      </c>
      <c r="AC6901" s="58">
        <v>0</v>
      </c>
      <c r="AD6901" s="58">
        <v>0</v>
      </c>
      <c r="AE6901" s="58">
        <v>0</v>
      </c>
      <c r="AF6901" s="58">
        <v>0</v>
      </c>
      <c r="AG6901" s="58">
        <v>0</v>
      </c>
      <c r="AH6901" s="58">
        <v>0</v>
      </c>
      <c r="AI6901" s="58">
        <v>0</v>
      </c>
      <c r="AK6901" s="64">
        <f t="shared" si="107"/>
        <v>1.8989592528536759E-2</v>
      </c>
    </row>
    <row r="6902" spans="1:37" x14ac:dyDescent="0.25">
      <c r="A6902">
        <v>6900</v>
      </c>
      <c r="B6902" s="1">
        <v>1.3100000000000001E-2</v>
      </c>
      <c r="C6902" s="1">
        <v>-1.4772289854699062E-4</v>
      </c>
      <c r="D6902" s="58">
        <v>7.5674699772477387E-3</v>
      </c>
      <c r="E6902" s="58">
        <v>3.2388853118123527E-2</v>
      </c>
      <c r="F6902" s="58">
        <v>5.9133881268299236E-2</v>
      </c>
      <c r="G6902" s="58">
        <v>0.17930905228035107</v>
      </c>
      <c r="H6902" s="58">
        <v>0.14133455059014649</v>
      </c>
      <c r="I6902" s="58">
        <v>6.3695337075579742E-2</v>
      </c>
      <c r="J6902" s="58">
        <v>0.18235041916330347</v>
      </c>
      <c r="K6902" s="58">
        <v>0.16369487073939865</v>
      </c>
      <c r="L6902" s="58">
        <v>3.9518106543601293E-2</v>
      </c>
      <c r="M6902" s="58">
        <v>1.8644639696478105E-2</v>
      </c>
      <c r="N6902" s="58">
        <v>0.11236281954747068</v>
      </c>
      <c r="O6902" s="58">
        <v>0</v>
      </c>
      <c r="P6902" s="58">
        <v>0</v>
      </c>
      <c r="Q6902" s="58">
        <v>0</v>
      </c>
      <c r="R6902" s="58">
        <v>0</v>
      </c>
      <c r="S6902" s="58">
        <v>0</v>
      </c>
      <c r="T6902" s="58">
        <v>0</v>
      </c>
      <c r="U6902" s="58">
        <v>0</v>
      </c>
      <c r="V6902" s="58">
        <v>0</v>
      </c>
      <c r="W6902" s="58">
        <v>0</v>
      </c>
      <c r="X6902" s="58">
        <v>0</v>
      </c>
      <c r="Y6902" s="58">
        <v>0</v>
      </c>
      <c r="Z6902" s="58">
        <v>0</v>
      </c>
      <c r="AA6902" s="58">
        <v>0</v>
      </c>
      <c r="AB6902" s="58">
        <v>0</v>
      </c>
      <c r="AC6902" s="58">
        <v>0</v>
      </c>
      <c r="AD6902" s="58">
        <v>0</v>
      </c>
      <c r="AE6902" s="58">
        <v>0</v>
      </c>
      <c r="AF6902" s="58">
        <v>0</v>
      </c>
      <c r="AG6902" s="58">
        <v>0</v>
      </c>
      <c r="AH6902" s="58">
        <v>0</v>
      </c>
      <c r="AI6902" s="58">
        <v>0</v>
      </c>
      <c r="AK6902" s="64">
        <f t="shared" si="107"/>
        <v>-1.127655714099165E-2</v>
      </c>
    </row>
    <row r="6903" spans="1:37" x14ac:dyDescent="0.25">
      <c r="A6903">
        <v>6901</v>
      </c>
      <c r="B6903" s="1">
        <v>1.01E-2</v>
      </c>
      <c r="C6903" s="1">
        <v>-8.1768152159955256E-5</v>
      </c>
      <c r="D6903" s="58">
        <v>0.11698088150935172</v>
      </c>
      <c r="E6903" s="58">
        <v>3.7732902017910366E-2</v>
      </c>
      <c r="F6903" s="58">
        <v>8.1079921314205272E-2</v>
      </c>
      <c r="G6903" s="58">
        <v>8.1988443849602022E-2</v>
      </c>
      <c r="H6903" s="58">
        <v>0.2240171319321837</v>
      </c>
      <c r="I6903" s="58">
        <v>1.1894236119706268E-2</v>
      </c>
      <c r="J6903" s="58">
        <v>7.1397288486216737E-2</v>
      </c>
      <c r="K6903" s="58">
        <v>9.5523812946745223E-2</v>
      </c>
      <c r="L6903" s="58">
        <v>7.2735252702167061E-2</v>
      </c>
      <c r="M6903" s="58">
        <v>0.18842668245883351</v>
      </c>
      <c r="N6903" s="58">
        <v>1.8223446663077961E-2</v>
      </c>
      <c r="O6903" s="58">
        <v>0</v>
      </c>
      <c r="P6903" s="58">
        <v>0</v>
      </c>
      <c r="Q6903" s="58">
        <v>0</v>
      </c>
      <c r="R6903" s="58">
        <v>0</v>
      </c>
      <c r="S6903" s="58">
        <v>0</v>
      </c>
      <c r="T6903" s="58">
        <v>0</v>
      </c>
      <c r="U6903" s="58">
        <v>0</v>
      </c>
      <c r="V6903" s="58">
        <v>0</v>
      </c>
      <c r="W6903" s="58">
        <v>0</v>
      </c>
      <c r="X6903" s="58">
        <v>0</v>
      </c>
      <c r="Y6903" s="58">
        <v>0</v>
      </c>
      <c r="Z6903" s="58">
        <v>0</v>
      </c>
      <c r="AA6903" s="58">
        <v>0</v>
      </c>
      <c r="AB6903" s="58">
        <v>0</v>
      </c>
      <c r="AC6903" s="58">
        <v>0</v>
      </c>
      <c r="AD6903" s="58">
        <v>0</v>
      </c>
      <c r="AE6903" s="58">
        <v>0</v>
      </c>
      <c r="AF6903" s="58">
        <v>0</v>
      </c>
      <c r="AG6903" s="58">
        <v>0</v>
      </c>
      <c r="AH6903" s="58">
        <v>0</v>
      </c>
      <c r="AI6903" s="58">
        <v>0</v>
      </c>
      <c r="AK6903" s="64">
        <f t="shared" si="107"/>
        <v>-8.0958566495005213E-3</v>
      </c>
    </row>
    <row r="6904" spans="1:37" x14ac:dyDescent="0.25">
      <c r="A6904">
        <v>6902</v>
      </c>
      <c r="B6904" s="1">
        <v>1.38E-2</v>
      </c>
      <c r="C6904" s="1">
        <v>2.1256572494892699E-4</v>
      </c>
      <c r="D6904" s="58">
        <v>1.4586413734490163E-2</v>
      </c>
      <c r="E6904" s="58">
        <v>0.1581074631283709</v>
      </c>
      <c r="F6904" s="58">
        <v>0.11584901656215082</v>
      </c>
      <c r="G6904" s="58">
        <v>0.1773064829542326</v>
      </c>
      <c r="H6904" s="58">
        <v>1.7122203633157473E-2</v>
      </c>
      <c r="I6904" s="58">
        <v>9.1982189677138216E-3</v>
      </c>
      <c r="J6904" s="58">
        <v>0.1105112844985689</v>
      </c>
      <c r="K6904" s="58">
        <v>0.12075344985394265</v>
      </c>
      <c r="L6904" s="58">
        <v>0.14059467004625356</v>
      </c>
      <c r="M6904" s="58">
        <v>1.5109932984697677E-2</v>
      </c>
      <c r="N6904" s="58">
        <v>0.12086086363642151</v>
      </c>
      <c r="O6904" s="58">
        <v>0</v>
      </c>
      <c r="P6904" s="58">
        <v>0</v>
      </c>
      <c r="Q6904" s="58">
        <v>0</v>
      </c>
      <c r="R6904" s="58">
        <v>0</v>
      </c>
      <c r="S6904" s="58">
        <v>0</v>
      </c>
      <c r="T6904" s="58">
        <v>0</v>
      </c>
      <c r="U6904" s="58">
        <v>0</v>
      </c>
      <c r="V6904" s="58">
        <v>0</v>
      </c>
      <c r="W6904" s="58">
        <v>0</v>
      </c>
      <c r="X6904" s="58">
        <v>0</v>
      </c>
      <c r="Y6904" s="58">
        <v>0</v>
      </c>
      <c r="Z6904" s="58">
        <v>0</v>
      </c>
      <c r="AA6904" s="58">
        <v>0</v>
      </c>
      <c r="AB6904" s="58">
        <v>0</v>
      </c>
      <c r="AC6904" s="58">
        <v>0</v>
      </c>
      <c r="AD6904" s="58">
        <v>0</v>
      </c>
      <c r="AE6904" s="58">
        <v>0</v>
      </c>
      <c r="AF6904" s="58">
        <v>0</v>
      </c>
      <c r="AG6904" s="58">
        <v>0</v>
      </c>
      <c r="AH6904" s="58">
        <v>0</v>
      </c>
      <c r="AI6904" s="58">
        <v>0</v>
      </c>
      <c r="AK6904" s="64">
        <f t="shared" si="107"/>
        <v>1.5403313402096159E-2</v>
      </c>
    </row>
    <row r="6905" spans="1:37" x14ac:dyDescent="0.25">
      <c r="A6905">
        <v>6903</v>
      </c>
      <c r="B6905" s="1">
        <v>1.24E-2</v>
      </c>
      <c r="C6905" s="1">
        <v>9.7953258595703026E-5</v>
      </c>
      <c r="D6905" s="58">
        <v>2.6370620785035725E-3</v>
      </c>
      <c r="E6905" s="58">
        <v>0.15545780512147073</v>
      </c>
      <c r="F6905" s="58">
        <v>0.1439697145622979</v>
      </c>
      <c r="G6905" s="58">
        <v>7.5332545035108237E-2</v>
      </c>
      <c r="H6905" s="58">
        <v>0.10390035686578233</v>
      </c>
      <c r="I6905" s="58">
        <v>6.2939693328857675E-3</v>
      </c>
      <c r="J6905" s="58">
        <v>6.4527035426370047E-2</v>
      </c>
      <c r="K6905" s="58">
        <v>0.11955709661035734</v>
      </c>
      <c r="L6905" s="58">
        <v>0.12256314071733516</v>
      </c>
      <c r="M6905" s="58">
        <v>0.15426626963226833</v>
      </c>
      <c r="N6905" s="58">
        <v>5.1495004617620577E-2</v>
      </c>
      <c r="O6905" s="58">
        <v>0</v>
      </c>
      <c r="P6905" s="58">
        <v>0</v>
      </c>
      <c r="Q6905" s="58">
        <v>0</v>
      </c>
      <c r="R6905" s="58">
        <v>0</v>
      </c>
      <c r="S6905" s="58">
        <v>0</v>
      </c>
      <c r="T6905" s="58">
        <v>0</v>
      </c>
      <c r="U6905" s="58">
        <v>0</v>
      </c>
      <c r="V6905" s="58">
        <v>0</v>
      </c>
      <c r="W6905" s="58">
        <v>0</v>
      </c>
      <c r="X6905" s="58">
        <v>0</v>
      </c>
      <c r="Y6905" s="58">
        <v>0</v>
      </c>
      <c r="Z6905" s="58">
        <v>0</v>
      </c>
      <c r="AA6905" s="58">
        <v>0</v>
      </c>
      <c r="AB6905" s="58">
        <v>0</v>
      </c>
      <c r="AC6905" s="58">
        <v>0</v>
      </c>
      <c r="AD6905" s="58">
        <v>0</v>
      </c>
      <c r="AE6905" s="58">
        <v>0</v>
      </c>
      <c r="AF6905" s="58">
        <v>0</v>
      </c>
      <c r="AG6905" s="58">
        <v>0</v>
      </c>
      <c r="AH6905" s="58">
        <v>0</v>
      </c>
      <c r="AI6905" s="58">
        <v>0</v>
      </c>
      <c r="AK6905" s="64">
        <f t="shared" si="107"/>
        <v>7.8994563383631474E-3</v>
      </c>
    </row>
    <row r="6906" spans="1:37" x14ac:dyDescent="0.25">
      <c r="A6906">
        <v>6904</v>
      </c>
      <c r="B6906" s="1">
        <v>1.14E-2</v>
      </c>
      <c r="C6906" s="1">
        <v>-2.443829508084731E-4</v>
      </c>
      <c r="D6906" s="58">
        <v>0.10942795938159057</v>
      </c>
      <c r="E6906" s="58">
        <v>1.2258253246608427E-2</v>
      </c>
      <c r="F6906" s="58">
        <v>0.11986281155746566</v>
      </c>
      <c r="G6906" s="58">
        <v>0.11052598280791251</v>
      </c>
      <c r="H6906" s="58">
        <v>8.876785208749044E-2</v>
      </c>
      <c r="I6906" s="58">
        <v>0.10125762167414527</v>
      </c>
      <c r="J6906" s="58">
        <v>0.11980526254355611</v>
      </c>
      <c r="K6906" s="58">
        <v>0.10766319204638239</v>
      </c>
      <c r="L6906" s="58">
        <v>6.763269073666589E-2</v>
      </c>
      <c r="M6906" s="58">
        <v>0.10591132267310975</v>
      </c>
      <c r="N6906" s="58">
        <v>5.6887051245073011E-2</v>
      </c>
      <c r="O6906" s="58">
        <v>0</v>
      </c>
      <c r="P6906" s="58">
        <v>0</v>
      </c>
      <c r="Q6906" s="58">
        <v>0</v>
      </c>
      <c r="R6906" s="58">
        <v>0</v>
      </c>
      <c r="S6906" s="58">
        <v>0</v>
      </c>
      <c r="T6906" s="58">
        <v>0</v>
      </c>
      <c r="U6906" s="58">
        <v>0</v>
      </c>
      <c r="V6906" s="58">
        <v>0</v>
      </c>
      <c r="W6906" s="58">
        <v>0</v>
      </c>
      <c r="X6906" s="58">
        <v>0</v>
      </c>
      <c r="Y6906" s="58">
        <v>0</v>
      </c>
      <c r="Z6906" s="58">
        <v>0</v>
      </c>
      <c r="AA6906" s="58">
        <v>0</v>
      </c>
      <c r="AB6906" s="58">
        <v>0</v>
      </c>
      <c r="AC6906" s="58">
        <v>0</v>
      </c>
      <c r="AD6906" s="58">
        <v>0</v>
      </c>
      <c r="AE6906" s="58">
        <v>0</v>
      </c>
      <c r="AF6906" s="58">
        <v>0</v>
      </c>
      <c r="AG6906" s="58">
        <v>0</v>
      </c>
      <c r="AH6906" s="58">
        <v>0</v>
      </c>
      <c r="AI6906" s="58">
        <v>0</v>
      </c>
      <c r="AK6906" s="64">
        <f t="shared" si="107"/>
        <v>-2.1437100948111673E-2</v>
      </c>
    </row>
    <row r="6907" spans="1:37" x14ac:dyDescent="0.25">
      <c r="A6907">
        <v>6905</v>
      </c>
      <c r="B6907" s="1">
        <v>1.17E-2</v>
      </c>
      <c r="C6907" s="1">
        <v>2.537718939298973E-4</v>
      </c>
      <c r="D6907" s="58">
        <v>3.8571630922408416E-2</v>
      </c>
      <c r="E6907" s="58">
        <v>7.2750142061212331E-2</v>
      </c>
      <c r="F6907" s="58">
        <v>1.6168541475612305E-2</v>
      </c>
      <c r="G6907" s="58">
        <v>0.18729653475744315</v>
      </c>
      <c r="H6907" s="58">
        <v>5.7958673736545153E-2</v>
      </c>
      <c r="I6907" s="58">
        <v>0.102114445543199</v>
      </c>
      <c r="J6907" s="58">
        <v>0.18147450340151977</v>
      </c>
      <c r="K6907" s="58">
        <v>5.1513887779828064E-2</v>
      </c>
      <c r="L6907" s="58">
        <v>0.11280571392081715</v>
      </c>
      <c r="M6907" s="58">
        <v>7.7798907568931999E-2</v>
      </c>
      <c r="N6907" s="58">
        <v>0.10154701883248274</v>
      </c>
      <c r="O6907" s="58">
        <v>0</v>
      </c>
      <c r="P6907" s="58">
        <v>0</v>
      </c>
      <c r="Q6907" s="58">
        <v>0</v>
      </c>
      <c r="R6907" s="58">
        <v>0</v>
      </c>
      <c r="S6907" s="58">
        <v>0</v>
      </c>
      <c r="T6907" s="58">
        <v>0</v>
      </c>
      <c r="U6907" s="58">
        <v>0</v>
      </c>
      <c r="V6907" s="58">
        <v>0</v>
      </c>
      <c r="W6907" s="58">
        <v>0</v>
      </c>
      <c r="X6907" s="58">
        <v>0</v>
      </c>
      <c r="Y6907" s="58">
        <v>0</v>
      </c>
      <c r="Z6907" s="58">
        <v>0</v>
      </c>
      <c r="AA6907" s="58">
        <v>0</v>
      </c>
      <c r="AB6907" s="58">
        <v>0</v>
      </c>
      <c r="AC6907" s="58">
        <v>0</v>
      </c>
      <c r="AD6907" s="58">
        <v>0</v>
      </c>
      <c r="AE6907" s="58">
        <v>0</v>
      </c>
      <c r="AF6907" s="58">
        <v>0</v>
      </c>
      <c r="AG6907" s="58">
        <v>0</v>
      </c>
      <c r="AH6907" s="58">
        <v>0</v>
      </c>
      <c r="AI6907" s="58">
        <v>0</v>
      </c>
      <c r="AK6907" s="64">
        <f t="shared" si="107"/>
        <v>2.1689905464093787E-2</v>
      </c>
    </row>
    <row r="6908" spans="1:37" x14ac:dyDescent="0.25">
      <c r="A6908">
        <v>6906</v>
      </c>
      <c r="B6908" s="1">
        <v>1.1299999999999999E-2</v>
      </c>
      <c r="C6908" s="1">
        <v>1.944714523432345E-4</v>
      </c>
      <c r="D6908" s="58">
        <v>8.9936098220687793E-2</v>
      </c>
      <c r="E6908" s="58">
        <v>7.9222604481332573E-2</v>
      </c>
      <c r="F6908" s="58">
        <v>8.6898698768867411E-2</v>
      </c>
      <c r="G6908" s="58">
        <v>0.13698774864350546</v>
      </c>
      <c r="H6908" s="58">
        <v>4.3391019938525364E-2</v>
      </c>
      <c r="I6908" s="58">
        <v>8.3902346390882288E-2</v>
      </c>
      <c r="J6908" s="58">
        <v>0.15230413017861394</v>
      </c>
      <c r="K6908" s="58">
        <v>4.704492651303116E-2</v>
      </c>
      <c r="L6908" s="58">
        <v>0.16556509624457097</v>
      </c>
      <c r="M6908" s="58">
        <v>8.631294981943595E-2</v>
      </c>
      <c r="N6908" s="58">
        <v>2.8434380800547245E-2</v>
      </c>
      <c r="O6908" s="58">
        <v>0</v>
      </c>
      <c r="P6908" s="58">
        <v>0</v>
      </c>
      <c r="Q6908" s="58">
        <v>0</v>
      </c>
      <c r="R6908" s="58">
        <v>0</v>
      </c>
      <c r="S6908" s="58">
        <v>0</v>
      </c>
      <c r="T6908" s="58">
        <v>0</v>
      </c>
      <c r="U6908" s="58">
        <v>0</v>
      </c>
      <c r="V6908" s="58">
        <v>0</v>
      </c>
      <c r="W6908" s="58">
        <v>0</v>
      </c>
      <c r="X6908" s="58">
        <v>0</v>
      </c>
      <c r="Y6908" s="58">
        <v>0</v>
      </c>
      <c r="Z6908" s="58">
        <v>0</v>
      </c>
      <c r="AA6908" s="58">
        <v>0</v>
      </c>
      <c r="AB6908" s="58">
        <v>0</v>
      </c>
      <c r="AC6908" s="58">
        <v>0</v>
      </c>
      <c r="AD6908" s="58">
        <v>0</v>
      </c>
      <c r="AE6908" s="58">
        <v>0</v>
      </c>
      <c r="AF6908" s="58">
        <v>0</v>
      </c>
      <c r="AG6908" s="58">
        <v>0</v>
      </c>
      <c r="AH6908" s="58">
        <v>0</v>
      </c>
      <c r="AI6908" s="58">
        <v>0</v>
      </c>
      <c r="AK6908" s="64">
        <f t="shared" si="107"/>
        <v>1.7209863039224293E-2</v>
      </c>
    </row>
    <row r="6909" spans="1:37" x14ac:dyDescent="0.25">
      <c r="A6909">
        <v>6907</v>
      </c>
      <c r="B6909" s="1">
        <v>1.23E-2</v>
      </c>
      <c r="C6909" s="1">
        <v>-1.537928218819679E-4</v>
      </c>
      <c r="D6909" s="58">
        <v>0.16219152564715741</v>
      </c>
      <c r="E6909" s="58">
        <v>2.8817462985861669E-2</v>
      </c>
      <c r="F6909" s="58">
        <v>1.4268178129818651E-3</v>
      </c>
      <c r="G6909" s="58">
        <v>0.15198909876598213</v>
      </c>
      <c r="H6909" s="58">
        <v>0.18843782553988997</v>
      </c>
      <c r="I6909" s="58">
        <v>4.7062481077769273E-2</v>
      </c>
      <c r="J6909" s="58">
        <v>6.8093192579108605E-2</v>
      </c>
      <c r="K6909" s="58">
        <v>0.14895019691935457</v>
      </c>
      <c r="L6909" s="58">
        <v>3.7702720980603996E-2</v>
      </c>
      <c r="M6909" s="58">
        <v>2.2160734830273008E-2</v>
      </c>
      <c r="N6909" s="58">
        <v>0.1431679428610175</v>
      </c>
      <c r="O6909" s="58">
        <v>0</v>
      </c>
      <c r="P6909" s="58">
        <v>0</v>
      </c>
      <c r="Q6909" s="58">
        <v>0</v>
      </c>
      <c r="R6909" s="58">
        <v>0</v>
      </c>
      <c r="S6909" s="58">
        <v>0</v>
      </c>
      <c r="T6909" s="58">
        <v>0</v>
      </c>
      <c r="U6909" s="58">
        <v>0</v>
      </c>
      <c r="V6909" s="58">
        <v>0</v>
      </c>
      <c r="W6909" s="58">
        <v>0</v>
      </c>
      <c r="X6909" s="58">
        <v>0</v>
      </c>
      <c r="Y6909" s="58">
        <v>0</v>
      </c>
      <c r="Z6909" s="58">
        <v>0</v>
      </c>
      <c r="AA6909" s="58">
        <v>0</v>
      </c>
      <c r="AB6909" s="58">
        <v>0</v>
      </c>
      <c r="AC6909" s="58">
        <v>0</v>
      </c>
      <c r="AD6909" s="58">
        <v>0</v>
      </c>
      <c r="AE6909" s="58">
        <v>0</v>
      </c>
      <c r="AF6909" s="58">
        <v>0</v>
      </c>
      <c r="AG6909" s="58">
        <v>0</v>
      </c>
      <c r="AH6909" s="58">
        <v>0</v>
      </c>
      <c r="AI6909" s="58">
        <v>0</v>
      </c>
      <c r="AK6909" s="64">
        <f t="shared" si="107"/>
        <v>-1.2503481453818528E-2</v>
      </c>
    </row>
    <row r="6910" spans="1:37" x14ac:dyDescent="0.25">
      <c r="A6910">
        <v>6908</v>
      </c>
      <c r="B6910" s="1">
        <v>1.2699999999999999E-2</v>
      </c>
      <c r="C6910" s="1">
        <v>-1.5491847819156234E-5</v>
      </c>
      <c r="D6910" s="58">
        <v>0.13994576349950333</v>
      </c>
      <c r="E6910" s="58">
        <v>9.1331393542602321E-2</v>
      </c>
      <c r="F6910" s="58">
        <v>4.1110659631437216E-2</v>
      </c>
      <c r="G6910" s="58">
        <v>5.5626363592446861E-2</v>
      </c>
      <c r="H6910" s="58">
        <v>6.2773799309464362E-2</v>
      </c>
      <c r="I6910" s="58">
        <v>0.12252213803071892</v>
      </c>
      <c r="J6910" s="58">
        <v>0.14266178267626825</v>
      </c>
      <c r="K6910" s="58">
        <v>0.12558815641983712</v>
      </c>
      <c r="L6910" s="58">
        <v>9.7443761900377054E-2</v>
      </c>
      <c r="M6910" s="58">
        <v>4.8915958670617321E-2</v>
      </c>
      <c r="N6910" s="58">
        <v>7.2080222726727122E-2</v>
      </c>
      <c r="O6910" s="58">
        <v>0</v>
      </c>
      <c r="P6910" s="58">
        <v>0</v>
      </c>
      <c r="Q6910" s="58">
        <v>0</v>
      </c>
      <c r="R6910" s="58">
        <v>0</v>
      </c>
      <c r="S6910" s="58">
        <v>0</v>
      </c>
      <c r="T6910" s="58">
        <v>0</v>
      </c>
      <c r="U6910" s="58">
        <v>0</v>
      </c>
      <c r="V6910" s="58">
        <v>0</v>
      </c>
      <c r="W6910" s="58">
        <v>0</v>
      </c>
      <c r="X6910" s="58">
        <v>0</v>
      </c>
      <c r="Y6910" s="58">
        <v>0</v>
      </c>
      <c r="Z6910" s="58">
        <v>0</v>
      </c>
      <c r="AA6910" s="58">
        <v>0</v>
      </c>
      <c r="AB6910" s="58">
        <v>0</v>
      </c>
      <c r="AC6910" s="58">
        <v>0</v>
      </c>
      <c r="AD6910" s="58">
        <v>0</v>
      </c>
      <c r="AE6910" s="58">
        <v>0</v>
      </c>
      <c r="AF6910" s="58">
        <v>0</v>
      </c>
      <c r="AG6910" s="58">
        <v>0</v>
      </c>
      <c r="AH6910" s="58">
        <v>0</v>
      </c>
      <c r="AI6910" s="58">
        <v>0</v>
      </c>
      <c r="AK6910" s="64">
        <f t="shared" si="107"/>
        <v>-1.2198305369414358E-3</v>
      </c>
    </row>
    <row r="6911" spans="1:37" x14ac:dyDescent="0.25">
      <c r="A6911">
        <v>6909</v>
      </c>
      <c r="B6911" s="1">
        <v>1.0500000000000001E-2</v>
      </c>
      <c r="C6911" s="1">
        <v>8.1741540490571314E-5</v>
      </c>
      <c r="D6911" s="58">
        <v>1.4461019850008269E-2</v>
      </c>
      <c r="E6911" s="58">
        <v>5.8753944293385138E-2</v>
      </c>
      <c r="F6911" s="58">
        <v>5.8135383916218988E-2</v>
      </c>
      <c r="G6911" s="58">
        <v>0.15703377593894996</v>
      </c>
      <c r="H6911" s="58">
        <v>2.4682350320496056E-2</v>
      </c>
      <c r="I6911" s="58">
        <v>8.2888177286670806E-2</v>
      </c>
      <c r="J6911" s="58">
        <v>0.14171678995242273</v>
      </c>
      <c r="K6911" s="58">
        <v>7.6008286409573578E-2</v>
      </c>
      <c r="L6911" s="58">
        <v>6.318750219528961E-2</v>
      </c>
      <c r="M6911" s="58">
        <v>0.13666004948605137</v>
      </c>
      <c r="N6911" s="58">
        <v>0.18647272035093354</v>
      </c>
      <c r="O6911" s="58">
        <v>0</v>
      </c>
      <c r="P6911" s="58">
        <v>0</v>
      </c>
      <c r="Q6911" s="58">
        <v>0</v>
      </c>
      <c r="R6911" s="58">
        <v>0</v>
      </c>
      <c r="S6911" s="58">
        <v>0</v>
      </c>
      <c r="T6911" s="58">
        <v>0</v>
      </c>
      <c r="U6911" s="58">
        <v>0</v>
      </c>
      <c r="V6911" s="58">
        <v>0</v>
      </c>
      <c r="W6911" s="58">
        <v>0</v>
      </c>
      <c r="X6911" s="58">
        <v>0</v>
      </c>
      <c r="Y6911" s="58">
        <v>0</v>
      </c>
      <c r="Z6911" s="58">
        <v>0</v>
      </c>
      <c r="AA6911" s="58">
        <v>0</v>
      </c>
      <c r="AB6911" s="58">
        <v>0</v>
      </c>
      <c r="AC6911" s="58">
        <v>0</v>
      </c>
      <c r="AD6911" s="58">
        <v>0</v>
      </c>
      <c r="AE6911" s="58">
        <v>0</v>
      </c>
      <c r="AF6911" s="58">
        <v>0</v>
      </c>
      <c r="AG6911" s="58">
        <v>0</v>
      </c>
      <c r="AH6911" s="58">
        <v>0</v>
      </c>
      <c r="AI6911" s="58">
        <v>0</v>
      </c>
      <c r="AK6911" s="64">
        <f t="shared" si="107"/>
        <v>7.7849086181496488E-3</v>
      </c>
    </row>
    <row r="6912" spans="1:37" x14ac:dyDescent="0.25">
      <c r="A6912">
        <v>6910</v>
      </c>
      <c r="B6912" s="1">
        <v>1.21E-2</v>
      </c>
      <c r="C6912" s="1">
        <v>-1.6190458087793669E-4</v>
      </c>
      <c r="D6912" s="58">
        <v>0.13094073675950887</v>
      </c>
      <c r="E6912" s="58">
        <v>7.9277677990258852E-2</v>
      </c>
      <c r="F6912" s="58">
        <v>7.8495291990729452E-2</v>
      </c>
      <c r="G6912" s="58">
        <v>0.11166977330019655</v>
      </c>
      <c r="H6912" s="58">
        <v>9.4361395250582875E-2</v>
      </c>
      <c r="I6912" s="58">
        <v>0.1061015849186564</v>
      </c>
      <c r="J6912" s="58">
        <v>1.835435508376736E-2</v>
      </c>
      <c r="K6912" s="58">
        <v>0.12220869761848649</v>
      </c>
      <c r="L6912" s="58">
        <v>8.5065784670572103E-2</v>
      </c>
      <c r="M6912" s="58">
        <v>0.1125453173391794</v>
      </c>
      <c r="N6912" s="58">
        <v>6.0979385078061527E-2</v>
      </c>
      <c r="O6912" s="58">
        <v>0</v>
      </c>
      <c r="P6912" s="58">
        <v>0</v>
      </c>
      <c r="Q6912" s="58">
        <v>0</v>
      </c>
      <c r="R6912" s="58">
        <v>0</v>
      </c>
      <c r="S6912" s="58">
        <v>0</v>
      </c>
      <c r="T6912" s="58">
        <v>0</v>
      </c>
      <c r="U6912" s="58">
        <v>0</v>
      </c>
      <c r="V6912" s="58">
        <v>0</v>
      </c>
      <c r="W6912" s="58">
        <v>0</v>
      </c>
      <c r="X6912" s="58">
        <v>0</v>
      </c>
      <c r="Y6912" s="58">
        <v>0</v>
      </c>
      <c r="Z6912" s="58">
        <v>0</v>
      </c>
      <c r="AA6912" s="58">
        <v>0</v>
      </c>
      <c r="AB6912" s="58">
        <v>0</v>
      </c>
      <c r="AC6912" s="58">
        <v>0</v>
      </c>
      <c r="AD6912" s="58">
        <v>0</v>
      </c>
      <c r="AE6912" s="58">
        <v>0</v>
      </c>
      <c r="AF6912" s="58">
        <v>0</v>
      </c>
      <c r="AG6912" s="58">
        <v>0</v>
      </c>
      <c r="AH6912" s="58">
        <v>0</v>
      </c>
      <c r="AI6912" s="58">
        <v>0</v>
      </c>
      <c r="AK6912" s="64">
        <f t="shared" si="107"/>
        <v>-1.3380543874209644E-2</v>
      </c>
    </row>
    <row r="6913" spans="1:37" x14ac:dyDescent="0.25">
      <c r="A6913">
        <v>6911</v>
      </c>
      <c r="B6913" s="1">
        <v>1.32E-2</v>
      </c>
      <c r="C6913" s="1">
        <v>-4.1416231380644812E-5</v>
      </c>
      <c r="D6913" s="58">
        <v>0.10857484529617856</v>
      </c>
      <c r="E6913" s="58">
        <v>0.10320537639254243</v>
      </c>
      <c r="F6913" s="58">
        <v>2.8283515715907034E-2</v>
      </c>
      <c r="G6913" s="58">
        <v>0.14825866202405763</v>
      </c>
      <c r="H6913" s="58">
        <v>1.0403502444033503E-2</v>
      </c>
      <c r="I6913" s="58">
        <v>0.12683767579207103</v>
      </c>
      <c r="J6913" s="58">
        <v>0.11801808905150156</v>
      </c>
      <c r="K6913" s="58">
        <v>0.1283167851510415</v>
      </c>
      <c r="L6913" s="58">
        <v>3.741729968879718E-2</v>
      </c>
      <c r="M6913" s="58">
        <v>0.10455679422959679</v>
      </c>
      <c r="N6913" s="58">
        <v>8.6127454214272828E-2</v>
      </c>
      <c r="O6913" s="58">
        <v>0</v>
      </c>
      <c r="P6913" s="58">
        <v>0</v>
      </c>
      <c r="Q6913" s="58">
        <v>0</v>
      </c>
      <c r="R6913" s="58">
        <v>0</v>
      </c>
      <c r="S6913" s="58">
        <v>0</v>
      </c>
      <c r="T6913" s="58">
        <v>0</v>
      </c>
      <c r="U6913" s="58">
        <v>0</v>
      </c>
      <c r="V6913" s="58">
        <v>0</v>
      </c>
      <c r="W6913" s="58">
        <v>0</v>
      </c>
      <c r="X6913" s="58">
        <v>0</v>
      </c>
      <c r="Y6913" s="58">
        <v>0</v>
      </c>
      <c r="Z6913" s="58">
        <v>0</v>
      </c>
      <c r="AA6913" s="58">
        <v>0</v>
      </c>
      <c r="AB6913" s="58">
        <v>0</v>
      </c>
      <c r="AC6913" s="58">
        <v>0</v>
      </c>
      <c r="AD6913" s="58">
        <v>0</v>
      </c>
      <c r="AE6913" s="58">
        <v>0</v>
      </c>
      <c r="AF6913" s="58">
        <v>0</v>
      </c>
      <c r="AG6913" s="58">
        <v>0</v>
      </c>
      <c r="AH6913" s="58">
        <v>0</v>
      </c>
      <c r="AI6913" s="58">
        <v>0</v>
      </c>
      <c r="AK6913" s="64">
        <f t="shared" si="107"/>
        <v>-3.1375932864124859E-3</v>
      </c>
    </row>
    <row r="6914" spans="1:37" x14ac:dyDescent="0.25">
      <c r="A6914">
        <v>6912</v>
      </c>
      <c r="B6914" s="1">
        <v>1.0999999999999999E-2</v>
      </c>
      <c r="C6914" s="1">
        <v>4.3316159653123033E-4</v>
      </c>
      <c r="D6914" s="58">
        <v>0.17459330769244549</v>
      </c>
      <c r="E6914" s="58">
        <v>0.15141772021223771</v>
      </c>
      <c r="F6914" s="58">
        <v>3.0359592970672082E-2</v>
      </c>
      <c r="G6914" s="58">
        <v>2.5078631111648403E-2</v>
      </c>
      <c r="H6914" s="58">
        <v>7.4384654672153758E-2</v>
      </c>
      <c r="I6914" s="58">
        <v>2.8786942962766803E-2</v>
      </c>
      <c r="J6914" s="58">
        <v>7.3708246066893301E-2</v>
      </c>
      <c r="K6914" s="58">
        <v>1.8979377373567731E-2</v>
      </c>
      <c r="L6914" s="58">
        <v>0.1451933517642045</v>
      </c>
      <c r="M6914" s="58">
        <v>0.15169322357931023</v>
      </c>
      <c r="N6914" s="58">
        <v>0.12580495159410002</v>
      </c>
      <c r="O6914" s="58">
        <v>0</v>
      </c>
      <c r="P6914" s="58">
        <v>0</v>
      </c>
      <c r="Q6914" s="58">
        <v>0</v>
      </c>
      <c r="R6914" s="58">
        <v>0</v>
      </c>
      <c r="S6914" s="58">
        <v>0</v>
      </c>
      <c r="T6914" s="58">
        <v>0</v>
      </c>
      <c r="U6914" s="58">
        <v>0</v>
      </c>
      <c r="V6914" s="58">
        <v>0</v>
      </c>
      <c r="W6914" s="58">
        <v>0</v>
      </c>
      <c r="X6914" s="58">
        <v>0</v>
      </c>
      <c r="Y6914" s="58">
        <v>0</v>
      </c>
      <c r="Z6914" s="58">
        <v>0</v>
      </c>
      <c r="AA6914" s="58">
        <v>0</v>
      </c>
      <c r="AB6914" s="58">
        <v>0</v>
      </c>
      <c r="AC6914" s="58">
        <v>0</v>
      </c>
      <c r="AD6914" s="58">
        <v>0</v>
      </c>
      <c r="AE6914" s="58">
        <v>0</v>
      </c>
      <c r="AF6914" s="58">
        <v>0</v>
      </c>
      <c r="AG6914" s="58">
        <v>0</v>
      </c>
      <c r="AH6914" s="58">
        <v>0</v>
      </c>
      <c r="AI6914" s="58">
        <v>0</v>
      </c>
      <c r="AK6914" s="64">
        <f t="shared" si="107"/>
        <v>3.937832695738458E-2</v>
      </c>
    </row>
    <row r="6915" spans="1:37" x14ac:dyDescent="0.25">
      <c r="A6915">
        <v>6913</v>
      </c>
      <c r="B6915" s="1">
        <v>1.1599999999999999E-2</v>
      </c>
      <c r="C6915" s="1">
        <v>-1.2232097624503002E-5</v>
      </c>
      <c r="D6915" s="58">
        <v>6.8160036056911677E-2</v>
      </c>
      <c r="E6915" s="58">
        <v>5.3517315502221642E-2</v>
      </c>
      <c r="F6915" s="58">
        <v>0.15500223970943341</v>
      </c>
      <c r="G6915" s="58">
        <v>9.2111092233853956E-2</v>
      </c>
      <c r="H6915" s="58">
        <v>0.15322641500129389</v>
      </c>
      <c r="I6915" s="58">
        <v>0.13375234501240288</v>
      </c>
      <c r="J6915" s="58">
        <v>0.11991343095030081</v>
      </c>
      <c r="K6915" s="58">
        <v>3.2492893017827665E-2</v>
      </c>
      <c r="L6915" s="58">
        <v>0.1266588731090949</v>
      </c>
      <c r="M6915" s="58">
        <v>6.3961537982841932E-2</v>
      </c>
      <c r="N6915" s="58">
        <v>1.2038214238173073E-3</v>
      </c>
      <c r="O6915" s="58">
        <v>0</v>
      </c>
      <c r="P6915" s="58">
        <v>0</v>
      </c>
      <c r="Q6915" s="58">
        <v>0</v>
      </c>
      <c r="R6915" s="58">
        <v>0</v>
      </c>
      <c r="S6915" s="58">
        <v>0</v>
      </c>
      <c r="T6915" s="58">
        <v>0</v>
      </c>
      <c r="U6915" s="58">
        <v>0</v>
      </c>
      <c r="V6915" s="58">
        <v>0</v>
      </c>
      <c r="W6915" s="58">
        <v>0</v>
      </c>
      <c r="X6915" s="58">
        <v>0</v>
      </c>
      <c r="Y6915" s="58">
        <v>0</v>
      </c>
      <c r="Z6915" s="58">
        <v>0</v>
      </c>
      <c r="AA6915" s="58">
        <v>0</v>
      </c>
      <c r="AB6915" s="58">
        <v>0</v>
      </c>
      <c r="AC6915" s="58">
        <v>0</v>
      </c>
      <c r="AD6915" s="58">
        <v>0</v>
      </c>
      <c r="AE6915" s="58">
        <v>0</v>
      </c>
      <c r="AF6915" s="58">
        <v>0</v>
      </c>
      <c r="AG6915" s="58">
        <v>0</v>
      </c>
      <c r="AH6915" s="58">
        <v>0</v>
      </c>
      <c r="AI6915" s="58">
        <v>0</v>
      </c>
      <c r="AK6915" s="64">
        <f t="shared" si="107"/>
        <v>-1.0544911745261208E-3</v>
      </c>
    </row>
    <row r="6916" spans="1:37" x14ac:dyDescent="0.25">
      <c r="A6916">
        <v>6914</v>
      </c>
      <c r="B6916" s="1">
        <v>1.34E-2</v>
      </c>
      <c r="C6916" s="1">
        <v>8.3622093328127798E-5</v>
      </c>
      <c r="D6916" s="58">
        <v>6.9694644200449823E-2</v>
      </c>
      <c r="E6916" s="58">
        <v>0.1512222085309535</v>
      </c>
      <c r="F6916" s="58">
        <v>0.12809695023848028</v>
      </c>
      <c r="G6916" s="58">
        <v>7.4399622547522554E-2</v>
      </c>
      <c r="H6916" s="58">
        <v>0.1089557650066646</v>
      </c>
      <c r="I6916" s="58">
        <v>0.15393698231785513</v>
      </c>
      <c r="J6916" s="58">
        <v>5.7348488510540807E-2</v>
      </c>
      <c r="K6916" s="58">
        <v>4.3752595993161322E-2</v>
      </c>
      <c r="L6916" s="58">
        <v>5.1984272596666652E-2</v>
      </c>
      <c r="M6916" s="58">
        <v>4.315018878124903E-2</v>
      </c>
      <c r="N6916" s="58">
        <v>0.11745828127645631</v>
      </c>
      <c r="O6916" s="58">
        <v>0</v>
      </c>
      <c r="P6916" s="58">
        <v>0</v>
      </c>
      <c r="Q6916" s="58">
        <v>0</v>
      </c>
      <c r="R6916" s="58">
        <v>0</v>
      </c>
      <c r="S6916" s="58">
        <v>0</v>
      </c>
      <c r="T6916" s="58">
        <v>0</v>
      </c>
      <c r="U6916" s="58">
        <v>0</v>
      </c>
      <c r="V6916" s="58">
        <v>0</v>
      </c>
      <c r="W6916" s="58">
        <v>0</v>
      </c>
      <c r="X6916" s="58">
        <v>0</v>
      </c>
      <c r="Y6916" s="58">
        <v>0</v>
      </c>
      <c r="Z6916" s="58">
        <v>0</v>
      </c>
      <c r="AA6916" s="58">
        <v>0</v>
      </c>
      <c r="AB6916" s="58">
        <v>0</v>
      </c>
      <c r="AC6916" s="58">
        <v>0</v>
      </c>
      <c r="AD6916" s="58">
        <v>0</v>
      </c>
      <c r="AE6916" s="58">
        <v>0</v>
      </c>
      <c r="AF6916" s="58">
        <v>0</v>
      </c>
      <c r="AG6916" s="58">
        <v>0</v>
      </c>
      <c r="AH6916" s="58">
        <v>0</v>
      </c>
      <c r="AI6916" s="58">
        <v>0</v>
      </c>
      <c r="AK6916" s="64">
        <f t="shared" ref="AK6916:AK6979" si="108">C6916/B6916</f>
        <v>6.2404547259796864E-3</v>
      </c>
    </row>
    <row r="6917" spans="1:37" x14ac:dyDescent="0.25">
      <c r="A6917">
        <v>6915</v>
      </c>
      <c r="B6917" s="1">
        <v>9.7000000000000003E-3</v>
      </c>
      <c r="C6917" s="1">
        <v>-6.1675345284088425E-5</v>
      </c>
      <c r="D6917" s="58">
        <v>0.10358957062020888</v>
      </c>
      <c r="E6917" s="58">
        <v>2.2457402653814702E-2</v>
      </c>
      <c r="F6917" s="58">
        <v>0.17926742975870705</v>
      </c>
      <c r="G6917" s="58">
        <v>2.4593395654098769E-2</v>
      </c>
      <c r="H6917" s="58">
        <v>9.8447826757475862E-2</v>
      </c>
      <c r="I6917" s="58">
        <v>8.7933762759682878E-4</v>
      </c>
      <c r="J6917" s="58">
        <v>0.11201798701755848</v>
      </c>
      <c r="K6917" s="58">
        <v>9.2114710974460778E-2</v>
      </c>
      <c r="L6917" s="58">
        <v>0.1710079663980909</v>
      </c>
      <c r="M6917" s="58">
        <v>3.6173497806209022E-2</v>
      </c>
      <c r="N6917" s="58">
        <v>0.15945087473177866</v>
      </c>
      <c r="O6917" s="58">
        <v>0</v>
      </c>
      <c r="P6917" s="58">
        <v>0</v>
      </c>
      <c r="Q6917" s="58">
        <v>0</v>
      </c>
      <c r="R6917" s="58">
        <v>0</v>
      </c>
      <c r="S6917" s="58">
        <v>0</v>
      </c>
      <c r="T6917" s="58">
        <v>0</v>
      </c>
      <c r="U6917" s="58">
        <v>0</v>
      </c>
      <c r="V6917" s="58">
        <v>0</v>
      </c>
      <c r="W6917" s="58">
        <v>0</v>
      </c>
      <c r="X6917" s="58">
        <v>0</v>
      </c>
      <c r="Y6917" s="58">
        <v>0</v>
      </c>
      <c r="Z6917" s="58">
        <v>0</v>
      </c>
      <c r="AA6917" s="58">
        <v>0</v>
      </c>
      <c r="AB6917" s="58">
        <v>0</v>
      </c>
      <c r="AC6917" s="58">
        <v>0</v>
      </c>
      <c r="AD6917" s="58">
        <v>0</v>
      </c>
      <c r="AE6917" s="58">
        <v>0</v>
      </c>
      <c r="AF6917" s="58">
        <v>0</v>
      </c>
      <c r="AG6917" s="58">
        <v>0</v>
      </c>
      <c r="AH6917" s="58">
        <v>0</v>
      </c>
      <c r="AI6917" s="58">
        <v>0</v>
      </c>
      <c r="AK6917" s="64">
        <f t="shared" si="108"/>
        <v>-6.3582830189781881E-3</v>
      </c>
    </row>
    <row r="6918" spans="1:37" x14ac:dyDescent="0.25">
      <c r="A6918">
        <v>6916</v>
      </c>
      <c r="B6918" s="1">
        <v>1.3299999999999999E-2</v>
      </c>
      <c r="C6918" s="1">
        <v>-3.8045172941183685E-5</v>
      </c>
      <c r="D6918" s="58">
        <v>0.14394298128174818</v>
      </c>
      <c r="E6918" s="58">
        <v>0.12960097925009634</v>
      </c>
      <c r="F6918" s="58">
        <v>8.471501096251737E-4</v>
      </c>
      <c r="G6918" s="58">
        <v>6.4428275627757339E-2</v>
      </c>
      <c r="H6918" s="58">
        <v>0.14026916055160771</v>
      </c>
      <c r="I6918" s="58">
        <v>8.5034194807577748E-2</v>
      </c>
      <c r="J6918" s="58">
        <v>5.7150795804627348E-2</v>
      </c>
      <c r="K6918" s="58">
        <v>0.15229168766723783</v>
      </c>
      <c r="L6918" s="58">
        <v>3.0152531515504604E-2</v>
      </c>
      <c r="M6918" s="58">
        <v>0.11503296368968949</v>
      </c>
      <c r="N6918" s="58">
        <v>8.1249279694528206E-2</v>
      </c>
      <c r="O6918" s="58">
        <v>0</v>
      </c>
      <c r="P6918" s="58">
        <v>0</v>
      </c>
      <c r="Q6918" s="58">
        <v>0</v>
      </c>
      <c r="R6918" s="58">
        <v>0</v>
      </c>
      <c r="S6918" s="58">
        <v>0</v>
      </c>
      <c r="T6918" s="58">
        <v>0</v>
      </c>
      <c r="U6918" s="58">
        <v>0</v>
      </c>
      <c r="V6918" s="58">
        <v>0</v>
      </c>
      <c r="W6918" s="58">
        <v>0</v>
      </c>
      <c r="X6918" s="58">
        <v>0</v>
      </c>
      <c r="Y6918" s="58">
        <v>0</v>
      </c>
      <c r="Z6918" s="58">
        <v>0</v>
      </c>
      <c r="AA6918" s="58">
        <v>0</v>
      </c>
      <c r="AB6918" s="58">
        <v>0</v>
      </c>
      <c r="AC6918" s="58">
        <v>0</v>
      </c>
      <c r="AD6918" s="58">
        <v>0</v>
      </c>
      <c r="AE6918" s="58">
        <v>0</v>
      </c>
      <c r="AF6918" s="58">
        <v>0</v>
      </c>
      <c r="AG6918" s="58">
        <v>0</v>
      </c>
      <c r="AH6918" s="58">
        <v>0</v>
      </c>
      <c r="AI6918" s="58">
        <v>0</v>
      </c>
      <c r="AK6918" s="64">
        <f t="shared" si="108"/>
        <v>-2.8605393188859914E-3</v>
      </c>
    </row>
    <row r="6919" spans="1:37" x14ac:dyDescent="0.25">
      <c r="A6919">
        <v>6917</v>
      </c>
      <c r="B6919" s="1">
        <v>1.23E-2</v>
      </c>
      <c r="C6919" s="1">
        <v>-1.4999859423675237E-4</v>
      </c>
      <c r="D6919" s="58">
        <v>0.10563294897523752</v>
      </c>
      <c r="E6919" s="58">
        <v>9.1441629316159387E-2</v>
      </c>
      <c r="F6919" s="58">
        <v>9.6339085199604768E-2</v>
      </c>
      <c r="G6919" s="58">
        <v>9.1619215164270781E-2</v>
      </c>
      <c r="H6919" s="58">
        <v>0.10692705697212494</v>
      </c>
      <c r="I6919" s="58">
        <v>0.10974721716931091</v>
      </c>
      <c r="J6919" s="58">
        <v>2.1934535678053934E-2</v>
      </c>
      <c r="K6919" s="58">
        <v>0.12367528843497289</v>
      </c>
      <c r="L6919" s="58">
        <v>8.0606373537432205E-2</v>
      </c>
      <c r="M6919" s="58">
        <v>6.8208652252952265E-2</v>
      </c>
      <c r="N6919" s="58">
        <v>0.10386799729988029</v>
      </c>
      <c r="O6919" s="58">
        <v>0</v>
      </c>
      <c r="P6919" s="58">
        <v>0</v>
      </c>
      <c r="Q6919" s="58">
        <v>0</v>
      </c>
      <c r="R6919" s="58">
        <v>0</v>
      </c>
      <c r="S6919" s="58">
        <v>0</v>
      </c>
      <c r="T6919" s="58">
        <v>0</v>
      </c>
      <c r="U6919" s="58">
        <v>0</v>
      </c>
      <c r="V6919" s="58">
        <v>0</v>
      </c>
      <c r="W6919" s="58">
        <v>0</v>
      </c>
      <c r="X6919" s="58">
        <v>0</v>
      </c>
      <c r="Y6919" s="58">
        <v>0</v>
      </c>
      <c r="Z6919" s="58">
        <v>0</v>
      </c>
      <c r="AA6919" s="58">
        <v>0</v>
      </c>
      <c r="AB6919" s="58">
        <v>0</v>
      </c>
      <c r="AC6919" s="58">
        <v>0</v>
      </c>
      <c r="AD6919" s="58">
        <v>0</v>
      </c>
      <c r="AE6919" s="58">
        <v>0</v>
      </c>
      <c r="AF6919" s="58">
        <v>0</v>
      </c>
      <c r="AG6919" s="58">
        <v>0</v>
      </c>
      <c r="AH6919" s="58">
        <v>0</v>
      </c>
      <c r="AI6919" s="58">
        <v>0</v>
      </c>
      <c r="AK6919" s="64">
        <f t="shared" si="108"/>
        <v>-1.2195007661524582E-2</v>
      </c>
    </row>
    <row r="6920" spans="1:37" x14ac:dyDescent="0.25">
      <c r="A6920">
        <v>6918</v>
      </c>
      <c r="B6920" s="1">
        <v>1.18E-2</v>
      </c>
      <c r="C6920" s="1">
        <v>5.0844902479655829E-7</v>
      </c>
      <c r="D6920" s="58">
        <v>8.0663017050981195E-2</v>
      </c>
      <c r="E6920" s="58">
        <v>9.2271997123237429E-2</v>
      </c>
      <c r="F6920" s="58">
        <v>9.265979522109842E-2</v>
      </c>
      <c r="G6920" s="58">
        <v>8.9076187598460921E-2</v>
      </c>
      <c r="H6920" s="58">
        <v>0.1211467296958274</v>
      </c>
      <c r="I6920" s="58">
        <v>8.53531552188527E-2</v>
      </c>
      <c r="J6920" s="58">
        <v>7.8211780528212718E-2</v>
      </c>
      <c r="K6920" s="58">
        <v>0.10111489173285707</v>
      </c>
      <c r="L6920" s="58">
        <v>0.11265895122098822</v>
      </c>
      <c r="M6920" s="58">
        <v>6.7742427353264259E-2</v>
      </c>
      <c r="N6920" s="58">
        <v>7.9101067256219612E-2</v>
      </c>
      <c r="O6920" s="58">
        <v>0</v>
      </c>
      <c r="P6920" s="58">
        <v>0</v>
      </c>
      <c r="Q6920" s="58">
        <v>0</v>
      </c>
      <c r="R6920" s="58">
        <v>0</v>
      </c>
      <c r="S6920" s="58">
        <v>0</v>
      </c>
      <c r="T6920" s="58">
        <v>0</v>
      </c>
      <c r="U6920" s="58">
        <v>0</v>
      </c>
      <c r="V6920" s="58">
        <v>0</v>
      </c>
      <c r="W6920" s="58">
        <v>0</v>
      </c>
      <c r="X6920" s="58">
        <v>0</v>
      </c>
      <c r="Y6920" s="58">
        <v>0</v>
      </c>
      <c r="Z6920" s="58">
        <v>0</v>
      </c>
      <c r="AA6920" s="58">
        <v>0</v>
      </c>
      <c r="AB6920" s="58">
        <v>0</v>
      </c>
      <c r="AC6920" s="58">
        <v>0</v>
      </c>
      <c r="AD6920" s="58">
        <v>0</v>
      </c>
      <c r="AE6920" s="58">
        <v>0</v>
      </c>
      <c r="AF6920" s="58">
        <v>0</v>
      </c>
      <c r="AG6920" s="58">
        <v>0</v>
      </c>
      <c r="AH6920" s="58">
        <v>0</v>
      </c>
      <c r="AI6920" s="58">
        <v>0</v>
      </c>
      <c r="AK6920" s="64">
        <f t="shared" si="108"/>
        <v>4.3088900406487994E-5</v>
      </c>
    </row>
    <row r="6921" spans="1:37" x14ac:dyDescent="0.25">
      <c r="A6921">
        <v>6919</v>
      </c>
      <c r="B6921" s="1">
        <v>8.9999999999999993E-3</v>
      </c>
      <c r="C6921" s="1">
        <v>7.6403576829630305E-5</v>
      </c>
      <c r="D6921" s="58">
        <v>5.120574551230752E-2</v>
      </c>
      <c r="E6921" s="58">
        <v>1.1201249613902196E-2</v>
      </c>
      <c r="F6921" s="58">
        <v>8.8759575742411528E-2</v>
      </c>
      <c r="G6921" s="58">
        <v>0.10515809556020117</v>
      </c>
      <c r="H6921" s="58">
        <v>0.10062220769212828</v>
      </c>
      <c r="I6921" s="58">
        <v>4.7391696940899944E-3</v>
      </c>
      <c r="J6921" s="58">
        <v>0.10394142588965496</v>
      </c>
      <c r="K6921" s="58">
        <v>7.85610438104445E-2</v>
      </c>
      <c r="L6921" s="58">
        <v>0.16926285740458918</v>
      </c>
      <c r="M6921" s="58">
        <v>8.65282953953979E-2</v>
      </c>
      <c r="N6921" s="58">
        <v>0.2000203336848729</v>
      </c>
      <c r="O6921" s="58">
        <v>0</v>
      </c>
      <c r="P6921" s="58">
        <v>0</v>
      </c>
      <c r="Q6921" s="58">
        <v>0</v>
      </c>
      <c r="R6921" s="58">
        <v>0</v>
      </c>
      <c r="S6921" s="58">
        <v>0</v>
      </c>
      <c r="T6921" s="58">
        <v>0</v>
      </c>
      <c r="U6921" s="58">
        <v>0</v>
      </c>
      <c r="V6921" s="58">
        <v>0</v>
      </c>
      <c r="W6921" s="58">
        <v>0</v>
      </c>
      <c r="X6921" s="58">
        <v>0</v>
      </c>
      <c r="Y6921" s="58">
        <v>0</v>
      </c>
      <c r="Z6921" s="58">
        <v>0</v>
      </c>
      <c r="AA6921" s="58">
        <v>0</v>
      </c>
      <c r="AB6921" s="58">
        <v>0</v>
      </c>
      <c r="AC6921" s="58">
        <v>0</v>
      </c>
      <c r="AD6921" s="58">
        <v>0</v>
      </c>
      <c r="AE6921" s="58">
        <v>0</v>
      </c>
      <c r="AF6921" s="58">
        <v>0</v>
      </c>
      <c r="AG6921" s="58">
        <v>0</v>
      </c>
      <c r="AH6921" s="58">
        <v>0</v>
      </c>
      <c r="AI6921" s="58">
        <v>0</v>
      </c>
      <c r="AK6921" s="64">
        <f t="shared" si="108"/>
        <v>8.4892863144033683E-3</v>
      </c>
    </row>
    <row r="6922" spans="1:37" x14ac:dyDescent="0.25">
      <c r="A6922">
        <v>6920</v>
      </c>
      <c r="B6922" s="1">
        <v>1.0699999999999999E-2</v>
      </c>
      <c r="C6922" s="1">
        <v>1.6639117084614149E-4</v>
      </c>
      <c r="D6922" s="58">
        <v>9.9270854079015078E-2</v>
      </c>
      <c r="E6922" s="58">
        <v>9.050913053764123E-2</v>
      </c>
      <c r="F6922" s="58">
        <v>5.9838075106367926E-2</v>
      </c>
      <c r="G6922" s="58">
        <v>9.8594779214328743E-2</v>
      </c>
      <c r="H6922" s="58">
        <v>0.10845166388234641</v>
      </c>
      <c r="I6922" s="58">
        <v>5.4465329778218829E-2</v>
      </c>
      <c r="J6922" s="58">
        <v>8.1989307931504579E-2</v>
      </c>
      <c r="K6922" s="58">
        <v>6.7932698505531824E-2</v>
      </c>
      <c r="L6922" s="58">
        <v>0.13690214109365711</v>
      </c>
      <c r="M6922" s="58">
        <v>9.6610662104788636E-2</v>
      </c>
      <c r="N6922" s="58">
        <v>0.10543535776659971</v>
      </c>
      <c r="O6922" s="58">
        <v>0</v>
      </c>
      <c r="P6922" s="58">
        <v>0</v>
      </c>
      <c r="Q6922" s="58">
        <v>0</v>
      </c>
      <c r="R6922" s="58">
        <v>0</v>
      </c>
      <c r="S6922" s="58">
        <v>0</v>
      </c>
      <c r="T6922" s="58">
        <v>0</v>
      </c>
      <c r="U6922" s="58">
        <v>0</v>
      </c>
      <c r="V6922" s="58">
        <v>0</v>
      </c>
      <c r="W6922" s="58">
        <v>0</v>
      </c>
      <c r="X6922" s="58">
        <v>0</v>
      </c>
      <c r="Y6922" s="58">
        <v>0</v>
      </c>
      <c r="Z6922" s="58">
        <v>0</v>
      </c>
      <c r="AA6922" s="58">
        <v>0</v>
      </c>
      <c r="AB6922" s="58">
        <v>0</v>
      </c>
      <c r="AC6922" s="58">
        <v>0</v>
      </c>
      <c r="AD6922" s="58">
        <v>0</v>
      </c>
      <c r="AE6922" s="58">
        <v>0</v>
      </c>
      <c r="AF6922" s="58">
        <v>0</v>
      </c>
      <c r="AG6922" s="58">
        <v>0</v>
      </c>
      <c r="AH6922" s="58">
        <v>0</v>
      </c>
      <c r="AI6922" s="58">
        <v>0</v>
      </c>
      <c r="AK6922" s="64">
        <f t="shared" si="108"/>
        <v>1.5550576714592663E-2</v>
      </c>
    </row>
    <row r="6923" spans="1:37" x14ac:dyDescent="0.25">
      <c r="A6923">
        <v>6921</v>
      </c>
      <c r="B6923" s="1">
        <v>1.09E-2</v>
      </c>
      <c r="C6923" s="1">
        <v>-3.0671837857067474E-4</v>
      </c>
      <c r="D6923" s="58">
        <v>7.7823164852550045E-2</v>
      </c>
      <c r="E6923" s="58">
        <v>3.158200232569824E-3</v>
      </c>
      <c r="F6923" s="58">
        <v>0.13640070347221733</v>
      </c>
      <c r="G6923" s="58">
        <v>0.15427414879360093</v>
      </c>
      <c r="H6923" s="58">
        <v>5.8743147316031211E-2</v>
      </c>
      <c r="I6923" s="58">
        <v>6.2693504450028345E-2</v>
      </c>
      <c r="J6923" s="58">
        <v>4.8447734685896984E-2</v>
      </c>
      <c r="K6923" s="58">
        <v>0.13239134220414606</v>
      </c>
      <c r="L6923" s="58">
        <v>8.777380366848013E-2</v>
      </c>
      <c r="M6923" s="58">
        <v>0.1016581514677098</v>
      </c>
      <c r="N6923" s="58">
        <v>0.13663609885676936</v>
      </c>
      <c r="O6923" s="58">
        <v>0</v>
      </c>
      <c r="P6923" s="58">
        <v>0</v>
      </c>
      <c r="Q6923" s="58">
        <v>0</v>
      </c>
      <c r="R6923" s="58">
        <v>0</v>
      </c>
      <c r="S6923" s="58">
        <v>0</v>
      </c>
      <c r="T6923" s="58">
        <v>0</v>
      </c>
      <c r="U6923" s="58">
        <v>0</v>
      </c>
      <c r="V6923" s="58">
        <v>0</v>
      </c>
      <c r="W6923" s="58">
        <v>0</v>
      </c>
      <c r="X6923" s="58">
        <v>0</v>
      </c>
      <c r="Y6923" s="58">
        <v>0</v>
      </c>
      <c r="Z6923" s="58">
        <v>0</v>
      </c>
      <c r="AA6923" s="58">
        <v>0</v>
      </c>
      <c r="AB6923" s="58">
        <v>0</v>
      </c>
      <c r="AC6923" s="58">
        <v>0</v>
      </c>
      <c r="AD6923" s="58">
        <v>0</v>
      </c>
      <c r="AE6923" s="58">
        <v>0</v>
      </c>
      <c r="AF6923" s="58">
        <v>0</v>
      </c>
      <c r="AG6923" s="58">
        <v>0</v>
      </c>
      <c r="AH6923" s="58">
        <v>0</v>
      </c>
      <c r="AI6923" s="58">
        <v>0</v>
      </c>
      <c r="AK6923" s="64">
        <f t="shared" si="108"/>
        <v>-2.8139300786300434E-2</v>
      </c>
    </row>
    <row r="6924" spans="1:37" x14ac:dyDescent="0.25">
      <c r="A6924">
        <v>6922</v>
      </c>
      <c r="B6924" s="1">
        <v>1.37E-2</v>
      </c>
      <c r="C6924" s="1">
        <v>-2.218368236370781E-4</v>
      </c>
      <c r="D6924" s="58">
        <v>0.16850131813532199</v>
      </c>
      <c r="E6924" s="58">
        <v>3.7576536095725484E-3</v>
      </c>
      <c r="F6924" s="58">
        <v>0.16446013974988213</v>
      </c>
      <c r="G6924" s="58">
        <v>0.2278608370995337</v>
      </c>
      <c r="H6924" s="58">
        <v>0.2242929934093508</v>
      </c>
      <c r="I6924" s="58">
        <v>0.10397548062910286</v>
      </c>
      <c r="J6924" s="58">
        <v>6.2370153428907837E-2</v>
      </c>
      <c r="K6924" s="58">
        <v>1.9880940430637588E-2</v>
      </c>
      <c r="L6924" s="58">
        <v>2.0680526988530283E-3</v>
      </c>
      <c r="M6924" s="58">
        <v>1.18971259901667E-2</v>
      </c>
      <c r="N6924" s="58">
        <v>1.0935304818670917E-2</v>
      </c>
      <c r="O6924" s="58">
        <v>0</v>
      </c>
      <c r="P6924" s="58">
        <v>0</v>
      </c>
      <c r="Q6924" s="58">
        <v>0</v>
      </c>
      <c r="R6924" s="58">
        <v>0</v>
      </c>
      <c r="S6924" s="58">
        <v>0</v>
      </c>
      <c r="T6924" s="58">
        <v>0</v>
      </c>
      <c r="U6924" s="58">
        <v>0</v>
      </c>
      <c r="V6924" s="58">
        <v>0</v>
      </c>
      <c r="W6924" s="58">
        <v>0</v>
      </c>
      <c r="X6924" s="58">
        <v>0</v>
      </c>
      <c r="Y6924" s="58">
        <v>0</v>
      </c>
      <c r="Z6924" s="58">
        <v>0</v>
      </c>
      <c r="AA6924" s="58">
        <v>0</v>
      </c>
      <c r="AB6924" s="58">
        <v>0</v>
      </c>
      <c r="AC6924" s="58">
        <v>0</v>
      </c>
      <c r="AD6924" s="58">
        <v>0</v>
      </c>
      <c r="AE6924" s="58">
        <v>0</v>
      </c>
      <c r="AF6924" s="58">
        <v>0</v>
      </c>
      <c r="AG6924" s="58">
        <v>0</v>
      </c>
      <c r="AH6924" s="58">
        <v>0</v>
      </c>
      <c r="AI6924" s="58">
        <v>0</v>
      </c>
      <c r="AK6924" s="64">
        <f t="shared" si="108"/>
        <v>-1.6192468878618839E-2</v>
      </c>
    </row>
    <row r="6925" spans="1:37" x14ac:dyDescent="0.25">
      <c r="A6925">
        <v>6923</v>
      </c>
      <c r="B6925" s="1">
        <v>1.3299999999999999E-2</v>
      </c>
      <c r="C6925" s="1">
        <v>-1.9329127823122398E-6</v>
      </c>
      <c r="D6925" s="58">
        <v>4.9130301604108036E-2</v>
      </c>
      <c r="E6925" s="58">
        <v>0.12034293286428246</v>
      </c>
      <c r="F6925" s="58">
        <v>4.0279126953789525E-2</v>
      </c>
      <c r="G6925" s="58">
        <v>0.13217910122495252</v>
      </c>
      <c r="H6925" s="58">
        <v>0.12451976955077088</v>
      </c>
      <c r="I6925" s="58">
        <v>0.21200052275090014</v>
      </c>
      <c r="J6925" s="58">
        <v>1.7389367597226613E-3</v>
      </c>
      <c r="K6925" s="58">
        <v>7.6316531272630286E-2</v>
      </c>
      <c r="L6925" s="58">
        <v>8.5569108676802841E-2</v>
      </c>
      <c r="M6925" s="58">
        <v>5.9985874776391196E-2</v>
      </c>
      <c r="N6925" s="58">
        <v>9.7937793565649578E-2</v>
      </c>
      <c r="O6925" s="58">
        <v>0</v>
      </c>
      <c r="P6925" s="58">
        <v>0</v>
      </c>
      <c r="Q6925" s="58">
        <v>0</v>
      </c>
      <c r="R6925" s="58">
        <v>0</v>
      </c>
      <c r="S6925" s="58">
        <v>0</v>
      </c>
      <c r="T6925" s="58">
        <v>0</v>
      </c>
      <c r="U6925" s="58">
        <v>0</v>
      </c>
      <c r="V6925" s="58">
        <v>0</v>
      </c>
      <c r="W6925" s="58">
        <v>0</v>
      </c>
      <c r="X6925" s="58">
        <v>0</v>
      </c>
      <c r="Y6925" s="58">
        <v>0</v>
      </c>
      <c r="Z6925" s="58">
        <v>0</v>
      </c>
      <c r="AA6925" s="58">
        <v>0</v>
      </c>
      <c r="AB6925" s="58">
        <v>0</v>
      </c>
      <c r="AC6925" s="58">
        <v>0</v>
      </c>
      <c r="AD6925" s="58">
        <v>0</v>
      </c>
      <c r="AE6925" s="58">
        <v>0</v>
      </c>
      <c r="AF6925" s="58">
        <v>0</v>
      </c>
      <c r="AG6925" s="58">
        <v>0</v>
      </c>
      <c r="AH6925" s="58">
        <v>0</v>
      </c>
      <c r="AI6925" s="58">
        <v>0</v>
      </c>
      <c r="AK6925" s="64">
        <f t="shared" si="108"/>
        <v>-1.4533178814377744E-4</v>
      </c>
    </row>
    <row r="6926" spans="1:37" x14ac:dyDescent="0.25">
      <c r="A6926">
        <v>6924</v>
      </c>
      <c r="B6926" s="1">
        <v>1.37E-2</v>
      </c>
      <c r="C6926" s="1">
        <v>3.6668741899349716E-5</v>
      </c>
      <c r="D6926" s="58">
        <v>5.6095209875715368E-2</v>
      </c>
      <c r="E6926" s="58">
        <v>0.14151941829237386</v>
      </c>
      <c r="F6926" s="58">
        <v>0.15834203208932776</v>
      </c>
      <c r="G6926" s="58">
        <v>0.10226422850874825</v>
      </c>
      <c r="H6926" s="58">
        <v>8.1875435241663075E-2</v>
      </c>
      <c r="I6926" s="58">
        <v>8.4158747808092793E-2</v>
      </c>
      <c r="J6926" s="58">
        <v>0.11570917721058467</v>
      </c>
      <c r="K6926" s="58">
        <v>8.9998412771929867E-2</v>
      </c>
      <c r="L6926" s="58">
        <v>6.904236911779206E-2</v>
      </c>
      <c r="M6926" s="58">
        <v>3.8105535273344392E-2</v>
      </c>
      <c r="N6926" s="58">
        <v>6.2889433810427747E-2</v>
      </c>
      <c r="O6926" s="58">
        <v>0</v>
      </c>
      <c r="P6926" s="58">
        <v>0</v>
      </c>
      <c r="Q6926" s="58">
        <v>0</v>
      </c>
      <c r="R6926" s="58">
        <v>0</v>
      </c>
      <c r="S6926" s="58">
        <v>0</v>
      </c>
      <c r="T6926" s="58">
        <v>0</v>
      </c>
      <c r="U6926" s="58">
        <v>0</v>
      </c>
      <c r="V6926" s="58">
        <v>0</v>
      </c>
      <c r="W6926" s="58">
        <v>0</v>
      </c>
      <c r="X6926" s="58">
        <v>0</v>
      </c>
      <c r="Y6926" s="58">
        <v>0</v>
      </c>
      <c r="Z6926" s="58">
        <v>0</v>
      </c>
      <c r="AA6926" s="58">
        <v>0</v>
      </c>
      <c r="AB6926" s="58">
        <v>0</v>
      </c>
      <c r="AC6926" s="58">
        <v>0</v>
      </c>
      <c r="AD6926" s="58">
        <v>0</v>
      </c>
      <c r="AE6926" s="58">
        <v>0</v>
      </c>
      <c r="AF6926" s="58">
        <v>0</v>
      </c>
      <c r="AG6926" s="58">
        <v>0</v>
      </c>
      <c r="AH6926" s="58">
        <v>0</v>
      </c>
      <c r="AI6926" s="58">
        <v>0</v>
      </c>
      <c r="AK6926" s="64">
        <f t="shared" si="108"/>
        <v>2.6765505036021688E-3</v>
      </c>
    </row>
    <row r="6927" spans="1:37" x14ac:dyDescent="0.25">
      <c r="A6927">
        <v>6925</v>
      </c>
      <c r="B6927" s="1">
        <v>1.24E-2</v>
      </c>
      <c r="C6927" s="1">
        <v>-1.2620549930386654E-4</v>
      </c>
      <c r="D6927" s="58">
        <v>0.11368538258461086</v>
      </c>
      <c r="E6927" s="58">
        <v>0.10342128135108332</v>
      </c>
      <c r="F6927" s="58">
        <v>0.1304825994147667</v>
      </c>
      <c r="G6927" s="58">
        <v>2.7426660674678412E-2</v>
      </c>
      <c r="H6927" s="58">
        <v>4.9639393715719946E-2</v>
      </c>
      <c r="I6927" s="58">
        <v>0.1204993539705671</v>
      </c>
      <c r="J6927" s="58">
        <v>7.3161303074530587E-2</v>
      </c>
      <c r="K6927" s="58">
        <v>0.12014606191997074</v>
      </c>
      <c r="L6927" s="58">
        <v>0.13174009938222817</v>
      </c>
      <c r="M6927" s="58">
        <v>0.12643543231318363</v>
      </c>
      <c r="N6927" s="58">
        <v>3.362431598660696E-3</v>
      </c>
      <c r="O6927" s="58">
        <v>0</v>
      </c>
      <c r="P6927" s="58">
        <v>0</v>
      </c>
      <c r="Q6927" s="58">
        <v>0</v>
      </c>
      <c r="R6927" s="58">
        <v>0</v>
      </c>
      <c r="S6927" s="58">
        <v>0</v>
      </c>
      <c r="T6927" s="58">
        <v>0</v>
      </c>
      <c r="U6927" s="58">
        <v>0</v>
      </c>
      <c r="V6927" s="58">
        <v>0</v>
      </c>
      <c r="W6927" s="58">
        <v>0</v>
      </c>
      <c r="X6927" s="58">
        <v>0</v>
      </c>
      <c r="Y6927" s="58">
        <v>0</v>
      </c>
      <c r="Z6927" s="58">
        <v>0</v>
      </c>
      <c r="AA6927" s="58">
        <v>0</v>
      </c>
      <c r="AB6927" s="58">
        <v>0</v>
      </c>
      <c r="AC6927" s="58">
        <v>0</v>
      </c>
      <c r="AD6927" s="58">
        <v>0</v>
      </c>
      <c r="AE6927" s="58">
        <v>0</v>
      </c>
      <c r="AF6927" s="58">
        <v>0</v>
      </c>
      <c r="AG6927" s="58">
        <v>0</v>
      </c>
      <c r="AH6927" s="58">
        <v>0</v>
      </c>
      <c r="AI6927" s="58">
        <v>0</v>
      </c>
      <c r="AK6927" s="64">
        <f t="shared" si="108"/>
        <v>-1.0177862847086012E-2</v>
      </c>
    </row>
    <row r="6928" spans="1:37" x14ac:dyDescent="0.25">
      <c r="A6928">
        <v>6926</v>
      </c>
      <c r="B6928" s="1">
        <v>1.0500000000000001E-2</v>
      </c>
      <c r="C6928" s="1">
        <v>-1.2287818826401214E-4</v>
      </c>
      <c r="D6928" s="58">
        <v>2.8046786371567992E-2</v>
      </c>
      <c r="E6928" s="58">
        <v>2.6677769921610785E-2</v>
      </c>
      <c r="F6928" s="58">
        <v>0.10406754070024271</v>
      </c>
      <c r="G6928" s="58">
        <v>0.12116618950863442</v>
      </c>
      <c r="H6928" s="58">
        <v>0.10319095913298146</v>
      </c>
      <c r="I6928" s="58">
        <v>9.8168237481688028E-2</v>
      </c>
      <c r="J6928" s="58">
        <v>8.9361223075483623E-2</v>
      </c>
      <c r="K6928" s="58">
        <v>0.10201870699644262</v>
      </c>
      <c r="L6928" s="58">
        <v>0.12861552811317825</v>
      </c>
      <c r="M6928" s="58">
        <v>0.12282592066947011</v>
      </c>
      <c r="N6928" s="58">
        <v>7.586113802869994E-2</v>
      </c>
      <c r="O6928" s="58">
        <v>0</v>
      </c>
      <c r="P6928" s="58">
        <v>0</v>
      </c>
      <c r="Q6928" s="58">
        <v>0</v>
      </c>
      <c r="R6928" s="58">
        <v>0</v>
      </c>
      <c r="S6928" s="58">
        <v>0</v>
      </c>
      <c r="T6928" s="58">
        <v>0</v>
      </c>
      <c r="U6928" s="58">
        <v>0</v>
      </c>
      <c r="V6928" s="58">
        <v>0</v>
      </c>
      <c r="W6928" s="58">
        <v>0</v>
      </c>
      <c r="X6928" s="58">
        <v>0</v>
      </c>
      <c r="Y6928" s="58">
        <v>0</v>
      </c>
      <c r="Z6928" s="58">
        <v>0</v>
      </c>
      <c r="AA6928" s="58">
        <v>0</v>
      </c>
      <c r="AB6928" s="58">
        <v>0</v>
      </c>
      <c r="AC6928" s="58">
        <v>0</v>
      </c>
      <c r="AD6928" s="58">
        <v>0</v>
      </c>
      <c r="AE6928" s="58">
        <v>0</v>
      </c>
      <c r="AF6928" s="58">
        <v>0</v>
      </c>
      <c r="AG6928" s="58">
        <v>0</v>
      </c>
      <c r="AH6928" s="58">
        <v>0</v>
      </c>
      <c r="AI6928" s="58">
        <v>0</v>
      </c>
      <c r="AK6928" s="64">
        <f t="shared" si="108"/>
        <v>-1.1702684596572584E-2</v>
      </c>
    </row>
    <row r="6929" spans="1:37" x14ac:dyDescent="0.25">
      <c r="A6929">
        <v>6927</v>
      </c>
      <c r="B6929" s="1">
        <v>1.41E-2</v>
      </c>
      <c r="C6929" s="1">
        <v>1.7505684769513014E-4</v>
      </c>
      <c r="D6929" s="58">
        <v>6.944166022759693E-2</v>
      </c>
      <c r="E6929" s="58">
        <v>0.18246185412934368</v>
      </c>
      <c r="F6929" s="58">
        <v>0.14637629414282893</v>
      </c>
      <c r="G6929" s="58">
        <v>3.1973241226268059E-2</v>
      </c>
      <c r="H6929" s="58">
        <v>0.16619957683798411</v>
      </c>
      <c r="I6929" s="58">
        <v>0.17870608611164437</v>
      </c>
      <c r="J6929" s="58">
        <v>7.868374926132014E-3</v>
      </c>
      <c r="K6929" s="58">
        <v>1.1741213286835511E-2</v>
      </c>
      <c r="L6929" s="58">
        <v>0.11479941342396226</v>
      </c>
      <c r="M6929" s="58">
        <v>3.6140440944277326E-2</v>
      </c>
      <c r="N6929" s="58">
        <v>5.4291844743127031E-2</v>
      </c>
      <c r="O6929" s="58">
        <v>0</v>
      </c>
      <c r="P6929" s="58">
        <v>0</v>
      </c>
      <c r="Q6929" s="58">
        <v>0</v>
      </c>
      <c r="R6929" s="58">
        <v>0</v>
      </c>
      <c r="S6929" s="58">
        <v>0</v>
      </c>
      <c r="T6929" s="58">
        <v>0</v>
      </c>
      <c r="U6929" s="58">
        <v>0</v>
      </c>
      <c r="V6929" s="58">
        <v>0</v>
      </c>
      <c r="W6929" s="58">
        <v>0</v>
      </c>
      <c r="X6929" s="58">
        <v>0</v>
      </c>
      <c r="Y6929" s="58">
        <v>0</v>
      </c>
      <c r="Z6929" s="58">
        <v>0</v>
      </c>
      <c r="AA6929" s="58">
        <v>0</v>
      </c>
      <c r="AB6929" s="58">
        <v>0</v>
      </c>
      <c r="AC6929" s="58">
        <v>0</v>
      </c>
      <c r="AD6929" s="58">
        <v>0</v>
      </c>
      <c r="AE6929" s="58">
        <v>0</v>
      </c>
      <c r="AF6929" s="58">
        <v>0</v>
      </c>
      <c r="AG6929" s="58">
        <v>0</v>
      </c>
      <c r="AH6929" s="58">
        <v>0</v>
      </c>
      <c r="AI6929" s="58">
        <v>0</v>
      </c>
      <c r="AK6929" s="64">
        <f t="shared" si="108"/>
        <v>1.2415379269158167E-2</v>
      </c>
    </row>
    <row r="6930" spans="1:37" x14ac:dyDescent="0.25">
      <c r="A6930">
        <v>6928</v>
      </c>
      <c r="B6930" s="1">
        <v>1.2200000000000001E-2</v>
      </c>
      <c r="C6930" s="1">
        <v>2.0956196183614118E-4</v>
      </c>
      <c r="D6930" s="58">
        <v>0.12161169648552086</v>
      </c>
      <c r="E6930" s="58">
        <v>0.14644026141981992</v>
      </c>
      <c r="F6930" s="58">
        <v>5.1583872303836799E-2</v>
      </c>
      <c r="G6930" s="58">
        <v>4.2191322478738004E-2</v>
      </c>
      <c r="H6930" s="58">
        <v>0.14196691847637577</v>
      </c>
      <c r="I6930" s="58">
        <v>4.6996555047643614E-2</v>
      </c>
      <c r="J6930" s="58">
        <v>0.10014694103172547</v>
      </c>
      <c r="K6930" s="58">
        <v>7.3294233282880331E-2</v>
      </c>
      <c r="L6930" s="58">
        <v>6.1858301872083507E-2</v>
      </c>
      <c r="M6930" s="58">
        <v>0.13423303438782871</v>
      </c>
      <c r="N6930" s="58">
        <v>7.967686321354682E-2</v>
      </c>
      <c r="O6930" s="58">
        <v>0</v>
      </c>
      <c r="P6930" s="58">
        <v>0</v>
      </c>
      <c r="Q6930" s="58">
        <v>0</v>
      </c>
      <c r="R6930" s="58">
        <v>0</v>
      </c>
      <c r="S6930" s="58">
        <v>0</v>
      </c>
      <c r="T6930" s="58">
        <v>0</v>
      </c>
      <c r="U6930" s="58">
        <v>0</v>
      </c>
      <c r="V6930" s="58">
        <v>0</v>
      </c>
      <c r="W6930" s="58">
        <v>0</v>
      </c>
      <c r="X6930" s="58">
        <v>0</v>
      </c>
      <c r="Y6930" s="58">
        <v>0</v>
      </c>
      <c r="Z6930" s="58">
        <v>0</v>
      </c>
      <c r="AA6930" s="58">
        <v>0</v>
      </c>
      <c r="AB6930" s="58">
        <v>0</v>
      </c>
      <c r="AC6930" s="58">
        <v>0</v>
      </c>
      <c r="AD6930" s="58">
        <v>0</v>
      </c>
      <c r="AE6930" s="58">
        <v>0</v>
      </c>
      <c r="AF6930" s="58">
        <v>0</v>
      </c>
      <c r="AG6930" s="58">
        <v>0</v>
      </c>
      <c r="AH6930" s="58">
        <v>0</v>
      </c>
      <c r="AI6930" s="58">
        <v>0</v>
      </c>
      <c r="AK6930" s="64">
        <f t="shared" si="108"/>
        <v>1.7177209986568947E-2</v>
      </c>
    </row>
    <row r="6931" spans="1:37" x14ac:dyDescent="0.25">
      <c r="A6931">
        <v>6929</v>
      </c>
      <c r="B6931" s="1">
        <v>1.1599999999999999E-2</v>
      </c>
      <c r="C6931" s="1">
        <v>-1.925583048043999E-5</v>
      </c>
      <c r="D6931" s="58">
        <v>0.15160140496615551</v>
      </c>
      <c r="E6931" s="58">
        <v>8.2697986186940534E-2</v>
      </c>
      <c r="F6931" s="58">
        <v>0.11133886139862499</v>
      </c>
      <c r="G6931" s="58">
        <v>8.1342445507808919E-2</v>
      </c>
      <c r="H6931" s="58">
        <v>5.7557504259826087E-2</v>
      </c>
      <c r="I6931" s="58">
        <v>7.3930000353432807E-2</v>
      </c>
      <c r="J6931" s="58">
        <v>0.11347669176205252</v>
      </c>
      <c r="K6931" s="58">
        <v>7.5498234426344082E-2</v>
      </c>
      <c r="L6931" s="58">
        <v>4.3485496135291637E-2</v>
      </c>
      <c r="M6931" s="58">
        <v>8.4955150914596225E-2</v>
      </c>
      <c r="N6931" s="58">
        <v>0.12411622408892656</v>
      </c>
      <c r="O6931" s="58">
        <v>0</v>
      </c>
      <c r="P6931" s="58">
        <v>0</v>
      </c>
      <c r="Q6931" s="58">
        <v>0</v>
      </c>
      <c r="R6931" s="58">
        <v>0</v>
      </c>
      <c r="S6931" s="58">
        <v>0</v>
      </c>
      <c r="T6931" s="58">
        <v>0</v>
      </c>
      <c r="U6931" s="58">
        <v>0</v>
      </c>
      <c r="V6931" s="58">
        <v>0</v>
      </c>
      <c r="W6931" s="58">
        <v>0</v>
      </c>
      <c r="X6931" s="58">
        <v>0</v>
      </c>
      <c r="Y6931" s="58">
        <v>0</v>
      </c>
      <c r="Z6931" s="58">
        <v>0</v>
      </c>
      <c r="AA6931" s="58">
        <v>0</v>
      </c>
      <c r="AB6931" s="58">
        <v>0</v>
      </c>
      <c r="AC6931" s="58">
        <v>0</v>
      </c>
      <c r="AD6931" s="58">
        <v>0</v>
      </c>
      <c r="AE6931" s="58">
        <v>0</v>
      </c>
      <c r="AF6931" s="58">
        <v>0</v>
      </c>
      <c r="AG6931" s="58">
        <v>0</v>
      </c>
      <c r="AH6931" s="58">
        <v>0</v>
      </c>
      <c r="AI6931" s="58">
        <v>0</v>
      </c>
      <c r="AK6931" s="64">
        <f t="shared" si="108"/>
        <v>-1.6599853862448268E-3</v>
      </c>
    </row>
    <row r="6932" spans="1:37" x14ac:dyDescent="0.25">
      <c r="A6932">
        <v>6930</v>
      </c>
      <c r="B6932" s="1">
        <v>1.0699999999999999E-2</v>
      </c>
      <c r="C6932" s="1">
        <v>6.6143392684146003E-5</v>
      </c>
      <c r="D6932" s="58">
        <v>7.6909697905368059E-3</v>
      </c>
      <c r="E6932" s="58">
        <v>6.8718001943762569E-2</v>
      </c>
      <c r="F6932" s="58">
        <v>0.11148116272892278</v>
      </c>
      <c r="G6932" s="58">
        <v>9.768706949679877E-2</v>
      </c>
      <c r="H6932" s="58">
        <v>0.14812618057982488</v>
      </c>
      <c r="I6932" s="58">
        <v>6.7015356761919762E-2</v>
      </c>
      <c r="J6932" s="58">
        <v>0.12361614973501633</v>
      </c>
      <c r="K6932" s="58">
        <v>7.0354399827489242E-2</v>
      </c>
      <c r="L6932" s="58">
        <v>0.10552891185270649</v>
      </c>
      <c r="M6932" s="58">
        <v>0.10712668112780857</v>
      </c>
      <c r="N6932" s="58">
        <v>9.2655116155213893E-2</v>
      </c>
      <c r="O6932" s="58">
        <v>0</v>
      </c>
      <c r="P6932" s="58">
        <v>0</v>
      </c>
      <c r="Q6932" s="58">
        <v>0</v>
      </c>
      <c r="R6932" s="58">
        <v>0</v>
      </c>
      <c r="S6932" s="58">
        <v>0</v>
      </c>
      <c r="T6932" s="58">
        <v>0</v>
      </c>
      <c r="U6932" s="58">
        <v>0</v>
      </c>
      <c r="V6932" s="58">
        <v>0</v>
      </c>
      <c r="W6932" s="58">
        <v>0</v>
      </c>
      <c r="X6932" s="58">
        <v>0</v>
      </c>
      <c r="Y6932" s="58">
        <v>0</v>
      </c>
      <c r="Z6932" s="58">
        <v>0</v>
      </c>
      <c r="AA6932" s="58">
        <v>0</v>
      </c>
      <c r="AB6932" s="58">
        <v>0</v>
      </c>
      <c r="AC6932" s="58">
        <v>0</v>
      </c>
      <c r="AD6932" s="58">
        <v>0</v>
      </c>
      <c r="AE6932" s="58">
        <v>0</v>
      </c>
      <c r="AF6932" s="58">
        <v>0</v>
      </c>
      <c r="AG6932" s="58">
        <v>0</v>
      </c>
      <c r="AH6932" s="58">
        <v>0</v>
      </c>
      <c r="AI6932" s="58">
        <v>0</v>
      </c>
      <c r="AK6932" s="64">
        <f t="shared" si="108"/>
        <v>6.1816254844996267E-3</v>
      </c>
    </row>
    <row r="6933" spans="1:37" x14ac:dyDescent="0.25">
      <c r="A6933">
        <v>6931</v>
      </c>
      <c r="B6933" s="1">
        <v>1.17E-2</v>
      </c>
      <c r="C6933" s="1">
        <v>2.2463202548668644E-4</v>
      </c>
      <c r="D6933" s="58">
        <v>5.5038113664459369E-2</v>
      </c>
      <c r="E6933" s="58">
        <v>7.7400579307907058E-2</v>
      </c>
      <c r="F6933" s="58">
        <v>3.4868105055716893E-2</v>
      </c>
      <c r="G6933" s="58">
        <v>0.11554312851706736</v>
      </c>
      <c r="H6933" s="58">
        <v>0.12482416982116734</v>
      </c>
      <c r="I6933" s="58">
        <v>0.12585345319499375</v>
      </c>
      <c r="J6933" s="58">
        <v>0.15593734085007799</v>
      </c>
      <c r="K6933" s="58">
        <v>5.1841656595109864E-2</v>
      </c>
      <c r="L6933" s="58">
        <v>0.15734304369241731</v>
      </c>
      <c r="M6933" s="58">
        <v>2.7705550761178203E-2</v>
      </c>
      <c r="N6933" s="58">
        <v>7.3644858539904767E-2</v>
      </c>
      <c r="O6933" s="58">
        <v>0</v>
      </c>
      <c r="P6933" s="58">
        <v>0</v>
      </c>
      <c r="Q6933" s="58">
        <v>0</v>
      </c>
      <c r="R6933" s="58">
        <v>0</v>
      </c>
      <c r="S6933" s="58">
        <v>0</v>
      </c>
      <c r="T6933" s="58">
        <v>0</v>
      </c>
      <c r="U6933" s="58">
        <v>0</v>
      </c>
      <c r="V6933" s="58">
        <v>0</v>
      </c>
      <c r="W6933" s="58">
        <v>0</v>
      </c>
      <c r="X6933" s="58">
        <v>0</v>
      </c>
      <c r="Y6933" s="58">
        <v>0</v>
      </c>
      <c r="Z6933" s="58">
        <v>0</v>
      </c>
      <c r="AA6933" s="58">
        <v>0</v>
      </c>
      <c r="AB6933" s="58">
        <v>0</v>
      </c>
      <c r="AC6933" s="58">
        <v>0</v>
      </c>
      <c r="AD6933" s="58">
        <v>0</v>
      </c>
      <c r="AE6933" s="58">
        <v>0</v>
      </c>
      <c r="AF6933" s="58">
        <v>0</v>
      </c>
      <c r="AG6933" s="58">
        <v>0</v>
      </c>
      <c r="AH6933" s="58">
        <v>0</v>
      </c>
      <c r="AI6933" s="58">
        <v>0</v>
      </c>
      <c r="AK6933" s="64">
        <f t="shared" si="108"/>
        <v>1.9199318417665506E-2</v>
      </c>
    </row>
    <row r="6934" spans="1:37" x14ac:dyDescent="0.25">
      <c r="A6934">
        <v>6932</v>
      </c>
      <c r="B6934" s="1">
        <v>1.2800000000000001E-2</v>
      </c>
      <c r="C6934" s="1">
        <v>-2.5802444855900801E-4</v>
      </c>
      <c r="D6934" s="58">
        <v>0.14302139789282148</v>
      </c>
      <c r="E6934" s="58">
        <v>6.2044228343820965E-2</v>
      </c>
      <c r="F6934" s="58">
        <v>7.885133684547857E-2</v>
      </c>
      <c r="G6934" s="58">
        <v>9.8186591302138637E-2</v>
      </c>
      <c r="H6934" s="58">
        <v>9.3423743111073612E-2</v>
      </c>
      <c r="I6934" s="58">
        <v>0.11784670632711694</v>
      </c>
      <c r="J6934" s="58">
        <v>4.6867266455531832E-2</v>
      </c>
      <c r="K6934" s="58">
        <v>0.15167986445772036</v>
      </c>
      <c r="L6934" s="58">
        <v>7.9072470109956522E-2</v>
      </c>
      <c r="M6934" s="58">
        <v>5.8924966155767963E-2</v>
      </c>
      <c r="N6934" s="58">
        <v>7.0081428998573128E-2</v>
      </c>
      <c r="O6934" s="58">
        <v>0</v>
      </c>
      <c r="P6934" s="58">
        <v>0</v>
      </c>
      <c r="Q6934" s="58">
        <v>0</v>
      </c>
      <c r="R6934" s="58">
        <v>0</v>
      </c>
      <c r="S6934" s="58">
        <v>0</v>
      </c>
      <c r="T6934" s="58">
        <v>0</v>
      </c>
      <c r="U6934" s="58">
        <v>0</v>
      </c>
      <c r="V6934" s="58">
        <v>0</v>
      </c>
      <c r="W6934" s="58">
        <v>0</v>
      </c>
      <c r="X6934" s="58">
        <v>0</v>
      </c>
      <c r="Y6934" s="58">
        <v>0</v>
      </c>
      <c r="Z6934" s="58">
        <v>0</v>
      </c>
      <c r="AA6934" s="58">
        <v>0</v>
      </c>
      <c r="AB6934" s="58">
        <v>0</v>
      </c>
      <c r="AC6934" s="58">
        <v>0</v>
      </c>
      <c r="AD6934" s="58">
        <v>0</v>
      </c>
      <c r="AE6934" s="58">
        <v>0</v>
      </c>
      <c r="AF6934" s="58">
        <v>0</v>
      </c>
      <c r="AG6934" s="58">
        <v>0</v>
      </c>
      <c r="AH6934" s="58">
        <v>0</v>
      </c>
      <c r="AI6934" s="58">
        <v>0</v>
      </c>
      <c r="AK6934" s="64">
        <f t="shared" si="108"/>
        <v>-2.0158160043672501E-2</v>
      </c>
    </row>
    <row r="6935" spans="1:37" x14ac:dyDescent="0.25">
      <c r="A6935">
        <v>6933</v>
      </c>
      <c r="B6935" s="1">
        <v>1.0200000000000001E-2</v>
      </c>
      <c r="C6935" s="1">
        <v>1.7352531157336646E-5</v>
      </c>
      <c r="D6935" s="58">
        <v>0.10156930059205765</v>
      </c>
      <c r="E6935" s="58">
        <v>1.6437678824191899E-2</v>
      </c>
      <c r="F6935" s="58">
        <v>8.5046253273831848E-3</v>
      </c>
      <c r="G6935" s="58">
        <v>0.13397301851876176</v>
      </c>
      <c r="H6935" s="58">
        <v>0.16683559219918906</v>
      </c>
      <c r="I6935" s="58">
        <v>4.7788492640509092E-2</v>
      </c>
      <c r="J6935" s="58">
        <v>9.0293884514742684E-2</v>
      </c>
      <c r="K6935" s="58">
        <v>0.10655677990000718</v>
      </c>
      <c r="L6935" s="58">
        <v>0.16469896087350627</v>
      </c>
      <c r="M6935" s="58">
        <v>0.13039388880258168</v>
      </c>
      <c r="N6935" s="58">
        <v>3.2947777807069749E-2</v>
      </c>
      <c r="O6935" s="58">
        <v>0</v>
      </c>
      <c r="P6935" s="58">
        <v>0</v>
      </c>
      <c r="Q6935" s="58">
        <v>0</v>
      </c>
      <c r="R6935" s="58">
        <v>0</v>
      </c>
      <c r="S6935" s="58">
        <v>0</v>
      </c>
      <c r="T6935" s="58">
        <v>0</v>
      </c>
      <c r="U6935" s="58">
        <v>0</v>
      </c>
      <c r="V6935" s="58">
        <v>0</v>
      </c>
      <c r="W6935" s="58">
        <v>0</v>
      </c>
      <c r="X6935" s="58">
        <v>0</v>
      </c>
      <c r="Y6935" s="58">
        <v>0</v>
      </c>
      <c r="Z6935" s="58">
        <v>0</v>
      </c>
      <c r="AA6935" s="58">
        <v>0</v>
      </c>
      <c r="AB6935" s="58">
        <v>0</v>
      </c>
      <c r="AC6935" s="58">
        <v>0</v>
      </c>
      <c r="AD6935" s="58">
        <v>0</v>
      </c>
      <c r="AE6935" s="58">
        <v>0</v>
      </c>
      <c r="AF6935" s="58">
        <v>0</v>
      </c>
      <c r="AG6935" s="58">
        <v>0</v>
      </c>
      <c r="AH6935" s="58">
        <v>0</v>
      </c>
      <c r="AI6935" s="58">
        <v>0</v>
      </c>
      <c r="AK6935" s="64">
        <f t="shared" si="108"/>
        <v>1.701228544836926E-3</v>
      </c>
    </row>
    <row r="6936" spans="1:37" x14ac:dyDescent="0.25">
      <c r="A6936">
        <v>6934</v>
      </c>
      <c r="B6936" s="1">
        <v>1.35E-2</v>
      </c>
      <c r="C6936" s="1">
        <v>-3.8904847081111125E-4</v>
      </c>
      <c r="D6936" s="58">
        <v>9.5524425586557396E-2</v>
      </c>
      <c r="E6936" s="58">
        <v>2.204816901182978E-2</v>
      </c>
      <c r="F6936" s="58">
        <v>0.10637708426808323</v>
      </c>
      <c r="G6936" s="58">
        <v>6.0735993618279471E-2</v>
      </c>
      <c r="H6936" s="58">
        <v>0.17922577086453567</v>
      </c>
      <c r="I6936" s="58">
        <v>0.29833916503672198</v>
      </c>
      <c r="J6936" s="58">
        <v>3.2316562299515822E-2</v>
      </c>
      <c r="K6936" s="58">
        <v>6.881033859401936E-2</v>
      </c>
      <c r="L6936" s="58">
        <v>3.1467438006742628E-2</v>
      </c>
      <c r="M6936" s="58">
        <v>3.470387638336566E-2</v>
      </c>
      <c r="N6936" s="58">
        <v>7.0451176330348877E-2</v>
      </c>
      <c r="O6936" s="58">
        <v>0</v>
      </c>
      <c r="P6936" s="58">
        <v>0</v>
      </c>
      <c r="Q6936" s="58">
        <v>0</v>
      </c>
      <c r="R6936" s="58">
        <v>0</v>
      </c>
      <c r="S6936" s="58">
        <v>0</v>
      </c>
      <c r="T6936" s="58">
        <v>0</v>
      </c>
      <c r="U6936" s="58">
        <v>0</v>
      </c>
      <c r="V6936" s="58">
        <v>0</v>
      </c>
      <c r="W6936" s="58">
        <v>0</v>
      </c>
      <c r="X6936" s="58">
        <v>0</v>
      </c>
      <c r="Y6936" s="58">
        <v>0</v>
      </c>
      <c r="Z6936" s="58">
        <v>0</v>
      </c>
      <c r="AA6936" s="58">
        <v>0</v>
      </c>
      <c r="AB6936" s="58">
        <v>0</v>
      </c>
      <c r="AC6936" s="58">
        <v>0</v>
      </c>
      <c r="AD6936" s="58">
        <v>0</v>
      </c>
      <c r="AE6936" s="58">
        <v>0</v>
      </c>
      <c r="AF6936" s="58">
        <v>0</v>
      </c>
      <c r="AG6936" s="58">
        <v>0</v>
      </c>
      <c r="AH6936" s="58">
        <v>0</v>
      </c>
      <c r="AI6936" s="58">
        <v>0</v>
      </c>
      <c r="AK6936" s="64">
        <f t="shared" si="108"/>
        <v>-2.8818405245267499E-2</v>
      </c>
    </row>
    <row r="6937" spans="1:37" x14ac:dyDescent="0.25">
      <c r="A6937">
        <v>6935</v>
      </c>
      <c r="B6937" s="1">
        <v>1.2999999999999999E-2</v>
      </c>
      <c r="C6937" s="1">
        <v>-3.7267342497726975E-4</v>
      </c>
      <c r="D6937" s="58">
        <v>3.865680880901122E-2</v>
      </c>
      <c r="E6937" s="58">
        <v>4.1527821244324081E-2</v>
      </c>
      <c r="F6937" s="58">
        <v>0.10824367732405732</v>
      </c>
      <c r="G6937" s="58">
        <v>4.3372238724777537E-2</v>
      </c>
      <c r="H6937" s="58">
        <v>3.6723868343325188E-2</v>
      </c>
      <c r="I6937" s="58">
        <v>0.1662671497327339</v>
      </c>
      <c r="J6937" s="58">
        <v>0.10248186040930106</v>
      </c>
      <c r="K6937" s="58">
        <v>0.19203636682149738</v>
      </c>
      <c r="L6937" s="58">
        <v>9.7233045651601166E-2</v>
      </c>
      <c r="M6937" s="58">
        <v>1.7831312669847315E-2</v>
      </c>
      <c r="N6937" s="58">
        <v>0.15562585026952375</v>
      </c>
      <c r="O6937" s="58">
        <v>0</v>
      </c>
      <c r="P6937" s="58">
        <v>0</v>
      </c>
      <c r="Q6937" s="58">
        <v>0</v>
      </c>
      <c r="R6937" s="58">
        <v>0</v>
      </c>
      <c r="S6937" s="58">
        <v>0</v>
      </c>
      <c r="T6937" s="58">
        <v>0</v>
      </c>
      <c r="U6937" s="58">
        <v>0</v>
      </c>
      <c r="V6937" s="58">
        <v>0</v>
      </c>
      <c r="W6937" s="58">
        <v>0</v>
      </c>
      <c r="X6937" s="58">
        <v>0</v>
      </c>
      <c r="Y6937" s="58">
        <v>0</v>
      </c>
      <c r="Z6937" s="58">
        <v>0</v>
      </c>
      <c r="AA6937" s="58">
        <v>0</v>
      </c>
      <c r="AB6937" s="58">
        <v>0</v>
      </c>
      <c r="AC6937" s="58">
        <v>0</v>
      </c>
      <c r="AD6937" s="58">
        <v>0</v>
      </c>
      <c r="AE6937" s="58">
        <v>0</v>
      </c>
      <c r="AF6937" s="58">
        <v>0</v>
      </c>
      <c r="AG6937" s="58">
        <v>0</v>
      </c>
      <c r="AH6937" s="58">
        <v>0</v>
      </c>
      <c r="AI6937" s="58">
        <v>0</v>
      </c>
      <c r="AK6937" s="64">
        <f t="shared" si="108"/>
        <v>-2.866718653671306E-2</v>
      </c>
    </row>
    <row r="6938" spans="1:37" x14ac:dyDescent="0.25">
      <c r="A6938">
        <v>6936</v>
      </c>
      <c r="B6938" s="1">
        <v>1.5100000000000001E-2</v>
      </c>
      <c r="C6938" s="1">
        <v>6.7656475073146462E-5</v>
      </c>
      <c r="D6938" s="58">
        <v>6.057244262153208E-2</v>
      </c>
      <c r="E6938" s="58">
        <v>0.17268537794046326</v>
      </c>
      <c r="F6938" s="58">
        <v>7.3456736509802792E-2</v>
      </c>
      <c r="G6938" s="58">
        <v>0.13130275241264505</v>
      </c>
      <c r="H6938" s="58">
        <v>6.4636187131996398E-2</v>
      </c>
      <c r="I6938" s="58">
        <v>0.11694411794864204</v>
      </c>
      <c r="J6938" s="58">
        <v>0.10880518739536127</v>
      </c>
      <c r="K6938" s="58">
        <v>0.11593953120270797</v>
      </c>
      <c r="L6938" s="58">
        <v>3.4532459349915193E-3</v>
      </c>
      <c r="M6938" s="58">
        <v>2.6632523909977539E-2</v>
      </c>
      <c r="N6938" s="58">
        <v>0.12557189699188001</v>
      </c>
      <c r="O6938" s="58">
        <v>0</v>
      </c>
      <c r="P6938" s="58">
        <v>0</v>
      </c>
      <c r="Q6938" s="58">
        <v>0</v>
      </c>
      <c r="R6938" s="58">
        <v>0</v>
      </c>
      <c r="S6938" s="58">
        <v>0</v>
      </c>
      <c r="T6938" s="58">
        <v>0</v>
      </c>
      <c r="U6938" s="58">
        <v>0</v>
      </c>
      <c r="V6938" s="58">
        <v>0</v>
      </c>
      <c r="W6938" s="58">
        <v>0</v>
      </c>
      <c r="X6938" s="58">
        <v>0</v>
      </c>
      <c r="Y6938" s="58">
        <v>0</v>
      </c>
      <c r="Z6938" s="58">
        <v>0</v>
      </c>
      <c r="AA6938" s="58">
        <v>0</v>
      </c>
      <c r="AB6938" s="58">
        <v>0</v>
      </c>
      <c r="AC6938" s="58">
        <v>0</v>
      </c>
      <c r="AD6938" s="58">
        <v>0</v>
      </c>
      <c r="AE6938" s="58">
        <v>0</v>
      </c>
      <c r="AF6938" s="58">
        <v>0</v>
      </c>
      <c r="AG6938" s="58">
        <v>0</v>
      </c>
      <c r="AH6938" s="58">
        <v>0</v>
      </c>
      <c r="AI6938" s="58">
        <v>0</v>
      </c>
      <c r="AK6938" s="64">
        <f t="shared" si="108"/>
        <v>4.4805612631222819E-3</v>
      </c>
    </row>
    <row r="6939" spans="1:37" x14ac:dyDescent="0.25">
      <c r="A6939">
        <v>6937</v>
      </c>
      <c r="B6939" s="1">
        <v>1.2E-2</v>
      </c>
      <c r="C6939" s="1">
        <v>1.2609397382046009E-4</v>
      </c>
      <c r="D6939" s="58">
        <v>0.10468101423024877</v>
      </c>
      <c r="E6939" s="58">
        <v>0.14246781127421637</v>
      </c>
      <c r="F6939" s="58">
        <v>0.14476520886448385</v>
      </c>
      <c r="G6939" s="58">
        <v>7.9117019842023739E-2</v>
      </c>
      <c r="H6939" s="58">
        <v>1.470008625338331E-2</v>
      </c>
      <c r="I6939" s="58">
        <v>4.7089354757401544E-2</v>
      </c>
      <c r="J6939" s="58">
        <v>6.3246263671238367E-2</v>
      </c>
      <c r="K6939" s="58">
        <v>7.3430585780166674E-2</v>
      </c>
      <c r="L6939" s="58">
        <v>0.13352221870612832</v>
      </c>
      <c r="M6939" s="58">
        <v>0.12336892535368632</v>
      </c>
      <c r="N6939" s="58">
        <v>7.3611511267022714E-2</v>
      </c>
      <c r="O6939" s="58">
        <v>0</v>
      </c>
      <c r="P6939" s="58">
        <v>0</v>
      </c>
      <c r="Q6939" s="58">
        <v>0</v>
      </c>
      <c r="R6939" s="58">
        <v>0</v>
      </c>
      <c r="S6939" s="58">
        <v>0</v>
      </c>
      <c r="T6939" s="58">
        <v>0</v>
      </c>
      <c r="U6939" s="58">
        <v>0</v>
      </c>
      <c r="V6939" s="58">
        <v>0</v>
      </c>
      <c r="W6939" s="58">
        <v>0</v>
      </c>
      <c r="X6939" s="58">
        <v>0</v>
      </c>
      <c r="Y6939" s="58">
        <v>0</v>
      </c>
      <c r="Z6939" s="58">
        <v>0</v>
      </c>
      <c r="AA6939" s="58">
        <v>0</v>
      </c>
      <c r="AB6939" s="58">
        <v>0</v>
      </c>
      <c r="AC6939" s="58">
        <v>0</v>
      </c>
      <c r="AD6939" s="58">
        <v>0</v>
      </c>
      <c r="AE6939" s="58">
        <v>0</v>
      </c>
      <c r="AF6939" s="58">
        <v>0</v>
      </c>
      <c r="AG6939" s="58">
        <v>0</v>
      </c>
      <c r="AH6939" s="58">
        <v>0</v>
      </c>
      <c r="AI6939" s="58">
        <v>0</v>
      </c>
      <c r="AK6939" s="64">
        <f t="shared" si="108"/>
        <v>1.0507831151705007E-2</v>
      </c>
    </row>
    <row r="6940" spans="1:37" x14ac:dyDescent="0.25">
      <c r="A6940">
        <v>6938</v>
      </c>
      <c r="B6940" s="1">
        <v>1.12E-2</v>
      </c>
      <c r="C6940" s="1">
        <v>-1.1655179885410471E-4</v>
      </c>
      <c r="D6940" s="58">
        <v>6.6712052490154647E-2</v>
      </c>
      <c r="E6940" s="58">
        <v>7.4199975627957937E-2</v>
      </c>
      <c r="F6940" s="58">
        <v>0.12244706688561593</v>
      </c>
      <c r="G6940" s="58">
        <v>1.3936172439944265E-2</v>
      </c>
      <c r="H6940" s="58">
        <v>8.8963759757612712E-2</v>
      </c>
      <c r="I6940" s="58">
        <v>8.1652968860450842E-2</v>
      </c>
      <c r="J6940" s="58">
        <v>0.10519609815486514</v>
      </c>
      <c r="K6940" s="58">
        <v>0.1312637005283751</v>
      </c>
      <c r="L6940" s="58">
        <v>0.11013712575719115</v>
      </c>
      <c r="M6940" s="58">
        <v>8.5164573342314087E-2</v>
      </c>
      <c r="N6940" s="58">
        <v>0.12032650615551818</v>
      </c>
      <c r="O6940" s="58">
        <v>0</v>
      </c>
      <c r="P6940" s="58">
        <v>0</v>
      </c>
      <c r="Q6940" s="58">
        <v>0</v>
      </c>
      <c r="R6940" s="58">
        <v>0</v>
      </c>
      <c r="S6940" s="58">
        <v>0</v>
      </c>
      <c r="T6940" s="58">
        <v>0</v>
      </c>
      <c r="U6940" s="58">
        <v>0</v>
      </c>
      <c r="V6940" s="58">
        <v>0</v>
      </c>
      <c r="W6940" s="58">
        <v>0</v>
      </c>
      <c r="X6940" s="58">
        <v>0</v>
      </c>
      <c r="Y6940" s="58">
        <v>0</v>
      </c>
      <c r="Z6940" s="58">
        <v>0</v>
      </c>
      <c r="AA6940" s="58">
        <v>0</v>
      </c>
      <c r="AB6940" s="58">
        <v>0</v>
      </c>
      <c r="AC6940" s="58">
        <v>0</v>
      </c>
      <c r="AD6940" s="58">
        <v>0</v>
      </c>
      <c r="AE6940" s="58">
        <v>0</v>
      </c>
      <c r="AF6940" s="58">
        <v>0</v>
      </c>
      <c r="AG6940" s="58">
        <v>0</v>
      </c>
      <c r="AH6940" s="58">
        <v>0</v>
      </c>
      <c r="AI6940" s="58">
        <v>0</v>
      </c>
      <c r="AK6940" s="64">
        <f t="shared" si="108"/>
        <v>-1.0406410611973635E-2</v>
      </c>
    </row>
    <row r="6941" spans="1:37" x14ac:dyDescent="0.25">
      <c r="A6941">
        <v>6939</v>
      </c>
      <c r="B6941" s="1">
        <v>1.0999999999999999E-2</v>
      </c>
      <c r="C6941" s="1">
        <v>-2.8972627060779779E-5</v>
      </c>
      <c r="D6941" s="58">
        <v>0.1393891896520856</v>
      </c>
      <c r="E6941" s="58">
        <v>6.2658380877327349E-2</v>
      </c>
      <c r="F6941" s="58">
        <v>0.14875834307144536</v>
      </c>
      <c r="G6941" s="58">
        <v>0.16158988989440651</v>
      </c>
      <c r="H6941" s="58">
        <v>8.3697890926087787E-2</v>
      </c>
      <c r="I6941" s="58">
        <v>3.4707856442749624E-2</v>
      </c>
      <c r="J6941" s="58">
        <v>5.6970748090804976E-2</v>
      </c>
      <c r="K6941" s="58">
        <v>4.7334606463088277E-2</v>
      </c>
      <c r="L6941" s="58">
        <v>7.6289281467908865E-2</v>
      </c>
      <c r="M6941" s="58">
        <v>0.14996497980184578</v>
      </c>
      <c r="N6941" s="58">
        <v>3.8638833312249911E-2</v>
      </c>
      <c r="O6941" s="58">
        <v>0</v>
      </c>
      <c r="P6941" s="58">
        <v>0</v>
      </c>
      <c r="Q6941" s="58">
        <v>0</v>
      </c>
      <c r="R6941" s="58">
        <v>0</v>
      </c>
      <c r="S6941" s="58">
        <v>0</v>
      </c>
      <c r="T6941" s="58">
        <v>0</v>
      </c>
      <c r="U6941" s="58">
        <v>0</v>
      </c>
      <c r="V6941" s="58">
        <v>0</v>
      </c>
      <c r="W6941" s="58">
        <v>0</v>
      </c>
      <c r="X6941" s="58">
        <v>0</v>
      </c>
      <c r="Y6941" s="58">
        <v>0</v>
      </c>
      <c r="Z6941" s="58">
        <v>0</v>
      </c>
      <c r="AA6941" s="58">
        <v>0</v>
      </c>
      <c r="AB6941" s="58">
        <v>0</v>
      </c>
      <c r="AC6941" s="58">
        <v>0</v>
      </c>
      <c r="AD6941" s="58">
        <v>0</v>
      </c>
      <c r="AE6941" s="58">
        <v>0</v>
      </c>
      <c r="AF6941" s="58">
        <v>0</v>
      </c>
      <c r="AG6941" s="58">
        <v>0</v>
      </c>
      <c r="AH6941" s="58">
        <v>0</v>
      </c>
      <c r="AI6941" s="58">
        <v>0</v>
      </c>
      <c r="AK6941" s="64">
        <f t="shared" si="108"/>
        <v>-2.6338751873436162E-3</v>
      </c>
    </row>
    <row r="6942" spans="1:37" x14ac:dyDescent="0.25">
      <c r="A6942">
        <v>6940</v>
      </c>
      <c r="B6942" s="1">
        <v>1.23E-2</v>
      </c>
      <c r="C6942" s="1">
        <v>-2.6827790467905512E-4</v>
      </c>
      <c r="D6942" s="58">
        <v>0.13209397954592864</v>
      </c>
      <c r="E6942" s="58">
        <v>5.5798488197760697E-2</v>
      </c>
      <c r="F6942" s="58">
        <v>0.15516543634460767</v>
      </c>
      <c r="G6942" s="58">
        <v>0.12948485454370479</v>
      </c>
      <c r="H6942" s="58">
        <v>0.13029885010397307</v>
      </c>
      <c r="I6942" s="58">
        <v>7.7041786355357772E-2</v>
      </c>
      <c r="J6942" s="58">
        <v>2.3792096945211165E-2</v>
      </c>
      <c r="K6942" s="58">
        <v>0.10741251635412018</v>
      </c>
      <c r="L6942" s="58">
        <v>3.3060649288235003E-2</v>
      </c>
      <c r="M6942" s="58">
        <v>5.4668401359739521E-2</v>
      </c>
      <c r="N6942" s="58">
        <v>0.10118294096136127</v>
      </c>
      <c r="O6942" s="58">
        <v>0</v>
      </c>
      <c r="P6942" s="58">
        <v>0</v>
      </c>
      <c r="Q6942" s="58">
        <v>0</v>
      </c>
      <c r="R6942" s="58">
        <v>0</v>
      </c>
      <c r="S6942" s="58">
        <v>0</v>
      </c>
      <c r="T6942" s="58">
        <v>0</v>
      </c>
      <c r="U6942" s="58">
        <v>0</v>
      </c>
      <c r="V6942" s="58">
        <v>0</v>
      </c>
      <c r="W6942" s="58">
        <v>0</v>
      </c>
      <c r="X6942" s="58">
        <v>0</v>
      </c>
      <c r="Y6942" s="58">
        <v>0</v>
      </c>
      <c r="Z6942" s="58">
        <v>0</v>
      </c>
      <c r="AA6942" s="58">
        <v>0</v>
      </c>
      <c r="AB6942" s="58">
        <v>0</v>
      </c>
      <c r="AC6942" s="58">
        <v>0</v>
      </c>
      <c r="AD6942" s="58">
        <v>0</v>
      </c>
      <c r="AE6942" s="58">
        <v>0</v>
      </c>
      <c r="AF6942" s="58">
        <v>0</v>
      </c>
      <c r="AG6942" s="58">
        <v>0</v>
      </c>
      <c r="AH6942" s="58">
        <v>0</v>
      </c>
      <c r="AI6942" s="58">
        <v>0</v>
      </c>
      <c r="AK6942" s="64">
        <f t="shared" si="108"/>
        <v>-2.1811211762524808E-2</v>
      </c>
    </row>
    <row r="6943" spans="1:37" x14ac:dyDescent="0.25">
      <c r="A6943">
        <v>6941</v>
      </c>
      <c r="B6943" s="1">
        <v>1.41E-2</v>
      </c>
      <c r="C6943" s="1">
        <v>-2.8659639858203139E-4</v>
      </c>
      <c r="D6943" s="58">
        <v>0.13987183019875973</v>
      </c>
      <c r="E6943" s="58">
        <v>6.1071638911401813E-2</v>
      </c>
      <c r="F6943" s="58">
        <v>8.9648581444569345E-2</v>
      </c>
      <c r="G6943" s="58">
        <v>0.11393636816234622</v>
      </c>
      <c r="H6943" s="58">
        <v>0.19416530396446913</v>
      </c>
      <c r="I6943" s="58">
        <v>4.4886327078524343E-2</v>
      </c>
      <c r="J6943" s="58">
        <v>0.10754583330599396</v>
      </c>
      <c r="K6943" s="58">
        <v>0.18928275439564046</v>
      </c>
      <c r="L6943" s="58">
        <v>4.2247887647246386E-2</v>
      </c>
      <c r="M6943" s="58">
        <v>1.1848332193119268E-2</v>
      </c>
      <c r="N6943" s="58">
        <v>5.4951426979293399E-3</v>
      </c>
      <c r="O6943" s="58">
        <v>0</v>
      </c>
      <c r="P6943" s="58">
        <v>0</v>
      </c>
      <c r="Q6943" s="58">
        <v>0</v>
      </c>
      <c r="R6943" s="58">
        <v>0</v>
      </c>
      <c r="S6943" s="58">
        <v>0</v>
      </c>
      <c r="T6943" s="58">
        <v>0</v>
      </c>
      <c r="U6943" s="58">
        <v>0</v>
      </c>
      <c r="V6943" s="58">
        <v>0</v>
      </c>
      <c r="W6943" s="58">
        <v>0</v>
      </c>
      <c r="X6943" s="58">
        <v>0</v>
      </c>
      <c r="Y6943" s="58">
        <v>0</v>
      </c>
      <c r="Z6943" s="58">
        <v>0</v>
      </c>
      <c r="AA6943" s="58">
        <v>0</v>
      </c>
      <c r="AB6943" s="58">
        <v>0</v>
      </c>
      <c r="AC6943" s="58">
        <v>0</v>
      </c>
      <c r="AD6943" s="58">
        <v>0</v>
      </c>
      <c r="AE6943" s="58">
        <v>0</v>
      </c>
      <c r="AF6943" s="58">
        <v>0</v>
      </c>
      <c r="AG6943" s="58">
        <v>0</v>
      </c>
      <c r="AH6943" s="58">
        <v>0</v>
      </c>
      <c r="AI6943" s="58">
        <v>0</v>
      </c>
      <c r="AK6943" s="64">
        <f t="shared" si="108"/>
        <v>-2.0325985715037687E-2</v>
      </c>
    </row>
    <row r="6944" spans="1:37" x14ac:dyDescent="0.25">
      <c r="A6944">
        <v>6942</v>
      </c>
      <c r="B6944" s="1">
        <v>1.32E-2</v>
      </c>
      <c r="C6944" s="1">
        <v>2.6546037996652734E-4</v>
      </c>
      <c r="D6944" s="58">
        <v>0.13618860467423846</v>
      </c>
      <c r="E6944" s="58">
        <v>0.15190653071291793</v>
      </c>
      <c r="F6944" s="58">
        <v>1.1266975384531213E-2</v>
      </c>
      <c r="G6944" s="58">
        <v>0.11217498238219416</v>
      </c>
      <c r="H6944" s="58">
        <v>9.690005431229344E-2</v>
      </c>
      <c r="I6944" s="58">
        <v>2.8167216721379791E-2</v>
      </c>
      <c r="J6944" s="58">
        <v>8.5233796572673659E-2</v>
      </c>
      <c r="K6944" s="58">
        <v>0.11750184947797281</v>
      </c>
      <c r="L6944" s="58">
        <v>0.16858487411085013</v>
      </c>
      <c r="M6944" s="58">
        <v>6.0606354988793978E-2</v>
      </c>
      <c r="N6944" s="58">
        <v>3.1468760662154566E-2</v>
      </c>
      <c r="O6944" s="58">
        <v>0</v>
      </c>
      <c r="P6944" s="58">
        <v>0</v>
      </c>
      <c r="Q6944" s="58">
        <v>0</v>
      </c>
      <c r="R6944" s="58">
        <v>0</v>
      </c>
      <c r="S6944" s="58">
        <v>0</v>
      </c>
      <c r="T6944" s="58">
        <v>0</v>
      </c>
      <c r="U6944" s="58">
        <v>0</v>
      </c>
      <c r="V6944" s="58">
        <v>0</v>
      </c>
      <c r="W6944" s="58">
        <v>0</v>
      </c>
      <c r="X6944" s="58">
        <v>0</v>
      </c>
      <c r="Y6944" s="58">
        <v>0</v>
      </c>
      <c r="Z6944" s="58">
        <v>0</v>
      </c>
      <c r="AA6944" s="58">
        <v>0</v>
      </c>
      <c r="AB6944" s="58">
        <v>0</v>
      </c>
      <c r="AC6944" s="58">
        <v>0</v>
      </c>
      <c r="AD6944" s="58">
        <v>0</v>
      </c>
      <c r="AE6944" s="58">
        <v>0</v>
      </c>
      <c r="AF6944" s="58">
        <v>0</v>
      </c>
      <c r="AG6944" s="58">
        <v>0</v>
      </c>
      <c r="AH6944" s="58">
        <v>0</v>
      </c>
      <c r="AI6944" s="58">
        <v>0</v>
      </c>
      <c r="AK6944" s="64">
        <f t="shared" si="108"/>
        <v>2.0110634845949042E-2</v>
      </c>
    </row>
    <row r="6945" spans="1:37" x14ac:dyDescent="0.25">
      <c r="A6945">
        <v>6943</v>
      </c>
      <c r="B6945" s="1">
        <v>1.17E-2</v>
      </c>
      <c r="C6945" s="1">
        <v>2.3943743575179766E-4</v>
      </c>
      <c r="D6945" s="58">
        <v>0.15561605641201526</v>
      </c>
      <c r="E6945" s="58">
        <v>0.11584329722520856</v>
      </c>
      <c r="F6945" s="58">
        <v>9.0835170931618747E-2</v>
      </c>
      <c r="G6945" s="58">
        <v>0.10337563481786385</v>
      </c>
      <c r="H6945" s="58">
        <v>0.14970998511552497</v>
      </c>
      <c r="I6945" s="58">
        <v>1.1024262375055653E-2</v>
      </c>
      <c r="J6945" s="58">
        <v>5.3052328803966708E-2</v>
      </c>
      <c r="K6945" s="58">
        <v>5.1256526712175308E-2</v>
      </c>
      <c r="L6945" s="58">
        <v>0.16084122458492414</v>
      </c>
      <c r="M6945" s="58">
        <v>3.7033284637547827E-2</v>
      </c>
      <c r="N6945" s="58">
        <v>7.141222838409908E-2</v>
      </c>
      <c r="O6945" s="58">
        <v>0</v>
      </c>
      <c r="P6945" s="58">
        <v>0</v>
      </c>
      <c r="Q6945" s="58">
        <v>0</v>
      </c>
      <c r="R6945" s="58">
        <v>0</v>
      </c>
      <c r="S6945" s="58">
        <v>0</v>
      </c>
      <c r="T6945" s="58">
        <v>0</v>
      </c>
      <c r="U6945" s="58">
        <v>0</v>
      </c>
      <c r="V6945" s="58">
        <v>0</v>
      </c>
      <c r="W6945" s="58">
        <v>0</v>
      </c>
      <c r="X6945" s="58">
        <v>0</v>
      </c>
      <c r="Y6945" s="58">
        <v>0</v>
      </c>
      <c r="Z6945" s="58">
        <v>0</v>
      </c>
      <c r="AA6945" s="58">
        <v>0</v>
      </c>
      <c r="AB6945" s="58">
        <v>0</v>
      </c>
      <c r="AC6945" s="58">
        <v>0</v>
      </c>
      <c r="AD6945" s="58">
        <v>0</v>
      </c>
      <c r="AE6945" s="58">
        <v>0</v>
      </c>
      <c r="AF6945" s="58">
        <v>0</v>
      </c>
      <c r="AG6945" s="58">
        <v>0</v>
      </c>
      <c r="AH6945" s="58">
        <v>0</v>
      </c>
      <c r="AI6945" s="58">
        <v>0</v>
      </c>
      <c r="AK6945" s="64">
        <f t="shared" si="108"/>
        <v>2.0464738098444245E-2</v>
      </c>
    </row>
    <row r="6946" spans="1:37" x14ac:dyDescent="0.25">
      <c r="A6946">
        <v>6944</v>
      </c>
      <c r="B6946" s="1">
        <v>1.2500000000000001E-2</v>
      </c>
      <c r="C6946" s="1">
        <v>-1.0715490771281661E-5</v>
      </c>
      <c r="D6946" s="58">
        <v>5.6897341938406058E-2</v>
      </c>
      <c r="E6946" s="58">
        <v>0.13159151376439751</v>
      </c>
      <c r="F6946" s="58">
        <v>0.13751894150220018</v>
      </c>
      <c r="G6946" s="58">
        <v>0.11868763906996871</v>
      </c>
      <c r="H6946" s="58">
        <v>6.0842633346160399E-2</v>
      </c>
      <c r="I6946" s="58">
        <v>1.8170350217956821E-2</v>
      </c>
      <c r="J6946" s="58">
        <v>6.6388192995126244E-2</v>
      </c>
      <c r="K6946" s="58">
        <v>0.11647099243389605</v>
      </c>
      <c r="L6946" s="58">
        <v>3.3738166735888933E-2</v>
      </c>
      <c r="M6946" s="58">
        <v>0.12282304479933999</v>
      </c>
      <c r="N6946" s="58">
        <v>0.13687118319665922</v>
      </c>
      <c r="O6946" s="58">
        <v>0</v>
      </c>
      <c r="P6946" s="58">
        <v>0</v>
      </c>
      <c r="Q6946" s="58">
        <v>0</v>
      </c>
      <c r="R6946" s="58">
        <v>0</v>
      </c>
      <c r="S6946" s="58">
        <v>0</v>
      </c>
      <c r="T6946" s="58">
        <v>0</v>
      </c>
      <c r="U6946" s="58">
        <v>0</v>
      </c>
      <c r="V6946" s="58">
        <v>0</v>
      </c>
      <c r="W6946" s="58">
        <v>0</v>
      </c>
      <c r="X6946" s="58">
        <v>0</v>
      </c>
      <c r="Y6946" s="58">
        <v>0</v>
      </c>
      <c r="Z6946" s="58">
        <v>0</v>
      </c>
      <c r="AA6946" s="58">
        <v>0</v>
      </c>
      <c r="AB6946" s="58">
        <v>0</v>
      </c>
      <c r="AC6946" s="58">
        <v>0</v>
      </c>
      <c r="AD6946" s="58">
        <v>0</v>
      </c>
      <c r="AE6946" s="58">
        <v>0</v>
      </c>
      <c r="AF6946" s="58">
        <v>0</v>
      </c>
      <c r="AG6946" s="58">
        <v>0</v>
      </c>
      <c r="AH6946" s="58">
        <v>0</v>
      </c>
      <c r="AI6946" s="58">
        <v>0</v>
      </c>
      <c r="AK6946" s="64">
        <f t="shared" si="108"/>
        <v>-8.5723926170253289E-4</v>
      </c>
    </row>
    <row r="6947" spans="1:37" x14ac:dyDescent="0.25">
      <c r="A6947">
        <v>6945</v>
      </c>
      <c r="B6947" s="1">
        <v>1.0200000000000001E-2</v>
      </c>
      <c r="C6947" s="1">
        <v>-7.7760245806179651E-6</v>
      </c>
      <c r="D6947" s="58">
        <v>3.6758475618457763E-2</v>
      </c>
      <c r="E6947" s="58">
        <v>7.9751951098935334E-2</v>
      </c>
      <c r="F6947" s="58">
        <v>2.182489002983995E-2</v>
      </c>
      <c r="G6947" s="58">
        <v>5.723206830326772E-2</v>
      </c>
      <c r="H6947" s="58">
        <v>5.1081580084263327E-2</v>
      </c>
      <c r="I6947" s="58">
        <v>3.0886877481950657E-2</v>
      </c>
      <c r="J6947" s="58">
        <v>0.14437434065660951</v>
      </c>
      <c r="K6947" s="58">
        <v>0.15340056421441123</v>
      </c>
      <c r="L6947" s="58">
        <v>3.8154231066514471E-2</v>
      </c>
      <c r="M6947" s="58">
        <v>0.22496106514634753</v>
      </c>
      <c r="N6947" s="58">
        <v>0.16157395629940258</v>
      </c>
      <c r="O6947" s="58">
        <v>0</v>
      </c>
      <c r="P6947" s="58">
        <v>0</v>
      </c>
      <c r="Q6947" s="58">
        <v>0</v>
      </c>
      <c r="R6947" s="58">
        <v>0</v>
      </c>
      <c r="S6947" s="58">
        <v>0</v>
      </c>
      <c r="T6947" s="58">
        <v>0</v>
      </c>
      <c r="U6947" s="58">
        <v>0</v>
      </c>
      <c r="V6947" s="58">
        <v>0</v>
      </c>
      <c r="W6947" s="58">
        <v>0</v>
      </c>
      <c r="X6947" s="58">
        <v>0</v>
      </c>
      <c r="Y6947" s="58">
        <v>0</v>
      </c>
      <c r="Z6947" s="58">
        <v>0</v>
      </c>
      <c r="AA6947" s="58">
        <v>0</v>
      </c>
      <c r="AB6947" s="58">
        <v>0</v>
      </c>
      <c r="AC6947" s="58">
        <v>0</v>
      </c>
      <c r="AD6947" s="58">
        <v>0</v>
      </c>
      <c r="AE6947" s="58">
        <v>0</v>
      </c>
      <c r="AF6947" s="58">
        <v>0</v>
      </c>
      <c r="AG6947" s="58">
        <v>0</v>
      </c>
      <c r="AH6947" s="58">
        <v>0</v>
      </c>
      <c r="AI6947" s="58">
        <v>0</v>
      </c>
      <c r="AK6947" s="64">
        <f t="shared" si="108"/>
        <v>-7.6235535104097693E-4</v>
      </c>
    </row>
    <row r="6948" spans="1:37" x14ac:dyDescent="0.25">
      <c r="A6948">
        <v>6946</v>
      </c>
      <c r="B6948" s="1">
        <v>1.4E-2</v>
      </c>
      <c r="C6948" s="1">
        <v>-3.2373271011087236E-4</v>
      </c>
      <c r="D6948" s="58">
        <v>0.1810064481488482</v>
      </c>
      <c r="E6948" s="58">
        <v>8.341125407611813E-2</v>
      </c>
      <c r="F6948" s="58">
        <v>0.12839694615881916</v>
      </c>
      <c r="G6948" s="58">
        <v>4.6068048779007191E-6</v>
      </c>
      <c r="H6948" s="58">
        <v>0.14455120945383129</v>
      </c>
      <c r="I6948" s="58">
        <v>0.12280908141284705</v>
      </c>
      <c r="J6948" s="58">
        <v>6.3126540811559953E-2</v>
      </c>
      <c r="K6948" s="58">
        <v>0.1624515737437828</v>
      </c>
      <c r="L6948" s="58">
        <v>7.4074842786364128E-2</v>
      </c>
      <c r="M6948" s="58">
        <v>1.0113543896989662E-2</v>
      </c>
      <c r="N6948" s="58">
        <v>3.005395270596186E-2</v>
      </c>
      <c r="O6948" s="58">
        <v>0</v>
      </c>
      <c r="P6948" s="58">
        <v>0</v>
      </c>
      <c r="Q6948" s="58">
        <v>0</v>
      </c>
      <c r="R6948" s="58">
        <v>0</v>
      </c>
      <c r="S6948" s="58">
        <v>0</v>
      </c>
      <c r="T6948" s="58">
        <v>0</v>
      </c>
      <c r="U6948" s="58">
        <v>0</v>
      </c>
      <c r="V6948" s="58">
        <v>0</v>
      </c>
      <c r="W6948" s="58">
        <v>0</v>
      </c>
      <c r="X6948" s="58">
        <v>0</v>
      </c>
      <c r="Y6948" s="58">
        <v>0</v>
      </c>
      <c r="Z6948" s="58">
        <v>0</v>
      </c>
      <c r="AA6948" s="58">
        <v>0</v>
      </c>
      <c r="AB6948" s="58">
        <v>0</v>
      </c>
      <c r="AC6948" s="58">
        <v>0</v>
      </c>
      <c r="AD6948" s="58">
        <v>0</v>
      </c>
      <c r="AE6948" s="58">
        <v>0</v>
      </c>
      <c r="AF6948" s="58">
        <v>0</v>
      </c>
      <c r="AG6948" s="58">
        <v>0</v>
      </c>
      <c r="AH6948" s="58">
        <v>0</v>
      </c>
      <c r="AI6948" s="58">
        <v>0</v>
      </c>
      <c r="AK6948" s="64">
        <f t="shared" si="108"/>
        <v>-2.3123765007919454E-2</v>
      </c>
    </row>
    <row r="6949" spans="1:37" x14ac:dyDescent="0.25">
      <c r="A6949">
        <v>6947</v>
      </c>
      <c r="B6949" s="1">
        <v>1.03E-2</v>
      </c>
      <c r="C6949" s="1">
        <v>-2.2359479225242678E-4</v>
      </c>
      <c r="D6949" s="58">
        <v>0.14979858622322181</v>
      </c>
      <c r="E6949" s="58">
        <v>1.6749896014624843E-2</v>
      </c>
      <c r="F6949" s="58">
        <v>0.1046083036883135</v>
      </c>
      <c r="G6949" s="58">
        <v>8.1680494124461295E-3</v>
      </c>
      <c r="H6949" s="58">
        <v>0.19907443127242544</v>
      </c>
      <c r="I6949" s="58">
        <v>8.0686852442455881E-3</v>
      </c>
      <c r="J6949" s="58">
        <v>4.3465207788712122E-2</v>
      </c>
      <c r="K6949" s="58">
        <v>0.14741065545530624</v>
      </c>
      <c r="L6949" s="58">
        <v>0.12195400859627276</v>
      </c>
      <c r="M6949" s="58">
        <v>5.9636772595064849E-2</v>
      </c>
      <c r="N6949" s="58">
        <v>0.14106540370936688</v>
      </c>
      <c r="O6949" s="58">
        <v>0</v>
      </c>
      <c r="P6949" s="58">
        <v>0</v>
      </c>
      <c r="Q6949" s="58">
        <v>0</v>
      </c>
      <c r="R6949" s="58">
        <v>0</v>
      </c>
      <c r="S6949" s="58">
        <v>0</v>
      </c>
      <c r="T6949" s="58">
        <v>0</v>
      </c>
      <c r="U6949" s="58">
        <v>0</v>
      </c>
      <c r="V6949" s="58">
        <v>0</v>
      </c>
      <c r="W6949" s="58">
        <v>0</v>
      </c>
      <c r="X6949" s="58">
        <v>0</v>
      </c>
      <c r="Y6949" s="58">
        <v>0</v>
      </c>
      <c r="Z6949" s="58">
        <v>0</v>
      </c>
      <c r="AA6949" s="58">
        <v>0</v>
      </c>
      <c r="AB6949" s="58">
        <v>0</v>
      </c>
      <c r="AC6949" s="58">
        <v>0</v>
      </c>
      <c r="AD6949" s="58">
        <v>0</v>
      </c>
      <c r="AE6949" s="58">
        <v>0</v>
      </c>
      <c r="AF6949" s="58">
        <v>0</v>
      </c>
      <c r="AG6949" s="58">
        <v>0</v>
      </c>
      <c r="AH6949" s="58">
        <v>0</v>
      </c>
      <c r="AI6949" s="58">
        <v>0</v>
      </c>
      <c r="AK6949" s="64">
        <f t="shared" si="108"/>
        <v>-2.1708232257517161E-2</v>
      </c>
    </row>
    <row r="6950" spans="1:37" x14ac:dyDescent="0.25">
      <c r="A6950">
        <v>6948</v>
      </c>
      <c r="B6950" s="1">
        <v>1.03E-2</v>
      </c>
      <c r="C6950" s="1">
        <v>-8.3730225200197506E-5</v>
      </c>
      <c r="D6950" s="58">
        <v>3.8794059309390158E-2</v>
      </c>
      <c r="E6950" s="58">
        <v>7.3289657995566412E-3</v>
      </c>
      <c r="F6950" s="58">
        <v>0.14327924155304028</v>
      </c>
      <c r="G6950" s="58">
        <v>0.1289380517342133</v>
      </c>
      <c r="H6950" s="58">
        <v>0.17433308643586534</v>
      </c>
      <c r="I6950" s="58">
        <v>5.1451836567557585E-2</v>
      </c>
      <c r="J6950" s="58">
        <v>0.1248093617033107</v>
      </c>
      <c r="K6950" s="58">
        <v>4.1219925573700779E-2</v>
      </c>
      <c r="L6950" s="58">
        <v>1.2834844377886423E-2</v>
      </c>
      <c r="M6950" s="58">
        <v>0.11915692292931919</v>
      </c>
      <c r="N6950" s="58">
        <v>0.15785370401615964</v>
      </c>
      <c r="O6950" s="58">
        <v>0</v>
      </c>
      <c r="P6950" s="58">
        <v>0</v>
      </c>
      <c r="Q6950" s="58">
        <v>0</v>
      </c>
      <c r="R6950" s="58">
        <v>0</v>
      </c>
      <c r="S6950" s="58">
        <v>0</v>
      </c>
      <c r="T6950" s="58">
        <v>0</v>
      </c>
      <c r="U6950" s="58">
        <v>0</v>
      </c>
      <c r="V6950" s="58">
        <v>0</v>
      </c>
      <c r="W6950" s="58">
        <v>0</v>
      </c>
      <c r="X6950" s="58">
        <v>0</v>
      </c>
      <c r="Y6950" s="58">
        <v>0</v>
      </c>
      <c r="Z6950" s="58">
        <v>0</v>
      </c>
      <c r="AA6950" s="58">
        <v>0</v>
      </c>
      <c r="AB6950" s="58">
        <v>0</v>
      </c>
      <c r="AC6950" s="58">
        <v>0</v>
      </c>
      <c r="AD6950" s="58">
        <v>0</v>
      </c>
      <c r="AE6950" s="58">
        <v>0</v>
      </c>
      <c r="AF6950" s="58">
        <v>0</v>
      </c>
      <c r="AG6950" s="58">
        <v>0</v>
      </c>
      <c r="AH6950" s="58">
        <v>0</v>
      </c>
      <c r="AI6950" s="58">
        <v>0</v>
      </c>
      <c r="AK6950" s="64">
        <f t="shared" si="108"/>
        <v>-8.1291480776890784E-3</v>
      </c>
    </row>
    <row r="6951" spans="1:37" x14ac:dyDescent="0.25">
      <c r="A6951">
        <v>6949</v>
      </c>
      <c r="B6951" s="1">
        <v>1.01E-2</v>
      </c>
      <c r="C6951" s="1">
        <v>-6.3393016456529764E-5</v>
      </c>
      <c r="D6951" s="58">
        <v>7.8269127111474813E-3</v>
      </c>
      <c r="E6951" s="58">
        <v>5.2451881076766307E-2</v>
      </c>
      <c r="F6951" s="58">
        <v>9.6894959748933557E-2</v>
      </c>
      <c r="G6951" s="58">
        <v>9.0549987710631608E-2</v>
      </c>
      <c r="H6951" s="58">
        <v>5.9026599319224847E-2</v>
      </c>
      <c r="I6951" s="58">
        <v>1.629420049427863E-2</v>
      </c>
      <c r="J6951" s="58">
        <v>0.10418243342819022</v>
      </c>
      <c r="K6951" s="58">
        <v>0.1480850721276272</v>
      </c>
      <c r="L6951" s="58">
        <v>0.12466133926023927</v>
      </c>
      <c r="M6951" s="58">
        <v>0.13326898859535849</v>
      </c>
      <c r="N6951" s="58">
        <v>0.1667576255276022</v>
      </c>
      <c r="O6951" s="58">
        <v>0</v>
      </c>
      <c r="P6951" s="58">
        <v>0</v>
      </c>
      <c r="Q6951" s="58">
        <v>0</v>
      </c>
      <c r="R6951" s="58">
        <v>0</v>
      </c>
      <c r="S6951" s="58">
        <v>0</v>
      </c>
      <c r="T6951" s="58">
        <v>0</v>
      </c>
      <c r="U6951" s="58">
        <v>0</v>
      </c>
      <c r="V6951" s="58">
        <v>0</v>
      </c>
      <c r="W6951" s="58">
        <v>0</v>
      </c>
      <c r="X6951" s="58">
        <v>0</v>
      </c>
      <c r="Y6951" s="58">
        <v>0</v>
      </c>
      <c r="Z6951" s="58">
        <v>0</v>
      </c>
      <c r="AA6951" s="58">
        <v>0</v>
      </c>
      <c r="AB6951" s="58">
        <v>0</v>
      </c>
      <c r="AC6951" s="58">
        <v>0</v>
      </c>
      <c r="AD6951" s="58">
        <v>0</v>
      </c>
      <c r="AE6951" s="58">
        <v>0</v>
      </c>
      <c r="AF6951" s="58">
        <v>0</v>
      </c>
      <c r="AG6951" s="58">
        <v>0</v>
      </c>
      <c r="AH6951" s="58">
        <v>0</v>
      </c>
      <c r="AI6951" s="58">
        <v>0</v>
      </c>
      <c r="AK6951" s="64">
        <f t="shared" si="108"/>
        <v>-6.276536282824729E-3</v>
      </c>
    </row>
    <row r="6952" spans="1:37" x14ac:dyDescent="0.25">
      <c r="A6952">
        <v>6950</v>
      </c>
      <c r="B6952" s="1">
        <v>1.0999999999999999E-2</v>
      </c>
      <c r="C6952" s="1">
        <v>-5.7551649421610575E-5</v>
      </c>
      <c r="D6952" s="58">
        <v>0.11185340051517725</v>
      </c>
      <c r="E6952" s="58">
        <v>6.7861496187963277E-2</v>
      </c>
      <c r="F6952" s="58">
        <v>8.6519952593077265E-2</v>
      </c>
      <c r="G6952" s="58">
        <v>6.7880916651072556E-2</v>
      </c>
      <c r="H6952" s="58">
        <v>6.9062956802708436E-2</v>
      </c>
      <c r="I6952" s="58">
        <v>6.7337051827725314E-2</v>
      </c>
      <c r="J6952" s="58">
        <v>0.10125447981594846</v>
      </c>
      <c r="K6952" s="58">
        <v>0.11628337313512097</v>
      </c>
      <c r="L6952" s="58">
        <v>0.10461531764986921</v>
      </c>
      <c r="M6952" s="58">
        <v>0.10621658563191332</v>
      </c>
      <c r="N6952" s="58">
        <v>0.10111446918942396</v>
      </c>
      <c r="O6952" s="58">
        <v>0</v>
      </c>
      <c r="P6952" s="58">
        <v>0</v>
      </c>
      <c r="Q6952" s="58">
        <v>0</v>
      </c>
      <c r="R6952" s="58">
        <v>0</v>
      </c>
      <c r="S6952" s="58">
        <v>0</v>
      </c>
      <c r="T6952" s="58">
        <v>0</v>
      </c>
      <c r="U6952" s="58">
        <v>0</v>
      </c>
      <c r="V6952" s="58">
        <v>0</v>
      </c>
      <c r="W6952" s="58">
        <v>0</v>
      </c>
      <c r="X6952" s="58">
        <v>0</v>
      </c>
      <c r="Y6952" s="58">
        <v>0</v>
      </c>
      <c r="Z6952" s="58">
        <v>0</v>
      </c>
      <c r="AA6952" s="58">
        <v>0</v>
      </c>
      <c r="AB6952" s="58">
        <v>0</v>
      </c>
      <c r="AC6952" s="58">
        <v>0</v>
      </c>
      <c r="AD6952" s="58">
        <v>0</v>
      </c>
      <c r="AE6952" s="58">
        <v>0</v>
      </c>
      <c r="AF6952" s="58">
        <v>0</v>
      </c>
      <c r="AG6952" s="58">
        <v>0</v>
      </c>
      <c r="AH6952" s="58">
        <v>0</v>
      </c>
      <c r="AI6952" s="58">
        <v>0</v>
      </c>
      <c r="AK6952" s="64">
        <f t="shared" si="108"/>
        <v>-5.2319681292373257E-3</v>
      </c>
    </row>
    <row r="6953" spans="1:37" x14ac:dyDescent="0.25">
      <c r="A6953">
        <v>6951</v>
      </c>
      <c r="B6953" s="1">
        <v>1.03E-2</v>
      </c>
      <c r="C6953" s="1">
        <v>-1.8396584525969017E-4</v>
      </c>
      <c r="D6953" s="58">
        <v>0.14390608541811398</v>
      </c>
      <c r="E6953" s="58">
        <v>2.1806140465402253E-2</v>
      </c>
      <c r="F6953" s="58">
        <v>0.13687243851687053</v>
      </c>
      <c r="G6953" s="58">
        <v>3.6095492811884173E-3</v>
      </c>
      <c r="H6953" s="58">
        <v>2.9146186443664256E-2</v>
      </c>
      <c r="I6953" s="58">
        <v>0.10104604462672753</v>
      </c>
      <c r="J6953" s="58">
        <v>0.15537358993707631</v>
      </c>
      <c r="K6953" s="58">
        <v>8.4715933257910242E-2</v>
      </c>
      <c r="L6953" s="58">
        <v>6.3898861539373616E-2</v>
      </c>
      <c r="M6953" s="58">
        <v>0.15158262331296696</v>
      </c>
      <c r="N6953" s="58">
        <v>0.10804254720070576</v>
      </c>
      <c r="O6953" s="58">
        <v>0</v>
      </c>
      <c r="P6953" s="58">
        <v>0</v>
      </c>
      <c r="Q6953" s="58">
        <v>0</v>
      </c>
      <c r="R6953" s="58">
        <v>0</v>
      </c>
      <c r="S6953" s="58">
        <v>0</v>
      </c>
      <c r="T6953" s="58">
        <v>0</v>
      </c>
      <c r="U6953" s="58">
        <v>0</v>
      </c>
      <c r="V6953" s="58">
        <v>0</v>
      </c>
      <c r="W6953" s="58">
        <v>0</v>
      </c>
      <c r="X6953" s="58">
        <v>0</v>
      </c>
      <c r="Y6953" s="58">
        <v>0</v>
      </c>
      <c r="Z6953" s="58">
        <v>0</v>
      </c>
      <c r="AA6953" s="58">
        <v>0</v>
      </c>
      <c r="AB6953" s="58">
        <v>0</v>
      </c>
      <c r="AC6953" s="58">
        <v>0</v>
      </c>
      <c r="AD6953" s="58">
        <v>0</v>
      </c>
      <c r="AE6953" s="58">
        <v>0</v>
      </c>
      <c r="AF6953" s="58">
        <v>0</v>
      </c>
      <c r="AG6953" s="58">
        <v>0</v>
      </c>
      <c r="AH6953" s="58">
        <v>0</v>
      </c>
      <c r="AI6953" s="58">
        <v>0</v>
      </c>
      <c r="AK6953" s="64">
        <f t="shared" si="108"/>
        <v>-1.7860761675698073E-2</v>
      </c>
    </row>
    <row r="6954" spans="1:37" x14ac:dyDescent="0.25">
      <c r="A6954">
        <v>6952</v>
      </c>
      <c r="B6954" s="1">
        <v>1.2200000000000001E-2</v>
      </c>
      <c r="C6954" s="1">
        <v>6.2717536321992665E-5</v>
      </c>
      <c r="D6954" s="58">
        <v>6.3164049402203645E-2</v>
      </c>
      <c r="E6954" s="58">
        <v>9.9516661083284857E-2</v>
      </c>
      <c r="F6954" s="58">
        <v>6.1161244296369766E-2</v>
      </c>
      <c r="G6954" s="58">
        <v>0.13613921168406914</v>
      </c>
      <c r="H6954" s="58">
        <v>9.37227798712598E-3</v>
      </c>
      <c r="I6954" s="58">
        <v>0.11283745361460774</v>
      </c>
      <c r="J6954" s="58">
        <v>0.11763860787200503</v>
      </c>
      <c r="K6954" s="58">
        <v>0.11054098651020476</v>
      </c>
      <c r="L6954" s="58">
        <v>0.1501001534703183</v>
      </c>
      <c r="M6954" s="58">
        <v>0.10131756295544628</v>
      </c>
      <c r="N6954" s="58">
        <v>3.8211791124364507E-2</v>
      </c>
      <c r="O6954" s="58">
        <v>0</v>
      </c>
      <c r="P6954" s="58">
        <v>0</v>
      </c>
      <c r="Q6954" s="58">
        <v>0</v>
      </c>
      <c r="R6954" s="58">
        <v>0</v>
      </c>
      <c r="S6954" s="58">
        <v>0</v>
      </c>
      <c r="T6954" s="58">
        <v>0</v>
      </c>
      <c r="U6954" s="58">
        <v>0</v>
      </c>
      <c r="V6954" s="58">
        <v>0</v>
      </c>
      <c r="W6954" s="58">
        <v>0</v>
      </c>
      <c r="X6954" s="58">
        <v>0</v>
      </c>
      <c r="Y6954" s="58">
        <v>0</v>
      </c>
      <c r="Z6954" s="58">
        <v>0</v>
      </c>
      <c r="AA6954" s="58">
        <v>0</v>
      </c>
      <c r="AB6954" s="58">
        <v>0</v>
      </c>
      <c r="AC6954" s="58">
        <v>0</v>
      </c>
      <c r="AD6954" s="58">
        <v>0</v>
      </c>
      <c r="AE6954" s="58">
        <v>0</v>
      </c>
      <c r="AF6954" s="58">
        <v>0</v>
      </c>
      <c r="AG6954" s="58">
        <v>0</v>
      </c>
      <c r="AH6954" s="58">
        <v>0</v>
      </c>
      <c r="AI6954" s="58">
        <v>0</v>
      </c>
      <c r="AK6954" s="64">
        <f t="shared" si="108"/>
        <v>5.1407816657371031E-3</v>
      </c>
    </row>
    <row r="6955" spans="1:37" x14ac:dyDescent="0.25">
      <c r="A6955">
        <v>6953</v>
      </c>
      <c r="B6955" s="1">
        <v>1.23E-2</v>
      </c>
      <c r="C6955" s="1">
        <v>-2.3801560838621439E-5</v>
      </c>
      <c r="D6955" s="58">
        <v>0.10162700396210064</v>
      </c>
      <c r="E6955" s="58">
        <v>8.3954627113689409E-2</v>
      </c>
      <c r="F6955" s="58">
        <v>0.11790187054459955</v>
      </c>
      <c r="G6955" s="58">
        <v>0.13604841158077638</v>
      </c>
      <c r="H6955" s="58">
        <v>7.4091232945059704E-2</v>
      </c>
      <c r="I6955" s="58">
        <v>9.4919131066419388E-2</v>
      </c>
      <c r="J6955" s="58">
        <v>0.11049871491624344</v>
      </c>
      <c r="K6955" s="58">
        <v>7.4266291647173438E-2</v>
      </c>
      <c r="L6955" s="58">
        <v>4.7394474253432989E-2</v>
      </c>
      <c r="M6955" s="58">
        <v>5.4925607350138454E-2</v>
      </c>
      <c r="N6955" s="58">
        <v>0.10437263462036649</v>
      </c>
      <c r="O6955" s="58">
        <v>0</v>
      </c>
      <c r="P6955" s="58">
        <v>0</v>
      </c>
      <c r="Q6955" s="58">
        <v>0</v>
      </c>
      <c r="R6955" s="58">
        <v>0</v>
      </c>
      <c r="S6955" s="58">
        <v>0</v>
      </c>
      <c r="T6955" s="58">
        <v>0</v>
      </c>
      <c r="U6955" s="58">
        <v>0</v>
      </c>
      <c r="V6955" s="58">
        <v>0</v>
      </c>
      <c r="W6955" s="58">
        <v>0</v>
      </c>
      <c r="X6955" s="58">
        <v>0</v>
      </c>
      <c r="Y6955" s="58">
        <v>0</v>
      </c>
      <c r="Z6955" s="58">
        <v>0</v>
      </c>
      <c r="AA6955" s="58">
        <v>0</v>
      </c>
      <c r="AB6955" s="58">
        <v>0</v>
      </c>
      <c r="AC6955" s="58">
        <v>0</v>
      </c>
      <c r="AD6955" s="58">
        <v>0</v>
      </c>
      <c r="AE6955" s="58">
        <v>0</v>
      </c>
      <c r="AF6955" s="58">
        <v>0</v>
      </c>
      <c r="AG6955" s="58">
        <v>0</v>
      </c>
      <c r="AH6955" s="58">
        <v>0</v>
      </c>
      <c r="AI6955" s="58">
        <v>0</v>
      </c>
      <c r="AK6955" s="64">
        <f t="shared" si="108"/>
        <v>-1.9350862470423934E-3</v>
      </c>
    </row>
    <row r="6956" spans="1:37" x14ac:dyDescent="0.25">
      <c r="A6956">
        <v>6954</v>
      </c>
      <c r="B6956" s="1">
        <v>1.11E-2</v>
      </c>
      <c r="C6956" s="1">
        <v>-1.430794704951631E-4</v>
      </c>
      <c r="D6956" s="58">
        <v>0.16651985622080209</v>
      </c>
      <c r="E6956" s="58">
        <v>3.1993781781834256E-2</v>
      </c>
      <c r="F6956" s="58">
        <v>0.16582763182878196</v>
      </c>
      <c r="G6956" s="58">
        <v>0.13437861999272613</v>
      </c>
      <c r="H6956" s="58">
        <v>0.11371032483999682</v>
      </c>
      <c r="I6956" s="58">
        <v>5.6627821116012195E-2</v>
      </c>
      <c r="J6956" s="58">
        <v>9.9549528507602222E-2</v>
      </c>
      <c r="K6956" s="58">
        <v>3.462747307390486E-2</v>
      </c>
      <c r="L6956" s="58">
        <v>1.6224826919948945E-2</v>
      </c>
      <c r="M6956" s="58">
        <v>0.17715484355817659</v>
      </c>
      <c r="N6956" s="58">
        <v>3.3852921602137418E-3</v>
      </c>
      <c r="O6956" s="58">
        <v>0</v>
      </c>
      <c r="P6956" s="58">
        <v>0</v>
      </c>
      <c r="Q6956" s="58">
        <v>0</v>
      </c>
      <c r="R6956" s="58">
        <v>0</v>
      </c>
      <c r="S6956" s="58">
        <v>0</v>
      </c>
      <c r="T6956" s="58">
        <v>0</v>
      </c>
      <c r="U6956" s="58">
        <v>0</v>
      </c>
      <c r="V6956" s="58">
        <v>0</v>
      </c>
      <c r="W6956" s="58">
        <v>0</v>
      </c>
      <c r="X6956" s="58">
        <v>0</v>
      </c>
      <c r="Y6956" s="58">
        <v>0</v>
      </c>
      <c r="Z6956" s="58">
        <v>0</v>
      </c>
      <c r="AA6956" s="58">
        <v>0</v>
      </c>
      <c r="AB6956" s="58">
        <v>0</v>
      </c>
      <c r="AC6956" s="58">
        <v>0</v>
      </c>
      <c r="AD6956" s="58">
        <v>0</v>
      </c>
      <c r="AE6956" s="58">
        <v>0</v>
      </c>
      <c r="AF6956" s="58">
        <v>0</v>
      </c>
      <c r="AG6956" s="58">
        <v>0</v>
      </c>
      <c r="AH6956" s="58">
        <v>0</v>
      </c>
      <c r="AI6956" s="58">
        <v>0</v>
      </c>
      <c r="AK6956" s="64">
        <f t="shared" si="108"/>
        <v>-1.289004238695163E-2</v>
      </c>
    </row>
    <row r="6957" spans="1:37" x14ac:dyDescent="0.25">
      <c r="A6957">
        <v>6955</v>
      </c>
      <c r="B6957" s="1">
        <v>1.01E-2</v>
      </c>
      <c r="C6957" s="1">
        <v>-1.2523484510213319E-4</v>
      </c>
      <c r="D6957" s="58">
        <v>0.14430727926218501</v>
      </c>
      <c r="E6957" s="58">
        <v>2.9476758955116818E-2</v>
      </c>
      <c r="F6957" s="58">
        <v>7.4699047932712204E-2</v>
      </c>
      <c r="G6957" s="58">
        <v>3.7658456248920766E-2</v>
      </c>
      <c r="H6957" s="58">
        <v>0.13070197277988183</v>
      </c>
      <c r="I6957" s="58">
        <v>0.13921903111668299</v>
      </c>
      <c r="J6957" s="58">
        <v>7.0833698712337967E-2</v>
      </c>
      <c r="K6957" s="58">
        <v>4.8449406103906481E-2</v>
      </c>
      <c r="L6957" s="58">
        <v>2.1797739603135764E-2</v>
      </c>
      <c r="M6957" s="58">
        <v>0.14745661938829907</v>
      </c>
      <c r="N6957" s="58">
        <v>0.15539998989682116</v>
      </c>
      <c r="O6957" s="58">
        <v>0</v>
      </c>
      <c r="P6957" s="58">
        <v>0</v>
      </c>
      <c r="Q6957" s="58">
        <v>0</v>
      </c>
      <c r="R6957" s="58">
        <v>0</v>
      </c>
      <c r="S6957" s="58">
        <v>0</v>
      </c>
      <c r="T6957" s="58">
        <v>0</v>
      </c>
      <c r="U6957" s="58">
        <v>0</v>
      </c>
      <c r="V6957" s="58">
        <v>0</v>
      </c>
      <c r="W6957" s="58">
        <v>0</v>
      </c>
      <c r="X6957" s="58">
        <v>0</v>
      </c>
      <c r="Y6957" s="58">
        <v>0</v>
      </c>
      <c r="Z6957" s="58">
        <v>0</v>
      </c>
      <c r="AA6957" s="58">
        <v>0</v>
      </c>
      <c r="AB6957" s="58">
        <v>0</v>
      </c>
      <c r="AC6957" s="58">
        <v>0</v>
      </c>
      <c r="AD6957" s="58">
        <v>0</v>
      </c>
      <c r="AE6957" s="58">
        <v>0</v>
      </c>
      <c r="AF6957" s="58">
        <v>0</v>
      </c>
      <c r="AG6957" s="58">
        <v>0</v>
      </c>
      <c r="AH6957" s="58">
        <v>0</v>
      </c>
      <c r="AI6957" s="58">
        <v>0</v>
      </c>
      <c r="AK6957" s="64">
        <f t="shared" si="108"/>
        <v>-1.2399489614072593E-2</v>
      </c>
    </row>
    <row r="6958" spans="1:37" x14ac:dyDescent="0.25">
      <c r="A6958">
        <v>6956</v>
      </c>
      <c r="B6958" s="1">
        <v>1.41E-2</v>
      </c>
      <c r="C6958" s="1">
        <v>8.8150685241067662E-6</v>
      </c>
      <c r="D6958" s="58">
        <v>0.16022620390985137</v>
      </c>
      <c r="E6958" s="58">
        <v>0.14422251355709731</v>
      </c>
      <c r="F6958" s="58">
        <v>0.16316737257912212</v>
      </c>
      <c r="G6958" s="58">
        <v>0.13154100221309928</v>
      </c>
      <c r="H6958" s="58">
        <v>3.6211253678872887E-2</v>
      </c>
      <c r="I6958" s="58">
        <v>6.9977188538492163E-2</v>
      </c>
      <c r="J6958" s="58">
        <v>8.0002004292706153E-2</v>
      </c>
      <c r="K6958" s="58">
        <v>7.5523566031413705E-2</v>
      </c>
      <c r="L6958" s="58">
        <v>5.6005528368351452E-2</v>
      </c>
      <c r="M6958" s="58">
        <v>5.8713156074311226E-2</v>
      </c>
      <c r="N6958" s="58">
        <v>2.4410210756682243E-2</v>
      </c>
      <c r="O6958" s="58">
        <v>0</v>
      </c>
      <c r="P6958" s="58">
        <v>0</v>
      </c>
      <c r="Q6958" s="58">
        <v>0</v>
      </c>
      <c r="R6958" s="58">
        <v>0</v>
      </c>
      <c r="S6958" s="58">
        <v>0</v>
      </c>
      <c r="T6958" s="58">
        <v>0</v>
      </c>
      <c r="U6958" s="58">
        <v>0</v>
      </c>
      <c r="V6958" s="58">
        <v>0</v>
      </c>
      <c r="W6958" s="58">
        <v>0</v>
      </c>
      <c r="X6958" s="58">
        <v>0</v>
      </c>
      <c r="Y6958" s="58">
        <v>0</v>
      </c>
      <c r="Z6958" s="58">
        <v>0</v>
      </c>
      <c r="AA6958" s="58">
        <v>0</v>
      </c>
      <c r="AB6958" s="58">
        <v>0</v>
      </c>
      <c r="AC6958" s="58">
        <v>0</v>
      </c>
      <c r="AD6958" s="58">
        <v>0</v>
      </c>
      <c r="AE6958" s="58">
        <v>0</v>
      </c>
      <c r="AF6958" s="58">
        <v>0</v>
      </c>
      <c r="AG6958" s="58">
        <v>0</v>
      </c>
      <c r="AH6958" s="58">
        <v>0</v>
      </c>
      <c r="AI6958" s="58">
        <v>0</v>
      </c>
      <c r="AK6958" s="64">
        <f t="shared" si="108"/>
        <v>6.2518216483026712E-4</v>
      </c>
    </row>
    <row r="6959" spans="1:37" x14ac:dyDescent="0.25">
      <c r="A6959">
        <v>6957</v>
      </c>
      <c r="B6959" s="1">
        <v>1.21E-2</v>
      </c>
      <c r="C6959" s="1">
        <v>1.5764861444693249E-4</v>
      </c>
      <c r="D6959" s="58">
        <v>0.13184496981200844</v>
      </c>
      <c r="E6959" s="58">
        <v>0.13397760872222347</v>
      </c>
      <c r="F6959" s="58">
        <v>0.11598285219857576</v>
      </c>
      <c r="G6959" s="58">
        <v>8.7214279836341904E-2</v>
      </c>
      <c r="H6959" s="58">
        <v>2.1898245314112802E-2</v>
      </c>
      <c r="I6959" s="58">
        <v>4.1038516031082134E-2</v>
      </c>
      <c r="J6959" s="58">
        <v>6.4515992199704858E-2</v>
      </c>
      <c r="K6959" s="58">
        <v>7.8069401375735717E-2</v>
      </c>
      <c r="L6959" s="58">
        <v>0.1420317211790556</v>
      </c>
      <c r="M6959" s="58">
        <v>6.2373171561071292E-2</v>
      </c>
      <c r="N6959" s="58">
        <v>0.12105324177008794</v>
      </c>
      <c r="O6959" s="58">
        <v>0</v>
      </c>
      <c r="P6959" s="58">
        <v>0</v>
      </c>
      <c r="Q6959" s="58">
        <v>0</v>
      </c>
      <c r="R6959" s="58">
        <v>0</v>
      </c>
      <c r="S6959" s="58">
        <v>0</v>
      </c>
      <c r="T6959" s="58">
        <v>0</v>
      </c>
      <c r="U6959" s="58">
        <v>0</v>
      </c>
      <c r="V6959" s="58">
        <v>0</v>
      </c>
      <c r="W6959" s="58">
        <v>0</v>
      </c>
      <c r="X6959" s="58">
        <v>0</v>
      </c>
      <c r="Y6959" s="58">
        <v>0</v>
      </c>
      <c r="Z6959" s="58">
        <v>0</v>
      </c>
      <c r="AA6959" s="58">
        <v>0</v>
      </c>
      <c r="AB6959" s="58">
        <v>0</v>
      </c>
      <c r="AC6959" s="58">
        <v>0</v>
      </c>
      <c r="AD6959" s="58">
        <v>0</v>
      </c>
      <c r="AE6959" s="58">
        <v>0</v>
      </c>
      <c r="AF6959" s="58">
        <v>0</v>
      </c>
      <c r="AG6959" s="58">
        <v>0</v>
      </c>
      <c r="AH6959" s="58">
        <v>0</v>
      </c>
      <c r="AI6959" s="58">
        <v>0</v>
      </c>
      <c r="AK6959" s="64">
        <f t="shared" si="108"/>
        <v>1.3028811111316735E-2</v>
      </c>
    </row>
    <row r="6960" spans="1:37" x14ac:dyDescent="0.25">
      <c r="A6960">
        <v>6958</v>
      </c>
      <c r="B6960" s="1">
        <v>1.23E-2</v>
      </c>
      <c r="C6960" s="1">
        <v>-6.7104992105699988E-5</v>
      </c>
      <c r="D6960" s="58">
        <v>0.13356104084289436</v>
      </c>
      <c r="E6960" s="58">
        <v>5.4034096671135706E-2</v>
      </c>
      <c r="F6960" s="58">
        <v>0.13494127372381373</v>
      </c>
      <c r="G6960" s="58">
        <v>0.16070384075071856</v>
      </c>
      <c r="H6960" s="58">
        <v>0.13482334944609076</v>
      </c>
      <c r="I6960" s="58">
        <v>0.15942652518026992</v>
      </c>
      <c r="J6960" s="58">
        <v>5.6645106699310541E-2</v>
      </c>
      <c r="K6960" s="58">
        <v>7.5471156428883425E-3</v>
      </c>
      <c r="L6960" s="58">
        <v>5.4023151895817925E-2</v>
      </c>
      <c r="M6960" s="58">
        <v>7.2369966605465783E-2</v>
      </c>
      <c r="N6960" s="58">
        <v>3.1924532541594476E-2</v>
      </c>
      <c r="O6960" s="58">
        <v>0</v>
      </c>
      <c r="P6960" s="58">
        <v>0</v>
      </c>
      <c r="Q6960" s="58">
        <v>0</v>
      </c>
      <c r="R6960" s="58">
        <v>0</v>
      </c>
      <c r="S6960" s="58">
        <v>0</v>
      </c>
      <c r="T6960" s="58">
        <v>0</v>
      </c>
      <c r="U6960" s="58">
        <v>0</v>
      </c>
      <c r="V6960" s="58">
        <v>0</v>
      </c>
      <c r="W6960" s="58">
        <v>0</v>
      </c>
      <c r="X6960" s="58">
        <v>0</v>
      </c>
      <c r="Y6960" s="58">
        <v>0</v>
      </c>
      <c r="Z6960" s="58">
        <v>0</v>
      </c>
      <c r="AA6960" s="58">
        <v>0</v>
      </c>
      <c r="AB6960" s="58">
        <v>0</v>
      </c>
      <c r="AC6960" s="58">
        <v>0</v>
      </c>
      <c r="AD6960" s="58">
        <v>0</v>
      </c>
      <c r="AE6960" s="58">
        <v>0</v>
      </c>
      <c r="AF6960" s="58">
        <v>0</v>
      </c>
      <c r="AG6960" s="58">
        <v>0</v>
      </c>
      <c r="AH6960" s="58">
        <v>0</v>
      </c>
      <c r="AI6960" s="58">
        <v>0</v>
      </c>
      <c r="AK6960" s="64">
        <f t="shared" si="108"/>
        <v>-5.4556904150975596E-3</v>
      </c>
    </row>
    <row r="6961" spans="1:37" x14ac:dyDescent="0.25">
      <c r="A6961">
        <v>6959</v>
      </c>
      <c r="B6961" s="1">
        <v>1.2E-2</v>
      </c>
      <c r="C6961" s="1">
        <v>-2.2793283367827266E-4</v>
      </c>
      <c r="D6961" s="58">
        <v>2.7535132530458858E-2</v>
      </c>
      <c r="E6961" s="58">
        <v>6.604390010342219E-2</v>
      </c>
      <c r="F6961" s="58">
        <v>0.15239155513854793</v>
      </c>
      <c r="G6961" s="58">
        <v>9.4184192632105118E-2</v>
      </c>
      <c r="H6961" s="58">
        <v>8.6236160571998173E-4</v>
      </c>
      <c r="I6961" s="58">
        <v>1.8402568918325021E-2</v>
      </c>
      <c r="J6961" s="58">
        <v>0.12770880705755719</v>
      </c>
      <c r="K6961" s="58">
        <v>0.1882098919823843</v>
      </c>
      <c r="L6961" s="58">
        <v>7.0564971157519696E-2</v>
      </c>
      <c r="M6961" s="58">
        <v>7.1108377699063419E-2</v>
      </c>
      <c r="N6961" s="58">
        <v>0.18298824117489634</v>
      </c>
      <c r="O6961" s="58">
        <v>0</v>
      </c>
      <c r="P6961" s="58">
        <v>0</v>
      </c>
      <c r="Q6961" s="58">
        <v>0</v>
      </c>
      <c r="R6961" s="58">
        <v>0</v>
      </c>
      <c r="S6961" s="58">
        <v>0</v>
      </c>
      <c r="T6961" s="58">
        <v>0</v>
      </c>
      <c r="U6961" s="58">
        <v>0</v>
      </c>
      <c r="V6961" s="58">
        <v>0</v>
      </c>
      <c r="W6961" s="58">
        <v>0</v>
      </c>
      <c r="X6961" s="58">
        <v>0</v>
      </c>
      <c r="Y6961" s="58">
        <v>0</v>
      </c>
      <c r="Z6961" s="58">
        <v>0</v>
      </c>
      <c r="AA6961" s="58">
        <v>0</v>
      </c>
      <c r="AB6961" s="58">
        <v>0</v>
      </c>
      <c r="AC6961" s="58">
        <v>0</v>
      </c>
      <c r="AD6961" s="58">
        <v>0</v>
      </c>
      <c r="AE6961" s="58">
        <v>0</v>
      </c>
      <c r="AF6961" s="58">
        <v>0</v>
      </c>
      <c r="AG6961" s="58">
        <v>0</v>
      </c>
      <c r="AH6961" s="58">
        <v>0</v>
      </c>
      <c r="AI6961" s="58">
        <v>0</v>
      </c>
      <c r="AK6961" s="64">
        <f t="shared" si="108"/>
        <v>-1.8994402806522721E-2</v>
      </c>
    </row>
    <row r="6962" spans="1:37" x14ac:dyDescent="0.25">
      <c r="A6962">
        <v>6960</v>
      </c>
      <c r="B6962" s="1">
        <v>1.3299999999999999E-2</v>
      </c>
      <c r="C6962" s="1">
        <v>-6.5018381938179644E-5</v>
      </c>
      <c r="D6962" s="58">
        <v>9.8718578287778844E-2</v>
      </c>
      <c r="E6962" s="58">
        <v>0.1662830259881021</v>
      </c>
      <c r="F6962" s="58">
        <v>0.13738558048133678</v>
      </c>
      <c r="G6962" s="58">
        <v>6.2642119751966568E-2</v>
      </c>
      <c r="H6962" s="58">
        <v>1.8798635876484702E-2</v>
      </c>
      <c r="I6962" s="58">
        <v>5.1219524122489223E-2</v>
      </c>
      <c r="J6962" s="58">
        <v>2.7802818683311269E-2</v>
      </c>
      <c r="K6962" s="58">
        <v>0.12504772842517967</v>
      </c>
      <c r="L6962" s="58">
        <v>1.1455338418856294E-2</v>
      </c>
      <c r="M6962" s="58">
        <v>0.17794242104910479</v>
      </c>
      <c r="N6962" s="58">
        <v>0.12270422891538986</v>
      </c>
      <c r="O6962" s="58">
        <v>0</v>
      </c>
      <c r="P6962" s="58">
        <v>0</v>
      </c>
      <c r="Q6962" s="58">
        <v>0</v>
      </c>
      <c r="R6962" s="58">
        <v>0</v>
      </c>
      <c r="S6962" s="58">
        <v>0</v>
      </c>
      <c r="T6962" s="58">
        <v>0</v>
      </c>
      <c r="U6962" s="58">
        <v>0</v>
      </c>
      <c r="V6962" s="58">
        <v>0</v>
      </c>
      <c r="W6962" s="58">
        <v>0</v>
      </c>
      <c r="X6962" s="58">
        <v>0</v>
      </c>
      <c r="Y6962" s="58">
        <v>0</v>
      </c>
      <c r="Z6962" s="58">
        <v>0</v>
      </c>
      <c r="AA6962" s="58">
        <v>0</v>
      </c>
      <c r="AB6962" s="58">
        <v>0</v>
      </c>
      <c r="AC6962" s="58">
        <v>0</v>
      </c>
      <c r="AD6962" s="58">
        <v>0</v>
      </c>
      <c r="AE6962" s="58">
        <v>0</v>
      </c>
      <c r="AF6962" s="58">
        <v>0</v>
      </c>
      <c r="AG6962" s="58">
        <v>0</v>
      </c>
      <c r="AH6962" s="58">
        <v>0</v>
      </c>
      <c r="AI6962" s="58">
        <v>0</v>
      </c>
      <c r="AK6962" s="64">
        <f t="shared" si="108"/>
        <v>-4.8886001457277934E-3</v>
      </c>
    </row>
    <row r="6963" spans="1:37" x14ac:dyDescent="0.25">
      <c r="A6963">
        <v>6961</v>
      </c>
      <c r="B6963" s="1">
        <v>1.12E-2</v>
      </c>
      <c r="C6963" s="1">
        <v>-9.6506386894946365E-5</v>
      </c>
      <c r="D6963" s="58">
        <v>0.16655285107842852</v>
      </c>
      <c r="E6963" s="58">
        <v>5.5777098714796608E-2</v>
      </c>
      <c r="F6963" s="58">
        <v>0.16534195054656461</v>
      </c>
      <c r="G6963" s="58">
        <v>2.5723953787303893E-2</v>
      </c>
      <c r="H6963" s="58">
        <v>7.4064431510912743E-2</v>
      </c>
      <c r="I6963" s="58">
        <v>0.12697062839360965</v>
      </c>
      <c r="J6963" s="58">
        <v>0.1344331664682302</v>
      </c>
      <c r="K6963" s="58">
        <v>2.8332741320061822E-2</v>
      </c>
      <c r="L6963" s="58">
        <v>4.5720799141730793E-2</v>
      </c>
      <c r="M6963" s="58">
        <v>0.13868164842132796</v>
      </c>
      <c r="N6963" s="58">
        <v>3.8400730617033196E-2</v>
      </c>
      <c r="O6963" s="58">
        <v>0</v>
      </c>
      <c r="P6963" s="58">
        <v>0</v>
      </c>
      <c r="Q6963" s="58">
        <v>0</v>
      </c>
      <c r="R6963" s="58">
        <v>0</v>
      </c>
      <c r="S6963" s="58">
        <v>0</v>
      </c>
      <c r="T6963" s="58">
        <v>0</v>
      </c>
      <c r="U6963" s="58">
        <v>0</v>
      </c>
      <c r="V6963" s="58">
        <v>0</v>
      </c>
      <c r="W6963" s="58">
        <v>0</v>
      </c>
      <c r="X6963" s="58">
        <v>0</v>
      </c>
      <c r="Y6963" s="58">
        <v>0</v>
      </c>
      <c r="Z6963" s="58">
        <v>0</v>
      </c>
      <c r="AA6963" s="58">
        <v>0</v>
      </c>
      <c r="AB6963" s="58">
        <v>0</v>
      </c>
      <c r="AC6963" s="58">
        <v>0</v>
      </c>
      <c r="AD6963" s="58">
        <v>0</v>
      </c>
      <c r="AE6963" s="58">
        <v>0</v>
      </c>
      <c r="AF6963" s="58">
        <v>0</v>
      </c>
      <c r="AG6963" s="58">
        <v>0</v>
      </c>
      <c r="AH6963" s="58">
        <v>0</v>
      </c>
      <c r="AI6963" s="58">
        <v>0</v>
      </c>
      <c r="AK6963" s="64">
        <f t="shared" si="108"/>
        <v>-8.616641687048782E-3</v>
      </c>
    </row>
    <row r="6964" spans="1:37" x14ac:dyDescent="0.25">
      <c r="A6964">
        <v>6962</v>
      </c>
      <c r="B6964" s="1">
        <v>1.23E-2</v>
      </c>
      <c r="C6964" s="1">
        <v>3.3162782055112507E-4</v>
      </c>
      <c r="D6964" s="58">
        <v>0.10870443624533947</v>
      </c>
      <c r="E6964" s="58">
        <v>0.17927262683654091</v>
      </c>
      <c r="F6964" s="58">
        <v>5.2477357828003258E-2</v>
      </c>
      <c r="G6964" s="58">
        <v>1.970871810512723E-2</v>
      </c>
      <c r="H6964" s="58">
        <v>2.2908556275127542E-2</v>
      </c>
      <c r="I6964" s="58">
        <v>5.6382569401055641E-2</v>
      </c>
      <c r="J6964" s="58">
        <v>0.10412104990802144</v>
      </c>
      <c r="K6964" s="58">
        <v>5.813638873273877E-2</v>
      </c>
      <c r="L6964" s="58">
        <v>6.9496178659723434E-2</v>
      </c>
      <c r="M6964" s="58">
        <v>0.14110561799266202</v>
      </c>
      <c r="N6964" s="58">
        <v>0.18768650001566026</v>
      </c>
      <c r="O6964" s="58">
        <v>0</v>
      </c>
      <c r="P6964" s="58">
        <v>0</v>
      </c>
      <c r="Q6964" s="58">
        <v>0</v>
      </c>
      <c r="R6964" s="58">
        <v>0</v>
      </c>
      <c r="S6964" s="58">
        <v>0</v>
      </c>
      <c r="T6964" s="58">
        <v>0</v>
      </c>
      <c r="U6964" s="58">
        <v>0</v>
      </c>
      <c r="V6964" s="58">
        <v>0</v>
      </c>
      <c r="W6964" s="58">
        <v>0</v>
      </c>
      <c r="X6964" s="58">
        <v>0</v>
      </c>
      <c r="Y6964" s="58">
        <v>0</v>
      </c>
      <c r="Z6964" s="58">
        <v>0</v>
      </c>
      <c r="AA6964" s="58">
        <v>0</v>
      </c>
      <c r="AB6964" s="58">
        <v>0</v>
      </c>
      <c r="AC6964" s="58">
        <v>0</v>
      </c>
      <c r="AD6964" s="58">
        <v>0</v>
      </c>
      <c r="AE6964" s="58">
        <v>0</v>
      </c>
      <c r="AF6964" s="58">
        <v>0</v>
      </c>
      <c r="AG6964" s="58">
        <v>0</v>
      </c>
      <c r="AH6964" s="58">
        <v>0</v>
      </c>
      <c r="AI6964" s="58">
        <v>0</v>
      </c>
      <c r="AK6964" s="64">
        <f t="shared" si="108"/>
        <v>2.6961611426920738E-2</v>
      </c>
    </row>
    <row r="6965" spans="1:37" x14ac:dyDescent="0.25">
      <c r="A6965">
        <v>6963</v>
      </c>
      <c r="B6965" s="1">
        <v>0.01</v>
      </c>
      <c r="C6965" s="1">
        <v>-1.3226937877703834E-4</v>
      </c>
      <c r="D6965" s="58">
        <v>0.15120961870075986</v>
      </c>
      <c r="E6965" s="58">
        <v>9.0903992179580291E-3</v>
      </c>
      <c r="F6965" s="58">
        <v>0.14569654777171126</v>
      </c>
      <c r="G6965" s="58">
        <v>2.3420265346705858E-2</v>
      </c>
      <c r="H6965" s="58">
        <v>6.5177154506439197E-2</v>
      </c>
      <c r="I6965" s="58">
        <v>0.10379867612388317</v>
      </c>
      <c r="J6965" s="58">
        <v>0.14695493719538552</v>
      </c>
      <c r="K6965" s="58">
        <v>5.2039835676462441E-2</v>
      </c>
      <c r="L6965" s="58">
        <v>0.10213764836394386</v>
      </c>
      <c r="M6965" s="58">
        <v>0.14877891956253983</v>
      </c>
      <c r="N6965" s="58">
        <v>5.1695997534211002E-2</v>
      </c>
      <c r="O6965" s="58">
        <v>0</v>
      </c>
      <c r="P6965" s="58">
        <v>0</v>
      </c>
      <c r="Q6965" s="58">
        <v>0</v>
      </c>
      <c r="R6965" s="58">
        <v>0</v>
      </c>
      <c r="S6965" s="58">
        <v>0</v>
      </c>
      <c r="T6965" s="58">
        <v>0</v>
      </c>
      <c r="U6965" s="58">
        <v>0</v>
      </c>
      <c r="V6965" s="58">
        <v>0</v>
      </c>
      <c r="W6965" s="58">
        <v>0</v>
      </c>
      <c r="X6965" s="58">
        <v>0</v>
      </c>
      <c r="Y6965" s="58">
        <v>0</v>
      </c>
      <c r="Z6965" s="58">
        <v>0</v>
      </c>
      <c r="AA6965" s="58">
        <v>0</v>
      </c>
      <c r="AB6965" s="58">
        <v>0</v>
      </c>
      <c r="AC6965" s="58">
        <v>0</v>
      </c>
      <c r="AD6965" s="58">
        <v>0</v>
      </c>
      <c r="AE6965" s="58">
        <v>0</v>
      </c>
      <c r="AF6965" s="58">
        <v>0</v>
      </c>
      <c r="AG6965" s="58">
        <v>0</v>
      </c>
      <c r="AH6965" s="58">
        <v>0</v>
      </c>
      <c r="AI6965" s="58">
        <v>0</v>
      </c>
      <c r="AK6965" s="64">
        <f t="shared" si="108"/>
        <v>-1.3226937877703834E-2</v>
      </c>
    </row>
    <row r="6966" spans="1:37" x14ac:dyDescent="0.25">
      <c r="A6966">
        <v>6964</v>
      </c>
      <c r="B6966" s="1">
        <v>1.3599999999999999E-2</v>
      </c>
      <c r="C6966" s="1">
        <v>4.761275418796236E-4</v>
      </c>
      <c r="D6966" s="58">
        <v>5.1928409085487688E-2</v>
      </c>
      <c r="E6966" s="58">
        <v>0.16808107594102933</v>
      </c>
      <c r="F6966" s="58">
        <v>3.3339929688469806E-2</v>
      </c>
      <c r="G6966" s="58">
        <v>0.10131406551069559</v>
      </c>
      <c r="H6966" s="58">
        <v>8.0509612011188919E-2</v>
      </c>
      <c r="I6966" s="58">
        <v>0.14811794080364094</v>
      </c>
      <c r="J6966" s="58">
        <v>0.16032576444366944</v>
      </c>
      <c r="K6966" s="58">
        <v>1.2241932739447599E-2</v>
      </c>
      <c r="L6966" s="58">
        <v>0.16354297753535213</v>
      </c>
      <c r="M6966" s="58">
        <v>3.1651966734300131E-2</v>
      </c>
      <c r="N6966" s="58">
        <v>4.8946325506718236E-2</v>
      </c>
      <c r="O6966" s="58">
        <v>0</v>
      </c>
      <c r="P6966" s="58">
        <v>0</v>
      </c>
      <c r="Q6966" s="58">
        <v>0</v>
      </c>
      <c r="R6966" s="58">
        <v>0</v>
      </c>
      <c r="S6966" s="58">
        <v>0</v>
      </c>
      <c r="T6966" s="58">
        <v>0</v>
      </c>
      <c r="U6966" s="58">
        <v>0</v>
      </c>
      <c r="V6966" s="58">
        <v>0</v>
      </c>
      <c r="W6966" s="58">
        <v>0</v>
      </c>
      <c r="X6966" s="58">
        <v>0</v>
      </c>
      <c r="Y6966" s="58">
        <v>0</v>
      </c>
      <c r="Z6966" s="58">
        <v>0</v>
      </c>
      <c r="AA6966" s="58">
        <v>0</v>
      </c>
      <c r="AB6966" s="58">
        <v>0</v>
      </c>
      <c r="AC6966" s="58">
        <v>0</v>
      </c>
      <c r="AD6966" s="58">
        <v>0</v>
      </c>
      <c r="AE6966" s="58">
        <v>0</v>
      </c>
      <c r="AF6966" s="58">
        <v>0</v>
      </c>
      <c r="AG6966" s="58">
        <v>0</v>
      </c>
      <c r="AH6966" s="58">
        <v>0</v>
      </c>
      <c r="AI6966" s="58">
        <v>0</v>
      </c>
      <c r="AK6966" s="64">
        <f t="shared" si="108"/>
        <v>3.500937807938409E-2</v>
      </c>
    </row>
    <row r="6967" spans="1:37" x14ac:dyDescent="0.25">
      <c r="A6967">
        <v>6965</v>
      </c>
      <c r="B6967" s="1">
        <v>1.35E-2</v>
      </c>
      <c r="C6967" s="1">
        <v>-2.5027516306209854E-4</v>
      </c>
      <c r="D6967" s="58">
        <v>0.14237985033103878</v>
      </c>
      <c r="E6967" s="58">
        <v>7.4774261121985597E-2</v>
      </c>
      <c r="F6967" s="58">
        <v>0.17948270765279065</v>
      </c>
      <c r="G6967" s="58">
        <v>0.13528694840482919</v>
      </c>
      <c r="H6967" s="58">
        <v>8.290968170227711E-2</v>
      </c>
      <c r="I6967" s="58">
        <v>0.15923401244394156</v>
      </c>
      <c r="J6967" s="58">
        <v>1.050315156298834E-2</v>
      </c>
      <c r="K6967" s="58">
        <v>8.1958078329854009E-2</v>
      </c>
      <c r="L6967" s="58">
        <v>9.7924669604361414E-2</v>
      </c>
      <c r="M6967" s="58">
        <v>1.1150299575282194E-2</v>
      </c>
      <c r="N6967" s="58">
        <v>2.4396339270651265E-2</v>
      </c>
      <c r="O6967" s="58">
        <v>0</v>
      </c>
      <c r="P6967" s="58">
        <v>0</v>
      </c>
      <c r="Q6967" s="58">
        <v>0</v>
      </c>
      <c r="R6967" s="58">
        <v>0</v>
      </c>
      <c r="S6967" s="58">
        <v>0</v>
      </c>
      <c r="T6967" s="58">
        <v>0</v>
      </c>
      <c r="U6967" s="58">
        <v>0</v>
      </c>
      <c r="V6967" s="58">
        <v>0</v>
      </c>
      <c r="W6967" s="58">
        <v>0</v>
      </c>
      <c r="X6967" s="58">
        <v>0</v>
      </c>
      <c r="Y6967" s="58">
        <v>0</v>
      </c>
      <c r="Z6967" s="58">
        <v>0</v>
      </c>
      <c r="AA6967" s="58">
        <v>0</v>
      </c>
      <c r="AB6967" s="58">
        <v>0</v>
      </c>
      <c r="AC6967" s="58">
        <v>0</v>
      </c>
      <c r="AD6967" s="58">
        <v>0</v>
      </c>
      <c r="AE6967" s="58">
        <v>0</v>
      </c>
      <c r="AF6967" s="58">
        <v>0</v>
      </c>
      <c r="AG6967" s="58">
        <v>0</v>
      </c>
      <c r="AH6967" s="58">
        <v>0</v>
      </c>
      <c r="AI6967" s="58">
        <v>0</v>
      </c>
      <c r="AK6967" s="64">
        <f t="shared" si="108"/>
        <v>-1.8538900967562857E-2</v>
      </c>
    </row>
    <row r="6968" spans="1:37" x14ac:dyDescent="0.25">
      <c r="A6968">
        <v>6966</v>
      </c>
      <c r="B6968" s="1">
        <v>1.3899999999999999E-2</v>
      </c>
      <c r="C6968" s="1">
        <v>-4.0452260799888336E-5</v>
      </c>
      <c r="D6968" s="58">
        <v>0.11571257433190689</v>
      </c>
      <c r="E6968" s="58">
        <v>0.13081760992518562</v>
      </c>
      <c r="F6968" s="58">
        <v>0.16885426265249137</v>
      </c>
      <c r="G6968" s="58">
        <v>4.9792476593852938E-3</v>
      </c>
      <c r="H6968" s="58">
        <v>6.332438085098066E-2</v>
      </c>
      <c r="I6968" s="58">
        <v>0.18922841535309365</v>
      </c>
      <c r="J6968" s="58">
        <v>0.1446805123458943</v>
      </c>
      <c r="K6968" s="58">
        <v>4.6330113478546209E-2</v>
      </c>
      <c r="L6968" s="58">
        <v>3.2041970602677376E-2</v>
      </c>
      <c r="M6968" s="58">
        <v>6.5559823859746194E-2</v>
      </c>
      <c r="N6968" s="58">
        <v>3.8471088940092525E-2</v>
      </c>
      <c r="O6968" s="58">
        <v>0</v>
      </c>
      <c r="P6968" s="58">
        <v>0</v>
      </c>
      <c r="Q6968" s="58">
        <v>0</v>
      </c>
      <c r="R6968" s="58">
        <v>0</v>
      </c>
      <c r="S6968" s="58">
        <v>0</v>
      </c>
      <c r="T6968" s="58">
        <v>0</v>
      </c>
      <c r="U6968" s="58">
        <v>0</v>
      </c>
      <c r="V6968" s="58">
        <v>0</v>
      </c>
      <c r="W6968" s="58">
        <v>0</v>
      </c>
      <c r="X6968" s="58">
        <v>0</v>
      </c>
      <c r="Y6968" s="58">
        <v>0</v>
      </c>
      <c r="Z6968" s="58">
        <v>0</v>
      </c>
      <c r="AA6968" s="58">
        <v>0</v>
      </c>
      <c r="AB6968" s="58">
        <v>0</v>
      </c>
      <c r="AC6968" s="58">
        <v>0</v>
      </c>
      <c r="AD6968" s="58">
        <v>0</v>
      </c>
      <c r="AE6968" s="58">
        <v>0</v>
      </c>
      <c r="AF6968" s="58">
        <v>0</v>
      </c>
      <c r="AG6968" s="58">
        <v>0</v>
      </c>
      <c r="AH6968" s="58">
        <v>0</v>
      </c>
      <c r="AI6968" s="58">
        <v>0</v>
      </c>
      <c r="AK6968" s="64">
        <f t="shared" si="108"/>
        <v>-2.9102345899200245E-3</v>
      </c>
    </row>
    <row r="6969" spans="1:37" x14ac:dyDescent="0.25">
      <c r="A6969">
        <v>6967</v>
      </c>
      <c r="B6969" s="1">
        <v>1.1900000000000001E-2</v>
      </c>
      <c r="C6969" s="1">
        <v>1.9706699102907394E-4</v>
      </c>
      <c r="D6969" s="58">
        <v>0.13113414824419883</v>
      </c>
      <c r="E6969" s="58">
        <v>0.15453080014715853</v>
      </c>
      <c r="F6969" s="58">
        <v>0.20291276501435151</v>
      </c>
      <c r="G6969" s="58">
        <v>4.7290442532413809E-2</v>
      </c>
      <c r="H6969" s="58">
        <v>3.5789999134098464E-2</v>
      </c>
      <c r="I6969" s="58">
        <v>1.6433869765461816E-2</v>
      </c>
      <c r="J6969" s="58">
        <v>1.9500167076560989E-2</v>
      </c>
      <c r="K6969" s="58">
        <v>3.5413733386302999E-2</v>
      </c>
      <c r="L6969" s="58">
        <v>0.19644897650849061</v>
      </c>
      <c r="M6969" s="58">
        <v>0.12879095682055058</v>
      </c>
      <c r="N6969" s="58">
        <v>3.1754141370412013E-2</v>
      </c>
      <c r="O6969" s="58">
        <v>0</v>
      </c>
      <c r="P6969" s="58">
        <v>0</v>
      </c>
      <c r="Q6969" s="58">
        <v>0</v>
      </c>
      <c r="R6969" s="58">
        <v>0</v>
      </c>
      <c r="S6969" s="58">
        <v>0</v>
      </c>
      <c r="T6969" s="58">
        <v>0</v>
      </c>
      <c r="U6969" s="58">
        <v>0</v>
      </c>
      <c r="V6969" s="58">
        <v>0</v>
      </c>
      <c r="W6969" s="58">
        <v>0</v>
      </c>
      <c r="X6969" s="58">
        <v>0</v>
      </c>
      <c r="Y6969" s="58">
        <v>0</v>
      </c>
      <c r="Z6969" s="58">
        <v>0</v>
      </c>
      <c r="AA6969" s="58">
        <v>0</v>
      </c>
      <c r="AB6969" s="58">
        <v>0</v>
      </c>
      <c r="AC6969" s="58">
        <v>0</v>
      </c>
      <c r="AD6969" s="58">
        <v>0</v>
      </c>
      <c r="AE6969" s="58">
        <v>0</v>
      </c>
      <c r="AF6969" s="58">
        <v>0</v>
      </c>
      <c r="AG6969" s="58">
        <v>0</v>
      </c>
      <c r="AH6969" s="58">
        <v>0</v>
      </c>
      <c r="AI6969" s="58">
        <v>0</v>
      </c>
      <c r="AK6969" s="64">
        <f t="shared" si="108"/>
        <v>1.6560251346981001E-2</v>
      </c>
    </row>
    <row r="6970" spans="1:37" x14ac:dyDescent="0.25">
      <c r="A6970">
        <v>6968</v>
      </c>
      <c r="B6970" s="1">
        <v>1.37E-2</v>
      </c>
      <c r="C6970" s="1">
        <v>5.337471587337533E-5</v>
      </c>
      <c r="D6970" s="58">
        <v>6.9960437061077033E-2</v>
      </c>
      <c r="E6970" s="58">
        <v>0.14362950987964829</v>
      </c>
      <c r="F6970" s="58">
        <v>9.986137582977371E-2</v>
      </c>
      <c r="G6970" s="58">
        <v>0.12502590252354176</v>
      </c>
      <c r="H6970" s="58">
        <v>3.5076905099444611E-2</v>
      </c>
      <c r="I6970" s="58">
        <v>6.5932016898728782E-2</v>
      </c>
      <c r="J6970" s="58">
        <v>0.10839230984415348</v>
      </c>
      <c r="K6970" s="58">
        <v>0.13425578634319391</v>
      </c>
      <c r="L6970" s="58">
        <v>0.12371829213315629</v>
      </c>
      <c r="M6970" s="58">
        <v>8.482030125640895E-2</v>
      </c>
      <c r="N6970" s="58">
        <v>9.327163130873178E-3</v>
      </c>
      <c r="O6970" s="58">
        <v>0</v>
      </c>
      <c r="P6970" s="58">
        <v>0</v>
      </c>
      <c r="Q6970" s="58">
        <v>0</v>
      </c>
      <c r="R6970" s="58">
        <v>0</v>
      </c>
      <c r="S6970" s="58">
        <v>0</v>
      </c>
      <c r="T6970" s="58">
        <v>0</v>
      </c>
      <c r="U6970" s="58">
        <v>0</v>
      </c>
      <c r="V6970" s="58">
        <v>0</v>
      </c>
      <c r="W6970" s="58">
        <v>0</v>
      </c>
      <c r="X6970" s="58">
        <v>0</v>
      </c>
      <c r="Y6970" s="58">
        <v>0</v>
      </c>
      <c r="Z6970" s="58">
        <v>0</v>
      </c>
      <c r="AA6970" s="58">
        <v>0</v>
      </c>
      <c r="AB6970" s="58">
        <v>0</v>
      </c>
      <c r="AC6970" s="58">
        <v>0</v>
      </c>
      <c r="AD6970" s="58">
        <v>0</v>
      </c>
      <c r="AE6970" s="58">
        <v>0</v>
      </c>
      <c r="AF6970" s="58">
        <v>0</v>
      </c>
      <c r="AG6970" s="58">
        <v>0</v>
      </c>
      <c r="AH6970" s="58">
        <v>0</v>
      </c>
      <c r="AI6970" s="58">
        <v>0</v>
      </c>
      <c r="AK6970" s="64">
        <f t="shared" si="108"/>
        <v>3.8959646622901698E-3</v>
      </c>
    </row>
    <row r="6971" spans="1:37" x14ac:dyDescent="0.25">
      <c r="A6971">
        <v>6969</v>
      </c>
      <c r="B6971" s="1">
        <v>1.44E-2</v>
      </c>
      <c r="C6971" s="1">
        <v>1.7838927921769024E-4</v>
      </c>
      <c r="D6971" s="58">
        <v>0.15000949673973912</v>
      </c>
      <c r="E6971" s="58">
        <v>0.17709228003702401</v>
      </c>
      <c r="F6971" s="58">
        <v>7.6444970486395647E-2</v>
      </c>
      <c r="G6971" s="58">
        <v>2.0521311720545981E-2</v>
      </c>
      <c r="H6971" s="58">
        <v>0.14430303551422904</v>
      </c>
      <c r="I6971" s="58">
        <v>0.12530257226661248</v>
      </c>
      <c r="J6971" s="58">
        <v>0.10499102810826581</v>
      </c>
      <c r="K6971" s="58">
        <v>5.0564270723359193E-2</v>
      </c>
      <c r="L6971" s="58">
        <v>1.4855493065124162E-2</v>
      </c>
      <c r="M6971" s="58">
        <v>4.9447009996976266E-2</v>
      </c>
      <c r="N6971" s="58">
        <v>8.6468531341728216E-2</v>
      </c>
      <c r="O6971" s="58">
        <v>0</v>
      </c>
      <c r="P6971" s="58">
        <v>0</v>
      </c>
      <c r="Q6971" s="58">
        <v>0</v>
      </c>
      <c r="R6971" s="58">
        <v>0</v>
      </c>
      <c r="S6971" s="58">
        <v>0</v>
      </c>
      <c r="T6971" s="58">
        <v>0</v>
      </c>
      <c r="U6971" s="58">
        <v>0</v>
      </c>
      <c r="V6971" s="58">
        <v>0</v>
      </c>
      <c r="W6971" s="58">
        <v>0</v>
      </c>
      <c r="X6971" s="58">
        <v>0</v>
      </c>
      <c r="Y6971" s="58">
        <v>0</v>
      </c>
      <c r="Z6971" s="58">
        <v>0</v>
      </c>
      <c r="AA6971" s="58">
        <v>0</v>
      </c>
      <c r="AB6971" s="58">
        <v>0</v>
      </c>
      <c r="AC6971" s="58">
        <v>0</v>
      </c>
      <c r="AD6971" s="58">
        <v>0</v>
      </c>
      <c r="AE6971" s="58">
        <v>0</v>
      </c>
      <c r="AF6971" s="58">
        <v>0</v>
      </c>
      <c r="AG6971" s="58">
        <v>0</v>
      </c>
      <c r="AH6971" s="58">
        <v>0</v>
      </c>
      <c r="AI6971" s="58">
        <v>0</v>
      </c>
      <c r="AK6971" s="64">
        <f t="shared" si="108"/>
        <v>1.2388144390117378E-2</v>
      </c>
    </row>
    <row r="6972" spans="1:37" x14ac:dyDescent="0.25">
      <c r="A6972">
        <v>6970</v>
      </c>
      <c r="B6972" s="1">
        <v>1.21E-2</v>
      </c>
      <c r="C6972" s="1">
        <v>-2.3289001274262458E-4</v>
      </c>
      <c r="D6972" s="58">
        <v>0.12213866967464394</v>
      </c>
      <c r="E6972" s="58">
        <v>4.4049635954532936E-2</v>
      </c>
      <c r="F6972" s="58">
        <v>0.1396696532904074</v>
      </c>
      <c r="G6972" s="58">
        <v>8.449680558311698E-2</v>
      </c>
      <c r="H6972" s="58">
        <v>5.1843129468586706E-2</v>
      </c>
      <c r="I6972" s="58">
        <v>8.2588329704939872E-2</v>
      </c>
      <c r="J6972" s="58">
        <v>0.1335637414601519</v>
      </c>
      <c r="K6972" s="58">
        <v>0.13369605850497304</v>
      </c>
      <c r="L6972" s="58">
        <v>6.896163692485982E-2</v>
      </c>
      <c r="M6972" s="58">
        <v>5.0212596204581322E-2</v>
      </c>
      <c r="N6972" s="58">
        <v>8.8779743229206218E-2</v>
      </c>
      <c r="O6972" s="58">
        <v>0</v>
      </c>
      <c r="P6972" s="58">
        <v>0</v>
      </c>
      <c r="Q6972" s="58">
        <v>0</v>
      </c>
      <c r="R6972" s="58">
        <v>0</v>
      </c>
      <c r="S6972" s="58">
        <v>0</v>
      </c>
      <c r="T6972" s="58">
        <v>0</v>
      </c>
      <c r="U6972" s="58">
        <v>0</v>
      </c>
      <c r="V6972" s="58">
        <v>0</v>
      </c>
      <c r="W6972" s="58">
        <v>0</v>
      </c>
      <c r="X6972" s="58">
        <v>0</v>
      </c>
      <c r="Y6972" s="58">
        <v>0</v>
      </c>
      <c r="Z6972" s="58">
        <v>0</v>
      </c>
      <c r="AA6972" s="58">
        <v>0</v>
      </c>
      <c r="AB6972" s="58">
        <v>0</v>
      </c>
      <c r="AC6972" s="58">
        <v>0</v>
      </c>
      <c r="AD6972" s="58">
        <v>0</v>
      </c>
      <c r="AE6972" s="58">
        <v>0</v>
      </c>
      <c r="AF6972" s="58">
        <v>0</v>
      </c>
      <c r="AG6972" s="58">
        <v>0</v>
      </c>
      <c r="AH6972" s="58">
        <v>0</v>
      </c>
      <c r="AI6972" s="58">
        <v>0</v>
      </c>
      <c r="AK6972" s="64">
        <f t="shared" si="108"/>
        <v>-1.9247108491126E-2</v>
      </c>
    </row>
    <row r="6973" spans="1:37" x14ac:dyDescent="0.25">
      <c r="A6973">
        <v>6971</v>
      </c>
      <c r="B6973" s="1">
        <v>1.0800000000000001E-2</v>
      </c>
      <c r="C6973" s="1">
        <v>2.3252643229091565E-4</v>
      </c>
      <c r="D6973" s="58">
        <v>0.12091781449785038</v>
      </c>
      <c r="E6973" s="58">
        <v>0.1029219634762174</v>
      </c>
      <c r="F6973" s="58">
        <v>5.9280048253543896E-2</v>
      </c>
      <c r="G6973" s="58">
        <v>6.9744322187237931E-2</v>
      </c>
      <c r="H6973" s="58">
        <v>0.14669644352566749</v>
      </c>
      <c r="I6973" s="58">
        <v>4.4909484858700041E-2</v>
      </c>
      <c r="J6973" s="58">
        <v>9.9887602694130828E-2</v>
      </c>
      <c r="K6973" s="58">
        <v>4.7522489530309582E-2</v>
      </c>
      <c r="L6973" s="58">
        <v>0.13979758642979581</v>
      </c>
      <c r="M6973" s="58">
        <v>0.14499165363297301</v>
      </c>
      <c r="N6973" s="58">
        <v>2.3330590913573604E-2</v>
      </c>
      <c r="O6973" s="58">
        <v>0</v>
      </c>
      <c r="P6973" s="58">
        <v>0</v>
      </c>
      <c r="Q6973" s="58">
        <v>0</v>
      </c>
      <c r="R6973" s="58">
        <v>0</v>
      </c>
      <c r="S6973" s="58">
        <v>0</v>
      </c>
      <c r="T6973" s="58">
        <v>0</v>
      </c>
      <c r="U6973" s="58">
        <v>0</v>
      </c>
      <c r="V6973" s="58">
        <v>0</v>
      </c>
      <c r="W6973" s="58">
        <v>0</v>
      </c>
      <c r="X6973" s="58">
        <v>0</v>
      </c>
      <c r="Y6973" s="58">
        <v>0</v>
      </c>
      <c r="Z6973" s="58">
        <v>0</v>
      </c>
      <c r="AA6973" s="58">
        <v>0</v>
      </c>
      <c r="AB6973" s="58">
        <v>0</v>
      </c>
      <c r="AC6973" s="58">
        <v>0</v>
      </c>
      <c r="AD6973" s="58">
        <v>0</v>
      </c>
      <c r="AE6973" s="58">
        <v>0</v>
      </c>
      <c r="AF6973" s="58">
        <v>0</v>
      </c>
      <c r="AG6973" s="58">
        <v>0</v>
      </c>
      <c r="AH6973" s="58">
        <v>0</v>
      </c>
      <c r="AI6973" s="58">
        <v>0</v>
      </c>
      <c r="AK6973" s="64">
        <f t="shared" si="108"/>
        <v>2.1530225212121817E-2</v>
      </c>
    </row>
    <row r="6974" spans="1:37" x14ac:dyDescent="0.25">
      <c r="A6974">
        <v>6972</v>
      </c>
      <c r="B6974" s="1">
        <v>9.7999999999999997E-3</v>
      </c>
      <c r="C6974" s="1">
        <v>-1.7708335473637656E-4</v>
      </c>
      <c r="D6974" s="58">
        <v>1.9093262744435915E-2</v>
      </c>
      <c r="E6974" s="58">
        <v>6.0311705092994418E-3</v>
      </c>
      <c r="F6974" s="58">
        <v>0.12846230768113007</v>
      </c>
      <c r="G6974" s="58">
        <v>4.5625220615617544E-2</v>
      </c>
      <c r="H6974" s="58">
        <v>7.3253566038372339E-2</v>
      </c>
      <c r="I6974" s="58">
        <v>9.4110806504231315E-2</v>
      </c>
      <c r="J6974" s="58">
        <v>0.11699167973191009</v>
      </c>
      <c r="K6974" s="58">
        <v>0.1207544784937927</v>
      </c>
      <c r="L6974" s="58">
        <v>0.16934473586276219</v>
      </c>
      <c r="M6974" s="58">
        <v>0.12418713686438225</v>
      </c>
      <c r="N6974" s="58">
        <v>0.1021456349540662</v>
      </c>
      <c r="O6974" s="58">
        <v>0</v>
      </c>
      <c r="P6974" s="58">
        <v>0</v>
      </c>
      <c r="Q6974" s="58">
        <v>0</v>
      </c>
      <c r="R6974" s="58">
        <v>0</v>
      </c>
      <c r="S6974" s="58">
        <v>0</v>
      </c>
      <c r="T6974" s="58">
        <v>0</v>
      </c>
      <c r="U6974" s="58">
        <v>0</v>
      </c>
      <c r="V6974" s="58">
        <v>0</v>
      </c>
      <c r="W6974" s="58">
        <v>0</v>
      </c>
      <c r="X6974" s="58">
        <v>0</v>
      </c>
      <c r="Y6974" s="58">
        <v>0</v>
      </c>
      <c r="Z6974" s="58">
        <v>0</v>
      </c>
      <c r="AA6974" s="58">
        <v>0</v>
      </c>
      <c r="AB6974" s="58">
        <v>0</v>
      </c>
      <c r="AC6974" s="58">
        <v>0</v>
      </c>
      <c r="AD6974" s="58">
        <v>0</v>
      </c>
      <c r="AE6974" s="58">
        <v>0</v>
      </c>
      <c r="AF6974" s="58">
        <v>0</v>
      </c>
      <c r="AG6974" s="58">
        <v>0</v>
      </c>
      <c r="AH6974" s="58">
        <v>0</v>
      </c>
      <c r="AI6974" s="58">
        <v>0</v>
      </c>
      <c r="AK6974" s="64">
        <f t="shared" si="108"/>
        <v>-1.8069730075140466E-2</v>
      </c>
    </row>
    <row r="6975" spans="1:37" x14ac:dyDescent="0.25">
      <c r="A6975">
        <v>6973</v>
      </c>
      <c r="B6975" s="1">
        <v>1.24E-2</v>
      </c>
      <c r="C6975" s="1">
        <v>4.8095789350934085E-4</v>
      </c>
      <c r="D6975" s="58">
        <v>3.0863404377835035E-2</v>
      </c>
      <c r="E6975" s="58">
        <v>0.15551981565472975</v>
      </c>
      <c r="F6975" s="58">
        <v>6.1476865663371016E-2</v>
      </c>
      <c r="G6975" s="58">
        <v>0.14194587252667298</v>
      </c>
      <c r="H6975" s="58">
        <v>0.13968080212488596</v>
      </c>
      <c r="I6975" s="58">
        <v>5.5646672594373628E-2</v>
      </c>
      <c r="J6975" s="58">
        <v>6.7568869263782069E-2</v>
      </c>
      <c r="K6975" s="58">
        <v>8.4290083911296165E-3</v>
      </c>
      <c r="L6975" s="58">
        <v>0.1735498796813697</v>
      </c>
      <c r="M6975" s="58">
        <v>4.0972359453592261E-2</v>
      </c>
      <c r="N6975" s="58">
        <v>0.1243464502682579</v>
      </c>
      <c r="O6975" s="58">
        <v>0</v>
      </c>
      <c r="P6975" s="58">
        <v>0</v>
      </c>
      <c r="Q6975" s="58">
        <v>0</v>
      </c>
      <c r="R6975" s="58">
        <v>0</v>
      </c>
      <c r="S6975" s="58">
        <v>0</v>
      </c>
      <c r="T6975" s="58">
        <v>0</v>
      </c>
      <c r="U6975" s="58">
        <v>0</v>
      </c>
      <c r="V6975" s="58">
        <v>0</v>
      </c>
      <c r="W6975" s="58">
        <v>0</v>
      </c>
      <c r="X6975" s="58">
        <v>0</v>
      </c>
      <c r="Y6975" s="58">
        <v>0</v>
      </c>
      <c r="Z6975" s="58">
        <v>0</v>
      </c>
      <c r="AA6975" s="58">
        <v>0</v>
      </c>
      <c r="AB6975" s="58">
        <v>0</v>
      </c>
      <c r="AC6975" s="58">
        <v>0</v>
      </c>
      <c r="AD6975" s="58">
        <v>0</v>
      </c>
      <c r="AE6975" s="58">
        <v>0</v>
      </c>
      <c r="AF6975" s="58">
        <v>0</v>
      </c>
      <c r="AG6975" s="58">
        <v>0</v>
      </c>
      <c r="AH6975" s="58">
        <v>0</v>
      </c>
      <c r="AI6975" s="58">
        <v>0</v>
      </c>
      <c r="AK6975" s="64">
        <f t="shared" si="108"/>
        <v>3.8786926895914585E-2</v>
      </c>
    </row>
    <row r="6976" spans="1:37" x14ac:dyDescent="0.25">
      <c r="A6976">
        <v>6974</v>
      </c>
      <c r="B6976" s="1">
        <v>1.23E-2</v>
      </c>
      <c r="C6976" s="1">
        <v>3.3237147927503499E-5</v>
      </c>
      <c r="D6976" s="58">
        <v>7.1160169951643579E-2</v>
      </c>
      <c r="E6976" s="58">
        <v>0.11162896677256838</v>
      </c>
      <c r="F6976" s="58">
        <v>9.2396556126735002E-2</v>
      </c>
      <c r="G6976" s="58">
        <v>0.14597306277794622</v>
      </c>
      <c r="H6976" s="58">
        <v>0.14033057445279934</v>
      </c>
      <c r="I6976" s="58">
        <v>0.13855557831312962</v>
      </c>
      <c r="J6976" s="58">
        <v>3.3036690047714201E-2</v>
      </c>
      <c r="K6976" s="58">
        <v>3.366826155265925E-2</v>
      </c>
      <c r="L6976" s="58">
        <v>2.5995551005174443E-2</v>
      </c>
      <c r="M6976" s="58">
        <v>0.14866947847653289</v>
      </c>
      <c r="N6976" s="58">
        <v>5.8585110523097061E-2</v>
      </c>
      <c r="O6976" s="58">
        <v>0</v>
      </c>
      <c r="P6976" s="58">
        <v>0</v>
      </c>
      <c r="Q6976" s="58">
        <v>0</v>
      </c>
      <c r="R6976" s="58">
        <v>0</v>
      </c>
      <c r="S6976" s="58">
        <v>0</v>
      </c>
      <c r="T6976" s="58">
        <v>0</v>
      </c>
      <c r="U6976" s="58">
        <v>0</v>
      </c>
      <c r="V6976" s="58">
        <v>0</v>
      </c>
      <c r="W6976" s="58">
        <v>0</v>
      </c>
      <c r="X6976" s="58">
        <v>0</v>
      </c>
      <c r="Y6976" s="58">
        <v>0</v>
      </c>
      <c r="Z6976" s="58">
        <v>0</v>
      </c>
      <c r="AA6976" s="58">
        <v>0</v>
      </c>
      <c r="AB6976" s="58">
        <v>0</v>
      </c>
      <c r="AC6976" s="58">
        <v>0</v>
      </c>
      <c r="AD6976" s="58">
        <v>0</v>
      </c>
      <c r="AE6976" s="58">
        <v>0</v>
      </c>
      <c r="AF6976" s="58">
        <v>0</v>
      </c>
      <c r="AG6976" s="58">
        <v>0</v>
      </c>
      <c r="AH6976" s="58">
        <v>0</v>
      </c>
      <c r="AI6976" s="58">
        <v>0</v>
      </c>
      <c r="AK6976" s="64">
        <f t="shared" si="108"/>
        <v>2.7022071485775204E-3</v>
      </c>
    </row>
    <row r="6977" spans="1:37" x14ac:dyDescent="0.25">
      <c r="A6977">
        <v>6975</v>
      </c>
      <c r="B6977" s="1">
        <v>9.5999999999999992E-3</v>
      </c>
      <c r="C6977" s="1">
        <v>-2.3554345938853245E-5</v>
      </c>
      <c r="D6977" s="58">
        <v>8.5132161178949006E-2</v>
      </c>
      <c r="E6977" s="58">
        <v>2.6828049708652362E-2</v>
      </c>
      <c r="F6977" s="58">
        <v>0.23722431564464902</v>
      </c>
      <c r="G6977" s="58">
        <v>0.1538920620613802</v>
      </c>
      <c r="H6977" s="58">
        <v>2.2235916029962832E-2</v>
      </c>
      <c r="I6977" s="58">
        <v>3.6872921632483832E-2</v>
      </c>
      <c r="J6977" s="58">
        <v>2.612029308937314E-2</v>
      </c>
      <c r="K6977" s="58">
        <v>9.4703369605300368E-3</v>
      </c>
      <c r="L6977" s="58">
        <v>0.1770955888959527</v>
      </c>
      <c r="M6977" s="58">
        <v>0.10218160021155676</v>
      </c>
      <c r="N6977" s="58">
        <v>0.12294675458651036</v>
      </c>
      <c r="O6977" s="58">
        <v>0</v>
      </c>
      <c r="P6977" s="58">
        <v>0</v>
      </c>
      <c r="Q6977" s="58">
        <v>0</v>
      </c>
      <c r="R6977" s="58">
        <v>0</v>
      </c>
      <c r="S6977" s="58">
        <v>0</v>
      </c>
      <c r="T6977" s="58">
        <v>0</v>
      </c>
      <c r="U6977" s="58">
        <v>0</v>
      </c>
      <c r="V6977" s="58">
        <v>0</v>
      </c>
      <c r="W6977" s="58">
        <v>0</v>
      </c>
      <c r="X6977" s="58">
        <v>0</v>
      </c>
      <c r="Y6977" s="58">
        <v>0</v>
      </c>
      <c r="Z6977" s="58">
        <v>0</v>
      </c>
      <c r="AA6977" s="58">
        <v>0</v>
      </c>
      <c r="AB6977" s="58">
        <v>0</v>
      </c>
      <c r="AC6977" s="58">
        <v>0</v>
      </c>
      <c r="AD6977" s="58">
        <v>0</v>
      </c>
      <c r="AE6977" s="58">
        <v>0</v>
      </c>
      <c r="AF6977" s="58">
        <v>0</v>
      </c>
      <c r="AG6977" s="58">
        <v>0</v>
      </c>
      <c r="AH6977" s="58">
        <v>0</v>
      </c>
      <c r="AI6977" s="58">
        <v>0</v>
      </c>
      <c r="AK6977" s="64">
        <f t="shared" si="108"/>
        <v>-2.45357770196388E-3</v>
      </c>
    </row>
    <row r="6978" spans="1:37" x14ac:dyDescent="0.25">
      <c r="A6978">
        <v>6976</v>
      </c>
      <c r="B6978" s="1">
        <v>1.1599999999999999E-2</v>
      </c>
      <c r="C6978" s="1">
        <v>-2.4903882946478102E-4</v>
      </c>
      <c r="D6978" s="58">
        <v>0.13588451907580246</v>
      </c>
      <c r="E6978" s="58">
        <v>5.4192193251508536E-2</v>
      </c>
      <c r="F6978" s="58">
        <v>1.5053624276977508E-2</v>
      </c>
      <c r="G6978" s="58">
        <v>6.6490151871293176E-3</v>
      </c>
      <c r="H6978" s="58">
        <v>0.16549046644340362</v>
      </c>
      <c r="I6978" s="58">
        <v>7.4172634508858262E-2</v>
      </c>
      <c r="J6978" s="58">
        <v>1.5484098947926737E-3</v>
      </c>
      <c r="K6978" s="58">
        <v>0.19528999420947379</v>
      </c>
      <c r="L6978" s="58">
        <v>0.11382286259199755</v>
      </c>
      <c r="M6978" s="58">
        <v>0.10249065398316308</v>
      </c>
      <c r="N6978" s="58">
        <v>0.13540562657689312</v>
      </c>
      <c r="O6978" s="58">
        <v>0</v>
      </c>
      <c r="P6978" s="58">
        <v>0</v>
      </c>
      <c r="Q6978" s="58">
        <v>0</v>
      </c>
      <c r="R6978" s="58">
        <v>0</v>
      </c>
      <c r="S6978" s="58">
        <v>0</v>
      </c>
      <c r="T6978" s="58">
        <v>0</v>
      </c>
      <c r="U6978" s="58">
        <v>0</v>
      </c>
      <c r="V6978" s="58">
        <v>0</v>
      </c>
      <c r="W6978" s="58">
        <v>0</v>
      </c>
      <c r="X6978" s="58">
        <v>0</v>
      </c>
      <c r="Y6978" s="58">
        <v>0</v>
      </c>
      <c r="Z6978" s="58">
        <v>0</v>
      </c>
      <c r="AA6978" s="58">
        <v>0</v>
      </c>
      <c r="AB6978" s="58">
        <v>0</v>
      </c>
      <c r="AC6978" s="58">
        <v>0</v>
      </c>
      <c r="AD6978" s="58">
        <v>0</v>
      </c>
      <c r="AE6978" s="58">
        <v>0</v>
      </c>
      <c r="AF6978" s="58">
        <v>0</v>
      </c>
      <c r="AG6978" s="58">
        <v>0</v>
      </c>
      <c r="AH6978" s="58">
        <v>0</v>
      </c>
      <c r="AI6978" s="58">
        <v>0</v>
      </c>
      <c r="AK6978" s="64">
        <f t="shared" si="108"/>
        <v>-2.1468864609032849E-2</v>
      </c>
    </row>
    <row r="6979" spans="1:37" x14ac:dyDescent="0.25">
      <c r="A6979">
        <v>6977</v>
      </c>
      <c r="B6979" s="1">
        <v>1.2500000000000001E-2</v>
      </c>
      <c r="C6979" s="1">
        <v>-4.0809437323511262E-5</v>
      </c>
      <c r="D6979" s="58">
        <v>8.5056472668686434E-2</v>
      </c>
      <c r="E6979" s="58">
        <v>0.12540517569967594</v>
      </c>
      <c r="F6979" s="58">
        <v>0.11099254972666381</v>
      </c>
      <c r="G6979" s="58">
        <v>3.0459157288948335E-2</v>
      </c>
      <c r="H6979" s="58">
        <v>0.1187456941790867</v>
      </c>
      <c r="I6979" s="58">
        <v>0.130731825764029</v>
      </c>
      <c r="J6979" s="58">
        <v>4.3285649604771236E-2</v>
      </c>
      <c r="K6979" s="58">
        <v>9.6903170932367902E-2</v>
      </c>
      <c r="L6979" s="58">
        <v>0.1073006209840261</v>
      </c>
      <c r="M6979" s="58">
        <v>0.11764342361430657</v>
      </c>
      <c r="N6979" s="58">
        <v>3.3476259537438005E-2</v>
      </c>
      <c r="O6979" s="58">
        <v>0</v>
      </c>
      <c r="P6979" s="58">
        <v>0</v>
      </c>
      <c r="Q6979" s="58">
        <v>0</v>
      </c>
      <c r="R6979" s="58">
        <v>0</v>
      </c>
      <c r="S6979" s="58">
        <v>0</v>
      </c>
      <c r="T6979" s="58">
        <v>0</v>
      </c>
      <c r="U6979" s="58">
        <v>0</v>
      </c>
      <c r="V6979" s="58">
        <v>0</v>
      </c>
      <c r="W6979" s="58">
        <v>0</v>
      </c>
      <c r="X6979" s="58">
        <v>0</v>
      </c>
      <c r="Y6979" s="58">
        <v>0</v>
      </c>
      <c r="Z6979" s="58">
        <v>0</v>
      </c>
      <c r="AA6979" s="58">
        <v>0</v>
      </c>
      <c r="AB6979" s="58">
        <v>0</v>
      </c>
      <c r="AC6979" s="58">
        <v>0</v>
      </c>
      <c r="AD6979" s="58">
        <v>0</v>
      </c>
      <c r="AE6979" s="58">
        <v>0</v>
      </c>
      <c r="AF6979" s="58">
        <v>0</v>
      </c>
      <c r="AG6979" s="58">
        <v>0</v>
      </c>
      <c r="AH6979" s="58">
        <v>0</v>
      </c>
      <c r="AI6979" s="58">
        <v>0</v>
      </c>
      <c r="AK6979" s="64">
        <f t="shared" si="108"/>
        <v>-3.2647549858809007E-3</v>
      </c>
    </row>
    <row r="6980" spans="1:37" x14ac:dyDescent="0.25">
      <c r="A6980">
        <v>6978</v>
      </c>
      <c r="B6980" s="1">
        <v>1.0699999999999999E-2</v>
      </c>
      <c r="C6980" s="1">
        <v>-1.6067304629071108E-5</v>
      </c>
      <c r="D6980" s="58">
        <v>0.11518343598611723</v>
      </c>
      <c r="E6980" s="58">
        <v>3.5596069071848348E-2</v>
      </c>
      <c r="F6980" s="58">
        <v>0.17435332529774294</v>
      </c>
      <c r="G6980" s="58">
        <v>3.5361845945481835E-2</v>
      </c>
      <c r="H6980" s="58">
        <v>0.18141745183368949</v>
      </c>
      <c r="I6980" s="58">
        <v>3.7993638477631431E-2</v>
      </c>
      <c r="J6980" s="58">
        <v>0.16057431608249922</v>
      </c>
      <c r="K6980" s="58">
        <v>4.3721685477839313E-2</v>
      </c>
      <c r="L6980" s="58">
        <v>9.8701390463909799E-2</v>
      </c>
      <c r="M6980" s="58">
        <v>8.930801999311129E-2</v>
      </c>
      <c r="N6980" s="58">
        <v>2.7788821370129228E-2</v>
      </c>
      <c r="O6980" s="58">
        <v>0</v>
      </c>
      <c r="P6980" s="58">
        <v>0</v>
      </c>
      <c r="Q6980" s="58">
        <v>0</v>
      </c>
      <c r="R6980" s="58">
        <v>0</v>
      </c>
      <c r="S6980" s="58">
        <v>0</v>
      </c>
      <c r="T6980" s="58">
        <v>0</v>
      </c>
      <c r="U6980" s="58">
        <v>0</v>
      </c>
      <c r="V6980" s="58">
        <v>0</v>
      </c>
      <c r="W6980" s="58">
        <v>0</v>
      </c>
      <c r="X6980" s="58">
        <v>0</v>
      </c>
      <c r="Y6980" s="58">
        <v>0</v>
      </c>
      <c r="Z6980" s="58">
        <v>0</v>
      </c>
      <c r="AA6980" s="58">
        <v>0</v>
      </c>
      <c r="AB6980" s="58">
        <v>0</v>
      </c>
      <c r="AC6980" s="58">
        <v>0</v>
      </c>
      <c r="AD6980" s="58">
        <v>0</v>
      </c>
      <c r="AE6980" s="58">
        <v>0</v>
      </c>
      <c r="AF6980" s="58">
        <v>0</v>
      </c>
      <c r="AG6980" s="58">
        <v>0</v>
      </c>
      <c r="AH6980" s="58">
        <v>0</v>
      </c>
      <c r="AI6980" s="58">
        <v>0</v>
      </c>
      <c r="AK6980" s="64">
        <f t="shared" ref="AK6980:AK7043" si="109">C6980/B6980</f>
        <v>-1.5016172550533747E-3</v>
      </c>
    </row>
    <row r="6981" spans="1:37" x14ac:dyDescent="0.25">
      <c r="A6981">
        <v>6979</v>
      </c>
      <c r="B6981" s="1">
        <v>1.12E-2</v>
      </c>
      <c r="C6981" s="1">
        <v>-2.5011001033945716E-4</v>
      </c>
      <c r="D6981" s="58">
        <v>6.1163692928333242E-2</v>
      </c>
      <c r="E6981" s="58">
        <v>2.8133092375844868E-2</v>
      </c>
      <c r="F6981" s="58">
        <v>0.14598952911986471</v>
      </c>
      <c r="G6981" s="58">
        <v>6.990347779468796E-2</v>
      </c>
      <c r="H6981" s="58">
        <v>9.3182281347432172E-2</v>
      </c>
      <c r="I6981" s="58">
        <v>8.8728701564568552E-2</v>
      </c>
      <c r="J6981" s="58">
        <v>0.13198802532580564</v>
      </c>
      <c r="K6981" s="58">
        <v>0.11329368413357671</v>
      </c>
      <c r="L6981" s="58">
        <v>3.8403425833731229E-3</v>
      </c>
      <c r="M6981" s="58">
        <v>6.8468228567309358E-2</v>
      </c>
      <c r="N6981" s="58">
        <v>0.19530894425920367</v>
      </c>
      <c r="O6981" s="58">
        <v>0</v>
      </c>
      <c r="P6981" s="58">
        <v>0</v>
      </c>
      <c r="Q6981" s="58">
        <v>0</v>
      </c>
      <c r="R6981" s="58">
        <v>0</v>
      </c>
      <c r="S6981" s="58">
        <v>0</v>
      </c>
      <c r="T6981" s="58">
        <v>0</v>
      </c>
      <c r="U6981" s="58">
        <v>0</v>
      </c>
      <c r="V6981" s="58">
        <v>0</v>
      </c>
      <c r="W6981" s="58">
        <v>0</v>
      </c>
      <c r="X6981" s="58">
        <v>0</v>
      </c>
      <c r="Y6981" s="58">
        <v>0</v>
      </c>
      <c r="Z6981" s="58">
        <v>0</v>
      </c>
      <c r="AA6981" s="58">
        <v>0</v>
      </c>
      <c r="AB6981" s="58">
        <v>0</v>
      </c>
      <c r="AC6981" s="58">
        <v>0</v>
      </c>
      <c r="AD6981" s="58">
        <v>0</v>
      </c>
      <c r="AE6981" s="58">
        <v>0</v>
      </c>
      <c r="AF6981" s="58">
        <v>0</v>
      </c>
      <c r="AG6981" s="58">
        <v>0</v>
      </c>
      <c r="AH6981" s="58">
        <v>0</v>
      </c>
      <c r="AI6981" s="58">
        <v>0</v>
      </c>
      <c r="AK6981" s="64">
        <f t="shared" si="109"/>
        <v>-2.2331250923165819E-2</v>
      </c>
    </row>
    <row r="6982" spans="1:37" x14ac:dyDescent="0.25">
      <c r="A6982">
        <v>6980</v>
      </c>
      <c r="B6982" s="1">
        <v>9.7000000000000003E-3</v>
      </c>
      <c r="C6982" s="1">
        <v>1.8566982837579099E-4</v>
      </c>
      <c r="D6982" s="58">
        <v>0.10717082632804009</v>
      </c>
      <c r="E6982" s="58">
        <v>8.7571588010587176E-2</v>
      </c>
      <c r="F6982" s="58">
        <v>9.1507414433222023E-2</v>
      </c>
      <c r="G6982" s="58">
        <v>6.8938451165539053E-2</v>
      </c>
      <c r="H6982" s="58">
        <v>9.1668596209032255E-2</v>
      </c>
      <c r="I6982" s="58">
        <v>9.4204015970101751E-2</v>
      </c>
      <c r="J6982" s="58">
        <v>2.8750098741584879E-2</v>
      </c>
      <c r="K6982" s="58">
        <v>9.4255567825787933E-3</v>
      </c>
      <c r="L6982" s="58">
        <v>0.14444416181875389</v>
      </c>
      <c r="M6982" s="58">
        <v>0.13760956963555993</v>
      </c>
      <c r="N6982" s="58">
        <v>0.13870972090500019</v>
      </c>
      <c r="O6982" s="58">
        <v>0</v>
      </c>
      <c r="P6982" s="58">
        <v>0</v>
      </c>
      <c r="Q6982" s="58">
        <v>0</v>
      </c>
      <c r="R6982" s="58">
        <v>0</v>
      </c>
      <c r="S6982" s="58">
        <v>0</v>
      </c>
      <c r="T6982" s="58">
        <v>0</v>
      </c>
      <c r="U6982" s="58">
        <v>0</v>
      </c>
      <c r="V6982" s="58">
        <v>0</v>
      </c>
      <c r="W6982" s="58">
        <v>0</v>
      </c>
      <c r="X6982" s="58">
        <v>0</v>
      </c>
      <c r="Y6982" s="58">
        <v>0</v>
      </c>
      <c r="Z6982" s="58">
        <v>0</v>
      </c>
      <c r="AA6982" s="58">
        <v>0</v>
      </c>
      <c r="AB6982" s="58">
        <v>0</v>
      </c>
      <c r="AC6982" s="58">
        <v>0</v>
      </c>
      <c r="AD6982" s="58">
        <v>0</v>
      </c>
      <c r="AE6982" s="58">
        <v>0</v>
      </c>
      <c r="AF6982" s="58">
        <v>0</v>
      </c>
      <c r="AG6982" s="58">
        <v>0</v>
      </c>
      <c r="AH6982" s="58">
        <v>0</v>
      </c>
      <c r="AI6982" s="58">
        <v>0</v>
      </c>
      <c r="AK6982" s="64">
        <f t="shared" si="109"/>
        <v>1.9141219420184638E-2</v>
      </c>
    </row>
    <row r="6983" spans="1:37" x14ac:dyDescent="0.25">
      <c r="A6983">
        <v>6981</v>
      </c>
      <c r="B6983" s="1">
        <v>1.17E-2</v>
      </c>
      <c r="C6983" s="1">
        <v>1.0694177796507248E-5</v>
      </c>
      <c r="D6983" s="58">
        <v>7.218461116581365E-2</v>
      </c>
      <c r="E6983" s="58">
        <v>8.5593915671377294E-2</v>
      </c>
      <c r="F6983" s="58">
        <v>0.1339366024687865</v>
      </c>
      <c r="G6983" s="58">
        <v>0.17093402635446395</v>
      </c>
      <c r="H6983" s="58">
        <v>0.13089082428078247</v>
      </c>
      <c r="I6983" s="58">
        <v>5.317525450422201E-2</v>
      </c>
      <c r="J6983" s="58">
        <v>7.642830804985852E-2</v>
      </c>
      <c r="K6983" s="58">
        <v>4.1574775754790121E-2</v>
      </c>
      <c r="L6983" s="58">
        <v>1.1502986876446058E-2</v>
      </c>
      <c r="M6983" s="58">
        <v>0.16739574694988565</v>
      </c>
      <c r="N6983" s="58">
        <v>5.6382947923573852E-2</v>
      </c>
      <c r="O6983" s="58">
        <v>0</v>
      </c>
      <c r="P6983" s="58">
        <v>0</v>
      </c>
      <c r="Q6983" s="58">
        <v>0</v>
      </c>
      <c r="R6983" s="58">
        <v>0</v>
      </c>
      <c r="S6983" s="58">
        <v>0</v>
      </c>
      <c r="T6983" s="58">
        <v>0</v>
      </c>
      <c r="U6983" s="58">
        <v>0</v>
      </c>
      <c r="V6983" s="58">
        <v>0</v>
      </c>
      <c r="W6983" s="58">
        <v>0</v>
      </c>
      <c r="X6983" s="58">
        <v>0</v>
      </c>
      <c r="Y6983" s="58">
        <v>0</v>
      </c>
      <c r="Z6983" s="58">
        <v>0</v>
      </c>
      <c r="AA6983" s="58">
        <v>0</v>
      </c>
      <c r="AB6983" s="58">
        <v>0</v>
      </c>
      <c r="AC6983" s="58">
        <v>0</v>
      </c>
      <c r="AD6983" s="58">
        <v>0</v>
      </c>
      <c r="AE6983" s="58">
        <v>0</v>
      </c>
      <c r="AF6983" s="58">
        <v>0</v>
      </c>
      <c r="AG6983" s="58">
        <v>0</v>
      </c>
      <c r="AH6983" s="58">
        <v>0</v>
      </c>
      <c r="AI6983" s="58">
        <v>0</v>
      </c>
      <c r="AK6983" s="64">
        <f t="shared" si="109"/>
        <v>9.1403229029976476E-4</v>
      </c>
    </row>
    <row r="6984" spans="1:37" x14ac:dyDescent="0.25">
      <c r="A6984">
        <v>6982</v>
      </c>
      <c r="B6984" s="1">
        <v>1.2200000000000001E-2</v>
      </c>
      <c r="C6984" s="1">
        <v>3.1161120811802791E-4</v>
      </c>
      <c r="D6984" s="58">
        <v>0.11904641404977305</v>
      </c>
      <c r="E6984" s="58">
        <v>0.12858732779545778</v>
      </c>
      <c r="F6984" s="58">
        <v>0.1160265651424538</v>
      </c>
      <c r="G6984" s="58">
        <v>0.13085707941414304</v>
      </c>
      <c r="H6984" s="58">
        <v>6.2633314419393668E-2</v>
      </c>
      <c r="I6984" s="58">
        <v>6.7966745272404955E-2</v>
      </c>
      <c r="J6984" s="58">
        <v>0.10611601619187712</v>
      </c>
      <c r="K6984" s="58">
        <v>5.7148956302529594E-3</v>
      </c>
      <c r="L6984" s="58">
        <v>0.12833471281993994</v>
      </c>
      <c r="M6984" s="58">
        <v>3.4320498358210924E-2</v>
      </c>
      <c r="N6984" s="58">
        <v>0.10039643090609288</v>
      </c>
      <c r="O6984" s="58">
        <v>0</v>
      </c>
      <c r="P6984" s="58">
        <v>0</v>
      </c>
      <c r="Q6984" s="58">
        <v>0</v>
      </c>
      <c r="R6984" s="58">
        <v>0</v>
      </c>
      <c r="S6984" s="58">
        <v>0</v>
      </c>
      <c r="T6984" s="58">
        <v>0</v>
      </c>
      <c r="U6984" s="58">
        <v>0</v>
      </c>
      <c r="V6984" s="58">
        <v>0</v>
      </c>
      <c r="W6984" s="58">
        <v>0</v>
      </c>
      <c r="X6984" s="58">
        <v>0</v>
      </c>
      <c r="Y6984" s="58">
        <v>0</v>
      </c>
      <c r="Z6984" s="58">
        <v>0</v>
      </c>
      <c r="AA6984" s="58">
        <v>0</v>
      </c>
      <c r="AB6984" s="58">
        <v>0</v>
      </c>
      <c r="AC6984" s="58">
        <v>0</v>
      </c>
      <c r="AD6984" s="58">
        <v>0</v>
      </c>
      <c r="AE6984" s="58">
        <v>0</v>
      </c>
      <c r="AF6984" s="58">
        <v>0</v>
      </c>
      <c r="AG6984" s="58">
        <v>0</v>
      </c>
      <c r="AH6984" s="58">
        <v>0</v>
      </c>
      <c r="AI6984" s="58">
        <v>0</v>
      </c>
      <c r="AK6984" s="64">
        <f t="shared" si="109"/>
        <v>2.5541902304756385E-2</v>
      </c>
    </row>
    <row r="6985" spans="1:37" x14ac:dyDescent="0.25">
      <c r="A6985">
        <v>6983</v>
      </c>
      <c r="B6985" s="1">
        <v>1.47E-2</v>
      </c>
      <c r="C6985" s="1">
        <v>-4.2145583251913221E-5</v>
      </c>
      <c r="D6985" s="58">
        <v>0.11632920014103211</v>
      </c>
      <c r="E6985" s="58">
        <v>0.13730769325443976</v>
      </c>
      <c r="F6985" s="58">
        <v>7.8885752189711111E-2</v>
      </c>
      <c r="G6985" s="58">
        <v>0.12886960927085575</v>
      </c>
      <c r="H6985" s="58">
        <v>8.4426347801258433E-2</v>
      </c>
      <c r="I6985" s="58">
        <v>0.1083953111599119</v>
      </c>
      <c r="J6985" s="58">
        <v>8.0677974834184291E-2</v>
      </c>
      <c r="K6985" s="58">
        <v>0.13775723054029368</v>
      </c>
      <c r="L6985" s="58">
        <v>7.2572603634480412E-2</v>
      </c>
      <c r="M6985" s="58">
        <v>8.0380868933009175E-3</v>
      </c>
      <c r="N6985" s="58">
        <v>4.6740190280531481E-2</v>
      </c>
      <c r="O6985" s="58">
        <v>0</v>
      </c>
      <c r="P6985" s="58">
        <v>0</v>
      </c>
      <c r="Q6985" s="58">
        <v>0</v>
      </c>
      <c r="R6985" s="58">
        <v>0</v>
      </c>
      <c r="S6985" s="58">
        <v>0</v>
      </c>
      <c r="T6985" s="58">
        <v>0</v>
      </c>
      <c r="U6985" s="58">
        <v>0</v>
      </c>
      <c r="V6985" s="58">
        <v>0</v>
      </c>
      <c r="W6985" s="58">
        <v>0</v>
      </c>
      <c r="X6985" s="58">
        <v>0</v>
      </c>
      <c r="Y6985" s="58">
        <v>0</v>
      </c>
      <c r="Z6985" s="58">
        <v>0</v>
      </c>
      <c r="AA6985" s="58">
        <v>0</v>
      </c>
      <c r="AB6985" s="58">
        <v>0</v>
      </c>
      <c r="AC6985" s="58">
        <v>0</v>
      </c>
      <c r="AD6985" s="58">
        <v>0</v>
      </c>
      <c r="AE6985" s="58">
        <v>0</v>
      </c>
      <c r="AF6985" s="58">
        <v>0</v>
      </c>
      <c r="AG6985" s="58">
        <v>0</v>
      </c>
      <c r="AH6985" s="58">
        <v>0</v>
      </c>
      <c r="AI6985" s="58">
        <v>0</v>
      </c>
      <c r="AK6985" s="64">
        <f t="shared" si="109"/>
        <v>-2.8670464797219881E-3</v>
      </c>
    </row>
    <row r="6986" spans="1:37" x14ac:dyDescent="0.25">
      <c r="A6986">
        <v>6984</v>
      </c>
      <c r="B6986" s="1">
        <v>1.24E-2</v>
      </c>
      <c r="C6986" s="1">
        <v>-2.4750097246291493E-4</v>
      </c>
      <c r="D6986" s="58">
        <v>0.11200095364969904</v>
      </c>
      <c r="E6986" s="58">
        <v>0.10754854499780966</v>
      </c>
      <c r="F6986" s="58">
        <v>0.20520525169053402</v>
      </c>
      <c r="G6986" s="58">
        <v>3.4165797115173119E-2</v>
      </c>
      <c r="H6986" s="58">
        <v>0.17374307307092585</v>
      </c>
      <c r="I6986" s="58">
        <v>6.8665270414046173E-2</v>
      </c>
      <c r="J6986" s="58">
        <v>2.2620854204173165E-3</v>
      </c>
      <c r="K6986" s="58">
        <v>0.10034395323480992</v>
      </c>
      <c r="L6986" s="58">
        <v>3.9277483059643153E-2</v>
      </c>
      <c r="M6986" s="58">
        <v>0.1539012447844019</v>
      </c>
      <c r="N6986" s="58">
        <v>2.8863425625399249E-3</v>
      </c>
      <c r="O6986" s="58">
        <v>0</v>
      </c>
      <c r="P6986" s="58">
        <v>0</v>
      </c>
      <c r="Q6986" s="58">
        <v>0</v>
      </c>
      <c r="R6986" s="58">
        <v>0</v>
      </c>
      <c r="S6986" s="58">
        <v>0</v>
      </c>
      <c r="T6986" s="58">
        <v>0</v>
      </c>
      <c r="U6986" s="58">
        <v>0</v>
      </c>
      <c r="V6986" s="58">
        <v>0</v>
      </c>
      <c r="W6986" s="58">
        <v>0</v>
      </c>
      <c r="X6986" s="58">
        <v>0</v>
      </c>
      <c r="Y6986" s="58">
        <v>0</v>
      </c>
      <c r="Z6986" s="58">
        <v>0</v>
      </c>
      <c r="AA6986" s="58">
        <v>0</v>
      </c>
      <c r="AB6986" s="58">
        <v>0</v>
      </c>
      <c r="AC6986" s="58">
        <v>0</v>
      </c>
      <c r="AD6986" s="58">
        <v>0</v>
      </c>
      <c r="AE6986" s="58">
        <v>0</v>
      </c>
      <c r="AF6986" s="58">
        <v>0</v>
      </c>
      <c r="AG6986" s="58">
        <v>0</v>
      </c>
      <c r="AH6986" s="58">
        <v>0</v>
      </c>
      <c r="AI6986" s="58">
        <v>0</v>
      </c>
      <c r="AK6986" s="64">
        <f t="shared" si="109"/>
        <v>-1.9959755843783462E-2</v>
      </c>
    </row>
    <row r="6987" spans="1:37" x14ac:dyDescent="0.25">
      <c r="A6987">
        <v>6985</v>
      </c>
      <c r="B6987" s="1">
        <v>1.37E-2</v>
      </c>
      <c r="C6987" s="1">
        <v>6.1872747954779607E-5</v>
      </c>
      <c r="D6987" s="58">
        <v>0.10165653467540148</v>
      </c>
      <c r="E6987" s="58">
        <v>0.15447729049731604</v>
      </c>
      <c r="F6987" s="58">
        <v>6.9635461046312061E-2</v>
      </c>
      <c r="G6987" s="58">
        <v>1.8112417772604256E-3</v>
      </c>
      <c r="H6987" s="58">
        <v>0.16349304125575864</v>
      </c>
      <c r="I6987" s="58">
        <v>0.15598068681061839</v>
      </c>
      <c r="J6987" s="58">
        <v>3.3050619269735258E-2</v>
      </c>
      <c r="K6987" s="58">
        <v>9.5584262273905859E-2</v>
      </c>
      <c r="L6987" s="58">
        <v>0.11021110822535994</v>
      </c>
      <c r="M6987" s="58">
        <v>5.1885786797291151E-3</v>
      </c>
      <c r="N6987" s="58">
        <v>0.10891117548860277</v>
      </c>
      <c r="O6987" s="58">
        <v>0</v>
      </c>
      <c r="P6987" s="58">
        <v>0</v>
      </c>
      <c r="Q6987" s="58">
        <v>0</v>
      </c>
      <c r="R6987" s="58">
        <v>0</v>
      </c>
      <c r="S6987" s="58">
        <v>0</v>
      </c>
      <c r="T6987" s="58">
        <v>0</v>
      </c>
      <c r="U6987" s="58">
        <v>0</v>
      </c>
      <c r="V6987" s="58">
        <v>0</v>
      </c>
      <c r="W6987" s="58">
        <v>0</v>
      </c>
      <c r="X6987" s="58">
        <v>0</v>
      </c>
      <c r="Y6987" s="58">
        <v>0</v>
      </c>
      <c r="Z6987" s="58">
        <v>0</v>
      </c>
      <c r="AA6987" s="58">
        <v>0</v>
      </c>
      <c r="AB6987" s="58">
        <v>0</v>
      </c>
      <c r="AC6987" s="58">
        <v>0</v>
      </c>
      <c r="AD6987" s="58">
        <v>0</v>
      </c>
      <c r="AE6987" s="58">
        <v>0</v>
      </c>
      <c r="AF6987" s="58">
        <v>0</v>
      </c>
      <c r="AG6987" s="58">
        <v>0</v>
      </c>
      <c r="AH6987" s="58">
        <v>0</v>
      </c>
      <c r="AI6987" s="58">
        <v>0</v>
      </c>
      <c r="AK6987" s="64">
        <f t="shared" si="109"/>
        <v>4.516258974801431E-3</v>
      </c>
    </row>
    <row r="6988" spans="1:37" x14ac:dyDescent="0.25">
      <c r="A6988">
        <v>6986</v>
      </c>
      <c r="B6988" s="1">
        <v>1.0699999999999999E-2</v>
      </c>
      <c r="C6988" s="1">
        <v>-2.9883270227398166E-4</v>
      </c>
      <c r="D6988" s="58">
        <v>7.7620659317080135E-2</v>
      </c>
      <c r="E6988" s="58">
        <v>5.2370500663860224E-2</v>
      </c>
      <c r="F6988" s="58">
        <v>0.14901278926541489</v>
      </c>
      <c r="G6988" s="58">
        <v>3.4353972158856529E-2</v>
      </c>
      <c r="H6988" s="58">
        <v>0.18157530565412497</v>
      </c>
      <c r="I6988" s="58">
        <v>7.3706441686943985E-2</v>
      </c>
      <c r="J6988" s="58">
        <v>1.387699569213372E-2</v>
      </c>
      <c r="K6988" s="58">
        <v>0.12273319178043596</v>
      </c>
      <c r="L6988" s="58">
        <v>3.6290338345315448E-2</v>
      </c>
      <c r="M6988" s="58">
        <v>0.13796796227156496</v>
      </c>
      <c r="N6988" s="58">
        <v>0.12049184316426922</v>
      </c>
      <c r="O6988" s="58">
        <v>0</v>
      </c>
      <c r="P6988" s="58">
        <v>0</v>
      </c>
      <c r="Q6988" s="58">
        <v>0</v>
      </c>
      <c r="R6988" s="58">
        <v>0</v>
      </c>
      <c r="S6988" s="58">
        <v>0</v>
      </c>
      <c r="T6988" s="58">
        <v>0</v>
      </c>
      <c r="U6988" s="58">
        <v>0</v>
      </c>
      <c r="V6988" s="58">
        <v>0</v>
      </c>
      <c r="W6988" s="58">
        <v>0</v>
      </c>
      <c r="X6988" s="58">
        <v>0</v>
      </c>
      <c r="Y6988" s="58">
        <v>0</v>
      </c>
      <c r="Z6988" s="58">
        <v>0</v>
      </c>
      <c r="AA6988" s="58">
        <v>0</v>
      </c>
      <c r="AB6988" s="58">
        <v>0</v>
      </c>
      <c r="AC6988" s="58">
        <v>0</v>
      </c>
      <c r="AD6988" s="58">
        <v>0</v>
      </c>
      <c r="AE6988" s="58">
        <v>0</v>
      </c>
      <c r="AF6988" s="58">
        <v>0</v>
      </c>
      <c r="AG6988" s="58">
        <v>0</v>
      </c>
      <c r="AH6988" s="58">
        <v>0</v>
      </c>
      <c r="AI6988" s="58">
        <v>0</v>
      </c>
      <c r="AK6988" s="64">
        <f t="shared" si="109"/>
        <v>-2.7928289932147819E-2</v>
      </c>
    </row>
    <row r="6989" spans="1:37" x14ac:dyDescent="0.25">
      <c r="A6989">
        <v>6987</v>
      </c>
      <c r="B6989" s="1">
        <v>1.09E-2</v>
      </c>
      <c r="C6989" s="1">
        <v>-1.9029812202598648E-5</v>
      </c>
      <c r="D6989" s="58">
        <v>9.8667001897549747E-2</v>
      </c>
      <c r="E6989" s="58">
        <v>3.4725712582107618E-2</v>
      </c>
      <c r="F6989" s="58">
        <v>0.13698315875874958</v>
      </c>
      <c r="G6989" s="58">
        <v>0.11341631614606637</v>
      </c>
      <c r="H6989" s="58">
        <v>3.545111716862271E-2</v>
      </c>
      <c r="I6989" s="58">
        <v>0.15798970050444924</v>
      </c>
      <c r="J6989" s="58">
        <v>0.15660187385623794</v>
      </c>
      <c r="K6989" s="58">
        <v>4.0272128997084454E-3</v>
      </c>
      <c r="L6989" s="58">
        <v>5.4171523315711824E-2</v>
      </c>
      <c r="M6989" s="58">
        <v>0.13664549341156501</v>
      </c>
      <c r="N6989" s="58">
        <v>7.1320889459231512E-2</v>
      </c>
      <c r="O6989" s="58">
        <v>0</v>
      </c>
      <c r="P6989" s="58">
        <v>0</v>
      </c>
      <c r="Q6989" s="58">
        <v>0</v>
      </c>
      <c r="R6989" s="58">
        <v>0</v>
      </c>
      <c r="S6989" s="58">
        <v>0</v>
      </c>
      <c r="T6989" s="58">
        <v>0</v>
      </c>
      <c r="U6989" s="58">
        <v>0</v>
      </c>
      <c r="V6989" s="58">
        <v>0</v>
      </c>
      <c r="W6989" s="58">
        <v>0</v>
      </c>
      <c r="X6989" s="58">
        <v>0</v>
      </c>
      <c r="Y6989" s="58">
        <v>0</v>
      </c>
      <c r="Z6989" s="58">
        <v>0</v>
      </c>
      <c r="AA6989" s="58">
        <v>0</v>
      </c>
      <c r="AB6989" s="58">
        <v>0</v>
      </c>
      <c r="AC6989" s="58">
        <v>0</v>
      </c>
      <c r="AD6989" s="58">
        <v>0</v>
      </c>
      <c r="AE6989" s="58">
        <v>0</v>
      </c>
      <c r="AF6989" s="58">
        <v>0</v>
      </c>
      <c r="AG6989" s="58">
        <v>0</v>
      </c>
      <c r="AH6989" s="58">
        <v>0</v>
      </c>
      <c r="AI6989" s="58">
        <v>0</v>
      </c>
      <c r="AK6989" s="64">
        <f t="shared" si="109"/>
        <v>-1.7458543305136373E-3</v>
      </c>
    </row>
    <row r="6990" spans="1:37" x14ac:dyDescent="0.25">
      <c r="A6990">
        <v>6988</v>
      </c>
      <c r="B6990" s="1">
        <v>1.23E-2</v>
      </c>
      <c r="C6990" s="1">
        <v>1.3649278185497168E-5</v>
      </c>
      <c r="D6990" s="58">
        <v>0.10261388247858497</v>
      </c>
      <c r="E6990" s="58">
        <v>8.7408747808886633E-2</v>
      </c>
      <c r="F6990" s="58">
        <v>5.1068165204156309E-2</v>
      </c>
      <c r="G6990" s="58">
        <v>9.5567537500135628E-3</v>
      </c>
      <c r="H6990" s="58">
        <v>0.15122256152187361</v>
      </c>
      <c r="I6990" s="58">
        <v>9.1639351574351685E-2</v>
      </c>
      <c r="J6990" s="58">
        <v>0.14053271375536769</v>
      </c>
      <c r="K6990" s="58">
        <v>0.13753317346699848</v>
      </c>
      <c r="L6990" s="58">
        <v>0.13700424424877911</v>
      </c>
      <c r="M6990" s="58">
        <v>2.8410259091506298E-3</v>
      </c>
      <c r="N6990" s="58">
        <v>8.8579380281837358E-2</v>
      </c>
      <c r="O6990" s="58">
        <v>0</v>
      </c>
      <c r="P6990" s="58">
        <v>0</v>
      </c>
      <c r="Q6990" s="58">
        <v>0</v>
      </c>
      <c r="R6990" s="58">
        <v>0</v>
      </c>
      <c r="S6990" s="58">
        <v>0</v>
      </c>
      <c r="T6990" s="58">
        <v>0</v>
      </c>
      <c r="U6990" s="58">
        <v>0</v>
      </c>
      <c r="V6990" s="58">
        <v>0</v>
      </c>
      <c r="W6990" s="58">
        <v>0</v>
      </c>
      <c r="X6990" s="58">
        <v>0</v>
      </c>
      <c r="Y6990" s="58">
        <v>0</v>
      </c>
      <c r="Z6990" s="58">
        <v>0</v>
      </c>
      <c r="AA6990" s="58">
        <v>0</v>
      </c>
      <c r="AB6990" s="58">
        <v>0</v>
      </c>
      <c r="AC6990" s="58">
        <v>0</v>
      </c>
      <c r="AD6990" s="58">
        <v>0</v>
      </c>
      <c r="AE6990" s="58">
        <v>0</v>
      </c>
      <c r="AF6990" s="58">
        <v>0</v>
      </c>
      <c r="AG6990" s="58">
        <v>0</v>
      </c>
      <c r="AH6990" s="58">
        <v>0</v>
      </c>
      <c r="AI6990" s="58">
        <v>0</v>
      </c>
      <c r="AK6990" s="64">
        <f t="shared" si="109"/>
        <v>1.1096974134550542E-3</v>
      </c>
    </row>
    <row r="6991" spans="1:37" x14ac:dyDescent="0.25">
      <c r="A6991">
        <v>6989</v>
      </c>
      <c r="B6991" s="1">
        <v>1.2800000000000001E-2</v>
      </c>
      <c r="C6991" s="1">
        <v>2.4502780097786979E-4</v>
      </c>
      <c r="D6991" s="58">
        <v>0.10804758882302987</v>
      </c>
      <c r="E6991" s="58">
        <v>0.1422602077948715</v>
      </c>
      <c r="F6991" s="58">
        <v>1.7485421769237539E-2</v>
      </c>
      <c r="G6991" s="58">
        <v>0.14204086934648499</v>
      </c>
      <c r="H6991" s="58">
        <v>0.16602977849255018</v>
      </c>
      <c r="I6991" s="58">
        <v>8.8153181524908045E-2</v>
      </c>
      <c r="J6991" s="58">
        <v>3.9770677828944105E-2</v>
      </c>
      <c r="K6991" s="58">
        <v>5.0724563859222062E-2</v>
      </c>
      <c r="L6991" s="58">
        <v>7.0412307723972167E-2</v>
      </c>
      <c r="M6991" s="58">
        <v>7.0871126433281764E-2</v>
      </c>
      <c r="N6991" s="58">
        <v>0.1042042764034978</v>
      </c>
      <c r="O6991" s="58">
        <v>0</v>
      </c>
      <c r="P6991" s="58">
        <v>0</v>
      </c>
      <c r="Q6991" s="58">
        <v>0</v>
      </c>
      <c r="R6991" s="58">
        <v>0</v>
      </c>
      <c r="S6991" s="58">
        <v>0</v>
      </c>
      <c r="T6991" s="58">
        <v>0</v>
      </c>
      <c r="U6991" s="58">
        <v>0</v>
      </c>
      <c r="V6991" s="58">
        <v>0</v>
      </c>
      <c r="W6991" s="58">
        <v>0</v>
      </c>
      <c r="X6991" s="58">
        <v>0</v>
      </c>
      <c r="Y6991" s="58">
        <v>0</v>
      </c>
      <c r="Z6991" s="58">
        <v>0</v>
      </c>
      <c r="AA6991" s="58">
        <v>0</v>
      </c>
      <c r="AB6991" s="58">
        <v>0</v>
      </c>
      <c r="AC6991" s="58">
        <v>0</v>
      </c>
      <c r="AD6991" s="58">
        <v>0</v>
      </c>
      <c r="AE6991" s="58">
        <v>0</v>
      </c>
      <c r="AF6991" s="58">
        <v>0</v>
      </c>
      <c r="AG6991" s="58">
        <v>0</v>
      </c>
      <c r="AH6991" s="58">
        <v>0</v>
      </c>
      <c r="AI6991" s="58">
        <v>0</v>
      </c>
      <c r="AK6991" s="64">
        <f t="shared" si="109"/>
        <v>1.9142796951396077E-2</v>
      </c>
    </row>
    <row r="6992" spans="1:37" x14ac:dyDescent="0.25">
      <c r="A6992">
        <v>6990</v>
      </c>
      <c r="B6992" s="1">
        <v>1.11E-2</v>
      </c>
      <c r="C6992" s="1">
        <v>-2.445505503582521E-5</v>
      </c>
      <c r="D6992" s="58">
        <v>3.3823609695710868E-2</v>
      </c>
      <c r="E6992" s="58">
        <v>8.9699917476715171E-2</v>
      </c>
      <c r="F6992" s="58">
        <v>0.11616815932040718</v>
      </c>
      <c r="G6992" s="58">
        <v>6.2820917232014578E-2</v>
      </c>
      <c r="H6992" s="58">
        <v>9.8606334568260581E-2</v>
      </c>
      <c r="I6992" s="58">
        <v>0.10059953400612792</v>
      </c>
      <c r="J6992" s="58">
        <v>7.5810876788022452E-2</v>
      </c>
      <c r="K6992" s="58">
        <v>9.7892538812376195E-2</v>
      </c>
      <c r="L6992" s="58">
        <v>0.11662983903597396</v>
      </c>
      <c r="M6992" s="58">
        <v>9.7695969460330892E-2</v>
      </c>
      <c r="N6992" s="58">
        <v>0.11025230360406027</v>
      </c>
      <c r="O6992" s="58">
        <v>0</v>
      </c>
      <c r="P6992" s="58">
        <v>0</v>
      </c>
      <c r="Q6992" s="58">
        <v>0</v>
      </c>
      <c r="R6992" s="58">
        <v>0</v>
      </c>
      <c r="S6992" s="58">
        <v>0</v>
      </c>
      <c r="T6992" s="58">
        <v>0</v>
      </c>
      <c r="U6992" s="58">
        <v>0</v>
      </c>
      <c r="V6992" s="58">
        <v>0</v>
      </c>
      <c r="W6992" s="58">
        <v>0</v>
      </c>
      <c r="X6992" s="58">
        <v>0</v>
      </c>
      <c r="Y6992" s="58">
        <v>0</v>
      </c>
      <c r="Z6992" s="58">
        <v>0</v>
      </c>
      <c r="AA6992" s="58">
        <v>0</v>
      </c>
      <c r="AB6992" s="58">
        <v>0</v>
      </c>
      <c r="AC6992" s="58">
        <v>0</v>
      </c>
      <c r="AD6992" s="58">
        <v>0</v>
      </c>
      <c r="AE6992" s="58">
        <v>0</v>
      </c>
      <c r="AF6992" s="58">
        <v>0</v>
      </c>
      <c r="AG6992" s="58">
        <v>0</v>
      </c>
      <c r="AH6992" s="58">
        <v>0</v>
      </c>
      <c r="AI6992" s="58">
        <v>0</v>
      </c>
      <c r="AK6992" s="64">
        <f t="shared" si="109"/>
        <v>-2.2031581113356046E-3</v>
      </c>
    </row>
    <row r="6993" spans="1:37" x14ac:dyDescent="0.25">
      <c r="A6993">
        <v>6991</v>
      </c>
      <c r="B6993" s="1">
        <v>1.0800000000000001E-2</v>
      </c>
      <c r="C6993" s="1">
        <v>1.0545678355678219E-4</v>
      </c>
      <c r="D6993" s="58">
        <v>0.11264562809436141</v>
      </c>
      <c r="E6993" s="58">
        <v>4.9511335518338442E-3</v>
      </c>
      <c r="F6993" s="58">
        <v>3.6461794463725127E-2</v>
      </c>
      <c r="G6993" s="58">
        <v>0.17981445799413626</v>
      </c>
      <c r="H6993" s="58">
        <v>4.156280970656042E-2</v>
      </c>
      <c r="I6993" s="58">
        <v>0.11930754011554313</v>
      </c>
      <c r="J6993" s="58">
        <v>0.13733854448124128</v>
      </c>
      <c r="K6993" s="58">
        <v>3.3152389992298609E-2</v>
      </c>
      <c r="L6993" s="58">
        <v>0.13472185870209075</v>
      </c>
      <c r="M6993" s="58">
        <v>3.4235763880155659E-2</v>
      </c>
      <c r="N6993" s="58">
        <v>0.16580807901805336</v>
      </c>
      <c r="O6993" s="58">
        <v>0</v>
      </c>
      <c r="P6993" s="58">
        <v>0</v>
      </c>
      <c r="Q6993" s="58">
        <v>0</v>
      </c>
      <c r="R6993" s="58">
        <v>0</v>
      </c>
      <c r="S6993" s="58">
        <v>0</v>
      </c>
      <c r="T6993" s="58">
        <v>0</v>
      </c>
      <c r="U6993" s="58">
        <v>0</v>
      </c>
      <c r="V6993" s="58">
        <v>0</v>
      </c>
      <c r="W6993" s="58">
        <v>0</v>
      </c>
      <c r="X6993" s="58">
        <v>0</v>
      </c>
      <c r="Y6993" s="58">
        <v>0</v>
      </c>
      <c r="Z6993" s="58">
        <v>0</v>
      </c>
      <c r="AA6993" s="58">
        <v>0</v>
      </c>
      <c r="AB6993" s="58">
        <v>0</v>
      </c>
      <c r="AC6993" s="58">
        <v>0</v>
      </c>
      <c r="AD6993" s="58">
        <v>0</v>
      </c>
      <c r="AE6993" s="58">
        <v>0</v>
      </c>
      <c r="AF6993" s="58">
        <v>0</v>
      </c>
      <c r="AG6993" s="58">
        <v>0</v>
      </c>
      <c r="AH6993" s="58">
        <v>0</v>
      </c>
      <c r="AI6993" s="58">
        <v>0</v>
      </c>
      <c r="AK6993" s="64">
        <f t="shared" si="109"/>
        <v>9.7645169959983506E-3</v>
      </c>
    </row>
    <row r="6994" spans="1:37" x14ac:dyDescent="0.25">
      <c r="A6994">
        <v>6992</v>
      </c>
      <c r="B6994" s="1">
        <v>1.18E-2</v>
      </c>
      <c r="C6994" s="1">
        <v>1.1440937001389669E-4</v>
      </c>
      <c r="D6994" s="58">
        <v>0.13349400662023247</v>
      </c>
      <c r="E6994" s="58">
        <v>8.2802236611958527E-2</v>
      </c>
      <c r="F6994" s="58">
        <v>3.4147149472940334E-2</v>
      </c>
      <c r="G6994" s="58">
        <v>0.10748021795004013</v>
      </c>
      <c r="H6994" s="58">
        <v>4.1491480494093021E-2</v>
      </c>
      <c r="I6994" s="58">
        <v>0.11545956141851763</v>
      </c>
      <c r="J6994" s="58">
        <v>0.12825795676564852</v>
      </c>
      <c r="K6994" s="58">
        <v>7.9322565165322351E-2</v>
      </c>
      <c r="L6994" s="58">
        <v>0.11712794059253202</v>
      </c>
      <c r="M6994" s="58">
        <v>3.8464351222690568E-2</v>
      </c>
      <c r="N6994" s="58">
        <v>0.12195253368602434</v>
      </c>
      <c r="O6994" s="58">
        <v>0</v>
      </c>
      <c r="P6994" s="58">
        <v>0</v>
      </c>
      <c r="Q6994" s="58">
        <v>0</v>
      </c>
      <c r="R6994" s="58">
        <v>0</v>
      </c>
      <c r="S6994" s="58">
        <v>0</v>
      </c>
      <c r="T6994" s="58">
        <v>0</v>
      </c>
      <c r="U6994" s="58">
        <v>0</v>
      </c>
      <c r="V6994" s="58">
        <v>0</v>
      </c>
      <c r="W6994" s="58">
        <v>0</v>
      </c>
      <c r="X6994" s="58">
        <v>0</v>
      </c>
      <c r="Y6994" s="58">
        <v>0</v>
      </c>
      <c r="Z6994" s="58">
        <v>0</v>
      </c>
      <c r="AA6994" s="58">
        <v>0</v>
      </c>
      <c r="AB6994" s="58">
        <v>0</v>
      </c>
      <c r="AC6994" s="58">
        <v>0</v>
      </c>
      <c r="AD6994" s="58">
        <v>0</v>
      </c>
      <c r="AE6994" s="58">
        <v>0</v>
      </c>
      <c r="AF6994" s="58">
        <v>0</v>
      </c>
      <c r="AG6994" s="58">
        <v>0</v>
      </c>
      <c r="AH6994" s="58">
        <v>0</v>
      </c>
      <c r="AI6994" s="58">
        <v>0</v>
      </c>
      <c r="AK6994" s="64">
        <f t="shared" si="109"/>
        <v>9.6957093232115845E-3</v>
      </c>
    </row>
    <row r="6995" spans="1:37" x14ac:dyDescent="0.25">
      <c r="A6995">
        <v>6993</v>
      </c>
      <c r="B6995" s="1">
        <v>1.1299999999999999E-2</v>
      </c>
      <c r="C6995" s="1">
        <v>1.7517804780595674E-4</v>
      </c>
      <c r="D6995" s="58">
        <v>6.8679107263758157E-2</v>
      </c>
      <c r="E6995" s="58">
        <v>0.13111941478900405</v>
      </c>
      <c r="F6995" s="58">
        <v>6.7390492075298401E-3</v>
      </c>
      <c r="G6995" s="58">
        <v>1.2735514226294663E-2</v>
      </c>
      <c r="H6995" s="58">
        <v>0.15794866976915364</v>
      </c>
      <c r="I6995" s="58">
        <v>2.3565694269578046E-2</v>
      </c>
      <c r="J6995" s="58">
        <v>1.098748284367378E-2</v>
      </c>
      <c r="K6995" s="58">
        <v>0.14420793595953948</v>
      </c>
      <c r="L6995" s="58">
        <v>0.20046273469707754</v>
      </c>
      <c r="M6995" s="58">
        <v>0.11681879260560515</v>
      </c>
      <c r="N6995" s="58">
        <v>0.12673560436878578</v>
      </c>
      <c r="O6995" s="58">
        <v>0</v>
      </c>
      <c r="P6995" s="58">
        <v>0</v>
      </c>
      <c r="Q6995" s="58">
        <v>0</v>
      </c>
      <c r="R6995" s="58">
        <v>0</v>
      </c>
      <c r="S6995" s="58">
        <v>0</v>
      </c>
      <c r="T6995" s="58">
        <v>0</v>
      </c>
      <c r="U6995" s="58">
        <v>0</v>
      </c>
      <c r="V6995" s="58">
        <v>0</v>
      </c>
      <c r="W6995" s="58">
        <v>0</v>
      </c>
      <c r="X6995" s="58">
        <v>0</v>
      </c>
      <c r="Y6995" s="58">
        <v>0</v>
      </c>
      <c r="Z6995" s="58">
        <v>0</v>
      </c>
      <c r="AA6995" s="58">
        <v>0</v>
      </c>
      <c r="AB6995" s="58">
        <v>0</v>
      </c>
      <c r="AC6995" s="58">
        <v>0</v>
      </c>
      <c r="AD6995" s="58">
        <v>0</v>
      </c>
      <c r="AE6995" s="58">
        <v>0</v>
      </c>
      <c r="AF6995" s="58">
        <v>0</v>
      </c>
      <c r="AG6995" s="58">
        <v>0</v>
      </c>
      <c r="AH6995" s="58">
        <v>0</v>
      </c>
      <c r="AI6995" s="58">
        <v>0</v>
      </c>
      <c r="AK6995" s="64">
        <f t="shared" si="109"/>
        <v>1.5502482106721836E-2</v>
      </c>
    </row>
    <row r="6996" spans="1:37" x14ac:dyDescent="0.25">
      <c r="A6996">
        <v>6994</v>
      </c>
      <c r="B6996" s="1">
        <v>1.2999999999999999E-2</v>
      </c>
      <c r="C6996" s="1">
        <v>-1.470539234107055E-4</v>
      </c>
      <c r="D6996" s="58">
        <v>0.11175802813855094</v>
      </c>
      <c r="E6996" s="58">
        <v>9.352582355228678E-2</v>
      </c>
      <c r="F6996" s="58">
        <v>0.11739475824629889</v>
      </c>
      <c r="G6996" s="58">
        <v>0.11442993879355856</v>
      </c>
      <c r="H6996" s="58">
        <v>0.12317713485005306</v>
      </c>
      <c r="I6996" s="58">
        <v>8.3252251623635115E-2</v>
      </c>
      <c r="J6996" s="58">
        <v>7.0635628559485686E-2</v>
      </c>
      <c r="K6996" s="58">
        <v>0.11907358308760438</v>
      </c>
      <c r="L6996" s="58">
        <v>3.8472010962226827E-2</v>
      </c>
      <c r="M6996" s="58">
        <v>6.6311294826819564E-2</v>
      </c>
      <c r="N6996" s="58">
        <v>6.196954735948023E-2</v>
      </c>
      <c r="O6996" s="58">
        <v>0</v>
      </c>
      <c r="P6996" s="58">
        <v>0</v>
      </c>
      <c r="Q6996" s="58">
        <v>0</v>
      </c>
      <c r="R6996" s="58">
        <v>0</v>
      </c>
      <c r="S6996" s="58">
        <v>0</v>
      </c>
      <c r="T6996" s="58">
        <v>0</v>
      </c>
      <c r="U6996" s="58">
        <v>0</v>
      </c>
      <c r="V6996" s="58">
        <v>0</v>
      </c>
      <c r="W6996" s="58">
        <v>0</v>
      </c>
      <c r="X6996" s="58">
        <v>0</v>
      </c>
      <c r="Y6996" s="58">
        <v>0</v>
      </c>
      <c r="Z6996" s="58">
        <v>0</v>
      </c>
      <c r="AA6996" s="58">
        <v>0</v>
      </c>
      <c r="AB6996" s="58">
        <v>0</v>
      </c>
      <c r="AC6996" s="58">
        <v>0</v>
      </c>
      <c r="AD6996" s="58">
        <v>0</v>
      </c>
      <c r="AE6996" s="58">
        <v>0</v>
      </c>
      <c r="AF6996" s="58">
        <v>0</v>
      </c>
      <c r="AG6996" s="58">
        <v>0</v>
      </c>
      <c r="AH6996" s="58">
        <v>0</v>
      </c>
      <c r="AI6996" s="58">
        <v>0</v>
      </c>
      <c r="AK6996" s="64">
        <f t="shared" si="109"/>
        <v>-1.1311840262361962E-2</v>
      </c>
    </row>
    <row r="6997" spans="1:37" x14ac:dyDescent="0.25">
      <c r="A6997">
        <v>6995</v>
      </c>
      <c r="B6997" s="1">
        <v>1.04E-2</v>
      </c>
      <c r="C6997" s="1">
        <v>1.7491129461662274E-4</v>
      </c>
      <c r="D6997" s="58">
        <v>2.1015174584391977E-2</v>
      </c>
      <c r="E6997" s="58">
        <v>9.0896527199931295E-3</v>
      </c>
      <c r="F6997" s="58">
        <v>1.9011602567763065E-2</v>
      </c>
      <c r="G6997" s="58">
        <v>7.4828991354779328E-2</v>
      </c>
      <c r="H6997" s="58">
        <v>0.15401804794856899</v>
      </c>
      <c r="I6997" s="58">
        <v>0.15415528996902239</v>
      </c>
      <c r="J6997" s="58">
        <v>0.22314765320204411</v>
      </c>
      <c r="K6997" s="58">
        <v>2.8249270203074134E-2</v>
      </c>
      <c r="L6997" s="58">
        <v>0.1641707999473308</v>
      </c>
      <c r="M6997" s="58">
        <v>0.14183598487866014</v>
      </c>
      <c r="N6997" s="58">
        <v>1.0477532624372024E-2</v>
      </c>
      <c r="O6997" s="58">
        <v>0</v>
      </c>
      <c r="P6997" s="58">
        <v>0</v>
      </c>
      <c r="Q6997" s="58">
        <v>0</v>
      </c>
      <c r="R6997" s="58">
        <v>0</v>
      </c>
      <c r="S6997" s="58">
        <v>0</v>
      </c>
      <c r="T6997" s="58">
        <v>0</v>
      </c>
      <c r="U6997" s="58">
        <v>0</v>
      </c>
      <c r="V6997" s="58">
        <v>0</v>
      </c>
      <c r="W6997" s="58">
        <v>0</v>
      </c>
      <c r="X6997" s="58">
        <v>0</v>
      </c>
      <c r="Y6997" s="58">
        <v>0</v>
      </c>
      <c r="Z6997" s="58">
        <v>0</v>
      </c>
      <c r="AA6997" s="58">
        <v>0</v>
      </c>
      <c r="AB6997" s="58">
        <v>0</v>
      </c>
      <c r="AC6997" s="58">
        <v>0</v>
      </c>
      <c r="AD6997" s="58">
        <v>0</v>
      </c>
      <c r="AE6997" s="58">
        <v>0</v>
      </c>
      <c r="AF6997" s="58">
        <v>0</v>
      </c>
      <c r="AG6997" s="58">
        <v>0</v>
      </c>
      <c r="AH6997" s="58">
        <v>0</v>
      </c>
      <c r="AI6997" s="58">
        <v>0</v>
      </c>
      <c r="AK6997" s="64">
        <f t="shared" si="109"/>
        <v>1.6818393713136804E-2</v>
      </c>
    </row>
    <row r="6998" spans="1:37" x14ac:dyDescent="0.25">
      <c r="A6998">
        <v>6996</v>
      </c>
      <c r="B6998" s="1">
        <v>1.1900000000000001E-2</v>
      </c>
      <c r="C6998" s="1">
        <v>-2.472312235928908E-5</v>
      </c>
      <c r="D6998" s="58">
        <v>1.7233218814792457E-2</v>
      </c>
      <c r="E6998" s="58">
        <v>8.4779422150906669E-2</v>
      </c>
      <c r="F6998" s="58">
        <v>4.1500811996241047E-2</v>
      </c>
      <c r="G6998" s="58">
        <v>0.13087888631981337</v>
      </c>
      <c r="H6998" s="58">
        <v>0.10256781623648503</v>
      </c>
      <c r="I6998" s="58">
        <v>0.12713300255549229</v>
      </c>
      <c r="J6998" s="58">
        <v>8.6920359126140365E-2</v>
      </c>
      <c r="K6998" s="58">
        <v>0.12119871744682324</v>
      </c>
      <c r="L6998" s="58">
        <v>9.9286498524108951E-2</v>
      </c>
      <c r="M6998" s="58">
        <v>0.11319732533368188</v>
      </c>
      <c r="N6998" s="58">
        <v>7.530394149551467E-2</v>
      </c>
      <c r="O6998" s="58">
        <v>0</v>
      </c>
      <c r="P6998" s="58">
        <v>0</v>
      </c>
      <c r="Q6998" s="58">
        <v>0</v>
      </c>
      <c r="R6998" s="58">
        <v>0</v>
      </c>
      <c r="S6998" s="58">
        <v>0</v>
      </c>
      <c r="T6998" s="58">
        <v>0</v>
      </c>
      <c r="U6998" s="58">
        <v>0</v>
      </c>
      <c r="V6998" s="58">
        <v>0</v>
      </c>
      <c r="W6998" s="58">
        <v>0</v>
      </c>
      <c r="X6998" s="58">
        <v>0</v>
      </c>
      <c r="Y6998" s="58">
        <v>0</v>
      </c>
      <c r="Z6998" s="58">
        <v>0</v>
      </c>
      <c r="AA6998" s="58">
        <v>0</v>
      </c>
      <c r="AB6998" s="58">
        <v>0</v>
      </c>
      <c r="AC6998" s="58">
        <v>0</v>
      </c>
      <c r="AD6998" s="58">
        <v>0</v>
      </c>
      <c r="AE6998" s="58">
        <v>0</v>
      </c>
      <c r="AF6998" s="58">
        <v>0</v>
      </c>
      <c r="AG6998" s="58">
        <v>0</v>
      </c>
      <c r="AH6998" s="58">
        <v>0</v>
      </c>
      <c r="AI6998" s="58">
        <v>0</v>
      </c>
      <c r="AK6998" s="64">
        <f t="shared" si="109"/>
        <v>-2.0775733075032838E-3</v>
      </c>
    </row>
    <row r="6999" spans="1:37" x14ac:dyDescent="0.25">
      <c r="A6999">
        <v>6997</v>
      </c>
      <c r="B6999" s="1">
        <v>1.34E-2</v>
      </c>
      <c r="C6999" s="1">
        <v>7.7524500706484113E-5</v>
      </c>
      <c r="D6999" s="58">
        <v>9.8362728163487831E-2</v>
      </c>
      <c r="E6999" s="58">
        <v>0.14267707238375507</v>
      </c>
      <c r="F6999" s="58">
        <v>7.2543373165913541E-2</v>
      </c>
      <c r="G6999" s="58">
        <v>4.1606221491700367E-2</v>
      </c>
      <c r="H6999" s="58">
        <v>0.13397861267900882</v>
      </c>
      <c r="I6999" s="58">
        <v>6.8721825941633216E-2</v>
      </c>
      <c r="J6999" s="58">
        <v>0.13489347442008151</v>
      </c>
      <c r="K6999" s="58">
        <v>0.12584518255736743</v>
      </c>
      <c r="L6999" s="58">
        <v>9.1370169508320151E-2</v>
      </c>
      <c r="M6999" s="58">
        <v>8.8368933602363073E-2</v>
      </c>
      <c r="N6999" s="58">
        <v>1.6324060863691053E-3</v>
      </c>
      <c r="O6999" s="58">
        <v>0</v>
      </c>
      <c r="P6999" s="58">
        <v>0</v>
      </c>
      <c r="Q6999" s="58">
        <v>0</v>
      </c>
      <c r="R6999" s="58">
        <v>0</v>
      </c>
      <c r="S6999" s="58">
        <v>0</v>
      </c>
      <c r="T6999" s="58">
        <v>0</v>
      </c>
      <c r="U6999" s="58">
        <v>0</v>
      </c>
      <c r="V6999" s="58">
        <v>0</v>
      </c>
      <c r="W6999" s="58">
        <v>0</v>
      </c>
      <c r="X6999" s="58">
        <v>0</v>
      </c>
      <c r="Y6999" s="58">
        <v>0</v>
      </c>
      <c r="Z6999" s="58">
        <v>0</v>
      </c>
      <c r="AA6999" s="58">
        <v>0</v>
      </c>
      <c r="AB6999" s="58">
        <v>0</v>
      </c>
      <c r="AC6999" s="58">
        <v>0</v>
      </c>
      <c r="AD6999" s="58">
        <v>0</v>
      </c>
      <c r="AE6999" s="58">
        <v>0</v>
      </c>
      <c r="AF6999" s="58">
        <v>0</v>
      </c>
      <c r="AG6999" s="58">
        <v>0</v>
      </c>
      <c r="AH6999" s="58">
        <v>0</v>
      </c>
      <c r="AI6999" s="58">
        <v>0</v>
      </c>
      <c r="AK6999" s="64">
        <f t="shared" si="109"/>
        <v>5.7854105004838891E-3</v>
      </c>
    </row>
    <row r="7000" spans="1:37" x14ac:dyDescent="0.25">
      <c r="A7000">
        <v>6998</v>
      </c>
      <c r="B7000" s="1">
        <v>1.23E-2</v>
      </c>
      <c r="C7000" s="1">
        <v>1.8371840348508839E-4</v>
      </c>
      <c r="D7000" s="58">
        <v>0.14223162788333418</v>
      </c>
      <c r="E7000" s="58">
        <v>0.14900136553427781</v>
      </c>
      <c r="F7000" s="58">
        <v>0.1200978487522823</v>
      </c>
      <c r="G7000" s="58">
        <v>4.3382745518403695E-2</v>
      </c>
      <c r="H7000" s="58">
        <v>0.13988888374460645</v>
      </c>
      <c r="I7000" s="58">
        <v>1.3361873807531927E-2</v>
      </c>
      <c r="J7000" s="58">
        <v>9.3643016269636309E-2</v>
      </c>
      <c r="K7000" s="58">
        <v>5.353043556673568E-2</v>
      </c>
      <c r="L7000" s="58">
        <v>6.0063163362354649E-2</v>
      </c>
      <c r="M7000" s="58">
        <v>0.14733401699440699</v>
      </c>
      <c r="N7000" s="58">
        <v>3.7465022566429883E-2</v>
      </c>
      <c r="O7000" s="58">
        <v>0</v>
      </c>
      <c r="P7000" s="58">
        <v>0</v>
      </c>
      <c r="Q7000" s="58">
        <v>0</v>
      </c>
      <c r="R7000" s="58">
        <v>0</v>
      </c>
      <c r="S7000" s="58">
        <v>0</v>
      </c>
      <c r="T7000" s="58">
        <v>0</v>
      </c>
      <c r="U7000" s="58">
        <v>0</v>
      </c>
      <c r="V7000" s="58">
        <v>0</v>
      </c>
      <c r="W7000" s="58">
        <v>0</v>
      </c>
      <c r="X7000" s="58">
        <v>0</v>
      </c>
      <c r="Y7000" s="58">
        <v>0</v>
      </c>
      <c r="Z7000" s="58">
        <v>0</v>
      </c>
      <c r="AA7000" s="58">
        <v>0</v>
      </c>
      <c r="AB7000" s="58">
        <v>0</v>
      </c>
      <c r="AC7000" s="58">
        <v>0</v>
      </c>
      <c r="AD7000" s="58">
        <v>0</v>
      </c>
      <c r="AE7000" s="58">
        <v>0</v>
      </c>
      <c r="AF7000" s="58">
        <v>0</v>
      </c>
      <c r="AG7000" s="58">
        <v>0</v>
      </c>
      <c r="AH7000" s="58">
        <v>0</v>
      </c>
      <c r="AI7000" s="58">
        <v>0</v>
      </c>
      <c r="AK7000" s="64">
        <f t="shared" si="109"/>
        <v>1.4936455567893366E-2</v>
      </c>
    </row>
    <row r="7001" spans="1:37" x14ac:dyDescent="0.25">
      <c r="A7001">
        <v>6999</v>
      </c>
      <c r="B7001" s="1">
        <v>1.1900000000000001E-2</v>
      </c>
      <c r="C7001" s="1">
        <v>-3.4528075949912223E-4</v>
      </c>
      <c r="D7001" s="58">
        <v>5.895088182214115E-2</v>
      </c>
      <c r="E7001" s="58">
        <v>5.7735258299065123E-3</v>
      </c>
      <c r="F7001" s="58">
        <v>0.17955705668856101</v>
      </c>
      <c r="G7001" s="58">
        <v>0.13315850112645336</v>
      </c>
      <c r="H7001" s="58">
        <v>8.3156548867732036E-2</v>
      </c>
      <c r="I7001" s="58">
        <v>0.15254507170213369</v>
      </c>
      <c r="J7001" s="58">
        <v>0.10178542204940928</v>
      </c>
      <c r="K7001" s="58">
        <v>7.7002186361904562E-2</v>
      </c>
      <c r="L7001" s="58">
        <v>1.081094254569042E-2</v>
      </c>
      <c r="M7001" s="58">
        <v>9.6016845144344332E-2</v>
      </c>
      <c r="N7001" s="58">
        <v>0.10124301786172367</v>
      </c>
      <c r="O7001" s="58">
        <v>0</v>
      </c>
      <c r="P7001" s="58">
        <v>0</v>
      </c>
      <c r="Q7001" s="58">
        <v>0</v>
      </c>
      <c r="R7001" s="58">
        <v>0</v>
      </c>
      <c r="S7001" s="58">
        <v>0</v>
      </c>
      <c r="T7001" s="58">
        <v>0</v>
      </c>
      <c r="U7001" s="58">
        <v>0</v>
      </c>
      <c r="V7001" s="58">
        <v>0</v>
      </c>
      <c r="W7001" s="58">
        <v>0</v>
      </c>
      <c r="X7001" s="58">
        <v>0</v>
      </c>
      <c r="Y7001" s="58">
        <v>0</v>
      </c>
      <c r="Z7001" s="58">
        <v>0</v>
      </c>
      <c r="AA7001" s="58">
        <v>0</v>
      </c>
      <c r="AB7001" s="58">
        <v>0</v>
      </c>
      <c r="AC7001" s="58">
        <v>0</v>
      </c>
      <c r="AD7001" s="58">
        <v>0</v>
      </c>
      <c r="AE7001" s="58">
        <v>0</v>
      </c>
      <c r="AF7001" s="58">
        <v>0</v>
      </c>
      <c r="AG7001" s="58">
        <v>0</v>
      </c>
      <c r="AH7001" s="58">
        <v>0</v>
      </c>
      <c r="AI7001" s="58">
        <v>0</v>
      </c>
      <c r="AK7001" s="64">
        <f t="shared" si="109"/>
        <v>-2.9015189873875816E-2</v>
      </c>
    </row>
    <row r="7002" spans="1:37" x14ac:dyDescent="0.25">
      <c r="A7002">
        <v>7000</v>
      </c>
      <c r="B7002" s="1">
        <v>1.2E-2</v>
      </c>
      <c r="C7002" s="1">
        <v>2.1212809477288619E-4</v>
      </c>
      <c r="D7002" s="58">
        <v>4.5997732697462636E-2</v>
      </c>
      <c r="E7002" s="58">
        <v>0.11187537693861523</v>
      </c>
      <c r="F7002" s="58">
        <v>9.8644643431174489E-2</v>
      </c>
      <c r="G7002" s="58">
        <v>9.2966296828239342E-2</v>
      </c>
      <c r="H7002" s="58">
        <v>0.1552868343806845</v>
      </c>
      <c r="I7002" s="58">
        <v>5.8169996906782727E-2</v>
      </c>
      <c r="J7002" s="58">
        <v>0.15132653964979997</v>
      </c>
      <c r="K7002" s="58">
        <v>4.481865362950254E-2</v>
      </c>
      <c r="L7002" s="58">
        <v>5.6295265017446527E-2</v>
      </c>
      <c r="M7002" s="58">
        <v>5.6671240490991287E-2</v>
      </c>
      <c r="N7002" s="58">
        <v>0.12794742002930082</v>
      </c>
      <c r="O7002" s="58">
        <v>0</v>
      </c>
      <c r="P7002" s="58">
        <v>0</v>
      </c>
      <c r="Q7002" s="58">
        <v>0</v>
      </c>
      <c r="R7002" s="58">
        <v>0</v>
      </c>
      <c r="S7002" s="58">
        <v>0</v>
      </c>
      <c r="T7002" s="58">
        <v>0</v>
      </c>
      <c r="U7002" s="58">
        <v>0</v>
      </c>
      <c r="V7002" s="58">
        <v>0</v>
      </c>
      <c r="W7002" s="58">
        <v>0</v>
      </c>
      <c r="X7002" s="58">
        <v>0</v>
      </c>
      <c r="Y7002" s="58">
        <v>0</v>
      </c>
      <c r="Z7002" s="58">
        <v>0</v>
      </c>
      <c r="AA7002" s="58">
        <v>0</v>
      </c>
      <c r="AB7002" s="58">
        <v>0</v>
      </c>
      <c r="AC7002" s="58">
        <v>0</v>
      </c>
      <c r="AD7002" s="58">
        <v>0</v>
      </c>
      <c r="AE7002" s="58">
        <v>0</v>
      </c>
      <c r="AF7002" s="58">
        <v>0</v>
      </c>
      <c r="AG7002" s="58">
        <v>0</v>
      </c>
      <c r="AH7002" s="58">
        <v>0</v>
      </c>
      <c r="AI7002" s="58">
        <v>0</v>
      </c>
      <c r="AK7002" s="64">
        <f t="shared" si="109"/>
        <v>1.767734123107385E-2</v>
      </c>
    </row>
    <row r="7003" spans="1:37" x14ac:dyDescent="0.25">
      <c r="A7003">
        <v>7001</v>
      </c>
      <c r="B7003" s="1">
        <v>1.2699999999999999E-2</v>
      </c>
      <c r="C7003" s="1">
        <v>-4.6167275796689396E-7</v>
      </c>
      <c r="D7003" s="58">
        <v>0.13744122443536938</v>
      </c>
      <c r="E7003" s="58">
        <v>0.1010379698026363</v>
      </c>
      <c r="F7003" s="58">
        <v>0.10433928507067511</v>
      </c>
      <c r="G7003" s="58">
        <v>0.12496276387958657</v>
      </c>
      <c r="H7003" s="58">
        <v>0.1139625817916395</v>
      </c>
      <c r="I7003" s="58">
        <v>5.4081742465423868E-2</v>
      </c>
      <c r="J7003" s="58">
        <v>7.5922351613499431E-2</v>
      </c>
      <c r="K7003" s="58">
        <v>0.10295827624479453</v>
      </c>
      <c r="L7003" s="58">
        <v>0.11378007228973507</v>
      </c>
      <c r="M7003" s="58">
        <v>6.3755316624638167E-2</v>
      </c>
      <c r="N7003" s="58">
        <v>7.758415782002025E-3</v>
      </c>
      <c r="O7003" s="58">
        <v>0</v>
      </c>
      <c r="P7003" s="58">
        <v>0</v>
      </c>
      <c r="Q7003" s="58">
        <v>0</v>
      </c>
      <c r="R7003" s="58">
        <v>0</v>
      </c>
      <c r="S7003" s="58">
        <v>0</v>
      </c>
      <c r="T7003" s="58">
        <v>0</v>
      </c>
      <c r="U7003" s="58">
        <v>0</v>
      </c>
      <c r="V7003" s="58">
        <v>0</v>
      </c>
      <c r="W7003" s="58">
        <v>0</v>
      </c>
      <c r="X7003" s="58">
        <v>0</v>
      </c>
      <c r="Y7003" s="58">
        <v>0</v>
      </c>
      <c r="Z7003" s="58">
        <v>0</v>
      </c>
      <c r="AA7003" s="58">
        <v>0</v>
      </c>
      <c r="AB7003" s="58">
        <v>0</v>
      </c>
      <c r="AC7003" s="58">
        <v>0</v>
      </c>
      <c r="AD7003" s="58">
        <v>0</v>
      </c>
      <c r="AE7003" s="58">
        <v>0</v>
      </c>
      <c r="AF7003" s="58">
        <v>0</v>
      </c>
      <c r="AG7003" s="58">
        <v>0</v>
      </c>
      <c r="AH7003" s="58">
        <v>0</v>
      </c>
      <c r="AI7003" s="58">
        <v>0</v>
      </c>
      <c r="AK7003" s="64">
        <f t="shared" si="109"/>
        <v>-3.6352185666684562E-5</v>
      </c>
    </row>
    <row r="7004" spans="1:37" x14ac:dyDescent="0.25">
      <c r="A7004">
        <v>7002</v>
      </c>
      <c r="B7004" s="1">
        <v>1.1299999999999999E-2</v>
      </c>
      <c r="C7004" s="1">
        <v>3.6753463633057705E-5</v>
      </c>
      <c r="D7004" s="58">
        <v>0.11453543355817157</v>
      </c>
      <c r="E7004" s="58">
        <v>7.3158946970008163E-3</v>
      </c>
      <c r="F7004" s="58">
        <v>8.0236570846164187E-2</v>
      </c>
      <c r="G7004" s="58">
        <v>0.15110824880849802</v>
      </c>
      <c r="H7004" s="58">
        <v>0.13296148326517473</v>
      </c>
      <c r="I7004" s="58">
        <v>9.7819442667335596E-2</v>
      </c>
      <c r="J7004" s="58">
        <v>0.16539648461075687</v>
      </c>
      <c r="K7004" s="58">
        <v>3.2396182924612028E-2</v>
      </c>
      <c r="L7004" s="58">
        <v>9.3239379077932699E-2</v>
      </c>
      <c r="M7004" s="58">
        <v>5.4508096044641366E-2</v>
      </c>
      <c r="N7004" s="58">
        <v>7.0482783499712306E-2</v>
      </c>
      <c r="O7004" s="58">
        <v>0</v>
      </c>
      <c r="P7004" s="58">
        <v>0</v>
      </c>
      <c r="Q7004" s="58">
        <v>0</v>
      </c>
      <c r="R7004" s="58">
        <v>0</v>
      </c>
      <c r="S7004" s="58">
        <v>0</v>
      </c>
      <c r="T7004" s="58">
        <v>0</v>
      </c>
      <c r="U7004" s="58">
        <v>0</v>
      </c>
      <c r="V7004" s="58">
        <v>0</v>
      </c>
      <c r="W7004" s="58">
        <v>0</v>
      </c>
      <c r="X7004" s="58">
        <v>0</v>
      </c>
      <c r="Y7004" s="58">
        <v>0</v>
      </c>
      <c r="Z7004" s="58">
        <v>0</v>
      </c>
      <c r="AA7004" s="58">
        <v>0</v>
      </c>
      <c r="AB7004" s="58">
        <v>0</v>
      </c>
      <c r="AC7004" s="58">
        <v>0</v>
      </c>
      <c r="AD7004" s="58">
        <v>0</v>
      </c>
      <c r="AE7004" s="58">
        <v>0</v>
      </c>
      <c r="AF7004" s="58">
        <v>0</v>
      </c>
      <c r="AG7004" s="58">
        <v>0</v>
      </c>
      <c r="AH7004" s="58">
        <v>0</v>
      </c>
      <c r="AI7004" s="58">
        <v>0</v>
      </c>
      <c r="AK7004" s="64">
        <f t="shared" si="109"/>
        <v>3.252518905580328E-3</v>
      </c>
    </row>
    <row r="7005" spans="1:37" x14ac:dyDescent="0.25">
      <c r="A7005">
        <v>7003</v>
      </c>
      <c r="B7005" s="1">
        <v>9.9000000000000008E-3</v>
      </c>
      <c r="C7005" s="1">
        <v>-1.144503013058107E-4</v>
      </c>
      <c r="D7005" s="58">
        <v>0.14258592613696458</v>
      </c>
      <c r="E7005" s="58">
        <v>4.499299015468812E-2</v>
      </c>
      <c r="F7005" s="58">
        <v>0.11067766797980701</v>
      </c>
      <c r="G7005" s="58">
        <v>7.1128752785706836E-2</v>
      </c>
      <c r="H7005" s="58">
        <v>2.4952631509812317E-2</v>
      </c>
      <c r="I7005" s="58">
        <v>8.22714125262788E-2</v>
      </c>
      <c r="J7005" s="58">
        <v>4.8466200344506646E-2</v>
      </c>
      <c r="K7005" s="58">
        <v>7.868043698112781E-2</v>
      </c>
      <c r="L7005" s="58">
        <v>8.368260620628068E-2</v>
      </c>
      <c r="M7005" s="58">
        <v>0.14902779749820644</v>
      </c>
      <c r="N7005" s="58">
        <v>0.16353357787662082</v>
      </c>
      <c r="O7005" s="58">
        <v>0</v>
      </c>
      <c r="P7005" s="58">
        <v>0</v>
      </c>
      <c r="Q7005" s="58">
        <v>0</v>
      </c>
      <c r="R7005" s="58">
        <v>0</v>
      </c>
      <c r="S7005" s="58">
        <v>0</v>
      </c>
      <c r="T7005" s="58">
        <v>0</v>
      </c>
      <c r="U7005" s="58">
        <v>0</v>
      </c>
      <c r="V7005" s="58">
        <v>0</v>
      </c>
      <c r="W7005" s="58">
        <v>0</v>
      </c>
      <c r="X7005" s="58">
        <v>0</v>
      </c>
      <c r="Y7005" s="58">
        <v>0</v>
      </c>
      <c r="Z7005" s="58">
        <v>0</v>
      </c>
      <c r="AA7005" s="58">
        <v>0</v>
      </c>
      <c r="AB7005" s="58">
        <v>0</v>
      </c>
      <c r="AC7005" s="58">
        <v>0</v>
      </c>
      <c r="AD7005" s="58">
        <v>0</v>
      </c>
      <c r="AE7005" s="58">
        <v>0</v>
      </c>
      <c r="AF7005" s="58">
        <v>0</v>
      </c>
      <c r="AG7005" s="58">
        <v>0</v>
      </c>
      <c r="AH7005" s="58">
        <v>0</v>
      </c>
      <c r="AI7005" s="58">
        <v>0</v>
      </c>
      <c r="AK7005" s="64">
        <f t="shared" si="109"/>
        <v>-1.1560636495536432E-2</v>
      </c>
    </row>
    <row r="7006" spans="1:37" x14ac:dyDescent="0.25">
      <c r="A7006">
        <v>7004</v>
      </c>
      <c r="B7006" s="1">
        <v>0.01</v>
      </c>
      <c r="C7006" s="1">
        <v>5.5429870022531057E-5</v>
      </c>
      <c r="D7006" s="58">
        <v>8.3620570212635942E-2</v>
      </c>
      <c r="E7006" s="58">
        <v>3.3158531764826665E-2</v>
      </c>
      <c r="F7006" s="58">
        <v>2.497198983292848E-2</v>
      </c>
      <c r="G7006" s="58">
        <v>0.12805480447911124</v>
      </c>
      <c r="H7006" s="58">
        <v>5.7886125332426265E-3</v>
      </c>
      <c r="I7006" s="58">
        <v>9.3140405710536445E-2</v>
      </c>
      <c r="J7006" s="58">
        <v>0.15415586743113643</v>
      </c>
      <c r="K7006" s="58">
        <v>8.4382146633714461E-2</v>
      </c>
      <c r="L7006" s="58">
        <v>0.10436567653317319</v>
      </c>
      <c r="M7006" s="58">
        <v>0.14870117402174507</v>
      </c>
      <c r="N7006" s="58">
        <v>0.13966022084694935</v>
      </c>
      <c r="O7006" s="58">
        <v>0</v>
      </c>
      <c r="P7006" s="58">
        <v>0</v>
      </c>
      <c r="Q7006" s="58">
        <v>0</v>
      </c>
      <c r="R7006" s="58">
        <v>0</v>
      </c>
      <c r="S7006" s="58">
        <v>0</v>
      </c>
      <c r="T7006" s="58">
        <v>0</v>
      </c>
      <c r="U7006" s="58">
        <v>0</v>
      </c>
      <c r="V7006" s="58">
        <v>0</v>
      </c>
      <c r="W7006" s="58">
        <v>0</v>
      </c>
      <c r="X7006" s="58">
        <v>0</v>
      </c>
      <c r="Y7006" s="58">
        <v>0</v>
      </c>
      <c r="Z7006" s="58">
        <v>0</v>
      </c>
      <c r="AA7006" s="58">
        <v>0</v>
      </c>
      <c r="AB7006" s="58">
        <v>0</v>
      </c>
      <c r="AC7006" s="58">
        <v>0</v>
      </c>
      <c r="AD7006" s="58">
        <v>0</v>
      </c>
      <c r="AE7006" s="58">
        <v>0</v>
      </c>
      <c r="AF7006" s="58">
        <v>0</v>
      </c>
      <c r="AG7006" s="58">
        <v>0</v>
      </c>
      <c r="AH7006" s="58">
        <v>0</v>
      </c>
      <c r="AI7006" s="58">
        <v>0</v>
      </c>
      <c r="AK7006" s="64">
        <f t="shared" si="109"/>
        <v>5.5429870022531058E-3</v>
      </c>
    </row>
    <row r="7007" spans="1:37" x14ac:dyDescent="0.25">
      <c r="A7007">
        <v>7005</v>
      </c>
      <c r="B7007" s="1">
        <v>1.1900000000000001E-2</v>
      </c>
      <c r="C7007" s="1">
        <v>-2.2593062342669701E-4</v>
      </c>
      <c r="D7007" s="58">
        <v>0.14554600180793476</v>
      </c>
      <c r="E7007" s="58">
        <v>3.4498404958241722E-4</v>
      </c>
      <c r="F7007" s="58">
        <v>0.17966254052981026</v>
      </c>
      <c r="G7007" s="58">
        <v>0.18506883207729438</v>
      </c>
      <c r="H7007" s="58">
        <v>0.1247746077128053</v>
      </c>
      <c r="I7007" s="58">
        <v>0.10739723513600079</v>
      </c>
      <c r="J7007" s="58">
        <v>4.5209298667169891E-2</v>
      </c>
      <c r="K7007" s="58">
        <v>3.5724368823483281E-2</v>
      </c>
      <c r="L7007" s="58">
        <v>7.9668979552924304E-2</v>
      </c>
      <c r="M7007" s="58">
        <v>4.8802532992908938E-2</v>
      </c>
      <c r="N7007" s="58">
        <v>4.780061865008578E-2</v>
      </c>
      <c r="O7007" s="58">
        <v>0</v>
      </c>
      <c r="P7007" s="58">
        <v>0</v>
      </c>
      <c r="Q7007" s="58">
        <v>0</v>
      </c>
      <c r="R7007" s="58">
        <v>0</v>
      </c>
      <c r="S7007" s="58">
        <v>0</v>
      </c>
      <c r="T7007" s="58">
        <v>0</v>
      </c>
      <c r="U7007" s="58">
        <v>0</v>
      </c>
      <c r="V7007" s="58">
        <v>0</v>
      </c>
      <c r="W7007" s="58">
        <v>0</v>
      </c>
      <c r="X7007" s="58">
        <v>0</v>
      </c>
      <c r="Y7007" s="58">
        <v>0</v>
      </c>
      <c r="Z7007" s="58">
        <v>0</v>
      </c>
      <c r="AA7007" s="58">
        <v>0</v>
      </c>
      <c r="AB7007" s="58">
        <v>0</v>
      </c>
      <c r="AC7007" s="58">
        <v>0</v>
      </c>
      <c r="AD7007" s="58">
        <v>0</v>
      </c>
      <c r="AE7007" s="58">
        <v>0</v>
      </c>
      <c r="AF7007" s="58">
        <v>0</v>
      </c>
      <c r="AG7007" s="58">
        <v>0</v>
      </c>
      <c r="AH7007" s="58">
        <v>0</v>
      </c>
      <c r="AI7007" s="58">
        <v>0</v>
      </c>
      <c r="AK7007" s="64">
        <f t="shared" si="109"/>
        <v>-1.8985766674512353E-2</v>
      </c>
    </row>
    <row r="7008" spans="1:37" x14ac:dyDescent="0.25">
      <c r="A7008">
        <v>7006</v>
      </c>
      <c r="B7008" s="1">
        <v>1.11E-2</v>
      </c>
      <c r="C7008" s="1">
        <v>-1.1286091158672199E-4</v>
      </c>
      <c r="D7008" s="58">
        <v>6.6628820666720795E-2</v>
      </c>
      <c r="E7008" s="58">
        <v>5.3798054338354467E-2</v>
      </c>
      <c r="F7008" s="58">
        <v>7.8561619348523432E-2</v>
      </c>
      <c r="G7008" s="58">
        <v>2.6599514471611376E-2</v>
      </c>
      <c r="H7008" s="58">
        <v>6.487411537116608E-2</v>
      </c>
      <c r="I7008" s="58">
        <v>0.11472492650062389</v>
      </c>
      <c r="J7008" s="58">
        <v>0.12966411898094107</v>
      </c>
      <c r="K7008" s="58">
        <v>0.1343182722801643</v>
      </c>
      <c r="L7008" s="58">
        <v>0.11897313228892532</v>
      </c>
      <c r="M7008" s="58">
        <v>8.6445092065449591E-2</v>
      </c>
      <c r="N7008" s="58">
        <v>0.12541233368751975</v>
      </c>
      <c r="O7008" s="58">
        <v>0</v>
      </c>
      <c r="P7008" s="58">
        <v>0</v>
      </c>
      <c r="Q7008" s="58">
        <v>0</v>
      </c>
      <c r="R7008" s="58">
        <v>0</v>
      </c>
      <c r="S7008" s="58">
        <v>0</v>
      </c>
      <c r="T7008" s="58">
        <v>0</v>
      </c>
      <c r="U7008" s="58">
        <v>0</v>
      </c>
      <c r="V7008" s="58">
        <v>0</v>
      </c>
      <c r="W7008" s="58">
        <v>0</v>
      </c>
      <c r="X7008" s="58">
        <v>0</v>
      </c>
      <c r="Y7008" s="58">
        <v>0</v>
      </c>
      <c r="Z7008" s="58">
        <v>0</v>
      </c>
      <c r="AA7008" s="58">
        <v>0</v>
      </c>
      <c r="AB7008" s="58">
        <v>0</v>
      </c>
      <c r="AC7008" s="58">
        <v>0</v>
      </c>
      <c r="AD7008" s="58">
        <v>0</v>
      </c>
      <c r="AE7008" s="58">
        <v>0</v>
      </c>
      <c r="AF7008" s="58">
        <v>0</v>
      </c>
      <c r="AG7008" s="58">
        <v>0</v>
      </c>
      <c r="AH7008" s="58">
        <v>0</v>
      </c>
      <c r="AI7008" s="58">
        <v>0</v>
      </c>
      <c r="AK7008" s="64">
        <f t="shared" si="109"/>
        <v>-1.0167649692497475E-2</v>
      </c>
    </row>
    <row r="7009" spans="1:37" x14ac:dyDescent="0.25">
      <c r="A7009">
        <v>7007</v>
      </c>
      <c r="B7009" s="1">
        <v>1.3299999999999999E-2</v>
      </c>
      <c r="C7009" s="1">
        <v>9.2641011424435165E-5</v>
      </c>
      <c r="D7009" s="58">
        <v>8.3562865919167742E-2</v>
      </c>
      <c r="E7009" s="58">
        <v>0.13152365571247435</v>
      </c>
      <c r="F7009" s="58">
        <v>6.2630694514610133E-2</v>
      </c>
      <c r="G7009" s="58">
        <v>9.5014788593522331E-2</v>
      </c>
      <c r="H7009" s="58">
        <v>0.12597522779828219</v>
      </c>
      <c r="I7009" s="58">
        <v>9.8944563008291478E-2</v>
      </c>
      <c r="J7009" s="58">
        <v>7.7974414992960886E-2</v>
      </c>
      <c r="K7009" s="58">
        <v>0.11514861117799476</v>
      </c>
      <c r="L7009" s="58">
        <v>0.1480955888720504</v>
      </c>
      <c r="M7009" s="58">
        <v>3.0222717415397643E-2</v>
      </c>
      <c r="N7009" s="58">
        <v>3.0906871995248036E-2</v>
      </c>
      <c r="O7009" s="58">
        <v>0</v>
      </c>
      <c r="P7009" s="58">
        <v>0</v>
      </c>
      <c r="Q7009" s="58">
        <v>0</v>
      </c>
      <c r="R7009" s="58">
        <v>0</v>
      </c>
      <c r="S7009" s="58">
        <v>0</v>
      </c>
      <c r="T7009" s="58">
        <v>0</v>
      </c>
      <c r="U7009" s="58">
        <v>0</v>
      </c>
      <c r="V7009" s="58">
        <v>0</v>
      </c>
      <c r="W7009" s="58">
        <v>0</v>
      </c>
      <c r="X7009" s="58">
        <v>0</v>
      </c>
      <c r="Y7009" s="58">
        <v>0</v>
      </c>
      <c r="Z7009" s="58">
        <v>0</v>
      </c>
      <c r="AA7009" s="58">
        <v>0</v>
      </c>
      <c r="AB7009" s="58">
        <v>0</v>
      </c>
      <c r="AC7009" s="58">
        <v>0</v>
      </c>
      <c r="AD7009" s="58">
        <v>0</v>
      </c>
      <c r="AE7009" s="58">
        <v>0</v>
      </c>
      <c r="AF7009" s="58">
        <v>0</v>
      </c>
      <c r="AG7009" s="58">
        <v>0</v>
      </c>
      <c r="AH7009" s="58">
        <v>0</v>
      </c>
      <c r="AI7009" s="58">
        <v>0</v>
      </c>
      <c r="AK7009" s="64">
        <f t="shared" si="109"/>
        <v>6.9654895807845993E-3</v>
      </c>
    </row>
    <row r="7010" spans="1:37" x14ac:dyDescent="0.25">
      <c r="A7010">
        <v>7008</v>
      </c>
      <c r="B7010" s="1">
        <v>1.2500000000000001E-2</v>
      </c>
      <c r="C7010" s="1">
        <v>-6.4303753207760862E-5</v>
      </c>
      <c r="D7010" s="58">
        <v>0.12539908966930871</v>
      </c>
      <c r="E7010" s="58">
        <v>0.11513020403339264</v>
      </c>
      <c r="F7010" s="58">
        <v>8.2421426740847945E-2</v>
      </c>
      <c r="G7010" s="58">
        <v>8.8981608123216496E-2</v>
      </c>
      <c r="H7010" s="58">
        <v>6.1364911076209061E-3</v>
      </c>
      <c r="I7010" s="58">
        <v>4.2751988456899107E-2</v>
      </c>
      <c r="J7010" s="58">
        <v>5.167397708583836E-2</v>
      </c>
      <c r="K7010" s="58">
        <v>0.16656629539009193</v>
      </c>
      <c r="L7010" s="58">
        <v>0.16066382481714611</v>
      </c>
      <c r="M7010" s="58">
        <v>0.14573043344556799</v>
      </c>
      <c r="N7010" s="58">
        <v>1.4544661130069775E-2</v>
      </c>
      <c r="O7010" s="58">
        <v>0</v>
      </c>
      <c r="P7010" s="58">
        <v>0</v>
      </c>
      <c r="Q7010" s="58">
        <v>0</v>
      </c>
      <c r="R7010" s="58">
        <v>0</v>
      </c>
      <c r="S7010" s="58">
        <v>0</v>
      </c>
      <c r="T7010" s="58">
        <v>0</v>
      </c>
      <c r="U7010" s="58">
        <v>0</v>
      </c>
      <c r="V7010" s="58">
        <v>0</v>
      </c>
      <c r="W7010" s="58">
        <v>0</v>
      </c>
      <c r="X7010" s="58">
        <v>0</v>
      </c>
      <c r="Y7010" s="58">
        <v>0</v>
      </c>
      <c r="Z7010" s="58">
        <v>0</v>
      </c>
      <c r="AA7010" s="58">
        <v>0</v>
      </c>
      <c r="AB7010" s="58">
        <v>0</v>
      </c>
      <c r="AC7010" s="58">
        <v>0</v>
      </c>
      <c r="AD7010" s="58">
        <v>0</v>
      </c>
      <c r="AE7010" s="58">
        <v>0</v>
      </c>
      <c r="AF7010" s="58">
        <v>0</v>
      </c>
      <c r="AG7010" s="58">
        <v>0</v>
      </c>
      <c r="AH7010" s="58">
        <v>0</v>
      </c>
      <c r="AI7010" s="58">
        <v>0</v>
      </c>
      <c r="AK7010" s="64">
        <f t="shared" si="109"/>
        <v>-5.1443002566208687E-3</v>
      </c>
    </row>
    <row r="7011" spans="1:37" x14ac:dyDescent="0.25">
      <c r="A7011">
        <v>7009</v>
      </c>
      <c r="B7011" s="1">
        <v>1.2800000000000001E-2</v>
      </c>
      <c r="C7011" s="1">
        <v>-1.5804824550092348E-4</v>
      </c>
      <c r="D7011" s="58">
        <v>0.22915226183349047</v>
      </c>
      <c r="E7011" s="58">
        <v>2.7721970247107597E-2</v>
      </c>
      <c r="F7011" s="58">
        <v>6.6338414699230228E-2</v>
      </c>
      <c r="G7011" s="58">
        <v>1.9207068026732683E-2</v>
      </c>
      <c r="H7011" s="58">
        <v>0.19360279467885291</v>
      </c>
      <c r="I7011" s="58">
        <v>0.17568140854162556</v>
      </c>
      <c r="J7011" s="58">
        <v>0.10610171056915885</v>
      </c>
      <c r="K7011" s="58">
        <v>6.7829449962759567E-2</v>
      </c>
      <c r="L7011" s="58">
        <v>9.1393540123997599E-2</v>
      </c>
      <c r="M7011" s="58">
        <v>1.5731334404010189E-2</v>
      </c>
      <c r="N7011" s="58">
        <v>7.2400469130343035E-3</v>
      </c>
      <c r="O7011" s="58">
        <v>0</v>
      </c>
      <c r="P7011" s="58">
        <v>0</v>
      </c>
      <c r="Q7011" s="58">
        <v>0</v>
      </c>
      <c r="R7011" s="58">
        <v>0</v>
      </c>
      <c r="S7011" s="58">
        <v>0</v>
      </c>
      <c r="T7011" s="58">
        <v>0</v>
      </c>
      <c r="U7011" s="58">
        <v>0</v>
      </c>
      <c r="V7011" s="58">
        <v>0</v>
      </c>
      <c r="W7011" s="58">
        <v>0</v>
      </c>
      <c r="X7011" s="58">
        <v>0</v>
      </c>
      <c r="Y7011" s="58">
        <v>0</v>
      </c>
      <c r="Z7011" s="58">
        <v>0</v>
      </c>
      <c r="AA7011" s="58">
        <v>0</v>
      </c>
      <c r="AB7011" s="58">
        <v>0</v>
      </c>
      <c r="AC7011" s="58">
        <v>0</v>
      </c>
      <c r="AD7011" s="58">
        <v>0</v>
      </c>
      <c r="AE7011" s="58">
        <v>0</v>
      </c>
      <c r="AF7011" s="58">
        <v>0</v>
      </c>
      <c r="AG7011" s="58">
        <v>0</v>
      </c>
      <c r="AH7011" s="58">
        <v>0</v>
      </c>
      <c r="AI7011" s="58">
        <v>0</v>
      </c>
      <c r="AK7011" s="64">
        <f t="shared" si="109"/>
        <v>-1.2347519179759646E-2</v>
      </c>
    </row>
    <row r="7012" spans="1:37" x14ac:dyDescent="0.25">
      <c r="A7012">
        <v>7010</v>
      </c>
      <c r="B7012" s="1">
        <v>1.2699999999999999E-2</v>
      </c>
      <c r="C7012" s="1">
        <v>1.1050847825986131E-4</v>
      </c>
      <c r="D7012" s="58">
        <v>4.234836048096597E-2</v>
      </c>
      <c r="E7012" s="58">
        <v>0.15373291159907129</v>
      </c>
      <c r="F7012" s="58">
        <v>4.514918974925388E-2</v>
      </c>
      <c r="G7012" s="58">
        <v>6.7928958222734745E-2</v>
      </c>
      <c r="H7012" s="58">
        <v>3.8328734474857663E-2</v>
      </c>
      <c r="I7012" s="58">
        <v>6.0774475037411201E-2</v>
      </c>
      <c r="J7012" s="58">
        <v>7.6664837254974472E-2</v>
      </c>
      <c r="K7012" s="58">
        <v>0.14920100026168734</v>
      </c>
      <c r="L7012" s="58">
        <v>0.12173457391323356</v>
      </c>
      <c r="M7012" s="58">
        <v>0.12847515279626004</v>
      </c>
      <c r="N7012" s="58">
        <v>0.11566180620954981</v>
      </c>
      <c r="O7012" s="58">
        <v>0</v>
      </c>
      <c r="P7012" s="58">
        <v>0</v>
      </c>
      <c r="Q7012" s="58">
        <v>0</v>
      </c>
      <c r="R7012" s="58">
        <v>0</v>
      </c>
      <c r="S7012" s="58">
        <v>0</v>
      </c>
      <c r="T7012" s="58">
        <v>0</v>
      </c>
      <c r="U7012" s="58">
        <v>0</v>
      </c>
      <c r="V7012" s="58">
        <v>0</v>
      </c>
      <c r="W7012" s="58">
        <v>0</v>
      </c>
      <c r="X7012" s="58">
        <v>0</v>
      </c>
      <c r="Y7012" s="58">
        <v>0</v>
      </c>
      <c r="Z7012" s="58">
        <v>0</v>
      </c>
      <c r="AA7012" s="58">
        <v>0</v>
      </c>
      <c r="AB7012" s="58">
        <v>0</v>
      </c>
      <c r="AC7012" s="58">
        <v>0</v>
      </c>
      <c r="AD7012" s="58">
        <v>0</v>
      </c>
      <c r="AE7012" s="58">
        <v>0</v>
      </c>
      <c r="AF7012" s="58">
        <v>0</v>
      </c>
      <c r="AG7012" s="58">
        <v>0</v>
      </c>
      <c r="AH7012" s="58">
        <v>0</v>
      </c>
      <c r="AI7012" s="58">
        <v>0</v>
      </c>
      <c r="AK7012" s="64">
        <f t="shared" si="109"/>
        <v>8.7014549810914416E-3</v>
      </c>
    </row>
    <row r="7013" spans="1:37" x14ac:dyDescent="0.25">
      <c r="A7013">
        <v>7011</v>
      </c>
      <c r="B7013" s="1">
        <v>1.3899999999999999E-2</v>
      </c>
      <c r="C7013" s="1">
        <v>2.8558686002429097E-5</v>
      </c>
      <c r="D7013" s="58">
        <v>4.1423320554810322E-2</v>
      </c>
      <c r="E7013" s="58">
        <v>0.13090847706218228</v>
      </c>
      <c r="F7013" s="58">
        <v>0.10099873763732238</v>
      </c>
      <c r="G7013" s="58">
        <v>0.14587224923471651</v>
      </c>
      <c r="H7013" s="58">
        <v>0.13428830551987592</v>
      </c>
      <c r="I7013" s="58">
        <v>0.15635718370399207</v>
      </c>
      <c r="J7013" s="58">
        <v>6.6405675082053001E-2</v>
      </c>
      <c r="K7013" s="58">
        <v>7.3663004641317351E-2</v>
      </c>
      <c r="L7013" s="58">
        <v>7.2489652508743951E-2</v>
      </c>
      <c r="M7013" s="58">
        <v>3.7630490540718438E-2</v>
      </c>
      <c r="N7013" s="58">
        <v>3.9962903514267671E-2</v>
      </c>
      <c r="O7013" s="58">
        <v>0</v>
      </c>
      <c r="P7013" s="58">
        <v>0</v>
      </c>
      <c r="Q7013" s="58">
        <v>0</v>
      </c>
      <c r="R7013" s="58">
        <v>0</v>
      </c>
      <c r="S7013" s="58">
        <v>0</v>
      </c>
      <c r="T7013" s="58">
        <v>0</v>
      </c>
      <c r="U7013" s="58">
        <v>0</v>
      </c>
      <c r="V7013" s="58">
        <v>0</v>
      </c>
      <c r="W7013" s="58">
        <v>0</v>
      </c>
      <c r="X7013" s="58">
        <v>0</v>
      </c>
      <c r="Y7013" s="58">
        <v>0</v>
      </c>
      <c r="Z7013" s="58">
        <v>0</v>
      </c>
      <c r="AA7013" s="58">
        <v>0</v>
      </c>
      <c r="AB7013" s="58">
        <v>0</v>
      </c>
      <c r="AC7013" s="58">
        <v>0</v>
      </c>
      <c r="AD7013" s="58">
        <v>0</v>
      </c>
      <c r="AE7013" s="58">
        <v>0</v>
      </c>
      <c r="AF7013" s="58">
        <v>0</v>
      </c>
      <c r="AG7013" s="58">
        <v>0</v>
      </c>
      <c r="AH7013" s="58">
        <v>0</v>
      </c>
      <c r="AI7013" s="58">
        <v>0</v>
      </c>
      <c r="AK7013" s="64">
        <f t="shared" si="109"/>
        <v>2.0545817267934603E-3</v>
      </c>
    </row>
    <row r="7014" spans="1:37" x14ac:dyDescent="0.25">
      <c r="A7014">
        <v>7012</v>
      </c>
      <c r="B7014" s="1">
        <v>1.1299999999999999E-2</v>
      </c>
      <c r="C7014" s="1">
        <v>-1.4717267845405936E-4</v>
      </c>
      <c r="D7014" s="58">
        <v>0.12510304444041168</v>
      </c>
      <c r="E7014" s="58">
        <v>4.6709739918072597E-2</v>
      </c>
      <c r="F7014" s="58">
        <v>0.11498458292593212</v>
      </c>
      <c r="G7014" s="58">
        <v>0.11767522219537251</v>
      </c>
      <c r="H7014" s="58">
        <v>5.4848480627206812E-2</v>
      </c>
      <c r="I7014" s="58">
        <v>8.8036309773777591E-2</v>
      </c>
      <c r="J7014" s="58">
        <v>4.6946669270317591E-2</v>
      </c>
      <c r="K7014" s="58">
        <v>0.10799033815432642</v>
      </c>
      <c r="L7014" s="58">
        <v>0.12487065796117128</v>
      </c>
      <c r="M7014" s="58">
        <v>5.2628795137926482E-2</v>
      </c>
      <c r="N7014" s="58">
        <v>0.12020615959548486</v>
      </c>
      <c r="O7014" s="58">
        <v>0</v>
      </c>
      <c r="P7014" s="58">
        <v>0</v>
      </c>
      <c r="Q7014" s="58">
        <v>0</v>
      </c>
      <c r="R7014" s="58">
        <v>0</v>
      </c>
      <c r="S7014" s="58">
        <v>0</v>
      </c>
      <c r="T7014" s="58">
        <v>0</v>
      </c>
      <c r="U7014" s="58">
        <v>0</v>
      </c>
      <c r="V7014" s="58">
        <v>0</v>
      </c>
      <c r="W7014" s="58">
        <v>0</v>
      </c>
      <c r="X7014" s="58">
        <v>0</v>
      </c>
      <c r="Y7014" s="58">
        <v>0</v>
      </c>
      <c r="Z7014" s="58">
        <v>0</v>
      </c>
      <c r="AA7014" s="58">
        <v>0</v>
      </c>
      <c r="AB7014" s="58">
        <v>0</v>
      </c>
      <c r="AC7014" s="58">
        <v>0</v>
      </c>
      <c r="AD7014" s="58">
        <v>0</v>
      </c>
      <c r="AE7014" s="58">
        <v>0</v>
      </c>
      <c r="AF7014" s="58">
        <v>0</v>
      </c>
      <c r="AG7014" s="58">
        <v>0</v>
      </c>
      <c r="AH7014" s="58">
        <v>0</v>
      </c>
      <c r="AI7014" s="58">
        <v>0</v>
      </c>
      <c r="AK7014" s="64">
        <f t="shared" si="109"/>
        <v>-1.3024130836642422E-2</v>
      </c>
    </row>
    <row r="7015" spans="1:37" x14ac:dyDescent="0.25">
      <c r="A7015">
        <v>7013</v>
      </c>
      <c r="B7015" s="1">
        <v>1.11E-2</v>
      </c>
      <c r="C7015" s="1">
        <v>-3.5473823228307091E-6</v>
      </c>
      <c r="D7015" s="58">
        <v>5.6955227758784789E-2</v>
      </c>
      <c r="E7015" s="58">
        <v>1.2248482749216093E-2</v>
      </c>
      <c r="F7015" s="58">
        <v>8.045229784019195E-2</v>
      </c>
      <c r="G7015" s="58">
        <v>0.12970641222446491</v>
      </c>
      <c r="H7015" s="58">
        <v>0.11582949265313729</v>
      </c>
      <c r="I7015" s="58">
        <v>0.13794218884196871</v>
      </c>
      <c r="J7015" s="58">
        <v>0.15556203519320022</v>
      </c>
      <c r="K7015" s="58">
        <v>5.564879050787816E-2</v>
      </c>
      <c r="L7015" s="58">
        <v>0.1434442314466845</v>
      </c>
      <c r="M7015" s="58">
        <v>7.3410314673379773E-2</v>
      </c>
      <c r="N7015" s="58">
        <v>3.8800526111093546E-2</v>
      </c>
      <c r="O7015" s="58">
        <v>0</v>
      </c>
      <c r="P7015" s="58">
        <v>0</v>
      </c>
      <c r="Q7015" s="58">
        <v>0</v>
      </c>
      <c r="R7015" s="58">
        <v>0</v>
      </c>
      <c r="S7015" s="58">
        <v>0</v>
      </c>
      <c r="T7015" s="58">
        <v>0</v>
      </c>
      <c r="U7015" s="58">
        <v>0</v>
      </c>
      <c r="V7015" s="58">
        <v>0</v>
      </c>
      <c r="W7015" s="58">
        <v>0</v>
      </c>
      <c r="X7015" s="58">
        <v>0</v>
      </c>
      <c r="Y7015" s="58">
        <v>0</v>
      </c>
      <c r="Z7015" s="58">
        <v>0</v>
      </c>
      <c r="AA7015" s="58">
        <v>0</v>
      </c>
      <c r="AB7015" s="58">
        <v>0</v>
      </c>
      <c r="AC7015" s="58">
        <v>0</v>
      </c>
      <c r="AD7015" s="58">
        <v>0</v>
      </c>
      <c r="AE7015" s="58">
        <v>0</v>
      </c>
      <c r="AF7015" s="58">
        <v>0</v>
      </c>
      <c r="AG7015" s="58">
        <v>0</v>
      </c>
      <c r="AH7015" s="58">
        <v>0</v>
      </c>
      <c r="AI7015" s="58">
        <v>0</v>
      </c>
      <c r="AK7015" s="64">
        <f t="shared" si="109"/>
        <v>-3.1958399304781159E-4</v>
      </c>
    </row>
    <row r="7016" spans="1:37" x14ac:dyDescent="0.25">
      <c r="A7016">
        <v>7014</v>
      </c>
      <c r="B7016" s="1">
        <v>1.17E-2</v>
      </c>
      <c r="C7016" s="1">
        <v>-2.1216983460222374E-4</v>
      </c>
      <c r="D7016" s="58">
        <v>0.11485955755838514</v>
      </c>
      <c r="E7016" s="58">
        <v>8.0590540184449638E-3</v>
      </c>
      <c r="F7016" s="58">
        <v>2.6368477092468121E-2</v>
      </c>
      <c r="G7016" s="58">
        <v>5.2277143727366616E-2</v>
      </c>
      <c r="H7016" s="58">
        <v>6.1077009637996942E-2</v>
      </c>
      <c r="I7016" s="58">
        <v>0.15097507672262717</v>
      </c>
      <c r="J7016" s="58">
        <v>0.19093197938271902</v>
      </c>
      <c r="K7016" s="58">
        <v>0.14335654918662602</v>
      </c>
      <c r="L7016" s="58">
        <v>9.6172234381661351E-2</v>
      </c>
      <c r="M7016" s="58">
        <v>0.15384008226774712</v>
      </c>
      <c r="N7016" s="58">
        <v>2.0828360239576234E-3</v>
      </c>
      <c r="O7016" s="58">
        <v>0</v>
      </c>
      <c r="P7016" s="58">
        <v>0</v>
      </c>
      <c r="Q7016" s="58">
        <v>0</v>
      </c>
      <c r="R7016" s="58">
        <v>0</v>
      </c>
      <c r="S7016" s="58">
        <v>0</v>
      </c>
      <c r="T7016" s="58">
        <v>0</v>
      </c>
      <c r="U7016" s="58">
        <v>0</v>
      </c>
      <c r="V7016" s="58">
        <v>0</v>
      </c>
      <c r="W7016" s="58">
        <v>0</v>
      </c>
      <c r="X7016" s="58">
        <v>0</v>
      </c>
      <c r="Y7016" s="58">
        <v>0</v>
      </c>
      <c r="Z7016" s="58">
        <v>0</v>
      </c>
      <c r="AA7016" s="58">
        <v>0</v>
      </c>
      <c r="AB7016" s="58">
        <v>0</v>
      </c>
      <c r="AC7016" s="58">
        <v>0</v>
      </c>
      <c r="AD7016" s="58">
        <v>0</v>
      </c>
      <c r="AE7016" s="58">
        <v>0</v>
      </c>
      <c r="AF7016" s="58">
        <v>0</v>
      </c>
      <c r="AG7016" s="58">
        <v>0</v>
      </c>
      <c r="AH7016" s="58">
        <v>0</v>
      </c>
      <c r="AI7016" s="58">
        <v>0</v>
      </c>
      <c r="AK7016" s="64">
        <f t="shared" si="109"/>
        <v>-1.813417389762596E-2</v>
      </c>
    </row>
    <row r="7017" spans="1:37" x14ac:dyDescent="0.25">
      <c r="A7017">
        <v>7015</v>
      </c>
      <c r="B7017" s="1">
        <v>1.43E-2</v>
      </c>
      <c r="C7017" s="1">
        <v>-4.5386226422431216E-4</v>
      </c>
      <c r="D7017" s="58">
        <v>4.7105082486087357E-2</v>
      </c>
      <c r="E7017" s="58">
        <v>5.9728774069812647E-2</v>
      </c>
      <c r="F7017" s="58">
        <v>0.12935107613077565</v>
      </c>
      <c r="G7017" s="58">
        <v>0.17660966713344894</v>
      </c>
      <c r="H7017" s="58">
        <v>9.8264229426328342E-2</v>
      </c>
      <c r="I7017" s="58">
        <v>0.12658538950819437</v>
      </c>
      <c r="J7017" s="58">
        <v>3.228853948968069E-2</v>
      </c>
      <c r="K7017" s="58">
        <v>0.19827132121586291</v>
      </c>
      <c r="L7017" s="58">
        <v>5.0250042943613647E-2</v>
      </c>
      <c r="M7017" s="58">
        <v>5.9297002972902961E-2</v>
      </c>
      <c r="N7017" s="58">
        <v>2.2248874623292374E-2</v>
      </c>
      <c r="O7017" s="58">
        <v>0</v>
      </c>
      <c r="P7017" s="58">
        <v>0</v>
      </c>
      <c r="Q7017" s="58">
        <v>0</v>
      </c>
      <c r="R7017" s="58">
        <v>0</v>
      </c>
      <c r="S7017" s="58">
        <v>0</v>
      </c>
      <c r="T7017" s="58">
        <v>0</v>
      </c>
      <c r="U7017" s="58">
        <v>0</v>
      </c>
      <c r="V7017" s="58">
        <v>0</v>
      </c>
      <c r="W7017" s="58">
        <v>0</v>
      </c>
      <c r="X7017" s="58">
        <v>0</v>
      </c>
      <c r="Y7017" s="58">
        <v>0</v>
      </c>
      <c r="Z7017" s="58">
        <v>0</v>
      </c>
      <c r="AA7017" s="58">
        <v>0</v>
      </c>
      <c r="AB7017" s="58">
        <v>0</v>
      </c>
      <c r="AC7017" s="58">
        <v>0</v>
      </c>
      <c r="AD7017" s="58">
        <v>0</v>
      </c>
      <c r="AE7017" s="58">
        <v>0</v>
      </c>
      <c r="AF7017" s="58">
        <v>0</v>
      </c>
      <c r="AG7017" s="58">
        <v>0</v>
      </c>
      <c r="AH7017" s="58">
        <v>0</v>
      </c>
      <c r="AI7017" s="58">
        <v>0</v>
      </c>
      <c r="AK7017" s="64">
        <f t="shared" si="109"/>
        <v>-3.1738619875826025E-2</v>
      </c>
    </row>
    <row r="7018" spans="1:37" x14ac:dyDescent="0.25">
      <c r="A7018">
        <v>7016</v>
      </c>
      <c r="B7018" s="1">
        <v>1.14E-2</v>
      </c>
      <c r="C7018" s="1">
        <v>-1.3405258753986665E-4</v>
      </c>
      <c r="D7018" s="58">
        <v>8.9064764712115593E-2</v>
      </c>
      <c r="E7018" s="58">
        <v>5.5028980400631741E-2</v>
      </c>
      <c r="F7018" s="58">
        <v>0.13667231056672974</v>
      </c>
      <c r="G7018" s="58">
        <v>8.3522035935221423E-2</v>
      </c>
      <c r="H7018" s="58">
        <v>0.15045848603044729</v>
      </c>
      <c r="I7018" s="58">
        <v>6.5695099812381128E-2</v>
      </c>
      <c r="J7018" s="58">
        <v>6.631320396601946E-2</v>
      </c>
      <c r="K7018" s="58">
        <v>0.10643734905158481</v>
      </c>
      <c r="L7018" s="58">
        <v>9.5383880043459726E-2</v>
      </c>
      <c r="M7018" s="58">
        <v>2.7809590118471474E-2</v>
      </c>
      <c r="N7018" s="58">
        <v>0.12361429936293775</v>
      </c>
      <c r="O7018" s="58">
        <v>0</v>
      </c>
      <c r="P7018" s="58">
        <v>0</v>
      </c>
      <c r="Q7018" s="58">
        <v>0</v>
      </c>
      <c r="R7018" s="58">
        <v>0</v>
      </c>
      <c r="S7018" s="58">
        <v>0</v>
      </c>
      <c r="T7018" s="58">
        <v>0</v>
      </c>
      <c r="U7018" s="58">
        <v>0</v>
      </c>
      <c r="V7018" s="58">
        <v>0</v>
      </c>
      <c r="W7018" s="58">
        <v>0</v>
      </c>
      <c r="X7018" s="58">
        <v>0</v>
      </c>
      <c r="Y7018" s="58">
        <v>0</v>
      </c>
      <c r="Z7018" s="58">
        <v>0</v>
      </c>
      <c r="AA7018" s="58">
        <v>0</v>
      </c>
      <c r="AB7018" s="58">
        <v>0</v>
      </c>
      <c r="AC7018" s="58">
        <v>0</v>
      </c>
      <c r="AD7018" s="58">
        <v>0</v>
      </c>
      <c r="AE7018" s="58">
        <v>0</v>
      </c>
      <c r="AF7018" s="58">
        <v>0</v>
      </c>
      <c r="AG7018" s="58">
        <v>0</v>
      </c>
      <c r="AH7018" s="58">
        <v>0</v>
      </c>
      <c r="AI7018" s="58">
        <v>0</v>
      </c>
      <c r="AK7018" s="64">
        <f t="shared" si="109"/>
        <v>-1.1758998907005847E-2</v>
      </c>
    </row>
    <row r="7019" spans="1:37" x14ac:dyDescent="0.25">
      <c r="A7019">
        <v>7017</v>
      </c>
      <c r="B7019" s="1">
        <v>1.2699999999999999E-2</v>
      </c>
      <c r="C7019" s="1">
        <v>-2.9188857668419022E-4</v>
      </c>
      <c r="D7019" s="58">
        <v>8.7781243017289221E-2</v>
      </c>
      <c r="E7019" s="58">
        <v>7.9220593515876722E-2</v>
      </c>
      <c r="F7019" s="58">
        <v>0.12957876912007374</v>
      </c>
      <c r="G7019" s="58">
        <v>1.9458538606911567E-2</v>
      </c>
      <c r="H7019" s="58">
        <v>3.3620142159411226E-2</v>
      </c>
      <c r="I7019" s="58">
        <v>0.15192508631857685</v>
      </c>
      <c r="J7019" s="58">
        <v>8.4176187338826564E-2</v>
      </c>
      <c r="K7019" s="58">
        <v>0.15175777205626731</v>
      </c>
      <c r="L7019" s="58">
        <v>6.5875260838990576E-2</v>
      </c>
      <c r="M7019" s="58">
        <v>8.9638722069156282E-2</v>
      </c>
      <c r="N7019" s="58">
        <v>0.10696768495862015</v>
      </c>
      <c r="O7019" s="58">
        <v>0</v>
      </c>
      <c r="P7019" s="58">
        <v>0</v>
      </c>
      <c r="Q7019" s="58">
        <v>0</v>
      </c>
      <c r="R7019" s="58">
        <v>0</v>
      </c>
      <c r="S7019" s="58">
        <v>0</v>
      </c>
      <c r="T7019" s="58">
        <v>0</v>
      </c>
      <c r="U7019" s="58">
        <v>0</v>
      </c>
      <c r="V7019" s="58">
        <v>0</v>
      </c>
      <c r="W7019" s="58">
        <v>0</v>
      </c>
      <c r="X7019" s="58">
        <v>0</v>
      </c>
      <c r="Y7019" s="58">
        <v>0</v>
      </c>
      <c r="Z7019" s="58">
        <v>0</v>
      </c>
      <c r="AA7019" s="58">
        <v>0</v>
      </c>
      <c r="AB7019" s="58">
        <v>0</v>
      </c>
      <c r="AC7019" s="58">
        <v>0</v>
      </c>
      <c r="AD7019" s="58">
        <v>0</v>
      </c>
      <c r="AE7019" s="58">
        <v>0</v>
      </c>
      <c r="AF7019" s="58">
        <v>0</v>
      </c>
      <c r="AG7019" s="58">
        <v>0</v>
      </c>
      <c r="AH7019" s="58">
        <v>0</v>
      </c>
      <c r="AI7019" s="58">
        <v>0</v>
      </c>
      <c r="AK7019" s="64">
        <f t="shared" si="109"/>
        <v>-2.2983352494818129E-2</v>
      </c>
    </row>
    <row r="7020" spans="1:37" x14ac:dyDescent="0.25">
      <c r="A7020">
        <v>7018</v>
      </c>
      <c r="B7020" s="1">
        <v>1.26E-2</v>
      </c>
      <c r="C7020" s="1">
        <v>1.6763115626128886E-4</v>
      </c>
      <c r="D7020" s="58">
        <v>0.10451918026446168</v>
      </c>
      <c r="E7020" s="58">
        <v>0.13071786318522127</v>
      </c>
      <c r="F7020" s="58">
        <v>4.0399053406082082E-2</v>
      </c>
      <c r="G7020" s="58">
        <v>0.1081985135720025</v>
      </c>
      <c r="H7020" s="58">
        <v>8.1227963355035376E-2</v>
      </c>
      <c r="I7020" s="58">
        <v>0.13158764968796291</v>
      </c>
      <c r="J7020" s="58">
        <v>9.4070724924364052E-2</v>
      </c>
      <c r="K7020" s="58">
        <v>6.1350516701530473E-2</v>
      </c>
      <c r="L7020" s="58">
        <v>0.10533028526471995</v>
      </c>
      <c r="M7020" s="58">
        <v>0.13417671515189969</v>
      </c>
      <c r="N7020" s="58">
        <v>8.4215344867201603E-3</v>
      </c>
      <c r="O7020" s="58">
        <v>0</v>
      </c>
      <c r="P7020" s="58">
        <v>0</v>
      </c>
      <c r="Q7020" s="58">
        <v>0</v>
      </c>
      <c r="R7020" s="58">
        <v>0</v>
      </c>
      <c r="S7020" s="58">
        <v>0</v>
      </c>
      <c r="T7020" s="58">
        <v>0</v>
      </c>
      <c r="U7020" s="58">
        <v>0</v>
      </c>
      <c r="V7020" s="58">
        <v>0</v>
      </c>
      <c r="W7020" s="58">
        <v>0</v>
      </c>
      <c r="X7020" s="58">
        <v>0</v>
      </c>
      <c r="Y7020" s="58">
        <v>0</v>
      </c>
      <c r="Z7020" s="58">
        <v>0</v>
      </c>
      <c r="AA7020" s="58">
        <v>0</v>
      </c>
      <c r="AB7020" s="58">
        <v>0</v>
      </c>
      <c r="AC7020" s="58">
        <v>0</v>
      </c>
      <c r="AD7020" s="58">
        <v>0</v>
      </c>
      <c r="AE7020" s="58">
        <v>0</v>
      </c>
      <c r="AF7020" s="58">
        <v>0</v>
      </c>
      <c r="AG7020" s="58">
        <v>0</v>
      </c>
      <c r="AH7020" s="58">
        <v>0</v>
      </c>
      <c r="AI7020" s="58">
        <v>0</v>
      </c>
      <c r="AK7020" s="64">
        <f t="shared" si="109"/>
        <v>1.330406002073721E-2</v>
      </c>
    </row>
    <row r="7021" spans="1:37" x14ac:dyDescent="0.25">
      <c r="A7021">
        <v>7019</v>
      </c>
      <c r="B7021" s="1">
        <v>1.14E-2</v>
      </c>
      <c r="C7021" s="1">
        <v>1.5637430600994495E-4</v>
      </c>
      <c r="D7021" s="58">
        <v>9.859876592872574E-2</v>
      </c>
      <c r="E7021" s="58">
        <v>9.3661529454815137E-2</v>
      </c>
      <c r="F7021" s="58">
        <v>7.2840209562258285E-2</v>
      </c>
      <c r="G7021" s="58">
        <v>6.1683253883922574E-2</v>
      </c>
      <c r="H7021" s="58">
        <v>7.4420527092066646E-2</v>
      </c>
      <c r="I7021" s="58">
        <v>8.0894555107161037E-2</v>
      </c>
      <c r="J7021" s="58">
        <v>0.13207618975920771</v>
      </c>
      <c r="K7021" s="58">
        <v>7.8842049050782986E-2</v>
      </c>
      <c r="L7021" s="58">
        <v>0.13907440623899753</v>
      </c>
      <c r="M7021" s="58">
        <v>1.8789595946160403E-2</v>
      </c>
      <c r="N7021" s="58">
        <v>0.1491189179759021</v>
      </c>
      <c r="O7021" s="58">
        <v>0</v>
      </c>
      <c r="P7021" s="58">
        <v>0</v>
      </c>
      <c r="Q7021" s="58">
        <v>0</v>
      </c>
      <c r="R7021" s="58">
        <v>0</v>
      </c>
      <c r="S7021" s="58">
        <v>0</v>
      </c>
      <c r="T7021" s="58">
        <v>0</v>
      </c>
      <c r="U7021" s="58">
        <v>0</v>
      </c>
      <c r="V7021" s="58">
        <v>0</v>
      </c>
      <c r="W7021" s="58">
        <v>0</v>
      </c>
      <c r="X7021" s="58">
        <v>0</v>
      </c>
      <c r="Y7021" s="58">
        <v>0</v>
      </c>
      <c r="Z7021" s="58">
        <v>0</v>
      </c>
      <c r="AA7021" s="58">
        <v>0</v>
      </c>
      <c r="AB7021" s="58">
        <v>0</v>
      </c>
      <c r="AC7021" s="58">
        <v>0</v>
      </c>
      <c r="AD7021" s="58">
        <v>0</v>
      </c>
      <c r="AE7021" s="58">
        <v>0</v>
      </c>
      <c r="AF7021" s="58">
        <v>0</v>
      </c>
      <c r="AG7021" s="58">
        <v>0</v>
      </c>
      <c r="AH7021" s="58">
        <v>0</v>
      </c>
      <c r="AI7021" s="58">
        <v>0</v>
      </c>
      <c r="AK7021" s="64">
        <f t="shared" si="109"/>
        <v>1.3717044386837277E-2</v>
      </c>
    </row>
    <row r="7022" spans="1:37" x14ac:dyDescent="0.25">
      <c r="A7022">
        <v>7020</v>
      </c>
      <c r="B7022" s="1">
        <v>9.7000000000000003E-3</v>
      </c>
      <c r="C7022" s="1">
        <v>-9.0200071372154806E-5</v>
      </c>
      <c r="D7022" s="58">
        <v>3.8501670252517259E-2</v>
      </c>
      <c r="E7022" s="58">
        <v>9.9408363232009397E-3</v>
      </c>
      <c r="F7022" s="58">
        <v>0.10093698831304945</v>
      </c>
      <c r="G7022" s="58">
        <v>0.13839681541207099</v>
      </c>
      <c r="H7022" s="58">
        <v>6.1435727683578391E-3</v>
      </c>
      <c r="I7022" s="58">
        <v>0.18672402517170927</v>
      </c>
      <c r="J7022" s="58">
        <v>4.2047983584016643E-3</v>
      </c>
      <c r="K7022" s="58">
        <v>3.9819356427033235E-2</v>
      </c>
      <c r="L7022" s="58">
        <v>0.19584593192262989</v>
      </c>
      <c r="M7022" s="58">
        <v>0.15815221907958538</v>
      </c>
      <c r="N7022" s="58">
        <v>0.12133378597144397</v>
      </c>
      <c r="O7022" s="58">
        <v>0</v>
      </c>
      <c r="P7022" s="58">
        <v>0</v>
      </c>
      <c r="Q7022" s="58">
        <v>0</v>
      </c>
      <c r="R7022" s="58">
        <v>0</v>
      </c>
      <c r="S7022" s="58">
        <v>0</v>
      </c>
      <c r="T7022" s="58">
        <v>0</v>
      </c>
      <c r="U7022" s="58">
        <v>0</v>
      </c>
      <c r="V7022" s="58">
        <v>0</v>
      </c>
      <c r="W7022" s="58">
        <v>0</v>
      </c>
      <c r="X7022" s="58">
        <v>0</v>
      </c>
      <c r="Y7022" s="58">
        <v>0</v>
      </c>
      <c r="Z7022" s="58">
        <v>0</v>
      </c>
      <c r="AA7022" s="58">
        <v>0</v>
      </c>
      <c r="AB7022" s="58">
        <v>0</v>
      </c>
      <c r="AC7022" s="58">
        <v>0</v>
      </c>
      <c r="AD7022" s="58">
        <v>0</v>
      </c>
      <c r="AE7022" s="58">
        <v>0</v>
      </c>
      <c r="AF7022" s="58">
        <v>0</v>
      </c>
      <c r="AG7022" s="58">
        <v>0</v>
      </c>
      <c r="AH7022" s="58">
        <v>0</v>
      </c>
      <c r="AI7022" s="58">
        <v>0</v>
      </c>
      <c r="AK7022" s="64">
        <f t="shared" si="109"/>
        <v>-9.298976430119052E-3</v>
      </c>
    </row>
    <row r="7023" spans="1:37" x14ac:dyDescent="0.25">
      <c r="A7023">
        <v>7021</v>
      </c>
      <c r="B7023" s="1">
        <v>1.32E-2</v>
      </c>
      <c r="C7023" s="1">
        <v>1.7033543764747748E-4</v>
      </c>
      <c r="D7023" s="58">
        <v>0.16315431953199994</v>
      </c>
      <c r="E7023" s="58">
        <v>0.14097554351325176</v>
      </c>
      <c r="F7023" s="58">
        <v>8.020584861307449E-2</v>
      </c>
      <c r="G7023" s="58">
        <v>6.6503217227974962E-2</v>
      </c>
      <c r="H7023" s="58">
        <v>0.11085239990023822</v>
      </c>
      <c r="I7023" s="58">
        <v>0.14651564975897299</v>
      </c>
      <c r="J7023" s="58">
        <v>7.5608054554693049E-2</v>
      </c>
      <c r="K7023" s="58">
        <v>2.2033917114457877E-2</v>
      </c>
      <c r="L7023" s="58">
        <v>7.3844048537120718E-2</v>
      </c>
      <c r="M7023" s="58">
        <v>6.5314305957157245E-2</v>
      </c>
      <c r="N7023" s="58">
        <v>5.4992695291058574E-2</v>
      </c>
      <c r="O7023" s="58">
        <v>0</v>
      </c>
      <c r="P7023" s="58">
        <v>0</v>
      </c>
      <c r="Q7023" s="58">
        <v>0</v>
      </c>
      <c r="R7023" s="58">
        <v>0</v>
      </c>
      <c r="S7023" s="58">
        <v>0</v>
      </c>
      <c r="T7023" s="58">
        <v>0</v>
      </c>
      <c r="U7023" s="58">
        <v>0</v>
      </c>
      <c r="V7023" s="58">
        <v>0</v>
      </c>
      <c r="W7023" s="58">
        <v>0</v>
      </c>
      <c r="X7023" s="58">
        <v>0</v>
      </c>
      <c r="Y7023" s="58">
        <v>0</v>
      </c>
      <c r="Z7023" s="58">
        <v>0</v>
      </c>
      <c r="AA7023" s="58">
        <v>0</v>
      </c>
      <c r="AB7023" s="58">
        <v>0</v>
      </c>
      <c r="AC7023" s="58">
        <v>0</v>
      </c>
      <c r="AD7023" s="58">
        <v>0</v>
      </c>
      <c r="AE7023" s="58">
        <v>0</v>
      </c>
      <c r="AF7023" s="58">
        <v>0</v>
      </c>
      <c r="AG7023" s="58">
        <v>0</v>
      </c>
      <c r="AH7023" s="58">
        <v>0</v>
      </c>
      <c r="AI7023" s="58">
        <v>0</v>
      </c>
      <c r="AK7023" s="64">
        <f t="shared" si="109"/>
        <v>1.2904199821778596E-2</v>
      </c>
    </row>
    <row r="7024" spans="1:37" x14ac:dyDescent="0.25">
      <c r="A7024">
        <v>7022</v>
      </c>
      <c r="B7024" s="1">
        <v>1.0200000000000001E-2</v>
      </c>
      <c r="C7024" s="1">
        <v>3.2888493036267081E-5</v>
      </c>
      <c r="D7024" s="58">
        <v>5.1201314091182754E-2</v>
      </c>
      <c r="E7024" s="58">
        <v>9.4862813003762828E-2</v>
      </c>
      <c r="F7024" s="58">
        <v>0.18439266289759343</v>
      </c>
      <c r="G7024" s="58">
        <v>1.1134967666692191E-3</v>
      </c>
      <c r="H7024" s="58">
        <v>0.1873603082607225</v>
      </c>
      <c r="I7024" s="58">
        <v>7.2047681988135784E-2</v>
      </c>
      <c r="J7024" s="58">
        <v>6.8818619561575145E-2</v>
      </c>
      <c r="K7024" s="58">
        <v>9.00799225209316E-3</v>
      </c>
      <c r="L7024" s="58">
        <v>2.1580341957826134E-2</v>
      </c>
      <c r="M7024" s="58">
        <v>0.18016370354540451</v>
      </c>
      <c r="N7024" s="58">
        <v>0.12945106567503434</v>
      </c>
      <c r="O7024" s="58">
        <v>0</v>
      </c>
      <c r="P7024" s="58">
        <v>0</v>
      </c>
      <c r="Q7024" s="58">
        <v>0</v>
      </c>
      <c r="R7024" s="58">
        <v>0</v>
      </c>
      <c r="S7024" s="58">
        <v>0</v>
      </c>
      <c r="T7024" s="58">
        <v>0</v>
      </c>
      <c r="U7024" s="58">
        <v>0</v>
      </c>
      <c r="V7024" s="58">
        <v>0</v>
      </c>
      <c r="W7024" s="58">
        <v>0</v>
      </c>
      <c r="X7024" s="58">
        <v>0</v>
      </c>
      <c r="Y7024" s="58">
        <v>0</v>
      </c>
      <c r="Z7024" s="58">
        <v>0</v>
      </c>
      <c r="AA7024" s="58">
        <v>0</v>
      </c>
      <c r="AB7024" s="58">
        <v>0</v>
      </c>
      <c r="AC7024" s="58">
        <v>0</v>
      </c>
      <c r="AD7024" s="58">
        <v>0</v>
      </c>
      <c r="AE7024" s="58">
        <v>0</v>
      </c>
      <c r="AF7024" s="58">
        <v>0</v>
      </c>
      <c r="AG7024" s="58">
        <v>0</v>
      </c>
      <c r="AH7024" s="58">
        <v>0</v>
      </c>
      <c r="AI7024" s="58">
        <v>0</v>
      </c>
      <c r="AK7024" s="64">
        <f t="shared" si="109"/>
        <v>3.2243620623791255E-3</v>
      </c>
    </row>
    <row r="7025" spans="1:37" x14ac:dyDescent="0.25">
      <c r="A7025">
        <v>7023</v>
      </c>
      <c r="B7025" s="1">
        <v>1.32E-2</v>
      </c>
      <c r="C7025" s="1">
        <v>2.9625771426199468E-4</v>
      </c>
      <c r="D7025" s="58">
        <v>5.9159597304853734E-2</v>
      </c>
      <c r="E7025" s="58">
        <v>0.18441139737239556</v>
      </c>
      <c r="F7025" s="58">
        <v>4.4301764573084879E-2</v>
      </c>
      <c r="G7025" s="58">
        <v>0.12146885207096909</v>
      </c>
      <c r="H7025" s="58">
        <v>0.20344178444235048</v>
      </c>
      <c r="I7025" s="58">
        <v>7.7840751335581026E-3</v>
      </c>
      <c r="J7025" s="58">
        <v>2.0711702276969314E-2</v>
      </c>
      <c r="K7025" s="58">
        <v>6.9877821287135919E-2</v>
      </c>
      <c r="L7025" s="58">
        <v>5.8232983783572521E-2</v>
      </c>
      <c r="M7025" s="58">
        <v>0.16944792906592598</v>
      </c>
      <c r="N7025" s="58">
        <v>6.1162092689184475E-2</v>
      </c>
      <c r="O7025" s="58">
        <v>0</v>
      </c>
      <c r="P7025" s="58">
        <v>0</v>
      </c>
      <c r="Q7025" s="58">
        <v>0</v>
      </c>
      <c r="R7025" s="58">
        <v>0</v>
      </c>
      <c r="S7025" s="58">
        <v>0</v>
      </c>
      <c r="T7025" s="58">
        <v>0</v>
      </c>
      <c r="U7025" s="58">
        <v>0</v>
      </c>
      <c r="V7025" s="58">
        <v>0</v>
      </c>
      <c r="W7025" s="58">
        <v>0</v>
      </c>
      <c r="X7025" s="58">
        <v>0</v>
      </c>
      <c r="Y7025" s="58">
        <v>0</v>
      </c>
      <c r="Z7025" s="58">
        <v>0</v>
      </c>
      <c r="AA7025" s="58">
        <v>0</v>
      </c>
      <c r="AB7025" s="58">
        <v>0</v>
      </c>
      <c r="AC7025" s="58">
        <v>0</v>
      </c>
      <c r="AD7025" s="58">
        <v>0</v>
      </c>
      <c r="AE7025" s="58">
        <v>0</v>
      </c>
      <c r="AF7025" s="58">
        <v>0</v>
      </c>
      <c r="AG7025" s="58">
        <v>0</v>
      </c>
      <c r="AH7025" s="58">
        <v>0</v>
      </c>
      <c r="AI7025" s="58">
        <v>0</v>
      </c>
      <c r="AK7025" s="64">
        <f t="shared" si="109"/>
        <v>2.2443766231969295E-2</v>
      </c>
    </row>
    <row r="7026" spans="1:37" x14ac:dyDescent="0.25">
      <c r="A7026">
        <v>7024</v>
      </c>
      <c r="B7026" s="1">
        <v>1.3599999999999999E-2</v>
      </c>
      <c r="C7026" s="1">
        <v>3.2608534569126917E-4</v>
      </c>
      <c r="D7026" s="58">
        <v>0.10820650789251934</v>
      </c>
      <c r="E7026" s="58">
        <v>0.1695729187222145</v>
      </c>
      <c r="F7026" s="58">
        <v>1.6705094497371387E-2</v>
      </c>
      <c r="G7026" s="58">
        <v>9.9361994758017713E-2</v>
      </c>
      <c r="H7026" s="58">
        <v>0.14765992496660021</v>
      </c>
      <c r="I7026" s="58">
        <v>8.4336733647562015E-2</v>
      </c>
      <c r="J7026" s="58">
        <v>8.0587184415264107E-2</v>
      </c>
      <c r="K7026" s="58">
        <v>6.9728512519134575E-2</v>
      </c>
      <c r="L7026" s="58">
        <v>0.13007579066497124</v>
      </c>
      <c r="M7026" s="58">
        <v>4.4623831226420378E-2</v>
      </c>
      <c r="N7026" s="58">
        <v>4.9141506689924452E-2</v>
      </c>
      <c r="O7026" s="58">
        <v>0</v>
      </c>
      <c r="P7026" s="58">
        <v>0</v>
      </c>
      <c r="Q7026" s="58">
        <v>0</v>
      </c>
      <c r="R7026" s="58">
        <v>0</v>
      </c>
      <c r="S7026" s="58">
        <v>0</v>
      </c>
      <c r="T7026" s="58">
        <v>0</v>
      </c>
      <c r="U7026" s="58">
        <v>0</v>
      </c>
      <c r="V7026" s="58">
        <v>0</v>
      </c>
      <c r="W7026" s="58">
        <v>0</v>
      </c>
      <c r="X7026" s="58">
        <v>0</v>
      </c>
      <c r="Y7026" s="58">
        <v>0</v>
      </c>
      <c r="Z7026" s="58">
        <v>0</v>
      </c>
      <c r="AA7026" s="58">
        <v>0</v>
      </c>
      <c r="AB7026" s="58">
        <v>0</v>
      </c>
      <c r="AC7026" s="58">
        <v>0</v>
      </c>
      <c r="AD7026" s="58">
        <v>0</v>
      </c>
      <c r="AE7026" s="58">
        <v>0</v>
      </c>
      <c r="AF7026" s="58">
        <v>0</v>
      </c>
      <c r="AG7026" s="58">
        <v>0</v>
      </c>
      <c r="AH7026" s="58">
        <v>0</v>
      </c>
      <c r="AI7026" s="58">
        <v>0</v>
      </c>
      <c r="AK7026" s="64">
        <f t="shared" si="109"/>
        <v>2.3976863653769793E-2</v>
      </c>
    </row>
    <row r="7027" spans="1:37" x14ac:dyDescent="0.25">
      <c r="A7027">
        <v>7025</v>
      </c>
      <c r="B7027" s="1">
        <v>1.3599999999999999E-2</v>
      </c>
      <c r="C7027" s="1">
        <v>-4.9517746773905177E-4</v>
      </c>
      <c r="D7027" s="58">
        <v>0.18605634129484536</v>
      </c>
      <c r="E7027" s="58">
        <v>3.6060400613229474E-2</v>
      </c>
      <c r="F7027" s="58">
        <v>0.13201097597706277</v>
      </c>
      <c r="G7027" s="58">
        <v>6.3182284606905351E-2</v>
      </c>
      <c r="H7027" s="58">
        <v>2.024162472531052E-2</v>
      </c>
      <c r="I7027" s="58">
        <v>0.15582124864652858</v>
      </c>
      <c r="J7027" s="58">
        <v>2.6491538058733291E-2</v>
      </c>
      <c r="K7027" s="58">
        <v>0.16335905700895212</v>
      </c>
      <c r="L7027" s="58">
        <v>2.7175838121190486E-2</v>
      </c>
      <c r="M7027" s="58">
        <v>4.2061084274013595E-2</v>
      </c>
      <c r="N7027" s="58">
        <v>0.14753960667322863</v>
      </c>
      <c r="O7027" s="58">
        <v>0</v>
      </c>
      <c r="P7027" s="58">
        <v>0</v>
      </c>
      <c r="Q7027" s="58">
        <v>0</v>
      </c>
      <c r="R7027" s="58">
        <v>0</v>
      </c>
      <c r="S7027" s="58">
        <v>0</v>
      </c>
      <c r="T7027" s="58">
        <v>0</v>
      </c>
      <c r="U7027" s="58">
        <v>0</v>
      </c>
      <c r="V7027" s="58">
        <v>0</v>
      </c>
      <c r="W7027" s="58">
        <v>0</v>
      </c>
      <c r="X7027" s="58">
        <v>0</v>
      </c>
      <c r="Y7027" s="58">
        <v>0</v>
      </c>
      <c r="Z7027" s="58">
        <v>0</v>
      </c>
      <c r="AA7027" s="58">
        <v>0</v>
      </c>
      <c r="AB7027" s="58">
        <v>0</v>
      </c>
      <c r="AC7027" s="58">
        <v>0</v>
      </c>
      <c r="AD7027" s="58">
        <v>0</v>
      </c>
      <c r="AE7027" s="58">
        <v>0</v>
      </c>
      <c r="AF7027" s="58">
        <v>0</v>
      </c>
      <c r="AG7027" s="58">
        <v>0</v>
      </c>
      <c r="AH7027" s="58">
        <v>0</v>
      </c>
      <c r="AI7027" s="58">
        <v>0</v>
      </c>
      <c r="AK7027" s="64">
        <f t="shared" si="109"/>
        <v>-3.64101079219891E-2</v>
      </c>
    </row>
    <row r="7028" spans="1:37" x14ac:dyDescent="0.25">
      <c r="A7028">
        <v>7026</v>
      </c>
      <c r="B7028" s="1">
        <v>1.2200000000000001E-2</v>
      </c>
      <c r="C7028" s="1">
        <v>1.5951636039682376E-5</v>
      </c>
      <c r="D7028" s="58">
        <v>0.11243726154885116</v>
      </c>
      <c r="E7028" s="58">
        <v>7.7443949727447794E-2</v>
      </c>
      <c r="F7028" s="58">
        <v>5.0125962210632674E-2</v>
      </c>
      <c r="G7028" s="58">
        <v>8.617547294891259E-2</v>
      </c>
      <c r="H7028" s="58">
        <v>9.162775322174041E-2</v>
      </c>
      <c r="I7028" s="58">
        <v>6.1142310897347077E-2</v>
      </c>
      <c r="J7028" s="58">
        <v>0.12554705223235679</v>
      </c>
      <c r="K7028" s="58">
        <v>0.14534881010133033</v>
      </c>
      <c r="L7028" s="58">
        <v>0.15864211306806345</v>
      </c>
      <c r="M7028" s="58">
        <v>7.5001967664116804E-3</v>
      </c>
      <c r="N7028" s="58">
        <v>8.4009117276905923E-2</v>
      </c>
      <c r="O7028" s="58">
        <v>0</v>
      </c>
      <c r="P7028" s="58">
        <v>0</v>
      </c>
      <c r="Q7028" s="58">
        <v>0</v>
      </c>
      <c r="R7028" s="58">
        <v>0</v>
      </c>
      <c r="S7028" s="58">
        <v>0</v>
      </c>
      <c r="T7028" s="58">
        <v>0</v>
      </c>
      <c r="U7028" s="58">
        <v>0</v>
      </c>
      <c r="V7028" s="58">
        <v>0</v>
      </c>
      <c r="W7028" s="58">
        <v>0</v>
      </c>
      <c r="X7028" s="58">
        <v>0</v>
      </c>
      <c r="Y7028" s="58">
        <v>0</v>
      </c>
      <c r="Z7028" s="58">
        <v>0</v>
      </c>
      <c r="AA7028" s="58">
        <v>0</v>
      </c>
      <c r="AB7028" s="58">
        <v>0</v>
      </c>
      <c r="AC7028" s="58">
        <v>0</v>
      </c>
      <c r="AD7028" s="58">
        <v>0</v>
      </c>
      <c r="AE7028" s="58">
        <v>0</v>
      </c>
      <c r="AF7028" s="58">
        <v>0</v>
      </c>
      <c r="AG7028" s="58">
        <v>0</v>
      </c>
      <c r="AH7028" s="58">
        <v>0</v>
      </c>
      <c r="AI7028" s="58">
        <v>0</v>
      </c>
      <c r="AK7028" s="64">
        <f t="shared" si="109"/>
        <v>1.3075111507936373E-3</v>
      </c>
    </row>
    <row r="7029" spans="1:37" x14ac:dyDescent="0.25">
      <c r="A7029">
        <v>7027</v>
      </c>
      <c r="B7029" s="1">
        <v>1.21E-2</v>
      </c>
      <c r="C7029" s="1">
        <v>-1.3849269918959369E-4</v>
      </c>
      <c r="D7029" s="58">
        <v>3.6065137627867151E-2</v>
      </c>
      <c r="E7029" s="58">
        <v>1.4847340527656882E-3</v>
      </c>
      <c r="F7029" s="58">
        <v>2.0067716439409005E-2</v>
      </c>
      <c r="G7029" s="58">
        <v>0.1775952498678634</v>
      </c>
      <c r="H7029" s="58">
        <v>0.11639216811522632</v>
      </c>
      <c r="I7029" s="58">
        <v>3.0984225967309296E-2</v>
      </c>
      <c r="J7029" s="58">
        <v>0.185157113983935</v>
      </c>
      <c r="K7029" s="58">
        <v>0.17488700420433154</v>
      </c>
      <c r="L7029" s="58">
        <v>5.7726125837666439E-2</v>
      </c>
      <c r="M7029" s="58">
        <v>4.7882166572345494E-2</v>
      </c>
      <c r="N7029" s="58">
        <v>0.15175835733128076</v>
      </c>
      <c r="O7029" s="58">
        <v>0</v>
      </c>
      <c r="P7029" s="58">
        <v>0</v>
      </c>
      <c r="Q7029" s="58">
        <v>0</v>
      </c>
      <c r="R7029" s="58">
        <v>0</v>
      </c>
      <c r="S7029" s="58">
        <v>0</v>
      </c>
      <c r="T7029" s="58">
        <v>0</v>
      </c>
      <c r="U7029" s="58">
        <v>0</v>
      </c>
      <c r="V7029" s="58">
        <v>0</v>
      </c>
      <c r="W7029" s="58">
        <v>0</v>
      </c>
      <c r="X7029" s="58">
        <v>0</v>
      </c>
      <c r="Y7029" s="58">
        <v>0</v>
      </c>
      <c r="Z7029" s="58">
        <v>0</v>
      </c>
      <c r="AA7029" s="58">
        <v>0</v>
      </c>
      <c r="AB7029" s="58">
        <v>0</v>
      </c>
      <c r="AC7029" s="58">
        <v>0</v>
      </c>
      <c r="AD7029" s="58">
        <v>0</v>
      </c>
      <c r="AE7029" s="58">
        <v>0</v>
      </c>
      <c r="AF7029" s="58">
        <v>0</v>
      </c>
      <c r="AG7029" s="58">
        <v>0</v>
      </c>
      <c r="AH7029" s="58">
        <v>0</v>
      </c>
      <c r="AI7029" s="58">
        <v>0</v>
      </c>
      <c r="AK7029" s="64">
        <f t="shared" si="109"/>
        <v>-1.1445677618974685E-2</v>
      </c>
    </row>
    <row r="7030" spans="1:37" x14ac:dyDescent="0.25">
      <c r="A7030">
        <v>7028</v>
      </c>
      <c r="B7030" s="1">
        <v>1.4999999999999999E-2</v>
      </c>
      <c r="C7030" s="1">
        <v>1.0763179917954653E-4</v>
      </c>
      <c r="D7030" s="58">
        <v>3.3718078098525251E-5</v>
      </c>
      <c r="E7030" s="58">
        <v>0.15305358252951656</v>
      </c>
      <c r="F7030" s="58">
        <v>1.9697312110623547E-2</v>
      </c>
      <c r="G7030" s="58">
        <v>0.17166899696314458</v>
      </c>
      <c r="H7030" s="58">
        <v>0.21465457279138697</v>
      </c>
      <c r="I7030" s="58">
        <v>4.4737945690490583E-2</v>
      </c>
      <c r="J7030" s="58">
        <v>0.10804426225735685</v>
      </c>
      <c r="K7030" s="58">
        <v>0.15969914204370148</v>
      </c>
      <c r="L7030" s="58">
        <v>4.7573180064336494E-2</v>
      </c>
      <c r="M7030" s="58">
        <v>2.8277333874052575E-2</v>
      </c>
      <c r="N7030" s="58">
        <v>5.2559953597291841E-2</v>
      </c>
      <c r="O7030" s="58">
        <v>0</v>
      </c>
      <c r="P7030" s="58">
        <v>0</v>
      </c>
      <c r="Q7030" s="58">
        <v>0</v>
      </c>
      <c r="R7030" s="58">
        <v>0</v>
      </c>
      <c r="S7030" s="58">
        <v>0</v>
      </c>
      <c r="T7030" s="58">
        <v>0</v>
      </c>
      <c r="U7030" s="58">
        <v>0</v>
      </c>
      <c r="V7030" s="58">
        <v>0</v>
      </c>
      <c r="W7030" s="58">
        <v>0</v>
      </c>
      <c r="X7030" s="58">
        <v>0</v>
      </c>
      <c r="Y7030" s="58">
        <v>0</v>
      </c>
      <c r="Z7030" s="58">
        <v>0</v>
      </c>
      <c r="AA7030" s="58">
        <v>0</v>
      </c>
      <c r="AB7030" s="58">
        <v>0</v>
      </c>
      <c r="AC7030" s="58">
        <v>0</v>
      </c>
      <c r="AD7030" s="58">
        <v>0</v>
      </c>
      <c r="AE7030" s="58">
        <v>0</v>
      </c>
      <c r="AF7030" s="58">
        <v>0</v>
      </c>
      <c r="AG7030" s="58">
        <v>0</v>
      </c>
      <c r="AH7030" s="58">
        <v>0</v>
      </c>
      <c r="AI7030" s="58">
        <v>0</v>
      </c>
      <c r="AK7030" s="64">
        <f t="shared" si="109"/>
        <v>7.1754532786364351E-3</v>
      </c>
    </row>
    <row r="7031" spans="1:37" x14ac:dyDescent="0.25">
      <c r="A7031">
        <v>7029</v>
      </c>
      <c r="B7031" s="1">
        <v>1.2800000000000001E-2</v>
      </c>
      <c r="C7031" s="1">
        <v>1.0873051292663922E-4</v>
      </c>
      <c r="D7031" s="58">
        <v>0.16715003617015817</v>
      </c>
      <c r="E7031" s="58">
        <v>0.14106016962491935</v>
      </c>
      <c r="F7031" s="58">
        <v>8.3461833883246933E-2</v>
      </c>
      <c r="G7031" s="58">
        <v>1.2801407282382906E-2</v>
      </c>
      <c r="H7031" s="58">
        <v>5.7760936291311304E-3</v>
      </c>
      <c r="I7031" s="58">
        <v>3.0400940092539783E-2</v>
      </c>
      <c r="J7031" s="58">
        <v>0.11868664809596575</v>
      </c>
      <c r="K7031" s="58">
        <v>0.13853666431175848</v>
      </c>
      <c r="L7031" s="58">
        <v>0.18083117221222467</v>
      </c>
      <c r="M7031" s="58">
        <v>0.11624674295198903</v>
      </c>
      <c r="N7031" s="58">
        <v>5.0482917456840066E-3</v>
      </c>
      <c r="O7031" s="58">
        <v>0</v>
      </c>
      <c r="P7031" s="58">
        <v>0</v>
      </c>
      <c r="Q7031" s="58">
        <v>0</v>
      </c>
      <c r="R7031" s="58">
        <v>0</v>
      </c>
      <c r="S7031" s="58">
        <v>0</v>
      </c>
      <c r="T7031" s="58">
        <v>0</v>
      </c>
      <c r="U7031" s="58">
        <v>0</v>
      </c>
      <c r="V7031" s="58">
        <v>0</v>
      </c>
      <c r="W7031" s="58">
        <v>0</v>
      </c>
      <c r="X7031" s="58">
        <v>0</v>
      </c>
      <c r="Y7031" s="58">
        <v>0</v>
      </c>
      <c r="Z7031" s="58">
        <v>0</v>
      </c>
      <c r="AA7031" s="58">
        <v>0</v>
      </c>
      <c r="AB7031" s="58">
        <v>0</v>
      </c>
      <c r="AC7031" s="58">
        <v>0</v>
      </c>
      <c r="AD7031" s="58">
        <v>0</v>
      </c>
      <c r="AE7031" s="58">
        <v>0</v>
      </c>
      <c r="AF7031" s="58">
        <v>0</v>
      </c>
      <c r="AG7031" s="58">
        <v>0</v>
      </c>
      <c r="AH7031" s="58">
        <v>0</v>
      </c>
      <c r="AI7031" s="58">
        <v>0</v>
      </c>
      <c r="AK7031" s="64">
        <f t="shared" si="109"/>
        <v>8.4945713223936875E-3</v>
      </c>
    </row>
    <row r="7032" spans="1:37" x14ac:dyDescent="0.25">
      <c r="A7032">
        <v>7030</v>
      </c>
      <c r="B7032" s="1">
        <v>9.7000000000000003E-3</v>
      </c>
      <c r="C7032" s="1">
        <v>-6.5545684358345164E-5</v>
      </c>
      <c r="D7032" s="58">
        <v>0.18124192561380278</v>
      </c>
      <c r="E7032" s="58">
        <v>2.7482692805119772E-2</v>
      </c>
      <c r="F7032" s="58">
        <v>2.7170183767131883E-2</v>
      </c>
      <c r="G7032" s="58">
        <v>2.2536523915299009E-2</v>
      </c>
      <c r="H7032" s="58">
        <v>0.1717701874936112</v>
      </c>
      <c r="I7032" s="58">
        <v>3.1733239133221397E-3</v>
      </c>
      <c r="J7032" s="58">
        <v>6.6274686121704743E-2</v>
      </c>
      <c r="K7032" s="58">
        <v>0.13200149903607386</v>
      </c>
      <c r="L7032" s="58">
        <v>0.13307729323795175</v>
      </c>
      <c r="M7032" s="58">
        <v>0.1448398265970843</v>
      </c>
      <c r="N7032" s="58">
        <v>9.0431857498898774E-2</v>
      </c>
      <c r="O7032" s="58">
        <v>0</v>
      </c>
      <c r="P7032" s="58">
        <v>0</v>
      </c>
      <c r="Q7032" s="58">
        <v>0</v>
      </c>
      <c r="R7032" s="58">
        <v>0</v>
      </c>
      <c r="S7032" s="58">
        <v>0</v>
      </c>
      <c r="T7032" s="58">
        <v>0</v>
      </c>
      <c r="U7032" s="58">
        <v>0</v>
      </c>
      <c r="V7032" s="58">
        <v>0</v>
      </c>
      <c r="W7032" s="58">
        <v>0</v>
      </c>
      <c r="X7032" s="58">
        <v>0</v>
      </c>
      <c r="Y7032" s="58">
        <v>0</v>
      </c>
      <c r="Z7032" s="58">
        <v>0</v>
      </c>
      <c r="AA7032" s="58">
        <v>0</v>
      </c>
      <c r="AB7032" s="58">
        <v>0</v>
      </c>
      <c r="AC7032" s="58">
        <v>0</v>
      </c>
      <c r="AD7032" s="58">
        <v>0</v>
      </c>
      <c r="AE7032" s="58">
        <v>0</v>
      </c>
      <c r="AF7032" s="58">
        <v>0</v>
      </c>
      <c r="AG7032" s="58">
        <v>0</v>
      </c>
      <c r="AH7032" s="58">
        <v>0</v>
      </c>
      <c r="AI7032" s="58">
        <v>0</v>
      </c>
      <c r="AK7032" s="64">
        <f t="shared" si="109"/>
        <v>-6.7572870472520788E-3</v>
      </c>
    </row>
    <row r="7033" spans="1:37" x14ac:dyDescent="0.25">
      <c r="A7033">
        <v>7031</v>
      </c>
      <c r="B7033" s="1">
        <v>1.0699999999999999E-2</v>
      </c>
      <c r="C7033" s="1">
        <v>-1.0329218487253976E-4</v>
      </c>
      <c r="D7033" s="58">
        <v>0.12284469868849404</v>
      </c>
      <c r="E7033" s="58">
        <v>5.5738664776355314E-2</v>
      </c>
      <c r="F7033" s="58">
        <v>0.11701174886363802</v>
      </c>
      <c r="G7033" s="58">
        <v>6.2390354997519978E-2</v>
      </c>
      <c r="H7033" s="58">
        <v>4.3912392434584196E-2</v>
      </c>
      <c r="I7033" s="58">
        <v>8.9098443818603018E-2</v>
      </c>
      <c r="J7033" s="58">
        <v>0.10558215385665162</v>
      </c>
      <c r="K7033" s="58">
        <v>9.5629177374961363E-2</v>
      </c>
      <c r="L7033" s="58">
        <v>0.11149482884615587</v>
      </c>
      <c r="M7033" s="58">
        <v>0.15070019105298921</v>
      </c>
      <c r="N7033" s="58">
        <v>4.559734529004715E-2</v>
      </c>
      <c r="O7033" s="58">
        <v>0</v>
      </c>
      <c r="P7033" s="58">
        <v>0</v>
      </c>
      <c r="Q7033" s="58">
        <v>0</v>
      </c>
      <c r="R7033" s="58">
        <v>0</v>
      </c>
      <c r="S7033" s="58">
        <v>0</v>
      </c>
      <c r="T7033" s="58">
        <v>0</v>
      </c>
      <c r="U7033" s="58">
        <v>0</v>
      </c>
      <c r="V7033" s="58">
        <v>0</v>
      </c>
      <c r="W7033" s="58">
        <v>0</v>
      </c>
      <c r="X7033" s="58">
        <v>0</v>
      </c>
      <c r="Y7033" s="58">
        <v>0</v>
      </c>
      <c r="Z7033" s="58">
        <v>0</v>
      </c>
      <c r="AA7033" s="58">
        <v>0</v>
      </c>
      <c r="AB7033" s="58">
        <v>0</v>
      </c>
      <c r="AC7033" s="58">
        <v>0</v>
      </c>
      <c r="AD7033" s="58">
        <v>0</v>
      </c>
      <c r="AE7033" s="58">
        <v>0</v>
      </c>
      <c r="AF7033" s="58">
        <v>0</v>
      </c>
      <c r="AG7033" s="58">
        <v>0</v>
      </c>
      <c r="AH7033" s="58">
        <v>0</v>
      </c>
      <c r="AI7033" s="58">
        <v>0</v>
      </c>
      <c r="AK7033" s="64">
        <f t="shared" si="109"/>
        <v>-9.6534752217326877E-3</v>
      </c>
    </row>
    <row r="7034" spans="1:37" x14ac:dyDescent="0.25">
      <c r="A7034">
        <v>7032</v>
      </c>
      <c r="B7034" s="1">
        <v>1.14E-2</v>
      </c>
      <c r="C7034" s="1">
        <v>-1.3412692064602495E-4</v>
      </c>
      <c r="D7034" s="58">
        <v>1.9796567633794417E-2</v>
      </c>
      <c r="E7034" s="58">
        <v>4.7636268326525462E-2</v>
      </c>
      <c r="F7034" s="58">
        <v>9.3642233653940546E-2</v>
      </c>
      <c r="G7034" s="58">
        <v>0.11665381276728766</v>
      </c>
      <c r="H7034" s="58">
        <v>0.11326156180484218</v>
      </c>
      <c r="I7034" s="58">
        <v>0.12434195588153385</v>
      </c>
      <c r="J7034" s="58">
        <v>9.3840235849939807E-2</v>
      </c>
      <c r="K7034" s="58">
        <v>0.11744731622808939</v>
      </c>
      <c r="L7034" s="58">
        <v>0.11977515142406907</v>
      </c>
      <c r="M7034" s="58">
        <v>9.8924354877902701E-2</v>
      </c>
      <c r="N7034" s="58">
        <v>5.468054155207494E-2</v>
      </c>
      <c r="O7034" s="58">
        <v>0</v>
      </c>
      <c r="P7034" s="58">
        <v>0</v>
      </c>
      <c r="Q7034" s="58">
        <v>0</v>
      </c>
      <c r="R7034" s="58">
        <v>0</v>
      </c>
      <c r="S7034" s="58">
        <v>0</v>
      </c>
      <c r="T7034" s="58">
        <v>0</v>
      </c>
      <c r="U7034" s="58">
        <v>0</v>
      </c>
      <c r="V7034" s="58">
        <v>0</v>
      </c>
      <c r="W7034" s="58">
        <v>0</v>
      </c>
      <c r="X7034" s="58">
        <v>0</v>
      </c>
      <c r="Y7034" s="58">
        <v>0</v>
      </c>
      <c r="Z7034" s="58">
        <v>0</v>
      </c>
      <c r="AA7034" s="58">
        <v>0</v>
      </c>
      <c r="AB7034" s="58">
        <v>0</v>
      </c>
      <c r="AC7034" s="58">
        <v>0</v>
      </c>
      <c r="AD7034" s="58">
        <v>0</v>
      </c>
      <c r="AE7034" s="58">
        <v>0</v>
      </c>
      <c r="AF7034" s="58">
        <v>0</v>
      </c>
      <c r="AG7034" s="58">
        <v>0</v>
      </c>
      <c r="AH7034" s="58">
        <v>0</v>
      </c>
      <c r="AI7034" s="58">
        <v>0</v>
      </c>
      <c r="AK7034" s="64">
        <f t="shared" si="109"/>
        <v>-1.1765519354914468E-2</v>
      </c>
    </row>
    <row r="7035" spans="1:37" x14ac:dyDescent="0.25">
      <c r="A7035">
        <v>7033</v>
      </c>
      <c r="B7035" s="1">
        <v>1.1599999999999999E-2</v>
      </c>
      <c r="C7035" s="1">
        <v>-1.7787481798048861E-4</v>
      </c>
      <c r="D7035" s="58">
        <v>1.8908403190403798E-2</v>
      </c>
      <c r="E7035" s="58">
        <v>4.6226089982913637E-2</v>
      </c>
      <c r="F7035" s="58">
        <v>0.13846618024287283</v>
      </c>
      <c r="G7035" s="58">
        <v>0.12284923358117192</v>
      </c>
      <c r="H7035" s="58">
        <v>5.7690717044751628E-2</v>
      </c>
      <c r="I7035" s="58">
        <v>5.3691393614827068E-2</v>
      </c>
      <c r="J7035" s="58">
        <v>0.15787168975310284</v>
      </c>
      <c r="K7035" s="58">
        <v>0.13479096182609987</v>
      </c>
      <c r="L7035" s="58">
        <v>3.0271927223755487E-2</v>
      </c>
      <c r="M7035" s="58">
        <v>9.4807759785159804E-2</v>
      </c>
      <c r="N7035" s="58">
        <v>0.14442564375494116</v>
      </c>
      <c r="O7035" s="58">
        <v>0</v>
      </c>
      <c r="P7035" s="58">
        <v>0</v>
      </c>
      <c r="Q7035" s="58">
        <v>0</v>
      </c>
      <c r="R7035" s="58">
        <v>0</v>
      </c>
      <c r="S7035" s="58">
        <v>0</v>
      </c>
      <c r="T7035" s="58">
        <v>0</v>
      </c>
      <c r="U7035" s="58">
        <v>0</v>
      </c>
      <c r="V7035" s="58">
        <v>0</v>
      </c>
      <c r="W7035" s="58">
        <v>0</v>
      </c>
      <c r="X7035" s="58">
        <v>0</v>
      </c>
      <c r="Y7035" s="58">
        <v>0</v>
      </c>
      <c r="Z7035" s="58">
        <v>0</v>
      </c>
      <c r="AA7035" s="58">
        <v>0</v>
      </c>
      <c r="AB7035" s="58">
        <v>0</v>
      </c>
      <c r="AC7035" s="58">
        <v>0</v>
      </c>
      <c r="AD7035" s="58">
        <v>0</v>
      </c>
      <c r="AE7035" s="58">
        <v>0</v>
      </c>
      <c r="AF7035" s="58">
        <v>0</v>
      </c>
      <c r="AG7035" s="58">
        <v>0</v>
      </c>
      <c r="AH7035" s="58">
        <v>0</v>
      </c>
      <c r="AI7035" s="58">
        <v>0</v>
      </c>
      <c r="AK7035" s="64">
        <f t="shared" si="109"/>
        <v>-1.5334036032800744E-2</v>
      </c>
    </row>
    <row r="7036" spans="1:37" x14ac:dyDescent="0.25">
      <c r="A7036">
        <v>7034</v>
      </c>
      <c r="B7036" s="1">
        <v>1.23E-2</v>
      </c>
      <c r="C7036" s="1">
        <v>-3.0335800255942277E-4</v>
      </c>
      <c r="D7036" s="58">
        <v>0.17297959074663399</v>
      </c>
      <c r="E7036" s="58">
        <v>5.6584140109278312E-3</v>
      </c>
      <c r="F7036" s="58">
        <v>2.289923465292984E-2</v>
      </c>
      <c r="G7036" s="58">
        <v>4.4129110617239793E-2</v>
      </c>
      <c r="H7036" s="58">
        <v>3.610545923091725E-2</v>
      </c>
      <c r="I7036" s="58">
        <v>0.17268466613445344</v>
      </c>
      <c r="J7036" s="58">
        <v>9.0327296031702253E-2</v>
      </c>
      <c r="K7036" s="58">
        <v>0.15174166686110444</v>
      </c>
      <c r="L7036" s="58">
        <v>8.9959628848898562E-2</v>
      </c>
      <c r="M7036" s="58">
        <v>5.3584755169687699E-2</v>
      </c>
      <c r="N7036" s="58">
        <v>0.15993017769550488</v>
      </c>
      <c r="O7036" s="58">
        <v>0</v>
      </c>
      <c r="P7036" s="58">
        <v>0</v>
      </c>
      <c r="Q7036" s="58">
        <v>0</v>
      </c>
      <c r="R7036" s="58">
        <v>0</v>
      </c>
      <c r="S7036" s="58">
        <v>0</v>
      </c>
      <c r="T7036" s="58">
        <v>0</v>
      </c>
      <c r="U7036" s="58">
        <v>0</v>
      </c>
      <c r="V7036" s="58">
        <v>0</v>
      </c>
      <c r="W7036" s="58">
        <v>0</v>
      </c>
      <c r="X7036" s="58">
        <v>0</v>
      </c>
      <c r="Y7036" s="58">
        <v>0</v>
      </c>
      <c r="Z7036" s="58">
        <v>0</v>
      </c>
      <c r="AA7036" s="58">
        <v>0</v>
      </c>
      <c r="AB7036" s="58">
        <v>0</v>
      </c>
      <c r="AC7036" s="58">
        <v>0</v>
      </c>
      <c r="AD7036" s="58">
        <v>0</v>
      </c>
      <c r="AE7036" s="58">
        <v>0</v>
      </c>
      <c r="AF7036" s="58">
        <v>0</v>
      </c>
      <c r="AG7036" s="58">
        <v>0</v>
      </c>
      <c r="AH7036" s="58">
        <v>0</v>
      </c>
      <c r="AI7036" s="58">
        <v>0</v>
      </c>
      <c r="AK7036" s="64">
        <f t="shared" si="109"/>
        <v>-2.4663252240603478E-2</v>
      </c>
    </row>
    <row r="7037" spans="1:37" x14ac:dyDescent="0.25">
      <c r="A7037">
        <v>7035</v>
      </c>
      <c r="B7037" s="1">
        <v>1.2699999999999999E-2</v>
      </c>
      <c r="C7037" s="1">
        <v>-4.843701359753811E-4</v>
      </c>
      <c r="D7037" s="58">
        <v>9.9489229398465148E-2</v>
      </c>
      <c r="E7037" s="58">
        <v>2.7765049004850554E-2</v>
      </c>
      <c r="F7037" s="58">
        <v>0.13182933670041305</v>
      </c>
      <c r="G7037" s="58">
        <v>3.7650738315315589E-2</v>
      </c>
      <c r="H7037" s="58">
        <v>0.13800213045405951</v>
      </c>
      <c r="I7037" s="58">
        <v>0.15139473869057016</v>
      </c>
      <c r="J7037" s="58">
        <v>3.9199664552004077E-2</v>
      </c>
      <c r="K7037" s="58">
        <v>0.16208830033445656</v>
      </c>
      <c r="L7037" s="58">
        <v>1.388502320715484E-2</v>
      </c>
      <c r="M7037" s="58">
        <v>5.2331959701650332E-2</v>
      </c>
      <c r="N7037" s="58">
        <v>0.14636382964106023</v>
      </c>
      <c r="O7037" s="58">
        <v>0</v>
      </c>
      <c r="P7037" s="58">
        <v>0</v>
      </c>
      <c r="Q7037" s="58">
        <v>0</v>
      </c>
      <c r="R7037" s="58">
        <v>0</v>
      </c>
      <c r="S7037" s="58">
        <v>0</v>
      </c>
      <c r="T7037" s="58">
        <v>0</v>
      </c>
      <c r="U7037" s="58">
        <v>0</v>
      </c>
      <c r="V7037" s="58">
        <v>0</v>
      </c>
      <c r="W7037" s="58">
        <v>0</v>
      </c>
      <c r="X7037" s="58">
        <v>0</v>
      </c>
      <c r="Y7037" s="58">
        <v>0</v>
      </c>
      <c r="Z7037" s="58">
        <v>0</v>
      </c>
      <c r="AA7037" s="58">
        <v>0</v>
      </c>
      <c r="AB7037" s="58">
        <v>0</v>
      </c>
      <c r="AC7037" s="58">
        <v>0</v>
      </c>
      <c r="AD7037" s="58">
        <v>0</v>
      </c>
      <c r="AE7037" s="58">
        <v>0</v>
      </c>
      <c r="AF7037" s="58">
        <v>0</v>
      </c>
      <c r="AG7037" s="58">
        <v>0</v>
      </c>
      <c r="AH7037" s="58">
        <v>0</v>
      </c>
      <c r="AI7037" s="58">
        <v>0</v>
      </c>
      <c r="AK7037" s="64">
        <f t="shared" si="109"/>
        <v>-3.8139380785463077E-2</v>
      </c>
    </row>
    <row r="7038" spans="1:37" x14ac:dyDescent="0.25">
      <c r="A7038">
        <v>7036</v>
      </c>
      <c r="B7038" s="1">
        <v>1.3299999999999999E-2</v>
      </c>
      <c r="C7038" s="1">
        <v>-9.2829278211532237E-5</v>
      </c>
      <c r="D7038" s="58">
        <v>0.13324098443372109</v>
      </c>
      <c r="E7038" s="58">
        <v>0.1310020992045032</v>
      </c>
      <c r="F7038" s="58">
        <v>7.0139762334712752E-2</v>
      </c>
      <c r="G7038" s="58">
        <v>6.8056142489258328E-2</v>
      </c>
      <c r="H7038" s="58">
        <v>0.16440938759657636</v>
      </c>
      <c r="I7038" s="58">
        <v>3.1884208429314033E-2</v>
      </c>
      <c r="J7038" s="58">
        <v>5.0603119146166428E-2</v>
      </c>
      <c r="K7038" s="58">
        <v>0.15701351043429662</v>
      </c>
      <c r="L7038" s="58">
        <v>3.8421921043114371E-2</v>
      </c>
      <c r="M7038" s="58">
        <v>0.13806249769068155</v>
      </c>
      <c r="N7038" s="58">
        <v>1.7166367197655252E-2</v>
      </c>
      <c r="O7038" s="58">
        <v>0</v>
      </c>
      <c r="P7038" s="58">
        <v>0</v>
      </c>
      <c r="Q7038" s="58">
        <v>0</v>
      </c>
      <c r="R7038" s="58">
        <v>0</v>
      </c>
      <c r="S7038" s="58">
        <v>0</v>
      </c>
      <c r="T7038" s="58">
        <v>0</v>
      </c>
      <c r="U7038" s="58">
        <v>0</v>
      </c>
      <c r="V7038" s="58">
        <v>0</v>
      </c>
      <c r="W7038" s="58">
        <v>0</v>
      </c>
      <c r="X7038" s="58">
        <v>0</v>
      </c>
      <c r="Y7038" s="58">
        <v>0</v>
      </c>
      <c r="Z7038" s="58">
        <v>0</v>
      </c>
      <c r="AA7038" s="58">
        <v>0</v>
      </c>
      <c r="AB7038" s="58">
        <v>0</v>
      </c>
      <c r="AC7038" s="58">
        <v>0</v>
      </c>
      <c r="AD7038" s="58">
        <v>0</v>
      </c>
      <c r="AE7038" s="58">
        <v>0</v>
      </c>
      <c r="AF7038" s="58">
        <v>0</v>
      </c>
      <c r="AG7038" s="58">
        <v>0</v>
      </c>
      <c r="AH7038" s="58">
        <v>0</v>
      </c>
      <c r="AI7038" s="58">
        <v>0</v>
      </c>
      <c r="AK7038" s="64">
        <f t="shared" si="109"/>
        <v>-6.9796449783106947E-3</v>
      </c>
    </row>
    <row r="7039" spans="1:37" x14ac:dyDescent="0.25">
      <c r="A7039">
        <v>7037</v>
      </c>
      <c r="B7039" s="1">
        <v>1.09E-2</v>
      </c>
      <c r="C7039" s="1">
        <v>-3.4284720438215276E-5</v>
      </c>
      <c r="D7039" s="58">
        <v>0.12650897267477237</v>
      </c>
      <c r="E7039" s="58">
        <v>6.5925026602698514E-2</v>
      </c>
      <c r="F7039" s="58">
        <v>0.11583257962756198</v>
      </c>
      <c r="G7039" s="58">
        <v>9.0575978436864824E-2</v>
      </c>
      <c r="H7039" s="58">
        <v>5.4533191768558899E-2</v>
      </c>
      <c r="I7039" s="58">
        <v>8.4982044877126794E-2</v>
      </c>
      <c r="J7039" s="58">
        <v>0.11226842354906048</v>
      </c>
      <c r="K7039" s="58">
        <v>6.1529800869895755E-2</v>
      </c>
      <c r="L7039" s="58">
        <v>3.7978073318075505E-2</v>
      </c>
      <c r="M7039" s="58">
        <v>0.11577499861273985</v>
      </c>
      <c r="N7039" s="58">
        <v>0.13409090966264522</v>
      </c>
      <c r="O7039" s="58">
        <v>0</v>
      </c>
      <c r="P7039" s="58">
        <v>0</v>
      </c>
      <c r="Q7039" s="58">
        <v>0</v>
      </c>
      <c r="R7039" s="58">
        <v>0</v>
      </c>
      <c r="S7039" s="58">
        <v>0</v>
      </c>
      <c r="T7039" s="58">
        <v>0</v>
      </c>
      <c r="U7039" s="58">
        <v>0</v>
      </c>
      <c r="V7039" s="58">
        <v>0</v>
      </c>
      <c r="W7039" s="58">
        <v>0</v>
      </c>
      <c r="X7039" s="58">
        <v>0</v>
      </c>
      <c r="Y7039" s="58">
        <v>0</v>
      </c>
      <c r="Z7039" s="58">
        <v>0</v>
      </c>
      <c r="AA7039" s="58">
        <v>0</v>
      </c>
      <c r="AB7039" s="58">
        <v>0</v>
      </c>
      <c r="AC7039" s="58">
        <v>0</v>
      </c>
      <c r="AD7039" s="58">
        <v>0</v>
      </c>
      <c r="AE7039" s="58">
        <v>0</v>
      </c>
      <c r="AF7039" s="58">
        <v>0</v>
      </c>
      <c r="AG7039" s="58">
        <v>0</v>
      </c>
      <c r="AH7039" s="58">
        <v>0</v>
      </c>
      <c r="AI7039" s="58">
        <v>0</v>
      </c>
      <c r="AK7039" s="64">
        <f t="shared" si="109"/>
        <v>-3.1453871961665391E-3</v>
      </c>
    </row>
    <row r="7040" spans="1:37" x14ac:dyDescent="0.25">
      <c r="A7040">
        <v>7038</v>
      </c>
      <c r="B7040" s="1">
        <v>1.2200000000000001E-2</v>
      </c>
      <c r="C7040" s="1">
        <v>-1.0221928589506794E-5</v>
      </c>
      <c r="D7040" s="58">
        <v>0.17209464727408366</v>
      </c>
      <c r="E7040" s="58">
        <v>7.110046477661762E-2</v>
      </c>
      <c r="F7040" s="58">
        <v>0.1561947735589812</v>
      </c>
      <c r="G7040" s="58">
        <v>2.639080333823985E-2</v>
      </c>
      <c r="H7040" s="58">
        <v>9.7021946554578881E-2</v>
      </c>
      <c r="I7040" s="58">
        <v>0.14308016358436806</v>
      </c>
      <c r="J7040" s="58">
        <v>0.14693825260576687</v>
      </c>
      <c r="K7040" s="58">
        <v>2.1416340330205935E-2</v>
      </c>
      <c r="L7040" s="58">
        <v>6.5400656163097398E-2</v>
      </c>
      <c r="M7040" s="58">
        <v>1.922690658429287E-2</v>
      </c>
      <c r="N7040" s="58">
        <v>8.1135045229767749E-2</v>
      </c>
      <c r="O7040" s="58">
        <v>0</v>
      </c>
      <c r="P7040" s="58">
        <v>0</v>
      </c>
      <c r="Q7040" s="58">
        <v>0</v>
      </c>
      <c r="R7040" s="58">
        <v>0</v>
      </c>
      <c r="S7040" s="58">
        <v>0</v>
      </c>
      <c r="T7040" s="58">
        <v>0</v>
      </c>
      <c r="U7040" s="58">
        <v>0</v>
      </c>
      <c r="V7040" s="58">
        <v>0</v>
      </c>
      <c r="W7040" s="58">
        <v>0</v>
      </c>
      <c r="X7040" s="58">
        <v>0</v>
      </c>
      <c r="Y7040" s="58">
        <v>0</v>
      </c>
      <c r="Z7040" s="58">
        <v>0</v>
      </c>
      <c r="AA7040" s="58">
        <v>0</v>
      </c>
      <c r="AB7040" s="58">
        <v>0</v>
      </c>
      <c r="AC7040" s="58">
        <v>0</v>
      </c>
      <c r="AD7040" s="58">
        <v>0</v>
      </c>
      <c r="AE7040" s="58">
        <v>0</v>
      </c>
      <c r="AF7040" s="58">
        <v>0</v>
      </c>
      <c r="AG7040" s="58">
        <v>0</v>
      </c>
      <c r="AH7040" s="58">
        <v>0</v>
      </c>
      <c r="AI7040" s="58">
        <v>0</v>
      </c>
      <c r="AK7040" s="64">
        <f t="shared" si="109"/>
        <v>-8.3786299913990111E-4</v>
      </c>
    </row>
    <row r="7041" spans="1:37" x14ac:dyDescent="0.25">
      <c r="A7041">
        <v>7039</v>
      </c>
      <c r="B7041" s="1">
        <v>1.2699999999999999E-2</v>
      </c>
      <c r="C7041" s="1">
        <v>1.7954810927961318E-5</v>
      </c>
      <c r="D7041" s="58">
        <v>0.1923568062443444</v>
      </c>
      <c r="E7041" s="58">
        <v>0.1338517874706017</v>
      </c>
      <c r="F7041" s="58">
        <v>0.12818643165755686</v>
      </c>
      <c r="G7041" s="58">
        <v>1.5551672131032033E-2</v>
      </c>
      <c r="H7041" s="58">
        <v>4.1409991688456799E-3</v>
      </c>
      <c r="I7041" s="58">
        <v>9.7349627335945363E-2</v>
      </c>
      <c r="J7041" s="58">
        <v>6.3987068926865259E-2</v>
      </c>
      <c r="K7041" s="58">
        <v>7.7653104936611372E-2</v>
      </c>
      <c r="L7041" s="58">
        <v>0.10154484914771639</v>
      </c>
      <c r="M7041" s="58">
        <v>0.10747672242166244</v>
      </c>
      <c r="N7041" s="58">
        <v>7.7900930558818429E-2</v>
      </c>
      <c r="O7041" s="58">
        <v>0</v>
      </c>
      <c r="P7041" s="58">
        <v>0</v>
      </c>
      <c r="Q7041" s="58">
        <v>0</v>
      </c>
      <c r="R7041" s="58">
        <v>0</v>
      </c>
      <c r="S7041" s="58">
        <v>0</v>
      </c>
      <c r="T7041" s="58">
        <v>0</v>
      </c>
      <c r="U7041" s="58">
        <v>0</v>
      </c>
      <c r="V7041" s="58">
        <v>0</v>
      </c>
      <c r="W7041" s="58">
        <v>0</v>
      </c>
      <c r="X7041" s="58">
        <v>0</v>
      </c>
      <c r="Y7041" s="58">
        <v>0</v>
      </c>
      <c r="Z7041" s="58">
        <v>0</v>
      </c>
      <c r="AA7041" s="58">
        <v>0</v>
      </c>
      <c r="AB7041" s="58">
        <v>0</v>
      </c>
      <c r="AC7041" s="58">
        <v>0</v>
      </c>
      <c r="AD7041" s="58">
        <v>0</v>
      </c>
      <c r="AE7041" s="58">
        <v>0</v>
      </c>
      <c r="AF7041" s="58">
        <v>0</v>
      </c>
      <c r="AG7041" s="58">
        <v>0</v>
      </c>
      <c r="AH7041" s="58">
        <v>0</v>
      </c>
      <c r="AI7041" s="58">
        <v>0</v>
      </c>
      <c r="AK7041" s="64">
        <f t="shared" si="109"/>
        <v>1.4137646399969542E-3</v>
      </c>
    </row>
    <row r="7042" spans="1:37" x14ac:dyDescent="0.25">
      <c r="A7042">
        <v>7040</v>
      </c>
      <c r="B7042" s="1">
        <v>1.24E-2</v>
      </c>
      <c r="C7042" s="1">
        <v>1.1437162113765408E-4</v>
      </c>
      <c r="D7042" s="58">
        <v>0.15813315121081245</v>
      </c>
      <c r="E7042" s="58">
        <v>0.1095381002251193</v>
      </c>
      <c r="F7042" s="58">
        <v>0.13489631031207489</v>
      </c>
      <c r="G7042" s="58">
        <v>0.1592616323768688</v>
      </c>
      <c r="H7042" s="58">
        <v>7.161311129936683E-2</v>
      </c>
      <c r="I7042" s="58">
        <v>6.8136763695926972E-2</v>
      </c>
      <c r="J7042" s="58">
        <v>5.9953482355944485E-2</v>
      </c>
      <c r="K7042" s="58">
        <v>2.8237919047780315E-2</v>
      </c>
      <c r="L7042" s="58">
        <v>9.8471828752280388E-2</v>
      </c>
      <c r="M7042" s="58">
        <v>7.4464868593369135E-2</v>
      </c>
      <c r="N7042" s="58">
        <v>3.7292832130456567E-2</v>
      </c>
      <c r="O7042" s="58">
        <v>0</v>
      </c>
      <c r="P7042" s="58">
        <v>0</v>
      </c>
      <c r="Q7042" s="58">
        <v>0</v>
      </c>
      <c r="R7042" s="58">
        <v>0</v>
      </c>
      <c r="S7042" s="58">
        <v>0</v>
      </c>
      <c r="T7042" s="58">
        <v>0</v>
      </c>
      <c r="U7042" s="58">
        <v>0</v>
      </c>
      <c r="V7042" s="58">
        <v>0</v>
      </c>
      <c r="W7042" s="58">
        <v>0</v>
      </c>
      <c r="X7042" s="58">
        <v>0</v>
      </c>
      <c r="Y7042" s="58">
        <v>0</v>
      </c>
      <c r="Z7042" s="58">
        <v>0</v>
      </c>
      <c r="AA7042" s="58">
        <v>0</v>
      </c>
      <c r="AB7042" s="58">
        <v>0</v>
      </c>
      <c r="AC7042" s="58">
        <v>0</v>
      </c>
      <c r="AD7042" s="58">
        <v>0</v>
      </c>
      <c r="AE7042" s="58">
        <v>0</v>
      </c>
      <c r="AF7042" s="58">
        <v>0</v>
      </c>
      <c r="AG7042" s="58">
        <v>0</v>
      </c>
      <c r="AH7042" s="58">
        <v>0</v>
      </c>
      <c r="AI7042" s="58">
        <v>0</v>
      </c>
      <c r="AK7042" s="64">
        <f t="shared" si="109"/>
        <v>9.2235178336817804E-3</v>
      </c>
    </row>
    <row r="7043" spans="1:37" x14ac:dyDescent="0.25">
      <c r="A7043">
        <v>7041</v>
      </c>
      <c r="B7043" s="1">
        <v>1.2200000000000001E-2</v>
      </c>
      <c r="C7043" s="1">
        <v>-2.8065376511154206E-4</v>
      </c>
      <c r="D7043" s="58">
        <v>0.10601612306551637</v>
      </c>
      <c r="E7043" s="58">
        <v>2.6570508890353832E-2</v>
      </c>
      <c r="F7043" s="58">
        <v>7.8456614878303896E-2</v>
      </c>
      <c r="G7043" s="58">
        <v>0.12142581579864867</v>
      </c>
      <c r="H7043" s="58">
        <v>8.8474213386323289E-2</v>
      </c>
      <c r="I7043" s="58">
        <v>0.12883170933050297</v>
      </c>
      <c r="J7043" s="58">
        <v>7.4439130205173801E-2</v>
      </c>
      <c r="K7043" s="58">
        <v>0.14424450649275192</v>
      </c>
      <c r="L7043" s="58">
        <v>8.2406797445510868E-2</v>
      </c>
      <c r="M7043" s="58">
        <v>5.7464650838212575E-2</v>
      </c>
      <c r="N7043" s="58">
        <v>9.1669929668701841E-2</v>
      </c>
      <c r="O7043" s="58">
        <v>0</v>
      </c>
      <c r="P7043" s="58">
        <v>0</v>
      </c>
      <c r="Q7043" s="58">
        <v>0</v>
      </c>
      <c r="R7043" s="58">
        <v>0</v>
      </c>
      <c r="S7043" s="58">
        <v>0</v>
      </c>
      <c r="T7043" s="58">
        <v>0</v>
      </c>
      <c r="U7043" s="58">
        <v>0</v>
      </c>
      <c r="V7043" s="58">
        <v>0</v>
      </c>
      <c r="W7043" s="58">
        <v>0</v>
      </c>
      <c r="X7043" s="58">
        <v>0</v>
      </c>
      <c r="Y7043" s="58">
        <v>0</v>
      </c>
      <c r="Z7043" s="58">
        <v>0</v>
      </c>
      <c r="AA7043" s="58">
        <v>0</v>
      </c>
      <c r="AB7043" s="58">
        <v>0</v>
      </c>
      <c r="AC7043" s="58">
        <v>0</v>
      </c>
      <c r="AD7043" s="58">
        <v>0</v>
      </c>
      <c r="AE7043" s="58">
        <v>0</v>
      </c>
      <c r="AF7043" s="58">
        <v>0</v>
      </c>
      <c r="AG7043" s="58">
        <v>0</v>
      </c>
      <c r="AH7043" s="58">
        <v>0</v>
      </c>
      <c r="AI7043" s="58">
        <v>0</v>
      </c>
      <c r="AK7043" s="64">
        <f t="shared" si="109"/>
        <v>-2.3004406976355904E-2</v>
      </c>
    </row>
    <row r="7044" spans="1:37" x14ac:dyDescent="0.25">
      <c r="A7044">
        <v>7042</v>
      </c>
      <c r="B7044" s="1">
        <v>1.35E-2</v>
      </c>
      <c r="C7044" s="1">
        <v>-4.6452137877478467E-4</v>
      </c>
      <c r="D7044" s="58">
        <v>0.16660100782799087</v>
      </c>
      <c r="E7044" s="58">
        <v>4.2652881726326093E-2</v>
      </c>
      <c r="F7044" s="58">
        <v>0.16994842654101064</v>
      </c>
      <c r="G7044" s="58">
        <v>0.14581304527895184</v>
      </c>
      <c r="H7044" s="58">
        <v>0.11854867201367487</v>
      </c>
      <c r="I7044" s="58">
        <v>7.4109300430957217E-2</v>
      </c>
      <c r="J7044" s="58">
        <v>2.1732987257872447E-3</v>
      </c>
      <c r="K7044" s="58">
        <v>0.15779909565354025</v>
      </c>
      <c r="L7044" s="58">
        <v>3.8597829005143199E-2</v>
      </c>
      <c r="M7044" s="58">
        <v>6.7425775534719512E-2</v>
      </c>
      <c r="N7044" s="58">
        <v>1.633066726189816E-2</v>
      </c>
      <c r="O7044" s="58">
        <v>0</v>
      </c>
      <c r="P7044" s="58">
        <v>0</v>
      </c>
      <c r="Q7044" s="58">
        <v>0</v>
      </c>
      <c r="R7044" s="58">
        <v>0</v>
      </c>
      <c r="S7044" s="58">
        <v>0</v>
      </c>
      <c r="T7044" s="58">
        <v>0</v>
      </c>
      <c r="U7044" s="58">
        <v>0</v>
      </c>
      <c r="V7044" s="58">
        <v>0</v>
      </c>
      <c r="W7044" s="58">
        <v>0</v>
      </c>
      <c r="X7044" s="58">
        <v>0</v>
      </c>
      <c r="Y7044" s="58">
        <v>0</v>
      </c>
      <c r="Z7044" s="58">
        <v>0</v>
      </c>
      <c r="AA7044" s="58">
        <v>0</v>
      </c>
      <c r="AB7044" s="58">
        <v>0</v>
      </c>
      <c r="AC7044" s="58">
        <v>0</v>
      </c>
      <c r="AD7044" s="58">
        <v>0</v>
      </c>
      <c r="AE7044" s="58">
        <v>0</v>
      </c>
      <c r="AF7044" s="58">
        <v>0</v>
      </c>
      <c r="AG7044" s="58">
        <v>0</v>
      </c>
      <c r="AH7044" s="58">
        <v>0</v>
      </c>
      <c r="AI7044" s="58">
        <v>0</v>
      </c>
      <c r="AK7044" s="64">
        <f t="shared" ref="AK7044:AK7107" si="110">C7044/B7044</f>
        <v>-3.4408991020354419E-2</v>
      </c>
    </row>
    <row r="7045" spans="1:37" x14ac:dyDescent="0.25">
      <c r="A7045">
        <v>7043</v>
      </c>
      <c r="B7045" s="1">
        <v>9.7000000000000003E-3</v>
      </c>
      <c r="C7045" s="1">
        <v>-1.8866651540854883E-4</v>
      </c>
      <c r="D7045" s="58">
        <v>9.0145197418441445E-2</v>
      </c>
      <c r="E7045" s="58">
        <v>3.0952428931190087E-3</v>
      </c>
      <c r="F7045" s="58">
        <v>8.7602956941183738E-2</v>
      </c>
      <c r="G7045" s="58">
        <v>3.2029341477939892E-2</v>
      </c>
      <c r="H7045" s="58">
        <v>0.11391052967852459</v>
      </c>
      <c r="I7045" s="58">
        <v>0.12610458324459975</v>
      </c>
      <c r="J7045" s="58">
        <v>6.9338234303577634E-2</v>
      </c>
      <c r="K7045" s="58">
        <v>8.5661468819824185E-2</v>
      </c>
      <c r="L7045" s="58">
        <v>7.9133776174798748E-2</v>
      </c>
      <c r="M7045" s="58">
        <v>0.10582357364268428</v>
      </c>
      <c r="N7045" s="58">
        <v>0.20715509540530672</v>
      </c>
      <c r="O7045" s="58">
        <v>0</v>
      </c>
      <c r="P7045" s="58">
        <v>0</v>
      </c>
      <c r="Q7045" s="58">
        <v>0</v>
      </c>
      <c r="R7045" s="58">
        <v>0</v>
      </c>
      <c r="S7045" s="58">
        <v>0</v>
      </c>
      <c r="T7045" s="58">
        <v>0</v>
      </c>
      <c r="U7045" s="58">
        <v>0</v>
      </c>
      <c r="V7045" s="58">
        <v>0</v>
      </c>
      <c r="W7045" s="58">
        <v>0</v>
      </c>
      <c r="X7045" s="58">
        <v>0</v>
      </c>
      <c r="Y7045" s="58">
        <v>0</v>
      </c>
      <c r="Z7045" s="58">
        <v>0</v>
      </c>
      <c r="AA7045" s="58">
        <v>0</v>
      </c>
      <c r="AB7045" s="58">
        <v>0</v>
      </c>
      <c r="AC7045" s="58">
        <v>0</v>
      </c>
      <c r="AD7045" s="58">
        <v>0</v>
      </c>
      <c r="AE7045" s="58">
        <v>0</v>
      </c>
      <c r="AF7045" s="58">
        <v>0</v>
      </c>
      <c r="AG7045" s="58">
        <v>0</v>
      </c>
      <c r="AH7045" s="58">
        <v>0</v>
      </c>
      <c r="AI7045" s="58">
        <v>0</v>
      </c>
      <c r="AK7045" s="64">
        <f t="shared" si="110"/>
        <v>-1.9450156227685447E-2</v>
      </c>
    </row>
    <row r="7046" spans="1:37" x14ac:dyDescent="0.25">
      <c r="A7046">
        <v>7044</v>
      </c>
      <c r="B7046" s="1">
        <v>1.26E-2</v>
      </c>
      <c r="C7046" s="1">
        <v>-1.7489395214804167E-4</v>
      </c>
      <c r="D7046" s="58">
        <v>6.9763502529984533E-2</v>
      </c>
      <c r="E7046" s="58">
        <v>4.4918782064555456E-2</v>
      </c>
      <c r="F7046" s="58">
        <v>0.18725995037225204</v>
      </c>
      <c r="G7046" s="58">
        <v>0.14477857191880678</v>
      </c>
      <c r="H7046" s="58">
        <v>2.4569582407960262E-2</v>
      </c>
      <c r="I7046" s="58">
        <v>0.16718990555474336</v>
      </c>
      <c r="J7046" s="58">
        <v>0.12451546699179943</v>
      </c>
      <c r="K7046" s="58">
        <v>6.1071504715402361E-2</v>
      </c>
      <c r="L7046" s="58">
        <v>9.713619617135183E-2</v>
      </c>
      <c r="M7046" s="58">
        <v>3.5036145664272024E-2</v>
      </c>
      <c r="N7046" s="58">
        <v>4.3760391608871983E-2</v>
      </c>
      <c r="O7046" s="58">
        <v>0</v>
      </c>
      <c r="P7046" s="58">
        <v>0</v>
      </c>
      <c r="Q7046" s="58">
        <v>0</v>
      </c>
      <c r="R7046" s="58">
        <v>0</v>
      </c>
      <c r="S7046" s="58">
        <v>0</v>
      </c>
      <c r="T7046" s="58">
        <v>0</v>
      </c>
      <c r="U7046" s="58">
        <v>0</v>
      </c>
      <c r="V7046" s="58">
        <v>0</v>
      </c>
      <c r="W7046" s="58">
        <v>0</v>
      </c>
      <c r="X7046" s="58">
        <v>0</v>
      </c>
      <c r="Y7046" s="58">
        <v>0</v>
      </c>
      <c r="Z7046" s="58">
        <v>0</v>
      </c>
      <c r="AA7046" s="58">
        <v>0</v>
      </c>
      <c r="AB7046" s="58">
        <v>0</v>
      </c>
      <c r="AC7046" s="58">
        <v>0</v>
      </c>
      <c r="AD7046" s="58">
        <v>0</v>
      </c>
      <c r="AE7046" s="58">
        <v>0</v>
      </c>
      <c r="AF7046" s="58">
        <v>0</v>
      </c>
      <c r="AG7046" s="58">
        <v>0</v>
      </c>
      <c r="AH7046" s="58">
        <v>0</v>
      </c>
      <c r="AI7046" s="58">
        <v>0</v>
      </c>
      <c r="AK7046" s="64">
        <f t="shared" si="110"/>
        <v>-1.388047239270172E-2</v>
      </c>
    </row>
    <row r="7047" spans="1:37" x14ac:dyDescent="0.25">
      <c r="A7047">
        <v>7045</v>
      </c>
      <c r="B7047" s="1">
        <v>1.2699999999999999E-2</v>
      </c>
      <c r="C7047" s="1">
        <v>2.7025069963078954E-4</v>
      </c>
      <c r="D7047" s="58">
        <v>8.7478999648689992E-2</v>
      </c>
      <c r="E7047" s="58">
        <v>0.15314476762125184</v>
      </c>
      <c r="F7047" s="58">
        <v>7.5941740314108969E-2</v>
      </c>
      <c r="G7047" s="58">
        <v>5.779134675722189E-2</v>
      </c>
      <c r="H7047" s="58">
        <v>9.424472039313557E-2</v>
      </c>
      <c r="I7047" s="58">
        <v>0.10318163247335252</v>
      </c>
      <c r="J7047" s="58">
        <v>7.8681915684459244E-2</v>
      </c>
      <c r="K7047" s="58">
        <v>5.3710598635662299E-2</v>
      </c>
      <c r="L7047" s="58">
        <v>0.13718060997510614</v>
      </c>
      <c r="M7047" s="58">
        <v>8.4618178409967514E-3</v>
      </c>
      <c r="N7047" s="58">
        <v>0.15018185065601469</v>
      </c>
      <c r="O7047" s="58">
        <v>0</v>
      </c>
      <c r="P7047" s="58">
        <v>0</v>
      </c>
      <c r="Q7047" s="58">
        <v>0</v>
      </c>
      <c r="R7047" s="58">
        <v>0</v>
      </c>
      <c r="S7047" s="58">
        <v>0</v>
      </c>
      <c r="T7047" s="58">
        <v>0</v>
      </c>
      <c r="U7047" s="58">
        <v>0</v>
      </c>
      <c r="V7047" s="58">
        <v>0</v>
      </c>
      <c r="W7047" s="58">
        <v>0</v>
      </c>
      <c r="X7047" s="58">
        <v>0</v>
      </c>
      <c r="Y7047" s="58">
        <v>0</v>
      </c>
      <c r="Z7047" s="58">
        <v>0</v>
      </c>
      <c r="AA7047" s="58">
        <v>0</v>
      </c>
      <c r="AB7047" s="58">
        <v>0</v>
      </c>
      <c r="AC7047" s="58">
        <v>0</v>
      </c>
      <c r="AD7047" s="58">
        <v>0</v>
      </c>
      <c r="AE7047" s="58">
        <v>0</v>
      </c>
      <c r="AF7047" s="58">
        <v>0</v>
      </c>
      <c r="AG7047" s="58">
        <v>0</v>
      </c>
      <c r="AH7047" s="58">
        <v>0</v>
      </c>
      <c r="AI7047" s="58">
        <v>0</v>
      </c>
      <c r="AK7047" s="64">
        <f t="shared" si="110"/>
        <v>2.1279582648093664E-2</v>
      </c>
    </row>
    <row r="7048" spans="1:37" x14ac:dyDescent="0.25">
      <c r="A7048">
        <v>7046</v>
      </c>
      <c r="B7048" s="1">
        <v>1.11E-2</v>
      </c>
      <c r="C7048" s="1">
        <v>-1.9413072623367881E-4</v>
      </c>
      <c r="D7048" s="58">
        <v>9.5956754351354492E-2</v>
      </c>
      <c r="E7048" s="58">
        <v>3.5583488160229777E-2</v>
      </c>
      <c r="F7048" s="58">
        <v>0.13972738854478359</v>
      </c>
      <c r="G7048" s="58">
        <v>3.7213994858402204E-2</v>
      </c>
      <c r="H7048" s="58">
        <v>0.13170367539931299</v>
      </c>
      <c r="I7048" s="58">
        <v>5.2926547072495563E-2</v>
      </c>
      <c r="J7048" s="58">
        <v>0.12440538845450699</v>
      </c>
      <c r="K7048" s="58">
        <v>0.12585681394272463</v>
      </c>
      <c r="L7048" s="58">
        <v>7.2819805604707355E-2</v>
      </c>
      <c r="M7048" s="58">
        <v>5.5242457467776201E-2</v>
      </c>
      <c r="N7048" s="58">
        <v>0.12856368614370611</v>
      </c>
      <c r="O7048" s="58">
        <v>0</v>
      </c>
      <c r="P7048" s="58">
        <v>0</v>
      </c>
      <c r="Q7048" s="58">
        <v>0</v>
      </c>
      <c r="R7048" s="58">
        <v>0</v>
      </c>
      <c r="S7048" s="58">
        <v>0</v>
      </c>
      <c r="T7048" s="58">
        <v>0</v>
      </c>
      <c r="U7048" s="58">
        <v>0</v>
      </c>
      <c r="V7048" s="58">
        <v>0</v>
      </c>
      <c r="W7048" s="58">
        <v>0</v>
      </c>
      <c r="X7048" s="58">
        <v>0</v>
      </c>
      <c r="Y7048" s="58">
        <v>0</v>
      </c>
      <c r="Z7048" s="58">
        <v>0</v>
      </c>
      <c r="AA7048" s="58">
        <v>0</v>
      </c>
      <c r="AB7048" s="58">
        <v>0</v>
      </c>
      <c r="AC7048" s="58">
        <v>0</v>
      </c>
      <c r="AD7048" s="58">
        <v>0</v>
      </c>
      <c r="AE7048" s="58">
        <v>0</v>
      </c>
      <c r="AF7048" s="58">
        <v>0</v>
      </c>
      <c r="AG7048" s="58">
        <v>0</v>
      </c>
      <c r="AH7048" s="58">
        <v>0</v>
      </c>
      <c r="AI7048" s="58">
        <v>0</v>
      </c>
      <c r="AK7048" s="64">
        <f t="shared" si="110"/>
        <v>-1.7489254615646738E-2</v>
      </c>
    </row>
    <row r="7049" spans="1:37" x14ac:dyDescent="0.25">
      <c r="A7049">
        <v>7047</v>
      </c>
      <c r="B7049" s="1">
        <v>1.21E-2</v>
      </c>
      <c r="C7049" s="1">
        <v>-2.1588943877507149E-4</v>
      </c>
      <c r="D7049" s="58">
        <v>0.10411549341931978</v>
      </c>
      <c r="E7049" s="58">
        <v>7.1432651412377202E-2</v>
      </c>
      <c r="F7049" s="58">
        <v>0.14683565558224945</v>
      </c>
      <c r="G7049" s="58">
        <v>9.4557715261864017E-2</v>
      </c>
      <c r="H7049" s="58">
        <v>9.8640771716878947E-2</v>
      </c>
      <c r="I7049" s="58">
        <v>0.10937500837369432</v>
      </c>
      <c r="J7049" s="58">
        <v>5.3712278879674856E-2</v>
      </c>
      <c r="K7049" s="58">
        <v>0.10687725023732163</v>
      </c>
      <c r="L7049" s="58">
        <v>7.2313212751227068E-2</v>
      </c>
      <c r="M7049" s="58">
        <v>0.10714412070677611</v>
      </c>
      <c r="N7049" s="58">
        <v>3.4995841658616592E-2</v>
      </c>
      <c r="O7049" s="58">
        <v>0</v>
      </c>
      <c r="P7049" s="58">
        <v>0</v>
      </c>
      <c r="Q7049" s="58">
        <v>0</v>
      </c>
      <c r="R7049" s="58">
        <v>0</v>
      </c>
      <c r="S7049" s="58">
        <v>0</v>
      </c>
      <c r="T7049" s="58">
        <v>0</v>
      </c>
      <c r="U7049" s="58">
        <v>0</v>
      </c>
      <c r="V7049" s="58">
        <v>0</v>
      </c>
      <c r="W7049" s="58">
        <v>0</v>
      </c>
      <c r="X7049" s="58">
        <v>0</v>
      </c>
      <c r="Y7049" s="58">
        <v>0</v>
      </c>
      <c r="Z7049" s="58">
        <v>0</v>
      </c>
      <c r="AA7049" s="58">
        <v>0</v>
      </c>
      <c r="AB7049" s="58">
        <v>0</v>
      </c>
      <c r="AC7049" s="58">
        <v>0</v>
      </c>
      <c r="AD7049" s="58">
        <v>0</v>
      </c>
      <c r="AE7049" s="58">
        <v>0</v>
      </c>
      <c r="AF7049" s="58">
        <v>0</v>
      </c>
      <c r="AG7049" s="58">
        <v>0</v>
      </c>
      <c r="AH7049" s="58">
        <v>0</v>
      </c>
      <c r="AI7049" s="58">
        <v>0</v>
      </c>
      <c r="AK7049" s="64">
        <f t="shared" si="110"/>
        <v>-1.7842102378105081E-2</v>
      </c>
    </row>
    <row r="7050" spans="1:37" x14ac:dyDescent="0.25">
      <c r="A7050">
        <v>7048</v>
      </c>
      <c r="B7050" s="1">
        <v>1.17E-2</v>
      </c>
      <c r="C7050" s="1">
        <v>-9.2027833839116628E-5</v>
      </c>
      <c r="D7050" s="58">
        <v>9.2338528473699708E-2</v>
      </c>
      <c r="E7050" s="58">
        <v>6.5130370466302392E-2</v>
      </c>
      <c r="F7050" s="58">
        <v>5.061903661798331E-2</v>
      </c>
      <c r="G7050" s="58">
        <v>0.14346336219184413</v>
      </c>
      <c r="H7050" s="58">
        <v>2.2818858322723849E-2</v>
      </c>
      <c r="I7050" s="58">
        <v>0.12484069633335924</v>
      </c>
      <c r="J7050" s="58">
        <v>4.0992981130735649E-2</v>
      </c>
      <c r="K7050" s="58">
        <v>0.12304691255449929</v>
      </c>
      <c r="L7050" s="58">
        <v>0.132705140861755</v>
      </c>
      <c r="M7050" s="58">
        <v>9.3993691419251346E-2</v>
      </c>
      <c r="N7050" s="58">
        <v>0.11005042162784617</v>
      </c>
      <c r="O7050" s="58">
        <v>0</v>
      </c>
      <c r="P7050" s="58">
        <v>0</v>
      </c>
      <c r="Q7050" s="58">
        <v>0</v>
      </c>
      <c r="R7050" s="58">
        <v>0</v>
      </c>
      <c r="S7050" s="58">
        <v>0</v>
      </c>
      <c r="T7050" s="58">
        <v>0</v>
      </c>
      <c r="U7050" s="58">
        <v>0</v>
      </c>
      <c r="V7050" s="58">
        <v>0</v>
      </c>
      <c r="W7050" s="58">
        <v>0</v>
      </c>
      <c r="X7050" s="58">
        <v>0</v>
      </c>
      <c r="Y7050" s="58">
        <v>0</v>
      </c>
      <c r="Z7050" s="58">
        <v>0</v>
      </c>
      <c r="AA7050" s="58">
        <v>0</v>
      </c>
      <c r="AB7050" s="58">
        <v>0</v>
      </c>
      <c r="AC7050" s="58">
        <v>0</v>
      </c>
      <c r="AD7050" s="58">
        <v>0</v>
      </c>
      <c r="AE7050" s="58">
        <v>0</v>
      </c>
      <c r="AF7050" s="58">
        <v>0</v>
      </c>
      <c r="AG7050" s="58">
        <v>0</v>
      </c>
      <c r="AH7050" s="58">
        <v>0</v>
      </c>
      <c r="AI7050" s="58">
        <v>0</v>
      </c>
      <c r="AK7050" s="64">
        <f t="shared" si="110"/>
        <v>-7.865626823856121E-3</v>
      </c>
    </row>
    <row r="7051" spans="1:37" x14ac:dyDescent="0.25">
      <c r="A7051">
        <v>7049</v>
      </c>
      <c r="B7051" s="1">
        <v>1.2800000000000001E-2</v>
      </c>
      <c r="C7051" s="1">
        <v>-3.6514959327084011E-4</v>
      </c>
      <c r="D7051" s="58">
        <v>0.17998040558919612</v>
      </c>
      <c r="E7051" s="58">
        <v>1.7732889640377336E-2</v>
      </c>
      <c r="F7051" s="58">
        <v>0.15067398031113916</v>
      </c>
      <c r="G7051" s="58">
        <v>0.11107068517595556</v>
      </c>
      <c r="H7051" s="58">
        <v>1.0745277141760766E-2</v>
      </c>
      <c r="I7051" s="58">
        <v>0.18652222669159688</v>
      </c>
      <c r="J7051" s="58">
        <v>3.3674695689138633E-2</v>
      </c>
      <c r="K7051" s="58">
        <v>8.4355482559402131E-2</v>
      </c>
      <c r="L7051" s="58">
        <v>4.8875615534723783E-2</v>
      </c>
      <c r="M7051" s="58">
        <v>1.003487646469938E-2</v>
      </c>
      <c r="N7051" s="58">
        <v>0.16633386520201052</v>
      </c>
      <c r="O7051" s="58">
        <v>0</v>
      </c>
      <c r="P7051" s="58">
        <v>0</v>
      </c>
      <c r="Q7051" s="58">
        <v>0</v>
      </c>
      <c r="R7051" s="58">
        <v>0</v>
      </c>
      <c r="S7051" s="58">
        <v>0</v>
      </c>
      <c r="T7051" s="58">
        <v>0</v>
      </c>
      <c r="U7051" s="58">
        <v>0</v>
      </c>
      <c r="V7051" s="58">
        <v>0</v>
      </c>
      <c r="W7051" s="58">
        <v>0</v>
      </c>
      <c r="X7051" s="58">
        <v>0</v>
      </c>
      <c r="Y7051" s="58">
        <v>0</v>
      </c>
      <c r="Z7051" s="58">
        <v>0</v>
      </c>
      <c r="AA7051" s="58">
        <v>0</v>
      </c>
      <c r="AB7051" s="58">
        <v>0</v>
      </c>
      <c r="AC7051" s="58">
        <v>0</v>
      </c>
      <c r="AD7051" s="58">
        <v>0</v>
      </c>
      <c r="AE7051" s="58">
        <v>0</v>
      </c>
      <c r="AF7051" s="58">
        <v>0</v>
      </c>
      <c r="AG7051" s="58">
        <v>0</v>
      </c>
      <c r="AH7051" s="58">
        <v>0</v>
      </c>
      <c r="AI7051" s="58">
        <v>0</v>
      </c>
      <c r="AK7051" s="64">
        <f t="shared" si="110"/>
        <v>-2.8527311974284382E-2</v>
      </c>
    </row>
    <row r="7052" spans="1:37" x14ac:dyDescent="0.25">
      <c r="A7052">
        <v>7050</v>
      </c>
      <c r="B7052" s="1">
        <v>1.3899999999999999E-2</v>
      </c>
      <c r="C7052" s="1">
        <v>-4.3630193578718614E-5</v>
      </c>
      <c r="D7052" s="58">
        <v>0.1592774971541456</v>
      </c>
      <c r="E7052" s="58">
        <v>0.15643694995341942</v>
      </c>
      <c r="F7052" s="58">
        <v>0.16103134299544511</v>
      </c>
      <c r="G7052" s="58">
        <v>1.2606343323492135E-3</v>
      </c>
      <c r="H7052" s="58">
        <v>6.0185194898301642E-3</v>
      </c>
      <c r="I7052" s="58">
        <v>9.141443290019638E-2</v>
      </c>
      <c r="J7052" s="58">
        <v>4.2948248207432732E-2</v>
      </c>
      <c r="K7052" s="58">
        <v>0.11640358998766936</v>
      </c>
      <c r="L7052" s="58">
        <v>0.10904687378423936</v>
      </c>
      <c r="M7052" s="58">
        <v>2.1968452592962345E-2</v>
      </c>
      <c r="N7052" s="58">
        <v>0.13419345860231041</v>
      </c>
      <c r="O7052" s="58">
        <v>0</v>
      </c>
      <c r="P7052" s="58">
        <v>0</v>
      </c>
      <c r="Q7052" s="58">
        <v>0</v>
      </c>
      <c r="R7052" s="58">
        <v>0</v>
      </c>
      <c r="S7052" s="58">
        <v>0</v>
      </c>
      <c r="T7052" s="58">
        <v>0</v>
      </c>
      <c r="U7052" s="58">
        <v>0</v>
      </c>
      <c r="V7052" s="58">
        <v>0</v>
      </c>
      <c r="W7052" s="58">
        <v>0</v>
      </c>
      <c r="X7052" s="58">
        <v>0</v>
      </c>
      <c r="Y7052" s="58">
        <v>0</v>
      </c>
      <c r="Z7052" s="58">
        <v>0</v>
      </c>
      <c r="AA7052" s="58">
        <v>0</v>
      </c>
      <c r="AB7052" s="58">
        <v>0</v>
      </c>
      <c r="AC7052" s="58">
        <v>0</v>
      </c>
      <c r="AD7052" s="58">
        <v>0</v>
      </c>
      <c r="AE7052" s="58">
        <v>0</v>
      </c>
      <c r="AF7052" s="58">
        <v>0</v>
      </c>
      <c r="AG7052" s="58">
        <v>0</v>
      </c>
      <c r="AH7052" s="58">
        <v>0</v>
      </c>
      <c r="AI7052" s="58">
        <v>0</v>
      </c>
      <c r="AK7052" s="64">
        <f t="shared" si="110"/>
        <v>-3.1388628473898285E-3</v>
      </c>
    </row>
    <row r="7053" spans="1:37" x14ac:dyDescent="0.25">
      <c r="A7053">
        <v>7051</v>
      </c>
      <c r="B7053" s="1">
        <v>1.15E-2</v>
      </c>
      <c r="C7053" s="1">
        <v>-4.2775974056850148E-5</v>
      </c>
      <c r="D7053" s="58">
        <v>0.11480850414241243</v>
      </c>
      <c r="E7053" s="58">
        <v>8.7748279395553977E-2</v>
      </c>
      <c r="F7053" s="58">
        <v>2.2109645903548577E-2</v>
      </c>
      <c r="G7053" s="58">
        <v>2.6806329629751546E-2</v>
      </c>
      <c r="H7053" s="58">
        <v>8.9225753391266635E-2</v>
      </c>
      <c r="I7053" s="58">
        <v>0.11639981010645938</v>
      </c>
      <c r="J7053" s="58">
        <v>4.896858147199603E-2</v>
      </c>
      <c r="K7053" s="58">
        <v>0.13450518026079494</v>
      </c>
      <c r="L7053" s="58">
        <v>0.1221966920633228</v>
      </c>
      <c r="M7053" s="58">
        <v>9.6590741963476112E-2</v>
      </c>
      <c r="N7053" s="58">
        <v>0.14064048167141752</v>
      </c>
      <c r="O7053" s="58">
        <v>0</v>
      </c>
      <c r="P7053" s="58">
        <v>0</v>
      </c>
      <c r="Q7053" s="58">
        <v>0</v>
      </c>
      <c r="R7053" s="58">
        <v>0</v>
      </c>
      <c r="S7053" s="58">
        <v>0</v>
      </c>
      <c r="T7053" s="58">
        <v>0</v>
      </c>
      <c r="U7053" s="58">
        <v>0</v>
      </c>
      <c r="V7053" s="58">
        <v>0</v>
      </c>
      <c r="W7053" s="58">
        <v>0</v>
      </c>
      <c r="X7053" s="58">
        <v>0</v>
      </c>
      <c r="Y7053" s="58">
        <v>0</v>
      </c>
      <c r="Z7053" s="58">
        <v>0</v>
      </c>
      <c r="AA7053" s="58">
        <v>0</v>
      </c>
      <c r="AB7053" s="58">
        <v>0</v>
      </c>
      <c r="AC7053" s="58">
        <v>0</v>
      </c>
      <c r="AD7053" s="58">
        <v>0</v>
      </c>
      <c r="AE7053" s="58">
        <v>0</v>
      </c>
      <c r="AF7053" s="58">
        <v>0</v>
      </c>
      <c r="AG7053" s="58">
        <v>0</v>
      </c>
      <c r="AH7053" s="58">
        <v>0</v>
      </c>
      <c r="AI7053" s="58">
        <v>0</v>
      </c>
      <c r="AK7053" s="64">
        <f t="shared" si="110"/>
        <v>-3.7196499179869696E-3</v>
      </c>
    </row>
    <row r="7054" spans="1:37" x14ac:dyDescent="0.25">
      <c r="A7054">
        <v>7052</v>
      </c>
      <c r="B7054" s="1">
        <v>1.2500000000000001E-2</v>
      </c>
      <c r="C7054" s="1">
        <v>-3.7282919513550913E-4</v>
      </c>
      <c r="D7054" s="58">
        <v>0.10315504503786543</v>
      </c>
      <c r="E7054" s="58">
        <v>3.3031086572726711E-3</v>
      </c>
      <c r="F7054" s="58">
        <v>5.1238279664978445E-2</v>
      </c>
      <c r="G7054" s="58">
        <v>0.11511968643949352</v>
      </c>
      <c r="H7054" s="58">
        <v>8.5934344623007447E-2</v>
      </c>
      <c r="I7054" s="58">
        <v>0.15937572813424689</v>
      </c>
      <c r="J7054" s="58">
        <v>0.1040556421620393</v>
      </c>
      <c r="K7054" s="58">
        <v>0.14934926975461604</v>
      </c>
      <c r="L7054" s="58">
        <v>6.0579410506158974E-4</v>
      </c>
      <c r="M7054" s="58">
        <v>8.3919868492398547E-2</v>
      </c>
      <c r="N7054" s="58">
        <v>0.14394323292902014</v>
      </c>
      <c r="O7054" s="58">
        <v>0</v>
      </c>
      <c r="P7054" s="58">
        <v>0</v>
      </c>
      <c r="Q7054" s="58">
        <v>0</v>
      </c>
      <c r="R7054" s="58">
        <v>0</v>
      </c>
      <c r="S7054" s="58">
        <v>0</v>
      </c>
      <c r="T7054" s="58">
        <v>0</v>
      </c>
      <c r="U7054" s="58">
        <v>0</v>
      </c>
      <c r="V7054" s="58">
        <v>0</v>
      </c>
      <c r="W7054" s="58">
        <v>0</v>
      </c>
      <c r="X7054" s="58">
        <v>0</v>
      </c>
      <c r="Y7054" s="58">
        <v>0</v>
      </c>
      <c r="Z7054" s="58">
        <v>0</v>
      </c>
      <c r="AA7054" s="58">
        <v>0</v>
      </c>
      <c r="AB7054" s="58">
        <v>0</v>
      </c>
      <c r="AC7054" s="58">
        <v>0</v>
      </c>
      <c r="AD7054" s="58">
        <v>0</v>
      </c>
      <c r="AE7054" s="58">
        <v>0</v>
      </c>
      <c r="AF7054" s="58">
        <v>0</v>
      </c>
      <c r="AG7054" s="58">
        <v>0</v>
      </c>
      <c r="AH7054" s="58">
        <v>0</v>
      </c>
      <c r="AI7054" s="58">
        <v>0</v>
      </c>
      <c r="AK7054" s="64">
        <f t="shared" si="110"/>
        <v>-2.9826335610840728E-2</v>
      </c>
    </row>
    <row r="7055" spans="1:37" x14ac:dyDescent="0.25">
      <c r="A7055">
        <v>7053</v>
      </c>
      <c r="B7055" s="1">
        <v>1.2699999999999999E-2</v>
      </c>
      <c r="C7055" s="1">
        <v>1.1813641721293301E-4</v>
      </c>
      <c r="D7055" s="58">
        <v>2.261115411403647E-3</v>
      </c>
      <c r="E7055" s="58">
        <v>0.14509768117559105</v>
      </c>
      <c r="F7055" s="58">
        <v>5.2322808606574032E-2</v>
      </c>
      <c r="G7055" s="58">
        <v>5.1050349421078015E-2</v>
      </c>
      <c r="H7055" s="58">
        <v>0.14467366588942529</v>
      </c>
      <c r="I7055" s="58">
        <v>0.13786183799441518</v>
      </c>
      <c r="J7055" s="58">
        <v>9.5907914030475633E-2</v>
      </c>
      <c r="K7055" s="58">
        <v>9.413040010309337E-2</v>
      </c>
      <c r="L7055" s="58">
        <v>7.5021478345642378E-2</v>
      </c>
      <c r="M7055" s="58">
        <v>0.1131991515562648</v>
      </c>
      <c r="N7055" s="58">
        <v>8.8473597466036627E-2</v>
      </c>
      <c r="O7055" s="58">
        <v>0</v>
      </c>
      <c r="P7055" s="58">
        <v>0</v>
      </c>
      <c r="Q7055" s="58">
        <v>0</v>
      </c>
      <c r="R7055" s="58">
        <v>0</v>
      </c>
      <c r="S7055" s="58">
        <v>0</v>
      </c>
      <c r="T7055" s="58">
        <v>0</v>
      </c>
      <c r="U7055" s="58">
        <v>0</v>
      </c>
      <c r="V7055" s="58">
        <v>0</v>
      </c>
      <c r="W7055" s="58">
        <v>0</v>
      </c>
      <c r="X7055" s="58">
        <v>0</v>
      </c>
      <c r="Y7055" s="58">
        <v>0</v>
      </c>
      <c r="Z7055" s="58">
        <v>0</v>
      </c>
      <c r="AA7055" s="58">
        <v>0</v>
      </c>
      <c r="AB7055" s="58">
        <v>0</v>
      </c>
      <c r="AC7055" s="58">
        <v>0</v>
      </c>
      <c r="AD7055" s="58">
        <v>0</v>
      </c>
      <c r="AE7055" s="58">
        <v>0</v>
      </c>
      <c r="AF7055" s="58">
        <v>0</v>
      </c>
      <c r="AG7055" s="58">
        <v>0</v>
      </c>
      <c r="AH7055" s="58">
        <v>0</v>
      </c>
      <c r="AI7055" s="58">
        <v>0</v>
      </c>
      <c r="AK7055" s="64">
        <f t="shared" si="110"/>
        <v>9.3020800955065357E-3</v>
      </c>
    </row>
    <row r="7056" spans="1:37" x14ac:dyDescent="0.25">
      <c r="A7056">
        <v>7054</v>
      </c>
      <c r="B7056" s="1">
        <v>9.1999999999999998E-3</v>
      </c>
      <c r="C7056" s="1">
        <v>1.2682759339737395E-4</v>
      </c>
      <c r="D7056" s="58">
        <v>4.1137313147491333E-2</v>
      </c>
      <c r="E7056" s="58">
        <v>3.0144082950704854E-2</v>
      </c>
      <c r="F7056" s="58">
        <v>4.0998744112170762E-2</v>
      </c>
      <c r="G7056" s="58">
        <v>0.17753960838295937</v>
      </c>
      <c r="H7056" s="58">
        <v>0.10384553833898413</v>
      </c>
      <c r="I7056" s="58">
        <v>6.7104395131366481E-3</v>
      </c>
      <c r="J7056" s="58">
        <v>6.9037393816999401E-2</v>
      </c>
      <c r="K7056" s="58">
        <v>7.6836499576083364E-2</v>
      </c>
      <c r="L7056" s="58">
        <v>0.17010417802199196</v>
      </c>
      <c r="M7056" s="58">
        <v>0.19530554809939266</v>
      </c>
      <c r="N7056" s="58">
        <v>8.8340654040085592E-2</v>
      </c>
      <c r="O7056" s="58">
        <v>0</v>
      </c>
      <c r="P7056" s="58">
        <v>0</v>
      </c>
      <c r="Q7056" s="58">
        <v>0</v>
      </c>
      <c r="R7056" s="58">
        <v>0</v>
      </c>
      <c r="S7056" s="58">
        <v>0</v>
      </c>
      <c r="T7056" s="58">
        <v>0</v>
      </c>
      <c r="U7056" s="58">
        <v>0</v>
      </c>
      <c r="V7056" s="58">
        <v>0</v>
      </c>
      <c r="W7056" s="58">
        <v>0</v>
      </c>
      <c r="X7056" s="58">
        <v>0</v>
      </c>
      <c r="Y7056" s="58">
        <v>0</v>
      </c>
      <c r="Z7056" s="58">
        <v>0</v>
      </c>
      <c r="AA7056" s="58">
        <v>0</v>
      </c>
      <c r="AB7056" s="58">
        <v>0</v>
      </c>
      <c r="AC7056" s="58">
        <v>0</v>
      </c>
      <c r="AD7056" s="58">
        <v>0</v>
      </c>
      <c r="AE7056" s="58">
        <v>0</v>
      </c>
      <c r="AF7056" s="58">
        <v>0</v>
      </c>
      <c r="AG7056" s="58">
        <v>0</v>
      </c>
      <c r="AH7056" s="58">
        <v>0</v>
      </c>
      <c r="AI7056" s="58">
        <v>0</v>
      </c>
      <c r="AK7056" s="64">
        <f t="shared" si="110"/>
        <v>1.378560797797543E-2</v>
      </c>
    </row>
    <row r="7057" spans="1:37" x14ac:dyDescent="0.25">
      <c r="A7057">
        <v>7055</v>
      </c>
      <c r="B7057" s="1">
        <v>1.41E-2</v>
      </c>
      <c r="C7057" s="1">
        <v>8.4105481159493605E-5</v>
      </c>
      <c r="D7057" s="58">
        <v>0.1352883807269919</v>
      </c>
      <c r="E7057" s="58">
        <v>0.1131828526663216</v>
      </c>
      <c r="F7057" s="58">
        <v>0.13390372098354761</v>
      </c>
      <c r="G7057" s="58">
        <v>0.1544659086457974</v>
      </c>
      <c r="H7057" s="58">
        <v>5.8292552322292204E-3</v>
      </c>
      <c r="I7057" s="58">
        <v>0.15178517564500194</v>
      </c>
      <c r="J7057" s="58">
        <v>0.16887212747259306</v>
      </c>
      <c r="K7057" s="58">
        <v>2.9025557663095926E-2</v>
      </c>
      <c r="L7057" s="58">
        <v>4.1133927557098902E-2</v>
      </c>
      <c r="M7057" s="58">
        <v>1.1530902730421171E-2</v>
      </c>
      <c r="N7057" s="58">
        <v>5.4982190676901257E-2</v>
      </c>
      <c r="O7057" s="58">
        <v>0</v>
      </c>
      <c r="P7057" s="58">
        <v>0</v>
      </c>
      <c r="Q7057" s="58">
        <v>0</v>
      </c>
      <c r="R7057" s="58">
        <v>0</v>
      </c>
      <c r="S7057" s="58">
        <v>0</v>
      </c>
      <c r="T7057" s="58">
        <v>0</v>
      </c>
      <c r="U7057" s="58">
        <v>0</v>
      </c>
      <c r="V7057" s="58">
        <v>0</v>
      </c>
      <c r="W7057" s="58">
        <v>0</v>
      </c>
      <c r="X7057" s="58">
        <v>0</v>
      </c>
      <c r="Y7057" s="58">
        <v>0</v>
      </c>
      <c r="Z7057" s="58">
        <v>0</v>
      </c>
      <c r="AA7057" s="58">
        <v>0</v>
      </c>
      <c r="AB7057" s="58">
        <v>0</v>
      </c>
      <c r="AC7057" s="58">
        <v>0</v>
      </c>
      <c r="AD7057" s="58">
        <v>0</v>
      </c>
      <c r="AE7057" s="58">
        <v>0</v>
      </c>
      <c r="AF7057" s="58">
        <v>0</v>
      </c>
      <c r="AG7057" s="58">
        <v>0</v>
      </c>
      <c r="AH7057" s="58">
        <v>0</v>
      </c>
      <c r="AI7057" s="58">
        <v>0</v>
      </c>
      <c r="AK7057" s="64">
        <f t="shared" si="110"/>
        <v>5.9649277418080569E-3</v>
      </c>
    </row>
    <row r="7058" spans="1:37" x14ac:dyDescent="0.25">
      <c r="A7058">
        <v>7056</v>
      </c>
      <c r="B7058" s="1">
        <v>1.15E-2</v>
      </c>
      <c r="C7058" s="1">
        <v>-2.8659747958032835E-5</v>
      </c>
      <c r="D7058" s="58">
        <v>0.12412333864204957</v>
      </c>
      <c r="E7058" s="58">
        <v>0.10072499918617715</v>
      </c>
      <c r="F7058" s="58">
        <v>0.15244340964194703</v>
      </c>
      <c r="G7058" s="58">
        <v>2.607623133135788E-2</v>
      </c>
      <c r="H7058" s="58">
        <v>5.638497842943771E-2</v>
      </c>
      <c r="I7058" s="58">
        <v>0.12150784584293067</v>
      </c>
      <c r="J7058" s="58">
        <v>9.2628598665927209E-2</v>
      </c>
      <c r="K7058" s="58">
        <v>4.7607635834229792E-2</v>
      </c>
      <c r="L7058" s="58">
        <v>5.0019260974895327E-2</v>
      </c>
      <c r="M7058" s="58">
        <v>0.11900273019165715</v>
      </c>
      <c r="N7058" s="58">
        <v>0.10948097125939053</v>
      </c>
      <c r="O7058" s="58">
        <v>0</v>
      </c>
      <c r="P7058" s="58">
        <v>0</v>
      </c>
      <c r="Q7058" s="58">
        <v>0</v>
      </c>
      <c r="R7058" s="58">
        <v>0</v>
      </c>
      <c r="S7058" s="58">
        <v>0</v>
      </c>
      <c r="T7058" s="58">
        <v>0</v>
      </c>
      <c r="U7058" s="58">
        <v>0</v>
      </c>
      <c r="V7058" s="58">
        <v>0</v>
      </c>
      <c r="W7058" s="58">
        <v>0</v>
      </c>
      <c r="X7058" s="58">
        <v>0</v>
      </c>
      <c r="Y7058" s="58">
        <v>0</v>
      </c>
      <c r="Z7058" s="58">
        <v>0</v>
      </c>
      <c r="AA7058" s="58">
        <v>0</v>
      </c>
      <c r="AB7058" s="58">
        <v>0</v>
      </c>
      <c r="AC7058" s="58">
        <v>0</v>
      </c>
      <c r="AD7058" s="58">
        <v>0</v>
      </c>
      <c r="AE7058" s="58">
        <v>0</v>
      </c>
      <c r="AF7058" s="58">
        <v>0</v>
      </c>
      <c r="AG7058" s="58">
        <v>0</v>
      </c>
      <c r="AH7058" s="58">
        <v>0</v>
      </c>
      <c r="AI7058" s="58">
        <v>0</v>
      </c>
      <c r="AK7058" s="64">
        <f t="shared" si="110"/>
        <v>-2.4921519963506814E-3</v>
      </c>
    </row>
    <row r="7059" spans="1:37" x14ac:dyDescent="0.25">
      <c r="A7059">
        <v>7057</v>
      </c>
      <c r="B7059" s="1">
        <v>9.5999999999999992E-3</v>
      </c>
      <c r="C7059" s="1">
        <v>2.501841302302789E-4</v>
      </c>
      <c r="D7059" s="58">
        <v>0.14920758835220974</v>
      </c>
      <c r="E7059" s="58">
        <v>6.4340238016173806E-2</v>
      </c>
      <c r="F7059" s="58">
        <v>0.10449344085405073</v>
      </c>
      <c r="G7059" s="58">
        <v>3.2066088791912466E-2</v>
      </c>
      <c r="H7059" s="58">
        <v>4.1856086766589432E-2</v>
      </c>
      <c r="I7059" s="58">
        <v>4.8701473534193428E-2</v>
      </c>
      <c r="J7059" s="58">
        <v>7.9245487721679581E-2</v>
      </c>
      <c r="K7059" s="58">
        <v>2.2618265506495774E-2</v>
      </c>
      <c r="L7059" s="58">
        <v>0.2237019069545656</v>
      </c>
      <c r="M7059" s="58">
        <v>2.5479976731473224E-2</v>
      </c>
      <c r="N7059" s="58">
        <v>0.20828944677065642</v>
      </c>
      <c r="O7059" s="58">
        <v>0</v>
      </c>
      <c r="P7059" s="58">
        <v>0</v>
      </c>
      <c r="Q7059" s="58">
        <v>0</v>
      </c>
      <c r="R7059" s="58">
        <v>0</v>
      </c>
      <c r="S7059" s="58">
        <v>0</v>
      </c>
      <c r="T7059" s="58">
        <v>0</v>
      </c>
      <c r="U7059" s="58">
        <v>0</v>
      </c>
      <c r="V7059" s="58">
        <v>0</v>
      </c>
      <c r="W7059" s="58">
        <v>0</v>
      </c>
      <c r="X7059" s="58">
        <v>0</v>
      </c>
      <c r="Y7059" s="58">
        <v>0</v>
      </c>
      <c r="Z7059" s="58">
        <v>0</v>
      </c>
      <c r="AA7059" s="58">
        <v>0</v>
      </c>
      <c r="AB7059" s="58">
        <v>0</v>
      </c>
      <c r="AC7059" s="58">
        <v>0</v>
      </c>
      <c r="AD7059" s="58">
        <v>0</v>
      </c>
      <c r="AE7059" s="58">
        <v>0</v>
      </c>
      <c r="AF7059" s="58">
        <v>0</v>
      </c>
      <c r="AG7059" s="58">
        <v>0</v>
      </c>
      <c r="AH7059" s="58">
        <v>0</v>
      </c>
      <c r="AI7059" s="58">
        <v>0</v>
      </c>
      <c r="AK7059" s="64">
        <f t="shared" si="110"/>
        <v>2.6060846898987387E-2</v>
      </c>
    </row>
    <row r="7060" spans="1:37" x14ac:dyDescent="0.25">
      <c r="A7060">
        <v>7058</v>
      </c>
      <c r="B7060" s="1">
        <v>1.23E-2</v>
      </c>
      <c r="C7060" s="1">
        <v>1.0996337474102879E-4</v>
      </c>
      <c r="D7060" s="58">
        <v>7.6193827473690676E-2</v>
      </c>
      <c r="E7060" s="58">
        <v>0.11016704229423016</v>
      </c>
      <c r="F7060" s="58">
        <v>0.12273934235744964</v>
      </c>
      <c r="G7060" s="58">
        <v>0.14281461814740251</v>
      </c>
      <c r="H7060" s="58">
        <v>0.10011484881003352</v>
      </c>
      <c r="I7060" s="58">
        <v>4.9479546435063908E-2</v>
      </c>
      <c r="J7060" s="58">
        <v>9.9532181389379998E-2</v>
      </c>
      <c r="K7060" s="58">
        <v>6.5691453164744784E-2</v>
      </c>
      <c r="L7060" s="58">
        <v>8.3120317067428964E-2</v>
      </c>
      <c r="M7060" s="58">
        <v>6.560149739639573E-2</v>
      </c>
      <c r="N7060" s="58">
        <v>8.4545325464180088E-2</v>
      </c>
      <c r="O7060" s="58">
        <v>0</v>
      </c>
      <c r="P7060" s="58">
        <v>0</v>
      </c>
      <c r="Q7060" s="58">
        <v>0</v>
      </c>
      <c r="R7060" s="58">
        <v>0</v>
      </c>
      <c r="S7060" s="58">
        <v>0</v>
      </c>
      <c r="T7060" s="58">
        <v>0</v>
      </c>
      <c r="U7060" s="58">
        <v>0</v>
      </c>
      <c r="V7060" s="58">
        <v>0</v>
      </c>
      <c r="W7060" s="58">
        <v>0</v>
      </c>
      <c r="X7060" s="58">
        <v>0</v>
      </c>
      <c r="Y7060" s="58">
        <v>0</v>
      </c>
      <c r="Z7060" s="58">
        <v>0</v>
      </c>
      <c r="AA7060" s="58">
        <v>0</v>
      </c>
      <c r="AB7060" s="58">
        <v>0</v>
      </c>
      <c r="AC7060" s="58">
        <v>0</v>
      </c>
      <c r="AD7060" s="58">
        <v>0</v>
      </c>
      <c r="AE7060" s="58">
        <v>0</v>
      </c>
      <c r="AF7060" s="58">
        <v>0</v>
      </c>
      <c r="AG7060" s="58">
        <v>0</v>
      </c>
      <c r="AH7060" s="58">
        <v>0</v>
      </c>
      <c r="AI7060" s="58">
        <v>0</v>
      </c>
      <c r="AK7060" s="64">
        <f t="shared" si="110"/>
        <v>8.9401117675633156E-3</v>
      </c>
    </row>
    <row r="7061" spans="1:37" x14ac:dyDescent="0.25">
      <c r="A7061">
        <v>7059</v>
      </c>
      <c r="B7061" s="1">
        <v>1.15E-2</v>
      </c>
      <c r="C7061" s="1">
        <v>-8.6802354887610252E-5</v>
      </c>
      <c r="D7061" s="58">
        <v>0.16830892219159635</v>
      </c>
      <c r="E7061" s="58">
        <v>6.6006065959414604E-3</v>
      </c>
      <c r="F7061" s="58">
        <v>0.11464996588317598</v>
      </c>
      <c r="G7061" s="58">
        <v>0.13291320560540404</v>
      </c>
      <c r="H7061" s="58">
        <v>5.0070129616334801E-2</v>
      </c>
      <c r="I7061" s="58">
        <v>0.10337184939042239</v>
      </c>
      <c r="J7061" s="58">
        <v>0.16427046966341824</v>
      </c>
      <c r="K7061" s="58">
        <v>5.7622549837230364E-2</v>
      </c>
      <c r="L7061" s="58">
        <v>0.11404334689912424</v>
      </c>
      <c r="M7061" s="58">
        <v>7.8165024595766117E-2</v>
      </c>
      <c r="N7061" s="58">
        <v>9.9839297215861718E-3</v>
      </c>
      <c r="O7061" s="58">
        <v>0</v>
      </c>
      <c r="P7061" s="58">
        <v>0</v>
      </c>
      <c r="Q7061" s="58">
        <v>0</v>
      </c>
      <c r="R7061" s="58">
        <v>0</v>
      </c>
      <c r="S7061" s="58">
        <v>0</v>
      </c>
      <c r="T7061" s="58">
        <v>0</v>
      </c>
      <c r="U7061" s="58">
        <v>0</v>
      </c>
      <c r="V7061" s="58">
        <v>0</v>
      </c>
      <c r="W7061" s="58">
        <v>0</v>
      </c>
      <c r="X7061" s="58">
        <v>0</v>
      </c>
      <c r="Y7061" s="58">
        <v>0</v>
      </c>
      <c r="Z7061" s="58">
        <v>0</v>
      </c>
      <c r="AA7061" s="58">
        <v>0</v>
      </c>
      <c r="AB7061" s="58">
        <v>0</v>
      </c>
      <c r="AC7061" s="58">
        <v>0</v>
      </c>
      <c r="AD7061" s="58">
        <v>0</v>
      </c>
      <c r="AE7061" s="58">
        <v>0</v>
      </c>
      <c r="AF7061" s="58">
        <v>0</v>
      </c>
      <c r="AG7061" s="58">
        <v>0</v>
      </c>
      <c r="AH7061" s="58">
        <v>0</v>
      </c>
      <c r="AI7061" s="58">
        <v>0</v>
      </c>
      <c r="AK7061" s="64">
        <f t="shared" si="110"/>
        <v>-7.5480308597921956E-3</v>
      </c>
    </row>
    <row r="7062" spans="1:37" x14ac:dyDescent="0.25">
      <c r="A7062">
        <v>7060</v>
      </c>
      <c r="B7062" s="1">
        <v>1.3299999999999999E-2</v>
      </c>
      <c r="C7062" s="1">
        <v>-6.2055793825019243E-5</v>
      </c>
      <c r="D7062" s="58">
        <v>9.0193351401753427E-2</v>
      </c>
      <c r="E7062" s="58">
        <v>0.10572376499779393</v>
      </c>
      <c r="F7062" s="58">
        <v>8.7900596143372992E-2</v>
      </c>
      <c r="G7062" s="58">
        <v>0.16475758972530954</v>
      </c>
      <c r="H7062" s="58">
        <v>1.4949810359851216E-2</v>
      </c>
      <c r="I7062" s="58">
        <v>5.6252847094891791E-2</v>
      </c>
      <c r="J7062" s="58">
        <v>0.14762439007425079</v>
      </c>
      <c r="K7062" s="58">
        <v>0.13463548487511112</v>
      </c>
      <c r="L7062" s="58">
        <v>8.7593596982291563E-3</v>
      </c>
      <c r="M7062" s="58">
        <v>0.12269273829119041</v>
      </c>
      <c r="N7062" s="58">
        <v>6.6510067338245854E-2</v>
      </c>
      <c r="O7062" s="58">
        <v>0</v>
      </c>
      <c r="P7062" s="58">
        <v>0</v>
      </c>
      <c r="Q7062" s="58">
        <v>0</v>
      </c>
      <c r="R7062" s="58">
        <v>0</v>
      </c>
      <c r="S7062" s="58">
        <v>0</v>
      </c>
      <c r="T7062" s="58">
        <v>0</v>
      </c>
      <c r="U7062" s="58">
        <v>0</v>
      </c>
      <c r="V7062" s="58">
        <v>0</v>
      </c>
      <c r="W7062" s="58">
        <v>0</v>
      </c>
      <c r="X7062" s="58">
        <v>0</v>
      </c>
      <c r="Y7062" s="58">
        <v>0</v>
      </c>
      <c r="Z7062" s="58">
        <v>0</v>
      </c>
      <c r="AA7062" s="58">
        <v>0</v>
      </c>
      <c r="AB7062" s="58">
        <v>0</v>
      </c>
      <c r="AC7062" s="58">
        <v>0</v>
      </c>
      <c r="AD7062" s="58">
        <v>0</v>
      </c>
      <c r="AE7062" s="58">
        <v>0</v>
      </c>
      <c r="AF7062" s="58">
        <v>0</v>
      </c>
      <c r="AG7062" s="58">
        <v>0</v>
      </c>
      <c r="AH7062" s="58">
        <v>0</v>
      </c>
      <c r="AI7062" s="58">
        <v>0</v>
      </c>
      <c r="AK7062" s="64">
        <f t="shared" si="110"/>
        <v>-4.6658491597758832E-3</v>
      </c>
    </row>
    <row r="7063" spans="1:37" x14ac:dyDescent="0.25">
      <c r="A7063">
        <v>7061</v>
      </c>
      <c r="B7063" s="1">
        <v>9.9000000000000008E-3</v>
      </c>
      <c r="C7063" s="1">
        <v>4.419759463767517E-5</v>
      </c>
      <c r="D7063" s="58">
        <v>0.13904533325665194</v>
      </c>
      <c r="E7063" s="58">
        <v>5.5581571999861461E-2</v>
      </c>
      <c r="F7063" s="58">
        <v>4.3674258057981613E-2</v>
      </c>
      <c r="G7063" s="58">
        <v>3.6190153604743355E-2</v>
      </c>
      <c r="H7063" s="58">
        <v>0.12070255701565655</v>
      </c>
      <c r="I7063" s="58">
        <v>0.15915183150679382</v>
      </c>
      <c r="J7063" s="58">
        <v>3.9421868999698212E-2</v>
      </c>
      <c r="K7063" s="58">
        <v>2.3555649476115263E-2</v>
      </c>
      <c r="L7063" s="58">
        <v>9.2989691895784612E-2</v>
      </c>
      <c r="M7063" s="58">
        <v>0.13631734370220619</v>
      </c>
      <c r="N7063" s="58">
        <v>0.15336974048450694</v>
      </c>
      <c r="O7063" s="58">
        <v>0</v>
      </c>
      <c r="P7063" s="58">
        <v>0</v>
      </c>
      <c r="Q7063" s="58">
        <v>0</v>
      </c>
      <c r="R7063" s="58">
        <v>0</v>
      </c>
      <c r="S7063" s="58">
        <v>0</v>
      </c>
      <c r="T7063" s="58">
        <v>0</v>
      </c>
      <c r="U7063" s="58">
        <v>0</v>
      </c>
      <c r="V7063" s="58">
        <v>0</v>
      </c>
      <c r="W7063" s="58">
        <v>0</v>
      </c>
      <c r="X7063" s="58">
        <v>0</v>
      </c>
      <c r="Y7063" s="58">
        <v>0</v>
      </c>
      <c r="Z7063" s="58">
        <v>0</v>
      </c>
      <c r="AA7063" s="58">
        <v>0</v>
      </c>
      <c r="AB7063" s="58">
        <v>0</v>
      </c>
      <c r="AC7063" s="58">
        <v>0</v>
      </c>
      <c r="AD7063" s="58">
        <v>0</v>
      </c>
      <c r="AE7063" s="58">
        <v>0</v>
      </c>
      <c r="AF7063" s="58">
        <v>0</v>
      </c>
      <c r="AG7063" s="58">
        <v>0</v>
      </c>
      <c r="AH7063" s="58">
        <v>0</v>
      </c>
      <c r="AI7063" s="58">
        <v>0</v>
      </c>
      <c r="AK7063" s="64">
        <f t="shared" si="110"/>
        <v>4.4644034987550672E-3</v>
      </c>
    </row>
    <row r="7064" spans="1:37" x14ac:dyDescent="0.25">
      <c r="A7064">
        <v>7062</v>
      </c>
      <c r="B7064" s="1">
        <v>1.2800000000000001E-2</v>
      </c>
      <c r="C7064" s="1">
        <v>1.9261520555353064E-4</v>
      </c>
      <c r="D7064" s="58">
        <v>9.5955252581807732E-2</v>
      </c>
      <c r="E7064" s="58">
        <v>0.1289904652966283</v>
      </c>
      <c r="F7064" s="58">
        <v>5.5856869796550336E-2</v>
      </c>
      <c r="G7064" s="58">
        <v>0.14743455833206096</v>
      </c>
      <c r="H7064" s="58">
        <v>1.8397665041025549E-3</v>
      </c>
      <c r="I7064" s="58">
        <v>0.14523782730142562</v>
      </c>
      <c r="J7064" s="58">
        <v>0.11978124157672654</v>
      </c>
      <c r="K7064" s="58">
        <v>4.6960006450209063E-2</v>
      </c>
      <c r="L7064" s="58">
        <v>9.2245060969912335E-2</v>
      </c>
      <c r="M7064" s="58">
        <v>9.9141561936345365E-2</v>
      </c>
      <c r="N7064" s="58">
        <v>6.6557389254231256E-2</v>
      </c>
      <c r="O7064" s="58">
        <v>0</v>
      </c>
      <c r="P7064" s="58">
        <v>0</v>
      </c>
      <c r="Q7064" s="58">
        <v>0</v>
      </c>
      <c r="R7064" s="58">
        <v>0</v>
      </c>
      <c r="S7064" s="58">
        <v>0</v>
      </c>
      <c r="T7064" s="58">
        <v>0</v>
      </c>
      <c r="U7064" s="58">
        <v>0</v>
      </c>
      <c r="V7064" s="58">
        <v>0</v>
      </c>
      <c r="W7064" s="58">
        <v>0</v>
      </c>
      <c r="X7064" s="58">
        <v>0</v>
      </c>
      <c r="Y7064" s="58">
        <v>0</v>
      </c>
      <c r="Z7064" s="58">
        <v>0</v>
      </c>
      <c r="AA7064" s="58">
        <v>0</v>
      </c>
      <c r="AB7064" s="58">
        <v>0</v>
      </c>
      <c r="AC7064" s="58">
        <v>0</v>
      </c>
      <c r="AD7064" s="58">
        <v>0</v>
      </c>
      <c r="AE7064" s="58">
        <v>0</v>
      </c>
      <c r="AF7064" s="58">
        <v>0</v>
      </c>
      <c r="AG7064" s="58">
        <v>0</v>
      </c>
      <c r="AH7064" s="58">
        <v>0</v>
      </c>
      <c r="AI7064" s="58">
        <v>0</v>
      </c>
      <c r="AK7064" s="64">
        <f t="shared" si="110"/>
        <v>1.5048062933869582E-2</v>
      </c>
    </row>
    <row r="7065" spans="1:37" x14ac:dyDescent="0.25">
      <c r="A7065">
        <v>7063</v>
      </c>
      <c r="B7065" s="1">
        <v>1.3299999999999999E-2</v>
      </c>
      <c r="C7065" s="1">
        <v>5.1551523920319904E-5</v>
      </c>
      <c r="D7065" s="58">
        <v>0.13547656969499947</v>
      </c>
      <c r="E7065" s="58">
        <v>0.1379407616592711</v>
      </c>
      <c r="F7065" s="58">
        <v>3.4695385716455363E-2</v>
      </c>
      <c r="G7065" s="58">
        <v>9.2309832497779742E-2</v>
      </c>
      <c r="H7065" s="58">
        <v>0.12624261209861601</v>
      </c>
      <c r="I7065" s="58">
        <v>7.4907736895165014E-2</v>
      </c>
      <c r="J7065" s="58">
        <v>4.3932435758875944E-4</v>
      </c>
      <c r="K7065" s="58">
        <v>0.13535681839751157</v>
      </c>
      <c r="L7065" s="58">
        <v>0.13209689938205524</v>
      </c>
      <c r="M7065" s="58">
        <v>1.8670494326583208E-2</v>
      </c>
      <c r="N7065" s="58">
        <v>0.11186356497397452</v>
      </c>
      <c r="O7065" s="58">
        <v>0</v>
      </c>
      <c r="P7065" s="58">
        <v>0</v>
      </c>
      <c r="Q7065" s="58">
        <v>0</v>
      </c>
      <c r="R7065" s="58">
        <v>0</v>
      </c>
      <c r="S7065" s="58">
        <v>0</v>
      </c>
      <c r="T7065" s="58">
        <v>0</v>
      </c>
      <c r="U7065" s="58">
        <v>0</v>
      </c>
      <c r="V7065" s="58">
        <v>0</v>
      </c>
      <c r="W7065" s="58">
        <v>0</v>
      </c>
      <c r="X7065" s="58">
        <v>0</v>
      </c>
      <c r="Y7065" s="58">
        <v>0</v>
      </c>
      <c r="Z7065" s="58">
        <v>0</v>
      </c>
      <c r="AA7065" s="58">
        <v>0</v>
      </c>
      <c r="AB7065" s="58">
        <v>0</v>
      </c>
      <c r="AC7065" s="58">
        <v>0</v>
      </c>
      <c r="AD7065" s="58">
        <v>0</v>
      </c>
      <c r="AE7065" s="58">
        <v>0</v>
      </c>
      <c r="AF7065" s="58">
        <v>0</v>
      </c>
      <c r="AG7065" s="58">
        <v>0</v>
      </c>
      <c r="AH7065" s="58">
        <v>0</v>
      </c>
      <c r="AI7065" s="58">
        <v>0</v>
      </c>
      <c r="AK7065" s="64">
        <f t="shared" si="110"/>
        <v>3.8760544300992412E-3</v>
      </c>
    </row>
    <row r="7066" spans="1:37" x14ac:dyDescent="0.25">
      <c r="A7066">
        <v>7064</v>
      </c>
      <c r="B7066" s="1">
        <v>8.8999999999999999E-3</v>
      </c>
      <c r="C7066" s="1">
        <v>2.2638220270020467E-5</v>
      </c>
      <c r="D7066" s="58">
        <v>0.14435505074289418</v>
      </c>
      <c r="E7066" s="58">
        <v>4.9531478015273793E-2</v>
      </c>
      <c r="F7066" s="58">
        <v>3.298260943138507E-2</v>
      </c>
      <c r="G7066" s="58">
        <v>0.12185545835848358</v>
      </c>
      <c r="H7066" s="58">
        <v>1.1972092573319016E-2</v>
      </c>
      <c r="I7066" s="58">
        <v>8.4561654870553615E-2</v>
      </c>
      <c r="J7066" s="58">
        <v>9.2884630210414727E-3</v>
      </c>
      <c r="K7066" s="58">
        <v>5.3159745350841218E-2</v>
      </c>
      <c r="L7066" s="58">
        <v>0.10375749162640251</v>
      </c>
      <c r="M7066" s="58">
        <v>0.26697139441069762</v>
      </c>
      <c r="N7066" s="58">
        <v>0.12156456159910811</v>
      </c>
      <c r="O7066" s="58">
        <v>0</v>
      </c>
      <c r="P7066" s="58">
        <v>0</v>
      </c>
      <c r="Q7066" s="58">
        <v>0</v>
      </c>
      <c r="R7066" s="58">
        <v>0</v>
      </c>
      <c r="S7066" s="58">
        <v>0</v>
      </c>
      <c r="T7066" s="58">
        <v>0</v>
      </c>
      <c r="U7066" s="58">
        <v>0</v>
      </c>
      <c r="V7066" s="58">
        <v>0</v>
      </c>
      <c r="W7066" s="58">
        <v>0</v>
      </c>
      <c r="X7066" s="58">
        <v>0</v>
      </c>
      <c r="Y7066" s="58">
        <v>0</v>
      </c>
      <c r="Z7066" s="58">
        <v>0</v>
      </c>
      <c r="AA7066" s="58">
        <v>0</v>
      </c>
      <c r="AB7066" s="58">
        <v>0</v>
      </c>
      <c r="AC7066" s="58">
        <v>0</v>
      </c>
      <c r="AD7066" s="58">
        <v>0</v>
      </c>
      <c r="AE7066" s="58">
        <v>0</v>
      </c>
      <c r="AF7066" s="58">
        <v>0</v>
      </c>
      <c r="AG7066" s="58">
        <v>0</v>
      </c>
      <c r="AH7066" s="58">
        <v>0</v>
      </c>
      <c r="AI7066" s="58">
        <v>0</v>
      </c>
      <c r="AK7066" s="64">
        <f t="shared" si="110"/>
        <v>2.5436202550584795E-3</v>
      </c>
    </row>
    <row r="7067" spans="1:37" x14ac:dyDescent="0.25">
      <c r="A7067">
        <v>7065</v>
      </c>
      <c r="B7067" s="1">
        <v>1.23E-2</v>
      </c>
      <c r="C7067" s="1">
        <v>8.6758812494533362E-5</v>
      </c>
      <c r="D7067" s="58">
        <v>5.0684357332700984E-2</v>
      </c>
      <c r="E7067" s="58">
        <v>0.1080281829442932</v>
      </c>
      <c r="F7067" s="58">
        <v>1.5451121965174916E-2</v>
      </c>
      <c r="G7067" s="58">
        <v>0.12933740040405439</v>
      </c>
      <c r="H7067" s="58">
        <v>5.0915984643777175E-2</v>
      </c>
      <c r="I7067" s="58">
        <v>9.9426813965597563E-2</v>
      </c>
      <c r="J7067" s="58">
        <v>0.10234891003350215</v>
      </c>
      <c r="K7067" s="58">
        <v>0.13042021642806373</v>
      </c>
      <c r="L7067" s="58">
        <v>0.11202309753422006</v>
      </c>
      <c r="M7067" s="58">
        <v>6.8596888374548179E-2</v>
      </c>
      <c r="N7067" s="58">
        <v>0.13276702637406762</v>
      </c>
      <c r="O7067" s="58">
        <v>0</v>
      </c>
      <c r="P7067" s="58">
        <v>0</v>
      </c>
      <c r="Q7067" s="58">
        <v>0</v>
      </c>
      <c r="R7067" s="58">
        <v>0</v>
      </c>
      <c r="S7067" s="58">
        <v>0</v>
      </c>
      <c r="T7067" s="58">
        <v>0</v>
      </c>
      <c r="U7067" s="58">
        <v>0</v>
      </c>
      <c r="V7067" s="58">
        <v>0</v>
      </c>
      <c r="W7067" s="58">
        <v>0</v>
      </c>
      <c r="X7067" s="58">
        <v>0</v>
      </c>
      <c r="Y7067" s="58">
        <v>0</v>
      </c>
      <c r="Z7067" s="58">
        <v>0</v>
      </c>
      <c r="AA7067" s="58">
        <v>0</v>
      </c>
      <c r="AB7067" s="58">
        <v>0</v>
      </c>
      <c r="AC7067" s="58">
        <v>0</v>
      </c>
      <c r="AD7067" s="58">
        <v>0</v>
      </c>
      <c r="AE7067" s="58">
        <v>0</v>
      </c>
      <c r="AF7067" s="58">
        <v>0</v>
      </c>
      <c r="AG7067" s="58">
        <v>0</v>
      </c>
      <c r="AH7067" s="58">
        <v>0</v>
      </c>
      <c r="AI7067" s="58">
        <v>0</v>
      </c>
      <c r="AK7067" s="64">
        <f t="shared" si="110"/>
        <v>7.0535619914254763E-3</v>
      </c>
    </row>
    <row r="7068" spans="1:37" x14ac:dyDescent="0.25">
      <c r="A7068">
        <v>7066</v>
      </c>
      <c r="B7068" s="1">
        <v>9.5999999999999992E-3</v>
      </c>
      <c r="C7068" s="1">
        <v>2.4357165767047059E-4</v>
      </c>
      <c r="D7068" s="58">
        <v>1.9262005146655166E-2</v>
      </c>
      <c r="E7068" s="58">
        <v>0.10846988647586105</v>
      </c>
      <c r="F7068" s="58">
        <v>0.11723446882400053</v>
      </c>
      <c r="G7068" s="58">
        <v>1.5264495221819257E-2</v>
      </c>
      <c r="H7068" s="58">
        <v>0.17725504432950576</v>
      </c>
      <c r="I7068" s="58">
        <v>5.5470622405977665E-2</v>
      </c>
      <c r="J7068" s="58">
        <v>2.6079725602845456E-2</v>
      </c>
      <c r="K7068" s="58">
        <v>1.588194514945785E-2</v>
      </c>
      <c r="L7068" s="58">
        <v>0.13544995405859866</v>
      </c>
      <c r="M7068" s="58">
        <v>0.12242986551675358</v>
      </c>
      <c r="N7068" s="58">
        <v>0.20720198726852496</v>
      </c>
      <c r="O7068" s="58">
        <v>0</v>
      </c>
      <c r="P7068" s="58">
        <v>0</v>
      </c>
      <c r="Q7068" s="58">
        <v>0</v>
      </c>
      <c r="R7068" s="58">
        <v>0</v>
      </c>
      <c r="S7068" s="58">
        <v>0</v>
      </c>
      <c r="T7068" s="58">
        <v>0</v>
      </c>
      <c r="U7068" s="58">
        <v>0</v>
      </c>
      <c r="V7068" s="58">
        <v>0</v>
      </c>
      <c r="W7068" s="58">
        <v>0</v>
      </c>
      <c r="X7068" s="58">
        <v>0</v>
      </c>
      <c r="Y7068" s="58">
        <v>0</v>
      </c>
      <c r="Z7068" s="58">
        <v>0</v>
      </c>
      <c r="AA7068" s="58">
        <v>0</v>
      </c>
      <c r="AB7068" s="58">
        <v>0</v>
      </c>
      <c r="AC7068" s="58">
        <v>0</v>
      </c>
      <c r="AD7068" s="58">
        <v>0</v>
      </c>
      <c r="AE7068" s="58">
        <v>0</v>
      </c>
      <c r="AF7068" s="58">
        <v>0</v>
      </c>
      <c r="AG7068" s="58">
        <v>0</v>
      </c>
      <c r="AH7068" s="58">
        <v>0</v>
      </c>
      <c r="AI7068" s="58">
        <v>0</v>
      </c>
      <c r="AK7068" s="64">
        <f t="shared" si="110"/>
        <v>2.5372047674007355E-2</v>
      </c>
    </row>
    <row r="7069" spans="1:37" x14ac:dyDescent="0.25">
      <c r="A7069">
        <v>7067</v>
      </c>
      <c r="B7069" s="1">
        <v>1.35E-2</v>
      </c>
      <c r="C7069" s="1">
        <v>1.749328897598186E-4</v>
      </c>
      <c r="D7069" s="58">
        <v>7.498443137755711E-3</v>
      </c>
      <c r="E7069" s="58">
        <v>0.15391113731704406</v>
      </c>
      <c r="F7069" s="58">
        <v>0.21955807174576078</v>
      </c>
      <c r="G7069" s="58">
        <v>0.10867842684255276</v>
      </c>
      <c r="H7069" s="58">
        <v>0.12869268872557391</v>
      </c>
      <c r="I7069" s="58">
        <v>5.6538435895207947E-2</v>
      </c>
      <c r="J7069" s="58">
        <v>0.10312185941561375</v>
      </c>
      <c r="K7069" s="58">
        <v>2.0311711193737775E-2</v>
      </c>
      <c r="L7069" s="58">
        <v>4.3646001616453725E-2</v>
      </c>
      <c r="M7069" s="58">
        <v>1.2074388641382024E-2</v>
      </c>
      <c r="N7069" s="58">
        <v>0.14596883546891762</v>
      </c>
      <c r="O7069" s="58">
        <v>0</v>
      </c>
      <c r="P7069" s="58">
        <v>0</v>
      </c>
      <c r="Q7069" s="58">
        <v>0</v>
      </c>
      <c r="R7069" s="58">
        <v>0</v>
      </c>
      <c r="S7069" s="58">
        <v>0</v>
      </c>
      <c r="T7069" s="58">
        <v>0</v>
      </c>
      <c r="U7069" s="58">
        <v>0</v>
      </c>
      <c r="V7069" s="58">
        <v>0</v>
      </c>
      <c r="W7069" s="58">
        <v>0</v>
      </c>
      <c r="X7069" s="58">
        <v>0</v>
      </c>
      <c r="Y7069" s="58">
        <v>0</v>
      </c>
      <c r="Z7069" s="58">
        <v>0</v>
      </c>
      <c r="AA7069" s="58">
        <v>0</v>
      </c>
      <c r="AB7069" s="58">
        <v>0</v>
      </c>
      <c r="AC7069" s="58">
        <v>0</v>
      </c>
      <c r="AD7069" s="58">
        <v>0</v>
      </c>
      <c r="AE7069" s="58">
        <v>0</v>
      </c>
      <c r="AF7069" s="58">
        <v>0</v>
      </c>
      <c r="AG7069" s="58">
        <v>0</v>
      </c>
      <c r="AH7069" s="58">
        <v>0</v>
      </c>
      <c r="AI7069" s="58">
        <v>0</v>
      </c>
      <c r="AK7069" s="64">
        <f t="shared" si="110"/>
        <v>1.2957991834060637E-2</v>
      </c>
    </row>
    <row r="7070" spans="1:37" x14ac:dyDescent="0.25">
      <c r="A7070">
        <v>7068</v>
      </c>
      <c r="B7070" s="1">
        <v>1.26E-2</v>
      </c>
      <c r="C7070" s="1">
        <v>-1.2263879668687294E-4</v>
      </c>
      <c r="D7070" s="58">
        <v>0.11501613337280515</v>
      </c>
      <c r="E7070" s="58">
        <v>0.10087747104799874</v>
      </c>
      <c r="F7070" s="58">
        <v>7.4876564320143932E-2</v>
      </c>
      <c r="G7070" s="58">
        <v>3.2402631982970304E-2</v>
      </c>
      <c r="H7070" s="58">
        <v>2.0203239095283286E-2</v>
      </c>
      <c r="I7070" s="58">
        <v>0.12679306841692964</v>
      </c>
      <c r="J7070" s="58">
        <v>0.14613748751344824</v>
      </c>
      <c r="K7070" s="58">
        <v>0.13692620031309954</v>
      </c>
      <c r="L7070" s="58">
        <v>4.9937744197489455E-2</v>
      </c>
      <c r="M7070" s="58">
        <v>0.16691923262130048</v>
      </c>
      <c r="N7070" s="58">
        <v>2.9910227118531193E-2</v>
      </c>
      <c r="O7070" s="58">
        <v>0</v>
      </c>
      <c r="P7070" s="58">
        <v>0</v>
      </c>
      <c r="Q7070" s="58">
        <v>0</v>
      </c>
      <c r="R7070" s="58">
        <v>0</v>
      </c>
      <c r="S7070" s="58">
        <v>0</v>
      </c>
      <c r="T7070" s="58">
        <v>0</v>
      </c>
      <c r="U7070" s="58">
        <v>0</v>
      </c>
      <c r="V7070" s="58">
        <v>0</v>
      </c>
      <c r="W7070" s="58">
        <v>0</v>
      </c>
      <c r="X7070" s="58">
        <v>0</v>
      </c>
      <c r="Y7070" s="58">
        <v>0</v>
      </c>
      <c r="Z7070" s="58">
        <v>0</v>
      </c>
      <c r="AA7070" s="58">
        <v>0</v>
      </c>
      <c r="AB7070" s="58">
        <v>0</v>
      </c>
      <c r="AC7070" s="58">
        <v>0</v>
      </c>
      <c r="AD7070" s="58">
        <v>0</v>
      </c>
      <c r="AE7070" s="58">
        <v>0</v>
      </c>
      <c r="AF7070" s="58">
        <v>0</v>
      </c>
      <c r="AG7070" s="58">
        <v>0</v>
      </c>
      <c r="AH7070" s="58">
        <v>0</v>
      </c>
      <c r="AI7070" s="58">
        <v>0</v>
      </c>
      <c r="AK7070" s="64">
        <f t="shared" si="110"/>
        <v>-9.7332378322915036E-3</v>
      </c>
    </row>
    <row r="7071" spans="1:37" x14ac:dyDescent="0.25">
      <c r="A7071">
        <v>7069</v>
      </c>
      <c r="B7071" s="1">
        <v>1.21E-2</v>
      </c>
      <c r="C7071" s="1">
        <v>-8.3638211866948696E-5</v>
      </c>
      <c r="D7071" s="58">
        <v>1.4618617374156767E-2</v>
      </c>
      <c r="E7071" s="58">
        <v>1.3748114424098823E-2</v>
      </c>
      <c r="F7071" s="58">
        <v>8.8457901334689157E-3</v>
      </c>
      <c r="G7071" s="58">
        <v>0.2016487992690513</v>
      </c>
      <c r="H7071" s="58">
        <v>4.5833958758005111E-2</v>
      </c>
      <c r="I7071" s="58">
        <v>1.8614723842368196E-2</v>
      </c>
      <c r="J7071" s="58">
        <v>0.19461909892502721</v>
      </c>
      <c r="K7071" s="58">
        <v>0.20102233853944065</v>
      </c>
      <c r="L7071" s="58">
        <v>0.15191145016366972</v>
      </c>
      <c r="M7071" s="58">
        <v>0.11031793092099905</v>
      </c>
      <c r="N7071" s="58">
        <v>3.8819177649714418E-2</v>
      </c>
      <c r="O7071" s="58">
        <v>0</v>
      </c>
      <c r="P7071" s="58">
        <v>0</v>
      </c>
      <c r="Q7071" s="58">
        <v>0</v>
      </c>
      <c r="R7071" s="58">
        <v>0</v>
      </c>
      <c r="S7071" s="58">
        <v>0</v>
      </c>
      <c r="T7071" s="58">
        <v>0</v>
      </c>
      <c r="U7071" s="58">
        <v>0</v>
      </c>
      <c r="V7071" s="58">
        <v>0</v>
      </c>
      <c r="W7071" s="58">
        <v>0</v>
      </c>
      <c r="X7071" s="58">
        <v>0</v>
      </c>
      <c r="Y7071" s="58">
        <v>0</v>
      </c>
      <c r="Z7071" s="58">
        <v>0</v>
      </c>
      <c r="AA7071" s="58">
        <v>0</v>
      </c>
      <c r="AB7071" s="58">
        <v>0</v>
      </c>
      <c r="AC7071" s="58">
        <v>0</v>
      </c>
      <c r="AD7071" s="58">
        <v>0</v>
      </c>
      <c r="AE7071" s="58">
        <v>0</v>
      </c>
      <c r="AF7071" s="58">
        <v>0</v>
      </c>
      <c r="AG7071" s="58">
        <v>0</v>
      </c>
      <c r="AH7071" s="58">
        <v>0</v>
      </c>
      <c r="AI7071" s="58">
        <v>0</v>
      </c>
      <c r="AK7071" s="64">
        <f t="shared" si="110"/>
        <v>-6.9122489146238595E-3</v>
      </c>
    </row>
    <row r="7072" spans="1:37" x14ac:dyDescent="0.25">
      <c r="A7072">
        <v>7070</v>
      </c>
      <c r="B7072" s="1">
        <v>1.0200000000000001E-2</v>
      </c>
      <c r="C7072" s="1">
        <v>5.7238296426389263E-5</v>
      </c>
      <c r="D7072" s="58">
        <v>0.11678396272185086</v>
      </c>
      <c r="E7072" s="58">
        <v>7.3708259143406743E-2</v>
      </c>
      <c r="F7072" s="58">
        <v>5.5085299210948631E-2</v>
      </c>
      <c r="G7072" s="58">
        <v>5.601738842530065E-2</v>
      </c>
      <c r="H7072" s="58">
        <v>1.5116348905610571E-2</v>
      </c>
      <c r="I7072" s="58">
        <v>6.623568933587265E-2</v>
      </c>
      <c r="J7072" s="58">
        <v>0.16334622653945591</v>
      </c>
      <c r="K7072" s="58">
        <v>7.5557621015881135E-2</v>
      </c>
      <c r="L7072" s="58">
        <v>3.2362711997268589E-3</v>
      </c>
      <c r="M7072" s="58">
        <v>0.17648144886960954</v>
      </c>
      <c r="N7072" s="58">
        <v>0.19843148463233642</v>
      </c>
      <c r="O7072" s="58">
        <v>0</v>
      </c>
      <c r="P7072" s="58">
        <v>0</v>
      </c>
      <c r="Q7072" s="58">
        <v>0</v>
      </c>
      <c r="R7072" s="58">
        <v>0</v>
      </c>
      <c r="S7072" s="58">
        <v>0</v>
      </c>
      <c r="T7072" s="58">
        <v>0</v>
      </c>
      <c r="U7072" s="58">
        <v>0</v>
      </c>
      <c r="V7072" s="58">
        <v>0</v>
      </c>
      <c r="W7072" s="58">
        <v>0</v>
      </c>
      <c r="X7072" s="58">
        <v>0</v>
      </c>
      <c r="Y7072" s="58">
        <v>0</v>
      </c>
      <c r="Z7072" s="58">
        <v>0</v>
      </c>
      <c r="AA7072" s="58">
        <v>0</v>
      </c>
      <c r="AB7072" s="58">
        <v>0</v>
      </c>
      <c r="AC7072" s="58">
        <v>0</v>
      </c>
      <c r="AD7072" s="58">
        <v>0</v>
      </c>
      <c r="AE7072" s="58">
        <v>0</v>
      </c>
      <c r="AF7072" s="58">
        <v>0</v>
      </c>
      <c r="AG7072" s="58">
        <v>0</v>
      </c>
      <c r="AH7072" s="58">
        <v>0</v>
      </c>
      <c r="AI7072" s="58">
        <v>0</v>
      </c>
      <c r="AK7072" s="64">
        <f t="shared" si="110"/>
        <v>5.6115976888616919E-3</v>
      </c>
    </row>
    <row r="7073" spans="1:37" x14ac:dyDescent="0.25">
      <c r="A7073">
        <v>7071</v>
      </c>
      <c r="B7073" s="1">
        <v>1.2500000000000001E-2</v>
      </c>
      <c r="C7073" s="1">
        <v>-1.8542651209145961E-4</v>
      </c>
      <c r="D7073" s="58">
        <v>1.4577971186905071E-3</v>
      </c>
      <c r="E7073" s="58">
        <v>4.6064667334459443E-2</v>
      </c>
      <c r="F7073" s="58">
        <v>0.16890995639029868</v>
      </c>
      <c r="G7073" s="58">
        <v>0.10089599505109105</v>
      </c>
      <c r="H7073" s="58">
        <v>3.54714878555921E-2</v>
      </c>
      <c r="I7073" s="58">
        <v>0.13305868532279361</v>
      </c>
      <c r="J7073" s="58">
        <v>0.15566140175827142</v>
      </c>
      <c r="K7073" s="58">
        <v>0.13366077311058333</v>
      </c>
      <c r="L7073" s="58">
        <v>0.16509023247508089</v>
      </c>
      <c r="M7073" s="58">
        <v>1.1700199013388224E-2</v>
      </c>
      <c r="N7073" s="58">
        <v>4.8028804569750859E-2</v>
      </c>
      <c r="O7073" s="58">
        <v>0</v>
      </c>
      <c r="P7073" s="58">
        <v>0</v>
      </c>
      <c r="Q7073" s="58">
        <v>0</v>
      </c>
      <c r="R7073" s="58">
        <v>0</v>
      </c>
      <c r="S7073" s="58">
        <v>0</v>
      </c>
      <c r="T7073" s="58">
        <v>0</v>
      </c>
      <c r="U7073" s="58">
        <v>0</v>
      </c>
      <c r="V7073" s="58">
        <v>0</v>
      </c>
      <c r="W7073" s="58">
        <v>0</v>
      </c>
      <c r="X7073" s="58">
        <v>0</v>
      </c>
      <c r="Y7073" s="58">
        <v>0</v>
      </c>
      <c r="Z7073" s="58">
        <v>0</v>
      </c>
      <c r="AA7073" s="58">
        <v>0</v>
      </c>
      <c r="AB7073" s="58">
        <v>0</v>
      </c>
      <c r="AC7073" s="58">
        <v>0</v>
      </c>
      <c r="AD7073" s="58">
        <v>0</v>
      </c>
      <c r="AE7073" s="58">
        <v>0</v>
      </c>
      <c r="AF7073" s="58">
        <v>0</v>
      </c>
      <c r="AG7073" s="58">
        <v>0</v>
      </c>
      <c r="AH7073" s="58">
        <v>0</v>
      </c>
      <c r="AI7073" s="58">
        <v>0</v>
      </c>
      <c r="AK7073" s="64">
        <f t="shared" si="110"/>
        <v>-1.4834120967316768E-2</v>
      </c>
    </row>
    <row r="7074" spans="1:37" x14ac:dyDescent="0.25">
      <c r="A7074">
        <v>7072</v>
      </c>
      <c r="B7074" s="1">
        <v>1.34E-2</v>
      </c>
      <c r="C7074" s="1">
        <v>1.7413424508112201E-4</v>
      </c>
      <c r="D7074" s="58">
        <v>8.9906713145277067E-2</v>
      </c>
      <c r="E7074" s="58">
        <v>0.13733800956702971</v>
      </c>
      <c r="F7074" s="58">
        <v>8.4111341312998571E-3</v>
      </c>
      <c r="G7074" s="58">
        <v>0.1516720140932705</v>
      </c>
      <c r="H7074" s="58">
        <v>7.5824520376203727E-2</v>
      </c>
      <c r="I7074" s="58">
        <v>0.10291238186689339</v>
      </c>
      <c r="J7074" s="58">
        <v>0.10693412708311684</v>
      </c>
      <c r="K7074" s="58">
        <v>9.4194368556138566E-2</v>
      </c>
      <c r="L7074" s="58">
        <v>4.8927858752851279E-2</v>
      </c>
      <c r="M7074" s="58">
        <v>5.2793372878742674E-2</v>
      </c>
      <c r="N7074" s="58">
        <v>0.13108549954917639</v>
      </c>
      <c r="O7074" s="58">
        <v>0</v>
      </c>
      <c r="P7074" s="58">
        <v>0</v>
      </c>
      <c r="Q7074" s="58">
        <v>0</v>
      </c>
      <c r="R7074" s="58">
        <v>0</v>
      </c>
      <c r="S7074" s="58">
        <v>0</v>
      </c>
      <c r="T7074" s="58">
        <v>0</v>
      </c>
      <c r="U7074" s="58">
        <v>0</v>
      </c>
      <c r="V7074" s="58">
        <v>0</v>
      </c>
      <c r="W7074" s="58">
        <v>0</v>
      </c>
      <c r="X7074" s="58">
        <v>0</v>
      </c>
      <c r="Y7074" s="58">
        <v>0</v>
      </c>
      <c r="Z7074" s="58">
        <v>0</v>
      </c>
      <c r="AA7074" s="58">
        <v>0</v>
      </c>
      <c r="AB7074" s="58">
        <v>0</v>
      </c>
      <c r="AC7074" s="58">
        <v>0</v>
      </c>
      <c r="AD7074" s="58">
        <v>0</v>
      </c>
      <c r="AE7074" s="58">
        <v>0</v>
      </c>
      <c r="AF7074" s="58">
        <v>0</v>
      </c>
      <c r="AG7074" s="58">
        <v>0</v>
      </c>
      <c r="AH7074" s="58">
        <v>0</v>
      </c>
      <c r="AI7074" s="58">
        <v>0</v>
      </c>
      <c r="AK7074" s="64">
        <f t="shared" si="110"/>
        <v>1.2995092916501642E-2</v>
      </c>
    </row>
    <row r="7075" spans="1:37" x14ac:dyDescent="0.25">
      <c r="A7075">
        <v>7073</v>
      </c>
      <c r="B7075" s="1">
        <v>1.0500000000000001E-2</v>
      </c>
      <c r="C7075" s="1">
        <v>-1.2191095697535313E-4</v>
      </c>
      <c r="D7075" s="58">
        <v>4.8293937572247078E-2</v>
      </c>
      <c r="E7075" s="58">
        <v>5.5665366016673559E-2</v>
      </c>
      <c r="F7075" s="58">
        <v>0.12582542345912451</v>
      </c>
      <c r="G7075" s="58">
        <v>8.3561024829847716E-2</v>
      </c>
      <c r="H7075" s="58">
        <v>0.12713001289296072</v>
      </c>
      <c r="I7075" s="58">
        <v>5.8967915675233358E-3</v>
      </c>
      <c r="J7075" s="58">
        <v>8.8753708448505789E-2</v>
      </c>
      <c r="K7075" s="58">
        <v>0.13878526252565695</v>
      </c>
      <c r="L7075" s="58">
        <v>0.10996370597005885</v>
      </c>
      <c r="M7075" s="58">
        <v>0.15493695763186427</v>
      </c>
      <c r="N7075" s="58">
        <v>6.1187809085537115E-2</v>
      </c>
      <c r="O7075" s="58">
        <v>0</v>
      </c>
      <c r="P7075" s="58">
        <v>0</v>
      </c>
      <c r="Q7075" s="58">
        <v>0</v>
      </c>
      <c r="R7075" s="58">
        <v>0</v>
      </c>
      <c r="S7075" s="58">
        <v>0</v>
      </c>
      <c r="T7075" s="58">
        <v>0</v>
      </c>
      <c r="U7075" s="58">
        <v>0</v>
      </c>
      <c r="V7075" s="58">
        <v>0</v>
      </c>
      <c r="W7075" s="58">
        <v>0</v>
      </c>
      <c r="X7075" s="58">
        <v>0</v>
      </c>
      <c r="Y7075" s="58">
        <v>0</v>
      </c>
      <c r="Z7075" s="58">
        <v>0</v>
      </c>
      <c r="AA7075" s="58">
        <v>0</v>
      </c>
      <c r="AB7075" s="58">
        <v>0</v>
      </c>
      <c r="AC7075" s="58">
        <v>0</v>
      </c>
      <c r="AD7075" s="58">
        <v>0</v>
      </c>
      <c r="AE7075" s="58">
        <v>0</v>
      </c>
      <c r="AF7075" s="58">
        <v>0</v>
      </c>
      <c r="AG7075" s="58">
        <v>0</v>
      </c>
      <c r="AH7075" s="58">
        <v>0</v>
      </c>
      <c r="AI7075" s="58">
        <v>0</v>
      </c>
      <c r="AK7075" s="64">
        <f t="shared" si="110"/>
        <v>-1.1610567330986012E-2</v>
      </c>
    </row>
    <row r="7076" spans="1:37" x14ac:dyDescent="0.25">
      <c r="A7076">
        <v>7074</v>
      </c>
      <c r="B7076" s="1">
        <v>1.3100000000000001E-2</v>
      </c>
      <c r="C7076" s="1">
        <v>-5.8393065828837864E-4</v>
      </c>
      <c r="D7076" s="58">
        <v>4.9994920989525043E-2</v>
      </c>
      <c r="E7076" s="58">
        <v>6.9393108370292339E-3</v>
      </c>
      <c r="F7076" s="58">
        <v>0.16452674949360011</v>
      </c>
      <c r="G7076" s="58">
        <v>0.10492627082679455</v>
      </c>
      <c r="H7076" s="58">
        <v>0.14311480368422916</v>
      </c>
      <c r="I7076" s="58">
        <v>2.4973686925858447E-2</v>
      </c>
      <c r="J7076" s="58">
        <v>5.6338662609110468E-2</v>
      </c>
      <c r="K7076" s="58">
        <v>0.25090755698873179</v>
      </c>
      <c r="L7076" s="58">
        <v>9.4587118400376452E-2</v>
      </c>
      <c r="M7076" s="58">
        <v>9.6320566708104169E-2</v>
      </c>
      <c r="N7076" s="58">
        <v>7.3703525366405759E-3</v>
      </c>
      <c r="O7076" s="58">
        <v>0</v>
      </c>
      <c r="P7076" s="58">
        <v>0</v>
      </c>
      <c r="Q7076" s="58">
        <v>0</v>
      </c>
      <c r="R7076" s="58">
        <v>0</v>
      </c>
      <c r="S7076" s="58">
        <v>0</v>
      </c>
      <c r="T7076" s="58">
        <v>0</v>
      </c>
      <c r="U7076" s="58">
        <v>0</v>
      </c>
      <c r="V7076" s="58">
        <v>0</v>
      </c>
      <c r="W7076" s="58">
        <v>0</v>
      </c>
      <c r="X7076" s="58">
        <v>0</v>
      </c>
      <c r="Y7076" s="58">
        <v>0</v>
      </c>
      <c r="Z7076" s="58">
        <v>0</v>
      </c>
      <c r="AA7076" s="58">
        <v>0</v>
      </c>
      <c r="AB7076" s="58">
        <v>0</v>
      </c>
      <c r="AC7076" s="58">
        <v>0</v>
      </c>
      <c r="AD7076" s="58">
        <v>0</v>
      </c>
      <c r="AE7076" s="58">
        <v>0</v>
      </c>
      <c r="AF7076" s="58">
        <v>0</v>
      </c>
      <c r="AG7076" s="58">
        <v>0</v>
      </c>
      <c r="AH7076" s="58">
        <v>0</v>
      </c>
      <c r="AI7076" s="58">
        <v>0</v>
      </c>
      <c r="AK7076" s="64">
        <f t="shared" si="110"/>
        <v>-4.4574859411326613E-2</v>
      </c>
    </row>
    <row r="7077" spans="1:37" x14ac:dyDescent="0.25">
      <c r="A7077">
        <v>7075</v>
      </c>
      <c r="B7077" s="1">
        <v>1.12E-2</v>
      </c>
      <c r="C7077" s="1">
        <v>2.1371019498037582E-4</v>
      </c>
      <c r="D7077" s="58">
        <v>3.1590638608390974E-2</v>
      </c>
      <c r="E7077" s="58">
        <v>9.8463954039383808E-2</v>
      </c>
      <c r="F7077" s="58">
        <v>0.1874789080866783</v>
      </c>
      <c r="G7077" s="58">
        <v>3.9505733253794979E-2</v>
      </c>
      <c r="H7077" s="58">
        <v>7.8401129988082352E-2</v>
      </c>
      <c r="I7077" s="58">
        <v>2.090494264013712E-2</v>
      </c>
      <c r="J7077" s="58">
        <v>0.21498785025317596</v>
      </c>
      <c r="K7077" s="58">
        <v>3.3626923278646768E-2</v>
      </c>
      <c r="L7077" s="58">
        <v>8.8728191974106807E-2</v>
      </c>
      <c r="M7077" s="58">
        <v>5.1043240128288113E-2</v>
      </c>
      <c r="N7077" s="58">
        <v>0.15526848774931493</v>
      </c>
      <c r="O7077" s="58">
        <v>0</v>
      </c>
      <c r="P7077" s="58">
        <v>0</v>
      </c>
      <c r="Q7077" s="58">
        <v>0</v>
      </c>
      <c r="R7077" s="58">
        <v>0</v>
      </c>
      <c r="S7077" s="58">
        <v>0</v>
      </c>
      <c r="T7077" s="58">
        <v>0</v>
      </c>
      <c r="U7077" s="58">
        <v>0</v>
      </c>
      <c r="V7077" s="58">
        <v>0</v>
      </c>
      <c r="W7077" s="58">
        <v>0</v>
      </c>
      <c r="X7077" s="58">
        <v>0</v>
      </c>
      <c r="Y7077" s="58">
        <v>0</v>
      </c>
      <c r="Z7077" s="58">
        <v>0</v>
      </c>
      <c r="AA7077" s="58">
        <v>0</v>
      </c>
      <c r="AB7077" s="58">
        <v>0</v>
      </c>
      <c r="AC7077" s="58">
        <v>0</v>
      </c>
      <c r="AD7077" s="58">
        <v>0</v>
      </c>
      <c r="AE7077" s="58">
        <v>0</v>
      </c>
      <c r="AF7077" s="58">
        <v>0</v>
      </c>
      <c r="AG7077" s="58">
        <v>0</v>
      </c>
      <c r="AH7077" s="58">
        <v>0</v>
      </c>
      <c r="AI7077" s="58">
        <v>0</v>
      </c>
      <c r="AK7077" s="64">
        <f t="shared" si="110"/>
        <v>1.9081267408962127E-2</v>
      </c>
    </row>
    <row r="7078" spans="1:37" x14ac:dyDescent="0.25">
      <c r="A7078">
        <v>7076</v>
      </c>
      <c r="B7078" s="1">
        <v>1.52E-2</v>
      </c>
      <c r="C7078" s="1">
        <v>-6.3391856953767789E-4</v>
      </c>
      <c r="D7078" s="58">
        <v>9.5302220488298214E-2</v>
      </c>
      <c r="E7078" s="58">
        <v>3.9422550893433904E-2</v>
      </c>
      <c r="F7078" s="58">
        <v>0.13897845889781363</v>
      </c>
      <c r="G7078" s="58">
        <v>0.11250766522129702</v>
      </c>
      <c r="H7078" s="58">
        <v>3.7218336467002476E-2</v>
      </c>
      <c r="I7078" s="58">
        <v>0.18968710270868183</v>
      </c>
      <c r="J7078" s="58">
        <v>5.425769497482235E-2</v>
      </c>
      <c r="K7078" s="58">
        <v>0.21739041813468293</v>
      </c>
      <c r="L7078" s="58">
        <v>8.962108494134138E-3</v>
      </c>
      <c r="M7078" s="58">
        <v>2.7157171288961605E-2</v>
      </c>
      <c r="N7078" s="58">
        <v>7.9116272430871853E-2</v>
      </c>
      <c r="O7078" s="58">
        <v>0</v>
      </c>
      <c r="P7078" s="58">
        <v>0</v>
      </c>
      <c r="Q7078" s="58">
        <v>0</v>
      </c>
      <c r="R7078" s="58">
        <v>0</v>
      </c>
      <c r="S7078" s="58">
        <v>0</v>
      </c>
      <c r="T7078" s="58">
        <v>0</v>
      </c>
      <c r="U7078" s="58">
        <v>0</v>
      </c>
      <c r="V7078" s="58">
        <v>0</v>
      </c>
      <c r="W7078" s="58">
        <v>0</v>
      </c>
      <c r="X7078" s="58">
        <v>0</v>
      </c>
      <c r="Y7078" s="58">
        <v>0</v>
      </c>
      <c r="Z7078" s="58">
        <v>0</v>
      </c>
      <c r="AA7078" s="58">
        <v>0</v>
      </c>
      <c r="AB7078" s="58">
        <v>0</v>
      </c>
      <c r="AC7078" s="58">
        <v>0</v>
      </c>
      <c r="AD7078" s="58">
        <v>0</v>
      </c>
      <c r="AE7078" s="58">
        <v>0</v>
      </c>
      <c r="AF7078" s="58">
        <v>0</v>
      </c>
      <c r="AG7078" s="58">
        <v>0</v>
      </c>
      <c r="AH7078" s="58">
        <v>0</v>
      </c>
      <c r="AI7078" s="58">
        <v>0</v>
      </c>
      <c r="AK7078" s="64">
        <f t="shared" si="110"/>
        <v>-4.1705169048531443E-2</v>
      </c>
    </row>
    <row r="7079" spans="1:37" x14ac:dyDescent="0.25">
      <c r="A7079">
        <v>7077</v>
      </c>
      <c r="B7079" s="1">
        <v>1.15E-2</v>
      </c>
      <c r="C7079" s="1">
        <v>-2.6265476475366721E-4</v>
      </c>
      <c r="D7079" s="58">
        <v>7.3321047903370351E-2</v>
      </c>
      <c r="E7079" s="58">
        <v>2.816397353688007E-2</v>
      </c>
      <c r="F7079" s="58">
        <v>0.11887966324184672</v>
      </c>
      <c r="G7079" s="58">
        <v>0.12993182336176268</v>
      </c>
      <c r="H7079" s="58">
        <v>0.12769176345726937</v>
      </c>
      <c r="I7079" s="58">
        <v>0.13198551923975871</v>
      </c>
      <c r="J7079" s="58">
        <v>5.4022813468852265E-2</v>
      </c>
      <c r="K7079" s="58">
        <v>0.10335384102083742</v>
      </c>
      <c r="L7079" s="58">
        <v>7.791649361939422E-2</v>
      </c>
      <c r="M7079" s="58">
        <v>0.11911662899267537</v>
      </c>
      <c r="N7079" s="58">
        <v>3.5616432157352815E-2</v>
      </c>
      <c r="O7079" s="58">
        <v>0</v>
      </c>
      <c r="P7079" s="58">
        <v>0</v>
      </c>
      <c r="Q7079" s="58">
        <v>0</v>
      </c>
      <c r="R7079" s="58">
        <v>0</v>
      </c>
      <c r="S7079" s="58">
        <v>0</v>
      </c>
      <c r="T7079" s="58">
        <v>0</v>
      </c>
      <c r="U7079" s="58">
        <v>0</v>
      </c>
      <c r="V7079" s="58">
        <v>0</v>
      </c>
      <c r="W7079" s="58">
        <v>0</v>
      </c>
      <c r="X7079" s="58">
        <v>0</v>
      </c>
      <c r="Y7079" s="58">
        <v>0</v>
      </c>
      <c r="Z7079" s="58">
        <v>0</v>
      </c>
      <c r="AA7079" s="58">
        <v>0</v>
      </c>
      <c r="AB7079" s="58">
        <v>0</v>
      </c>
      <c r="AC7079" s="58">
        <v>0</v>
      </c>
      <c r="AD7079" s="58">
        <v>0</v>
      </c>
      <c r="AE7079" s="58">
        <v>0</v>
      </c>
      <c r="AF7079" s="58">
        <v>0</v>
      </c>
      <c r="AG7079" s="58">
        <v>0</v>
      </c>
      <c r="AH7079" s="58">
        <v>0</v>
      </c>
      <c r="AI7079" s="58">
        <v>0</v>
      </c>
      <c r="AK7079" s="64">
        <f t="shared" si="110"/>
        <v>-2.2839544761188452E-2</v>
      </c>
    </row>
    <row r="7080" spans="1:37" x14ac:dyDescent="0.25">
      <c r="A7080">
        <v>7078</v>
      </c>
      <c r="B7080" s="1">
        <v>1.37E-2</v>
      </c>
      <c r="C7080" s="1">
        <v>1.6764772058811293E-4</v>
      </c>
      <c r="D7080" s="58">
        <v>1.4289821956045161E-2</v>
      </c>
      <c r="E7080" s="58">
        <v>0.15146746304913614</v>
      </c>
      <c r="F7080" s="58">
        <v>5.0433498590028124E-2</v>
      </c>
      <c r="G7080" s="58">
        <v>5.7795612782971101E-2</v>
      </c>
      <c r="H7080" s="58">
        <v>0.15123239718259932</v>
      </c>
      <c r="I7080" s="58">
        <v>0.11303187275876564</v>
      </c>
      <c r="J7080" s="58">
        <v>0.14632570264781608</v>
      </c>
      <c r="K7080" s="58">
        <v>0.11089504855578987</v>
      </c>
      <c r="L7080" s="58">
        <v>7.8583190838073996E-2</v>
      </c>
      <c r="M7080" s="58">
        <v>1.3765739767064109E-2</v>
      </c>
      <c r="N7080" s="58">
        <v>0.11217965187171047</v>
      </c>
      <c r="O7080" s="58">
        <v>0</v>
      </c>
      <c r="P7080" s="58">
        <v>0</v>
      </c>
      <c r="Q7080" s="58">
        <v>0</v>
      </c>
      <c r="R7080" s="58">
        <v>0</v>
      </c>
      <c r="S7080" s="58">
        <v>0</v>
      </c>
      <c r="T7080" s="58">
        <v>0</v>
      </c>
      <c r="U7080" s="58">
        <v>0</v>
      </c>
      <c r="V7080" s="58">
        <v>0</v>
      </c>
      <c r="W7080" s="58">
        <v>0</v>
      </c>
      <c r="X7080" s="58">
        <v>0</v>
      </c>
      <c r="Y7080" s="58">
        <v>0</v>
      </c>
      <c r="Z7080" s="58">
        <v>0</v>
      </c>
      <c r="AA7080" s="58">
        <v>0</v>
      </c>
      <c r="AB7080" s="58">
        <v>0</v>
      </c>
      <c r="AC7080" s="58">
        <v>0</v>
      </c>
      <c r="AD7080" s="58">
        <v>0</v>
      </c>
      <c r="AE7080" s="58">
        <v>0</v>
      </c>
      <c r="AF7080" s="58">
        <v>0</v>
      </c>
      <c r="AG7080" s="58">
        <v>0</v>
      </c>
      <c r="AH7080" s="58">
        <v>0</v>
      </c>
      <c r="AI7080" s="58">
        <v>0</v>
      </c>
      <c r="AK7080" s="64">
        <f t="shared" si="110"/>
        <v>1.223705989694255E-2</v>
      </c>
    </row>
    <row r="7081" spans="1:37" x14ac:dyDescent="0.25">
      <c r="A7081">
        <v>7079</v>
      </c>
      <c r="B7081" s="1">
        <v>1.29E-2</v>
      </c>
      <c r="C7081" s="1">
        <v>3.8260555197200581E-4</v>
      </c>
      <c r="D7081" s="58">
        <v>0.24990664123290976</v>
      </c>
      <c r="E7081" s="58">
        <v>0.16871764072639966</v>
      </c>
      <c r="F7081" s="58">
        <v>5.1001141942823819E-2</v>
      </c>
      <c r="G7081" s="58">
        <v>2.5743216798375379E-3</v>
      </c>
      <c r="H7081" s="58">
        <v>0.16687197387835373</v>
      </c>
      <c r="I7081" s="58">
        <v>4.2024453709756854E-2</v>
      </c>
      <c r="J7081" s="58">
        <v>3.038326041532308E-2</v>
      </c>
      <c r="K7081" s="58">
        <v>2.1155352406439301E-2</v>
      </c>
      <c r="L7081" s="58">
        <v>0.1665138388987113</v>
      </c>
      <c r="M7081" s="58">
        <v>4.6220950455888365E-2</v>
      </c>
      <c r="N7081" s="58">
        <v>5.46304246535564E-2</v>
      </c>
      <c r="O7081" s="58">
        <v>0</v>
      </c>
      <c r="P7081" s="58">
        <v>0</v>
      </c>
      <c r="Q7081" s="58">
        <v>0</v>
      </c>
      <c r="R7081" s="58">
        <v>0</v>
      </c>
      <c r="S7081" s="58">
        <v>0</v>
      </c>
      <c r="T7081" s="58">
        <v>0</v>
      </c>
      <c r="U7081" s="58">
        <v>0</v>
      </c>
      <c r="V7081" s="58">
        <v>0</v>
      </c>
      <c r="W7081" s="58">
        <v>0</v>
      </c>
      <c r="X7081" s="58">
        <v>0</v>
      </c>
      <c r="Y7081" s="58">
        <v>0</v>
      </c>
      <c r="Z7081" s="58">
        <v>0</v>
      </c>
      <c r="AA7081" s="58">
        <v>0</v>
      </c>
      <c r="AB7081" s="58">
        <v>0</v>
      </c>
      <c r="AC7081" s="58">
        <v>0</v>
      </c>
      <c r="AD7081" s="58">
        <v>0</v>
      </c>
      <c r="AE7081" s="58">
        <v>0</v>
      </c>
      <c r="AF7081" s="58">
        <v>0</v>
      </c>
      <c r="AG7081" s="58">
        <v>0</v>
      </c>
      <c r="AH7081" s="58">
        <v>0</v>
      </c>
      <c r="AI7081" s="58">
        <v>0</v>
      </c>
      <c r="AK7081" s="64">
        <f t="shared" si="110"/>
        <v>2.9659345114108976E-2</v>
      </c>
    </row>
    <row r="7082" spans="1:37" x14ac:dyDescent="0.25">
      <c r="A7082">
        <v>7080</v>
      </c>
      <c r="B7082" s="1">
        <v>1.14E-2</v>
      </c>
      <c r="C7082" s="1">
        <v>-9.1972762952674704E-5</v>
      </c>
      <c r="D7082" s="58">
        <v>0.12184955870035011</v>
      </c>
      <c r="E7082" s="58">
        <v>4.2050376124109494E-2</v>
      </c>
      <c r="F7082" s="58">
        <v>1.1659688739185005E-2</v>
      </c>
      <c r="G7082" s="58">
        <v>0.12428951645703169</v>
      </c>
      <c r="H7082" s="58">
        <v>9.1845530384663532E-2</v>
      </c>
      <c r="I7082" s="58">
        <v>0.1310737050860562</v>
      </c>
      <c r="J7082" s="58">
        <v>8.7810831016421856E-2</v>
      </c>
      <c r="K7082" s="58">
        <v>0.11116560017297741</v>
      </c>
      <c r="L7082" s="58">
        <v>8.8692623422906111E-2</v>
      </c>
      <c r="M7082" s="58">
        <v>0.12084657476709421</v>
      </c>
      <c r="N7082" s="58">
        <v>6.8715995129204288E-2</v>
      </c>
      <c r="O7082" s="58">
        <v>0</v>
      </c>
      <c r="P7082" s="58">
        <v>0</v>
      </c>
      <c r="Q7082" s="58">
        <v>0</v>
      </c>
      <c r="R7082" s="58">
        <v>0</v>
      </c>
      <c r="S7082" s="58">
        <v>0</v>
      </c>
      <c r="T7082" s="58">
        <v>0</v>
      </c>
      <c r="U7082" s="58">
        <v>0</v>
      </c>
      <c r="V7082" s="58">
        <v>0</v>
      </c>
      <c r="W7082" s="58">
        <v>0</v>
      </c>
      <c r="X7082" s="58">
        <v>0</v>
      </c>
      <c r="Y7082" s="58">
        <v>0</v>
      </c>
      <c r="Z7082" s="58">
        <v>0</v>
      </c>
      <c r="AA7082" s="58">
        <v>0</v>
      </c>
      <c r="AB7082" s="58">
        <v>0</v>
      </c>
      <c r="AC7082" s="58">
        <v>0</v>
      </c>
      <c r="AD7082" s="58">
        <v>0</v>
      </c>
      <c r="AE7082" s="58">
        <v>0</v>
      </c>
      <c r="AF7082" s="58">
        <v>0</v>
      </c>
      <c r="AG7082" s="58">
        <v>0</v>
      </c>
      <c r="AH7082" s="58">
        <v>0</v>
      </c>
      <c r="AI7082" s="58">
        <v>0</v>
      </c>
      <c r="AK7082" s="64">
        <f t="shared" si="110"/>
        <v>-8.0677862239188335E-3</v>
      </c>
    </row>
    <row r="7083" spans="1:37" x14ac:dyDescent="0.25">
      <c r="A7083">
        <v>7081</v>
      </c>
      <c r="B7083" s="1">
        <v>1.15E-2</v>
      </c>
      <c r="C7083" s="1">
        <v>2.7523485406740741E-4</v>
      </c>
      <c r="D7083" s="58">
        <v>7.2269752131402035E-2</v>
      </c>
      <c r="E7083" s="58">
        <v>0.11881926777420035</v>
      </c>
      <c r="F7083" s="58">
        <v>4.6586251012486243E-2</v>
      </c>
      <c r="G7083" s="58">
        <v>0.1195371990682928</v>
      </c>
      <c r="H7083" s="58">
        <v>0.1298388924673127</v>
      </c>
      <c r="I7083" s="58">
        <v>9.6193749957039776E-2</v>
      </c>
      <c r="J7083" s="58">
        <v>8.41856756573061E-2</v>
      </c>
      <c r="K7083" s="58">
        <v>2.9511967686781403E-2</v>
      </c>
      <c r="L7083" s="58">
        <v>0.12560394545787029</v>
      </c>
      <c r="M7083" s="58">
        <v>0.123694546449575</v>
      </c>
      <c r="N7083" s="58">
        <v>5.3758752337733105E-2</v>
      </c>
      <c r="O7083" s="58">
        <v>0</v>
      </c>
      <c r="P7083" s="58">
        <v>0</v>
      </c>
      <c r="Q7083" s="58">
        <v>0</v>
      </c>
      <c r="R7083" s="58">
        <v>0</v>
      </c>
      <c r="S7083" s="58">
        <v>0</v>
      </c>
      <c r="T7083" s="58">
        <v>0</v>
      </c>
      <c r="U7083" s="58">
        <v>0</v>
      </c>
      <c r="V7083" s="58">
        <v>0</v>
      </c>
      <c r="W7083" s="58">
        <v>0</v>
      </c>
      <c r="X7083" s="58">
        <v>0</v>
      </c>
      <c r="Y7083" s="58">
        <v>0</v>
      </c>
      <c r="Z7083" s="58">
        <v>0</v>
      </c>
      <c r="AA7083" s="58">
        <v>0</v>
      </c>
      <c r="AB7083" s="58">
        <v>0</v>
      </c>
      <c r="AC7083" s="58">
        <v>0</v>
      </c>
      <c r="AD7083" s="58">
        <v>0</v>
      </c>
      <c r="AE7083" s="58">
        <v>0</v>
      </c>
      <c r="AF7083" s="58">
        <v>0</v>
      </c>
      <c r="AG7083" s="58">
        <v>0</v>
      </c>
      <c r="AH7083" s="58">
        <v>0</v>
      </c>
      <c r="AI7083" s="58">
        <v>0</v>
      </c>
      <c r="AK7083" s="64">
        <f t="shared" si="110"/>
        <v>2.3933465571078907E-2</v>
      </c>
    </row>
    <row r="7084" spans="1:37" x14ac:dyDescent="0.25">
      <c r="A7084">
        <v>7082</v>
      </c>
      <c r="B7084" s="1">
        <v>1.2999999999999999E-2</v>
      </c>
      <c r="C7084" s="1">
        <v>1.2582784363455031E-4</v>
      </c>
      <c r="D7084" s="58">
        <v>0.10117790730985676</v>
      </c>
      <c r="E7084" s="58">
        <v>0.16601286111297764</v>
      </c>
      <c r="F7084" s="58">
        <v>0.10210587811013773</v>
      </c>
      <c r="G7084" s="58">
        <v>4.3367497675123941E-2</v>
      </c>
      <c r="H7084" s="58">
        <v>5.7977058294640345E-2</v>
      </c>
      <c r="I7084" s="58">
        <v>0.12813785824839669</v>
      </c>
      <c r="J7084" s="58">
        <v>4.5371544081224416E-2</v>
      </c>
      <c r="K7084" s="58">
        <v>5.4351194093050538E-2</v>
      </c>
      <c r="L7084" s="58">
        <v>5.7426017554413344E-2</v>
      </c>
      <c r="M7084" s="58">
        <v>0.11512691293529435</v>
      </c>
      <c r="N7084" s="58">
        <v>0.12894527058488423</v>
      </c>
      <c r="O7084" s="58">
        <v>0</v>
      </c>
      <c r="P7084" s="58">
        <v>0</v>
      </c>
      <c r="Q7084" s="58">
        <v>0</v>
      </c>
      <c r="R7084" s="58">
        <v>0</v>
      </c>
      <c r="S7084" s="58">
        <v>0</v>
      </c>
      <c r="T7084" s="58">
        <v>0</v>
      </c>
      <c r="U7084" s="58">
        <v>0</v>
      </c>
      <c r="V7084" s="58">
        <v>0</v>
      </c>
      <c r="W7084" s="58">
        <v>0</v>
      </c>
      <c r="X7084" s="58">
        <v>0</v>
      </c>
      <c r="Y7084" s="58">
        <v>0</v>
      </c>
      <c r="Z7084" s="58">
        <v>0</v>
      </c>
      <c r="AA7084" s="58">
        <v>0</v>
      </c>
      <c r="AB7084" s="58">
        <v>0</v>
      </c>
      <c r="AC7084" s="58">
        <v>0</v>
      </c>
      <c r="AD7084" s="58">
        <v>0</v>
      </c>
      <c r="AE7084" s="58">
        <v>0</v>
      </c>
      <c r="AF7084" s="58">
        <v>0</v>
      </c>
      <c r="AG7084" s="58">
        <v>0</v>
      </c>
      <c r="AH7084" s="58">
        <v>0</v>
      </c>
      <c r="AI7084" s="58">
        <v>0</v>
      </c>
      <c r="AK7084" s="64">
        <f t="shared" si="110"/>
        <v>9.6790648949654084E-3</v>
      </c>
    </row>
    <row r="7085" spans="1:37" x14ac:dyDescent="0.25">
      <c r="A7085">
        <v>7083</v>
      </c>
      <c r="B7085" s="1">
        <v>1.0999999999999999E-2</v>
      </c>
      <c r="C7085" s="1">
        <v>2.6000451363193027E-4</v>
      </c>
      <c r="D7085" s="58">
        <v>1.9141877737521809E-2</v>
      </c>
      <c r="E7085" s="58">
        <v>0.10752589485157489</v>
      </c>
      <c r="F7085" s="58">
        <v>7.9527892499717395E-2</v>
      </c>
      <c r="G7085" s="58">
        <v>9.7260441955758642E-2</v>
      </c>
      <c r="H7085" s="58">
        <v>0.14040193800691561</v>
      </c>
      <c r="I7085" s="58">
        <v>5.9616872958186122E-2</v>
      </c>
      <c r="J7085" s="58">
        <v>0.13033704356886119</v>
      </c>
      <c r="K7085" s="58">
        <v>3.3000156368880373E-2</v>
      </c>
      <c r="L7085" s="58">
        <v>7.5044358527188881E-2</v>
      </c>
      <c r="M7085" s="58">
        <v>0.11776338661932191</v>
      </c>
      <c r="N7085" s="58">
        <v>0.14038013690607326</v>
      </c>
      <c r="O7085" s="58">
        <v>0</v>
      </c>
      <c r="P7085" s="58">
        <v>0</v>
      </c>
      <c r="Q7085" s="58">
        <v>0</v>
      </c>
      <c r="R7085" s="58">
        <v>0</v>
      </c>
      <c r="S7085" s="58">
        <v>0</v>
      </c>
      <c r="T7085" s="58">
        <v>0</v>
      </c>
      <c r="U7085" s="58">
        <v>0</v>
      </c>
      <c r="V7085" s="58">
        <v>0</v>
      </c>
      <c r="W7085" s="58">
        <v>0</v>
      </c>
      <c r="X7085" s="58">
        <v>0</v>
      </c>
      <c r="Y7085" s="58">
        <v>0</v>
      </c>
      <c r="Z7085" s="58">
        <v>0</v>
      </c>
      <c r="AA7085" s="58">
        <v>0</v>
      </c>
      <c r="AB7085" s="58">
        <v>0</v>
      </c>
      <c r="AC7085" s="58">
        <v>0</v>
      </c>
      <c r="AD7085" s="58">
        <v>0</v>
      </c>
      <c r="AE7085" s="58">
        <v>0</v>
      </c>
      <c r="AF7085" s="58">
        <v>0</v>
      </c>
      <c r="AG7085" s="58">
        <v>0</v>
      </c>
      <c r="AH7085" s="58">
        <v>0</v>
      </c>
      <c r="AI7085" s="58">
        <v>0</v>
      </c>
      <c r="AK7085" s="64">
        <f t="shared" si="110"/>
        <v>2.3636773966539116E-2</v>
      </c>
    </row>
    <row r="7086" spans="1:37" x14ac:dyDescent="0.25">
      <c r="A7086">
        <v>7084</v>
      </c>
      <c r="B7086" s="1">
        <v>1.21E-2</v>
      </c>
      <c r="C7086" s="1">
        <v>-6.2434137214002143E-5</v>
      </c>
      <c r="D7086" s="58">
        <v>1.2162638502186145E-2</v>
      </c>
      <c r="E7086" s="58">
        <v>0.10345354481281814</v>
      </c>
      <c r="F7086" s="58">
        <v>5.1994003445224812E-2</v>
      </c>
      <c r="G7086" s="58">
        <v>9.0493084139831259E-2</v>
      </c>
      <c r="H7086" s="58">
        <v>0.14657061651892708</v>
      </c>
      <c r="I7086" s="58">
        <v>7.4645746772392316E-2</v>
      </c>
      <c r="J7086" s="58">
        <v>3.9681141998165893E-2</v>
      </c>
      <c r="K7086" s="58">
        <v>0.16042267519901204</v>
      </c>
      <c r="L7086" s="58">
        <v>9.1548105462482418E-2</v>
      </c>
      <c r="M7086" s="58">
        <v>7.1912376685631399E-2</v>
      </c>
      <c r="N7086" s="58">
        <v>0.15711606646332849</v>
      </c>
      <c r="O7086" s="58">
        <v>0</v>
      </c>
      <c r="P7086" s="58">
        <v>0</v>
      </c>
      <c r="Q7086" s="58">
        <v>0</v>
      </c>
      <c r="R7086" s="58">
        <v>0</v>
      </c>
      <c r="S7086" s="58">
        <v>0</v>
      </c>
      <c r="T7086" s="58">
        <v>0</v>
      </c>
      <c r="U7086" s="58">
        <v>0</v>
      </c>
      <c r="V7086" s="58">
        <v>0</v>
      </c>
      <c r="W7086" s="58">
        <v>0</v>
      </c>
      <c r="X7086" s="58">
        <v>0</v>
      </c>
      <c r="Y7086" s="58">
        <v>0</v>
      </c>
      <c r="Z7086" s="58">
        <v>0</v>
      </c>
      <c r="AA7086" s="58">
        <v>0</v>
      </c>
      <c r="AB7086" s="58">
        <v>0</v>
      </c>
      <c r="AC7086" s="58">
        <v>0</v>
      </c>
      <c r="AD7086" s="58">
        <v>0</v>
      </c>
      <c r="AE7086" s="58">
        <v>0</v>
      </c>
      <c r="AF7086" s="58">
        <v>0</v>
      </c>
      <c r="AG7086" s="58">
        <v>0</v>
      </c>
      <c r="AH7086" s="58">
        <v>0</v>
      </c>
      <c r="AI7086" s="58">
        <v>0</v>
      </c>
      <c r="AK7086" s="64">
        <f t="shared" si="110"/>
        <v>-5.1598460507439785E-3</v>
      </c>
    </row>
    <row r="7087" spans="1:37" x14ac:dyDescent="0.25">
      <c r="A7087">
        <v>7085</v>
      </c>
      <c r="B7087" s="1">
        <v>1.2500000000000001E-2</v>
      </c>
      <c r="C7087" s="1">
        <v>-1.6013402065785068E-4</v>
      </c>
      <c r="D7087" s="58">
        <v>0.14405744501628978</v>
      </c>
      <c r="E7087" s="58">
        <v>8.1598464941866608E-2</v>
      </c>
      <c r="F7087" s="58">
        <v>9.582909342060679E-2</v>
      </c>
      <c r="G7087" s="58">
        <v>0.11610622314777445</v>
      </c>
      <c r="H7087" s="58">
        <v>3.1902477904960411E-2</v>
      </c>
      <c r="I7087" s="58">
        <v>0.10663899245072193</v>
      </c>
      <c r="J7087" s="58">
        <v>6.5043546066290342E-2</v>
      </c>
      <c r="K7087" s="58">
        <v>0.12219762720525687</v>
      </c>
      <c r="L7087" s="58">
        <v>7.6527902875494838E-2</v>
      </c>
      <c r="M7087" s="58">
        <v>0.11063738288042643</v>
      </c>
      <c r="N7087" s="58">
        <v>4.9460844090311595E-2</v>
      </c>
      <c r="O7087" s="58">
        <v>0</v>
      </c>
      <c r="P7087" s="58">
        <v>0</v>
      </c>
      <c r="Q7087" s="58">
        <v>0</v>
      </c>
      <c r="R7087" s="58">
        <v>0</v>
      </c>
      <c r="S7087" s="58">
        <v>0</v>
      </c>
      <c r="T7087" s="58">
        <v>0</v>
      </c>
      <c r="U7087" s="58">
        <v>0</v>
      </c>
      <c r="V7087" s="58">
        <v>0</v>
      </c>
      <c r="W7087" s="58">
        <v>0</v>
      </c>
      <c r="X7087" s="58">
        <v>0</v>
      </c>
      <c r="Y7087" s="58">
        <v>0</v>
      </c>
      <c r="Z7087" s="58">
        <v>0</v>
      </c>
      <c r="AA7087" s="58">
        <v>0</v>
      </c>
      <c r="AB7087" s="58">
        <v>0</v>
      </c>
      <c r="AC7087" s="58">
        <v>0</v>
      </c>
      <c r="AD7087" s="58">
        <v>0</v>
      </c>
      <c r="AE7087" s="58">
        <v>0</v>
      </c>
      <c r="AF7087" s="58">
        <v>0</v>
      </c>
      <c r="AG7087" s="58">
        <v>0</v>
      </c>
      <c r="AH7087" s="58">
        <v>0</v>
      </c>
      <c r="AI7087" s="58">
        <v>0</v>
      </c>
      <c r="AK7087" s="64">
        <f t="shared" si="110"/>
        <v>-1.2810721652628055E-2</v>
      </c>
    </row>
    <row r="7088" spans="1:37" x14ac:dyDescent="0.25">
      <c r="A7088">
        <v>7086</v>
      </c>
      <c r="B7088" s="1">
        <v>1.21E-2</v>
      </c>
      <c r="C7088" s="1">
        <v>-2.2114607744556312E-4</v>
      </c>
      <c r="D7088" s="58">
        <v>2.7216218765457097E-2</v>
      </c>
      <c r="E7088" s="58">
        <v>0.10949721479672515</v>
      </c>
      <c r="F7088" s="58">
        <v>0.17258871758987046</v>
      </c>
      <c r="G7088" s="58">
        <v>5.8553658474388454E-2</v>
      </c>
      <c r="H7088" s="58">
        <v>8.3232077423193343E-2</v>
      </c>
      <c r="I7088" s="58">
        <v>5.7244828791269256E-2</v>
      </c>
      <c r="J7088" s="58">
        <v>2.0069599327248867E-2</v>
      </c>
      <c r="K7088" s="58">
        <v>0.14600212413920449</v>
      </c>
      <c r="L7088" s="58">
        <v>3.1796473367102035E-2</v>
      </c>
      <c r="M7088" s="58">
        <v>0.10437083397039959</v>
      </c>
      <c r="N7088" s="58">
        <v>0.18942825335514119</v>
      </c>
      <c r="O7088" s="58">
        <v>0</v>
      </c>
      <c r="P7088" s="58">
        <v>0</v>
      </c>
      <c r="Q7088" s="58">
        <v>0</v>
      </c>
      <c r="R7088" s="58">
        <v>0</v>
      </c>
      <c r="S7088" s="58">
        <v>0</v>
      </c>
      <c r="T7088" s="58">
        <v>0</v>
      </c>
      <c r="U7088" s="58">
        <v>0</v>
      </c>
      <c r="V7088" s="58">
        <v>0</v>
      </c>
      <c r="W7088" s="58">
        <v>0</v>
      </c>
      <c r="X7088" s="58">
        <v>0</v>
      </c>
      <c r="Y7088" s="58">
        <v>0</v>
      </c>
      <c r="Z7088" s="58">
        <v>0</v>
      </c>
      <c r="AA7088" s="58">
        <v>0</v>
      </c>
      <c r="AB7088" s="58">
        <v>0</v>
      </c>
      <c r="AC7088" s="58">
        <v>0</v>
      </c>
      <c r="AD7088" s="58">
        <v>0</v>
      </c>
      <c r="AE7088" s="58">
        <v>0</v>
      </c>
      <c r="AF7088" s="58">
        <v>0</v>
      </c>
      <c r="AG7088" s="58">
        <v>0</v>
      </c>
      <c r="AH7088" s="58">
        <v>0</v>
      </c>
      <c r="AI7088" s="58">
        <v>0</v>
      </c>
      <c r="AK7088" s="64">
        <f t="shared" si="110"/>
        <v>-1.8276535326079597E-2</v>
      </c>
    </row>
    <row r="7089" spans="1:37" x14ac:dyDescent="0.25">
      <c r="A7089">
        <v>7087</v>
      </c>
      <c r="B7089" s="1">
        <v>1.2200000000000001E-2</v>
      </c>
      <c r="C7089" s="1">
        <v>-2.2255369484639419E-4</v>
      </c>
      <c r="D7089" s="58">
        <v>7.8106741226354914E-2</v>
      </c>
      <c r="E7089" s="58">
        <v>4.9823913131793088E-2</v>
      </c>
      <c r="F7089" s="58">
        <v>7.252201009004379E-2</v>
      </c>
      <c r="G7089" s="58">
        <v>0.1114313583905939</v>
      </c>
      <c r="H7089" s="58">
        <v>8.0110518532730171E-2</v>
      </c>
      <c r="I7089" s="58">
        <v>0.11522124854234438</v>
      </c>
      <c r="J7089" s="58">
        <v>0.13337486488112824</v>
      </c>
      <c r="K7089" s="58">
        <v>0.14150005263400928</v>
      </c>
      <c r="L7089" s="58">
        <v>3.00026299251849E-2</v>
      </c>
      <c r="M7089" s="58">
        <v>0.14322525973667838</v>
      </c>
      <c r="N7089" s="58">
        <v>4.4681402909138877E-2</v>
      </c>
      <c r="O7089" s="58">
        <v>0</v>
      </c>
      <c r="P7089" s="58">
        <v>0</v>
      </c>
      <c r="Q7089" s="58">
        <v>0</v>
      </c>
      <c r="R7089" s="58">
        <v>0</v>
      </c>
      <c r="S7089" s="58">
        <v>0</v>
      </c>
      <c r="T7089" s="58">
        <v>0</v>
      </c>
      <c r="U7089" s="58">
        <v>0</v>
      </c>
      <c r="V7089" s="58">
        <v>0</v>
      </c>
      <c r="W7089" s="58">
        <v>0</v>
      </c>
      <c r="X7089" s="58">
        <v>0</v>
      </c>
      <c r="Y7089" s="58">
        <v>0</v>
      </c>
      <c r="Z7089" s="58">
        <v>0</v>
      </c>
      <c r="AA7089" s="58">
        <v>0</v>
      </c>
      <c r="AB7089" s="58">
        <v>0</v>
      </c>
      <c r="AC7089" s="58">
        <v>0</v>
      </c>
      <c r="AD7089" s="58">
        <v>0</v>
      </c>
      <c r="AE7089" s="58">
        <v>0</v>
      </c>
      <c r="AF7089" s="58">
        <v>0</v>
      </c>
      <c r="AG7089" s="58">
        <v>0</v>
      </c>
      <c r="AH7089" s="58">
        <v>0</v>
      </c>
      <c r="AI7089" s="58">
        <v>0</v>
      </c>
      <c r="AK7089" s="64">
        <f t="shared" si="110"/>
        <v>-1.8242106134950344E-2</v>
      </c>
    </row>
    <row r="7090" spans="1:37" x14ac:dyDescent="0.25">
      <c r="A7090">
        <v>7088</v>
      </c>
      <c r="B7090" s="1">
        <v>1.29E-2</v>
      </c>
      <c r="C7090" s="1">
        <v>2.184733244003422E-5</v>
      </c>
      <c r="D7090" s="58">
        <v>8.2920629435884616E-2</v>
      </c>
      <c r="E7090" s="58">
        <v>8.9319256646239131E-2</v>
      </c>
      <c r="F7090" s="58">
        <v>1.6453725615520866E-2</v>
      </c>
      <c r="G7090" s="58">
        <v>6.7861151006401331E-3</v>
      </c>
      <c r="H7090" s="58">
        <v>0.1452237789833361</v>
      </c>
      <c r="I7090" s="58">
        <v>0.16841760094422525</v>
      </c>
      <c r="J7090" s="58">
        <v>0.14698377044484845</v>
      </c>
      <c r="K7090" s="58">
        <v>0.13020199359457346</v>
      </c>
      <c r="L7090" s="58">
        <v>0.15847221883314244</v>
      </c>
      <c r="M7090" s="58">
        <v>1.4748547813001204E-2</v>
      </c>
      <c r="N7090" s="58">
        <v>4.0472362588588363E-2</v>
      </c>
      <c r="O7090" s="58">
        <v>0</v>
      </c>
      <c r="P7090" s="58">
        <v>0</v>
      </c>
      <c r="Q7090" s="58">
        <v>0</v>
      </c>
      <c r="R7090" s="58">
        <v>0</v>
      </c>
      <c r="S7090" s="58">
        <v>0</v>
      </c>
      <c r="T7090" s="58">
        <v>0</v>
      </c>
      <c r="U7090" s="58">
        <v>0</v>
      </c>
      <c r="V7090" s="58">
        <v>0</v>
      </c>
      <c r="W7090" s="58">
        <v>0</v>
      </c>
      <c r="X7090" s="58">
        <v>0</v>
      </c>
      <c r="Y7090" s="58">
        <v>0</v>
      </c>
      <c r="Z7090" s="58">
        <v>0</v>
      </c>
      <c r="AA7090" s="58">
        <v>0</v>
      </c>
      <c r="AB7090" s="58">
        <v>0</v>
      </c>
      <c r="AC7090" s="58">
        <v>0</v>
      </c>
      <c r="AD7090" s="58">
        <v>0</v>
      </c>
      <c r="AE7090" s="58">
        <v>0</v>
      </c>
      <c r="AF7090" s="58">
        <v>0</v>
      </c>
      <c r="AG7090" s="58">
        <v>0</v>
      </c>
      <c r="AH7090" s="58">
        <v>0</v>
      </c>
      <c r="AI7090" s="58">
        <v>0</v>
      </c>
      <c r="AK7090" s="64">
        <f t="shared" si="110"/>
        <v>1.6935916620181566E-3</v>
      </c>
    </row>
    <row r="7091" spans="1:37" x14ac:dyDescent="0.25">
      <c r="A7091">
        <v>7089</v>
      </c>
      <c r="B7091" s="1">
        <v>1.2699999999999999E-2</v>
      </c>
      <c r="C7091" s="1">
        <v>1.2228682564305638E-4</v>
      </c>
      <c r="D7091" s="58">
        <v>0.13454473145239743</v>
      </c>
      <c r="E7091" s="58">
        <v>0.15851593054257429</v>
      </c>
      <c r="F7091" s="58">
        <v>8.9367840669959481E-2</v>
      </c>
      <c r="G7091" s="58">
        <v>2.2595265355727933E-2</v>
      </c>
      <c r="H7091" s="58">
        <v>0.1153850021474203</v>
      </c>
      <c r="I7091" s="58">
        <v>9.4842837409260056E-2</v>
      </c>
      <c r="J7091" s="58">
        <v>4.1799563221954064E-2</v>
      </c>
      <c r="K7091" s="58">
        <v>7.0862596329111946E-2</v>
      </c>
      <c r="L7091" s="58">
        <v>0.10962268545041008</v>
      </c>
      <c r="M7091" s="58">
        <v>0.15637702437968973</v>
      </c>
      <c r="N7091" s="58">
        <v>6.086523041494785E-3</v>
      </c>
      <c r="O7091" s="58">
        <v>0</v>
      </c>
      <c r="P7091" s="58">
        <v>0</v>
      </c>
      <c r="Q7091" s="58">
        <v>0</v>
      </c>
      <c r="R7091" s="58">
        <v>0</v>
      </c>
      <c r="S7091" s="58">
        <v>0</v>
      </c>
      <c r="T7091" s="58">
        <v>0</v>
      </c>
      <c r="U7091" s="58">
        <v>0</v>
      </c>
      <c r="V7091" s="58">
        <v>0</v>
      </c>
      <c r="W7091" s="58">
        <v>0</v>
      </c>
      <c r="X7091" s="58">
        <v>0</v>
      </c>
      <c r="Y7091" s="58">
        <v>0</v>
      </c>
      <c r="Z7091" s="58">
        <v>0</v>
      </c>
      <c r="AA7091" s="58">
        <v>0</v>
      </c>
      <c r="AB7091" s="58">
        <v>0</v>
      </c>
      <c r="AC7091" s="58">
        <v>0</v>
      </c>
      <c r="AD7091" s="58">
        <v>0</v>
      </c>
      <c r="AE7091" s="58">
        <v>0</v>
      </c>
      <c r="AF7091" s="58">
        <v>0</v>
      </c>
      <c r="AG7091" s="58">
        <v>0</v>
      </c>
      <c r="AH7091" s="58">
        <v>0</v>
      </c>
      <c r="AI7091" s="58">
        <v>0</v>
      </c>
      <c r="AK7091" s="64">
        <f t="shared" si="110"/>
        <v>9.6288839089020781E-3</v>
      </c>
    </row>
    <row r="7092" spans="1:37" x14ac:dyDescent="0.25">
      <c r="A7092">
        <v>7090</v>
      </c>
      <c r="B7092" s="1">
        <v>1.2E-2</v>
      </c>
      <c r="C7092" s="1">
        <v>-1.5645856933861792E-4</v>
      </c>
      <c r="D7092" s="58">
        <v>0.10611006132806751</v>
      </c>
      <c r="E7092" s="58">
        <v>7.2791427403124317E-2</v>
      </c>
      <c r="F7092" s="58">
        <v>8.81722102797695E-2</v>
      </c>
      <c r="G7092" s="58">
        <v>5.7751480148609195E-2</v>
      </c>
      <c r="H7092" s="58">
        <v>8.9123300687758075E-2</v>
      </c>
      <c r="I7092" s="58">
        <v>0.11241168771730087</v>
      </c>
      <c r="J7092" s="58">
        <v>5.0426023024398269E-2</v>
      </c>
      <c r="K7092" s="58">
        <v>0.13587785048909817</v>
      </c>
      <c r="L7092" s="58">
        <v>9.4838704812075264E-2</v>
      </c>
      <c r="M7092" s="58">
        <v>1.3420208286154171E-2</v>
      </c>
      <c r="N7092" s="58">
        <v>0.1790770458236447</v>
      </c>
      <c r="O7092" s="58">
        <v>0</v>
      </c>
      <c r="P7092" s="58">
        <v>0</v>
      </c>
      <c r="Q7092" s="58">
        <v>0</v>
      </c>
      <c r="R7092" s="58">
        <v>0</v>
      </c>
      <c r="S7092" s="58">
        <v>0</v>
      </c>
      <c r="T7092" s="58">
        <v>0</v>
      </c>
      <c r="U7092" s="58">
        <v>0</v>
      </c>
      <c r="V7092" s="58">
        <v>0</v>
      </c>
      <c r="W7092" s="58">
        <v>0</v>
      </c>
      <c r="X7092" s="58">
        <v>0</v>
      </c>
      <c r="Y7092" s="58">
        <v>0</v>
      </c>
      <c r="Z7092" s="58">
        <v>0</v>
      </c>
      <c r="AA7092" s="58">
        <v>0</v>
      </c>
      <c r="AB7092" s="58">
        <v>0</v>
      </c>
      <c r="AC7092" s="58">
        <v>0</v>
      </c>
      <c r="AD7092" s="58">
        <v>0</v>
      </c>
      <c r="AE7092" s="58">
        <v>0</v>
      </c>
      <c r="AF7092" s="58">
        <v>0</v>
      </c>
      <c r="AG7092" s="58">
        <v>0</v>
      </c>
      <c r="AH7092" s="58">
        <v>0</v>
      </c>
      <c r="AI7092" s="58">
        <v>0</v>
      </c>
      <c r="AK7092" s="64">
        <f t="shared" si="110"/>
        <v>-1.3038214111551493E-2</v>
      </c>
    </row>
    <row r="7093" spans="1:37" x14ac:dyDescent="0.25">
      <c r="A7093">
        <v>7091</v>
      </c>
      <c r="B7093" s="1">
        <v>0.01</v>
      </c>
      <c r="C7093" s="1">
        <v>-3.1289253187825108E-4</v>
      </c>
      <c r="D7093" s="58">
        <v>6.5016299955652432E-2</v>
      </c>
      <c r="E7093" s="58">
        <v>1.3516630093255917E-2</v>
      </c>
      <c r="F7093" s="58">
        <v>0.19948292699738299</v>
      </c>
      <c r="G7093" s="58">
        <v>5.4868863682145066E-2</v>
      </c>
      <c r="H7093" s="58">
        <v>9.8728166065166378E-2</v>
      </c>
      <c r="I7093" s="58">
        <v>4.646662747355889E-2</v>
      </c>
      <c r="J7093" s="58">
        <v>1.4459221577476098E-2</v>
      </c>
      <c r="K7093" s="58">
        <v>0.12911649868039538</v>
      </c>
      <c r="L7093" s="58">
        <v>0.17593826932257914</v>
      </c>
      <c r="M7093" s="58">
        <v>0.13390434301325191</v>
      </c>
      <c r="N7093" s="58">
        <v>6.8502153139135866E-2</v>
      </c>
      <c r="O7093" s="58">
        <v>0</v>
      </c>
      <c r="P7093" s="58">
        <v>0</v>
      </c>
      <c r="Q7093" s="58">
        <v>0</v>
      </c>
      <c r="R7093" s="58">
        <v>0</v>
      </c>
      <c r="S7093" s="58">
        <v>0</v>
      </c>
      <c r="T7093" s="58">
        <v>0</v>
      </c>
      <c r="U7093" s="58">
        <v>0</v>
      </c>
      <c r="V7093" s="58">
        <v>0</v>
      </c>
      <c r="W7093" s="58">
        <v>0</v>
      </c>
      <c r="X7093" s="58">
        <v>0</v>
      </c>
      <c r="Y7093" s="58">
        <v>0</v>
      </c>
      <c r="Z7093" s="58">
        <v>0</v>
      </c>
      <c r="AA7093" s="58">
        <v>0</v>
      </c>
      <c r="AB7093" s="58">
        <v>0</v>
      </c>
      <c r="AC7093" s="58">
        <v>0</v>
      </c>
      <c r="AD7093" s="58">
        <v>0</v>
      </c>
      <c r="AE7093" s="58">
        <v>0</v>
      </c>
      <c r="AF7093" s="58">
        <v>0</v>
      </c>
      <c r="AG7093" s="58">
        <v>0</v>
      </c>
      <c r="AH7093" s="58">
        <v>0</v>
      </c>
      <c r="AI7093" s="58">
        <v>0</v>
      </c>
      <c r="AK7093" s="64">
        <f t="shared" si="110"/>
        <v>-3.1289253187825106E-2</v>
      </c>
    </row>
    <row r="7094" spans="1:37" x14ac:dyDescent="0.25">
      <c r="A7094">
        <v>7092</v>
      </c>
      <c r="B7094" s="1">
        <v>1.1599999999999999E-2</v>
      </c>
      <c r="C7094" s="1">
        <v>9.6303509724220476E-5</v>
      </c>
      <c r="D7094" s="58">
        <v>4.0232107117517728E-2</v>
      </c>
      <c r="E7094" s="58">
        <v>0.11365827412136247</v>
      </c>
      <c r="F7094" s="58">
        <v>0.13400202397460872</v>
      </c>
      <c r="G7094" s="58">
        <v>0.13327170111746428</v>
      </c>
      <c r="H7094" s="58">
        <v>8.9958684838382638E-2</v>
      </c>
      <c r="I7094" s="58">
        <v>8.9743883099215771E-2</v>
      </c>
      <c r="J7094" s="58">
        <v>4.1555723259982857E-2</v>
      </c>
      <c r="K7094" s="58">
        <v>4.9320323820760757E-2</v>
      </c>
      <c r="L7094" s="58">
        <v>0.12405536924387756</v>
      </c>
      <c r="M7094" s="58">
        <v>0.1205323093133569</v>
      </c>
      <c r="N7094" s="58">
        <v>6.3669600093470335E-2</v>
      </c>
      <c r="O7094" s="58">
        <v>0</v>
      </c>
      <c r="P7094" s="58">
        <v>0</v>
      </c>
      <c r="Q7094" s="58">
        <v>0</v>
      </c>
      <c r="R7094" s="58">
        <v>0</v>
      </c>
      <c r="S7094" s="58">
        <v>0</v>
      </c>
      <c r="T7094" s="58">
        <v>0</v>
      </c>
      <c r="U7094" s="58">
        <v>0</v>
      </c>
      <c r="V7094" s="58">
        <v>0</v>
      </c>
      <c r="W7094" s="58">
        <v>0</v>
      </c>
      <c r="X7094" s="58">
        <v>0</v>
      </c>
      <c r="Y7094" s="58">
        <v>0</v>
      </c>
      <c r="Z7094" s="58">
        <v>0</v>
      </c>
      <c r="AA7094" s="58">
        <v>0</v>
      </c>
      <c r="AB7094" s="58">
        <v>0</v>
      </c>
      <c r="AC7094" s="58">
        <v>0</v>
      </c>
      <c r="AD7094" s="58">
        <v>0</v>
      </c>
      <c r="AE7094" s="58">
        <v>0</v>
      </c>
      <c r="AF7094" s="58">
        <v>0</v>
      </c>
      <c r="AG7094" s="58">
        <v>0</v>
      </c>
      <c r="AH7094" s="58">
        <v>0</v>
      </c>
      <c r="AI7094" s="58">
        <v>0</v>
      </c>
      <c r="AK7094" s="64">
        <f t="shared" si="110"/>
        <v>8.3020267003638352E-3</v>
      </c>
    </row>
    <row r="7095" spans="1:37" x14ac:dyDescent="0.25">
      <c r="A7095">
        <v>7093</v>
      </c>
      <c r="B7095" s="1">
        <v>9.4999999999999998E-3</v>
      </c>
      <c r="C7095" s="1">
        <v>8.6529475743758337E-5</v>
      </c>
      <c r="D7095" s="58">
        <v>0.12034990588984899</v>
      </c>
      <c r="E7095" s="58">
        <v>3.6987634849518614E-2</v>
      </c>
      <c r="F7095" s="58">
        <v>0.13524856383840697</v>
      </c>
      <c r="G7095" s="58">
        <v>5.8394008780144016E-2</v>
      </c>
      <c r="H7095" s="58">
        <v>3.5733117064145427E-2</v>
      </c>
      <c r="I7095" s="58">
        <v>0.1052319691492752</v>
      </c>
      <c r="J7095" s="58">
        <v>0.1217327287772166</v>
      </c>
      <c r="K7095" s="58">
        <v>4.9249691826114784E-3</v>
      </c>
      <c r="L7095" s="58">
        <v>0.13481663860922488</v>
      </c>
      <c r="M7095" s="58">
        <v>0.10860797518428898</v>
      </c>
      <c r="N7095" s="58">
        <v>0.13797248867531878</v>
      </c>
      <c r="O7095" s="58">
        <v>0</v>
      </c>
      <c r="P7095" s="58">
        <v>0</v>
      </c>
      <c r="Q7095" s="58">
        <v>0</v>
      </c>
      <c r="R7095" s="58">
        <v>0</v>
      </c>
      <c r="S7095" s="58">
        <v>0</v>
      </c>
      <c r="T7095" s="58">
        <v>0</v>
      </c>
      <c r="U7095" s="58">
        <v>0</v>
      </c>
      <c r="V7095" s="58">
        <v>0</v>
      </c>
      <c r="W7095" s="58">
        <v>0</v>
      </c>
      <c r="X7095" s="58">
        <v>0</v>
      </c>
      <c r="Y7095" s="58">
        <v>0</v>
      </c>
      <c r="Z7095" s="58">
        <v>0</v>
      </c>
      <c r="AA7095" s="58">
        <v>0</v>
      </c>
      <c r="AB7095" s="58">
        <v>0</v>
      </c>
      <c r="AC7095" s="58">
        <v>0</v>
      </c>
      <c r="AD7095" s="58">
        <v>0</v>
      </c>
      <c r="AE7095" s="58">
        <v>0</v>
      </c>
      <c r="AF7095" s="58">
        <v>0</v>
      </c>
      <c r="AG7095" s="58">
        <v>0</v>
      </c>
      <c r="AH7095" s="58">
        <v>0</v>
      </c>
      <c r="AI7095" s="58">
        <v>0</v>
      </c>
      <c r="AK7095" s="64">
        <f t="shared" si="110"/>
        <v>9.1083658677640362E-3</v>
      </c>
    </row>
    <row r="7096" spans="1:37" x14ac:dyDescent="0.25">
      <c r="A7096">
        <v>7094</v>
      </c>
      <c r="B7096" s="1">
        <v>1.11E-2</v>
      </c>
      <c r="C7096" s="1">
        <v>-1.3071310739028673E-4</v>
      </c>
      <c r="D7096" s="58">
        <v>8.1853703873976495E-3</v>
      </c>
      <c r="E7096" s="58">
        <v>4.2213451082279016E-2</v>
      </c>
      <c r="F7096" s="58">
        <v>0.13799756102479321</v>
      </c>
      <c r="G7096" s="58">
        <v>9.7590155136157333E-2</v>
      </c>
      <c r="H7096" s="58">
        <v>8.301176706894331E-2</v>
      </c>
      <c r="I7096" s="58">
        <v>0.12071303197980818</v>
      </c>
      <c r="J7096" s="58">
        <v>0.12987416933315396</v>
      </c>
      <c r="K7096" s="58">
        <v>9.0180444582190156E-2</v>
      </c>
      <c r="L7096" s="58">
        <v>6.4956213494732906E-2</v>
      </c>
      <c r="M7096" s="58">
        <v>7.1928859466940456E-2</v>
      </c>
      <c r="N7096" s="58">
        <v>0.15334897644360393</v>
      </c>
      <c r="O7096" s="58">
        <v>0</v>
      </c>
      <c r="P7096" s="58">
        <v>0</v>
      </c>
      <c r="Q7096" s="58">
        <v>0</v>
      </c>
      <c r="R7096" s="58">
        <v>0</v>
      </c>
      <c r="S7096" s="58">
        <v>0</v>
      </c>
      <c r="T7096" s="58">
        <v>0</v>
      </c>
      <c r="U7096" s="58">
        <v>0</v>
      </c>
      <c r="V7096" s="58">
        <v>0</v>
      </c>
      <c r="W7096" s="58">
        <v>0</v>
      </c>
      <c r="X7096" s="58">
        <v>0</v>
      </c>
      <c r="Y7096" s="58">
        <v>0</v>
      </c>
      <c r="Z7096" s="58">
        <v>0</v>
      </c>
      <c r="AA7096" s="58">
        <v>0</v>
      </c>
      <c r="AB7096" s="58">
        <v>0</v>
      </c>
      <c r="AC7096" s="58">
        <v>0</v>
      </c>
      <c r="AD7096" s="58">
        <v>0</v>
      </c>
      <c r="AE7096" s="58">
        <v>0</v>
      </c>
      <c r="AF7096" s="58">
        <v>0</v>
      </c>
      <c r="AG7096" s="58">
        <v>0</v>
      </c>
      <c r="AH7096" s="58">
        <v>0</v>
      </c>
      <c r="AI7096" s="58">
        <v>0</v>
      </c>
      <c r="AK7096" s="64">
        <f t="shared" si="110"/>
        <v>-1.1775955620746553E-2</v>
      </c>
    </row>
    <row r="7097" spans="1:37" x14ac:dyDescent="0.25">
      <c r="A7097">
        <v>7095</v>
      </c>
      <c r="B7097" s="1">
        <v>1.14E-2</v>
      </c>
      <c r="C7097" s="1">
        <v>9.0072325654483497E-5</v>
      </c>
      <c r="D7097" s="58">
        <v>0.11160649674947451</v>
      </c>
      <c r="E7097" s="58">
        <v>0.12882596017044634</v>
      </c>
      <c r="F7097" s="58">
        <v>8.77085754824148E-2</v>
      </c>
      <c r="G7097" s="58">
        <v>1.6558100621921569E-2</v>
      </c>
      <c r="H7097" s="58">
        <v>8.9254573071647386E-2</v>
      </c>
      <c r="I7097" s="58">
        <v>9.3173415344681862E-2</v>
      </c>
      <c r="J7097" s="58">
        <v>5.0508893031569246E-2</v>
      </c>
      <c r="K7097" s="58">
        <v>7.489455197613111E-2</v>
      </c>
      <c r="L7097" s="58">
        <v>0.11163854700795771</v>
      </c>
      <c r="M7097" s="58">
        <v>0.15002356280275989</v>
      </c>
      <c r="N7097" s="58">
        <v>8.5807323740995645E-2</v>
      </c>
      <c r="O7097" s="58">
        <v>0</v>
      </c>
      <c r="P7097" s="58">
        <v>0</v>
      </c>
      <c r="Q7097" s="58">
        <v>0</v>
      </c>
      <c r="R7097" s="58">
        <v>0</v>
      </c>
      <c r="S7097" s="58">
        <v>0</v>
      </c>
      <c r="T7097" s="58">
        <v>0</v>
      </c>
      <c r="U7097" s="58">
        <v>0</v>
      </c>
      <c r="V7097" s="58">
        <v>0</v>
      </c>
      <c r="W7097" s="58">
        <v>0</v>
      </c>
      <c r="X7097" s="58">
        <v>0</v>
      </c>
      <c r="Y7097" s="58">
        <v>0</v>
      </c>
      <c r="Z7097" s="58">
        <v>0</v>
      </c>
      <c r="AA7097" s="58">
        <v>0</v>
      </c>
      <c r="AB7097" s="58">
        <v>0</v>
      </c>
      <c r="AC7097" s="58">
        <v>0</v>
      </c>
      <c r="AD7097" s="58">
        <v>0</v>
      </c>
      <c r="AE7097" s="58">
        <v>0</v>
      </c>
      <c r="AF7097" s="58">
        <v>0</v>
      </c>
      <c r="AG7097" s="58">
        <v>0</v>
      </c>
      <c r="AH7097" s="58">
        <v>0</v>
      </c>
      <c r="AI7097" s="58">
        <v>0</v>
      </c>
      <c r="AK7097" s="64">
        <f t="shared" si="110"/>
        <v>7.9010811977617106E-3</v>
      </c>
    </row>
    <row r="7098" spans="1:37" x14ac:dyDescent="0.25">
      <c r="A7098">
        <v>7096</v>
      </c>
      <c r="B7098" s="1">
        <v>1.3100000000000001E-2</v>
      </c>
      <c r="C7098" s="1">
        <v>6.6869386016396487E-5</v>
      </c>
      <c r="D7098" s="58">
        <v>9.1494700196879733E-2</v>
      </c>
      <c r="E7098" s="58">
        <v>0.11146063179007147</v>
      </c>
      <c r="F7098" s="58">
        <v>2.3542311932727187E-2</v>
      </c>
      <c r="G7098" s="58">
        <v>8.1620801255890864E-3</v>
      </c>
      <c r="H7098" s="58">
        <v>0.17179876726413976</v>
      </c>
      <c r="I7098" s="58">
        <v>9.144866328101478E-2</v>
      </c>
      <c r="J7098" s="58">
        <v>0.19951399168367973</v>
      </c>
      <c r="K7098" s="58">
        <v>0.13278619415469195</v>
      </c>
      <c r="L7098" s="58">
        <v>4.8079804073382665E-2</v>
      </c>
      <c r="M7098" s="58">
        <v>5.0660361410201818E-2</v>
      </c>
      <c r="N7098" s="58">
        <v>7.1052494087621765E-2</v>
      </c>
      <c r="O7098" s="58">
        <v>0</v>
      </c>
      <c r="P7098" s="58">
        <v>0</v>
      </c>
      <c r="Q7098" s="58">
        <v>0</v>
      </c>
      <c r="R7098" s="58">
        <v>0</v>
      </c>
      <c r="S7098" s="58">
        <v>0</v>
      </c>
      <c r="T7098" s="58">
        <v>0</v>
      </c>
      <c r="U7098" s="58">
        <v>0</v>
      </c>
      <c r="V7098" s="58">
        <v>0</v>
      </c>
      <c r="W7098" s="58">
        <v>0</v>
      </c>
      <c r="X7098" s="58">
        <v>0</v>
      </c>
      <c r="Y7098" s="58">
        <v>0</v>
      </c>
      <c r="Z7098" s="58">
        <v>0</v>
      </c>
      <c r="AA7098" s="58">
        <v>0</v>
      </c>
      <c r="AB7098" s="58">
        <v>0</v>
      </c>
      <c r="AC7098" s="58">
        <v>0</v>
      </c>
      <c r="AD7098" s="58">
        <v>0</v>
      </c>
      <c r="AE7098" s="58">
        <v>0</v>
      </c>
      <c r="AF7098" s="58">
        <v>0</v>
      </c>
      <c r="AG7098" s="58">
        <v>0</v>
      </c>
      <c r="AH7098" s="58">
        <v>0</v>
      </c>
      <c r="AI7098" s="58">
        <v>0</v>
      </c>
      <c r="AK7098" s="64">
        <f t="shared" si="110"/>
        <v>5.1045332836943879E-3</v>
      </c>
    </row>
    <row r="7099" spans="1:37" x14ac:dyDescent="0.25">
      <c r="A7099">
        <v>7097</v>
      </c>
      <c r="B7099" s="1">
        <v>1.0800000000000001E-2</v>
      </c>
      <c r="C7099" s="1">
        <v>-5.7300742824169827E-5</v>
      </c>
      <c r="D7099" s="58">
        <v>0.12671495257637189</v>
      </c>
      <c r="E7099" s="58">
        <v>5.0267938779829088E-2</v>
      </c>
      <c r="F7099" s="58">
        <v>0.1496510595793529</v>
      </c>
      <c r="G7099" s="58">
        <v>9.1975972404068906E-2</v>
      </c>
      <c r="H7099" s="58">
        <v>6.0149668104393962E-2</v>
      </c>
      <c r="I7099" s="58">
        <v>7.5058265513031908E-2</v>
      </c>
      <c r="J7099" s="58">
        <v>0.13471146183859639</v>
      </c>
      <c r="K7099" s="58">
        <v>4.7135430438713564E-2</v>
      </c>
      <c r="L7099" s="58">
        <v>3.6886106111034135E-2</v>
      </c>
      <c r="M7099" s="58">
        <v>0.1246131024722526</v>
      </c>
      <c r="N7099" s="58">
        <v>0.10283604218235466</v>
      </c>
      <c r="O7099" s="58">
        <v>0</v>
      </c>
      <c r="P7099" s="58">
        <v>0</v>
      </c>
      <c r="Q7099" s="58">
        <v>0</v>
      </c>
      <c r="R7099" s="58">
        <v>0</v>
      </c>
      <c r="S7099" s="58">
        <v>0</v>
      </c>
      <c r="T7099" s="58">
        <v>0</v>
      </c>
      <c r="U7099" s="58">
        <v>0</v>
      </c>
      <c r="V7099" s="58">
        <v>0</v>
      </c>
      <c r="W7099" s="58">
        <v>0</v>
      </c>
      <c r="X7099" s="58">
        <v>0</v>
      </c>
      <c r="Y7099" s="58">
        <v>0</v>
      </c>
      <c r="Z7099" s="58">
        <v>0</v>
      </c>
      <c r="AA7099" s="58">
        <v>0</v>
      </c>
      <c r="AB7099" s="58">
        <v>0</v>
      </c>
      <c r="AC7099" s="58">
        <v>0</v>
      </c>
      <c r="AD7099" s="58">
        <v>0</v>
      </c>
      <c r="AE7099" s="58">
        <v>0</v>
      </c>
      <c r="AF7099" s="58">
        <v>0</v>
      </c>
      <c r="AG7099" s="58">
        <v>0</v>
      </c>
      <c r="AH7099" s="58">
        <v>0</v>
      </c>
      <c r="AI7099" s="58">
        <v>0</v>
      </c>
      <c r="AK7099" s="64">
        <f t="shared" si="110"/>
        <v>-5.3056243355712801E-3</v>
      </c>
    </row>
    <row r="7100" spans="1:37" x14ac:dyDescent="0.25">
      <c r="A7100">
        <v>7098</v>
      </c>
      <c r="B7100" s="1">
        <v>1.2999999999999999E-2</v>
      </c>
      <c r="C7100" s="1">
        <v>-1.8314129267435681E-4</v>
      </c>
      <c r="D7100" s="58">
        <v>1.6818305878013657E-2</v>
      </c>
      <c r="E7100" s="58">
        <v>0.12651510271627558</v>
      </c>
      <c r="F7100" s="58">
        <v>0.14235894989224823</v>
      </c>
      <c r="G7100" s="58">
        <v>7.5650711533530174E-2</v>
      </c>
      <c r="H7100" s="58">
        <v>7.0706775082188172E-2</v>
      </c>
      <c r="I7100" s="58">
        <v>0.12515949532392179</v>
      </c>
      <c r="J7100" s="58">
        <v>5.3644286047729084E-2</v>
      </c>
      <c r="K7100" s="58">
        <v>0.12941816599113828</v>
      </c>
      <c r="L7100" s="58">
        <v>1.1768026373650603E-2</v>
      </c>
      <c r="M7100" s="58">
        <v>0.13054294561305699</v>
      </c>
      <c r="N7100" s="58">
        <v>0.1174172355482475</v>
      </c>
      <c r="O7100" s="58">
        <v>0</v>
      </c>
      <c r="P7100" s="58">
        <v>0</v>
      </c>
      <c r="Q7100" s="58">
        <v>0</v>
      </c>
      <c r="R7100" s="58">
        <v>0</v>
      </c>
      <c r="S7100" s="58">
        <v>0</v>
      </c>
      <c r="T7100" s="58">
        <v>0</v>
      </c>
      <c r="U7100" s="58">
        <v>0</v>
      </c>
      <c r="V7100" s="58">
        <v>0</v>
      </c>
      <c r="W7100" s="58">
        <v>0</v>
      </c>
      <c r="X7100" s="58">
        <v>0</v>
      </c>
      <c r="Y7100" s="58">
        <v>0</v>
      </c>
      <c r="Z7100" s="58">
        <v>0</v>
      </c>
      <c r="AA7100" s="58">
        <v>0</v>
      </c>
      <c r="AB7100" s="58">
        <v>0</v>
      </c>
      <c r="AC7100" s="58">
        <v>0</v>
      </c>
      <c r="AD7100" s="58">
        <v>0</v>
      </c>
      <c r="AE7100" s="58">
        <v>0</v>
      </c>
      <c r="AF7100" s="58">
        <v>0</v>
      </c>
      <c r="AG7100" s="58">
        <v>0</v>
      </c>
      <c r="AH7100" s="58">
        <v>0</v>
      </c>
      <c r="AI7100" s="58">
        <v>0</v>
      </c>
      <c r="AK7100" s="64">
        <f t="shared" si="110"/>
        <v>-1.4087791744181294E-2</v>
      </c>
    </row>
    <row r="7101" spans="1:37" x14ac:dyDescent="0.25">
      <c r="A7101">
        <v>7099</v>
      </c>
      <c r="B7101" s="1">
        <v>1.2699999999999999E-2</v>
      </c>
      <c r="C7101" s="1">
        <v>1.4839280256917077E-4</v>
      </c>
      <c r="D7101" s="58">
        <v>7.7554396780446774E-2</v>
      </c>
      <c r="E7101" s="58">
        <v>1.1530380218189784E-2</v>
      </c>
      <c r="F7101" s="58">
        <v>6.6978619950539371E-3</v>
      </c>
      <c r="G7101" s="58">
        <v>0.12131375963007208</v>
      </c>
      <c r="H7101" s="58">
        <v>4.1907609811859189E-3</v>
      </c>
      <c r="I7101" s="58">
        <v>0.25343078284918358</v>
      </c>
      <c r="J7101" s="58">
        <v>0.25471530521021457</v>
      </c>
      <c r="K7101" s="58">
        <v>3.3883216688544125E-2</v>
      </c>
      <c r="L7101" s="58">
        <v>0.21070871979232583</v>
      </c>
      <c r="M7101" s="58">
        <v>1.4389826197594073E-2</v>
      </c>
      <c r="N7101" s="58">
        <v>1.1584989657189333E-2</v>
      </c>
      <c r="O7101" s="58">
        <v>0</v>
      </c>
      <c r="P7101" s="58">
        <v>0</v>
      </c>
      <c r="Q7101" s="58">
        <v>0</v>
      </c>
      <c r="R7101" s="58">
        <v>0</v>
      </c>
      <c r="S7101" s="58">
        <v>0</v>
      </c>
      <c r="T7101" s="58">
        <v>0</v>
      </c>
      <c r="U7101" s="58">
        <v>0</v>
      </c>
      <c r="V7101" s="58">
        <v>0</v>
      </c>
      <c r="W7101" s="58">
        <v>0</v>
      </c>
      <c r="X7101" s="58">
        <v>0</v>
      </c>
      <c r="Y7101" s="58">
        <v>0</v>
      </c>
      <c r="Z7101" s="58">
        <v>0</v>
      </c>
      <c r="AA7101" s="58">
        <v>0</v>
      </c>
      <c r="AB7101" s="58">
        <v>0</v>
      </c>
      <c r="AC7101" s="58">
        <v>0</v>
      </c>
      <c r="AD7101" s="58">
        <v>0</v>
      </c>
      <c r="AE7101" s="58">
        <v>0</v>
      </c>
      <c r="AF7101" s="58">
        <v>0</v>
      </c>
      <c r="AG7101" s="58">
        <v>0</v>
      </c>
      <c r="AH7101" s="58">
        <v>0</v>
      </c>
      <c r="AI7101" s="58">
        <v>0</v>
      </c>
      <c r="AK7101" s="64">
        <f t="shared" si="110"/>
        <v>1.1684472643241794E-2</v>
      </c>
    </row>
    <row r="7102" spans="1:37" x14ac:dyDescent="0.25">
      <c r="A7102">
        <v>7100</v>
      </c>
      <c r="B7102" s="1">
        <v>9.7999999999999997E-3</v>
      </c>
      <c r="C7102" s="1">
        <v>-3.4981918123845997E-4</v>
      </c>
      <c r="D7102" s="58">
        <v>4.2236773991898437E-2</v>
      </c>
      <c r="E7102" s="58">
        <v>5.5195644395416802E-3</v>
      </c>
      <c r="F7102" s="58">
        <v>0.24375197134943086</v>
      </c>
      <c r="G7102" s="58">
        <v>4.4437588283347824E-2</v>
      </c>
      <c r="H7102" s="58">
        <v>1.7618143078175635E-2</v>
      </c>
      <c r="I7102" s="58">
        <v>0.10796633178525737</v>
      </c>
      <c r="J7102" s="58">
        <v>2.4474091070013602E-2</v>
      </c>
      <c r="K7102" s="58">
        <v>8.7392533780704953E-2</v>
      </c>
      <c r="L7102" s="58">
        <v>0.12262537301577442</v>
      </c>
      <c r="M7102" s="58">
        <v>0.10604279313086723</v>
      </c>
      <c r="N7102" s="58">
        <v>0.19793483607498816</v>
      </c>
      <c r="O7102" s="58">
        <v>0</v>
      </c>
      <c r="P7102" s="58">
        <v>0</v>
      </c>
      <c r="Q7102" s="58">
        <v>0</v>
      </c>
      <c r="R7102" s="58">
        <v>0</v>
      </c>
      <c r="S7102" s="58">
        <v>0</v>
      </c>
      <c r="T7102" s="58">
        <v>0</v>
      </c>
      <c r="U7102" s="58">
        <v>0</v>
      </c>
      <c r="V7102" s="58">
        <v>0</v>
      </c>
      <c r="W7102" s="58">
        <v>0</v>
      </c>
      <c r="X7102" s="58">
        <v>0</v>
      </c>
      <c r="Y7102" s="58">
        <v>0</v>
      </c>
      <c r="Z7102" s="58">
        <v>0</v>
      </c>
      <c r="AA7102" s="58">
        <v>0</v>
      </c>
      <c r="AB7102" s="58">
        <v>0</v>
      </c>
      <c r="AC7102" s="58">
        <v>0</v>
      </c>
      <c r="AD7102" s="58">
        <v>0</v>
      </c>
      <c r="AE7102" s="58">
        <v>0</v>
      </c>
      <c r="AF7102" s="58">
        <v>0</v>
      </c>
      <c r="AG7102" s="58">
        <v>0</v>
      </c>
      <c r="AH7102" s="58">
        <v>0</v>
      </c>
      <c r="AI7102" s="58">
        <v>0</v>
      </c>
      <c r="AK7102" s="64">
        <f t="shared" si="110"/>
        <v>-3.5695834820251016E-2</v>
      </c>
    </row>
    <row r="7103" spans="1:37" x14ac:dyDescent="0.25">
      <c r="A7103">
        <v>7101</v>
      </c>
      <c r="B7103" s="1">
        <v>0.01</v>
      </c>
      <c r="C7103" s="1">
        <v>1.9609406148977045E-4</v>
      </c>
      <c r="D7103" s="58">
        <v>2.8061118482690817E-2</v>
      </c>
      <c r="E7103" s="58">
        <v>0.10305083693789609</v>
      </c>
      <c r="F7103" s="58">
        <v>6.3228168654884995E-2</v>
      </c>
      <c r="G7103" s="58">
        <v>5.7263612506428224E-2</v>
      </c>
      <c r="H7103" s="58">
        <v>8.4879065899221048E-2</v>
      </c>
      <c r="I7103" s="58">
        <v>2.0987516454793482E-2</v>
      </c>
      <c r="J7103" s="58">
        <v>9.5122545383419341E-2</v>
      </c>
      <c r="K7103" s="58">
        <v>9.6865156093004418E-2</v>
      </c>
      <c r="L7103" s="58">
        <v>0.15724388433957084</v>
      </c>
      <c r="M7103" s="58">
        <v>0.15777455673755889</v>
      </c>
      <c r="N7103" s="58">
        <v>0.13552353851053189</v>
      </c>
      <c r="O7103" s="58">
        <v>0</v>
      </c>
      <c r="P7103" s="58">
        <v>0</v>
      </c>
      <c r="Q7103" s="58">
        <v>0</v>
      </c>
      <c r="R7103" s="58">
        <v>0</v>
      </c>
      <c r="S7103" s="58">
        <v>0</v>
      </c>
      <c r="T7103" s="58">
        <v>0</v>
      </c>
      <c r="U7103" s="58">
        <v>0</v>
      </c>
      <c r="V7103" s="58">
        <v>0</v>
      </c>
      <c r="W7103" s="58">
        <v>0</v>
      </c>
      <c r="X7103" s="58">
        <v>0</v>
      </c>
      <c r="Y7103" s="58">
        <v>0</v>
      </c>
      <c r="Z7103" s="58">
        <v>0</v>
      </c>
      <c r="AA7103" s="58">
        <v>0</v>
      </c>
      <c r="AB7103" s="58">
        <v>0</v>
      </c>
      <c r="AC7103" s="58">
        <v>0</v>
      </c>
      <c r="AD7103" s="58">
        <v>0</v>
      </c>
      <c r="AE7103" s="58">
        <v>0</v>
      </c>
      <c r="AF7103" s="58">
        <v>0</v>
      </c>
      <c r="AG7103" s="58">
        <v>0</v>
      </c>
      <c r="AH7103" s="58">
        <v>0</v>
      </c>
      <c r="AI7103" s="58">
        <v>0</v>
      </c>
      <c r="AK7103" s="64">
        <f t="shared" si="110"/>
        <v>1.9609406148977045E-2</v>
      </c>
    </row>
    <row r="7104" spans="1:37" x14ac:dyDescent="0.25">
      <c r="A7104">
        <v>7102</v>
      </c>
      <c r="B7104" s="1">
        <v>1.12E-2</v>
      </c>
      <c r="C7104" s="1">
        <v>3.0644404563525306E-5</v>
      </c>
      <c r="D7104" s="58">
        <v>0.11209166932846534</v>
      </c>
      <c r="E7104" s="58">
        <v>8.034866810236109E-2</v>
      </c>
      <c r="F7104" s="58">
        <v>0.10796923406132788</v>
      </c>
      <c r="G7104" s="58">
        <v>0.1232471802225716</v>
      </c>
      <c r="H7104" s="58">
        <v>3.7576868293982698E-3</v>
      </c>
      <c r="I7104" s="58">
        <v>3.9275592184024349E-2</v>
      </c>
      <c r="J7104" s="58">
        <v>0.11720387856002905</v>
      </c>
      <c r="K7104" s="58">
        <v>9.9159094887256563E-2</v>
      </c>
      <c r="L7104" s="58">
        <v>0.11331940936336812</v>
      </c>
      <c r="M7104" s="58">
        <v>9.7340490675205699E-2</v>
      </c>
      <c r="N7104" s="58">
        <v>0.10628709578599214</v>
      </c>
      <c r="O7104" s="58">
        <v>0</v>
      </c>
      <c r="P7104" s="58">
        <v>0</v>
      </c>
      <c r="Q7104" s="58">
        <v>0</v>
      </c>
      <c r="R7104" s="58">
        <v>0</v>
      </c>
      <c r="S7104" s="58">
        <v>0</v>
      </c>
      <c r="T7104" s="58">
        <v>0</v>
      </c>
      <c r="U7104" s="58">
        <v>0</v>
      </c>
      <c r="V7104" s="58">
        <v>0</v>
      </c>
      <c r="W7104" s="58">
        <v>0</v>
      </c>
      <c r="X7104" s="58">
        <v>0</v>
      </c>
      <c r="Y7104" s="58">
        <v>0</v>
      </c>
      <c r="Z7104" s="58">
        <v>0</v>
      </c>
      <c r="AA7104" s="58">
        <v>0</v>
      </c>
      <c r="AB7104" s="58">
        <v>0</v>
      </c>
      <c r="AC7104" s="58">
        <v>0</v>
      </c>
      <c r="AD7104" s="58">
        <v>0</v>
      </c>
      <c r="AE7104" s="58">
        <v>0</v>
      </c>
      <c r="AF7104" s="58">
        <v>0</v>
      </c>
      <c r="AG7104" s="58">
        <v>0</v>
      </c>
      <c r="AH7104" s="58">
        <v>0</v>
      </c>
      <c r="AI7104" s="58">
        <v>0</v>
      </c>
      <c r="AK7104" s="64">
        <f t="shared" si="110"/>
        <v>2.7361075503147597E-3</v>
      </c>
    </row>
    <row r="7105" spans="1:37" x14ac:dyDescent="0.25">
      <c r="A7105">
        <v>7103</v>
      </c>
      <c r="B7105" s="1">
        <v>1.12E-2</v>
      </c>
      <c r="C7105" s="1">
        <v>5.3606377373283082E-5</v>
      </c>
      <c r="D7105" s="58">
        <v>0.15442300950417651</v>
      </c>
      <c r="E7105" s="58">
        <v>0.10768460648541413</v>
      </c>
      <c r="F7105" s="58">
        <v>0.11930997364013253</v>
      </c>
      <c r="G7105" s="58">
        <v>7.6197094341199534E-2</v>
      </c>
      <c r="H7105" s="58">
        <v>7.8877083510416834E-2</v>
      </c>
      <c r="I7105" s="58">
        <v>0.12289813836390789</v>
      </c>
      <c r="J7105" s="58">
        <v>4.9428900816119864E-3</v>
      </c>
      <c r="K7105" s="58">
        <v>1.646195652915498E-2</v>
      </c>
      <c r="L7105" s="58">
        <v>8.1141028787059089E-2</v>
      </c>
      <c r="M7105" s="58">
        <v>0.13922331592732257</v>
      </c>
      <c r="N7105" s="58">
        <v>9.8840902829603935E-2</v>
      </c>
      <c r="O7105" s="58">
        <v>0</v>
      </c>
      <c r="P7105" s="58">
        <v>0</v>
      </c>
      <c r="Q7105" s="58">
        <v>0</v>
      </c>
      <c r="R7105" s="58">
        <v>0</v>
      </c>
      <c r="S7105" s="58">
        <v>0</v>
      </c>
      <c r="T7105" s="58">
        <v>0</v>
      </c>
      <c r="U7105" s="58">
        <v>0</v>
      </c>
      <c r="V7105" s="58">
        <v>0</v>
      </c>
      <c r="W7105" s="58">
        <v>0</v>
      </c>
      <c r="X7105" s="58">
        <v>0</v>
      </c>
      <c r="Y7105" s="58">
        <v>0</v>
      </c>
      <c r="Z7105" s="58">
        <v>0</v>
      </c>
      <c r="AA7105" s="58">
        <v>0</v>
      </c>
      <c r="AB7105" s="58">
        <v>0</v>
      </c>
      <c r="AC7105" s="58">
        <v>0</v>
      </c>
      <c r="AD7105" s="58">
        <v>0</v>
      </c>
      <c r="AE7105" s="58">
        <v>0</v>
      </c>
      <c r="AF7105" s="58">
        <v>0</v>
      </c>
      <c r="AG7105" s="58">
        <v>0</v>
      </c>
      <c r="AH7105" s="58">
        <v>0</v>
      </c>
      <c r="AI7105" s="58">
        <v>0</v>
      </c>
      <c r="AK7105" s="64">
        <f t="shared" si="110"/>
        <v>4.7862836940431325E-3</v>
      </c>
    </row>
    <row r="7106" spans="1:37" x14ac:dyDescent="0.25">
      <c r="A7106">
        <v>7104</v>
      </c>
      <c r="B7106" s="1">
        <v>1.2699999999999999E-2</v>
      </c>
      <c r="C7106" s="1">
        <v>1.271750685762523E-4</v>
      </c>
      <c r="D7106" s="58">
        <v>0.11322768859910269</v>
      </c>
      <c r="E7106" s="58">
        <v>0.13954695113045956</v>
      </c>
      <c r="F7106" s="58">
        <v>2.255830924453063E-2</v>
      </c>
      <c r="G7106" s="58">
        <v>8.5154539380379951E-2</v>
      </c>
      <c r="H7106" s="58">
        <v>0.13132961515346478</v>
      </c>
      <c r="I7106" s="58">
        <v>7.0565221348621893E-2</v>
      </c>
      <c r="J7106" s="58">
        <v>4.3899968833836338E-2</v>
      </c>
      <c r="K7106" s="58">
        <v>0.11235922359835314</v>
      </c>
      <c r="L7106" s="58">
        <v>8.8250080092689476E-2</v>
      </c>
      <c r="M7106" s="58">
        <v>5.9016753293401149E-2</v>
      </c>
      <c r="N7106" s="58">
        <v>0.13409164932516035</v>
      </c>
      <c r="O7106" s="58">
        <v>0</v>
      </c>
      <c r="P7106" s="58">
        <v>0</v>
      </c>
      <c r="Q7106" s="58">
        <v>0</v>
      </c>
      <c r="R7106" s="58">
        <v>0</v>
      </c>
      <c r="S7106" s="58">
        <v>0</v>
      </c>
      <c r="T7106" s="58">
        <v>0</v>
      </c>
      <c r="U7106" s="58">
        <v>0</v>
      </c>
      <c r="V7106" s="58">
        <v>0</v>
      </c>
      <c r="W7106" s="58">
        <v>0</v>
      </c>
      <c r="X7106" s="58">
        <v>0</v>
      </c>
      <c r="Y7106" s="58">
        <v>0</v>
      </c>
      <c r="Z7106" s="58">
        <v>0</v>
      </c>
      <c r="AA7106" s="58">
        <v>0</v>
      </c>
      <c r="AB7106" s="58">
        <v>0</v>
      </c>
      <c r="AC7106" s="58">
        <v>0</v>
      </c>
      <c r="AD7106" s="58">
        <v>0</v>
      </c>
      <c r="AE7106" s="58">
        <v>0</v>
      </c>
      <c r="AF7106" s="58">
        <v>0</v>
      </c>
      <c r="AG7106" s="58">
        <v>0</v>
      </c>
      <c r="AH7106" s="58">
        <v>0</v>
      </c>
      <c r="AI7106" s="58">
        <v>0</v>
      </c>
      <c r="AK7106" s="64">
        <f t="shared" si="110"/>
        <v>1.0013784927263961E-2</v>
      </c>
    </row>
    <row r="7107" spans="1:37" x14ac:dyDescent="0.25">
      <c r="A7107">
        <v>7105</v>
      </c>
      <c r="B7107" s="1">
        <v>1.21E-2</v>
      </c>
      <c r="C7107" s="1">
        <v>5.9805422392485627E-5</v>
      </c>
      <c r="D7107" s="58">
        <v>1.8067209692461866E-2</v>
      </c>
      <c r="E7107" s="58">
        <v>0.11729241509841805</v>
      </c>
      <c r="F7107" s="58">
        <v>0.1026263380880771</v>
      </c>
      <c r="G7107" s="58">
        <v>0.1103649760755414</v>
      </c>
      <c r="H7107" s="58">
        <v>6.9384455741231865E-2</v>
      </c>
      <c r="I7107" s="58">
        <v>3.0863743847586604E-2</v>
      </c>
      <c r="J7107" s="58">
        <v>0.1007543114572185</v>
      </c>
      <c r="K7107" s="58">
        <v>0.13554356173994475</v>
      </c>
      <c r="L7107" s="58">
        <v>0.13070735343671366</v>
      </c>
      <c r="M7107" s="58">
        <v>9.3874092394286596E-2</v>
      </c>
      <c r="N7107" s="58">
        <v>9.0521542428519494E-2</v>
      </c>
      <c r="O7107" s="58">
        <v>0</v>
      </c>
      <c r="P7107" s="58">
        <v>0</v>
      </c>
      <c r="Q7107" s="58">
        <v>0</v>
      </c>
      <c r="R7107" s="58">
        <v>0</v>
      </c>
      <c r="S7107" s="58">
        <v>0</v>
      </c>
      <c r="T7107" s="58">
        <v>0</v>
      </c>
      <c r="U7107" s="58">
        <v>0</v>
      </c>
      <c r="V7107" s="58">
        <v>0</v>
      </c>
      <c r="W7107" s="58">
        <v>0</v>
      </c>
      <c r="X7107" s="58">
        <v>0</v>
      </c>
      <c r="Y7107" s="58">
        <v>0</v>
      </c>
      <c r="Z7107" s="58">
        <v>0</v>
      </c>
      <c r="AA7107" s="58">
        <v>0</v>
      </c>
      <c r="AB7107" s="58">
        <v>0</v>
      </c>
      <c r="AC7107" s="58">
        <v>0</v>
      </c>
      <c r="AD7107" s="58">
        <v>0</v>
      </c>
      <c r="AE7107" s="58">
        <v>0</v>
      </c>
      <c r="AF7107" s="58">
        <v>0</v>
      </c>
      <c r="AG7107" s="58">
        <v>0</v>
      </c>
      <c r="AH7107" s="58">
        <v>0</v>
      </c>
      <c r="AI7107" s="58">
        <v>0</v>
      </c>
      <c r="AK7107" s="64">
        <f t="shared" si="110"/>
        <v>4.9425968919409608E-3</v>
      </c>
    </row>
    <row r="7108" spans="1:37" x14ac:dyDescent="0.25">
      <c r="A7108">
        <v>7106</v>
      </c>
      <c r="B7108" s="1">
        <v>1.12E-2</v>
      </c>
      <c r="C7108" s="1">
        <v>9.8246699544375681E-5</v>
      </c>
      <c r="D7108" s="58">
        <v>7.6174336673447336E-4</v>
      </c>
      <c r="E7108" s="58">
        <v>0.10561767791151569</v>
      </c>
      <c r="F7108" s="58">
        <v>9.6731038126574118E-2</v>
      </c>
      <c r="G7108" s="58">
        <v>0.12623217349103646</v>
      </c>
      <c r="H7108" s="58">
        <v>0.11793509278464485</v>
      </c>
      <c r="I7108" s="58">
        <v>5.8740642834455958E-2</v>
      </c>
      <c r="J7108" s="58">
        <v>7.371908881104039E-2</v>
      </c>
      <c r="K7108" s="58">
        <v>7.9435805244857355E-2</v>
      </c>
      <c r="L7108" s="58">
        <v>8.2848085690628195E-2</v>
      </c>
      <c r="M7108" s="58">
        <v>0.13114108563307414</v>
      </c>
      <c r="N7108" s="58">
        <v>0.12683756610543837</v>
      </c>
      <c r="O7108" s="58">
        <v>0</v>
      </c>
      <c r="P7108" s="58">
        <v>0</v>
      </c>
      <c r="Q7108" s="58">
        <v>0</v>
      </c>
      <c r="R7108" s="58">
        <v>0</v>
      </c>
      <c r="S7108" s="58">
        <v>0</v>
      </c>
      <c r="T7108" s="58">
        <v>0</v>
      </c>
      <c r="U7108" s="58">
        <v>0</v>
      </c>
      <c r="V7108" s="58">
        <v>0</v>
      </c>
      <c r="W7108" s="58">
        <v>0</v>
      </c>
      <c r="X7108" s="58">
        <v>0</v>
      </c>
      <c r="Y7108" s="58">
        <v>0</v>
      </c>
      <c r="Z7108" s="58">
        <v>0</v>
      </c>
      <c r="AA7108" s="58">
        <v>0</v>
      </c>
      <c r="AB7108" s="58">
        <v>0</v>
      </c>
      <c r="AC7108" s="58">
        <v>0</v>
      </c>
      <c r="AD7108" s="58">
        <v>0</v>
      </c>
      <c r="AE7108" s="58">
        <v>0</v>
      </c>
      <c r="AF7108" s="58">
        <v>0</v>
      </c>
      <c r="AG7108" s="58">
        <v>0</v>
      </c>
      <c r="AH7108" s="58">
        <v>0</v>
      </c>
      <c r="AI7108" s="58">
        <v>0</v>
      </c>
      <c r="AK7108" s="64">
        <f t="shared" ref="AK7108:AK7171" si="111">C7108/B7108</f>
        <v>8.7720267450335423E-3</v>
      </c>
    </row>
    <row r="7109" spans="1:37" x14ac:dyDescent="0.25">
      <c r="A7109">
        <v>7107</v>
      </c>
      <c r="B7109" s="1">
        <v>1.34E-2</v>
      </c>
      <c r="C7109" s="1">
        <v>4.2927881230175429E-4</v>
      </c>
      <c r="D7109" s="58">
        <v>2.0480541114031189E-2</v>
      </c>
      <c r="E7109" s="58">
        <v>0.14897350293447287</v>
      </c>
      <c r="F7109" s="58">
        <v>7.4047142609368292E-3</v>
      </c>
      <c r="G7109" s="58">
        <v>0.11491930513933031</v>
      </c>
      <c r="H7109" s="58">
        <v>2.32963823210873E-2</v>
      </c>
      <c r="I7109" s="58">
        <v>0.13655635221902065</v>
      </c>
      <c r="J7109" s="58">
        <v>0.22825227540519147</v>
      </c>
      <c r="K7109" s="58">
        <v>5.995828253323672E-2</v>
      </c>
      <c r="L7109" s="58">
        <v>0.1633469862267965</v>
      </c>
      <c r="M7109" s="58">
        <v>4.4676694319865706E-2</v>
      </c>
      <c r="N7109" s="58">
        <v>5.2134963526030392E-2</v>
      </c>
      <c r="O7109" s="58">
        <v>0</v>
      </c>
      <c r="P7109" s="58">
        <v>0</v>
      </c>
      <c r="Q7109" s="58">
        <v>0</v>
      </c>
      <c r="R7109" s="58">
        <v>0</v>
      </c>
      <c r="S7109" s="58">
        <v>0</v>
      </c>
      <c r="T7109" s="58">
        <v>0</v>
      </c>
      <c r="U7109" s="58">
        <v>0</v>
      </c>
      <c r="V7109" s="58">
        <v>0</v>
      </c>
      <c r="W7109" s="58">
        <v>0</v>
      </c>
      <c r="X7109" s="58">
        <v>0</v>
      </c>
      <c r="Y7109" s="58">
        <v>0</v>
      </c>
      <c r="Z7109" s="58">
        <v>0</v>
      </c>
      <c r="AA7109" s="58">
        <v>0</v>
      </c>
      <c r="AB7109" s="58">
        <v>0</v>
      </c>
      <c r="AC7109" s="58">
        <v>0</v>
      </c>
      <c r="AD7109" s="58">
        <v>0</v>
      </c>
      <c r="AE7109" s="58">
        <v>0</v>
      </c>
      <c r="AF7109" s="58">
        <v>0</v>
      </c>
      <c r="AG7109" s="58">
        <v>0</v>
      </c>
      <c r="AH7109" s="58">
        <v>0</v>
      </c>
      <c r="AI7109" s="58">
        <v>0</v>
      </c>
      <c r="AK7109" s="64">
        <f t="shared" si="111"/>
        <v>3.2035732261324945E-2</v>
      </c>
    </row>
    <row r="7110" spans="1:37" x14ac:dyDescent="0.25">
      <c r="A7110">
        <v>7108</v>
      </c>
      <c r="B7110" s="1">
        <v>1.2200000000000001E-2</v>
      </c>
      <c r="C7110" s="1">
        <v>-3.5970513338840903E-4</v>
      </c>
      <c r="D7110" s="58">
        <v>0.10730308360767846</v>
      </c>
      <c r="E7110" s="58">
        <v>7.0392075774118615E-2</v>
      </c>
      <c r="F7110" s="58">
        <v>0.19247124569310856</v>
      </c>
      <c r="G7110" s="58">
        <v>2.922827871176386E-2</v>
      </c>
      <c r="H7110" s="58">
        <v>2.8411052417258439E-2</v>
      </c>
      <c r="I7110" s="58">
        <v>8.3406346039185841E-2</v>
      </c>
      <c r="J7110" s="58">
        <v>5.2847747909323124E-2</v>
      </c>
      <c r="K7110" s="58">
        <v>0.15001438809795947</v>
      </c>
      <c r="L7110" s="58">
        <v>2.820888800349897E-2</v>
      </c>
      <c r="M7110" s="58">
        <v>7.1069718130557222E-2</v>
      </c>
      <c r="N7110" s="58">
        <v>0.18664717561554731</v>
      </c>
      <c r="O7110" s="58">
        <v>0</v>
      </c>
      <c r="P7110" s="58">
        <v>0</v>
      </c>
      <c r="Q7110" s="58">
        <v>0</v>
      </c>
      <c r="R7110" s="58">
        <v>0</v>
      </c>
      <c r="S7110" s="58">
        <v>0</v>
      </c>
      <c r="T7110" s="58">
        <v>0</v>
      </c>
      <c r="U7110" s="58">
        <v>0</v>
      </c>
      <c r="V7110" s="58">
        <v>0</v>
      </c>
      <c r="W7110" s="58">
        <v>0</v>
      </c>
      <c r="X7110" s="58">
        <v>0</v>
      </c>
      <c r="Y7110" s="58">
        <v>0</v>
      </c>
      <c r="Z7110" s="58">
        <v>0</v>
      </c>
      <c r="AA7110" s="58">
        <v>0</v>
      </c>
      <c r="AB7110" s="58">
        <v>0</v>
      </c>
      <c r="AC7110" s="58">
        <v>0</v>
      </c>
      <c r="AD7110" s="58">
        <v>0</v>
      </c>
      <c r="AE7110" s="58">
        <v>0</v>
      </c>
      <c r="AF7110" s="58">
        <v>0</v>
      </c>
      <c r="AG7110" s="58">
        <v>0</v>
      </c>
      <c r="AH7110" s="58">
        <v>0</v>
      </c>
      <c r="AI7110" s="58">
        <v>0</v>
      </c>
      <c r="AK7110" s="64">
        <f t="shared" si="111"/>
        <v>-2.9484027326918769E-2</v>
      </c>
    </row>
    <row r="7111" spans="1:37" x14ac:dyDescent="0.25">
      <c r="A7111">
        <v>7109</v>
      </c>
      <c r="B7111" s="1">
        <v>1.03E-2</v>
      </c>
      <c r="C7111" s="1">
        <v>7.661117762679793E-5</v>
      </c>
      <c r="D7111" s="58">
        <v>5.6883033935668376E-2</v>
      </c>
      <c r="E7111" s="58">
        <v>2.9750748620634933E-2</v>
      </c>
      <c r="F7111" s="58">
        <v>0.16143341968400809</v>
      </c>
      <c r="G7111" s="58">
        <v>0.19711309733921931</v>
      </c>
      <c r="H7111" s="58">
        <v>8.2889839216116201E-2</v>
      </c>
      <c r="I7111" s="58">
        <v>2.3857554873308952E-2</v>
      </c>
      <c r="J7111" s="58">
        <v>2.2537155721358542E-2</v>
      </c>
      <c r="K7111" s="58">
        <v>3.8375571119662652E-2</v>
      </c>
      <c r="L7111" s="58">
        <v>0.22655020335211026</v>
      </c>
      <c r="M7111" s="58">
        <v>5.1753609164839121E-2</v>
      </c>
      <c r="N7111" s="58">
        <v>0.10885576697307375</v>
      </c>
      <c r="O7111" s="58">
        <v>0</v>
      </c>
      <c r="P7111" s="58">
        <v>0</v>
      </c>
      <c r="Q7111" s="58">
        <v>0</v>
      </c>
      <c r="R7111" s="58">
        <v>0</v>
      </c>
      <c r="S7111" s="58">
        <v>0</v>
      </c>
      <c r="T7111" s="58">
        <v>0</v>
      </c>
      <c r="U7111" s="58">
        <v>0</v>
      </c>
      <c r="V7111" s="58">
        <v>0</v>
      </c>
      <c r="W7111" s="58">
        <v>0</v>
      </c>
      <c r="X7111" s="58">
        <v>0</v>
      </c>
      <c r="Y7111" s="58">
        <v>0</v>
      </c>
      <c r="Z7111" s="58">
        <v>0</v>
      </c>
      <c r="AA7111" s="58">
        <v>0</v>
      </c>
      <c r="AB7111" s="58">
        <v>0</v>
      </c>
      <c r="AC7111" s="58">
        <v>0</v>
      </c>
      <c r="AD7111" s="58">
        <v>0</v>
      </c>
      <c r="AE7111" s="58">
        <v>0</v>
      </c>
      <c r="AF7111" s="58">
        <v>0</v>
      </c>
      <c r="AG7111" s="58">
        <v>0</v>
      </c>
      <c r="AH7111" s="58">
        <v>0</v>
      </c>
      <c r="AI7111" s="58">
        <v>0</v>
      </c>
      <c r="AK7111" s="64">
        <f t="shared" si="111"/>
        <v>7.4379784103687308E-3</v>
      </c>
    </row>
    <row r="7112" spans="1:37" x14ac:dyDescent="0.25">
      <c r="A7112">
        <v>7110</v>
      </c>
      <c r="B7112" s="1">
        <v>1.37E-2</v>
      </c>
      <c r="C7112" s="1">
        <v>4.0147872782380614E-4</v>
      </c>
      <c r="D7112" s="58">
        <v>0.15599684359745186</v>
      </c>
      <c r="E7112" s="58">
        <v>0.18027144541091208</v>
      </c>
      <c r="F7112" s="58">
        <v>3.0484524126939538E-2</v>
      </c>
      <c r="G7112" s="58">
        <v>4.8861120198614397E-2</v>
      </c>
      <c r="H7112" s="58">
        <v>8.7720194248650324E-2</v>
      </c>
      <c r="I7112" s="58">
        <v>3.5660189139838282E-2</v>
      </c>
      <c r="J7112" s="58">
        <v>0.18083987426759759</v>
      </c>
      <c r="K7112" s="58">
        <v>5.9308792316873291E-2</v>
      </c>
      <c r="L7112" s="58">
        <v>6.9250425254684653E-2</v>
      </c>
      <c r="M7112" s="58">
        <v>8.2243908520081302E-2</v>
      </c>
      <c r="N7112" s="58">
        <v>6.9362682918356802E-2</v>
      </c>
      <c r="O7112" s="58">
        <v>0</v>
      </c>
      <c r="P7112" s="58">
        <v>0</v>
      </c>
      <c r="Q7112" s="58">
        <v>0</v>
      </c>
      <c r="R7112" s="58">
        <v>0</v>
      </c>
      <c r="S7112" s="58">
        <v>0</v>
      </c>
      <c r="T7112" s="58">
        <v>0</v>
      </c>
      <c r="U7112" s="58">
        <v>0</v>
      </c>
      <c r="V7112" s="58">
        <v>0</v>
      </c>
      <c r="W7112" s="58">
        <v>0</v>
      </c>
      <c r="X7112" s="58">
        <v>0</v>
      </c>
      <c r="Y7112" s="58">
        <v>0</v>
      </c>
      <c r="Z7112" s="58">
        <v>0</v>
      </c>
      <c r="AA7112" s="58">
        <v>0</v>
      </c>
      <c r="AB7112" s="58">
        <v>0</v>
      </c>
      <c r="AC7112" s="58">
        <v>0</v>
      </c>
      <c r="AD7112" s="58">
        <v>0</v>
      </c>
      <c r="AE7112" s="58">
        <v>0</v>
      </c>
      <c r="AF7112" s="58">
        <v>0</v>
      </c>
      <c r="AG7112" s="58">
        <v>0</v>
      </c>
      <c r="AH7112" s="58">
        <v>0</v>
      </c>
      <c r="AI7112" s="58">
        <v>0</v>
      </c>
      <c r="AK7112" s="64">
        <f t="shared" si="111"/>
        <v>2.9305016629474899E-2</v>
      </c>
    </row>
    <row r="7113" spans="1:37" x14ac:dyDescent="0.25">
      <c r="A7113">
        <v>7111</v>
      </c>
      <c r="B7113" s="1">
        <v>1.1299999999999999E-2</v>
      </c>
      <c r="C7113" s="1">
        <v>3.990202661716235E-5</v>
      </c>
      <c r="D7113" s="58">
        <v>0.18372037272387329</v>
      </c>
      <c r="E7113" s="58">
        <v>7.9077650208482175E-2</v>
      </c>
      <c r="F7113" s="58">
        <v>7.6261163260039622E-3</v>
      </c>
      <c r="G7113" s="58">
        <v>8.6210849464896967E-3</v>
      </c>
      <c r="H7113" s="58">
        <v>0.12264009617239402</v>
      </c>
      <c r="I7113" s="58">
        <v>8.1596508194882733E-2</v>
      </c>
      <c r="J7113" s="58">
        <v>0.12179395752140826</v>
      </c>
      <c r="K7113" s="58">
        <v>0.10586342841778726</v>
      </c>
      <c r="L7113" s="58">
        <v>7.3116237100615003E-2</v>
      </c>
      <c r="M7113" s="58">
        <v>0.1024508143561271</v>
      </c>
      <c r="N7113" s="58">
        <v>0.11349373403193652</v>
      </c>
      <c r="O7113" s="58">
        <v>0</v>
      </c>
      <c r="P7113" s="58">
        <v>0</v>
      </c>
      <c r="Q7113" s="58">
        <v>0</v>
      </c>
      <c r="R7113" s="58">
        <v>0</v>
      </c>
      <c r="S7113" s="58">
        <v>0</v>
      </c>
      <c r="T7113" s="58">
        <v>0</v>
      </c>
      <c r="U7113" s="58">
        <v>0</v>
      </c>
      <c r="V7113" s="58">
        <v>0</v>
      </c>
      <c r="W7113" s="58">
        <v>0</v>
      </c>
      <c r="X7113" s="58">
        <v>0</v>
      </c>
      <c r="Y7113" s="58">
        <v>0</v>
      </c>
      <c r="Z7113" s="58">
        <v>0</v>
      </c>
      <c r="AA7113" s="58">
        <v>0</v>
      </c>
      <c r="AB7113" s="58">
        <v>0</v>
      </c>
      <c r="AC7113" s="58">
        <v>0</v>
      </c>
      <c r="AD7113" s="58">
        <v>0</v>
      </c>
      <c r="AE7113" s="58">
        <v>0</v>
      </c>
      <c r="AF7113" s="58">
        <v>0</v>
      </c>
      <c r="AG7113" s="58">
        <v>0</v>
      </c>
      <c r="AH7113" s="58">
        <v>0</v>
      </c>
      <c r="AI7113" s="58">
        <v>0</v>
      </c>
      <c r="AK7113" s="64">
        <f t="shared" si="111"/>
        <v>3.5311527979789694E-3</v>
      </c>
    </row>
    <row r="7114" spans="1:37" x14ac:dyDescent="0.25">
      <c r="A7114">
        <v>7112</v>
      </c>
      <c r="B7114" s="1">
        <v>1.3299999999999999E-2</v>
      </c>
      <c r="C7114" s="1">
        <v>1.1206789080526078E-4</v>
      </c>
      <c r="D7114" s="58">
        <v>0.15827769636184819</v>
      </c>
      <c r="E7114" s="58">
        <v>0.14223323920704251</v>
      </c>
      <c r="F7114" s="58">
        <v>3.1781797656547268E-2</v>
      </c>
      <c r="G7114" s="58">
        <v>2.7157190018084159E-3</v>
      </c>
      <c r="H7114" s="58">
        <v>2.7908102065943036E-2</v>
      </c>
      <c r="I7114" s="58">
        <v>0.11686255217329652</v>
      </c>
      <c r="J7114" s="58">
        <v>0.12887925383235707</v>
      </c>
      <c r="K7114" s="58">
        <v>0.12056824074853636</v>
      </c>
      <c r="L7114" s="58">
        <v>0.11836120277130997</v>
      </c>
      <c r="M7114" s="58">
        <v>6.8202158090405765E-2</v>
      </c>
      <c r="N7114" s="58">
        <v>8.4210038090904757E-2</v>
      </c>
      <c r="O7114" s="58">
        <v>0</v>
      </c>
      <c r="P7114" s="58">
        <v>0</v>
      </c>
      <c r="Q7114" s="58">
        <v>0</v>
      </c>
      <c r="R7114" s="58">
        <v>0</v>
      </c>
      <c r="S7114" s="58">
        <v>0</v>
      </c>
      <c r="T7114" s="58">
        <v>0</v>
      </c>
      <c r="U7114" s="58">
        <v>0</v>
      </c>
      <c r="V7114" s="58">
        <v>0</v>
      </c>
      <c r="W7114" s="58">
        <v>0</v>
      </c>
      <c r="X7114" s="58">
        <v>0</v>
      </c>
      <c r="Y7114" s="58">
        <v>0</v>
      </c>
      <c r="Z7114" s="58">
        <v>0</v>
      </c>
      <c r="AA7114" s="58">
        <v>0</v>
      </c>
      <c r="AB7114" s="58">
        <v>0</v>
      </c>
      <c r="AC7114" s="58">
        <v>0</v>
      </c>
      <c r="AD7114" s="58">
        <v>0</v>
      </c>
      <c r="AE7114" s="58">
        <v>0</v>
      </c>
      <c r="AF7114" s="58">
        <v>0</v>
      </c>
      <c r="AG7114" s="58">
        <v>0</v>
      </c>
      <c r="AH7114" s="58">
        <v>0</v>
      </c>
      <c r="AI7114" s="58">
        <v>0</v>
      </c>
      <c r="AK7114" s="64">
        <f t="shared" si="111"/>
        <v>8.4261572034030671E-3</v>
      </c>
    </row>
    <row r="7115" spans="1:37" x14ac:dyDescent="0.25">
      <c r="A7115">
        <v>7113</v>
      </c>
      <c r="B7115" s="1">
        <v>1.29E-2</v>
      </c>
      <c r="C7115" s="1">
        <v>-1.2102178995225841E-4</v>
      </c>
      <c r="D7115" s="58">
        <v>6.1998835810844755E-2</v>
      </c>
      <c r="E7115" s="58">
        <v>4.4299497004825467E-2</v>
      </c>
      <c r="F7115" s="58">
        <v>0.18021057981072597</v>
      </c>
      <c r="G7115" s="58">
        <v>7.5749541477600837E-2</v>
      </c>
      <c r="H7115" s="58">
        <v>0.24077008040016037</v>
      </c>
      <c r="I7115" s="58">
        <v>0.18560017563752915</v>
      </c>
      <c r="J7115" s="58">
        <v>0.12497534980091984</v>
      </c>
      <c r="K7115" s="58">
        <v>1.2308146987476426E-2</v>
      </c>
      <c r="L7115" s="58">
        <v>4.737693465180947E-2</v>
      </c>
      <c r="M7115" s="58">
        <v>1.3063199280232961E-2</v>
      </c>
      <c r="N7115" s="58">
        <v>1.3647659137874645E-2</v>
      </c>
      <c r="O7115" s="58">
        <v>0</v>
      </c>
      <c r="P7115" s="58">
        <v>0</v>
      </c>
      <c r="Q7115" s="58">
        <v>0</v>
      </c>
      <c r="R7115" s="58">
        <v>0</v>
      </c>
      <c r="S7115" s="58">
        <v>0</v>
      </c>
      <c r="T7115" s="58">
        <v>0</v>
      </c>
      <c r="U7115" s="58">
        <v>0</v>
      </c>
      <c r="V7115" s="58">
        <v>0</v>
      </c>
      <c r="W7115" s="58">
        <v>0</v>
      </c>
      <c r="X7115" s="58">
        <v>0</v>
      </c>
      <c r="Y7115" s="58">
        <v>0</v>
      </c>
      <c r="Z7115" s="58">
        <v>0</v>
      </c>
      <c r="AA7115" s="58">
        <v>0</v>
      </c>
      <c r="AB7115" s="58">
        <v>0</v>
      </c>
      <c r="AC7115" s="58">
        <v>0</v>
      </c>
      <c r="AD7115" s="58">
        <v>0</v>
      </c>
      <c r="AE7115" s="58">
        <v>0</v>
      </c>
      <c r="AF7115" s="58">
        <v>0</v>
      </c>
      <c r="AG7115" s="58">
        <v>0</v>
      </c>
      <c r="AH7115" s="58">
        <v>0</v>
      </c>
      <c r="AI7115" s="58">
        <v>0</v>
      </c>
      <c r="AK7115" s="64">
        <f t="shared" si="111"/>
        <v>-9.3815341048262332E-3</v>
      </c>
    </row>
    <row r="7116" spans="1:37" x14ac:dyDescent="0.25">
      <c r="A7116">
        <v>7114</v>
      </c>
      <c r="B7116" s="1">
        <v>1.4E-2</v>
      </c>
      <c r="C7116" s="1">
        <v>-1.392492200149367E-4</v>
      </c>
      <c r="D7116" s="58">
        <v>8.3721801388415049E-2</v>
      </c>
      <c r="E7116" s="58">
        <v>0.14107433889897719</v>
      </c>
      <c r="F7116" s="58">
        <v>0.11668393294635467</v>
      </c>
      <c r="G7116" s="58">
        <v>0.1343682294794834</v>
      </c>
      <c r="H7116" s="58">
        <v>2.2688942366623829E-2</v>
      </c>
      <c r="I7116" s="58">
        <v>8.8244052685803015E-2</v>
      </c>
      <c r="J7116" s="58">
        <v>4.2100911457961708E-2</v>
      </c>
      <c r="K7116" s="58">
        <v>0.14159180664894777</v>
      </c>
      <c r="L7116" s="58">
        <v>3.7192486805406821E-3</v>
      </c>
      <c r="M7116" s="58">
        <v>9.60885830164694E-2</v>
      </c>
      <c r="N7116" s="58">
        <v>0.12971815243042345</v>
      </c>
      <c r="O7116" s="58">
        <v>0</v>
      </c>
      <c r="P7116" s="58">
        <v>0</v>
      </c>
      <c r="Q7116" s="58">
        <v>0</v>
      </c>
      <c r="R7116" s="58">
        <v>0</v>
      </c>
      <c r="S7116" s="58">
        <v>0</v>
      </c>
      <c r="T7116" s="58">
        <v>0</v>
      </c>
      <c r="U7116" s="58">
        <v>0</v>
      </c>
      <c r="V7116" s="58">
        <v>0</v>
      </c>
      <c r="W7116" s="58">
        <v>0</v>
      </c>
      <c r="X7116" s="58">
        <v>0</v>
      </c>
      <c r="Y7116" s="58">
        <v>0</v>
      </c>
      <c r="Z7116" s="58">
        <v>0</v>
      </c>
      <c r="AA7116" s="58">
        <v>0</v>
      </c>
      <c r="AB7116" s="58">
        <v>0</v>
      </c>
      <c r="AC7116" s="58">
        <v>0</v>
      </c>
      <c r="AD7116" s="58">
        <v>0</v>
      </c>
      <c r="AE7116" s="58">
        <v>0</v>
      </c>
      <c r="AF7116" s="58">
        <v>0</v>
      </c>
      <c r="AG7116" s="58">
        <v>0</v>
      </c>
      <c r="AH7116" s="58">
        <v>0</v>
      </c>
      <c r="AI7116" s="58">
        <v>0</v>
      </c>
      <c r="AK7116" s="64">
        <f t="shared" si="111"/>
        <v>-9.9463728582097639E-3</v>
      </c>
    </row>
    <row r="7117" spans="1:37" x14ac:dyDescent="0.25">
      <c r="A7117">
        <v>7115</v>
      </c>
      <c r="B7117" s="1">
        <v>1.15E-2</v>
      </c>
      <c r="C7117" s="1">
        <v>8.0711841283907386E-5</v>
      </c>
      <c r="D7117" s="58">
        <v>0.15016126836227384</v>
      </c>
      <c r="E7117" s="58">
        <v>9.5772692110859856E-2</v>
      </c>
      <c r="F7117" s="58">
        <v>0.14717944462748786</v>
      </c>
      <c r="G7117" s="58">
        <v>0.15876672193993258</v>
      </c>
      <c r="H7117" s="58">
        <v>0.1026414022688875</v>
      </c>
      <c r="I7117" s="58">
        <v>1.3444254963903566E-2</v>
      </c>
      <c r="J7117" s="58">
        <v>3.1025078453134163E-2</v>
      </c>
      <c r="K7117" s="58">
        <v>2.336596301264653E-2</v>
      </c>
      <c r="L7117" s="58">
        <v>2.9050655016501593E-2</v>
      </c>
      <c r="M7117" s="58">
        <v>9.5155247168507845E-2</v>
      </c>
      <c r="N7117" s="58">
        <v>0.15343727207586458</v>
      </c>
      <c r="O7117" s="58">
        <v>0</v>
      </c>
      <c r="P7117" s="58">
        <v>0</v>
      </c>
      <c r="Q7117" s="58">
        <v>0</v>
      </c>
      <c r="R7117" s="58">
        <v>0</v>
      </c>
      <c r="S7117" s="58">
        <v>0</v>
      </c>
      <c r="T7117" s="58">
        <v>0</v>
      </c>
      <c r="U7117" s="58">
        <v>0</v>
      </c>
      <c r="V7117" s="58">
        <v>0</v>
      </c>
      <c r="W7117" s="58">
        <v>0</v>
      </c>
      <c r="X7117" s="58">
        <v>0</v>
      </c>
      <c r="Y7117" s="58">
        <v>0</v>
      </c>
      <c r="Z7117" s="58">
        <v>0</v>
      </c>
      <c r="AA7117" s="58">
        <v>0</v>
      </c>
      <c r="AB7117" s="58">
        <v>0</v>
      </c>
      <c r="AC7117" s="58">
        <v>0</v>
      </c>
      <c r="AD7117" s="58">
        <v>0</v>
      </c>
      <c r="AE7117" s="58">
        <v>0</v>
      </c>
      <c r="AF7117" s="58">
        <v>0</v>
      </c>
      <c r="AG7117" s="58">
        <v>0</v>
      </c>
      <c r="AH7117" s="58">
        <v>0</v>
      </c>
      <c r="AI7117" s="58">
        <v>0</v>
      </c>
      <c r="AK7117" s="64">
        <f t="shared" si="111"/>
        <v>7.0184209812093378E-3</v>
      </c>
    </row>
    <row r="7118" spans="1:37" x14ac:dyDescent="0.25">
      <c r="A7118">
        <v>7116</v>
      </c>
      <c r="B7118" s="1">
        <v>1.47E-2</v>
      </c>
      <c r="C7118" s="1">
        <v>-2.9890924652932807E-4</v>
      </c>
      <c r="D7118" s="58">
        <v>8.6038487379118775E-2</v>
      </c>
      <c r="E7118" s="58">
        <v>0.13740506334819241</v>
      </c>
      <c r="F7118" s="58">
        <v>8.2692901972241245E-3</v>
      </c>
      <c r="G7118" s="58">
        <v>1.1357532555292715E-2</v>
      </c>
      <c r="H7118" s="58">
        <v>1.0872003994350564E-3</v>
      </c>
      <c r="I7118" s="58">
        <v>0.14391063702194551</v>
      </c>
      <c r="J7118" s="58">
        <v>5.8247960937073524E-2</v>
      </c>
      <c r="K7118" s="58">
        <v>0.24455576922563307</v>
      </c>
      <c r="L7118" s="58">
        <v>3.8316247171815303E-2</v>
      </c>
      <c r="M7118" s="58">
        <v>0.22284834535645992</v>
      </c>
      <c r="N7118" s="58">
        <v>4.7963466407809664E-2</v>
      </c>
      <c r="O7118" s="58">
        <v>0</v>
      </c>
      <c r="P7118" s="58">
        <v>0</v>
      </c>
      <c r="Q7118" s="58">
        <v>0</v>
      </c>
      <c r="R7118" s="58">
        <v>0</v>
      </c>
      <c r="S7118" s="58">
        <v>0</v>
      </c>
      <c r="T7118" s="58">
        <v>0</v>
      </c>
      <c r="U7118" s="58">
        <v>0</v>
      </c>
      <c r="V7118" s="58">
        <v>0</v>
      </c>
      <c r="W7118" s="58">
        <v>0</v>
      </c>
      <c r="X7118" s="58">
        <v>0</v>
      </c>
      <c r="Y7118" s="58">
        <v>0</v>
      </c>
      <c r="Z7118" s="58">
        <v>0</v>
      </c>
      <c r="AA7118" s="58">
        <v>0</v>
      </c>
      <c r="AB7118" s="58">
        <v>0</v>
      </c>
      <c r="AC7118" s="58">
        <v>0</v>
      </c>
      <c r="AD7118" s="58">
        <v>0</v>
      </c>
      <c r="AE7118" s="58">
        <v>0</v>
      </c>
      <c r="AF7118" s="58">
        <v>0</v>
      </c>
      <c r="AG7118" s="58">
        <v>0</v>
      </c>
      <c r="AH7118" s="58">
        <v>0</v>
      </c>
      <c r="AI7118" s="58">
        <v>0</v>
      </c>
      <c r="AK7118" s="64">
        <f t="shared" si="111"/>
        <v>-2.0333962348933882E-2</v>
      </c>
    </row>
    <row r="7119" spans="1:37" x14ac:dyDescent="0.25">
      <c r="A7119">
        <v>7117</v>
      </c>
      <c r="B7119" s="1">
        <v>1.3299999999999999E-2</v>
      </c>
      <c r="C7119" s="1">
        <v>3.0697515740799145E-4</v>
      </c>
      <c r="D7119" s="58">
        <v>0.11734968082777418</v>
      </c>
      <c r="E7119" s="58">
        <v>0.17826715588563902</v>
      </c>
      <c r="F7119" s="58">
        <v>0.10320827864715487</v>
      </c>
      <c r="G7119" s="58">
        <v>0.1127129299040248</v>
      </c>
      <c r="H7119" s="58">
        <v>0.16303130309430233</v>
      </c>
      <c r="I7119" s="58">
        <v>2.290428658822637E-2</v>
      </c>
      <c r="J7119" s="58">
        <v>5.4306682442520827E-2</v>
      </c>
      <c r="K7119" s="58">
        <v>5.7420914891761271E-3</v>
      </c>
      <c r="L7119" s="58">
        <v>2.1483304538483447E-3</v>
      </c>
      <c r="M7119" s="58">
        <v>0.15931811192185355</v>
      </c>
      <c r="N7119" s="58">
        <v>8.1011148745479516E-2</v>
      </c>
      <c r="O7119" s="58">
        <v>0</v>
      </c>
      <c r="P7119" s="58">
        <v>0</v>
      </c>
      <c r="Q7119" s="58">
        <v>0</v>
      </c>
      <c r="R7119" s="58">
        <v>0</v>
      </c>
      <c r="S7119" s="58">
        <v>0</v>
      </c>
      <c r="T7119" s="58">
        <v>0</v>
      </c>
      <c r="U7119" s="58">
        <v>0</v>
      </c>
      <c r="V7119" s="58">
        <v>0</v>
      </c>
      <c r="W7119" s="58">
        <v>0</v>
      </c>
      <c r="X7119" s="58">
        <v>0</v>
      </c>
      <c r="Y7119" s="58">
        <v>0</v>
      </c>
      <c r="Z7119" s="58">
        <v>0</v>
      </c>
      <c r="AA7119" s="58">
        <v>0</v>
      </c>
      <c r="AB7119" s="58">
        <v>0</v>
      </c>
      <c r="AC7119" s="58">
        <v>0</v>
      </c>
      <c r="AD7119" s="58">
        <v>0</v>
      </c>
      <c r="AE7119" s="58">
        <v>0</v>
      </c>
      <c r="AF7119" s="58">
        <v>0</v>
      </c>
      <c r="AG7119" s="58">
        <v>0</v>
      </c>
      <c r="AH7119" s="58">
        <v>0</v>
      </c>
      <c r="AI7119" s="58">
        <v>0</v>
      </c>
      <c r="AK7119" s="64">
        <f t="shared" si="111"/>
        <v>2.3080838902856501E-2</v>
      </c>
    </row>
    <row r="7120" spans="1:37" x14ac:dyDescent="0.25">
      <c r="A7120">
        <v>7118</v>
      </c>
      <c r="B7120" s="1">
        <v>1.38E-2</v>
      </c>
      <c r="C7120" s="1">
        <v>-7.1039499802201425E-5</v>
      </c>
      <c r="D7120" s="58">
        <v>7.9217075637777787E-2</v>
      </c>
      <c r="E7120" s="58">
        <v>0.13940791599750885</v>
      </c>
      <c r="F7120" s="58">
        <v>0.1007802308672771</v>
      </c>
      <c r="G7120" s="58">
        <v>0.10452697743848019</v>
      </c>
      <c r="H7120" s="58">
        <v>3.7343082254775804E-2</v>
      </c>
      <c r="I7120" s="58">
        <v>0.11973879355611707</v>
      </c>
      <c r="J7120" s="58">
        <v>7.3874766700851704E-2</v>
      </c>
      <c r="K7120" s="58">
        <v>0.12151744055612905</v>
      </c>
      <c r="L7120" s="58">
        <v>1.6374755365887027E-2</v>
      </c>
      <c r="M7120" s="58">
        <v>7.389035720999701E-2</v>
      </c>
      <c r="N7120" s="58">
        <v>0.13332860441519845</v>
      </c>
      <c r="O7120" s="58">
        <v>0</v>
      </c>
      <c r="P7120" s="58">
        <v>0</v>
      </c>
      <c r="Q7120" s="58">
        <v>0</v>
      </c>
      <c r="R7120" s="58">
        <v>0</v>
      </c>
      <c r="S7120" s="58">
        <v>0</v>
      </c>
      <c r="T7120" s="58">
        <v>0</v>
      </c>
      <c r="U7120" s="58">
        <v>0</v>
      </c>
      <c r="V7120" s="58">
        <v>0</v>
      </c>
      <c r="W7120" s="58">
        <v>0</v>
      </c>
      <c r="X7120" s="58">
        <v>0</v>
      </c>
      <c r="Y7120" s="58">
        <v>0</v>
      </c>
      <c r="Z7120" s="58">
        <v>0</v>
      </c>
      <c r="AA7120" s="58">
        <v>0</v>
      </c>
      <c r="AB7120" s="58">
        <v>0</v>
      </c>
      <c r="AC7120" s="58">
        <v>0</v>
      </c>
      <c r="AD7120" s="58">
        <v>0</v>
      </c>
      <c r="AE7120" s="58">
        <v>0</v>
      </c>
      <c r="AF7120" s="58">
        <v>0</v>
      </c>
      <c r="AG7120" s="58">
        <v>0</v>
      </c>
      <c r="AH7120" s="58">
        <v>0</v>
      </c>
      <c r="AI7120" s="58">
        <v>0</v>
      </c>
      <c r="AK7120" s="64">
        <f t="shared" si="111"/>
        <v>-5.1477898407392341E-3</v>
      </c>
    </row>
    <row r="7121" spans="1:37" x14ac:dyDescent="0.25">
      <c r="A7121">
        <v>7119</v>
      </c>
      <c r="B7121" s="1">
        <v>1.2800000000000001E-2</v>
      </c>
      <c r="C7121" s="1">
        <v>3.3209853309621313E-4</v>
      </c>
      <c r="D7121" s="58">
        <v>2.2813195151440053E-2</v>
      </c>
      <c r="E7121" s="58">
        <v>0.18638015505338729</v>
      </c>
      <c r="F7121" s="58">
        <v>0.16772818154580654</v>
      </c>
      <c r="G7121" s="58">
        <v>5.7650614330902503E-2</v>
      </c>
      <c r="H7121" s="58">
        <v>7.462598330366392E-2</v>
      </c>
      <c r="I7121" s="58">
        <v>2.6560643275696954E-3</v>
      </c>
      <c r="J7121" s="58">
        <v>3.7133986229251424E-2</v>
      </c>
      <c r="K7121" s="58">
        <v>6.1341308822443083E-2</v>
      </c>
      <c r="L7121" s="58">
        <v>0.21102364983811062</v>
      </c>
      <c r="M7121" s="58">
        <v>8.0704084405380183E-2</v>
      </c>
      <c r="N7121" s="58">
        <v>9.7942776992044678E-2</v>
      </c>
      <c r="O7121" s="58">
        <v>0</v>
      </c>
      <c r="P7121" s="58">
        <v>0</v>
      </c>
      <c r="Q7121" s="58">
        <v>0</v>
      </c>
      <c r="R7121" s="58">
        <v>0</v>
      </c>
      <c r="S7121" s="58">
        <v>0</v>
      </c>
      <c r="T7121" s="58">
        <v>0</v>
      </c>
      <c r="U7121" s="58">
        <v>0</v>
      </c>
      <c r="V7121" s="58">
        <v>0</v>
      </c>
      <c r="W7121" s="58">
        <v>0</v>
      </c>
      <c r="X7121" s="58">
        <v>0</v>
      </c>
      <c r="Y7121" s="58">
        <v>0</v>
      </c>
      <c r="Z7121" s="58">
        <v>0</v>
      </c>
      <c r="AA7121" s="58">
        <v>0</v>
      </c>
      <c r="AB7121" s="58">
        <v>0</v>
      </c>
      <c r="AC7121" s="58">
        <v>0</v>
      </c>
      <c r="AD7121" s="58">
        <v>0</v>
      </c>
      <c r="AE7121" s="58">
        <v>0</v>
      </c>
      <c r="AF7121" s="58">
        <v>0</v>
      </c>
      <c r="AG7121" s="58">
        <v>0</v>
      </c>
      <c r="AH7121" s="58">
        <v>0</v>
      </c>
      <c r="AI7121" s="58">
        <v>0</v>
      </c>
      <c r="AK7121" s="64">
        <f t="shared" si="111"/>
        <v>2.5945197898141651E-2</v>
      </c>
    </row>
    <row r="7122" spans="1:37" x14ac:dyDescent="0.25">
      <c r="A7122">
        <v>7120</v>
      </c>
      <c r="B7122" s="1">
        <v>1.4500000000000001E-2</v>
      </c>
      <c r="C7122" s="1">
        <v>-9.6515645585375448E-5</v>
      </c>
      <c r="D7122" s="58">
        <v>4.9860133526431318E-3</v>
      </c>
      <c r="E7122" s="58">
        <v>0.17449934204460404</v>
      </c>
      <c r="F7122" s="58">
        <v>0.17326397656916742</v>
      </c>
      <c r="G7122" s="58">
        <v>1.5396585933524708E-2</v>
      </c>
      <c r="H7122" s="58">
        <v>0.10027096068012165</v>
      </c>
      <c r="I7122" s="58">
        <v>0.14891510952490147</v>
      </c>
      <c r="J7122" s="58">
        <v>6.0669103821234124E-2</v>
      </c>
      <c r="K7122" s="58">
        <v>0.11224536282372809</v>
      </c>
      <c r="L7122" s="58">
        <v>1.7740138123781529E-2</v>
      </c>
      <c r="M7122" s="58">
        <v>7.1164528821716297E-2</v>
      </c>
      <c r="N7122" s="58">
        <v>0.12084887830457751</v>
      </c>
      <c r="O7122" s="58">
        <v>0</v>
      </c>
      <c r="P7122" s="58">
        <v>0</v>
      </c>
      <c r="Q7122" s="58">
        <v>0</v>
      </c>
      <c r="R7122" s="58">
        <v>0</v>
      </c>
      <c r="S7122" s="58">
        <v>0</v>
      </c>
      <c r="T7122" s="58">
        <v>0</v>
      </c>
      <c r="U7122" s="58">
        <v>0</v>
      </c>
      <c r="V7122" s="58">
        <v>0</v>
      </c>
      <c r="W7122" s="58">
        <v>0</v>
      </c>
      <c r="X7122" s="58">
        <v>0</v>
      </c>
      <c r="Y7122" s="58">
        <v>0</v>
      </c>
      <c r="Z7122" s="58">
        <v>0</v>
      </c>
      <c r="AA7122" s="58">
        <v>0</v>
      </c>
      <c r="AB7122" s="58">
        <v>0</v>
      </c>
      <c r="AC7122" s="58">
        <v>0</v>
      </c>
      <c r="AD7122" s="58">
        <v>0</v>
      </c>
      <c r="AE7122" s="58">
        <v>0</v>
      </c>
      <c r="AF7122" s="58">
        <v>0</v>
      </c>
      <c r="AG7122" s="58">
        <v>0</v>
      </c>
      <c r="AH7122" s="58">
        <v>0</v>
      </c>
      <c r="AI7122" s="58">
        <v>0</v>
      </c>
      <c r="AK7122" s="64">
        <f t="shared" si="111"/>
        <v>-6.6562514196810653E-3</v>
      </c>
    </row>
    <row r="7123" spans="1:37" x14ac:dyDescent="0.25">
      <c r="A7123">
        <v>7121</v>
      </c>
      <c r="B7123" s="1">
        <v>1.0500000000000001E-2</v>
      </c>
      <c r="C7123" s="1">
        <v>-1.7399443518218555E-4</v>
      </c>
      <c r="D7123" s="58">
        <v>4.5212507965797698E-2</v>
      </c>
      <c r="E7123" s="58">
        <v>3.6520210181803141E-3</v>
      </c>
      <c r="F7123" s="58">
        <v>0.16662626234435041</v>
      </c>
      <c r="G7123" s="58">
        <v>2.5464724378973111E-2</v>
      </c>
      <c r="H7123" s="58">
        <v>9.1908242378866634E-2</v>
      </c>
      <c r="I7123" s="58">
        <v>4.0023097479200423E-2</v>
      </c>
      <c r="J7123" s="58">
        <v>0.1523505869896418</v>
      </c>
      <c r="K7123" s="58">
        <v>0.13611756729350605</v>
      </c>
      <c r="L7123" s="58">
        <v>0.1759880436358548</v>
      </c>
      <c r="M7123" s="58">
        <v>1.9590779812432922E-2</v>
      </c>
      <c r="N7123" s="58">
        <v>0.14306616670319583</v>
      </c>
      <c r="O7123" s="58">
        <v>0</v>
      </c>
      <c r="P7123" s="58">
        <v>0</v>
      </c>
      <c r="Q7123" s="58">
        <v>0</v>
      </c>
      <c r="R7123" s="58">
        <v>0</v>
      </c>
      <c r="S7123" s="58">
        <v>0</v>
      </c>
      <c r="T7123" s="58">
        <v>0</v>
      </c>
      <c r="U7123" s="58">
        <v>0</v>
      </c>
      <c r="V7123" s="58">
        <v>0</v>
      </c>
      <c r="W7123" s="58">
        <v>0</v>
      </c>
      <c r="X7123" s="58">
        <v>0</v>
      </c>
      <c r="Y7123" s="58">
        <v>0</v>
      </c>
      <c r="Z7123" s="58">
        <v>0</v>
      </c>
      <c r="AA7123" s="58">
        <v>0</v>
      </c>
      <c r="AB7123" s="58">
        <v>0</v>
      </c>
      <c r="AC7123" s="58">
        <v>0</v>
      </c>
      <c r="AD7123" s="58">
        <v>0</v>
      </c>
      <c r="AE7123" s="58">
        <v>0</v>
      </c>
      <c r="AF7123" s="58">
        <v>0</v>
      </c>
      <c r="AG7123" s="58">
        <v>0</v>
      </c>
      <c r="AH7123" s="58">
        <v>0</v>
      </c>
      <c r="AI7123" s="58">
        <v>0</v>
      </c>
      <c r="AK7123" s="64">
        <f t="shared" si="111"/>
        <v>-1.6570898588779574E-2</v>
      </c>
    </row>
    <row r="7124" spans="1:37" x14ac:dyDescent="0.25">
      <c r="A7124">
        <v>7122</v>
      </c>
      <c r="B7124" s="1">
        <v>1.4500000000000001E-2</v>
      </c>
      <c r="C7124" s="1">
        <v>-1.9909459708145131E-4</v>
      </c>
      <c r="D7124" s="58">
        <v>0.13002276240978888</v>
      </c>
      <c r="E7124" s="58">
        <v>0.13990462667386783</v>
      </c>
      <c r="F7124" s="58">
        <v>0.12025573641263899</v>
      </c>
      <c r="G7124" s="58">
        <v>7.1526606817527399E-2</v>
      </c>
      <c r="H7124" s="58">
        <v>3.989739473636459E-3</v>
      </c>
      <c r="I7124" s="58">
        <v>7.5304036123908652E-2</v>
      </c>
      <c r="J7124" s="58">
        <v>2.9321920927667819E-2</v>
      </c>
      <c r="K7124" s="58">
        <v>0.17969692710646989</v>
      </c>
      <c r="L7124" s="58">
        <v>3.3715199291508249E-2</v>
      </c>
      <c r="M7124" s="58">
        <v>9.6792384360611158E-3</v>
      </c>
      <c r="N7124" s="58">
        <v>0.20658320632692451</v>
      </c>
      <c r="O7124" s="58">
        <v>0</v>
      </c>
      <c r="P7124" s="58">
        <v>0</v>
      </c>
      <c r="Q7124" s="58">
        <v>0</v>
      </c>
      <c r="R7124" s="58">
        <v>0</v>
      </c>
      <c r="S7124" s="58">
        <v>0</v>
      </c>
      <c r="T7124" s="58">
        <v>0</v>
      </c>
      <c r="U7124" s="58">
        <v>0</v>
      </c>
      <c r="V7124" s="58">
        <v>0</v>
      </c>
      <c r="W7124" s="58">
        <v>0</v>
      </c>
      <c r="X7124" s="58">
        <v>0</v>
      </c>
      <c r="Y7124" s="58">
        <v>0</v>
      </c>
      <c r="Z7124" s="58">
        <v>0</v>
      </c>
      <c r="AA7124" s="58">
        <v>0</v>
      </c>
      <c r="AB7124" s="58">
        <v>0</v>
      </c>
      <c r="AC7124" s="58">
        <v>0</v>
      </c>
      <c r="AD7124" s="58">
        <v>0</v>
      </c>
      <c r="AE7124" s="58">
        <v>0</v>
      </c>
      <c r="AF7124" s="58">
        <v>0</v>
      </c>
      <c r="AG7124" s="58">
        <v>0</v>
      </c>
      <c r="AH7124" s="58">
        <v>0</v>
      </c>
      <c r="AI7124" s="58">
        <v>0</v>
      </c>
      <c r="AK7124" s="64">
        <f t="shared" si="111"/>
        <v>-1.3730661867686296E-2</v>
      </c>
    </row>
    <row r="7125" spans="1:37" x14ac:dyDescent="0.25">
      <c r="A7125">
        <v>7123</v>
      </c>
      <c r="B7125" s="1">
        <v>1.2699999999999999E-2</v>
      </c>
      <c r="C7125" s="1">
        <v>5.3318908388553085E-5</v>
      </c>
      <c r="D7125" s="58">
        <v>0.1369278369684809</v>
      </c>
      <c r="E7125" s="58">
        <v>0.13239704013526229</v>
      </c>
      <c r="F7125" s="58">
        <v>6.7840419046729328E-2</v>
      </c>
      <c r="G7125" s="58">
        <v>6.6077702913105926E-2</v>
      </c>
      <c r="H7125" s="58">
        <v>0.14528692195221229</v>
      </c>
      <c r="I7125" s="58">
        <v>0.15129143212237911</v>
      </c>
      <c r="J7125" s="58">
        <v>4.1008871451553873E-2</v>
      </c>
      <c r="K7125" s="58">
        <v>3.9595536687536716E-2</v>
      </c>
      <c r="L7125" s="58">
        <v>1.8755095527018307E-2</v>
      </c>
      <c r="M7125" s="58">
        <v>0.14403802911081537</v>
      </c>
      <c r="N7125" s="58">
        <v>5.6781114084905937E-2</v>
      </c>
      <c r="O7125" s="58">
        <v>0</v>
      </c>
      <c r="P7125" s="58">
        <v>0</v>
      </c>
      <c r="Q7125" s="58">
        <v>0</v>
      </c>
      <c r="R7125" s="58">
        <v>0</v>
      </c>
      <c r="S7125" s="58">
        <v>0</v>
      </c>
      <c r="T7125" s="58">
        <v>0</v>
      </c>
      <c r="U7125" s="58">
        <v>0</v>
      </c>
      <c r="V7125" s="58">
        <v>0</v>
      </c>
      <c r="W7125" s="58">
        <v>0</v>
      </c>
      <c r="X7125" s="58">
        <v>0</v>
      </c>
      <c r="Y7125" s="58">
        <v>0</v>
      </c>
      <c r="Z7125" s="58">
        <v>0</v>
      </c>
      <c r="AA7125" s="58">
        <v>0</v>
      </c>
      <c r="AB7125" s="58">
        <v>0</v>
      </c>
      <c r="AC7125" s="58">
        <v>0</v>
      </c>
      <c r="AD7125" s="58">
        <v>0</v>
      </c>
      <c r="AE7125" s="58">
        <v>0</v>
      </c>
      <c r="AF7125" s="58">
        <v>0</v>
      </c>
      <c r="AG7125" s="58">
        <v>0</v>
      </c>
      <c r="AH7125" s="58">
        <v>0</v>
      </c>
      <c r="AI7125" s="58">
        <v>0</v>
      </c>
      <c r="AK7125" s="64">
        <f t="shared" si="111"/>
        <v>4.1983392431931563E-3</v>
      </c>
    </row>
    <row r="7126" spans="1:37" x14ac:dyDescent="0.25">
      <c r="A7126">
        <v>7124</v>
      </c>
      <c r="B7126" s="1">
        <v>1.0999999999999999E-2</v>
      </c>
      <c r="C7126" s="1">
        <v>-1.3601867695217374E-4</v>
      </c>
      <c r="D7126" s="58">
        <v>0.13850343155495948</v>
      </c>
      <c r="E7126" s="58">
        <v>5.1443894905773835E-2</v>
      </c>
      <c r="F7126" s="58">
        <v>0.11570258292693851</v>
      </c>
      <c r="G7126" s="58">
        <v>8.4868002799852141E-2</v>
      </c>
      <c r="H7126" s="58">
        <v>0.13159942592882587</v>
      </c>
      <c r="I7126" s="58">
        <v>8.1561812619516422E-2</v>
      </c>
      <c r="J7126" s="58">
        <v>7.569711201951837E-2</v>
      </c>
      <c r="K7126" s="58">
        <v>7.546531037025675E-2</v>
      </c>
      <c r="L7126" s="58">
        <v>2.9277644627058001E-2</v>
      </c>
      <c r="M7126" s="58">
        <v>0.11822740651098496</v>
      </c>
      <c r="N7126" s="58">
        <v>9.765337573631562E-2</v>
      </c>
      <c r="O7126" s="58">
        <v>0</v>
      </c>
      <c r="P7126" s="58">
        <v>0</v>
      </c>
      <c r="Q7126" s="58">
        <v>0</v>
      </c>
      <c r="R7126" s="58">
        <v>0</v>
      </c>
      <c r="S7126" s="58">
        <v>0</v>
      </c>
      <c r="T7126" s="58">
        <v>0</v>
      </c>
      <c r="U7126" s="58">
        <v>0</v>
      </c>
      <c r="V7126" s="58">
        <v>0</v>
      </c>
      <c r="W7126" s="58">
        <v>0</v>
      </c>
      <c r="X7126" s="58">
        <v>0</v>
      </c>
      <c r="Y7126" s="58">
        <v>0</v>
      </c>
      <c r="Z7126" s="58">
        <v>0</v>
      </c>
      <c r="AA7126" s="58">
        <v>0</v>
      </c>
      <c r="AB7126" s="58">
        <v>0</v>
      </c>
      <c r="AC7126" s="58">
        <v>0</v>
      </c>
      <c r="AD7126" s="58">
        <v>0</v>
      </c>
      <c r="AE7126" s="58">
        <v>0</v>
      </c>
      <c r="AF7126" s="58">
        <v>0</v>
      </c>
      <c r="AG7126" s="58">
        <v>0</v>
      </c>
      <c r="AH7126" s="58">
        <v>0</v>
      </c>
      <c r="AI7126" s="58">
        <v>0</v>
      </c>
      <c r="AK7126" s="64">
        <f t="shared" si="111"/>
        <v>-1.2365334268379432E-2</v>
      </c>
    </row>
    <row r="7127" spans="1:37" x14ac:dyDescent="0.25">
      <c r="A7127">
        <v>7125</v>
      </c>
      <c r="B7127" s="1">
        <v>1.38E-2</v>
      </c>
      <c r="C7127" s="1">
        <v>1.4957999555779122E-5</v>
      </c>
      <c r="D7127" s="58">
        <v>0.13400625499047195</v>
      </c>
      <c r="E7127" s="58">
        <v>0.1265219979946017</v>
      </c>
      <c r="F7127" s="58">
        <v>0.16140259199641785</v>
      </c>
      <c r="G7127" s="58">
        <v>0.14194817588118044</v>
      </c>
      <c r="H7127" s="58">
        <v>3.6600661772713886E-2</v>
      </c>
      <c r="I7127" s="58">
        <v>3.3744271087097913E-3</v>
      </c>
      <c r="J7127" s="58">
        <v>0.12378614175575167</v>
      </c>
      <c r="K7127" s="58">
        <v>0.11135447405493652</v>
      </c>
      <c r="L7127" s="58">
        <v>5.4280335786734704E-2</v>
      </c>
      <c r="M7127" s="58">
        <v>8.9728515678353018E-3</v>
      </c>
      <c r="N7127" s="58">
        <v>9.7752087090646173E-2</v>
      </c>
      <c r="O7127" s="58">
        <v>0</v>
      </c>
      <c r="P7127" s="58">
        <v>0</v>
      </c>
      <c r="Q7127" s="58">
        <v>0</v>
      </c>
      <c r="R7127" s="58">
        <v>0</v>
      </c>
      <c r="S7127" s="58">
        <v>0</v>
      </c>
      <c r="T7127" s="58">
        <v>0</v>
      </c>
      <c r="U7127" s="58">
        <v>0</v>
      </c>
      <c r="V7127" s="58">
        <v>0</v>
      </c>
      <c r="W7127" s="58">
        <v>0</v>
      </c>
      <c r="X7127" s="58">
        <v>0</v>
      </c>
      <c r="Y7127" s="58">
        <v>0</v>
      </c>
      <c r="Z7127" s="58">
        <v>0</v>
      </c>
      <c r="AA7127" s="58">
        <v>0</v>
      </c>
      <c r="AB7127" s="58">
        <v>0</v>
      </c>
      <c r="AC7127" s="58">
        <v>0</v>
      </c>
      <c r="AD7127" s="58">
        <v>0</v>
      </c>
      <c r="AE7127" s="58">
        <v>0</v>
      </c>
      <c r="AF7127" s="58">
        <v>0</v>
      </c>
      <c r="AG7127" s="58">
        <v>0</v>
      </c>
      <c r="AH7127" s="58">
        <v>0</v>
      </c>
      <c r="AI7127" s="58">
        <v>0</v>
      </c>
      <c r="AK7127" s="64">
        <f t="shared" si="111"/>
        <v>1.0839130112883422E-3</v>
      </c>
    </row>
    <row r="7128" spans="1:37" x14ac:dyDescent="0.25">
      <c r="A7128">
        <v>7126</v>
      </c>
      <c r="B7128" s="1">
        <v>1.2699999999999999E-2</v>
      </c>
      <c r="C7128" s="1">
        <v>1.3021363549028616E-4</v>
      </c>
      <c r="D7128" s="58">
        <v>1.3393168995670633E-2</v>
      </c>
      <c r="E7128" s="58">
        <v>0.12461170459306203</v>
      </c>
      <c r="F7128" s="58">
        <v>0.11633540102332865</v>
      </c>
      <c r="G7128" s="58">
        <v>0.11027871489766414</v>
      </c>
      <c r="H7128" s="58">
        <v>0.11993748870065433</v>
      </c>
      <c r="I7128" s="58">
        <v>4.5248992190647812E-2</v>
      </c>
      <c r="J7128" s="58">
        <v>0.12868750844299556</v>
      </c>
      <c r="K7128" s="58">
        <v>0.10110634580699669</v>
      </c>
      <c r="L7128" s="58">
        <v>0.10705219668003454</v>
      </c>
      <c r="M7128" s="58">
        <v>3.6388601138956339E-2</v>
      </c>
      <c r="N7128" s="58">
        <v>9.6959877529989413E-2</v>
      </c>
      <c r="O7128" s="58">
        <v>0</v>
      </c>
      <c r="P7128" s="58">
        <v>0</v>
      </c>
      <c r="Q7128" s="58">
        <v>0</v>
      </c>
      <c r="R7128" s="58">
        <v>0</v>
      </c>
      <c r="S7128" s="58">
        <v>0</v>
      </c>
      <c r="T7128" s="58">
        <v>0</v>
      </c>
      <c r="U7128" s="58">
        <v>0</v>
      </c>
      <c r="V7128" s="58">
        <v>0</v>
      </c>
      <c r="W7128" s="58">
        <v>0</v>
      </c>
      <c r="X7128" s="58">
        <v>0</v>
      </c>
      <c r="Y7128" s="58">
        <v>0</v>
      </c>
      <c r="Z7128" s="58">
        <v>0</v>
      </c>
      <c r="AA7128" s="58">
        <v>0</v>
      </c>
      <c r="AB7128" s="58">
        <v>0</v>
      </c>
      <c r="AC7128" s="58">
        <v>0</v>
      </c>
      <c r="AD7128" s="58">
        <v>0</v>
      </c>
      <c r="AE7128" s="58">
        <v>0</v>
      </c>
      <c r="AF7128" s="58">
        <v>0</v>
      </c>
      <c r="AG7128" s="58">
        <v>0</v>
      </c>
      <c r="AH7128" s="58">
        <v>0</v>
      </c>
      <c r="AI7128" s="58">
        <v>0</v>
      </c>
      <c r="AK7128" s="64">
        <f t="shared" si="111"/>
        <v>1.0253042164589462E-2</v>
      </c>
    </row>
    <row r="7129" spans="1:37" x14ac:dyDescent="0.25">
      <c r="A7129">
        <v>7127</v>
      </c>
      <c r="B7129" s="1">
        <v>1.1599999999999999E-2</v>
      </c>
      <c r="C7129" s="1">
        <v>-2.2363000181948258E-4</v>
      </c>
      <c r="D7129" s="58">
        <v>0.13978009824601476</v>
      </c>
      <c r="E7129" s="58">
        <v>4.2079489697707216E-2</v>
      </c>
      <c r="F7129" s="58">
        <v>0.1544879294430607</v>
      </c>
      <c r="G7129" s="58">
        <v>2.9372136643212792E-2</v>
      </c>
      <c r="H7129" s="58">
        <v>5.5103385552355132E-2</v>
      </c>
      <c r="I7129" s="58">
        <v>8.3390345427623261E-2</v>
      </c>
      <c r="J7129" s="58">
        <v>0.11289961240969279</v>
      </c>
      <c r="K7129" s="58">
        <v>0.12900002122970095</v>
      </c>
      <c r="L7129" s="58">
        <v>0.12514385018117535</v>
      </c>
      <c r="M7129" s="58">
        <v>5.1313915375789727E-2</v>
      </c>
      <c r="N7129" s="58">
        <v>7.7429215793667308E-2</v>
      </c>
      <c r="O7129" s="58">
        <v>0</v>
      </c>
      <c r="P7129" s="58">
        <v>0</v>
      </c>
      <c r="Q7129" s="58">
        <v>0</v>
      </c>
      <c r="R7129" s="58">
        <v>0</v>
      </c>
      <c r="S7129" s="58">
        <v>0</v>
      </c>
      <c r="T7129" s="58">
        <v>0</v>
      </c>
      <c r="U7129" s="58">
        <v>0</v>
      </c>
      <c r="V7129" s="58">
        <v>0</v>
      </c>
      <c r="W7129" s="58">
        <v>0</v>
      </c>
      <c r="X7129" s="58">
        <v>0</v>
      </c>
      <c r="Y7129" s="58">
        <v>0</v>
      </c>
      <c r="Z7129" s="58">
        <v>0</v>
      </c>
      <c r="AA7129" s="58">
        <v>0</v>
      </c>
      <c r="AB7129" s="58">
        <v>0</v>
      </c>
      <c r="AC7129" s="58">
        <v>0</v>
      </c>
      <c r="AD7129" s="58">
        <v>0</v>
      </c>
      <c r="AE7129" s="58">
        <v>0</v>
      </c>
      <c r="AF7129" s="58">
        <v>0</v>
      </c>
      <c r="AG7129" s="58">
        <v>0</v>
      </c>
      <c r="AH7129" s="58">
        <v>0</v>
      </c>
      <c r="AI7129" s="58">
        <v>0</v>
      </c>
      <c r="AK7129" s="64">
        <f t="shared" si="111"/>
        <v>-1.9278448432714018E-2</v>
      </c>
    </row>
    <row r="7130" spans="1:37" x14ac:dyDescent="0.25">
      <c r="A7130">
        <v>7128</v>
      </c>
      <c r="B7130" s="1">
        <v>1.03E-2</v>
      </c>
      <c r="C7130" s="1">
        <v>-2.5931772920020576E-4</v>
      </c>
      <c r="D7130" s="58">
        <v>4.956510552187255E-2</v>
      </c>
      <c r="E7130" s="58">
        <v>8.2185829006555348E-3</v>
      </c>
      <c r="F7130" s="58">
        <v>0.11004556022244301</v>
      </c>
      <c r="G7130" s="58">
        <v>2.1623281418738864E-2</v>
      </c>
      <c r="H7130" s="58">
        <v>0.18065500500920853</v>
      </c>
      <c r="I7130" s="58">
        <v>2.1298588359306383E-2</v>
      </c>
      <c r="J7130" s="58">
        <v>0.11332318334642978</v>
      </c>
      <c r="K7130" s="58">
        <v>0.17276551751699828</v>
      </c>
      <c r="L7130" s="58">
        <v>0.14574128272501818</v>
      </c>
      <c r="M7130" s="58">
        <v>0.17518905898940904</v>
      </c>
      <c r="N7130" s="58">
        <v>1.5748339899199094E-3</v>
      </c>
      <c r="O7130" s="58">
        <v>0</v>
      </c>
      <c r="P7130" s="58">
        <v>0</v>
      </c>
      <c r="Q7130" s="58">
        <v>0</v>
      </c>
      <c r="R7130" s="58">
        <v>0</v>
      </c>
      <c r="S7130" s="58">
        <v>0</v>
      </c>
      <c r="T7130" s="58">
        <v>0</v>
      </c>
      <c r="U7130" s="58">
        <v>0</v>
      </c>
      <c r="V7130" s="58">
        <v>0</v>
      </c>
      <c r="W7130" s="58">
        <v>0</v>
      </c>
      <c r="X7130" s="58">
        <v>0</v>
      </c>
      <c r="Y7130" s="58">
        <v>0</v>
      </c>
      <c r="Z7130" s="58">
        <v>0</v>
      </c>
      <c r="AA7130" s="58">
        <v>0</v>
      </c>
      <c r="AB7130" s="58">
        <v>0</v>
      </c>
      <c r="AC7130" s="58">
        <v>0</v>
      </c>
      <c r="AD7130" s="58">
        <v>0</v>
      </c>
      <c r="AE7130" s="58">
        <v>0</v>
      </c>
      <c r="AF7130" s="58">
        <v>0</v>
      </c>
      <c r="AG7130" s="58">
        <v>0</v>
      </c>
      <c r="AH7130" s="58">
        <v>0</v>
      </c>
      <c r="AI7130" s="58">
        <v>0</v>
      </c>
      <c r="AK7130" s="64">
        <f t="shared" si="111"/>
        <v>-2.5176478563126773E-2</v>
      </c>
    </row>
    <row r="7131" spans="1:37" x14ac:dyDescent="0.25">
      <c r="A7131">
        <v>7129</v>
      </c>
      <c r="B7131" s="1">
        <v>1.3299999999999999E-2</v>
      </c>
      <c r="C7131" s="1">
        <v>1.0834309619066176E-4</v>
      </c>
      <c r="D7131" s="58">
        <v>0.13181782856719521</v>
      </c>
      <c r="E7131" s="58">
        <v>0.1424355372191369</v>
      </c>
      <c r="F7131" s="58">
        <v>7.3463099406205726E-2</v>
      </c>
      <c r="G7131" s="58">
        <v>0.10476660510340317</v>
      </c>
      <c r="H7131" s="58">
        <v>6.2305130105618785E-2</v>
      </c>
      <c r="I7131" s="58">
        <v>0.10008077002681713</v>
      </c>
      <c r="J7131" s="58">
        <v>6.9426638875078925E-2</v>
      </c>
      <c r="K7131" s="58">
        <v>7.7739703929370546E-2</v>
      </c>
      <c r="L7131" s="58">
        <v>4.6765903693152686E-2</v>
      </c>
      <c r="M7131" s="58">
        <v>2.6212067282455759E-2</v>
      </c>
      <c r="N7131" s="58">
        <v>0.16498671579156513</v>
      </c>
      <c r="O7131" s="58">
        <v>0</v>
      </c>
      <c r="P7131" s="58">
        <v>0</v>
      </c>
      <c r="Q7131" s="58">
        <v>0</v>
      </c>
      <c r="R7131" s="58">
        <v>0</v>
      </c>
      <c r="S7131" s="58">
        <v>0</v>
      </c>
      <c r="T7131" s="58">
        <v>0</v>
      </c>
      <c r="U7131" s="58">
        <v>0</v>
      </c>
      <c r="V7131" s="58">
        <v>0</v>
      </c>
      <c r="W7131" s="58">
        <v>0</v>
      </c>
      <c r="X7131" s="58">
        <v>0</v>
      </c>
      <c r="Y7131" s="58">
        <v>0</v>
      </c>
      <c r="Z7131" s="58">
        <v>0</v>
      </c>
      <c r="AA7131" s="58">
        <v>0</v>
      </c>
      <c r="AB7131" s="58">
        <v>0</v>
      </c>
      <c r="AC7131" s="58">
        <v>0</v>
      </c>
      <c r="AD7131" s="58">
        <v>0</v>
      </c>
      <c r="AE7131" s="58">
        <v>0</v>
      </c>
      <c r="AF7131" s="58">
        <v>0</v>
      </c>
      <c r="AG7131" s="58">
        <v>0</v>
      </c>
      <c r="AH7131" s="58">
        <v>0</v>
      </c>
      <c r="AI7131" s="58">
        <v>0</v>
      </c>
      <c r="AK7131" s="64">
        <f t="shared" si="111"/>
        <v>8.1460974579444945E-3</v>
      </c>
    </row>
    <row r="7132" spans="1:37" x14ac:dyDescent="0.25">
      <c r="A7132">
        <v>7130</v>
      </c>
      <c r="B7132" s="1">
        <v>9.9000000000000008E-3</v>
      </c>
      <c r="C7132" s="1">
        <v>-1.2612379542984852E-4</v>
      </c>
      <c r="D7132" s="58">
        <v>0.1208774477655328</v>
      </c>
      <c r="E7132" s="58">
        <v>1.0591798289505473E-2</v>
      </c>
      <c r="F7132" s="58">
        <v>9.9734489172576976E-2</v>
      </c>
      <c r="G7132" s="58">
        <v>1.698381779872828E-2</v>
      </c>
      <c r="H7132" s="58">
        <v>7.6242505505505459E-2</v>
      </c>
      <c r="I7132" s="58">
        <v>6.8426293538808122E-2</v>
      </c>
      <c r="J7132" s="58">
        <v>0.10363841408903356</v>
      </c>
      <c r="K7132" s="58">
        <v>0.11515986878963554</v>
      </c>
      <c r="L7132" s="58">
        <v>0.15951341972271968</v>
      </c>
      <c r="M7132" s="58">
        <v>6.823007061670891E-2</v>
      </c>
      <c r="N7132" s="58">
        <v>0.16060187471124532</v>
      </c>
      <c r="O7132" s="58">
        <v>0</v>
      </c>
      <c r="P7132" s="58">
        <v>0</v>
      </c>
      <c r="Q7132" s="58">
        <v>0</v>
      </c>
      <c r="R7132" s="58">
        <v>0</v>
      </c>
      <c r="S7132" s="58">
        <v>0</v>
      </c>
      <c r="T7132" s="58">
        <v>0</v>
      </c>
      <c r="U7132" s="58">
        <v>0</v>
      </c>
      <c r="V7132" s="58">
        <v>0</v>
      </c>
      <c r="W7132" s="58">
        <v>0</v>
      </c>
      <c r="X7132" s="58">
        <v>0</v>
      </c>
      <c r="Y7132" s="58">
        <v>0</v>
      </c>
      <c r="Z7132" s="58">
        <v>0</v>
      </c>
      <c r="AA7132" s="58">
        <v>0</v>
      </c>
      <c r="AB7132" s="58">
        <v>0</v>
      </c>
      <c r="AC7132" s="58">
        <v>0</v>
      </c>
      <c r="AD7132" s="58">
        <v>0</v>
      </c>
      <c r="AE7132" s="58">
        <v>0</v>
      </c>
      <c r="AF7132" s="58">
        <v>0</v>
      </c>
      <c r="AG7132" s="58">
        <v>0</v>
      </c>
      <c r="AH7132" s="58">
        <v>0</v>
      </c>
      <c r="AI7132" s="58">
        <v>0</v>
      </c>
      <c r="AK7132" s="64">
        <f t="shared" si="111"/>
        <v>-1.2739777316146315E-2</v>
      </c>
    </row>
    <row r="7133" spans="1:37" x14ac:dyDescent="0.25">
      <c r="A7133">
        <v>7131</v>
      </c>
      <c r="B7133" s="1">
        <v>1.06E-2</v>
      </c>
      <c r="C7133" s="1">
        <v>1.1806771659215296E-4</v>
      </c>
      <c r="D7133" s="58">
        <v>0.1250846898189962</v>
      </c>
      <c r="E7133" s="58">
        <v>6.2112775108064934E-2</v>
      </c>
      <c r="F7133" s="58">
        <v>8.5556524053853555E-2</v>
      </c>
      <c r="G7133" s="58">
        <v>0.102353765531096</v>
      </c>
      <c r="H7133" s="58">
        <v>0.10024400110570872</v>
      </c>
      <c r="I7133" s="58">
        <v>7.700883834451841E-2</v>
      </c>
      <c r="J7133" s="58">
        <v>0.12875055801564367</v>
      </c>
      <c r="K7133" s="58">
        <v>2.8103932578587131E-2</v>
      </c>
      <c r="L7133" s="58">
        <v>6.6605099601173598E-2</v>
      </c>
      <c r="M7133" s="58">
        <v>0.1008935577325047</v>
      </c>
      <c r="N7133" s="58">
        <v>0.12328625810985328</v>
      </c>
      <c r="O7133" s="58">
        <v>0</v>
      </c>
      <c r="P7133" s="58">
        <v>0</v>
      </c>
      <c r="Q7133" s="58">
        <v>0</v>
      </c>
      <c r="R7133" s="58">
        <v>0</v>
      </c>
      <c r="S7133" s="58">
        <v>0</v>
      </c>
      <c r="T7133" s="58">
        <v>0</v>
      </c>
      <c r="U7133" s="58">
        <v>0</v>
      </c>
      <c r="V7133" s="58">
        <v>0</v>
      </c>
      <c r="W7133" s="58">
        <v>0</v>
      </c>
      <c r="X7133" s="58">
        <v>0</v>
      </c>
      <c r="Y7133" s="58">
        <v>0</v>
      </c>
      <c r="Z7133" s="58">
        <v>0</v>
      </c>
      <c r="AA7133" s="58">
        <v>0</v>
      </c>
      <c r="AB7133" s="58">
        <v>0</v>
      </c>
      <c r="AC7133" s="58">
        <v>0</v>
      </c>
      <c r="AD7133" s="58">
        <v>0</v>
      </c>
      <c r="AE7133" s="58">
        <v>0</v>
      </c>
      <c r="AF7133" s="58">
        <v>0</v>
      </c>
      <c r="AG7133" s="58">
        <v>0</v>
      </c>
      <c r="AH7133" s="58">
        <v>0</v>
      </c>
      <c r="AI7133" s="58">
        <v>0</v>
      </c>
      <c r="AK7133" s="64">
        <f t="shared" si="111"/>
        <v>1.1138463829448393E-2</v>
      </c>
    </row>
    <row r="7134" spans="1:37" x14ac:dyDescent="0.25">
      <c r="A7134">
        <v>7132</v>
      </c>
      <c r="B7134" s="1">
        <v>1.09E-2</v>
      </c>
      <c r="C7134" s="1">
        <v>-3.8070060711550858E-5</v>
      </c>
      <c r="D7134" s="58">
        <v>3.4371808586361421E-2</v>
      </c>
      <c r="E7134" s="58">
        <v>1.0428428055711749E-2</v>
      </c>
      <c r="F7134" s="58">
        <v>4.2751764690786238E-2</v>
      </c>
      <c r="G7134" s="58">
        <v>0.1598541533912114</v>
      </c>
      <c r="H7134" s="58">
        <v>6.8611838951902468E-2</v>
      </c>
      <c r="I7134" s="58">
        <v>9.2115111079672005E-2</v>
      </c>
      <c r="J7134" s="58">
        <v>0.15545152639573862</v>
      </c>
      <c r="K7134" s="58">
        <v>0.11606736447491221</v>
      </c>
      <c r="L7134" s="58">
        <v>0.17076585581543333</v>
      </c>
      <c r="M7134" s="58">
        <v>0.14747635353620342</v>
      </c>
      <c r="N7134" s="58">
        <v>2.105795022067015E-3</v>
      </c>
      <c r="O7134" s="58">
        <v>0</v>
      </c>
      <c r="P7134" s="58">
        <v>0</v>
      </c>
      <c r="Q7134" s="58">
        <v>0</v>
      </c>
      <c r="R7134" s="58">
        <v>0</v>
      </c>
      <c r="S7134" s="58">
        <v>0</v>
      </c>
      <c r="T7134" s="58">
        <v>0</v>
      </c>
      <c r="U7134" s="58">
        <v>0</v>
      </c>
      <c r="V7134" s="58">
        <v>0</v>
      </c>
      <c r="W7134" s="58">
        <v>0</v>
      </c>
      <c r="X7134" s="58">
        <v>0</v>
      </c>
      <c r="Y7134" s="58">
        <v>0</v>
      </c>
      <c r="Z7134" s="58">
        <v>0</v>
      </c>
      <c r="AA7134" s="58">
        <v>0</v>
      </c>
      <c r="AB7134" s="58">
        <v>0</v>
      </c>
      <c r="AC7134" s="58">
        <v>0</v>
      </c>
      <c r="AD7134" s="58">
        <v>0</v>
      </c>
      <c r="AE7134" s="58">
        <v>0</v>
      </c>
      <c r="AF7134" s="58">
        <v>0</v>
      </c>
      <c r="AG7134" s="58">
        <v>0</v>
      </c>
      <c r="AH7134" s="58">
        <v>0</v>
      </c>
      <c r="AI7134" s="58">
        <v>0</v>
      </c>
      <c r="AK7134" s="64">
        <f t="shared" si="111"/>
        <v>-3.4926661203257669E-3</v>
      </c>
    </row>
    <row r="7135" spans="1:37" x14ac:dyDescent="0.25">
      <c r="A7135">
        <v>7133</v>
      </c>
      <c r="B7135" s="1">
        <v>1.17E-2</v>
      </c>
      <c r="C7135" s="1">
        <v>-2.9963034345498455E-5</v>
      </c>
      <c r="D7135" s="58">
        <v>0.10747857600877632</v>
      </c>
      <c r="E7135" s="58">
        <v>9.9726195751067032E-2</v>
      </c>
      <c r="F7135" s="58">
        <v>0.11006629360127819</v>
      </c>
      <c r="G7135" s="58">
        <v>7.6987544135395547E-2</v>
      </c>
      <c r="H7135" s="58">
        <v>0.1144632261028318</v>
      </c>
      <c r="I7135" s="58">
        <v>5.5381090301298841E-2</v>
      </c>
      <c r="J7135" s="58">
        <v>4.3075960384845909E-3</v>
      </c>
      <c r="K7135" s="58">
        <v>0.11597675559861373</v>
      </c>
      <c r="L7135" s="58">
        <v>0.14345936891654928</v>
      </c>
      <c r="M7135" s="58">
        <v>2.9416005714369482E-2</v>
      </c>
      <c r="N7135" s="58">
        <v>0.14273734783133521</v>
      </c>
      <c r="O7135" s="58">
        <v>0</v>
      </c>
      <c r="P7135" s="58">
        <v>0</v>
      </c>
      <c r="Q7135" s="58">
        <v>0</v>
      </c>
      <c r="R7135" s="58">
        <v>0</v>
      </c>
      <c r="S7135" s="58">
        <v>0</v>
      </c>
      <c r="T7135" s="58">
        <v>0</v>
      </c>
      <c r="U7135" s="58">
        <v>0</v>
      </c>
      <c r="V7135" s="58">
        <v>0</v>
      </c>
      <c r="W7135" s="58">
        <v>0</v>
      </c>
      <c r="X7135" s="58">
        <v>0</v>
      </c>
      <c r="Y7135" s="58">
        <v>0</v>
      </c>
      <c r="Z7135" s="58">
        <v>0</v>
      </c>
      <c r="AA7135" s="58">
        <v>0</v>
      </c>
      <c r="AB7135" s="58">
        <v>0</v>
      </c>
      <c r="AC7135" s="58">
        <v>0</v>
      </c>
      <c r="AD7135" s="58">
        <v>0</v>
      </c>
      <c r="AE7135" s="58">
        <v>0</v>
      </c>
      <c r="AF7135" s="58">
        <v>0</v>
      </c>
      <c r="AG7135" s="58">
        <v>0</v>
      </c>
      <c r="AH7135" s="58">
        <v>0</v>
      </c>
      <c r="AI7135" s="58">
        <v>0</v>
      </c>
      <c r="AK7135" s="64">
        <f t="shared" si="111"/>
        <v>-2.5609431064528591E-3</v>
      </c>
    </row>
    <row r="7136" spans="1:37" x14ac:dyDescent="0.25">
      <c r="A7136">
        <v>7134</v>
      </c>
      <c r="B7136" s="1">
        <v>1.3100000000000001E-2</v>
      </c>
      <c r="C7136" s="1">
        <v>-3.8603756888092738E-4</v>
      </c>
      <c r="D7136" s="58">
        <v>0.14686697066457025</v>
      </c>
      <c r="E7136" s="58">
        <v>9.3101050822969919E-2</v>
      </c>
      <c r="F7136" s="58">
        <v>0.17754887772449923</v>
      </c>
      <c r="G7136" s="58">
        <v>1.0731200321847814E-2</v>
      </c>
      <c r="H7136" s="58">
        <v>2.4825924762691399E-2</v>
      </c>
      <c r="I7136" s="58">
        <v>6.9973512265828264E-2</v>
      </c>
      <c r="J7136" s="58">
        <v>4.783599190473653E-2</v>
      </c>
      <c r="K7136" s="58">
        <v>0.1840090286619491</v>
      </c>
      <c r="L7136" s="58">
        <v>7.153022284580586E-2</v>
      </c>
      <c r="M7136" s="58">
        <v>0.15883808024602902</v>
      </c>
      <c r="N7136" s="58">
        <v>1.4739139779072796E-2</v>
      </c>
      <c r="O7136" s="58">
        <v>0</v>
      </c>
      <c r="P7136" s="58">
        <v>0</v>
      </c>
      <c r="Q7136" s="58">
        <v>0</v>
      </c>
      <c r="R7136" s="58">
        <v>0</v>
      </c>
      <c r="S7136" s="58">
        <v>0</v>
      </c>
      <c r="T7136" s="58">
        <v>0</v>
      </c>
      <c r="U7136" s="58">
        <v>0</v>
      </c>
      <c r="V7136" s="58">
        <v>0</v>
      </c>
      <c r="W7136" s="58">
        <v>0</v>
      </c>
      <c r="X7136" s="58">
        <v>0</v>
      </c>
      <c r="Y7136" s="58">
        <v>0</v>
      </c>
      <c r="Z7136" s="58">
        <v>0</v>
      </c>
      <c r="AA7136" s="58">
        <v>0</v>
      </c>
      <c r="AB7136" s="58">
        <v>0</v>
      </c>
      <c r="AC7136" s="58">
        <v>0</v>
      </c>
      <c r="AD7136" s="58">
        <v>0</v>
      </c>
      <c r="AE7136" s="58">
        <v>0</v>
      </c>
      <c r="AF7136" s="58">
        <v>0</v>
      </c>
      <c r="AG7136" s="58">
        <v>0</v>
      </c>
      <c r="AH7136" s="58">
        <v>0</v>
      </c>
      <c r="AI7136" s="58">
        <v>0</v>
      </c>
      <c r="AK7136" s="64">
        <f t="shared" si="111"/>
        <v>-2.9468516708467739E-2</v>
      </c>
    </row>
    <row r="7137" spans="1:37" x14ac:dyDescent="0.25">
      <c r="A7137">
        <v>7135</v>
      </c>
      <c r="B7137" s="1">
        <v>1.3100000000000001E-2</v>
      </c>
      <c r="C7137" s="1">
        <v>2.4516802264893962E-4</v>
      </c>
      <c r="D7137" s="58">
        <v>5.4133955637566691E-2</v>
      </c>
      <c r="E7137" s="58">
        <v>0.14443762859546011</v>
      </c>
      <c r="F7137" s="58">
        <v>0.13610644974952563</v>
      </c>
      <c r="G7137" s="58">
        <v>3.1062705122705356E-2</v>
      </c>
      <c r="H7137" s="58">
        <v>6.4099365175556186E-2</v>
      </c>
      <c r="I7137" s="58">
        <v>0.18543230539696079</v>
      </c>
      <c r="J7137" s="58">
        <v>0.16662301395718995</v>
      </c>
      <c r="K7137" s="58">
        <v>2.4482253246320201E-3</v>
      </c>
      <c r="L7137" s="58">
        <v>0.12799343216310385</v>
      </c>
      <c r="M7137" s="58">
        <v>6.9309007951975615E-2</v>
      </c>
      <c r="N7137" s="58">
        <v>1.8353910925323891E-2</v>
      </c>
      <c r="O7137" s="58">
        <v>0</v>
      </c>
      <c r="P7137" s="58">
        <v>0</v>
      </c>
      <c r="Q7137" s="58">
        <v>0</v>
      </c>
      <c r="R7137" s="58">
        <v>0</v>
      </c>
      <c r="S7137" s="58">
        <v>0</v>
      </c>
      <c r="T7137" s="58">
        <v>0</v>
      </c>
      <c r="U7137" s="58">
        <v>0</v>
      </c>
      <c r="V7137" s="58">
        <v>0</v>
      </c>
      <c r="W7137" s="58">
        <v>0</v>
      </c>
      <c r="X7137" s="58">
        <v>0</v>
      </c>
      <c r="Y7137" s="58">
        <v>0</v>
      </c>
      <c r="Z7137" s="58">
        <v>0</v>
      </c>
      <c r="AA7137" s="58">
        <v>0</v>
      </c>
      <c r="AB7137" s="58">
        <v>0</v>
      </c>
      <c r="AC7137" s="58">
        <v>0</v>
      </c>
      <c r="AD7137" s="58">
        <v>0</v>
      </c>
      <c r="AE7137" s="58">
        <v>0</v>
      </c>
      <c r="AF7137" s="58">
        <v>0</v>
      </c>
      <c r="AG7137" s="58">
        <v>0</v>
      </c>
      <c r="AH7137" s="58">
        <v>0</v>
      </c>
      <c r="AI7137" s="58">
        <v>0</v>
      </c>
      <c r="AK7137" s="64">
        <f t="shared" si="111"/>
        <v>1.8715116232743481E-2</v>
      </c>
    </row>
    <row r="7138" spans="1:37" x14ac:dyDescent="0.25">
      <c r="A7138">
        <v>7136</v>
      </c>
      <c r="B7138" s="1">
        <v>1.2500000000000001E-2</v>
      </c>
      <c r="C7138" s="1">
        <v>1.0776085585820704E-4</v>
      </c>
      <c r="D7138" s="58">
        <v>0.15783796297302602</v>
      </c>
      <c r="E7138" s="58">
        <v>0.11473570680440581</v>
      </c>
      <c r="F7138" s="58">
        <v>7.4463564106774502E-2</v>
      </c>
      <c r="G7138" s="58">
        <v>7.398225503453662E-2</v>
      </c>
      <c r="H7138" s="58">
        <v>0.14064064398784271</v>
      </c>
      <c r="I7138" s="58">
        <v>0.14991633601445523</v>
      </c>
      <c r="J7138" s="58">
        <v>2.5794507074079449E-2</v>
      </c>
      <c r="K7138" s="58">
        <v>2.8306559945662228E-2</v>
      </c>
      <c r="L7138" s="58">
        <v>8.4598546267339064E-2</v>
      </c>
      <c r="M7138" s="58">
        <v>1.1078596739590999E-2</v>
      </c>
      <c r="N7138" s="58">
        <v>0.13864532105228722</v>
      </c>
      <c r="O7138" s="58">
        <v>0</v>
      </c>
      <c r="P7138" s="58">
        <v>0</v>
      </c>
      <c r="Q7138" s="58">
        <v>0</v>
      </c>
      <c r="R7138" s="58">
        <v>0</v>
      </c>
      <c r="S7138" s="58">
        <v>0</v>
      </c>
      <c r="T7138" s="58">
        <v>0</v>
      </c>
      <c r="U7138" s="58">
        <v>0</v>
      </c>
      <c r="V7138" s="58">
        <v>0</v>
      </c>
      <c r="W7138" s="58">
        <v>0</v>
      </c>
      <c r="X7138" s="58">
        <v>0</v>
      </c>
      <c r="Y7138" s="58">
        <v>0</v>
      </c>
      <c r="Z7138" s="58">
        <v>0</v>
      </c>
      <c r="AA7138" s="58">
        <v>0</v>
      </c>
      <c r="AB7138" s="58">
        <v>0</v>
      </c>
      <c r="AC7138" s="58">
        <v>0</v>
      </c>
      <c r="AD7138" s="58">
        <v>0</v>
      </c>
      <c r="AE7138" s="58">
        <v>0</v>
      </c>
      <c r="AF7138" s="58">
        <v>0</v>
      </c>
      <c r="AG7138" s="58">
        <v>0</v>
      </c>
      <c r="AH7138" s="58">
        <v>0</v>
      </c>
      <c r="AI7138" s="58">
        <v>0</v>
      </c>
      <c r="AK7138" s="64">
        <f t="shared" si="111"/>
        <v>8.6208684686565635E-3</v>
      </c>
    </row>
    <row r="7139" spans="1:37" x14ac:dyDescent="0.25">
      <c r="A7139">
        <v>7137</v>
      </c>
      <c r="B7139" s="1">
        <v>1.1299999999999999E-2</v>
      </c>
      <c r="C7139" s="1">
        <v>-4.8514427444603411E-5</v>
      </c>
      <c r="D7139" s="58">
        <v>0.17091341953182049</v>
      </c>
      <c r="E7139" s="58">
        <v>8.8727809493813981E-2</v>
      </c>
      <c r="F7139" s="58">
        <v>0.10282527955686557</v>
      </c>
      <c r="G7139" s="58">
        <v>7.5405538849113204E-2</v>
      </c>
      <c r="H7139" s="58">
        <v>0.16231364721340674</v>
      </c>
      <c r="I7139" s="58">
        <v>5.7451528266470056E-2</v>
      </c>
      <c r="J7139" s="58">
        <v>1.6387459247501176E-2</v>
      </c>
      <c r="K7139" s="58">
        <v>6.1858265120803509E-2</v>
      </c>
      <c r="L7139" s="58">
        <v>1.165102134365165E-2</v>
      </c>
      <c r="M7139" s="58">
        <v>0.10821365580758886</v>
      </c>
      <c r="N7139" s="58">
        <v>0.14425237556896484</v>
      </c>
      <c r="O7139" s="58">
        <v>0</v>
      </c>
      <c r="P7139" s="58">
        <v>0</v>
      </c>
      <c r="Q7139" s="58">
        <v>0</v>
      </c>
      <c r="R7139" s="58">
        <v>0</v>
      </c>
      <c r="S7139" s="58">
        <v>0</v>
      </c>
      <c r="T7139" s="58">
        <v>0</v>
      </c>
      <c r="U7139" s="58">
        <v>0</v>
      </c>
      <c r="V7139" s="58">
        <v>0</v>
      </c>
      <c r="W7139" s="58">
        <v>0</v>
      </c>
      <c r="X7139" s="58">
        <v>0</v>
      </c>
      <c r="Y7139" s="58">
        <v>0</v>
      </c>
      <c r="Z7139" s="58">
        <v>0</v>
      </c>
      <c r="AA7139" s="58">
        <v>0</v>
      </c>
      <c r="AB7139" s="58">
        <v>0</v>
      </c>
      <c r="AC7139" s="58">
        <v>0</v>
      </c>
      <c r="AD7139" s="58">
        <v>0</v>
      </c>
      <c r="AE7139" s="58">
        <v>0</v>
      </c>
      <c r="AF7139" s="58">
        <v>0</v>
      </c>
      <c r="AG7139" s="58">
        <v>0</v>
      </c>
      <c r="AH7139" s="58">
        <v>0</v>
      </c>
      <c r="AI7139" s="58">
        <v>0</v>
      </c>
      <c r="AK7139" s="64">
        <f t="shared" si="111"/>
        <v>-4.2933121632392404E-3</v>
      </c>
    </row>
    <row r="7140" spans="1:37" x14ac:dyDescent="0.25">
      <c r="A7140">
        <v>7138</v>
      </c>
      <c r="B7140" s="1">
        <v>9.7999999999999997E-3</v>
      </c>
      <c r="C7140" s="1">
        <v>-2.4578034870315766E-5</v>
      </c>
      <c r="D7140" s="58">
        <v>8.814809310313261E-2</v>
      </c>
      <c r="E7140" s="58">
        <v>3.0590772148188835E-2</v>
      </c>
      <c r="F7140" s="58">
        <v>0.12578811679426602</v>
      </c>
      <c r="G7140" s="58">
        <v>9.8565829542340538E-3</v>
      </c>
      <c r="H7140" s="58">
        <v>0.12412603060772927</v>
      </c>
      <c r="I7140" s="58">
        <v>6.8362856550764836E-2</v>
      </c>
      <c r="J7140" s="58">
        <v>0.15009191091420018</v>
      </c>
      <c r="K7140" s="58">
        <v>7.5382050374327242E-2</v>
      </c>
      <c r="L7140" s="58">
        <v>0.14851650000681513</v>
      </c>
      <c r="M7140" s="58">
        <v>0.12845109102294547</v>
      </c>
      <c r="N7140" s="58">
        <v>5.068599552339631E-2</v>
      </c>
      <c r="O7140" s="58">
        <v>0</v>
      </c>
      <c r="P7140" s="58">
        <v>0</v>
      </c>
      <c r="Q7140" s="58">
        <v>0</v>
      </c>
      <c r="R7140" s="58">
        <v>0</v>
      </c>
      <c r="S7140" s="58">
        <v>0</v>
      </c>
      <c r="T7140" s="58">
        <v>0</v>
      </c>
      <c r="U7140" s="58">
        <v>0</v>
      </c>
      <c r="V7140" s="58">
        <v>0</v>
      </c>
      <c r="W7140" s="58">
        <v>0</v>
      </c>
      <c r="X7140" s="58">
        <v>0</v>
      </c>
      <c r="Y7140" s="58">
        <v>0</v>
      </c>
      <c r="Z7140" s="58">
        <v>0</v>
      </c>
      <c r="AA7140" s="58">
        <v>0</v>
      </c>
      <c r="AB7140" s="58">
        <v>0</v>
      </c>
      <c r="AC7140" s="58">
        <v>0</v>
      </c>
      <c r="AD7140" s="58">
        <v>0</v>
      </c>
      <c r="AE7140" s="58">
        <v>0</v>
      </c>
      <c r="AF7140" s="58">
        <v>0</v>
      </c>
      <c r="AG7140" s="58">
        <v>0</v>
      </c>
      <c r="AH7140" s="58">
        <v>0</v>
      </c>
      <c r="AI7140" s="58">
        <v>0</v>
      </c>
      <c r="AK7140" s="64">
        <f t="shared" si="111"/>
        <v>-2.5079627418689559E-3</v>
      </c>
    </row>
    <row r="7141" spans="1:37" x14ac:dyDescent="0.25">
      <c r="A7141">
        <v>7139</v>
      </c>
      <c r="B7141" s="1">
        <v>1.2200000000000001E-2</v>
      </c>
      <c r="C7141" s="1">
        <v>-1.1575741776091529E-4</v>
      </c>
      <c r="D7141" s="58">
        <v>0.11649256008843437</v>
      </c>
      <c r="E7141" s="58">
        <v>7.5347784770428014E-2</v>
      </c>
      <c r="F7141" s="58">
        <v>6.8515142818269537E-2</v>
      </c>
      <c r="G7141" s="58">
        <v>0.12880362218694605</v>
      </c>
      <c r="H7141" s="58">
        <v>0.10426745595930141</v>
      </c>
      <c r="I7141" s="58">
        <v>8.4541305866496455E-2</v>
      </c>
      <c r="J7141" s="58">
        <v>6.4554010256959907E-2</v>
      </c>
      <c r="K7141" s="58">
        <v>0.12678111604072637</v>
      </c>
      <c r="L7141" s="58">
        <v>6.6984258131205801E-2</v>
      </c>
      <c r="M7141" s="58">
        <v>7.7082773851668118E-2</v>
      </c>
      <c r="N7141" s="58">
        <v>8.6629970029563852E-2</v>
      </c>
      <c r="O7141" s="58">
        <v>0</v>
      </c>
      <c r="P7141" s="58">
        <v>0</v>
      </c>
      <c r="Q7141" s="58">
        <v>0</v>
      </c>
      <c r="R7141" s="58">
        <v>0</v>
      </c>
      <c r="S7141" s="58">
        <v>0</v>
      </c>
      <c r="T7141" s="58">
        <v>0</v>
      </c>
      <c r="U7141" s="58">
        <v>0</v>
      </c>
      <c r="V7141" s="58">
        <v>0</v>
      </c>
      <c r="W7141" s="58">
        <v>0</v>
      </c>
      <c r="X7141" s="58">
        <v>0</v>
      </c>
      <c r="Y7141" s="58">
        <v>0</v>
      </c>
      <c r="Z7141" s="58">
        <v>0</v>
      </c>
      <c r="AA7141" s="58">
        <v>0</v>
      </c>
      <c r="AB7141" s="58">
        <v>0</v>
      </c>
      <c r="AC7141" s="58">
        <v>0</v>
      </c>
      <c r="AD7141" s="58">
        <v>0</v>
      </c>
      <c r="AE7141" s="58">
        <v>0</v>
      </c>
      <c r="AF7141" s="58">
        <v>0</v>
      </c>
      <c r="AG7141" s="58">
        <v>0</v>
      </c>
      <c r="AH7141" s="58">
        <v>0</v>
      </c>
      <c r="AI7141" s="58">
        <v>0</v>
      </c>
      <c r="AK7141" s="64">
        <f t="shared" si="111"/>
        <v>-9.4883129312225648E-3</v>
      </c>
    </row>
    <row r="7142" spans="1:37" x14ac:dyDescent="0.25">
      <c r="A7142">
        <v>7140</v>
      </c>
      <c r="B7142" s="1">
        <v>1.41E-2</v>
      </c>
      <c r="C7142" s="1">
        <v>3.155770191848147E-4</v>
      </c>
      <c r="D7142" s="58">
        <v>0.10444751753562505</v>
      </c>
      <c r="E7142" s="58">
        <v>0.17026213773383139</v>
      </c>
      <c r="F7142" s="58">
        <v>7.7206620263423675E-2</v>
      </c>
      <c r="G7142" s="58">
        <v>1.0549692835849535E-2</v>
      </c>
      <c r="H7142" s="58">
        <v>0.12978294365344073</v>
      </c>
      <c r="I7142" s="58">
        <v>0.16773453216312068</v>
      </c>
      <c r="J7142" s="58">
        <v>0.17432263044378526</v>
      </c>
      <c r="K7142" s="58">
        <v>1.0226433753644029E-2</v>
      </c>
      <c r="L7142" s="58">
        <v>7.6938639456916244E-2</v>
      </c>
      <c r="M7142" s="58">
        <v>6.0258850187189864E-2</v>
      </c>
      <c r="N7142" s="58">
        <v>1.8270001973173328E-2</v>
      </c>
      <c r="O7142" s="58">
        <v>0</v>
      </c>
      <c r="P7142" s="58">
        <v>0</v>
      </c>
      <c r="Q7142" s="58">
        <v>0</v>
      </c>
      <c r="R7142" s="58">
        <v>0</v>
      </c>
      <c r="S7142" s="58">
        <v>0</v>
      </c>
      <c r="T7142" s="58">
        <v>0</v>
      </c>
      <c r="U7142" s="58">
        <v>0</v>
      </c>
      <c r="V7142" s="58">
        <v>0</v>
      </c>
      <c r="W7142" s="58">
        <v>0</v>
      </c>
      <c r="X7142" s="58">
        <v>0</v>
      </c>
      <c r="Y7142" s="58">
        <v>0</v>
      </c>
      <c r="Z7142" s="58">
        <v>0</v>
      </c>
      <c r="AA7142" s="58">
        <v>0</v>
      </c>
      <c r="AB7142" s="58">
        <v>0</v>
      </c>
      <c r="AC7142" s="58">
        <v>0</v>
      </c>
      <c r="AD7142" s="58">
        <v>0</v>
      </c>
      <c r="AE7142" s="58">
        <v>0</v>
      </c>
      <c r="AF7142" s="58">
        <v>0</v>
      </c>
      <c r="AG7142" s="58">
        <v>0</v>
      </c>
      <c r="AH7142" s="58">
        <v>0</v>
      </c>
      <c r="AI7142" s="58">
        <v>0</v>
      </c>
      <c r="AK7142" s="64">
        <f t="shared" si="111"/>
        <v>2.2381348878355654E-2</v>
      </c>
    </row>
    <row r="7143" spans="1:37" x14ac:dyDescent="0.25">
      <c r="A7143">
        <v>7141</v>
      </c>
      <c r="B7143" s="1">
        <v>1.09E-2</v>
      </c>
      <c r="C7143" s="1">
        <v>2.4420052687274256E-4</v>
      </c>
      <c r="D7143" s="58">
        <v>0.123363692713885</v>
      </c>
      <c r="E7143" s="58">
        <v>9.8788206179925633E-2</v>
      </c>
      <c r="F7143" s="58">
        <v>8.4657570222934936E-2</v>
      </c>
      <c r="G7143" s="58">
        <v>6.8244691632858165E-2</v>
      </c>
      <c r="H7143" s="58">
        <v>5.4252443082166098E-2</v>
      </c>
      <c r="I7143" s="58">
        <v>9.2949461164013591E-2</v>
      </c>
      <c r="J7143" s="58">
        <v>0.14325812410263539</v>
      </c>
      <c r="K7143" s="58">
        <v>1.3858661826274005E-2</v>
      </c>
      <c r="L7143" s="58">
        <v>0.10025008920242721</v>
      </c>
      <c r="M7143" s="58">
        <v>0.10128580102131388</v>
      </c>
      <c r="N7143" s="58">
        <v>0.11909125885156606</v>
      </c>
      <c r="O7143" s="58">
        <v>0</v>
      </c>
      <c r="P7143" s="58">
        <v>0</v>
      </c>
      <c r="Q7143" s="58">
        <v>0</v>
      </c>
      <c r="R7143" s="58">
        <v>0</v>
      </c>
      <c r="S7143" s="58">
        <v>0</v>
      </c>
      <c r="T7143" s="58">
        <v>0</v>
      </c>
      <c r="U7143" s="58">
        <v>0</v>
      </c>
      <c r="V7143" s="58">
        <v>0</v>
      </c>
      <c r="W7143" s="58">
        <v>0</v>
      </c>
      <c r="X7143" s="58">
        <v>0</v>
      </c>
      <c r="Y7143" s="58">
        <v>0</v>
      </c>
      <c r="Z7143" s="58">
        <v>0</v>
      </c>
      <c r="AA7143" s="58">
        <v>0</v>
      </c>
      <c r="AB7143" s="58">
        <v>0</v>
      </c>
      <c r="AC7143" s="58">
        <v>0</v>
      </c>
      <c r="AD7143" s="58">
        <v>0</v>
      </c>
      <c r="AE7143" s="58">
        <v>0</v>
      </c>
      <c r="AF7143" s="58">
        <v>0</v>
      </c>
      <c r="AG7143" s="58">
        <v>0</v>
      </c>
      <c r="AH7143" s="58">
        <v>0</v>
      </c>
      <c r="AI7143" s="58">
        <v>0</v>
      </c>
      <c r="AK7143" s="64">
        <f t="shared" si="111"/>
        <v>2.2403718061719501E-2</v>
      </c>
    </row>
    <row r="7144" spans="1:37" x14ac:dyDescent="0.25">
      <c r="A7144">
        <v>7142</v>
      </c>
      <c r="B7144" s="1">
        <v>8.6999999999999994E-3</v>
      </c>
      <c r="C7144" s="1">
        <v>1.3269561551033601E-4</v>
      </c>
      <c r="D7144" s="58">
        <v>0.17526501974494479</v>
      </c>
      <c r="E7144" s="58">
        <v>1.2312332974913868E-3</v>
      </c>
      <c r="F7144" s="58">
        <v>7.9781736619149543E-2</v>
      </c>
      <c r="G7144" s="58">
        <v>2.2157971555596123E-2</v>
      </c>
      <c r="H7144" s="58">
        <v>5.692673736187133E-2</v>
      </c>
      <c r="I7144" s="58">
        <v>1.7218168938944442E-2</v>
      </c>
      <c r="J7144" s="58">
        <v>0.1409958933640241</v>
      </c>
      <c r="K7144" s="58">
        <v>5.1593132507501249E-2</v>
      </c>
      <c r="L7144" s="58">
        <v>0.24759308313010867</v>
      </c>
      <c r="M7144" s="58">
        <v>0.1531160033863406</v>
      </c>
      <c r="N7144" s="58">
        <v>5.4121020094027715E-2</v>
      </c>
      <c r="O7144" s="58">
        <v>0</v>
      </c>
      <c r="P7144" s="58">
        <v>0</v>
      </c>
      <c r="Q7144" s="58">
        <v>0</v>
      </c>
      <c r="R7144" s="58">
        <v>0</v>
      </c>
      <c r="S7144" s="58">
        <v>0</v>
      </c>
      <c r="T7144" s="58">
        <v>0</v>
      </c>
      <c r="U7144" s="58">
        <v>0</v>
      </c>
      <c r="V7144" s="58">
        <v>0</v>
      </c>
      <c r="W7144" s="58">
        <v>0</v>
      </c>
      <c r="X7144" s="58">
        <v>0</v>
      </c>
      <c r="Y7144" s="58">
        <v>0</v>
      </c>
      <c r="Z7144" s="58">
        <v>0</v>
      </c>
      <c r="AA7144" s="58">
        <v>0</v>
      </c>
      <c r="AB7144" s="58">
        <v>0</v>
      </c>
      <c r="AC7144" s="58">
        <v>0</v>
      </c>
      <c r="AD7144" s="58">
        <v>0</v>
      </c>
      <c r="AE7144" s="58">
        <v>0</v>
      </c>
      <c r="AF7144" s="58">
        <v>0</v>
      </c>
      <c r="AG7144" s="58">
        <v>0</v>
      </c>
      <c r="AH7144" s="58">
        <v>0</v>
      </c>
      <c r="AI7144" s="58">
        <v>0</v>
      </c>
      <c r="AK7144" s="64">
        <f t="shared" si="111"/>
        <v>1.5252369598889197E-2</v>
      </c>
    </row>
    <row r="7145" spans="1:37" x14ac:dyDescent="0.25">
      <c r="A7145">
        <v>7143</v>
      </c>
      <c r="B7145" s="1">
        <v>8.9999999999999993E-3</v>
      </c>
      <c r="C7145" s="1">
        <v>-3.2725359421267768E-6</v>
      </c>
      <c r="D7145" s="58">
        <v>0.11809517044986188</v>
      </c>
      <c r="E7145" s="58">
        <v>1.7757545639067473E-4</v>
      </c>
      <c r="F7145" s="58">
        <v>0.18706325346977676</v>
      </c>
      <c r="G7145" s="58">
        <v>8.510566236680378E-2</v>
      </c>
      <c r="H7145" s="58">
        <v>3.0078472403100904E-4</v>
      </c>
      <c r="I7145" s="58">
        <v>7.076710845744727E-2</v>
      </c>
      <c r="J7145" s="58">
        <v>0.12998152354841538</v>
      </c>
      <c r="K7145" s="58">
        <v>8.4754667508866177E-3</v>
      </c>
      <c r="L7145" s="58">
        <v>0.17315727415100496</v>
      </c>
      <c r="M7145" s="58">
        <v>0.15565646114231566</v>
      </c>
      <c r="N7145" s="58">
        <v>7.1219719483066199E-2</v>
      </c>
      <c r="O7145" s="58">
        <v>0</v>
      </c>
      <c r="P7145" s="58">
        <v>0</v>
      </c>
      <c r="Q7145" s="58">
        <v>0</v>
      </c>
      <c r="R7145" s="58">
        <v>0</v>
      </c>
      <c r="S7145" s="58">
        <v>0</v>
      </c>
      <c r="T7145" s="58">
        <v>0</v>
      </c>
      <c r="U7145" s="58">
        <v>0</v>
      </c>
      <c r="V7145" s="58">
        <v>0</v>
      </c>
      <c r="W7145" s="58">
        <v>0</v>
      </c>
      <c r="X7145" s="58">
        <v>0</v>
      </c>
      <c r="Y7145" s="58">
        <v>0</v>
      </c>
      <c r="Z7145" s="58">
        <v>0</v>
      </c>
      <c r="AA7145" s="58">
        <v>0</v>
      </c>
      <c r="AB7145" s="58">
        <v>0</v>
      </c>
      <c r="AC7145" s="58">
        <v>0</v>
      </c>
      <c r="AD7145" s="58">
        <v>0</v>
      </c>
      <c r="AE7145" s="58">
        <v>0</v>
      </c>
      <c r="AF7145" s="58">
        <v>0</v>
      </c>
      <c r="AG7145" s="58">
        <v>0</v>
      </c>
      <c r="AH7145" s="58">
        <v>0</v>
      </c>
      <c r="AI7145" s="58">
        <v>0</v>
      </c>
      <c r="AK7145" s="64">
        <f t="shared" si="111"/>
        <v>-3.6361510468075302E-4</v>
      </c>
    </row>
    <row r="7146" spans="1:37" x14ac:dyDescent="0.25">
      <c r="A7146">
        <v>7144</v>
      </c>
      <c r="B7146" s="1">
        <v>1.0800000000000001E-2</v>
      </c>
      <c r="C7146" s="1">
        <v>7.9102712943379276E-5</v>
      </c>
      <c r="D7146" s="58">
        <v>0.13372548042041138</v>
      </c>
      <c r="E7146" s="58">
        <v>9.9714781982461309E-2</v>
      </c>
      <c r="F7146" s="58">
        <v>8.7522054884369996E-2</v>
      </c>
      <c r="G7146" s="58">
        <v>2.1813174782808222E-2</v>
      </c>
      <c r="H7146" s="58">
        <v>4.4261239814089061E-2</v>
      </c>
      <c r="I7146" s="58">
        <v>0.10445096081367608</v>
      </c>
      <c r="J7146" s="58">
        <v>0.11329785060512505</v>
      </c>
      <c r="K7146" s="58">
        <v>5.4436358497766062E-2</v>
      </c>
      <c r="L7146" s="58">
        <v>7.1455878718746826E-2</v>
      </c>
      <c r="M7146" s="58">
        <v>0.15573349010484941</v>
      </c>
      <c r="N7146" s="58">
        <v>0.11358872937569647</v>
      </c>
      <c r="O7146" s="58">
        <v>0</v>
      </c>
      <c r="P7146" s="58">
        <v>0</v>
      </c>
      <c r="Q7146" s="58">
        <v>0</v>
      </c>
      <c r="R7146" s="58">
        <v>0</v>
      </c>
      <c r="S7146" s="58">
        <v>0</v>
      </c>
      <c r="T7146" s="58">
        <v>0</v>
      </c>
      <c r="U7146" s="58">
        <v>0</v>
      </c>
      <c r="V7146" s="58">
        <v>0</v>
      </c>
      <c r="W7146" s="58">
        <v>0</v>
      </c>
      <c r="X7146" s="58">
        <v>0</v>
      </c>
      <c r="Y7146" s="58">
        <v>0</v>
      </c>
      <c r="Z7146" s="58">
        <v>0</v>
      </c>
      <c r="AA7146" s="58">
        <v>0</v>
      </c>
      <c r="AB7146" s="58">
        <v>0</v>
      </c>
      <c r="AC7146" s="58">
        <v>0</v>
      </c>
      <c r="AD7146" s="58">
        <v>0</v>
      </c>
      <c r="AE7146" s="58">
        <v>0</v>
      </c>
      <c r="AF7146" s="58">
        <v>0</v>
      </c>
      <c r="AG7146" s="58">
        <v>0</v>
      </c>
      <c r="AH7146" s="58">
        <v>0</v>
      </c>
      <c r="AI7146" s="58">
        <v>0</v>
      </c>
      <c r="AK7146" s="64">
        <f t="shared" si="111"/>
        <v>7.3243252725351173E-3</v>
      </c>
    </row>
    <row r="7147" spans="1:37" x14ac:dyDescent="0.25">
      <c r="A7147">
        <v>7145</v>
      </c>
      <c r="B7147" s="1">
        <v>1.14E-2</v>
      </c>
      <c r="C7147" s="1">
        <v>-1.7107681367186537E-5</v>
      </c>
      <c r="D7147" s="58">
        <v>9.6691180721457479E-2</v>
      </c>
      <c r="E7147" s="58">
        <v>9.0867295498760839E-2</v>
      </c>
      <c r="F7147" s="58">
        <v>0.13172522979404647</v>
      </c>
      <c r="G7147" s="58">
        <v>5.4683901180431975E-2</v>
      </c>
      <c r="H7147" s="58">
        <v>0.10672874831849913</v>
      </c>
      <c r="I7147" s="58">
        <v>6.6335755694324622E-2</v>
      </c>
      <c r="J7147" s="58">
        <v>0.11641596200557429</v>
      </c>
      <c r="K7147" s="58">
        <v>8.6892879645045884E-2</v>
      </c>
      <c r="L7147" s="58">
        <v>8.4146632763037285E-2</v>
      </c>
      <c r="M7147" s="58">
        <v>0.11925381174083893</v>
      </c>
      <c r="N7147" s="58">
        <v>4.625860263798301E-2</v>
      </c>
      <c r="O7147" s="58">
        <v>0</v>
      </c>
      <c r="P7147" s="58">
        <v>0</v>
      </c>
      <c r="Q7147" s="58">
        <v>0</v>
      </c>
      <c r="R7147" s="58">
        <v>0</v>
      </c>
      <c r="S7147" s="58">
        <v>0</v>
      </c>
      <c r="T7147" s="58">
        <v>0</v>
      </c>
      <c r="U7147" s="58">
        <v>0</v>
      </c>
      <c r="V7147" s="58">
        <v>0</v>
      </c>
      <c r="W7147" s="58">
        <v>0</v>
      </c>
      <c r="X7147" s="58">
        <v>0</v>
      </c>
      <c r="Y7147" s="58">
        <v>0</v>
      </c>
      <c r="Z7147" s="58">
        <v>0</v>
      </c>
      <c r="AA7147" s="58">
        <v>0</v>
      </c>
      <c r="AB7147" s="58">
        <v>0</v>
      </c>
      <c r="AC7147" s="58">
        <v>0</v>
      </c>
      <c r="AD7147" s="58">
        <v>0</v>
      </c>
      <c r="AE7147" s="58">
        <v>0</v>
      </c>
      <c r="AF7147" s="58">
        <v>0</v>
      </c>
      <c r="AG7147" s="58">
        <v>0</v>
      </c>
      <c r="AH7147" s="58">
        <v>0</v>
      </c>
      <c r="AI7147" s="58">
        <v>0</v>
      </c>
      <c r="AK7147" s="64">
        <f t="shared" si="111"/>
        <v>-1.5006738041391699E-3</v>
      </c>
    </row>
    <row r="7148" spans="1:37" x14ac:dyDescent="0.25">
      <c r="A7148">
        <v>7146</v>
      </c>
      <c r="B7148" s="1">
        <v>9.7000000000000003E-3</v>
      </c>
      <c r="C7148" s="1">
        <v>9.3091562651108356E-5</v>
      </c>
      <c r="D7148" s="58">
        <v>0.11065355329862407</v>
      </c>
      <c r="E7148" s="58">
        <v>4.5802388091035852E-2</v>
      </c>
      <c r="F7148" s="58">
        <v>0.1716665600601795</v>
      </c>
      <c r="G7148" s="58">
        <v>7.6921922784153381E-3</v>
      </c>
      <c r="H7148" s="58">
        <v>6.567058668010875E-2</v>
      </c>
      <c r="I7148" s="58">
        <v>2.539443696981843E-2</v>
      </c>
      <c r="J7148" s="58">
        <v>0.17898128382273928</v>
      </c>
      <c r="K7148" s="58">
        <v>4.4112874624127045E-2</v>
      </c>
      <c r="L7148" s="58">
        <v>0.14306576245555053</v>
      </c>
      <c r="M7148" s="58">
        <v>6.9290100256442735E-2</v>
      </c>
      <c r="N7148" s="58">
        <v>0.13767026146295852</v>
      </c>
      <c r="O7148" s="58">
        <v>0</v>
      </c>
      <c r="P7148" s="58">
        <v>0</v>
      </c>
      <c r="Q7148" s="58">
        <v>0</v>
      </c>
      <c r="R7148" s="58">
        <v>0</v>
      </c>
      <c r="S7148" s="58">
        <v>0</v>
      </c>
      <c r="T7148" s="58">
        <v>0</v>
      </c>
      <c r="U7148" s="58">
        <v>0</v>
      </c>
      <c r="V7148" s="58">
        <v>0</v>
      </c>
      <c r="W7148" s="58">
        <v>0</v>
      </c>
      <c r="X7148" s="58">
        <v>0</v>
      </c>
      <c r="Y7148" s="58">
        <v>0</v>
      </c>
      <c r="Z7148" s="58">
        <v>0</v>
      </c>
      <c r="AA7148" s="58">
        <v>0</v>
      </c>
      <c r="AB7148" s="58">
        <v>0</v>
      </c>
      <c r="AC7148" s="58">
        <v>0</v>
      </c>
      <c r="AD7148" s="58">
        <v>0</v>
      </c>
      <c r="AE7148" s="58">
        <v>0</v>
      </c>
      <c r="AF7148" s="58">
        <v>0</v>
      </c>
      <c r="AG7148" s="58">
        <v>0</v>
      </c>
      <c r="AH7148" s="58">
        <v>0</v>
      </c>
      <c r="AI7148" s="58">
        <v>0</v>
      </c>
      <c r="AK7148" s="64">
        <f t="shared" si="111"/>
        <v>9.5970683145472531E-3</v>
      </c>
    </row>
    <row r="7149" spans="1:37" x14ac:dyDescent="0.25">
      <c r="A7149">
        <v>7147</v>
      </c>
      <c r="B7149" s="1">
        <v>1.29E-2</v>
      </c>
      <c r="C7149" s="1">
        <v>1.6282094926382856E-4</v>
      </c>
      <c r="D7149" s="58">
        <v>0.12077327526600655</v>
      </c>
      <c r="E7149" s="58">
        <v>0.17127505465638146</v>
      </c>
      <c r="F7149" s="58">
        <v>2.1977731153729443E-2</v>
      </c>
      <c r="G7149" s="58">
        <v>2.930890624361001E-2</v>
      </c>
      <c r="H7149" s="58">
        <v>0.11471510440728468</v>
      </c>
      <c r="I7149" s="58">
        <v>0.15950172152717229</v>
      </c>
      <c r="J7149" s="58">
        <v>2.7451885869091707E-2</v>
      </c>
      <c r="K7149" s="58">
        <v>3.9655274238697732E-2</v>
      </c>
      <c r="L7149" s="58">
        <v>5.1963728466965804E-3</v>
      </c>
      <c r="M7149" s="58">
        <v>0.20964872042887447</v>
      </c>
      <c r="N7149" s="58">
        <v>0.10049595336245488</v>
      </c>
      <c r="O7149" s="58">
        <v>0</v>
      </c>
      <c r="P7149" s="58">
        <v>0</v>
      </c>
      <c r="Q7149" s="58">
        <v>0</v>
      </c>
      <c r="R7149" s="58">
        <v>0</v>
      </c>
      <c r="S7149" s="58">
        <v>0</v>
      </c>
      <c r="T7149" s="58">
        <v>0</v>
      </c>
      <c r="U7149" s="58">
        <v>0</v>
      </c>
      <c r="V7149" s="58">
        <v>0</v>
      </c>
      <c r="W7149" s="58">
        <v>0</v>
      </c>
      <c r="X7149" s="58">
        <v>0</v>
      </c>
      <c r="Y7149" s="58">
        <v>0</v>
      </c>
      <c r="Z7149" s="58">
        <v>0</v>
      </c>
      <c r="AA7149" s="58">
        <v>0</v>
      </c>
      <c r="AB7149" s="58">
        <v>0</v>
      </c>
      <c r="AC7149" s="58">
        <v>0</v>
      </c>
      <c r="AD7149" s="58">
        <v>0</v>
      </c>
      <c r="AE7149" s="58">
        <v>0</v>
      </c>
      <c r="AF7149" s="58">
        <v>0</v>
      </c>
      <c r="AG7149" s="58">
        <v>0</v>
      </c>
      <c r="AH7149" s="58">
        <v>0</v>
      </c>
      <c r="AI7149" s="58">
        <v>0</v>
      </c>
      <c r="AK7149" s="64">
        <f t="shared" si="111"/>
        <v>1.2621779012699888E-2</v>
      </c>
    </row>
    <row r="7150" spans="1:37" x14ac:dyDescent="0.25">
      <c r="A7150">
        <v>7148</v>
      </c>
      <c r="B7150" s="1">
        <v>1.34E-2</v>
      </c>
      <c r="C7150" s="1">
        <v>8.1229147215162997E-5</v>
      </c>
      <c r="D7150" s="58">
        <v>7.5995788970371875E-2</v>
      </c>
      <c r="E7150" s="58">
        <v>0.11084907755965334</v>
      </c>
      <c r="F7150" s="58">
        <v>3.7719227351409777E-2</v>
      </c>
      <c r="G7150" s="58">
        <v>0.1342733360772756</v>
      </c>
      <c r="H7150" s="58">
        <v>1.9446424483143415E-2</v>
      </c>
      <c r="I7150" s="58">
        <v>0.16238676173364697</v>
      </c>
      <c r="J7150" s="58">
        <v>0.16901981144167802</v>
      </c>
      <c r="K7150" s="58">
        <v>8.9213442113511912E-2</v>
      </c>
      <c r="L7150" s="58">
        <v>5.3890480308747525E-2</v>
      </c>
      <c r="M7150" s="58">
        <v>5.8032973304993678E-2</v>
      </c>
      <c r="N7150" s="58">
        <v>8.9172676655567759E-2</v>
      </c>
      <c r="O7150" s="58">
        <v>0</v>
      </c>
      <c r="P7150" s="58">
        <v>0</v>
      </c>
      <c r="Q7150" s="58">
        <v>0</v>
      </c>
      <c r="R7150" s="58">
        <v>0</v>
      </c>
      <c r="S7150" s="58">
        <v>0</v>
      </c>
      <c r="T7150" s="58">
        <v>0</v>
      </c>
      <c r="U7150" s="58">
        <v>0</v>
      </c>
      <c r="V7150" s="58">
        <v>0</v>
      </c>
      <c r="W7150" s="58">
        <v>0</v>
      </c>
      <c r="X7150" s="58">
        <v>0</v>
      </c>
      <c r="Y7150" s="58">
        <v>0</v>
      </c>
      <c r="Z7150" s="58">
        <v>0</v>
      </c>
      <c r="AA7150" s="58">
        <v>0</v>
      </c>
      <c r="AB7150" s="58">
        <v>0</v>
      </c>
      <c r="AC7150" s="58">
        <v>0</v>
      </c>
      <c r="AD7150" s="58">
        <v>0</v>
      </c>
      <c r="AE7150" s="58">
        <v>0</v>
      </c>
      <c r="AF7150" s="58">
        <v>0</v>
      </c>
      <c r="AG7150" s="58">
        <v>0</v>
      </c>
      <c r="AH7150" s="58">
        <v>0</v>
      </c>
      <c r="AI7150" s="58">
        <v>0</v>
      </c>
      <c r="AK7150" s="64">
        <f t="shared" si="111"/>
        <v>6.0618766578479843E-3</v>
      </c>
    </row>
    <row r="7151" spans="1:37" x14ac:dyDescent="0.25">
      <c r="A7151">
        <v>7149</v>
      </c>
      <c r="B7151" s="1">
        <v>1.4200000000000001E-2</v>
      </c>
      <c r="C7151" s="1">
        <v>1.2455545549649305E-4</v>
      </c>
      <c r="D7151" s="58">
        <v>6.5479848599888535E-2</v>
      </c>
      <c r="E7151" s="58">
        <v>0.196457892510251</v>
      </c>
      <c r="F7151" s="58">
        <v>1.7630713816575907E-2</v>
      </c>
      <c r="G7151" s="58">
        <v>1.540210808912992E-2</v>
      </c>
      <c r="H7151" s="58">
        <v>0.17912316146619414</v>
      </c>
      <c r="I7151" s="58">
        <v>2.466853517350244E-2</v>
      </c>
      <c r="J7151" s="58">
        <v>3.6127712977192441E-3</v>
      </c>
      <c r="K7151" s="58">
        <v>0.18500187833023124</v>
      </c>
      <c r="L7151" s="58">
        <v>0.14050114375806247</v>
      </c>
      <c r="M7151" s="58">
        <v>0.11183064644175431</v>
      </c>
      <c r="N7151" s="58">
        <v>6.0291300516690786E-2</v>
      </c>
      <c r="O7151" s="58">
        <v>0</v>
      </c>
      <c r="P7151" s="58">
        <v>0</v>
      </c>
      <c r="Q7151" s="58">
        <v>0</v>
      </c>
      <c r="R7151" s="58">
        <v>0</v>
      </c>
      <c r="S7151" s="58">
        <v>0</v>
      </c>
      <c r="T7151" s="58">
        <v>0</v>
      </c>
      <c r="U7151" s="58">
        <v>0</v>
      </c>
      <c r="V7151" s="58">
        <v>0</v>
      </c>
      <c r="W7151" s="58">
        <v>0</v>
      </c>
      <c r="X7151" s="58">
        <v>0</v>
      </c>
      <c r="Y7151" s="58">
        <v>0</v>
      </c>
      <c r="Z7151" s="58">
        <v>0</v>
      </c>
      <c r="AA7151" s="58">
        <v>0</v>
      </c>
      <c r="AB7151" s="58">
        <v>0</v>
      </c>
      <c r="AC7151" s="58">
        <v>0</v>
      </c>
      <c r="AD7151" s="58">
        <v>0</v>
      </c>
      <c r="AE7151" s="58">
        <v>0</v>
      </c>
      <c r="AF7151" s="58">
        <v>0</v>
      </c>
      <c r="AG7151" s="58">
        <v>0</v>
      </c>
      <c r="AH7151" s="58">
        <v>0</v>
      </c>
      <c r="AI7151" s="58">
        <v>0</v>
      </c>
      <c r="AK7151" s="64">
        <f t="shared" si="111"/>
        <v>8.771510950457256E-3</v>
      </c>
    </row>
    <row r="7152" spans="1:37" x14ac:dyDescent="0.25">
      <c r="A7152">
        <v>7150</v>
      </c>
      <c r="B7152" s="1">
        <v>1.3599999999999999E-2</v>
      </c>
      <c r="C7152" s="1">
        <v>9.0189756041711251E-5</v>
      </c>
      <c r="D7152" s="58">
        <v>8.4757138212340016E-2</v>
      </c>
      <c r="E7152" s="58">
        <v>0.18347740095216736</v>
      </c>
      <c r="F7152" s="58">
        <v>9.841383890340763E-2</v>
      </c>
      <c r="G7152" s="58">
        <v>4.4366852229596757E-2</v>
      </c>
      <c r="H7152" s="58">
        <v>0.2066405186282948</v>
      </c>
      <c r="I7152" s="58">
        <v>2.557828732937319E-2</v>
      </c>
      <c r="J7152" s="58">
        <v>2.694201552511118E-2</v>
      </c>
      <c r="K7152" s="58">
        <v>0.10170435475191839</v>
      </c>
      <c r="L7152" s="58">
        <v>2.8648650821334921E-2</v>
      </c>
      <c r="M7152" s="58">
        <v>0.18425319019175565</v>
      </c>
      <c r="N7152" s="58">
        <v>1.5217752454699951E-2</v>
      </c>
      <c r="O7152" s="58">
        <v>0</v>
      </c>
      <c r="P7152" s="58">
        <v>0</v>
      </c>
      <c r="Q7152" s="58">
        <v>0</v>
      </c>
      <c r="R7152" s="58">
        <v>0</v>
      </c>
      <c r="S7152" s="58">
        <v>0</v>
      </c>
      <c r="T7152" s="58">
        <v>0</v>
      </c>
      <c r="U7152" s="58">
        <v>0</v>
      </c>
      <c r="V7152" s="58">
        <v>0</v>
      </c>
      <c r="W7152" s="58">
        <v>0</v>
      </c>
      <c r="X7152" s="58">
        <v>0</v>
      </c>
      <c r="Y7152" s="58">
        <v>0</v>
      </c>
      <c r="Z7152" s="58">
        <v>0</v>
      </c>
      <c r="AA7152" s="58">
        <v>0</v>
      </c>
      <c r="AB7152" s="58">
        <v>0</v>
      </c>
      <c r="AC7152" s="58">
        <v>0</v>
      </c>
      <c r="AD7152" s="58">
        <v>0</v>
      </c>
      <c r="AE7152" s="58">
        <v>0</v>
      </c>
      <c r="AF7152" s="58">
        <v>0</v>
      </c>
      <c r="AG7152" s="58">
        <v>0</v>
      </c>
      <c r="AH7152" s="58">
        <v>0</v>
      </c>
      <c r="AI7152" s="58">
        <v>0</v>
      </c>
      <c r="AK7152" s="64">
        <f t="shared" si="111"/>
        <v>6.6315997089493569E-3</v>
      </c>
    </row>
    <row r="7153" spans="1:37" x14ac:dyDescent="0.25">
      <c r="A7153">
        <v>7151</v>
      </c>
      <c r="B7153" s="1">
        <v>1.09E-2</v>
      </c>
      <c r="C7153" s="1">
        <v>-1.8905092397934663E-5</v>
      </c>
      <c r="D7153" s="58">
        <v>6.9242077896387463E-2</v>
      </c>
      <c r="E7153" s="58">
        <v>6.2372496230771166E-2</v>
      </c>
      <c r="F7153" s="58">
        <v>0.10447469633230601</v>
      </c>
      <c r="G7153" s="58">
        <v>3.4891061086271685E-2</v>
      </c>
      <c r="H7153" s="58">
        <v>9.1115401454693407E-2</v>
      </c>
      <c r="I7153" s="58">
        <v>0.14165157638762241</v>
      </c>
      <c r="J7153" s="58">
        <v>0.11635927204042784</v>
      </c>
      <c r="K7153" s="58">
        <v>7.3347508381047963E-2</v>
      </c>
      <c r="L7153" s="58">
        <v>0.13577735533815524</v>
      </c>
      <c r="M7153" s="58">
        <v>9.1793236864589289E-2</v>
      </c>
      <c r="N7153" s="58">
        <v>7.8975317987727445E-2</v>
      </c>
      <c r="O7153" s="58">
        <v>0</v>
      </c>
      <c r="P7153" s="58">
        <v>0</v>
      </c>
      <c r="Q7153" s="58">
        <v>0</v>
      </c>
      <c r="R7153" s="58">
        <v>0</v>
      </c>
      <c r="S7153" s="58">
        <v>0</v>
      </c>
      <c r="T7153" s="58">
        <v>0</v>
      </c>
      <c r="U7153" s="58">
        <v>0</v>
      </c>
      <c r="V7153" s="58">
        <v>0</v>
      </c>
      <c r="W7153" s="58">
        <v>0</v>
      </c>
      <c r="X7153" s="58">
        <v>0</v>
      </c>
      <c r="Y7153" s="58">
        <v>0</v>
      </c>
      <c r="Z7153" s="58">
        <v>0</v>
      </c>
      <c r="AA7153" s="58">
        <v>0</v>
      </c>
      <c r="AB7153" s="58">
        <v>0</v>
      </c>
      <c r="AC7153" s="58">
        <v>0</v>
      </c>
      <c r="AD7153" s="58">
        <v>0</v>
      </c>
      <c r="AE7153" s="58">
        <v>0</v>
      </c>
      <c r="AF7153" s="58">
        <v>0</v>
      </c>
      <c r="AG7153" s="58">
        <v>0</v>
      </c>
      <c r="AH7153" s="58">
        <v>0</v>
      </c>
      <c r="AI7153" s="58">
        <v>0</v>
      </c>
      <c r="AK7153" s="64">
        <f t="shared" si="111"/>
        <v>-1.7344121465995104E-3</v>
      </c>
    </row>
    <row r="7154" spans="1:37" x14ac:dyDescent="0.25">
      <c r="A7154">
        <v>7152</v>
      </c>
      <c r="B7154" s="1">
        <v>1.01E-2</v>
      </c>
      <c r="C7154" s="1">
        <v>1.4119369717293928E-5</v>
      </c>
      <c r="D7154" s="58">
        <v>0.11700930496664885</v>
      </c>
      <c r="E7154" s="58">
        <v>7.0984595813757684E-2</v>
      </c>
      <c r="F7154" s="58">
        <v>8.2859359472105709E-2</v>
      </c>
      <c r="G7154" s="58">
        <v>7.162270257231805E-2</v>
      </c>
      <c r="H7154" s="58">
        <v>0.13250738957090197</v>
      </c>
      <c r="I7154" s="58">
        <v>8.360879045980113E-2</v>
      </c>
      <c r="J7154" s="58">
        <v>1.5249005030401278E-2</v>
      </c>
      <c r="K7154" s="58">
        <v>6.2886107659717375E-2</v>
      </c>
      <c r="L7154" s="58">
        <v>0.1210294230960722</v>
      </c>
      <c r="M7154" s="58">
        <v>0.12915765152977518</v>
      </c>
      <c r="N7154" s="58">
        <v>0.11308566982850062</v>
      </c>
      <c r="O7154" s="58">
        <v>0</v>
      </c>
      <c r="P7154" s="58">
        <v>0</v>
      </c>
      <c r="Q7154" s="58">
        <v>0</v>
      </c>
      <c r="R7154" s="58">
        <v>0</v>
      </c>
      <c r="S7154" s="58">
        <v>0</v>
      </c>
      <c r="T7154" s="58">
        <v>0</v>
      </c>
      <c r="U7154" s="58">
        <v>0</v>
      </c>
      <c r="V7154" s="58">
        <v>0</v>
      </c>
      <c r="W7154" s="58">
        <v>0</v>
      </c>
      <c r="X7154" s="58">
        <v>0</v>
      </c>
      <c r="Y7154" s="58">
        <v>0</v>
      </c>
      <c r="Z7154" s="58">
        <v>0</v>
      </c>
      <c r="AA7154" s="58">
        <v>0</v>
      </c>
      <c r="AB7154" s="58">
        <v>0</v>
      </c>
      <c r="AC7154" s="58">
        <v>0</v>
      </c>
      <c r="AD7154" s="58">
        <v>0</v>
      </c>
      <c r="AE7154" s="58">
        <v>0</v>
      </c>
      <c r="AF7154" s="58">
        <v>0</v>
      </c>
      <c r="AG7154" s="58">
        <v>0</v>
      </c>
      <c r="AH7154" s="58">
        <v>0</v>
      </c>
      <c r="AI7154" s="58">
        <v>0</v>
      </c>
      <c r="AK7154" s="64">
        <f t="shared" si="111"/>
        <v>1.3979573977518742E-3</v>
      </c>
    </row>
    <row r="7155" spans="1:37" x14ac:dyDescent="0.25">
      <c r="A7155">
        <v>7153</v>
      </c>
      <c r="B7155" s="1">
        <v>1.11E-2</v>
      </c>
      <c r="C7155" s="1">
        <v>-2.7379730739291304E-4</v>
      </c>
      <c r="D7155" s="58">
        <v>1.438812633611276E-2</v>
      </c>
      <c r="E7155" s="58">
        <v>3.9919321384792823E-2</v>
      </c>
      <c r="F7155" s="58">
        <v>0.13472667644522943</v>
      </c>
      <c r="G7155" s="58">
        <v>9.7024360322843797E-2</v>
      </c>
      <c r="H7155" s="58">
        <v>0.15350676475021391</v>
      </c>
      <c r="I7155" s="58">
        <v>3.8994228519508171E-2</v>
      </c>
      <c r="J7155" s="58">
        <v>4.2926070088896796E-2</v>
      </c>
      <c r="K7155" s="58">
        <v>0.1732981229140213</v>
      </c>
      <c r="L7155" s="58">
        <v>0.14241096000053702</v>
      </c>
      <c r="M7155" s="58">
        <v>0.13418594113921178</v>
      </c>
      <c r="N7155" s="58">
        <v>2.8619428098632216E-2</v>
      </c>
      <c r="O7155" s="58">
        <v>0</v>
      </c>
      <c r="P7155" s="58">
        <v>0</v>
      </c>
      <c r="Q7155" s="58">
        <v>0</v>
      </c>
      <c r="R7155" s="58">
        <v>0</v>
      </c>
      <c r="S7155" s="58">
        <v>0</v>
      </c>
      <c r="T7155" s="58">
        <v>0</v>
      </c>
      <c r="U7155" s="58">
        <v>0</v>
      </c>
      <c r="V7155" s="58">
        <v>0</v>
      </c>
      <c r="W7155" s="58">
        <v>0</v>
      </c>
      <c r="X7155" s="58">
        <v>0</v>
      </c>
      <c r="Y7155" s="58">
        <v>0</v>
      </c>
      <c r="Z7155" s="58">
        <v>0</v>
      </c>
      <c r="AA7155" s="58">
        <v>0</v>
      </c>
      <c r="AB7155" s="58">
        <v>0</v>
      </c>
      <c r="AC7155" s="58">
        <v>0</v>
      </c>
      <c r="AD7155" s="58">
        <v>0</v>
      </c>
      <c r="AE7155" s="58">
        <v>0</v>
      </c>
      <c r="AF7155" s="58">
        <v>0</v>
      </c>
      <c r="AG7155" s="58">
        <v>0</v>
      </c>
      <c r="AH7155" s="58">
        <v>0</v>
      </c>
      <c r="AI7155" s="58">
        <v>0</v>
      </c>
      <c r="AK7155" s="64">
        <f t="shared" si="111"/>
        <v>-2.4666424089451622E-2</v>
      </c>
    </row>
    <row r="7156" spans="1:37" x14ac:dyDescent="0.25">
      <c r="A7156">
        <v>7154</v>
      </c>
      <c r="B7156" s="1">
        <v>1.0500000000000001E-2</v>
      </c>
      <c r="C7156" s="1">
        <v>-5.6005273624446746E-5</v>
      </c>
      <c r="D7156" s="58">
        <v>7.7323428153461618E-2</v>
      </c>
      <c r="E7156" s="58">
        <v>3.5017051939408468E-2</v>
      </c>
      <c r="F7156" s="58">
        <v>0.1626508878310666</v>
      </c>
      <c r="G7156" s="58">
        <v>3.3679982414274272E-2</v>
      </c>
      <c r="H7156" s="58">
        <v>6.6708652520003964E-2</v>
      </c>
      <c r="I7156" s="58">
        <v>0.12062781118077766</v>
      </c>
      <c r="J7156" s="58">
        <v>0.22268742381545856</v>
      </c>
      <c r="K7156" s="58">
        <v>2.5615554566689125E-2</v>
      </c>
      <c r="L7156" s="58">
        <v>2.8021853412415716E-2</v>
      </c>
      <c r="M7156" s="58">
        <v>0.19963987620063922</v>
      </c>
      <c r="N7156" s="58">
        <v>2.802747796580466E-2</v>
      </c>
      <c r="O7156" s="58">
        <v>0</v>
      </c>
      <c r="P7156" s="58">
        <v>0</v>
      </c>
      <c r="Q7156" s="58">
        <v>0</v>
      </c>
      <c r="R7156" s="58">
        <v>0</v>
      </c>
      <c r="S7156" s="58">
        <v>0</v>
      </c>
      <c r="T7156" s="58">
        <v>0</v>
      </c>
      <c r="U7156" s="58">
        <v>0</v>
      </c>
      <c r="V7156" s="58">
        <v>0</v>
      </c>
      <c r="W7156" s="58">
        <v>0</v>
      </c>
      <c r="X7156" s="58">
        <v>0</v>
      </c>
      <c r="Y7156" s="58">
        <v>0</v>
      </c>
      <c r="Z7156" s="58">
        <v>0</v>
      </c>
      <c r="AA7156" s="58">
        <v>0</v>
      </c>
      <c r="AB7156" s="58">
        <v>0</v>
      </c>
      <c r="AC7156" s="58">
        <v>0</v>
      </c>
      <c r="AD7156" s="58">
        <v>0</v>
      </c>
      <c r="AE7156" s="58">
        <v>0</v>
      </c>
      <c r="AF7156" s="58">
        <v>0</v>
      </c>
      <c r="AG7156" s="58">
        <v>0</v>
      </c>
      <c r="AH7156" s="58">
        <v>0</v>
      </c>
      <c r="AI7156" s="58">
        <v>0</v>
      </c>
      <c r="AK7156" s="64">
        <f t="shared" si="111"/>
        <v>-5.333835583280642E-3</v>
      </c>
    </row>
    <row r="7157" spans="1:37" x14ac:dyDescent="0.25">
      <c r="A7157">
        <v>7155</v>
      </c>
      <c r="B7157" s="1">
        <v>1.2E-2</v>
      </c>
      <c r="C7157" s="1">
        <v>7.2767020086252068E-5</v>
      </c>
      <c r="D7157" s="58">
        <v>0.10428779695150711</v>
      </c>
      <c r="E7157" s="58">
        <v>9.4034828393189052E-2</v>
      </c>
      <c r="F7157" s="58">
        <v>2.7708511042999037E-2</v>
      </c>
      <c r="G7157" s="58">
        <v>0.10708606171089455</v>
      </c>
      <c r="H7157" s="58">
        <v>0.15155593858573932</v>
      </c>
      <c r="I7157" s="58">
        <v>0.14976650071118136</v>
      </c>
      <c r="J7157" s="58">
        <v>7.9944972031107384E-2</v>
      </c>
      <c r="K7157" s="58">
        <v>4.9315365016942066E-2</v>
      </c>
      <c r="L7157" s="58">
        <v>2.8782715822375456E-2</v>
      </c>
      <c r="M7157" s="58">
        <v>9.5839843955709242E-2</v>
      </c>
      <c r="N7157" s="58">
        <v>0.11167746577835527</v>
      </c>
      <c r="O7157" s="58">
        <v>0</v>
      </c>
      <c r="P7157" s="58">
        <v>0</v>
      </c>
      <c r="Q7157" s="58">
        <v>0</v>
      </c>
      <c r="R7157" s="58">
        <v>0</v>
      </c>
      <c r="S7157" s="58">
        <v>0</v>
      </c>
      <c r="T7157" s="58">
        <v>0</v>
      </c>
      <c r="U7157" s="58">
        <v>0</v>
      </c>
      <c r="V7157" s="58">
        <v>0</v>
      </c>
      <c r="W7157" s="58">
        <v>0</v>
      </c>
      <c r="X7157" s="58">
        <v>0</v>
      </c>
      <c r="Y7157" s="58">
        <v>0</v>
      </c>
      <c r="Z7157" s="58">
        <v>0</v>
      </c>
      <c r="AA7157" s="58">
        <v>0</v>
      </c>
      <c r="AB7157" s="58">
        <v>0</v>
      </c>
      <c r="AC7157" s="58">
        <v>0</v>
      </c>
      <c r="AD7157" s="58">
        <v>0</v>
      </c>
      <c r="AE7157" s="58">
        <v>0</v>
      </c>
      <c r="AF7157" s="58">
        <v>0</v>
      </c>
      <c r="AG7157" s="58">
        <v>0</v>
      </c>
      <c r="AH7157" s="58">
        <v>0</v>
      </c>
      <c r="AI7157" s="58">
        <v>0</v>
      </c>
      <c r="AK7157" s="64">
        <f t="shared" si="111"/>
        <v>6.0639183405210052E-3</v>
      </c>
    </row>
    <row r="7158" spans="1:37" x14ac:dyDescent="0.25">
      <c r="A7158">
        <v>7156</v>
      </c>
      <c r="B7158" s="1">
        <v>1.09E-2</v>
      </c>
      <c r="C7158" s="1">
        <v>-1.2928032809922263E-4</v>
      </c>
      <c r="D7158" s="58">
        <v>9.1884892233615095E-2</v>
      </c>
      <c r="E7158" s="58">
        <v>4.9050919951613356E-2</v>
      </c>
      <c r="F7158" s="58">
        <v>8.9967180397378083E-2</v>
      </c>
      <c r="G7158" s="58">
        <v>2.4141168432314786E-2</v>
      </c>
      <c r="H7158" s="58">
        <v>0.13124305544078188</v>
      </c>
      <c r="I7158" s="58">
        <v>0.1436057104340204</v>
      </c>
      <c r="J7158" s="58">
        <v>8.5437312537853083E-2</v>
      </c>
      <c r="K7158" s="58">
        <v>9.5577503726720012E-2</v>
      </c>
      <c r="L7158" s="58">
        <v>0.12462379058239945</v>
      </c>
      <c r="M7158" s="58">
        <v>0.1236137577344546</v>
      </c>
      <c r="N7158" s="58">
        <v>4.0854708528849266E-2</v>
      </c>
      <c r="O7158" s="58">
        <v>0</v>
      </c>
      <c r="P7158" s="58">
        <v>0</v>
      </c>
      <c r="Q7158" s="58">
        <v>0</v>
      </c>
      <c r="R7158" s="58">
        <v>0</v>
      </c>
      <c r="S7158" s="58">
        <v>0</v>
      </c>
      <c r="T7158" s="58">
        <v>0</v>
      </c>
      <c r="U7158" s="58">
        <v>0</v>
      </c>
      <c r="V7158" s="58">
        <v>0</v>
      </c>
      <c r="W7158" s="58">
        <v>0</v>
      </c>
      <c r="X7158" s="58">
        <v>0</v>
      </c>
      <c r="Y7158" s="58">
        <v>0</v>
      </c>
      <c r="Z7158" s="58">
        <v>0</v>
      </c>
      <c r="AA7158" s="58">
        <v>0</v>
      </c>
      <c r="AB7158" s="58">
        <v>0</v>
      </c>
      <c r="AC7158" s="58">
        <v>0</v>
      </c>
      <c r="AD7158" s="58">
        <v>0</v>
      </c>
      <c r="AE7158" s="58">
        <v>0</v>
      </c>
      <c r="AF7158" s="58">
        <v>0</v>
      </c>
      <c r="AG7158" s="58">
        <v>0</v>
      </c>
      <c r="AH7158" s="58">
        <v>0</v>
      </c>
      <c r="AI7158" s="58">
        <v>0</v>
      </c>
      <c r="AK7158" s="64">
        <f t="shared" si="111"/>
        <v>-1.1860580559561709E-2</v>
      </c>
    </row>
    <row r="7159" spans="1:37" x14ac:dyDescent="0.25">
      <c r="A7159">
        <v>7157</v>
      </c>
      <c r="B7159" s="1">
        <v>1.21E-2</v>
      </c>
      <c r="C7159" s="1">
        <v>9.0676903067767366E-6</v>
      </c>
      <c r="D7159" s="58">
        <v>9.1728206543716787E-2</v>
      </c>
      <c r="E7159" s="58">
        <v>0.12374856856999239</v>
      </c>
      <c r="F7159" s="58">
        <v>1.9058516372811873E-2</v>
      </c>
      <c r="G7159" s="58">
        <v>3.5213309971679485E-2</v>
      </c>
      <c r="H7159" s="58">
        <v>4.0422201140746815E-2</v>
      </c>
      <c r="I7159" s="58">
        <v>0.14606661503102089</v>
      </c>
      <c r="J7159" s="58">
        <v>1.3252800850049479E-2</v>
      </c>
      <c r="K7159" s="58">
        <v>0.12682681968899925</v>
      </c>
      <c r="L7159" s="58">
        <v>0.13852266505763156</v>
      </c>
      <c r="M7159" s="58">
        <v>0.14112504536954371</v>
      </c>
      <c r="N7159" s="58">
        <v>0.12403525140380778</v>
      </c>
      <c r="O7159" s="58">
        <v>0</v>
      </c>
      <c r="P7159" s="58">
        <v>0</v>
      </c>
      <c r="Q7159" s="58">
        <v>0</v>
      </c>
      <c r="R7159" s="58">
        <v>0</v>
      </c>
      <c r="S7159" s="58">
        <v>0</v>
      </c>
      <c r="T7159" s="58">
        <v>0</v>
      </c>
      <c r="U7159" s="58">
        <v>0</v>
      </c>
      <c r="V7159" s="58">
        <v>0</v>
      </c>
      <c r="W7159" s="58">
        <v>0</v>
      </c>
      <c r="X7159" s="58">
        <v>0</v>
      </c>
      <c r="Y7159" s="58">
        <v>0</v>
      </c>
      <c r="Z7159" s="58">
        <v>0</v>
      </c>
      <c r="AA7159" s="58">
        <v>0</v>
      </c>
      <c r="AB7159" s="58">
        <v>0</v>
      </c>
      <c r="AC7159" s="58">
        <v>0</v>
      </c>
      <c r="AD7159" s="58">
        <v>0</v>
      </c>
      <c r="AE7159" s="58">
        <v>0</v>
      </c>
      <c r="AF7159" s="58">
        <v>0</v>
      </c>
      <c r="AG7159" s="58">
        <v>0</v>
      </c>
      <c r="AH7159" s="58">
        <v>0</v>
      </c>
      <c r="AI7159" s="58">
        <v>0</v>
      </c>
      <c r="AK7159" s="64">
        <f t="shared" si="111"/>
        <v>7.4939589312204434E-4</v>
      </c>
    </row>
    <row r="7160" spans="1:37" x14ac:dyDescent="0.25">
      <c r="A7160">
        <v>7158</v>
      </c>
      <c r="B7160" s="1">
        <v>0.01</v>
      </c>
      <c r="C7160" s="1">
        <v>-1.2432257128301748E-4</v>
      </c>
      <c r="D7160" s="58">
        <v>0.15076683168264357</v>
      </c>
      <c r="E7160" s="58">
        <v>2.8548378543978414E-2</v>
      </c>
      <c r="F7160" s="58">
        <v>0.11553193640744143</v>
      </c>
      <c r="G7160" s="58">
        <v>0.1077458505734683</v>
      </c>
      <c r="H7160" s="58">
        <v>1.9629433616116888E-2</v>
      </c>
      <c r="I7160" s="58">
        <v>7.1913299875284151E-2</v>
      </c>
      <c r="J7160" s="58">
        <v>2.85852002658359E-2</v>
      </c>
      <c r="K7160" s="58">
        <v>8.2937627726679911E-2</v>
      </c>
      <c r="L7160" s="58">
        <v>0.12998610294661847</v>
      </c>
      <c r="M7160" s="58">
        <v>0.10836702216735973</v>
      </c>
      <c r="N7160" s="58">
        <v>0.15598831619457329</v>
      </c>
      <c r="O7160" s="58">
        <v>0</v>
      </c>
      <c r="P7160" s="58">
        <v>0</v>
      </c>
      <c r="Q7160" s="58">
        <v>0</v>
      </c>
      <c r="R7160" s="58">
        <v>0</v>
      </c>
      <c r="S7160" s="58">
        <v>0</v>
      </c>
      <c r="T7160" s="58">
        <v>0</v>
      </c>
      <c r="U7160" s="58">
        <v>0</v>
      </c>
      <c r="V7160" s="58">
        <v>0</v>
      </c>
      <c r="W7160" s="58">
        <v>0</v>
      </c>
      <c r="X7160" s="58">
        <v>0</v>
      </c>
      <c r="Y7160" s="58">
        <v>0</v>
      </c>
      <c r="Z7160" s="58">
        <v>0</v>
      </c>
      <c r="AA7160" s="58">
        <v>0</v>
      </c>
      <c r="AB7160" s="58">
        <v>0</v>
      </c>
      <c r="AC7160" s="58">
        <v>0</v>
      </c>
      <c r="AD7160" s="58">
        <v>0</v>
      </c>
      <c r="AE7160" s="58">
        <v>0</v>
      </c>
      <c r="AF7160" s="58">
        <v>0</v>
      </c>
      <c r="AG7160" s="58">
        <v>0</v>
      </c>
      <c r="AH7160" s="58">
        <v>0</v>
      </c>
      <c r="AI7160" s="58">
        <v>0</v>
      </c>
      <c r="AK7160" s="64">
        <f t="shared" si="111"/>
        <v>-1.2432257128301748E-2</v>
      </c>
    </row>
    <row r="7161" spans="1:37" x14ac:dyDescent="0.25">
      <c r="A7161">
        <v>7159</v>
      </c>
      <c r="B7161" s="1">
        <v>1.23E-2</v>
      </c>
      <c r="C7161" s="1">
        <v>-4.2211990207201749E-4</v>
      </c>
      <c r="D7161" s="58">
        <v>0.15304845768516426</v>
      </c>
      <c r="E7161" s="58">
        <v>3.969636480871392E-2</v>
      </c>
      <c r="F7161" s="58">
        <v>8.9650166903343917E-2</v>
      </c>
      <c r="G7161" s="58">
        <v>8.0012593090613052E-2</v>
      </c>
      <c r="H7161" s="58">
        <v>6.2884230179358999E-2</v>
      </c>
      <c r="I7161" s="58">
        <v>5.5713989152687875E-2</v>
      </c>
      <c r="J7161" s="58">
        <v>5.7609806552167873E-2</v>
      </c>
      <c r="K7161" s="58">
        <v>0.19618879837610578</v>
      </c>
      <c r="L7161" s="58">
        <v>5.6256664002820251E-3</v>
      </c>
      <c r="M7161" s="58">
        <v>0.16155682688950959</v>
      </c>
      <c r="N7161" s="58">
        <v>9.8013099962052624E-2</v>
      </c>
      <c r="O7161" s="58">
        <v>0</v>
      </c>
      <c r="P7161" s="58">
        <v>0</v>
      </c>
      <c r="Q7161" s="58">
        <v>0</v>
      </c>
      <c r="R7161" s="58">
        <v>0</v>
      </c>
      <c r="S7161" s="58">
        <v>0</v>
      </c>
      <c r="T7161" s="58">
        <v>0</v>
      </c>
      <c r="U7161" s="58">
        <v>0</v>
      </c>
      <c r="V7161" s="58">
        <v>0</v>
      </c>
      <c r="W7161" s="58">
        <v>0</v>
      </c>
      <c r="X7161" s="58">
        <v>0</v>
      </c>
      <c r="Y7161" s="58">
        <v>0</v>
      </c>
      <c r="Z7161" s="58">
        <v>0</v>
      </c>
      <c r="AA7161" s="58">
        <v>0</v>
      </c>
      <c r="AB7161" s="58">
        <v>0</v>
      </c>
      <c r="AC7161" s="58">
        <v>0</v>
      </c>
      <c r="AD7161" s="58">
        <v>0</v>
      </c>
      <c r="AE7161" s="58">
        <v>0</v>
      </c>
      <c r="AF7161" s="58">
        <v>0</v>
      </c>
      <c r="AG7161" s="58">
        <v>0</v>
      </c>
      <c r="AH7161" s="58">
        <v>0</v>
      </c>
      <c r="AI7161" s="58">
        <v>0</v>
      </c>
      <c r="AK7161" s="64">
        <f t="shared" si="111"/>
        <v>-3.4318691225367279E-2</v>
      </c>
    </row>
    <row r="7162" spans="1:37" x14ac:dyDescent="0.25">
      <c r="A7162">
        <v>7160</v>
      </c>
      <c r="B7162" s="1">
        <v>1.1299999999999999E-2</v>
      </c>
      <c r="C7162" s="1">
        <v>3.563392717592927E-5</v>
      </c>
      <c r="D7162" s="58">
        <v>0.12395334488760086</v>
      </c>
      <c r="E7162" s="58">
        <v>3.2734871617106732E-2</v>
      </c>
      <c r="F7162" s="58">
        <v>6.4319921815841202E-2</v>
      </c>
      <c r="G7162" s="58">
        <v>9.2880993555788161E-2</v>
      </c>
      <c r="H7162" s="58">
        <v>9.734839274829056E-2</v>
      </c>
      <c r="I7162" s="58">
        <v>0.16772898078263077</v>
      </c>
      <c r="J7162" s="58">
        <v>0.13419678493658166</v>
      </c>
      <c r="K7162" s="58">
        <v>3.4177530542101375E-2</v>
      </c>
      <c r="L7162" s="58">
        <v>0.11359259383826868</v>
      </c>
      <c r="M7162" s="58">
        <v>2.5190250853604483E-2</v>
      </c>
      <c r="N7162" s="58">
        <v>0.11387633442218562</v>
      </c>
      <c r="O7162" s="58">
        <v>0</v>
      </c>
      <c r="P7162" s="58">
        <v>0</v>
      </c>
      <c r="Q7162" s="58">
        <v>0</v>
      </c>
      <c r="R7162" s="58">
        <v>0</v>
      </c>
      <c r="S7162" s="58">
        <v>0</v>
      </c>
      <c r="T7162" s="58">
        <v>0</v>
      </c>
      <c r="U7162" s="58">
        <v>0</v>
      </c>
      <c r="V7162" s="58">
        <v>0</v>
      </c>
      <c r="W7162" s="58">
        <v>0</v>
      </c>
      <c r="X7162" s="58">
        <v>0</v>
      </c>
      <c r="Y7162" s="58">
        <v>0</v>
      </c>
      <c r="Z7162" s="58">
        <v>0</v>
      </c>
      <c r="AA7162" s="58">
        <v>0</v>
      </c>
      <c r="AB7162" s="58">
        <v>0</v>
      </c>
      <c r="AC7162" s="58">
        <v>0</v>
      </c>
      <c r="AD7162" s="58">
        <v>0</v>
      </c>
      <c r="AE7162" s="58">
        <v>0</v>
      </c>
      <c r="AF7162" s="58">
        <v>0</v>
      </c>
      <c r="AG7162" s="58">
        <v>0</v>
      </c>
      <c r="AH7162" s="58">
        <v>0</v>
      </c>
      <c r="AI7162" s="58">
        <v>0</v>
      </c>
      <c r="AK7162" s="64">
        <f t="shared" si="111"/>
        <v>3.1534448828255991E-3</v>
      </c>
    </row>
    <row r="7163" spans="1:37" x14ac:dyDescent="0.25">
      <c r="A7163">
        <v>7161</v>
      </c>
      <c r="B7163" s="1">
        <v>1.1599999999999999E-2</v>
      </c>
      <c r="C7163" s="1">
        <v>-1.7941751800439547E-4</v>
      </c>
      <c r="D7163" s="58">
        <v>0.14073715597449798</v>
      </c>
      <c r="E7163" s="58">
        <v>4.0353438656561873E-2</v>
      </c>
      <c r="F7163" s="58">
        <v>3.9353465355201303E-2</v>
      </c>
      <c r="G7163" s="58">
        <v>0.11524077903729359</v>
      </c>
      <c r="H7163" s="58">
        <v>0.10342214485571294</v>
      </c>
      <c r="I7163" s="58">
        <v>0.11078495002038073</v>
      </c>
      <c r="J7163" s="58">
        <v>8.6618511859232056E-2</v>
      </c>
      <c r="K7163" s="58">
        <v>0.11693049120923081</v>
      </c>
      <c r="L7163" s="58">
        <v>3.0568563325561907E-2</v>
      </c>
      <c r="M7163" s="58">
        <v>0.13437893865993816</v>
      </c>
      <c r="N7163" s="58">
        <v>8.1611561046388753E-2</v>
      </c>
      <c r="O7163" s="58">
        <v>0</v>
      </c>
      <c r="P7163" s="58">
        <v>0</v>
      </c>
      <c r="Q7163" s="58">
        <v>0</v>
      </c>
      <c r="R7163" s="58">
        <v>0</v>
      </c>
      <c r="S7163" s="58">
        <v>0</v>
      </c>
      <c r="T7163" s="58">
        <v>0</v>
      </c>
      <c r="U7163" s="58">
        <v>0</v>
      </c>
      <c r="V7163" s="58">
        <v>0</v>
      </c>
      <c r="W7163" s="58">
        <v>0</v>
      </c>
      <c r="X7163" s="58">
        <v>0</v>
      </c>
      <c r="Y7163" s="58">
        <v>0</v>
      </c>
      <c r="Z7163" s="58">
        <v>0</v>
      </c>
      <c r="AA7163" s="58">
        <v>0</v>
      </c>
      <c r="AB7163" s="58">
        <v>0</v>
      </c>
      <c r="AC7163" s="58">
        <v>0</v>
      </c>
      <c r="AD7163" s="58">
        <v>0</v>
      </c>
      <c r="AE7163" s="58">
        <v>0</v>
      </c>
      <c r="AF7163" s="58">
        <v>0</v>
      </c>
      <c r="AG7163" s="58">
        <v>0</v>
      </c>
      <c r="AH7163" s="58">
        <v>0</v>
      </c>
      <c r="AI7163" s="58">
        <v>0</v>
      </c>
      <c r="AK7163" s="64">
        <f t="shared" si="111"/>
        <v>-1.5467027414172024E-2</v>
      </c>
    </row>
    <row r="7164" spans="1:37" x14ac:dyDescent="0.25">
      <c r="A7164">
        <v>7162</v>
      </c>
      <c r="B7164" s="1">
        <v>1.06E-2</v>
      </c>
      <c r="C7164" s="1">
        <v>-1.3669038368233161E-4</v>
      </c>
      <c r="D7164" s="58">
        <v>0.1832605823471419</v>
      </c>
      <c r="E7164" s="58">
        <v>5.3835854355015228E-2</v>
      </c>
      <c r="F7164" s="58">
        <v>9.8246201207990588E-2</v>
      </c>
      <c r="G7164" s="58">
        <v>4.9807209664644192E-2</v>
      </c>
      <c r="H7164" s="58">
        <v>0.17208338374567994</v>
      </c>
      <c r="I7164" s="58">
        <v>0.11526542984884602</v>
      </c>
      <c r="J7164" s="58">
        <v>5.3549515593368027E-3</v>
      </c>
      <c r="K7164" s="58">
        <v>5.063421812466664E-2</v>
      </c>
      <c r="L7164" s="58">
        <v>6.2598388948054154E-2</v>
      </c>
      <c r="M7164" s="58">
        <v>0.16703366670418249</v>
      </c>
      <c r="N7164" s="58">
        <v>4.1880113494442137E-2</v>
      </c>
      <c r="O7164" s="58">
        <v>0</v>
      </c>
      <c r="P7164" s="58">
        <v>0</v>
      </c>
      <c r="Q7164" s="58">
        <v>0</v>
      </c>
      <c r="R7164" s="58">
        <v>0</v>
      </c>
      <c r="S7164" s="58">
        <v>0</v>
      </c>
      <c r="T7164" s="58">
        <v>0</v>
      </c>
      <c r="U7164" s="58">
        <v>0</v>
      </c>
      <c r="V7164" s="58">
        <v>0</v>
      </c>
      <c r="W7164" s="58">
        <v>0</v>
      </c>
      <c r="X7164" s="58">
        <v>0</v>
      </c>
      <c r="Y7164" s="58">
        <v>0</v>
      </c>
      <c r="Z7164" s="58">
        <v>0</v>
      </c>
      <c r="AA7164" s="58">
        <v>0</v>
      </c>
      <c r="AB7164" s="58">
        <v>0</v>
      </c>
      <c r="AC7164" s="58">
        <v>0</v>
      </c>
      <c r="AD7164" s="58">
        <v>0</v>
      </c>
      <c r="AE7164" s="58">
        <v>0</v>
      </c>
      <c r="AF7164" s="58">
        <v>0</v>
      </c>
      <c r="AG7164" s="58">
        <v>0</v>
      </c>
      <c r="AH7164" s="58">
        <v>0</v>
      </c>
      <c r="AI7164" s="58">
        <v>0</v>
      </c>
      <c r="AK7164" s="64">
        <f t="shared" si="111"/>
        <v>-1.2895319215314303E-2</v>
      </c>
    </row>
    <row r="7165" spans="1:37" x14ac:dyDescent="0.25">
      <c r="A7165">
        <v>7163</v>
      </c>
      <c r="B7165" s="1">
        <v>1.18E-2</v>
      </c>
      <c r="C7165" s="1">
        <v>-2.417565651443896E-4</v>
      </c>
      <c r="D7165" s="58">
        <v>4.2578500214272993E-2</v>
      </c>
      <c r="E7165" s="58">
        <v>9.7086549906573713E-2</v>
      </c>
      <c r="F7165" s="58">
        <v>0.15584305011415747</v>
      </c>
      <c r="G7165" s="58">
        <v>0.10791095195138967</v>
      </c>
      <c r="H7165" s="58">
        <v>4.2252066943841725E-2</v>
      </c>
      <c r="I7165" s="58">
        <v>1.2914746556318829E-2</v>
      </c>
      <c r="J7165" s="58">
        <v>4.135168973054805E-3</v>
      </c>
      <c r="K7165" s="58">
        <v>0.16951412408462257</v>
      </c>
      <c r="L7165" s="58">
        <v>4.7965682036325265E-2</v>
      </c>
      <c r="M7165" s="58">
        <v>0.14692108036834126</v>
      </c>
      <c r="N7165" s="58">
        <v>0.17287807885110168</v>
      </c>
      <c r="O7165" s="58">
        <v>0</v>
      </c>
      <c r="P7165" s="58">
        <v>0</v>
      </c>
      <c r="Q7165" s="58">
        <v>0</v>
      </c>
      <c r="R7165" s="58">
        <v>0</v>
      </c>
      <c r="S7165" s="58">
        <v>0</v>
      </c>
      <c r="T7165" s="58">
        <v>0</v>
      </c>
      <c r="U7165" s="58">
        <v>0</v>
      </c>
      <c r="V7165" s="58">
        <v>0</v>
      </c>
      <c r="W7165" s="58">
        <v>0</v>
      </c>
      <c r="X7165" s="58">
        <v>0</v>
      </c>
      <c r="Y7165" s="58">
        <v>0</v>
      </c>
      <c r="Z7165" s="58">
        <v>0</v>
      </c>
      <c r="AA7165" s="58">
        <v>0</v>
      </c>
      <c r="AB7165" s="58">
        <v>0</v>
      </c>
      <c r="AC7165" s="58">
        <v>0</v>
      </c>
      <c r="AD7165" s="58">
        <v>0</v>
      </c>
      <c r="AE7165" s="58">
        <v>0</v>
      </c>
      <c r="AF7165" s="58">
        <v>0</v>
      </c>
      <c r="AG7165" s="58">
        <v>0</v>
      </c>
      <c r="AH7165" s="58">
        <v>0</v>
      </c>
      <c r="AI7165" s="58">
        <v>0</v>
      </c>
      <c r="AK7165" s="64">
        <f t="shared" si="111"/>
        <v>-2.0487844503761832E-2</v>
      </c>
    </row>
    <row r="7166" spans="1:37" x14ac:dyDescent="0.25">
      <c r="A7166">
        <v>7164</v>
      </c>
      <c r="B7166" s="1">
        <v>1.29E-2</v>
      </c>
      <c r="C7166" s="1">
        <v>-8.3015490076584719E-5</v>
      </c>
      <c r="D7166" s="58">
        <v>0.12380943932183124</v>
      </c>
      <c r="E7166" s="58">
        <v>0.10536276546110442</v>
      </c>
      <c r="F7166" s="58">
        <v>8.1936234705104E-2</v>
      </c>
      <c r="G7166" s="58">
        <v>8.5072216851857868E-2</v>
      </c>
      <c r="H7166" s="58">
        <v>0.14558324535894537</v>
      </c>
      <c r="I7166" s="58">
        <v>9.8339247320046827E-2</v>
      </c>
      <c r="J7166" s="58">
        <v>6.5480591755942313E-2</v>
      </c>
      <c r="K7166" s="58">
        <v>0.11781119410656485</v>
      </c>
      <c r="L7166" s="58">
        <v>7.1352431371483879E-2</v>
      </c>
      <c r="M7166" s="58">
        <v>8.7219795490238325E-2</v>
      </c>
      <c r="N7166" s="58">
        <v>1.8032838256880818E-2</v>
      </c>
      <c r="O7166" s="58">
        <v>0</v>
      </c>
      <c r="P7166" s="58">
        <v>0</v>
      </c>
      <c r="Q7166" s="58">
        <v>0</v>
      </c>
      <c r="R7166" s="58">
        <v>0</v>
      </c>
      <c r="S7166" s="58">
        <v>0</v>
      </c>
      <c r="T7166" s="58">
        <v>0</v>
      </c>
      <c r="U7166" s="58">
        <v>0</v>
      </c>
      <c r="V7166" s="58">
        <v>0</v>
      </c>
      <c r="W7166" s="58">
        <v>0</v>
      </c>
      <c r="X7166" s="58">
        <v>0</v>
      </c>
      <c r="Y7166" s="58">
        <v>0</v>
      </c>
      <c r="Z7166" s="58">
        <v>0</v>
      </c>
      <c r="AA7166" s="58">
        <v>0</v>
      </c>
      <c r="AB7166" s="58">
        <v>0</v>
      </c>
      <c r="AC7166" s="58">
        <v>0</v>
      </c>
      <c r="AD7166" s="58">
        <v>0</v>
      </c>
      <c r="AE7166" s="58">
        <v>0</v>
      </c>
      <c r="AF7166" s="58">
        <v>0</v>
      </c>
      <c r="AG7166" s="58">
        <v>0</v>
      </c>
      <c r="AH7166" s="58">
        <v>0</v>
      </c>
      <c r="AI7166" s="58">
        <v>0</v>
      </c>
      <c r="AK7166" s="64">
        <f t="shared" si="111"/>
        <v>-6.4353093082623811E-3</v>
      </c>
    </row>
    <row r="7167" spans="1:37" x14ac:dyDescent="0.25">
      <c r="A7167">
        <v>7165</v>
      </c>
      <c r="B7167" s="1">
        <v>1.29E-2</v>
      </c>
      <c r="C7167" s="1">
        <v>-2.5947186600828808E-4</v>
      </c>
      <c r="D7167" s="58">
        <v>0.12292033093046098</v>
      </c>
      <c r="E7167" s="58">
        <v>4.6836951375608261E-2</v>
      </c>
      <c r="F7167" s="58">
        <v>2.4858498227280434E-2</v>
      </c>
      <c r="G7167" s="58">
        <v>0.18203116418800747</v>
      </c>
      <c r="H7167" s="58">
        <v>5.9548161498798054E-2</v>
      </c>
      <c r="I7167" s="58">
        <v>0.10014336357794199</v>
      </c>
      <c r="J7167" s="58">
        <v>1.3142036442214034E-2</v>
      </c>
      <c r="K7167" s="58">
        <v>0.18688220772544337</v>
      </c>
      <c r="L7167" s="58">
        <v>0.13277515440852397</v>
      </c>
      <c r="M7167" s="58">
        <v>9.2848408018859171E-2</v>
      </c>
      <c r="N7167" s="58">
        <v>3.8013723606862102E-2</v>
      </c>
      <c r="O7167" s="58">
        <v>0</v>
      </c>
      <c r="P7167" s="58">
        <v>0</v>
      </c>
      <c r="Q7167" s="58">
        <v>0</v>
      </c>
      <c r="R7167" s="58">
        <v>0</v>
      </c>
      <c r="S7167" s="58">
        <v>0</v>
      </c>
      <c r="T7167" s="58">
        <v>0</v>
      </c>
      <c r="U7167" s="58">
        <v>0</v>
      </c>
      <c r="V7167" s="58">
        <v>0</v>
      </c>
      <c r="W7167" s="58">
        <v>0</v>
      </c>
      <c r="X7167" s="58">
        <v>0</v>
      </c>
      <c r="Y7167" s="58">
        <v>0</v>
      </c>
      <c r="Z7167" s="58">
        <v>0</v>
      </c>
      <c r="AA7167" s="58">
        <v>0</v>
      </c>
      <c r="AB7167" s="58">
        <v>0</v>
      </c>
      <c r="AC7167" s="58">
        <v>0</v>
      </c>
      <c r="AD7167" s="58">
        <v>0</v>
      </c>
      <c r="AE7167" s="58">
        <v>0</v>
      </c>
      <c r="AF7167" s="58">
        <v>0</v>
      </c>
      <c r="AG7167" s="58">
        <v>0</v>
      </c>
      <c r="AH7167" s="58">
        <v>0</v>
      </c>
      <c r="AI7167" s="58">
        <v>0</v>
      </c>
      <c r="AK7167" s="64">
        <f t="shared" si="111"/>
        <v>-2.011409814017737E-2</v>
      </c>
    </row>
    <row r="7168" spans="1:37" x14ac:dyDescent="0.25">
      <c r="A7168">
        <v>7166</v>
      </c>
      <c r="B7168" s="1">
        <v>1.1599999999999999E-2</v>
      </c>
      <c r="C7168" s="1">
        <v>2.7899795025121844E-4</v>
      </c>
      <c r="D7168" s="58">
        <v>0.11501373871222084</v>
      </c>
      <c r="E7168" s="58">
        <v>0.16082205401916083</v>
      </c>
      <c r="F7168" s="58">
        <v>7.667396772980542E-2</v>
      </c>
      <c r="G7168" s="58">
        <v>6.6763493101027832E-2</v>
      </c>
      <c r="H7168" s="58">
        <v>2.9960736648487481E-2</v>
      </c>
      <c r="I7168" s="58">
        <v>4.8368064563907374E-2</v>
      </c>
      <c r="J7168" s="58">
        <v>2.7438422044617831E-4</v>
      </c>
      <c r="K7168" s="58">
        <v>6.1502920440334632E-2</v>
      </c>
      <c r="L7168" s="58">
        <v>0.20765763505327442</v>
      </c>
      <c r="M7168" s="58">
        <v>0.18321411018438369</v>
      </c>
      <c r="N7168" s="58">
        <v>4.9748895326951287E-2</v>
      </c>
      <c r="O7168" s="58">
        <v>0</v>
      </c>
      <c r="P7168" s="58">
        <v>0</v>
      </c>
      <c r="Q7168" s="58">
        <v>0</v>
      </c>
      <c r="R7168" s="58">
        <v>0</v>
      </c>
      <c r="S7168" s="58">
        <v>0</v>
      </c>
      <c r="T7168" s="58">
        <v>0</v>
      </c>
      <c r="U7168" s="58">
        <v>0</v>
      </c>
      <c r="V7168" s="58">
        <v>0</v>
      </c>
      <c r="W7168" s="58">
        <v>0</v>
      </c>
      <c r="X7168" s="58">
        <v>0</v>
      </c>
      <c r="Y7168" s="58">
        <v>0</v>
      </c>
      <c r="Z7168" s="58">
        <v>0</v>
      </c>
      <c r="AA7168" s="58">
        <v>0</v>
      </c>
      <c r="AB7168" s="58">
        <v>0</v>
      </c>
      <c r="AC7168" s="58">
        <v>0</v>
      </c>
      <c r="AD7168" s="58">
        <v>0</v>
      </c>
      <c r="AE7168" s="58">
        <v>0</v>
      </c>
      <c r="AF7168" s="58">
        <v>0</v>
      </c>
      <c r="AG7168" s="58">
        <v>0</v>
      </c>
      <c r="AH7168" s="58">
        <v>0</v>
      </c>
      <c r="AI7168" s="58">
        <v>0</v>
      </c>
      <c r="AK7168" s="64">
        <f t="shared" si="111"/>
        <v>2.4051547435449867E-2</v>
      </c>
    </row>
    <row r="7169" spans="1:37" x14ac:dyDescent="0.25">
      <c r="A7169">
        <v>7167</v>
      </c>
      <c r="B7169" s="1">
        <v>8.9999999999999993E-3</v>
      </c>
      <c r="C7169" s="1">
        <v>-3.7775263204648631E-5</v>
      </c>
      <c r="D7169" s="58">
        <v>4.4416108032915028E-2</v>
      </c>
      <c r="E7169" s="58">
        <v>1.4105873436256369E-2</v>
      </c>
      <c r="F7169" s="58">
        <v>0.10781725479948912</v>
      </c>
      <c r="G7169" s="58">
        <v>6.6340680301566105E-2</v>
      </c>
      <c r="H7169" s="58">
        <v>0.16075394980848631</v>
      </c>
      <c r="I7169" s="58">
        <v>0.11792748702122037</v>
      </c>
      <c r="J7169" s="58">
        <v>5.0238602008701068E-2</v>
      </c>
      <c r="K7169" s="58">
        <v>2.9287954476815984E-2</v>
      </c>
      <c r="L7169" s="58">
        <v>0.10880994918647206</v>
      </c>
      <c r="M7169" s="58">
        <v>0.13346393307839796</v>
      </c>
      <c r="N7169" s="58">
        <v>0.16683820784967965</v>
      </c>
      <c r="O7169" s="58">
        <v>0</v>
      </c>
      <c r="P7169" s="58">
        <v>0</v>
      </c>
      <c r="Q7169" s="58">
        <v>0</v>
      </c>
      <c r="R7169" s="58">
        <v>0</v>
      </c>
      <c r="S7169" s="58">
        <v>0</v>
      </c>
      <c r="T7169" s="58">
        <v>0</v>
      </c>
      <c r="U7169" s="58">
        <v>0</v>
      </c>
      <c r="V7169" s="58">
        <v>0</v>
      </c>
      <c r="W7169" s="58">
        <v>0</v>
      </c>
      <c r="X7169" s="58">
        <v>0</v>
      </c>
      <c r="Y7169" s="58">
        <v>0</v>
      </c>
      <c r="Z7169" s="58">
        <v>0</v>
      </c>
      <c r="AA7169" s="58">
        <v>0</v>
      </c>
      <c r="AB7169" s="58">
        <v>0</v>
      </c>
      <c r="AC7169" s="58">
        <v>0</v>
      </c>
      <c r="AD7169" s="58">
        <v>0</v>
      </c>
      <c r="AE7169" s="58">
        <v>0</v>
      </c>
      <c r="AF7169" s="58">
        <v>0</v>
      </c>
      <c r="AG7169" s="58">
        <v>0</v>
      </c>
      <c r="AH7169" s="58">
        <v>0</v>
      </c>
      <c r="AI7169" s="58">
        <v>0</v>
      </c>
      <c r="AK7169" s="64">
        <f t="shared" si="111"/>
        <v>-4.1972514671831818E-3</v>
      </c>
    </row>
    <row r="7170" spans="1:37" x14ac:dyDescent="0.25">
      <c r="A7170">
        <v>7168</v>
      </c>
      <c r="B7170" s="1">
        <v>1.4200000000000001E-2</v>
      </c>
      <c r="C7170" s="1">
        <v>2.2342183074638652E-4</v>
      </c>
      <c r="D7170" s="58">
        <v>8.8081371974683964E-2</v>
      </c>
      <c r="E7170" s="58">
        <v>0.17406841268291282</v>
      </c>
      <c r="F7170" s="58">
        <v>0.1738918541096785</v>
      </c>
      <c r="G7170" s="58">
        <v>3.9275094538697687E-2</v>
      </c>
      <c r="H7170" s="58">
        <v>0.14827276617589821</v>
      </c>
      <c r="I7170" s="58">
        <v>1.9364076678111995E-2</v>
      </c>
      <c r="J7170" s="58">
        <v>0.16459933361003767</v>
      </c>
      <c r="K7170" s="58">
        <v>5.8394955652317816E-2</v>
      </c>
      <c r="L7170" s="58">
        <v>6.7821267584723025E-2</v>
      </c>
      <c r="M7170" s="58">
        <v>5.1589168625334116E-2</v>
      </c>
      <c r="N7170" s="58">
        <v>1.4641698367604015E-2</v>
      </c>
      <c r="O7170" s="58">
        <v>0</v>
      </c>
      <c r="P7170" s="58">
        <v>0</v>
      </c>
      <c r="Q7170" s="58">
        <v>0</v>
      </c>
      <c r="R7170" s="58">
        <v>0</v>
      </c>
      <c r="S7170" s="58">
        <v>0</v>
      </c>
      <c r="T7170" s="58">
        <v>0</v>
      </c>
      <c r="U7170" s="58">
        <v>0</v>
      </c>
      <c r="V7170" s="58">
        <v>0</v>
      </c>
      <c r="W7170" s="58">
        <v>0</v>
      </c>
      <c r="X7170" s="58">
        <v>0</v>
      </c>
      <c r="Y7170" s="58">
        <v>0</v>
      </c>
      <c r="Z7170" s="58">
        <v>0</v>
      </c>
      <c r="AA7170" s="58">
        <v>0</v>
      </c>
      <c r="AB7170" s="58">
        <v>0</v>
      </c>
      <c r="AC7170" s="58">
        <v>0</v>
      </c>
      <c r="AD7170" s="58">
        <v>0</v>
      </c>
      <c r="AE7170" s="58">
        <v>0</v>
      </c>
      <c r="AF7170" s="58">
        <v>0</v>
      </c>
      <c r="AG7170" s="58">
        <v>0</v>
      </c>
      <c r="AH7170" s="58">
        <v>0</v>
      </c>
      <c r="AI7170" s="58">
        <v>0</v>
      </c>
      <c r="AK7170" s="64">
        <f t="shared" si="111"/>
        <v>1.5733931742703273E-2</v>
      </c>
    </row>
    <row r="7171" spans="1:37" x14ac:dyDescent="0.25">
      <c r="A7171">
        <v>7169</v>
      </c>
      <c r="B7171" s="1">
        <v>1.32E-2</v>
      </c>
      <c r="C7171" s="1">
        <v>1.178675402582652E-4</v>
      </c>
      <c r="D7171" s="58">
        <v>8.8724329971923283E-2</v>
      </c>
      <c r="E7171" s="58">
        <v>0.13207142799488308</v>
      </c>
      <c r="F7171" s="58">
        <v>4.6369102721495324E-2</v>
      </c>
      <c r="G7171" s="58">
        <v>0.1430979928138747</v>
      </c>
      <c r="H7171" s="58">
        <v>0.12928268474479687</v>
      </c>
      <c r="I7171" s="58">
        <v>4.2230996916287573E-2</v>
      </c>
      <c r="J7171" s="58">
        <v>9.995183740402179E-2</v>
      </c>
      <c r="K7171" s="58">
        <v>0.1073559819229238</v>
      </c>
      <c r="L7171" s="58">
        <v>3.5832368946758904E-2</v>
      </c>
      <c r="M7171" s="58">
        <v>7.7120907781747183E-2</v>
      </c>
      <c r="N7171" s="58">
        <v>9.7962368781287487E-2</v>
      </c>
      <c r="O7171" s="58">
        <v>0</v>
      </c>
      <c r="P7171" s="58">
        <v>0</v>
      </c>
      <c r="Q7171" s="58">
        <v>0</v>
      </c>
      <c r="R7171" s="58">
        <v>0</v>
      </c>
      <c r="S7171" s="58">
        <v>0</v>
      </c>
      <c r="T7171" s="58">
        <v>0</v>
      </c>
      <c r="U7171" s="58">
        <v>0</v>
      </c>
      <c r="V7171" s="58">
        <v>0</v>
      </c>
      <c r="W7171" s="58">
        <v>0</v>
      </c>
      <c r="X7171" s="58">
        <v>0</v>
      </c>
      <c r="Y7171" s="58">
        <v>0</v>
      </c>
      <c r="Z7171" s="58">
        <v>0</v>
      </c>
      <c r="AA7171" s="58">
        <v>0</v>
      </c>
      <c r="AB7171" s="58">
        <v>0</v>
      </c>
      <c r="AC7171" s="58">
        <v>0</v>
      </c>
      <c r="AD7171" s="58">
        <v>0</v>
      </c>
      <c r="AE7171" s="58">
        <v>0</v>
      </c>
      <c r="AF7171" s="58">
        <v>0</v>
      </c>
      <c r="AG7171" s="58">
        <v>0</v>
      </c>
      <c r="AH7171" s="58">
        <v>0</v>
      </c>
      <c r="AI7171" s="58">
        <v>0</v>
      </c>
      <c r="AK7171" s="64">
        <f t="shared" si="111"/>
        <v>8.9293591104746359E-3</v>
      </c>
    </row>
    <row r="7172" spans="1:37" x14ac:dyDescent="0.25">
      <c r="A7172">
        <v>7170</v>
      </c>
      <c r="B7172" s="1">
        <v>9.1999999999999998E-3</v>
      </c>
      <c r="C7172" s="1">
        <v>1.5065695699770194E-4</v>
      </c>
      <c r="D7172" s="58">
        <v>0.15673473767081317</v>
      </c>
      <c r="E7172" s="58">
        <v>3.6983037214663214E-2</v>
      </c>
      <c r="F7172" s="58">
        <v>2.4373127726754845E-2</v>
      </c>
      <c r="G7172" s="58">
        <v>6.8804376528773361E-3</v>
      </c>
      <c r="H7172" s="58">
        <v>5.0182308133090832E-2</v>
      </c>
      <c r="I7172" s="58">
        <v>8.9651748574067811E-2</v>
      </c>
      <c r="J7172" s="58">
        <v>0.15442137056245203</v>
      </c>
      <c r="K7172" s="58">
        <v>4.6760717805182019E-2</v>
      </c>
      <c r="L7172" s="58">
        <v>0.12389729472929481</v>
      </c>
      <c r="M7172" s="58">
        <v>0.13088220826620486</v>
      </c>
      <c r="N7172" s="58">
        <v>0.17923301166459915</v>
      </c>
      <c r="O7172" s="58">
        <v>0</v>
      </c>
      <c r="P7172" s="58">
        <v>0</v>
      </c>
      <c r="Q7172" s="58">
        <v>0</v>
      </c>
      <c r="R7172" s="58">
        <v>0</v>
      </c>
      <c r="S7172" s="58">
        <v>0</v>
      </c>
      <c r="T7172" s="58">
        <v>0</v>
      </c>
      <c r="U7172" s="58">
        <v>0</v>
      </c>
      <c r="V7172" s="58">
        <v>0</v>
      </c>
      <c r="W7172" s="58">
        <v>0</v>
      </c>
      <c r="X7172" s="58">
        <v>0</v>
      </c>
      <c r="Y7172" s="58">
        <v>0</v>
      </c>
      <c r="Z7172" s="58">
        <v>0</v>
      </c>
      <c r="AA7172" s="58">
        <v>0</v>
      </c>
      <c r="AB7172" s="58">
        <v>0</v>
      </c>
      <c r="AC7172" s="58">
        <v>0</v>
      </c>
      <c r="AD7172" s="58">
        <v>0</v>
      </c>
      <c r="AE7172" s="58">
        <v>0</v>
      </c>
      <c r="AF7172" s="58">
        <v>0</v>
      </c>
      <c r="AG7172" s="58">
        <v>0</v>
      </c>
      <c r="AH7172" s="58">
        <v>0</v>
      </c>
      <c r="AI7172" s="58">
        <v>0</v>
      </c>
      <c r="AK7172" s="64">
        <f t="shared" ref="AK7172:AK7235" si="112">C7172/B7172</f>
        <v>1.6375756195402384E-2</v>
      </c>
    </row>
    <row r="7173" spans="1:37" x14ac:dyDescent="0.25">
      <c r="A7173">
        <v>7171</v>
      </c>
      <c r="B7173" s="1">
        <v>1.0200000000000001E-2</v>
      </c>
      <c r="C7173" s="1">
        <v>-2.0028518783419793E-4</v>
      </c>
      <c r="D7173" s="58">
        <v>5.3575885959851278E-2</v>
      </c>
      <c r="E7173" s="58">
        <v>5.7968849167301618E-3</v>
      </c>
      <c r="F7173" s="58">
        <v>9.6552236123825713E-2</v>
      </c>
      <c r="G7173" s="58">
        <v>2.2568130662991778E-2</v>
      </c>
      <c r="H7173" s="58">
        <v>8.0685231111900221E-2</v>
      </c>
      <c r="I7173" s="58">
        <v>0.12210639372803773</v>
      </c>
      <c r="J7173" s="58">
        <v>0.1493118420776702</v>
      </c>
      <c r="K7173" s="58">
        <v>0.1199288714305887</v>
      </c>
      <c r="L7173" s="58">
        <v>0.12109587568797291</v>
      </c>
      <c r="M7173" s="58">
        <v>0.15208083525617297</v>
      </c>
      <c r="N7173" s="58">
        <v>7.6297813044258256E-2</v>
      </c>
      <c r="O7173" s="58">
        <v>0</v>
      </c>
      <c r="P7173" s="58">
        <v>0</v>
      </c>
      <c r="Q7173" s="58">
        <v>0</v>
      </c>
      <c r="R7173" s="58">
        <v>0</v>
      </c>
      <c r="S7173" s="58">
        <v>0</v>
      </c>
      <c r="T7173" s="58">
        <v>0</v>
      </c>
      <c r="U7173" s="58">
        <v>0</v>
      </c>
      <c r="V7173" s="58">
        <v>0</v>
      </c>
      <c r="W7173" s="58">
        <v>0</v>
      </c>
      <c r="X7173" s="58">
        <v>0</v>
      </c>
      <c r="Y7173" s="58">
        <v>0</v>
      </c>
      <c r="Z7173" s="58">
        <v>0</v>
      </c>
      <c r="AA7173" s="58">
        <v>0</v>
      </c>
      <c r="AB7173" s="58">
        <v>0</v>
      </c>
      <c r="AC7173" s="58">
        <v>0</v>
      </c>
      <c r="AD7173" s="58">
        <v>0</v>
      </c>
      <c r="AE7173" s="58">
        <v>0</v>
      </c>
      <c r="AF7173" s="58">
        <v>0</v>
      </c>
      <c r="AG7173" s="58">
        <v>0</v>
      </c>
      <c r="AH7173" s="58">
        <v>0</v>
      </c>
      <c r="AI7173" s="58">
        <v>0</v>
      </c>
      <c r="AK7173" s="64">
        <f t="shared" si="112"/>
        <v>-1.9635802728842931E-2</v>
      </c>
    </row>
    <row r="7174" spans="1:37" x14ac:dyDescent="0.25">
      <c r="A7174">
        <v>7172</v>
      </c>
      <c r="B7174" s="1">
        <v>1.3299999999999999E-2</v>
      </c>
      <c r="C7174" s="1">
        <v>1.064343284687948E-4</v>
      </c>
      <c r="D7174" s="58">
        <v>5.4271918761446603E-2</v>
      </c>
      <c r="E7174" s="58">
        <v>0.12098145915833608</v>
      </c>
      <c r="F7174" s="58">
        <v>9.911693011127784E-2</v>
      </c>
      <c r="G7174" s="58">
        <v>0.14770654560424992</v>
      </c>
      <c r="H7174" s="58">
        <v>7.4610470726840211E-2</v>
      </c>
      <c r="I7174" s="58">
        <v>0.11925883911288079</v>
      </c>
      <c r="J7174" s="58">
        <v>0.1314740644801734</v>
      </c>
      <c r="K7174" s="58">
        <v>6.4151335605583032E-2</v>
      </c>
      <c r="L7174" s="58">
        <v>5.4811425019773506E-2</v>
      </c>
      <c r="M7174" s="58">
        <v>4.1743689787186615E-2</v>
      </c>
      <c r="N7174" s="58">
        <v>9.1873321632251953E-2</v>
      </c>
      <c r="O7174" s="58">
        <v>0</v>
      </c>
      <c r="P7174" s="58">
        <v>0</v>
      </c>
      <c r="Q7174" s="58">
        <v>0</v>
      </c>
      <c r="R7174" s="58">
        <v>0</v>
      </c>
      <c r="S7174" s="58">
        <v>0</v>
      </c>
      <c r="T7174" s="58">
        <v>0</v>
      </c>
      <c r="U7174" s="58">
        <v>0</v>
      </c>
      <c r="V7174" s="58">
        <v>0</v>
      </c>
      <c r="W7174" s="58">
        <v>0</v>
      </c>
      <c r="X7174" s="58">
        <v>0</v>
      </c>
      <c r="Y7174" s="58">
        <v>0</v>
      </c>
      <c r="Z7174" s="58">
        <v>0</v>
      </c>
      <c r="AA7174" s="58">
        <v>0</v>
      </c>
      <c r="AB7174" s="58">
        <v>0</v>
      </c>
      <c r="AC7174" s="58">
        <v>0</v>
      </c>
      <c r="AD7174" s="58">
        <v>0</v>
      </c>
      <c r="AE7174" s="58">
        <v>0</v>
      </c>
      <c r="AF7174" s="58">
        <v>0</v>
      </c>
      <c r="AG7174" s="58">
        <v>0</v>
      </c>
      <c r="AH7174" s="58">
        <v>0</v>
      </c>
      <c r="AI7174" s="58">
        <v>0</v>
      </c>
      <c r="AK7174" s="64">
        <f t="shared" si="112"/>
        <v>8.0025810878793079E-3</v>
      </c>
    </row>
    <row r="7175" spans="1:37" x14ac:dyDescent="0.25">
      <c r="A7175">
        <v>7173</v>
      </c>
      <c r="B7175" s="1">
        <v>8.3999999999999995E-3</v>
      </c>
      <c r="C7175" s="1">
        <v>3.6115984523193889E-5</v>
      </c>
      <c r="D7175" s="58">
        <v>9.1566223165986046E-2</v>
      </c>
      <c r="E7175" s="58">
        <v>2.2644941865044899E-2</v>
      </c>
      <c r="F7175" s="58">
        <v>5.5198434371106546E-2</v>
      </c>
      <c r="G7175" s="58">
        <v>1.9208911526197022E-2</v>
      </c>
      <c r="H7175" s="58">
        <v>0.12772519560108805</v>
      </c>
      <c r="I7175" s="58">
        <v>5.4141470942305425E-2</v>
      </c>
      <c r="J7175" s="58">
        <v>0.1000012281097889</v>
      </c>
      <c r="K7175" s="58">
        <v>6.9214176898835925E-2</v>
      </c>
      <c r="L7175" s="58">
        <v>0.11272559561415207</v>
      </c>
      <c r="M7175" s="58">
        <v>0.162520424552064</v>
      </c>
      <c r="N7175" s="58">
        <v>0.18505339735343115</v>
      </c>
      <c r="O7175" s="58">
        <v>0</v>
      </c>
      <c r="P7175" s="58">
        <v>0</v>
      </c>
      <c r="Q7175" s="58">
        <v>0</v>
      </c>
      <c r="R7175" s="58">
        <v>0</v>
      </c>
      <c r="S7175" s="58">
        <v>0</v>
      </c>
      <c r="T7175" s="58">
        <v>0</v>
      </c>
      <c r="U7175" s="58">
        <v>0</v>
      </c>
      <c r="V7175" s="58">
        <v>0</v>
      </c>
      <c r="W7175" s="58">
        <v>0</v>
      </c>
      <c r="X7175" s="58">
        <v>0</v>
      </c>
      <c r="Y7175" s="58">
        <v>0</v>
      </c>
      <c r="Z7175" s="58">
        <v>0</v>
      </c>
      <c r="AA7175" s="58">
        <v>0</v>
      </c>
      <c r="AB7175" s="58">
        <v>0</v>
      </c>
      <c r="AC7175" s="58">
        <v>0</v>
      </c>
      <c r="AD7175" s="58">
        <v>0</v>
      </c>
      <c r="AE7175" s="58">
        <v>0</v>
      </c>
      <c r="AF7175" s="58">
        <v>0</v>
      </c>
      <c r="AG7175" s="58">
        <v>0</v>
      </c>
      <c r="AH7175" s="58">
        <v>0</v>
      </c>
      <c r="AI7175" s="58">
        <v>0</v>
      </c>
      <c r="AK7175" s="64">
        <f t="shared" si="112"/>
        <v>4.2995219670468919E-3</v>
      </c>
    </row>
    <row r="7176" spans="1:37" x14ac:dyDescent="0.25">
      <c r="A7176">
        <v>7174</v>
      </c>
      <c r="B7176" s="1">
        <v>1.38E-2</v>
      </c>
      <c r="C7176" s="1">
        <v>-1.1362618814392866E-4</v>
      </c>
      <c r="D7176" s="58">
        <v>0.13010849390145213</v>
      </c>
      <c r="E7176" s="58">
        <v>0.12701617346517277</v>
      </c>
      <c r="F7176" s="58">
        <v>9.4329671204436846E-2</v>
      </c>
      <c r="G7176" s="58">
        <v>3.2429539763409322E-2</v>
      </c>
      <c r="H7176" s="58">
        <v>1.5537185824453284E-2</v>
      </c>
      <c r="I7176" s="58">
        <v>0.11615414790137449</v>
      </c>
      <c r="J7176" s="58">
        <v>0.13394035587073899</v>
      </c>
      <c r="K7176" s="58">
        <v>0.14619758730263255</v>
      </c>
      <c r="L7176" s="58">
        <v>3.9157346845223824E-2</v>
      </c>
      <c r="M7176" s="58">
        <v>9.200964014507898E-2</v>
      </c>
      <c r="N7176" s="58">
        <v>7.3119857776026892E-2</v>
      </c>
      <c r="O7176" s="58">
        <v>0</v>
      </c>
      <c r="P7176" s="58">
        <v>0</v>
      </c>
      <c r="Q7176" s="58">
        <v>0</v>
      </c>
      <c r="R7176" s="58">
        <v>0</v>
      </c>
      <c r="S7176" s="58">
        <v>0</v>
      </c>
      <c r="T7176" s="58">
        <v>0</v>
      </c>
      <c r="U7176" s="58">
        <v>0</v>
      </c>
      <c r="V7176" s="58">
        <v>0</v>
      </c>
      <c r="W7176" s="58">
        <v>0</v>
      </c>
      <c r="X7176" s="58">
        <v>0</v>
      </c>
      <c r="Y7176" s="58">
        <v>0</v>
      </c>
      <c r="Z7176" s="58">
        <v>0</v>
      </c>
      <c r="AA7176" s="58">
        <v>0</v>
      </c>
      <c r="AB7176" s="58">
        <v>0</v>
      </c>
      <c r="AC7176" s="58">
        <v>0</v>
      </c>
      <c r="AD7176" s="58">
        <v>0</v>
      </c>
      <c r="AE7176" s="58">
        <v>0</v>
      </c>
      <c r="AF7176" s="58">
        <v>0</v>
      </c>
      <c r="AG7176" s="58">
        <v>0</v>
      </c>
      <c r="AH7176" s="58">
        <v>0</v>
      </c>
      <c r="AI7176" s="58">
        <v>0</v>
      </c>
      <c r="AK7176" s="64">
        <f t="shared" si="112"/>
        <v>-8.2337817495600485E-3</v>
      </c>
    </row>
    <row r="7177" spans="1:37" x14ac:dyDescent="0.25">
      <c r="A7177">
        <v>7175</v>
      </c>
      <c r="B7177" s="1">
        <v>1.18E-2</v>
      </c>
      <c r="C7177" s="1">
        <v>-2.412860040627109E-4</v>
      </c>
      <c r="D7177" s="58">
        <v>2.8581361723419279E-2</v>
      </c>
      <c r="E7177" s="58">
        <v>5.2121437010746674E-2</v>
      </c>
      <c r="F7177" s="58">
        <v>0.10156158522871933</v>
      </c>
      <c r="G7177" s="58">
        <v>9.0558877272668675E-2</v>
      </c>
      <c r="H7177" s="58">
        <v>0.14123919442188981</v>
      </c>
      <c r="I7177" s="58">
        <v>0.13040528056099349</v>
      </c>
      <c r="J7177" s="58">
        <v>8.6301798073020922E-2</v>
      </c>
      <c r="K7177" s="58">
        <v>0.12092283138697499</v>
      </c>
      <c r="L7177" s="58">
        <v>1.9672298288895933E-3</v>
      </c>
      <c r="M7177" s="58">
        <v>0.10261438278610986</v>
      </c>
      <c r="N7177" s="58">
        <v>0.14372602170656748</v>
      </c>
      <c r="O7177" s="58">
        <v>0</v>
      </c>
      <c r="P7177" s="58">
        <v>0</v>
      </c>
      <c r="Q7177" s="58">
        <v>0</v>
      </c>
      <c r="R7177" s="58">
        <v>0</v>
      </c>
      <c r="S7177" s="58">
        <v>0</v>
      </c>
      <c r="T7177" s="58">
        <v>0</v>
      </c>
      <c r="U7177" s="58">
        <v>0</v>
      </c>
      <c r="V7177" s="58">
        <v>0</v>
      </c>
      <c r="W7177" s="58">
        <v>0</v>
      </c>
      <c r="X7177" s="58">
        <v>0</v>
      </c>
      <c r="Y7177" s="58">
        <v>0</v>
      </c>
      <c r="Z7177" s="58">
        <v>0</v>
      </c>
      <c r="AA7177" s="58">
        <v>0</v>
      </c>
      <c r="AB7177" s="58">
        <v>0</v>
      </c>
      <c r="AC7177" s="58">
        <v>0</v>
      </c>
      <c r="AD7177" s="58">
        <v>0</v>
      </c>
      <c r="AE7177" s="58">
        <v>0</v>
      </c>
      <c r="AF7177" s="58">
        <v>0</v>
      </c>
      <c r="AG7177" s="58">
        <v>0</v>
      </c>
      <c r="AH7177" s="58">
        <v>0</v>
      </c>
      <c r="AI7177" s="58">
        <v>0</v>
      </c>
      <c r="AK7177" s="64">
        <f t="shared" si="112"/>
        <v>-2.0447966445992449E-2</v>
      </c>
    </row>
    <row r="7178" spans="1:37" x14ac:dyDescent="0.25">
      <c r="A7178">
        <v>7176</v>
      </c>
      <c r="B7178" s="1">
        <v>1.3100000000000001E-2</v>
      </c>
      <c r="C7178" s="1">
        <v>3.8476420188150247E-5</v>
      </c>
      <c r="D7178" s="58">
        <v>7.9747857185585636E-2</v>
      </c>
      <c r="E7178" s="58">
        <v>9.5438818357750241E-2</v>
      </c>
      <c r="F7178" s="58">
        <v>6.4272790860324516E-2</v>
      </c>
      <c r="G7178" s="58">
        <v>0.13000213147195713</v>
      </c>
      <c r="H7178" s="58">
        <v>1.9432170753059232E-2</v>
      </c>
      <c r="I7178" s="58">
        <v>0.1204388275341734</v>
      </c>
      <c r="J7178" s="58">
        <v>0.16291853633711006</v>
      </c>
      <c r="K7178" s="58">
        <v>0.12281315256396284</v>
      </c>
      <c r="L7178" s="58">
        <v>0.13949075244750916</v>
      </c>
      <c r="M7178" s="58">
        <v>3.0938136325331444E-2</v>
      </c>
      <c r="N7178" s="58">
        <v>3.4506826163236456E-2</v>
      </c>
      <c r="O7178" s="58">
        <v>0</v>
      </c>
      <c r="P7178" s="58">
        <v>0</v>
      </c>
      <c r="Q7178" s="58">
        <v>0</v>
      </c>
      <c r="R7178" s="58">
        <v>0</v>
      </c>
      <c r="S7178" s="58">
        <v>0</v>
      </c>
      <c r="T7178" s="58">
        <v>0</v>
      </c>
      <c r="U7178" s="58">
        <v>0</v>
      </c>
      <c r="V7178" s="58">
        <v>0</v>
      </c>
      <c r="W7178" s="58">
        <v>0</v>
      </c>
      <c r="X7178" s="58">
        <v>0</v>
      </c>
      <c r="Y7178" s="58">
        <v>0</v>
      </c>
      <c r="Z7178" s="58">
        <v>0</v>
      </c>
      <c r="AA7178" s="58">
        <v>0</v>
      </c>
      <c r="AB7178" s="58">
        <v>0</v>
      </c>
      <c r="AC7178" s="58">
        <v>0</v>
      </c>
      <c r="AD7178" s="58">
        <v>0</v>
      </c>
      <c r="AE7178" s="58">
        <v>0</v>
      </c>
      <c r="AF7178" s="58">
        <v>0</v>
      </c>
      <c r="AG7178" s="58">
        <v>0</v>
      </c>
      <c r="AH7178" s="58">
        <v>0</v>
      </c>
      <c r="AI7178" s="58">
        <v>0</v>
      </c>
      <c r="AK7178" s="64">
        <f t="shared" si="112"/>
        <v>2.9371313120725379E-3</v>
      </c>
    </row>
    <row r="7179" spans="1:37" x14ac:dyDescent="0.25">
      <c r="A7179">
        <v>7177</v>
      </c>
      <c r="B7179" s="1">
        <v>9.7000000000000003E-3</v>
      </c>
      <c r="C7179" s="1">
        <v>3.6757065913213378E-5</v>
      </c>
      <c r="D7179" s="58">
        <v>0.16511167296999524</v>
      </c>
      <c r="E7179" s="58">
        <v>6.0214448839683334E-2</v>
      </c>
      <c r="F7179" s="58">
        <v>5.7463057847062564E-2</v>
      </c>
      <c r="G7179" s="58">
        <v>6.1351825280895729E-2</v>
      </c>
      <c r="H7179" s="58">
        <v>7.2443853836722499E-2</v>
      </c>
      <c r="I7179" s="58">
        <v>5.9430290902918188E-2</v>
      </c>
      <c r="J7179" s="58">
        <v>3.8070734482588513E-2</v>
      </c>
      <c r="K7179" s="58">
        <v>7.8079531357177809E-2</v>
      </c>
      <c r="L7179" s="58">
        <v>0.15793748192101623</v>
      </c>
      <c r="M7179" s="58">
        <v>0.1648751445928838</v>
      </c>
      <c r="N7179" s="58">
        <v>8.5021957969056178E-2</v>
      </c>
      <c r="O7179" s="58">
        <v>0</v>
      </c>
      <c r="P7179" s="58">
        <v>0</v>
      </c>
      <c r="Q7179" s="58">
        <v>0</v>
      </c>
      <c r="R7179" s="58">
        <v>0</v>
      </c>
      <c r="S7179" s="58">
        <v>0</v>
      </c>
      <c r="T7179" s="58">
        <v>0</v>
      </c>
      <c r="U7179" s="58">
        <v>0</v>
      </c>
      <c r="V7179" s="58">
        <v>0</v>
      </c>
      <c r="W7179" s="58">
        <v>0</v>
      </c>
      <c r="X7179" s="58">
        <v>0</v>
      </c>
      <c r="Y7179" s="58">
        <v>0</v>
      </c>
      <c r="Z7179" s="58">
        <v>0</v>
      </c>
      <c r="AA7179" s="58">
        <v>0</v>
      </c>
      <c r="AB7179" s="58">
        <v>0</v>
      </c>
      <c r="AC7179" s="58">
        <v>0</v>
      </c>
      <c r="AD7179" s="58">
        <v>0</v>
      </c>
      <c r="AE7179" s="58">
        <v>0</v>
      </c>
      <c r="AF7179" s="58">
        <v>0</v>
      </c>
      <c r="AG7179" s="58">
        <v>0</v>
      </c>
      <c r="AH7179" s="58">
        <v>0</v>
      </c>
      <c r="AI7179" s="58">
        <v>0</v>
      </c>
      <c r="AK7179" s="64">
        <f t="shared" si="112"/>
        <v>3.7893882384756059E-3</v>
      </c>
    </row>
    <row r="7180" spans="1:37" x14ac:dyDescent="0.25">
      <c r="A7180">
        <v>7178</v>
      </c>
      <c r="B7180" s="1">
        <v>1.46E-2</v>
      </c>
      <c r="C7180" s="1">
        <v>-6.1247786202279933E-5</v>
      </c>
      <c r="D7180" s="58">
        <v>5.6332859155574032E-2</v>
      </c>
      <c r="E7180" s="58">
        <v>0.15879881654278269</v>
      </c>
      <c r="F7180" s="58">
        <v>0.10282265259691326</v>
      </c>
      <c r="G7180" s="58">
        <v>9.0342065474870045E-2</v>
      </c>
      <c r="H7180" s="58">
        <v>3.8100209065163683E-2</v>
      </c>
      <c r="I7180" s="58">
        <v>0.16778188836069535</v>
      </c>
      <c r="J7180" s="58">
        <v>4.6830291866976397E-2</v>
      </c>
      <c r="K7180" s="58">
        <v>0.1323043596859938</v>
      </c>
      <c r="L7180" s="58">
        <v>0.10677656003449856</v>
      </c>
      <c r="M7180" s="58">
        <v>6.0013545627263472E-2</v>
      </c>
      <c r="N7180" s="58">
        <v>3.9896751589268628E-2</v>
      </c>
      <c r="O7180" s="58">
        <v>0</v>
      </c>
      <c r="P7180" s="58">
        <v>0</v>
      </c>
      <c r="Q7180" s="58">
        <v>0</v>
      </c>
      <c r="R7180" s="58">
        <v>0</v>
      </c>
      <c r="S7180" s="58">
        <v>0</v>
      </c>
      <c r="T7180" s="58">
        <v>0</v>
      </c>
      <c r="U7180" s="58">
        <v>0</v>
      </c>
      <c r="V7180" s="58">
        <v>0</v>
      </c>
      <c r="W7180" s="58">
        <v>0</v>
      </c>
      <c r="X7180" s="58">
        <v>0</v>
      </c>
      <c r="Y7180" s="58">
        <v>0</v>
      </c>
      <c r="Z7180" s="58">
        <v>0</v>
      </c>
      <c r="AA7180" s="58">
        <v>0</v>
      </c>
      <c r="AB7180" s="58">
        <v>0</v>
      </c>
      <c r="AC7180" s="58">
        <v>0</v>
      </c>
      <c r="AD7180" s="58">
        <v>0</v>
      </c>
      <c r="AE7180" s="58">
        <v>0</v>
      </c>
      <c r="AF7180" s="58">
        <v>0</v>
      </c>
      <c r="AG7180" s="58">
        <v>0</v>
      </c>
      <c r="AH7180" s="58">
        <v>0</v>
      </c>
      <c r="AI7180" s="58">
        <v>0</v>
      </c>
      <c r="AK7180" s="64">
        <f t="shared" si="112"/>
        <v>-4.1950538494712284E-3</v>
      </c>
    </row>
    <row r="7181" spans="1:37" x14ac:dyDescent="0.25">
      <c r="A7181">
        <v>7179</v>
      </c>
      <c r="B7181" s="1">
        <v>1.09E-2</v>
      </c>
      <c r="C7181" s="1">
        <v>1.4769527108863899E-4</v>
      </c>
      <c r="D7181" s="58">
        <v>8.8290703918196226E-2</v>
      </c>
      <c r="E7181" s="58">
        <v>7.2988314111591748E-2</v>
      </c>
      <c r="F7181" s="58">
        <v>0.12897310618990138</v>
      </c>
      <c r="G7181" s="58">
        <v>8.408585084277255E-2</v>
      </c>
      <c r="H7181" s="58">
        <v>7.4737905547967998E-2</v>
      </c>
      <c r="I7181" s="58">
        <v>1.5484298115222951E-2</v>
      </c>
      <c r="J7181" s="58">
        <v>0.16704039131864301</v>
      </c>
      <c r="K7181" s="58">
        <v>7.3894677676238016E-2</v>
      </c>
      <c r="L7181" s="58">
        <v>0.16390320286936008</v>
      </c>
      <c r="M7181" s="58">
        <v>6.4673962244399197E-2</v>
      </c>
      <c r="N7181" s="58">
        <v>6.5927587165707E-2</v>
      </c>
      <c r="O7181" s="58">
        <v>0</v>
      </c>
      <c r="P7181" s="58">
        <v>0</v>
      </c>
      <c r="Q7181" s="58">
        <v>0</v>
      </c>
      <c r="R7181" s="58">
        <v>0</v>
      </c>
      <c r="S7181" s="58">
        <v>0</v>
      </c>
      <c r="T7181" s="58">
        <v>0</v>
      </c>
      <c r="U7181" s="58">
        <v>0</v>
      </c>
      <c r="V7181" s="58">
        <v>0</v>
      </c>
      <c r="W7181" s="58">
        <v>0</v>
      </c>
      <c r="X7181" s="58">
        <v>0</v>
      </c>
      <c r="Y7181" s="58">
        <v>0</v>
      </c>
      <c r="Z7181" s="58">
        <v>0</v>
      </c>
      <c r="AA7181" s="58">
        <v>0</v>
      </c>
      <c r="AB7181" s="58">
        <v>0</v>
      </c>
      <c r="AC7181" s="58">
        <v>0</v>
      </c>
      <c r="AD7181" s="58">
        <v>0</v>
      </c>
      <c r="AE7181" s="58">
        <v>0</v>
      </c>
      <c r="AF7181" s="58">
        <v>0</v>
      </c>
      <c r="AG7181" s="58">
        <v>0</v>
      </c>
      <c r="AH7181" s="58">
        <v>0</v>
      </c>
      <c r="AI7181" s="58">
        <v>0</v>
      </c>
      <c r="AK7181" s="64">
        <f t="shared" si="112"/>
        <v>1.355002487051734E-2</v>
      </c>
    </row>
    <row r="7182" spans="1:37" x14ac:dyDescent="0.25">
      <c r="A7182">
        <v>7180</v>
      </c>
      <c r="B7182" s="1">
        <v>1.4E-2</v>
      </c>
      <c r="C7182" s="1">
        <v>6.4610421775955436E-5</v>
      </c>
      <c r="D7182" s="58">
        <v>7.9241135683206943E-3</v>
      </c>
      <c r="E7182" s="58">
        <v>0.14318804991395692</v>
      </c>
      <c r="F7182" s="58">
        <v>0.23531875848444875</v>
      </c>
      <c r="G7182" s="58">
        <v>0.11402346356268318</v>
      </c>
      <c r="H7182" s="58">
        <v>0.13653134443086373</v>
      </c>
      <c r="I7182" s="58">
        <v>4.3386094931341573E-2</v>
      </c>
      <c r="J7182" s="58">
        <v>0.11179298360957511</v>
      </c>
      <c r="K7182" s="58">
        <v>7.0937025973574874E-2</v>
      </c>
      <c r="L7182" s="58">
        <v>0.10747380044439216</v>
      </c>
      <c r="M7182" s="58">
        <v>8.28508638127241E-3</v>
      </c>
      <c r="N7182" s="58">
        <v>2.113927869957076E-2</v>
      </c>
      <c r="O7182" s="58">
        <v>0</v>
      </c>
      <c r="P7182" s="58">
        <v>0</v>
      </c>
      <c r="Q7182" s="58">
        <v>0</v>
      </c>
      <c r="R7182" s="58">
        <v>0</v>
      </c>
      <c r="S7182" s="58">
        <v>0</v>
      </c>
      <c r="T7182" s="58">
        <v>0</v>
      </c>
      <c r="U7182" s="58">
        <v>0</v>
      </c>
      <c r="V7182" s="58">
        <v>0</v>
      </c>
      <c r="W7182" s="58">
        <v>0</v>
      </c>
      <c r="X7182" s="58">
        <v>0</v>
      </c>
      <c r="Y7182" s="58">
        <v>0</v>
      </c>
      <c r="Z7182" s="58">
        <v>0</v>
      </c>
      <c r="AA7182" s="58">
        <v>0</v>
      </c>
      <c r="AB7182" s="58">
        <v>0</v>
      </c>
      <c r="AC7182" s="58">
        <v>0</v>
      </c>
      <c r="AD7182" s="58">
        <v>0</v>
      </c>
      <c r="AE7182" s="58">
        <v>0</v>
      </c>
      <c r="AF7182" s="58">
        <v>0</v>
      </c>
      <c r="AG7182" s="58">
        <v>0</v>
      </c>
      <c r="AH7182" s="58">
        <v>0</v>
      </c>
      <c r="AI7182" s="58">
        <v>0</v>
      </c>
      <c r="AK7182" s="64">
        <f t="shared" si="112"/>
        <v>4.6150301268539596E-3</v>
      </c>
    </row>
    <row r="7183" spans="1:37" x14ac:dyDescent="0.25">
      <c r="A7183">
        <v>7181</v>
      </c>
      <c r="B7183" s="1">
        <v>1.2699999999999999E-2</v>
      </c>
      <c r="C7183" s="1">
        <v>1.5228070178091576E-5</v>
      </c>
      <c r="D7183" s="58">
        <v>6.40361500584916E-2</v>
      </c>
      <c r="E7183" s="58">
        <v>0.13002623319114215</v>
      </c>
      <c r="F7183" s="58">
        <v>0.14861975459660953</v>
      </c>
      <c r="G7183" s="58">
        <v>0.11784967091662385</v>
      </c>
      <c r="H7183" s="58">
        <v>7.1709973992607395E-2</v>
      </c>
      <c r="I7183" s="58">
        <v>7.2104988734795025E-2</v>
      </c>
      <c r="J7183" s="58">
        <v>2.9908112440778362E-2</v>
      </c>
      <c r="K7183" s="58">
        <v>9.8609773314964358E-2</v>
      </c>
      <c r="L7183" s="58">
        <v>0.13691485674759299</v>
      </c>
      <c r="M7183" s="58">
        <v>5.7036919672817425E-2</v>
      </c>
      <c r="N7183" s="58">
        <v>7.3183566333577296E-2</v>
      </c>
      <c r="O7183" s="58">
        <v>0</v>
      </c>
      <c r="P7183" s="58">
        <v>0</v>
      </c>
      <c r="Q7183" s="58">
        <v>0</v>
      </c>
      <c r="R7183" s="58">
        <v>0</v>
      </c>
      <c r="S7183" s="58">
        <v>0</v>
      </c>
      <c r="T7183" s="58">
        <v>0</v>
      </c>
      <c r="U7183" s="58">
        <v>0</v>
      </c>
      <c r="V7183" s="58">
        <v>0</v>
      </c>
      <c r="W7183" s="58">
        <v>0</v>
      </c>
      <c r="X7183" s="58">
        <v>0</v>
      </c>
      <c r="Y7183" s="58">
        <v>0</v>
      </c>
      <c r="Z7183" s="58">
        <v>0</v>
      </c>
      <c r="AA7183" s="58">
        <v>0</v>
      </c>
      <c r="AB7183" s="58">
        <v>0</v>
      </c>
      <c r="AC7183" s="58">
        <v>0</v>
      </c>
      <c r="AD7183" s="58">
        <v>0</v>
      </c>
      <c r="AE7183" s="58">
        <v>0</v>
      </c>
      <c r="AF7183" s="58">
        <v>0</v>
      </c>
      <c r="AG7183" s="58">
        <v>0</v>
      </c>
      <c r="AH7183" s="58">
        <v>0</v>
      </c>
      <c r="AI7183" s="58">
        <v>0</v>
      </c>
      <c r="AK7183" s="64">
        <f t="shared" si="112"/>
        <v>1.1990606439442185E-3</v>
      </c>
    </row>
    <row r="7184" spans="1:37" x14ac:dyDescent="0.25">
      <c r="A7184">
        <v>7182</v>
      </c>
      <c r="B7184" s="1">
        <v>1.2999999999999999E-2</v>
      </c>
      <c r="C7184" s="1">
        <v>-2.2645184423730923E-4</v>
      </c>
      <c r="D7184" s="58">
        <v>7.7733882270226845E-2</v>
      </c>
      <c r="E7184" s="58">
        <v>0.11346314117274219</v>
      </c>
      <c r="F7184" s="58">
        <v>0.15513419729927644</v>
      </c>
      <c r="G7184" s="58">
        <v>2.9136444016676033E-2</v>
      </c>
      <c r="H7184" s="58">
        <v>0.11255341069542382</v>
      </c>
      <c r="I7184" s="58">
        <v>8.2751541702846945E-2</v>
      </c>
      <c r="J7184" s="58">
        <v>2.1862705665338416E-2</v>
      </c>
      <c r="K7184" s="58">
        <v>0.15927743427762991</v>
      </c>
      <c r="L7184" s="58">
        <v>8.3448124599164633E-2</v>
      </c>
      <c r="M7184" s="58">
        <v>4.3626411333477395E-2</v>
      </c>
      <c r="N7184" s="58">
        <v>0.12101270696719729</v>
      </c>
      <c r="O7184" s="58">
        <v>0</v>
      </c>
      <c r="P7184" s="58">
        <v>0</v>
      </c>
      <c r="Q7184" s="58">
        <v>0</v>
      </c>
      <c r="R7184" s="58">
        <v>0</v>
      </c>
      <c r="S7184" s="58">
        <v>0</v>
      </c>
      <c r="T7184" s="58">
        <v>0</v>
      </c>
      <c r="U7184" s="58">
        <v>0</v>
      </c>
      <c r="V7184" s="58">
        <v>0</v>
      </c>
      <c r="W7184" s="58">
        <v>0</v>
      </c>
      <c r="X7184" s="58">
        <v>0</v>
      </c>
      <c r="Y7184" s="58">
        <v>0</v>
      </c>
      <c r="Z7184" s="58">
        <v>0</v>
      </c>
      <c r="AA7184" s="58">
        <v>0</v>
      </c>
      <c r="AB7184" s="58">
        <v>0</v>
      </c>
      <c r="AC7184" s="58">
        <v>0</v>
      </c>
      <c r="AD7184" s="58">
        <v>0</v>
      </c>
      <c r="AE7184" s="58">
        <v>0</v>
      </c>
      <c r="AF7184" s="58">
        <v>0</v>
      </c>
      <c r="AG7184" s="58">
        <v>0</v>
      </c>
      <c r="AH7184" s="58">
        <v>0</v>
      </c>
      <c r="AI7184" s="58">
        <v>0</v>
      </c>
      <c r="AK7184" s="64">
        <f t="shared" si="112"/>
        <v>-1.7419372633639171E-2</v>
      </c>
    </row>
    <row r="7185" spans="1:37" x14ac:dyDescent="0.25">
      <c r="A7185">
        <v>7183</v>
      </c>
      <c r="B7185" s="1">
        <v>1.35E-2</v>
      </c>
      <c r="C7185" s="1">
        <v>-1.2762919962338597E-4</v>
      </c>
      <c r="D7185" s="58">
        <v>9.2210503600079638E-2</v>
      </c>
      <c r="E7185" s="58">
        <v>0.10992238775679362</v>
      </c>
      <c r="F7185" s="58">
        <v>0.12414137327036098</v>
      </c>
      <c r="G7185" s="58">
        <v>0.1277139772079344</v>
      </c>
      <c r="H7185" s="58">
        <v>8.368580167600452E-2</v>
      </c>
      <c r="I7185" s="58">
        <v>2.9116109192691576E-2</v>
      </c>
      <c r="J7185" s="58">
        <v>0.13670382710649123</v>
      </c>
      <c r="K7185" s="58">
        <v>0.14758825353778027</v>
      </c>
      <c r="L7185" s="58">
        <v>9.4209692695945077E-3</v>
      </c>
      <c r="M7185" s="58">
        <v>0.13282975987126644</v>
      </c>
      <c r="N7185" s="58">
        <v>6.6670375110029186E-3</v>
      </c>
      <c r="O7185" s="58">
        <v>0</v>
      </c>
      <c r="P7185" s="58">
        <v>0</v>
      </c>
      <c r="Q7185" s="58">
        <v>0</v>
      </c>
      <c r="R7185" s="58">
        <v>0</v>
      </c>
      <c r="S7185" s="58">
        <v>0</v>
      </c>
      <c r="T7185" s="58">
        <v>0</v>
      </c>
      <c r="U7185" s="58">
        <v>0</v>
      </c>
      <c r="V7185" s="58">
        <v>0</v>
      </c>
      <c r="W7185" s="58">
        <v>0</v>
      </c>
      <c r="X7185" s="58">
        <v>0</v>
      </c>
      <c r="Y7185" s="58">
        <v>0</v>
      </c>
      <c r="Z7185" s="58">
        <v>0</v>
      </c>
      <c r="AA7185" s="58">
        <v>0</v>
      </c>
      <c r="AB7185" s="58">
        <v>0</v>
      </c>
      <c r="AC7185" s="58">
        <v>0</v>
      </c>
      <c r="AD7185" s="58">
        <v>0</v>
      </c>
      <c r="AE7185" s="58">
        <v>0</v>
      </c>
      <c r="AF7185" s="58">
        <v>0</v>
      </c>
      <c r="AG7185" s="58">
        <v>0</v>
      </c>
      <c r="AH7185" s="58">
        <v>0</v>
      </c>
      <c r="AI7185" s="58">
        <v>0</v>
      </c>
      <c r="AK7185" s="64">
        <f t="shared" si="112"/>
        <v>-9.4540147869174793E-3</v>
      </c>
    </row>
    <row r="7186" spans="1:37" x14ac:dyDescent="0.25">
      <c r="A7186">
        <v>7184</v>
      </c>
      <c r="B7186" s="1">
        <v>1.24E-2</v>
      </c>
      <c r="C7186" s="1">
        <v>-1.8642715416454373E-4</v>
      </c>
      <c r="D7186" s="58">
        <v>0.13164357390309073</v>
      </c>
      <c r="E7186" s="58">
        <v>4.743643153362459E-2</v>
      </c>
      <c r="F7186" s="58">
        <v>6.5997398060426274E-2</v>
      </c>
      <c r="G7186" s="58">
        <v>0.11494042573950171</v>
      </c>
      <c r="H7186" s="58">
        <v>8.4233145082753799E-2</v>
      </c>
      <c r="I7186" s="58">
        <v>0.11693592754682305</v>
      </c>
      <c r="J7186" s="58">
        <v>5.8319692128827497E-2</v>
      </c>
      <c r="K7186" s="58">
        <v>0.14177087001187436</v>
      </c>
      <c r="L7186" s="58">
        <v>0.12253680539904951</v>
      </c>
      <c r="M7186" s="58">
        <v>1.6132623071469138E-2</v>
      </c>
      <c r="N7186" s="58">
        <v>0.10005310752255947</v>
      </c>
      <c r="O7186" s="58">
        <v>0</v>
      </c>
      <c r="P7186" s="58">
        <v>0</v>
      </c>
      <c r="Q7186" s="58">
        <v>0</v>
      </c>
      <c r="R7186" s="58">
        <v>0</v>
      </c>
      <c r="S7186" s="58">
        <v>0</v>
      </c>
      <c r="T7186" s="58">
        <v>0</v>
      </c>
      <c r="U7186" s="58">
        <v>0</v>
      </c>
      <c r="V7186" s="58">
        <v>0</v>
      </c>
      <c r="W7186" s="58">
        <v>0</v>
      </c>
      <c r="X7186" s="58">
        <v>0</v>
      </c>
      <c r="Y7186" s="58">
        <v>0</v>
      </c>
      <c r="Z7186" s="58">
        <v>0</v>
      </c>
      <c r="AA7186" s="58">
        <v>0</v>
      </c>
      <c r="AB7186" s="58">
        <v>0</v>
      </c>
      <c r="AC7186" s="58">
        <v>0</v>
      </c>
      <c r="AD7186" s="58">
        <v>0</v>
      </c>
      <c r="AE7186" s="58">
        <v>0</v>
      </c>
      <c r="AF7186" s="58">
        <v>0</v>
      </c>
      <c r="AG7186" s="58">
        <v>0</v>
      </c>
      <c r="AH7186" s="58">
        <v>0</v>
      </c>
      <c r="AI7186" s="58">
        <v>0</v>
      </c>
      <c r="AK7186" s="64">
        <f t="shared" si="112"/>
        <v>-1.5034447916495462E-2</v>
      </c>
    </row>
    <row r="7187" spans="1:37" x14ac:dyDescent="0.25">
      <c r="A7187">
        <v>7185</v>
      </c>
      <c r="B7187" s="1">
        <v>1.26E-2</v>
      </c>
      <c r="C7187" s="1">
        <v>7.7909395610187163E-5</v>
      </c>
      <c r="D7187" s="58">
        <v>0.18420281817038039</v>
      </c>
      <c r="E7187" s="58">
        <v>0.1047750634777847</v>
      </c>
      <c r="F7187" s="58">
        <v>0.17686636896359545</v>
      </c>
      <c r="G7187" s="58">
        <v>5.2465810621594401E-3</v>
      </c>
      <c r="H7187" s="58">
        <v>7.5185590505023048E-2</v>
      </c>
      <c r="I7187" s="58">
        <v>2.0546224289578707E-2</v>
      </c>
      <c r="J7187" s="58">
        <v>0.18538765113765554</v>
      </c>
      <c r="K7187" s="58">
        <v>7.8004151023401719E-2</v>
      </c>
      <c r="L7187" s="58">
        <v>0.12409972324072865</v>
      </c>
      <c r="M7187" s="58">
        <v>1.2660050003032311E-2</v>
      </c>
      <c r="N7187" s="58">
        <v>3.3025778126660209E-2</v>
      </c>
      <c r="O7187" s="58">
        <v>0</v>
      </c>
      <c r="P7187" s="58">
        <v>0</v>
      </c>
      <c r="Q7187" s="58">
        <v>0</v>
      </c>
      <c r="R7187" s="58">
        <v>0</v>
      </c>
      <c r="S7187" s="58">
        <v>0</v>
      </c>
      <c r="T7187" s="58">
        <v>0</v>
      </c>
      <c r="U7187" s="58">
        <v>0</v>
      </c>
      <c r="V7187" s="58">
        <v>0</v>
      </c>
      <c r="W7187" s="58">
        <v>0</v>
      </c>
      <c r="X7187" s="58">
        <v>0</v>
      </c>
      <c r="Y7187" s="58">
        <v>0</v>
      </c>
      <c r="Z7187" s="58">
        <v>0</v>
      </c>
      <c r="AA7187" s="58">
        <v>0</v>
      </c>
      <c r="AB7187" s="58">
        <v>0</v>
      </c>
      <c r="AC7187" s="58">
        <v>0</v>
      </c>
      <c r="AD7187" s="58">
        <v>0</v>
      </c>
      <c r="AE7187" s="58">
        <v>0</v>
      </c>
      <c r="AF7187" s="58">
        <v>0</v>
      </c>
      <c r="AG7187" s="58">
        <v>0</v>
      </c>
      <c r="AH7187" s="58">
        <v>0</v>
      </c>
      <c r="AI7187" s="58">
        <v>0</v>
      </c>
      <c r="AK7187" s="64">
        <f t="shared" si="112"/>
        <v>6.1832853658878697E-3</v>
      </c>
    </row>
    <row r="7188" spans="1:37" x14ac:dyDescent="0.25">
      <c r="A7188">
        <v>7186</v>
      </c>
      <c r="B7188" s="1">
        <v>1.3599999999999999E-2</v>
      </c>
      <c r="C7188" s="1">
        <v>2.0153567607255149E-4</v>
      </c>
      <c r="D7188" s="58">
        <v>0.14621926666738233</v>
      </c>
      <c r="E7188" s="58">
        <v>0.11825692118227481</v>
      </c>
      <c r="F7188" s="58">
        <v>1.2929956714094642E-2</v>
      </c>
      <c r="G7188" s="58">
        <v>0.13316258943496867</v>
      </c>
      <c r="H7188" s="58">
        <v>7.3555519986017157E-2</v>
      </c>
      <c r="I7188" s="58">
        <v>0.13487890813324119</v>
      </c>
      <c r="J7188" s="58">
        <v>0.15317982610452993</v>
      </c>
      <c r="K7188" s="58">
        <v>6.709971114615447E-2</v>
      </c>
      <c r="L7188" s="58">
        <v>8.9588153941949397E-2</v>
      </c>
      <c r="M7188" s="58">
        <v>1.233715090952771E-2</v>
      </c>
      <c r="N7188" s="58">
        <v>5.8791995779859697E-2</v>
      </c>
      <c r="O7188" s="58">
        <v>0</v>
      </c>
      <c r="P7188" s="58">
        <v>0</v>
      </c>
      <c r="Q7188" s="58">
        <v>0</v>
      </c>
      <c r="R7188" s="58">
        <v>0</v>
      </c>
      <c r="S7188" s="58">
        <v>0</v>
      </c>
      <c r="T7188" s="58">
        <v>0</v>
      </c>
      <c r="U7188" s="58">
        <v>0</v>
      </c>
      <c r="V7188" s="58">
        <v>0</v>
      </c>
      <c r="W7188" s="58">
        <v>0</v>
      </c>
      <c r="X7188" s="58">
        <v>0</v>
      </c>
      <c r="Y7188" s="58">
        <v>0</v>
      </c>
      <c r="Z7188" s="58">
        <v>0</v>
      </c>
      <c r="AA7188" s="58">
        <v>0</v>
      </c>
      <c r="AB7188" s="58">
        <v>0</v>
      </c>
      <c r="AC7188" s="58">
        <v>0</v>
      </c>
      <c r="AD7188" s="58">
        <v>0</v>
      </c>
      <c r="AE7188" s="58">
        <v>0</v>
      </c>
      <c r="AF7188" s="58">
        <v>0</v>
      </c>
      <c r="AG7188" s="58">
        <v>0</v>
      </c>
      <c r="AH7188" s="58">
        <v>0</v>
      </c>
      <c r="AI7188" s="58">
        <v>0</v>
      </c>
      <c r="AK7188" s="64">
        <f t="shared" si="112"/>
        <v>1.4818799711217022E-2</v>
      </c>
    </row>
    <row r="7189" spans="1:37" x14ac:dyDescent="0.25">
      <c r="A7189">
        <v>7187</v>
      </c>
      <c r="B7189" s="1">
        <v>1.0999999999999999E-2</v>
      </c>
      <c r="C7189" s="1">
        <v>4.1155162467290491E-5</v>
      </c>
      <c r="D7189" s="58">
        <v>6.0159952574227016E-2</v>
      </c>
      <c r="E7189" s="58">
        <v>8.4189113753431744E-2</v>
      </c>
      <c r="F7189" s="58">
        <v>0.11751099228516396</v>
      </c>
      <c r="G7189" s="58">
        <v>0.12770795192932666</v>
      </c>
      <c r="H7189" s="58">
        <v>0.10527668641832373</v>
      </c>
      <c r="I7189" s="58">
        <v>0.14149437917561827</v>
      </c>
      <c r="J7189" s="58">
        <v>4.6034573713361192E-2</v>
      </c>
      <c r="K7189" s="58">
        <v>1.4220335302306077E-3</v>
      </c>
      <c r="L7189" s="58">
        <v>1.3642969866291909E-2</v>
      </c>
      <c r="M7189" s="58">
        <v>0.14517118490156267</v>
      </c>
      <c r="N7189" s="58">
        <v>0.15739016185246216</v>
      </c>
      <c r="O7189" s="58">
        <v>0</v>
      </c>
      <c r="P7189" s="58">
        <v>0</v>
      </c>
      <c r="Q7189" s="58">
        <v>0</v>
      </c>
      <c r="R7189" s="58">
        <v>0</v>
      </c>
      <c r="S7189" s="58">
        <v>0</v>
      </c>
      <c r="T7189" s="58">
        <v>0</v>
      </c>
      <c r="U7189" s="58">
        <v>0</v>
      </c>
      <c r="V7189" s="58">
        <v>0</v>
      </c>
      <c r="W7189" s="58">
        <v>0</v>
      </c>
      <c r="X7189" s="58">
        <v>0</v>
      </c>
      <c r="Y7189" s="58">
        <v>0</v>
      </c>
      <c r="Z7189" s="58">
        <v>0</v>
      </c>
      <c r="AA7189" s="58">
        <v>0</v>
      </c>
      <c r="AB7189" s="58">
        <v>0</v>
      </c>
      <c r="AC7189" s="58">
        <v>0</v>
      </c>
      <c r="AD7189" s="58">
        <v>0</v>
      </c>
      <c r="AE7189" s="58">
        <v>0</v>
      </c>
      <c r="AF7189" s="58">
        <v>0</v>
      </c>
      <c r="AG7189" s="58">
        <v>0</v>
      </c>
      <c r="AH7189" s="58">
        <v>0</v>
      </c>
      <c r="AI7189" s="58">
        <v>0</v>
      </c>
      <c r="AK7189" s="64">
        <f t="shared" si="112"/>
        <v>3.7413784061173174E-3</v>
      </c>
    </row>
    <row r="7190" spans="1:37" x14ac:dyDescent="0.25">
      <c r="A7190">
        <v>7188</v>
      </c>
      <c r="B7190" s="1">
        <v>1.0999999999999999E-2</v>
      </c>
      <c r="C7190" s="1">
        <v>1.1478726536285509E-4</v>
      </c>
      <c r="D7190" s="58">
        <v>0.13563486350960849</v>
      </c>
      <c r="E7190" s="58">
        <v>4.6462912958493967E-2</v>
      </c>
      <c r="F7190" s="58">
        <v>6.9970189536585681E-2</v>
      </c>
      <c r="G7190" s="58">
        <v>3.0330368341690589E-2</v>
      </c>
      <c r="H7190" s="58">
        <v>0.17313968056239507</v>
      </c>
      <c r="I7190" s="58">
        <v>7.593080116733872E-3</v>
      </c>
      <c r="J7190" s="58">
        <v>0.16656099812925146</v>
      </c>
      <c r="K7190" s="58">
        <v>0.10908155484029931</v>
      </c>
      <c r="L7190" s="58">
        <v>0.20907342265527715</v>
      </c>
      <c r="M7190" s="58">
        <v>1.9320606870170211E-2</v>
      </c>
      <c r="N7190" s="58">
        <v>3.2832322479494129E-2</v>
      </c>
      <c r="O7190" s="58">
        <v>0</v>
      </c>
      <c r="P7190" s="58">
        <v>0</v>
      </c>
      <c r="Q7190" s="58">
        <v>0</v>
      </c>
      <c r="R7190" s="58">
        <v>0</v>
      </c>
      <c r="S7190" s="58">
        <v>0</v>
      </c>
      <c r="T7190" s="58">
        <v>0</v>
      </c>
      <c r="U7190" s="58">
        <v>0</v>
      </c>
      <c r="V7190" s="58">
        <v>0</v>
      </c>
      <c r="W7190" s="58">
        <v>0</v>
      </c>
      <c r="X7190" s="58">
        <v>0</v>
      </c>
      <c r="Y7190" s="58">
        <v>0</v>
      </c>
      <c r="Z7190" s="58">
        <v>0</v>
      </c>
      <c r="AA7190" s="58">
        <v>0</v>
      </c>
      <c r="AB7190" s="58">
        <v>0</v>
      </c>
      <c r="AC7190" s="58">
        <v>0</v>
      </c>
      <c r="AD7190" s="58">
        <v>0</v>
      </c>
      <c r="AE7190" s="58">
        <v>0</v>
      </c>
      <c r="AF7190" s="58">
        <v>0</v>
      </c>
      <c r="AG7190" s="58">
        <v>0</v>
      </c>
      <c r="AH7190" s="58">
        <v>0</v>
      </c>
      <c r="AI7190" s="58">
        <v>0</v>
      </c>
      <c r="AK7190" s="64">
        <f t="shared" si="112"/>
        <v>1.0435205942077736E-2</v>
      </c>
    </row>
    <row r="7191" spans="1:37" x14ac:dyDescent="0.25">
      <c r="A7191">
        <v>7189</v>
      </c>
      <c r="B7191" s="1">
        <v>1.4E-2</v>
      </c>
      <c r="C7191" s="1">
        <v>-4.2975194612309084E-5</v>
      </c>
      <c r="D7191" s="58">
        <v>5.5271414004061459E-3</v>
      </c>
      <c r="E7191" s="58">
        <v>0.1463496789783886</v>
      </c>
      <c r="F7191" s="58">
        <v>0.1612480851528926</v>
      </c>
      <c r="G7191" s="58">
        <v>0.13962817094390134</v>
      </c>
      <c r="H7191" s="58">
        <v>6.3699225512296176E-2</v>
      </c>
      <c r="I7191" s="58">
        <v>1.4698647772433553E-2</v>
      </c>
      <c r="J7191" s="58">
        <v>0.10155485288230878</v>
      </c>
      <c r="K7191" s="58">
        <v>0.15560773726796931</v>
      </c>
      <c r="L7191" s="58">
        <v>6.1990297761976655E-2</v>
      </c>
      <c r="M7191" s="58">
        <v>7.6350043481362387E-2</v>
      </c>
      <c r="N7191" s="58">
        <v>7.3346118846064345E-2</v>
      </c>
      <c r="O7191" s="58">
        <v>0</v>
      </c>
      <c r="P7191" s="58">
        <v>0</v>
      </c>
      <c r="Q7191" s="58">
        <v>0</v>
      </c>
      <c r="R7191" s="58">
        <v>0</v>
      </c>
      <c r="S7191" s="58">
        <v>0</v>
      </c>
      <c r="T7191" s="58">
        <v>0</v>
      </c>
      <c r="U7191" s="58">
        <v>0</v>
      </c>
      <c r="V7191" s="58">
        <v>0</v>
      </c>
      <c r="W7191" s="58">
        <v>0</v>
      </c>
      <c r="X7191" s="58">
        <v>0</v>
      </c>
      <c r="Y7191" s="58">
        <v>0</v>
      </c>
      <c r="Z7191" s="58">
        <v>0</v>
      </c>
      <c r="AA7191" s="58">
        <v>0</v>
      </c>
      <c r="AB7191" s="58">
        <v>0</v>
      </c>
      <c r="AC7191" s="58">
        <v>0</v>
      </c>
      <c r="AD7191" s="58">
        <v>0</v>
      </c>
      <c r="AE7191" s="58">
        <v>0</v>
      </c>
      <c r="AF7191" s="58">
        <v>0</v>
      </c>
      <c r="AG7191" s="58">
        <v>0</v>
      </c>
      <c r="AH7191" s="58">
        <v>0</v>
      </c>
      <c r="AI7191" s="58">
        <v>0</v>
      </c>
      <c r="AK7191" s="64">
        <f t="shared" si="112"/>
        <v>-3.0696567580220774E-3</v>
      </c>
    </row>
    <row r="7192" spans="1:37" x14ac:dyDescent="0.25">
      <c r="A7192">
        <v>7190</v>
      </c>
      <c r="B7192" s="1">
        <v>1.26E-2</v>
      </c>
      <c r="C7192" s="1">
        <v>1.1852069996881434E-4</v>
      </c>
      <c r="D7192" s="58">
        <v>9.2356216664950641E-2</v>
      </c>
      <c r="E7192" s="58">
        <v>0.12595045632110302</v>
      </c>
      <c r="F7192" s="58">
        <v>9.067458072475891E-2</v>
      </c>
      <c r="G7192" s="58">
        <v>0.11315707495838596</v>
      </c>
      <c r="H7192" s="58">
        <v>5.233508008010123E-2</v>
      </c>
      <c r="I7192" s="58">
        <v>0.10941043976857498</v>
      </c>
      <c r="J7192" s="58">
        <v>8.759492339293698E-2</v>
      </c>
      <c r="K7192" s="58">
        <v>7.489733464871684E-2</v>
      </c>
      <c r="L7192" s="58">
        <v>0.12146931140013886</v>
      </c>
      <c r="M7192" s="58">
        <v>5.8327006557096418E-2</v>
      </c>
      <c r="N7192" s="58">
        <v>7.3827575483236124E-2</v>
      </c>
      <c r="O7192" s="58">
        <v>0</v>
      </c>
      <c r="P7192" s="58">
        <v>0</v>
      </c>
      <c r="Q7192" s="58">
        <v>0</v>
      </c>
      <c r="R7192" s="58">
        <v>0</v>
      </c>
      <c r="S7192" s="58">
        <v>0</v>
      </c>
      <c r="T7192" s="58">
        <v>0</v>
      </c>
      <c r="U7192" s="58">
        <v>0</v>
      </c>
      <c r="V7192" s="58">
        <v>0</v>
      </c>
      <c r="W7192" s="58">
        <v>0</v>
      </c>
      <c r="X7192" s="58">
        <v>0</v>
      </c>
      <c r="Y7192" s="58">
        <v>0</v>
      </c>
      <c r="Z7192" s="58">
        <v>0</v>
      </c>
      <c r="AA7192" s="58">
        <v>0</v>
      </c>
      <c r="AB7192" s="58">
        <v>0</v>
      </c>
      <c r="AC7192" s="58">
        <v>0</v>
      </c>
      <c r="AD7192" s="58">
        <v>0</v>
      </c>
      <c r="AE7192" s="58">
        <v>0</v>
      </c>
      <c r="AF7192" s="58">
        <v>0</v>
      </c>
      <c r="AG7192" s="58">
        <v>0</v>
      </c>
      <c r="AH7192" s="58">
        <v>0</v>
      </c>
      <c r="AI7192" s="58">
        <v>0</v>
      </c>
      <c r="AK7192" s="64">
        <f t="shared" si="112"/>
        <v>9.4064047594297102E-3</v>
      </c>
    </row>
    <row r="7193" spans="1:37" x14ac:dyDescent="0.25">
      <c r="A7193">
        <v>7191</v>
      </c>
      <c r="B7193" s="1">
        <v>1.03E-2</v>
      </c>
      <c r="C7193" s="1">
        <v>5.9319999366195469E-5</v>
      </c>
      <c r="D7193" s="58">
        <v>0.13119183238584239</v>
      </c>
      <c r="E7193" s="58">
        <v>7.341413574570127E-2</v>
      </c>
      <c r="F7193" s="58">
        <v>0.14160837847731189</v>
      </c>
      <c r="G7193" s="58">
        <v>4.7427006966088647E-2</v>
      </c>
      <c r="H7193" s="58">
        <v>9.3410207741377232E-2</v>
      </c>
      <c r="I7193" s="58">
        <v>7.0264727542346014E-2</v>
      </c>
      <c r="J7193" s="58">
        <v>7.1653493972634083E-2</v>
      </c>
      <c r="K7193" s="58">
        <v>3.8980263678262336E-2</v>
      </c>
      <c r="L7193" s="58">
        <v>0.12289941293630433</v>
      </c>
      <c r="M7193" s="58">
        <v>6.8246660313010063E-2</v>
      </c>
      <c r="N7193" s="58">
        <v>0.14090388024112194</v>
      </c>
      <c r="O7193" s="58">
        <v>0</v>
      </c>
      <c r="P7193" s="58">
        <v>0</v>
      </c>
      <c r="Q7193" s="58">
        <v>0</v>
      </c>
      <c r="R7193" s="58">
        <v>0</v>
      </c>
      <c r="S7193" s="58">
        <v>0</v>
      </c>
      <c r="T7193" s="58">
        <v>0</v>
      </c>
      <c r="U7193" s="58">
        <v>0</v>
      </c>
      <c r="V7193" s="58">
        <v>0</v>
      </c>
      <c r="W7193" s="58">
        <v>0</v>
      </c>
      <c r="X7193" s="58">
        <v>0</v>
      </c>
      <c r="Y7193" s="58">
        <v>0</v>
      </c>
      <c r="Z7193" s="58">
        <v>0</v>
      </c>
      <c r="AA7193" s="58">
        <v>0</v>
      </c>
      <c r="AB7193" s="58">
        <v>0</v>
      </c>
      <c r="AC7193" s="58">
        <v>0</v>
      </c>
      <c r="AD7193" s="58">
        <v>0</v>
      </c>
      <c r="AE7193" s="58">
        <v>0</v>
      </c>
      <c r="AF7193" s="58">
        <v>0</v>
      </c>
      <c r="AG7193" s="58">
        <v>0</v>
      </c>
      <c r="AH7193" s="58">
        <v>0</v>
      </c>
      <c r="AI7193" s="58">
        <v>0</v>
      </c>
      <c r="AK7193" s="64">
        <f t="shared" si="112"/>
        <v>5.7592232394364532E-3</v>
      </c>
    </row>
    <row r="7194" spans="1:37" x14ac:dyDescent="0.25">
      <c r="A7194">
        <v>7192</v>
      </c>
      <c r="B7194" s="1">
        <v>1.24E-2</v>
      </c>
      <c r="C7194" s="1">
        <v>2.0947345944045501E-4</v>
      </c>
      <c r="D7194" s="58">
        <v>0.1283747398638794</v>
      </c>
      <c r="E7194" s="58">
        <v>0.1607637636269075</v>
      </c>
      <c r="F7194" s="58">
        <v>0.11205469955188946</v>
      </c>
      <c r="G7194" s="58">
        <v>2.7779179330169115E-2</v>
      </c>
      <c r="H7194" s="58">
        <v>0.17009925327787676</v>
      </c>
      <c r="I7194" s="58">
        <v>6.0658832228841573E-2</v>
      </c>
      <c r="J7194" s="58">
        <v>7.0450481952892011E-2</v>
      </c>
      <c r="K7194" s="58">
        <v>1.3339437052012968E-2</v>
      </c>
      <c r="L7194" s="58">
        <v>2.3895272994697968E-3</v>
      </c>
      <c r="M7194" s="58">
        <v>0.17035204591016412</v>
      </c>
      <c r="N7194" s="58">
        <v>8.3738039905897316E-2</v>
      </c>
      <c r="O7194" s="58">
        <v>0</v>
      </c>
      <c r="P7194" s="58">
        <v>0</v>
      </c>
      <c r="Q7194" s="58">
        <v>0</v>
      </c>
      <c r="R7194" s="58">
        <v>0</v>
      </c>
      <c r="S7194" s="58">
        <v>0</v>
      </c>
      <c r="T7194" s="58">
        <v>0</v>
      </c>
      <c r="U7194" s="58">
        <v>0</v>
      </c>
      <c r="V7194" s="58">
        <v>0</v>
      </c>
      <c r="W7194" s="58">
        <v>0</v>
      </c>
      <c r="X7194" s="58">
        <v>0</v>
      </c>
      <c r="Y7194" s="58">
        <v>0</v>
      </c>
      <c r="Z7194" s="58">
        <v>0</v>
      </c>
      <c r="AA7194" s="58">
        <v>0</v>
      </c>
      <c r="AB7194" s="58">
        <v>0</v>
      </c>
      <c r="AC7194" s="58">
        <v>0</v>
      </c>
      <c r="AD7194" s="58">
        <v>0</v>
      </c>
      <c r="AE7194" s="58">
        <v>0</v>
      </c>
      <c r="AF7194" s="58">
        <v>0</v>
      </c>
      <c r="AG7194" s="58">
        <v>0</v>
      </c>
      <c r="AH7194" s="58">
        <v>0</v>
      </c>
      <c r="AI7194" s="58">
        <v>0</v>
      </c>
      <c r="AK7194" s="64">
        <f t="shared" si="112"/>
        <v>1.6893020922617338E-2</v>
      </c>
    </row>
    <row r="7195" spans="1:37" x14ac:dyDescent="0.25">
      <c r="A7195">
        <v>7193</v>
      </c>
      <c r="B7195" s="1">
        <v>1.2E-2</v>
      </c>
      <c r="C7195" s="1">
        <v>-1.3422767605104517E-4</v>
      </c>
      <c r="D7195" s="58">
        <v>5.5747073159457546E-2</v>
      </c>
      <c r="E7195" s="58">
        <v>3.3698880859914196E-2</v>
      </c>
      <c r="F7195" s="58">
        <v>9.9509509041597666E-2</v>
      </c>
      <c r="G7195" s="58">
        <v>0.15414939921201709</v>
      </c>
      <c r="H7195" s="58">
        <v>4.051086779863388E-2</v>
      </c>
      <c r="I7195" s="58">
        <v>0.16215426964325907</v>
      </c>
      <c r="J7195" s="58">
        <v>8.6427921086582093E-2</v>
      </c>
      <c r="K7195" s="58">
        <v>0.10359808321803532</v>
      </c>
      <c r="L7195" s="58">
        <v>0.1817114104086521</v>
      </c>
      <c r="M7195" s="58">
        <v>5.4720430337407228E-2</v>
      </c>
      <c r="N7195" s="58">
        <v>2.7772155234443908E-2</v>
      </c>
      <c r="O7195" s="58">
        <v>0</v>
      </c>
      <c r="P7195" s="58">
        <v>0</v>
      </c>
      <c r="Q7195" s="58">
        <v>0</v>
      </c>
      <c r="R7195" s="58">
        <v>0</v>
      </c>
      <c r="S7195" s="58">
        <v>0</v>
      </c>
      <c r="T7195" s="58">
        <v>0</v>
      </c>
      <c r="U7195" s="58">
        <v>0</v>
      </c>
      <c r="V7195" s="58">
        <v>0</v>
      </c>
      <c r="W7195" s="58">
        <v>0</v>
      </c>
      <c r="X7195" s="58">
        <v>0</v>
      </c>
      <c r="Y7195" s="58">
        <v>0</v>
      </c>
      <c r="Z7195" s="58">
        <v>0</v>
      </c>
      <c r="AA7195" s="58">
        <v>0</v>
      </c>
      <c r="AB7195" s="58">
        <v>0</v>
      </c>
      <c r="AC7195" s="58">
        <v>0</v>
      </c>
      <c r="AD7195" s="58">
        <v>0</v>
      </c>
      <c r="AE7195" s="58">
        <v>0</v>
      </c>
      <c r="AF7195" s="58">
        <v>0</v>
      </c>
      <c r="AG7195" s="58">
        <v>0</v>
      </c>
      <c r="AH7195" s="58">
        <v>0</v>
      </c>
      <c r="AI7195" s="58">
        <v>0</v>
      </c>
      <c r="AK7195" s="64">
        <f t="shared" si="112"/>
        <v>-1.1185639670920431E-2</v>
      </c>
    </row>
    <row r="7196" spans="1:37" x14ac:dyDescent="0.25">
      <c r="A7196">
        <v>7194</v>
      </c>
      <c r="B7196" s="1">
        <v>1.29E-2</v>
      </c>
      <c r="C7196" s="1">
        <v>1.7110175097064575E-4</v>
      </c>
      <c r="D7196" s="58">
        <v>0.10703928924383763</v>
      </c>
      <c r="E7196" s="58">
        <v>0.15606925135007491</v>
      </c>
      <c r="F7196" s="58">
        <v>1.245669448142543E-2</v>
      </c>
      <c r="G7196" s="58">
        <v>8.3575958426290037E-2</v>
      </c>
      <c r="H7196" s="58">
        <v>1.0329597036813333E-2</v>
      </c>
      <c r="I7196" s="58">
        <v>8.972633568476697E-2</v>
      </c>
      <c r="J7196" s="58">
        <v>4.6952261730775567E-2</v>
      </c>
      <c r="K7196" s="58">
        <v>0.12793037236149044</v>
      </c>
      <c r="L7196" s="58">
        <v>0.16469327479840892</v>
      </c>
      <c r="M7196" s="58">
        <v>0.11596094031368159</v>
      </c>
      <c r="N7196" s="58">
        <v>8.5266024572435331E-2</v>
      </c>
      <c r="O7196" s="58">
        <v>0</v>
      </c>
      <c r="P7196" s="58">
        <v>0</v>
      </c>
      <c r="Q7196" s="58">
        <v>0</v>
      </c>
      <c r="R7196" s="58">
        <v>0</v>
      </c>
      <c r="S7196" s="58">
        <v>0</v>
      </c>
      <c r="T7196" s="58">
        <v>0</v>
      </c>
      <c r="U7196" s="58">
        <v>0</v>
      </c>
      <c r="V7196" s="58">
        <v>0</v>
      </c>
      <c r="W7196" s="58">
        <v>0</v>
      </c>
      <c r="X7196" s="58">
        <v>0</v>
      </c>
      <c r="Y7196" s="58">
        <v>0</v>
      </c>
      <c r="Z7196" s="58">
        <v>0</v>
      </c>
      <c r="AA7196" s="58">
        <v>0</v>
      </c>
      <c r="AB7196" s="58">
        <v>0</v>
      </c>
      <c r="AC7196" s="58">
        <v>0</v>
      </c>
      <c r="AD7196" s="58">
        <v>0</v>
      </c>
      <c r="AE7196" s="58">
        <v>0</v>
      </c>
      <c r="AF7196" s="58">
        <v>0</v>
      </c>
      <c r="AG7196" s="58">
        <v>0</v>
      </c>
      <c r="AH7196" s="58">
        <v>0</v>
      </c>
      <c r="AI7196" s="58">
        <v>0</v>
      </c>
      <c r="AK7196" s="64">
        <f t="shared" si="112"/>
        <v>1.3263701625631454E-2</v>
      </c>
    </row>
    <row r="7197" spans="1:37" x14ac:dyDescent="0.25">
      <c r="A7197">
        <v>7195</v>
      </c>
      <c r="B7197" s="1">
        <v>1.0999999999999999E-2</v>
      </c>
      <c r="C7197" s="1">
        <v>9.9340502101310827E-5</v>
      </c>
      <c r="D7197" s="58">
        <v>0.10798723673299403</v>
      </c>
      <c r="E7197" s="58">
        <v>6.3512786072806832E-2</v>
      </c>
      <c r="F7197" s="58">
        <v>5.7533225383932171E-2</v>
      </c>
      <c r="G7197" s="58">
        <v>0.1461738640694776</v>
      </c>
      <c r="H7197" s="58">
        <v>8.947293287526116E-2</v>
      </c>
      <c r="I7197" s="58">
        <v>9.2373273114668298E-3</v>
      </c>
      <c r="J7197" s="58">
        <v>0.13612447572741426</v>
      </c>
      <c r="K7197" s="58">
        <v>9.8327016496414774E-2</v>
      </c>
      <c r="L7197" s="58">
        <v>0.1166532256668785</v>
      </c>
      <c r="M7197" s="58">
        <v>0.1174781409371968</v>
      </c>
      <c r="N7197" s="58">
        <v>5.7499768726156926E-2</v>
      </c>
      <c r="O7197" s="58">
        <v>0</v>
      </c>
      <c r="P7197" s="58">
        <v>0</v>
      </c>
      <c r="Q7197" s="58">
        <v>0</v>
      </c>
      <c r="R7197" s="58">
        <v>0</v>
      </c>
      <c r="S7197" s="58">
        <v>0</v>
      </c>
      <c r="T7197" s="58">
        <v>0</v>
      </c>
      <c r="U7197" s="58">
        <v>0</v>
      </c>
      <c r="V7197" s="58">
        <v>0</v>
      </c>
      <c r="W7197" s="58">
        <v>0</v>
      </c>
      <c r="X7197" s="58">
        <v>0</v>
      </c>
      <c r="Y7197" s="58">
        <v>0</v>
      </c>
      <c r="Z7197" s="58">
        <v>0</v>
      </c>
      <c r="AA7197" s="58">
        <v>0</v>
      </c>
      <c r="AB7197" s="58">
        <v>0</v>
      </c>
      <c r="AC7197" s="58">
        <v>0</v>
      </c>
      <c r="AD7197" s="58">
        <v>0</v>
      </c>
      <c r="AE7197" s="58">
        <v>0</v>
      </c>
      <c r="AF7197" s="58">
        <v>0</v>
      </c>
      <c r="AG7197" s="58">
        <v>0</v>
      </c>
      <c r="AH7197" s="58">
        <v>0</v>
      </c>
      <c r="AI7197" s="58">
        <v>0</v>
      </c>
      <c r="AK7197" s="64">
        <f t="shared" si="112"/>
        <v>9.0309547364828026E-3</v>
      </c>
    </row>
    <row r="7198" spans="1:37" x14ac:dyDescent="0.25">
      <c r="A7198">
        <v>7196</v>
      </c>
      <c r="B7198" s="1">
        <v>1.2E-2</v>
      </c>
      <c r="C7198" s="1">
        <v>8.8001548433772314E-5</v>
      </c>
      <c r="D7198" s="58">
        <v>1.6039061595931235E-2</v>
      </c>
      <c r="E7198" s="58">
        <v>0.12310141713460079</v>
      </c>
      <c r="F7198" s="58">
        <v>7.9914645741087753E-2</v>
      </c>
      <c r="G7198" s="58">
        <v>0.14659499426423478</v>
      </c>
      <c r="H7198" s="58">
        <v>4.3416714937429497E-2</v>
      </c>
      <c r="I7198" s="58">
        <v>0.19527301700732788</v>
      </c>
      <c r="J7198" s="58">
        <v>4.2180616335235947E-2</v>
      </c>
      <c r="K7198" s="58">
        <v>2.4693517630509448E-2</v>
      </c>
      <c r="L7198" s="58">
        <v>6.6443825679692939E-2</v>
      </c>
      <c r="M7198" s="58">
        <v>0.20867120643475934</v>
      </c>
      <c r="N7198" s="58">
        <v>5.3670983239190381E-2</v>
      </c>
      <c r="O7198" s="58">
        <v>0</v>
      </c>
      <c r="P7198" s="58">
        <v>0</v>
      </c>
      <c r="Q7198" s="58">
        <v>0</v>
      </c>
      <c r="R7198" s="58">
        <v>0</v>
      </c>
      <c r="S7198" s="58">
        <v>0</v>
      </c>
      <c r="T7198" s="58">
        <v>0</v>
      </c>
      <c r="U7198" s="58">
        <v>0</v>
      </c>
      <c r="V7198" s="58">
        <v>0</v>
      </c>
      <c r="W7198" s="58">
        <v>0</v>
      </c>
      <c r="X7198" s="58">
        <v>0</v>
      </c>
      <c r="Y7198" s="58">
        <v>0</v>
      </c>
      <c r="Z7198" s="58">
        <v>0</v>
      </c>
      <c r="AA7198" s="58">
        <v>0</v>
      </c>
      <c r="AB7198" s="58">
        <v>0</v>
      </c>
      <c r="AC7198" s="58">
        <v>0</v>
      </c>
      <c r="AD7198" s="58">
        <v>0</v>
      </c>
      <c r="AE7198" s="58">
        <v>0</v>
      </c>
      <c r="AF7198" s="58">
        <v>0</v>
      </c>
      <c r="AG7198" s="58">
        <v>0</v>
      </c>
      <c r="AH7198" s="58">
        <v>0</v>
      </c>
      <c r="AI7198" s="58">
        <v>0</v>
      </c>
      <c r="AK7198" s="64">
        <f t="shared" si="112"/>
        <v>7.3334623694810263E-3</v>
      </c>
    </row>
    <row r="7199" spans="1:37" x14ac:dyDescent="0.25">
      <c r="A7199">
        <v>7197</v>
      </c>
      <c r="B7199" s="1">
        <v>1.3100000000000001E-2</v>
      </c>
      <c r="C7199" s="1">
        <v>-1.727755961013099E-4</v>
      </c>
      <c r="D7199" s="58">
        <v>5.7765620412366922E-2</v>
      </c>
      <c r="E7199" s="58">
        <v>5.7887106655076979E-2</v>
      </c>
      <c r="F7199" s="58">
        <v>4.2614612309802194E-2</v>
      </c>
      <c r="G7199" s="58">
        <v>0.1830567621012234</v>
      </c>
      <c r="H7199" s="58">
        <v>3.5911090737793895E-2</v>
      </c>
      <c r="I7199" s="58">
        <v>0.14026797637678343</v>
      </c>
      <c r="J7199" s="58">
        <v>8.3769405805022901E-2</v>
      </c>
      <c r="K7199" s="58">
        <v>0.15728387411341066</v>
      </c>
      <c r="L7199" s="58">
        <v>8.8077098676939566E-2</v>
      </c>
      <c r="M7199" s="58">
        <v>1.8430913576107055E-2</v>
      </c>
      <c r="N7199" s="58">
        <v>0.13493553923547288</v>
      </c>
      <c r="O7199" s="58">
        <v>0</v>
      </c>
      <c r="P7199" s="58">
        <v>0</v>
      </c>
      <c r="Q7199" s="58">
        <v>0</v>
      </c>
      <c r="R7199" s="58">
        <v>0</v>
      </c>
      <c r="S7199" s="58">
        <v>0</v>
      </c>
      <c r="T7199" s="58">
        <v>0</v>
      </c>
      <c r="U7199" s="58">
        <v>0</v>
      </c>
      <c r="V7199" s="58">
        <v>0</v>
      </c>
      <c r="W7199" s="58">
        <v>0</v>
      </c>
      <c r="X7199" s="58">
        <v>0</v>
      </c>
      <c r="Y7199" s="58">
        <v>0</v>
      </c>
      <c r="Z7199" s="58">
        <v>0</v>
      </c>
      <c r="AA7199" s="58">
        <v>0</v>
      </c>
      <c r="AB7199" s="58">
        <v>0</v>
      </c>
      <c r="AC7199" s="58">
        <v>0</v>
      </c>
      <c r="AD7199" s="58">
        <v>0</v>
      </c>
      <c r="AE7199" s="58">
        <v>0</v>
      </c>
      <c r="AF7199" s="58">
        <v>0</v>
      </c>
      <c r="AG7199" s="58">
        <v>0</v>
      </c>
      <c r="AH7199" s="58">
        <v>0</v>
      </c>
      <c r="AI7199" s="58">
        <v>0</v>
      </c>
      <c r="AK7199" s="64">
        <f t="shared" si="112"/>
        <v>-1.3188976801626709E-2</v>
      </c>
    </row>
    <row r="7200" spans="1:37" x14ac:dyDescent="0.25">
      <c r="A7200">
        <v>7198</v>
      </c>
      <c r="B7200" s="1">
        <v>1.1299999999999999E-2</v>
      </c>
      <c r="C7200" s="1">
        <v>1.3010636935873126E-5</v>
      </c>
      <c r="D7200" s="58">
        <v>0.11500035151600663</v>
      </c>
      <c r="E7200" s="58">
        <v>1.2180497907277172E-2</v>
      </c>
      <c r="F7200" s="58">
        <v>0.1205814836874658</v>
      </c>
      <c r="G7200" s="58">
        <v>0.15244064215919453</v>
      </c>
      <c r="H7200" s="58">
        <v>0.15966185891133841</v>
      </c>
      <c r="I7200" s="58">
        <v>0.13399034628635004</v>
      </c>
      <c r="J7200" s="58">
        <v>8.3111659740007865E-2</v>
      </c>
      <c r="K7200" s="58">
        <v>4.4811451903653142E-4</v>
      </c>
      <c r="L7200" s="58">
        <v>0.1258802195924911</v>
      </c>
      <c r="M7200" s="58">
        <v>7.6923110527688026E-3</v>
      </c>
      <c r="N7200" s="58">
        <v>8.901251462806288E-2</v>
      </c>
      <c r="O7200" s="58">
        <v>0</v>
      </c>
      <c r="P7200" s="58">
        <v>0</v>
      </c>
      <c r="Q7200" s="58">
        <v>0</v>
      </c>
      <c r="R7200" s="58">
        <v>0</v>
      </c>
      <c r="S7200" s="58">
        <v>0</v>
      </c>
      <c r="T7200" s="58">
        <v>0</v>
      </c>
      <c r="U7200" s="58">
        <v>0</v>
      </c>
      <c r="V7200" s="58">
        <v>0</v>
      </c>
      <c r="W7200" s="58">
        <v>0</v>
      </c>
      <c r="X7200" s="58">
        <v>0</v>
      </c>
      <c r="Y7200" s="58">
        <v>0</v>
      </c>
      <c r="Z7200" s="58">
        <v>0</v>
      </c>
      <c r="AA7200" s="58">
        <v>0</v>
      </c>
      <c r="AB7200" s="58">
        <v>0</v>
      </c>
      <c r="AC7200" s="58">
        <v>0</v>
      </c>
      <c r="AD7200" s="58">
        <v>0</v>
      </c>
      <c r="AE7200" s="58">
        <v>0</v>
      </c>
      <c r="AF7200" s="58">
        <v>0</v>
      </c>
      <c r="AG7200" s="58">
        <v>0</v>
      </c>
      <c r="AH7200" s="58">
        <v>0</v>
      </c>
      <c r="AI7200" s="58">
        <v>0</v>
      </c>
      <c r="AK7200" s="64">
        <f t="shared" si="112"/>
        <v>1.15138379963479E-3</v>
      </c>
    </row>
    <row r="7201" spans="1:37" x14ac:dyDescent="0.25">
      <c r="A7201">
        <v>7199</v>
      </c>
      <c r="B7201" s="1">
        <v>1.0800000000000001E-2</v>
      </c>
      <c r="C7201" s="1">
        <v>-1.6405259255843069E-4</v>
      </c>
      <c r="D7201" s="58">
        <v>0.18752316357927123</v>
      </c>
      <c r="E7201" s="58">
        <v>4.0448429136813388E-2</v>
      </c>
      <c r="F7201" s="58">
        <v>0.20221346961845094</v>
      </c>
      <c r="G7201" s="58">
        <v>2.5941705376452608E-2</v>
      </c>
      <c r="H7201" s="58">
        <v>1.1740826045076449E-2</v>
      </c>
      <c r="I7201" s="58">
        <v>8.7143747773538435E-2</v>
      </c>
      <c r="J7201" s="58">
        <v>6.5440370525692293E-2</v>
      </c>
      <c r="K7201" s="58">
        <v>6.2662451166951683E-2</v>
      </c>
      <c r="L7201" s="58">
        <v>0.13653186088420768</v>
      </c>
      <c r="M7201" s="58">
        <v>5.1119021262336771E-2</v>
      </c>
      <c r="N7201" s="58">
        <v>0.12923495463120871</v>
      </c>
      <c r="O7201" s="58">
        <v>0</v>
      </c>
      <c r="P7201" s="58">
        <v>0</v>
      </c>
      <c r="Q7201" s="58">
        <v>0</v>
      </c>
      <c r="R7201" s="58">
        <v>0</v>
      </c>
      <c r="S7201" s="58">
        <v>0</v>
      </c>
      <c r="T7201" s="58">
        <v>0</v>
      </c>
      <c r="U7201" s="58">
        <v>0</v>
      </c>
      <c r="V7201" s="58">
        <v>0</v>
      </c>
      <c r="W7201" s="58">
        <v>0</v>
      </c>
      <c r="X7201" s="58">
        <v>0</v>
      </c>
      <c r="Y7201" s="58">
        <v>0</v>
      </c>
      <c r="Z7201" s="58">
        <v>0</v>
      </c>
      <c r="AA7201" s="58">
        <v>0</v>
      </c>
      <c r="AB7201" s="58">
        <v>0</v>
      </c>
      <c r="AC7201" s="58">
        <v>0</v>
      </c>
      <c r="AD7201" s="58">
        <v>0</v>
      </c>
      <c r="AE7201" s="58">
        <v>0</v>
      </c>
      <c r="AF7201" s="58">
        <v>0</v>
      </c>
      <c r="AG7201" s="58">
        <v>0</v>
      </c>
      <c r="AH7201" s="58">
        <v>0</v>
      </c>
      <c r="AI7201" s="58">
        <v>0</v>
      </c>
      <c r="AK7201" s="64">
        <f t="shared" si="112"/>
        <v>-1.519005486652136E-2</v>
      </c>
    </row>
    <row r="7202" spans="1:37" x14ac:dyDescent="0.25">
      <c r="A7202">
        <v>7200</v>
      </c>
      <c r="B7202" s="1">
        <v>1.2800000000000001E-2</v>
      </c>
      <c r="C7202" s="1">
        <v>7.3023155032855445E-5</v>
      </c>
      <c r="D7202" s="58">
        <v>0.1080283131493523</v>
      </c>
      <c r="E7202" s="58">
        <v>0.126633385604286</v>
      </c>
      <c r="F7202" s="58">
        <v>0.13098739914709306</v>
      </c>
      <c r="G7202" s="58">
        <v>0.1416321145164951</v>
      </c>
      <c r="H7202" s="58">
        <v>4.2490543812686368E-2</v>
      </c>
      <c r="I7202" s="58">
        <v>1.9519490141858418E-2</v>
      </c>
      <c r="J7202" s="58">
        <v>9.7910754683321694E-2</v>
      </c>
      <c r="K7202" s="58">
        <v>9.6938975307315975E-2</v>
      </c>
      <c r="L7202" s="58">
        <v>8.8904982007594072E-2</v>
      </c>
      <c r="M7202" s="58">
        <v>9.4219481054784018E-2</v>
      </c>
      <c r="N7202" s="58">
        <v>5.2734560575212953E-2</v>
      </c>
      <c r="O7202" s="58">
        <v>0</v>
      </c>
      <c r="P7202" s="58">
        <v>0</v>
      </c>
      <c r="Q7202" s="58">
        <v>0</v>
      </c>
      <c r="R7202" s="58">
        <v>0</v>
      </c>
      <c r="S7202" s="58">
        <v>0</v>
      </c>
      <c r="T7202" s="58">
        <v>0</v>
      </c>
      <c r="U7202" s="58">
        <v>0</v>
      </c>
      <c r="V7202" s="58">
        <v>0</v>
      </c>
      <c r="W7202" s="58">
        <v>0</v>
      </c>
      <c r="X7202" s="58">
        <v>0</v>
      </c>
      <c r="Y7202" s="58">
        <v>0</v>
      </c>
      <c r="Z7202" s="58">
        <v>0</v>
      </c>
      <c r="AA7202" s="58">
        <v>0</v>
      </c>
      <c r="AB7202" s="58">
        <v>0</v>
      </c>
      <c r="AC7202" s="58">
        <v>0</v>
      </c>
      <c r="AD7202" s="58">
        <v>0</v>
      </c>
      <c r="AE7202" s="58">
        <v>0</v>
      </c>
      <c r="AF7202" s="58">
        <v>0</v>
      </c>
      <c r="AG7202" s="58">
        <v>0</v>
      </c>
      <c r="AH7202" s="58">
        <v>0</v>
      </c>
      <c r="AI7202" s="58">
        <v>0</v>
      </c>
      <c r="AK7202" s="64">
        <f t="shared" si="112"/>
        <v>5.7049339869418318E-3</v>
      </c>
    </row>
    <row r="7203" spans="1:37" x14ac:dyDescent="0.25">
      <c r="A7203">
        <v>7201</v>
      </c>
      <c r="B7203" s="1">
        <v>1.26E-2</v>
      </c>
      <c r="C7203" s="1">
        <v>1.7062470761928822E-4</v>
      </c>
      <c r="D7203" s="58">
        <v>8.5120775387449762E-2</v>
      </c>
      <c r="E7203" s="58">
        <v>0.14896485528624342</v>
      </c>
      <c r="F7203" s="58">
        <v>1.1464100897656E-2</v>
      </c>
      <c r="G7203" s="58">
        <v>4.9133703356392146E-2</v>
      </c>
      <c r="H7203" s="58">
        <v>0.17730714217187335</v>
      </c>
      <c r="I7203" s="58">
        <v>0.12553253127093703</v>
      </c>
      <c r="J7203" s="58">
        <v>2.3191990246292024E-2</v>
      </c>
      <c r="K7203" s="58">
        <v>9.1961923067549509E-2</v>
      </c>
      <c r="L7203" s="58">
        <v>0.15078458194333227</v>
      </c>
      <c r="M7203" s="58">
        <v>0.11189423388536744</v>
      </c>
      <c r="N7203" s="58">
        <v>2.4644162486907095E-2</v>
      </c>
      <c r="O7203" s="58">
        <v>0</v>
      </c>
      <c r="P7203" s="58">
        <v>0</v>
      </c>
      <c r="Q7203" s="58">
        <v>0</v>
      </c>
      <c r="R7203" s="58">
        <v>0</v>
      </c>
      <c r="S7203" s="58">
        <v>0</v>
      </c>
      <c r="T7203" s="58">
        <v>0</v>
      </c>
      <c r="U7203" s="58">
        <v>0</v>
      </c>
      <c r="V7203" s="58">
        <v>0</v>
      </c>
      <c r="W7203" s="58">
        <v>0</v>
      </c>
      <c r="X7203" s="58">
        <v>0</v>
      </c>
      <c r="Y7203" s="58">
        <v>0</v>
      </c>
      <c r="Z7203" s="58">
        <v>0</v>
      </c>
      <c r="AA7203" s="58">
        <v>0</v>
      </c>
      <c r="AB7203" s="58">
        <v>0</v>
      </c>
      <c r="AC7203" s="58">
        <v>0</v>
      </c>
      <c r="AD7203" s="58">
        <v>0</v>
      </c>
      <c r="AE7203" s="58">
        <v>0</v>
      </c>
      <c r="AF7203" s="58">
        <v>0</v>
      </c>
      <c r="AG7203" s="58">
        <v>0</v>
      </c>
      <c r="AH7203" s="58">
        <v>0</v>
      </c>
      <c r="AI7203" s="58">
        <v>0</v>
      </c>
      <c r="AK7203" s="64">
        <f t="shared" si="112"/>
        <v>1.3541643461848272E-2</v>
      </c>
    </row>
    <row r="7204" spans="1:37" x14ac:dyDescent="0.25">
      <c r="A7204">
        <v>7202</v>
      </c>
      <c r="B7204" s="1">
        <v>1.3599999999999999E-2</v>
      </c>
      <c r="C7204" s="1">
        <v>-2.2818784886874331E-4</v>
      </c>
      <c r="D7204" s="58">
        <v>0.13169850181213028</v>
      </c>
      <c r="E7204" s="58">
        <v>9.3449472813835102E-2</v>
      </c>
      <c r="F7204" s="58">
        <v>3.4990936995527987E-2</v>
      </c>
      <c r="G7204" s="58">
        <v>4.1553311394942428E-2</v>
      </c>
      <c r="H7204" s="58">
        <v>3.1118015378648538E-2</v>
      </c>
      <c r="I7204" s="58">
        <v>0.1314031641910933</v>
      </c>
      <c r="J7204" s="58">
        <v>7.7304352616377345E-2</v>
      </c>
      <c r="K7204" s="58">
        <v>0.19678219833051042</v>
      </c>
      <c r="L7204" s="58">
        <v>8.4661368900888254E-2</v>
      </c>
      <c r="M7204" s="58">
        <v>7.3982824068514849E-2</v>
      </c>
      <c r="N7204" s="58">
        <v>0.10305585349753174</v>
      </c>
      <c r="O7204" s="58">
        <v>0</v>
      </c>
      <c r="P7204" s="58">
        <v>0</v>
      </c>
      <c r="Q7204" s="58">
        <v>0</v>
      </c>
      <c r="R7204" s="58">
        <v>0</v>
      </c>
      <c r="S7204" s="58">
        <v>0</v>
      </c>
      <c r="T7204" s="58">
        <v>0</v>
      </c>
      <c r="U7204" s="58">
        <v>0</v>
      </c>
      <c r="V7204" s="58">
        <v>0</v>
      </c>
      <c r="W7204" s="58">
        <v>0</v>
      </c>
      <c r="X7204" s="58">
        <v>0</v>
      </c>
      <c r="Y7204" s="58">
        <v>0</v>
      </c>
      <c r="Z7204" s="58">
        <v>0</v>
      </c>
      <c r="AA7204" s="58">
        <v>0</v>
      </c>
      <c r="AB7204" s="58">
        <v>0</v>
      </c>
      <c r="AC7204" s="58">
        <v>0</v>
      </c>
      <c r="AD7204" s="58">
        <v>0</v>
      </c>
      <c r="AE7204" s="58">
        <v>0</v>
      </c>
      <c r="AF7204" s="58">
        <v>0</v>
      </c>
      <c r="AG7204" s="58">
        <v>0</v>
      </c>
      <c r="AH7204" s="58">
        <v>0</v>
      </c>
      <c r="AI7204" s="58">
        <v>0</v>
      </c>
      <c r="AK7204" s="64">
        <f t="shared" si="112"/>
        <v>-1.6778518299172304E-2</v>
      </c>
    </row>
    <row r="7205" spans="1:37" x14ac:dyDescent="0.25">
      <c r="A7205">
        <v>7203</v>
      </c>
      <c r="B7205" s="1">
        <v>1.0699999999999999E-2</v>
      </c>
      <c r="C7205" s="1">
        <v>3.0266057509056117E-4</v>
      </c>
      <c r="D7205" s="58">
        <v>0.13126791276014499</v>
      </c>
      <c r="E7205" s="58">
        <v>9.9554737031451332E-2</v>
      </c>
      <c r="F7205" s="58">
        <v>5.3525385495313396E-2</v>
      </c>
      <c r="G7205" s="58">
        <v>0.15354077451409151</v>
      </c>
      <c r="H7205" s="58">
        <v>9.9826315814378383E-2</v>
      </c>
      <c r="I7205" s="58">
        <v>4.4665525818286603E-2</v>
      </c>
      <c r="J7205" s="58">
        <v>5.9795187178682464E-2</v>
      </c>
      <c r="K7205" s="58">
        <v>6.9669457960686628E-3</v>
      </c>
      <c r="L7205" s="58">
        <v>0.11146379677994624</v>
      </c>
      <c r="M7205" s="58">
        <v>0.11384209327755297</v>
      </c>
      <c r="N7205" s="58">
        <v>0.12555132553408352</v>
      </c>
      <c r="O7205" s="58">
        <v>0</v>
      </c>
      <c r="P7205" s="58">
        <v>0</v>
      </c>
      <c r="Q7205" s="58">
        <v>0</v>
      </c>
      <c r="R7205" s="58">
        <v>0</v>
      </c>
      <c r="S7205" s="58">
        <v>0</v>
      </c>
      <c r="T7205" s="58">
        <v>0</v>
      </c>
      <c r="U7205" s="58">
        <v>0</v>
      </c>
      <c r="V7205" s="58">
        <v>0</v>
      </c>
      <c r="W7205" s="58">
        <v>0</v>
      </c>
      <c r="X7205" s="58">
        <v>0</v>
      </c>
      <c r="Y7205" s="58">
        <v>0</v>
      </c>
      <c r="Z7205" s="58">
        <v>0</v>
      </c>
      <c r="AA7205" s="58">
        <v>0</v>
      </c>
      <c r="AB7205" s="58">
        <v>0</v>
      </c>
      <c r="AC7205" s="58">
        <v>0</v>
      </c>
      <c r="AD7205" s="58">
        <v>0</v>
      </c>
      <c r="AE7205" s="58">
        <v>0</v>
      </c>
      <c r="AF7205" s="58">
        <v>0</v>
      </c>
      <c r="AG7205" s="58">
        <v>0</v>
      </c>
      <c r="AH7205" s="58">
        <v>0</v>
      </c>
      <c r="AI7205" s="58">
        <v>0</v>
      </c>
      <c r="AK7205" s="64">
        <f t="shared" si="112"/>
        <v>2.8286035055192633E-2</v>
      </c>
    </row>
    <row r="7206" spans="1:37" x14ac:dyDescent="0.25">
      <c r="A7206">
        <v>7204</v>
      </c>
      <c r="B7206" s="1">
        <v>1.15E-2</v>
      </c>
      <c r="C7206" s="1">
        <v>2.3225065653314022E-4</v>
      </c>
      <c r="D7206" s="58">
        <v>8.9695526887957913E-2</v>
      </c>
      <c r="E7206" s="58">
        <v>0.12120893976260406</v>
      </c>
      <c r="F7206" s="58">
        <v>0.1125061083649969</v>
      </c>
      <c r="G7206" s="58">
        <v>0.12132387391511872</v>
      </c>
      <c r="H7206" s="58">
        <v>8.476601962683733E-2</v>
      </c>
      <c r="I7206" s="58">
        <v>6.6243862679774987E-2</v>
      </c>
      <c r="J7206" s="58">
        <v>7.9402344558887172E-2</v>
      </c>
      <c r="K7206" s="58">
        <v>2.2089378159780359E-2</v>
      </c>
      <c r="L7206" s="58">
        <v>0.12039558178628769</v>
      </c>
      <c r="M7206" s="58">
        <v>0.11814193936650585</v>
      </c>
      <c r="N7206" s="58">
        <v>6.4226424891249023E-2</v>
      </c>
      <c r="O7206" s="58">
        <v>0</v>
      </c>
      <c r="P7206" s="58">
        <v>0</v>
      </c>
      <c r="Q7206" s="58">
        <v>0</v>
      </c>
      <c r="R7206" s="58">
        <v>0</v>
      </c>
      <c r="S7206" s="58">
        <v>0</v>
      </c>
      <c r="T7206" s="58">
        <v>0</v>
      </c>
      <c r="U7206" s="58">
        <v>0</v>
      </c>
      <c r="V7206" s="58">
        <v>0</v>
      </c>
      <c r="W7206" s="58">
        <v>0</v>
      </c>
      <c r="X7206" s="58">
        <v>0</v>
      </c>
      <c r="Y7206" s="58">
        <v>0</v>
      </c>
      <c r="Z7206" s="58">
        <v>0</v>
      </c>
      <c r="AA7206" s="58">
        <v>0</v>
      </c>
      <c r="AB7206" s="58">
        <v>0</v>
      </c>
      <c r="AC7206" s="58">
        <v>0</v>
      </c>
      <c r="AD7206" s="58">
        <v>0</v>
      </c>
      <c r="AE7206" s="58">
        <v>0</v>
      </c>
      <c r="AF7206" s="58">
        <v>0</v>
      </c>
      <c r="AG7206" s="58">
        <v>0</v>
      </c>
      <c r="AH7206" s="58">
        <v>0</v>
      </c>
      <c r="AI7206" s="58">
        <v>0</v>
      </c>
      <c r="AK7206" s="64">
        <f t="shared" si="112"/>
        <v>2.0195709263751326E-2</v>
      </c>
    </row>
    <row r="7207" spans="1:37" x14ac:dyDescent="0.25">
      <c r="A7207">
        <v>7205</v>
      </c>
      <c r="B7207" s="1">
        <v>1.44E-2</v>
      </c>
      <c r="C7207" s="1">
        <v>4.628078337984609E-5</v>
      </c>
      <c r="D7207" s="58">
        <v>7.9465862394247994E-2</v>
      </c>
      <c r="E7207" s="58">
        <v>0.15549304683648971</v>
      </c>
      <c r="F7207" s="58">
        <v>0.20122521962647583</v>
      </c>
      <c r="G7207" s="58">
        <v>0.15513092764393918</v>
      </c>
      <c r="H7207" s="58">
        <v>9.0051438265136258E-2</v>
      </c>
      <c r="I7207" s="58">
        <v>7.5414641953713687E-3</v>
      </c>
      <c r="J7207" s="58">
        <v>7.8235697819106789E-2</v>
      </c>
      <c r="K7207" s="58">
        <v>8.8484161506556289E-2</v>
      </c>
      <c r="L7207" s="58">
        <v>5.4699932468878769E-2</v>
      </c>
      <c r="M7207" s="58">
        <v>2.650677768463839E-2</v>
      </c>
      <c r="N7207" s="58">
        <v>6.3165471559159303E-2</v>
      </c>
      <c r="O7207" s="58">
        <v>0</v>
      </c>
      <c r="P7207" s="58">
        <v>0</v>
      </c>
      <c r="Q7207" s="58">
        <v>0</v>
      </c>
      <c r="R7207" s="58">
        <v>0</v>
      </c>
      <c r="S7207" s="58">
        <v>0</v>
      </c>
      <c r="T7207" s="58">
        <v>0</v>
      </c>
      <c r="U7207" s="58">
        <v>0</v>
      </c>
      <c r="V7207" s="58">
        <v>0</v>
      </c>
      <c r="W7207" s="58">
        <v>0</v>
      </c>
      <c r="X7207" s="58">
        <v>0</v>
      </c>
      <c r="Y7207" s="58">
        <v>0</v>
      </c>
      <c r="Z7207" s="58">
        <v>0</v>
      </c>
      <c r="AA7207" s="58">
        <v>0</v>
      </c>
      <c r="AB7207" s="58">
        <v>0</v>
      </c>
      <c r="AC7207" s="58">
        <v>0</v>
      </c>
      <c r="AD7207" s="58">
        <v>0</v>
      </c>
      <c r="AE7207" s="58">
        <v>0</v>
      </c>
      <c r="AF7207" s="58">
        <v>0</v>
      </c>
      <c r="AG7207" s="58">
        <v>0</v>
      </c>
      <c r="AH7207" s="58">
        <v>0</v>
      </c>
      <c r="AI7207" s="58">
        <v>0</v>
      </c>
      <c r="AK7207" s="64">
        <f t="shared" si="112"/>
        <v>3.2139432902670898E-3</v>
      </c>
    </row>
    <row r="7208" spans="1:37" x14ac:dyDescent="0.25">
      <c r="A7208">
        <v>7206</v>
      </c>
      <c r="B7208" s="1">
        <v>1.5299999999999999E-2</v>
      </c>
      <c r="C7208" s="1">
        <v>-3.2858901586776268E-4</v>
      </c>
      <c r="D7208" s="58">
        <v>7.4176463158934558E-2</v>
      </c>
      <c r="E7208" s="58">
        <v>0.1262289643941715</v>
      </c>
      <c r="F7208" s="58">
        <v>0.16926159748164205</v>
      </c>
      <c r="G7208" s="58">
        <v>0.12246390400400865</v>
      </c>
      <c r="H7208" s="58">
        <v>0.117838256320936</v>
      </c>
      <c r="I7208" s="58">
        <v>0.17484599397086797</v>
      </c>
      <c r="J7208" s="58">
        <v>2.3961070919579792E-2</v>
      </c>
      <c r="K7208" s="58">
        <v>0.13163747457257227</v>
      </c>
      <c r="L7208" s="58">
        <v>2.9740712942014436E-3</v>
      </c>
      <c r="M7208" s="58">
        <v>5.4375218037740411E-2</v>
      </c>
      <c r="N7208" s="58">
        <v>2.2369858453453219E-3</v>
      </c>
      <c r="O7208" s="58">
        <v>0</v>
      </c>
      <c r="P7208" s="58">
        <v>0</v>
      </c>
      <c r="Q7208" s="58">
        <v>0</v>
      </c>
      <c r="R7208" s="58">
        <v>0</v>
      </c>
      <c r="S7208" s="58">
        <v>0</v>
      </c>
      <c r="T7208" s="58">
        <v>0</v>
      </c>
      <c r="U7208" s="58">
        <v>0</v>
      </c>
      <c r="V7208" s="58">
        <v>0</v>
      </c>
      <c r="W7208" s="58">
        <v>0</v>
      </c>
      <c r="X7208" s="58">
        <v>0</v>
      </c>
      <c r="Y7208" s="58">
        <v>0</v>
      </c>
      <c r="Z7208" s="58">
        <v>0</v>
      </c>
      <c r="AA7208" s="58">
        <v>0</v>
      </c>
      <c r="AB7208" s="58">
        <v>0</v>
      </c>
      <c r="AC7208" s="58">
        <v>0</v>
      </c>
      <c r="AD7208" s="58">
        <v>0</v>
      </c>
      <c r="AE7208" s="58">
        <v>0</v>
      </c>
      <c r="AF7208" s="58">
        <v>0</v>
      </c>
      <c r="AG7208" s="58">
        <v>0</v>
      </c>
      <c r="AH7208" s="58">
        <v>0</v>
      </c>
      <c r="AI7208" s="58">
        <v>0</v>
      </c>
      <c r="AK7208" s="64">
        <f t="shared" si="112"/>
        <v>-2.1476406265866842E-2</v>
      </c>
    </row>
    <row r="7209" spans="1:37" x14ac:dyDescent="0.25">
      <c r="A7209">
        <v>7207</v>
      </c>
      <c r="B7209" s="1">
        <v>1.38E-2</v>
      </c>
      <c r="C7209" s="1">
        <v>2.1574338862851257E-4</v>
      </c>
      <c r="D7209" s="58">
        <v>9.268995242710186E-2</v>
      </c>
      <c r="E7209" s="58">
        <v>0.16727746829173881</v>
      </c>
      <c r="F7209" s="58">
        <v>0.11755804388636654</v>
      </c>
      <c r="G7209" s="58">
        <v>6.5703271673589997E-2</v>
      </c>
      <c r="H7209" s="58">
        <v>0.10244294038185463</v>
      </c>
      <c r="I7209" s="58">
        <v>0.1311532332099771</v>
      </c>
      <c r="J7209" s="58">
        <v>0.11359247675926679</v>
      </c>
      <c r="K7209" s="58">
        <v>2.6870919241666926E-2</v>
      </c>
      <c r="L7209" s="58">
        <v>6.3712030702445507E-2</v>
      </c>
      <c r="M7209" s="58">
        <v>6.5393070923460125E-2</v>
      </c>
      <c r="N7209" s="58">
        <v>5.3606592502531761E-2</v>
      </c>
      <c r="O7209" s="58">
        <v>0</v>
      </c>
      <c r="P7209" s="58">
        <v>0</v>
      </c>
      <c r="Q7209" s="58">
        <v>0</v>
      </c>
      <c r="R7209" s="58">
        <v>0</v>
      </c>
      <c r="S7209" s="58">
        <v>0</v>
      </c>
      <c r="T7209" s="58">
        <v>0</v>
      </c>
      <c r="U7209" s="58">
        <v>0</v>
      </c>
      <c r="V7209" s="58">
        <v>0</v>
      </c>
      <c r="W7209" s="58">
        <v>0</v>
      </c>
      <c r="X7209" s="58">
        <v>0</v>
      </c>
      <c r="Y7209" s="58">
        <v>0</v>
      </c>
      <c r="Z7209" s="58">
        <v>0</v>
      </c>
      <c r="AA7209" s="58">
        <v>0</v>
      </c>
      <c r="AB7209" s="58">
        <v>0</v>
      </c>
      <c r="AC7209" s="58">
        <v>0</v>
      </c>
      <c r="AD7209" s="58">
        <v>0</v>
      </c>
      <c r="AE7209" s="58">
        <v>0</v>
      </c>
      <c r="AF7209" s="58">
        <v>0</v>
      </c>
      <c r="AG7209" s="58">
        <v>0</v>
      </c>
      <c r="AH7209" s="58">
        <v>0</v>
      </c>
      <c r="AI7209" s="58">
        <v>0</v>
      </c>
      <c r="AK7209" s="64">
        <f t="shared" si="112"/>
        <v>1.56335788861241E-2</v>
      </c>
    </row>
    <row r="7210" spans="1:37" x14ac:dyDescent="0.25">
      <c r="A7210">
        <v>7208</v>
      </c>
      <c r="B7210" s="1">
        <v>1.03E-2</v>
      </c>
      <c r="C7210" s="1">
        <v>2.1786177746440678E-5</v>
      </c>
      <c r="D7210" s="58">
        <v>8.4999736374430465E-2</v>
      </c>
      <c r="E7210" s="58">
        <v>5.6328856176849879E-2</v>
      </c>
      <c r="F7210" s="58">
        <v>5.9883438366010233E-2</v>
      </c>
      <c r="G7210" s="58">
        <v>0.13462721234002722</v>
      </c>
      <c r="H7210" s="58">
        <v>0.12719196414850165</v>
      </c>
      <c r="I7210" s="58">
        <v>9.8264434033197207E-2</v>
      </c>
      <c r="J7210" s="58">
        <v>6.632919968186303E-2</v>
      </c>
      <c r="K7210" s="58">
        <v>5.1503600888463993E-2</v>
      </c>
      <c r="L7210" s="58">
        <v>7.0083385285875141E-2</v>
      </c>
      <c r="M7210" s="58">
        <v>0.17288124800204813</v>
      </c>
      <c r="N7210" s="58">
        <v>7.7906924702732985E-2</v>
      </c>
      <c r="O7210" s="58">
        <v>0</v>
      </c>
      <c r="P7210" s="58">
        <v>0</v>
      </c>
      <c r="Q7210" s="58">
        <v>0</v>
      </c>
      <c r="R7210" s="58">
        <v>0</v>
      </c>
      <c r="S7210" s="58">
        <v>0</v>
      </c>
      <c r="T7210" s="58">
        <v>0</v>
      </c>
      <c r="U7210" s="58">
        <v>0</v>
      </c>
      <c r="V7210" s="58">
        <v>0</v>
      </c>
      <c r="W7210" s="58">
        <v>0</v>
      </c>
      <c r="X7210" s="58">
        <v>0</v>
      </c>
      <c r="Y7210" s="58">
        <v>0</v>
      </c>
      <c r="Z7210" s="58">
        <v>0</v>
      </c>
      <c r="AA7210" s="58">
        <v>0</v>
      </c>
      <c r="AB7210" s="58">
        <v>0</v>
      </c>
      <c r="AC7210" s="58">
        <v>0</v>
      </c>
      <c r="AD7210" s="58">
        <v>0</v>
      </c>
      <c r="AE7210" s="58">
        <v>0</v>
      </c>
      <c r="AF7210" s="58">
        <v>0</v>
      </c>
      <c r="AG7210" s="58">
        <v>0</v>
      </c>
      <c r="AH7210" s="58">
        <v>0</v>
      </c>
      <c r="AI7210" s="58">
        <v>0</v>
      </c>
      <c r="AK7210" s="64">
        <f t="shared" si="112"/>
        <v>2.1151628880039493E-3</v>
      </c>
    </row>
    <row r="7211" spans="1:37" x14ac:dyDescent="0.25">
      <c r="A7211">
        <v>7209</v>
      </c>
      <c r="B7211" s="1">
        <v>1.2699999999999999E-2</v>
      </c>
      <c r="C7211" s="1">
        <v>-5.1449421962738271E-5</v>
      </c>
      <c r="D7211" s="58">
        <v>8.3950052817795009E-2</v>
      </c>
      <c r="E7211" s="58">
        <v>0.11158354222039608</v>
      </c>
      <c r="F7211" s="58">
        <v>5.2217219859214202E-2</v>
      </c>
      <c r="G7211" s="58">
        <v>5.3951831856449313E-2</v>
      </c>
      <c r="H7211" s="58">
        <v>2.7475823461679261E-3</v>
      </c>
      <c r="I7211" s="58">
        <v>0.16648647365659225</v>
      </c>
      <c r="J7211" s="58">
        <v>8.7025665289909876E-2</v>
      </c>
      <c r="K7211" s="58">
        <v>0.12759623733618911</v>
      </c>
      <c r="L7211" s="58">
        <v>0.1075037695430458</v>
      </c>
      <c r="M7211" s="58">
        <v>0.108887373489789</v>
      </c>
      <c r="N7211" s="58">
        <v>9.8050251584451423E-2</v>
      </c>
      <c r="O7211" s="58">
        <v>0</v>
      </c>
      <c r="P7211" s="58">
        <v>0</v>
      </c>
      <c r="Q7211" s="58">
        <v>0</v>
      </c>
      <c r="R7211" s="58">
        <v>0</v>
      </c>
      <c r="S7211" s="58">
        <v>0</v>
      </c>
      <c r="T7211" s="58">
        <v>0</v>
      </c>
      <c r="U7211" s="58">
        <v>0</v>
      </c>
      <c r="V7211" s="58">
        <v>0</v>
      </c>
      <c r="W7211" s="58">
        <v>0</v>
      </c>
      <c r="X7211" s="58">
        <v>0</v>
      </c>
      <c r="Y7211" s="58">
        <v>0</v>
      </c>
      <c r="Z7211" s="58">
        <v>0</v>
      </c>
      <c r="AA7211" s="58">
        <v>0</v>
      </c>
      <c r="AB7211" s="58">
        <v>0</v>
      </c>
      <c r="AC7211" s="58">
        <v>0</v>
      </c>
      <c r="AD7211" s="58">
        <v>0</v>
      </c>
      <c r="AE7211" s="58">
        <v>0</v>
      </c>
      <c r="AF7211" s="58">
        <v>0</v>
      </c>
      <c r="AG7211" s="58">
        <v>0</v>
      </c>
      <c r="AH7211" s="58">
        <v>0</v>
      </c>
      <c r="AI7211" s="58">
        <v>0</v>
      </c>
      <c r="AK7211" s="64">
        <f t="shared" si="112"/>
        <v>-4.0511355876171867E-3</v>
      </c>
    </row>
    <row r="7212" spans="1:37" x14ac:dyDescent="0.25">
      <c r="A7212">
        <v>7210</v>
      </c>
      <c r="B7212" s="1">
        <v>1.1299999999999999E-2</v>
      </c>
      <c r="C7212" s="1">
        <v>-1.034848090383349E-4</v>
      </c>
      <c r="D7212" s="58">
        <v>0.13619951740604236</v>
      </c>
      <c r="E7212" s="58">
        <v>1.4900169218104851E-2</v>
      </c>
      <c r="F7212" s="58">
        <v>1.2494062100700026E-3</v>
      </c>
      <c r="G7212" s="58">
        <v>1.5540661715339927E-2</v>
      </c>
      <c r="H7212" s="58">
        <v>0.15364652620817898</v>
      </c>
      <c r="I7212" s="58">
        <v>7.6554627789892388E-2</v>
      </c>
      <c r="J7212" s="58">
        <v>0.18023028640581817</v>
      </c>
      <c r="K7212" s="58">
        <v>0.16082541315611931</v>
      </c>
      <c r="L7212" s="58">
        <v>0.14339508146972835</v>
      </c>
      <c r="M7212" s="58">
        <v>9.820004128574765E-2</v>
      </c>
      <c r="N7212" s="58">
        <v>1.9258269134957942E-2</v>
      </c>
      <c r="O7212" s="58">
        <v>0</v>
      </c>
      <c r="P7212" s="58">
        <v>0</v>
      </c>
      <c r="Q7212" s="58">
        <v>0</v>
      </c>
      <c r="R7212" s="58">
        <v>0</v>
      </c>
      <c r="S7212" s="58">
        <v>0</v>
      </c>
      <c r="T7212" s="58">
        <v>0</v>
      </c>
      <c r="U7212" s="58">
        <v>0</v>
      </c>
      <c r="V7212" s="58">
        <v>0</v>
      </c>
      <c r="W7212" s="58">
        <v>0</v>
      </c>
      <c r="X7212" s="58">
        <v>0</v>
      </c>
      <c r="Y7212" s="58">
        <v>0</v>
      </c>
      <c r="Z7212" s="58">
        <v>0</v>
      </c>
      <c r="AA7212" s="58">
        <v>0</v>
      </c>
      <c r="AB7212" s="58">
        <v>0</v>
      </c>
      <c r="AC7212" s="58">
        <v>0</v>
      </c>
      <c r="AD7212" s="58">
        <v>0</v>
      </c>
      <c r="AE7212" s="58">
        <v>0</v>
      </c>
      <c r="AF7212" s="58">
        <v>0</v>
      </c>
      <c r="AG7212" s="58">
        <v>0</v>
      </c>
      <c r="AH7212" s="58">
        <v>0</v>
      </c>
      <c r="AI7212" s="58">
        <v>0</v>
      </c>
      <c r="AK7212" s="64">
        <f t="shared" si="112"/>
        <v>-9.1579477025075136E-3</v>
      </c>
    </row>
    <row r="7213" spans="1:37" x14ac:dyDescent="0.25">
      <c r="A7213">
        <v>7211</v>
      </c>
      <c r="B7213" s="1">
        <v>1.0699999999999999E-2</v>
      </c>
      <c r="C7213" s="1">
        <v>1.1616633355938881E-5</v>
      </c>
      <c r="D7213" s="58">
        <v>7.2569806896937523E-4</v>
      </c>
      <c r="E7213" s="58">
        <v>5.3225693329402211E-2</v>
      </c>
      <c r="F7213" s="58">
        <v>9.6081605830766775E-2</v>
      </c>
      <c r="G7213" s="58">
        <v>3.6165130433059488E-2</v>
      </c>
      <c r="H7213" s="58">
        <v>0.16414269800807707</v>
      </c>
      <c r="I7213" s="58">
        <v>0.14938748490775769</v>
      </c>
      <c r="J7213" s="58">
        <v>0.10754235332369569</v>
      </c>
      <c r="K7213" s="58">
        <v>6.74170902437254E-2</v>
      </c>
      <c r="L7213" s="58">
        <v>0.12854662273662554</v>
      </c>
      <c r="M7213" s="58">
        <v>3.1440922019107517E-2</v>
      </c>
      <c r="N7213" s="58">
        <v>0.16532470109881323</v>
      </c>
      <c r="O7213" s="58">
        <v>0</v>
      </c>
      <c r="P7213" s="58">
        <v>0</v>
      </c>
      <c r="Q7213" s="58">
        <v>0</v>
      </c>
      <c r="R7213" s="58">
        <v>0</v>
      </c>
      <c r="S7213" s="58">
        <v>0</v>
      </c>
      <c r="T7213" s="58">
        <v>0</v>
      </c>
      <c r="U7213" s="58">
        <v>0</v>
      </c>
      <c r="V7213" s="58">
        <v>0</v>
      </c>
      <c r="W7213" s="58">
        <v>0</v>
      </c>
      <c r="X7213" s="58">
        <v>0</v>
      </c>
      <c r="Y7213" s="58">
        <v>0</v>
      </c>
      <c r="Z7213" s="58">
        <v>0</v>
      </c>
      <c r="AA7213" s="58">
        <v>0</v>
      </c>
      <c r="AB7213" s="58">
        <v>0</v>
      </c>
      <c r="AC7213" s="58">
        <v>0</v>
      </c>
      <c r="AD7213" s="58">
        <v>0</v>
      </c>
      <c r="AE7213" s="58">
        <v>0</v>
      </c>
      <c r="AF7213" s="58">
        <v>0</v>
      </c>
      <c r="AG7213" s="58">
        <v>0</v>
      </c>
      <c r="AH7213" s="58">
        <v>0</v>
      </c>
      <c r="AI7213" s="58">
        <v>0</v>
      </c>
      <c r="AK7213" s="64">
        <f t="shared" si="112"/>
        <v>1.0856666687793348E-3</v>
      </c>
    </row>
    <row r="7214" spans="1:37" x14ac:dyDescent="0.25">
      <c r="A7214">
        <v>7212</v>
      </c>
      <c r="B7214" s="1">
        <v>1.1299999999999999E-2</v>
      </c>
      <c r="C7214" s="1">
        <v>-3.3717822271705984E-4</v>
      </c>
      <c r="D7214" s="58">
        <v>1.8482046571129847E-2</v>
      </c>
      <c r="E7214" s="58">
        <v>5.2220090791778591E-2</v>
      </c>
      <c r="F7214" s="58">
        <v>0.11381637297610878</v>
      </c>
      <c r="G7214" s="58">
        <v>6.7966534077480104E-3</v>
      </c>
      <c r="H7214" s="58">
        <v>8.6074654449043955E-2</v>
      </c>
      <c r="I7214" s="58">
        <v>8.6762087668138366E-2</v>
      </c>
      <c r="J7214" s="58">
        <v>8.4272221502654635E-2</v>
      </c>
      <c r="K7214" s="58">
        <v>0.19841846200338714</v>
      </c>
      <c r="L7214" s="58">
        <v>9.9795449517933635E-2</v>
      </c>
      <c r="M7214" s="58">
        <v>0.1785422364566896</v>
      </c>
      <c r="N7214" s="58">
        <v>7.4819724655387443E-2</v>
      </c>
      <c r="O7214" s="58">
        <v>0</v>
      </c>
      <c r="P7214" s="58">
        <v>0</v>
      </c>
      <c r="Q7214" s="58">
        <v>0</v>
      </c>
      <c r="R7214" s="58">
        <v>0</v>
      </c>
      <c r="S7214" s="58">
        <v>0</v>
      </c>
      <c r="T7214" s="58">
        <v>0</v>
      </c>
      <c r="U7214" s="58">
        <v>0</v>
      </c>
      <c r="V7214" s="58">
        <v>0</v>
      </c>
      <c r="W7214" s="58">
        <v>0</v>
      </c>
      <c r="X7214" s="58">
        <v>0</v>
      </c>
      <c r="Y7214" s="58">
        <v>0</v>
      </c>
      <c r="Z7214" s="58">
        <v>0</v>
      </c>
      <c r="AA7214" s="58">
        <v>0</v>
      </c>
      <c r="AB7214" s="58">
        <v>0</v>
      </c>
      <c r="AC7214" s="58">
        <v>0</v>
      </c>
      <c r="AD7214" s="58">
        <v>0</v>
      </c>
      <c r="AE7214" s="58">
        <v>0</v>
      </c>
      <c r="AF7214" s="58">
        <v>0</v>
      </c>
      <c r="AG7214" s="58">
        <v>0</v>
      </c>
      <c r="AH7214" s="58">
        <v>0</v>
      </c>
      <c r="AI7214" s="58">
        <v>0</v>
      </c>
      <c r="AK7214" s="64">
        <f t="shared" si="112"/>
        <v>-2.9838780771421228E-2</v>
      </c>
    </row>
    <row r="7215" spans="1:37" x14ac:dyDescent="0.25">
      <c r="A7215">
        <v>7213</v>
      </c>
      <c r="B7215" s="1">
        <v>1.2E-2</v>
      </c>
      <c r="C7215" s="1">
        <v>-6.5342317692632278E-5</v>
      </c>
      <c r="D7215" s="58">
        <v>2.8404932659362378E-2</v>
      </c>
      <c r="E7215" s="58">
        <v>8.0995273690688804E-2</v>
      </c>
      <c r="F7215" s="58">
        <v>0.12852482674637752</v>
      </c>
      <c r="G7215" s="58">
        <v>0.10013632181241396</v>
      </c>
      <c r="H7215" s="58">
        <v>0.12101209276930162</v>
      </c>
      <c r="I7215" s="58">
        <v>9.8408018544821119E-2</v>
      </c>
      <c r="J7215" s="58">
        <v>0.10102178257497972</v>
      </c>
      <c r="K7215" s="58">
        <v>0.10827814871519133</v>
      </c>
      <c r="L7215" s="58">
        <v>0.12362048632092416</v>
      </c>
      <c r="M7215" s="58">
        <v>7.7341605371627264E-2</v>
      </c>
      <c r="N7215" s="58">
        <v>3.2256510794312035E-2</v>
      </c>
      <c r="O7215" s="58">
        <v>0</v>
      </c>
      <c r="P7215" s="58">
        <v>0</v>
      </c>
      <c r="Q7215" s="58">
        <v>0</v>
      </c>
      <c r="R7215" s="58">
        <v>0</v>
      </c>
      <c r="S7215" s="58">
        <v>0</v>
      </c>
      <c r="T7215" s="58">
        <v>0</v>
      </c>
      <c r="U7215" s="58">
        <v>0</v>
      </c>
      <c r="V7215" s="58">
        <v>0</v>
      </c>
      <c r="W7215" s="58">
        <v>0</v>
      </c>
      <c r="X7215" s="58">
        <v>0</v>
      </c>
      <c r="Y7215" s="58">
        <v>0</v>
      </c>
      <c r="Z7215" s="58">
        <v>0</v>
      </c>
      <c r="AA7215" s="58">
        <v>0</v>
      </c>
      <c r="AB7215" s="58">
        <v>0</v>
      </c>
      <c r="AC7215" s="58">
        <v>0</v>
      </c>
      <c r="AD7215" s="58">
        <v>0</v>
      </c>
      <c r="AE7215" s="58">
        <v>0</v>
      </c>
      <c r="AF7215" s="58">
        <v>0</v>
      </c>
      <c r="AG7215" s="58">
        <v>0</v>
      </c>
      <c r="AH7215" s="58">
        <v>0</v>
      </c>
      <c r="AI7215" s="58">
        <v>0</v>
      </c>
      <c r="AK7215" s="64">
        <f t="shared" si="112"/>
        <v>-5.4451931410526896E-3</v>
      </c>
    </row>
    <row r="7216" spans="1:37" x14ac:dyDescent="0.25">
      <c r="A7216">
        <v>7214</v>
      </c>
      <c r="B7216" s="1">
        <v>1.23E-2</v>
      </c>
      <c r="C7216" s="1">
        <v>5.0114792888542625E-5</v>
      </c>
      <c r="D7216" s="58">
        <v>0.11172024313246078</v>
      </c>
      <c r="E7216" s="58">
        <v>0.12039906595008093</v>
      </c>
      <c r="F7216" s="58">
        <v>2.7838521939068675E-2</v>
      </c>
      <c r="G7216" s="58">
        <v>8.832460510848783E-2</v>
      </c>
      <c r="H7216" s="58">
        <v>0.1194905523862642</v>
      </c>
      <c r="I7216" s="58">
        <v>6.3424378402896928E-2</v>
      </c>
      <c r="J7216" s="58">
        <v>8.5803548842636621E-2</v>
      </c>
      <c r="K7216" s="58">
        <v>0.11728865950000056</v>
      </c>
      <c r="L7216" s="58">
        <v>2.9807039089672333E-2</v>
      </c>
      <c r="M7216" s="58">
        <v>0.11697117937826169</v>
      </c>
      <c r="N7216" s="58">
        <v>0.11893220627016948</v>
      </c>
      <c r="O7216" s="58">
        <v>0</v>
      </c>
      <c r="P7216" s="58">
        <v>0</v>
      </c>
      <c r="Q7216" s="58">
        <v>0</v>
      </c>
      <c r="R7216" s="58">
        <v>0</v>
      </c>
      <c r="S7216" s="58">
        <v>0</v>
      </c>
      <c r="T7216" s="58">
        <v>0</v>
      </c>
      <c r="U7216" s="58">
        <v>0</v>
      </c>
      <c r="V7216" s="58">
        <v>0</v>
      </c>
      <c r="W7216" s="58">
        <v>0</v>
      </c>
      <c r="X7216" s="58">
        <v>0</v>
      </c>
      <c r="Y7216" s="58">
        <v>0</v>
      </c>
      <c r="Z7216" s="58">
        <v>0</v>
      </c>
      <c r="AA7216" s="58">
        <v>0</v>
      </c>
      <c r="AB7216" s="58">
        <v>0</v>
      </c>
      <c r="AC7216" s="58">
        <v>0</v>
      </c>
      <c r="AD7216" s="58">
        <v>0</v>
      </c>
      <c r="AE7216" s="58">
        <v>0</v>
      </c>
      <c r="AF7216" s="58">
        <v>0</v>
      </c>
      <c r="AG7216" s="58">
        <v>0</v>
      </c>
      <c r="AH7216" s="58">
        <v>0</v>
      </c>
      <c r="AI7216" s="58">
        <v>0</v>
      </c>
      <c r="AK7216" s="64">
        <f t="shared" si="112"/>
        <v>4.0743734055725712E-3</v>
      </c>
    </row>
    <row r="7217" spans="1:37" x14ac:dyDescent="0.25">
      <c r="A7217">
        <v>7215</v>
      </c>
      <c r="B7217" s="1">
        <v>1.23E-2</v>
      </c>
      <c r="C7217" s="1">
        <v>1.0102688352492663E-4</v>
      </c>
      <c r="D7217" s="58">
        <v>0.11075198749191556</v>
      </c>
      <c r="E7217" s="58">
        <v>0.11796111401046476</v>
      </c>
      <c r="F7217" s="58">
        <v>7.1461833162276667E-2</v>
      </c>
      <c r="G7217" s="58">
        <v>9.0419288497793404E-2</v>
      </c>
      <c r="H7217" s="58">
        <v>0.12132035411536846</v>
      </c>
      <c r="I7217" s="58">
        <v>5.1755448002055511E-2</v>
      </c>
      <c r="J7217" s="58">
        <v>0.11801136315321208</v>
      </c>
      <c r="K7217" s="58">
        <v>9.704606700767604E-2</v>
      </c>
      <c r="L7217" s="58">
        <v>8.979561496817498E-2</v>
      </c>
      <c r="M7217" s="58">
        <v>0.115340536815107</v>
      </c>
      <c r="N7217" s="58">
        <v>1.6136392775955466E-2</v>
      </c>
      <c r="O7217" s="58">
        <v>0</v>
      </c>
      <c r="P7217" s="58">
        <v>0</v>
      </c>
      <c r="Q7217" s="58">
        <v>0</v>
      </c>
      <c r="R7217" s="58">
        <v>0</v>
      </c>
      <c r="S7217" s="58">
        <v>0</v>
      </c>
      <c r="T7217" s="58">
        <v>0</v>
      </c>
      <c r="U7217" s="58">
        <v>0</v>
      </c>
      <c r="V7217" s="58">
        <v>0</v>
      </c>
      <c r="W7217" s="58">
        <v>0</v>
      </c>
      <c r="X7217" s="58">
        <v>0</v>
      </c>
      <c r="Y7217" s="58">
        <v>0</v>
      </c>
      <c r="Z7217" s="58">
        <v>0</v>
      </c>
      <c r="AA7217" s="58">
        <v>0</v>
      </c>
      <c r="AB7217" s="58">
        <v>0</v>
      </c>
      <c r="AC7217" s="58">
        <v>0</v>
      </c>
      <c r="AD7217" s="58">
        <v>0</v>
      </c>
      <c r="AE7217" s="58">
        <v>0</v>
      </c>
      <c r="AF7217" s="58">
        <v>0</v>
      </c>
      <c r="AG7217" s="58">
        <v>0</v>
      </c>
      <c r="AH7217" s="58">
        <v>0</v>
      </c>
      <c r="AI7217" s="58">
        <v>0</v>
      </c>
      <c r="AK7217" s="64">
        <f t="shared" si="112"/>
        <v>8.213567766254197E-3</v>
      </c>
    </row>
    <row r="7218" spans="1:37" x14ac:dyDescent="0.25">
      <c r="A7218">
        <v>7216</v>
      </c>
      <c r="B7218" s="1">
        <v>1.2800000000000001E-2</v>
      </c>
      <c r="C7218" s="1">
        <v>8.3763355145200822E-5</v>
      </c>
      <c r="D7218" s="58">
        <v>0.12372085231712517</v>
      </c>
      <c r="E7218" s="58">
        <v>0.13465264558610804</v>
      </c>
      <c r="F7218" s="58">
        <v>7.7722236148244833E-2</v>
      </c>
      <c r="G7218" s="58">
        <v>7.7990208204300526E-2</v>
      </c>
      <c r="H7218" s="58">
        <v>0.13141335249907818</v>
      </c>
      <c r="I7218" s="58">
        <v>0.10154780566969959</v>
      </c>
      <c r="J7218" s="58">
        <v>6.3647501226477984E-2</v>
      </c>
      <c r="K7218" s="58">
        <v>7.7080015119585121E-2</v>
      </c>
      <c r="L7218" s="58">
        <v>8.7646856374689261E-2</v>
      </c>
      <c r="M7218" s="58">
        <v>9.6881474857594796E-2</v>
      </c>
      <c r="N7218" s="58">
        <v>2.769705199709642E-2</v>
      </c>
      <c r="O7218" s="58">
        <v>0</v>
      </c>
      <c r="P7218" s="58">
        <v>0</v>
      </c>
      <c r="Q7218" s="58">
        <v>0</v>
      </c>
      <c r="R7218" s="58">
        <v>0</v>
      </c>
      <c r="S7218" s="58">
        <v>0</v>
      </c>
      <c r="T7218" s="58">
        <v>0</v>
      </c>
      <c r="U7218" s="58">
        <v>0</v>
      </c>
      <c r="V7218" s="58">
        <v>0</v>
      </c>
      <c r="W7218" s="58">
        <v>0</v>
      </c>
      <c r="X7218" s="58">
        <v>0</v>
      </c>
      <c r="Y7218" s="58">
        <v>0</v>
      </c>
      <c r="Z7218" s="58">
        <v>0</v>
      </c>
      <c r="AA7218" s="58">
        <v>0</v>
      </c>
      <c r="AB7218" s="58">
        <v>0</v>
      </c>
      <c r="AC7218" s="58">
        <v>0</v>
      </c>
      <c r="AD7218" s="58">
        <v>0</v>
      </c>
      <c r="AE7218" s="58">
        <v>0</v>
      </c>
      <c r="AF7218" s="58">
        <v>0</v>
      </c>
      <c r="AG7218" s="58">
        <v>0</v>
      </c>
      <c r="AH7218" s="58">
        <v>0</v>
      </c>
      <c r="AI7218" s="58">
        <v>0</v>
      </c>
      <c r="AK7218" s="64">
        <f t="shared" si="112"/>
        <v>6.5440121207188135E-3</v>
      </c>
    </row>
    <row r="7219" spans="1:37" x14ac:dyDescent="0.25">
      <c r="A7219">
        <v>7217</v>
      </c>
      <c r="B7219" s="1">
        <v>1.11E-2</v>
      </c>
      <c r="C7219" s="1">
        <v>7.992295238598713E-6</v>
      </c>
      <c r="D7219" s="58">
        <v>8.359314257085905E-2</v>
      </c>
      <c r="E7219" s="58">
        <v>5.7289290158658447E-2</v>
      </c>
      <c r="F7219" s="58">
        <v>0.13460374749456577</v>
      </c>
      <c r="G7219" s="58">
        <v>0.13021564655978554</v>
      </c>
      <c r="H7219" s="58">
        <v>0.12204530584818095</v>
      </c>
      <c r="I7219" s="58">
        <v>0.10658350201545727</v>
      </c>
      <c r="J7219" s="58">
        <v>7.2241606944855735E-2</v>
      </c>
      <c r="K7219" s="58">
        <v>4.0327374466474226E-2</v>
      </c>
      <c r="L7219" s="58">
        <v>0.14508694875228342</v>
      </c>
      <c r="M7219" s="58">
        <v>9.8379346247949737E-2</v>
      </c>
      <c r="N7219" s="58">
        <v>9.6340889409299336E-3</v>
      </c>
      <c r="O7219" s="58">
        <v>0</v>
      </c>
      <c r="P7219" s="58">
        <v>0</v>
      </c>
      <c r="Q7219" s="58">
        <v>0</v>
      </c>
      <c r="R7219" s="58">
        <v>0</v>
      </c>
      <c r="S7219" s="58">
        <v>0</v>
      </c>
      <c r="T7219" s="58">
        <v>0</v>
      </c>
      <c r="U7219" s="58">
        <v>0</v>
      </c>
      <c r="V7219" s="58">
        <v>0</v>
      </c>
      <c r="W7219" s="58">
        <v>0</v>
      </c>
      <c r="X7219" s="58">
        <v>0</v>
      </c>
      <c r="Y7219" s="58">
        <v>0</v>
      </c>
      <c r="Z7219" s="58">
        <v>0</v>
      </c>
      <c r="AA7219" s="58">
        <v>0</v>
      </c>
      <c r="AB7219" s="58">
        <v>0</v>
      </c>
      <c r="AC7219" s="58">
        <v>0</v>
      </c>
      <c r="AD7219" s="58">
        <v>0</v>
      </c>
      <c r="AE7219" s="58">
        <v>0</v>
      </c>
      <c r="AF7219" s="58">
        <v>0</v>
      </c>
      <c r="AG7219" s="58">
        <v>0</v>
      </c>
      <c r="AH7219" s="58">
        <v>0</v>
      </c>
      <c r="AI7219" s="58">
        <v>0</v>
      </c>
      <c r="AK7219" s="64">
        <f t="shared" si="112"/>
        <v>7.2002659807195613E-4</v>
      </c>
    </row>
    <row r="7220" spans="1:37" x14ac:dyDescent="0.25">
      <c r="A7220">
        <v>7218</v>
      </c>
      <c r="B7220" s="1">
        <v>1.12E-2</v>
      </c>
      <c r="C7220" s="1">
        <v>-3.9440547944854205E-5</v>
      </c>
      <c r="D7220" s="58">
        <v>3.8620214044482952E-2</v>
      </c>
      <c r="E7220" s="58">
        <v>7.5274412317128852E-3</v>
      </c>
      <c r="F7220" s="58">
        <v>5.4591639920106544E-2</v>
      </c>
      <c r="G7220" s="58">
        <v>0.12636141133816356</v>
      </c>
      <c r="H7220" s="58">
        <v>0.19657430664732381</v>
      </c>
      <c r="I7220" s="58">
        <v>2.2148209000070355E-2</v>
      </c>
      <c r="J7220" s="58">
        <v>0.18565251178509212</v>
      </c>
      <c r="K7220" s="58">
        <v>0.10918572592213695</v>
      </c>
      <c r="L7220" s="58">
        <v>1.8824615047266964E-2</v>
      </c>
      <c r="M7220" s="58">
        <v>5.0216950948278459E-2</v>
      </c>
      <c r="N7220" s="58">
        <v>0.1902969741153655</v>
      </c>
      <c r="O7220" s="58">
        <v>0</v>
      </c>
      <c r="P7220" s="58">
        <v>0</v>
      </c>
      <c r="Q7220" s="58">
        <v>0</v>
      </c>
      <c r="R7220" s="58">
        <v>0</v>
      </c>
      <c r="S7220" s="58">
        <v>0</v>
      </c>
      <c r="T7220" s="58">
        <v>0</v>
      </c>
      <c r="U7220" s="58">
        <v>0</v>
      </c>
      <c r="V7220" s="58">
        <v>0</v>
      </c>
      <c r="W7220" s="58">
        <v>0</v>
      </c>
      <c r="X7220" s="58">
        <v>0</v>
      </c>
      <c r="Y7220" s="58">
        <v>0</v>
      </c>
      <c r="Z7220" s="58">
        <v>0</v>
      </c>
      <c r="AA7220" s="58">
        <v>0</v>
      </c>
      <c r="AB7220" s="58">
        <v>0</v>
      </c>
      <c r="AC7220" s="58">
        <v>0</v>
      </c>
      <c r="AD7220" s="58">
        <v>0</v>
      </c>
      <c r="AE7220" s="58">
        <v>0</v>
      </c>
      <c r="AF7220" s="58">
        <v>0</v>
      </c>
      <c r="AG7220" s="58">
        <v>0</v>
      </c>
      <c r="AH7220" s="58">
        <v>0</v>
      </c>
      <c r="AI7220" s="58">
        <v>0</v>
      </c>
      <c r="AK7220" s="64">
        <f t="shared" si="112"/>
        <v>-3.5214774950762685E-3</v>
      </c>
    </row>
    <row r="7221" spans="1:37" x14ac:dyDescent="0.25">
      <c r="A7221">
        <v>7219</v>
      </c>
      <c r="B7221" s="1">
        <v>1.38E-2</v>
      </c>
      <c r="C7221" s="1">
        <v>-1.3022292552674822E-4</v>
      </c>
      <c r="D7221" s="58">
        <v>0.13140870955113249</v>
      </c>
      <c r="E7221" s="58">
        <v>0.11504277261354458</v>
      </c>
      <c r="F7221" s="58">
        <v>0.15938479767316835</v>
      </c>
      <c r="G7221" s="58">
        <v>8.4419492608087662E-2</v>
      </c>
      <c r="H7221" s="58">
        <v>0.14489429860766651</v>
      </c>
      <c r="I7221" s="58">
        <v>2.040713670923314E-2</v>
      </c>
      <c r="J7221" s="58">
        <v>9.8283045558605786E-2</v>
      </c>
      <c r="K7221" s="58">
        <v>0.13382005063838348</v>
      </c>
      <c r="L7221" s="58">
        <v>1.299100175713728E-2</v>
      </c>
      <c r="M7221" s="58">
        <v>5.6117334262563408E-3</v>
      </c>
      <c r="N7221" s="58">
        <v>9.3736960856784207E-2</v>
      </c>
      <c r="O7221" s="58">
        <v>0</v>
      </c>
      <c r="P7221" s="58">
        <v>0</v>
      </c>
      <c r="Q7221" s="58">
        <v>0</v>
      </c>
      <c r="R7221" s="58">
        <v>0</v>
      </c>
      <c r="S7221" s="58">
        <v>0</v>
      </c>
      <c r="T7221" s="58">
        <v>0</v>
      </c>
      <c r="U7221" s="58">
        <v>0</v>
      </c>
      <c r="V7221" s="58">
        <v>0</v>
      </c>
      <c r="W7221" s="58">
        <v>0</v>
      </c>
      <c r="X7221" s="58">
        <v>0</v>
      </c>
      <c r="Y7221" s="58">
        <v>0</v>
      </c>
      <c r="Z7221" s="58">
        <v>0</v>
      </c>
      <c r="AA7221" s="58">
        <v>0</v>
      </c>
      <c r="AB7221" s="58">
        <v>0</v>
      </c>
      <c r="AC7221" s="58">
        <v>0</v>
      </c>
      <c r="AD7221" s="58">
        <v>0</v>
      </c>
      <c r="AE7221" s="58">
        <v>0</v>
      </c>
      <c r="AF7221" s="58">
        <v>0</v>
      </c>
      <c r="AG7221" s="58">
        <v>0</v>
      </c>
      <c r="AH7221" s="58">
        <v>0</v>
      </c>
      <c r="AI7221" s="58">
        <v>0</v>
      </c>
      <c r="AK7221" s="64">
        <f t="shared" si="112"/>
        <v>-9.4364438787498707E-3</v>
      </c>
    </row>
    <row r="7222" spans="1:37" x14ac:dyDescent="0.25">
      <c r="A7222">
        <v>7220</v>
      </c>
      <c r="B7222" s="1">
        <v>9.1000000000000004E-3</v>
      </c>
      <c r="C7222" s="1">
        <v>2.2433509208230571E-4</v>
      </c>
      <c r="D7222" s="58">
        <v>9.440182188144107E-2</v>
      </c>
      <c r="E7222" s="58">
        <v>9.6060940579904511E-2</v>
      </c>
      <c r="F7222" s="58">
        <v>7.4776894628225704E-2</v>
      </c>
      <c r="G7222" s="58">
        <v>1.6153742967353234E-2</v>
      </c>
      <c r="H7222" s="58">
        <v>9.0341749345784914E-2</v>
      </c>
      <c r="I7222" s="58">
        <v>1.9291364816776038E-3</v>
      </c>
      <c r="J7222" s="58">
        <v>5.7194719597069767E-2</v>
      </c>
      <c r="K7222" s="58">
        <v>6.5415581152635197E-2</v>
      </c>
      <c r="L7222" s="58">
        <v>0.16571234396084644</v>
      </c>
      <c r="M7222" s="58">
        <v>0.1653073240320182</v>
      </c>
      <c r="N7222" s="58">
        <v>0.17270574537304345</v>
      </c>
      <c r="O7222" s="58">
        <v>0</v>
      </c>
      <c r="P7222" s="58">
        <v>0</v>
      </c>
      <c r="Q7222" s="58">
        <v>0</v>
      </c>
      <c r="R7222" s="58">
        <v>0</v>
      </c>
      <c r="S7222" s="58">
        <v>0</v>
      </c>
      <c r="T7222" s="58">
        <v>0</v>
      </c>
      <c r="U7222" s="58">
        <v>0</v>
      </c>
      <c r="V7222" s="58">
        <v>0</v>
      </c>
      <c r="W7222" s="58">
        <v>0</v>
      </c>
      <c r="X7222" s="58">
        <v>0</v>
      </c>
      <c r="Y7222" s="58">
        <v>0</v>
      </c>
      <c r="Z7222" s="58">
        <v>0</v>
      </c>
      <c r="AA7222" s="58">
        <v>0</v>
      </c>
      <c r="AB7222" s="58">
        <v>0</v>
      </c>
      <c r="AC7222" s="58">
        <v>0</v>
      </c>
      <c r="AD7222" s="58">
        <v>0</v>
      </c>
      <c r="AE7222" s="58">
        <v>0</v>
      </c>
      <c r="AF7222" s="58">
        <v>0</v>
      </c>
      <c r="AG7222" s="58">
        <v>0</v>
      </c>
      <c r="AH7222" s="58">
        <v>0</v>
      </c>
      <c r="AI7222" s="58">
        <v>0</v>
      </c>
      <c r="AK7222" s="64">
        <f t="shared" si="112"/>
        <v>2.4652207921132496E-2</v>
      </c>
    </row>
    <row r="7223" spans="1:37" x14ac:dyDescent="0.25">
      <c r="A7223">
        <v>7221</v>
      </c>
      <c r="B7223" s="1">
        <v>1.17E-2</v>
      </c>
      <c r="C7223" s="1">
        <v>-1.7272735507561514E-4</v>
      </c>
      <c r="D7223" s="58">
        <v>0.17019182513764919</v>
      </c>
      <c r="E7223" s="58">
        <v>4.4760778237628619E-2</v>
      </c>
      <c r="F7223" s="58">
        <v>5.7585249619810042E-2</v>
      </c>
      <c r="G7223" s="58">
        <v>0.17068286632431628</v>
      </c>
      <c r="H7223" s="58">
        <v>0.1454408735219252</v>
      </c>
      <c r="I7223" s="58">
        <v>2.9759201526748671E-2</v>
      </c>
      <c r="J7223" s="58">
        <v>4.9710129216765993E-2</v>
      </c>
      <c r="K7223" s="58">
        <v>0.11804254697255583</v>
      </c>
      <c r="L7223" s="58">
        <v>2.5790151962866076E-2</v>
      </c>
      <c r="M7223" s="58">
        <v>0.17935297539197875</v>
      </c>
      <c r="N7223" s="58">
        <v>8.683402087755334E-3</v>
      </c>
      <c r="O7223" s="58">
        <v>0</v>
      </c>
      <c r="P7223" s="58">
        <v>0</v>
      </c>
      <c r="Q7223" s="58">
        <v>0</v>
      </c>
      <c r="R7223" s="58">
        <v>0</v>
      </c>
      <c r="S7223" s="58">
        <v>0</v>
      </c>
      <c r="T7223" s="58">
        <v>0</v>
      </c>
      <c r="U7223" s="58">
        <v>0</v>
      </c>
      <c r="V7223" s="58">
        <v>0</v>
      </c>
      <c r="W7223" s="58">
        <v>0</v>
      </c>
      <c r="X7223" s="58">
        <v>0</v>
      </c>
      <c r="Y7223" s="58">
        <v>0</v>
      </c>
      <c r="Z7223" s="58">
        <v>0</v>
      </c>
      <c r="AA7223" s="58">
        <v>0</v>
      </c>
      <c r="AB7223" s="58">
        <v>0</v>
      </c>
      <c r="AC7223" s="58">
        <v>0</v>
      </c>
      <c r="AD7223" s="58">
        <v>0</v>
      </c>
      <c r="AE7223" s="58">
        <v>0</v>
      </c>
      <c r="AF7223" s="58">
        <v>0</v>
      </c>
      <c r="AG7223" s="58">
        <v>0</v>
      </c>
      <c r="AH7223" s="58">
        <v>0</v>
      </c>
      <c r="AI7223" s="58">
        <v>0</v>
      </c>
      <c r="AK7223" s="64">
        <f t="shared" si="112"/>
        <v>-1.4763021801334627E-2</v>
      </c>
    </row>
    <row r="7224" spans="1:37" x14ac:dyDescent="0.25">
      <c r="A7224">
        <v>7222</v>
      </c>
      <c r="B7224" s="1">
        <v>1.12E-2</v>
      </c>
      <c r="C7224" s="1">
        <v>-2.8465657541966986E-4</v>
      </c>
      <c r="D7224" s="58">
        <v>0.15815048484104807</v>
      </c>
      <c r="E7224" s="58">
        <v>4.1211788357395841E-2</v>
      </c>
      <c r="F7224" s="58">
        <v>0.16308107593907537</v>
      </c>
      <c r="G7224" s="58">
        <v>7.2985403197486989E-2</v>
      </c>
      <c r="H7224" s="58">
        <v>0.13059402846583379</v>
      </c>
      <c r="I7224" s="58">
        <v>5.7311995051862699E-2</v>
      </c>
      <c r="J7224" s="58">
        <v>2.5926587051330652E-2</v>
      </c>
      <c r="K7224" s="58">
        <v>0.11287980591222156</v>
      </c>
      <c r="L7224" s="58">
        <v>8.8060947907524875E-2</v>
      </c>
      <c r="M7224" s="58">
        <v>0.11907035538644696</v>
      </c>
      <c r="N7224" s="58">
        <v>3.0727527889773253E-2</v>
      </c>
      <c r="O7224" s="58">
        <v>0</v>
      </c>
      <c r="P7224" s="58">
        <v>0</v>
      </c>
      <c r="Q7224" s="58">
        <v>0</v>
      </c>
      <c r="R7224" s="58">
        <v>0</v>
      </c>
      <c r="S7224" s="58">
        <v>0</v>
      </c>
      <c r="T7224" s="58">
        <v>0</v>
      </c>
      <c r="U7224" s="58">
        <v>0</v>
      </c>
      <c r="V7224" s="58">
        <v>0</v>
      </c>
      <c r="W7224" s="58">
        <v>0</v>
      </c>
      <c r="X7224" s="58">
        <v>0</v>
      </c>
      <c r="Y7224" s="58">
        <v>0</v>
      </c>
      <c r="Z7224" s="58">
        <v>0</v>
      </c>
      <c r="AA7224" s="58">
        <v>0</v>
      </c>
      <c r="AB7224" s="58">
        <v>0</v>
      </c>
      <c r="AC7224" s="58">
        <v>0</v>
      </c>
      <c r="AD7224" s="58">
        <v>0</v>
      </c>
      <c r="AE7224" s="58">
        <v>0</v>
      </c>
      <c r="AF7224" s="58">
        <v>0</v>
      </c>
      <c r="AG7224" s="58">
        <v>0</v>
      </c>
      <c r="AH7224" s="58">
        <v>0</v>
      </c>
      <c r="AI7224" s="58">
        <v>0</v>
      </c>
      <c r="AK7224" s="64">
        <f t="shared" si="112"/>
        <v>-2.5415765662470523E-2</v>
      </c>
    </row>
    <row r="7225" spans="1:37" x14ac:dyDescent="0.25">
      <c r="A7225">
        <v>7223</v>
      </c>
      <c r="B7225" s="1">
        <v>1.14E-2</v>
      </c>
      <c r="C7225" s="1">
        <v>6.4119636964151482E-5</v>
      </c>
      <c r="D7225" s="58">
        <v>6.3010685893854113E-2</v>
      </c>
      <c r="E7225" s="58">
        <v>7.4294935892959518E-2</v>
      </c>
      <c r="F7225" s="58">
        <v>6.7498728372125213E-2</v>
      </c>
      <c r="G7225" s="58">
        <v>0.14194001954461868</v>
      </c>
      <c r="H7225" s="58">
        <v>4.3030243376566107E-2</v>
      </c>
      <c r="I7225" s="58">
        <v>2.7949648547354795E-3</v>
      </c>
      <c r="J7225" s="58">
        <v>0.20367029413833335</v>
      </c>
      <c r="K7225" s="58">
        <v>0.1094157628130904</v>
      </c>
      <c r="L7225" s="58">
        <v>1.0714185457808403E-2</v>
      </c>
      <c r="M7225" s="58">
        <v>0.17136721083709411</v>
      </c>
      <c r="N7225" s="58">
        <v>0.11226296881881458</v>
      </c>
      <c r="O7225" s="58">
        <v>0</v>
      </c>
      <c r="P7225" s="58">
        <v>0</v>
      </c>
      <c r="Q7225" s="58">
        <v>0</v>
      </c>
      <c r="R7225" s="58">
        <v>0</v>
      </c>
      <c r="S7225" s="58">
        <v>0</v>
      </c>
      <c r="T7225" s="58">
        <v>0</v>
      </c>
      <c r="U7225" s="58">
        <v>0</v>
      </c>
      <c r="V7225" s="58">
        <v>0</v>
      </c>
      <c r="W7225" s="58">
        <v>0</v>
      </c>
      <c r="X7225" s="58">
        <v>0</v>
      </c>
      <c r="Y7225" s="58">
        <v>0</v>
      </c>
      <c r="Z7225" s="58">
        <v>0</v>
      </c>
      <c r="AA7225" s="58">
        <v>0</v>
      </c>
      <c r="AB7225" s="58">
        <v>0</v>
      </c>
      <c r="AC7225" s="58">
        <v>0</v>
      </c>
      <c r="AD7225" s="58">
        <v>0</v>
      </c>
      <c r="AE7225" s="58">
        <v>0</v>
      </c>
      <c r="AF7225" s="58">
        <v>0</v>
      </c>
      <c r="AG7225" s="58">
        <v>0</v>
      </c>
      <c r="AH7225" s="58">
        <v>0</v>
      </c>
      <c r="AI7225" s="58">
        <v>0</v>
      </c>
      <c r="AK7225" s="64">
        <f t="shared" si="112"/>
        <v>5.6245295582589014E-3</v>
      </c>
    </row>
    <row r="7226" spans="1:37" x14ac:dyDescent="0.25">
      <c r="A7226">
        <v>7224</v>
      </c>
      <c r="B7226" s="1">
        <v>1.2699999999999999E-2</v>
      </c>
      <c r="C7226" s="1">
        <v>-2.3625963855958756E-4</v>
      </c>
      <c r="D7226" s="58">
        <v>0.19682851131237328</v>
      </c>
      <c r="E7226" s="58">
        <v>4.2118100933754878E-2</v>
      </c>
      <c r="F7226" s="58">
        <v>1.6440196839038496E-2</v>
      </c>
      <c r="G7226" s="58">
        <v>9.9582831680514262E-5</v>
      </c>
      <c r="H7226" s="58">
        <v>5.8973514173918877E-2</v>
      </c>
      <c r="I7226" s="58">
        <v>0.21762779929913093</v>
      </c>
      <c r="J7226" s="58">
        <v>0.11520106760113065</v>
      </c>
      <c r="K7226" s="58">
        <v>0.10446764848505145</v>
      </c>
      <c r="L7226" s="58">
        <v>8.9459029879485081E-3</v>
      </c>
      <c r="M7226" s="58">
        <v>0.12603047068204054</v>
      </c>
      <c r="N7226" s="58">
        <v>0.11326720485393182</v>
      </c>
      <c r="O7226" s="58">
        <v>0</v>
      </c>
      <c r="P7226" s="58">
        <v>0</v>
      </c>
      <c r="Q7226" s="58">
        <v>0</v>
      </c>
      <c r="R7226" s="58">
        <v>0</v>
      </c>
      <c r="S7226" s="58">
        <v>0</v>
      </c>
      <c r="T7226" s="58">
        <v>0</v>
      </c>
      <c r="U7226" s="58">
        <v>0</v>
      </c>
      <c r="V7226" s="58">
        <v>0</v>
      </c>
      <c r="W7226" s="58">
        <v>0</v>
      </c>
      <c r="X7226" s="58">
        <v>0</v>
      </c>
      <c r="Y7226" s="58">
        <v>0</v>
      </c>
      <c r="Z7226" s="58">
        <v>0</v>
      </c>
      <c r="AA7226" s="58">
        <v>0</v>
      </c>
      <c r="AB7226" s="58">
        <v>0</v>
      </c>
      <c r="AC7226" s="58">
        <v>0</v>
      </c>
      <c r="AD7226" s="58">
        <v>0</v>
      </c>
      <c r="AE7226" s="58">
        <v>0</v>
      </c>
      <c r="AF7226" s="58">
        <v>0</v>
      </c>
      <c r="AG7226" s="58">
        <v>0</v>
      </c>
      <c r="AH7226" s="58">
        <v>0</v>
      </c>
      <c r="AI7226" s="58">
        <v>0</v>
      </c>
      <c r="AK7226" s="64">
        <f t="shared" si="112"/>
        <v>-1.8603121146424217E-2</v>
      </c>
    </row>
    <row r="7227" spans="1:37" x14ac:dyDescent="0.25">
      <c r="A7227">
        <v>7225</v>
      </c>
      <c r="B7227" s="1">
        <v>1.0999999999999999E-2</v>
      </c>
      <c r="C7227" s="1">
        <v>9.1098193786479404E-5</v>
      </c>
      <c r="D7227" s="58">
        <v>0.2262960736955546</v>
      </c>
      <c r="E7227" s="58">
        <v>2.945913178099064E-2</v>
      </c>
      <c r="F7227" s="58">
        <v>8.4604800410317555E-3</v>
      </c>
      <c r="G7227" s="58">
        <v>7.0466302434725819E-2</v>
      </c>
      <c r="H7227" s="58">
        <v>0.14496576589795937</v>
      </c>
      <c r="I7227" s="58">
        <v>0.12449925339883068</v>
      </c>
      <c r="J7227" s="58">
        <v>0.11577331715816772</v>
      </c>
      <c r="K7227" s="58">
        <v>1.3669691021568307E-2</v>
      </c>
      <c r="L7227" s="58">
        <v>2.9750750352581196E-2</v>
      </c>
      <c r="M7227" s="58">
        <v>3.3073117818568289E-2</v>
      </c>
      <c r="N7227" s="58">
        <v>0.2035861164000215</v>
      </c>
      <c r="O7227" s="58">
        <v>0</v>
      </c>
      <c r="P7227" s="58">
        <v>0</v>
      </c>
      <c r="Q7227" s="58">
        <v>0</v>
      </c>
      <c r="R7227" s="58">
        <v>0</v>
      </c>
      <c r="S7227" s="58">
        <v>0</v>
      </c>
      <c r="T7227" s="58">
        <v>0</v>
      </c>
      <c r="U7227" s="58">
        <v>0</v>
      </c>
      <c r="V7227" s="58">
        <v>0</v>
      </c>
      <c r="W7227" s="58">
        <v>0</v>
      </c>
      <c r="X7227" s="58">
        <v>0</v>
      </c>
      <c r="Y7227" s="58">
        <v>0</v>
      </c>
      <c r="Z7227" s="58">
        <v>0</v>
      </c>
      <c r="AA7227" s="58">
        <v>0</v>
      </c>
      <c r="AB7227" s="58">
        <v>0</v>
      </c>
      <c r="AC7227" s="58">
        <v>0</v>
      </c>
      <c r="AD7227" s="58">
        <v>0</v>
      </c>
      <c r="AE7227" s="58">
        <v>0</v>
      </c>
      <c r="AF7227" s="58">
        <v>0</v>
      </c>
      <c r="AG7227" s="58">
        <v>0</v>
      </c>
      <c r="AH7227" s="58">
        <v>0</v>
      </c>
      <c r="AI7227" s="58">
        <v>0</v>
      </c>
      <c r="AK7227" s="64">
        <f t="shared" si="112"/>
        <v>8.281653980589037E-3</v>
      </c>
    </row>
    <row r="7228" spans="1:37" x14ac:dyDescent="0.25">
      <c r="A7228">
        <v>7226</v>
      </c>
      <c r="B7228" s="1">
        <v>1.46E-2</v>
      </c>
      <c r="C7228" s="1">
        <v>2.0786494725935449E-4</v>
      </c>
      <c r="D7228" s="58">
        <v>1.8352451145282956E-3</v>
      </c>
      <c r="E7228" s="58">
        <v>0.20091540371754296</v>
      </c>
      <c r="F7228" s="58">
        <v>7.5551174147248648E-3</v>
      </c>
      <c r="G7228" s="58">
        <v>2.024587399576756E-2</v>
      </c>
      <c r="H7228" s="58">
        <v>4.6853423741644883E-2</v>
      </c>
      <c r="I7228" s="58">
        <v>6.6886241404553709E-2</v>
      </c>
      <c r="J7228" s="58">
        <v>5.6996088164203401E-2</v>
      </c>
      <c r="K7228" s="58">
        <v>0.1951277112684783</v>
      </c>
      <c r="L7228" s="58">
        <v>0.16895846594898342</v>
      </c>
      <c r="M7228" s="58">
        <v>5.4446070703076908E-3</v>
      </c>
      <c r="N7228" s="58">
        <v>0.22918182215926497</v>
      </c>
      <c r="O7228" s="58">
        <v>0</v>
      </c>
      <c r="P7228" s="58">
        <v>0</v>
      </c>
      <c r="Q7228" s="58">
        <v>0</v>
      </c>
      <c r="R7228" s="58">
        <v>0</v>
      </c>
      <c r="S7228" s="58">
        <v>0</v>
      </c>
      <c r="T7228" s="58">
        <v>0</v>
      </c>
      <c r="U7228" s="58">
        <v>0</v>
      </c>
      <c r="V7228" s="58">
        <v>0</v>
      </c>
      <c r="W7228" s="58">
        <v>0</v>
      </c>
      <c r="X7228" s="58">
        <v>0</v>
      </c>
      <c r="Y7228" s="58">
        <v>0</v>
      </c>
      <c r="Z7228" s="58">
        <v>0</v>
      </c>
      <c r="AA7228" s="58">
        <v>0</v>
      </c>
      <c r="AB7228" s="58">
        <v>0</v>
      </c>
      <c r="AC7228" s="58">
        <v>0</v>
      </c>
      <c r="AD7228" s="58">
        <v>0</v>
      </c>
      <c r="AE7228" s="58">
        <v>0</v>
      </c>
      <c r="AF7228" s="58">
        <v>0</v>
      </c>
      <c r="AG7228" s="58">
        <v>0</v>
      </c>
      <c r="AH7228" s="58">
        <v>0</v>
      </c>
      <c r="AI7228" s="58">
        <v>0</v>
      </c>
      <c r="AK7228" s="64">
        <f t="shared" si="112"/>
        <v>1.4237325154750308E-2</v>
      </c>
    </row>
    <row r="7229" spans="1:37" x14ac:dyDescent="0.25">
      <c r="A7229">
        <v>7227</v>
      </c>
      <c r="B7229" s="1">
        <v>1.1299999999999999E-2</v>
      </c>
      <c r="C7229" s="1">
        <v>-8.3503573160137505E-5</v>
      </c>
      <c r="D7229" s="58">
        <v>0.20072760714872034</v>
      </c>
      <c r="E7229" s="58">
        <v>7.5664285644950452E-2</v>
      </c>
      <c r="F7229" s="58">
        <v>3.1166382893561249E-2</v>
      </c>
      <c r="G7229" s="58">
        <v>1.6016362428005978E-3</v>
      </c>
      <c r="H7229" s="58">
        <v>0.19232777403658832</v>
      </c>
      <c r="I7229" s="58">
        <v>4.9355002986766962E-2</v>
      </c>
      <c r="J7229" s="58">
        <v>2.8704974760139373E-2</v>
      </c>
      <c r="K7229" s="58">
        <v>0.12917078020925191</v>
      </c>
      <c r="L7229" s="58">
        <v>7.4935838272953137E-2</v>
      </c>
      <c r="M7229" s="58">
        <v>8.5664502586485572E-2</v>
      </c>
      <c r="N7229" s="58">
        <v>0.1306812152177822</v>
      </c>
      <c r="O7229" s="58">
        <v>0</v>
      </c>
      <c r="P7229" s="58">
        <v>0</v>
      </c>
      <c r="Q7229" s="58">
        <v>0</v>
      </c>
      <c r="R7229" s="58">
        <v>0</v>
      </c>
      <c r="S7229" s="58">
        <v>0</v>
      </c>
      <c r="T7229" s="58">
        <v>0</v>
      </c>
      <c r="U7229" s="58">
        <v>0</v>
      </c>
      <c r="V7229" s="58">
        <v>0</v>
      </c>
      <c r="W7229" s="58">
        <v>0</v>
      </c>
      <c r="X7229" s="58">
        <v>0</v>
      </c>
      <c r="Y7229" s="58">
        <v>0</v>
      </c>
      <c r="Z7229" s="58">
        <v>0</v>
      </c>
      <c r="AA7229" s="58">
        <v>0</v>
      </c>
      <c r="AB7229" s="58">
        <v>0</v>
      </c>
      <c r="AC7229" s="58">
        <v>0</v>
      </c>
      <c r="AD7229" s="58">
        <v>0</v>
      </c>
      <c r="AE7229" s="58">
        <v>0</v>
      </c>
      <c r="AF7229" s="58">
        <v>0</v>
      </c>
      <c r="AG7229" s="58">
        <v>0</v>
      </c>
      <c r="AH7229" s="58">
        <v>0</v>
      </c>
      <c r="AI7229" s="58">
        <v>0</v>
      </c>
      <c r="AK7229" s="64">
        <f t="shared" si="112"/>
        <v>-7.3896967398351778E-3</v>
      </c>
    </row>
    <row r="7230" spans="1:37" x14ac:dyDescent="0.25">
      <c r="A7230">
        <v>7228</v>
      </c>
      <c r="B7230" s="1">
        <v>1.18E-2</v>
      </c>
      <c r="C7230" s="1">
        <v>-4.4281690244204524E-5</v>
      </c>
      <c r="D7230" s="58">
        <v>8.71698381765251E-2</v>
      </c>
      <c r="E7230" s="58">
        <v>6.5993543907914592E-2</v>
      </c>
      <c r="F7230" s="58">
        <v>0.11986484569689249</v>
      </c>
      <c r="G7230" s="58">
        <v>0.14100623085640965</v>
      </c>
      <c r="H7230" s="58">
        <v>0.12309102854452549</v>
      </c>
      <c r="I7230" s="58">
        <v>2.6841502870145886E-2</v>
      </c>
      <c r="J7230" s="58">
        <v>8.0358308627077449E-2</v>
      </c>
      <c r="K7230" s="58">
        <v>0.11516755758569797</v>
      </c>
      <c r="L7230" s="58">
        <v>0.11735363863433593</v>
      </c>
      <c r="M7230" s="58">
        <v>1.9031940009596671E-2</v>
      </c>
      <c r="N7230" s="58">
        <v>0.10412156509087872</v>
      </c>
      <c r="O7230" s="58">
        <v>0</v>
      </c>
      <c r="P7230" s="58">
        <v>0</v>
      </c>
      <c r="Q7230" s="58">
        <v>0</v>
      </c>
      <c r="R7230" s="58">
        <v>0</v>
      </c>
      <c r="S7230" s="58">
        <v>0</v>
      </c>
      <c r="T7230" s="58">
        <v>0</v>
      </c>
      <c r="U7230" s="58">
        <v>0</v>
      </c>
      <c r="V7230" s="58">
        <v>0</v>
      </c>
      <c r="W7230" s="58">
        <v>0</v>
      </c>
      <c r="X7230" s="58">
        <v>0</v>
      </c>
      <c r="Y7230" s="58">
        <v>0</v>
      </c>
      <c r="Z7230" s="58">
        <v>0</v>
      </c>
      <c r="AA7230" s="58">
        <v>0</v>
      </c>
      <c r="AB7230" s="58">
        <v>0</v>
      </c>
      <c r="AC7230" s="58">
        <v>0</v>
      </c>
      <c r="AD7230" s="58">
        <v>0</v>
      </c>
      <c r="AE7230" s="58">
        <v>0</v>
      </c>
      <c r="AF7230" s="58">
        <v>0</v>
      </c>
      <c r="AG7230" s="58">
        <v>0</v>
      </c>
      <c r="AH7230" s="58">
        <v>0</v>
      </c>
      <c r="AI7230" s="58">
        <v>0</v>
      </c>
      <c r="AK7230" s="64">
        <f t="shared" si="112"/>
        <v>-3.7526856139156379E-3</v>
      </c>
    </row>
    <row r="7231" spans="1:37" x14ac:dyDescent="0.25">
      <c r="A7231">
        <v>7229</v>
      </c>
      <c r="B7231" s="1">
        <v>1.3599999999999999E-2</v>
      </c>
      <c r="C7231" s="1">
        <v>6.9469861466124166E-5</v>
      </c>
      <c r="D7231" s="58">
        <v>7.5182202703558368E-2</v>
      </c>
      <c r="E7231" s="58">
        <v>0.16185653967718694</v>
      </c>
      <c r="F7231" s="58">
        <v>5.1279476969227702E-2</v>
      </c>
      <c r="G7231" s="58">
        <v>0.11836471377381759</v>
      </c>
      <c r="H7231" s="58">
        <v>1.0711817491515642E-3</v>
      </c>
      <c r="I7231" s="58">
        <v>0.16068633839817473</v>
      </c>
      <c r="J7231" s="58">
        <v>2.2979995305955854E-2</v>
      </c>
      <c r="K7231" s="58">
        <v>8.828388400549575E-2</v>
      </c>
      <c r="L7231" s="58">
        <v>5.062452769643605E-2</v>
      </c>
      <c r="M7231" s="58">
        <v>0.11475278787839348</v>
      </c>
      <c r="N7231" s="58">
        <v>0.15491835184260172</v>
      </c>
      <c r="O7231" s="58">
        <v>0</v>
      </c>
      <c r="P7231" s="58">
        <v>0</v>
      </c>
      <c r="Q7231" s="58">
        <v>0</v>
      </c>
      <c r="R7231" s="58">
        <v>0</v>
      </c>
      <c r="S7231" s="58">
        <v>0</v>
      </c>
      <c r="T7231" s="58">
        <v>0</v>
      </c>
      <c r="U7231" s="58">
        <v>0</v>
      </c>
      <c r="V7231" s="58">
        <v>0</v>
      </c>
      <c r="W7231" s="58">
        <v>0</v>
      </c>
      <c r="X7231" s="58">
        <v>0</v>
      </c>
      <c r="Y7231" s="58">
        <v>0</v>
      </c>
      <c r="Z7231" s="58">
        <v>0</v>
      </c>
      <c r="AA7231" s="58">
        <v>0</v>
      </c>
      <c r="AB7231" s="58">
        <v>0</v>
      </c>
      <c r="AC7231" s="58">
        <v>0</v>
      </c>
      <c r="AD7231" s="58">
        <v>0</v>
      </c>
      <c r="AE7231" s="58">
        <v>0</v>
      </c>
      <c r="AF7231" s="58">
        <v>0</v>
      </c>
      <c r="AG7231" s="58">
        <v>0</v>
      </c>
      <c r="AH7231" s="58">
        <v>0</v>
      </c>
      <c r="AI7231" s="58">
        <v>0</v>
      </c>
      <c r="AK7231" s="64">
        <f t="shared" si="112"/>
        <v>5.1080780489797181E-3</v>
      </c>
    </row>
    <row r="7232" spans="1:37" x14ac:dyDescent="0.25">
      <c r="A7232">
        <v>7230</v>
      </c>
      <c r="B7232" s="1">
        <v>1.24E-2</v>
      </c>
      <c r="C7232" s="1">
        <v>-4.3118887036095702E-7</v>
      </c>
      <c r="D7232" s="58">
        <v>2.1861871793692859E-2</v>
      </c>
      <c r="E7232" s="58">
        <v>5.8797602396834729E-2</v>
      </c>
      <c r="F7232" s="58">
        <v>0.14496276256235419</v>
      </c>
      <c r="G7232" s="58">
        <v>0.19425468673203919</v>
      </c>
      <c r="H7232" s="58">
        <v>1.2762446057034071E-3</v>
      </c>
      <c r="I7232" s="58">
        <v>0.10193125637201057</v>
      </c>
      <c r="J7232" s="58">
        <v>0.17302557867191143</v>
      </c>
      <c r="K7232" s="58">
        <v>6.0345443970873033E-2</v>
      </c>
      <c r="L7232" s="58">
        <v>3.2617985944708487E-2</v>
      </c>
      <c r="M7232" s="58">
        <v>1.6227524556129538E-2</v>
      </c>
      <c r="N7232" s="58">
        <v>0.19469904239374244</v>
      </c>
      <c r="O7232" s="58">
        <v>0</v>
      </c>
      <c r="P7232" s="58">
        <v>0</v>
      </c>
      <c r="Q7232" s="58">
        <v>0</v>
      </c>
      <c r="R7232" s="58">
        <v>0</v>
      </c>
      <c r="S7232" s="58">
        <v>0</v>
      </c>
      <c r="T7232" s="58">
        <v>0</v>
      </c>
      <c r="U7232" s="58">
        <v>0</v>
      </c>
      <c r="V7232" s="58">
        <v>0</v>
      </c>
      <c r="W7232" s="58">
        <v>0</v>
      </c>
      <c r="X7232" s="58">
        <v>0</v>
      </c>
      <c r="Y7232" s="58">
        <v>0</v>
      </c>
      <c r="Z7232" s="58">
        <v>0</v>
      </c>
      <c r="AA7232" s="58">
        <v>0</v>
      </c>
      <c r="AB7232" s="58">
        <v>0</v>
      </c>
      <c r="AC7232" s="58">
        <v>0</v>
      </c>
      <c r="AD7232" s="58">
        <v>0</v>
      </c>
      <c r="AE7232" s="58">
        <v>0</v>
      </c>
      <c r="AF7232" s="58">
        <v>0</v>
      </c>
      <c r="AG7232" s="58">
        <v>0</v>
      </c>
      <c r="AH7232" s="58">
        <v>0</v>
      </c>
      <c r="AI7232" s="58">
        <v>0</v>
      </c>
      <c r="AK7232" s="64">
        <f t="shared" si="112"/>
        <v>-3.4773295996851372E-5</v>
      </c>
    </row>
    <row r="7233" spans="1:37" x14ac:dyDescent="0.25">
      <c r="A7233">
        <v>7231</v>
      </c>
      <c r="B7233" s="1">
        <v>1.37E-2</v>
      </c>
      <c r="C7233" s="1">
        <v>9.0197014566158342E-5</v>
      </c>
      <c r="D7233" s="58">
        <v>6.3589956260538191E-2</v>
      </c>
      <c r="E7233" s="58">
        <v>0.15149361670732203</v>
      </c>
      <c r="F7233" s="58">
        <v>7.6141480516826204E-2</v>
      </c>
      <c r="G7233" s="58">
        <v>8.5344266827040473E-3</v>
      </c>
      <c r="H7233" s="58">
        <v>0.10196586140178771</v>
      </c>
      <c r="I7233" s="58">
        <v>0.14019743727126011</v>
      </c>
      <c r="J7233" s="58">
        <v>0.10089343997886509</v>
      </c>
      <c r="K7233" s="58">
        <v>0.11924962530915652</v>
      </c>
      <c r="L7233" s="58">
        <v>0.14764644697725265</v>
      </c>
      <c r="M7233" s="58">
        <v>1.8040415297637859E-2</v>
      </c>
      <c r="N7233" s="58">
        <v>7.2247293596649678E-2</v>
      </c>
      <c r="O7233" s="58">
        <v>0</v>
      </c>
      <c r="P7233" s="58">
        <v>0</v>
      </c>
      <c r="Q7233" s="58">
        <v>0</v>
      </c>
      <c r="R7233" s="58">
        <v>0</v>
      </c>
      <c r="S7233" s="58">
        <v>0</v>
      </c>
      <c r="T7233" s="58">
        <v>0</v>
      </c>
      <c r="U7233" s="58">
        <v>0</v>
      </c>
      <c r="V7233" s="58">
        <v>0</v>
      </c>
      <c r="W7233" s="58">
        <v>0</v>
      </c>
      <c r="X7233" s="58">
        <v>0</v>
      </c>
      <c r="Y7233" s="58">
        <v>0</v>
      </c>
      <c r="Z7233" s="58">
        <v>0</v>
      </c>
      <c r="AA7233" s="58">
        <v>0</v>
      </c>
      <c r="AB7233" s="58">
        <v>0</v>
      </c>
      <c r="AC7233" s="58">
        <v>0</v>
      </c>
      <c r="AD7233" s="58">
        <v>0</v>
      </c>
      <c r="AE7233" s="58">
        <v>0</v>
      </c>
      <c r="AF7233" s="58">
        <v>0</v>
      </c>
      <c r="AG7233" s="58">
        <v>0</v>
      </c>
      <c r="AH7233" s="58">
        <v>0</v>
      </c>
      <c r="AI7233" s="58">
        <v>0</v>
      </c>
      <c r="AK7233" s="64">
        <f t="shared" si="112"/>
        <v>6.583723690960463E-3</v>
      </c>
    </row>
    <row r="7234" spans="1:37" x14ac:dyDescent="0.25">
      <c r="A7234">
        <v>7232</v>
      </c>
      <c r="B7234" s="1">
        <v>1.49E-2</v>
      </c>
      <c r="C7234" s="1">
        <v>-2.8191136518049718E-5</v>
      </c>
      <c r="D7234" s="58">
        <v>0.14223568387757943</v>
      </c>
      <c r="E7234" s="58">
        <v>0.13852675501442074</v>
      </c>
      <c r="F7234" s="58">
        <v>1.259336168518055E-2</v>
      </c>
      <c r="G7234" s="58">
        <v>0.10624218196558056</v>
      </c>
      <c r="H7234" s="58">
        <v>0.17228658039202666</v>
      </c>
      <c r="I7234" s="58">
        <v>0.15844597493001983</v>
      </c>
      <c r="J7234" s="58">
        <v>4.8855856095891777E-2</v>
      </c>
      <c r="K7234" s="58">
        <v>0.12697222646342562</v>
      </c>
      <c r="L7234" s="58">
        <v>6.0051001812598252E-2</v>
      </c>
      <c r="M7234" s="58">
        <v>1.7731061700977997E-2</v>
      </c>
      <c r="N7234" s="58">
        <v>1.6059316062298795E-2</v>
      </c>
      <c r="O7234" s="58">
        <v>0</v>
      </c>
      <c r="P7234" s="58">
        <v>0</v>
      </c>
      <c r="Q7234" s="58">
        <v>0</v>
      </c>
      <c r="R7234" s="58">
        <v>0</v>
      </c>
      <c r="S7234" s="58">
        <v>0</v>
      </c>
      <c r="T7234" s="58">
        <v>0</v>
      </c>
      <c r="U7234" s="58">
        <v>0</v>
      </c>
      <c r="V7234" s="58">
        <v>0</v>
      </c>
      <c r="W7234" s="58">
        <v>0</v>
      </c>
      <c r="X7234" s="58">
        <v>0</v>
      </c>
      <c r="Y7234" s="58">
        <v>0</v>
      </c>
      <c r="Z7234" s="58">
        <v>0</v>
      </c>
      <c r="AA7234" s="58">
        <v>0</v>
      </c>
      <c r="AB7234" s="58">
        <v>0</v>
      </c>
      <c r="AC7234" s="58">
        <v>0</v>
      </c>
      <c r="AD7234" s="58">
        <v>0</v>
      </c>
      <c r="AE7234" s="58">
        <v>0</v>
      </c>
      <c r="AF7234" s="58">
        <v>0</v>
      </c>
      <c r="AG7234" s="58">
        <v>0</v>
      </c>
      <c r="AH7234" s="58">
        <v>0</v>
      </c>
      <c r="AI7234" s="58">
        <v>0</v>
      </c>
      <c r="AK7234" s="64">
        <f t="shared" si="112"/>
        <v>-1.8920225851040079E-3</v>
      </c>
    </row>
    <row r="7235" spans="1:37" x14ac:dyDescent="0.25">
      <c r="A7235">
        <v>7233</v>
      </c>
      <c r="B7235" s="1">
        <v>1.0999999999999999E-2</v>
      </c>
      <c r="C7235" s="1">
        <v>-3.1275279001977883E-4</v>
      </c>
      <c r="D7235" s="58">
        <v>3.5586519411864151E-2</v>
      </c>
      <c r="E7235" s="58">
        <v>2.8708213908853705E-3</v>
      </c>
      <c r="F7235" s="58">
        <v>0.13425772920659865</v>
      </c>
      <c r="G7235" s="58">
        <v>0.12038782755703159</v>
      </c>
      <c r="H7235" s="58">
        <v>7.6662757589183686E-2</v>
      </c>
      <c r="I7235" s="58">
        <v>8.2834029095765732E-2</v>
      </c>
      <c r="J7235" s="58">
        <v>0.12896268186212573</v>
      </c>
      <c r="K7235" s="58">
        <v>0.13202228417333939</v>
      </c>
      <c r="L7235" s="58">
        <v>3.9717431395537621E-2</v>
      </c>
      <c r="M7235" s="58">
        <v>0.15634505776026766</v>
      </c>
      <c r="N7235" s="58">
        <v>9.0352860557400494E-2</v>
      </c>
      <c r="O7235" s="58">
        <v>0</v>
      </c>
      <c r="P7235" s="58">
        <v>0</v>
      </c>
      <c r="Q7235" s="58">
        <v>0</v>
      </c>
      <c r="R7235" s="58">
        <v>0</v>
      </c>
      <c r="S7235" s="58">
        <v>0</v>
      </c>
      <c r="T7235" s="58">
        <v>0</v>
      </c>
      <c r="U7235" s="58">
        <v>0</v>
      </c>
      <c r="V7235" s="58">
        <v>0</v>
      </c>
      <c r="W7235" s="58">
        <v>0</v>
      </c>
      <c r="X7235" s="58">
        <v>0</v>
      </c>
      <c r="Y7235" s="58">
        <v>0</v>
      </c>
      <c r="Z7235" s="58">
        <v>0</v>
      </c>
      <c r="AA7235" s="58">
        <v>0</v>
      </c>
      <c r="AB7235" s="58">
        <v>0</v>
      </c>
      <c r="AC7235" s="58">
        <v>0</v>
      </c>
      <c r="AD7235" s="58">
        <v>0</v>
      </c>
      <c r="AE7235" s="58">
        <v>0</v>
      </c>
      <c r="AF7235" s="58">
        <v>0</v>
      </c>
      <c r="AG7235" s="58">
        <v>0</v>
      </c>
      <c r="AH7235" s="58">
        <v>0</v>
      </c>
      <c r="AI7235" s="58">
        <v>0</v>
      </c>
      <c r="AK7235" s="64">
        <f t="shared" si="112"/>
        <v>-2.8432071819979896E-2</v>
      </c>
    </row>
    <row r="7236" spans="1:37" x14ac:dyDescent="0.25">
      <c r="A7236">
        <v>7234</v>
      </c>
      <c r="B7236" s="1">
        <v>9.7999999999999997E-3</v>
      </c>
      <c r="C7236" s="1">
        <v>2.1896604231069403E-4</v>
      </c>
      <c r="D7236" s="58">
        <v>7.816214506065447E-2</v>
      </c>
      <c r="E7236" s="58">
        <v>6.5077775599639481E-2</v>
      </c>
      <c r="F7236" s="58">
        <v>4.3949613338726309E-2</v>
      </c>
      <c r="G7236" s="58">
        <v>0.1123263059850247</v>
      </c>
      <c r="H7236" s="58">
        <v>0.14036342086892964</v>
      </c>
      <c r="I7236" s="58">
        <v>1.7011044859311666E-2</v>
      </c>
      <c r="J7236" s="58">
        <v>0.12792679315213382</v>
      </c>
      <c r="K7236" s="58">
        <v>5.4902065298487103E-2</v>
      </c>
      <c r="L7236" s="58">
        <v>0.14789554743134373</v>
      </c>
      <c r="M7236" s="58">
        <v>0.21147006145927866</v>
      </c>
      <c r="N7236" s="58">
        <v>9.1522694647038644E-4</v>
      </c>
      <c r="O7236" s="58">
        <v>0</v>
      </c>
      <c r="P7236" s="58">
        <v>0</v>
      </c>
      <c r="Q7236" s="58">
        <v>0</v>
      </c>
      <c r="R7236" s="58">
        <v>0</v>
      </c>
      <c r="S7236" s="58">
        <v>0</v>
      </c>
      <c r="T7236" s="58">
        <v>0</v>
      </c>
      <c r="U7236" s="58">
        <v>0</v>
      </c>
      <c r="V7236" s="58">
        <v>0</v>
      </c>
      <c r="W7236" s="58">
        <v>0</v>
      </c>
      <c r="X7236" s="58">
        <v>0</v>
      </c>
      <c r="Y7236" s="58">
        <v>0</v>
      </c>
      <c r="Z7236" s="58">
        <v>0</v>
      </c>
      <c r="AA7236" s="58">
        <v>0</v>
      </c>
      <c r="AB7236" s="58">
        <v>0</v>
      </c>
      <c r="AC7236" s="58">
        <v>0</v>
      </c>
      <c r="AD7236" s="58">
        <v>0</v>
      </c>
      <c r="AE7236" s="58">
        <v>0</v>
      </c>
      <c r="AF7236" s="58">
        <v>0</v>
      </c>
      <c r="AG7236" s="58">
        <v>0</v>
      </c>
      <c r="AH7236" s="58">
        <v>0</v>
      </c>
      <c r="AI7236" s="58">
        <v>0</v>
      </c>
      <c r="AK7236" s="64">
        <f t="shared" ref="AK7236:AK7299" si="113">C7236/B7236</f>
        <v>2.234347370517286E-2</v>
      </c>
    </row>
    <row r="7237" spans="1:37" x14ac:dyDescent="0.25">
      <c r="A7237">
        <v>7235</v>
      </c>
      <c r="B7237" s="1">
        <v>1.32E-2</v>
      </c>
      <c r="C7237" s="1">
        <v>9.5685199290209704E-5</v>
      </c>
      <c r="D7237" s="58">
        <v>7.7088606062615153E-2</v>
      </c>
      <c r="E7237" s="58">
        <v>0.11054204773340712</v>
      </c>
      <c r="F7237" s="58">
        <v>4.1915704679260708E-2</v>
      </c>
      <c r="G7237" s="58">
        <v>0.15129126677703175</v>
      </c>
      <c r="H7237" s="58">
        <v>0.15227331190645452</v>
      </c>
      <c r="I7237" s="58">
        <v>9.4042105732686912E-2</v>
      </c>
      <c r="J7237" s="58">
        <v>8.2477952660929291E-2</v>
      </c>
      <c r="K7237" s="58">
        <v>0.10638441865486764</v>
      </c>
      <c r="L7237" s="58">
        <v>0.11985638804124335</v>
      </c>
      <c r="M7237" s="58">
        <v>7.499843179221E-3</v>
      </c>
      <c r="N7237" s="58">
        <v>5.662835457228254E-2</v>
      </c>
      <c r="O7237" s="58">
        <v>0</v>
      </c>
      <c r="P7237" s="58">
        <v>0</v>
      </c>
      <c r="Q7237" s="58">
        <v>0</v>
      </c>
      <c r="R7237" s="58">
        <v>0</v>
      </c>
      <c r="S7237" s="58">
        <v>0</v>
      </c>
      <c r="T7237" s="58">
        <v>0</v>
      </c>
      <c r="U7237" s="58">
        <v>0</v>
      </c>
      <c r="V7237" s="58">
        <v>0</v>
      </c>
      <c r="W7237" s="58">
        <v>0</v>
      </c>
      <c r="X7237" s="58">
        <v>0</v>
      </c>
      <c r="Y7237" s="58">
        <v>0</v>
      </c>
      <c r="Z7237" s="58">
        <v>0</v>
      </c>
      <c r="AA7237" s="58">
        <v>0</v>
      </c>
      <c r="AB7237" s="58">
        <v>0</v>
      </c>
      <c r="AC7237" s="58">
        <v>0</v>
      </c>
      <c r="AD7237" s="58">
        <v>0</v>
      </c>
      <c r="AE7237" s="58">
        <v>0</v>
      </c>
      <c r="AF7237" s="58">
        <v>0</v>
      </c>
      <c r="AG7237" s="58">
        <v>0</v>
      </c>
      <c r="AH7237" s="58">
        <v>0</v>
      </c>
      <c r="AI7237" s="58">
        <v>0</v>
      </c>
      <c r="AK7237" s="64">
        <f t="shared" si="113"/>
        <v>7.2488787341067956E-3</v>
      </c>
    </row>
    <row r="7238" spans="1:37" x14ac:dyDescent="0.25">
      <c r="A7238">
        <v>7236</v>
      </c>
      <c r="B7238" s="1">
        <v>1.23E-2</v>
      </c>
      <c r="C7238" s="1">
        <v>-6.7182337059535144E-5</v>
      </c>
      <c r="D7238" s="58">
        <v>2.7924174403721077E-2</v>
      </c>
      <c r="E7238" s="58">
        <v>7.5305962458889375E-2</v>
      </c>
      <c r="F7238" s="58">
        <v>2.771792104799627E-2</v>
      </c>
      <c r="G7238" s="58">
        <v>3.4071698041004211E-2</v>
      </c>
      <c r="H7238" s="58">
        <v>0.18361603537046434</v>
      </c>
      <c r="I7238" s="58">
        <v>0.24618138639597653</v>
      </c>
      <c r="J7238" s="58">
        <v>4.7847576273721708E-2</v>
      </c>
      <c r="K7238" s="58">
        <v>7.8475553752188829E-2</v>
      </c>
      <c r="L7238" s="58">
        <v>7.2766938057500258E-2</v>
      </c>
      <c r="M7238" s="58">
        <v>1.3920506620394915E-2</v>
      </c>
      <c r="N7238" s="58">
        <v>0.19217224757814247</v>
      </c>
      <c r="O7238" s="58">
        <v>0</v>
      </c>
      <c r="P7238" s="58">
        <v>0</v>
      </c>
      <c r="Q7238" s="58">
        <v>0</v>
      </c>
      <c r="R7238" s="58">
        <v>0</v>
      </c>
      <c r="S7238" s="58">
        <v>0</v>
      </c>
      <c r="T7238" s="58">
        <v>0</v>
      </c>
      <c r="U7238" s="58">
        <v>0</v>
      </c>
      <c r="V7238" s="58">
        <v>0</v>
      </c>
      <c r="W7238" s="58">
        <v>0</v>
      </c>
      <c r="X7238" s="58">
        <v>0</v>
      </c>
      <c r="Y7238" s="58">
        <v>0</v>
      </c>
      <c r="Z7238" s="58">
        <v>0</v>
      </c>
      <c r="AA7238" s="58">
        <v>0</v>
      </c>
      <c r="AB7238" s="58">
        <v>0</v>
      </c>
      <c r="AC7238" s="58">
        <v>0</v>
      </c>
      <c r="AD7238" s="58">
        <v>0</v>
      </c>
      <c r="AE7238" s="58">
        <v>0</v>
      </c>
      <c r="AF7238" s="58">
        <v>0</v>
      </c>
      <c r="AG7238" s="58">
        <v>0</v>
      </c>
      <c r="AH7238" s="58">
        <v>0</v>
      </c>
      <c r="AI7238" s="58">
        <v>0</v>
      </c>
      <c r="AK7238" s="64">
        <f t="shared" si="113"/>
        <v>-5.4619786227264348E-3</v>
      </c>
    </row>
    <row r="7239" spans="1:37" x14ac:dyDescent="0.25">
      <c r="A7239">
        <v>7237</v>
      </c>
      <c r="B7239" s="1">
        <v>1.0500000000000001E-2</v>
      </c>
      <c r="C7239" s="1">
        <v>2.036898595218647E-5</v>
      </c>
      <c r="D7239" s="58">
        <v>3.7586483667622884E-2</v>
      </c>
      <c r="E7239" s="58">
        <v>5.2906518368288163E-2</v>
      </c>
      <c r="F7239" s="58">
        <v>9.1358159667312464E-2</v>
      </c>
      <c r="G7239" s="58">
        <v>0.12897488095016155</v>
      </c>
      <c r="H7239" s="58">
        <v>0.14647653462826377</v>
      </c>
      <c r="I7239" s="58">
        <v>0.13585082698177589</v>
      </c>
      <c r="J7239" s="58">
        <v>1.0234258581640388E-2</v>
      </c>
      <c r="K7239" s="58">
        <v>4.2450583385121095E-2</v>
      </c>
      <c r="L7239" s="58">
        <v>0.13569074292099131</v>
      </c>
      <c r="M7239" s="58">
        <v>5.1536398362721558E-2</v>
      </c>
      <c r="N7239" s="58">
        <v>0.16693461248610084</v>
      </c>
      <c r="O7239" s="58">
        <v>0</v>
      </c>
      <c r="P7239" s="58">
        <v>0</v>
      </c>
      <c r="Q7239" s="58">
        <v>0</v>
      </c>
      <c r="R7239" s="58">
        <v>0</v>
      </c>
      <c r="S7239" s="58">
        <v>0</v>
      </c>
      <c r="T7239" s="58">
        <v>0</v>
      </c>
      <c r="U7239" s="58">
        <v>0</v>
      </c>
      <c r="V7239" s="58">
        <v>0</v>
      </c>
      <c r="W7239" s="58">
        <v>0</v>
      </c>
      <c r="X7239" s="58">
        <v>0</v>
      </c>
      <c r="Y7239" s="58">
        <v>0</v>
      </c>
      <c r="Z7239" s="58">
        <v>0</v>
      </c>
      <c r="AA7239" s="58">
        <v>0</v>
      </c>
      <c r="AB7239" s="58">
        <v>0</v>
      </c>
      <c r="AC7239" s="58">
        <v>0</v>
      </c>
      <c r="AD7239" s="58">
        <v>0</v>
      </c>
      <c r="AE7239" s="58">
        <v>0</v>
      </c>
      <c r="AF7239" s="58">
        <v>0</v>
      </c>
      <c r="AG7239" s="58">
        <v>0</v>
      </c>
      <c r="AH7239" s="58">
        <v>0</v>
      </c>
      <c r="AI7239" s="58">
        <v>0</v>
      </c>
      <c r="AK7239" s="64">
        <f t="shared" si="113"/>
        <v>1.939903424017759E-3</v>
      </c>
    </row>
    <row r="7240" spans="1:37" x14ac:dyDescent="0.25">
      <c r="A7240">
        <v>7238</v>
      </c>
      <c r="B7240" s="1">
        <v>1.17E-2</v>
      </c>
      <c r="C7240" s="1">
        <v>2.2610709440998826E-4</v>
      </c>
      <c r="D7240" s="58">
        <v>3.741349491969248E-2</v>
      </c>
      <c r="E7240" s="58">
        <v>0.13815130143518004</v>
      </c>
      <c r="F7240" s="58">
        <v>3.3737381433017848E-2</v>
      </c>
      <c r="G7240" s="58">
        <v>6.9726321603620994E-2</v>
      </c>
      <c r="H7240" s="58">
        <v>0.12373606647103527</v>
      </c>
      <c r="I7240" s="58">
        <v>0.14913981459674039</v>
      </c>
      <c r="J7240" s="58">
        <v>7.1632705402700572E-2</v>
      </c>
      <c r="K7240" s="58">
        <v>3.8719634779153481E-2</v>
      </c>
      <c r="L7240" s="58">
        <v>8.279289980166106E-2</v>
      </c>
      <c r="M7240" s="58">
        <v>0.15095976048292764</v>
      </c>
      <c r="N7240" s="58">
        <v>0.10399061907427</v>
      </c>
      <c r="O7240" s="58">
        <v>0</v>
      </c>
      <c r="P7240" s="58">
        <v>0</v>
      </c>
      <c r="Q7240" s="58">
        <v>0</v>
      </c>
      <c r="R7240" s="58">
        <v>0</v>
      </c>
      <c r="S7240" s="58">
        <v>0</v>
      </c>
      <c r="T7240" s="58">
        <v>0</v>
      </c>
      <c r="U7240" s="58">
        <v>0</v>
      </c>
      <c r="V7240" s="58">
        <v>0</v>
      </c>
      <c r="W7240" s="58">
        <v>0</v>
      </c>
      <c r="X7240" s="58">
        <v>0</v>
      </c>
      <c r="Y7240" s="58">
        <v>0</v>
      </c>
      <c r="Z7240" s="58">
        <v>0</v>
      </c>
      <c r="AA7240" s="58">
        <v>0</v>
      </c>
      <c r="AB7240" s="58">
        <v>0</v>
      </c>
      <c r="AC7240" s="58">
        <v>0</v>
      </c>
      <c r="AD7240" s="58">
        <v>0</v>
      </c>
      <c r="AE7240" s="58">
        <v>0</v>
      </c>
      <c r="AF7240" s="58">
        <v>0</v>
      </c>
      <c r="AG7240" s="58">
        <v>0</v>
      </c>
      <c r="AH7240" s="58">
        <v>0</v>
      </c>
      <c r="AI7240" s="58">
        <v>0</v>
      </c>
      <c r="AK7240" s="64">
        <f t="shared" si="113"/>
        <v>1.9325392684614379E-2</v>
      </c>
    </row>
    <row r="7241" spans="1:37" x14ac:dyDescent="0.25">
      <c r="A7241">
        <v>7239</v>
      </c>
      <c r="B7241" s="1">
        <v>1.29E-2</v>
      </c>
      <c r="C7241" s="1">
        <v>1.7416957632547869E-4</v>
      </c>
      <c r="D7241" s="58">
        <v>0.18145114896173781</v>
      </c>
      <c r="E7241" s="58">
        <v>0.11612413520227099</v>
      </c>
      <c r="F7241" s="58">
        <v>5.8850536320048601E-2</v>
      </c>
      <c r="G7241" s="58">
        <v>3.1902794240912524E-2</v>
      </c>
      <c r="H7241" s="58">
        <v>0.14688749880926022</v>
      </c>
      <c r="I7241" s="58">
        <v>8.9435922700193723E-2</v>
      </c>
      <c r="J7241" s="58">
        <v>0.18692932432259426</v>
      </c>
      <c r="K7241" s="58">
        <v>4.6867558647061491E-2</v>
      </c>
      <c r="L7241" s="58">
        <v>2.8615582438989522E-2</v>
      </c>
      <c r="M7241" s="58">
        <v>7.1625324660614401E-2</v>
      </c>
      <c r="N7241" s="58">
        <v>4.1310173696316267E-2</v>
      </c>
      <c r="O7241" s="58">
        <v>0</v>
      </c>
      <c r="P7241" s="58">
        <v>0</v>
      </c>
      <c r="Q7241" s="58">
        <v>0</v>
      </c>
      <c r="R7241" s="58">
        <v>0</v>
      </c>
      <c r="S7241" s="58">
        <v>0</v>
      </c>
      <c r="T7241" s="58">
        <v>0</v>
      </c>
      <c r="U7241" s="58">
        <v>0</v>
      </c>
      <c r="V7241" s="58">
        <v>0</v>
      </c>
      <c r="W7241" s="58">
        <v>0</v>
      </c>
      <c r="X7241" s="58">
        <v>0</v>
      </c>
      <c r="Y7241" s="58">
        <v>0</v>
      </c>
      <c r="Z7241" s="58">
        <v>0</v>
      </c>
      <c r="AA7241" s="58">
        <v>0</v>
      </c>
      <c r="AB7241" s="58">
        <v>0</v>
      </c>
      <c r="AC7241" s="58">
        <v>0</v>
      </c>
      <c r="AD7241" s="58">
        <v>0</v>
      </c>
      <c r="AE7241" s="58">
        <v>0</v>
      </c>
      <c r="AF7241" s="58">
        <v>0</v>
      </c>
      <c r="AG7241" s="58">
        <v>0</v>
      </c>
      <c r="AH7241" s="58">
        <v>0</v>
      </c>
      <c r="AI7241" s="58">
        <v>0</v>
      </c>
      <c r="AK7241" s="64">
        <f t="shared" si="113"/>
        <v>1.3501517544610752E-2</v>
      </c>
    </row>
    <row r="7242" spans="1:37" x14ac:dyDescent="0.25">
      <c r="A7242">
        <v>7240</v>
      </c>
      <c r="B7242" s="1">
        <v>1.4500000000000001E-2</v>
      </c>
      <c r="C7242" s="1">
        <v>-1.2214280894634204E-4</v>
      </c>
      <c r="D7242" s="58">
        <v>0.14278917273300193</v>
      </c>
      <c r="E7242" s="58">
        <v>9.2268252203430642E-2</v>
      </c>
      <c r="F7242" s="58">
        <v>6.4209152152868237E-2</v>
      </c>
      <c r="G7242" s="58">
        <v>6.7228559885430653E-2</v>
      </c>
      <c r="H7242" s="58">
        <v>0.11915551227273821</v>
      </c>
      <c r="I7242" s="58">
        <v>0.16640788663359127</v>
      </c>
      <c r="J7242" s="58">
        <v>0.17784561539325283</v>
      </c>
      <c r="K7242" s="58">
        <v>0.12185617181941467</v>
      </c>
      <c r="L7242" s="58">
        <v>2.7594801399318386E-2</v>
      </c>
      <c r="M7242" s="58">
        <v>1.6221073524822216E-2</v>
      </c>
      <c r="N7242" s="58">
        <v>4.4238019821311175E-3</v>
      </c>
      <c r="O7242" s="58">
        <v>0</v>
      </c>
      <c r="P7242" s="58">
        <v>0</v>
      </c>
      <c r="Q7242" s="58">
        <v>0</v>
      </c>
      <c r="R7242" s="58">
        <v>0</v>
      </c>
      <c r="S7242" s="58">
        <v>0</v>
      </c>
      <c r="T7242" s="58">
        <v>0</v>
      </c>
      <c r="U7242" s="58">
        <v>0</v>
      </c>
      <c r="V7242" s="58">
        <v>0</v>
      </c>
      <c r="W7242" s="58">
        <v>0</v>
      </c>
      <c r="X7242" s="58">
        <v>0</v>
      </c>
      <c r="Y7242" s="58">
        <v>0</v>
      </c>
      <c r="Z7242" s="58">
        <v>0</v>
      </c>
      <c r="AA7242" s="58">
        <v>0</v>
      </c>
      <c r="AB7242" s="58">
        <v>0</v>
      </c>
      <c r="AC7242" s="58">
        <v>0</v>
      </c>
      <c r="AD7242" s="58">
        <v>0</v>
      </c>
      <c r="AE7242" s="58">
        <v>0</v>
      </c>
      <c r="AF7242" s="58">
        <v>0</v>
      </c>
      <c r="AG7242" s="58">
        <v>0</v>
      </c>
      <c r="AH7242" s="58">
        <v>0</v>
      </c>
      <c r="AI7242" s="58">
        <v>0</v>
      </c>
      <c r="AK7242" s="64">
        <f t="shared" si="113"/>
        <v>-8.42364199629945E-3</v>
      </c>
    </row>
    <row r="7243" spans="1:37" x14ac:dyDescent="0.25">
      <c r="A7243">
        <v>7241</v>
      </c>
      <c r="B7243" s="1">
        <v>1.0999999999999999E-2</v>
      </c>
      <c r="C7243" s="1">
        <v>-1.4940923586566747E-4</v>
      </c>
      <c r="D7243" s="58">
        <v>0.14908777594237141</v>
      </c>
      <c r="E7243" s="58">
        <v>5.7530645022243504E-2</v>
      </c>
      <c r="F7243" s="58">
        <v>0.11724581975722757</v>
      </c>
      <c r="G7243" s="58">
        <v>1.0009576070881026E-2</v>
      </c>
      <c r="H7243" s="58">
        <v>6.6324648819881732E-2</v>
      </c>
      <c r="I7243" s="58">
        <v>0.12152928313319912</v>
      </c>
      <c r="J7243" s="58">
        <v>8.0204601514192467E-2</v>
      </c>
      <c r="K7243" s="58">
        <v>8.3289618587180397E-2</v>
      </c>
      <c r="L7243" s="58">
        <v>5.0001293984494488E-2</v>
      </c>
      <c r="M7243" s="58">
        <v>8.2889725802841804E-2</v>
      </c>
      <c r="N7243" s="58">
        <v>0.18188701136548641</v>
      </c>
      <c r="O7243" s="58">
        <v>0</v>
      </c>
      <c r="P7243" s="58">
        <v>0</v>
      </c>
      <c r="Q7243" s="58">
        <v>0</v>
      </c>
      <c r="R7243" s="58">
        <v>0</v>
      </c>
      <c r="S7243" s="58">
        <v>0</v>
      </c>
      <c r="T7243" s="58">
        <v>0</v>
      </c>
      <c r="U7243" s="58">
        <v>0</v>
      </c>
      <c r="V7243" s="58">
        <v>0</v>
      </c>
      <c r="W7243" s="58">
        <v>0</v>
      </c>
      <c r="X7243" s="58">
        <v>0</v>
      </c>
      <c r="Y7243" s="58">
        <v>0</v>
      </c>
      <c r="Z7243" s="58">
        <v>0</v>
      </c>
      <c r="AA7243" s="58">
        <v>0</v>
      </c>
      <c r="AB7243" s="58">
        <v>0</v>
      </c>
      <c r="AC7243" s="58">
        <v>0</v>
      </c>
      <c r="AD7243" s="58">
        <v>0</v>
      </c>
      <c r="AE7243" s="58">
        <v>0</v>
      </c>
      <c r="AF7243" s="58">
        <v>0</v>
      </c>
      <c r="AG7243" s="58">
        <v>0</v>
      </c>
      <c r="AH7243" s="58">
        <v>0</v>
      </c>
      <c r="AI7243" s="58">
        <v>0</v>
      </c>
      <c r="AK7243" s="64">
        <f t="shared" si="113"/>
        <v>-1.3582657805969772E-2</v>
      </c>
    </row>
    <row r="7244" spans="1:37" x14ac:dyDescent="0.25">
      <c r="A7244">
        <v>7242</v>
      </c>
      <c r="B7244" s="1">
        <v>1.29E-2</v>
      </c>
      <c r="C7244" s="1">
        <v>1.439867337696082E-4</v>
      </c>
      <c r="D7244" s="58">
        <v>0.10656366139191335</v>
      </c>
      <c r="E7244" s="58">
        <v>0.13728132117259589</v>
      </c>
      <c r="F7244" s="58">
        <v>8.9923585949013465E-2</v>
      </c>
      <c r="G7244" s="58">
        <v>7.5918396871622579E-2</v>
      </c>
      <c r="H7244" s="58">
        <v>6.2991737144853552E-2</v>
      </c>
      <c r="I7244" s="58">
        <v>8.3584450093569074E-2</v>
      </c>
      <c r="J7244" s="58">
        <v>0.11664297340902333</v>
      </c>
      <c r="K7244" s="58">
        <v>6.807717821032909E-2</v>
      </c>
      <c r="L7244" s="58">
        <v>1.4969059008676119E-2</v>
      </c>
      <c r="M7244" s="58">
        <v>5.6273505955569385E-3</v>
      </c>
      <c r="N7244" s="58">
        <v>0.23842028615284661</v>
      </c>
      <c r="O7244" s="58">
        <v>0</v>
      </c>
      <c r="P7244" s="58">
        <v>0</v>
      </c>
      <c r="Q7244" s="58">
        <v>0</v>
      </c>
      <c r="R7244" s="58">
        <v>0</v>
      </c>
      <c r="S7244" s="58">
        <v>0</v>
      </c>
      <c r="T7244" s="58">
        <v>0</v>
      </c>
      <c r="U7244" s="58">
        <v>0</v>
      </c>
      <c r="V7244" s="58">
        <v>0</v>
      </c>
      <c r="W7244" s="58">
        <v>0</v>
      </c>
      <c r="X7244" s="58">
        <v>0</v>
      </c>
      <c r="Y7244" s="58">
        <v>0</v>
      </c>
      <c r="Z7244" s="58">
        <v>0</v>
      </c>
      <c r="AA7244" s="58">
        <v>0</v>
      </c>
      <c r="AB7244" s="58">
        <v>0</v>
      </c>
      <c r="AC7244" s="58">
        <v>0</v>
      </c>
      <c r="AD7244" s="58">
        <v>0</v>
      </c>
      <c r="AE7244" s="58">
        <v>0</v>
      </c>
      <c r="AF7244" s="58">
        <v>0</v>
      </c>
      <c r="AG7244" s="58">
        <v>0</v>
      </c>
      <c r="AH7244" s="58">
        <v>0</v>
      </c>
      <c r="AI7244" s="58">
        <v>0</v>
      </c>
      <c r="AK7244" s="64">
        <f t="shared" si="113"/>
        <v>1.1161762307721566E-2</v>
      </c>
    </row>
    <row r="7245" spans="1:37" x14ac:dyDescent="0.25">
      <c r="A7245">
        <v>7243</v>
      </c>
      <c r="B7245" s="1">
        <v>1.2999999999999999E-2</v>
      </c>
      <c r="C7245" s="1">
        <v>6.3570297552983463E-5</v>
      </c>
      <c r="D7245" s="58">
        <v>3.5226672146543618E-2</v>
      </c>
      <c r="E7245" s="58">
        <v>0.11086328338939401</v>
      </c>
      <c r="F7245" s="58">
        <v>5.723750982569499E-2</v>
      </c>
      <c r="G7245" s="58">
        <v>0.15890941673296072</v>
      </c>
      <c r="H7245" s="58">
        <v>9.5808064503566798E-2</v>
      </c>
      <c r="I7245" s="58">
        <v>0.10791288855516802</v>
      </c>
      <c r="J7245" s="58">
        <v>0.13028847554131606</v>
      </c>
      <c r="K7245" s="58">
        <v>0.10223437321653639</v>
      </c>
      <c r="L7245" s="58">
        <v>7.7061671210555432E-2</v>
      </c>
      <c r="M7245" s="58">
        <v>0.11250242944014698</v>
      </c>
      <c r="N7245" s="58">
        <v>1.1955215438116963E-2</v>
      </c>
      <c r="O7245" s="58">
        <v>0</v>
      </c>
      <c r="P7245" s="58">
        <v>0</v>
      </c>
      <c r="Q7245" s="58">
        <v>0</v>
      </c>
      <c r="R7245" s="58">
        <v>0</v>
      </c>
      <c r="S7245" s="58">
        <v>0</v>
      </c>
      <c r="T7245" s="58">
        <v>0</v>
      </c>
      <c r="U7245" s="58">
        <v>0</v>
      </c>
      <c r="V7245" s="58">
        <v>0</v>
      </c>
      <c r="W7245" s="58">
        <v>0</v>
      </c>
      <c r="X7245" s="58">
        <v>0</v>
      </c>
      <c r="Y7245" s="58">
        <v>0</v>
      </c>
      <c r="Z7245" s="58">
        <v>0</v>
      </c>
      <c r="AA7245" s="58">
        <v>0</v>
      </c>
      <c r="AB7245" s="58">
        <v>0</v>
      </c>
      <c r="AC7245" s="58">
        <v>0</v>
      </c>
      <c r="AD7245" s="58">
        <v>0</v>
      </c>
      <c r="AE7245" s="58">
        <v>0</v>
      </c>
      <c r="AF7245" s="58">
        <v>0</v>
      </c>
      <c r="AG7245" s="58">
        <v>0</v>
      </c>
      <c r="AH7245" s="58">
        <v>0</v>
      </c>
      <c r="AI7245" s="58">
        <v>0</v>
      </c>
      <c r="AK7245" s="64">
        <f t="shared" si="113"/>
        <v>4.8900228886910356E-3</v>
      </c>
    </row>
    <row r="7246" spans="1:37" x14ac:dyDescent="0.25">
      <c r="A7246">
        <v>7244</v>
      </c>
      <c r="B7246" s="1">
        <v>1.38E-2</v>
      </c>
      <c r="C7246" s="1">
        <v>-3.2371855533757532E-4</v>
      </c>
      <c r="D7246" s="58">
        <v>4.4477486538171948E-2</v>
      </c>
      <c r="E7246" s="58">
        <v>4.7467273014807541E-2</v>
      </c>
      <c r="F7246" s="58">
        <v>0.10040898023812388</v>
      </c>
      <c r="G7246" s="58">
        <v>0.14971157095964305</v>
      </c>
      <c r="H7246" s="58">
        <v>5.7743687944021349E-2</v>
      </c>
      <c r="I7246" s="58">
        <v>0.14696058723716657</v>
      </c>
      <c r="J7246" s="58">
        <v>0.16087596602683463</v>
      </c>
      <c r="K7246" s="58">
        <v>0.16576708785268079</v>
      </c>
      <c r="L7246" s="58">
        <v>1.9427732527147738E-2</v>
      </c>
      <c r="M7246" s="58">
        <v>7.9665980680594939E-2</v>
      </c>
      <c r="N7246" s="58">
        <v>2.749364698080756E-2</v>
      </c>
      <c r="O7246" s="58">
        <v>0</v>
      </c>
      <c r="P7246" s="58">
        <v>0</v>
      </c>
      <c r="Q7246" s="58">
        <v>0</v>
      </c>
      <c r="R7246" s="58">
        <v>0</v>
      </c>
      <c r="S7246" s="58">
        <v>0</v>
      </c>
      <c r="T7246" s="58">
        <v>0</v>
      </c>
      <c r="U7246" s="58">
        <v>0</v>
      </c>
      <c r="V7246" s="58">
        <v>0</v>
      </c>
      <c r="W7246" s="58">
        <v>0</v>
      </c>
      <c r="X7246" s="58">
        <v>0</v>
      </c>
      <c r="Y7246" s="58">
        <v>0</v>
      </c>
      <c r="Z7246" s="58">
        <v>0</v>
      </c>
      <c r="AA7246" s="58">
        <v>0</v>
      </c>
      <c r="AB7246" s="58">
        <v>0</v>
      </c>
      <c r="AC7246" s="58">
        <v>0</v>
      </c>
      <c r="AD7246" s="58">
        <v>0</v>
      </c>
      <c r="AE7246" s="58">
        <v>0</v>
      </c>
      <c r="AF7246" s="58">
        <v>0</v>
      </c>
      <c r="AG7246" s="58">
        <v>0</v>
      </c>
      <c r="AH7246" s="58">
        <v>0</v>
      </c>
      <c r="AI7246" s="58">
        <v>0</v>
      </c>
      <c r="AK7246" s="64">
        <f t="shared" si="113"/>
        <v>-2.3457866328809807E-2</v>
      </c>
    </row>
    <row r="7247" spans="1:37" x14ac:dyDescent="0.25">
      <c r="A7247">
        <v>7245</v>
      </c>
      <c r="B7247" s="1">
        <v>1.17E-2</v>
      </c>
      <c r="C7247" s="1">
        <v>2.1163093961394156E-4</v>
      </c>
      <c r="D7247" s="58">
        <v>0.10980196048855247</v>
      </c>
      <c r="E7247" s="58">
        <v>0.12019541516657668</v>
      </c>
      <c r="F7247" s="58">
        <v>0.13171706978073339</v>
      </c>
      <c r="G7247" s="58">
        <v>1.1308701470580575E-2</v>
      </c>
      <c r="H7247" s="58">
        <v>0.12870182638546945</v>
      </c>
      <c r="I7247" s="58">
        <v>1.5506020361878413E-2</v>
      </c>
      <c r="J7247" s="58">
        <v>0.1477030662535454</v>
      </c>
      <c r="K7247" s="58">
        <v>6.654193994700236E-2</v>
      </c>
      <c r="L7247" s="58">
        <v>0.14225994820013901</v>
      </c>
      <c r="M7247" s="58">
        <v>5.4655717437300778E-2</v>
      </c>
      <c r="N7247" s="58">
        <v>7.1608334508221516E-2</v>
      </c>
      <c r="O7247" s="58">
        <v>0</v>
      </c>
      <c r="P7247" s="58">
        <v>0</v>
      </c>
      <c r="Q7247" s="58">
        <v>0</v>
      </c>
      <c r="R7247" s="58">
        <v>0</v>
      </c>
      <c r="S7247" s="58">
        <v>0</v>
      </c>
      <c r="T7247" s="58">
        <v>0</v>
      </c>
      <c r="U7247" s="58">
        <v>0</v>
      </c>
      <c r="V7247" s="58">
        <v>0</v>
      </c>
      <c r="W7247" s="58">
        <v>0</v>
      </c>
      <c r="X7247" s="58">
        <v>0</v>
      </c>
      <c r="Y7247" s="58">
        <v>0</v>
      </c>
      <c r="Z7247" s="58">
        <v>0</v>
      </c>
      <c r="AA7247" s="58">
        <v>0</v>
      </c>
      <c r="AB7247" s="58">
        <v>0</v>
      </c>
      <c r="AC7247" s="58">
        <v>0</v>
      </c>
      <c r="AD7247" s="58">
        <v>0</v>
      </c>
      <c r="AE7247" s="58">
        <v>0</v>
      </c>
      <c r="AF7247" s="58">
        <v>0</v>
      </c>
      <c r="AG7247" s="58">
        <v>0</v>
      </c>
      <c r="AH7247" s="58">
        <v>0</v>
      </c>
      <c r="AI7247" s="58">
        <v>0</v>
      </c>
      <c r="AK7247" s="64">
        <f t="shared" si="113"/>
        <v>1.8088114496918082E-2</v>
      </c>
    </row>
    <row r="7248" spans="1:37" x14ac:dyDescent="0.25">
      <c r="A7248">
        <v>7246</v>
      </c>
      <c r="B7248" s="1">
        <v>1.1599999999999999E-2</v>
      </c>
      <c r="C7248" s="1">
        <v>3.0464266830502058E-5</v>
      </c>
      <c r="D7248" s="58">
        <v>3.0817798786144882E-2</v>
      </c>
      <c r="E7248" s="58">
        <v>8.8795128826965317E-2</v>
      </c>
      <c r="F7248" s="58">
        <v>0.11880551637509452</v>
      </c>
      <c r="G7248" s="58">
        <v>6.9148777481062046E-2</v>
      </c>
      <c r="H7248" s="58">
        <v>0.12689647112238253</v>
      </c>
      <c r="I7248" s="58">
        <v>0.11785731688017101</v>
      </c>
      <c r="J7248" s="58">
        <v>0.10457895394464391</v>
      </c>
      <c r="K7248" s="58">
        <v>7.6253591408778479E-2</v>
      </c>
      <c r="L7248" s="58">
        <v>0.12003878679928463</v>
      </c>
      <c r="M7248" s="58">
        <v>4.8997796747484883E-2</v>
      </c>
      <c r="N7248" s="58">
        <v>9.780986162798784E-2</v>
      </c>
      <c r="O7248" s="58">
        <v>0</v>
      </c>
      <c r="P7248" s="58">
        <v>0</v>
      </c>
      <c r="Q7248" s="58">
        <v>0</v>
      </c>
      <c r="R7248" s="58">
        <v>0</v>
      </c>
      <c r="S7248" s="58">
        <v>0</v>
      </c>
      <c r="T7248" s="58">
        <v>0</v>
      </c>
      <c r="U7248" s="58">
        <v>0</v>
      </c>
      <c r="V7248" s="58">
        <v>0</v>
      </c>
      <c r="W7248" s="58">
        <v>0</v>
      </c>
      <c r="X7248" s="58">
        <v>0</v>
      </c>
      <c r="Y7248" s="58">
        <v>0</v>
      </c>
      <c r="Z7248" s="58">
        <v>0</v>
      </c>
      <c r="AA7248" s="58">
        <v>0</v>
      </c>
      <c r="AB7248" s="58">
        <v>0</v>
      </c>
      <c r="AC7248" s="58">
        <v>0</v>
      </c>
      <c r="AD7248" s="58">
        <v>0</v>
      </c>
      <c r="AE7248" s="58">
        <v>0</v>
      </c>
      <c r="AF7248" s="58">
        <v>0</v>
      </c>
      <c r="AG7248" s="58">
        <v>0</v>
      </c>
      <c r="AH7248" s="58">
        <v>0</v>
      </c>
      <c r="AI7248" s="58">
        <v>0</v>
      </c>
      <c r="AK7248" s="64">
        <f t="shared" si="113"/>
        <v>2.626229899181212E-3</v>
      </c>
    </row>
    <row r="7249" spans="1:37" x14ac:dyDescent="0.25">
      <c r="A7249">
        <v>7247</v>
      </c>
      <c r="B7249" s="1">
        <v>1.1900000000000001E-2</v>
      </c>
      <c r="C7249" s="1">
        <v>-1.5470636641012021E-4</v>
      </c>
      <c r="D7249" s="58">
        <v>4.2343206872788391E-2</v>
      </c>
      <c r="E7249" s="58">
        <v>9.365819316911364E-2</v>
      </c>
      <c r="F7249" s="58">
        <v>0.14249105503743584</v>
      </c>
      <c r="G7249" s="58">
        <v>0.11186513726241536</v>
      </c>
      <c r="H7249" s="58">
        <v>1.8259051765921932E-2</v>
      </c>
      <c r="I7249" s="58">
        <v>4.8163459607684943E-2</v>
      </c>
      <c r="J7249" s="58">
        <v>0.11514609050997336</v>
      </c>
      <c r="K7249" s="58">
        <v>0.13374775277375814</v>
      </c>
      <c r="L7249" s="58">
        <v>2.0989537891606563E-3</v>
      </c>
      <c r="M7249" s="58">
        <v>0.16485489525665781</v>
      </c>
      <c r="N7249" s="58">
        <v>0.12737220395509002</v>
      </c>
      <c r="O7249" s="58">
        <v>0</v>
      </c>
      <c r="P7249" s="58">
        <v>0</v>
      </c>
      <c r="Q7249" s="58">
        <v>0</v>
      </c>
      <c r="R7249" s="58">
        <v>0</v>
      </c>
      <c r="S7249" s="58">
        <v>0</v>
      </c>
      <c r="T7249" s="58">
        <v>0</v>
      </c>
      <c r="U7249" s="58">
        <v>0</v>
      </c>
      <c r="V7249" s="58">
        <v>0</v>
      </c>
      <c r="W7249" s="58">
        <v>0</v>
      </c>
      <c r="X7249" s="58">
        <v>0</v>
      </c>
      <c r="Y7249" s="58">
        <v>0</v>
      </c>
      <c r="Z7249" s="58">
        <v>0</v>
      </c>
      <c r="AA7249" s="58">
        <v>0</v>
      </c>
      <c r="AB7249" s="58">
        <v>0</v>
      </c>
      <c r="AC7249" s="58">
        <v>0</v>
      </c>
      <c r="AD7249" s="58">
        <v>0</v>
      </c>
      <c r="AE7249" s="58">
        <v>0</v>
      </c>
      <c r="AF7249" s="58">
        <v>0</v>
      </c>
      <c r="AG7249" s="58">
        <v>0</v>
      </c>
      <c r="AH7249" s="58">
        <v>0</v>
      </c>
      <c r="AI7249" s="58">
        <v>0</v>
      </c>
      <c r="AK7249" s="64">
        <f t="shared" si="113"/>
        <v>-1.3000534992447075E-2</v>
      </c>
    </row>
    <row r="7250" spans="1:37" x14ac:dyDescent="0.25">
      <c r="A7250">
        <v>7248</v>
      </c>
      <c r="B7250" s="1">
        <v>1.29E-2</v>
      </c>
      <c r="C7250" s="1">
        <v>-2.4185623992742031E-4</v>
      </c>
      <c r="D7250" s="58">
        <v>0.12394190166331223</v>
      </c>
      <c r="E7250" s="58">
        <v>7.7627695765855778E-2</v>
      </c>
      <c r="F7250" s="58">
        <v>0.1257926868017181</v>
      </c>
      <c r="G7250" s="58">
        <v>0.14607270136403414</v>
      </c>
      <c r="H7250" s="58">
        <v>6.1590952841351222E-2</v>
      </c>
      <c r="I7250" s="58">
        <v>5.2269652059950076E-3</v>
      </c>
      <c r="J7250" s="58">
        <v>6.086070648444962E-2</v>
      </c>
      <c r="K7250" s="58">
        <v>0.17691604932984234</v>
      </c>
      <c r="L7250" s="58">
        <v>4.5344671941678093E-2</v>
      </c>
      <c r="M7250" s="58">
        <v>7.2539505217635677E-2</v>
      </c>
      <c r="N7250" s="58">
        <v>0.10408616338412775</v>
      </c>
      <c r="O7250" s="58">
        <v>0</v>
      </c>
      <c r="P7250" s="58">
        <v>0</v>
      </c>
      <c r="Q7250" s="58">
        <v>0</v>
      </c>
      <c r="R7250" s="58">
        <v>0</v>
      </c>
      <c r="S7250" s="58">
        <v>0</v>
      </c>
      <c r="T7250" s="58">
        <v>0</v>
      </c>
      <c r="U7250" s="58">
        <v>0</v>
      </c>
      <c r="V7250" s="58">
        <v>0</v>
      </c>
      <c r="W7250" s="58">
        <v>0</v>
      </c>
      <c r="X7250" s="58">
        <v>0</v>
      </c>
      <c r="Y7250" s="58">
        <v>0</v>
      </c>
      <c r="Z7250" s="58">
        <v>0</v>
      </c>
      <c r="AA7250" s="58">
        <v>0</v>
      </c>
      <c r="AB7250" s="58">
        <v>0</v>
      </c>
      <c r="AC7250" s="58">
        <v>0</v>
      </c>
      <c r="AD7250" s="58">
        <v>0</v>
      </c>
      <c r="AE7250" s="58">
        <v>0</v>
      </c>
      <c r="AF7250" s="58">
        <v>0</v>
      </c>
      <c r="AG7250" s="58">
        <v>0</v>
      </c>
      <c r="AH7250" s="58">
        <v>0</v>
      </c>
      <c r="AI7250" s="58">
        <v>0</v>
      </c>
      <c r="AK7250" s="64">
        <f t="shared" si="113"/>
        <v>-1.8748545730807777E-2</v>
      </c>
    </row>
    <row r="7251" spans="1:37" x14ac:dyDescent="0.25">
      <c r="A7251">
        <v>7249</v>
      </c>
      <c r="B7251" s="1">
        <v>8.9999999999999993E-3</v>
      </c>
      <c r="C7251" s="1">
        <v>2.4841224566893589E-5</v>
      </c>
      <c r="D7251" s="58">
        <v>6.6498382664384445E-2</v>
      </c>
      <c r="E7251" s="58">
        <v>3.8729265269964799E-2</v>
      </c>
      <c r="F7251" s="58">
        <v>0.17318999114230468</v>
      </c>
      <c r="G7251" s="58">
        <v>7.3518191478141121E-2</v>
      </c>
      <c r="H7251" s="58">
        <v>6.1519834562760639E-2</v>
      </c>
      <c r="I7251" s="58">
        <v>1.6550611898233793E-2</v>
      </c>
      <c r="J7251" s="58">
        <v>8.7661078430894102E-2</v>
      </c>
      <c r="K7251" s="58">
        <v>6.0071261243792591E-2</v>
      </c>
      <c r="L7251" s="58">
        <v>0.2163633939296076</v>
      </c>
      <c r="M7251" s="58">
        <v>0.20143096519308734</v>
      </c>
      <c r="N7251" s="58">
        <v>4.467024186828825E-3</v>
      </c>
      <c r="O7251" s="58">
        <v>0</v>
      </c>
      <c r="P7251" s="58">
        <v>0</v>
      </c>
      <c r="Q7251" s="58">
        <v>0</v>
      </c>
      <c r="R7251" s="58">
        <v>0</v>
      </c>
      <c r="S7251" s="58">
        <v>0</v>
      </c>
      <c r="T7251" s="58">
        <v>0</v>
      </c>
      <c r="U7251" s="58">
        <v>0</v>
      </c>
      <c r="V7251" s="58">
        <v>0</v>
      </c>
      <c r="W7251" s="58">
        <v>0</v>
      </c>
      <c r="X7251" s="58">
        <v>0</v>
      </c>
      <c r="Y7251" s="58">
        <v>0</v>
      </c>
      <c r="Z7251" s="58">
        <v>0</v>
      </c>
      <c r="AA7251" s="58">
        <v>0</v>
      </c>
      <c r="AB7251" s="58">
        <v>0</v>
      </c>
      <c r="AC7251" s="58">
        <v>0</v>
      </c>
      <c r="AD7251" s="58">
        <v>0</v>
      </c>
      <c r="AE7251" s="58">
        <v>0</v>
      </c>
      <c r="AF7251" s="58">
        <v>0</v>
      </c>
      <c r="AG7251" s="58">
        <v>0</v>
      </c>
      <c r="AH7251" s="58">
        <v>0</v>
      </c>
      <c r="AI7251" s="58">
        <v>0</v>
      </c>
      <c r="AK7251" s="64">
        <f t="shared" si="113"/>
        <v>2.7601360629881766E-3</v>
      </c>
    </row>
    <row r="7252" spans="1:37" x14ac:dyDescent="0.25">
      <c r="A7252">
        <v>7250</v>
      </c>
      <c r="B7252" s="1">
        <v>1.0699999999999999E-2</v>
      </c>
      <c r="C7252" s="1">
        <v>1.014347325078142E-4</v>
      </c>
      <c r="D7252" s="58">
        <v>0.10794601403902503</v>
      </c>
      <c r="E7252" s="58">
        <v>5.5476145728982816E-2</v>
      </c>
      <c r="F7252" s="58">
        <v>0.11473881792490923</v>
      </c>
      <c r="G7252" s="58">
        <v>9.1713104867353748E-2</v>
      </c>
      <c r="H7252" s="58">
        <v>7.8289855014642418E-2</v>
      </c>
      <c r="I7252" s="58">
        <v>0.15416097964161346</v>
      </c>
      <c r="J7252" s="58">
        <v>7.8410611397280769E-2</v>
      </c>
      <c r="K7252" s="58">
        <v>1.221314167511367E-3</v>
      </c>
      <c r="L7252" s="58">
        <v>0.14771888954107351</v>
      </c>
      <c r="M7252" s="58">
        <v>4.1705796619548596E-2</v>
      </c>
      <c r="N7252" s="58">
        <v>0.12861847105805907</v>
      </c>
      <c r="O7252" s="58">
        <v>0</v>
      </c>
      <c r="P7252" s="58">
        <v>0</v>
      </c>
      <c r="Q7252" s="58">
        <v>0</v>
      </c>
      <c r="R7252" s="58">
        <v>0</v>
      </c>
      <c r="S7252" s="58">
        <v>0</v>
      </c>
      <c r="T7252" s="58">
        <v>0</v>
      </c>
      <c r="U7252" s="58">
        <v>0</v>
      </c>
      <c r="V7252" s="58">
        <v>0</v>
      </c>
      <c r="W7252" s="58">
        <v>0</v>
      </c>
      <c r="X7252" s="58">
        <v>0</v>
      </c>
      <c r="Y7252" s="58">
        <v>0</v>
      </c>
      <c r="Z7252" s="58">
        <v>0</v>
      </c>
      <c r="AA7252" s="58">
        <v>0</v>
      </c>
      <c r="AB7252" s="58">
        <v>0</v>
      </c>
      <c r="AC7252" s="58">
        <v>0</v>
      </c>
      <c r="AD7252" s="58">
        <v>0</v>
      </c>
      <c r="AE7252" s="58">
        <v>0</v>
      </c>
      <c r="AF7252" s="58">
        <v>0</v>
      </c>
      <c r="AG7252" s="58">
        <v>0</v>
      </c>
      <c r="AH7252" s="58">
        <v>0</v>
      </c>
      <c r="AI7252" s="58">
        <v>0</v>
      </c>
      <c r="AK7252" s="64">
        <f t="shared" si="113"/>
        <v>9.4798815427863739E-3</v>
      </c>
    </row>
    <row r="7253" spans="1:37" x14ac:dyDescent="0.25">
      <c r="A7253">
        <v>7251</v>
      </c>
      <c r="B7253" s="1">
        <v>1.11E-2</v>
      </c>
      <c r="C7253" s="1">
        <v>2.1128134713002924E-5</v>
      </c>
      <c r="D7253" s="58">
        <v>0.12914051279515101</v>
      </c>
      <c r="E7253" s="58">
        <v>3.4242246143779118E-2</v>
      </c>
      <c r="F7253" s="58">
        <v>0.14435667570786356</v>
      </c>
      <c r="G7253" s="58">
        <v>9.983178320462302E-2</v>
      </c>
      <c r="H7253" s="58">
        <v>0.12473313058685516</v>
      </c>
      <c r="I7253" s="58">
        <v>4.4101593424222298E-2</v>
      </c>
      <c r="J7253" s="58">
        <v>0.17889048020041615</v>
      </c>
      <c r="K7253" s="58">
        <v>3.377998873724708E-2</v>
      </c>
      <c r="L7253" s="58">
        <v>4.1196667884007346E-2</v>
      </c>
      <c r="M7253" s="58">
        <v>5.9083172573410718E-2</v>
      </c>
      <c r="N7253" s="58">
        <v>0.11064374874242429</v>
      </c>
      <c r="O7253" s="58">
        <v>0</v>
      </c>
      <c r="P7253" s="58">
        <v>0</v>
      </c>
      <c r="Q7253" s="58">
        <v>0</v>
      </c>
      <c r="R7253" s="58">
        <v>0</v>
      </c>
      <c r="S7253" s="58">
        <v>0</v>
      </c>
      <c r="T7253" s="58">
        <v>0</v>
      </c>
      <c r="U7253" s="58">
        <v>0</v>
      </c>
      <c r="V7253" s="58">
        <v>0</v>
      </c>
      <c r="W7253" s="58">
        <v>0</v>
      </c>
      <c r="X7253" s="58">
        <v>0</v>
      </c>
      <c r="Y7253" s="58">
        <v>0</v>
      </c>
      <c r="Z7253" s="58">
        <v>0</v>
      </c>
      <c r="AA7253" s="58">
        <v>0</v>
      </c>
      <c r="AB7253" s="58">
        <v>0</v>
      </c>
      <c r="AC7253" s="58">
        <v>0</v>
      </c>
      <c r="AD7253" s="58">
        <v>0</v>
      </c>
      <c r="AE7253" s="58">
        <v>0</v>
      </c>
      <c r="AF7253" s="58">
        <v>0</v>
      </c>
      <c r="AG7253" s="58">
        <v>0</v>
      </c>
      <c r="AH7253" s="58">
        <v>0</v>
      </c>
      <c r="AI7253" s="58">
        <v>0</v>
      </c>
      <c r="AK7253" s="64">
        <f t="shared" si="113"/>
        <v>1.903435559729993E-3</v>
      </c>
    </row>
    <row r="7254" spans="1:37" x14ac:dyDescent="0.25">
      <c r="A7254">
        <v>7252</v>
      </c>
      <c r="B7254" s="1">
        <v>1.1599999999999999E-2</v>
      </c>
      <c r="C7254" s="1">
        <v>2.1872168335320349E-4</v>
      </c>
      <c r="D7254" s="58">
        <v>2.6757608141771711E-2</v>
      </c>
      <c r="E7254" s="58">
        <v>0.12493847391841882</v>
      </c>
      <c r="F7254" s="58">
        <v>0.10810908741400939</v>
      </c>
      <c r="G7254" s="58">
        <v>0.12163071118984733</v>
      </c>
      <c r="H7254" s="58">
        <v>8.7250572559551001E-2</v>
      </c>
      <c r="I7254" s="58">
        <v>3.6945244615481709E-2</v>
      </c>
      <c r="J7254" s="58">
        <v>0.10688569299593949</v>
      </c>
      <c r="K7254" s="58">
        <v>6.3324575157975765E-2</v>
      </c>
      <c r="L7254" s="58">
        <v>0.1320608613982609</v>
      </c>
      <c r="M7254" s="58">
        <v>0.14581626686859925</v>
      </c>
      <c r="N7254" s="58">
        <v>4.628090574014479E-2</v>
      </c>
      <c r="O7254" s="58">
        <v>0</v>
      </c>
      <c r="P7254" s="58">
        <v>0</v>
      </c>
      <c r="Q7254" s="58">
        <v>0</v>
      </c>
      <c r="R7254" s="58">
        <v>0</v>
      </c>
      <c r="S7254" s="58">
        <v>0</v>
      </c>
      <c r="T7254" s="58">
        <v>0</v>
      </c>
      <c r="U7254" s="58">
        <v>0</v>
      </c>
      <c r="V7254" s="58">
        <v>0</v>
      </c>
      <c r="W7254" s="58">
        <v>0</v>
      </c>
      <c r="X7254" s="58">
        <v>0</v>
      </c>
      <c r="Y7254" s="58">
        <v>0</v>
      </c>
      <c r="Z7254" s="58">
        <v>0</v>
      </c>
      <c r="AA7254" s="58">
        <v>0</v>
      </c>
      <c r="AB7254" s="58">
        <v>0</v>
      </c>
      <c r="AC7254" s="58">
        <v>0</v>
      </c>
      <c r="AD7254" s="58">
        <v>0</v>
      </c>
      <c r="AE7254" s="58">
        <v>0</v>
      </c>
      <c r="AF7254" s="58">
        <v>0</v>
      </c>
      <c r="AG7254" s="58">
        <v>0</v>
      </c>
      <c r="AH7254" s="58">
        <v>0</v>
      </c>
      <c r="AI7254" s="58">
        <v>0</v>
      </c>
      <c r="AK7254" s="64">
        <f t="shared" si="113"/>
        <v>1.8855317530448577E-2</v>
      </c>
    </row>
    <row r="7255" spans="1:37" x14ac:dyDescent="0.25">
      <c r="A7255">
        <v>7253</v>
      </c>
      <c r="B7255" s="1">
        <v>1.1599999999999999E-2</v>
      </c>
      <c r="C7255" s="1">
        <v>7.1746787639585417E-5</v>
      </c>
      <c r="D7255" s="58">
        <v>0.13039228596913791</v>
      </c>
      <c r="E7255" s="58">
        <v>8.9181322860218362E-2</v>
      </c>
      <c r="F7255" s="58">
        <v>3.9114882125937958E-2</v>
      </c>
      <c r="G7255" s="58">
        <v>0.12059190699023478</v>
      </c>
      <c r="H7255" s="58">
        <v>7.2832819913273186E-2</v>
      </c>
      <c r="I7255" s="58">
        <v>5.4521946386115017E-2</v>
      </c>
      <c r="J7255" s="58">
        <v>0.11576267776532534</v>
      </c>
      <c r="K7255" s="58">
        <v>9.7750947758010923E-2</v>
      </c>
      <c r="L7255" s="58">
        <v>5.4144745760960282E-2</v>
      </c>
      <c r="M7255" s="58">
        <v>9.6050876619627926E-2</v>
      </c>
      <c r="N7255" s="58">
        <v>0.12965558785115841</v>
      </c>
      <c r="O7255" s="58">
        <v>0</v>
      </c>
      <c r="P7255" s="58">
        <v>0</v>
      </c>
      <c r="Q7255" s="58">
        <v>0</v>
      </c>
      <c r="R7255" s="58">
        <v>0</v>
      </c>
      <c r="S7255" s="58">
        <v>0</v>
      </c>
      <c r="T7255" s="58">
        <v>0</v>
      </c>
      <c r="U7255" s="58">
        <v>0</v>
      </c>
      <c r="V7255" s="58">
        <v>0</v>
      </c>
      <c r="W7255" s="58">
        <v>0</v>
      </c>
      <c r="X7255" s="58">
        <v>0</v>
      </c>
      <c r="Y7255" s="58">
        <v>0</v>
      </c>
      <c r="Z7255" s="58">
        <v>0</v>
      </c>
      <c r="AA7255" s="58">
        <v>0</v>
      </c>
      <c r="AB7255" s="58">
        <v>0</v>
      </c>
      <c r="AC7255" s="58">
        <v>0</v>
      </c>
      <c r="AD7255" s="58">
        <v>0</v>
      </c>
      <c r="AE7255" s="58">
        <v>0</v>
      </c>
      <c r="AF7255" s="58">
        <v>0</v>
      </c>
      <c r="AG7255" s="58">
        <v>0</v>
      </c>
      <c r="AH7255" s="58">
        <v>0</v>
      </c>
      <c r="AI7255" s="58">
        <v>0</v>
      </c>
      <c r="AK7255" s="64">
        <f t="shared" si="113"/>
        <v>6.1850678999642609E-3</v>
      </c>
    </row>
    <row r="7256" spans="1:37" x14ac:dyDescent="0.25">
      <c r="A7256">
        <v>7254</v>
      </c>
      <c r="B7256" s="1">
        <v>1.0200000000000001E-2</v>
      </c>
      <c r="C7256" s="1">
        <v>7.1555565123977022E-5</v>
      </c>
      <c r="D7256" s="58">
        <v>0.15163319242993245</v>
      </c>
      <c r="E7256" s="58">
        <v>9.7170497261625348E-3</v>
      </c>
      <c r="F7256" s="58">
        <v>7.9291948399589935E-3</v>
      </c>
      <c r="G7256" s="58">
        <v>9.2151756371237487E-2</v>
      </c>
      <c r="H7256" s="58">
        <v>8.8403605606407074E-2</v>
      </c>
      <c r="I7256" s="58">
        <v>1.2022953342096398E-2</v>
      </c>
      <c r="J7256" s="58">
        <v>0.21578636887284802</v>
      </c>
      <c r="K7256" s="58">
        <v>9.8125020049965941E-2</v>
      </c>
      <c r="L7256" s="58">
        <v>6.1694509415027597E-2</v>
      </c>
      <c r="M7256" s="58">
        <v>9.8197959711102165E-2</v>
      </c>
      <c r="N7256" s="58">
        <v>0.16433838963526123</v>
      </c>
      <c r="O7256" s="58">
        <v>0</v>
      </c>
      <c r="P7256" s="58">
        <v>0</v>
      </c>
      <c r="Q7256" s="58">
        <v>0</v>
      </c>
      <c r="R7256" s="58">
        <v>0</v>
      </c>
      <c r="S7256" s="58">
        <v>0</v>
      </c>
      <c r="T7256" s="58">
        <v>0</v>
      </c>
      <c r="U7256" s="58">
        <v>0</v>
      </c>
      <c r="V7256" s="58">
        <v>0</v>
      </c>
      <c r="W7256" s="58">
        <v>0</v>
      </c>
      <c r="X7256" s="58">
        <v>0</v>
      </c>
      <c r="Y7256" s="58">
        <v>0</v>
      </c>
      <c r="Z7256" s="58">
        <v>0</v>
      </c>
      <c r="AA7256" s="58">
        <v>0</v>
      </c>
      <c r="AB7256" s="58">
        <v>0</v>
      </c>
      <c r="AC7256" s="58">
        <v>0</v>
      </c>
      <c r="AD7256" s="58">
        <v>0</v>
      </c>
      <c r="AE7256" s="58">
        <v>0</v>
      </c>
      <c r="AF7256" s="58">
        <v>0</v>
      </c>
      <c r="AG7256" s="58">
        <v>0</v>
      </c>
      <c r="AH7256" s="58">
        <v>0</v>
      </c>
      <c r="AI7256" s="58">
        <v>0</v>
      </c>
      <c r="AK7256" s="64">
        <f t="shared" si="113"/>
        <v>7.015251482742845E-3</v>
      </c>
    </row>
    <row r="7257" spans="1:37" x14ac:dyDescent="0.25">
      <c r="A7257">
        <v>7255</v>
      </c>
      <c r="B7257" s="1">
        <v>1.18E-2</v>
      </c>
      <c r="C7257" s="1">
        <v>2.8698537742659862E-4</v>
      </c>
      <c r="D7257" s="58">
        <v>0.14810677130401226</v>
      </c>
      <c r="E7257" s="58">
        <v>0.13314695341617699</v>
      </c>
      <c r="F7257" s="58">
        <v>2.713699916511781E-2</v>
      </c>
      <c r="G7257" s="58">
        <v>3.9953299408684716E-2</v>
      </c>
      <c r="H7257" s="58">
        <v>2.0978506255609118E-2</v>
      </c>
      <c r="I7257" s="58">
        <v>0.15147267033533687</v>
      </c>
      <c r="J7257" s="58">
        <v>0.11890411991909715</v>
      </c>
      <c r="K7257" s="58">
        <v>1.7724657235838784E-2</v>
      </c>
      <c r="L7257" s="58">
        <v>0.10172589740993913</v>
      </c>
      <c r="M7257" s="58">
        <v>0.13807446326135295</v>
      </c>
      <c r="N7257" s="58">
        <v>0.10277566228883409</v>
      </c>
      <c r="O7257" s="58">
        <v>0</v>
      </c>
      <c r="P7257" s="58">
        <v>0</v>
      </c>
      <c r="Q7257" s="58">
        <v>0</v>
      </c>
      <c r="R7257" s="58">
        <v>0</v>
      </c>
      <c r="S7257" s="58">
        <v>0</v>
      </c>
      <c r="T7257" s="58">
        <v>0</v>
      </c>
      <c r="U7257" s="58">
        <v>0</v>
      </c>
      <c r="V7257" s="58">
        <v>0</v>
      </c>
      <c r="W7257" s="58">
        <v>0</v>
      </c>
      <c r="X7257" s="58">
        <v>0</v>
      </c>
      <c r="Y7257" s="58">
        <v>0</v>
      </c>
      <c r="Z7257" s="58">
        <v>0</v>
      </c>
      <c r="AA7257" s="58">
        <v>0</v>
      </c>
      <c r="AB7257" s="58">
        <v>0</v>
      </c>
      <c r="AC7257" s="58">
        <v>0</v>
      </c>
      <c r="AD7257" s="58">
        <v>0</v>
      </c>
      <c r="AE7257" s="58">
        <v>0</v>
      </c>
      <c r="AF7257" s="58">
        <v>0</v>
      </c>
      <c r="AG7257" s="58">
        <v>0</v>
      </c>
      <c r="AH7257" s="58">
        <v>0</v>
      </c>
      <c r="AI7257" s="58">
        <v>0</v>
      </c>
      <c r="AK7257" s="64">
        <f t="shared" si="113"/>
        <v>2.4320794697169374E-2</v>
      </c>
    </row>
    <row r="7258" spans="1:37" x14ac:dyDescent="0.25">
      <c r="A7258">
        <v>7256</v>
      </c>
      <c r="B7258" s="1">
        <v>1.1599999999999999E-2</v>
      </c>
      <c r="C7258" s="1">
        <v>-1.6832181425913367E-4</v>
      </c>
      <c r="D7258" s="58">
        <v>0.15353183592175873</v>
      </c>
      <c r="E7258" s="58">
        <v>8.63022366754807E-3</v>
      </c>
      <c r="F7258" s="58">
        <v>1.211097246602621E-2</v>
      </c>
      <c r="G7258" s="58">
        <v>0.141256719252531</v>
      </c>
      <c r="H7258" s="58">
        <v>9.363618065807422E-2</v>
      </c>
      <c r="I7258" s="58">
        <v>2.6715173095804245E-2</v>
      </c>
      <c r="J7258" s="58">
        <v>9.9970026596494288E-2</v>
      </c>
      <c r="K7258" s="58">
        <v>0.17143505857722546</v>
      </c>
      <c r="L7258" s="58">
        <v>8.849457922572937E-2</v>
      </c>
      <c r="M7258" s="58">
        <v>3.7068355381798139E-2</v>
      </c>
      <c r="N7258" s="58">
        <v>0.1671508751570103</v>
      </c>
      <c r="O7258" s="58">
        <v>0</v>
      </c>
      <c r="P7258" s="58">
        <v>0</v>
      </c>
      <c r="Q7258" s="58">
        <v>0</v>
      </c>
      <c r="R7258" s="58">
        <v>0</v>
      </c>
      <c r="S7258" s="58">
        <v>0</v>
      </c>
      <c r="T7258" s="58">
        <v>0</v>
      </c>
      <c r="U7258" s="58">
        <v>0</v>
      </c>
      <c r="V7258" s="58">
        <v>0</v>
      </c>
      <c r="W7258" s="58">
        <v>0</v>
      </c>
      <c r="X7258" s="58">
        <v>0</v>
      </c>
      <c r="Y7258" s="58">
        <v>0</v>
      </c>
      <c r="Z7258" s="58">
        <v>0</v>
      </c>
      <c r="AA7258" s="58">
        <v>0</v>
      </c>
      <c r="AB7258" s="58">
        <v>0</v>
      </c>
      <c r="AC7258" s="58">
        <v>0</v>
      </c>
      <c r="AD7258" s="58">
        <v>0</v>
      </c>
      <c r="AE7258" s="58">
        <v>0</v>
      </c>
      <c r="AF7258" s="58">
        <v>0</v>
      </c>
      <c r="AG7258" s="58">
        <v>0</v>
      </c>
      <c r="AH7258" s="58">
        <v>0</v>
      </c>
      <c r="AI7258" s="58">
        <v>0</v>
      </c>
      <c r="AK7258" s="64">
        <f t="shared" si="113"/>
        <v>-1.4510501229235662E-2</v>
      </c>
    </row>
    <row r="7259" spans="1:37" x14ac:dyDescent="0.25">
      <c r="A7259">
        <v>7257</v>
      </c>
      <c r="B7259" s="1">
        <v>1.41E-2</v>
      </c>
      <c r="C7259" s="1">
        <v>1.3069113894109363E-4</v>
      </c>
      <c r="D7259" s="58">
        <v>9.0500637019760702E-2</v>
      </c>
      <c r="E7259" s="58">
        <v>0.16333243613266865</v>
      </c>
      <c r="F7259" s="58">
        <v>9.7125729989812448E-2</v>
      </c>
      <c r="G7259" s="58">
        <v>9.5754345803370361E-2</v>
      </c>
      <c r="H7259" s="58">
        <v>8.3227214980268069E-2</v>
      </c>
      <c r="I7259" s="58">
        <v>6.9487603739897541E-2</v>
      </c>
      <c r="J7259" s="58">
        <v>0.14989584457026553</v>
      </c>
      <c r="K7259" s="58">
        <v>8.8395508806708753E-2</v>
      </c>
      <c r="L7259" s="58">
        <v>1.9864684784674652E-2</v>
      </c>
      <c r="M7259" s="58">
        <v>0.11676865683962386</v>
      </c>
      <c r="N7259" s="58">
        <v>2.5647337332949573E-2</v>
      </c>
      <c r="O7259" s="58">
        <v>0</v>
      </c>
      <c r="P7259" s="58">
        <v>0</v>
      </c>
      <c r="Q7259" s="58">
        <v>0</v>
      </c>
      <c r="R7259" s="58">
        <v>0</v>
      </c>
      <c r="S7259" s="58">
        <v>0</v>
      </c>
      <c r="T7259" s="58">
        <v>0</v>
      </c>
      <c r="U7259" s="58">
        <v>0</v>
      </c>
      <c r="V7259" s="58">
        <v>0</v>
      </c>
      <c r="W7259" s="58">
        <v>0</v>
      </c>
      <c r="X7259" s="58">
        <v>0</v>
      </c>
      <c r="Y7259" s="58">
        <v>0</v>
      </c>
      <c r="Z7259" s="58">
        <v>0</v>
      </c>
      <c r="AA7259" s="58">
        <v>0</v>
      </c>
      <c r="AB7259" s="58">
        <v>0</v>
      </c>
      <c r="AC7259" s="58">
        <v>0</v>
      </c>
      <c r="AD7259" s="58">
        <v>0</v>
      </c>
      <c r="AE7259" s="58">
        <v>0</v>
      </c>
      <c r="AF7259" s="58">
        <v>0</v>
      </c>
      <c r="AG7259" s="58">
        <v>0</v>
      </c>
      <c r="AH7259" s="58">
        <v>0</v>
      </c>
      <c r="AI7259" s="58">
        <v>0</v>
      </c>
      <c r="AK7259" s="64">
        <f t="shared" si="113"/>
        <v>9.2688751022052228E-3</v>
      </c>
    </row>
    <row r="7260" spans="1:37" x14ac:dyDescent="0.25">
      <c r="A7260">
        <v>7258</v>
      </c>
      <c r="B7260" s="1">
        <v>1.1900000000000001E-2</v>
      </c>
      <c r="C7260" s="1">
        <v>2.2572034951026369E-4</v>
      </c>
      <c r="D7260" s="58">
        <v>3.6839308601233932E-2</v>
      </c>
      <c r="E7260" s="58">
        <v>0.13312857513484325</v>
      </c>
      <c r="F7260" s="58">
        <v>0.14147261803642883</v>
      </c>
      <c r="G7260" s="58">
        <v>5.5042378180339316E-2</v>
      </c>
      <c r="H7260" s="58">
        <v>0.15363991744167554</v>
      </c>
      <c r="I7260" s="58">
        <v>5.567949962699519E-3</v>
      </c>
      <c r="J7260" s="58">
        <v>0.12213223204328393</v>
      </c>
      <c r="K7260" s="58">
        <v>6.3946309298417242E-2</v>
      </c>
      <c r="L7260" s="58">
        <v>0.11491167194781686</v>
      </c>
      <c r="M7260" s="58">
        <v>7.8511747105373939E-2</v>
      </c>
      <c r="N7260" s="58">
        <v>9.4807292247887601E-2</v>
      </c>
      <c r="O7260" s="58">
        <v>0</v>
      </c>
      <c r="P7260" s="58">
        <v>0</v>
      </c>
      <c r="Q7260" s="58">
        <v>0</v>
      </c>
      <c r="R7260" s="58">
        <v>0</v>
      </c>
      <c r="S7260" s="58">
        <v>0</v>
      </c>
      <c r="T7260" s="58">
        <v>0</v>
      </c>
      <c r="U7260" s="58">
        <v>0</v>
      </c>
      <c r="V7260" s="58">
        <v>0</v>
      </c>
      <c r="W7260" s="58">
        <v>0</v>
      </c>
      <c r="X7260" s="58">
        <v>0</v>
      </c>
      <c r="Y7260" s="58">
        <v>0</v>
      </c>
      <c r="Z7260" s="58">
        <v>0</v>
      </c>
      <c r="AA7260" s="58">
        <v>0</v>
      </c>
      <c r="AB7260" s="58">
        <v>0</v>
      </c>
      <c r="AC7260" s="58">
        <v>0</v>
      </c>
      <c r="AD7260" s="58">
        <v>0</v>
      </c>
      <c r="AE7260" s="58">
        <v>0</v>
      </c>
      <c r="AF7260" s="58">
        <v>0</v>
      </c>
      <c r="AG7260" s="58">
        <v>0</v>
      </c>
      <c r="AH7260" s="58">
        <v>0</v>
      </c>
      <c r="AI7260" s="58">
        <v>0</v>
      </c>
      <c r="AK7260" s="64">
        <f t="shared" si="113"/>
        <v>1.896809659750115E-2</v>
      </c>
    </row>
    <row r="7261" spans="1:37" x14ac:dyDescent="0.25">
      <c r="A7261">
        <v>7259</v>
      </c>
      <c r="B7261" s="1">
        <v>1.2200000000000001E-2</v>
      </c>
      <c r="C7261" s="1">
        <v>-4.1754268107574458E-5</v>
      </c>
      <c r="D7261" s="58">
        <v>1.3656801997240221E-2</v>
      </c>
      <c r="E7261" s="58">
        <v>0.1198007347273348</v>
      </c>
      <c r="F7261" s="58">
        <v>0.15732368044016148</v>
      </c>
      <c r="G7261" s="58">
        <v>3.1858082462855056E-2</v>
      </c>
      <c r="H7261" s="58">
        <v>1.7255198289460608E-2</v>
      </c>
      <c r="I7261" s="58">
        <v>0.12009249706368832</v>
      </c>
      <c r="J7261" s="58">
        <v>0.10680406224834393</v>
      </c>
      <c r="K7261" s="58">
        <v>0.11198238655760288</v>
      </c>
      <c r="L7261" s="58">
        <v>0.11133274397231978</v>
      </c>
      <c r="M7261" s="58">
        <v>7.6605108074880787E-2</v>
      </c>
      <c r="N7261" s="58">
        <v>0.13328870416611216</v>
      </c>
      <c r="O7261" s="58">
        <v>0</v>
      </c>
      <c r="P7261" s="58">
        <v>0</v>
      </c>
      <c r="Q7261" s="58">
        <v>0</v>
      </c>
      <c r="R7261" s="58">
        <v>0</v>
      </c>
      <c r="S7261" s="58">
        <v>0</v>
      </c>
      <c r="T7261" s="58">
        <v>0</v>
      </c>
      <c r="U7261" s="58">
        <v>0</v>
      </c>
      <c r="V7261" s="58">
        <v>0</v>
      </c>
      <c r="W7261" s="58">
        <v>0</v>
      </c>
      <c r="X7261" s="58">
        <v>0</v>
      </c>
      <c r="Y7261" s="58">
        <v>0</v>
      </c>
      <c r="Z7261" s="58">
        <v>0</v>
      </c>
      <c r="AA7261" s="58">
        <v>0</v>
      </c>
      <c r="AB7261" s="58">
        <v>0</v>
      </c>
      <c r="AC7261" s="58">
        <v>0</v>
      </c>
      <c r="AD7261" s="58">
        <v>0</v>
      </c>
      <c r="AE7261" s="58">
        <v>0</v>
      </c>
      <c r="AF7261" s="58">
        <v>0</v>
      </c>
      <c r="AG7261" s="58">
        <v>0</v>
      </c>
      <c r="AH7261" s="58">
        <v>0</v>
      </c>
      <c r="AI7261" s="58">
        <v>0</v>
      </c>
      <c r="AK7261" s="64">
        <f t="shared" si="113"/>
        <v>-3.4224809924241358E-3</v>
      </c>
    </row>
    <row r="7262" spans="1:37" x14ac:dyDescent="0.25">
      <c r="A7262">
        <v>7260</v>
      </c>
      <c r="B7262" s="1">
        <v>1.4800000000000001E-2</v>
      </c>
      <c r="C7262" s="1">
        <v>-3.8892460415639214E-5</v>
      </c>
      <c r="D7262" s="58">
        <v>0.11329221034903472</v>
      </c>
      <c r="E7262" s="58">
        <v>0.13869498095886248</v>
      </c>
      <c r="F7262" s="58">
        <v>6.9957299903985488E-3</v>
      </c>
      <c r="G7262" s="58">
        <v>7.739579600867634E-2</v>
      </c>
      <c r="H7262" s="58">
        <v>0.1487540746232339</v>
      </c>
      <c r="I7262" s="58">
        <v>0.15842996737749121</v>
      </c>
      <c r="J7262" s="58">
        <v>8.0991373735436509E-2</v>
      </c>
      <c r="K7262" s="58">
        <v>0.15309333601080488</v>
      </c>
      <c r="L7262" s="58">
        <v>8.1777322831307106E-2</v>
      </c>
      <c r="M7262" s="58">
        <v>3.8544809089951379E-2</v>
      </c>
      <c r="N7262" s="58">
        <v>2.0303990248029952E-3</v>
      </c>
      <c r="O7262" s="58">
        <v>0</v>
      </c>
      <c r="P7262" s="58">
        <v>0</v>
      </c>
      <c r="Q7262" s="58">
        <v>0</v>
      </c>
      <c r="R7262" s="58">
        <v>0</v>
      </c>
      <c r="S7262" s="58">
        <v>0</v>
      </c>
      <c r="T7262" s="58">
        <v>0</v>
      </c>
      <c r="U7262" s="58">
        <v>0</v>
      </c>
      <c r="V7262" s="58">
        <v>0</v>
      </c>
      <c r="W7262" s="58">
        <v>0</v>
      </c>
      <c r="X7262" s="58">
        <v>0</v>
      </c>
      <c r="Y7262" s="58">
        <v>0</v>
      </c>
      <c r="Z7262" s="58">
        <v>0</v>
      </c>
      <c r="AA7262" s="58">
        <v>0</v>
      </c>
      <c r="AB7262" s="58">
        <v>0</v>
      </c>
      <c r="AC7262" s="58">
        <v>0</v>
      </c>
      <c r="AD7262" s="58">
        <v>0</v>
      </c>
      <c r="AE7262" s="58">
        <v>0</v>
      </c>
      <c r="AF7262" s="58">
        <v>0</v>
      </c>
      <c r="AG7262" s="58">
        <v>0</v>
      </c>
      <c r="AH7262" s="58">
        <v>0</v>
      </c>
      <c r="AI7262" s="58">
        <v>0</v>
      </c>
      <c r="AK7262" s="64">
        <f t="shared" si="113"/>
        <v>-2.6278689470026497E-3</v>
      </c>
    </row>
    <row r="7263" spans="1:37" x14ac:dyDescent="0.25">
      <c r="A7263">
        <v>7261</v>
      </c>
      <c r="B7263" s="1">
        <v>1.3299999999999999E-2</v>
      </c>
      <c r="C7263" s="1">
        <v>-1.1088915962979316E-4</v>
      </c>
      <c r="D7263" s="58">
        <v>7.2537318208073624E-3</v>
      </c>
      <c r="E7263" s="58">
        <v>0.10176308755159921</v>
      </c>
      <c r="F7263" s="58">
        <v>0.11704149931680631</v>
      </c>
      <c r="G7263" s="58">
        <v>0.16274815561448983</v>
      </c>
      <c r="H7263" s="58">
        <v>5.3891498734018342E-2</v>
      </c>
      <c r="I7263" s="58">
        <v>4.0666731637904234E-2</v>
      </c>
      <c r="J7263" s="58">
        <v>8.4939811846242178E-2</v>
      </c>
      <c r="K7263" s="58">
        <v>0.17703445487464517</v>
      </c>
      <c r="L7263" s="58">
        <v>8.8805584083896688E-2</v>
      </c>
      <c r="M7263" s="58">
        <v>5.430328009259057E-3</v>
      </c>
      <c r="N7263" s="58">
        <v>0.16042511651033159</v>
      </c>
      <c r="O7263" s="58">
        <v>0</v>
      </c>
      <c r="P7263" s="58">
        <v>0</v>
      </c>
      <c r="Q7263" s="58">
        <v>0</v>
      </c>
      <c r="R7263" s="58">
        <v>0</v>
      </c>
      <c r="S7263" s="58">
        <v>0</v>
      </c>
      <c r="T7263" s="58">
        <v>0</v>
      </c>
      <c r="U7263" s="58">
        <v>0</v>
      </c>
      <c r="V7263" s="58">
        <v>0</v>
      </c>
      <c r="W7263" s="58">
        <v>0</v>
      </c>
      <c r="X7263" s="58">
        <v>0</v>
      </c>
      <c r="Y7263" s="58">
        <v>0</v>
      </c>
      <c r="Z7263" s="58">
        <v>0</v>
      </c>
      <c r="AA7263" s="58">
        <v>0</v>
      </c>
      <c r="AB7263" s="58">
        <v>0</v>
      </c>
      <c r="AC7263" s="58">
        <v>0</v>
      </c>
      <c r="AD7263" s="58">
        <v>0</v>
      </c>
      <c r="AE7263" s="58">
        <v>0</v>
      </c>
      <c r="AF7263" s="58">
        <v>0</v>
      </c>
      <c r="AG7263" s="58">
        <v>0</v>
      </c>
      <c r="AH7263" s="58">
        <v>0</v>
      </c>
      <c r="AI7263" s="58">
        <v>0</v>
      </c>
      <c r="AK7263" s="64">
        <f t="shared" si="113"/>
        <v>-8.3375307992325683E-3</v>
      </c>
    </row>
    <row r="7264" spans="1:37" x14ac:dyDescent="0.25">
      <c r="A7264">
        <v>7262</v>
      </c>
      <c r="B7264" s="1">
        <v>1.4500000000000001E-2</v>
      </c>
      <c r="C7264" s="1">
        <v>2.589780820158063E-4</v>
      </c>
      <c r="D7264" s="58">
        <v>1.7627990587622405E-2</v>
      </c>
      <c r="E7264" s="58">
        <v>0.17976504163538701</v>
      </c>
      <c r="F7264" s="58">
        <v>3.2869648190711712E-2</v>
      </c>
      <c r="G7264" s="58">
        <v>0.16428535143601222</v>
      </c>
      <c r="H7264" s="58">
        <v>0.1170387540826219</v>
      </c>
      <c r="I7264" s="58">
        <v>0.10999211752282015</v>
      </c>
      <c r="J7264" s="58">
        <v>5.7488567306005663E-2</v>
      </c>
      <c r="K7264" s="58">
        <v>9.6077592204099935E-2</v>
      </c>
      <c r="L7264" s="58">
        <v>0.12611033483882392</v>
      </c>
      <c r="M7264" s="58">
        <v>2.3156146539590448E-2</v>
      </c>
      <c r="N7264" s="58">
        <v>7.5588455656304523E-2</v>
      </c>
      <c r="O7264" s="58">
        <v>0</v>
      </c>
      <c r="P7264" s="58">
        <v>0</v>
      </c>
      <c r="Q7264" s="58">
        <v>0</v>
      </c>
      <c r="R7264" s="58">
        <v>0</v>
      </c>
      <c r="S7264" s="58">
        <v>0</v>
      </c>
      <c r="T7264" s="58">
        <v>0</v>
      </c>
      <c r="U7264" s="58">
        <v>0</v>
      </c>
      <c r="V7264" s="58">
        <v>0</v>
      </c>
      <c r="W7264" s="58">
        <v>0</v>
      </c>
      <c r="X7264" s="58">
        <v>0</v>
      </c>
      <c r="Y7264" s="58">
        <v>0</v>
      </c>
      <c r="Z7264" s="58">
        <v>0</v>
      </c>
      <c r="AA7264" s="58">
        <v>0</v>
      </c>
      <c r="AB7264" s="58">
        <v>0</v>
      </c>
      <c r="AC7264" s="58">
        <v>0</v>
      </c>
      <c r="AD7264" s="58">
        <v>0</v>
      </c>
      <c r="AE7264" s="58">
        <v>0</v>
      </c>
      <c r="AF7264" s="58">
        <v>0</v>
      </c>
      <c r="AG7264" s="58">
        <v>0</v>
      </c>
      <c r="AH7264" s="58">
        <v>0</v>
      </c>
      <c r="AI7264" s="58">
        <v>0</v>
      </c>
      <c r="AK7264" s="64">
        <f t="shared" si="113"/>
        <v>1.7860557380400433E-2</v>
      </c>
    </row>
    <row r="7265" spans="1:37" x14ac:dyDescent="0.25">
      <c r="A7265">
        <v>7263</v>
      </c>
      <c r="B7265" s="1">
        <v>1.2E-2</v>
      </c>
      <c r="C7265" s="1">
        <v>-2.6146657218048189E-4</v>
      </c>
      <c r="D7265" s="58">
        <v>0.12103617920843107</v>
      </c>
      <c r="E7265" s="58">
        <v>4.1450388959588767E-2</v>
      </c>
      <c r="F7265" s="58">
        <v>0.11935781323409998</v>
      </c>
      <c r="G7265" s="58">
        <v>5.3633410602085541E-2</v>
      </c>
      <c r="H7265" s="58">
        <v>0.12068528149157236</v>
      </c>
      <c r="I7265" s="58">
        <v>0.1528104995160009</v>
      </c>
      <c r="J7265" s="58">
        <v>7.9776086854765241E-2</v>
      </c>
      <c r="K7265" s="58">
        <v>0.11003401914110229</v>
      </c>
      <c r="L7265" s="58">
        <v>9.8823281263087148E-2</v>
      </c>
      <c r="M7265" s="58">
        <v>9.9723219876999156E-2</v>
      </c>
      <c r="N7265" s="58">
        <v>2.669819852267523E-3</v>
      </c>
      <c r="O7265" s="58">
        <v>0</v>
      </c>
      <c r="P7265" s="58">
        <v>0</v>
      </c>
      <c r="Q7265" s="58">
        <v>0</v>
      </c>
      <c r="R7265" s="58">
        <v>0</v>
      </c>
      <c r="S7265" s="58">
        <v>0</v>
      </c>
      <c r="T7265" s="58">
        <v>0</v>
      </c>
      <c r="U7265" s="58">
        <v>0</v>
      </c>
      <c r="V7265" s="58">
        <v>0</v>
      </c>
      <c r="W7265" s="58">
        <v>0</v>
      </c>
      <c r="X7265" s="58">
        <v>0</v>
      </c>
      <c r="Y7265" s="58">
        <v>0</v>
      </c>
      <c r="Z7265" s="58">
        <v>0</v>
      </c>
      <c r="AA7265" s="58">
        <v>0</v>
      </c>
      <c r="AB7265" s="58">
        <v>0</v>
      </c>
      <c r="AC7265" s="58">
        <v>0</v>
      </c>
      <c r="AD7265" s="58">
        <v>0</v>
      </c>
      <c r="AE7265" s="58">
        <v>0</v>
      </c>
      <c r="AF7265" s="58">
        <v>0</v>
      </c>
      <c r="AG7265" s="58">
        <v>0</v>
      </c>
      <c r="AH7265" s="58">
        <v>0</v>
      </c>
      <c r="AI7265" s="58">
        <v>0</v>
      </c>
      <c r="AK7265" s="64">
        <f t="shared" si="113"/>
        <v>-2.1788881015040156E-2</v>
      </c>
    </row>
    <row r="7266" spans="1:37" x14ac:dyDescent="0.25">
      <c r="A7266">
        <v>7264</v>
      </c>
      <c r="B7266" s="1">
        <v>1.18E-2</v>
      </c>
      <c r="C7266" s="1">
        <v>-3.2191418923265303E-5</v>
      </c>
      <c r="D7266" s="58">
        <v>6.2285998248403411E-2</v>
      </c>
      <c r="E7266" s="58">
        <v>6.4382120730795592E-2</v>
      </c>
      <c r="F7266" s="58">
        <v>6.1022724784401003E-2</v>
      </c>
      <c r="G7266" s="58">
        <v>0.1893715660194521</v>
      </c>
      <c r="H7266" s="58">
        <v>0.11280958310894268</v>
      </c>
      <c r="I7266" s="58">
        <v>6.364145792135846E-2</v>
      </c>
      <c r="J7266" s="58">
        <v>4.7015374824391103E-2</v>
      </c>
      <c r="K7266" s="58">
        <v>0.1201843259194371</v>
      </c>
      <c r="L7266" s="58">
        <v>0.12523416649459601</v>
      </c>
      <c r="M7266" s="58">
        <v>6.2109699160865402E-2</v>
      </c>
      <c r="N7266" s="58">
        <v>9.1942982787357103E-2</v>
      </c>
      <c r="O7266" s="58">
        <v>0</v>
      </c>
      <c r="P7266" s="58">
        <v>0</v>
      </c>
      <c r="Q7266" s="58">
        <v>0</v>
      </c>
      <c r="R7266" s="58">
        <v>0</v>
      </c>
      <c r="S7266" s="58">
        <v>0</v>
      </c>
      <c r="T7266" s="58">
        <v>0</v>
      </c>
      <c r="U7266" s="58">
        <v>0</v>
      </c>
      <c r="V7266" s="58">
        <v>0</v>
      </c>
      <c r="W7266" s="58">
        <v>0</v>
      </c>
      <c r="X7266" s="58">
        <v>0</v>
      </c>
      <c r="Y7266" s="58">
        <v>0</v>
      </c>
      <c r="Z7266" s="58">
        <v>0</v>
      </c>
      <c r="AA7266" s="58">
        <v>0</v>
      </c>
      <c r="AB7266" s="58">
        <v>0</v>
      </c>
      <c r="AC7266" s="58">
        <v>0</v>
      </c>
      <c r="AD7266" s="58">
        <v>0</v>
      </c>
      <c r="AE7266" s="58">
        <v>0</v>
      </c>
      <c r="AF7266" s="58">
        <v>0</v>
      </c>
      <c r="AG7266" s="58">
        <v>0</v>
      </c>
      <c r="AH7266" s="58">
        <v>0</v>
      </c>
      <c r="AI7266" s="58">
        <v>0</v>
      </c>
      <c r="AK7266" s="64">
        <f t="shared" si="113"/>
        <v>-2.7280863494292631E-3</v>
      </c>
    </row>
    <row r="7267" spans="1:37" x14ac:dyDescent="0.25">
      <c r="A7267">
        <v>7265</v>
      </c>
      <c r="B7267" s="1">
        <v>1.2699999999999999E-2</v>
      </c>
      <c r="C7267" s="1">
        <v>1.3371393880415593E-6</v>
      </c>
      <c r="D7267" s="58">
        <v>0.12084256850255154</v>
      </c>
      <c r="E7267" s="58">
        <v>0.12127662370845371</v>
      </c>
      <c r="F7267" s="58">
        <v>0.12314589913624258</v>
      </c>
      <c r="G7267" s="58">
        <v>8.0244360988057775E-2</v>
      </c>
      <c r="H7267" s="58">
        <v>0.1149632431933084</v>
      </c>
      <c r="I7267" s="58">
        <v>4.8256574696142709E-2</v>
      </c>
      <c r="J7267" s="58">
        <v>7.7557256836631061E-2</v>
      </c>
      <c r="K7267" s="58">
        <v>0.10289485261872894</v>
      </c>
      <c r="L7267" s="58">
        <v>6.8086026487712267E-2</v>
      </c>
      <c r="M7267" s="58">
        <v>5.7179224876078981E-2</v>
      </c>
      <c r="N7267" s="58">
        <v>8.5553368956091863E-2</v>
      </c>
      <c r="O7267" s="58">
        <v>0</v>
      </c>
      <c r="P7267" s="58">
        <v>0</v>
      </c>
      <c r="Q7267" s="58">
        <v>0</v>
      </c>
      <c r="R7267" s="58">
        <v>0</v>
      </c>
      <c r="S7267" s="58">
        <v>0</v>
      </c>
      <c r="T7267" s="58">
        <v>0</v>
      </c>
      <c r="U7267" s="58">
        <v>0</v>
      </c>
      <c r="V7267" s="58">
        <v>0</v>
      </c>
      <c r="W7267" s="58">
        <v>0</v>
      </c>
      <c r="X7267" s="58">
        <v>0</v>
      </c>
      <c r="Y7267" s="58">
        <v>0</v>
      </c>
      <c r="Z7267" s="58">
        <v>0</v>
      </c>
      <c r="AA7267" s="58">
        <v>0</v>
      </c>
      <c r="AB7267" s="58">
        <v>0</v>
      </c>
      <c r="AC7267" s="58">
        <v>0</v>
      </c>
      <c r="AD7267" s="58">
        <v>0</v>
      </c>
      <c r="AE7267" s="58">
        <v>0</v>
      </c>
      <c r="AF7267" s="58">
        <v>0</v>
      </c>
      <c r="AG7267" s="58">
        <v>0</v>
      </c>
      <c r="AH7267" s="58">
        <v>0</v>
      </c>
      <c r="AI7267" s="58">
        <v>0</v>
      </c>
      <c r="AK7267" s="64">
        <f t="shared" si="113"/>
        <v>1.0528656598752435E-4</v>
      </c>
    </row>
    <row r="7268" spans="1:37" x14ac:dyDescent="0.25">
      <c r="A7268">
        <v>7266</v>
      </c>
      <c r="B7268" s="1">
        <v>1.2E-2</v>
      </c>
      <c r="C7268" s="1">
        <v>-2.6915029007565854E-6</v>
      </c>
      <c r="D7268" s="58">
        <v>0.13401434088957292</v>
      </c>
      <c r="E7268" s="58">
        <v>0.11337871842480719</v>
      </c>
      <c r="F7268" s="58">
        <v>6.3297098324246931E-2</v>
      </c>
      <c r="G7268" s="58">
        <v>0.10348408784814364</v>
      </c>
      <c r="H7268" s="58">
        <v>8.605845587804424E-2</v>
      </c>
      <c r="I7268" s="58">
        <v>6.955066639737959E-3</v>
      </c>
      <c r="J7268" s="58">
        <v>1.291490526878326E-2</v>
      </c>
      <c r="K7268" s="58">
        <v>0.15321070008622573</v>
      </c>
      <c r="L7268" s="58">
        <v>0.16342963683102046</v>
      </c>
      <c r="M7268" s="58">
        <v>0.1419059574912849</v>
      </c>
      <c r="N7268" s="58">
        <v>2.1351032318132821E-2</v>
      </c>
      <c r="O7268" s="58">
        <v>0</v>
      </c>
      <c r="P7268" s="58">
        <v>0</v>
      </c>
      <c r="Q7268" s="58">
        <v>0</v>
      </c>
      <c r="R7268" s="58">
        <v>0</v>
      </c>
      <c r="S7268" s="58">
        <v>0</v>
      </c>
      <c r="T7268" s="58">
        <v>0</v>
      </c>
      <c r="U7268" s="58">
        <v>0</v>
      </c>
      <c r="V7268" s="58">
        <v>0</v>
      </c>
      <c r="W7268" s="58">
        <v>0</v>
      </c>
      <c r="X7268" s="58">
        <v>0</v>
      </c>
      <c r="Y7268" s="58">
        <v>0</v>
      </c>
      <c r="Z7268" s="58">
        <v>0</v>
      </c>
      <c r="AA7268" s="58">
        <v>0</v>
      </c>
      <c r="AB7268" s="58">
        <v>0</v>
      </c>
      <c r="AC7268" s="58">
        <v>0</v>
      </c>
      <c r="AD7268" s="58">
        <v>0</v>
      </c>
      <c r="AE7268" s="58">
        <v>0</v>
      </c>
      <c r="AF7268" s="58">
        <v>0</v>
      </c>
      <c r="AG7268" s="58">
        <v>0</v>
      </c>
      <c r="AH7268" s="58">
        <v>0</v>
      </c>
      <c r="AI7268" s="58">
        <v>0</v>
      </c>
      <c r="AK7268" s="64">
        <f t="shared" si="113"/>
        <v>-2.2429190839638212E-4</v>
      </c>
    </row>
    <row r="7269" spans="1:37" x14ac:dyDescent="0.25">
      <c r="A7269">
        <v>7267</v>
      </c>
      <c r="B7269" s="1">
        <v>1.14E-2</v>
      </c>
      <c r="C7269" s="1">
        <v>2.849736531903294E-4</v>
      </c>
      <c r="D7269" s="58">
        <v>8.4544512544303771E-2</v>
      </c>
      <c r="E7269" s="58">
        <v>9.7914958024359747E-2</v>
      </c>
      <c r="F7269" s="58">
        <v>0.10996202576287788</v>
      </c>
      <c r="G7269" s="58">
        <v>0.15168756051766563</v>
      </c>
      <c r="H7269" s="58">
        <v>0.11952964041640603</v>
      </c>
      <c r="I7269" s="58">
        <v>5.4115285348880736E-2</v>
      </c>
      <c r="J7269" s="58">
        <v>7.2212176358529168E-2</v>
      </c>
      <c r="K7269" s="58">
        <v>5.635593283943364E-3</v>
      </c>
      <c r="L7269" s="58">
        <v>0.14545938847425294</v>
      </c>
      <c r="M7269" s="58">
        <v>1.9607249525548355E-2</v>
      </c>
      <c r="N7269" s="58">
        <v>0.13933160974323239</v>
      </c>
      <c r="O7269" s="58">
        <v>0</v>
      </c>
      <c r="P7269" s="58">
        <v>0</v>
      </c>
      <c r="Q7269" s="58">
        <v>0</v>
      </c>
      <c r="R7269" s="58">
        <v>0</v>
      </c>
      <c r="S7269" s="58">
        <v>0</v>
      </c>
      <c r="T7269" s="58">
        <v>0</v>
      </c>
      <c r="U7269" s="58">
        <v>0</v>
      </c>
      <c r="V7269" s="58">
        <v>0</v>
      </c>
      <c r="W7269" s="58">
        <v>0</v>
      </c>
      <c r="X7269" s="58">
        <v>0</v>
      </c>
      <c r="Y7269" s="58">
        <v>0</v>
      </c>
      <c r="Z7269" s="58">
        <v>0</v>
      </c>
      <c r="AA7269" s="58">
        <v>0</v>
      </c>
      <c r="AB7269" s="58">
        <v>0</v>
      </c>
      <c r="AC7269" s="58">
        <v>0</v>
      </c>
      <c r="AD7269" s="58">
        <v>0</v>
      </c>
      <c r="AE7269" s="58">
        <v>0</v>
      </c>
      <c r="AF7269" s="58">
        <v>0</v>
      </c>
      <c r="AG7269" s="58">
        <v>0</v>
      </c>
      <c r="AH7269" s="58">
        <v>0</v>
      </c>
      <c r="AI7269" s="58">
        <v>0</v>
      </c>
      <c r="AK7269" s="64">
        <f t="shared" si="113"/>
        <v>2.4997688876344685E-2</v>
      </c>
    </row>
    <row r="7270" spans="1:37" x14ac:dyDescent="0.25">
      <c r="A7270">
        <v>7268</v>
      </c>
      <c r="B7270" s="1">
        <v>1.29E-2</v>
      </c>
      <c r="C7270" s="1">
        <v>3.1227736100044315E-4</v>
      </c>
      <c r="D7270" s="58">
        <v>4.9473261353999036E-2</v>
      </c>
      <c r="E7270" s="58">
        <v>0.17909099715440452</v>
      </c>
      <c r="F7270" s="58">
        <v>0.19050942966678933</v>
      </c>
      <c r="G7270" s="58">
        <v>2.7720540999835144E-2</v>
      </c>
      <c r="H7270" s="58">
        <v>0.11750733706313242</v>
      </c>
      <c r="I7270" s="58">
        <v>3.549543743417706E-2</v>
      </c>
      <c r="J7270" s="58">
        <v>9.5541713086475313E-2</v>
      </c>
      <c r="K7270" s="58">
        <v>6.8379583384202119E-3</v>
      </c>
      <c r="L7270" s="58">
        <v>6.5359454447284471E-2</v>
      </c>
      <c r="M7270" s="58">
        <v>4.6038934430361625E-2</v>
      </c>
      <c r="N7270" s="58">
        <v>0.18642493602512092</v>
      </c>
      <c r="O7270" s="58">
        <v>0</v>
      </c>
      <c r="P7270" s="58">
        <v>0</v>
      </c>
      <c r="Q7270" s="58">
        <v>0</v>
      </c>
      <c r="R7270" s="58">
        <v>0</v>
      </c>
      <c r="S7270" s="58">
        <v>0</v>
      </c>
      <c r="T7270" s="58">
        <v>0</v>
      </c>
      <c r="U7270" s="58">
        <v>0</v>
      </c>
      <c r="V7270" s="58">
        <v>0</v>
      </c>
      <c r="W7270" s="58">
        <v>0</v>
      </c>
      <c r="X7270" s="58">
        <v>0</v>
      </c>
      <c r="Y7270" s="58">
        <v>0</v>
      </c>
      <c r="Z7270" s="58">
        <v>0</v>
      </c>
      <c r="AA7270" s="58">
        <v>0</v>
      </c>
      <c r="AB7270" s="58">
        <v>0</v>
      </c>
      <c r="AC7270" s="58">
        <v>0</v>
      </c>
      <c r="AD7270" s="58">
        <v>0</v>
      </c>
      <c r="AE7270" s="58">
        <v>0</v>
      </c>
      <c r="AF7270" s="58">
        <v>0</v>
      </c>
      <c r="AG7270" s="58">
        <v>0</v>
      </c>
      <c r="AH7270" s="58">
        <v>0</v>
      </c>
      <c r="AI7270" s="58">
        <v>0</v>
      </c>
      <c r="AK7270" s="64">
        <f t="shared" si="113"/>
        <v>2.4207547364375439E-2</v>
      </c>
    </row>
    <row r="7271" spans="1:37" x14ac:dyDescent="0.25">
      <c r="A7271">
        <v>7269</v>
      </c>
      <c r="B7271" s="1">
        <v>1.24E-2</v>
      </c>
      <c r="C7271" s="1">
        <v>3.1223929473341515E-4</v>
      </c>
      <c r="D7271" s="58">
        <v>9.7977402123761173E-2</v>
      </c>
      <c r="E7271" s="58">
        <v>0.1528181070023264</v>
      </c>
      <c r="F7271" s="58">
        <v>1.0615235031930893E-2</v>
      </c>
      <c r="G7271" s="58">
        <v>6.7531462264880729E-2</v>
      </c>
      <c r="H7271" s="58">
        <v>8.9533971085356476E-2</v>
      </c>
      <c r="I7271" s="58">
        <v>0.14496011198684181</v>
      </c>
      <c r="J7271" s="58">
        <v>6.4228247069122696E-2</v>
      </c>
      <c r="K7271" s="58">
        <v>3.4410194624141827E-2</v>
      </c>
      <c r="L7271" s="58">
        <v>0.10545394811165079</v>
      </c>
      <c r="M7271" s="58">
        <v>7.6600046916767209E-2</v>
      </c>
      <c r="N7271" s="58">
        <v>0.15587127378322016</v>
      </c>
      <c r="O7271" s="58">
        <v>0</v>
      </c>
      <c r="P7271" s="58">
        <v>0</v>
      </c>
      <c r="Q7271" s="58">
        <v>0</v>
      </c>
      <c r="R7271" s="58">
        <v>0</v>
      </c>
      <c r="S7271" s="58">
        <v>0</v>
      </c>
      <c r="T7271" s="58">
        <v>0</v>
      </c>
      <c r="U7271" s="58">
        <v>0</v>
      </c>
      <c r="V7271" s="58">
        <v>0</v>
      </c>
      <c r="W7271" s="58">
        <v>0</v>
      </c>
      <c r="X7271" s="58">
        <v>0</v>
      </c>
      <c r="Y7271" s="58">
        <v>0</v>
      </c>
      <c r="Z7271" s="58">
        <v>0</v>
      </c>
      <c r="AA7271" s="58">
        <v>0</v>
      </c>
      <c r="AB7271" s="58">
        <v>0</v>
      </c>
      <c r="AC7271" s="58">
        <v>0</v>
      </c>
      <c r="AD7271" s="58">
        <v>0</v>
      </c>
      <c r="AE7271" s="58">
        <v>0</v>
      </c>
      <c r="AF7271" s="58">
        <v>0</v>
      </c>
      <c r="AG7271" s="58">
        <v>0</v>
      </c>
      <c r="AH7271" s="58">
        <v>0</v>
      </c>
      <c r="AI7271" s="58">
        <v>0</v>
      </c>
      <c r="AK7271" s="64">
        <f t="shared" si="113"/>
        <v>2.5180588284952836E-2</v>
      </c>
    </row>
    <row r="7272" spans="1:37" x14ac:dyDescent="0.25">
      <c r="A7272">
        <v>7270</v>
      </c>
      <c r="B7272" s="1">
        <v>1.06E-2</v>
      </c>
      <c r="C7272" s="1">
        <v>-9.7851772822186897E-5</v>
      </c>
      <c r="D7272" s="58">
        <v>0.11956313096538332</v>
      </c>
      <c r="E7272" s="58">
        <v>1.526097989848719E-2</v>
      </c>
      <c r="F7272" s="58">
        <v>4.3542775751490286E-2</v>
      </c>
      <c r="G7272" s="58">
        <v>0.14026230885344784</v>
      </c>
      <c r="H7272" s="58">
        <v>0.14371352154566663</v>
      </c>
      <c r="I7272" s="58">
        <v>1.1407762572287565E-2</v>
      </c>
      <c r="J7272" s="58">
        <v>6.3959561442309937E-2</v>
      </c>
      <c r="K7272" s="58">
        <v>0.14009649823726722</v>
      </c>
      <c r="L7272" s="58">
        <v>0.15253417583874351</v>
      </c>
      <c r="M7272" s="58">
        <v>0.10891504174099217</v>
      </c>
      <c r="N7272" s="58">
        <v>6.0744243153924259E-2</v>
      </c>
      <c r="O7272" s="58">
        <v>0</v>
      </c>
      <c r="P7272" s="58">
        <v>0</v>
      </c>
      <c r="Q7272" s="58">
        <v>0</v>
      </c>
      <c r="R7272" s="58">
        <v>0</v>
      </c>
      <c r="S7272" s="58">
        <v>0</v>
      </c>
      <c r="T7272" s="58">
        <v>0</v>
      </c>
      <c r="U7272" s="58">
        <v>0</v>
      </c>
      <c r="V7272" s="58">
        <v>0</v>
      </c>
      <c r="W7272" s="58">
        <v>0</v>
      </c>
      <c r="X7272" s="58">
        <v>0</v>
      </c>
      <c r="Y7272" s="58">
        <v>0</v>
      </c>
      <c r="Z7272" s="58">
        <v>0</v>
      </c>
      <c r="AA7272" s="58">
        <v>0</v>
      </c>
      <c r="AB7272" s="58">
        <v>0</v>
      </c>
      <c r="AC7272" s="58">
        <v>0</v>
      </c>
      <c r="AD7272" s="58">
        <v>0</v>
      </c>
      <c r="AE7272" s="58">
        <v>0</v>
      </c>
      <c r="AF7272" s="58">
        <v>0</v>
      </c>
      <c r="AG7272" s="58">
        <v>0</v>
      </c>
      <c r="AH7272" s="58">
        <v>0</v>
      </c>
      <c r="AI7272" s="58">
        <v>0</v>
      </c>
      <c r="AK7272" s="64">
        <f t="shared" si="113"/>
        <v>-9.2312993228478198E-3</v>
      </c>
    </row>
    <row r="7273" spans="1:37" x14ac:dyDescent="0.25">
      <c r="A7273">
        <v>7271</v>
      </c>
      <c r="B7273" s="1">
        <v>1.2E-2</v>
      </c>
      <c r="C7273" s="1">
        <v>-6.3811564635409781E-6</v>
      </c>
      <c r="D7273" s="58">
        <v>4.1832743410463148E-2</v>
      </c>
      <c r="E7273" s="58">
        <v>7.936228996062393E-2</v>
      </c>
      <c r="F7273" s="58">
        <v>8.5112812871855875E-2</v>
      </c>
      <c r="G7273" s="58">
        <v>6.3508636360427265E-2</v>
      </c>
      <c r="H7273" s="58">
        <v>0.20723344513106567</v>
      </c>
      <c r="I7273" s="58">
        <v>0.10246475931384934</v>
      </c>
      <c r="J7273" s="58">
        <v>0.15614215090593075</v>
      </c>
      <c r="K7273" s="58">
        <v>7.5281305922845668E-2</v>
      </c>
      <c r="L7273" s="58">
        <v>6.023021794541606E-4</v>
      </c>
      <c r="M7273" s="58">
        <v>0.10651965616701378</v>
      </c>
      <c r="N7273" s="58">
        <v>8.1939897776470288E-2</v>
      </c>
      <c r="O7273" s="58">
        <v>0</v>
      </c>
      <c r="P7273" s="58">
        <v>0</v>
      </c>
      <c r="Q7273" s="58">
        <v>0</v>
      </c>
      <c r="R7273" s="58">
        <v>0</v>
      </c>
      <c r="S7273" s="58">
        <v>0</v>
      </c>
      <c r="T7273" s="58">
        <v>0</v>
      </c>
      <c r="U7273" s="58">
        <v>0</v>
      </c>
      <c r="V7273" s="58">
        <v>0</v>
      </c>
      <c r="W7273" s="58">
        <v>0</v>
      </c>
      <c r="X7273" s="58">
        <v>0</v>
      </c>
      <c r="Y7273" s="58">
        <v>0</v>
      </c>
      <c r="Z7273" s="58">
        <v>0</v>
      </c>
      <c r="AA7273" s="58">
        <v>0</v>
      </c>
      <c r="AB7273" s="58">
        <v>0</v>
      </c>
      <c r="AC7273" s="58">
        <v>0</v>
      </c>
      <c r="AD7273" s="58">
        <v>0</v>
      </c>
      <c r="AE7273" s="58">
        <v>0</v>
      </c>
      <c r="AF7273" s="58">
        <v>0</v>
      </c>
      <c r="AG7273" s="58">
        <v>0</v>
      </c>
      <c r="AH7273" s="58">
        <v>0</v>
      </c>
      <c r="AI7273" s="58">
        <v>0</v>
      </c>
      <c r="AK7273" s="64">
        <f t="shared" si="113"/>
        <v>-5.317630386284148E-4</v>
      </c>
    </row>
    <row r="7274" spans="1:37" x14ac:dyDescent="0.25">
      <c r="A7274">
        <v>7272</v>
      </c>
      <c r="B7274" s="1">
        <v>1.26E-2</v>
      </c>
      <c r="C7274" s="1">
        <v>1.7363997035851238E-4</v>
      </c>
      <c r="D7274" s="58">
        <v>6.5082231964853715E-2</v>
      </c>
      <c r="E7274" s="58">
        <v>0.11487933147592715</v>
      </c>
      <c r="F7274" s="58">
        <v>4.5473456830810374E-2</v>
      </c>
      <c r="G7274" s="58">
        <v>0.10936438086080791</v>
      </c>
      <c r="H7274" s="58">
        <v>0.10552051592826851</v>
      </c>
      <c r="I7274" s="58">
        <v>0.1394384061269183</v>
      </c>
      <c r="J7274" s="58">
        <v>0.17640698150178402</v>
      </c>
      <c r="K7274" s="58">
        <v>4.2999871133308672E-2</v>
      </c>
      <c r="L7274" s="58">
        <v>2.9298436819213201E-2</v>
      </c>
      <c r="M7274" s="58">
        <v>0.14090772329842882</v>
      </c>
      <c r="N7274" s="58">
        <v>3.0628664059679279E-2</v>
      </c>
      <c r="O7274" s="58">
        <v>0</v>
      </c>
      <c r="P7274" s="58">
        <v>0</v>
      </c>
      <c r="Q7274" s="58">
        <v>0</v>
      </c>
      <c r="R7274" s="58">
        <v>0</v>
      </c>
      <c r="S7274" s="58">
        <v>0</v>
      </c>
      <c r="T7274" s="58">
        <v>0</v>
      </c>
      <c r="U7274" s="58">
        <v>0</v>
      </c>
      <c r="V7274" s="58">
        <v>0</v>
      </c>
      <c r="W7274" s="58">
        <v>0</v>
      </c>
      <c r="X7274" s="58">
        <v>0</v>
      </c>
      <c r="Y7274" s="58">
        <v>0</v>
      </c>
      <c r="Z7274" s="58">
        <v>0</v>
      </c>
      <c r="AA7274" s="58">
        <v>0</v>
      </c>
      <c r="AB7274" s="58">
        <v>0</v>
      </c>
      <c r="AC7274" s="58">
        <v>0</v>
      </c>
      <c r="AD7274" s="58">
        <v>0</v>
      </c>
      <c r="AE7274" s="58">
        <v>0</v>
      </c>
      <c r="AF7274" s="58">
        <v>0</v>
      </c>
      <c r="AG7274" s="58">
        <v>0</v>
      </c>
      <c r="AH7274" s="58">
        <v>0</v>
      </c>
      <c r="AI7274" s="58">
        <v>0</v>
      </c>
      <c r="AK7274" s="64">
        <f t="shared" si="113"/>
        <v>1.3780950028453363E-2</v>
      </c>
    </row>
    <row r="7275" spans="1:37" x14ac:dyDescent="0.25">
      <c r="A7275">
        <v>7273</v>
      </c>
      <c r="B7275" s="1">
        <v>1.0999999999999999E-2</v>
      </c>
      <c r="C7275" s="1">
        <v>-2.7933067483070699E-4</v>
      </c>
      <c r="D7275" s="58">
        <v>0.19715035345021478</v>
      </c>
      <c r="E7275" s="58">
        <v>4.7838565660197493E-2</v>
      </c>
      <c r="F7275" s="58">
        <v>0.15001107874292632</v>
      </c>
      <c r="G7275" s="58">
        <v>9.9375896219799538E-3</v>
      </c>
      <c r="H7275" s="58">
        <v>0.16663606095115371</v>
      </c>
      <c r="I7275" s="58">
        <v>3.5375912193806383E-3</v>
      </c>
      <c r="J7275" s="58">
        <v>3.0465638679788343E-2</v>
      </c>
      <c r="K7275" s="58">
        <v>0.12982683332868805</v>
      </c>
      <c r="L7275" s="58">
        <v>3.809059497443703E-2</v>
      </c>
      <c r="M7275" s="58">
        <v>0.10894865118929427</v>
      </c>
      <c r="N7275" s="58">
        <v>0.11755704218193942</v>
      </c>
      <c r="O7275" s="58">
        <v>0</v>
      </c>
      <c r="P7275" s="58">
        <v>0</v>
      </c>
      <c r="Q7275" s="58">
        <v>0</v>
      </c>
      <c r="R7275" s="58">
        <v>0</v>
      </c>
      <c r="S7275" s="58">
        <v>0</v>
      </c>
      <c r="T7275" s="58">
        <v>0</v>
      </c>
      <c r="U7275" s="58">
        <v>0</v>
      </c>
      <c r="V7275" s="58">
        <v>0</v>
      </c>
      <c r="W7275" s="58">
        <v>0</v>
      </c>
      <c r="X7275" s="58">
        <v>0</v>
      </c>
      <c r="Y7275" s="58">
        <v>0</v>
      </c>
      <c r="Z7275" s="58">
        <v>0</v>
      </c>
      <c r="AA7275" s="58">
        <v>0</v>
      </c>
      <c r="AB7275" s="58">
        <v>0</v>
      </c>
      <c r="AC7275" s="58">
        <v>0</v>
      </c>
      <c r="AD7275" s="58">
        <v>0</v>
      </c>
      <c r="AE7275" s="58">
        <v>0</v>
      </c>
      <c r="AF7275" s="58">
        <v>0</v>
      </c>
      <c r="AG7275" s="58">
        <v>0</v>
      </c>
      <c r="AH7275" s="58">
        <v>0</v>
      </c>
      <c r="AI7275" s="58">
        <v>0</v>
      </c>
      <c r="AK7275" s="64">
        <f t="shared" si="113"/>
        <v>-2.5393697711882456E-2</v>
      </c>
    </row>
    <row r="7276" spans="1:37" x14ac:dyDescent="0.25">
      <c r="A7276">
        <v>7274</v>
      </c>
      <c r="B7276" s="1">
        <v>1.11E-2</v>
      </c>
      <c r="C7276" s="1">
        <v>2.8419960385034745E-4</v>
      </c>
      <c r="D7276" s="58">
        <v>3.7716048562681195E-2</v>
      </c>
      <c r="E7276" s="58">
        <v>0.10788325060112766</v>
      </c>
      <c r="F7276" s="58">
        <v>3.347175863571708E-3</v>
      </c>
      <c r="G7276" s="58">
        <v>0.1520340825514116</v>
      </c>
      <c r="H7276" s="58">
        <v>7.8940996513344144E-2</v>
      </c>
      <c r="I7276" s="58">
        <v>0.12509072637368643</v>
      </c>
      <c r="J7276" s="58">
        <v>6.4415478229922093E-2</v>
      </c>
      <c r="K7276" s="58">
        <v>3.9177524837523521E-2</v>
      </c>
      <c r="L7276" s="58">
        <v>0.13163116437723021</v>
      </c>
      <c r="M7276" s="58">
        <v>0.10834041341077258</v>
      </c>
      <c r="N7276" s="58">
        <v>0.15142313867872889</v>
      </c>
      <c r="O7276" s="58">
        <v>0</v>
      </c>
      <c r="P7276" s="58">
        <v>0</v>
      </c>
      <c r="Q7276" s="58">
        <v>0</v>
      </c>
      <c r="R7276" s="58">
        <v>0</v>
      </c>
      <c r="S7276" s="58">
        <v>0</v>
      </c>
      <c r="T7276" s="58">
        <v>0</v>
      </c>
      <c r="U7276" s="58">
        <v>0</v>
      </c>
      <c r="V7276" s="58">
        <v>0</v>
      </c>
      <c r="W7276" s="58">
        <v>0</v>
      </c>
      <c r="X7276" s="58">
        <v>0</v>
      </c>
      <c r="Y7276" s="58">
        <v>0</v>
      </c>
      <c r="Z7276" s="58">
        <v>0</v>
      </c>
      <c r="AA7276" s="58">
        <v>0</v>
      </c>
      <c r="AB7276" s="58">
        <v>0</v>
      </c>
      <c r="AC7276" s="58">
        <v>0</v>
      </c>
      <c r="AD7276" s="58">
        <v>0</v>
      </c>
      <c r="AE7276" s="58">
        <v>0</v>
      </c>
      <c r="AF7276" s="58">
        <v>0</v>
      </c>
      <c r="AG7276" s="58">
        <v>0</v>
      </c>
      <c r="AH7276" s="58">
        <v>0</v>
      </c>
      <c r="AI7276" s="58">
        <v>0</v>
      </c>
      <c r="AK7276" s="64">
        <f t="shared" si="113"/>
        <v>2.5603567914445714E-2</v>
      </c>
    </row>
    <row r="7277" spans="1:37" x14ac:dyDescent="0.25">
      <c r="A7277">
        <v>7275</v>
      </c>
      <c r="B7277" s="1">
        <v>1.21E-2</v>
      </c>
      <c r="C7277" s="1">
        <v>-1.7317463877843865E-4</v>
      </c>
      <c r="D7277" s="58">
        <v>0.18152729520412944</v>
      </c>
      <c r="E7277" s="58">
        <v>2.0359580751206116E-3</v>
      </c>
      <c r="F7277" s="58">
        <v>4.2958436571510474E-2</v>
      </c>
      <c r="G7277" s="58">
        <v>0.17441802738531623</v>
      </c>
      <c r="H7277" s="58">
        <v>0.16695971752666847</v>
      </c>
      <c r="I7277" s="58">
        <v>6.3167094301276483E-2</v>
      </c>
      <c r="J7277" s="58">
        <v>0.10513015372965863</v>
      </c>
      <c r="K7277" s="58">
        <v>9.5581654359834775E-2</v>
      </c>
      <c r="L7277" s="58">
        <v>5.3873512569784163E-3</v>
      </c>
      <c r="M7277" s="58">
        <v>7.7148355528732324E-2</v>
      </c>
      <c r="N7277" s="58">
        <v>8.5685956060774324E-2</v>
      </c>
      <c r="O7277" s="58">
        <v>0</v>
      </c>
      <c r="P7277" s="58">
        <v>0</v>
      </c>
      <c r="Q7277" s="58">
        <v>0</v>
      </c>
      <c r="R7277" s="58">
        <v>0</v>
      </c>
      <c r="S7277" s="58">
        <v>0</v>
      </c>
      <c r="T7277" s="58">
        <v>0</v>
      </c>
      <c r="U7277" s="58">
        <v>0</v>
      </c>
      <c r="V7277" s="58">
        <v>0</v>
      </c>
      <c r="W7277" s="58">
        <v>0</v>
      </c>
      <c r="X7277" s="58">
        <v>0</v>
      </c>
      <c r="Y7277" s="58">
        <v>0</v>
      </c>
      <c r="Z7277" s="58">
        <v>0</v>
      </c>
      <c r="AA7277" s="58">
        <v>0</v>
      </c>
      <c r="AB7277" s="58">
        <v>0</v>
      </c>
      <c r="AC7277" s="58">
        <v>0</v>
      </c>
      <c r="AD7277" s="58">
        <v>0</v>
      </c>
      <c r="AE7277" s="58">
        <v>0</v>
      </c>
      <c r="AF7277" s="58">
        <v>0</v>
      </c>
      <c r="AG7277" s="58">
        <v>0</v>
      </c>
      <c r="AH7277" s="58">
        <v>0</v>
      </c>
      <c r="AI7277" s="58">
        <v>0</v>
      </c>
      <c r="AK7277" s="64">
        <f t="shared" si="113"/>
        <v>-1.4311953618052781E-2</v>
      </c>
    </row>
    <row r="7278" spans="1:37" x14ac:dyDescent="0.25">
      <c r="A7278">
        <v>7276</v>
      </c>
      <c r="B7278" s="1">
        <v>1.11E-2</v>
      </c>
      <c r="C7278" s="1">
        <v>1.3831987542727665E-4</v>
      </c>
      <c r="D7278" s="58">
        <v>2.5115395104587799E-2</v>
      </c>
      <c r="E7278" s="58">
        <v>5.6497354242732063E-2</v>
      </c>
      <c r="F7278" s="58">
        <v>9.3749363180143125E-2</v>
      </c>
      <c r="G7278" s="58">
        <v>0.10507355793109247</v>
      </c>
      <c r="H7278" s="58">
        <v>0.17844635474425324</v>
      </c>
      <c r="I7278" s="58">
        <v>1.2196113018790061E-2</v>
      </c>
      <c r="J7278" s="58">
        <v>0.18825881005234654</v>
      </c>
      <c r="K7278" s="58">
        <v>7.4696386067833132E-2</v>
      </c>
      <c r="L7278" s="58">
        <v>7.7841124740244808E-2</v>
      </c>
      <c r="M7278" s="58">
        <v>5.3203148808975892E-2</v>
      </c>
      <c r="N7278" s="58">
        <v>0.13492239210900089</v>
      </c>
      <c r="O7278" s="58">
        <v>0</v>
      </c>
      <c r="P7278" s="58">
        <v>0</v>
      </c>
      <c r="Q7278" s="58">
        <v>0</v>
      </c>
      <c r="R7278" s="58">
        <v>0</v>
      </c>
      <c r="S7278" s="58">
        <v>0</v>
      </c>
      <c r="T7278" s="58">
        <v>0</v>
      </c>
      <c r="U7278" s="58">
        <v>0</v>
      </c>
      <c r="V7278" s="58">
        <v>0</v>
      </c>
      <c r="W7278" s="58">
        <v>0</v>
      </c>
      <c r="X7278" s="58">
        <v>0</v>
      </c>
      <c r="Y7278" s="58">
        <v>0</v>
      </c>
      <c r="Z7278" s="58">
        <v>0</v>
      </c>
      <c r="AA7278" s="58">
        <v>0</v>
      </c>
      <c r="AB7278" s="58">
        <v>0</v>
      </c>
      <c r="AC7278" s="58">
        <v>0</v>
      </c>
      <c r="AD7278" s="58">
        <v>0</v>
      </c>
      <c r="AE7278" s="58">
        <v>0</v>
      </c>
      <c r="AF7278" s="58">
        <v>0</v>
      </c>
      <c r="AG7278" s="58">
        <v>0</v>
      </c>
      <c r="AH7278" s="58">
        <v>0</v>
      </c>
      <c r="AI7278" s="58">
        <v>0</v>
      </c>
      <c r="AK7278" s="64">
        <f t="shared" si="113"/>
        <v>1.2461250038493391E-2</v>
      </c>
    </row>
    <row r="7279" spans="1:37" x14ac:dyDescent="0.25">
      <c r="A7279">
        <v>7277</v>
      </c>
      <c r="B7279" s="1">
        <v>1.18E-2</v>
      </c>
      <c r="C7279" s="1">
        <v>1.3601763588433561E-4</v>
      </c>
      <c r="D7279" s="58">
        <v>0.11583349759443039</v>
      </c>
      <c r="E7279" s="58">
        <v>0.13274472711548629</v>
      </c>
      <c r="F7279" s="58">
        <v>8.8152618242905795E-2</v>
      </c>
      <c r="G7279" s="58">
        <v>8.6741770047401752E-3</v>
      </c>
      <c r="H7279" s="58">
        <v>0.15770263836401624</v>
      </c>
      <c r="I7279" s="58">
        <v>0.1593453511506536</v>
      </c>
      <c r="J7279" s="58">
        <v>2.2664504356217835E-2</v>
      </c>
      <c r="K7279" s="58">
        <v>1.6050586371544343E-2</v>
      </c>
      <c r="L7279" s="58">
        <v>0.10793657594854601</v>
      </c>
      <c r="M7279" s="58">
        <v>0.1507262171129935</v>
      </c>
      <c r="N7279" s="58">
        <v>4.0169106738465854E-2</v>
      </c>
      <c r="O7279" s="58">
        <v>0</v>
      </c>
      <c r="P7279" s="58">
        <v>0</v>
      </c>
      <c r="Q7279" s="58">
        <v>0</v>
      </c>
      <c r="R7279" s="58">
        <v>0</v>
      </c>
      <c r="S7279" s="58">
        <v>0</v>
      </c>
      <c r="T7279" s="58">
        <v>0</v>
      </c>
      <c r="U7279" s="58">
        <v>0</v>
      </c>
      <c r="V7279" s="58">
        <v>0</v>
      </c>
      <c r="W7279" s="58">
        <v>0</v>
      </c>
      <c r="X7279" s="58">
        <v>0</v>
      </c>
      <c r="Y7279" s="58">
        <v>0</v>
      </c>
      <c r="Z7279" s="58">
        <v>0</v>
      </c>
      <c r="AA7279" s="58">
        <v>0</v>
      </c>
      <c r="AB7279" s="58">
        <v>0</v>
      </c>
      <c r="AC7279" s="58">
        <v>0</v>
      </c>
      <c r="AD7279" s="58">
        <v>0</v>
      </c>
      <c r="AE7279" s="58">
        <v>0</v>
      </c>
      <c r="AF7279" s="58">
        <v>0</v>
      </c>
      <c r="AG7279" s="58">
        <v>0</v>
      </c>
      <c r="AH7279" s="58">
        <v>0</v>
      </c>
      <c r="AI7279" s="58">
        <v>0</v>
      </c>
      <c r="AK7279" s="64">
        <f t="shared" si="113"/>
        <v>1.1526918295282679E-2</v>
      </c>
    </row>
    <row r="7280" spans="1:37" x14ac:dyDescent="0.25">
      <c r="A7280">
        <v>7278</v>
      </c>
      <c r="B7280" s="1">
        <v>1.3299999999999999E-2</v>
      </c>
      <c r="C7280" s="1">
        <v>-2.8782153723358955E-4</v>
      </c>
      <c r="D7280" s="58">
        <v>0.17187311892097351</v>
      </c>
      <c r="E7280" s="58">
        <v>3.9600522793598932E-3</v>
      </c>
      <c r="F7280" s="58">
        <v>5.8890552026186517E-2</v>
      </c>
      <c r="G7280" s="58">
        <v>0.16962406418375472</v>
      </c>
      <c r="H7280" s="58">
        <v>0.15097909930073047</v>
      </c>
      <c r="I7280" s="58">
        <v>3.5341166577745449E-2</v>
      </c>
      <c r="J7280" s="58">
        <v>0.13245128616395674</v>
      </c>
      <c r="K7280" s="58">
        <v>0.17072506144457755</v>
      </c>
      <c r="L7280" s="58">
        <v>4.6385053905048226E-2</v>
      </c>
      <c r="M7280" s="58">
        <v>3.08155110865523E-2</v>
      </c>
      <c r="N7280" s="58">
        <v>2.8955034111114795E-2</v>
      </c>
      <c r="O7280" s="58">
        <v>0</v>
      </c>
      <c r="P7280" s="58">
        <v>0</v>
      </c>
      <c r="Q7280" s="58">
        <v>0</v>
      </c>
      <c r="R7280" s="58">
        <v>0</v>
      </c>
      <c r="S7280" s="58">
        <v>0</v>
      </c>
      <c r="T7280" s="58">
        <v>0</v>
      </c>
      <c r="U7280" s="58">
        <v>0</v>
      </c>
      <c r="V7280" s="58">
        <v>0</v>
      </c>
      <c r="W7280" s="58">
        <v>0</v>
      </c>
      <c r="X7280" s="58">
        <v>0</v>
      </c>
      <c r="Y7280" s="58">
        <v>0</v>
      </c>
      <c r="Z7280" s="58">
        <v>0</v>
      </c>
      <c r="AA7280" s="58">
        <v>0</v>
      </c>
      <c r="AB7280" s="58">
        <v>0</v>
      </c>
      <c r="AC7280" s="58">
        <v>0</v>
      </c>
      <c r="AD7280" s="58">
        <v>0</v>
      </c>
      <c r="AE7280" s="58">
        <v>0</v>
      </c>
      <c r="AF7280" s="58">
        <v>0</v>
      </c>
      <c r="AG7280" s="58">
        <v>0</v>
      </c>
      <c r="AH7280" s="58">
        <v>0</v>
      </c>
      <c r="AI7280" s="58">
        <v>0</v>
      </c>
      <c r="AK7280" s="64">
        <f t="shared" si="113"/>
        <v>-2.1640717085232297E-2</v>
      </c>
    </row>
    <row r="7281" spans="1:37" x14ac:dyDescent="0.25">
      <c r="A7281">
        <v>7279</v>
      </c>
      <c r="B7281" s="1">
        <v>1.1900000000000001E-2</v>
      </c>
      <c r="C7281" s="1">
        <v>6.9043408133334199E-5</v>
      </c>
      <c r="D7281" s="58">
        <v>4.6291156174680222E-2</v>
      </c>
      <c r="E7281" s="58">
        <v>0.1198078393723274</v>
      </c>
      <c r="F7281" s="58">
        <v>8.1529648336890512E-2</v>
      </c>
      <c r="G7281" s="58">
        <v>7.1930515126349723E-2</v>
      </c>
      <c r="H7281" s="58">
        <v>9.8883316156699305E-2</v>
      </c>
      <c r="I7281" s="58">
        <v>0.10689973229334146</v>
      </c>
      <c r="J7281" s="58">
        <v>5.2389767403331622E-2</v>
      </c>
      <c r="K7281" s="58">
        <v>9.7313175931747375E-2</v>
      </c>
      <c r="L7281" s="58">
        <v>0.12686453540536552</v>
      </c>
      <c r="M7281" s="58">
        <v>7.0160556417222936E-2</v>
      </c>
      <c r="N7281" s="58">
        <v>0.12792975738204393</v>
      </c>
      <c r="O7281" s="58">
        <v>0</v>
      </c>
      <c r="P7281" s="58">
        <v>0</v>
      </c>
      <c r="Q7281" s="58">
        <v>0</v>
      </c>
      <c r="R7281" s="58">
        <v>0</v>
      </c>
      <c r="S7281" s="58">
        <v>0</v>
      </c>
      <c r="T7281" s="58">
        <v>0</v>
      </c>
      <c r="U7281" s="58">
        <v>0</v>
      </c>
      <c r="V7281" s="58">
        <v>0</v>
      </c>
      <c r="W7281" s="58">
        <v>0</v>
      </c>
      <c r="X7281" s="58">
        <v>0</v>
      </c>
      <c r="Y7281" s="58">
        <v>0</v>
      </c>
      <c r="Z7281" s="58">
        <v>0</v>
      </c>
      <c r="AA7281" s="58">
        <v>0</v>
      </c>
      <c r="AB7281" s="58">
        <v>0</v>
      </c>
      <c r="AC7281" s="58">
        <v>0</v>
      </c>
      <c r="AD7281" s="58">
        <v>0</v>
      </c>
      <c r="AE7281" s="58">
        <v>0</v>
      </c>
      <c r="AF7281" s="58">
        <v>0</v>
      </c>
      <c r="AG7281" s="58">
        <v>0</v>
      </c>
      <c r="AH7281" s="58">
        <v>0</v>
      </c>
      <c r="AI7281" s="58">
        <v>0</v>
      </c>
      <c r="AK7281" s="64">
        <f t="shared" si="113"/>
        <v>5.8019670700280839E-3</v>
      </c>
    </row>
    <row r="7282" spans="1:37" x14ac:dyDescent="0.25">
      <c r="A7282">
        <v>7280</v>
      </c>
      <c r="B7282" s="1">
        <v>1.04E-2</v>
      </c>
      <c r="C7282" s="1">
        <v>-2.2874170547106909E-4</v>
      </c>
      <c r="D7282" s="58">
        <v>0.18885556056939651</v>
      </c>
      <c r="E7282" s="58">
        <v>1.1229056576837815E-2</v>
      </c>
      <c r="F7282" s="58">
        <v>0.21541950562921985</v>
      </c>
      <c r="G7282" s="58">
        <v>1.9964258814957773E-2</v>
      </c>
      <c r="H7282" s="58">
        <v>4.2690893757986723E-2</v>
      </c>
      <c r="I7282" s="58">
        <v>7.9096195499424954E-2</v>
      </c>
      <c r="J7282" s="58">
        <v>0.13790173713948706</v>
      </c>
      <c r="K7282" s="58">
        <v>3.9250969653969389E-2</v>
      </c>
      <c r="L7282" s="58">
        <v>2.9196512509409595E-2</v>
      </c>
      <c r="M7282" s="58">
        <v>0.12695178333151019</v>
      </c>
      <c r="N7282" s="58">
        <v>0.10944352651780015</v>
      </c>
      <c r="O7282" s="58">
        <v>0</v>
      </c>
      <c r="P7282" s="58">
        <v>0</v>
      </c>
      <c r="Q7282" s="58">
        <v>0</v>
      </c>
      <c r="R7282" s="58">
        <v>0</v>
      </c>
      <c r="S7282" s="58">
        <v>0</v>
      </c>
      <c r="T7282" s="58">
        <v>0</v>
      </c>
      <c r="U7282" s="58">
        <v>0</v>
      </c>
      <c r="V7282" s="58">
        <v>0</v>
      </c>
      <c r="W7282" s="58">
        <v>0</v>
      </c>
      <c r="X7282" s="58">
        <v>0</v>
      </c>
      <c r="Y7282" s="58">
        <v>0</v>
      </c>
      <c r="Z7282" s="58">
        <v>0</v>
      </c>
      <c r="AA7282" s="58">
        <v>0</v>
      </c>
      <c r="AB7282" s="58">
        <v>0</v>
      </c>
      <c r="AC7282" s="58">
        <v>0</v>
      </c>
      <c r="AD7282" s="58">
        <v>0</v>
      </c>
      <c r="AE7282" s="58">
        <v>0</v>
      </c>
      <c r="AF7282" s="58">
        <v>0</v>
      </c>
      <c r="AG7282" s="58">
        <v>0</v>
      </c>
      <c r="AH7282" s="58">
        <v>0</v>
      </c>
      <c r="AI7282" s="58">
        <v>0</v>
      </c>
      <c r="AK7282" s="64">
        <f t="shared" si="113"/>
        <v>-2.1994394756833568E-2</v>
      </c>
    </row>
    <row r="7283" spans="1:37" x14ac:dyDescent="0.25">
      <c r="A7283">
        <v>7281</v>
      </c>
      <c r="B7283" s="1">
        <v>1.26E-2</v>
      </c>
      <c r="C7283" s="1">
        <v>-1.391011084742115E-4</v>
      </c>
      <c r="D7283" s="58">
        <v>0.13657735837157997</v>
      </c>
      <c r="E7283" s="58">
        <v>6.3681683811337556E-2</v>
      </c>
      <c r="F7283" s="58">
        <v>7.0819551469216396E-2</v>
      </c>
      <c r="G7283" s="58">
        <v>9.2811230404875891E-2</v>
      </c>
      <c r="H7283" s="58">
        <v>0.1199614507533977</v>
      </c>
      <c r="I7283" s="58">
        <v>9.7218594649220433E-2</v>
      </c>
      <c r="J7283" s="58">
        <v>0.10142312373058868</v>
      </c>
      <c r="K7283" s="58">
        <v>0.13426460685455913</v>
      </c>
      <c r="L7283" s="58">
        <v>7.3419714322996252E-2</v>
      </c>
      <c r="M7283" s="58">
        <v>1.0648881192816694E-2</v>
      </c>
      <c r="N7283" s="58">
        <v>9.9173804439411345E-2</v>
      </c>
      <c r="O7283" s="58">
        <v>0</v>
      </c>
      <c r="P7283" s="58">
        <v>0</v>
      </c>
      <c r="Q7283" s="58">
        <v>0</v>
      </c>
      <c r="R7283" s="58">
        <v>0</v>
      </c>
      <c r="S7283" s="58">
        <v>0</v>
      </c>
      <c r="T7283" s="58">
        <v>0</v>
      </c>
      <c r="U7283" s="58">
        <v>0</v>
      </c>
      <c r="V7283" s="58">
        <v>0</v>
      </c>
      <c r="W7283" s="58">
        <v>0</v>
      </c>
      <c r="X7283" s="58">
        <v>0</v>
      </c>
      <c r="Y7283" s="58">
        <v>0</v>
      </c>
      <c r="Z7283" s="58">
        <v>0</v>
      </c>
      <c r="AA7283" s="58">
        <v>0</v>
      </c>
      <c r="AB7283" s="58">
        <v>0</v>
      </c>
      <c r="AC7283" s="58">
        <v>0</v>
      </c>
      <c r="AD7283" s="58">
        <v>0</v>
      </c>
      <c r="AE7283" s="58">
        <v>0</v>
      </c>
      <c r="AF7283" s="58">
        <v>0</v>
      </c>
      <c r="AG7283" s="58">
        <v>0</v>
      </c>
      <c r="AH7283" s="58">
        <v>0</v>
      </c>
      <c r="AI7283" s="58">
        <v>0</v>
      </c>
      <c r="AK7283" s="64">
        <f t="shared" si="113"/>
        <v>-1.1039770513826309E-2</v>
      </c>
    </row>
    <row r="7284" spans="1:37" x14ac:dyDescent="0.25">
      <c r="A7284">
        <v>7282</v>
      </c>
      <c r="B7284" s="1">
        <v>1.03E-2</v>
      </c>
      <c r="C7284" s="1">
        <v>4.1193951894567892E-5</v>
      </c>
      <c r="D7284" s="58">
        <v>0.13162345418321966</v>
      </c>
      <c r="E7284" s="58">
        <v>3.6257702162450653E-2</v>
      </c>
      <c r="F7284" s="58">
        <v>0.12326422667492996</v>
      </c>
      <c r="G7284" s="58">
        <v>0.12672652601561823</v>
      </c>
      <c r="H7284" s="58">
        <v>0.14741411196289625</v>
      </c>
      <c r="I7284" s="58">
        <v>8.3509156460172304E-2</v>
      </c>
      <c r="J7284" s="58">
        <v>5.1652659462137575E-2</v>
      </c>
      <c r="K7284" s="58">
        <v>6.31343324916845E-3</v>
      </c>
      <c r="L7284" s="58">
        <v>9.738347630923111E-2</v>
      </c>
      <c r="M7284" s="58">
        <v>6.5762247606138607E-2</v>
      </c>
      <c r="N7284" s="58">
        <v>0.13009300591403711</v>
      </c>
      <c r="O7284" s="58">
        <v>0</v>
      </c>
      <c r="P7284" s="58">
        <v>0</v>
      </c>
      <c r="Q7284" s="58">
        <v>0</v>
      </c>
      <c r="R7284" s="58">
        <v>0</v>
      </c>
      <c r="S7284" s="58">
        <v>0</v>
      </c>
      <c r="T7284" s="58">
        <v>0</v>
      </c>
      <c r="U7284" s="58">
        <v>0</v>
      </c>
      <c r="V7284" s="58">
        <v>0</v>
      </c>
      <c r="W7284" s="58">
        <v>0</v>
      </c>
      <c r="X7284" s="58">
        <v>0</v>
      </c>
      <c r="Y7284" s="58">
        <v>0</v>
      </c>
      <c r="Z7284" s="58">
        <v>0</v>
      </c>
      <c r="AA7284" s="58">
        <v>0</v>
      </c>
      <c r="AB7284" s="58">
        <v>0</v>
      </c>
      <c r="AC7284" s="58">
        <v>0</v>
      </c>
      <c r="AD7284" s="58">
        <v>0</v>
      </c>
      <c r="AE7284" s="58">
        <v>0</v>
      </c>
      <c r="AF7284" s="58">
        <v>0</v>
      </c>
      <c r="AG7284" s="58">
        <v>0</v>
      </c>
      <c r="AH7284" s="58">
        <v>0</v>
      </c>
      <c r="AI7284" s="58">
        <v>0</v>
      </c>
      <c r="AK7284" s="64">
        <f t="shared" si="113"/>
        <v>3.9994128052978535E-3</v>
      </c>
    </row>
    <row r="7285" spans="1:37" x14ac:dyDescent="0.25">
      <c r="A7285">
        <v>7283</v>
      </c>
      <c r="B7285" s="1">
        <v>1.0699999999999999E-2</v>
      </c>
      <c r="C7285" s="1">
        <v>-6.4296698542026071E-5</v>
      </c>
      <c r="D7285" s="58">
        <v>7.7450044202816815E-2</v>
      </c>
      <c r="E7285" s="58">
        <v>6.3960200021568103E-2</v>
      </c>
      <c r="F7285" s="58">
        <v>0.13530532235600448</v>
      </c>
      <c r="G7285" s="58">
        <v>8.4335156725080157E-2</v>
      </c>
      <c r="H7285" s="58">
        <v>9.5957065185165155E-2</v>
      </c>
      <c r="I7285" s="58">
        <v>9.2035156630504711E-2</v>
      </c>
      <c r="J7285" s="58">
        <v>0.10327902828980547</v>
      </c>
      <c r="K7285" s="58">
        <v>5.5702766622080659E-2</v>
      </c>
      <c r="L7285" s="58">
        <v>2.4492352330290113E-2</v>
      </c>
      <c r="M7285" s="58">
        <v>0.14180459397783093</v>
      </c>
      <c r="N7285" s="58">
        <v>0.12567831365885337</v>
      </c>
      <c r="O7285" s="58">
        <v>0</v>
      </c>
      <c r="P7285" s="58">
        <v>0</v>
      </c>
      <c r="Q7285" s="58">
        <v>0</v>
      </c>
      <c r="R7285" s="58">
        <v>0</v>
      </c>
      <c r="S7285" s="58">
        <v>0</v>
      </c>
      <c r="T7285" s="58">
        <v>0</v>
      </c>
      <c r="U7285" s="58">
        <v>0</v>
      </c>
      <c r="V7285" s="58">
        <v>0</v>
      </c>
      <c r="W7285" s="58">
        <v>0</v>
      </c>
      <c r="X7285" s="58">
        <v>0</v>
      </c>
      <c r="Y7285" s="58">
        <v>0</v>
      </c>
      <c r="Z7285" s="58">
        <v>0</v>
      </c>
      <c r="AA7285" s="58">
        <v>0</v>
      </c>
      <c r="AB7285" s="58">
        <v>0</v>
      </c>
      <c r="AC7285" s="58">
        <v>0</v>
      </c>
      <c r="AD7285" s="58">
        <v>0</v>
      </c>
      <c r="AE7285" s="58">
        <v>0</v>
      </c>
      <c r="AF7285" s="58">
        <v>0</v>
      </c>
      <c r="AG7285" s="58">
        <v>0</v>
      </c>
      <c r="AH7285" s="58">
        <v>0</v>
      </c>
      <c r="AI7285" s="58">
        <v>0</v>
      </c>
      <c r="AK7285" s="64">
        <f t="shared" si="113"/>
        <v>-6.0090372469183244E-3</v>
      </c>
    </row>
    <row r="7286" spans="1:37" x14ac:dyDescent="0.25">
      <c r="A7286">
        <v>7284</v>
      </c>
      <c r="B7286" s="1">
        <v>1.3899999999999999E-2</v>
      </c>
      <c r="C7286" s="1">
        <v>2.4875495628191445E-4</v>
      </c>
      <c r="D7286" s="58">
        <v>0.12197556459657134</v>
      </c>
      <c r="E7286" s="58">
        <v>0.16813630018177367</v>
      </c>
      <c r="F7286" s="58">
        <v>0.17951874504977855</v>
      </c>
      <c r="G7286" s="58">
        <v>0.12743968056942698</v>
      </c>
      <c r="H7286" s="58">
        <v>0.17928995859974692</v>
      </c>
      <c r="I7286" s="58">
        <v>1.7143480043172961E-2</v>
      </c>
      <c r="J7286" s="58">
        <v>3.0271103335580515E-2</v>
      </c>
      <c r="K7286" s="58">
        <v>1.0337408858262372E-2</v>
      </c>
      <c r="L7286" s="58">
        <v>8.4897044915195258E-2</v>
      </c>
      <c r="M7286" s="58">
        <v>1.7847179664443189E-2</v>
      </c>
      <c r="N7286" s="58">
        <v>6.3143534186048247E-2</v>
      </c>
      <c r="O7286" s="58">
        <v>0</v>
      </c>
      <c r="P7286" s="58">
        <v>0</v>
      </c>
      <c r="Q7286" s="58">
        <v>0</v>
      </c>
      <c r="R7286" s="58">
        <v>0</v>
      </c>
      <c r="S7286" s="58">
        <v>0</v>
      </c>
      <c r="T7286" s="58">
        <v>0</v>
      </c>
      <c r="U7286" s="58">
        <v>0</v>
      </c>
      <c r="V7286" s="58">
        <v>0</v>
      </c>
      <c r="W7286" s="58">
        <v>0</v>
      </c>
      <c r="X7286" s="58">
        <v>0</v>
      </c>
      <c r="Y7286" s="58">
        <v>0</v>
      </c>
      <c r="Z7286" s="58">
        <v>0</v>
      </c>
      <c r="AA7286" s="58">
        <v>0</v>
      </c>
      <c r="AB7286" s="58">
        <v>0</v>
      </c>
      <c r="AC7286" s="58">
        <v>0</v>
      </c>
      <c r="AD7286" s="58">
        <v>0</v>
      </c>
      <c r="AE7286" s="58">
        <v>0</v>
      </c>
      <c r="AF7286" s="58">
        <v>0</v>
      </c>
      <c r="AG7286" s="58">
        <v>0</v>
      </c>
      <c r="AH7286" s="58">
        <v>0</v>
      </c>
      <c r="AI7286" s="58">
        <v>0</v>
      </c>
      <c r="AK7286" s="64">
        <f t="shared" si="113"/>
        <v>1.7896040020281615E-2</v>
      </c>
    </row>
    <row r="7287" spans="1:37" x14ac:dyDescent="0.25">
      <c r="A7287">
        <v>7285</v>
      </c>
      <c r="B7287" s="1">
        <v>1.2E-2</v>
      </c>
      <c r="C7287" s="1">
        <v>-2.2523411781684969E-4</v>
      </c>
      <c r="D7287" s="58">
        <v>0.11978256707087305</v>
      </c>
      <c r="E7287" s="58">
        <v>1.6724869373743987E-2</v>
      </c>
      <c r="F7287" s="58">
        <v>4.5286939260546569E-2</v>
      </c>
      <c r="G7287" s="58">
        <v>0.10444145675057893</v>
      </c>
      <c r="H7287" s="58">
        <v>1.767688524416559E-2</v>
      </c>
      <c r="I7287" s="58">
        <v>0.11473817820810396</v>
      </c>
      <c r="J7287" s="58">
        <v>5.1065544268058802E-2</v>
      </c>
      <c r="K7287" s="58">
        <v>0.1754814645557097</v>
      </c>
      <c r="L7287" s="58">
        <v>0.19972333086280455</v>
      </c>
      <c r="M7287" s="58">
        <v>1.8723613584752906E-2</v>
      </c>
      <c r="N7287" s="58">
        <v>0.13635515082066202</v>
      </c>
      <c r="O7287" s="58">
        <v>0</v>
      </c>
      <c r="P7287" s="58">
        <v>0</v>
      </c>
      <c r="Q7287" s="58">
        <v>0</v>
      </c>
      <c r="R7287" s="58">
        <v>0</v>
      </c>
      <c r="S7287" s="58">
        <v>0</v>
      </c>
      <c r="T7287" s="58">
        <v>0</v>
      </c>
      <c r="U7287" s="58">
        <v>0</v>
      </c>
      <c r="V7287" s="58">
        <v>0</v>
      </c>
      <c r="W7287" s="58">
        <v>0</v>
      </c>
      <c r="X7287" s="58">
        <v>0</v>
      </c>
      <c r="Y7287" s="58">
        <v>0</v>
      </c>
      <c r="Z7287" s="58">
        <v>0</v>
      </c>
      <c r="AA7287" s="58">
        <v>0</v>
      </c>
      <c r="AB7287" s="58">
        <v>0</v>
      </c>
      <c r="AC7287" s="58">
        <v>0</v>
      </c>
      <c r="AD7287" s="58">
        <v>0</v>
      </c>
      <c r="AE7287" s="58">
        <v>0</v>
      </c>
      <c r="AF7287" s="58">
        <v>0</v>
      </c>
      <c r="AG7287" s="58">
        <v>0</v>
      </c>
      <c r="AH7287" s="58">
        <v>0</v>
      </c>
      <c r="AI7287" s="58">
        <v>0</v>
      </c>
      <c r="AK7287" s="64">
        <f t="shared" si="113"/>
        <v>-1.8769509818070806E-2</v>
      </c>
    </row>
    <row r="7288" spans="1:37" x14ac:dyDescent="0.25">
      <c r="A7288">
        <v>7286</v>
      </c>
      <c r="B7288" s="1">
        <v>1.21E-2</v>
      </c>
      <c r="C7288" s="1">
        <v>-1.2054440346442839E-4</v>
      </c>
      <c r="D7288" s="58">
        <v>3.327491233586459E-2</v>
      </c>
      <c r="E7288" s="58">
        <v>0.10952724876251937</v>
      </c>
      <c r="F7288" s="58">
        <v>0.15865060350650467</v>
      </c>
      <c r="G7288" s="58">
        <v>5.2108211510413803E-2</v>
      </c>
      <c r="H7288" s="58">
        <v>9.354237776491367E-2</v>
      </c>
      <c r="I7288" s="58">
        <v>0.12438084082135691</v>
      </c>
      <c r="J7288" s="58">
        <v>2.8174990015238301E-2</v>
      </c>
      <c r="K7288" s="58">
        <v>0.10271192593912107</v>
      </c>
      <c r="L7288" s="58">
        <v>9.1488849573420836E-2</v>
      </c>
      <c r="M7288" s="58">
        <v>6.8630406362919089E-2</v>
      </c>
      <c r="N7288" s="58">
        <v>0.13750963340772776</v>
      </c>
      <c r="O7288" s="58">
        <v>0</v>
      </c>
      <c r="P7288" s="58">
        <v>0</v>
      </c>
      <c r="Q7288" s="58">
        <v>0</v>
      </c>
      <c r="R7288" s="58">
        <v>0</v>
      </c>
      <c r="S7288" s="58">
        <v>0</v>
      </c>
      <c r="T7288" s="58">
        <v>0</v>
      </c>
      <c r="U7288" s="58">
        <v>0</v>
      </c>
      <c r="V7288" s="58">
        <v>0</v>
      </c>
      <c r="W7288" s="58">
        <v>0</v>
      </c>
      <c r="X7288" s="58">
        <v>0</v>
      </c>
      <c r="Y7288" s="58">
        <v>0</v>
      </c>
      <c r="Z7288" s="58">
        <v>0</v>
      </c>
      <c r="AA7288" s="58">
        <v>0</v>
      </c>
      <c r="AB7288" s="58">
        <v>0</v>
      </c>
      <c r="AC7288" s="58">
        <v>0</v>
      </c>
      <c r="AD7288" s="58">
        <v>0</v>
      </c>
      <c r="AE7288" s="58">
        <v>0</v>
      </c>
      <c r="AF7288" s="58">
        <v>0</v>
      </c>
      <c r="AG7288" s="58">
        <v>0</v>
      </c>
      <c r="AH7288" s="58">
        <v>0</v>
      </c>
      <c r="AI7288" s="58">
        <v>0</v>
      </c>
      <c r="AK7288" s="64">
        <f t="shared" si="113"/>
        <v>-9.9623473937544126E-3</v>
      </c>
    </row>
    <row r="7289" spans="1:37" x14ac:dyDescent="0.25">
      <c r="A7289">
        <v>7287</v>
      </c>
      <c r="B7289" s="1">
        <v>1.2800000000000001E-2</v>
      </c>
      <c r="C7289" s="1">
        <v>2.0235825618321643E-4</v>
      </c>
      <c r="D7289" s="58">
        <v>0.10415848023129626</v>
      </c>
      <c r="E7289" s="58">
        <v>0.11467549070781634</v>
      </c>
      <c r="F7289" s="58">
        <v>5.8334308475933856E-2</v>
      </c>
      <c r="G7289" s="58">
        <v>7.7980587079301597E-2</v>
      </c>
      <c r="H7289" s="58">
        <v>2.0329209591461183E-2</v>
      </c>
      <c r="I7289" s="58">
        <v>0.17048749389940443</v>
      </c>
      <c r="J7289" s="58">
        <v>0.16769868770709281</v>
      </c>
      <c r="K7289" s="58">
        <v>4.3544433783157289E-2</v>
      </c>
      <c r="L7289" s="58">
        <v>0.10543309873417211</v>
      </c>
      <c r="M7289" s="58">
        <v>1.4598088555820406E-2</v>
      </c>
      <c r="N7289" s="58">
        <v>0.12276012123454398</v>
      </c>
      <c r="O7289" s="58">
        <v>0</v>
      </c>
      <c r="P7289" s="58">
        <v>0</v>
      </c>
      <c r="Q7289" s="58">
        <v>0</v>
      </c>
      <c r="R7289" s="58">
        <v>0</v>
      </c>
      <c r="S7289" s="58">
        <v>0</v>
      </c>
      <c r="T7289" s="58">
        <v>0</v>
      </c>
      <c r="U7289" s="58">
        <v>0</v>
      </c>
      <c r="V7289" s="58">
        <v>0</v>
      </c>
      <c r="W7289" s="58">
        <v>0</v>
      </c>
      <c r="X7289" s="58">
        <v>0</v>
      </c>
      <c r="Y7289" s="58">
        <v>0</v>
      </c>
      <c r="Z7289" s="58">
        <v>0</v>
      </c>
      <c r="AA7289" s="58">
        <v>0</v>
      </c>
      <c r="AB7289" s="58">
        <v>0</v>
      </c>
      <c r="AC7289" s="58">
        <v>0</v>
      </c>
      <c r="AD7289" s="58">
        <v>0</v>
      </c>
      <c r="AE7289" s="58">
        <v>0</v>
      </c>
      <c r="AF7289" s="58">
        <v>0</v>
      </c>
      <c r="AG7289" s="58">
        <v>0</v>
      </c>
      <c r="AH7289" s="58">
        <v>0</v>
      </c>
      <c r="AI7289" s="58">
        <v>0</v>
      </c>
      <c r="AK7289" s="64">
        <f t="shared" si="113"/>
        <v>1.5809238764313782E-2</v>
      </c>
    </row>
    <row r="7290" spans="1:37" x14ac:dyDescent="0.25">
      <c r="A7290">
        <v>7288</v>
      </c>
      <c r="B7290" s="1">
        <v>1.2800000000000001E-2</v>
      </c>
      <c r="C7290" s="1">
        <v>2.8132907403927577E-4</v>
      </c>
      <c r="D7290" s="58">
        <v>1.6961276729350491E-2</v>
      </c>
      <c r="E7290" s="58">
        <v>0.16109138006821577</v>
      </c>
      <c r="F7290" s="58">
        <v>0.14348956757797765</v>
      </c>
      <c r="G7290" s="58">
        <v>0.12379672673722174</v>
      </c>
      <c r="H7290" s="58">
        <v>3.6163155330949583E-2</v>
      </c>
      <c r="I7290" s="58">
        <v>2.6844197720841307E-2</v>
      </c>
      <c r="J7290" s="58">
        <v>8.6561901501809937E-2</v>
      </c>
      <c r="K7290" s="58">
        <v>7.2662358345607289E-2</v>
      </c>
      <c r="L7290" s="58">
        <v>0.19079104358563664</v>
      </c>
      <c r="M7290" s="58">
        <v>7.7800590199729305E-2</v>
      </c>
      <c r="N7290" s="58">
        <v>6.3837802202660263E-2</v>
      </c>
      <c r="O7290" s="58">
        <v>0</v>
      </c>
      <c r="P7290" s="58">
        <v>0</v>
      </c>
      <c r="Q7290" s="58">
        <v>0</v>
      </c>
      <c r="R7290" s="58">
        <v>0</v>
      </c>
      <c r="S7290" s="58">
        <v>0</v>
      </c>
      <c r="T7290" s="58">
        <v>0</v>
      </c>
      <c r="U7290" s="58">
        <v>0</v>
      </c>
      <c r="V7290" s="58">
        <v>0</v>
      </c>
      <c r="W7290" s="58">
        <v>0</v>
      </c>
      <c r="X7290" s="58">
        <v>0</v>
      </c>
      <c r="Y7290" s="58">
        <v>0</v>
      </c>
      <c r="Z7290" s="58">
        <v>0</v>
      </c>
      <c r="AA7290" s="58">
        <v>0</v>
      </c>
      <c r="AB7290" s="58">
        <v>0</v>
      </c>
      <c r="AC7290" s="58">
        <v>0</v>
      </c>
      <c r="AD7290" s="58">
        <v>0</v>
      </c>
      <c r="AE7290" s="58">
        <v>0</v>
      </c>
      <c r="AF7290" s="58">
        <v>0</v>
      </c>
      <c r="AG7290" s="58">
        <v>0</v>
      </c>
      <c r="AH7290" s="58">
        <v>0</v>
      </c>
      <c r="AI7290" s="58">
        <v>0</v>
      </c>
      <c r="AK7290" s="64">
        <f t="shared" si="113"/>
        <v>2.1978833909318419E-2</v>
      </c>
    </row>
    <row r="7291" spans="1:37" x14ac:dyDescent="0.25">
      <c r="A7291">
        <v>7289</v>
      </c>
      <c r="B7291" s="1">
        <v>1.2200000000000001E-2</v>
      </c>
      <c r="C7291" s="1">
        <v>-1.8826722386960221E-4</v>
      </c>
      <c r="D7291" s="58">
        <v>3.9975557535830868E-2</v>
      </c>
      <c r="E7291" s="58">
        <v>0.10985633613416886</v>
      </c>
      <c r="F7291" s="58">
        <v>0.14748481860916485</v>
      </c>
      <c r="G7291" s="58">
        <v>2.7847460211084998E-2</v>
      </c>
      <c r="H7291" s="58">
        <v>5.451316699842685E-2</v>
      </c>
      <c r="I7291" s="58">
        <v>4.4155198359874262E-2</v>
      </c>
      <c r="J7291" s="58">
        <v>5.1109288778973305E-2</v>
      </c>
      <c r="K7291" s="58">
        <v>0.18410255223967878</v>
      </c>
      <c r="L7291" s="58">
        <v>0.13063892346244646</v>
      </c>
      <c r="M7291" s="58">
        <v>0.12595938117619468</v>
      </c>
      <c r="N7291" s="58">
        <v>8.4357316494156204E-2</v>
      </c>
      <c r="O7291" s="58">
        <v>0</v>
      </c>
      <c r="P7291" s="58">
        <v>0</v>
      </c>
      <c r="Q7291" s="58">
        <v>0</v>
      </c>
      <c r="R7291" s="58">
        <v>0</v>
      </c>
      <c r="S7291" s="58">
        <v>0</v>
      </c>
      <c r="T7291" s="58">
        <v>0</v>
      </c>
      <c r="U7291" s="58">
        <v>0</v>
      </c>
      <c r="V7291" s="58">
        <v>0</v>
      </c>
      <c r="W7291" s="58">
        <v>0</v>
      </c>
      <c r="X7291" s="58">
        <v>0</v>
      </c>
      <c r="Y7291" s="58">
        <v>0</v>
      </c>
      <c r="Z7291" s="58">
        <v>0</v>
      </c>
      <c r="AA7291" s="58">
        <v>0</v>
      </c>
      <c r="AB7291" s="58">
        <v>0</v>
      </c>
      <c r="AC7291" s="58">
        <v>0</v>
      </c>
      <c r="AD7291" s="58">
        <v>0</v>
      </c>
      <c r="AE7291" s="58">
        <v>0</v>
      </c>
      <c r="AF7291" s="58">
        <v>0</v>
      </c>
      <c r="AG7291" s="58">
        <v>0</v>
      </c>
      <c r="AH7291" s="58">
        <v>0</v>
      </c>
      <c r="AI7291" s="58">
        <v>0</v>
      </c>
      <c r="AK7291" s="64">
        <f t="shared" si="113"/>
        <v>-1.5431739661442803E-2</v>
      </c>
    </row>
    <row r="7292" spans="1:37" x14ac:dyDescent="0.25">
      <c r="A7292">
        <v>7290</v>
      </c>
      <c r="B7292" s="1">
        <v>1.0500000000000001E-2</v>
      </c>
      <c r="C7292" s="1">
        <v>-5.2616564592983672E-5</v>
      </c>
      <c r="D7292" s="58">
        <v>0.1349214529366792</v>
      </c>
      <c r="E7292" s="58">
        <v>1.8022741497183432E-2</v>
      </c>
      <c r="F7292" s="58">
        <v>9.7057059139896068E-2</v>
      </c>
      <c r="G7292" s="58">
        <v>7.9340140010810439E-2</v>
      </c>
      <c r="H7292" s="58">
        <v>5.3277412456304261E-2</v>
      </c>
      <c r="I7292" s="58">
        <v>0.12746286114753211</v>
      </c>
      <c r="J7292" s="58">
        <v>0.12562897146182822</v>
      </c>
      <c r="K7292" s="58">
        <v>5.2897897217633515E-2</v>
      </c>
      <c r="L7292" s="58">
        <v>0.11477296830615526</v>
      </c>
      <c r="M7292" s="58">
        <v>7.8386776805251884E-2</v>
      </c>
      <c r="N7292" s="58">
        <v>0.11823171902072567</v>
      </c>
      <c r="O7292" s="58">
        <v>0</v>
      </c>
      <c r="P7292" s="58">
        <v>0</v>
      </c>
      <c r="Q7292" s="58">
        <v>0</v>
      </c>
      <c r="R7292" s="58">
        <v>0</v>
      </c>
      <c r="S7292" s="58">
        <v>0</v>
      </c>
      <c r="T7292" s="58">
        <v>0</v>
      </c>
      <c r="U7292" s="58">
        <v>0</v>
      </c>
      <c r="V7292" s="58">
        <v>0</v>
      </c>
      <c r="W7292" s="58">
        <v>0</v>
      </c>
      <c r="X7292" s="58">
        <v>0</v>
      </c>
      <c r="Y7292" s="58">
        <v>0</v>
      </c>
      <c r="Z7292" s="58">
        <v>0</v>
      </c>
      <c r="AA7292" s="58">
        <v>0</v>
      </c>
      <c r="AB7292" s="58">
        <v>0</v>
      </c>
      <c r="AC7292" s="58">
        <v>0</v>
      </c>
      <c r="AD7292" s="58">
        <v>0</v>
      </c>
      <c r="AE7292" s="58">
        <v>0</v>
      </c>
      <c r="AF7292" s="58">
        <v>0</v>
      </c>
      <c r="AG7292" s="58">
        <v>0</v>
      </c>
      <c r="AH7292" s="58">
        <v>0</v>
      </c>
      <c r="AI7292" s="58">
        <v>0</v>
      </c>
      <c r="AK7292" s="64">
        <f t="shared" si="113"/>
        <v>-5.0111013898079685E-3</v>
      </c>
    </row>
    <row r="7293" spans="1:37" x14ac:dyDescent="0.25">
      <c r="A7293">
        <v>7291</v>
      </c>
      <c r="B7293" s="1">
        <v>1.0999999999999999E-2</v>
      </c>
      <c r="C7293" s="1">
        <v>-2.7166452943603648E-4</v>
      </c>
      <c r="D7293" s="58">
        <v>1.5230130769699292E-2</v>
      </c>
      <c r="E7293" s="58">
        <v>1.6725806830536754E-3</v>
      </c>
      <c r="F7293" s="58">
        <v>0.18577791607135064</v>
      </c>
      <c r="G7293" s="58">
        <v>0.18959097164135488</v>
      </c>
      <c r="H7293" s="58">
        <v>4.7718793162849299E-2</v>
      </c>
      <c r="I7293" s="58">
        <v>2.8493663041448614E-2</v>
      </c>
      <c r="J7293" s="58">
        <v>9.4547625264416818E-2</v>
      </c>
      <c r="K7293" s="58">
        <v>0.12353239944938825</v>
      </c>
      <c r="L7293" s="58">
        <v>9.4041482163953707E-2</v>
      </c>
      <c r="M7293" s="58">
        <v>0.12536994593794179</v>
      </c>
      <c r="N7293" s="58">
        <v>9.4024491814543101E-2</v>
      </c>
      <c r="O7293" s="58">
        <v>0</v>
      </c>
      <c r="P7293" s="58">
        <v>0</v>
      </c>
      <c r="Q7293" s="58">
        <v>0</v>
      </c>
      <c r="R7293" s="58">
        <v>0</v>
      </c>
      <c r="S7293" s="58">
        <v>0</v>
      </c>
      <c r="T7293" s="58">
        <v>0</v>
      </c>
      <c r="U7293" s="58">
        <v>0</v>
      </c>
      <c r="V7293" s="58">
        <v>0</v>
      </c>
      <c r="W7293" s="58">
        <v>0</v>
      </c>
      <c r="X7293" s="58">
        <v>0</v>
      </c>
      <c r="Y7293" s="58">
        <v>0</v>
      </c>
      <c r="Z7293" s="58">
        <v>0</v>
      </c>
      <c r="AA7293" s="58">
        <v>0</v>
      </c>
      <c r="AB7293" s="58">
        <v>0</v>
      </c>
      <c r="AC7293" s="58">
        <v>0</v>
      </c>
      <c r="AD7293" s="58">
        <v>0</v>
      </c>
      <c r="AE7293" s="58">
        <v>0</v>
      </c>
      <c r="AF7293" s="58">
        <v>0</v>
      </c>
      <c r="AG7293" s="58">
        <v>0</v>
      </c>
      <c r="AH7293" s="58">
        <v>0</v>
      </c>
      <c r="AI7293" s="58">
        <v>0</v>
      </c>
      <c r="AK7293" s="64">
        <f t="shared" si="113"/>
        <v>-2.4696775403276045E-2</v>
      </c>
    </row>
    <row r="7294" spans="1:37" x14ac:dyDescent="0.25">
      <c r="A7294">
        <v>7292</v>
      </c>
      <c r="B7294" s="1">
        <v>1.3599999999999999E-2</v>
      </c>
      <c r="C7294" s="1">
        <v>-8.7890473546598283E-5</v>
      </c>
      <c r="D7294" s="58">
        <v>1.3901327500775558E-2</v>
      </c>
      <c r="E7294" s="58">
        <v>0.11247552784961722</v>
      </c>
      <c r="F7294" s="58">
        <v>0.1331879315605938</v>
      </c>
      <c r="G7294" s="58">
        <v>2.3278731951129256E-2</v>
      </c>
      <c r="H7294" s="58">
        <v>0.15688032023634524</v>
      </c>
      <c r="I7294" s="58">
        <v>0.13101434108607438</v>
      </c>
      <c r="J7294" s="58">
        <v>0.16294838750956706</v>
      </c>
      <c r="K7294" s="58">
        <v>0.12171492780016852</v>
      </c>
      <c r="L7294" s="58">
        <v>2.9531978810692909E-2</v>
      </c>
      <c r="M7294" s="58">
        <v>6.0461970239351461E-3</v>
      </c>
      <c r="N7294" s="58">
        <v>0.10902032867110106</v>
      </c>
      <c r="O7294" s="58">
        <v>0</v>
      </c>
      <c r="P7294" s="58">
        <v>0</v>
      </c>
      <c r="Q7294" s="58">
        <v>0</v>
      </c>
      <c r="R7294" s="58">
        <v>0</v>
      </c>
      <c r="S7294" s="58">
        <v>0</v>
      </c>
      <c r="T7294" s="58">
        <v>0</v>
      </c>
      <c r="U7294" s="58">
        <v>0</v>
      </c>
      <c r="V7294" s="58">
        <v>0</v>
      </c>
      <c r="W7294" s="58">
        <v>0</v>
      </c>
      <c r="X7294" s="58">
        <v>0</v>
      </c>
      <c r="Y7294" s="58">
        <v>0</v>
      </c>
      <c r="Z7294" s="58">
        <v>0</v>
      </c>
      <c r="AA7294" s="58">
        <v>0</v>
      </c>
      <c r="AB7294" s="58">
        <v>0</v>
      </c>
      <c r="AC7294" s="58">
        <v>0</v>
      </c>
      <c r="AD7294" s="58">
        <v>0</v>
      </c>
      <c r="AE7294" s="58">
        <v>0</v>
      </c>
      <c r="AF7294" s="58">
        <v>0</v>
      </c>
      <c r="AG7294" s="58">
        <v>0</v>
      </c>
      <c r="AH7294" s="58">
        <v>0</v>
      </c>
      <c r="AI7294" s="58">
        <v>0</v>
      </c>
      <c r="AK7294" s="64">
        <f t="shared" si="113"/>
        <v>-6.4625348196028151E-3</v>
      </c>
    </row>
    <row r="7295" spans="1:37" x14ac:dyDescent="0.25">
      <c r="A7295">
        <v>7293</v>
      </c>
      <c r="B7295" s="1">
        <v>1.44E-2</v>
      </c>
      <c r="C7295" s="1">
        <v>-8.3936597588364973E-5</v>
      </c>
      <c r="D7295" s="58">
        <v>2.8125134497284716E-2</v>
      </c>
      <c r="E7295" s="58">
        <v>0.13732549559124907</v>
      </c>
      <c r="F7295" s="58">
        <v>0.11323010693492444</v>
      </c>
      <c r="G7295" s="58">
        <v>0.16748162216271736</v>
      </c>
      <c r="H7295" s="58">
        <v>9.3386926375065432E-2</v>
      </c>
      <c r="I7295" s="58">
        <v>6.5620246071369959E-2</v>
      </c>
      <c r="J7295" s="58">
        <v>4.9006356300880946E-2</v>
      </c>
      <c r="K7295" s="58">
        <v>0.16660135594154257</v>
      </c>
      <c r="L7295" s="58">
        <v>9.6787410587335462E-2</v>
      </c>
      <c r="M7295" s="58">
        <v>2.5074412623392463E-2</v>
      </c>
      <c r="N7295" s="58">
        <v>5.7360932914237606E-2</v>
      </c>
      <c r="O7295" s="58">
        <v>0</v>
      </c>
      <c r="P7295" s="58">
        <v>0</v>
      </c>
      <c r="Q7295" s="58">
        <v>0</v>
      </c>
      <c r="R7295" s="58">
        <v>0</v>
      </c>
      <c r="S7295" s="58">
        <v>0</v>
      </c>
      <c r="T7295" s="58">
        <v>0</v>
      </c>
      <c r="U7295" s="58">
        <v>0</v>
      </c>
      <c r="V7295" s="58">
        <v>0</v>
      </c>
      <c r="W7295" s="58">
        <v>0</v>
      </c>
      <c r="X7295" s="58">
        <v>0</v>
      </c>
      <c r="Y7295" s="58">
        <v>0</v>
      </c>
      <c r="Z7295" s="58">
        <v>0</v>
      </c>
      <c r="AA7295" s="58">
        <v>0</v>
      </c>
      <c r="AB7295" s="58">
        <v>0</v>
      </c>
      <c r="AC7295" s="58">
        <v>0</v>
      </c>
      <c r="AD7295" s="58">
        <v>0</v>
      </c>
      <c r="AE7295" s="58">
        <v>0</v>
      </c>
      <c r="AF7295" s="58">
        <v>0</v>
      </c>
      <c r="AG7295" s="58">
        <v>0</v>
      </c>
      <c r="AH7295" s="58">
        <v>0</v>
      </c>
      <c r="AI7295" s="58">
        <v>0</v>
      </c>
      <c r="AK7295" s="64">
        <f t="shared" si="113"/>
        <v>-5.8289303880809011E-3</v>
      </c>
    </row>
    <row r="7296" spans="1:37" x14ac:dyDescent="0.25">
      <c r="A7296">
        <v>7294</v>
      </c>
      <c r="B7296" s="1">
        <v>9.7000000000000003E-3</v>
      </c>
      <c r="C7296" s="1">
        <v>2.2692090548740668E-4</v>
      </c>
      <c r="D7296" s="58">
        <v>0.11078596562515668</v>
      </c>
      <c r="E7296" s="58">
        <v>9.3372358096361172E-2</v>
      </c>
      <c r="F7296" s="58">
        <v>3.8970698831318325E-2</v>
      </c>
      <c r="G7296" s="58">
        <v>3.8022202547508786E-2</v>
      </c>
      <c r="H7296" s="58">
        <v>0.13533898895478111</v>
      </c>
      <c r="I7296" s="58">
        <v>7.0583662277684256E-2</v>
      </c>
      <c r="J7296" s="58">
        <v>3.9909725144278908E-2</v>
      </c>
      <c r="K7296" s="58">
        <v>4.2521807837964332E-2</v>
      </c>
      <c r="L7296" s="58">
        <v>0.16313521639361406</v>
      </c>
      <c r="M7296" s="58">
        <v>0.14124479651575461</v>
      </c>
      <c r="N7296" s="58">
        <v>0.12611457777557789</v>
      </c>
      <c r="O7296" s="58">
        <v>0</v>
      </c>
      <c r="P7296" s="58">
        <v>0</v>
      </c>
      <c r="Q7296" s="58">
        <v>0</v>
      </c>
      <c r="R7296" s="58">
        <v>0</v>
      </c>
      <c r="S7296" s="58">
        <v>0</v>
      </c>
      <c r="T7296" s="58">
        <v>0</v>
      </c>
      <c r="U7296" s="58">
        <v>0</v>
      </c>
      <c r="V7296" s="58">
        <v>0</v>
      </c>
      <c r="W7296" s="58">
        <v>0</v>
      </c>
      <c r="X7296" s="58">
        <v>0</v>
      </c>
      <c r="Y7296" s="58">
        <v>0</v>
      </c>
      <c r="Z7296" s="58">
        <v>0</v>
      </c>
      <c r="AA7296" s="58">
        <v>0</v>
      </c>
      <c r="AB7296" s="58">
        <v>0</v>
      </c>
      <c r="AC7296" s="58">
        <v>0</v>
      </c>
      <c r="AD7296" s="58">
        <v>0</v>
      </c>
      <c r="AE7296" s="58">
        <v>0</v>
      </c>
      <c r="AF7296" s="58">
        <v>0</v>
      </c>
      <c r="AG7296" s="58">
        <v>0</v>
      </c>
      <c r="AH7296" s="58">
        <v>0</v>
      </c>
      <c r="AI7296" s="58">
        <v>0</v>
      </c>
      <c r="AK7296" s="64">
        <f t="shared" si="113"/>
        <v>2.3393907782206874E-2</v>
      </c>
    </row>
    <row r="7297" spans="1:37" x14ac:dyDescent="0.25">
      <c r="A7297">
        <v>7295</v>
      </c>
      <c r="B7297" s="1">
        <v>1.2E-2</v>
      </c>
      <c r="C7297" s="1">
        <v>-2.7508384737118735E-4</v>
      </c>
      <c r="D7297" s="58">
        <v>1.7469174807960144E-2</v>
      </c>
      <c r="E7297" s="58">
        <v>5.8467009434727553E-2</v>
      </c>
      <c r="F7297" s="58">
        <v>5.4294236031709478E-2</v>
      </c>
      <c r="G7297" s="58">
        <v>2.5988096141648157E-2</v>
      </c>
      <c r="H7297" s="58">
        <v>0.12890718599155793</v>
      </c>
      <c r="I7297" s="58">
        <v>0.15323071313828532</v>
      </c>
      <c r="J7297" s="58">
        <v>3.5630273132917452E-2</v>
      </c>
      <c r="K7297" s="58">
        <v>0.19202512891824092</v>
      </c>
      <c r="L7297" s="58">
        <v>0.17939655788731934</v>
      </c>
      <c r="M7297" s="58">
        <v>0.15092601188714405</v>
      </c>
      <c r="N7297" s="58">
        <v>3.6656126284896392E-3</v>
      </c>
      <c r="O7297" s="58">
        <v>0</v>
      </c>
      <c r="P7297" s="58">
        <v>0</v>
      </c>
      <c r="Q7297" s="58">
        <v>0</v>
      </c>
      <c r="R7297" s="58">
        <v>0</v>
      </c>
      <c r="S7297" s="58">
        <v>0</v>
      </c>
      <c r="T7297" s="58">
        <v>0</v>
      </c>
      <c r="U7297" s="58">
        <v>0</v>
      </c>
      <c r="V7297" s="58">
        <v>0</v>
      </c>
      <c r="W7297" s="58">
        <v>0</v>
      </c>
      <c r="X7297" s="58">
        <v>0</v>
      </c>
      <c r="Y7297" s="58">
        <v>0</v>
      </c>
      <c r="Z7297" s="58">
        <v>0</v>
      </c>
      <c r="AA7297" s="58">
        <v>0</v>
      </c>
      <c r="AB7297" s="58">
        <v>0</v>
      </c>
      <c r="AC7297" s="58">
        <v>0</v>
      </c>
      <c r="AD7297" s="58">
        <v>0</v>
      </c>
      <c r="AE7297" s="58">
        <v>0</v>
      </c>
      <c r="AF7297" s="58">
        <v>0</v>
      </c>
      <c r="AG7297" s="58">
        <v>0</v>
      </c>
      <c r="AH7297" s="58">
        <v>0</v>
      </c>
      <c r="AI7297" s="58">
        <v>0</v>
      </c>
      <c r="AK7297" s="64">
        <f t="shared" si="113"/>
        <v>-2.2923653947598946E-2</v>
      </c>
    </row>
    <row r="7298" spans="1:37" x14ac:dyDescent="0.25">
      <c r="A7298">
        <v>7296</v>
      </c>
      <c r="B7298" s="1">
        <v>1.5599999999999999E-2</v>
      </c>
      <c r="C7298" s="1">
        <v>-8.876513340007592E-5</v>
      </c>
      <c r="D7298" s="58">
        <v>0.10697751903262505</v>
      </c>
      <c r="E7298" s="58">
        <v>0.17923069117884841</v>
      </c>
      <c r="F7298" s="58">
        <v>0.16115618982945629</v>
      </c>
      <c r="G7298" s="58">
        <v>0.10741191040307002</v>
      </c>
      <c r="H7298" s="58">
        <v>1.7522744961080163E-2</v>
      </c>
      <c r="I7298" s="58">
        <v>4.6090828138731395E-2</v>
      </c>
      <c r="J7298" s="58">
        <v>3.1601097483393625E-2</v>
      </c>
      <c r="K7298" s="58">
        <v>0.1749728385088905</v>
      </c>
      <c r="L7298" s="58">
        <v>0.1128715544230789</v>
      </c>
      <c r="M7298" s="58">
        <v>8.5892665641237684E-3</v>
      </c>
      <c r="N7298" s="58">
        <v>5.357535947670191E-2</v>
      </c>
      <c r="O7298" s="58">
        <v>0</v>
      </c>
      <c r="P7298" s="58">
        <v>0</v>
      </c>
      <c r="Q7298" s="58">
        <v>0</v>
      </c>
      <c r="R7298" s="58">
        <v>0</v>
      </c>
      <c r="S7298" s="58">
        <v>0</v>
      </c>
      <c r="T7298" s="58">
        <v>0</v>
      </c>
      <c r="U7298" s="58">
        <v>0</v>
      </c>
      <c r="V7298" s="58">
        <v>0</v>
      </c>
      <c r="W7298" s="58">
        <v>0</v>
      </c>
      <c r="X7298" s="58">
        <v>0</v>
      </c>
      <c r="Y7298" s="58">
        <v>0</v>
      </c>
      <c r="Z7298" s="58">
        <v>0</v>
      </c>
      <c r="AA7298" s="58">
        <v>0</v>
      </c>
      <c r="AB7298" s="58">
        <v>0</v>
      </c>
      <c r="AC7298" s="58">
        <v>0</v>
      </c>
      <c r="AD7298" s="58">
        <v>0</v>
      </c>
      <c r="AE7298" s="58">
        <v>0</v>
      </c>
      <c r="AF7298" s="58">
        <v>0</v>
      </c>
      <c r="AG7298" s="58">
        <v>0</v>
      </c>
      <c r="AH7298" s="58">
        <v>0</v>
      </c>
      <c r="AI7298" s="58">
        <v>0</v>
      </c>
      <c r="AK7298" s="64">
        <f t="shared" si="113"/>
        <v>-5.6900726538510211E-3</v>
      </c>
    </row>
    <row r="7299" spans="1:37" x14ac:dyDescent="0.25">
      <c r="A7299">
        <v>7297</v>
      </c>
      <c r="B7299" s="1">
        <v>1.26E-2</v>
      </c>
      <c r="C7299" s="1">
        <v>9.8874473913570837E-5</v>
      </c>
      <c r="D7299" s="58">
        <v>0.13358112662492372</v>
      </c>
      <c r="E7299" s="58">
        <v>0.12460807550847333</v>
      </c>
      <c r="F7299" s="58">
        <v>7.9195346001341954E-2</v>
      </c>
      <c r="G7299" s="58">
        <v>0.16383453920732302</v>
      </c>
      <c r="H7299" s="58">
        <v>0.1147650802750696</v>
      </c>
      <c r="I7299" s="58">
        <v>8.088525904387793E-2</v>
      </c>
      <c r="J7299" s="58">
        <v>4.389174593484562E-2</v>
      </c>
      <c r="K7299" s="58">
        <v>4.5836605833721171E-2</v>
      </c>
      <c r="L7299" s="58">
        <v>4.8516290233763866E-2</v>
      </c>
      <c r="M7299" s="58">
        <v>0.16377896622777535</v>
      </c>
      <c r="N7299" s="58">
        <v>1.1069651088844192E-3</v>
      </c>
      <c r="O7299" s="58">
        <v>0</v>
      </c>
      <c r="P7299" s="58">
        <v>0</v>
      </c>
      <c r="Q7299" s="58">
        <v>0</v>
      </c>
      <c r="R7299" s="58">
        <v>0</v>
      </c>
      <c r="S7299" s="58">
        <v>0</v>
      </c>
      <c r="T7299" s="58">
        <v>0</v>
      </c>
      <c r="U7299" s="58">
        <v>0</v>
      </c>
      <c r="V7299" s="58">
        <v>0</v>
      </c>
      <c r="W7299" s="58">
        <v>0</v>
      </c>
      <c r="X7299" s="58">
        <v>0</v>
      </c>
      <c r="Y7299" s="58">
        <v>0</v>
      </c>
      <c r="Z7299" s="58">
        <v>0</v>
      </c>
      <c r="AA7299" s="58">
        <v>0</v>
      </c>
      <c r="AB7299" s="58">
        <v>0</v>
      </c>
      <c r="AC7299" s="58">
        <v>0</v>
      </c>
      <c r="AD7299" s="58">
        <v>0</v>
      </c>
      <c r="AE7299" s="58">
        <v>0</v>
      </c>
      <c r="AF7299" s="58">
        <v>0</v>
      </c>
      <c r="AG7299" s="58">
        <v>0</v>
      </c>
      <c r="AH7299" s="58">
        <v>0</v>
      </c>
      <c r="AI7299" s="58">
        <v>0</v>
      </c>
      <c r="AK7299" s="64">
        <f t="shared" si="113"/>
        <v>7.847180469331019E-3</v>
      </c>
    </row>
    <row r="7300" spans="1:37" x14ac:dyDescent="0.25">
      <c r="A7300">
        <v>7298</v>
      </c>
      <c r="B7300" s="1">
        <v>1.4200000000000001E-2</v>
      </c>
      <c r="C7300" s="1">
        <v>-2.3558833047368724E-4</v>
      </c>
      <c r="D7300" s="58">
        <v>0.17552349130469788</v>
      </c>
      <c r="E7300" s="58">
        <v>8.5831867251503879E-2</v>
      </c>
      <c r="F7300" s="58">
        <v>0.16129327589432632</v>
      </c>
      <c r="G7300" s="58">
        <v>7.1298923010189141E-2</v>
      </c>
      <c r="H7300" s="58">
        <v>5.1893303997005251E-2</v>
      </c>
      <c r="I7300" s="58">
        <v>0.1609304381578984</v>
      </c>
      <c r="J7300" s="58">
        <v>0.10845892539496516</v>
      </c>
      <c r="K7300" s="58">
        <v>0.10408866213672326</v>
      </c>
      <c r="L7300" s="58">
        <v>6.3687549922201145E-2</v>
      </c>
      <c r="M7300" s="58">
        <v>5.0193757714591955E-3</v>
      </c>
      <c r="N7300" s="58">
        <v>1.1974187159030326E-2</v>
      </c>
      <c r="O7300" s="58">
        <v>0</v>
      </c>
      <c r="P7300" s="58">
        <v>0</v>
      </c>
      <c r="Q7300" s="58">
        <v>0</v>
      </c>
      <c r="R7300" s="58">
        <v>0</v>
      </c>
      <c r="S7300" s="58">
        <v>0</v>
      </c>
      <c r="T7300" s="58">
        <v>0</v>
      </c>
      <c r="U7300" s="58">
        <v>0</v>
      </c>
      <c r="V7300" s="58">
        <v>0</v>
      </c>
      <c r="W7300" s="58">
        <v>0</v>
      </c>
      <c r="X7300" s="58">
        <v>0</v>
      </c>
      <c r="Y7300" s="58">
        <v>0</v>
      </c>
      <c r="Z7300" s="58">
        <v>0</v>
      </c>
      <c r="AA7300" s="58">
        <v>0</v>
      </c>
      <c r="AB7300" s="58">
        <v>0</v>
      </c>
      <c r="AC7300" s="58">
        <v>0</v>
      </c>
      <c r="AD7300" s="58">
        <v>0</v>
      </c>
      <c r="AE7300" s="58">
        <v>0</v>
      </c>
      <c r="AF7300" s="58">
        <v>0</v>
      </c>
      <c r="AG7300" s="58">
        <v>0</v>
      </c>
      <c r="AH7300" s="58">
        <v>0</v>
      </c>
      <c r="AI7300" s="58">
        <v>0</v>
      </c>
      <c r="AK7300" s="64">
        <f t="shared" ref="AK7300:AK7363" si="114">C7300/B7300</f>
        <v>-1.6590727498146988E-2</v>
      </c>
    </row>
    <row r="7301" spans="1:37" x14ac:dyDescent="0.25">
      <c r="A7301">
        <v>7299</v>
      </c>
      <c r="B7301" s="1">
        <v>1.17E-2</v>
      </c>
      <c r="C7301" s="1">
        <v>2.9412573194160271E-4</v>
      </c>
      <c r="D7301" s="58">
        <v>6.1003648467047165E-2</v>
      </c>
      <c r="E7301" s="58">
        <v>0.13559953635039079</v>
      </c>
      <c r="F7301" s="58">
        <v>6.2750682529835677E-2</v>
      </c>
      <c r="G7301" s="58">
        <v>1.4226051986405268E-2</v>
      </c>
      <c r="H7301" s="58">
        <v>0.17583341273834016</v>
      </c>
      <c r="I7301" s="58">
        <v>5.4183895980367297E-2</v>
      </c>
      <c r="J7301" s="58">
        <v>0.11475469827196673</v>
      </c>
      <c r="K7301" s="58">
        <v>7.2693392463952594E-2</v>
      </c>
      <c r="L7301" s="58">
        <v>0.18069655071746032</v>
      </c>
      <c r="M7301" s="58">
        <v>8.1217620704261723E-2</v>
      </c>
      <c r="N7301" s="58">
        <v>4.704050978997229E-2</v>
      </c>
      <c r="O7301" s="58">
        <v>0</v>
      </c>
      <c r="P7301" s="58">
        <v>0</v>
      </c>
      <c r="Q7301" s="58">
        <v>0</v>
      </c>
      <c r="R7301" s="58">
        <v>0</v>
      </c>
      <c r="S7301" s="58">
        <v>0</v>
      </c>
      <c r="T7301" s="58">
        <v>0</v>
      </c>
      <c r="U7301" s="58">
        <v>0</v>
      </c>
      <c r="V7301" s="58">
        <v>0</v>
      </c>
      <c r="W7301" s="58">
        <v>0</v>
      </c>
      <c r="X7301" s="58">
        <v>0</v>
      </c>
      <c r="Y7301" s="58">
        <v>0</v>
      </c>
      <c r="Z7301" s="58">
        <v>0</v>
      </c>
      <c r="AA7301" s="58">
        <v>0</v>
      </c>
      <c r="AB7301" s="58">
        <v>0</v>
      </c>
      <c r="AC7301" s="58">
        <v>0</v>
      </c>
      <c r="AD7301" s="58">
        <v>0</v>
      </c>
      <c r="AE7301" s="58">
        <v>0</v>
      </c>
      <c r="AF7301" s="58">
        <v>0</v>
      </c>
      <c r="AG7301" s="58">
        <v>0</v>
      </c>
      <c r="AH7301" s="58">
        <v>0</v>
      </c>
      <c r="AI7301" s="58">
        <v>0</v>
      </c>
      <c r="AK7301" s="64">
        <f t="shared" si="114"/>
        <v>2.513895144800023E-2</v>
      </c>
    </row>
    <row r="7302" spans="1:37" x14ac:dyDescent="0.25">
      <c r="A7302">
        <v>7300</v>
      </c>
      <c r="B7302" s="1">
        <v>1.11E-2</v>
      </c>
      <c r="C7302" s="1">
        <v>1.0162168819740009E-4</v>
      </c>
      <c r="D7302" s="58">
        <v>6.4068524661213655E-2</v>
      </c>
      <c r="E7302" s="58">
        <v>0.10735169035087118</v>
      </c>
      <c r="F7302" s="58">
        <v>7.4346626507380262E-2</v>
      </c>
      <c r="G7302" s="58">
        <v>5.503516504282454E-2</v>
      </c>
      <c r="H7302" s="58">
        <v>4.9818969798961978E-2</v>
      </c>
      <c r="I7302" s="58">
        <v>0.13440920397818212</v>
      </c>
      <c r="J7302" s="58">
        <v>5.6544089055301831E-2</v>
      </c>
      <c r="K7302" s="58">
        <v>7.0419526649362005E-2</v>
      </c>
      <c r="L7302" s="58">
        <v>0.14835034448934395</v>
      </c>
      <c r="M7302" s="58">
        <v>0.10857446650260531</v>
      </c>
      <c r="N7302" s="58">
        <v>0.13108139296395335</v>
      </c>
      <c r="O7302" s="58">
        <v>0</v>
      </c>
      <c r="P7302" s="58">
        <v>0</v>
      </c>
      <c r="Q7302" s="58">
        <v>0</v>
      </c>
      <c r="R7302" s="58">
        <v>0</v>
      </c>
      <c r="S7302" s="58">
        <v>0</v>
      </c>
      <c r="T7302" s="58">
        <v>0</v>
      </c>
      <c r="U7302" s="58">
        <v>0</v>
      </c>
      <c r="V7302" s="58">
        <v>0</v>
      </c>
      <c r="W7302" s="58">
        <v>0</v>
      </c>
      <c r="X7302" s="58">
        <v>0</v>
      </c>
      <c r="Y7302" s="58">
        <v>0</v>
      </c>
      <c r="Z7302" s="58">
        <v>0</v>
      </c>
      <c r="AA7302" s="58">
        <v>0</v>
      </c>
      <c r="AB7302" s="58">
        <v>0</v>
      </c>
      <c r="AC7302" s="58">
        <v>0</v>
      </c>
      <c r="AD7302" s="58">
        <v>0</v>
      </c>
      <c r="AE7302" s="58">
        <v>0</v>
      </c>
      <c r="AF7302" s="58">
        <v>0</v>
      </c>
      <c r="AG7302" s="58">
        <v>0</v>
      </c>
      <c r="AH7302" s="58">
        <v>0</v>
      </c>
      <c r="AI7302" s="58">
        <v>0</v>
      </c>
      <c r="AK7302" s="64">
        <f t="shared" si="114"/>
        <v>9.1551070448108191E-3</v>
      </c>
    </row>
    <row r="7303" spans="1:37" x14ac:dyDescent="0.25">
      <c r="A7303">
        <v>7301</v>
      </c>
      <c r="B7303" s="1">
        <v>1.34E-2</v>
      </c>
      <c r="C7303" s="1">
        <v>1.2997409486460043E-4</v>
      </c>
      <c r="D7303" s="58">
        <v>0.11161979507747566</v>
      </c>
      <c r="E7303" s="58">
        <v>0.18872613833337529</v>
      </c>
      <c r="F7303" s="58">
        <v>7.8894241345154381E-2</v>
      </c>
      <c r="G7303" s="58">
        <v>4.1971783177960451E-2</v>
      </c>
      <c r="H7303" s="58">
        <v>0.13788096629841068</v>
      </c>
      <c r="I7303" s="58">
        <v>5.8408106388179795E-2</v>
      </c>
      <c r="J7303" s="58">
        <v>1.4458340217450549E-2</v>
      </c>
      <c r="K7303" s="58">
        <v>8.0740381762552119E-2</v>
      </c>
      <c r="L7303" s="58">
        <v>1.6859018559655756E-2</v>
      </c>
      <c r="M7303" s="58">
        <v>0.18517360997375665</v>
      </c>
      <c r="N7303" s="58">
        <v>8.5267618866028655E-2</v>
      </c>
      <c r="O7303" s="58">
        <v>0</v>
      </c>
      <c r="P7303" s="58">
        <v>0</v>
      </c>
      <c r="Q7303" s="58">
        <v>0</v>
      </c>
      <c r="R7303" s="58">
        <v>0</v>
      </c>
      <c r="S7303" s="58">
        <v>0</v>
      </c>
      <c r="T7303" s="58">
        <v>0</v>
      </c>
      <c r="U7303" s="58">
        <v>0</v>
      </c>
      <c r="V7303" s="58">
        <v>0</v>
      </c>
      <c r="W7303" s="58">
        <v>0</v>
      </c>
      <c r="X7303" s="58">
        <v>0</v>
      </c>
      <c r="Y7303" s="58">
        <v>0</v>
      </c>
      <c r="Z7303" s="58">
        <v>0</v>
      </c>
      <c r="AA7303" s="58">
        <v>0</v>
      </c>
      <c r="AB7303" s="58">
        <v>0</v>
      </c>
      <c r="AC7303" s="58">
        <v>0</v>
      </c>
      <c r="AD7303" s="58">
        <v>0</v>
      </c>
      <c r="AE7303" s="58">
        <v>0</v>
      </c>
      <c r="AF7303" s="58">
        <v>0</v>
      </c>
      <c r="AG7303" s="58">
        <v>0</v>
      </c>
      <c r="AH7303" s="58">
        <v>0</v>
      </c>
      <c r="AI7303" s="58">
        <v>0</v>
      </c>
      <c r="AK7303" s="64">
        <f t="shared" si="114"/>
        <v>9.6995593182537636E-3</v>
      </c>
    </row>
    <row r="7304" spans="1:37" x14ac:dyDescent="0.25">
      <c r="A7304">
        <v>7302</v>
      </c>
      <c r="B7304" s="1">
        <v>1.18E-2</v>
      </c>
      <c r="C7304" s="1">
        <v>-3.2692651644905215E-4</v>
      </c>
      <c r="D7304" s="58">
        <v>0.16564999638446118</v>
      </c>
      <c r="E7304" s="58">
        <v>3.4420259383670819E-2</v>
      </c>
      <c r="F7304" s="58">
        <v>0.10541088529377829</v>
      </c>
      <c r="G7304" s="58">
        <v>2.5567545582862512E-2</v>
      </c>
      <c r="H7304" s="58">
        <v>0.13231572922887436</v>
      </c>
      <c r="I7304" s="58">
        <v>0.10228988102955051</v>
      </c>
      <c r="J7304" s="58">
        <v>3.1960446037234337E-2</v>
      </c>
      <c r="K7304" s="58">
        <v>0.15023849054788224</v>
      </c>
      <c r="L7304" s="58">
        <v>0.10568904427145975</v>
      </c>
      <c r="M7304" s="58">
        <v>7.0982611517447197E-2</v>
      </c>
      <c r="N7304" s="58">
        <v>7.5475110722778779E-2</v>
      </c>
      <c r="O7304" s="58">
        <v>0</v>
      </c>
      <c r="P7304" s="58">
        <v>0</v>
      </c>
      <c r="Q7304" s="58">
        <v>0</v>
      </c>
      <c r="R7304" s="58">
        <v>0</v>
      </c>
      <c r="S7304" s="58">
        <v>0</v>
      </c>
      <c r="T7304" s="58">
        <v>0</v>
      </c>
      <c r="U7304" s="58">
        <v>0</v>
      </c>
      <c r="V7304" s="58">
        <v>0</v>
      </c>
      <c r="W7304" s="58">
        <v>0</v>
      </c>
      <c r="X7304" s="58">
        <v>0</v>
      </c>
      <c r="Y7304" s="58">
        <v>0</v>
      </c>
      <c r="Z7304" s="58">
        <v>0</v>
      </c>
      <c r="AA7304" s="58">
        <v>0</v>
      </c>
      <c r="AB7304" s="58">
        <v>0</v>
      </c>
      <c r="AC7304" s="58">
        <v>0</v>
      </c>
      <c r="AD7304" s="58">
        <v>0</v>
      </c>
      <c r="AE7304" s="58">
        <v>0</v>
      </c>
      <c r="AF7304" s="58">
        <v>0</v>
      </c>
      <c r="AG7304" s="58">
        <v>0</v>
      </c>
      <c r="AH7304" s="58">
        <v>0</v>
      </c>
      <c r="AI7304" s="58">
        <v>0</v>
      </c>
      <c r="AK7304" s="64">
        <f t="shared" si="114"/>
        <v>-2.7705636987207811E-2</v>
      </c>
    </row>
    <row r="7305" spans="1:37" x14ac:dyDescent="0.25">
      <c r="A7305">
        <v>7303</v>
      </c>
      <c r="B7305" s="1">
        <v>1.0699999999999999E-2</v>
      </c>
      <c r="C7305" s="1">
        <v>-3.7285780811349584E-6</v>
      </c>
      <c r="D7305" s="58">
        <v>0.17118722075467188</v>
      </c>
      <c r="E7305" s="58">
        <v>6.6653000028146281E-2</v>
      </c>
      <c r="F7305" s="58">
        <v>1.7784933648056063E-2</v>
      </c>
      <c r="G7305" s="58">
        <v>9.8606762672236489E-2</v>
      </c>
      <c r="H7305" s="58">
        <v>7.7250911559290925E-3</v>
      </c>
      <c r="I7305" s="58">
        <v>2.2714208657470873E-2</v>
      </c>
      <c r="J7305" s="58">
        <v>7.2955160683088868E-2</v>
      </c>
      <c r="K7305" s="58">
        <v>0.13906164941534763</v>
      </c>
      <c r="L7305" s="58">
        <v>0.11572854779766317</v>
      </c>
      <c r="M7305" s="58">
        <v>0.14678059461322226</v>
      </c>
      <c r="N7305" s="58">
        <v>0.14080283057416734</v>
      </c>
      <c r="O7305" s="58">
        <v>0</v>
      </c>
      <c r="P7305" s="58">
        <v>0</v>
      </c>
      <c r="Q7305" s="58">
        <v>0</v>
      </c>
      <c r="R7305" s="58">
        <v>0</v>
      </c>
      <c r="S7305" s="58">
        <v>0</v>
      </c>
      <c r="T7305" s="58">
        <v>0</v>
      </c>
      <c r="U7305" s="58">
        <v>0</v>
      </c>
      <c r="V7305" s="58">
        <v>0</v>
      </c>
      <c r="W7305" s="58">
        <v>0</v>
      </c>
      <c r="X7305" s="58">
        <v>0</v>
      </c>
      <c r="Y7305" s="58">
        <v>0</v>
      </c>
      <c r="Z7305" s="58">
        <v>0</v>
      </c>
      <c r="AA7305" s="58">
        <v>0</v>
      </c>
      <c r="AB7305" s="58">
        <v>0</v>
      </c>
      <c r="AC7305" s="58">
        <v>0</v>
      </c>
      <c r="AD7305" s="58">
        <v>0</v>
      </c>
      <c r="AE7305" s="58">
        <v>0</v>
      </c>
      <c r="AF7305" s="58">
        <v>0</v>
      </c>
      <c r="AG7305" s="58">
        <v>0</v>
      </c>
      <c r="AH7305" s="58">
        <v>0</v>
      </c>
      <c r="AI7305" s="58">
        <v>0</v>
      </c>
      <c r="AK7305" s="64">
        <f t="shared" si="114"/>
        <v>-3.4846524122756625E-4</v>
      </c>
    </row>
    <row r="7306" spans="1:37" x14ac:dyDescent="0.25">
      <c r="A7306">
        <v>7304</v>
      </c>
      <c r="B7306" s="1">
        <v>1.23E-2</v>
      </c>
      <c r="C7306" s="1">
        <v>6.7085199272198337E-5</v>
      </c>
      <c r="D7306" s="58">
        <v>6.3113924715945943E-2</v>
      </c>
      <c r="E7306" s="58">
        <v>0.13518203007453353</v>
      </c>
      <c r="F7306" s="58">
        <v>0.14176966400575794</v>
      </c>
      <c r="G7306" s="58">
        <v>2.8861939367708939E-2</v>
      </c>
      <c r="H7306" s="58">
        <v>0.12381617481088117</v>
      </c>
      <c r="I7306" s="58">
        <v>4.2249814317558629E-2</v>
      </c>
      <c r="J7306" s="58">
        <v>0.10818797516990776</v>
      </c>
      <c r="K7306" s="58">
        <v>9.8536900030841881E-2</v>
      </c>
      <c r="L7306" s="58">
        <v>9.6809547738646473E-2</v>
      </c>
      <c r="M7306" s="58">
        <v>0.11088332933794084</v>
      </c>
      <c r="N7306" s="58">
        <v>5.0588700430276884E-2</v>
      </c>
      <c r="O7306" s="58">
        <v>0</v>
      </c>
      <c r="P7306" s="58">
        <v>0</v>
      </c>
      <c r="Q7306" s="58">
        <v>0</v>
      </c>
      <c r="R7306" s="58">
        <v>0</v>
      </c>
      <c r="S7306" s="58">
        <v>0</v>
      </c>
      <c r="T7306" s="58">
        <v>0</v>
      </c>
      <c r="U7306" s="58">
        <v>0</v>
      </c>
      <c r="V7306" s="58">
        <v>0</v>
      </c>
      <c r="W7306" s="58">
        <v>0</v>
      </c>
      <c r="X7306" s="58">
        <v>0</v>
      </c>
      <c r="Y7306" s="58">
        <v>0</v>
      </c>
      <c r="Z7306" s="58">
        <v>0</v>
      </c>
      <c r="AA7306" s="58">
        <v>0</v>
      </c>
      <c r="AB7306" s="58">
        <v>0</v>
      </c>
      <c r="AC7306" s="58">
        <v>0</v>
      </c>
      <c r="AD7306" s="58">
        <v>0</v>
      </c>
      <c r="AE7306" s="58">
        <v>0</v>
      </c>
      <c r="AF7306" s="58">
        <v>0</v>
      </c>
      <c r="AG7306" s="58">
        <v>0</v>
      </c>
      <c r="AH7306" s="58">
        <v>0</v>
      </c>
      <c r="AI7306" s="58">
        <v>0</v>
      </c>
      <c r="AK7306" s="64">
        <f t="shared" si="114"/>
        <v>5.4540812416421416E-3</v>
      </c>
    </row>
    <row r="7307" spans="1:37" x14ac:dyDescent="0.25">
      <c r="A7307">
        <v>7305</v>
      </c>
      <c r="B7307" s="1">
        <v>1.17E-2</v>
      </c>
      <c r="C7307" s="1">
        <v>-5.4446995592539745E-5</v>
      </c>
      <c r="D7307" s="58">
        <v>0.1183297077439863</v>
      </c>
      <c r="E7307" s="58">
        <v>1.8066733159564429E-2</v>
      </c>
      <c r="F7307" s="58">
        <v>1.7531380008886533E-2</v>
      </c>
      <c r="G7307" s="58">
        <v>0.15774204104263612</v>
      </c>
      <c r="H7307" s="58">
        <v>1.0276905440102003E-2</v>
      </c>
      <c r="I7307" s="58">
        <v>9.2141237938140247E-2</v>
      </c>
      <c r="J7307" s="58">
        <v>0.13139169197818693</v>
      </c>
      <c r="K7307" s="58">
        <v>0.13810746045584563</v>
      </c>
      <c r="L7307" s="58">
        <v>0.15448891322572961</v>
      </c>
      <c r="M7307" s="58">
        <v>1.4090111384219535E-2</v>
      </c>
      <c r="N7307" s="58">
        <v>0.14783381762270259</v>
      </c>
      <c r="O7307" s="58">
        <v>0</v>
      </c>
      <c r="P7307" s="58">
        <v>0</v>
      </c>
      <c r="Q7307" s="58">
        <v>0</v>
      </c>
      <c r="R7307" s="58">
        <v>0</v>
      </c>
      <c r="S7307" s="58">
        <v>0</v>
      </c>
      <c r="T7307" s="58">
        <v>0</v>
      </c>
      <c r="U7307" s="58">
        <v>0</v>
      </c>
      <c r="V7307" s="58">
        <v>0</v>
      </c>
      <c r="W7307" s="58">
        <v>0</v>
      </c>
      <c r="X7307" s="58">
        <v>0</v>
      </c>
      <c r="Y7307" s="58">
        <v>0</v>
      </c>
      <c r="Z7307" s="58">
        <v>0</v>
      </c>
      <c r="AA7307" s="58">
        <v>0</v>
      </c>
      <c r="AB7307" s="58">
        <v>0</v>
      </c>
      <c r="AC7307" s="58">
        <v>0</v>
      </c>
      <c r="AD7307" s="58">
        <v>0</v>
      </c>
      <c r="AE7307" s="58">
        <v>0</v>
      </c>
      <c r="AF7307" s="58">
        <v>0</v>
      </c>
      <c r="AG7307" s="58">
        <v>0</v>
      </c>
      <c r="AH7307" s="58">
        <v>0</v>
      </c>
      <c r="AI7307" s="58">
        <v>0</v>
      </c>
      <c r="AK7307" s="64">
        <f t="shared" si="114"/>
        <v>-4.6535893668837392E-3</v>
      </c>
    </row>
    <row r="7308" spans="1:37" x14ac:dyDescent="0.25">
      <c r="A7308">
        <v>7306</v>
      </c>
      <c r="B7308" s="1">
        <v>1.03E-2</v>
      </c>
      <c r="C7308" s="1">
        <v>-6.8630403535406789E-5</v>
      </c>
      <c r="D7308" s="58">
        <v>8.0397074912848754E-2</v>
      </c>
      <c r="E7308" s="58">
        <v>1.2870848124829005E-2</v>
      </c>
      <c r="F7308" s="58">
        <v>5.5931838858197705E-2</v>
      </c>
      <c r="G7308" s="58">
        <v>0.10915625166397191</v>
      </c>
      <c r="H7308" s="58">
        <v>0.13920543382065223</v>
      </c>
      <c r="I7308" s="58">
        <v>9.7867367350144049E-2</v>
      </c>
      <c r="J7308" s="58">
        <v>0.12015612240420727</v>
      </c>
      <c r="K7308" s="58">
        <v>7.9469857770078575E-2</v>
      </c>
      <c r="L7308" s="58">
        <v>7.1946237469554392E-2</v>
      </c>
      <c r="M7308" s="58">
        <v>0.11180362677776572</v>
      </c>
      <c r="N7308" s="58">
        <v>0.12119534084775031</v>
      </c>
      <c r="O7308" s="58">
        <v>0</v>
      </c>
      <c r="P7308" s="58">
        <v>0</v>
      </c>
      <c r="Q7308" s="58">
        <v>0</v>
      </c>
      <c r="R7308" s="58">
        <v>0</v>
      </c>
      <c r="S7308" s="58">
        <v>0</v>
      </c>
      <c r="T7308" s="58">
        <v>0</v>
      </c>
      <c r="U7308" s="58">
        <v>0</v>
      </c>
      <c r="V7308" s="58">
        <v>0</v>
      </c>
      <c r="W7308" s="58">
        <v>0</v>
      </c>
      <c r="X7308" s="58">
        <v>0</v>
      </c>
      <c r="Y7308" s="58">
        <v>0</v>
      </c>
      <c r="Z7308" s="58">
        <v>0</v>
      </c>
      <c r="AA7308" s="58">
        <v>0</v>
      </c>
      <c r="AB7308" s="58">
        <v>0</v>
      </c>
      <c r="AC7308" s="58">
        <v>0</v>
      </c>
      <c r="AD7308" s="58">
        <v>0</v>
      </c>
      <c r="AE7308" s="58">
        <v>0</v>
      </c>
      <c r="AF7308" s="58">
        <v>0</v>
      </c>
      <c r="AG7308" s="58">
        <v>0</v>
      </c>
      <c r="AH7308" s="58">
        <v>0</v>
      </c>
      <c r="AI7308" s="58">
        <v>0</v>
      </c>
      <c r="AK7308" s="64">
        <f t="shared" si="114"/>
        <v>-6.6631459743113387E-3</v>
      </c>
    </row>
    <row r="7309" spans="1:37" x14ac:dyDescent="0.25">
      <c r="A7309">
        <v>7307</v>
      </c>
      <c r="B7309" s="1">
        <v>1.1299999999999999E-2</v>
      </c>
      <c r="C7309" s="1">
        <v>1.8595442654460102E-4</v>
      </c>
      <c r="D7309" s="58">
        <v>1.2254665584636928E-3</v>
      </c>
      <c r="E7309" s="58">
        <v>0.11218607049083416</v>
      </c>
      <c r="F7309" s="58">
        <v>0.15189926323827008</v>
      </c>
      <c r="G7309" s="58">
        <v>6.0550568015065039E-2</v>
      </c>
      <c r="H7309" s="58">
        <v>0.10846072475722626</v>
      </c>
      <c r="I7309" s="58">
        <v>9.8287563867057476E-2</v>
      </c>
      <c r="J7309" s="58">
        <v>0.13853197475629711</v>
      </c>
      <c r="K7309" s="58">
        <v>1.3417246517172658E-2</v>
      </c>
      <c r="L7309" s="58">
        <v>5.8074530918096966E-2</v>
      </c>
      <c r="M7309" s="58">
        <v>9.5848463300346312E-2</v>
      </c>
      <c r="N7309" s="58">
        <v>0.16151812758117032</v>
      </c>
      <c r="O7309" s="58">
        <v>0</v>
      </c>
      <c r="P7309" s="58">
        <v>0</v>
      </c>
      <c r="Q7309" s="58">
        <v>0</v>
      </c>
      <c r="R7309" s="58">
        <v>0</v>
      </c>
      <c r="S7309" s="58">
        <v>0</v>
      </c>
      <c r="T7309" s="58">
        <v>0</v>
      </c>
      <c r="U7309" s="58">
        <v>0</v>
      </c>
      <c r="V7309" s="58">
        <v>0</v>
      </c>
      <c r="W7309" s="58">
        <v>0</v>
      </c>
      <c r="X7309" s="58">
        <v>0</v>
      </c>
      <c r="Y7309" s="58">
        <v>0</v>
      </c>
      <c r="Z7309" s="58">
        <v>0</v>
      </c>
      <c r="AA7309" s="58">
        <v>0</v>
      </c>
      <c r="AB7309" s="58">
        <v>0</v>
      </c>
      <c r="AC7309" s="58">
        <v>0</v>
      </c>
      <c r="AD7309" s="58">
        <v>0</v>
      </c>
      <c r="AE7309" s="58">
        <v>0</v>
      </c>
      <c r="AF7309" s="58">
        <v>0</v>
      </c>
      <c r="AG7309" s="58">
        <v>0</v>
      </c>
      <c r="AH7309" s="58">
        <v>0</v>
      </c>
      <c r="AI7309" s="58">
        <v>0</v>
      </c>
      <c r="AK7309" s="64">
        <f t="shared" si="114"/>
        <v>1.6456143942000092E-2</v>
      </c>
    </row>
    <row r="7310" spans="1:37" x14ac:dyDescent="0.25">
      <c r="A7310">
        <v>7308</v>
      </c>
      <c r="B7310" s="1">
        <v>1.3299999999999999E-2</v>
      </c>
      <c r="C7310" s="1">
        <v>-4.9167777524179303E-5</v>
      </c>
      <c r="D7310" s="58">
        <v>0.107358793343617</v>
      </c>
      <c r="E7310" s="58">
        <v>0.14482762839976937</v>
      </c>
      <c r="F7310" s="58">
        <v>0.12684960353158464</v>
      </c>
      <c r="G7310" s="58">
        <v>5.2197975451346086E-2</v>
      </c>
      <c r="H7310" s="58">
        <v>0.13754988020562156</v>
      </c>
      <c r="I7310" s="58">
        <v>6.166055803759922E-2</v>
      </c>
      <c r="J7310" s="58">
        <v>5.4756032652316343E-2</v>
      </c>
      <c r="K7310" s="58">
        <v>0.11219499658998422</v>
      </c>
      <c r="L7310" s="58">
        <v>1.7422259665388472E-2</v>
      </c>
      <c r="M7310" s="58">
        <v>8.6185494984343025E-2</v>
      </c>
      <c r="N7310" s="58">
        <v>9.8996777138430039E-2</v>
      </c>
      <c r="O7310" s="58">
        <v>0</v>
      </c>
      <c r="P7310" s="58">
        <v>0</v>
      </c>
      <c r="Q7310" s="58">
        <v>0</v>
      </c>
      <c r="R7310" s="58">
        <v>0</v>
      </c>
      <c r="S7310" s="58">
        <v>0</v>
      </c>
      <c r="T7310" s="58">
        <v>0</v>
      </c>
      <c r="U7310" s="58">
        <v>0</v>
      </c>
      <c r="V7310" s="58">
        <v>0</v>
      </c>
      <c r="W7310" s="58">
        <v>0</v>
      </c>
      <c r="X7310" s="58">
        <v>0</v>
      </c>
      <c r="Y7310" s="58">
        <v>0</v>
      </c>
      <c r="Z7310" s="58">
        <v>0</v>
      </c>
      <c r="AA7310" s="58">
        <v>0</v>
      </c>
      <c r="AB7310" s="58">
        <v>0</v>
      </c>
      <c r="AC7310" s="58">
        <v>0</v>
      </c>
      <c r="AD7310" s="58">
        <v>0</v>
      </c>
      <c r="AE7310" s="58">
        <v>0</v>
      </c>
      <c r="AF7310" s="58">
        <v>0</v>
      </c>
      <c r="AG7310" s="58">
        <v>0</v>
      </c>
      <c r="AH7310" s="58">
        <v>0</v>
      </c>
      <c r="AI7310" s="58">
        <v>0</v>
      </c>
      <c r="AK7310" s="64">
        <f t="shared" si="114"/>
        <v>-3.6968253777578427E-3</v>
      </c>
    </row>
    <row r="7311" spans="1:37" x14ac:dyDescent="0.25">
      <c r="A7311">
        <v>7309</v>
      </c>
      <c r="B7311" s="1">
        <v>1.37E-2</v>
      </c>
      <c r="C7311" s="1">
        <v>9.1258742464346093E-5</v>
      </c>
      <c r="D7311" s="58">
        <v>2.8491919798242747E-2</v>
      </c>
      <c r="E7311" s="58">
        <v>0.16969451056639678</v>
      </c>
      <c r="F7311" s="58">
        <v>0.17731865665254443</v>
      </c>
      <c r="G7311" s="58">
        <v>1.8049139647311689E-2</v>
      </c>
      <c r="H7311" s="58">
        <v>9.5773640654006689E-2</v>
      </c>
      <c r="I7311" s="58">
        <v>8.9477436582693665E-2</v>
      </c>
      <c r="J7311" s="58">
        <v>9.1485761131555793E-2</v>
      </c>
      <c r="K7311" s="58">
        <v>8.6837027485619708E-2</v>
      </c>
      <c r="L7311" s="58">
        <v>8.9134813736708229E-2</v>
      </c>
      <c r="M7311" s="58">
        <v>9.6216590299926866E-3</v>
      </c>
      <c r="N7311" s="58">
        <v>0.14411543471492749</v>
      </c>
      <c r="O7311" s="58">
        <v>0</v>
      </c>
      <c r="P7311" s="58">
        <v>0</v>
      </c>
      <c r="Q7311" s="58">
        <v>0</v>
      </c>
      <c r="R7311" s="58">
        <v>0</v>
      </c>
      <c r="S7311" s="58">
        <v>0</v>
      </c>
      <c r="T7311" s="58">
        <v>0</v>
      </c>
      <c r="U7311" s="58">
        <v>0</v>
      </c>
      <c r="V7311" s="58">
        <v>0</v>
      </c>
      <c r="W7311" s="58">
        <v>0</v>
      </c>
      <c r="X7311" s="58">
        <v>0</v>
      </c>
      <c r="Y7311" s="58">
        <v>0</v>
      </c>
      <c r="Z7311" s="58">
        <v>0</v>
      </c>
      <c r="AA7311" s="58">
        <v>0</v>
      </c>
      <c r="AB7311" s="58">
        <v>0</v>
      </c>
      <c r="AC7311" s="58">
        <v>0</v>
      </c>
      <c r="AD7311" s="58">
        <v>0</v>
      </c>
      <c r="AE7311" s="58">
        <v>0</v>
      </c>
      <c r="AF7311" s="58">
        <v>0</v>
      </c>
      <c r="AG7311" s="58">
        <v>0</v>
      </c>
      <c r="AH7311" s="58">
        <v>0</v>
      </c>
      <c r="AI7311" s="58">
        <v>0</v>
      </c>
      <c r="AK7311" s="64">
        <f t="shared" si="114"/>
        <v>6.661222077689496E-3</v>
      </c>
    </row>
    <row r="7312" spans="1:37" x14ac:dyDescent="0.25">
      <c r="A7312">
        <v>7310</v>
      </c>
      <c r="B7312" s="1">
        <v>1.0500000000000001E-2</v>
      </c>
      <c r="C7312" s="1">
        <v>-2.0040706015103242E-4</v>
      </c>
      <c r="D7312" s="58">
        <v>7.2767944013766239E-2</v>
      </c>
      <c r="E7312" s="58">
        <v>1.7586858446246808E-3</v>
      </c>
      <c r="F7312" s="58">
        <v>5.9729387961526284E-2</v>
      </c>
      <c r="G7312" s="58">
        <v>9.1294463018062502E-2</v>
      </c>
      <c r="H7312" s="58">
        <v>4.350046645498426E-2</v>
      </c>
      <c r="I7312" s="58">
        <v>1.9846384548847525E-2</v>
      </c>
      <c r="J7312" s="58">
        <v>0.16531218816998586</v>
      </c>
      <c r="K7312" s="58">
        <v>0.18259486348074869</v>
      </c>
      <c r="L7312" s="58">
        <v>0.12438535913357504</v>
      </c>
      <c r="M7312" s="58">
        <v>0.17651452254368558</v>
      </c>
      <c r="N7312" s="58">
        <v>6.2295734830193315E-2</v>
      </c>
      <c r="O7312" s="58">
        <v>0</v>
      </c>
      <c r="P7312" s="58">
        <v>0</v>
      </c>
      <c r="Q7312" s="58">
        <v>0</v>
      </c>
      <c r="R7312" s="58">
        <v>0</v>
      </c>
      <c r="S7312" s="58">
        <v>0</v>
      </c>
      <c r="T7312" s="58">
        <v>0</v>
      </c>
      <c r="U7312" s="58">
        <v>0</v>
      </c>
      <c r="V7312" s="58">
        <v>0</v>
      </c>
      <c r="W7312" s="58">
        <v>0</v>
      </c>
      <c r="X7312" s="58">
        <v>0</v>
      </c>
      <c r="Y7312" s="58">
        <v>0</v>
      </c>
      <c r="Z7312" s="58">
        <v>0</v>
      </c>
      <c r="AA7312" s="58">
        <v>0</v>
      </c>
      <c r="AB7312" s="58">
        <v>0</v>
      </c>
      <c r="AC7312" s="58">
        <v>0</v>
      </c>
      <c r="AD7312" s="58">
        <v>0</v>
      </c>
      <c r="AE7312" s="58">
        <v>0</v>
      </c>
      <c r="AF7312" s="58">
        <v>0</v>
      </c>
      <c r="AG7312" s="58">
        <v>0</v>
      </c>
      <c r="AH7312" s="58">
        <v>0</v>
      </c>
      <c r="AI7312" s="58">
        <v>0</v>
      </c>
      <c r="AK7312" s="64">
        <f t="shared" si="114"/>
        <v>-1.9086386681050706E-2</v>
      </c>
    </row>
    <row r="7313" spans="1:37" x14ac:dyDescent="0.25">
      <c r="A7313">
        <v>7311</v>
      </c>
      <c r="B7313" s="1">
        <v>1.21E-2</v>
      </c>
      <c r="C7313" s="1">
        <v>-2.5147796277377819E-4</v>
      </c>
      <c r="D7313" s="58">
        <v>4.27707632414773E-2</v>
      </c>
      <c r="E7313" s="58">
        <v>9.1177751013301431E-2</v>
      </c>
      <c r="F7313" s="58">
        <v>0.16413425768570816</v>
      </c>
      <c r="G7313" s="58">
        <v>5.2801852127907889E-2</v>
      </c>
      <c r="H7313" s="58">
        <v>6.9779414212402996E-2</v>
      </c>
      <c r="I7313" s="58">
        <v>5.7751603864408578E-2</v>
      </c>
      <c r="J7313" s="58">
        <v>6.4885533298754572E-2</v>
      </c>
      <c r="K7313" s="58">
        <v>0.170363061068039</v>
      </c>
      <c r="L7313" s="58">
        <v>0.10494800781372848</v>
      </c>
      <c r="M7313" s="58">
        <v>0.15006259611144318</v>
      </c>
      <c r="N7313" s="58">
        <v>3.1325159562828421E-2</v>
      </c>
      <c r="O7313" s="58">
        <v>0</v>
      </c>
      <c r="P7313" s="58">
        <v>0</v>
      </c>
      <c r="Q7313" s="58">
        <v>0</v>
      </c>
      <c r="R7313" s="58">
        <v>0</v>
      </c>
      <c r="S7313" s="58">
        <v>0</v>
      </c>
      <c r="T7313" s="58">
        <v>0</v>
      </c>
      <c r="U7313" s="58">
        <v>0</v>
      </c>
      <c r="V7313" s="58">
        <v>0</v>
      </c>
      <c r="W7313" s="58">
        <v>0</v>
      </c>
      <c r="X7313" s="58">
        <v>0</v>
      </c>
      <c r="Y7313" s="58">
        <v>0</v>
      </c>
      <c r="Z7313" s="58">
        <v>0</v>
      </c>
      <c r="AA7313" s="58">
        <v>0</v>
      </c>
      <c r="AB7313" s="58">
        <v>0</v>
      </c>
      <c r="AC7313" s="58">
        <v>0</v>
      </c>
      <c r="AD7313" s="58">
        <v>0</v>
      </c>
      <c r="AE7313" s="58">
        <v>0</v>
      </c>
      <c r="AF7313" s="58">
        <v>0</v>
      </c>
      <c r="AG7313" s="58">
        <v>0</v>
      </c>
      <c r="AH7313" s="58">
        <v>0</v>
      </c>
      <c r="AI7313" s="58">
        <v>0</v>
      </c>
      <c r="AK7313" s="64">
        <f t="shared" si="114"/>
        <v>-2.0783302708576711E-2</v>
      </c>
    </row>
    <row r="7314" spans="1:37" x14ac:dyDescent="0.25">
      <c r="A7314">
        <v>7312</v>
      </c>
      <c r="B7314" s="1">
        <v>1.12E-2</v>
      </c>
      <c r="C7314" s="1">
        <v>3.2553858030892759E-4</v>
      </c>
      <c r="D7314" s="58">
        <v>3.5093189602663069E-2</v>
      </c>
      <c r="E7314" s="58">
        <v>0.14534221197613903</v>
      </c>
      <c r="F7314" s="58">
        <v>0.16485844360112467</v>
      </c>
      <c r="G7314" s="58">
        <v>4.8765824446274537E-2</v>
      </c>
      <c r="H7314" s="58">
        <v>0.12200575514707954</v>
      </c>
      <c r="I7314" s="58">
        <v>2.0209604053855156E-2</v>
      </c>
      <c r="J7314" s="58">
        <v>6.4089344335947082E-2</v>
      </c>
      <c r="K7314" s="58">
        <v>7.7721646147183784E-3</v>
      </c>
      <c r="L7314" s="58">
        <v>0.13902593209865099</v>
      </c>
      <c r="M7314" s="58">
        <v>0.10127043081125543</v>
      </c>
      <c r="N7314" s="58">
        <v>0.15156709931229215</v>
      </c>
      <c r="O7314" s="58">
        <v>0</v>
      </c>
      <c r="P7314" s="58">
        <v>0</v>
      </c>
      <c r="Q7314" s="58">
        <v>0</v>
      </c>
      <c r="R7314" s="58">
        <v>0</v>
      </c>
      <c r="S7314" s="58">
        <v>0</v>
      </c>
      <c r="T7314" s="58">
        <v>0</v>
      </c>
      <c r="U7314" s="58">
        <v>0</v>
      </c>
      <c r="V7314" s="58">
        <v>0</v>
      </c>
      <c r="W7314" s="58">
        <v>0</v>
      </c>
      <c r="X7314" s="58">
        <v>0</v>
      </c>
      <c r="Y7314" s="58">
        <v>0</v>
      </c>
      <c r="Z7314" s="58">
        <v>0</v>
      </c>
      <c r="AA7314" s="58">
        <v>0</v>
      </c>
      <c r="AB7314" s="58">
        <v>0</v>
      </c>
      <c r="AC7314" s="58">
        <v>0</v>
      </c>
      <c r="AD7314" s="58">
        <v>0</v>
      </c>
      <c r="AE7314" s="58">
        <v>0</v>
      </c>
      <c r="AF7314" s="58">
        <v>0</v>
      </c>
      <c r="AG7314" s="58">
        <v>0</v>
      </c>
      <c r="AH7314" s="58">
        <v>0</v>
      </c>
      <c r="AI7314" s="58">
        <v>0</v>
      </c>
      <c r="AK7314" s="64">
        <f t="shared" si="114"/>
        <v>2.9065944670439964E-2</v>
      </c>
    </row>
    <row r="7315" spans="1:37" x14ac:dyDescent="0.25">
      <c r="A7315">
        <v>7313</v>
      </c>
      <c r="B7315" s="1">
        <v>1.0999999999999999E-2</v>
      </c>
      <c r="C7315" s="1">
        <v>3.5222266207339324E-5</v>
      </c>
      <c r="D7315" s="58">
        <v>0.13889163120830378</v>
      </c>
      <c r="E7315" s="58">
        <v>2.2502914051346135E-2</v>
      </c>
      <c r="F7315" s="58">
        <v>7.4191953502275282E-2</v>
      </c>
      <c r="G7315" s="58">
        <v>5.5162643742475169E-2</v>
      </c>
      <c r="H7315" s="58">
        <v>0.17422309290718177</v>
      </c>
      <c r="I7315" s="58">
        <v>0.12502974118238264</v>
      </c>
      <c r="J7315" s="58">
        <v>0.15054456224752427</v>
      </c>
      <c r="K7315" s="58">
        <v>3.7277620813802211E-2</v>
      </c>
      <c r="L7315" s="58">
        <v>0.11815821049869542</v>
      </c>
      <c r="M7315" s="58">
        <v>3.375109018922872E-2</v>
      </c>
      <c r="N7315" s="58">
        <v>7.0266539656784463E-2</v>
      </c>
      <c r="O7315" s="58">
        <v>0</v>
      </c>
      <c r="P7315" s="58">
        <v>0</v>
      </c>
      <c r="Q7315" s="58">
        <v>0</v>
      </c>
      <c r="R7315" s="58">
        <v>0</v>
      </c>
      <c r="S7315" s="58">
        <v>0</v>
      </c>
      <c r="T7315" s="58">
        <v>0</v>
      </c>
      <c r="U7315" s="58">
        <v>0</v>
      </c>
      <c r="V7315" s="58">
        <v>0</v>
      </c>
      <c r="W7315" s="58">
        <v>0</v>
      </c>
      <c r="X7315" s="58">
        <v>0</v>
      </c>
      <c r="Y7315" s="58">
        <v>0</v>
      </c>
      <c r="Z7315" s="58">
        <v>0</v>
      </c>
      <c r="AA7315" s="58">
        <v>0</v>
      </c>
      <c r="AB7315" s="58">
        <v>0</v>
      </c>
      <c r="AC7315" s="58">
        <v>0</v>
      </c>
      <c r="AD7315" s="58">
        <v>0</v>
      </c>
      <c r="AE7315" s="58">
        <v>0</v>
      </c>
      <c r="AF7315" s="58">
        <v>0</v>
      </c>
      <c r="AG7315" s="58">
        <v>0</v>
      </c>
      <c r="AH7315" s="58">
        <v>0</v>
      </c>
      <c r="AI7315" s="58">
        <v>0</v>
      </c>
      <c r="AK7315" s="64">
        <f t="shared" si="114"/>
        <v>3.2020242006672115E-3</v>
      </c>
    </row>
    <row r="7316" spans="1:37" x14ac:dyDescent="0.25">
      <c r="A7316">
        <v>7314</v>
      </c>
      <c r="B7316" s="1">
        <v>1.2800000000000001E-2</v>
      </c>
      <c r="C7316" s="1">
        <v>1.0632612735860872E-5</v>
      </c>
      <c r="D7316" s="58">
        <v>0.12922109679563937</v>
      </c>
      <c r="E7316" s="58">
        <v>0.11832236840025288</v>
      </c>
      <c r="F7316" s="58">
        <v>4.0606685336304023E-2</v>
      </c>
      <c r="G7316" s="58">
        <v>6.6947900681281394E-3</v>
      </c>
      <c r="H7316" s="58">
        <v>4.7611440034235439E-2</v>
      </c>
      <c r="I7316" s="58">
        <v>0.12997049749590794</v>
      </c>
      <c r="J7316" s="58">
        <v>9.3156701927710764E-2</v>
      </c>
      <c r="K7316" s="58">
        <v>0.13149265573826124</v>
      </c>
      <c r="L7316" s="58">
        <v>0.11582343837104289</v>
      </c>
      <c r="M7316" s="58">
        <v>5.0603686458526267E-2</v>
      </c>
      <c r="N7316" s="58">
        <v>0.13649663937399115</v>
      </c>
      <c r="O7316" s="58">
        <v>0</v>
      </c>
      <c r="P7316" s="58">
        <v>0</v>
      </c>
      <c r="Q7316" s="58">
        <v>0</v>
      </c>
      <c r="R7316" s="58">
        <v>0</v>
      </c>
      <c r="S7316" s="58">
        <v>0</v>
      </c>
      <c r="T7316" s="58">
        <v>0</v>
      </c>
      <c r="U7316" s="58">
        <v>0</v>
      </c>
      <c r="V7316" s="58">
        <v>0</v>
      </c>
      <c r="W7316" s="58">
        <v>0</v>
      </c>
      <c r="X7316" s="58">
        <v>0</v>
      </c>
      <c r="Y7316" s="58">
        <v>0</v>
      </c>
      <c r="Z7316" s="58">
        <v>0</v>
      </c>
      <c r="AA7316" s="58">
        <v>0</v>
      </c>
      <c r="AB7316" s="58">
        <v>0</v>
      </c>
      <c r="AC7316" s="58">
        <v>0</v>
      </c>
      <c r="AD7316" s="58">
        <v>0</v>
      </c>
      <c r="AE7316" s="58">
        <v>0</v>
      </c>
      <c r="AF7316" s="58">
        <v>0</v>
      </c>
      <c r="AG7316" s="58">
        <v>0</v>
      </c>
      <c r="AH7316" s="58">
        <v>0</v>
      </c>
      <c r="AI7316" s="58">
        <v>0</v>
      </c>
      <c r="AK7316" s="64">
        <f t="shared" si="114"/>
        <v>8.3067286998913061E-4</v>
      </c>
    </row>
    <row r="7317" spans="1:37" x14ac:dyDescent="0.25">
      <c r="A7317">
        <v>7315</v>
      </c>
      <c r="B7317" s="1">
        <v>1.3299999999999999E-2</v>
      </c>
      <c r="C7317" s="1">
        <v>4.9148032035801425E-5</v>
      </c>
      <c r="D7317" s="58">
        <v>3.0605352544885566E-2</v>
      </c>
      <c r="E7317" s="58">
        <v>0.16134858824607951</v>
      </c>
      <c r="F7317" s="58">
        <v>0.1607661285597633</v>
      </c>
      <c r="G7317" s="58">
        <v>7.6446763315648689E-2</v>
      </c>
      <c r="H7317" s="58">
        <v>7.5827351952385325E-2</v>
      </c>
      <c r="I7317" s="58">
        <v>3.8216830007269824E-2</v>
      </c>
      <c r="J7317" s="58">
        <v>4.0789426642455551E-2</v>
      </c>
      <c r="K7317" s="58">
        <v>0.12913410779082676</v>
      </c>
      <c r="L7317" s="58">
        <v>0.16346139555175626</v>
      </c>
      <c r="M7317" s="58">
        <v>8.6266474703548479E-2</v>
      </c>
      <c r="N7317" s="58">
        <v>3.7137580685380679E-2</v>
      </c>
      <c r="O7317" s="58">
        <v>0</v>
      </c>
      <c r="P7317" s="58">
        <v>0</v>
      </c>
      <c r="Q7317" s="58">
        <v>0</v>
      </c>
      <c r="R7317" s="58">
        <v>0</v>
      </c>
      <c r="S7317" s="58">
        <v>0</v>
      </c>
      <c r="T7317" s="58">
        <v>0</v>
      </c>
      <c r="U7317" s="58">
        <v>0</v>
      </c>
      <c r="V7317" s="58">
        <v>0</v>
      </c>
      <c r="W7317" s="58">
        <v>0</v>
      </c>
      <c r="X7317" s="58">
        <v>0</v>
      </c>
      <c r="Y7317" s="58">
        <v>0</v>
      </c>
      <c r="Z7317" s="58">
        <v>0</v>
      </c>
      <c r="AA7317" s="58">
        <v>0</v>
      </c>
      <c r="AB7317" s="58">
        <v>0</v>
      </c>
      <c r="AC7317" s="58">
        <v>0</v>
      </c>
      <c r="AD7317" s="58">
        <v>0</v>
      </c>
      <c r="AE7317" s="58">
        <v>0</v>
      </c>
      <c r="AF7317" s="58">
        <v>0</v>
      </c>
      <c r="AG7317" s="58">
        <v>0</v>
      </c>
      <c r="AH7317" s="58">
        <v>0</v>
      </c>
      <c r="AI7317" s="58">
        <v>0</v>
      </c>
      <c r="AK7317" s="64">
        <f t="shared" si="114"/>
        <v>3.695340754571536E-3</v>
      </c>
    </row>
    <row r="7318" spans="1:37" x14ac:dyDescent="0.25">
      <c r="A7318">
        <v>7316</v>
      </c>
      <c r="B7318" s="1">
        <v>1.37E-2</v>
      </c>
      <c r="C7318" s="1">
        <v>2.7654982366487416E-4</v>
      </c>
      <c r="D7318" s="58">
        <v>0.18363486034448145</v>
      </c>
      <c r="E7318" s="58">
        <v>0.14973991426704247</v>
      </c>
      <c r="F7318" s="58">
        <v>3.3368957350632035E-2</v>
      </c>
      <c r="G7318" s="58">
        <v>7.2060169339827479E-2</v>
      </c>
      <c r="H7318" s="58">
        <v>0.16782281233257071</v>
      </c>
      <c r="I7318" s="58">
        <v>2.4603948635387136E-2</v>
      </c>
      <c r="J7318" s="58">
        <v>0.17221217673034545</v>
      </c>
      <c r="K7318" s="58">
        <v>6.0711780055554609E-2</v>
      </c>
      <c r="L7318" s="58">
        <v>4.918193702752839E-3</v>
      </c>
      <c r="M7318" s="58">
        <v>7.4718904313230708E-2</v>
      </c>
      <c r="N7318" s="58">
        <v>5.6208282928175188E-2</v>
      </c>
      <c r="O7318" s="58">
        <v>0</v>
      </c>
      <c r="P7318" s="58">
        <v>0</v>
      </c>
      <c r="Q7318" s="58">
        <v>0</v>
      </c>
      <c r="R7318" s="58">
        <v>0</v>
      </c>
      <c r="S7318" s="58">
        <v>0</v>
      </c>
      <c r="T7318" s="58">
        <v>0</v>
      </c>
      <c r="U7318" s="58">
        <v>0</v>
      </c>
      <c r="V7318" s="58">
        <v>0</v>
      </c>
      <c r="W7318" s="58">
        <v>0</v>
      </c>
      <c r="X7318" s="58">
        <v>0</v>
      </c>
      <c r="Y7318" s="58">
        <v>0</v>
      </c>
      <c r="Z7318" s="58">
        <v>0</v>
      </c>
      <c r="AA7318" s="58">
        <v>0</v>
      </c>
      <c r="AB7318" s="58">
        <v>0</v>
      </c>
      <c r="AC7318" s="58">
        <v>0</v>
      </c>
      <c r="AD7318" s="58">
        <v>0</v>
      </c>
      <c r="AE7318" s="58">
        <v>0</v>
      </c>
      <c r="AF7318" s="58">
        <v>0</v>
      </c>
      <c r="AG7318" s="58">
        <v>0</v>
      </c>
      <c r="AH7318" s="58">
        <v>0</v>
      </c>
      <c r="AI7318" s="58">
        <v>0</v>
      </c>
      <c r="AK7318" s="64">
        <f t="shared" si="114"/>
        <v>2.0186118515684245E-2</v>
      </c>
    </row>
    <row r="7319" spans="1:37" x14ac:dyDescent="0.25">
      <c r="A7319">
        <v>7317</v>
      </c>
      <c r="B7319" s="1">
        <v>1.0699999999999999E-2</v>
      </c>
      <c r="C7319" s="1">
        <v>3.2094187997153617E-4</v>
      </c>
      <c r="D7319" s="58">
        <v>0.15917617563644387</v>
      </c>
      <c r="E7319" s="58">
        <v>0.10637139914318945</v>
      </c>
      <c r="F7319" s="58">
        <v>1.0958840948220026E-2</v>
      </c>
      <c r="G7319" s="58">
        <v>0.1265074952203766</v>
      </c>
      <c r="H7319" s="58">
        <v>6.4794218990170099E-2</v>
      </c>
      <c r="I7319" s="58">
        <v>4.6854476501469032E-2</v>
      </c>
      <c r="J7319" s="58">
        <v>7.248167365172771E-2</v>
      </c>
      <c r="K7319" s="58">
        <v>3.5751774221640831E-2</v>
      </c>
      <c r="L7319" s="58">
        <v>0.14610900618752226</v>
      </c>
      <c r="M7319" s="58">
        <v>0.13597682175857764</v>
      </c>
      <c r="N7319" s="58">
        <v>9.50181177406626E-2</v>
      </c>
      <c r="O7319" s="58">
        <v>0</v>
      </c>
      <c r="P7319" s="58">
        <v>0</v>
      </c>
      <c r="Q7319" s="58">
        <v>0</v>
      </c>
      <c r="R7319" s="58">
        <v>0</v>
      </c>
      <c r="S7319" s="58">
        <v>0</v>
      </c>
      <c r="T7319" s="58">
        <v>0</v>
      </c>
      <c r="U7319" s="58">
        <v>0</v>
      </c>
      <c r="V7319" s="58">
        <v>0</v>
      </c>
      <c r="W7319" s="58">
        <v>0</v>
      </c>
      <c r="X7319" s="58">
        <v>0</v>
      </c>
      <c r="Y7319" s="58">
        <v>0</v>
      </c>
      <c r="Z7319" s="58">
        <v>0</v>
      </c>
      <c r="AA7319" s="58">
        <v>0</v>
      </c>
      <c r="AB7319" s="58">
        <v>0</v>
      </c>
      <c r="AC7319" s="58">
        <v>0</v>
      </c>
      <c r="AD7319" s="58">
        <v>0</v>
      </c>
      <c r="AE7319" s="58">
        <v>0</v>
      </c>
      <c r="AF7319" s="58">
        <v>0</v>
      </c>
      <c r="AG7319" s="58">
        <v>0</v>
      </c>
      <c r="AH7319" s="58">
        <v>0</v>
      </c>
      <c r="AI7319" s="58">
        <v>0</v>
      </c>
      <c r="AK7319" s="64">
        <f t="shared" si="114"/>
        <v>2.9994568221638894E-2</v>
      </c>
    </row>
    <row r="7320" spans="1:37" x14ac:dyDescent="0.25">
      <c r="A7320">
        <v>7318</v>
      </c>
      <c r="B7320" s="1">
        <v>1.2500000000000001E-2</v>
      </c>
      <c r="C7320" s="1">
        <v>1.263628772330917E-4</v>
      </c>
      <c r="D7320" s="58">
        <v>0.11475408335187881</v>
      </c>
      <c r="E7320" s="58">
        <v>0.11655635365593711</v>
      </c>
      <c r="F7320" s="58">
        <v>7.7050668404351069E-2</v>
      </c>
      <c r="G7320" s="58">
        <v>0.10918315127598403</v>
      </c>
      <c r="H7320" s="58">
        <v>5.4155400078635986E-2</v>
      </c>
      <c r="I7320" s="58">
        <v>8.7274306825087453E-2</v>
      </c>
      <c r="J7320" s="58">
        <v>0.12049493500592912</v>
      </c>
      <c r="K7320" s="58">
        <v>7.9599147227695941E-2</v>
      </c>
      <c r="L7320" s="58">
        <v>9.4217212610163761E-2</v>
      </c>
      <c r="M7320" s="58">
        <v>4.9976610962088587E-2</v>
      </c>
      <c r="N7320" s="58">
        <v>9.6738130602248049E-2</v>
      </c>
      <c r="O7320" s="58">
        <v>0</v>
      </c>
      <c r="P7320" s="58">
        <v>0</v>
      </c>
      <c r="Q7320" s="58">
        <v>0</v>
      </c>
      <c r="R7320" s="58">
        <v>0</v>
      </c>
      <c r="S7320" s="58">
        <v>0</v>
      </c>
      <c r="T7320" s="58">
        <v>0</v>
      </c>
      <c r="U7320" s="58">
        <v>0</v>
      </c>
      <c r="V7320" s="58">
        <v>0</v>
      </c>
      <c r="W7320" s="58">
        <v>0</v>
      </c>
      <c r="X7320" s="58">
        <v>0</v>
      </c>
      <c r="Y7320" s="58">
        <v>0</v>
      </c>
      <c r="Z7320" s="58">
        <v>0</v>
      </c>
      <c r="AA7320" s="58">
        <v>0</v>
      </c>
      <c r="AB7320" s="58">
        <v>0</v>
      </c>
      <c r="AC7320" s="58">
        <v>0</v>
      </c>
      <c r="AD7320" s="58">
        <v>0</v>
      </c>
      <c r="AE7320" s="58">
        <v>0</v>
      </c>
      <c r="AF7320" s="58">
        <v>0</v>
      </c>
      <c r="AG7320" s="58">
        <v>0</v>
      </c>
      <c r="AH7320" s="58">
        <v>0</v>
      </c>
      <c r="AI7320" s="58">
        <v>0</v>
      </c>
      <c r="AK7320" s="64">
        <f t="shared" si="114"/>
        <v>1.0109030178647336E-2</v>
      </c>
    </row>
    <row r="7321" spans="1:37" x14ac:dyDescent="0.25">
      <c r="A7321">
        <v>7319</v>
      </c>
      <c r="B7321" s="1">
        <v>8.6E-3</v>
      </c>
      <c r="C7321" s="1">
        <v>1.1475047960909183E-4</v>
      </c>
      <c r="D7321" s="58">
        <v>0.14100573214100179</v>
      </c>
      <c r="E7321" s="58">
        <v>1.393733717284271E-2</v>
      </c>
      <c r="F7321" s="58">
        <v>6.0503964311430774E-3</v>
      </c>
      <c r="G7321" s="58">
        <v>0.11761648383208478</v>
      </c>
      <c r="H7321" s="58">
        <v>2.2422878035835762E-2</v>
      </c>
      <c r="I7321" s="58">
        <v>8.9487179706345607E-2</v>
      </c>
      <c r="J7321" s="58">
        <v>7.4652635402048972E-2</v>
      </c>
      <c r="K7321" s="58">
        <v>3.6905606461141161E-2</v>
      </c>
      <c r="L7321" s="58">
        <v>0.13924422691682781</v>
      </c>
      <c r="M7321" s="58">
        <v>0.18815239300392389</v>
      </c>
      <c r="N7321" s="58">
        <v>0.17052513089680454</v>
      </c>
      <c r="O7321" s="58">
        <v>0</v>
      </c>
      <c r="P7321" s="58">
        <v>0</v>
      </c>
      <c r="Q7321" s="58">
        <v>0</v>
      </c>
      <c r="R7321" s="58">
        <v>0</v>
      </c>
      <c r="S7321" s="58">
        <v>0</v>
      </c>
      <c r="T7321" s="58">
        <v>0</v>
      </c>
      <c r="U7321" s="58">
        <v>0</v>
      </c>
      <c r="V7321" s="58">
        <v>0</v>
      </c>
      <c r="W7321" s="58">
        <v>0</v>
      </c>
      <c r="X7321" s="58">
        <v>0</v>
      </c>
      <c r="Y7321" s="58">
        <v>0</v>
      </c>
      <c r="Z7321" s="58">
        <v>0</v>
      </c>
      <c r="AA7321" s="58">
        <v>0</v>
      </c>
      <c r="AB7321" s="58">
        <v>0</v>
      </c>
      <c r="AC7321" s="58">
        <v>0</v>
      </c>
      <c r="AD7321" s="58">
        <v>0</v>
      </c>
      <c r="AE7321" s="58">
        <v>0</v>
      </c>
      <c r="AF7321" s="58">
        <v>0</v>
      </c>
      <c r="AG7321" s="58">
        <v>0</v>
      </c>
      <c r="AH7321" s="58">
        <v>0</v>
      </c>
      <c r="AI7321" s="58">
        <v>0</v>
      </c>
      <c r="AK7321" s="64">
        <f t="shared" si="114"/>
        <v>1.3343079024313004E-2</v>
      </c>
    </row>
    <row r="7322" spans="1:37" x14ac:dyDescent="0.25">
      <c r="A7322">
        <v>7320</v>
      </c>
      <c r="B7322" s="1">
        <v>1.4E-2</v>
      </c>
      <c r="C7322" s="1">
        <v>-6.7274273082559597E-5</v>
      </c>
      <c r="D7322" s="58">
        <v>2.3377196845328876E-2</v>
      </c>
      <c r="E7322" s="58">
        <v>9.7563083351424135E-2</v>
      </c>
      <c r="F7322" s="58">
        <v>4.483351179201242E-2</v>
      </c>
      <c r="G7322" s="58">
        <v>0.15632087122221336</v>
      </c>
      <c r="H7322" s="58">
        <v>3.9320154948538397E-2</v>
      </c>
      <c r="I7322" s="58">
        <v>0.15693139059618497</v>
      </c>
      <c r="J7322" s="58">
        <v>0.15223013044297026</v>
      </c>
      <c r="K7322" s="58">
        <v>0.15305743516807238</v>
      </c>
      <c r="L7322" s="58">
        <v>9.9292653526877606E-2</v>
      </c>
      <c r="M7322" s="58">
        <v>5.8988650706364498E-2</v>
      </c>
      <c r="N7322" s="58">
        <v>1.8084921400012936E-2</v>
      </c>
      <c r="O7322" s="58">
        <v>0</v>
      </c>
      <c r="P7322" s="58">
        <v>0</v>
      </c>
      <c r="Q7322" s="58">
        <v>0</v>
      </c>
      <c r="R7322" s="58">
        <v>0</v>
      </c>
      <c r="S7322" s="58">
        <v>0</v>
      </c>
      <c r="T7322" s="58">
        <v>0</v>
      </c>
      <c r="U7322" s="58">
        <v>0</v>
      </c>
      <c r="V7322" s="58">
        <v>0</v>
      </c>
      <c r="W7322" s="58">
        <v>0</v>
      </c>
      <c r="X7322" s="58">
        <v>0</v>
      </c>
      <c r="Y7322" s="58">
        <v>0</v>
      </c>
      <c r="Z7322" s="58">
        <v>0</v>
      </c>
      <c r="AA7322" s="58">
        <v>0</v>
      </c>
      <c r="AB7322" s="58">
        <v>0</v>
      </c>
      <c r="AC7322" s="58">
        <v>0</v>
      </c>
      <c r="AD7322" s="58">
        <v>0</v>
      </c>
      <c r="AE7322" s="58">
        <v>0</v>
      </c>
      <c r="AF7322" s="58">
        <v>0</v>
      </c>
      <c r="AG7322" s="58">
        <v>0</v>
      </c>
      <c r="AH7322" s="58">
        <v>0</v>
      </c>
      <c r="AI7322" s="58">
        <v>0</v>
      </c>
      <c r="AK7322" s="64">
        <f t="shared" si="114"/>
        <v>-4.8053052201828279E-3</v>
      </c>
    </row>
    <row r="7323" spans="1:37" x14ac:dyDescent="0.25">
      <c r="A7323">
        <v>7321</v>
      </c>
      <c r="B7323" s="1">
        <v>1.1599999999999999E-2</v>
      </c>
      <c r="C7323" s="1">
        <v>-2.1961097795895719E-5</v>
      </c>
      <c r="D7323" s="58">
        <v>0.1340417910856343</v>
      </c>
      <c r="E7323" s="58">
        <v>7.7080272767133473E-2</v>
      </c>
      <c r="F7323" s="58">
        <v>8.6476348893467087E-3</v>
      </c>
      <c r="G7323" s="58">
        <v>6.273713694311471E-2</v>
      </c>
      <c r="H7323" s="58">
        <v>5.3780085365033911E-2</v>
      </c>
      <c r="I7323" s="58">
        <v>0.14345420313428195</v>
      </c>
      <c r="J7323" s="58">
        <v>9.4273924785452601E-2</v>
      </c>
      <c r="K7323" s="58">
        <v>0.11498537384755686</v>
      </c>
      <c r="L7323" s="58">
        <v>0.12789638146039684</v>
      </c>
      <c r="M7323" s="58">
        <v>0.15305314563018124</v>
      </c>
      <c r="N7323" s="58">
        <v>3.0050050091867387E-2</v>
      </c>
      <c r="O7323" s="58">
        <v>0</v>
      </c>
      <c r="P7323" s="58">
        <v>0</v>
      </c>
      <c r="Q7323" s="58">
        <v>0</v>
      </c>
      <c r="R7323" s="58">
        <v>0</v>
      </c>
      <c r="S7323" s="58">
        <v>0</v>
      </c>
      <c r="T7323" s="58">
        <v>0</v>
      </c>
      <c r="U7323" s="58">
        <v>0</v>
      </c>
      <c r="V7323" s="58">
        <v>0</v>
      </c>
      <c r="W7323" s="58">
        <v>0</v>
      </c>
      <c r="X7323" s="58">
        <v>0</v>
      </c>
      <c r="Y7323" s="58">
        <v>0</v>
      </c>
      <c r="Z7323" s="58">
        <v>0</v>
      </c>
      <c r="AA7323" s="58">
        <v>0</v>
      </c>
      <c r="AB7323" s="58">
        <v>0</v>
      </c>
      <c r="AC7323" s="58">
        <v>0</v>
      </c>
      <c r="AD7323" s="58">
        <v>0</v>
      </c>
      <c r="AE7323" s="58">
        <v>0</v>
      </c>
      <c r="AF7323" s="58">
        <v>0</v>
      </c>
      <c r="AG7323" s="58">
        <v>0</v>
      </c>
      <c r="AH7323" s="58">
        <v>0</v>
      </c>
      <c r="AI7323" s="58">
        <v>0</v>
      </c>
      <c r="AK7323" s="64">
        <f t="shared" si="114"/>
        <v>-1.8931980858530794E-3</v>
      </c>
    </row>
    <row r="7324" spans="1:37" x14ac:dyDescent="0.25">
      <c r="A7324">
        <v>7322</v>
      </c>
      <c r="B7324" s="1">
        <v>1.46E-2</v>
      </c>
      <c r="C7324" s="1">
        <v>-2.6533655733327401E-4</v>
      </c>
      <c r="D7324" s="58">
        <v>4.5267925428024075E-2</v>
      </c>
      <c r="E7324" s="58">
        <v>0.15336737313309132</v>
      </c>
      <c r="F7324" s="58">
        <v>0.11967080640960492</v>
      </c>
      <c r="G7324" s="58">
        <v>5.3063468012878208E-3</v>
      </c>
      <c r="H7324" s="58">
        <v>0.1882826629974651</v>
      </c>
      <c r="I7324" s="58">
        <v>0.1155819307681928</v>
      </c>
      <c r="J7324" s="58">
        <v>1.2355288175801933E-2</v>
      </c>
      <c r="K7324" s="58">
        <v>0.18547291673537963</v>
      </c>
      <c r="L7324" s="58">
        <v>3.073720363080255E-2</v>
      </c>
      <c r="M7324" s="58">
        <v>0.11326844867844031</v>
      </c>
      <c r="N7324" s="58">
        <v>3.0689097241909543E-2</v>
      </c>
      <c r="O7324" s="58">
        <v>0</v>
      </c>
      <c r="P7324" s="58">
        <v>0</v>
      </c>
      <c r="Q7324" s="58">
        <v>0</v>
      </c>
      <c r="R7324" s="58">
        <v>0</v>
      </c>
      <c r="S7324" s="58">
        <v>0</v>
      </c>
      <c r="T7324" s="58">
        <v>0</v>
      </c>
      <c r="U7324" s="58">
        <v>0</v>
      </c>
      <c r="V7324" s="58">
        <v>0</v>
      </c>
      <c r="W7324" s="58">
        <v>0</v>
      </c>
      <c r="X7324" s="58">
        <v>0</v>
      </c>
      <c r="Y7324" s="58">
        <v>0</v>
      </c>
      <c r="Z7324" s="58">
        <v>0</v>
      </c>
      <c r="AA7324" s="58">
        <v>0</v>
      </c>
      <c r="AB7324" s="58">
        <v>0</v>
      </c>
      <c r="AC7324" s="58">
        <v>0</v>
      </c>
      <c r="AD7324" s="58">
        <v>0</v>
      </c>
      <c r="AE7324" s="58">
        <v>0</v>
      </c>
      <c r="AF7324" s="58">
        <v>0</v>
      </c>
      <c r="AG7324" s="58">
        <v>0</v>
      </c>
      <c r="AH7324" s="58">
        <v>0</v>
      </c>
      <c r="AI7324" s="58">
        <v>0</v>
      </c>
      <c r="AK7324" s="64">
        <f t="shared" si="114"/>
        <v>-1.8173736803648904E-2</v>
      </c>
    </row>
    <row r="7325" spans="1:37" x14ac:dyDescent="0.25">
      <c r="A7325">
        <v>7323</v>
      </c>
      <c r="B7325" s="1">
        <v>1.2999999999999999E-2</v>
      </c>
      <c r="C7325" s="1">
        <v>2.1446891000722793E-4</v>
      </c>
      <c r="D7325" s="58">
        <v>0.12983956721811585</v>
      </c>
      <c r="E7325" s="58">
        <v>0.15371478919077927</v>
      </c>
      <c r="F7325" s="58">
        <v>6.0863534356165629E-2</v>
      </c>
      <c r="G7325" s="58">
        <v>5.0246937683922577E-2</v>
      </c>
      <c r="H7325" s="58">
        <v>9.7148022367356243E-2</v>
      </c>
      <c r="I7325" s="58">
        <v>5.5607715883617674E-2</v>
      </c>
      <c r="J7325" s="58">
        <v>0.14167010703159894</v>
      </c>
      <c r="K7325" s="58">
        <v>8.1114841710573524E-2</v>
      </c>
      <c r="L7325" s="58">
        <v>5.5306476186016175E-2</v>
      </c>
      <c r="M7325" s="58">
        <v>8.3594119110193682E-2</v>
      </c>
      <c r="N7325" s="58">
        <v>9.0893889261660504E-2</v>
      </c>
      <c r="O7325" s="58">
        <v>0</v>
      </c>
      <c r="P7325" s="58">
        <v>0</v>
      </c>
      <c r="Q7325" s="58">
        <v>0</v>
      </c>
      <c r="R7325" s="58">
        <v>0</v>
      </c>
      <c r="S7325" s="58">
        <v>0</v>
      </c>
      <c r="T7325" s="58">
        <v>0</v>
      </c>
      <c r="U7325" s="58">
        <v>0</v>
      </c>
      <c r="V7325" s="58">
        <v>0</v>
      </c>
      <c r="W7325" s="58">
        <v>0</v>
      </c>
      <c r="X7325" s="58">
        <v>0</v>
      </c>
      <c r="Y7325" s="58">
        <v>0</v>
      </c>
      <c r="Z7325" s="58">
        <v>0</v>
      </c>
      <c r="AA7325" s="58">
        <v>0</v>
      </c>
      <c r="AB7325" s="58">
        <v>0</v>
      </c>
      <c r="AC7325" s="58">
        <v>0</v>
      </c>
      <c r="AD7325" s="58">
        <v>0</v>
      </c>
      <c r="AE7325" s="58">
        <v>0</v>
      </c>
      <c r="AF7325" s="58">
        <v>0</v>
      </c>
      <c r="AG7325" s="58">
        <v>0</v>
      </c>
      <c r="AH7325" s="58">
        <v>0</v>
      </c>
      <c r="AI7325" s="58">
        <v>0</v>
      </c>
      <c r="AK7325" s="64">
        <f t="shared" si="114"/>
        <v>1.6497608462094457E-2</v>
      </c>
    </row>
    <row r="7326" spans="1:37" x14ac:dyDescent="0.25">
      <c r="A7326">
        <v>7324</v>
      </c>
      <c r="B7326" s="1">
        <v>1.2200000000000001E-2</v>
      </c>
      <c r="C7326" s="1">
        <v>5.2809521577444275E-6</v>
      </c>
      <c r="D7326" s="58">
        <v>0.10858687583913151</v>
      </c>
      <c r="E7326" s="58">
        <v>0.11432033789148634</v>
      </c>
      <c r="F7326" s="58">
        <v>7.053998826237369E-2</v>
      </c>
      <c r="G7326" s="58">
        <v>8.0209324549722266E-2</v>
      </c>
      <c r="H7326" s="58">
        <v>0.12524590881710587</v>
      </c>
      <c r="I7326" s="58">
        <v>7.8030006939975555E-2</v>
      </c>
      <c r="J7326" s="58">
        <v>3.3369069161658188E-2</v>
      </c>
      <c r="K7326" s="58">
        <v>0.11820901896239652</v>
      </c>
      <c r="L7326" s="58">
        <v>0.12219546267430988</v>
      </c>
      <c r="M7326" s="58">
        <v>7.4670379913931356E-2</v>
      </c>
      <c r="N7326" s="58">
        <v>7.4623626987908864E-2</v>
      </c>
      <c r="O7326" s="58">
        <v>0</v>
      </c>
      <c r="P7326" s="58">
        <v>0</v>
      </c>
      <c r="Q7326" s="58">
        <v>0</v>
      </c>
      <c r="R7326" s="58">
        <v>0</v>
      </c>
      <c r="S7326" s="58">
        <v>0</v>
      </c>
      <c r="T7326" s="58">
        <v>0</v>
      </c>
      <c r="U7326" s="58">
        <v>0</v>
      </c>
      <c r="V7326" s="58">
        <v>0</v>
      </c>
      <c r="W7326" s="58">
        <v>0</v>
      </c>
      <c r="X7326" s="58">
        <v>0</v>
      </c>
      <c r="Y7326" s="58">
        <v>0</v>
      </c>
      <c r="Z7326" s="58">
        <v>0</v>
      </c>
      <c r="AA7326" s="58">
        <v>0</v>
      </c>
      <c r="AB7326" s="58">
        <v>0</v>
      </c>
      <c r="AC7326" s="58">
        <v>0</v>
      </c>
      <c r="AD7326" s="58">
        <v>0</v>
      </c>
      <c r="AE7326" s="58">
        <v>0</v>
      </c>
      <c r="AF7326" s="58">
        <v>0</v>
      </c>
      <c r="AG7326" s="58">
        <v>0</v>
      </c>
      <c r="AH7326" s="58">
        <v>0</v>
      </c>
      <c r="AI7326" s="58">
        <v>0</v>
      </c>
      <c r="AK7326" s="64">
        <f t="shared" si="114"/>
        <v>4.3286493096265796E-4</v>
      </c>
    </row>
    <row r="7327" spans="1:37" x14ac:dyDescent="0.25">
      <c r="A7327">
        <v>7325</v>
      </c>
      <c r="B7327" s="1">
        <v>1.34E-2</v>
      </c>
      <c r="C7327" s="1">
        <v>1.6194216090827411E-4</v>
      </c>
      <c r="D7327" s="58">
        <v>7.9313741896909984E-2</v>
      </c>
      <c r="E7327" s="58">
        <v>0.16732329326085443</v>
      </c>
      <c r="F7327" s="58">
        <v>6.9839705589491388E-2</v>
      </c>
      <c r="G7327" s="58">
        <v>5.0093640872454381E-2</v>
      </c>
      <c r="H7327" s="58">
        <v>0.11543054250713414</v>
      </c>
      <c r="I7327" s="58">
        <v>0.17774477592157359</v>
      </c>
      <c r="J7327" s="58">
        <v>6.2365488831043418E-2</v>
      </c>
      <c r="K7327" s="58">
        <v>2.9697537877545796E-2</v>
      </c>
      <c r="L7327" s="58">
        <v>2.8183683101248084E-2</v>
      </c>
      <c r="M7327" s="58">
        <v>0.13385960772750305</v>
      </c>
      <c r="N7327" s="58">
        <v>8.6147982414241736E-2</v>
      </c>
      <c r="O7327" s="58">
        <v>0</v>
      </c>
      <c r="P7327" s="58">
        <v>0</v>
      </c>
      <c r="Q7327" s="58">
        <v>0</v>
      </c>
      <c r="R7327" s="58">
        <v>0</v>
      </c>
      <c r="S7327" s="58">
        <v>0</v>
      </c>
      <c r="T7327" s="58">
        <v>0</v>
      </c>
      <c r="U7327" s="58">
        <v>0</v>
      </c>
      <c r="V7327" s="58">
        <v>0</v>
      </c>
      <c r="W7327" s="58">
        <v>0</v>
      </c>
      <c r="X7327" s="58">
        <v>0</v>
      </c>
      <c r="Y7327" s="58">
        <v>0</v>
      </c>
      <c r="Z7327" s="58">
        <v>0</v>
      </c>
      <c r="AA7327" s="58">
        <v>0</v>
      </c>
      <c r="AB7327" s="58">
        <v>0</v>
      </c>
      <c r="AC7327" s="58">
        <v>0</v>
      </c>
      <c r="AD7327" s="58">
        <v>0</v>
      </c>
      <c r="AE7327" s="58">
        <v>0</v>
      </c>
      <c r="AF7327" s="58">
        <v>0</v>
      </c>
      <c r="AG7327" s="58">
        <v>0</v>
      </c>
      <c r="AH7327" s="58">
        <v>0</v>
      </c>
      <c r="AI7327" s="58">
        <v>0</v>
      </c>
      <c r="AK7327" s="64">
        <f t="shared" si="114"/>
        <v>1.2085235888677172E-2</v>
      </c>
    </row>
    <row r="7328" spans="1:37" x14ac:dyDescent="0.25">
      <c r="A7328">
        <v>7326</v>
      </c>
      <c r="B7328" s="1">
        <v>1.0800000000000001E-2</v>
      </c>
      <c r="C7328" s="1">
        <v>4.3374117933085472E-5</v>
      </c>
      <c r="D7328" s="58">
        <v>5.8111866283979012E-2</v>
      </c>
      <c r="E7328" s="58">
        <v>0.10564206624465186</v>
      </c>
      <c r="F7328" s="58">
        <v>9.6496614272718495E-2</v>
      </c>
      <c r="G7328" s="58">
        <v>9.6219522776122293E-2</v>
      </c>
      <c r="H7328" s="58">
        <v>9.260444452028338E-2</v>
      </c>
      <c r="I7328" s="58">
        <v>7.851249842166344E-2</v>
      </c>
      <c r="J7328" s="58">
        <v>1.1321999966908257E-4</v>
      </c>
      <c r="K7328" s="58">
        <v>8.2099192960102707E-2</v>
      </c>
      <c r="L7328" s="58">
        <v>0.12518777829314759</v>
      </c>
      <c r="M7328" s="58">
        <v>0.12231592771448378</v>
      </c>
      <c r="N7328" s="58">
        <v>0.14269686851317848</v>
      </c>
      <c r="O7328" s="58">
        <v>0</v>
      </c>
      <c r="P7328" s="58">
        <v>0</v>
      </c>
      <c r="Q7328" s="58">
        <v>0</v>
      </c>
      <c r="R7328" s="58">
        <v>0</v>
      </c>
      <c r="S7328" s="58">
        <v>0</v>
      </c>
      <c r="T7328" s="58">
        <v>0</v>
      </c>
      <c r="U7328" s="58">
        <v>0</v>
      </c>
      <c r="V7328" s="58">
        <v>0</v>
      </c>
      <c r="W7328" s="58">
        <v>0</v>
      </c>
      <c r="X7328" s="58">
        <v>0</v>
      </c>
      <c r="Y7328" s="58">
        <v>0</v>
      </c>
      <c r="Z7328" s="58">
        <v>0</v>
      </c>
      <c r="AA7328" s="58">
        <v>0</v>
      </c>
      <c r="AB7328" s="58">
        <v>0</v>
      </c>
      <c r="AC7328" s="58">
        <v>0</v>
      </c>
      <c r="AD7328" s="58">
        <v>0</v>
      </c>
      <c r="AE7328" s="58">
        <v>0</v>
      </c>
      <c r="AF7328" s="58">
        <v>0</v>
      </c>
      <c r="AG7328" s="58">
        <v>0</v>
      </c>
      <c r="AH7328" s="58">
        <v>0</v>
      </c>
      <c r="AI7328" s="58">
        <v>0</v>
      </c>
      <c r="AK7328" s="64">
        <f t="shared" si="114"/>
        <v>4.0161220308412475E-3</v>
      </c>
    </row>
    <row r="7329" spans="1:37" x14ac:dyDescent="0.25">
      <c r="A7329">
        <v>7327</v>
      </c>
      <c r="B7329" s="1">
        <v>1.14E-2</v>
      </c>
      <c r="C7329" s="1">
        <v>4.1746660208864401E-5</v>
      </c>
      <c r="D7329" s="58">
        <v>0.13334609996809618</v>
      </c>
      <c r="E7329" s="58">
        <v>8.3972068254967558E-2</v>
      </c>
      <c r="F7329" s="58">
        <v>0.13997192867264602</v>
      </c>
      <c r="G7329" s="58">
        <v>0.12555976787343806</v>
      </c>
      <c r="H7329" s="58">
        <v>8.7646688468609249E-2</v>
      </c>
      <c r="I7329" s="58">
        <v>2.1622526005791485E-2</v>
      </c>
      <c r="J7329" s="58">
        <v>0.11851367500926384</v>
      </c>
      <c r="K7329" s="58">
        <v>4.786943723335052E-2</v>
      </c>
      <c r="L7329" s="58">
        <v>2.9642684113846116E-2</v>
      </c>
      <c r="M7329" s="58">
        <v>0.15127029545225193</v>
      </c>
      <c r="N7329" s="58">
        <v>6.05848289477392E-2</v>
      </c>
      <c r="O7329" s="58">
        <v>0</v>
      </c>
      <c r="P7329" s="58">
        <v>0</v>
      </c>
      <c r="Q7329" s="58">
        <v>0</v>
      </c>
      <c r="R7329" s="58">
        <v>0</v>
      </c>
      <c r="S7329" s="58">
        <v>0</v>
      </c>
      <c r="T7329" s="58">
        <v>0</v>
      </c>
      <c r="U7329" s="58">
        <v>0</v>
      </c>
      <c r="V7329" s="58">
        <v>0</v>
      </c>
      <c r="W7329" s="58">
        <v>0</v>
      </c>
      <c r="X7329" s="58">
        <v>0</v>
      </c>
      <c r="Y7329" s="58">
        <v>0</v>
      </c>
      <c r="Z7329" s="58">
        <v>0</v>
      </c>
      <c r="AA7329" s="58">
        <v>0</v>
      </c>
      <c r="AB7329" s="58">
        <v>0</v>
      </c>
      <c r="AC7329" s="58">
        <v>0</v>
      </c>
      <c r="AD7329" s="58">
        <v>0</v>
      </c>
      <c r="AE7329" s="58">
        <v>0</v>
      </c>
      <c r="AF7329" s="58">
        <v>0</v>
      </c>
      <c r="AG7329" s="58">
        <v>0</v>
      </c>
      <c r="AH7329" s="58">
        <v>0</v>
      </c>
      <c r="AI7329" s="58">
        <v>0</v>
      </c>
      <c r="AK7329" s="64">
        <f t="shared" si="114"/>
        <v>3.6619877376196843E-3</v>
      </c>
    </row>
    <row r="7330" spans="1:37" x14ac:dyDescent="0.25">
      <c r="A7330">
        <v>7328</v>
      </c>
      <c r="B7330" s="1">
        <v>1.26E-2</v>
      </c>
      <c r="C7330" s="1">
        <v>2.4131800028382464E-4</v>
      </c>
      <c r="D7330" s="58">
        <v>0.1539908494914399</v>
      </c>
      <c r="E7330" s="58">
        <v>0.14557403362122254</v>
      </c>
      <c r="F7330" s="58">
        <v>0.14838200380159308</v>
      </c>
      <c r="G7330" s="58">
        <v>0.12290601000205199</v>
      </c>
      <c r="H7330" s="58">
        <v>6.7006579512939757E-2</v>
      </c>
      <c r="I7330" s="58">
        <v>2.887561143891252E-2</v>
      </c>
      <c r="J7330" s="58">
        <v>6.4841751525593794E-2</v>
      </c>
      <c r="K7330" s="58">
        <v>2.2013852374753062E-2</v>
      </c>
      <c r="L7330" s="58">
        <v>0.134138569237024</v>
      </c>
      <c r="M7330" s="58">
        <v>0.10919348309305812</v>
      </c>
      <c r="N7330" s="58">
        <v>3.0772559014113146E-3</v>
      </c>
      <c r="O7330" s="58">
        <v>0</v>
      </c>
      <c r="P7330" s="58">
        <v>0</v>
      </c>
      <c r="Q7330" s="58">
        <v>0</v>
      </c>
      <c r="R7330" s="58">
        <v>0</v>
      </c>
      <c r="S7330" s="58">
        <v>0</v>
      </c>
      <c r="T7330" s="58">
        <v>0</v>
      </c>
      <c r="U7330" s="58">
        <v>0</v>
      </c>
      <c r="V7330" s="58">
        <v>0</v>
      </c>
      <c r="W7330" s="58">
        <v>0</v>
      </c>
      <c r="X7330" s="58">
        <v>0</v>
      </c>
      <c r="Y7330" s="58">
        <v>0</v>
      </c>
      <c r="Z7330" s="58">
        <v>0</v>
      </c>
      <c r="AA7330" s="58">
        <v>0</v>
      </c>
      <c r="AB7330" s="58">
        <v>0</v>
      </c>
      <c r="AC7330" s="58">
        <v>0</v>
      </c>
      <c r="AD7330" s="58">
        <v>0</v>
      </c>
      <c r="AE7330" s="58">
        <v>0</v>
      </c>
      <c r="AF7330" s="58">
        <v>0</v>
      </c>
      <c r="AG7330" s="58">
        <v>0</v>
      </c>
      <c r="AH7330" s="58">
        <v>0</v>
      </c>
      <c r="AI7330" s="58">
        <v>0</v>
      </c>
      <c r="AK7330" s="64">
        <f t="shared" si="114"/>
        <v>1.9152222244747986E-2</v>
      </c>
    </row>
    <row r="7331" spans="1:37" x14ac:dyDescent="0.25">
      <c r="A7331">
        <v>7329</v>
      </c>
      <c r="B7331" s="1">
        <v>1.32E-2</v>
      </c>
      <c r="C7331" s="1">
        <v>1.3753411086695632E-4</v>
      </c>
      <c r="D7331" s="58">
        <v>9.5206540857013439E-2</v>
      </c>
      <c r="E7331" s="58">
        <v>0.14289237130646787</v>
      </c>
      <c r="F7331" s="58">
        <v>6.3576593216712149E-2</v>
      </c>
      <c r="G7331" s="58">
        <v>0.12647973953768543</v>
      </c>
      <c r="H7331" s="58">
        <v>1.7627689836978967E-2</v>
      </c>
      <c r="I7331" s="58">
        <v>0.11544686633711332</v>
      </c>
      <c r="J7331" s="58">
        <v>0.11292653456590558</v>
      </c>
      <c r="K7331" s="58">
        <v>8.3770898615910319E-2</v>
      </c>
      <c r="L7331" s="58">
        <v>9.166488746922799E-2</v>
      </c>
      <c r="M7331" s="58">
        <v>0.11838334417487013</v>
      </c>
      <c r="N7331" s="58">
        <v>3.202453408211485E-2</v>
      </c>
      <c r="O7331" s="58">
        <v>0</v>
      </c>
      <c r="P7331" s="58">
        <v>0</v>
      </c>
      <c r="Q7331" s="58">
        <v>0</v>
      </c>
      <c r="R7331" s="58">
        <v>0</v>
      </c>
      <c r="S7331" s="58">
        <v>0</v>
      </c>
      <c r="T7331" s="58">
        <v>0</v>
      </c>
      <c r="U7331" s="58">
        <v>0</v>
      </c>
      <c r="V7331" s="58">
        <v>0</v>
      </c>
      <c r="W7331" s="58">
        <v>0</v>
      </c>
      <c r="X7331" s="58">
        <v>0</v>
      </c>
      <c r="Y7331" s="58">
        <v>0</v>
      </c>
      <c r="Z7331" s="58">
        <v>0</v>
      </c>
      <c r="AA7331" s="58">
        <v>0</v>
      </c>
      <c r="AB7331" s="58">
        <v>0</v>
      </c>
      <c r="AC7331" s="58">
        <v>0</v>
      </c>
      <c r="AD7331" s="58">
        <v>0</v>
      </c>
      <c r="AE7331" s="58">
        <v>0</v>
      </c>
      <c r="AF7331" s="58">
        <v>0</v>
      </c>
      <c r="AG7331" s="58">
        <v>0</v>
      </c>
      <c r="AH7331" s="58">
        <v>0</v>
      </c>
      <c r="AI7331" s="58">
        <v>0</v>
      </c>
      <c r="AK7331" s="64">
        <f t="shared" si="114"/>
        <v>1.0419250823254267E-2</v>
      </c>
    </row>
    <row r="7332" spans="1:37" x14ac:dyDescent="0.25">
      <c r="A7332">
        <v>7330</v>
      </c>
      <c r="B7332" s="1">
        <v>1.32E-2</v>
      </c>
      <c r="C7332" s="1">
        <v>7.9912334817796172E-7</v>
      </c>
      <c r="D7332" s="58">
        <v>0.13019568380088656</v>
      </c>
      <c r="E7332" s="58">
        <v>0.13193229108014809</v>
      </c>
      <c r="F7332" s="58">
        <v>4.5741791842601222E-2</v>
      </c>
      <c r="G7332" s="58">
        <v>2.1329167694562622E-2</v>
      </c>
      <c r="H7332" s="58">
        <v>0.12013044367060706</v>
      </c>
      <c r="I7332" s="58">
        <v>9.8239796152419886E-2</v>
      </c>
      <c r="J7332" s="58">
        <v>9.5542331381082202E-2</v>
      </c>
      <c r="K7332" s="58">
        <v>0.13343786081758754</v>
      </c>
      <c r="L7332" s="58">
        <v>5.3961611352874736E-2</v>
      </c>
      <c r="M7332" s="58">
        <v>5.6437875004186983E-2</v>
      </c>
      <c r="N7332" s="58">
        <v>0.11305114720304318</v>
      </c>
      <c r="O7332" s="58">
        <v>0</v>
      </c>
      <c r="P7332" s="58">
        <v>0</v>
      </c>
      <c r="Q7332" s="58">
        <v>0</v>
      </c>
      <c r="R7332" s="58">
        <v>0</v>
      </c>
      <c r="S7332" s="58">
        <v>0</v>
      </c>
      <c r="T7332" s="58">
        <v>0</v>
      </c>
      <c r="U7332" s="58">
        <v>0</v>
      </c>
      <c r="V7332" s="58">
        <v>0</v>
      </c>
      <c r="W7332" s="58">
        <v>0</v>
      </c>
      <c r="X7332" s="58">
        <v>0</v>
      </c>
      <c r="Y7332" s="58">
        <v>0</v>
      </c>
      <c r="Z7332" s="58">
        <v>0</v>
      </c>
      <c r="AA7332" s="58">
        <v>0</v>
      </c>
      <c r="AB7332" s="58">
        <v>0</v>
      </c>
      <c r="AC7332" s="58">
        <v>0</v>
      </c>
      <c r="AD7332" s="58">
        <v>0</v>
      </c>
      <c r="AE7332" s="58">
        <v>0</v>
      </c>
      <c r="AF7332" s="58">
        <v>0</v>
      </c>
      <c r="AG7332" s="58">
        <v>0</v>
      </c>
      <c r="AH7332" s="58">
        <v>0</v>
      </c>
      <c r="AI7332" s="58">
        <v>0</v>
      </c>
      <c r="AK7332" s="64">
        <f t="shared" si="114"/>
        <v>6.0539647589239528E-5</v>
      </c>
    </row>
    <row r="7333" spans="1:37" x14ac:dyDescent="0.25">
      <c r="A7333">
        <v>7331</v>
      </c>
      <c r="B7333" s="1">
        <v>1.14E-2</v>
      </c>
      <c r="C7333" s="1">
        <v>4.9407551467237743E-6</v>
      </c>
      <c r="D7333" s="58">
        <v>0.10054557534131159</v>
      </c>
      <c r="E7333" s="58">
        <v>0.10208828481101405</v>
      </c>
      <c r="F7333" s="58">
        <v>9.7880595037981674E-2</v>
      </c>
      <c r="G7333" s="58">
        <v>2.0952270675973831E-2</v>
      </c>
      <c r="H7333" s="58">
        <v>0.11220670483941364</v>
      </c>
      <c r="I7333" s="58">
        <v>7.8755659822341756E-2</v>
      </c>
      <c r="J7333" s="58">
        <v>6.369676222409132E-4</v>
      </c>
      <c r="K7333" s="58">
        <v>0.11374706042003559</v>
      </c>
      <c r="L7333" s="58">
        <v>0.17933641439236805</v>
      </c>
      <c r="M7333" s="58">
        <v>2.379325998388682E-2</v>
      </c>
      <c r="N7333" s="58">
        <v>0.17005720705343202</v>
      </c>
      <c r="O7333" s="58">
        <v>0</v>
      </c>
      <c r="P7333" s="58">
        <v>0</v>
      </c>
      <c r="Q7333" s="58">
        <v>0</v>
      </c>
      <c r="R7333" s="58">
        <v>0</v>
      </c>
      <c r="S7333" s="58">
        <v>0</v>
      </c>
      <c r="T7333" s="58">
        <v>0</v>
      </c>
      <c r="U7333" s="58">
        <v>0</v>
      </c>
      <c r="V7333" s="58">
        <v>0</v>
      </c>
      <c r="W7333" s="58">
        <v>0</v>
      </c>
      <c r="X7333" s="58">
        <v>0</v>
      </c>
      <c r="Y7333" s="58">
        <v>0</v>
      </c>
      <c r="Z7333" s="58">
        <v>0</v>
      </c>
      <c r="AA7333" s="58">
        <v>0</v>
      </c>
      <c r="AB7333" s="58">
        <v>0</v>
      </c>
      <c r="AC7333" s="58">
        <v>0</v>
      </c>
      <c r="AD7333" s="58">
        <v>0</v>
      </c>
      <c r="AE7333" s="58">
        <v>0</v>
      </c>
      <c r="AF7333" s="58">
        <v>0</v>
      </c>
      <c r="AG7333" s="58">
        <v>0</v>
      </c>
      <c r="AH7333" s="58">
        <v>0</v>
      </c>
      <c r="AI7333" s="58">
        <v>0</v>
      </c>
      <c r="AK7333" s="64">
        <f t="shared" si="114"/>
        <v>4.3339957427401528E-4</v>
      </c>
    </row>
    <row r="7334" spans="1:37" x14ac:dyDescent="0.25">
      <c r="A7334">
        <v>7332</v>
      </c>
      <c r="B7334" s="1">
        <v>9.1999999999999998E-3</v>
      </c>
      <c r="C7334" s="1">
        <v>2.3747494390276427E-4</v>
      </c>
      <c r="D7334" s="58">
        <v>0.16950620323999008</v>
      </c>
      <c r="E7334" s="58">
        <v>5.7660379998919972E-2</v>
      </c>
      <c r="F7334" s="58">
        <v>5.5496080653197923E-2</v>
      </c>
      <c r="G7334" s="58">
        <v>9.131775864858932E-2</v>
      </c>
      <c r="H7334" s="58">
        <v>0.12537385779285326</v>
      </c>
      <c r="I7334" s="58">
        <v>4.0064320197602123E-2</v>
      </c>
      <c r="J7334" s="58">
        <v>1.8624411825023075E-2</v>
      </c>
      <c r="K7334" s="58">
        <v>1.1341376708824756E-2</v>
      </c>
      <c r="L7334" s="58">
        <v>0.18746289490031681</v>
      </c>
      <c r="M7334" s="58">
        <v>0.10223800982461097</v>
      </c>
      <c r="N7334" s="58">
        <v>0.14091470621007185</v>
      </c>
      <c r="O7334" s="58">
        <v>0</v>
      </c>
      <c r="P7334" s="58">
        <v>0</v>
      </c>
      <c r="Q7334" s="58">
        <v>0</v>
      </c>
      <c r="R7334" s="58">
        <v>0</v>
      </c>
      <c r="S7334" s="58">
        <v>0</v>
      </c>
      <c r="T7334" s="58">
        <v>0</v>
      </c>
      <c r="U7334" s="58">
        <v>0</v>
      </c>
      <c r="V7334" s="58">
        <v>0</v>
      </c>
      <c r="W7334" s="58">
        <v>0</v>
      </c>
      <c r="X7334" s="58">
        <v>0</v>
      </c>
      <c r="Y7334" s="58">
        <v>0</v>
      </c>
      <c r="Z7334" s="58">
        <v>0</v>
      </c>
      <c r="AA7334" s="58">
        <v>0</v>
      </c>
      <c r="AB7334" s="58">
        <v>0</v>
      </c>
      <c r="AC7334" s="58">
        <v>0</v>
      </c>
      <c r="AD7334" s="58">
        <v>0</v>
      </c>
      <c r="AE7334" s="58">
        <v>0</v>
      </c>
      <c r="AF7334" s="58">
        <v>0</v>
      </c>
      <c r="AG7334" s="58">
        <v>0</v>
      </c>
      <c r="AH7334" s="58">
        <v>0</v>
      </c>
      <c r="AI7334" s="58">
        <v>0</v>
      </c>
      <c r="AK7334" s="64">
        <f t="shared" si="114"/>
        <v>2.5812493902474379E-2</v>
      </c>
    </row>
    <row r="7335" spans="1:37" x14ac:dyDescent="0.25">
      <c r="A7335">
        <v>7333</v>
      </c>
      <c r="B7335" s="1">
        <v>1.2800000000000001E-2</v>
      </c>
      <c r="C7335" s="1">
        <v>1.0767872945380649E-4</v>
      </c>
      <c r="D7335" s="58">
        <v>0.13766219921633444</v>
      </c>
      <c r="E7335" s="58">
        <v>0.13652956764076379</v>
      </c>
      <c r="F7335" s="58">
        <v>1.5994996659630157E-2</v>
      </c>
      <c r="G7335" s="58">
        <v>8.9513954830237816E-2</v>
      </c>
      <c r="H7335" s="58">
        <v>0.11849004180950293</v>
      </c>
      <c r="I7335" s="58">
        <v>5.1580093702500322E-2</v>
      </c>
      <c r="J7335" s="58">
        <v>1.2146661674996903E-2</v>
      </c>
      <c r="K7335" s="58">
        <v>0.1400127515503467</v>
      </c>
      <c r="L7335" s="58">
        <v>0.16630298910268201</v>
      </c>
      <c r="M7335" s="58">
        <v>6.190940349565615E-2</v>
      </c>
      <c r="N7335" s="58">
        <v>6.9857340317348887E-2</v>
      </c>
      <c r="O7335" s="58">
        <v>0</v>
      </c>
      <c r="P7335" s="58">
        <v>0</v>
      </c>
      <c r="Q7335" s="58">
        <v>0</v>
      </c>
      <c r="R7335" s="58">
        <v>0</v>
      </c>
      <c r="S7335" s="58">
        <v>0</v>
      </c>
      <c r="T7335" s="58">
        <v>0</v>
      </c>
      <c r="U7335" s="58">
        <v>0</v>
      </c>
      <c r="V7335" s="58">
        <v>0</v>
      </c>
      <c r="W7335" s="58">
        <v>0</v>
      </c>
      <c r="X7335" s="58">
        <v>0</v>
      </c>
      <c r="Y7335" s="58">
        <v>0</v>
      </c>
      <c r="Z7335" s="58">
        <v>0</v>
      </c>
      <c r="AA7335" s="58">
        <v>0</v>
      </c>
      <c r="AB7335" s="58">
        <v>0</v>
      </c>
      <c r="AC7335" s="58">
        <v>0</v>
      </c>
      <c r="AD7335" s="58">
        <v>0</v>
      </c>
      <c r="AE7335" s="58">
        <v>0</v>
      </c>
      <c r="AF7335" s="58">
        <v>0</v>
      </c>
      <c r="AG7335" s="58">
        <v>0</v>
      </c>
      <c r="AH7335" s="58">
        <v>0</v>
      </c>
      <c r="AI7335" s="58">
        <v>0</v>
      </c>
      <c r="AK7335" s="64">
        <f t="shared" si="114"/>
        <v>8.412400738578631E-3</v>
      </c>
    </row>
    <row r="7336" spans="1:37" x14ac:dyDescent="0.25">
      <c r="A7336">
        <v>7334</v>
      </c>
      <c r="B7336" s="1">
        <v>1.35E-2</v>
      </c>
      <c r="C7336" s="1">
        <v>-2.1563856038392688E-4</v>
      </c>
      <c r="D7336" s="58">
        <v>2.5514970973852684E-2</v>
      </c>
      <c r="E7336" s="58">
        <v>0.10232130187848233</v>
      </c>
      <c r="F7336" s="58">
        <v>0.12351421715379127</v>
      </c>
      <c r="G7336" s="58">
        <v>9.9422454863058243E-2</v>
      </c>
      <c r="H7336" s="58">
        <v>9.5665888997484058E-2</v>
      </c>
      <c r="I7336" s="58">
        <v>0.17962922938625955</v>
      </c>
      <c r="J7336" s="58">
        <v>2.0965353600370027E-2</v>
      </c>
      <c r="K7336" s="58">
        <v>0.13890714856574934</v>
      </c>
      <c r="L7336" s="58">
        <v>0.13109263381391567</v>
      </c>
      <c r="M7336" s="58">
        <v>6.1125346098357104E-2</v>
      </c>
      <c r="N7336" s="58">
        <v>2.1841454668679556E-2</v>
      </c>
      <c r="O7336" s="58">
        <v>0</v>
      </c>
      <c r="P7336" s="58">
        <v>0</v>
      </c>
      <c r="Q7336" s="58">
        <v>0</v>
      </c>
      <c r="R7336" s="58">
        <v>0</v>
      </c>
      <c r="S7336" s="58">
        <v>0</v>
      </c>
      <c r="T7336" s="58">
        <v>0</v>
      </c>
      <c r="U7336" s="58">
        <v>0</v>
      </c>
      <c r="V7336" s="58">
        <v>0</v>
      </c>
      <c r="W7336" s="58">
        <v>0</v>
      </c>
      <c r="X7336" s="58">
        <v>0</v>
      </c>
      <c r="Y7336" s="58">
        <v>0</v>
      </c>
      <c r="Z7336" s="58">
        <v>0</v>
      </c>
      <c r="AA7336" s="58">
        <v>0</v>
      </c>
      <c r="AB7336" s="58">
        <v>0</v>
      </c>
      <c r="AC7336" s="58">
        <v>0</v>
      </c>
      <c r="AD7336" s="58">
        <v>0</v>
      </c>
      <c r="AE7336" s="58">
        <v>0</v>
      </c>
      <c r="AF7336" s="58">
        <v>0</v>
      </c>
      <c r="AG7336" s="58">
        <v>0</v>
      </c>
      <c r="AH7336" s="58">
        <v>0</v>
      </c>
      <c r="AI7336" s="58">
        <v>0</v>
      </c>
      <c r="AK7336" s="64">
        <f t="shared" si="114"/>
        <v>-1.5973226695105695E-2</v>
      </c>
    </row>
    <row r="7337" spans="1:37" x14ac:dyDescent="0.25">
      <c r="A7337">
        <v>7335</v>
      </c>
      <c r="B7337" s="1">
        <v>1.1299999999999999E-2</v>
      </c>
      <c r="C7337" s="1">
        <v>-8.8226891319769435E-5</v>
      </c>
      <c r="D7337" s="58">
        <v>0.15598167991628983</v>
      </c>
      <c r="E7337" s="58">
        <v>6.3987328017712716E-2</v>
      </c>
      <c r="F7337" s="58">
        <v>2.1035648928925021E-2</v>
      </c>
      <c r="G7337" s="58">
        <v>9.7501488399606553E-2</v>
      </c>
      <c r="H7337" s="58">
        <v>0.10248158192932677</v>
      </c>
      <c r="I7337" s="58">
        <v>6.0442771821368362E-2</v>
      </c>
      <c r="J7337" s="58">
        <v>8.2272065092301186E-2</v>
      </c>
      <c r="K7337" s="58">
        <v>0.12303242775891172</v>
      </c>
      <c r="L7337" s="58">
        <v>1.5046453501488316E-2</v>
      </c>
      <c r="M7337" s="58">
        <v>0.14433315092790047</v>
      </c>
      <c r="N7337" s="58">
        <v>0.13388540370616897</v>
      </c>
      <c r="O7337" s="58">
        <v>0</v>
      </c>
      <c r="P7337" s="58">
        <v>0</v>
      </c>
      <c r="Q7337" s="58">
        <v>0</v>
      </c>
      <c r="R7337" s="58">
        <v>0</v>
      </c>
      <c r="S7337" s="58">
        <v>0</v>
      </c>
      <c r="T7337" s="58">
        <v>0</v>
      </c>
      <c r="U7337" s="58">
        <v>0</v>
      </c>
      <c r="V7337" s="58">
        <v>0</v>
      </c>
      <c r="W7337" s="58">
        <v>0</v>
      </c>
      <c r="X7337" s="58">
        <v>0</v>
      </c>
      <c r="Y7337" s="58">
        <v>0</v>
      </c>
      <c r="Z7337" s="58">
        <v>0</v>
      </c>
      <c r="AA7337" s="58">
        <v>0</v>
      </c>
      <c r="AB7337" s="58">
        <v>0</v>
      </c>
      <c r="AC7337" s="58">
        <v>0</v>
      </c>
      <c r="AD7337" s="58">
        <v>0</v>
      </c>
      <c r="AE7337" s="58">
        <v>0</v>
      </c>
      <c r="AF7337" s="58">
        <v>0</v>
      </c>
      <c r="AG7337" s="58">
        <v>0</v>
      </c>
      <c r="AH7337" s="58">
        <v>0</v>
      </c>
      <c r="AI7337" s="58">
        <v>0</v>
      </c>
      <c r="AK7337" s="64">
        <f t="shared" si="114"/>
        <v>-7.8076894973247296E-3</v>
      </c>
    </row>
    <row r="7338" spans="1:37" x14ac:dyDescent="0.25">
      <c r="A7338">
        <v>7336</v>
      </c>
      <c r="B7338" s="1">
        <v>1.2500000000000001E-2</v>
      </c>
      <c r="C7338" s="1">
        <v>5.2361680037109234E-5</v>
      </c>
      <c r="D7338" s="58">
        <v>0.10715543375660135</v>
      </c>
      <c r="E7338" s="58">
        <v>0.13010866613822025</v>
      </c>
      <c r="F7338" s="58">
        <v>0.13598051773029607</v>
      </c>
      <c r="G7338" s="58">
        <v>0.12987864706386393</v>
      </c>
      <c r="H7338" s="58">
        <v>6.9193945970109944E-2</v>
      </c>
      <c r="I7338" s="58">
        <v>2.4024608861600651E-2</v>
      </c>
      <c r="J7338" s="58">
        <v>6.7513251155980947E-2</v>
      </c>
      <c r="K7338" s="58">
        <v>8.7142085050888135E-2</v>
      </c>
      <c r="L7338" s="58">
        <v>6.6720616805707372E-2</v>
      </c>
      <c r="M7338" s="58">
        <v>0.11406017014014184</v>
      </c>
      <c r="N7338" s="58">
        <v>6.8222057326589466E-2</v>
      </c>
      <c r="O7338" s="58">
        <v>0</v>
      </c>
      <c r="P7338" s="58">
        <v>0</v>
      </c>
      <c r="Q7338" s="58">
        <v>0</v>
      </c>
      <c r="R7338" s="58">
        <v>0</v>
      </c>
      <c r="S7338" s="58">
        <v>0</v>
      </c>
      <c r="T7338" s="58">
        <v>0</v>
      </c>
      <c r="U7338" s="58">
        <v>0</v>
      </c>
      <c r="V7338" s="58">
        <v>0</v>
      </c>
      <c r="W7338" s="58">
        <v>0</v>
      </c>
      <c r="X7338" s="58">
        <v>0</v>
      </c>
      <c r="Y7338" s="58">
        <v>0</v>
      </c>
      <c r="Z7338" s="58">
        <v>0</v>
      </c>
      <c r="AA7338" s="58">
        <v>0</v>
      </c>
      <c r="AB7338" s="58">
        <v>0</v>
      </c>
      <c r="AC7338" s="58">
        <v>0</v>
      </c>
      <c r="AD7338" s="58">
        <v>0</v>
      </c>
      <c r="AE7338" s="58">
        <v>0</v>
      </c>
      <c r="AF7338" s="58">
        <v>0</v>
      </c>
      <c r="AG7338" s="58">
        <v>0</v>
      </c>
      <c r="AH7338" s="58">
        <v>0</v>
      </c>
      <c r="AI7338" s="58">
        <v>0</v>
      </c>
      <c r="AK7338" s="64">
        <f t="shared" si="114"/>
        <v>4.1889344029687383E-3</v>
      </c>
    </row>
    <row r="7339" spans="1:37" x14ac:dyDescent="0.25">
      <c r="A7339">
        <v>7337</v>
      </c>
      <c r="B7339" s="1">
        <v>1.3899999999999999E-2</v>
      </c>
      <c r="C7339" s="1">
        <v>1.3049941927439814E-4</v>
      </c>
      <c r="D7339" s="58">
        <v>5.0620691297922196E-2</v>
      </c>
      <c r="E7339" s="58">
        <v>0.16712741836656209</v>
      </c>
      <c r="F7339" s="58">
        <v>2.1800936849689801E-2</v>
      </c>
      <c r="G7339" s="58">
        <v>5.1577627460401412E-2</v>
      </c>
      <c r="H7339" s="58">
        <v>0.10585515050990073</v>
      </c>
      <c r="I7339" s="58">
        <v>6.1484606304662515E-2</v>
      </c>
      <c r="J7339" s="58">
        <v>0.13499872686544651</v>
      </c>
      <c r="K7339" s="58">
        <v>0.1581082852832397</v>
      </c>
      <c r="L7339" s="58">
        <v>5.6330944446118053E-2</v>
      </c>
      <c r="M7339" s="58">
        <v>7.8988648539045844E-2</v>
      </c>
      <c r="N7339" s="58">
        <v>0.1131069640770111</v>
      </c>
      <c r="O7339" s="58">
        <v>0</v>
      </c>
      <c r="P7339" s="58">
        <v>0</v>
      </c>
      <c r="Q7339" s="58">
        <v>0</v>
      </c>
      <c r="R7339" s="58">
        <v>0</v>
      </c>
      <c r="S7339" s="58">
        <v>0</v>
      </c>
      <c r="T7339" s="58">
        <v>0</v>
      </c>
      <c r="U7339" s="58">
        <v>0</v>
      </c>
      <c r="V7339" s="58">
        <v>0</v>
      </c>
      <c r="W7339" s="58">
        <v>0</v>
      </c>
      <c r="X7339" s="58">
        <v>0</v>
      </c>
      <c r="Y7339" s="58">
        <v>0</v>
      </c>
      <c r="Z7339" s="58">
        <v>0</v>
      </c>
      <c r="AA7339" s="58">
        <v>0</v>
      </c>
      <c r="AB7339" s="58">
        <v>0</v>
      </c>
      <c r="AC7339" s="58">
        <v>0</v>
      </c>
      <c r="AD7339" s="58">
        <v>0</v>
      </c>
      <c r="AE7339" s="58">
        <v>0</v>
      </c>
      <c r="AF7339" s="58">
        <v>0</v>
      </c>
      <c r="AG7339" s="58">
        <v>0</v>
      </c>
      <c r="AH7339" s="58">
        <v>0</v>
      </c>
      <c r="AI7339" s="58">
        <v>0</v>
      </c>
      <c r="AK7339" s="64">
        <f t="shared" si="114"/>
        <v>9.3884474298128167E-3</v>
      </c>
    </row>
    <row r="7340" spans="1:37" x14ac:dyDescent="0.25">
      <c r="A7340">
        <v>7338</v>
      </c>
      <c r="B7340" s="1">
        <v>1.4800000000000001E-2</v>
      </c>
      <c r="C7340" s="1">
        <v>1.8842609973867834E-4</v>
      </c>
      <c r="D7340" s="58">
        <v>5.4725649117780391E-2</v>
      </c>
      <c r="E7340" s="58">
        <v>0.19845273510638353</v>
      </c>
      <c r="F7340" s="58">
        <v>6.473039402047763E-2</v>
      </c>
      <c r="G7340" s="58">
        <v>5.7789743748533663E-2</v>
      </c>
      <c r="H7340" s="58">
        <v>0.14937620750064443</v>
      </c>
      <c r="I7340" s="58">
        <v>6.7606216886432299E-2</v>
      </c>
      <c r="J7340" s="58">
        <v>0.11303797893688894</v>
      </c>
      <c r="K7340" s="58">
        <v>0.11349236306397913</v>
      </c>
      <c r="L7340" s="58">
        <v>3.3928880889094043E-2</v>
      </c>
      <c r="M7340" s="58">
        <v>8.3955007830752493E-2</v>
      </c>
      <c r="N7340" s="58">
        <v>6.2904822899033361E-2</v>
      </c>
      <c r="O7340" s="58">
        <v>0</v>
      </c>
      <c r="P7340" s="58">
        <v>0</v>
      </c>
      <c r="Q7340" s="58">
        <v>0</v>
      </c>
      <c r="R7340" s="58">
        <v>0</v>
      </c>
      <c r="S7340" s="58">
        <v>0</v>
      </c>
      <c r="T7340" s="58">
        <v>0</v>
      </c>
      <c r="U7340" s="58">
        <v>0</v>
      </c>
      <c r="V7340" s="58">
        <v>0</v>
      </c>
      <c r="W7340" s="58">
        <v>0</v>
      </c>
      <c r="X7340" s="58">
        <v>0</v>
      </c>
      <c r="Y7340" s="58">
        <v>0</v>
      </c>
      <c r="Z7340" s="58">
        <v>0</v>
      </c>
      <c r="AA7340" s="58">
        <v>0</v>
      </c>
      <c r="AB7340" s="58">
        <v>0</v>
      </c>
      <c r="AC7340" s="58">
        <v>0</v>
      </c>
      <c r="AD7340" s="58">
        <v>0</v>
      </c>
      <c r="AE7340" s="58">
        <v>0</v>
      </c>
      <c r="AF7340" s="58">
        <v>0</v>
      </c>
      <c r="AG7340" s="58">
        <v>0</v>
      </c>
      <c r="AH7340" s="58">
        <v>0</v>
      </c>
      <c r="AI7340" s="58">
        <v>0</v>
      </c>
      <c r="AK7340" s="64">
        <f t="shared" si="114"/>
        <v>1.2731493225586374E-2</v>
      </c>
    </row>
    <row r="7341" spans="1:37" x14ac:dyDescent="0.25">
      <c r="A7341">
        <v>7339</v>
      </c>
      <c r="B7341" s="1">
        <v>1.1900000000000001E-2</v>
      </c>
      <c r="C7341" s="1">
        <v>-1.4580527774193331E-4</v>
      </c>
      <c r="D7341" s="58">
        <v>9.6695471512054279E-2</v>
      </c>
      <c r="E7341" s="58">
        <v>7.8302070015747044E-2</v>
      </c>
      <c r="F7341" s="58">
        <v>5.4480271300071569E-2</v>
      </c>
      <c r="G7341" s="58">
        <v>0.13636745988253163</v>
      </c>
      <c r="H7341" s="58">
        <v>2.7746358283265549E-2</v>
      </c>
      <c r="I7341" s="58">
        <v>3.243945436855767E-2</v>
      </c>
      <c r="J7341" s="58">
        <v>8.242553444134583E-2</v>
      </c>
      <c r="K7341" s="58">
        <v>0.17516625394903557</v>
      </c>
      <c r="L7341" s="58">
        <v>6.207297591645438E-2</v>
      </c>
      <c r="M7341" s="58">
        <v>0.15906812376394391</v>
      </c>
      <c r="N7341" s="58">
        <v>9.5236026566992579E-2</v>
      </c>
      <c r="O7341" s="58">
        <v>0</v>
      </c>
      <c r="P7341" s="58">
        <v>0</v>
      </c>
      <c r="Q7341" s="58">
        <v>0</v>
      </c>
      <c r="R7341" s="58">
        <v>0</v>
      </c>
      <c r="S7341" s="58">
        <v>0</v>
      </c>
      <c r="T7341" s="58">
        <v>0</v>
      </c>
      <c r="U7341" s="58">
        <v>0</v>
      </c>
      <c r="V7341" s="58">
        <v>0</v>
      </c>
      <c r="W7341" s="58">
        <v>0</v>
      </c>
      <c r="X7341" s="58">
        <v>0</v>
      </c>
      <c r="Y7341" s="58">
        <v>0</v>
      </c>
      <c r="Z7341" s="58">
        <v>0</v>
      </c>
      <c r="AA7341" s="58">
        <v>0</v>
      </c>
      <c r="AB7341" s="58">
        <v>0</v>
      </c>
      <c r="AC7341" s="58">
        <v>0</v>
      </c>
      <c r="AD7341" s="58">
        <v>0</v>
      </c>
      <c r="AE7341" s="58">
        <v>0</v>
      </c>
      <c r="AF7341" s="58">
        <v>0</v>
      </c>
      <c r="AG7341" s="58">
        <v>0</v>
      </c>
      <c r="AH7341" s="58">
        <v>0</v>
      </c>
      <c r="AI7341" s="58">
        <v>0</v>
      </c>
      <c r="AK7341" s="64">
        <f t="shared" si="114"/>
        <v>-1.2252544348061622E-2</v>
      </c>
    </row>
    <row r="7342" spans="1:37" x14ac:dyDescent="0.25">
      <c r="A7342">
        <v>7340</v>
      </c>
      <c r="B7342" s="1">
        <v>1.26E-2</v>
      </c>
      <c r="C7342" s="1">
        <v>1.6477597253458911E-4</v>
      </c>
      <c r="D7342" s="58">
        <v>0.11997482951973466</v>
      </c>
      <c r="E7342" s="58">
        <v>0.15460585571447613</v>
      </c>
      <c r="F7342" s="58">
        <v>2.7897234769327126E-2</v>
      </c>
      <c r="G7342" s="58">
        <v>1.7162602203834528E-2</v>
      </c>
      <c r="H7342" s="58">
        <v>4.0635634378279571E-3</v>
      </c>
      <c r="I7342" s="58">
        <v>0.13936634648746521</v>
      </c>
      <c r="J7342" s="58">
        <v>3.7972002895968603E-2</v>
      </c>
      <c r="K7342" s="58">
        <v>9.498798962742247E-2</v>
      </c>
      <c r="L7342" s="58">
        <v>0.16421325047495638</v>
      </c>
      <c r="M7342" s="58">
        <v>0.13344700878304644</v>
      </c>
      <c r="N7342" s="58">
        <v>0.10630931608594051</v>
      </c>
      <c r="O7342" s="58">
        <v>0</v>
      </c>
      <c r="P7342" s="58">
        <v>0</v>
      </c>
      <c r="Q7342" s="58">
        <v>0</v>
      </c>
      <c r="R7342" s="58">
        <v>0</v>
      </c>
      <c r="S7342" s="58">
        <v>0</v>
      </c>
      <c r="T7342" s="58">
        <v>0</v>
      </c>
      <c r="U7342" s="58">
        <v>0</v>
      </c>
      <c r="V7342" s="58">
        <v>0</v>
      </c>
      <c r="W7342" s="58">
        <v>0</v>
      </c>
      <c r="X7342" s="58">
        <v>0</v>
      </c>
      <c r="Y7342" s="58">
        <v>0</v>
      </c>
      <c r="Z7342" s="58">
        <v>0</v>
      </c>
      <c r="AA7342" s="58">
        <v>0</v>
      </c>
      <c r="AB7342" s="58">
        <v>0</v>
      </c>
      <c r="AC7342" s="58">
        <v>0</v>
      </c>
      <c r="AD7342" s="58">
        <v>0</v>
      </c>
      <c r="AE7342" s="58">
        <v>0</v>
      </c>
      <c r="AF7342" s="58">
        <v>0</v>
      </c>
      <c r="AG7342" s="58">
        <v>0</v>
      </c>
      <c r="AH7342" s="58">
        <v>0</v>
      </c>
      <c r="AI7342" s="58">
        <v>0</v>
      </c>
      <c r="AK7342" s="64">
        <f t="shared" si="114"/>
        <v>1.3077458137665803E-2</v>
      </c>
    </row>
    <row r="7343" spans="1:37" x14ac:dyDescent="0.25">
      <c r="A7343">
        <v>7341</v>
      </c>
      <c r="B7343" s="1">
        <v>1.21E-2</v>
      </c>
      <c r="C7343" s="1">
        <v>-1.3189223272368645E-4</v>
      </c>
      <c r="D7343" s="58">
        <v>9.9646244752185573E-2</v>
      </c>
      <c r="E7343" s="58">
        <v>9.4632492223874001E-2</v>
      </c>
      <c r="F7343" s="58">
        <v>6.8706247487187844E-2</v>
      </c>
      <c r="G7343" s="58">
        <v>5.0632729251465336E-2</v>
      </c>
      <c r="H7343" s="58">
        <v>7.6273473976790934E-2</v>
      </c>
      <c r="I7343" s="58">
        <v>8.07856011814925E-2</v>
      </c>
      <c r="J7343" s="58">
        <v>8.7486068511575435E-2</v>
      </c>
      <c r="K7343" s="58">
        <v>0.15295706464738515</v>
      </c>
      <c r="L7343" s="58">
        <v>4.385502351970727E-2</v>
      </c>
      <c r="M7343" s="58">
        <v>0.10588715608931826</v>
      </c>
      <c r="N7343" s="58">
        <v>0.13913789835901769</v>
      </c>
      <c r="O7343" s="58">
        <v>0</v>
      </c>
      <c r="P7343" s="58">
        <v>0</v>
      </c>
      <c r="Q7343" s="58">
        <v>0</v>
      </c>
      <c r="R7343" s="58">
        <v>0</v>
      </c>
      <c r="S7343" s="58">
        <v>0</v>
      </c>
      <c r="T7343" s="58">
        <v>0</v>
      </c>
      <c r="U7343" s="58">
        <v>0</v>
      </c>
      <c r="V7343" s="58">
        <v>0</v>
      </c>
      <c r="W7343" s="58">
        <v>0</v>
      </c>
      <c r="X7343" s="58">
        <v>0</v>
      </c>
      <c r="Y7343" s="58">
        <v>0</v>
      </c>
      <c r="Z7343" s="58">
        <v>0</v>
      </c>
      <c r="AA7343" s="58">
        <v>0</v>
      </c>
      <c r="AB7343" s="58">
        <v>0</v>
      </c>
      <c r="AC7343" s="58">
        <v>0</v>
      </c>
      <c r="AD7343" s="58">
        <v>0</v>
      </c>
      <c r="AE7343" s="58">
        <v>0</v>
      </c>
      <c r="AF7343" s="58">
        <v>0</v>
      </c>
      <c r="AG7343" s="58">
        <v>0</v>
      </c>
      <c r="AH7343" s="58">
        <v>0</v>
      </c>
      <c r="AI7343" s="58">
        <v>0</v>
      </c>
      <c r="AK7343" s="64">
        <f t="shared" si="114"/>
        <v>-1.0900184522618716E-2</v>
      </c>
    </row>
    <row r="7344" spans="1:37" x14ac:dyDescent="0.25">
      <c r="A7344">
        <v>7342</v>
      </c>
      <c r="B7344" s="1">
        <v>1.0699999999999999E-2</v>
      </c>
      <c r="C7344" s="1">
        <v>6.0949668734761389E-5</v>
      </c>
      <c r="D7344" s="58">
        <v>9.0407565521791411E-2</v>
      </c>
      <c r="E7344" s="58">
        <v>2.2967026607346386E-2</v>
      </c>
      <c r="F7344" s="58">
        <v>1.9778530969893782E-2</v>
      </c>
      <c r="G7344" s="58">
        <v>0.15919409339029936</v>
      </c>
      <c r="H7344" s="58">
        <v>8.2324577230815613E-2</v>
      </c>
      <c r="I7344" s="58">
        <v>0.15025394592961969</v>
      </c>
      <c r="J7344" s="58">
        <v>9.4370684871085214E-2</v>
      </c>
      <c r="K7344" s="58">
        <v>4.1857810129161108E-2</v>
      </c>
      <c r="L7344" s="58">
        <v>0.10982453054880989</v>
      </c>
      <c r="M7344" s="58">
        <v>6.9085866862380593E-2</v>
      </c>
      <c r="N7344" s="58">
        <v>0.15993536793879701</v>
      </c>
      <c r="O7344" s="58">
        <v>0</v>
      </c>
      <c r="P7344" s="58">
        <v>0</v>
      </c>
      <c r="Q7344" s="58">
        <v>0</v>
      </c>
      <c r="R7344" s="58">
        <v>0</v>
      </c>
      <c r="S7344" s="58">
        <v>0</v>
      </c>
      <c r="T7344" s="58">
        <v>0</v>
      </c>
      <c r="U7344" s="58">
        <v>0</v>
      </c>
      <c r="V7344" s="58">
        <v>0</v>
      </c>
      <c r="W7344" s="58">
        <v>0</v>
      </c>
      <c r="X7344" s="58">
        <v>0</v>
      </c>
      <c r="Y7344" s="58">
        <v>0</v>
      </c>
      <c r="Z7344" s="58">
        <v>0</v>
      </c>
      <c r="AA7344" s="58">
        <v>0</v>
      </c>
      <c r="AB7344" s="58">
        <v>0</v>
      </c>
      <c r="AC7344" s="58">
        <v>0</v>
      </c>
      <c r="AD7344" s="58">
        <v>0</v>
      </c>
      <c r="AE7344" s="58">
        <v>0</v>
      </c>
      <c r="AF7344" s="58">
        <v>0</v>
      </c>
      <c r="AG7344" s="58">
        <v>0</v>
      </c>
      <c r="AH7344" s="58">
        <v>0</v>
      </c>
      <c r="AI7344" s="58">
        <v>0</v>
      </c>
      <c r="AK7344" s="64">
        <f t="shared" si="114"/>
        <v>5.6962307228748963E-3</v>
      </c>
    </row>
    <row r="7345" spans="1:37" x14ac:dyDescent="0.25">
      <c r="A7345">
        <v>7343</v>
      </c>
      <c r="B7345" s="1">
        <v>1.03E-2</v>
      </c>
      <c r="C7345" s="1">
        <v>-1.0547971435593526E-4</v>
      </c>
      <c r="D7345" s="58">
        <v>1.6900124691582752E-2</v>
      </c>
      <c r="E7345" s="58">
        <v>2.5823872151469349E-2</v>
      </c>
      <c r="F7345" s="58">
        <v>0.1401025500410493</v>
      </c>
      <c r="G7345" s="58">
        <v>4.7126131607171745E-2</v>
      </c>
      <c r="H7345" s="58">
        <v>0.35070783111170062</v>
      </c>
      <c r="I7345" s="58">
        <v>5.310798222102623E-2</v>
      </c>
      <c r="J7345" s="58">
        <v>2.4004347743146973E-2</v>
      </c>
      <c r="K7345" s="58">
        <v>5.4447902705020465E-2</v>
      </c>
      <c r="L7345" s="58">
        <v>2.9880766923637492E-2</v>
      </c>
      <c r="M7345" s="58">
        <v>1.9926053964707636E-2</v>
      </c>
      <c r="N7345" s="58">
        <v>0.23797243683948754</v>
      </c>
      <c r="O7345" s="58">
        <v>0</v>
      </c>
      <c r="P7345" s="58">
        <v>0</v>
      </c>
      <c r="Q7345" s="58">
        <v>0</v>
      </c>
      <c r="R7345" s="58">
        <v>0</v>
      </c>
      <c r="S7345" s="58">
        <v>0</v>
      </c>
      <c r="T7345" s="58">
        <v>0</v>
      </c>
      <c r="U7345" s="58">
        <v>0</v>
      </c>
      <c r="V7345" s="58">
        <v>0</v>
      </c>
      <c r="W7345" s="58">
        <v>0</v>
      </c>
      <c r="X7345" s="58">
        <v>0</v>
      </c>
      <c r="Y7345" s="58">
        <v>0</v>
      </c>
      <c r="Z7345" s="58">
        <v>0</v>
      </c>
      <c r="AA7345" s="58">
        <v>0</v>
      </c>
      <c r="AB7345" s="58">
        <v>0</v>
      </c>
      <c r="AC7345" s="58">
        <v>0</v>
      </c>
      <c r="AD7345" s="58">
        <v>0</v>
      </c>
      <c r="AE7345" s="58">
        <v>0</v>
      </c>
      <c r="AF7345" s="58">
        <v>0</v>
      </c>
      <c r="AG7345" s="58">
        <v>0</v>
      </c>
      <c r="AH7345" s="58">
        <v>0</v>
      </c>
      <c r="AI7345" s="58">
        <v>0</v>
      </c>
      <c r="AK7345" s="64">
        <f t="shared" si="114"/>
        <v>-1.0240748966595655E-2</v>
      </c>
    </row>
    <row r="7346" spans="1:37" x14ac:dyDescent="0.25">
      <c r="A7346">
        <v>7344</v>
      </c>
      <c r="B7346" s="1">
        <v>1.35E-2</v>
      </c>
      <c r="C7346" s="1">
        <v>2.6241499092526885E-4</v>
      </c>
      <c r="D7346" s="58">
        <v>0.13485624891221146</v>
      </c>
      <c r="E7346" s="58">
        <v>0.14348819461591678</v>
      </c>
      <c r="F7346" s="58">
        <v>0.13789990918844822</v>
      </c>
      <c r="G7346" s="58">
        <v>0.14195279296014371</v>
      </c>
      <c r="H7346" s="58">
        <v>0.12337351066935523</v>
      </c>
      <c r="I7346" s="58">
        <v>5.0327777891237355E-3</v>
      </c>
      <c r="J7346" s="58">
        <v>0.15698974258474524</v>
      </c>
      <c r="K7346" s="58">
        <v>9.9007506765055892E-3</v>
      </c>
      <c r="L7346" s="58">
        <v>1.583723946765761E-3</v>
      </c>
      <c r="M7346" s="58">
        <v>0.12311321426118293</v>
      </c>
      <c r="N7346" s="58">
        <v>2.1809134395601171E-2</v>
      </c>
      <c r="O7346" s="58">
        <v>0</v>
      </c>
      <c r="P7346" s="58">
        <v>0</v>
      </c>
      <c r="Q7346" s="58">
        <v>0</v>
      </c>
      <c r="R7346" s="58">
        <v>0</v>
      </c>
      <c r="S7346" s="58">
        <v>0</v>
      </c>
      <c r="T7346" s="58">
        <v>0</v>
      </c>
      <c r="U7346" s="58">
        <v>0</v>
      </c>
      <c r="V7346" s="58">
        <v>0</v>
      </c>
      <c r="W7346" s="58">
        <v>0</v>
      </c>
      <c r="X7346" s="58">
        <v>0</v>
      </c>
      <c r="Y7346" s="58">
        <v>0</v>
      </c>
      <c r="Z7346" s="58">
        <v>0</v>
      </c>
      <c r="AA7346" s="58">
        <v>0</v>
      </c>
      <c r="AB7346" s="58">
        <v>0</v>
      </c>
      <c r="AC7346" s="58">
        <v>0</v>
      </c>
      <c r="AD7346" s="58">
        <v>0</v>
      </c>
      <c r="AE7346" s="58">
        <v>0</v>
      </c>
      <c r="AF7346" s="58">
        <v>0</v>
      </c>
      <c r="AG7346" s="58">
        <v>0</v>
      </c>
      <c r="AH7346" s="58">
        <v>0</v>
      </c>
      <c r="AI7346" s="58">
        <v>0</v>
      </c>
      <c r="AK7346" s="64">
        <f t="shared" si="114"/>
        <v>1.9438147475945841E-2</v>
      </c>
    </row>
    <row r="7347" spans="1:37" x14ac:dyDescent="0.25">
      <c r="A7347">
        <v>7345</v>
      </c>
      <c r="B7347" s="1">
        <v>1.29E-2</v>
      </c>
      <c r="C7347" s="1">
        <v>-2.1917003793874083E-4</v>
      </c>
      <c r="D7347" s="58">
        <v>7.0406371257793601E-2</v>
      </c>
      <c r="E7347" s="58">
        <v>6.8752659616328607E-2</v>
      </c>
      <c r="F7347" s="58">
        <v>0.1366597220786728</v>
      </c>
      <c r="G7347" s="58">
        <v>1.3163458255239895E-2</v>
      </c>
      <c r="H7347" s="58">
        <v>3.9097172998133235E-2</v>
      </c>
      <c r="I7347" s="58">
        <v>0.13720155235622855</v>
      </c>
      <c r="J7347" s="58">
        <v>0.15972678344218069</v>
      </c>
      <c r="K7347" s="58">
        <v>0.16111698988956061</v>
      </c>
      <c r="L7347" s="58">
        <v>0.14779340456852785</v>
      </c>
      <c r="M7347" s="58">
        <v>5.8234631301204959E-2</v>
      </c>
      <c r="N7347" s="58">
        <v>7.8472542361291558E-3</v>
      </c>
      <c r="O7347" s="58">
        <v>0</v>
      </c>
      <c r="P7347" s="58">
        <v>0</v>
      </c>
      <c r="Q7347" s="58">
        <v>0</v>
      </c>
      <c r="R7347" s="58">
        <v>0</v>
      </c>
      <c r="S7347" s="58">
        <v>0</v>
      </c>
      <c r="T7347" s="58">
        <v>0</v>
      </c>
      <c r="U7347" s="58">
        <v>0</v>
      </c>
      <c r="V7347" s="58">
        <v>0</v>
      </c>
      <c r="W7347" s="58">
        <v>0</v>
      </c>
      <c r="X7347" s="58">
        <v>0</v>
      </c>
      <c r="Y7347" s="58">
        <v>0</v>
      </c>
      <c r="Z7347" s="58">
        <v>0</v>
      </c>
      <c r="AA7347" s="58">
        <v>0</v>
      </c>
      <c r="AB7347" s="58">
        <v>0</v>
      </c>
      <c r="AC7347" s="58">
        <v>0</v>
      </c>
      <c r="AD7347" s="58">
        <v>0</v>
      </c>
      <c r="AE7347" s="58">
        <v>0</v>
      </c>
      <c r="AF7347" s="58">
        <v>0</v>
      </c>
      <c r="AG7347" s="58">
        <v>0</v>
      </c>
      <c r="AH7347" s="58">
        <v>0</v>
      </c>
      <c r="AI7347" s="58">
        <v>0</v>
      </c>
      <c r="AK7347" s="64">
        <f t="shared" si="114"/>
        <v>-1.6989925421607818E-2</v>
      </c>
    </row>
    <row r="7348" spans="1:37" x14ac:dyDescent="0.25">
      <c r="A7348">
        <v>7346</v>
      </c>
      <c r="B7348" s="1">
        <v>1.35E-2</v>
      </c>
      <c r="C7348" s="1">
        <v>-4.5594640068249207E-5</v>
      </c>
      <c r="D7348" s="58">
        <v>0.14566201650353872</v>
      </c>
      <c r="E7348" s="58">
        <v>0.12615931328882157</v>
      </c>
      <c r="F7348" s="58">
        <v>3.2027171438491396E-2</v>
      </c>
      <c r="G7348" s="58">
        <v>0.10573334451275659</v>
      </c>
      <c r="H7348" s="58">
        <v>1.1900222467072804E-2</v>
      </c>
      <c r="I7348" s="58">
        <v>0.12085635394816611</v>
      </c>
      <c r="J7348" s="58">
        <v>2.0060505548997517E-3</v>
      </c>
      <c r="K7348" s="58">
        <v>0.14993524931247654</v>
      </c>
      <c r="L7348" s="58">
        <v>0.14130877472267475</v>
      </c>
      <c r="M7348" s="58">
        <v>6.4396467348383252E-2</v>
      </c>
      <c r="N7348" s="58">
        <v>0.10001503590271835</v>
      </c>
      <c r="O7348" s="58">
        <v>0</v>
      </c>
      <c r="P7348" s="58">
        <v>0</v>
      </c>
      <c r="Q7348" s="58">
        <v>0</v>
      </c>
      <c r="R7348" s="58">
        <v>0</v>
      </c>
      <c r="S7348" s="58">
        <v>0</v>
      </c>
      <c r="T7348" s="58">
        <v>0</v>
      </c>
      <c r="U7348" s="58">
        <v>0</v>
      </c>
      <c r="V7348" s="58">
        <v>0</v>
      </c>
      <c r="W7348" s="58">
        <v>0</v>
      </c>
      <c r="X7348" s="58">
        <v>0</v>
      </c>
      <c r="Y7348" s="58">
        <v>0</v>
      </c>
      <c r="Z7348" s="58">
        <v>0</v>
      </c>
      <c r="AA7348" s="58">
        <v>0</v>
      </c>
      <c r="AB7348" s="58">
        <v>0</v>
      </c>
      <c r="AC7348" s="58">
        <v>0</v>
      </c>
      <c r="AD7348" s="58">
        <v>0</v>
      </c>
      <c r="AE7348" s="58">
        <v>0</v>
      </c>
      <c r="AF7348" s="58">
        <v>0</v>
      </c>
      <c r="AG7348" s="58">
        <v>0</v>
      </c>
      <c r="AH7348" s="58">
        <v>0</v>
      </c>
      <c r="AI7348" s="58">
        <v>0</v>
      </c>
      <c r="AK7348" s="64">
        <f t="shared" si="114"/>
        <v>-3.3773807457962374E-3</v>
      </c>
    </row>
    <row r="7349" spans="1:37" x14ac:dyDescent="0.25">
      <c r="A7349">
        <v>7347</v>
      </c>
      <c r="B7349" s="1">
        <v>1.11E-2</v>
      </c>
      <c r="C7349" s="1">
        <v>-1.9968919335348203E-4</v>
      </c>
      <c r="D7349" s="58">
        <v>0.16986229628779162</v>
      </c>
      <c r="E7349" s="58">
        <v>7.9344365256940566E-2</v>
      </c>
      <c r="F7349" s="58">
        <v>0.1469287345801904</v>
      </c>
      <c r="G7349" s="58">
        <v>3.0451393476600988E-2</v>
      </c>
      <c r="H7349" s="58">
        <v>3.5241045757728511E-2</v>
      </c>
      <c r="I7349" s="58">
        <v>1.2833086911946068E-2</v>
      </c>
      <c r="J7349" s="58">
        <v>6.9189339902722483E-2</v>
      </c>
      <c r="K7349" s="58">
        <v>0.13197903363934591</v>
      </c>
      <c r="L7349" s="58">
        <v>3.8776065124546913E-2</v>
      </c>
      <c r="M7349" s="58">
        <v>0.17832441633392213</v>
      </c>
      <c r="N7349" s="58">
        <v>0.10707022272826437</v>
      </c>
      <c r="O7349" s="58">
        <v>0</v>
      </c>
      <c r="P7349" s="58">
        <v>0</v>
      </c>
      <c r="Q7349" s="58">
        <v>0</v>
      </c>
      <c r="R7349" s="58">
        <v>0</v>
      </c>
      <c r="S7349" s="58">
        <v>0</v>
      </c>
      <c r="T7349" s="58">
        <v>0</v>
      </c>
      <c r="U7349" s="58">
        <v>0</v>
      </c>
      <c r="V7349" s="58">
        <v>0</v>
      </c>
      <c r="W7349" s="58">
        <v>0</v>
      </c>
      <c r="X7349" s="58">
        <v>0</v>
      </c>
      <c r="Y7349" s="58">
        <v>0</v>
      </c>
      <c r="Z7349" s="58">
        <v>0</v>
      </c>
      <c r="AA7349" s="58">
        <v>0</v>
      </c>
      <c r="AB7349" s="58">
        <v>0</v>
      </c>
      <c r="AC7349" s="58">
        <v>0</v>
      </c>
      <c r="AD7349" s="58">
        <v>0</v>
      </c>
      <c r="AE7349" s="58">
        <v>0</v>
      </c>
      <c r="AF7349" s="58">
        <v>0</v>
      </c>
      <c r="AG7349" s="58">
        <v>0</v>
      </c>
      <c r="AH7349" s="58">
        <v>0</v>
      </c>
      <c r="AI7349" s="58">
        <v>0</v>
      </c>
      <c r="AK7349" s="64">
        <f t="shared" si="114"/>
        <v>-1.7990017419232614E-2</v>
      </c>
    </row>
    <row r="7350" spans="1:37" x14ac:dyDescent="0.25">
      <c r="A7350">
        <v>7348</v>
      </c>
      <c r="B7350" s="1">
        <v>1.26E-2</v>
      </c>
      <c r="C7350" s="1">
        <v>-1.5382401960100121E-4</v>
      </c>
      <c r="D7350" s="58">
        <v>6.7097085944709173E-2</v>
      </c>
      <c r="E7350" s="58">
        <v>9.9017655131362708E-2</v>
      </c>
      <c r="F7350" s="58">
        <v>7.8054361688830523E-2</v>
      </c>
      <c r="G7350" s="58">
        <v>7.738410491180886E-2</v>
      </c>
      <c r="H7350" s="58">
        <v>6.7081757477273709E-4</v>
      </c>
      <c r="I7350" s="58">
        <v>0.17445421591541524</v>
      </c>
      <c r="J7350" s="58">
        <v>5.4693964181896967E-2</v>
      </c>
      <c r="K7350" s="58">
        <v>0.13485324121832892</v>
      </c>
      <c r="L7350" s="58">
        <v>0.11950894182957465</v>
      </c>
      <c r="M7350" s="58">
        <v>0.14958770652245251</v>
      </c>
      <c r="N7350" s="58">
        <v>4.4677905080847742E-2</v>
      </c>
      <c r="O7350" s="58">
        <v>0</v>
      </c>
      <c r="P7350" s="58">
        <v>0</v>
      </c>
      <c r="Q7350" s="58">
        <v>0</v>
      </c>
      <c r="R7350" s="58">
        <v>0</v>
      </c>
      <c r="S7350" s="58">
        <v>0</v>
      </c>
      <c r="T7350" s="58">
        <v>0</v>
      </c>
      <c r="U7350" s="58">
        <v>0</v>
      </c>
      <c r="V7350" s="58">
        <v>0</v>
      </c>
      <c r="W7350" s="58">
        <v>0</v>
      </c>
      <c r="X7350" s="58">
        <v>0</v>
      </c>
      <c r="Y7350" s="58">
        <v>0</v>
      </c>
      <c r="Z7350" s="58">
        <v>0</v>
      </c>
      <c r="AA7350" s="58">
        <v>0</v>
      </c>
      <c r="AB7350" s="58">
        <v>0</v>
      </c>
      <c r="AC7350" s="58">
        <v>0</v>
      </c>
      <c r="AD7350" s="58">
        <v>0</v>
      </c>
      <c r="AE7350" s="58">
        <v>0</v>
      </c>
      <c r="AF7350" s="58">
        <v>0</v>
      </c>
      <c r="AG7350" s="58">
        <v>0</v>
      </c>
      <c r="AH7350" s="58">
        <v>0</v>
      </c>
      <c r="AI7350" s="58">
        <v>0</v>
      </c>
      <c r="AK7350" s="64">
        <f t="shared" si="114"/>
        <v>-1.2208255523888985E-2</v>
      </c>
    </row>
    <row r="7351" spans="1:37" x14ac:dyDescent="0.25">
      <c r="A7351">
        <v>7349</v>
      </c>
      <c r="B7351" s="1">
        <v>1.09E-2</v>
      </c>
      <c r="C7351" s="1">
        <v>-7.9811057320321895E-5</v>
      </c>
      <c r="D7351" s="58">
        <v>0.12787926524056326</v>
      </c>
      <c r="E7351" s="58">
        <v>5.6244718215902073E-2</v>
      </c>
      <c r="F7351" s="58">
        <v>9.9265852667761223E-2</v>
      </c>
      <c r="G7351" s="58">
        <v>0.13388974029046732</v>
      </c>
      <c r="H7351" s="58">
        <v>8.666958166499926E-2</v>
      </c>
      <c r="I7351" s="58">
        <v>5.4191594149137733E-2</v>
      </c>
      <c r="J7351" s="58">
        <v>3.5710717681315986E-2</v>
      </c>
      <c r="K7351" s="58">
        <v>0.10037169868776084</v>
      </c>
      <c r="L7351" s="58">
        <v>0.13605113889826803</v>
      </c>
      <c r="M7351" s="58">
        <v>0.12695621715007446</v>
      </c>
      <c r="N7351" s="58">
        <v>4.276947535374985E-2</v>
      </c>
      <c r="O7351" s="58">
        <v>0</v>
      </c>
      <c r="P7351" s="58">
        <v>0</v>
      </c>
      <c r="Q7351" s="58">
        <v>0</v>
      </c>
      <c r="R7351" s="58">
        <v>0</v>
      </c>
      <c r="S7351" s="58">
        <v>0</v>
      </c>
      <c r="T7351" s="58">
        <v>0</v>
      </c>
      <c r="U7351" s="58">
        <v>0</v>
      </c>
      <c r="V7351" s="58">
        <v>0</v>
      </c>
      <c r="W7351" s="58">
        <v>0</v>
      </c>
      <c r="X7351" s="58">
        <v>0</v>
      </c>
      <c r="Y7351" s="58">
        <v>0</v>
      </c>
      <c r="Z7351" s="58">
        <v>0</v>
      </c>
      <c r="AA7351" s="58">
        <v>0</v>
      </c>
      <c r="AB7351" s="58">
        <v>0</v>
      </c>
      <c r="AC7351" s="58">
        <v>0</v>
      </c>
      <c r="AD7351" s="58">
        <v>0</v>
      </c>
      <c r="AE7351" s="58">
        <v>0</v>
      </c>
      <c r="AF7351" s="58">
        <v>0</v>
      </c>
      <c r="AG7351" s="58">
        <v>0</v>
      </c>
      <c r="AH7351" s="58">
        <v>0</v>
      </c>
      <c r="AI7351" s="58">
        <v>0</v>
      </c>
      <c r="AK7351" s="64">
        <f t="shared" si="114"/>
        <v>-7.3221153504882475E-3</v>
      </c>
    </row>
    <row r="7352" spans="1:37" x14ac:dyDescent="0.25">
      <c r="A7352">
        <v>7350</v>
      </c>
      <c r="B7352" s="1">
        <v>1.2800000000000001E-2</v>
      </c>
      <c r="C7352" s="1">
        <v>1.397153928505751E-4</v>
      </c>
      <c r="D7352" s="58">
        <v>0.17134669668821895</v>
      </c>
      <c r="E7352" s="58">
        <v>0.1405654956932624</v>
      </c>
      <c r="F7352" s="58">
        <v>4.1497648561931819E-2</v>
      </c>
      <c r="G7352" s="58">
        <v>0.10809652976579387</v>
      </c>
      <c r="H7352" s="58">
        <v>9.4557858401319264E-2</v>
      </c>
      <c r="I7352" s="58">
        <v>5.602476861396697E-2</v>
      </c>
      <c r="J7352" s="58">
        <v>3.6310497181425712E-2</v>
      </c>
      <c r="K7352" s="58">
        <v>8.1508058145528806E-2</v>
      </c>
      <c r="L7352" s="58">
        <v>4.9506097236759125E-2</v>
      </c>
      <c r="M7352" s="58">
        <v>6.9013681976503191E-2</v>
      </c>
      <c r="N7352" s="58">
        <v>0.15157266773528966</v>
      </c>
      <c r="O7352" s="58">
        <v>0</v>
      </c>
      <c r="P7352" s="58">
        <v>0</v>
      </c>
      <c r="Q7352" s="58">
        <v>0</v>
      </c>
      <c r="R7352" s="58">
        <v>0</v>
      </c>
      <c r="S7352" s="58">
        <v>0</v>
      </c>
      <c r="T7352" s="58">
        <v>0</v>
      </c>
      <c r="U7352" s="58">
        <v>0</v>
      </c>
      <c r="V7352" s="58">
        <v>0</v>
      </c>
      <c r="W7352" s="58">
        <v>0</v>
      </c>
      <c r="X7352" s="58">
        <v>0</v>
      </c>
      <c r="Y7352" s="58">
        <v>0</v>
      </c>
      <c r="Z7352" s="58">
        <v>0</v>
      </c>
      <c r="AA7352" s="58">
        <v>0</v>
      </c>
      <c r="AB7352" s="58">
        <v>0</v>
      </c>
      <c r="AC7352" s="58">
        <v>0</v>
      </c>
      <c r="AD7352" s="58">
        <v>0</v>
      </c>
      <c r="AE7352" s="58">
        <v>0</v>
      </c>
      <c r="AF7352" s="58">
        <v>0</v>
      </c>
      <c r="AG7352" s="58">
        <v>0</v>
      </c>
      <c r="AH7352" s="58">
        <v>0</v>
      </c>
      <c r="AI7352" s="58">
        <v>0</v>
      </c>
      <c r="AK7352" s="64">
        <f t="shared" si="114"/>
        <v>1.0915265066451178E-2</v>
      </c>
    </row>
    <row r="7353" spans="1:37" x14ac:dyDescent="0.25">
      <c r="A7353">
        <v>7351</v>
      </c>
      <c r="B7353" s="1">
        <v>1.29E-2</v>
      </c>
      <c r="C7353" s="1">
        <v>5.1911140775645947E-5</v>
      </c>
      <c r="D7353" s="58">
        <v>9.3235917227534507E-2</v>
      </c>
      <c r="E7353" s="58">
        <v>0.14323934232221908</v>
      </c>
      <c r="F7353" s="58">
        <v>0.13676432331809213</v>
      </c>
      <c r="G7353" s="58">
        <v>0.13739284713408903</v>
      </c>
      <c r="H7353" s="58">
        <v>3.1089130182022726E-2</v>
      </c>
      <c r="I7353" s="58">
        <v>0.10791922210335371</v>
      </c>
      <c r="J7353" s="58">
        <v>1.0918572981605031E-2</v>
      </c>
      <c r="K7353" s="58">
        <v>6.4447441835064664E-2</v>
      </c>
      <c r="L7353" s="58">
        <v>0.11703027256889431</v>
      </c>
      <c r="M7353" s="58">
        <v>0.11426758549117144</v>
      </c>
      <c r="N7353" s="58">
        <v>4.3695344835953116E-2</v>
      </c>
      <c r="O7353" s="58">
        <v>0</v>
      </c>
      <c r="P7353" s="58">
        <v>0</v>
      </c>
      <c r="Q7353" s="58">
        <v>0</v>
      </c>
      <c r="R7353" s="58">
        <v>0</v>
      </c>
      <c r="S7353" s="58">
        <v>0</v>
      </c>
      <c r="T7353" s="58">
        <v>0</v>
      </c>
      <c r="U7353" s="58">
        <v>0</v>
      </c>
      <c r="V7353" s="58">
        <v>0</v>
      </c>
      <c r="W7353" s="58">
        <v>0</v>
      </c>
      <c r="X7353" s="58">
        <v>0</v>
      </c>
      <c r="Y7353" s="58">
        <v>0</v>
      </c>
      <c r="Z7353" s="58">
        <v>0</v>
      </c>
      <c r="AA7353" s="58">
        <v>0</v>
      </c>
      <c r="AB7353" s="58">
        <v>0</v>
      </c>
      <c r="AC7353" s="58">
        <v>0</v>
      </c>
      <c r="AD7353" s="58">
        <v>0</v>
      </c>
      <c r="AE7353" s="58">
        <v>0</v>
      </c>
      <c r="AF7353" s="58">
        <v>0</v>
      </c>
      <c r="AG7353" s="58">
        <v>0</v>
      </c>
      <c r="AH7353" s="58">
        <v>0</v>
      </c>
      <c r="AI7353" s="58">
        <v>0</v>
      </c>
      <c r="AK7353" s="64">
        <f t="shared" si="114"/>
        <v>4.0241194399725537E-3</v>
      </c>
    </row>
    <row r="7354" spans="1:37" x14ac:dyDescent="0.25">
      <c r="A7354">
        <v>7352</v>
      </c>
      <c r="B7354" s="1">
        <v>1.32E-2</v>
      </c>
      <c r="C7354" s="1">
        <v>-3.2035008115910717E-4</v>
      </c>
      <c r="D7354" s="58">
        <v>0.1538411567239035</v>
      </c>
      <c r="E7354" s="58">
        <v>0.11054776020409188</v>
      </c>
      <c r="F7354" s="58">
        <v>0.14485041971643664</v>
      </c>
      <c r="G7354" s="58">
        <v>1.3053030223078824E-3</v>
      </c>
      <c r="H7354" s="58">
        <v>4.6138505832860457E-2</v>
      </c>
      <c r="I7354" s="58">
        <v>4.8579369292675714E-2</v>
      </c>
      <c r="J7354" s="58">
        <v>1.6281411689292119E-2</v>
      </c>
      <c r="K7354" s="58">
        <v>0.18816984312145196</v>
      </c>
      <c r="L7354" s="58">
        <v>4.5246295294589046E-2</v>
      </c>
      <c r="M7354" s="58">
        <v>0.12000059382006679</v>
      </c>
      <c r="N7354" s="58">
        <v>0.1250393412823238</v>
      </c>
      <c r="O7354" s="58">
        <v>0</v>
      </c>
      <c r="P7354" s="58">
        <v>0</v>
      </c>
      <c r="Q7354" s="58">
        <v>0</v>
      </c>
      <c r="R7354" s="58">
        <v>0</v>
      </c>
      <c r="S7354" s="58">
        <v>0</v>
      </c>
      <c r="T7354" s="58">
        <v>0</v>
      </c>
      <c r="U7354" s="58">
        <v>0</v>
      </c>
      <c r="V7354" s="58">
        <v>0</v>
      </c>
      <c r="W7354" s="58">
        <v>0</v>
      </c>
      <c r="X7354" s="58">
        <v>0</v>
      </c>
      <c r="Y7354" s="58">
        <v>0</v>
      </c>
      <c r="Z7354" s="58">
        <v>0</v>
      </c>
      <c r="AA7354" s="58">
        <v>0</v>
      </c>
      <c r="AB7354" s="58">
        <v>0</v>
      </c>
      <c r="AC7354" s="58">
        <v>0</v>
      </c>
      <c r="AD7354" s="58">
        <v>0</v>
      </c>
      <c r="AE7354" s="58">
        <v>0</v>
      </c>
      <c r="AF7354" s="58">
        <v>0</v>
      </c>
      <c r="AG7354" s="58">
        <v>0</v>
      </c>
      <c r="AH7354" s="58">
        <v>0</v>
      </c>
      <c r="AI7354" s="58">
        <v>0</v>
      </c>
      <c r="AK7354" s="64">
        <f t="shared" si="114"/>
        <v>-2.4268945542356604E-2</v>
      </c>
    </row>
    <row r="7355" spans="1:37" x14ac:dyDescent="0.25">
      <c r="A7355">
        <v>7353</v>
      </c>
      <c r="B7355" s="1">
        <v>1.17E-2</v>
      </c>
      <c r="C7355" s="1">
        <v>1.1987785988529839E-4</v>
      </c>
      <c r="D7355" s="58">
        <v>0.15813503601357479</v>
      </c>
      <c r="E7355" s="58">
        <v>9.0374530475088061E-2</v>
      </c>
      <c r="F7355" s="58">
        <v>2.6131361249656961E-2</v>
      </c>
      <c r="G7355" s="58">
        <v>3.9479571609220956E-2</v>
      </c>
      <c r="H7355" s="58">
        <v>0.14690273868766573</v>
      </c>
      <c r="I7355" s="58">
        <v>5.1614686645235448E-2</v>
      </c>
      <c r="J7355" s="58">
        <v>0.14608506007803945</v>
      </c>
      <c r="K7355" s="58">
        <v>0.10093205420836367</v>
      </c>
      <c r="L7355" s="58">
        <v>8.9308860886517974E-2</v>
      </c>
      <c r="M7355" s="58">
        <v>5.5359177434685623E-2</v>
      </c>
      <c r="N7355" s="58">
        <v>9.5676922711951357E-2</v>
      </c>
      <c r="O7355" s="58">
        <v>0</v>
      </c>
      <c r="P7355" s="58">
        <v>0</v>
      </c>
      <c r="Q7355" s="58">
        <v>0</v>
      </c>
      <c r="R7355" s="58">
        <v>0</v>
      </c>
      <c r="S7355" s="58">
        <v>0</v>
      </c>
      <c r="T7355" s="58">
        <v>0</v>
      </c>
      <c r="U7355" s="58">
        <v>0</v>
      </c>
      <c r="V7355" s="58">
        <v>0</v>
      </c>
      <c r="W7355" s="58">
        <v>0</v>
      </c>
      <c r="X7355" s="58">
        <v>0</v>
      </c>
      <c r="Y7355" s="58">
        <v>0</v>
      </c>
      <c r="Z7355" s="58">
        <v>0</v>
      </c>
      <c r="AA7355" s="58">
        <v>0</v>
      </c>
      <c r="AB7355" s="58">
        <v>0</v>
      </c>
      <c r="AC7355" s="58">
        <v>0</v>
      </c>
      <c r="AD7355" s="58">
        <v>0</v>
      </c>
      <c r="AE7355" s="58">
        <v>0</v>
      </c>
      <c r="AF7355" s="58">
        <v>0</v>
      </c>
      <c r="AG7355" s="58">
        <v>0</v>
      </c>
      <c r="AH7355" s="58">
        <v>0</v>
      </c>
      <c r="AI7355" s="58">
        <v>0</v>
      </c>
      <c r="AK7355" s="64">
        <f t="shared" si="114"/>
        <v>1.0245970930367384E-2</v>
      </c>
    </row>
    <row r="7356" spans="1:37" x14ac:dyDescent="0.25">
      <c r="A7356">
        <v>7354</v>
      </c>
      <c r="B7356" s="1">
        <v>9.9000000000000008E-3</v>
      </c>
      <c r="C7356" s="1">
        <v>-9.0837847990138813E-5</v>
      </c>
      <c r="D7356" s="58">
        <v>0.11068571275390481</v>
      </c>
      <c r="E7356" s="58">
        <v>6.1267491121031421E-2</v>
      </c>
      <c r="F7356" s="58">
        <v>0.16042806216810729</v>
      </c>
      <c r="G7356" s="58">
        <v>7.3126643973474806E-2</v>
      </c>
      <c r="H7356" s="58">
        <v>5.2071396173104384E-2</v>
      </c>
      <c r="I7356" s="58">
        <v>0.12653990142345156</v>
      </c>
      <c r="J7356" s="58">
        <v>1.6323991224020982E-2</v>
      </c>
      <c r="K7356" s="58">
        <v>1.3715712707459499E-2</v>
      </c>
      <c r="L7356" s="58">
        <v>3.1375757801760065E-2</v>
      </c>
      <c r="M7356" s="58">
        <v>0.16260722402157241</v>
      </c>
      <c r="N7356" s="58">
        <v>0.19185810663211283</v>
      </c>
      <c r="O7356" s="58">
        <v>0</v>
      </c>
      <c r="P7356" s="58">
        <v>0</v>
      </c>
      <c r="Q7356" s="58">
        <v>0</v>
      </c>
      <c r="R7356" s="58">
        <v>0</v>
      </c>
      <c r="S7356" s="58">
        <v>0</v>
      </c>
      <c r="T7356" s="58">
        <v>0</v>
      </c>
      <c r="U7356" s="58">
        <v>0</v>
      </c>
      <c r="V7356" s="58">
        <v>0</v>
      </c>
      <c r="W7356" s="58">
        <v>0</v>
      </c>
      <c r="X7356" s="58">
        <v>0</v>
      </c>
      <c r="Y7356" s="58">
        <v>0</v>
      </c>
      <c r="Z7356" s="58">
        <v>0</v>
      </c>
      <c r="AA7356" s="58">
        <v>0</v>
      </c>
      <c r="AB7356" s="58">
        <v>0</v>
      </c>
      <c r="AC7356" s="58">
        <v>0</v>
      </c>
      <c r="AD7356" s="58">
        <v>0</v>
      </c>
      <c r="AE7356" s="58">
        <v>0</v>
      </c>
      <c r="AF7356" s="58">
        <v>0</v>
      </c>
      <c r="AG7356" s="58">
        <v>0</v>
      </c>
      <c r="AH7356" s="58">
        <v>0</v>
      </c>
      <c r="AI7356" s="58">
        <v>0</v>
      </c>
      <c r="AK7356" s="64">
        <f t="shared" si="114"/>
        <v>-9.1755402010241221E-3</v>
      </c>
    </row>
    <row r="7357" spans="1:37" x14ac:dyDescent="0.25">
      <c r="A7357">
        <v>7355</v>
      </c>
      <c r="B7357" s="1">
        <v>1.26E-2</v>
      </c>
      <c r="C7357" s="1">
        <v>-1.7876713004727764E-4</v>
      </c>
      <c r="D7357" s="58">
        <v>8.0713769449061459E-2</v>
      </c>
      <c r="E7357" s="58">
        <v>7.8672749528728755E-2</v>
      </c>
      <c r="F7357" s="58">
        <v>0.19743173159974153</v>
      </c>
      <c r="G7357" s="58">
        <v>0.10093491212585355</v>
      </c>
      <c r="H7357" s="58">
        <v>2.3124321772474096E-3</v>
      </c>
      <c r="I7357" s="58">
        <v>9.8252241191498745E-3</v>
      </c>
      <c r="J7357" s="58">
        <v>8.6663734632161704E-2</v>
      </c>
      <c r="K7357" s="58">
        <v>0.17470671463082538</v>
      </c>
      <c r="L7357" s="58">
        <v>0.19647866907990907</v>
      </c>
      <c r="M7357" s="58">
        <v>1.7443376339995136E-2</v>
      </c>
      <c r="N7357" s="58">
        <v>5.4816686317326113E-2</v>
      </c>
      <c r="O7357" s="58">
        <v>0</v>
      </c>
      <c r="P7357" s="58">
        <v>0</v>
      </c>
      <c r="Q7357" s="58">
        <v>0</v>
      </c>
      <c r="R7357" s="58">
        <v>0</v>
      </c>
      <c r="S7357" s="58">
        <v>0</v>
      </c>
      <c r="T7357" s="58">
        <v>0</v>
      </c>
      <c r="U7357" s="58">
        <v>0</v>
      </c>
      <c r="V7357" s="58">
        <v>0</v>
      </c>
      <c r="W7357" s="58">
        <v>0</v>
      </c>
      <c r="X7357" s="58">
        <v>0</v>
      </c>
      <c r="Y7357" s="58">
        <v>0</v>
      </c>
      <c r="Z7357" s="58">
        <v>0</v>
      </c>
      <c r="AA7357" s="58">
        <v>0</v>
      </c>
      <c r="AB7357" s="58">
        <v>0</v>
      </c>
      <c r="AC7357" s="58">
        <v>0</v>
      </c>
      <c r="AD7357" s="58">
        <v>0</v>
      </c>
      <c r="AE7357" s="58">
        <v>0</v>
      </c>
      <c r="AF7357" s="58">
        <v>0</v>
      </c>
      <c r="AG7357" s="58">
        <v>0</v>
      </c>
      <c r="AH7357" s="58">
        <v>0</v>
      </c>
      <c r="AI7357" s="58">
        <v>0</v>
      </c>
      <c r="AK7357" s="64">
        <f t="shared" si="114"/>
        <v>-1.4187867464069654E-2</v>
      </c>
    </row>
    <row r="7358" spans="1:37" x14ac:dyDescent="0.25">
      <c r="A7358">
        <v>7356</v>
      </c>
      <c r="B7358" s="1">
        <v>1.52E-2</v>
      </c>
      <c r="C7358" s="1">
        <v>1.6443589967638245E-5</v>
      </c>
      <c r="D7358" s="58">
        <v>0.14793865199124931</v>
      </c>
      <c r="E7358" s="58">
        <v>0.153393171888211</v>
      </c>
      <c r="F7358" s="58">
        <v>8.2249725137346246E-4</v>
      </c>
      <c r="G7358" s="58">
        <v>0.19478594312764907</v>
      </c>
      <c r="H7358" s="58">
        <v>2.1564649444833651E-2</v>
      </c>
      <c r="I7358" s="58">
        <v>3.7670422844174852E-3</v>
      </c>
      <c r="J7358" s="58">
        <v>0.10797186186914025</v>
      </c>
      <c r="K7358" s="58">
        <v>0.1945690213624196</v>
      </c>
      <c r="L7358" s="58">
        <v>1.2982228060949536E-2</v>
      </c>
      <c r="M7358" s="58">
        <v>9.5665906979947798E-2</v>
      </c>
      <c r="N7358" s="58">
        <v>6.6539025739808924E-2</v>
      </c>
      <c r="O7358" s="58">
        <v>0</v>
      </c>
      <c r="P7358" s="58">
        <v>0</v>
      </c>
      <c r="Q7358" s="58">
        <v>0</v>
      </c>
      <c r="R7358" s="58">
        <v>0</v>
      </c>
      <c r="S7358" s="58">
        <v>0</v>
      </c>
      <c r="T7358" s="58">
        <v>0</v>
      </c>
      <c r="U7358" s="58">
        <v>0</v>
      </c>
      <c r="V7358" s="58">
        <v>0</v>
      </c>
      <c r="W7358" s="58">
        <v>0</v>
      </c>
      <c r="X7358" s="58">
        <v>0</v>
      </c>
      <c r="Y7358" s="58">
        <v>0</v>
      </c>
      <c r="Z7358" s="58">
        <v>0</v>
      </c>
      <c r="AA7358" s="58">
        <v>0</v>
      </c>
      <c r="AB7358" s="58">
        <v>0</v>
      </c>
      <c r="AC7358" s="58">
        <v>0</v>
      </c>
      <c r="AD7358" s="58">
        <v>0</v>
      </c>
      <c r="AE7358" s="58">
        <v>0</v>
      </c>
      <c r="AF7358" s="58">
        <v>0</v>
      </c>
      <c r="AG7358" s="58">
        <v>0</v>
      </c>
      <c r="AH7358" s="58">
        <v>0</v>
      </c>
      <c r="AI7358" s="58">
        <v>0</v>
      </c>
      <c r="AK7358" s="64">
        <f t="shared" si="114"/>
        <v>1.0818151294498845E-3</v>
      </c>
    </row>
    <row r="7359" spans="1:37" x14ac:dyDescent="0.25">
      <c r="A7359">
        <v>7357</v>
      </c>
      <c r="B7359" s="1">
        <v>1.23E-2</v>
      </c>
      <c r="C7359" s="1">
        <v>1.4006599437578433E-4</v>
      </c>
      <c r="D7359" s="58">
        <v>0.10595947723795475</v>
      </c>
      <c r="E7359" s="58">
        <v>0.12268403805517099</v>
      </c>
      <c r="F7359" s="58">
        <v>1.6995452545049548E-2</v>
      </c>
      <c r="G7359" s="58">
        <v>0.14922556624899724</v>
      </c>
      <c r="H7359" s="58">
        <v>4.7668900607523011E-2</v>
      </c>
      <c r="I7359" s="58">
        <v>7.3969060344244525E-2</v>
      </c>
      <c r="J7359" s="58">
        <v>8.4411714647261563E-2</v>
      </c>
      <c r="K7359" s="58">
        <v>9.238637894787774E-2</v>
      </c>
      <c r="L7359" s="58">
        <v>4.3577090403130965E-2</v>
      </c>
      <c r="M7359" s="58">
        <v>0.11174123112666277</v>
      </c>
      <c r="N7359" s="58">
        <v>0.151381089836127</v>
      </c>
      <c r="O7359" s="58">
        <v>0</v>
      </c>
      <c r="P7359" s="58">
        <v>0</v>
      </c>
      <c r="Q7359" s="58">
        <v>0</v>
      </c>
      <c r="R7359" s="58">
        <v>0</v>
      </c>
      <c r="S7359" s="58">
        <v>0</v>
      </c>
      <c r="T7359" s="58">
        <v>0</v>
      </c>
      <c r="U7359" s="58">
        <v>0</v>
      </c>
      <c r="V7359" s="58">
        <v>0</v>
      </c>
      <c r="W7359" s="58">
        <v>0</v>
      </c>
      <c r="X7359" s="58">
        <v>0</v>
      </c>
      <c r="Y7359" s="58">
        <v>0</v>
      </c>
      <c r="Z7359" s="58">
        <v>0</v>
      </c>
      <c r="AA7359" s="58">
        <v>0</v>
      </c>
      <c r="AB7359" s="58">
        <v>0</v>
      </c>
      <c r="AC7359" s="58">
        <v>0</v>
      </c>
      <c r="AD7359" s="58">
        <v>0</v>
      </c>
      <c r="AE7359" s="58">
        <v>0</v>
      </c>
      <c r="AF7359" s="58">
        <v>0</v>
      </c>
      <c r="AG7359" s="58">
        <v>0</v>
      </c>
      <c r="AH7359" s="58">
        <v>0</v>
      </c>
      <c r="AI7359" s="58">
        <v>0</v>
      </c>
      <c r="AK7359" s="64">
        <f t="shared" si="114"/>
        <v>1.1387479217543441E-2</v>
      </c>
    </row>
    <row r="7360" spans="1:37" x14ac:dyDescent="0.25">
      <c r="A7360">
        <v>7358</v>
      </c>
      <c r="B7360" s="1">
        <v>1.1599999999999999E-2</v>
      </c>
      <c r="C7360" s="1">
        <v>-2.7855393166012835E-5</v>
      </c>
      <c r="D7360" s="58">
        <v>0.15540279974062574</v>
      </c>
      <c r="E7360" s="58">
        <v>7.5757590494467647E-2</v>
      </c>
      <c r="F7360" s="58">
        <v>1.5834295754429031E-2</v>
      </c>
      <c r="G7360" s="58">
        <v>3.623775060696411E-2</v>
      </c>
      <c r="H7360" s="58">
        <v>0.10601716582605342</v>
      </c>
      <c r="I7360" s="58">
        <v>0.16993280396342197</v>
      </c>
      <c r="J7360" s="58">
        <v>4.3136386274293829E-2</v>
      </c>
      <c r="K7360" s="58">
        <v>8.8477486770452793E-2</v>
      </c>
      <c r="L7360" s="58">
        <v>0.12847173301875028</v>
      </c>
      <c r="M7360" s="58">
        <v>0.10794073686929163</v>
      </c>
      <c r="N7360" s="58">
        <v>7.2791250681249489E-2</v>
      </c>
      <c r="O7360" s="58">
        <v>0</v>
      </c>
      <c r="P7360" s="58">
        <v>0</v>
      </c>
      <c r="Q7360" s="58">
        <v>0</v>
      </c>
      <c r="R7360" s="58">
        <v>0</v>
      </c>
      <c r="S7360" s="58">
        <v>0</v>
      </c>
      <c r="T7360" s="58">
        <v>0</v>
      </c>
      <c r="U7360" s="58">
        <v>0</v>
      </c>
      <c r="V7360" s="58">
        <v>0</v>
      </c>
      <c r="W7360" s="58">
        <v>0</v>
      </c>
      <c r="X7360" s="58">
        <v>0</v>
      </c>
      <c r="Y7360" s="58">
        <v>0</v>
      </c>
      <c r="Z7360" s="58">
        <v>0</v>
      </c>
      <c r="AA7360" s="58">
        <v>0</v>
      </c>
      <c r="AB7360" s="58">
        <v>0</v>
      </c>
      <c r="AC7360" s="58">
        <v>0</v>
      </c>
      <c r="AD7360" s="58">
        <v>0</v>
      </c>
      <c r="AE7360" s="58">
        <v>0</v>
      </c>
      <c r="AF7360" s="58">
        <v>0</v>
      </c>
      <c r="AG7360" s="58">
        <v>0</v>
      </c>
      <c r="AH7360" s="58">
        <v>0</v>
      </c>
      <c r="AI7360" s="58">
        <v>0</v>
      </c>
      <c r="AK7360" s="64">
        <f t="shared" si="114"/>
        <v>-2.401326997070072E-3</v>
      </c>
    </row>
    <row r="7361" spans="1:37" x14ac:dyDescent="0.25">
      <c r="A7361">
        <v>7359</v>
      </c>
      <c r="B7361" s="1">
        <v>1.24E-2</v>
      </c>
      <c r="C7361" s="1">
        <v>-1.0123174340818288E-4</v>
      </c>
      <c r="D7361" s="58">
        <v>0.11769545616219808</v>
      </c>
      <c r="E7361" s="58">
        <v>9.6664214860594469E-2</v>
      </c>
      <c r="F7361" s="58">
        <v>6.0500417034238273E-2</v>
      </c>
      <c r="G7361" s="58">
        <v>2.6879271365502663E-2</v>
      </c>
      <c r="H7361" s="58">
        <v>0.1198625649810315</v>
      </c>
      <c r="I7361" s="58">
        <v>0.13494389122059836</v>
      </c>
      <c r="J7361" s="58">
        <v>8.4370856972092262E-2</v>
      </c>
      <c r="K7361" s="58">
        <v>0.11990468686630144</v>
      </c>
      <c r="L7361" s="58">
        <v>5.4246467479384226E-2</v>
      </c>
      <c r="M7361" s="58">
        <v>9.1206579130673815E-2</v>
      </c>
      <c r="N7361" s="58">
        <v>9.3725593927385081E-2</v>
      </c>
      <c r="O7361" s="58">
        <v>0</v>
      </c>
      <c r="P7361" s="58">
        <v>0</v>
      </c>
      <c r="Q7361" s="58">
        <v>0</v>
      </c>
      <c r="R7361" s="58">
        <v>0</v>
      </c>
      <c r="S7361" s="58">
        <v>0</v>
      </c>
      <c r="T7361" s="58">
        <v>0</v>
      </c>
      <c r="U7361" s="58">
        <v>0</v>
      </c>
      <c r="V7361" s="58">
        <v>0</v>
      </c>
      <c r="W7361" s="58">
        <v>0</v>
      </c>
      <c r="X7361" s="58">
        <v>0</v>
      </c>
      <c r="Y7361" s="58">
        <v>0</v>
      </c>
      <c r="Z7361" s="58">
        <v>0</v>
      </c>
      <c r="AA7361" s="58">
        <v>0</v>
      </c>
      <c r="AB7361" s="58">
        <v>0</v>
      </c>
      <c r="AC7361" s="58">
        <v>0</v>
      </c>
      <c r="AD7361" s="58">
        <v>0</v>
      </c>
      <c r="AE7361" s="58">
        <v>0</v>
      </c>
      <c r="AF7361" s="58">
        <v>0</v>
      </c>
      <c r="AG7361" s="58">
        <v>0</v>
      </c>
      <c r="AH7361" s="58">
        <v>0</v>
      </c>
      <c r="AI7361" s="58">
        <v>0</v>
      </c>
      <c r="AK7361" s="64">
        <f t="shared" si="114"/>
        <v>-8.163850274853458E-3</v>
      </c>
    </row>
    <row r="7362" spans="1:37" x14ac:dyDescent="0.25">
      <c r="A7362">
        <v>7360</v>
      </c>
      <c r="B7362" s="1">
        <v>1.41E-2</v>
      </c>
      <c r="C7362" s="1">
        <v>1.4143419817139419E-4</v>
      </c>
      <c r="D7362" s="58">
        <v>0.10720808329215206</v>
      </c>
      <c r="E7362" s="58">
        <v>0.16084003808442074</v>
      </c>
      <c r="F7362" s="58">
        <v>9.9218711997218129E-2</v>
      </c>
      <c r="G7362" s="58">
        <v>0.17786929631891782</v>
      </c>
      <c r="H7362" s="58">
        <v>6.948907555860484E-2</v>
      </c>
      <c r="I7362" s="58">
        <v>0.11442949316212679</v>
      </c>
      <c r="J7362" s="58">
        <v>1.7765970008896683E-3</v>
      </c>
      <c r="K7362" s="58">
        <v>5.1174632069002766E-2</v>
      </c>
      <c r="L7362" s="58">
        <v>7.2828535716484871E-2</v>
      </c>
      <c r="M7362" s="58">
        <v>1.2216019293912899E-2</v>
      </c>
      <c r="N7362" s="58">
        <v>0.13294951750626924</v>
      </c>
      <c r="O7362" s="58">
        <v>0</v>
      </c>
      <c r="P7362" s="58">
        <v>0</v>
      </c>
      <c r="Q7362" s="58">
        <v>0</v>
      </c>
      <c r="R7362" s="58">
        <v>0</v>
      </c>
      <c r="S7362" s="58">
        <v>0</v>
      </c>
      <c r="T7362" s="58">
        <v>0</v>
      </c>
      <c r="U7362" s="58">
        <v>0</v>
      </c>
      <c r="V7362" s="58">
        <v>0</v>
      </c>
      <c r="W7362" s="58">
        <v>0</v>
      </c>
      <c r="X7362" s="58">
        <v>0</v>
      </c>
      <c r="Y7362" s="58">
        <v>0</v>
      </c>
      <c r="Z7362" s="58">
        <v>0</v>
      </c>
      <c r="AA7362" s="58">
        <v>0</v>
      </c>
      <c r="AB7362" s="58">
        <v>0</v>
      </c>
      <c r="AC7362" s="58">
        <v>0</v>
      </c>
      <c r="AD7362" s="58">
        <v>0</v>
      </c>
      <c r="AE7362" s="58">
        <v>0</v>
      </c>
      <c r="AF7362" s="58">
        <v>0</v>
      </c>
      <c r="AG7362" s="58">
        <v>0</v>
      </c>
      <c r="AH7362" s="58">
        <v>0</v>
      </c>
      <c r="AI7362" s="58">
        <v>0</v>
      </c>
      <c r="AK7362" s="64">
        <f t="shared" si="114"/>
        <v>1.003079419655278E-2</v>
      </c>
    </row>
    <row r="7363" spans="1:37" x14ac:dyDescent="0.25">
      <c r="A7363">
        <v>7361</v>
      </c>
      <c r="B7363" s="1">
        <v>1.12E-2</v>
      </c>
      <c r="C7363" s="1">
        <v>-2.9225215374634948E-4</v>
      </c>
      <c r="D7363" s="58">
        <v>0.15820369604095505</v>
      </c>
      <c r="E7363" s="58">
        <v>1.2719151717358419E-2</v>
      </c>
      <c r="F7363" s="58">
        <v>7.9742529788369459E-2</v>
      </c>
      <c r="G7363" s="58">
        <v>0.14255983957761587</v>
      </c>
      <c r="H7363" s="58">
        <v>0.11885621449370716</v>
      </c>
      <c r="I7363" s="58">
        <v>9.7490670960594904E-3</v>
      </c>
      <c r="J7363" s="58">
        <v>6.7766432680837013E-2</v>
      </c>
      <c r="K7363" s="58">
        <v>0.14803657867996539</v>
      </c>
      <c r="L7363" s="58">
        <v>2.0353443462661255E-2</v>
      </c>
      <c r="M7363" s="58">
        <v>0.17744677573574397</v>
      </c>
      <c r="N7363" s="58">
        <v>6.4566270726727049E-2</v>
      </c>
      <c r="O7363" s="58">
        <v>0</v>
      </c>
      <c r="P7363" s="58">
        <v>0</v>
      </c>
      <c r="Q7363" s="58">
        <v>0</v>
      </c>
      <c r="R7363" s="58">
        <v>0</v>
      </c>
      <c r="S7363" s="58">
        <v>0</v>
      </c>
      <c r="T7363" s="58">
        <v>0</v>
      </c>
      <c r="U7363" s="58">
        <v>0</v>
      </c>
      <c r="V7363" s="58">
        <v>0</v>
      </c>
      <c r="W7363" s="58">
        <v>0</v>
      </c>
      <c r="X7363" s="58">
        <v>0</v>
      </c>
      <c r="Y7363" s="58">
        <v>0</v>
      </c>
      <c r="Z7363" s="58">
        <v>0</v>
      </c>
      <c r="AA7363" s="58">
        <v>0</v>
      </c>
      <c r="AB7363" s="58">
        <v>0</v>
      </c>
      <c r="AC7363" s="58">
        <v>0</v>
      </c>
      <c r="AD7363" s="58">
        <v>0</v>
      </c>
      <c r="AE7363" s="58">
        <v>0</v>
      </c>
      <c r="AF7363" s="58">
        <v>0</v>
      </c>
      <c r="AG7363" s="58">
        <v>0</v>
      </c>
      <c r="AH7363" s="58">
        <v>0</v>
      </c>
      <c r="AI7363" s="58">
        <v>0</v>
      </c>
      <c r="AK7363" s="64">
        <f t="shared" si="114"/>
        <v>-2.6093942298781203E-2</v>
      </c>
    </row>
    <row r="7364" spans="1:37" x14ac:dyDescent="0.25">
      <c r="A7364">
        <v>7362</v>
      </c>
      <c r="B7364" s="1">
        <v>1.1900000000000001E-2</v>
      </c>
      <c r="C7364" s="1">
        <v>-8.4149765994501427E-5</v>
      </c>
      <c r="D7364" s="58">
        <v>9.490647761486791E-2</v>
      </c>
      <c r="E7364" s="58">
        <v>5.4564660898396067E-2</v>
      </c>
      <c r="F7364" s="58">
        <v>0.10497990485688909</v>
      </c>
      <c r="G7364" s="58">
        <v>4.2178397981663521E-2</v>
      </c>
      <c r="H7364" s="58">
        <v>0.15589141477170465</v>
      </c>
      <c r="I7364" s="58">
        <v>0.14452201997112701</v>
      </c>
      <c r="J7364" s="58">
        <v>0.13415851011014607</v>
      </c>
      <c r="K7364" s="58">
        <v>7.6861685340822952E-2</v>
      </c>
      <c r="L7364" s="58">
        <v>6.819808260665762E-2</v>
      </c>
      <c r="M7364" s="58">
        <v>1.5013154266441425E-2</v>
      </c>
      <c r="N7364" s="58">
        <v>0.10872569158128363</v>
      </c>
      <c r="O7364" s="58">
        <v>0</v>
      </c>
      <c r="P7364" s="58">
        <v>0</v>
      </c>
      <c r="Q7364" s="58">
        <v>0</v>
      </c>
      <c r="R7364" s="58">
        <v>0</v>
      </c>
      <c r="S7364" s="58">
        <v>0</v>
      </c>
      <c r="T7364" s="58">
        <v>0</v>
      </c>
      <c r="U7364" s="58">
        <v>0</v>
      </c>
      <c r="V7364" s="58">
        <v>0</v>
      </c>
      <c r="W7364" s="58">
        <v>0</v>
      </c>
      <c r="X7364" s="58">
        <v>0</v>
      </c>
      <c r="Y7364" s="58">
        <v>0</v>
      </c>
      <c r="Z7364" s="58">
        <v>0</v>
      </c>
      <c r="AA7364" s="58">
        <v>0</v>
      </c>
      <c r="AB7364" s="58">
        <v>0</v>
      </c>
      <c r="AC7364" s="58">
        <v>0</v>
      </c>
      <c r="AD7364" s="58">
        <v>0</v>
      </c>
      <c r="AE7364" s="58">
        <v>0</v>
      </c>
      <c r="AF7364" s="58">
        <v>0</v>
      </c>
      <c r="AG7364" s="58">
        <v>0</v>
      </c>
      <c r="AH7364" s="58">
        <v>0</v>
      </c>
      <c r="AI7364" s="58">
        <v>0</v>
      </c>
      <c r="AK7364" s="64">
        <f t="shared" ref="AK7364:AK7427" si="115">C7364/B7364</f>
        <v>-7.0714089071009598E-3</v>
      </c>
    </row>
    <row r="7365" spans="1:37" x14ac:dyDescent="0.25">
      <c r="A7365">
        <v>7363</v>
      </c>
      <c r="B7365" s="1">
        <v>1.1900000000000001E-2</v>
      </c>
      <c r="C7365" s="1">
        <v>-1.5288096909625104E-4</v>
      </c>
      <c r="D7365" s="58">
        <v>1.857934050568092E-2</v>
      </c>
      <c r="E7365" s="58">
        <v>6.4353268927409238E-2</v>
      </c>
      <c r="F7365" s="58">
        <v>5.5977562256417819E-2</v>
      </c>
      <c r="G7365" s="58">
        <v>0.11420698065332438</v>
      </c>
      <c r="H7365" s="58">
        <v>0.108154083638808</v>
      </c>
      <c r="I7365" s="58">
        <v>0.13366795167136197</v>
      </c>
      <c r="J7365" s="58">
        <v>8.7986308006021849E-2</v>
      </c>
      <c r="K7365" s="58">
        <v>0.13626916708394479</v>
      </c>
      <c r="L7365" s="58">
        <v>5.1552018094684446E-2</v>
      </c>
      <c r="M7365" s="58">
        <v>9.94309572512415E-2</v>
      </c>
      <c r="N7365" s="58">
        <v>0.12982236191110505</v>
      </c>
      <c r="O7365" s="58">
        <v>0</v>
      </c>
      <c r="P7365" s="58">
        <v>0</v>
      </c>
      <c r="Q7365" s="58">
        <v>0</v>
      </c>
      <c r="R7365" s="58">
        <v>0</v>
      </c>
      <c r="S7365" s="58">
        <v>0</v>
      </c>
      <c r="T7365" s="58">
        <v>0</v>
      </c>
      <c r="U7365" s="58">
        <v>0</v>
      </c>
      <c r="V7365" s="58">
        <v>0</v>
      </c>
      <c r="W7365" s="58">
        <v>0</v>
      </c>
      <c r="X7365" s="58">
        <v>0</v>
      </c>
      <c r="Y7365" s="58">
        <v>0</v>
      </c>
      <c r="Z7365" s="58">
        <v>0</v>
      </c>
      <c r="AA7365" s="58">
        <v>0</v>
      </c>
      <c r="AB7365" s="58">
        <v>0</v>
      </c>
      <c r="AC7365" s="58">
        <v>0</v>
      </c>
      <c r="AD7365" s="58">
        <v>0</v>
      </c>
      <c r="AE7365" s="58">
        <v>0</v>
      </c>
      <c r="AF7365" s="58">
        <v>0</v>
      </c>
      <c r="AG7365" s="58">
        <v>0</v>
      </c>
      <c r="AH7365" s="58">
        <v>0</v>
      </c>
      <c r="AI7365" s="58">
        <v>0</v>
      </c>
      <c r="AK7365" s="64">
        <f t="shared" si="115"/>
        <v>-1.2847140260189162E-2</v>
      </c>
    </row>
    <row r="7366" spans="1:37" x14ac:dyDescent="0.25">
      <c r="A7366">
        <v>7364</v>
      </c>
      <c r="B7366" s="1">
        <v>1.11E-2</v>
      </c>
      <c r="C7366" s="1">
        <v>-3.2881538195437746E-4</v>
      </c>
      <c r="D7366" s="58">
        <v>8.0598564436211259E-2</v>
      </c>
      <c r="E7366" s="58">
        <v>1.7070184331947626E-3</v>
      </c>
      <c r="F7366" s="58">
        <v>0.12237752265992803</v>
      </c>
      <c r="G7366" s="58">
        <v>8.7123212387049745E-2</v>
      </c>
      <c r="H7366" s="58">
        <v>0.13955186965843303</v>
      </c>
      <c r="I7366" s="58">
        <v>0.13685328239321876</v>
      </c>
      <c r="J7366" s="58">
        <v>2.5694674294911249E-2</v>
      </c>
      <c r="K7366" s="58">
        <v>0.12293272620221199</v>
      </c>
      <c r="L7366" s="58">
        <v>0.15188795036598809</v>
      </c>
      <c r="M7366" s="58">
        <v>9.707796739959719E-2</v>
      </c>
      <c r="N7366" s="58">
        <v>3.4195211769255864E-2</v>
      </c>
      <c r="O7366" s="58">
        <v>0</v>
      </c>
      <c r="P7366" s="58">
        <v>0</v>
      </c>
      <c r="Q7366" s="58">
        <v>0</v>
      </c>
      <c r="R7366" s="58">
        <v>0</v>
      </c>
      <c r="S7366" s="58">
        <v>0</v>
      </c>
      <c r="T7366" s="58">
        <v>0</v>
      </c>
      <c r="U7366" s="58">
        <v>0</v>
      </c>
      <c r="V7366" s="58">
        <v>0</v>
      </c>
      <c r="W7366" s="58">
        <v>0</v>
      </c>
      <c r="X7366" s="58">
        <v>0</v>
      </c>
      <c r="Y7366" s="58">
        <v>0</v>
      </c>
      <c r="Z7366" s="58">
        <v>0</v>
      </c>
      <c r="AA7366" s="58">
        <v>0</v>
      </c>
      <c r="AB7366" s="58">
        <v>0</v>
      </c>
      <c r="AC7366" s="58">
        <v>0</v>
      </c>
      <c r="AD7366" s="58">
        <v>0</v>
      </c>
      <c r="AE7366" s="58">
        <v>0</v>
      </c>
      <c r="AF7366" s="58">
        <v>0</v>
      </c>
      <c r="AG7366" s="58">
        <v>0</v>
      </c>
      <c r="AH7366" s="58">
        <v>0</v>
      </c>
      <c r="AI7366" s="58">
        <v>0</v>
      </c>
      <c r="AK7366" s="64">
        <f t="shared" si="115"/>
        <v>-2.9623007383277247E-2</v>
      </c>
    </row>
    <row r="7367" spans="1:37" x14ac:dyDescent="0.25">
      <c r="A7367">
        <v>7365</v>
      </c>
      <c r="B7367" s="1">
        <v>9.9000000000000008E-3</v>
      </c>
      <c r="C7367" s="1">
        <v>-1.7480281369194853E-4</v>
      </c>
      <c r="D7367" s="58">
        <v>0.15494390783270154</v>
      </c>
      <c r="E7367" s="58">
        <v>8.1673770291931808E-3</v>
      </c>
      <c r="F7367" s="58">
        <v>6.5130384617064857E-2</v>
      </c>
      <c r="G7367" s="58">
        <v>7.6532066948592367E-2</v>
      </c>
      <c r="H7367" s="58">
        <v>7.4238918378372182E-2</v>
      </c>
      <c r="I7367" s="58">
        <v>1.9069810252127326E-2</v>
      </c>
      <c r="J7367" s="58">
        <v>7.0913322872803997E-2</v>
      </c>
      <c r="K7367" s="58">
        <v>0.14750616616439458</v>
      </c>
      <c r="L7367" s="58">
        <v>0.16906443636333029</v>
      </c>
      <c r="M7367" s="58">
        <v>0.18988038345114946</v>
      </c>
      <c r="N7367" s="58">
        <v>2.4553226090270105E-2</v>
      </c>
      <c r="O7367" s="58">
        <v>0</v>
      </c>
      <c r="P7367" s="58">
        <v>0</v>
      </c>
      <c r="Q7367" s="58">
        <v>0</v>
      </c>
      <c r="R7367" s="58">
        <v>0</v>
      </c>
      <c r="S7367" s="58">
        <v>0</v>
      </c>
      <c r="T7367" s="58">
        <v>0</v>
      </c>
      <c r="U7367" s="58">
        <v>0</v>
      </c>
      <c r="V7367" s="58">
        <v>0</v>
      </c>
      <c r="W7367" s="58">
        <v>0</v>
      </c>
      <c r="X7367" s="58">
        <v>0</v>
      </c>
      <c r="Y7367" s="58">
        <v>0</v>
      </c>
      <c r="Z7367" s="58">
        <v>0</v>
      </c>
      <c r="AA7367" s="58">
        <v>0</v>
      </c>
      <c r="AB7367" s="58">
        <v>0</v>
      </c>
      <c r="AC7367" s="58">
        <v>0</v>
      </c>
      <c r="AD7367" s="58">
        <v>0</v>
      </c>
      <c r="AE7367" s="58">
        <v>0</v>
      </c>
      <c r="AF7367" s="58">
        <v>0</v>
      </c>
      <c r="AG7367" s="58">
        <v>0</v>
      </c>
      <c r="AH7367" s="58">
        <v>0</v>
      </c>
      <c r="AI7367" s="58">
        <v>0</v>
      </c>
      <c r="AK7367" s="64">
        <f t="shared" si="115"/>
        <v>-1.7656849867873588E-2</v>
      </c>
    </row>
    <row r="7368" spans="1:37" x14ac:dyDescent="0.25">
      <c r="A7368">
        <v>7366</v>
      </c>
      <c r="B7368" s="1">
        <v>1.0800000000000001E-2</v>
      </c>
      <c r="C7368" s="1">
        <v>-2.7673358770603531E-5</v>
      </c>
      <c r="D7368" s="58">
        <v>0.11298653089783868</v>
      </c>
      <c r="E7368" s="58">
        <v>2.9069688678352929E-2</v>
      </c>
      <c r="F7368" s="58">
        <v>7.7734929129396557E-2</v>
      </c>
      <c r="G7368" s="58">
        <v>9.2015142094737018E-2</v>
      </c>
      <c r="H7368" s="58">
        <v>8.8418485146513723E-2</v>
      </c>
      <c r="I7368" s="58">
        <v>8.9944247864408536E-2</v>
      </c>
      <c r="J7368" s="58">
        <v>0.15047022569369845</v>
      </c>
      <c r="K7368" s="58">
        <v>8.9638736083773748E-2</v>
      </c>
      <c r="L7368" s="58">
        <v>0.14377242999876097</v>
      </c>
      <c r="M7368" s="58">
        <v>0.10006425383548628</v>
      </c>
      <c r="N7368" s="58">
        <v>2.5885330577033214E-2</v>
      </c>
      <c r="O7368" s="58">
        <v>0</v>
      </c>
      <c r="P7368" s="58">
        <v>0</v>
      </c>
      <c r="Q7368" s="58">
        <v>0</v>
      </c>
      <c r="R7368" s="58">
        <v>0</v>
      </c>
      <c r="S7368" s="58">
        <v>0</v>
      </c>
      <c r="T7368" s="58">
        <v>0</v>
      </c>
      <c r="U7368" s="58">
        <v>0</v>
      </c>
      <c r="V7368" s="58">
        <v>0</v>
      </c>
      <c r="W7368" s="58">
        <v>0</v>
      </c>
      <c r="X7368" s="58">
        <v>0</v>
      </c>
      <c r="Y7368" s="58">
        <v>0</v>
      </c>
      <c r="Z7368" s="58">
        <v>0</v>
      </c>
      <c r="AA7368" s="58">
        <v>0</v>
      </c>
      <c r="AB7368" s="58">
        <v>0</v>
      </c>
      <c r="AC7368" s="58">
        <v>0</v>
      </c>
      <c r="AD7368" s="58">
        <v>0</v>
      </c>
      <c r="AE7368" s="58">
        <v>0</v>
      </c>
      <c r="AF7368" s="58">
        <v>0</v>
      </c>
      <c r="AG7368" s="58">
        <v>0</v>
      </c>
      <c r="AH7368" s="58">
        <v>0</v>
      </c>
      <c r="AI7368" s="58">
        <v>0</v>
      </c>
      <c r="AK7368" s="64">
        <f t="shared" si="115"/>
        <v>-2.5623480343151418E-3</v>
      </c>
    </row>
    <row r="7369" spans="1:37" x14ac:dyDescent="0.25">
      <c r="A7369">
        <v>7367</v>
      </c>
      <c r="B7369" s="1">
        <v>1.2800000000000001E-2</v>
      </c>
      <c r="C7369" s="1">
        <v>2.6138348173806216E-4</v>
      </c>
      <c r="D7369" s="58">
        <v>0.13786775357912234</v>
      </c>
      <c r="E7369" s="58">
        <v>0.14574577086110241</v>
      </c>
      <c r="F7369" s="58">
        <v>2.076656424944167E-2</v>
      </c>
      <c r="G7369" s="58">
        <v>9.3226492153259871E-2</v>
      </c>
      <c r="H7369" s="58">
        <v>0.14185352799690917</v>
      </c>
      <c r="I7369" s="58">
        <v>0.10175645397571431</v>
      </c>
      <c r="J7369" s="58">
        <v>7.650370421256493E-2</v>
      </c>
      <c r="K7369" s="58">
        <v>4.4702634006224491E-2</v>
      </c>
      <c r="L7369" s="58">
        <v>7.9066244561229501E-2</v>
      </c>
      <c r="M7369" s="58">
        <v>8.5853915591798516E-2</v>
      </c>
      <c r="N7369" s="58">
        <v>7.2656938812632618E-2</v>
      </c>
      <c r="O7369" s="58">
        <v>0</v>
      </c>
      <c r="P7369" s="58">
        <v>0</v>
      </c>
      <c r="Q7369" s="58">
        <v>0</v>
      </c>
      <c r="R7369" s="58">
        <v>0</v>
      </c>
      <c r="S7369" s="58">
        <v>0</v>
      </c>
      <c r="T7369" s="58">
        <v>0</v>
      </c>
      <c r="U7369" s="58">
        <v>0</v>
      </c>
      <c r="V7369" s="58">
        <v>0</v>
      </c>
      <c r="W7369" s="58">
        <v>0</v>
      </c>
      <c r="X7369" s="58">
        <v>0</v>
      </c>
      <c r="Y7369" s="58">
        <v>0</v>
      </c>
      <c r="Z7369" s="58">
        <v>0</v>
      </c>
      <c r="AA7369" s="58">
        <v>0</v>
      </c>
      <c r="AB7369" s="58">
        <v>0</v>
      </c>
      <c r="AC7369" s="58">
        <v>0</v>
      </c>
      <c r="AD7369" s="58">
        <v>0</v>
      </c>
      <c r="AE7369" s="58">
        <v>0</v>
      </c>
      <c r="AF7369" s="58">
        <v>0</v>
      </c>
      <c r="AG7369" s="58">
        <v>0</v>
      </c>
      <c r="AH7369" s="58">
        <v>0</v>
      </c>
      <c r="AI7369" s="58">
        <v>0</v>
      </c>
      <c r="AK7369" s="64">
        <f t="shared" si="115"/>
        <v>2.0420584510786106E-2</v>
      </c>
    </row>
    <row r="7370" spans="1:37" x14ac:dyDescent="0.25">
      <c r="A7370">
        <v>7368</v>
      </c>
      <c r="B7370" s="1">
        <v>1.3899999999999999E-2</v>
      </c>
      <c r="C7370" s="1">
        <v>6.2811789898132371E-4</v>
      </c>
      <c r="D7370" s="58">
        <v>0.11170268882522731</v>
      </c>
      <c r="E7370" s="58">
        <v>0.21375441018738703</v>
      </c>
      <c r="F7370" s="58">
        <v>7.924521132918527E-4</v>
      </c>
      <c r="G7370" s="58">
        <v>0.18761317269822061</v>
      </c>
      <c r="H7370" s="58">
        <v>8.9365099461927625E-2</v>
      </c>
      <c r="I7370" s="58">
        <v>5.4159659294985478E-4</v>
      </c>
      <c r="J7370" s="58">
        <v>1.2441659649356632E-2</v>
      </c>
      <c r="K7370" s="58">
        <v>1.1776592429794425E-2</v>
      </c>
      <c r="L7370" s="58">
        <v>0.15602140665983771</v>
      </c>
      <c r="M7370" s="58">
        <v>0.12344236612402913</v>
      </c>
      <c r="N7370" s="58">
        <v>9.2548555257977838E-2</v>
      </c>
      <c r="O7370" s="58">
        <v>0</v>
      </c>
      <c r="P7370" s="58">
        <v>0</v>
      </c>
      <c r="Q7370" s="58">
        <v>0</v>
      </c>
      <c r="R7370" s="58">
        <v>0</v>
      </c>
      <c r="S7370" s="58">
        <v>0</v>
      </c>
      <c r="T7370" s="58">
        <v>0</v>
      </c>
      <c r="U7370" s="58">
        <v>0</v>
      </c>
      <c r="V7370" s="58">
        <v>0</v>
      </c>
      <c r="W7370" s="58">
        <v>0</v>
      </c>
      <c r="X7370" s="58">
        <v>0</v>
      </c>
      <c r="Y7370" s="58">
        <v>0</v>
      </c>
      <c r="Z7370" s="58">
        <v>0</v>
      </c>
      <c r="AA7370" s="58">
        <v>0</v>
      </c>
      <c r="AB7370" s="58">
        <v>0</v>
      </c>
      <c r="AC7370" s="58">
        <v>0</v>
      </c>
      <c r="AD7370" s="58">
        <v>0</v>
      </c>
      <c r="AE7370" s="58">
        <v>0</v>
      </c>
      <c r="AF7370" s="58">
        <v>0</v>
      </c>
      <c r="AG7370" s="58">
        <v>0</v>
      </c>
      <c r="AH7370" s="58">
        <v>0</v>
      </c>
      <c r="AI7370" s="58">
        <v>0</v>
      </c>
      <c r="AK7370" s="64">
        <f t="shared" si="115"/>
        <v>4.5188338056210343E-2</v>
      </c>
    </row>
    <row r="7371" spans="1:37" x14ac:dyDescent="0.25">
      <c r="A7371">
        <v>7369</v>
      </c>
      <c r="B7371" s="1">
        <v>1.46E-2</v>
      </c>
      <c r="C7371" s="1">
        <v>2.0730180202423531E-4</v>
      </c>
      <c r="D7371" s="58">
        <v>0.16651323886768649</v>
      </c>
      <c r="E7371" s="58">
        <v>0.17164879936290231</v>
      </c>
      <c r="F7371" s="58">
        <v>0.12733871185175691</v>
      </c>
      <c r="G7371" s="58">
        <v>4.1673931347702725E-2</v>
      </c>
      <c r="H7371" s="58">
        <v>1.3104773491699227E-2</v>
      </c>
      <c r="I7371" s="58">
        <v>0.14977607044449845</v>
      </c>
      <c r="J7371" s="58">
        <v>0.14540785635655473</v>
      </c>
      <c r="K7371" s="58">
        <v>2.8287293958202956E-2</v>
      </c>
      <c r="L7371" s="58">
        <v>6.948321918534596E-2</v>
      </c>
      <c r="M7371" s="58">
        <v>1.9471520581616983E-3</v>
      </c>
      <c r="N7371" s="58">
        <v>8.4818953075488368E-2</v>
      </c>
      <c r="O7371" s="58">
        <v>0</v>
      </c>
      <c r="P7371" s="58">
        <v>0</v>
      </c>
      <c r="Q7371" s="58">
        <v>0</v>
      </c>
      <c r="R7371" s="58">
        <v>0</v>
      </c>
      <c r="S7371" s="58">
        <v>0</v>
      </c>
      <c r="T7371" s="58">
        <v>0</v>
      </c>
      <c r="U7371" s="58">
        <v>0</v>
      </c>
      <c r="V7371" s="58">
        <v>0</v>
      </c>
      <c r="W7371" s="58">
        <v>0</v>
      </c>
      <c r="X7371" s="58">
        <v>0</v>
      </c>
      <c r="Y7371" s="58">
        <v>0</v>
      </c>
      <c r="Z7371" s="58">
        <v>0</v>
      </c>
      <c r="AA7371" s="58">
        <v>0</v>
      </c>
      <c r="AB7371" s="58">
        <v>0</v>
      </c>
      <c r="AC7371" s="58">
        <v>0</v>
      </c>
      <c r="AD7371" s="58">
        <v>0</v>
      </c>
      <c r="AE7371" s="58">
        <v>0</v>
      </c>
      <c r="AF7371" s="58">
        <v>0</v>
      </c>
      <c r="AG7371" s="58">
        <v>0</v>
      </c>
      <c r="AH7371" s="58">
        <v>0</v>
      </c>
      <c r="AI7371" s="58">
        <v>0</v>
      </c>
      <c r="AK7371" s="64">
        <f t="shared" si="115"/>
        <v>1.4198753563303789E-2</v>
      </c>
    </row>
    <row r="7372" spans="1:37" x14ac:dyDescent="0.25">
      <c r="A7372">
        <v>7370</v>
      </c>
      <c r="B7372" s="1">
        <v>1.6500000000000001E-2</v>
      </c>
      <c r="C7372" s="1">
        <v>2.6277776282861409E-4</v>
      </c>
      <c r="D7372" s="58">
        <v>3.0010123233687236E-2</v>
      </c>
      <c r="E7372" s="58">
        <v>0.21274584948702707</v>
      </c>
      <c r="F7372" s="58">
        <v>5.5560310959194746E-2</v>
      </c>
      <c r="G7372" s="58">
        <v>7.1556605748877858E-2</v>
      </c>
      <c r="H7372" s="58">
        <v>2.3369386881620303E-2</v>
      </c>
      <c r="I7372" s="58">
        <v>0.24743687745535814</v>
      </c>
      <c r="J7372" s="58">
        <v>0.1716638078895231</v>
      </c>
      <c r="K7372" s="58">
        <v>5.9743475379675469E-2</v>
      </c>
      <c r="L7372" s="58">
        <v>8.1065515161762455E-2</v>
      </c>
      <c r="M7372" s="58">
        <v>3.7637084288289865E-2</v>
      </c>
      <c r="N7372" s="58">
        <v>9.2109635149836937E-3</v>
      </c>
      <c r="O7372" s="58">
        <v>0</v>
      </c>
      <c r="P7372" s="58">
        <v>0</v>
      </c>
      <c r="Q7372" s="58">
        <v>0</v>
      </c>
      <c r="R7372" s="58">
        <v>0</v>
      </c>
      <c r="S7372" s="58">
        <v>0</v>
      </c>
      <c r="T7372" s="58">
        <v>0</v>
      </c>
      <c r="U7372" s="58">
        <v>0</v>
      </c>
      <c r="V7372" s="58">
        <v>0</v>
      </c>
      <c r="W7372" s="58">
        <v>0</v>
      </c>
      <c r="X7372" s="58">
        <v>0</v>
      </c>
      <c r="Y7372" s="58">
        <v>0</v>
      </c>
      <c r="Z7372" s="58">
        <v>0</v>
      </c>
      <c r="AA7372" s="58">
        <v>0</v>
      </c>
      <c r="AB7372" s="58">
        <v>0</v>
      </c>
      <c r="AC7372" s="58">
        <v>0</v>
      </c>
      <c r="AD7372" s="58">
        <v>0</v>
      </c>
      <c r="AE7372" s="58">
        <v>0</v>
      </c>
      <c r="AF7372" s="58">
        <v>0</v>
      </c>
      <c r="AG7372" s="58">
        <v>0</v>
      </c>
      <c r="AH7372" s="58">
        <v>0</v>
      </c>
      <c r="AI7372" s="58">
        <v>0</v>
      </c>
      <c r="AK7372" s="64">
        <f t="shared" si="115"/>
        <v>1.5925925019916003E-2</v>
      </c>
    </row>
    <row r="7373" spans="1:37" x14ac:dyDescent="0.25">
      <c r="A7373">
        <v>7371</v>
      </c>
      <c r="B7373" s="1">
        <v>1.1299999999999999E-2</v>
      </c>
      <c r="C7373" s="1">
        <v>1.4971847868371814E-4</v>
      </c>
      <c r="D7373" s="58">
        <v>0.14007483653030972</v>
      </c>
      <c r="E7373" s="58">
        <v>5.6329784401700937E-2</v>
      </c>
      <c r="F7373" s="58">
        <v>0.1233573362896038</v>
      </c>
      <c r="G7373" s="58">
        <v>0.14905971183812153</v>
      </c>
      <c r="H7373" s="58">
        <v>0.13598868912170023</v>
      </c>
      <c r="I7373" s="58">
        <v>5.4331438785986388E-3</v>
      </c>
      <c r="J7373" s="58">
        <v>0.16898520201278877</v>
      </c>
      <c r="K7373" s="58">
        <v>4.7809597368328842E-3</v>
      </c>
      <c r="L7373" s="58">
        <v>2.2779874504742281E-2</v>
      </c>
      <c r="M7373" s="58">
        <v>0.15097482201777707</v>
      </c>
      <c r="N7373" s="58">
        <v>4.2235639667824343E-2</v>
      </c>
      <c r="O7373" s="58">
        <v>0</v>
      </c>
      <c r="P7373" s="58">
        <v>0</v>
      </c>
      <c r="Q7373" s="58">
        <v>0</v>
      </c>
      <c r="R7373" s="58">
        <v>0</v>
      </c>
      <c r="S7373" s="58">
        <v>0</v>
      </c>
      <c r="T7373" s="58">
        <v>0</v>
      </c>
      <c r="U7373" s="58">
        <v>0</v>
      </c>
      <c r="V7373" s="58">
        <v>0</v>
      </c>
      <c r="W7373" s="58">
        <v>0</v>
      </c>
      <c r="X7373" s="58">
        <v>0</v>
      </c>
      <c r="Y7373" s="58">
        <v>0</v>
      </c>
      <c r="Z7373" s="58">
        <v>0</v>
      </c>
      <c r="AA7373" s="58">
        <v>0</v>
      </c>
      <c r="AB7373" s="58">
        <v>0</v>
      </c>
      <c r="AC7373" s="58">
        <v>0</v>
      </c>
      <c r="AD7373" s="58">
        <v>0</v>
      </c>
      <c r="AE7373" s="58">
        <v>0</v>
      </c>
      <c r="AF7373" s="58">
        <v>0</v>
      </c>
      <c r="AG7373" s="58">
        <v>0</v>
      </c>
      <c r="AH7373" s="58">
        <v>0</v>
      </c>
      <c r="AI7373" s="58">
        <v>0</v>
      </c>
      <c r="AK7373" s="64">
        <f t="shared" si="115"/>
        <v>1.3249422892364438E-2</v>
      </c>
    </row>
    <row r="7374" spans="1:37" x14ac:dyDescent="0.25">
      <c r="A7374">
        <v>7372</v>
      </c>
      <c r="B7374" s="1">
        <v>1.0699999999999999E-2</v>
      </c>
      <c r="C7374" s="1">
        <v>-2.3804138523676852E-4</v>
      </c>
      <c r="D7374" s="58">
        <v>0.13908560728663127</v>
      </c>
      <c r="E7374" s="58">
        <v>3.3827338763596387E-3</v>
      </c>
      <c r="F7374" s="58">
        <v>0.11890250014754133</v>
      </c>
      <c r="G7374" s="58">
        <v>0.16119599419071498</v>
      </c>
      <c r="H7374" s="58">
        <v>6.6498035545908454E-2</v>
      </c>
      <c r="I7374" s="58">
        <v>9.7533996439846476E-2</v>
      </c>
      <c r="J7374" s="58">
        <v>2.0919717696755692E-2</v>
      </c>
      <c r="K7374" s="58">
        <v>8.1507338298948254E-2</v>
      </c>
      <c r="L7374" s="58">
        <v>9.7156013615240788E-2</v>
      </c>
      <c r="M7374" s="58">
        <v>0.11738532350323241</v>
      </c>
      <c r="N7374" s="58">
        <v>9.6432739398820577E-2</v>
      </c>
      <c r="O7374" s="58">
        <v>0</v>
      </c>
      <c r="P7374" s="58">
        <v>0</v>
      </c>
      <c r="Q7374" s="58">
        <v>0</v>
      </c>
      <c r="R7374" s="58">
        <v>0</v>
      </c>
      <c r="S7374" s="58">
        <v>0</v>
      </c>
      <c r="T7374" s="58">
        <v>0</v>
      </c>
      <c r="U7374" s="58">
        <v>0</v>
      </c>
      <c r="V7374" s="58">
        <v>0</v>
      </c>
      <c r="W7374" s="58">
        <v>0</v>
      </c>
      <c r="X7374" s="58">
        <v>0</v>
      </c>
      <c r="Y7374" s="58">
        <v>0</v>
      </c>
      <c r="Z7374" s="58">
        <v>0</v>
      </c>
      <c r="AA7374" s="58">
        <v>0</v>
      </c>
      <c r="AB7374" s="58">
        <v>0</v>
      </c>
      <c r="AC7374" s="58">
        <v>0</v>
      </c>
      <c r="AD7374" s="58">
        <v>0</v>
      </c>
      <c r="AE7374" s="58">
        <v>0</v>
      </c>
      <c r="AF7374" s="58">
        <v>0</v>
      </c>
      <c r="AG7374" s="58">
        <v>0</v>
      </c>
      <c r="AH7374" s="58">
        <v>0</v>
      </c>
      <c r="AI7374" s="58">
        <v>0</v>
      </c>
      <c r="AK7374" s="64">
        <f t="shared" si="115"/>
        <v>-2.2246858433342852E-2</v>
      </c>
    </row>
    <row r="7375" spans="1:37" x14ac:dyDescent="0.25">
      <c r="A7375">
        <v>7373</v>
      </c>
      <c r="B7375" s="1">
        <v>1.29E-2</v>
      </c>
      <c r="C7375" s="1">
        <v>3.2674718427440065E-4</v>
      </c>
      <c r="D7375" s="58">
        <v>9.072829057308926E-2</v>
      </c>
      <c r="E7375" s="58">
        <v>0.17049228605721356</v>
      </c>
      <c r="F7375" s="58">
        <v>0.10494791300216173</v>
      </c>
      <c r="G7375" s="58">
        <v>0.11745325110409938</v>
      </c>
      <c r="H7375" s="58">
        <v>6.9786147445156039E-3</v>
      </c>
      <c r="I7375" s="58">
        <v>3.211098478642558E-2</v>
      </c>
      <c r="J7375" s="58">
        <v>8.6945155792322287E-2</v>
      </c>
      <c r="K7375" s="58">
        <v>5.7478763547049519E-2</v>
      </c>
      <c r="L7375" s="58">
        <v>0.13638875335912543</v>
      </c>
      <c r="M7375" s="58">
        <v>6.2175894013777183E-2</v>
      </c>
      <c r="N7375" s="58">
        <v>0.13430009302022045</v>
      </c>
      <c r="O7375" s="58">
        <v>0</v>
      </c>
      <c r="P7375" s="58">
        <v>0</v>
      </c>
      <c r="Q7375" s="58">
        <v>0</v>
      </c>
      <c r="R7375" s="58">
        <v>0</v>
      </c>
      <c r="S7375" s="58">
        <v>0</v>
      </c>
      <c r="T7375" s="58">
        <v>0</v>
      </c>
      <c r="U7375" s="58">
        <v>0</v>
      </c>
      <c r="V7375" s="58">
        <v>0</v>
      </c>
      <c r="W7375" s="58">
        <v>0</v>
      </c>
      <c r="X7375" s="58">
        <v>0</v>
      </c>
      <c r="Y7375" s="58">
        <v>0</v>
      </c>
      <c r="Z7375" s="58">
        <v>0</v>
      </c>
      <c r="AA7375" s="58">
        <v>0</v>
      </c>
      <c r="AB7375" s="58">
        <v>0</v>
      </c>
      <c r="AC7375" s="58">
        <v>0</v>
      </c>
      <c r="AD7375" s="58">
        <v>0</v>
      </c>
      <c r="AE7375" s="58">
        <v>0</v>
      </c>
      <c r="AF7375" s="58">
        <v>0</v>
      </c>
      <c r="AG7375" s="58">
        <v>0</v>
      </c>
      <c r="AH7375" s="58">
        <v>0</v>
      </c>
      <c r="AI7375" s="58">
        <v>0</v>
      </c>
      <c r="AK7375" s="64">
        <f t="shared" si="115"/>
        <v>2.5329239091038812E-2</v>
      </c>
    </row>
    <row r="7376" spans="1:37" x14ac:dyDescent="0.25">
      <c r="A7376">
        <v>7374</v>
      </c>
      <c r="B7376" s="1">
        <v>1.24E-2</v>
      </c>
      <c r="C7376" s="1">
        <v>-1.3193365274595558E-4</v>
      </c>
      <c r="D7376" s="58">
        <v>7.6101329313338031E-2</v>
      </c>
      <c r="E7376" s="58">
        <v>7.461315005079891E-2</v>
      </c>
      <c r="F7376" s="58">
        <v>0.1010920172653262</v>
      </c>
      <c r="G7376" s="58">
        <v>0.14980140644644066</v>
      </c>
      <c r="H7376" s="58">
        <v>0.11783428178496559</v>
      </c>
      <c r="I7376" s="58">
        <v>0.17201922169698519</v>
      </c>
      <c r="J7376" s="58">
        <v>2.9449522240063877E-2</v>
      </c>
      <c r="K7376" s="58">
        <v>5.8764017193118329E-2</v>
      </c>
      <c r="L7376" s="58">
        <v>1.4116425311532779E-2</v>
      </c>
      <c r="M7376" s="58">
        <v>7.6098114904052397E-2</v>
      </c>
      <c r="N7376" s="58">
        <v>0.13011051379337796</v>
      </c>
      <c r="O7376" s="58">
        <v>0</v>
      </c>
      <c r="P7376" s="58">
        <v>0</v>
      </c>
      <c r="Q7376" s="58">
        <v>0</v>
      </c>
      <c r="R7376" s="58">
        <v>0</v>
      </c>
      <c r="S7376" s="58">
        <v>0</v>
      </c>
      <c r="T7376" s="58">
        <v>0</v>
      </c>
      <c r="U7376" s="58">
        <v>0</v>
      </c>
      <c r="V7376" s="58">
        <v>0</v>
      </c>
      <c r="W7376" s="58">
        <v>0</v>
      </c>
      <c r="X7376" s="58">
        <v>0</v>
      </c>
      <c r="Y7376" s="58">
        <v>0</v>
      </c>
      <c r="Z7376" s="58">
        <v>0</v>
      </c>
      <c r="AA7376" s="58">
        <v>0</v>
      </c>
      <c r="AB7376" s="58">
        <v>0</v>
      </c>
      <c r="AC7376" s="58">
        <v>0</v>
      </c>
      <c r="AD7376" s="58">
        <v>0</v>
      </c>
      <c r="AE7376" s="58">
        <v>0</v>
      </c>
      <c r="AF7376" s="58">
        <v>0</v>
      </c>
      <c r="AG7376" s="58">
        <v>0</v>
      </c>
      <c r="AH7376" s="58">
        <v>0</v>
      </c>
      <c r="AI7376" s="58">
        <v>0</v>
      </c>
      <c r="AK7376" s="64">
        <f t="shared" si="115"/>
        <v>-1.0639810705318999E-2</v>
      </c>
    </row>
    <row r="7377" spans="1:37" x14ac:dyDescent="0.25">
      <c r="A7377">
        <v>7375</v>
      </c>
      <c r="B7377" s="1">
        <v>1.1299999999999999E-2</v>
      </c>
      <c r="C7377" s="1">
        <v>8.2218368926867413E-5</v>
      </c>
      <c r="D7377" s="58">
        <v>8.5623889413139528E-3</v>
      </c>
      <c r="E7377" s="58">
        <v>8.6523011798244537E-2</v>
      </c>
      <c r="F7377" s="58">
        <v>0.1661123932375157</v>
      </c>
      <c r="G7377" s="58">
        <v>0.14460214913508745</v>
      </c>
      <c r="H7377" s="58">
        <v>4.8266192300905016E-2</v>
      </c>
      <c r="I7377" s="58">
        <v>4.3300200991403949E-2</v>
      </c>
      <c r="J7377" s="58">
        <v>0.10173005522652295</v>
      </c>
      <c r="K7377" s="58">
        <v>7.1767515869358686E-2</v>
      </c>
      <c r="L7377" s="58">
        <v>0.14615082816411468</v>
      </c>
      <c r="M7377" s="58">
        <v>6.7169438215068281E-2</v>
      </c>
      <c r="N7377" s="58">
        <v>0.11581582612046488</v>
      </c>
      <c r="O7377" s="58">
        <v>0</v>
      </c>
      <c r="P7377" s="58">
        <v>0</v>
      </c>
      <c r="Q7377" s="58">
        <v>0</v>
      </c>
      <c r="R7377" s="58">
        <v>0</v>
      </c>
      <c r="S7377" s="58">
        <v>0</v>
      </c>
      <c r="T7377" s="58">
        <v>0</v>
      </c>
      <c r="U7377" s="58">
        <v>0</v>
      </c>
      <c r="V7377" s="58">
        <v>0</v>
      </c>
      <c r="W7377" s="58">
        <v>0</v>
      </c>
      <c r="X7377" s="58">
        <v>0</v>
      </c>
      <c r="Y7377" s="58">
        <v>0</v>
      </c>
      <c r="Z7377" s="58">
        <v>0</v>
      </c>
      <c r="AA7377" s="58">
        <v>0</v>
      </c>
      <c r="AB7377" s="58">
        <v>0</v>
      </c>
      <c r="AC7377" s="58">
        <v>0</v>
      </c>
      <c r="AD7377" s="58">
        <v>0</v>
      </c>
      <c r="AE7377" s="58">
        <v>0</v>
      </c>
      <c r="AF7377" s="58">
        <v>0</v>
      </c>
      <c r="AG7377" s="58">
        <v>0</v>
      </c>
      <c r="AH7377" s="58">
        <v>0</v>
      </c>
      <c r="AI7377" s="58">
        <v>0</v>
      </c>
      <c r="AK7377" s="64">
        <f t="shared" si="115"/>
        <v>7.27596185193517E-3</v>
      </c>
    </row>
    <row r="7378" spans="1:37" x14ac:dyDescent="0.25">
      <c r="A7378">
        <v>7376</v>
      </c>
      <c r="B7378" s="1">
        <v>1.4800000000000001E-2</v>
      </c>
      <c r="C7378" s="1">
        <v>2.4245381345372428E-4</v>
      </c>
      <c r="D7378" s="58">
        <v>9.8049099373495388E-2</v>
      </c>
      <c r="E7378" s="58">
        <v>0.20688504038072641</v>
      </c>
      <c r="F7378" s="58">
        <v>8.3635788526928323E-2</v>
      </c>
      <c r="G7378" s="58">
        <v>6.634858196027893E-2</v>
      </c>
      <c r="H7378" s="58">
        <v>0.15230502528132078</v>
      </c>
      <c r="I7378" s="58">
        <v>0.14579362695329467</v>
      </c>
      <c r="J7378" s="58">
        <v>3.0994801364133989E-2</v>
      </c>
      <c r="K7378" s="58">
        <v>3.0336440075459249E-2</v>
      </c>
      <c r="L7378" s="58">
        <v>5.401835497565427E-2</v>
      </c>
      <c r="M7378" s="58">
        <v>8.6408469878810609E-2</v>
      </c>
      <c r="N7378" s="58">
        <v>4.5224771229897258E-2</v>
      </c>
      <c r="O7378" s="58">
        <v>0</v>
      </c>
      <c r="P7378" s="58">
        <v>0</v>
      </c>
      <c r="Q7378" s="58">
        <v>0</v>
      </c>
      <c r="R7378" s="58">
        <v>0</v>
      </c>
      <c r="S7378" s="58">
        <v>0</v>
      </c>
      <c r="T7378" s="58">
        <v>0</v>
      </c>
      <c r="U7378" s="58">
        <v>0</v>
      </c>
      <c r="V7378" s="58">
        <v>0</v>
      </c>
      <c r="W7378" s="58">
        <v>0</v>
      </c>
      <c r="X7378" s="58">
        <v>0</v>
      </c>
      <c r="Y7378" s="58">
        <v>0</v>
      </c>
      <c r="Z7378" s="58">
        <v>0</v>
      </c>
      <c r="AA7378" s="58">
        <v>0</v>
      </c>
      <c r="AB7378" s="58">
        <v>0</v>
      </c>
      <c r="AC7378" s="58">
        <v>0</v>
      </c>
      <c r="AD7378" s="58">
        <v>0</v>
      </c>
      <c r="AE7378" s="58">
        <v>0</v>
      </c>
      <c r="AF7378" s="58">
        <v>0</v>
      </c>
      <c r="AG7378" s="58">
        <v>0</v>
      </c>
      <c r="AH7378" s="58">
        <v>0</v>
      </c>
      <c r="AI7378" s="58">
        <v>0</v>
      </c>
      <c r="AK7378" s="64">
        <f t="shared" si="115"/>
        <v>1.6382014422548937E-2</v>
      </c>
    </row>
    <row r="7379" spans="1:37" x14ac:dyDescent="0.25">
      <c r="A7379">
        <v>7377</v>
      </c>
      <c r="B7379" s="1">
        <v>1.12E-2</v>
      </c>
      <c r="C7379" s="1">
        <v>-1.1608266141194349E-4</v>
      </c>
      <c r="D7379" s="58">
        <v>8.747098336684074E-2</v>
      </c>
      <c r="E7379" s="58">
        <v>3.146444272851609E-2</v>
      </c>
      <c r="F7379" s="58">
        <v>0.14164707949661642</v>
      </c>
      <c r="G7379" s="58">
        <v>0.12119918741067932</v>
      </c>
      <c r="H7379" s="58">
        <v>7.2553223100707692E-2</v>
      </c>
      <c r="I7379" s="58">
        <v>0.17235492782357684</v>
      </c>
      <c r="J7379" s="58">
        <v>0.11356474675445014</v>
      </c>
      <c r="K7379" s="58">
        <v>1.4143597499038272E-2</v>
      </c>
      <c r="L7379" s="58">
        <v>2.9930152387252992E-2</v>
      </c>
      <c r="M7379" s="58">
        <v>0.1441341113321504</v>
      </c>
      <c r="N7379" s="58">
        <v>7.1537548100170947E-2</v>
      </c>
      <c r="O7379" s="58">
        <v>0</v>
      </c>
      <c r="P7379" s="58">
        <v>0</v>
      </c>
      <c r="Q7379" s="58">
        <v>0</v>
      </c>
      <c r="R7379" s="58">
        <v>0</v>
      </c>
      <c r="S7379" s="58">
        <v>0</v>
      </c>
      <c r="T7379" s="58">
        <v>0</v>
      </c>
      <c r="U7379" s="58">
        <v>0</v>
      </c>
      <c r="V7379" s="58">
        <v>0</v>
      </c>
      <c r="W7379" s="58">
        <v>0</v>
      </c>
      <c r="X7379" s="58">
        <v>0</v>
      </c>
      <c r="Y7379" s="58">
        <v>0</v>
      </c>
      <c r="Z7379" s="58">
        <v>0</v>
      </c>
      <c r="AA7379" s="58">
        <v>0</v>
      </c>
      <c r="AB7379" s="58">
        <v>0</v>
      </c>
      <c r="AC7379" s="58">
        <v>0</v>
      </c>
      <c r="AD7379" s="58">
        <v>0</v>
      </c>
      <c r="AE7379" s="58">
        <v>0</v>
      </c>
      <c r="AF7379" s="58">
        <v>0</v>
      </c>
      <c r="AG7379" s="58">
        <v>0</v>
      </c>
      <c r="AH7379" s="58">
        <v>0</v>
      </c>
      <c r="AI7379" s="58">
        <v>0</v>
      </c>
      <c r="AK7379" s="64">
        <f t="shared" si="115"/>
        <v>-1.0364523340352098E-2</v>
      </c>
    </row>
    <row r="7380" spans="1:37" x14ac:dyDescent="0.25">
      <c r="A7380">
        <v>7378</v>
      </c>
      <c r="B7380" s="1">
        <v>1.2500000000000001E-2</v>
      </c>
      <c r="C7380" s="1">
        <v>7.0495754211033777E-5</v>
      </c>
      <c r="D7380" s="58">
        <v>0.13462004238120914</v>
      </c>
      <c r="E7380" s="58">
        <v>0.12781164706831549</v>
      </c>
      <c r="F7380" s="58">
        <v>7.6461830277517531E-2</v>
      </c>
      <c r="G7380" s="58">
        <v>0.14886293122324362</v>
      </c>
      <c r="H7380" s="58">
        <v>6.2059729955891402E-2</v>
      </c>
      <c r="I7380" s="58">
        <v>0.10446661739832022</v>
      </c>
      <c r="J7380" s="58">
        <v>2.6685564887831883E-2</v>
      </c>
      <c r="K7380" s="58">
        <v>5.5275363645765324E-2</v>
      </c>
      <c r="L7380" s="58">
        <v>5.0508315984152369E-2</v>
      </c>
      <c r="M7380" s="58">
        <v>0.13728991320118505</v>
      </c>
      <c r="N7380" s="58">
        <v>7.5958043976568218E-2</v>
      </c>
      <c r="O7380" s="58">
        <v>0</v>
      </c>
      <c r="P7380" s="58">
        <v>0</v>
      </c>
      <c r="Q7380" s="58">
        <v>0</v>
      </c>
      <c r="R7380" s="58">
        <v>0</v>
      </c>
      <c r="S7380" s="58">
        <v>0</v>
      </c>
      <c r="T7380" s="58">
        <v>0</v>
      </c>
      <c r="U7380" s="58">
        <v>0</v>
      </c>
      <c r="V7380" s="58">
        <v>0</v>
      </c>
      <c r="W7380" s="58">
        <v>0</v>
      </c>
      <c r="X7380" s="58">
        <v>0</v>
      </c>
      <c r="Y7380" s="58">
        <v>0</v>
      </c>
      <c r="Z7380" s="58">
        <v>0</v>
      </c>
      <c r="AA7380" s="58">
        <v>0</v>
      </c>
      <c r="AB7380" s="58">
        <v>0</v>
      </c>
      <c r="AC7380" s="58">
        <v>0</v>
      </c>
      <c r="AD7380" s="58">
        <v>0</v>
      </c>
      <c r="AE7380" s="58">
        <v>0</v>
      </c>
      <c r="AF7380" s="58">
        <v>0</v>
      </c>
      <c r="AG7380" s="58">
        <v>0</v>
      </c>
      <c r="AH7380" s="58">
        <v>0</v>
      </c>
      <c r="AI7380" s="58">
        <v>0</v>
      </c>
      <c r="AK7380" s="64">
        <f t="shared" si="115"/>
        <v>5.6396603368827018E-3</v>
      </c>
    </row>
    <row r="7381" spans="1:37" x14ac:dyDescent="0.25">
      <c r="A7381">
        <v>7379</v>
      </c>
      <c r="B7381" s="1">
        <v>1.01E-2</v>
      </c>
      <c r="C7381" s="1">
        <v>-1.2325397873807585E-5</v>
      </c>
      <c r="D7381" s="58">
        <v>9.0829605321663814E-2</v>
      </c>
      <c r="E7381" s="58">
        <v>2.0785310972360589E-2</v>
      </c>
      <c r="F7381" s="58">
        <v>3.150338190807684E-2</v>
      </c>
      <c r="G7381" s="58">
        <v>0.11584905200971145</v>
      </c>
      <c r="H7381" s="58">
        <v>0.12794385420684548</v>
      </c>
      <c r="I7381" s="58">
        <v>3.8216805102399602E-2</v>
      </c>
      <c r="J7381" s="58">
        <v>0.10891789537217959</v>
      </c>
      <c r="K7381" s="58">
        <v>0.11636851916668593</v>
      </c>
      <c r="L7381" s="58">
        <v>0.12957260610306101</v>
      </c>
      <c r="M7381" s="58">
        <v>0.10439143388196484</v>
      </c>
      <c r="N7381" s="58">
        <v>0.1156215359550507</v>
      </c>
      <c r="O7381" s="58">
        <v>0</v>
      </c>
      <c r="P7381" s="58">
        <v>0</v>
      </c>
      <c r="Q7381" s="58">
        <v>0</v>
      </c>
      <c r="R7381" s="58">
        <v>0</v>
      </c>
      <c r="S7381" s="58">
        <v>0</v>
      </c>
      <c r="T7381" s="58">
        <v>0</v>
      </c>
      <c r="U7381" s="58">
        <v>0</v>
      </c>
      <c r="V7381" s="58">
        <v>0</v>
      </c>
      <c r="W7381" s="58">
        <v>0</v>
      </c>
      <c r="X7381" s="58">
        <v>0</v>
      </c>
      <c r="Y7381" s="58">
        <v>0</v>
      </c>
      <c r="Z7381" s="58">
        <v>0</v>
      </c>
      <c r="AA7381" s="58">
        <v>0</v>
      </c>
      <c r="AB7381" s="58">
        <v>0</v>
      </c>
      <c r="AC7381" s="58">
        <v>0</v>
      </c>
      <c r="AD7381" s="58">
        <v>0</v>
      </c>
      <c r="AE7381" s="58">
        <v>0</v>
      </c>
      <c r="AF7381" s="58">
        <v>0</v>
      </c>
      <c r="AG7381" s="58">
        <v>0</v>
      </c>
      <c r="AH7381" s="58">
        <v>0</v>
      </c>
      <c r="AI7381" s="58">
        <v>0</v>
      </c>
      <c r="AK7381" s="64">
        <f t="shared" si="115"/>
        <v>-1.2203364231492659E-3</v>
      </c>
    </row>
    <row r="7382" spans="1:37" x14ac:dyDescent="0.25">
      <c r="A7382">
        <v>7380</v>
      </c>
      <c r="B7382" s="1">
        <v>1.17E-2</v>
      </c>
      <c r="C7382" s="1">
        <v>2.7230793254330127E-5</v>
      </c>
      <c r="D7382" s="58">
        <v>1.3477882780596629E-2</v>
      </c>
      <c r="E7382" s="58">
        <v>9.0564846367092569E-2</v>
      </c>
      <c r="F7382" s="58">
        <v>7.3874447153170833E-2</v>
      </c>
      <c r="G7382" s="58">
        <v>3.1514634559325821E-2</v>
      </c>
      <c r="H7382" s="58">
        <v>0.11850364334128104</v>
      </c>
      <c r="I7382" s="58">
        <v>3.7103132891668694E-2</v>
      </c>
      <c r="J7382" s="58">
        <v>0.15051762302643612</v>
      </c>
      <c r="K7382" s="58">
        <v>0.16284008342664213</v>
      </c>
      <c r="L7382" s="58">
        <v>0.13484711372497238</v>
      </c>
      <c r="M7382" s="58">
        <v>3.4963112493162328E-2</v>
      </c>
      <c r="N7382" s="58">
        <v>0.15179348023565128</v>
      </c>
      <c r="O7382" s="58">
        <v>0</v>
      </c>
      <c r="P7382" s="58">
        <v>0</v>
      </c>
      <c r="Q7382" s="58">
        <v>0</v>
      </c>
      <c r="R7382" s="58">
        <v>0</v>
      </c>
      <c r="S7382" s="58">
        <v>0</v>
      </c>
      <c r="T7382" s="58">
        <v>0</v>
      </c>
      <c r="U7382" s="58">
        <v>0</v>
      </c>
      <c r="V7382" s="58">
        <v>0</v>
      </c>
      <c r="W7382" s="58">
        <v>0</v>
      </c>
      <c r="X7382" s="58">
        <v>0</v>
      </c>
      <c r="Y7382" s="58">
        <v>0</v>
      </c>
      <c r="Z7382" s="58">
        <v>0</v>
      </c>
      <c r="AA7382" s="58">
        <v>0</v>
      </c>
      <c r="AB7382" s="58">
        <v>0</v>
      </c>
      <c r="AC7382" s="58">
        <v>0</v>
      </c>
      <c r="AD7382" s="58">
        <v>0</v>
      </c>
      <c r="AE7382" s="58">
        <v>0</v>
      </c>
      <c r="AF7382" s="58">
        <v>0</v>
      </c>
      <c r="AG7382" s="58">
        <v>0</v>
      </c>
      <c r="AH7382" s="58">
        <v>0</v>
      </c>
      <c r="AI7382" s="58">
        <v>0</v>
      </c>
      <c r="AK7382" s="64">
        <f t="shared" si="115"/>
        <v>2.3274182268658229E-3</v>
      </c>
    </row>
    <row r="7383" spans="1:37" x14ac:dyDescent="0.25">
      <c r="A7383">
        <v>7381</v>
      </c>
      <c r="B7383" s="1">
        <v>1.21E-2</v>
      </c>
      <c r="C7383" s="1">
        <v>1.1200220003892985E-4</v>
      </c>
      <c r="D7383" s="58">
        <v>6.3712457886321391E-2</v>
      </c>
      <c r="E7383" s="58">
        <v>9.373602676566592E-2</v>
      </c>
      <c r="F7383" s="58">
        <v>9.5264170760961941E-2</v>
      </c>
      <c r="G7383" s="58">
        <v>7.5985808042300637E-2</v>
      </c>
      <c r="H7383" s="58">
        <v>0.11605785169673129</v>
      </c>
      <c r="I7383" s="58">
        <v>0.12613407039046409</v>
      </c>
      <c r="J7383" s="58">
        <v>0.14327255449289794</v>
      </c>
      <c r="K7383" s="58">
        <v>6.5424700902719957E-2</v>
      </c>
      <c r="L7383" s="58">
        <v>0.13733590920128058</v>
      </c>
      <c r="M7383" s="58">
        <v>3.1118212094626535E-2</v>
      </c>
      <c r="N7383" s="58">
        <v>5.1958237766029668E-2</v>
      </c>
      <c r="O7383" s="58">
        <v>0</v>
      </c>
      <c r="P7383" s="58">
        <v>0</v>
      </c>
      <c r="Q7383" s="58">
        <v>0</v>
      </c>
      <c r="R7383" s="58">
        <v>0</v>
      </c>
      <c r="S7383" s="58">
        <v>0</v>
      </c>
      <c r="T7383" s="58">
        <v>0</v>
      </c>
      <c r="U7383" s="58">
        <v>0</v>
      </c>
      <c r="V7383" s="58">
        <v>0</v>
      </c>
      <c r="W7383" s="58">
        <v>0</v>
      </c>
      <c r="X7383" s="58">
        <v>0</v>
      </c>
      <c r="Y7383" s="58">
        <v>0</v>
      </c>
      <c r="Z7383" s="58">
        <v>0</v>
      </c>
      <c r="AA7383" s="58">
        <v>0</v>
      </c>
      <c r="AB7383" s="58">
        <v>0</v>
      </c>
      <c r="AC7383" s="58">
        <v>0</v>
      </c>
      <c r="AD7383" s="58">
        <v>0</v>
      </c>
      <c r="AE7383" s="58">
        <v>0</v>
      </c>
      <c r="AF7383" s="58">
        <v>0</v>
      </c>
      <c r="AG7383" s="58">
        <v>0</v>
      </c>
      <c r="AH7383" s="58">
        <v>0</v>
      </c>
      <c r="AI7383" s="58">
        <v>0</v>
      </c>
      <c r="AK7383" s="64">
        <f t="shared" si="115"/>
        <v>9.2563801685065991E-3</v>
      </c>
    </row>
    <row r="7384" spans="1:37" x14ac:dyDescent="0.25">
      <c r="A7384">
        <v>7382</v>
      </c>
      <c r="B7384" s="1">
        <v>1.24E-2</v>
      </c>
      <c r="C7384" s="1">
        <v>1.5002180420411199E-4</v>
      </c>
      <c r="D7384" s="58">
        <v>0.12532401837878157</v>
      </c>
      <c r="E7384" s="58">
        <v>7.7709892755135151E-2</v>
      </c>
      <c r="F7384" s="58">
        <v>5.8220703966515618E-3</v>
      </c>
      <c r="G7384" s="58">
        <v>0.24413403897933048</v>
      </c>
      <c r="H7384" s="58">
        <v>0.11169977324955517</v>
      </c>
      <c r="I7384" s="58">
        <v>4.3429068582103603E-2</v>
      </c>
      <c r="J7384" s="58">
        <v>5.3301845746879933E-3</v>
      </c>
      <c r="K7384" s="58">
        <v>0.10124797112862176</v>
      </c>
      <c r="L7384" s="58">
        <v>0.20078871266316445</v>
      </c>
      <c r="M7384" s="58">
        <v>7.4565622828147065E-3</v>
      </c>
      <c r="N7384" s="58">
        <v>7.7057707009153625E-2</v>
      </c>
      <c r="O7384" s="58">
        <v>0</v>
      </c>
      <c r="P7384" s="58">
        <v>0</v>
      </c>
      <c r="Q7384" s="58">
        <v>0</v>
      </c>
      <c r="R7384" s="58">
        <v>0</v>
      </c>
      <c r="S7384" s="58">
        <v>0</v>
      </c>
      <c r="T7384" s="58">
        <v>0</v>
      </c>
      <c r="U7384" s="58">
        <v>0</v>
      </c>
      <c r="V7384" s="58">
        <v>0</v>
      </c>
      <c r="W7384" s="58">
        <v>0</v>
      </c>
      <c r="X7384" s="58">
        <v>0</v>
      </c>
      <c r="Y7384" s="58">
        <v>0</v>
      </c>
      <c r="Z7384" s="58">
        <v>0</v>
      </c>
      <c r="AA7384" s="58">
        <v>0</v>
      </c>
      <c r="AB7384" s="58">
        <v>0</v>
      </c>
      <c r="AC7384" s="58">
        <v>0</v>
      </c>
      <c r="AD7384" s="58">
        <v>0</v>
      </c>
      <c r="AE7384" s="58">
        <v>0</v>
      </c>
      <c r="AF7384" s="58">
        <v>0</v>
      </c>
      <c r="AG7384" s="58">
        <v>0</v>
      </c>
      <c r="AH7384" s="58">
        <v>0</v>
      </c>
      <c r="AI7384" s="58">
        <v>0</v>
      </c>
      <c r="AK7384" s="64">
        <f t="shared" si="115"/>
        <v>1.2098532597105806E-2</v>
      </c>
    </row>
    <row r="7385" spans="1:37" x14ac:dyDescent="0.25">
      <c r="A7385">
        <v>7383</v>
      </c>
      <c r="B7385" s="1">
        <v>1.2E-2</v>
      </c>
      <c r="C7385" s="1">
        <v>8.5000032020898322E-5</v>
      </c>
      <c r="D7385" s="58">
        <v>3.5059643167909334E-2</v>
      </c>
      <c r="E7385" s="58">
        <v>0.12121803784290519</v>
      </c>
      <c r="F7385" s="58">
        <v>0.10876118574710972</v>
      </c>
      <c r="G7385" s="58">
        <v>9.6149880917319699E-2</v>
      </c>
      <c r="H7385" s="58">
        <v>9.3431416604382075E-2</v>
      </c>
      <c r="I7385" s="58">
        <v>0.1401047219848246</v>
      </c>
      <c r="J7385" s="58">
        <v>8.1865528570718951E-2</v>
      </c>
      <c r="K7385" s="58">
        <v>4.8489976484562249E-2</v>
      </c>
      <c r="L7385" s="58">
        <v>8.7225294247162896E-2</v>
      </c>
      <c r="M7385" s="58">
        <v>0.14678728999756757</v>
      </c>
      <c r="N7385" s="58">
        <v>4.0907024435537807E-2</v>
      </c>
      <c r="O7385" s="58">
        <v>0</v>
      </c>
      <c r="P7385" s="58">
        <v>0</v>
      </c>
      <c r="Q7385" s="58">
        <v>0</v>
      </c>
      <c r="R7385" s="58">
        <v>0</v>
      </c>
      <c r="S7385" s="58">
        <v>0</v>
      </c>
      <c r="T7385" s="58">
        <v>0</v>
      </c>
      <c r="U7385" s="58">
        <v>0</v>
      </c>
      <c r="V7385" s="58">
        <v>0</v>
      </c>
      <c r="W7385" s="58">
        <v>0</v>
      </c>
      <c r="X7385" s="58">
        <v>0</v>
      </c>
      <c r="Y7385" s="58">
        <v>0</v>
      </c>
      <c r="Z7385" s="58">
        <v>0</v>
      </c>
      <c r="AA7385" s="58">
        <v>0</v>
      </c>
      <c r="AB7385" s="58">
        <v>0</v>
      </c>
      <c r="AC7385" s="58">
        <v>0</v>
      </c>
      <c r="AD7385" s="58">
        <v>0</v>
      </c>
      <c r="AE7385" s="58">
        <v>0</v>
      </c>
      <c r="AF7385" s="58">
        <v>0</v>
      </c>
      <c r="AG7385" s="58">
        <v>0</v>
      </c>
      <c r="AH7385" s="58">
        <v>0</v>
      </c>
      <c r="AI7385" s="58">
        <v>0</v>
      </c>
      <c r="AK7385" s="64">
        <f t="shared" si="115"/>
        <v>7.083336001741527E-3</v>
      </c>
    </row>
    <row r="7386" spans="1:37" x14ac:dyDescent="0.25">
      <c r="A7386">
        <v>7384</v>
      </c>
      <c r="B7386" s="1">
        <v>1.29E-2</v>
      </c>
      <c r="C7386" s="1">
        <v>-9.2251359371321501E-5</v>
      </c>
      <c r="D7386" s="58">
        <v>0.11069249074028908</v>
      </c>
      <c r="E7386" s="58">
        <v>0.10317246679751182</v>
      </c>
      <c r="F7386" s="58">
        <v>9.2393571436027166E-2</v>
      </c>
      <c r="G7386" s="58">
        <v>0.11245230641995031</v>
      </c>
      <c r="H7386" s="58">
        <v>3.0960090419700281E-2</v>
      </c>
      <c r="I7386" s="58">
        <v>5.3283971810355032E-2</v>
      </c>
      <c r="J7386" s="58">
        <v>3.9668828537383023E-2</v>
      </c>
      <c r="K7386" s="58">
        <v>0.1689453313061749</v>
      </c>
      <c r="L7386" s="58">
        <v>0.1527077741458765</v>
      </c>
      <c r="M7386" s="58">
        <v>2.1154404998925506E-2</v>
      </c>
      <c r="N7386" s="58">
        <v>0.11456876338780644</v>
      </c>
      <c r="O7386" s="58">
        <v>0</v>
      </c>
      <c r="P7386" s="58">
        <v>0</v>
      </c>
      <c r="Q7386" s="58">
        <v>0</v>
      </c>
      <c r="R7386" s="58">
        <v>0</v>
      </c>
      <c r="S7386" s="58">
        <v>0</v>
      </c>
      <c r="T7386" s="58">
        <v>0</v>
      </c>
      <c r="U7386" s="58">
        <v>0</v>
      </c>
      <c r="V7386" s="58">
        <v>0</v>
      </c>
      <c r="W7386" s="58">
        <v>0</v>
      </c>
      <c r="X7386" s="58">
        <v>0</v>
      </c>
      <c r="Y7386" s="58">
        <v>0</v>
      </c>
      <c r="Z7386" s="58">
        <v>0</v>
      </c>
      <c r="AA7386" s="58">
        <v>0</v>
      </c>
      <c r="AB7386" s="58">
        <v>0</v>
      </c>
      <c r="AC7386" s="58">
        <v>0</v>
      </c>
      <c r="AD7386" s="58">
        <v>0</v>
      </c>
      <c r="AE7386" s="58">
        <v>0</v>
      </c>
      <c r="AF7386" s="58">
        <v>0</v>
      </c>
      <c r="AG7386" s="58">
        <v>0</v>
      </c>
      <c r="AH7386" s="58">
        <v>0</v>
      </c>
      <c r="AI7386" s="58">
        <v>0</v>
      </c>
      <c r="AK7386" s="64">
        <f t="shared" si="115"/>
        <v>-7.151268168319496E-3</v>
      </c>
    </row>
    <row r="7387" spans="1:37" x14ac:dyDescent="0.25">
      <c r="A7387">
        <v>7385</v>
      </c>
      <c r="B7387" s="1">
        <v>9.9000000000000008E-3</v>
      </c>
      <c r="C7387" s="1">
        <v>-1.1679747696246379E-4</v>
      </c>
      <c r="D7387" s="58">
        <v>9.1506433512189594E-2</v>
      </c>
      <c r="E7387" s="58">
        <v>2.6541115076365848E-2</v>
      </c>
      <c r="F7387" s="58">
        <v>0.11890684319315713</v>
      </c>
      <c r="G7387" s="58">
        <v>1.7278951004921505E-2</v>
      </c>
      <c r="H7387" s="58">
        <v>0.13718062043073212</v>
      </c>
      <c r="I7387" s="58">
        <v>4.0529949189091662E-2</v>
      </c>
      <c r="J7387" s="58">
        <v>9.3900188020628522E-2</v>
      </c>
      <c r="K7387" s="58">
        <v>0.12065981888895855</v>
      </c>
      <c r="L7387" s="58">
        <v>0.16236115631646211</v>
      </c>
      <c r="M7387" s="58">
        <v>9.3641301012293343E-2</v>
      </c>
      <c r="N7387" s="58">
        <v>9.7493623355199566E-2</v>
      </c>
      <c r="O7387" s="58">
        <v>0</v>
      </c>
      <c r="P7387" s="58">
        <v>0</v>
      </c>
      <c r="Q7387" s="58">
        <v>0</v>
      </c>
      <c r="R7387" s="58">
        <v>0</v>
      </c>
      <c r="S7387" s="58">
        <v>0</v>
      </c>
      <c r="T7387" s="58">
        <v>0</v>
      </c>
      <c r="U7387" s="58">
        <v>0</v>
      </c>
      <c r="V7387" s="58">
        <v>0</v>
      </c>
      <c r="W7387" s="58">
        <v>0</v>
      </c>
      <c r="X7387" s="58">
        <v>0</v>
      </c>
      <c r="Y7387" s="58">
        <v>0</v>
      </c>
      <c r="Z7387" s="58">
        <v>0</v>
      </c>
      <c r="AA7387" s="58">
        <v>0</v>
      </c>
      <c r="AB7387" s="58">
        <v>0</v>
      </c>
      <c r="AC7387" s="58">
        <v>0</v>
      </c>
      <c r="AD7387" s="58">
        <v>0</v>
      </c>
      <c r="AE7387" s="58">
        <v>0</v>
      </c>
      <c r="AF7387" s="58">
        <v>0</v>
      </c>
      <c r="AG7387" s="58">
        <v>0</v>
      </c>
      <c r="AH7387" s="58">
        <v>0</v>
      </c>
      <c r="AI7387" s="58">
        <v>0</v>
      </c>
      <c r="AK7387" s="64">
        <f t="shared" si="115"/>
        <v>-1.1797724945703412E-2</v>
      </c>
    </row>
    <row r="7388" spans="1:37" x14ac:dyDescent="0.25">
      <c r="A7388">
        <v>7386</v>
      </c>
      <c r="B7388" s="1">
        <v>1.2999999999999999E-2</v>
      </c>
      <c r="C7388" s="1">
        <v>-2.50840904901038E-4</v>
      </c>
      <c r="D7388" s="58">
        <v>3.4722771111507338E-2</v>
      </c>
      <c r="E7388" s="58">
        <v>3.4629333709196644E-2</v>
      </c>
      <c r="F7388" s="58">
        <v>0.18170741266390997</v>
      </c>
      <c r="G7388" s="58">
        <v>6.1398381820631204E-2</v>
      </c>
      <c r="H7388" s="58">
        <v>4.5817051102971119E-3</v>
      </c>
      <c r="I7388" s="58">
        <v>0.18699938004010377</v>
      </c>
      <c r="J7388" s="58">
        <v>0.2042219863453556</v>
      </c>
      <c r="K7388" s="58">
        <v>0.11518076551848774</v>
      </c>
      <c r="L7388" s="58">
        <v>0.1152097233222846</v>
      </c>
      <c r="M7388" s="58">
        <v>2.8207586225960273E-3</v>
      </c>
      <c r="N7388" s="58">
        <v>5.8527781735629988E-2</v>
      </c>
      <c r="O7388" s="58">
        <v>0</v>
      </c>
      <c r="P7388" s="58">
        <v>0</v>
      </c>
      <c r="Q7388" s="58">
        <v>0</v>
      </c>
      <c r="R7388" s="58">
        <v>0</v>
      </c>
      <c r="S7388" s="58">
        <v>0</v>
      </c>
      <c r="T7388" s="58">
        <v>0</v>
      </c>
      <c r="U7388" s="58">
        <v>0</v>
      </c>
      <c r="V7388" s="58">
        <v>0</v>
      </c>
      <c r="W7388" s="58">
        <v>0</v>
      </c>
      <c r="X7388" s="58">
        <v>0</v>
      </c>
      <c r="Y7388" s="58">
        <v>0</v>
      </c>
      <c r="Z7388" s="58">
        <v>0</v>
      </c>
      <c r="AA7388" s="58">
        <v>0</v>
      </c>
      <c r="AB7388" s="58">
        <v>0</v>
      </c>
      <c r="AC7388" s="58">
        <v>0</v>
      </c>
      <c r="AD7388" s="58">
        <v>0</v>
      </c>
      <c r="AE7388" s="58">
        <v>0</v>
      </c>
      <c r="AF7388" s="58">
        <v>0</v>
      </c>
      <c r="AG7388" s="58">
        <v>0</v>
      </c>
      <c r="AH7388" s="58">
        <v>0</v>
      </c>
      <c r="AI7388" s="58">
        <v>0</v>
      </c>
      <c r="AK7388" s="64">
        <f t="shared" si="115"/>
        <v>-1.9295454223156771E-2</v>
      </c>
    </row>
    <row r="7389" spans="1:37" x14ac:dyDescent="0.25">
      <c r="A7389">
        <v>7387</v>
      </c>
      <c r="B7389" s="1">
        <v>1.46E-2</v>
      </c>
      <c r="C7389" s="1">
        <v>8.6507292156381746E-5</v>
      </c>
      <c r="D7389" s="58">
        <v>0.13241694232646486</v>
      </c>
      <c r="E7389" s="58">
        <v>0.17585208406353578</v>
      </c>
      <c r="F7389" s="58">
        <v>7.2568984941086198E-2</v>
      </c>
      <c r="G7389" s="58">
        <v>0.11602736631426105</v>
      </c>
      <c r="H7389" s="58">
        <v>0.11893153813331106</v>
      </c>
      <c r="I7389" s="58">
        <v>0.10333804350211442</v>
      </c>
      <c r="J7389" s="58">
        <v>4.2473470841663315E-2</v>
      </c>
      <c r="K7389" s="58">
        <v>8.2564195106321459E-2</v>
      </c>
      <c r="L7389" s="58">
        <v>1.7751189108965636E-2</v>
      </c>
      <c r="M7389" s="58">
        <v>9.1215125282464143E-2</v>
      </c>
      <c r="N7389" s="58">
        <v>4.6861060379812379E-2</v>
      </c>
      <c r="O7389" s="58">
        <v>0</v>
      </c>
      <c r="P7389" s="58">
        <v>0</v>
      </c>
      <c r="Q7389" s="58">
        <v>0</v>
      </c>
      <c r="R7389" s="58">
        <v>0</v>
      </c>
      <c r="S7389" s="58">
        <v>0</v>
      </c>
      <c r="T7389" s="58">
        <v>0</v>
      </c>
      <c r="U7389" s="58">
        <v>0</v>
      </c>
      <c r="V7389" s="58">
        <v>0</v>
      </c>
      <c r="W7389" s="58">
        <v>0</v>
      </c>
      <c r="X7389" s="58">
        <v>0</v>
      </c>
      <c r="Y7389" s="58">
        <v>0</v>
      </c>
      <c r="Z7389" s="58">
        <v>0</v>
      </c>
      <c r="AA7389" s="58">
        <v>0</v>
      </c>
      <c r="AB7389" s="58">
        <v>0</v>
      </c>
      <c r="AC7389" s="58">
        <v>0</v>
      </c>
      <c r="AD7389" s="58">
        <v>0</v>
      </c>
      <c r="AE7389" s="58">
        <v>0</v>
      </c>
      <c r="AF7389" s="58">
        <v>0</v>
      </c>
      <c r="AG7389" s="58">
        <v>0</v>
      </c>
      <c r="AH7389" s="58">
        <v>0</v>
      </c>
      <c r="AI7389" s="58">
        <v>0</v>
      </c>
      <c r="AK7389" s="64">
        <f t="shared" si="115"/>
        <v>5.9251569970124483E-3</v>
      </c>
    </row>
    <row r="7390" spans="1:37" x14ac:dyDescent="0.25">
      <c r="A7390">
        <v>7388</v>
      </c>
      <c r="B7390" s="1">
        <v>1.2800000000000001E-2</v>
      </c>
      <c r="C7390" s="1">
        <v>-1.8289678900542206E-5</v>
      </c>
      <c r="D7390" s="58">
        <v>5.8002873209977261E-2</v>
      </c>
      <c r="E7390" s="58">
        <v>0.11226805416733082</v>
      </c>
      <c r="F7390" s="58">
        <v>0.16868616053382204</v>
      </c>
      <c r="G7390" s="58">
        <v>5.8227634277316899E-2</v>
      </c>
      <c r="H7390" s="58">
        <v>0.16393529176654675</v>
      </c>
      <c r="I7390" s="58">
        <v>1.2953546055579797E-3</v>
      </c>
      <c r="J7390" s="58">
        <v>0.17060667221943476</v>
      </c>
      <c r="K7390" s="58">
        <v>0.10461576537679552</v>
      </c>
      <c r="L7390" s="58">
        <v>2.991970054554836E-3</v>
      </c>
      <c r="M7390" s="58">
        <v>0.1067283873513237</v>
      </c>
      <c r="N7390" s="58">
        <v>5.2641836437339343E-2</v>
      </c>
      <c r="O7390" s="58">
        <v>0</v>
      </c>
      <c r="P7390" s="58">
        <v>0</v>
      </c>
      <c r="Q7390" s="58">
        <v>0</v>
      </c>
      <c r="R7390" s="58">
        <v>0</v>
      </c>
      <c r="S7390" s="58">
        <v>0</v>
      </c>
      <c r="T7390" s="58">
        <v>0</v>
      </c>
      <c r="U7390" s="58">
        <v>0</v>
      </c>
      <c r="V7390" s="58">
        <v>0</v>
      </c>
      <c r="W7390" s="58">
        <v>0</v>
      </c>
      <c r="X7390" s="58">
        <v>0</v>
      </c>
      <c r="Y7390" s="58">
        <v>0</v>
      </c>
      <c r="Z7390" s="58">
        <v>0</v>
      </c>
      <c r="AA7390" s="58">
        <v>0</v>
      </c>
      <c r="AB7390" s="58">
        <v>0</v>
      </c>
      <c r="AC7390" s="58">
        <v>0</v>
      </c>
      <c r="AD7390" s="58">
        <v>0</v>
      </c>
      <c r="AE7390" s="58">
        <v>0</v>
      </c>
      <c r="AF7390" s="58">
        <v>0</v>
      </c>
      <c r="AG7390" s="58">
        <v>0</v>
      </c>
      <c r="AH7390" s="58">
        <v>0</v>
      </c>
      <c r="AI7390" s="58">
        <v>0</v>
      </c>
      <c r="AK7390" s="64">
        <f t="shared" si="115"/>
        <v>-1.4288811641048598E-3</v>
      </c>
    </row>
    <row r="7391" spans="1:37" x14ac:dyDescent="0.25">
      <c r="A7391">
        <v>7389</v>
      </c>
      <c r="B7391" s="1">
        <v>1.4E-2</v>
      </c>
      <c r="C7391" s="1">
        <v>-2.2229716743953659E-4</v>
      </c>
      <c r="D7391" s="58">
        <v>7.116274214637909E-2</v>
      </c>
      <c r="E7391" s="58">
        <v>9.8311443110418145E-2</v>
      </c>
      <c r="F7391" s="58">
        <v>0.12337176960731093</v>
      </c>
      <c r="G7391" s="58">
        <v>0.1044230682798561</v>
      </c>
      <c r="H7391" s="58">
        <v>0.10599551842990984</v>
      </c>
      <c r="I7391" s="58">
        <v>0.10626564868259351</v>
      </c>
      <c r="J7391" s="58">
        <v>0.11577352598349314</v>
      </c>
      <c r="K7391" s="58">
        <v>0.15760446184990817</v>
      </c>
      <c r="L7391" s="58">
        <v>4.0760025989568238E-2</v>
      </c>
      <c r="M7391" s="58">
        <v>6.4633362846803086E-2</v>
      </c>
      <c r="N7391" s="58">
        <v>1.1698433073759734E-2</v>
      </c>
      <c r="O7391" s="58">
        <v>0</v>
      </c>
      <c r="P7391" s="58">
        <v>0</v>
      </c>
      <c r="Q7391" s="58">
        <v>0</v>
      </c>
      <c r="R7391" s="58">
        <v>0</v>
      </c>
      <c r="S7391" s="58">
        <v>0</v>
      </c>
      <c r="T7391" s="58">
        <v>0</v>
      </c>
      <c r="U7391" s="58">
        <v>0</v>
      </c>
      <c r="V7391" s="58">
        <v>0</v>
      </c>
      <c r="W7391" s="58">
        <v>0</v>
      </c>
      <c r="X7391" s="58">
        <v>0</v>
      </c>
      <c r="Y7391" s="58">
        <v>0</v>
      </c>
      <c r="Z7391" s="58">
        <v>0</v>
      </c>
      <c r="AA7391" s="58">
        <v>0</v>
      </c>
      <c r="AB7391" s="58">
        <v>0</v>
      </c>
      <c r="AC7391" s="58">
        <v>0</v>
      </c>
      <c r="AD7391" s="58">
        <v>0</v>
      </c>
      <c r="AE7391" s="58">
        <v>0</v>
      </c>
      <c r="AF7391" s="58">
        <v>0</v>
      </c>
      <c r="AG7391" s="58">
        <v>0</v>
      </c>
      <c r="AH7391" s="58">
        <v>0</v>
      </c>
      <c r="AI7391" s="58">
        <v>0</v>
      </c>
      <c r="AK7391" s="64">
        <f t="shared" si="115"/>
        <v>-1.5878369102824041E-2</v>
      </c>
    </row>
    <row r="7392" spans="1:37" x14ac:dyDescent="0.25">
      <c r="A7392">
        <v>7390</v>
      </c>
      <c r="B7392" s="1">
        <v>1.2699999999999999E-2</v>
      </c>
      <c r="C7392" s="1">
        <v>1.213196771218907E-4</v>
      </c>
      <c r="D7392" s="58">
        <v>8.1594213655894421E-2</v>
      </c>
      <c r="E7392" s="58">
        <v>0.12055978329783554</v>
      </c>
      <c r="F7392" s="58">
        <v>8.5692166293060104E-2</v>
      </c>
      <c r="G7392" s="58">
        <v>0.11097697797994389</v>
      </c>
      <c r="H7392" s="58">
        <v>0.13383880716295307</v>
      </c>
      <c r="I7392" s="58">
        <v>1.1517415162973122E-2</v>
      </c>
      <c r="J7392" s="58">
        <v>0.1453541531004377</v>
      </c>
      <c r="K7392" s="58">
        <v>9.3533292923763223E-2</v>
      </c>
      <c r="L7392" s="58">
        <v>4.1294676201009909E-3</v>
      </c>
      <c r="M7392" s="58">
        <v>7.0585254865867211E-2</v>
      </c>
      <c r="N7392" s="58">
        <v>0.14221846793717074</v>
      </c>
      <c r="O7392" s="58">
        <v>0</v>
      </c>
      <c r="P7392" s="58">
        <v>0</v>
      </c>
      <c r="Q7392" s="58">
        <v>0</v>
      </c>
      <c r="R7392" s="58">
        <v>0</v>
      </c>
      <c r="S7392" s="58">
        <v>0</v>
      </c>
      <c r="T7392" s="58">
        <v>0</v>
      </c>
      <c r="U7392" s="58">
        <v>0</v>
      </c>
      <c r="V7392" s="58">
        <v>0</v>
      </c>
      <c r="W7392" s="58">
        <v>0</v>
      </c>
      <c r="X7392" s="58">
        <v>0</v>
      </c>
      <c r="Y7392" s="58">
        <v>0</v>
      </c>
      <c r="Z7392" s="58">
        <v>0</v>
      </c>
      <c r="AA7392" s="58">
        <v>0</v>
      </c>
      <c r="AB7392" s="58">
        <v>0</v>
      </c>
      <c r="AC7392" s="58">
        <v>0</v>
      </c>
      <c r="AD7392" s="58">
        <v>0</v>
      </c>
      <c r="AE7392" s="58">
        <v>0</v>
      </c>
      <c r="AF7392" s="58">
        <v>0</v>
      </c>
      <c r="AG7392" s="58">
        <v>0</v>
      </c>
      <c r="AH7392" s="58">
        <v>0</v>
      </c>
      <c r="AI7392" s="58">
        <v>0</v>
      </c>
      <c r="AK7392" s="64">
        <f t="shared" si="115"/>
        <v>9.5527304820386388E-3</v>
      </c>
    </row>
    <row r="7393" spans="1:37" x14ac:dyDescent="0.25">
      <c r="A7393">
        <v>7391</v>
      </c>
      <c r="B7393" s="1">
        <v>1.41E-2</v>
      </c>
      <c r="C7393" s="1">
        <v>-9.381889058975891E-5</v>
      </c>
      <c r="D7393" s="58">
        <v>2.2275695085943122E-2</v>
      </c>
      <c r="E7393" s="58">
        <v>0.14101744450442524</v>
      </c>
      <c r="F7393" s="58">
        <v>6.1677081789971472E-2</v>
      </c>
      <c r="G7393" s="58">
        <v>5.0861693289429251E-2</v>
      </c>
      <c r="H7393" s="58">
        <v>0.18879995830937943</v>
      </c>
      <c r="I7393" s="58">
        <v>7.9760849519743354E-2</v>
      </c>
      <c r="J7393" s="58">
        <v>8.8800716057172491E-2</v>
      </c>
      <c r="K7393" s="58">
        <v>0.18547597718915404</v>
      </c>
      <c r="L7393" s="58">
        <v>3.1701053208640646E-2</v>
      </c>
      <c r="M7393" s="58">
        <v>3.99252879593942E-2</v>
      </c>
      <c r="N7393" s="58">
        <v>0.10970424308674667</v>
      </c>
      <c r="O7393" s="58">
        <v>0</v>
      </c>
      <c r="P7393" s="58">
        <v>0</v>
      </c>
      <c r="Q7393" s="58">
        <v>0</v>
      </c>
      <c r="R7393" s="58">
        <v>0</v>
      </c>
      <c r="S7393" s="58">
        <v>0</v>
      </c>
      <c r="T7393" s="58">
        <v>0</v>
      </c>
      <c r="U7393" s="58">
        <v>0</v>
      </c>
      <c r="V7393" s="58">
        <v>0</v>
      </c>
      <c r="W7393" s="58">
        <v>0</v>
      </c>
      <c r="X7393" s="58">
        <v>0</v>
      </c>
      <c r="Y7393" s="58">
        <v>0</v>
      </c>
      <c r="Z7393" s="58">
        <v>0</v>
      </c>
      <c r="AA7393" s="58">
        <v>0</v>
      </c>
      <c r="AB7393" s="58">
        <v>0</v>
      </c>
      <c r="AC7393" s="58">
        <v>0</v>
      </c>
      <c r="AD7393" s="58">
        <v>0</v>
      </c>
      <c r="AE7393" s="58">
        <v>0</v>
      </c>
      <c r="AF7393" s="58">
        <v>0</v>
      </c>
      <c r="AG7393" s="58">
        <v>0</v>
      </c>
      <c r="AH7393" s="58">
        <v>0</v>
      </c>
      <c r="AI7393" s="58">
        <v>0</v>
      </c>
      <c r="AK7393" s="64">
        <f t="shared" si="115"/>
        <v>-6.6538220276424762E-3</v>
      </c>
    </row>
    <row r="7394" spans="1:37" x14ac:dyDescent="0.25">
      <c r="A7394">
        <v>7392</v>
      </c>
      <c r="B7394" s="1">
        <v>1.09E-2</v>
      </c>
      <c r="C7394" s="1">
        <v>-5.2774804444298386E-5</v>
      </c>
      <c r="D7394" s="58">
        <v>9.818679550556117E-2</v>
      </c>
      <c r="E7394" s="58">
        <v>5.5596092667847097E-2</v>
      </c>
      <c r="F7394" s="58">
        <v>6.8978098145025271E-2</v>
      </c>
      <c r="G7394" s="58">
        <v>9.6023557013123886E-2</v>
      </c>
      <c r="H7394" s="58">
        <v>3.3132173197282566E-2</v>
      </c>
      <c r="I7394" s="58">
        <v>2.2001421196020329E-2</v>
      </c>
      <c r="J7394" s="58">
        <v>0.20586137539904367</v>
      </c>
      <c r="K7394" s="58">
        <v>0.12408367670822078</v>
      </c>
      <c r="L7394" s="58">
        <v>3.2505818736770354E-3</v>
      </c>
      <c r="M7394" s="58">
        <v>0.20351002044760128</v>
      </c>
      <c r="N7394" s="58">
        <v>8.9376207846597083E-2</v>
      </c>
      <c r="O7394" s="58">
        <v>0</v>
      </c>
      <c r="P7394" s="58">
        <v>0</v>
      </c>
      <c r="Q7394" s="58">
        <v>0</v>
      </c>
      <c r="R7394" s="58">
        <v>0</v>
      </c>
      <c r="S7394" s="58">
        <v>0</v>
      </c>
      <c r="T7394" s="58">
        <v>0</v>
      </c>
      <c r="U7394" s="58">
        <v>0</v>
      </c>
      <c r="V7394" s="58">
        <v>0</v>
      </c>
      <c r="W7394" s="58">
        <v>0</v>
      </c>
      <c r="X7394" s="58">
        <v>0</v>
      </c>
      <c r="Y7394" s="58">
        <v>0</v>
      </c>
      <c r="Z7394" s="58">
        <v>0</v>
      </c>
      <c r="AA7394" s="58">
        <v>0</v>
      </c>
      <c r="AB7394" s="58">
        <v>0</v>
      </c>
      <c r="AC7394" s="58">
        <v>0</v>
      </c>
      <c r="AD7394" s="58">
        <v>0</v>
      </c>
      <c r="AE7394" s="58">
        <v>0</v>
      </c>
      <c r="AF7394" s="58">
        <v>0</v>
      </c>
      <c r="AG7394" s="58">
        <v>0</v>
      </c>
      <c r="AH7394" s="58">
        <v>0</v>
      </c>
      <c r="AI7394" s="58">
        <v>0</v>
      </c>
      <c r="AK7394" s="64">
        <f t="shared" si="115"/>
        <v>-4.8417251783759987E-3</v>
      </c>
    </row>
    <row r="7395" spans="1:37" x14ac:dyDescent="0.25">
      <c r="A7395">
        <v>7393</v>
      </c>
      <c r="B7395" s="1">
        <v>1.1599999999999999E-2</v>
      </c>
      <c r="C7395" s="1">
        <v>1.7333226232957302E-4</v>
      </c>
      <c r="D7395" s="58">
        <v>0.10613004370919345</v>
      </c>
      <c r="E7395" s="58">
        <v>0.11496861063637498</v>
      </c>
      <c r="F7395" s="58">
        <v>0.11713440690929977</v>
      </c>
      <c r="G7395" s="58">
        <v>8.2429404658328639E-2</v>
      </c>
      <c r="H7395" s="58">
        <v>0.12022843968703543</v>
      </c>
      <c r="I7395" s="58">
        <v>3.3535754921371085E-2</v>
      </c>
      <c r="J7395" s="58">
        <v>0.11432392473452184</v>
      </c>
      <c r="K7395" s="58">
        <v>4.3822855276973674E-2</v>
      </c>
      <c r="L7395" s="58">
        <v>5.5801424568013548E-2</v>
      </c>
      <c r="M7395" s="58">
        <v>8.4257740060244266E-2</v>
      </c>
      <c r="N7395" s="58">
        <v>0.12736739483864343</v>
      </c>
      <c r="O7395" s="58">
        <v>0</v>
      </c>
      <c r="P7395" s="58">
        <v>0</v>
      </c>
      <c r="Q7395" s="58">
        <v>0</v>
      </c>
      <c r="R7395" s="58">
        <v>0</v>
      </c>
      <c r="S7395" s="58">
        <v>0</v>
      </c>
      <c r="T7395" s="58">
        <v>0</v>
      </c>
      <c r="U7395" s="58">
        <v>0</v>
      </c>
      <c r="V7395" s="58">
        <v>0</v>
      </c>
      <c r="W7395" s="58">
        <v>0</v>
      </c>
      <c r="X7395" s="58">
        <v>0</v>
      </c>
      <c r="Y7395" s="58">
        <v>0</v>
      </c>
      <c r="Z7395" s="58">
        <v>0</v>
      </c>
      <c r="AA7395" s="58">
        <v>0</v>
      </c>
      <c r="AB7395" s="58">
        <v>0</v>
      </c>
      <c r="AC7395" s="58">
        <v>0</v>
      </c>
      <c r="AD7395" s="58">
        <v>0</v>
      </c>
      <c r="AE7395" s="58">
        <v>0</v>
      </c>
      <c r="AF7395" s="58">
        <v>0</v>
      </c>
      <c r="AG7395" s="58">
        <v>0</v>
      </c>
      <c r="AH7395" s="58">
        <v>0</v>
      </c>
      <c r="AI7395" s="58">
        <v>0</v>
      </c>
      <c r="AK7395" s="64">
        <f t="shared" si="115"/>
        <v>1.4942436407721813E-2</v>
      </c>
    </row>
    <row r="7396" spans="1:37" x14ac:dyDescent="0.25">
      <c r="A7396">
        <v>7394</v>
      </c>
      <c r="B7396" s="1">
        <v>1.2800000000000001E-2</v>
      </c>
      <c r="C7396" s="1">
        <v>5.5461959141041523E-4</v>
      </c>
      <c r="D7396" s="58">
        <v>8.567116906629435E-2</v>
      </c>
      <c r="E7396" s="58">
        <v>0.1521700224403004</v>
      </c>
      <c r="F7396" s="58">
        <v>3.7710831953393552E-2</v>
      </c>
      <c r="G7396" s="58">
        <v>0.21478055472462396</v>
      </c>
      <c r="H7396" s="58">
        <v>2.77601081855453E-2</v>
      </c>
      <c r="I7396" s="58">
        <v>1.413082983075502E-2</v>
      </c>
      <c r="J7396" s="58">
        <v>0.12356456491317945</v>
      </c>
      <c r="K7396" s="58">
        <v>1.3401754059056432E-2</v>
      </c>
      <c r="L7396" s="58">
        <v>0.19117948880737243</v>
      </c>
      <c r="M7396" s="58">
        <v>9.5394651466870151E-2</v>
      </c>
      <c r="N7396" s="58">
        <v>4.4236024552609082E-2</v>
      </c>
      <c r="O7396" s="58">
        <v>0</v>
      </c>
      <c r="P7396" s="58">
        <v>0</v>
      </c>
      <c r="Q7396" s="58">
        <v>0</v>
      </c>
      <c r="R7396" s="58">
        <v>0</v>
      </c>
      <c r="S7396" s="58">
        <v>0</v>
      </c>
      <c r="T7396" s="58">
        <v>0</v>
      </c>
      <c r="U7396" s="58">
        <v>0</v>
      </c>
      <c r="V7396" s="58">
        <v>0</v>
      </c>
      <c r="W7396" s="58">
        <v>0</v>
      </c>
      <c r="X7396" s="58">
        <v>0</v>
      </c>
      <c r="Y7396" s="58">
        <v>0</v>
      </c>
      <c r="Z7396" s="58">
        <v>0</v>
      </c>
      <c r="AA7396" s="58">
        <v>0</v>
      </c>
      <c r="AB7396" s="58">
        <v>0</v>
      </c>
      <c r="AC7396" s="58">
        <v>0</v>
      </c>
      <c r="AD7396" s="58">
        <v>0</v>
      </c>
      <c r="AE7396" s="58">
        <v>0</v>
      </c>
      <c r="AF7396" s="58">
        <v>0</v>
      </c>
      <c r="AG7396" s="58">
        <v>0</v>
      </c>
      <c r="AH7396" s="58">
        <v>0</v>
      </c>
      <c r="AI7396" s="58">
        <v>0</v>
      </c>
      <c r="AK7396" s="64">
        <f t="shared" si="115"/>
        <v>4.332965557893869E-2</v>
      </c>
    </row>
    <row r="7397" spans="1:37" x14ac:dyDescent="0.25">
      <c r="A7397">
        <v>7395</v>
      </c>
      <c r="B7397" s="1">
        <v>1.24E-2</v>
      </c>
      <c r="C7397" s="1">
        <v>-1.4087804654412881E-4</v>
      </c>
      <c r="D7397" s="58">
        <v>7.2058680089148494E-2</v>
      </c>
      <c r="E7397" s="58">
        <v>7.7929425068232472E-2</v>
      </c>
      <c r="F7397" s="58">
        <v>0.13644764143740282</v>
      </c>
      <c r="G7397" s="58">
        <v>0.15592176272670957</v>
      </c>
      <c r="H7397" s="58">
        <v>0.13385468900076597</v>
      </c>
      <c r="I7397" s="58">
        <v>4.5130794418937512E-2</v>
      </c>
      <c r="J7397" s="58">
        <v>8.7462336894483864E-2</v>
      </c>
      <c r="K7397" s="58">
        <v>0.10682870851262619</v>
      </c>
      <c r="L7397" s="58">
        <v>1.1716928784575843E-2</v>
      </c>
      <c r="M7397" s="58">
        <v>0.12219823549664033</v>
      </c>
      <c r="N7397" s="58">
        <v>5.0450797570476894E-2</v>
      </c>
      <c r="O7397" s="58">
        <v>0</v>
      </c>
      <c r="P7397" s="58">
        <v>0</v>
      </c>
      <c r="Q7397" s="58">
        <v>0</v>
      </c>
      <c r="R7397" s="58">
        <v>0</v>
      </c>
      <c r="S7397" s="58">
        <v>0</v>
      </c>
      <c r="T7397" s="58">
        <v>0</v>
      </c>
      <c r="U7397" s="58">
        <v>0</v>
      </c>
      <c r="V7397" s="58">
        <v>0</v>
      </c>
      <c r="W7397" s="58">
        <v>0</v>
      </c>
      <c r="X7397" s="58">
        <v>0</v>
      </c>
      <c r="Y7397" s="58">
        <v>0</v>
      </c>
      <c r="Z7397" s="58">
        <v>0</v>
      </c>
      <c r="AA7397" s="58">
        <v>0</v>
      </c>
      <c r="AB7397" s="58">
        <v>0</v>
      </c>
      <c r="AC7397" s="58">
        <v>0</v>
      </c>
      <c r="AD7397" s="58">
        <v>0</v>
      </c>
      <c r="AE7397" s="58">
        <v>0</v>
      </c>
      <c r="AF7397" s="58">
        <v>0</v>
      </c>
      <c r="AG7397" s="58">
        <v>0</v>
      </c>
      <c r="AH7397" s="58">
        <v>0</v>
      </c>
      <c r="AI7397" s="58">
        <v>0</v>
      </c>
      <c r="AK7397" s="64">
        <f t="shared" si="115"/>
        <v>-1.136113278581684E-2</v>
      </c>
    </row>
    <row r="7398" spans="1:37" x14ac:dyDescent="0.25">
      <c r="A7398">
        <v>7396</v>
      </c>
      <c r="B7398" s="1">
        <v>1.0999999999999999E-2</v>
      </c>
      <c r="C7398" s="1">
        <v>3.8066186121452232E-5</v>
      </c>
      <c r="D7398" s="58">
        <v>0.1364891255224247</v>
      </c>
      <c r="E7398" s="58">
        <v>5.4525636379920091E-2</v>
      </c>
      <c r="F7398" s="58">
        <v>8.1230076545005539E-2</v>
      </c>
      <c r="G7398" s="58">
        <v>0.18152559164511264</v>
      </c>
      <c r="H7398" s="58">
        <v>0.143337171189167</v>
      </c>
      <c r="I7398" s="58">
        <v>5.0209393299357946E-2</v>
      </c>
      <c r="J7398" s="58">
        <v>6.0822937764224712E-2</v>
      </c>
      <c r="K7398" s="58">
        <v>3.8226694335148428E-2</v>
      </c>
      <c r="L7398" s="58">
        <v>7.0777770992048974E-2</v>
      </c>
      <c r="M7398" s="58">
        <v>0.17642358825377821</v>
      </c>
      <c r="N7398" s="58">
        <v>6.4320140738118948E-3</v>
      </c>
      <c r="O7398" s="58">
        <v>0</v>
      </c>
      <c r="P7398" s="58">
        <v>0</v>
      </c>
      <c r="Q7398" s="58">
        <v>0</v>
      </c>
      <c r="R7398" s="58">
        <v>0</v>
      </c>
      <c r="S7398" s="58">
        <v>0</v>
      </c>
      <c r="T7398" s="58">
        <v>0</v>
      </c>
      <c r="U7398" s="58">
        <v>0</v>
      </c>
      <c r="V7398" s="58">
        <v>0</v>
      </c>
      <c r="W7398" s="58">
        <v>0</v>
      </c>
      <c r="X7398" s="58">
        <v>0</v>
      </c>
      <c r="Y7398" s="58">
        <v>0</v>
      </c>
      <c r="Z7398" s="58">
        <v>0</v>
      </c>
      <c r="AA7398" s="58">
        <v>0</v>
      </c>
      <c r="AB7398" s="58">
        <v>0</v>
      </c>
      <c r="AC7398" s="58">
        <v>0</v>
      </c>
      <c r="AD7398" s="58">
        <v>0</v>
      </c>
      <c r="AE7398" s="58">
        <v>0</v>
      </c>
      <c r="AF7398" s="58">
        <v>0</v>
      </c>
      <c r="AG7398" s="58">
        <v>0</v>
      </c>
      <c r="AH7398" s="58">
        <v>0</v>
      </c>
      <c r="AI7398" s="58">
        <v>0</v>
      </c>
      <c r="AK7398" s="64">
        <f t="shared" si="115"/>
        <v>3.460562374677476E-3</v>
      </c>
    </row>
    <row r="7399" spans="1:37" x14ac:dyDescent="0.25">
      <c r="A7399">
        <v>7397</v>
      </c>
      <c r="B7399" s="1">
        <v>1.4200000000000001E-2</v>
      </c>
      <c r="C7399" s="1">
        <v>2.3715225177784567E-4</v>
      </c>
      <c r="D7399" s="58">
        <v>9.8993955415680318E-2</v>
      </c>
      <c r="E7399" s="58">
        <v>0.14342175597215606</v>
      </c>
      <c r="F7399" s="58">
        <v>9.1351583877986767E-2</v>
      </c>
      <c r="G7399" s="58">
        <v>0.15975062245597024</v>
      </c>
      <c r="H7399" s="58">
        <v>0.10815956957159345</v>
      </c>
      <c r="I7399" s="58">
        <v>9.4201120392381196E-2</v>
      </c>
      <c r="J7399" s="58">
        <v>0.15945123748163356</v>
      </c>
      <c r="K7399" s="58">
        <v>3.3015031117264962E-2</v>
      </c>
      <c r="L7399" s="58">
        <v>3.2856437045333607E-2</v>
      </c>
      <c r="M7399" s="58">
        <v>2.9421011157543201E-2</v>
      </c>
      <c r="N7399" s="58">
        <v>4.937767551245667E-2</v>
      </c>
      <c r="O7399" s="58">
        <v>0</v>
      </c>
      <c r="P7399" s="58">
        <v>0</v>
      </c>
      <c r="Q7399" s="58">
        <v>0</v>
      </c>
      <c r="R7399" s="58">
        <v>0</v>
      </c>
      <c r="S7399" s="58">
        <v>0</v>
      </c>
      <c r="T7399" s="58">
        <v>0</v>
      </c>
      <c r="U7399" s="58">
        <v>0</v>
      </c>
      <c r="V7399" s="58">
        <v>0</v>
      </c>
      <c r="W7399" s="58">
        <v>0</v>
      </c>
      <c r="X7399" s="58">
        <v>0</v>
      </c>
      <c r="Y7399" s="58">
        <v>0</v>
      </c>
      <c r="Z7399" s="58">
        <v>0</v>
      </c>
      <c r="AA7399" s="58">
        <v>0</v>
      </c>
      <c r="AB7399" s="58">
        <v>0</v>
      </c>
      <c r="AC7399" s="58">
        <v>0</v>
      </c>
      <c r="AD7399" s="58">
        <v>0</v>
      </c>
      <c r="AE7399" s="58">
        <v>0</v>
      </c>
      <c r="AF7399" s="58">
        <v>0</v>
      </c>
      <c r="AG7399" s="58">
        <v>0</v>
      </c>
      <c r="AH7399" s="58">
        <v>0</v>
      </c>
      <c r="AI7399" s="58">
        <v>0</v>
      </c>
      <c r="AK7399" s="64">
        <f t="shared" si="115"/>
        <v>1.6700862801256735E-2</v>
      </c>
    </row>
    <row r="7400" spans="1:37" x14ac:dyDescent="0.25">
      <c r="A7400">
        <v>7398</v>
      </c>
      <c r="B7400" s="1">
        <v>1.26E-2</v>
      </c>
      <c r="C7400" s="1">
        <v>-4.0335601463340929E-4</v>
      </c>
      <c r="D7400" s="58">
        <v>0.10177077664500055</v>
      </c>
      <c r="E7400" s="58">
        <v>2.4805227760663708E-2</v>
      </c>
      <c r="F7400" s="58">
        <v>0.15755432298788574</v>
      </c>
      <c r="G7400" s="58">
        <v>2.4230609621218157E-2</v>
      </c>
      <c r="H7400" s="58">
        <v>0.15566024195053002</v>
      </c>
      <c r="I7400" s="58">
        <v>0.13049143505853933</v>
      </c>
      <c r="J7400" s="58">
        <v>8.2995929723345102E-2</v>
      </c>
      <c r="K7400" s="58">
        <v>0.15734958701376561</v>
      </c>
      <c r="L7400" s="58">
        <v>0.11470602078006598</v>
      </c>
      <c r="M7400" s="58">
        <v>3.8179216476833852E-2</v>
      </c>
      <c r="N7400" s="58">
        <v>1.2256631982151846E-2</v>
      </c>
      <c r="O7400" s="58">
        <v>0</v>
      </c>
      <c r="P7400" s="58">
        <v>0</v>
      </c>
      <c r="Q7400" s="58">
        <v>0</v>
      </c>
      <c r="R7400" s="58">
        <v>0</v>
      </c>
      <c r="S7400" s="58">
        <v>0</v>
      </c>
      <c r="T7400" s="58">
        <v>0</v>
      </c>
      <c r="U7400" s="58">
        <v>0</v>
      </c>
      <c r="V7400" s="58">
        <v>0</v>
      </c>
      <c r="W7400" s="58">
        <v>0</v>
      </c>
      <c r="X7400" s="58">
        <v>0</v>
      </c>
      <c r="Y7400" s="58">
        <v>0</v>
      </c>
      <c r="Z7400" s="58">
        <v>0</v>
      </c>
      <c r="AA7400" s="58">
        <v>0</v>
      </c>
      <c r="AB7400" s="58">
        <v>0</v>
      </c>
      <c r="AC7400" s="58">
        <v>0</v>
      </c>
      <c r="AD7400" s="58">
        <v>0</v>
      </c>
      <c r="AE7400" s="58">
        <v>0</v>
      </c>
      <c r="AF7400" s="58">
        <v>0</v>
      </c>
      <c r="AG7400" s="58">
        <v>0</v>
      </c>
      <c r="AH7400" s="58">
        <v>0</v>
      </c>
      <c r="AI7400" s="58">
        <v>0</v>
      </c>
      <c r="AK7400" s="64">
        <f t="shared" si="115"/>
        <v>-3.2012382113762644E-2</v>
      </c>
    </row>
    <row r="7401" spans="1:37" x14ac:dyDescent="0.25">
      <c r="A7401">
        <v>7399</v>
      </c>
      <c r="B7401" s="1">
        <v>1.12E-2</v>
      </c>
      <c r="C7401" s="1">
        <v>3.8049827092806877E-4</v>
      </c>
      <c r="D7401" s="58">
        <v>1.2997731388082355E-2</v>
      </c>
      <c r="E7401" s="58">
        <v>0.1120289252273695</v>
      </c>
      <c r="F7401" s="58">
        <v>4.2607578595743746E-2</v>
      </c>
      <c r="G7401" s="58">
        <v>0.2108216468967512</v>
      </c>
      <c r="H7401" s="58">
        <v>1.8191000442522892E-2</v>
      </c>
      <c r="I7401" s="58">
        <v>3.6879533604752934E-2</v>
      </c>
      <c r="J7401" s="58">
        <v>8.1063359984734906E-2</v>
      </c>
      <c r="K7401" s="58">
        <v>4.7024482702008617E-2</v>
      </c>
      <c r="L7401" s="58">
        <v>0.19876378349992546</v>
      </c>
      <c r="M7401" s="58">
        <v>0.12329472154649322</v>
      </c>
      <c r="N7401" s="58">
        <v>0.11632723611161513</v>
      </c>
      <c r="O7401" s="58">
        <v>0</v>
      </c>
      <c r="P7401" s="58">
        <v>0</v>
      </c>
      <c r="Q7401" s="58">
        <v>0</v>
      </c>
      <c r="R7401" s="58">
        <v>0</v>
      </c>
      <c r="S7401" s="58">
        <v>0</v>
      </c>
      <c r="T7401" s="58">
        <v>0</v>
      </c>
      <c r="U7401" s="58">
        <v>0</v>
      </c>
      <c r="V7401" s="58">
        <v>0</v>
      </c>
      <c r="W7401" s="58">
        <v>0</v>
      </c>
      <c r="X7401" s="58">
        <v>0</v>
      </c>
      <c r="Y7401" s="58">
        <v>0</v>
      </c>
      <c r="Z7401" s="58">
        <v>0</v>
      </c>
      <c r="AA7401" s="58">
        <v>0</v>
      </c>
      <c r="AB7401" s="58">
        <v>0</v>
      </c>
      <c r="AC7401" s="58">
        <v>0</v>
      </c>
      <c r="AD7401" s="58">
        <v>0</v>
      </c>
      <c r="AE7401" s="58">
        <v>0</v>
      </c>
      <c r="AF7401" s="58">
        <v>0</v>
      </c>
      <c r="AG7401" s="58">
        <v>0</v>
      </c>
      <c r="AH7401" s="58">
        <v>0</v>
      </c>
      <c r="AI7401" s="58">
        <v>0</v>
      </c>
      <c r="AK7401" s="64">
        <f t="shared" si="115"/>
        <v>3.3973059904291857E-2</v>
      </c>
    </row>
    <row r="7402" spans="1:37" x14ac:dyDescent="0.25">
      <c r="A7402">
        <v>7400</v>
      </c>
      <c r="B7402" s="1">
        <v>1.3100000000000001E-2</v>
      </c>
      <c r="C7402" s="1">
        <v>3.2724050565206386E-4</v>
      </c>
      <c r="D7402" s="58">
        <v>7.0110823810956152E-2</v>
      </c>
      <c r="E7402" s="58">
        <v>0.14781960418442949</v>
      </c>
      <c r="F7402" s="58">
        <v>4.4091645481438603E-3</v>
      </c>
      <c r="G7402" s="58">
        <v>7.8626525393652252E-2</v>
      </c>
      <c r="H7402" s="58">
        <v>9.1757512075712505E-2</v>
      </c>
      <c r="I7402" s="58">
        <v>0.12827969313811935</v>
      </c>
      <c r="J7402" s="58">
        <v>0.15447934709568831</v>
      </c>
      <c r="K7402" s="58">
        <v>6.5982650126268139E-2</v>
      </c>
      <c r="L7402" s="58">
        <v>0.10702682202843671</v>
      </c>
      <c r="M7402" s="58">
        <v>1.9108701063123811E-2</v>
      </c>
      <c r="N7402" s="58">
        <v>0.13239915653546927</v>
      </c>
      <c r="O7402" s="58">
        <v>0</v>
      </c>
      <c r="P7402" s="58">
        <v>0</v>
      </c>
      <c r="Q7402" s="58">
        <v>0</v>
      </c>
      <c r="R7402" s="58">
        <v>0</v>
      </c>
      <c r="S7402" s="58">
        <v>0</v>
      </c>
      <c r="T7402" s="58">
        <v>0</v>
      </c>
      <c r="U7402" s="58">
        <v>0</v>
      </c>
      <c r="V7402" s="58">
        <v>0</v>
      </c>
      <c r="W7402" s="58">
        <v>0</v>
      </c>
      <c r="X7402" s="58">
        <v>0</v>
      </c>
      <c r="Y7402" s="58">
        <v>0</v>
      </c>
      <c r="Z7402" s="58">
        <v>0</v>
      </c>
      <c r="AA7402" s="58">
        <v>0</v>
      </c>
      <c r="AB7402" s="58">
        <v>0</v>
      </c>
      <c r="AC7402" s="58">
        <v>0</v>
      </c>
      <c r="AD7402" s="58">
        <v>0</v>
      </c>
      <c r="AE7402" s="58">
        <v>0</v>
      </c>
      <c r="AF7402" s="58">
        <v>0</v>
      </c>
      <c r="AG7402" s="58">
        <v>0</v>
      </c>
      <c r="AH7402" s="58">
        <v>0</v>
      </c>
      <c r="AI7402" s="58">
        <v>0</v>
      </c>
      <c r="AK7402" s="64">
        <f t="shared" si="115"/>
        <v>2.498019127114991E-2</v>
      </c>
    </row>
    <row r="7403" spans="1:37" x14ac:dyDescent="0.25">
      <c r="A7403">
        <v>7401</v>
      </c>
      <c r="B7403" s="1">
        <v>8.6999999999999994E-3</v>
      </c>
      <c r="C7403" s="1">
        <v>2.3123195093608349E-4</v>
      </c>
      <c r="D7403" s="58">
        <v>0.13100593780114134</v>
      </c>
      <c r="E7403" s="58">
        <v>4.2639090206843692E-2</v>
      </c>
      <c r="F7403" s="58">
        <v>3.0933138960493923E-2</v>
      </c>
      <c r="G7403" s="58">
        <v>6.3804986910604711E-3</v>
      </c>
      <c r="H7403" s="58">
        <v>0.14312072853357388</v>
      </c>
      <c r="I7403" s="58">
        <v>1.2677380278118868E-2</v>
      </c>
      <c r="J7403" s="58">
        <v>0.1885276733615173</v>
      </c>
      <c r="K7403" s="58">
        <v>3.4708378586889889E-2</v>
      </c>
      <c r="L7403" s="58">
        <v>7.1607156998637997E-2</v>
      </c>
      <c r="M7403" s="58">
        <v>0.18463900606470038</v>
      </c>
      <c r="N7403" s="58">
        <v>0.15376101051702215</v>
      </c>
      <c r="O7403" s="58">
        <v>0</v>
      </c>
      <c r="P7403" s="58">
        <v>0</v>
      </c>
      <c r="Q7403" s="58">
        <v>0</v>
      </c>
      <c r="R7403" s="58">
        <v>0</v>
      </c>
      <c r="S7403" s="58">
        <v>0</v>
      </c>
      <c r="T7403" s="58">
        <v>0</v>
      </c>
      <c r="U7403" s="58">
        <v>0</v>
      </c>
      <c r="V7403" s="58">
        <v>0</v>
      </c>
      <c r="W7403" s="58">
        <v>0</v>
      </c>
      <c r="X7403" s="58">
        <v>0</v>
      </c>
      <c r="Y7403" s="58">
        <v>0</v>
      </c>
      <c r="Z7403" s="58">
        <v>0</v>
      </c>
      <c r="AA7403" s="58">
        <v>0</v>
      </c>
      <c r="AB7403" s="58">
        <v>0</v>
      </c>
      <c r="AC7403" s="58">
        <v>0</v>
      </c>
      <c r="AD7403" s="58">
        <v>0</v>
      </c>
      <c r="AE7403" s="58">
        <v>0</v>
      </c>
      <c r="AF7403" s="58">
        <v>0</v>
      </c>
      <c r="AG7403" s="58">
        <v>0</v>
      </c>
      <c r="AH7403" s="58">
        <v>0</v>
      </c>
      <c r="AI7403" s="58">
        <v>0</v>
      </c>
      <c r="AK7403" s="64">
        <f t="shared" si="115"/>
        <v>2.6578385165067071E-2</v>
      </c>
    </row>
    <row r="7404" spans="1:37" x14ac:dyDescent="0.25">
      <c r="A7404">
        <v>7402</v>
      </c>
      <c r="B7404" s="1">
        <v>1.1900000000000001E-2</v>
      </c>
      <c r="C7404" s="1">
        <v>-2.2372440411258521E-4</v>
      </c>
      <c r="D7404" s="58">
        <v>0.15418795068401289</v>
      </c>
      <c r="E7404" s="58">
        <v>1.2404232096755282E-2</v>
      </c>
      <c r="F7404" s="58">
        <v>4.0320536141632411E-2</v>
      </c>
      <c r="G7404" s="58">
        <v>0.15734318307231224</v>
      </c>
      <c r="H7404" s="58">
        <v>3.2246923734809102E-3</v>
      </c>
      <c r="I7404" s="58">
        <v>5.8228915438436807E-2</v>
      </c>
      <c r="J7404" s="58">
        <v>0.15501033445113768</v>
      </c>
      <c r="K7404" s="58">
        <v>0.15311141956326779</v>
      </c>
      <c r="L7404" s="58">
        <v>1.7677280362492932E-2</v>
      </c>
      <c r="M7404" s="58">
        <v>0.12803634929732663</v>
      </c>
      <c r="N7404" s="58">
        <v>0.12045510651914421</v>
      </c>
      <c r="O7404" s="58">
        <v>0</v>
      </c>
      <c r="P7404" s="58">
        <v>0</v>
      </c>
      <c r="Q7404" s="58">
        <v>0</v>
      </c>
      <c r="R7404" s="58">
        <v>0</v>
      </c>
      <c r="S7404" s="58">
        <v>0</v>
      </c>
      <c r="T7404" s="58">
        <v>0</v>
      </c>
      <c r="U7404" s="58">
        <v>0</v>
      </c>
      <c r="V7404" s="58">
        <v>0</v>
      </c>
      <c r="W7404" s="58">
        <v>0</v>
      </c>
      <c r="X7404" s="58">
        <v>0</v>
      </c>
      <c r="Y7404" s="58">
        <v>0</v>
      </c>
      <c r="Z7404" s="58">
        <v>0</v>
      </c>
      <c r="AA7404" s="58">
        <v>0</v>
      </c>
      <c r="AB7404" s="58">
        <v>0</v>
      </c>
      <c r="AC7404" s="58">
        <v>0</v>
      </c>
      <c r="AD7404" s="58">
        <v>0</v>
      </c>
      <c r="AE7404" s="58">
        <v>0</v>
      </c>
      <c r="AF7404" s="58">
        <v>0</v>
      </c>
      <c r="AG7404" s="58">
        <v>0</v>
      </c>
      <c r="AH7404" s="58">
        <v>0</v>
      </c>
      <c r="AI7404" s="58">
        <v>0</v>
      </c>
      <c r="AK7404" s="64">
        <f t="shared" si="115"/>
        <v>-1.8800370093494553E-2</v>
      </c>
    </row>
    <row r="7405" spans="1:37" x14ac:dyDescent="0.25">
      <c r="A7405">
        <v>7403</v>
      </c>
      <c r="B7405" s="1">
        <v>1.35E-2</v>
      </c>
      <c r="C7405" s="1">
        <v>2.2992956391543719E-4</v>
      </c>
      <c r="D7405" s="58">
        <v>3.151842596220733E-2</v>
      </c>
      <c r="E7405" s="58">
        <v>0.14925522329282034</v>
      </c>
      <c r="F7405" s="58">
        <v>6.0529613144748315E-3</v>
      </c>
      <c r="G7405" s="58">
        <v>0.14201179176359474</v>
      </c>
      <c r="H7405" s="58">
        <v>0.14637324309177407</v>
      </c>
      <c r="I7405" s="58">
        <v>4.2623571068495514E-2</v>
      </c>
      <c r="J7405" s="58">
        <v>0.11197128996705874</v>
      </c>
      <c r="K7405" s="58">
        <v>0.12792630264868649</v>
      </c>
      <c r="L7405" s="58">
        <v>9.3141222099946325E-2</v>
      </c>
      <c r="M7405" s="58">
        <v>5.3467826469927898E-2</v>
      </c>
      <c r="N7405" s="58">
        <v>9.5658142321013773E-2</v>
      </c>
      <c r="O7405" s="58">
        <v>0</v>
      </c>
      <c r="P7405" s="58">
        <v>0</v>
      </c>
      <c r="Q7405" s="58">
        <v>0</v>
      </c>
      <c r="R7405" s="58">
        <v>0</v>
      </c>
      <c r="S7405" s="58">
        <v>0</v>
      </c>
      <c r="T7405" s="58">
        <v>0</v>
      </c>
      <c r="U7405" s="58">
        <v>0</v>
      </c>
      <c r="V7405" s="58">
        <v>0</v>
      </c>
      <c r="W7405" s="58">
        <v>0</v>
      </c>
      <c r="X7405" s="58">
        <v>0</v>
      </c>
      <c r="Y7405" s="58">
        <v>0</v>
      </c>
      <c r="Z7405" s="58">
        <v>0</v>
      </c>
      <c r="AA7405" s="58">
        <v>0</v>
      </c>
      <c r="AB7405" s="58">
        <v>0</v>
      </c>
      <c r="AC7405" s="58">
        <v>0</v>
      </c>
      <c r="AD7405" s="58">
        <v>0</v>
      </c>
      <c r="AE7405" s="58">
        <v>0</v>
      </c>
      <c r="AF7405" s="58">
        <v>0</v>
      </c>
      <c r="AG7405" s="58">
        <v>0</v>
      </c>
      <c r="AH7405" s="58">
        <v>0</v>
      </c>
      <c r="AI7405" s="58">
        <v>0</v>
      </c>
      <c r="AK7405" s="64">
        <f t="shared" si="115"/>
        <v>1.7031819549291644E-2</v>
      </c>
    </row>
    <row r="7406" spans="1:37" x14ac:dyDescent="0.25">
      <c r="A7406">
        <v>7404</v>
      </c>
      <c r="B7406" s="1">
        <v>1.2E-2</v>
      </c>
      <c r="C7406" s="1">
        <v>8.1948734952283964E-5</v>
      </c>
      <c r="D7406" s="58">
        <v>0.10913005372242503</v>
      </c>
      <c r="E7406" s="58">
        <v>8.6702785646456559E-2</v>
      </c>
      <c r="F7406" s="58">
        <v>7.5900352946445773E-2</v>
      </c>
      <c r="G7406" s="58">
        <v>0.12591349350224343</v>
      </c>
      <c r="H7406" s="58">
        <v>0.10159151629287565</v>
      </c>
      <c r="I7406" s="58">
        <v>1.571612861644112E-2</v>
      </c>
      <c r="J7406" s="58">
        <v>0.13099659694931295</v>
      </c>
      <c r="K7406" s="58">
        <v>0.11485890989564661</v>
      </c>
      <c r="L7406" s="58">
        <v>0.11985530716220007</v>
      </c>
      <c r="M7406" s="58">
        <v>5.3312740651791701E-2</v>
      </c>
      <c r="N7406" s="58">
        <v>6.602211461416109E-2</v>
      </c>
      <c r="O7406" s="58">
        <v>0</v>
      </c>
      <c r="P7406" s="58">
        <v>0</v>
      </c>
      <c r="Q7406" s="58">
        <v>0</v>
      </c>
      <c r="R7406" s="58">
        <v>0</v>
      </c>
      <c r="S7406" s="58">
        <v>0</v>
      </c>
      <c r="T7406" s="58">
        <v>0</v>
      </c>
      <c r="U7406" s="58">
        <v>0</v>
      </c>
      <c r="V7406" s="58">
        <v>0</v>
      </c>
      <c r="W7406" s="58">
        <v>0</v>
      </c>
      <c r="X7406" s="58">
        <v>0</v>
      </c>
      <c r="Y7406" s="58">
        <v>0</v>
      </c>
      <c r="Z7406" s="58">
        <v>0</v>
      </c>
      <c r="AA7406" s="58">
        <v>0</v>
      </c>
      <c r="AB7406" s="58">
        <v>0</v>
      </c>
      <c r="AC7406" s="58">
        <v>0</v>
      </c>
      <c r="AD7406" s="58">
        <v>0</v>
      </c>
      <c r="AE7406" s="58">
        <v>0</v>
      </c>
      <c r="AF7406" s="58">
        <v>0</v>
      </c>
      <c r="AG7406" s="58">
        <v>0</v>
      </c>
      <c r="AH7406" s="58">
        <v>0</v>
      </c>
      <c r="AI7406" s="58">
        <v>0</v>
      </c>
      <c r="AK7406" s="64">
        <f t="shared" si="115"/>
        <v>6.8290612460236632E-3</v>
      </c>
    </row>
    <row r="7407" spans="1:37" x14ac:dyDescent="0.25">
      <c r="A7407">
        <v>7405</v>
      </c>
      <c r="B7407" s="1">
        <v>1.37E-2</v>
      </c>
      <c r="C7407" s="1">
        <v>1.8632020602560583E-4</v>
      </c>
      <c r="D7407" s="58">
        <v>6.9228180693815686E-2</v>
      </c>
      <c r="E7407" s="58">
        <v>0.18402647305155698</v>
      </c>
      <c r="F7407" s="58">
        <v>0.15965463987123574</v>
      </c>
      <c r="G7407" s="58">
        <v>5.0387172432820905E-2</v>
      </c>
      <c r="H7407" s="58">
        <v>0.10206643384005119</v>
      </c>
      <c r="I7407" s="58">
        <v>0.17135595896337211</v>
      </c>
      <c r="J7407" s="58">
        <v>6.8355276746402075E-3</v>
      </c>
      <c r="K7407" s="58">
        <v>2.2211430031985001E-3</v>
      </c>
      <c r="L7407" s="58">
        <v>0.12993618344918287</v>
      </c>
      <c r="M7407" s="58">
        <v>0.11745795557957145</v>
      </c>
      <c r="N7407" s="58">
        <v>6.8303314405543459E-3</v>
      </c>
      <c r="O7407" s="58">
        <v>0</v>
      </c>
      <c r="P7407" s="58">
        <v>0</v>
      </c>
      <c r="Q7407" s="58">
        <v>0</v>
      </c>
      <c r="R7407" s="58">
        <v>0</v>
      </c>
      <c r="S7407" s="58">
        <v>0</v>
      </c>
      <c r="T7407" s="58">
        <v>0</v>
      </c>
      <c r="U7407" s="58">
        <v>0</v>
      </c>
      <c r="V7407" s="58">
        <v>0</v>
      </c>
      <c r="W7407" s="58">
        <v>0</v>
      </c>
      <c r="X7407" s="58">
        <v>0</v>
      </c>
      <c r="Y7407" s="58">
        <v>0</v>
      </c>
      <c r="Z7407" s="58">
        <v>0</v>
      </c>
      <c r="AA7407" s="58">
        <v>0</v>
      </c>
      <c r="AB7407" s="58">
        <v>0</v>
      </c>
      <c r="AC7407" s="58">
        <v>0</v>
      </c>
      <c r="AD7407" s="58">
        <v>0</v>
      </c>
      <c r="AE7407" s="58">
        <v>0</v>
      </c>
      <c r="AF7407" s="58">
        <v>0</v>
      </c>
      <c r="AG7407" s="58">
        <v>0</v>
      </c>
      <c r="AH7407" s="58">
        <v>0</v>
      </c>
      <c r="AI7407" s="58">
        <v>0</v>
      </c>
      <c r="AK7407" s="64">
        <f t="shared" si="115"/>
        <v>1.3600015038365389E-2</v>
      </c>
    </row>
    <row r="7408" spans="1:37" x14ac:dyDescent="0.25">
      <c r="A7408">
        <v>7406</v>
      </c>
      <c r="B7408" s="1">
        <v>1.21E-2</v>
      </c>
      <c r="C7408" s="1">
        <v>1.8118530094487118E-4</v>
      </c>
      <c r="D7408" s="58">
        <v>0.12768645912544954</v>
      </c>
      <c r="E7408" s="58">
        <v>0.13222009653957054</v>
      </c>
      <c r="F7408" s="58">
        <v>4.9433926019697282E-2</v>
      </c>
      <c r="G7408" s="58">
        <v>0.10634345302530823</v>
      </c>
      <c r="H7408" s="58">
        <v>4.5285227886808652E-2</v>
      </c>
      <c r="I7408" s="58">
        <v>0.13499643931472549</v>
      </c>
      <c r="J7408" s="58">
        <v>3.9837429652071085E-2</v>
      </c>
      <c r="K7408" s="58">
        <v>3.4123294743413676E-2</v>
      </c>
      <c r="L7408" s="58">
        <v>7.7222069327587781E-2</v>
      </c>
      <c r="M7408" s="58">
        <v>0.10745519841294135</v>
      </c>
      <c r="N7408" s="58">
        <v>0.14539640595242634</v>
      </c>
      <c r="O7408" s="58">
        <v>0</v>
      </c>
      <c r="P7408" s="58">
        <v>0</v>
      </c>
      <c r="Q7408" s="58">
        <v>0</v>
      </c>
      <c r="R7408" s="58">
        <v>0</v>
      </c>
      <c r="S7408" s="58">
        <v>0</v>
      </c>
      <c r="T7408" s="58">
        <v>0</v>
      </c>
      <c r="U7408" s="58">
        <v>0</v>
      </c>
      <c r="V7408" s="58">
        <v>0</v>
      </c>
      <c r="W7408" s="58">
        <v>0</v>
      </c>
      <c r="X7408" s="58">
        <v>0</v>
      </c>
      <c r="Y7408" s="58">
        <v>0</v>
      </c>
      <c r="Z7408" s="58">
        <v>0</v>
      </c>
      <c r="AA7408" s="58">
        <v>0</v>
      </c>
      <c r="AB7408" s="58">
        <v>0</v>
      </c>
      <c r="AC7408" s="58">
        <v>0</v>
      </c>
      <c r="AD7408" s="58">
        <v>0</v>
      </c>
      <c r="AE7408" s="58">
        <v>0</v>
      </c>
      <c r="AF7408" s="58">
        <v>0</v>
      </c>
      <c r="AG7408" s="58">
        <v>0</v>
      </c>
      <c r="AH7408" s="58">
        <v>0</v>
      </c>
      <c r="AI7408" s="58">
        <v>0</v>
      </c>
      <c r="AK7408" s="64">
        <f t="shared" si="115"/>
        <v>1.4973991813625718E-2</v>
      </c>
    </row>
    <row r="7409" spans="1:37" x14ac:dyDescent="0.25">
      <c r="A7409">
        <v>7407</v>
      </c>
      <c r="B7409" s="1">
        <v>1.1599999999999999E-2</v>
      </c>
      <c r="C7409" s="1">
        <v>-1.9065747446531285E-5</v>
      </c>
      <c r="D7409" s="58">
        <v>0.11397866626712598</v>
      </c>
      <c r="E7409" s="58">
        <v>6.1538211185414769E-2</v>
      </c>
      <c r="F7409" s="58">
        <v>5.399403106902418E-3</v>
      </c>
      <c r="G7409" s="58">
        <v>5.4958240484985078E-2</v>
      </c>
      <c r="H7409" s="58">
        <v>8.1565842476204881E-2</v>
      </c>
      <c r="I7409" s="58">
        <v>0.10972571426338393</v>
      </c>
      <c r="J7409" s="58">
        <v>0.15858041994043492</v>
      </c>
      <c r="K7409" s="58">
        <v>0.1348565756998153</v>
      </c>
      <c r="L7409" s="58">
        <v>0.10080875551100618</v>
      </c>
      <c r="M7409" s="58">
        <v>9.8566744834648154E-2</v>
      </c>
      <c r="N7409" s="58">
        <v>8.0021426230078463E-2</v>
      </c>
      <c r="O7409" s="58">
        <v>0</v>
      </c>
      <c r="P7409" s="58">
        <v>0</v>
      </c>
      <c r="Q7409" s="58">
        <v>0</v>
      </c>
      <c r="R7409" s="58">
        <v>0</v>
      </c>
      <c r="S7409" s="58">
        <v>0</v>
      </c>
      <c r="T7409" s="58">
        <v>0</v>
      </c>
      <c r="U7409" s="58">
        <v>0</v>
      </c>
      <c r="V7409" s="58">
        <v>0</v>
      </c>
      <c r="W7409" s="58">
        <v>0</v>
      </c>
      <c r="X7409" s="58">
        <v>0</v>
      </c>
      <c r="Y7409" s="58">
        <v>0</v>
      </c>
      <c r="Z7409" s="58">
        <v>0</v>
      </c>
      <c r="AA7409" s="58">
        <v>0</v>
      </c>
      <c r="AB7409" s="58">
        <v>0</v>
      </c>
      <c r="AC7409" s="58">
        <v>0</v>
      </c>
      <c r="AD7409" s="58">
        <v>0</v>
      </c>
      <c r="AE7409" s="58">
        <v>0</v>
      </c>
      <c r="AF7409" s="58">
        <v>0</v>
      </c>
      <c r="AG7409" s="58">
        <v>0</v>
      </c>
      <c r="AH7409" s="58">
        <v>0</v>
      </c>
      <c r="AI7409" s="58">
        <v>0</v>
      </c>
      <c r="AK7409" s="64">
        <f t="shared" si="115"/>
        <v>-1.6435989178044212E-3</v>
      </c>
    </row>
    <row r="7410" spans="1:37" x14ac:dyDescent="0.25">
      <c r="A7410">
        <v>7408</v>
      </c>
      <c r="B7410" s="1">
        <v>1.1299999999999999E-2</v>
      </c>
      <c r="C7410" s="1">
        <v>-2.3682466245982892E-4</v>
      </c>
      <c r="D7410" s="58">
        <v>0.16280723053227791</v>
      </c>
      <c r="E7410" s="58">
        <v>4.3057129379684617E-2</v>
      </c>
      <c r="F7410" s="58">
        <v>0.14468983699374116</v>
      </c>
      <c r="G7410" s="58">
        <v>5.1441009959828149E-3</v>
      </c>
      <c r="H7410" s="58">
        <v>4.3566719020161161E-2</v>
      </c>
      <c r="I7410" s="58">
        <v>0.1441667723302755</v>
      </c>
      <c r="J7410" s="58">
        <v>0.10510055093610129</v>
      </c>
      <c r="K7410" s="58">
        <v>6.9858816169745042E-2</v>
      </c>
      <c r="L7410" s="58">
        <v>4.8520327336709209E-3</v>
      </c>
      <c r="M7410" s="58">
        <v>0.11907431321221473</v>
      </c>
      <c r="N7410" s="58">
        <v>0.15768249769614501</v>
      </c>
      <c r="O7410" s="58">
        <v>0</v>
      </c>
      <c r="P7410" s="58">
        <v>0</v>
      </c>
      <c r="Q7410" s="58">
        <v>0</v>
      </c>
      <c r="R7410" s="58">
        <v>0</v>
      </c>
      <c r="S7410" s="58">
        <v>0</v>
      </c>
      <c r="T7410" s="58">
        <v>0</v>
      </c>
      <c r="U7410" s="58">
        <v>0</v>
      </c>
      <c r="V7410" s="58">
        <v>0</v>
      </c>
      <c r="W7410" s="58">
        <v>0</v>
      </c>
      <c r="X7410" s="58">
        <v>0</v>
      </c>
      <c r="Y7410" s="58">
        <v>0</v>
      </c>
      <c r="Z7410" s="58">
        <v>0</v>
      </c>
      <c r="AA7410" s="58">
        <v>0</v>
      </c>
      <c r="AB7410" s="58">
        <v>0</v>
      </c>
      <c r="AC7410" s="58">
        <v>0</v>
      </c>
      <c r="AD7410" s="58">
        <v>0</v>
      </c>
      <c r="AE7410" s="58">
        <v>0</v>
      </c>
      <c r="AF7410" s="58">
        <v>0</v>
      </c>
      <c r="AG7410" s="58">
        <v>0</v>
      </c>
      <c r="AH7410" s="58">
        <v>0</v>
      </c>
      <c r="AI7410" s="58">
        <v>0</v>
      </c>
      <c r="AK7410" s="64">
        <f t="shared" si="115"/>
        <v>-2.0957934730958312E-2</v>
      </c>
    </row>
    <row r="7411" spans="1:37" x14ac:dyDescent="0.25">
      <c r="A7411">
        <v>7409</v>
      </c>
      <c r="B7411" s="1">
        <v>1.21E-2</v>
      </c>
      <c r="C7411" s="1">
        <v>-2.0654778799107475E-4</v>
      </c>
      <c r="D7411" s="58">
        <v>0.12199211172077883</v>
      </c>
      <c r="E7411" s="58">
        <v>2.7622574991280357E-2</v>
      </c>
      <c r="F7411" s="58">
        <v>0.1661268712494017</v>
      </c>
      <c r="G7411" s="58">
        <v>0.17774345169120789</v>
      </c>
      <c r="H7411" s="58">
        <v>7.6174527971111822E-2</v>
      </c>
      <c r="I7411" s="58">
        <v>6.7659273796350852E-2</v>
      </c>
      <c r="J7411" s="58">
        <v>5.0430499424882029E-2</v>
      </c>
      <c r="K7411" s="58">
        <v>0.10398523320393858</v>
      </c>
      <c r="L7411" s="58">
        <v>0.1523707126140546</v>
      </c>
      <c r="M7411" s="58">
        <v>3.0019024590964175E-2</v>
      </c>
      <c r="N7411" s="58">
        <v>2.5875718746028974E-2</v>
      </c>
      <c r="O7411" s="58">
        <v>0</v>
      </c>
      <c r="P7411" s="58">
        <v>0</v>
      </c>
      <c r="Q7411" s="58">
        <v>0</v>
      </c>
      <c r="R7411" s="58">
        <v>0</v>
      </c>
      <c r="S7411" s="58">
        <v>0</v>
      </c>
      <c r="T7411" s="58">
        <v>0</v>
      </c>
      <c r="U7411" s="58">
        <v>0</v>
      </c>
      <c r="V7411" s="58">
        <v>0</v>
      </c>
      <c r="W7411" s="58">
        <v>0</v>
      </c>
      <c r="X7411" s="58">
        <v>0</v>
      </c>
      <c r="Y7411" s="58">
        <v>0</v>
      </c>
      <c r="Z7411" s="58">
        <v>0</v>
      </c>
      <c r="AA7411" s="58">
        <v>0</v>
      </c>
      <c r="AB7411" s="58">
        <v>0</v>
      </c>
      <c r="AC7411" s="58">
        <v>0</v>
      </c>
      <c r="AD7411" s="58">
        <v>0</v>
      </c>
      <c r="AE7411" s="58">
        <v>0</v>
      </c>
      <c r="AF7411" s="58">
        <v>0</v>
      </c>
      <c r="AG7411" s="58">
        <v>0</v>
      </c>
      <c r="AH7411" s="58">
        <v>0</v>
      </c>
      <c r="AI7411" s="58">
        <v>0</v>
      </c>
      <c r="AK7411" s="64">
        <f t="shared" si="115"/>
        <v>-1.7070065123229318E-2</v>
      </c>
    </row>
    <row r="7412" spans="1:37" x14ac:dyDescent="0.25">
      <c r="A7412">
        <v>7410</v>
      </c>
      <c r="B7412" s="1">
        <v>1.4500000000000001E-2</v>
      </c>
      <c r="C7412" s="1">
        <v>5.8226166378031721E-4</v>
      </c>
      <c r="D7412" s="58">
        <v>1.839802573744221E-2</v>
      </c>
      <c r="E7412" s="58">
        <v>0.20300281168310297</v>
      </c>
      <c r="F7412" s="58">
        <v>8.7173331783170382E-2</v>
      </c>
      <c r="G7412" s="58">
        <v>0.14348236977685891</v>
      </c>
      <c r="H7412" s="58">
        <v>0.18017061912595045</v>
      </c>
      <c r="I7412" s="58">
        <v>3.3792659153766085E-3</v>
      </c>
      <c r="J7412" s="58">
        <v>0.11049003924251376</v>
      </c>
      <c r="K7412" s="58">
        <v>6.4639440604780593E-3</v>
      </c>
      <c r="L7412" s="58">
        <v>0.11272695695574556</v>
      </c>
      <c r="M7412" s="58">
        <v>3.7806484132685766E-3</v>
      </c>
      <c r="N7412" s="58">
        <v>0.13093198730609243</v>
      </c>
      <c r="O7412" s="58">
        <v>0</v>
      </c>
      <c r="P7412" s="58">
        <v>0</v>
      </c>
      <c r="Q7412" s="58">
        <v>0</v>
      </c>
      <c r="R7412" s="58">
        <v>0</v>
      </c>
      <c r="S7412" s="58">
        <v>0</v>
      </c>
      <c r="T7412" s="58">
        <v>0</v>
      </c>
      <c r="U7412" s="58">
        <v>0</v>
      </c>
      <c r="V7412" s="58">
        <v>0</v>
      </c>
      <c r="W7412" s="58">
        <v>0</v>
      </c>
      <c r="X7412" s="58">
        <v>0</v>
      </c>
      <c r="Y7412" s="58">
        <v>0</v>
      </c>
      <c r="Z7412" s="58">
        <v>0</v>
      </c>
      <c r="AA7412" s="58">
        <v>0</v>
      </c>
      <c r="AB7412" s="58">
        <v>0</v>
      </c>
      <c r="AC7412" s="58">
        <v>0</v>
      </c>
      <c r="AD7412" s="58">
        <v>0</v>
      </c>
      <c r="AE7412" s="58">
        <v>0</v>
      </c>
      <c r="AF7412" s="58">
        <v>0</v>
      </c>
      <c r="AG7412" s="58">
        <v>0</v>
      </c>
      <c r="AH7412" s="58">
        <v>0</v>
      </c>
      <c r="AI7412" s="58">
        <v>0</v>
      </c>
      <c r="AK7412" s="64">
        <f t="shared" si="115"/>
        <v>4.015597681243567E-2</v>
      </c>
    </row>
    <row r="7413" spans="1:37" x14ac:dyDescent="0.25">
      <c r="A7413">
        <v>7411</v>
      </c>
      <c r="B7413" s="1">
        <v>1.14E-2</v>
      </c>
      <c r="C7413" s="1">
        <v>-1.4721680792014205E-5</v>
      </c>
      <c r="D7413" s="58">
        <v>0.21283301787961778</v>
      </c>
      <c r="E7413" s="58">
        <v>7.0963357228778487E-2</v>
      </c>
      <c r="F7413" s="58">
        <v>0.14362386024069973</v>
      </c>
      <c r="G7413" s="58">
        <v>7.176619925979387E-2</v>
      </c>
      <c r="H7413" s="58">
        <v>6.2201880614273328E-2</v>
      </c>
      <c r="I7413" s="58">
        <v>5.6309760059908398E-2</v>
      </c>
      <c r="J7413" s="58">
        <v>7.3452545908875358E-2</v>
      </c>
      <c r="K7413" s="58">
        <v>6.3480939205343173E-2</v>
      </c>
      <c r="L7413" s="58">
        <v>0.14652923405675278</v>
      </c>
      <c r="M7413" s="58">
        <v>6.8020089098729697E-2</v>
      </c>
      <c r="N7413" s="58">
        <v>3.0819116447227363E-2</v>
      </c>
      <c r="O7413" s="58">
        <v>0</v>
      </c>
      <c r="P7413" s="58">
        <v>0</v>
      </c>
      <c r="Q7413" s="58">
        <v>0</v>
      </c>
      <c r="R7413" s="58">
        <v>0</v>
      </c>
      <c r="S7413" s="58">
        <v>0</v>
      </c>
      <c r="T7413" s="58">
        <v>0</v>
      </c>
      <c r="U7413" s="58">
        <v>0</v>
      </c>
      <c r="V7413" s="58">
        <v>0</v>
      </c>
      <c r="W7413" s="58">
        <v>0</v>
      </c>
      <c r="X7413" s="58">
        <v>0</v>
      </c>
      <c r="Y7413" s="58">
        <v>0</v>
      </c>
      <c r="Z7413" s="58">
        <v>0</v>
      </c>
      <c r="AA7413" s="58">
        <v>0</v>
      </c>
      <c r="AB7413" s="58">
        <v>0</v>
      </c>
      <c r="AC7413" s="58">
        <v>0</v>
      </c>
      <c r="AD7413" s="58">
        <v>0</v>
      </c>
      <c r="AE7413" s="58">
        <v>0</v>
      </c>
      <c r="AF7413" s="58">
        <v>0</v>
      </c>
      <c r="AG7413" s="58">
        <v>0</v>
      </c>
      <c r="AH7413" s="58">
        <v>0</v>
      </c>
      <c r="AI7413" s="58">
        <v>0</v>
      </c>
      <c r="AK7413" s="64">
        <f t="shared" si="115"/>
        <v>-1.2913755080714215E-3</v>
      </c>
    </row>
    <row r="7414" spans="1:37" x14ac:dyDescent="0.25">
      <c r="A7414">
        <v>7412</v>
      </c>
      <c r="B7414" s="1">
        <v>1.3299999999999999E-2</v>
      </c>
      <c r="C7414" s="1">
        <v>3.6153794103884065E-4</v>
      </c>
      <c r="D7414" s="58">
        <v>6.0151064130152351E-2</v>
      </c>
      <c r="E7414" s="58">
        <v>0.16893064047147455</v>
      </c>
      <c r="F7414" s="58">
        <v>4.0289928269413917E-2</v>
      </c>
      <c r="G7414" s="58">
        <v>0.11742237908276369</v>
      </c>
      <c r="H7414" s="58">
        <v>4.4741897655867148E-2</v>
      </c>
      <c r="I7414" s="58">
        <v>4.1244101291236825E-2</v>
      </c>
      <c r="J7414" s="58">
        <v>0.1676384089974757</v>
      </c>
      <c r="K7414" s="58">
        <v>8.2480731799926196E-2</v>
      </c>
      <c r="L7414" s="58">
        <v>0.10058038850862189</v>
      </c>
      <c r="M7414" s="58">
        <v>8.878267406209002E-2</v>
      </c>
      <c r="N7414" s="58">
        <v>8.7737785730977597E-2</v>
      </c>
      <c r="O7414" s="58">
        <v>0</v>
      </c>
      <c r="P7414" s="58">
        <v>0</v>
      </c>
      <c r="Q7414" s="58">
        <v>0</v>
      </c>
      <c r="R7414" s="58">
        <v>0</v>
      </c>
      <c r="S7414" s="58">
        <v>0</v>
      </c>
      <c r="T7414" s="58">
        <v>0</v>
      </c>
      <c r="U7414" s="58">
        <v>0</v>
      </c>
      <c r="V7414" s="58">
        <v>0</v>
      </c>
      <c r="W7414" s="58">
        <v>0</v>
      </c>
      <c r="X7414" s="58">
        <v>0</v>
      </c>
      <c r="Y7414" s="58">
        <v>0</v>
      </c>
      <c r="Z7414" s="58">
        <v>0</v>
      </c>
      <c r="AA7414" s="58">
        <v>0</v>
      </c>
      <c r="AB7414" s="58">
        <v>0</v>
      </c>
      <c r="AC7414" s="58">
        <v>0</v>
      </c>
      <c r="AD7414" s="58">
        <v>0</v>
      </c>
      <c r="AE7414" s="58">
        <v>0</v>
      </c>
      <c r="AF7414" s="58">
        <v>0</v>
      </c>
      <c r="AG7414" s="58">
        <v>0</v>
      </c>
      <c r="AH7414" s="58">
        <v>0</v>
      </c>
      <c r="AI7414" s="58">
        <v>0</v>
      </c>
      <c r="AK7414" s="64">
        <f t="shared" si="115"/>
        <v>2.7183303837506816E-2</v>
      </c>
    </row>
    <row r="7415" spans="1:37" x14ac:dyDescent="0.25">
      <c r="A7415">
        <v>7413</v>
      </c>
      <c r="B7415" s="1">
        <v>1.01E-2</v>
      </c>
      <c r="C7415" s="1">
        <v>-3.223897749395876E-5</v>
      </c>
      <c r="D7415" s="58">
        <v>0.13660923584021392</v>
      </c>
      <c r="E7415" s="58">
        <v>3.5262261020252796E-2</v>
      </c>
      <c r="F7415" s="58">
        <v>8.4170596593527325E-2</v>
      </c>
      <c r="G7415" s="58">
        <v>7.964338431484369E-2</v>
      </c>
      <c r="H7415" s="58">
        <v>5.3961962414791981E-2</v>
      </c>
      <c r="I7415" s="58">
        <v>3.2828918967741261E-2</v>
      </c>
      <c r="J7415" s="58">
        <v>0.10102357399226991</v>
      </c>
      <c r="K7415" s="58">
        <v>0.10775941789946683</v>
      </c>
      <c r="L7415" s="58">
        <v>0.1333750295762933</v>
      </c>
      <c r="M7415" s="58">
        <v>7.6145145119579871E-2</v>
      </c>
      <c r="N7415" s="58">
        <v>0.15922047426101935</v>
      </c>
      <c r="O7415" s="58">
        <v>0</v>
      </c>
      <c r="P7415" s="58">
        <v>0</v>
      </c>
      <c r="Q7415" s="58">
        <v>0</v>
      </c>
      <c r="R7415" s="58">
        <v>0</v>
      </c>
      <c r="S7415" s="58">
        <v>0</v>
      </c>
      <c r="T7415" s="58">
        <v>0</v>
      </c>
      <c r="U7415" s="58">
        <v>0</v>
      </c>
      <c r="V7415" s="58">
        <v>0</v>
      </c>
      <c r="W7415" s="58">
        <v>0</v>
      </c>
      <c r="X7415" s="58">
        <v>0</v>
      </c>
      <c r="Y7415" s="58">
        <v>0</v>
      </c>
      <c r="Z7415" s="58">
        <v>0</v>
      </c>
      <c r="AA7415" s="58">
        <v>0</v>
      </c>
      <c r="AB7415" s="58">
        <v>0</v>
      </c>
      <c r="AC7415" s="58">
        <v>0</v>
      </c>
      <c r="AD7415" s="58">
        <v>0</v>
      </c>
      <c r="AE7415" s="58">
        <v>0</v>
      </c>
      <c r="AF7415" s="58">
        <v>0</v>
      </c>
      <c r="AG7415" s="58">
        <v>0</v>
      </c>
      <c r="AH7415" s="58">
        <v>0</v>
      </c>
      <c r="AI7415" s="58">
        <v>0</v>
      </c>
      <c r="AK7415" s="64">
        <f t="shared" si="115"/>
        <v>-3.1919779696988871E-3</v>
      </c>
    </row>
    <row r="7416" spans="1:37" x14ac:dyDescent="0.25">
      <c r="A7416">
        <v>7414</v>
      </c>
      <c r="B7416" s="1">
        <v>1.24E-2</v>
      </c>
      <c r="C7416" s="1">
        <v>-2.8979029751804829E-4</v>
      </c>
      <c r="D7416" s="58">
        <v>0.12484399714824315</v>
      </c>
      <c r="E7416" s="58">
        <v>6.9548902987336569E-2</v>
      </c>
      <c r="F7416" s="58">
        <v>0.14524360375521711</v>
      </c>
      <c r="G7416" s="58">
        <v>1.5468020296940659E-2</v>
      </c>
      <c r="H7416" s="58">
        <v>2.9141245899706635E-2</v>
      </c>
      <c r="I7416" s="58">
        <v>2.7252490019066548E-2</v>
      </c>
      <c r="J7416" s="58">
        <v>8.6816803214754004E-2</v>
      </c>
      <c r="K7416" s="58">
        <v>0.19502059571684838</v>
      </c>
      <c r="L7416" s="58">
        <v>6.7120926738319112E-2</v>
      </c>
      <c r="M7416" s="58">
        <v>2.1246902176766509E-2</v>
      </c>
      <c r="N7416" s="58">
        <v>0.21829651204680131</v>
      </c>
      <c r="O7416" s="58">
        <v>0</v>
      </c>
      <c r="P7416" s="58">
        <v>0</v>
      </c>
      <c r="Q7416" s="58">
        <v>0</v>
      </c>
      <c r="R7416" s="58">
        <v>0</v>
      </c>
      <c r="S7416" s="58">
        <v>0</v>
      </c>
      <c r="T7416" s="58">
        <v>0</v>
      </c>
      <c r="U7416" s="58">
        <v>0</v>
      </c>
      <c r="V7416" s="58">
        <v>0</v>
      </c>
      <c r="W7416" s="58">
        <v>0</v>
      </c>
      <c r="X7416" s="58">
        <v>0</v>
      </c>
      <c r="Y7416" s="58">
        <v>0</v>
      </c>
      <c r="Z7416" s="58">
        <v>0</v>
      </c>
      <c r="AA7416" s="58">
        <v>0</v>
      </c>
      <c r="AB7416" s="58">
        <v>0</v>
      </c>
      <c r="AC7416" s="58">
        <v>0</v>
      </c>
      <c r="AD7416" s="58">
        <v>0</v>
      </c>
      <c r="AE7416" s="58">
        <v>0</v>
      </c>
      <c r="AF7416" s="58">
        <v>0</v>
      </c>
      <c r="AG7416" s="58">
        <v>0</v>
      </c>
      <c r="AH7416" s="58">
        <v>0</v>
      </c>
      <c r="AI7416" s="58">
        <v>0</v>
      </c>
      <c r="AK7416" s="64">
        <f t="shared" si="115"/>
        <v>-2.3370185283713572E-2</v>
      </c>
    </row>
    <row r="7417" spans="1:37" x14ac:dyDescent="0.25">
      <c r="A7417">
        <v>7415</v>
      </c>
      <c r="B7417" s="1">
        <v>1.11E-2</v>
      </c>
      <c r="C7417" s="1">
        <v>-1.8790524683456923E-4</v>
      </c>
      <c r="D7417" s="58">
        <v>0.11498112897653251</v>
      </c>
      <c r="E7417" s="58">
        <v>7.0757557043449621E-3</v>
      </c>
      <c r="F7417" s="58">
        <v>6.8290315267070148E-2</v>
      </c>
      <c r="G7417" s="58">
        <v>0.10080378083361898</v>
      </c>
      <c r="H7417" s="58">
        <v>0.13199301950675796</v>
      </c>
      <c r="I7417" s="58">
        <v>0.12492604917852751</v>
      </c>
      <c r="J7417" s="58">
        <v>8.855754105870868E-2</v>
      </c>
      <c r="K7417" s="58">
        <v>0.10194711493004914</v>
      </c>
      <c r="L7417" s="58">
        <v>0.10290644445481256</v>
      </c>
      <c r="M7417" s="58">
        <v>8.7202473617185347E-2</v>
      </c>
      <c r="N7417" s="58">
        <v>7.131637647239232E-2</v>
      </c>
      <c r="O7417" s="58">
        <v>0</v>
      </c>
      <c r="P7417" s="58">
        <v>0</v>
      </c>
      <c r="Q7417" s="58">
        <v>0</v>
      </c>
      <c r="R7417" s="58">
        <v>0</v>
      </c>
      <c r="S7417" s="58">
        <v>0</v>
      </c>
      <c r="T7417" s="58">
        <v>0</v>
      </c>
      <c r="U7417" s="58">
        <v>0</v>
      </c>
      <c r="V7417" s="58">
        <v>0</v>
      </c>
      <c r="W7417" s="58">
        <v>0</v>
      </c>
      <c r="X7417" s="58">
        <v>0</v>
      </c>
      <c r="Y7417" s="58">
        <v>0</v>
      </c>
      <c r="Z7417" s="58">
        <v>0</v>
      </c>
      <c r="AA7417" s="58">
        <v>0</v>
      </c>
      <c r="AB7417" s="58">
        <v>0</v>
      </c>
      <c r="AC7417" s="58">
        <v>0</v>
      </c>
      <c r="AD7417" s="58">
        <v>0</v>
      </c>
      <c r="AE7417" s="58">
        <v>0</v>
      </c>
      <c r="AF7417" s="58">
        <v>0</v>
      </c>
      <c r="AG7417" s="58">
        <v>0</v>
      </c>
      <c r="AH7417" s="58">
        <v>0</v>
      </c>
      <c r="AI7417" s="58">
        <v>0</v>
      </c>
      <c r="AK7417" s="64">
        <f t="shared" si="115"/>
        <v>-1.6928400615726959E-2</v>
      </c>
    </row>
    <row r="7418" spans="1:37" x14ac:dyDescent="0.25">
      <c r="A7418">
        <v>7416</v>
      </c>
      <c r="B7418" s="1">
        <v>1.2E-2</v>
      </c>
      <c r="C7418" s="1">
        <v>-2.4165448722884297E-4</v>
      </c>
      <c r="D7418" s="58">
        <v>0.11682725112437367</v>
      </c>
      <c r="E7418" s="58">
        <v>3.2965533457749857E-2</v>
      </c>
      <c r="F7418" s="58">
        <v>5.991952970937392E-2</v>
      </c>
      <c r="G7418" s="58">
        <v>2.6834900394883159E-2</v>
      </c>
      <c r="H7418" s="58">
        <v>0.11276365126613509</v>
      </c>
      <c r="I7418" s="58">
        <v>0.1949517422418082</v>
      </c>
      <c r="J7418" s="58">
        <v>9.9507470840112355E-2</v>
      </c>
      <c r="K7418" s="58">
        <v>0.10967601499632343</v>
      </c>
      <c r="L7418" s="58">
        <v>5.8387308301933935E-2</v>
      </c>
      <c r="M7418" s="58">
        <v>8.6082555396997065E-2</v>
      </c>
      <c r="N7418" s="58">
        <v>0.10208404227030937</v>
      </c>
      <c r="O7418" s="58">
        <v>0</v>
      </c>
      <c r="P7418" s="58">
        <v>0</v>
      </c>
      <c r="Q7418" s="58">
        <v>0</v>
      </c>
      <c r="R7418" s="58">
        <v>0</v>
      </c>
      <c r="S7418" s="58">
        <v>0</v>
      </c>
      <c r="T7418" s="58">
        <v>0</v>
      </c>
      <c r="U7418" s="58">
        <v>0</v>
      </c>
      <c r="V7418" s="58">
        <v>0</v>
      </c>
      <c r="W7418" s="58">
        <v>0</v>
      </c>
      <c r="X7418" s="58">
        <v>0</v>
      </c>
      <c r="Y7418" s="58">
        <v>0</v>
      </c>
      <c r="Z7418" s="58">
        <v>0</v>
      </c>
      <c r="AA7418" s="58">
        <v>0</v>
      </c>
      <c r="AB7418" s="58">
        <v>0</v>
      </c>
      <c r="AC7418" s="58">
        <v>0</v>
      </c>
      <c r="AD7418" s="58">
        <v>0</v>
      </c>
      <c r="AE7418" s="58">
        <v>0</v>
      </c>
      <c r="AF7418" s="58">
        <v>0</v>
      </c>
      <c r="AG7418" s="58">
        <v>0</v>
      </c>
      <c r="AH7418" s="58">
        <v>0</v>
      </c>
      <c r="AI7418" s="58">
        <v>0</v>
      </c>
      <c r="AK7418" s="64">
        <f t="shared" si="115"/>
        <v>-2.0137873935736912E-2</v>
      </c>
    </row>
    <row r="7419" spans="1:37" x14ac:dyDescent="0.25">
      <c r="A7419">
        <v>7417</v>
      </c>
      <c r="B7419" s="1">
        <v>1.18E-2</v>
      </c>
      <c r="C7419" s="1">
        <v>-9.5479289776964982E-5</v>
      </c>
      <c r="D7419" s="58">
        <v>4.3904933577051934E-2</v>
      </c>
      <c r="E7419" s="58">
        <v>9.1975879826684162E-2</v>
      </c>
      <c r="F7419" s="58">
        <v>0.13763002793012613</v>
      </c>
      <c r="G7419" s="58">
        <v>7.318955417575021E-2</v>
      </c>
      <c r="H7419" s="58">
        <v>0.13784893993731129</v>
      </c>
      <c r="I7419" s="58">
        <v>1.41401021764361E-2</v>
      </c>
      <c r="J7419" s="58">
        <v>0.11849072510855009</v>
      </c>
      <c r="K7419" s="58">
        <v>0.13389703151938823</v>
      </c>
      <c r="L7419" s="58">
        <v>4.0903608060320187E-2</v>
      </c>
      <c r="M7419" s="58">
        <v>0.13343678139994788</v>
      </c>
      <c r="N7419" s="58">
        <v>7.4582416288433859E-2</v>
      </c>
      <c r="O7419" s="58">
        <v>0</v>
      </c>
      <c r="P7419" s="58">
        <v>0</v>
      </c>
      <c r="Q7419" s="58">
        <v>0</v>
      </c>
      <c r="R7419" s="58">
        <v>0</v>
      </c>
      <c r="S7419" s="58">
        <v>0</v>
      </c>
      <c r="T7419" s="58">
        <v>0</v>
      </c>
      <c r="U7419" s="58">
        <v>0</v>
      </c>
      <c r="V7419" s="58">
        <v>0</v>
      </c>
      <c r="W7419" s="58">
        <v>0</v>
      </c>
      <c r="X7419" s="58">
        <v>0</v>
      </c>
      <c r="Y7419" s="58">
        <v>0</v>
      </c>
      <c r="Z7419" s="58">
        <v>0</v>
      </c>
      <c r="AA7419" s="58">
        <v>0</v>
      </c>
      <c r="AB7419" s="58">
        <v>0</v>
      </c>
      <c r="AC7419" s="58">
        <v>0</v>
      </c>
      <c r="AD7419" s="58">
        <v>0</v>
      </c>
      <c r="AE7419" s="58">
        <v>0</v>
      </c>
      <c r="AF7419" s="58">
        <v>0</v>
      </c>
      <c r="AG7419" s="58">
        <v>0</v>
      </c>
      <c r="AH7419" s="58">
        <v>0</v>
      </c>
      <c r="AI7419" s="58">
        <v>0</v>
      </c>
      <c r="AK7419" s="64">
        <f t="shared" si="115"/>
        <v>-8.0914652353360154E-3</v>
      </c>
    </row>
    <row r="7420" spans="1:37" x14ac:dyDescent="0.25">
      <c r="A7420">
        <v>7418</v>
      </c>
      <c r="B7420" s="1">
        <v>1.0699999999999999E-2</v>
      </c>
      <c r="C7420" s="1">
        <v>-3.0943316471161192E-5</v>
      </c>
      <c r="D7420" s="58">
        <v>7.1513922922114753E-2</v>
      </c>
      <c r="E7420" s="58">
        <v>4.4993443364781449E-2</v>
      </c>
      <c r="F7420" s="58">
        <v>0.17406405320829782</v>
      </c>
      <c r="G7420" s="58">
        <v>3.2583785946164255E-2</v>
      </c>
      <c r="H7420" s="58">
        <v>0.12244695061413315</v>
      </c>
      <c r="I7420" s="58">
        <v>0.1012571942928986</v>
      </c>
      <c r="J7420" s="58">
        <v>0.15078087238446836</v>
      </c>
      <c r="K7420" s="58">
        <v>4.7523429193210988E-2</v>
      </c>
      <c r="L7420" s="58">
        <v>0.14165601228369162</v>
      </c>
      <c r="M7420" s="58">
        <v>0.10763907062359249</v>
      </c>
      <c r="N7420" s="58">
        <v>5.5412651666464511E-3</v>
      </c>
      <c r="O7420" s="58">
        <v>0</v>
      </c>
      <c r="P7420" s="58">
        <v>0</v>
      </c>
      <c r="Q7420" s="58">
        <v>0</v>
      </c>
      <c r="R7420" s="58">
        <v>0</v>
      </c>
      <c r="S7420" s="58">
        <v>0</v>
      </c>
      <c r="T7420" s="58">
        <v>0</v>
      </c>
      <c r="U7420" s="58">
        <v>0</v>
      </c>
      <c r="V7420" s="58">
        <v>0</v>
      </c>
      <c r="W7420" s="58">
        <v>0</v>
      </c>
      <c r="X7420" s="58">
        <v>0</v>
      </c>
      <c r="Y7420" s="58">
        <v>0</v>
      </c>
      <c r="Z7420" s="58">
        <v>0</v>
      </c>
      <c r="AA7420" s="58">
        <v>0</v>
      </c>
      <c r="AB7420" s="58">
        <v>0</v>
      </c>
      <c r="AC7420" s="58">
        <v>0</v>
      </c>
      <c r="AD7420" s="58">
        <v>0</v>
      </c>
      <c r="AE7420" s="58">
        <v>0</v>
      </c>
      <c r="AF7420" s="58">
        <v>0</v>
      </c>
      <c r="AG7420" s="58">
        <v>0</v>
      </c>
      <c r="AH7420" s="58">
        <v>0</v>
      </c>
      <c r="AI7420" s="58">
        <v>0</v>
      </c>
      <c r="AK7420" s="64">
        <f t="shared" si="115"/>
        <v>-2.8918987356225416E-3</v>
      </c>
    </row>
    <row r="7421" spans="1:37" x14ac:dyDescent="0.25">
      <c r="A7421">
        <v>7419</v>
      </c>
      <c r="B7421" s="1">
        <v>1.24E-2</v>
      </c>
      <c r="C7421" s="1">
        <v>9.6648515690984368E-5</v>
      </c>
      <c r="D7421" s="58">
        <v>9.6951853261387722E-2</v>
      </c>
      <c r="E7421" s="58">
        <v>0.13961297735056249</v>
      </c>
      <c r="F7421" s="58">
        <v>3.4593073193051473E-2</v>
      </c>
      <c r="G7421" s="58">
        <v>5.4177653569351933E-2</v>
      </c>
      <c r="H7421" s="58">
        <v>3.2765475477133071E-2</v>
      </c>
      <c r="I7421" s="58">
        <v>1.2456852730100594E-2</v>
      </c>
      <c r="J7421" s="58">
        <v>0.14765839169744788</v>
      </c>
      <c r="K7421" s="58">
        <v>0.1512049876126659</v>
      </c>
      <c r="L7421" s="58">
        <v>2.8621383201834449E-2</v>
      </c>
      <c r="M7421" s="58">
        <v>0.15100116649265202</v>
      </c>
      <c r="N7421" s="58">
        <v>0.15095618541381242</v>
      </c>
      <c r="O7421" s="58">
        <v>0</v>
      </c>
      <c r="P7421" s="58">
        <v>0</v>
      </c>
      <c r="Q7421" s="58">
        <v>0</v>
      </c>
      <c r="R7421" s="58">
        <v>0</v>
      </c>
      <c r="S7421" s="58">
        <v>0</v>
      </c>
      <c r="T7421" s="58">
        <v>0</v>
      </c>
      <c r="U7421" s="58">
        <v>0</v>
      </c>
      <c r="V7421" s="58">
        <v>0</v>
      </c>
      <c r="W7421" s="58">
        <v>0</v>
      </c>
      <c r="X7421" s="58">
        <v>0</v>
      </c>
      <c r="Y7421" s="58">
        <v>0</v>
      </c>
      <c r="Z7421" s="58">
        <v>0</v>
      </c>
      <c r="AA7421" s="58">
        <v>0</v>
      </c>
      <c r="AB7421" s="58">
        <v>0</v>
      </c>
      <c r="AC7421" s="58">
        <v>0</v>
      </c>
      <c r="AD7421" s="58">
        <v>0</v>
      </c>
      <c r="AE7421" s="58">
        <v>0</v>
      </c>
      <c r="AF7421" s="58">
        <v>0</v>
      </c>
      <c r="AG7421" s="58">
        <v>0</v>
      </c>
      <c r="AH7421" s="58">
        <v>0</v>
      </c>
      <c r="AI7421" s="58">
        <v>0</v>
      </c>
      <c r="AK7421" s="64">
        <f t="shared" si="115"/>
        <v>7.7942351363697072E-3</v>
      </c>
    </row>
    <row r="7422" spans="1:37" x14ac:dyDescent="0.25">
      <c r="A7422">
        <v>7420</v>
      </c>
      <c r="B7422" s="1">
        <v>1.35E-2</v>
      </c>
      <c r="C7422" s="1">
        <v>-2.3867188745415321E-5</v>
      </c>
      <c r="D7422" s="58">
        <v>0.16763052404447418</v>
      </c>
      <c r="E7422" s="58">
        <v>0.13044983702222093</v>
      </c>
      <c r="F7422" s="58">
        <v>7.4156628048151096E-2</v>
      </c>
      <c r="G7422" s="58">
        <v>9.0390207125843502E-2</v>
      </c>
      <c r="H7422" s="58">
        <v>1.4401503450883622E-3</v>
      </c>
      <c r="I7422" s="58">
        <v>1.125076912132923E-2</v>
      </c>
      <c r="J7422" s="58">
        <v>0.11815457743215373</v>
      </c>
      <c r="K7422" s="58">
        <v>0.16215873136800438</v>
      </c>
      <c r="L7422" s="58">
        <v>3.7621163909997507E-2</v>
      </c>
      <c r="M7422" s="58">
        <v>7.7804378676363348E-2</v>
      </c>
      <c r="N7422" s="58">
        <v>0.12894303290637374</v>
      </c>
      <c r="O7422" s="58">
        <v>0</v>
      </c>
      <c r="P7422" s="58">
        <v>0</v>
      </c>
      <c r="Q7422" s="58">
        <v>0</v>
      </c>
      <c r="R7422" s="58">
        <v>0</v>
      </c>
      <c r="S7422" s="58">
        <v>0</v>
      </c>
      <c r="T7422" s="58">
        <v>0</v>
      </c>
      <c r="U7422" s="58">
        <v>0</v>
      </c>
      <c r="V7422" s="58">
        <v>0</v>
      </c>
      <c r="W7422" s="58">
        <v>0</v>
      </c>
      <c r="X7422" s="58">
        <v>0</v>
      </c>
      <c r="Y7422" s="58">
        <v>0</v>
      </c>
      <c r="Z7422" s="58">
        <v>0</v>
      </c>
      <c r="AA7422" s="58">
        <v>0</v>
      </c>
      <c r="AB7422" s="58">
        <v>0</v>
      </c>
      <c r="AC7422" s="58">
        <v>0</v>
      </c>
      <c r="AD7422" s="58">
        <v>0</v>
      </c>
      <c r="AE7422" s="58">
        <v>0</v>
      </c>
      <c r="AF7422" s="58">
        <v>0</v>
      </c>
      <c r="AG7422" s="58">
        <v>0</v>
      </c>
      <c r="AH7422" s="58">
        <v>0</v>
      </c>
      <c r="AI7422" s="58">
        <v>0</v>
      </c>
      <c r="AK7422" s="64">
        <f t="shared" si="115"/>
        <v>-1.7679399070678016E-3</v>
      </c>
    </row>
    <row r="7423" spans="1:37" x14ac:dyDescent="0.25">
      <c r="A7423">
        <v>7421</v>
      </c>
      <c r="B7423" s="1">
        <v>1.09E-2</v>
      </c>
      <c r="C7423" s="1">
        <v>3.3938567439335127E-4</v>
      </c>
      <c r="D7423" s="58">
        <v>2.4981936925207348E-2</v>
      </c>
      <c r="E7423" s="58">
        <v>0.10195064641457702</v>
      </c>
      <c r="F7423" s="58">
        <v>8.4350551500963572E-2</v>
      </c>
      <c r="G7423" s="58">
        <v>6.632088942253779E-2</v>
      </c>
      <c r="H7423" s="58">
        <v>0.15838609558554928</v>
      </c>
      <c r="I7423" s="58">
        <v>9.0494128915092661E-2</v>
      </c>
      <c r="J7423" s="58">
        <v>0.13408606639657775</v>
      </c>
      <c r="K7423" s="58">
        <v>4.6130952692638701E-3</v>
      </c>
      <c r="L7423" s="58">
        <v>0.14429859798559444</v>
      </c>
      <c r="M7423" s="58">
        <v>6.31627242804252E-2</v>
      </c>
      <c r="N7423" s="58">
        <v>0.12735526730421096</v>
      </c>
      <c r="O7423" s="58">
        <v>0</v>
      </c>
      <c r="P7423" s="58">
        <v>0</v>
      </c>
      <c r="Q7423" s="58">
        <v>0</v>
      </c>
      <c r="R7423" s="58">
        <v>0</v>
      </c>
      <c r="S7423" s="58">
        <v>0</v>
      </c>
      <c r="T7423" s="58">
        <v>0</v>
      </c>
      <c r="U7423" s="58">
        <v>0</v>
      </c>
      <c r="V7423" s="58">
        <v>0</v>
      </c>
      <c r="W7423" s="58">
        <v>0</v>
      </c>
      <c r="X7423" s="58">
        <v>0</v>
      </c>
      <c r="Y7423" s="58">
        <v>0</v>
      </c>
      <c r="Z7423" s="58">
        <v>0</v>
      </c>
      <c r="AA7423" s="58">
        <v>0</v>
      </c>
      <c r="AB7423" s="58">
        <v>0</v>
      </c>
      <c r="AC7423" s="58">
        <v>0</v>
      </c>
      <c r="AD7423" s="58">
        <v>0</v>
      </c>
      <c r="AE7423" s="58">
        <v>0</v>
      </c>
      <c r="AF7423" s="58">
        <v>0</v>
      </c>
      <c r="AG7423" s="58">
        <v>0</v>
      </c>
      <c r="AH7423" s="58">
        <v>0</v>
      </c>
      <c r="AI7423" s="58">
        <v>0</v>
      </c>
      <c r="AK7423" s="64">
        <f t="shared" si="115"/>
        <v>3.1136300403059751E-2</v>
      </c>
    </row>
    <row r="7424" spans="1:37" x14ac:dyDescent="0.25">
      <c r="A7424">
        <v>7422</v>
      </c>
      <c r="B7424" s="1">
        <v>1.29E-2</v>
      </c>
      <c r="C7424" s="1">
        <v>2.3290516411246314E-4</v>
      </c>
      <c r="D7424" s="58">
        <v>0.16067069942718754</v>
      </c>
      <c r="E7424" s="58">
        <v>0.15612038935979416</v>
      </c>
      <c r="F7424" s="58">
        <v>4.1966631787861863E-2</v>
      </c>
      <c r="G7424" s="58">
        <v>0.10237351228370886</v>
      </c>
      <c r="H7424" s="58">
        <v>8.5646548950735271E-2</v>
      </c>
      <c r="I7424" s="58">
        <v>8.31710259406616E-2</v>
      </c>
      <c r="J7424" s="58">
        <v>2.4689501637730447E-2</v>
      </c>
      <c r="K7424" s="58">
        <v>6.3144864099296191E-2</v>
      </c>
      <c r="L7424" s="58">
        <v>0.1375925950074432</v>
      </c>
      <c r="M7424" s="58">
        <v>9.1542437794737128E-2</v>
      </c>
      <c r="N7424" s="58">
        <v>5.3081793710843872E-2</v>
      </c>
      <c r="O7424" s="58">
        <v>0</v>
      </c>
      <c r="P7424" s="58">
        <v>0</v>
      </c>
      <c r="Q7424" s="58">
        <v>0</v>
      </c>
      <c r="R7424" s="58">
        <v>0</v>
      </c>
      <c r="S7424" s="58">
        <v>0</v>
      </c>
      <c r="T7424" s="58">
        <v>0</v>
      </c>
      <c r="U7424" s="58">
        <v>0</v>
      </c>
      <c r="V7424" s="58">
        <v>0</v>
      </c>
      <c r="W7424" s="58">
        <v>0</v>
      </c>
      <c r="X7424" s="58">
        <v>0</v>
      </c>
      <c r="Y7424" s="58">
        <v>0</v>
      </c>
      <c r="Z7424" s="58">
        <v>0</v>
      </c>
      <c r="AA7424" s="58">
        <v>0</v>
      </c>
      <c r="AB7424" s="58">
        <v>0</v>
      </c>
      <c r="AC7424" s="58">
        <v>0</v>
      </c>
      <c r="AD7424" s="58">
        <v>0</v>
      </c>
      <c r="AE7424" s="58">
        <v>0</v>
      </c>
      <c r="AF7424" s="58">
        <v>0</v>
      </c>
      <c r="AG7424" s="58">
        <v>0</v>
      </c>
      <c r="AH7424" s="58">
        <v>0</v>
      </c>
      <c r="AI7424" s="58">
        <v>0</v>
      </c>
      <c r="AK7424" s="64">
        <f t="shared" si="115"/>
        <v>1.8054663884687065E-2</v>
      </c>
    </row>
    <row r="7425" spans="1:37" x14ac:dyDescent="0.25">
      <c r="A7425">
        <v>7423</v>
      </c>
      <c r="B7425" s="1">
        <v>1.2E-2</v>
      </c>
      <c r="C7425" s="1">
        <v>-3.9212848444304183E-5</v>
      </c>
      <c r="D7425" s="58">
        <v>6.9361716785125831E-5</v>
      </c>
      <c r="E7425" s="58">
        <v>9.232878425507865E-2</v>
      </c>
      <c r="F7425" s="58">
        <v>0.15837144303174777</v>
      </c>
      <c r="G7425" s="58">
        <v>0.16223255674739925</v>
      </c>
      <c r="H7425" s="58">
        <v>6.9776399184737423E-2</v>
      </c>
      <c r="I7425" s="58">
        <v>3.3947193767157019E-2</v>
      </c>
      <c r="J7425" s="58">
        <v>6.8224124337874337E-2</v>
      </c>
      <c r="K7425" s="58">
        <v>0.12170640342304241</v>
      </c>
      <c r="L7425" s="58">
        <v>0.15626681185881014</v>
      </c>
      <c r="M7425" s="58">
        <v>0.11743465411409054</v>
      </c>
      <c r="N7425" s="58">
        <v>1.9642267563277308E-2</v>
      </c>
      <c r="O7425" s="58">
        <v>0</v>
      </c>
      <c r="P7425" s="58">
        <v>0</v>
      </c>
      <c r="Q7425" s="58">
        <v>0</v>
      </c>
      <c r="R7425" s="58">
        <v>0</v>
      </c>
      <c r="S7425" s="58">
        <v>0</v>
      </c>
      <c r="T7425" s="58">
        <v>0</v>
      </c>
      <c r="U7425" s="58">
        <v>0</v>
      </c>
      <c r="V7425" s="58">
        <v>0</v>
      </c>
      <c r="W7425" s="58">
        <v>0</v>
      </c>
      <c r="X7425" s="58">
        <v>0</v>
      </c>
      <c r="Y7425" s="58">
        <v>0</v>
      </c>
      <c r="Z7425" s="58">
        <v>0</v>
      </c>
      <c r="AA7425" s="58">
        <v>0</v>
      </c>
      <c r="AB7425" s="58">
        <v>0</v>
      </c>
      <c r="AC7425" s="58">
        <v>0</v>
      </c>
      <c r="AD7425" s="58">
        <v>0</v>
      </c>
      <c r="AE7425" s="58">
        <v>0</v>
      </c>
      <c r="AF7425" s="58">
        <v>0</v>
      </c>
      <c r="AG7425" s="58">
        <v>0</v>
      </c>
      <c r="AH7425" s="58">
        <v>0</v>
      </c>
      <c r="AI7425" s="58">
        <v>0</v>
      </c>
      <c r="AK7425" s="64">
        <f t="shared" si="115"/>
        <v>-3.2677373703586818E-3</v>
      </c>
    </row>
    <row r="7426" spans="1:37" x14ac:dyDescent="0.25">
      <c r="A7426">
        <v>7424</v>
      </c>
      <c r="B7426" s="1">
        <v>1.4E-2</v>
      </c>
      <c r="C7426" s="1">
        <v>4.150458036898528E-5</v>
      </c>
      <c r="D7426" s="58">
        <v>0.16073719772724343</v>
      </c>
      <c r="E7426" s="58">
        <v>0.13985963421976114</v>
      </c>
      <c r="F7426" s="58">
        <v>0.11012958952209018</v>
      </c>
      <c r="G7426" s="58">
        <v>1.7687975222550752E-3</v>
      </c>
      <c r="H7426" s="58">
        <v>1.1106871410185883E-2</v>
      </c>
      <c r="I7426" s="58">
        <v>0.13487102552128277</v>
      </c>
      <c r="J7426" s="58">
        <v>0.16308687104583319</v>
      </c>
      <c r="K7426" s="58">
        <v>9.7574958583795224E-2</v>
      </c>
      <c r="L7426" s="58">
        <v>7.9070536589575441E-2</v>
      </c>
      <c r="M7426" s="58">
        <v>8.3508535183701091E-3</v>
      </c>
      <c r="N7426" s="58">
        <v>9.3443664339607671E-2</v>
      </c>
      <c r="O7426" s="58">
        <v>0</v>
      </c>
      <c r="P7426" s="58">
        <v>0</v>
      </c>
      <c r="Q7426" s="58">
        <v>0</v>
      </c>
      <c r="R7426" s="58">
        <v>0</v>
      </c>
      <c r="S7426" s="58">
        <v>0</v>
      </c>
      <c r="T7426" s="58">
        <v>0</v>
      </c>
      <c r="U7426" s="58">
        <v>0</v>
      </c>
      <c r="V7426" s="58">
        <v>0</v>
      </c>
      <c r="W7426" s="58">
        <v>0</v>
      </c>
      <c r="X7426" s="58">
        <v>0</v>
      </c>
      <c r="Y7426" s="58">
        <v>0</v>
      </c>
      <c r="Z7426" s="58">
        <v>0</v>
      </c>
      <c r="AA7426" s="58">
        <v>0</v>
      </c>
      <c r="AB7426" s="58">
        <v>0</v>
      </c>
      <c r="AC7426" s="58">
        <v>0</v>
      </c>
      <c r="AD7426" s="58">
        <v>0</v>
      </c>
      <c r="AE7426" s="58">
        <v>0</v>
      </c>
      <c r="AF7426" s="58">
        <v>0</v>
      </c>
      <c r="AG7426" s="58">
        <v>0</v>
      </c>
      <c r="AH7426" s="58">
        <v>0</v>
      </c>
      <c r="AI7426" s="58">
        <v>0</v>
      </c>
      <c r="AK7426" s="64">
        <f t="shared" si="115"/>
        <v>2.9646128834989486E-3</v>
      </c>
    </row>
    <row r="7427" spans="1:37" x14ac:dyDescent="0.25">
      <c r="A7427">
        <v>7425</v>
      </c>
      <c r="B7427" s="1">
        <v>1.11E-2</v>
      </c>
      <c r="C7427" s="1">
        <v>1.0869099669101308E-4</v>
      </c>
      <c r="D7427" s="58">
        <v>0.1920816629647541</v>
      </c>
      <c r="E7427" s="58">
        <v>4.0440272349962683E-2</v>
      </c>
      <c r="F7427" s="58">
        <v>3.8747735182520435E-2</v>
      </c>
      <c r="G7427" s="58">
        <v>2.7134302112995449E-2</v>
      </c>
      <c r="H7427" s="58">
        <v>0.17290432867308167</v>
      </c>
      <c r="I7427" s="58">
        <v>0.1159425862946323</v>
      </c>
      <c r="J7427" s="58">
        <v>0.18807501900981932</v>
      </c>
      <c r="K7427" s="58">
        <v>2.0905443946343017E-2</v>
      </c>
      <c r="L7427" s="58">
        <v>7.1506531874798732E-2</v>
      </c>
      <c r="M7427" s="58">
        <v>0.12532750596126424</v>
      </c>
      <c r="N7427" s="58">
        <v>6.934611629827993E-3</v>
      </c>
      <c r="O7427" s="58">
        <v>0</v>
      </c>
      <c r="P7427" s="58">
        <v>0</v>
      </c>
      <c r="Q7427" s="58">
        <v>0</v>
      </c>
      <c r="R7427" s="58">
        <v>0</v>
      </c>
      <c r="S7427" s="58">
        <v>0</v>
      </c>
      <c r="T7427" s="58">
        <v>0</v>
      </c>
      <c r="U7427" s="58">
        <v>0</v>
      </c>
      <c r="V7427" s="58">
        <v>0</v>
      </c>
      <c r="W7427" s="58">
        <v>0</v>
      </c>
      <c r="X7427" s="58">
        <v>0</v>
      </c>
      <c r="Y7427" s="58">
        <v>0</v>
      </c>
      <c r="Z7427" s="58">
        <v>0</v>
      </c>
      <c r="AA7427" s="58">
        <v>0</v>
      </c>
      <c r="AB7427" s="58">
        <v>0</v>
      </c>
      <c r="AC7427" s="58">
        <v>0</v>
      </c>
      <c r="AD7427" s="58">
        <v>0</v>
      </c>
      <c r="AE7427" s="58">
        <v>0</v>
      </c>
      <c r="AF7427" s="58">
        <v>0</v>
      </c>
      <c r="AG7427" s="58">
        <v>0</v>
      </c>
      <c r="AH7427" s="58">
        <v>0</v>
      </c>
      <c r="AI7427" s="58">
        <v>0</v>
      </c>
      <c r="AK7427" s="64">
        <f t="shared" si="115"/>
        <v>9.791981683875052E-3</v>
      </c>
    </row>
    <row r="7428" spans="1:37" x14ac:dyDescent="0.25">
      <c r="A7428">
        <v>7426</v>
      </c>
      <c r="B7428" s="1">
        <v>1.2500000000000001E-2</v>
      </c>
      <c r="C7428" s="1">
        <v>-1.3876832514693747E-4</v>
      </c>
      <c r="D7428" s="58">
        <v>4.100614838039641E-3</v>
      </c>
      <c r="E7428" s="58">
        <v>7.9460498571215094E-2</v>
      </c>
      <c r="F7428" s="58">
        <v>8.4108055359941626E-3</v>
      </c>
      <c r="G7428" s="58">
        <v>0.17585553195624384</v>
      </c>
      <c r="H7428" s="58">
        <v>0.15346171630944691</v>
      </c>
      <c r="I7428" s="58">
        <v>0.15878611462241757</v>
      </c>
      <c r="J7428" s="58">
        <v>4.2798132862131924E-2</v>
      </c>
      <c r="K7428" s="58">
        <v>0.12832193037238926</v>
      </c>
      <c r="L7428" s="58">
        <v>3.1291297174729206E-2</v>
      </c>
      <c r="M7428" s="58">
        <v>0.18946130914861906</v>
      </c>
      <c r="N7428" s="58">
        <v>2.8052048608773132E-2</v>
      </c>
      <c r="O7428" s="58">
        <v>0</v>
      </c>
      <c r="P7428" s="58">
        <v>0</v>
      </c>
      <c r="Q7428" s="58">
        <v>0</v>
      </c>
      <c r="R7428" s="58">
        <v>0</v>
      </c>
      <c r="S7428" s="58">
        <v>0</v>
      </c>
      <c r="T7428" s="58">
        <v>0</v>
      </c>
      <c r="U7428" s="58">
        <v>0</v>
      </c>
      <c r="V7428" s="58">
        <v>0</v>
      </c>
      <c r="W7428" s="58">
        <v>0</v>
      </c>
      <c r="X7428" s="58">
        <v>0</v>
      </c>
      <c r="Y7428" s="58">
        <v>0</v>
      </c>
      <c r="Z7428" s="58">
        <v>0</v>
      </c>
      <c r="AA7428" s="58">
        <v>0</v>
      </c>
      <c r="AB7428" s="58">
        <v>0</v>
      </c>
      <c r="AC7428" s="58">
        <v>0</v>
      </c>
      <c r="AD7428" s="58">
        <v>0</v>
      </c>
      <c r="AE7428" s="58">
        <v>0</v>
      </c>
      <c r="AF7428" s="58">
        <v>0</v>
      </c>
      <c r="AG7428" s="58">
        <v>0</v>
      </c>
      <c r="AH7428" s="58">
        <v>0</v>
      </c>
      <c r="AI7428" s="58">
        <v>0</v>
      </c>
      <c r="AK7428" s="64">
        <f t="shared" ref="AK7428:AK7491" si="116">C7428/B7428</f>
        <v>-1.1101466011754997E-2</v>
      </c>
    </row>
    <row r="7429" spans="1:37" x14ac:dyDescent="0.25">
      <c r="A7429">
        <v>7427</v>
      </c>
      <c r="B7429" s="1">
        <v>1.6500000000000001E-2</v>
      </c>
      <c r="C7429" s="1">
        <v>-3.8104728024658557E-4</v>
      </c>
      <c r="D7429" s="58">
        <v>0.1863406365381638</v>
      </c>
      <c r="E7429" s="58">
        <v>0.13411983572554151</v>
      </c>
      <c r="F7429" s="58">
        <v>9.2466320822881656E-2</v>
      </c>
      <c r="G7429" s="58">
        <v>2.5912949156868603E-2</v>
      </c>
      <c r="H7429" s="58">
        <v>2.1153793852033788E-2</v>
      </c>
      <c r="I7429" s="58">
        <v>0.17995137931563143</v>
      </c>
      <c r="J7429" s="58">
        <v>2.9535916888357754E-2</v>
      </c>
      <c r="K7429" s="58">
        <v>0.2078155369767396</v>
      </c>
      <c r="L7429" s="58">
        <v>4.4845588465127026E-2</v>
      </c>
      <c r="M7429" s="58">
        <v>1.5333833786973188E-2</v>
      </c>
      <c r="N7429" s="58">
        <v>6.252420847168183E-2</v>
      </c>
      <c r="O7429" s="58">
        <v>0</v>
      </c>
      <c r="P7429" s="58">
        <v>0</v>
      </c>
      <c r="Q7429" s="58">
        <v>0</v>
      </c>
      <c r="R7429" s="58">
        <v>0</v>
      </c>
      <c r="S7429" s="58">
        <v>0</v>
      </c>
      <c r="T7429" s="58">
        <v>0</v>
      </c>
      <c r="U7429" s="58">
        <v>0</v>
      </c>
      <c r="V7429" s="58">
        <v>0</v>
      </c>
      <c r="W7429" s="58">
        <v>0</v>
      </c>
      <c r="X7429" s="58">
        <v>0</v>
      </c>
      <c r="Y7429" s="58">
        <v>0</v>
      </c>
      <c r="Z7429" s="58">
        <v>0</v>
      </c>
      <c r="AA7429" s="58">
        <v>0</v>
      </c>
      <c r="AB7429" s="58">
        <v>0</v>
      </c>
      <c r="AC7429" s="58">
        <v>0</v>
      </c>
      <c r="AD7429" s="58">
        <v>0</v>
      </c>
      <c r="AE7429" s="58">
        <v>0</v>
      </c>
      <c r="AF7429" s="58">
        <v>0</v>
      </c>
      <c r="AG7429" s="58">
        <v>0</v>
      </c>
      <c r="AH7429" s="58">
        <v>0</v>
      </c>
      <c r="AI7429" s="58">
        <v>0</v>
      </c>
      <c r="AK7429" s="64">
        <f t="shared" si="116"/>
        <v>-2.3093774560399124E-2</v>
      </c>
    </row>
    <row r="7430" spans="1:37" x14ac:dyDescent="0.25">
      <c r="A7430">
        <v>7428</v>
      </c>
      <c r="B7430" s="1">
        <v>1.4500000000000001E-2</v>
      </c>
      <c r="C7430" s="1">
        <v>-8.3314616766809549E-5</v>
      </c>
      <c r="D7430" s="58">
        <v>0.13443250364934109</v>
      </c>
      <c r="E7430" s="58">
        <v>0.16038131307097886</v>
      </c>
      <c r="F7430" s="58">
        <v>7.7634628273352935E-2</v>
      </c>
      <c r="G7430" s="58">
        <v>5.6013701524689062E-2</v>
      </c>
      <c r="H7430" s="58">
        <v>6.6461285715647175E-2</v>
      </c>
      <c r="I7430" s="58">
        <v>0.10938284913131051</v>
      </c>
      <c r="J7430" s="58">
        <v>3.2994945898563818E-2</v>
      </c>
      <c r="K7430" s="58">
        <v>0.14565871859836813</v>
      </c>
      <c r="L7430" s="58">
        <v>2.6529885353362623E-2</v>
      </c>
      <c r="M7430" s="58">
        <v>5.2164719975109353E-2</v>
      </c>
      <c r="N7430" s="58">
        <v>0.13834544880927641</v>
      </c>
      <c r="O7430" s="58">
        <v>0</v>
      </c>
      <c r="P7430" s="58">
        <v>0</v>
      </c>
      <c r="Q7430" s="58">
        <v>0</v>
      </c>
      <c r="R7430" s="58">
        <v>0</v>
      </c>
      <c r="S7430" s="58">
        <v>0</v>
      </c>
      <c r="T7430" s="58">
        <v>0</v>
      </c>
      <c r="U7430" s="58">
        <v>0</v>
      </c>
      <c r="V7430" s="58">
        <v>0</v>
      </c>
      <c r="W7430" s="58">
        <v>0</v>
      </c>
      <c r="X7430" s="58">
        <v>0</v>
      </c>
      <c r="Y7430" s="58">
        <v>0</v>
      </c>
      <c r="Z7430" s="58">
        <v>0</v>
      </c>
      <c r="AA7430" s="58">
        <v>0</v>
      </c>
      <c r="AB7430" s="58">
        <v>0</v>
      </c>
      <c r="AC7430" s="58">
        <v>0</v>
      </c>
      <c r="AD7430" s="58">
        <v>0</v>
      </c>
      <c r="AE7430" s="58">
        <v>0</v>
      </c>
      <c r="AF7430" s="58">
        <v>0</v>
      </c>
      <c r="AG7430" s="58">
        <v>0</v>
      </c>
      <c r="AH7430" s="58">
        <v>0</v>
      </c>
      <c r="AI7430" s="58">
        <v>0</v>
      </c>
      <c r="AK7430" s="64">
        <f t="shared" si="116"/>
        <v>-5.7458356390903131E-3</v>
      </c>
    </row>
    <row r="7431" spans="1:37" x14ac:dyDescent="0.25">
      <c r="A7431">
        <v>7429</v>
      </c>
      <c r="B7431" s="1">
        <v>1.03E-2</v>
      </c>
      <c r="C7431" s="1">
        <v>9.0710191879644583E-5</v>
      </c>
      <c r="D7431" s="58">
        <v>0.137486214552726</v>
      </c>
      <c r="E7431" s="58">
        <v>4.9957110849464792E-4</v>
      </c>
      <c r="F7431" s="58">
        <v>1.0044986965383255E-2</v>
      </c>
      <c r="G7431" s="58">
        <v>0.19830997499218789</v>
      </c>
      <c r="H7431" s="58">
        <v>5.1130801743258819E-2</v>
      </c>
      <c r="I7431" s="58">
        <v>8.3151164452012719E-2</v>
      </c>
      <c r="J7431" s="58">
        <v>8.1859566058791466E-2</v>
      </c>
      <c r="K7431" s="58">
        <v>5.6353063175567875E-2</v>
      </c>
      <c r="L7431" s="58">
        <v>0.1838202142939129</v>
      </c>
      <c r="M7431" s="58">
        <v>9.0502162674274106E-2</v>
      </c>
      <c r="N7431" s="58">
        <v>0.10684227998339041</v>
      </c>
      <c r="O7431" s="58">
        <v>0</v>
      </c>
      <c r="P7431" s="58">
        <v>0</v>
      </c>
      <c r="Q7431" s="58">
        <v>0</v>
      </c>
      <c r="R7431" s="58">
        <v>0</v>
      </c>
      <c r="S7431" s="58">
        <v>0</v>
      </c>
      <c r="T7431" s="58">
        <v>0</v>
      </c>
      <c r="U7431" s="58">
        <v>0</v>
      </c>
      <c r="V7431" s="58">
        <v>0</v>
      </c>
      <c r="W7431" s="58">
        <v>0</v>
      </c>
      <c r="X7431" s="58">
        <v>0</v>
      </c>
      <c r="Y7431" s="58">
        <v>0</v>
      </c>
      <c r="Z7431" s="58">
        <v>0</v>
      </c>
      <c r="AA7431" s="58">
        <v>0</v>
      </c>
      <c r="AB7431" s="58">
        <v>0</v>
      </c>
      <c r="AC7431" s="58">
        <v>0</v>
      </c>
      <c r="AD7431" s="58">
        <v>0</v>
      </c>
      <c r="AE7431" s="58">
        <v>0</v>
      </c>
      <c r="AF7431" s="58">
        <v>0</v>
      </c>
      <c r="AG7431" s="58">
        <v>0</v>
      </c>
      <c r="AH7431" s="58">
        <v>0</v>
      </c>
      <c r="AI7431" s="58">
        <v>0</v>
      </c>
      <c r="AK7431" s="64">
        <f t="shared" si="116"/>
        <v>8.8068147455965615E-3</v>
      </c>
    </row>
    <row r="7432" spans="1:37" x14ac:dyDescent="0.25">
      <c r="A7432">
        <v>7430</v>
      </c>
      <c r="B7432" s="1">
        <v>1.24E-2</v>
      </c>
      <c r="C7432" s="1">
        <v>1.921327215066198E-4</v>
      </c>
      <c r="D7432" s="58">
        <v>0.13386935094481878</v>
      </c>
      <c r="E7432" s="58">
        <v>0.11212144296442744</v>
      </c>
      <c r="F7432" s="58">
        <v>3.7233756780234953E-2</v>
      </c>
      <c r="G7432" s="58">
        <v>0.1086677552025843</v>
      </c>
      <c r="H7432" s="58">
        <v>9.8155810566209201E-2</v>
      </c>
      <c r="I7432" s="58">
        <v>1.9259428305125614E-2</v>
      </c>
      <c r="J7432" s="58">
        <v>0.16782339935644969</v>
      </c>
      <c r="K7432" s="58">
        <v>9.4984790412729017E-2</v>
      </c>
      <c r="L7432" s="58">
        <v>5.3005640802240975E-2</v>
      </c>
      <c r="M7432" s="58">
        <v>6.245625801857662E-2</v>
      </c>
      <c r="N7432" s="58">
        <v>0.11242236664660356</v>
      </c>
      <c r="O7432" s="58">
        <v>0</v>
      </c>
      <c r="P7432" s="58">
        <v>0</v>
      </c>
      <c r="Q7432" s="58">
        <v>0</v>
      </c>
      <c r="R7432" s="58">
        <v>0</v>
      </c>
      <c r="S7432" s="58">
        <v>0</v>
      </c>
      <c r="T7432" s="58">
        <v>0</v>
      </c>
      <c r="U7432" s="58">
        <v>0</v>
      </c>
      <c r="V7432" s="58">
        <v>0</v>
      </c>
      <c r="W7432" s="58">
        <v>0</v>
      </c>
      <c r="X7432" s="58">
        <v>0</v>
      </c>
      <c r="Y7432" s="58">
        <v>0</v>
      </c>
      <c r="Z7432" s="58">
        <v>0</v>
      </c>
      <c r="AA7432" s="58">
        <v>0</v>
      </c>
      <c r="AB7432" s="58">
        <v>0</v>
      </c>
      <c r="AC7432" s="58">
        <v>0</v>
      </c>
      <c r="AD7432" s="58">
        <v>0</v>
      </c>
      <c r="AE7432" s="58">
        <v>0</v>
      </c>
      <c r="AF7432" s="58">
        <v>0</v>
      </c>
      <c r="AG7432" s="58">
        <v>0</v>
      </c>
      <c r="AH7432" s="58">
        <v>0</v>
      </c>
      <c r="AI7432" s="58">
        <v>0</v>
      </c>
      <c r="AK7432" s="64">
        <f t="shared" si="116"/>
        <v>1.5494574315049985E-2</v>
      </c>
    </row>
    <row r="7433" spans="1:37" x14ac:dyDescent="0.25">
      <c r="A7433">
        <v>7431</v>
      </c>
      <c r="B7433" s="1">
        <v>1.0500000000000001E-2</v>
      </c>
      <c r="C7433" s="1">
        <v>3.8985572709327864E-4</v>
      </c>
      <c r="D7433" s="58">
        <v>0.10704107247790834</v>
      </c>
      <c r="E7433" s="58">
        <v>0.11086556293492335</v>
      </c>
      <c r="F7433" s="58">
        <v>4.8717568979774369E-2</v>
      </c>
      <c r="G7433" s="58">
        <v>4.9145918714089347E-2</v>
      </c>
      <c r="H7433" s="58">
        <v>6.4136164763569925E-2</v>
      </c>
      <c r="I7433" s="58">
        <v>1.1730861999993422E-2</v>
      </c>
      <c r="J7433" s="58">
        <v>0.20758764411825048</v>
      </c>
      <c r="K7433" s="58">
        <v>3.2848993897831358E-2</v>
      </c>
      <c r="L7433" s="58">
        <v>9.1814307564165962E-2</v>
      </c>
      <c r="M7433" s="58">
        <v>0.13387323833323272</v>
      </c>
      <c r="N7433" s="58">
        <v>0.14223866621626058</v>
      </c>
      <c r="O7433" s="58">
        <v>0</v>
      </c>
      <c r="P7433" s="58">
        <v>0</v>
      </c>
      <c r="Q7433" s="58">
        <v>0</v>
      </c>
      <c r="R7433" s="58">
        <v>0</v>
      </c>
      <c r="S7433" s="58">
        <v>0</v>
      </c>
      <c r="T7433" s="58">
        <v>0</v>
      </c>
      <c r="U7433" s="58">
        <v>0</v>
      </c>
      <c r="V7433" s="58">
        <v>0</v>
      </c>
      <c r="W7433" s="58">
        <v>0</v>
      </c>
      <c r="X7433" s="58">
        <v>0</v>
      </c>
      <c r="Y7433" s="58">
        <v>0</v>
      </c>
      <c r="Z7433" s="58">
        <v>0</v>
      </c>
      <c r="AA7433" s="58">
        <v>0</v>
      </c>
      <c r="AB7433" s="58">
        <v>0</v>
      </c>
      <c r="AC7433" s="58">
        <v>0</v>
      </c>
      <c r="AD7433" s="58">
        <v>0</v>
      </c>
      <c r="AE7433" s="58">
        <v>0</v>
      </c>
      <c r="AF7433" s="58">
        <v>0</v>
      </c>
      <c r="AG7433" s="58">
        <v>0</v>
      </c>
      <c r="AH7433" s="58">
        <v>0</v>
      </c>
      <c r="AI7433" s="58">
        <v>0</v>
      </c>
      <c r="AK7433" s="64">
        <f t="shared" si="116"/>
        <v>3.7129116866026532E-2</v>
      </c>
    </row>
    <row r="7434" spans="1:37" x14ac:dyDescent="0.25">
      <c r="A7434">
        <v>7432</v>
      </c>
      <c r="B7434" s="1">
        <v>1.38E-2</v>
      </c>
      <c r="C7434" s="1">
        <v>2.4942888315347542E-4</v>
      </c>
      <c r="D7434" s="58">
        <v>0.11451158417334029</v>
      </c>
      <c r="E7434" s="58">
        <v>0.16005891313431572</v>
      </c>
      <c r="F7434" s="58">
        <v>4.2555415407151131E-2</v>
      </c>
      <c r="G7434" s="58">
        <v>0.11851903095713924</v>
      </c>
      <c r="H7434" s="58">
        <v>0.11486367406913096</v>
      </c>
      <c r="I7434" s="58">
        <v>0.12070997702021462</v>
      </c>
      <c r="J7434" s="58">
        <v>0.1012717461484617</v>
      </c>
      <c r="K7434" s="58">
        <v>3.6970424690386763E-2</v>
      </c>
      <c r="L7434" s="58">
        <v>2.1405625709704241E-2</v>
      </c>
      <c r="M7434" s="58">
        <v>5.6248782741821754E-2</v>
      </c>
      <c r="N7434" s="58">
        <v>0.11288482594833357</v>
      </c>
      <c r="O7434" s="58">
        <v>0</v>
      </c>
      <c r="P7434" s="58">
        <v>0</v>
      </c>
      <c r="Q7434" s="58">
        <v>0</v>
      </c>
      <c r="R7434" s="58">
        <v>0</v>
      </c>
      <c r="S7434" s="58">
        <v>0</v>
      </c>
      <c r="T7434" s="58">
        <v>0</v>
      </c>
      <c r="U7434" s="58">
        <v>0</v>
      </c>
      <c r="V7434" s="58">
        <v>0</v>
      </c>
      <c r="W7434" s="58">
        <v>0</v>
      </c>
      <c r="X7434" s="58">
        <v>0</v>
      </c>
      <c r="Y7434" s="58">
        <v>0</v>
      </c>
      <c r="Z7434" s="58">
        <v>0</v>
      </c>
      <c r="AA7434" s="58">
        <v>0</v>
      </c>
      <c r="AB7434" s="58">
        <v>0</v>
      </c>
      <c r="AC7434" s="58">
        <v>0</v>
      </c>
      <c r="AD7434" s="58">
        <v>0</v>
      </c>
      <c r="AE7434" s="58">
        <v>0</v>
      </c>
      <c r="AF7434" s="58">
        <v>0</v>
      </c>
      <c r="AG7434" s="58">
        <v>0</v>
      </c>
      <c r="AH7434" s="58">
        <v>0</v>
      </c>
      <c r="AI7434" s="58">
        <v>0</v>
      </c>
      <c r="AK7434" s="64">
        <f t="shared" si="116"/>
        <v>1.8074556750251842E-2</v>
      </c>
    </row>
    <row r="7435" spans="1:37" x14ac:dyDescent="0.25">
      <c r="A7435">
        <v>7433</v>
      </c>
      <c r="B7435" s="1">
        <v>1.47E-2</v>
      </c>
      <c r="C7435" s="1">
        <v>1.8901195105699186E-4</v>
      </c>
      <c r="D7435" s="58">
        <v>3.5789771059915759E-3</v>
      </c>
      <c r="E7435" s="58">
        <v>0.19423541648821183</v>
      </c>
      <c r="F7435" s="58">
        <v>5.659838271089996E-2</v>
      </c>
      <c r="G7435" s="58">
        <v>6.48332805558927E-2</v>
      </c>
      <c r="H7435" s="58">
        <v>7.4132741131757258E-3</v>
      </c>
      <c r="I7435" s="58">
        <v>8.2119731587023834E-2</v>
      </c>
      <c r="J7435" s="58">
        <v>0.17470106846193989</v>
      </c>
      <c r="K7435" s="58">
        <v>0.14840695374759899</v>
      </c>
      <c r="L7435" s="58">
        <v>5.4074445267376488E-2</v>
      </c>
      <c r="M7435" s="58">
        <v>7.2154760812977337E-2</v>
      </c>
      <c r="N7435" s="58">
        <v>0.14188370914891155</v>
      </c>
      <c r="O7435" s="58">
        <v>0</v>
      </c>
      <c r="P7435" s="58">
        <v>0</v>
      </c>
      <c r="Q7435" s="58">
        <v>0</v>
      </c>
      <c r="R7435" s="58">
        <v>0</v>
      </c>
      <c r="S7435" s="58">
        <v>0</v>
      </c>
      <c r="T7435" s="58">
        <v>0</v>
      </c>
      <c r="U7435" s="58">
        <v>0</v>
      </c>
      <c r="V7435" s="58">
        <v>0</v>
      </c>
      <c r="W7435" s="58">
        <v>0</v>
      </c>
      <c r="X7435" s="58">
        <v>0</v>
      </c>
      <c r="Y7435" s="58">
        <v>0</v>
      </c>
      <c r="Z7435" s="58">
        <v>0</v>
      </c>
      <c r="AA7435" s="58">
        <v>0</v>
      </c>
      <c r="AB7435" s="58">
        <v>0</v>
      </c>
      <c r="AC7435" s="58">
        <v>0</v>
      </c>
      <c r="AD7435" s="58">
        <v>0</v>
      </c>
      <c r="AE7435" s="58">
        <v>0</v>
      </c>
      <c r="AF7435" s="58">
        <v>0</v>
      </c>
      <c r="AG7435" s="58">
        <v>0</v>
      </c>
      <c r="AH7435" s="58">
        <v>0</v>
      </c>
      <c r="AI7435" s="58">
        <v>0</v>
      </c>
      <c r="AK7435" s="64">
        <f t="shared" si="116"/>
        <v>1.2857955854217134E-2</v>
      </c>
    </row>
    <row r="7436" spans="1:37" x14ac:dyDescent="0.25">
      <c r="A7436">
        <v>7434</v>
      </c>
      <c r="B7436" s="1">
        <v>0.01</v>
      </c>
      <c r="C7436" s="1">
        <v>1.0716998684281546E-4</v>
      </c>
      <c r="D7436" s="58">
        <v>0.10631609825279388</v>
      </c>
      <c r="E7436" s="58">
        <v>8.3759976343945261E-2</v>
      </c>
      <c r="F7436" s="58">
        <v>5.1972848212085608E-2</v>
      </c>
      <c r="G7436" s="58">
        <v>5.6939182658777295E-2</v>
      </c>
      <c r="H7436" s="58">
        <v>5.1707871920969456E-2</v>
      </c>
      <c r="I7436" s="58">
        <v>5.5635393639732668E-2</v>
      </c>
      <c r="J7436" s="58">
        <v>0.13613731013093158</v>
      </c>
      <c r="K7436" s="58">
        <v>6.8134712215432658E-2</v>
      </c>
      <c r="L7436" s="58">
        <v>3.0738827101791315E-2</v>
      </c>
      <c r="M7436" s="58">
        <v>0.19308084744073462</v>
      </c>
      <c r="N7436" s="58">
        <v>0.16557693208280555</v>
      </c>
      <c r="O7436" s="58">
        <v>0</v>
      </c>
      <c r="P7436" s="58">
        <v>0</v>
      </c>
      <c r="Q7436" s="58">
        <v>0</v>
      </c>
      <c r="R7436" s="58">
        <v>0</v>
      </c>
      <c r="S7436" s="58">
        <v>0</v>
      </c>
      <c r="T7436" s="58">
        <v>0</v>
      </c>
      <c r="U7436" s="58">
        <v>0</v>
      </c>
      <c r="V7436" s="58">
        <v>0</v>
      </c>
      <c r="W7436" s="58">
        <v>0</v>
      </c>
      <c r="X7436" s="58">
        <v>0</v>
      </c>
      <c r="Y7436" s="58">
        <v>0</v>
      </c>
      <c r="Z7436" s="58">
        <v>0</v>
      </c>
      <c r="AA7436" s="58">
        <v>0</v>
      </c>
      <c r="AB7436" s="58">
        <v>0</v>
      </c>
      <c r="AC7436" s="58">
        <v>0</v>
      </c>
      <c r="AD7436" s="58">
        <v>0</v>
      </c>
      <c r="AE7436" s="58">
        <v>0</v>
      </c>
      <c r="AF7436" s="58">
        <v>0</v>
      </c>
      <c r="AG7436" s="58">
        <v>0</v>
      </c>
      <c r="AH7436" s="58">
        <v>0</v>
      </c>
      <c r="AI7436" s="58">
        <v>0</v>
      </c>
      <c r="AK7436" s="64">
        <f t="shared" si="116"/>
        <v>1.0716998684281547E-2</v>
      </c>
    </row>
    <row r="7437" spans="1:37" x14ac:dyDescent="0.25">
      <c r="A7437">
        <v>7435</v>
      </c>
      <c r="B7437" s="1">
        <v>1.34E-2</v>
      </c>
      <c r="C7437" s="1">
        <v>-4.0783643663396565E-4</v>
      </c>
      <c r="D7437" s="58">
        <v>1.3298758686297072E-2</v>
      </c>
      <c r="E7437" s="58">
        <v>3.2523583500228936E-2</v>
      </c>
      <c r="F7437" s="58">
        <v>6.0556805528781552E-2</v>
      </c>
      <c r="G7437" s="58">
        <v>0.1519970158866131</v>
      </c>
      <c r="H7437" s="58">
        <v>8.2154667469956939E-3</v>
      </c>
      <c r="I7437" s="58">
        <v>0.19807216426926344</v>
      </c>
      <c r="J7437" s="58">
        <v>0.12241547499557857</v>
      </c>
      <c r="K7437" s="58">
        <v>0.18659387017616438</v>
      </c>
      <c r="L7437" s="58">
        <v>4.3125995929973238E-2</v>
      </c>
      <c r="M7437" s="58">
        <v>0.1675126618530588</v>
      </c>
      <c r="N7437" s="58">
        <v>1.5688202427045189E-2</v>
      </c>
      <c r="O7437" s="58">
        <v>0</v>
      </c>
      <c r="P7437" s="58">
        <v>0</v>
      </c>
      <c r="Q7437" s="58">
        <v>0</v>
      </c>
      <c r="R7437" s="58">
        <v>0</v>
      </c>
      <c r="S7437" s="58">
        <v>0</v>
      </c>
      <c r="T7437" s="58">
        <v>0</v>
      </c>
      <c r="U7437" s="58">
        <v>0</v>
      </c>
      <c r="V7437" s="58">
        <v>0</v>
      </c>
      <c r="W7437" s="58">
        <v>0</v>
      </c>
      <c r="X7437" s="58">
        <v>0</v>
      </c>
      <c r="Y7437" s="58">
        <v>0</v>
      </c>
      <c r="Z7437" s="58">
        <v>0</v>
      </c>
      <c r="AA7437" s="58">
        <v>0</v>
      </c>
      <c r="AB7437" s="58">
        <v>0</v>
      </c>
      <c r="AC7437" s="58">
        <v>0</v>
      </c>
      <c r="AD7437" s="58">
        <v>0</v>
      </c>
      <c r="AE7437" s="58">
        <v>0</v>
      </c>
      <c r="AF7437" s="58">
        <v>0</v>
      </c>
      <c r="AG7437" s="58">
        <v>0</v>
      </c>
      <c r="AH7437" s="58">
        <v>0</v>
      </c>
      <c r="AI7437" s="58">
        <v>0</v>
      </c>
      <c r="AK7437" s="64">
        <f t="shared" si="116"/>
        <v>-3.0435554972684003E-2</v>
      </c>
    </row>
    <row r="7438" spans="1:37" x14ac:dyDescent="0.25">
      <c r="A7438">
        <v>7436</v>
      </c>
      <c r="B7438" s="1">
        <v>1.15E-2</v>
      </c>
      <c r="C7438" s="1">
        <v>-1.2778085463941048E-4</v>
      </c>
      <c r="D7438" s="58">
        <v>7.5353566033496688E-2</v>
      </c>
      <c r="E7438" s="58">
        <v>9.467644124206416E-2</v>
      </c>
      <c r="F7438" s="58">
        <v>0.12675788016457018</v>
      </c>
      <c r="G7438" s="58">
        <v>1.3384089809239273E-2</v>
      </c>
      <c r="H7438" s="58">
        <v>3.6553309913112231E-2</v>
      </c>
      <c r="I7438" s="58">
        <v>6.4846013160251126E-2</v>
      </c>
      <c r="J7438" s="58">
        <v>0.12531369424500391</v>
      </c>
      <c r="K7438" s="58">
        <v>0.1396437079264132</v>
      </c>
      <c r="L7438" s="58">
        <v>5.4055713591108417E-2</v>
      </c>
      <c r="M7438" s="58">
        <v>0.14883684631483909</v>
      </c>
      <c r="N7438" s="58">
        <v>0.12057873759990161</v>
      </c>
      <c r="O7438" s="58">
        <v>0</v>
      </c>
      <c r="P7438" s="58">
        <v>0</v>
      </c>
      <c r="Q7438" s="58">
        <v>0</v>
      </c>
      <c r="R7438" s="58">
        <v>0</v>
      </c>
      <c r="S7438" s="58">
        <v>0</v>
      </c>
      <c r="T7438" s="58">
        <v>0</v>
      </c>
      <c r="U7438" s="58">
        <v>0</v>
      </c>
      <c r="V7438" s="58">
        <v>0</v>
      </c>
      <c r="W7438" s="58">
        <v>0</v>
      </c>
      <c r="X7438" s="58">
        <v>0</v>
      </c>
      <c r="Y7438" s="58">
        <v>0</v>
      </c>
      <c r="Z7438" s="58">
        <v>0</v>
      </c>
      <c r="AA7438" s="58">
        <v>0</v>
      </c>
      <c r="AB7438" s="58">
        <v>0</v>
      </c>
      <c r="AC7438" s="58">
        <v>0</v>
      </c>
      <c r="AD7438" s="58">
        <v>0</v>
      </c>
      <c r="AE7438" s="58">
        <v>0</v>
      </c>
      <c r="AF7438" s="58">
        <v>0</v>
      </c>
      <c r="AG7438" s="58">
        <v>0</v>
      </c>
      <c r="AH7438" s="58">
        <v>0</v>
      </c>
      <c r="AI7438" s="58">
        <v>0</v>
      </c>
      <c r="AK7438" s="64">
        <f t="shared" si="116"/>
        <v>-1.1111378664296564E-2</v>
      </c>
    </row>
    <row r="7439" spans="1:37" x14ac:dyDescent="0.25">
      <c r="A7439">
        <v>7437</v>
      </c>
      <c r="B7439" s="1">
        <v>1.1599999999999999E-2</v>
      </c>
      <c r="C7439" s="1">
        <v>7.7916484386530754E-5</v>
      </c>
      <c r="D7439" s="58">
        <v>0.12484048707222115</v>
      </c>
      <c r="E7439" s="58">
        <v>8.8563908393139892E-2</v>
      </c>
      <c r="F7439" s="58">
        <v>0.11059706513957253</v>
      </c>
      <c r="G7439" s="58">
        <v>0.12353460536056012</v>
      </c>
      <c r="H7439" s="58">
        <v>4.6273985237536563E-2</v>
      </c>
      <c r="I7439" s="58">
        <v>5.1396546368925988E-2</v>
      </c>
      <c r="J7439" s="58">
        <v>0.11300882605827817</v>
      </c>
      <c r="K7439" s="58">
        <v>7.5744876832154459E-2</v>
      </c>
      <c r="L7439" s="58">
        <v>0.11748293181396945</v>
      </c>
      <c r="M7439" s="58">
        <v>7.5862635196673439E-2</v>
      </c>
      <c r="N7439" s="58">
        <v>7.2694132526968283E-2</v>
      </c>
      <c r="O7439" s="58">
        <v>0</v>
      </c>
      <c r="P7439" s="58">
        <v>0</v>
      </c>
      <c r="Q7439" s="58">
        <v>0</v>
      </c>
      <c r="R7439" s="58">
        <v>0</v>
      </c>
      <c r="S7439" s="58">
        <v>0</v>
      </c>
      <c r="T7439" s="58">
        <v>0</v>
      </c>
      <c r="U7439" s="58">
        <v>0</v>
      </c>
      <c r="V7439" s="58">
        <v>0</v>
      </c>
      <c r="W7439" s="58">
        <v>0</v>
      </c>
      <c r="X7439" s="58">
        <v>0</v>
      </c>
      <c r="Y7439" s="58">
        <v>0</v>
      </c>
      <c r="Z7439" s="58">
        <v>0</v>
      </c>
      <c r="AA7439" s="58">
        <v>0</v>
      </c>
      <c r="AB7439" s="58">
        <v>0</v>
      </c>
      <c r="AC7439" s="58">
        <v>0</v>
      </c>
      <c r="AD7439" s="58">
        <v>0</v>
      </c>
      <c r="AE7439" s="58">
        <v>0</v>
      </c>
      <c r="AF7439" s="58">
        <v>0</v>
      </c>
      <c r="AG7439" s="58">
        <v>0</v>
      </c>
      <c r="AH7439" s="58">
        <v>0</v>
      </c>
      <c r="AI7439" s="58">
        <v>0</v>
      </c>
      <c r="AK7439" s="64">
        <f t="shared" si="116"/>
        <v>6.716938309183686E-3</v>
      </c>
    </row>
    <row r="7440" spans="1:37" x14ac:dyDescent="0.25">
      <c r="A7440">
        <v>7438</v>
      </c>
      <c r="B7440" s="1">
        <v>1.14E-2</v>
      </c>
      <c r="C7440" s="1">
        <v>4.3780700194764858E-5</v>
      </c>
      <c r="D7440" s="58">
        <v>0.14292778960435473</v>
      </c>
      <c r="E7440" s="58">
        <v>0.10735143344639984</v>
      </c>
      <c r="F7440" s="58">
        <v>0.1562686159328443</v>
      </c>
      <c r="G7440" s="58">
        <v>8.6889652355537656E-3</v>
      </c>
      <c r="H7440" s="58">
        <v>0.1116760095446039</v>
      </c>
      <c r="I7440" s="58">
        <v>6.1833243321060015E-2</v>
      </c>
      <c r="J7440" s="58">
        <v>8.8914888985754503E-2</v>
      </c>
      <c r="K7440" s="58">
        <v>4.2138418498070804E-2</v>
      </c>
      <c r="L7440" s="58">
        <v>3.4342710046296764E-2</v>
      </c>
      <c r="M7440" s="58">
        <v>7.395852590769654E-2</v>
      </c>
      <c r="N7440" s="58">
        <v>0.17189939947736477</v>
      </c>
      <c r="O7440" s="58">
        <v>0</v>
      </c>
      <c r="P7440" s="58">
        <v>0</v>
      </c>
      <c r="Q7440" s="58">
        <v>0</v>
      </c>
      <c r="R7440" s="58">
        <v>0</v>
      </c>
      <c r="S7440" s="58">
        <v>0</v>
      </c>
      <c r="T7440" s="58">
        <v>0</v>
      </c>
      <c r="U7440" s="58">
        <v>0</v>
      </c>
      <c r="V7440" s="58">
        <v>0</v>
      </c>
      <c r="W7440" s="58">
        <v>0</v>
      </c>
      <c r="X7440" s="58">
        <v>0</v>
      </c>
      <c r="Y7440" s="58">
        <v>0</v>
      </c>
      <c r="Z7440" s="58">
        <v>0</v>
      </c>
      <c r="AA7440" s="58">
        <v>0</v>
      </c>
      <c r="AB7440" s="58">
        <v>0</v>
      </c>
      <c r="AC7440" s="58">
        <v>0</v>
      </c>
      <c r="AD7440" s="58">
        <v>0</v>
      </c>
      <c r="AE7440" s="58">
        <v>0</v>
      </c>
      <c r="AF7440" s="58">
        <v>0</v>
      </c>
      <c r="AG7440" s="58">
        <v>0</v>
      </c>
      <c r="AH7440" s="58">
        <v>0</v>
      </c>
      <c r="AI7440" s="58">
        <v>0</v>
      </c>
      <c r="AK7440" s="64">
        <f t="shared" si="116"/>
        <v>3.8404122977863907E-3</v>
      </c>
    </row>
    <row r="7441" spans="1:37" x14ac:dyDescent="0.25">
      <c r="A7441">
        <v>7439</v>
      </c>
      <c r="B7441" s="1">
        <v>1.47E-2</v>
      </c>
      <c r="C7441" s="1">
        <v>8.1942642456721892E-5</v>
      </c>
      <c r="D7441" s="58">
        <v>9.7335130729944517E-3</v>
      </c>
      <c r="E7441" s="58">
        <v>0.11858908008218236</v>
      </c>
      <c r="F7441" s="58">
        <v>2.3187309764320645E-2</v>
      </c>
      <c r="G7441" s="58">
        <v>0.12646502892215936</v>
      </c>
      <c r="H7441" s="58">
        <v>0.13481149078923596</v>
      </c>
      <c r="I7441" s="58">
        <v>0.23361759630189358</v>
      </c>
      <c r="J7441" s="58">
        <v>0.18184716646271312</v>
      </c>
      <c r="K7441" s="58">
        <v>7.7529980266084625E-2</v>
      </c>
      <c r="L7441" s="58">
        <v>3.8387392131041406E-2</v>
      </c>
      <c r="M7441" s="58">
        <v>1.5209370999667978E-2</v>
      </c>
      <c r="N7441" s="58">
        <v>4.062207120770657E-2</v>
      </c>
      <c r="O7441" s="58">
        <v>0</v>
      </c>
      <c r="P7441" s="58">
        <v>0</v>
      </c>
      <c r="Q7441" s="58">
        <v>0</v>
      </c>
      <c r="R7441" s="58">
        <v>0</v>
      </c>
      <c r="S7441" s="58">
        <v>0</v>
      </c>
      <c r="T7441" s="58">
        <v>0</v>
      </c>
      <c r="U7441" s="58">
        <v>0</v>
      </c>
      <c r="V7441" s="58">
        <v>0</v>
      </c>
      <c r="W7441" s="58">
        <v>0</v>
      </c>
      <c r="X7441" s="58">
        <v>0</v>
      </c>
      <c r="Y7441" s="58">
        <v>0</v>
      </c>
      <c r="Z7441" s="58">
        <v>0</v>
      </c>
      <c r="AA7441" s="58">
        <v>0</v>
      </c>
      <c r="AB7441" s="58">
        <v>0</v>
      </c>
      <c r="AC7441" s="58">
        <v>0</v>
      </c>
      <c r="AD7441" s="58">
        <v>0</v>
      </c>
      <c r="AE7441" s="58">
        <v>0</v>
      </c>
      <c r="AF7441" s="58">
        <v>0</v>
      </c>
      <c r="AG7441" s="58">
        <v>0</v>
      </c>
      <c r="AH7441" s="58">
        <v>0</v>
      </c>
      <c r="AI7441" s="58">
        <v>0</v>
      </c>
      <c r="AK7441" s="64">
        <f t="shared" si="116"/>
        <v>5.5743294188246185E-3</v>
      </c>
    </row>
    <row r="7442" spans="1:37" x14ac:dyDescent="0.25">
      <c r="A7442">
        <v>7440</v>
      </c>
      <c r="B7442" s="1">
        <v>1.0200000000000001E-2</v>
      </c>
      <c r="C7442" s="1">
        <v>-2.1311995729375509E-4</v>
      </c>
      <c r="D7442" s="58">
        <v>0.11570832837240567</v>
      </c>
      <c r="E7442" s="58">
        <v>2.6125538654329524E-3</v>
      </c>
      <c r="F7442" s="58">
        <v>0.13960583019581721</v>
      </c>
      <c r="G7442" s="58">
        <v>6.5698920671870872E-2</v>
      </c>
      <c r="H7442" s="58">
        <v>6.8630893904409671E-2</v>
      </c>
      <c r="I7442" s="58">
        <v>0.1139526871290833</v>
      </c>
      <c r="J7442" s="58">
        <v>6.1007817722213718E-2</v>
      </c>
      <c r="K7442" s="58">
        <v>8.2237436042020134E-2</v>
      </c>
      <c r="L7442" s="58">
        <v>0.13397764332901591</v>
      </c>
      <c r="M7442" s="58">
        <v>8.3280434528552397E-2</v>
      </c>
      <c r="N7442" s="58">
        <v>0.13328745423917815</v>
      </c>
      <c r="O7442" s="58">
        <v>0</v>
      </c>
      <c r="P7442" s="58">
        <v>0</v>
      </c>
      <c r="Q7442" s="58">
        <v>0</v>
      </c>
      <c r="R7442" s="58">
        <v>0</v>
      </c>
      <c r="S7442" s="58">
        <v>0</v>
      </c>
      <c r="T7442" s="58">
        <v>0</v>
      </c>
      <c r="U7442" s="58">
        <v>0</v>
      </c>
      <c r="V7442" s="58">
        <v>0</v>
      </c>
      <c r="W7442" s="58">
        <v>0</v>
      </c>
      <c r="X7442" s="58">
        <v>0</v>
      </c>
      <c r="Y7442" s="58">
        <v>0</v>
      </c>
      <c r="Z7442" s="58">
        <v>0</v>
      </c>
      <c r="AA7442" s="58">
        <v>0</v>
      </c>
      <c r="AB7442" s="58">
        <v>0</v>
      </c>
      <c r="AC7442" s="58">
        <v>0</v>
      </c>
      <c r="AD7442" s="58">
        <v>0</v>
      </c>
      <c r="AE7442" s="58">
        <v>0</v>
      </c>
      <c r="AF7442" s="58">
        <v>0</v>
      </c>
      <c r="AG7442" s="58">
        <v>0</v>
      </c>
      <c r="AH7442" s="58">
        <v>0</v>
      </c>
      <c r="AI7442" s="58">
        <v>0</v>
      </c>
      <c r="AK7442" s="64">
        <f t="shared" si="116"/>
        <v>-2.0894113460172066E-2</v>
      </c>
    </row>
    <row r="7443" spans="1:37" x14ac:dyDescent="0.25">
      <c r="A7443">
        <v>7441</v>
      </c>
      <c r="B7443" s="1">
        <v>1.26E-2</v>
      </c>
      <c r="C7443" s="1">
        <v>1.5394160439619219E-4</v>
      </c>
      <c r="D7443" s="58">
        <v>2.8775873691032534E-2</v>
      </c>
      <c r="E7443" s="58">
        <v>0.14488635244975595</v>
      </c>
      <c r="F7443" s="58">
        <v>6.6588250165138238E-2</v>
      </c>
      <c r="G7443" s="58">
        <v>0.11780402638754506</v>
      </c>
      <c r="H7443" s="58">
        <v>1.9794420919828953E-2</v>
      </c>
      <c r="I7443" s="58">
        <v>0.15572142111386256</v>
      </c>
      <c r="J7443" s="58">
        <v>0.10297958740003259</v>
      </c>
      <c r="K7443" s="58">
        <v>5.0349510048643929E-2</v>
      </c>
      <c r="L7443" s="58">
        <v>3.0793572433369745E-2</v>
      </c>
      <c r="M7443" s="58">
        <v>0.15032029446066955</v>
      </c>
      <c r="N7443" s="58">
        <v>0.13198669093012089</v>
      </c>
      <c r="O7443" s="58">
        <v>0</v>
      </c>
      <c r="P7443" s="58">
        <v>0</v>
      </c>
      <c r="Q7443" s="58">
        <v>0</v>
      </c>
      <c r="R7443" s="58">
        <v>0</v>
      </c>
      <c r="S7443" s="58">
        <v>0</v>
      </c>
      <c r="T7443" s="58">
        <v>0</v>
      </c>
      <c r="U7443" s="58">
        <v>0</v>
      </c>
      <c r="V7443" s="58">
        <v>0</v>
      </c>
      <c r="W7443" s="58">
        <v>0</v>
      </c>
      <c r="X7443" s="58">
        <v>0</v>
      </c>
      <c r="Y7443" s="58">
        <v>0</v>
      </c>
      <c r="Z7443" s="58">
        <v>0</v>
      </c>
      <c r="AA7443" s="58">
        <v>0</v>
      </c>
      <c r="AB7443" s="58">
        <v>0</v>
      </c>
      <c r="AC7443" s="58">
        <v>0</v>
      </c>
      <c r="AD7443" s="58">
        <v>0</v>
      </c>
      <c r="AE7443" s="58">
        <v>0</v>
      </c>
      <c r="AF7443" s="58">
        <v>0</v>
      </c>
      <c r="AG7443" s="58">
        <v>0</v>
      </c>
      <c r="AH7443" s="58">
        <v>0</v>
      </c>
      <c r="AI7443" s="58">
        <v>0</v>
      </c>
      <c r="AK7443" s="64">
        <f t="shared" si="116"/>
        <v>1.2217587650491444E-2</v>
      </c>
    </row>
    <row r="7444" spans="1:37" x14ac:dyDescent="0.25">
      <c r="A7444">
        <v>7442</v>
      </c>
      <c r="B7444" s="1">
        <v>1.1599999999999999E-2</v>
      </c>
      <c r="C7444" s="1">
        <v>1.7941537014762082E-5</v>
      </c>
      <c r="D7444" s="58">
        <v>6.3994058476118471E-2</v>
      </c>
      <c r="E7444" s="58">
        <v>0.1056021107166315</v>
      </c>
      <c r="F7444" s="58">
        <v>7.3409014006544315E-2</v>
      </c>
      <c r="G7444" s="58">
        <v>1.8401033764864745E-2</v>
      </c>
      <c r="H7444" s="58">
        <v>0.14292035992534791</v>
      </c>
      <c r="I7444" s="58">
        <v>0.17259069127094886</v>
      </c>
      <c r="J7444" s="58">
        <v>8.2677541034816532E-2</v>
      </c>
      <c r="K7444" s="58">
        <v>4.4816305542291143E-2</v>
      </c>
      <c r="L7444" s="58">
        <v>3.1923614366166338E-3</v>
      </c>
      <c r="M7444" s="58">
        <v>0.13166022844817798</v>
      </c>
      <c r="N7444" s="58">
        <v>0.16073629537764209</v>
      </c>
      <c r="O7444" s="58">
        <v>0</v>
      </c>
      <c r="P7444" s="58">
        <v>0</v>
      </c>
      <c r="Q7444" s="58">
        <v>0</v>
      </c>
      <c r="R7444" s="58">
        <v>0</v>
      </c>
      <c r="S7444" s="58">
        <v>0</v>
      </c>
      <c r="T7444" s="58">
        <v>0</v>
      </c>
      <c r="U7444" s="58">
        <v>0</v>
      </c>
      <c r="V7444" s="58">
        <v>0</v>
      </c>
      <c r="W7444" s="58">
        <v>0</v>
      </c>
      <c r="X7444" s="58">
        <v>0</v>
      </c>
      <c r="Y7444" s="58">
        <v>0</v>
      </c>
      <c r="Z7444" s="58">
        <v>0</v>
      </c>
      <c r="AA7444" s="58">
        <v>0</v>
      </c>
      <c r="AB7444" s="58">
        <v>0</v>
      </c>
      <c r="AC7444" s="58">
        <v>0</v>
      </c>
      <c r="AD7444" s="58">
        <v>0</v>
      </c>
      <c r="AE7444" s="58">
        <v>0</v>
      </c>
      <c r="AF7444" s="58">
        <v>0</v>
      </c>
      <c r="AG7444" s="58">
        <v>0</v>
      </c>
      <c r="AH7444" s="58">
        <v>0</v>
      </c>
      <c r="AI7444" s="58">
        <v>0</v>
      </c>
      <c r="AK7444" s="64">
        <f t="shared" si="116"/>
        <v>1.5466842254105244E-3</v>
      </c>
    </row>
    <row r="7445" spans="1:37" x14ac:dyDescent="0.25">
      <c r="A7445">
        <v>7443</v>
      </c>
      <c r="B7445" s="1">
        <v>1.11E-2</v>
      </c>
      <c r="C7445" s="1">
        <v>3.7010535578216243E-4</v>
      </c>
      <c r="D7445" s="58">
        <v>1.0937514470444865E-3</v>
      </c>
      <c r="E7445" s="58">
        <v>9.1423995113693174E-2</v>
      </c>
      <c r="F7445" s="58">
        <v>6.8322963445181836E-2</v>
      </c>
      <c r="G7445" s="58">
        <v>0.19024398485087904</v>
      </c>
      <c r="H7445" s="58">
        <v>0.16799458424635064</v>
      </c>
      <c r="I7445" s="58">
        <v>4.0378770416180869E-2</v>
      </c>
      <c r="J7445" s="58">
        <v>4.9998483455491412E-2</v>
      </c>
      <c r="K7445" s="58">
        <v>6.5434761684037418E-3</v>
      </c>
      <c r="L7445" s="58">
        <v>0.16695049771139653</v>
      </c>
      <c r="M7445" s="58">
        <v>4.581014873348635E-2</v>
      </c>
      <c r="N7445" s="58">
        <v>0.17123934441189195</v>
      </c>
      <c r="O7445" s="58">
        <v>0</v>
      </c>
      <c r="P7445" s="58">
        <v>0</v>
      </c>
      <c r="Q7445" s="58">
        <v>0</v>
      </c>
      <c r="R7445" s="58">
        <v>0</v>
      </c>
      <c r="S7445" s="58">
        <v>0</v>
      </c>
      <c r="T7445" s="58">
        <v>0</v>
      </c>
      <c r="U7445" s="58">
        <v>0</v>
      </c>
      <c r="V7445" s="58">
        <v>0</v>
      </c>
      <c r="W7445" s="58">
        <v>0</v>
      </c>
      <c r="X7445" s="58">
        <v>0</v>
      </c>
      <c r="Y7445" s="58">
        <v>0</v>
      </c>
      <c r="Z7445" s="58">
        <v>0</v>
      </c>
      <c r="AA7445" s="58">
        <v>0</v>
      </c>
      <c r="AB7445" s="58">
        <v>0</v>
      </c>
      <c r="AC7445" s="58">
        <v>0</v>
      </c>
      <c r="AD7445" s="58">
        <v>0</v>
      </c>
      <c r="AE7445" s="58">
        <v>0</v>
      </c>
      <c r="AF7445" s="58">
        <v>0</v>
      </c>
      <c r="AG7445" s="58">
        <v>0</v>
      </c>
      <c r="AH7445" s="58">
        <v>0</v>
      </c>
      <c r="AI7445" s="58">
        <v>0</v>
      </c>
      <c r="AK7445" s="64">
        <f t="shared" si="116"/>
        <v>3.3342824845239857E-2</v>
      </c>
    </row>
    <row r="7446" spans="1:37" x14ac:dyDescent="0.25">
      <c r="A7446">
        <v>7444</v>
      </c>
      <c r="B7446" s="1">
        <v>1.04E-2</v>
      </c>
      <c r="C7446" s="1">
        <v>-1.0307397749119234E-4</v>
      </c>
      <c r="D7446" s="58">
        <v>0.115823015598399</v>
      </c>
      <c r="E7446" s="58">
        <v>2.0201159867407125E-2</v>
      </c>
      <c r="F7446" s="58">
        <v>8.9270476987027506E-3</v>
      </c>
      <c r="G7446" s="58">
        <v>8.3636297130414271E-3</v>
      </c>
      <c r="H7446" s="58">
        <v>0.11340924534102648</v>
      </c>
      <c r="I7446" s="58">
        <v>0.1193381810157552</v>
      </c>
      <c r="J7446" s="58">
        <v>0.11905973145919468</v>
      </c>
      <c r="K7446" s="58">
        <v>0.13391002209602945</v>
      </c>
      <c r="L7446" s="58">
        <v>0.16016525167426521</v>
      </c>
      <c r="M7446" s="58">
        <v>0.15007931909279121</v>
      </c>
      <c r="N7446" s="58">
        <v>5.0723396443387518E-2</v>
      </c>
      <c r="O7446" s="58">
        <v>0</v>
      </c>
      <c r="P7446" s="58">
        <v>0</v>
      </c>
      <c r="Q7446" s="58">
        <v>0</v>
      </c>
      <c r="R7446" s="58">
        <v>0</v>
      </c>
      <c r="S7446" s="58">
        <v>0</v>
      </c>
      <c r="T7446" s="58">
        <v>0</v>
      </c>
      <c r="U7446" s="58">
        <v>0</v>
      </c>
      <c r="V7446" s="58">
        <v>0</v>
      </c>
      <c r="W7446" s="58">
        <v>0</v>
      </c>
      <c r="X7446" s="58">
        <v>0</v>
      </c>
      <c r="Y7446" s="58">
        <v>0</v>
      </c>
      <c r="Z7446" s="58">
        <v>0</v>
      </c>
      <c r="AA7446" s="58">
        <v>0</v>
      </c>
      <c r="AB7446" s="58">
        <v>0</v>
      </c>
      <c r="AC7446" s="58">
        <v>0</v>
      </c>
      <c r="AD7446" s="58">
        <v>0</v>
      </c>
      <c r="AE7446" s="58">
        <v>0</v>
      </c>
      <c r="AF7446" s="58">
        <v>0</v>
      </c>
      <c r="AG7446" s="58">
        <v>0</v>
      </c>
      <c r="AH7446" s="58">
        <v>0</v>
      </c>
      <c r="AI7446" s="58">
        <v>0</v>
      </c>
      <c r="AK7446" s="64">
        <f t="shared" si="116"/>
        <v>-9.91095937415311E-3</v>
      </c>
    </row>
    <row r="7447" spans="1:37" x14ac:dyDescent="0.25">
      <c r="A7447">
        <v>7445</v>
      </c>
      <c r="B7447" s="1">
        <v>1.15E-2</v>
      </c>
      <c r="C7447" s="1">
        <v>4.2645958402653716E-4</v>
      </c>
      <c r="D7447" s="58">
        <v>3.5386707395296785E-2</v>
      </c>
      <c r="E7447" s="58">
        <v>0.14229294449921073</v>
      </c>
      <c r="F7447" s="58">
        <v>7.0711355770959362E-3</v>
      </c>
      <c r="G7447" s="58">
        <v>0.12079907761387054</v>
      </c>
      <c r="H7447" s="58">
        <v>0.12343608950329146</v>
      </c>
      <c r="I7447" s="58">
        <v>0.10013751899081566</v>
      </c>
      <c r="J7447" s="58">
        <v>7.6106119305538983E-2</v>
      </c>
      <c r="K7447" s="58">
        <v>9.3574180563810571E-3</v>
      </c>
      <c r="L7447" s="58">
        <v>0.11400413460689331</v>
      </c>
      <c r="M7447" s="58">
        <v>0.13095699635934041</v>
      </c>
      <c r="N7447" s="58">
        <v>0.14045185809226515</v>
      </c>
      <c r="O7447" s="58">
        <v>0</v>
      </c>
      <c r="P7447" s="58">
        <v>0</v>
      </c>
      <c r="Q7447" s="58">
        <v>0</v>
      </c>
      <c r="R7447" s="58">
        <v>0</v>
      </c>
      <c r="S7447" s="58">
        <v>0</v>
      </c>
      <c r="T7447" s="58">
        <v>0</v>
      </c>
      <c r="U7447" s="58">
        <v>0</v>
      </c>
      <c r="V7447" s="58">
        <v>0</v>
      </c>
      <c r="W7447" s="58">
        <v>0</v>
      </c>
      <c r="X7447" s="58">
        <v>0</v>
      </c>
      <c r="Y7447" s="58">
        <v>0</v>
      </c>
      <c r="Z7447" s="58">
        <v>0</v>
      </c>
      <c r="AA7447" s="58">
        <v>0</v>
      </c>
      <c r="AB7447" s="58">
        <v>0</v>
      </c>
      <c r="AC7447" s="58">
        <v>0</v>
      </c>
      <c r="AD7447" s="58">
        <v>0</v>
      </c>
      <c r="AE7447" s="58">
        <v>0</v>
      </c>
      <c r="AF7447" s="58">
        <v>0</v>
      </c>
      <c r="AG7447" s="58">
        <v>0</v>
      </c>
      <c r="AH7447" s="58">
        <v>0</v>
      </c>
      <c r="AI7447" s="58">
        <v>0</v>
      </c>
      <c r="AK7447" s="64">
        <f t="shared" si="116"/>
        <v>3.7083442089264104E-2</v>
      </c>
    </row>
    <row r="7448" spans="1:37" x14ac:dyDescent="0.25">
      <c r="A7448">
        <v>7446</v>
      </c>
      <c r="B7448" s="1">
        <v>1.37E-2</v>
      </c>
      <c r="C7448" s="1">
        <v>1.6904430766215655E-4</v>
      </c>
      <c r="D7448" s="58">
        <v>0.12515443475442486</v>
      </c>
      <c r="E7448" s="58">
        <v>0.16749550111929126</v>
      </c>
      <c r="F7448" s="58">
        <v>4.6603573387812659E-2</v>
      </c>
      <c r="G7448" s="58">
        <v>5.4477040645721474E-2</v>
      </c>
      <c r="H7448" s="58">
        <v>9.6041827648246422E-3</v>
      </c>
      <c r="I7448" s="58">
        <v>0.14786446860434507</v>
      </c>
      <c r="J7448" s="58">
        <v>4.2398379177536914E-3</v>
      </c>
      <c r="K7448" s="58">
        <v>9.4490140449376023E-2</v>
      </c>
      <c r="L7448" s="58">
        <v>0.17822579013737444</v>
      </c>
      <c r="M7448" s="58">
        <v>2.0255980150561508E-2</v>
      </c>
      <c r="N7448" s="58">
        <v>0.15158905006851428</v>
      </c>
      <c r="O7448" s="58">
        <v>0</v>
      </c>
      <c r="P7448" s="58">
        <v>0</v>
      </c>
      <c r="Q7448" s="58">
        <v>0</v>
      </c>
      <c r="R7448" s="58">
        <v>0</v>
      </c>
      <c r="S7448" s="58">
        <v>0</v>
      </c>
      <c r="T7448" s="58">
        <v>0</v>
      </c>
      <c r="U7448" s="58">
        <v>0</v>
      </c>
      <c r="V7448" s="58">
        <v>0</v>
      </c>
      <c r="W7448" s="58">
        <v>0</v>
      </c>
      <c r="X7448" s="58">
        <v>0</v>
      </c>
      <c r="Y7448" s="58">
        <v>0</v>
      </c>
      <c r="Z7448" s="58">
        <v>0</v>
      </c>
      <c r="AA7448" s="58">
        <v>0</v>
      </c>
      <c r="AB7448" s="58">
        <v>0</v>
      </c>
      <c r="AC7448" s="58">
        <v>0</v>
      </c>
      <c r="AD7448" s="58">
        <v>0</v>
      </c>
      <c r="AE7448" s="58">
        <v>0</v>
      </c>
      <c r="AF7448" s="58">
        <v>0</v>
      </c>
      <c r="AG7448" s="58">
        <v>0</v>
      </c>
      <c r="AH7448" s="58">
        <v>0</v>
      </c>
      <c r="AI7448" s="58">
        <v>0</v>
      </c>
      <c r="AK7448" s="64">
        <f t="shared" si="116"/>
        <v>1.2339000559281499E-2</v>
      </c>
    </row>
    <row r="7449" spans="1:37" x14ac:dyDescent="0.25">
      <c r="A7449">
        <v>7447</v>
      </c>
      <c r="B7449" s="1">
        <v>1.21E-2</v>
      </c>
      <c r="C7449" s="1">
        <v>-1.5993992899790763E-4</v>
      </c>
      <c r="D7449" s="58">
        <v>1.2606643832511699E-2</v>
      </c>
      <c r="E7449" s="58">
        <v>7.4146634439559919E-2</v>
      </c>
      <c r="F7449" s="58">
        <v>0.19121487242129603</v>
      </c>
      <c r="G7449" s="58">
        <v>0.1612919124581311</v>
      </c>
      <c r="H7449" s="58">
        <v>0.19754233364217219</v>
      </c>
      <c r="I7449" s="58">
        <v>4.774266568999419E-2</v>
      </c>
      <c r="J7449" s="58">
        <v>3.878286409147965E-2</v>
      </c>
      <c r="K7449" s="58">
        <v>7.8162911049065573E-2</v>
      </c>
      <c r="L7449" s="58">
        <v>2.8772410940488869E-2</v>
      </c>
      <c r="M7449" s="58">
        <v>0.13442252318927797</v>
      </c>
      <c r="N7449" s="58">
        <v>3.5314228246022872E-2</v>
      </c>
      <c r="O7449" s="58">
        <v>0</v>
      </c>
      <c r="P7449" s="58">
        <v>0</v>
      </c>
      <c r="Q7449" s="58">
        <v>0</v>
      </c>
      <c r="R7449" s="58">
        <v>0</v>
      </c>
      <c r="S7449" s="58">
        <v>0</v>
      </c>
      <c r="T7449" s="58">
        <v>0</v>
      </c>
      <c r="U7449" s="58">
        <v>0</v>
      </c>
      <c r="V7449" s="58">
        <v>0</v>
      </c>
      <c r="W7449" s="58">
        <v>0</v>
      </c>
      <c r="X7449" s="58">
        <v>0</v>
      </c>
      <c r="Y7449" s="58">
        <v>0</v>
      </c>
      <c r="Z7449" s="58">
        <v>0</v>
      </c>
      <c r="AA7449" s="58">
        <v>0</v>
      </c>
      <c r="AB7449" s="58">
        <v>0</v>
      </c>
      <c r="AC7449" s="58">
        <v>0</v>
      </c>
      <c r="AD7449" s="58">
        <v>0</v>
      </c>
      <c r="AE7449" s="58">
        <v>0</v>
      </c>
      <c r="AF7449" s="58">
        <v>0</v>
      </c>
      <c r="AG7449" s="58">
        <v>0</v>
      </c>
      <c r="AH7449" s="58">
        <v>0</v>
      </c>
      <c r="AI7449" s="58">
        <v>0</v>
      </c>
      <c r="AK7449" s="64">
        <f t="shared" si="116"/>
        <v>-1.32181759502403E-2</v>
      </c>
    </row>
    <row r="7450" spans="1:37" x14ac:dyDescent="0.25">
      <c r="A7450">
        <v>7448</v>
      </c>
      <c r="B7450" s="1">
        <v>1.21E-2</v>
      </c>
      <c r="C7450" s="1">
        <v>1.8772011505372192E-4</v>
      </c>
      <c r="D7450" s="58">
        <v>0.14182358280992838</v>
      </c>
      <c r="E7450" s="58">
        <v>0.11961471403858449</v>
      </c>
      <c r="F7450" s="58">
        <v>6.4571598047993797E-2</v>
      </c>
      <c r="G7450" s="58">
        <v>2.3235810867365484E-2</v>
      </c>
      <c r="H7450" s="58">
        <v>9.9988755112869226E-2</v>
      </c>
      <c r="I7450" s="58">
        <v>0.11076137857671622</v>
      </c>
      <c r="J7450" s="58">
        <v>0.13251495184452949</v>
      </c>
      <c r="K7450" s="58">
        <v>5.3580006145460997E-2</v>
      </c>
      <c r="L7450" s="58">
        <v>0.10611252894685373</v>
      </c>
      <c r="M7450" s="58">
        <v>5.8881949357304758E-2</v>
      </c>
      <c r="N7450" s="58">
        <v>8.8914724252393357E-2</v>
      </c>
      <c r="O7450" s="58">
        <v>0</v>
      </c>
      <c r="P7450" s="58">
        <v>0</v>
      </c>
      <c r="Q7450" s="58">
        <v>0</v>
      </c>
      <c r="R7450" s="58">
        <v>0</v>
      </c>
      <c r="S7450" s="58">
        <v>0</v>
      </c>
      <c r="T7450" s="58">
        <v>0</v>
      </c>
      <c r="U7450" s="58">
        <v>0</v>
      </c>
      <c r="V7450" s="58">
        <v>0</v>
      </c>
      <c r="W7450" s="58">
        <v>0</v>
      </c>
      <c r="X7450" s="58">
        <v>0</v>
      </c>
      <c r="Y7450" s="58">
        <v>0</v>
      </c>
      <c r="Z7450" s="58">
        <v>0</v>
      </c>
      <c r="AA7450" s="58">
        <v>0</v>
      </c>
      <c r="AB7450" s="58">
        <v>0</v>
      </c>
      <c r="AC7450" s="58">
        <v>0</v>
      </c>
      <c r="AD7450" s="58">
        <v>0</v>
      </c>
      <c r="AE7450" s="58">
        <v>0</v>
      </c>
      <c r="AF7450" s="58">
        <v>0</v>
      </c>
      <c r="AG7450" s="58">
        <v>0</v>
      </c>
      <c r="AH7450" s="58">
        <v>0</v>
      </c>
      <c r="AI7450" s="58">
        <v>0</v>
      </c>
      <c r="AK7450" s="64">
        <f t="shared" si="116"/>
        <v>1.551405909534892E-2</v>
      </c>
    </row>
    <row r="7451" spans="1:37" x14ac:dyDescent="0.25">
      <c r="A7451">
        <v>7449</v>
      </c>
      <c r="B7451" s="1">
        <v>1.2999999999999999E-2</v>
      </c>
      <c r="C7451" s="1">
        <v>5.4640251924060896E-5</v>
      </c>
      <c r="D7451" s="58">
        <v>0.12997260630658061</v>
      </c>
      <c r="E7451" s="58">
        <v>0.12594473889299951</v>
      </c>
      <c r="F7451" s="58">
        <v>5.2164549764060424E-2</v>
      </c>
      <c r="G7451" s="58">
        <v>5.9864044666041963E-2</v>
      </c>
      <c r="H7451" s="58">
        <v>2.8309016993486116E-2</v>
      </c>
      <c r="I7451" s="58">
        <v>9.8553244253790862E-2</v>
      </c>
      <c r="J7451" s="58">
        <v>0.13110206643344588</v>
      </c>
      <c r="K7451" s="58">
        <v>0.12824861098629506</v>
      </c>
      <c r="L7451" s="58">
        <v>0.11609605778193083</v>
      </c>
      <c r="M7451" s="58">
        <v>9.1283294092317252E-2</v>
      </c>
      <c r="N7451" s="58">
        <v>3.8461769829051709E-2</v>
      </c>
      <c r="O7451" s="58">
        <v>0</v>
      </c>
      <c r="P7451" s="58">
        <v>0</v>
      </c>
      <c r="Q7451" s="58">
        <v>0</v>
      </c>
      <c r="R7451" s="58">
        <v>0</v>
      </c>
      <c r="S7451" s="58">
        <v>0</v>
      </c>
      <c r="T7451" s="58">
        <v>0</v>
      </c>
      <c r="U7451" s="58">
        <v>0</v>
      </c>
      <c r="V7451" s="58">
        <v>0</v>
      </c>
      <c r="W7451" s="58">
        <v>0</v>
      </c>
      <c r="X7451" s="58">
        <v>0</v>
      </c>
      <c r="Y7451" s="58">
        <v>0</v>
      </c>
      <c r="Z7451" s="58">
        <v>0</v>
      </c>
      <c r="AA7451" s="58">
        <v>0</v>
      </c>
      <c r="AB7451" s="58">
        <v>0</v>
      </c>
      <c r="AC7451" s="58">
        <v>0</v>
      </c>
      <c r="AD7451" s="58">
        <v>0</v>
      </c>
      <c r="AE7451" s="58">
        <v>0</v>
      </c>
      <c r="AF7451" s="58">
        <v>0</v>
      </c>
      <c r="AG7451" s="58">
        <v>0</v>
      </c>
      <c r="AH7451" s="58">
        <v>0</v>
      </c>
      <c r="AI7451" s="58">
        <v>0</v>
      </c>
      <c r="AK7451" s="64">
        <f t="shared" si="116"/>
        <v>4.2030963018508385E-3</v>
      </c>
    </row>
    <row r="7452" spans="1:37" x14ac:dyDescent="0.25">
      <c r="A7452">
        <v>7450</v>
      </c>
      <c r="B7452" s="1">
        <v>1.14E-2</v>
      </c>
      <c r="C7452" s="1">
        <v>6.636223809870469E-6</v>
      </c>
      <c r="D7452" s="58">
        <v>9.1952872257103455E-2</v>
      </c>
      <c r="E7452" s="58">
        <v>5.7338245100343639E-2</v>
      </c>
      <c r="F7452" s="58">
        <v>1.4648033266200461E-2</v>
      </c>
      <c r="G7452" s="58">
        <v>9.4592587459254186E-3</v>
      </c>
      <c r="H7452" s="58">
        <v>0.18458027526906179</v>
      </c>
      <c r="I7452" s="58">
        <v>3.7093775248043984E-2</v>
      </c>
      <c r="J7452" s="58">
        <v>0.18039675094657062</v>
      </c>
      <c r="K7452" s="58">
        <v>0.16291934880791542</v>
      </c>
      <c r="L7452" s="58">
        <v>0.14006307765129919</v>
      </c>
      <c r="M7452" s="58">
        <v>9.4743442152461499E-2</v>
      </c>
      <c r="N7452" s="58">
        <v>2.6804920555074638E-2</v>
      </c>
      <c r="O7452" s="58">
        <v>0</v>
      </c>
      <c r="P7452" s="58">
        <v>0</v>
      </c>
      <c r="Q7452" s="58">
        <v>0</v>
      </c>
      <c r="R7452" s="58">
        <v>0</v>
      </c>
      <c r="S7452" s="58">
        <v>0</v>
      </c>
      <c r="T7452" s="58">
        <v>0</v>
      </c>
      <c r="U7452" s="58">
        <v>0</v>
      </c>
      <c r="V7452" s="58">
        <v>0</v>
      </c>
      <c r="W7452" s="58">
        <v>0</v>
      </c>
      <c r="X7452" s="58">
        <v>0</v>
      </c>
      <c r="Y7452" s="58">
        <v>0</v>
      </c>
      <c r="Z7452" s="58">
        <v>0</v>
      </c>
      <c r="AA7452" s="58">
        <v>0</v>
      </c>
      <c r="AB7452" s="58">
        <v>0</v>
      </c>
      <c r="AC7452" s="58">
        <v>0</v>
      </c>
      <c r="AD7452" s="58">
        <v>0</v>
      </c>
      <c r="AE7452" s="58">
        <v>0</v>
      </c>
      <c r="AF7452" s="58">
        <v>0</v>
      </c>
      <c r="AG7452" s="58">
        <v>0</v>
      </c>
      <c r="AH7452" s="58">
        <v>0</v>
      </c>
      <c r="AI7452" s="58">
        <v>0</v>
      </c>
      <c r="AK7452" s="64">
        <f t="shared" si="116"/>
        <v>5.821248956026727E-4</v>
      </c>
    </row>
    <row r="7453" spans="1:37" x14ac:dyDescent="0.25">
      <c r="A7453">
        <v>7451</v>
      </c>
      <c r="B7453" s="1">
        <v>9.7999999999999997E-3</v>
      </c>
      <c r="C7453" s="1">
        <v>2.6805641314029962E-5</v>
      </c>
      <c r="D7453" s="58">
        <v>8.1147772188321532E-2</v>
      </c>
      <c r="E7453" s="58">
        <v>5.6280830528409077E-2</v>
      </c>
      <c r="F7453" s="58">
        <v>0.19754494558104982</v>
      </c>
      <c r="G7453" s="58">
        <v>5.9211991893038059E-2</v>
      </c>
      <c r="H7453" s="58">
        <v>0.10452940106703708</v>
      </c>
      <c r="I7453" s="58">
        <v>9.0547141427742804E-3</v>
      </c>
      <c r="J7453" s="58">
        <v>0.10190614602531001</v>
      </c>
      <c r="K7453" s="58">
        <v>3.7841681375856667E-2</v>
      </c>
      <c r="L7453" s="58">
        <v>8.1170508207366474E-2</v>
      </c>
      <c r="M7453" s="58">
        <v>7.9668876309572145E-2</v>
      </c>
      <c r="N7453" s="58">
        <v>0.19164313268126482</v>
      </c>
      <c r="O7453" s="58">
        <v>0</v>
      </c>
      <c r="P7453" s="58">
        <v>0</v>
      </c>
      <c r="Q7453" s="58">
        <v>0</v>
      </c>
      <c r="R7453" s="58">
        <v>0</v>
      </c>
      <c r="S7453" s="58">
        <v>0</v>
      </c>
      <c r="T7453" s="58">
        <v>0</v>
      </c>
      <c r="U7453" s="58">
        <v>0</v>
      </c>
      <c r="V7453" s="58">
        <v>0</v>
      </c>
      <c r="W7453" s="58">
        <v>0</v>
      </c>
      <c r="X7453" s="58">
        <v>0</v>
      </c>
      <c r="Y7453" s="58">
        <v>0</v>
      </c>
      <c r="Z7453" s="58">
        <v>0</v>
      </c>
      <c r="AA7453" s="58">
        <v>0</v>
      </c>
      <c r="AB7453" s="58">
        <v>0</v>
      </c>
      <c r="AC7453" s="58">
        <v>0</v>
      </c>
      <c r="AD7453" s="58">
        <v>0</v>
      </c>
      <c r="AE7453" s="58">
        <v>0</v>
      </c>
      <c r="AF7453" s="58">
        <v>0</v>
      </c>
      <c r="AG7453" s="58">
        <v>0</v>
      </c>
      <c r="AH7453" s="58">
        <v>0</v>
      </c>
      <c r="AI7453" s="58">
        <v>0</v>
      </c>
      <c r="AK7453" s="64">
        <f t="shared" si="116"/>
        <v>2.7352695218397921E-3</v>
      </c>
    </row>
    <row r="7454" spans="1:37" x14ac:dyDescent="0.25">
      <c r="A7454">
        <v>7452</v>
      </c>
      <c r="B7454" s="1">
        <v>1.37E-2</v>
      </c>
      <c r="C7454" s="1">
        <v>1.4711965587473258E-5</v>
      </c>
      <c r="D7454" s="58">
        <v>0.11405821735055664</v>
      </c>
      <c r="E7454" s="58">
        <v>0.14242297774663748</v>
      </c>
      <c r="F7454" s="58">
        <v>0.11762561094136434</v>
      </c>
      <c r="G7454" s="58">
        <v>6.2049086753601995E-3</v>
      </c>
      <c r="H7454" s="58">
        <v>0.17652990839925492</v>
      </c>
      <c r="I7454" s="58">
        <v>0.12166879339862179</v>
      </c>
      <c r="J7454" s="58">
        <v>5.3468599379813582E-2</v>
      </c>
      <c r="K7454" s="58">
        <v>9.9960273959891446E-2</v>
      </c>
      <c r="L7454" s="58">
        <v>0.1381025370298738</v>
      </c>
      <c r="M7454" s="58">
        <v>1.4776687008557466E-2</v>
      </c>
      <c r="N7454" s="58">
        <v>1.5181486110068334E-2</v>
      </c>
      <c r="O7454" s="58">
        <v>0</v>
      </c>
      <c r="P7454" s="58">
        <v>0</v>
      </c>
      <c r="Q7454" s="58">
        <v>0</v>
      </c>
      <c r="R7454" s="58">
        <v>0</v>
      </c>
      <c r="S7454" s="58">
        <v>0</v>
      </c>
      <c r="T7454" s="58">
        <v>0</v>
      </c>
      <c r="U7454" s="58">
        <v>0</v>
      </c>
      <c r="V7454" s="58">
        <v>0</v>
      </c>
      <c r="W7454" s="58">
        <v>0</v>
      </c>
      <c r="X7454" s="58">
        <v>0</v>
      </c>
      <c r="Y7454" s="58">
        <v>0</v>
      </c>
      <c r="Z7454" s="58">
        <v>0</v>
      </c>
      <c r="AA7454" s="58">
        <v>0</v>
      </c>
      <c r="AB7454" s="58">
        <v>0</v>
      </c>
      <c r="AC7454" s="58">
        <v>0</v>
      </c>
      <c r="AD7454" s="58">
        <v>0</v>
      </c>
      <c r="AE7454" s="58">
        <v>0</v>
      </c>
      <c r="AF7454" s="58">
        <v>0</v>
      </c>
      <c r="AG7454" s="58">
        <v>0</v>
      </c>
      <c r="AH7454" s="58">
        <v>0</v>
      </c>
      <c r="AI7454" s="58">
        <v>0</v>
      </c>
      <c r="AK7454" s="64">
        <f t="shared" si="116"/>
        <v>1.0738661012754203E-3</v>
      </c>
    </row>
    <row r="7455" spans="1:37" x14ac:dyDescent="0.25">
      <c r="A7455">
        <v>7453</v>
      </c>
      <c r="B7455" s="1">
        <v>1.0999999999999999E-2</v>
      </c>
      <c r="C7455" s="1">
        <v>9.0643474680503352E-5</v>
      </c>
      <c r="D7455" s="58">
        <v>7.5536773193332921E-2</v>
      </c>
      <c r="E7455" s="58">
        <v>0.10214336567117444</v>
      </c>
      <c r="F7455" s="58">
        <v>0.13493619521219358</v>
      </c>
      <c r="G7455" s="58">
        <v>5.6781510831310618E-2</v>
      </c>
      <c r="H7455" s="58">
        <v>8.0059957223232087E-2</v>
      </c>
      <c r="I7455" s="58">
        <v>4.5481689698611674E-2</v>
      </c>
      <c r="J7455" s="58">
        <v>0.11086168123233539</v>
      </c>
      <c r="K7455" s="58">
        <v>6.8178845458771106E-2</v>
      </c>
      <c r="L7455" s="58">
        <v>8.4522707406207653E-2</v>
      </c>
      <c r="M7455" s="58">
        <v>9.2784637326160671E-2</v>
      </c>
      <c r="N7455" s="58">
        <v>0.14871263674666971</v>
      </c>
      <c r="O7455" s="58">
        <v>0</v>
      </c>
      <c r="P7455" s="58">
        <v>0</v>
      </c>
      <c r="Q7455" s="58">
        <v>0</v>
      </c>
      <c r="R7455" s="58">
        <v>0</v>
      </c>
      <c r="S7455" s="58">
        <v>0</v>
      </c>
      <c r="T7455" s="58">
        <v>0</v>
      </c>
      <c r="U7455" s="58">
        <v>0</v>
      </c>
      <c r="V7455" s="58">
        <v>0</v>
      </c>
      <c r="W7455" s="58">
        <v>0</v>
      </c>
      <c r="X7455" s="58">
        <v>0</v>
      </c>
      <c r="Y7455" s="58">
        <v>0</v>
      </c>
      <c r="Z7455" s="58">
        <v>0</v>
      </c>
      <c r="AA7455" s="58">
        <v>0</v>
      </c>
      <c r="AB7455" s="58">
        <v>0</v>
      </c>
      <c r="AC7455" s="58">
        <v>0</v>
      </c>
      <c r="AD7455" s="58">
        <v>0</v>
      </c>
      <c r="AE7455" s="58">
        <v>0</v>
      </c>
      <c r="AF7455" s="58">
        <v>0</v>
      </c>
      <c r="AG7455" s="58">
        <v>0</v>
      </c>
      <c r="AH7455" s="58">
        <v>0</v>
      </c>
      <c r="AI7455" s="58">
        <v>0</v>
      </c>
      <c r="AK7455" s="64">
        <f t="shared" si="116"/>
        <v>8.24031588004576E-3</v>
      </c>
    </row>
    <row r="7456" spans="1:37" x14ac:dyDescent="0.25">
      <c r="A7456">
        <v>7454</v>
      </c>
      <c r="B7456" s="1">
        <v>9.4999999999999998E-3</v>
      </c>
      <c r="C7456" s="1">
        <v>2.035484349197185E-4</v>
      </c>
      <c r="D7456" s="58">
        <v>0.14486789951602222</v>
      </c>
      <c r="E7456" s="58">
        <v>2.5708899177947039E-2</v>
      </c>
      <c r="F7456" s="58">
        <v>1.3980407191508637E-2</v>
      </c>
      <c r="G7456" s="58">
        <v>0.13964187051443874</v>
      </c>
      <c r="H7456" s="58">
        <v>0.12706840610938794</v>
      </c>
      <c r="I7456" s="58">
        <v>5.2337112224744242E-2</v>
      </c>
      <c r="J7456" s="58">
        <v>0.10782482382023305</v>
      </c>
      <c r="K7456" s="58">
        <v>2.049161017728475E-2</v>
      </c>
      <c r="L7456" s="58">
        <v>0.13397348150483707</v>
      </c>
      <c r="M7456" s="58">
        <v>0.15836408791565451</v>
      </c>
      <c r="N7456" s="58">
        <v>7.574140184794198E-2</v>
      </c>
      <c r="O7456" s="58">
        <v>0</v>
      </c>
      <c r="P7456" s="58">
        <v>0</v>
      </c>
      <c r="Q7456" s="58">
        <v>0</v>
      </c>
      <c r="R7456" s="58">
        <v>0</v>
      </c>
      <c r="S7456" s="58">
        <v>0</v>
      </c>
      <c r="T7456" s="58">
        <v>0</v>
      </c>
      <c r="U7456" s="58">
        <v>0</v>
      </c>
      <c r="V7456" s="58">
        <v>0</v>
      </c>
      <c r="W7456" s="58">
        <v>0</v>
      </c>
      <c r="X7456" s="58">
        <v>0</v>
      </c>
      <c r="Y7456" s="58">
        <v>0</v>
      </c>
      <c r="Z7456" s="58">
        <v>0</v>
      </c>
      <c r="AA7456" s="58">
        <v>0</v>
      </c>
      <c r="AB7456" s="58">
        <v>0</v>
      </c>
      <c r="AC7456" s="58">
        <v>0</v>
      </c>
      <c r="AD7456" s="58">
        <v>0</v>
      </c>
      <c r="AE7456" s="58">
        <v>0</v>
      </c>
      <c r="AF7456" s="58">
        <v>0</v>
      </c>
      <c r="AG7456" s="58">
        <v>0</v>
      </c>
      <c r="AH7456" s="58">
        <v>0</v>
      </c>
      <c r="AI7456" s="58">
        <v>0</v>
      </c>
      <c r="AK7456" s="64">
        <f t="shared" si="116"/>
        <v>2.1426151044180896E-2</v>
      </c>
    </row>
    <row r="7457" spans="1:37" x14ac:dyDescent="0.25">
      <c r="A7457">
        <v>7455</v>
      </c>
      <c r="B7457" s="1">
        <v>1.03E-2</v>
      </c>
      <c r="C7457" s="1">
        <v>-2.2208805037599014E-4</v>
      </c>
      <c r="D7457" s="58">
        <v>7.846747618144978E-2</v>
      </c>
      <c r="E7457" s="58">
        <v>1.6014960582868953E-2</v>
      </c>
      <c r="F7457" s="58">
        <v>0.1551181896638367</v>
      </c>
      <c r="G7457" s="58">
        <v>8.9581343442944675E-2</v>
      </c>
      <c r="H7457" s="58">
        <v>6.0948683931042039E-2</v>
      </c>
      <c r="I7457" s="58">
        <v>1.8894933932247518E-2</v>
      </c>
      <c r="J7457" s="58">
        <v>7.3152137603083575E-2</v>
      </c>
      <c r="K7457" s="58">
        <v>0.14484683647208335</v>
      </c>
      <c r="L7457" s="58">
        <v>0.17136809209293827</v>
      </c>
      <c r="M7457" s="58">
        <v>0.11357619317308429</v>
      </c>
      <c r="N7457" s="58">
        <v>7.803115292442088E-2</v>
      </c>
      <c r="O7457" s="58">
        <v>0</v>
      </c>
      <c r="P7457" s="58">
        <v>0</v>
      </c>
      <c r="Q7457" s="58">
        <v>0</v>
      </c>
      <c r="R7457" s="58">
        <v>0</v>
      </c>
      <c r="S7457" s="58">
        <v>0</v>
      </c>
      <c r="T7457" s="58">
        <v>0</v>
      </c>
      <c r="U7457" s="58">
        <v>0</v>
      </c>
      <c r="V7457" s="58">
        <v>0</v>
      </c>
      <c r="W7457" s="58">
        <v>0</v>
      </c>
      <c r="X7457" s="58">
        <v>0</v>
      </c>
      <c r="Y7457" s="58">
        <v>0</v>
      </c>
      <c r="Z7457" s="58">
        <v>0</v>
      </c>
      <c r="AA7457" s="58">
        <v>0</v>
      </c>
      <c r="AB7457" s="58">
        <v>0</v>
      </c>
      <c r="AC7457" s="58">
        <v>0</v>
      </c>
      <c r="AD7457" s="58">
        <v>0</v>
      </c>
      <c r="AE7457" s="58">
        <v>0</v>
      </c>
      <c r="AF7457" s="58">
        <v>0</v>
      </c>
      <c r="AG7457" s="58">
        <v>0</v>
      </c>
      <c r="AH7457" s="58">
        <v>0</v>
      </c>
      <c r="AI7457" s="58">
        <v>0</v>
      </c>
      <c r="AK7457" s="64">
        <f t="shared" si="116"/>
        <v>-2.1561946638445646E-2</v>
      </c>
    </row>
    <row r="7458" spans="1:37" x14ac:dyDescent="0.25">
      <c r="A7458">
        <v>7456</v>
      </c>
      <c r="B7458" s="1">
        <v>1.11E-2</v>
      </c>
      <c r="C7458" s="1">
        <v>2.5494495307770926E-4</v>
      </c>
      <c r="D7458" s="58">
        <v>0.11918272319508673</v>
      </c>
      <c r="E7458" s="58">
        <v>0.1108811538430805</v>
      </c>
      <c r="F7458" s="58">
        <v>0.1201233848950192</v>
      </c>
      <c r="G7458" s="58">
        <v>2.8620945389720157E-2</v>
      </c>
      <c r="H7458" s="58">
        <v>6.0171170988216491E-2</v>
      </c>
      <c r="I7458" s="58">
        <v>5.5931685601850051E-2</v>
      </c>
      <c r="J7458" s="58">
        <v>0.15039302856427358</v>
      </c>
      <c r="K7458" s="58">
        <v>3.4630657914846347E-2</v>
      </c>
      <c r="L7458" s="58">
        <v>0.14972489339343978</v>
      </c>
      <c r="M7458" s="58">
        <v>6.915796343087327E-2</v>
      </c>
      <c r="N7458" s="58">
        <v>0.10118239278359389</v>
      </c>
      <c r="O7458" s="58">
        <v>0</v>
      </c>
      <c r="P7458" s="58">
        <v>0</v>
      </c>
      <c r="Q7458" s="58">
        <v>0</v>
      </c>
      <c r="R7458" s="58">
        <v>0</v>
      </c>
      <c r="S7458" s="58">
        <v>0</v>
      </c>
      <c r="T7458" s="58">
        <v>0</v>
      </c>
      <c r="U7458" s="58">
        <v>0</v>
      </c>
      <c r="V7458" s="58">
        <v>0</v>
      </c>
      <c r="W7458" s="58">
        <v>0</v>
      </c>
      <c r="X7458" s="58">
        <v>0</v>
      </c>
      <c r="Y7458" s="58">
        <v>0</v>
      </c>
      <c r="Z7458" s="58">
        <v>0</v>
      </c>
      <c r="AA7458" s="58">
        <v>0</v>
      </c>
      <c r="AB7458" s="58">
        <v>0</v>
      </c>
      <c r="AC7458" s="58">
        <v>0</v>
      </c>
      <c r="AD7458" s="58">
        <v>0</v>
      </c>
      <c r="AE7458" s="58">
        <v>0</v>
      </c>
      <c r="AF7458" s="58">
        <v>0</v>
      </c>
      <c r="AG7458" s="58">
        <v>0</v>
      </c>
      <c r="AH7458" s="58">
        <v>0</v>
      </c>
      <c r="AI7458" s="58">
        <v>0</v>
      </c>
      <c r="AK7458" s="64">
        <f t="shared" si="116"/>
        <v>2.2968013790784617E-2</v>
      </c>
    </row>
    <row r="7459" spans="1:37" x14ac:dyDescent="0.25">
      <c r="A7459">
        <v>7457</v>
      </c>
      <c r="B7459" s="1">
        <v>1.2E-2</v>
      </c>
      <c r="C7459" s="1">
        <v>7.0960692887081232E-5</v>
      </c>
      <c r="D7459" s="58">
        <v>0.12955281712190375</v>
      </c>
      <c r="E7459" s="58">
        <v>0.13844823286892191</v>
      </c>
      <c r="F7459" s="58">
        <v>6.5010590282054873E-2</v>
      </c>
      <c r="G7459" s="58">
        <v>3.1229929164701631E-2</v>
      </c>
      <c r="H7459" s="58">
        <v>0.11425924825401132</v>
      </c>
      <c r="I7459" s="58">
        <v>2.6350021066736881E-2</v>
      </c>
      <c r="J7459" s="58">
        <v>3.4764496691611843E-2</v>
      </c>
      <c r="K7459" s="58">
        <v>0.12738109173871617</v>
      </c>
      <c r="L7459" s="58">
        <v>0.12539810095256385</v>
      </c>
      <c r="M7459" s="58">
        <v>0.14926701033539524</v>
      </c>
      <c r="N7459" s="58">
        <v>5.8338461523382325E-2</v>
      </c>
      <c r="O7459" s="58">
        <v>0</v>
      </c>
      <c r="P7459" s="58">
        <v>0</v>
      </c>
      <c r="Q7459" s="58">
        <v>0</v>
      </c>
      <c r="R7459" s="58">
        <v>0</v>
      </c>
      <c r="S7459" s="58">
        <v>0</v>
      </c>
      <c r="T7459" s="58">
        <v>0</v>
      </c>
      <c r="U7459" s="58">
        <v>0</v>
      </c>
      <c r="V7459" s="58">
        <v>0</v>
      </c>
      <c r="W7459" s="58">
        <v>0</v>
      </c>
      <c r="X7459" s="58">
        <v>0</v>
      </c>
      <c r="Y7459" s="58">
        <v>0</v>
      </c>
      <c r="Z7459" s="58">
        <v>0</v>
      </c>
      <c r="AA7459" s="58">
        <v>0</v>
      </c>
      <c r="AB7459" s="58">
        <v>0</v>
      </c>
      <c r="AC7459" s="58">
        <v>0</v>
      </c>
      <c r="AD7459" s="58">
        <v>0</v>
      </c>
      <c r="AE7459" s="58">
        <v>0</v>
      </c>
      <c r="AF7459" s="58">
        <v>0</v>
      </c>
      <c r="AG7459" s="58">
        <v>0</v>
      </c>
      <c r="AH7459" s="58">
        <v>0</v>
      </c>
      <c r="AI7459" s="58">
        <v>0</v>
      </c>
      <c r="AK7459" s="64">
        <f t="shared" si="116"/>
        <v>5.9133910739234356E-3</v>
      </c>
    </row>
    <row r="7460" spans="1:37" x14ac:dyDescent="0.25">
      <c r="A7460">
        <v>7458</v>
      </c>
      <c r="B7460" s="1">
        <v>1.24E-2</v>
      </c>
      <c r="C7460" s="1">
        <v>8.2018893043909601E-5</v>
      </c>
      <c r="D7460" s="58">
        <v>0.14205527718609415</v>
      </c>
      <c r="E7460" s="58">
        <v>0.10350667176267112</v>
      </c>
      <c r="F7460" s="58">
        <v>6.055324568233969E-2</v>
      </c>
      <c r="G7460" s="58">
        <v>0.12417651953101923</v>
      </c>
      <c r="H7460" s="58">
        <v>5.1862563912347455E-2</v>
      </c>
      <c r="I7460" s="58">
        <v>5.3612664147005606E-2</v>
      </c>
      <c r="J7460" s="58">
        <v>0.11604590850423954</v>
      </c>
      <c r="K7460" s="58">
        <v>0.112923065262126</v>
      </c>
      <c r="L7460" s="58">
        <v>0.13634981304564647</v>
      </c>
      <c r="M7460" s="58">
        <v>8.6077607245622537E-2</v>
      </c>
      <c r="N7460" s="58">
        <v>1.2836663720888002E-2</v>
      </c>
      <c r="O7460" s="58">
        <v>0</v>
      </c>
      <c r="P7460" s="58">
        <v>0</v>
      </c>
      <c r="Q7460" s="58">
        <v>0</v>
      </c>
      <c r="R7460" s="58">
        <v>0</v>
      </c>
      <c r="S7460" s="58">
        <v>0</v>
      </c>
      <c r="T7460" s="58">
        <v>0</v>
      </c>
      <c r="U7460" s="58">
        <v>0</v>
      </c>
      <c r="V7460" s="58">
        <v>0</v>
      </c>
      <c r="W7460" s="58">
        <v>0</v>
      </c>
      <c r="X7460" s="58">
        <v>0</v>
      </c>
      <c r="Y7460" s="58">
        <v>0</v>
      </c>
      <c r="Z7460" s="58">
        <v>0</v>
      </c>
      <c r="AA7460" s="58">
        <v>0</v>
      </c>
      <c r="AB7460" s="58">
        <v>0</v>
      </c>
      <c r="AC7460" s="58">
        <v>0</v>
      </c>
      <c r="AD7460" s="58">
        <v>0</v>
      </c>
      <c r="AE7460" s="58">
        <v>0</v>
      </c>
      <c r="AF7460" s="58">
        <v>0</v>
      </c>
      <c r="AG7460" s="58">
        <v>0</v>
      </c>
      <c r="AH7460" s="58">
        <v>0</v>
      </c>
      <c r="AI7460" s="58">
        <v>0</v>
      </c>
      <c r="AK7460" s="64">
        <f t="shared" si="116"/>
        <v>6.614426858379807E-3</v>
      </c>
    </row>
    <row r="7461" spans="1:37" x14ac:dyDescent="0.25">
      <c r="A7461">
        <v>7459</v>
      </c>
      <c r="B7461" s="1">
        <v>1.32E-2</v>
      </c>
      <c r="C7461" s="1">
        <v>5.3058115676387867E-6</v>
      </c>
      <c r="D7461" s="58">
        <v>4.9131552403985576E-2</v>
      </c>
      <c r="E7461" s="58">
        <v>0.10929033001905401</v>
      </c>
      <c r="F7461" s="58">
        <v>6.8263506026124951E-2</v>
      </c>
      <c r="G7461" s="58">
        <v>0.10895634609206477</v>
      </c>
      <c r="H7461" s="58">
        <v>0.12410892550905696</v>
      </c>
      <c r="I7461" s="58">
        <v>0.12720277013908091</v>
      </c>
      <c r="J7461" s="58">
        <v>0.10675335105335206</v>
      </c>
      <c r="K7461" s="58">
        <v>0.10991174486715501</v>
      </c>
      <c r="L7461" s="58">
        <v>5.5820923843850581E-2</v>
      </c>
      <c r="M7461" s="58">
        <v>6.4976412447934138E-4</v>
      </c>
      <c r="N7461" s="58">
        <v>0.13991078592179582</v>
      </c>
      <c r="O7461" s="58">
        <v>0</v>
      </c>
      <c r="P7461" s="58">
        <v>0</v>
      </c>
      <c r="Q7461" s="58">
        <v>0</v>
      </c>
      <c r="R7461" s="58">
        <v>0</v>
      </c>
      <c r="S7461" s="58">
        <v>0</v>
      </c>
      <c r="T7461" s="58">
        <v>0</v>
      </c>
      <c r="U7461" s="58">
        <v>0</v>
      </c>
      <c r="V7461" s="58">
        <v>0</v>
      </c>
      <c r="W7461" s="58">
        <v>0</v>
      </c>
      <c r="X7461" s="58">
        <v>0</v>
      </c>
      <c r="Y7461" s="58">
        <v>0</v>
      </c>
      <c r="Z7461" s="58">
        <v>0</v>
      </c>
      <c r="AA7461" s="58">
        <v>0</v>
      </c>
      <c r="AB7461" s="58">
        <v>0</v>
      </c>
      <c r="AC7461" s="58">
        <v>0</v>
      </c>
      <c r="AD7461" s="58">
        <v>0</v>
      </c>
      <c r="AE7461" s="58">
        <v>0</v>
      </c>
      <c r="AF7461" s="58">
        <v>0</v>
      </c>
      <c r="AG7461" s="58">
        <v>0</v>
      </c>
      <c r="AH7461" s="58">
        <v>0</v>
      </c>
      <c r="AI7461" s="58">
        <v>0</v>
      </c>
      <c r="AK7461" s="64">
        <f t="shared" si="116"/>
        <v>4.0195542179081718E-4</v>
      </c>
    </row>
    <row r="7462" spans="1:37" x14ac:dyDescent="0.25">
      <c r="A7462">
        <v>7460</v>
      </c>
      <c r="B7462" s="1">
        <v>1.2800000000000001E-2</v>
      </c>
      <c r="C7462" s="1">
        <v>-1.0132107812594766E-4</v>
      </c>
      <c r="D7462" s="58">
        <v>0.14224789761519135</v>
      </c>
      <c r="E7462" s="58">
        <v>0.11613338928309157</v>
      </c>
      <c r="F7462" s="58">
        <v>9.1725210930595047E-2</v>
      </c>
      <c r="G7462" s="58">
        <v>3.1897240247223457E-2</v>
      </c>
      <c r="H7462" s="58">
        <v>7.9565006212419964E-2</v>
      </c>
      <c r="I7462" s="58">
        <v>0.12037285355063199</v>
      </c>
      <c r="J7462" s="58">
        <v>2.884608787696023E-2</v>
      </c>
      <c r="K7462" s="58">
        <v>0.12713367617069207</v>
      </c>
      <c r="L7462" s="58">
        <v>0.12628247012654406</v>
      </c>
      <c r="M7462" s="58">
        <v>9.5268678831998466E-2</v>
      </c>
      <c r="N7462" s="58">
        <v>4.0527489154651847E-2</v>
      </c>
      <c r="O7462" s="58">
        <v>0</v>
      </c>
      <c r="P7462" s="58">
        <v>0</v>
      </c>
      <c r="Q7462" s="58">
        <v>0</v>
      </c>
      <c r="R7462" s="58">
        <v>0</v>
      </c>
      <c r="S7462" s="58">
        <v>0</v>
      </c>
      <c r="T7462" s="58">
        <v>0</v>
      </c>
      <c r="U7462" s="58">
        <v>0</v>
      </c>
      <c r="V7462" s="58">
        <v>0</v>
      </c>
      <c r="W7462" s="58">
        <v>0</v>
      </c>
      <c r="X7462" s="58">
        <v>0</v>
      </c>
      <c r="Y7462" s="58">
        <v>0</v>
      </c>
      <c r="Z7462" s="58">
        <v>0</v>
      </c>
      <c r="AA7462" s="58">
        <v>0</v>
      </c>
      <c r="AB7462" s="58">
        <v>0</v>
      </c>
      <c r="AC7462" s="58">
        <v>0</v>
      </c>
      <c r="AD7462" s="58">
        <v>0</v>
      </c>
      <c r="AE7462" s="58">
        <v>0</v>
      </c>
      <c r="AF7462" s="58">
        <v>0</v>
      </c>
      <c r="AG7462" s="58">
        <v>0</v>
      </c>
      <c r="AH7462" s="58">
        <v>0</v>
      </c>
      <c r="AI7462" s="58">
        <v>0</v>
      </c>
      <c r="AK7462" s="64">
        <f t="shared" si="116"/>
        <v>-7.915709228589661E-3</v>
      </c>
    </row>
    <row r="7463" spans="1:37" x14ac:dyDescent="0.25">
      <c r="A7463">
        <v>7461</v>
      </c>
      <c r="B7463" s="1">
        <v>1.14E-2</v>
      </c>
      <c r="C7463" s="1">
        <v>2.2518319722170064E-4</v>
      </c>
      <c r="D7463" s="58">
        <v>0.12027488712595823</v>
      </c>
      <c r="E7463" s="58">
        <v>0.12316715955802522</v>
      </c>
      <c r="F7463" s="58">
        <v>3.0723215848435992E-3</v>
      </c>
      <c r="G7463" s="58">
        <v>6.0008599084212091E-2</v>
      </c>
      <c r="H7463" s="58">
        <v>2.2457675802838081E-2</v>
      </c>
      <c r="I7463" s="58">
        <v>0.13568541886836918</v>
      </c>
      <c r="J7463" s="58">
        <v>0.1100598672618963</v>
      </c>
      <c r="K7463" s="58">
        <v>5.023774031946239E-2</v>
      </c>
      <c r="L7463" s="58">
        <v>7.3531634483259056E-2</v>
      </c>
      <c r="M7463" s="58">
        <v>0.1533967407564602</v>
      </c>
      <c r="N7463" s="58">
        <v>0.14810795515467548</v>
      </c>
      <c r="O7463" s="58">
        <v>0</v>
      </c>
      <c r="P7463" s="58">
        <v>0</v>
      </c>
      <c r="Q7463" s="58">
        <v>0</v>
      </c>
      <c r="R7463" s="58">
        <v>0</v>
      </c>
      <c r="S7463" s="58">
        <v>0</v>
      </c>
      <c r="T7463" s="58">
        <v>0</v>
      </c>
      <c r="U7463" s="58">
        <v>0</v>
      </c>
      <c r="V7463" s="58">
        <v>0</v>
      </c>
      <c r="W7463" s="58">
        <v>0</v>
      </c>
      <c r="X7463" s="58">
        <v>0</v>
      </c>
      <c r="Y7463" s="58">
        <v>0</v>
      </c>
      <c r="Z7463" s="58">
        <v>0</v>
      </c>
      <c r="AA7463" s="58">
        <v>0</v>
      </c>
      <c r="AB7463" s="58">
        <v>0</v>
      </c>
      <c r="AC7463" s="58">
        <v>0</v>
      </c>
      <c r="AD7463" s="58">
        <v>0</v>
      </c>
      <c r="AE7463" s="58">
        <v>0</v>
      </c>
      <c r="AF7463" s="58">
        <v>0</v>
      </c>
      <c r="AG7463" s="58">
        <v>0</v>
      </c>
      <c r="AH7463" s="58">
        <v>0</v>
      </c>
      <c r="AI7463" s="58">
        <v>0</v>
      </c>
      <c r="AK7463" s="64">
        <f t="shared" si="116"/>
        <v>1.9752912036991283E-2</v>
      </c>
    </row>
    <row r="7464" spans="1:37" x14ac:dyDescent="0.25">
      <c r="A7464">
        <v>7462</v>
      </c>
      <c r="B7464" s="1">
        <v>1.18E-2</v>
      </c>
      <c r="C7464" s="1">
        <v>3.2883877632536394E-4</v>
      </c>
      <c r="D7464" s="58">
        <v>7.5753277311419398E-2</v>
      </c>
      <c r="E7464" s="58">
        <v>0.10692685214144307</v>
      </c>
      <c r="F7464" s="58">
        <v>6.881021201185937E-2</v>
      </c>
      <c r="G7464" s="58">
        <v>0.19828327250930636</v>
      </c>
      <c r="H7464" s="58">
        <v>0.14765431449428082</v>
      </c>
      <c r="I7464" s="58">
        <v>2.1604506764927041E-2</v>
      </c>
      <c r="J7464" s="58">
        <v>8.6512629289585516E-2</v>
      </c>
      <c r="K7464" s="58">
        <v>1.2267423241090804E-3</v>
      </c>
      <c r="L7464" s="58">
        <v>6.2995355207120823E-2</v>
      </c>
      <c r="M7464" s="58">
        <v>0.11078188437870004</v>
      </c>
      <c r="N7464" s="58">
        <v>0.11945095356724823</v>
      </c>
      <c r="O7464" s="58">
        <v>0</v>
      </c>
      <c r="P7464" s="58">
        <v>0</v>
      </c>
      <c r="Q7464" s="58">
        <v>0</v>
      </c>
      <c r="R7464" s="58">
        <v>0</v>
      </c>
      <c r="S7464" s="58">
        <v>0</v>
      </c>
      <c r="T7464" s="58">
        <v>0</v>
      </c>
      <c r="U7464" s="58">
        <v>0</v>
      </c>
      <c r="V7464" s="58">
        <v>0</v>
      </c>
      <c r="W7464" s="58">
        <v>0</v>
      </c>
      <c r="X7464" s="58">
        <v>0</v>
      </c>
      <c r="Y7464" s="58">
        <v>0</v>
      </c>
      <c r="Z7464" s="58">
        <v>0</v>
      </c>
      <c r="AA7464" s="58">
        <v>0</v>
      </c>
      <c r="AB7464" s="58">
        <v>0</v>
      </c>
      <c r="AC7464" s="58">
        <v>0</v>
      </c>
      <c r="AD7464" s="58">
        <v>0</v>
      </c>
      <c r="AE7464" s="58">
        <v>0</v>
      </c>
      <c r="AF7464" s="58">
        <v>0</v>
      </c>
      <c r="AG7464" s="58">
        <v>0</v>
      </c>
      <c r="AH7464" s="58">
        <v>0</v>
      </c>
      <c r="AI7464" s="58">
        <v>0</v>
      </c>
      <c r="AK7464" s="64">
        <f t="shared" si="116"/>
        <v>2.7867692908929147E-2</v>
      </c>
    </row>
    <row r="7465" spans="1:37" x14ac:dyDescent="0.25">
      <c r="A7465">
        <v>7463</v>
      </c>
      <c r="B7465" s="1">
        <v>1.15E-2</v>
      </c>
      <c r="C7465" s="1">
        <v>1.133442543870999E-4</v>
      </c>
      <c r="D7465" s="58">
        <v>0.18164352832929878</v>
      </c>
      <c r="E7465" s="58">
        <v>3.811434368582578E-2</v>
      </c>
      <c r="F7465" s="58">
        <v>9.3666842183457874E-2</v>
      </c>
      <c r="G7465" s="58">
        <v>3.3465717330588396E-2</v>
      </c>
      <c r="H7465" s="58">
        <v>6.8895380888313915E-2</v>
      </c>
      <c r="I7465" s="58">
        <v>0.16480700357599481</v>
      </c>
      <c r="J7465" s="58">
        <v>0.20490385331301436</v>
      </c>
      <c r="K7465" s="58">
        <v>1.9295720400123808E-3</v>
      </c>
      <c r="L7465" s="58">
        <v>0.14099458492524572</v>
      </c>
      <c r="M7465" s="58">
        <v>6.0409524193507091E-2</v>
      </c>
      <c r="N7465" s="58">
        <v>1.1169649534740929E-2</v>
      </c>
      <c r="O7465" s="58">
        <v>0</v>
      </c>
      <c r="P7465" s="58">
        <v>0</v>
      </c>
      <c r="Q7465" s="58">
        <v>0</v>
      </c>
      <c r="R7465" s="58">
        <v>0</v>
      </c>
      <c r="S7465" s="58">
        <v>0</v>
      </c>
      <c r="T7465" s="58">
        <v>0</v>
      </c>
      <c r="U7465" s="58">
        <v>0</v>
      </c>
      <c r="V7465" s="58">
        <v>0</v>
      </c>
      <c r="W7465" s="58">
        <v>0</v>
      </c>
      <c r="X7465" s="58">
        <v>0</v>
      </c>
      <c r="Y7465" s="58">
        <v>0</v>
      </c>
      <c r="Z7465" s="58">
        <v>0</v>
      </c>
      <c r="AA7465" s="58">
        <v>0</v>
      </c>
      <c r="AB7465" s="58">
        <v>0</v>
      </c>
      <c r="AC7465" s="58">
        <v>0</v>
      </c>
      <c r="AD7465" s="58">
        <v>0</v>
      </c>
      <c r="AE7465" s="58">
        <v>0</v>
      </c>
      <c r="AF7465" s="58">
        <v>0</v>
      </c>
      <c r="AG7465" s="58">
        <v>0</v>
      </c>
      <c r="AH7465" s="58">
        <v>0</v>
      </c>
      <c r="AI7465" s="58">
        <v>0</v>
      </c>
      <c r="AK7465" s="64">
        <f t="shared" si="116"/>
        <v>9.8560221206173831E-3</v>
      </c>
    </row>
    <row r="7466" spans="1:37" x14ac:dyDescent="0.25">
      <c r="A7466">
        <v>7464</v>
      </c>
      <c r="B7466" s="1">
        <v>1.34E-2</v>
      </c>
      <c r="C7466" s="1">
        <v>-1.1566760230752475E-4</v>
      </c>
      <c r="D7466" s="58">
        <v>0.10681020334433321</v>
      </c>
      <c r="E7466" s="58">
        <v>0.12775644152298771</v>
      </c>
      <c r="F7466" s="58">
        <v>0.13612472666507566</v>
      </c>
      <c r="G7466" s="58">
        <v>0.11547614419504222</v>
      </c>
      <c r="H7466" s="58">
        <v>0.12428828214997717</v>
      </c>
      <c r="I7466" s="58">
        <v>6.6437018709015767E-4</v>
      </c>
      <c r="J7466" s="58">
        <v>5.7166899961401715E-2</v>
      </c>
      <c r="K7466" s="58">
        <v>0.14098562909804993</v>
      </c>
      <c r="L7466" s="58">
        <v>5.1182510118581845E-3</v>
      </c>
      <c r="M7466" s="58">
        <v>0.11715400095321236</v>
      </c>
      <c r="N7466" s="58">
        <v>6.8455050910971593E-2</v>
      </c>
      <c r="O7466" s="58">
        <v>0</v>
      </c>
      <c r="P7466" s="58">
        <v>0</v>
      </c>
      <c r="Q7466" s="58">
        <v>0</v>
      </c>
      <c r="R7466" s="58">
        <v>0</v>
      </c>
      <c r="S7466" s="58">
        <v>0</v>
      </c>
      <c r="T7466" s="58">
        <v>0</v>
      </c>
      <c r="U7466" s="58">
        <v>0</v>
      </c>
      <c r="V7466" s="58">
        <v>0</v>
      </c>
      <c r="W7466" s="58">
        <v>0</v>
      </c>
      <c r="X7466" s="58">
        <v>0</v>
      </c>
      <c r="Y7466" s="58">
        <v>0</v>
      </c>
      <c r="Z7466" s="58">
        <v>0</v>
      </c>
      <c r="AA7466" s="58">
        <v>0</v>
      </c>
      <c r="AB7466" s="58">
        <v>0</v>
      </c>
      <c r="AC7466" s="58">
        <v>0</v>
      </c>
      <c r="AD7466" s="58">
        <v>0</v>
      </c>
      <c r="AE7466" s="58">
        <v>0</v>
      </c>
      <c r="AF7466" s="58">
        <v>0</v>
      </c>
      <c r="AG7466" s="58">
        <v>0</v>
      </c>
      <c r="AH7466" s="58">
        <v>0</v>
      </c>
      <c r="AI7466" s="58">
        <v>0</v>
      </c>
      <c r="AK7466" s="64">
        <f t="shared" si="116"/>
        <v>-8.6319106199645342E-3</v>
      </c>
    </row>
    <row r="7467" spans="1:37" x14ac:dyDescent="0.25">
      <c r="A7467">
        <v>7465</v>
      </c>
      <c r="B7467" s="1">
        <v>1.23E-2</v>
      </c>
      <c r="C7467" s="1">
        <v>1.8154731946500382E-4</v>
      </c>
      <c r="D7467" s="58">
        <v>8.4444811641312456E-2</v>
      </c>
      <c r="E7467" s="58">
        <v>0.1293616817795116</v>
      </c>
      <c r="F7467" s="58">
        <v>4.7834059554045065E-2</v>
      </c>
      <c r="G7467" s="58">
        <v>9.0557882614749521E-2</v>
      </c>
      <c r="H7467" s="58">
        <v>0.10818510603537686</v>
      </c>
      <c r="I7467" s="58">
        <v>5.920429083660269E-2</v>
      </c>
      <c r="J7467" s="58">
        <v>0.10214177145058947</v>
      </c>
      <c r="K7467" s="58">
        <v>0.10159310614015862</v>
      </c>
      <c r="L7467" s="58">
        <v>0.13666333805743122</v>
      </c>
      <c r="M7467" s="58">
        <v>8.9665575215285773E-2</v>
      </c>
      <c r="N7467" s="58">
        <v>5.034837667493676E-2</v>
      </c>
      <c r="O7467" s="58">
        <v>0</v>
      </c>
      <c r="P7467" s="58">
        <v>0</v>
      </c>
      <c r="Q7467" s="58">
        <v>0</v>
      </c>
      <c r="R7467" s="58">
        <v>0</v>
      </c>
      <c r="S7467" s="58">
        <v>0</v>
      </c>
      <c r="T7467" s="58">
        <v>0</v>
      </c>
      <c r="U7467" s="58">
        <v>0</v>
      </c>
      <c r="V7467" s="58">
        <v>0</v>
      </c>
      <c r="W7467" s="58">
        <v>0</v>
      </c>
      <c r="X7467" s="58">
        <v>0</v>
      </c>
      <c r="Y7467" s="58">
        <v>0</v>
      </c>
      <c r="Z7467" s="58">
        <v>0</v>
      </c>
      <c r="AA7467" s="58">
        <v>0</v>
      </c>
      <c r="AB7467" s="58">
        <v>0</v>
      </c>
      <c r="AC7467" s="58">
        <v>0</v>
      </c>
      <c r="AD7467" s="58">
        <v>0</v>
      </c>
      <c r="AE7467" s="58">
        <v>0</v>
      </c>
      <c r="AF7467" s="58">
        <v>0</v>
      </c>
      <c r="AG7467" s="58">
        <v>0</v>
      </c>
      <c r="AH7467" s="58">
        <v>0</v>
      </c>
      <c r="AI7467" s="58">
        <v>0</v>
      </c>
      <c r="AK7467" s="64">
        <f t="shared" si="116"/>
        <v>1.475994467195153E-2</v>
      </c>
    </row>
    <row r="7468" spans="1:37" x14ac:dyDescent="0.25">
      <c r="A7468">
        <v>7466</v>
      </c>
      <c r="B7468" s="1">
        <v>1.17E-2</v>
      </c>
      <c r="C7468" s="1">
        <v>2.2414912463217051E-6</v>
      </c>
      <c r="D7468" s="58">
        <v>5.7117790335219611E-2</v>
      </c>
      <c r="E7468" s="58">
        <v>0.1055044507358472</v>
      </c>
      <c r="F7468" s="58">
        <v>8.1580137377369761E-3</v>
      </c>
      <c r="G7468" s="58">
        <v>0.12122374369301479</v>
      </c>
      <c r="H7468" s="58">
        <v>3.0870844344810133E-2</v>
      </c>
      <c r="I7468" s="58">
        <v>7.104295562076611E-2</v>
      </c>
      <c r="J7468" s="58">
        <v>8.2167086375966505E-3</v>
      </c>
      <c r="K7468" s="58">
        <v>0.16597737466003698</v>
      </c>
      <c r="L7468" s="58">
        <v>0.15297414583408311</v>
      </c>
      <c r="M7468" s="58">
        <v>0.12262732872307816</v>
      </c>
      <c r="N7468" s="58">
        <v>0.15628664367781006</v>
      </c>
      <c r="O7468" s="58">
        <v>0</v>
      </c>
      <c r="P7468" s="58">
        <v>0</v>
      </c>
      <c r="Q7468" s="58">
        <v>0</v>
      </c>
      <c r="R7468" s="58">
        <v>0</v>
      </c>
      <c r="S7468" s="58">
        <v>0</v>
      </c>
      <c r="T7468" s="58">
        <v>0</v>
      </c>
      <c r="U7468" s="58">
        <v>0</v>
      </c>
      <c r="V7468" s="58">
        <v>0</v>
      </c>
      <c r="W7468" s="58">
        <v>0</v>
      </c>
      <c r="X7468" s="58">
        <v>0</v>
      </c>
      <c r="Y7468" s="58">
        <v>0</v>
      </c>
      <c r="Z7468" s="58">
        <v>0</v>
      </c>
      <c r="AA7468" s="58">
        <v>0</v>
      </c>
      <c r="AB7468" s="58">
        <v>0</v>
      </c>
      <c r="AC7468" s="58">
        <v>0</v>
      </c>
      <c r="AD7468" s="58">
        <v>0</v>
      </c>
      <c r="AE7468" s="58">
        <v>0</v>
      </c>
      <c r="AF7468" s="58">
        <v>0</v>
      </c>
      <c r="AG7468" s="58">
        <v>0</v>
      </c>
      <c r="AH7468" s="58">
        <v>0</v>
      </c>
      <c r="AI7468" s="58">
        <v>0</v>
      </c>
      <c r="AK7468" s="64">
        <f t="shared" si="116"/>
        <v>1.9158044840356453E-4</v>
      </c>
    </row>
    <row r="7469" spans="1:37" x14ac:dyDescent="0.25">
      <c r="A7469">
        <v>7467</v>
      </c>
      <c r="B7469" s="1">
        <v>1.03E-2</v>
      </c>
      <c r="C7469" s="1">
        <v>-1.4892795323401002E-4</v>
      </c>
      <c r="D7469" s="58">
        <v>0.1283334113722665</v>
      </c>
      <c r="E7469" s="58">
        <v>3.1895478612113337E-2</v>
      </c>
      <c r="F7469" s="58">
        <v>4.0910722520882507E-2</v>
      </c>
      <c r="G7469" s="58">
        <v>9.9435928003545421E-2</v>
      </c>
      <c r="H7469" s="58">
        <v>0.13789271990030347</v>
      </c>
      <c r="I7469" s="58">
        <v>6.3995833601203284E-2</v>
      </c>
      <c r="J7469" s="58">
        <v>9.5907681039841437E-3</v>
      </c>
      <c r="K7469" s="58">
        <v>0.1252959363633403</v>
      </c>
      <c r="L7469" s="58">
        <v>0.10225503591567631</v>
      </c>
      <c r="M7469" s="58">
        <v>0.11917627290836691</v>
      </c>
      <c r="N7469" s="58">
        <v>0.14121789269831775</v>
      </c>
      <c r="O7469" s="58">
        <v>0</v>
      </c>
      <c r="P7469" s="58">
        <v>0</v>
      </c>
      <c r="Q7469" s="58">
        <v>0</v>
      </c>
      <c r="R7469" s="58">
        <v>0</v>
      </c>
      <c r="S7469" s="58">
        <v>0</v>
      </c>
      <c r="T7469" s="58">
        <v>0</v>
      </c>
      <c r="U7469" s="58">
        <v>0</v>
      </c>
      <c r="V7469" s="58">
        <v>0</v>
      </c>
      <c r="W7469" s="58">
        <v>0</v>
      </c>
      <c r="X7469" s="58">
        <v>0</v>
      </c>
      <c r="Y7469" s="58">
        <v>0</v>
      </c>
      <c r="Z7469" s="58">
        <v>0</v>
      </c>
      <c r="AA7469" s="58">
        <v>0</v>
      </c>
      <c r="AB7469" s="58">
        <v>0</v>
      </c>
      <c r="AC7469" s="58">
        <v>0</v>
      </c>
      <c r="AD7469" s="58">
        <v>0</v>
      </c>
      <c r="AE7469" s="58">
        <v>0</v>
      </c>
      <c r="AF7469" s="58">
        <v>0</v>
      </c>
      <c r="AG7469" s="58">
        <v>0</v>
      </c>
      <c r="AH7469" s="58">
        <v>0</v>
      </c>
      <c r="AI7469" s="58">
        <v>0</v>
      </c>
      <c r="AK7469" s="64">
        <f t="shared" si="116"/>
        <v>-1.4459024585826215E-2</v>
      </c>
    </row>
    <row r="7470" spans="1:37" x14ac:dyDescent="0.25">
      <c r="A7470">
        <v>7468</v>
      </c>
      <c r="B7470" s="1">
        <v>1.4200000000000001E-2</v>
      </c>
      <c r="C7470" s="1">
        <v>5.1443524007650017E-5</v>
      </c>
      <c r="D7470" s="58">
        <v>8.3182167958727321E-2</v>
      </c>
      <c r="E7470" s="58">
        <v>0.15414944314441167</v>
      </c>
      <c r="F7470" s="58">
        <v>5.8085859897486145E-2</v>
      </c>
      <c r="G7470" s="58">
        <v>0.146578189899054</v>
      </c>
      <c r="H7470" s="58">
        <v>0.15372625119329572</v>
      </c>
      <c r="I7470" s="58">
        <v>4.2486670785350018E-2</v>
      </c>
      <c r="J7470" s="58">
        <v>4.6624783165689916E-2</v>
      </c>
      <c r="K7470" s="58">
        <v>0.13406310347035699</v>
      </c>
      <c r="L7470" s="58">
        <v>3.7528364565534669E-2</v>
      </c>
      <c r="M7470" s="58">
        <v>5.0518183049960204E-2</v>
      </c>
      <c r="N7470" s="58">
        <v>9.3056982870133365E-2</v>
      </c>
      <c r="O7470" s="58">
        <v>0</v>
      </c>
      <c r="P7470" s="58">
        <v>0</v>
      </c>
      <c r="Q7470" s="58">
        <v>0</v>
      </c>
      <c r="R7470" s="58">
        <v>0</v>
      </c>
      <c r="S7470" s="58">
        <v>0</v>
      </c>
      <c r="T7470" s="58">
        <v>0</v>
      </c>
      <c r="U7470" s="58">
        <v>0</v>
      </c>
      <c r="V7470" s="58">
        <v>0</v>
      </c>
      <c r="W7470" s="58">
        <v>0</v>
      </c>
      <c r="X7470" s="58">
        <v>0</v>
      </c>
      <c r="Y7470" s="58">
        <v>0</v>
      </c>
      <c r="Z7470" s="58">
        <v>0</v>
      </c>
      <c r="AA7470" s="58">
        <v>0</v>
      </c>
      <c r="AB7470" s="58">
        <v>0</v>
      </c>
      <c r="AC7470" s="58">
        <v>0</v>
      </c>
      <c r="AD7470" s="58">
        <v>0</v>
      </c>
      <c r="AE7470" s="58">
        <v>0</v>
      </c>
      <c r="AF7470" s="58">
        <v>0</v>
      </c>
      <c r="AG7470" s="58">
        <v>0</v>
      </c>
      <c r="AH7470" s="58">
        <v>0</v>
      </c>
      <c r="AI7470" s="58">
        <v>0</v>
      </c>
      <c r="AK7470" s="64">
        <f t="shared" si="116"/>
        <v>3.6227833808204235E-3</v>
      </c>
    </row>
    <row r="7471" spans="1:37" x14ac:dyDescent="0.25">
      <c r="A7471">
        <v>7469</v>
      </c>
      <c r="B7471" s="1">
        <v>1.5800000000000002E-2</v>
      </c>
      <c r="C7471" s="1">
        <v>2.7308289825104777E-4</v>
      </c>
      <c r="D7471" s="58">
        <v>9.4797744821725302E-2</v>
      </c>
      <c r="E7471" s="58">
        <v>0.23777610916664979</v>
      </c>
      <c r="F7471" s="58">
        <v>0.10864790423730876</v>
      </c>
      <c r="G7471" s="58">
        <v>0.16400787939750353</v>
      </c>
      <c r="H7471" s="58">
        <v>2.2887472703296278E-2</v>
      </c>
      <c r="I7471" s="58">
        <v>0.11314033503010547</v>
      </c>
      <c r="J7471" s="58">
        <v>4.800254559411847E-3</v>
      </c>
      <c r="K7471" s="58">
        <v>1.950998561428148E-2</v>
      </c>
      <c r="L7471" s="58">
        <v>9.1803032333842276E-3</v>
      </c>
      <c r="M7471" s="58">
        <v>0.16961775320574288</v>
      </c>
      <c r="N7471" s="58">
        <v>5.5634258030590501E-2</v>
      </c>
      <c r="O7471" s="58">
        <v>0</v>
      </c>
      <c r="P7471" s="58">
        <v>0</v>
      </c>
      <c r="Q7471" s="58">
        <v>0</v>
      </c>
      <c r="R7471" s="58">
        <v>0</v>
      </c>
      <c r="S7471" s="58">
        <v>0</v>
      </c>
      <c r="T7471" s="58">
        <v>0</v>
      </c>
      <c r="U7471" s="58">
        <v>0</v>
      </c>
      <c r="V7471" s="58">
        <v>0</v>
      </c>
      <c r="W7471" s="58">
        <v>0</v>
      </c>
      <c r="X7471" s="58">
        <v>0</v>
      </c>
      <c r="Y7471" s="58">
        <v>0</v>
      </c>
      <c r="Z7471" s="58">
        <v>0</v>
      </c>
      <c r="AA7471" s="58">
        <v>0</v>
      </c>
      <c r="AB7471" s="58">
        <v>0</v>
      </c>
      <c r="AC7471" s="58">
        <v>0</v>
      </c>
      <c r="AD7471" s="58">
        <v>0</v>
      </c>
      <c r="AE7471" s="58">
        <v>0</v>
      </c>
      <c r="AF7471" s="58">
        <v>0</v>
      </c>
      <c r="AG7471" s="58">
        <v>0</v>
      </c>
      <c r="AH7471" s="58">
        <v>0</v>
      </c>
      <c r="AI7471" s="58">
        <v>0</v>
      </c>
      <c r="AK7471" s="64">
        <f t="shared" si="116"/>
        <v>1.7283727737408085E-2</v>
      </c>
    </row>
    <row r="7472" spans="1:37" x14ac:dyDescent="0.25">
      <c r="A7472">
        <v>7470</v>
      </c>
      <c r="B7472" s="1">
        <v>1.3299999999999999E-2</v>
      </c>
      <c r="C7472" s="1">
        <v>-3.1490649178647218E-5</v>
      </c>
      <c r="D7472" s="58">
        <v>2.588124225588807E-2</v>
      </c>
      <c r="E7472" s="58">
        <v>0.13316937540141391</v>
      </c>
      <c r="F7472" s="58">
        <v>6.1314721388666754E-2</v>
      </c>
      <c r="G7472" s="58">
        <v>8.8934119157155281E-2</v>
      </c>
      <c r="H7472" s="58">
        <v>0.13180087950035221</v>
      </c>
      <c r="I7472" s="58">
        <v>0.14329905592464687</v>
      </c>
      <c r="J7472" s="58">
        <v>3.6389959352997776E-3</v>
      </c>
      <c r="K7472" s="58">
        <v>0.13711871874305423</v>
      </c>
      <c r="L7472" s="58">
        <v>0.11760660387981159</v>
      </c>
      <c r="M7472" s="58">
        <v>1.0277844598758497E-2</v>
      </c>
      <c r="N7472" s="58">
        <v>0.14695844321495288</v>
      </c>
      <c r="O7472" s="58">
        <v>0</v>
      </c>
      <c r="P7472" s="58">
        <v>0</v>
      </c>
      <c r="Q7472" s="58">
        <v>0</v>
      </c>
      <c r="R7472" s="58">
        <v>0</v>
      </c>
      <c r="S7472" s="58">
        <v>0</v>
      </c>
      <c r="T7472" s="58">
        <v>0</v>
      </c>
      <c r="U7472" s="58">
        <v>0</v>
      </c>
      <c r="V7472" s="58">
        <v>0</v>
      </c>
      <c r="W7472" s="58">
        <v>0</v>
      </c>
      <c r="X7472" s="58">
        <v>0</v>
      </c>
      <c r="Y7472" s="58">
        <v>0</v>
      </c>
      <c r="Z7472" s="58">
        <v>0</v>
      </c>
      <c r="AA7472" s="58">
        <v>0</v>
      </c>
      <c r="AB7472" s="58">
        <v>0</v>
      </c>
      <c r="AC7472" s="58">
        <v>0</v>
      </c>
      <c r="AD7472" s="58">
        <v>0</v>
      </c>
      <c r="AE7472" s="58">
        <v>0</v>
      </c>
      <c r="AF7472" s="58">
        <v>0</v>
      </c>
      <c r="AG7472" s="58">
        <v>0</v>
      </c>
      <c r="AH7472" s="58">
        <v>0</v>
      </c>
      <c r="AI7472" s="58">
        <v>0</v>
      </c>
      <c r="AK7472" s="64">
        <f t="shared" si="116"/>
        <v>-2.3677179833569337E-3</v>
      </c>
    </row>
    <row r="7473" spans="1:37" x14ac:dyDescent="0.25">
      <c r="A7473">
        <v>7471</v>
      </c>
      <c r="B7473" s="1">
        <v>1.2E-2</v>
      </c>
      <c r="C7473" s="1">
        <v>-7.2889827392786229E-5</v>
      </c>
      <c r="D7473" s="58">
        <v>8.1286061858072675E-2</v>
      </c>
      <c r="E7473" s="58">
        <v>0.11586644596896596</v>
      </c>
      <c r="F7473" s="58">
        <v>0.12909101442087861</v>
      </c>
      <c r="G7473" s="58">
        <v>1.4675877687091356E-2</v>
      </c>
      <c r="H7473" s="58">
        <v>0.11670314671289664</v>
      </c>
      <c r="I7473" s="58">
        <v>5.7913832320656569E-2</v>
      </c>
      <c r="J7473" s="58">
        <v>0.10716661576630075</v>
      </c>
      <c r="K7473" s="58">
        <v>0.11644625712040317</v>
      </c>
      <c r="L7473" s="58">
        <v>1.9202390714688149E-2</v>
      </c>
      <c r="M7473" s="58">
        <v>0.12887825556968685</v>
      </c>
      <c r="N7473" s="58">
        <v>0.11277010186035918</v>
      </c>
      <c r="O7473" s="58">
        <v>0</v>
      </c>
      <c r="P7473" s="58">
        <v>0</v>
      </c>
      <c r="Q7473" s="58">
        <v>0</v>
      </c>
      <c r="R7473" s="58">
        <v>0</v>
      </c>
      <c r="S7473" s="58">
        <v>0</v>
      </c>
      <c r="T7473" s="58">
        <v>0</v>
      </c>
      <c r="U7473" s="58">
        <v>0</v>
      </c>
      <c r="V7473" s="58">
        <v>0</v>
      </c>
      <c r="W7473" s="58">
        <v>0</v>
      </c>
      <c r="X7473" s="58">
        <v>0</v>
      </c>
      <c r="Y7473" s="58">
        <v>0</v>
      </c>
      <c r="Z7473" s="58">
        <v>0</v>
      </c>
      <c r="AA7473" s="58">
        <v>0</v>
      </c>
      <c r="AB7473" s="58">
        <v>0</v>
      </c>
      <c r="AC7473" s="58">
        <v>0</v>
      </c>
      <c r="AD7473" s="58">
        <v>0</v>
      </c>
      <c r="AE7473" s="58">
        <v>0</v>
      </c>
      <c r="AF7473" s="58">
        <v>0</v>
      </c>
      <c r="AG7473" s="58">
        <v>0</v>
      </c>
      <c r="AH7473" s="58">
        <v>0</v>
      </c>
      <c r="AI7473" s="58">
        <v>0</v>
      </c>
      <c r="AK7473" s="64">
        <f t="shared" si="116"/>
        <v>-6.074152282732186E-3</v>
      </c>
    </row>
    <row r="7474" spans="1:37" x14ac:dyDescent="0.25">
      <c r="A7474">
        <v>7472</v>
      </c>
      <c r="B7474" s="1">
        <v>1.23E-2</v>
      </c>
      <c r="C7474" s="1">
        <v>-2.8607146536005631E-4</v>
      </c>
      <c r="D7474" s="58">
        <v>0.12377887149445686</v>
      </c>
      <c r="E7474" s="58">
        <v>7.9882752938437329E-2</v>
      </c>
      <c r="F7474" s="58">
        <v>0.10642458982901037</v>
      </c>
      <c r="G7474" s="58">
        <v>6.1503791426060356E-2</v>
      </c>
      <c r="H7474" s="58">
        <v>0.10502231008382215</v>
      </c>
      <c r="I7474" s="58">
        <v>0.11264754645013324</v>
      </c>
      <c r="J7474" s="58">
        <v>9.0409538596873101E-3</v>
      </c>
      <c r="K7474" s="58">
        <v>0.13948484820355447</v>
      </c>
      <c r="L7474" s="58">
        <v>2.1663613625172048E-2</v>
      </c>
      <c r="M7474" s="58">
        <v>9.7522519843694228E-2</v>
      </c>
      <c r="N7474" s="58">
        <v>0.14302820224597154</v>
      </c>
      <c r="O7474" s="58">
        <v>0</v>
      </c>
      <c r="P7474" s="58">
        <v>0</v>
      </c>
      <c r="Q7474" s="58">
        <v>0</v>
      </c>
      <c r="R7474" s="58">
        <v>0</v>
      </c>
      <c r="S7474" s="58">
        <v>0</v>
      </c>
      <c r="T7474" s="58">
        <v>0</v>
      </c>
      <c r="U7474" s="58">
        <v>0</v>
      </c>
      <c r="V7474" s="58">
        <v>0</v>
      </c>
      <c r="W7474" s="58">
        <v>0</v>
      </c>
      <c r="X7474" s="58">
        <v>0</v>
      </c>
      <c r="Y7474" s="58">
        <v>0</v>
      </c>
      <c r="Z7474" s="58">
        <v>0</v>
      </c>
      <c r="AA7474" s="58">
        <v>0</v>
      </c>
      <c r="AB7474" s="58">
        <v>0</v>
      </c>
      <c r="AC7474" s="58">
        <v>0</v>
      </c>
      <c r="AD7474" s="58">
        <v>0</v>
      </c>
      <c r="AE7474" s="58">
        <v>0</v>
      </c>
      <c r="AF7474" s="58">
        <v>0</v>
      </c>
      <c r="AG7474" s="58">
        <v>0</v>
      </c>
      <c r="AH7474" s="58">
        <v>0</v>
      </c>
      <c r="AI7474" s="58">
        <v>0</v>
      </c>
      <c r="AK7474" s="64">
        <f t="shared" si="116"/>
        <v>-2.3257842712199699E-2</v>
      </c>
    </row>
    <row r="7475" spans="1:37" x14ac:dyDescent="0.25">
      <c r="A7475">
        <v>7473</v>
      </c>
      <c r="B7475" s="1">
        <v>1.12E-2</v>
      </c>
      <c r="C7475" s="1">
        <v>-8.357991179431802E-5</v>
      </c>
      <c r="D7475" s="58">
        <v>0.13070536553735243</v>
      </c>
      <c r="E7475" s="58">
        <v>3.0812494262161275E-2</v>
      </c>
      <c r="F7475" s="58">
        <v>4.7318421360835847E-2</v>
      </c>
      <c r="G7475" s="58">
        <v>1.2393258205993385E-2</v>
      </c>
      <c r="H7475" s="58">
        <v>0.13951722046782483</v>
      </c>
      <c r="I7475" s="58">
        <v>7.4202534990808186E-2</v>
      </c>
      <c r="J7475" s="58">
        <v>0.14920688312484195</v>
      </c>
      <c r="K7475" s="58">
        <v>0.13724619864673912</v>
      </c>
      <c r="L7475" s="58">
        <v>0.11448107829071003</v>
      </c>
      <c r="M7475" s="58">
        <v>1.3497921579117557E-2</v>
      </c>
      <c r="N7475" s="58">
        <v>0.15061862353361527</v>
      </c>
      <c r="O7475" s="58">
        <v>0</v>
      </c>
      <c r="P7475" s="58">
        <v>0</v>
      </c>
      <c r="Q7475" s="58">
        <v>0</v>
      </c>
      <c r="R7475" s="58">
        <v>0</v>
      </c>
      <c r="S7475" s="58">
        <v>0</v>
      </c>
      <c r="T7475" s="58">
        <v>0</v>
      </c>
      <c r="U7475" s="58">
        <v>0</v>
      </c>
      <c r="V7475" s="58">
        <v>0</v>
      </c>
      <c r="W7475" s="58">
        <v>0</v>
      </c>
      <c r="X7475" s="58">
        <v>0</v>
      </c>
      <c r="Y7475" s="58">
        <v>0</v>
      </c>
      <c r="Z7475" s="58">
        <v>0</v>
      </c>
      <c r="AA7475" s="58">
        <v>0</v>
      </c>
      <c r="AB7475" s="58">
        <v>0</v>
      </c>
      <c r="AC7475" s="58">
        <v>0</v>
      </c>
      <c r="AD7475" s="58">
        <v>0</v>
      </c>
      <c r="AE7475" s="58">
        <v>0</v>
      </c>
      <c r="AF7475" s="58">
        <v>0</v>
      </c>
      <c r="AG7475" s="58">
        <v>0</v>
      </c>
      <c r="AH7475" s="58">
        <v>0</v>
      </c>
      <c r="AI7475" s="58">
        <v>0</v>
      </c>
      <c r="AK7475" s="64">
        <f t="shared" si="116"/>
        <v>-7.4624921244926803E-3</v>
      </c>
    </row>
    <row r="7476" spans="1:37" x14ac:dyDescent="0.25">
      <c r="A7476">
        <v>7474</v>
      </c>
      <c r="B7476" s="1">
        <v>1.34E-2</v>
      </c>
      <c r="C7476" s="1">
        <v>2.0891394501539552E-4</v>
      </c>
      <c r="D7476" s="58">
        <v>0.13900817870186169</v>
      </c>
      <c r="E7476" s="58">
        <v>0.14923700760116074</v>
      </c>
      <c r="F7476" s="58">
        <v>3.3584979087202343E-2</v>
      </c>
      <c r="G7476" s="58">
        <v>6.2313391578099411E-2</v>
      </c>
      <c r="H7476" s="58">
        <v>0.13299131909013123</v>
      </c>
      <c r="I7476" s="58">
        <v>4.2679359189446188E-2</v>
      </c>
      <c r="J7476" s="58">
        <v>0.1483278027398871</v>
      </c>
      <c r="K7476" s="58">
        <v>0.10399301921079786</v>
      </c>
      <c r="L7476" s="58">
        <v>6.7135764555490848E-2</v>
      </c>
      <c r="M7476" s="58">
        <v>5.9199006464195986E-2</v>
      </c>
      <c r="N7476" s="58">
        <v>6.1530171781726525E-2</v>
      </c>
      <c r="O7476" s="58">
        <v>0</v>
      </c>
      <c r="P7476" s="58">
        <v>0</v>
      </c>
      <c r="Q7476" s="58">
        <v>0</v>
      </c>
      <c r="R7476" s="58">
        <v>0</v>
      </c>
      <c r="S7476" s="58">
        <v>0</v>
      </c>
      <c r="T7476" s="58">
        <v>0</v>
      </c>
      <c r="U7476" s="58">
        <v>0</v>
      </c>
      <c r="V7476" s="58">
        <v>0</v>
      </c>
      <c r="W7476" s="58">
        <v>0</v>
      </c>
      <c r="X7476" s="58">
        <v>0</v>
      </c>
      <c r="Y7476" s="58">
        <v>0</v>
      </c>
      <c r="Z7476" s="58">
        <v>0</v>
      </c>
      <c r="AA7476" s="58">
        <v>0</v>
      </c>
      <c r="AB7476" s="58">
        <v>0</v>
      </c>
      <c r="AC7476" s="58">
        <v>0</v>
      </c>
      <c r="AD7476" s="58">
        <v>0</v>
      </c>
      <c r="AE7476" s="58">
        <v>0</v>
      </c>
      <c r="AF7476" s="58">
        <v>0</v>
      </c>
      <c r="AG7476" s="58">
        <v>0</v>
      </c>
      <c r="AH7476" s="58">
        <v>0</v>
      </c>
      <c r="AI7476" s="58">
        <v>0</v>
      </c>
      <c r="AK7476" s="64">
        <f t="shared" si="116"/>
        <v>1.559059291159668E-2</v>
      </c>
    </row>
    <row r="7477" spans="1:37" x14ac:dyDescent="0.25">
      <c r="A7477">
        <v>7475</v>
      </c>
      <c r="B7477" s="1">
        <v>1.41E-2</v>
      </c>
      <c r="C7477" s="1">
        <v>-2.9877070023543627E-4</v>
      </c>
      <c r="D7477" s="58">
        <v>0.10474914967876073</v>
      </c>
      <c r="E7477" s="58">
        <v>1.5864434800524536E-2</v>
      </c>
      <c r="F7477" s="58">
        <v>9.6637595577561634E-3</v>
      </c>
      <c r="G7477" s="58">
        <v>0.12708525574183138</v>
      </c>
      <c r="H7477" s="58">
        <v>0.14426562625541314</v>
      </c>
      <c r="I7477" s="58">
        <v>5.8725026539507431E-2</v>
      </c>
      <c r="J7477" s="58">
        <v>0.2152978519784102</v>
      </c>
      <c r="K7477" s="58">
        <v>0.22840777940803653</v>
      </c>
      <c r="L7477" s="58">
        <v>2.6974476110710754E-2</v>
      </c>
      <c r="M7477" s="58">
        <v>3.1361208001234431E-2</v>
      </c>
      <c r="N7477" s="58">
        <v>3.7605431927814653E-2</v>
      </c>
      <c r="O7477" s="58">
        <v>0</v>
      </c>
      <c r="P7477" s="58">
        <v>0</v>
      </c>
      <c r="Q7477" s="58">
        <v>0</v>
      </c>
      <c r="R7477" s="58">
        <v>0</v>
      </c>
      <c r="S7477" s="58">
        <v>0</v>
      </c>
      <c r="T7477" s="58">
        <v>0</v>
      </c>
      <c r="U7477" s="58">
        <v>0</v>
      </c>
      <c r="V7477" s="58">
        <v>0</v>
      </c>
      <c r="W7477" s="58">
        <v>0</v>
      </c>
      <c r="X7477" s="58">
        <v>0</v>
      </c>
      <c r="Y7477" s="58">
        <v>0</v>
      </c>
      <c r="Z7477" s="58">
        <v>0</v>
      </c>
      <c r="AA7477" s="58">
        <v>0</v>
      </c>
      <c r="AB7477" s="58">
        <v>0</v>
      </c>
      <c r="AC7477" s="58">
        <v>0</v>
      </c>
      <c r="AD7477" s="58">
        <v>0</v>
      </c>
      <c r="AE7477" s="58">
        <v>0</v>
      </c>
      <c r="AF7477" s="58">
        <v>0</v>
      </c>
      <c r="AG7477" s="58">
        <v>0</v>
      </c>
      <c r="AH7477" s="58">
        <v>0</v>
      </c>
      <c r="AI7477" s="58">
        <v>0</v>
      </c>
      <c r="AK7477" s="64">
        <f t="shared" si="116"/>
        <v>-2.118941136421534E-2</v>
      </c>
    </row>
    <row r="7478" spans="1:37" x14ac:dyDescent="0.25">
      <c r="A7478">
        <v>7476</v>
      </c>
      <c r="B7478" s="1">
        <v>1.1599999999999999E-2</v>
      </c>
      <c r="C7478" s="1">
        <v>-4.7635495282754331E-5</v>
      </c>
      <c r="D7478" s="58">
        <v>0.11683663085937762</v>
      </c>
      <c r="E7478" s="58">
        <v>5.8947868030943693E-2</v>
      </c>
      <c r="F7478" s="58">
        <v>0.10204512795327879</v>
      </c>
      <c r="G7478" s="58">
        <v>0.10582465893306937</v>
      </c>
      <c r="H7478" s="58">
        <v>9.2122489502981145E-2</v>
      </c>
      <c r="I7478" s="58">
        <v>6.5278071207874974E-2</v>
      </c>
      <c r="J7478" s="58">
        <v>0.10045041019395452</v>
      </c>
      <c r="K7478" s="58">
        <v>0.1105671836531955</v>
      </c>
      <c r="L7478" s="58">
        <v>0.14027598718620751</v>
      </c>
      <c r="M7478" s="58">
        <v>3.621757023246306E-2</v>
      </c>
      <c r="N7478" s="58">
        <v>7.1434002246653819E-2</v>
      </c>
      <c r="O7478" s="58">
        <v>0</v>
      </c>
      <c r="P7478" s="58">
        <v>0</v>
      </c>
      <c r="Q7478" s="58">
        <v>0</v>
      </c>
      <c r="R7478" s="58">
        <v>0</v>
      </c>
      <c r="S7478" s="58">
        <v>0</v>
      </c>
      <c r="T7478" s="58">
        <v>0</v>
      </c>
      <c r="U7478" s="58">
        <v>0</v>
      </c>
      <c r="V7478" s="58">
        <v>0</v>
      </c>
      <c r="W7478" s="58">
        <v>0</v>
      </c>
      <c r="X7478" s="58">
        <v>0</v>
      </c>
      <c r="Y7478" s="58">
        <v>0</v>
      </c>
      <c r="Z7478" s="58">
        <v>0</v>
      </c>
      <c r="AA7478" s="58">
        <v>0</v>
      </c>
      <c r="AB7478" s="58">
        <v>0</v>
      </c>
      <c r="AC7478" s="58">
        <v>0</v>
      </c>
      <c r="AD7478" s="58">
        <v>0</v>
      </c>
      <c r="AE7478" s="58">
        <v>0</v>
      </c>
      <c r="AF7478" s="58">
        <v>0</v>
      </c>
      <c r="AG7478" s="58">
        <v>0</v>
      </c>
      <c r="AH7478" s="58">
        <v>0</v>
      </c>
      <c r="AI7478" s="58">
        <v>0</v>
      </c>
      <c r="AK7478" s="64">
        <f t="shared" si="116"/>
        <v>-4.1065082140305459E-3</v>
      </c>
    </row>
    <row r="7479" spans="1:37" x14ac:dyDescent="0.25">
      <c r="A7479">
        <v>7477</v>
      </c>
      <c r="B7479" s="1">
        <v>1.24E-2</v>
      </c>
      <c r="C7479" s="1">
        <v>-1.2158233355472986E-5</v>
      </c>
      <c r="D7479" s="58">
        <v>0.14085906857862471</v>
      </c>
      <c r="E7479" s="58">
        <v>0.10270306545085617</v>
      </c>
      <c r="F7479" s="58">
        <v>3.6176537790515835E-2</v>
      </c>
      <c r="G7479" s="58">
        <v>2.2700771730575189E-2</v>
      </c>
      <c r="H7479" s="58">
        <v>0.159042277561631</v>
      </c>
      <c r="I7479" s="58">
        <v>0.11792425983698966</v>
      </c>
      <c r="J7479" s="58">
        <v>9.9567512061753821E-2</v>
      </c>
      <c r="K7479" s="58">
        <v>0.10990509439502462</v>
      </c>
      <c r="L7479" s="58">
        <v>7.4561990972407635E-2</v>
      </c>
      <c r="M7479" s="58">
        <v>0.10370596313198763</v>
      </c>
      <c r="N7479" s="58">
        <v>3.2853458489633836E-2</v>
      </c>
      <c r="O7479" s="58">
        <v>0</v>
      </c>
      <c r="P7479" s="58">
        <v>0</v>
      </c>
      <c r="Q7479" s="58">
        <v>0</v>
      </c>
      <c r="R7479" s="58">
        <v>0</v>
      </c>
      <c r="S7479" s="58">
        <v>0</v>
      </c>
      <c r="T7479" s="58">
        <v>0</v>
      </c>
      <c r="U7479" s="58">
        <v>0</v>
      </c>
      <c r="V7479" s="58">
        <v>0</v>
      </c>
      <c r="W7479" s="58">
        <v>0</v>
      </c>
      <c r="X7479" s="58">
        <v>0</v>
      </c>
      <c r="Y7479" s="58">
        <v>0</v>
      </c>
      <c r="Z7479" s="58">
        <v>0</v>
      </c>
      <c r="AA7479" s="58">
        <v>0</v>
      </c>
      <c r="AB7479" s="58">
        <v>0</v>
      </c>
      <c r="AC7479" s="58">
        <v>0</v>
      </c>
      <c r="AD7479" s="58">
        <v>0</v>
      </c>
      <c r="AE7479" s="58">
        <v>0</v>
      </c>
      <c r="AF7479" s="58">
        <v>0</v>
      </c>
      <c r="AG7479" s="58">
        <v>0</v>
      </c>
      <c r="AH7479" s="58">
        <v>0</v>
      </c>
      <c r="AI7479" s="58">
        <v>0</v>
      </c>
      <c r="AK7479" s="64">
        <f t="shared" si="116"/>
        <v>-9.8050268995749897E-4</v>
      </c>
    </row>
    <row r="7480" spans="1:37" x14ac:dyDescent="0.25">
      <c r="A7480">
        <v>7478</v>
      </c>
      <c r="B7480" s="1">
        <v>1.2999999999999999E-2</v>
      </c>
      <c r="C7480" s="1">
        <v>-1.1208776179847294E-4</v>
      </c>
      <c r="D7480" s="58">
        <v>3.4499082573654631E-2</v>
      </c>
      <c r="E7480" s="58">
        <v>0.13122475921854901</v>
      </c>
      <c r="F7480" s="58">
        <v>9.4973302429596243E-2</v>
      </c>
      <c r="G7480" s="58">
        <v>0.10851489377582128</v>
      </c>
      <c r="H7480" s="58">
        <v>4.1818012133136379E-2</v>
      </c>
      <c r="I7480" s="58">
        <v>0.12906784089417145</v>
      </c>
      <c r="J7480" s="58">
        <v>2.8732526936795958E-2</v>
      </c>
      <c r="K7480" s="58">
        <v>0.13868457750825691</v>
      </c>
      <c r="L7480" s="58">
        <v>8.26358008808879E-2</v>
      </c>
      <c r="M7480" s="58">
        <v>0.14799757024244711</v>
      </c>
      <c r="N7480" s="58">
        <v>6.1851633406683128E-2</v>
      </c>
      <c r="O7480" s="58">
        <v>0</v>
      </c>
      <c r="P7480" s="58">
        <v>0</v>
      </c>
      <c r="Q7480" s="58">
        <v>0</v>
      </c>
      <c r="R7480" s="58">
        <v>0</v>
      </c>
      <c r="S7480" s="58">
        <v>0</v>
      </c>
      <c r="T7480" s="58">
        <v>0</v>
      </c>
      <c r="U7480" s="58">
        <v>0</v>
      </c>
      <c r="V7480" s="58">
        <v>0</v>
      </c>
      <c r="W7480" s="58">
        <v>0</v>
      </c>
      <c r="X7480" s="58">
        <v>0</v>
      </c>
      <c r="Y7480" s="58">
        <v>0</v>
      </c>
      <c r="Z7480" s="58">
        <v>0</v>
      </c>
      <c r="AA7480" s="58">
        <v>0</v>
      </c>
      <c r="AB7480" s="58">
        <v>0</v>
      </c>
      <c r="AC7480" s="58">
        <v>0</v>
      </c>
      <c r="AD7480" s="58">
        <v>0</v>
      </c>
      <c r="AE7480" s="58">
        <v>0</v>
      </c>
      <c r="AF7480" s="58">
        <v>0</v>
      </c>
      <c r="AG7480" s="58">
        <v>0</v>
      </c>
      <c r="AH7480" s="58">
        <v>0</v>
      </c>
      <c r="AI7480" s="58">
        <v>0</v>
      </c>
      <c r="AK7480" s="64">
        <f t="shared" si="116"/>
        <v>-8.6221355229594565E-3</v>
      </c>
    </row>
    <row r="7481" spans="1:37" x14ac:dyDescent="0.25">
      <c r="A7481">
        <v>7479</v>
      </c>
      <c r="B7481" s="1">
        <v>1.0800000000000001E-2</v>
      </c>
      <c r="C7481" s="1">
        <v>-4.2740259745372259E-5</v>
      </c>
      <c r="D7481" s="58">
        <v>0.1349433052719157</v>
      </c>
      <c r="E7481" s="58">
        <v>7.4573434460373969E-2</v>
      </c>
      <c r="F7481" s="58">
        <v>0.14807315856959077</v>
      </c>
      <c r="G7481" s="58">
        <v>4.9522611484215405E-2</v>
      </c>
      <c r="H7481" s="58">
        <v>0.15110289609986494</v>
      </c>
      <c r="I7481" s="58">
        <v>6.2666259828991933E-2</v>
      </c>
      <c r="J7481" s="58">
        <v>7.945206345727214E-2</v>
      </c>
      <c r="K7481" s="58">
        <v>4.7499230344886942E-2</v>
      </c>
      <c r="L7481" s="58">
        <v>4.5988533522304004E-2</v>
      </c>
      <c r="M7481" s="58">
        <v>0.14076330544932247</v>
      </c>
      <c r="N7481" s="58">
        <v>6.5415201511261734E-2</v>
      </c>
      <c r="O7481" s="58">
        <v>0</v>
      </c>
      <c r="P7481" s="58">
        <v>0</v>
      </c>
      <c r="Q7481" s="58">
        <v>0</v>
      </c>
      <c r="R7481" s="58">
        <v>0</v>
      </c>
      <c r="S7481" s="58">
        <v>0</v>
      </c>
      <c r="T7481" s="58">
        <v>0</v>
      </c>
      <c r="U7481" s="58">
        <v>0</v>
      </c>
      <c r="V7481" s="58">
        <v>0</v>
      </c>
      <c r="W7481" s="58">
        <v>0</v>
      </c>
      <c r="X7481" s="58">
        <v>0</v>
      </c>
      <c r="Y7481" s="58">
        <v>0</v>
      </c>
      <c r="Z7481" s="58">
        <v>0</v>
      </c>
      <c r="AA7481" s="58">
        <v>0</v>
      </c>
      <c r="AB7481" s="58">
        <v>0</v>
      </c>
      <c r="AC7481" s="58">
        <v>0</v>
      </c>
      <c r="AD7481" s="58">
        <v>0</v>
      </c>
      <c r="AE7481" s="58">
        <v>0</v>
      </c>
      <c r="AF7481" s="58">
        <v>0</v>
      </c>
      <c r="AG7481" s="58">
        <v>0</v>
      </c>
      <c r="AH7481" s="58">
        <v>0</v>
      </c>
      <c r="AI7481" s="58">
        <v>0</v>
      </c>
      <c r="AK7481" s="64">
        <f t="shared" si="116"/>
        <v>-3.9574314579048381E-3</v>
      </c>
    </row>
    <row r="7482" spans="1:37" x14ac:dyDescent="0.25">
      <c r="A7482">
        <v>7480</v>
      </c>
      <c r="B7482" s="1">
        <v>1.2200000000000001E-2</v>
      </c>
      <c r="C7482" s="1">
        <v>-1.5475794159600423E-4</v>
      </c>
      <c r="D7482" s="58">
        <v>8.2004015687842588E-2</v>
      </c>
      <c r="E7482" s="58">
        <v>8.1391314480331212E-2</v>
      </c>
      <c r="F7482" s="58">
        <v>0.12236003725976399</v>
      </c>
      <c r="G7482" s="58">
        <v>6.9167675649170215E-2</v>
      </c>
      <c r="H7482" s="58">
        <v>1.0508816134611926E-2</v>
      </c>
      <c r="I7482" s="58">
        <v>0.106531695473563</v>
      </c>
      <c r="J7482" s="58">
        <v>0.15981089964169162</v>
      </c>
      <c r="K7482" s="58">
        <v>0.13183861540862515</v>
      </c>
      <c r="L7482" s="58">
        <v>6.9579601524829421E-2</v>
      </c>
      <c r="M7482" s="58">
        <v>0.15897695023412228</v>
      </c>
      <c r="N7482" s="58">
        <v>7.8303785054484615E-3</v>
      </c>
      <c r="O7482" s="58">
        <v>0</v>
      </c>
      <c r="P7482" s="58">
        <v>0</v>
      </c>
      <c r="Q7482" s="58">
        <v>0</v>
      </c>
      <c r="R7482" s="58">
        <v>0</v>
      </c>
      <c r="S7482" s="58">
        <v>0</v>
      </c>
      <c r="T7482" s="58">
        <v>0</v>
      </c>
      <c r="U7482" s="58">
        <v>0</v>
      </c>
      <c r="V7482" s="58">
        <v>0</v>
      </c>
      <c r="W7482" s="58">
        <v>0</v>
      </c>
      <c r="X7482" s="58">
        <v>0</v>
      </c>
      <c r="Y7482" s="58">
        <v>0</v>
      </c>
      <c r="Z7482" s="58">
        <v>0</v>
      </c>
      <c r="AA7482" s="58">
        <v>0</v>
      </c>
      <c r="AB7482" s="58">
        <v>0</v>
      </c>
      <c r="AC7482" s="58">
        <v>0</v>
      </c>
      <c r="AD7482" s="58">
        <v>0</v>
      </c>
      <c r="AE7482" s="58">
        <v>0</v>
      </c>
      <c r="AF7482" s="58">
        <v>0</v>
      </c>
      <c r="AG7482" s="58">
        <v>0</v>
      </c>
      <c r="AH7482" s="58">
        <v>0</v>
      </c>
      <c r="AI7482" s="58">
        <v>0</v>
      </c>
      <c r="AK7482" s="64">
        <f t="shared" si="116"/>
        <v>-1.2685077180000346E-2</v>
      </c>
    </row>
    <row r="7483" spans="1:37" x14ac:dyDescent="0.25">
      <c r="A7483">
        <v>7481</v>
      </c>
      <c r="B7483" s="1">
        <v>1.04E-2</v>
      </c>
      <c r="C7483" s="1">
        <v>-6.3208094554557904E-5</v>
      </c>
      <c r="D7483" s="58">
        <v>0.10353430383020557</v>
      </c>
      <c r="E7483" s="58">
        <v>2.8118580319852607E-2</v>
      </c>
      <c r="F7483" s="58">
        <v>0.12245605889371217</v>
      </c>
      <c r="G7483" s="58">
        <v>0.11162831106572059</v>
      </c>
      <c r="H7483" s="58">
        <v>0.10738185364918482</v>
      </c>
      <c r="I7483" s="58">
        <v>0.1522680138386126</v>
      </c>
      <c r="J7483" s="58">
        <v>2.5608286924522366E-2</v>
      </c>
      <c r="K7483" s="58">
        <v>2.6601217343242823E-2</v>
      </c>
      <c r="L7483" s="58">
        <v>0.14976274782769855</v>
      </c>
      <c r="M7483" s="58">
        <v>8.3543767643625214E-2</v>
      </c>
      <c r="N7483" s="58">
        <v>8.9096858663622491E-2</v>
      </c>
      <c r="O7483" s="58">
        <v>0</v>
      </c>
      <c r="P7483" s="58">
        <v>0</v>
      </c>
      <c r="Q7483" s="58">
        <v>0</v>
      </c>
      <c r="R7483" s="58">
        <v>0</v>
      </c>
      <c r="S7483" s="58">
        <v>0</v>
      </c>
      <c r="T7483" s="58">
        <v>0</v>
      </c>
      <c r="U7483" s="58">
        <v>0</v>
      </c>
      <c r="V7483" s="58">
        <v>0</v>
      </c>
      <c r="W7483" s="58">
        <v>0</v>
      </c>
      <c r="X7483" s="58">
        <v>0</v>
      </c>
      <c r="Y7483" s="58">
        <v>0</v>
      </c>
      <c r="Z7483" s="58">
        <v>0</v>
      </c>
      <c r="AA7483" s="58">
        <v>0</v>
      </c>
      <c r="AB7483" s="58">
        <v>0</v>
      </c>
      <c r="AC7483" s="58">
        <v>0</v>
      </c>
      <c r="AD7483" s="58">
        <v>0</v>
      </c>
      <c r="AE7483" s="58">
        <v>0</v>
      </c>
      <c r="AF7483" s="58">
        <v>0</v>
      </c>
      <c r="AG7483" s="58">
        <v>0</v>
      </c>
      <c r="AH7483" s="58">
        <v>0</v>
      </c>
      <c r="AI7483" s="58">
        <v>0</v>
      </c>
      <c r="AK7483" s="64">
        <f t="shared" si="116"/>
        <v>-6.0777013994767221E-3</v>
      </c>
    </row>
    <row r="7484" spans="1:37" x14ac:dyDescent="0.25">
      <c r="A7484">
        <v>7482</v>
      </c>
      <c r="B7484" s="1">
        <v>1.4500000000000001E-2</v>
      </c>
      <c r="C7484" s="1">
        <v>-2.3789050231154491E-4</v>
      </c>
      <c r="D7484" s="58">
        <v>7.9859373513079548E-2</v>
      </c>
      <c r="E7484" s="58">
        <v>0.1466362177179695</v>
      </c>
      <c r="F7484" s="58">
        <v>0.17410358928368069</v>
      </c>
      <c r="G7484" s="58">
        <v>0.11646075993221797</v>
      </c>
      <c r="H7484" s="58">
        <v>4.2481011837992744E-2</v>
      </c>
      <c r="I7484" s="58">
        <v>3.1395493661362933E-2</v>
      </c>
      <c r="J7484" s="58">
        <v>9.9622157490954783E-3</v>
      </c>
      <c r="K7484" s="58">
        <v>0.17700259011843561</v>
      </c>
      <c r="L7484" s="58">
        <v>2.1631169616526578E-3</v>
      </c>
      <c r="M7484" s="58">
        <v>4.3183102290644676E-2</v>
      </c>
      <c r="N7484" s="58">
        <v>0.17675252893386817</v>
      </c>
      <c r="O7484" s="58">
        <v>0</v>
      </c>
      <c r="P7484" s="58">
        <v>0</v>
      </c>
      <c r="Q7484" s="58">
        <v>0</v>
      </c>
      <c r="R7484" s="58">
        <v>0</v>
      </c>
      <c r="S7484" s="58">
        <v>0</v>
      </c>
      <c r="T7484" s="58">
        <v>0</v>
      </c>
      <c r="U7484" s="58">
        <v>0</v>
      </c>
      <c r="V7484" s="58">
        <v>0</v>
      </c>
      <c r="W7484" s="58">
        <v>0</v>
      </c>
      <c r="X7484" s="58">
        <v>0</v>
      </c>
      <c r="Y7484" s="58">
        <v>0</v>
      </c>
      <c r="Z7484" s="58">
        <v>0</v>
      </c>
      <c r="AA7484" s="58">
        <v>0</v>
      </c>
      <c r="AB7484" s="58">
        <v>0</v>
      </c>
      <c r="AC7484" s="58">
        <v>0</v>
      </c>
      <c r="AD7484" s="58">
        <v>0</v>
      </c>
      <c r="AE7484" s="58">
        <v>0</v>
      </c>
      <c r="AF7484" s="58">
        <v>0</v>
      </c>
      <c r="AG7484" s="58">
        <v>0</v>
      </c>
      <c r="AH7484" s="58">
        <v>0</v>
      </c>
      <c r="AI7484" s="58">
        <v>0</v>
      </c>
      <c r="AK7484" s="64">
        <f t="shared" si="116"/>
        <v>-1.6406241538727235E-2</v>
      </c>
    </row>
    <row r="7485" spans="1:37" x14ac:dyDescent="0.25">
      <c r="A7485">
        <v>7483</v>
      </c>
      <c r="B7485" s="1">
        <v>1.0500000000000001E-2</v>
      </c>
      <c r="C7485" s="1">
        <v>-1.3356943662100507E-5</v>
      </c>
      <c r="D7485" s="58">
        <v>7.7135181437417044E-2</v>
      </c>
      <c r="E7485" s="58">
        <v>2.1918065236781442E-2</v>
      </c>
      <c r="F7485" s="58">
        <v>1.1101044763287948E-2</v>
      </c>
      <c r="G7485" s="58">
        <v>0.18804071302551814</v>
      </c>
      <c r="H7485" s="58">
        <v>7.5245859698372691E-2</v>
      </c>
      <c r="I7485" s="58">
        <v>3.9064726650644199E-2</v>
      </c>
      <c r="J7485" s="58">
        <v>9.0494513473407687E-2</v>
      </c>
      <c r="K7485" s="58">
        <v>0.12713083744888745</v>
      </c>
      <c r="L7485" s="58">
        <v>0.13439449742255025</v>
      </c>
      <c r="M7485" s="58">
        <v>0.12782350437514306</v>
      </c>
      <c r="N7485" s="58">
        <v>0.10765105646799007</v>
      </c>
      <c r="O7485" s="58">
        <v>0</v>
      </c>
      <c r="P7485" s="58">
        <v>0</v>
      </c>
      <c r="Q7485" s="58">
        <v>0</v>
      </c>
      <c r="R7485" s="58">
        <v>0</v>
      </c>
      <c r="S7485" s="58">
        <v>0</v>
      </c>
      <c r="T7485" s="58">
        <v>0</v>
      </c>
      <c r="U7485" s="58">
        <v>0</v>
      </c>
      <c r="V7485" s="58">
        <v>0</v>
      </c>
      <c r="W7485" s="58">
        <v>0</v>
      </c>
      <c r="X7485" s="58">
        <v>0</v>
      </c>
      <c r="Y7485" s="58">
        <v>0</v>
      </c>
      <c r="Z7485" s="58">
        <v>0</v>
      </c>
      <c r="AA7485" s="58">
        <v>0</v>
      </c>
      <c r="AB7485" s="58">
        <v>0</v>
      </c>
      <c r="AC7485" s="58">
        <v>0</v>
      </c>
      <c r="AD7485" s="58">
        <v>0</v>
      </c>
      <c r="AE7485" s="58">
        <v>0</v>
      </c>
      <c r="AF7485" s="58">
        <v>0</v>
      </c>
      <c r="AG7485" s="58">
        <v>0</v>
      </c>
      <c r="AH7485" s="58">
        <v>0</v>
      </c>
      <c r="AI7485" s="58">
        <v>0</v>
      </c>
      <c r="AK7485" s="64">
        <f t="shared" si="116"/>
        <v>-1.2720898725810006E-3</v>
      </c>
    </row>
    <row r="7486" spans="1:37" x14ac:dyDescent="0.25">
      <c r="A7486">
        <v>7484</v>
      </c>
      <c r="B7486" s="1">
        <v>1.06E-2</v>
      </c>
      <c r="C7486" s="1">
        <v>9.0230565404395363E-5</v>
      </c>
      <c r="D7486" s="58">
        <v>9.8592143718613148E-2</v>
      </c>
      <c r="E7486" s="58">
        <v>7.8482505076226866E-2</v>
      </c>
      <c r="F7486" s="58">
        <v>0.12236588234427898</v>
      </c>
      <c r="G7486" s="58">
        <v>8.7229554028638245E-2</v>
      </c>
      <c r="H7486" s="58">
        <v>3.5020564926150369E-2</v>
      </c>
      <c r="I7486" s="58">
        <v>2.6754758248707291E-2</v>
      </c>
      <c r="J7486" s="58">
        <v>0.13800962448644397</v>
      </c>
      <c r="K7486" s="58">
        <v>8.0987783363999782E-2</v>
      </c>
      <c r="L7486" s="58">
        <v>0.1374896408358684</v>
      </c>
      <c r="M7486" s="58">
        <v>0.12113602265968976</v>
      </c>
      <c r="N7486" s="58">
        <v>7.393152031138317E-2</v>
      </c>
      <c r="O7486" s="58">
        <v>0</v>
      </c>
      <c r="P7486" s="58">
        <v>0</v>
      </c>
      <c r="Q7486" s="58">
        <v>0</v>
      </c>
      <c r="R7486" s="58">
        <v>0</v>
      </c>
      <c r="S7486" s="58">
        <v>0</v>
      </c>
      <c r="T7486" s="58">
        <v>0</v>
      </c>
      <c r="U7486" s="58">
        <v>0</v>
      </c>
      <c r="V7486" s="58">
        <v>0</v>
      </c>
      <c r="W7486" s="58">
        <v>0</v>
      </c>
      <c r="X7486" s="58">
        <v>0</v>
      </c>
      <c r="Y7486" s="58">
        <v>0</v>
      </c>
      <c r="Z7486" s="58">
        <v>0</v>
      </c>
      <c r="AA7486" s="58">
        <v>0</v>
      </c>
      <c r="AB7486" s="58">
        <v>0</v>
      </c>
      <c r="AC7486" s="58">
        <v>0</v>
      </c>
      <c r="AD7486" s="58">
        <v>0</v>
      </c>
      <c r="AE7486" s="58">
        <v>0</v>
      </c>
      <c r="AF7486" s="58">
        <v>0</v>
      </c>
      <c r="AG7486" s="58">
        <v>0</v>
      </c>
      <c r="AH7486" s="58">
        <v>0</v>
      </c>
      <c r="AI7486" s="58">
        <v>0</v>
      </c>
      <c r="AK7486" s="64">
        <f t="shared" si="116"/>
        <v>8.5123174909806937E-3</v>
      </c>
    </row>
    <row r="7487" spans="1:37" x14ac:dyDescent="0.25">
      <c r="A7487">
        <v>7485</v>
      </c>
      <c r="B7487" s="1">
        <v>1.18E-2</v>
      </c>
      <c r="C7487" s="1">
        <v>1.9055115175949114E-5</v>
      </c>
      <c r="D7487" s="58">
        <v>8.4547892440298575E-2</v>
      </c>
      <c r="E7487" s="58">
        <v>8.9612941355713502E-2</v>
      </c>
      <c r="F7487" s="58">
        <v>0.12071098920398438</v>
      </c>
      <c r="G7487" s="58">
        <v>0.13005232219307558</v>
      </c>
      <c r="H7487" s="58">
        <v>3.6998680636577901E-2</v>
      </c>
      <c r="I7487" s="58">
        <v>2.5417949727793199E-2</v>
      </c>
      <c r="J7487" s="58">
        <v>0.12860704037484588</v>
      </c>
      <c r="K7487" s="58">
        <v>0.11667852174564146</v>
      </c>
      <c r="L7487" s="58">
        <v>0.13193013162820416</v>
      </c>
      <c r="M7487" s="58">
        <v>0.11160887191613571</v>
      </c>
      <c r="N7487" s="58">
        <v>2.3834658777729677E-2</v>
      </c>
      <c r="O7487" s="58">
        <v>0</v>
      </c>
      <c r="P7487" s="58">
        <v>0</v>
      </c>
      <c r="Q7487" s="58">
        <v>0</v>
      </c>
      <c r="R7487" s="58">
        <v>0</v>
      </c>
      <c r="S7487" s="58">
        <v>0</v>
      </c>
      <c r="T7487" s="58">
        <v>0</v>
      </c>
      <c r="U7487" s="58">
        <v>0</v>
      </c>
      <c r="V7487" s="58">
        <v>0</v>
      </c>
      <c r="W7487" s="58">
        <v>0</v>
      </c>
      <c r="X7487" s="58">
        <v>0</v>
      </c>
      <c r="Y7487" s="58">
        <v>0</v>
      </c>
      <c r="Z7487" s="58">
        <v>0</v>
      </c>
      <c r="AA7487" s="58">
        <v>0</v>
      </c>
      <c r="AB7487" s="58">
        <v>0</v>
      </c>
      <c r="AC7487" s="58">
        <v>0</v>
      </c>
      <c r="AD7487" s="58">
        <v>0</v>
      </c>
      <c r="AE7487" s="58">
        <v>0</v>
      </c>
      <c r="AF7487" s="58">
        <v>0</v>
      </c>
      <c r="AG7487" s="58">
        <v>0</v>
      </c>
      <c r="AH7487" s="58">
        <v>0</v>
      </c>
      <c r="AI7487" s="58">
        <v>0</v>
      </c>
      <c r="AK7487" s="64">
        <f t="shared" si="116"/>
        <v>1.6148402691482299E-3</v>
      </c>
    </row>
    <row r="7488" spans="1:37" x14ac:dyDescent="0.25">
      <c r="A7488">
        <v>7486</v>
      </c>
      <c r="B7488" s="1">
        <v>9.7999999999999997E-3</v>
      </c>
      <c r="C7488" s="1">
        <v>-2.0747186023155453E-6</v>
      </c>
      <c r="D7488" s="58">
        <v>8.6119433723248637E-2</v>
      </c>
      <c r="E7488" s="58">
        <v>2.3675324394881618E-2</v>
      </c>
      <c r="F7488" s="58">
        <v>5.8130157547231137E-2</v>
      </c>
      <c r="G7488" s="58">
        <v>4.3319734346559655E-2</v>
      </c>
      <c r="H7488" s="58">
        <v>4.3809024646966482E-2</v>
      </c>
      <c r="I7488" s="58">
        <v>0.22342820974220126</v>
      </c>
      <c r="J7488" s="58">
        <v>4.3595044752474436E-2</v>
      </c>
      <c r="K7488" s="58">
        <v>1.2915251861542347E-2</v>
      </c>
      <c r="L7488" s="58">
        <v>0.14900995692133162</v>
      </c>
      <c r="M7488" s="58">
        <v>0.13953887306420598</v>
      </c>
      <c r="N7488" s="58">
        <v>0.17645898899935678</v>
      </c>
      <c r="O7488" s="58">
        <v>0</v>
      </c>
      <c r="P7488" s="58">
        <v>0</v>
      </c>
      <c r="Q7488" s="58">
        <v>0</v>
      </c>
      <c r="R7488" s="58">
        <v>0</v>
      </c>
      <c r="S7488" s="58">
        <v>0</v>
      </c>
      <c r="T7488" s="58">
        <v>0</v>
      </c>
      <c r="U7488" s="58">
        <v>0</v>
      </c>
      <c r="V7488" s="58">
        <v>0</v>
      </c>
      <c r="W7488" s="58">
        <v>0</v>
      </c>
      <c r="X7488" s="58">
        <v>0</v>
      </c>
      <c r="Y7488" s="58">
        <v>0</v>
      </c>
      <c r="Z7488" s="58">
        <v>0</v>
      </c>
      <c r="AA7488" s="58">
        <v>0</v>
      </c>
      <c r="AB7488" s="58">
        <v>0</v>
      </c>
      <c r="AC7488" s="58">
        <v>0</v>
      </c>
      <c r="AD7488" s="58">
        <v>0</v>
      </c>
      <c r="AE7488" s="58">
        <v>0</v>
      </c>
      <c r="AF7488" s="58">
        <v>0</v>
      </c>
      <c r="AG7488" s="58">
        <v>0</v>
      </c>
      <c r="AH7488" s="58">
        <v>0</v>
      </c>
      <c r="AI7488" s="58">
        <v>0</v>
      </c>
      <c r="AK7488" s="64">
        <f t="shared" si="116"/>
        <v>-2.1170597982811688E-4</v>
      </c>
    </row>
    <row r="7489" spans="1:37" x14ac:dyDescent="0.25">
      <c r="A7489">
        <v>7487</v>
      </c>
      <c r="B7489" s="1">
        <v>1.06E-2</v>
      </c>
      <c r="C7489" s="1">
        <v>-9.548711539301974E-5</v>
      </c>
      <c r="D7489" s="58">
        <v>6.19460151935185E-2</v>
      </c>
      <c r="E7489" s="58">
        <v>5.8091121109890391E-2</v>
      </c>
      <c r="F7489" s="58">
        <v>8.0113394485884767E-2</v>
      </c>
      <c r="G7489" s="58">
        <v>9.513023940321913E-2</v>
      </c>
      <c r="H7489" s="58">
        <v>0.12674985681365206</v>
      </c>
      <c r="I7489" s="58">
        <v>7.2913616392723271E-2</v>
      </c>
      <c r="J7489" s="58">
        <v>4.3995010774096927E-2</v>
      </c>
      <c r="K7489" s="58">
        <v>0.12389309153939607</v>
      </c>
      <c r="L7489" s="58">
        <v>0.13951739560966517</v>
      </c>
      <c r="M7489" s="58">
        <v>0.13337029580093782</v>
      </c>
      <c r="N7489" s="58">
        <v>6.4279962877016053E-2</v>
      </c>
      <c r="O7489" s="58">
        <v>0</v>
      </c>
      <c r="P7489" s="58">
        <v>0</v>
      </c>
      <c r="Q7489" s="58">
        <v>0</v>
      </c>
      <c r="R7489" s="58">
        <v>0</v>
      </c>
      <c r="S7489" s="58">
        <v>0</v>
      </c>
      <c r="T7489" s="58">
        <v>0</v>
      </c>
      <c r="U7489" s="58">
        <v>0</v>
      </c>
      <c r="V7489" s="58">
        <v>0</v>
      </c>
      <c r="W7489" s="58">
        <v>0</v>
      </c>
      <c r="X7489" s="58">
        <v>0</v>
      </c>
      <c r="Y7489" s="58">
        <v>0</v>
      </c>
      <c r="Z7489" s="58">
        <v>0</v>
      </c>
      <c r="AA7489" s="58">
        <v>0</v>
      </c>
      <c r="AB7489" s="58">
        <v>0</v>
      </c>
      <c r="AC7489" s="58">
        <v>0</v>
      </c>
      <c r="AD7489" s="58">
        <v>0</v>
      </c>
      <c r="AE7489" s="58">
        <v>0</v>
      </c>
      <c r="AF7489" s="58">
        <v>0</v>
      </c>
      <c r="AG7489" s="58">
        <v>0</v>
      </c>
      <c r="AH7489" s="58">
        <v>0</v>
      </c>
      <c r="AI7489" s="58">
        <v>0</v>
      </c>
      <c r="AK7489" s="64">
        <f t="shared" si="116"/>
        <v>-9.0082184333037489E-3</v>
      </c>
    </row>
    <row r="7490" spans="1:37" x14ac:dyDescent="0.25">
      <c r="A7490">
        <v>7488</v>
      </c>
      <c r="B7490" s="1">
        <v>1.0800000000000001E-2</v>
      </c>
      <c r="C7490" s="1">
        <v>2.2129770110387666E-4</v>
      </c>
      <c r="D7490" s="58">
        <v>0.16375036735236298</v>
      </c>
      <c r="E7490" s="58">
        <v>9.105549183977836E-2</v>
      </c>
      <c r="F7490" s="58">
        <v>2.2875647966350495E-2</v>
      </c>
      <c r="G7490" s="58">
        <v>4.1342138000761169E-2</v>
      </c>
      <c r="H7490" s="58">
        <v>0.16661705768641813</v>
      </c>
      <c r="I7490" s="58">
        <v>4.477208576645849E-2</v>
      </c>
      <c r="J7490" s="58">
        <v>0.12155400021167442</v>
      </c>
      <c r="K7490" s="58">
        <v>5.9864898423863909E-2</v>
      </c>
      <c r="L7490" s="58">
        <v>0.12130449909758627</v>
      </c>
      <c r="M7490" s="58">
        <v>0.11324910308548718</v>
      </c>
      <c r="N7490" s="58">
        <v>5.3614710569258699E-2</v>
      </c>
      <c r="O7490" s="58">
        <v>0</v>
      </c>
      <c r="P7490" s="58">
        <v>0</v>
      </c>
      <c r="Q7490" s="58">
        <v>0</v>
      </c>
      <c r="R7490" s="58">
        <v>0</v>
      </c>
      <c r="S7490" s="58">
        <v>0</v>
      </c>
      <c r="T7490" s="58">
        <v>0</v>
      </c>
      <c r="U7490" s="58">
        <v>0</v>
      </c>
      <c r="V7490" s="58">
        <v>0</v>
      </c>
      <c r="W7490" s="58">
        <v>0</v>
      </c>
      <c r="X7490" s="58">
        <v>0</v>
      </c>
      <c r="Y7490" s="58">
        <v>0</v>
      </c>
      <c r="Z7490" s="58">
        <v>0</v>
      </c>
      <c r="AA7490" s="58">
        <v>0</v>
      </c>
      <c r="AB7490" s="58">
        <v>0</v>
      </c>
      <c r="AC7490" s="58">
        <v>0</v>
      </c>
      <c r="AD7490" s="58">
        <v>0</v>
      </c>
      <c r="AE7490" s="58">
        <v>0</v>
      </c>
      <c r="AF7490" s="58">
        <v>0</v>
      </c>
      <c r="AG7490" s="58">
        <v>0</v>
      </c>
      <c r="AH7490" s="58">
        <v>0</v>
      </c>
      <c r="AI7490" s="58">
        <v>0</v>
      </c>
      <c r="AK7490" s="64">
        <f t="shared" si="116"/>
        <v>2.049052787998858E-2</v>
      </c>
    </row>
    <row r="7491" spans="1:37" x14ac:dyDescent="0.25">
      <c r="A7491">
        <v>7489</v>
      </c>
      <c r="B7491" s="1">
        <v>1.32E-2</v>
      </c>
      <c r="C7491" s="1">
        <v>-2.6178139589883731E-4</v>
      </c>
      <c r="D7491" s="58">
        <v>4.9771385973779676E-2</v>
      </c>
      <c r="E7491" s="58">
        <v>0.11113893515402676</v>
      </c>
      <c r="F7491" s="58">
        <v>0.15218487345099557</v>
      </c>
      <c r="G7491" s="58">
        <v>3.7786207770337678E-2</v>
      </c>
      <c r="H7491" s="58">
        <v>3.3368429004036963E-2</v>
      </c>
      <c r="I7491" s="58">
        <v>0.10873768844568965</v>
      </c>
      <c r="J7491" s="58">
        <v>2.525359021390107E-2</v>
      </c>
      <c r="K7491" s="58">
        <v>0.17894114435029426</v>
      </c>
      <c r="L7491" s="58">
        <v>9.9879036488453546E-2</v>
      </c>
      <c r="M7491" s="58">
        <v>3.450864732826181E-2</v>
      </c>
      <c r="N7491" s="58">
        <v>0.16843006182022291</v>
      </c>
      <c r="O7491" s="58">
        <v>0</v>
      </c>
      <c r="P7491" s="58">
        <v>0</v>
      </c>
      <c r="Q7491" s="58">
        <v>0</v>
      </c>
      <c r="R7491" s="58">
        <v>0</v>
      </c>
      <c r="S7491" s="58">
        <v>0</v>
      </c>
      <c r="T7491" s="58">
        <v>0</v>
      </c>
      <c r="U7491" s="58">
        <v>0</v>
      </c>
      <c r="V7491" s="58">
        <v>0</v>
      </c>
      <c r="W7491" s="58">
        <v>0</v>
      </c>
      <c r="X7491" s="58">
        <v>0</v>
      </c>
      <c r="Y7491" s="58">
        <v>0</v>
      </c>
      <c r="Z7491" s="58">
        <v>0</v>
      </c>
      <c r="AA7491" s="58">
        <v>0</v>
      </c>
      <c r="AB7491" s="58">
        <v>0</v>
      </c>
      <c r="AC7491" s="58">
        <v>0</v>
      </c>
      <c r="AD7491" s="58">
        <v>0</v>
      </c>
      <c r="AE7491" s="58">
        <v>0</v>
      </c>
      <c r="AF7491" s="58">
        <v>0</v>
      </c>
      <c r="AG7491" s="58">
        <v>0</v>
      </c>
      <c r="AH7491" s="58">
        <v>0</v>
      </c>
      <c r="AI7491" s="58">
        <v>0</v>
      </c>
      <c r="AK7491" s="64">
        <f t="shared" si="116"/>
        <v>-1.9831923931730101E-2</v>
      </c>
    </row>
    <row r="7492" spans="1:37" x14ac:dyDescent="0.25">
      <c r="A7492">
        <v>7490</v>
      </c>
      <c r="B7492" s="1">
        <v>1.32E-2</v>
      </c>
      <c r="C7492" s="1">
        <v>4.9425163338019449E-5</v>
      </c>
      <c r="D7492" s="58">
        <v>9.0330265288046524E-2</v>
      </c>
      <c r="E7492" s="58">
        <v>7.918299076469236E-2</v>
      </c>
      <c r="F7492" s="58">
        <v>7.1394651134725096E-2</v>
      </c>
      <c r="G7492" s="58">
        <v>0.20006231899460819</v>
      </c>
      <c r="H7492" s="58">
        <v>9.4466435945105606E-2</v>
      </c>
      <c r="I7492" s="58">
        <v>4.7342479420736383E-2</v>
      </c>
      <c r="J7492" s="58">
        <v>0.15013489458068396</v>
      </c>
      <c r="K7492" s="58">
        <v>0.10507979705684529</v>
      </c>
      <c r="L7492" s="58">
        <v>5.7549056010864859E-2</v>
      </c>
      <c r="M7492" s="58">
        <v>9.392370428767642E-4</v>
      </c>
      <c r="N7492" s="58">
        <v>0.10351787376081495</v>
      </c>
      <c r="O7492" s="58">
        <v>0</v>
      </c>
      <c r="P7492" s="58">
        <v>0</v>
      </c>
      <c r="Q7492" s="58">
        <v>0</v>
      </c>
      <c r="R7492" s="58">
        <v>0</v>
      </c>
      <c r="S7492" s="58">
        <v>0</v>
      </c>
      <c r="T7492" s="58">
        <v>0</v>
      </c>
      <c r="U7492" s="58">
        <v>0</v>
      </c>
      <c r="V7492" s="58">
        <v>0</v>
      </c>
      <c r="W7492" s="58">
        <v>0</v>
      </c>
      <c r="X7492" s="58">
        <v>0</v>
      </c>
      <c r="Y7492" s="58">
        <v>0</v>
      </c>
      <c r="Z7492" s="58">
        <v>0</v>
      </c>
      <c r="AA7492" s="58">
        <v>0</v>
      </c>
      <c r="AB7492" s="58">
        <v>0</v>
      </c>
      <c r="AC7492" s="58">
        <v>0</v>
      </c>
      <c r="AD7492" s="58">
        <v>0</v>
      </c>
      <c r="AE7492" s="58">
        <v>0</v>
      </c>
      <c r="AF7492" s="58">
        <v>0</v>
      </c>
      <c r="AG7492" s="58">
        <v>0</v>
      </c>
      <c r="AH7492" s="58">
        <v>0</v>
      </c>
      <c r="AI7492" s="58">
        <v>0</v>
      </c>
      <c r="AK7492" s="64">
        <f t="shared" ref="AK7492:AK7555" si="117">C7492/B7492</f>
        <v>3.7443305559105643E-3</v>
      </c>
    </row>
    <row r="7493" spans="1:37" x14ac:dyDescent="0.25">
      <c r="A7493">
        <v>7491</v>
      </c>
      <c r="B7493" s="1">
        <v>1.2500000000000001E-2</v>
      </c>
      <c r="C7493" s="1">
        <v>2.1940189260355727E-4</v>
      </c>
      <c r="D7493" s="58">
        <v>0.10686651189239513</v>
      </c>
      <c r="E7493" s="58">
        <v>0.13870248416281725</v>
      </c>
      <c r="F7493" s="58">
        <v>0.11437262624853559</v>
      </c>
      <c r="G7493" s="58">
        <v>8.8232346507849821E-2</v>
      </c>
      <c r="H7493" s="58">
        <v>8.9693390407666371E-2</v>
      </c>
      <c r="I7493" s="58">
        <v>9.2224926232791549E-2</v>
      </c>
      <c r="J7493" s="58">
        <v>8.0634777357820805E-2</v>
      </c>
      <c r="K7493" s="58">
        <v>3.5478339465019861E-2</v>
      </c>
      <c r="L7493" s="58">
        <v>0.1230768971964481</v>
      </c>
      <c r="M7493" s="58">
        <v>3.1293553671016036E-2</v>
      </c>
      <c r="N7493" s="58">
        <v>9.9424146857639409E-2</v>
      </c>
      <c r="O7493" s="58">
        <v>0</v>
      </c>
      <c r="P7493" s="58">
        <v>0</v>
      </c>
      <c r="Q7493" s="58">
        <v>0</v>
      </c>
      <c r="R7493" s="58">
        <v>0</v>
      </c>
      <c r="S7493" s="58">
        <v>0</v>
      </c>
      <c r="T7493" s="58">
        <v>0</v>
      </c>
      <c r="U7493" s="58">
        <v>0</v>
      </c>
      <c r="V7493" s="58">
        <v>0</v>
      </c>
      <c r="W7493" s="58">
        <v>0</v>
      </c>
      <c r="X7493" s="58">
        <v>0</v>
      </c>
      <c r="Y7493" s="58">
        <v>0</v>
      </c>
      <c r="Z7493" s="58">
        <v>0</v>
      </c>
      <c r="AA7493" s="58">
        <v>0</v>
      </c>
      <c r="AB7493" s="58">
        <v>0</v>
      </c>
      <c r="AC7493" s="58">
        <v>0</v>
      </c>
      <c r="AD7493" s="58">
        <v>0</v>
      </c>
      <c r="AE7493" s="58">
        <v>0</v>
      </c>
      <c r="AF7493" s="58">
        <v>0</v>
      </c>
      <c r="AG7493" s="58">
        <v>0</v>
      </c>
      <c r="AH7493" s="58">
        <v>0</v>
      </c>
      <c r="AI7493" s="58">
        <v>0</v>
      </c>
      <c r="AK7493" s="64">
        <f t="shared" si="117"/>
        <v>1.7552151408284582E-2</v>
      </c>
    </row>
    <row r="7494" spans="1:37" x14ac:dyDescent="0.25">
      <c r="A7494">
        <v>7492</v>
      </c>
      <c r="B7494" s="1">
        <v>1.12E-2</v>
      </c>
      <c r="C7494" s="1">
        <v>2.1311780312434245E-4</v>
      </c>
      <c r="D7494" s="58">
        <v>8.1060017483111563E-2</v>
      </c>
      <c r="E7494" s="58">
        <v>0.12737319963694999</v>
      </c>
      <c r="F7494" s="58">
        <v>0.16730443785736149</v>
      </c>
      <c r="G7494" s="58">
        <v>0.13288778019701492</v>
      </c>
      <c r="H7494" s="58">
        <v>1.7274438505587606E-2</v>
      </c>
      <c r="I7494" s="58">
        <v>3.6443446812286555E-2</v>
      </c>
      <c r="J7494" s="58">
        <v>5.9456784481387595E-2</v>
      </c>
      <c r="K7494" s="58">
        <v>1.4383390177773105E-2</v>
      </c>
      <c r="L7494" s="58">
        <v>0.12089956840524257</v>
      </c>
      <c r="M7494" s="58">
        <v>0.15281487820338691</v>
      </c>
      <c r="N7494" s="58">
        <v>9.0102058239897684E-2</v>
      </c>
      <c r="O7494" s="58">
        <v>0</v>
      </c>
      <c r="P7494" s="58">
        <v>0</v>
      </c>
      <c r="Q7494" s="58">
        <v>0</v>
      </c>
      <c r="R7494" s="58">
        <v>0</v>
      </c>
      <c r="S7494" s="58">
        <v>0</v>
      </c>
      <c r="T7494" s="58">
        <v>0</v>
      </c>
      <c r="U7494" s="58">
        <v>0</v>
      </c>
      <c r="V7494" s="58">
        <v>0</v>
      </c>
      <c r="W7494" s="58">
        <v>0</v>
      </c>
      <c r="X7494" s="58">
        <v>0</v>
      </c>
      <c r="Y7494" s="58">
        <v>0</v>
      </c>
      <c r="Z7494" s="58">
        <v>0</v>
      </c>
      <c r="AA7494" s="58">
        <v>0</v>
      </c>
      <c r="AB7494" s="58">
        <v>0</v>
      </c>
      <c r="AC7494" s="58">
        <v>0</v>
      </c>
      <c r="AD7494" s="58">
        <v>0</v>
      </c>
      <c r="AE7494" s="58">
        <v>0</v>
      </c>
      <c r="AF7494" s="58">
        <v>0</v>
      </c>
      <c r="AG7494" s="58">
        <v>0</v>
      </c>
      <c r="AH7494" s="58">
        <v>0</v>
      </c>
      <c r="AI7494" s="58">
        <v>0</v>
      </c>
      <c r="AK7494" s="64">
        <f t="shared" si="117"/>
        <v>1.9028375278959148E-2</v>
      </c>
    </row>
    <row r="7495" spans="1:37" x14ac:dyDescent="0.25">
      <c r="A7495">
        <v>7493</v>
      </c>
      <c r="B7495" s="1">
        <v>1.1900000000000001E-2</v>
      </c>
      <c r="C7495" s="1">
        <v>3.0078440694089733E-4</v>
      </c>
      <c r="D7495" s="58">
        <v>1.4669026485742115E-2</v>
      </c>
      <c r="E7495" s="58">
        <v>0.10394910455683454</v>
      </c>
      <c r="F7495" s="58">
        <v>5.3125743463075192E-2</v>
      </c>
      <c r="G7495" s="58">
        <v>2.839629825576001E-3</v>
      </c>
      <c r="H7495" s="58">
        <v>0.18067075089829354</v>
      </c>
      <c r="I7495" s="58">
        <v>5.908563593513845E-2</v>
      </c>
      <c r="J7495" s="58">
        <v>0.23428541265213593</v>
      </c>
      <c r="K7495" s="58">
        <v>8.9863392390804209E-2</v>
      </c>
      <c r="L7495" s="58">
        <v>0.1869789257485959</v>
      </c>
      <c r="M7495" s="58">
        <v>4.7874880688528645E-2</v>
      </c>
      <c r="N7495" s="58">
        <v>2.6657497355275471E-2</v>
      </c>
      <c r="O7495" s="58">
        <v>0</v>
      </c>
      <c r="P7495" s="58">
        <v>0</v>
      </c>
      <c r="Q7495" s="58">
        <v>0</v>
      </c>
      <c r="R7495" s="58">
        <v>0</v>
      </c>
      <c r="S7495" s="58">
        <v>0</v>
      </c>
      <c r="T7495" s="58">
        <v>0</v>
      </c>
      <c r="U7495" s="58">
        <v>0</v>
      </c>
      <c r="V7495" s="58">
        <v>0</v>
      </c>
      <c r="W7495" s="58">
        <v>0</v>
      </c>
      <c r="X7495" s="58">
        <v>0</v>
      </c>
      <c r="Y7495" s="58">
        <v>0</v>
      </c>
      <c r="Z7495" s="58">
        <v>0</v>
      </c>
      <c r="AA7495" s="58">
        <v>0</v>
      </c>
      <c r="AB7495" s="58">
        <v>0</v>
      </c>
      <c r="AC7495" s="58">
        <v>0</v>
      </c>
      <c r="AD7495" s="58">
        <v>0</v>
      </c>
      <c r="AE7495" s="58">
        <v>0</v>
      </c>
      <c r="AF7495" s="58">
        <v>0</v>
      </c>
      <c r="AG7495" s="58">
        <v>0</v>
      </c>
      <c r="AH7495" s="58">
        <v>0</v>
      </c>
      <c r="AI7495" s="58">
        <v>0</v>
      </c>
      <c r="AK7495" s="64">
        <f t="shared" si="117"/>
        <v>2.5276000583268683E-2</v>
      </c>
    </row>
    <row r="7496" spans="1:37" x14ac:dyDescent="0.25">
      <c r="A7496">
        <v>7494</v>
      </c>
      <c r="B7496" s="1">
        <v>1.2E-2</v>
      </c>
      <c r="C7496" s="1">
        <v>1.2304813195599719E-4</v>
      </c>
      <c r="D7496" s="58">
        <v>2.7625957198596893E-3</v>
      </c>
      <c r="E7496" s="58">
        <v>9.7266361497400408E-2</v>
      </c>
      <c r="F7496" s="58">
        <v>0.13668849849944695</v>
      </c>
      <c r="G7496" s="58">
        <v>0.10091831407067203</v>
      </c>
      <c r="H7496" s="58">
        <v>0.14396480027956038</v>
      </c>
      <c r="I7496" s="58">
        <v>7.9356538101399504E-2</v>
      </c>
      <c r="J7496" s="58">
        <v>0.1360204121532721</v>
      </c>
      <c r="K7496" s="58">
        <v>6.4559019711795881E-2</v>
      </c>
      <c r="L7496" s="58">
        <v>0.13033374007839335</v>
      </c>
      <c r="M7496" s="58">
        <v>4.3766156904058995E-2</v>
      </c>
      <c r="N7496" s="58">
        <v>6.4363562984140796E-2</v>
      </c>
      <c r="O7496" s="58">
        <v>0</v>
      </c>
      <c r="P7496" s="58">
        <v>0</v>
      </c>
      <c r="Q7496" s="58">
        <v>0</v>
      </c>
      <c r="R7496" s="58">
        <v>0</v>
      </c>
      <c r="S7496" s="58">
        <v>0</v>
      </c>
      <c r="T7496" s="58">
        <v>0</v>
      </c>
      <c r="U7496" s="58">
        <v>0</v>
      </c>
      <c r="V7496" s="58">
        <v>0</v>
      </c>
      <c r="W7496" s="58">
        <v>0</v>
      </c>
      <c r="X7496" s="58">
        <v>0</v>
      </c>
      <c r="Y7496" s="58">
        <v>0</v>
      </c>
      <c r="Z7496" s="58">
        <v>0</v>
      </c>
      <c r="AA7496" s="58">
        <v>0</v>
      </c>
      <c r="AB7496" s="58">
        <v>0</v>
      </c>
      <c r="AC7496" s="58">
        <v>0</v>
      </c>
      <c r="AD7496" s="58">
        <v>0</v>
      </c>
      <c r="AE7496" s="58">
        <v>0</v>
      </c>
      <c r="AF7496" s="58">
        <v>0</v>
      </c>
      <c r="AG7496" s="58">
        <v>0</v>
      </c>
      <c r="AH7496" s="58">
        <v>0</v>
      </c>
      <c r="AI7496" s="58">
        <v>0</v>
      </c>
      <c r="AK7496" s="64">
        <f t="shared" si="117"/>
        <v>1.0254010996333099E-2</v>
      </c>
    </row>
    <row r="7497" spans="1:37" x14ac:dyDescent="0.25">
      <c r="A7497">
        <v>7495</v>
      </c>
      <c r="B7497" s="1">
        <v>1.04E-2</v>
      </c>
      <c r="C7497" s="1">
        <v>4.38806826197633E-5</v>
      </c>
      <c r="D7497" s="58">
        <v>0.14795859139588916</v>
      </c>
      <c r="E7497" s="58">
        <v>3.119360706270418E-2</v>
      </c>
      <c r="F7497" s="58">
        <v>0.11496319057766106</v>
      </c>
      <c r="G7497" s="58">
        <v>0.13365544374843805</v>
      </c>
      <c r="H7497" s="58">
        <v>3.511282066915964E-2</v>
      </c>
      <c r="I7497" s="58">
        <v>3.3772712433075586E-2</v>
      </c>
      <c r="J7497" s="58">
        <v>0.14850561685824676</v>
      </c>
      <c r="K7497" s="58">
        <v>5.3842162072279869E-2</v>
      </c>
      <c r="L7497" s="58">
        <v>0.11616107424126564</v>
      </c>
      <c r="M7497" s="58">
        <v>0.10789273738797305</v>
      </c>
      <c r="N7497" s="58">
        <v>7.6942043553307055E-2</v>
      </c>
      <c r="O7497" s="58">
        <v>0</v>
      </c>
      <c r="P7497" s="58">
        <v>0</v>
      </c>
      <c r="Q7497" s="58">
        <v>0</v>
      </c>
      <c r="R7497" s="58">
        <v>0</v>
      </c>
      <c r="S7497" s="58">
        <v>0</v>
      </c>
      <c r="T7497" s="58">
        <v>0</v>
      </c>
      <c r="U7497" s="58">
        <v>0</v>
      </c>
      <c r="V7497" s="58">
        <v>0</v>
      </c>
      <c r="W7497" s="58">
        <v>0</v>
      </c>
      <c r="X7497" s="58">
        <v>0</v>
      </c>
      <c r="Y7497" s="58">
        <v>0</v>
      </c>
      <c r="Z7497" s="58">
        <v>0</v>
      </c>
      <c r="AA7497" s="58">
        <v>0</v>
      </c>
      <c r="AB7497" s="58">
        <v>0</v>
      </c>
      <c r="AC7497" s="58">
        <v>0</v>
      </c>
      <c r="AD7497" s="58">
        <v>0</v>
      </c>
      <c r="AE7497" s="58">
        <v>0</v>
      </c>
      <c r="AF7497" s="58">
        <v>0</v>
      </c>
      <c r="AG7497" s="58">
        <v>0</v>
      </c>
      <c r="AH7497" s="58">
        <v>0</v>
      </c>
      <c r="AI7497" s="58">
        <v>0</v>
      </c>
      <c r="AK7497" s="64">
        <f t="shared" si="117"/>
        <v>4.2192964057464711E-3</v>
      </c>
    </row>
    <row r="7498" spans="1:37" x14ac:dyDescent="0.25">
      <c r="A7498">
        <v>7496</v>
      </c>
      <c r="B7498" s="1">
        <v>1.18E-2</v>
      </c>
      <c r="C7498" s="1">
        <v>1.0898145183444515E-4</v>
      </c>
      <c r="D7498" s="58">
        <v>7.6419197989955959E-2</v>
      </c>
      <c r="E7498" s="58">
        <v>0.11553305833823967</v>
      </c>
      <c r="F7498" s="58">
        <v>0.10111008408173064</v>
      </c>
      <c r="G7498" s="58">
        <v>0.10405013266236227</v>
      </c>
      <c r="H7498" s="58">
        <v>6.7717113470206008E-2</v>
      </c>
      <c r="I7498" s="58">
        <v>9.5981673399577916E-2</v>
      </c>
      <c r="J7498" s="58">
        <v>8.6761643460260079E-2</v>
      </c>
      <c r="K7498" s="58">
        <v>6.0272395947481343E-2</v>
      </c>
      <c r="L7498" s="58">
        <v>8.3431764742656886E-2</v>
      </c>
      <c r="M7498" s="58">
        <v>9.0048264755892199E-2</v>
      </c>
      <c r="N7498" s="58">
        <v>0.11867467115163713</v>
      </c>
      <c r="O7498" s="58">
        <v>0</v>
      </c>
      <c r="P7498" s="58">
        <v>0</v>
      </c>
      <c r="Q7498" s="58">
        <v>0</v>
      </c>
      <c r="R7498" s="58">
        <v>0</v>
      </c>
      <c r="S7498" s="58">
        <v>0</v>
      </c>
      <c r="T7498" s="58">
        <v>0</v>
      </c>
      <c r="U7498" s="58">
        <v>0</v>
      </c>
      <c r="V7498" s="58">
        <v>0</v>
      </c>
      <c r="W7498" s="58">
        <v>0</v>
      </c>
      <c r="X7498" s="58">
        <v>0</v>
      </c>
      <c r="Y7498" s="58">
        <v>0</v>
      </c>
      <c r="Z7498" s="58">
        <v>0</v>
      </c>
      <c r="AA7498" s="58">
        <v>0</v>
      </c>
      <c r="AB7498" s="58">
        <v>0</v>
      </c>
      <c r="AC7498" s="58">
        <v>0</v>
      </c>
      <c r="AD7498" s="58">
        <v>0</v>
      </c>
      <c r="AE7498" s="58">
        <v>0</v>
      </c>
      <c r="AF7498" s="58">
        <v>0</v>
      </c>
      <c r="AG7498" s="58">
        <v>0</v>
      </c>
      <c r="AH7498" s="58">
        <v>0</v>
      </c>
      <c r="AI7498" s="58">
        <v>0</v>
      </c>
      <c r="AK7498" s="64">
        <f t="shared" si="117"/>
        <v>9.2357162571563688E-3</v>
      </c>
    </row>
    <row r="7499" spans="1:37" x14ac:dyDescent="0.25">
      <c r="A7499">
        <v>7497</v>
      </c>
      <c r="B7499" s="1">
        <v>1.7000000000000001E-2</v>
      </c>
      <c r="C7499" s="1">
        <v>1.1235275393859734E-4</v>
      </c>
      <c r="D7499" s="58">
        <v>0.16865463017310417</v>
      </c>
      <c r="E7499" s="58">
        <v>0.224346231514371</v>
      </c>
      <c r="F7499" s="58">
        <v>8.2167859643181212E-2</v>
      </c>
      <c r="G7499" s="58">
        <v>0.11942221512008824</v>
      </c>
      <c r="H7499" s="58">
        <v>3.793901778899763E-2</v>
      </c>
      <c r="I7499" s="58">
        <v>0.13799586407336592</v>
      </c>
      <c r="J7499" s="58">
        <v>3.4570379766785488E-2</v>
      </c>
      <c r="K7499" s="58">
        <v>8.6868117234017578E-2</v>
      </c>
      <c r="L7499" s="58">
        <v>1.1530238969033883E-3</v>
      </c>
      <c r="M7499" s="58">
        <v>1.4870125377912036E-2</v>
      </c>
      <c r="N7499" s="58">
        <v>9.2012535411273286E-2</v>
      </c>
      <c r="O7499" s="58">
        <v>0</v>
      </c>
      <c r="P7499" s="58">
        <v>0</v>
      </c>
      <c r="Q7499" s="58">
        <v>0</v>
      </c>
      <c r="R7499" s="58">
        <v>0</v>
      </c>
      <c r="S7499" s="58">
        <v>0</v>
      </c>
      <c r="T7499" s="58">
        <v>0</v>
      </c>
      <c r="U7499" s="58">
        <v>0</v>
      </c>
      <c r="V7499" s="58">
        <v>0</v>
      </c>
      <c r="W7499" s="58">
        <v>0</v>
      </c>
      <c r="X7499" s="58">
        <v>0</v>
      </c>
      <c r="Y7499" s="58">
        <v>0</v>
      </c>
      <c r="Z7499" s="58">
        <v>0</v>
      </c>
      <c r="AA7499" s="58">
        <v>0</v>
      </c>
      <c r="AB7499" s="58">
        <v>0</v>
      </c>
      <c r="AC7499" s="58">
        <v>0</v>
      </c>
      <c r="AD7499" s="58">
        <v>0</v>
      </c>
      <c r="AE7499" s="58">
        <v>0</v>
      </c>
      <c r="AF7499" s="58">
        <v>0</v>
      </c>
      <c r="AG7499" s="58">
        <v>0</v>
      </c>
      <c r="AH7499" s="58">
        <v>0</v>
      </c>
      <c r="AI7499" s="58">
        <v>0</v>
      </c>
      <c r="AK7499" s="64">
        <f t="shared" si="117"/>
        <v>6.6089855257998433E-3</v>
      </c>
    </row>
    <row r="7500" spans="1:37" x14ac:dyDescent="0.25">
      <c r="A7500">
        <v>7498</v>
      </c>
      <c r="B7500" s="1">
        <v>1.3100000000000001E-2</v>
      </c>
      <c r="C7500" s="1">
        <v>-1.4151652579382296E-4</v>
      </c>
      <c r="D7500" s="58">
        <v>4.3354690164046479E-2</v>
      </c>
      <c r="E7500" s="58">
        <v>9.070192026983756E-2</v>
      </c>
      <c r="F7500" s="58">
        <v>3.7128434446948355E-2</v>
      </c>
      <c r="G7500" s="58">
        <v>0.13339256903447319</v>
      </c>
      <c r="H7500" s="58">
        <v>0.13021141248265838</v>
      </c>
      <c r="I7500" s="58">
        <v>0.16212731920566534</v>
      </c>
      <c r="J7500" s="58">
        <v>4.1048165911036494E-2</v>
      </c>
      <c r="K7500" s="58">
        <v>0.13688638202094527</v>
      </c>
      <c r="L7500" s="58">
        <v>5.7928660808391506E-2</v>
      </c>
      <c r="M7500" s="58">
        <v>6.3371539703307792E-2</v>
      </c>
      <c r="N7500" s="58">
        <v>0.10384890595268964</v>
      </c>
      <c r="O7500" s="58">
        <v>0</v>
      </c>
      <c r="P7500" s="58">
        <v>0</v>
      </c>
      <c r="Q7500" s="58">
        <v>0</v>
      </c>
      <c r="R7500" s="58">
        <v>0</v>
      </c>
      <c r="S7500" s="58">
        <v>0</v>
      </c>
      <c r="T7500" s="58">
        <v>0</v>
      </c>
      <c r="U7500" s="58">
        <v>0</v>
      </c>
      <c r="V7500" s="58">
        <v>0</v>
      </c>
      <c r="W7500" s="58">
        <v>0</v>
      </c>
      <c r="X7500" s="58">
        <v>0</v>
      </c>
      <c r="Y7500" s="58">
        <v>0</v>
      </c>
      <c r="Z7500" s="58">
        <v>0</v>
      </c>
      <c r="AA7500" s="58">
        <v>0</v>
      </c>
      <c r="AB7500" s="58">
        <v>0</v>
      </c>
      <c r="AC7500" s="58">
        <v>0</v>
      </c>
      <c r="AD7500" s="58">
        <v>0</v>
      </c>
      <c r="AE7500" s="58">
        <v>0</v>
      </c>
      <c r="AF7500" s="58">
        <v>0</v>
      </c>
      <c r="AG7500" s="58">
        <v>0</v>
      </c>
      <c r="AH7500" s="58">
        <v>0</v>
      </c>
      <c r="AI7500" s="58">
        <v>0</v>
      </c>
      <c r="AK7500" s="64">
        <f t="shared" si="117"/>
        <v>-1.0802788228536102E-2</v>
      </c>
    </row>
    <row r="7501" spans="1:37" x14ac:dyDescent="0.25">
      <c r="A7501">
        <v>7499</v>
      </c>
      <c r="B7501" s="1">
        <v>1.2800000000000001E-2</v>
      </c>
      <c r="C7501" s="1">
        <v>1.5443133234734071E-4</v>
      </c>
      <c r="D7501" s="58">
        <v>0.11009917058854482</v>
      </c>
      <c r="E7501" s="58">
        <v>0.12190866276177473</v>
      </c>
      <c r="F7501" s="58">
        <v>2.9807535539338691E-2</v>
      </c>
      <c r="G7501" s="58">
        <v>6.6325711279412919E-2</v>
      </c>
      <c r="H7501" s="58">
        <v>2.1369115150061183E-2</v>
      </c>
      <c r="I7501" s="58">
        <v>9.2199822207013379E-2</v>
      </c>
      <c r="J7501" s="58">
        <v>0.14832958544842467</v>
      </c>
      <c r="K7501" s="58">
        <v>0.12527013609044468</v>
      </c>
      <c r="L7501" s="58">
        <v>0.14284634782734593</v>
      </c>
      <c r="M7501" s="58">
        <v>1.6428332857069433E-2</v>
      </c>
      <c r="N7501" s="58">
        <v>0.12541558025056965</v>
      </c>
      <c r="O7501" s="58">
        <v>0</v>
      </c>
      <c r="P7501" s="58">
        <v>0</v>
      </c>
      <c r="Q7501" s="58">
        <v>0</v>
      </c>
      <c r="R7501" s="58">
        <v>0</v>
      </c>
      <c r="S7501" s="58">
        <v>0</v>
      </c>
      <c r="T7501" s="58">
        <v>0</v>
      </c>
      <c r="U7501" s="58">
        <v>0</v>
      </c>
      <c r="V7501" s="58">
        <v>0</v>
      </c>
      <c r="W7501" s="58">
        <v>0</v>
      </c>
      <c r="X7501" s="58">
        <v>0</v>
      </c>
      <c r="Y7501" s="58">
        <v>0</v>
      </c>
      <c r="Z7501" s="58">
        <v>0</v>
      </c>
      <c r="AA7501" s="58">
        <v>0</v>
      </c>
      <c r="AB7501" s="58">
        <v>0</v>
      </c>
      <c r="AC7501" s="58">
        <v>0</v>
      </c>
      <c r="AD7501" s="58">
        <v>0</v>
      </c>
      <c r="AE7501" s="58">
        <v>0</v>
      </c>
      <c r="AF7501" s="58">
        <v>0</v>
      </c>
      <c r="AG7501" s="58">
        <v>0</v>
      </c>
      <c r="AH7501" s="58">
        <v>0</v>
      </c>
      <c r="AI7501" s="58">
        <v>0</v>
      </c>
      <c r="AK7501" s="64">
        <f t="shared" si="117"/>
        <v>1.2064947839635992E-2</v>
      </c>
    </row>
    <row r="7502" spans="1:37" x14ac:dyDescent="0.25">
      <c r="A7502">
        <v>7500</v>
      </c>
      <c r="B7502" s="1">
        <v>1.0800000000000001E-2</v>
      </c>
      <c r="C7502" s="1">
        <v>-4.2120811801961601E-5</v>
      </c>
      <c r="D7502" s="58">
        <v>8.9455672074634479E-2</v>
      </c>
      <c r="E7502" s="58">
        <v>4.5767481257942333E-2</v>
      </c>
      <c r="F7502" s="58">
        <v>2.5653209239442226E-2</v>
      </c>
      <c r="G7502" s="58">
        <v>6.4340107923691242E-2</v>
      </c>
      <c r="H7502" s="58">
        <v>0.13208522586729021</v>
      </c>
      <c r="I7502" s="58">
        <v>0.13371714718432937</v>
      </c>
      <c r="J7502" s="58">
        <v>0.12574012146540164</v>
      </c>
      <c r="K7502" s="58">
        <v>9.1889677399115091E-2</v>
      </c>
      <c r="L7502" s="58">
        <v>7.6345879510541809E-2</v>
      </c>
      <c r="M7502" s="58">
        <v>0.14721444497864081</v>
      </c>
      <c r="N7502" s="58">
        <v>6.7791033098970874E-2</v>
      </c>
      <c r="O7502" s="58">
        <v>0</v>
      </c>
      <c r="P7502" s="58">
        <v>0</v>
      </c>
      <c r="Q7502" s="58">
        <v>0</v>
      </c>
      <c r="R7502" s="58">
        <v>0</v>
      </c>
      <c r="S7502" s="58">
        <v>0</v>
      </c>
      <c r="T7502" s="58">
        <v>0</v>
      </c>
      <c r="U7502" s="58">
        <v>0</v>
      </c>
      <c r="V7502" s="58">
        <v>0</v>
      </c>
      <c r="W7502" s="58">
        <v>0</v>
      </c>
      <c r="X7502" s="58">
        <v>0</v>
      </c>
      <c r="Y7502" s="58">
        <v>0</v>
      </c>
      <c r="Z7502" s="58">
        <v>0</v>
      </c>
      <c r="AA7502" s="58">
        <v>0</v>
      </c>
      <c r="AB7502" s="58">
        <v>0</v>
      </c>
      <c r="AC7502" s="58">
        <v>0</v>
      </c>
      <c r="AD7502" s="58">
        <v>0</v>
      </c>
      <c r="AE7502" s="58">
        <v>0</v>
      </c>
      <c r="AF7502" s="58">
        <v>0</v>
      </c>
      <c r="AG7502" s="58">
        <v>0</v>
      </c>
      <c r="AH7502" s="58">
        <v>0</v>
      </c>
      <c r="AI7502" s="58">
        <v>0</v>
      </c>
      <c r="AK7502" s="64">
        <f t="shared" si="117"/>
        <v>-3.9000751668482963E-3</v>
      </c>
    </row>
    <row r="7503" spans="1:37" x14ac:dyDescent="0.25">
      <c r="A7503">
        <v>7501</v>
      </c>
      <c r="B7503" s="1">
        <v>1.3299999999999999E-2</v>
      </c>
      <c r="C7503" s="1">
        <v>1.850970606134912E-4</v>
      </c>
      <c r="D7503" s="58">
        <v>7.0648832239287238E-3</v>
      </c>
      <c r="E7503" s="58">
        <v>0.16330388127106457</v>
      </c>
      <c r="F7503" s="58">
        <v>0.13357279924045576</v>
      </c>
      <c r="G7503" s="58">
        <v>0.15220661978464387</v>
      </c>
      <c r="H7503" s="58">
        <v>0.11023936195556437</v>
      </c>
      <c r="I7503" s="58">
        <v>7.2926316668277522E-2</v>
      </c>
      <c r="J7503" s="58">
        <v>3.9247234143886513E-2</v>
      </c>
      <c r="K7503" s="58">
        <v>6.1691723342158555E-2</v>
      </c>
      <c r="L7503" s="58">
        <v>0.12541237640307445</v>
      </c>
      <c r="M7503" s="58">
        <v>0.10745637383106918</v>
      </c>
      <c r="N7503" s="58">
        <v>2.6878430135876624E-2</v>
      </c>
      <c r="O7503" s="58">
        <v>0</v>
      </c>
      <c r="P7503" s="58">
        <v>0</v>
      </c>
      <c r="Q7503" s="58">
        <v>0</v>
      </c>
      <c r="R7503" s="58">
        <v>0</v>
      </c>
      <c r="S7503" s="58">
        <v>0</v>
      </c>
      <c r="T7503" s="58">
        <v>0</v>
      </c>
      <c r="U7503" s="58">
        <v>0</v>
      </c>
      <c r="V7503" s="58">
        <v>0</v>
      </c>
      <c r="W7503" s="58">
        <v>0</v>
      </c>
      <c r="X7503" s="58">
        <v>0</v>
      </c>
      <c r="Y7503" s="58">
        <v>0</v>
      </c>
      <c r="Z7503" s="58">
        <v>0</v>
      </c>
      <c r="AA7503" s="58">
        <v>0</v>
      </c>
      <c r="AB7503" s="58">
        <v>0</v>
      </c>
      <c r="AC7503" s="58">
        <v>0</v>
      </c>
      <c r="AD7503" s="58">
        <v>0</v>
      </c>
      <c r="AE7503" s="58">
        <v>0</v>
      </c>
      <c r="AF7503" s="58">
        <v>0</v>
      </c>
      <c r="AG7503" s="58">
        <v>0</v>
      </c>
      <c r="AH7503" s="58">
        <v>0</v>
      </c>
      <c r="AI7503" s="58">
        <v>0</v>
      </c>
      <c r="AK7503" s="64">
        <f t="shared" si="117"/>
        <v>1.3917072226578286E-2</v>
      </c>
    </row>
    <row r="7504" spans="1:37" x14ac:dyDescent="0.25">
      <c r="A7504">
        <v>7502</v>
      </c>
      <c r="B7504" s="1">
        <v>1.2699999999999999E-2</v>
      </c>
      <c r="C7504" s="1">
        <v>2.2017028213798501E-4</v>
      </c>
      <c r="D7504" s="58">
        <v>1.3097450502881018E-2</v>
      </c>
      <c r="E7504" s="58">
        <v>0.18284618552394213</v>
      </c>
      <c r="F7504" s="58">
        <v>8.4380311754567144E-2</v>
      </c>
      <c r="G7504" s="58">
        <v>2.8963700282469945E-2</v>
      </c>
      <c r="H7504" s="58">
        <v>6.3307514478717589E-2</v>
      </c>
      <c r="I7504" s="58">
        <v>3.8856806517610115E-2</v>
      </c>
      <c r="J7504" s="58">
        <v>0.1125810119572576</v>
      </c>
      <c r="K7504" s="58">
        <v>0.10245501756092483</v>
      </c>
      <c r="L7504" s="58">
        <v>5.7818850522770152E-2</v>
      </c>
      <c r="M7504" s="58">
        <v>0.18660986431498144</v>
      </c>
      <c r="N7504" s="58">
        <v>0.12908328658387813</v>
      </c>
      <c r="O7504" s="58">
        <v>0</v>
      </c>
      <c r="P7504" s="58">
        <v>0</v>
      </c>
      <c r="Q7504" s="58">
        <v>0</v>
      </c>
      <c r="R7504" s="58">
        <v>0</v>
      </c>
      <c r="S7504" s="58">
        <v>0</v>
      </c>
      <c r="T7504" s="58">
        <v>0</v>
      </c>
      <c r="U7504" s="58">
        <v>0</v>
      </c>
      <c r="V7504" s="58">
        <v>0</v>
      </c>
      <c r="W7504" s="58">
        <v>0</v>
      </c>
      <c r="X7504" s="58">
        <v>0</v>
      </c>
      <c r="Y7504" s="58">
        <v>0</v>
      </c>
      <c r="Z7504" s="58">
        <v>0</v>
      </c>
      <c r="AA7504" s="58">
        <v>0</v>
      </c>
      <c r="AB7504" s="58">
        <v>0</v>
      </c>
      <c r="AC7504" s="58">
        <v>0</v>
      </c>
      <c r="AD7504" s="58">
        <v>0</v>
      </c>
      <c r="AE7504" s="58">
        <v>0</v>
      </c>
      <c r="AF7504" s="58">
        <v>0</v>
      </c>
      <c r="AG7504" s="58">
        <v>0</v>
      </c>
      <c r="AH7504" s="58">
        <v>0</v>
      </c>
      <c r="AI7504" s="58">
        <v>0</v>
      </c>
      <c r="AK7504" s="64">
        <f t="shared" si="117"/>
        <v>1.7336242688030318E-2</v>
      </c>
    </row>
    <row r="7505" spans="1:37" x14ac:dyDescent="0.25">
      <c r="A7505">
        <v>7503</v>
      </c>
      <c r="B7505" s="1">
        <v>1.15E-2</v>
      </c>
      <c r="C7505" s="1">
        <v>1.5645587757401246E-4</v>
      </c>
      <c r="D7505" s="58">
        <v>0.15951532162774662</v>
      </c>
      <c r="E7505" s="58">
        <v>5.9175029707863404E-2</v>
      </c>
      <c r="F7505" s="58">
        <v>5.6109546615576433E-2</v>
      </c>
      <c r="G7505" s="58">
        <v>0.18477424207001455</v>
      </c>
      <c r="H7505" s="58">
        <v>0.18868630631390851</v>
      </c>
      <c r="I7505" s="58">
        <v>3.9310536339163447E-2</v>
      </c>
      <c r="J7505" s="58">
        <v>7.8739729933120201E-2</v>
      </c>
      <c r="K7505" s="58">
        <v>8.9636998700291324E-3</v>
      </c>
      <c r="L7505" s="58">
        <v>2.4006502707954808E-2</v>
      </c>
      <c r="M7505" s="58">
        <v>7.9669652302071986E-2</v>
      </c>
      <c r="N7505" s="58">
        <v>0.12104943251255089</v>
      </c>
      <c r="O7505" s="58">
        <v>0</v>
      </c>
      <c r="P7505" s="58">
        <v>0</v>
      </c>
      <c r="Q7505" s="58">
        <v>0</v>
      </c>
      <c r="R7505" s="58">
        <v>0</v>
      </c>
      <c r="S7505" s="58">
        <v>0</v>
      </c>
      <c r="T7505" s="58">
        <v>0</v>
      </c>
      <c r="U7505" s="58">
        <v>0</v>
      </c>
      <c r="V7505" s="58">
        <v>0</v>
      </c>
      <c r="W7505" s="58">
        <v>0</v>
      </c>
      <c r="X7505" s="58">
        <v>0</v>
      </c>
      <c r="Y7505" s="58">
        <v>0</v>
      </c>
      <c r="Z7505" s="58">
        <v>0</v>
      </c>
      <c r="AA7505" s="58">
        <v>0</v>
      </c>
      <c r="AB7505" s="58">
        <v>0</v>
      </c>
      <c r="AC7505" s="58">
        <v>0</v>
      </c>
      <c r="AD7505" s="58">
        <v>0</v>
      </c>
      <c r="AE7505" s="58">
        <v>0</v>
      </c>
      <c r="AF7505" s="58">
        <v>0</v>
      </c>
      <c r="AG7505" s="58">
        <v>0</v>
      </c>
      <c r="AH7505" s="58">
        <v>0</v>
      </c>
      <c r="AI7505" s="58">
        <v>0</v>
      </c>
      <c r="AK7505" s="64">
        <f t="shared" si="117"/>
        <v>1.3604858919479344E-2</v>
      </c>
    </row>
    <row r="7506" spans="1:37" x14ac:dyDescent="0.25">
      <c r="A7506">
        <v>7504</v>
      </c>
      <c r="B7506" s="1">
        <v>1.21E-2</v>
      </c>
      <c r="C7506" s="1">
        <v>3.2851682924161136E-4</v>
      </c>
      <c r="D7506" s="58">
        <v>0.16940006715825759</v>
      </c>
      <c r="E7506" s="58">
        <v>0.11576692458928631</v>
      </c>
      <c r="F7506" s="58">
        <v>0.13436319517507486</v>
      </c>
      <c r="G7506" s="58">
        <v>9.0146823765824988E-2</v>
      </c>
      <c r="H7506" s="58">
        <v>6.7763749284847047E-2</v>
      </c>
      <c r="I7506" s="58">
        <v>7.5999697157048849E-3</v>
      </c>
      <c r="J7506" s="58">
        <v>0.17228275370285007</v>
      </c>
      <c r="K7506" s="58">
        <v>1.8244116538558411E-2</v>
      </c>
      <c r="L7506" s="58">
        <v>0.16088805805167961</v>
      </c>
      <c r="M7506" s="58">
        <v>5.1803490272522165E-2</v>
      </c>
      <c r="N7506" s="58">
        <v>1.1740851745394314E-2</v>
      </c>
      <c r="O7506" s="58">
        <v>0</v>
      </c>
      <c r="P7506" s="58">
        <v>0</v>
      </c>
      <c r="Q7506" s="58">
        <v>0</v>
      </c>
      <c r="R7506" s="58">
        <v>0</v>
      </c>
      <c r="S7506" s="58">
        <v>0</v>
      </c>
      <c r="T7506" s="58">
        <v>0</v>
      </c>
      <c r="U7506" s="58">
        <v>0</v>
      </c>
      <c r="V7506" s="58">
        <v>0</v>
      </c>
      <c r="W7506" s="58">
        <v>0</v>
      </c>
      <c r="X7506" s="58">
        <v>0</v>
      </c>
      <c r="Y7506" s="58">
        <v>0</v>
      </c>
      <c r="Z7506" s="58">
        <v>0</v>
      </c>
      <c r="AA7506" s="58">
        <v>0</v>
      </c>
      <c r="AB7506" s="58">
        <v>0</v>
      </c>
      <c r="AC7506" s="58">
        <v>0</v>
      </c>
      <c r="AD7506" s="58">
        <v>0</v>
      </c>
      <c r="AE7506" s="58">
        <v>0</v>
      </c>
      <c r="AF7506" s="58">
        <v>0</v>
      </c>
      <c r="AG7506" s="58">
        <v>0</v>
      </c>
      <c r="AH7506" s="58">
        <v>0</v>
      </c>
      <c r="AI7506" s="58">
        <v>0</v>
      </c>
      <c r="AK7506" s="64">
        <f t="shared" si="117"/>
        <v>2.7150151176992675E-2</v>
      </c>
    </row>
    <row r="7507" spans="1:37" x14ac:dyDescent="0.25">
      <c r="A7507">
        <v>7505</v>
      </c>
      <c r="B7507" s="1">
        <v>1.17E-2</v>
      </c>
      <c r="C7507" s="1">
        <v>-3.0585893794782216E-4</v>
      </c>
      <c r="D7507" s="58">
        <v>5.7108672460303191E-2</v>
      </c>
      <c r="E7507" s="58">
        <v>2.4680628713264041E-2</v>
      </c>
      <c r="F7507" s="58">
        <v>8.6610418737389325E-2</v>
      </c>
      <c r="G7507" s="58">
        <v>3.5050620010859568E-2</v>
      </c>
      <c r="H7507" s="58">
        <v>0.15016602239770488</v>
      </c>
      <c r="I7507" s="58">
        <v>0.1485378827550041</v>
      </c>
      <c r="J7507" s="58">
        <v>9.7813278640429643E-2</v>
      </c>
      <c r="K7507" s="58">
        <v>0.14121567681474823</v>
      </c>
      <c r="L7507" s="58">
        <v>3.8577860110412705E-2</v>
      </c>
      <c r="M7507" s="58">
        <v>6.0437162713814038E-2</v>
      </c>
      <c r="N7507" s="58">
        <v>0.15980177664607023</v>
      </c>
      <c r="O7507" s="58">
        <v>0</v>
      </c>
      <c r="P7507" s="58">
        <v>0</v>
      </c>
      <c r="Q7507" s="58">
        <v>0</v>
      </c>
      <c r="R7507" s="58">
        <v>0</v>
      </c>
      <c r="S7507" s="58">
        <v>0</v>
      </c>
      <c r="T7507" s="58">
        <v>0</v>
      </c>
      <c r="U7507" s="58">
        <v>0</v>
      </c>
      <c r="V7507" s="58">
        <v>0</v>
      </c>
      <c r="W7507" s="58">
        <v>0</v>
      </c>
      <c r="X7507" s="58">
        <v>0</v>
      </c>
      <c r="Y7507" s="58">
        <v>0</v>
      </c>
      <c r="Z7507" s="58">
        <v>0</v>
      </c>
      <c r="AA7507" s="58">
        <v>0</v>
      </c>
      <c r="AB7507" s="58">
        <v>0</v>
      </c>
      <c r="AC7507" s="58">
        <v>0</v>
      </c>
      <c r="AD7507" s="58">
        <v>0</v>
      </c>
      <c r="AE7507" s="58">
        <v>0</v>
      </c>
      <c r="AF7507" s="58">
        <v>0</v>
      </c>
      <c r="AG7507" s="58">
        <v>0</v>
      </c>
      <c r="AH7507" s="58">
        <v>0</v>
      </c>
      <c r="AI7507" s="58">
        <v>0</v>
      </c>
      <c r="AK7507" s="64">
        <f t="shared" si="117"/>
        <v>-2.6141789568189928E-2</v>
      </c>
    </row>
    <row r="7508" spans="1:37" x14ac:dyDescent="0.25">
      <c r="A7508">
        <v>7506</v>
      </c>
      <c r="B7508" s="1">
        <v>9.7000000000000003E-3</v>
      </c>
      <c r="C7508" s="1">
        <v>-2.1705476531229357E-4</v>
      </c>
      <c r="D7508" s="58">
        <v>3.8688596854087993E-2</v>
      </c>
      <c r="E7508" s="58">
        <v>3.0815387968817569E-4</v>
      </c>
      <c r="F7508" s="58">
        <v>0.10418818507763701</v>
      </c>
      <c r="G7508" s="58">
        <v>2.0134826009109784E-2</v>
      </c>
      <c r="H7508" s="58">
        <v>0.13749955083815996</v>
      </c>
      <c r="I7508" s="58">
        <v>6.3391656558997048E-2</v>
      </c>
      <c r="J7508" s="58">
        <v>0.1282154467612297</v>
      </c>
      <c r="K7508" s="58">
        <v>0.13481268164529844</v>
      </c>
      <c r="L7508" s="58">
        <v>9.6582949914100116E-2</v>
      </c>
      <c r="M7508" s="58">
        <v>0.14086912064194793</v>
      </c>
      <c r="N7508" s="58">
        <v>0.13530883181974368</v>
      </c>
      <c r="O7508" s="58">
        <v>0</v>
      </c>
      <c r="P7508" s="58">
        <v>0</v>
      </c>
      <c r="Q7508" s="58">
        <v>0</v>
      </c>
      <c r="R7508" s="58">
        <v>0</v>
      </c>
      <c r="S7508" s="58">
        <v>0</v>
      </c>
      <c r="T7508" s="58">
        <v>0</v>
      </c>
      <c r="U7508" s="58">
        <v>0</v>
      </c>
      <c r="V7508" s="58">
        <v>0</v>
      </c>
      <c r="W7508" s="58">
        <v>0</v>
      </c>
      <c r="X7508" s="58">
        <v>0</v>
      </c>
      <c r="Y7508" s="58">
        <v>0</v>
      </c>
      <c r="Z7508" s="58">
        <v>0</v>
      </c>
      <c r="AA7508" s="58">
        <v>0</v>
      </c>
      <c r="AB7508" s="58">
        <v>0</v>
      </c>
      <c r="AC7508" s="58">
        <v>0</v>
      </c>
      <c r="AD7508" s="58">
        <v>0</v>
      </c>
      <c r="AE7508" s="58">
        <v>0</v>
      </c>
      <c r="AF7508" s="58">
        <v>0</v>
      </c>
      <c r="AG7508" s="58">
        <v>0</v>
      </c>
      <c r="AH7508" s="58">
        <v>0</v>
      </c>
      <c r="AI7508" s="58">
        <v>0</v>
      </c>
      <c r="AK7508" s="64">
        <f t="shared" si="117"/>
        <v>-2.237677992910243E-2</v>
      </c>
    </row>
    <row r="7509" spans="1:37" x14ac:dyDescent="0.25">
      <c r="A7509">
        <v>7507</v>
      </c>
      <c r="B7509" s="1">
        <v>1.1599999999999999E-2</v>
      </c>
      <c r="C7509" s="1">
        <v>1.8731091505602384E-4</v>
      </c>
      <c r="D7509" s="58">
        <v>2.6213411884782673E-2</v>
      </c>
      <c r="E7509" s="58">
        <v>0.11022628189905112</v>
      </c>
      <c r="F7509" s="58">
        <v>0.12749246646456525</v>
      </c>
      <c r="G7509" s="58">
        <v>0.11616445455196765</v>
      </c>
      <c r="H7509" s="58">
        <v>6.7183933655747083E-2</v>
      </c>
      <c r="I7509" s="58">
        <v>0.14037064690167547</v>
      </c>
      <c r="J7509" s="58">
        <v>8.9517916561537403E-2</v>
      </c>
      <c r="K7509" s="58">
        <v>1.5717121582338216E-2</v>
      </c>
      <c r="L7509" s="58">
        <v>0.15617151150530781</v>
      </c>
      <c r="M7509" s="58">
        <v>0.10965754734157662</v>
      </c>
      <c r="N7509" s="58">
        <v>4.1284707651450842E-2</v>
      </c>
      <c r="O7509" s="58">
        <v>0</v>
      </c>
      <c r="P7509" s="58">
        <v>0</v>
      </c>
      <c r="Q7509" s="58">
        <v>0</v>
      </c>
      <c r="R7509" s="58">
        <v>0</v>
      </c>
      <c r="S7509" s="58">
        <v>0</v>
      </c>
      <c r="T7509" s="58">
        <v>0</v>
      </c>
      <c r="U7509" s="58">
        <v>0</v>
      </c>
      <c r="V7509" s="58">
        <v>0</v>
      </c>
      <c r="W7509" s="58">
        <v>0</v>
      </c>
      <c r="X7509" s="58">
        <v>0</v>
      </c>
      <c r="Y7509" s="58">
        <v>0</v>
      </c>
      <c r="Z7509" s="58">
        <v>0</v>
      </c>
      <c r="AA7509" s="58">
        <v>0</v>
      </c>
      <c r="AB7509" s="58">
        <v>0</v>
      </c>
      <c r="AC7509" s="58">
        <v>0</v>
      </c>
      <c r="AD7509" s="58">
        <v>0</v>
      </c>
      <c r="AE7509" s="58">
        <v>0</v>
      </c>
      <c r="AF7509" s="58">
        <v>0</v>
      </c>
      <c r="AG7509" s="58">
        <v>0</v>
      </c>
      <c r="AH7509" s="58">
        <v>0</v>
      </c>
      <c r="AI7509" s="58">
        <v>0</v>
      </c>
      <c r="AK7509" s="64">
        <f t="shared" si="117"/>
        <v>1.6147492677243434E-2</v>
      </c>
    </row>
    <row r="7510" spans="1:37" x14ac:dyDescent="0.25">
      <c r="A7510">
        <v>7508</v>
      </c>
      <c r="B7510" s="1">
        <v>1.0999999999999999E-2</v>
      </c>
      <c r="C7510" s="1">
        <v>2.0869363608886032E-4</v>
      </c>
      <c r="D7510" s="58">
        <v>0.10678147282693413</v>
      </c>
      <c r="E7510" s="58">
        <v>8.0037593909200802E-2</v>
      </c>
      <c r="F7510" s="58">
        <v>1.3026182479183742E-2</v>
      </c>
      <c r="G7510" s="58">
        <v>7.3352931711272981E-2</v>
      </c>
      <c r="H7510" s="58">
        <v>6.1313321519737965E-2</v>
      </c>
      <c r="I7510" s="58">
        <v>4.4964256993245834E-2</v>
      </c>
      <c r="J7510" s="58">
        <v>0.18124538407315452</v>
      </c>
      <c r="K7510" s="58">
        <v>0.10012209162418252</v>
      </c>
      <c r="L7510" s="58">
        <v>0.11439586246460992</v>
      </c>
      <c r="M7510" s="58">
        <v>3.7699172098814508E-2</v>
      </c>
      <c r="N7510" s="58">
        <v>0.18706173029966308</v>
      </c>
      <c r="O7510" s="58">
        <v>0</v>
      </c>
      <c r="P7510" s="58">
        <v>0</v>
      </c>
      <c r="Q7510" s="58">
        <v>0</v>
      </c>
      <c r="R7510" s="58">
        <v>0</v>
      </c>
      <c r="S7510" s="58">
        <v>0</v>
      </c>
      <c r="T7510" s="58">
        <v>0</v>
      </c>
      <c r="U7510" s="58">
        <v>0</v>
      </c>
      <c r="V7510" s="58">
        <v>0</v>
      </c>
      <c r="W7510" s="58">
        <v>0</v>
      </c>
      <c r="X7510" s="58">
        <v>0</v>
      </c>
      <c r="Y7510" s="58">
        <v>0</v>
      </c>
      <c r="Z7510" s="58">
        <v>0</v>
      </c>
      <c r="AA7510" s="58">
        <v>0</v>
      </c>
      <c r="AB7510" s="58">
        <v>0</v>
      </c>
      <c r="AC7510" s="58">
        <v>0</v>
      </c>
      <c r="AD7510" s="58">
        <v>0</v>
      </c>
      <c r="AE7510" s="58">
        <v>0</v>
      </c>
      <c r="AF7510" s="58">
        <v>0</v>
      </c>
      <c r="AG7510" s="58">
        <v>0</v>
      </c>
      <c r="AH7510" s="58">
        <v>0</v>
      </c>
      <c r="AI7510" s="58">
        <v>0</v>
      </c>
      <c r="AK7510" s="64">
        <f t="shared" si="117"/>
        <v>1.8972148735350941E-2</v>
      </c>
    </row>
    <row r="7511" spans="1:37" x14ac:dyDescent="0.25">
      <c r="A7511">
        <v>7509</v>
      </c>
      <c r="B7511" s="1">
        <v>1.32E-2</v>
      </c>
      <c r="C7511" s="1">
        <v>-9.7185349176232388E-5</v>
      </c>
      <c r="D7511" s="58">
        <v>0.17685072578013228</v>
      </c>
      <c r="E7511" s="58">
        <v>9.6285545554928048E-2</v>
      </c>
      <c r="F7511" s="58">
        <v>1.7481999881577739E-2</v>
      </c>
      <c r="G7511" s="58">
        <v>0.14830611002891664</v>
      </c>
      <c r="H7511" s="58">
        <v>4.6188580972742588E-2</v>
      </c>
      <c r="I7511" s="58">
        <v>1.9263485046384945E-2</v>
      </c>
      <c r="J7511" s="58">
        <v>8.8693058098663777E-2</v>
      </c>
      <c r="K7511" s="58">
        <v>0.18310052741782806</v>
      </c>
      <c r="L7511" s="58">
        <v>7.0984443017721596E-2</v>
      </c>
      <c r="M7511" s="58">
        <v>0.1459142822033753</v>
      </c>
      <c r="N7511" s="58">
        <v>6.9312419977291383E-3</v>
      </c>
      <c r="O7511" s="58">
        <v>0</v>
      </c>
      <c r="P7511" s="58">
        <v>0</v>
      </c>
      <c r="Q7511" s="58">
        <v>0</v>
      </c>
      <c r="R7511" s="58">
        <v>0</v>
      </c>
      <c r="S7511" s="58">
        <v>0</v>
      </c>
      <c r="T7511" s="58">
        <v>0</v>
      </c>
      <c r="U7511" s="58">
        <v>0</v>
      </c>
      <c r="V7511" s="58">
        <v>0</v>
      </c>
      <c r="W7511" s="58">
        <v>0</v>
      </c>
      <c r="X7511" s="58">
        <v>0</v>
      </c>
      <c r="Y7511" s="58">
        <v>0</v>
      </c>
      <c r="Z7511" s="58">
        <v>0</v>
      </c>
      <c r="AA7511" s="58">
        <v>0</v>
      </c>
      <c r="AB7511" s="58">
        <v>0</v>
      </c>
      <c r="AC7511" s="58">
        <v>0</v>
      </c>
      <c r="AD7511" s="58">
        <v>0</v>
      </c>
      <c r="AE7511" s="58">
        <v>0</v>
      </c>
      <c r="AF7511" s="58">
        <v>0</v>
      </c>
      <c r="AG7511" s="58">
        <v>0</v>
      </c>
      <c r="AH7511" s="58">
        <v>0</v>
      </c>
      <c r="AI7511" s="58">
        <v>0</v>
      </c>
      <c r="AK7511" s="64">
        <f t="shared" si="117"/>
        <v>-7.3625264527448775E-3</v>
      </c>
    </row>
    <row r="7512" spans="1:37" x14ac:dyDescent="0.25">
      <c r="A7512">
        <v>7510</v>
      </c>
      <c r="B7512" s="1">
        <v>1.3899999999999999E-2</v>
      </c>
      <c r="C7512" s="1">
        <v>-1.2242378259400244E-4</v>
      </c>
      <c r="D7512" s="58">
        <v>0.11468801130349729</v>
      </c>
      <c r="E7512" s="58">
        <v>0.12559992835554318</v>
      </c>
      <c r="F7512" s="58">
        <v>0.14109514600275475</v>
      </c>
      <c r="G7512" s="58">
        <v>0.1104392368722853</v>
      </c>
      <c r="H7512" s="58">
        <v>0.14593555494125107</v>
      </c>
      <c r="I7512" s="58">
        <v>3.3389958529974818E-2</v>
      </c>
      <c r="J7512" s="58">
        <v>6.1367188521022416E-2</v>
      </c>
      <c r="K7512" s="58">
        <v>0.13804557559993916</v>
      </c>
      <c r="L7512" s="58">
        <v>3.4759560235956707E-2</v>
      </c>
      <c r="M7512" s="58">
        <v>4.5915534938955359E-2</v>
      </c>
      <c r="N7512" s="58">
        <v>4.8764304698819975E-2</v>
      </c>
      <c r="O7512" s="58">
        <v>0</v>
      </c>
      <c r="P7512" s="58">
        <v>0</v>
      </c>
      <c r="Q7512" s="58">
        <v>0</v>
      </c>
      <c r="R7512" s="58">
        <v>0</v>
      </c>
      <c r="S7512" s="58">
        <v>0</v>
      </c>
      <c r="T7512" s="58">
        <v>0</v>
      </c>
      <c r="U7512" s="58">
        <v>0</v>
      </c>
      <c r="V7512" s="58">
        <v>0</v>
      </c>
      <c r="W7512" s="58">
        <v>0</v>
      </c>
      <c r="X7512" s="58">
        <v>0</v>
      </c>
      <c r="Y7512" s="58">
        <v>0</v>
      </c>
      <c r="Z7512" s="58">
        <v>0</v>
      </c>
      <c r="AA7512" s="58">
        <v>0</v>
      </c>
      <c r="AB7512" s="58">
        <v>0</v>
      </c>
      <c r="AC7512" s="58">
        <v>0</v>
      </c>
      <c r="AD7512" s="58">
        <v>0</v>
      </c>
      <c r="AE7512" s="58">
        <v>0</v>
      </c>
      <c r="AF7512" s="58">
        <v>0</v>
      </c>
      <c r="AG7512" s="58">
        <v>0</v>
      </c>
      <c r="AH7512" s="58">
        <v>0</v>
      </c>
      <c r="AI7512" s="58">
        <v>0</v>
      </c>
      <c r="AK7512" s="64">
        <f t="shared" si="117"/>
        <v>-8.8074663736692413E-3</v>
      </c>
    </row>
    <row r="7513" spans="1:37" x14ac:dyDescent="0.25">
      <c r="A7513">
        <v>7511</v>
      </c>
      <c r="B7513" s="1">
        <v>1.35E-2</v>
      </c>
      <c r="C7513" s="1">
        <v>2.3834895783888114E-4</v>
      </c>
      <c r="D7513" s="58">
        <v>0.1424410048497585</v>
      </c>
      <c r="E7513" s="58">
        <v>0.14877834459630424</v>
      </c>
      <c r="F7513" s="58">
        <v>2.371613183360945E-2</v>
      </c>
      <c r="G7513" s="58">
        <v>0.16031470370847944</v>
      </c>
      <c r="H7513" s="58">
        <v>0.11908558979757312</v>
      </c>
      <c r="I7513" s="58">
        <v>0.11283736880786831</v>
      </c>
      <c r="J7513" s="58">
        <v>6.9593626630245944E-2</v>
      </c>
      <c r="K7513" s="58">
        <v>2.8371562807373199E-2</v>
      </c>
      <c r="L7513" s="58">
        <v>2.6612145170471915E-2</v>
      </c>
      <c r="M7513" s="58">
        <v>0.11396250185916573</v>
      </c>
      <c r="N7513" s="58">
        <v>5.4287019939150312E-2</v>
      </c>
      <c r="O7513" s="58">
        <v>0</v>
      </c>
      <c r="P7513" s="58">
        <v>0</v>
      </c>
      <c r="Q7513" s="58">
        <v>0</v>
      </c>
      <c r="R7513" s="58">
        <v>0</v>
      </c>
      <c r="S7513" s="58">
        <v>0</v>
      </c>
      <c r="T7513" s="58">
        <v>0</v>
      </c>
      <c r="U7513" s="58">
        <v>0</v>
      </c>
      <c r="V7513" s="58">
        <v>0</v>
      </c>
      <c r="W7513" s="58">
        <v>0</v>
      </c>
      <c r="X7513" s="58">
        <v>0</v>
      </c>
      <c r="Y7513" s="58">
        <v>0</v>
      </c>
      <c r="Z7513" s="58">
        <v>0</v>
      </c>
      <c r="AA7513" s="58">
        <v>0</v>
      </c>
      <c r="AB7513" s="58">
        <v>0</v>
      </c>
      <c r="AC7513" s="58">
        <v>0</v>
      </c>
      <c r="AD7513" s="58">
        <v>0</v>
      </c>
      <c r="AE7513" s="58">
        <v>0</v>
      </c>
      <c r="AF7513" s="58">
        <v>0</v>
      </c>
      <c r="AG7513" s="58">
        <v>0</v>
      </c>
      <c r="AH7513" s="58">
        <v>0</v>
      </c>
      <c r="AI7513" s="58">
        <v>0</v>
      </c>
      <c r="AK7513" s="64">
        <f t="shared" si="117"/>
        <v>1.7655478358435641E-2</v>
      </c>
    </row>
    <row r="7514" spans="1:37" x14ac:dyDescent="0.25">
      <c r="A7514">
        <v>7512</v>
      </c>
      <c r="B7514" s="1">
        <v>1.06E-2</v>
      </c>
      <c r="C7514" s="1">
        <v>2.2619794479594596E-4</v>
      </c>
      <c r="D7514" s="58">
        <v>0.15074338428295697</v>
      </c>
      <c r="E7514" s="58">
        <v>0.11650735360380611</v>
      </c>
      <c r="F7514" s="58">
        <v>4.2018807907108234E-2</v>
      </c>
      <c r="G7514" s="58">
        <v>5.5570059447638973E-2</v>
      </c>
      <c r="H7514" s="58">
        <v>4.6171012995056118E-2</v>
      </c>
      <c r="I7514" s="58">
        <v>1.9254009143834221E-2</v>
      </c>
      <c r="J7514" s="58">
        <v>7.7327759218830269E-2</v>
      </c>
      <c r="K7514" s="58">
        <v>7.7517486084775392E-2</v>
      </c>
      <c r="L7514" s="58">
        <v>0.13080334608758568</v>
      </c>
      <c r="M7514" s="58">
        <v>0.14724867536854991</v>
      </c>
      <c r="N7514" s="58">
        <v>0.13683810585985828</v>
      </c>
      <c r="O7514" s="58">
        <v>0</v>
      </c>
      <c r="P7514" s="58">
        <v>0</v>
      </c>
      <c r="Q7514" s="58">
        <v>0</v>
      </c>
      <c r="R7514" s="58">
        <v>0</v>
      </c>
      <c r="S7514" s="58">
        <v>0</v>
      </c>
      <c r="T7514" s="58">
        <v>0</v>
      </c>
      <c r="U7514" s="58">
        <v>0</v>
      </c>
      <c r="V7514" s="58">
        <v>0</v>
      </c>
      <c r="W7514" s="58">
        <v>0</v>
      </c>
      <c r="X7514" s="58">
        <v>0</v>
      </c>
      <c r="Y7514" s="58">
        <v>0</v>
      </c>
      <c r="Z7514" s="58">
        <v>0</v>
      </c>
      <c r="AA7514" s="58">
        <v>0</v>
      </c>
      <c r="AB7514" s="58">
        <v>0</v>
      </c>
      <c r="AC7514" s="58">
        <v>0</v>
      </c>
      <c r="AD7514" s="58">
        <v>0</v>
      </c>
      <c r="AE7514" s="58">
        <v>0</v>
      </c>
      <c r="AF7514" s="58">
        <v>0</v>
      </c>
      <c r="AG7514" s="58">
        <v>0</v>
      </c>
      <c r="AH7514" s="58">
        <v>0</v>
      </c>
      <c r="AI7514" s="58">
        <v>0</v>
      </c>
      <c r="AK7514" s="64">
        <f t="shared" si="117"/>
        <v>2.1339428754334526E-2</v>
      </c>
    </row>
    <row r="7515" spans="1:37" x14ac:dyDescent="0.25">
      <c r="A7515">
        <v>7513</v>
      </c>
      <c r="B7515" s="1">
        <v>1.34E-2</v>
      </c>
      <c r="C7515" s="1">
        <v>1.8977572416849507E-7</v>
      </c>
      <c r="D7515" s="58">
        <v>2.6138190587692733E-2</v>
      </c>
      <c r="E7515" s="58">
        <v>0.14389700410850792</v>
      </c>
      <c r="F7515" s="58">
        <v>2.747556749206434E-2</v>
      </c>
      <c r="G7515" s="58">
        <v>6.0253113895409056E-2</v>
      </c>
      <c r="H7515" s="58">
        <v>0.15702328553791259</v>
      </c>
      <c r="I7515" s="58">
        <v>6.6538438324332219E-2</v>
      </c>
      <c r="J7515" s="58">
        <v>0.11908706422196981</v>
      </c>
      <c r="K7515" s="58">
        <v>0.17326723835700777</v>
      </c>
      <c r="L7515" s="58">
        <v>4.6067693190850981E-2</v>
      </c>
      <c r="M7515" s="58">
        <v>0.15592804479948849</v>
      </c>
      <c r="N7515" s="58">
        <v>2.4324359484764104E-2</v>
      </c>
      <c r="O7515" s="58">
        <v>0</v>
      </c>
      <c r="P7515" s="58">
        <v>0</v>
      </c>
      <c r="Q7515" s="58">
        <v>0</v>
      </c>
      <c r="R7515" s="58">
        <v>0</v>
      </c>
      <c r="S7515" s="58">
        <v>0</v>
      </c>
      <c r="T7515" s="58">
        <v>0</v>
      </c>
      <c r="U7515" s="58">
        <v>0</v>
      </c>
      <c r="V7515" s="58">
        <v>0</v>
      </c>
      <c r="W7515" s="58">
        <v>0</v>
      </c>
      <c r="X7515" s="58">
        <v>0</v>
      </c>
      <c r="Y7515" s="58">
        <v>0</v>
      </c>
      <c r="Z7515" s="58">
        <v>0</v>
      </c>
      <c r="AA7515" s="58">
        <v>0</v>
      </c>
      <c r="AB7515" s="58">
        <v>0</v>
      </c>
      <c r="AC7515" s="58">
        <v>0</v>
      </c>
      <c r="AD7515" s="58">
        <v>0</v>
      </c>
      <c r="AE7515" s="58">
        <v>0</v>
      </c>
      <c r="AF7515" s="58">
        <v>0</v>
      </c>
      <c r="AG7515" s="58">
        <v>0</v>
      </c>
      <c r="AH7515" s="58">
        <v>0</v>
      </c>
      <c r="AI7515" s="58">
        <v>0</v>
      </c>
      <c r="AK7515" s="64">
        <f t="shared" si="117"/>
        <v>1.4162367475260825E-5</v>
      </c>
    </row>
    <row r="7516" spans="1:37" x14ac:dyDescent="0.25">
      <c r="A7516">
        <v>7514</v>
      </c>
      <c r="B7516" s="1">
        <v>1.4999999999999999E-2</v>
      </c>
      <c r="C7516" s="1">
        <v>4.1635303056228723E-5</v>
      </c>
      <c r="D7516" s="58">
        <v>0.12181790823500617</v>
      </c>
      <c r="E7516" s="58">
        <v>0.18123165726097237</v>
      </c>
      <c r="F7516" s="58">
        <v>9.4723346503322592E-3</v>
      </c>
      <c r="G7516" s="58">
        <v>6.9437924037549961E-2</v>
      </c>
      <c r="H7516" s="58">
        <v>0.17080913241709331</v>
      </c>
      <c r="I7516" s="58">
        <v>4.867877118384923E-2</v>
      </c>
      <c r="J7516" s="58">
        <v>4.964055350567901E-2</v>
      </c>
      <c r="K7516" s="58">
        <v>0.17724161336000183</v>
      </c>
      <c r="L7516" s="58">
        <v>5.2861602372241169E-2</v>
      </c>
      <c r="M7516" s="58">
        <v>8.7706092563742941E-2</v>
      </c>
      <c r="N7516" s="58">
        <v>3.1102410413531633E-2</v>
      </c>
      <c r="O7516" s="58">
        <v>0</v>
      </c>
      <c r="P7516" s="58">
        <v>0</v>
      </c>
      <c r="Q7516" s="58">
        <v>0</v>
      </c>
      <c r="R7516" s="58">
        <v>0</v>
      </c>
      <c r="S7516" s="58">
        <v>0</v>
      </c>
      <c r="T7516" s="58">
        <v>0</v>
      </c>
      <c r="U7516" s="58">
        <v>0</v>
      </c>
      <c r="V7516" s="58">
        <v>0</v>
      </c>
      <c r="W7516" s="58">
        <v>0</v>
      </c>
      <c r="X7516" s="58">
        <v>0</v>
      </c>
      <c r="Y7516" s="58">
        <v>0</v>
      </c>
      <c r="Z7516" s="58">
        <v>0</v>
      </c>
      <c r="AA7516" s="58">
        <v>0</v>
      </c>
      <c r="AB7516" s="58">
        <v>0</v>
      </c>
      <c r="AC7516" s="58">
        <v>0</v>
      </c>
      <c r="AD7516" s="58">
        <v>0</v>
      </c>
      <c r="AE7516" s="58">
        <v>0</v>
      </c>
      <c r="AF7516" s="58">
        <v>0</v>
      </c>
      <c r="AG7516" s="58">
        <v>0</v>
      </c>
      <c r="AH7516" s="58">
        <v>0</v>
      </c>
      <c r="AI7516" s="58">
        <v>0</v>
      </c>
      <c r="AK7516" s="64">
        <f t="shared" si="117"/>
        <v>2.7756868704152484E-3</v>
      </c>
    </row>
    <row r="7517" spans="1:37" x14ac:dyDescent="0.25">
      <c r="A7517">
        <v>7515</v>
      </c>
      <c r="B7517" s="1">
        <v>9.4999999999999998E-3</v>
      </c>
      <c r="C7517" s="1">
        <v>-8.2668584011177772E-5</v>
      </c>
      <c r="D7517" s="58">
        <v>0.12553746457301918</v>
      </c>
      <c r="E7517" s="58">
        <v>2.8869393681365551E-2</v>
      </c>
      <c r="F7517" s="58">
        <v>0.12150579970700699</v>
      </c>
      <c r="G7517" s="58">
        <v>0.14399505148704636</v>
      </c>
      <c r="H7517" s="58">
        <v>1.0532465112754713E-2</v>
      </c>
      <c r="I7517" s="58">
        <v>1.7960794368271013E-3</v>
      </c>
      <c r="J7517" s="58">
        <v>4.3836196175848476E-2</v>
      </c>
      <c r="K7517" s="58">
        <v>9.6220617375910908E-2</v>
      </c>
      <c r="L7517" s="58">
        <v>0.12692328090563881</v>
      </c>
      <c r="M7517" s="58">
        <v>0.15257884719906076</v>
      </c>
      <c r="N7517" s="58">
        <v>0.14820480434552116</v>
      </c>
      <c r="O7517" s="58">
        <v>0</v>
      </c>
      <c r="P7517" s="58">
        <v>0</v>
      </c>
      <c r="Q7517" s="58">
        <v>0</v>
      </c>
      <c r="R7517" s="58">
        <v>0</v>
      </c>
      <c r="S7517" s="58">
        <v>0</v>
      </c>
      <c r="T7517" s="58">
        <v>0</v>
      </c>
      <c r="U7517" s="58">
        <v>0</v>
      </c>
      <c r="V7517" s="58">
        <v>0</v>
      </c>
      <c r="W7517" s="58">
        <v>0</v>
      </c>
      <c r="X7517" s="58">
        <v>0</v>
      </c>
      <c r="Y7517" s="58">
        <v>0</v>
      </c>
      <c r="Z7517" s="58">
        <v>0</v>
      </c>
      <c r="AA7517" s="58">
        <v>0</v>
      </c>
      <c r="AB7517" s="58">
        <v>0</v>
      </c>
      <c r="AC7517" s="58">
        <v>0</v>
      </c>
      <c r="AD7517" s="58">
        <v>0</v>
      </c>
      <c r="AE7517" s="58">
        <v>0</v>
      </c>
      <c r="AF7517" s="58">
        <v>0</v>
      </c>
      <c r="AG7517" s="58">
        <v>0</v>
      </c>
      <c r="AH7517" s="58">
        <v>0</v>
      </c>
      <c r="AI7517" s="58">
        <v>0</v>
      </c>
      <c r="AK7517" s="64">
        <f t="shared" si="117"/>
        <v>-8.7019562117029228E-3</v>
      </c>
    </row>
    <row r="7518" spans="1:37" x14ac:dyDescent="0.25">
      <c r="A7518">
        <v>7516</v>
      </c>
      <c r="B7518" s="1">
        <v>1.37E-2</v>
      </c>
      <c r="C7518" s="1">
        <v>5.0763679257970741E-5</v>
      </c>
      <c r="D7518" s="58">
        <v>0.13299983587314965</v>
      </c>
      <c r="E7518" s="58">
        <v>0.14322412661737313</v>
      </c>
      <c r="F7518" s="58">
        <v>0.10712304023422067</v>
      </c>
      <c r="G7518" s="58">
        <v>0.1033619330818958</v>
      </c>
      <c r="H7518" s="58">
        <v>2.0697903240113162E-3</v>
      </c>
      <c r="I7518" s="58">
        <v>2.9182866502420676E-2</v>
      </c>
      <c r="J7518" s="58">
        <v>0.15095520138863797</v>
      </c>
      <c r="K7518" s="58">
        <v>0.1271367479160192</v>
      </c>
      <c r="L7518" s="58">
        <v>3.9466723222100916E-2</v>
      </c>
      <c r="M7518" s="58">
        <v>7.493360461503179E-2</v>
      </c>
      <c r="N7518" s="58">
        <v>8.9546130225138826E-2</v>
      </c>
      <c r="O7518" s="58">
        <v>0</v>
      </c>
      <c r="P7518" s="58">
        <v>0</v>
      </c>
      <c r="Q7518" s="58">
        <v>0</v>
      </c>
      <c r="R7518" s="58">
        <v>0</v>
      </c>
      <c r="S7518" s="58">
        <v>0</v>
      </c>
      <c r="T7518" s="58">
        <v>0</v>
      </c>
      <c r="U7518" s="58">
        <v>0</v>
      </c>
      <c r="V7518" s="58">
        <v>0</v>
      </c>
      <c r="W7518" s="58">
        <v>0</v>
      </c>
      <c r="X7518" s="58">
        <v>0</v>
      </c>
      <c r="Y7518" s="58">
        <v>0</v>
      </c>
      <c r="Z7518" s="58">
        <v>0</v>
      </c>
      <c r="AA7518" s="58">
        <v>0</v>
      </c>
      <c r="AB7518" s="58">
        <v>0</v>
      </c>
      <c r="AC7518" s="58">
        <v>0</v>
      </c>
      <c r="AD7518" s="58">
        <v>0</v>
      </c>
      <c r="AE7518" s="58">
        <v>0</v>
      </c>
      <c r="AF7518" s="58">
        <v>0</v>
      </c>
      <c r="AG7518" s="58">
        <v>0</v>
      </c>
      <c r="AH7518" s="58">
        <v>0</v>
      </c>
      <c r="AI7518" s="58">
        <v>0</v>
      </c>
      <c r="AK7518" s="64">
        <f t="shared" si="117"/>
        <v>3.7053780480270611E-3</v>
      </c>
    </row>
    <row r="7519" spans="1:37" x14ac:dyDescent="0.25">
      <c r="A7519">
        <v>7517</v>
      </c>
      <c r="B7519" s="1">
        <v>1.38E-2</v>
      </c>
      <c r="C7519" s="1">
        <v>1.2547081292815362E-4</v>
      </c>
      <c r="D7519" s="58">
        <v>5.8128126336019693E-2</v>
      </c>
      <c r="E7519" s="58">
        <v>0.13218921376325143</v>
      </c>
      <c r="F7519" s="58">
        <v>8.4646111972490022E-3</v>
      </c>
      <c r="G7519" s="58">
        <v>0.11662326018132328</v>
      </c>
      <c r="H7519" s="58">
        <v>0.14017833656570877</v>
      </c>
      <c r="I7519" s="58">
        <v>0.16149863955730226</v>
      </c>
      <c r="J7519" s="58">
        <v>0.11985642429045372</v>
      </c>
      <c r="K7519" s="58">
        <v>8.5719131281742619E-2</v>
      </c>
      <c r="L7519" s="58">
        <v>3.1381440566707844E-2</v>
      </c>
      <c r="M7519" s="58">
        <v>3.6043092148435901E-2</v>
      </c>
      <c r="N7519" s="58">
        <v>0.1099177241118055</v>
      </c>
      <c r="O7519" s="58">
        <v>0</v>
      </c>
      <c r="P7519" s="58">
        <v>0</v>
      </c>
      <c r="Q7519" s="58">
        <v>0</v>
      </c>
      <c r="R7519" s="58">
        <v>0</v>
      </c>
      <c r="S7519" s="58">
        <v>0</v>
      </c>
      <c r="T7519" s="58">
        <v>0</v>
      </c>
      <c r="U7519" s="58">
        <v>0</v>
      </c>
      <c r="V7519" s="58">
        <v>0</v>
      </c>
      <c r="W7519" s="58">
        <v>0</v>
      </c>
      <c r="X7519" s="58">
        <v>0</v>
      </c>
      <c r="Y7519" s="58">
        <v>0</v>
      </c>
      <c r="Z7519" s="58">
        <v>0</v>
      </c>
      <c r="AA7519" s="58">
        <v>0</v>
      </c>
      <c r="AB7519" s="58">
        <v>0</v>
      </c>
      <c r="AC7519" s="58">
        <v>0</v>
      </c>
      <c r="AD7519" s="58">
        <v>0</v>
      </c>
      <c r="AE7519" s="58">
        <v>0</v>
      </c>
      <c r="AF7519" s="58">
        <v>0</v>
      </c>
      <c r="AG7519" s="58">
        <v>0</v>
      </c>
      <c r="AH7519" s="58">
        <v>0</v>
      </c>
      <c r="AI7519" s="58">
        <v>0</v>
      </c>
      <c r="AK7519" s="64">
        <f t="shared" si="117"/>
        <v>9.0920878933444648E-3</v>
      </c>
    </row>
    <row r="7520" spans="1:37" x14ac:dyDescent="0.25">
      <c r="A7520">
        <v>7518</v>
      </c>
      <c r="B7520" s="1">
        <v>1.4999999999999999E-2</v>
      </c>
      <c r="C7520" s="1">
        <v>-8.576879669576897E-6</v>
      </c>
      <c r="D7520" s="58">
        <v>1.6305384021122103E-2</v>
      </c>
      <c r="E7520" s="58">
        <v>0.12086369372056514</v>
      </c>
      <c r="F7520" s="58">
        <v>9.2244493880256156E-2</v>
      </c>
      <c r="G7520" s="58">
        <v>0.18235539967946857</v>
      </c>
      <c r="H7520" s="58">
        <v>0.12558132158993068</v>
      </c>
      <c r="I7520" s="58">
        <v>0.12391783574764589</v>
      </c>
      <c r="J7520" s="58">
        <v>0.16938383419568148</v>
      </c>
      <c r="K7520" s="58">
        <v>0.10624527387094018</v>
      </c>
      <c r="L7520" s="58">
        <v>3.8619315691988269E-4</v>
      </c>
      <c r="M7520" s="58">
        <v>4.346200514823928E-2</v>
      </c>
      <c r="N7520" s="58">
        <v>1.9254564989230578E-2</v>
      </c>
      <c r="O7520" s="58">
        <v>0</v>
      </c>
      <c r="P7520" s="58">
        <v>0</v>
      </c>
      <c r="Q7520" s="58">
        <v>0</v>
      </c>
      <c r="R7520" s="58">
        <v>0</v>
      </c>
      <c r="S7520" s="58">
        <v>0</v>
      </c>
      <c r="T7520" s="58">
        <v>0</v>
      </c>
      <c r="U7520" s="58">
        <v>0</v>
      </c>
      <c r="V7520" s="58">
        <v>0</v>
      </c>
      <c r="W7520" s="58">
        <v>0</v>
      </c>
      <c r="X7520" s="58">
        <v>0</v>
      </c>
      <c r="Y7520" s="58">
        <v>0</v>
      </c>
      <c r="Z7520" s="58">
        <v>0</v>
      </c>
      <c r="AA7520" s="58">
        <v>0</v>
      </c>
      <c r="AB7520" s="58">
        <v>0</v>
      </c>
      <c r="AC7520" s="58">
        <v>0</v>
      </c>
      <c r="AD7520" s="58">
        <v>0</v>
      </c>
      <c r="AE7520" s="58">
        <v>0</v>
      </c>
      <c r="AF7520" s="58">
        <v>0</v>
      </c>
      <c r="AG7520" s="58">
        <v>0</v>
      </c>
      <c r="AH7520" s="58">
        <v>0</v>
      </c>
      <c r="AI7520" s="58">
        <v>0</v>
      </c>
      <c r="AK7520" s="64">
        <f t="shared" si="117"/>
        <v>-5.7179197797179316E-4</v>
      </c>
    </row>
    <row r="7521" spans="1:37" x14ac:dyDescent="0.25">
      <c r="A7521">
        <v>7519</v>
      </c>
      <c r="B7521" s="1">
        <v>1.2699999999999999E-2</v>
      </c>
      <c r="C7521" s="1">
        <v>6.3840677469004302E-5</v>
      </c>
      <c r="D7521" s="58">
        <v>2.6318484627961249E-2</v>
      </c>
      <c r="E7521" s="58">
        <v>0.11995232224713792</v>
      </c>
      <c r="F7521" s="58">
        <v>3.321025132067329E-2</v>
      </c>
      <c r="G7521" s="58">
        <v>9.0634726203770402E-2</v>
      </c>
      <c r="H7521" s="58">
        <v>0.13600489687425169</v>
      </c>
      <c r="I7521" s="58">
        <v>9.2445359005190145E-2</v>
      </c>
      <c r="J7521" s="58">
        <v>0.12449299520862737</v>
      </c>
      <c r="K7521" s="58">
        <v>0.1375746619184206</v>
      </c>
      <c r="L7521" s="58">
        <v>0.10180201007511699</v>
      </c>
      <c r="M7521" s="58">
        <v>0.10629893085501636</v>
      </c>
      <c r="N7521" s="58">
        <v>3.1265361663833938E-2</v>
      </c>
      <c r="O7521" s="58">
        <v>0</v>
      </c>
      <c r="P7521" s="58">
        <v>0</v>
      </c>
      <c r="Q7521" s="58">
        <v>0</v>
      </c>
      <c r="R7521" s="58">
        <v>0</v>
      </c>
      <c r="S7521" s="58">
        <v>0</v>
      </c>
      <c r="T7521" s="58">
        <v>0</v>
      </c>
      <c r="U7521" s="58">
        <v>0</v>
      </c>
      <c r="V7521" s="58">
        <v>0</v>
      </c>
      <c r="W7521" s="58">
        <v>0</v>
      </c>
      <c r="X7521" s="58">
        <v>0</v>
      </c>
      <c r="Y7521" s="58">
        <v>0</v>
      </c>
      <c r="Z7521" s="58">
        <v>0</v>
      </c>
      <c r="AA7521" s="58">
        <v>0</v>
      </c>
      <c r="AB7521" s="58">
        <v>0</v>
      </c>
      <c r="AC7521" s="58">
        <v>0</v>
      </c>
      <c r="AD7521" s="58">
        <v>0</v>
      </c>
      <c r="AE7521" s="58">
        <v>0</v>
      </c>
      <c r="AF7521" s="58">
        <v>0</v>
      </c>
      <c r="AG7521" s="58">
        <v>0</v>
      </c>
      <c r="AH7521" s="58">
        <v>0</v>
      </c>
      <c r="AI7521" s="58">
        <v>0</v>
      </c>
      <c r="AK7521" s="64">
        <f t="shared" si="117"/>
        <v>5.0268249975593936E-3</v>
      </c>
    </row>
    <row r="7522" spans="1:37" x14ac:dyDescent="0.25">
      <c r="A7522">
        <v>7520</v>
      </c>
      <c r="B7522" s="1">
        <v>1.4E-2</v>
      </c>
      <c r="C7522" s="1">
        <v>-1.1536959542894726E-4</v>
      </c>
      <c r="D7522" s="58">
        <v>0.14720015653499369</v>
      </c>
      <c r="E7522" s="58">
        <v>0.13887230365139322</v>
      </c>
      <c r="F7522" s="58">
        <v>0.13084417219570604</v>
      </c>
      <c r="G7522" s="58">
        <v>7.6342337757324422E-2</v>
      </c>
      <c r="H7522" s="58">
        <v>8.707290966408103E-2</v>
      </c>
      <c r="I7522" s="58">
        <v>9.7060898703854759E-2</v>
      </c>
      <c r="J7522" s="58">
        <v>6.4013482680473605E-2</v>
      </c>
      <c r="K7522" s="58">
        <v>0.10666130316015845</v>
      </c>
      <c r="L7522" s="58">
        <v>2.6729646361477117E-3</v>
      </c>
      <c r="M7522" s="58">
        <v>0.10310203280380374</v>
      </c>
      <c r="N7522" s="58">
        <v>4.6157438212063348E-2</v>
      </c>
      <c r="O7522" s="58">
        <v>0</v>
      </c>
      <c r="P7522" s="58">
        <v>0</v>
      </c>
      <c r="Q7522" s="58">
        <v>0</v>
      </c>
      <c r="R7522" s="58">
        <v>0</v>
      </c>
      <c r="S7522" s="58">
        <v>0</v>
      </c>
      <c r="T7522" s="58">
        <v>0</v>
      </c>
      <c r="U7522" s="58">
        <v>0</v>
      </c>
      <c r="V7522" s="58">
        <v>0</v>
      </c>
      <c r="W7522" s="58">
        <v>0</v>
      </c>
      <c r="X7522" s="58">
        <v>0</v>
      </c>
      <c r="Y7522" s="58">
        <v>0</v>
      </c>
      <c r="Z7522" s="58">
        <v>0</v>
      </c>
      <c r="AA7522" s="58">
        <v>0</v>
      </c>
      <c r="AB7522" s="58">
        <v>0</v>
      </c>
      <c r="AC7522" s="58">
        <v>0</v>
      </c>
      <c r="AD7522" s="58">
        <v>0</v>
      </c>
      <c r="AE7522" s="58">
        <v>0</v>
      </c>
      <c r="AF7522" s="58">
        <v>0</v>
      </c>
      <c r="AG7522" s="58">
        <v>0</v>
      </c>
      <c r="AH7522" s="58">
        <v>0</v>
      </c>
      <c r="AI7522" s="58">
        <v>0</v>
      </c>
      <c r="AK7522" s="64">
        <f t="shared" si="117"/>
        <v>-8.2406853877819465E-3</v>
      </c>
    </row>
    <row r="7523" spans="1:37" x14ac:dyDescent="0.25">
      <c r="A7523">
        <v>7521</v>
      </c>
      <c r="B7523" s="1">
        <v>1.18E-2</v>
      </c>
      <c r="C7523" s="1">
        <v>1.6166311009224851E-5</v>
      </c>
      <c r="D7523" s="58">
        <v>2.8321174683204196E-2</v>
      </c>
      <c r="E7523" s="58">
        <v>7.5647014224217532E-2</v>
      </c>
      <c r="F7523" s="58">
        <v>0.11892757995285196</v>
      </c>
      <c r="G7523" s="58">
        <v>0.15493051082240591</v>
      </c>
      <c r="H7523" s="58">
        <v>0.13095687151709129</v>
      </c>
      <c r="I7523" s="58">
        <v>0.15351401663277939</v>
      </c>
      <c r="J7523" s="58">
        <v>7.5679749515978403E-2</v>
      </c>
      <c r="K7523" s="58">
        <v>2.0572620894585877E-2</v>
      </c>
      <c r="L7523" s="58">
        <v>4.7241168174298617E-2</v>
      </c>
      <c r="M7523" s="58">
        <v>0.10831872001421373</v>
      </c>
      <c r="N7523" s="58">
        <v>8.5890573568373207E-2</v>
      </c>
      <c r="O7523" s="58">
        <v>0</v>
      </c>
      <c r="P7523" s="58">
        <v>0</v>
      </c>
      <c r="Q7523" s="58">
        <v>0</v>
      </c>
      <c r="R7523" s="58">
        <v>0</v>
      </c>
      <c r="S7523" s="58">
        <v>0</v>
      </c>
      <c r="T7523" s="58">
        <v>0</v>
      </c>
      <c r="U7523" s="58">
        <v>0</v>
      </c>
      <c r="V7523" s="58">
        <v>0</v>
      </c>
      <c r="W7523" s="58">
        <v>0</v>
      </c>
      <c r="X7523" s="58">
        <v>0</v>
      </c>
      <c r="Y7523" s="58">
        <v>0</v>
      </c>
      <c r="Z7523" s="58">
        <v>0</v>
      </c>
      <c r="AA7523" s="58">
        <v>0</v>
      </c>
      <c r="AB7523" s="58">
        <v>0</v>
      </c>
      <c r="AC7523" s="58">
        <v>0</v>
      </c>
      <c r="AD7523" s="58">
        <v>0</v>
      </c>
      <c r="AE7523" s="58">
        <v>0</v>
      </c>
      <c r="AF7523" s="58">
        <v>0</v>
      </c>
      <c r="AG7523" s="58">
        <v>0</v>
      </c>
      <c r="AH7523" s="58">
        <v>0</v>
      </c>
      <c r="AI7523" s="58">
        <v>0</v>
      </c>
      <c r="AK7523" s="64">
        <f t="shared" si="117"/>
        <v>1.3700263567139705E-3</v>
      </c>
    </row>
    <row r="7524" spans="1:37" x14ac:dyDescent="0.25">
      <c r="A7524">
        <v>7522</v>
      </c>
      <c r="B7524" s="1">
        <v>9.7999999999999997E-3</v>
      </c>
      <c r="C7524" s="1">
        <v>-2.6787653140917524E-4</v>
      </c>
      <c r="D7524" s="58">
        <v>1.5181735708824527E-2</v>
      </c>
      <c r="E7524" s="58">
        <v>1.6787315151699532E-2</v>
      </c>
      <c r="F7524" s="58">
        <v>8.2300650833141295E-2</v>
      </c>
      <c r="G7524" s="58">
        <v>0.11615076084423274</v>
      </c>
      <c r="H7524" s="58">
        <v>4.6729976705412915E-2</v>
      </c>
      <c r="I7524" s="58">
        <v>5.5489852129341502E-2</v>
      </c>
      <c r="J7524" s="58">
        <v>5.2563717984934588E-2</v>
      </c>
      <c r="K7524" s="58">
        <v>0.16020161232005473</v>
      </c>
      <c r="L7524" s="58">
        <v>6.3705670383833471E-2</v>
      </c>
      <c r="M7524" s="58">
        <v>0.19441075348253772</v>
      </c>
      <c r="N7524" s="58">
        <v>0.19647795445598704</v>
      </c>
      <c r="O7524" s="58">
        <v>0</v>
      </c>
      <c r="P7524" s="58">
        <v>0</v>
      </c>
      <c r="Q7524" s="58">
        <v>0</v>
      </c>
      <c r="R7524" s="58">
        <v>0</v>
      </c>
      <c r="S7524" s="58">
        <v>0</v>
      </c>
      <c r="T7524" s="58">
        <v>0</v>
      </c>
      <c r="U7524" s="58">
        <v>0</v>
      </c>
      <c r="V7524" s="58">
        <v>0</v>
      </c>
      <c r="W7524" s="58">
        <v>0</v>
      </c>
      <c r="X7524" s="58">
        <v>0</v>
      </c>
      <c r="Y7524" s="58">
        <v>0</v>
      </c>
      <c r="Z7524" s="58">
        <v>0</v>
      </c>
      <c r="AA7524" s="58">
        <v>0</v>
      </c>
      <c r="AB7524" s="58">
        <v>0</v>
      </c>
      <c r="AC7524" s="58">
        <v>0</v>
      </c>
      <c r="AD7524" s="58">
        <v>0</v>
      </c>
      <c r="AE7524" s="58">
        <v>0</v>
      </c>
      <c r="AF7524" s="58">
        <v>0</v>
      </c>
      <c r="AG7524" s="58">
        <v>0</v>
      </c>
      <c r="AH7524" s="58">
        <v>0</v>
      </c>
      <c r="AI7524" s="58">
        <v>0</v>
      </c>
      <c r="AK7524" s="64">
        <f t="shared" si="117"/>
        <v>-2.7334339939711759E-2</v>
      </c>
    </row>
    <row r="7525" spans="1:37" x14ac:dyDescent="0.25">
      <c r="A7525">
        <v>7523</v>
      </c>
      <c r="B7525" s="1">
        <v>1.11E-2</v>
      </c>
      <c r="C7525" s="1">
        <v>-3.6975349502869057E-4</v>
      </c>
      <c r="D7525" s="58">
        <v>0.10449928066762768</v>
      </c>
      <c r="E7525" s="58">
        <v>5.1846929736255607E-3</v>
      </c>
      <c r="F7525" s="58">
        <v>7.5746227800888591E-2</v>
      </c>
      <c r="G7525" s="58">
        <v>5.1431030838234887E-2</v>
      </c>
      <c r="H7525" s="58">
        <v>0.14194559547074256</v>
      </c>
      <c r="I7525" s="58">
        <v>0.1440128925814623</v>
      </c>
      <c r="J7525" s="58">
        <v>4.197285625110083E-2</v>
      </c>
      <c r="K7525" s="58">
        <v>0.13982883690441666</v>
      </c>
      <c r="L7525" s="58">
        <v>7.2687554568808599E-2</v>
      </c>
      <c r="M7525" s="58">
        <v>0.14355713186546201</v>
      </c>
      <c r="N7525" s="58">
        <v>7.9133900077630395E-2</v>
      </c>
      <c r="O7525" s="58">
        <v>0</v>
      </c>
      <c r="P7525" s="58">
        <v>0</v>
      </c>
      <c r="Q7525" s="58">
        <v>0</v>
      </c>
      <c r="R7525" s="58">
        <v>0</v>
      </c>
      <c r="S7525" s="58">
        <v>0</v>
      </c>
      <c r="T7525" s="58">
        <v>0</v>
      </c>
      <c r="U7525" s="58">
        <v>0</v>
      </c>
      <c r="V7525" s="58">
        <v>0</v>
      </c>
      <c r="W7525" s="58">
        <v>0</v>
      </c>
      <c r="X7525" s="58">
        <v>0</v>
      </c>
      <c r="Y7525" s="58">
        <v>0</v>
      </c>
      <c r="Z7525" s="58">
        <v>0</v>
      </c>
      <c r="AA7525" s="58">
        <v>0</v>
      </c>
      <c r="AB7525" s="58">
        <v>0</v>
      </c>
      <c r="AC7525" s="58">
        <v>0</v>
      </c>
      <c r="AD7525" s="58">
        <v>0</v>
      </c>
      <c r="AE7525" s="58">
        <v>0</v>
      </c>
      <c r="AF7525" s="58">
        <v>0</v>
      </c>
      <c r="AG7525" s="58">
        <v>0</v>
      </c>
      <c r="AH7525" s="58">
        <v>0</v>
      </c>
      <c r="AI7525" s="58">
        <v>0</v>
      </c>
      <c r="AK7525" s="64">
        <f t="shared" si="117"/>
        <v>-3.331112567826041E-2</v>
      </c>
    </row>
    <row r="7526" spans="1:37" x14ac:dyDescent="0.25">
      <c r="A7526">
        <v>7524</v>
      </c>
      <c r="B7526" s="1">
        <v>1.21E-2</v>
      </c>
      <c r="C7526" s="1">
        <v>-2.1873140297157164E-4</v>
      </c>
      <c r="D7526" s="58">
        <v>0.15605178607075426</v>
      </c>
      <c r="E7526" s="58">
        <v>2.1089972699055944E-2</v>
      </c>
      <c r="F7526" s="58">
        <v>7.0269184314634914E-2</v>
      </c>
      <c r="G7526" s="58">
        <v>0.15782867443202755</v>
      </c>
      <c r="H7526" s="58">
        <v>0.13294034867113694</v>
      </c>
      <c r="I7526" s="58">
        <v>7.3482587819513903E-2</v>
      </c>
      <c r="J7526" s="58">
        <v>6.9822140198857408E-2</v>
      </c>
      <c r="K7526" s="58">
        <v>0.12378354039108981</v>
      </c>
      <c r="L7526" s="58">
        <v>5.4446255359883622E-2</v>
      </c>
      <c r="M7526" s="58">
        <v>4.901961695355693E-2</v>
      </c>
      <c r="N7526" s="58">
        <v>9.1265893089488626E-2</v>
      </c>
      <c r="O7526" s="58">
        <v>0</v>
      </c>
      <c r="P7526" s="58">
        <v>0</v>
      </c>
      <c r="Q7526" s="58">
        <v>0</v>
      </c>
      <c r="R7526" s="58">
        <v>0</v>
      </c>
      <c r="S7526" s="58">
        <v>0</v>
      </c>
      <c r="T7526" s="58">
        <v>0</v>
      </c>
      <c r="U7526" s="58">
        <v>0</v>
      </c>
      <c r="V7526" s="58">
        <v>0</v>
      </c>
      <c r="W7526" s="58">
        <v>0</v>
      </c>
      <c r="X7526" s="58">
        <v>0</v>
      </c>
      <c r="Y7526" s="58">
        <v>0</v>
      </c>
      <c r="Z7526" s="58">
        <v>0</v>
      </c>
      <c r="AA7526" s="58">
        <v>0</v>
      </c>
      <c r="AB7526" s="58">
        <v>0</v>
      </c>
      <c r="AC7526" s="58">
        <v>0</v>
      </c>
      <c r="AD7526" s="58">
        <v>0</v>
      </c>
      <c r="AE7526" s="58">
        <v>0</v>
      </c>
      <c r="AF7526" s="58">
        <v>0</v>
      </c>
      <c r="AG7526" s="58">
        <v>0</v>
      </c>
      <c r="AH7526" s="58">
        <v>0</v>
      </c>
      <c r="AI7526" s="58">
        <v>0</v>
      </c>
      <c r="AK7526" s="64">
        <f t="shared" si="117"/>
        <v>-1.8076975452196005E-2</v>
      </c>
    </row>
    <row r="7527" spans="1:37" x14ac:dyDescent="0.25">
      <c r="A7527">
        <v>7525</v>
      </c>
      <c r="B7527" s="1">
        <v>1.2200000000000001E-2</v>
      </c>
      <c r="C7527" s="1">
        <v>4.1155523908369097E-4</v>
      </c>
      <c r="D7527" s="58">
        <v>7.7723116580393228E-2</v>
      </c>
      <c r="E7527" s="58">
        <v>0.14622421381468784</v>
      </c>
      <c r="F7527" s="58">
        <v>0.11348516421068103</v>
      </c>
      <c r="G7527" s="58">
        <v>0.16783601302601939</v>
      </c>
      <c r="H7527" s="58">
        <v>2.1225204612386694E-2</v>
      </c>
      <c r="I7527" s="58">
        <v>4.3093034423553715E-3</v>
      </c>
      <c r="J7527" s="58">
        <v>9.2252966118005847E-2</v>
      </c>
      <c r="K7527" s="58">
        <v>2.6175968157248208E-2</v>
      </c>
      <c r="L7527" s="58">
        <v>0.18287528455100588</v>
      </c>
      <c r="M7527" s="58">
        <v>6.5932742868929653E-2</v>
      </c>
      <c r="N7527" s="58">
        <v>0.10196002261828677</v>
      </c>
      <c r="O7527" s="58">
        <v>0</v>
      </c>
      <c r="P7527" s="58">
        <v>0</v>
      </c>
      <c r="Q7527" s="58">
        <v>0</v>
      </c>
      <c r="R7527" s="58">
        <v>0</v>
      </c>
      <c r="S7527" s="58">
        <v>0</v>
      </c>
      <c r="T7527" s="58">
        <v>0</v>
      </c>
      <c r="U7527" s="58">
        <v>0</v>
      </c>
      <c r="V7527" s="58">
        <v>0</v>
      </c>
      <c r="W7527" s="58">
        <v>0</v>
      </c>
      <c r="X7527" s="58">
        <v>0</v>
      </c>
      <c r="Y7527" s="58">
        <v>0</v>
      </c>
      <c r="Z7527" s="58">
        <v>0</v>
      </c>
      <c r="AA7527" s="58">
        <v>0</v>
      </c>
      <c r="AB7527" s="58">
        <v>0</v>
      </c>
      <c r="AC7527" s="58">
        <v>0</v>
      </c>
      <c r="AD7527" s="58">
        <v>0</v>
      </c>
      <c r="AE7527" s="58">
        <v>0</v>
      </c>
      <c r="AF7527" s="58">
        <v>0</v>
      </c>
      <c r="AG7527" s="58">
        <v>0</v>
      </c>
      <c r="AH7527" s="58">
        <v>0</v>
      </c>
      <c r="AI7527" s="58">
        <v>0</v>
      </c>
      <c r="AK7527" s="64">
        <f t="shared" si="117"/>
        <v>3.3734035990466468E-2</v>
      </c>
    </row>
    <row r="7528" spans="1:37" x14ac:dyDescent="0.25">
      <c r="A7528">
        <v>7526</v>
      </c>
      <c r="B7528" s="1">
        <v>1.03E-2</v>
      </c>
      <c r="C7528" s="1">
        <v>-1.7368852288493844E-4</v>
      </c>
      <c r="D7528" s="58">
        <v>0.1078957819334956</v>
      </c>
      <c r="E7528" s="58">
        <v>1.9113998107349754E-2</v>
      </c>
      <c r="F7528" s="58">
        <v>0.10267202423445961</v>
      </c>
      <c r="G7528" s="58">
        <v>8.0556345462756154E-2</v>
      </c>
      <c r="H7528" s="58">
        <v>8.8082403430832207E-2</v>
      </c>
      <c r="I7528" s="58">
        <v>9.3074749609071208E-2</v>
      </c>
      <c r="J7528" s="58">
        <v>5.862053016402631E-2</v>
      </c>
      <c r="K7528" s="58">
        <v>0.10432166206749435</v>
      </c>
      <c r="L7528" s="58">
        <v>0.12698197853119933</v>
      </c>
      <c r="M7528" s="58">
        <v>9.8100954080430181E-2</v>
      </c>
      <c r="N7528" s="58">
        <v>0.12057957237888521</v>
      </c>
      <c r="O7528" s="58">
        <v>0</v>
      </c>
      <c r="P7528" s="58">
        <v>0</v>
      </c>
      <c r="Q7528" s="58">
        <v>0</v>
      </c>
      <c r="R7528" s="58">
        <v>0</v>
      </c>
      <c r="S7528" s="58">
        <v>0</v>
      </c>
      <c r="T7528" s="58">
        <v>0</v>
      </c>
      <c r="U7528" s="58">
        <v>0</v>
      </c>
      <c r="V7528" s="58">
        <v>0</v>
      </c>
      <c r="W7528" s="58">
        <v>0</v>
      </c>
      <c r="X7528" s="58">
        <v>0</v>
      </c>
      <c r="Y7528" s="58">
        <v>0</v>
      </c>
      <c r="Z7528" s="58">
        <v>0</v>
      </c>
      <c r="AA7528" s="58">
        <v>0</v>
      </c>
      <c r="AB7528" s="58">
        <v>0</v>
      </c>
      <c r="AC7528" s="58">
        <v>0</v>
      </c>
      <c r="AD7528" s="58">
        <v>0</v>
      </c>
      <c r="AE7528" s="58">
        <v>0</v>
      </c>
      <c r="AF7528" s="58">
        <v>0</v>
      </c>
      <c r="AG7528" s="58">
        <v>0</v>
      </c>
      <c r="AH7528" s="58">
        <v>0</v>
      </c>
      <c r="AI7528" s="58">
        <v>0</v>
      </c>
      <c r="AK7528" s="64">
        <f t="shared" si="117"/>
        <v>-1.6862963386887225E-2</v>
      </c>
    </row>
    <row r="7529" spans="1:37" x14ac:dyDescent="0.25">
      <c r="A7529">
        <v>7527</v>
      </c>
      <c r="B7529" s="1">
        <v>1.14E-2</v>
      </c>
      <c r="C7529" s="1">
        <v>-1.3602926767116938E-4</v>
      </c>
      <c r="D7529" s="58">
        <v>0.10783094418235518</v>
      </c>
      <c r="E7529" s="58">
        <v>5.4771357893736786E-2</v>
      </c>
      <c r="F7529" s="58">
        <v>0.18454847466769669</v>
      </c>
      <c r="G7529" s="58">
        <v>2.5155019561720858E-2</v>
      </c>
      <c r="H7529" s="58">
        <v>0.14942663997307642</v>
      </c>
      <c r="I7529" s="58">
        <v>9.7481844476595872E-2</v>
      </c>
      <c r="J7529" s="58">
        <v>0.10117595524209737</v>
      </c>
      <c r="K7529" s="58">
        <v>5.9284807721591538E-2</v>
      </c>
      <c r="L7529" s="58">
        <v>4.3558747651339387E-2</v>
      </c>
      <c r="M7529" s="58">
        <v>1.229015157439071E-2</v>
      </c>
      <c r="N7529" s="58">
        <v>0.16447605705539931</v>
      </c>
      <c r="O7529" s="58">
        <v>0</v>
      </c>
      <c r="P7529" s="58">
        <v>0</v>
      </c>
      <c r="Q7529" s="58">
        <v>0</v>
      </c>
      <c r="R7529" s="58">
        <v>0</v>
      </c>
      <c r="S7529" s="58">
        <v>0</v>
      </c>
      <c r="T7529" s="58">
        <v>0</v>
      </c>
      <c r="U7529" s="58">
        <v>0</v>
      </c>
      <c r="V7529" s="58">
        <v>0</v>
      </c>
      <c r="W7529" s="58">
        <v>0</v>
      </c>
      <c r="X7529" s="58">
        <v>0</v>
      </c>
      <c r="Y7529" s="58">
        <v>0</v>
      </c>
      <c r="Z7529" s="58">
        <v>0</v>
      </c>
      <c r="AA7529" s="58">
        <v>0</v>
      </c>
      <c r="AB7529" s="58">
        <v>0</v>
      </c>
      <c r="AC7529" s="58">
        <v>0</v>
      </c>
      <c r="AD7529" s="58">
        <v>0</v>
      </c>
      <c r="AE7529" s="58">
        <v>0</v>
      </c>
      <c r="AF7529" s="58">
        <v>0</v>
      </c>
      <c r="AG7529" s="58">
        <v>0</v>
      </c>
      <c r="AH7529" s="58">
        <v>0</v>
      </c>
      <c r="AI7529" s="58">
        <v>0</v>
      </c>
      <c r="AK7529" s="64">
        <f t="shared" si="117"/>
        <v>-1.1932391900979769E-2</v>
      </c>
    </row>
    <row r="7530" spans="1:37" x14ac:dyDescent="0.25">
      <c r="A7530">
        <v>7528</v>
      </c>
      <c r="B7530" s="1">
        <v>1.2E-2</v>
      </c>
      <c r="C7530" s="1">
        <v>5.5185653763651624E-4</v>
      </c>
      <c r="D7530" s="58">
        <v>0.1611402914348827</v>
      </c>
      <c r="E7530" s="58">
        <v>0.18580125741394049</v>
      </c>
      <c r="F7530" s="58">
        <v>7.1526761101856573E-2</v>
      </c>
      <c r="G7530" s="58">
        <v>1.3044352058263525E-2</v>
      </c>
      <c r="H7530" s="58">
        <v>1.7204782348959863E-2</v>
      </c>
      <c r="I7530" s="58">
        <v>2.1392729984603797E-3</v>
      </c>
      <c r="J7530" s="58">
        <v>7.5724969993897245E-2</v>
      </c>
      <c r="K7530" s="58">
        <v>1.1884879482006446E-2</v>
      </c>
      <c r="L7530" s="58">
        <v>0.22339034067110153</v>
      </c>
      <c r="M7530" s="58">
        <v>0.15469706347553305</v>
      </c>
      <c r="N7530" s="58">
        <v>8.3446029021098059E-2</v>
      </c>
      <c r="O7530" s="58">
        <v>0</v>
      </c>
      <c r="P7530" s="58">
        <v>0</v>
      </c>
      <c r="Q7530" s="58">
        <v>0</v>
      </c>
      <c r="R7530" s="58">
        <v>0</v>
      </c>
      <c r="S7530" s="58">
        <v>0</v>
      </c>
      <c r="T7530" s="58">
        <v>0</v>
      </c>
      <c r="U7530" s="58">
        <v>0</v>
      </c>
      <c r="V7530" s="58">
        <v>0</v>
      </c>
      <c r="W7530" s="58">
        <v>0</v>
      </c>
      <c r="X7530" s="58">
        <v>0</v>
      </c>
      <c r="Y7530" s="58">
        <v>0</v>
      </c>
      <c r="Z7530" s="58">
        <v>0</v>
      </c>
      <c r="AA7530" s="58">
        <v>0</v>
      </c>
      <c r="AB7530" s="58">
        <v>0</v>
      </c>
      <c r="AC7530" s="58">
        <v>0</v>
      </c>
      <c r="AD7530" s="58">
        <v>0</v>
      </c>
      <c r="AE7530" s="58">
        <v>0</v>
      </c>
      <c r="AF7530" s="58">
        <v>0</v>
      </c>
      <c r="AG7530" s="58">
        <v>0</v>
      </c>
      <c r="AH7530" s="58">
        <v>0</v>
      </c>
      <c r="AI7530" s="58">
        <v>0</v>
      </c>
      <c r="AK7530" s="64">
        <f t="shared" si="117"/>
        <v>4.598804480304302E-2</v>
      </c>
    </row>
    <row r="7531" spans="1:37" x14ac:dyDescent="0.25">
      <c r="A7531">
        <v>7529</v>
      </c>
      <c r="B7531" s="1">
        <v>1.37E-2</v>
      </c>
      <c r="C7531" s="1">
        <v>1.0841590549747833E-5</v>
      </c>
      <c r="D7531" s="58">
        <v>6.0837044444907035E-2</v>
      </c>
      <c r="E7531" s="58">
        <v>0.15368609178032036</v>
      </c>
      <c r="F7531" s="58">
        <v>0.10305006361009048</v>
      </c>
      <c r="G7531" s="58">
        <v>9.9016755927197136E-2</v>
      </c>
      <c r="H7531" s="58">
        <v>0.15532467760220689</v>
      </c>
      <c r="I7531" s="58">
        <v>4.7237525973208037E-2</v>
      </c>
      <c r="J7531" s="58">
        <v>1.2564565992120564E-2</v>
      </c>
      <c r="K7531" s="58">
        <v>0.14313853496485379</v>
      </c>
      <c r="L7531" s="58">
        <v>0.12417106491898662</v>
      </c>
      <c r="M7531" s="58">
        <v>5.4785489779227814E-2</v>
      </c>
      <c r="N7531" s="58">
        <v>4.618818500688119E-2</v>
      </c>
      <c r="O7531" s="58">
        <v>0</v>
      </c>
      <c r="P7531" s="58">
        <v>0</v>
      </c>
      <c r="Q7531" s="58">
        <v>0</v>
      </c>
      <c r="R7531" s="58">
        <v>0</v>
      </c>
      <c r="S7531" s="58">
        <v>0</v>
      </c>
      <c r="T7531" s="58">
        <v>0</v>
      </c>
      <c r="U7531" s="58">
        <v>0</v>
      </c>
      <c r="V7531" s="58">
        <v>0</v>
      </c>
      <c r="W7531" s="58">
        <v>0</v>
      </c>
      <c r="X7531" s="58">
        <v>0</v>
      </c>
      <c r="Y7531" s="58">
        <v>0</v>
      </c>
      <c r="Z7531" s="58">
        <v>0</v>
      </c>
      <c r="AA7531" s="58">
        <v>0</v>
      </c>
      <c r="AB7531" s="58">
        <v>0</v>
      </c>
      <c r="AC7531" s="58">
        <v>0</v>
      </c>
      <c r="AD7531" s="58">
        <v>0</v>
      </c>
      <c r="AE7531" s="58">
        <v>0</v>
      </c>
      <c r="AF7531" s="58">
        <v>0</v>
      </c>
      <c r="AG7531" s="58">
        <v>0</v>
      </c>
      <c r="AH7531" s="58">
        <v>0</v>
      </c>
      <c r="AI7531" s="58">
        <v>0</v>
      </c>
      <c r="AK7531" s="64">
        <f t="shared" si="117"/>
        <v>7.9135697443414839E-4</v>
      </c>
    </row>
    <row r="7532" spans="1:37" x14ac:dyDescent="0.25">
      <c r="A7532">
        <v>7530</v>
      </c>
      <c r="B7532" s="1">
        <v>1.24E-2</v>
      </c>
      <c r="C7532" s="1">
        <v>4.1478591031743131E-5</v>
      </c>
      <c r="D7532" s="58">
        <v>0.13499475868881858</v>
      </c>
      <c r="E7532" s="58">
        <v>0.11582687146583345</v>
      </c>
      <c r="F7532" s="58">
        <v>7.0281157206855488E-2</v>
      </c>
      <c r="G7532" s="58">
        <v>0.12302659550156315</v>
      </c>
      <c r="H7532" s="58">
        <v>8.2770086155965081E-2</v>
      </c>
      <c r="I7532" s="58">
        <v>9.2263141987576805E-2</v>
      </c>
      <c r="J7532" s="58">
        <v>6.0532368970846191E-2</v>
      </c>
      <c r="K7532" s="58">
        <v>7.3511252151785583E-2</v>
      </c>
      <c r="L7532" s="58">
        <v>3.8097126455233735E-2</v>
      </c>
      <c r="M7532" s="58">
        <v>0.11459205766277085</v>
      </c>
      <c r="N7532" s="58">
        <v>9.4104583752751075E-2</v>
      </c>
      <c r="O7532" s="58">
        <v>0</v>
      </c>
      <c r="P7532" s="58">
        <v>0</v>
      </c>
      <c r="Q7532" s="58">
        <v>0</v>
      </c>
      <c r="R7532" s="58">
        <v>0</v>
      </c>
      <c r="S7532" s="58">
        <v>0</v>
      </c>
      <c r="T7532" s="58">
        <v>0</v>
      </c>
      <c r="U7532" s="58">
        <v>0</v>
      </c>
      <c r="V7532" s="58">
        <v>0</v>
      </c>
      <c r="W7532" s="58">
        <v>0</v>
      </c>
      <c r="X7532" s="58">
        <v>0</v>
      </c>
      <c r="Y7532" s="58">
        <v>0</v>
      </c>
      <c r="Z7532" s="58">
        <v>0</v>
      </c>
      <c r="AA7532" s="58">
        <v>0</v>
      </c>
      <c r="AB7532" s="58">
        <v>0</v>
      </c>
      <c r="AC7532" s="58">
        <v>0</v>
      </c>
      <c r="AD7532" s="58">
        <v>0</v>
      </c>
      <c r="AE7532" s="58">
        <v>0</v>
      </c>
      <c r="AF7532" s="58">
        <v>0</v>
      </c>
      <c r="AG7532" s="58">
        <v>0</v>
      </c>
      <c r="AH7532" s="58">
        <v>0</v>
      </c>
      <c r="AI7532" s="58">
        <v>0</v>
      </c>
      <c r="AK7532" s="64">
        <f t="shared" si="117"/>
        <v>3.3450476638502524E-3</v>
      </c>
    </row>
    <row r="7533" spans="1:37" x14ac:dyDescent="0.25">
      <c r="A7533">
        <v>7531</v>
      </c>
      <c r="B7533" s="1">
        <v>1.43E-2</v>
      </c>
      <c r="C7533" s="1">
        <v>-1.7809102062229168E-4</v>
      </c>
      <c r="D7533" s="58">
        <v>0.10441139599585955</v>
      </c>
      <c r="E7533" s="58">
        <v>5.32065693155696E-2</v>
      </c>
      <c r="F7533" s="58">
        <v>3.1025161736461825E-2</v>
      </c>
      <c r="G7533" s="58">
        <v>0.1681592249730853</v>
      </c>
      <c r="H7533" s="58">
        <v>0.11843959579610927</v>
      </c>
      <c r="I7533" s="58">
        <v>4.7659017329686595E-2</v>
      </c>
      <c r="J7533" s="58">
        <v>0.19497071225386572</v>
      </c>
      <c r="K7533" s="58">
        <v>0.19826458566765265</v>
      </c>
      <c r="L7533" s="58">
        <v>3.4359996673354556E-2</v>
      </c>
      <c r="M7533" s="58">
        <v>1.9854735860063224E-2</v>
      </c>
      <c r="N7533" s="58">
        <v>2.9649004398291628E-2</v>
      </c>
      <c r="O7533" s="58">
        <v>0</v>
      </c>
      <c r="P7533" s="58">
        <v>0</v>
      </c>
      <c r="Q7533" s="58">
        <v>0</v>
      </c>
      <c r="R7533" s="58">
        <v>0</v>
      </c>
      <c r="S7533" s="58">
        <v>0</v>
      </c>
      <c r="T7533" s="58">
        <v>0</v>
      </c>
      <c r="U7533" s="58">
        <v>0</v>
      </c>
      <c r="V7533" s="58">
        <v>0</v>
      </c>
      <c r="W7533" s="58">
        <v>0</v>
      </c>
      <c r="X7533" s="58">
        <v>0</v>
      </c>
      <c r="Y7533" s="58">
        <v>0</v>
      </c>
      <c r="Z7533" s="58">
        <v>0</v>
      </c>
      <c r="AA7533" s="58">
        <v>0</v>
      </c>
      <c r="AB7533" s="58">
        <v>0</v>
      </c>
      <c r="AC7533" s="58">
        <v>0</v>
      </c>
      <c r="AD7533" s="58">
        <v>0</v>
      </c>
      <c r="AE7533" s="58">
        <v>0</v>
      </c>
      <c r="AF7533" s="58">
        <v>0</v>
      </c>
      <c r="AG7533" s="58">
        <v>0</v>
      </c>
      <c r="AH7533" s="58">
        <v>0</v>
      </c>
      <c r="AI7533" s="58">
        <v>0</v>
      </c>
      <c r="AK7533" s="64">
        <f t="shared" si="117"/>
        <v>-1.2453917526034383E-2</v>
      </c>
    </row>
    <row r="7534" spans="1:37" x14ac:dyDescent="0.25">
      <c r="A7534">
        <v>7532</v>
      </c>
      <c r="B7534" s="1">
        <v>1.2699999999999999E-2</v>
      </c>
      <c r="C7534" s="1">
        <v>-2.5559228765353865E-4</v>
      </c>
      <c r="D7534" s="58">
        <v>4.053037734031989E-2</v>
      </c>
      <c r="E7534" s="58">
        <v>8.0769683568014866E-2</v>
      </c>
      <c r="F7534" s="58">
        <v>0.14441310700167481</v>
      </c>
      <c r="G7534" s="58">
        <v>0.11650528802977207</v>
      </c>
      <c r="H7534" s="58">
        <v>0.15141230493902008</v>
      </c>
      <c r="I7534" s="58">
        <v>6.4505519702211064E-2</v>
      </c>
      <c r="J7534" s="58">
        <v>4.9672794674546751E-2</v>
      </c>
      <c r="K7534" s="58">
        <v>0.15279404222947002</v>
      </c>
      <c r="L7534" s="58">
        <v>3.8532304286518812E-2</v>
      </c>
      <c r="M7534" s="58">
        <v>7.3995373177874496E-2</v>
      </c>
      <c r="N7534" s="58">
        <v>8.6869205050577172E-2</v>
      </c>
      <c r="O7534" s="58">
        <v>0</v>
      </c>
      <c r="P7534" s="58">
        <v>0</v>
      </c>
      <c r="Q7534" s="58">
        <v>0</v>
      </c>
      <c r="R7534" s="58">
        <v>0</v>
      </c>
      <c r="S7534" s="58">
        <v>0</v>
      </c>
      <c r="T7534" s="58">
        <v>0</v>
      </c>
      <c r="U7534" s="58">
        <v>0</v>
      </c>
      <c r="V7534" s="58">
        <v>0</v>
      </c>
      <c r="W7534" s="58">
        <v>0</v>
      </c>
      <c r="X7534" s="58">
        <v>0</v>
      </c>
      <c r="Y7534" s="58">
        <v>0</v>
      </c>
      <c r="Z7534" s="58">
        <v>0</v>
      </c>
      <c r="AA7534" s="58">
        <v>0</v>
      </c>
      <c r="AB7534" s="58">
        <v>0</v>
      </c>
      <c r="AC7534" s="58">
        <v>0</v>
      </c>
      <c r="AD7534" s="58">
        <v>0</v>
      </c>
      <c r="AE7534" s="58">
        <v>0</v>
      </c>
      <c r="AF7534" s="58">
        <v>0</v>
      </c>
      <c r="AG7534" s="58">
        <v>0</v>
      </c>
      <c r="AH7534" s="58">
        <v>0</v>
      </c>
      <c r="AI7534" s="58">
        <v>0</v>
      </c>
      <c r="AK7534" s="64">
        <f t="shared" si="117"/>
        <v>-2.0125376980593596E-2</v>
      </c>
    </row>
    <row r="7535" spans="1:37" x14ac:dyDescent="0.25">
      <c r="A7535">
        <v>7533</v>
      </c>
      <c r="B7535" s="1">
        <v>1.1900000000000001E-2</v>
      </c>
      <c r="C7535" s="1">
        <v>-1.0837975277707338E-4</v>
      </c>
      <c r="D7535" s="58">
        <v>8.0053342517091092E-2</v>
      </c>
      <c r="E7535" s="58">
        <v>6.1763429700840262E-2</v>
      </c>
      <c r="F7535" s="58">
        <v>8.7391053245573266E-2</v>
      </c>
      <c r="G7535" s="58">
        <v>0.14665626516306812</v>
      </c>
      <c r="H7535" s="58">
        <v>6.4050953337957642E-2</v>
      </c>
      <c r="I7535" s="58">
        <v>0.1412749837544213</v>
      </c>
      <c r="J7535" s="58">
        <v>8.4847591259269942E-3</v>
      </c>
      <c r="K7535" s="58">
        <v>0.10433026266690563</v>
      </c>
      <c r="L7535" s="58">
        <v>0.14833511724809154</v>
      </c>
      <c r="M7535" s="58">
        <v>1.3485560572006811E-2</v>
      </c>
      <c r="N7535" s="58">
        <v>0.14417427266811719</v>
      </c>
      <c r="O7535" s="58">
        <v>0</v>
      </c>
      <c r="P7535" s="58">
        <v>0</v>
      </c>
      <c r="Q7535" s="58">
        <v>0</v>
      </c>
      <c r="R7535" s="58">
        <v>0</v>
      </c>
      <c r="S7535" s="58">
        <v>0</v>
      </c>
      <c r="T7535" s="58">
        <v>0</v>
      </c>
      <c r="U7535" s="58">
        <v>0</v>
      </c>
      <c r="V7535" s="58">
        <v>0</v>
      </c>
      <c r="W7535" s="58">
        <v>0</v>
      </c>
      <c r="X7535" s="58">
        <v>0</v>
      </c>
      <c r="Y7535" s="58">
        <v>0</v>
      </c>
      <c r="Z7535" s="58">
        <v>0</v>
      </c>
      <c r="AA7535" s="58">
        <v>0</v>
      </c>
      <c r="AB7535" s="58">
        <v>0</v>
      </c>
      <c r="AC7535" s="58">
        <v>0</v>
      </c>
      <c r="AD7535" s="58">
        <v>0</v>
      </c>
      <c r="AE7535" s="58">
        <v>0</v>
      </c>
      <c r="AF7535" s="58">
        <v>0</v>
      </c>
      <c r="AG7535" s="58">
        <v>0</v>
      </c>
      <c r="AH7535" s="58">
        <v>0</v>
      </c>
      <c r="AI7535" s="58">
        <v>0</v>
      </c>
      <c r="AK7535" s="64">
        <f t="shared" si="117"/>
        <v>-9.1075422501742335E-3</v>
      </c>
    </row>
    <row r="7536" spans="1:37" x14ac:dyDescent="0.25">
      <c r="A7536">
        <v>7534</v>
      </c>
      <c r="B7536" s="1">
        <v>1.21E-2</v>
      </c>
      <c r="C7536" s="1">
        <v>-4.3979399449280056E-5</v>
      </c>
      <c r="D7536" s="58">
        <v>8.9404758189061212E-2</v>
      </c>
      <c r="E7536" s="58">
        <v>0.11813634324709758</v>
      </c>
      <c r="F7536" s="58">
        <v>6.9124908838201646E-2</v>
      </c>
      <c r="G7536" s="58">
        <v>3.1112382236883521E-2</v>
      </c>
      <c r="H7536" s="58">
        <v>0.12020742384002032</v>
      </c>
      <c r="I7536" s="58">
        <v>8.5050764677108412E-2</v>
      </c>
      <c r="J7536" s="58">
        <v>1.3940267266359293E-2</v>
      </c>
      <c r="K7536" s="58">
        <v>0.14246882117272835</v>
      </c>
      <c r="L7536" s="58">
        <v>0.14077446004078437</v>
      </c>
      <c r="M7536" s="58">
        <v>0.10158753476629144</v>
      </c>
      <c r="N7536" s="58">
        <v>8.8192335725463866E-2</v>
      </c>
      <c r="O7536" s="58">
        <v>0</v>
      </c>
      <c r="P7536" s="58">
        <v>0</v>
      </c>
      <c r="Q7536" s="58">
        <v>0</v>
      </c>
      <c r="R7536" s="58">
        <v>0</v>
      </c>
      <c r="S7536" s="58">
        <v>0</v>
      </c>
      <c r="T7536" s="58">
        <v>0</v>
      </c>
      <c r="U7536" s="58">
        <v>0</v>
      </c>
      <c r="V7536" s="58">
        <v>0</v>
      </c>
      <c r="W7536" s="58">
        <v>0</v>
      </c>
      <c r="X7536" s="58">
        <v>0</v>
      </c>
      <c r="Y7536" s="58">
        <v>0</v>
      </c>
      <c r="Z7536" s="58">
        <v>0</v>
      </c>
      <c r="AA7536" s="58">
        <v>0</v>
      </c>
      <c r="AB7536" s="58">
        <v>0</v>
      </c>
      <c r="AC7536" s="58">
        <v>0</v>
      </c>
      <c r="AD7536" s="58">
        <v>0</v>
      </c>
      <c r="AE7536" s="58">
        <v>0</v>
      </c>
      <c r="AF7536" s="58">
        <v>0</v>
      </c>
      <c r="AG7536" s="58">
        <v>0</v>
      </c>
      <c r="AH7536" s="58">
        <v>0</v>
      </c>
      <c r="AI7536" s="58">
        <v>0</v>
      </c>
      <c r="AK7536" s="64">
        <f t="shared" si="117"/>
        <v>-3.6346611115107485E-3</v>
      </c>
    </row>
    <row r="7537" spans="1:37" x14ac:dyDescent="0.25">
      <c r="A7537">
        <v>7535</v>
      </c>
      <c r="B7537" s="1">
        <v>1.47E-2</v>
      </c>
      <c r="C7537" s="1">
        <v>1.4591594580522479E-4</v>
      </c>
      <c r="D7537" s="58">
        <v>8.182833247798145E-2</v>
      </c>
      <c r="E7537" s="58">
        <v>0.17227161138031191</v>
      </c>
      <c r="F7537" s="58">
        <v>6.9900278738186009E-2</v>
      </c>
      <c r="G7537" s="58">
        <v>1.7889443629704512E-2</v>
      </c>
      <c r="H7537" s="58">
        <v>0.18466502398126369</v>
      </c>
      <c r="I7537" s="58">
        <v>2.3934864875329826E-2</v>
      </c>
      <c r="J7537" s="58">
        <v>0.18405942716005108</v>
      </c>
      <c r="K7537" s="58">
        <v>0.14287145385481337</v>
      </c>
      <c r="L7537" s="58">
        <v>2.6071689528311799E-2</v>
      </c>
      <c r="M7537" s="58">
        <v>1.9691939247604037E-2</v>
      </c>
      <c r="N7537" s="58">
        <v>7.6815935126442067E-2</v>
      </c>
      <c r="O7537" s="58">
        <v>0</v>
      </c>
      <c r="P7537" s="58">
        <v>0</v>
      </c>
      <c r="Q7537" s="58">
        <v>0</v>
      </c>
      <c r="R7537" s="58">
        <v>0</v>
      </c>
      <c r="S7537" s="58">
        <v>0</v>
      </c>
      <c r="T7537" s="58">
        <v>0</v>
      </c>
      <c r="U7537" s="58">
        <v>0</v>
      </c>
      <c r="V7537" s="58">
        <v>0</v>
      </c>
      <c r="W7537" s="58">
        <v>0</v>
      </c>
      <c r="X7537" s="58">
        <v>0</v>
      </c>
      <c r="Y7537" s="58">
        <v>0</v>
      </c>
      <c r="Z7537" s="58">
        <v>0</v>
      </c>
      <c r="AA7537" s="58">
        <v>0</v>
      </c>
      <c r="AB7537" s="58">
        <v>0</v>
      </c>
      <c r="AC7537" s="58">
        <v>0</v>
      </c>
      <c r="AD7537" s="58">
        <v>0</v>
      </c>
      <c r="AE7537" s="58">
        <v>0</v>
      </c>
      <c r="AF7537" s="58">
        <v>0</v>
      </c>
      <c r="AG7537" s="58">
        <v>0</v>
      </c>
      <c r="AH7537" s="58">
        <v>0</v>
      </c>
      <c r="AI7537" s="58">
        <v>0</v>
      </c>
      <c r="AK7537" s="64">
        <f t="shared" si="117"/>
        <v>9.9262548166819588E-3</v>
      </c>
    </row>
    <row r="7538" spans="1:37" x14ac:dyDescent="0.25">
      <c r="A7538">
        <v>7536</v>
      </c>
      <c r="B7538" s="1">
        <v>1.3100000000000001E-2</v>
      </c>
      <c r="C7538" s="1">
        <v>-4.6021269237586491E-4</v>
      </c>
      <c r="D7538" s="58">
        <v>0.12287098678572593</v>
      </c>
      <c r="E7538" s="58">
        <v>3.2154981383275563E-2</v>
      </c>
      <c r="F7538" s="58">
        <v>0.17024374486223159</v>
      </c>
      <c r="G7538" s="58">
        <v>9.1920532992147502E-2</v>
      </c>
      <c r="H7538" s="58">
        <v>0.12162921755560324</v>
      </c>
      <c r="I7538" s="58">
        <v>0.17562025142348034</v>
      </c>
      <c r="J7538" s="58">
        <v>4.1539119519952622E-2</v>
      </c>
      <c r="K7538" s="58">
        <v>0.11608277480873497</v>
      </c>
      <c r="L7538" s="58">
        <v>3.2455813328604047E-2</v>
      </c>
      <c r="M7538" s="58">
        <v>9.2810911158244205E-2</v>
      </c>
      <c r="N7538" s="58">
        <v>2.6716661820000262E-3</v>
      </c>
      <c r="O7538" s="58">
        <v>0</v>
      </c>
      <c r="P7538" s="58">
        <v>0</v>
      </c>
      <c r="Q7538" s="58">
        <v>0</v>
      </c>
      <c r="R7538" s="58">
        <v>0</v>
      </c>
      <c r="S7538" s="58">
        <v>0</v>
      </c>
      <c r="T7538" s="58">
        <v>0</v>
      </c>
      <c r="U7538" s="58">
        <v>0</v>
      </c>
      <c r="V7538" s="58">
        <v>0</v>
      </c>
      <c r="W7538" s="58">
        <v>0</v>
      </c>
      <c r="X7538" s="58">
        <v>0</v>
      </c>
      <c r="Y7538" s="58">
        <v>0</v>
      </c>
      <c r="Z7538" s="58">
        <v>0</v>
      </c>
      <c r="AA7538" s="58">
        <v>0</v>
      </c>
      <c r="AB7538" s="58">
        <v>0</v>
      </c>
      <c r="AC7538" s="58">
        <v>0</v>
      </c>
      <c r="AD7538" s="58">
        <v>0</v>
      </c>
      <c r="AE7538" s="58">
        <v>0</v>
      </c>
      <c r="AF7538" s="58">
        <v>0</v>
      </c>
      <c r="AG7538" s="58">
        <v>0</v>
      </c>
      <c r="AH7538" s="58">
        <v>0</v>
      </c>
      <c r="AI7538" s="58">
        <v>0</v>
      </c>
      <c r="AK7538" s="64">
        <f t="shared" si="117"/>
        <v>-3.5130739876020223E-2</v>
      </c>
    </row>
    <row r="7539" spans="1:37" x14ac:dyDescent="0.25">
      <c r="A7539">
        <v>7537</v>
      </c>
      <c r="B7539" s="1">
        <v>1.14E-2</v>
      </c>
      <c r="C7539" s="1">
        <v>-1.1196917362087234E-4</v>
      </c>
      <c r="D7539" s="58">
        <v>4.8937963206508818E-2</v>
      </c>
      <c r="E7539" s="58">
        <v>5.6416387480279905E-2</v>
      </c>
      <c r="F7539" s="58">
        <v>9.7019235553249733E-2</v>
      </c>
      <c r="G7539" s="58">
        <v>8.6297511620701539E-3</v>
      </c>
      <c r="H7539" s="58">
        <v>0.12955628561435392</v>
      </c>
      <c r="I7539" s="58">
        <v>0.13203191544414675</v>
      </c>
      <c r="J7539" s="58">
        <v>0.13043116090713217</v>
      </c>
      <c r="K7539" s="58">
        <v>0.1249128437184823</v>
      </c>
      <c r="L7539" s="58">
        <v>0.15436871065477839</v>
      </c>
      <c r="M7539" s="58">
        <v>8.9554951326471871E-2</v>
      </c>
      <c r="N7539" s="58">
        <v>2.8140794932525925E-2</v>
      </c>
      <c r="O7539" s="58">
        <v>0</v>
      </c>
      <c r="P7539" s="58">
        <v>0</v>
      </c>
      <c r="Q7539" s="58">
        <v>0</v>
      </c>
      <c r="R7539" s="58">
        <v>0</v>
      </c>
      <c r="S7539" s="58">
        <v>0</v>
      </c>
      <c r="T7539" s="58">
        <v>0</v>
      </c>
      <c r="U7539" s="58">
        <v>0</v>
      </c>
      <c r="V7539" s="58">
        <v>0</v>
      </c>
      <c r="W7539" s="58">
        <v>0</v>
      </c>
      <c r="X7539" s="58">
        <v>0</v>
      </c>
      <c r="Y7539" s="58">
        <v>0</v>
      </c>
      <c r="Z7539" s="58">
        <v>0</v>
      </c>
      <c r="AA7539" s="58">
        <v>0</v>
      </c>
      <c r="AB7539" s="58">
        <v>0</v>
      </c>
      <c r="AC7539" s="58">
        <v>0</v>
      </c>
      <c r="AD7539" s="58">
        <v>0</v>
      </c>
      <c r="AE7539" s="58">
        <v>0</v>
      </c>
      <c r="AF7539" s="58">
        <v>0</v>
      </c>
      <c r="AG7539" s="58">
        <v>0</v>
      </c>
      <c r="AH7539" s="58">
        <v>0</v>
      </c>
      <c r="AI7539" s="58">
        <v>0</v>
      </c>
      <c r="AK7539" s="64">
        <f t="shared" si="117"/>
        <v>-9.8218573351642399E-3</v>
      </c>
    </row>
    <row r="7540" spans="1:37" x14ac:dyDescent="0.25">
      <c r="A7540">
        <v>7538</v>
      </c>
      <c r="B7540" s="1">
        <v>1.41E-2</v>
      </c>
      <c r="C7540" s="1">
        <v>1.9323729202932853E-4</v>
      </c>
      <c r="D7540" s="58">
        <v>0.14145841791861161</v>
      </c>
      <c r="E7540" s="58">
        <v>0.16378204312855327</v>
      </c>
      <c r="F7540" s="58">
        <v>3.6058795894034636E-2</v>
      </c>
      <c r="G7540" s="58">
        <v>4.7258321881148715E-2</v>
      </c>
      <c r="H7540" s="58">
        <v>0.13719132414338975</v>
      </c>
      <c r="I7540" s="58">
        <v>0.13321870767229105</v>
      </c>
      <c r="J7540" s="58">
        <v>0.10506268630010357</v>
      </c>
      <c r="K7540" s="58">
        <v>6.2976485524489964E-2</v>
      </c>
      <c r="L7540" s="58">
        <v>2.7572248714762205E-2</v>
      </c>
      <c r="M7540" s="58">
        <v>2.1177269034733135E-2</v>
      </c>
      <c r="N7540" s="58">
        <v>0.12424369978788205</v>
      </c>
      <c r="O7540" s="58">
        <v>0</v>
      </c>
      <c r="P7540" s="58">
        <v>0</v>
      </c>
      <c r="Q7540" s="58">
        <v>0</v>
      </c>
      <c r="R7540" s="58">
        <v>0</v>
      </c>
      <c r="S7540" s="58">
        <v>0</v>
      </c>
      <c r="T7540" s="58">
        <v>0</v>
      </c>
      <c r="U7540" s="58">
        <v>0</v>
      </c>
      <c r="V7540" s="58">
        <v>0</v>
      </c>
      <c r="W7540" s="58">
        <v>0</v>
      </c>
      <c r="X7540" s="58">
        <v>0</v>
      </c>
      <c r="Y7540" s="58">
        <v>0</v>
      </c>
      <c r="Z7540" s="58">
        <v>0</v>
      </c>
      <c r="AA7540" s="58">
        <v>0</v>
      </c>
      <c r="AB7540" s="58">
        <v>0</v>
      </c>
      <c r="AC7540" s="58">
        <v>0</v>
      </c>
      <c r="AD7540" s="58">
        <v>0</v>
      </c>
      <c r="AE7540" s="58">
        <v>0</v>
      </c>
      <c r="AF7540" s="58">
        <v>0</v>
      </c>
      <c r="AG7540" s="58">
        <v>0</v>
      </c>
      <c r="AH7540" s="58">
        <v>0</v>
      </c>
      <c r="AI7540" s="58">
        <v>0</v>
      </c>
      <c r="AK7540" s="64">
        <f t="shared" si="117"/>
        <v>1.3704772484349542E-2</v>
      </c>
    </row>
    <row r="7541" spans="1:37" x14ac:dyDescent="0.25">
      <c r="A7541">
        <v>7539</v>
      </c>
      <c r="B7541" s="1">
        <v>0.01</v>
      </c>
      <c r="C7541" s="1">
        <v>-1.9423966665757221E-4</v>
      </c>
      <c r="D7541" s="58">
        <v>7.8318665504055779E-2</v>
      </c>
      <c r="E7541" s="58">
        <v>4.384712395939893E-2</v>
      </c>
      <c r="F7541" s="58">
        <v>0.16500646214220524</v>
      </c>
      <c r="G7541" s="58">
        <v>2.5583487228424059E-2</v>
      </c>
      <c r="H7541" s="58">
        <v>0.14625418337337426</v>
      </c>
      <c r="I7541" s="58">
        <v>7.8996317464520606E-3</v>
      </c>
      <c r="J7541" s="58">
        <v>5.0186711546661031E-2</v>
      </c>
      <c r="K7541" s="58">
        <v>0.131019435004087</v>
      </c>
      <c r="L7541" s="58">
        <v>0.13311528106596993</v>
      </c>
      <c r="M7541" s="58">
        <v>0.14193565344305059</v>
      </c>
      <c r="N7541" s="58">
        <v>7.6833364986321012E-2</v>
      </c>
      <c r="O7541" s="58">
        <v>0</v>
      </c>
      <c r="P7541" s="58">
        <v>0</v>
      </c>
      <c r="Q7541" s="58">
        <v>0</v>
      </c>
      <c r="R7541" s="58">
        <v>0</v>
      </c>
      <c r="S7541" s="58">
        <v>0</v>
      </c>
      <c r="T7541" s="58">
        <v>0</v>
      </c>
      <c r="U7541" s="58">
        <v>0</v>
      </c>
      <c r="V7541" s="58">
        <v>0</v>
      </c>
      <c r="W7541" s="58">
        <v>0</v>
      </c>
      <c r="X7541" s="58">
        <v>0</v>
      </c>
      <c r="Y7541" s="58">
        <v>0</v>
      </c>
      <c r="Z7541" s="58">
        <v>0</v>
      </c>
      <c r="AA7541" s="58">
        <v>0</v>
      </c>
      <c r="AB7541" s="58">
        <v>0</v>
      </c>
      <c r="AC7541" s="58">
        <v>0</v>
      </c>
      <c r="AD7541" s="58">
        <v>0</v>
      </c>
      <c r="AE7541" s="58">
        <v>0</v>
      </c>
      <c r="AF7541" s="58">
        <v>0</v>
      </c>
      <c r="AG7541" s="58">
        <v>0</v>
      </c>
      <c r="AH7541" s="58">
        <v>0</v>
      </c>
      <c r="AI7541" s="58">
        <v>0</v>
      </c>
      <c r="AK7541" s="64">
        <f t="shared" si="117"/>
        <v>-1.9423966665757221E-2</v>
      </c>
    </row>
    <row r="7542" spans="1:37" x14ac:dyDescent="0.25">
      <c r="A7542">
        <v>7540</v>
      </c>
      <c r="B7542" s="1">
        <v>1.11E-2</v>
      </c>
      <c r="C7542" s="1">
        <v>-1.1446347571763951E-5</v>
      </c>
      <c r="D7542" s="58">
        <v>0.14617134351738603</v>
      </c>
      <c r="E7542" s="58">
        <v>5.8857021305258675E-2</v>
      </c>
      <c r="F7542" s="58">
        <v>9.7346845024313219E-2</v>
      </c>
      <c r="G7542" s="58">
        <v>0.11110759776442801</v>
      </c>
      <c r="H7542" s="58">
        <v>0.10036111338069297</v>
      </c>
      <c r="I7542" s="58">
        <v>0.11778956375435333</v>
      </c>
      <c r="J7542" s="58">
        <v>4.2736004295846211E-3</v>
      </c>
      <c r="K7542" s="58">
        <v>5.562287759469188E-2</v>
      </c>
      <c r="L7542" s="58">
        <v>0.1558851234300854</v>
      </c>
      <c r="M7542" s="58">
        <v>1.5730519784204977E-2</v>
      </c>
      <c r="N7542" s="58">
        <v>0.1368543940150008</v>
      </c>
      <c r="O7542" s="58">
        <v>0</v>
      </c>
      <c r="P7542" s="58">
        <v>0</v>
      </c>
      <c r="Q7542" s="58">
        <v>0</v>
      </c>
      <c r="R7542" s="58">
        <v>0</v>
      </c>
      <c r="S7542" s="58">
        <v>0</v>
      </c>
      <c r="T7542" s="58">
        <v>0</v>
      </c>
      <c r="U7542" s="58">
        <v>0</v>
      </c>
      <c r="V7542" s="58">
        <v>0</v>
      </c>
      <c r="W7542" s="58">
        <v>0</v>
      </c>
      <c r="X7542" s="58">
        <v>0</v>
      </c>
      <c r="Y7542" s="58">
        <v>0</v>
      </c>
      <c r="Z7542" s="58">
        <v>0</v>
      </c>
      <c r="AA7542" s="58">
        <v>0</v>
      </c>
      <c r="AB7542" s="58">
        <v>0</v>
      </c>
      <c r="AC7542" s="58">
        <v>0</v>
      </c>
      <c r="AD7542" s="58">
        <v>0</v>
      </c>
      <c r="AE7542" s="58">
        <v>0</v>
      </c>
      <c r="AF7542" s="58">
        <v>0</v>
      </c>
      <c r="AG7542" s="58">
        <v>0</v>
      </c>
      <c r="AH7542" s="58">
        <v>0</v>
      </c>
      <c r="AI7542" s="58">
        <v>0</v>
      </c>
      <c r="AK7542" s="64">
        <f t="shared" si="117"/>
        <v>-1.0312024839426981E-3</v>
      </c>
    </row>
    <row r="7543" spans="1:37" x14ac:dyDescent="0.25">
      <c r="A7543">
        <v>7541</v>
      </c>
      <c r="B7543" s="1">
        <v>1.14E-2</v>
      </c>
      <c r="C7543" s="1">
        <v>-2.4399518103029245E-4</v>
      </c>
      <c r="D7543" s="58">
        <v>7.8457890892007831E-2</v>
      </c>
      <c r="E7543" s="58">
        <v>5.8791684234277532E-2</v>
      </c>
      <c r="F7543" s="58">
        <v>0.12625865749208759</v>
      </c>
      <c r="G7543" s="58">
        <v>1.5629756853440008E-2</v>
      </c>
      <c r="H7543" s="58">
        <v>0.14686854923637693</v>
      </c>
      <c r="I7543" s="58">
        <v>7.476868114862123E-2</v>
      </c>
      <c r="J7543" s="58">
        <v>9.0170507113711953E-2</v>
      </c>
      <c r="K7543" s="58">
        <v>0.14964996919016194</v>
      </c>
      <c r="L7543" s="58">
        <v>7.6800348996888285E-2</v>
      </c>
      <c r="M7543" s="58">
        <v>0.11701288749521932</v>
      </c>
      <c r="N7543" s="58">
        <v>6.559106734720753E-2</v>
      </c>
      <c r="O7543" s="58">
        <v>0</v>
      </c>
      <c r="P7543" s="58">
        <v>0</v>
      </c>
      <c r="Q7543" s="58">
        <v>0</v>
      </c>
      <c r="R7543" s="58">
        <v>0</v>
      </c>
      <c r="S7543" s="58">
        <v>0</v>
      </c>
      <c r="T7543" s="58">
        <v>0</v>
      </c>
      <c r="U7543" s="58">
        <v>0</v>
      </c>
      <c r="V7543" s="58">
        <v>0</v>
      </c>
      <c r="W7543" s="58">
        <v>0</v>
      </c>
      <c r="X7543" s="58">
        <v>0</v>
      </c>
      <c r="Y7543" s="58">
        <v>0</v>
      </c>
      <c r="Z7543" s="58">
        <v>0</v>
      </c>
      <c r="AA7543" s="58">
        <v>0</v>
      </c>
      <c r="AB7543" s="58">
        <v>0</v>
      </c>
      <c r="AC7543" s="58">
        <v>0</v>
      </c>
      <c r="AD7543" s="58">
        <v>0</v>
      </c>
      <c r="AE7543" s="58">
        <v>0</v>
      </c>
      <c r="AF7543" s="58">
        <v>0</v>
      </c>
      <c r="AG7543" s="58">
        <v>0</v>
      </c>
      <c r="AH7543" s="58">
        <v>0</v>
      </c>
      <c r="AI7543" s="58">
        <v>0</v>
      </c>
      <c r="AK7543" s="64">
        <f t="shared" si="117"/>
        <v>-2.140308605528881E-2</v>
      </c>
    </row>
    <row r="7544" spans="1:37" x14ac:dyDescent="0.25">
      <c r="A7544">
        <v>7542</v>
      </c>
      <c r="B7544" s="1">
        <v>1.41E-2</v>
      </c>
      <c r="C7544" s="1">
        <v>-2.3096224116612735E-4</v>
      </c>
      <c r="D7544" s="58">
        <v>0.14953642963598507</v>
      </c>
      <c r="E7544" s="58">
        <v>0.10290863745783109</v>
      </c>
      <c r="F7544" s="58">
        <v>0.12240170377486591</v>
      </c>
      <c r="G7544" s="58">
        <v>0.14142416000502117</v>
      </c>
      <c r="H7544" s="58">
        <v>7.8682409593755914E-2</v>
      </c>
      <c r="I7544" s="58">
        <v>0.10889274726050213</v>
      </c>
      <c r="J7544" s="58">
        <v>3.3176611595948412E-3</v>
      </c>
      <c r="K7544" s="58">
        <v>0.14477081404250661</v>
      </c>
      <c r="L7544" s="58">
        <v>0.10286696442027418</v>
      </c>
      <c r="M7544" s="58">
        <v>4.4371880934332968E-2</v>
      </c>
      <c r="N7544" s="58">
        <v>8.2659171533007989E-4</v>
      </c>
      <c r="O7544" s="58">
        <v>0</v>
      </c>
      <c r="P7544" s="58">
        <v>0</v>
      </c>
      <c r="Q7544" s="58">
        <v>0</v>
      </c>
      <c r="R7544" s="58">
        <v>0</v>
      </c>
      <c r="S7544" s="58">
        <v>0</v>
      </c>
      <c r="T7544" s="58">
        <v>0</v>
      </c>
      <c r="U7544" s="58">
        <v>0</v>
      </c>
      <c r="V7544" s="58">
        <v>0</v>
      </c>
      <c r="W7544" s="58">
        <v>0</v>
      </c>
      <c r="X7544" s="58">
        <v>0</v>
      </c>
      <c r="Y7544" s="58">
        <v>0</v>
      </c>
      <c r="Z7544" s="58">
        <v>0</v>
      </c>
      <c r="AA7544" s="58">
        <v>0</v>
      </c>
      <c r="AB7544" s="58">
        <v>0</v>
      </c>
      <c r="AC7544" s="58">
        <v>0</v>
      </c>
      <c r="AD7544" s="58">
        <v>0</v>
      </c>
      <c r="AE7544" s="58">
        <v>0</v>
      </c>
      <c r="AF7544" s="58">
        <v>0</v>
      </c>
      <c r="AG7544" s="58">
        <v>0</v>
      </c>
      <c r="AH7544" s="58">
        <v>0</v>
      </c>
      <c r="AI7544" s="58">
        <v>0</v>
      </c>
      <c r="AK7544" s="64">
        <f t="shared" si="117"/>
        <v>-1.6380300791923926E-2</v>
      </c>
    </row>
    <row r="7545" spans="1:37" x14ac:dyDescent="0.25">
      <c r="A7545">
        <v>7543</v>
      </c>
      <c r="B7545" s="1">
        <v>1.2E-2</v>
      </c>
      <c r="C7545" s="1">
        <v>-1.8053603262495021E-4</v>
      </c>
      <c r="D7545" s="58">
        <v>9.7756856531163672E-2</v>
      </c>
      <c r="E7545" s="58">
        <v>1.9801652343175323E-3</v>
      </c>
      <c r="F7545" s="58">
        <v>2.6028265641383479E-2</v>
      </c>
      <c r="G7545" s="58">
        <v>0.18079227235601461</v>
      </c>
      <c r="H7545" s="58">
        <v>7.6874801302674753E-2</v>
      </c>
      <c r="I7545" s="58">
        <v>8.0651107161066354E-2</v>
      </c>
      <c r="J7545" s="58">
        <v>0.10859240957195747</v>
      </c>
      <c r="K7545" s="58">
        <v>0.15944239956236456</v>
      </c>
      <c r="L7545" s="58">
        <v>0.12294843421814912</v>
      </c>
      <c r="M7545" s="58">
        <v>3.6883105723845851E-2</v>
      </c>
      <c r="N7545" s="58">
        <v>0.10805018269706275</v>
      </c>
      <c r="O7545" s="58">
        <v>0</v>
      </c>
      <c r="P7545" s="58">
        <v>0</v>
      </c>
      <c r="Q7545" s="58">
        <v>0</v>
      </c>
      <c r="R7545" s="58">
        <v>0</v>
      </c>
      <c r="S7545" s="58">
        <v>0</v>
      </c>
      <c r="T7545" s="58">
        <v>0</v>
      </c>
      <c r="U7545" s="58">
        <v>0</v>
      </c>
      <c r="V7545" s="58">
        <v>0</v>
      </c>
      <c r="W7545" s="58">
        <v>0</v>
      </c>
      <c r="X7545" s="58">
        <v>0</v>
      </c>
      <c r="Y7545" s="58">
        <v>0</v>
      </c>
      <c r="Z7545" s="58">
        <v>0</v>
      </c>
      <c r="AA7545" s="58">
        <v>0</v>
      </c>
      <c r="AB7545" s="58">
        <v>0</v>
      </c>
      <c r="AC7545" s="58">
        <v>0</v>
      </c>
      <c r="AD7545" s="58">
        <v>0</v>
      </c>
      <c r="AE7545" s="58">
        <v>0</v>
      </c>
      <c r="AF7545" s="58">
        <v>0</v>
      </c>
      <c r="AG7545" s="58">
        <v>0</v>
      </c>
      <c r="AH7545" s="58">
        <v>0</v>
      </c>
      <c r="AI7545" s="58">
        <v>0</v>
      </c>
      <c r="AK7545" s="64">
        <f t="shared" si="117"/>
        <v>-1.5044669385412516E-2</v>
      </c>
    </row>
    <row r="7546" spans="1:37" x14ac:dyDescent="0.25">
      <c r="A7546">
        <v>7544</v>
      </c>
      <c r="B7546" s="1">
        <v>1.3100000000000001E-2</v>
      </c>
      <c r="C7546" s="1">
        <v>1.471436469845951E-4</v>
      </c>
      <c r="D7546" s="58">
        <v>2.6738090392413691E-2</v>
      </c>
      <c r="E7546" s="58">
        <v>0.13856224293974861</v>
      </c>
      <c r="F7546" s="58">
        <v>0.15216255499621986</v>
      </c>
      <c r="G7546" s="58">
        <v>0.13727793843280947</v>
      </c>
      <c r="H7546" s="58">
        <v>0.12852808064086502</v>
      </c>
      <c r="I7546" s="58">
        <v>1.9352744342853324E-2</v>
      </c>
      <c r="J7546" s="58">
        <v>9.1457010797847668E-2</v>
      </c>
      <c r="K7546" s="58">
        <v>7.5340606685310327E-2</v>
      </c>
      <c r="L7546" s="58">
        <v>6.2727883363381184E-2</v>
      </c>
      <c r="M7546" s="58">
        <v>6.0194730512065321E-3</v>
      </c>
      <c r="N7546" s="58">
        <v>0.16183337435734418</v>
      </c>
      <c r="O7546" s="58">
        <v>0</v>
      </c>
      <c r="P7546" s="58">
        <v>0</v>
      </c>
      <c r="Q7546" s="58">
        <v>0</v>
      </c>
      <c r="R7546" s="58">
        <v>0</v>
      </c>
      <c r="S7546" s="58">
        <v>0</v>
      </c>
      <c r="T7546" s="58">
        <v>0</v>
      </c>
      <c r="U7546" s="58">
        <v>0</v>
      </c>
      <c r="V7546" s="58">
        <v>0</v>
      </c>
      <c r="W7546" s="58">
        <v>0</v>
      </c>
      <c r="X7546" s="58">
        <v>0</v>
      </c>
      <c r="Y7546" s="58">
        <v>0</v>
      </c>
      <c r="Z7546" s="58">
        <v>0</v>
      </c>
      <c r="AA7546" s="58">
        <v>0</v>
      </c>
      <c r="AB7546" s="58">
        <v>0</v>
      </c>
      <c r="AC7546" s="58">
        <v>0</v>
      </c>
      <c r="AD7546" s="58">
        <v>0</v>
      </c>
      <c r="AE7546" s="58">
        <v>0</v>
      </c>
      <c r="AF7546" s="58">
        <v>0</v>
      </c>
      <c r="AG7546" s="58">
        <v>0</v>
      </c>
      <c r="AH7546" s="58">
        <v>0</v>
      </c>
      <c r="AI7546" s="58">
        <v>0</v>
      </c>
      <c r="AK7546" s="64">
        <f t="shared" si="117"/>
        <v>1.1232339464472907E-2</v>
      </c>
    </row>
    <row r="7547" spans="1:37" x14ac:dyDescent="0.25">
      <c r="A7547">
        <v>7545</v>
      </c>
      <c r="B7547" s="1">
        <v>1.11E-2</v>
      </c>
      <c r="C7547" s="1">
        <v>2.2709582562595285E-4</v>
      </c>
      <c r="D7547" s="58">
        <v>0.12441861817164192</v>
      </c>
      <c r="E7547" s="58">
        <v>9.8450375371515714E-2</v>
      </c>
      <c r="F7547" s="58">
        <v>5.8651887385179333E-2</v>
      </c>
      <c r="G7547" s="58">
        <v>4.2292785456762967E-2</v>
      </c>
      <c r="H7547" s="58">
        <v>0.11062838720519609</v>
      </c>
      <c r="I7547" s="58">
        <v>8.3564193902152334E-2</v>
      </c>
      <c r="J7547" s="58">
        <v>0.10749680605417593</v>
      </c>
      <c r="K7547" s="58">
        <v>5.014214386563981E-2</v>
      </c>
      <c r="L7547" s="58">
        <v>0.13762480547499639</v>
      </c>
      <c r="M7547" s="58">
        <v>8.9905970460593919E-3</v>
      </c>
      <c r="N7547" s="58">
        <v>0.17773940006668021</v>
      </c>
      <c r="O7547" s="58">
        <v>0</v>
      </c>
      <c r="P7547" s="58">
        <v>0</v>
      </c>
      <c r="Q7547" s="58">
        <v>0</v>
      </c>
      <c r="R7547" s="58">
        <v>0</v>
      </c>
      <c r="S7547" s="58">
        <v>0</v>
      </c>
      <c r="T7547" s="58">
        <v>0</v>
      </c>
      <c r="U7547" s="58">
        <v>0</v>
      </c>
      <c r="V7547" s="58">
        <v>0</v>
      </c>
      <c r="W7547" s="58">
        <v>0</v>
      </c>
      <c r="X7547" s="58">
        <v>0</v>
      </c>
      <c r="Y7547" s="58">
        <v>0</v>
      </c>
      <c r="Z7547" s="58">
        <v>0</v>
      </c>
      <c r="AA7547" s="58">
        <v>0</v>
      </c>
      <c r="AB7547" s="58">
        <v>0</v>
      </c>
      <c r="AC7547" s="58">
        <v>0</v>
      </c>
      <c r="AD7547" s="58">
        <v>0</v>
      </c>
      <c r="AE7547" s="58">
        <v>0</v>
      </c>
      <c r="AF7547" s="58">
        <v>0</v>
      </c>
      <c r="AG7547" s="58">
        <v>0</v>
      </c>
      <c r="AH7547" s="58">
        <v>0</v>
      </c>
      <c r="AI7547" s="58">
        <v>0</v>
      </c>
      <c r="AK7547" s="64">
        <f t="shared" si="117"/>
        <v>2.045908338972548E-2</v>
      </c>
    </row>
    <row r="7548" spans="1:37" x14ac:dyDescent="0.25">
      <c r="A7548">
        <v>7546</v>
      </c>
      <c r="B7548" s="1">
        <v>1.1900000000000001E-2</v>
      </c>
      <c r="C7548" s="1">
        <v>2.075796634089068E-4</v>
      </c>
      <c r="D7548" s="58">
        <v>0.15424270368742196</v>
      </c>
      <c r="E7548" s="58">
        <v>9.8069248062424952E-2</v>
      </c>
      <c r="F7548" s="58">
        <v>0.14089061770808209</v>
      </c>
      <c r="G7548" s="58">
        <v>7.4825277271063514E-2</v>
      </c>
      <c r="H7548" s="58">
        <v>1.7941815306276743E-2</v>
      </c>
      <c r="I7548" s="58">
        <v>7.878799696992346E-2</v>
      </c>
      <c r="J7548" s="58">
        <v>0.16153512209042664</v>
      </c>
      <c r="K7548" s="58">
        <v>3.1687346105833854E-2</v>
      </c>
      <c r="L7548" s="58">
        <v>0.17646802880350812</v>
      </c>
      <c r="M7548" s="58">
        <v>1.3525843496468563E-2</v>
      </c>
      <c r="N7548" s="58">
        <v>5.2026000498570008E-2</v>
      </c>
      <c r="O7548" s="58">
        <v>0</v>
      </c>
      <c r="P7548" s="58">
        <v>0</v>
      </c>
      <c r="Q7548" s="58">
        <v>0</v>
      </c>
      <c r="R7548" s="58">
        <v>0</v>
      </c>
      <c r="S7548" s="58">
        <v>0</v>
      </c>
      <c r="T7548" s="58">
        <v>0</v>
      </c>
      <c r="U7548" s="58">
        <v>0</v>
      </c>
      <c r="V7548" s="58">
        <v>0</v>
      </c>
      <c r="W7548" s="58">
        <v>0</v>
      </c>
      <c r="X7548" s="58">
        <v>0</v>
      </c>
      <c r="Y7548" s="58">
        <v>0</v>
      </c>
      <c r="Z7548" s="58">
        <v>0</v>
      </c>
      <c r="AA7548" s="58">
        <v>0</v>
      </c>
      <c r="AB7548" s="58">
        <v>0</v>
      </c>
      <c r="AC7548" s="58">
        <v>0</v>
      </c>
      <c r="AD7548" s="58">
        <v>0</v>
      </c>
      <c r="AE7548" s="58">
        <v>0</v>
      </c>
      <c r="AF7548" s="58">
        <v>0</v>
      </c>
      <c r="AG7548" s="58">
        <v>0</v>
      </c>
      <c r="AH7548" s="58">
        <v>0</v>
      </c>
      <c r="AI7548" s="58">
        <v>0</v>
      </c>
      <c r="AK7548" s="64">
        <f t="shared" si="117"/>
        <v>1.744366919402578E-2</v>
      </c>
    </row>
    <row r="7549" spans="1:37" x14ac:dyDescent="0.25">
      <c r="A7549">
        <v>7547</v>
      </c>
      <c r="B7549" s="1">
        <v>1.0800000000000001E-2</v>
      </c>
      <c r="C7549" s="1">
        <v>-5.6676297763364459E-6</v>
      </c>
      <c r="D7549" s="58">
        <v>0.14619704743462927</v>
      </c>
      <c r="E7549" s="58">
        <v>5.8976083226425745E-2</v>
      </c>
      <c r="F7549" s="58">
        <v>9.8834472063907455E-2</v>
      </c>
      <c r="G7549" s="58">
        <v>5.1850963429179886E-2</v>
      </c>
      <c r="H7549" s="58">
        <v>2.5114822182612698E-2</v>
      </c>
      <c r="I7549" s="58">
        <v>0.13248076709926945</v>
      </c>
      <c r="J7549" s="58">
        <v>0.14225866984339575</v>
      </c>
      <c r="K7549" s="58">
        <v>4.1275703026139719E-2</v>
      </c>
      <c r="L7549" s="58">
        <v>4.2364690175991718E-2</v>
      </c>
      <c r="M7549" s="58">
        <v>0.11310091101410662</v>
      </c>
      <c r="N7549" s="58">
        <v>0.14754587050434168</v>
      </c>
      <c r="O7549" s="58">
        <v>0</v>
      </c>
      <c r="P7549" s="58">
        <v>0</v>
      </c>
      <c r="Q7549" s="58">
        <v>0</v>
      </c>
      <c r="R7549" s="58">
        <v>0</v>
      </c>
      <c r="S7549" s="58">
        <v>0</v>
      </c>
      <c r="T7549" s="58">
        <v>0</v>
      </c>
      <c r="U7549" s="58">
        <v>0</v>
      </c>
      <c r="V7549" s="58">
        <v>0</v>
      </c>
      <c r="W7549" s="58">
        <v>0</v>
      </c>
      <c r="X7549" s="58">
        <v>0</v>
      </c>
      <c r="Y7549" s="58">
        <v>0</v>
      </c>
      <c r="Z7549" s="58">
        <v>0</v>
      </c>
      <c r="AA7549" s="58">
        <v>0</v>
      </c>
      <c r="AB7549" s="58">
        <v>0</v>
      </c>
      <c r="AC7549" s="58">
        <v>0</v>
      </c>
      <c r="AD7549" s="58">
        <v>0</v>
      </c>
      <c r="AE7549" s="58">
        <v>0</v>
      </c>
      <c r="AF7549" s="58">
        <v>0</v>
      </c>
      <c r="AG7549" s="58">
        <v>0</v>
      </c>
      <c r="AH7549" s="58">
        <v>0</v>
      </c>
      <c r="AI7549" s="58">
        <v>0</v>
      </c>
      <c r="AK7549" s="64">
        <f t="shared" si="117"/>
        <v>-5.2478053484596718E-4</v>
      </c>
    </row>
    <row r="7550" spans="1:37" x14ac:dyDescent="0.25">
      <c r="A7550">
        <v>7548</v>
      </c>
      <c r="B7550" s="1">
        <v>1.23E-2</v>
      </c>
      <c r="C7550" s="1">
        <v>-6.9544596477517847E-5</v>
      </c>
      <c r="D7550" s="58">
        <v>0.11146977043902527</v>
      </c>
      <c r="E7550" s="58">
        <v>0.10020322013295123</v>
      </c>
      <c r="F7550" s="58">
        <v>0.13958228305727452</v>
      </c>
      <c r="G7550" s="58">
        <v>9.5820044527854635E-3</v>
      </c>
      <c r="H7550" s="58">
        <v>0.11807333082848187</v>
      </c>
      <c r="I7550" s="58">
        <v>0.11678814032621314</v>
      </c>
      <c r="J7550" s="58">
        <v>0.12773373103719407</v>
      </c>
      <c r="K7550" s="58">
        <v>8.1302391187265469E-2</v>
      </c>
      <c r="L7550" s="58">
        <v>4.9924125947152946E-2</v>
      </c>
      <c r="M7550" s="58">
        <v>9.3608320919767396E-2</v>
      </c>
      <c r="N7550" s="58">
        <v>5.1732681671888762E-2</v>
      </c>
      <c r="O7550" s="58">
        <v>0</v>
      </c>
      <c r="P7550" s="58">
        <v>0</v>
      </c>
      <c r="Q7550" s="58">
        <v>0</v>
      </c>
      <c r="R7550" s="58">
        <v>0</v>
      </c>
      <c r="S7550" s="58">
        <v>0</v>
      </c>
      <c r="T7550" s="58">
        <v>0</v>
      </c>
      <c r="U7550" s="58">
        <v>0</v>
      </c>
      <c r="V7550" s="58">
        <v>0</v>
      </c>
      <c r="W7550" s="58">
        <v>0</v>
      </c>
      <c r="X7550" s="58">
        <v>0</v>
      </c>
      <c r="Y7550" s="58">
        <v>0</v>
      </c>
      <c r="Z7550" s="58">
        <v>0</v>
      </c>
      <c r="AA7550" s="58">
        <v>0</v>
      </c>
      <c r="AB7550" s="58">
        <v>0</v>
      </c>
      <c r="AC7550" s="58">
        <v>0</v>
      </c>
      <c r="AD7550" s="58">
        <v>0</v>
      </c>
      <c r="AE7550" s="58">
        <v>0</v>
      </c>
      <c r="AF7550" s="58">
        <v>0</v>
      </c>
      <c r="AG7550" s="58">
        <v>0</v>
      </c>
      <c r="AH7550" s="58">
        <v>0</v>
      </c>
      <c r="AI7550" s="58">
        <v>0</v>
      </c>
      <c r="AK7550" s="64">
        <f t="shared" si="117"/>
        <v>-5.6540322339445406E-3</v>
      </c>
    </row>
    <row r="7551" spans="1:37" x14ac:dyDescent="0.25">
      <c r="A7551">
        <v>7549</v>
      </c>
      <c r="B7551" s="1">
        <v>1.4200000000000001E-2</v>
      </c>
      <c r="C7551" s="1">
        <v>2.8537128264628517E-5</v>
      </c>
      <c r="D7551" s="58">
        <v>0.15053272758842554</v>
      </c>
      <c r="E7551" s="58">
        <v>0.15455388120009594</v>
      </c>
      <c r="F7551" s="58">
        <v>3.4960360458479507E-2</v>
      </c>
      <c r="G7551" s="58">
        <v>5.2801116598724739E-2</v>
      </c>
      <c r="H7551" s="58">
        <v>6.0870149586578548E-2</v>
      </c>
      <c r="I7551" s="58">
        <v>0.18599362835360073</v>
      </c>
      <c r="J7551" s="58">
        <v>5.6866174663468154E-2</v>
      </c>
      <c r="K7551" s="58">
        <v>9.0556876834355746E-2</v>
      </c>
      <c r="L7551" s="58">
        <v>5.108825960082982E-2</v>
      </c>
      <c r="M7551" s="58">
        <v>9.1152261245620952E-2</v>
      </c>
      <c r="N7551" s="58">
        <v>7.0624563869820439E-2</v>
      </c>
      <c r="O7551" s="58">
        <v>0</v>
      </c>
      <c r="P7551" s="58">
        <v>0</v>
      </c>
      <c r="Q7551" s="58">
        <v>0</v>
      </c>
      <c r="R7551" s="58">
        <v>0</v>
      </c>
      <c r="S7551" s="58">
        <v>0</v>
      </c>
      <c r="T7551" s="58">
        <v>0</v>
      </c>
      <c r="U7551" s="58">
        <v>0</v>
      </c>
      <c r="V7551" s="58">
        <v>0</v>
      </c>
      <c r="W7551" s="58">
        <v>0</v>
      </c>
      <c r="X7551" s="58">
        <v>0</v>
      </c>
      <c r="Y7551" s="58">
        <v>0</v>
      </c>
      <c r="Z7551" s="58">
        <v>0</v>
      </c>
      <c r="AA7551" s="58">
        <v>0</v>
      </c>
      <c r="AB7551" s="58">
        <v>0</v>
      </c>
      <c r="AC7551" s="58">
        <v>0</v>
      </c>
      <c r="AD7551" s="58">
        <v>0</v>
      </c>
      <c r="AE7551" s="58">
        <v>0</v>
      </c>
      <c r="AF7551" s="58">
        <v>0</v>
      </c>
      <c r="AG7551" s="58">
        <v>0</v>
      </c>
      <c r="AH7551" s="58">
        <v>0</v>
      </c>
      <c r="AI7551" s="58">
        <v>0</v>
      </c>
      <c r="AK7551" s="64">
        <f t="shared" si="117"/>
        <v>2.0096569200442616E-3</v>
      </c>
    </row>
    <row r="7552" spans="1:37" x14ac:dyDescent="0.25">
      <c r="A7552">
        <v>7550</v>
      </c>
      <c r="B7552" s="1">
        <v>1.3599999999999999E-2</v>
      </c>
      <c r="C7552" s="1">
        <v>-3.9519765097046744E-4</v>
      </c>
      <c r="D7552" s="58">
        <v>0.16026765362539305</v>
      </c>
      <c r="E7552" s="58">
        <v>5.3865550802672864E-2</v>
      </c>
      <c r="F7552" s="58">
        <v>5.3487016124569117E-2</v>
      </c>
      <c r="G7552" s="58">
        <v>6.1372285793487601E-2</v>
      </c>
      <c r="H7552" s="58">
        <v>7.4333121934322156E-3</v>
      </c>
      <c r="I7552" s="58">
        <v>0.15514202884172743</v>
      </c>
      <c r="J7552" s="58">
        <v>8.6743119858622389E-2</v>
      </c>
      <c r="K7552" s="58">
        <v>0.18916368053045526</v>
      </c>
      <c r="L7552" s="58">
        <v>1.8665080732326686E-2</v>
      </c>
      <c r="M7552" s="58">
        <v>0.11560204588790969</v>
      </c>
      <c r="N7552" s="58">
        <v>9.825822560940374E-2</v>
      </c>
      <c r="O7552" s="58">
        <v>0</v>
      </c>
      <c r="P7552" s="58">
        <v>0</v>
      </c>
      <c r="Q7552" s="58">
        <v>0</v>
      </c>
      <c r="R7552" s="58">
        <v>0</v>
      </c>
      <c r="S7552" s="58">
        <v>0</v>
      </c>
      <c r="T7552" s="58">
        <v>0</v>
      </c>
      <c r="U7552" s="58">
        <v>0</v>
      </c>
      <c r="V7552" s="58">
        <v>0</v>
      </c>
      <c r="W7552" s="58">
        <v>0</v>
      </c>
      <c r="X7552" s="58">
        <v>0</v>
      </c>
      <c r="Y7552" s="58">
        <v>0</v>
      </c>
      <c r="Z7552" s="58">
        <v>0</v>
      </c>
      <c r="AA7552" s="58">
        <v>0</v>
      </c>
      <c r="AB7552" s="58">
        <v>0</v>
      </c>
      <c r="AC7552" s="58">
        <v>0</v>
      </c>
      <c r="AD7552" s="58">
        <v>0</v>
      </c>
      <c r="AE7552" s="58">
        <v>0</v>
      </c>
      <c r="AF7552" s="58">
        <v>0</v>
      </c>
      <c r="AG7552" s="58">
        <v>0</v>
      </c>
      <c r="AH7552" s="58">
        <v>0</v>
      </c>
      <c r="AI7552" s="58">
        <v>0</v>
      </c>
      <c r="AK7552" s="64">
        <f t="shared" si="117"/>
        <v>-2.9058650806652018E-2</v>
      </c>
    </row>
    <row r="7553" spans="1:37" x14ac:dyDescent="0.25">
      <c r="A7553">
        <v>7551</v>
      </c>
      <c r="B7553" s="1">
        <v>1.0500000000000001E-2</v>
      </c>
      <c r="C7553" s="1">
        <v>3.6181258791403154E-5</v>
      </c>
      <c r="D7553" s="58">
        <v>0.1122176487598357</v>
      </c>
      <c r="E7553" s="58">
        <v>2.7276744241657006E-2</v>
      </c>
      <c r="F7553" s="58">
        <v>8.0797438678729752E-2</v>
      </c>
      <c r="G7553" s="58">
        <v>9.1017031817949803E-2</v>
      </c>
      <c r="H7553" s="58">
        <v>9.1539711451308306E-2</v>
      </c>
      <c r="I7553" s="58">
        <v>0.16491043101235073</v>
      </c>
      <c r="J7553" s="58">
        <v>9.1941967370977526E-2</v>
      </c>
      <c r="K7553" s="58">
        <v>1.9874122974606671E-2</v>
      </c>
      <c r="L7553" s="58">
        <v>0.14061508157427899</v>
      </c>
      <c r="M7553" s="58">
        <v>5.4785180158259256E-2</v>
      </c>
      <c r="N7553" s="58">
        <v>0.12502464196004623</v>
      </c>
      <c r="O7553" s="58">
        <v>0</v>
      </c>
      <c r="P7553" s="58">
        <v>0</v>
      </c>
      <c r="Q7553" s="58">
        <v>0</v>
      </c>
      <c r="R7553" s="58">
        <v>0</v>
      </c>
      <c r="S7553" s="58">
        <v>0</v>
      </c>
      <c r="T7553" s="58">
        <v>0</v>
      </c>
      <c r="U7553" s="58">
        <v>0</v>
      </c>
      <c r="V7553" s="58">
        <v>0</v>
      </c>
      <c r="W7553" s="58">
        <v>0</v>
      </c>
      <c r="X7553" s="58">
        <v>0</v>
      </c>
      <c r="Y7553" s="58">
        <v>0</v>
      </c>
      <c r="Z7553" s="58">
        <v>0</v>
      </c>
      <c r="AA7553" s="58">
        <v>0</v>
      </c>
      <c r="AB7553" s="58">
        <v>0</v>
      </c>
      <c r="AC7553" s="58">
        <v>0</v>
      </c>
      <c r="AD7553" s="58">
        <v>0</v>
      </c>
      <c r="AE7553" s="58">
        <v>0</v>
      </c>
      <c r="AF7553" s="58">
        <v>0</v>
      </c>
      <c r="AG7553" s="58">
        <v>0</v>
      </c>
      <c r="AH7553" s="58">
        <v>0</v>
      </c>
      <c r="AI7553" s="58">
        <v>0</v>
      </c>
      <c r="AK7553" s="64">
        <f t="shared" si="117"/>
        <v>3.4458341706098241E-3</v>
      </c>
    </row>
    <row r="7554" spans="1:37" x14ac:dyDescent="0.25">
      <c r="A7554">
        <v>7552</v>
      </c>
      <c r="B7554" s="1">
        <v>1.2699999999999999E-2</v>
      </c>
      <c r="C7554" s="1">
        <v>-5.2299109298053134E-5</v>
      </c>
      <c r="D7554" s="58">
        <v>0.1658119299035837</v>
      </c>
      <c r="E7554" s="58">
        <v>2.6334893286711864E-2</v>
      </c>
      <c r="F7554" s="58">
        <v>9.2667402277014602E-2</v>
      </c>
      <c r="G7554" s="58">
        <v>0.13204803507343063</v>
      </c>
      <c r="H7554" s="58">
        <v>0.11203806552570296</v>
      </c>
      <c r="I7554" s="58">
        <v>0.14322096891845937</v>
      </c>
      <c r="J7554" s="58">
        <v>0.18375100903455785</v>
      </c>
      <c r="K7554" s="58">
        <v>3.8597110329297371E-2</v>
      </c>
      <c r="L7554" s="58">
        <v>4.8498158972971189E-2</v>
      </c>
      <c r="M7554" s="58">
        <v>4.3898809674269068E-2</v>
      </c>
      <c r="N7554" s="58">
        <v>1.3133617004001374E-2</v>
      </c>
      <c r="O7554" s="58">
        <v>0</v>
      </c>
      <c r="P7554" s="58">
        <v>0</v>
      </c>
      <c r="Q7554" s="58">
        <v>0</v>
      </c>
      <c r="R7554" s="58">
        <v>0</v>
      </c>
      <c r="S7554" s="58">
        <v>0</v>
      </c>
      <c r="T7554" s="58">
        <v>0</v>
      </c>
      <c r="U7554" s="58">
        <v>0</v>
      </c>
      <c r="V7554" s="58">
        <v>0</v>
      </c>
      <c r="W7554" s="58">
        <v>0</v>
      </c>
      <c r="X7554" s="58">
        <v>0</v>
      </c>
      <c r="Y7554" s="58">
        <v>0</v>
      </c>
      <c r="Z7554" s="58">
        <v>0</v>
      </c>
      <c r="AA7554" s="58">
        <v>0</v>
      </c>
      <c r="AB7554" s="58">
        <v>0</v>
      </c>
      <c r="AC7554" s="58">
        <v>0</v>
      </c>
      <c r="AD7554" s="58">
        <v>0</v>
      </c>
      <c r="AE7554" s="58">
        <v>0</v>
      </c>
      <c r="AF7554" s="58">
        <v>0</v>
      </c>
      <c r="AG7554" s="58">
        <v>0</v>
      </c>
      <c r="AH7554" s="58">
        <v>0</v>
      </c>
      <c r="AI7554" s="58">
        <v>0</v>
      </c>
      <c r="AK7554" s="64">
        <f t="shared" si="117"/>
        <v>-4.1180401022089079E-3</v>
      </c>
    </row>
    <row r="7555" spans="1:37" x14ac:dyDescent="0.25">
      <c r="A7555">
        <v>7553</v>
      </c>
      <c r="B7555" s="1">
        <v>1.1599999999999999E-2</v>
      </c>
      <c r="C7555" s="1">
        <v>2.2807728051056972E-4</v>
      </c>
      <c r="D7555" s="58">
        <v>1.9799583466822097E-2</v>
      </c>
      <c r="E7555" s="58">
        <v>0.11301083537181952</v>
      </c>
      <c r="F7555" s="58">
        <v>9.3000315167877504E-2</v>
      </c>
      <c r="G7555" s="58">
        <v>0.13147981607783094</v>
      </c>
      <c r="H7555" s="58">
        <v>6.3537504277102377E-2</v>
      </c>
      <c r="I7555" s="58">
        <v>0.15396985818351061</v>
      </c>
      <c r="J7555" s="58">
        <v>7.7745149635527241E-2</v>
      </c>
      <c r="K7555" s="58">
        <v>1.2032746184370469E-2</v>
      </c>
      <c r="L7555" s="58">
        <v>0.14474162404846852</v>
      </c>
      <c r="M7555" s="58">
        <v>0.10024043344919728</v>
      </c>
      <c r="N7555" s="58">
        <v>9.0442134137473401E-2</v>
      </c>
      <c r="O7555" s="58">
        <v>0</v>
      </c>
      <c r="P7555" s="58">
        <v>0</v>
      </c>
      <c r="Q7555" s="58">
        <v>0</v>
      </c>
      <c r="R7555" s="58">
        <v>0</v>
      </c>
      <c r="S7555" s="58">
        <v>0</v>
      </c>
      <c r="T7555" s="58">
        <v>0</v>
      </c>
      <c r="U7555" s="58">
        <v>0</v>
      </c>
      <c r="V7555" s="58">
        <v>0</v>
      </c>
      <c r="W7555" s="58">
        <v>0</v>
      </c>
      <c r="X7555" s="58">
        <v>0</v>
      </c>
      <c r="Y7555" s="58">
        <v>0</v>
      </c>
      <c r="Z7555" s="58">
        <v>0</v>
      </c>
      <c r="AA7555" s="58">
        <v>0</v>
      </c>
      <c r="AB7555" s="58">
        <v>0</v>
      </c>
      <c r="AC7555" s="58">
        <v>0</v>
      </c>
      <c r="AD7555" s="58">
        <v>0</v>
      </c>
      <c r="AE7555" s="58">
        <v>0</v>
      </c>
      <c r="AF7555" s="58">
        <v>0</v>
      </c>
      <c r="AG7555" s="58">
        <v>0</v>
      </c>
      <c r="AH7555" s="58">
        <v>0</v>
      </c>
      <c r="AI7555" s="58">
        <v>0</v>
      </c>
      <c r="AK7555" s="64">
        <f t="shared" si="117"/>
        <v>1.9661834526773253E-2</v>
      </c>
    </row>
    <row r="7556" spans="1:37" x14ac:dyDescent="0.25">
      <c r="A7556">
        <v>7554</v>
      </c>
      <c r="B7556" s="1">
        <v>1.15E-2</v>
      </c>
      <c r="C7556" s="1">
        <v>-7.1937671469402181E-6</v>
      </c>
      <c r="D7556" s="58">
        <v>7.2031424775675784E-2</v>
      </c>
      <c r="E7556" s="58">
        <v>5.9479662030000602E-2</v>
      </c>
      <c r="F7556" s="58">
        <v>1.7953173685518176E-2</v>
      </c>
      <c r="G7556" s="58">
        <v>0.14496030533063797</v>
      </c>
      <c r="H7556" s="58">
        <v>0.16294933426130845</v>
      </c>
      <c r="I7556" s="58">
        <v>0.17680165652166119</v>
      </c>
      <c r="J7556" s="58">
        <v>6.1869068754692322E-2</v>
      </c>
      <c r="K7556" s="58">
        <v>4.1537596335108437E-2</v>
      </c>
      <c r="L7556" s="58">
        <v>2.2282147507052277E-2</v>
      </c>
      <c r="M7556" s="58">
        <v>0.1549336249940258</v>
      </c>
      <c r="N7556" s="58">
        <v>8.520200580431897E-2</v>
      </c>
      <c r="O7556" s="58">
        <v>0</v>
      </c>
      <c r="P7556" s="58">
        <v>0</v>
      </c>
      <c r="Q7556" s="58">
        <v>0</v>
      </c>
      <c r="R7556" s="58">
        <v>0</v>
      </c>
      <c r="S7556" s="58">
        <v>0</v>
      </c>
      <c r="T7556" s="58">
        <v>0</v>
      </c>
      <c r="U7556" s="58">
        <v>0</v>
      </c>
      <c r="V7556" s="58">
        <v>0</v>
      </c>
      <c r="W7556" s="58">
        <v>0</v>
      </c>
      <c r="X7556" s="58">
        <v>0</v>
      </c>
      <c r="Y7556" s="58">
        <v>0</v>
      </c>
      <c r="Z7556" s="58">
        <v>0</v>
      </c>
      <c r="AA7556" s="58">
        <v>0</v>
      </c>
      <c r="AB7556" s="58">
        <v>0</v>
      </c>
      <c r="AC7556" s="58">
        <v>0</v>
      </c>
      <c r="AD7556" s="58">
        <v>0</v>
      </c>
      <c r="AE7556" s="58">
        <v>0</v>
      </c>
      <c r="AF7556" s="58">
        <v>0</v>
      </c>
      <c r="AG7556" s="58">
        <v>0</v>
      </c>
      <c r="AH7556" s="58">
        <v>0</v>
      </c>
      <c r="AI7556" s="58">
        <v>0</v>
      </c>
      <c r="AK7556" s="64">
        <f t="shared" ref="AK7556:AK7619" si="118">C7556/B7556</f>
        <v>-6.2554496929914942E-4</v>
      </c>
    </row>
    <row r="7557" spans="1:37" x14ac:dyDescent="0.25">
      <c r="A7557">
        <v>7555</v>
      </c>
      <c r="B7557" s="1">
        <v>1.2500000000000001E-2</v>
      </c>
      <c r="C7557" s="1">
        <v>2.8458808454335352E-5</v>
      </c>
      <c r="D7557" s="58">
        <v>0.10348831576962303</v>
      </c>
      <c r="E7557" s="58">
        <v>9.0574073036126482E-2</v>
      </c>
      <c r="F7557" s="58">
        <v>0.11276587644619392</v>
      </c>
      <c r="G7557" s="58">
        <v>0.18648974051318296</v>
      </c>
      <c r="H7557" s="58">
        <v>0.17661853731868743</v>
      </c>
      <c r="I7557" s="58">
        <v>6.7623398684338851E-2</v>
      </c>
      <c r="J7557" s="58">
        <v>1.7813692998361139E-2</v>
      </c>
      <c r="K7557" s="58">
        <v>5.6285122727453847E-2</v>
      </c>
      <c r="L7557" s="58">
        <v>8.6679883203803959E-2</v>
      </c>
      <c r="M7557" s="58">
        <v>3.7642468861607166E-2</v>
      </c>
      <c r="N7557" s="58">
        <v>6.4018890440621312E-2</v>
      </c>
      <c r="O7557" s="58">
        <v>0</v>
      </c>
      <c r="P7557" s="58">
        <v>0</v>
      </c>
      <c r="Q7557" s="58">
        <v>0</v>
      </c>
      <c r="R7557" s="58">
        <v>0</v>
      </c>
      <c r="S7557" s="58">
        <v>0</v>
      </c>
      <c r="T7557" s="58">
        <v>0</v>
      </c>
      <c r="U7557" s="58">
        <v>0</v>
      </c>
      <c r="V7557" s="58">
        <v>0</v>
      </c>
      <c r="W7557" s="58">
        <v>0</v>
      </c>
      <c r="X7557" s="58">
        <v>0</v>
      </c>
      <c r="Y7557" s="58">
        <v>0</v>
      </c>
      <c r="Z7557" s="58">
        <v>0</v>
      </c>
      <c r="AA7557" s="58">
        <v>0</v>
      </c>
      <c r="AB7557" s="58">
        <v>0</v>
      </c>
      <c r="AC7557" s="58">
        <v>0</v>
      </c>
      <c r="AD7557" s="58">
        <v>0</v>
      </c>
      <c r="AE7557" s="58">
        <v>0</v>
      </c>
      <c r="AF7557" s="58">
        <v>0</v>
      </c>
      <c r="AG7557" s="58">
        <v>0</v>
      </c>
      <c r="AH7557" s="58">
        <v>0</v>
      </c>
      <c r="AI7557" s="58">
        <v>0</v>
      </c>
      <c r="AK7557" s="64">
        <f t="shared" si="118"/>
        <v>2.276704676346828E-3</v>
      </c>
    </row>
    <row r="7558" spans="1:37" x14ac:dyDescent="0.25">
      <c r="A7558">
        <v>7556</v>
      </c>
      <c r="B7558" s="1">
        <v>1.29E-2</v>
      </c>
      <c r="C7558" s="1">
        <v>-4.7292534183842922E-4</v>
      </c>
      <c r="D7558" s="58">
        <v>5.1709491647663655E-2</v>
      </c>
      <c r="E7558" s="58">
        <v>3.2253377860759283E-2</v>
      </c>
      <c r="F7558" s="58">
        <v>0.12853300757584601</v>
      </c>
      <c r="G7558" s="58">
        <v>0.17900375598733614</v>
      </c>
      <c r="H7558" s="58">
        <v>6.0738872065516994E-2</v>
      </c>
      <c r="I7558" s="58">
        <v>0.10342013907320616</v>
      </c>
      <c r="J7558" s="58">
        <v>7.9601819397543544E-3</v>
      </c>
      <c r="K7558" s="58">
        <v>0.18532113139204442</v>
      </c>
      <c r="L7558" s="58">
        <v>2.8479948228160103E-2</v>
      </c>
      <c r="M7558" s="58">
        <v>9.681265082478184E-2</v>
      </c>
      <c r="N7558" s="58">
        <v>0.12576744340493115</v>
      </c>
      <c r="O7558" s="58">
        <v>0</v>
      </c>
      <c r="P7558" s="58">
        <v>0</v>
      </c>
      <c r="Q7558" s="58">
        <v>0</v>
      </c>
      <c r="R7558" s="58">
        <v>0</v>
      </c>
      <c r="S7558" s="58">
        <v>0</v>
      </c>
      <c r="T7558" s="58">
        <v>0</v>
      </c>
      <c r="U7558" s="58">
        <v>0</v>
      </c>
      <c r="V7558" s="58">
        <v>0</v>
      </c>
      <c r="W7558" s="58">
        <v>0</v>
      </c>
      <c r="X7558" s="58">
        <v>0</v>
      </c>
      <c r="Y7558" s="58">
        <v>0</v>
      </c>
      <c r="Z7558" s="58">
        <v>0</v>
      </c>
      <c r="AA7558" s="58">
        <v>0</v>
      </c>
      <c r="AB7558" s="58">
        <v>0</v>
      </c>
      <c r="AC7558" s="58">
        <v>0</v>
      </c>
      <c r="AD7558" s="58">
        <v>0</v>
      </c>
      <c r="AE7558" s="58">
        <v>0</v>
      </c>
      <c r="AF7558" s="58">
        <v>0</v>
      </c>
      <c r="AG7558" s="58">
        <v>0</v>
      </c>
      <c r="AH7558" s="58">
        <v>0</v>
      </c>
      <c r="AI7558" s="58">
        <v>0</v>
      </c>
      <c r="AK7558" s="64">
        <f t="shared" si="118"/>
        <v>-3.6660879212281332E-2</v>
      </c>
    </row>
    <row r="7559" spans="1:37" x14ac:dyDescent="0.25">
      <c r="A7559">
        <v>7557</v>
      </c>
      <c r="B7559" s="1">
        <v>1.1299999999999999E-2</v>
      </c>
      <c r="C7559" s="1">
        <v>1.3182668248867916E-4</v>
      </c>
      <c r="D7559" s="58">
        <v>0.1098142369684129</v>
      </c>
      <c r="E7559" s="58">
        <v>0.13063640448405472</v>
      </c>
      <c r="F7559" s="58">
        <v>9.2336172432844296E-2</v>
      </c>
      <c r="G7559" s="58">
        <v>2.5189369455286509E-3</v>
      </c>
      <c r="H7559" s="58">
        <v>9.0635040437461567E-2</v>
      </c>
      <c r="I7559" s="58">
        <v>8.0020674606515782E-2</v>
      </c>
      <c r="J7559" s="58">
        <v>8.1880177990933667E-2</v>
      </c>
      <c r="K7559" s="58">
        <v>6.7740849949402243E-2</v>
      </c>
      <c r="L7559" s="58">
        <v>0.1043980769929533</v>
      </c>
      <c r="M7559" s="58">
        <v>0.15394096426953244</v>
      </c>
      <c r="N7559" s="58">
        <v>8.6078464922360459E-2</v>
      </c>
      <c r="O7559" s="58">
        <v>0</v>
      </c>
      <c r="P7559" s="58">
        <v>0</v>
      </c>
      <c r="Q7559" s="58">
        <v>0</v>
      </c>
      <c r="R7559" s="58">
        <v>0</v>
      </c>
      <c r="S7559" s="58">
        <v>0</v>
      </c>
      <c r="T7559" s="58">
        <v>0</v>
      </c>
      <c r="U7559" s="58">
        <v>0</v>
      </c>
      <c r="V7559" s="58">
        <v>0</v>
      </c>
      <c r="W7559" s="58">
        <v>0</v>
      </c>
      <c r="X7559" s="58">
        <v>0</v>
      </c>
      <c r="Y7559" s="58">
        <v>0</v>
      </c>
      <c r="Z7559" s="58">
        <v>0</v>
      </c>
      <c r="AA7559" s="58">
        <v>0</v>
      </c>
      <c r="AB7559" s="58">
        <v>0</v>
      </c>
      <c r="AC7559" s="58">
        <v>0</v>
      </c>
      <c r="AD7559" s="58">
        <v>0</v>
      </c>
      <c r="AE7559" s="58">
        <v>0</v>
      </c>
      <c r="AF7559" s="58">
        <v>0</v>
      </c>
      <c r="AG7559" s="58">
        <v>0</v>
      </c>
      <c r="AH7559" s="58">
        <v>0</v>
      </c>
      <c r="AI7559" s="58">
        <v>0</v>
      </c>
      <c r="AK7559" s="64">
        <f t="shared" si="118"/>
        <v>1.1666078096343289E-2</v>
      </c>
    </row>
    <row r="7560" spans="1:37" x14ac:dyDescent="0.25">
      <c r="A7560">
        <v>7558</v>
      </c>
      <c r="B7560" s="1">
        <v>1.21E-2</v>
      </c>
      <c r="C7560" s="1">
        <v>2.7313009622038166E-4</v>
      </c>
      <c r="D7560" s="58">
        <v>0.15620037874364928</v>
      </c>
      <c r="E7560" s="58">
        <v>0.11957725158408232</v>
      </c>
      <c r="F7560" s="58">
        <v>1.9352911712014875E-2</v>
      </c>
      <c r="G7560" s="58">
        <v>0.15210868721235934</v>
      </c>
      <c r="H7560" s="58">
        <v>0.1269608013807571</v>
      </c>
      <c r="I7560" s="58">
        <v>2.4321569653598354E-2</v>
      </c>
      <c r="J7560" s="58">
        <v>0.11241788818574328</v>
      </c>
      <c r="K7560" s="58">
        <v>4.2872166141616333E-2</v>
      </c>
      <c r="L7560" s="58">
        <v>4.5370146803646691E-2</v>
      </c>
      <c r="M7560" s="58">
        <v>0.1574571923572109</v>
      </c>
      <c r="N7560" s="58">
        <v>4.336100622532181E-2</v>
      </c>
      <c r="O7560" s="58">
        <v>0</v>
      </c>
      <c r="P7560" s="58">
        <v>0</v>
      </c>
      <c r="Q7560" s="58">
        <v>0</v>
      </c>
      <c r="R7560" s="58">
        <v>0</v>
      </c>
      <c r="S7560" s="58">
        <v>0</v>
      </c>
      <c r="T7560" s="58">
        <v>0</v>
      </c>
      <c r="U7560" s="58">
        <v>0</v>
      </c>
      <c r="V7560" s="58">
        <v>0</v>
      </c>
      <c r="W7560" s="58">
        <v>0</v>
      </c>
      <c r="X7560" s="58">
        <v>0</v>
      </c>
      <c r="Y7560" s="58">
        <v>0</v>
      </c>
      <c r="Z7560" s="58">
        <v>0</v>
      </c>
      <c r="AA7560" s="58">
        <v>0</v>
      </c>
      <c r="AB7560" s="58">
        <v>0</v>
      </c>
      <c r="AC7560" s="58">
        <v>0</v>
      </c>
      <c r="AD7560" s="58">
        <v>0</v>
      </c>
      <c r="AE7560" s="58">
        <v>0</v>
      </c>
      <c r="AF7560" s="58">
        <v>0</v>
      </c>
      <c r="AG7560" s="58">
        <v>0</v>
      </c>
      <c r="AH7560" s="58">
        <v>0</v>
      </c>
      <c r="AI7560" s="58">
        <v>0</v>
      </c>
      <c r="AK7560" s="64">
        <f t="shared" si="118"/>
        <v>2.2572735224824933E-2</v>
      </c>
    </row>
    <row r="7561" spans="1:37" x14ac:dyDescent="0.25">
      <c r="A7561">
        <v>7559</v>
      </c>
      <c r="B7561" s="1">
        <v>1.17E-2</v>
      </c>
      <c r="C7561" s="1">
        <v>-1.9216693269984844E-4</v>
      </c>
      <c r="D7561" s="58">
        <v>9.3320806467628845E-2</v>
      </c>
      <c r="E7561" s="58">
        <v>4.7834931691028024E-2</v>
      </c>
      <c r="F7561" s="58">
        <v>0.11770963570499958</v>
      </c>
      <c r="G7561" s="58">
        <v>5.6126136455632657E-2</v>
      </c>
      <c r="H7561" s="58">
        <v>0.12280684222747672</v>
      </c>
      <c r="I7561" s="58">
        <v>0.11571441936417166</v>
      </c>
      <c r="J7561" s="58">
        <v>0.12685948268874458</v>
      </c>
      <c r="K7561" s="58">
        <v>0.11054789888635609</v>
      </c>
      <c r="L7561" s="58">
        <v>6.0280036495177991E-2</v>
      </c>
      <c r="M7561" s="58">
        <v>9.1511424164987629E-2</v>
      </c>
      <c r="N7561" s="58">
        <v>5.7288385853796246E-2</v>
      </c>
      <c r="O7561" s="58">
        <v>0</v>
      </c>
      <c r="P7561" s="58">
        <v>0</v>
      </c>
      <c r="Q7561" s="58">
        <v>0</v>
      </c>
      <c r="R7561" s="58">
        <v>0</v>
      </c>
      <c r="S7561" s="58">
        <v>0</v>
      </c>
      <c r="T7561" s="58">
        <v>0</v>
      </c>
      <c r="U7561" s="58">
        <v>0</v>
      </c>
      <c r="V7561" s="58">
        <v>0</v>
      </c>
      <c r="W7561" s="58">
        <v>0</v>
      </c>
      <c r="X7561" s="58">
        <v>0</v>
      </c>
      <c r="Y7561" s="58">
        <v>0</v>
      </c>
      <c r="Z7561" s="58">
        <v>0</v>
      </c>
      <c r="AA7561" s="58">
        <v>0</v>
      </c>
      <c r="AB7561" s="58">
        <v>0</v>
      </c>
      <c r="AC7561" s="58">
        <v>0</v>
      </c>
      <c r="AD7561" s="58">
        <v>0</v>
      </c>
      <c r="AE7561" s="58">
        <v>0</v>
      </c>
      <c r="AF7561" s="58">
        <v>0</v>
      </c>
      <c r="AG7561" s="58">
        <v>0</v>
      </c>
      <c r="AH7561" s="58">
        <v>0</v>
      </c>
      <c r="AI7561" s="58">
        <v>0</v>
      </c>
      <c r="AK7561" s="64">
        <f t="shared" si="118"/>
        <v>-1.6424524162380209E-2</v>
      </c>
    </row>
    <row r="7562" spans="1:37" x14ac:dyDescent="0.25">
      <c r="A7562">
        <v>7560</v>
      </c>
      <c r="B7562" s="1">
        <v>1.34E-2</v>
      </c>
      <c r="C7562" s="1">
        <v>-3.093871206506152E-4</v>
      </c>
      <c r="D7562" s="58">
        <v>6.2217857204664218E-2</v>
      </c>
      <c r="E7562" s="58">
        <v>1.6942593355373507E-2</v>
      </c>
      <c r="F7562" s="58">
        <v>4.2395007026159025E-2</v>
      </c>
      <c r="G7562" s="58">
        <v>0.18607952135859945</v>
      </c>
      <c r="H7562" s="58">
        <v>7.1565002859041799E-2</v>
      </c>
      <c r="I7562" s="58">
        <v>0.13780212549320262</v>
      </c>
      <c r="J7562" s="58">
        <v>9.9831648272939222E-2</v>
      </c>
      <c r="K7562" s="58">
        <v>0.18095976464731406</v>
      </c>
      <c r="L7562" s="58">
        <v>7.1603478459722369E-2</v>
      </c>
      <c r="M7562" s="58">
        <v>5.6813111330194961E-3</v>
      </c>
      <c r="N7562" s="58">
        <v>0.12492169018996409</v>
      </c>
      <c r="O7562" s="58">
        <v>0</v>
      </c>
      <c r="P7562" s="58">
        <v>0</v>
      </c>
      <c r="Q7562" s="58">
        <v>0</v>
      </c>
      <c r="R7562" s="58">
        <v>0</v>
      </c>
      <c r="S7562" s="58">
        <v>0</v>
      </c>
      <c r="T7562" s="58">
        <v>0</v>
      </c>
      <c r="U7562" s="58">
        <v>0</v>
      </c>
      <c r="V7562" s="58">
        <v>0</v>
      </c>
      <c r="W7562" s="58">
        <v>0</v>
      </c>
      <c r="X7562" s="58">
        <v>0</v>
      </c>
      <c r="Y7562" s="58">
        <v>0</v>
      </c>
      <c r="Z7562" s="58">
        <v>0</v>
      </c>
      <c r="AA7562" s="58">
        <v>0</v>
      </c>
      <c r="AB7562" s="58">
        <v>0</v>
      </c>
      <c r="AC7562" s="58">
        <v>0</v>
      </c>
      <c r="AD7562" s="58">
        <v>0</v>
      </c>
      <c r="AE7562" s="58">
        <v>0</v>
      </c>
      <c r="AF7562" s="58">
        <v>0</v>
      </c>
      <c r="AG7562" s="58">
        <v>0</v>
      </c>
      <c r="AH7562" s="58">
        <v>0</v>
      </c>
      <c r="AI7562" s="58">
        <v>0</v>
      </c>
      <c r="AK7562" s="64">
        <f t="shared" si="118"/>
        <v>-2.3088591093329492E-2</v>
      </c>
    </row>
    <row r="7563" spans="1:37" x14ac:dyDescent="0.25">
      <c r="A7563">
        <v>7561</v>
      </c>
      <c r="B7563" s="1">
        <v>1.2699999999999999E-2</v>
      </c>
      <c r="C7563" s="1">
        <v>5.5889955449838082E-5</v>
      </c>
      <c r="D7563" s="58">
        <v>0.10159682046178554</v>
      </c>
      <c r="E7563" s="58">
        <v>0.1161590474628215</v>
      </c>
      <c r="F7563" s="58">
        <v>0.13862473888577315</v>
      </c>
      <c r="G7563" s="58">
        <v>0.15657692416373262</v>
      </c>
      <c r="H7563" s="58">
        <v>8.6585226937538923E-2</v>
      </c>
      <c r="I7563" s="58">
        <v>5.2969809492845361E-2</v>
      </c>
      <c r="J7563" s="58">
        <v>4.6883893266809043E-2</v>
      </c>
      <c r="K7563" s="58">
        <v>6.9815839527280446E-2</v>
      </c>
      <c r="L7563" s="58">
        <v>8.1909272525090532E-2</v>
      </c>
      <c r="M7563" s="58">
        <v>2.6906258411561915E-2</v>
      </c>
      <c r="N7563" s="58">
        <v>0.121972168864761</v>
      </c>
      <c r="O7563" s="58">
        <v>0</v>
      </c>
      <c r="P7563" s="58">
        <v>0</v>
      </c>
      <c r="Q7563" s="58">
        <v>0</v>
      </c>
      <c r="R7563" s="58">
        <v>0</v>
      </c>
      <c r="S7563" s="58">
        <v>0</v>
      </c>
      <c r="T7563" s="58">
        <v>0</v>
      </c>
      <c r="U7563" s="58">
        <v>0</v>
      </c>
      <c r="V7563" s="58">
        <v>0</v>
      </c>
      <c r="W7563" s="58">
        <v>0</v>
      </c>
      <c r="X7563" s="58">
        <v>0</v>
      </c>
      <c r="Y7563" s="58">
        <v>0</v>
      </c>
      <c r="Z7563" s="58">
        <v>0</v>
      </c>
      <c r="AA7563" s="58">
        <v>0</v>
      </c>
      <c r="AB7563" s="58">
        <v>0</v>
      </c>
      <c r="AC7563" s="58">
        <v>0</v>
      </c>
      <c r="AD7563" s="58">
        <v>0</v>
      </c>
      <c r="AE7563" s="58">
        <v>0</v>
      </c>
      <c r="AF7563" s="58">
        <v>0</v>
      </c>
      <c r="AG7563" s="58">
        <v>0</v>
      </c>
      <c r="AH7563" s="58">
        <v>0</v>
      </c>
      <c r="AI7563" s="58">
        <v>0</v>
      </c>
      <c r="AK7563" s="64">
        <f t="shared" si="118"/>
        <v>4.4007838936880378E-3</v>
      </c>
    </row>
    <row r="7564" spans="1:37" x14ac:dyDescent="0.25">
      <c r="A7564">
        <v>7562</v>
      </c>
      <c r="B7564" s="1">
        <v>1.38E-2</v>
      </c>
      <c r="C7564" s="1">
        <v>2.7395961874240979E-4</v>
      </c>
      <c r="D7564" s="58">
        <v>5.5450677757581932E-2</v>
      </c>
      <c r="E7564" s="58">
        <v>0.18177703717203611</v>
      </c>
      <c r="F7564" s="58">
        <v>5.5424460897750112E-2</v>
      </c>
      <c r="G7564" s="58">
        <v>1.8986172098546196E-3</v>
      </c>
      <c r="H7564" s="58">
        <v>5.4238394145266669E-2</v>
      </c>
      <c r="I7564" s="58">
        <v>0.15916930613213054</v>
      </c>
      <c r="J7564" s="58">
        <v>0.10104024422733499</v>
      </c>
      <c r="K7564" s="58">
        <v>7.8494203217212857E-2</v>
      </c>
      <c r="L7564" s="58">
        <v>0.14904900177181213</v>
      </c>
      <c r="M7564" s="58">
        <v>4.9164877191565318E-3</v>
      </c>
      <c r="N7564" s="58">
        <v>0.15854156974986366</v>
      </c>
      <c r="O7564" s="58">
        <v>0</v>
      </c>
      <c r="P7564" s="58">
        <v>0</v>
      </c>
      <c r="Q7564" s="58">
        <v>0</v>
      </c>
      <c r="R7564" s="58">
        <v>0</v>
      </c>
      <c r="S7564" s="58">
        <v>0</v>
      </c>
      <c r="T7564" s="58">
        <v>0</v>
      </c>
      <c r="U7564" s="58">
        <v>0</v>
      </c>
      <c r="V7564" s="58">
        <v>0</v>
      </c>
      <c r="W7564" s="58">
        <v>0</v>
      </c>
      <c r="X7564" s="58">
        <v>0</v>
      </c>
      <c r="Y7564" s="58">
        <v>0</v>
      </c>
      <c r="Z7564" s="58">
        <v>0</v>
      </c>
      <c r="AA7564" s="58">
        <v>0</v>
      </c>
      <c r="AB7564" s="58">
        <v>0</v>
      </c>
      <c r="AC7564" s="58">
        <v>0</v>
      </c>
      <c r="AD7564" s="58">
        <v>0</v>
      </c>
      <c r="AE7564" s="58">
        <v>0</v>
      </c>
      <c r="AF7564" s="58">
        <v>0</v>
      </c>
      <c r="AG7564" s="58">
        <v>0</v>
      </c>
      <c r="AH7564" s="58">
        <v>0</v>
      </c>
      <c r="AI7564" s="58">
        <v>0</v>
      </c>
      <c r="AK7564" s="64">
        <f t="shared" si="118"/>
        <v>1.9852146285681868E-2</v>
      </c>
    </row>
    <row r="7565" spans="1:37" x14ac:dyDescent="0.25">
      <c r="A7565">
        <v>7563</v>
      </c>
      <c r="B7565" s="1">
        <v>1.2E-2</v>
      </c>
      <c r="C7565" s="1">
        <v>-1.8189289763066667E-4</v>
      </c>
      <c r="D7565" s="58">
        <v>0.16936417905625495</v>
      </c>
      <c r="E7565" s="58">
        <v>5.5209297746302413E-2</v>
      </c>
      <c r="F7565" s="58">
        <v>2.0811693649900498E-3</v>
      </c>
      <c r="G7565" s="58">
        <v>8.8382912571094104E-4</v>
      </c>
      <c r="H7565" s="58">
        <v>9.4873399772472514E-2</v>
      </c>
      <c r="I7565" s="58">
        <v>9.6199107778742382E-2</v>
      </c>
      <c r="J7565" s="58">
        <v>0.1263061630073955</v>
      </c>
      <c r="K7565" s="58">
        <v>0.1708891929695141</v>
      </c>
      <c r="L7565" s="58">
        <v>4.6305531823133142E-2</v>
      </c>
      <c r="M7565" s="58">
        <v>0.12312193103424346</v>
      </c>
      <c r="N7565" s="58">
        <v>0.11476619832124059</v>
      </c>
      <c r="O7565" s="58">
        <v>0</v>
      </c>
      <c r="P7565" s="58">
        <v>0</v>
      </c>
      <c r="Q7565" s="58">
        <v>0</v>
      </c>
      <c r="R7565" s="58">
        <v>0</v>
      </c>
      <c r="S7565" s="58">
        <v>0</v>
      </c>
      <c r="T7565" s="58">
        <v>0</v>
      </c>
      <c r="U7565" s="58">
        <v>0</v>
      </c>
      <c r="V7565" s="58">
        <v>0</v>
      </c>
      <c r="W7565" s="58">
        <v>0</v>
      </c>
      <c r="X7565" s="58">
        <v>0</v>
      </c>
      <c r="Y7565" s="58">
        <v>0</v>
      </c>
      <c r="Z7565" s="58">
        <v>0</v>
      </c>
      <c r="AA7565" s="58">
        <v>0</v>
      </c>
      <c r="AB7565" s="58">
        <v>0</v>
      </c>
      <c r="AC7565" s="58">
        <v>0</v>
      </c>
      <c r="AD7565" s="58">
        <v>0</v>
      </c>
      <c r="AE7565" s="58">
        <v>0</v>
      </c>
      <c r="AF7565" s="58">
        <v>0</v>
      </c>
      <c r="AG7565" s="58">
        <v>0</v>
      </c>
      <c r="AH7565" s="58">
        <v>0</v>
      </c>
      <c r="AI7565" s="58">
        <v>0</v>
      </c>
      <c r="AK7565" s="64">
        <f t="shared" si="118"/>
        <v>-1.5157741469222222E-2</v>
      </c>
    </row>
    <row r="7566" spans="1:37" x14ac:dyDescent="0.25">
      <c r="A7566">
        <v>7564</v>
      </c>
      <c r="B7566" s="1">
        <v>9.7000000000000003E-3</v>
      </c>
      <c r="C7566" s="1">
        <v>-7.8801067001557006E-5</v>
      </c>
      <c r="D7566" s="58">
        <v>5.8947482576574749E-2</v>
      </c>
      <c r="E7566" s="58">
        <v>2.359270216517018E-2</v>
      </c>
      <c r="F7566" s="58">
        <v>0.12146441502862725</v>
      </c>
      <c r="G7566" s="58">
        <v>6.6600585543966501E-2</v>
      </c>
      <c r="H7566" s="58">
        <v>7.9804771876995112E-2</v>
      </c>
      <c r="I7566" s="58">
        <v>0.13196258489990215</v>
      </c>
      <c r="J7566" s="58">
        <v>7.227866427693927E-2</v>
      </c>
      <c r="K7566" s="58">
        <v>5.7361804682883592E-2</v>
      </c>
      <c r="L7566" s="58">
        <v>0.1396633397484198</v>
      </c>
      <c r="M7566" s="58">
        <v>0.10210312904351782</v>
      </c>
      <c r="N7566" s="58">
        <v>0.14622052015700371</v>
      </c>
      <c r="O7566" s="58">
        <v>0</v>
      </c>
      <c r="P7566" s="58">
        <v>0</v>
      </c>
      <c r="Q7566" s="58">
        <v>0</v>
      </c>
      <c r="R7566" s="58">
        <v>0</v>
      </c>
      <c r="S7566" s="58">
        <v>0</v>
      </c>
      <c r="T7566" s="58">
        <v>0</v>
      </c>
      <c r="U7566" s="58">
        <v>0</v>
      </c>
      <c r="V7566" s="58">
        <v>0</v>
      </c>
      <c r="W7566" s="58">
        <v>0</v>
      </c>
      <c r="X7566" s="58">
        <v>0</v>
      </c>
      <c r="Y7566" s="58">
        <v>0</v>
      </c>
      <c r="Z7566" s="58">
        <v>0</v>
      </c>
      <c r="AA7566" s="58">
        <v>0</v>
      </c>
      <c r="AB7566" s="58">
        <v>0</v>
      </c>
      <c r="AC7566" s="58">
        <v>0</v>
      </c>
      <c r="AD7566" s="58">
        <v>0</v>
      </c>
      <c r="AE7566" s="58">
        <v>0</v>
      </c>
      <c r="AF7566" s="58">
        <v>0</v>
      </c>
      <c r="AG7566" s="58">
        <v>0</v>
      </c>
      <c r="AH7566" s="58">
        <v>0</v>
      </c>
      <c r="AI7566" s="58">
        <v>0</v>
      </c>
      <c r="AK7566" s="64">
        <f t="shared" si="118"/>
        <v>-8.1238213403667017E-3</v>
      </c>
    </row>
    <row r="7567" spans="1:37" x14ac:dyDescent="0.25">
      <c r="A7567">
        <v>7565</v>
      </c>
      <c r="B7567" s="1">
        <v>1.23E-2</v>
      </c>
      <c r="C7567" s="1">
        <v>1.9998924150164521E-4</v>
      </c>
      <c r="D7567" s="58">
        <v>6.6206120529764573E-2</v>
      </c>
      <c r="E7567" s="58">
        <v>9.7947105724535341E-2</v>
      </c>
      <c r="F7567" s="58">
        <v>5.2630410357137293E-3</v>
      </c>
      <c r="G7567" s="58">
        <v>0.16074230914633877</v>
      </c>
      <c r="H7567" s="58">
        <v>0.11653014255389982</v>
      </c>
      <c r="I7567" s="58">
        <v>0.10790214705527719</v>
      </c>
      <c r="J7567" s="58">
        <v>9.3923753116558095E-2</v>
      </c>
      <c r="K7567" s="58">
        <v>8.3433491253210534E-2</v>
      </c>
      <c r="L7567" s="58">
        <v>0.14415913578792228</v>
      </c>
      <c r="M7567" s="58">
        <v>1.5711913597971541E-2</v>
      </c>
      <c r="N7567" s="58">
        <v>0.10818084019880797</v>
      </c>
      <c r="O7567" s="58">
        <v>0</v>
      </c>
      <c r="P7567" s="58">
        <v>0</v>
      </c>
      <c r="Q7567" s="58">
        <v>0</v>
      </c>
      <c r="R7567" s="58">
        <v>0</v>
      </c>
      <c r="S7567" s="58">
        <v>0</v>
      </c>
      <c r="T7567" s="58">
        <v>0</v>
      </c>
      <c r="U7567" s="58">
        <v>0</v>
      </c>
      <c r="V7567" s="58">
        <v>0</v>
      </c>
      <c r="W7567" s="58">
        <v>0</v>
      </c>
      <c r="X7567" s="58">
        <v>0</v>
      </c>
      <c r="Y7567" s="58">
        <v>0</v>
      </c>
      <c r="Z7567" s="58">
        <v>0</v>
      </c>
      <c r="AA7567" s="58">
        <v>0</v>
      </c>
      <c r="AB7567" s="58">
        <v>0</v>
      </c>
      <c r="AC7567" s="58">
        <v>0</v>
      </c>
      <c r="AD7567" s="58">
        <v>0</v>
      </c>
      <c r="AE7567" s="58">
        <v>0</v>
      </c>
      <c r="AF7567" s="58">
        <v>0</v>
      </c>
      <c r="AG7567" s="58">
        <v>0</v>
      </c>
      <c r="AH7567" s="58">
        <v>0</v>
      </c>
      <c r="AI7567" s="58">
        <v>0</v>
      </c>
      <c r="AK7567" s="64">
        <f t="shared" si="118"/>
        <v>1.6259287926963024E-2</v>
      </c>
    </row>
    <row r="7568" spans="1:37" x14ac:dyDescent="0.25">
      <c r="A7568">
        <v>7566</v>
      </c>
      <c r="B7568" s="1">
        <v>1.26E-2</v>
      </c>
      <c r="C7568" s="1">
        <v>-2.4243805165661598E-4</v>
      </c>
      <c r="D7568" s="58">
        <v>8.9073409055485692E-2</v>
      </c>
      <c r="E7568" s="58">
        <v>6.6237418189822886E-2</v>
      </c>
      <c r="F7568" s="58">
        <v>0.14898716221184444</v>
      </c>
      <c r="G7568" s="58">
        <v>0.15979695303139707</v>
      </c>
      <c r="H7568" s="58">
        <v>9.621662281253808E-2</v>
      </c>
      <c r="I7568" s="58">
        <v>2.9534093106553683E-2</v>
      </c>
      <c r="J7568" s="58">
        <v>7.9169771989357221E-2</v>
      </c>
      <c r="K7568" s="58">
        <v>0.14244149979940829</v>
      </c>
      <c r="L7568" s="58">
        <v>2.893167188588916E-2</v>
      </c>
      <c r="M7568" s="58">
        <v>0.11201707803998848</v>
      </c>
      <c r="N7568" s="58">
        <v>4.7594319877714973E-2</v>
      </c>
      <c r="O7568" s="58">
        <v>0</v>
      </c>
      <c r="P7568" s="58">
        <v>0</v>
      </c>
      <c r="Q7568" s="58">
        <v>0</v>
      </c>
      <c r="R7568" s="58">
        <v>0</v>
      </c>
      <c r="S7568" s="58">
        <v>0</v>
      </c>
      <c r="T7568" s="58">
        <v>0</v>
      </c>
      <c r="U7568" s="58">
        <v>0</v>
      </c>
      <c r="V7568" s="58">
        <v>0</v>
      </c>
      <c r="W7568" s="58">
        <v>0</v>
      </c>
      <c r="X7568" s="58">
        <v>0</v>
      </c>
      <c r="Y7568" s="58">
        <v>0</v>
      </c>
      <c r="Z7568" s="58">
        <v>0</v>
      </c>
      <c r="AA7568" s="58">
        <v>0</v>
      </c>
      <c r="AB7568" s="58">
        <v>0</v>
      </c>
      <c r="AC7568" s="58">
        <v>0</v>
      </c>
      <c r="AD7568" s="58">
        <v>0</v>
      </c>
      <c r="AE7568" s="58">
        <v>0</v>
      </c>
      <c r="AF7568" s="58">
        <v>0</v>
      </c>
      <c r="AG7568" s="58">
        <v>0</v>
      </c>
      <c r="AH7568" s="58">
        <v>0</v>
      </c>
      <c r="AI7568" s="58">
        <v>0</v>
      </c>
      <c r="AK7568" s="64">
        <f t="shared" si="118"/>
        <v>-1.9241115210842537E-2</v>
      </c>
    </row>
    <row r="7569" spans="1:37" x14ac:dyDescent="0.25">
      <c r="A7569">
        <v>7567</v>
      </c>
      <c r="B7569" s="1">
        <v>1.4500000000000001E-2</v>
      </c>
      <c r="C7569" s="1">
        <v>1.8815851250038193E-6</v>
      </c>
      <c r="D7569" s="58">
        <v>5.2605078964441297E-2</v>
      </c>
      <c r="E7569" s="58">
        <v>0.15442021387471228</v>
      </c>
      <c r="F7569" s="58">
        <v>0.16806958746091977</v>
      </c>
      <c r="G7569" s="58">
        <v>0.15381899648573402</v>
      </c>
      <c r="H7569" s="58">
        <v>5.5874642805534822E-2</v>
      </c>
      <c r="I7569" s="58">
        <v>0.12134583912332692</v>
      </c>
      <c r="J7569" s="58">
        <v>7.8304688438042364E-2</v>
      </c>
      <c r="K7569" s="58">
        <v>7.3119189956143332E-2</v>
      </c>
      <c r="L7569" s="58">
        <v>5.1198584340746249E-2</v>
      </c>
      <c r="M7569" s="58">
        <v>7.9211251637582941E-2</v>
      </c>
      <c r="N7569" s="58">
        <v>1.2031926912816052E-2</v>
      </c>
      <c r="O7569" s="58">
        <v>0</v>
      </c>
      <c r="P7569" s="58">
        <v>0</v>
      </c>
      <c r="Q7569" s="58">
        <v>0</v>
      </c>
      <c r="R7569" s="58">
        <v>0</v>
      </c>
      <c r="S7569" s="58">
        <v>0</v>
      </c>
      <c r="T7569" s="58">
        <v>0</v>
      </c>
      <c r="U7569" s="58">
        <v>0</v>
      </c>
      <c r="V7569" s="58">
        <v>0</v>
      </c>
      <c r="W7569" s="58">
        <v>0</v>
      </c>
      <c r="X7569" s="58">
        <v>0</v>
      </c>
      <c r="Y7569" s="58">
        <v>0</v>
      </c>
      <c r="Z7569" s="58">
        <v>0</v>
      </c>
      <c r="AA7569" s="58">
        <v>0</v>
      </c>
      <c r="AB7569" s="58">
        <v>0</v>
      </c>
      <c r="AC7569" s="58">
        <v>0</v>
      </c>
      <c r="AD7569" s="58">
        <v>0</v>
      </c>
      <c r="AE7569" s="58">
        <v>0</v>
      </c>
      <c r="AF7569" s="58">
        <v>0</v>
      </c>
      <c r="AG7569" s="58">
        <v>0</v>
      </c>
      <c r="AH7569" s="58">
        <v>0</v>
      </c>
      <c r="AI7569" s="58">
        <v>0</v>
      </c>
      <c r="AK7569" s="64">
        <f t="shared" si="118"/>
        <v>1.2976449137957374E-4</v>
      </c>
    </row>
    <row r="7570" spans="1:37" x14ac:dyDescent="0.25">
      <c r="A7570">
        <v>7568</v>
      </c>
      <c r="B7570" s="1">
        <v>1.23E-2</v>
      </c>
      <c r="C7570" s="1">
        <v>2.0068095967979713E-5</v>
      </c>
      <c r="D7570" s="58">
        <v>2.8326593870026187E-2</v>
      </c>
      <c r="E7570" s="58">
        <v>0.10889099507000329</v>
      </c>
      <c r="F7570" s="58">
        <v>4.3033083204179381E-2</v>
      </c>
      <c r="G7570" s="58">
        <v>8.7943370553423772E-2</v>
      </c>
      <c r="H7570" s="58">
        <v>0.10902541299236988</v>
      </c>
      <c r="I7570" s="58">
        <v>0.1396188070298269</v>
      </c>
      <c r="J7570" s="58">
        <v>8.8799641840289101E-2</v>
      </c>
      <c r="K7570" s="58">
        <v>0.11890369792419152</v>
      </c>
      <c r="L7570" s="58">
        <v>0.13278057863959697</v>
      </c>
      <c r="M7570" s="58">
        <v>0.13784894218122207</v>
      </c>
      <c r="N7570" s="58">
        <v>4.8288766948710558E-3</v>
      </c>
      <c r="O7570" s="58">
        <v>0</v>
      </c>
      <c r="P7570" s="58">
        <v>0</v>
      </c>
      <c r="Q7570" s="58">
        <v>0</v>
      </c>
      <c r="R7570" s="58">
        <v>0</v>
      </c>
      <c r="S7570" s="58">
        <v>0</v>
      </c>
      <c r="T7570" s="58">
        <v>0</v>
      </c>
      <c r="U7570" s="58">
        <v>0</v>
      </c>
      <c r="V7570" s="58">
        <v>0</v>
      </c>
      <c r="W7570" s="58">
        <v>0</v>
      </c>
      <c r="X7570" s="58">
        <v>0</v>
      </c>
      <c r="Y7570" s="58">
        <v>0</v>
      </c>
      <c r="Z7570" s="58">
        <v>0</v>
      </c>
      <c r="AA7570" s="58">
        <v>0</v>
      </c>
      <c r="AB7570" s="58">
        <v>0</v>
      </c>
      <c r="AC7570" s="58">
        <v>0</v>
      </c>
      <c r="AD7570" s="58">
        <v>0</v>
      </c>
      <c r="AE7570" s="58">
        <v>0</v>
      </c>
      <c r="AF7570" s="58">
        <v>0</v>
      </c>
      <c r="AG7570" s="58">
        <v>0</v>
      </c>
      <c r="AH7570" s="58">
        <v>0</v>
      </c>
      <c r="AI7570" s="58">
        <v>0</v>
      </c>
      <c r="AK7570" s="64">
        <f t="shared" si="118"/>
        <v>1.6315525177219279E-3</v>
      </c>
    </row>
    <row r="7571" spans="1:37" x14ac:dyDescent="0.25">
      <c r="A7571">
        <v>7569</v>
      </c>
      <c r="B7571" s="1">
        <v>1.09E-2</v>
      </c>
      <c r="C7571" s="1">
        <v>-1.7890009053772086E-4</v>
      </c>
      <c r="D7571" s="58">
        <v>0.12888719531574669</v>
      </c>
      <c r="E7571" s="58">
        <v>5.5964550085664796E-2</v>
      </c>
      <c r="F7571" s="58">
        <v>0.17247845362292077</v>
      </c>
      <c r="G7571" s="58">
        <v>1.6937772609722422E-2</v>
      </c>
      <c r="H7571" s="58">
        <v>9.5884151899570409E-3</v>
      </c>
      <c r="I7571" s="58">
        <v>0.12542445547976061</v>
      </c>
      <c r="J7571" s="58">
        <v>5.2446225559200352E-2</v>
      </c>
      <c r="K7571" s="58">
        <v>8.5624641478152977E-2</v>
      </c>
      <c r="L7571" s="58">
        <v>0.15721885401413202</v>
      </c>
      <c r="M7571" s="58">
        <v>0.11997408149875625</v>
      </c>
      <c r="N7571" s="58">
        <v>7.5455355145986017E-2</v>
      </c>
      <c r="O7571" s="58">
        <v>0</v>
      </c>
      <c r="P7571" s="58">
        <v>0</v>
      </c>
      <c r="Q7571" s="58">
        <v>0</v>
      </c>
      <c r="R7571" s="58">
        <v>0</v>
      </c>
      <c r="S7571" s="58">
        <v>0</v>
      </c>
      <c r="T7571" s="58">
        <v>0</v>
      </c>
      <c r="U7571" s="58">
        <v>0</v>
      </c>
      <c r="V7571" s="58">
        <v>0</v>
      </c>
      <c r="W7571" s="58">
        <v>0</v>
      </c>
      <c r="X7571" s="58">
        <v>0</v>
      </c>
      <c r="Y7571" s="58">
        <v>0</v>
      </c>
      <c r="Z7571" s="58">
        <v>0</v>
      </c>
      <c r="AA7571" s="58">
        <v>0</v>
      </c>
      <c r="AB7571" s="58">
        <v>0</v>
      </c>
      <c r="AC7571" s="58">
        <v>0</v>
      </c>
      <c r="AD7571" s="58">
        <v>0</v>
      </c>
      <c r="AE7571" s="58">
        <v>0</v>
      </c>
      <c r="AF7571" s="58">
        <v>0</v>
      </c>
      <c r="AG7571" s="58">
        <v>0</v>
      </c>
      <c r="AH7571" s="58">
        <v>0</v>
      </c>
      <c r="AI7571" s="58">
        <v>0</v>
      </c>
      <c r="AK7571" s="64">
        <f t="shared" si="118"/>
        <v>-1.6412852342910171E-2</v>
      </c>
    </row>
    <row r="7572" spans="1:37" x14ac:dyDescent="0.25">
      <c r="A7572">
        <v>7570</v>
      </c>
      <c r="B7572" s="1">
        <v>1.11E-2</v>
      </c>
      <c r="C7572" s="1">
        <v>1.5658946679266255E-4</v>
      </c>
      <c r="D7572" s="58">
        <v>0.11425129191675701</v>
      </c>
      <c r="E7572" s="58">
        <v>0.11541297312198991</v>
      </c>
      <c r="F7572" s="58">
        <v>3.8705003083761257E-2</v>
      </c>
      <c r="G7572" s="58">
        <v>5.7715985408824479E-2</v>
      </c>
      <c r="H7572" s="58">
        <v>0.165394352226786</v>
      </c>
      <c r="I7572" s="58">
        <v>2.831670289089256E-2</v>
      </c>
      <c r="J7572" s="58">
        <v>9.0706155936930641E-2</v>
      </c>
      <c r="K7572" s="58">
        <v>8.435132047185942E-2</v>
      </c>
      <c r="L7572" s="58">
        <v>8.5145207951286259E-2</v>
      </c>
      <c r="M7572" s="58">
        <v>0.1967156676021756</v>
      </c>
      <c r="N7572" s="58">
        <v>2.3285339388736875E-2</v>
      </c>
      <c r="O7572" s="58">
        <v>0</v>
      </c>
      <c r="P7572" s="58">
        <v>0</v>
      </c>
      <c r="Q7572" s="58">
        <v>0</v>
      </c>
      <c r="R7572" s="58">
        <v>0</v>
      </c>
      <c r="S7572" s="58">
        <v>0</v>
      </c>
      <c r="T7572" s="58">
        <v>0</v>
      </c>
      <c r="U7572" s="58">
        <v>0</v>
      </c>
      <c r="V7572" s="58">
        <v>0</v>
      </c>
      <c r="W7572" s="58">
        <v>0</v>
      </c>
      <c r="X7572" s="58">
        <v>0</v>
      </c>
      <c r="Y7572" s="58">
        <v>0</v>
      </c>
      <c r="Z7572" s="58">
        <v>0</v>
      </c>
      <c r="AA7572" s="58">
        <v>0</v>
      </c>
      <c r="AB7572" s="58">
        <v>0</v>
      </c>
      <c r="AC7572" s="58">
        <v>0</v>
      </c>
      <c r="AD7572" s="58">
        <v>0</v>
      </c>
      <c r="AE7572" s="58">
        <v>0</v>
      </c>
      <c r="AF7572" s="58">
        <v>0</v>
      </c>
      <c r="AG7572" s="58">
        <v>0</v>
      </c>
      <c r="AH7572" s="58">
        <v>0</v>
      </c>
      <c r="AI7572" s="58">
        <v>0</v>
      </c>
      <c r="AK7572" s="64">
        <f t="shared" si="118"/>
        <v>1.4107159170510138E-2</v>
      </c>
    </row>
    <row r="7573" spans="1:37" x14ac:dyDescent="0.25">
      <c r="A7573">
        <v>7571</v>
      </c>
      <c r="B7573" s="1">
        <v>1.34E-2</v>
      </c>
      <c r="C7573" s="1">
        <v>5.7111989259605103E-4</v>
      </c>
      <c r="D7573" s="58">
        <v>0.12604632346626365</v>
      </c>
      <c r="E7573" s="58">
        <v>0.17591586143895632</v>
      </c>
      <c r="F7573" s="58">
        <v>5.0558820980734775E-3</v>
      </c>
      <c r="G7573" s="58">
        <v>0.12868455369119861</v>
      </c>
      <c r="H7573" s="58">
        <v>8.8326909665983763E-2</v>
      </c>
      <c r="I7573" s="58">
        <v>1.3788609567934804E-2</v>
      </c>
      <c r="J7573" s="58">
        <v>0.18627936441502632</v>
      </c>
      <c r="K7573" s="58">
        <v>1.6439537724020174E-2</v>
      </c>
      <c r="L7573" s="58">
        <v>7.4106214579655882E-2</v>
      </c>
      <c r="M7573" s="58">
        <v>9.4976716577882508E-2</v>
      </c>
      <c r="N7573" s="58">
        <v>9.0380026775004507E-2</v>
      </c>
      <c r="O7573" s="58">
        <v>0</v>
      </c>
      <c r="P7573" s="58">
        <v>0</v>
      </c>
      <c r="Q7573" s="58">
        <v>0</v>
      </c>
      <c r="R7573" s="58">
        <v>0</v>
      </c>
      <c r="S7573" s="58">
        <v>0</v>
      </c>
      <c r="T7573" s="58">
        <v>0</v>
      </c>
      <c r="U7573" s="58">
        <v>0</v>
      </c>
      <c r="V7573" s="58">
        <v>0</v>
      </c>
      <c r="W7573" s="58">
        <v>0</v>
      </c>
      <c r="X7573" s="58">
        <v>0</v>
      </c>
      <c r="Y7573" s="58">
        <v>0</v>
      </c>
      <c r="Z7573" s="58">
        <v>0</v>
      </c>
      <c r="AA7573" s="58">
        <v>0</v>
      </c>
      <c r="AB7573" s="58">
        <v>0</v>
      </c>
      <c r="AC7573" s="58">
        <v>0</v>
      </c>
      <c r="AD7573" s="58">
        <v>0</v>
      </c>
      <c r="AE7573" s="58">
        <v>0</v>
      </c>
      <c r="AF7573" s="58">
        <v>0</v>
      </c>
      <c r="AG7573" s="58">
        <v>0</v>
      </c>
      <c r="AH7573" s="58">
        <v>0</v>
      </c>
      <c r="AI7573" s="58">
        <v>0</v>
      </c>
      <c r="AK7573" s="64">
        <f t="shared" si="118"/>
        <v>4.2620887507167984E-2</v>
      </c>
    </row>
    <row r="7574" spans="1:37" x14ac:dyDescent="0.25">
      <c r="A7574">
        <v>7572</v>
      </c>
      <c r="B7574" s="1">
        <v>9.5999999999999992E-3</v>
      </c>
      <c r="C7574" s="1">
        <v>-6.5888898368705175E-6</v>
      </c>
      <c r="D7574" s="58">
        <v>0.11220812995173604</v>
      </c>
      <c r="E7574" s="58">
        <v>1.628881873039759E-2</v>
      </c>
      <c r="F7574" s="58">
        <v>0.13345634203180992</v>
      </c>
      <c r="G7574" s="58">
        <v>3.6884593819781493E-2</v>
      </c>
      <c r="H7574" s="58">
        <v>0.14789273485763307</v>
      </c>
      <c r="I7574" s="58">
        <v>4.8606515543157307E-2</v>
      </c>
      <c r="J7574" s="58">
        <v>0.16045922314289263</v>
      </c>
      <c r="K7574" s="58">
        <v>4.1902373565213286E-2</v>
      </c>
      <c r="L7574" s="58">
        <v>0.10029115327649428</v>
      </c>
      <c r="M7574" s="58">
        <v>0.15092810495950612</v>
      </c>
      <c r="N7574" s="58">
        <v>5.108201012137828E-2</v>
      </c>
      <c r="O7574" s="58">
        <v>0</v>
      </c>
      <c r="P7574" s="58">
        <v>0</v>
      </c>
      <c r="Q7574" s="58">
        <v>0</v>
      </c>
      <c r="R7574" s="58">
        <v>0</v>
      </c>
      <c r="S7574" s="58">
        <v>0</v>
      </c>
      <c r="T7574" s="58">
        <v>0</v>
      </c>
      <c r="U7574" s="58">
        <v>0</v>
      </c>
      <c r="V7574" s="58">
        <v>0</v>
      </c>
      <c r="W7574" s="58">
        <v>0</v>
      </c>
      <c r="X7574" s="58">
        <v>0</v>
      </c>
      <c r="Y7574" s="58">
        <v>0</v>
      </c>
      <c r="Z7574" s="58">
        <v>0</v>
      </c>
      <c r="AA7574" s="58">
        <v>0</v>
      </c>
      <c r="AB7574" s="58">
        <v>0</v>
      </c>
      <c r="AC7574" s="58">
        <v>0</v>
      </c>
      <c r="AD7574" s="58">
        <v>0</v>
      </c>
      <c r="AE7574" s="58">
        <v>0</v>
      </c>
      <c r="AF7574" s="58">
        <v>0</v>
      </c>
      <c r="AG7574" s="58">
        <v>0</v>
      </c>
      <c r="AH7574" s="58">
        <v>0</v>
      </c>
      <c r="AI7574" s="58">
        <v>0</v>
      </c>
      <c r="AK7574" s="64">
        <f t="shared" si="118"/>
        <v>-6.8634269134067898E-4</v>
      </c>
    </row>
    <row r="7575" spans="1:37" x14ac:dyDescent="0.25">
      <c r="A7575">
        <v>7573</v>
      </c>
      <c r="B7575" s="1">
        <v>1.06E-2</v>
      </c>
      <c r="C7575" s="1">
        <v>3.4967954096957495E-4</v>
      </c>
      <c r="D7575" s="58">
        <v>2.0052699389699866E-2</v>
      </c>
      <c r="E7575" s="58">
        <v>0.11789551560308156</v>
      </c>
      <c r="F7575" s="58">
        <v>2.1158995258935506E-4</v>
      </c>
      <c r="G7575" s="58">
        <v>0.12229555967755437</v>
      </c>
      <c r="H7575" s="58">
        <v>4.8721499518275792E-2</v>
      </c>
      <c r="I7575" s="58">
        <v>4.1722617972037253E-2</v>
      </c>
      <c r="J7575" s="58">
        <v>0.11776873380857028</v>
      </c>
      <c r="K7575" s="58">
        <v>7.4434055437349114E-2</v>
      </c>
      <c r="L7575" s="58">
        <v>0.13928768388583904</v>
      </c>
      <c r="M7575" s="58">
        <v>0.1576405955677683</v>
      </c>
      <c r="N7575" s="58">
        <v>0.15996944918723513</v>
      </c>
      <c r="O7575" s="58">
        <v>0</v>
      </c>
      <c r="P7575" s="58">
        <v>0</v>
      </c>
      <c r="Q7575" s="58">
        <v>0</v>
      </c>
      <c r="R7575" s="58">
        <v>0</v>
      </c>
      <c r="S7575" s="58">
        <v>0</v>
      </c>
      <c r="T7575" s="58">
        <v>0</v>
      </c>
      <c r="U7575" s="58">
        <v>0</v>
      </c>
      <c r="V7575" s="58">
        <v>0</v>
      </c>
      <c r="W7575" s="58">
        <v>0</v>
      </c>
      <c r="X7575" s="58">
        <v>0</v>
      </c>
      <c r="Y7575" s="58">
        <v>0</v>
      </c>
      <c r="Z7575" s="58">
        <v>0</v>
      </c>
      <c r="AA7575" s="58">
        <v>0</v>
      </c>
      <c r="AB7575" s="58">
        <v>0</v>
      </c>
      <c r="AC7575" s="58">
        <v>0</v>
      </c>
      <c r="AD7575" s="58">
        <v>0</v>
      </c>
      <c r="AE7575" s="58">
        <v>0</v>
      </c>
      <c r="AF7575" s="58">
        <v>0</v>
      </c>
      <c r="AG7575" s="58">
        <v>0</v>
      </c>
      <c r="AH7575" s="58">
        <v>0</v>
      </c>
      <c r="AI7575" s="58">
        <v>0</v>
      </c>
      <c r="AK7575" s="64">
        <f t="shared" si="118"/>
        <v>3.2988635940525937E-2</v>
      </c>
    </row>
    <row r="7576" spans="1:37" x14ac:dyDescent="0.25">
      <c r="A7576">
        <v>7574</v>
      </c>
      <c r="B7576" s="1">
        <v>1.3100000000000001E-2</v>
      </c>
      <c r="C7576" s="1">
        <v>-5.9607662823172325E-7</v>
      </c>
      <c r="D7576" s="58">
        <v>0.16945664759121123</v>
      </c>
      <c r="E7576" s="58">
        <v>8.6969615666926819E-2</v>
      </c>
      <c r="F7576" s="58">
        <v>1.3825378535023349E-3</v>
      </c>
      <c r="G7576" s="58">
        <v>6.9583008080699615E-2</v>
      </c>
      <c r="H7576" s="58">
        <v>0.11067962307270841</v>
      </c>
      <c r="I7576" s="58">
        <v>1.1898036717922937E-2</v>
      </c>
      <c r="J7576" s="58">
        <v>0.18361711365112926</v>
      </c>
      <c r="K7576" s="58">
        <v>0.18237389518247027</v>
      </c>
      <c r="L7576" s="58">
        <v>7.0036106417133412E-2</v>
      </c>
      <c r="M7576" s="58">
        <v>4.1293944789008795E-2</v>
      </c>
      <c r="N7576" s="58">
        <v>7.2709470977287E-2</v>
      </c>
      <c r="O7576" s="58">
        <v>0</v>
      </c>
      <c r="P7576" s="58">
        <v>0</v>
      </c>
      <c r="Q7576" s="58">
        <v>0</v>
      </c>
      <c r="R7576" s="58">
        <v>0</v>
      </c>
      <c r="S7576" s="58">
        <v>0</v>
      </c>
      <c r="T7576" s="58">
        <v>0</v>
      </c>
      <c r="U7576" s="58">
        <v>0</v>
      </c>
      <c r="V7576" s="58">
        <v>0</v>
      </c>
      <c r="W7576" s="58">
        <v>0</v>
      </c>
      <c r="X7576" s="58">
        <v>0</v>
      </c>
      <c r="Y7576" s="58">
        <v>0</v>
      </c>
      <c r="Z7576" s="58">
        <v>0</v>
      </c>
      <c r="AA7576" s="58">
        <v>0</v>
      </c>
      <c r="AB7576" s="58">
        <v>0</v>
      </c>
      <c r="AC7576" s="58">
        <v>0</v>
      </c>
      <c r="AD7576" s="58">
        <v>0</v>
      </c>
      <c r="AE7576" s="58">
        <v>0</v>
      </c>
      <c r="AF7576" s="58">
        <v>0</v>
      </c>
      <c r="AG7576" s="58">
        <v>0</v>
      </c>
      <c r="AH7576" s="58">
        <v>0</v>
      </c>
      <c r="AI7576" s="58">
        <v>0</v>
      </c>
      <c r="AK7576" s="64">
        <f t="shared" si="118"/>
        <v>-4.5502032689444521E-5</v>
      </c>
    </row>
    <row r="7577" spans="1:37" x14ac:dyDescent="0.25">
      <c r="A7577">
        <v>7575</v>
      </c>
      <c r="B7577" s="1">
        <v>1.11E-2</v>
      </c>
      <c r="C7577" s="1">
        <v>1.591221362299704E-4</v>
      </c>
      <c r="D7577" s="58">
        <v>0.12060670480859628</v>
      </c>
      <c r="E7577" s="58">
        <v>9.3462745511253137E-2</v>
      </c>
      <c r="F7577" s="58">
        <v>8.2924259379075632E-2</v>
      </c>
      <c r="G7577" s="58">
        <v>9.9684563433520765E-2</v>
      </c>
      <c r="H7577" s="58">
        <v>9.4235677658048356E-2</v>
      </c>
      <c r="I7577" s="58">
        <v>0.11002112329120772</v>
      </c>
      <c r="J7577" s="58">
        <v>6.6665426941541081E-2</v>
      </c>
      <c r="K7577" s="58">
        <v>2.2772719193676339E-2</v>
      </c>
      <c r="L7577" s="58">
        <v>0.11095778286734408</v>
      </c>
      <c r="M7577" s="58">
        <v>8.1797529378464087E-2</v>
      </c>
      <c r="N7577" s="58">
        <v>0.11687146753727233</v>
      </c>
      <c r="O7577" s="58">
        <v>0</v>
      </c>
      <c r="P7577" s="58">
        <v>0</v>
      </c>
      <c r="Q7577" s="58">
        <v>0</v>
      </c>
      <c r="R7577" s="58">
        <v>0</v>
      </c>
      <c r="S7577" s="58">
        <v>0</v>
      </c>
      <c r="T7577" s="58">
        <v>0</v>
      </c>
      <c r="U7577" s="58">
        <v>0</v>
      </c>
      <c r="V7577" s="58">
        <v>0</v>
      </c>
      <c r="W7577" s="58">
        <v>0</v>
      </c>
      <c r="X7577" s="58">
        <v>0</v>
      </c>
      <c r="Y7577" s="58">
        <v>0</v>
      </c>
      <c r="Z7577" s="58">
        <v>0</v>
      </c>
      <c r="AA7577" s="58">
        <v>0</v>
      </c>
      <c r="AB7577" s="58">
        <v>0</v>
      </c>
      <c r="AC7577" s="58">
        <v>0</v>
      </c>
      <c r="AD7577" s="58">
        <v>0</v>
      </c>
      <c r="AE7577" s="58">
        <v>0</v>
      </c>
      <c r="AF7577" s="58">
        <v>0</v>
      </c>
      <c r="AG7577" s="58">
        <v>0</v>
      </c>
      <c r="AH7577" s="58">
        <v>0</v>
      </c>
      <c r="AI7577" s="58">
        <v>0</v>
      </c>
      <c r="AK7577" s="64">
        <f t="shared" si="118"/>
        <v>1.4335327588285622E-2</v>
      </c>
    </row>
    <row r="7578" spans="1:37" x14ac:dyDescent="0.25">
      <c r="A7578">
        <v>7576</v>
      </c>
      <c r="B7578" s="1">
        <v>1.35E-2</v>
      </c>
      <c r="C7578" s="1">
        <v>1.4049028667015897E-4</v>
      </c>
      <c r="D7578" s="58">
        <v>9.8655015463784967E-2</v>
      </c>
      <c r="E7578" s="58">
        <v>0.15386639418275819</v>
      </c>
      <c r="F7578" s="58">
        <v>3.3596601565091457E-2</v>
      </c>
      <c r="G7578" s="58">
        <v>8.0079626596584963E-2</v>
      </c>
      <c r="H7578" s="58">
        <v>0.14212374666931327</v>
      </c>
      <c r="I7578" s="58">
        <v>0.1142336924775452</v>
      </c>
      <c r="J7578" s="58">
        <v>0.11513005037184552</v>
      </c>
      <c r="K7578" s="58">
        <v>7.6545605901174388E-2</v>
      </c>
      <c r="L7578" s="58">
        <v>1.4440042698707734E-2</v>
      </c>
      <c r="M7578" s="58">
        <v>0.15095567766987547</v>
      </c>
      <c r="N7578" s="58">
        <v>2.0373546403318801E-2</v>
      </c>
      <c r="O7578" s="58">
        <v>0</v>
      </c>
      <c r="P7578" s="58">
        <v>0</v>
      </c>
      <c r="Q7578" s="58">
        <v>0</v>
      </c>
      <c r="R7578" s="58">
        <v>0</v>
      </c>
      <c r="S7578" s="58">
        <v>0</v>
      </c>
      <c r="T7578" s="58">
        <v>0</v>
      </c>
      <c r="U7578" s="58">
        <v>0</v>
      </c>
      <c r="V7578" s="58">
        <v>0</v>
      </c>
      <c r="W7578" s="58">
        <v>0</v>
      </c>
      <c r="X7578" s="58">
        <v>0</v>
      </c>
      <c r="Y7578" s="58">
        <v>0</v>
      </c>
      <c r="Z7578" s="58">
        <v>0</v>
      </c>
      <c r="AA7578" s="58">
        <v>0</v>
      </c>
      <c r="AB7578" s="58">
        <v>0</v>
      </c>
      <c r="AC7578" s="58">
        <v>0</v>
      </c>
      <c r="AD7578" s="58">
        <v>0</v>
      </c>
      <c r="AE7578" s="58">
        <v>0</v>
      </c>
      <c r="AF7578" s="58">
        <v>0</v>
      </c>
      <c r="AG7578" s="58">
        <v>0</v>
      </c>
      <c r="AH7578" s="58">
        <v>0</v>
      </c>
      <c r="AI7578" s="58">
        <v>0</v>
      </c>
      <c r="AK7578" s="64">
        <f t="shared" si="118"/>
        <v>1.0406687901493256E-2</v>
      </c>
    </row>
    <row r="7579" spans="1:37" x14ac:dyDescent="0.25">
      <c r="A7579">
        <v>7577</v>
      </c>
      <c r="B7579" s="1">
        <v>9.4000000000000004E-3</v>
      </c>
      <c r="C7579" s="1">
        <v>-4.8579501861036002E-5</v>
      </c>
      <c r="D7579" s="58">
        <v>0.1311621252820927</v>
      </c>
      <c r="E7579" s="58">
        <v>9.6551931022918081E-3</v>
      </c>
      <c r="F7579" s="58">
        <v>0.12138314801106892</v>
      </c>
      <c r="G7579" s="58">
        <v>1.2916103509933885E-2</v>
      </c>
      <c r="H7579" s="58">
        <v>3.8556102277937578E-2</v>
      </c>
      <c r="I7579" s="58">
        <v>1.7946351810238622E-2</v>
      </c>
      <c r="J7579" s="58">
        <v>0.14412793142521452</v>
      </c>
      <c r="K7579" s="58">
        <v>0.10504608658779165</v>
      </c>
      <c r="L7579" s="58">
        <v>0.17009182657935537</v>
      </c>
      <c r="M7579" s="58">
        <v>7.8898751498657063E-2</v>
      </c>
      <c r="N7579" s="58">
        <v>0.17021637991541788</v>
      </c>
      <c r="O7579" s="58">
        <v>0</v>
      </c>
      <c r="P7579" s="58">
        <v>0</v>
      </c>
      <c r="Q7579" s="58">
        <v>0</v>
      </c>
      <c r="R7579" s="58">
        <v>0</v>
      </c>
      <c r="S7579" s="58">
        <v>0</v>
      </c>
      <c r="T7579" s="58">
        <v>0</v>
      </c>
      <c r="U7579" s="58">
        <v>0</v>
      </c>
      <c r="V7579" s="58">
        <v>0</v>
      </c>
      <c r="W7579" s="58">
        <v>0</v>
      </c>
      <c r="X7579" s="58">
        <v>0</v>
      </c>
      <c r="Y7579" s="58">
        <v>0</v>
      </c>
      <c r="Z7579" s="58">
        <v>0</v>
      </c>
      <c r="AA7579" s="58">
        <v>0</v>
      </c>
      <c r="AB7579" s="58">
        <v>0</v>
      </c>
      <c r="AC7579" s="58">
        <v>0</v>
      </c>
      <c r="AD7579" s="58">
        <v>0</v>
      </c>
      <c r="AE7579" s="58">
        <v>0</v>
      </c>
      <c r="AF7579" s="58">
        <v>0</v>
      </c>
      <c r="AG7579" s="58">
        <v>0</v>
      </c>
      <c r="AH7579" s="58">
        <v>0</v>
      </c>
      <c r="AI7579" s="58">
        <v>0</v>
      </c>
      <c r="AK7579" s="64">
        <f t="shared" si="118"/>
        <v>-5.1680321128761706E-3</v>
      </c>
    </row>
    <row r="7580" spans="1:37" x14ac:dyDescent="0.25">
      <c r="A7580">
        <v>7578</v>
      </c>
      <c r="B7580" s="1">
        <v>1.26E-2</v>
      </c>
      <c r="C7580" s="1">
        <v>3.3560335858662263E-5</v>
      </c>
      <c r="D7580" s="58">
        <v>4.3363419421508766E-2</v>
      </c>
      <c r="E7580" s="58">
        <v>0.10764161062506764</v>
      </c>
      <c r="F7580" s="58">
        <v>0.11096923684295713</v>
      </c>
      <c r="G7580" s="58">
        <v>0.15393865972256468</v>
      </c>
      <c r="H7580" s="58">
        <v>0.13214117699435129</v>
      </c>
      <c r="I7580" s="58">
        <v>9.6979318548833862E-2</v>
      </c>
      <c r="J7580" s="58">
        <v>3.7296343153170215E-2</v>
      </c>
      <c r="K7580" s="58">
        <v>7.7247563157192084E-2</v>
      </c>
      <c r="L7580" s="58">
        <v>8.128316247961323E-2</v>
      </c>
      <c r="M7580" s="58">
        <v>3.9324218914162353E-3</v>
      </c>
      <c r="N7580" s="58">
        <v>0.15520708716332493</v>
      </c>
      <c r="O7580" s="58">
        <v>0</v>
      </c>
      <c r="P7580" s="58">
        <v>0</v>
      </c>
      <c r="Q7580" s="58">
        <v>0</v>
      </c>
      <c r="R7580" s="58">
        <v>0</v>
      </c>
      <c r="S7580" s="58">
        <v>0</v>
      </c>
      <c r="T7580" s="58">
        <v>0</v>
      </c>
      <c r="U7580" s="58">
        <v>0</v>
      </c>
      <c r="V7580" s="58">
        <v>0</v>
      </c>
      <c r="W7580" s="58">
        <v>0</v>
      </c>
      <c r="X7580" s="58">
        <v>0</v>
      </c>
      <c r="Y7580" s="58">
        <v>0</v>
      </c>
      <c r="Z7580" s="58">
        <v>0</v>
      </c>
      <c r="AA7580" s="58">
        <v>0</v>
      </c>
      <c r="AB7580" s="58">
        <v>0</v>
      </c>
      <c r="AC7580" s="58">
        <v>0</v>
      </c>
      <c r="AD7580" s="58">
        <v>0</v>
      </c>
      <c r="AE7580" s="58">
        <v>0</v>
      </c>
      <c r="AF7580" s="58">
        <v>0</v>
      </c>
      <c r="AG7580" s="58">
        <v>0</v>
      </c>
      <c r="AH7580" s="58">
        <v>0</v>
      </c>
      <c r="AI7580" s="58">
        <v>0</v>
      </c>
      <c r="AK7580" s="64">
        <f t="shared" si="118"/>
        <v>2.6635187189414495E-3</v>
      </c>
    </row>
    <row r="7581" spans="1:37" x14ac:dyDescent="0.25">
      <c r="A7581">
        <v>7579</v>
      </c>
      <c r="B7581" s="1">
        <v>1.23E-2</v>
      </c>
      <c r="C7581" s="1">
        <v>-5.6077781030864995E-5</v>
      </c>
      <c r="D7581" s="58">
        <v>8.7376870610752444E-2</v>
      </c>
      <c r="E7581" s="58">
        <v>6.2898944454980274E-2</v>
      </c>
      <c r="F7581" s="58">
        <v>0.12517359794592833</v>
      </c>
      <c r="G7581" s="58">
        <v>0.13311812178655</v>
      </c>
      <c r="H7581" s="58">
        <v>8.3675879566331365E-2</v>
      </c>
      <c r="I7581" s="58">
        <v>0.1300473294943521</v>
      </c>
      <c r="J7581" s="58">
        <v>9.1156594110062342E-2</v>
      </c>
      <c r="K7581" s="58">
        <v>8.0845665148554582E-2</v>
      </c>
      <c r="L7581" s="58">
        <v>0.14872502972943896</v>
      </c>
      <c r="M7581" s="58">
        <v>1.7668885589860989E-2</v>
      </c>
      <c r="N7581" s="58">
        <v>3.9313081563188704E-2</v>
      </c>
      <c r="O7581" s="58">
        <v>0</v>
      </c>
      <c r="P7581" s="58">
        <v>0</v>
      </c>
      <c r="Q7581" s="58">
        <v>0</v>
      </c>
      <c r="R7581" s="58">
        <v>0</v>
      </c>
      <c r="S7581" s="58">
        <v>0</v>
      </c>
      <c r="T7581" s="58">
        <v>0</v>
      </c>
      <c r="U7581" s="58">
        <v>0</v>
      </c>
      <c r="V7581" s="58">
        <v>0</v>
      </c>
      <c r="W7581" s="58">
        <v>0</v>
      </c>
      <c r="X7581" s="58">
        <v>0</v>
      </c>
      <c r="Y7581" s="58">
        <v>0</v>
      </c>
      <c r="Z7581" s="58">
        <v>0</v>
      </c>
      <c r="AA7581" s="58">
        <v>0</v>
      </c>
      <c r="AB7581" s="58">
        <v>0</v>
      </c>
      <c r="AC7581" s="58">
        <v>0</v>
      </c>
      <c r="AD7581" s="58">
        <v>0</v>
      </c>
      <c r="AE7581" s="58">
        <v>0</v>
      </c>
      <c r="AF7581" s="58">
        <v>0</v>
      </c>
      <c r="AG7581" s="58">
        <v>0</v>
      </c>
      <c r="AH7581" s="58">
        <v>0</v>
      </c>
      <c r="AI7581" s="58">
        <v>0</v>
      </c>
      <c r="AK7581" s="64">
        <f t="shared" si="118"/>
        <v>-4.5591691895012186E-3</v>
      </c>
    </row>
    <row r="7582" spans="1:37" x14ac:dyDescent="0.25">
      <c r="A7582">
        <v>7580</v>
      </c>
      <c r="B7582" s="1">
        <v>1.1599999999999999E-2</v>
      </c>
      <c r="C7582" s="1">
        <v>2.9142634273737007E-4</v>
      </c>
      <c r="D7582" s="58">
        <v>0.1138809176830335</v>
      </c>
      <c r="E7582" s="58">
        <v>8.3974882438794612E-2</v>
      </c>
      <c r="F7582" s="58">
        <v>2.4449244599181141E-2</v>
      </c>
      <c r="G7582" s="58">
        <v>9.3765730716499227E-2</v>
      </c>
      <c r="H7582" s="58">
        <v>6.6960852666419143E-2</v>
      </c>
      <c r="I7582" s="58">
        <v>0.16995782009901469</v>
      </c>
      <c r="J7582" s="58">
        <v>0.1583601380203862</v>
      </c>
      <c r="K7582" s="58">
        <v>2.9724687547034406E-3</v>
      </c>
      <c r="L7582" s="58">
        <v>0.13163384224811187</v>
      </c>
      <c r="M7582" s="58">
        <v>3.4905567293857152E-2</v>
      </c>
      <c r="N7582" s="58">
        <v>0.11913853547999897</v>
      </c>
      <c r="O7582" s="58">
        <v>0</v>
      </c>
      <c r="P7582" s="58">
        <v>0</v>
      </c>
      <c r="Q7582" s="58">
        <v>0</v>
      </c>
      <c r="R7582" s="58">
        <v>0</v>
      </c>
      <c r="S7582" s="58">
        <v>0</v>
      </c>
      <c r="T7582" s="58">
        <v>0</v>
      </c>
      <c r="U7582" s="58">
        <v>0</v>
      </c>
      <c r="V7582" s="58">
        <v>0</v>
      </c>
      <c r="W7582" s="58">
        <v>0</v>
      </c>
      <c r="X7582" s="58">
        <v>0</v>
      </c>
      <c r="Y7582" s="58">
        <v>0</v>
      </c>
      <c r="Z7582" s="58">
        <v>0</v>
      </c>
      <c r="AA7582" s="58">
        <v>0</v>
      </c>
      <c r="AB7582" s="58">
        <v>0</v>
      </c>
      <c r="AC7582" s="58">
        <v>0</v>
      </c>
      <c r="AD7582" s="58">
        <v>0</v>
      </c>
      <c r="AE7582" s="58">
        <v>0</v>
      </c>
      <c r="AF7582" s="58">
        <v>0</v>
      </c>
      <c r="AG7582" s="58">
        <v>0</v>
      </c>
      <c r="AH7582" s="58">
        <v>0</v>
      </c>
      <c r="AI7582" s="58">
        <v>0</v>
      </c>
      <c r="AK7582" s="64">
        <f t="shared" si="118"/>
        <v>2.5122960580807766E-2</v>
      </c>
    </row>
    <row r="7583" spans="1:37" x14ac:dyDescent="0.25">
      <c r="A7583">
        <v>7581</v>
      </c>
      <c r="B7583" s="1">
        <v>1.12E-2</v>
      </c>
      <c r="C7583" s="1">
        <v>2.0700658551013018E-4</v>
      </c>
      <c r="D7583" s="58">
        <v>0.10020639380049735</v>
      </c>
      <c r="E7583" s="58">
        <v>0.10081883078940189</v>
      </c>
      <c r="F7583" s="58">
        <v>0.11208180353551328</v>
      </c>
      <c r="G7583" s="58">
        <v>2.5505449026311647E-2</v>
      </c>
      <c r="H7583" s="58">
        <v>0.12821553780997333</v>
      </c>
      <c r="I7583" s="58">
        <v>4.0636998435151228E-3</v>
      </c>
      <c r="J7583" s="58">
        <v>0.20335350051301918</v>
      </c>
      <c r="K7583" s="58">
        <v>6.358938775488257E-2</v>
      </c>
      <c r="L7583" s="58">
        <v>8.9872319039508028E-2</v>
      </c>
      <c r="M7583" s="58">
        <v>0.11150042326466075</v>
      </c>
      <c r="N7583" s="58">
        <v>6.0792654622716845E-2</v>
      </c>
      <c r="O7583" s="58">
        <v>0</v>
      </c>
      <c r="P7583" s="58">
        <v>0</v>
      </c>
      <c r="Q7583" s="58">
        <v>0</v>
      </c>
      <c r="R7583" s="58">
        <v>0</v>
      </c>
      <c r="S7583" s="58">
        <v>0</v>
      </c>
      <c r="T7583" s="58">
        <v>0</v>
      </c>
      <c r="U7583" s="58">
        <v>0</v>
      </c>
      <c r="V7583" s="58">
        <v>0</v>
      </c>
      <c r="W7583" s="58">
        <v>0</v>
      </c>
      <c r="X7583" s="58">
        <v>0</v>
      </c>
      <c r="Y7583" s="58">
        <v>0</v>
      </c>
      <c r="Z7583" s="58">
        <v>0</v>
      </c>
      <c r="AA7583" s="58">
        <v>0</v>
      </c>
      <c r="AB7583" s="58">
        <v>0</v>
      </c>
      <c r="AC7583" s="58">
        <v>0</v>
      </c>
      <c r="AD7583" s="58">
        <v>0</v>
      </c>
      <c r="AE7583" s="58">
        <v>0</v>
      </c>
      <c r="AF7583" s="58">
        <v>0</v>
      </c>
      <c r="AG7583" s="58">
        <v>0</v>
      </c>
      <c r="AH7583" s="58">
        <v>0</v>
      </c>
      <c r="AI7583" s="58">
        <v>0</v>
      </c>
      <c r="AK7583" s="64">
        <f t="shared" si="118"/>
        <v>1.8482730849118768E-2</v>
      </c>
    </row>
    <row r="7584" spans="1:37" x14ac:dyDescent="0.25">
      <c r="A7584">
        <v>7582</v>
      </c>
      <c r="B7584" s="1">
        <v>1.23E-2</v>
      </c>
      <c r="C7584" s="1">
        <v>1.3563277578295825E-4</v>
      </c>
      <c r="D7584" s="58">
        <v>4.977678650401089E-3</v>
      </c>
      <c r="E7584" s="58">
        <v>0.10924507421976398</v>
      </c>
      <c r="F7584" s="58">
        <v>3.2677774770999223E-2</v>
      </c>
      <c r="G7584" s="58">
        <v>0.17638013217613238</v>
      </c>
      <c r="H7584" s="58">
        <v>0.14388937386284414</v>
      </c>
      <c r="I7584" s="58">
        <v>0.17429474210203491</v>
      </c>
      <c r="J7584" s="58">
        <v>6.8629170136905823E-2</v>
      </c>
      <c r="K7584" s="58">
        <v>2.1941724987050756E-2</v>
      </c>
      <c r="L7584" s="58">
        <v>1.3096387472026464E-2</v>
      </c>
      <c r="M7584" s="58">
        <v>0.17107231421968475</v>
      </c>
      <c r="N7584" s="58">
        <v>8.3795627402156472E-2</v>
      </c>
      <c r="O7584" s="58">
        <v>0</v>
      </c>
      <c r="P7584" s="58">
        <v>0</v>
      </c>
      <c r="Q7584" s="58">
        <v>0</v>
      </c>
      <c r="R7584" s="58">
        <v>0</v>
      </c>
      <c r="S7584" s="58">
        <v>0</v>
      </c>
      <c r="T7584" s="58">
        <v>0</v>
      </c>
      <c r="U7584" s="58">
        <v>0</v>
      </c>
      <c r="V7584" s="58">
        <v>0</v>
      </c>
      <c r="W7584" s="58">
        <v>0</v>
      </c>
      <c r="X7584" s="58">
        <v>0</v>
      </c>
      <c r="Y7584" s="58">
        <v>0</v>
      </c>
      <c r="Z7584" s="58">
        <v>0</v>
      </c>
      <c r="AA7584" s="58">
        <v>0</v>
      </c>
      <c r="AB7584" s="58">
        <v>0</v>
      </c>
      <c r="AC7584" s="58">
        <v>0</v>
      </c>
      <c r="AD7584" s="58">
        <v>0</v>
      </c>
      <c r="AE7584" s="58">
        <v>0</v>
      </c>
      <c r="AF7584" s="58">
        <v>0</v>
      </c>
      <c r="AG7584" s="58">
        <v>0</v>
      </c>
      <c r="AH7584" s="58">
        <v>0</v>
      </c>
      <c r="AI7584" s="58">
        <v>0</v>
      </c>
      <c r="AK7584" s="64">
        <f t="shared" si="118"/>
        <v>1.1027054941703923E-2</v>
      </c>
    </row>
    <row r="7585" spans="1:37" x14ac:dyDescent="0.25">
      <c r="A7585">
        <v>7583</v>
      </c>
      <c r="B7585" s="1">
        <v>1.1599999999999999E-2</v>
      </c>
      <c r="C7585" s="1">
        <v>-1.6017782446809919E-4</v>
      </c>
      <c r="D7585" s="58">
        <v>0.13601704108080659</v>
      </c>
      <c r="E7585" s="58">
        <v>1.527644998173322E-2</v>
      </c>
      <c r="F7585" s="58">
        <v>0.15582472770495265</v>
      </c>
      <c r="G7585" s="58">
        <v>0.19116299539081172</v>
      </c>
      <c r="H7585" s="58">
        <v>1.1267933373369432E-2</v>
      </c>
      <c r="I7585" s="58">
        <v>0.10897589218445354</v>
      </c>
      <c r="J7585" s="58">
        <v>9.3876408498263106E-2</v>
      </c>
      <c r="K7585" s="58">
        <v>4.4280953737517531E-2</v>
      </c>
      <c r="L7585" s="58">
        <v>4.923800742067902E-2</v>
      </c>
      <c r="M7585" s="58">
        <v>6.1276205269462307E-2</v>
      </c>
      <c r="N7585" s="58">
        <v>0.13280338535795072</v>
      </c>
      <c r="O7585" s="58">
        <v>0</v>
      </c>
      <c r="P7585" s="58">
        <v>0</v>
      </c>
      <c r="Q7585" s="58">
        <v>0</v>
      </c>
      <c r="R7585" s="58">
        <v>0</v>
      </c>
      <c r="S7585" s="58">
        <v>0</v>
      </c>
      <c r="T7585" s="58">
        <v>0</v>
      </c>
      <c r="U7585" s="58">
        <v>0</v>
      </c>
      <c r="V7585" s="58">
        <v>0</v>
      </c>
      <c r="W7585" s="58">
        <v>0</v>
      </c>
      <c r="X7585" s="58">
        <v>0</v>
      </c>
      <c r="Y7585" s="58">
        <v>0</v>
      </c>
      <c r="Z7585" s="58">
        <v>0</v>
      </c>
      <c r="AA7585" s="58">
        <v>0</v>
      </c>
      <c r="AB7585" s="58">
        <v>0</v>
      </c>
      <c r="AC7585" s="58">
        <v>0</v>
      </c>
      <c r="AD7585" s="58">
        <v>0</v>
      </c>
      <c r="AE7585" s="58">
        <v>0</v>
      </c>
      <c r="AF7585" s="58">
        <v>0</v>
      </c>
      <c r="AG7585" s="58">
        <v>0</v>
      </c>
      <c r="AH7585" s="58">
        <v>0</v>
      </c>
      <c r="AI7585" s="58">
        <v>0</v>
      </c>
      <c r="AK7585" s="64">
        <f t="shared" si="118"/>
        <v>-1.3808433143801655E-2</v>
      </c>
    </row>
    <row r="7586" spans="1:37" x14ac:dyDescent="0.25">
      <c r="A7586">
        <v>7584</v>
      </c>
      <c r="B7586" s="1">
        <v>1.26E-2</v>
      </c>
      <c r="C7586" s="1">
        <v>1.3315015845387422E-4</v>
      </c>
      <c r="D7586" s="58">
        <v>0.11213944457979255</v>
      </c>
      <c r="E7586" s="58">
        <v>0.15466306293457374</v>
      </c>
      <c r="F7586" s="58">
        <v>0.1334835345107955</v>
      </c>
      <c r="G7586" s="58">
        <v>3.0041470445187426E-2</v>
      </c>
      <c r="H7586" s="58">
        <v>0.13626038224277329</v>
      </c>
      <c r="I7586" s="58">
        <v>2.1062457435288579E-2</v>
      </c>
      <c r="J7586" s="58">
        <v>5.5589562476029322E-2</v>
      </c>
      <c r="K7586" s="58">
        <v>8.0849170481150742E-2</v>
      </c>
      <c r="L7586" s="58">
        <v>7.9241117498385083E-2</v>
      </c>
      <c r="M7586" s="58">
        <v>6.1518685264733454E-2</v>
      </c>
      <c r="N7586" s="58">
        <v>0.13515111213129025</v>
      </c>
      <c r="O7586" s="58">
        <v>0</v>
      </c>
      <c r="P7586" s="58">
        <v>0</v>
      </c>
      <c r="Q7586" s="58">
        <v>0</v>
      </c>
      <c r="R7586" s="58">
        <v>0</v>
      </c>
      <c r="S7586" s="58">
        <v>0</v>
      </c>
      <c r="T7586" s="58">
        <v>0</v>
      </c>
      <c r="U7586" s="58">
        <v>0</v>
      </c>
      <c r="V7586" s="58">
        <v>0</v>
      </c>
      <c r="W7586" s="58">
        <v>0</v>
      </c>
      <c r="X7586" s="58">
        <v>0</v>
      </c>
      <c r="Y7586" s="58">
        <v>0</v>
      </c>
      <c r="Z7586" s="58">
        <v>0</v>
      </c>
      <c r="AA7586" s="58">
        <v>0</v>
      </c>
      <c r="AB7586" s="58">
        <v>0</v>
      </c>
      <c r="AC7586" s="58">
        <v>0</v>
      </c>
      <c r="AD7586" s="58">
        <v>0</v>
      </c>
      <c r="AE7586" s="58">
        <v>0</v>
      </c>
      <c r="AF7586" s="58">
        <v>0</v>
      </c>
      <c r="AG7586" s="58">
        <v>0</v>
      </c>
      <c r="AH7586" s="58">
        <v>0</v>
      </c>
      <c r="AI7586" s="58">
        <v>0</v>
      </c>
      <c r="AK7586" s="64">
        <f t="shared" si="118"/>
        <v>1.056747289316462E-2</v>
      </c>
    </row>
    <row r="7587" spans="1:37" x14ac:dyDescent="0.25">
      <c r="A7587">
        <v>7585</v>
      </c>
      <c r="B7587" s="1">
        <v>1.11E-2</v>
      </c>
      <c r="C7587" s="1">
        <v>1.7811478234646075E-4</v>
      </c>
      <c r="D7587" s="58">
        <v>7.7304547025061357E-2</v>
      </c>
      <c r="E7587" s="58">
        <v>0.12779538081744035</v>
      </c>
      <c r="F7587" s="58">
        <v>8.0284058893564755E-2</v>
      </c>
      <c r="G7587" s="58">
        <v>2.4129633792026738E-3</v>
      </c>
      <c r="H7587" s="58">
        <v>8.8260264401520905E-2</v>
      </c>
      <c r="I7587" s="58">
        <v>8.546052056210246E-2</v>
      </c>
      <c r="J7587" s="58">
        <v>9.860431433639269E-2</v>
      </c>
      <c r="K7587" s="58">
        <v>6.9006823423567523E-2</v>
      </c>
      <c r="L7587" s="58">
        <v>0.12877331890554841</v>
      </c>
      <c r="M7587" s="58">
        <v>0.14616776294630673</v>
      </c>
      <c r="N7587" s="58">
        <v>9.5930045309292111E-2</v>
      </c>
      <c r="O7587" s="58">
        <v>0</v>
      </c>
      <c r="P7587" s="58">
        <v>0</v>
      </c>
      <c r="Q7587" s="58">
        <v>0</v>
      </c>
      <c r="R7587" s="58">
        <v>0</v>
      </c>
      <c r="S7587" s="58">
        <v>0</v>
      </c>
      <c r="T7587" s="58">
        <v>0</v>
      </c>
      <c r="U7587" s="58">
        <v>0</v>
      </c>
      <c r="V7587" s="58">
        <v>0</v>
      </c>
      <c r="W7587" s="58">
        <v>0</v>
      </c>
      <c r="X7587" s="58">
        <v>0</v>
      </c>
      <c r="Y7587" s="58">
        <v>0</v>
      </c>
      <c r="Z7587" s="58">
        <v>0</v>
      </c>
      <c r="AA7587" s="58">
        <v>0</v>
      </c>
      <c r="AB7587" s="58">
        <v>0</v>
      </c>
      <c r="AC7587" s="58">
        <v>0</v>
      </c>
      <c r="AD7587" s="58">
        <v>0</v>
      </c>
      <c r="AE7587" s="58">
        <v>0</v>
      </c>
      <c r="AF7587" s="58">
        <v>0</v>
      </c>
      <c r="AG7587" s="58">
        <v>0</v>
      </c>
      <c r="AH7587" s="58">
        <v>0</v>
      </c>
      <c r="AI7587" s="58">
        <v>0</v>
      </c>
      <c r="AK7587" s="64">
        <f t="shared" si="118"/>
        <v>1.6046376787969437E-2</v>
      </c>
    </row>
    <row r="7588" spans="1:37" x14ac:dyDescent="0.25">
      <c r="A7588">
        <v>7586</v>
      </c>
      <c r="B7588" s="1">
        <v>1.55E-2</v>
      </c>
      <c r="C7588" s="1">
        <v>4.0370394291071348E-4</v>
      </c>
      <c r="D7588" s="58">
        <v>1.9329101752033132E-2</v>
      </c>
      <c r="E7588" s="58">
        <v>0.2254045895592563</v>
      </c>
      <c r="F7588" s="58">
        <v>2.5568728110006999E-2</v>
      </c>
      <c r="G7588" s="58">
        <v>0.25892634216908633</v>
      </c>
      <c r="H7588" s="58">
        <v>5.0971308059535453E-2</v>
      </c>
      <c r="I7588" s="58">
        <v>8.5942522956486726E-4</v>
      </c>
      <c r="J7588" s="58">
        <v>5.192146125614102E-2</v>
      </c>
      <c r="K7588" s="58">
        <v>7.6800171094269093E-2</v>
      </c>
      <c r="L7588" s="58">
        <v>3.5257098864391954E-2</v>
      </c>
      <c r="M7588" s="58">
        <v>0.2212921087325925</v>
      </c>
      <c r="N7588" s="58">
        <v>3.3669665173122379E-2</v>
      </c>
      <c r="O7588" s="58">
        <v>0</v>
      </c>
      <c r="P7588" s="58">
        <v>0</v>
      </c>
      <c r="Q7588" s="58">
        <v>0</v>
      </c>
      <c r="R7588" s="58">
        <v>0</v>
      </c>
      <c r="S7588" s="58">
        <v>0</v>
      </c>
      <c r="T7588" s="58">
        <v>0</v>
      </c>
      <c r="U7588" s="58">
        <v>0</v>
      </c>
      <c r="V7588" s="58">
        <v>0</v>
      </c>
      <c r="W7588" s="58">
        <v>0</v>
      </c>
      <c r="X7588" s="58">
        <v>0</v>
      </c>
      <c r="Y7588" s="58">
        <v>0</v>
      </c>
      <c r="Z7588" s="58">
        <v>0</v>
      </c>
      <c r="AA7588" s="58">
        <v>0</v>
      </c>
      <c r="AB7588" s="58">
        <v>0</v>
      </c>
      <c r="AC7588" s="58">
        <v>0</v>
      </c>
      <c r="AD7588" s="58">
        <v>0</v>
      </c>
      <c r="AE7588" s="58">
        <v>0</v>
      </c>
      <c r="AF7588" s="58">
        <v>0</v>
      </c>
      <c r="AG7588" s="58">
        <v>0</v>
      </c>
      <c r="AH7588" s="58">
        <v>0</v>
      </c>
      <c r="AI7588" s="58">
        <v>0</v>
      </c>
      <c r="AK7588" s="64">
        <f t="shared" si="118"/>
        <v>2.6045415671658936E-2</v>
      </c>
    </row>
    <row r="7589" spans="1:37" x14ac:dyDescent="0.25">
      <c r="A7589">
        <v>7587</v>
      </c>
      <c r="B7589" s="1">
        <v>1.44E-2</v>
      </c>
      <c r="C7589" s="1">
        <v>2.0915542028577494E-5</v>
      </c>
      <c r="D7589" s="58">
        <v>1.1472305463646275E-2</v>
      </c>
      <c r="E7589" s="58">
        <v>0.16507968005096788</v>
      </c>
      <c r="F7589" s="58">
        <v>0.11939684907420904</v>
      </c>
      <c r="G7589" s="58">
        <v>0.14547788876910622</v>
      </c>
      <c r="H7589" s="58">
        <v>6.381014689563011E-2</v>
      </c>
      <c r="I7589" s="58">
        <v>0.15419414710692117</v>
      </c>
      <c r="J7589" s="58">
        <v>4.7013761707686556E-2</v>
      </c>
      <c r="K7589" s="58">
        <v>8.7230317905535967E-2</v>
      </c>
      <c r="L7589" s="58">
        <v>4.6779316466435551E-2</v>
      </c>
      <c r="M7589" s="58">
        <v>7.626584363891116E-2</v>
      </c>
      <c r="N7589" s="58">
        <v>8.3279742920950042E-2</v>
      </c>
      <c r="O7589" s="58">
        <v>0</v>
      </c>
      <c r="P7589" s="58">
        <v>0</v>
      </c>
      <c r="Q7589" s="58">
        <v>0</v>
      </c>
      <c r="R7589" s="58">
        <v>0</v>
      </c>
      <c r="S7589" s="58">
        <v>0</v>
      </c>
      <c r="T7589" s="58">
        <v>0</v>
      </c>
      <c r="U7589" s="58">
        <v>0</v>
      </c>
      <c r="V7589" s="58">
        <v>0</v>
      </c>
      <c r="W7589" s="58">
        <v>0</v>
      </c>
      <c r="X7589" s="58">
        <v>0</v>
      </c>
      <c r="Y7589" s="58">
        <v>0</v>
      </c>
      <c r="Z7589" s="58">
        <v>0</v>
      </c>
      <c r="AA7589" s="58">
        <v>0</v>
      </c>
      <c r="AB7589" s="58">
        <v>0</v>
      </c>
      <c r="AC7589" s="58">
        <v>0</v>
      </c>
      <c r="AD7589" s="58">
        <v>0</v>
      </c>
      <c r="AE7589" s="58">
        <v>0</v>
      </c>
      <c r="AF7589" s="58">
        <v>0</v>
      </c>
      <c r="AG7589" s="58">
        <v>0</v>
      </c>
      <c r="AH7589" s="58">
        <v>0</v>
      </c>
      <c r="AI7589" s="58">
        <v>0</v>
      </c>
      <c r="AK7589" s="64">
        <f t="shared" si="118"/>
        <v>1.4524681964289926E-3</v>
      </c>
    </row>
    <row r="7590" spans="1:37" x14ac:dyDescent="0.25">
      <c r="A7590">
        <v>7588</v>
      </c>
      <c r="B7590" s="1">
        <v>1.06E-2</v>
      </c>
      <c r="C7590" s="1">
        <v>-1.9045172545325358E-4</v>
      </c>
      <c r="D7590" s="58">
        <v>7.6607504398582521E-2</v>
      </c>
      <c r="E7590" s="58">
        <v>4.6616354278148893E-3</v>
      </c>
      <c r="F7590" s="58">
        <v>0.12148091711823306</v>
      </c>
      <c r="G7590" s="58">
        <v>9.7550849670640982E-2</v>
      </c>
      <c r="H7590" s="58">
        <v>8.4331097991048515E-2</v>
      </c>
      <c r="I7590" s="58">
        <v>9.1696980886577101E-2</v>
      </c>
      <c r="J7590" s="58">
        <v>0.16257156870437128</v>
      </c>
      <c r="K7590" s="58">
        <v>8.742436605849821E-2</v>
      </c>
      <c r="L7590" s="58">
        <v>3.6014823051724633E-2</v>
      </c>
      <c r="M7590" s="58">
        <v>0.14656580092807014</v>
      </c>
      <c r="N7590" s="58">
        <v>9.1094455764438739E-2</v>
      </c>
      <c r="O7590" s="58">
        <v>0</v>
      </c>
      <c r="P7590" s="58">
        <v>0</v>
      </c>
      <c r="Q7590" s="58">
        <v>0</v>
      </c>
      <c r="R7590" s="58">
        <v>0</v>
      </c>
      <c r="S7590" s="58">
        <v>0</v>
      </c>
      <c r="T7590" s="58">
        <v>0</v>
      </c>
      <c r="U7590" s="58">
        <v>0</v>
      </c>
      <c r="V7590" s="58">
        <v>0</v>
      </c>
      <c r="W7590" s="58">
        <v>0</v>
      </c>
      <c r="X7590" s="58">
        <v>0</v>
      </c>
      <c r="Y7590" s="58">
        <v>0</v>
      </c>
      <c r="Z7590" s="58">
        <v>0</v>
      </c>
      <c r="AA7590" s="58">
        <v>0</v>
      </c>
      <c r="AB7590" s="58">
        <v>0</v>
      </c>
      <c r="AC7590" s="58">
        <v>0</v>
      </c>
      <c r="AD7590" s="58">
        <v>0</v>
      </c>
      <c r="AE7590" s="58">
        <v>0</v>
      </c>
      <c r="AF7590" s="58">
        <v>0</v>
      </c>
      <c r="AG7590" s="58">
        <v>0</v>
      </c>
      <c r="AH7590" s="58">
        <v>0</v>
      </c>
      <c r="AI7590" s="58">
        <v>0</v>
      </c>
      <c r="AK7590" s="64">
        <f t="shared" si="118"/>
        <v>-1.79671439106843E-2</v>
      </c>
    </row>
    <row r="7591" spans="1:37" x14ac:dyDescent="0.25">
      <c r="A7591">
        <v>7589</v>
      </c>
      <c r="B7591" s="1">
        <v>1.0800000000000001E-2</v>
      </c>
      <c r="C7591" s="1">
        <v>1.8343139885196373E-4</v>
      </c>
      <c r="D7591" s="58">
        <v>3.1861442220259655E-2</v>
      </c>
      <c r="E7591" s="58">
        <v>0.11283657861649299</v>
      </c>
      <c r="F7591" s="58">
        <v>1.7281313567452689E-2</v>
      </c>
      <c r="G7591" s="58">
        <v>4.6399994658252126E-2</v>
      </c>
      <c r="H7591" s="58">
        <v>0.12320770149027725</v>
      </c>
      <c r="I7591" s="58">
        <v>6.2698832734866386E-2</v>
      </c>
      <c r="J7591" s="58">
        <v>0.12395334456555619</v>
      </c>
      <c r="K7591" s="58">
        <v>9.955888833408047E-2</v>
      </c>
      <c r="L7591" s="58">
        <v>7.9827916227947812E-2</v>
      </c>
      <c r="M7591" s="58">
        <v>0.15084780542127221</v>
      </c>
      <c r="N7591" s="58">
        <v>0.15152618216354213</v>
      </c>
      <c r="O7591" s="58">
        <v>0</v>
      </c>
      <c r="P7591" s="58">
        <v>0</v>
      </c>
      <c r="Q7591" s="58">
        <v>0</v>
      </c>
      <c r="R7591" s="58">
        <v>0</v>
      </c>
      <c r="S7591" s="58">
        <v>0</v>
      </c>
      <c r="T7591" s="58">
        <v>0</v>
      </c>
      <c r="U7591" s="58">
        <v>0</v>
      </c>
      <c r="V7591" s="58">
        <v>0</v>
      </c>
      <c r="W7591" s="58">
        <v>0</v>
      </c>
      <c r="X7591" s="58">
        <v>0</v>
      </c>
      <c r="Y7591" s="58">
        <v>0</v>
      </c>
      <c r="Z7591" s="58">
        <v>0</v>
      </c>
      <c r="AA7591" s="58">
        <v>0</v>
      </c>
      <c r="AB7591" s="58">
        <v>0</v>
      </c>
      <c r="AC7591" s="58">
        <v>0</v>
      </c>
      <c r="AD7591" s="58">
        <v>0</v>
      </c>
      <c r="AE7591" s="58">
        <v>0</v>
      </c>
      <c r="AF7591" s="58">
        <v>0</v>
      </c>
      <c r="AG7591" s="58">
        <v>0</v>
      </c>
      <c r="AH7591" s="58">
        <v>0</v>
      </c>
      <c r="AI7591" s="58">
        <v>0</v>
      </c>
      <c r="AK7591" s="64">
        <f t="shared" si="118"/>
        <v>1.6984388782589233E-2</v>
      </c>
    </row>
    <row r="7592" spans="1:37" x14ac:dyDescent="0.25">
      <c r="A7592">
        <v>7590</v>
      </c>
      <c r="B7592" s="1">
        <v>1.21E-2</v>
      </c>
      <c r="C7592" s="1">
        <v>2.3963567434027793E-4</v>
      </c>
      <c r="D7592" s="58">
        <v>0.11746468092542127</v>
      </c>
      <c r="E7592" s="58">
        <v>6.8766912880328102E-2</v>
      </c>
      <c r="F7592" s="58">
        <v>7.9722749063792051E-2</v>
      </c>
      <c r="G7592" s="58">
        <v>0.1955654378053989</v>
      </c>
      <c r="H7592" s="58">
        <v>5.4995032900341792E-3</v>
      </c>
      <c r="I7592" s="58">
        <v>0.11310270951776974</v>
      </c>
      <c r="J7592" s="58">
        <v>0.17202090778184029</v>
      </c>
      <c r="K7592" s="58">
        <v>2.3833009384501272E-3</v>
      </c>
      <c r="L7592" s="58">
        <v>9.6472442574054088E-2</v>
      </c>
      <c r="M7592" s="58">
        <v>1.1947273321984935E-2</v>
      </c>
      <c r="N7592" s="58">
        <v>0.13705408190092633</v>
      </c>
      <c r="O7592" s="58">
        <v>0</v>
      </c>
      <c r="P7592" s="58">
        <v>0</v>
      </c>
      <c r="Q7592" s="58">
        <v>0</v>
      </c>
      <c r="R7592" s="58">
        <v>0</v>
      </c>
      <c r="S7592" s="58">
        <v>0</v>
      </c>
      <c r="T7592" s="58">
        <v>0</v>
      </c>
      <c r="U7592" s="58">
        <v>0</v>
      </c>
      <c r="V7592" s="58">
        <v>0</v>
      </c>
      <c r="W7592" s="58">
        <v>0</v>
      </c>
      <c r="X7592" s="58">
        <v>0</v>
      </c>
      <c r="Y7592" s="58">
        <v>0</v>
      </c>
      <c r="Z7592" s="58">
        <v>0</v>
      </c>
      <c r="AA7592" s="58">
        <v>0</v>
      </c>
      <c r="AB7592" s="58">
        <v>0</v>
      </c>
      <c r="AC7592" s="58">
        <v>0</v>
      </c>
      <c r="AD7592" s="58">
        <v>0</v>
      </c>
      <c r="AE7592" s="58">
        <v>0</v>
      </c>
      <c r="AF7592" s="58">
        <v>0</v>
      </c>
      <c r="AG7592" s="58">
        <v>0</v>
      </c>
      <c r="AH7592" s="58">
        <v>0</v>
      </c>
      <c r="AI7592" s="58">
        <v>0</v>
      </c>
      <c r="AK7592" s="64">
        <f t="shared" si="118"/>
        <v>1.9804601185146938E-2</v>
      </c>
    </row>
    <row r="7593" spans="1:37" x14ac:dyDescent="0.25">
      <c r="A7593">
        <v>7591</v>
      </c>
      <c r="B7593" s="1">
        <v>1.01E-2</v>
      </c>
      <c r="C7593" s="1">
        <v>1.959287207596823E-4</v>
      </c>
      <c r="D7593" s="58">
        <v>0.12749770566987245</v>
      </c>
      <c r="E7593" s="58">
        <v>5.4748197635087648E-2</v>
      </c>
      <c r="F7593" s="58">
        <v>2.816072233529935E-2</v>
      </c>
      <c r="G7593" s="58">
        <v>0.19775246707508262</v>
      </c>
      <c r="H7593" s="58">
        <v>2.8277049849251938E-2</v>
      </c>
      <c r="I7593" s="58">
        <v>3.2024653823800341E-2</v>
      </c>
      <c r="J7593" s="58">
        <v>0.10733550639387876</v>
      </c>
      <c r="K7593" s="58">
        <v>3.3324367311340079E-2</v>
      </c>
      <c r="L7593" s="58">
        <v>6.2659161691844364E-2</v>
      </c>
      <c r="M7593" s="58">
        <v>0.17060310839001441</v>
      </c>
      <c r="N7593" s="58">
        <v>0.15761705982452787</v>
      </c>
      <c r="O7593" s="58">
        <v>0</v>
      </c>
      <c r="P7593" s="58">
        <v>0</v>
      </c>
      <c r="Q7593" s="58">
        <v>0</v>
      </c>
      <c r="R7593" s="58">
        <v>0</v>
      </c>
      <c r="S7593" s="58">
        <v>0</v>
      </c>
      <c r="T7593" s="58">
        <v>0</v>
      </c>
      <c r="U7593" s="58">
        <v>0</v>
      </c>
      <c r="V7593" s="58">
        <v>0</v>
      </c>
      <c r="W7593" s="58">
        <v>0</v>
      </c>
      <c r="X7593" s="58">
        <v>0</v>
      </c>
      <c r="Y7593" s="58">
        <v>0</v>
      </c>
      <c r="Z7593" s="58">
        <v>0</v>
      </c>
      <c r="AA7593" s="58">
        <v>0</v>
      </c>
      <c r="AB7593" s="58">
        <v>0</v>
      </c>
      <c r="AC7593" s="58">
        <v>0</v>
      </c>
      <c r="AD7593" s="58">
        <v>0</v>
      </c>
      <c r="AE7593" s="58">
        <v>0</v>
      </c>
      <c r="AF7593" s="58">
        <v>0</v>
      </c>
      <c r="AG7593" s="58">
        <v>0</v>
      </c>
      <c r="AH7593" s="58">
        <v>0</v>
      </c>
      <c r="AI7593" s="58">
        <v>0</v>
      </c>
      <c r="AK7593" s="64">
        <f t="shared" si="118"/>
        <v>1.9398883243532901E-2</v>
      </c>
    </row>
    <row r="7594" spans="1:37" x14ac:dyDescent="0.25">
      <c r="A7594">
        <v>7592</v>
      </c>
      <c r="B7594" s="1">
        <v>1.37E-2</v>
      </c>
      <c r="C7594" s="1">
        <v>3.9085645616867583E-4</v>
      </c>
      <c r="D7594" s="58">
        <v>6.2356341353712414E-3</v>
      </c>
      <c r="E7594" s="58">
        <v>0.1689283382540159</v>
      </c>
      <c r="F7594" s="58">
        <v>7.2968332339910236E-2</v>
      </c>
      <c r="G7594" s="58">
        <v>0.13148624098120984</v>
      </c>
      <c r="H7594" s="58">
        <v>0.17777848545016553</v>
      </c>
      <c r="I7594" s="58">
        <v>2.2361740048560081E-2</v>
      </c>
      <c r="J7594" s="58">
        <v>0.13913049363580873</v>
      </c>
      <c r="K7594" s="58">
        <v>4.0762917610894081E-2</v>
      </c>
      <c r="L7594" s="58">
        <v>2.5175791579179499E-2</v>
      </c>
      <c r="M7594" s="58">
        <v>3.7596560102960294E-2</v>
      </c>
      <c r="N7594" s="58">
        <v>0.17757546586192458</v>
      </c>
      <c r="O7594" s="58">
        <v>0</v>
      </c>
      <c r="P7594" s="58">
        <v>0</v>
      </c>
      <c r="Q7594" s="58">
        <v>0</v>
      </c>
      <c r="R7594" s="58">
        <v>0</v>
      </c>
      <c r="S7594" s="58">
        <v>0</v>
      </c>
      <c r="T7594" s="58">
        <v>0</v>
      </c>
      <c r="U7594" s="58">
        <v>0</v>
      </c>
      <c r="V7594" s="58">
        <v>0</v>
      </c>
      <c r="W7594" s="58">
        <v>0</v>
      </c>
      <c r="X7594" s="58">
        <v>0</v>
      </c>
      <c r="Y7594" s="58">
        <v>0</v>
      </c>
      <c r="Z7594" s="58">
        <v>0</v>
      </c>
      <c r="AA7594" s="58">
        <v>0</v>
      </c>
      <c r="AB7594" s="58">
        <v>0</v>
      </c>
      <c r="AC7594" s="58">
        <v>0</v>
      </c>
      <c r="AD7594" s="58">
        <v>0</v>
      </c>
      <c r="AE7594" s="58">
        <v>0</v>
      </c>
      <c r="AF7594" s="58">
        <v>0</v>
      </c>
      <c r="AG7594" s="58">
        <v>0</v>
      </c>
      <c r="AH7594" s="58">
        <v>0</v>
      </c>
      <c r="AI7594" s="58">
        <v>0</v>
      </c>
      <c r="AK7594" s="64">
        <f t="shared" si="118"/>
        <v>2.8529668333479988E-2</v>
      </c>
    </row>
    <row r="7595" spans="1:37" x14ac:dyDescent="0.25">
      <c r="A7595">
        <v>7593</v>
      </c>
      <c r="B7595" s="1">
        <v>1.26E-2</v>
      </c>
      <c r="C7595" s="1">
        <v>3.3756966942330029E-4</v>
      </c>
      <c r="D7595" s="58">
        <v>7.9966026843854801E-2</v>
      </c>
      <c r="E7595" s="58">
        <v>0.1447090359474984</v>
      </c>
      <c r="F7595" s="58">
        <v>4.3639434619237444E-2</v>
      </c>
      <c r="G7595" s="58">
        <v>0.12331280943242789</v>
      </c>
      <c r="H7595" s="58">
        <v>0.11957800443548494</v>
      </c>
      <c r="I7595" s="58">
        <v>3.063139065160201E-2</v>
      </c>
      <c r="J7595" s="58">
        <v>0.15169168548640116</v>
      </c>
      <c r="K7595" s="58">
        <v>4.2521202477281507E-2</v>
      </c>
      <c r="L7595" s="58">
        <v>1.6840037522018111E-2</v>
      </c>
      <c r="M7595" s="58">
        <v>9.5703379286421322E-2</v>
      </c>
      <c r="N7595" s="58">
        <v>0.15140699329777249</v>
      </c>
      <c r="O7595" s="58">
        <v>0</v>
      </c>
      <c r="P7595" s="58">
        <v>0</v>
      </c>
      <c r="Q7595" s="58">
        <v>0</v>
      </c>
      <c r="R7595" s="58">
        <v>0</v>
      </c>
      <c r="S7595" s="58">
        <v>0</v>
      </c>
      <c r="T7595" s="58">
        <v>0</v>
      </c>
      <c r="U7595" s="58">
        <v>0</v>
      </c>
      <c r="V7595" s="58">
        <v>0</v>
      </c>
      <c r="W7595" s="58">
        <v>0</v>
      </c>
      <c r="X7595" s="58">
        <v>0</v>
      </c>
      <c r="Y7595" s="58">
        <v>0</v>
      </c>
      <c r="Z7595" s="58">
        <v>0</v>
      </c>
      <c r="AA7595" s="58">
        <v>0</v>
      </c>
      <c r="AB7595" s="58">
        <v>0</v>
      </c>
      <c r="AC7595" s="58">
        <v>0</v>
      </c>
      <c r="AD7595" s="58">
        <v>0</v>
      </c>
      <c r="AE7595" s="58">
        <v>0</v>
      </c>
      <c r="AF7595" s="58">
        <v>0</v>
      </c>
      <c r="AG7595" s="58">
        <v>0</v>
      </c>
      <c r="AH7595" s="58">
        <v>0</v>
      </c>
      <c r="AI7595" s="58">
        <v>0</v>
      </c>
      <c r="AK7595" s="64">
        <f t="shared" si="118"/>
        <v>2.6791243605023832E-2</v>
      </c>
    </row>
    <row r="7596" spans="1:37" x14ac:dyDescent="0.25">
      <c r="A7596">
        <v>7594</v>
      </c>
      <c r="B7596" s="1">
        <v>9.4999999999999998E-3</v>
      </c>
      <c r="C7596" s="1">
        <v>2.1057454632982198E-4</v>
      </c>
      <c r="D7596" s="58">
        <v>0.15317785864375613</v>
      </c>
      <c r="E7596" s="58">
        <v>4.2320221115466496E-2</v>
      </c>
      <c r="F7596" s="58">
        <v>0.11018594187346048</v>
      </c>
      <c r="G7596" s="58">
        <v>7.9318394346208493E-3</v>
      </c>
      <c r="H7596" s="58">
        <v>8.0930893947046514E-2</v>
      </c>
      <c r="I7596" s="58">
        <v>2.5846264749014112E-2</v>
      </c>
      <c r="J7596" s="58">
        <v>0.18935229373429152</v>
      </c>
      <c r="K7596" s="58">
        <v>2.7378725856007466E-2</v>
      </c>
      <c r="L7596" s="58">
        <v>0.15985813236898092</v>
      </c>
      <c r="M7596" s="58">
        <v>7.0488302064092984E-2</v>
      </c>
      <c r="N7596" s="58">
        <v>0.13252952621326261</v>
      </c>
      <c r="O7596" s="58">
        <v>0</v>
      </c>
      <c r="P7596" s="58">
        <v>0</v>
      </c>
      <c r="Q7596" s="58">
        <v>0</v>
      </c>
      <c r="R7596" s="58">
        <v>0</v>
      </c>
      <c r="S7596" s="58">
        <v>0</v>
      </c>
      <c r="T7596" s="58">
        <v>0</v>
      </c>
      <c r="U7596" s="58">
        <v>0</v>
      </c>
      <c r="V7596" s="58">
        <v>0</v>
      </c>
      <c r="W7596" s="58">
        <v>0</v>
      </c>
      <c r="X7596" s="58">
        <v>0</v>
      </c>
      <c r="Y7596" s="58">
        <v>0</v>
      </c>
      <c r="Z7596" s="58">
        <v>0</v>
      </c>
      <c r="AA7596" s="58">
        <v>0</v>
      </c>
      <c r="AB7596" s="58">
        <v>0</v>
      </c>
      <c r="AC7596" s="58">
        <v>0</v>
      </c>
      <c r="AD7596" s="58">
        <v>0</v>
      </c>
      <c r="AE7596" s="58">
        <v>0</v>
      </c>
      <c r="AF7596" s="58">
        <v>0</v>
      </c>
      <c r="AG7596" s="58">
        <v>0</v>
      </c>
      <c r="AH7596" s="58">
        <v>0</v>
      </c>
      <c r="AI7596" s="58">
        <v>0</v>
      </c>
      <c r="AK7596" s="64">
        <f t="shared" si="118"/>
        <v>2.2165741718928631E-2</v>
      </c>
    </row>
    <row r="7597" spans="1:37" x14ac:dyDescent="0.25">
      <c r="A7597">
        <v>7595</v>
      </c>
      <c r="B7597" s="1">
        <v>1.3599999999999999E-2</v>
      </c>
      <c r="C7597" s="1">
        <v>2.1938350060208999E-5</v>
      </c>
      <c r="D7597" s="58">
        <v>0.13056468838765015</v>
      </c>
      <c r="E7597" s="58">
        <v>8.7432323816547378E-2</v>
      </c>
      <c r="F7597" s="58">
        <v>0.10036837934438578</v>
      </c>
      <c r="G7597" s="58">
        <v>0.22159993074679346</v>
      </c>
      <c r="H7597" s="58">
        <v>8.0726460766957372E-2</v>
      </c>
      <c r="I7597" s="58">
        <v>6.8818125999806357E-2</v>
      </c>
      <c r="J7597" s="58">
        <v>0.11337026216946117</v>
      </c>
      <c r="K7597" s="58">
        <v>6.8570240306450814E-2</v>
      </c>
      <c r="L7597" s="58">
        <v>2.4065391893230707E-2</v>
      </c>
      <c r="M7597" s="58">
        <v>2.2303219195792423E-2</v>
      </c>
      <c r="N7597" s="58">
        <v>8.2180977372924457E-2</v>
      </c>
      <c r="O7597" s="58">
        <v>0</v>
      </c>
      <c r="P7597" s="58">
        <v>0</v>
      </c>
      <c r="Q7597" s="58">
        <v>0</v>
      </c>
      <c r="R7597" s="58">
        <v>0</v>
      </c>
      <c r="S7597" s="58">
        <v>0</v>
      </c>
      <c r="T7597" s="58">
        <v>0</v>
      </c>
      <c r="U7597" s="58">
        <v>0</v>
      </c>
      <c r="V7597" s="58">
        <v>0</v>
      </c>
      <c r="W7597" s="58">
        <v>0</v>
      </c>
      <c r="X7597" s="58">
        <v>0</v>
      </c>
      <c r="Y7597" s="58">
        <v>0</v>
      </c>
      <c r="Z7597" s="58">
        <v>0</v>
      </c>
      <c r="AA7597" s="58">
        <v>0</v>
      </c>
      <c r="AB7597" s="58">
        <v>0</v>
      </c>
      <c r="AC7597" s="58">
        <v>0</v>
      </c>
      <c r="AD7597" s="58">
        <v>0</v>
      </c>
      <c r="AE7597" s="58">
        <v>0</v>
      </c>
      <c r="AF7597" s="58">
        <v>0</v>
      </c>
      <c r="AG7597" s="58">
        <v>0</v>
      </c>
      <c r="AH7597" s="58">
        <v>0</v>
      </c>
      <c r="AI7597" s="58">
        <v>0</v>
      </c>
      <c r="AK7597" s="64">
        <f t="shared" si="118"/>
        <v>1.6131139750153677E-3</v>
      </c>
    </row>
    <row r="7598" spans="1:37" x14ac:dyDescent="0.25">
      <c r="A7598">
        <v>7596</v>
      </c>
      <c r="B7598" s="1">
        <v>1.14E-2</v>
      </c>
      <c r="C7598" s="1">
        <v>-3.1180050527216367E-4</v>
      </c>
      <c r="D7598" s="58">
        <v>9.4220415089355969E-2</v>
      </c>
      <c r="E7598" s="58">
        <v>8.3228616700332728E-3</v>
      </c>
      <c r="F7598" s="58">
        <v>0.24352215161451421</v>
      </c>
      <c r="G7598" s="58">
        <v>8.8268581323609152E-2</v>
      </c>
      <c r="H7598" s="58">
        <v>2.2901216308546482E-2</v>
      </c>
      <c r="I7598" s="58">
        <v>0.12223320890657779</v>
      </c>
      <c r="J7598" s="58">
        <v>0.1410545478701031</v>
      </c>
      <c r="K7598" s="58">
        <v>5.3816361203015084E-2</v>
      </c>
      <c r="L7598" s="58">
        <v>1.8183630703209275E-2</v>
      </c>
      <c r="M7598" s="58">
        <v>8.1163902888507347E-2</v>
      </c>
      <c r="N7598" s="58">
        <v>0.12631312242252835</v>
      </c>
      <c r="O7598" s="58">
        <v>0</v>
      </c>
      <c r="P7598" s="58">
        <v>0</v>
      </c>
      <c r="Q7598" s="58">
        <v>0</v>
      </c>
      <c r="R7598" s="58">
        <v>0</v>
      </c>
      <c r="S7598" s="58">
        <v>0</v>
      </c>
      <c r="T7598" s="58">
        <v>0</v>
      </c>
      <c r="U7598" s="58">
        <v>0</v>
      </c>
      <c r="V7598" s="58">
        <v>0</v>
      </c>
      <c r="W7598" s="58">
        <v>0</v>
      </c>
      <c r="X7598" s="58">
        <v>0</v>
      </c>
      <c r="Y7598" s="58">
        <v>0</v>
      </c>
      <c r="Z7598" s="58">
        <v>0</v>
      </c>
      <c r="AA7598" s="58">
        <v>0</v>
      </c>
      <c r="AB7598" s="58">
        <v>0</v>
      </c>
      <c r="AC7598" s="58">
        <v>0</v>
      </c>
      <c r="AD7598" s="58">
        <v>0</v>
      </c>
      <c r="AE7598" s="58">
        <v>0</v>
      </c>
      <c r="AF7598" s="58">
        <v>0</v>
      </c>
      <c r="AG7598" s="58">
        <v>0</v>
      </c>
      <c r="AH7598" s="58">
        <v>0</v>
      </c>
      <c r="AI7598" s="58">
        <v>0</v>
      </c>
      <c r="AK7598" s="64">
        <f t="shared" si="118"/>
        <v>-2.7350921515102076E-2</v>
      </c>
    </row>
    <row r="7599" spans="1:37" x14ac:dyDescent="0.25">
      <c r="A7599">
        <v>7597</v>
      </c>
      <c r="B7599" s="1">
        <v>1.47E-2</v>
      </c>
      <c r="C7599" s="1">
        <v>4.7444277284873065E-4</v>
      </c>
      <c r="D7599" s="58">
        <v>2.5677408044298584E-2</v>
      </c>
      <c r="E7599" s="58">
        <v>0.18517876827121291</v>
      </c>
      <c r="F7599" s="58">
        <v>2.8886262874221094E-2</v>
      </c>
      <c r="G7599" s="58">
        <v>0.22462808381874227</v>
      </c>
      <c r="H7599" s="58">
        <v>0.20102478142575694</v>
      </c>
      <c r="I7599" s="58">
        <v>6.666919059662278E-3</v>
      </c>
      <c r="J7599" s="58">
        <v>7.3964112548655425E-2</v>
      </c>
      <c r="K7599" s="58">
        <v>3.5797092209307414E-2</v>
      </c>
      <c r="L7599" s="58">
        <v>6.3703209393975502E-2</v>
      </c>
      <c r="M7599" s="58">
        <v>5.8345366042797206E-2</v>
      </c>
      <c r="N7599" s="58">
        <v>9.6127996311370312E-2</v>
      </c>
      <c r="O7599" s="58">
        <v>0</v>
      </c>
      <c r="P7599" s="58">
        <v>0</v>
      </c>
      <c r="Q7599" s="58">
        <v>0</v>
      </c>
      <c r="R7599" s="58">
        <v>0</v>
      </c>
      <c r="S7599" s="58">
        <v>0</v>
      </c>
      <c r="T7599" s="58">
        <v>0</v>
      </c>
      <c r="U7599" s="58">
        <v>0</v>
      </c>
      <c r="V7599" s="58">
        <v>0</v>
      </c>
      <c r="W7599" s="58">
        <v>0</v>
      </c>
      <c r="X7599" s="58">
        <v>0</v>
      </c>
      <c r="Y7599" s="58">
        <v>0</v>
      </c>
      <c r="Z7599" s="58">
        <v>0</v>
      </c>
      <c r="AA7599" s="58">
        <v>0</v>
      </c>
      <c r="AB7599" s="58">
        <v>0</v>
      </c>
      <c r="AC7599" s="58">
        <v>0</v>
      </c>
      <c r="AD7599" s="58">
        <v>0</v>
      </c>
      <c r="AE7599" s="58">
        <v>0</v>
      </c>
      <c r="AF7599" s="58">
        <v>0</v>
      </c>
      <c r="AG7599" s="58">
        <v>0</v>
      </c>
      <c r="AH7599" s="58">
        <v>0</v>
      </c>
      <c r="AI7599" s="58">
        <v>0</v>
      </c>
      <c r="AK7599" s="64">
        <f t="shared" si="118"/>
        <v>3.2275018561138138E-2</v>
      </c>
    </row>
    <row r="7600" spans="1:37" x14ac:dyDescent="0.25">
      <c r="A7600">
        <v>7598</v>
      </c>
      <c r="B7600" s="1">
        <v>1.2200000000000001E-2</v>
      </c>
      <c r="C7600" s="1">
        <v>2.4386111307659231E-4</v>
      </c>
      <c r="D7600" s="58">
        <v>6.5916665543098829E-2</v>
      </c>
      <c r="E7600" s="58">
        <v>0.14637293075262137</v>
      </c>
      <c r="F7600" s="58">
        <v>0.10790500803962162</v>
      </c>
      <c r="G7600" s="58">
        <v>0.11536711732869566</v>
      </c>
      <c r="H7600" s="58">
        <v>6.9328734584177707E-3</v>
      </c>
      <c r="I7600" s="58">
        <v>6.2036557975338712E-2</v>
      </c>
      <c r="J7600" s="58">
        <v>0.10572938305099222</v>
      </c>
      <c r="K7600" s="58">
        <v>5.6872700664722962E-2</v>
      </c>
      <c r="L7600" s="58">
        <v>0.1150244872309069</v>
      </c>
      <c r="M7600" s="58">
        <v>9.9586752753539981E-2</v>
      </c>
      <c r="N7600" s="58">
        <v>0.11825552320204401</v>
      </c>
      <c r="O7600" s="58">
        <v>0</v>
      </c>
      <c r="P7600" s="58">
        <v>0</v>
      </c>
      <c r="Q7600" s="58">
        <v>0</v>
      </c>
      <c r="R7600" s="58">
        <v>0</v>
      </c>
      <c r="S7600" s="58">
        <v>0</v>
      </c>
      <c r="T7600" s="58">
        <v>0</v>
      </c>
      <c r="U7600" s="58">
        <v>0</v>
      </c>
      <c r="V7600" s="58">
        <v>0</v>
      </c>
      <c r="W7600" s="58">
        <v>0</v>
      </c>
      <c r="X7600" s="58">
        <v>0</v>
      </c>
      <c r="Y7600" s="58">
        <v>0</v>
      </c>
      <c r="Z7600" s="58">
        <v>0</v>
      </c>
      <c r="AA7600" s="58">
        <v>0</v>
      </c>
      <c r="AB7600" s="58">
        <v>0</v>
      </c>
      <c r="AC7600" s="58">
        <v>0</v>
      </c>
      <c r="AD7600" s="58">
        <v>0</v>
      </c>
      <c r="AE7600" s="58">
        <v>0</v>
      </c>
      <c r="AF7600" s="58">
        <v>0</v>
      </c>
      <c r="AG7600" s="58">
        <v>0</v>
      </c>
      <c r="AH7600" s="58">
        <v>0</v>
      </c>
      <c r="AI7600" s="58">
        <v>0</v>
      </c>
      <c r="AK7600" s="64">
        <f t="shared" si="118"/>
        <v>1.9988615825950188E-2</v>
      </c>
    </row>
    <row r="7601" spans="1:37" x14ac:dyDescent="0.25">
      <c r="A7601">
        <v>7599</v>
      </c>
      <c r="B7601" s="1">
        <v>1.15E-2</v>
      </c>
      <c r="C7601" s="1">
        <v>2.3558004429185725E-4</v>
      </c>
      <c r="D7601" s="58">
        <v>4.7408484583713099E-2</v>
      </c>
      <c r="E7601" s="58">
        <v>9.6064303428410269E-2</v>
      </c>
      <c r="F7601" s="58">
        <v>7.4830505153106699E-2</v>
      </c>
      <c r="G7601" s="58">
        <v>0.15426163115047489</v>
      </c>
      <c r="H7601" s="58">
        <v>5.0961890152618275E-2</v>
      </c>
      <c r="I7601" s="58">
        <v>0.13740532361711535</v>
      </c>
      <c r="J7601" s="58">
        <v>0.12973860670146578</v>
      </c>
      <c r="K7601" s="58">
        <v>9.9566230937253603E-3</v>
      </c>
      <c r="L7601" s="58">
        <v>0.12271533938943097</v>
      </c>
      <c r="M7601" s="58">
        <v>0.13830463253061123</v>
      </c>
      <c r="N7601" s="58">
        <v>3.835266019932787E-2</v>
      </c>
      <c r="O7601" s="58">
        <v>0</v>
      </c>
      <c r="P7601" s="58">
        <v>0</v>
      </c>
      <c r="Q7601" s="58">
        <v>0</v>
      </c>
      <c r="R7601" s="58">
        <v>0</v>
      </c>
      <c r="S7601" s="58">
        <v>0</v>
      </c>
      <c r="T7601" s="58">
        <v>0</v>
      </c>
      <c r="U7601" s="58">
        <v>0</v>
      </c>
      <c r="V7601" s="58">
        <v>0</v>
      </c>
      <c r="W7601" s="58">
        <v>0</v>
      </c>
      <c r="X7601" s="58">
        <v>0</v>
      </c>
      <c r="Y7601" s="58">
        <v>0</v>
      </c>
      <c r="Z7601" s="58">
        <v>0</v>
      </c>
      <c r="AA7601" s="58">
        <v>0</v>
      </c>
      <c r="AB7601" s="58">
        <v>0</v>
      </c>
      <c r="AC7601" s="58">
        <v>0</v>
      </c>
      <c r="AD7601" s="58">
        <v>0</v>
      </c>
      <c r="AE7601" s="58">
        <v>0</v>
      </c>
      <c r="AF7601" s="58">
        <v>0</v>
      </c>
      <c r="AG7601" s="58">
        <v>0</v>
      </c>
      <c r="AH7601" s="58">
        <v>0</v>
      </c>
      <c r="AI7601" s="58">
        <v>0</v>
      </c>
      <c r="AK7601" s="64">
        <f t="shared" si="118"/>
        <v>2.0485221242770198E-2</v>
      </c>
    </row>
    <row r="7602" spans="1:37" x14ac:dyDescent="0.25">
      <c r="A7602">
        <v>7600</v>
      </c>
      <c r="B7602" s="1">
        <v>1.1299999999999999E-2</v>
      </c>
      <c r="C7602" s="1">
        <v>-2.315121034447843E-4</v>
      </c>
      <c r="D7602" s="58">
        <v>0.12704584044047612</v>
      </c>
      <c r="E7602" s="58">
        <v>3.2751255274569548E-2</v>
      </c>
      <c r="F7602" s="58">
        <v>0.10035391077350449</v>
      </c>
      <c r="G7602" s="58">
        <v>0.13925902333065701</v>
      </c>
      <c r="H7602" s="58">
        <v>0.11719917231580949</v>
      </c>
      <c r="I7602" s="58">
        <v>8.0094853694166482E-2</v>
      </c>
      <c r="J7602" s="58">
        <v>3.2087680224288519E-2</v>
      </c>
      <c r="K7602" s="58">
        <v>0.10737056688356431</v>
      </c>
      <c r="L7602" s="58">
        <v>4.4221658778434189E-2</v>
      </c>
      <c r="M7602" s="58">
        <v>0.10653228779078279</v>
      </c>
      <c r="N7602" s="58">
        <v>0.11308375049374704</v>
      </c>
      <c r="O7602" s="58">
        <v>0</v>
      </c>
      <c r="P7602" s="58">
        <v>0</v>
      </c>
      <c r="Q7602" s="58">
        <v>0</v>
      </c>
      <c r="R7602" s="58">
        <v>0</v>
      </c>
      <c r="S7602" s="58">
        <v>0</v>
      </c>
      <c r="T7602" s="58">
        <v>0</v>
      </c>
      <c r="U7602" s="58">
        <v>0</v>
      </c>
      <c r="V7602" s="58">
        <v>0</v>
      </c>
      <c r="W7602" s="58">
        <v>0</v>
      </c>
      <c r="X7602" s="58">
        <v>0</v>
      </c>
      <c r="Y7602" s="58">
        <v>0</v>
      </c>
      <c r="Z7602" s="58">
        <v>0</v>
      </c>
      <c r="AA7602" s="58">
        <v>0</v>
      </c>
      <c r="AB7602" s="58">
        <v>0</v>
      </c>
      <c r="AC7602" s="58">
        <v>0</v>
      </c>
      <c r="AD7602" s="58">
        <v>0</v>
      </c>
      <c r="AE7602" s="58">
        <v>0</v>
      </c>
      <c r="AF7602" s="58">
        <v>0</v>
      </c>
      <c r="AG7602" s="58">
        <v>0</v>
      </c>
      <c r="AH7602" s="58">
        <v>0</v>
      </c>
      <c r="AI7602" s="58">
        <v>0</v>
      </c>
      <c r="AK7602" s="64">
        <f t="shared" si="118"/>
        <v>-2.048779676502516E-2</v>
      </c>
    </row>
    <row r="7603" spans="1:37" x14ac:dyDescent="0.25">
      <c r="A7603">
        <v>7601</v>
      </c>
      <c r="B7603" s="1">
        <v>1.1299999999999999E-2</v>
      </c>
      <c r="C7603" s="1">
        <v>-1.7684020680021421E-4</v>
      </c>
      <c r="D7603" s="58">
        <v>0.16858719638409905</v>
      </c>
      <c r="E7603" s="58">
        <v>2.1256526328858147E-2</v>
      </c>
      <c r="F7603" s="58">
        <v>7.0119428082976842E-3</v>
      </c>
      <c r="G7603" s="58">
        <v>0.14079906897019534</v>
      </c>
      <c r="H7603" s="58">
        <v>0.10789394212232549</v>
      </c>
      <c r="I7603" s="58">
        <v>4.600904715976064E-2</v>
      </c>
      <c r="J7603" s="58">
        <v>4.9220774134759171E-2</v>
      </c>
      <c r="K7603" s="58">
        <v>0.15568957018857302</v>
      </c>
      <c r="L7603" s="58">
        <v>8.2644313101622291E-2</v>
      </c>
      <c r="M7603" s="58">
        <v>9.0126157490307446E-2</v>
      </c>
      <c r="N7603" s="58">
        <v>0.13076146131120164</v>
      </c>
      <c r="O7603" s="58">
        <v>0</v>
      </c>
      <c r="P7603" s="58">
        <v>0</v>
      </c>
      <c r="Q7603" s="58">
        <v>0</v>
      </c>
      <c r="R7603" s="58">
        <v>0</v>
      </c>
      <c r="S7603" s="58">
        <v>0</v>
      </c>
      <c r="T7603" s="58">
        <v>0</v>
      </c>
      <c r="U7603" s="58">
        <v>0</v>
      </c>
      <c r="V7603" s="58">
        <v>0</v>
      </c>
      <c r="W7603" s="58">
        <v>0</v>
      </c>
      <c r="X7603" s="58">
        <v>0</v>
      </c>
      <c r="Y7603" s="58">
        <v>0</v>
      </c>
      <c r="Z7603" s="58">
        <v>0</v>
      </c>
      <c r="AA7603" s="58">
        <v>0</v>
      </c>
      <c r="AB7603" s="58">
        <v>0</v>
      </c>
      <c r="AC7603" s="58">
        <v>0</v>
      </c>
      <c r="AD7603" s="58">
        <v>0</v>
      </c>
      <c r="AE7603" s="58">
        <v>0</v>
      </c>
      <c r="AF7603" s="58">
        <v>0</v>
      </c>
      <c r="AG7603" s="58">
        <v>0</v>
      </c>
      <c r="AH7603" s="58">
        <v>0</v>
      </c>
      <c r="AI7603" s="58">
        <v>0</v>
      </c>
      <c r="AK7603" s="64">
        <f t="shared" si="118"/>
        <v>-1.5649575823027808E-2</v>
      </c>
    </row>
    <row r="7604" spans="1:37" x14ac:dyDescent="0.25">
      <c r="A7604">
        <v>7602</v>
      </c>
      <c r="B7604" s="1">
        <v>1.29E-2</v>
      </c>
      <c r="C7604" s="1">
        <v>3.1520793035159374E-5</v>
      </c>
      <c r="D7604" s="58">
        <v>4.3967487343356801E-2</v>
      </c>
      <c r="E7604" s="58">
        <v>0.12222853955158197</v>
      </c>
      <c r="F7604" s="58">
        <v>9.7604499667733133E-3</v>
      </c>
      <c r="G7604" s="58">
        <v>0.12294265696137073</v>
      </c>
      <c r="H7604" s="58">
        <v>0.10977978078275531</v>
      </c>
      <c r="I7604" s="58">
        <v>0.10650863784651675</v>
      </c>
      <c r="J7604" s="58">
        <v>0.10438996272876096</v>
      </c>
      <c r="K7604" s="58">
        <v>0.1259741582704039</v>
      </c>
      <c r="L7604" s="58">
        <v>1.0765226661054476E-2</v>
      </c>
      <c r="M7604" s="58">
        <v>0.13113359396911614</v>
      </c>
      <c r="N7604" s="58">
        <v>0.1125495059183096</v>
      </c>
      <c r="O7604" s="58">
        <v>0</v>
      </c>
      <c r="P7604" s="58">
        <v>0</v>
      </c>
      <c r="Q7604" s="58">
        <v>0</v>
      </c>
      <c r="R7604" s="58">
        <v>0</v>
      </c>
      <c r="S7604" s="58">
        <v>0</v>
      </c>
      <c r="T7604" s="58">
        <v>0</v>
      </c>
      <c r="U7604" s="58">
        <v>0</v>
      </c>
      <c r="V7604" s="58">
        <v>0</v>
      </c>
      <c r="W7604" s="58">
        <v>0</v>
      </c>
      <c r="X7604" s="58">
        <v>0</v>
      </c>
      <c r="Y7604" s="58">
        <v>0</v>
      </c>
      <c r="Z7604" s="58">
        <v>0</v>
      </c>
      <c r="AA7604" s="58">
        <v>0</v>
      </c>
      <c r="AB7604" s="58">
        <v>0</v>
      </c>
      <c r="AC7604" s="58">
        <v>0</v>
      </c>
      <c r="AD7604" s="58">
        <v>0</v>
      </c>
      <c r="AE7604" s="58">
        <v>0</v>
      </c>
      <c r="AF7604" s="58">
        <v>0</v>
      </c>
      <c r="AG7604" s="58">
        <v>0</v>
      </c>
      <c r="AH7604" s="58">
        <v>0</v>
      </c>
      <c r="AI7604" s="58">
        <v>0</v>
      </c>
      <c r="AK7604" s="64">
        <f t="shared" si="118"/>
        <v>2.4434723283069284E-3</v>
      </c>
    </row>
    <row r="7605" spans="1:37" x14ac:dyDescent="0.25">
      <c r="A7605">
        <v>7603</v>
      </c>
      <c r="B7605" s="1">
        <v>1.5900000000000001E-2</v>
      </c>
      <c r="C7605" s="1">
        <v>-6.6220110319799844E-5</v>
      </c>
      <c r="D7605" s="58">
        <v>9.5010094234428785E-2</v>
      </c>
      <c r="E7605" s="58">
        <v>0.15260597541807594</v>
      </c>
      <c r="F7605" s="58">
        <v>5.9399247078653922E-3</v>
      </c>
      <c r="G7605" s="58">
        <v>0.16346927482071477</v>
      </c>
      <c r="H7605" s="58">
        <v>9.1220383245052342E-2</v>
      </c>
      <c r="I7605" s="58">
        <v>9.5460108426828033E-2</v>
      </c>
      <c r="J7605" s="58">
        <v>9.2127787836098804E-2</v>
      </c>
      <c r="K7605" s="58">
        <v>0.19241356906662474</v>
      </c>
      <c r="L7605" s="58">
        <v>2.4647280420507689E-3</v>
      </c>
      <c r="M7605" s="58">
        <v>9.4411288506582487E-3</v>
      </c>
      <c r="N7605" s="58">
        <v>9.9847025351602267E-2</v>
      </c>
      <c r="O7605" s="58">
        <v>0</v>
      </c>
      <c r="P7605" s="58">
        <v>0</v>
      </c>
      <c r="Q7605" s="58">
        <v>0</v>
      </c>
      <c r="R7605" s="58">
        <v>0</v>
      </c>
      <c r="S7605" s="58">
        <v>0</v>
      </c>
      <c r="T7605" s="58">
        <v>0</v>
      </c>
      <c r="U7605" s="58">
        <v>0</v>
      </c>
      <c r="V7605" s="58">
        <v>0</v>
      </c>
      <c r="W7605" s="58">
        <v>0</v>
      </c>
      <c r="X7605" s="58">
        <v>0</v>
      </c>
      <c r="Y7605" s="58">
        <v>0</v>
      </c>
      <c r="Z7605" s="58">
        <v>0</v>
      </c>
      <c r="AA7605" s="58">
        <v>0</v>
      </c>
      <c r="AB7605" s="58">
        <v>0</v>
      </c>
      <c r="AC7605" s="58">
        <v>0</v>
      </c>
      <c r="AD7605" s="58">
        <v>0</v>
      </c>
      <c r="AE7605" s="58">
        <v>0</v>
      </c>
      <c r="AF7605" s="58">
        <v>0</v>
      </c>
      <c r="AG7605" s="58">
        <v>0</v>
      </c>
      <c r="AH7605" s="58">
        <v>0</v>
      </c>
      <c r="AI7605" s="58">
        <v>0</v>
      </c>
      <c r="AK7605" s="64">
        <f t="shared" si="118"/>
        <v>-4.1647868125660277E-3</v>
      </c>
    </row>
    <row r="7606" spans="1:37" x14ac:dyDescent="0.25">
      <c r="A7606">
        <v>7604</v>
      </c>
      <c r="B7606" s="1">
        <v>8.8999999999999999E-3</v>
      </c>
      <c r="C7606" s="1">
        <v>-2.1515115848777796E-6</v>
      </c>
      <c r="D7606" s="58">
        <v>5.1758810894312737E-2</v>
      </c>
      <c r="E7606" s="58">
        <v>7.2861977500864941E-2</v>
      </c>
      <c r="F7606" s="58">
        <v>1.4282196351412094E-2</v>
      </c>
      <c r="G7606" s="58">
        <v>5.6156633630113292E-3</v>
      </c>
      <c r="H7606" s="58">
        <v>0.14688892915908475</v>
      </c>
      <c r="I7606" s="58">
        <v>8.0376797560356844E-3</v>
      </c>
      <c r="J7606" s="58">
        <v>2.4904958695520341E-2</v>
      </c>
      <c r="K7606" s="58">
        <v>0.14762296595474836</v>
      </c>
      <c r="L7606" s="58">
        <v>0.11537569761971284</v>
      </c>
      <c r="M7606" s="58">
        <v>0.24230401963868142</v>
      </c>
      <c r="N7606" s="58">
        <v>0.17034710106661535</v>
      </c>
      <c r="O7606" s="58">
        <v>0</v>
      </c>
      <c r="P7606" s="58">
        <v>0</v>
      </c>
      <c r="Q7606" s="58">
        <v>0</v>
      </c>
      <c r="R7606" s="58">
        <v>0</v>
      </c>
      <c r="S7606" s="58">
        <v>0</v>
      </c>
      <c r="T7606" s="58">
        <v>0</v>
      </c>
      <c r="U7606" s="58">
        <v>0</v>
      </c>
      <c r="V7606" s="58">
        <v>0</v>
      </c>
      <c r="W7606" s="58">
        <v>0</v>
      </c>
      <c r="X7606" s="58">
        <v>0</v>
      </c>
      <c r="Y7606" s="58">
        <v>0</v>
      </c>
      <c r="Z7606" s="58">
        <v>0</v>
      </c>
      <c r="AA7606" s="58">
        <v>0</v>
      </c>
      <c r="AB7606" s="58">
        <v>0</v>
      </c>
      <c r="AC7606" s="58">
        <v>0</v>
      </c>
      <c r="AD7606" s="58">
        <v>0</v>
      </c>
      <c r="AE7606" s="58">
        <v>0</v>
      </c>
      <c r="AF7606" s="58">
        <v>0</v>
      </c>
      <c r="AG7606" s="58">
        <v>0</v>
      </c>
      <c r="AH7606" s="58">
        <v>0</v>
      </c>
      <c r="AI7606" s="58">
        <v>0</v>
      </c>
      <c r="AK7606" s="64">
        <f t="shared" si="118"/>
        <v>-2.417428747053685E-4</v>
      </c>
    </row>
    <row r="7607" spans="1:37" x14ac:dyDescent="0.25">
      <c r="A7607">
        <v>7605</v>
      </c>
      <c r="B7607" s="1">
        <v>1.18E-2</v>
      </c>
      <c r="C7607" s="1">
        <v>4.9835302448550037E-5</v>
      </c>
      <c r="D7607" s="58">
        <v>0.12771471431286016</v>
      </c>
      <c r="E7607" s="58">
        <v>8.1004245417006182E-2</v>
      </c>
      <c r="F7607" s="58">
        <v>1.6201956037294126E-2</v>
      </c>
      <c r="G7607" s="58">
        <v>7.2762232142762909E-2</v>
      </c>
      <c r="H7607" s="58">
        <v>0.11360741138142877</v>
      </c>
      <c r="I7607" s="58">
        <v>0.12906990207282143</v>
      </c>
      <c r="J7607" s="58">
        <v>0.12775810592717732</v>
      </c>
      <c r="K7607" s="58">
        <v>9.1969543740910861E-2</v>
      </c>
      <c r="L7607" s="58">
        <v>0.10336541051378406</v>
      </c>
      <c r="M7607" s="58">
        <v>0.11598410701871402</v>
      </c>
      <c r="N7607" s="58">
        <v>2.0562371435240076E-2</v>
      </c>
      <c r="O7607" s="58">
        <v>0</v>
      </c>
      <c r="P7607" s="58">
        <v>0</v>
      </c>
      <c r="Q7607" s="58">
        <v>0</v>
      </c>
      <c r="R7607" s="58">
        <v>0</v>
      </c>
      <c r="S7607" s="58">
        <v>0</v>
      </c>
      <c r="T7607" s="58">
        <v>0</v>
      </c>
      <c r="U7607" s="58">
        <v>0</v>
      </c>
      <c r="V7607" s="58">
        <v>0</v>
      </c>
      <c r="W7607" s="58">
        <v>0</v>
      </c>
      <c r="X7607" s="58">
        <v>0</v>
      </c>
      <c r="Y7607" s="58">
        <v>0</v>
      </c>
      <c r="Z7607" s="58">
        <v>0</v>
      </c>
      <c r="AA7607" s="58">
        <v>0</v>
      </c>
      <c r="AB7607" s="58">
        <v>0</v>
      </c>
      <c r="AC7607" s="58">
        <v>0</v>
      </c>
      <c r="AD7607" s="58">
        <v>0</v>
      </c>
      <c r="AE7607" s="58">
        <v>0</v>
      </c>
      <c r="AF7607" s="58">
        <v>0</v>
      </c>
      <c r="AG7607" s="58">
        <v>0</v>
      </c>
      <c r="AH7607" s="58">
        <v>0</v>
      </c>
      <c r="AI7607" s="58">
        <v>0</v>
      </c>
      <c r="AK7607" s="64">
        <f t="shared" si="118"/>
        <v>4.223330715978817E-3</v>
      </c>
    </row>
    <row r="7608" spans="1:37" x14ac:dyDescent="0.25">
      <c r="A7608">
        <v>7606</v>
      </c>
      <c r="B7608" s="1">
        <v>1.24E-2</v>
      </c>
      <c r="C7608" s="1">
        <v>-3.8664280148671584E-4</v>
      </c>
      <c r="D7608" s="58">
        <v>0.10568604033556805</v>
      </c>
      <c r="E7608" s="58">
        <v>7.3817105597565437E-3</v>
      </c>
      <c r="F7608" s="58">
        <v>0.17289609652515278</v>
      </c>
      <c r="G7608" s="58">
        <v>0.12758893085932396</v>
      </c>
      <c r="H7608" s="58">
        <v>0.10498084732899039</v>
      </c>
      <c r="I7608" s="58">
        <v>9.7989518740249346E-2</v>
      </c>
      <c r="J7608" s="58">
        <v>7.3401106610300568E-2</v>
      </c>
      <c r="K7608" s="58">
        <v>0.1335659903665673</v>
      </c>
      <c r="L7608" s="58">
        <v>7.9983919212684315E-2</v>
      </c>
      <c r="M7608" s="58">
        <v>2.4816968563316652E-2</v>
      </c>
      <c r="N7608" s="58">
        <v>7.1708870898090166E-2</v>
      </c>
      <c r="O7608" s="58">
        <v>0</v>
      </c>
      <c r="P7608" s="58">
        <v>0</v>
      </c>
      <c r="Q7608" s="58">
        <v>0</v>
      </c>
      <c r="R7608" s="58">
        <v>0</v>
      </c>
      <c r="S7608" s="58">
        <v>0</v>
      </c>
      <c r="T7608" s="58">
        <v>0</v>
      </c>
      <c r="U7608" s="58">
        <v>0</v>
      </c>
      <c r="V7608" s="58">
        <v>0</v>
      </c>
      <c r="W7608" s="58">
        <v>0</v>
      </c>
      <c r="X7608" s="58">
        <v>0</v>
      </c>
      <c r="Y7608" s="58">
        <v>0</v>
      </c>
      <c r="Z7608" s="58">
        <v>0</v>
      </c>
      <c r="AA7608" s="58">
        <v>0</v>
      </c>
      <c r="AB7608" s="58">
        <v>0</v>
      </c>
      <c r="AC7608" s="58">
        <v>0</v>
      </c>
      <c r="AD7608" s="58">
        <v>0</v>
      </c>
      <c r="AE7608" s="58">
        <v>0</v>
      </c>
      <c r="AF7608" s="58">
        <v>0</v>
      </c>
      <c r="AG7608" s="58">
        <v>0</v>
      </c>
      <c r="AH7608" s="58">
        <v>0</v>
      </c>
      <c r="AI7608" s="58">
        <v>0</v>
      </c>
      <c r="AK7608" s="64">
        <f t="shared" si="118"/>
        <v>-3.1180871087638375E-2</v>
      </c>
    </row>
    <row r="7609" spans="1:37" x14ac:dyDescent="0.25">
      <c r="A7609">
        <v>7607</v>
      </c>
      <c r="B7609" s="1">
        <v>1.37E-2</v>
      </c>
      <c r="C7609" s="1">
        <v>-5.4595862723292451E-5</v>
      </c>
      <c r="D7609" s="58">
        <v>0.15492223636689079</v>
      </c>
      <c r="E7609" s="58">
        <v>0.12149097490621294</v>
      </c>
      <c r="F7609" s="58">
        <v>0.10439839623025697</v>
      </c>
      <c r="G7609" s="58">
        <v>0.13949937239362456</v>
      </c>
      <c r="H7609" s="58">
        <v>6.0629962905327267E-2</v>
      </c>
      <c r="I7609" s="58">
        <v>0.13024651289551903</v>
      </c>
      <c r="J7609" s="58">
        <v>2.8071203931771913E-2</v>
      </c>
      <c r="K7609" s="58">
        <v>8.723119811395702E-2</v>
      </c>
      <c r="L7609" s="58">
        <v>7.859200531336212E-2</v>
      </c>
      <c r="M7609" s="58">
        <v>4.6526576495363015E-2</v>
      </c>
      <c r="N7609" s="58">
        <v>4.8391560447714262E-2</v>
      </c>
      <c r="O7609" s="58">
        <v>0</v>
      </c>
      <c r="P7609" s="58">
        <v>0</v>
      </c>
      <c r="Q7609" s="58">
        <v>0</v>
      </c>
      <c r="R7609" s="58">
        <v>0</v>
      </c>
      <c r="S7609" s="58">
        <v>0</v>
      </c>
      <c r="T7609" s="58">
        <v>0</v>
      </c>
      <c r="U7609" s="58">
        <v>0</v>
      </c>
      <c r="V7609" s="58">
        <v>0</v>
      </c>
      <c r="W7609" s="58">
        <v>0</v>
      </c>
      <c r="X7609" s="58">
        <v>0</v>
      </c>
      <c r="Y7609" s="58">
        <v>0</v>
      </c>
      <c r="Z7609" s="58">
        <v>0</v>
      </c>
      <c r="AA7609" s="58">
        <v>0</v>
      </c>
      <c r="AB7609" s="58">
        <v>0</v>
      </c>
      <c r="AC7609" s="58">
        <v>0</v>
      </c>
      <c r="AD7609" s="58">
        <v>0</v>
      </c>
      <c r="AE7609" s="58">
        <v>0</v>
      </c>
      <c r="AF7609" s="58">
        <v>0</v>
      </c>
      <c r="AG7609" s="58">
        <v>0</v>
      </c>
      <c r="AH7609" s="58">
        <v>0</v>
      </c>
      <c r="AI7609" s="58">
        <v>0</v>
      </c>
      <c r="AK7609" s="64">
        <f t="shared" si="118"/>
        <v>-3.9850994688534636E-3</v>
      </c>
    </row>
    <row r="7610" spans="1:37" x14ac:dyDescent="0.25">
      <c r="A7610">
        <v>7608</v>
      </c>
      <c r="B7610" s="1">
        <v>1.2500000000000001E-2</v>
      </c>
      <c r="C7610" s="1">
        <v>1.3957558553121744E-5</v>
      </c>
      <c r="D7610" s="58">
        <v>0.11914861382336743</v>
      </c>
      <c r="E7610" s="58">
        <v>9.0640748930380821E-2</v>
      </c>
      <c r="F7610" s="58">
        <v>0.10492799551373017</v>
      </c>
      <c r="G7610" s="58">
        <v>0.1229506979559121</v>
      </c>
      <c r="H7610" s="58">
        <v>0.11849839907443438</v>
      </c>
      <c r="I7610" s="58">
        <v>4.5199035148561162E-2</v>
      </c>
      <c r="J7610" s="58">
        <v>0.10031925132007977</v>
      </c>
      <c r="K7610" s="58">
        <v>0.10852187714656249</v>
      </c>
      <c r="L7610" s="58">
        <v>0.12155665553092276</v>
      </c>
      <c r="M7610" s="58">
        <v>2.5531253915114432E-2</v>
      </c>
      <c r="N7610" s="58">
        <v>4.2705471640934529E-2</v>
      </c>
      <c r="O7610" s="58">
        <v>0</v>
      </c>
      <c r="P7610" s="58">
        <v>0</v>
      </c>
      <c r="Q7610" s="58">
        <v>0</v>
      </c>
      <c r="R7610" s="58">
        <v>0</v>
      </c>
      <c r="S7610" s="58">
        <v>0</v>
      </c>
      <c r="T7610" s="58">
        <v>0</v>
      </c>
      <c r="U7610" s="58">
        <v>0</v>
      </c>
      <c r="V7610" s="58">
        <v>0</v>
      </c>
      <c r="W7610" s="58">
        <v>0</v>
      </c>
      <c r="X7610" s="58">
        <v>0</v>
      </c>
      <c r="Y7610" s="58">
        <v>0</v>
      </c>
      <c r="Z7610" s="58">
        <v>0</v>
      </c>
      <c r="AA7610" s="58">
        <v>0</v>
      </c>
      <c r="AB7610" s="58">
        <v>0</v>
      </c>
      <c r="AC7610" s="58">
        <v>0</v>
      </c>
      <c r="AD7610" s="58">
        <v>0</v>
      </c>
      <c r="AE7610" s="58">
        <v>0</v>
      </c>
      <c r="AF7610" s="58">
        <v>0</v>
      </c>
      <c r="AG7610" s="58">
        <v>0</v>
      </c>
      <c r="AH7610" s="58">
        <v>0</v>
      </c>
      <c r="AI7610" s="58">
        <v>0</v>
      </c>
      <c r="AK7610" s="64">
        <f t="shared" si="118"/>
        <v>1.1166046842497395E-3</v>
      </c>
    </row>
    <row r="7611" spans="1:37" x14ac:dyDescent="0.25">
      <c r="A7611">
        <v>7609</v>
      </c>
      <c r="B7611" s="1">
        <v>1.24E-2</v>
      </c>
      <c r="C7611" s="1">
        <v>1.2305108581208264E-4</v>
      </c>
      <c r="D7611" s="58">
        <v>0.14435635757345033</v>
      </c>
      <c r="E7611" s="58">
        <v>0.13979177458676489</v>
      </c>
      <c r="F7611" s="58">
        <v>2.4580355132893483E-2</v>
      </c>
      <c r="G7611" s="58">
        <v>0.12676281950126897</v>
      </c>
      <c r="H7611" s="58">
        <v>9.6162563240926383E-2</v>
      </c>
      <c r="I7611" s="58">
        <v>9.1560573879947718E-2</v>
      </c>
      <c r="J7611" s="58">
        <v>4.6240673744240186E-3</v>
      </c>
      <c r="K7611" s="58">
        <v>6.3946195209744219E-2</v>
      </c>
      <c r="L7611" s="58">
        <v>2.5673847441616788E-2</v>
      </c>
      <c r="M7611" s="58">
        <v>0.14423879547743862</v>
      </c>
      <c r="N7611" s="58">
        <v>0.13830265058152458</v>
      </c>
      <c r="O7611" s="58">
        <v>0</v>
      </c>
      <c r="P7611" s="58">
        <v>0</v>
      </c>
      <c r="Q7611" s="58">
        <v>0</v>
      </c>
      <c r="R7611" s="58">
        <v>0</v>
      </c>
      <c r="S7611" s="58">
        <v>0</v>
      </c>
      <c r="T7611" s="58">
        <v>0</v>
      </c>
      <c r="U7611" s="58">
        <v>0</v>
      </c>
      <c r="V7611" s="58">
        <v>0</v>
      </c>
      <c r="W7611" s="58">
        <v>0</v>
      </c>
      <c r="X7611" s="58">
        <v>0</v>
      </c>
      <c r="Y7611" s="58">
        <v>0</v>
      </c>
      <c r="Z7611" s="58">
        <v>0</v>
      </c>
      <c r="AA7611" s="58">
        <v>0</v>
      </c>
      <c r="AB7611" s="58">
        <v>0</v>
      </c>
      <c r="AC7611" s="58">
        <v>0</v>
      </c>
      <c r="AD7611" s="58">
        <v>0</v>
      </c>
      <c r="AE7611" s="58">
        <v>0</v>
      </c>
      <c r="AF7611" s="58">
        <v>0</v>
      </c>
      <c r="AG7611" s="58">
        <v>0</v>
      </c>
      <c r="AH7611" s="58">
        <v>0</v>
      </c>
      <c r="AI7611" s="58">
        <v>0</v>
      </c>
      <c r="AK7611" s="64">
        <f t="shared" si="118"/>
        <v>9.923474662264729E-3</v>
      </c>
    </row>
    <row r="7612" spans="1:37" x14ac:dyDescent="0.25">
      <c r="A7612">
        <v>7610</v>
      </c>
      <c r="B7612" s="1">
        <v>1.32E-2</v>
      </c>
      <c r="C7612" s="1">
        <v>7.1177375962727245E-5</v>
      </c>
      <c r="D7612" s="58">
        <v>2.3044492088162612E-2</v>
      </c>
      <c r="E7612" s="58">
        <v>0.13455208761280957</v>
      </c>
      <c r="F7612" s="58">
        <v>2.0161120695725572E-2</v>
      </c>
      <c r="G7612" s="58">
        <v>0.17334067442491571</v>
      </c>
      <c r="H7612" s="58">
        <v>3.3722495968588583E-3</v>
      </c>
      <c r="I7612" s="58">
        <v>7.4035796196468884E-2</v>
      </c>
      <c r="J7612" s="58">
        <v>9.9219188898218166E-2</v>
      </c>
      <c r="K7612" s="58">
        <v>0.14410334881846304</v>
      </c>
      <c r="L7612" s="58">
        <v>2.165602751525595E-2</v>
      </c>
      <c r="M7612" s="58">
        <v>9.4316227707581524E-2</v>
      </c>
      <c r="N7612" s="58">
        <v>0.21219878644554024</v>
      </c>
      <c r="O7612" s="58">
        <v>0</v>
      </c>
      <c r="P7612" s="58">
        <v>0</v>
      </c>
      <c r="Q7612" s="58">
        <v>0</v>
      </c>
      <c r="R7612" s="58">
        <v>0</v>
      </c>
      <c r="S7612" s="58">
        <v>0</v>
      </c>
      <c r="T7612" s="58">
        <v>0</v>
      </c>
      <c r="U7612" s="58">
        <v>0</v>
      </c>
      <c r="V7612" s="58">
        <v>0</v>
      </c>
      <c r="W7612" s="58">
        <v>0</v>
      </c>
      <c r="X7612" s="58">
        <v>0</v>
      </c>
      <c r="Y7612" s="58">
        <v>0</v>
      </c>
      <c r="Z7612" s="58">
        <v>0</v>
      </c>
      <c r="AA7612" s="58">
        <v>0</v>
      </c>
      <c r="AB7612" s="58">
        <v>0</v>
      </c>
      <c r="AC7612" s="58">
        <v>0</v>
      </c>
      <c r="AD7612" s="58">
        <v>0</v>
      </c>
      <c r="AE7612" s="58">
        <v>0</v>
      </c>
      <c r="AF7612" s="58">
        <v>0</v>
      </c>
      <c r="AG7612" s="58">
        <v>0</v>
      </c>
      <c r="AH7612" s="58">
        <v>0</v>
      </c>
      <c r="AI7612" s="58">
        <v>0</v>
      </c>
      <c r="AK7612" s="64">
        <f t="shared" si="118"/>
        <v>5.3922254517217612E-3</v>
      </c>
    </row>
    <row r="7613" spans="1:37" x14ac:dyDescent="0.25">
      <c r="A7613">
        <v>7611</v>
      </c>
      <c r="B7613" s="1">
        <v>1.15E-2</v>
      </c>
      <c r="C7613" s="1">
        <v>-8.5624448258642775E-5</v>
      </c>
      <c r="D7613" s="58">
        <v>0.10800791865634736</v>
      </c>
      <c r="E7613" s="58">
        <v>5.1058882197103105E-2</v>
      </c>
      <c r="F7613" s="58">
        <v>2.314684977590618E-2</v>
      </c>
      <c r="G7613" s="58">
        <v>8.1796573465371378E-2</v>
      </c>
      <c r="H7613" s="58">
        <v>0.16660880753831489</v>
      </c>
      <c r="I7613" s="58">
        <v>3.3102895046321433E-2</v>
      </c>
      <c r="J7613" s="58">
        <v>0.10074878279813358</v>
      </c>
      <c r="K7613" s="58">
        <v>0.16287897971027712</v>
      </c>
      <c r="L7613" s="58">
        <v>9.000973914972453E-2</v>
      </c>
      <c r="M7613" s="58">
        <v>5.5961874313681527E-2</v>
      </c>
      <c r="N7613" s="58">
        <v>0.12667869734881873</v>
      </c>
      <c r="O7613" s="58">
        <v>0</v>
      </c>
      <c r="P7613" s="58">
        <v>0</v>
      </c>
      <c r="Q7613" s="58">
        <v>0</v>
      </c>
      <c r="R7613" s="58">
        <v>0</v>
      </c>
      <c r="S7613" s="58">
        <v>0</v>
      </c>
      <c r="T7613" s="58">
        <v>0</v>
      </c>
      <c r="U7613" s="58">
        <v>0</v>
      </c>
      <c r="V7613" s="58">
        <v>0</v>
      </c>
      <c r="W7613" s="58">
        <v>0</v>
      </c>
      <c r="X7613" s="58">
        <v>0</v>
      </c>
      <c r="Y7613" s="58">
        <v>0</v>
      </c>
      <c r="Z7613" s="58">
        <v>0</v>
      </c>
      <c r="AA7613" s="58">
        <v>0</v>
      </c>
      <c r="AB7613" s="58">
        <v>0</v>
      </c>
      <c r="AC7613" s="58">
        <v>0</v>
      </c>
      <c r="AD7613" s="58">
        <v>0</v>
      </c>
      <c r="AE7613" s="58">
        <v>0</v>
      </c>
      <c r="AF7613" s="58">
        <v>0</v>
      </c>
      <c r="AG7613" s="58">
        <v>0</v>
      </c>
      <c r="AH7613" s="58">
        <v>0</v>
      </c>
      <c r="AI7613" s="58">
        <v>0</v>
      </c>
      <c r="AK7613" s="64">
        <f t="shared" si="118"/>
        <v>-7.4456041964037194E-3</v>
      </c>
    </row>
    <row r="7614" spans="1:37" x14ac:dyDescent="0.25">
      <c r="A7614">
        <v>7612</v>
      </c>
      <c r="B7614" s="1">
        <v>1.15E-2</v>
      </c>
      <c r="C7614" s="1">
        <v>3.1732482866477809E-4</v>
      </c>
      <c r="D7614" s="58">
        <v>3.6831075008117754E-2</v>
      </c>
      <c r="E7614" s="58">
        <v>0.1658616555011104</v>
      </c>
      <c r="F7614" s="58">
        <v>0.11885234033564873</v>
      </c>
      <c r="G7614" s="58">
        <v>7.0163354175257903E-2</v>
      </c>
      <c r="H7614" s="58">
        <v>0.14742259345979314</v>
      </c>
      <c r="I7614" s="58">
        <v>8.9194971397925683E-3</v>
      </c>
      <c r="J7614" s="58">
        <v>1.352971538779325E-2</v>
      </c>
      <c r="K7614" s="58">
        <v>2.6317006905919024E-2</v>
      </c>
      <c r="L7614" s="58">
        <v>0.10575457358415796</v>
      </c>
      <c r="M7614" s="58">
        <v>0.17629090426625726</v>
      </c>
      <c r="N7614" s="58">
        <v>0.13005728423615198</v>
      </c>
      <c r="O7614" s="58">
        <v>0</v>
      </c>
      <c r="P7614" s="58">
        <v>0</v>
      </c>
      <c r="Q7614" s="58">
        <v>0</v>
      </c>
      <c r="R7614" s="58">
        <v>0</v>
      </c>
      <c r="S7614" s="58">
        <v>0</v>
      </c>
      <c r="T7614" s="58">
        <v>0</v>
      </c>
      <c r="U7614" s="58">
        <v>0</v>
      </c>
      <c r="V7614" s="58">
        <v>0</v>
      </c>
      <c r="W7614" s="58">
        <v>0</v>
      </c>
      <c r="X7614" s="58">
        <v>0</v>
      </c>
      <c r="Y7614" s="58">
        <v>0</v>
      </c>
      <c r="Z7614" s="58">
        <v>0</v>
      </c>
      <c r="AA7614" s="58">
        <v>0</v>
      </c>
      <c r="AB7614" s="58">
        <v>0</v>
      </c>
      <c r="AC7614" s="58">
        <v>0</v>
      </c>
      <c r="AD7614" s="58">
        <v>0</v>
      </c>
      <c r="AE7614" s="58">
        <v>0</v>
      </c>
      <c r="AF7614" s="58">
        <v>0</v>
      </c>
      <c r="AG7614" s="58">
        <v>0</v>
      </c>
      <c r="AH7614" s="58">
        <v>0</v>
      </c>
      <c r="AI7614" s="58">
        <v>0</v>
      </c>
      <c r="AK7614" s="64">
        <f t="shared" si="118"/>
        <v>2.7593463362154617E-2</v>
      </c>
    </row>
    <row r="7615" spans="1:37" x14ac:dyDescent="0.25">
      <c r="A7615">
        <v>7613</v>
      </c>
      <c r="B7615" s="1">
        <v>1.0500000000000001E-2</v>
      </c>
      <c r="C7615" s="1">
        <v>-3.1906680257946568E-4</v>
      </c>
      <c r="D7615" s="58">
        <v>0.14290826461260531</v>
      </c>
      <c r="E7615" s="58">
        <v>4.1955020045851991E-2</v>
      </c>
      <c r="F7615" s="58">
        <v>0.1206141955319196</v>
      </c>
      <c r="G7615" s="58">
        <v>5.8652717626663988E-3</v>
      </c>
      <c r="H7615" s="58">
        <v>0.1149099000917921</v>
      </c>
      <c r="I7615" s="58">
        <v>7.0205247593144643E-2</v>
      </c>
      <c r="J7615" s="58">
        <v>3.1059233576394885E-2</v>
      </c>
      <c r="K7615" s="58">
        <v>0.12852431276964571</v>
      </c>
      <c r="L7615" s="58">
        <v>6.9576950497280817E-3</v>
      </c>
      <c r="M7615" s="58">
        <v>0.16493011990803544</v>
      </c>
      <c r="N7615" s="58">
        <v>0.17207073905821585</v>
      </c>
      <c r="O7615" s="58">
        <v>0</v>
      </c>
      <c r="P7615" s="58">
        <v>0</v>
      </c>
      <c r="Q7615" s="58">
        <v>0</v>
      </c>
      <c r="R7615" s="58">
        <v>0</v>
      </c>
      <c r="S7615" s="58">
        <v>0</v>
      </c>
      <c r="T7615" s="58">
        <v>0</v>
      </c>
      <c r="U7615" s="58">
        <v>0</v>
      </c>
      <c r="V7615" s="58">
        <v>0</v>
      </c>
      <c r="W7615" s="58">
        <v>0</v>
      </c>
      <c r="X7615" s="58">
        <v>0</v>
      </c>
      <c r="Y7615" s="58">
        <v>0</v>
      </c>
      <c r="Z7615" s="58">
        <v>0</v>
      </c>
      <c r="AA7615" s="58">
        <v>0</v>
      </c>
      <c r="AB7615" s="58">
        <v>0</v>
      </c>
      <c r="AC7615" s="58">
        <v>0</v>
      </c>
      <c r="AD7615" s="58">
        <v>0</v>
      </c>
      <c r="AE7615" s="58">
        <v>0</v>
      </c>
      <c r="AF7615" s="58">
        <v>0</v>
      </c>
      <c r="AG7615" s="58">
        <v>0</v>
      </c>
      <c r="AH7615" s="58">
        <v>0</v>
      </c>
      <c r="AI7615" s="58">
        <v>0</v>
      </c>
      <c r="AK7615" s="64">
        <f t="shared" si="118"/>
        <v>-3.0387314531377684E-2</v>
      </c>
    </row>
    <row r="7616" spans="1:37" x14ac:dyDescent="0.25">
      <c r="A7616">
        <v>7614</v>
      </c>
      <c r="B7616" s="1">
        <v>1.34E-2</v>
      </c>
      <c r="C7616" s="1">
        <v>2.4088060264211342E-4</v>
      </c>
      <c r="D7616" s="58">
        <v>7.2932854701122804E-2</v>
      </c>
      <c r="E7616" s="58">
        <v>0.15597876929822438</v>
      </c>
      <c r="F7616" s="58">
        <v>4.0645622449648991E-2</v>
      </c>
      <c r="G7616" s="58">
        <v>0.13994355219920152</v>
      </c>
      <c r="H7616" s="58">
        <v>0.1390951930323141</v>
      </c>
      <c r="I7616" s="58">
        <v>0.14226385134925007</v>
      </c>
      <c r="J7616" s="58">
        <v>5.066209225615121E-2</v>
      </c>
      <c r="K7616" s="58">
        <v>2.9298975503254329E-2</v>
      </c>
      <c r="L7616" s="58">
        <v>5.6632207933810817E-2</v>
      </c>
      <c r="M7616" s="58">
        <v>8.6309719606793289E-2</v>
      </c>
      <c r="N7616" s="58">
        <v>8.6237161670228518E-2</v>
      </c>
      <c r="O7616" s="58">
        <v>0</v>
      </c>
      <c r="P7616" s="58">
        <v>0</v>
      </c>
      <c r="Q7616" s="58">
        <v>0</v>
      </c>
      <c r="R7616" s="58">
        <v>0</v>
      </c>
      <c r="S7616" s="58">
        <v>0</v>
      </c>
      <c r="T7616" s="58">
        <v>0</v>
      </c>
      <c r="U7616" s="58">
        <v>0</v>
      </c>
      <c r="V7616" s="58">
        <v>0</v>
      </c>
      <c r="W7616" s="58">
        <v>0</v>
      </c>
      <c r="X7616" s="58">
        <v>0</v>
      </c>
      <c r="Y7616" s="58">
        <v>0</v>
      </c>
      <c r="Z7616" s="58">
        <v>0</v>
      </c>
      <c r="AA7616" s="58">
        <v>0</v>
      </c>
      <c r="AB7616" s="58">
        <v>0</v>
      </c>
      <c r="AC7616" s="58">
        <v>0</v>
      </c>
      <c r="AD7616" s="58">
        <v>0</v>
      </c>
      <c r="AE7616" s="58">
        <v>0</v>
      </c>
      <c r="AF7616" s="58">
        <v>0</v>
      </c>
      <c r="AG7616" s="58">
        <v>0</v>
      </c>
      <c r="AH7616" s="58">
        <v>0</v>
      </c>
      <c r="AI7616" s="58">
        <v>0</v>
      </c>
      <c r="AK7616" s="64">
        <f t="shared" si="118"/>
        <v>1.797616437627712E-2</v>
      </c>
    </row>
    <row r="7617" spans="1:37" x14ac:dyDescent="0.25">
      <c r="A7617">
        <v>7615</v>
      </c>
      <c r="B7617" s="1">
        <v>1.5100000000000001E-2</v>
      </c>
      <c r="C7617" s="1">
        <v>-5.2904402836045575E-5</v>
      </c>
      <c r="D7617" s="58">
        <v>0.14284551483616589</v>
      </c>
      <c r="E7617" s="58">
        <v>0.15507116811817898</v>
      </c>
      <c r="F7617" s="58">
        <v>6.221330848889263E-2</v>
      </c>
      <c r="G7617" s="58">
        <v>0.11414244375568518</v>
      </c>
      <c r="H7617" s="58">
        <v>5.1120006890547298E-2</v>
      </c>
      <c r="I7617" s="58">
        <v>0.14633403201104853</v>
      </c>
      <c r="J7617" s="58">
        <v>5.1718928864775006E-2</v>
      </c>
      <c r="K7617" s="58">
        <v>0.12495647244148987</v>
      </c>
      <c r="L7617" s="58">
        <v>2.8525361651132668E-2</v>
      </c>
      <c r="M7617" s="58">
        <v>3.2364064665358475E-2</v>
      </c>
      <c r="N7617" s="58">
        <v>9.0708698276725452E-2</v>
      </c>
      <c r="O7617" s="58">
        <v>0</v>
      </c>
      <c r="P7617" s="58">
        <v>0</v>
      </c>
      <c r="Q7617" s="58">
        <v>0</v>
      </c>
      <c r="R7617" s="58">
        <v>0</v>
      </c>
      <c r="S7617" s="58">
        <v>0</v>
      </c>
      <c r="T7617" s="58">
        <v>0</v>
      </c>
      <c r="U7617" s="58">
        <v>0</v>
      </c>
      <c r="V7617" s="58">
        <v>0</v>
      </c>
      <c r="W7617" s="58">
        <v>0</v>
      </c>
      <c r="X7617" s="58">
        <v>0</v>
      </c>
      <c r="Y7617" s="58">
        <v>0</v>
      </c>
      <c r="Z7617" s="58">
        <v>0</v>
      </c>
      <c r="AA7617" s="58">
        <v>0</v>
      </c>
      <c r="AB7617" s="58">
        <v>0</v>
      </c>
      <c r="AC7617" s="58">
        <v>0</v>
      </c>
      <c r="AD7617" s="58">
        <v>0</v>
      </c>
      <c r="AE7617" s="58">
        <v>0</v>
      </c>
      <c r="AF7617" s="58">
        <v>0</v>
      </c>
      <c r="AG7617" s="58">
        <v>0</v>
      </c>
      <c r="AH7617" s="58">
        <v>0</v>
      </c>
      <c r="AI7617" s="58">
        <v>0</v>
      </c>
      <c r="AK7617" s="64">
        <f t="shared" si="118"/>
        <v>-3.5036028368242099E-3</v>
      </c>
    </row>
    <row r="7618" spans="1:37" x14ac:dyDescent="0.25">
      <c r="A7618">
        <v>7616</v>
      </c>
      <c r="B7618" s="1">
        <v>1.12E-2</v>
      </c>
      <c r="C7618" s="1">
        <v>-2.2262606419918432E-4</v>
      </c>
      <c r="D7618" s="58">
        <v>0.16032178724818205</v>
      </c>
      <c r="E7618" s="58">
        <v>1.6192340666350391E-2</v>
      </c>
      <c r="F7618" s="58">
        <v>3.7281360812272173E-2</v>
      </c>
      <c r="G7618" s="58">
        <v>3.6903753583115234E-2</v>
      </c>
      <c r="H7618" s="58">
        <v>7.2917953864612681E-2</v>
      </c>
      <c r="I7618" s="58">
        <v>4.9238644539878272E-2</v>
      </c>
      <c r="J7618" s="58">
        <v>0.16710536977454504</v>
      </c>
      <c r="K7618" s="58">
        <v>0.17490794043314209</v>
      </c>
      <c r="L7618" s="58">
        <v>8.8710546135425353E-2</v>
      </c>
      <c r="M7618" s="58">
        <v>0.17981388425000325</v>
      </c>
      <c r="N7618" s="58">
        <v>1.6606418692473458E-2</v>
      </c>
      <c r="O7618" s="58">
        <v>0</v>
      </c>
      <c r="P7618" s="58">
        <v>0</v>
      </c>
      <c r="Q7618" s="58">
        <v>0</v>
      </c>
      <c r="R7618" s="58">
        <v>0</v>
      </c>
      <c r="S7618" s="58">
        <v>0</v>
      </c>
      <c r="T7618" s="58">
        <v>0</v>
      </c>
      <c r="U7618" s="58">
        <v>0</v>
      </c>
      <c r="V7618" s="58">
        <v>0</v>
      </c>
      <c r="W7618" s="58">
        <v>0</v>
      </c>
      <c r="X7618" s="58">
        <v>0</v>
      </c>
      <c r="Y7618" s="58">
        <v>0</v>
      </c>
      <c r="Z7618" s="58">
        <v>0</v>
      </c>
      <c r="AA7618" s="58">
        <v>0</v>
      </c>
      <c r="AB7618" s="58">
        <v>0</v>
      </c>
      <c r="AC7618" s="58">
        <v>0</v>
      </c>
      <c r="AD7618" s="58">
        <v>0</v>
      </c>
      <c r="AE7618" s="58">
        <v>0</v>
      </c>
      <c r="AF7618" s="58">
        <v>0</v>
      </c>
      <c r="AG7618" s="58">
        <v>0</v>
      </c>
      <c r="AH7618" s="58">
        <v>0</v>
      </c>
      <c r="AI7618" s="58">
        <v>0</v>
      </c>
      <c r="AK7618" s="64">
        <f t="shared" si="118"/>
        <v>-1.9877327160641459E-2</v>
      </c>
    </row>
    <row r="7619" spans="1:37" x14ac:dyDescent="0.25">
      <c r="A7619">
        <v>7617</v>
      </c>
      <c r="B7619" s="1">
        <v>1.2999999999999999E-2</v>
      </c>
      <c r="C7619" s="1">
        <v>-4.7976471239522141E-4</v>
      </c>
      <c r="D7619" s="58">
        <v>3.4119531584479418E-2</v>
      </c>
      <c r="E7619" s="58">
        <v>1.3549339304314331E-2</v>
      </c>
      <c r="F7619" s="58">
        <v>4.3975526643704181E-2</v>
      </c>
      <c r="G7619" s="58">
        <v>3.8458324686636715E-2</v>
      </c>
      <c r="H7619" s="58">
        <v>1.5382294934045819E-2</v>
      </c>
      <c r="I7619" s="58">
        <v>0.20332253490392838</v>
      </c>
      <c r="J7619" s="58">
        <v>6.434902925735568E-2</v>
      </c>
      <c r="K7619" s="58">
        <v>0.21991496488208992</v>
      </c>
      <c r="L7619" s="58">
        <v>8.2661523565850603E-2</v>
      </c>
      <c r="M7619" s="58">
        <v>8.0128524834051043E-2</v>
      </c>
      <c r="N7619" s="58">
        <v>0.20413840540354389</v>
      </c>
      <c r="O7619" s="58">
        <v>0</v>
      </c>
      <c r="P7619" s="58">
        <v>0</v>
      </c>
      <c r="Q7619" s="58">
        <v>0</v>
      </c>
      <c r="R7619" s="58">
        <v>0</v>
      </c>
      <c r="S7619" s="58">
        <v>0</v>
      </c>
      <c r="T7619" s="58">
        <v>0</v>
      </c>
      <c r="U7619" s="58">
        <v>0</v>
      </c>
      <c r="V7619" s="58">
        <v>0</v>
      </c>
      <c r="W7619" s="58">
        <v>0</v>
      </c>
      <c r="X7619" s="58">
        <v>0</v>
      </c>
      <c r="Y7619" s="58">
        <v>0</v>
      </c>
      <c r="Z7619" s="58">
        <v>0</v>
      </c>
      <c r="AA7619" s="58">
        <v>0</v>
      </c>
      <c r="AB7619" s="58">
        <v>0</v>
      </c>
      <c r="AC7619" s="58">
        <v>0</v>
      </c>
      <c r="AD7619" s="58">
        <v>0</v>
      </c>
      <c r="AE7619" s="58">
        <v>0</v>
      </c>
      <c r="AF7619" s="58">
        <v>0</v>
      </c>
      <c r="AG7619" s="58">
        <v>0</v>
      </c>
      <c r="AH7619" s="58">
        <v>0</v>
      </c>
      <c r="AI7619" s="58">
        <v>0</v>
      </c>
      <c r="AK7619" s="64">
        <f t="shared" si="118"/>
        <v>-3.6904977876555493E-2</v>
      </c>
    </row>
    <row r="7620" spans="1:37" x14ac:dyDescent="0.25">
      <c r="A7620">
        <v>7618</v>
      </c>
      <c r="B7620" s="1">
        <v>1.04E-2</v>
      </c>
      <c r="C7620" s="1">
        <v>2.1922925775760195E-4</v>
      </c>
      <c r="D7620" s="58">
        <v>7.2734021729185833E-2</v>
      </c>
      <c r="E7620" s="58">
        <v>8.709110009363405E-2</v>
      </c>
      <c r="F7620" s="58">
        <v>0.14772431825102003</v>
      </c>
      <c r="G7620" s="58">
        <v>0.14965621729643569</v>
      </c>
      <c r="H7620" s="58">
        <v>7.7663732526983942E-2</v>
      </c>
      <c r="I7620" s="58">
        <v>2.0425216358942223E-2</v>
      </c>
      <c r="J7620" s="58">
        <v>7.2023509748375722E-2</v>
      </c>
      <c r="K7620" s="58">
        <v>2.8006795052956798E-3</v>
      </c>
      <c r="L7620" s="58">
        <v>0.10663068633925143</v>
      </c>
      <c r="M7620" s="58">
        <v>0.10986750842426429</v>
      </c>
      <c r="N7620" s="58">
        <v>0.15338300972661106</v>
      </c>
      <c r="O7620" s="58">
        <v>0</v>
      </c>
      <c r="P7620" s="58">
        <v>0</v>
      </c>
      <c r="Q7620" s="58">
        <v>0</v>
      </c>
      <c r="R7620" s="58">
        <v>0</v>
      </c>
      <c r="S7620" s="58">
        <v>0</v>
      </c>
      <c r="T7620" s="58">
        <v>0</v>
      </c>
      <c r="U7620" s="58">
        <v>0</v>
      </c>
      <c r="V7620" s="58">
        <v>0</v>
      </c>
      <c r="W7620" s="58">
        <v>0</v>
      </c>
      <c r="X7620" s="58">
        <v>0</v>
      </c>
      <c r="Y7620" s="58">
        <v>0</v>
      </c>
      <c r="Z7620" s="58">
        <v>0</v>
      </c>
      <c r="AA7620" s="58">
        <v>0</v>
      </c>
      <c r="AB7620" s="58">
        <v>0</v>
      </c>
      <c r="AC7620" s="58">
        <v>0</v>
      </c>
      <c r="AD7620" s="58">
        <v>0</v>
      </c>
      <c r="AE7620" s="58">
        <v>0</v>
      </c>
      <c r="AF7620" s="58">
        <v>0</v>
      </c>
      <c r="AG7620" s="58">
        <v>0</v>
      </c>
      <c r="AH7620" s="58">
        <v>0</v>
      </c>
      <c r="AI7620" s="58">
        <v>0</v>
      </c>
      <c r="AK7620" s="64">
        <f t="shared" ref="AK7620:AK7683" si="119">C7620/B7620</f>
        <v>2.1079736322846342E-2</v>
      </c>
    </row>
    <row r="7621" spans="1:37" x14ac:dyDescent="0.25">
      <c r="A7621">
        <v>7619</v>
      </c>
      <c r="B7621" s="1">
        <v>1.1299999999999999E-2</v>
      </c>
      <c r="C7621" s="1">
        <v>2.0830962271161922E-4</v>
      </c>
      <c r="D7621" s="58">
        <v>0.10958501110632068</v>
      </c>
      <c r="E7621" s="58">
        <v>0.12156165296914524</v>
      </c>
      <c r="F7621" s="58">
        <v>4.551150550170803E-2</v>
      </c>
      <c r="G7621" s="58">
        <v>0.12529309926800372</v>
      </c>
      <c r="H7621" s="58">
        <v>1.8049392224047646E-2</v>
      </c>
      <c r="I7621" s="58">
        <v>0.10351205869212105</v>
      </c>
      <c r="J7621" s="58">
        <v>2.4577023987879747E-2</v>
      </c>
      <c r="K7621" s="58">
        <v>4.8140225612217306E-2</v>
      </c>
      <c r="L7621" s="58">
        <v>0.13565697007534772</v>
      </c>
      <c r="M7621" s="58">
        <v>0.11981528491714248</v>
      </c>
      <c r="N7621" s="58">
        <v>0.14829777564606647</v>
      </c>
      <c r="O7621" s="58">
        <v>0</v>
      </c>
      <c r="P7621" s="58">
        <v>0</v>
      </c>
      <c r="Q7621" s="58">
        <v>0</v>
      </c>
      <c r="R7621" s="58">
        <v>0</v>
      </c>
      <c r="S7621" s="58">
        <v>0</v>
      </c>
      <c r="T7621" s="58">
        <v>0</v>
      </c>
      <c r="U7621" s="58">
        <v>0</v>
      </c>
      <c r="V7621" s="58">
        <v>0</v>
      </c>
      <c r="W7621" s="58">
        <v>0</v>
      </c>
      <c r="X7621" s="58">
        <v>0</v>
      </c>
      <c r="Y7621" s="58">
        <v>0</v>
      </c>
      <c r="Z7621" s="58">
        <v>0</v>
      </c>
      <c r="AA7621" s="58">
        <v>0</v>
      </c>
      <c r="AB7621" s="58">
        <v>0</v>
      </c>
      <c r="AC7621" s="58">
        <v>0</v>
      </c>
      <c r="AD7621" s="58">
        <v>0</v>
      </c>
      <c r="AE7621" s="58">
        <v>0</v>
      </c>
      <c r="AF7621" s="58">
        <v>0</v>
      </c>
      <c r="AG7621" s="58">
        <v>0</v>
      </c>
      <c r="AH7621" s="58">
        <v>0</v>
      </c>
      <c r="AI7621" s="58">
        <v>0</v>
      </c>
      <c r="AK7621" s="64">
        <f t="shared" si="119"/>
        <v>1.8434479885984002E-2</v>
      </c>
    </row>
    <row r="7622" spans="1:37" x14ac:dyDescent="0.25">
      <c r="A7622">
        <v>7620</v>
      </c>
      <c r="B7622" s="1">
        <v>1.0999999999999999E-2</v>
      </c>
      <c r="C7622" s="1">
        <v>-6.1271385986867092E-5</v>
      </c>
      <c r="D7622" s="58">
        <v>0.11619701630597852</v>
      </c>
      <c r="E7622" s="58">
        <v>7.1756651159244997E-2</v>
      </c>
      <c r="F7622" s="58">
        <v>0.10298975212844849</v>
      </c>
      <c r="G7622" s="58">
        <v>5.2831468473126864E-2</v>
      </c>
      <c r="H7622" s="58">
        <v>0.13105781696464228</v>
      </c>
      <c r="I7622" s="58">
        <v>3.8197247893704843E-2</v>
      </c>
      <c r="J7622" s="58">
        <v>6.2045804122085116E-2</v>
      </c>
      <c r="K7622" s="58">
        <v>0.12373968552048911</v>
      </c>
      <c r="L7622" s="58">
        <v>0.13498882877742638</v>
      </c>
      <c r="M7622" s="58">
        <v>6.8675650063983129E-2</v>
      </c>
      <c r="N7622" s="58">
        <v>9.7520078590870168E-2</v>
      </c>
      <c r="O7622" s="58">
        <v>0</v>
      </c>
      <c r="P7622" s="58">
        <v>0</v>
      </c>
      <c r="Q7622" s="58">
        <v>0</v>
      </c>
      <c r="R7622" s="58">
        <v>0</v>
      </c>
      <c r="S7622" s="58">
        <v>0</v>
      </c>
      <c r="T7622" s="58">
        <v>0</v>
      </c>
      <c r="U7622" s="58">
        <v>0</v>
      </c>
      <c r="V7622" s="58">
        <v>0</v>
      </c>
      <c r="W7622" s="58">
        <v>0</v>
      </c>
      <c r="X7622" s="58">
        <v>0</v>
      </c>
      <c r="Y7622" s="58">
        <v>0</v>
      </c>
      <c r="Z7622" s="58">
        <v>0</v>
      </c>
      <c r="AA7622" s="58">
        <v>0</v>
      </c>
      <c r="AB7622" s="58">
        <v>0</v>
      </c>
      <c r="AC7622" s="58">
        <v>0</v>
      </c>
      <c r="AD7622" s="58">
        <v>0</v>
      </c>
      <c r="AE7622" s="58">
        <v>0</v>
      </c>
      <c r="AF7622" s="58">
        <v>0</v>
      </c>
      <c r="AG7622" s="58">
        <v>0</v>
      </c>
      <c r="AH7622" s="58">
        <v>0</v>
      </c>
      <c r="AI7622" s="58">
        <v>0</v>
      </c>
      <c r="AK7622" s="64">
        <f t="shared" si="119"/>
        <v>-5.5701259988060999E-3</v>
      </c>
    </row>
    <row r="7623" spans="1:37" x14ac:dyDescent="0.25">
      <c r="A7623">
        <v>7621</v>
      </c>
      <c r="B7623" s="1">
        <v>1.2999999999999999E-2</v>
      </c>
      <c r="C7623" s="1">
        <v>2.2768553873170932E-4</v>
      </c>
      <c r="D7623" s="58">
        <v>0.10813223358809035</v>
      </c>
      <c r="E7623" s="58">
        <v>0.15010820423301596</v>
      </c>
      <c r="F7623" s="58">
        <v>1.2609123214431223E-2</v>
      </c>
      <c r="G7623" s="58">
        <v>0.1221335519375539</v>
      </c>
      <c r="H7623" s="58">
        <v>0.11364496363226123</v>
      </c>
      <c r="I7623" s="58">
        <v>0.17126259967684354</v>
      </c>
      <c r="J7623" s="58">
        <v>5.0484615911279118E-2</v>
      </c>
      <c r="K7623" s="58">
        <v>1.2876006100015953E-2</v>
      </c>
      <c r="L7623" s="58">
        <v>2.5517213760130567E-2</v>
      </c>
      <c r="M7623" s="58">
        <v>0.15872476243128084</v>
      </c>
      <c r="N7623" s="58">
        <v>7.4506725515097544E-2</v>
      </c>
      <c r="O7623" s="58">
        <v>0</v>
      </c>
      <c r="P7623" s="58">
        <v>0</v>
      </c>
      <c r="Q7623" s="58">
        <v>0</v>
      </c>
      <c r="R7623" s="58">
        <v>0</v>
      </c>
      <c r="S7623" s="58">
        <v>0</v>
      </c>
      <c r="T7623" s="58">
        <v>0</v>
      </c>
      <c r="U7623" s="58">
        <v>0</v>
      </c>
      <c r="V7623" s="58">
        <v>0</v>
      </c>
      <c r="W7623" s="58">
        <v>0</v>
      </c>
      <c r="X7623" s="58">
        <v>0</v>
      </c>
      <c r="Y7623" s="58">
        <v>0</v>
      </c>
      <c r="Z7623" s="58">
        <v>0</v>
      </c>
      <c r="AA7623" s="58">
        <v>0</v>
      </c>
      <c r="AB7623" s="58">
        <v>0</v>
      </c>
      <c r="AC7623" s="58">
        <v>0</v>
      </c>
      <c r="AD7623" s="58">
        <v>0</v>
      </c>
      <c r="AE7623" s="58">
        <v>0</v>
      </c>
      <c r="AF7623" s="58">
        <v>0</v>
      </c>
      <c r="AG7623" s="58">
        <v>0</v>
      </c>
      <c r="AH7623" s="58">
        <v>0</v>
      </c>
      <c r="AI7623" s="58">
        <v>0</v>
      </c>
      <c r="AK7623" s="64">
        <f t="shared" si="119"/>
        <v>1.7514272210131486E-2</v>
      </c>
    </row>
    <row r="7624" spans="1:37" x14ac:dyDescent="0.25">
      <c r="A7624">
        <v>7622</v>
      </c>
      <c r="B7624" s="1">
        <v>1.14E-2</v>
      </c>
      <c r="C7624" s="1">
        <v>-2.0415904609025356E-5</v>
      </c>
      <c r="D7624" s="58">
        <v>3.9315148573243232E-2</v>
      </c>
      <c r="E7624" s="58">
        <v>0.1163256448502909</v>
      </c>
      <c r="F7624" s="58">
        <v>0.18498401669857326</v>
      </c>
      <c r="G7624" s="58">
        <v>2.1842136849214908E-2</v>
      </c>
      <c r="H7624" s="58">
        <v>0.18599370562517897</v>
      </c>
      <c r="I7624" s="58">
        <v>3.3056165981505847E-2</v>
      </c>
      <c r="J7624" s="58">
        <v>4.9394037846462784E-2</v>
      </c>
      <c r="K7624" s="58">
        <v>7.0973825202467214E-2</v>
      </c>
      <c r="L7624" s="58">
        <v>2.7484673214079346E-2</v>
      </c>
      <c r="M7624" s="58">
        <v>0.10280453107472479</v>
      </c>
      <c r="N7624" s="58">
        <v>0.16782611408425854</v>
      </c>
      <c r="O7624" s="58">
        <v>0</v>
      </c>
      <c r="P7624" s="58">
        <v>0</v>
      </c>
      <c r="Q7624" s="58">
        <v>0</v>
      </c>
      <c r="R7624" s="58">
        <v>0</v>
      </c>
      <c r="S7624" s="58">
        <v>0</v>
      </c>
      <c r="T7624" s="58">
        <v>0</v>
      </c>
      <c r="U7624" s="58">
        <v>0</v>
      </c>
      <c r="V7624" s="58">
        <v>0</v>
      </c>
      <c r="W7624" s="58">
        <v>0</v>
      </c>
      <c r="X7624" s="58">
        <v>0</v>
      </c>
      <c r="Y7624" s="58">
        <v>0</v>
      </c>
      <c r="Z7624" s="58">
        <v>0</v>
      </c>
      <c r="AA7624" s="58">
        <v>0</v>
      </c>
      <c r="AB7624" s="58">
        <v>0</v>
      </c>
      <c r="AC7624" s="58">
        <v>0</v>
      </c>
      <c r="AD7624" s="58">
        <v>0</v>
      </c>
      <c r="AE7624" s="58">
        <v>0</v>
      </c>
      <c r="AF7624" s="58">
        <v>0</v>
      </c>
      <c r="AG7624" s="58">
        <v>0</v>
      </c>
      <c r="AH7624" s="58">
        <v>0</v>
      </c>
      <c r="AI7624" s="58">
        <v>0</v>
      </c>
      <c r="AK7624" s="64">
        <f t="shared" si="119"/>
        <v>-1.7908688253531013E-3</v>
      </c>
    </row>
    <row r="7625" spans="1:37" x14ac:dyDescent="0.25">
      <c r="A7625">
        <v>7623</v>
      </c>
      <c r="B7625" s="1">
        <v>1.11E-2</v>
      </c>
      <c r="C7625" s="1">
        <v>9.8038330318137398E-5</v>
      </c>
      <c r="D7625" s="58">
        <v>4.7793705514726035E-3</v>
      </c>
      <c r="E7625" s="58">
        <v>7.5427809404848681E-2</v>
      </c>
      <c r="F7625" s="58">
        <v>0.10418867458198586</v>
      </c>
      <c r="G7625" s="58">
        <v>3.2978597189934789E-2</v>
      </c>
      <c r="H7625" s="58">
        <v>0.17824843025093037</v>
      </c>
      <c r="I7625" s="58">
        <v>0.15358248498489188</v>
      </c>
      <c r="J7625" s="58">
        <v>0.16041048850983353</v>
      </c>
      <c r="K7625" s="58">
        <v>1.7358466367292703E-2</v>
      </c>
      <c r="L7625" s="58">
        <v>3.1690735631174374E-2</v>
      </c>
      <c r="M7625" s="58">
        <v>9.9599450484583213E-2</v>
      </c>
      <c r="N7625" s="58">
        <v>0.14173549204305186</v>
      </c>
      <c r="O7625" s="58">
        <v>0</v>
      </c>
      <c r="P7625" s="58">
        <v>0</v>
      </c>
      <c r="Q7625" s="58">
        <v>0</v>
      </c>
      <c r="R7625" s="58">
        <v>0</v>
      </c>
      <c r="S7625" s="58">
        <v>0</v>
      </c>
      <c r="T7625" s="58">
        <v>0</v>
      </c>
      <c r="U7625" s="58">
        <v>0</v>
      </c>
      <c r="V7625" s="58">
        <v>0</v>
      </c>
      <c r="W7625" s="58">
        <v>0</v>
      </c>
      <c r="X7625" s="58">
        <v>0</v>
      </c>
      <c r="Y7625" s="58">
        <v>0</v>
      </c>
      <c r="Z7625" s="58">
        <v>0</v>
      </c>
      <c r="AA7625" s="58">
        <v>0</v>
      </c>
      <c r="AB7625" s="58">
        <v>0</v>
      </c>
      <c r="AC7625" s="58">
        <v>0</v>
      </c>
      <c r="AD7625" s="58">
        <v>0</v>
      </c>
      <c r="AE7625" s="58">
        <v>0</v>
      </c>
      <c r="AF7625" s="58">
        <v>0</v>
      </c>
      <c r="AG7625" s="58">
        <v>0</v>
      </c>
      <c r="AH7625" s="58">
        <v>0</v>
      </c>
      <c r="AI7625" s="58">
        <v>0</v>
      </c>
      <c r="AK7625" s="64">
        <f t="shared" si="119"/>
        <v>8.8322820106430076E-3</v>
      </c>
    </row>
    <row r="7626" spans="1:37" x14ac:dyDescent="0.25">
      <c r="A7626">
        <v>7624</v>
      </c>
      <c r="B7626" s="1">
        <v>1.2200000000000001E-2</v>
      </c>
      <c r="C7626" s="1">
        <v>-5.5772016334844116E-5</v>
      </c>
      <c r="D7626" s="58">
        <v>8.7131326988233185E-2</v>
      </c>
      <c r="E7626" s="58">
        <v>9.6510626643762365E-2</v>
      </c>
      <c r="F7626" s="58">
        <v>9.9613813458076308E-2</v>
      </c>
      <c r="G7626" s="58">
        <v>9.5885425991925261E-2</v>
      </c>
      <c r="H7626" s="58">
        <v>0.11540626948347486</v>
      </c>
      <c r="I7626" s="58">
        <v>0.10186698757355475</v>
      </c>
      <c r="J7626" s="58">
        <v>0.11358089054233768</v>
      </c>
      <c r="K7626" s="58">
        <v>8.4603395819367752E-2</v>
      </c>
      <c r="L7626" s="58">
        <v>1.257040062646793E-2</v>
      </c>
      <c r="M7626" s="58">
        <v>0.15258747880854825</v>
      </c>
      <c r="N7626" s="58">
        <v>4.0243384064251458E-2</v>
      </c>
      <c r="O7626" s="58">
        <v>0</v>
      </c>
      <c r="P7626" s="58">
        <v>0</v>
      </c>
      <c r="Q7626" s="58">
        <v>0</v>
      </c>
      <c r="R7626" s="58">
        <v>0</v>
      </c>
      <c r="S7626" s="58">
        <v>0</v>
      </c>
      <c r="T7626" s="58">
        <v>0</v>
      </c>
      <c r="U7626" s="58">
        <v>0</v>
      </c>
      <c r="V7626" s="58">
        <v>0</v>
      </c>
      <c r="W7626" s="58">
        <v>0</v>
      </c>
      <c r="X7626" s="58">
        <v>0</v>
      </c>
      <c r="Y7626" s="58">
        <v>0</v>
      </c>
      <c r="Z7626" s="58">
        <v>0</v>
      </c>
      <c r="AA7626" s="58">
        <v>0</v>
      </c>
      <c r="AB7626" s="58">
        <v>0</v>
      </c>
      <c r="AC7626" s="58">
        <v>0</v>
      </c>
      <c r="AD7626" s="58">
        <v>0</v>
      </c>
      <c r="AE7626" s="58">
        <v>0</v>
      </c>
      <c r="AF7626" s="58">
        <v>0</v>
      </c>
      <c r="AG7626" s="58">
        <v>0</v>
      </c>
      <c r="AH7626" s="58">
        <v>0</v>
      </c>
      <c r="AI7626" s="58">
        <v>0</v>
      </c>
      <c r="AK7626" s="64">
        <f t="shared" si="119"/>
        <v>-4.5714767487577143E-3</v>
      </c>
    </row>
    <row r="7627" spans="1:37" x14ac:dyDescent="0.25">
      <c r="A7627">
        <v>7625</v>
      </c>
      <c r="B7627" s="1">
        <v>1.44E-2</v>
      </c>
      <c r="C7627" s="1">
        <v>3.5695921141814815E-6</v>
      </c>
      <c r="D7627" s="58">
        <v>9.2636322720734354E-2</v>
      </c>
      <c r="E7627" s="58">
        <v>0.14466610277754799</v>
      </c>
      <c r="F7627" s="58">
        <v>3.0107226939061686E-3</v>
      </c>
      <c r="G7627" s="58">
        <v>0.10873339835270145</v>
      </c>
      <c r="H7627" s="58">
        <v>0.15742526557298067</v>
      </c>
      <c r="I7627" s="58">
        <v>0.15561523852482242</v>
      </c>
      <c r="J7627" s="58">
        <v>2.4850827143299097E-2</v>
      </c>
      <c r="K7627" s="58">
        <v>0.13818689846601501</v>
      </c>
      <c r="L7627" s="58">
        <v>9.5247238344510432E-2</v>
      </c>
      <c r="M7627" s="58">
        <v>3.8753650714441153E-2</v>
      </c>
      <c r="N7627" s="58">
        <v>4.0874334689041419E-2</v>
      </c>
      <c r="O7627" s="58">
        <v>0</v>
      </c>
      <c r="P7627" s="58">
        <v>0</v>
      </c>
      <c r="Q7627" s="58">
        <v>0</v>
      </c>
      <c r="R7627" s="58">
        <v>0</v>
      </c>
      <c r="S7627" s="58">
        <v>0</v>
      </c>
      <c r="T7627" s="58">
        <v>0</v>
      </c>
      <c r="U7627" s="58">
        <v>0</v>
      </c>
      <c r="V7627" s="58">
        <v>0</v>
      </c>
      <c r="W7627" s="58">
        <v>0</v>
      </c>
      <c r="X7627" s="58">
        <v>0</v>
      </c>
      <c r="Y7627" s="58">
        <v>0</v>
      </c>
      <c r="Z7627" s="58">
        <v>0</v>
      </c>
      <c r="AA7627" s="58">
        <v>0</v>
      </c>
      <c r="AB7627" s="58">
        <v>0</v>
      </c>
      <c r="AC7627" s="58">
        <v>0</v>
      </c>
      <c r="AD7627" s="58">
        <v>0</v>
      </c>
      <c r="AE7627" s="58">
        <v>0</v>
      </c>
      <c r="AF7627" s="58">
        <v>0</v>
      </c>
      <c r="AG7627" s="58">
        <v>0</v>
      </c>
      <c r="AH7627" s="58">
        <v>0</v>
      </c>
      <c r="AI7627" s="58">
        <v>0</v>
      </c>
      <c r="AK7627" s="64">
        <f t="shared" si="119"/>
        <v>2.478883412626029E-4</v>
      </c>
    </row>
    <row r="7628" spans="1:37" x14ac:dyDescent="0.25">
      <c r="A7628">
        <v>7626</v>
      </c>
      <c r="B7628" s="1">
        <v>1.18E-2</v>
      </c>
      <c r="C7628" s="1">
        <v>-1.23010108099555E-4</v>
      </c>
      <c r="D7628" s="58">
        <v>4.6078178790544051E-2</v>
      </c>
      <c r="E7628" s="58">
        <v>8.4930505346554122E-2</v>
      </c>
      <c r="F7628" s="58">
        <v>8.3117074674858155E-2</v>
      </c>
      <c r="G7628" s="58">
        <v>0.1171199661560315</v>
      </c>
      <c r="H7628" s="58">
        <v>6.3803220267308461E-2</v>
      </c>
      <c r="I7628" s="58">
        <v>5.6925317893871466E-2</v>
      </c>
      <c r="J7628" s="58">
        <v>9.3018574840591006E-2</v>
      </c>
      <c r="K7628" s="58">
        <v>0.15571450627513195</v>
      </c>
      <c r="L7628" s="58">
        <v>6.4904831344159919E-2</v>
      </c>
      <c r="M7628" s="58">
        <v>0.14049301695331051</v>
      </c>
      <c r="N7628" s="58">
        <v>9.3894807457638674E-2</v>
      </c>
      <c r="O7628" s="58">
        <v>0</v>
      </c>
      <c r="P7628" s="58">
        <v>0</v>
      </c>
      <c r="Q7628" s="58">
        <v>0</v>
      </c>
      <c r="R7628" s="58">
        <v>0</v>
      </c>
      <c r="S7628" s="58">
        <v>0</v>
      </c>
      <c r="T7628" s="58">
        <v>0</v>
      </c>
      <c r="U7628" s="58">
        <v>0</v>
      </c>
      <c r="V7628" s="58">
        <v>0</v>
      </c>
      <c r="W7628" s="58">
        <v>0</v>
      </c>
      <c r="X7628" s="58">
        <v>0</v>
      </c>
      <c r="Y7628" s="58">
        <v>0</v>
      </c>
      <c r="Z7628" s="58">
        <v>0</v>
      </c>
      <c r="AA7628" s="58">
        <v>0</v>
      </c>
      <c r="AB7628" s="58">
        <v>0</v>
      </c>
      <c r="AC7628" s="58">
        <v>0</v>
      </c>
      <c r="AD7628" s="58">
        <v>0</v>
      </c>
      <c r="AE7628" s="58">
        <v>0</v>
      </c>
      <c r="AF7628" s="58">
        <v>0</v>
      </c>
      <c r="AG7628" s="58">
        <v>0</v>
      </c>
      <c r="AH7628" s="58">
        <v>0</v>
      </c>
      <c r="AI7628" s="58">
        <v>0</v>
      </c>
      <c r="AK7628" s="64">
        <f t="shared" si="119"/>
        <v>-1.0424585432165678E-2</v>
      </c>
    </row>
    <row r="7629" spans="1:37" x14ac:dyDescent="0.25">
      <c r="A7629">
        <v>7627</v>
      </c>
      <c r="B7629" s="1">
        <v>1.5599999999999999E-2</v>
      </c>
      <c r="C7629" s="1">
        <v>3.0588207390744764E-6</v>
      </c>
      <c r="D7629" s="58">
        <v>4.5968381357472464E-2</v>
      </c>
      <c r="E7629" s="58">
        <v>0.21487582547631739</v>
      </c>
      <c r="F7629" s="58">
        <v>0.17497562322200275</v>
      </c>
      <c r="G7629" s="58">
        <v>1.7446439974241046E-3</v>
      </c>
      <c r="H7629" s="58">
        <v>3.661256915790103E-2</v>
      </c>
      <c r="I7629" s="58">
        <v>3.8028849142930733E-2</v>
      </c>
      <c r="J7629" s="58">
        <v>0.10233862889181658</v>
      </c>
      <c r="K7629" s="58">
        <v>0.16669682747229789</v>
      </c>
      <c r="L7629" s="58">
        <v>8.0409364657103174E-2</v>
      </c>
      <c r="M7629" s="58">
        <v>0.12203222790605786</v>
      </c>
      <c r="N7629" s="58">
        <v>1.6317058718675892E-2</v>
      </c>
      <c r="O7629" s="58">
        <v>0</v>
      </c>
      <c r="P7629" s="58">
        <v>0</v>
      </c>
      <c r="Q7629" s="58">
        <v>0</v>
      </c>
      <c r="R7629" s="58">
        <v>0</v>
      </c>
      <c r="S7629" s="58">
        <v>0</v>
      </c>
      <c r="T7629" s="58">
        <v>0</v>
      </c>
      <c r="U7629" s="58">
        <v>0</v>
      </c>
      <c r="V7629" s="58">
        <v>0</v>
      </c>
      <c r="W7629" s="58">
        <v>0</v>
      </c>
      <c r="X7629" s="58">
        <v>0</v>
      </c>
      <c r="Y7629" s="58">
        <v>0</v>
      </c>
      <c r="Z7629" s="58">
        <v>0</v>
      </c>
      <c r="AA7629" s="58">
        <v>0</v>
      </c>
      <c r="AB7629" s="58">
        <v>0</v>
      </c>
      <c r="AC7629" s="58">
        <v>0</v>
      </c>
      <c r="AD7629" s="58">
        <v>0</v>
      </c>
      <c r="AE7629" s="58">
        <v>0</v>
      </c>
      <c r="AF7629" s="58">
        <v>0</v>
      </c>
      <c r="AG7629" s="58">
        <v>0</v>
      </c>
      <c r="AH7629" s="58">
        <v>0</v>
      </c>
      <c r="AI7629" s="58">
        <v>0</v>
      </c>
      <c r="AK7629" s="64">
        <f t="shared" si="119"/>
        <v>1.9607825250477414E-4</v>
      </c>
    </row>
    <row r="7630" spans="1:37" x14ac:dyDescent="0.25">
      <c r="A7630">
        <v>7628</v>
      </c>
      <c r="B7630" s="1">
        <v>1.0999999999999999E-2</v>
      </c>
      <c r="C7630" s="1">
        <v>-1.4030549993479649E-4</v>
      </c>
      <c r="D7630" s="58">
        <v>4.5950448880780074E-3</v>
      </c>
      <c r="E7630" s="58">
        <v>2.0762996674956159E-2</v>
      </c>
      <c r="F7630" s="58">
        <v>4.9866390332233446E-2</v>
      </c>
      <c r="G7630" s="58">
        <v>0.11980403332228759</v>
      </c>
      <c r="H7630" s="58">
        <v>6.7209393789611258E-2</v>
      </c>
      <c r="I7630" s="58">
        <v>0.12868508068971238</v>
      </c>
      <c r="J7630" s="58">
        <v>0.132403418882903</v>
      </c>
      <c r="K7630" s="58">
        <v>0.14062001252758061</v>
      </c>
      <c r="L7630" s="58">
        <v>0.1350061813982105</v>
      </c>
      <c r="M7630" s="58">
        <v>0.11863415372949068</v>
      </c>
      <c r="N7630" s="58">
        <v>8.2413293764936391E-2</v>
      </c>
      <c r="O7630" s="58">
        <v>0</v>
      </c>
      <c r="P7630" s="58">
        <v>0</v>
      </c>
      <c r="Q7630" s="58">
        <v>0</v>
      </c>
      <c r="R7630" s="58">
        <v>0</v>
      </c>
      <c r="S7630" s="58">
        <v>0</v>
      </c>
      <c r="T7630" s="58">
        <v>0</v>
      </c>
      <c r="U7630" s="58">
        <v>0</v>
      </c>
      <c r="V7630" s="58">
        <v>0</v>
      </c>
      <c r="W7630" s="58">
        <v>0</v>
      </c>
      <c r="X7630" s="58">
        <v>0</v>
      </c>
      <c r="Y7630" s="58">
        <v>0</v>
      </c>
      <c r="Z7630" s="58">
        <v>0</v>
      </c>
      <c r="AA7630" s="58">
        <v>0</v>
      </c>
      <c r="AB7630" s="58">
        <v>0</v>
      </c>
      <c r="AC7630" s="58">
        <v>0</v>
      </c>
      <c r="AD7630" s="58">
        <v>0</v>
      </c>
      <c r="AE7630" s="58">
        <v>0</v>
      </c>
      <c r="AF7630" s="58">
        <v>0</v>
      </c>
      <c r="AG7630" s="58">
        <v>0</v>
      </c>
      <c r="AH7630" s="58">
        <v>0</v>
      </c>
      <c r="AI7630" s="58">
        <v>0</v>
      </c>
      <c r="AK7630" s="64">
        <f t="shared" si="119"/>
        <v>-1.2755045448617863E-2</v>
      </c>
    </row>
    <row r="7631" spans="1:37" x14ac:dyDescent="0.25">
      <c r="A7631">
        <v>7629</v>
      </c>
      <c r="B7631" s="1">
        <v>1.24E-2</v>
      </c>
      <c r="C7631" s="1">
        <v>-2.543372710888882E-4</v>
      </c>
      <c r="D7631" s="58">
        <v>0.13273331855862963</v>
      </c>
      <c r="E7631" s="58">
        <v>5.751023028278459E-2</v>
      </c>
      <c r="F7631" s="58">
        <v>0.11673032087427135</v>
      </c>
      <c r="G7631" s="58">
        <v>8.306698667389617E-2</v>
      </c>
      <c r="H7631" s="58">
        <v>0.16575548877892823</v>
      </c>
      <c r="I7631" s="58">
        <v>0.11164042158344124</v>
      </c>
      <c r="J7631" s="58">
        <v>6.0053013732960021E-2</v>
      </c>
      <c r="K7631" s="58">
        <v>0.10877141575822181</v>
      </c>
      <c r="L7631" s="58">
        <v>1.7714538749148235E-2</v>
      </c>
      <c r="M7631" s="58">
        <v>8.2379306763216198E-2</v>
      </c>
      <c r="N7631" s="58">
        <v>6.3644958244502503E-2</v>
      </c>
      <c r="O7631" s="58">
        <v>0</v>
      </c>
      <c r="P7631" s="58">
        <v>0</v>
      </c>
      <c r="Q7631" s="58">
        <v>0</v>
      </c>
      <c r="R7631" s="58">
        <v>0</v>
      </c>
      <c r="S7631" s="58">
        <v>0</v>
      </c>
      <c r="T7631" s="58">
        <v>0</v>
      </c>
      <c r="U7631" s="58">
        <v>0</v>
      </c>
      <c r="V7631" s="58">
        <v>0</v>
      </c>
      <c r="W7631" s="58">
        <v>0</v>
      </c>
      <c r="X7631" s="58">
        <v>0</v>
      </c>
      <c r="Y7631" s="58">
        <v>0</v>
      </c>
      <c r="Z7631" s="58">
        <v>0</v>
      </c>
      <c r="AA7631" s="58">
        <v>0</v>
      </c>
      <c r="AB7631" s="58">
        <v>0</v>
      </c>
      <c r="AC7631" s="58">
        <v>0</v>
      </c>
      <c r="AD7631" s="58">
        <v>0</v>
      </c>
      <c r="AE7631" s="58">
        <v>0</v>
      </c>
      <c r="AF7631" s="58">
        <v>0</v>
      </c>
      <c r="AG7631" s="58">
        <v>0</v>
      </c>
      <c r="AH7631" s="58">
        <v>0</v>
      </c>
      <c r="AI7631" s="58">
        <v>0</v>
      </c>
      <c r="AK7631" s="64">
        <f t="shared" si="119"/>
        <v>-2.0511070249103886E-2</v>
      </c>
    </row>
    <row r="7632" spans="1:37" x14ac:dyDescent="0.25">
      <c r="A7632">
        <v>7630</v>
      </c>
      <c r="B7632" s="1">
        <v>1.0699999999999999E-2</v>
      </c>
      <c r="C7632" s="1">
        <v>-5.1510272378087105E-5</v>
      </c>
      <c r="D7632" s="58">
        <v>6.214334343261612E-2</v>
      </c>
      <c r="E7632" s="58">
        <v>1.0133504364898264E-2</v>
      </c>
      <c r="F7632" s="58">
        <v>0.10062099063982376</v>
      </c>
      <c r="G7632" s="58">
        <v>0.12012645311042516</v>
      </c>
      <c r="H7632" s="58">
        <v>4.0707914070825003E-2</v>
      </c>
      <c r="I7632" s="58">
        <v>0.13502956687049278</v>
      </c>
      <c r="J7632" s="58">
        <v>0.13676773432609127</v>
      </c>
      <c r="K7632" s="58">
        <v>6.4014906108748118E-2</v>
      </c>
      <c r="L7632" s="58">
        <v>0.1229483383961676</v>
      </c>
      <c r="M7632" s="58">
        <v>3.6234864336286622E-2</v>
      </c>
      <c r="N7632" s="58">
        <v>0.17127238434362543</v>
      </c>
      <c r="O7632" s="58">
        <v>0</v>
      </c>
      <c r="P7632" s="58">
        <v>0</v>
      </c>
      <c r="Q7632" s="58">
        <v>0</v>
      </c>
      <c r="R7632" s="58">
        <v>0</v>
      </c>
      <c r="S7632" s="58">
        <v>0</v>
      </c>
      <c r="T7632" s="58">
        <v>0</v>
      </c>
      <c r="U7632" s="58">
        <v>0</v>
      </c>
      <c r="V7632" s="58">
        <v>0</v>
      </c>
      <c r="W7632" s="58">
        <v>0</v>
      </c>
      <c r="X7632" s="58">
        <v>0</v>
      </c>
      <c r="Y7632" s="58">
        <v>0</v>
      </c>
      <c r="Z7632" s="58">
        <v>0</v>
      </c>
      <c r="AA7632" s="58">
        <v>0</v>
      </c>
      <c r="AB7632" s="58">
        <v>0</v>
      </c>
      <c r="AC7632" s="58">
        <v>0</v>
      </c>
      <c r="AD7632" s="58">
        <v>0</v>
      </c>
      <c r="AE7632" s="58">
        <v>0</v>
      </c>
      <c r="AF7632" s="58">
        <v>0</v>
      </c>
      <c r="AG7632" s="58">
        <v>0</v>
      </c>
      <c r="AH7632" s="58">
        <v>0</v>
      </c>
      <c r="AI7632" s="58">
        <v>0</v>
      </c>
      <c r="AK7632" s="64">
        <f t="shared" si="119"/>
        <v>-4.8140441474847761E-3</v>
      </c>
    </row>
    <row r="7633" spans="1:37" x14ac:dyDescent="0.25">
      <c r="A7633">
        <v>7631</v>
      </c>
      <c r="B7633" s="1">
        <v>1.09E-2</v>
      </c>
      <c r="C7633" s="1">
        <v>4.7594467978222436E-6</v>
      </c>
      <c r="D7633" s="58">
        <v>0.13347476583905629</v>
      </c>
      <c r="E7633" s="58">
        <v>1.7497005614556305E-2</v>
      </c>
      <c r="F7633" s="58">
        <v>4.4725831257390762E-2</v>
      </c>
      <c r="G7633" s="58">
        <v>0.13226478853300661</v>
      </c>
      <c r="H7633" s="58">
        <v>0.14296814821805345</v>
      </c>
      <c r="I7633" s="58">
        <v>0.18020972105344202</v>
      </c>
      <c r="J7633" s="58">
        <v>4.9166116968345247E-2</v>
      </c>
      <c r="K7633" s="58">
        <v>2.4571776362861501E-3</v>
      </c>
      <c r="L7633" s="58">
        <v>6.9512083690522308E-2</v>
      </c>
      <c r="M7633" s="58">
        <v>5.5067119409925785E-2</v>
      </c>
      <c r="N7633" s="58">
        <v>0.17265724177941519</v>
      </c>
      <c r="O7633" s="58">
        <v>0</v>
      </c>
      <c r="P7633" s="58">
        <v>0</v>
      </c>
      <c r="Q7633" s="58">
        <v>0</v>
      </c>
      <c r="R7633" s="58">
        <v>0</v>
      </c>
      <c r="S7633" s="58">
        <v>0</v>
      </c>
      <c r="T7633" s="58">
        <v>0</v>
      </c>
      <c r="U7633" s="58">
        <v>0</v>
      </c>
      <c r="V7633" s="58">
        <v>0</v>
      </c>
      <c r="W7633" s="58">
        <v>0</v>
      </c>
      <c r="X7633" s="58">
        <v>0</v>
      </c>
      <c r="Y7633" s="58">
        <v>0</v>
      </c>
      <c r="Z7633" s="58">
        <v>0</v>
      </c>
      <c r="AA7633" s="58">
        <v>0</v>
      </c>
      <c r="AB7633" s="58">
        <v>0</v>
      </c>
      <c r="AC7633" s="58">
        <v>0</v>
      </c>
      <c r="AD7633" s="58">
        <v>0</v>
      </c>
      <c r="AE7633" s="58">
        <v>0</v>
      </c>
      <c r="AF7633" s="58">
        <v>0</v>
      </c>
      <c r="AG7633" s="58">
        <v>0</v>
      </c>
      <c r="AH7633" s="58">
        <v>0</v>
      </c>
      <c r="AI7633" s="58">
        <v>0</v>
      </c>
      <c r="AK7633" s="64">
        <f t="shared" si="119"/>
        <v>4.3664649521304988E-4</v>
      </c>
    </row>
    <row r="7634" spans="1:37" x14ac:dyDescent="0.25">
      <c r="A7634">
        <v>7632</v>
      </c>
      <c r="B7634" s="1">
        <v>1.2200000000000001E-2</v>
      </c>
      <c r="C7634" s="1">
        <v>3.2140869103984486E-5</v>
      </c>
      <c r="D7634" s="58">
        <v>8.0058749954489694E-2</v>
      </c>
      <c r="E7634" s="58">
        <v>0.10360298617273783</v>
      </c>
      <c r="F7634" s="58">
        <v>1.7427183672318918E-2</v>
      </c>
      <c r="G7634" s="58">
        <v>7.200541810765132E-2</v>
      </c>
      <c r="H7634" s="58">
        <v>4.5416850804078264E-2</v>
      </c>
      <c r="I7634" s="58">
        <v>0.12694218831609386</v>
      </c>
      <c r="J7634" s="58">
        <v>0.11414789940795621</v>
      </c>
      <c r="K7634" s="58">
        <v>0.1337565170034942</v>
      </c>
      <c r="L7634" s="58">
        <v>0.12225404572923657</v>
      </c>
      <c r="M7634" s="58">
        <v>0.10186266137830795</v>
      </c>
      <c r="N7634" s="58">
        <v>8.2525499453635173E-2</v>
      </c>
      <c r="O7634" s="58">
        <v>0</v>
      </c>
      <c r="P7634" s="58">
        <v>0</v>
      </c>
      <c r="Q7634" s="58">
        <v>0</v>
      </c>
      <c r="R7634" s="58">
        <v>0</v>
      </c>
      <c r="S7634" s="58">
        <v>0</v>
      </c>
      <c r="T7634" s="58">
        <v>0</v>
      </c>
      <c r="U7634" s="58">
        <v>0</v>
      </c>
      <c r="V7634" s="58">
        <v>0</v>
      </c>
      <c r="W7634" s="58">
        <v>0</v>
      </c>
      <c r="X7634" s="58">
        <v>0</v>
      </c>
      <c r="Y7634" s="58">
        <v>0</v>
      </c>
      <c r="Z7634" s="58">
        <v>0</v>
      </c>
      <c r="AA7634" s="58">
        <v>0</v>
      </c>
      <c r="AB7634" s="58">
        <v>0</v>
      </c>
      <c r="AC7634" s="58">
        <v>0</v>
      </c>
      <c r="AD7634" s="58">
        <v>0</v>
      </c>
      <c r="AE7634" s="58">
        <v>0</v>
      </c>
      <c r="AF7634" s="58">
        <v>0</v>
      </c>
      <c r="AG7634" s="58">
        <v>0</v>
      </c>
      <c r="AH7634" s="58">
        <v>0</v>
      </c>
      <c r="AI7634" s="58">
        <v>0</v>
      </c>
      <c r="AK7634" s="64">
        <f t="shared" si="119"/>
        <v>2.6344974675397118E-3</v>
      </c>
    </row>
    <row r="7635" spans="1:37" x14ac:dyDescent="0.25">
      <c r="A7635">
        <v>7633</v>
      </c>
      <c r="B7635" s="1">
        <v>0.01</v>
      </c>
      <c r="C7635" s="1">
        <v>1.0365057439702538E-4</v>
      </c>
      <c r="D7635" s="58">
        <v>5.0606178594927442E-3</v>
      </c>
      <c r="E7635" s="58">
        <v>6.5783400331431513E-2</v>
      </c>
      <c r="F7635" s="58">
        <v>2.0425407206865883E-3</v>
      </c>
      <c r="G7635" s="58">
        <v>4.2172947408146609E-2</v>
      </c>
      <c r="H7635" s="58">
        <v>0.14338370565577976</v>
      </c>
      <c r="I7635" s="58">
        <v>0.18057609958968082</v>
      </c>
      <c r="J7635" s="58">
        <v>6.10735762863246E-2</v>
      </c>
      <c r="K7635" s="58">
        <v>6.4169886158631895E-2</v>
      </c>
      <c r="L7635" s="58">
        <v>0.1480958715398481</v>
      </c>
      <c r="M7635" s="58">
        <v>0.13494400964209663</v>
      </c>
      <c r="N7635" s="58">
        <v>0.15269734480788069</v>
      </c>
      <c r="O7635" s="58">
        <v>0</v>
      </c>
      <c r="P7635" s="58">
        <v>0</v>
      </c>
      <c r="Q7635" s="58">
        <v>0</v>
      </c>
      <c r="R7635" s="58">
        <v>0</v>
      </c>
      <c r="S7635" s="58">
        <v>0</v>
      </c>
      <c r="T7635" s="58">
        <v>0</v>
      </c>
      <c r="U7635" s="58">
        <v>0</v>
      </c>
      <c r="V7635" s="58">
        <v>0</v>
      </c>
      <c r="W7635" s="58">
        <v>0</v>
      </c>
      <c r="X7635" s="58">
        <v>0</v>
      </c>
      <c r="Y7635" s="58">
        <v>0</v>
      </c>
      <c r="Z7635" s="58">
        <v>0</v>
      </c>
      <c r="AA7635" s="58">
        <v>0</v>
      </c>
      <c r="AB7635" s="58">
        <v>0</v>
      </c>
      <c r="AC7635" s="58">
        <v>0</v>
      </c>
      <c r="AD7635" s="58">
        <v>0</v>
      </c>
      <c r="AE7635" s="58">
        <v>0</v>
      </c>
      <c r="AF7635" s="58">
        <v>0</v>
      </c>
      <c r="AG7635" s="58">
        <v>0</v>
      </c>
      <c r="AH7635" s="58">
        <v>0</v>
      </c>
      <c r="AI7635" s="58">
        <v>0</v>
      </c>
      <c r="AK7635" s="64">
        <f t="shared" si="119"/>
        <v>1.0365057439702539E-2</v>
      </c>
    </row>
    <row r="7636" spans="1:37" x14ac:dyDescent="0.25">
      <c r="A7636">
        <v>7634</v>
      </c>
      <c r="B7636" s="1">
        <v>1.14E-2</v>
      </c>
      <c r="C7636" s="1">
        <v>2.3470291649339928E-4</v>
      </c>
      <c r="D7636" s="58">
        <v>3.7100882909019771E-2</v>
      </c>
      <c r="E7636" s="58">
        <v>0.15727117885641351</v>
      </c>
      <c r="F7636" s="58">
        <v>0.1859971337183168</v>
      </c>
      <c r="G7636" s="58">
        <v>2.1210561836115312E-2</v>
      </c>
      <c r="H7636" s="58">
        <v>4.8225364403029318E-2</v>
      </c>
      <c r="I7636" s="58">
        <v>8.1559795877145874E-2</v>
      </c>
      <c r="J7636" s="58">
        <v>3.5334771732105759E-2</v>
      </c>
      <c r="K7636" s="58">
        <v>8.5020925351418902E-3</v>
      </c>
      <c r="L7636" s="58">
        <v>0.13930246710559713</v>
      </c>
      <c r="M7636" s="58">
        <v>0.1379391514294081</v>
      </c>
      <c r="N7636" s="58">
        <v>0.14755659959770648</v>
      </c>
      <c r="O7636" s="58">
        <v>0</v>
      </c>
      <c r="P7636" s="58">
        <v>0</v>
      </c>
      <c r="Q7636" s="58">
        <v>0</v>
      </c>
      <c r="R7636" s="58">
        <v>0</v>
      </c>
      <c r="S7636" s="58">
        <v>0</v>
      </c>
      <c r="T7636" s="58">
        <v>0</v>
      </c>
      <c r="U7636" s="58">
        <v>0</v>
      </c>
      <c r="V7636" s="58">
        <v>0</v>
      </c>
      <c r="W7636" s="58">
        <v>0</v>
      </c>
      <c r="X7636" s="58">
        <v>0</v>
      </c>
      <c r="Y7636" s="58">
        <v>0</v>
      </c>
      <c r="Z7636" s="58">
        <v>0</v>
      </c>
      <c r="AA7636" s="58">
        <v>0</v>
      </c>
      <c r="AB7636" s="58">
        <v>0</v>
      </c>
      <c r="AC7636" s="58">
        <v>0</v>
      </c>
      <c r="AD7636" s="58">
        <v>0</v>
      </c>
      <c r="AE7636" s="58">
        <v>0</v>
      </c>
      <c r="AF7636" s="58">
        <v>0</v>
      </c>
      <c r="AG7636" s="58">
        <v>0</v>
      </c>
      <c r="AH7636" s="58">
        <v>0</v>
      </c>
      <c r="AI7636" s="58">
        <v>0</v>
      </c>
      <c r="AK7636" s="64">
        <f t="shared" si="119"/>
        <v>2.0587975130999938E-2</v>
      </c>
    </row>
    <row r="7637" spans="1:37" x14ac:dyDescent="0.25">
      <c r="A7637">
        <v>7635</v>
      </c>
      <c r="B7637" s="1">
        <v>1.2200000000000001E-2</v>
      </c>
      <c r="C7637" s="1">
        <v>2.0402605327773834E-4</v>
      </c>
      <c r="D7637" s="58">
        <v>6.8794249119380729E-2</v>
      </c>
      <c r="E7637" s="58">
        <v>0.10812496214432139</v>
      </c>
      <c r="F7637" s="58">
        <v>6.6933522395092551E-2</v>
      </c>
      <c r="G7637" s="58">
        <v>0.11181755781915027</v>
      </c>
      <c r="H7637" s="58">
        <v>9.6188917762720594E-2</v>
      </c>
      <c r="I7637" s="58">
        <v>0.14068313703987501</v>
      </c>
      <c r="J7637" s="58">
        <v>0.13137431201066188</v>
      </c>
      <c r="K7637" s="58">
        <v>3.5819028986933496E-2</v>
      </c>
      <c r="L7637" s="58">
        <v>0.12079367404182755</v>
      </c>
      <c r="M7637" s="58">
        <v>7.3332837624445729E-2</v>
      </c>
      <c r="N7637" s="58">
        <v>4.6137801055590733E-2</v>
      </c>
      <c r="O7637" s="58">
        <v>0</v>
      </c>
      <c r="P7637" s="58">
        <v>0</v>
      </c>
      <c r="Q7637" s="58">
        <v>0</v>
      </c>
      <c r="R7637" s="58">
        <v>0</v>
      </c>
      <c r="S7637" s="58">
        <v>0</v>
      </c>
      <c r="T7637" s="58">
        <v>0</v>
      </c>
      <c r="U7637" s="58">
        <v>0</v>
      </c>
      <c r="V7637" s="58">
        <v>0</v>
      </c>
      <c r="W7637" s="58">
        <v>0</v>
      </c>
      <c r="X7637" s="58">
        <v>0</v>
      </c>
      <c r="Y7637" s="58">
        <v>0</v>
      </c>
      <c r="Z7637" s="58">
        <v>0</v>
      </c>
      <c r="AA7637" s="58">
        <v>0</v>
      </c>
      <c r="AB7637" s="58">
        <v>0</v>
      </c>
      <c r="AC7637" s="58">
        <v>0</v>
      </c>
      <c r="AD7637" s="58">
        <v>0</v>
      </c>
      <c r="AE7637" s="58">
        <v>0</v>
      </c>
      <c r="AF7637" s="58">
        <v>0</v>
      </c>
      <c r="AG7637" s="58">
        <v>0</v>
      </c>
      <c r="AH7637" s="58">
        <v>0</v>
      </c>
      <c r="AI7637" s="58">
        <v>0</v>
      </c>
      <c r="AK7637" s="64">
        <f t="shared" si="119"/>
        <v>1.672344698997855E-2</v>
      </c>
    </row>
    <row r="7638" spans="1:37" x14ac:dyDescent="0.25">
      <c r="A7638">
        <v>7636</v>
      </c>
      <c r="B7638" s="1">
        <v>1.18E-2</v>
      </c>
      <c r="C7638" s="1">
        <v>-2.2673773472448407E-5</v>
      </c>
      <c r="D7638" s="58">
        <v>2.4456977531829391E-2</v>
      </c>
      <c r="E7638" s="58">
        <v>9.4330402636977742E-2</v>
      </c>
      <c r="F7638" s="58">
        <v>4.7323233751193586E-2</v>
      </c>
      <c r="G7638" s="58">
        <v>3.3864840056603888E-2</v>
      </c>
      <c r="H7638" s="58">
        <v>0.13729464767536731</v>
      </c>
      <c r="I7638" s="58">
        <v>0.1460721789506593</v>
      </c>
      <c r="J7638" s="58">
        <v>0.12903198088197196</v>
      </c>
      <c r="K7638" s="58">
        <v>0.10643926628826303</v>
      </c>
      <c r="L7638" s="58">
        <v>3.082827468022574E-2</v>
      </c>
      <c r="M7638" s="58">
        <v>0.11283097544126376</v>
      </c>
      <c r="N7638" s="58">
        <v>0.1375272221056445</v>
      </c>
      <c r="O7638" s="58">
        <v>0</v>
      </c>
      <c r="P7638" s="58">
        <v>0</v>
      </c>
      <c r="Q7638" s="58">
        <v>0</v>
      </c>
      <c r="R7638" s="58">
        <v>0</v>
      </c>
      <c r="S7638" s="58">
        <v>0</v>
      </c>
      <c r="T7638" s="58">
        <v>0</v>
      </c>
      <c r="U7638" s="58">
        <v>0</v>
      </c>
      <c r="V7638" s="58">
        <v>0</v>
      </c>
      <c r="W7638" s="58">
        <v>0</v>
      </c>
      <c r="X7638" s="58">
        <v>0</v>
      </c>
      <c r="Y7638" s="58">
        <v>0</v>
      </c>
      <c r="Z7638" s="58">
        <v>0</v>
      </c>
      <c r="AA7638" s="58">
        <v>0</v>
      </c>
      <c r="AB7638" s="58">
        <v>0</v>
      </c>
      <c r="AC7638" s="58">
        <v>0</v>
      </c>
      <c r="AD7638" s="58">
        <v>0</v>
      </c>
      <c r="AE7638" s="58">
        <v>0</v>
      </c>
      <c r="AF7638" s="58">
        <v>0</v>
      </c>
      <c r="AG7638" s="58">
        <v>0</v>
      </c>
      <c r="AH7638" s="58">
        <v>0</v>
      </c>
      <c r="AI7638" s="58">
        <v>0</v>
      </c>
      <c r="AK7638" s="64">
        <f t="shared" si="119"/>
        <v>-1.9215062264786786E-3</v>
      </c>
    </row>
    <row r="7639" spans="1:37" x14ac:dyDescent="0.25">
      <c r="A7639">
        <v>7637</v>
      </c>
      <c r="B7639" s="1">
        <v>1.2999999999999999E-2</v>
      </c>
      <c r="C7639" s="1">
        <v>-1.270228385250136E-4</v>
      </c>
      <c r="D7639" s="58">
        <v>7.4858687158829679E-2</v>
      </c>
      <c r="E7639" s="58">
        <v>8.9590970416315335E-2</v>
      </c>
      <c r="F7639" s="58">
        <v>3.6448286895680623E-2</v>
      </c>
      <c r="G7639" s="58">
        <v>6.31253666675686E-2</v>
      </c>
      <c r="H7639" s="58">
        <v>0.13518700635519784</v>
      </c>
      <c r="I7639" s="58">
        <v>0.15833388991023131</v>
      </c>
      <c r="J7639" s="58">
        <v>0.12196001131229345</v>
      </c>
      <c r="K7639" s="58">
        <v>0.12801384247351602</v>
      </c>
      <c r="L7639" s="58">
        <v>2.3719914795836618E-3</v>
      </c>
      <c r="M7639" s="58">
        <v>8.9852290765819465E-2</v>
      </c>
      <c r="N7639" s="58">
        <v>0.10025765656496409</v>
      </c>
      <c r="O7639" s="58">
        <v>0</v>
      </c>
      <c r="P7639" s="58">
        <v>0</v>
      </c>
      <c r="Q7639" s="58">
        <v>0</v>
      </c>
      <c r="R7639" s="58">
        <v>0</v>
      </c>
      <c r="S7639" s="58">
        <v>0</v>
      </c>
      <c r="T7639" s="58">
        <v>0</v>
      </c>
      <c r="U7639" s="58">
        <v>0</v>
      </c>
      <c r="V7639" s="58">
        <v>0</v>
      </c>
      <c r="W7639" s="58">
        <v>0</v>
      </c>
      <c r="X7639" s="58">
        <v>0</v>
      </c>
      <c r="Y7639" s="58">
        <v>0</v>
      </c>
      <c r="Z7639" s="58">
        <v>0</v>
      </c>
      <c r="AA7639" s="58">
        <v>0</v>
      </c>
      <c r="AB7639" s="58">
        <v>0</v>
      </c>
      <c r="AC7639" s="58">
        <v>0</v>
      </c>
      <c r="AD7639" s="58">
        <v>0</v>
      </c>
      <c r="AE7639" s="58">
        <v>0</v>
      </c>
      <c r="AF7639" s="58">
        <v>0</v>
      </c>
      <c r="AG7639" s="58">
        <v>0</v>
      </c>
      <c r="AH7639" s="58">
        <v>0</v>
      </c>
      <c r="AI7639" s="58">
        <v>0</v>
      </c>
      <c r="AK7639" s="64">
        <f t="shared" si="119"/>
        <v>-9.7709875788472011E-3</v>
      </c>
    </row>
    <row r="7640" spans="1:37" x14ac:dyDescent="0.25">
      <c r="A7640">
        <v>7638</v>
      </c>
      <c r="B7640" s="1">
        <v>1.21E-2</v>
      </c>
      <c r="C7640" s="1">
        <v>1.5082066448878769E-4</v>
      </c>
      <c r="D7640" s="58">
        <v>1.4676757626390386E-2</v>
      </c>
      <c r="E7640" s="58">
        <v>0.12568813265049045</v>
      </c>
      <c r="F7640" s="58">
        <v>4.0802448699109768E-2</v>
      </c>
      <c r="G7640" s="58">
        <v>0.1070130392507302</v>
      </c>
      <c r="H7640" s="58">
        <v>0.17791102660488081</v>
      </c>
      <c r="I7640" s="58">
        <v>1.2807792136786162E-2</v>
      </c>
      <c r="J7640" s="58">
        <v>4.6700886920797317E-2</v>
      </c>
      <c r="K7640" s="58">
        <v>0.14233555556094271</v>
      </c>
      <c r="L7640" s="58">
        <v>0.15735306578384056</v>
      </c>
      <c r="M7640" s="58">
        <v>5.704139215774362E-2</v>
      </c>
      <c r="N7640" s="58">
        <v>0.11766990260828791</v>
      </c>
      <c r="O7640" s="58">
        <v>0</v>
      </c>
      <c r="P7640" s="58">
        <v>0</v>
      </c>
      <c r="Q7640" s="58">
        <v>0</v>
      </c>
      <c r="R7640" s="58">
        <v>0</v>
      </c>
      <c r="S7640" s="58">
        <v>0</v>
      </c>
      <c r="T7640" s="58">
        <v>0</v>
      </c>
      <c r="U7640" s="58">
        <v>0</v>
      </c>
      <c r="V7640" s="58">
        <v>0</v>
      </c>
      <c r="W7640" s="58">
        <v>0</v>
      </c>
      <c r="X7640" s="58">
        <v>0</v>
      </c>
      <c r="Y7640" s="58">
        <v>0</v>
      </c>
      <c r="Z7640" s="58">
        <v>0</v>
      </c>
      <c r="AA7640" s="58">
        <v>0</v>
      </c>
      <c r="AB7640" s="58">
        <v>0</v>
      </c>
      <c r="AC7640" s="58">
        <v>0</v>
      </c>
      <c r="AD7640" s="58">
        <v>0</v>
      </c>
      <c r="AE7640" s="58">
        <v>0</v>
      </c>
      <c r="AF7640" s="58">
        <v>0</v>
      </c>
      <c r="AG7640" s="58">
        <v>0</v>
      </c>
      <c r="AH7640" s="58">
        <v>0</v>
      </c>
      <c r="AI7640" s="58">
        <v>0</v>
      </c>
      <c r="AK7640" s="64">
        <f t="shared" si="119"/>
        <v>1.2464517726346091E-2</v>
      </c>
    </row>
    <row r="7641" spans="1:37" x14ac:dyDescent="0.25">
      <c r="A7641">
        <v>7639</v>
      </c>
      <c r="B7641" s="1">
        <v>1.01E-2</v>
      </c>
      <c r="C7641" s="1">
        <v>8.0812511840341254E-5</v>
      </c>
      <c r="D7641" s="58">
        <v>5.3039868907299198E-2</v>
      </c>
      <c r="E7641" s="58">
        <v>7.6164722885016273E-2</v>
      </c>
      <c r="F7641" s="58">
        <v>0.12106600103722574</v>
      </c>
      <c r="G7641" s="58">
        <v>5.4140473092211538E-2</v>
      </c>
      <c r="H7641" s="58">
        <v>4.6014864865381221E-2</v>
      </c>
      <c r="I7641" s="58">
        <v>1.1571007628644358E-2</v>
      </c>
      <c r="J7641" s="58">
        <v>0.14434506489704466</v>
      </c>
      <c r="K7641" s="58">
        <v>0.10713697521961321</v>
      </c>
      <c r="L7641" s="58">
        <v>0.16838421171835186</v>
      </c>
      <c r="M7641" s="58">
        <v>0.14374684026380935</v>
      </c>
      <c r="N7641" s="58">
        <v>7.4389969485402677E-2</v>
      </c>
      <c r="O7641" s="58">
        <v>0</v>
      </c>
      <c r="P7641" s="58">
        <v>0</v>
      </c>
      <c r="Q7641" s="58">
        <v>0</v>
      </c>
      <c r="R7641" s="58">
        <v>0</v>
      </c>
      <c r="S7641" s="58">
        <v>0</v>
      </c>
      <c r="T7641" s="58">
        <v>0</v>
      </c>
      <c r="U7641" s="58">
        <v>0</v>
      </c>
      <c r="V7641" s="58">
        <v>0</v>
      </c>
      <c r="W7641" s="58">
        <v>0</v>
      </c>
      <c r="X7641" s="58">
        <v>0</v>
      </c>
      <c r="Y7641" s="58">
        <v>0</v>
      </c>
      <c r="Z7641" s="58">
        <v>0</v>
      </c>
      <c r="AA7641" s="58">
        <v>0</v>
      </c>
      <c r="AB7641" s="58">
        <v>0</v>
      </c>
      <c r="AC7641" s="58">
        <v>0</v>
      </c>
      <c r="AD7641" s="58">
        <v>0</v>
      </c>
      <c r="AE7641" s="58">
        <v>0</v>
      </c>
      <c r="AF7641" s="58">
        <v>0</v>
      </c>
      <c r="AG7641" s="58">
        <v>0</v>
      </c>
      <c r="AH7641" s="58">
        <v>0</v>
      </c>
      <c r="AI7641" s="58">
        <v>0</v>
      </c>
      <c r="AK7641" s="64">
        <f t="shared" si="119"/>
        <v>8.001238796073392E-3</v>
      </c>
    </row>
    <row r="7642" spans="1:37" x14ac:dyDescent="0.25">
      <c r="A7642">
        <v>7640</v>
      </c>
      <c r="B7642" s="1">
        <v>1.17E-2</v>
      </c>
      <c r="C7642" s="1">
        <v>-6.7772403326689146E-5</v>
      </c>
      <c r="D7642" s="58">
        <v>8.6218809077590233E-2</v>
      </c>
      <c r="E7642" s="58">
        <v>6.9292084756242781E-2</v>
      </c>
      <c r="F7642" s="58">
        <v>4.5939361434960836E-2</v>
      </c>
      <c r="G7642" s="58">
        <v>2.375808189051986E-2</v>
      </c>
      <c r="H7642" s="58">
        <v>8.3444608007046533E-2</v>
      </c>
      <c r="I7642" s="58">
        <v>0.14767341418130819</v>
      </c>
      <c r="J7642" s="58">
        <v>0.13249892960365864</v>
      </c>
      <c r="K7642" s="58">
        <v>0.12021759048758164</v>
      </c>
      <c r="L7642" s="58">
        <v>8.6348931732661685E-2</v>
      </c>
      <c r="M7642" s="58">
        <v>6.7568461087423926E-2</v>
      </c>
      <c r="N7642" s="58">
        <v>0.13703972774100567</v>
      </c>
      <c r="O7642" s="58">
        <v>0</v>
      </c>
      <c r="P7642" s="58">
        <v>0</v>
      </c>
      <c r="Q7642" s="58">
        <v>0</v>
      </c>
      <c r="R7642" s="58">
        <v>0</v>
      </c>
      <c r="S7642" s="58">
        <v>0</v>
      </c>
      <c r="T7642" s="58">
        <v>0</v>
      </c>
      <c r="U7642" s="58">
        <v>0</v>
      </c>
      <c r="V7642" s="58">
        <v>0</v>
      </c>
      <c r="W7642" s="58">
        <v>0</v>
      </c>
      <c r="X7642" s="58">
        <v>0</v>
      </c>
      <c r="Y7642" s="58">
        <v>0</v>
      </c>
      <c r="Z7642" s="58">
        <v>0</v>
      </c>
      <c r="AA7642" s="58">
        <v>0</v>
      </c>
      <c r="AB7642" s="58">
        <v>0</v>
      </c>
      <c r="AC7642" s="58">
        <v>0</v>
      </c>
      <c r="AD7642" s="58">
        <v>0</v>
      </c>
      <c r="AE7642" s="58">
        <v>0</v>
      </c>
      <c r="AF7642" s="58">
        <v>0</v>
      </c>
      <c r="AG7642" s="58">
        <v>0</v>
      </c>
      <c r="AH7642" s="58">
        <v>0</v>
      </c>
      <c r="AI7642" s="58">
        <v>0</v>
      </c>
      <c r="AK7642" s="64">
        <f t="shared" si="119"/>
        <v>-5.7925131048452263E-3</v>
      </c>
    </row>
    <row r="7643" spans="1:37" x14ac:dyDescent="0.25">
      <c r="A7643">
        <v>7641</v>
      </c>
      <c r="B7643" s="1">
        <v>1.26E-2</v>
      </c>
      <c r="C7643" s="1">
        <v>-1.5177101969637429E-4</v>
      </c>
      <c r="D7643" s="58">
        <v>0.12804026248655503</v>
      </c>
      <c r="E7643" s="58">
        <v>6.2738260023857212E-2</v>
      </c>
      <c r="F7643" s="58">
        <v>0.13465790317806164</v>
      </c>
      <c r="G7643" s="58">
        <v>0.15558012817899269</v>
      </c>
      <c r="H7643" s="58">
        <v>7.8375893565351434E-2</v>
      </c>
      <c r="I7643" s="58">
        <v>8.0221019183225217E-2</v>
      </c>
      <c r="J7643" s="58">
        <v>0.10099562139725217</v>
      </c>
      <c r="K7643" s="58">
        <v>8.6598849960544927E-2</v>
      </c>
      <c r="L7643" s="58">
        <v>2.4355516908822943E-3</v>
      </c>
      <c r="M7643" s="58">
        <v>6.1791473580398097E-2</v>
      </c>
      <c r="N7643" s="58">
        <v>0.10856503675487923</v>
      </c>
      <c r="O7643" s="58">
        <v>0</v>
      </c>
      <c r="P7643" s="58">
        <v>0</v>
      </c>
      <c r="Q7643" s="58">
        <v>0</v>
      </c>
      <c r="R7643" s="58">
        <v>0</v>
      </c>
      <c r="S7643" s="58">
        <v>0</v>
      </c>
      <c r="T7643" s="58">
        <v>0</v>
      </c>
      <c r="U7643" s="58">
        <v>0</v>
      </c>
      <c r="V7643" s="58">
        <v>0</v>
      </c>
      <c r="W7643" s="58">
        <v>0</v>
      </c>
      <c r="X7643" s="58">
        <v>0</v>
      </c>
      <c r="Y7643" s="58">
        <v>0</v>
      </c>
      <c r="Z7643" s="58">
        <v>0</v>
      </c>
      <c r="AA7643" s="58">
        <v>0</v>
      </c>
      <c r="AB7643" s="58">
        <v>0</v>
      </c>
      <c r="AC7643" s="58">
        <v>0</v>
      </c>
      <c r="AD7643" s="58">
        <v>0</v>
      </c>
      <c r="AE7643" s="58">
        <v>0</v>
      </c>
      <c r="AF7643" s="58">
        <v>0</v>
      </c>
      <c r="AG7643" s="58">
        <v>0</v>
      </c>
      <c r="AH7643" s="58">
        <v>0</v>
      </c>
      <c r="AI7643" s="58">
        <v>0</v>
      </c>
      <c r="AK7643" s="64">
        <f t="shared" si="119"/>
        <v>-1.2045319023521768E-2</v>
      </c>
    </row>
    <row r="7644" spans="1:37" x14ac:dyDescent="0.25">
      <c r="A7644">
        <v>7642</v>
      </c>
      <c r="B7644" s="1">
        <v>9.7999999999999997E-3</v>
      </c>
      <c r="C7644" s="1">
        <v>8.8611276413218184E-5</v>
      </c>
      <c r="D7644" s="58">
        <v>8.9272863784157011E-3</v>
      </c>
      <c r="E7644" s="58">
        <v>5.8762726463544079E-2</v>
      </c>
      <c r="F7644" s="58">
        <v>0.12644340054284195</v>
      </c>
      <c r="G7644" s="58">
        <v>0.12250898180342927</v>
      </c>
      <c r="H7644" s="58">
        <v>6.3904830234797774E-2</v>
      </c>
      <c r="I7644" s="58">
        <v>8.6914968052636904E-2</v>
      </c>
      <c r="J7644" s="58">
        <v>0.10791247942453698</v>
      </c>
      <c r="K7644" s="58">
        <v>4.1216781048914367E-2</v>
      </c>
      <c r="L7644" s="58">
        <v>0.15360903732815159</v>
      </c>
      <c r="M7644" s="58">
        <v>0.19057155221625241</v>
      </c>
      <c r="N7644" s="58">
        <v>3.922795650647877E-2</v>
      </c>
      <c r="O7644" s="58">
        <v>0</v>
      </c>
      <c r="P7644" s="58">
        <v>0</v>
      </c>
      <c r="Q7644" s="58">
        <v>0</v>
      </c>
      <c r="R7644" s="58">
        <v>0</v>
      </c>
      <c r="S7644" s="58">
        <v>0</v>
      </c>
      <c r="T7644" s="58">
        <v>0</v>
      </c>
      <c r="U7644" s="58">
        <v>0</v>
      </c>
      <c r="V7644" s="58">
        <v>0</v>
      </c>
      <c r="W7644" s="58">
        <v>0</v>
      </c>
      <c r="X7644" s="58">
        <v>0</v>
      </c>
      <c r="Y7644" s="58">
        <v>0</v>
      </c>
      <c r="Z7644" s="58">
        <v>0</v>
      </c>
      <c r="AA7644" s="58">
        <v>0</v>
      </c>
      <c r="AB7644" s="58">
        <v>0</v>
      </c>
      <c r="AC7644" s="58">
        <v>0</v>
      </c>
      <c r="AD7644" s="58">
        <v>0</v>
      </c>
      <c r="AE7644" s="58">
        <v>0</v>
      </c>
      <c r="AF7644" s="58">
        <v>0</v>
      </c>
      <c r="AG7644" s="58">
        <v>0</v>
      </c>
      <c r="AH7644" s="58">
        <v>0</v>
      </c>
      <c r="AI7644" s="58">
        <v>0</v>
      </c>
      <c r="AK7644" s="64">
        <f t="shared" si="119"/>
        <v>9.041966980940631E-3</v>
      </c>
    </row>
    <row r="7645" spans="1:37" x14ac:dyDescent="0.25">
      <c r="A7645">
        <v>7643</v>
      </c>
      <c r="B7645" s="1">
        <v>1.17E-2</v>
      </c>
      <c r="C7645" s="1">
        <v>5.2819794544130234E-5</v>
      </c>
      <c r="D7645" s="58">
        <v>0.14378204532678227</v>
      </c>
      <c r="E7645" s="58">
        <v>5.9520336862720666E-2</v>
      </c>
      <c r="F7645" s="58">
        <v>6.6757577886154773E-2</v>
      </c>
      <c r="G7645" s="58">
        <v>0.16488772417011882</v>
      </c>
      <c r="H7645" s="58">
        <v>0.13297098345724689</v>
      </c>
      <c r="I7645" s="58">
        <v>8.4936797765084199E-2</v>
      </c>
      <c r="J7645" s="58">
        <v>0.10020297269824653</v>
      </c>
      <c r="K7645" s="58">
        <v>4.1237216037078972E-2</v>
      </c>
      <c r="L7645" s="58">
        <v>5.1144623109468067E-2</v>
      </c>
      <c r="M7645" s="58">
        <v>9.2981157243805387E-2</v>
      </c>
      <c r="N7645" s="58">
        <v>6.1578565443293522E-2</v>
      </c>
      <c r="O7645" s="58">
        <v>0</v>
      </c>
      <c r="P7645" s="58">
        <v>0</v>
      </c>
      <c r="Q7645" s="58">
        <v>0</v>
      </c>
      <c r="R7645" s="58">
        <v>0</v>
      </c>
      <c r="S7645" s="58">
        <v>0</v>
      </c>
      <c r="T7645" s="58">
        <v>0</v>
      </c>
      <c r="U7645" s="58">
        <v>0</v>
      </c>
      <c r="V7645" s="58">
        <v>0</v>
      </c>
      <c r="W7645" s="58">
        <v>0</v>
      </c>
      <c r="X7645" s="58">
        <v>0</v>
      </c>
      <c r="Y7645" s="58">
        <v>0</v>
      </c>
      <c r="Z7645" s="58">
        <v>0</v>
      </c>
      <c r="AA7645" s="58">
        <v>0</v>
      </c>
      <c r="AB7645" s="58">
        <v>0</v>
      </c>
      <c r="AC7645" s="58">
        <v>0</v>
      </c>
      <c r="AD7645" s="58">
        <v>0</v>
      </c>
      <c r="AE7645" s="58">
        <v>0</v>
      </c>
      <c r="AF7645" s="58">
        <v>0</v>
      </c>
      <c r="AG7645" s="58">
        <v>0</v>
      </c>
      <c r="AH7645" s="58">
        <v>0</v>
      </c>
      <c r="AI7645" s="58">
        <v>0</v>
      </c>
      <c r="AK7645" s="64">
        <f t="shared" si="119"/>
        <v>4.5145123541991648E-3</v>
      </c>
    </row>
    <row r="7646" spans="1:37" x14ac:dyDescent="0.25">
      <c r="A7646">
        <v>7644</v>
      </c>
      <c r="B7646" s="1">
        <v>1.1299999999999999E-2</v>
      </c>
      <c r="C7646" s="1">
        <v>-1.7902728993717497E-4</v>
      </c>
      <c r="D7646" s="58">
        <v>5.4554455089812597E-2</v>
      </c>
      <c r="E7646" s="58">
        <v>6.688829474959071E-2</v>
      </c>
      <c r="F7646" s="58">
        <v>4.173054869147251E-2</v>
      </c>
      <c r="G7646" s="58">
        <v>5.322160579658794E-2</v>
      </c>
      <c r="H7646" s="58">
        <v>0.1797888468749014</v>
      </c>
      <c r="I7646" s="58">
        <v>0.10194626180863461</v>
      </c>
      <c r="J7646" s="58">
        <v>2.9703903472047929E-2</v>
      </c>
      <c r="K7646" s="58">
        <v>0.14950583219840535</v>
      </c>
      <c r="L7646" s="58">
        <v>4.1952685894264527E-2</v>
      </c>
      <c r="M7646" s="58">
        <v>8.5071612390354545E-2</v>
      </c>
      <c r="N7646" s="58">
        <v>0.19563595303392783</v>
      </c>
      <c r="O7646" s="58">
        <v>0</v>
      </c>
      <c r="P7646" s="58">
        <v>0</v>
      </c>
      <c r="Q7646" s="58">
        <v>0</v>
      </c>
      <c r="R7646" s="58">
        <v>0</v>
      </c>
      <c r="S7646" s="58">
        <v>0</v>
      </c>
      <c r="T7646" s="58">
        <v>0</v>
      </c>
      <c r="U7646" s="58">
        <v>0</v>
      </c>
      <c r="V7646" s="58">
        <v>0</v>
      </c>
      <c r="W7646" s="58">
        <v>0</v>
      </c>
      <c r="X7646" s="58">
        <v>0</v>
      </c>
      <c r="Y7646" s="58">
        <v>0</v>
      </c>
      <c r="Z7646" s="58">
        <v>0</v>
      </c>
      <c r="AA7646" s="58">
        <v>0</v>
      </c>
      <c r="AB7646" s="58">
        <v>0</v>
      </c>
      <c r="AC7646" s="58">
        <v>0</v>
      </c>
      <c r="AD7646" s="58">
        <v>0</v>
      </c>
      <c r="AE7646" s="58">
        <v>0</v>
      </c>
      <c r="AF7646" s="58">
        <v>0</v>
      </c>
      <c r="AG7646" s="58">
        <v>0</v>
      </c>
      <c r="AH7646" s="58">
        <v>0</v>
      </c>
      <c r="AI7646" s="58">
        <v>0</v>
      </c>
      <c r="AK7646" s="64">
        <f t="shared" si="119"/>
        <v>-1.584312300328982E-2</v>
      </c>
    </row>
    <row r="7647" spans="1:37" x14ac:dyDescent="0.25">
      <c r="A7647">
        <v>7645</v>
      </c>
      <c r="B7647" s="1">
        <v>9.1999999999999998E-3</v>
      </c>
      <c r="C7647" s="1">
        <v>1.5253165681744245E-5</v>
      </c>
      <c r="D7647" s="58">
        <v>0.12165238447239542</v>
      </c>
      <c r="E7647" s="58">
        <v>1.3518137198013806E-2</v>
      </c>
      <c r="F7647" s="58">
        <v>8.4184720948367056E-2</v>
      </c>
      <c r="G7647" s="58">
        <v>3.7688541211592444E-2</v>
      </c>
      <c r="H7647" s="58">
        <v>0.15263995429516217</v>
      </c>
      <c r="I7647" s="58">
        <v>0.13932646164133264</v>
      </c>
      <c r="J7647" s="58">
        <v>4.5600803947139501E-2</v>
      </c>
      <c r="K7647" s="58">
        <v>1.2671990374338278E-2</v>
      </c>
      <c r="L7647" s="58">
        <v>0.16765684249992019</v>
      </c>
      <c r="M7647" s="58">
        <v>0.13505715807828414</v>
      </c>
      <c r="N7647" s="58">
        <v>9.0003005333454497E-2</v>
      </c>
      <c r="O7647" s="58">
        <v>0</v>
      </c>
      <c r="P7647" s="58">
        <v>0</v>
      </c>
      <c r="Q7647" s="58">
        <v>0</v>
      </c>
      <c r="R7647" s="58">
        <v>0</v>
      </c>
      <c r="S7647" s="58">
        <v>0</v>
      </c>
      <c r="T7647" s="58">
        <v>0</v>
      </c>
      <c r="U7647" s="58">
        <v>0</v>
      </c>
      <c r="V7647" s="58">
        <v>0</v>
      </c>
      <c r="W7647" s="58">
        <v>0</v>
      </c>
      <c r="X7647" s="58">
        <v>0</v>
      </c>
      <c r="Y7647" s="58">
        <v>0</v>
      </c>
      <c r="Z7647" s="58">
        <v>0</v>
      </c>
      <c r="AA7647" s="58">
        <v>0</v>
      </c>
      <c r="AB7647" s="58">
        <v>0</v>
      </c>
      <c r="AC7647" s="58">
        <v>0</v>
      </c>
      <c r="AD7647" s="58">
        <v>0</v>
      </c>
      <c r="AE7647" s="58">
        <v>0</v>
      </c>
      <c r="AF7647" s="58">
        <v>0</v>
      </c>
      <c r="AG7647" s="58">
        <v>0</v>
      </c>
      <c r="AH7647" s="58">
        <v>0</v>
      </c>
      <c r="AI7647" s="58">
        <v>0</v>
      </c>
      <c r="AK7647" s="64">
        <f t="shared" si="119"/>
        <v>1.6579527914939397E-3</v>
      </c>
    </row>
    <row r="7648" spans="1:37" x14ac:dyDescent="0.25">
      <c r="A7648">
        <v>7646</v>
      </c>
      <c r="B7648" s="1">
        <v>1.09E-2</v>
      </c>
      <c r="C7648" s="1">
        <v>-9.1342278215345585E-5</v>
      </c>
      <c r="D7648" s="58">
        <v>0.14603647037315884</v>
      </c>
      <c r="E7648" s="58">
        <v>5.7483154539433944E-2</v>
      </c>
      <c r="F7648" s="58">
        <v>1.348508056485767E-3</v>
      </c>
      <c r="G7648" s="58">
        <v>1.6769258725416191E-2</v>
      </c>
      <c r="H7648" s="58">
        <v>9.2871802193884509E-2</v>
      </c>
      <c r="I7648" s="58">
        <v>0.14090787100207069</v>
      </c>
      <c r="J7648" s="58">
        <v>7.5421383270894468E-2</v>
      </c>
      <c r="K7648" s="58">
        <v>0.11204496169352371</v>
      </c>
      <c r="L7648" s="58">
        <v>6.0304257349780094E-2</v>
      </c>
      <c r="M7648" s="58">
        <v>0.13886438273692475</v>
      </c>
      <c r="N7648" s="58">
        <v>0.15794795005842724</v>
      </c>
      <c r="O7648" s="58">
        <v>0</v>
      </c>
      <c r="P7648" s="58">
        <v>0</v>
      </c>
      <c r="Q7648" s="58">
        <v>0</v>
      </c>
      <c r="R7648" s="58">
        <v>0</v>
      </c>
      <c r="S7648" s="58">
        <v>0</v>
      </c>
      <c r="T7648" s="58">
        <v>0</v>
      </c>
      <c r="U7648" s="58">
        <v>0</v>
      </c>
      <c r="V7648" s="58">
        <v>0</v>
      </c>
      <c r="W7648" s="58">
        <v>0</v>
      </c>
      <c r="X7648" s="58">
        <v>0</v>
      </c>
      <c r="Y7648" s="58">
        <v>0</v>
      </c>
      <c r="Z7648" s="58">
        <v>0</v>
      </c>
      <c r="AA7648" s="58">
        <v>0</v>
      </c>
      <c r="AB7648" s="58">
        <v>0</v>
      </c>
      <c r="AC7648" s="58">
        <v>0</v>
      </c>
      <c r="AD7648" s="58">
        <v>0</v>
      </c>
      <c r="AE7648" s="58">
        <v>0</v>
      </c>
      <c r="AF7648" s="58">
        <v>0</v>
      </c>
      <c r="AG7648" s="58">
        <v>0</v>
      </c>
      <c r="AH7648" s="58">
        <v>0</v>
      </c>
      <c r="AI7648" s="58">
        <v>0</v>
      </c>
      <c r="AK7648" s="64">
        <f t="shared" si="119"/>
        <v>-8.380025524343632E-3</v>
      </c>
    </row>
    <row r="7649" spans="1:37" x14ac:dyDescent="0.25">
      <c r="A7649">
        <v>7647</v>
      </c>
      <c r="B7649" s="1">
        <v>1.1900000000000001E-2</v>
      </c>
      <c r="C7649" s="1">
        <v>-7.2532237710183544E-5</v>
      </c>
      <c r="D7649" s="58">
        <v>0.10162324411019741</v>
      </c>
      <c r="E7649" s="58">
        <v>6.0501611158207555E-2</v>
      </c>
      <c r="F7649" s="58">
        <v>2.1202400453176579E-2</v>
      </c>
      <c r="G7649" s="58">
        <v>1.9261090666179533E-2</v>
      </c>
      <c r="H7649" s="58">
        <v>0.12254369144272567</v>
      </c>
      <c r="I7649" s="58">
        <v>0.13463383812921181</v>
      </c>
      <c r="J7649" s="58">
        <v>0.15169699109828116</v>
      </c>
      <c r="K7649" s="58">
        <v>0.12984792015825961</v>
      </c>
      <c r="L7649" s="58">
        <v>5.2730485248951103E-2</v>
      </c>
      <c r="M7649" s="58">
        <v>3.2745776883905856E-2</v>
      </c>
      <c r="N7649" s="58">
        <v>0.17321295065090375</v>
      </c>
      <c r="O7649" s="58">
        <v>0</v>
      </c>
      <c r="P7649" s="58">
        <v>0</v>
      </c>
      <c r="Q7649" s="58">
        <v>0</v>
      </c>
      <c r="R7649" s="58">
        <v>0</v>
      </c>
      <c r="S7649" s="58">
        <v>0</v>
      </c>
      <c r="T7649" s="58">
        <v>0</v>
      </c>
      <c r="U7649" s="58">
        <v>0</v>
      </c>
      <c r="V7649" s="58">
        <v>0</v>
      </c>
      <c r="W7649" s="58">
        <v>0</v>
      </c>
      <c r="X7649" s="58">
        <v>0</v>
      </c>
      <c r="Y7649" s="58">
        <v>0</v>
      </c>
      <c r="Z7649" s="58">
        <v>0</v>
      </c>
      <c r="AA7649" s="58">
        <v>0</v>
      </c>
      <c r="AB7649" s="58">
        <v>0</v>
      </c>
      <c r="AC7649" s="58">
        <v>0</v>
      </c>
      <c r="AD7649" s="58">
        <v>0</v>
      </c>
      <c r="AE7649" s="58">
        <v>0</v>
      </c>
      <c r="AF7649" s="58">
        <v>0</v>
      </c>
      <c r="AG7649" s="58">
        <v>0</v>
      </c>
      <c r="AH7649" s="58">
        <v>0</v>
      </c>
      <c r="AI7649" s="58">
        <v>0</v>
      </c>
      <c r="AK7649" s="64">
        <f t="shared" si="119"/>
        <v>-6.095146026065844E-3</v>
      </c>
    </row>
    <row r="7650" spans="1:37" x14ac:dyDescent="0.25">
      <c r="A7650">
        <v>7648</v>
      </c>
      <c r="B7650" s="1">
        <v>1.2200000000000001E-2</v>
      </c>
      <c r="C7650" s="1">
        <v>-1.0844753008574501E-4</v>
      </c>
      <c r="D7650" s="58">
        <v>8.1679778486721782E-2</v>
      </c>
      <c r="E7650" s="58">
        <v>8.8282386527061857E-2</v>
      </c>
      <c r="F7650" s="58">
        <v>8.4300353885796528E-2</v>
      </c>
      <c r="G7650" s="58">
        <v>8.0775497275702934E-2</v>
      </c>
      <c r="H7650" s="58">
        <v>0.12039497631304219</v>
      </c>
      <c r="I7650" s="58">
        <v>0.1071215083378295</v>
      </c>
      <c r="J7650" s="58">
        <v>9.4374052785960977E-2</v>
      </c>
      <c r="K7650" s="58">
        <v>0.12179834927405435</v>
      </c>
      <c r="L7650" s="58">
        <v>6.662572536233631E-2</v>
      </c>
      <c r="M7650" s="58">
        <v>0.11985984020728199</v>
      </c>
      <c r="N7650" s="58">
        <v>3.4787531544211624E-2</v>
      </c>
      <c r="O7650" s="58">
        <v>0</v>
      </c>
      <c r="P7650" s="58">
        <v>0</v>
      </c>
      <c r="Q7650" s="58">
        <v>0</v>
      </c>
      <c r="R7650" s="58">
        <v>0</v>
      </c>
      <c r="S7650" s="58">
        <v>0</v>
      </c>
      <c r="T7650" s="58">
        <v>0</v>
      </c>
      <c r="U7650" s="58">
        <v>0</v>
      </c>
      <c r="V7650" s="58">
        <v>0</v>
      </c>
      <c r="W7650" s="58">
        <v>0</v>
      </c>
      <c r="X7650" s="58">
        <v>0</v>
      </c>
      <c r="Y7650" s="58">
        <v>0</v>
      </c>
      <c r="Z7650" s="58">
        <v>0</v>
      </c>
      <c r="AA7650" s="58">
        <v>0</v>
      </c>
      <c r="AB7650" s="58">
        <v>0</v>
      </c>
      <c r="AC7650" s="58">
        <v>0</v>
      </c>
      <c r="AD7650" s="58">
        <v>0</v>
      </c>
      <c r="AE7650" s="58">
        <v>0</v>
      </c>
      <c r="AF7650" s="58">
        <v>0</v>
      </c>
      <c r="AG7650" s="58">
        <v>0</v>
      </c>
      <c r="AH7650" s="58">
        <v>0</v>
      </c>
      <c r="AI7650" s="58">
        <v>0</v>
      </c>
      <c r="AK7650" s="64">
        <f t="shared" si="119"/>
        <v>-8.8891418103069671E-3</v>
      </c>
    </row>
    <row r="7651" spans="1:37" x14ac:dyDescent="0.25">
      <c r="A7651">
        <v>7649</v>
      </c>
      <c r="B7651" s="1">
        <v>1.0699999999999999E-2</v>
      </c>
      <c r="C7651" s="1">
        <v>-1.2989630447634865E-4</v>
      </c>
      <c r="D7651" s="58">
        <v>7.8184264306601289E-2</v>
      </c>
      <c r="E7651" s="58">
        <v>2.8606203716194181E-2</v>
      </c>
      <c r="F7651" s="58">
        <v>0.10831696419411799</v>
      </c>
      <c r="G7651" s="58">
        <v>0.10930139229765182</v>
      </c>
      <c r="H7651" s="58">
        <v>4.6999980094325572E-2</v>
      </c>
      <c r="I7651" s="58">
        <v>0.11177492756961492</v>
      </c>
      <c r="J7651" s="58">
        <v>0.12103631448812906</v>
      </c>
      <c r="K7651" s="58">
        <v>9.2074525022314307E-2</v>
      </c>
      <c r="L7651" s="58">
        <v>0.10349097598831178</v>
      </c>
      <c r="M7651" s="58">
        <v>0.12621025728380619</v>
      </c>
      <c r="N7651" s="58">
        <v>7.4004195038932866E-2</v>
      </c>
      <c r="O7651" s="58">
        <v>0</v>
      </c>
      <c r="P7651" s="58">
        <v>0</v>
      </c>
      <c r="Q7651" s="58">
        <v>0</v>
      </c>
      <c r="R7651" s="58">
        <v>0</v>
      </c>
      <c r="S7651" s="58">
        <v>0</v>
      </c>
      <c r="T7651" s="58">
        <v>0</v>
      </c>
      <c r="U7651" s="58">
        <v>0</v>
      </c>
      <c r="V7651" s="58">
        <v>0</v>
      </c>
      <c r="W7651" s="58">
        <v>0</v>
      </c>
      <c r="X7651" s="58">
        <v>0</v>
      </c>
      <c r="Y7651" s="58">
        <v>0</v>
      </c>
      <c r="Z7651" s="58">
        <v>0</v>
      </c>
      <c r="AA7651" s="58">
        <v>0</v>
      </c>
      <c r="AB7651" s="58">
        <v>0</v>
      </c>
      <c r="AC7651" s="58">
        <v>0</v>
      </c>
      <c r="AD7651" s="58">
        <v>0</v>
      </c>
      <c r="AE7651" s="58">
        <v>0</v>
      </c>
      <c r="AF7651" s="58">
        <v>0</v>
      </c>
      <c r="AG7651" s="58">
        <v>0</v>
      </c>
      <c r="AH7651" s="58">
        <v>0</v>
      </c>
      <c r="AI7651" s="58">
        <v>0</v>
      </c>
      <c r="AK7651" s="64">
        <f t="shared" si="119"/>
        <v>-1.2139841539845668E-2</v>
      </c>
    </row>
    <row r="7652" spans="1:37" x14ac:dyDescent="0.25">
      <c r="A7652">
        <v>7650</v>
      </c>
      <c r="B7652" s="1">
        <v>1.0699999999999999E-2</v>
      </c>
      <c r="C7652" s="1">
        <v>-1.1693420131103273E-4</v>
      </c>
      <c r="D7652" s="58">
        <v>3.6184195923871003E-2</v>
      </c>
      <c r="E7652" s="58">
        <v>1.6243529087228391E-2</v>
      </c>
      <c r="F7652" s="58">
        <v>0.14787785611429946</v>
      </c>
      <c r="G7652" s="58">
        <v>0.14332361709176306</v>
      </c>
      <c r="H7652" s="58">
        <v>0.14565953355669164</v>
      </c>
      <c r="I7652" s="58">
        <v>1.3801965420564319E-2</v>
      </c>
      <c r="J7652" s="58">
        <v>7.1665284768481802E-2</v>
      </c>
      <c r="K7652" s="58">
        <v>0.1178073237096703</v>
      </c>
      <c r="L7652" s="58">
        <v>0.19957894669164036</v>
      </c>
      <c r="M7652" s="58">
        <v>9.3085555020652674E-2</v>
      </c>
      <c r="N7652" s="58">
        <v>1.4772192615136726E-2</v>
      </c>
      <c r="O7652" s="58">
        <v>0</v>
      </c>
      <c r="P7652" s="58">
        <v>0</v>
      </c>
      <c r="Q7652" s="58">
        <v>0</v>
      </c>
      <c r="R7652" s="58">
        <v>0</v>
      </c>
      <c r="S7652" s="58">
        <v>0</v>
      </c>
      <c r="T7652" s="58">
        <v>0</v>
      </c>
      <c r="U7652" s="58">
        <v>0</v>
      </c>
      <c r="V7652" s="58">
        <v>0</v>
      </c>
      <c r="W7652" s="58">
        <v>0</v>
      </c>
      <c r="X7652" s="58">
        <v>0</v>
      </c>
      <c r="Y7652" s="58">
        <v>0</v>
      </c>
      <c r="Z7652" s="58">
        <v>0</v>
      </c>
      <c r="AA7652" s="58">
        <v>0</v>
      </c>
      <c r="AB7652" s="58">
        <v>0</v>
      </c>
      <c r="AC7652" s="58">
        <v>0</v>
      </c>
      <c r="AD7652" s="58">
        <v>0</v>
      </c>
      <c r="AE7652" s="58">
        <v>0</v>
      </c>
      <c r="AF7652" s="58">
        <v>0</v>
      </c>
      <c r="AG7652" s="58">
        <v>0</v>
      </c>
      <c r="AH7652" s="58">
        <v>0</v>
      </c>
      <c r="AI7652" s="58">
        <v>0</v>
      </c>
      <c r="AK7652" s="64">
        <f t="shared" si="119"/>
        <v>-1.092843002906848E-2</v>
      </c>
    </row>
    <row r="7653" spans="1:37" x14ac:dyDescent="0.25">
      <c r="A7653">
        <v>7651</v>
      </c>
      <c r="B7653" s="1">
        <v>1.21E-2</v>
      </c>
      <c r="C7653" s="1">
        <v>1.5985530285785553E-4</v>
      </c>
      <c r="D7653" s="58">
        <v>0.12637979794201984</v>
      </c>
      <c r="E7653" s="58">
        <v>0.1181991563398017</v>
      </c>
      <c r="F7653" s="58">
        <v>6.7660844164475806E-2</v>
      </c>
      <c r="G7653" s="58">
        <v>0.10770340386394642</v>
      </c>
      <c r="H7653" s="58">
        <v>0.11725616650149355</v>
      </c>
      <c r="I7653" s="58">
        <v>4.1511386280568385E-2</v>
      </c>
      <c r="J7653" s="58">
        <v>0.11433232759910303</v>
      </c>
      <c r="K7653" s="58">
        <v>6.7632564291505992E-2</v>
      </c>
      <c r="L7653" s="58">
        <v>4.6141162439152207E-2</v>
      </c>
      <c r="M7653" s="58">
        <v>9.6127628187501257E-2</v>
      </c>
      <c r="N7653" s="58">
        <v>9.7055562390431921E-2</v>
      </c>
      <c r="O7653" s="58">
        <v>0</v>
      </c>
      <c r="P7653" s="58">
        <v>0</v>
      </c>
      <c r="Q7653" s="58">
        <v>0</v>
      </c>
      <c r="R7653" s="58">
        <v>0</v>
      </c>
      <c r="S7653" s="58">
        <v>0</v>
      </c>
      <c r="T7653" s="58">
        <v>0</v>
      </c>
      <c r="U7653" s="58">
        <v>0</v>
      </c>
      <c r="V7653" s="58">
        <v>0</v>
      </c>
      <c r="W7653" s="58">
        <v>0</v>
      </c>
      <c r="X7653" s="58">
        <v>0</v>
      </c>
      <c r="Y7653" s="58">
        <v>0</v>
      </c>
      <c r="Z7653" s="58">
        <v>0</v>
      </c>
      <c r="AA7653" s="58">
        <v>0</v>
      </c>
      <c r="AB7653" s="58">
        <v>0</v>
      </c>
      <c r="AC7653" s="58">
        <v>0</v>
      </c>
      <c r="AD7653" s="58">
        <v>0</v>
      </c>
      <c r="AE7653" s="58">
        <v>0</v>
      </c>
      <c r="AF7653" s="58">
        <v>0</v>
      </c>
      <c r="AG7653" s="58">
        <v>0</v>
      </c>
      <c r="AH7653" s="58">
        <v>0</v>
      </c>
      <c r="AI7653" s="58">
        <v>0</v>
      </c>
      <c r="AK7653" s="64">
        <f t="shared" si="119"/>
        <v>1.3211182054368225E-2</v>
      </c>
    </row>
    <row r="7654" spans="1:37" x14ac:dyDescent="0.25">
      <c r="A7654">
        <v>7652</v>
      </c>
      <c r="B7654" s="1">
        <v>1.11E-2</v>
      </c>
      <c r="C7654" s="1">
        <v>-1.6861006816733227E-4</v>
      </c>
      <c r="D7654" s="58">
        <v>0.13295613783606644</v>
      </c>
      <c r="E7654" s="58">
        <v>1.8811794157766043E-3</v>
      </c>
      <c r="F7654" s="58">
        <v>4.0222219080284484E-2</v>
      </c>
      <c r="G7654" s="58">
        <v>6.2143609349367121E-2</v>
      </c>
      <c r="H7654" s="58">
        <v>0.16934694769015368</v>
      </c>
      <c r="I7654" s="58">
        <v>0.19966524533825256</v>
      </c>
      <c r="J7654" s="58">
        <v>9.2291054122225949E-2</v>
      </c>
      <c r="K7654" s="58">
        <v>4.1008741757146465E-2</v>
      </c>
      <c r="L7654" s="58">
        <v>6.1790229682191109E-3</v>
      </c>
      <c r="M7654" s="58">
        <v>0.1125305654062357</v>
      </c>
      <c r="N7654" s="58">
        <v>0.14177527703627207</v>
      </c>
      <c r="O7654" s="58">
        <v>0</v>
      </c>
      <c r="P7654" s="58">
        <v>0</v>
      </c>
      <c r="Q7654" s="58">
        <v>0</v>
      </c>
      <c r="R7654" s="58">
        <v>0</v>
      </c>
      <c r="S7654" s="58">
        <v>0</v>
      </c>
      <c r="T7654" s="58">
        <v>0</v>
      </c>
      <c r="U7654" s="58">
        <v>0</v>
      </c>
      <c r="V7654" s="58">
        <v>0</v>
      </c>
      <c r="W7654" s="58">
        <v>0</v>
      </c>
      <c r="X7654" s="58">
        <v>0</v>
      </c>
      <c r="Y7654" s="58">
        <v>0</v>
      </c>
      <c r="Z7654" s="58">
        <v>0</v>
      </c>
      <c r="AA7654" s="58">
        <v>0</v>
      </c>
      <c r="AB7654" s="58">
        <v>0</v>
      </c>
      <c r="AC7654" s="58">
        <v>0</v>
      </c>
      <c r="AD7654" s="58">
        <v>0</v>
      </c>
      <c r="AE7654" s="58">
        <v>0</v>
      </c>
      <c r="AF7654" s="58">
        <v>0</v>
      </c>
      <c r="AG7654" s="58">
        <v>0</v>
      </c>
      <c r="AH7654" s="58">
        <v>0</v>
      </c>
      <c r="AI7654" s="58">
        <v>0</v>
      </c>
      <c r="AK7654" s="64">
        <f t="shared" si="119"/>
        <v>-1.5190096231291195E-2</v>
      </c>
    </row>
    <row r="7655" spans="1:37" x14ac:dyDescent="0.25">
      <c r="A7655">
        <v>7653</v>
      </c>
      <c r="B7655" s="1">
        <v>1.26E-2</v>
      </c>
      <c r="C7655" s="1">
        <v>1.7902972434903419E-4</v>
      </c>
      <c r="D7655" s="58">
        <v>1.7679452946956435E-2</v>
      </c>
      <c r="E7655" s="58">
        <v>0.12972497735424546</v>
      </c>
      <c r="F7655" s="58">
        <v>0.14385457530266002</v>
      </c>
      <c r="G7655" s="58">
        <v>9.5095844284869765E-2</v>
      </c>
      <c r="H7655" s="58">
        <v>5.7267512785783015E-2</v>
      </c>
      <c r="I7655" s="58">
        <v>0.12983695842621029</v>
      </c>
      <c r="J7655" s="58">
        <v>0.11820068496197302</v>
      </c>
      <c r="K7655" s="58">
        <v>4.5048772781447491E-2</v>
      </c>
      <c r="L7655" s="58">
        <v>0.14240509001899071</v>
      </c>
      <c r="M7655" s="58">
        <v>1.3081240233797727E-2</v>
      </c>
      <c r="N7655" s="58">
        <v>0.10780489090306634</v>
      </c>
      <c r="O7655" s="58">
        <v>0</v>
      </c>
      <c r="P7655" s="58">
        <v>0</v>
      </c>
      <c r="Q7655" s="58">
        <v>0</v>
      </c>
      <c r="R7655" s="58">
        <v>0</v>
      </c>
      <c r="S7655" s="58">
        <v>0</v>
      </c>
      <c r="T7655" s="58">
        <v>0</v>
      </c>
      <c r="U7655" s="58">
        <v>0</v>
      </c>
      <c r="V7655" s="58">
        <v>0</v>
      </c>
      <c r="W7655" s="58">
        <v>0</v>
      </c>
      <c r="X7655" s="58">
        <v>0</v>
      </c>
      <c r="Y7655" s="58">
        <v>0</v>
      </c>
      <c r="Z7655" s="58">
        <v>0</v>
      </c>
      <c r="AA7655" s="58">
        <v>0</v>
      </c>
      <c r="AB7655" s="58">
        <v>0</v>
      </c>
      <c r="AC7655" s="58">
        <v>0</v>
      </c>
      <c r="AD7655" s="58">
        <v>0</v>
      </c>
      <c r="AE7655" s="58">
        <v>0</v>
      </c>
      <c r="AF7655" s="58">
        <v>0</v>
      </c>
      <c r="AG7655" s="58">
        <v>0</v>
      </c>
      <c r="AH7655" s="58">
        <v>0</v>
      </c>
      <c r="AI7655" s="58">
        <v>0</v>
      </c>
      <c r="AK7655" s="64">
        <f t="shared" si="119"/>
        <v>1.4208708281669379E-2</v>
      </c>
    </row>
    <row r="7656" spans="1:37" x14ac:dyDescent="0.25">
      <c r="A7656">
        <v>7654</v>
      </c>
      <c r="B7656" s="1">
        <v>1.2E-2</v>
      </c>
      <c r="C7656" s="1">
        <v>-2.1396279655916471E-4</v>
      </c>
      <c r="D7656" s="58">
        <v>1.4577440383454108E-2</v>
      </c>
      <c r="E7656" s="58">
        <v>9.8310126069066622E-3</v>
      </c>
      <c r="F7656" s="58">
        <v>0.11956366839849346</v>
      </c>
      <c r="G7656" s="58">
        <v>0.17411768947562462</v>
      </c>
      <c r="H7656" s="58">
        <v>0.15832575023605311</v>
      </c>
      <c r="I7656" s="58">
        <v>6.0254917549367244E-2</v>
      </c>
      <c r="J7656" s="58">
        <v>0.12821044047945862</v>
      </c>
      <c r="K7656" s="58">
        <v>0.1295125367979687</v>
      </c>
      <c r="L7656" s="58">
        <v>7.1144359423311015E-2</v>
      </c>
      <c r="M7656" s="58">
        <v>7.0039885395857995E-2</v>
      </c>
      <c r="N7656" s="58">
        <v>6.4422299253504525E-2</v>
      </c>
      <c r="O7656" s="58">
        <v>0</v>
      </c>
      <c r="P7656" s="58">
        <v>0</v>
      </c>
      <c r="Q7656" s="58">
        <v>0</v>
      </c>
      <c r="R7656" s="58">
        <v>0</v>
      </c>
      <c r="S7656" s="58">
        <v>0</v>
      </c>
      <c r="T7656" s="58">
        <v>0</v>
      </c>
      <c r="U7656" s="58">
        <v>0</v>
      </c>
      <c r="V7656" s="58">
        <v>0</v>
      </c>
      <c r="W7656" s="58">
        <v>0</v>
      </c>
      <c r="X7656" s="58">
        <v>0</v>
      </c>
      <c r="Y7656" s="58">
        <v>0</v>
      </c>
      <c r="Z7656" s="58">
        <v>0</v>
      </c>
      <c r="AA7656" s="58">
        <v>0</v>
      </c>
      <c r="AB7656" s="58">
        <v>0</v>
      </c>
      <c r="AC7656" s="58">
        <v>0</v>
      </c>
      <c r="AD7656" s="58">
        <v>0</v>
      </c>
      <c r="AE7656" s="58">
        <v>0</v>
      </c>
      <c r="AF7656" s="58">
        <v>0</v>
      </c>
      <c r="AG7656" s="58">
        <v>0</v>
      </c>
      <c r="AH7656" s="58">
        <v>0</v>
      </c>
      <c r="AI7656" s="58">
        <v>0</v>
      </c>
      <c r="AK7656" s="64">
        <f t="shared" si="119"/>
        <v>-1.7830233046597057E-2</v>
      </c>
    </row>
    <row r="7657" spans="1:37" x14ac:dyDescent="0.25">
      <c r="A7657">
        <v>7655</v>
      </c>
      <c r="B7657" s="1">
        <v>1.2200000000000001E-2</v>
      </c>
      <c r="C7657" s="1">
        <v>-1.1137828385446218E-4</v>
      </c>
      <c r="D7657" s="58">
        <v>6.5938615390505925E-2</v>
      </c>
      <c r="E7657" s="58">
        <v>0.10860554205965599</v>
      </c>
      <c r="F7657" s="58">
        <v>0.10948531030380491</v>
      </c>
      <c r="G7657" s="58">
        <v>0.17245391036714128</v>
      </c>
      <c r="H7657" s="58">
        <v>2.4893691490041388E-2</v>
      </c>
      <c r="I7657" s="58">
        <v>6.3149212289336107E-2</v>
      </c>
      <c r="J7657" s="58">
        <v>7.8652227934375603E-3</v>
      </c>
      <c r="K7657" s="58">
        <v>0.12846615623548344</v>
      </c>
      <c r="L7657" s="58">
        <v>8.4198890126053846E-2</v>
      </c>
      <c r="M7657" s="58">
        <v>0.18499801270265306</v>
      </c>
      <c r="N7657" s="58">
        <v>4.9945436241886382E-2</v>
      </c>
      <c r="O7657" s="58">
        <v>0</v>
      </c>
      <c r="P7657" s="58">
        <v>0</v>
      </c>
      <c r="Q7657" s="58">
        <v>0</v>
      </c>
      <c r="R7657" s="58">
        <v>0</v>
      </c>
      <c r="S7657" s="58">
        <v>0</v>
      </c>
      <c r="T7657" s="58">
        <v>0</v>
      </c>
      <c r="U7657" s="58">
        <v>0</v>
      </c>
      <c r="V7657" s="58">
        <v>0</v>
      </c>
      <c r="W7657" s="58">
        <v>0</v>
      </c>
      <c r="X7657" s="58">
        <v>0</v>
      </c>
      <c r="Y7657" s="58">
        <v>0</v>
      </c>
      <c r="Z7657" s="58">
        <v>0</v>
      </c>
      <c r="AA7657" s="58">
        <v>0</v>
      </c>
      <c r="AB7657" s="58">
        <v>0</v>
      </c>
      <c r="AC7657" s="58">
        <v>0</v>
      </c>
      <c r="AD7657" s="58">
        <v>0</v>
      </c>
      <c r="AE7657" s="58">
        <v>0</v>
      </c>
      <c r="AF7657" s="58">
        <v>0</v>
      </c>
      <c r="AG7657" s="58">
        <v>0</v>
      </c>
      <c r="AH7657" s="58">
        <v>0</v>
      </c>
      <c r="AI7657" s="58">
        <v>0</v>
      </c>
      <c r="AK7657" s="64">
        <f t="shared" si="119"/>
        <v>-9.1293675290542772E-3</v>
      </c>
    </row>
    <row r="7658" spans="1:37" x14ac:dyDescent="0.25">
      <c r="A7658">
        <v>7656</v>
      </c>
      <c r="B7658" s="1">
        <v>1.0699999999999999E-2</v>
      </c>
      <c r="C7658" s="1">
        <v>-1.6614743555689964E-4</v>
      </c>
      <c r="D7658" s="58">
        <v>8.4315123456787475E-2</v>
      </c>
      <c r="E7658" s="58">
        <v>5.1681334897712088E-2</v>
      </c>
      <c r="F7658" s="58">
        <v>7.7096329676822811E-2</v>
      </c>
      <c r="G7658" s="58">
        <v>6.1325170702350218E-2</v>
      </c>
      <c r="H7658" s="58">
        <v>0.17841351910129333</v>
      </c>
      <c r="I7658" s="58">
        <v>3.7673234735699765E-2</v>
      </c>
      <c r="J7658" s="58">
        <v>6.4520211734651139E-2</v>
      </c>
      <c r="K7658" s="58">
        <v>0.14748487300919993</v>
      </c>
      <c r="L7658" s="58">
        <v>9.0515529582476578E-2</v>
      </c>
      <c r="M7658" s="58">
        <v>0.15528692050887288</v>
      </c>
      <c r="N7658" s="58">
        <v>5.168775259413378E-2</v>
      </c>
      <c r="O7658" s="58">
        <v>0</v>
      </c>
      <c r="P7658" s="58">
        <v>0</v>
      </c>
      <c r="Q7658" s="58">
        <v>0</v>
      </c>
      <c r="R7658" s="58">
        <v>0</v>
      </c>
      <c r="S7658" s="58">
        <v>0</v>
      </c>
      <c r="T7658" s="58">
        <v>0</v>
      </c>
      <c r="U7658" s="58">
        <v>0</v>
      </c>
      <c r="V7658" s="58">
        <v>0</v>
      </c>
      <c r="W7658" s="58">
        <v>0</v>
      </c>
      <c r="X7658" s="58">
        <v>0</v>
      </c>
      <c r="Y7658" s="58">
        <v>0</v>
      </c>
      <c r="Z7658" s="58">
        <v>0</v>
      </c>
      <c r="AA7658" s="58">
        <v>0</v>
      </c>
      <c r="AB7658" s="58">
        <v>0</v>
      </c>
      <c r="AC7658" s="58">
        <v>0</v>
      </c>
      <c r="AD7658" s="58">
        <v>0</v>
      </c>
      <c r="AE7658" s="58">
        <v>0</v>
      </c>
      <c r="AF7658" s="58">
        <v>0</v>
      </c>
      <c r="AG7658" s="58">
        <v>0</v>
      </c>
      <c r="AH7658" s="58">
        <v>0</v>
      </c>
      <c r="AI7658" s="58">
        <v>0</v>
      </c>
      <c r="AK7658" s="64">
        <f t="shared" si="119"/>
        <v>-1.5527797715598098E-2</v>
      </c>
    </row>
    <row r="7659" spans="1:37" x14ac:dyDescent="0.25">
      <c r="A7659">
        <v>7657</v>
      </c>
      <c r="B7659" s="1">
        <v>1.38E-2</v>
      </c>
      <c r="C7659" s="1">
        <v>-2.7124972540209445E-4</v>
      </c>
      <c r="D7659" s="58">
        <v>5.3646649635304279E-2</v>
      </c>
      <c r="E7659" s="58">
        <v>6.283056311003743E-2</v>
      </c>
      <c r="F7659" s="58">
        <v>2.9358848325143849E-2</v>
      </c>
      <c r="G7659" s="58">
        <v>9.4894821657183381E-2</v>
      </c>
      <c r="H7659" s="58">
        <v>4.6088177888004345E-2</v>
      </c>
      <c r="I7659" s="58">
        <v>0.14490819937183005</v>
      </c>
      <c r="J7659" s="58">
        <v>0.16299039987250172</v>
      </c>
      <c r="K7659" s="58">
        <v>0.20291374263561021</v>
      </c>
      <c r="L7659" s="58">
        <v>5.1226284918867706E-3</v>
      </c>
      <c r="M7659" s="58">
        <v>2.9256125717534331E-2</v>
      </c>
      <c r="N7659" s="58">
        <v>0.16798984329496366</v>
      </c>
      <c r="O7659" s="58">
        <v>0</v>
      </c>
      <c r="P7659" s="58">
        <v>0</v>
      </c>
      <c r="Q7659" s="58">
        <v>0</v>
      </c>
      <c r="R7659" s="58">
        <v>0</v>
      </c>
      <c r="S7659" s="58">
        <v>0</v>
      </c>
      <c r="T7659" s="58">
        <v>0</v>
      </c>
      <c r="U7659" s="58">
        <v>0</v>
      </c>
      <c r="V7659" s="58">
        <v>0</v>
      </c>
      <c r="W7659" s="58">
        <v>0</v>
      </c>
      <c r="X7659" s="58">
        <v>0</v>
      </c>
      <c r="Y7659" s="58">
        <v>0</v>
      </c>
      <c r="Z7659" s="58">
        <v>0</v>
      </c>
      <c r="AA7659" s="58">
        <v>0</v>
      </c>
      <c r="AB7659" s="58">
        <v>0</v>
      </c>
      <c r="AC7659" s="58">
        <v>0</v>
      </c>
      <c r="AD7659" s="58">
        <v>0</v>
      </c>
      <c r="AE7659" s="58">
        <v>0</v>
      </c>
      <c r="AF7659" s="58">
        <v>0</v>
      </c>
      <c r="AG7659" s="58">
        <v>0</v>
      </c>
      <c r="AH7659" s="58">
        <v>0</v>
      </c>
      <c r="AI7659" s="58">
        <v>0</v>
      </c>
      <c r="AK7659" s="64">
        <f t="shared" si="119"/>
        <v>-1.9655777203050322E-2</v>
      </c>
    </row>
    <row r="7660" spans="1:37" x14ac:dyDescent="0.25">
      <c r="A7660">
        <v>7658</v>
      </c>
      <c r="B7660" s="1">
        <v>1.21E-2</v>
      </c>
      <c r="C7660" s="1">
        <v>-4.7788022647337941E-5</v>
      </c>
      <c r="D7660" s="58">
        <v>9.2671536577906805E-2</v>
      </c>
      <c r="E7660" s="58">
        <v>6.9136254754942478E-2</v>
      </c>
      <c r="F7660" s="58">
        <v>2.7595035789069716E-2</v>
      </c>
      <c r="G7660" s="58">
        <v>1.1976433810716587E-2</v>
      </c>
      <c r="H7660" s="58">
        <v>0.1845867759946648</v>
      </c>
      <c r="I7660" s="58">
        <v>0.1064912931867355</v>
      </c>
      <c r="J7660" s="58">
        <v>0.16686903486574226</v>
      </c>
      <c r="K7660" s="58">
        <v>0.13569093327883724</v>
      </c>
      <c r="L7660" s="58">
        <v>7.0599375112455995E-2</v>
      </c>
      <c r="M7660" s="58">
        <v>6.6957618618677189E-2</v>
      </c>
      <c r="N7660" s="58">
        <v>6.7425708010251467E-2</v>
      </c>
      <c r="O7660" s="58">
        <v>0</v>
      </c>
      <c r="P7660" s="58">
        <v>0</v>
      </c>
      <c r="Q7660" s="58">
        <v>0</v>
      </c>
      <c r="R7660" s="58">
        <v>0</v>
      </c>
      <c r="S7660" s="58">
        <v>0</v>
      </c>
      <c r="T7660" s="58">
        <v>0</v>
      </c>
      <c r="U7660" s="58">
        <v>0</v>
      </c>
      <c r="V7660" s="58">
        <v>0</v>
      </c>
      <c r="W7660" s="58">
        <v>0</v>
      </c>
      <c r="X7660" s="58">
        <v>0</v>
      </c>
      <c r="Y7660" s="58">
        <v>0</v>
      </c>
      <c r="Z7660" s="58">
        <v>0</v>
      </c>
      <c r="AA7660" s="58">
        <v>0</v>
      </c>
      <c r="AB7660" s="58">
        <v>0</v>
      </c>
      <c r="AC7660" s="58">
        <v>0</v>
      </c>
      <c r="AD7660" s="58">
        <v>0</v>
      </c>
      <c r="AE7660" s="58">
        <v>0</v>
      </c>
      <c r="AF7660" s="58">
        <v>0</v>
      </c>
      <c r="AG7660" s="58">
        <v>0</v>
      </c>
      <c r="AH7660" s="58">
        <v>0</v>
      </c>
      <c r="AI7660" s="58">
        <v>0</v>
      </c>
      <c r="AK7660" s="64">
        <f t="shared" si="119"/>
        <v>-3.9494233592841273E-3</v>
      </c>
    </row>
    <row r="7661" spans="1:37" x14ac:dyDescent="0.25">
      <c r="A7661">
        <v>7659</v>
      </c>
      <c r="B7661" s="1">
        <v>1.6299999999999999E-2</v>
      </c>
      <c r="C7661" s="1">
        <v>-2.3325421047131861E-4</v>
      </c>
      <c r="D7661" s="58">
        <v>9.5022111306193688E-2</v>
      </c>
      <c r="E7661" s="58">
        <v>0.18113411391748568</v>
      </c>
      <c r="F7661" s="58">
        <v>0.11483021135367319</v>
      </c>
      <c r="G7661" s="58">
        <v>7.8798555465053155E-2</v>
      </c>
      <c r="H7661" s="58">
        <v>2.1616182795217646E-2</v>
      </c>
      <c r="I7661" s="58">
        <v>0.1310326172227449</v>
      </c>
      <c r="J7661" s="58">
        <v>3.0789109228963529E-3</v>
      </c>
      <c r="K7661" s="58">
        <v>0.19704102719952135</v>
      </c>
      <c r="L7661" s="58">
        <v>4.5410501485757739E-2</v>
      </c>
      <c r="M7661" s="58">
        <v>5.0975565380068144E-2</v>
      </c>
      <c r="N7661" s="58">
        <v>8.1060202951388008E-2</v>
      </c>
      <c r="O7661" s="58">
        <v>0</v>
      </c>
      <c r="P7661" s="58">
        <v>0</v>
      </c>
      <c r="Q7661" s="58">
        <v>0</v>
      </c>
      <c r="R7661" s="58">
        <v>0</v>
      </c>
      <c r="S7661" s="58">
        <v>0</v>
      </c>
      <c r="T7661" s="58">
        <v>0</v>
      </c>
      <c r="U7661" s="58">
        <v>0</v>
      </c>
      <c r="V7661" s="58">
        <v>0</v>
      </c>
      <c r="W7661" s="58">
        <v>0</v>
      </c>
      <c r="X7661" s="58">
        <v>0</v>
      </c>
      <c r="Y7661" s="58">
        <v>0</v>
      </c>
      <c r="Z7661" s="58">
        <v>0</v>
      </c>
      <c r="AA7661" s="58">
        <v>0</v>
      </c>
      <c r="AB7661" s="58">
        <v>0</v>
      </c>
      <c r="AC7661" s="58">
        <v>0</v>
      </c>
      <c r="AD7661" s="58">
        <v>0</v>
      </c>
      <c r="AE7661" s="58">
        <v>0</v>
      </c>
      <c r="AF7661" s="58">
        <v>0</v>
      </c>
      <c r="AG7661" s="58">
        <v>0</v>
      </c>
      <c r="AH7661" s="58">
        <v>0</v>
      </c>
      <c r="AI7661" s="58">
        <v>0</v>
      </c>
      <c r="AK7661" s="64">
        <f t="shared" si="119"/>
        <v>-1.4310074262044089E-2</v>
      </c>
    </row>
    <row r="7662" spans="1:37" x14ac:dyDescent="0.25">
      <c r="A7662">
        <v>7660</v>
      </c>
      <c r="B7662" s="1">
        <v>1.4200000000000001E-2</v>
      </c>
      <c r="C7662" s="1">
        <v>1.7731990499347374E-4</v>
      </c>
      <c r="D7662" s="58">
        <v>0.11575284809470132</v>
      </c>
      <c r="E7662" s="58">
        <v>0.16970980670061347</v>
      </c>
      <c r="F7662" s="58">
        <v>0.15502527550513007</v>
      </c>
      <c r="G7662" s="58">
        <v>7.8038300167659974E-2</v>
      </c>
      <c r="H7662" s="58">
        <v>0.17530841900100674</v>
      </c>
      <c r="I7662" s="58">
        <v>0.13354426154966142</v>
      </c>
      <c r="J7662" s="58">
        <v>3.332741657718765E-2</v>
      </c>
      <c r="K7662" s="58">
        <v>2.2867461358509521E-3</v>
      </c>
      <c r="L7662" s="58">
        <v>6.8040947708608954E-2</v>
      </c>
      <c r="M7662" s="58">
        <v>5.0804654272578733E-3</v>
      </c>
      <c r="N7662" s="58">
        <v>6.3885513132321534E-2</v>
      </c>
      <c r="O7662" s="58">
        <v>0</v>
      </c>
      <c r="P7662" s="58">
        <v>0</v>
      </c>
      <c r="Q7662" s="58">
        <v>0</v>
      </c>
      <c r="R7662" s="58">
        <v>0</v>
      </c>
      <c r="S7662" s="58">
        <v>0</v>
      </c>
      <c r="T7662" s="58">
        <v>0</v>
      </c>
      <c r="U7662" s="58">
        <v>0</v>
      </c>
      <c r="V7662" s="58">
        <v>0</v>
      </c>
      <c r="W7662" s="58">
        <v>0</v>
      </c>
      <c r="X7662" s="58">
        <v>0</v>
      </c>
      <c r="Y7662" s="58">
        <v>0</v>
      </c>
      <c r="Z7662" s="58">
        <v>0</v>
      </c>
      <c r="AA7662" s="58">
        <v>0</v>
      </c>
      <c r="AB7662" s="58">
        <v>0</v>
      </c>
      <c r="AC7662" s="58">
        <v>0</v>
      </c>
      <c r="AD7662" s="58">
        <v>0</v>
      </c>
      <c r="AE7662" s="58">
        <v>0</v>
      </c>
      <c r="AF7662" s="58">
        <v>0</v>
      </c>
      <c r="AG7662" s="58">
        <v>0</v>
      </c>
      <c r="AH7662" s="58">
        <v>0</v>
      </c>
      <c r="AI7662" s="58">
        <v>0</v>
      </c>
      <c r="AK7662" s="64">
        <f t="shared" si="119"/>
        <v>1.2487317253061531E-2</v>
      </c>
    </row>
    <row r="7663" spans="1:37" x14ac:dyDescent="0.25">
      <c r="A7663">
        <v>7661</v>
      </c>
      <c r="B7663" s="1">
        <v>1.15E-2</v>
      </c>
      <c r="C7663" s="1">
        <v>-1.2319309116068711E-4</v>
      </c>
      <c r="D7663" s="58">
        <v>0.13496113010087343</v>
      </c>
      <c r="E7663" s="58">
        <v>6.5088771434717752E-2</v>
      </c>
      <c r="F7663" s="58">
        <v>9.7537036745976802E-2</v>
      </c>
      <c r="G7663" s="58">
        <v>7.7455805576054637E-3</v>
      </c>
      <c r="H7663" s="58">
        <v>0.11845313111341194</v>
      </c>
      <c r="I7663" s="58">
        <v>0.16531422218249239</v>
      </c>
      <c r="J7663" s="58">
        <v>6.9882292821846562E-2</v>
      </c>
      <c r="K7663" s="58">
        <v>7.4563064482164931E-2</v>
      </c>
      <c r="L7663" s="58">
        <v>8.4185954387569414E-2</v>
      </c>
      <c r="M7663" s="58">
        <v>8.428228404503027E-2</v>
      </c>
      <c r="N7663" s="58">
        <v>9.798653212831096E-2</v>
      </c>
      <c r="O7663" s="58">
        <v>0</v>
      </c>
      <c r="P7663" s="58">
        <v>0</v>
      </c>
      <c r="Q7663" s="58">
        <v>0</v>
      </c>
      <c r="R7663" s="58">
        <v>0</v>
      </c>
      <c r="S7663" s="58">
        <v>0</v>
      </c>
      <c r="T7663" s="58">
        <v>0</v>
      </c>
      <c r="U7663" s="58">
        <v>0</v>
      </c>
      <c r="V7663" s="58">
        <v>0</v>
      </c>
      <c r="W7663" s="58">
        <v>0</v>
      </c>
      <c r="X7663" s="58">
        <v>0</v>
      </c>
      <c r="Y7663" s="58">
        <v>0</v>
      </c>
      <c r="Z7663" s="58">
        <v>0</v>
      </c>
      <c r="AA7663" s="58">
        <v>0</v>
      </c>
      <c r="AB7663" s="58">
        <v>0</v>
      </c>
      <c r="AC7663" s="58">
        <v>0</v>
      </c>
      <c r="AD7663" s="58">
        <v>0</v>
      </c>
      <c r="AE7663" s="58">
        <v>0</v>
      </c>
      <c r="AF7663" s="58">
        <v>0</v>
      </c>
      <c r="AG7663" s="58">
        <v>0</v>
      </c>
      <c r="AH7663" s="58">
        <v>0</v>
      </c>
      <c r="AI7663" s="58">
        <v>0</v>
      </c>
      <c r="AK7663" s="64">
        <f t="shared" si="119"/>
        <v>-1.0712442709624966E-2</v>
      </c>
    </row>
    <row r="7664" spans="1:37" x14ac:dyDescent="0.25">
      <c r="A7664">
        <v>7662</v>
      </c>
      <c r="B7664" s="1">
        <v>8.8999999999999999E-3</v>
      </c>
      <c r="C7664" s="1">
        <v>-1.665100019966014E-4</v>
      </c>
      <c r="D7664" s="58">
        <v>1.2140607121965239E-2</v>
      </c>
      <c r="E7664" s="58">
        <v>6.29154221657154E-3</v>
      </c>
      <c r="F7664" s="58">
        <v>0.16262450546351223</v>
      </c>
      <c r="G7664" s="58">
        <v>7.0709131539663031E-2</v>
      </c>
      <c r="H7664" s="58">
        <v>6.2735017724975514E-2</v>
      </c>
      <c r="I7664" s="58">
        <v>0.16401497469258125</v>
      </c>
      <c r="J7664" s="58">
        <v>1.246313164030499E-2</v>
      </c>
      <c r="K7664" s="58">
        <v>3.250598042319288E-2</v>
      </c>
      <c r="L7664" s="58">
        <v>0.14137155394034825</v>
      </c>
      <c r="M7664" s="58">
        <v>0.16898012505623058</v>
      </c>
      <c r="N7664" s="58">
        <v>0.16616343018065469</v>
      </c>
      <c r="O7664" s="58">
        <v>0</v>
      </c>
      <c r="P7664" s="58">
        <v>0</v>
      </c>
      <c r="Q7664" s="58">
        <v>0</v>
      </c>
      <c r="R7664" s="58">
        <v>0</v>
      </c>
      <c r="S7664" s="58">
        <v>0</v>
      </c>
      <c r="T7664" s="58">
        <v>0</v>
      </c>
      <c r="U7664" s="58">
        <v>0</v>
      </c>
      <c r="V7664" s="58">
        <v>0</v>
      </c>
      <c r="W7664" s="58">
        <v>0</v>
      </c>
      <c r="X7664" s="58">
        <v>0</v>
      </c>
      <c r="Y7664" s="58">
        <v>0</v>
      </c>
      <c r="Z7664" s="58">
        <v>0</v>
      </c>
      <c r="AA7664" s="58">
        <v>0</v>
      </c>
      <c r="AB7664" s="58">
        <v>0</v>
      </c>
      <c r="AC7664" s="58">
        <v>0</v>
      </c>
      <c r="AD7664" s="58">
        <v>0</v>
      </c>
      <c r="AE7664" s="58">
        <v>0</v>
      </c>
      <c r="AF7664" s="58">
        <v>0</v>
      </c>
      <c r="AG7664" s="58">
        <v>0</v>
      </c>
      <c r="AH7664" s="58">
        <v>0</v>
      </c>
      <c r="AI7664" s="58">
        <v>0</v>
      </c>
      <c r="AK7664" s="64">
        <f t="shared" si="119"/>
        <v>-1.8708988988382181E-2</v>
      </c>
    </row>
    <row r="7665" spans="1:37" x14ac:dyDescent="0.25">
      <c r="A7665">
        <v>7663</v>
      </c>
      <c r="B7665" s="1">
        <v>1.21E-2</v>
      </c>
      <c r="C7665" s="1">
        <v>5.5042301430098037E-5</v>
      </c>
      <c r="D7665" s="58">
        <v>6.3034699671004502E-2</v>
      </c>
      <c r="E7665" s="58">
        <v>8.5726733640638861E-2</v>
      </c>
      <c r="F7665" s="58">
        <v>4.4887055897508748E-3</v>
      </c>
      <c r="G7665" s="58">
        <v>0.13106416456058637</v>
      </c>
      <c r="H7665" s="58">
        <v>4.2793915683128972E-2</v>
      </c>
      <c r="I7665" s="58">
        <v>0.1377829752387783</v>
      </c>
      <c r="J7665" s="58">
        <v>0.12480910352155314</v>
      </c>
      <c r="K7665" s="58">
        <v>0.11918510187732279</v>
      </c>
      <c r="L7665" s="58">
        <v>0.12948549349199251</v>
      </c>
      <c r="M7665" s="58">
        <v>0.1027161522982985</v>
      </c>
      <c r="N7665" s="58">
        <v>5.891295442694526E-2</v>
      </c>
      <c r="O7665" s="58">
        <v>0</v>
      </c>
      <c r="P7665" s="58">
        <v>0</v>
      </c>
      <c r="Q7665" s="58">
        <v>0</v>
      </c>
      <c r="R7665" s="58">
        <v>0</v>
      </c>
      <c r="S7665" s="58">
        <v>0</v>
      </c>
      <c r="T7665" s="58">
        <v>0</v>
      </c>
      <c r="U7665" s="58">
        <v>0</v>
      </c>
      <c r="V7665" s="58">
        <v>0</v>
      </c>
      <c r="W7665" s="58">
        <v>0</v>
      </c>
      <c r="X7665" s="58">
        <v>0</v>
      </c>
      <c r="Y7665" s="58">
        <v>0</v>
      </c>
      <c r="Z7665" s="58">
        <v>0</v>
      </c>
      <c r="AA7665" s="58">
        <v>0</v>
      </c>
      <c r="AB7665" s="58">
        <v>0</v>
      </c>
      <c r="AC7665" s="58">
        <v>0</v>
      </c>
      <c r="AD7665" s="58">
        <v>0</v>
      </c>
      <c r="AE7665" s="58">
        <v>0</v>
      </c>
      <c r="AF7665" s="58">
        <v>0</v>
      </c>
      <c r="AG7665" s="58">
        <v>0</v>
      </c>
      <c r="AH7665" s="58">
        <v>0</v>
      </c>
      <c r="AI7665" s="58">
        <v>0</v>
      </c>
      <c r="AK7665" s="64">
        <f t="shared" si="119"/>
        <v>4.5489505314130606E-3</v>
      </c>
    </row>
    <row r="7666" spans="1:37" x14ac:dyDescent="0.25">
      <c r="A7666">
        <v>7664</v>
      </c>
      <c r="B7666" s="1">
        <v>1.06E-2</v>
      </c>
      <c r="C7666" s="1">
        <v>1.6365425385999837E-4</v>
      </c>
      <c r="D7666" s="58">
        <v>0.13847488158577814</v>
      </c>
      <c r="E7666" s="58">
        <v>9.6247253267696647E-2</v>
      </c>
      <c r="F7666" s="58">
        <v>0.16166533327123511</v>
      </c>
      <c r="G7666" s="58">
        <v>4.621318386643905E-2</v>
      </c>
      <c r="H7666" s="58">
        <v>7.5619911652255525E-2</v>
      </c>
      <c r="I7666" s="58">
        <v>6.9219096568756359E-3</v>
      </c>
      <c r="J7666" s="58">
        <v>0.14541371568168485</v>
      </c>
      <c r="K7666" s="58">
        <v>1.8383310737709869E-2</v>
      </c>
      <c r="L7666" s="58">
        <v>4.9913945828001301E-2</v>
      </c>
      <c r="M7666" s="58">
        <v>0.13754709685514593</v>
      </c>
      <c r="N7666" s="58">
        <v>0.12359945759717779</v>
      </c>
      <c r="O7666" s="58">
        <v>0</v>
      </c>
      <c r="P7666" s="58">
        <v>0</v>
      </c>
      <c r="Q7666" s="58">
        <v>0</v>
      </c>
      <c r="R7666" s="58">
        <v>0</v>
      </c>
      <c r="S7666" s="58">
        <v>0</v>
      </c>
      <c r="T7666" s="58">
        <v>0</v>
      </c>
      <c r="U7666" s="58">
        <v>0</v>
      </c>
      <c r="V7666" s="58">
        <v>0</v>
      </c>
      <c r="W7666" s="58">
        <v>0</v>
      </c>
      <c r="X7666" s="58">
        <v>0</v>
      </c>
      <c r="Y7666" s="58">
        <v>0</v>
      </c>
      <c r="Z7666" s="58">
        <v>0</v>
      </c>
      <c r="AA7666" s="58">
        <v>0</v>
      </c>
      <c r="AB7666" s="58">
        <v>0</v>
      </c>
      <c r="AC7666" s="58">
        <v>0</v>
      </c>
      <c r="AD7666" s="58">
        <v>0</v>
      </c>
      <c r="AE7666" s="58">
        <v>0</v>
      </c>
      <c r="AF7666" s="58">
        <v>0</v>
      </c>
      <c r="AG7666" s="58">
        <v>0</v>
      </c>
      <c r="AH7666" s="58">
        <v>0</v>
      </c>
      <c r="AI7666" s="58">
        <v>0</v>
      </c>
      <c r="AK7666" s="64">
        <f t="shared" si="119"/>
        <v>1.5439080552830034E-2</v>
      </c>
    </row>
    <row r="7667" spans="1:37" x14ac:dyDescent="0.25">
      <c r="A7667">
        <v>7665</v>
      </c>
      <c r="B7667" s="1">
        <v>1.09E-2</v>
      </c>
      <c r="C7667" s="1">
        <v>-1.746200525304968E-5</v>
      </c>
      <c r="D7667" s="58">
        <v>7.3422898643175916E-2</v>
      </c>
      <c r="E7667" s="58">
        <v>2.7891669588887794E-2</v>
      </c>
      <c r="F7667" s="58">
        <v>4.8215776166931151E-2</v>
      </c>
      <c r="G7667" s="58">
        <v>0.14134196199120919</v>
      </c>
      <c r="H7667" s="58">
        <v>0.14133152376622826</v>
      </c>
      <c r="I7667" s="58">
        <v>0.10531027972546916</v>
      </c>
      <c r="J7667" s="58">
        <v>0.13148593222851282</v>
      </c>
      <c r="K7667" s="58">
        <v>7.0057502947692973E-2</v>
      </c>
      <c r="L7667" s="58">
        <v>7.6132785504193154E-2</v>
      </c>
      <c r="M7667" s="58">
        <v>0.13942747266175978</v>
      </c>
      <c r="N7667" s="58">
        <v>4.5382196775939854E-2</v>
      </c>
      <c r="O7667" s="58">
        <v>0</v>
      </c>
      <c r="P7667" s="58">
        <v>0</v>
      </c>
      <c r="Q7667" s="58">
        <v>0</v>
      </c>
      <c r="R7667" s="58">
        <v>0</v>
      </c>
      <c r="S7667" s="58">
        <v>0</v>
      </c>
      <c r="T7667" s="58">
        <v>0</v>
      </c>
      <c r="U7667" s="58">
        <v>0</v>
      </c>
      <c r="V7667" s="58">
        <v>0</v>
      </c>
      <c r="W7667" s="58">
        <v>0</v>
      </c>
      <c r="X7667" s="58">
        <v>0</v>
      </c>
      <c r="Y7667" s="58">
        <v>0</v>
      </c>
      <c r="Z7667" s="58">
        <v>0</v>
      </c>
      <c r="AA7667" s="58">
        <v>0</v>
      </c>
      <c r="AB7667" s="58">
        <v>0</v>
      </c>
      <c r="AC7667" s="58">
        <v>0</v>
      </c>
      <c r="AD7667" s="58">
        <v>0</v>
      </c>
      <c r="AE7667" s="58">
        <v>0</v>
      </c>
      <c r="AF7667" s="58">
        <v>0</v>
      </c>
      <c r="AG7667" s="58">
        <v>0</v>
      </c>
      <c r="AH7667" s="58">
        <v>0</v>
      </c>
      <c r="AI7667" s="58">
        <v>0</v>
      </c>
      <c r="AK7667" s="64">
        <f t="shared" si="119"/>
        <v>-1.6020188305550164E-3</v>
      </c>
    </row>
    <row r="7668" spans="1:37" x14ac:dyDescent="0.25">
      <c r="A7668">
        <v>7666</v>
      </c>
      <c r="B7668" s="1">
        <v>1.0999999999999999E-2</v>
      </c>
      <c r="C7668" s="1">
        <v>1.3847651955739622E-4</v>
      </c>
      <c r="D7668" s="58">
        <v>0.137497924101075</v>
      </c>
      <c r="E7668" s="58">
        <v>8.5865719167223173E-2</v>
      </c>
      <c r="F7668" s="58">
        <v>8.6190998389394244E-2</v>
      </c>
      <c r="G7668" s="58">
        <v>0.12303289156228066</v>
      </c>
      <c r="H7668" s="58">
        <v>9.5927712734857035E-2</v>
      </c>
      <c r="I7668" s="58">
        <v>7.408577133394291E-2</v>
      </c>
      <c r="J7668" s="58">
        <v>0.10227034115167181</v>
      </c>
      <c r="K7668" s="58">
        <v>1.8499389746209328E-2</v>
      </c>
      <c r="L7668" s="58">
        <v>5.103137234046775E-2</v>
      </c>
      <c r="M7668" s="58">
        <v>0.1551793192239676</v>
      </c>
      <c r="N7668" s="58">
        <v>7.0418560248910606E-2</v>
      </c>
      <c r="O7668" s="58">
        <v>0</v>
      </c>
      <c r="P7668" s="58">
        <v>0</v>
      </c>
      <c r="Q7668" s="58">
        <v>0</v>
      </c>
      <c r="R7668" s="58">
        <v>0</v>
      </c>
      <c r="S7668" s="58">
        <v>0</v>
      </c>
      <c r="T7668" s="58">
        <v>0</v>
      </c>
      <c r="U7668" s="58">
        <v>0</v>
      </c>
      <c r="V7668" s="58">
        <v>0</v>
      </c>
      <c r="W7668" s="58">
        <v>0</v>
      </c>
      <c r="X7668" s="58">
        <v>0</v>
      </c>
      <c r="Y7668" s="58">
        <v>0</v>
      </c>
      <c r="Z7668" s="58">
        <v>0</v>
      </c>
      <c r="AA7668" s="58">
        <v>0</v>
      </c>
      <c r="AB7668" s="58">
        <v>0</v>
      </c>
      <c r="AC7668" s="58">
        <v>0</v>
      </c>
      <c r="AD7668" s="58">
        <v>0</v>
      </c>
      <c r="AE7668" s="58">
        <v>0</v>
      </c>
      <c r="AF7668" s="58">
        <v>0</v>
      </c>
      <c r="AG7668" s="58">
        <v>0</v>
      </c>
      <c r="AH7668" s="58">
        <v>0</v>
      </c>
      <c r="AI7668" s="58">
        <v>0</v>
      </c>
      <c r="AK7668" s="64">
        <f t="shared" si="119"/>
        <v>1.2588774505217839E-2</v>
      </c>
    </row>
    <row r="7669" spans="1:37" x14ac:dyDescent="0.25">
      <c r="A7669">
        <v>7667</v>
      </c>
      <c r="B7669" s="1">
        <v>1.03E-2</v>
      </c>
      <c r="C7669" s="1">
        <v>-1.5725612682177063E-4</v>
      </c>
      <c r="D7669" s="58">
        <v>0.17241963823936687</v>
      </c>
      <c r="E7669" s="58">
        <v>2.5040779970217121E-2</v>
      </c>
      <c r="F7669" s="58">
        <v>5.6862756172124357E-2</v>
      </c>
      <c r="G7669" s="58">
        <v>8.0724409314092471E-2</v>
      </c>
      <c r="H7669" s="58">
        <v>8.8868599665556589E-2</v>
      </c>
      <c r="I7669" s="58">
        <v>0.11520310406295206</v>
      </c>
      <c r="J7669" s="58">
        <v>1.0581697736766055E-2</v>
      </c>
      <c r="K7669" s="58">
        <v>9.0535843120500059E-2</v>
      </c>
      <c r="L7669" s="58">
        <v>0.13129551148076729</v>
      </c>
      <c r="M7669" s="58">
        <v>0.15495740804057054</v>
      </c>
      <c r="N7669" s="58">
        <v>7.3510252197086526E-2</v>
      </c>
      <c r="O7669" s="58">
        <v>0</v>
      </c>
      <c r="P7669" s="58">
        <v>0</v>
      </c>
      <c r="Q7669" s="58">
        <v>0</v>
      </c>
      <c r="R7669" s="58">
        <v>0</v>
      </c>
      <c r="S7669" s="58">
        <v>0</v>
      </c>
      <c r="T7669" s="58">
        <v>0</v>
      </c>
      <c r="U7669" s="58">
        <v>0</v>
      </c>
      <c r="V7669" s="58">
        <v>0</v>
      </c>
      <c r="W7669" s="58">
        <v>0</v>
      </c>
      <c r="X7669" s="58">
        <v>0</v>
      </c>
      <c r="Y7669" s="58">
        <v>0</v>
      </c>
      <c r="Z7669" s="58">
        <v>0</v>
      </c>
      <c r="AA7669" s="58">
        <v>0</v>
      </c>
      <c r="AB7669" s="58">
        <v>0</v>
      </c>
      <c r="AC7669" s="58">
        <v>0</v>
      </c>
      <c r="AD7669" s="58">
        <v>0</v>
      </c>
      <c r="AE7669" s="58">
        <v>0</v>
      </c>
      <c r="AF7669" s="58">
        <v>0</v>
      </c>
      <c r="AG7669" s="58">
        <v>0</v>
      </c>
      <c r="AH7669" s="58">
        <v>0</v>
      </c>
      <c r="AI7669" s="58">
        <v>0</v>
      </c>
      <c r="AK7669" s="64">
        <f t="shared" si="119"/>
        <v>-1.5267585128327245E-2</v>
      </c>
    </row>
    <row r="7670" spans="1:37" x14ac:dyDescent="0.25">
      <c r="A7670">
        <v>7668</v>
      </c>
      <c r="B7670" s="1">
        <v>1.11E-2</v>
      </c>
      <c r="C7670" s="1">
        <v>-4.2590910880830205E-6</v>
      </c>
      <c r="D7670" s="58">
        <v>2.4215674975823113E-2</v>
      </c>
      <c r="E7670" s="58">
        <v>0.11176758051665392</v>
      </c>
      <c r="F7670" s="58">
        <v>7.4342185492918961E-2</v>
      </c>
      <c r="G7670" s="58">
        <v>3.4642196213170773E-2</v>
      </c>
      <c r="H7670" s="58">
        <v>0.16622663138463689</v>
      </c>
      <c r="I7670" s="58">
        <v>1.6981177965020189E-2</v>
      </c>
      <c r="J7670" s="58">
        <v>8.3500435826549507E-2</v>
      </c>
      <c r="K7670" s="58">
        <v>0.12999145453033292</v>
      </c>
      <c r="L7670" s="58">
        <v>4.2632549950156109E-3</v>
      </c>
      <c r="M7670" s="58">
        <v>0.17069390877411725</v>
      </c>
      <c r="N7670" s="58">
        <v>0.18337549932576075</v>
      </c>
      <c r="O7670" s="58">
        <v>0</v>
      </c>
      <c r="P7670" s="58">
        <v>0</v>
      </c>
      <c r="Q7670" s="58">
        <v>0</v>
      </c>
      <c r="R7670" s="58">
        <v>0</v>
      </c>
      <c r="S7670" s="58">
        <v>0</v>
      </c>
      <c r="T7670" s="58">
        <v>0</v>
      </c>
      <c r="U7670" s="58">
        <v>0</v>
      </c>
      <c r="V7670" s="58">
        <v>0</v>
      </c>
      <c r="W7670" s="58">
        <v>0</v>
      </c>
      <c r="X7670" s="58">
        <v>0</v>
      </c>
      <c r="Y7670" s="58">
        <v>0</v>
      </c>
      <c r="Z7670" s="58">
        <v>0</v>
      </c>
      <c r="AA7670" s="58">
        <v>0</v>
      </c>
      <c r="AB7670" s="58">
        <v>0</v>
      </c>
      <c r="AC7670" s="58">
        <v>0</v>
      </c>
      <c r="AD7670" s="58">
        <v>0</v>
      </c>
      <c r="AE7670" s="58">
        <v>0</v>
      </c>
      <c r="AF7670" s="58">
        <v>0</v>
      </c>
      <c r="AG7670" s="58">
        <v>0</v>
      </c>
      <c r="AH7670" s="58">
        <v>0</v>
      </c>
      <c r="AI7670" s="58">
        <v>0</v>
      </c>
      <c r="AK7670" s="64">
        <f t="shared" si="119"/>
        <v>-3.8370189982729912E-4</v>
      </c>
    </row>
    <row r="7671" spans="1:37" x14ac:dyDescent="0.25">
      <c r="A7671">
        <v>7669</v>
      </c>
      <c r="B7671" s="1">
        <v>1.18E-2</v>
      </c>
      <c r="C7671" s="1">
        <v>-9.484174051409012E-5</v>
      </c>
      <c r="D7671" s="58">
        <v>8.601708080355526E-2</v>
      </c>
      <c r="E7671" s="58">
        <v>9.8791327241058338E-2</v>
      </c>
      <c r="F7671" s="58">
        <v>0.13259735169531575</v>
      </c>
      <c r="G7671" s="58">
        <v>1.5545706011014101E-2</v>
      </c>
      <c r="H7671" s="58">
        <v>8.7317734160599195E-2</v>
      </c>
      <c r="I7671" s="58">
        <v>7.729372017147447E-2</v>
      </c>
      <c r="J7671" s="58">
        <v>0.13456128759617716</v>
      </c>
      <c r="K7671" s="58">
        <v>0.10613258494967083</v>
      </c>
      <c r="L7671" s="58">
        <v>3.1950940286586071E-3</v>
      </c>
      <c r="M7671" s="58">
        <v>0.12008638721872611</v>
      </c>
      <c r="N7671" s="58">
        <v>0.13846172612375018</v>
      </c>
      <c r="O7671" s="58">
        <v>0</v>
      </c>
      <c r="P7671" s="58">
        <v>0</v>
      </c>
      <c r="Q7671" s="58">
        <v>0</v>
      </c>
      <c r="R7671" s="58">
        <v>0</v>
      </c>
      <c r="S7671" s="58">
        <v>0</v>
      </c>
      <c r="T7671" s="58">
        <v>0</v>
      </c>
      <c r="U7671" s="58">
        <v>0</v>
      </c>
      <c r="V7671" s="58">
        <v>0</v>
      </c>
      <c r="W7671" s="58">
        <v>0</v>
      </c>
      <c r="X7671" s="58">
        <v>0</v>
      </c>
      <c r="Y7671" s="58">
        <v>0</v>
      </c>
      <c r="Z7671" s="58">
        <v>0</v>
      </c>
      <c r="AA7671" s="58">
        <v>0</v>
      </c>
      <c r="AB7671" s="58">
        <v>0</v>
      </c>
      <c r="AC7671" s="58">
        <v>0</v>
      </c>
      <c r="AD7671" s="58">
        <v>0</v>
      </c>
      <c r="AE7671" s="58">
        <v>0</v>
      </c>
      <c r="AF7671" s="58">
        <v>0</v>
      </c>
      <c r="AG7671" s="58">
        <v>0</v>
      </c>
      <c r="AH7671" s="58">
        <v>0</v>
      </c>
      <c r="AI7671" s="58">
        <v>0</v>
      </c>
      <c r="AK7671" s="64">
        <f t="shared" si="119"/>
        <v>-8.037435636787299E-3</v>
      </c>
    </row>
    <row r="7672" spans="1:37" x14ac:dyDescent="0.25">
      <c r="A7672">
        <v>7670</v>
      </c>
      <c r="B7672" s="1">
        <v>1.09E-2</v>
      </c>
      <c r="C7672" s="1">
        <v>8.232657634648662E-5</v>
      </c>
      <c r="D7672" s="58">
        <v>0.10167917822174169</v>
      </c>
      <c r="E7672" s="58">
        <v>6.3970832626612822E-2</v>
      </c>
      <c r="F7672" s="58">
        <v>9.3708441710439919E-2</v>
      </c>
      <c r="G7672" s="58">
        <v>0.16785364903782524</v>
      </c>
      <c r="H7672" s="58">
        <v>0.1447364655452712</v>
      </c>
      <c r="I7672" s="58">
        <v>5.4948824278449486E-2</v>
      </c>
      <c r="J7672" s="58">
        <v>5.7970353393542472E-2</v>
      </c>
      <c r="K7672" s="58">
        <v>1.9347940598187983E-2</v>
      </c>
      <c r="L7672" s="58">
        <v>1.8884426442529599E-2</v>
      </c>
      <c r="M7672" s="58">
        <v>0.1102682088508832</v>
      </c>
      <c r="N7672" s="58">
        <v>0.16663167929451636</v>
      </c>
      <c r="O7672" s="58">
        <v>0</v>
      </c>
      <c r="P7672" s="58">
        <v>0</v>
      </c>
      <c r="Q7672" s="58">
        <v>0</v>
      </c>
      <c r="R7672" s="58">
        <v>0</v>
      </c>
      <c r="S7672" s="58">
        <v>0</v>
      </c>
      <c r="T7672" s="58">
        <v>0</v>
      </c>
      <c r="U7672" s="58">
        <v>0</v>
      </c>
      <c r="V7672" s="58">
        <v>0</v>
      </c>
      <c r="W7672" s="58">
        <v>0</v>
      </c>
      <c r="X7672" s="58">
        <v>0</v>
      </c>
      <c r="Y7672" s="58">
        <v>0</v>
      </c>
      <c r="Z7672" s="58">
        <v>0</v>
      </c>
      <c r="AA7672" s="58">
        <v>0</v>
      </c>
      <c r="AB7672" s="58">
        <v>0</v>
      </c>
      <c r="AC7672" s="58">
        <v>0</v>
      </c>
      <c r="AD7672" s="58">
        <v>0</v>
      </c>
      <c r="AE7672" s="58">
        <v>0</v>
      </c>
      <c r="AF7672" s="58">
        <v>0</v>
      </c>
      <c r="AG7672" s="58">
        <v>0</v>
      </c>
      <c r="AH7672" s="58">
        <v>0</v>
      </c>
      <c r="AI7672" s="58">
        <v>0</v>
      </c>
      <c r="AK7672" s="64">
        <f t="shared" si="119"/>
        <v>7.5528969125217083E-3</v>
      </c>
    </row>
    <row r="7673" spans="1:37" x14ac:dyDescent="0.25">
      <c r="A7673">
        <v>7671</v>
      </c>
      <c r="B7673" s="1">
        <v>1.15E-2</v>
      </c>
      <c r="C7673" s="1">
        <v>-2.075099148243212E-4</v>
      </c>
      <c r="D7673" s="58">
        <v>1.9853103532721395E-2</v>
      </c>
      <c r="E7673" s="58">
        <v>7.0473255676482771E-2</v>
      </c>
      <c r="F7673" s="58">
        <v>0.15773371138043332</v>
      </c>
      <c r="G7673" s="58">
        <v>0.10915772023365895</v>
      </c>
      <c r="H7673" s="58">
        <v>4.6002929507586526E-2</v>
      </c>
      <c r="I7673" s="58">
        <v>5.9212171466221392E-3</v>
      </c>
      <c r="J7673" s="58">
        <v>2.4338354456018122E-2</v>
      </c>
      <c r="K7673" s="58">
        <v>0.18841309376672233</v>
      </c>
      <c r="L7673" s="58">
        <v>0.19355990911669749</v>
      </c>
      <c r="M7673" s="58">
        <v>0.11820190178517538</v>
      </c>
      <c r="N7673" s="58">
        <v>6.6344803397881666E-2</v>
      </c>
      <c r="O7673" s="58">
        <v>0</v>
      </c>
      <c r="P7673" s="58">
        <v>0</v>
      </c>
      <c r="Q7673" s="58">
        <v>0</v>
      </c>
      <c r="R7673" s="58">
        <v>0</v>
      </c>
      <c r="S7673" s="58">
        <v>0</v>
      </c>
      <c r="T7673" s="58">
        <v>0</v>
      </c>
      <c r="U7673" s="58">
        <v>0</v>
      </c>
      <c r="V7673" s="58">
        <v>0</v>
      </c>
      <c r="W7673" s="58">
        <v>0</v>
      </c>
      <c r="X7673" s="58">
        <v>0</v>
      </c>
      <c r="Y7673" s="58">
        <v>0</v>
      </c>
      <c r="Z7673" s="58">
        <v>0</v>
      </c>
      <c r="AA7673" s="58">
        <v>0</v>
      </c>
      <c r="AB7673" s="58">
        <v>0</v>
      </c>
      <c r="AC7673" s="58">
        <v>0</v>
      </c>
      <c r="AD7673" s="58">
        <v>0</v>
      </c>
      <c r="AE7673" s="58">
        <v>0</v>
      </c>
      <c r="AF7673" s="58">
        <v>0</v>
      </c>
      <c r="AG7673" s="58">
        <v>0</v>
      </c>
      <c r="AH7673" s="58">
        <v>0</v>
      </c>
      <c r="AI7673" s="58">
        <v>0</v>
      </c>
      <c r="AK7673" s="64">
        <f t="shared" si="119"/>
        <v>-1.8044340419506193E-2</v>
      </c>
    </row>
    <row r="7674" spans="1:37" x14ac:dyDescent="0.25">
      <c r="A7674">
        <v>7672</v>
      </c>
      <c r="B7674" s="1">
        <v>1.2800000000000001E-2</v>
      </c>
      <c r="C7674" s="1">
        <v>2.9453003786557427E-4</v>
      </c>
      <c r="D7674" s="58">
        <v>5.7432343181582635E-2</v>
      </c>
      <c r="E7674" s="58">
        <v>0.16985532091721406</v>
      </c>
      <c r="F7674" s="58">
        <v>9.2385763067865632E-3</v>
      </c>
      <c r="G7674" s="58">
        <v>8.3448056245354979E-2</v>
      </c>
      <c r="H7674" s="58">
        <v>7.245974844065535E-2</v>
      </c>
      <c r="I7674" s="58">
        <v>1.9982440721407035E-2</v>
      </c>
      <c r="J7674" s="58">
        <v>9.9350024683687269E-2</v>
      </c>
      <c r="K7674" s="58">
        <v>0.12841752011125809</v>
      </c>
      <c r="L7674" s="58">
        <v>0.13257030383830293</v>
      </c>
      <c r="M7674" s="58">
        <v>0.12318902149042278</v>
      </c>
      <c r="N7674" s="58">
        <v>0.1040566440633283</v>
      </c>
      <c r="O7674" s="58">
        <v>0</v>
      </c>
      <c r="P7674" s="58">
        <v>0</v>
      </c>
      <c r="Q7674" s="58">
        <v>0</v>
      </c>
      <c r="R7674" s="58">
        <v>0</v>
      </c>
      <c r="S7674" s="58">
        <v>0</v>
      </c>
      <c r="T7674" s="58">
        <v>0</v>
      </c>
      <c r="U7674" s="58">
        <v>0</v>
      </c>
      <c r="V7674" s="58">
        <v>0</v>
      </c>
      <c r="W7674" s="58">
        <v>0</v>
      </c>
      <c r="X7674" s="58">
        <v>0</v>
      </c>
      <c r="Y7674" s="58">
        <v>0</v>
      </c>
      <c r="Z7674" s="58">
        <v>0</v>
      </c>
      <c r="AA7674" s="58">
        <v>0</v>
      </c>
      <c r="AB7674" s="58">
        <v>0</v>
      </c>
      <c r="AC7674" s="58">
        <v>0</v>
      </c>
      <c r="AD7674" s="58">
        <v>0</v>
      </c>
      <c r="AE7674" s="58">
        <v>0</v>
      </c>
      <c r="AF7674" s="58">
        <v>0</v>
      </c>
      <c r="AG7674" s="58">
        <v>0</v>
      </c>
      <c r="AH7674" s="58">
        <v>0</v>
      </c>
      <c r="AI7674" s="58">
        <v>0</v>
      </c>
      <c r="AK7674" s="64">
        <f t="shared" si="119"/>
        <v>2.3010159208247987E-2</v>
      </c>
    </row>
    <row r="7675" spans="1:37" x14ac:dyDescent="0.25">
      <c r="A7675">
        <v>7673</v>
      </c>
      <c r="B7675" s="1">
        <v>1.2500000000000001E-2</v>
      </c>
      <c r="C7675" s="1">
        <v>1.0525666417625823E-4</v>
      </c>
      <c r="D7675" s="58">
        <v>0.10318743512881892</v>
      </c>
      <c r="E7675" s="58">
        <v>0.14284511542487874</v>
      </c>
      <c r="F7675" s="58">
        <v>7.5156936708943647E-2</v>
      </c>
      <c r="G7675" s="58">
        <v>9.4688807417348583E-3</v>
      </c>
      <c r="H7675" s="58">
        <v>0.13183979641213289</v>
      </c>
      <c r="I7675" s="58">
        <v>0.13005176544833888</v>
      </c>
      <c r="J7675" s="58">
        <v>5.0038801194990074E-2</v>
      </c>
      <c r="K7675" s="58">
        <v>7.7096572697255297E-2</v>
      </c>
      <c r="L7675" s="58">
        <v>0.13039127833001321</v>
      </c>
      <c r="M7675" s="58">
        <v>0.1081779209754881</v>
      </c>
      <c r="N7675" s="58">
        <v>4.1745496937405334E-2</v>
      </c>
      <c r="O7675" s="58">
        <v>0</v>
      </c>
      <c r="P7675" s="58">
        <v>0</v>
      </c>
      <c r="Q7675" s="58">
        <v>0</v>
      </c>
      <c r="R7675" s="58">
        <v>0</v>
      </c>
      <c r="S7675" s="58">
        <v>0</v>
      </c>
      <c r="T7675" s="58">
        <v>0</v>
      </c>
      <c r="U7675" s="58">
        <v>0</v>
      </c>
      <c r="V7675" s="58">
        <v>0</v>
      </c>
      <c r="W7675" s="58">
        <v>0</v>
      </c>
      <c r="X7675" s="58">
        <v>0</v>
      </c>
      <c r="Y7675" s="58">
        <v>0</v>
      </c>
      <c r="Z7675" s="58">
        <v>0</v>
      </c>
      <c r="AA7675" s="58">
        <v>0</v>
      </c>
      <c r="AB7675" s="58">
        <v>0</v>
      </c>
      <c r="AC7675" s="58">
        <v>0</v>
      </c>
      <c r="AD7675" s="58">
        <v>0</v>
      </c>
      <c r="AE7675" s="58">
        <v>0</v>
      </c>
      <c r="AF7675" s="58">
        <v>0</v>
      </c>
      <c r="AG7675" s="58">
        <v>0</v>
      </c>
      <c r="AH7675" s="58">
        <v>0</v>
      </c>
      <c r="AI7675" s="58">
        <v>0</v>
      </c>
      <c r="AK7675" s="64">
        <f t="shared" si="119"/>
        <v>8.4205331341006585E-3</v>
      </c>
    </row>
    <row r="7676" spans="1:37" x14ac:dyDescent="0.25">
      <c r="A7676">
        <v>7674</v>
      </c>
      <c r="B7676" s="1">
        <v>1.2200000000000001E-2</v>
      </c>
      <c r="C7676" s="1">
        <v>2.5827034635838458E-4</v>
      </c>
      <c r="D7676" s="58">
        <v>7.1410710431925567E-2</v>
      </c>
      <c r="E7676" s="58">
        <v>0.13535115315132901</v>
      </c>
      <c r="F7676" s="58">
        <v>6.3847540848897044E-2</v>
      </c>
      <c r="G7676" s="58">
        <v>5.6400119387545059E-3</v>
      </c>
      <c r="H7676" s="58">
        <v>0.160445296972169</v>
      </c>
      <c r="I7676" s="58">
        <v>0.14253042598337981</v>
      </c>
      <c r="J7676" s="58">
        <v>9.790777565518112E-2</v>
      </c>
      <c r="K7676" s="58">
        <v>4.001821160345246E-2</v>
      </c>
      <c r="L7676" s="58">
        <v>0.14814295721910917</v>
      </c>
      <c r="M7676" s="58">
        <v>2.5907302389813137E-2</v>
      </c>
      <c r="N7676" s="58">
        <v>0.1087986138059891</v>
      </c>
      <c r="O7676" s="58">
        <v>0</v>
      </c>
      <c r="P7676" s="58">
        <v>0</v>
      </c>
      <c r="Q7676" s="58">
        <v>0</v>
      </c>
      <c r="R7676" s="58">
        <v>0</v>
      </c>
      <c r="S7676" s="58">
        <v>0</v>
      </c>
      <c r="T7676" s="58">
        <v>0</v>
      </c>
      <c r="U7676" s="58">
        <v>0</v>
      </c>
      <c r="V7676" s="58">
        <v>0</v>
      </c>
      <c r="W7676" s="58">
        <v>0</v>
      </c>
      <c r="X7676" s="58">
        <v>0</v>
      </c>
      <c r="Y7676" s="58">
        <v>0</v>
      </c>
      <c r="Z7676" s="58">
        <v>0</v>
      </c>
      <c r="AA7676" s="58">
        <v>0</v>
      </c>
      <c r="AB7676" s="58">
        <v>0</v>
      </c>
      <c r="AC7676" s="58">
        <v>0</v>
      </c>
      <c r="AD7676" s="58">
        <v>0</v>
      </c>
      <c r="AE7676" s="58">
        <v>0</v>
      </c>
      <c r="AF7676" s="58">
        <v>0</v>
      </c>
      <c r="AG7676" s="58">
        <v>0</v>
      </c>
      <c r="AH7676" s="58">
        <v>0</v>
      </c>
      <c r="AI7676" s="58">
        <v>0</v>
      </c>
      <c r="AK7676" s="64">
        <f t="shared" si="119"/>
        <v>2.1169700521179061E-2</v>
      </c>
    </row>
    <row r="7677" spans="1:37" x14ac:dyDescent="0.25">
      <c r="A7677">
        <v>7675</v>
      </c>
      <c r="B7677" s="1">
        <v>1.2200000000000001E-2</v>
      </c>
      <c r="C7677" s="1">
        <v>5.3278269593959077E-4</v>
      </c>
      <c r="D7677" s="58">
        <v>0.17415736109107857</v>
      </c>
      <c r="E7677" s="58">
        <v>0.13818144075510341</v>
      </c>
      <c r="F7677" s="58">
        <v>7.3301534490514391E-3</v>
      </c>
      <c r="G7677" s="58">
        <v>6.9032270395296164E-2</v>
      </c>
      <c r="H7677" s="58">
        <v>8.2144597737559152E-2</v>
      </c>
      <c r="I7677" s="58">
        <v>7.5450215719933683E-3</v>
      </c>
      <c r="J7677" s="58">
        <v>0.1840885813867997</v>
      </c>
      <c r="K7677" s="58">
        <v>3.9272413542586468E-2</v>
      </c>
      <c r="L7677" s="58">
        <v>0.17948647063934287</v>
      </c>
      <c r="M7677" s="58">
        <v>7.9509425713975276E-5</v>
      </c>
      <c r="N7677" s="58">
        <v>0.11868218000547498</v>
      </c>
      <c r="O7677" s="58">
        <v>0</v>
      </c>
      <c r="P7677" s="58">
        <v>0</v>
      </c>
      <c r="Q7677" s="58">
        <v>0</v>
      </c>
      <c r="R7677" s="58">
        <v>0</v>
      </c>
      <c r="S7677" s="58">
        <v>0</v>
      </c>
      <c r="T7677" s="58">
        <v>0</v>
      </c>
      <c r="U7677" s="58">
        <v>0</v>
      </c>
      <c r="V7677" s="58">
        <v>0</v>
      </c>
      <c r="W7677" s="58">
        <v>0</v>
      </c>
      <c r="X7677" s="58">
        <v>0</v>
      </c>
      <c r="Y7677" s="58">
        <v>0</v>
      </c>
      <c r="Z7677" s="58">
        <v>0</v>
      </c>
      <c r="AA7677" s="58">
        <v>0</v>
      </c>
      <c r="AB7677" s="58">
        <v>0</v>
      </c>
      <c r="AC7677" s="58">
        <v>0</v>
      </c>
      <c r="AD7677" s="58">
        <v>0</v>
      </c>
      <c r="AE7677" s="58">
        <v>0</v>
      </c>
      <c r="AF7677" s="58">
        <v>0</v>
      </c>
      <c r="AG7677" s="58">
        <v>0</v>
      </c>
      <c r="AH7677" s="58">
        <v>0</v>
      </c>
      <c r="AI7677" s="58">
        <v>0</v>
      </c>
      <c r="AK7677" s="64">
        <f t="shared" si="119"/>
        <v>4.3670712781933664E-2</v>
      </c>
    </row>
    <row r="7678" spans="1:37" x14ac:dyDescent="0.25">
      <c r="A7678">
        <v>7676</v>
      </c>
      <c r="B7678" s="1">
        <v>1.04E-2</v>
      </c>
      <c r="C7678" s="1">
        <v>-1.1494703766202905E-4</v>
      </c>
      <c r="D7678" s="58">
        <v>4.4449681078957373E-2</v>
      </c>
      <c r="E7678" s="58">
        <v>1.0368400639989662E-2</v>
      </c>
      <c r="F7678" s="58">
        <v>4.4681167164678341E-2</v>
      </c>
      <c r="G7678" s="58">
        <v>3.33270741636775E-2</v>
      </c>
      <c r="H7678" s="58">
        <v>6.2806869922681086E-2</v>
      </c>
      <c r="I7678" s="58">
        <v>0.1646098348833564</v>
      </c>
      <c r="J7678" s="58">
        <v>0.10674824424449589</v>
      </c>
      <c r="K7678" s="58">
        <v>0.11618235466158375</v>
      </c>
      <c r="L7678" s="58">
        <v>0.17680115416489153</v>
      </c>
      <c r="M7678" s="58">
        <v>8.8920145411043594E-2</v>
      </c>
      <c r="N7678" s="58">
        <v>0.15110507366464476</v>
      </c>
      <c r="O7678" s="58">
        <v>0</v>
      </c>
      <c r="P7678" s="58">
        <v>0</v>
      </c>
      <c r="Q7678" s="58">
        <v>0</v>
      </c>
      <c r="R7678" s="58">
        <v>0</v>
      </c>
      <c r="S7678" s="58">
        <v>0</v>
      </c>
      <c r="T7678" s="58">
        <v>0</v>
      </c>
      <c r="U7678" s="58">
        <v>0</v>
      </c>
      <c r="V7678" s="58">
        <v>0</v>
      </c>
      <c r="W7678" s="58">
        <v>0</v>
      </c>
      <c r="X7678" s="58">
        <v>0</v>
      </c>
      <c r="Y7678" s="58">
        <v>0</v>
      </c>
      <c r="Z7678" s="58">
        <v>0</v>
      </c>
      <c r="AA7678" s="58">
        <v>0</v>
      </c>
      <c r="AB7678" s="58">
        <v>0</v>
      </c>
      <c r="AC7678" s="58">
        <v>0</v>
      </c>
      <c r="AD7678" s="58">
        <v>0</v>
      </c>
      <c r="AE7678" s="58">
        <v>0</v>
      </c>
      <c r="AF7678" s="58">
        <v>0</v>
      </c>
      <c r="AG7678" s="58">
        <v>0</v>
      </c>
      <c r="AH7678" s="58">
        <v>0</v>
      </c>
      <c r="AI7678" s="58">
        <v>0</v>
      </c>
      <c r="AK7678" s="64">
        <f t="shared" si="119"/>
        <v>-1.1052599775195101E-2</v>
      </c>
    </row>
    <row r="7679" spans="1:37" x14ac:dyDescent="0.25">
      <c r="A7679">
        <v>7677</v>
      </c>
      <c r="B7679" s="1">
        <v>1.14E-2</v>
      </c>
      <c r="C7679" s="1">
        <v>-1.0219668291392212E-4</v>
      </c>
      <c r="D7679" s="58">
        <v>0.10951869802784278</v>
      </c>
      <c r="E7679" s="58">
        <v>2.0880784826307622E-2</v>
      </c>
      <c r="F7679" s="58">
        <v>1.7539317513765855E-2</v>
      </c>
      <c r="G7679" s="58">
        <v>0.13686171786055418</v>
      </c>
      <c r="H7679" s="58">
        <v>3.8952701794364268E-2</v>
      </c>
      <c r="I7679" s="58">
        <v>0.16500694707522282</v>
      </c>
      <c r="J7679" s="58">
        <v>0.11542725069942512</v>
      </c>
      <c r="K7679" s="58">
        <v>7.7009364304218592E-2</v>
      </c>
      <c r="L7679" s="58">
        <v>1.0680204763436106E-2</v>
      </c>
      <c r="M7679" s="58">
        <v>8.8466817380517829E-2</v>
      </c>
      <c r="N7679" s="58">
        <v>0.21965619575434484</v>
      </c>
      <c r="O7679" s="58">
        <v>0</v>
      </c>
      <c r="P7679" s="58">
        <v>0</v>
      </c>
      <c r="Q7679" s="58">
        <v>0</v>
      </c>
      <c r="R7679" s="58">
        <v>0</v>
      </c>
      <c r="S7679" s="58">
        <v>0</v>
      </c>
      <c r="T7679" s="58">
        <v>0</v>
      </c>
      <c r="U7679" s="58">
        <v>0</v>
      </c>
      <c r="V7679" s="58">
        <v>0</v>
      </c>
      <c r="W7679" s="58">
        <v>0</v>
      </c>
      <c r="X7679" s="58">
        <v>0</v>
      </c>
      <c r="Y7679" s="58">
        <v>0</v>
      </c>
      <c r="Z7679" s="58">
        <v>0</v>
      </c>
      <c r="AA7679" s="58">
        <v>0</v>
      </c>
      <c r="AB7679" s="58">
        <v>0</v>
      </c>
      <c r="AC7679" s="58">
        <v>0</v>
      </c>
      <c r="AD7679" s="58">
        <v>0</v>
      </c>
      <c r="AE7679" s="58">
        <v>0</v>
      </c>
      <c r="AF7679" s="58">
        <v>0</v>
      </c>
      <c r="AG7679" s="58">
        <v>0</v>
      </c>
      <c r="AH7679" s="58">
        <v>0</v>
      </c>
      <c r="AI7679" s="58">
        <v>0</v>
      </c>
      <c r="AK7679" s="64">
        <f t="shared" si="119"/>
        <v>-8.9646213082387825E-3</v>
      </c>
    </row>
    <row r="7680" spans="1:37" x14ac:dyDescent="0.25">
      <c r="A7680">
        <v>7678</v>
      </c>
      <c r="B7680" s="1">
        <v>1.1299999999999999E-2</v>
      </c>
      <c r="C7680" s="1">
        <v>8.4604412395946499E-6</v>
      </c>
      <c r="D7680" s="58">
        <v>4.4831572609601404E-2</v>
      </c>
      <c r="E7680" s="58">
        <v>8.6313781928158737E-2</v>
      </c>
      <c r="F7680" s="58">
        <v>0.164815520120456</v>
      </c>
      <c r="G7680" s="58">
        <v>7.4269876531054851E-2</v>
      </c>
      <c r="H7680" s="58">
        <v>0.12294106089366526</v>
      </c>
      <c r="I7680" s="58">
        <v>2.8100466581444383E-2</v>
      </c>
      <c r="J7680" s="58">
        <v>0.1432085126401991</v>
      </c>
      <c r="K7680" s="58">
        <v>7.0692227554101705E-2</v>
      </c>
      <c r="L7680" s="58">
        <v>2.0673880123287518E-2</v>
      </c>
      <c r="M7680" s="58">
        <v>0.10366960766475081</v>
      </c>
      <c r="N7680" s="58">
        <v>0.14048349335328014</v>
      </c>
      <c r="O7680" s="58">
        <v>0</v>
      </c>
      <c r="P7680" s="58">
        <v>0</v>
      </c>
      <c r="Q7680" s="58">
        <v>0</v>
      </c>
      <c r="R7680" s="58">
        <v>0</v>
      </c>
      <c r="S7680" s="58">
        <v>0</v>
      </c>
      <c r="T7680" s="58">
        <v>0</v>
      </c>
      <c r="U7680" s="58">
        <v>0</v>
      </c>
      <c r="V7680" s="58">
        <v>0</v>
      </c>
      <c r="W7680" s="58">
        <v>0</v>
      </c>
      <c r="X7680" s="58">
        <v>0</v>
      </c>
      <c r="Y7680" s="58">
        <v>0</v>
      </c>
      <c r="Z7680" s="58">
        <v>0</v>
      </c>
      <c r="AA7680" s="58">
        <v>0</v>
      </c>
      <c r="AB7680" s="58">
        <v>0</v>
      </c>
      <c r="AC7680" s="58">
        <v>0</v>
      </c>
      <c r="AD7680" s="58">
        <v>0</v>
      </c>
      <c r="AE7680" s="58">
        <v>0</v>
      </c>
      <c r="AF7680" s="58">
        <v>0</v>
      </c>
      <c r="AG7680" s="58">
        <v>0</v>
      </c>
      <c r="AH7680" s="58">
        <v>0</v>
      </c>
      <c r="AI7680" s="58">
        <v>0</v>
      </c>
      <c r="AK7680" s="64">
        <f t="shared" si="119"/>
        <v>7.4871161412342041E-4</v>
      </c>
    </row>
    <row r="7681" spans="1:37" x14ac:dyDescent="0.25">
      <c r="A7681">
        <v>7679</v>
      </c>
      <c r="B7681" s="1">
        <v>1.04E-2</v>
      </c>
      <c r="C7681" s="1">
        <v>-1.2517597788452023E-4</v>
      </c>
      <c r="D7681" s="58">
        <v>0.11879046857501323</v>
      </c>
      <c r="E7681" s="58">
        <v>2.4077841657924551E-2</v>
      </c>
      <c r="F7681" s="58">
        <v>0.17831922438798437</v>
      </c>
      <c r="G7681" s="58">
        <v>6.7994689520464599E-2</v>
      </c>
      <c r="H7681" s="58">
        <v>0.17031754308158048</v>
      </c>
      <c r="I7681" s="58">
        <v>4.1641347574874935E-2</v>
      </c>
      <c r="J7681" s="58">
        <v>9.1885232956595259E-2</v>
      </c>
      <c r="K7681" s="58">
        <v>4.456289113826218E-2</v>
      </c>
      <c r="L7681" s="58">
        <v>1.8024018670047454E-2</v>
      </c>
      <c r="M7681" s="58">
        <v>4.735589195236941E-2</v>
      </c>
      <c r="N7681" s="58">
        <v>0.19703085048488345</v>
      </c>
      <c r="O7681" s="58">
        <v>0</v>
      </c>
      <c r="P7681" s="58">
        <v>0</v>
      </c>
      <c r="Q7681" s="58">
        <v>0</v>
      </c>
      <c r="R7681" s="58">
        <v>0</v>
      </c>
      <c r="S7681" s="58">
        <v>0</v>
      </c>
      <c r="T7681" s="58">
        <v>0</v>
      </c>
      <c r="U7681" s="58">
        <v>0</v>
      </c>
      <c r="V7681" s="58">
        <v>0</v>
      </c>
      <c r="W7681" s="58">
        <v>0</v>
      </c>
      <c r="X7681" s="58">
        <v>0</v>
      </c>
      <c r="Y7681" s="58">
        <v>0</v>
      </c>
      <c r="Z7681" s="58">
        <v>0</v>
      </c>
      <c r="AA7681" s="58">
        <v>0</v>
      </c>
      <c r="AB7681" s="58">
        <v>0</v>
      </c>
      <c r="AC7681" s="58">
        <v>0</v>
      </c>
      <c r="AD7681" s="58">
        <v>0</v>
      </c>
      <c r="AE7681" s="58">
        <v>0</v>
      </c>
      <c r="AF7681" s="58">
        <v>0</v>
      </c>
      <c r="AG7681" s="58">
        <v>0</v>
      </c>
      <c r="AH7681" s="58">
        <v>0</v>
      </c>
      <c r="AI7681" s="58">
        <v>0</v>
      </c>
      <c r="AK7681" s="64">
        <f t="shared" si="119"/>
        <v>-1.2036151719665407E-2</v>
      </c>
    </row>
    <row r="7682" spans="1:37" x14ac:dyDescent="0.25">
      <c r="A7682">
        <v>7680</v>
      </c>
      <c r="B7682" s="1">
        <v>1.17E-2</v>
      </c>
      <c r="C7682" s="1">
        <v>-1.6072066921611386E-4</v>
      </c>
      <c r="D7682" s="58">
        <v>0.12166946080789472</v>
      </c>
      <c r="E7682" s="58">
        <v>2.0943542939208439E-2</v>
      </c>
      <c r="F7682" s="58">
        <v>8.0801907618865465E-2</v>
      </c>
      <c r="G7682" s="58">
        <v>0.12686098859672876</v>
      </c>
      <c r="H7682" s="58">
        <v>0.130872972140091</v>
      </c>
      <c r="I7682" s="58">
        <v>0.12776591830483308</v>
      </c>
      <c r="J7682" s="58">
        <v>0.10205678061271364</v>
      </c>
      <c r="K7682" s="58">
        <v>8.20722030563584E-2</v>
      </c>
      <c r="L7682" s="58">
        <v>5.3761278331191674E-2</v>
      </c>
      <c r="M7682" s="58">
        <v>6.645074932659549E-2</v>
      </c>
      <c r="N7682" s="58">
        <v>8.6744198265519282E-2</v>
      </c>
      <c r="O7682" s="58">
        <v>0</v>
      </c>
      <c r="P7682" s="58">
        <v>0</v>
      </c>
      <c r="Q7682" s="58">
        <v>0</v>
      </c>
      <c r="R7682" s="58">
        <v>0</v>
      </c>
      <c r="S7682" s="58">
        <v>0</v>
      </c>
      <c r="T7682" s="58">
        <v>0</v>
      </c>
      <c r="U7682" s="58">
        <v>0</v>
      </c>
      <c r="V7682" s="58">
        <v>0</v>
      </c>
      <c r="W7682" s="58">
        <v>0</v>
      </c>
      <c r="X7682" s="58">
        <v>0</v>
      </c>
      <c r="Y7682" s="58">
        <v>0</v>
      </c>
      <c r="Z7682" s="58">
        <v>0</v>
      </c>
      <c r="AA7682" s="58">
        <v>0</v>
      </c>
      <c r="AB7682" s="58">
        <v>0</v>
      </c>
      <c r="AC7682" s="58">
        <v>0</v>
      </c>
      <c r="AD7682" s="58">
        <v>0</v>
      </c>
      <c r="AE7682" s="58">
        <v>0</v>
      </c>
      <c r="AF7682" s="58">
        <v>0</v>
      </c>
      <c r="AG7682" s="58">
        <v>0</v>
      </c>
      <c r="AH7682" s="58">
        <v>0</v>
      </c>
      <c r="AI7682" s="58">
        <v>0</v>
      </c>
      <c r="AK7682" s="64">
        <f t="shared" si="119"/>
        <v>-1.3736809334710587E-2</v>
      </c>
    </row>
    <row r="7683" spans="1:37" x14ac:dyDescent="0.25">
      <c r="A7683">
        <v>7681</v>
      </c>
      <c r="B7683" s="1">
        <v>1.11E-2</v>
      </c>
      <c r="C7683" s="1">
        <v>-9.2310953137908825E-5</v>
      </c>
      <c r="D7683" s="58">
        <v>9.0453642578530682E-2</v>
      </c>
      <c r="E7683" s="58">
        <v>8.0883975904898417E-2</v>
      </c>
      <c r="F7683" s="58">
        <v>0.14002313584884149</v>
      </c>
      <c r="G7683" s="58">
        <v>2.863547536687424E-2</v>
      </c>
      <c r="H7683" s="58">
        <v>0.10358864189251796</v>
      </c>
      <c r="I7683" s="58">
        <v>2.1602117576133114E-2</v>
      </c>
      <c r="J7683" s="58">
        <v>8.6940626076400254E-2</v>
      </c>
      <c r="K7683" s="58">
        <v>0.14009148967723492</v>
      </c>
      <c r="L7683" s="58">
        <v>0.15325254339651628</v>
      </c>
      <c r="M7683" s="58">
        <v>0.12185891461530343</v>
      </c>
      <c r="N7683" s="58">
        <v>3.2669437066749227E-2</v>
      </c>
      <c r="O7683" s="58">
        <v>0</v>
      </c>
      <c r="P7683" s="58">
        <v>0</v>
      </c>
      <c r="Q7683" s="58">
        <v>0</v>
      </c>
      <c r="R7683" s="58">
        <v>0</v>
      </c>
      <c r="S7683" s="58">
        <v>0</v>
      </c>
      <c r="T7683" s="58">
        <v>0</v>
      </c>
      <c r="U7683" s="58">
        <v>0</v>
      </c>
      <c r="V7683" s="58">
        <v>0</v>
      </c>
      <c r="W7683" s="58">
        <v>0</v>
      </c>
      <c r="X7683" s="58">
        <v>0</v>
      </c>
      <c r="Y7683" s="58">
        <v>0</v>
      </c>
      <c r="Z7683" s="58">
        <v>0</v>
      </c>
      <c r="AA7683" s="58">
        <v>0</v>
      </c>
      <c r="AB7683" s="58">
        <v>0</v>
      </c>
      <c r="AC7683" s="58">
        <v>0</v>
      </c>
      <c r="AD7683" s="58">
        <v>0</v>
      </c>
      <c r="AE7683" s="58">
        <v>0</v>
      </c>
      <c r="AF7683" s="58">
        <v>0</v>
      </c>
      <c r="AG7683" s="58">
        <v>0</v>
      </c>
      <c r="AH7683" s="58">
        <v>0</v>
      </c>
      <c r="AI7683" s="58">
        <v>0</v>
      </c>
      <c r="AK7683" s="64">
        <f t="shared" si="119"/>
        <v>-8.3163020844962895E-3</v>
      </c>
    </row>
    <row r="7684" spans="1:37" x14ac:dyDescent="0.25">
      <c r="A7684">
        <v>7682</v>
      </c>
      <c r="B7684" s="1">
        <v>1.2E-2</v>
      </c>
      <c r="C7684" s="1">
        <v>9.514289382129405E-6</v>
      </c>
      <c r="D7684" s="58">
        <v>0.12865669869590296</v>
      </c>
      <c r="E7684" s="58">
        <v>0.12510019202262593</v>
      </c>
      <c r="F7684" s="58">
        <v>0.13625785790553263</v>
      </c>
      <c r="G7684" s="58">
        <v>7.6860283431468113E-2</v>
      </c>
      <c r="H7684" s="58">
        <v>0.15708344134814661</v>
      </c>
      <c r="I7684" s="58">
        <v>5.6104517848162214E-2</v>
      </c>
      <c r="J7684" s="58">
        <v>2.5580110721896809E-2</v>
      </c>
      <c r="K7684" s="58">
        <v>4.9495650581453179E-2</v>
      </c>
      <c r="L7684" s="58">
        <v>3.2127371427243486E-3</v>
      </c>
      <c r="M7684" s="58">
        <v>0.14009793542661597</v>
      </c>
      <c r="N7684" s="58">
        <v>0.1015505748754713</v>
      </c>
      <c r="O7684" s="58">
        <v>0</v>
      </c>
      <c r="P7684" s="58">
        <v>0</v>
      </c>
      <c r="Q7684" s="58">
        <v>0</v>
      </c>
      <c r="R7684" s="58">
        <v>0</v>
      </c>
      <c r="S7684" s="58">
        <v>0</v>
      </c>
      <c r="T7684" s="58">
        <v>0</v>
      </c>
      <c r="U7684" s="58">
        <v>0</v>
      </c>
      <c r="V7684" s="58">
        <v>0</v>
      </c>
      <c r="W7684" s="58">
        <v>0</v>
      </c>
      <c r="X7684" s="58">
        <v>0</v>
      </c>
      <c r="Y7684" s="58">
        <v>0</v>
      </c>
      <c r="Z7684" s="58">
        <v>0</v>
      </c>
      <c r="AA7684" s="58">
        <v>0</v>
      </c>
      <c r="AB7684" s="58">
        <v>0</v>
      </c>
      <c r="AC7684" s="58">
        <v>0</v>
      </c>
      <c r="AD7684" s="58">
        <v>0</v>
      </c>
      <c r="AE7684" s="58">
        <v>0</v>
      </c>
      <c r="AF7684" s="58">
        <v>0</v>
      </c>
      <c r="AG7684" s="58">
        <v>0</v>
      </c>
      <c r="AH7684" s="58">
        <v>0</v>
      </c>
      <c r="AI7684" s="58">
        <v>0</v>
      </c>
      <c r="AK7684" s="64">
        <f t="shared" ref="AK7684:AK7747" si="120">C7684/B7684</f>
        <v>7.9285744851078374E-4</v>
      </c>
    </row>
    <row r="7685" spans="1:37" x14ac:dyDescent="0.25">
      <c r="A7685">
        <v>7683</v>
      </c>
      <c r="B7685" s="1">
        <v>9.5999999999999992E-3</v>
      </c>
      <c r="C7685" s="1">
        <v>-2.2329576085204475E-5</v>
      </c>
      <c r="D7685" s="58">
        <v>0.13590613254237302</v>
      </c>
      <c r="E7685" s="58">
        <v>4.4833707830870199E-2</v>
      </c>
      <c r="F7685" s="58">
        <v>0.13897285255043987</v>
      </c>
      <c r="G7685" s="58">
        <v>1.7751744727596282E-2</v>
      </c>
      <c r="H7685" s="58">
        <v>9.1608833026312023E-2</v>
      </c>
      <c r="I7685" s="58">
        <v>7.4052654780237884E-2</v>
      </c>
      <c r="J7685" s="58">
        <v>8.5215704842285744E-2</v>
      </c>
      <c r="K7685" s="58">
        <v>5.3581086512434574E-2</v>
      </c>
      <c r="L7685" s="58">
        <v>0.15511821656080738</v>
      </c>
      <c r="M7685" s="58">
        <v>0.14733612811639329</v>
      </c>
      <c r="N7685" s="58">
        <v>5.5622938510249686E-2</v>
      </c>
      <c r="O7685" s="58">
        <v>0</v>
      </c>
      <c r="P7685" s="58">
        <v>0</v>
      </c>
      <c r="Q7685" s="58">
        <v>0</v>
      </c>
      <c r="R7685" s="58">
        <v>0</v>
      </c>
      <c r="S7685" s="58">
        <v>0</v>
      </c>
      <c r="T7685" s="58">
        <v>0</v>
      </c>
      <c r="U7685" s="58">
        <v>0</v>
      </c>
      <c r="V7685" s="58">
        <v>0</v>
      </c>
      <c r="W7685" s="58">
        <v>0</v>
      </c>
      <c r="X7685" s="58">
        <v>0</v>
      </c>
      <c r="Y7685" s="58">
        <v>0</v>
      </c>
      <c r="Z7685" s="58">
        <v>0</v>
      </c>
      <c r="AA7685" s="58">
        <v>0</v>
      </c>
      <c r="AB7685" s="58">
        <v>0</v>
      </c>
      <c r="AC7685" s="58">
        <v>0</v>
      </c>
      <c r="AD7685" s="58">
        <v>0</v>
      </c>
      <c r="AE7685" s="58">
        <v>0</v>
      </c>
      <c r="AF7685" s="58">
        <v>0</v>
      </c>
      <c r="AG7685" s="58">
        <v>0</v>
      </c>
      <c r="AH7685" s="58">
        <v>0</v>
      </c>
      <c r="AI7685" s="58">
        <v>0</v>
      </c>
      <c r="AK7685" s="64">
        <f t="shared" si="120"/>
        <v>-2.3259975088754663E-3</v>
      </c>
    </row>
    <row r="7686" spans="1:37" x14ac:dyDescent="0.25">
      <c r="A7686">
        <v>7684</v>
      </c>
      <c r="B7686" s="1">
        <v>1.24E-2</v>
      </c>
      <c r="C7686" s="1">
        <v>1.728541228666893E-4</v>
      </c>
      <c r="D7686" s="58">
        <v>0.13737301377153918</v>
      </c>
      <c r="E7686" s="58">
        <v>0.13760974326206651</v>
      </c>
      <c r="F7686" s="58">
        <v>1.773948982034862E-2</v>
      </c>
      <c r="G7686" s="58">
        <v>7.1987963039192929E-2</v>
      </c>
      <c r="H7686" s="58">
        <v>3.6890415377329573E-2</v>
      </c>
      <c r="I7686" s="58">
        <v>4.8814058947148735E-2</v>
      </c>
      <c r="J7686" s="58">
        <v>0.10883118525627433</v>
      </c>
      <c r="K7686" s="58">
        <v>0.12264603782749542</v>
      </c>
      <c r="L7686" s="58">
        <v>0.12204199040080173</v>
      </c>
      <c r="M7686" s="58">
        <v>0.1266178285091398</v>
      </c>
      <c r="N7686" s="58">
        <v>6.9448273788663098E-2</v>
      </c>
      <c r="O7686" s="58">
        <v>0</v>
      </c>
      <c r="P7686" s="58">
        <v>0</v>
      </c>
      <c r="Q7686" s="58">
        <v>0</v>
      </c>
      <c r="R7686" s="58">
        <v>0</v>
      </c>
      <c r="S7686" s="58">
        <v>0</v>
      </c>
      <c r="T7686" s="58">
        <v>0</v>
      </c>
      <c r="U7686" s="58">
        <v>0</v>
      </c>
      <c r="V7686" s="58">
        <v>0</v>
      </c>
      <c r="W7686" s="58">
        <v>0</v>
      </c>
      <c r="X7686" s="58">
        <v>0</v>
      </c>
      <c r="Y7686" s="58">
        <v>0</v>
      </c>
      <c r="Z7686" s="58">
        <v>0</v>
      </c>
      <c r="AA7686" s="58">
        <v>0</v>
      </c>
      <c r="AB7686" s="58">
        <v>0</v>
      </c>
      <c r="AC7686" s="58">
        <v>0</v>
      </c>
      <c r="AD7686" s="58">
        <v>0</v>
      </c>
      <c r="AE7686" s="58">
        <v>0</v>
      </c>
      <c r="AF7686" s="58">
        <v>0</v>
      </c>
      <c r="AG7686" s="58">
        <v>0</v>
      </c>
      <c r="AH7686" s="58">
        <v>0</v>
      </c>
      <c r="AI7686" s="58">
        <v>0</v>
      </c>
      <c r="AK7686" s="64">
        <f t="shared" si="120"/>
        <v>1.3939848618281396E-2</v>
      </c>
    </row>
    <row r="7687" spans="1:37" x14ac:dyDescent="0.25">
      <c r="A7687">
        <v>7685</v>
      </c>
      <c r="B7687" s="1">
        <v>1.0699999999999999E-2</v>
      </c>
      <c r="C7687" s="1">
        <v>2.7783109492431556E-4</v>
      </c>
      <c r="D7687" s="58">
        <v>7.8498811652362055E-2</v>
      </c>
      <c r="E7687" s="58">
        <v>0.10037205983575673</v>
      </c>
      <c r="F7687" s="58">
        <v>1.9963375117493361E-2</v>
      </c>
      <c r="G7687" s="58">
        <v>7.4812737371967641E-2</v>
      </c>
      <c r="H7687" s="58">
        <v>0.15615676145644986</v>
      </c>
      <c r="I7687" s="58">
        <v>0.10647809113105856</v>
      </c>
      <c r="J7687" s="58">
        <v>0.10077554797136813</v>
      </c>
      <c r="K7687" s="58">
        <v>2.5996573375718392E-2</v>
      </c>
      <c r="L7687" s="58">
        <v>0.11082741334723815</v>
      </c>
      <c r="M7687" s="58">
        <v>0.11553979937692493</v>
      </c>
      <c r="N7687" s="58">
        <v>0.11057882936366212</v>
      </c>
      <c r="O7687" s="58">
        <v>0</v>
      </c>
      <c r="P7687" s="58">
        <v>0</v>
      </c>
      <c r="Q7687" s="58">
        <v>0</v>
      </c>
      <c r="R7687" s="58">
        <v>0</v>
      </c>
      <c r="S7687" s="58">
        <v>0</v>
      </c>
      <c r="T7687" s="58">
        <v>0</v>
      </c>
      <c r="U7687" s="58">
        <v>0</v>
      </c>
      <c r="V7687" s="58">
        <v>0</v>
      </c>
      <c r="W7687" s="58">
        <v>0</v>
      </c>
      <c r="X7687" s="58">
        <v>0</v>
      </c>
      <c r="Y7687" s="58">
        <v>0</v>
      </c>
      <c r="Z7687" s="58">
        <v>0</v>
      </c>
      <c r="AA7687" s="58">
        <v>0</v>
      </c>
      <c r="AB7687" s="58">
        <v>0</v>
      </c>
      <c r="AC7687" s="58">
        <v>0</v>
      </c>
      <c r="AD7687" s="58">
        <v>0</v>
      </c>
      <c r="AE7687" s="58">
        <v>0</v>
      </c>
      <c r="AF7687" s="58">
        <v>0</v>
      </c>
      <c r="AG7687" s="58">
        <v>0</v>
      </c>
      <c r="AH7687" s="58">
        <v>0</v>
      </c>
      <c r="AI7687" s="58">
        <v>0</v>
      </c>
      <c r="AK7687" s="64">
        <f t="shared" si="120"/>
        <v>2.5965522890122952E-2</v>
      </c>
    </row>
    <row r="7688" spans="1:37" x14ac:dyDescent="0.25">
      <c r="A7688">
        <v>7686</v>
      </c>
      <c r="B7688" s="1">
        <v>1.5699999999999999E-2</v>
      </c>
      <c r="C7688" s="1">
        <v>5.6244486640910532E-4</v>
      </c>
      <c r="D7688" s="58">
        <v>0.10590265480336067</v>
      </c>
      <c r="E7688" s="58">
        <v>0.22444079670261136</v>
      </c>
      <c r="F7688" s="58">
        <v>3.8132056781715933E-2</v>
      </c>
      <c r="G7688" s="58">
        <v>0.19530096801163452</v>
      </c>
      <c r="H7688" s="58">
        <v>6.9744878912817568E-2</v>
      </c>
      <c r="I7688" s="58">
        <v>1.2254356079676803E-2</v>
      </c>
      <c r="J7688" s="58">
        <v>0.16470749891461631</v>
      </c>
      <c r="K7688" s="58">
        <v>7.3772993668472569E-3</v>
      </c>
      <c r="L7688" s="58">
        <v>2.2779633016300396E-3</v>
      </c>
      <c r="M7688" s="58">
        <v>0.15096300064982918</v>
      </c>
      <c r="N7688" s="58">
        <v>2.8898526475260203E-2</v>
      </c>
      <c r="O7688" s="58">
        <v>0</v>
      </c>
      <c r="P7688" s="58">
        <v>0</v>
      </c>
      <c r="Q7688" s="58">
        <v>0</v>
      </c>
      <c r="R7688" s="58">
        <v>0</v>
      </c>
      <c r="S7688" s="58">
        <v>0</v>
      </c>
      <c r="T7688" s="58">
        <v>0</v>
      </c>
      <c r="U7688" s="58">
        <v>0</v>
      </c>
      <c r="V7688" s="58">
        <v>0</v>
      </c>
      <c r="W7688" s="58">
        <v>0</v>
      </c>
      <c r="X7688" s="58">
        <v>0</v>
      </c>
      <c r="Y7688" s="58">
        <v>0</v>
      </c>
      <c r="Z7688" s="58">
        <v>0</v>
      </c>
      <c r="AA7688" s="58">
        <v>0</v>
      </c>
      <c r="AB7688" s="58">
        <v>0</v>
      </c>
      <c r="AC7688" s="58">
        <v>0</v>
      </c>
      <c r="AD7688" s="58">
        <v>0</v>
      </c>
      <c r="AE7688" s="58">
        <v>0</v>
      </c>
      <c r="AF7688" s="58">
        <v>0</v>
      </c>
      <c r="AG7688" s="58">
        <v>0</v>
      </c>
      <c r="AH7688" s="58">
        <v>0</v>
      </c>
      <c r="AI7688" s="58">
        <v>0</v>
      </c>
      <c r="AK7688" s="64">
        <f t="shared" si="120"/>
        <v>3.5824513784019449E-2</v>
      </c>
    </row>
    <row r="7689" spans="1:37" x14ac:dyDescent="0.25">
      <c r="A7689">
        <v>7687</v>
      </c>
      <c r="B7689" s="1">
        <v>1.0800000000000001E-2</v>
      </c>
      <c r="C7689" s="1">
        <v>-6.977055465613537E-5</v>
      </c>
      <c r="D7689" s="58">
        <v>5.6123820139705127E-2</v>
      </c>
      <c r="E7689" s="58">
        <v>3.3982366544198457E-2</v>
      </c>
      <c r="F7689" s="58">
        <v>9.0179927034587021E-2</v>
      </c>
      <c r="G7689" s="58">
        <v>0.16350399252989833</v>
      </c>
      <c r="H7689" s="58">
        <v>6.7700669571336388E-3</v>
      </c>
      <c r="I7689" s="58">
        <v>0.13572964898393564</v>
      </c>
      <c r="J7689" s="58">
        <v>4.9260015254856931E-2</v>
      </c>
      <c r="K7689" s="58">
        <v>8.5681608851356464E-2</v>
      </c>
      <c r="L7689" s="58">
        <v>0.17619615884535886</v>
      </c>
      <c r="M7689" s="58">
        <v>8.6201111780099399E-2</v>
      </c>
      <c r="N7689" s="58">
        <v>0.11637128307887011</v>
      </c>
      <c r="O7689" s="58">
        <v>0</v>
      </c>
      <c r="P7689" s="58">
        <v>0</v>
      </c>
      <c r="Q7689" s="58">
        <v>0</v>
      </c>
      <c r="R7689" s="58">
        <v>0</v>
      </c>
      <c r="S7689" s="58">
        <v>0</v>
      </c>
      <c r="T7689" s="58">
        <v>0</v>
      </c>
      <c r="U7689" s="58">
        <v>0</v>
      </c>
      <c r="V7689" s="58">
        <v>0</v>
      </c>
      <c r="W7689" s="58">
        <v>0</v>
      </c>
      <c r="X7689" s="58">
        <v>0</v>
      </c>
      <c r="Y7689" s="58">
        <v>0</v>
      </c>
      <c r="Z7689" s="58">
        <v>0</v>
      </c>
      <c r="AA7689" s="58">
        <v>0</v>
      </c>
      <c r="AB7689" s="58">
        <v>0</v>
      </c>
      <c r="AC7689" s="58">
        <v>0</v>
      </c>
      <c r="AD7689" s="58">
        <v>0</v>
      </c>
      <c r="AE7689" s="58">
        <v>0</v>
      </c>
      <c r="AF7689" s="58">
        <v>0</v>
      </c>
      <c r="AG7689" s="58">
        <v>0</v>
      </c>
      <c r="AH7689" s="58">
        <v>0</v>
      </c>
      <c r="AI7689" s="58">
        <v>0</v>
      </c>
      <c r="AK7689" s="64">
        <f t="shared" si="120"/>
        <v>-6.4602365422347565E-3</v>
      </c>
    </row>
    <row r="7690" spans="1:37" x14ac:dyDescent="0.25">
      <c r="A7690">
        <v>7688</v>
      </c>
      <c r="B7690" s="1">
        <v>1.0200000000000001E-2</v>
      </c>
      <c r="C7690" s="1">
        <v>-6.2713290698740718E-6</v>
      </c>
      <c r="D7690" s="58">
        <v>9.8166381972863759E-2</v>
      </c>
      <c r="E7690" s="58">
        <v>2.5738308078324265E-2</v>
      </c>
      <c r="F7690" s="58">
        <v>0.10747485016313532</v>
      </c>
      <c r="G7690" s="58">
        <v>8.2921213684462897E-2</v>
      </c>
      <c r="H7690" s="58">
        <v>4.3049911796354909E-2</v>
      </c>
      <c r="I7690" s="58">
        <v>0.14827630520859336</v>
      </c>
      <c r="J7690" s="58">
        <v>8.1436408594249249E-2</v>
      </c>
      <c r="K7690" s="58">
        <v>4.6501417437701961E-2</v>
      </c>
      <c r="L7690" s="58">
        <v>0.22140882115932264</v>
      </c>
      <c r="M7690" s="58">
        <v>0.11305818035479545</v>
      </c>
      <c r="N7690" s="58">
        <v>3.1968201550196029E-2</v>
      </c>
      <c r="O7690" s="58">
        <v>0</v>
      </c>
      <c r="P7690" s="58">
        <v>0</v>
      </c>
      <c r="Q7690" s="58">
        <v>0</v>
      </c>
      <c r="R7690" s="58">
        <v>0</v>
      </c>
      <c r="S7690" s="58">
        <v>0</v>
      </c>
      <c r="T7690" s="58">
        <v>0</v>
      </c>
      <c r="U7690" s="58">
        <v>0</v>
      </c>
      <c r="V7690" s="58">
        <v>0</v>
      </c>
      <c r="W7690" s="58">
        <v>0</v>
      </c>
      <c r="X7690" s="58">
        <v>0</v>
      </c>
      <c r="Y7690" s="58">
        <v>0</v>
      </c>
      <c r="Z7690" s="58">
        <v>0</v>
      </c>
      <c r="AA7690" s="58">
        <v>0</v>
      </c>
      <c r="AB7690" s="58">
        <v>0</v>
      </c>
      <c r="AC7690" s="58">
        <v>0</v>
      </c>
      <c r="AD7690" s="58">
        <v>0</v>
      </c>
      <c r="AE7690" s="58">
        <v>0</v>
      </c>
      <c r="AF7690" s="58">
        <v>0</v>
      </c>
      <c r="AG7690" s="58">
        <v>0</v>
      </c>
      <c r="AH7690" s="58">
        <v>0</v>
      </c>
      <c r="AI7690" s="58">
        <v>0</v>
      </c>
      <c r="AK7690" s="64">
        <f t="shared" si="120"/>
        <v>-6.1483618332098741E-4</v>
      </c>
    </row>
    <row r="7691" spans="1:37" x14ac:dyDescent="0.25">
      <c r="A7691">
        <v>7689</v>
      </c>
      <c r="B7691" s="1">
        <v>9.4000000000000004E-3</v>
      </c>
      <c r="C7691" s="1">
        <v>-6.3731862708735779E-5</v>
      </c>
      <c r="D7691" s="58">
        <v>0.10924208802320538</v>
      </c>
      <c r="E7691" s="58">
        <v>2.290233541103982E-2</v>
      </c>
      <c r="F7691" s="58">
        <v>0.12678683730135401</v>
      </c>
      <c r="G7691" s="58">
        <v>1.20986312517353E-2</v>
      </c>
      <c r="H7691" s="58">
        <v>0.12916803058817766</v>
      </c>
      <c r="I7691" s="58">
        <v>0.10102140538884348</v>
      </c>
      <c r="J7691" s="58">
        <v>8.6350712685136874E-2</v>
      </c>
      <c r="K7691" s="58">
        <v>5.0958425642977846E-2</v>
      </c>
      <c r="L7691" s="58">
        <v>0.13841668078314276</v>
      </c>
      <c r="M7691" s="58">
        <v>0.12248559063171426</v>
      </c>
      <c r="N7691" s="58">
        <v>0.10056926229267275</v>
      </c>
      <c r="O7691" s="58">
        <v>0</v>
      </c>
      <c r="P7691" s="58">
        <v>0</v>
      </c>
      <c r="Q7691" s="58">
        <v>0</v>
      </c>
      <c r="R7691" s="58">
        <v>0</v>
      </c>
      <c r="S7691" s="58">
        <v>0</v>
      </c>
      <c r="T7691" s="58">
        <v>0</v>
      </c>
      <c r="U7691" s="58">
        <v>0</v>
      </c>
      <c r="V7691" s="58">
        <v>0</v>
      </c>
      <c r="W7691" s="58">
        <v>0</v>
      </c>
      <c r="X7691" s="58">
        <v>0</v>
      </c>
      <c r="Y7691" s="58">
        <v>0</v>
      </c>
      <c r="Z7691" s="58">
        <v>0</v>
      </c>
      <c r="AA7691" s="58">
        <v>0</v>
      </c>
      <c r="AB7691" s="58">
        <v>0</v>
      </c>
      <c r="AC7691" s="58">
        <v>0</v>
      </c>
      <c r="AD7691" s="58">
        <v>0</v>
      </c>
      <c r="AE7691" s="58">
        <v>0</v>
      </c>
      <c r="AF7691" s="58">
        <v>0</v>
      </c>
      <c r="AG7691" s="58">
        <v>0</v>
      </c>
      <c r="AH7691" s="58">
        <v>0</v>
      </c>
      <c r="AI7691" s="58">
        <v>0</v>
      </c>
      <c r="AK7691" s="64">
        <f t="shared" si="120"/>
        <v>-6.7799853945463588E-3</v>
      </c>
    </row>
    <row r="7692" spans="1:37" x14ac:dyDescent="0.25">
      <c r="A7692">
        <v>7690</v>
      </c>
      <c r="B7692" s="1">
        <v>1.0200000000000001E-2</v>
      </c>
      <c r="C7692" s="1">
        <v>5.5173131316488264E-5</v>
      </c>
      <c r="D7692" s="58">
        <v>5.6392732068360825E-2</v>
      </c>
      <c r="E7692" s="58">
        <v>5.4608096470439196E-2</v>
      </c>
      <c r="F7692" s="58">
        <v>0.12840924045330576</v>
      </c>
      <c r="G7692" s="58">
        <v>9.7938400431178144E-2</v>
      </c>
      <c r="H7692" s="58">
        <v>0.10264218876972543</v>
      </c>
      <c r="I7692" s="58">
        <v>5.227442042693221E-3</v>
      </c>
      <c r="J7692" s="58">
        <v>0.12676214081828188</v>
      </c>
      <c r="K7692" s="58">
        <v>8.4472052187399407E-2</v>
      </c>
      <c r="L7692" s="58">
        <v>0.12163540939156356</v>
      </c>
      <c r="M7692" s="58">
        <v>9.0547711833989103E-2</v>
      </c>
      <c r="N7692" s="58">
        <v>0.13136458553306349</v>
      </c>
      <c r="O7692" s="58">
        <v>0</v>
      </c>
      <c r="P7692" s="58">
        <v>0</v>
      </c>
      <c r="Q7692" s="58">
        <v>0</v>
      </c>
      <c r="R7692" s="58">
        <v>0</v>
      </c>
      <c r="S7692" s="58">
        <v>0</v>
      </c>
      <c r="T7692" s="58">
        <v>0</v>
      </c>
      <c r="U7692" s="58">
        <v>0</v>
      </c>
      <c r="V7692" s="58">
        <v>0</v>
      </c>
      <c r="W7692" s="58">
        <v>0</v>
      </c>
      <c r="X7692" s="58">
        <v>0</v>
      </c>
      <c r="Y7692" s="58">
        <v>0</v>
      </c>
      <c r="Z7692" s="58">
        <v>0</v>
      </c>
      <c r="AA7692" s="58">
        <v>0</v>
      </c>
      <c r="AB7692" s="58">
        <v>0</v>
      </c>
      <c r="AC7692" s="58">
        <v>0</v>
      </c>
      <c r="AD7692" s="58">
        <v>0</v>
      </c>
      <c r="AE7692" s="58">
        <v>0</v>
      </c>
      <c r="AF7692" s="58">
        <v>0</v>
      </c>
      <c r="AG7692" s="58">
        <v>0</v>
      </c>
      <c r="AH7692" s="58">
        <v>0</v>
      </c>
      <c r="AI7692" s="58">
        <v>0</v>
      </c>
      <c r="AK7692" s="64">
        <f t="shared" si="120"/>
        <v>5.4091305212243396E-3</v>
      </c>
    </row>
    <row r="7693" spans="1:37" x14ac:dyDescent="0.25">
      <c r="A7693">
        <v>7691</v>
      </c>
      <c r="B7693" s="1">
        <v>1.37E-2</v>
      </c>
      <c r="C7693" s="1">
        <v>-4.243167941170186E-5</v>
      </c>
      <c r="D7693" s="58">
        <v>8.236243861481031E-2</v>
      </c>
      <c r="E7693" s="58">
        <v>0.13629370287540121</v>
      </c>
      <c r="F7693" s="58">
        <v>5.0253036932696719E-2</v>
      </c>
      <c r="G7693" s="58">
        <v>0.1233897311749194</v>
      </c>
      <c r="H7693" s="58">
        <v>5.5382946747988313E-2</v>
      </c>
      <c r="I7693" s="58">
        <v>0.14933223681570568</v>
      </c>
      <c r="J7693" s="58">
        <v>5.3456947370496513E-2</v>
      </c>
      <c r="K7693" s="58">
        <v>0.12407889129059144</v>
      </c>
      <c r="L7693" s="58">
        <v>6.3276264046348119E-2</v>
      </c>
      <c r="M7693" s="58">
        <v>0.1130007520887916</v>
      </c>
      <c r="N7693" s="58">
        <v>4.9173052042250733E-2</v>
      </c>
      <c r="O7693" s="58">
        <v>0</v>
      </c>
      <c r="P7693" s="58">
        <v>0</v>
      </c>
      <c r="Q7693" s="58">
        <v>0</v>
      </c>
      <c r="R7693" s="58">
        <v>0</v>
      </c>
      <c r="S7693" s="58">
        <v>0</v>
      </c>
      <c r="T7693" s="58">
        <v>0</v>
      </c>
      <c r="U7693" s="58">
        <v>0</v>
      </c>
      <c r="V7693" s="58">
        <v>0</v>
      </c>
      <c r="W7693" s="58">
        <v>0</v>
      </c>
      <c r="X7693" s="58">
        <v>0</v>
      </c>
      <c r="Y7693" s="58">
        <v>0</v>
      </c>
      <c r="Z7693" s="58">
        <v>0</v>
      </c>
      <c r="AA7693" s="58">
        <v>0</v>
      </c>
      <c r="AB7693" s="58">
        <v>0</v>
      </c>
      <c r="AC7693" s="58">
        <v>0</v>
      </c>
      <c r="AD7693" s="58">
        <v>0</v>
      </c>
      <c r="AE7693" s="58">
        <v>0</v>
      </c>
      <c r="AF7693" s="58">
        <v>0</v>
      </c>
      <c r="AG7693" s="58">
        <v>0</v>
      </c>
      <c r="AH7693" s="58">
        <v>0</v>
      </c>
      <c r="AI7693" s="58">
        <v>0</v>
      </c>
      <c r="AK7693" s="64">
        <f t="shared" si="120"/>
        <v>-3.0972028767665589E-3</v>
      </c>
    </row>
    <row r="7694" spans="1:37" x14ac:dyDescent="0.25">
      <c r="A7694">
        <v>7692</v>
      </c>
      <c r="B7694" s="1">
        <v>1.1599999999999999E-2</v>
      </c>
      <c r="C7694" s="1">
        <v>-3.3240749135337382E-5</v>
      </c>
      <c r="D7694" s="58">
        <v>9.2577074360090189E-2</v>
      </c>
      <c r="E7694" s="58">
        <v>6.6376102011783997E-2</v>
      </c>
      <c r="F7694" s="58">
        <v>4.2995595385742547E-2</v>
      </c>
      <c r="G7694" s="58">
        <v>0.12148500174633727</v>
      </c>
      <c r="H7694" s="58">
        <v>0.10657323966554746</v>
      </c>
      <c r="I7694" s="58">
        <v>1.0658008121209142E-2</v>
      </c>
      <c r="J7694" s="58">
        <v>0.144643956244842</v>
      </c>
      <c r="K7694" s="58">
        <v>0.14578388277729507</v>
      </c>
      <c r="L7694" s="58">
        <v>4.2048767523011128E-2</v>
      </c>
      <c r="M7694" s="58">
        <v>0.12118361384879271</v>
      </c>
      <c r="N7694" s="58">
        <v>0.10567475831534867</v>
      </c>
      <c r="O7694" s="58">
        <v>0</v>
      </c>
      <c r="P7694" s="58">
        <v>0</v>
      </c>
      <c r="Q7694" s="58">
        <v>0</v>
      </c>
      <c r="R7694" s="58">
        <v>0</v>
      </c>
      <c r="S7694" s="58">
        <v>0</v>
      </c>
      <c r="T7694" s="58">
        <v>0</v>
      </c>
      <c r="U7694" s="58">
        <v>0</v>
      </c>
      <c r="V7694" s="58">
        <v>0</v>
      </c>
      <c r="W7694" s="58">
        <v>0</v>
      </c>
      <c r="X7694" s="58">
        <v>0</v>
      </c>
      <c r="Y7694" s="58">
        <v>0</v>
      </c>
      <c r="Z7694" s="58">
        <v>0</v>
      </c>
      <c r="AA7694" s="58">
        <v>0</v>
      </c>
      <c r="AB7694" s="58">
        <v>0</v>
      </c>
      <c r="AC7694" s="58">
        <v>0</v>
      </c>
      <c r="AD7694" s="58">
        <v>0</v>
      </c>
      <c r="AE7694" s="58">
        <v>0</v>
      </c>
      <c r="AF7694" s="58">
        <v>0</v>
      </c>
      <c r="AG7694" s="58">
        <v>0</v>
      </c>
      <c r="AH7694" s="58">
        <v>0</v>
      </c>
      <c r="AI7694" s="58">
        <v>0</v>
      </c>
      <c r="AK7694" s="64">
        <f t="shared" si="120"/>
        <v>-2.8655818220118434E-3</v>
      </c>
    </row>
    <row r="7695" spans="1:37" x14ac:dyDescent="0.25">
      <c r="A7695">
        <v>7693</v>
      </c>
      <c r="B7695" s="1">
        <v>1.0699999999999999E-2</v>
      </c>
      <c r="C7695" s="1">
        <v>-3.531932263745523E-5</v>
      </c>
      <c r="D7695" s="58">
        <v>0.14443064220557569</v>
      </c>
      <c r="E7695" s="58">
        <v>3.928557550112112E-2</v>
      </c>
      <c r="F7695" s="58">
        <v>0.11875374417560429</v>
      </c>
      <c r="G7695" s="58">
        <v>0.10115681255976558</v>
      </c>
      <c r="H7695" s="58">
        <v>4.5463129291774838E-2</v>
      </c>
      <c r="I7695" s="58">
        <v>7.9778820106148104E-2</v>
      </c>
      <c r="J7695" s="58">
        <v>0.12001956109025053</v>
      </c>
      <c r="K7695" s="58">
        <v>5.92725124864414E-2</v>
      </c>
      <c r="L7695" s="58">
        <v>7.9483959425639947E-2</v>
      </c>
      <c r="M7695" s="58">
        <v>6.4004609881546007E-2</v>
      </c>
      <c r="N7695" s="58">
        <v>0.14835063327613235</v>
      </c>
      <c r="O7695" s="58">
        <v>0</v>
      </c>
      <c r="P7695" s="58">
        <v>0</v>
      </c>
      <c r="Q7695" s="58">
        <v>0</v>
      </c>
      <c r="R7695" s="58">
        <v>0</v>
      </c>
      <c r="S7695" s="58">
        <v>0</v>
      </c>
      <c r="T7695" s="58">
        <v>0</v>
      </c>
      <c r="U7695" s="58">
        <v>0</v>
      </c>
      <c r="V7695" s="58">
        <v>0</v>
      </c>
      <c r="W7695" s="58">
        <v>0</v>
      </c>
      <c r="X7695" s="58">
        <v>0</v>
      </c>
      <c r="Y7695" s="58">
        <v>0</v>
      </c>
      <c r="Z7695" s="58">
        <v>0</v>
      </c>
      <c r="AA7695" s="58">
        <v>0</v>
      </c>
      <c r="AB7695" s="58">
        <v>0</v>
      </c>
      <c r="AC7695" s="58">
        <v>0</v>
      </c>
      <c r="AD7695" s="58">
        <v>0</v>
      </c>
      <c r="AE7695" s="58">
        <v>0</v>
      </c>
      <c r="AF7695" s="58">
        <v>0</v>
      </c>
      <c r="AG7695" s="58">
        <v>0</v>
      </c>
      <c r="AH7695" s="58">
        <v>0</v>
      </c>
      <c r="AI7695" s="58">
        <v>0</v>
      </c>
      <c r="AK7695" s="64">
        <f t="shared" si="120"/>
        <v>-3.3008712745285261E-3</v>
      </c>
    </row>
    <row r="7696" spans="1:37" x14ac:dyDescent="0.25">
      <c r="A7696">
        <v>7694</v>
      </c>
      <c r="B7696" s="1">
        <v>1.11E-2</v>
      </c>
      <c r="C7696" s="1">
        <v>-2.3371847965082584E-4</v>
      </c>
      <c r="D7696" s="58">
        <v>3.3876854692979026E-2</v>
      </c>
      <c r="E7696" s="58">
        <v>4.1051153172229002E-3</v>
      </c>
      <c r="F7696" s="58">
        <v>0.13695016125277568</v>
      </c>
      <c r="G7696" s="58">
        <v>0.10360886960038106</v>
      </c>
      <c r="H7696" s="58">
        <v>0.1451804318352479</v>
      </c>
      <c r="I7696" s="58">
        <v>0.14368109631243411</v>
      </c>
      <c r="J7696" s="58">
        <v>8.0948666453476537E-2</v>
      </c>
      <c r="K7696" s="58">
        <v>9.1785396661770852E-2</v>
      </c>
      <c r="L7696" s="58">
        <v>0.14641837480701125</v>
      </c>
      <c r="M7696" s="58">
        <v>0.10284119627668006</v>
      </c>
      <c r="N7696" s="58">
        <v>1.0603836790020542E-2</v>
      </c>
      <c r="O7696" s="58">
        <v>0</v>
      </c>
      <c r="P7696" s="58">
        <v>0</v>
      </c>
      <c r="Q7696" s="58">
        <v>0</v>
      </c>
      <c r="R7696" s="58">
        <v>0</v>
      </c>
      <c r="S7696" s="58">
        <v>0</v>
      </c>
      <c r="T7696" s="58">
        <v>0</v>
      </c>
      <c r="U7696" s="58">
        <v>0</v>
      </c>
      <c r="V7696" s="58">
        <v>0</v>
      </c>
      <c r="W7696" s="58">
        <v>0</v>
      </c>
      <c r="X7696" s="58">
        <v>0</v>
      </c>
      <c r="Y7696" s="58">
        <v>0</v>
      </c>
      <c r="Z7696" s="58">
        <v>0</v>
      </c>
      <c r="AA7696" s="58">
        <v>0</v>
      </c>
      <c r="AB7696" s="58">
        <v>0</v>
      </c>
      <c r="AC7696" s="58">
        <v>0</v>
      </c>
      <c r="AD7696" s="58">
        <v>0</v>
      </c>
      <c r="AE7696" s="58">
        <v>0</v>
      </c>
      <c r="AF7696" s="58">
        <v>0</v>
      </c>
      <c r="AG7696" s="58">
        <v>0</v>
      </c>
      <c r="AH7696" s="58">
        <v>0</v>
      </c>
      <c r="AI7696" s="58">
        <v>0</v>
      </c>
      <c r="AK7696" s="64">
        <f t="shared" si="120"/>
        <v>-2.1055718887461786E-2</v>
      </c>
    </row>
    <row r="7697" spans="1:37" x14ac:dyDescent="0.25">
      <c r="A7697">
        <v>7695</v>
      </c>
      <c r="B7697" s="1">
        <v>1.12E-2</v>
      </c>
      <c r="C7697" s="1">
        <v>-2.1960932299676589E-4</v>
      </c>
      <c r="D7697" s="58">
        <v>9.7838075289559914E-2</v>
      </c>
      <c r="E7697" s="58">
        <v>5.9265224771319139E-2</v>
      </c>
      <c r="F7697" s="58">
        <v>0.10999589653630001</v>
      </c>
      <c r="G7697" s="58">
        <v>1.2125188653839615E-2</v>
      </c>
      <c r="H7697" s="58">
        <v>8.9606547133839198E-2</v>
      </c>
      <c r="I7697" s="58">
        <v>0.14562842954275029</v>
      </c>
      <c r="J7697" s="58">
        <v>8.7811786349061196E-3</v>
      </c>
      <c r="K7697" s="58">
        <v>0.11931711881634481</v>
      </c>
      <c r="L7697" s="58">
        <v>0.13072811692954459</v>
      </c>
      <c r="M7697" s="58">
        <v>9.0173618308232395E-2</v>
      </c>
      <c r="N7697" s="58">
        <v>0.13654060538336402</v>
      </c>
      <c r="O7697" s="58">
        <v>0</v>
      </c>
      <c r="P7697" s="58">
        <v>0</v>
      </c>
      <c r="Q7697" s="58">
        <v>0</v>
      </c>
      <c r="R7697" s="58">
        <v>0</v>
      </c>
      <c r="S7697" s="58">
        <v>0</v>
      </c>
      <c r="T7697" s="58">
        <v>0</v>
      </c>
      <c r="U7697" s="58">
        <v>0</v>
      </c>
      <c r="V7697" s="58">
        <v>0</v>
      </c>
      <c r="W7697" s="58">
        <v>0</v>
      </c>
      <c r="X7697" s="58">
        <v>0</v>
      </c>
      <c r="Y7697" s="58">
        <v>0</v>
      </c>
      <c r="Z7697" s="58">
        <v>0</v>
      </c>
      <c r="AA7697" s="58">
        <v>0</v>
      </c>
      <c r="AB7697" s="58">
        <v>0</v>
      </c>
      <c r="AC7697" s="58">
        <v>0</v>
      </c>
      <c r="AD7697" s="58">
        <v>0</v>
      </c>
      <c r="AE7697" s="58">
        <v>0</v>
      </c>
      <c r="AF7697" s="58">
        <v>0</v>
      </c>
      <c r="AG7697" s="58">
        <v>0</v>
      </c>
      <c r="AH7697" s="58">
        <v>0</v>
      </c>
      <c r="AI7697" s="58">
        <v>0</v>
      </c>
      <c r="AK7697" s="64">
        <f t="shared" si="120"/>
        <v>-1.9607975267568384E-2</v>
      </c>
    </row>
    <row r="7698" spans="1:37" x14ac:dyDescent="0.25">
      <c r="A7698">
        <v>7696</v>
      </c>
      <c r="B7698" s="1">
        <v>1.29E-2</v>
      </c>
      <c r="C7698" s="1">
        <v>-8.4457898471768672E-5</v>
      </c>
      <c r="D7698" s="58">
        <v>0.10819208783934886</v>
      </c>
      <c r="E7698" s="58">
        <v>0.1121848493306566</v>
      </c>
      <c r="F7698" s="58">
        <v>9.913799467438178E-2</v>
      </c>
      <c r="G7698" s="58">
        <v>4.0370793263025187E-3</v>
      </c>
      <c r="H7698" s="58">
        <v>0.15492802564787861</v>
      </c>
      <c r="I7698" s="58">
        <v>0.16446401454833057</v>
      </c>
      <c r="J7698" s="58">
        <v>4.7348635214866999E-2</v>
      </c>
      <c r="K7698" s="58">
        <v>9.2303287895900032E-2</v>
      </c>
      <c r="L7698" s="58">
        <v>6.2922311089575453E-2</v>
      </c>
      <c r="M7698" s="58">
        <v>1.3357921023715538E-2</v>
      </c>
      <c r="N7698" s="58">
        <v>0.14112379340904291</v>
      </c>
      <c r="O7698" s="58">
        <v>0</v>
      </c>
      <c r="P7698" s="58">
        <v>0</v>
      </c>
      <c r="Q7698" s="58">
        <v>0</v>
      </c>
      <c r="R7698" s="58">
        <v>0</v>
      </c>
      <c r="S7698" s="58">
        <v>0</v>
      </c>
      <c r="T7698" s="58">
        <v>0</v>
      </c>
      <c r="U7698" s="58">
        <v>0</v>
      </c>
      <c r="V7698" s="58">
        <v>0</v>
      </c>
      <c r="W7698" s="58">
        <v>0</v>
      </c>
      <c r="X7698" s="58">
        <v>0</v>
      </c>
      <c r="Y7698" s="58">
        <v>0</v>
      </c>
      <c r="Z7698" s="58">
        <v>0</v>
      </c>
      <c r="AA7698" s="58">
        <v>0</v>
      </c>
      <c r="AB7698" s="58">
        <v>0</v>
      </c>
      <c r="AC7698" s="58">
        <v>0</v>
      </c>
      <c r="AD7698" s="58">
        <v>0</v>
      </c>
      <c r="AE7698" s="58">
        <v>0</v>
      </c>
      <c r="AF7698" s="58">
        <v>0</v>
      </c>
      <c r="AG7698" s="58">
        <v>0</v>
      </c>
      <c r="AH7698" s="58">
        <v>0</v>
      </c>
      <c r="AI7698" s="58">
        <v>0</v>
      </c>
      <c r="AK7698" s="64">
        <f t="shared" si="120"/>
        <v>-6.5471239125402068E-3</v>
      </c>
    </row>
    <row r="7699" spans="1:37" x14ac:dyDescent="0.25">
      <c r="A7699">
        <v>7697</v>
      </c>
      <c r="B7699" s="1">
        <v>1.12E-2</v>
      </c>
      <c r="C7699" s="1">
        <v>-1.7289258500721158E-4</v>
      </c>
      <c r="D7699" s="58">
        <v>2.9393965817834166E-2</v>
      </c>
      <c r="E7699" s="58">
        <v>6.1769158529826833E-2</v>
      </c>
      <c r="F7699" s="58">
        <v>0.10120487463692139</v>
      </c>
      <c r="G7699" s="58">
        <v>6.3814055353693313E-4</v>
      </c>
      <c r="H7699" s="58">
        <v>0.12333091905460915</v>
      </c>
      <c r="I7699" s="58">
        <v>7.6742374147358697E-2</v>
      </c>
      <c r="J7699" s="58">
        <v>0.1501319669189187</v>
      </c>
      <c r="K7699" s="58">
        <v>0.16277686054268106</v>
      </c>
      <c r="L7699" s="58">
        <v>0.10228530711577531</v>
      </c>
      <c r="M7699" s="58">
        <v>0.15926647132404431</v>
      </c>
      <c r="N7699" s="58">
        <v>3.2459961358493494E-2</v>
      </c>
      <c r="O7699" s="58">
        <v>0</v>
      </c>
      <c r="P7699" s="58">
        <v>0</v>
      </c>
      <c r="Q7699" s="58">
        <v>0</v>
      </c>
      <c r="R7699" s="58">
        <v>0</v>
      </c>
      <c r="S7699" s="58">
        <v>0</v>
      </c>
      <c r="T7699" s="58">
        <v>0</v>
      </c>
      <c r="U7699" s="58">
        <v>0</v>
      </c>
      <c r="V7699" s="58">
        <v>0</v>
      </c>
      <c r="W7699" s="58">
        <v>0</v>
      </c>
      <c r="X7699" s="58">
        <v>0</v>
      </c>
      <c r="Y7699" s="58">
        <v>0</v>
      </c>
      <c r="Z7699" s="58">
        <v>0</v>
      </c>
      <c r="AA7699" s="58">
        <v>0</v>
      </c>
      <c r="AB7699" s="58">
        <v>0</v>
      </c>
      <c r="AC7699" s="58">
        <v>0</v>
      </c>
      <c r="AD7699" s="58">
        <v>0</v>
      </c>
      <c r="AE7699" s="58">
        <v>0</v>
      </c>
      <c r="AF7699" s="58">
        <v>0</v>
      </c>
      <c r="AG7699" s="58">
        <v>0</v>
      </c>
      <c r="AH7699" s="58">
        <v>0</v>
      </c>
      <c r="AI7699" s="58">
        <v>0</v>
      </c>
      <c r="AK7699" s="64">
        <f t="shared" si="120"/>
        <v>-1.5436837947072462E-2</v>
      </c>
    </row>
    <row r="7700" spans="1:37" x14ac:dyDescent="0.25">
      <c r="A7700">
        <v>7698</v>
      </c>
      <c r="B7700" s="1">
        <v>1.3299999999999999E-2</v>
      </c>
      <c r="C7700" s="1">
        <v>-3.084234163599424E-4</v>
      </c>
      <c r="D7700" s="58">
        <v>0.10579915919299697</v>
      </c>
      <c r="E7700" s="58">
        <v>1.0522116485808342E-3</v>
      </c>
      <c r="F7700" s="58">
        <v>6.8453272200857729E-2</v>
      </c>
      <c r="G7700" s="58">
        <v>0.25806590438139215</v>
      </c>
      <c r="H7700" s="58">
        <v>6.240391992990809E-2</v>
      </c>
      <c r="I7700" s="58">
        <v>5.9703297268772028E-2</v>
      </c>
      <c r="J7700" s="58">
        <v>6.7871108444969075E-2</v>
      </c>
      <c r="K7700" s="58">
        <v>0.17388349594369504</v>
      </c>
      <c r="L7700" s="58">
        <v>8.4168791828687722E-2</v>
      </c>
      <c r="M7700" s="58">
        <v>2.153856884117672E-2</v>
      </c>
      <c r="N7700" s="58">
        <v>9.7060270318963804E-2</v>
      </c>
      <c r="O7700" s="58">
        <v>0</v>
      </c>
      <c r="P7700" s="58">
        <v>0</v>
      </c>
      <c r="Q7700" s="58">
        <v>0</v>
      </c>
      <c r="R7700" s="58">
        <v>0</v>
      </c>
      <c r="S7700" s="58">
        <v>0</v>
      </c>
      <c r="T7700" s="58">
        <v>0</v>
      </c>
      <c r="U7700" s="58">
        <v>0</v>
      </c>
      <c r="V7700" s="58">
        <v>0</v>
      </c>
      <c r="W7700" s="58">
        <v>0</v>
      </c>
      <c r="X7700" s="58">
        <v>0</v>
      </c>
      <c r="Y7700" s="58">
        <v>0</v>
      </c>
      <c r="Z7700" s="58">
        <v>0</v>
      </c>
      <c r="AA7700" s="58">
        <v>0</v>
      </c>
      <c r="AB7700" s="58">
        <v>0</v>
      </c>
      <c r="AC7700" s="58">
        <v>0</v>
      </c>
      <c r="AD7700" s="58">
        <v>0</v>
      </c>
      <c r="AE7700" s="58">
        <v>0</v>
      </c>
      <c r="AF7700" s="58">
        <v>0</v>
      </c>
      <c r="AG7700" s="58">
        <v>0</v>
      </c>
      <c r="AH7700" s="58">
        <v>0</v>
      </c>
      <c r="AI7700" s="58">
        <v>0</v>
      </c>
      <c r="AK7700" s="64">
        <f t="shared" si="120"/>
        <v>-2.3189730553379129E-2</v>
      </c>
    </row>
    <row r="7701" spans="1:37" x14ac:dyDescent="0.25">
      <c r="A7701">
        <v>7699</v>
      </c>
      <c r="B7701" s="1">
        <v>1.3100000000000001E-2</v>
      </c>
      <c r="C7701" s="1">
        <v>3.3333550438858627E-4</v>
      </c>
      <c r="D7701" s="58">
        <v>7.0168385315447959E-2</v>
      </c>
      <c r="E7701" s="58">
        <v>0.18017987792065235</v>
      </c>
      <c r="F7701" s="58">
        <v>6.005687310371581E-2</v>
      </c>
      <c r="G7701" s="58">
        <v>6.8034533597414182E-2</v>
      </c>
      <c r="H7701" s="58">
        <v>0.20954717806129847</v>
      </c>
      <c r="I7701" s="58">
        <v>4.8813047232889865E-2</v>
      </c>
      <c r="J7701" s="58">
        <v>3.1213073245856184E-2</v>
      </c>
      <c r="K7701" s="58">
        <v>3.9587654996120894E-2</v>
      </c>
      <c r="L7701" s="58">
        <v>4.6561733750410457E-2</v>
      </c>
      <c r="M7701" s="58">
        <v>3.4406010571496039E-2</v>
      </c>
      <c r="N7701" s="58">
        <v>0.21143163220469774</v>
      </c>
      <c r="O7701" s="58">
        <v>0</v>
      </c>
      <c r="P7701" s="58">
        <v>0</v>
      </c>
      <c r="Q7701" s="58">
        <v>0</v>
      </c>
      <c r="R7701" s="58">
        <v>0</v>
      </c>
      <c r="S7701" s="58">
        <v>0</v>
      </c>
      <c r="T7701" s="58">
        <v>0</v>
      </c>
      <c r="U7701" s="58">
        <v>0</v>
      </c>
      <c r="V7701" s="58">
        <v>0</v>
      </c>
      <c r="W7701" s="58">
        <v>0</v>
      </c>
      <c r="X7701" s="58">
        <v>0</v>
      </c>
      <c r="Y7701" s="58">
        <v>0</v>
      </c>
      <c r="Z7701" s="58">
        <v>0</v>
      </c>
      <c r="AA7701" s="58">
        <v>0</v>
      </c>
      <c r="AB7701" s="58">
        <v>0</v>
      </c>
      <c r="AC7701" s="58">
        <v>0</v>
      </c>
      <c r="AD7701" s="58">
        <v>0</v>
      </c>
      <c r="AE7701" s="58">
        <v>0</v>
      </c>
      <c r="AF7701" s="58">
        <v>0</v>
      </c>
      <c r="AG7701" s="58">
        <v>0</v>
      </c>
      <c r="AH7701" s="58">
        <v>0</v>
      </c>
      <c r="AI7701" s="58">
        <v>0</v>
      </c>
      <c r="AK7701" s="64">
        <f t="shared" si="120"/>
        <v>2.5445458350273759E-2</v>
      </c>
    </row>
    <row r="7702" spans="1:37" x14ac:dyDescent="0.25">
      <c r="A7702">
        <v>7700</v>
      </c>
      <c r="B7702" s="1">
        <v>1.26E-2</v>
      </c>
      <c r="C7702" s="1">
        <v>1.6962744975866786E-4</v>
      </c>
      <c r="D7702" s="58">
        <v>0.15462344233611594</v>
      </c>
      <c r="E7702" s="58">
        <v>0.13212083585604512</v>
      </c>
      <c r="F7702" s="58">
        <v>0.14818150528485377</v>
      </c>
      <c r="G7702" s="58">
        <v>0.11557228630456343</v>
      </c>
      <c r="H7702" s="58">
        <v>3.7310838560237633E-2</v>
      </c>
      <c r="I7702" s="58">
        <v>1.6170186741280592E-2</v>
      </c>
      <c r="J7702" s="58">
        <v>0.12216373710832543</v>
      </c>
      <c r="K7702" s="58">
        <v>5.2158577734411841E-2</v>
      </c>
      <c r="L7702" s="58">
        <v>9.1338013722498695E-2</v>
      </c>
      <c r="M7702" s="58">
        <v>9.201499532720861E-2</v>
      </c>
      <c r="N7702" s="58">
        <v>3.8345581024458987E-2</v>
      </c>
      <c r="O7702" s="58">
        <v>0</v>
      </c>
      <c r="P7702" s="58">
        <v>0</v>
      </c>
      <c r="Q7702" s="58">
        <v>0</v>
      </c>
      <c r="R7702" s="58">
        <v>0</v>
      </c>
      <c r="S7702" s="58">
        <v>0</v>
      </c>
      <c r="T7702" s="58">
        <v>0</v>
      </c>
      <c r="U7702" s="58">
        <v>0</v>
      </c>
      <c r="V7702" s="58">
        <v>0</v>
      </c>
      <c r="W7702" s="58">
        <v>0</v>
      </c>
      <c r="X7702" s="58">
        <v>0</v>
      </c>
      <c r="Y7702" s="58">
        <v>0</v>
      </c>
      <c r="Z7702" s="58">
        <v>0</v>
      </c>
      <c r="AA7702" s="58">
        <v>0</v>
      </c>
      <c r="AB7702" s="58">
        <v>0</v>
      </c>
      <c r="AC7702" s="58">
        <v>0</v>
      </c>
      <c r="AD7702" s="58">
        <v>0</v>
      </c>
      <c r="AE7702" s="58">
        <v>0</v>
      </c>
      <c r="AF7702" s="58">
        <v>0</v>
      </c>
      <c r="AG7702" s="58">
        <v>0</v>
      </c>
      <c r="AH7702" s="58">
        <v>0</v>
      </c>
      <c r="AI7702" s="58">
        <v>0</v>
      </c>
      <c r="AK7702" s="64">
        <f t="shared" si="120"/>
        <v>1.3462496012592686E-2</v>
      </c>
    </row>
    <row r="7703" spans="1:37" x14ac:dyDescent="0.25">
      <c r="A7703">
        <v>7701</v>
      </c>
      <c r="B7703" s="1">
        <v>1.3100000000000001E-2</v>
      </c>
      <c r="C7703" s="1">
        <v>5.4486036555855548E-6</v>
      </c>
      <c r="D7703" s="58">
        <v>0.10581219139579588</v>
      </c>
      <c r="E7703" s="58">
        <v>0.12863935020228845</v>
      </c>
      <c r="F7703" s="58">
        <v>5.8626934133944847E-2</v>
      </c>
      <c r="G7703" s="58">
        <v>0.13299510150928298</v>
      </c>
      <c r="H7703" s="58">
        <v>0.13308838564748826</v>
      </c>
      <c r="I7703" s="58">
        <v>0.14030396147032073</v>
      </c>
      <c r="J7703" s="58">
        <v>2.4929655459733649E-2</v>
      </c>
      <c r="K7703" s="58">
        <v>7.1925817126201552E-2</v>
      </c>
      <c r="L7703" s="58">
        <v>3.1200597436909665E-2</v>
      </c>
      <c r="M7703" s="58">
        <v>0.12870114319823567</v>
      </c>
      <c r="N7703" s="58">
        <v>4.3776862419798272E-2</v>
      </c>
      <c r="O7703" s="58">
        <v>0</v>
      </c>
      <c r="P7703" s="58">
        <v>0</v>
      </c>
      <c r="Q7703" s="58">
        <v>0</v>
      </c>
      <c r="R7703" s="58">
        <v>0</v>
      </c>
      <c r="S7703" s="58">
        <v>0</v>
      </c>
      <c r="T7703" s="58">
        <v>0</v>
      </c>
      <c r="U7703" s="58">
        <v>0</v>
      </c>
      <c r="V7703" s="58">
        <v>0</v>
      </c>
      <c r="W7703" s="58">
        <v>0</v>
      </c>
      <c r="X7703" s="58">
        <v>0</v>
      </c>
      <c r="Y7703" s="58">
        <v>0</v>
      </c>
      <c r="Z7703" s="58">
        <v>0</v>
      </c>
      <c r="AA7703" s="58">
        <v>0</v>
      </c>
      <c r="AB7703" s="58">
        <v>0</v>
      </c>
      <c r="AC7703" s="58">
        <v>0</v>
      </c>
      <c r="AD7703" s="58">
        <v>0</v>
      </c>
      <c r="AE7703" s="58">
        <v>0</v>
      </c>
      <c r="AF7703" s="58">
        <v>0</v>
      </c>
      <c r="AG7703" s="58">
        <v>0</v>
      </c>
      <c r="AH7703" s="58">
        <v>0</v>
      </c>
      <c r="AI7703" s="58">
        <v>0</v>
      </c>
      <c r="AK7703" s="64">
        <f t="shared" si="120"/>
        <v>4.1592394317446979E-4</v>
      </c>
    </row>
    <row r="7704" spans="1:37" x14ac:dyDescent="0.25">
      <c r="A7704">
        <v>7702</v>
      </c>
      <c r="B7704" s="1">
        <v>1.26E-2</v>
      </c>
      <c r="C7704" s="1">
        <v>-2.9907807538054282E-5</v>
      </c>
      <c r="D7704" s="58">
        <v>6.9312335383208204E-2</v>
      </c>
      <c r="E7704" s="58">
        <v>8.9189402949575294E-2</v>
      </c>
      <c r="F7704" s="58">
        <v>8.6180172076653946E-2</v>
      </c>
      <c r="G7704" s="58">
        <v>0.13106461911153242</v>
      </c>
      <c r="H7704" s="58">
        <v>0.1095846494097813</v>
      </c>
      <c r="I7704" s="58">
        <v>6.2341892375202095E-2</v>
      </c>
      <c r="J7704" s="58">
        <v>0.13527518306366426</v>
      </c>
      <c r="K7704" s="58">
        <v>0.12045612303786575</v>
      </c>
      <c r="L7704" s="58">
        <v>4.8394886262113787E-2</v>
      </c>
      <c r="M7704" s="58">
        <v>7.3361948992503201E-2</v>
      </c>
      <c r="N7704" s="58">
        <v>7.483878733789974E-2</v>
      </c>
      <c r="O7704" s="58">
        <v>0</v>
      </c>
      <c r="P7704" s="58">
        <v>0</v>
      </c>
      <c r="Q7704" s="58">
        <v>0</v>
      </c>
      <c r="R7704" s="58">
        <v>0</v>
      </c>
      <c r="S7704" s="58">
        <v>0</v>
      </c>
      <c r="T7704" s="58">
        <v>0</v>
      </c>
      <c r="U7704" s="58">
        <v>0</v>
      </c>
      <c r="V7704" s="58">
        <v>0</v>
      </c>
      <c r="W7704" s="58">
        <v>0</v>
      </c>
      <c r="X7704" s="58">
        <v>0</v>
      </c>
      <c r="Y7704" s="58">
        <v>0</v>
      </c>
      <c r="Z7704" s="58">
        <v>0</v>
      </c>
      <c r="AA7704" s="58">
        <v>0</v>
      </c>
      <c r="AB7704" s="58">
        <v>0</v>
      </c>
      <c r="AC7704" s="58">
        <v>0</v>
      </c>
      <c r="AD7704" s="58">
        <v>0</v>
      </c>
      <c r="AE7704" s="58">
        <v>0</v>
      </c>
      <c r="AF7704" s="58">
        <v>0</v>
      </c>
      <c r="AG7704" s="58">
        <v>0</v>
      </c>
      <c r="AH7704" s="58">
        <v>0</v>
      </c>
      <c r="AI7704" s="58">
        <v>0</v>
      </c>
      <c r="AK7704" s="64">
        <f t="shared" si="120"/>
        <v>-2.3736355188931969E-3</v>
      </c>
    </row>
    <row r="7705" spans="1:37" x14ac:dyDescent="0.25">
      <c r="A7705">
        <v>7703</v>
      </c>
      <c r="B7705" s="1">
        <v>1.06E-2</v>
      </c>
      <c r="C7705" s="1">
        <v>-8.0673774801814089E-5</v>
      </c>
      <c r="D7705" s="58">
        <v>3.5234207832553592E-2</v>
      </c>
      <c r="E7705" s="58">
        <v>6.7914943058165825E-2</v>
      </c>
      <c r="F7705" s="58">
        <v>0.15050390565519464</v>
      </c>
      <c r="G7705" s="58">
        <v>2.6102014746267145E-2</v>
      </c>
      <c r="H7705" s="58">
        <v>0.13607993905240007</v>
      </c>
      <c r="I7705" s="58">
        <v>0.15187026497750936</v>
      </c>
      <c r="J7705" s="58">
        <v>7.0310507521702315E-2</v>
      </c>
      <c r="K7705" s="58">
        <v>4.9744004193327369E-2</v>
      </c>
      <c r="L7705" s="58">
        <v>9.913852319354384E-2</v>
      </c>
      <c r="M7705" s="58">
        <v>0.13686883216452261</v>
      </c>
      <c r="N7705" s="58">
        <v>7.623285760481327E-2</v>
      </c>
      <c r="O7705" s="58">
        <v>0</v>
      </c>
      <c r="P7705" s="58">
        <v>0</v>
      </c>
      <c r="Q7705" s="58">
        <v>0</v>
      </c>
      <c r="R7705" s="58">
        <v>0</v>
      </c>
      <c r="S7705" s="58">
        <v>0</v>
      </c>
      <c r="T7705" s="58">
        <v>0</v>
      </c>
      <c r="U7705" s="58">
        <v>0</v>
      </c>
      <c r="V7705" s="58">
        <v>0</v>
      </c>
      <c r="W7705" s="58">
        <v>0</v>
      </c>
      <c r="X7705" s="58">
        <v>0</v>
      </c>
      <c r="Y7705" s="58">
        <v>0</v>
      </c>
      <c r="Z7705" s="58">
        <v>0</v>
      </c>
      <c r="AA7705" s="58">
        <v>0</v>
      </c>
      <c r="AB7705" s="58">
        <v>0</v>
      </c>
      <c r="AC7705" s="58">
        <v>0</v>
      </c>
      <c r="AD7705" s="58">
        <v>0</v>
      </c>
      <c r="AE7705" s="58">
        <v>0</v>
      </c>
      <c r="AF7705" s="58">
        <v>0</v>
      </c>
      <c r="AG7705" s="58">
        <v>0</v>
      </c>
      <c r="AH7705" s="58">
        <v>0</v>
      </c>
      <c r="AI7705" s="58">
        <v>0</v>
      </c>
      <c r="AK7705" s="64">
        <f t="shared" si="120"/>
        <v>-7.6107334718692535E-3</v>
      </c>
    </row>
    <row r="7706" spans="1:37" x14ac:dyDescent="0.25">
      <c r="A7706">
        <v>7704</v>
      </c>
      <c r="B7706" s="1">
        <v>1.29E-2</v>
      </c>
      <c r="C7706" s="1">
        <v>-2.6818434991083911E-4</v>
      </c>
      <c r="D7706" s="58">
        <v>2.9338067605211824E-2</v>
      </c>
      <c r="E7706" s="58">
        <v>4.3015338471947169E-2</v>
      </c>
      <c r="F7706" s="58">
        <v>6.1795024165608149E-2</v>
      </c>
      <c r="G7706" s="58">
        <v>0.10220607531420728</v>
      </c>
      <c r="H7706" s="58">
        <v>0.13065137208559952</v>
      </c>
      <c r="I7706" s="58">
        <v>0.13799446847422989</v>
      </c>
      <c r="J7706" s="58">
        <v>5.9448620378904485E-2</v>
      </c>
      <c r="K7706" s="58">
        <v>0.19603154928800717</v>
      </c>
      <c r="L7706" s="58">
        <v>0.18756678896141035</v>
      </c>
      <c r="M7706" s="58">
        <v>3.0156804771041573E-2</v>
      </c>
      <c r="N7706" s="58">
        <v>2.1795890483832632E-2</v>
      </c>
      <c r="O7706" s="58">
        <v>0</v>
      </c>
      <c r="P7706" s="58">
        <v>0</v>
      </c>
      <c r="Q7706" s="58">
        <v>0</v>
      </c>
      <c r="R7706" s="58">
        <v>0</v>
      </c>
      <c r="S7706" s="58">
        <v>0</v>
      </c>
      <c r="T7706" s="58">
        <v>0</v>
      </c>
      <c r="U7706" s="58">
        <v>0</v>
      </c>
      <c r="V7706" s="58">
        <v>0</v>
      </c>
      <c r="W7706" s="58">
        <v>0</v>
      </c>
      <c r="X7706" s="58">
        <v>0</v>
      </c>
      <c r="Y7706" s="58">
        <v>0</v>
      </c>
      <c r="Z7706" s="58">
        <v>0</v>
      </c>
      <c r="AA7706" s="58">
        <v>0</v>
      </c>
      <c r="AB7706" s="58">
        <v>0</v>
      </c>
      <c r="AC7706" s="58">
        <v>0</v>
      </c>
      <c r="AD7706" s="58">
        <v>0</v>
      </c>
      <c r="AE7706" s="58">
        <v>0</v>
      </c>
      <c r="AF7706" s="58">
        <v>0</v>
      </c>
      <c r="AG7706" s="58">
        <v>0</v>
      </c>
      <c r="AH7706" s="58">
        <v>0</v>
      </c>
      <c r="AI7706" s="58">
        <v>0</v>
      </c>
      <c r="AK7706" s="64">
        <f t="shared" si="120"/>
        <v>-2.0789484489212334E-2</v>
      </c>
    </row>
    <row r="7707" spans="1:37" x14ac:dyDescent="0.25">
      <c r="A7707">
        <v>7705</v>
      </c>
      <c r="B7707" s="1">
        <v>1.46E-2</v>
      </c>
      <c r="C7707" s="1">
        <v>2.7787709765757164E-4</v>
      </c>
      <c r="D7707" s="58">
        <v>0.11831977409938102</v>
      </c>
      <c r="E7707" s="58">
        <v>0.21536474801474068</v>
      </c>
      <c r="F7707" s="58">
        <v>9.9186299162256256E-2</v>
      </c>
      <c r="G7707" s="58">
        <v>4.7127228828387963E-2</v>
      </c>
      <c r="H7707" s="58">
        <v>6.2279539810928111E-2</v>
      </c>
      <c r="I7707" s="58">
        <v>6.8581456817032094E-2</v>
      </c>
      <c r="J7707" s="58">
        <v>4.6853502781985114E-2</v>
      </c>
      <c r="K7707" s="58">
        <v>6.1640367898299867E-2</v>
      </c>
      <c r="L7707" s="58">
        <v>4.8177258729749366E-2</v>
      </c>
      <c r="M7707" s="58">
        <v>2.9187569481870148E-2</v>
      </c>
      <c r="N7707" s="58">
        <v>0.20328225437536931</v>
      </c>
      <c r="O7707" s="58">
        <v>0</v>
      </c>
      <c r="P7707" s="58">
        <v>0</v>
      </c>
      <c r="Q7707" s="58">
        <v>0</v>
      </c>
      <c r="R7707" s="58">
        <v>0</v>
      </c>
      <c r="S7707" s="58">
        <v>0</v>
      </c>
      <c r="T7707" s="58">
        <v>0</v>
      </c>
      <c r="U7707" s="58">
        <v>0</v>
      </c>
      <c r="V7707" s="58">
        <v>0</v>
      </c>
      <c r="W7707" s="58">
        <v>0</v>
      </c>
      <c r="X7707" s="58">
        <v>0</v>
      </c>
      <c r="Y7707" s="58">
        <v>0</v>
      </c>
      <c r="Z7707" s="58">
        <v>0</v>
      </c>
      <c r="AA7707" s="58">
        <v>0</v>
      </c>
      <c r="AB7707" s="58">
        <v>0</v>
      </c>
      <c r="AC7707" s="58">
        <v>0</v>
      </c>
      <c r="AD7707" s="58">
        <v>0</v>
      </c>
      <c r="AE7707" s="58">
        <v>0</v>
      </c>
      <c r="AF7707" s="58">
        <v>0</v>
      </c>
      <c r="AG7707" s="58">
        <v>0</v>
      </c>
      <c r="AH7707" s="58">
        <v>0</v>
      </c>
      <c r="AI7707" s="58">
        <v>0</v>
      </c>
      <c r="AK7707" s="64">
        <f t="shared" si="120"/>
        <v>1.9032677921751482E-2</v>
      </c>
    </row>
    <row r="7708" spans="1:37" x14ac:dyDescent="0.25">
      <c r="A7708">
        <v>7706</v>
      </c>
      <c r="B7708" s="1">
        <v>1.2699999999999999E-2</v>
      </c>
      <c r="C7708" s="1">
        <v>3.8064032517444663E-4</v>
      </c>
      <c r="D7708" s="58">
        <v>5.8438780464362551E-2</v>
      </c>
      <c r="E7708" s="58">
        <v>0.17327846727754365</v>
      </c>
      <c r="F7708" s="58">
        <v>8.0608212551850592E-2</v>
      </c>
      <c r="G7708" s="58">
        <v>0.10274500521481233</v>
      </c>
      <c r="H7708" s="58">
        <v>2.0946499222999793E-2</v>
      </c>
      <c r="I7708" s="58">
        <v>4.1981320459347715E-2</v>
      </c>
      <c r="J7708" s="58">
        <v>4.9830672069836469E-2</v>
      </c>
      <c r="K7708" s="58">
        <v>6.8649036740767388E-2</v>
      </c>
      <c r="L7708" s="58">
        <v>0.20208413066214989</v>
      </c>
      <c r="M7708" s="58">
        <v>1.7345854088674624E-2</v>
      </c>
      <c r="N7708" s="58">
        <v>0.184092021247655</v>
      </c>
      <c r="O7708" s="58">
        <v>0</v>
      </c>
      <c r="P7708" s="58">
        <v>0</v>
      </c>
      <c r="Q7708" s="58">
        <v>0</v>
      </c>
      <c r="R7708" s="58">
        <v>0</v>
      </c>
      <c r="S7708" s="58">
        <v>0</v>
      </c>
      <c r="T7708" s="58">
        <v>0</v>
      </c>
      <c r="U7708" s="58">
        <v>0</v>
      </c>
      <c r="V7708" s="58">
        <v>0</v>
      </c>
      <c r="W7708" s="58">
        <v>0</v>
      </c>
      <c r="X7708" s="58">
        <v>0</v>
      </c>
      <c r="Y7708" s="58">
        <v>0</v>
      </c>
      <c r="Z7708" s="58">
        <v>0</v>
      </c>
      <c r="AA7708" s="58">
        <v>0</v>
      </c>
      <c r="AB7708" s="58">
        <v>0</v>
      </c>
      <c r="AC7708" s="58">
        <v>0</v>
      </c>
      <c r="AD7708" s="58">
        <v>0</v>
      </c>
      <c r="AE7708" s="58">
        <v>0</v>
      </c>
      <c r="AF7708" s="58">
        <v>0</v>
      </c>
      <c r="AG7708" s="58">
        <v>0</v>
      </c>
      <c r="AH7708" s="58">
        <v>0</v>
      </c>
      <c r="AI7708" s="58">
        <v>0</v>
      </c>
      <c r="AK7708" s="64">
        <f t="shared" si="120"/>
        <v>2.9971679147594223E-2</v>
      </c>
    </row>
    <row r="7709" spans="1:37" x14ac:dyDescent="0.25">
      <c r="A7709">
        <v>7707</v>
      </c>
      <c r="B7709" s="1">
        <v>1.17E-2</v>
      </c>
      <c r="C7709" s="1">
        <v>-1.4383764022116239E-4</v>
      </c>
      <c r="D7709" s="58">
        <v>7.6583628755476016E-2</v>
      </c>
      <c r="E7709" s="58">
        <v>5.9665124669848586E-2</v>
      </c>
      <c r="F7709" s="58">
        <v>9.4999401166449282E-2</v>
      </c>
      <c r="G7709" s="58">
        <v>0.11048195159900281</v>
      </c>
      <c r="H7709" s="58">
        <v>0.15317627019082594</v>
      </c>
      <c r="I7709" s="58">
        <v>6.0169660999283801E-2</v>
      </c>
      <c r="J7709" s="58">
        <v>2.9773986686922879E-2</v>
      </c>
      <c r="K7709" s="58">
        <v>0.13991794450415368</v>
      </c>
      <c r="L7709" s="58">
        <v>0.11023835022644761</v>
      </c>
      <c r="M7709" s="58">
        <v>1.1041172964367772E-2</v>
      </c>
      <c r="N7709" s="58">
        <v>0.15395250823722165</v>
      </c>
      <c r="O7709" s="58">
        <v>0</v>
      </c>
      <c r="P7709" s="58">
        <v>0</v>
      </c>
      <c r="Q7709" s="58">
        <v>0</v>
      </c>
      <c r="R7709" s="58">
        <v>0</v>
      </c>
      <c r="S7709" s="58">
        <v>0</v>
      </c>
      <c r="T7709" s="58">
        <v>0</v>
      </c>
      <c r="U7709" s="58">
        <v>0</v>
      </c>
      <c r="V7709" s="58">
        <v>0</v>
      </c>
      <c r="W7709" s="58">
        <v>0</v>
      </c>
      <c r="X7709" s="58">
        <v>0</v>
      </c>
      <c r="Y7709" s="58">
        <v>0</v>
      </c>
      <c r="Z7709" s="58">
        <v>0</v>
      </c>
      <c r="AA7709" s="58">
        <v>0</v>
      </c>
      <c r="AB7709" s="58">
        <v>0</v>
      </c>
      <c r="AC7709" s="58">
        <v>0</v>
      </c>
      <c r="AD7709" s="58">
        <v>0</v>
      </c>
      <c r="AE7709" s="58">
        <v>0</v>
      </c>
      <c r="AF7709" s="58">
        <v>0</v>
      </c>
      <c r="AG7709" s="58">
        <v>0</v>
      </c>
      <c r="AH7709" s="58">
        <v>0</v>
      </c>
      <c r="AI7709" s="58">
        <v>0</v>
      </c>
      <c r="AK7709" s="64">
        <f t="shared" si="120"/>
        <v>-1.2293815403518153E-2</v>
      </c>
    </row>
    <row r="7710" spans="1:37" x14ac:dyDescent="0.25">
      <c r="A7710">
        <v>7708</v>
      </c>
      <c r="B7710" s="1">
        <v>1.2999999999999999E-2</v>
      </c>
      <c r="C7710" s="1">
        <v>1.4176121188932058E-4</v>
      </c>
      <c r="D7710" s="58">
        <v>0.11995685575865363</v>
      </c>
      <c r="E7710" s="58">
        <v>0.12561199802781389</v>
      </c>
      <c r="F7710" s="58">
        <v>1.6915074092123405E-2</v>
      </c>
      <c r="G7710" s="58">
        <v>7.4431938609117454E-2</v>
      </c>
      <c r="H7710" s="58">
        <v>2.17851636324435E-2</v>
      </c>
      <c r="I7710" s="58">
        <v>0.12582614790590754</v>
      </c>
      <c r="J7710" s="58">
        <v>0.12541416501787073</v>
      </c>
      <c r="K7710" s="58">
        <v>0.11389479556598024</v>
      </c>
      <c r="L7710" s="58">
        <v>0.13239332132459644</v>
      </c>
      <c r="M7710" s="58">
        <v>2.8128884392673477E-2</v>
      </c>
      <c r="N7710" s="58">
        <v>0.1156416556728195</v>
      </c>
      <c r="O7710" s="58">
        <v>0</v>
      </c>
      <c r="P7710" s="58">
        <v>0</v>
      </c>
      <c r="Q7710" s="58">
        <v>0</v>
      </c>
      <c r="R7710" s="58">
        <v>0</v>
      </c>
      <c r="S7710" s="58">
        <v>0</v>
      </c>
      <c r="T7710" s="58">
        <v>0</v>
      </c>
      <c r="U7710" s="58">
        <v>0</v>
      </c>
      <c r="V7710" s="58">
        <v>0</v>
      </c>
      <c r="W7710" s="58">
        <v>0</v>
      </c>
      <c r="X7710" s="58">
        <v>0</v>
      </c>
      <c r="Y7710" s="58">
        <v>0</v>
      </c>
      <c r="Z7710" s="58">
        <v>0</v>
      </c>
      <c r="AA7710" s="58">
        <v>0</v>
      </c>
      <c r="AB7710" s="58">
        <v>0</v>
      </c>
      <c r="AC7710" s="58">
        <v>0</v>
      </c>
      <c r="AD7710" s="58">
        <v>0</v>
      </c>
      <c r="AE7710" s="58">
        <v>0</v>
      </c>
      <c r="AF7710" s="58">
        <v>0</v>
      </c>
      <c r="AG7710" s="58">
        <v>0</v>
      </c>
      <c r="AH7710" s="58">
        <v>0</v>
      </c>
      <c r="AI7710" s="58">
        <v>0</v>
      </c>
      <c r="AK7710" s="64">
        <f t="shared" si="120"/>
        <v>1.0904708606870815E-2</v>
      </c>
    </row>
    <row r="7711" spans="1:37" x14ac:dyDescent="0.25">
      <c r="A7711">
        <v>7709</v>
      </c>
      <c r="B7711" s="1">
        <v>9.9000000000000008E-3</v>
      </c>
      <c r="C7711" s="1">
        <v>-2.2491675025219959E-4</v>
      </c>
      <c r="D7711" s="58">
        <v>0.11229700842612016</v>
      </c>
      <c r="E7711" s="58">
        <v>3.2332551213608035E-2</v>
      </c>
      <c r="F7711" s="58">
        <v>0.13489282652809123</v>
      </c>
      <c r="G7711" s="58">
        <v>4.1964178441555963E-2</v>
      </c>
      <c r="H7711" s="58">
        <v>0.10751869029435389</v>
      </c>
      <c r="I7711" s="58">
        <v>5.4820918884680374E-2</v>
      </c>
      <c r="J7711" s="58">
        <v>6.7395631161950784E-2</v>
      </c>
      <c r="K7711" s="58">
        <v>9.885223994938265E-2</v>
      </c>
      <c r="L7711" s="58">
        <v>1.6753994986454586E-2</v>
      </c>
      <c r="M7711" s="58">
        <v>0.15504406040047292</v>
      </c>
      <c r="N7711" s="58">
        <v>0.1781278997133294</v>
      </c>
      <c r="O7711" s="58">
        <v>0</v>
      </c>
      <c r="P7711" s="58">
        <v>0</v>
      </c>
      <c r="Q7711" s="58">
        <v>0</v>
      </c>
      <c r="R7711" s="58">
        <v>0</v>
      </c>
      <c r="S7711" s="58">
        <v>0</v>
      </c>
      <c r="T7711" s="58">
        <v>0</v>
      </c>
      <c r="U7711" s="58">
        <v>0</v>
      </c>
      <c r="V7711" s="58">
        <v>0</v>
      </c>
      <c r="W7711" s="58">
        <v>0</v>
      </c>
      <c r="X7711" s="58">
        <v>0</v>
      </c>
      <c r="Y7711" s="58">
        <v>0</v>
      </c>
      <c r="Z7711" s="58">
        <v>0</v>
      </c>
      <c r="AA7711" s="58">
        <v>0</v>
      </c>
      <c r="AB7711" s="58">
        <v>0</v>
      </c>
      <c r="AC7711" s="58">
        <v>0</v>
      </c>
      <c r="AD7711" s="58">
        <v>0</v>
      </c>
      <c r="AE7711" s="58">
        <v>0</v>
      </c>
      <c r="AF7711" s="58">
        <v>0</v>
      </c>
      <c r="AG7711" s="58">
        <v>0</v>
      </c>
      <c r="AH7711" s="58">
        <v>0</v>
      </c>
      <c r="AI7711" s="58">
        <v>0</v>
      </c>
      <c r="AK7711" s="64">
        <f t="shared" si="120"/>
        <v>-2.271886366183834E-2</v>
      </c>
    </row>
    <row r="7712" spans="1:37" x14ac:dyDescent="0.25">
      <c r="A7712">
        <v>7710</v>
      </c>
      <c r="B7712" s="1">
        <v>1.06E-2</v>
      </c>
      <c r="C7712" s="1">
        <v>1.9584603795677689E-4</v>
      </c>
      <c r="D7712" s="58">
        <v>0.16517508769731878</v>
      </c>
      <c r="E7712" s="58">
        <v>0.1075431175646664</v>
      </c>
      <c r="F7712" s="58">
        <v>2.2686153485904619E-2</v>
      </c>
      <c r="G7712" s="58">
        <v>7.1722763807403639E-2</v>
      </c>
      <c r="H7712" s="58">
        <v>3.2609301099158633E-2</v>
      </c>
      <c r="I7712" s="58">
        <v>0.12422999687388764</v>
      </c>
      <c r="J7712" s="58">
        <v>3.2022933467571187E-2</v>
      </c>
      <c r="K7712" s="58">
        <v>2.6276629403005614E-2</v>
      </c>
      <c r="L7712" s="58">
        <v>0.11351999122240093</v>
      </c>
      <c r="M7712" s="58">
        <v>0.18115907077672139</v>
      </c>
      <c r="N7712" s="58">
        <v>0.12305495460196123</v>
      </c>
      <c r="O7712" s="58">
        <v>0</v>
      </c>
      <c r="P7712" s="58">
        <v>0</v>
      </c>
      <c r="Q7712" s="58">
        <v>0</v>
      </c>
      <c r="R7712" s="58">
        <v>0</v>
      </c>
      <c r="S7712" s="58">
        <v>0</v>
      </c>
      <c r="T7712" s="58">
        <v>0</v>
      </c>
      <c r="U7712" s="58">
        <v>0</v>
      </c>
      <c r="V7712" s="58">
        <v>0</v>
      </c>
      <c r="W7712" s="58">
        <v>0</v>
      </c>
      <c r="X7712" s="58">
        <v>0</v>
      </c>
      <c r="Y7712" s="58">
        <v>0</v>
      </c>
      <c r="Z7712" s="58">
        <v>0</v>
      </c>
      <c r="AA7712" s="58">
        <v>0</v>
      </c>
      <c r="AB7712" s="58">
        <v>0</v>
      </c>
      <c r="AC7712" s="58">
        <v>0</v>
      </c>
      <c r="AD7712" s="58">
        <v>0</v>
      </c>
      <c r="AE7712" s="58">
        <v>0</v>
      </c>
      <c r="AF7712" s="58">
        <v>0</v>
      </c>
      <c r="AG7712" s="58">
        <v>0</v>
      </c>
      <c r="AH7712" s="58">
        <v>0</v>
      </c>
      <c r="AI7712" s="58">
        <v>0</v>
      </c>
      <c r="AK7712" s="64">
        <f t="shared" si="120"/>
        <v>1.8476041316677065E-2</v>
      </c>
    </row>
    <row r="7713" spans="1:37" x14ac:dyDescent="0.25">
      <c r="A7713">
        <v>7711</v>
      </c>
      <c r="B7713" s="1">
        <v>1.2699999999999999E-2</v>
      </c>
      <c r="C7713" s="1">
        <v>6.1514771617334158E-4</v>
      </c>
      <c r="D7713" s="58">
        <v>1.5138109823162112E-2</v>
      </c>
      <c r="E7713" s="58">
        <v>0.18761927540481882</v>
      </c>
      <c r="F7713" s="58">
        <v>1.4872385371375148E-2</v>
      </c>
      <c r="G7713" s="58">
        <v>0.10580476490016734</v>
      </c>
      <c r="H7713" s="58">
        <v>2.2809946644511914E-2</v>
      </c>
      <c r="I7713" s="58">
        <v>9.560750236903736E-3</v>
      </c>
      <c r="J7713" s="58">
        <v>0.16793629092740886</v>
      </c>
      <c r="K7713" s="58">
        <v>5.4668327201747649E-2</v>
      </c>
      <c r="L7713" s="58">
        <v>0.18658530613519711</v>
      </c>
      <c r="M7713" s="58">
        <v>0.11372133565714028</v>
      </c>
      <c r="N7713" s="58">
        <v>0.1212835076975671</v>
      </c>
      <c r="O7713" s="58">
        <v>0</v>
      </c>
      <c r="P7713" s="58">
        <v>0</v>
      </c>
      <c r="Q7713" s="58">
        <v>0</v>
      </c>
      <c r="R7713" s="58">
        <v>0</v>
      </c>
      <c r="S7713" s="58">
        <v>0</v>
      </c>
      <c r="T7713" s="58">
        <v>0</v>
      </c>
      <c r="U7713" s="58">
        <v>0</v>
      </c>
      <c r="V7713" s="58">
        <v>0</v>
      </c>
      <c r="W7713" s="58">
        <v>0</v>
      </c>
      <c r="X7713" s="58">
        <v>0</v>
      </c>
      <c r="Y7713" s="58">
        <v>0</v>
      </c>
      <c r="Z7713" s="58">
        <v>0</v>
      </c>
      <c r="AA7713" s="58">
        <v>0</v>
      </c>
      <c r="AB7713" s="58">
        <v>0</v>
      </c>
      <c r="AC7713" s="58">
        <v>0</v>
      </c>
      <c r="AD7713" s="58">
        <v>0</v>
      </c>
      <c r="AE7713" s="58">
        <v>0</v>
      </c>
      <c r="AF7713" s="58">
        <v>0</v>
      </c>
      <c r="AG7713" s="58">
        <v>0</v>
      </c>
      <c r="AH7713" s="58">
        <v>0</v>
      </c>
      <c r="AI7713" s="58">
        <v>0</v>
      </c>
      <c r="AK7713" s="64">
        <f t="shared" si="120"/>
        <v>4.8436828045145007E-2</v>
      </c>
    </row>
    <row r="7714" spans="1:37" x14ac:dyDescent="0.25">
      <c r="A7714">
        <v>7712</v>
      </c>
      <c r="B7714" s="1">
        <v>1.14E-2</v>
      </c>
      <c r="C7714" s="1">
        <v>5.1566508019099447E-4</v>
      </c>
      <c r="D7714" s="58">
        <v>1.8464264260940746E-2</v>
      </c>
      <c r="E7714" s="58">
        <v>0.14844992757486408</v>
      </c>
      <c r="F7714" s="58">
        <v>2.9469356187184052E-2</v>
      </c>
      <c r="G7714" s="58">
        <v>2.040945246257957E-2</v>
      </c>
      <c r="H7714" s="58">
        <v>0.17912598604405303</v>
      </c>
      <c r="I7714" s="58">
        <v>2.0577673287013751E-2</v>
      </c>
      <c r="J7714" s="58">
        <v>0.18592487909973374</v>
      </c>
      <c r="K7714" s="58">
        <v>2.2014284616614518E-2</v>
      </c>
      <c r="L7714" s="58">
        <v>0.10078711846259877</v>
      </c>
      <c r="M7714" s="58">
        <v>0.14741344434901821</v>
      </c>
      <c r="N7714" s="58">
        <v>0.12736361365539967</v>
      </c>
      <c r="O7714" s="58">
        <v>0</v>
      </c>
      <c r="P7714" s="58">
        <v>0</v>
      </c>
      <c r="Q7714" s="58">
        <v>0</v>
      </c>
      <c r="R7714" s="58">
        <v>0</v>
      </c>
      <c r="S7714" s="58">
        <v>0</v>
      </c>
      <c r="T7714" s="58">
        <v>0</v>
      </c>
      <c r="U7714" s="58">
        <v>0</v>
      </c>
      <c r="V7714" s="58">
        <v>0</v>
      </c>
      <c r="W7714" s="58">
        <v>0</v>
      </c>
      <c r="X7714" s="58">
        <v>0</v>
      </c>
      <c r="Y7714" s="58">
        <v>0</v>
      </c>
      <c r="Z7714" s="58">
        <v>0</v>
      </c>
      <c r="AA7714" s="58">
        <v>0</v>
      </c>
      <c r="AB7714" s="58">
        <v>0</v>
      </c>
      <c r="AC7714" s="58">
        <v>0</v>
      </c>
      <c r="AD7714" s="58">
        <v>0</v>
      </c>
      <c r="AE7714" s="58">
        <v>0</v>
      </c>
      <c r="AF7714" s="58">
        <v>0</v>
      </c>
      <c r="AG7714" s="58">
        <v>0</v>
      </c>
      <c r="AH7714" s="58">
        <v>0</v>
      </c>
      <c r="AI7714" s="58">
        <v>0</v>
      </c>
      <c r="AK7714" s="64">
        <f t="shared" si="120"/>
        <v>4.5233778964122319E-2</v>
      </c>
    </row>
    <row r="7715" spans="1:37" x14ac:dyDescent="0.25">
      <c r="A7715">
        <v>7713</v>
      </c>
      <c r="B7715" s="1">
        <v>1.2500000000000001E-2</v>
      </c>
      <c r="C7715" s="1">
        <v>-5.3009429706128003E-4</v>
      </c>
      <c r="D7715" s="58">
        <v>0.15055163144056247</v>
      </c>
      <c r="E7715" s="58">
        <v>6.8878788463921222E-3</v>
      </c>
      <c r="F7715" s="58">
        <v>0.16851204737483405</v>
      </c>
      <c r="G7715" s="58">
        <v>3.5355914326466294E-2</v>
      </c>
      <c r="H7715" s="58">
        <v>8.7502513259549983E-2</v>
      </c>
      <c r="I7715" s="58">
        <v>0.14635870753701768</v>
      </c>
      <c r="J7715" s="58">
        <v>5.1308593608445023E-2</v>
      </c>
      <c r="K7715" s="58">
        <v>0.14560180993818173</v>
      </c>
      <c r="L7715" s="58">
        <v>3.228535389353028E-2</v>
      </c>
      <c r="M7715" s="58">
        <v>7.2080775329630642E-2</v>
      </c>
      <c r="N7715" s="58">
        <v>0.10355477444538964</v>
      </c>
      <c r="O7715" s="58">
        <v>0</v>
      </c>
      <c r="P7715" s="58">
        <v>0</v>
      </c>
      <c r="Q7715" s="58">
        <v>0</v>
      </c>
      <c r="R7715" s="58">
        <v>0</v>
      </c>
      <c r="S7715" s="58">
        <v>0</v>
      </c>
      <c r="T7715" s="58">
        <v>0</v>
      </c>
      <c r="U7715" s="58">
        <v>0</v>
      </c>
      <c r="V7715" s="58">
        <v>0</v>
      </c>
      <c r="W7715" s="58">
        <v>0</v>
      </c>
      <c r="X7715" s="58">
        <v>0</v>
      </c>
      <c r="Y7715" s="58">
        <v>0</v>
      </c>
      <c r="Z7715" s="58">
        <v>0</v>
      </c>
      <c r="AA7715" s="58">
        <v>0</v>
      </c>
      <c r="AB7715" s="58">
        <v>0</v>
      </c>
      <c r="AC7715" s="58">
        <v>0</v>
      </c>
      <c r="AD7715" s="58">
        <v>0</v>
      </c>
      <c r="AE7715" s="58">
        <v>0</v>
      </c>
      <c r="AF7715" s="58">
        <v>0</v>
      </c>
      <c r="AG7715" s="58">
        <v>0</v>
      </c>
      <c r="AH7715" s="58">
        <v>0</v>
      </c>
      <c r="AI7715" s="58">
        <v>0</v>
      </c>
      <c r="AK7715" s="64">
        <f t="shared" si="120"/>
        <v>-4.2407543764902397E-2</v>
      </c>
    </row>
    <row r="7716" spans="1:37" x14ac:dyDescent="0.25">
      <c r="A7716">
        <v>7714</v>
      </c>
      <c r="B7716" s="1">
        <v>1.0800000000000001E-2</v>
      </c>
      <c r="C7716" s="1">
        <v>-2.2629135516187583E-5</v>
      </c>
      <c r="D7716" s="58">
        <v>6.8119584570183328E-2</v>
      </c>
      <c r="E7716" s="58">
        <v>5.4714768870303465E-2</v>
      </c>
      <c r="F7716" s="58">
        <v>0.11182580031474651</v>
      </c>
      <c r="G7716" s="58">
        <v>0.13244989207062061</v>
      </c>
      <c r="H7716" s="58">
        <v>0.11877096414261554</v>
      </c>
      <c r="I7716" s="58">
        <v>8.656333454478736E-2</v>
      </c>
      <c r="J7716" s="58">
        <v>8.3709725045913286E-2</v>
      </c>
      <c r="K7716" s="58">
        <v>6.7453162658826768E-2</v>
      </c>
      <c r="L7716" s="58">
        <v>0.11594841517506237</v>
      </c>
      <c r="M7716" s="58">
        <v>0.12989570404435</v>
      </c>
      <c r="N7716" s="58">
        <v>3.0548648562590562E-2</v>
      </c>
      <c r="O7716" s="58">
        <v>0</v>
      </c>
      <c r="P7716" s="58">
        <v>0</v>
      </c>
      <c r="Q7716" s="58">
        <v>0</v>
      </c>
      <c r="R7716" s="58">
        <v>0</v>
      </c>
      <c r="S7716" s="58">
        <v>0</v>
      </c>
      <c r="T7716" s="58">
        <v>0</v>
      </c>
      <c r="U7716" s="58">
        <v>0</v>
      </c>
      <c r="V7716" s="58">
        <v>0</v>
      </c>
      <c r="W7716" s="58">
        <v>0</v>
      </c>
      <c r="X7716" s="58">
        <v>0</v>
      </c>
      <c r="Y7716" s="58">
        <v>0</v>
      </c>
      <c r="Z7716" s="58">
        <v>0</v>
      </c>
      <c r="AA7716" s="58">
        <v>0</v>
      </c>
      <c r="AB7716" s="58">
        <v>0</v>
      </c>
      <c r="AC7716" s="58">
        <v>0</v>
      </c>
      <c r="AD7716" s="58">
        <v>0</v>
      </c>
      <c r="AE7716" s="58">
        <v>0</v>
      </c>
      <c r="AF7716" s="58">
        <v>0</v>
      </c>
      <c r="AG7716" s="58">
        <v>0</v>
      </c>
      <c r="AH7716" s="58">
        <v>0</v>
      </c>
      <c r="AI7716" s="58">
        <v>0</v>
      </c>
      <c r="AK7716" s="64">
        <f t="shared" si="120"/>
        <v>-2.0952903255729242E-3</v>
      </c>
    </row>
    <row r="7717" spans="1:37" x14ac:dyDescent="0.25">
      <c r="A7717">
        <v>7715</v>
      </c>
      <c r="B7717" s="1">
        <v>9.7000000000000003E-3</v>
      </c>
      <c r="C7717" s="1">
        <v>-4.2532911134565357E-5</v>
      </c>
      <c r="D7717" s="58">
        <v>0.15669165316274211</v>
      </c>
      <c r="E7717" s="58">
        <v>8.1433795165921571E-3</v>
      </c>
      <c r="F7717" s="58">
        <v>0.10883405990728018</v>
      </c>
      <c r="G7717" s="58">
        <v>8.7778685444333912E-2</v>
      </c>
      <c r="H7717" s="58">
        <v>0.11756104910501973</v>
      </c>
      <c r="I7717" s="58">
        <v>7.2117318500930727E-2</v>
      </c>
      <c r="J7717" s="58">
        <v>9.4686426516457117E-2</v>
      </c>
      <c r="K7717" s="58">
        <v>4.1057689992483597E-2</v>
      </c>
      <c r="L7717" s="58">
        <v>0.12530826884826776</v>
      </c>
      <c r="M7717" s="58">
        <v>0.13103276169499245</v>
      </c>
      <c r="N7717" s="58">
        <v>5.6788707310900348E-2</v>
      </c>
      <c r="O7717" s="58">
        <v>0</v>
      </c>
      <c r="P7717" s="58">
        <v>0</v>
      </c>
      <c r="Q7717" s="58">
        <v>0</v>
      </c>
      <c r="R7717" s="58">
        <v>0</v>
      </c>
      <c r="S7717" s="58">
        <v>0</v>
      </c>
      <c r="T7717" s="58">
        <v>0</v>
      </c>
      <c r="U7717" s="58">
        <v>0</v>
      </c>
      <c r="V7717" s="58">
        <v>0</v>
      </c>
      <c r="W7717" s="58">
        <v>0</v>
      </c>
      <c r="X7717" s="58">
        <v>0</v>
      </c>
      <c r="Y7717" s="58">
        <v>0</v>
      </c>
      <c r="Z7717" s="58">
        <v>0</v>
      </c>
      <c r="AA7717" s="58">
        <v>0</v>
      </c>
      <c r="AB7717" s="58">
        <v>0</v>
      </c>
      <c r="AC7717" s="58">
        <v>0</v>
      </c>
      <c r="AD7717" s="58">
        <v>0</v>
      </c>
      <c r="AE7717" s="58">
        <v>0</v>
      </c>
      <c r="AF7717" s="58">
        <v>0</v>
      </c>
      <c r="AG7717" s="58">
        <v>0</v>
      </c>
      <c r="AH7717" s="58">
        <v>0</v>
      </c>
      <c r="AI7717" s="58">
        <v>0</v>
      </c>
      <c r="AK7717" s="64">
        <f t="shared" si="120"/>
        <v>-4.3848361994397273E-3</v>
      </c>
    </row>
    <row r="7718" spans="1:37" x14ac:dyDescent="0.25">
      <c r="A7718">
        <v>7716</v>
      </c>
      <c r="B7718" s="1">
        <v>1.4E-2</v>
      </c>
      <c r="C7718" s="1">
        <v>3.2016801417434883E-6</v>
      </c>
      <c r="D7718" s="58">
        <v>0.13849520068723367</v>
      </c>
      <c r="E7718" s="58">
        <v>0.16455662409891603</v>
      </c>
      <c r="F7718" s="58">
        <v>0.11016316407994103</v>
      </c>
      <c r="G7718" s="58">
        <v>1.3234808274372857E-2</v>
      </c>
      <c r="H7718" s="58">
        <v>3.8929931976063162E-2</v>
      </c>
      <c r="I7718" s="58">
        <v>0.15301256966556823</v>
      </c>
      <c r="J7718" s="58">
        <v>2.3802849804388675E-2</v>
      </c>
      <c r="K7718" s="58">
        <v>9.8763186337945827E-2</v>
      </c>
      <c r="L7718" s="58">
        <v>0.12919649004997444</v>
      </c>
      <c r="M7718" s="58">
        <v>8.9452549981468274E-2</v>
      </c>
      <c r="N7718" s="58">
        <v>4.0392625044128043E-2</v>
      </c>
      <c r="O7718" s="58">
        <v>0</v>
      </c>
      <c r="P7718" s="58">
        <v>0</v>
      </c>
      <c r="Q7718" s="58">
        <v>0</v>
      </c>
      <c r="R7718" s="58">
        <v>0</v>
      </c>
      <c r="S7718" s="58">
        <v>0</v>
      </c>
      <c r="T7718" s="58">
        <v>0</v>
      </c>
      <c r="U7718" s="58">
        <v>0</v>
      </c>
      <c r="V7718" s="58">
        <v>0</v>
      </c>
      <c r="W7718" s="58">
        <v>0</v>
      </c>
      <c r="X7718" s="58">
        <v>0</v>
      </c>
      <c r="Y7718" s="58">
        <v>0</v>
      </c>
      <c r="Z7718" s="58">
        <v>0</v>
      </c>
      <c r="AA7718" s="58">
        <v>0</v>
      </c>
      <c r="AB7718" s="58">
        <v>0</v>
      </c>
      <c r="AC7718" s="58">
        <v>0</v>
      </c>
      <c r="AD7718" s="58">
        <v>0</v>
      </c>
      <c r="AE7718" s="58">
        <v>0</v>
      </c>
      <c r="AF7718" s="58">
        <v>0</v>
      </c>
      <c r="AG7718" s="58">
        <v>0</v>
      </c>
      <c r="AH7718" s="58">
        <v>0</v>
      </c>
      <c r="AI7718" s="58">
        <v>0</v>
      </c>
      <c r="AK7718" s="64">
        <f t="shared" si="120"/>
        <v>2.2869143869596345E-4</v>
      </c>
    </row>
    <row r="7719" spans="1:37" x14ac:dyDescent="0.25">
      <c r="A7719">
        <v>7717</v>
      </c>
      <c r="B7719" s="1">
        <v>1.4800000000000001E-2</v>
      </c>
      <c r="C7719" s="1">
        <v>-8.6681564061565582E-5</v>
      </c>
      <c r="D7719" s="58">
        <v>3.4441630219937409E-2</v>
      </c>
      <c r="E7719" s="58">
        <v>0.17494337081275249</v>
      </c>
      <c r="F7719" s="58">
        <v>0.12015132128387902</v>
      </c>
      <c r="G7719" s="58">
        <v>2.4958328931663724E-2</v>
      </c>
      <c r="H7719" s="58">
        <v>9.4031811158051842E-2</v>
      </c>
      <c r="I7719" s="58">
        <v>0.12368158760827512</v>
      </c>
      <c r="J7719" s="58">
        <v>6.0319881958792329E-2</v>
      </c>
      <c r="K7719" s="58">
        <v>0.15809480656432864</v>
      </c>
      <c r="L7719" s="58">
        <v>6.2345570928414619E-2</v>
      </c>
      <c r="M7719" s="58">
        <v>6.0937314905313421E-2</v>
      </c>
      <c r="N7719" s="58">
        <v>8.6094375628591305E-2</v>
      </c>
      <c r="O7719" s="58">
        <v>0</v>
      </c>
      <c r="P7719" s="58">
        <v>0</v>
      </c>
      <c r="Q7719" s="58">
        <v>0</v>
      </c>
      <c r="R7719" s="58">
        <v>0</v>
      </c>
      <c r="S7719" s="58">
        <v>0</v>
      </c>
      <c r="T7719" s="58">
        <v>0</v>
      </c>
      <c r="U7719" s="58">
        <v>0</v>
      </c>
      <c r="V7719" s="58">
        <v>0</v>
      </c>
      <c r="W7719" s="58">
        <v>0</v>
      </c>
      <c r="X7719" s="58">
        <v>0</v>
      </c>
      <c r="Y7719" s="58">
        <v>0</v>
      </c>
      <c r="Z7719" s="58">
        <v>0</v>
      </c>
      <c r="AA7719" s="58">
        <v>0</v>
      </c>
      <c r="AB7719" s="58">
        <v>0</v>
      </c>
      <c r="AC7719" s="58">
        <v>0</v>
      </c>
      <c r="AD7719" s="58">
        <v>0</v>
      </c>
      <c r="AE7719" s="58">
        <v>0</v>
      </c>
      <c r="AF7719" s="58">
        <v>0</v>
      </c>
      <c r="AG7719" s="58">
        <v>0</v>
      </c>
      <c r="AH7719" s="58">
        <v>0</v>
      </c>
      <c r="AI7719" s="58">
        <v>0</v>
      </c>
      <c r="AK7719" s="64">
        <f t="shared" si="120"/>
        <v>-5.8568624365922684E-3</v>
      </c>
    </row>
    <row r="7720" spans="1:37" x14ac:dyDescent="0.25">
      <c r="A7720">
        <v>7718</v>
      </c>
      <c r="B7720" s="1">
        <v>1.34E-2</v>
      </c>
      <c r="C7720" s="1">
        <v>-1.423854608622538E-4</v>
      </c>
      <c r="D7720" s="58">
        <v>4.4871149961618541E-2</v>
      </c>
      <c r="E7720" s="58">
        <v>0.15603240265882079</v>
      </c>
      <c r="F7720" s="58">
        <v>0.16973280670792609</v>
      </c>
      <c r="G7720" s="58">
        <v>4.1406468072538075E-2</v>
      </c>
      <c r="H7720" s="58">
        <v>0.11927867084001066</v>
      </c>
      <c r="I7720" s="58">
        <v>5.0836368805005805E-2</v>
      </c>
      <c r="J7720" s="58">
        <v>1.9836455019711884E-2</v>
      </c>
      <c r="K7720" s="58">
        <v>0.14202669673642665</v>
      </c>
      <c r="L7720" s="58">
        <v>2.9555098023796345E-2</v>
      </c>
      <c r="M7720" s="58">
        <v>0.1316675615173642</v>
      </c>
      <c r="N7720" s="58">
        <v>9.4756321656780898E-2</v>
      </c>
      <c r="O7720" s="58">
        <v>0</v>
      </c>
      <c r="P7720" s="58">
        <v>0</v>
      </c>
      <c r="Q7720" s="58">
        <v>0</v>
      </c>
      <c r="R7720" s="58">
        <v>0</v>
      </c>
      <c r="S7720" s="58">
        <v>0</v>
      </c>
      <c r="T7720" s="58">
        <v>0</v>
      </c>
      <c r="U7720" s="58">
        <v>0</v>
      </c>
      <c r="V7720" s="58">
        <v>0</v>
      </c>
      <c r="W7720" s="58">
        <v>0</v>
      </c>
      <c r="X7720" s="58">
        <v>0</v>
      </c>
      <c r="Y7720" s="58">
        <v>0</v>
      </c>
      <c r="Z7720" s="58">
        <v>0</v>
      </c>
      <c r="AA7720" s="58">
        <v>0</v>
      </c>
      <c r="AB7720" s="58">
        <v>0</v>
      </c>
      <c r="AC7720" s="58">
        <v>0</v>
      </c>
      <c r="AD7720" s="58">
        <v>0</v>
      </c>
      <c r="AE7720" s="58">
        <v>0</v>
      </c>
      <c r="AF7720" s="58">
        <v>0</v>
      </c>
      <c r="AG7720" s="58">
        <v>0</v>
      </c>
      <c r="AH7720" s="58">
        <v>0</v>
      </c>
      <c r="AI7720" s="58">
        <v>0</v>
      </c>
      <c r="AK7720" s="64">
        <f t="shared" si="120"/>
        <v>-1.0625780661362223E-2</v>
      </c>
    </row>
    <row r="7721" spans="1:37" x14ac:dyDescent="0.25">
      <c r="A7721">
        <v>7719</v>
      </c>
      <c r="B7721" s="1">
        <v>1.54E-2</v>
      </c>
      <c r="C7721" s="1">
        <v>3.6833461337529619E-4</v>
      </c>
      <c r="D7721" s="58">
        <v>0.129506168642091</v>
      </c>
      <c r="E7721" s="58">
        <v>0.24096994140053604</v>
      </c>
      <c r="F7721" s="58">
        <v>0.15497721989282195</v>
      </c>
      <c r="G7721" s="58">
        <v>5.8578427217237578E-2</v>
      </c>
      <c r="H7721" s="58">
        <v>0.12563827689641549</v>
      </c>
      <c r="I7721" s="58">
        <v>8.0358358745054505E-3</v>
      </c>
      <c r="J7721" s="58">
        <v>1.855011923102879E-2</v>
      </c>
      <c r="K7721" s="58">
        <v>3.4857374734325534E-2</v>
      </c>
      <c r="L7721" s="58">
        <v>8.2920164709538668E-2</v>
      </c>
      <c r="M7721" s="58">
        <v>2.2980082629817825E-2</v>
      </c>
      <c r="N7721" s="58">
        <v>0.12298638877168164</v>
      </c>
      <c r="O7721" s="58">
        <v>0</v>
      </c>
      <c r="P7721" s="58">
        <v>0</v>
      </c>
      <c r="Q7721" s="58">
        <v>0</v>
      </c>
      <c r="R7721" s="58">
        <v>0</v>
      </c>
      <c r="S7721" s="58">
        <v>0</v>
      </c>
      <c r="T7721" s="58">
        <v>0</v>
      </c>
      <c r="U7721" s="58">
        <v>0</v>
      </c>
      <c r="V7721" s="58">
        <v>0</v>
      </c>
      <c r="W7721" s="58">
        <v>0</v>
      </c>
      <c r="X7721" s="58">
        <v>0</v>
      </c>
      <c r="Y7721" s="58">
        <v>0</v>
      </c>
      <c r="Z7721" s="58">
        <v>0</v>
      </c>
      <c r="AA7721" s="58">
        <v>0</v>
      </c>
      <c r="AB7721" s="58">
        <v>0</v>
      </c>
      <c r="AC7721" s="58">
        <v>0</v>
      </c>
      <c r="AD7721" s="58">
        <v>0</v>
      </c>
      <c r="AE7721" s="58">
        <v>0</v>
      </c>
      <c r="AF7721" s="58">
        <v>0</v>
      </c>
      <c r="AG7721" s="58">
        <v>0</v>
      </c>
      <c r="AH7721" s="58">
        <v>0</v>
      </c>
      <c r="AI7721" s="58">
        <v>0</v>
      </c>
      <c r="AK7721" s="64">
        <f t="shared" si="120"/>
        <v>2.3917832037356895E-2</v>
      </c>
    </row>
    <row r="7722" spans="1:37" x14ac:dyDescent="0.25">
      <c r="A7722">
        <v>7720</v>
      </c>
      <c r="B7722" s="1">
        <v>1.29E-2</v>
      </c>
      <c r="C7722" s="1">
        <v>8.7930007077521546E-5</v>
      </c>
      <c r="D7722" s="58">
        <v>0.12763604122543848</v>
      </c>
      <c r="E7722" s="58">
        <v>9.5676497770671429E-2</v>
      </c>
      <c r="F7722" s="58">
        <v>0.10258496721149793</v>
      </c>
      <c r="G7722" s="58">
        <v>0.10191797305468142</v>
      </c>
      <c r="H7722" s="58">
        <v>9.2345544446501629E-2</v>
      </c>
      <c r="I7722" s="58">
        <v>1.245359984157606E-3</v>
      </c>
      <c r="J7722" s="58">
        <v>0.20591412877469625</v>
      </c>
      <c r="K7722" s="58">
        <v>0.11880991710581282</v>
      </c>
      <c r="L7722" s="58">
        <v>9.5114555601666678E-2</v>
      </c>
      <c r="M7722" s="58">
        <v>3.3436930291883583E-2</v>
      </c>
      <c r="N7722" s="58">
        <v>2.5318084532992214E-2</v>
      </c>
      <c r="O7722" s="58">
        <v>0</v>
      </c>
      <c r="P7722" s="58">
        <v>0</v>
      </c>
      <c r="Q7722" s="58">
        <v>0</v>
      </c>
      <c r="R7722" s="58">
        <v>0</v>
      </c>
      <c r="S7722" s="58">
        <v>0</v>
      </c>
      <c r="T7722" s="58">
        <v>0</v>
      </c>
      <c r="U7722" s="58">
        <v>0</v>
      </c>
      <c r="V7722" s="58">
        <v>0</v>
      </c>
      <c r="W7722" s="58">
        <v>0</v>
      </c>
      <c r="X7722" s="58">
        <v>0</v>
      </c>
      <c r="Y7722" s="58">
        <v>0</v>
      </c>
      <c r="Z7722" s="58">
        <v>0</v>
      </c>
      <c r="AA7722" s="58">
        <v>0</v>
      </c>
      <c r="AB7722" s="58">
        <v>0</v>
      </c>
      <c r="AC7722" s="58">
        <v>0</v>
      </c>
      <c r="AD7722" s="58">
        <v>0</v>
      </c>
      <c r="AE7722" s="58">
        <v>0</v>
      </c>
      <c r="AF7722" s="58">
        <v>0</v>
      </c>
      <c r="AG7722" s="58">
        <v>0</v>
      </c>
      <c r="AH7722" s="58">
        <v>0</v>
      </c>
      <c r="AI7722" s="58">
        <v>0</v>
      </c>
      <c r="AK7722" s="64">
        <f t="shared" si="120"/>
        <v>6.8162796184125232E-3</v>
      </c>
    </row>
    <row r="7723" spans="1:37" x14ac:dyDescent="0.25">
      <c r="A7723">
        <v>7721</v>
      </c>
      <c r="B7723" s="1">
        <v>1.2699999999999999E-2</v>
      </c>
      <c r="C7723" s="1">
        <v>-4.3953247306675679E-4</v>
      </c>
      <c r="D7723" s="58">
        <v>0.10965656032649507</v>
      </c>
      <c r="E7723" s="58">
        <v>2.3960971010722195E-2</v>
      </c>
      <c r="F7723" s="58">
        <v>0.11252113389396018</v>
      </c>
      <c r="G7723" s="58">
        <v>9.9291929536821671E-2</v>
      </c>
      <c r="H7723" s="58">
        <v>2.7471502372862281E-2</v>
      </c>
      <c r="I7723" s="58">
        <v>0.17475142053143036</v>
      </c>
      <c r="J7723" s="58">
        <v>6.0882083000370291E-2</v>
      </c>
      <c r="K7723" s="58">
        <v>0.15046988579537526</v>
      </c>
      <c r="L7723" s="58">
        <v>4.625526404808579E-2</v>
      </c>
      <c r="M7723" s="58">
        <v>0.11923975516559862</v>
      </c>
      <c r="N7723" s="58">
        <v>7.5499494318278557E-2</v>
      </c>
      <c r="O7723" s="58">
        <v>0</v>
      </c>
      <c r="P7723" s="58">
        <v>0</v>
      </c>
      <c r="Q7723" s="58">
        <v>0</v>
      </c>
      <c r="R7723" s="58">
        <v>0</v>
      </c>
      <c r="S7723" s="58">
        <v>0</v>
      </c>
      <c r="T7723" s="58">
        <v>0</v>
      </c>
      <c r="U7723" s="58">
        <v>0</v>
      </c>
      <c r="V7723" s="58">
        <v>0</v>
      </c>
      <c r="W7723" s="58">
        <v>0</v>
      </c>
      <c r="X7723" s="58">
        <v>0</v>
      </c>
      <c r="Y7723" s="58">
        <v>0</v>
      </c>
      <c r="Z7723" s="58">
        <v>0</v>
      </c>
      <c r="AA7723" s="58">
        <v>0</v>
      </c>
      <c r="AB7723" s="58">
        <v>0</v>
      </c>
      <c r="AC7723" s="58">
        <v>0</v>
      </c>
      <c r="AD7723" s="58">
        <v>0</v>
      </c>
      <c r="AE7723" s="58">
        <v>0</v>
      </c>
      <c r="AF7723" s="58">
        <v>0</v>
      </c>
      <c r="AG7723" s="58">
        <v>0</v>
      </c>
      <c r="AH7723" s="58">
        <v>0</v>
      </c>
      <c r="AI7723" s="58">
        <v>0</v>
      </c>
      <c r="AK7723" s="64">
        <f t="shared" si="120"/>
        <v>-3.4608856146988727E-2</v>
      </c>
    </row>
    <row r="7724" spans="1:37" x14ac:dyDescent="0.25">
      <c r="A7724">
        <v>7722</v>
      </c>
      <c r="B7724" s="1">
        <v>1.2699999999999999E-2</v>
      </c>
      <c r="C7724" s="1">
        <v>5.4102431064660297E-5</v>
      </c>
      <c r="D7724" s="58">
        <v>5.9173599223363772E-2</v>
      </c>
      <c r="E7724" s="58">
        <v>0.15111665370804275</v>
      </c>
      <c r="F7724" s="58">
        <v>0.14449592715421622</v>
      </c>
      <c r="G7724" s="58">
        <v>5.2813940624384388E-2</v>
      </c>
      <c r="H7724" s="58">
        <v>0.14891213443654394</v>
      </c>
      <c r="I7724" s="58">
        <v>9.3067389588348731E-2</v>
      </c>
      <c r="J7724" s="58">
        <v>3.3251762220737287E-2</v>
      </c>
      <c r="K7724" s="58">
        <v>6.9761536827709664E-2</v>
      </c>
      <c r="L7724" s="58">
        <v>0.10062904070294706</v>
      </c>
      <c r="M7724" s="58">
        <v>0.14120337262983781</v>
      </c>
      <c r="N7724" s="58">
        <v>5.5746428838682497E-3</v>
      </c>
      <c r="O7724" s="58">
        <v>0</v>
      </c>
      <c r="P7724" s="58">
        <v>0</v>
      </c>
      <c r="Q7724" s="58">
        <v>0</v>
      </c>
      <c r="R7724" s="58">
        <v>0</v>
      </c>
      <c r="S7724" s="58">
        <v>0</v>
      </c>
      <c r="T7724" s="58">
        <v>0</v>
      </c>
      <c r="U7724" s="58">
        <v>0</v>
      </c>
      <c r="V7724" s="58">
        <v>0</v>
      </c>
      <c r="W7724" s="58">
        <v>0</v>
      </c>
      <c r="X7724" s="58">
        <v>0</v>
      </c>
      <c r="Y7724" s="58">
        <v>0</v>
      </c>
      <c r="Z7724" s="58">
        <v>0</v>
      </c>
      <c r="AA7724" s="58">
        <v>0</v>
      </c>
      <c r="AB7724" s="58">
        <v>0</v>
      </c>
      <c r="AC7724" s="58">
        <v>0</v>
      </c>
      <c r="AD7724" s="58">
        <v>0</v>
      </c>
      <c r="AE7724" s="58">
        <v>0</v>
      </c>
      <c r="AF7724" s="58">
        <v>0</v>
      </c>
      <c r="AG7724" s="58">
        <v>0</v>
      </c>
      <c r="AH7724" s="58">
        <v>0</v>
      </c>
      <c r="AI7724" s="58">
        <v>0</v>
      </c>
      <c r="AK7724" s="64">
        <f t="shared" si="120"/>
        <v>4.2600339420992362E-3</v>
      </c>
    </row>
    <row r="7725" spans="1:37" x14ac:dyDescent="0.25">
      <c r="A7725">
        <v>7723</v>
      </c>
      <c r="B7725" s="1">
        <v>1.21E-2</v>
      </c>
      <c r="C7725" s="1">
        <v>4.4475468194560165E-5</v>
      </c>
      <c r="D7725" s="58">
        <v>3.3140413919195526E-2</v>
      </c>
      <c r="E7725" s="58">
        <v>6.447926060113314E-2</v>
      </c>
      <c r="F7725" s="58">
        <v>9.7193651804328998E-2</v>
      </c>
      <c r="G7725" s="58">
        <v>0.25624648709385578</v>
      </c>
      <c r="H7725" s="58">
        <v>2.7086586335436421E-2</v>
      </c>
      <c r="I7725" s="58">
        <v>6.3532568750822851E-3</v>
      </c>
      <c r="J7725" s="58">
        <v>6.6258833078558982E-2</v>
      </c>
      <c r="K7725" s="58">
        <v>0.11552510803521121</v>
      </c>
      <c r="L7725" s="58">
        <v>0.14005571272732756</v>
      </c>
      <c r="M7725" s="58">
        <v>3.2795695251482744E-2</v>
      </c>
      <c r="N7725" s="58">
        <v>0.16086499427838721</v>
      </c>
      <c r="O7725" s="58">
        <v>0</v>
      </c>
      <c r="P7725" s="58">
        <v>0</v>
      </c>
      <c r="Q7725" s="58">
        <v>0</v>
      </c>
      <c r="R7725" s="58">
        <v>0</v>
      </c>
      <c r="S7725" s="58">
        <v>0</v>
      </c>
      <c r="T7725" s="58">
        <v>0</v>
      </c>
      <c r="U7725" s="58">
        <v>0</v>
      </c>
      <c r="V7725" s="58">
        <v>0</v>
      </c>
      <c r="W7725" s="58">
        <v>0</v>
      </c>
      <c r="X7725" s="58">
        <v>0</v>
      </c>
      <c r="Y7725" s="58">
        <v>0</v>
      </c>
      <c r="Z7725" s="58">
        <v>0</v>
      </c>
      <c r="AA7725" s="58">
        <v>0</v>
      </c>
      <c r="AB7725" s="58">
        <v>0</v>
      </c>
      <c r="AC7725" s="58">
        <v>0</v>
      </c>
      <c r="AD7725" s="58">
        <v>0</v>
      </c>
      <c r="AE7725" s="58">
        <v>0</v>
      </c>
      <c r="AF7725" s="58">
        <v>0</v>
      </c>
      <c r="AG7725" s="58">
        <v>0</v>
      </c>
      <c r="AH7725" s="58">
        <v>0</v>
      </c>
      <c r="AI7725" s="58">
        <v>0</v>
      </c>
      <c r="AK7725" s="64">
        <f t="shared" si="120"/>
        <v>3.6756585284760468E-3</v>
      </c>
    </row>
    <row r="7726" spans="1:37" x14ac:dyDescent="0.25">
      <c r="A7726">
        <v>7724</v>
      </c>
      <c r="B7726" s="1">
        <v>1.1900000000000001E-2</v>
      </c>
      <c r="C7726" s="1">
        <v>5.0840787856905374E-5</v>
      </c>
      <c r="D7726" s="58">
        <v>8.4459928612951957E-2</v>
      </c>
      <c r="E7726" s="58">
        <v>0.10396760060637011</v>
      </c>
      <c r="F7726" s="58">
        <v>0.11086990551325369</v>
      </c>
      <c r="G7726" s="58">
        <v>0.15126704363536481</v>
      </c>
      <c r="H7726" s="58">
        <v>0.13133527015734769</v>
      </c>
      <c r="I7726" s="58">
        <v>1.9731728247479822E-2</v>
      </c>
      <c r="J7726" s="58">
        <v>4.0790193668417817E-2</v>
      </c>
      <c r="K7726" s="58">
        <v>9.0604899559540403E-2</v>
      </c>
      <c r="L7726" s="58">
        <v>9.1200894011744499E-2</v>
      </c>
      <c r="M7726" s="58">
        <v>7.2980436082657668E-2</v>
      </c>
      <c r="N7726" s="58">
        <v>0.10279209990487141</v>
      </c>
      <c r="O7726" s="58">
        <v>0</v>
      </c>
      <c r="P7726" s="58">
        <v>0</v>
      </c>
      <c r="Q7726" s="58">
        <v>0</v>
      </c>
      <c r="R7726" s="58">
        <v>0</v>
      </c>
      <c r="S7726" s="58">
        <v>0</v>
      </c>
      <c r="T7726" s="58">
        <v>0</v>
      </c>
      <c r="U7726" s="58">
        <v>0</v>
      </c>
      <c r="V7726" s="58">
        <v>0</v>
      </c>
      <c r="W7726" s="58">
        <v>0</v>
      </c>
      <c r="X7726" s="58">
        <v>0</v>
      </c>
      <c r="Y7726" s="58">
        <v>0</v>
      </c>
      <c r="Z7726" s="58">
        <v>0</v>
      </c>
      <c r="AA7726" s="58">
        <v>0</v>
      </c>
      <c r="AB7726" s="58">
        <v>0</v>
      </c>
      <c r="AC7726" s="58">
        <v>0</v>
      </c>
      <c r="AD7726" s="58">
        <v>0</v>
      </c>
      <c r="AE7726" s="58">
        <v>0</v>
      </c>
      <c r="AF7726" s="58">
        <v>0</v>
      </c>
      <c r="AG7726" s="58">
        <v>0</v>
      </c>
      <c r="AH7726" s="58">
        <v>0</v>
      </c>
      <c r="AI7726" s="58">
        <v>0</v>
      </c>
      <c r="AK7726" s="64">
        <f t="shared" si="120"/>
        <v>4.2723351140256617E-3</v>
      </c>
    </row>
    <row r="7727" spans="1:37" x14ac:dyDescent="0.25">
      <c r="A7727">
        <v>7725</v>
      </c>
      <c r="B7727" s="1">
        <v>1.09E-2</v>
      </c>
      <c r="C7727" s="1">
        <v>5.134429420425103E-5</v>
      </c>
      <c r="D7727" s="58">
        <v>0.13341261012461622</v>
      </c>
      <c r="E7727" s="58">
        <v>9.7106599120559814E-2</v>
      </c>
      <c r="F7727" s="58">
        <v>5.5391379025276577E-2</v>
      </c>
      <c r="G7727" s="58">
        <v>1.3620200049340205E-2</v>
      </c>
      <c r="H7727" s="58">
        <v>3.2457333666738766E-2</v>
      </c>
      <c r="I7727" s="58">
        <v>3.8166041494936215E-2</v>
      </c>
      <c r="J7727" s="58">
        <v>4.8365247624947955E-2</v>
      </c>
      <c r="K7727" s="58">
        <v>0.13419901986367486</v>
      </c>
      <c r="L7727" s="58">
        <v>0.1690685035103984</v>
      </c>
      <c r="M7727" s="58">
        <v>9.4076955548352104E-2</v>
      </c>
      <c r="N7727" s="58">
        <v>0.18413610997115898</v>
      </c>
      <c r="O7727" s="58">
        <v>0</v>
      </c>
      <c r="P7727" s="58">
        <v>0</v>
      </c>
      <c r="Q7727" s="58">
        <v>0</v>
      </c>
      <c r="R7727" s="58">
        <v>0</v>
      </c>
      <c r="S7727" s="58">
        <v>0</v>
      </c>
      <c r="T7727" s="58">
        <v>0</v>
      </c>
      <c r="U7727" s="58">
        <v>0</v>
      </c>
      <c r="V7727" s="58">
        <v>0</v>
      </c>
      <c r="W7727" s="58">
        <v>0</v>
      </c>
      <c r="X7727" s="58">
        <v>0</v>
      </c>
      <c r="Y7727" s="58">
        <v>0</v>
      </c>
      <c r="Z7727" s="58">
        <v>0</v>
      </c>
      <c r="AA7727" s="58">
        <v>0</v>
      </c>
      <c r="AB7727" s="58">
        <v>0</v>
      </c>
      <c r="AC7727" s="58">
        <v>0</v>
      </c>
      <c r="AD7727" s="58">
        <v>0</v>
      </c>
      <c r="AE7727" s="58">
        <v>0</v>
      </c>
      <c r="AF7727" s="58">
        <v>0</v>
      </c>
      <c r="AG7727" s="58">
        <v>0</v>
      </c>
      <c r="AH7727" s="58">
        <v>0</v>
      </c>
      <c r="AI7727" s="58">
        <v>0</v>
      </c>
      <c r="AK7727" s="64">
        <f t="shared" si="120"/>
        <v>4.7104857068120207E-3</v>
      </c>
    </row>
    <row r="7728" spans="1:37" x14ac:dyDescent="0.25">
      <c r="A7728">
        <v>7726</v>
      </c>
      <c r="B7728" s="1">
        <v>9.7999999999999997E-3</v>
      </c>
      <c r="C7728" s="1">
        <v>1.1315525108670642E-4</v>
      </c>
      <c r="D7728" s="58">
        <v>0.10916811604876261</v>
      </c>
      <c r="E7728" s="58">
        <v>4.6155875688141919E-3</v>
      </c>
      <c r="F7728" s="58">
        <v>2.3523515482238161E-2</v>
      </c>
      <c r="G7728" s="58">
        <v>0.16841211133969997</v>
      </c>
      <c r="H7728" s="58">
        <v>0.10084318296417698</v>
      </c>
      <c r="I7728" s="58">
        <v>0.1030739105675403</v>
      </c>
      <c r="J7728" s="58">
        <v>9.9142543835607805E-2</v>
      </c>
      <c r="K7728" s="58">
        <v>1.4616289906141914E-2</v>
      </c>
      <c r="L7728" s="58">
        <v>0.1022493877848497</v>
      </c>
      <c r="M7728" s="58">
        <v>0.12550594608485396</v>
      </c>
      <c r="N7728" s="58">
        <v>0.14884940841731434</v>
      </c>
      <c r="O7728" s="58">
        <v>0</v>
      </c>
      <c r="P7728" s="58">
        <v>0</v>
      </c>
      <c r="Q7728" s="58">
        <v>0</v>
      </c>
      <c r="R7728" s="58">
        <v>0</v>
      </c>
      <c r="S7728" s="58">
        <v>0</v>
      </c>
      <c r="T7728" s="58">
        <v>0</v>
      </c>
      <c r="U7728" s="58">
        <v>0</v>
      </c>
      <c r="V7728" s="58">
        <v>0</v>
      </c>
      <c r="W7728" s="58">
        <v>0</v>
      </c>
      <c r="X7728" s="58">
        <v>0</v>
      </c>
      <c r="Y7728" s="58">
        <v>0</v>
      </c>
      <c r="Z7728" s="58">
        <v>0</v>
      </c>
      <c r="AA7728" s="58">
        <v>0</v>
      </c>
      <c r="AB7728" s="58">
        <v>0</v>
      </c>
      <c r="AC7728" s="58">
        <v>0</v>
      </c>
      <c r="AD7728" s="58">
        <v>0</v>
      </c>
      <c r="AE7728" s="58">
        <v>0</v>
      </c>
      <c r="AF7728" s="58">
        <v>0</v>
      </c>
      <c r="AG7728" s="58">
        <v>0</v>
      </c>
      <c r="AH7728" s="58">
        <v>0</v>
      </c>
      <c r="AI7728" s="58">
        <v>0</v>
      </c>
      <c r="AK7728" s="64">
        <f t="shared" si="120"/>
        <v>1.1546454192521064E-2</v>
      </c>
    </row>
    <row r="7729" spans="1:37" x14ac:dyDescent="0.25">
      <c r="A7729">
        <v>7727</v>
      </c>
      <c r="B7729" s="1">
        <v>1.14E-2</v>
      </c>
      <c r="C7729" s="1">
        <v>2.2285818645818791E-4</v>
      </c>
      <c r="D7729" s="58">
        <v>0.12902541919583782</v>
      </c>
      <c r="E7729" s="58">
        <v>9.1936940856574778E-2</v>
      </c>
      <c r="F7729" s="58">
        <v>1.5250324416072191E-2</v>
      </c>
      <c r="G7729" s="58">
        <v>8.8333694630030449E-2</v>
      </c>
      <c r="H7729" s="58">
        <v>0.16175350753762474</v>
      </c>
      <c r="I7729" s="58">
        <v>7.154868972686497E-2</v>
      </c>
      <c r="J7729" s="58">
        <v>0.14200401673667803</v>
      </c>
      <c r="K7729" s="58">
        <v>3.5190500402605268E-2</v>
      </c>
      <c r="L7729" s="58">
        <v>9.831423740021758E-3</v>
      </c>
      <c r="M7729" s="58">
        <v>8.8603846644827927E-2</v>
      </c>
      <c r="N7729" s="58">
        <v>0.16652163611286211</v>
      </c>
      <c r="O7729" s="58">
        <v>0</v>
      </c>
      <c r="P7729" s="58">
        <v>0</v>
      </c>
      <c r="Q7729" s="58">
        <v>0</v>
      </c>
      <c r="R7729" s="58">
        <v>0</v>
      </c>
      <c r="S7729" s="58">
        <v>0</v>
      </c>
      <c r="T7729" s="58">
        <v>0</v>
      </c>
      <c r="U7729" s="58">
        <v>0</v>
      </c>
      <c r="V7729" s="58">
        <v>0</v>
      </c>
      <c r="W7729" s="58">
        <v>0</v>
      </c>
      <c r="X7729" s="58">
        <v>0</v>
      </c>
      <c r="Y7729" s="58">
        <v>0</v>
      </c>
      <c r="Z7729" s="58">
        <v>0</v>
      </c>
      <c r="AA7729" s="58">
        <v>0</v>
      </c>
      <c r="AB7729" s="58">
        <v>0</v>
      </c>
      <c r="AC7729" s="58">
        <v>0</v>
      </c>
      <c r="AD7729" s="58">
        <v>0</v>
      </c>
      <c r="AE7729" s="58">
        <v>0</v>
      </c>
      <c r="AF7729" s="58">
        <v>0</v>
      </c>
      <c r="AG7729" s="58">
        <v>0</v>
      </c>
      <c r="AH7729" s="58">
        <v>0</v>
      </c>
      <c r="AI7729" s="58">
        <v>0</v>
      </c>
      <c r="AK7729" s="64">
        <f t="shared" si="120"/>
        <v>1.9548963724402447E-2</v>
      </c>
    </row>
    <row r="7730" spans="1:37" x14ac:dyDescent="0.25">
      <c r="A7730">
        <v>7728</v>
      </c>
      <c r="B7730" s="1">
        <v>1.35E-2</v>
      </c>
      <c r="C7730" s="1">
        <v>1.9480070012980941E-5</v>
      </c>
      <c r="D7730" s="58">
        <v>7.2650509150182549E-2</v>
      </c>
      <c r="E7730" s="58">
        <v>0.14171538014047824</v>
      </c>
      <c r="F7730" s="58">
        <v>1.8509272418398538E-2</v>
      </c>
      <c r="G7730" s="58">
        <v>0.11555833438505672</v>
      </c>
      <c r="H7730" s="58">
        <v>0.13896872017190107</v>
      </c>
      <c r="I7730" s="58">
        <v>3.2429343062246492E-2</v>
      </c>
      <c r="J7730" s="58">
        <v>3.6752083383310125E-2</v>
      </c>
      <c r="K7730" s="58">
        <v>0.18192620202949014</v>
      </c>
      <c r="L7730" s="58">
        <v>0.10362664262454985</v>
      </c>
      <c r="M7730" s="58">
        <v>8.2988504880724429E-2</v>
      </c>
      <c r="N7730" s="58">
        <v>7.4875007753661932E-2</v>
      </c>
      <c r="O7730" s="58">
        <v>0</v>
      </c>
      <c r="P7730" s="58">
        <v>0</v>
      </c>
      <c r="Q7730" s="58">
        <v>0</v>
      </c>
      <c r="R7730" s="58">
        <v>0</v>
      </c>
      <c r="S7730" s="58">
        <v>0</v>
      </c>
      <c r="T7730" s="58">
        <v>0</v>
      </c>
      <c r="U7730" s="58">
        <v>0</v>
      </c>
      <c r="V7730" s="58">
        <v>0</v>
      </c>
      <c r="W7730" s="58">
        <v>0</v>
      </c>
      <c r="X7730" s="58">
        <v>0</v>
      </c>
      <c r="Y7730" s="58">
        <v>0</v>
      </c>
      <c r="Z7730" s="58">
        <v>0</v>
      </c>
      <c r="AA7730" s="58">
        <v>0</v>
      </c>
      <c r="AB7730" s="58">
        <v>0</v>
      </c>
      <c r="AC7730" s="58">
        <v>0</v>
      </c>
      <c r="AD7730" s="58">
        <v>0</v>
      </c>
      <c r="AE7730" s="58">
        <v>0</v>
      </c>
      <c r="AF7730" s="58">
        <v>0</v>
      </c>
      <c r="AG7730" s="58">
        <v>0</v>
      </c>
      <c r="AH7730" s="58">
        <v>0</v>
      </c>
      <c r="AI7730" s="58">
        <v>0</v>
      </c>
      <c r="AK7730" s="64">
        <f t="shared" si="120"/>
        <v>1.4429681491096994E-3</v>
      </c>
    </row>
    <row r="7731" spans="1:37" x14ac:dyDescent="0.25">
      <c r="A7731">
        <v>7729</v>
      </c>
      <c r="B7731" s="1">
        <v>1.37E-2</v>
      </c>
      <c r="C7731" s="1">
        <v>-2.5389572795732855E-4</v>
      </c>
      <c r="D7731" s="58">
        <v>3.5540457469863646E-2</v>
      </c>
      <c r="E7731" s="58">
        <v>8.6376913356737764E-2</v>
      </c>
      <c r="F7731" s="58">
        <v>8.5105618861959498E-2</v>
      </c>
      <c r="G7731" s="58">
        <v>0.13605282442247435</v>
      </c>
      <c r="H7731" s="58">
        <v>0.17793408975562933</v>
      </c>
      <c r="I7731" s="58">
        <v>0.15776038442667409</v>
      </c>
      <c r="J7731" s="58">
        <v>5.5758558064209198E-3</v>
      </c>
      <c r="K7731" s="58">
        <v>0.15448317277114121</v>
      </c>
      <c r="L7731" s="58">
        <v>8.4446210254461126E-2</v>
      </c>
      <c r="M7731" s="58">
        <v>2.4017447464060156E-2</v>
      </c>
      <c r="N7731" s="58">
        <v>5.2707025410577833E-2</v>
      </c>
      <c r="O7731" s="58">
        <v>0</v>
      </c>
      <c r="P7731" s="58">
        <v>0</v>
      </c>
      <c r="Q7731" s="58">
        <v>0</v>
      </c>
      <c r="R7731" s="58">
        <v>0</v>
      </c>
      <c r="S7731" s="58">
        <v>0</v>
      </c>
      <c r="T7731" s="58">
        <v>0</v>
      </c>
      <c r="U7731" s="58">
        <v>0</v>
      </c>
      <c r="V7731" s="58">
        <v>0</v>
      </c>
      <c r="W7731" s="58">
        <v>0</v>
      </c>
      <c r="X7731" s="58">
        <v>0</v>
      </c>
      <c r="Y7731" s="58">
        <v>0</v>
      </c>
      <c r="Z7731" s="58">
        <v>0</v>
      </c>
      <c r="AA7731" s="58">
        <v>0</v>
      </c>
      <c r="AB7731" s="58">
        <v>0</v>
      </c>
      <c r="AC7731" s="58">
        <v>0</v>
      </c>
      <c r="AD7731" s="58">
        <v>0</v>
      </c>
      <c r="AE7731" s="58">
        <v>0</v>
      </c>
      <c r="AF7731" s="58">
        <v>0</v>
      </c>
      <c r="AG7731" s="58">
        <v>0</v>
      </c>
      <c r="AH7731" s="58">
        <v>0</v>
      </c>
      <c r="AI7731" s="58">
        <v>0</v>
      </c>
      <c r="AK7731" s="64">
        <f t="shared" si="120"/>
        <v>-1.8532534887396243E-2</v>
      </c>
    </row>
    <row r="7732" spans="1:37" x14ac:dyDescent="0.25">
      <c r="A7732">
        <v>7730</v>
      </c>
      <c r="B7732" s="1">
        <v>1.37E-2</v>
      </c>
      <c r="C7732" s="1">
        <v>-2.1492725910397402E-5</v>
      </c>
      <c r="D7732" s="58">
        <v>0.11335232319911075</v>
      </c>
      <c r="E7732" s="58">
        <v>0.14141085315686822</v>
      </c>
      <c r="F7732" s="58">
        <v>3.6762756186418243E-2</v>
      </c>
      <c r="G7732" s="58">
        <v>2.3562771471979514E-2</v>
      </c>
      <c r="H7732" s="58">
        <v>0.10801447884272516</v>
      </c>
      <c r="I7732" s="58">
        <v>0.10538710988559395</v>
      </c>
      <c r="J7732" s="58">
        <v>0.12784036147837483</v>
      </c>
      <c r="K7732" s="58">
        <v>0.14354328214624726</v>
      </c>
      <c r="L7732" s="58">
        <v>1.3462191092586789E-2</v>
      </c>
      <c r="M7732" s="58">
        <v>0.11758905737449507</v>
      </c>
      <c r="N7732" s="58">
        <v>6.9074815165600184E-2</v>
      </c>
      <c r="O7732" s="58">
        <v>0</v>
      </c>
      <c r="P7732" s="58">
        <v>0</v>
      </c>
      <c r="Q7732" s="58">
        <v>0</v>
      </c>
      <c r="R7732" s="58">
        <v>0</v>
      </c>
      <c r="S7732" s="58">
        <v>0</v>
      </c>
      <c r="T7732" s="58">
        <v>0</v>
      </c>
      <c r="U7732" s="58">
        <v>0</v>
      </c>
      <c r="V7732" s="58">
        <v>0</v>
      </c>
      <c r="W7732" s="58">
        <v>0</v>
      </c>
      <c r="X7732" s="58">
        <v>0</v>
      </c>
      <c r="Y7732" s="58">
        <v>0</v>
      </c>
      <c r="Z7732" s="58">
        <v>0</v>
      </c>
      <c r="AA7732" s="58">
        <v>0</v>
      </c>
      <c r="AB7732" s="58">
        <v>0</v>
      </c>
      <c r="AC7732" s="58">
        <v>0</v>
      </c>
      <c r="AD7732" s="58">
        <v>0</v>
      </c>
      <c r="AE7732" s="58">
        <v>0</v>
      </c>
      <c r="AF7732" s="58">
        <v>0</v>
      </c>
      <c r="AG7732" s="58">
        <v>0</v>
      </c>
      <c r="AH7732" s="58">
        <v>0</v>
      </c>
      <c r="AI7732" s="58">
        <v>0</v>
      </c>
      <c r="AK7732" s="64">
        <f t="shared" si="120"/>
        <v>-1.5688121102479856E-3</v>
      </c>
    </row>
    <row r="7733" spans="1:37" x14ac:dyDescent="0.25">
      <c r="A7733">
        <v>7731</v>
      </c>
      <c r="B7733" s="1">
        <v>1.11E-2</v>
      </c>
      <c r="C7733" s="1">
        <v>2.2880167849836377E-4</v>
      </c>
      <c r="D7733" s="58">
        <v>0.18011184359078239</v>
      </c>
      <c r="E7733" s="58">
        <v>7.8726391012869948E-2</v>
      </c>
      <c r="F7733" s="58">
        <v>9.957708652904641E-3</v>
      </c>
      <c r="G7733" s="58">
        <v>8.4650748820729649E-2</v>
      </c>
      <c r="H7733" s="58">
        <v>8.7657286584092789E-3</v>
      </c>
      <c r="I7733" s="58">
        <v>0.12092223459461547</v>
      </c>
      <c r="J7733" s="58">
        <v>0.1006802379997452</v>
      </c>
      <c r="K7733" s="58">
        <v>5.236133407830737E-2</v>
      </c>
      <c r="L7733" s="58">
        <v>0.20430150047679016</v>
      </c>
      <c r="M7733" s="58">
        <v>5.5339138721003482E-2</v>
      </c>
      <c r="N7733" s="58">
        <v>0.10418313339384248</v>
      </c>
      <c r="O7733" s="58">
        <v>0</v>
      </c>
      <c r="P7733" s="58">
        <v>0</v>
      </c>
      <c r="Q7733" s="58">
        <v>0</v>
      </c>
      <c r="R7733" s="58">
        <v>0</v>
      </c>
      <c r="S7733" s="58">
        <v>0</v>
      </c>
      <c r="T7733" s="58">
        <v>0</v>
      </c>
      <c r="U7733" s="58">
        <v>0</v>
      </c>
      <c r="V7733" s="58">
        <v>0</v>
      </c>
      <c r="W7733" s="58">
        <v>0</v>
      </c>
      <c r="X7733" s="58">
        <v>0</v>
      </c>
      <c r="Y7733" s="58">
        <v>0</v>
      </c>
      <c r="Z7733" s="58">
        <v>0</v>
      </c>
      <c r="AA7733" s="58">
        <v>0</v>
      </c>
      <c r="AB7733" s="58">
        <v>0</v>
      </c>
      <c r="AC7733" s="58">
        <v>0</v>
      </c>
      <c r="AD7733" s="58">
        <v>0</v>
      </c>
      <c r="AE7733" s="58">
        <v>0</v>
      </c>
      <c r="AF7733" s="58">
        <v>0</v>
      </c>
      <c r="AG7733" s="58">
        <v>0</v>
      </c>
      <c r="AH7733" s="58">
        <v>0</v>
      </c>
      <c r="AI7733" s="58">
        <v>0</v>
      </c>
      <c r="AK7733" s="64">
        <f t="shared" si="120"/>
        <v>2.0612763828681421E-2</v>
      </c>
    </row>
    <row r="7734" spans="1:37" x14ac:dyDescent="0.25">
      <c r="A7734">
        <v>7732</v>
      </c>
      <c r="B7734" s="1">
        <v>1.2E-2</v>
      </c>
      <c r="C7734" s="1">
        <v>3.1329167327197838E-5</v>
      </c>
      <c r="D7734" s="58">
        <v>1.4940462375177229E-2</v>
      </c>
      <c r="E7734" s="58">
        <v>8.3737000757831609E-2</v>
      </c>
      <c r="F7734" s="58">
        <v>6.6561865877016124E-2</v>
      </c>
      <c r="G7734" s="58">
        <v>0.13818131139423573</v>
      </c>
      <c r="H7734" s="58">
        <v>3.1249761628740633E-2</v>
      </c>
      <c r="I7734" s="58">
        <v>0.16147236941077039</v>
      </c>
      <c r="J7734" s="58">
        <v>7.0179953690363589E-2</v>
      </c>
      <c r="K7734" s="58">
        <v>9.6385166358529117E-2</v>
      </c>
      <c r="L7734" s="58">
        <v>0.16311849007403376</v>
      </c>
      <c r="M7734" s="58">
        <v>3.3102018632918138E-2</v>
      </c>
      <c r="N7734" s="58">
        <v>0.14107159980038381</v>
      </c>
      <c r="O7734" s="58">
        <v>0</v>
      </c>
      <c r="P7734" s="58">
        <v>0</v>
      </c>
      <c r="Q7734" s="58">
        <v>0</v>
      </c>
      <c r="R7734" s="58">
        <v>0</v>
      </c>
      <c r="S7734" s="58">
        <v>0</v>
      </c>
      <c r="T7734" s="58">
        <v>0</v>
      </c>
      <c r="U7734" s="58">
        <v>0</v>
      </c>
      <c r="V7734" s="58">
        <v>0</v>
      </c>
      <c r="W7734" s="58">
        <v>0</v>
      </c>
      <c r="X7734" s="58">
        <v>0</v>
      </c>
      <c r="Y7734" s="58">
        <v>0</v>
      </c>
      <c r="Z7734" s="58">
        <v>0</v>
      </c>
      <c r="AA7734" s="58">
        <v>0</v>
      </c>
      <c r="AB7734" s="58">
        <v>0</v>
      </c>
      <c r="AC7734" s="58">
        <v>0</v>
      </c>
      <c r="AD7734" s="58">
        <v>0</v>
      </c>
      <c r="AE7734" s="58">
        <v>0</v>
      </c>
      <c r="AF7734" s="58">
        <v>0</v>
      </c>
      <c r="AG7734" s="58">
        <v>0</v>
      </c>
      <c r="AH7734" s="58">
        <v>0</v>
      </c>
      <c r="AI7734" s="58">
        <v>0</v>
      </c>
      <c r="AK7734" s="64">
        <f t="shared" si="120"/>
        <v>2.6107639439331529E-3</v>
      </c>
    </row>
    <row r="7735" spans="1:37" x14ac:dyDescent="0.25">
      <c r="A7735">
        <v>7733</v>
      </c>
      <c r="B7735" s="1">
        <v>0.01</v>
      </c>
      <c r="C7735" s="1">
        <v>2.0023266239494131E-4</v>
      </c>
      <c r="D7735" s="58">
        <v>0.13807333595169746</v>
      </c>
      <c r="E7735" s="58">
        <v>8.1642227718032506E-2</v>
      </c>
      <c r="F7735" s="58">
        <v>0.1173896511924484</v>
      </c>
      <c r="G7735" s="58">
        <v>7.0091721264905357E-2</v>
      </c>
      <c r="H7735" s="58">
        <v>4.30393231541095E-2</v>
      </c>
      <c r="I7735" s="58">
        <v>3.5915402604631164E-2</v>
      </c>
      <c r="J7735" s="58">
        <v>0.11365564794487679</v>
      </c>
      <c r="K7735" s="58">
        <v>2.7680159923712398E-2</v>
      </c>
      <c r="L7735" s="58">
        <v>0.13442698773234973</v>
      </c>
      <c r="M7735" s="58">
        <v>0.10035234672882522</v>
      </c>
      <c r="N7735" s="58">
        <v>0.13773319578441154</v>
      </c>
      <c r="O7735" s="58">
        <v>0</v>
      </c>
      <c r="P7735" s="58">
        <v>0</v>
      </c>
      <c r="Q7735" s="58">
        <v>0</v>
      </c>
      <c r="R7735" s="58">
        <v>0</v>
      </c>
      <c r="S7735" s="58">
        <v>0</v>
      </c>
      <c r="T7735" s="58">
        <v>0</v>
      </c>
      <c r="U7735" s="58">
        <v>0</v>
      </c>
      <c r="V7735" s="58">
        <v>0</v>
      </c>
      <c r="W7735" s="58">
        <v>0</v>
      </c>
      <c r="X7735" s="58">
        <v>0</v>
      </c>
      <c r="Y7735" s="58">
        <v>0</v>
      </c>
      <c r="Z7735" s="58">
        <v>0</v>
      </c>
      <c r="AA7735" s="58">
        <v>0</v>
      </c>
      <c r="AB7735" s="58">
        <v>0</v>
      </c>
      <c r="AC7735" s="58">
        <v>0</v>
      </c>
      <c r="AD7735" s="58">
        <v>0</v>
      </c>
      <c r="AE7735" s="58">
        <v>0</v>
      </c>
      <c r="AF7735" s="58">
        <v>0</v>
      </c>
      <c r="AG7735" s="58">
        <v>0</v>
      </c>
      <c r="AH7735" s="58">
        <v>0</v>
      </c>
      <c r="AI7735" s="58">
        <v>0</v>
      </c>
      <c r="AK7735" s="64">
        <f t="shared" si="120"/>
        <v>2.0023266239494131E-2</v>
      </c>
    </row>
    <row r="7736" spans="1:37" x14ac:dyDescent="0.25">
      <c r="A7736">
        <v>7734</v>
      </c>
      <c r="B7736" s="1">
        <v>1.2200000000000001E-2</v>
      </c>
      <c r="C7736" s="1">
        <v>5.9898152843520624E-5</v>
      </c>
      <c r="D7736" s="58">
        <v>4.8311350857678424E-2</v>
      </c>
      <c r="E7736" s="58">
        <v>7.8274336524089286E-2</v>
      </c>
      <c r="F7736" s="58">
        <v>3.3129826931586621E-2</v>
      </c>
      <c r="G7736" s="58">
        <v>0.1577479797701323</v>
      </c>
      <c r="H7736" s="58">
        <v>0.16286709145204656</v>
      </c>
      <c r="I7736" s="58">
        <v>0.22188090237221061</v>
      </c>
      <c r="J7736" s="58">
        <v>1.5445947841058226E-2</v>
      </c>
      <c r="K7736" s="58">
        <v>1.9540708504846665E-2</v>
      </c>
      <c r="L7736" s="58">
        <v>8.0924582415102461E-2</v>
      </c>
      <c r="M7736" s="58">
        <v>6.0276596456401932E-2</v>
      </c>
      <c r="N7736" s="58">
        <v>0.12160067687484699</v>
      </c>
      <c r="O7736" s="58">
        <v>0</v>
      </c>
      <c r="P7736" s="58">
        <v>0</v>
      </c>
      <c r="Q7736" s="58">
        <v>0</v>
      </c>
      <c r="R7736" s="58">
        <v>0</v>
      </c>
      <c r="S7736" s="58">
        <v>0</v>
      </c>
      <c r="T7736" s="58">
        <v>0</v>
      </c>
      <c r="U7736" s="58">
        <v>0</v>
      </c>
      <c r="V7736" s="58">
        <v>0</v>
      </c>
      <c r="W7736" s="58">
        <v>0</v>
      </c>
      <c r="X7736" s="58">
        <v>0</v>
      </c>
      <c r="Y7736" s="58">
        <v>0</v>
      </c>
      <c r="Z7736" s="58">
        <v>0</v>
      </c>
      <c r="AA7736" s="58">
        <v>0</v>
      </c>
      <c r="AB7736" s="58">
        <v>0</v>
      </c>
      <c r="AC7736" s="58">
        <v>0</v>
      </c>
      <c r="AD7736" s="58">
        <v>0</v>
      </c>
      <c r="AE7736" s="58">
        <v>0</v>
      </c>
      <c r="AF7736" s="58">
        <v>0</v>
      </c>
      <c r="AG7736" s="58">
        <v>0</v>
      </c>
      <c r="AH7736" s="58">
        <v>0</v>
      </c>
      <c r="AI7736" s="58">
        <v>0</v>
      </c>
      <c r="AK7736" s="64">
        <f t="shared" si="120"/>
        <v>4.9096846593049692E-3</v>
      </c>
    </row>
    <row r="7737" spans="1:37" x14ac:dyDescent="0.25">
      <c r="A7737">
        <v>7735</v>
      </c>
      <c r="B7737" s="1">
        <v>1.2999999999999999E-2</v>
      </c>
      <c r="C7737" s="1">
        <v>-1.4924363236970203E-4</v>
      </c>
      <c r="D7737" s="58">
        <v>6.4412277913144161E-2</v>
      </c>
      <c r="E7737" s="58">
        <v>0.12769894512901528</v>
      </c>
      <c r="F7737" s="58">
        <v>0.14859936394585418</v>
      </c>
      <c r="G7737" s="58">
        <v>4.1448525564965054E-2</v>
      </c>
      <c r="H7737" s="58">
        <v>9.4753165760373542E-2</v>
      </c>
      <c r="I7737" s="58">
        <v>9.7576919393778092E-2</v>
      </c>
      <c r="J7737" s="58">
        <v>5.1476982484098379E-3</v>
      </c>
      <c r="K7737" s="58">
        <v>0.14812600691837327</v>
      </c>
      <c r="L7737" s="58">
        <v>0.14307646773816207</v>
      </c>
      <c r="M7737" s="58">
        <v>6.6455050881074992E-2</v>
      </c>
      <c r="N7737" s="58">
        <v>6.2705578506849449E-2</v>
      </c>
      <c r="O7737" s="58">
        <v>0</v>
      </c>
      <c r="P7737" s="58">
        <v>0</v>
      </c>
      <c r="Q7737" s="58">
        <v>0</v>
      </c>
      <c r="R7737" s="58">
        <v>0</v>
      </c>
      <c r="S7737" s="58">
        <v>0</v>
      </c>
      <c r="T7737" s="58">
        <v>0</v>
      </c>
      <c r="U7737" s="58">
        <v>0</v>
      </c>
      <c r="V7737" s="58">
        <v>0</v>
      </c>
      <c r="W7737" s="58">
        <v>0</v>
      </c>
      <c r="X7737" s="58">
        <v>0</v>
      </c>
      <c r="Y7737" s="58">
        <v>0</v>
      </c>
      <c r="Z7737" s="58">
        <v>0</v>
      </c>
      <c r="AA7737" s="58">
        <v>0</v>
      </c>
      <c r="AB7737" s="58">
        <v>0</v>
      </c>
      <c r="AC7737" s="58">
        <v>0</v>
      </c>
      <c r="AD7737" s="58">
        <v>0</v>
      </c>
      <c r="AE7737" s="58">
        <v>0</v>
      </c>
      <c r="AF7737" s="58">
        <v>0</v>
      </c>
      <c r="AG7737" s="58">
        <v>0</v>
      </c>
      <c r="AH7737" s="58">
        <v>0</v>
      </c>
      <c r="AI7737" s="58">
        <v>0</v>
      </c>
      <c r="AK7737" s="64">
        <f t="shared" si="120"/>
        <v>-1.1480279413054004E-2</v>
      </c>
    </row>
    <row r="7738" spans="1:37" x14ac:dyDescent="0.25">
      <c r="A7738">
        <v>7736</v>
      </c>
      <c r="B7738" s="1">
        <v>1.26E-2</v>
      </c>
      <c r="C7738" s="1">
        <v>-2.4235501403896203E-4</v>
      </c>
      <c r="D7738" s="58">
        <v>0.1821309969940316</v>
      </c>
      <c r="E7738" s="58">
        <v>4.3389838442071213E-2</v>
      </c>
      <c r="F7738" s="58">
        <v>6.9142509550801978E-2</v>
      </c>
      <c r="G7738" s="58">
        <v>1.2019602050163088E-2</v>
      </c>
      <c r="H7738" s="58">
        <v>9.1069488124974882E-2</v>
      </c>
      <c r="I7738" s="58">
        <v>9.6604130614172931E-2</v>
      </c>
      <c r="J7738" s="58">
        <v>0.17641497042304705</v>
      </c>
      <c r="K7738" s="58">
        <v>0.15592474005784845</v>
      </c>
      <c r="L7738" s="58">
        <v>4.6509962667874744E-2</v>
      </c>
      <c r="M7738" s="58">
        <v>0.10999243116264763</v>
      </c>
      <c r="N7738" s="58">
        <v>1.6801329912366537E-2</v>
      </c>
      <c r="O7738" s="58">
        <v>0</v>
      </c>
      <c r="P7738" s="58">
        <v>0</v>
      </c>
      <c r="Q7738" s="58">
        <v>0</v>
      </c>
      <c r="R7738" s="58">
        <v>0</v>
      </c>
      <c r="S7738" s="58">
        <v>0</v>
      </c>
      <c r="T7738" s="58">
        <v>0</v>
      </c>
      <c r="U7738" s="58">
        <v>0</v>
      </c>
      <c r="V7738" s="58">
        <v>0</v>
      </c>
      <c r="W7738" s="58">
        <v>0</v>
      </c>
      <c r="X7738" s="58">
        <v>0</v>
      </c>
      <c r="Y7738" s="58">
        <v>0</v>
      </c>
      <c r="Z7738" s="58">
        <v>0</v>
      </c>
      <c r="AA7738" s="58">
        <v>0</v>
      </c>
      <c r="AB7738" s="58">
        <v>0</v>
      </c>
      <c r="AC7738" s="58">
        <v>0</v>
      </c>
      <c r="AD7738" s="58">
        <v>0</v>
      </c>
      <c r="AE7738" s="58">
        <v>0</v>
      </c>
      <c r="AF7738" s="58">
        <v>0</v>
      </c>
      <c r="AG7738" s="58">
        <v>0</v>
      </c>
      <c r="AH7738" s="58">
        <v>0</v>
      </c>
      <c r="AI7738" s="58">
        <v>0</v>
      </c>
      <c r="AK7738" s="64">
        <f t="shared" si="120"/>
        <v>-1.9234524923727146E-2</v>
      </c>
    </row>
    <row r="7739" spans="1:37" x14ac:dyDescent="0.25">
      <c r="A7739">
        <v>7737</v>
      </c>
      <c r="B7739" s="1">
        <v>1.21E-2</v>
      </c>
      <c r="C7739" s="1">
        <v>1.0522881118736214E-4</v>
      </c>
      <c r="D7739" s="58">
        <v>0.14217394747474815</v>
      </c>
      <c r="E7739" s="58">
        <v>0.12788701293243313</v>
      </c>
      <c r="F7739" s="58">
        <v>7.5015915601553077E-3</v>
      </c>
      <c r="G7739" s="58">
        <v>2.7535637651585353E-2</v>
      </c>
      <c r="H7739" s="58">
        <v>4.7112930720520987E-2</v>
      </c>
      <c r="I7739" s="58">
        <v>7.4240617474053985E-2</v>
      </c>
      <c r="J7739" s="58">
        <v>0.10092986736899406</v>
      </c>
      <c r="K7739" s="58">
        <v>0.1236893472102691</v>
      </c>
      <c r="L7739" s="58">
        <v>6.749976916959885E-2</v>
      </c>
      <c r="M7739" s="58">
        <v>0.11330787977718057</v>
      </c>
      <c r="N7739" s="58">
        <v>0.1681213986604605</v>
      </c>
      <c r="O7739" s="58">
        <v>0</v>
      </c>
      <c r="P7739" s="58">
        <v>0</v>
      </c>
      <c r="Q7739" s="58">
        <v>0</v>
      </c>
      <c r="R7739" s="58">
        <v>0</v>
      </c>
      <c r="S7739" s="58">
        <v>0</v>
      </c>
      <c r="T7739" s="58">
        <v>0</v>
      </c>
      <c r="U7739" s="58">
        <v>0</v>
      </c>
      <c r="V7739" s="58">
        <v>0</v>
      </c>
      <c r="W7739" s="58">
        <v>0</v>
      </c>
      <c r="X7739" s="58">
        <v>0</v>
      </c>
      <c r="Y7739" s="58">
        <v>0</v>
      </c>
      <c r="Z7739" s="58">
        <v>0</v>
      </c>
      <c r="AA7739" s="58">
        <v>0</v>
      </c>
      <c r="AB7739" s="58">
        <v>0</v>
      </c>
      <c r="AC7739" s="58">
        <v>0</v>
      </c>
      <c r="AD7739" s="58">
        <v>0</v>
      </c>
      <c r="AE7739" s="58">
        <v>0</v>
      </c>
      <c r="AF7739" s="58">
        <v>0</v>
      </c>
      <c r="AG7739" s="58">
        <v>0</v>
      </c>
      <c r="AH7739" s="58">
        <v>0</v>
      </c>
      <c r="AI7739" s="58">
        <v>0</v>
      </c>
      <c r="AK7739" s="64">
        <f t="shared" si="120"/>
        <v>8.6965959658976983E-3</v>
      </c>
    </row>
    <row r="7740" spans="1:37" x14ac:dyDescent="0.25">
      <c r="A7740">
        <v>7738</v>
      </c>
      <c r="B7740" s="1">
        <v>1.3100000000000001E-2</v>
      </c>
      <c r="C7740" s="1">
        <v>-1.8117651764693404E-4</v>
      </c>
      <c r="D7740" s="58">
        <v>0.12161310303438508</v>
      </c>
      <c r="E7740" s="58">
        <v>2.1822951525833394E-2</v>
      </c>
      <c r="F7740" s="58">
        <v>9.8085579400917014E-2</v>
      </c>
      <c r="G7740" s="58">
        <v>0.15675856715224074</v>
      </c>
      <c r="H7740" s="58">
        <v>0.15345295624597374</v>
      </c>
      <c r="I7740" s="58">
        <v>0.11522630848468182</v>
      </c>
      <c r="J7740" s="58">
        <v>0.15440463506791663</v>
      </c>
      <c r="K7740" s="58">
        <v>9.469367869695601E-2</v>
      </c>
      <c r="L7740" s="58">
        <v>4.0019123020710805E-2</v>
      </c>
      <c r="M7740" s="58">
        <v>2.5179929224721238E-2</v>
      </c>
      <c r="N7740" s="58">
        <v>1.8743168145663461E-2</v>
      </c>
      <c r="O7740" s="58">
        <v>0</v>
      </c>
      <c r="P7740" s="58">
        <v>0</v>
      </c>
      <c r="Q7740" s="58">
        <v>0</v>
      </c>
      <c r="R7740" s="58">
        <v>0</v>
      </c>
      <c r="S7740" s="58">
        <v>0</v>
      </c>
      <c r="T7740" s="58">
        <v>0</v>
      </c>
      <c r="U7740" s="58">
        <v>0</v>
      </c>
      <c r="V7740" s="58">
        <v>0</v>
      </c>
      <c r="W7740" s="58">
        <v>0</v>
      </c>
      <c r="X7740" s="58">
        <v>0</v>
      </c>
      <c r="Y7740" s="58">
        <v>0</v>
      </c>
      <c r="Z7740" s="58">
        <v>0</v>
      </c>
      <c r="AA7740" s="58">
        <v>0</v>
      </c>
      <c r="AB7740" s="58">
        <v>0</v>
      </c>
      <c r="AC7740" s="58">
        <v>0</v>
      </c>
      <c r="AD7740" s="58">
        <v>0</v>
      </c>
      <c r="AE7740" s="58">
        <v>0</v>
      </c>
      <c r="AF7740" s="58">
        <v>0</v>
      </c>
      <c r="AG7740" s="58">
        <v>0</v>
      </c>
      <c r="AH7740" s="58">
        <v>0</v>
      </c>
      <c r="AI7740" s="58">
        <v>0</v>
      </c>
      <c r="AK7740" s="64">
        <f t="shared" si="120"/>
        <v>-1.383026852266672E-2</v>
      </c>
    </row>
    <row r="7741" spans="1:37" x14ac:dyDescent="0.25">
      <c r="A7741">
        <v>7739</v>
      </c>
      <c r="B7741" s="1">
        <v>1.12E-2</v>
      </c>
      <c r="C7741" s="1">
        <v>-4.4907469966340958E-5</v>
      </c>
      <c r="D7741" s="58">
        <v>6.9702476742341979E-2</v>
      </c>
      <c r="E7741" s="58">
        <v>2.5571879883614687E-2</v>
      </c>
      <c r="F7741" s="58">
        <v>6.9507983650076016E-2</v>
      </c>
      <c r="G7741" s="58">
        <v>0.13699080718473777</v>
      </c>
      <c r="H7741" s="58">
        <v>6.749774106600176E-2</v>
      </c>
      <c r="I7741" s="58">
        <v>9.3089342785635826E-2</v>
      </c>
      <c r="J7741" s="58">
        <v>0.14461643869491408</v>
      </c>
      <c r="K7741" s="58">
        <v>0.10723419825707417</v>
      </c>
      <c r="L7741" s="58">
        <v>0.13989295477648986</v>
      </c>
      <c r="M7741" s="58">
        <v>6.6259270624477368E-2</v>
      </c>
      <c r="N7741" s="58">
        <v>7.9636906334636687E-2</v>
      </c>
      <c r="O7741" s="58">
        <v>0</v>
      </c>
      <c r="P7741" s="58">
        <v>0</v>
      </c>
      <c r="Q7741" s="58">
        <v>0</v>
      </c>
      <c r="R7741" s="58">
        <v>0</v>
      </c>
      <c r="S7741" s="58">
        <v>0</v>
      </c>
      <c r="T7741" s="58">
        <v>0</v>
      </c>
      <c r="U7741" s="58">
        <v>0</v>
      </c>
      <c r="V7741" s="58">
        <v>0</v>
      </c>
      <c r="W7741" s="58">
        <v>0</v>
      </c>
      <c r="X7741" s="58">
        <v>0</v>
      </c>
      <c r="Y7741" s="58">
        <v>0</v>
      </c>
      <c r="Z7741" s="58">
        <v>0</v>
      </c>
      <c r="AA7741" s="58">
        <v>0</v>
      </c>
      <c r="AB7741" s="58">
        <v>0</v>
      </c>
      <c r="AC7741" s="58">
        <v>0</v>
      </c>
      <c r="AD7741" s="58">
        <v>0</v>
      </c>
      <c r="AE7741" s="58">
        <v>0</v>
      </c>
      <c r="AF7741" s="58">
        <v>0</v>
      </c>
      <c r="AG7741" s="58">
        <v>0</v>
      </c>
      <c r="AH7741" s="58">
        <v>0</v>
      </c>
      <c r="AI7741" s="58">
        <v>0</v>
      </c>
      <c r="AK7741" s="64">
        <f t="shared" si="120"/>
        <v>-4.0095955327090144E-3</v>
      </c>
    </row>
    <row r="7742" spans="1:37" x14ac:dyDescent="0.25">
      <c r="A7742">
        <v>7740</v>
      </c>
      <c r="B7742" s="1">
        <v>1.37E-2</v>
      </c>
      <c r="C7742" s="1">
        <v>2.2373647092189511E-4</v>
      </c>
      <c r="D7742" s="58">
        <v>0.10892855675090618</v>
      </c>
      <c r="E7742" s="58">
        <v>0.1566693297977188</v>
      </c>
      <c r="F7742" s="58">
        <v>0.12853464875889345</v>
      </c>
      <c r="G7742" s="58">
        <v>5.4421863565178752E-2</v>
      </c>
      <c r="H7742" s="58">
        <v>0.12818047073185693</v>
      </c>
      <c r="I7742" s="58">
        <v>9.8553233515961278E-2</v>
      </c>
      <c r="J7742" s="58">
        <v>0.16423216172794103</v>
      </c>
      <c r="K7742" s="58">
        <v>1.7065848708703264E-2</v>
      </c>
      <c r="L7742" s="58">
        <v>1.2611762575831364E-2</v>
      </c>
      <c r="M7742" s="58">
        <v>6.5883590070020231E-2</v>
      </c>
      <c r="N7742" s="58">
        <v>6.4918533796988739E-2</v>
      </c>
      <c r="O7742" s="58">
        <v>0</v>
      </c>
      <c r="P7742" s="58">
        <v>0</v>
      </c>
      <c r="Q7742" s="58">
        <v>0</v>
      </c>
      <c r="R7742" s="58">
        <v>0</v>
      </c>
      <c r="S7742" s="58">
        <v>0</v>
      </c>
      <c r="T7742" s="58">
        <v>0</v>
      </c>
      <c r="U7742" s="58">
        <v>0</v>
      </c>
      <c r="V7742" s="58">
        <v>0</v>
      </c>
      <c r="W7742" s="58">
        <v>0</v>
      </c>
      <c r="X7742" s="58">
        <v>0</v>
      </c>
      <c r="Y7742" s="58">
        <v>0</v>
      </c>
      <c r="Z7742" s="58">
        <v>0</v>
      </c>
      <c r="AA7742" s="58">
        <v>0</v>
      </c>
      <c r="AB7742" s="58">
        <v>0</v>
      </c>
      <c r="AC7742" s="58">
        <v>0</v>
      </c>
      <c r="AD7742" s="58">
        <v>0</v>
      </c>
      <c r="AE7742" s="58">
        <v>0</v>
      </c>
      <c r="AF7742" s="58">
        <v>0</v>
      </c>
      <c r="AG7742" s="58">
        <v>0</v>
      </c>
      <c r="AH7742" s="58">
        <v>0</v>
      </c>
      <c r="AI7742" s="58">
        <v>0</v>
      </c>
      <c r="AK7742" s="64">
        <f t="shared" si="120"/>
        <v>1.6331129264371906E-2</v>
      </c>
    </row>
    <row r="7743" spans="1:37" x14ac:dyDescent="0.25">
      <c r="A7743">
        <v>7741</v>
      </c>
      <c r="B7743" s="1">
        <v>1.0699999999999999E-2</v>
      </c>
      <c r="C7743" s="1">
        <v>-1.7287249215008015E-4</v>
      </c>
      <c r="D7743" s="58">
        <v>7.6605266030360608E-2</v>
      </c>
      <c r="E7743" s="58">
        <v>2.5718075519758705E-2</v>
      </c>
      <c r="F7743" s="58">
        <v>6.743334954230791E-2</v>
      </c>
      <c r="G7743" s="58">
        <v>7.8734109528930868E-2</v>
      </c>
      <c r="H7743" s="58">
        <v>0.13204928305738292</v>
      </c>
      <c r="I7743" s="58">
        <v>0.1162029202921606</v>
      </c>
      <c r="J7743" s="58">
        <v>0.10984659803924759</v>
      </c>
      <c r="K7743" s="58">
        <v>0.10158262963421726</v>
      </c>
      <c r="L7743" s="58">
        <v>3.0932132435467292E-2</v>
      </c>
      <c r="M7743" s="58">
        <v>0.13945372895414665</v>
      </c>
      <c r="N7743" s="58">
        <v>0.12144190696601949</v>
      </c>
      <c r="O7743" s="58">
        <v>0</v>
      </c>
      <c r="P7743" s="58">
        <v>0</v>
      </c>
      <c r="Q7743" s="58">
        <v>0</v>
      </c>
      <c r="R7743" s="58">
        <v>0</v>
      </c>
      <c r="S7743" s="58">
        <v>0</v>
      </c>
      <c r="T7743" s="58">
        <v>0</v>
      </c>
      <c r="U7743" s="58">
        <v>0</v>
      </c>
      <c r="V7743" s="58">
        <v>0</v>
      </c>
      <c r="W7743" s="58">
        <v>0</v>
      </c>
      <c r="X7743" s="58">
        <v>0</v>
      </c>
      <c r="Y7743" s="58">
        <v>0</v>
      </c>
      <c r="Z7743" s="58">
        <v>0</v>
      </c>
      <c r="AA7743" s="58">
        <v>0</v>
      </c>
      <c r="AB7743" s="58">
        <v>0</v>
      </c>
      <c r="AC7743" s="58">
        <v>0</v>
      </c>
      <c r="AD7743" s="58">
        <v>0</v>
      </c>
      <c r="AE7743" s="58">
        <v>0</v>
      </c>
      <c r="AF7743" s="58">
        <v>0</v>
      </c>
      <c r="AG7743" s="58">
        <v>0</v>
      </c>
      <c r="AH7743" s="58">
        <v>0</v>
      </c>
      <c r="AI7743" s="58">
        <v>0</v>
      </c>
      <c r="AK7743" s="64">
        <f t="shared" si="120"/>
        <v>-1.6156307677577586E-2</v>
      </c>
    </row>
    <row r="7744" spans="1:37" x14ac:dyDescent="0.25">
      <c r="A7744">
        <v>7742</v>
      </c>
      <c r="B7744" s="1">
        <v>1.32E-2</v>
      </c>
      <c r="C7744" s="1">
        <v>9.9936471153637365E-6</v>
      </c>
      <c r="D7744" s="58">
        <v>0.16363554540829434</v>
      </c>
      <c r="E7744" s="58">
        <v>0.10258514010826421</v>
      </c>
      <c r="F7744" s="58">
        <v>0.1341184805202599</v>
      </c>
      <c r="G7744" s="58">
        <v>5.4562977505365803E-2</v>
      </c>
      <c r="H7744" s="58">
        <v>0.11558157276983808</v>
      </c>
      <c r="I7744" s="58">
        <v>0.13559260889835315</v>
      </c>
      <c r="J7744" s="58">
        <v>0.12759450991388852</v>
      </c>
      <c r="K7744" s="58">
        <v>4.5443391389685839E-2</v>
      </c>
      <c r="L7744" s="58">
        <v>6.3384417678291657E-2</v>
      </c>
      <c r="M7744" s="58">
        <v>2.2328562819541087E-2</v>
      </c>
      <c r="N7744" s="58">
        <v>3.5172792988217336E-2</v>
      </c>
      <c r="O7744" s="58">
        <v>0</v>
      </c>
      <c r="P7744" s="58">
        <v>0</v>
      </c>
      <c r="Q7744" s="58">
        <v>0</v>
      </c>
      <c r="R7744" s="58">
        <v>0</v>
      </c>
      <c r="S7744" s="58">
        <v>0</v>
      </c>
      <c r="T7744" s="58">
        <v>0</v>
      </c>
      <c r="U7744" s="58">
        <v>0</v>
      </c>
      <c r="V7744" s="58">
        <v>0</v>
      </c>
      <c r="W7744" s="58">
        <v>0</v>
      </c>
      <c r="X7744" s="58">
        <v>0</v>
      </c>
      <c r="Y7744" s="58">
        <v>0</v>
      </c>
      <c r="Z7744" s="58">
        <v>0</v>
      </c>
      <c r="AA7744" s="58">
        <v>0</v>
      </c>
      <c r="AB7744" s="58">
        <v>0</v>
      </c>
      <c r="AC7744" s="58">
        <v>0</v>
      </c>
      <c r="AD7744" s="58">
        <v>0</v>
      </c>
      <c r="AE7744" s="58">
        <v>0</v>
      </c>
      <c r="AF7744" s="58">
        <v>0</v>
      </c>
      <c r="AG7744" s="58">
        <v>0</v>
      </c>
      <c r="AH7744" s="58">
        <v>0</v>
      </c>
      <c r="AI7744" s="58">
        <v>0</v>
      </c>
      <c r="AK7744" s="64">
        <f t="shared" si="120"/>
        <v>7.5709447843664668E-4</v>
      </c>
    </row>
    <row r="7745" spans="1:37" x14ac:dyDescent="0.25">
      <c r="A7745">
        <v>7743</v>
      </c>
      <c r="B7745" s="1">
        <v>1.15E-2</v>
      </c>
      <c r="C7745" s="1">
        <v>-1.4808519296223661E-4</v>
      </c>
      <c r="D7745" s="58">
        <v>0.11564341127969274</v>
      </c>
      <c r="E7745" s="58">
        <v>5.4244020896147056E-2</v>
      </c>
      <c r="F7745" s="58">
        <v>0.10068556437887842</v>
      </c>
      <c r="G7745" s="58">
        <v>6.5881558623235068E-2</v>
      </c>
      <c r="H7745" s="58">
        <v>0.10172904908188027</v>
      </c>
      <c r="I7745" s="58">
        <v>9.6441737002941327E-2</v>
      </c>
      <c r="J7745" s="58">
        <v>0.14612712857343921</v>
      </c>
      <c r="K7745" s="58">
        <v>0.10544195195159327</v>
      </c>
      <c r="L7745" s="58">
        <v>4.8475774078182168E-2</v>
      </c>
      <c r="M7745" s="58">
        <v>0.16177710325375122</v>
      </c>
      <c r="N7745" s="58">
        <v>3.5527008802592806E-3</v>
      </c>
      <c r="O7745" s="58">
        <v>0</v>
      </c>
      <c r="P7745" s="58">
        <v>0</v>
      </c>
      <c r="Q7745" s="58">
        <v>0</v>
      </c>
      <c r="R7745" s="58">
        <v>0</v>
      </c>
      <c r="S7745" s="58">
        <v>0</v>
      </c>
      <c r="T7745" s="58">
        <v>0</v>
      </c>
      <c r="U7745" s="58">
        <v>0</v>
      </c>
      <c r="V7745" s="58">
        <v>0</v>
      </c>
      <c r="W7745" s="58">
        <v>0</v>
      </c>
      <c r="X7745" s="58">
        <v>0</v>
      </c>
      <c r="Y7745" s="58">
        <v>0</v>
      </c>
      <c r="Z7745" s="58">
        <v>0</v>
      </c>
      <c r="AA7745" s="58">
        <v>0</v>
      </c>
      <c r="AB7745" s="58">
        <v>0</v>
      </c>
      <c r="AC7745" s="58">
        <v>0</v>
      </c>
      <c r="AD7745" s="58">
        <v>0</v>
      </c>
      <c r="AE7745" s="58">
        <v>0</v>
      </c>
      <c r="AF7745" s="58">
        <v>0</v>
      </c>
      <c r="AG7745" s="58">
        <v>0</v>
      </c>
      <c r="AH7745" s="58">
        <v>0</v>
      </c>
      <c r="AI7745" s="58">
        <v>0</v>
      </c>
      <c r="AK7745" s="64">
        <f t="shared" si="120"/>
        <v>-1.2876973301064052E-2</v>
      </c>
    </row>
    <row r="7746" spans="1:37" x14ac:dyDescent="0.25">
      <c r="A7746">
        <v>7744</v>
      </c>
      <c r="B7746" s="1">
        <v>1.3100000000000001E-2</v>
      </c>
      <c r="C7746" s="1">
        <v>1.3812160894081401E-4</v>
      </c>
      <c r="D7746" s="58">
        <v>6.2998906213429559E-2</v>
      </c>
      <c r="E7746" s="58">
        <v>0.16351719912333634</v>
      </c>
      <c r="F7746" s="58">
        <v>9.7511298368955501E-2</v>
      </c>
      <c r="G7746" s="58">
        <v>7.2374633029489266E-2</v>
      </c>
      <c r="H7746" s="58">
        <v>0.14112572870503681</v>
      </c>
      <c r="I7746" s="58">
        <v>0.14559502274231972</v>
      </c>
      <c r="J7746" s="58">
        <v>9.8759706868304219E-3</v>
      </c>
      <c r="K7746" s="58">
        <v>4.0792793215456563E-2</v>
      </c>
      <c r="L7746" s="58">
        <v>6.2007011868747915E-2</v>
      </c>
      <c r="M7746" s="58">
        <v>7.3463966103013631E-2</v>
      </c>
      <c r="N7746" s="58">
        <v>0.13073746994338428</v>
      </c>
      <c r="O7746" s="58">
        <v>0</v>
      </c>
      <c r="P7746" s="58">
        <v>0</v>
      </c>
      <c r="Q7746" s="58">
        <v>0</v>
      </c>
      <c r="R7746" s="58">
        <v>0</v>
      </c>
      <c r="S7746" s="58">
        <v>0</v>
      </c>
      <c r="T7746" s="58">
        <v>0</v>
      </c>
      <c r="U7746" s="58">
        <v>0</v>
      </c>
      <c r="V7746" s="58">
        <v>0</v>
      </c>
      <c r="W7746" s="58">
        <v>0</v>
      </c>
      <c r="X7746" s="58">
        <v>0</v>
      </c>
      <c r="Y7746" s="58">
        <v>0</v>
      </c>
      <c r="Z7746" s="58">
        <v>0</v>
      </c>
      <c r="AA7746" s="58">
        <v>0</v>
      </c>
      <c r="AB7746" s="58">
        <v>0</v>
      </c>
      <c r="AC7746" s="58">
        <v>0</v>
      </c>
      <c r="AD7746" s="58">
        <v>0</v>
      </c>
      <c r="AE7746" s="58">
        <v>0</v>
      </c>
      <c r="AF7746" s="58">
        <v>0</v>
      </c>
      <c r="AG7746" s="58">
        <v>0</v>
      </c>
      <c r="AH7746" s="58">
        <v>0</v>
      </c>
      <c r="AI7746" s="58">
        <v>0</v>
      </c>
      <c r="AK7746" s="64">
        <f t="shared" si="120"/>
        <v>1.0543634270291145E-2</v>
      </c>
    </row>
    <row r="7747" spans="1:37" x14ac:dyDescent="0.25">
      <c r="A7747">
        <v>7745</v>
      </c>
      <c r="B7747" s="1">
        <v>1.4E-2</v>
      </c>
      <c r="C7747" s="1">
        <v>1.6293537541997734E-4</v>
      </c>
      <c r="D7747" s="58">
        <v>0.17961125018209936</v>
      </c>
      <c r="E7747" s="58">
        <v>0.14671950732678063</v>
      </c>
      <c r="F7747" s="58">
        <v>0.10548995816403939</v>
      </c>
      <c r="G7747" s="58">
        <v>0.18422117554130404</v>
      </c>
      <c r="H7747" s="58">
        <v>4.6482410648006643E-2</v>
      </c>
      <c r="I7747" s="58">
        <v>0.11634609165522197</v>
      </c>
      <c r="J7747" s="58">
        <v>4.0214452186188188E-2</v>
      </c>
      <c r="K7747" s="58">
        <v>5.6440123300059786E-3</v>
      </c>
      <c r="L7747" s="58">
        <v>2.7485677445907152E-2</v>
      </c>
      <c r="M7747" s="58">
        <v>6.1334031246457747E-2</v>
      </c>
      <c r="N7747" s="58">
        <v>8.6451433273988937E-2</v>
      </c>
      <c r="O7747" s="58">
        <v>0</v>
      </c>
      <c r="P7747" s="58">
        <v>0</v>
      </c>
      <c r="Q7747" s="58">
        <v>0</v>
      </c>
      <c r="R7747" s="58">
        <v>0</v>
      </c>
      <c r="S7747" s="58">
        <v>0</v>
      </c>
      <c r="T7747" s="58">
        <v>0</v>
      </c>
      <c r="U7747" s="58">
        <v>0</v>
      </c>
      <c r="V7747" s="58">
        <v>0</v>
      </c>
      <c r="W7747" s="58">
        <v>0</v>
      </c>
      <c r="X7747" s="58">
        <v>0</v>
      </c>
      <c r="Y7747" s="58">
        <v>0</v>
      </c>
      <c r="Z7747" s="58">
        <v>0</v>
      </c>
      <c r="AA7747" s="58">
        <v>0</v>
      </c>
      <c r="AB7747" s="58">
        <v>0</v>
      </c>
      <c r="AC7747" s="58">
        <v>0</v>
      </c>
      <c r="AD7747" s="58">
        <v>0</v>
      </c>
      <c r="AE7747" s="58">
        <v>0</v>
      </c>
      <c r="AF7747" s="58">
        <v>0</v>
      </c>
      <c r="AG7747" s="58">
        <v>0</v>
      </c>
      <c r="AH7747" s="58">
        <v>0</v>
      </c>
      <c r="AI7747" s="58">
        <v>0</v>
      </c>
      <c r="AK7747" s="64">
        <f t="shared" si="120"/>
        <v>1.1638241101426952E-2</v>
      </c>
    </row>
    <row r="7748" spans="1:37" x14ac:dyDescent="0.25">
      <c r="A7748">
        <v>7746</v>
      </c>
      <c r="B7748" s="1">
        <v>1.2200000000000001E-2</v>
      </c>
      <c r="C7748" s="1">
        <v>-4.0593002362899496E-4</v>
      </c>
      <c r="D7748" s="58">
        <v>0.11182469112934831</v>
      </c>
      <c r="E7748" s="58">
        <v>4.0409895448636095E-2</v>
      </c>
      <c r="F7748" s="58">
        <v>0.23358262084248108</v>
      </c>
      <c r="G7748" s="58">
        <v>8.759499117689451E-2</v>
      </c>
      <c r="H7748" s="58">
        <v>1.2827389245457098E-3</v>
      </c>
      <c r="I7748" s="58">
        <v>4.9102985235335669E-2</v>
      </c>
      <c r="J7748" s="58">
        <v>5.5505356551046763E-2</v>
      </c>
      <c r="K7748" s="58">
        <v>0.15594121318395024</v>
      </c>
      <c r="L7748" s="58">
        <v>7.6797746351141588E-2</v>
      </c>
      <c r="M7748" s="58">
        <v>2.7262832002695827E-2</v>
      </c>
      <c r="N7748" s="58">
        <v>0.16069492915392422</v>
      </c>
      <c r="O7748" s="58">
        <v>0</v>
      </c>
      <c r="P7748" s="58">
        <v>0</v>
      </c>
      <c r="Q7748" s="58">
        <v>0</v>
      </c>
      <c r="R7748" s="58">
        <v>0</v>
      </c>
      <c r="S7748" s="58">
        <v>0</v>
      </c>
      <c r="T7748" s="58">
        <v>0</v>
      </c>
      <c r="U7748" s="58">
        <v>0</v>
      </c>
      <c r="V7748" s="58">
        <v>0</v>
      </c>
      <c r="W7748" s="58">
        <v>0</v>
      </c>
      <c r="X7748" s="58">
        <v>0</v>
      </c>
      <c r="Y7748" s="58">
        <v>0</v>
      </c>
      <c r="Z7748" s="58">
        <v>0</v>
      </c>
      <c r="AA7748" s="58">
        <v>0</v>
      </c>
      <c r="AB7748" s="58">
        <v>0</v>
      </c>
      <c r="AC7748" s="58">
        <v>0</v>
      </c>
      <c r="AD7748" s="58">
        <v>0</v>
      </c>
      <c r="AE7748" s="58">
        <v>0</v>
      </c>
      <c r="AF7748" s="58">
        <v>0</v>
      </c>
      <c r="AG7748" s="58">
        <v>0</v>
      </c>
      <c r="AH7748" s="58">
        <v>0</v>
      </c>
      <c r="AI7748" s="58">
        <v>0</v>
      </c>
      <c r="AK7748" s="64">
        <f t="shared" ref="AK7748:AK7811" si="121">C7748/B7748</f>
        <v>-3.3272952756474995E-2</v>
      </c>
    </row>
    <row r="7749" spans="1:37" x14ac:dyDescent="0.25">
      <c r="A7749">
        <v>7747</v>
      </c>
      <c r="B7749" s="1">
        <v>1.17E-2</v>
      </c>
      <c r="C7749" s="1">
        <v>9.5039224833215372E-6</v>
      </c>
      <c r="D7749" s="58">
        <v>9.6476854373541254E-2</v>
      </c>
      <c r="E7749" s="58">
        <v>7.2481697304407552E-2</v>
      </c>
      <c r="F7749" s="58">
        <v>3.0230726887743749E-2</v>
      </c>
      <c r="G7749" s="58">
        <v>7.8687966141287854E-2</v>
      </c>
      <c r="H7749" s="58">
        <v>5.6713352605171484E-2</v>
      </c>
      <c r="I7749" s="58">
        <v>0.1155673372365838</v>
      </c>
      <c r="J7749" s="58">
        <v>0.1241953302932549</v>
      </c>
      <c r="K7749" s="58">
        <v>0.12828230053958828</v>
      </c>
      <c r="L7749" s="58">
        <v>0.17397232251317835</v>
      </c>
      <c r="M7749" s="58">
        <v>0.11360979350200219</v>
      </c>
      <c r="N7749" s="58">
        <v>9.7823186032405616E-3</v>
      </c>
      <c r="O7749" s="58">
        <v>0</v>
      </c>
      <c r="P7749" s="58">
        <v>0</v>
      </c>
      <c r="Q7749" s="58">
        <v>0</v>
      </c>
      <c r="R7749" s="58">
        <v>0</v>
      </c>
      <c r="S7749" s="58">
        <v>0</v>
      </c>
      <c r="T7749" s="58">
        <v>0</v>
      </c>
      <c r="U7749" s="58">
        <v>0</v>
      </c>
      <c r="V7749" s="58">
        <v>0</v>
      </c>
      <c r="W7749" s="58">
        <v>0</v>
      </c>
      <c r="X7749" s="58">
        <v>0</v>
      </c>
      <c r="Y7749" s="58">
        <v>0</v>
      </c>
      <c r="Z7749" s="58">
        <v>0</v>
      </c>
      <c r="AA7749" s="58">
        <v>0</v>
      </c>
      <c r="AB7749" s="58">
        <v>0</v>
      </c>
      <c r="AC7749" s="58">
        <v>0</v>
      </c>
      <c r="AD7749" s="58">
        <v>0</v>
      </c>
      <c r="AE7749" s="58">
        <v>0</v>
      </c>
      <c r="AF7749" s="58">
        <v>0</v>
      </c>
      <c r="AG7749" s="58">
        <v>0</v>
      </c>
      <c r="AH7749" s="58">
        <v>0</v>
      </c>
      <c r="AI7749" s="58">
        <v>0</v>
      </c>
      <c r="AK7749" s="64">
        <f t="shared" si="121"/>
        <v>8.1230106695055868E-4</v>
      </c>
    </row>
    <row r="7750" spans="1:37" x14ac:dyDescent="0.25">
      <c r="A7750">
        <v>7748</v>
      </c>
      <c r="B7750" s="1">
        <v>9.1999999999999998E-3</v>
      </c>
      <c r="C7750" s="1">
        <v>8.9340669447326033E-5</v>
      </c>
      <c r="D7750" s="58">
        <v>2.9503952561239263E-2</v>
      </c>
      <c r="E7750" s="58">
        <v>3.9673057084955478E-2</v>
      </c>
      <c r="F7750" s="58">
        <v>9.7733133037260847E-2</v>
      </c>
      <c r="G7750" s="58">
        <v>7.2078435875466584E-2</v>
      </c>
      <c r="H7750" s="58">
        <v>0.11042456733710004</v>
      </c>
      <c r="I7750" s="58">
        <v>2.7741601016333016E-2</v>
      </c>
      <c r="J7750" s="58">
        <v>0.13354094621342763</v>
      </c>
      <c r="K7750" s="58">
        <v>7.7671618070797699E-2</v>
      </c>
      <c r="L7750" s="58">
        <v>0.15678347029671985</v>
      </c>
      <c r="M7750" s="58">
        <v>0.14732602039623402</v>
      </c>
      <c r="N7750" s="58">
        <v>0.10752319811046553</v>
      </c>
      <c r="O7750" s="58">
        <v>0</v>
      </c>
      <c r="P7750" s="58">
        <v>0</v>
      </c>
      <c r="Q7750" s="58">
        <v>0</v>
      </c>
      <c r="R7750" s="58">
        <v>0</v>
      </c>
      <c r="S7750" s="58">
        <v>0</v>
      </c>
      <c r="T7750" s="58">
        <v>0</v>
      </c>
      <c r="U7750" s="58">
        <v>0</v>
      </c>
      <c r="V7750" s="58">
        <v>0</v>
      </c>
      <c r="W7750" s="58">
        <v>0</v>
      </c>
      <c r="X7750" s="58">
        <v>0</v>
      </c>
      <c r="Y7750" s="58">
        <v>0</v>
      </c>
      <c r="Z7750" s="58">
        <v>0</v>
      </c>
      <c r="AA7750" s="58">
        <v>0</v>
      </c>
      <c r="AB7750" s="58">
        <v>0</v>
      </c>
      <c r="AC7750" s="58">
        <v>0</v>
      </c>
      <c r="AD7750" s="58">
        <v>0</v>
      </c>
      <c r="AE7750" s="58">
        <v>0</v>
      </c>
      <c r="AF7750" s="58">
        <v>0</v>
      </c>
      <c r="AG7750" s="58">
        <v>0</v>
      </c>
      <c r="AH7750" s="58">
        <v>0</v>
      </c>
      <c r="AI7750" s="58">
        <v>0</v>
      </c>
      <c r="AK7750" s="64">
        <f t="shared" si="121"/>
        <v>9.7109423312310914E-3</v>
      </c>
    </row>
    <row r="7751" spans="1:37" x14ac:dyDescent="0.25">
      <c r="A7751">
        <v>7749</v>
      </c>
      <c r="B7751" s="1">
        <v>1.2500000000000001E-2</v>
      </c>
      <c r="C7751" s="1">
        <v>-3.5073356810176077E-4</v>
      </c>
      <c r="D7751" s="58">
        <v>0.14053492702789344</v>
      </c>
      <c r="E7751" s="58">
        <v>3.225060654561485E-3</v>
      </c>
      <c r="F7751" s="58">
        <v>6.5701372641721711E-2</v>
      </c>
      <c r="G7751" s="58">
        <v>0.13879475577980838</v>
      </c>
      <c r="H7751" s="58">
        <v>0.11827010425310577</v>
      </c>
      <c r="I7751" s="58">
        <v>9.439778826579559E-2</v>
      </c>
      <c r="J7751" s="58">
        <v>0.10496398420576993</v>
      </c>
      <c r="K7751" s="58">
        <v>0.15436634076721215</v>
      </c>
      <c r="L7751" s="58">
        <v>2.2075989298668226E-2</v>
      </c>
      <c r="M7751" s="58">
        <v>0.10129738667031553</v>
      </c>
      <c r="N7751" s="58">
        <v>5.6372290435147743E-2</v>
      </c>
      <c r="O7751" s="58">
        <v>0</v>
      </c>
      <c r="P7751" s="58">
        <v>0</v>
      </c>
      <c r="Q7751" s="58">
        <v>0</v>
      </c>
      <c r="R7751" s="58">
        <v>0</v>
      </c>
      <c r="S7751" s="58">
        <v>0</v>
      </c>
      <c r="T7751" s="58">
        <v>0</v>
      </c>
      <c r="U7751" s="58">
        <v>0</v>
      </c>
      <c r="V7751" s="58">
        <v>0</v>
      </c>
      <c r="W7751" s="58">
        <v>0</v>
      </c>
      <c r="X7751" s="58">
        <v>0</v>
      </c>
      <c r="Y7751" s="58">
        <v>0</v>
      </c>
      <c r="Z7751" s="58">
        <v>0</v>
      </c>
      <c r="AA7751" s="58">
        <v>0</v>
      </c>
      <c r="AB7751" s="58">
        <v>0</v>
      </c>
      <c r="AC7751" s="58">
        <v>0</v>
      </c>
      <c r="AD7751" s="58">
        <v>0</v>
      </c>
      <c r="AE7751" s="58">
        <v>0</v>
      </c>
      <c r="AF7751" s="58">
        <v>0</v>
      </c>
      <c r="AG7751" s="58">
        <v>0</v>
      </c>
      <c r="AH7751" s="58">
        <v>0</v>
      </c>
      <c r="AI7751" s="58">
        <v>0</v>
      </c>
      <c r="AK7751" s="64">
        <f t="shared" si="121"/>
        <v>-2.8058685448140861E-2</v>
      </c>
    </row>
    <row r="7752" spans="1:37" x14ac:dyDescent="0.25">
      <c r="A7752">
        <v>7750</v>
      </c>
      <c r="B7752" s="1">
        <v>1.12E-2</v>
      </c>
      <c r="C7752" s="1">
        <v>2.6736723951786059E-4</v>
      </c>
      <c r="D7752" s="58">
        <v>7.0071123180234271E-2</v>
      </c>
      <c r="E7752" s="58">
        <v>0.10495189930891942</v>
      </c>
      <c r="F7752" s="58">
        <v>5.6932046974113248E-2</v>
      </c>
      <c r="G7752" s="58">
        <v>9.8968561534035118E-2</v>
      </c>
      <c r="H7752" s="58">
        <v>3.7823121351129987E-2</v>
      </c>
      <c r="I7752" s="58">
        <v>0.10913991457442893</v>
      </c>
      <c r="J7752" s="58">
        <v>0.14979290793200936</v>
      </c>
      <c r="K7752" s="58">
        <v>3.7767080374937922E-2</v>
      </c>
      <c r="L7752" s="58">
        <v>0.14079919760057089</v>
      </c>
      <c r="M7752" s="58">
        <v>0.11585146044521424</v>
      </c>
      <c r="N7752" s="58">
        <v>7.7902686724406756E-2</v>
      </c>
      <c r="O7752" s="58">
        <v>0</v>
      </c>
      <c r="P7752" s="58">
        <v>0</v>
      </c>
      <c r="Q7752" s="58">
        <v>0</v>
      </c>
      <c r="R7752" s="58">
        <v>0</v>
      </c>
      <c r="S7752" s="58">
        <v>0</v>
      </c>
      <c r="T7752" s="58">
        <v>0</v>
      </c>
      <c r="U7752" s="58">
        <v>0</v>
      </c>
      <c r="V7752" s="58">
        <v>0</v>
      </c>
      <c r="W7752" s="58">
        <v>0</v>
      </c>
      <c r="X7752" s="58">
        <v>0</v>
      </c>
      <c r="Y7752" s="58">
        <v>0</v>
      </c>
      <c r="Z7752" s="58">
        <v>0</v>
      </c>
      <c r="AA7752" s="58">
        <v>0</v>
      </c>
      <c r="AB7752" s="58">
        <v>0</v>
      </c>
      <c r="AC7752" s="58">
        <v>0</v>
      </c>
      <c r="AD7752" s="58">
        <v>0</v>
      </c>
      <c r="AE7752" s="58">
        <v>0</v>
      </c>
      <c r="AF7752" s="58">
        <v>0</v>
      </c>
      <c r="AG7752" s="58">
        <v>0</v>
      </c>
      <c r="AH7752" s="58">
        <v>0</v>
      </c>
      <c r="AI7752" s="58">
        <v>0</v>
      </c>
      <c r="AK7752" s="64">
        <f t="shared" si="121"/>
        <v>2.3872074956951837E-2</v>
      </c>
    </row>
    <row r="7753" spans="1:37" x14ac:dyDescent="0.25">
      <c r="A7753">
        <v>7751</v>
      </c>
      <c r="B7753" s="1">
        <v>1.0800000000000001E-2</v>
      </c>
      <c r="C7753" s="1">
        <v>1.7777006327243414E-4</v>
      </c>
      <c r="D7753" s="58">
        <v>0.1745874577625828</v>
      </c>
      <c r="E7753" s="58">
        <v>7.0780455135012327E-2</v>
      </c>
      <c r="F7753" s="58">
        <v>0.12477025098991652</v>
      </c>
      <c r="G7753" s="58">
        <v>7.9809028280385219E-2</v>
      </c>
      <c r="H7753" s="58">
        <v>1.0738965439856229E-2</v>
      </c>
      <c r="I7753" s="58">
        <v>4.892496038449743E-2</v>
      </c>
      <c r="J7753" s="58">
        <v>0.16343776988153605</v>
      </c>
      <c r="K7753" s="58">
        <v>1.9587799422017632E-2</v>
      </c>
      <c r="L7753" s="58">
        <v>8.9210370420068255E-2</v>
      </c>
      <c r="M7753" s="58">
        <v>3.6220899179680174E-2</v>
      </c>
      <c r="N7753" s="58">
        <v>0.18193204310444727</v>
      </c>
      <c r="O7753" s="58">
        <v>0</v>
      </c>
      <c r="P7753" s="58">
        <v>0</v>
      </c>
      <c r="Q7753" s="58">
        <v>0</v>
      </c>
      <c r="R7753" s="58">
        <v>0</v>
      </c>
      <c r="S7753" s="58">
        <v>0</v>
      </c>
      <c r="T7753" s="58">
        <v>0</v>
      </c>
      <c r="U7753" s="58">
        <v>0</v>
      </c>
      <c r="V7753" s="58">
        <v>0</v>
      </c>
      <c r="W7753" s="58">
        <v>0</v>
      </c>
      <c r="X7753" s="58">
        <v>0</v>
      </c>
      <c r="Y7753" s="58">
        <v>0</v>
      </c>
      <c r="Z7753" s="58">
        <v>0</v>
      </c>
      <c r="AA7753" s="58">
        <v>0</v>
      </c>
      <c r="AB7753" s="58">
        <v>0</v>
      </c>
      <c r="AC7753" s="58">
        <v>0</v>
      </c>
      <c r="AD7753" s="58">
        <v>0</v>
      </c>
      <c r="AE7753" s="58">
        <v>0</v>
      </c>
      <c r="AF7753" s="58">
        <v>0</v>
      </c>
      <c r="AG7753" s="58">
        <v>0</v>
      </c>
      <c r="AH7753" s="58">
        <v>0</v>
      </c>
      <c r="AI7753" s="58">
        <v>0</v>
      </c>
      <c r="AK7753" s="64">
        <f t="shared" si="121"/>
        <v>1.64601910437439E-2</v>
      </c>
    </row>
    <row r="7754" spans="1:37" x14ac:dyDescent="0.25">
      <c r="A7754">
        <v>7752</v>
      </c>
      <c r="B7754" s="1">
        <v>1.2999999999999999E-2</v>
      </c>
      <c r="C7754" s="1">
        <v>1.955211709025556E-4</v>
      </c>
      <c r="D7754" s="58">
        <v>0.10210017215006252</v>
      </c>
      <c r="E7754" s="58">
        <v>0.15981541257966833</v>
      </c>
      <c r="F7754" s="58">
        <v>0.15224207042336829</v>
      </c>
      <c r="G7754" s="58">
        <v>2.222474269814375E-2</v>
      </c>
      <c r="H7754" s="58">
        <v>0.12411483802798887</v>
      </c>
      <c r="I7754" s="58">
        <v>3.0898212094198137E-2</v>
      </c>
      <c r="J7754" s="58">
        <v>0.13392538744507457</v>
      </c>
      <c r="K7754" s="58">
        <v>6.2370965112971723E-2</v>
      </c>
      <c r="L7754" s="58">
        <v>8.8630533412063991E-2</v>
      </c>
      <c r="M7754" s="58">
        <v>8.5281454939389378E-2</v>
      </c>
      <c r="N7754" s="58">
        <v>3.8396211117070311E-2</v>
      </c>
      <c r="O7754" s="58">
        <v>0</v>
      </c>
      <c r="P7754" s="58">
        <v>0</v>
      </c>
      <c r="Q7754" s="58">
        <v>0</v>
      </c>
      <c r="R7754" s="58">
        <v>0</v>
      </c>
      <c r="S7754" s="58">
        <v>0</v>
      </c>
      <c r="T7754" s="58">
        <v>0</v>
      </c>
      <c r="U7754" s="58">
        <v>0</v>
      </c>
      <c r="V7754" s="58">
        <v>0</v>
      </c>
      <c r="W7754" s="58">
        <v>0</v>
      </c>
      <c r="X7754" s="58">
        <v>0</v>
      </c>
      <c r="Y7754" s="58">
        <v>0</v>
      </c>
      <c r="Z7754" s="58">
        <v>0</v>
      </c>
      <c r="AA7754" s="58">
        <v>0</v>
      </c>
      <c r="AB7754" s="58">
        <v>0</v>
      </c>
      <c r="AC7754" s="58">
        <v>0</v>
      </c>
      <c r="AD7754" s="58">
        <v>0</v>
      </c>
      <c r="AE7754" s="58">
        <v>0</v>
      </c>
      <c r="AF7754" s="58">
        <v>0</v>
      </c>
      <c r="AG7754" s="58">
        <v>0</v>
      </c>
      <c r="AH7754" s="58">
        <v>0</v>
      </c>
      <c r="AI7754" s="58">
        <v>0</v>
      </c>
      <c r="AK7754" s="64">
        <f t="shared" si="121"/>
        <v>1.5040090069427355E-2</v>
      </c>
    </row>
    <row r="7755" spans="1:37" x14ac:dyDescent="0.25">
      <c r="A7755">
        <v>7753</v>
      </c>
      <c r="B7755" s="1">
        <v>1.03E-2</v>
      </c>
      <c r="C7755" s="1">
        <v>-2.5308080321246564E-5</v>
      </c>
      <c r="D7755" s="58">
        <v>0.15102610575919564</v>
      </c>
      <c r="E7755" s="58">
        <v>6.2984650894607933E-2</v>
      </c>
      <c r="F7755" s="58">
        <v>0.15166150002751647</v>
      </c>
      <c r="G7755" s="58">
        <v>2.9530468879073429E-2</v>
      </c>
      <c r="H7755" s="58">
        <v>0.12040757896609366</v>
      </c>
      <c r="I7755" s="58">
        <v>1.4273065651513863E-2</v>
      </c>
      <c r="J7755" s="58">
        <v>9.1354182683250601E-2</v>
      </c>
      <c r="K7755" s="58">
        <v>7.5461997139835923E-2</v>
      </c>
      <c r="L7755" s="58">
        <v>9.9065749888118032E-2</v>
      </c>
      <c r="M7755" s="58">
        <v>8.8322431099642329E-2</v>
      </c>
      <c r="N7755" s="58">
        <v>0.11591226901115219</v>
      </c>
      <c r="O7755" s="58">
        <v>0</v>
      </c>
      <c r="P7755" s="58">
        <v>0</v>
      </c>
      <c r="Q7755" s="58">
        <v>0</v>
      </c>
      <c r="R7755" s="58">
        <v>0</v>
      </c>
      <c r="S7755" s="58">
        <v>0</v>
      </c>
      <c r="T7755" s="58">
        <v>0</v>
      </c>
      <c r="U7755" s="58">
        <v>0</v>
      </c>
      <c r="V7755" s="58">
        <v>0</v>
      </c>
      <c r="W7755" s="58">
        <v>0</v>
      </c>
      <c r="X7755" s="58">
        <v>0</v>
      </c>
      <c r="Y7755" s="58">
        <v>0</v>
      </c>
      <c r="Z7755" s="58">
        <v>0</v>
      </c>
      <c r="AA7755" s="58">
        <v>0</v>
      </c>
      <c r="AB7755" s="58">
        <v>0</v>
      </c>
      <c r="AC7755" s="58">
        <v>0</v>
      </c>
      <c r="AD7755" s="58">
        <v>0</v>
      </c>
      <c r="AE7755" s="58">
        <v>0</v>
      </c>
      <c r="AF7755" s="58">
        <v>0</v>
      </c>
      <c r="AG7755" s="58">
        <v>0</v>
      </c>
      <c r="AH7755" s="58">
        <v>0</v>
      </c>
      <c r="AI7755" s="58">
        <v>0</v>
      </c>
      <c r="AK7755" s="64">
        <f t="shared" si="121"/>
        <v>-2.4570951768200545E-3</v>
      </c>
    </row>
    <row r="7756" spans="1:37" x14ac:dyDescent="0.25">
      <c r="A7756">
        <v>7754</v>
      </c>
      <c r="B7756" s="1">
        <v>1.18E-2</v>
      </c>
      <c r="C7756" s="1">
        <v>2.3770295967464778E-4</v>
      </c>
      <c r="D7756" s="58">
        <v>2.3979858345700066E-2</v>
      </c>
      <c r="E7756" s="58">
        <v>0.14326451777096597</v>
      </c>
      <c r="F7756" s="58">
        <v>0.10589534492056445</v>
      </c>
      <c r="G7756" s="58">
        <v>0.14505228338171444</v>
      </c>
      <c r="H7756" s="58">
        <v>5.5877785518097967E-2</v>
      </c>
      <c r="I7756" s="58">
        <v>4.9746001399007034E-2</v>
      </c>
      <c r="J7756" s="58">
        <v>5.1840399711123225E-2</v>
      </c>
      <c r="K7756" s="58">
        <v>5.4949058273845372E-2</v>
      </c>
      <c r="L7756" s="58">
        <v>0.12867344736338288</v>
      </c>
      <c r="M7756" s="58">
        <v>0.13887702011043876</v>
      </c>
      <c r="N7756" s="58">
        <v>0.10184428320516006</v>
      </c>
      <c r="O7756" s="58">
        <v>0</v>
      </c>
      <c r="P7756" s="58">
        <v>0</v>
      </c>
      <c r="Q7756" s="58">
        <v>0</v>
      </c>
      <c r="R7756" s="58">
        <v>0</v>
      </c>
      <c r="S7756" s="58">
        <v>0</v>
      </c>
      <c r="T7756" s="58">
        <v>0</v>
      </c>
      <c r="U7756" s="58">
        <v>0</v>
      </c>
      <c r="V7756" s="58">
        <v>0</v>
      </c>
      <c r="W7756" s="58">
        <v>0</v>
      </c>
      <c r="X7756" s="58">
        <v>0</v>
      </c>
      <c r="Y7756" s="58">
        <v>0</v>
      </c>
      <c r="Z7756" s="58">
        <v>0</v>
      </c>
      <c r="AA7756" s="58">
        <v>0</v>
      </c>
      <c r="AB7756" s="58">
        <v>0</v>
      </c>
      <c r="AC7756" s="58">
        <v>0</v>
      </c>
      <c r="AD7756" s="58">
        <v>0</v>
      </c>
      <c r="AE7756" s="58">
        <v>0</v>
      </c>
      <c r="AF7756" s="58">
        <v>0</v>
      </c>
      <c r="AG7756" s="58">
        <v>0</v>
      </c>
      <c r="AH7756" s="58">
        <v>0</v>
      </c>
      <c r="AI7756" s="58">
        <v>0</v>
      </c>
      <c r="AK7756" s="64">
        <f t="shared" si="121"/>
        <v>2.0144318616495575E-2</v>
      </c>
    </row>
    <row r="7757" spans="1:37" x14ac:dyDescent="0.25">
      <c r="A7757">
        <v>7755</v>
      </c>
      <c r="B7757" s="1">
        <v>1.06E-2</v>
      </c>
      <c r="C7757" s="1">
        <v>2.8652193591563235E-4</v>
      </c>
      <c r="D7757" s="58">
        <v>1.6816612353593441E-2</v>
      </c>
      <c r="E7757" s="58">
        <v>8.0748936369260324E-2</v>
      </c>
      <c r="F7757" s="58">
        <v>0.12692890982482033</v>
      </c>
      <c r="G7757" s="58">
        <v>4.5316760075742493E-2</v>
      </c>
      <c r="H7757" s="58">
        <v>0.15560330114828078</v>
      </c>
      <c r="I7757" s="58">
        <v>4.5005378231680986E-2</v>
      </c>
      <c r="J7757" s="58">
        <v>0.15749645899553358</v>
      </c>
      <c r="K7757" s="58">
        <v>2.765767279570791E-2</v>
      </c>
      <c r="L7757" s="58">
        <v>0.1678382572433712</v>
      </c>
      <c r="M7757" s="58">
        <v>4.5962624281032293E-3</v>
      </c>
      <c r="N7757" s="58">
        <v>0.17199145053390574</v>
      </c>
      <c r="O7757" s="58">
        <v>0</v>
      </c>
      <c r="P7757" s="58">
        <v>0</v>
      </c>
      <c r="Q7757" s="58">
        <v>0</v>
      </c>
      <c r="R7757" s="58">
        <v>0</v>
      </c>
      <c r="S7757" s="58">
        <v>0</v>
      </c>
      <c r="T7757" s="58">
        <v>0</v>
      </c>
      <c r="U7757" s="58">
        <v>0</v>
      </c>
      <c r="V7757" s="58">
        <v>0</v>
      </c>
      <c r="W7757" s="58">
        <v>0</v>
      </c>
      <c r="X7757" s="58">
        <v>0</v>
      </c>
      <c r="Y7757" s="58">
        <v>0</v>
      </c>
      <c r="Z7757" s="58">
        <v>0</v>
      </c>
      <c r="AA7757" s="58">
        <v>0</v>
      </c>
      <c r="AB7757" s="58">
        <v>0</v>
      </c>
      <c r="AC7757" s="58">
        <v>0</v>
      </c>
      <c r="AD7757" s="58">
        <v>0</v>
      </c>
      <c r="AE7757" s="58">
        <v>0</v>
      </c>
      <c r="AF7757" s="58">
        <v>0</v>
      </c>
      <c r="AG7757" s="58">
        <v>0</v>
      </c>
      <c r="AH7757" s="58">
        <v>0</v>
      </c>
      <c r="AI7757" s="58">
        <v>0</v>
      </c>
      <c r="AK7757" s="64">
        <f t="shared" si="121"/>
        <v>2.7030371312795506E-2</v>
      </c>
    </row>
    <row r="7758" spans="1:37" x14ac:dyDescent="0.25">
      <c r="A7758">
        <v>7756</v>
      </c>
      <c r="B7758" s="1">
        <v>1.11E-2</v>
      </c>
      <c r="C7758" s="1">
        <v>-1.6902566981995891E-4</v>
      </c>
      <c r="D7758" s="58">
        <v>0.15020925419124778</v>
      </c>
      <c r="E7758" s="58">
        <v>2.885116184414931E-2</v>
      </c>
      <c r="F7758" s="58">
        <v>0.14631717635281927</v>
      </c>
      <c r="G7758" s="58">
        <v>9.9353727205197223E-2</v>
      </c>
      <c r="H7758" s="58">
        <v>1.0328250810970448E-2</v>
      </c>
      <c r="I7758" s="58">
        <v>5.9082915205815725E-2</v>
      </c>
      <c r="J7758" s="58">
        <v>0.1103869306444961</v>
      </c>
      <c r="K7758" s="58">
        <v>0.10883230158544467</v>
      </c>
      <c r="L7758" s="58">
        <v>0.12474146146650861</v>
      </c>
      <c r="M7758" s="58">
        <v>7.4142664988504525E-2</v>
      </c>
      <c r="N7758" s="58">
        <v>8.7754155704846334E-2</v>
      </c>
      <c r="O7758" s="58">
        <v>0</v>
      </c>
      <c r="P7758" s="58">
        <v>0</v>
      </c>
      <c r="Q7758" s="58">
        <v>0</v>
      </c>
      <c r="R7758" s="58">
        <v>0</v>
      </c>
      <c r="S7758" s="58">
        <v>0</v>
      </c>
      <c r="T7758" s="58">
        <v>0</v>
      </c>
      <c r="U7758" s="58">
        <v>0</v>
      </c>
      <c r="V7758" s="58">
        <v>0</v>
      </c>
      <c r="W7758" s="58">
        <v>0</v>
      </c>
      <c r="X7758" s="58">
        <v>0</v>
      </c>
      <c r="Y7758" s="58">
        <v>0</v>
      </c>
      <c r="Z7758" s="58">
        <v>0</v>
      </c>
      <c r="AA7758" s="58">
        <v>0</v>
      </c>
      <c r="AB7758" s="58">
        <v>0</v>
      </c>
      <c r="AC7758" s="58">
        <v>0</v>
      </c>
      <c r="AD7758" s="58">
        <v>0</v>
      </c>
      <c r="AE7758" s="58">
        <v>0</v>
      </c>
      <c r="AF7758" s="58">
        <v>0</v>
      </c>
      <c r="AG7758" s="58">
        <v>0</v>
      </c>
      <c r="AH7758" s="58">
        <v>0</v>
      </c>
      <c r="AI7758" s="58">
        <v>0</v>
      </c>
      <c r="AK7758" s="64">
        <f t="shared" si="121"/>
        <v>-1.5227537821617919E-2</v>
      </c>
    </row>
    <row r="7759" spans="1:37" x14ac:dyDescent="0.25">
      <c r="A7759">
        <v>7757</v>
      </c>
      <c r="B7759" s="1">
        <v>1.2200000000000001E-2</v>
      </c>
      <c r="C7759" s="1">
        <v>-1.3352676552301226E-5</v>
      </c>
      <c r="D7759" s="58">
        <v>7.4034882754825143E-2</v>
      </c>
      <c r="E7759" s="58">
        <v>7.1046218889174451E-2</v>
      </c>
      <c r="F7759" s="58">
        <v>0.11426321961029867</v>
      </c>
      <c r="G7759" s="58">
        <v>0.10881031286145283</v>
      </c>
      <c r="H7759" s="58">
        <v>0.11633969898493031</v>
      </c>
      <c r="I7759" s="58">
        <v>0.10553518254677151</v>
      </c>
      <c r="J7759" s="58">
        <v>0.13746196260098342</v>
      </c>
      <c r="K7759" s="58">
        <v>8.3990703457834687E-2</v>
      </c>
      <c r="L7759" s="58">
        <v>9.6925472076565225E-2</v>
      </c>
      <c r="M7759" s="58">
        <v>1.9800143180345921E-2</v>
      </c>
      <c r="N7759" s="58">
        <v>7.1792203036817923E-2</v>
      </c>
      <c r="O7759" s="58">
        <v>0</v>
      </c>
      <c r="P7759" s="58">
        <v>0</v>
      </c>
      <c r="Q7759" s="58">
        <v>0</v>
      </c>
      <c r="R7759" s="58">
        <v>0</v>
      </c>
      <c r="S7759" s="58">
        <v>0</v>
      </c>
      <c r="T7759" s="58">
        <v>0</v>
      </c>
      <c r="U7759" s="58">
        <v>0</v>
      </c>
      <c r="V7759" s="58">
        <v>0</v>
      </c>
      <c r="W7759" s="58">
        <v>0</v>
      </c>
      <c r="X7759" s="58">
        <v>0</v>
      </c>
      <c r="Y7759" s="58">
        <v>0</v>
      </c>
      <c r="Z7759" s="58">
        <v>0</v>
      </c>
      <c r="AA7759" s="58">
        <v>0</v>
      </c>
      <c r="AB7759" s="58">
        <v>0</v>
      </c>
      <c r="AC7759" s="58">
        <v>0</v>
      </c>
      <c r="AD7759" s="58">
        <v>0</v>
      </c>
      <c r="AE7759" s="58">
        <v>0</v>
      </c>
      <c r="AF7759" s="58">
        <v>0</v>
      </c>
      <c r="AG7759" s="58">
        <v>0</v>
      </c>
      <c r="AH7759" s="58">
        <v>0</v>
      </c>
      <c r="AI7759" s="58">
        <v>0</v>
      </c>
      <c r="AK7759" s="64">
        <f t="shared" si="121"/>
        <v>-1.0944816846148544E-3</v>
      </c>
    </row>
    <row r="7760" spans="1:37" x14ac:dyDescent="0.25">
      <c r="A7760">
        <v>7758</v>
      </c>
      <c r="B7760" s="1">
        <v>1.2500000000000001E-2</v>
      </c>
      <c r="C7760" s="1">
        <v>5.7902432155208444E-5</v>
      </c>
      <c r="D7760" s="58">
        <v>9.9884347535036333E-2</v>
      </c>
      <c r="E7760" s="58">
        <v>8.2131619774400116E-2</v>
      </c>
      <c r="F7760" s="58">
        <v>7.6223653820253895E-2</v>
      </c>
      <c r="G7760" s="58">
        <v>0.13381908996105163</v>
      </c>
      <c r="H7760" s="58">
        <v>9.8097606683326746E-2</v>
      </c>
      <c r="I7760" s="58">
        <v>9.3287235188195441E-2</v>
      </c>
      <c r="J7760" s="58">
        <v>0.12542782282881096</v>
      </c>
      <c r="K7760" s="58">
        <v>9.2834835408002983E-2</v>
      </c>
      <c r="L7760" s="58">
        <v>0.12336261154999256</v>
      </c>
      <c r="M7760" s="58">
        <v>2.5603241136822794E-3</v>
      </c>
      <c r="N7760" s="58">
        <v>7.2370853137247088E-2</v>
      </c>
      <c r="O7760" s="58">
        <v>0</v>
      </c>
      <c r="P7760" s="58">
        <v>0</v>
      </c>
      <c r="Q7760" s="58">
        <v>0</v>
      </c>
      <c r="R7760" s="58">
        <v>0</v>
      </c>
      <c r="S7760" s="58">
        <v>0</v>
      </c>
      <c r="T7760" s="58">
        <v>0</v>
      </c>
      <c r="U7760" s="58">
        <v>0</v>
      </c>
      <c r="V7760" s="58">
        <v>0</v>
      </c>
      <c r="W7760" s="58">
        <v>0</v>
      </c>
      <c r="X7760" s="58">
        <v>0</v>
      </c>
      <c r="Y7760" s="58">
        <v>0</v>
      </c>
      <c r="Z7760" s="58">
        <v>0</v>
      </c>
      <c r="AA7760" s="58">
        <v>0</v>
      </c>
      <c r="AB7760" s="58">
        <v>0</v>
      </c>
      <c r="AC7760" s="58">
        <v>0</v>
      </c>
      <c r="AD7760" s="58">
        <v>0</v>
      </c>
      <c r="AE7760" s="58">
        <v>0</v>
      </c>
      <c r="AF7760" s="58">
        <v>0</v>
      </c>
      <c r="AG7760" s="58">
        <v>0</v>
      </c>
      <c r="AH7760" s="58">
        <v>0</v>
      </c>
      <c r="AI7760" s="58">
        <v>0</v>
      </c>
      <c r="AK7760" s="64">
        <f t="shared" si="121"/>
        <v>4.6321945724166749E-3</v>
      </c>
    </row>
    <row r="7761" spans="1:37" x14ac:dyDescent="0.25">
      <c r="A7761">
        <v>7759</v>
      </c>
      <c r="B7761" s="1">
        <v>1.18E-2</v>
      </c>
      <c r="C7761" s="1">
        <v>1.5828864690649384E-4</v>
      </c>
      <c r="D7761" s="58">
        <v>3.289282614358674E-2</v>
      </c>
      <c r="E7761" s="58">
        <v>0.11721673317343817</v>
      </c>
      <c r="F7761" s="58">
        <v>0.10962543120732091</v>
      </c>
      <c r="G7761" s="58">
        <v>7.6080978712433397E-2</v>
      </c>
      <c r="H7761" s="58">
        <v>7.9994747028476726E-2</v>
      </c>
      <c r="I7761" s="58">
        <v>6.3643855995145798E-2</v>
      </c>
      <c r="J7761" s="58">
        <v>0.12642553168282838</v>
      </c>
      <c r="K7761" s="58">
        <v>8.7801089041274843E-2</v>
      </c>
      <c r="L7761" s="58">
        <v>0.13565193400181424</v>
      </c>
      <c r="M7761" s="58">
        <v>4.1636169360562011E-2</v>
      </c>
      <c r="N7761" s="58">
        <v>0.12903070365311875</v>
      </c>
      <c r="O7761" s="58">
        <v>0</v>
      </c>
      <c r="P7761" s="58">
        <v>0</v>
      </c>
      <c r="Q7761" s="58">
        <v>0</v>
      </c>
      <c r="R7761" s="58">
        <v>0</v>
      </c>
      <c r="S7761" s="58">
        <v>0</v>
      </c>
      <c r="T7761" s="58">
        <v>0</v>
      </c>
      <c r="U7761" s="58">
        <v>0</v>
      </c>
      <c r="V7761" s="58">
        <v>0</v>
      </c>
      <c r="W7761" s="58">
        <v>0</v>
      </c>
      <c r="X7761" s="58">
        <v>0</v>
      </c>
      <c r="Y7761" s="58">
        <v>0</v>
      </c>
      <c r="Z7761" s="58">
        <v>0</v>
      </c>
      <c r="AA7761" s="58">
        <v>0</v>
      </c>
      <c r="AB7761" s="58">
        <v>0</v>
      </c>
      <c r="AC7761" s="58">
        <v>0</v>
      </c>
      <c r="AD7761" s="58">
        <v>0</v>
      </c>
      <c r="AE7761" s="58">
        <v>0</v>
      </c>
      <c r="AF7761" s="58">
        <v>0</v>
      </c>
      <c r="AG7761" s="58">
        <v>0</v>
      </c>
      <c r="AH7761" s="58">
        <v>0</v>
      </c>
      <c r="AI7761" s="58">
        <v>0</v>
      </c>
      <c r="AK7761" s="64">
        <f t="shared" si="121"/>
        <v>1.3414292110719817E-2</v>
      </c>
    </row>
    <row r="7762" spans="1:37" x14ac:dyDescent="0.25">
      <c r="A7762">
        <v>7760</v>
      </c>
      <c r="B7762" s="1">
        <v>1.21E-2</v>
      </c>
      <c r="C7762" s="1">
        <v>4.2216815551834787E-4</v>
      </c>
      <c r="D7762" s="58">
        <v>3.5776616401479465E-2</v>
      </c>
      <c r="E7762" s="58">
        <v>0.15572223952673775</v>
      </c>
      <c r="F7762" s="58">
        <v>3.6389969414227188E-2</v>
      </c>
      <c r="G7762" s="58">
        <v>2.6743082513990733E-2</v>
      </c>
      <c r="H7762" s="58">
        <v>5.0372017916275387E-2</v>
      </c>
      <c r="I7762" s="58">
        <v>5.9455730723740004E-2</v>
      </c>
      <c r="J7762" s="58">
        <v>0.18280845969819573</v>
      </c>
      <c r="K7762" s="58">
        <v>7.7191667904815825E-2</v>
      </c>
      <c r="L7762" s="58">
        <v>0.18579121924080036</v>
      </c>
      <c r="M7762" s="58">
        <v>8.7957677670333856E-2</v>
      </c>
      <c r="N7762" s="58">
        <v>0.10179131898940366</v>
      </c>
      <c r="O7762" s="58">
        <v>0</v>
      </c>
      <c r="P7762" s="58">
        <v>0</v>
      </c>
      <c r="Q7762" s="58">
        <v>0</v>
      </c>
      <c r="R7762" s="58">
        <v>0</v>
      </c>
      <c r="S7762" s="58">
        <v>0</v>
      </c>
      <c r="T7762" s="58">
        <v>0</v>
      </c>
      <c r="U7762" s="58">
        <v>0</v>
      </c>
      <c r="V7762" s="58">
        <v>0</v>
      </c>
      <c r="W7762" s="58">
        <v>0</v>
      </c>
      <c r="X7762" s="58">
        <v>0</v>
      </c>
      <c r="Y7762" s="58">
        <v>0</v>
      </c>
      <c r="Z7762" s="58">
        <v>0</v>
      </c>
      <c r="AA7762" s="58">
        <v>0</v>
      </c>
      <c r="AB7762" s="58">
        <v>0</v>
      </c>
      <c r="AC7762" s="58">
        <v>0</v>
      </c>
      <c r="AD7762" s="58">
        <v>0</v>
      </c>
      <c r="AE7762" s="58">
        <v>0</v>
      </c>
      <c r="AF7762" s="58">
        <v>0</v>
      </c>
      <c r="AG7762" s="58">
        <v>0</v>
      </c>
      <c r="AH7762" s="58">
        <v>0</v>
      </c>
      <c r="AI7762" s="58">
        <v>0</v>
      </c>
      <c r="AK7762" s="64">
        <f t="shared" si="121"/>
        <v>3.4889930208127924E-2</v>
      </c>
    </row>
    <row r="7763" spans="1:37" x14ac:dyDescent="0.25">
      <c r="A7763">
        <v>7761</v>
      </c>
      <c r="B7763" s="1">
        <v>1.2200000000000001E-2</v>
      </c>
      <c r="C7763" s="1">
        <v>4.6201406914488796E-4</v>
      </c>
      <c r="D7763" s="58">
        <v>0.10710841556510588</v>
      </c>
      <c r="E7763" s="58">
        <v>0.14086984410010034</v>
      </c>
      <c r="F7763" s="58">
        <v>8.1108959361208509E-3</v>
      </c>
      <c r="G7763" s="58">
        <v>9.705502268480691E-2</v>
      </c>
      <c r="H7763" s="58">
        <v>7.8361285292242469E-2</v>
      </c>
      <c r="I7763" s="58">
        <v>0.10636315636485862</v>
      </c>
      <c r="J7763" s="58">
        <v>0.13218589772517117</v>
      </c>
      <c r="K7763" s="58">
        <v>1.0493607719466058E-2</v>
      </c>
      <c r="L7763" s="58">
        <v>0.13918742679722088</v>
      </c>
      <c r="M7763" s="58">
        <v>3.5280910683682179E-2</v>
      </c>
      <c r="N7763" s="58">
        <v>0.14498353713122458</v>
      </c>
      <c r="O7763" s="58">
        <v>0</v>
      </c>
      <c r="P7763" s="58">
        <v>0</v>
      </c>
      <c r="Q7763" s="58">
        <v>0</v>
      </c>
      <c r="R7763" s="58">
        <v>0</v>
      </c>
      <c r="S7763" s="58">
        <v>0</v>
      </c>
      <c r="T7763" s="58">
        <v>0</v>
      </c>
      <c r="U7763" s="58">
        <v>0</v>
      </c>
      <c r="V7763" s="58">
        <v>0</v>
      </c>
      <c r="W7763" s="58">
        <v>0</v>
      </c>
      <c r="X7763" s="58">
        <v>0</v>
      </c>
      <c r="Y7763" s="58">
        <v>0</v>
      </c>
      <c r="Z7763" s="58">
        <v>0</v>
      </c>
      <c r="AA7763" s="58">
        <v>0</v>
      </c>
      <c r="AB7763" s="58">
        <v>0</v>
      </c>
      <c r="AC7763" s="58">
        <v>0</v>
      </c>
      <c r="AD7763" s="58">
        <v>0</v>
      </c>
      <c r="AE7763" s="58">
        <v>0</v>
      </c>
      <c r="AF7763" s="58">
        <v>0</v>
      </c>
      <c r="AG7763" s="58">
        <v>0</v>
      </c>
      <c r="AH7763" s="58">
        <v>0</v>
      </c>
      <c r="AI7763" s="58">
        <v>0</v>
      </c>
      <c r="AK7763" s="64">
        <f t="shared" si="121"/>
        <v>3.7870005667613768E-2</v>
      </c>
    </row>
    <row r="7764" spans="1:37" x14ac:dyDescent="0.25">
      <c r="A7764">
        <v>7762</v>
      </c>
      <c r="B7764" s="1">
        <v>1.01E-2</v>
      </c>
      <c r="C7764" s="1">
        <v>1.5541216399630358E-5</v>
      </c>
      <c r="D7764" s="58">
        <v>9.5547004266543695E-2</v>
      </c>
      <c r="E7764" s="58">
        <v>3.9458070461755909E-2</v>
      </c>
      <c r="F7764" s="58">
        <v>4.8418375151692408E-2</v>
      </c>
      <c r="G7764" s="58">
        <v>0.16290184385038184</v>
      </c>
      <c r="H7764" s="58">
        <v>8.3164152494491092E-2</v>
      </c>
      <c r="I7764" s="58">
        <v>5.8601052098360154E-2</v>
      </c>
      <c r="J7764" s="58">
        <v>5.4848279035540307E-2</v>
      </c>
      <c r="K7764" s="58">
        <v>8.9318398802837151E-2</v>
      </c>
      <c r="L7764" s="58">
        <v>0.15493641393161744</v>
      </c>
      <c r="M7764" s="58">
        <v>0.15241536367249872</v>
      </c>
      <c r="N7764" s="58">
        <v>6.0391046234281202E-2</v>
      </c>
      <c r="O7764" s="58">
        <v>0</v>
      </c>
      <c r="P7764" s="58">
        <v>0</v>
      </c>
      <c r="Q7764" s="58">
        <v>0</v>
      </c>
      <c r="R7764" s="58">
        <v>0</v>
      </c>
      <c r="S7764" s="58">
        <v>0</v>
      </c>
      <c r="T7764" s="58">
        <v>0</v>
      </c>
      <c r="U7764" s="58">
        <v>0</v>
      </c>
      <c r="V7764" s="58">
        <v>0</v>
      </c>
      <c r="W7764" s="58">
        <v>0</v>
      </c>
      <c r="X7764" s="58">
        <v>0</v>
      </c>
      <c r="Y7764" s="58">
        <v>0</v>
      </c>
      <c r="Z7764" s="58">
        <v>0</v>
      </c>
      <c r="AA7764" s="58">
        <v>0</v>
      </c>
      <c r="AB7764" s="58">
        <v>0</v>
      </c>
      <c r="AC7764" s="58">
        <v>0</v>
      </c>
      <c r="AD7764" s="58">
        <v>0</v>
      </c>
      <c r="AE7764" s="58">
        <v>0</v>
      </c>
      <c r="AF7764" s="58">
        <v>0</v>
      </c>
      <c r="AG7764" s="58">
        <v>0</v>
      </c>
      <c r="AH7764" s="58">
        <v>0</v>
      </c>
      <c r="AI7764" s="58">
        <v>0</v>
      </c>
      <c r="AK7764" s="64">
        <f t="shared" si="121"/>
        <v>1.5387342969931047E-3</v>
      </c>
    </row>
    <row r="7765" spans="1:37" x14ac:dyDescent="0.25">
      <c r="A7765">
        <v>7763</v>
      </c>
      <c r="B7765" s="1">
        <v>1.23E-2</v>
      </c>
      <c r="C7765" s="1">
        <v>1.8346400851491167E-4</v>
      </c>
      <c r="D7765" s="58">
        <v>0.18179022831868868</v>
      </c>
      <c r="E7765" s="58">
        <v>0.12376973485536281</v>
      </c>
      <c r="F7765" s="58">
        <v>9.9910760750750935E-2</v>
      </c>
      <c r="G7765" s="58">
        <v>0.17823355003311428</v>
      </c>
      <c r="H7765" s="58">
        <v>2.7224956004906112E-2</v>
      </c>
      <c r="I7765" s="58">
        <v>6.5624043996628398E-2</v>
      </c>
      <c r="J7765" s="58">
        <v>1.0173081612152359E-2</v>
      </c>
      <c r="K7765" s="58">
        <v>2.5560424275980195E-2</v>
      </c>
      <c r="L7765" s="58">
        <v>0.12325322999550113</v>
      </c>
      <c r="M7765" s="58">
        <v>8.5459980676795694E-2</v>
      </c>
      <c r="N7765" s="58">
        <v>7.9000009480119301E-2</v>
      </c>
      <c r="O7765" s="58">
        <v>0</v>
      </c>
      <c r="P7765" s="58">
        <v>0</v>
      </c>
      <c r="Q7765" s="58">
        <v>0</v>
      </c>
      <c r="R7765" s="58">
        <v>0</v>
      </c>
      <c r="S7765" s="58">
        <v>0</v>
      </c>
      <c r="T7765" s="58">
        <v>0</v>
      </c>
      <c r="U7765" s="58">
        <v>0</v>
      </c>
      <c r="V7765" s="58">
        <v>0</v>
      </c>
      <c r="W7765" s="58">
        <v>0</v>
      </c>
      <c r="X7765" s="58">
        <v>0</v>
      </c>
      <c r="Y7765" s="58">
        <v>0</v>
      </c>
      <c r="Z7765" s="58">
        <v>0</v>
      </c>
      <c r="AA7765" s="58">
        <v>0</v>
      </c>
      <c r="AB7765" s="58">
        <v>0</v>
      </c>
      <c r="AC7765" s="58">
        <v>0</v>
      </c>
      <c r="AD7765" s="58">
        <v>0</v>
      </c>
      <c r="AE7765" s="58">
        <v>0</v>
      </c>
      <c r="AF7765" s="58">
        <v>0</v>
      </c>
      <c r="AG7765" s="58">
        <v>0</v>
      </c>
      <c r="AH7765" s="58">
        <v>0</v>
      </c>
      <c r="AI7765" s="58">
        <v>0</v>
      </c>
      <c r="AK7765" s="64">
        <f t="shared" si="121"/>
        <v>1.4915773049992817E-2</v>
      </c>
    </row>
    <row r="7766" spans="1:37" x14ac:dyDescent="0.25">
      <c r="A7766">
        <v>7764</v>
      </c>
      <c r="B7766" s="1">
        <v>1.2E-2</v>
      </c>
      <c r="C7766" s="1">
        <v>1.3614553354344204E-4</v>
      </c>
      <c r="D7766" s="58">
        <v>0.15987373375454345</v>
      </c>
      <c r="E7766" s="58">
        <v>0.12563962920860067</v>
      </c>
      <c r="F7766" s="58">
        <v>3.1326296035421711E-2</v>
      </c>
      <c r="G7766" s="58">
        <v>2.6928100571182782E-2</v>
      </c>
      <c r="H7766" s="58">
        <v>0.17557845006529074</v>
      </c>
      <c r="I7766" s="58">
        <v>7.4183771128815051E-2</v>
      </c>
      <c r="J7766" s="58">
        <v>8.7096457514351938E-3</v>
      </c>
      <c r="K7766" s="58">
        <v>9.6822443244951012E-2</v>
      </c>
      <c r="L7766" s="58">
        <v>0.19104629236195431</v>
      </c>
      <c r="M7766" s="58">
        <v>0.1024963416891831</v>
      </c>
      <c r="N7766" s="58">
        <v>7.3952961886218126E-3</v>
      </c>
      <c r="O7766" s="58">
        <v>0</v>
      </c>
      <c r="P7766" s="58">
        <v>0</v>
      </c>
      <c r="Q7766" s="58">
        <v>0</v>
      </c>
      <c r="R7766" s="58">
        <v>0</v>
      </c>
      <c r="S7766" s="58">
        <v>0</v>
      </c>
      <c r="T7766" s="58">
        <v>0</v>
      </c>
      <c r="U7766" s="58">
        <v>0</v>
      </c>
      <c r="V7766" s="58">
        <v>0</v>
      </c>
      <c r="W7766" s="58">
        <v>0</v>
      </c>
      <c r="X7766" s="58">
        <v>0</v>
      </c>
      <c r="Y7766" s="58">
        <v>0</v>
      </c>
      <c r="Z7766" s="58">
        <v>0</v>
      </c>
      <c r="AA7766" s="58">
        <v>0</v>
      </c>
      <c r="AB7766" s="58">
        <v>0</v>
      </c>
      <c r="AC7766" s="58">
        <v>0</v>
      </c>
      <c r="AD7766" s="58">
        <v>0</v>
      </c>
      <c r="AE7766" s="58">
        <v>0</v>
      </c>
      <c r="AF7766" s="58">
        <v>0</v>
      </c>
      <c r="AG7766" s="58">
        <v>0</v>
      </c>
      <c r="AH7766" s="58">
        <v>0</v>
      </c>
      <c r="AI7766" s="58">
        <v>0</v>
      </c>
      <c r="AK7766" s="64">
        <f t="shared" si="121"/>
        <v>1.1345461128620169E-2</v>
      </c>
    </row>
    <row r="7767" spans="1:37" x14ac:dyDescent="0.25">
      <c r="A7767">
        <v>7765</v>
      </c>
      <c r="B7767" s="1">
        <v>1.1599999999999999E-2</v>
      </c>
      <c r="C7767" s="1">
        <v>-1.5802073559445165E-4</v>
      </c>
      <c r="D7767" s="58">
        <v>0.10534562205055174</v>
      </c>
      <c r="E7767" s="58">
        <v>2.2154468915076931E-2</v>
      </c>
      <c r="F7767" s="58">
        <v>0.21517606945039913</v>
      </c>
      <c r="G7767" s="58">
        <v>0.18382075896081404</v>
      </c>
      <c r="H7767" s="58">
        <v>1.3243830472577869E-2</v>
      </c>
      <c r="I7767" s="58">
        <v>0.16196737259537161</v>
      </c>
      <c r="J7767" s="58">
        <v>3.9968755862835999E-2</v>
      </c>
      <c r="K7767" s="58">
        <v>9.932736841713136E-3</v>
      </c>
      <c r="L7767" s="58">
        <v>0.15990319130348066</v>
      </c>
      <c r="M7767" s="58">
        <v>8.7098570136511302E-2</v>
      </c>
      <c r="N7767" s="58">
        <v>1.3886234106672722E-3</v>
      </c>
      <c r="O7767" s="58">
        <v>0</v>
      </c>
      <c r="P7767" s="58">
        <v>0</v>
      </c>
      <c r="Q7767" s="58">
        <v>0</v>
      </c>
      <c r="R7767" s="58">
        <v>0</v>
      </c>
      <c r="S7767" s="58">
        <v>0</v>
      </c>
      <c r="T7767" s="58">
        <v>0</v>
      </c>
      <c r="U7767" s="58">
        <v>0</v>
      </c>
      <c r="V7767" s="58">
        <v>0</v>
      </c>
      <c r="W7767" s="58">
        <v>0</v>
      </c>
      <c r="X7767" s="58">
        <v>0</v>
      </c>
      <c r="Y7767" s="58">
        <v>0</v>
      </c>
      <c r="Z7767" s="58">
        <v>0</v>
      </c>
      <c r="AA7767" s="58">
        <v>0</v>
      </c>
      <c r="AB7767" s="58">
        <v>0</v>
      </c>
      <c r="AC7767" s="58">
        <v>0</v>
      </c>
      <c r="AD7767" s="58">
        <v>0</v>
      </c>
      <c r="AE7767" s="58">
        <v>0</v>
      </c>
      <c r="AF7767" s="58">
        <v>0</v>
      </c>
      <c r="AG7767" s="58">
        <v>0</v>
      </c>
      <c r="AH7767" s="58">
        <v>0</v>
      </c>
      <c r="AI7767" s="58">
        <v>0</v>
      </c>
      <c r="AK7767" s="64">
        <f t="shared" si="121"/>
        <v>-1.3622477206418246E-2</v>
      </c>
    </row>
    <row r="7768" spans="1:37" x14ac:dyDescent="0.25">
      <c r="A7768">
        <v>7766</v>
      </c>
      <c r="B7768" s="1">
        <v>1.41E-2</v>
      </c>
      <c r="C7768" s="1">
        <v>-2.5473415009797052E-4</v>
      </c>
      <c r="D7768" s="58">
        <v>0.16081397517216825</v>
      </c>
      <c r="E7768" s="58">
        <v>7.4577481130660997E-2</v>
      </c>
      <c r="F7768" s="58">
        <v>0.15750798491365822</v>
      </c>
      <c r="G7768" s="58">
        <v>4.1094268502723109E-2</v>
      </c>
      <c r="H7768" s="58">
        <v>9.1459818286167185E-2</v>
      </c>
      <c r="I7768" s="58">
        <v>0.17217433198254545</v>
      </c>
      <c r="J7768" s="58">
        <v>0.1406224884805149</v>
      </c>
      <c r="K7768" s="58">
        <v>9.9444266667757505E-2</v>
      </c>
      <c r="L7768" s="58">
        <v>2.707769038073567E-2</v>
      </c>
      <c r="M7768" s="58">
        <v>2.1740644663272093E-3</v>
      </c>
      <c r="N7768" s="58">
        <v>3.3053630016741595E-2</v>
      </c>
      <c r="O7768" s="58">
        <v>0</v>
      </c>
      <c r="P7768" s="58">
        <v>0</v>
      </c>
      <c r="Q7768" s="58">
        <v>0</v>
      </c>
      <c r="R7768" s="58">
        <v>0</v>
      </c>
      <c r="S7768" s="58">
        <v>0</v>
      </c>
      <c r="T7768" s="58">
        <v>0</v>
      </c>
      <c r="U7768" s="58">
        <v>0</v>
      </c>
      <c r="V7768" s="58">
        <v>0</v>
      </c>
      <c r="W7768" s="58">
        <v>0</v>
      </c>
      <c r="X7768" s="58">
        <v>0</v>
      </c>
      <c r="Y7768" s="58">
        <v>0</v>
      </c>
      <c r="Z7768" s="58">
        <v>0</v>
      </c>
      <c r="AA7768" s="58">
        <v>0</v>
      </c>
      <c r="AB7768" s="58">
        <v>0</v>
      </c>
      <c r="AC7768" s="58">
        <v>0</v>
      </c>
      <c r="AD7768" s="58">
        <v>0</v>
      </c>
      <c r="AE7768" s="58">
        <v>0</v>
      </c>
      <c r="AF7768" s="58">
        <v>0</v>
      </c>
      <c r="AG7768" s="58">
        <v>0</v>
      </c>
      <c r="AH7768" s="58">
        <v>0</v>
      </c>
      <c r="AI7768" s="58">
        <v>0</v>
      </c>
      <c r="AK7768" s="64">
        <f t="shared" si="121"/>
        <v>-1.8066251779997908E-2</v>
      </c>
    </row>
    <row r="7769" spans="1:37" x14ac:dyDescent="0.25">
      <c r="A7769">
        <v>7767</v>
      </c>
      <c r="B7769" s="1">
        <v>1.38E-2</v>
      </c>
      <c r="C7769" s="1">
        <v>2.6846740069088573E-4</v>
      </c>
      <c r="D7769" s="58">
        <v>0.16045294874997423</v>
      </c>
      <c r="E7769" s="58">
        <v>0.13160937445243368</v>
      </c>
      <c r="F7769" s="58">
        <v>8.8669672392842659E-3</v>
      </c>
      <c r="G7769" s="58">
        <v>0.14502302368034226</v>
      </c>
      <c r="H7769" s="58">
        <v>0.16117793768999961</v>
      </c>
      <c r="I7769" s="58">
        <v>0.14328751799647943</v>
      </c>
      <c r="J7769" s="58">
        <v>0.10267559564035454</v>
      </c>
      <c r="K7769" s="58">
        <v>4.0284749760439286E-3</v>
      </c>
      <c r="L7769" s="58">
        <v>7.7656037836504278E-4</v>
      </c>
      <c r="M7769" s="58">
        <v>2.1123033589680772E-2</v>
      </c>
      <c r="N7769" s="58">
        <v>0.12097856560704205</v>
      </c>
      <c r="O7769" s="58">
        <v>0</v>
      </c>
      <c r="P7769" s="58">
        <v>0</v>
      </c>
      <c r="Q7769" s="58">
        <v>0</v>
      </c>
      <c r="R7769" s="58">
        <v>0</v>
      </c>
      <c r="S7769" s="58">
        <v>0</v>
      </c>
      <c r="T7769" s="58">
        <v>0</v>
      </c>
      <c r="U7769" s="58">
        <v>0</v>
      </c>
      <c r="V7769" s="58">
        <v>0</v>
      </c>
      <c r="W7769" s="58">
        <v>0</v>
      </c>
      <c r="X7769" s="58">
        <v>0</v>
      </c>
      <c r="Y7769" s="58">
        <v>0</v>
      </c>
      <c r="Z7769" s="58">
        <v>0</v>
      </c>
      <c r="AA7769" s="58">
        <v>0</v>
      </c>
      <c r="AB7769" s="58">
        <v>0</v>
      </c>
      <c r="AC7769" s="58">
        <v>0</v>
      </c>
      <c r="AD7769" s="58">
        <v>0</v>
      </c>
      <c r="AE7769" s="58">
        <v>0</v>
      </c>
      <c r="AF7769" s="58">
        <v>0</v>
      </c>
      <c r="AG7769" s="58">
        <v>0</v>
      </c>
      <c r="AH7769" s="58">
        <v>0</v>
      </c>
      <c r="AI7769" s="58">
        <v>0</v>
      </c>
      <c r="AK7769" s="64">
        <f t="shared" si="121"/>
        <v>1.9454159470354039E-2</v>
      </c>
    </row>
    <row r="7770" spans="1:37" x14ac:dyDescent="0.25">
      <c r="A7770">
        <v>7768</v>
      </c>
      <c r="B7770" s="1">
        <v>1.17E-2</v>
      </c>
      <c r="C7770" s="1">
        <v>2.030583015353621E-4</v>
      </c>
      <c r="D7770" s="58">
        <v>9.9570031232810524E-2</v>
      </c>
      <c r="E7770" s="58">
        <v>0.12690587500343603</v>
      </c>
      <c r="F7770" s="58">
        <v>8.1903560013852975E-2</v>
      </c>
      <c r="G7770" s="58">
        <v>1.6584695835753501E-2</v>
      </c>
      <c r="H7770" s="58">
        <v>0.12618552930390123</v>
      </c>
      <c r="I7770" s="58">
        <v>0.14046754290930505</v>
      </c>
      <c r="J7770" s="58">
        <v>5.9627359009993455E-2</v>
      </c>
      <c r="K7770" s="58">
        <v>2.6652654310897805E-2</v>
      </c>
      <c r="L7770" s="58">
        <v>0.11967140625351769</v>
      </c>
      <c r="M7770" s="58">
        <v>4.0759425783738097E-2</v>
      </c>
      <c r="N7770" s="58">
        <v>0.16167192034279365</v>
      </c>
      <c r="O7770" s="58">
        <v>0</v>
      </c>
      <c r="P7770" s="58">
        <v>0</v>
      </c>
      <c r="Q7770" s="58">
        <v>0</v>
      </c>
      <c r="R7770" s="58">
        <v>0</v>
      </c>
      <c r="S7770" s="58">
        <v>0</v>
      </c>
      <c r="T7770" s="58">
        <v>0</v>
      </c>
      <c r="U7770" s="58">
        <v>0</v>
      </c>
      <c r="V7770" s="58">
        <v>0</v>
      </c>
      <c r="W7770" s="58">
        <v>0</v>
      </c>
      <c r="X7770" s="58">
        <v>0</v>
      </c>
      <c r="Y7770" s="58">
        <v>0</v>
      </c>
      <c r="Z7770" s="58">
        <v>0</v>
      </c>
      <c r="AA7770" s="58">
        <v>0</v>
      </c>
      <c r="AB7770" s="58">
        <v>0</v>
      </c>
      <c r="AC7770" s="58">
        <v>0</v>
      </c>
      <c r="AD7770" s="58">
        <v>0</v>
      </c>
      <c r="AE7770" s="58">
        <v>0</v>
      </c>
      <c r="AF7770" s="58">
        <v>0</v>
      </c>
      <c r="AG7770" s="58">
        <v>0</v>
      </c>
      <c r="AH7770" s="58">
        <v>0</v>
      </c>
      <c r="AI7770" s="58">
        <v>0</v>
      </c>
      <c r="AK7770" s="64">
        <f t="shared" si="121"/>
        <v>1.7355410387637785E-2</v>
      </c>
    </row>
    <row r="7771" spans="1:37" x14ac:dyDescent="0.25">
      <c r="A7771">
        <v>7769</v>
      </c>
      <c r="B7771" s="1">
        <v>1.03E-2</v>
      </c>
      <c r="C7771" s="1">
        <v>2.6190771481666433E-4</v>
      </c>
      <c r="D7771" s="58">
        <v>2.5886429345724792E-2</v>
      </c>
      <c r="E7771" s="58">
        <v>8.9518814421805135E-2</v>
      </c>
      <c r="F7771" s="58">
        <v>7.9886392683419627E-2</v>
      </c>
      <c r="G7771" s="58">
        <v>8.7792169064387374E-2</v>
      </c>
      <c r="H7771" s="58">
        <v>0.1528766412217995</v>
      </c>
      <c r="I7771" s="58">
        <v>8.8688411697827416E-2</v>
      </c>
      <c r="J7771" s="58">
        <v>0.11695811530395409</v>
      </c>
      <c r="K7771" s="58">
        <v>6.3164412189345622E-3</v>
      </c>
      <c r="L7771" s="58">
        <v>0.10828903263143372</v>
      </c>
      <c r="M7771" s="58">
        <v>0.15027699963268706</v>
      </c>
      <c r="N7771" s="58">
        <v>9.3510552778026626E-2</v>
      </c>
      <c r="O7771" s="58">
        <v>0</v>
      </c>
      <c r="P7771" s="58">
        <v>0</v>
      </c>
      <c r="Q7771" s="58">
        <v>0</v>
      </c>
      <c r="R7771" s="58">
        <v>0</v>
      </c>
      <c r="S7771" s="58">
        <v>0</v>
      </c>
      <c r="T7771" s="58">
        <v>0</v>
      </c>
      <c r="U7771" s="58">
        <v>0</v>
      </c>
      <c r="V7771" s="58">
        <v>0</v>
      </c>
      <c r="W7771" s="58">
        <v>0</v>
      </c>
      <c r="X7771" s="58">
        <v>0</v>
      </c>
      <c r="Y7771" s="58">
        <v>0</v>
      </c>
      <c r="Z7771" s="58">
        <v>0</v>
      </c>
      <c r="AA7771" s="58">
        <v>0</v>
      </c>
      <c r="AB7771" s="58">
        <v>0</v>
      </c>
      <c r="AC7771" s="58">
        <v>0</v>
      </c>
      <c r="AD7771" s="58">
        <v>0</v>
      </c>
      <c r="AE7771" s="58">
        <v>0</v>
      </c>
      <c r="AF7771" s="58">
        <v>0</v>
      </c>
      <c r="AG7771" s="58">
        <v>0</v>
      </c>
      <c r="AH7771" s="58">
        <v>0</v>
      </c>
      <c r="AI7771" s="58">
        <v>0</v>
      </c>
      <c r="AK7771" s="64">
        <f t="shared" si="121"/>
        <v>2.5427933477346051E-2</v>
      </c>
    </row>
    <row r="7772" spans="1:37" x14ac:dyDescent="0.25">
      <c r="A7772">
        <v>7770</v>
      </c>
      <c r="B7772" s="1">
        <v>1.4500000000000001E-2</v>
      </c>
      <c r="C7772" s="1">
        <v>-1.0339977231549493E-4</v>
      </c>
      <c r="D7772" s="58">
        <v>0.12656928242848187</v>
      </c>
      <c r="E7772" s="58">
        <v>0.15433977831843476</v>
      </c>
      <c r="F7772" s="58">
        <v>0.12523858373578711</v>
      </c>
      <c r="G7772" s="58">
        <v>4.9174659305077709E-3</v>
      </c>
      <c r="H7772" s="58">
        <v>9.8929741843779201E-2</v>
      </c>
      <c r="I7772" s="58">
        <v>0.10902952213074357</v>
      </c>
      <c r="J7772" s="58">
        <v>2.8916739751541531E-2</v>
      </c>
      <c r="K7772" s="58">
        <v>0.15249064173036994</v>
      </c>
      <c r="L7772" s="58">
        <v>0.12188896668517366</v>
      </c>
      <c r="M7772" s="58">
        <v>6.0364044385510362E-3</v>
      </c>
      <c r="N7772" s="58">
        <v>7.1642873006629568E-2</v>
      </c>
      <c r="O7772" s="58">
        <v>0</v>
      </c>
      <c r="P7772" s="58">
        <v>0</v>
      </c>
      <c r="Q7772" s="58">
        <v>0</v>
      </c>
      <c r="R7772" s="58">
        <v>0</v>
      </c>
      <c r="S7772" s="58">
        <v>0</v>
      </c>
      <c r="T7772" s="58">
        <v>0</v>
      </c>
      <c r="U7772" s="58">
        <v>0</v>
      </c>
      <c r="V7772" s="58">
        <v>0</v>
      </c>
      <c r="W7772" s="58">
        <v>0</v>
      </c>
      <c r="X7772" s="58">
        <v>0</v>
      </c>
      <c r="Y7772" s="58">
        <v>0</v>
      </c>
      <c r="Z7772" s="58">
        <v>0</v>
      </c>
      <c r="AA7772" s="58">
        <v>0</v>
      </c>
      <c r="AB7772" s="58">
        <v>0</v>
      </c>
      <c r="AC7772" s="58">
        <v>0</v>
      </c>
      <c r="AD7772" s="58">
        <v>0</v>
      </c>
      <c r="AE7772" s="58">
        <v>0</v>
      </c>
      <c r="AF7772" s="58">
        <v>0</v>
      </c>
      <c r="AG7772" s="58">
        <v>0</v>
      </c>
      <c r="AH7772" s="58">
        <v>0</v>
      </c>
      <c r="AI7772" s="58">
        <v>0</v>
      </c>
      <c r="AK7772" s="64">
        <f t="shared" si="121"/>
        <v>-7.1310187803789605E-3</v>
      </c>
    </row>
    <row r="7773" spans="1:37" x14ac:dyDescent="0.25">
      <c r="A7773">
        <v>7771</v>
      </c>
      <c r="B7773" s="1">
        <v>1.09E-2</v>
      </c>
      <c r="C7773" s="1">
        <v>3.6541736216685029E-5</v>
      </c>
      <c r="D7773" s="58">
        <v>0.15208696410066558</v>
      </c>
      <c r="E7773" s="58">
        <v>6.621387852165711E-2</v>
      </c>
      <c r="F7773" s="58">
        <v>6.9884909329310475E-3</v>
      </c>
      <c r="G7773" s="58">
        <v>9.3718915738065012E-2</v>
      </c>
      <c r="H7773" s="58">
        <v>0.13659718213659319</v>
      </c>
      <c r="I7773" s="58">
        <v>0.15383163589791757</v>
      </c>
      <c r="J7773" s="58">
        <v>4.0559388632139218E-2</v>
      </c>
      <c r="K7773" s="58">
        <v>4.5304746877377476E-2</v>
      </c>
      <c r="L7773" s="58">
        <v>7.5060093153515223E-2</v>
      </c>
      <c r="M7773" s="58">
        <v>0.14640003708504343</v>
      </c>
      <c r="N7773" s="58">
        <v>8.3238666924095206E-2</v>
      </c>
      <c r="O7773" s="58">
        <v>0</v>
      </c>
      <c r="P7773" s="58">
        <v>0</v>
      </c>
      <c r="Q7773" s="58">
        <v>0</v>
      </c>
      <c r="R7773" s="58">
        <v>0</v>
      </c>
      <c r="S7773" s="58">
        <v>0</v>
      </c>
      <c r="T7773" s="58">
        <v>0</v>
      </c>
      <c r="U7773" s="58">
        <v>0</v>
      </c>
      <c r="V7773" s="58">
        <v>0</v>
      </c>
      <c r="W7773" s="58">
        <v>0</v>
      </c>
      <c r="X7773" s="58">
        <v>0</v>
      </c>
      <c r="Y7773" s="58">
        <v>0</v>
      </c>
      <c r="Z7773" s="58">
        <v>0</v>
      </c>
      <c r="AA7773" s="58">
        <v>0</v>
      </c>
      <c r="AB7773" s="58">
        <v>0</v>
      </c>
      <c r="AC7773" s="58">
        <v>0</v>
      </c>
      <c r="AD7773" s="58">
        <v>0</v>
      </c>
      <c r="AE7773" s="58">
        <v>0</v>
      </c>
      <c r="AF7773" s="58">
        <v>0</v>
      </c>
      <c r="AG7773" s="58">
        <v>0</v>
      </c>
      <c r="AH7773" s="58">
        <v>0</v>
      </c>
      <c r="AI7773" s="58">
        <v>0</v>
      </c>
      <c r="AK7773" s="64">
        <f t="shared" si="121"/>
        <v>3.3524528639160577E-3</v>
      </c>
    </row>
    <row r="7774" spans="1:37" x14ac:dyDescent="0.25">
      <c r="A7774">
        <v>7772</v>
      </c>
      <c r="B7774" s="1">
        <v>1.04E-2</v>
      </c>
      <c r="C7774" s="1">
        <v>2.1521642830700188E-4</v>
      </c>
      <c r="D7774" s="58">
        <v>5.2614840851347926E-2</v>
      </c>
      <c r="E7774" s="58">
        <v>8.0884551694599363E-2</v>
      </c>
      <c r="F7774" s="58">
        <v>0.11010087566317274</v>
      </c>
      <c r="G7774" s="58">
        <v>4.2256687269622638E-2</v>
      </c>
      <c r="H7774" s="58">
        <v>0.18525644820990203</v>
      </c>
      <c r="I7774" s="58">
        <v>5.4636227391454528E-3</v>
      </c>
      <c r="J7774" s="58">
        <v>0.15469881660735083</v>
      </c>
      <c r="K7774" s="58">
        <v>5.3396772906864606E-2</v>
      </c>
      <c r="L7774" s="58">
        <v>0.1377827679433824</v>
      </c>
      <c r="M7774" s="58">
        <v>0.1137885500220913</v>
      </c>
      <c r="N7774" s="58">
        <v>6.3756066092520783E-2</v>
      </c>
      <c r="O7774" s="58">
        <v>0</v>
      </c>
      <c r="P7774" s="58">
        <v>0</v>
      </c>
      <c r="Q7774" s="58">
        <v>0</v>
      </c>
      <c r="R7774" s="58">
        <v>0</v>
      </c>
      <c r="S7774" s="58">
        <v>0</v>
      </c>
      <c r="T7774" s="58">
        <v>0</v>
      </c>
      <c r="U7774" s="58">
        <v>0</v>
      </c>
      <c r="V7774" s="58">
        <v>0</v>
      </c>
      <c r="W7774" s="58">
        <v>0</v>
      </c>
      <c r="X7774" s="58">
        <v>0</v>
      </c>
      <c r="Y7774" s="58">
        <v>0</v>
      </c>
      <c r="Z7774" s="58">
        <v>0</v>
      </c>
      <c r="AA7774" s="58">
        <v>0</v>
      </c>
      <c r="AB7774" s="58">
        <v>0</v>
      </c>
      <c r="AC7774" s="58">
        <v>0</v>
      </c>
      <c r="AD7774" s="58">
        <v>0</v>
      </c>
      <c r="AE7774" s="58">
        <v>0</v>
      </c>
      <c r="AF7774" s="58">
        <v>0</v>
      </c>
      <c r="AG7774" s="58">
        <v>0</v>
      </c>
      <c r="AH7774" s="58">
        <v>0</v>
      </c>
      <c r="AI7774" s="58">
        <v>0</v>
      </c>
      <c r="AK7774" s="64">
        <f t="shared" si="121"/>
        <v>2.0693887337211721E-2</v>
      </c>
    </row>
    <row r="7775" spans="1:37" x14ac:dyDescent="0.25">
      <c r="A7775">
        <v>7773</v>
      </c>
      <c r="B7775" s="1">
        <v>1.2699999999999999E-2</v>
      </c>
      <c r="C7775" s="1">
        <v>3.1601763841739662E-4</v>
      </c>
      <c r="D7775" s="58">
        <v>0.12326438631961475</v>
      </c>
      <c r="E7775" s="58">
        <v>0.12326380212038934</v>
      </c>
      <c r="F7775" s="58">
        <v>2.7154675487941225E-2</v>
      </c>
      <c r="G7775" s="58">
        <v>0.18995029638361549</v>
      </c>
      <c r="H7775" s="58">
        <v>0.1825722681263926</v>
      </c>
      <c r="I7775" s="58">
        <v>3.8990259416098003E-2</v>
      </c>
      <c r="J7775" s="58">
        <v>8.1498447417202385E-2</v>
      </c>
      <c r="K7775" s="58">
        <v>1.5420706963712954E-2</v>
      </c>
      <c r="L7775" s="58">
        <v>3.382330926071439E-2</v>
      </c>
      <c r="M7775" s="58">
        <v>9.5950380288515283E-2</v>
      </c>
      <c r="N7775" s="58">
        <v>8.8111468215803637E-2</v>
      </c>
      <c r="O7775" s="58">
        <v>0</v>
      </c>
      <c r="P7775" s="58">
        <v>0</v>
      </c>
      <c r="Q7775" s="58">
        <v>0</v>
      </c>
      <c r="R7775" s="58">
        <v>0</v>
      </c>
      <c r="S7775" s="58">
        <v>0</v>
      </c>
      <c r="T7775" s="58">
        <v>0</v>
      </c>
      <c r="U7775" s="58">
        <v>0</v>
      </c>
      <c r="V7775" s="58">
        <v>0</v>
      </c>
      <c r="W7775" s="58">
        <v>0</v>
      </c>
      <c r="X7775" s="58">
        <v>0</v>
      </c>
      <c r="Y7775" s="58">
        <v>0</v>
      </c>
      <c r="Z7775" s="58">
        <v>0</v>
      </c>
      <c r="AA7775" s="58">
        <v>0</v>
      </c>
      <c r="AB7775" s="58">
        <v>0</v>
      </c>
      <c r="AC7775" s="58">
        <v>0</v>
      </c>
      <c r="AD7775" s="58">
        <v>0</v>
      </c>
      <c r="AE7775" s="58">
        <v>0</v>
      </c>
      <c r="AF7775" s="58">
        <v>0</v>
      </c>
      <c r="AG7775" s="58">
        <v>0</v>
      </c>
      <c r="AH7775" s="58">
        <v>0</v>
      </c>
      <c r="AI7775" s="58">
        <v>0</v>
      </c>
      <c r="AK7775" s="64">
        <f t="shared" si="121"/>
        <v>2.4883278615543042E-2</v>
      </c>
    </row>
    <row r="7776" spans="1:37" x14ac:dyDescent="0.25">
      <c r="A7776">
        <v>7774</v>
      </c>
      <c r="B7776" s="1">
        <v>1.44E-2</v>
      </c>
      <c r="C7776" s="1">
        <v>1.093083537939536E-4</v>
      </c>
      <c r="D7776" s="58">
        <v>7.7296443830603911E-2</v>
      </c>
      <c r="E7776" s="58">
        <v>0.13059954864910367</v>
      </c>
      <c r="F7776" s="58">
        <v>2.0015469913545497E-2</v>
      </c>
      <c r="G7776" s="58">
        <v>0.15334917542858895</v>
      </c>
      <c r="H7776" s="58">
        <v>0.20254436816521176</v>
      </c>
      <c r="I7776" s="58">
        <v>0.14138760359220623</v>
      </c>
      <c r="J7776" s="58">
        <v>0.11144533834860211</v>
      </c>
      <c r="K7776" s="58">
        <v>7.3376117576850974E-2</v>
      </c>
      <c r="L7776" s="58">
        <v>8.7699413819857051E-3</v>
      </c>
      <c r="M7776" s="58">
        <v>5.1872629326076343E-2</v>
      </c>
      <c r="N7776" s="58">
        <v>2.9343363787224866E-2</v>
      </c>
      <c r="O7776" s="58">
        <v>0</v>
      </c>
      <c r="P7776" s="58">
        <v>0</v>
      </c>
      <c r="Q7776" s="58">
        <v>0</v>
      </c>
      <c r="R7776" s="58">
        <v>0</v>
      </c>
      <c r="S7776" s="58">
        <v>0</v>
      </c>
      <c r="T7776" s="58">
        <v>0</v>
      </c>
      <c r="U7776" s="58">
        <v>0</v>
      </c>
      <c r="V7776" s="58">
        <v>0</v>
      </c>
      <c r="W7776" s="58">
        <v>0</v>
      </c>
      <c r="X7776" s="58">
        <v>0</v>
      </c>
      <c r="Y7776" s="58">
        <v>0</v>
      </c>
      <c r="Z7776" s="58">
        <v>0</v>
      </c>
      <c r="AA7776" s="58">
        <v>0</v>
      </c>
      <c r="AB7776" s="58">
        <v>0</v>
      </c>
      <c r="AC7776" s="58">
        <v>0</v>
      </c>
      <c r="AD7776" s="58">
        <v>0</v>
      </c>
      <c r="AE7776" s="58">
        <v>0</v>
      </c>
      <c r="AF7776" s="58">
        <v>0</v>
      </c>
      <c r="AG7776" s="58">
        <v>0</v>
      </c>
      <c r="AH7776" s="58">
        <v>0</v>
      </c>
      <c r="AI7776" s="58">
        <v>0</v>
      </c>
      <c r="AK7776" s="64">
        <f t="shared" si="121"/>
        <v>7.5908579023578893E-3</v>
      </c>
    </row>
    <row r="7777" spans="1:37" x14ac:dyDescent="0.25">
      <c r="A7777">
        <v>7775</v>
      </c>
      <c r="B7777" s="1">
        <v>1.3599999999999999E-2</v>
      </c>
      <c r="C7777" s="1">
        <v>6.6004081266926647E-5</v>
      </c>
      <c r="D7777" s="58">
        <v>2.2748553606157531E-3</v>
      </c>
      <c r="E7777" s="58">
        <v>0.13807991580823967</v>
      </c>
      <c r="F7777" s="58">
        <v>9.6373670563047686E-2</v>
      </c>
      <c r="G7777" s="58">
        <v>0.15356579951733601</v>
      </c>
      <c r="H7777" s="58">
        <v>4.9064812875809043E-2</v>
      </c>
      <c r="I7777" s="58">
        <v>0.12024148633052302</v>
      </c>
      <c r="J7777" s="58">
        <v>9.7456619733564523E-2</v>
      </c>
      <c r="K7777" s="58">
        <v>0.10904415189243419</v>
      </c>
      <c r="L7777" s="58">
        <v>0.10972770657225026</v>
      </c>
      <c r="M7777" s="58">
        <v>7.0924506071809668E-2</v>
      </c>
      <c r="N7777" s="58">
        <v>5.3246475274370132E-2</v>
      </c>
      <c r="O7777" s="58">
        <v>0</v>
      </c>
      <c r="P7777" s="58">
        <v>0</v>
      </c>
      <c r="Q7777" s="58">
        <v>0</v>
      </c>
      <c r="R7777" s="58">
        <v>0</v>
      </c>
      <c r="S7777" s="58">
        <v>0</v>
      </c>
      <c r="T7777" s="58">
        <v>0</v>
      </c>
      <c r="U7777" s="58">
        <v>0</v>
      </c>
      <c r="V7777" s="58">
        <v>0</v>
      </c>
      <c r="W7777" s="58">
        <v>0</v>
      </c>
      <c r="X7777" s="58">
        <v>0</v>
      </c>
      <c r="Y7777" s="58">
        <v>0</v>
      </c>
      <c r="Z7777" s="58">
        <v>0</v>
      </c>
      <c r="AA7777" s="58">
        <v>0</v>
      </c>
      <c r="AB7777" s="58">
        <v>0</v>
      </c>
      <c r="AC7777" s="58">
        <v>0</v>
      </c>
      <c r="AD7777" s="58">
        <v>0</v>
      </c>
      <c r="AE7777" s="58">
        <v>0</v>
      </c>
      <c r="AF7777" s="58">
        <v>0</v>
      </c>
      <c r="AG7777" s="58">
        <v>0</v>
      </c>
      <c r="AH7777" s="58">
        <v>0</v>
      </c>
      <c r="AI7777" s="58">
        <v>0</v>
      </c>
      <c r="AK7777" s="64">
        <f t="shared" si="121"/>
        <v>4.85324126962696E-3</v>
      </c>
    </row>
    <row r="7778" spans="1:37" x14ac:dyDescent="0.25">
      <c r="A7778">
        <v>7776</v>
      </c>
      <c r="B7778" s="1">
        <v>1.1599999999999999E-2</v>
      </c>
      <c r="C7778" s="1">
        <v>-1.3389117786476849E-5</v>
      </c>
      <c r="D7778" s="58">
        <v>3.3536662592656988E-2</v>
      </c>
      <c r="E7778" s="58">
        <v>6.5327933748156902E-2</v>
      </c>
      <c r="F7778" s="58">
        <v>4.0901706738408393E-2</v>
      </c>
      <c r="G7778" s="58">
        <v>0.16078217552253249</v>
      </c>
      <c r="H7778" s="58">
        <v>9.9043215093374493E-2</v>
      </c>
      <c r="I7778" s="58">
        <v>0.23775989373724765</v>
      </c>
      <c r="J7778" s="58">
        <v>1.5674016950781879E-2</v>
      </c>
      <c r="K7778" s="58">
        <v>3.3458939651107703E-2</v>
      </c>
      <c r="L7778" s="58">
        <v>0.12745726985263614</v>
      </c>
      <c r="M7778" s="58">
        <v>0.17887852969324008</v>
      </c>
      <c r="N7778" s="58">
        <v>7.1796564198572032E-3</v>
      </c>
      <c r="O7778" s="58">
        <v>0</v>
      </c>
      <c r="P7778" s="58">
        <v>0</v>
      </c>
      <c r="Q7778" s="58">
        <v>0</v>
      </c>
      <c r="R7778" s="58">
        <v>0</v>
      </c>
      <c r="S7778" s="58">
        <v>0</v>
      </c>
      <c r="T7778" s="58">
        <v>0</v>
      </c>
      <c r="U7778" s="58">
        <v>0</v>
      </c>
      <c r="V7778" s="58">
        <v>0</v>
      </c>
      <c r="W7778" s="58">
        <v>0</v>
      </c>
      <c r="X7778" s="58">
        <v>0</v>
      </c>
      <c r="Y7778" s="58">
        <v>0</v>
      </c>
      <c r="Z7778" s="58">
        <v>0</v>
      </c>
      <c r="AA7778" s="58">
        <v>0</v>
      </c>
      <c r="AB7778" s="58">
        <v>0</v>
      </c>
      <c r="AC7778" s="58">
        <v>0</v>
      </c>
      <c r="AD7778" s="58">
        <v>0</v>
      </c>
      <c r="AE7778" s="58">
        <v>0</v>
      </c>
      <c r="AF7778" s="58">
        <v>0</v>
      </c>
      <c r="AG7778" s="58">
        <v>0</v>
      </c>
      <c r="AH7778" s="58">
        <v>0</v>
      </c>
      <c r="AI7778" s="58">
        <v>0</v>
      </c>
      <c r="AK7778" s="64">
        <f t="shared" si="121"/>
        <v>-1.1542342919376595E-3</v>
      </c>
    </row>
    <row r="7779" spans="1:37" x14ac:dyDescent="0.25">
      <c r="A7779">
        <v>7777</v>
      </c>
      <c r="B7779" s="1">
        <v>1.29E-2</v>
      </c>
      <c r="C7779" s="1">
        <v>-1.7171056961950634E-4</v>
      </c>
      <c r="D7779" s="58">
        <v>0.155137505834719</v>
      </c>
      <c r="E7779" s="58">
        <v>5.3372014284994149E-2</v>
      </c>
      <c r="F7779" s="58">
        <v>6.1178243266279887E-2</v>
      </c>
      <c r="G7779" s="58">
        <v>8.5818291191204099E-2</v>
      </c>
      <c r="H7779" s="58">
        <v>0.12690382247492257</v>
      </c>
      <c r="I7779" s="58">
        <v>0.10701183818931588</v>
      </c>
      <c r="J7779" s="58">
        <v>0.12561429040195973</v>
      </c>
      <c r="K7779" s="58">
        <v>0.13946500698802811</v>
      </c>
      <c r="L7779" s="58">
        <v>7.7793702875369811E-2</v>
      </c>
      <c r="M7779" s="58">
        <v>4.1356758057326456E-2</v>
      </c>
      <c r="N7779" s="58">
        <v>2.6348526435880093E-2</v>
      </c>
      <c r="O7779" s="58">
        <v>0</v>
      </c>
      <c r="P7779" s="58">
        <v>0</v>
      </c>
      <c r="Q7779" s="58">
        <v>0</v>
      </c>
      <c r="R7779" s="58">
        <v>0</v>
      </c>
      <c r="S7779" s="58">
        <v>0</v>
      </c>
      <c r="T7779" s="58">
        <v>0</v>
      </c>
      <c r="U7779" s="58">
        <v>0</v>
      </c>
      <c r="V7779" s="58">
        <v>0</v>
      </c>
      <c r="W7779" s="58">
        <v>0</v>
      </c>
      <c r="X7779" s="58">
        <v>0</v>
      </c>
      <c r="Y7779" s="58">
        <v>0</v>
      </c>
      <c r="Z7779" s="58">
        <v>0</v>
      </c>
      <c r="AA7779" s="58">
        <v>0</v>
      </c>
      <c r="AB7779" s="58">
        <v>0</v>
      </c>
      <c r="AC7779" s="58">
        <v>0</v>
      </c>
      <c r="AD7779" s="58">
        <v>0</v>
      </c>
      <c r="AE7779" s="58">
        <v>0</v>
      </c>
      <c r="AF7779" s="58">
        <v>0</v>
      </c>
      <c r="AG7779" s="58">
        <v>0</v>
      </c>
      <c r="AH7779" s="58">
        <v>0</v>
      </c>
      <c r="AI7779" s="58">
        <v>0</v>
      </c>
      <c r="AK7779" s="64">
        <f t="shared" si="121"/>
        <v>-1.3310896869729173E-2</v>
      </c>
    </row>
    <row r="7780" spans="1:37" x14ac:dyDescent="0.25">
      <c r="A7780">
        <v>7778</v>
      </c>
      <c r="B7780" s="1">
        <v>1.3899999999999999E-2</v>
      </c>
      <c r="C7780" s="1">
        <v>1.5441904447801726E-4</v>
      </c>
      <c r="D7780" s="58">
        <v>0.15805345625560288</v>
      </c>
      <c r="E7780" s="58">
        <v>0.18444747308849649</v>
      </c>
      <c r="F7780" s="58">
        <v>5.6953330915832979E-4</v>
      </c>
      <c r="G7780" s="58">
        <v>0.11486885276664988</v>
      </c>
      <c r="H7780" s="58">
        <v>4.3403965265855576E-2</v>
      </c>
      <c r="I7780" s="58">
        <v>2.7931979733700125E-3</v>
      </c>
      <c r="J7780" s="58">
        <v>1.5044700655794222E-2</v>
      </c>
      <c r="K7780" s="58">
        <v>0.1506343043192731</v>
      </c>
      <c r="L7780" s="58">
        <v>5.9781830184806053E-2</v>
      </c>
      <c r="M7780" s="58">
        <v>0.14168109909934595</v>
      </c>
      <c r="N7780" s="58">
        <v>0.12872158708164758</v>
      </c>
      <c r="O7780" s="58">
        <v>0</v>
      </c>
      <c r="P7780" s="58">
        <v>0</v>
      </c>
      <c r="Q7780" s="58">
        <v>0</v>
      </c>
      <c r="R7780" s="58">
        <v>0</v>
      </c>
      <c r="S7780" s="58">
        <v>0</v>
      </c>
      <c r="T7780" s="58">
        <v>0</v>
      </c>
      <c r="U7780" s="58">
        <v>0</v>
      </c>
      <c r="V7780" s="58">
        <v>0</v>
      </c>
      <c r="W7780" s="58">
        <v>0</v>
      </c>
      <c r="X7780" s="58">
        <v>0</v>
      </c>
      <c r="Y7780" s="58">
        <v>0</v>
      </c>
      <c r="Z7780" s="58">
        <v>0</v>
      </c>
      <c r="AA7780" s="58">
        <v>0</v>
      </c>
      <c r="AB7780" s="58">
        <v>0</v>
      </c>
      <c r="AC7780" s="58">
        <v>0</v>
      </c>
      <c r="AD7780" s="58">
        <v>0</v>
      </c>
      <c r="AE7780" s="58">
        <v>0</v>
      </c>
      <c r="AF7780" s="58">
        <v>0</v>
      </c>
      <c r="AG7780" s="58">
        <v>0</v>
      </c>
      <c r="AH7780" s="58">
        <v>0</v>
      </c>
      <c r="AI7780" s="58">
        <v>0</v>
      </c>
      <c r="AK7780" s="64">
        <f t="shared" si="121"/>
        <v>1.1109283775396925E-2</v>
      </c>
    </row>
    <row r="7781" spans="1:37" x14ac:dyDescent="0.25">
      <c r="A7781">
        <v>7779</v>
      </c>
      <c r="B7781" s="1">
        <v>1.2200000000000001E-2</v>
      </c>
      <c r="C7781" s="1">
        <v>1.4876888166485974E-4</v>
      </c>
      <c r="D7781" s="58">
        <v>0.1389340469842722</v>
      </c>
      <c r="E7781" s="58">
        <v>0.15753073884329963</v>
      </c>
      <c r="F7781" s="58">
        <v>0.16127482166927062</v>
      </c>
      <c r="G7781" s="58">
        <v>4.1797520450618908E-2</v>
      </c>
      <c r="H7781" s="58">
        <v>9.6389722850223885E-3</v>
      </c>
      <c r="I7781" s="58">
        <v>4.197444746353407E-2</v>
      </c>
      <c r="J7781" s="58">
        <v>5.9076335056516618E-2</v>
      </c>
      <c r="K7781" s="58">
        <v>5.1587651240388256E-2</v>
      </c>
      <c r="L7781" s="58">
        <v>0.10163374702000744</v>
      </c>
      <c r="M7781" s="58">
        <v>0.14521444618516385</v>
      </c>
      <c r="N7781" s="58">
        <v>9.1337272801906011E-2</v>
      </c>
      <c r="O7781" s="58">
        <v>0</v>
      </c>
      <c r="P7781" s="58">
        <v>0</v>
      </c>
      <c r="Q7781" s="58">
        <v>0</v>
      </c>
      <c r="R7781" s="58">
        <v>0</v>
      </c>
      <c r="S7781" s="58">
        <v>0</v>
      </c>
      <c r="T7781" s="58">
        <v>0</v>
      </c>
      <c r="U7781" s="58">
        <v>0</v>
      </c>
      <c r="V7781" s="58">
        <v>0</v>
      </c>
      <c r="W7781" s="58">
        <v>0</v>
      </c>
      <c r="X7781" s="58">
        <v>0</v>
      </c>
      <c r="Y7781" s="58">
        <v>0</v>
      </c>
      <c r="Z7781" s="58">
        <v>0</v>
      </c>
      <c r="AA7781" s="58">
        <v>0</v>
      </c>
      <c r="AB7781" s="58">
        <v>0</v>
      </c>
      <c r="AC7781" s="58">
        <v>0</v>
      </c>
      <c r="AD7781" s="58">
        <v>0</v>
      </c>
      <c r="AE7781" s="58">
        <v>0</v>
      </c>
      <c r="AF7781" s="58">
        <v>0</v>
      </c>
      <c r="AG7781" s="58">
        <v>0</v>
      </c>
      <c r="AH7781" s="58">
        <v>0</v>
      </c>
      <c r="AI7781" s="58">
        <v>0</v>
      </c>
      <c r="AK7781" s="64">
        <f t="shared" si="121"/>
        <v>1.2194170628267191E-2</v>
      </c>
    </row>
    <row r="7782" spans="1:37" x14ac:dyDescent="0.25">
      <c r="A7782">
        <v>7780</v>
      </c>
      <c r="B7782" s="1">
        <v>1.3100000000000001E-2</v>
      </c>
      <c r="C7782" s="1">
        <v>-9.6186198592305907E-5</v>
      </c>
      <c r="D7782" s="58">
        <v>6.3802592327130411E-2</v>
      </c>
      <c r="E7782" s="58">
        <v>9.2278734804651499E-2</v>
      </c>
      <c r="F7782" s="58">
        <v>0.15526138499531242</v>
      </c>
      <c r="G7782" s="58">
        <v>9.1243366820410482E-2</v>
      </c>
      <c r="H7782" s="58">
        <v>5.9685181359840807E-2</v>
      </c>
      <c r="I7782" s="58">
        <v>0.13074364276605641</v>
      </c>
      <c r="J7782" s="58">
        <v>0.14841950488190384</v>
      </c>
      <c r="K7782" s="58">
        <v>9.4981206657899192E-2</v>
      </c>
      <c r="L7782" s="58">
        <v>5.3207833203011916E-2</v>
      </c>
      <c r="M7782" s="58">
        <v>1.5255278853412706E-2</v>
      </c>
      <c r="N7782" s="58">
        <v>9.5121273330370168E-2</v>
      </c>
      <c r="O7782" s="58">
        <v>0</v>
      </c>
      <c r="P7782" s="58">
        <v>0</v>
      </c>
      <c r="Q7782" s="58">
        <v>0</v>
      </c>
      <c r="R7782" s="58">
        <v>0</v>
      </c>
      <c r="S7782" s="58">
        <v>0</v>
      </c>
      <c r="T7782" s="58">
        <v>0</v>
      </c>
      <c r="U7782" s="58">
        <v>0</v>
      </c>
      <c r="V7782" s="58">
        <v>0</v>
      </c>
      <c r="W7782" s="58">
        <v>0</v>
      </c>
      <c r="X7782" s="58">
        <v>0</v>
      </c>
      <c r="Y7782" s="58">
        <v>0</v>
      </c>
      <c r="Z7782" s="58">
        <v>0</v>
      </c>
      <c r="AA7782" s="58">
        <v>0</v>
      </c>
      <c r="AB7782" s="58">
        <v>0</v>
      </c>
      <c r="AC7782" s="58">
        <v>0</v>
      </c>
      <c r="AD7782" s="58">
        <v>0</v>
      </c>
      <c r="AE7782" s="58">
        <v>0</v>
      </c>
      <c r="AF7782" s="58">
        <v>0</v>
      </c>
      <c r="AG7782" s="58">
        <v>0</v>
      </c>
      <c r="AH7782" s="58">
        <v>0</v>
      </c>
      <c r="AI7782" s="58">
        <v>0</v>
      </c>
      <c r="AK7782" s="64">
        <f t="shared" si="121"/>
        <v>-7.3424579078096106E-3</v>
      </c>
    </row>
    <row r="7783" spans="1:37" x14ac:dyDescent="0.25">
      <c r="A7783">
        <v>7781</v>
      </c>
      <c r="B7783" s="1">
        <v>1.54E-2</v>
      </c>
      <c r="C7783" s="1">
        <v>7.9653778460770771E-5</v>
      </c>
      <c r="D7783" s="58">
        <v>6.5988059523641295E-3</v>
      </c>
      <c r="E7783" s="58">
        <v>0.18245270449735371</v>
      </c>
      <c r="F7783" s="58">
        <v>3.8077411002523785E-2</v>
      </c>
      <c r="G7783" s="58">
        <v>0.1364365188425388</v>
      </c>
      <c r="H7783" s="58">
        <v>0.11067507807019929</v>
      </c>
      <c r="I7783" s="58">
        <v>9.1797259390258248E-2</v>
      </c>
      <c r="J7783" s="58">
        <v>0.13719502360993399</v>
      </c>
      <c r="K7783" s="58">
        <v>0.15110776012412983</v>
      </c>
      <c r="L7783" s="58">
        <v>2.5676653542117218E-3</v>
      </c>
      <c r="M7783" s="58">
        <v>0.11791082497583566</v>
      </c>
      <c r="N7783" s="58">
        <v>2.5180948180650774E-2</v>
      </c>
      <c r="O7783" s="58">
        <v>0</v>
      </c>
      <c r="P7783" s="58">
        <v>0</v>
      </c>
      <c r="Q7783" s="58">
        <v>0</v>
      </c>
      <c r="R7783" s="58">
        <v>0</v>
      </c>
      <c r="S7783" s="58">
        <v>0</v>
      </c>
      <c r="T7783" s="58">
        <v>0</v>
      </c>
      <c r="U7783" s="58">
        <v>0</v>
      </c>
      <c r="V7783" s="58">
        <v>0</v>
      </c>
      <c r="W7783" s="58">
        <v>0</v>
      </c>
      <c r="X7783" s="58">
        <v>0</v>
      </c>
      <c r="Y7783" s="58">
        <v>0</v>
      </c>
      <c r="Z7783" s="58">
        <v>0</v>
      </c>
      <c r="AA7783" s="58">
        <v>0</v>
      </c>
      <c r="AB7783" s="58">
        <v>0</v>
      </c>
      <c r="AC7783" s="58">
        <v>0</v>
      </c>
      <c r="AD7783" s="58">
        <v>0</v>
      </c>
      <c r="AE7783" s="58">
        <v>0</v>
      </c>
      <c r="AF7783" s="58">
        <v>0</v>
      </c>
      <c r="AG7783" s="58">
        <v>0</v>
      </c>
      <c r="AH7783" s="58">
        <v>0</v>
      </c>
      <c r="AI7783" s="58">
        <v>0</v>
      </c>
      <c r="AK7783" s="64">
        <f t="shared" si="121"/>
        <v>5.1723232766734267E-3</v>
      </c>
    </row>
    <row r="7784" spans="1:37" x14ac:dyDescent="0.25">
      <c r="A7784">
        <v>7782</v>
      </c>
      <c r="B7784" s="1">
        <v>1.17E-2</v>
      </c>
      <c r="C7784" s="1">
        <v>-2.6265447964842538E-4</v>
      </c>
      <c r="D7784" s="58">
        <v>6.6260253843595782E-2</v>
      </c>
      <c r="E7784" s="58">
        <v>2.1587455489738998E-2</v>
      </c>
      <c r="F7784" s="58">
        <v>9.6499426755332005E-2</v>
      </c>
      <c r="G7784" s="58">
        <v>0.17850246663323044</v>
      </c>
      <c r="H7784" s="58">
        <v>0.13618408688795869</v>
      </c>
      <c r="I7784" s="58">
        <v>0.18029604048547415</v>
      </c>
      <c r="J7784" s="58">
        <v>8.3195688112301987E-3</v>
      </c>
      <c r="K7784" s="58">
        <v>6.0580676722274039E-2</v>
      </c>
      <c r="L7784" s="58">
        <v>1.3903185783716148E-2</v>
      </c>
      <c r="M7784" s="58">
        <v>0.13471737837636022</v>
      </c>
      <c r="N7784" s="58">
        <v>0.10314946021108924</v>
      </c>
      <c r="O7784" s="58">
        <v>0</v>
      </c>
      <c r="P7784" s="58">
        <v>0</v>
      </c>
      <c r="Q7784" s="58">
        <v>0</v>
      </c>
      <c r="R7784" s="58">
        <v>0</v>
      </c>
      <c r="S7784" s="58">
        <v>0</v>
      </c>
      <c r="T7784" s="58">
        <v>0</v>
      </c>
      <c r="U7784" s="58">
        <v>0</v>
      </c>
      <c r="V7784" s="58">
        <v>0</v>
      </c>
      <c r="W7784" s="58">
        <v>0</v>
      </c>
      <c r="X7784" s="58">
        <v>0</v>
      </c>
      <c r="Y7784" s="58">
        <v>0</v>
      </c>
      <c r="Z7784" s="58">
        <v>0</v>
      </c>
      <c r="AA7784" s="58">
        <v>0</v>
      </c>
      <c r="AB7784" s="58">
        <v>0</v>
      </c>
      <c r="AC7784" s="58">
        <v>0</v>
      </c>
      <c r="AD7784" s="58">
        <v>0</v>
      </c>
      <c r="AE7784" s="58">
        <v>0</v>
      </c>
      <c r="AF7784" s="58">
        <v>0</v>
      </c>
      <c r="AG7784" s="58">
        <v>0</v>
      </c>
      <c r="AH7784" s="58">
        <v>0</v>
      </c>
      <c r="AI7784" s="58">
        <v>0</v>
      </c>
      <c r="AK7784" s="64">
        <f t="shared" si="121"/>
        <v>-2.2449100824651742E-2</v>
      </c>
    </row>
    <row r="7785" spans="1:37" x14ac:dyDescent="0.25">
      <c r="A7785">
        <v>7783</v>
      </c>
      <c r="B7785" s="1">
        <v>1.06E-2</v>
      </c>
      <c r="C7785" s="1">
        <v>3.9184744429226788E-5</v>
      </c>
      <c r="D7785" s="58">
        <v>3.304970873487529E-2</v>
      </c>
      <c r="E7785" s="58">
        <v>3.5534418187415588E-2</v>
      </c>
      <c r="F7785" s="58">
        <v>5.7083357945613058E-3</v>
      </c>
      <c r="G7785" s="58">
        <v>0.12958564207195303</v>
      </c>
      <c r="H7785" s="58">
        <v>0.14939197023228473</v>
      </c>
      <c r="I7785" s="58">
        <v>9.4707679549922236E-2</v>
      </c>
      <c r="J7785" s="58">
        <v>0.15552054019987285</v>
      </c>
      <c r="K7785" s="58">
        <v>8.1240175395503877E-2</v>
      </c>
      <c r="L7785" s="58">
        <v>2.8042473013516332E-2</v>
      </c>
      <c r="M7785" s="58">
        <v>0.15357678771075089</v>
      </c>
      <c r="N7785" s="58">
        <v>0.13364226910934407</v>
      </c>
      <c r="O7785" s="58">
        <v>0</v>
      </c>
      <c r="P7785" s="58">
        <v>0</v>
      </c>
      <c r="Q7785" s="58">
        <v>0</v>
      </c>
      <c r="R7785" s="58">
        <v>0</v>
      </c>
      <c r="S7785" s="58">
        <v>0</v>
      </c>
      <c r="T7785" s="58">
        <v>0</v>
      </c>
      <c r="U7785" s="58">
        <v>0</v>
      </c>
      <c r="V7785" s="58">
        <v>0</v>
      </c>
      <c r="W7785" s="58">
        <v>0</v>
      </c>
      <c r="X7785" s="58">
        <v>0</v>
      </c>
      <c r="Y7785" s="58">
        <v>0</v>
      </c>
      <c r="Z7785" s="58">
        <v>0</v>
      </c>
      <c r="AA7785" s="58">
        <v>0</v>
      </c>
      <c r="AB7785" s="58">
        <v>0</v>
      </c>
      <c r="AC7785" s="58">
        <v>0</v>
      </c>
      <c r="AD7785" s="58">
        <v>0</v>
      </c>
      <c r="AE7785" s="58">
        <v>0</v>
      </c>
      <c r="AF7785" s="58">
        <v>0</v>
      </c>
      <c r="AG7785" s="58">
        <v>0</v>
      </c>
      <c r="AH7785" s="58">
        <v>0</v>
      </c>
      <c r="AI7785" s="58">
        <v>0</v>
      </c>
      <c r="AK7785" s="64">
        <f t="shared" si="121"/>
        <v>3.6966740027572441E-3</v>
      </c>
    </row>
    <row r="7786" spans="1:37" x14ac:dyDescent="0.25">
      <c r="A7786">
        <v>7784</v>
      </c>
      <c r="B7786" s="1">
        <v>1.17E-2</v>
      </c>
      <c r="C7786" s="1">
        <v>1.5438376216596293E-4</v>
      </c>
      <c r="D7786" s="58">
        <v>0.12001303389016819</v>
      </c>
      <c r="E7786" s="58">
        <v>9.4547948129372381E-2</v>
      </c>
      <c r="F7786" s="58">
        <v>9.2772965064264495E-2</v>
      </c>
      <c r="G7786" s="58">
        <v>0.10662782100874728</v>
      </c>
      <c r="H7786" s="58">
        <v>0.1072705039092814</v>
      </c>
      <c r="I7786" s="58">
        <v>5.2166959401553706E-2</v>
      </c>
      <c r="J7786" s="58">
        <v>0.16086230964860626</v>
      </c>
      <c r="K7786" s="58">
        <v>3.9142029961978554E-2</v>
      </c>
      <c r="L7786" s="58">
        <v>3.1559326287742599E-2</v>
      </c>
      <c r="M7786" s="58">
        <v>0.11478846366552667</v>
      </c>
      <c r="N7786" s="58">
        <v>8.0248639032758445E-2</v>
      </c>
      <c r="O7786" s="58">
        <v>0</v>
      </c>
      <c r="P7786" s="58">
        <v>0</v>
      </c>
      <c r="Q7786" s="58">
        <v>0</v>
      </c>
      <c r="R7786" s="58">
        <v>0</v>
      </c>
      <c r="S7786" s="58">
        <v>0</v>
      </c>
      <c r="T7786" s="58">
        <v>0</v>
      </c>
      <c r="U7786" s="58">
        <v>0</v>
      </c>
      <c r="V7786" s="58">
        <v>0</v>
      </c>
      <c r="W7786" s="58">
        <v>0</v>
      </c>
      <c r="X7786" s="58">
        <v>0</v>
      </c>
      <c r="Y7786" s="58">
        <v>0</v>
      </c>
      <c r="Z7786" s="58">
        <v>0</v>
      </c>
      <c r="AA7786" s="58">
        <v>0</v>
      </c>
      <c r="AB7786" s="58">
        <v>0</v>
      </c>
      <c r="AC7786" s="58">
        <v>0</v>
      </c>
      <c r="AD7786" s="58">
        <v>0</v>
      </c>
      <c r="AE7786" s="58">
        <v>0</v>
      </c>
      <c r="AF7786" s="58">
        <v>0</v>
      </c>
      <c r="AG7786" s="58">
        <v>0</v>
      </c>
      <c r="AH7786" s="58">
        <v>0</v>
      </c>
      <c r="AI7786" s="58">
        <v>0</v>
      </c>
      <c r="AK7786" s="64">
        <f t="shared" si="121"/>
        <v>1.3195193347518199E-2</v>
      </c>
    </row>
    <row r="7787" spans="1:37" x14ac:dyDescent="0.25">
      <c r="A7787">
        <v>7785</v>
      </c>
      <c r="B7787" s="1">
        <v>1.2E-2</v>
      </c>
      <c r="C7787" s="1">
        <v>2.0267545644283349E-4</v>
      </c>
      <c r="D7787" s="58">
        <v>5.5494765742437994E-2</v>
      </c>
      <c r="E7787" s="58">
        <v>0.1329511105625529</v>
      </c>
      <c r="F7787" s="58">
        <v>1.4652704895305053E-2</v>
      </c>
      <c r="G7787" s="58">
        <v>5.2654600585235911E-2</v>
      </c>
      <c r="H7787" s="58">
        <v>1.1959166017605525E-4</v>
      </c>
      <c r="I7787" s="58">
        <v>0.15468435345645989</v>
      </c>
      <c r="J7787" s="58">
        <v>0.13674089220336133</v>
      </c>
      <c r="K7787" s="58">
        <v>7.7490427631346157E-2</v>
      </c>
      <c r="L7787" s="58">
        <v>9.011106054730296E-2</v>
      </c>
      <c r="M7787" s="58">
        <v>0.13106739884991359</v>
      </c>
      <c r="N7787" s="58">
        <v>0.15403309386590824</v>
      </c>
      <c r="O7787" s="58">
        <v>0</v>
      </c>
      <c r="P7787" s="58">
        <v>0</v>
      </c>
      <c r="Q7787" s="58">
        <v>0</v>
      </c>
      <c r="R7787" s="58">
        <v>0</v>
      </c>
      <c r="S7787" s="58">
        <v>0</v>
      </c>
      <c r="T7787" s="58">
        <v>0</v>
      </c>
      <c r="U7787" s="58">
        <v>0</v>
      </c>
      <c r="V7787" s="58">
        <v>0</v>
      </c>
      <c r="W7787" s="58">
        <v>0</v>
      </c>
      <c r="X7787" s="58">
        <v>0</v>
      </c>
      <c r="Y7787" s="58">
        <v>0</v>
      </c>
      <c r="Z7787" s="58">
        <v>0</v>
      </c>
      <c r="AA7787" s="58">
        <v>0</v>
      </c>
      <c r="AB7787" s="58">
        <v>0</v>
      </c>
      <c r="AC7787" s="58">
        <v>0</v>
      </c>
      <c r="AD7787" s="58">
        <v>0</v>
      </c>
      <c r="AE7787" s="58">
        <v>0</v>
      </c>
      <c r="AF7787" s="58">
        <v>0</v>
      </c>
      <c r="AG7787" s="58">
        <v>0</v>
      </c>
      <c r="AH7787" s="58">
        <v>0</v>
      </c>
      <c r="AI7787" s="58">
        <v>0</v>
      </c>
      <c r="AK7787" s="64">
        <f t="shared" si="121"/>
        <v>1.6889621370236124E-2</v>
      </c>
    </row>
    <row r="7788" spans="1:37" x14ac:dyDescent="0.25">
      <c r="A7788">
        <v>7786</v>
      </c>
      <c r="B7788" s="1">
        <v>1.2699999999999999E-2</v>
      </c>
      <c r="C7788" s="1">
        <v>7.0555719526075309E-5</v>
      </c>
      <c r="D7788" s="58">
        <v>0.14459397957555112</v>
      </c>
      <c r="E7788" s="58">
        <v>0.14154038420980086</v>
      </c>
      <c r="F7788" s="58">
        <v>0.11588219752162641</v>
      </c>
      <c r="G7788" s="58">
        <v>6.7606603818994179E-2</v>
      </c>
      <c r="H7788" s="58">
        <v>0.11680033462422651</v>
      </c>
      <c r="I7788" s="58">
        <v>0.10015401335626833</v>
      </c>
      <c r="J7788" s="58">
        <v>4.4092291309467048E-2</v>
      </c>
      <c r="K7788" s="58">
        <v>4.7982635251588711E-2</v>
      </c>
      <c r="L7788" s="58">
        <v>6.0340049801771857E-2</v>
      </c>
      <c r="M7788" s="58">
        <v>0.1323830167814595</v>
      </c>
      <c r="N7788" s="58">
        <v>2.8624493749245441E-2</v>
      </c>
      <c r="O7788" s="58">
        <v>0</v>
      </c>
      <c r="P7788" s="58">
        <v>0</v>
      </c>
      <c r="Q7788" s="58">
        <v>0</v>
      </c>
      <c r="R7788" s="58">
        <v>0</v>
      </c>
      <c r="S7788" s="58">
        <v>0</v>
      </c>
      <c r="T7788" s="58">
        <v>0</v>
      </c>
      <c r="U7788" s="58">
        <v>0</v>
      </c>
      <c r="V7788" s="58">
        <v>0</v>
      </c>
      <c r="W7788" s="58">
        <v>0</v>
      </c>
      <c r="X7788" s="58">
        <v>0</v>
      </c>
      <c r="Y7788" s="58">
        <v>0</v>
      </c>
      <c r="Z7788" s="58">
        <v>0</v>
      </c>
      <c r="AA7788" s="58">
        <v>0</v>
      </c>
      <c r="AB7788" s="58">
        <v>0</v>
      </c>
      <c r="AC7788" s="58">
        <v>0</v>
      </c>
      <c r="AD7788" s="58">
        <v>0</v>
      </c>
      <c r="AE7788" s="58">
        <v>0</v>
      </c>
      <c r="AF7788" s="58">
        <v>0</v>
      </c>
      <c r="AG7788" s="58">
        <v>0</v>
      </c>
      <c r="AH7788" s="58">
        <v>0</v>
      </c>
      <c r="AI7788" s="58">
        <v>0</v>
      </c>
      <c r="AK7788" s="64">
        <f t="shared" si="121"/>
        <v>5.5555684666201031E-3</v>
      </c>
    </row>
    <row r="7789" spans="1:37" x14ac:dyDescent="0.25">
      <c r="A7789">
        <v>7787</v>
      </c>
      <c r="B7789" s="1">
        <v>1.01E-2</v>
      </c>
      <c r="C7789" s="1">
        <v>-2.387377763106213E-5</v>
      </c>
      <c r="D7789" s="58">
        <v>9.9565072498993781E-2</v>
      </c>
      <c r="E7789" s="58">
        <v>6.1676036607331952E-2</v>
      </c>
      <c r="F7789" s="58">
        <v>6.1531561341450609E-2</v>
      </c>
      <c r="G7789" s="58">
        <v>5.7518954938493835E-2</v>
      </c>
      <c r="H7789" s="58">
        <v>0.1416820731204822</v>
      </c>
      <c r="I7789" s="58">
        <v>0.11386074056414341</v>
      </c>
      <c r="J7789" s="58">
        <v>1.674814707367369E-2</v>
      </c>
      <c r="K7789" s="58">
        <v>7.5953928656432607E-2</v>
      </c>
      <c r="L7789" s="58">
        <v>0.12578400581763624</v>
      </c>
      <c r="M7789" s="58">
        <v>0.12091696557759229</v>
      </c>
      <c r="N7789" s="58">
        <v>0.12476251380376953</v>
      </c>
      <c r="O7789" s="58">
        <v>0</v>
      </c>
      <c r="P7789" s="58">
        <v>0</v>
      </c>
      <c r="Q7789" s="58">
        <v>0</v>
      </c>
      <c r="R7789" s="58">
        <v>0</v>
      </c>
      <c r="S7789" s="58">
        <v>0</v>
      </c>
      <c r="T7789" s="58">
        <v>0</v>
      </c>
      <c r="U7789" s="58">
        <v>0</v>
      </c>
      <c r="V7789" s="58">
        <v>0</v>
      </c>
      <c r="W7789" s="58">
        <v>0</v>
      </c>
      <c r="X7789" s="58">
        <v>0</v>
      </c>
      <c r="Y7789" s="58">
        <v>0</v>
      </c>
      <c r="Z7789" s="58">
        <v>0</v>
      </c>
      <c r="AA7789" s="58">
        <v>0</v>
      </c>
      <c r="AB7789" s="58">
        <v>0</v>
      </c>
      <c r="AC7789" s="58">
        <v>0</v>
      </c>
      <c r="AD7789" s="58">
        <v>0</v>
      </c>
      <c r="AE7789" s="58">
        <v>0</v>
      </c>
      <c r="AF7789" s="58">
        <v>0</v>
      </c>
      <c r="AG7789" s="58">
        <v>0</v>
      </c>
      <c r="AH7789" s="58">
        <v>0</v>
      </c>
      <c r="AI7789" s="58">
        <v>0</v>
      </c>
      <c r="AK7789" s="64">
        <f t="shared" si="121"/>
        <v>-2.3637403595111019E-3</v>
      </c>
    </row>
    <row r="7790" spans="1:37" x14ac:dyDescent="0.25">
      <c r="A7790">
        <v>7788</v>
      </c>
      <c r="B7790" s="1">
        <v>1.09E-2</v>
      </c>
      <c r="C7790" s="1">
        <v>-1.5165854400684946E-4</v>
      </c>
      <c r="D7790" s="58">
        <v>0.1312105799664714</v>
      </c>
      <c r="E7790" s="58">
        <v>6.7385844809611323E-2</v>
      </c>
      <c r="F7790" s="58">
        <v>0.1620006516035653</v>
      </c>
      <c r="G7790" s="58">
        <v>2.184021040409315E-2</v>
      </c>
      <c r="H7790" s="58">
        <v>4.7301309961849856E-2</v>
      </c>
      <c r="I7790" s="58">
        <v>4.9090015658700907E-2</v>
      </c>
      <c r="J7790" s="58">
        <v>0.10752790437405922</v>
      </c>
      <c r="K7790" s="58">
        <v>0.1082456799833281</v>
      </c>
      <c r="L7790" s="58">
        <v>7.3983223000854095E-2</v>
      </c>
      <c r="M7790" s="58">
        <v>0.13226378079348444</v>
      </c>
      <c r="N7790" s="58">
        <v>9.9150799443982141E-2</v>
      </c>
      <c r="O7790" s="58">
        <v>0</v>
      </c>
      <c r="P7790" s="58">
        <v>0</v>
      </c>
      <c r="Q7790" s="58">
        <v>0</v>
      </c>
      <c r="R7790" s="58">
        <v>0</v>
      </c>
      <c r="S7790" s="58">
        <v>0</v>
      </c>
      <c r="T7790" s="58">
        <v>0</v>
      </c>
      <c r="U7790" s="58">
        <v>0</v>
      </c>
      <c r="V7790" s="58">
        <v>0</v>
      </c>
      <c r="W7790" s="58">
        <v>0</v>
      </c>
      <c r="X7790" s="58">
        <v>0</v>
      </c>
      <c r="Y7790" s="58">
        <v>0</v>
      </c>
      <c r="Z7790" s="58">
        <v>0</v>
      </c>
      <c r="AA7790" s="58">
        <v>0</v>
      </c>
      <c r="AB7790" s="58">
        <v>0</v>
      </c>
      <c r="AC7790" s="58">
        <v>0</v>
      </c>
      <c r="AD7790" s="58">
        <v>0</v>
      </c>
      <c r="AE7790" s="58">
        <v>0</v>
      </c>
      <c r="AF7790" s="58">
        <v>0</v>
      </c>
      <c r="AG7790" s="58">
        <v>0</v>
      </c>
      <c r="AH7790" s="58">
        <v>0</v>
      </c>
      <c r="AI7790" s="58">
        <v>0</v>
      </c>
      <c r="AK7790" s="64">
        <f t="shared" si="121"/>
        <v>-1.3913627890536647E-2</v>
      </c>
    </row>
    <row r="7791" spans="1:37" x14ac:dyDescent="0.25">
      <c r="A7791">
        <v>7789</v>
      </c>
      <c r="B7791" s="1">
        <v>1.2699999999999999E-2</v>
      </c>
      <c r="C7791" s="1">
        <v>-6.3063757959526959E-5</v>
      </c>
      <c r="D7791" s="58">
        <v>6.0829668702441941E-2</v>
      </c>
      <c r="E7791" s="58">
        <v>0.11868272620228666</v>
      </c>
      <c r="F7791" s="58">
        <v>7.8615522532094056E-2</v>
      </c>
      <c r="G7791" s="58">
        <v>0.1555655944413844</v>
      </c>
      <c r="H7791" s="58">
        <v>6.9486929565236416E-2</v>
      </c>
      <c r="I7791" s="58">
        <v>2.365758675448015E-2</v>
      </c>
      <c r="J7791" s="58">
        <v>3.947061912143196E-2</v>
      </c>
      <c r="K7791" s="58">
        <v>0.15768423907765225</v>
      </c>
      <c r="L7791" s="58">
        <v>6.077156120202705E-2</v>
      </c>
      <c r="M7791" s="58">
        <v>0.12899670778110039</v>
      </c>
      <c r="N7791" s="58">
        <v>0.10623884461986483</v>
      </c>
      <c r="O7791" s="58">
        <v>0</v>
      </c>
      <c r="P7791" s="58">
        <v>0</v>
      </c>
      <c r="Q7791" s="58">
        <v>0</v>
      </c>
      <c r="R7791" s="58">
        <v>0</v>
      </c>
      <c r="S7791" s="58">
        <v>0</v>
      </c>
      <c r="T7791" s="58">
        <v>0</v>
      </c>
      <c r="U7791" s="58">
        <v>0</v>
      </c>
      <c r="V7791" s="58">
        <v>0</v>
      </c>
      <c r="W7791" s="58">
        <v>0</v>
      </c>
      <c r="X7791" s="58">
        <v>0</v>
      </c>
      <c r="Y7791" s="58">
        <v>0</v>
      </c>
      <c r="Z7791" s="58">
        <v>0</v>
      </c>
      <c r="AA7791" s="58">
        <v>0</v>
      </c>
      <c r="AB7791" s="58">
        <v>0</v>
      </c>
      <c r="AC7791" s="58">
        <v>0</v>
      </c>
      <c r="AD7791" s="58">
        <v>0</v>
      </c>
      <c r="AE7791" s="58">
        <v>0</v>
      </c>
      <c r="AF7791" s="58">
        <v>0</v>
      </c>
      <c r="AG7791" s="58">
        <v>0</v>
      </c>
      <c r="AH7791" s="58">
        <v>0</v>
      </c>
      <c r="AI7791" s="58">
        <v>0</v>
      </c>
      <c r="AK7791" s="64">
        <f t="shared" si="121"/>
        <v>-4.9656502330336187E-3</v>
      </c>
    </row>
    <row r="7792" spans="1:37" x14ac:dyDescent="0.25">
      <c r="A7792">
        <v>7790</v>
      </c>
      <c r="B7792" s="1">
        <v>1.2E-2</v>
      </c>
      <c r="C7792" s="1">
        <v>8.833148064703631E-5</v>
      </c>
      <c r="D7792" s="58">
        <v>3.8044554994743469E-2</v>
      </c>
      <c r="E7792" s="58">
        <v>8.882913283259998E-2</v>
      </c>
      <c r="F7792" s="58">
        <v>7.1455573489260849E-2</v>
      </c>
      <c r="G7792" s="58">
        <v>0.13329004771672825</v>
      </c>
      <c r="H7792" s="58">
        <v>0.14539273479077092</v>
      </c>
      <c r="I7792" s="58">
        <v>0.13885874441425927</v>
      </c>
      <c r="J7792" s="58">
        <v>9.0909273499445914E-2</v>
      </c>
      <c r="K7792" s="58">
        <v>4.5969412218361969E-2</v>
      </c>
      <c r="L7792" s="58">
        <v>5.7889693175669735E-2</v>
      </c>
      <c r="M7792" s="58">
        <v>5.2836090276874616E-2</v>
      </c>
      <c r="N7792" s="58">
        <v>0.13652474259128514</v>
      </c>
      <c r="O7792" s="58">
        <v>0</v>
      </c>
      <c r="P7792" s="58">
        <v>0</v>
      </c>
      <c r="Q7792" s="58">
        <v>0</v>
      </c>
      <c r="R7792" s="58">
        <v>0</v>
      </c>
      <c r="S7792" s="58">
        <v>0</v>
      </c>
      <c r="T7792" s="58">
        <v>0</v>
      </c>
      <c r="U7792" s="58">
        <v>0</v>
      </c>
      <c r="V7792" s="58">
        <v>0</v>
      </c>
      <c r="W7792" s="58">
        <v>0</v>
      </c>
      <c r="X7792" s="58">
        <v>0</v>
      </c>
      <c r="Y7792" s="58">
        <v>0</v>
      </c>
      <c r="Z7792" s="58">
        <v>0</v>
      </c>
      <c r="AA7792" s="58">
        <v>0</v>
      </c>
      <c r="AB7792" s="58">
        <v>0</v>
      </c>
      <c r="AC7792" s="58">
        <v>0</v>
      </c>
      <c r="AD7792" s="58">
        <v>0</v>
      </c>
      <c r="AE7792" s="58">
        <v>0</v>
      </c>
      <c r="AF7792" s="58">
        <v>0</v>
      </c>
      <c r="AG7792" s="58">
        <v>0</v>
      </c>
      <c r="AH7792" s="58">
        <v>0</v>
      </c>
      <c r="AI7792" s="58">
        <v>0</v>
      </c>
      <c r="AK7792" s="64">
        <f t="shared" si="121"/>
        <v>7.3609567205863589E-3</v>
      </c>
    </row>
    <row r="7793" spans="1:37" x14ac:dyDescent="0.25">
      <c r="A7793">
        <v>7791</v>
      </c>
      <c r="B7793" s="1">
        <v>1.32E-2</v>
      </c>
      <c r="C7793" s="1">
        <v>-1.5062253359527235E-5</v>
      </c>
      <c r="D7793" s="58">
        <v>0.15852651902618933</v>
      </c>
      <c r="E7793" s="58">
        <v>8.9975732225463984E-2</v>
      </c>
      <c r="F7793" s="58">
        <v>9.8880892938108145E-2</v>
      </c>
      <c r="G7793" s="58">
        <v>2.9272158884852593E-2</v>
      </c>
      <c r="H7793" s="58">
        <v>7.9025507922199603E-2</v>
      </c>
      <c r="I7793" s="58">
        <v>0.15120864178792423</v>
      </c>
      <c r="J7793" s="58">
        <v>0.16473294523880663</v>
      </c>
      <c r="K7793" s="58">
        <v>8.7948336811656383E-2</v>
      </c>
      <c r="L7793" s="58">
        <v>0.12083772009872572</v>
      </c>
      <c r="M7793" s="58">
        <v>1.7240068637984756E-2</v>
      </c>
      <c r="N7793" s="58">
        <v>2.3514764280889184E-3</v>
      </c>
      <c r="O7793" s="58">
        <v>0</v>
      </c>
      <c r="P7793" s="58">
        <v>0</v>
      </c>
      <c r="Q7793" s="58">
        <v>0</v>
      </c>
      <c r="R7793" s="58">
        <v>0</v>
      </c>
      <c r="S7793" s="58">
        <v>0</v>
      </c>
      <c r="T7793" s="58">
        <v>0</v>
      </c>
      <c r="U7793" s="58">
        <v>0</v>
      </c>
      <c r="V7793" s="58">
        <v>0</v>
      </c>
      <c r="W7793" s="58">
        <v>0</v>
      </c>
      <c r="X7793" s="58">
        <v>0</v>
      </c>
      <c r="Y7793" s="58">
        <v>0</v>
      </c>
      <c r="Z7793" s="58">
        <v>0</v>
      </c>
      <c r="AA7793" s="58">
        <v>0</v>
      </c>
      <c r="AB7793" s="58">
        <v>0</v>
      </c>
      <c r="AC7793" s="58">
        <v>0</v>
      </c>
      <c r="AD7793" s="58">
        <v>0</v>
      </c>
      <c r="AE7793" s="58">
        <v>0</v>
      </c>
      <c r="AF7793" s="58">
        <v>0</v>
      </c>
      <c r="AG7793" s="58">
        <v>0</v>
      </c>
      <c r="AH7793" s="58">
        <v>0</v>
      </c>
      <c r="AI7793" s="58">
        <v>0</v>
      </c>
      <c r="AK7793" s="64">
        <f t="shared" si="121"/>
        <v>-1.1410797999641844E-3</v>
      </c>
    </row>
    <row r="7794" spans="1:37" x14ac:dyDescent="0.25">
      <c r="A7794">
        <v>7792</v>
      </c>
      <c r="B7794" s="1">
        <v>1.29E-2</v>
      </c>
      <c r="C7794" s="1">
        <v>-2.2637119656432076E-4</v>
      </c>
      <c r="D7794" s="58">
        <v>0.11006123492313913</v>
      </c>
      <c r="E7794" s="58">
        <v>9.2982282703171132E-2</v>
      </c>
      <c r="F7794" s="58">
        <v>0.15276254930939392</v>
      </c>
      <c r="G7794" s="58">
        <v>3.1229434569692547E-2</v>
      </c>
      <c r="H7794" s="58">
        <v>0.14514974630413316</v>
      </c>
      <c r="I7794" s="58">
        <v>0.13095921048900899</v>
      </c>
      <c r="J7794" s="58">
        <v>4.2584754688357457E-2</v>
      </c>
      <c r="K7794" s="58">
        <v>0.10872621966129492</v>
      </c>
      <c r="L7794" s="58">
        <v>3.1439013992212356E-2</v>
      </c>
      <c r="M7794" s="58">
        <v>1.9592638834018124E-2</v>
      </c>
      <c r="N7794" s="58">
        <v>0.13451291452557818</v>
      </c>
      <c r="O7794" s="58">
        <v>0</v>
      </c>
      <c r="P7794" s="58">
        <v>0</v>
      </c>
      <c r="Q7794" s="58">
        <v>0</v>
      </c>
      <c r="R7794" s="58">
        <v>0</v>
      </c>
      <c r="S7794" s="58">
        <v>0</v>
      </c>
      <c r="T7794" s="58">
        <v>0</v>
      </c>
      <c r="U7794" s="58">
        <v>0</v>
      </c>
      <c r="V7794" s="58">
        <v>0</v>
      </c>
      <c r="W7794" s="58">
        <v>0</v>
      </c>
      <c r="X7794" s="58">
        <v>0</v>
      </c>
      <c r="Y7794" s="58">
        <v>0</v>
      </c>
      <c r="Z7794" s="58">
        <v>0</v>
      </c>
      <c r="AA7794" s="58">
        <v>0</v>
      </c>
      <c r="AB7794" s="58">
        <v>0</v>
      </c>
      <c r="AC7794" s="58">
        <v>0</v>
      </c>
      <c r="AD7794" s="58">
        <v>0</v>
      </c>
      <c r="AE7794" s="58">
        <v>0</v>
      </c>
      <c r="AF7794" s="58">
        <v>0</v>
      </c>
      <c r="AG7794" s="58">
        <v>0</v>
      </c>
      <c r="AH7794" s="58">
        <v>0</v>
      </c>
      <c r="AI7794" s="58">
        <v>0</v>
      </c>
      <c r="AK7794" s="64">
        <f t="shared" si="121"/>
        <v>-1.7548154772427965E-2</v>
      </c>
    </row>
    <row r="7795" spans="1:37" x14ac:dyDescent="0.25">
      <c r="A7795">
        <v>7793</v>
      </c>
      <c r="B7795" s="1">
        <v>1.23E-2</v>
      </c>
      <c r="C7795" s="1">
        <v>-1.0582953806159167E-4</v>
      </c>
      <c r="D7795" s="58">
        <v>5.064922678447209E-2</v>
      </c>
      <c r="E7795" s="58">
        <v>7.5666660656596135E-2</v>
      </c>
      <c r="F7795" s="58">
        <v>0.14141878593513027</v>
      </c>
      <c r="G7795" s="58">
        <v>0.11913635933166032</v>
      </c>
      <c r="H7795" s="58">
        <v>8.9623489660631758E-2</v>
      </c>
      <c r="I7795" s="58">
        <v>0.1162113112317248</v>
      </c>
      <c r="J7795" s="58">
        <v>0.1244418060146011</v>
      </c>
      <c r="K7795" s="58">
        <v>7.795025932905747E-2</v>
      </c>
      <c r="L7795" s="58">
        <v>1.0846519234158978E-2</v>
      </c>
      <c r="M7795" s="58">
        <v>7.6501646812050419E-2</v>
      </c>
      <c r="N7795" s="58">
        <v>0.1175539350099165</v>
      </c>
      <c r="O7795" s="58">
        <v>0</v>
      </c>
      <c r="P7795" s="58">
        <v>0</v>
      </c>
      <c r="Q7795" s="58">
        <v>0</v>
      </c>
      <c r="R7795" s="58">
        <v>0</v>
      </c>
      <c r="S7795" s="58">
        <v>0</v>
      </c>
      <c r="T7795" s="58">
        <v>0</v>
      </c>
      <c r="U7795" s="58">
        <v>0</v>
      </c>
      <c r="V7795" s="58">
        <v>0</v>
      </c>
      <c r="W7795" s="58">
        <v>0</v>
      </c>
      <c r="X7795" s="58">
        <v>0</v>
      </c>
      <c r="Y7795" s="58">
        <v>0</v>
      </c>
      <c r="Z7795" s="58">
        <v>0</v>
      </c>
      <c r="AA7795" s="58">
        <v>0</v>
      </c>
      <c r="AB7795" s="58">
        <v>0</v>
      </c>
      <c r="AC7795" s="58">
        <v>0</v>
      </c>
      <c r="AD7795" s="58">
        <v>0</v>
      </c>
      <c r="AE7795" s="58">
        <v>0</v>
      </c>
      <c r="AF7795" s="58">
        <v>0</v>
      </c>
      <c r="AG7795" s="58">
        <v>0</v>
      </c>
      <c r="AH7795" s="58">
        <v>0</v>
      </c>
      <c r="AI7795" s="58">
        <v>0</v>
      </c>
      <c r="AK7795" s="64">
        <f t="shared" si="121"/>
        <v>-8.6040274846822494E-3</v>
      </c>
    </row>
    <row r="7796" spans="1:37" x14ac:dyDescent="0.25">
      <c r="A7796">
        <v>7794</v>
      </c>
      <c r="B7796" s="1">
        <v>1.38E-2</v>
      </c>
      <c r="C7796" s="1">
        <v>-2.1758922969586163E-5</v>
      </c>
      <c r="D7796" s="58">
        <v>6.7781082181486027E-2</v>
      </c>
      <c r="E7796" s="58">
        <v>0.11940443031708399</v>
      </c>
      <c r="F7796" s="58">
        <v>0.10952047495349233</v>
      </c>
      <c r="G7796" s="58">
        <v>0.1440942046983589</v>
      </c>
      <c r="H7796" s="58">
        <v>9.3265131478525911E-3</v>
      </c>
      <c r="I7796" s="58">
        <v>0.10845396144273864</v>
      </c>
      <c r="J7796" s="58">
        <v>0.14369028524412716</v>
      </c>
      <c r="K7796" s="58">
        <v>0.12030413805899975</v>
      </c>
      <c r="L7796" s="58">
        <v>6.1467769141264977E-2</v>
      </c>
      <c r="M7796" s="58">
        <v>3.7254564463194466E-2</v>
      </c>
      <c r="N7796" s="58">
        <v>7.8702576351401057E-2</v>
      </c>
      <c r="O7796" s="58">
        <v>0</v>
      </c>
      <c r="P7796" s="58">
        <v>0</v>
      </c>
      <c r="Q7796" s="58">
        <v>0</v>
      </c>
      <c r="R7796" s="58">
        <v>0</v>
      </c>
      <c r="S7796" s="58">
        <v>0</v>
      </c>
      <c r="T7796" s="58">
        <v>0</v>
      </c>
      <c r="U7796" s="58">
        <v>0</v>
      </c>
      <c r="V7796" s="58">
        <v>0</v>
      </c>
      <c r="W7796" s="58">
        <v>0</v>
      </c>
      <c r="X7796" s="58">
        <v>0</v>
      </c>
      <c r="Y7796" s="58">
        <v>0</v>
      </c>
      <c r="Z7796" s="58">
        <v>0</v>
      </c>
      <c r="AA7796" s="58">
        <v>0</v>
      </c>
      <c r="AB7796" s="58">
        <v>0</v>
      </c>
      <c r="AC7796" s="58">
        <v>0</v>
      </c>
      <c r="AD7796" s="58">
        <v>0</v>
      </c>
      <c r="AE7796" s="58">
        <v>0</v>
      </c>
      <c r="AF7796" s="58">
        <v>0</v>
      </c>
      <c r="AG7796" s="58">
        <v>0</v>
      </c>
      <c r="AH7796" s="58">
        <v>0</v>
      </c>
      <c r="AI7796" s="58">
        <v>0</v>
      </c>
      <c r="AK7796" s="64">
        <f t="shared" si="121"/>
        <v>-1.5767335485207365E-3</v>
      </c>
    </row>
    <row r="7797" spans="1:37" x14ac:dyDescent="0.25">
      <c r="A7797">
        <v>7795</v>
      </c>
      <c r="B7797" s="1">
        <v>1.4E-2</v>
      </c>
      <c r="C7797" s="1">
        <v>3.2583526497800537E-4</v>
      </c>
      <c r="D7797" s="58">
        <v>0.1380807841592824</v>
      </c>
      <c r="E7797" s="58">
        <v>0.17082031667887271</v>
      </c>
      <c r="F7797" s="58">
        <v>5.9202254587845289E-2</v>
      </c>
      <c r="G7797" s="58">
        <v>0.20777847743723538</v>
      </c>
      <c r="H7797" s="58">
        <v>6.1202178673766289E-2</v>
      </c>
      <c r="I7797" s="58">
        <v>6.0713769762609844E-2</v>
      </c>
      <c r="J7797" s="58">
        <v>3.211587348507626E-2</v>
      </c>
      <c r="K7797" s="58">
        <v>1.9826273148576136E-2</v>
      </c>
      <c r="L7797" s="58">
        <v>3.8069727718082084E-2</v>
      </c>
      <c r="M7797" s="58">
        <v>4.0319572047025819E-2</v>
      </c>
      <c r="N7797" s="58">
        <v>0.17187077230162773</v>
      </c>
      <c r="O7797" s="58">
        <v>0</v>
      </c>
      <c r="P7797" s="58">
        <v>0</v>
      </c>
      <c r="Q7797" s="58">
        <v>0</v>
      </c>
      <c r="R7797" s="58">
        <v>0</v>
      </c>
      <c r="S7797" s="58">
        <v>0</v>
      </c>
      <c r="T7797" s="58">
        <v>0</v>
      </c>
      <c r="U7797" s="58">
        <v>0</v>
      </c>
      <c r="V7797" s="58">
        <v>0</v>
      </c>
      <c r="W7797" s="58">
        <v>0</v>
      </c>
      <c r="X7797" s="58">
        <v>0</v>
      </c>
      <c r="Y7797" s="58">
        <v>0</v>
      </c>
      <c r="Z7797" s="58">
        <v>0</v>
      </c>
      <c r="AA7797" s="58">
        <v>0</v>
      </c>
      <c r="AB7797" s="58">
        <v>0</v>
      </c>
      <c r="AC7797" s="58">
        <v>0</v>
      </c>
      <c r="AD7797" s="58">
        <v>0</v>
      </c>
      <c r="AE7797" s="58">
        <v>0</v>
      </c>
      <c r="AF7797" s="58">
        <v>0</v>
      </c>
      <c r="AG7797" s="58">
        <v>0</v>
      </c>
      <c r="AH7797" s="58">
        <v>0</v>
      </c>
      <c r="AI7797" s="58">
        <v>0</v>
      </c>
      <c r="AK7797" s="64">
        <f t="shared" si="121"/>
        <v>2.3273947498428954E-2</v>
      </c>
    </row>
    <row r="7798" spans="1:37" x14ac:dyDescent="0.25">
      <c r="A7798">
        <v>7796</v>
      </c>
      <c r="B7798" s="1">
        <v>1.0999999999999999E-2</v>
      </c>
      <c r="C7798" s="1">
        <v>1.9506185300256333E-5</v>
      </c>
      <c r="D7798" s="58">
        <v>0.15179532655015918</v>
      </c>
      <c r="E7798" s="58">
        <v>4.0619668341060802E-2</v>
      </c>
      <c r="F7798" s="58">
        <v>0.12369955297840023</v>
      </c>
      <c r="G7798" s="58">
        <v>0.12137212289529933</v>
      </c>
      <c r="H7798" s="58">
        <v>2.2488368882345938E-2</v>
      </c>
      <c r="I7798" s="58">
        <v>7.3770469364193347E-2</v>
      </c>
      <c r="J7798" s="58">
        <v>0.16825455500230285</v>
      </c>
      <c r="K7798" s="58">
        <v>4.5366364524495703E-2</v>
      </c>
      <c r="L7798" s="58">
        <v>8.6620252574205331E-2</v>
      </c>
      <c r="M7798" s="58">
        <v>9.3668658309590674E-2</v>
      </c>
      <c r="N7798" s="58">
        <v>7.2344660577946585E-2</v>
      </c>
      <c r="O7798" s="58">
        <v>0</v>
      </c>
      <c r="P7798" s="58">
        <v>0</v>
      </c>
      <c r="Q7798" s="58">
        <v>0</v>
      </c>
      <c r="R7798" s="58">
        <v>0</v>
      </c>
      <c r="S7798" s="58">
        <v>0</v>
      </c>
      <c r="T7798" s="58">
        <v>0</v>
      </c>
      <c r="U7798" s="58">
        <v>0</v>
      </c>
      <c r="V7798" s="58">
        <v>0</v>
      </c>
      <c r="W7798" s="58">
        <v>0</v>
      </c>
      <c r="X7798" s="58">
        <v>0</v>
      </c>
      <c r="Y7798" s="58">
        <v>0</v>
      </c>
      <c r="Z7798" s="58">
        <v>0</v>
      </c>
      <c r="AA7798" s="58">
        <v>0</v>
      </c>
      <c r="AB7798" s="58">
        <v>0</v>
      </c>
      <c r="AC7798" s="58">
        <v>0</v>
      </c>
      <c r="AD7798" s="58">
        <v>0</v>
      </c>
      <c r="AE7798" s="58">
        <v>0</v>
      </c>
      <c r="AF7798" s="58">
        <v>0</v>
      </c>
      <c r="AG7798" s="58">
        <v>0</v>
      </c>
      <c r="AH7798" s="58">
        <v>0</v>
      </c>
      <c r="AI7798" s="58">
        <v>0</v>
      </c>
      <c r="AK7798" s="64">
        <f t="shared" si="121"/>
        <v>1.7732895727505759E-3</v>
      </c>
    </row>
    <row r="7799" spans="1:37" x14ac:dyDescent="0.25">
      <c r="A7799">
        <v>7797</v>
      </c>
      <c r="B7799" s="1">
        <v>1.4500000000000001E-2</v>
      </c>
      <c r="C7799" s="1">
        <v>-1.1928988248814432E-5</v>
      </c>
      <c r="D7799" s="58">
        <v>0.11302948720750346</v>
      </c>
      <c r="E7799" s="58">
        <v>0.15493368746159494</v>
      </c>
      <c r="F7799" s="58">
        <v>0.17350929526966996</v>
      </c>
      <c r="G7799" s="58">
        <v>3.5680862253364143E-2</v>
      </c>
      <c r="H7799" s="58">
        <v>3.470359822935401E-2</v>
      </c>
      <c r="I7799" s="58">
        <v>0.1823521249259247</v>
      </c>
      <c r="J7799" s="58">
        <v>9.6620646317366235E-2</v>
      </c>
      <c r="K7799" s="58">
        <v>5.3398774249395695E-2</v>
      </c>
      <c r="L7799" s="58">
        <v>4.4751431226931863E-2</v>
      </c>
      <c r="M7799" s="58">
        <v>1.4386821024121043E-2</v>
      </c>
      <c r="N7799" s="58">
        <v>9.6633271834773993E-2</v>
      </c>
      <c r="O7799" s="58">
        <v>0</v>
      </c>
      <c r="P7799" s="58">
        <v>0</v>
      </c>
      <c r="Q7799" s="58">
        <v>0</v>
      </c>
      <c r="R7799" s="58">
        <v>0</v>
      </c>
      <c r="S7799" s="58">
        <v>0</v>
      </c>
      <c r="T7799" s="58">
        <v>0</v>
      </c>
      <c r="U7799" s="58">
        <v>0</v>
      </c>
      <c r="V7799" s="58">
        <v>0</v>
      </c>
      <c r="W7799" s="58">
        <v>0</v>
      </c>
      <c r="X7799" s="58">
        <v>0</v>
      </c>
      <c r="Y7799" s="58">
        <v>0</v>
      </c>
      <c r="Z7799" s="58">
        <v>0</v>
      </c>
      <c r="AA7799" s="58">
        <v>0</v>
      </c>
      <c r="AB7799" s="58">
        <v>0</v>
      </c>
      <c r="AC7799" s="58">
        <v>0</v>
      </c>
      <c r="AD7799" s="58">
        <v>0</v>
      </c>
      <c r="AE7799" s="58">
        <v>0</v>
      </c>
      <c r="AF7799" s="58">
        <v>0</v>
      </c>
      <c r="AG7799" s="58">
        <v>0</v>
      </c>
      <c r="AH7799" s="58">
        <v>0</v>
      </c>
      <c r="AI7799" s="58">
        <v>0</v>
      </c>
      <c r="AK7799" s="64">
        <f t="shared" si="121"/>
        <v>-8.2268884474582279E-4</v>
      </c>
    </row>
    <row r="7800" spans="1:37" x14ac:dyDescent="0.25">
      <c r="A7800">
        <v>7798</v>
      </c>
      <c r="B7800" s="1">
        <v>1.4200000000000001E-2</v>
      </c>
      <c r="C7800" s="1">
        <v>2.4614487796301312E-4</v>
      </c>
      <c r="D7800" s="58">
        <v>9.9507624700141073E-2</v>
      </c>
      <c r="E7800" s="58">
        <v>0.19071795657066826</v>
      </c>
      <c r="F7800" s="58">
        <v>5.6641813646734387E-2</v>
      </c>
      <c r="G7800" s="58">
        <v>4.913082692295271E-2</v>
      </c>
      <c r="H7800" s="58">
        <v>6.8733362048837461E-3</v>
      </c>
      <c r="I7800" s="58">
        <v>1.1173441935262592E-2</v>
      </c>
      <c r="J7800" s="58">
        <v>0.1341778244360132</v>
      </c>
      <c r="K7800" s="58">
        <v>0.15519714431279705</v>
      </c>
      <c r="L7800" s="58">
        <v>0.15646985303556782</v>
      </c>
      <c r="M7800" s="58">
        <v>8.1166757575665535E-2</v>
      </c>
      <c r="N7800" s="58">
        <v>5.8943420659313683E-2</v>
      </c>
      <c r="O7800" s="58">
        <v>0</v>
      </c>
      <c r="P7800" s="58">
        <v>0</v>
      </c>
      <c r="Q7800" s="58">
        <v>0</v>
      </c>
      <c r="R7800" s="58">
        <v>0</v>
      </c>
      <c r="S7800" s="58">
        <v>0</v>
      </c>
      <c r="T7800" s="58">
        <v>0</v>
      </c>
      <c r="U7800" s="58">
        <v>0</v>
      </c>
      <c r="V7800" s="58">
        <v>0</v>
      </c>
      <c r="W7800" s="58">
        <v>0</v>
      </c>
      <c r="X7800" s="58">
        <v>0</v>
      </c>
      <c r="Y7800" s="58">
        <v>0</v>
      </c>
      <c r="Z7800" s="58">
        <v>0</v>
      </c>
      <c r="AA7800" s="58">
        <v>0</v>
      </c>
      <c r="AB7800" s="58">
        <v>0</v>
      </c>
      <c r="AC7800" s="58">
        <v>0</v>
      </c>
      <c r="AD7800" s="58">
        <v>0</v>
      </c>
      <c r="AE7800" s="58">
        <v>0</v>
      </c>
      <c r="AF7800" s="58">
        <v>0</v>
      </c>
      <c r="AG7800" s="58">
        <v>0</v>
      </c>
      <c r="AH7800" s="58">
        <v>0</v>
      </c>
      <c r="AI7800" s="58">
        <v>0</v>
      </c>
      <c r="AK7800" s="64">
        <f t="shared" si="121"/>
        <v>1.7334146335423458E-2</v>
      </c>
    </row>
    <row r="7801" spans="1:37" x14ac:dyDescent="0.25">
      <c r="A7801">
        <v>7799</v>
      </c>
      <c r="B7801" s="1">
        <v>1.4999999999999999E-2</v>
      </c>
      <c r="C7801" s="1">
        <v>3.7063575608913202E-5</v>
      </c>
      <c r="D7801" s="58">
        <v>2.2585694806879119E-2</v>
      </c>
      <c r="E7801" s="58">
        <v>0.16911178177849406</v>
      </c>
      <c r="F7801" s="58">
        <v>9.419644263046574E-2</v>
      </c>
      <c r="G7801" s="58">
        <v>8.7654056230291474E-2</v>
      </c>
      <c r="H7801" s="58">
        <v>0.11366393771597122</v>
      </c>
      <c r="I7801" s="58">
        <v>3.7513513748620178E-2</v>
      </c>
      <c r="J7801" s="58">
        <v>0.15935750894611678</v>
      </c>
      <c r="K7801" s="58">
        <v>0.16535833725523572</v>
      </c>
      <c r="L7801" s="58">
        <v>1.0351557140146539E-2</v>
      </c>
      <c r="M7801" s="58">
        <v>4.4811544445632796E-2</v>
      </c>
      <c r="N7801" s="58">
        <v>9.5395625302146167E-2</v>
      </c>
      <c r="O7801" s="58">
        <v>0</v>
      </c>
      <c r="P7801" s="58">
        <v>0</v>
      </c>
      <c r="Q7801" s="58">
        <v>0</v>
      </c>
      <c r="R7801" s="58">
        <v>0</v>
      </c>
      <c r="S7801" s="58">
        <v>0</v>
      </c>
      <c r="T7801" s="58">
        <v>0</v>
      </c>
      <c r="U7801" s="58">
        <v>0</v>
      </c>
      <c r="V7801" s="58">
        <v>0</v>
      </c>
      <c r="W7801" s="58">
        <v>0</v>
      </c>
      <c r="X7801" s="58">
        <v>0</v>
      </c>
      <c r="Y7801" s="58">
        <v>0</v>
      </c>
      <c r="Z7801" s="58">
        <v>0</v>
      </c>
      <c r="AA7801" s="58">
        <v>0</v>
      </c>
      <c r="AB7801" s="58">
        <v>0</v>
      </c>
      <c r="AC7801" s="58">
        <v>0</v>
      </c>
      <c r="AD7801" s="58">
        <v>0</v>
      </c>
      <c r="AE7801" s="58">
        <v>0</v>
      </c>
      <c r="AF7801" s="58">
        <v>0</v>
      </c>
      <c r="AG7801" s="58">
        <v>0</v>
      </c>
      <c r="AH7801" s="58">
        <v>0</v>
      </c>
      <c r="AI7801" s="58">
        <v>0</v>
      </c>
      <c r="AK7801" s="64">
        <f t="shared" si="121"/>
        <v>2.4709050405942136E-3</v>
      </c>
    </row>
    <row r="7802" spans="1:37" x14ac:dyDescent="0.25">
      <c r="A7802">
        <v>7800</v>
      </c>
      <c r="B7802" s="1">
        <v>1.0500000000000001E-2</v>
      </c>
      <c r="C7802" s="1">
        <v>3.2060965716642526E-5</v>
      </c>
      <c r="D7802" s="58">
        <v>2.1999611143097526E-2</v>
      </c>
      <c r="E7802" s="58">
        <v>7.1472458997708474E-2</v>
      </c>
      <c r="F7802" s="58">
        <v>9.0621637847437861E-2</v>
      </c>
      <c r="G7802" s="58">
        <v>0.15752146030148906</v>
      </c>
      <c r="H7802" s="58">
        <v>0.11909184600766071</v>
      </c>
      <c r="I7802" s="58">
        <v>0.10394689123131769</v>
      </c>
      <c r="J7802" s="58">
        <v>1.7872716792596412E-2</v>
      </c>
      <c r="K7802" s="58">
        <v>5.4469310095396101E-2</v>
      </c>
      <c r="L7802" s="58">
        <v>0.11622575352236827</v>
      </c>
      <c r="M7802" s="58">
        <v>0.14826688362018825</v>
      </c>
      <c r="N7802" s="58">
        <v>9.8511430440739636E-2</v>
      </c>
      <c r="O7802" s="58">
        <v>0</v>
      </c>
      <c r="P7802" s="58">
        <v>0</v>
      </c>
      <c r="Q7802" s="58">
        <v>0</v>
      </c>
      <c r="R7802" s="58">
        <v>0</v>
      </c>
      <c r="S7802" s="58">
        <v>0</v>
      </c>
      <c r="T7802" s="58">
        <v>0</v>
      </c>
      <c r="U7802" s="58">
        <v>0</v>
      </c>
      <c r="V7802" s="58">
        <v>0</v>
      </c>
      <c r="W7802" s="58">
        <v>0</v>
      </c>
      <c r="X7802" s="58">
        <v>0</v>
      </c>
      <c r="Y7802" s="58">
        <v>0</v>
      </c>
      <c r="Z7802" s="58">
        <v>0</v>
      </c>
      <c r="AA7802" s="58">
        <v>0</v>
      </c>
      <c r="AB7802" s="58">
        <v>0</v>
      </c>
      <c r="AC7802" s="58">
        <v>0</v>
      </c>
      <c r="AD7802" s="58">
        <v>0</v>
      </c>
      <c r="AE7802" s="58">
        <v>0</v>
      </c>
      <c r="AF7802" s="58">
        <v>0</v>
      </c>
      <c r="AG7802" s="58">
        <v>0</v>
      </c>
      <c r="AH7802" s="58">
        <v>0</v>
      </c>
      <c r="AI7802" s="58">
        <v>0</v>
      </c>
      <c r="AK7802" s="64">
        <f t="shared" si="121"/>
        <v>3.0534253063469068E-3</v>
      </c>
    </row>
    <row r="7803" spans="1:37" x14ac:dyDescent="0.25">
      <c r="A7803">
        <v>7801</v>
      </c>
      <c r="B7803" s="1">
        <v>1.09E-2</v>
      </c>
      <c r="C7803" s="1">
        <v>1.1634270285060217E-4</v>
      </c>
      <c r="D7803" s="58">
        <v>0.15827129081674043</v>
      </c>
      <c r="E7803" s="58">
        <v>8.8325540792950144E-2</v>
      </c>
      <c r="F7803" s="58">
        <v>0.11587915360113139</v>
      </c>
      <c r="G7803" s="58">
        <v>0.10078662829483109</v>
      </c>
      <c r="H7803" s="58">
        <v>9.1903936852759105E-2</v>
      </c>
      <c r="I7803" s="58">
        <v>2.9024890504282027E-2</v>
      </c>
      <c r="J7803" s="58">
        <v>0.10691547319141792</v>
      </c>
      <c r="K7803" s="58">
        <v>2.6802879626362769E-2</v>
      </c>
      <c r="L7803" s="58">
        <v>3.2027933492939545E-2</v>
      </c>
      <c r="M7803" s="58">
        <v>0.14760499976998365</v>
      </c>
      <c r="N7803" s="58">
        <v>0.10245727305660185</v>
      </c>
      <c r="O7803" s="58">
        <v>0</v>
      </c>
      <c r="P7803" s="58">
        <v>0</v>
      </c>
      <c r="Q7803" s="58">
        <v>0</v>
      </c>
      <c r="R7803" s="58">
        <v>0</v>
      </c>
      <c r="S7803" s="58">
        <v>0</v>
      </c>
      <c r="T7803" s="58">
        <v>0</v>
      </c>
      <c r="U7803" s="58">
        <v>0</v>
      </c>
      <c r="V7803" s="58">
        <v>0</v>
      </c>
      <c r="W7803" s="58">
        <v>0</v>
      </c>
      <c r="X7803" s="58">
        <v>0</v>
      </c>
      <c r="Y7803" s="58">
        <v>0</v>
      </c>
      <c r="Z7803" s="58">
        <v>0</v>
      </c>
      <c r="AA7803" s="58">
        <v>0</v>
      </c>
      <c r="AB7803" s="58">
        <v>0</v>
      </c>
      <c r="AC7803" s="58">
        <v>0</v>
      </c>
      <c r="AD7803" s="58">
        <v>0</v>
      </c>
      <c r="AE7803" s="58">
        <v>0</v>
      </c>
      <c r="AF7803" s="58">
        <v>0</v>
      </c>
      <c r="AG7803" s="58">
        <v>0</v>
      </c>
      <c r="AH7803" s="58">
        <v>0</v>
      </c>
      <c r="AI7803" s="58">
        <v>0</v>
      </c>
      <c r="AK7803" s="64">
        <f t="shared" si="121"/>
        <v>1.0673642463357998E-2</v>
      </c>
    </row>
    <row r="7804" spans="1:37" x14ac:dyDescent="0.25">
      <c r="A7804">
        <v>7802</v>
      </c>
      <c r="B7804" s="1">
        <v>1.1599999999999999E-2</v>
      </c>
      <c r="C7804" s="1">
        <v>-9.2817237812639145E-5</v>
      </c>
      <c r="D7804" s="58">
        <v>0.15456722811724108</v>
      </c>
      <c r="E7804" s="58">
        <v>3.9093949938227526E-2</v>
      </c>
      <c r="F7804" s="58">
        <v>9.8351925443703331E-2</v>
      </c>
      <c r="G7804" s="58">
        <v>0.13813393844040242</v>
      </c>
      <c r="H7804" s="58">
        <v>0.13183642018275241</v>
      </c>
      <c r="I7804" s="58">
        <v>8.9534008875347931E-2</v>
      </c>
      <c r="J7804" s="58">
        <v>9.3662755524075714E-2</v>
      </c>
      <c r="K7804" s="58">
        <v>5.2443359550509848E-2</v>
      </c>
      <c r="L7804" s="58">
        <v>8.4452309838435186E-3</v>
      </c>
      <c r="M7804" s="58">
        <v>8.5130880779531709E-2</v>
      </c>
      <c r="N7804" s="58">
        <v>0.10880030216436452</v>
      </c>
      <c r="O7804" s="58">
        <v>0</v>
      </c>
      <c r="P7804" s="58">
        <v>0</v>
      </c>
      <c r="Q7804" s="58">
        <v>0</v>
      </c>
      <c r="R7804" s="58">
        <v>0</v>
      </c>
      <c r="S7804" s="58">
        <v>0</v>
      </c>
      <c r="T7804" s="58">
        <v>0</v>
      </c>
      <c r="U7804" s="58">
        <v>0</v>
      </c>
      <c r="V7804" s="58">
        <v>0</v>
      </c>
      <c r="W7804" s="58">
        <v>0</v>
      </c>
      <c r="X7804" s="58">
        <v>0</v>
      </c>
      <c r="Y7804" s="58">
        <v>0</v>
      </c>
      <c r="Z7804" s="58">
        <v>0</v>
      </c>
      <c r="AA7804" s="58">
        <v>0</v>
      </c>
      <c r="AB7804" s="58">
        <v>0</v>
      </c>
      <c r="AC7804" s="58">
        <v>0</v>
      </c>
      <c r="AD7804" s="58">
        <v>0</v>
      </c>
      <c r="AE7804" s="58">
        <v>0</v>
      </c>
      <c r="AF7804" s="58">
        <v>0</v>
      </c>
      <c r="AG7804" s="58">
        <v>0</v>
      </c>
      <c r="AH7804" s="58">
        <v>0</v>
      </c>
      <c r="AI7804" s="58">
        <v>0</v>
      </c>
      <c r="AK7804" s="64">
        <f t="shared" si="121"/>
        <v>-8.0014860183309621E-3</v>
      </c>
    </row>
    <row r="7805" spans="1:37" x14ac:dyDescent="0.25">
      <c r="A7805">
        <v>7803</v>
      </c>
      <c r="B7805" s="1">
        <v>1.1900000000000001E-2</v>
      </c>
      <c r="C7805" s="1">
        <v>-2.7521689609210119E-4</v>
      </c>
      <c r="D7805" s="58">
        <v>5.2465323426822842E-2</v>
      </c>
      <c r="E7805" s="58">
        <v>8.8082760934584142E-2</v>
      </c>
      <c r="F7805" s="58">
        <v>0.13372276951184967</v>
      </c>
      <c r="G7805" s="58">
        <v>4.3898284704002373E-2</v>
      </c>
      <c r="H7805" s="58">
        <v>0.11082673141311999</v>
      </c>
      <c r="I7805" s="58">
        <v>1.9356054838993296E-2</v>
      </c>
      <c r="J7805" s="58">
        <v>1.7137974207374316E-2</v>
      </c>
      <c r="K7805" s="58">
        <v>0.19401121775868096</v>
      </c>
      <c r="L7805" s="58">
        <v>5.9127791201818741E-2</v>
      </c>
      <c r="M7805" s="58">
        <v>9.4450863810381869E-2</v>
      </c>
      <c r="N7805" s="58">
        <v>0.18692022819237178</v>
      </c>
      <c r="O7805" s="58">
        <v>0</v>
      </c>
      <c r="P7805" s="58">
        <v>0</v>
      </c>
      <c r="Q7805" s="58">
        <v>0</v>
      </c>
      <c r="R7805" s="58">
        <v>0</v>
      </c>
      <c r="S7805" s="58">
        <v>0</v>
      </c>
      <c r="T7805" s="58">
        <v>0</v>
      </c>
      <c r="U7805" s="58">
        <v>0</v>
      </c>
      <c r="V7805" s="58">
        <v>0</v>
      </c>
      <c r="W7805" s="58">
        <v>0</v>
      </c>
      <c r="X7805" s="58">
        <v>0</v>
      </c>
      <c r="Y7805" s="58">
        <v>0</v>
      </c>
      <c r="Z7805" s="58">
        <v>0</v>
      </c>
      <c r="AA7805" s="58">
        <v>0</v>
      </c>
      <c r="AB7805" s="58">
        <v>0</v>
      </c>
      <c r="AC7805" s="58">
        <v>0</v>
      </c>
      <c r="AD7805" s="58">
        <v>0</v>
      </c>
      <c r="AE7805" s="58">
        <v>0</v>
      </c>
      <c r="AF7805" s="58">
        <v>0</v>
      </c>
      <c r="AG7805" s="58">
        <v>0</v>
      </c>
      <c r="AH7805" s="58">
        <v>0</v>
      </c>
      <c r="AI7805" s="58">
        <v>0</v>
      </c>
      <c r="AK7805" s="64">
        <f t="shared" si="121"/>
        <v>-2.3127470259840435E-2</v>
      </c>
    </row>
    <row r="7806" spans="1:37" x14ac:dyDescent="0.25">
      <c r="A7806">
        <v>7804</v>
      </c>
      <c r="B7806" s="1">
        <v>1.4200000000000001E-2</v>
      </c>
      <c r="C7806" s="1">
        <v>-5.7283028169056278E-4</v>
      </c>
      <c r="D7806" s="58">
        <v>0.17527947052177248</v>
      </c>
      <c r="E7806" s="58">
        <v>2.4460929210486197E-2</v>
      </c>
      <c r="F7806" s="58">
        <v>0.18370119567482748</v>
      </c>
      <c r="G7806" s="58">
        <v>0.13360451314604047</v>
      </c>
      <c r="H7806" s="58">
        <v>2.577153573753821E-4</v>
      </c>
      <c r="I7806" s="58">
        <v>8.5820245500763295E-2</v>
      </c>
      <c r="J7806" s="58">
        <v>9.2326287064641063E-2</v>
      </c>
      <c r="K7806" s="58">
        <v>0.19207154444275804</v>
      </c>
      <c r="L7806" s="58">
        <v>8.3617223460715866E-3</v>
      </c>
      <c r="M7806" s="58">
        <v>7.7389727782802092E-2</v>
      </c>
      <c r="N7806" s="58">
        <v>2.6726648952461889E-2</v>
      </c>
      <c r="O7806" s="58">
        <v>0</v>
      </c>
      <c r="P7806" s="58">
        <v>0</v>
      </c>
      <c r="Q7806" s="58">
        <v>0</v>
      </c>
      <c r="R7806" s="58">
        <v>0</v>
      </c>
      <c r="S7806" s="58">
        <v>0</v>
      </c>
      <c r="T7806" s="58">
        <v>0</v>
      </c>
      <c r="U7806" s="58">
        <v>0</v>
      </c>
      <c r="V7806" s="58">
        <v>0</v>
      </c>
      <c r="W7806" s="58">
        <v>0</v>
      </c>
      <c r="X7806" s="58">
        <v>0</v>
      </c>
      <c r="Y7806" s="58">
        <v>0</v>
      </c>
      <c r="Z7806" s="58">
        <v>0</v>
      </c>
      <c r="AA7806" s="58">
        <v>0</v>
      </c>
      <c r="AB7806" s="58">
        <v>0</v>
      </c>
      <c r="AC7806" s="58">
        <v>0</v>
      </c>
      <c r="AD7806" s="58">
        <v>0</v>
      </c>
      <c r="AE7806" s="58">
        <v>0</v>
      </c>
      <c r="AF7806" s="58">
        <v>0</v>
      </c>
      <c r="AG7806" s="58">
        <v>0</v>
      </c>
      <c r="AH7806" s="58">
        <v>0</v>
      </c>
      <c r="AI7806" s="58">
        <v>0</v>
      </c>
      <c r="AK7806" s="64">
        <f t="shared" si="121"/>
        <v>-4.0340160682433998E-2</v>
      </c>
    </row>
    <row r="7807" spans="1:37" x14ac:dyDescent="0.25">
      <c r="A7807">
        <v>7805</v>
      </c>
      <c r="B7807" s="1">
        <v>1.4200000000000001E-2</v>
      </c>
      <c r="C7807" s="1">
        <v>2.1423725367961818E-4</v>
      </c>
      <c r="D7807" s="58">
        <v>2.7283854082850615E-2</v>
      </c>
      <c r="E7807" s="58">
        <v>0.17504956700820407</v>
      </c>
      <c r="F7807" s="58">
        <v>0.12769727629698713</v>
      </c>
      <c r="G7807" s="58">
        <v>0.16636722063894907</v>
      </c>
      <c r="H7807" s="58">
        <v>5.4150239226953369E-2</v>
      </c>
      <c r="I7807" s="58">
        <v>8.6185705994450176E-2</v>
      </c>
      <c r="J7807" s="58">
        <v>9.0179745905471495E-2</v>
      </c>
      <c r="K7807" s="58">
        <v>4.4401829804152061E-2</v>
      </c>
      <c r="L7807" s="58">
        <v>2.2934982409529844E-2</v>
      </c>
      <c r="M7807" s="58">
        <v>6.4086793793138253E-2</v>
      </c>
      <c r="N7807" s="58">
        <v>0.14166278483931405</v>
      </c>
      <c r="O7807" s="58">
        <v>0</v>
      </c>
      <c r="P7807" s="58">
        <v>0</v>
      </c>
      <c r="Q7807" s="58">
        <v>0</v>
      </c>
      <c r="R7807" s="58">
        <v>0</v>
      </c>
      <c r="S7807" s="58">
        <v>0</v>
      </c>
      <c r="T7807" s="58">
        <v>0</v>
      </c>
      <c r="U7807" s="58">
        <v>0</v>
      </c>
      <c r="V7807" s="58">
        <v>0</v>
      </c>
      <c r="W7807" s="58">
        <v>0</v>
      </c>
      <c r="X7807" s="58">
        <v>0</v>
      </c>
      <c r="Y7807" s="58">
        <v>0</v>
      </c>
      <c r="Z7807" s="58">
        <v>0</v>
      </c>
      <c r="AA7807" s="58">
        <v>0</v>
      </c>
      <c r="AB7807" s="58">
        <v>0</v>
      </c>
      <c r="AC7807" s="58">
        <v>0</v>
      </c>
      <c r="AD7807" s="58">
        <v>0</v>
      </c>
      <c r="AE7807" s="58">
        <v>0</v>
      </c>
      <c r="AF7807" s="58">
        <v>0</v>
      </c>
      <c r="AG7807" s="58">
        <v>0</v>
      </c>
      <c r="AH7807" s="58">
        <v>0</v>
      </c>
      <c r="AI7807" s="58">
        <v>0</v>
      </c>
      <c r="AK7807" s="64">
        <f t="shared" si="121"/>
        <v>1.5087130540818181E-2</v>
      </c>
    </row>
    <row r="7808" spans="1:37" x14ac:dyDescent="0.25">
      <c r="A7808">
        <v>7806</v>
      </c>
      <c r="B7808" s="1">
        <v>1.2200000000000001E-2</v>
      </c>
      <c r="C7808" s="1">
        <v>4.6396689805730746E-4</v>
      </c>
      <c r="D7808" s="58">
        <v>0.18540245126809823</v>
      </c>
      <c r="E7808" s="58">
        <v>0.13652559682764973</v>
      </c>
      <c r="F7808" s="58">
        <v>4.16568686640671E-2</v>
      </c>
      <c r="G7808" s="58">
        <v>7.6238630614411426E-2</v>
      </c>
      <c r="H7808" s="58">
        <v>0.10092559509545729</v>
      </c>
      <c r="I7808" s="58">
        <v>2.0140944542875537E-2</v>
      </c>
      <c r="J7808" s="58">
        <v>0.18811829519968409</v>
      </c>
      <c r="K7808" s="58">
        <v>4.288988573580739E-3</v>
      </c>
      <c r="L7808" s="58">
        <v>9.414105722713742E-2</v>
      </c>
      <c r="M7808" s="58">
        <v>8.3806488528961054E-2</v>
      </c>
      <c r="N7808" s="58">
        <v>6.8755083458077265E-2</v>
      </c>
      <c r="O7808" s="58">
        <v>0</v>
      </c>
      <c r="P7808" s="58">
        <v>0</v>
      </c>
      <c r="Q7808" s="58">
        <v>0</v>
      </c>
      <c r="R7808" s="58">
        <v>0</v>
      </c>
      <c r="S7808" s="58">
        <v>0</v>
      </c>
      <c r="T7808" s="58">
        <v>0</v>
      </c>
      <c r="U7808" s="58">
        <v>0</v>
      </c>
      <c r="V7808" s="58">
        <v>0</v>
      </c>
      <c r="W7808" s="58">
        <v>0</v>
      </c>
      <c r="X7808" s="58">
        <v>0</v>
      </c>
      <c r="Y7808" s="58">
        <v>0</v>
      </c>
      <c r="Z7808" s="58">
        <v>0</v>
      </c>
      <c r="AA7808" s="58">
        <v>0</v>
      </c>
      <c r="AB7808" s="58">
        <v>0</v>
      </c>
      <c r="AC7808" s="58">
        <v>0</v>
      </c>
      <c r="AD7808" s="58">
        <v>0</v>
      </c>
      <c r="AE7808" s="58">
        <v>0</v>
      </c>
      <c r="AF7808" s="58">
        <v>0</v>
      </c>
      <c r="AG7808" s="58">
        <v>0</v>
      </c>
      <c r="AH7808" s="58">
        <v>0</v>
      </c>
      <c r="AI7808" s="58">
        <v>0</v>
      </c>
      <c r="AK7808" s="64">
        <f t="shared" si="121"/>
        <v>3.8030073611254704E-2</v>
      </c>
    </row>
    <row r="7809" spans="1:37" x14ac:dyDescent="0.25">
      <c r="A7809">
        <v>7807</v>
      </c>
      <c r="B7809" s="1">
        <v>1.2E-2</v>
      </c>
      <c r="C7809" s="1">
        <v>3.4767729830122905E-5</v>
      </c>
      <c r="D7809" s="58">
        <v>4.4319304788512849E-2</v>
      </c>
      <c r="E7809" s="58">
        <v>0.1027573988690943</v>
      </c>
      <c r="F7809" s="58">
        <v>0.13699271783130462</v>
      </c>
      <c r="G7809" s="58">
        <v>2.0294425006649408E-2</v>
      </c>
      <c r="H7809" s="58">
        <v>0.14059569363165725</v>
      </c>
      <c r="I7809" s="58">
        <v>7.0002805174904675E-2</v>
      </c>
      <c r="J7809" s="58">
        <v>0.14206540078274935</v>
      </c>
      <c r="K7809" s="58">
        <v>0.10401432658103507</v>
      </c>
      <c r="L7809" s="58">
        <v>0.1317886603564058</v>
      </c>
      <c r="M7809" s="58">
        <v>5.5024634569647561E-2</v>
      </c>
      <c r="N7809" s="58">
        <v>5.214463240803905E-2</v>
      </c>
      <c r="O7809" s="58">
        <v>0</v>
      </c>
      <c r="P7809" s="58">
        <v>0</v>
      </c>
      <c r="Q7809" s="58">
        <v>0</v>
      </c>
      <c r="R7809" s="58">
        <v>0</v>
      </c>
      <c r="S7809" s="58">
        <v>0</v>
      </c>
      <c r="T7809" s="58">
        <v>0</v>
      </c>
      <c r="U7809" s="58">
        <v>0</v>
      </c>
      <c r="V7809" s="58">
        <v>0</v>
      </c>
      <c r="W7809" s="58">
        <v>0</v>
      </c>
      <c r="X7809" s="58">
        <v>0</v>
      </c>
      <c r="Y7809" s="58">
        <v>0</v>
      </c>
      <c r="Z7809" s="58">
        <v>0</v>
      </c>
      <c r="AA7809" s="58">
        <v>0</v>
      </c>
      <c r="AB7809" s="58">
        <v>0</v>
      </c>
      <c r="AC7809" s="58">
        <v>0</v>
      </c>
      <c r="AD7809" s="58">
        <v>0</v>
      </c>
      <c r="AE7809" s="58">
        <v>0</v>
      </c>
      <c r="AF7809" s="58">
        <v>0</v>
      </c>
      <c r="AG7809" s="58">
        <v>0</v>
      </c>
      <c r="AH7809" s="58">
        <v>0</v>
      </c>
      <c r="AI7809" s="58">
        <v>0</v>
      </c>
      <c r="AK7809" s="64">
        <f t="shared" si="121"/>
        <v>2.8973108191769088E-3</v>
      </c>
    </row>
    <row r="7810" spans="1:37" x14ac:dyDescent="0.25">
      <c r="A7810">
        <v>7808</v>
      </c>
      <c r="B7810" s="1">
        <v>1.26E-2</v>
      </c>
      <c r="C7810" s="1">
        <v>-1.1935527014787388E-4</v>
      </c>
      <c r="D7810" s="58">
        <v>0.1509973117118989</v>
      </c>
      <c r="E7810" s="58">
        <v>7.7385559332955517E-2</v>
      </c>
      <c r="F7810" s="58">
        <v>0.16771484524703331</v>
      </c>
      <c r="G7810" s="58">
        <v>0.13587632929852564</v>
      </c>
      <c r="H7810" s="58">
        <v>3.0456622510418103E-2</v>
      </c>
      <c r="I7810" s="58">
        <v>0.14470232719025805</v>
      </c>
      <c r="J7810" s="58">
        <v>4.2791724790994766E-2</v>
      </c>
      <c r="K7810" s="58">
        <v>4.5045207226699482E-2</v>
      </c>
      <c r="L7810" s="58">
        <v>6.7958081594822806E-2</v>
      </c>
      <c r="M7810" s="58">
        <v>2.4861389362964077E-2</v>
      </c>
      <c r="N7810" s="58">
        <v>0.11221060173342927</v>
      </c>
      <c r="O7810" s="58">
        <v>0</v>
      </c>
      <c r="P7810" s="58">
        <v>0</v>
      </c>
      <c r="Q7810" s="58">
        <v>0</v>
      </c>
      <c r="R7810" s="58">
        <v>0</v>
      </c>
      <c r="S7810" s="58">
        <v>0</v>
      </c>
      <c r="T7810" s="58">
        <v>0</v>
      </c>
      <c r="U7810" s="58">
        <v>0</v>
      </c>
      <c r="V7810" s="58">
        <v>0</v>
      </c>
      <c r="W7810" s="58">
        <v>0</v>
      </c>
      <c r="X7810" s="58">
        <v>0</v>
      </c>
      <c r="Y7810" s="58">
        <v>0</v>
      </c>
      <c r="Z7810" s="58">
        <v>0</v>
      </c>
      <c r="AA7810" s="58">
        <v>0</v>
      </c>
      <c r="AB7810" s="58">
        <v>0</v>
      </c>
      <c r="AC7810" s="58">
        <v>0</v>
      </c>
      <c r="AD7810" s="58">
        <v>0</v>
      </c>
      <c r="AE7810" s="58">
        <v>0</v>
      </c>
      <c r="AF7810" s="58">
        <v>0</v>
      </c>
      <c r="AG7810" s="58">
        <v>0</v>
      </c>
      <c r="AH7810" s="58">
        <v>0</v>
      </c>
      <c r="AI7810" s="58">
        <v>0</v>
      </c>
      <c r="AK7810" s="64">
        <f t="shared" si="121"/>
        <v>-9.4726404879264987E-3</v>
      </c>
    </row>
    <row r="7811" spans="1:37" x14ac:dyDescent="0.25">
      <c r="A7811">
        <v>7809</v>
      </c>
      <c r="B7811" s="1">
        <v>1.29E-2</v>
      </c>
      <c r="C7811" s="1">
        <v>6.2541443597728967E-5</v>
      </c>
      <c r="D7811" s="58">
        <v>2.1819242469543362E-2</v>
      </c>
      <c r="E7811" s="58">
        <v>0.1040391668541123</v>
      </c>
      <c r="F7811" s="58">
        <v>2.5585646185160626E-2</v>
      </c>
      <c r="G7811" s="58">
        <v>9.3977317587947376E-2</v>
      </c>
      <c r="H7811" s="58">
        <v>0.12569569564873798</v>
      </c>
      <c r="I7811" s="58">
        <v>0.13184372239408443</v>
      </c>
      <c r="J7811" s="58">
        <v>0.16636036609884328</v>
      </c>
      <c r="K7811" s="58">
        <v>0.12368952095707533</v>
      </c>
      <c r="L7811" s="58">
        <v>9.4465932939895719E-2</v>
      </c>
      <c r="M7811" s="58">
        <v>8.5856520123686941E-2</v>
      </c>
      <c r="N7811" s="58">
        <v>2.6666868740912533E-2</v>
      </c>
      <c r="O7811" s="58">
        <v>0</v>
      </c>
      <c r="P7811" s="58">
        <v>0</v>
      </c>
      <c r="Q7811" s="58">
        <v>0</v>
      </c>
      <c r="R7811" s="58">
        <v>0</v>
      </c>
      <c r="S7811" s="58">
        <v>0</v>
      </c>
      <c r="T7811" s="58">
        <v>0</v>
      </c>
      <c r="U7811" s="58">
        <v>0</v>
      </c>
      <c r="V7811" s="58">
        <v>0</v>
      </c>
      <c r="W7811" s="58">
        <v>0</v>
      </c>
      <c r="X7811" s="58">
        <v>0</v>
      </c>
      <c r="Y7811" s="58">
        <v>0</v>
      </c>
      <c r="Z7811" s="58">
        <v>0</v>
      </c>
      <c r="AA7811" s="58">
        <v>0</v>
      </c>
      <c r="AB7811" s="58">
        <v>0</v>
      </c>
      <c r="AC7811" s="58">
        <v>0</v>
      </c>
      <c r="AD7811" s="58">
        <v>0</v>
      </c>
      <c r="AE7811" s="58">
        <v>0</v>
      </c>
      <c r="AF7811" s="58">
        <v>0</v>
      </c>
      <c r="AG7811" s="58">
        <v>0</v>
      </c>
      <c r="AH7811" s="58">
        <v>0</v>
      </c>
      <c r="AI7811" s="58">
        <v>0</v>
      </c>
      <c r="AK7811" s="64">
        <f t="shared" si="121"/>
        <v>4.8481739223045711E-3</v>
      </c>
    </row>
    <row r="7812" spans="1:37" x14ac:dyDescent="0.25">
      <c r="A7812">
        <v>7810</v>
      </c>
      <c r="B7812" s="1">
        <v>1.44E-2</v>
      </c>
      <c r="C7812" s="1">
        <v>-3.5598844811167435E-4</v>
      </c>
      <c r="D7812" s="58">
        <v>0.12165128010714253</v>
      </c>
      <c r="E7812" s="58">
        <v>4.3525311858250419E-2</v>
      </c>
      <c r="F7812" s="58">
        <v>3.6521546914504079E-2</v>
      </c>
      <c r="G7812" s="58">
        <v>0.16315096092518222</v>
      </c>
      <c r="H7812" s="58">
        <v>4.8559035057648761E-2</v>
      </c>
      <c r="I7812" s="58">
        <v>0.17398163417855672</v>
      </c>
      <c r="J7812" s="58">
        <v>8.8535164765837157E-2</v>
      </c>
      <c r="K7812" s="58">
        <v>0.17899230067949068</v>
      </c>
      <c r="L7812" s="58">
        <v>2.7892860637500485E-2</v>
      </c>
      <c r="M7812" s="58">
        <v>3.4682360645723075E-2</v>
      </c>
      <c r="N7812" s="58">
        <v>8.250754423016407E-2</v>
      </c>
      <c r="O7812" s="58">
        <v>0</v>
      </c>
      <c r="P7812" s="58">
        <v>0</v>
      </c>
      <c r="Q7812" s="58">
        <v>0</v>
      </c>
      <c r="R7812" s="58">
        <v>0</v>
      </c>
      <c r="S7812" s="58">
        <v>0</v>
      </c>
      <c r="T7812" s="58">
        <v>0</v>
      </c>
      <c r="U7812" s="58">
        <v>0</v>
      </c>
      <c r="V7812" s="58">
        <v>0</v>
      </c>
      <c r="W7812" s="58">
        <v>0</v>
      </c>
      <c r="X7812" s="58">
        <v>0</v>
      </c>
      <c r="Y7812" s="58">
        <v>0</v>
      </c>
      <c r="Z7812" s="58">
        <v>0</v>
      </c>
      <c r="AA7812" s="58">
        <v>0</v>
      </c>
      <c r="AB7812" s="58">
        <v>0</v>
      </c>
      <c r="AC7812" s="58">
        <v>0</v>
      </c>
      <c r="AD7812" s="58">
        <v>0</v>
      </c>
      <c r="AE7812" s="58">
        <v>0</v>
      </c>
      <c r="AF7812" s="58">
        <v>0</v>
      </c>
      <c r="AG7812" s="58">
        <v>0</v>
      </c>
      <c r="AH7812" s="58">
        <v>0</v>
      </c>
      <c r="AI7812" s="58">
        <v>0</v>
      </c>
      <c r="AK7812" s="64">
        <f t="shared" ref="AK7812:AK7875" si="122">C7812/B7812</f>
        <v>-2.4721420007755165E-2</v>
      </c>
    </row>
    <row r="7813" spans="1:37" x14ac:dyDescent="0.25">
      <c r="A7813">
        <v>7811</v>
      </c>
      <c r="B7813" s="1">
        <v>1.17E-2</v>
      </c>
      <c r="C7813" s="1">
        <v>1.63287895255925E-4</v>
      </c>
      <c r="D7813" s="58">
        <v>0.11752069655792961</v>
      </c>
      <c r="E7813" s="58">
        <v>0.11459365121439866</v>
      </c>
      <c r="F7813" s="58">
        <v>5.6405808681859695E-2</v>
      </c>
      <c r="G7813" s="58">
        <v>9.553331559648405E-2</v>
      </c>
      <c r="H7813" s="58">
        <v>6.1912489124864668E-2</v>
      </c>
      <c r="I7813" s="58">
        <v>0.10612440332651041</v>
      </c>
      <c r="J7813" s="58">
        <v>0.11230446630976963</v>
      </c>
      <c r="K7813" s="58">
        <v>4.66727625030764E-2</v>
      </c>
      <c r="L7813" s="58">
        <v>5.7340424812084685E-2</v>
      </c>
      <c r="M7813" s="58">
        <v>0.12332015418024668</v>
      </c>
      <c r="N7813" s="58">
        <v>0.10827182769277544</v>
      </c>
      <c r="O7813" s="58">
        <v>0</v>
      </c>
      <c r="P7813" s="58">
        <v>0</v>
      </c>
      <c r="Q7813" s="58">
        <v>0</v>
      </c>
      <c r="R7813" s="58">
        <v>0</v>
      </c>
      <c r="S7813" s="58">
        <v>0</v>
      </c>
      <c r="T7813" s="58">
        <v>0</v>
      </c>
      <c r="U7813" s="58">
        <v>0</v>
      </c>
      <c r="V7813" s="58">
        <v>0</v>
      </c>
      <c r="W7813" s="58">
        <v>0</v>
      </c>
      <c r="X7813" s="58">
        <v>0</v>
      </c>
      <c r="Y7813" s="58">
        <v>0</v>
      </c>
      <c r="Z7813" s="58">
        <v>0</v>
      </c>
      <c r="AA7813" s="58">
        <v>0</v>
      </c>
      <c r="AB7813" s="58">
        <v>0</v>
      </c>
      <c r="AC7813" s="58">
        <v>0</v>
      </c>
      <c r="AD7813" s="58">
        <v>0</v>
      </c>
      <c r="AE7813" s="58">
        <v>0</v>
      </c>
      <c r="AF7813" s="58">
        <v>0</v>
      </c>
      <c r="AG7813" s="58">
        <v>0</v>
      </c>
      <c r="AH7813" s="58">
        <v>0</v>
      </c>
      <c r="AI7813" s="58">
        <v>0</v>
      </c>
      <c r="AK7813" s="64">
        <f t="shared" si="122"/>
        <v>1.3956230363754273E-2</v>
      </c>
    </row>
    <row r="7814" spans="1:37" x14ac:dyDescent="0.25">
      <c r="A7814">
        <v>7812</v>
      </c>
      <c r="B7814" s="1">
        <v>1.29E-2</v>
      </c>
      <c r="C7814" s="1">
        <v>-1.402001557244322E-4</v>
      </c>
      <c r="D7814" s="58">
        <v>0.16112005308424385</v>
      </c>
      <c r="E7814" s="58">
        <v>5.3325762115163981E-2</v>
      </c>
      <c r="F7814" s="58">
        <v>5.8076464900002837E-2</v>
      </c>
      <c r="G7814" s="58">
        <v>6.1631763456794812E-4</v>
      </c>
      <c r="H7814" s="58">
        <v>0.10545007222765269</v>
      </c>
      <c r="I7814" s="58">
        <v>0.18257964334328361</v>
      </c>
      <c r="J7814" s="58">
        <v>0.18298686950581181</v>
      </c>
      <c r="K7814" s="58">
        <v>0.10397476866829798</v>
      </c>
      <c r="L7814" s="58">
        <v>5.913504105589109E-2</v>
      </c>
      <c r="M7814" s="58">
        <v>5.2992859979571316E-2</v>
      </c>
      <c r="N7814" s="58">
        <v>3.9742147485512962E-2</v>
      </c>
      <c r="O7814" s="58">
        <v>0</v>
      </c>
      <c r="P7814" s="58">
        <v>0</v>
      </c>
      <c r="Q7814" s="58">
        <v>0</v>
      </c>
      <c r="R7814" s="58">
        <v>0</v>
      </c>
      <c r="S7814" s="58">
        <v>0</v>
      </c>
      <c r="T7814" s="58">
        <v>0</v>
      </c>
      <c r="U7814" s="58">
        <v>0</v>
      </c>
      <c r="V7814" s="58">
        <v>0</v>
      </c>
      <c r="W7814" s="58">
        <v>0</v>
      </c>
      <c r="X7814" s="58">
        <v>0</v>
      </c>
      <c r="Y7814" s="58">
        <v>0</v>
      </c>
      <c r="Z7814" s="58">
        <v>0</v>
      </c>
      <c r="AA7814" s="58">
        <v>0</v>
      </c>
      <c r="AB7814" s="58">
        <v>0</v>
      </c>
      <c r="AC7814" s="58">
        <v>0</v>
      </c>
      <c r="AD7814" s="58">
        <v>0</v>
      </c>
      <c r="AE7814" s="58">
        <v>0</v>
      </c>
      <c r="AF7814" s="58">
        <v>0</v>
      </c>
      <c r="AG7814" s="58">
        <v>0</v>
      </c>
      <c r="AH7814" s="58">
        <v>0</v>
      </c>
      <c r="AI7814" s="58">
        <v>0</v>
      </c>
      <c r="AK7814" s="64">
        <f t="shared" si="122"/>
        <v>-1.0868229125924977E-2</v>
      </c>
    </row>
    <row r="7815" spans="1:37" x14ac:dyDescent="0.25">
      <c r="A7815">
        <v>7813</v>
      </c>
      <c r="B7815" s="1">
        <v>1.0800000000000001E-2</v>
      </c>
      <c r="C7815" s="1">
        <v>-4.8621918844383969E-5</v>
      </c>
      <c r="D7815" s="58">
        <v>5.9763123062803833E-2</v>
      </c>
      <c r="E7815" s="58">
        <v>6.8876916550188655E-2</v>
      </c>
      <c r="F7815" s="58">
        <v>5.4809119088214342E-2</v>
      </c>
      <c r="G7815" s="58">
        <v>3.4055197021169992E-2</v>
      </c>
      <c r="H7815" s="58">
        <v>0.11633275295829411</v>
      </c>
      <c r="I7815" s="58">
        <v>9.446062458438817E-2</v>
      </c>
      <c r="J7815" s="58">
        <v>0.11893973597419417</v>
      </c>
      <c r="K7815" s="58">
        <v>0.12566470454210305</v>
      </c>
      <c r="L7815" s="58">
        <v>9.0205123745922197E-2</v>
      </c>
      <c r="M7815" s="58">
        <v>0.12056957900729119</v>
      </c>
      <c r="N7815" s="58">
        <v>0.11632312346543018</v>
      </c>
      <c r="O7815" s="58">
        <v>0</v>
      </c>
      <c r="P7815" s="58">
        <v>0</v>
      </c>
      <c r="Q7815" s="58">
        <v>0</v>
      </c>
      <c r="R7815" s="58">
        <v>0</v>
      </c>
      <c r="S7815" s="58">
        <v>0</v>
      </c>
      <c r="T7815" s="58">
        <v>0</v>
      </c>
      <c r="U7815" s="58">
        <v>0</v>
      </c>
      <c r="V7815" s="58">
        <v>0</v>
      </c>
      <c r="W7815" s="58">
        <v>0</v>
      </c>
      <c r="X7815" s="58">
        <v>0</v>
      </c>
      <c r="Y7815" s="58">
        <v>0</v>
      </c>
      <c r="Z7815" s="58">
        <v>0</v>
      </c>
      <c r="AA7815" s="58">
        <v>0</v>
      </c>
      <c r="AB7815" s="58">
        <v>0</v>
      </c>
      <c r="AC7815" s="58">
        <v>0</v>
      </c>
      <c r="AD7815" s="58">
        <v>0</v>
      </c>
      <c r="AE7815" s="58">
        <v>0</v>
      </c>
      <c r="AF7815" s="58">
        <v>0</v>
      </c>
      <c r="AG7815" s="58">
        <v>0</v>
      </c>
      <c r="AH7815" s="58">
        <v>0</v>
      </c>
      <c r="AI7815" s="58">
        <v>0</v>
      </c>
      <c r="AK7815" s="64">
        <f t="shared" si="122"/>
        <v>-4.502029522628145E-3</v>
      </c>
    </row>
    <row r="7816" spans="1:37" x14ac:dyDescent="0.25">
      <c r="A7816">
        <v>7814</v>
      </c>
      <c r="B7816" s="1">
        <v>1.17E-2</v>
      </c>
      <c r="C7816" s="1">
        <v>-1.1101000410278419E-4</v>
      </c>
      <c r="D7816" s="58">
        <v>1.8874202323772207E-2</v>
      </c>
      <c r="E7816" s="58">
        <v>4.1872942164883811E-2</v>
      </c>
      <c r="F7816" s="58">
        <v>4.3387534748556493E-2</v>
      </c>
      <c r="G7816" s="58">
        <v>0.13361462427701931</v>
      </c>
      <c r="H7816" s="58">
        <v>4.4171331213234714E-3</v>
      </c>
      <c r="I7816" s="58">
        <v>0.16209388417166626</v>
      </c>
      <c r="J7816" s="58">
        <v>0.13311565225450131</v>
      </c>
      <c r="K7816" s="58">
        <v>0.13112285879566785</v>
      </c>
      <c r="L7816" s="58">
        <v>0.1062301280396749</v>
      </c>
      <c r="M7816" s="58">
        <v>7.8780390168435924E-2</v>
      </c>
      <c r="N7816" s="58">
        <v>0.14649064993449831</v>
      </c>
      <c r="O7816" s="58">
        <v>0</v>
      </c>
      <c r="P7816" s="58">
        <v>0</v>
      </c>
      <c r="Q7816" s="58">
        <v>0</v>
      </c>
      <c r="R7816" s="58">
        <v>0</v>
      </c>
      <c r="S7816" s="58">
        <v>0</v>
      </c>
      <c r="T7816" s="58">
        <v>0</v>
      </c>
      <c r="U7816" s="58">
        <v>0</v>
      </c>
      <c r="V7816" s="58">
        <v>0</v>
      </c>
      <c r="W7816" s="58">
        <v>0</v>
      </c>
      <c r="X7816" s="58">
        <v>0</v>
      </c>
      <c r="Y7816" s="58">
        <v>0</v>
      </c>
      <c r="Z7816" s="58">
        <v>0</v>
      </c>
      <c r="AA7816" s="58">
        <v>0</v>
      </c>
      <c r="AB7816" s="58">
        <v>0</v>
      </c>
      <c r="AC7816" s="58">
        <v>0</v>
      </c>
      <c r="AD7816" s="58">
        <v>0</v>
      </c>
      <c r="AE7816" s="58">
        <v>0</v>
      </c>
      <c r="AF7816" s="58">
        <v>0</v>
      </c>
      <c r="AG7816" s="58">
        <v>0</v>
      </c>
      <c r="AH7816" s="58">
        <v>0</v>
      </c>
      <c r="AI7816" s="58">
        <v>0</v>
      </c>
      <c r="AK7816" s="64">
        <f t="shared" si="122"/>
        <v>-9.4880345386995028E-3</v>
      </c>
    </row>
    <row r="7817" spans="1:37" x14ac:dyDescent="0.25">
      <c r="A7817">
        <v>7815</v>
      </c>
      <c r="B7817" s="1">
        <v>1.1299999999999999E-2</v>
      </c>
      <c r="C7817" s="1">
        <v>-3.2979246420751886E-4</v>
      </c>
      <c r="D7817" s="58">
        <v>0.13231286447946705</v>
      </c>
      <c r="E7817" s="58">
        <v>5.2295828551306538E-2</v>
      </c>
      <c r="F7817" s="58">
        <v>0.10155354301152246</v>
      </c>
      <c r="G7817" s="58">
        <v>2.4331162160606705E-2</v>
      </c>
      <c r="H7817" s="58">
        <v>0.10069664047436397</v>
      </c>
      <c r="I7817" s="58">
        <v>6.5708283283846355E-2</v>
      </c>
      <c r="J7817" s="58">
        <v>2.1828609535945041E-2</v>
      </c>
      <c r="K7817" s="58">
        <v>0.17245437518450041</v>
      </c>
      <c r="L7817" s="58">
        <v>7.5598078220695836E-2</v>
      </c>
      <c r="M7817" s="58">
        <v>0.15390443851660993</v>
      </c>
      <c r="N7817" s="58">
        <v>9.9316176581135687E-2</v>
      </c>
      <c r="O7817" s="58">
        <v>0</v>
      </c>
      <c r="P7817" s="58">
        <v>0</v>
      </c>
      <c r="Q7817" s="58">
        <v>0</v>
      </c>
      <c r="R7817" s="58">
        <v>0</v>
      </c>
      <c r="S7817" s="58">
        <v>0</v>
      </c>
      <c r="T7817" s="58">
        <v>0</v>
      </c>
      <c r="U7817" s="58">
        <v>0</v>
      </c>
      <c r="V7817" s="58">
        <v>0</v>
      </c>
      <c r="W7817" s="58">
        <v>0</v>
      </c>
      <c r="X7817" s="58">
        <v>0</v>
      </c>
      <c r="Y7817" s="58">
        <v>0</v>
      </c>
      <c r="Z7817" s="58">
        <v>0</v>
      </c>
      <c r="AA7817" s="58">
        <v>0</v>
      </c>
      <c r="AB7817" s="58">
        <v>0</v>
      </c>
      <c r="AC7817" s="58">
        <v>0</v>
      </c>
      <c r="AD7817" s="58">
        <v>0</v>
      </c>
      <c r="AE7817" s="58">
        <v>0</v>
      </c>
      <c r="AF7817" s="58">
        <v>0</v>
      </c>
      <c r="AG7817" s="58">
        <v>0</v>
      </c>
      <c r="AH7817" s="58">
        <v>0</v>
      </c>
      <c r="AI7817" s="58">
        <v>0</v>
      </c>
      <c r="AK7817" s="64">
        <f t="shared" si="122"/>
        <v>-2.9185173823674238E-2</v>
      </c>
    </row>
    <row r="7818" spans="1:37" x14ac:dyDescent="0.25">
      <c r="A7818">
        <v>7816</v>
      </c>
      <c r="B7818" s="1">
        <v>1.01E-2</v>
      </c>
      <c r="C7818" s="1">
        <v>-2.5584728240935021E-8</v>
      </c>
      <c r="D7818" s="58">
        <v>3.5416255631116847E-2</v>
      </c>
      <c r="E7818" s="58">
        <v>3.3876830999287559E-2</v>
      </c>
      <c r="F7818" s="58">
        <v>0.1883461163732478</v>
      </c>
      <c r="G7818" s="58">
        <v>0.14637430274655608</v>
      </c>
      <c r="H7818" s="58">
        <v>2.1837867217824415E-2</v>
      </c>
      <c r="I7818" s="58">
        <v>0.10346990547382476</v>
      </c>
      <c r="J7818" s="58">
        <v>7.2868329924275749E-2</v>
      </c>
      <c r="K7818" s="58">
        <v>2.6935326914800418E-2</v>
      </c>
      <c r="L7818" s="58">
        <v>0.20253776556698444</v>
      </c>
      <c r="M7818" s="58">
        <v>0.11647129979798167</v>
      </c>
      <c r="N7818" s="58">
        <v>5.1865999354100141E-2</v>
      </c>
      <c r="O7818" s="58">
        <v>0</v>
      </c>
      <c r="P7818" s="58">
        <v>0</v>
      </c>
      <c r="Q7818" s="58">
        <v>0</v>
      </c>
      <c r="R7818" s="58">
        <v>0</v>
      </c>
      <c r="S7818" s="58">
        <v>0</v>
      </c>
      <c r="T7818" s="58">
        <v>0</v>
      </c>
      <c r="U7818" s="58">
        <v>0</v>
      </c>
      <c r="V7818" s="58">
        <v>0</v>
      </c>
      <c r="W7818" s="58">
        <v>0</v>
      </c>
      <c r="X7818" s="58">
        <v>0</v>
      </c>
      <c r="Y7818" s="58">
        <v>0</v>
      </c>
      <c r="Z7818" s="58">
        <v>0</v>
      </c>
      <c r="AA7818" s="58">
        <v>0</v>
      </c>
      <c r="AB7818" s="58">
        <v>0</v>
      </c>
      <c r="AC7818" s="58">
        <v>0</v>
      </c>
      <c r="AD7818" s="58">
        <v>0</v>
      </c>
      <c r="AE7818" s="58">
        <v>0</v>
      </c>
      <c r="AF7818" s="58">
        <v>0</v>
      </c>
      <c r="AG7818" s="58">
        <v>0</v>
      </c>
      <c r="AH7818" s="58">
        <v>0</v>
      </c>
      <c r="AI7818" s="58">
        <v>0</v>
      </c>
      <c r="AK7818" s="64">
        <f t="shared" si="122"/>
        <v>-2.5331414099935664E-6</v>
      </c>
    </row>
    <row r="7819" spans="1:37" x14ac:dyDescent="0.25">
      <c r="A7819">
        <v>7817</v>
      </c>
      <c r="B7819" s="1">
        <v>1.3899999999999999E-2</v>
      </c>
      <c r="C7819" s="1">
        <v>3.7718679085161396E-4</v>
      </c>
      <c r="D7819" s="58">
        <v>3.3938814887693083E-2</v>
      </c>
      <c r="E7819" s="58">
        <v>0.19655145740472188</v>
      </c>
      <c r="F7819" s="58">
        <v>4.4938852675933047E-2</v>
      </c>
      <c r="G7819" s="58">
        <v>3.2640402534557404E-2</v>
      </c>
      <c r="H7819" s="58">
        <v>7.8879074422151835E-2</v>
      </c>
      <c r="I7819" s="58">
        <v>5.6570962017653506E-2</v>
      </c>
      <c r="J7819" s="58">
        <v>0.17433517457278846</v>
      </c>
      <c r="K7819" s="58">
        <v>0.10195742371880442</v>
      </c>
      <c r="L7819" s="58">
        <v>0.13484391216572719</v>
      </c>
      <c r="M7819" s="58">
        <v>9.2629300595006778E-2</v>
      </c>
      <c r="N7819" s="58">
        <v>5.271462500496233E-2</v>
      </c>
      <c r="O7819" s="58">
        <v>0</v>
      </c>
      <c r="P7819" s="58">
        <v>0</v>
      </c>
      <c r="Q7819" s="58">
        <v>0</v>
      </c>
      <c r="R7819" s="58">
        <v>0</v>
      </c>
      <c r="S7819" s="58">
        <v>0</v>
      </c>
      <c r="T7819" s="58">
        <v>0</v>
      </c>
      <c r="U7819" s="58">
        <v>0</v>
      </c>
      <c r="V7819" s="58">
        <v>0</v>
      </c>
      <c r="W7819" s="58">
        <v>0</v>
      </c>
      <c r="X7819" s="58">
        <v>0</v>
      </c>
      <c r="Y7819" s="58">
        <v>0</v>
      </c>
      <c r="Z7819" s="58">
        <v>0</v>
      </c>
      <c r="AA7819" s="58">
        <v>0</v>
      </c>
      <c r="AB7819" s="58">
        <v>0</v>
      </c>
      <c r="AC7819" s="58">
        <v>0</v>
      </c>
      <c r="AD7819" s="58">
        <v>0</v>
      </c>
      <c r="AE7819" s="58">
        <v>0</v>
      </c>
      <c r="AF7819" s="58">
        <v>0</v>
      </c>
      <c r="AG7819" s="58">
        <v>0</v>
      </c>
      <c r="AH7819" s="58">
        <v>0</v>
      </c>
      <c r="AI7819" s="58">
        <v>0</v>
      </c>
      <c r="AK7819" s="64">
        <f t="shared" si="122"/>
        <v>2.7135740349036978E-2</v>
      </c>
    </row>
    <row r="7820" spans="1:37" x14ac:dyDescent="0.25">
      <c r="A7820">
        <v>7818</v>
      </c>
      <c r="B7820" s="1">
        <v>1.21E-2</v>
      </c>
      <c r="C7820" s="1">
        <v>2.4947336945825513E-5</v>
      </c>
      <c r="D7820" s="58">
        <v>9.1402892223271942E-2</v>
      </c>
      <c r="E7820" s="58">
        <v>8.5346627515175438E-2</v>
      </c>
      <c r="F7820" s="58">
        <v>9.9389902644296507E-2</v>
      </c>
      <c r="G7820" s="58">
        <v>0.18932502507741245</v>
      </c>
      <c r="H7820" s="58">
        <v>9.7395742300061372E-2</v>
      </c>
      <c r="I7820" s="58">
        <v>5.2370070965096667E-2</v>
      </c>
      <c r="J7820" s="58">
        <v>3.2510323564239822E-2</v>
      </c>
      <c r="K7820" s="58">
        <v>8.4937937106145001E-2</v>
      </c>
      <c r="L7820" s="58">
        <v>9.0904042994675388E-2</v>
      </c>
      <c r="M7820" s="58">
        <v>1.0293577788496636E-2</v>
      </c>
      <c r="N7820" s="58">
        <v>0.16612385782112904</v>
      </c>
      <c r="O7820" s="58">
        <v>0</v>
      </c>
      <c r="P7820" s="58">
        <v>0</v>
      </c>
      <c r="Q7820" s="58">
        <v>0</v>
      </c>
      <c r="R7820" s="58">
        <v>0</v>
      </c>
      <c r="S7820" s="58">
        <v>0</v>
      </c>
      <c r="T7820" s="58">
        <v>0</v>
      </c>
      <c r="U7820" s="58">
        <v>0</v>
      </c>
      <c r="V7820" s="58">
        <v>0</v>
      </c>
      <c r="W7820" s="58">
        <v>0</v>
      </c>
      <c r="X7820" s="58">
        <v>0</v>
      </c>
      <c r="Y7820" s="58">
        <v>0</v>
      </c>
      <c r="Z7820" s="58">
        <v>0</v>
      </c>
      <c r="AA7820" s="58">
        <v>0</v>
      </c>
      <c r="AB7820" s="58">
        <v>0</v>
      </c>
      <c r="AC7820" s="58">
        <v>0</v>
      </c>
      <c r="AD7820" s="58">
        <v>0</v>
      </c>
      <c r="AE7820" s="58">
        <v>0</v>
      </c>
      <c r="AF7820" s="58">
        <v>0</v>
      </c>
      <c r="AG7820" s="58">
        <v>0</v>
      </c>
      <c r="AH7820" s="58">
        <v>0</v>
      </c>
      <c r="AI7820" s="58">
        <v>0</v>
      </c>
      <c r="AK7820" s="64">
        <f t="shared" si="122"/>
        <v>2.061763383952522E-3</v>
      </c>
    </row>
    <row r="7821" spans="1:37" x14ac:dyDescent="0.25">
      <c r="A7821">
        <v>7819</v>
      </c>
      <c r="B7821" s="1">
        <v>1.2200000000000001E-2</v>
      </c>
      <c r="C7821" s="1">
        <v>-3.9358182932588821E-5</v>
      </c>
      <c r="D7821" s="58">
        <v>9.3017248749900791E-2</v>
      </c>
      <c r="E7821" s="58">
        <v>9.4041249866607862E-2</v>
      </c>
      <c r="F7821" s="58">
        <v>5.6870816403935036E-2</v>
      </c>
      <c r="G7821" s="58">
        <v>0.1094442226175798</v>
      </c>
      <c r="H7821" s="58">
        <v>9.5090989136221091E-2</v>
      </c>
      <c r="I7821" s="58">
        <v>0.10705461421690518</v>
      </c>
      <c r="J7821" s="58">
        <v>6.2959193563421542E-2</v>
      </c>
      <c r="K7821" s="58">
        <v>0.12293584485373242</v>
      </c>
      <c r="L7821" s="58">
        <v>0.1156882321971066</v>
      </c>
      <c r="M7821" s="58">
        <v>8.8687884710606124E-2</v>
      </c>
      <c r="N7821" s="58">
        <v>5.4209703683983562E-2</v>
      </c>
      <c r="O7821" s="58">
        <v>0</v>
      </c>
      <c r="P7821" s="58">
        <v>0</v>
      </c>
      <c r="Q7821" s="58">
        <v>0</v>
      </c>
      <c r="R7821" s="58">
        <v>0</v>
      </c>
      <c r="S7821" s="58">
        <v>0</v>
      </c>
      <c r="T7821" s="58">
        <v>0</v>
      </c>
      <c r="U7821" s="58">
        <v>0</v>
      </c>
      <c r="V7821" s="58">
        <v>0</v>
      </c>
      <c r="W7821" s="58">
        <v>0</v>
      </c>
      <c r="X7821" s="58">
        <v>0</v>
      </c>
      <c r="Y7821" s="58">
        <v>0</v>
      </c>
      <c r="Z7821" s="58">
        <v>0</v>
      </c>
      <c r="AA7821" s="58">
        <v>0</v>
      </c>
      <c r="AB7821" s="58">
        <v>0</v>
      </c>
      <c r="AC7821" s="58">
        <v>0</v>
      </c>
      <c r="AD7821" s="58">
        <v>0</v>
      </c>
      <c r="AE7821" s="58">
        <v>0</v>
      </c>
      <c r="AF7821" s="58">
        <v>0</v>
      </c>
      <c r="AG7821" s="58">
        <v>0</v>
      </c>
      <c r="AH7821" s="58">
        <v>0</v>
      </c>
      <c r="AI7821" s="58">
        <v>0</v>
      </c>
      <c r="AK7821" s="64">
        <f t="shared" si="122"/>
        <v>-3.226080568244985E-3</v>
      </c>
    </row>
    <row r="7822" spans="1:37" x14ac:dyDescent="0.25">
      <c r="A7822">
        <v>7820</v>
      </c>
      <c r="B7822" s="1">
        <v>1.1900000000000001E-2</v>
      </c>
      <c r="C7822" s="1">
        <v>-2.0267271325273838E-4</v>
      </c>
      <c r="D7822" s="58">
        <v>3.3256680100774552E-2</v>
      </c>
      <c r="E7822" s="58">
        <v>4.9946793253876479E-2</v>
      </c>
      <c r="F7822" s="58">
        <v>0.11079957345017649</v>
      </c>
      <c r="G7822" s="58">
        <v>0.11245887350304958</v>
      </c>
      <c r="H7822" s="58">
        <v>0.11329301899815644</v>
      </c>
      <c r="I7822" s="58">
        <v>0.15559046127512818</v>
      </c>
      <c r="J7822" s="58">
        <v>0.10213333340398364</v>
      </c>
      <c r="K7822" s="58">
        <v>0.10077303112384152</v>
      </c>
      <c r="L7822" s="58">
        <v>6.2346994773894285E-2</v>
      </c>
      <c r="M7822" s="58">
        <v>0.14449464574396978</v>
      </c>
      <c r="N7822" s="58">
        <v>1.4906594373149154E-2</v>
      </c>
      <c r="O7822" s="58">
        <v>0</v>
      </c>
      <c r="P7822" s="58">
        <v>0</v>
      </c>
      <c r="Q7822" s="58">
        <v>0</v>
      </c>
      <c r="R7822" s="58">
        <v>0</v>
      </c>
      <c r="S7822" s="58">
        <v>0</v>
      </c>
      <c r="T7822" s="58">
        <v>0</v>
      </c>
      <c r="U7822" s="58">
        <v>0</v>
      </c>
      <c r="V7822" s="58">
        <v>0</v>
      </c>
      <c r="W7822" s="58">
        <v>0</v>
      </c>
      <c r="X7822" s="58">
        <v>0</v>
      </c>
      <c r="Y7822" s="58">
        <v>0</v>
      </c>
      <c r="Z7822" s="58">
        <v>0</v>
      </c>
      <c r="AA7822" s="58">
        <v>0</v>
      </c>
      <c r="AB7822" s="58">
        <v>0</v>
      </c>
      <c r="AC7822" s="58">
        <v>0</v>
      </c>
      <c r="AD7822" s="58">
        <v>0</v>
      </c>
      <c r="AE7822" s="58">
        <v>0</v>
      </c>
      <c r="AF7822" s="58">
        <v>0</v>
      </c>
      <c r="AG7822" s="58">
        <v>0</v>
      </c>
      <c r="AH7822" s="58">
        <v>0</v>
      </c>
      <c r="AI7822" s="58">
        <v>0</v>
      </c>
      <c r="AK7822" s="64">
        <f t="shared" si="122"/>
        <v>-1.7031320441406584E-2</v>
      </c>
    </row>
    <row r="7823" spans="1:37" x14ac:dyDescent="0.25">
      <c r="A7823">
        <v>7821</v>
      </c>
      <c r="B7823" s="1">
        <v>1.3599999999999999E-2</v>
      </c>
      <c r="C7823" s="1">
        <v>8.5453612202212844E-5</v>
      </c>
      <c r="D7823" s="58">
        <v>8.045780947615877E-3</v>
      </c>
      <c r="E7823" s="58">
        <v>0.13734102050903513</v>
      </c>
      <c r="F7823" s="58">
        <v>0.11720151031291945</v>
      </c>
      <c r="G7823" s="58">
        <v>0.15064410549199936</v>
      </c>
      <c r="H7823" s="58">
        <v>8.8684373226630323E-2</v>
      </c>
      <c r="I7823" s="58">
        <v>3.0735451741662582E-2</v>
      </c>
      <c r="J7823" s="58">
        <v>0.12243081059851227</v>
      </c>
      <c r="K7823" s="58">
        <v>0.12359005899363777</v>
      </c>
      <c r="L7823" s="58">
        <v>5.4638234500526017E-2</v>
      </c>
      <c r="M7823" s="58">
        <v>1.2368103468139919E-2</v>
      </c>
      <c r="N7823" s="58">
        <v>0.15432055020932128</v>
      </c>
      <c r="O7823" s="58">
        <v>0</v>
      </c>
      <c r="P7823" s="58">
        <v>0</v>
      </c>
      <c r="Q7823" s="58">
        <v>0</v>
      </c>
      <c r="R7823" s="58">
        <v>0</v>
      </c>
      <c r="S7823" s="58">
        <v>0</v>
      </c>
      <c r="T7823" s="58">
        <v>0</v>
      </c>
      <c r="U7823" s="58">
        <v>0</v>
      </c>
      <c r="V7823" s="58">
        <v>0</v>
      </c>
      <c r="W7823" s="58">
        <v>0</v>
      </c>
      <c r="X7823" s="58">
        <v>0</v>
      </c>
      <c r="Y7823" s="58">
        <v>0</v>
      </c>
      <c r="Z7823" s="58">
        <v>0</v>
      </c>
      <c r="AA7823" s="58">
        <v>0</v>
      </c>
      <c r="AB7823" s="58">
        <v>0</v>
      </c>
      <c r="AC7823" s="58">
        <v>0</v>
      </c>
      <c r="AD7823" s="58">
        <v>0</v>
      </c>
      <c r="AE7823" s="58">
        <v>0</v>
      </c>
      <c r="AF7823" s="58">
        <v>0</v>
      </c>
      <c r="AG7823" s="58">
        <v>0</v>
      </c>
      <c r="AH7823" s="58">
        <v>0</v>
      </c>
      <c r="AI7823" s="58">
        <v>0</v>
      </c>
      <c r="AK7823" s="64">
        <f t="shared" si="122"/>
        <v>6.2833538383980031E-3</v>
      </c>
    </row>
    <row r="7824" spans="1:37" x14ac:dyDescent="0.25">
      <c r="A7824">
        <v>7822</v>
      </c>
      <c r="B7824" s="1">
        <v>1.2E-2</v>
      </c>
      <c r="C7824" s="1">
        <v>-2.7217408531684151E-4</v>
      </c>
      <c r="D7824" s="58">
        <v>0.13446444025770588</v>
      </c>
      <c r="E7824" s="58">
        <v>8.8102162892805917E-3</v>
      </c>
      <c r="F7824" s="58">
        <v>4.4622352200090941E-2</v>
      </c>
      <c r="G7824" s="58">
        <v>9.0252731864353675E-2</v>
      </c>
      <c r="H7824" s="58">
        <v>7.3588851284411824E-2</v>
      </c>
      <c r="I7824" s="58">
        <v>0.13027045234680912</v>
      </c>
      <c r="J7824" s="58">
        <v>0.12548702658284264</v>
      </c>
      <c r="K7824" s="58">
        <v>0.14743570149269739</v>
      </c>
      <c r="L7824" s="58">
        <v>6.5856531543355676E-2</v>
      </c>
      <c r="M7824" s="58">
        <v>8.4935256910475238E-2</v>
      </c>
      <c r="N7824" s="58">
        <v>9.427643922797703E-2</v>
      </c>
      <c r="O7824" s="58">
        <v>0</v>
      </c>
      <c r="P7824" s="58">
        <v>0</v>
      </c>
      <c r="Q7824" s="58">
        <v>0</v>
      </c>
      <c r="R7824" s="58">
        <v>0</v>
      </c>
      <c r="S7824" s="58">
        <v>0</v>
      </c>
      <c r="T7824" s="58">
        <v>0</v>
      </c>
      <c r="U7824" s="58">
        <v>0</v>
      </c>
      <c r="V7824" s="58">
        <v>0</v>
      </c>
      <c r="W7824" s="58">
        <v>0</v>
      </c>
      <c r="X7824" s="58">
        <v>0</v>
      </c>
      <c r="Y7824" s="58">
        <v>0</v>
      </c>
      <c r="Z7824" s="58">
        <v>0</v>
      </c>
      <c r="AA7824" s="58">
        <v>0</v>
      </c>
      <c r="AB7824" s="58">
        <v>0</v>
      </c>
      <c r="AC7824" s="58">
        <v>0</v>
      </c>
      <c r="AD7824" s="58">
        <v>0</v>
      </c>
      <c r="AE7824" s="58">
        <v>0</v>
      </c>
      <c r="AF7824" s="58">
        <v>0</v>
      </c>
      <c r="AG7824" s="58">
        <v>0</v>
      </c>
      <c r="AH7824" s="58">
        <v>0</v>
      </c>
      <c r="AI7824" s="58">
        <v>0</v>
      </c>
      <c r="AK7824" s="64">
        <f t="shared" si="122"/>
        <v>-2.2681173776403458E-2</v>
      </c>
    </row>
    <row r="7825" spans="1:37" x14ac:dyDescent="0.25">
      <c r="A7825">
        <v>7823</v>
      </c>
      <c r="B7825" s="1">
        <v>1.1900000000000001E-2</v>
      </c>
      <c r="C7825" s="1">
        <v>-5.3979071647223371E-5</v>
      </c>
      <c r="D7825" s="58">
        <v>0.21144090502856364</v>
      </c>
      <c r="E7825" s="58">
        <v>8.9872001592890882E-2</v>
      </c>
      <c r="F7825" s="58">
        <v>0.1049590844852229</v>
      </c>
      <c r="G7825" s="58">
        <v>8.266978540173768E-2</v>
      </c>
      <c r="H7825" s="58">
        <v>6.2094318526339537E-2</v>
      </c>
      <c r="I7825" s="58">
        <v>6.6272907584214932E-2</v>
      </c>
      <c r="J7825" s="58">
        <v>5.8671968531225423E-2</v>
      </c>
      <c r="K7825" s="58">
        <v>8.2033282620005588E-2</v>
      </c>
      <c r="L7825" s="58">
        <v>6.7478968259542194E-2</v>
      </c>
      <c r="M7825" s="58">
        <v>0.10679171510284798</v>
      </c>
      <c r="N7825" s="58">
        <v>6.7715062867409026E-2</v>
      </c>
      <c r="O7825" s="58">
        <v>0</v>
      </c>
      <c r="P7825" s="58">
        <v>0</v>
      </c>
      <c r="Q7825" s="58">
        <v>0</v>
      </c>
      <c r="R7825" s="58">
        <v>0</v>
      </c>
      <c r="S7825" s="58">
        <v>0</v>
      </c>
      <c r="T7825" s="58">
        <v>0</v>
      </c>
      <c r="U7825" s="58">
        <v>0</v>
      </c>
      <c r="V7825" s="58">
        <v>0</v>
      </c>
      <c r="W7825" s="58">
        <v>0</v>
      </c>
      <c r="X7825" s="58">
        <v>0</v>
      </c>
      <c r="Y7825" s="58">
        <v>0</v>
      </c>
      <c r="Z7825" s="58">
        <v>0</v>
      </c>
      <c r="AA7825" s="58">
        <v>0</v>
      </c>
      <c r="AB7825" s="58">
        <v>0</v>
      </c>
      <c r="AC7825" s="58">
        <v>0</v>
      </c>
      <c r="AD7825" s="58">
        <v>0</v>
      </c>
      <c r="AE7825" s="58">
        <v>0</v>
      </c>
      <c r="AF7825" s="58">
        <v>0</v>
      </c>
      <c r="AG7825" s="58">
        <v>0</v>
      </c>
      <c r="AH7825" s="58">
        <v>0</v>
      </c>
      <c r="AI7825" s="58">
        <v>0</v>
      </c>
      <c r="AK7825" s="64">
        <f t="shared" si="122"/>
        <v>-4.5360564409431398E-3</v>
      </c>
    </row>
    <row r="7826" spans="1:37" x14ac:dyDescent="0.25">
      <c r="A7826">
        <v>7824</v>
      </c>
      <c r="B7826" s="1">
        <v>1.5100000000000001E-2</v>
      </c>
      <c r="C7826" s="1">
        <v>2.5747100050951545E-4</v>
      </c>
      <c r="D7826" s="58">
        <v>2.6588314476323656E-2</v>
      </c>
      <c r="E7826" s="58">
        <v>0.18883255034087285</v>
      </c>
      <c r="F7826" s="58">
        <v>0.11004084351792418</v>
      </c>
      <c r="G7826" s="58">
        <v>0.17724627738778792</v>
      </c>
      <c r="H7826" s="58">
        <v>4.8767064383254559E-2</v>
      </c>
      <c r="I7826" s="58">
        <v>0.13834140929056235</v>
      </c>
      <c r="J7826" s="58">
        <v>6.5192166547114322E-2</v>
      </c>
      <c r="K7826" s="58">
        <v>5.7365300560991914E-2</v>
      </c>
      <c r="L7826" s="58">
        <v>0.15111060760116266</v>
      </c>
      <c r="M7826" s="58">
        <v>1.0027395902818072E-2</v>
      </c>
      <c r="N7826" s="58">
        <v>2.6488069991187458E-2</v>
      </c>
      <c r="O7826" s="58">
        <v>0</v>
      </c>
      <c r="P7826" s="58">
        <v>0</v>
      </c>
      <c r="Q7826" s="58">
        <v>0</v>
      </c>
      <c r="R7826" s="58">
        <v>0</v>
      </c>
      <c r="S7826" s="58">
        <v>0</v>
      </c>
      <c r="T7826" s="58">
        <v>0</v>
      </c>
      <c r="U7826" s="58">
        <v>0</v>
      </c>
      <c r="V7826" s="58">
        <v>0</v>
      </c>
      <c r="W7826" s="58">
        <v>0</v>
      </c>
      <c r="X7826" s="58">
        <v>0</v>
      </c>
      <c r="Y7826" s="58">
        <v>0</v>
      </c>
      <c r="Z7826" s="58">
        <v>0</v>
      </c>
      <c r="AA7826" s="58">
        <v>0</v>
      </c>
      <c r="AB7826" s="58">
        <v>0</v>
      </c>
      <c r="AC7826" s="58">
        <v>0</v>
      </c>
      <c r="AD7826" s="58">
        <v>0</v>
      </c>
      <c r="AE7826" s="58">
        <v>0</v>
      </c>
      <c r="AF7826" s="58">
        <v>0</v>
      </c>
      <c r="AG7826" s="58">
        <v>0</v>
      </c>
      <c r="AH7826" s="58">
        <v>0</v>
      </c>
      <c r="AI7826" s="58">
        <v>0</v>
      </c>
      <c r="AK7826" s="64">
        <f t="shared" si="122"/>
        <v>1.7051059636391752E-2</v>
      </c>
    </row>
    <row r="7827" spans="1:37" x14ac:dyDescent="0.25">
      <c r="A7827">
        <v>7825</v>
      </c>
      <c r="B7827" s="1">
        <v>1.0500000000000001E-2</v>
      </c>
      <c r="C7827" s="1">
        <v>-5.8895562691663539E-5</v>
      </c>
      <c r="D7827" s="58">
        <v>0.17018335539877125</v>
      </c>
      <c r="E7827" s="58">
        <v>2.1309523736725979E-2</v>
      </c>
      <c r="F7827" s="58">
        <v>3.7633536658720171E-2</v>
      </c>
      <c r="G7827" s="58">
        <v>0.10813168032028093</v>
      </c>
      <c r="H7827" s="58">
        <v>2.7788639790868264E-2</v>
      </c>
      <c r="I7827" s="58">
        <v>1.896640448118557E-2</v>
      </c>
      <c r="J7827" s="58">
        <v>0.13138381264117152</v>
      </c>
      <c r="K7827" s="58">
        <v>0.13038917708732689</v>
      </c>
      <c r="L7827" s="58">
        <v>9.5138928090761771E-2</v>
      </c>
      <c r="M7827" s="58">
        <v>9.3532898447272875E-2</v>
      </c>
      <c r="N7827" s="58">
        <v>0.16554204334691472</v>
      </c>
      <c r="O7827" s="58">
        <v>0</v>
      </c>
      <c r="P7827" s="58">
        <v>0</v>
      </c>
      <c r="Q7827" s="58">
        <v>0</v>
      </c>
      <c r="R7827" s="58">
        <v>0</v>
      </c>
      <c r="S7827" s="58">
        <v>0</v>
      </c>
      <c r="T7827" s="58">
        <v>0</v>
      </c>
      <c r="U7827" s="58">
        <v>0</v>
      </c>
      <c r="V7827" s="58">
        <v>0</v>
      </c>
      <c r="W7827" s="58">
        <v>0</v>
      </c>
      <c r="X7827" s="58">
        <v>0</v>
      </c>
      <c r="Y7827" s="58">
        <v>0</v>
      </c>
      <c r="Z7827" s="58">
        <v>0</v>
      </c>
      <c r="AA7827" s="58">
        <v>0</v>
      </c>
      <c r="AB7827" s="58">
        <v>0</v>
      </c>
      <c r="AC7827" s="58">
        <v>0</v>
      </c>
      <c r="AD7827" s="58">
        <v>0</v>
      </c>
      <c r="AE7827" s="58">
        <v>0</v>
      </c>
      <c r="AF7827" s="58">
        <v>0</v>
      </c>
      <c r="AG7827" s="58">
        <v>0</v>
      </c>
      <c r="AH7827" s="58">
        <v>0</v>
      </c>
      <c r="AI7827" s="58">
        <v>0</v>
      </c>
      <c r="AK7827" s="64">
        <f t="shared" si="122"/>
        <v>-5.6091012087298607E-3</v>
      </c>
    </row>
    <row r="7828" spans="1:37" x14ac:dyDescent="0.25">
      <c r="A7828">
        <v>7826</v>
      </c>
      <c r="B7828" s="1">
        <v>1.14E-2</v>
      </c>
      <c r="C7828" s="1">
        <v>-9.4404403480697366E-5</v>
      </c>
      <c r="D7828" s="58">
        <v>1.8994239116579284E-2</v>
      </c>
      <c r="E7828" s="58">
        <v>6.0202203316003525E-2</v>
      </c>
      <c r="F7828" s="58">
        <v>8.704503651867293E-2</v>
      </c>
      <c r="G7828" s="58">
        <v>0.11852330378070107</v>
      </c>
      <c r="H7828" s="58">
        <v>0.10333728853935376</v>
      </c>
      <c r="I7828" s="58">
        <v>6.8026328931302865E-2</v>
      </c>
      <c r="J7828" s="58">
        <v>0.13724067705948803</v>
      </c>
      <c r="K7828" s="58">
        <v>0.1320928711914639</v>
      </c>
      <c r="L7828" s="58">
        <v>6.7062438880071018E-2</v>
      </c>
      <c r="M7828" s="58">
        <v>0.1322211774659279</v>
      </c>
      <c r="N7828" s="58">
        <v>7.5254435200435496E-2</v>
      </c>
      <c r="O7828" s="58">
        <v>0</v>
      </c>
      <c r="P7828" s="58">
        <v>0</v>
      </c>
      <c r="Q7828" s="58">
        <v>0</v>
      </c>
      <c r="R7828" s="58">
        <v>0</v>
      </c>
      <c r="S7828" s="58">
        <v>0</v>
      </c>
      <c r="T7828" s="58">
        <v>0</v>
      </c>
      <c r="U7828" s="58">
        <v>0</v>
      </c>
      <c r="V7828" s="58">
        <v>0</v>
      </c>
      <c r="W7828" s="58">
        <v>0</v>
      </c>
      <c r="X7828" s="58">
        <v>0</v>
      </c>
      <c r="Y7828" s="58">
        <v>0</v>
      </c>
      <c r="Z7828" s="58">
        <v>0</v>
      </c>
      <c r="AA7828" s="58">
        <v>0</v>
      </c>
      <c r="AB7828" s="58">
        <v>0</v>
      </c>
      <c r="AC7828" s="58">
        <v>0</v>
      </c>
      <c r="AD7828" s="58">
        <v>0</v>
      </c>
      <c r="AE7828" s="58">
        <v>0</v>
      </c>
      <c r="AF7828" s="58">
        <v>0</v>
      </c>
      <c r="AG7828" s="58">
        <v>0</v>
      </c>
      <c r="AH7828" s="58">
        <v>0</v>
      </c>
      <c r="AI7828" s="58">
        <v>0</v>
      </c>
      <c r="AK7828" s="64">
        <f t="shared" si="122"/>
        <v>-8.2810880246225755E-3</v>
      </c>
    </row>
    <row r="7829" spans="1:37" x14ac:dyDescent="0.25">
      <c r="A7829">
        <v>7827</v>
      </c>
      <c r="B7829" s="1">
        <v>1.2800000000000001E-2</v>
      </c>
      <c r="C7829" s="1">
        <v>2.4555363887395718E-5</v>
      </c>
      <c r="D7829" s="58">
        <v>7.5698390939830176E-2</v>
      </c>
      <c r="E7829" s="58">
        <v>0.12508159252162943</v>
      </c>
      <c r="F7829" s="58">
        <v>0.11482396910151907</v>
      </c>
      <c r="G7829" s="58">
        <v>0.10365365756234619</v>
      </c>
      <c r="H7829" s="58">
        <v>9.0818314634462716E-2</v>
      </c>
      <c r="I7829" s="58">
        <v>0.12028312905944331</v>
      </c>
      <c r="J7829" s="58">
        <v>7.5495494188602144E-2</v>
      </c>
      <c r="K7829" s="58">
        <v>7.160701757533465E-2</v>
      </c>
      <c r="L7829" s="58">
        <v>5.8793438969913896E-2</v>
      </c>
      <c r="M7829" s="58">
        <v>8.3681665502410199E-2</v>
      </c>
      <c r="N7829" s="58">
        <v>8.0063329944508321E-2</v>
      </c>
      <c r="O7829" s="58">
        <v>0</v>
      </c>
      <c r="P7829" s="58">
        <v>0</v>
      </c>
      <c r="Q7829" s="58">
        <v>0</v>
      </c>
      <c r="R7829" s="58">
        <v>0</v>
      </c>
      <c r="S7829" s="58">
        <v>0</v>
      </c>
      <c r="T7829" s="58">
        <v>0</v>
      </c>
      <c r="U7829" s="58">
        <v>0</v>
      </c>
      <c r="V7829" s="58">
        <v>0</v>
      </c>
      <c r="W7829" s="58">
        <v>0</v>
      </c>
      <c r="X7829" s="58">
        <v>0</v>
      </c>
      <c r="Y7829" s="58">
        <v>0</v>
      </c>
      <c r="Z7829" s="58">
        <v>0</v>
      </c>
      <c r="AA7829" s="58">
        <v>0</v>
      </c>
      <c r="AB7829" s="58">
        <v>0</v>
      </c>
      <c r="AC7829" s="58">
        <v>0</v>
      </c>
      <c r="AD7829" s="58">
        <v>0</v>
      </c>
      <c r="AE7829" s="58">
        <v>0</v>
      </c>
      <c r="AF7829" s="58">
        <v>0</v>
      </c>
      <c r="AG7829" s="58">
        <v>0</v>
      </c>
      <c r="AH7829" s="58">
        <v>0</v>
      </c>
      <c r="AI7829" s="58">
        <v>0</v>
      </c>
      <c r="AK7829" s="64">
        <f t="shared" si="122"/>
        <v>1.9183878037027904E-3</v>
      </c>
    </row>
    <row r="7830" spans="1:37" x14ac:dyDescent="0.25">
      <c r="A7830">
        <v>7828</v>
      </c>
      <c r="B7830" s="1">
        <v>1.1299999999999999E-2</v>
      </c>
      <c r="C7830" s="1">
        <v>-1.6934713984649653E-5</v>
      </c>
      <c r="D7830" s="58">
        <v>0.15488390950044742</v>
      </c>
      <c r="E7830" s="58">
        <v>8.7209976081329077E-2</v>
      </c>
      <c r="F7830" s="58">
        <v>6.2589667175085892E-2</v>
      </c>
      <c r="G7830" s="58">
        <v>5.3534508894222593E-2</v>
      </c>
      <c r="H7830" s="58">
        <v>4.3499065976757477E-2</v>
      </c>
      <c r="I7830" s="58">
        <v>0.1453007725846904</v>
      </c>
      <c r="J7830" s="58">
        <v>2.9793817896535051E-2</v>
      </c>
      <c r="K7830" s="58">
        <v>7.5377744693260362E-2</v>
      </c>
      <c r="L7830" s="58">
        <v>0.1292720224094249</v>
      </c>
      <c r="M7830" s="58">
        <v>0.13003350685115658</v>
      </c>
      <c r="N7830" s="58">
        <v>8.8505007937090263E-2</v>
      </c>
      <c r="O7830" s="58">
        <v>0</v>
      </c>
      <c r="P7830" s="58">
        <v>0</v>
      </c>
      <c r="Q7830" s="58">
        <v>0</v>
      </c>
      <c r="R7830" s="58">
        <v>0</v>
      </c>
      <c r="S7830" s="58">
        <v>0</v>
      </c>
      <c r="T7830" s="58">
        <v>0</v>
      </c>
      <c r="U7830" s="58">
        <v>0</v>
      </c>
      <c r="V7830" s="58">
        <v>0</v>
      </c>
      <c r="W7830" s="58">
        <v>0</v>
      </c>
      <c r="X7830" s="58">
        <v>0</v>
      </c>
      <c r="Y7830" s="58">
        <v>0</v>
      </c>
      <c r="Z7830" s="58">
        <v>0</v>
      </c>
      <c r="AA7830" s="58">
        <v>0</v>
      </c>
      <c r="AB7830" s="58">
        <v>0</v>
      </c>
      <c r="AC7830" s="58">
        <v>0</v>
      </c>
      <c r="AD7830" s="58">
        <v>0</v>
      </c>
      <c r="AE7830" s="58">
        <v>0</v>
      </c>
      <c r="AF7830" s="58">
        <v>0</v>
      </c>
      <c r="AG7830" s="58">
        <v>0</v>
      </c>
      <c r="AH7830" s="58">
        <v>0</v>
      </c>
      <c r="AI7830" s="58">
        <v>0</v>
      </c>
      <c r="AK7830" s="64">
        <f t="shared" si="122"/>
        <v>-1.4986472552787305E-3</v>
      </c>
    </row>
    <row r="7831" spans="1:37" x14ac:dyDescent="0.25">
      <c r="A7831">
        <v>7829</v>
      </c>
      <c r="B7831" s="1">
        <v>1.24E-2</v>
      </c>
      <c r="C7831" s="1">
        <v>-1.5546302801107325E-4</v>
      </c>
      <c r="D7831" s="58">
        <v>2.2712825993859143E-2</v>
      </c>
      <c r="E7831" s="58">
        <v>0.10797168541028421</v>
      </c>
      <c r="F7831" s="58">
        <v>0.1263047482850585</v>
      </c>
      <c r="G7831" s="58">
        <v>1.9327784718710377E-2</v>
      </c>
      <c r="H7831" s="58">
        <v>0.1064335084427854</v>
      </c>
      <c r="I7831" s="58">
        <v>9.9262532813975804E-2</v>
      </c>
      <c r="J7831" s="58">
        <v>4.5305884525326981E-2</v>
      </c>
      <c r="K7831" s="58">
        <v>0.164088978613779</v>
      </c>
      <c r="L7831" s="58">
        <v>0.13622975999912168</v>
      </c>
      <c r="M7831" s="58">
        <v>6.3775670746009622E-2</v>
      </c>
      <c r="N7831" s="58">
        <v>0.10858662045108919</v>
      </c>
      <c r="O7831" s="58">
        <v>0</v>
      </c>
      <c r="P7831" s="58">
        <v>0</v>
      </c>
      <c r="Q7831" s="58">
        <v>0</v>
      </c>
      <c r="R7831" s="58">
        <v>0</v>
      </c>
      <c r="S7831" s="58">
        <v>0</v>
      </c>
      <c r="T7831" s="58">
        <v>0</v>
      </c>
      <c r="U7831" s="58">
        <v>0</v>
      </c>
      <c r="V7831" s="58">
        <v>0</v>
      </c>
      <c r="W7831" s="58">
        <v>0</v>
      </c>
      <c r="X7831" s="58">
        <v>0</v>
      </c>
      <c r="Y7831" s="58">
        <v>0</v>
      </c>
      <c r="Z7831" s="58">
        <v>0</v>
      </c>
      <c r="AA7831" s="58">
        <v>0</v>
      </c>
      <c r="AB7831" s="58">
        <v>0</v>
      </c>
      <c r="AC7831" s="58">
        <v>0</v>
      </c>
      <c r="AD7831" s="58">
        <v>0</v>
      </c>
      <c r="AE7831" s="58">
        <v>0</v>
      </c>
      <c r="AF7831" s="58">
        <v>0</v>
      </c>
      <c r="AG7831" s="58">
        <v>0</v>
      </c>
      <c r="AH7831" s="58">
        <v>0</v>
      </c>
      <c r="AI7831" s="58">
        <v>0</v>
      </c>
      <c r="AK7831" s="64">
        <f t="shared" si="122"/>
        <v>-1.2537340968634941E-2</v>
      </c>
    </row>
    <row r="7832" spans="1:37" x14ac:dyDescent="0.25">
      <c r="A7832">
        <v>7830</v>
      </c>
      <c r="B7832" s="1">
        <v>1.14E-2</v>
      </c>
      <c r="C7832" s="1">
        <v>3.8490116537365294E-5</v>
      </c>
      <c r="D7832" s="58">
        <v>0.12118281947930569</v>
      </c>
      <c r="E7832" s="58">
        <v>8.0813311210650648E-2</v>
      </c>
      <c r="F7832" s="58">
        <v>2.8033136683160844E-2</v>
      </c>
      <c r="G7832" s="58">
        <v>0.12095658980173804</v>
      </c>
      <c r="H7832" s="58">
        <v>0.12861316982926413</v>
      </c>
      <c r="I7832" s="58">
        <v>6.9141189544092652E-2</v>
      </c>
      <c r="J7832" s="58">
        <v>9.7903768178085118E-2</v>
      </c>
      <c r="K7832" s="58">
        <v>8.2417945833502607E-2</v>
      </c>
      <c r="L7832" s="58">
        <v>1.14681302072325E-2</v>
      </c>
      <c r="M7832" s="58">
        <v>0.14004291993005283</v>
      </c>
      <c r="N7832" s="58">
        <v>0.11942701930291494</v>
      </c>
      <c r="O7832" s="58">
        <v>0</v>
      </c>
      <c r="P7832" s="58">
        <v>0</v>
      </c>
      <c r="Q7832" s="58">
        <v>0</v>
      </c>
      <c r="R7832" s="58">
        <v>0</v>
      </c>
      <c r="S7832" s="58">
        <v>0</v>
      </c>
      <c r="T7832" s="58">
        <v>0</v>
      </c>
      <c r="U7832" s="58">
        <v>0</v>
      </c>
      <c r="V7832" s="58">
        <v>0</v>
      </c>
      <c r="W7832" s="58">
        <v>0</v>
      </c>
      <c r="X7832" s="58">
        <v>0</v>
      </c>
      <c r="Y7832" s="58">
        <v>0</v>
      </c>
      <c r="Z7832" s="58">
        <v>0</v>
      </c>
      <c r="AA7832" s="58">
        <v>0</v>
      </c>
      <c r="AB7832" s="58">
        <v>0</v>
      </c>
      <c r="AC7832" s="58">
        <v>0</v>
      </c>
      <c r="AD7832" s="58">
        <v>0</v>
      </c>
      <c r="AE7832" s="58">
        <v>0</v>
      </c>
      <c r="AF7832" s="58">
        <v>0</v>
      </c>
      <c r="AG7832" s="58">
        <v>0</v>
      </c>
      <c r="AH7832" s="58">
        <v>0</v>
      </c>
      <c r="AI7832" s="58">
        <v>0</v>
      </c>
      <c r="AK7832" s="64">
        <f t="shared" si="122"/>
        <v>3.3763260120495873E-3</v>
      </c>
    </row>
    <row r="7833" spans="1:37" x14ac:dyDescent="0.25">
      <c r="A7833">
        <v>7831</v>
      </c>
      <c r="B7833" s="1">
        <v>1.0699999999999999E-2</v>
      </c>
      <c r="C7833" s="1">
        <v>1.8638351723329822E-4</v>
      </c>
      <c r="D7833" s="58">
        <v>2.9328717945321575E-2</v>
      </c>
      <c r="E7833" s="58">
        <v>8.4486471561761756E-2</v>
      </c>
      <c r="F7833" s="58">
        <v>1.0425680079759978E-2</v>
      </c>
      <c r="G7833" s="58">
        <v>0.14088184421798067</v>
      </c>
      <c r="H7833" s="58">
        <v>2.4172625558021238E-3</v>
      </c>
      <c r="I7833" s="58">
        <v>8.0517349677860242E-2</v>
      </c>
      <c r="J7833" s="58">
        <v>0.11292903039752054</v>
      </c>
      <c r="K7833" s="58">
        <v>0.10396421548412828</v>
      </c>
      <c r="L7833" s="58">
        <v>0.16842044834622144</v>
      </c>
      <c r="M7833" s="58">
        <v>0.1225469449646662</v>
      </c>
      <c r="N7833" s="58">
        <v>0.14408203476897705</v>
      </c>
      <c r="O7833" s="58">
        <v>0</v>
      </c>
      <c r="P7833" s="58">
        <v>0</v>
      </c>
      <c r="Q7833" s="58">
        <v>0</v>
      </c>
      <c r="R7833" s="58">
        <v>0</v>
      </c>
      <c r="S7833" s="58">
        <v>0</v>
      </c>
      <c r="T7833" s="58">
        <v>0</v>
      </c>
      <c r="U7833" s="58">
        <v>0</v>
      </c>
      <c r="V7833" s="58">
        <v>0</v>
      </c>
      <c r="W7833" s="58">
        <v>0</v>
      </c>
      <c r="X7833" s="58">
        <v>0</v>
      </c>
      <c r="Y7833" s="58">
        <v>0</v>
      </c>
      <c r="Z7833" s="58">
        <v>0</v>
      </c>
      <c r="AA7833" s="58">
        <v>0</v>
      </c>
      <c r="AB7833" s="58">
        <v>0</v>
      </c>
      <c r="AC7833" s="58">
        <v>0</v>
      </c>
      <c r="AD7833" s="58">
        <v>0</v>
      </c>
      <c r="AE7833" s="58">
        <v>0</v>
      </c>
      <c r="AF7833" s="58">
        <v>0</v>
      </c>
      <c r="AG7833" s="58">
        <v>0</v>
      </c>
      <c r="AH7833" s="58">
        <v>0</v>
      </c>
      <c r="AI7833" s="58">
        <v>0</v>
      </c>
      <c r="AK7833" s="64">
        <f t="shared" si="122"/>
        <v>1.7419020302177405E-2</v>
      </c>
    </row>
    <row r="7834" spans="1:37" x14ac:dyDescent="0.25">
      <c r="A7834">
        <v>7832</v>
      </c>
      <c r="B7834" s="1">
        <v>1.0200000000000001E-2</v>
      </c>
      <c r="C7834" s="1">
        <v>-1.1029480357290021E-4</v>
      </c>
      <c r="D7834" s="58">
        <v>0.12864958915925662</v>
      </c>
      <c r="E7834" s="58">
        <v>2.0337340965748664E-2</v>
      </c>
      <c r="F7834" s="58">
        <v>0.13727657402082644</v>
      </c>
      <c r="G7834" s="58">
        <v>2.3700811484692687E-2</v>
      </c>
      <c r="H7834" s="58">
        <v>0.13844403288390927</v>
      </c>
      <c r="I7834" s="58">
        <v>0.11850112190488273</v>
      </c>
      <c r="J7834" s="58">
        <v>7.465928863834484E-2</v>
      </c>
      <c r="K7834" s="58">
        <v>5.2259623946344563E-2</v>
      </c>
      <c r="L7834" s="58">
        <v>0.13474857041152341</v>
      </c>
      <c r="M7834" s="58">
        <v>6.2289577493163308E-2</v>
      </c>
      <c r="N7834" s="58">
        <v>0.10913346909130749</v>
      </c>
      <c r="O7834" s="58">
        <v>0</v>
      </c>
      <c r="P7834" s="58">
        <v>0</v>
      </c>
      <c r="Q7834" s="58">
        <v>0</v>
      </c>
      <c r="R7834" s="58">
        <v>0</v>
      </c>
      <c r="S7834" s="58">
        <v>0</v>
      </c>
      <c r="T7834" s="58">
        <v>0</v>
      </c>
      <c r="U7834" s="58">
        <v>0</v>
      </c>
      <c r="V7834" s="58">
        <v>0</v>
      </c>
      <c r="W7834" s="58">
        <v>0</v>
      </c>
      <c r="X7834" s="58">
        <v>0</v>
      </c>
      <c r="Y7834" s="58">
        <v>0</v>
      </c>
      <c r="Z7834" s="58">
        <v>0</v>
      </c>
      <c r="AA7834" s="58">
        <v>0</v>
      </c>
      <c r="AB7834" s="58">
        <v>0</v>
      </c>
      <c r="AC7834" s="58">
        <v>0</v>
      </c>
      <c r="AD7834" s="58">
        <v>0</v>
      </c>
      <c r="AE7834" s="58">
        <v>0</v>
      </c>
      <c r="AF7834" s="58">
        <v>0</v>
      </c>
      <c r="AG7834" s="58">
        <v>0</v>
      </c>
      <c r="AH7834" s="58">
        <v>0</v>
      </c>
      <c r="AI7834" s="58">
        <v>0</v>
      </c>
      <c r="AK7834" s="64">
        <f t="shared" si="122"/>
        <v>-1.0813216036558843E-2</v>
      </c>
    </row>
    <row r="7835" spans="1:37" x14ac:dyDescent="0.25">
      <c r="A7835">
        <v>7833</v>
      </c>
      <c r="B7835" s="1">
        <v>1.47E-2</v>
      </c>
      <c r="C7835" s="1">
        <v>1.6294357142884996E-4</v>
      </c>
      <c r="D7835" s="58">
        <v>0.21185379845984398</v>
      </c>
      <c r="E7835" s="58">
        <v>0.18900284365055933</v>
      </c>
      <c r="F7835" s="58">
        <v>0.20151215432380548</v>
      </c>
      <c r="G7835" s="58">
        <v>2.9230634475457328E-2</v>
      </c>
      <c r="H7835" s="58">
        <v>3.4539200658785289E-2</v>
      </c>
      <c r="I7835" s="58">
        <v>2.1767124243317745E-3</v>
      </c>
      <c r="J7835" s="58">
        <v>0.10807669608443896</v>
      </c>
      <c r="K7835" s="58">
        <v>6.0620811889279334E-2</v>
      </c>
      <c r="L7835" s="58">
        <v>6.4960675487447744E-2</v>
      </c>
      <c r="M7835" s="58">
        <v>3.1364596138707082E-2</v>
      </c>
      <c r="N7835" s="58">
        <v>6.666187640734364E-2</v>
      </c>
      <c r="O7835" s="58">
        <v>0</v>
      </c>
      <c r="P7835" s="58">
        <v>0</v>
      </c>
      <c r="Q7835" s="58">
        <v>0</v>
      </c>
      <c r="R7835" s="58">
        <v>0</v>
      </c>
      <c r="S7835" s="58">
        <v>0</v>
      </c>
      <c r="T7835" s="58">
        <v>0</v>
      </c>
      <c r="U7835" s="58">
        <v>0</v>
      </c>
      <c r="V7835" s="58">
        <v>0</v>
      </c>
      <c r="W7835" s="58">
        <v>0</v>
      </c>
      <c r="X7835" s="58">
        <v>0</v>
      </c>
      <c r="Y7835" s="58">
        <v>0</v>
      </c>
      <c r="Z7835" s="58">
        <v>0</v>
      </c>
      <c r="AA7835" s="58">
        <v>0</v>
      </c>
      <c r="AB7835" s="58">
        <v>0</v>
      </c>
      <c r="AC7835" s="58">
        <v>0</v>
      </c>
      <c r="AD7835" s="58">
        <v>0</v>
      </c>
      <c r="AE7835" s="58">
        <v>0</v>
      </c>
      <c r="AF7835" s="58">
        <v>0</v>
      </c>
      <c r="AG7835" s="58">
        <v>0</v>
      </c>
      <c r="AH7835" s="58">
        <v>0</v>
      </c>
      <c r="AI7835" s="58">
        <v>0</v>
      </c>
      <c r="AK7835" s="64">
        <f t="shared" si="122"/>
        <v>1.1084596695840134E-2</v>
      </c>
    </row>
    <row r="7836" spans="1:37" x14ac:dyDescent="0.25">
      <c r="A7836">
        <v>7834</v>
      </c>
      <c r="B7836" s="1">
        <v>1.11E-2</v>
      </c>
      <c r="C7836" s="1">
        <v>9.4047344127078154E-5</v>
      </c>
      <c r="D7836" s="58">
        <v>0.11234186900562804</v>
      </c>
      <c r="E7836" s="58">
        <v>0.10212727165347586</v>
      </c>
      <c r="F7836" s="58">
        <v>0.12142981751290163</v>
      </c>
      <c r="G7836" s="58">
        <v>0.11967977192851871</v>
      </c>
      <c r="H7836" s="58">
        <v>9.770486445671403E-2</v>
      </c>
      <c r="I7836" s="58">
        <v>1.0943795236715232E-2</v>
      </c>
      <c r="J7836" s="58">
        <v>6.2842064957545671E-2</v>
      </c>
      <c r="K7836" s="58">
        <v>6.2061037685583652E-2</v>
      </c>
      <c r="L7836" s="58">
        <v>6.8283590512426662E-2</v>
      </c>
      <c r="M7836" s="58">
        <v>0.11810338053489335</v>
      </c>
      <c r="N7836" s="58">
        <v>0.12448253651559715</v>
      </c>
      <c r="O7836" s="58">
        <v>0</v>
      </c>
      <c r="P7836" s="58">
        <v>0</v>
      </c>
      <c r="Q7836" s="58">
        <v>0</v>
      </c>
      <c r="R7836" s="58">
        <v>0</v>
      </c>
      <c r="S7836" s="58">
        <v>0</v>
      </c>
      <c r="T7836" s="58">
        <v>0</v>
      </c>
      <c r="U7836" s="58">
        <v>0</v>
      </c>
      <c r="V7836" s="58">
        <v>0</v>
      </c>
      <c r="W7836" s="58">
        <v>0</v>
      </c>
      <c r="X7836" s="58">
        <v>0</v>
      </c>
      <c r="Y7836" s="58">
        <v>0</v>
      </c>
      <c r="Z7836" s="58">
        <v>0</v>
      </c>
      <c r="AA7836" s="58">
        <v>0</v>
      </c>
      <c r="AB7836" s="58">
        <v>0</v>
      </c>
      <c r="AC7836" s="58">
        <v>0</v>
      </c>
      <c r="AD7836" s="58">
        <v>0</v>
      </c>
      <c r="AE7836" s="58">
        <v>0</v>
      </c>
      <c r="AF7836" s="58">
        <v>0</v>
      </c>
      <c r="AG7836" s="58">
        <v>0</v>
      </c>
      <c r="AH7836" s="58">
        <v>0</v>
      </c>
      <c r="AI7836" s="58">
        <v>0</v>
      </c>
      <c r="AK7836" s="64">
        <f t="shared" si="122"/>
        <v>8.4727337051421752E-3</v>
      </c>
    </row>
    <row r="7837" spans="1:37" x14ac:dyDescent="0.25">
      <c r="A7837">
        <v>7835</v>
      </c>
      <c r="B7837" s="1">
        <v>1.0500000000000001E-2</v>
      </c>
      <c r="C7837" s="1">
        <v>-1.1676630832210456E-4</v>
      </c>
      <c r="D7837" s="58">
        <v>8.0316547204960051E-2</v>
      </c>
      <c r="E7837" s="58">
        <v>6.8991544610953484E-2</v>
      </c>
      <c r="F7837" s="58">
        <v>7.1988421564784189E-2</v>
      </c>
      <c r="G7837" s="58">
        <v>3.1406165877958317E-2</v>
      </c>
      <c r="H7837" s="58">
        <v>9.4336563664433881E-2</v>
      </c>
      <c r="I7837" s="58">
        <v>9.0507178509404651E-2</v>
      </c>
      <c r="J7837" s="58">
        <v>1.5408186839148621E-2</v>
      </c>
      <c r="K7837" s="58">
        <v>0.13555592758199181</v>
      </c>
      <c r="L7837" s="58">
        <v>0.14437197552929712</v>
      </c>
      <c r="M7837" s="58">
        <v>0.12505451851713231</v>
      </c>
      <c r="N7837" s="58">
        <v>0.1420629700999356</v>
      </c>
      <c r="O7837" s="58">
        <v>0</v>
      </c>
      <c r="P7837" s="58">
        <v>0</v>
      </c>
      <c r="Q7837" s="58">
        <v>0</v>
      </c>
      <c r="R7837" s="58">
        <v>0</v>
      </c>
      <c r="S7837" s="58">
        <v>0</v>
      </c>
      <c r="T7837" s="58">
        <v>0</v>
      </c>
      <c r="U7837" s="58">
        <v>0</v>
      </c>
      <c r="V7837" s="58">
        <v>0</v>
      </c>
      <c r="W7837" s="58">
        <v>0</v>
      </c>
      <c r="X7837" s="58">
        <v>0</v>
      </c>
      <c r="Y7837" s="58">
        <v>0</v>
      </c>
      <c r="Z7837" s="58">
        <v>0</v>
      </c>
      <c r="AA7837" s="58">
        <v>0</v>
      </c>
      <c r="AB7837" s="58">
        <v>0</v>
      </c>
      <c r="AC7837" s="58">
        <v>0</v>
      </c>
      <c r="AD7837" s="58">
        <v>0</v>
      </c>
      <c r="AE7837" s="58">
        <v>0</v>
      </c>
      <c r="AF7837" s="58">
        <v>0</v>
      </c>
      <c r="AG7837" s="58">
        <v>0</v>
      </c>
      <c r="AH7837" s="58">
        <v>0</v>
      </c>
      <c r="AI7837" s="58">
        <v>0</v>
      </c>
      <c r="AK7837" s="64">
        <f t="shared" si="122"/>
        <v>-1.1120600792581386E-2</v>
      </c>
    </row>
    <row r="7838" spans="1:37" x14ac:dyDescent="0.25">
      <c r="A7838">
        <v>7836</v>
      </c>
      <c r="B7838" s="1">
        <v>1.0999999999999999E-2</v>
      </c>
      <c r="C7838" s="1">
        <v>8.9516911674661343E-5</v>
      </c>
      <c r="D7838" s="58">
        <v>4.233554061148611E-2</v>
      </c>
      <c r="E7838" s="58">
        <v>9.3483623972846694E-2</v>
      </c>
      <c r="F7838" s="58">
        <v>0.12986260872858577</v>
      </c>
      <c r="G7838" s="58">
        <v>0.10165824403458616</v>
      </c>
      <c r="H7838" s="58">
        <v>0.14440118776583813</v>
      </c>
      <c r="I7838" s="58">
        <v>8.6174599124714691E-3</v>
      </c>
      <c r="J7838" s="58">
        <v>0.1143439893963889</v>
      </c>
      <c r="K7838" s="58">
        <v>7.0782387111924916E-2</v>
      </c>
      <c r="L7838" s="58">
        <v>7.1065276228999288E-2</v>
      </c>
      <c r="M7838" s="58">
        <v>0.15907724406409712</v>
      </c>
      <c r="N7838" s="58">
        <v>6.4372438172775451E-2</v>
      </c>
      <c r="O7838" s="58">
        <v>0</v>
      </c>
      <c r="P7838" s="58">
        <v>0</v>
      </c>
      <c r="Q7838" s="58">
        <v>0</v>
      </c>
      <c r="R7838" s="58">
        <v>0</v>
      </c>
      <c r="S7838" s="58">
        <v>0</v>
      </c>
      <c r="T7838" s="58">
        <v>0</v>
      </c>
      <c r="U7838" s="58">
        <v>0</v>
      </c>
      <c r="V7838" s="58">
        <v>0</v>
      </c>
      <c r="W7838" s="58">
        <v>0</v>
      </c>
      <c r="X7838" s="58">
        <v>0</v>
      </c>
      <c r="Y7838" s="58">
        <v>0</v>
      </c>
      <c r="Z7838" s="58">
        <v>0</v>
      </c>
      <c r="AA7838" s="58">
        <v>0</v>
      </c>
      <c r="AB7838" s="58">
        <v>0</v>
      </c>
      <c r="AC7838" s="58">
        <v>0</v>
      </c>
      <c r="AD7838" s="58">
        <v>0</v>
      </c>
      <c r="AE7838" s="58">
        <v>0</v>
      </c>
      <c r="AF7838" s="58">
        <v>0</v>
      </c>
      <c r="AG7838" s="58">
        <v>0</v>
      </c>
      <c r="AH7838" s="58">
        <v>0</v>
      </c>
      <c r="AI7838" s="58">
        <v>0</v>
      </c>
      <c r="AK7838" s="64">
        <f t="shared" si="122"/>
        <v>8.1379010613328497E-3</v>
      </c>
    </row>
    <row r="7839" spans="1:37" x14ac:dyDescent="0.25">
      <c r="A7839">
        <v>7837</v>
      </c>
      <c r="B7839" s="1">
        <v>1.21E-2</v>
      </c>
      <c r="C7839" s="1">
        <v>1.8007035138476769E-4</v>
      </c>
      <c r="D7839" s="58">
        <v>6.3312470374357194E-2</v>
      </c>
      <c r="E7839" s="58">
        <v>0.12192078675987671</v>
      </c>
      <c r="F7839" s="58">
        <v>0.15150510622018351</v>
      </c>
      <c r="G7839" s="58">
        <v>5.051008834570675E-2</v>
      </c>
      <c r="H7839" s="58">
        <v>0.13311238385249394</v>
      </c>
      <c r="I7839" s="58">
        <v>9.1264458961512168E-2</v>
      </c>
      <c r="J7839" s="58">
        <v>0.1207800631321629</v>
      </c>
      <c r="K7839" s="58">
        <v>3.7034332377698605E-2</v>
      </c>
      <c r="L7839" s="58">
        <v>0.15365326981909563</v>
      </c>
      <c r="M7839" s="58">
        <v>6.3344567370362703E-2</v>
      </c>
      <c r="N7839" s="58">
        <v>1.3562472786549845E-2</v>
      </c>
      <c r="O7839" s="58">
        <v>0</v>
      </c>
      <c r="P7839" s="58">
        <v>0</v>
      </c>
      <c r="Q7839" s="58">
        <v>0</v>
      </c>
      <c r="R7839" s="58">
        <v>0</v>
      </c>
      <c r="S7839" s="58">
        <v>0</v>
      </c>
      <c r="T7839" s="58">
        <v>0</v>
      </c>
      <c r="U7839" s="58">
        <v>0</v>
      </c>
      <c r="V7839" s="58">
        <v>0</v>
      </c>
      <c r="W7839" s="58">
        <v>0</v>
      </c>
      <c r="X7839" s="58">
        <v>0</v>
      </c>
      <c r="Y7839" s="58">
        <v>0</v>
      </c>
      <c r="Z7839" s="58">
        <v>0</v>
      </c>
      <c r="AA7839" s="58">
        <v>0</v>
      </c>
      <c r="AB7839" s="58">
        <v>0</v>
      </c>
      <c r="AC7839" s="58">
        <v>0</v>
      </c>
      <c r="AD7839" s="58">
        <v>0</v>
      </c>
      <c r="AE7839" s="58">
        <v>0</v>
      </c>
      <c r="AF7839" s="58">
        <v>0</v>
      </c>
      <c r="AG7839" s="58">
        <v>0</v>
      </c>
      <c r="AH7839" s="58">
        <v>0</v>
      </c>
      <c r="AI7839" s="58">
        <v>0</v>
      </c>
      <c r="AK7839" s="64">
        <f t="shared" si="122"/>
        <v>1.4881847221881628E-2</v>
      </c>
    </row>
    <row r="7840" spans="1:37" x14ac:dyDescent="0.25">
      <c r="A7840">
        <v>7838</v>
      </c>
      <c r="B7840" s="1">
        <v>1.01E-2</v>
      </c>
      <c r="C7840" s="1">
        <v>1.0555432553818598E-5</v>
      </c>
      <c r="D7840" s="58">
        <v>0.12377103002475361</v>
      </c>
      <c r="E7840" s="58">
        <v>5.0400939958866388E-2</v>
      </c>
      <c r="F7840" s="58">
        <v>0.17126783612327254</v>
      </c>
      <c r="G7840" s="58">
        <v>5.1943606217577688E-2</v>
      </c>
      <c r="H7840" s="58">
        <v>3.1293701095245319E-2</v>
      </c>
      <c r="I7840" s="58">
        <v>0.13150869707703147</v>
      </c>
      <c r="J7840" s="58">
        <v>0.10518335391036937</v>
      </c>
      <c r="K7840" s="58">
        <v>6.7654887062403883E-3</v>
      </c>
      <c r="L7840" s="58">
        <v>0.15673592837974923</v>
      </c>
      <c r="M7840" s="58">
        <v>0.16449911613931562</v>
      </c>
      <c r="N7840" s="58">
        <v>6.6303023675785147E-3</v>
      </c>
      <c r="O7840" s="58">
        <v>0</v>
      </c>
      <c r="P7840" s="58">
        <v>0</v>
      </c>
      <c r="Q7840" s="58">
        <v>0</v>
      </c>
      <c r="R7840" s="58">
        <v>0</v>
      </c>
      <c r="S7840" s="58">
        <v>0</v>
      </c>
      <c r="T7840" s="58">
        <v>0</v>
      </c>
      <c r="U7840" s="58">
        <v>0</v>
      </c>
      <c r="V7840" s="58">
        <v>0</v>
      </c>
      <c r="W7840" s="58">
        <v>0</v>
      </c>
      <c r="X7840" s="58">
        <v>0</v>
      </c>
      <c r="Y7840" s="58">
        <v>0</v>
      </c>
      <c r="Z7840" s="58">
        <v>0</v>
      </c>
      <c r="AA7840" s="58">
        <v>0</v>
      </c>
      <c r="AB7840" s="58">
        <v>0</v>
      </c>
      <c r="AC7840" s="58">
        <v>0</v>
      </c>
      <c r="AD7840" s="58">
        <v>0</v>
      </c>
      <c r="AE7840" s="58">
        <v>0</v>
      </c>
      <c r="AF7840" s="58">
        <v>0</v>
      </c>
      <c r="AG7840" s="58">
        <v>0</v>
      </c>
      <c r="AH7840" s="58">
        <v>0</v>
      </c>
      <c r="AI7840" s="58">
        <v>0</v>
      </c>
      <c r="AK7840" s="64">
        <f t="shared" si="122"/>
        <v>1.0450923320612473E-3</v>
      </c>
    </row>
    <row r="7841" spans="1:37" x14ac:dyDescent="0.25">
      <c r="A7841">
        <v>7839</v>
      </c>
      <c r="B7841" s="1">
        <v>1.4E-2</v>
      </c>
      <c r="C7841" s="1">
        <v>-2.6661050119786736E-4</v>
      </c>
      <c r="D7841" s="58">
        <v>0.14936394923827462</v>
      </c>
      <c r="E7841" s="58">
        <v>0.14701664915513471</v>
      </c>
      <c r="F7841" s="58">
        <v>0.12384169445573801</v>
      </c>
      <c r="G7841" s="58">
        <v>4.2962546645049476E-2</v>
      </c>
      <c r="H7841" s="58">
        <v>3.5218391576011372E-2</v>
      </c>
      <c r="I7841" s="58">
        <v>5.5843580652010505E-2</v>
      </c>
      <c r="J7841" s="58">
        <v>2.372663251339952E-3</v>
      </c>
      <c r="K7841" s="58">
        <v>0.17925644322773401</v>
      </c>
      <c r="L7841" s="58">
        <v>5.2907743212695973E-4</v>
      </c>
      <c r="M7841" s="58">
        <v>0.17907566532452035</v>
      </c>
      <c r="N7841" s="58">
        <v>8.4519339042059979E-2</v>
      </c>
      <c r="O7841" s="58">
        <v>0</v>
      </c>
      <c r="P7841" s="58">
        <v>0</v>
      </c>
      <c r="Q7841" s="58">
        <v>0</v>
      </c>
      <c r="R7841" s="58">
        <v>0</v>
      </c>
      <c r="S7841" s="58">
        <v>0</v>
      </c>
      <c r="T7841" s="58">
        <v>0</v>
      </c>
      <c r="U7841" s="58">
        <v>0</v>
      </c>
      <c r="V7841" s="58">
        <v>0</v>
      </c>
      <c r="W7841" s="58">
        <v>0</v>
      </c>
      <c r="X7841" s="58">
        <v>0</v>
      </c>
      <c r="Y7841" s="58">
        <v>0</v>
      </c>
      <c r="Z7841" s="58">
        <v>0</v>
      </c>
      <c r="AA7841" s="58">
        <v>0</v>
      </c>
      <c r="AB7841" s="58">
        <v>0</v>
      </c>
      <c r="AC7841" s="58">
        <v>0</v>
      </c>
      <c r="AD7841" s="58">
        <v>0</v>
      </c>
      <c r="AE7841" s="58">
        <v>0</v>
      </c>
      <c r="AF7841" s="58">
        <v>0</v>
      </c>
      <c r="AG7841" s="58">
        <v>0</v>
      </c>
      <c r="AH7841" s="58">
        <v>0</v>
      </c>
      <c r="AI7841" s="58">
        <v>0</v>
      </c>
      <c r="AK7841" s="64">
        <f t="shared" si="122"/>
        <v>-1.9043607228419097E-2</v>
      </c>
    </row>
    <row r="7842" spans="1:37" x14ac:dyDescent="0.25">
      <c r="A7842">
        <v>7840</v>
      </c>
      <c r="B7842" s="1">
        <v>1.23E-2</v>
      </c>
      <c r="C7842" s="1">
        <v>-2.4842925875210713E-4</v>
      </c>
      <c r="D7842" s="58">
        <v>0.1300184318383901</v>
      </c>
      <c r="E7842" s="58">
        <v>5.0530814580257169E-2</v>
      </c>
      <c r="F7842" s="58">
        <v>0.1151842532811756</v>
      </c>
      <c r="G7842" s="58">
        <v>5.2166062895751923E-2</v>
      </c>
      <c r="H7842" s="58">
        <v>0.13211259161121544</v>
      </c>
      <c r="I7842" s="58">
        <v>0.18003974702740616</v>
      </c>
      <c r="J7842" s="58">
        <v>4.4823619217808627E-2</v>
      </c>
      <c r="K7842" s="58">
        <v>9.3749955998470247E-2</v>
      </c>
      <c r="L7842" s="58">
        <v>8.9722671248014182E-2</v>
      </c>
      <c r="M7842" s="58">
        <v>6.2050439410858652E-2</v>
      </c>
      <c r="N7842" s="58">
        <v>4.9601412890651911E-2</v>
      </c>
      <c r="O7842" s="58">
        <v>0</v>
      </c>
      <c r="P7842" s="58">
        <v>0</v>
      </c>
      <c r="Q7842" s="58">
        <v>0</v>
      </c>
      <c r="R7842" s="58">
        <v>0</v>
      </c>
      <c r="S7842" s="58">
        <v>0</v>
      </c>
      <c r="T7842" s="58">
        <v>0</v>
      </c>
      <c r="U7842" s="58">
        <v>0</v>
      </c>
      <c r="V7842" s="58">
        <v>0</v>
      </c>
      <c r="W7842" s="58">
        <v>0</v>
      </c>
      <c r="X7842" s="58">
        <v>0</v>
      </c>
      <c r="Y7842" s="58">
        <v>0</v>
      </c>
      <c r="Z7842" s="58">
        <v>0</v>
      </c>
      <c r="AA7842" s="58">
        <v>0</v>
      </c>
      <c r="AB7842" s="58">
        <v>0</v>
      </c>
      <c r="AC7842" s="58">
        <v>0</v>
      </c>
      <c r="AD7842" s="58">
        <v>0</v>
      </c>
      <c r="AE7842" s="58">
        <v>0</v>
      </c>
      <c r="AF7842" s="58">
        <v>0</v>
      </c>
      <c r="AG7842" s="58">
        <v>0</v>
      </c>
      <c r="AH7842" s="58">
        <v>0</v>
      </c>
      <c r="AI7842" s="58">
        <v>0</v>
      </c>
      <c r="AK7842" s="64">
        <f t="shared" si="122"/>
        <v>-2.0197500711553424E-2</v>
      </c>
    </row>
    <row r="7843" spans="1:37" x14ac:dyDescent="0.25">
      <c r="A7843">
        <v>7841</v>
      </c>
      <c r="B7843" s="1">
        <v>1.4500000000000001E-2</v>
      </c>
      <c r="C7843" s="1">
        <v>7.8490677057013094E-6</v>
      </c>
      <c r="D7843" s="58">
        <v>5.5388943967669663E-2</v>
      </c>
      <c r="E7843" s="58">
        <v>0.15991866106520186</v>
      </c>
      <c r="F7843" s="58">
        <v>7.4728895842567186E-2</v>
      </c>
      <c r="G7843" s="58">
        <v>0.12600386275461514</v>
      </c>
      <c r="H7843" s="58">
        <v>2.1226313462241759E-2</v>
      </c>
      <c r="I7843" s="58">
        <v>0.11907904257418546</v>
      </c>
      <c r="J7843" s="58">
        <v>0.13244529377617226</v>
      </c>
      <c r="K7843" s="58">
        <v>0.13075436796680268</v>
      </c>
      <c r="L7843" s="58">
        <v>2.924441675195379E-2</v>
      </c>
      <c r="M7843" s="58">
        <v>0.14657916292262702</v>
      </c>
      <c r="N7843" s="58">
        <v>4.6310389159631721E-3</v>
      </c>
      <c r="O7843" s="58">
        <v>0</v>
      </c>
      <c r="P7843" s="58">
        <v>0</v>
      </c>
      <c r="Q7843" s="58">
        <v>0</v>
      </c>
      <c r="R7843" s="58">
        <v>0</v>
      </c>
      <c r="S7843" s="58">
        <v>0</v>
      </c>
      <c r="T7843" s="58">
        <v>0</v>
      </c>
      <c r="U7843" s="58">
        <v>0</v>
      </c>
      <c r="V7843" s="58">
        <v>0</v>
      </c>
      <c r="W7843" s="58">
        <v>0</v>
      </c>
      <c r="X7843" s="58">
        <v>0</v>
      </c>
      <c r="Y7843" s="58">
        <v>0</v>
      </c>
      <c r="Z7843" s="58">
        <v>0</v>
      </c>
      <c r="AA7843" s="58">
        <v>0</v>
      </c>
      <c r="AB7843" s="58">
        <v>0</v>
      </c>
      <c r="AC7843" s="58">
        <v>0</v>
      </c>
      <c r="AD7843" s="58">
        <v>0</v>
      </c>
      <c r="AE7843" s="58">
        <v>0</v>
      </c>
      <c r="AF7843" s="58">
        <v>0</v>
      </c>
      <c r="AG7843" s="58">
        <v>0</v>
      </c>
      <c r="AH7843" s="58">
        <v>0</v>
      </c>
      <c r="AI7843" s="58">
        <v>0</v>
      </c>
      <c r="AK7843" s="64">
        <f t="shared" si="122"/>
        <v>5.4131501418629721E-4</v>
      </c>
    </row>
    <row r="7844" spans="1:37" x14ac:dyDescent="0.25">
      <c r="A7844">
        <v>7842</v>
      </c>
      <c r="B7844" s="1">
        <v>1.2699999999999999E-2</v>
      </c>
      <c r="C7844" s="1">
        <v>-3.8622409006980245E-5</v>
      </c>
      <c r="D7844" s="58">
        <v>8.8370616667377055E-2</v>
      </c>
      <c r="E7844" s="58">
        <v>0.12225353827338289</v>
      </c>
      <c r="F7844" s="58">
        <v>8.4517849704607226E-2</v>
      </c>
      <c r="G7844" s="58">
        <v>0.12161398296172364</v>
      </c>
      <c r="H7844" s="58">
        <v>4.1344120060318568E-2</v>
      </c>
      <c r="I7844" s="58">
        <v>0.1281068881585771</v>
      </c>
      <c r="J7844" s="58">
        <v>7.2394943361867537E-3</v>
      </c>
      <c r="K7844" s="58">
        <v>0.11016802094722822</v>
      </c>
      <c r="L7844" s="58">
        <v>0.13221983374023608</v>
      </c>
      <c r="M7844" s="58">
        <v>0.12276518758421283</v>
      </c>
      <c r="N7844" s="58">
        <v>4.1400467566149672E-2</v>
      </c>
      <c r="O7844" s="58">
        <v>0</v>
      </c>
      <c r="P7844" s="58">
        <v>0</v>
      </c>
      <c r="Q7844" s="58">
        <v>0</v>
      </c>
      <c r="R7844" s="58">
        <v>0</v>
      </c>
      <c r="S7844" s="58">
        <v>0</v>
      </c>
      <c r="T7844" s="58">
        <v>0</v>
      </c>
      <c r="U7844" s="58">
        <v>0</v>
      </c>
      <c r="V7844" s="58">
        <v>0</v>
      </c>
      <c r="W7844" s="58">
        <v>0</v>
      </c>
      <c r="X7844" s="58">
        <v>0</v>
      </c>
      <c r="Y7844" s="58">
        <v>0</v>
      </c>
      <c r="Z7844" s="58">
        <v>0</v>
      </c>
      <c r="AA7844" s="58">
        <v>0</v>
      </c>
      <c r="AB7844" s="58">
        <v>0</v>
      </c>
      <c r="AC7844" s="58">
        <v>0</v>
      </c>
      <c r="AD7844" s="58">
        <v>0</v>
      </c>
      <c r="AE7844" s="58">
        <v>0</v>
      </c>
      <c r="AF7844" s="58">
        <v>0</v>
      </c>
      <c r="AG7844" s="58">
        <v>0</v>
      </c>
      <c r="AH7844" s="58">
        <v>0</v>
      </c>
      <c r="AI7844" s="58">
        <v>0</v>
      </c>
      <c r="AK7844" s="64">
        <f t="shared" si="122"/>
        <v>-3.0411345674787598E-3</v>
      </c>
    </row>
    <row r="7845" spans="1:37" x14ac:dyDescent="0.25">
      <c r="A7845">
        <v>7843</v>
      </c>
      <c r="B7845" s="1">
        <v>1.24E-2</v>
      </c>
      <c r="C7845" s="1">
        <v>2.0187830352292846E-5</v>
      </c>
      <c r="D7845" s="58">
        <v>2.5257918896351785E-2</v>
      </c>
      <c r="E7845" s="58">
        <v>9.0370315814016347E-2</v>
      </c>
      <c r="F7845" s="58">
        <v>5.8884233679523189E-2</v>
      </c>
      <c r="G7845" s="58">
        <v>0.13165325289390434</v>
      </c>
      <c r="H7845" s="58">
        <v>0.14113443164515055</v>
      </c>
      <c r="I7845" s="58">
        <v>7.4192528201827479E-2</v>
      </c>
      <c r="J7845" s="58">
        <v>8.9860403280333276E-2</v>
      </c>
      <c r="K7845" s="58">
        <v>0.13607957987845448</v>
      </c>
      <c r="L7845" s="58">
        <v>0.128466920754155</v>
      </c>
      <c r="M7845" s="58">
        <v>1.9176269509101854E-2</v>
      </c>
      <c r="N7845" s="58">
        <v>0.10492414544718172</v>
      </c>
      <c r="O7845" s="58">
        <v>0</v>
      </c>
      <c r="P7845" s="58">
        <v>0</v>
      </c>
      <c r="Q7845" s="58">
        <v>0</v>
      </c>
      <c r="R7845" s="58">
        <v>0</v>
      </c>
      <c r="S7845" s="58">
        <v>0</v>
      </c>
      <c r="T7845" s="58">
        <v>0</v>
      </c>
      <c r="U7845" s="58">
        <v>0</v>
      </c>
      <c r="V7845" s="58">
        <v>0</v>
      </c>
      <c r="W7845" s="58">
        <v>0</v>
      </c>
      <c r="X7845" s="58">
        <v>0</v>
      </c>
      <c r="Y7845" s="58">
        <v>0</v>
      </c>
      <c r="Z7845" s="58">
        <v>0</v>
      </c>
      <c r="AA7845" s="58">
        <v>0</v>
      </c>
      <c r="AB7845" s="58">
        <v>0</v>
      </c>
      <c r="AC7845" s="58">
        <v>0</v>
      </c>
      <c r="AD7845" s="58">
        <v>0</v>
      </c>
      <c r="AE7845" s="58">
        <v>0</v>
      </c>
      <c r="AF7845" s="58">
        <v>0</v>
      </c>
      <c r="AG7845" s="58">
        <v>0</v>
      </c>
      <c r="AH7845" s="58">
        <v>0</v>
      </c>
      <c r="AI7845" s="58">
        <v>0</v>
      </c>
      <c r="AK7845" s="64">
        <f t="shared" si="122"/>
        <v>1.6280508348623264E-3</v>
      </c>
    </row>
    <row r="7846" spans="1:37" x14ac:dyDescent="0.25">
      <c r="A7846">
        <v>7844</v>
      </c>
      <c r="B7846" s="1">
        <v>1.17E-2</v>
      </c>
      <c r="C7846" s="1">
        <v>2.2758838912103705E-4</v>
      </c>
      <c r="D7846" s="58">
        <v>0.13174760199820273</v>
      </c>
      <c r="E7846" s="58">
        <v>7.2889567379448683E-2</v>
      </c>
      <c r="F7846" s="58">
        <v>3.9228647485354262E-2</v>
      </c>
      <c r="G7846" s="58">
        <v>0.14767383805265391</v>
      </c>
      <c r="H7846" s="58">
        <v>0.14901614440562619</v>
      </c>
      <c r="I7846" s="58">
        <v>0.11819692885252463</v>
      </c>
      <c r="J7846" s="58">
        <v>0.11451749130192118</v>
      </c>
      <c r="K7846" s="58">
        <v>2.3117829048628501E-3</v>
      </c>
      <c r="L7846" s="58">
        <v>9.5159457484239887E-2</v>
      </c>
      <c r="M7846" s="58">
        <v>5.639294554892705E-2</v>
      </c>
      <c r="N7846" s="58">
        <v>7.2865594586238633E-2</v>
      </c>
      <c r="O7846" s="58">
        <v>0</v>
      </c>
      <c r="P7846" s="58">
        <v>0</v>
      </c>
      <c r="Q7846" s="58">
        <v>0</v>
      </c>
      <c r="R7846" s="58">
        <v>0</v>
      </c>
      <c r="S7846" s="58">
        <v>0</v>
      </c>
      <c r="T7846" s="58">
        <v>0</v>
      </c>
      <c r="U7846" s="58">
        <v>0</v>
      </c>
      <c r="V7846" s="58">
        <v>0</v>
      </c>
      <c r="W7846" s="58">
        <v>0</v>
      </c>
      <c r="X7846" s="58">
        <v>0</v>
      </c>
      <c r="Y7846" s="58">
        <v>0</v>
      </c>
      <c r="Z7846" s="58">
        <v>0</v>
      </c>
      <c r="AA7846" s="58">
        <v>0</v>
      </c>
      <c r="AB7846" s="58">
        <v>0</v>
      </c>
      <c r="AC7846" s="58">
        <v>0</v>
      </c>
      <c r="AD7846" s="58">
        <v>0</v>
      </c>
      <c r="AE7846" s="58">
        <v>0</v>
      </c>
      <c r="AF7846" s="58">
        <v>0</v>
      </c>
      <c r="AG7846" s="58">
        <v>0</v>
      </c>
      <c r="AH7846" s="58">
        <v>0</v>
      </c>
      <c r="AI7846" s="58">
        <v>0</v>
      </c>
      <c r="AK7846" s="64">
        <f t="shared" si="122"/>
        <v>1.9451999070174107E-2</v>
      </c>
    </row>
    <row r="7847" spans="1:37" x14ac:dyDescent="0.25">
      <c r="A7847">
        <v>7845</v>
      </c>
      <c r="B7847" s="1">
        <v>1.26E-2</v>
      </c>
      <c r="C7847" s="1">
        <v>1.2211673033407938E-5</v>
      </c>
      <c r="D7847" s="58">
        <v>0.14803225658585351</v>
      </c>
      <c r="E7847" s="58">
        <v>5.6189161413365794E-2</v>
      </c>
      <c r="F7847" s="58">
        <v>2.909367529322503E-2</v>
      </c>
      <c r="G7847" s="58">
        <v>0.1676112332280931</v>
      </c>
      <c r="H7847" s="58">
        <v>1.2694243346038676E-2</v>
      </c>
      <c r="I7847" s="58">
        <v>9.2460561976340255E-2</v>
      </c>
      <c r="J7847" s="58">
        <v>0.16966742937483317</v>
      </c>
      <c r="K7847" s="58">
        <v>0.10491602205357017</v>
      </c>
      <c r="L7847" s="58">
        <v>4.4869132145944866E-2</v>
      </c>
      <c r="M7847" s="58">
        <v>5.8865672589008579E-3</v>
      </c>
      <c r="N7847" s="58">
        <v>0.16857971732383459</v>
      </c>
      <c r="O7847" s="58">
        <v>0</v>
      </c>
      <c r="P7847" s="58">
        <v>0</v>
      </c>
      <c r="Q7847" s="58">
        <v>0</v>
      </c>
      <c r="R7847" s="58">
        <v>0</v>
      </c>
      <c r="S7847" s="58">
        <v>0</v>
      </c>
      <c r="T7847" s="58">
        <v>0</v>
      </c>
      <c r="U7847" s="58">
        <v>0</v>
      </c>
      <c r="V7847" s="58">
        <v>0</v>
      </c>
      <c r="W7847" s="58">
        <v>0</v>
      </c>
      <c r="X7847" s="58">
        <v>0</v>
      </c>
      <c r="Y7847" s="58">
        <v>0</v>
      </c>
      <c r="Z7847" s="58">
        <v>0</v>
      </c>
      <c r="AA7847" s="58">
        <v>0</v>
      </c>
      <c r="AB7847" s="58">
        <v>0</v>
      </c>
      <c r="AC7847" s="58">
        <v>0</v>
      </c>
      <c r="AD7847" s="58">
        <v>0</v>
      </c>
      <c r="AE7847" s="58">
        <v>0</v>
      </c>
      <c r="AF7847" s="58">
        <v>0</v>
      </c>
      <c r="AG7847" s="58">
        <v>0</v>
      </c>
      <c r="AH7847" s="58">
        <v>0</v>
      </c>
      <c r="AI7847" s="58">
        <v>0</v>
      </c>
      <c r="AK7847" s="64">
        <f t="shared" si="122"/>
        <v>9.6918039947682048E-4</v>
      </c>
    </row>
    <row r="7848" spans="1:37" x14ac:dyDescent="0.25">
      <c r="A7848">
        <v>7846</v>
      </c>
      <c r="B7848" s="1">
        <v>1.2800000000000001E-2</v>
      </c>
      <c r="C7848" s="1">
        <v>-1.8701167169823393E-4</v>
      </c>
      <c r="D7848" s="58">
        <v>9.0076840709805164E-2</v>
      </c>
      <c r="E7848" s="58">
        <v>9.417795248213566E-2</v>
      </c>
      <c r="F7848" s="58">
        <v>0.14927234469690409</v>
      </c>
      <c r="G7848" s="58">
        <v>9.650377000840217E-2</v>
      </c>
      <c r="H7848" s="58">
        <v>0.1464253437402584</v>
      </c>
      <c r="I7848" s="58">
        <v>8.7216731985806789E-2</v>
      </c>
      <c r="J7848" s="58">
        <v>4.0261289015296964E-2</v>
      </c>
      <c r="K7848" s="58">
        <v>0.12197154062314539</v>
      </c>
      <c r="L7848" s="58">
        <v>7.2730916008878821E-2</v>
      </c>
      <c r="M7848" s="58">
        <v>5.8578475194954967E-2</v>
      </c>
      <c r="N7848" s="58">
        <v>4.2784795534411467E-2</v>
      </c>
      <c r="O7848" s="58">
        <v>0</v>
      </c>
      <c r="P7848" s="58">
        <v>0</v>
      </c>
      <c r="Q7848" s="58">
        <v>0</v>
      </c>
      <c r="R7848" s="58">
        <v>0</v>
      </c>
      <c r="S7848" s="58">
        <v>0</v>
      </c>
      <c r="T7848" s="58">
        <v>0</v>
      </c>
      <c r="U7848" s="58">
        <v>0</v>
      </c>
      <c r="V7848" s="58">
        <v>0</v>
      </c>
      <c r="W7848" s="58">
        <v>0</v>
      </c>
      <c r="X7848" s="58">
        <v>0</v>
      </c>
      <c r="Y7848" s="58">
        <v>0</v>
      </c>
      <c r="Z7848" s="58">
        <v>0</v>
      </c>
      <c r="AA7848" s="58">
        <v>0</v>
      </c>
      <c r="AB7848" s="58">
        <v>0</v>
      </c>
      <c r="AC7848" s="58">
        <v>0</v>
      </c>
      <c r="AD7848" s="58">
        <v>0</v>
      </c>
      <c r="AE7848" s="58">
        <v>0</v>
      </c>
      <c r="AF7848" s="58">
        <v>0</v>
      </c>
      <c r="AG7848" s="58">
        <v>0</v>
      </c>
      <c r="AH7848" s="58">
        <v>0</v>
      </c>
      <c r="AI7848" s="58">
        <v>0</v>
      </c>
      <c r="AK7848" s="64">
        <f t="shared" si="122"/>
        <v>-1.4610286851424525E-2</v>
      </c>
    </row>
    <row r="7849" spans="1:37" x14ac:dyDescent="0.25">
      <c r="A7849">
        <v>7847</v>
      </c>
      <c r="B7849" s="1">
        <v>0.01</v>
      </c>
      <c r="C7849" s="1">
        <v>1.5807841896058684E-4</v>
      </c>
      <c r="D7849" s="58">
        <v>8.4199830488616859E-2</v>
      </c>
      <c r="E7849" s="58">
        <v>7.4718260063147621E-2</v>
      </c>
      <c r="F7849" s="58">
        <v>2.3240181017446883E-2</v>
      </c>
      <c r="G7849" s="58">
        <v>2.697114273640994E-2</v>
      </c>
      <c r="H7849" s="58">
        <v>8.9062515254250976E-2</v>
      </c>
      <c r="I7849" s="58">
        <v>0.16888120610311766</v>
      </c>
      <c r="J7849" s="58">
        <v>0.11647224499616206</v>
      </c>
      <c r="K7849" s="58">
        <v>1.5947481666839725E-2</v>
      </c>
      <c r="L7849" s="58">
        <v>6.4063439571716965E-2</v>
      </c>
      <c r="M7849" s="58">
        <v>0.17500503530309044</v>
      </c>
      <c r="N7849" s="58">
        <v>0.16143866279920102</v>
      </c>
      <c r="O7849" s="58">
        <v>0</v>
      </c>
      <c r="P7849" s="58">
        <v>0</v>
      </c>
      <c r="Q7849" s="58">
        <v>0</v>
      </c>
      <c r="R7849" s="58">
        <v>0</v>
      </c>
      <c r="S7849" s="58">
        <v>0</v>
      </c>
      <c r="T7849" s="58">
        <v>0</v>
      </c>
      <c r="U7849" s="58">
        <v>0</v>
      </c>
      <c r="V7849" s="58">
        <v>0</v>
      </c>
      <c r="W7849" s="58">
        <v>0</v>
      </c>
      <c r="X7849" s="58">
        <v>0</v>
      </c>
      <c r="Y7849" s="58">
        <v>0</v>
      </c>
      <c r="Z7849" s="58">
        <v>0</v>
      </c>
      <c r="AA7849" s="58">
        <v>0</v>
      </c>
      <c r="AB7849" s="58">
        <v>0</v>
      </c>
      <c r="AC7849" s="58">
        <v>0</v>
      </c>
      <c r="AD7849" s="58">
        <v>0</v>
      </c>
      <c r="AE7849" s="58">
        <v>0</v>
      </c>
      <c r="AF7849" s="58">
        <v>0</v>
      </c>
      <c r="AG7849" s="58">
        <v>0</v>
      </c>
      <c r="AH7849" s="58">
        <v>0</v>
      </c>
      <c r="AI7849" s="58">
        <v>0</v>
      </c>
      <c r="AK7849" s="64">
        <f t="shared" si="122"/>
        <v>1.5807841896058685E-2</v>
      </c>
    </row>
    <row r="7850" spans="1:37" x14ac:dyDescent="0.25">
      <c r="A7850">
        <v>7848</v>
      </c>
      <c r="B7850" s="1">
        <v>1.44E-2</v>
      </c>
      <c r="C7850" s="1">
        <v>1.2262726429818906E-4</v>
      </c>
      <c r="D7850" s="58">
        <v>0.11570209975988834</v>
      </c>
      <c r="E7850" s="58">
        <v>0.16375093652359801</v>
      </c>
      <c r="F7850" s="58">
        <v>0.11605989218802189</v>
      </c>
      <c r="G7850" s="58">
        <v>0.11442574371178472</v>
      </c>
      <c r="H7850" s="58">
        <v>0.11012431968366392</v>
      </c>
      <c r="I7850" s="58">
        <v>6.8478768921759095E-2</v>
      </c>
      <c r="J7850" s="58">
        <v>8.8981945069491628E-2</v>
      </c>
      <c r="K7850" s="58">
        <v>8.3912089219890157E-2</v>
      </c>
      <c r="L7850" s="58">
        <v>5.6055519750215756E-2</v>
      </c>
      <c r="M7850" s="58">
        <v>5.103644585922237E-3</v>
      </c>
      <c r="N7850" s="58">
        <v>7.7405040585764223E-2</v>
      </c>
      <c r="O7850" s="58">
        <v>0</v>
      </c>
      <c r="P7850" s="58">
        <v>0</v>
      </c>
      <c r="Q7850" s="58">
        <v>0</v>
      </c>
      <c r="R7850" s="58">
        <v>0</v>
      </c>
      <c r="S7850" s="58">
        <v>0</v>
      </c>
      <c r="T7850" s="58">
        <v>0</v>
      </c>
      <c r="U7850" s="58">
        <v>0</v>
      </c>
      <c r="V7850" s="58">
        <v>0</v>
      </c>
      <c r="W7850" s="58">
        <v>0</v>
      </c>
      <c r="X7850" s="58">
        <v>0</v>
      </c>
      <c r="Y7850" s="58">
        <v>0</v>
      </c>
      <c r="Z7850" s="58">
        <v>0</v>
      </c>
      <c r="AA7850" s="58">
        <v>0</v>
      </c>
      <c r="AB7850" s="58">
        <v>0</v>
      </c>
      <c r="AC7850" s="58">
        <v>0</v>
      </c>
      <c r="AD7850" s="58">
        <v>0</v>
      </c>
      <c r="AE7850" s="58">
        <v>0</v>
      </c>
      <c r="AF7850" s="58">
        <v>0</v>
      </c>
      <c r="AG7850" s="58">
        <v>0</v>
      </c>
      <c r="AH7850" s="58">
        <v>0</v>
      </c>
      <c r="AI7850" s="58">
        <v>0</v>
      </c>
      <c r="AK7850" s="64">
        <f t="shared" si="122"/>
        <v>8.5157822429297956E-3</v>
      </c>
    </row>
    <row r="7851" spans="1:37" x14ac:dyDescent="0.25">
      <c r="A7851">
        <v>7849</v>
      </c>
      <c r="B7851" s="1">
        <v>1.2800000000000001E-2</v>
      </c>
      <c r="C7851" s="1">
        <v>9.8817011148681221E-5</v>
      </c>
      <c r="D7851" s="58">
        <v>0.12776524739357617</v>
      </c>
      <c r="E7851" s="58">
        <v>0.12422575917359444</v>
      </c>
      <c r="F7851" s="58">
        <v>0.12555329884463773</v>
      </c>
      <c r="G7851" s="58">
        <v>0.10460343378183183</v>
      </c>
      <c r="H7851" s="58">
        <v>0.12377522025535012</v>
      </c>
      <c r="I7851" s="58">
        <v>4.8185676881785058E-2</v>
      </c>
      <c r="J7851" s="58">
        <v>0.11203604200286875</v>
      </c>
      <c r="K7851" s="58">
        <v>5.8903290064274812E-2</v>
      </c>
      <c r="L7851" s="58">
        <v>4.9788247170951427E-2</v>
      </c>
      <c r="M7851" s="58">
        <v>9.6051891579402762E-2</v>
      </c>
      <c r="N7851" s="58">
        <v>2.9111892851726891E-2</v>
      </c>
      <c r="O7851" s="58">
        <v>0</v>
      </c>
      <c r="P7851" s="58">
        <v>0</v>
      </c>
      <c r="Q7851" s="58">
        <v>0</v>
      </c>
      <c r="R7851" s="58">
        <v>0</v>
      </c>
      <c r="S7851" s="58">
        <v>0</v>
      </c>
      <c r="T7851" s="58">
        <v>0</v>
      </c>
      <c r="U7851" s="58">
        <v>0</v>
      </c>
      <c r="V7851" s="58">
        <v>0</v>
      </c>
      <c r="W7851" s="58">
        <v>0</v>
      </c>
      <c r="X7851" s="58">
        <v>0</v>
      </c>
      <c r="Y7851" s="58">
        <v>0</v>
      </c>
      <c r="Z7851" s="58">
        <v>0</v>
      </c>
      <c r="AA7851" s="58">
        <v>0</v>
      </c>
      <c r="AB7851" s="58">
        <v>0</v>
      </c>
      <c r="AC7851" s="58">
        <v>0</v>
      </c>
      <c r="AD7851" s="58">
        <v>0</v>
      </c>
      <c r="AE7851" s="58">
        <v>0</v>
      </c>
      <c r="AF7851" s="58">
        <v>0</v>
      </c>
      <c r="AG7851" s="58">
        <v>0</v>
      </c>
      <c r="AH7851" s="58">
        <v>0</v>
      </c>
      <c r="AI7851" s="58">
        <v>0</v>
      </c>
      <c r="AK7851" s="64">
        <f t="shared" si="122"/>
        <v>7.7200789959907196E-3</v>
      </c>
    </row>
    <row r="7852" spans="1:37" x14ac:dyDescent="0.25">
      <c r="A7852">
        <v>7850</v>
      </c>
      <c r="B7852" s="1">
        <v>9.4999999999999998E-3</v>
      </c>
      <c r="C7852" s="1">
        <v>2.8154071650032786E-4</v>
      </c>
      <c r="D7852" s="58">
        <v>0.10038344999661898</v>
      </c>
      <c r="E7852" s="58">
        <v>9.0536846782147018E-2</v>
      </c>
      <c r="F7852" s="58">
        <v>8.4033668575886081E-2</v>
      </c>
      <c r="G7852" s="58">
        <v>5.5815250675528612E-3</v>
      </c>
      <c r="H7852" s="58">
        <v>0.12604761168676795</v>
      </c>
      <c r="I7852" s="58">
        <v>7.3961595088622614E-2</v>
      </c>
      <c r="J7852" s="58">
        <v>8.7985420854954852E-2</v>
      </c>
      <c r="K7852" s="58">
        <v>8.2034922609320379E-3</v>
      </c>
      <c r="L7852" s="58">
        <v>0.17878439989566441</v>
      </c>
      <c r="M7852" s="58">
        <v>0.14727069413417318</v>
      </c>
      <c r="N7852" s="58">
        <v>9.7211295656680061E-2</v>
      </c>
      <c r="O7852" s="58">
        <v>0</v>
      </c>
      <c r="P7852" s="58">
        <v>0</v>
      </c>
      <c r="Q7852" s="58">
        <v>0</v>
      </c>
      <c r="R7852" s="58">
        <v>0</v>
      </c>
      <c r="S7852" s="58">
        <v>0</v>
      </c>
      <c r="T7852" s="58">
        <v>0</v>
      </c>
      <c r="U7852" s="58">
        <v>0</v>
      </c>
      <c r="V7852" s="58">
        <v>0</v>
      </c>
      <c r="W7852" s="58">
        <v>0</v>
      </c>
      <c r="X7852" s="58">
        <v>0</v>
      </c>
      <c r="Y7852" s="58">
        <v>0</v>
      </c>
      <c r="Z7852" s="58">
        <v>0</v>
      </c>
      <c r="AA7852" s="58">
        <v>0</v>
      </c>
      <c r="AB7852" s="58">
        <v>0</v>
      </c>
      <c r="AC7852" s="58">
        <v>0</v>
      </c>
      <c r="AD7852" s="58">
        <v>0</v>
      </c>
      <c r="AE7852" s="58">
        <v>0</v>
      </c>
      <c r="AF7852" s="58">
        <v>0</v>
      </c>
      <c r="AG7852" s="58">
        <v>0</v>
      </c>
      <c r="AH7852" s="58">
        <v>0</v>
      </c>
      <c r="AI7852" s="58">
        <v>0</v>
      </c>
      <c r="AK7852" s="64">
        <f t="shared" si="122"/>
        <v>2.9635864894771356E-2</v>
      </c>
    </row>
    <row r="7853" spans="1:37" x14ac:dyDescent="0.25">
      <c r="A7853">
        <v>7851</v>
      </c>
      <c r="B7853" s="1">
        <v>1.32E-2</v>
      </c>
      <c r="C7853" s="1">
        <v>2.439924445741505E-4</v>
      </c>
      <c r="D7853" s="58">
        <v>4.6235212420331316E-3</v>
      </c>
      <c r="E7853" s="58">
        <v>0.15374606501483898</v>
      </c>
      <c r="F7853" s="58">
        <v>0.12284452088940458</v>
      </c>
      <c r="G7853" s="58">
        <v>8.0137513183276887E-2</v>
      </c>
      <c r="H7853" s="58">
        <v>0.12159512414602593</v>
      </c>
      <c r="I7853" s="58">
        <v>0.12607687599952361</v>
      </c>
      <c r="J7853" s="58">
        <v>0.11705309551567768</v>
      </c>
      <c r="K7853" s="58">
        <v>3.7626120934150638E-2</v>
      </c>
      <c r="L7853" s="58">
        <v>0.1033192104106738</v>
      </c>
      <c r="M7853" s="58">
        <v>1.394757826933786E-2</v>
      </c>
      <c r="N7853" s="58">
        <v>0.11903037439505672</v>
      </c>
      <c r="O7853" s="58">
        <v>0</v>
      </c>
      <c r="P7853" s="58">
        <v>0</v>
      </c>
      <c r="Q7853" s="58">
        <v>0</v>
      </c>
      <c r="R7853" s="58">
        <v>0</v>
      </c>
      <c r="S7853" s="58">
        <v>0</v>
      </c>
      <c r="T7853" s="58">
        <v>0</v>
      </c>
      <c r="U7853" s="58">
        <v>0</v>
      </c>
      <c r="V7853" s="58">
        <v>0</v>
      </c>
      <c r="W7853" s="58">
        <v>0</v>
      </c>
      <c r="X7853" s="58">
        <v>0</v>
      </c>
      <c r="Y7853" s="58">
        <v>0</v>
      </c>
      <c r="Z7853" s="58">
        <v>0</v>
      </c>
      <c r="AA7853" s="58">
        <v>0</v>
      </c>
      <c r="AB7853" s="58">
        <v>0</v>
      </c>
      <c r="AC7853" s="58">
        <v>0</v>
      </c>
      <c r="AD7853" s="58">
        <v>0</v>
      </c>
      <c r="AE7853" s="58">
        <v>0</v>
      </c>
      <c r="AF7853" s="58">
        <v>0</v>
      </c>
      <c r="AG7853" s="58">
        <v>0</v>
      </c>
      <c r="AH7853" s="58">
        <v>0</v>
      </c>
      <c r="AI7853" s="58">
        <v>0</v>
      </c>
      <c r="AK7853" s="64">
        <f t="shared" si="122"/>
        <v>1.8484276104102311E-2</v>
      </c>
    </row>
    <row r="7854" spans="1:37" x14ac:dyDescent="0.25">
      <c r="A7854">
        <v>7852</v>
      </c>
      <c r="B7854" s="1">
        <v>1.2E-2</v>
      </c>
      <c r="C7854" s="1">
        <v>6.0074155615219544E-5</v>
      </c>
      <c r="D7854" s="58">
        <v>7.3762171031698062E-2</v>
      </c>
      <c r="E7854" s="58">
        <v>9.1566415192113421E-2</v>
      </c>
      <c r="F7854" s="58">
        <v>0.17822547156993046</v>
      </c>
      <c r="G7854" s="58">
        <v>8.9103390762985499E-2</v>
      </c>
      <c r="H7854" s="58">
        <v>0.1026483735276842</v>
      </c>
      <c r="I7854" s="58">
        <v>0.13344184242864734</v>
      </c>
      <c r="J7854" s="58">
        <v>0.12685655161621101</v>
      </c>
      <c r="K7854" s="58">
        <v>3.6887759667496695E-3</v>
      </c>
      <c r="L7854" s="58">
        <v>6.5933103110440094E-2</v>
      </c>
      <c r="M7854" s="58">
        <v>8.0611900872864364E-2</v>
      </c>
      <c r="N7854" s="58">
        <v>5.4162003920675904E-2</v>
      </c>
      <c r="O7854" s="58">
        <v>0</v>
      </c>
      <c r="P7854" s="58">
        <v>0</v>
      </c>
      <c r="Q7854" s="58">
        <v>0</v>
      </c>
      <c r="R7854" s="58">
        <v>0</v>
      </c>
      <c r="S7854" s="58">
        <v>0</v>
      </c>
      <c r="T7854" s="58">
        <v>0</v>
      </c>
      <c r="U7854" s="58">
        <v>0</v>
      </c>
      <c r="V7854" s="58">
        <v>0</v>
      </c>
      <c r="W7854" s="58">
        <v>0</v>
      </c>
      <c r="X7854" s="58">
        <v>0</v>
      </c>
      <c r="Y7854" s="58">
        <v>0</v>
      </c>
      <c r="Z7854" s="58">
        <v>0</v>
      </c>
      <c r="AA7854" s="58">
        <v>0</v>
      </c>
      <c r="AB7854" s="58">
        <v>0</v>
      </c>
      <c r="AC7854" s="58">
        <v>0</v>
      </c>
      <c r="AD7854" s="58">
        <v>0</v>
      </c>
      <c r="AE7854" s="58">
        <v>0</v>
      </c>
      <c r="AF7854" s="58">
        <v>0</v>
      </c>
      <c r="AG7854" s="58">
        <v>0</v>
      </c>
      <c r="AH7854" s="58">
        <v>0</v>
      </c>
      <c r="AI7854" s="58">
        <v>0</v>
      </c>
      <c r="AK7854" s="64">
        <f t="shared" si="122"/>
        <v>5.0061796346016285E-3</v>
      </c>
    </row>
    <row r="7855" spans="1:37" x14ac:dyDescent="0.25">
      <c r="A7855">
        <v>7853</v>
      </c>
      <c r="B7855" s="1">
        <v>9.7999999999999997E-3</v>
      </c>
      <c r="C7855" s="1">
        <v>1.5201150262136629E-5</v>
      </c>
      <c r="D7855" s="58">
        <v>9.591971701667612E-2</v>
      </c>
      <c r="E7855" s="58">
        <v>6.6987133274201235E-2</v>
      </c>
      <c r="F7855" s="58">
        <v>7.4479900464487186E-2</v>
      </c>
      <c r="G7855" s="58">
        <v>5.3170555284995619E-2</v>
      </c>
      <c r="H7855" s="58">
        <v>8.4060280267270915E-2</v>
      </c>
      <c r="I7855" s="58">
        <v>8.8277479246628335E-2</v>
      </c>
      <c r="J7855" s="58">
        <v>5.6983581064363409E-2</v>
      </c>
      <c r="K7855" s="58">
        <v>7.4918877390052194E-2</v>
      </c>
      <c r="L7855" s="58">
        <v>0.11016722856997188</v>
      </c>
      <c r="M7855" s="58">
        <v>0.14592148207258254</v>
      </c>
      <c r="N7855" s="58">
        <v>0.14911376534877058</v>
      </c>
      <c r="O7855" s="58">
        <v>0</v>
      </c>
      <c r="P7855" s="58">
        <v>0</v>
      </c>
      <c r="Q7855" s="58">
        <v>0</v>
      </c>
      <c r="R7855" s="58">
        <v>0</v>
      </c>
      <c r="S7855" s="58">
        <v>0</v>
      </c>
      <c r="T7855" s="58">
        <v>0</v>
      </c>
      <c r="U7855" s="58">
        <v>0</v>
      </c>
      <c r="V7855" s="58">
        <v>0</v>
      </c>
      <c r="W7855" s="58">
        <v>0</v>
      </c>
      <c r="X7855" s="58">
        <v>0</v>
      </c>
      <c r="Y7855" s="58">
        <v>0</v>
      </c>
      <c r="Z7855" s="58">
        <v>0</v>
      </c>
      <c r="AA7855" s="58">
        <v>0</v>
      </c>
      <c r="AB7855" s="58">
        <v>0</v>
      </c>
      <c r="AC7855" s="58">
        <v>0</v>
      </c>
      <c r="AD7855" s="58">
        <v>0</v>
      </c>
      <c r="AE7855" s="58">
        <v>0</v>
      </c>
      <c r="AF7855" s="58">
        <v>0</v>
      </c>
      <c r="AG7855" s="58">
        <v>0</v>
      </c>
      <c r="AH7855" s="58">
        <v>0</v>
      </c>
      <c r="AI7855" s="58">
        <v>0</v>
      </c>
      <c r="AK7855" s="64">
        <f t="shared" si="122"/>
        <v>1.5511377818506764E-3</v>
      </c>
    </row>
    <row r="7856" spans="1:37" x14ac:dyDescent="0.25">
      <c r="A7856">
        <v>7854</v>
      </c>
      <c r="B7856" s="1">
        <v>1.23E-2</v>
      </c>
      <c r="C7856" s="1">
        <v>6.9315196636916192E-5</v>
      </c>
      <c r="D7856" s="58">
        <v>0.10449818299798376</v>
      </c>
      <c r="E7856" s="58">
        <v>0.11060193374337179</v>
      </c>
      <c r="F7856" s="58">
        <v>3.4415465223758893E-2</v>
      </c>
      <c r="G7856" s="58">
        <v>0.11374636084133689</v>
      </c>
      <c r="H7856" s="58">
        <v>7.0636183821901326E-3</v>
      </c>
      <c r="I7856" s="58">
        <v>0.10465721233611122</v>
      </c>
      <c r="J7856" s="58">
        <v>0.13618086256158277</v>
      </c>
      <c r="K7856" s="58">
        <v>9.868801179606089E-2</v>
      </c>
      <c r="L7856" s="58">
        <v>2.9808783661175672E-2</v>
      </c>
      <c r="M7856" s="58">
        <v>0.12125649715802318</v>
      </c>
      <c r="N7856" s="58">
        <v>0.13908307129840489</v>
      </c>
      <c r="O7856" s="58">
        <v>0</v>
      </c>
      <c r="P7856" s="58">
        <v>0</v>
      </c>
      <c r="Q7856" s="58">
        <v>0</v>
      </c>
      <c r="R7856" s="58">
        <v>0</v>
      </c>
      <c r="S7856" s="58">
        <v>0</v>
      </c>
      <c r="T7856" s="58">
        <v>0</v>
      </c>
      <c r="U7856" s="58">
        <v>0</v>
      </c>
      <c r="V7856" s="58">
        <v>0</v>
      </c>
      <c r="W7856" s="58">
        <v>0</v>
      </c>
      <c r="X7856" s="58">
        <v>0</v>
      </c>
      <c r="Y7856" s="58">
        <v>0</v>
      </c>
      <c r="Z7856" s="58">
        <v>0</v>
      </c>
      <c r="AA7856" s="58">
        <v>0</v>
      </c>
      <c r="AB7856" s="58">
        <v>0</v>
      </c>
      <c r="AC7856" s="58">
        <v>0</v>
      </c>
      <c r="AD7856" s="58">
        <v>0</v>
      </c>
      <c r="AE7856" s="58">
        <v>0</v>
      </c>
      <c r="AF7856" s="58">
        <v>0</v>
      </c>
      <c r="AG7856" s="58">
        <v>0</v>
      </c>
      <c r="AH7856" s="58">
        <v>0</v>
      </c>
      <c r="AI7856" s="58">
        <v>0</v>
      </c>
      <c r="AK7856" s="64">
        <f t="shared" si="122"/>
        <v>5.63538184039969E-3</v>
      </c>
    </row>
    <row r="7857" spans="1:37" x14ac:dyDescent="0.25">
      <c r="A7857">
        <v>7855</v>
      </c>
      <c r="B7857" s="1">
        <v>1.2699999999999999E-2</v>
      </c>
      <c r="C7857" s="1">
        <v>2.0646002571951465E-4</v>
      </c>
      <c r="D7857" s="58">
        <v>0.11747400167455165</v>
      </c>
      <c r="E7857" s="58">
        <v>0.10003301155149409</v>
      </c>
      <c r="F7857" s="58">
        <v>0.14772123774380153</v>
      </c>
      <c r="G7857" s="58">
        <v>0.14290655924101062</v>
      </c>
      <c r="H7857" s="58">
        <v>9.5727688795697027E-2</v>
      </c>
      <c r="I7857" s="58">
        <v>4.9596422016844242E-2</v>
      </c>
      <c r="J7857" s="58">
        <v>0.16990062681233298</v>
      </c>
      <c r="K7857" s="58">
        <v>2.3039582044294189E-2</v>
      </c>
      <c r="L7857" s="58">
        <v>0.10822708694724846</v>
      </c>
      <c r="M7857" s="58">
        <v>2.4923756425263031E-2</v>
      </c>
      <c r="N7857" s="58">
        <v>2.0450026747462064E-2</v>
      </c>
      <c r="O7857" s="58">
        <v>0</v>
      </c>
      <c r="P7857" s="58">
        <v>0</v>
      </c>
      <c r="Q7857" s="58">
        <v>0</v>
      </c>
      <c r="R7857" s="58">
        <v>0</v>
      </c>
      <c r="S7857" s="58">
        <v>0</v>
      </c>
      <c r="T7857" s="58">
        <v>0</v>
      </c>
      <c r="U7857" s="58">
        <v>0</v>
      </c>
      <c r="V7857" s="58">
        <v>0</v>
      </c>
      <c r="W7857" s="58">
        <v>0</v>
      </c>
      <c r="X7857" s="58">
        <v>0</v>
      </c>
      <c r="Y7857" s="58">
        <v>0</v>
      </c>
      <c r="Z7857" s="58">
        <v>0</v>
      </c>
      <c r="AA7857" s="58">
        <v>0</v>
      </c>
      <c r="AB7857" s="58">
        <v>0</v>
      </c>
      <c r="AC7857" s="58">
        <v>0</v>
      </c>
      <c r="AD7857" s="58">
        <v>0</v>
      </c>
      <c r="AE7857" s="58">
        <v>0</v>
      </c>
      <c r="AF7857" s="58">
        <v>0</v>
      </c>
      <c r="AG7857" s="58">
        <v>0</v>
      </c>
      <c r="AH7857" s="58">
        <v>0</v>
      </c>
      <c r="AI7857" s="58">
        <v>0</v>
      </c>
      <c r="AK7857" s="64">
        <f t="shared" si="122"/>
        <v>1.6256694938544463E-2</v>
      </c>
    </row>
    <row r="7858" spans="1:37" x14ac:dyDescent="0.25">
      <c r="A7858">
        <v>7856</v>
      </c>
      <c r="B7858" s="1">
        <v>1.04E-2</v>
      </c>
      <c r="C7858" s="1">
        <v>1.1315016729666757E-4</v>
      </c>
      <c r="D7858" s="58">
        <v>0.1032320259650311</v>
      </c>
      <c r="E7858" s="58">
        <v>3.4821271982224226E-2</v>
      </c>
      <c r="F7858" s="58">
        <v>8.2850388112383669E-2</v>
      </c>
      <c r="G7858" s="58">
        <v>5.783470465390101E-2</v>
      </c>
      <c r="H7858" s="58">
        <v>7.2489600966040679E-2</v>
      </c>
      <c r="I7858" s="58">
        <v>0.14923854987071042</v>
      </c>
      <c r="J7858" s="58">
        <v>0.16548905652199658</v>
      </c>
      <c r="K7858" s="58">
        <v>2.268606388331915E-2</v>
      </c>
      <c r="L7858" s="58">
        <v>0.18114344907364219</v>
      </c>
      <c r="M7858" s="58">
        <v>0.11878274204994309</v>
      </c>
      <c r="N7858" s="58">
        <v>1.1432146920807965E-2</v>
      </c>
      <c r="O7858" s="58">
        <v>0</v>
      </c>
      <c r="P7858" s="58">
        <v>0</v>
      </c>
      <c r="Q7858" s="58">
        <v>0</v>
      </c>
      <c r="R7858" s="58">
        <v>0</v>
      </c>
      <c r="S7858" s="58">
        <v>0</v>
      </c>
      <c r="T7858" s="58">
        <v>0</v>
      </c>
      <c r="U7858" s="58">
        <v>0</v>
      </c>
      <c r="V7858" s="58">
        <v>0</v>
      </c>
      <c r="W7858" s="58">
        <v>0</v>
      </c>
      <c r="X7858" s="58">
        <v>0</v>
      </c>
      <c r="Y7858" s="58">
        <v>0</v>
      </c>
      <c r="Z7858" s="58">
        <v>0</v>
      </c>
      <c r="AA7858" s="58">
        <v>0</v>
      </c>
      <c r="AB7858" s="58">
        <v>0</v>
      </c>
      <c r="AC7858" s="58">
        <v>0</v>
      </c>
      <c r="AD7858" s="58">
        <v>0</v>
      </c>
      <c r="AE7858" s="58">
        <v>0</v>
      </c>
      <c r="AF7858" s="58">
        <v>0</v>
      </c>
      <c r="AG7858" s="58">
        <v>0</v>
      </c>
      <c r="AH7858" s="58">
        <v>0</v>
      </c>
      <c r="AI7858" s="58">
        <v>0</v>
      </c>
      <c r="AK7858" s="64">
        <f t="shared" si="122"/>
        <v>1.0879823778525729E-2</v>
      </c>
    </row>
    <row r="7859" spans="1:37" x14ac:dyDescent="0.25">
      <c r="A7859">
        <v>7857</v>
      </c>
      <c r="B7859" s="1">
        <v>1.21E-2</v>
      </c>
      <c r="C7859" s="1">
        <v>-1.250218006459441E-5</v>
      </c>
      <c r="D7859" s="58">
        <v>8.006428711960685E-2</v>
      </c>
      <c r="E7859" s="58">
        <v>7.6455455854947035E-2</v>
      </c>
      <c r="F7859" s="58">
        <v>1.3086091633455733E-2</v>
      </c>
      <c r="G7859" s="58">
        <v>8.2923727536422243E-2</v>
      </c>
      <c r="H7859" s="58">
        <v>0.14064440540441298</v>
      </c>
      <c r="I7859" s="58">
        <v>0.12526000020883188</v>
      </c>
      <c r="J7859" s="58">
        <v>8.2565532621447377E-2</v>
      </c>
      <c r="K7859" s="58">
        <v>0.13403429141910198</v>
      </c>
      <c r="L7859" s="58">
        <v>0.13416180114756843</v>
      </c>
      <c r="M7859" s="58">
        <v>2.2778933160323003E-2</v>
      </c>
      <c r="N7859" s="58">
        <v>0.1080254738938824</v>
      </c>
      <c r="O7859" s="58">
        <v>0</v>
      </c>
      <c r="P7859" s="58">
        <v>0</v>
      </c>
      <c r="Q7859" s="58">
        <v>0</v>
      </c>
      <c r="R7859" s="58">
        <v>0</v>
      </c>
      <c r="S7859" s="58">
        <v>0</v>
      </c>
      <c r="T7859" s="58">
        <v>0</v>
      </c>
      <c r="U7859" s="58">
        <v>0</v>
      </c>
      <c r="V7859" s="58">
        <v>0</v>
      </c>
      <c r="W7859" s="58">
        <v>0</v>
      </c>
      <c r="X7859" s="58">
        <v>0</v>
      </c>
      <c r="Y7859" s="58">
        <v>0</v>
      </c>
      <c r="Z7859" s="58">
        <v>0</v>
      </c>
      <c r="AA7859" s="58">
        <v>0</v>
      </c>
      <c r="AB7859" s="58">
        <v>0</v>
      </c>
      <c r="AC7859" s="58">
        <v>0</v>
      </c>
      <c r="AD7859" s="58">
        <v>0</v>
      </c>
      <c r="AE7859" s="58">
        <v>0</v>
      </c>
      <c r="AF7859" s="58">
        <v>0</v>
      </c>
      <c r="AG7859" s="58">
        <v>0</v>
      </c>
      <c r="AH7859" s="58">
        <v>0</v>
      </c>
      <c r="AI7859" s="58">
        <v>0</v>
      </c>
      <c r="AK7859" s="64">
        <f t="shared" si="122"/>
        <v>-1.0332380218673067E-3</v>
      </c>
    </row>
    <row r="7860" spans="1:37" x14ac:dyDescent="0.25">
      <c r="A7860">
        <v>7858</v>
      </c>
      <c r="B7860" s="1">
        <v>1.11E-2</v>
      </c>
      <c r="C7860" s="1">
        <v>-8.6618072576427483E-5</v>
      </c>
      <c r="D7860" s="58">
        <v>7.9769241202320471E-2</v>
      </c>
      <c r="E7860" s="58">
        <v>2.7328482467462018E-2</v>
      </c>
      <c r="F7860" s="58">
        <v>1.6765531700088734E-2</v>
      </c>
      <c r="G7860" s="58">
        <v>0.11117366619547708</v>
      </c>
      <c r="H7860" s="58">
        <v>5.3832146521218552E-2</v>
      </c>
      <c r="I7860" s="58">
        <v>0.13810080109325382</v>
      </c>
      <c r="J7860" s="58">
        <v>0.12738540204535159</v>
      </c>
      <c r="K7860" s="58">
        <v>0.11853327383380806</v>
      </c>
      <c r="L7860" s="58">
        <v>9.9320019023970488E-2</v>
      </c>
      <c r="M7860" s="58">
        <v>9.340439259608295E-2</v>
      </c>
      <c r="N7860" s="58">
        <v>0.13438704332096627</v>
      </c>
      <c r="O7860" s="58">
        <v>0</v>
      </c>
      <c r="P7860" s="58">
        <v>0</v>
      </c>
      <c r="Q7860" s="58">
        <v>0</v>
      </c>
      <c r="R7860" s="58">
        <v>0</v>
      </c>
      <c r="S7860" s="58">
        <v>0</v>
      </c>
      <c r="T7860" s="58">
        <v>0</v>
      </c>
      <c r="U7860" s="58">
        <v>0</v>
      </c>
      <c r="V7860" s="58">
        <v>0</v>
      </c>
      <c r="W7860" s="58">
        <v>0</v>
      </c>
      <c r="X7860" s="58">
        <v>0</v>
      </c>
      <c r="Y7860" s="58">
        <v>0</v>
      </c>
      <c r="Z7860" s="58">
        <v>0</v>
      </c>
      <c r="AA7860" s="58">
        <v>0</v>
      </c>
      <c r="AB7860" s="58">
        <v>0</v>
      </c>
      <c r="AC7860" s="58">
        <v>0</v>
      </c>
      <c r="AD7860" s="58">
        <v>0</v>
      </c>
      <c r="AE7860" s="58">
        <v>0</v>
      </c>
      <c r="AF7860" s="58">
        <v>0</v>
      </c>
      <c r="AG7860" s="58">
        <v>0</v>
      </c>
      <c r="AH7860" s="58">
        <v>0</v>
      </c>
      <c r="AI7860" s="58">
        <v>0</v>
      </c>
      <c r="AK7860" s="64">
        <f t="shared" si="122"/>
        <v>-7.8034299618403137E-3</v>
      </c>
    </row>
    <row r="7861" spans="1:37" x14ac:dyDescent="0.25">
      <c r="A7861">
        <v>7859</v>
      </c>
      <c r="B7861" s="1">
        <v>1.17E-2</v>
      </c>
      <c r="C7861" s="1">
        <v>-2.2391947292564948E-4</v>
      </c>
      <c r="D7861" s="58">
        <v>6.2708332444419285E-2</v>
      </c>
      <c r="E7861" s="58">
        <v>2.503304677902557E-3</v>
      </c>
      <c r="F7861" s="58">
        <v>1.3673632026690542E-2</v>
      </c>
      <c r="G7861" s="58">
        <v>0.12636406535422917</v>
      </c>
      <c r="H7861" s="58">
        <v>0.11698152076336661</v>
      </c>
      <c r="I7861" s="58">
        <v>0.25742155033663405</v>
      </c>
      <c r="J7861" s="58">
        <v>6.8212508449837835E-3</v>
      </c>
      <c r="K7861" s="58">
        <v>7.5535260897993811E-2</v>
      </c>
      <c r="L7861" s="58">
        <v>8.4983355278204165E-2</v>
      </c>
      <c r="M7861" s="58">
        <v>7.0233773580058945E-2</v>
      </c>
      <c r="N7861" s="58">
        <v>0.1827739537955172</v>
      </c>
      <c r="O7861" s="58">
        <v>0</v>
      </c>
      <c r="P7861" s="58">
        <v>0</v>
      </c>
      <c r="Q7861" s="58">
        <v>0</v>
      </c>
      <c r="R7861" s="58">
        <v>0</v>
      </c>
      <c r="S7861" s="58">
        <v>0</v>
      </c>
      <c r="T7861" s="58">
        <v>0</v>
      </c>
      <c r="U7861" s="58">
        <v>0</v>
      </c>
      <c r="V7861" s="58">
        <v>0</v>
      </c>
      <c r="W7861" s="58">
        <v>0</v>
      </c>
      <c r="X7861" s="58">
        <v>0</v>
      </c>
      <c r="Y7861" s="58">
        <v>0</v>
      </c>
      <c r="Z7861" s="58">
        <v>0</v>
      </c>
      <c r="AA7861" s="58">
        <v>0</v>
      </c>
      <c r="AB7861" s="58">
        <v>0</v>
      </c>
      <c r="AC7861" s="58">
        <v>0</v>
      </c>
      <c r="AD7861" s="58">
        <v>0</v>
      </c>
      <c r="AE7861" s="58">
        <v>0</v>
      </c>
      <c r="AF7861" s="58">
        <v>0</v>
      </c>
      <c r="AG7861" s="58">
        <v>0</v>
      </c>
      <c r="AH7861" s="58">
        <v>0</v>
      </c>
      <c r="AI7861" s="58">
        <v>0</v>
      </c>
      <c r="AK7861" s="64">
        <f t="shared" si="122"/>
        <v>-1.913841648937175E-2</v>
      </c>
    </row>
    <row r="7862" spans="1:37" x14ac:dyDescent="0.25">
      <c r="A7862">
        <v>7860</v>
      </c>
      <c r="B7862" s="1">
        <v>1.09E-2</v>
      </c>
      <c r="C7862" s="1">
        <v>-2.4633810284085825E-4</v>
      </c>
      <c r="D7862" s="58">
        <v>7.9429426014305485E-2</v>
      </c>
      <c r="E7862" s="58">
        <v>1.1791592731738632E-2</v>
      </c>
      <c r="F7862" s="58">
        <v>0.11720779277457921</v>
      </c>
      <c r="G7862" s="58">
        <v>0.12653017924078538</v>
      </c>
      <c r="H7862" s="58">
        <v>0.1940941695733254</v>
      </c>
      <c r="I7862" s="58">
        <v>7.3932394927677825E-3</v>
      </c>
      <c r="J7862" s="58">
        <v>4.396491649251788E-2</v>
      </c>
      <c r="K7862" s="58">
        <v>0.13622767500659516</v>
      </c>
      <c r="L7862" s="58">
        <v>5.3600334028251283E-2</v>
      </c>
      <c r="M7862" s="58">
        <v>6.2908409634580623E-2</v>
      </c>
      <c r="N7862" s="58">
        <v>0.16685226501055314</v>
      </c>
      <c r="O7862" s="58">
        <v>0</v>
      </c>
      <c r="P7862" s="58">
        <v>0</v>
      </c>
      <c r="Q7862" s="58">
        <v>0</v>
      </c>
      <c r="R7862" s="58">
        <v>0</v>
      </c>
      <c r="S7862" s="58">
        <v>0</v>
      </c>
      <c r="T7862" s="58">
        <v>0</v>
      </c>
      <c r="U7862" s="58">
        <v>0</v>
      </c>
      <c r="V7862" s="58">
        <v>0</v>
      </c>
      <c r="W7862" s="58">
        <v>0</v>
      </c>
      <c r="X7862" s="58">
        <v>0</v>
      </c>
      <c r="Y7862" s="58">
        <v>0</v>
      </c>
      <c r="Z7862" s="58">
        <v>0</v>
      </c>
      <c r="AA7862" s="58">
        <v>0</v>
      </c>
      <c r="AB7862" s="58">
        <v>0</v>
      </c>
      <c r="AC7862" s="58">
        <v>0</v>
      </c>
      <c r="AD7862" s="58">
        <v>0</v>
      </c>
      <c r="AE7862" s="58">
        <v>0</v>
      </c>
      <c r="AF7862" s="58">
        <v>0</v>
      </c>
      <c r="AG7862" s="58">
        <v>0</v>
      </c>
      <c r="AH7862" s="58">
        <v>0</v>
      </c>
      <c r="AI7862" s="58">
        <v>0</v>
      </c>
      <c r="AK7862" s="64">
        <f t="shared" si="122"/>
        <v>-2.2599825948702593E-2</v>
      </c>
    </row>
    <row r="7863" spans="1:37" x14ac:dyDescent="0.25">
      <c r="A7863">
        <v>7861</v>
      </c>
      <c r="B7863" s="1">
        <v>1.24E-2</v>
      </c>
      <c r="C7863" s="1">
        <v>2.480985655529869E-5</v>
      </c>
      <c r="D7863" s="58">
        <v>0.11053633567869672</v>
      </c>
      <c r="E7863" s="58">
        <v>0.10948332097157969</v>
      </c>
      <c r="F7863" s="58">
        <v>7.2235243010361855E-2</v>
      </c>
      <c r="G7863" s="58">
        <v>0.11659151570554115</v>
      </c>
      <c r="H7863" s="58">
        <v>0.14344965128586634</v>
      </c>
      <c r="I7863" s="58">
        <v>7.8299107290488265E-2</v>
      </c>
      <c r="J7863" s="58">
        <v>4.8569852889792098E-2</v>
      </c>
      <c r="K7863" s="58">
        <v>8.7932812526305928E-2</v>
      </c>
      <c r="L7863" s="58">
        <v>4.2357554306794852E-2</v>
      </c>
      <c r="M7863" s="58">
        <v>4.849069093412129E-2</v>
      </c>
      <c r="N7863" s="58">
        <v>0.14205391540045162</v>
      </c>
      <c r="O7863" s="58">
        <v>0</v>
      </c>
      <c r="P7863" s="58">
        <v>0</v>
      </c>
      <c r="Q7863" s="58">
        <v>0</v>
      </c>
      <c r="R7863" s="58">
        <v>0</v>
      </c>
      <c r="S7863" s="58">
        <v>0</v>
      </c>
      <c r="T7863" s="58">
        <v>0</v>
      </c>
      <c r="U7863" s="58">
        <v>0</v>
      </c>
      <c r="V7863" s="58">
        <v>0</v>
      </c>
      <c r="W7863" s="58">
        <v>0</v>
      </c>
      <c r="X7863" s="58">
        <v>0</v>
      </c>
      <c r="Y7863" s="58">
        <v>0</v>
      </c>
      <c r="Z7863" s="58">
        <v>0</v>
      </c>
      <c r="AA7863" s="58">
        <v>0</v>
      </c>
      <c r="AB7863" s="58">
        <v>0</v>
      </c>
      <c r="AC7863" s="58">
        <v>0</v>
      </c>
      <c r="AD7863" s="58">
        <v>0</v>
      </c>
      <c r="AE7863" s="58">
        <v>0</v>
      </c>
      <c r="AF7863" s="58">
        <v>0</v>
      </c>
      <c r="AG7863" s="58">
        <v>0</v>
      </c>
      <c r="AH7863" s="58">
        <v>0</v>
      </c>
      <c r="AI7863" s="58">
        <v>0</v>
      </c>
      <c r="AK7863" s="64">
        <f t="shared" si="122"/>
        <v>2.0007948834918298E-3</v>
      </c>
    </row>
    <row r="7864" spans="1:37" x14ac:dyDescent="0.25">
      <c r="A7864">
        <v>7862</v>
      </c>
      <c r="B7864" s="1">
        <v>1.04E-2</v>
      </c>
      <c r="C7864" s="1">
        <v>2.1557337188722625E-4</v>
      </c>
      <c r="D7864" s="58">
        <v>8.4042652829006192E-2</v>
      </c>
      <c r="E7864" s="58">
        <v>9.0216723357774489E-2</v>
      </c>
      <c r="F7864" s="58">
        <v>4.7102361717290188E-2</v>
      </c>
      <c r="G7864" s="58">
        <v>0.10088028250905154</v>
      </c>
      <c r="H7864" s="58">
        <v>0.10696456778943342</v>
      </c>
      <c r="I7864" s="58">
        <v>4.6802283385128721E-2</v>
      </c>
      <c r="J7864" s="58">
        <v>9.093888349556746E-2</v>
      </c>
      <c r="K7864" s="58">
        <v>6.3755632359601022E-2</v>
      </c>
      <c r="L7864" s="58">
        <v>0.14705219308324893</v>
      </c>
      <c r="M7864" s="58">
        <v>0.11995872053496304</v>
      </c>
      <c r="N7864" s="58">
        <v>0.10228569893893492</v>
      </c>
      <c r="O7864" s="58">
        <v>0</v>
      </c>
      <c r="P7864" s="58">
        <v>0</v>
      </c>
      <c r="Q7864" s="58">
        <v>0</v>
      </c>
      <c r="R7864" s="58">
        <v>0</v>
      </c>
      <c r="S7864" s="58">
        <v>0</v>
      </c>
      <c r="T7864" s="58">
        <v>0</v>
      </c>
      <c r="U7864" s="58">
        <v>0</v>
      </c>
      <c r="V7864" s="58">
        <v>0</v>
      </c>
      <c r="W7864" s="58">
        <v>0</v>
      </c>
      <c r="X7864" s="58">
        <v>0</v>
      </c>
      <c r="Y7864" s="58">
        <v>0</v>
      </c>
      <c r="Z7864" s="58">
        <v>0</v>
      </c>
      <c r="AA7864" s="58">
        <v>0</v>
      </c>
      <c r="AB7864" s="58">
        <v>0</v>
      </c>
      <c r="AC7864" s="58">
        <v>0</v>
      </c>
      <c r="AD7864" s="58">
        <v>0</v>
      </c>
      <c r="AE7864" s="58">
        <v>0</v>
      </c>
      <c r="AF7864" s="58">
        <v>0</v>
      </c>
      <c r="AG7864" s="58">
        <v>0</v>
      </c>
      <c r="AH7864" s="58">
        <v>0</v>
      </c>
      <c r="AI7864" s="58">
        <v>0</v>
      </c>
      <c r="AK7864" s="64">
        <f t="shared" si="122"/>
        <v>2.0728208835310218E-2</v>
      </c>
    </row>
    <row r="7865" spans="1:37" x14ac:dyDescent="0.25">
      <c r="A7865">
        <v>7863</v>
      </c>
      <c r="B7865" s="1">
        <v>1.2800000000000001E-2</v>
      </c>
      <c r="C7865" s="1">
        <v>-2.8486624026499783E-4</v>
      </c>
      <c r="D7865" s="58">
        <v>2.9510506000312964E-2</v>
      </c>
      <c r="E7865" s="58">
        <v>7.5221772487754024E-2</v>
      </c>
      <c r="F7865" s="58">
        <v>8.83805376603779E-2</v>
      </c>
      <c r="G7865" s="58">
        <v>0.1523332441335033</v>
      </c>
      <c r="H7865" s="58">
        <v>8.2026676877630489E-2</v>
      </c>
      <c r="I7865" s="58">
        <v>0.16444541317815045</v>
      </c>
      <c r="J7865" s="58">
        <v>1.8024390872737318E-2</v>
      </c>
      <c r="K7865" s="58">
        <v>0.14229990283088581</v>
      </c>
      <c r="L7865" s="58">
        <v>4.6947775270575878E-2</v>
      </c>
      <c r="M7865" s="58">
        <v>0.13082809566531098</v>
      </c>
      <c r="N7865" s="58">
        <v>6.9981685022760656E-2</v>
      </c>
      <c r="O7865" s="58">
        <v>0</v>
      </c>
      <c r="P7865" s="58">
        <v>0</v>
      </c>
      <c r="Q7865" s="58">
        <v>0</v>
      </c>
      <c r="R7865" s="58">
        <v>0</v>
      </c>
      <c r="S7865" s="58">
        <v>0</v>
      </c>
      <c r="T7865" s="58">
        <v>0</v>
      </c>
      <c r="U7865" s="58">
        <v>0</v>
      </c>
      <c r="V7865" s="58">
        <v>0</v>
      </c>
      <c r="W7865" s="58">
        <v>0</v>
      </c>
      <c r="X7865" s="58">
        <v>0</v>
      </c>
      <c r="Y7865" s="58">
        <v>0</v>
      </c>
      <c r="Z7865" s="58">
        <v>0</v>
      </c>
      <c r="AA7865" s="58">
        <v>0</v>
      </c>
      <c r="AB7865" s="58">
        <v>0</v>
      </c>
      <c r="AC7865" s="58">
        <v>0</v>
      </c>
      <c r="AD7865" s="58">
        <v>0</v>
      </c>
      <c r="AE7865" s="58">
        <v>0</v>
      </c>
      <c r="AF7865" s="58">
        <v>0</v>
      </c>
      <c r="AG7865" s="58">
        <v>0</v>
      </c>
      <c r="AH7865" s="58">
        <v>0</v>
      </c>
      <c r="AI7865" s="58">
        <v>0</v>
      </c>
      <c r="AK7865" s="64">
        <f t="shared" si="122"/>
        <v>-2.2255175020702955E-2</v>
      </c>
    </row>
    <row r="7866" spans="1:37" x14ac:dyDescent="0.25">
      <c r="A7866">
        <v>7864</v>
      </c>
      <c r="B7866" s="1">
        <v>1.11E-2</v>
      </c>
      <c r="C7866" s="1">
        <v>-1.9428445754982512E-4</v>
      </c>
      <c r="D7866" s="58">
        <v>7.1843349236738963E-2</v>
      </c>
      <c r="E7866" s="58">
        <v>7.4280058840406667E-3</v>
      </c>
      <c r="F7866" s="58">
        <v>9.0800849723387339E-2</v>
      </c>
      <c r="G7866" s="58">
        <v>0.11849832133347599</v>
      </c>
      <c r="H7866" s="58">
        <v>0.11179109786769785</v>
      </c>
      <c r="I7866" s="58">
        <v>7.2739588696057289E-2</v>
      </c>
      <c r="J7866" s="58">
        <v>9.9075700978500089E-2</v>
      </c>
      <c r="K7866" s="58">
        <v>0.14133460619571089</v>
      </c>
      <c r="L7866" s="58">
        <v>0.15049688833121025</v>
      </c>
      <c r="M7866" s="58">
        <v>6.8701447865807855E-2</v>
      </c>
      <c r="N7866" s="58">
        <v>6.729014388737288E-2</v>
      </c>
      <c r="O7866" s="58">
        <v>0</v>
      </c>
      <c r="P7866" s="58">
        <v>0</v>
      </c>
      <c r="Q7866" s="58">
        <v>0</v>
      </c>
      <c r="R7866" s="58">
        <v>0</v>
      </c>
      <c r="S7866" s="58">
        <v>0</v>
      </c>
      <c r="T7866" s="58">
        <v>0</v>
      </c>
      <c r="U7866" s="58">
        <v>0</v>
      </c>
      <c r="V7866" s="58">
        <v>0</v>
      </c>
      <c r="W7866" s="58">
        <v>0</v>
      </c>
      <c r="X7866" s="58">
        <v>0</v>
      </c>
      <c r="Y7866" s="58">
        <v>0</v>
      </c>
      <c r="Z7866" s="58">
        <v>0</v>
      </c>
      <c r="AA7866" s="58">
        <v>0</v>
      </c>
      <c r="AB7866" s="58">
        <v>0</v>
      </c>
      <c r="AC7866" s="58">
        <v>0</v>
      </c>
      <c r="AD7866" s="58">
        <v>0</v>
      </c>
      <c r="AE7866" s="58">
        <v>0</v>
      </c>
      <c r="AF7866" s="58">
        <v>0</v>
      </c>
      <c r="AG7866" s="58">
        <v>0</v>
      </c>
      <c r="AH7866" s="58">
        <v>0</v>
      </c>
      <c r="AI7866" s="58">
        <v>0</v>
      </c>
      <c r="AK7866" s="64">
        <f t="shared" si="122"/>
        <v>-1.7503104283768028E-2</v>
      </c>
    </row>
    <row r="7867" spans="1:37" x14ac:dyDescent="0.25">
      <c r="A7867">
        <v>7865</v>
      </c>
      <c r="B7867" s="1">
        <v>1.3100000000000001E-2</v>
      </c>
      <c r="C7867" s="1">
        <v>-4.0077762795771212E-5</v>
      </c>
      <c r="D7867" s="58">
        <v>1.6255668550399321E-2</v>
      </c>
      <c r="E7867" s="58">
        <v>0.13990945566024937</v>
      </c>
      <c r="F7867" s="58">
        <v>8.1458016581004461E-2</v>
      </c>
      <c r="G7867" s="58">
        <v>0.14716740817740581</v>
      </c>
      <c r="H7867" s="58">
        <v>0.10113381813465631</v>
      </c>
      <c r="I7867" s="58">
        <v>7.0312684307274359E-2</v>
      </c>
      <c r="J7867" s="58">
        <v>3.4224668853712767E-2</v>
      </c>
      <c r="K7867" s="58">
        <v>0.1359000649125158</v>
      </c>
      <c r="L7867" s="58">
        <v>3.3590578244788394E-2</v>
      </c>
      <c r="M7867" s="58">
        <v>0.15192547713587204</v>
      </c>
      <c r="N7867" s="58">
        <v>8.8122159442121498E-2</v>
      </c>
      <c r="O7867" s="58">
        <v>0</v>
      </c>
      <c r="P7867" s="58">
        <v>0</v>
      </c>
      <c r="Q7867" s="58">
        <v>0</v>
      </c>
      <c r="R7867" s="58">
        <v>0</v>
      </c>
      <c r="S7867" s="58">
        <v>0</v>
      </c>
      <c r="T7867" s="58">
        <v>0</v>
      </c>
      <c r="U7867" s="58">
        <v>0</v>
      </c>
      <c r="V7867" s="58">
        <v>0</v>
      </c>
      <c r="W7867" s="58">
        <v>0</v>
      </c>
      <c r="X7867" s="58">
        <v>0</v>
      </c>
      <c r="Y7867" s="58">
        <v>0</v>
      </c>
      <c r="Z7867" s="58">
        <v>0</v>
      </c>
      <c r="AA7867" s="58">
        <v>0</v>
      </c>
      <c r="AB7867" s="58">
        <v>0</v>
      </c>
      <c r="AC7867" s="58">
        <v>0</v>
      </c>
      <c r="AD7867" s="58">
        <v>0</v>
      </c>
      <c r="AE7867" s="58">
        <v>0</v>
      </c>
      <c r="AF7867" s="58">
        <v>0</v>
      </c>
      <c r="AG7867" s="58">
        <v>0</v>
      </c>
      <c r="AH7867" s="58">
        <v>0</v>
      </c>
      <c r="AI7867" s="58">
        <v>0</v>
      </c>
      <c r="AK7867" s="64">
        <f t="shared" si="122"/>
        <v>-3.0593712057840616E-3</v>
      </c>
    </row>
    <row r="7868" spans="1:37" x14ac:dyDescent="0.25">
      <c r="A7868">
        <v>7866</v>
      </c>
      <c r="B7868" s="1">
        <v>1.49E-2</v>
      </c>
      <c r="C7868" s="1">
        <v>-2.6727008164299511E-4</v>
      </c>
      <c r="D7868" s="58">
        <v>8.0097888150291882E-2</v>
      </c>
      <c r="E7868" s="58">
        <v>0.12509235950069916</v>
      </c>
      <c r="F7868" s="58">
        <v>3.847938819603014E-2</v>
      </c>
      <c r="G7868" s="58">
        <v>5.89893436487752E-2</v>
      </c>
      <c r="H7868" s="58">
        <v>2.4060891786051048E-2</v>
      </c>
      <c r="I7868" s="58">
        <v>0.20321207857334347</v>
      </c>
      <c r="J7868" s="58">
        <v>5.6775489248897498E-2</v>
      </c>
      <c r="K7868" s="58">
        <v>0.18633625385734381</v>
      </c>
      <c r="L7868" s="58">
        <v>1.4345597362273472E-2</v>
      </c>
      <c r="M7868" s="58">
        <v>7.742882699688948E-2</v>
      </c>
      <c r="N7868" s="58">
        <v>0.13518188267940476</v>
      </c>
      <c r="O7868" s="58">
        <v>0</v>
      </c>
      <c r="P7868" s="58">
        <v>0</v>
      </c>
      <c r="Q7868" s="58">
        <v>0</v>
      </c>
      <c r="R7868" s="58">
        <v>0</v>
      </c>
      <c r="S7868" s="58">
        <v>0</v>
      </c>
      <c r="T7868" s="58">
        <v>0</v>
      </c>
      <c r="U7868" s="58">
        <v>0</v>
      </c>
      <c r="V7868" s="58">
        <v>0</v>
      </c>
      <c r="W7868" s="58">
        <v>0</v>
      </c>
      <c r="X7868" s="58">
        <v>0</v>
      </c>
      <c r="Y7868" s="58">
        <v>0</v>
      </c>
      <c r="Z7868" s="58">
        <v>0</v>
      </c>
      <c r="AA7868" s="58">
        <v>0</v>
      </c>
      <c r="AB7868" s="58">
        <v>0</v>
      </c>
      <c r="AC7868" s="58">
        <v>0</v>
      </c>
      <c r="AD7868" s="58">
        <v>0</v>
      </c>
      <c r="AE7868" s="58">
        <v>0</v>
      </c>
      <c r="AF7868" s="58">
        <v>0</v>
      </c>
      <c r="AG7868" s="58">
        <v>0</v>
      </c>
      <c r="AH7868" s="58">
        <v>0</v>
      </c>
      <c r="AI7868" s="58">
        <v>0</v>
      </c>
      <c r="AK7868" s="64">
        <f t="shared" si="122"/>
        <v>-1.7937589372013094E-2</v>
      </c>
    </row>
    <row r="7869" spans="1:37" x14ac:dyDescent="0.25">
      <c r="A7869">
        <v>7867</v>
      </c>
      <c r="B7869" s="1">
        <v>1.18E-2</v>
      </c>
      <c r="C7869" s="1">
        <v>-3.0395460845073131E-4</v>
      </c>
      <c r="D7869" s="58">
        <v>5.2576823246045054E-2</v>
      </c>
      <c r="E7869" s="58">
        <v>3.4922988628865365E-2</v>
      </c>
      <c r="F7869" s="58">
        <v>0.15449624849350832</v>
      </c>
      <c r="G7869" s="58">
        <v>0.13483549899114225</v>
      </c>
      <c r="H7869" s="58">
        <v>9.3998817162759943E-2</v>
      </c>
      <c r="I7869" s="58">
        <v>5.032408046444372E-2</v>
      </c>
      <c r="J7869" s="58">
        <v>8.0551498566796359E-2</v>
      </c>
      <c r="K7869" s="58">
        <v>0.15427127448081782</v>
      </c>
      <c r="L7869" s="58">
        <v>7.7421267664085233E-2</v>
      </c>
      <c r="M7869" s="58">
        <v>0.10799029876322874</v>
      </c>
      <c r="N7869" s="58">
        <v>5.8611203538307309E-2</v>
      </c>
      <c r="O7869" s="58">
        <v>0</v>
      </c>
      <c r="P7869" s="58">
        <v>0</v>
      </c>
      <c r="Q7869" s="58">
        <v>0</v>
      </c>
      <c r="R7869" s="58">
        <v>0</v>
      </c>
      <c r="S7869" s="58">
        <v>0</v>
      </c>
      <c r="T7869" s="58">
        <v>0</v>
      </c>
      <c r="U7869" s="58">
        <v>0</v>
      </c>
      <c r="V7869" s="58">
        <v>0</v>
      </c>
      <c r="W7869" s="58">
        <v>0</v>
      </c>
      <c r="X7869" s="58">
        <v>0</v>
      </c>
      <c r="Y7869" s="58">
        <v>0</v>
      </c>
      <c r="Z7869" s="58">
        <v>0</v>
      </c>
      <c r="AA7869" s="58">
        <v>0</v>
      </c>
      <c r="AB7869" s="58">
        <v>0</v>
      </c>
      <c r="AC7869" s="58">
        <v>0</v>
      </c>
      <c r="AD7869" s="58">
        <v>0</v>
      </c>
      <c r="AE7869" s="58">
        <v>0</v>
      </c>
      <c r="AF7869" s="58">
        <v>0</v>
      </c>
      <c r="AG7869" s="58">
        <v>0</v>
      </c>
      <c r="AH7869" s="58">
        <v>0</v>
      </c>
      <c r="AI7869" s="58">
        <v>0</v>
      </c>
      <c r="AK7869" s="64">
        <f t="shared" si="122"/>
        <v>-2.5758865122943331E-2</v>
      </c>
    </row>
    <row r="7870" spans="1:37" x14ac:dyDescent="0.25">
      <c r="A7870">
        <v>7868</v>
      </c>
      <c r="B7870" s="1">
        <v>1.2200000000000001E-2</v>
      </c>
      <c r="C7870" s="1">
        <v>1.2982093682606339E-4</v>
      </c>
      <c r="D7870" s="58">
        <v>8.6302030249701123E-2</v>
      </c>
      <c r="E7870" s="58">
        <v>0.10235168685058174</v>
      </c>
      <c r="F7870" s="58">
        <v>6.1035121566911328E-2</v>
      </c>
      <c r="G7870" s="58">
        <v>0.11949349281240003</v>
      </c>
      <c r="H7870" s="58">
        <v>9.4936369462158957E-2</v>
      </c>
      <c r="I7870" s="58">
        <v>8.6590719902738991E-2</v>
      </c>
      <c r="J7870" s="58">
        <v>0.10954097047321278</v>
      </c>
      <c r="K7870" s="58">
        <v>8.68535446105555E-2</v>
      </c>
      <c r="L7870" s="58">
        <v>0.11735461463346038</v>
      </c>
      <c r="M7870" s="58">
        <v>2.29369935652434E-2</v>
      </c>
      <c r="N7870" s="58">
        <v>0.11260445587303583</v>
      </c>
      <c r="O7870" s="58">
        <v>0</v>
      </c>
      <c r="P7870" s="58">
        <v>0</v>
      </c>
      <c r="Q7870" s="58">
        <v>0</v>
      </c>
      <c r="R7870" s="58">
        <v>0</v>
      </c>
      <c r="S7870" s="58">
        <v>0</v>
      </c>
      <c r="T7870" s="58">
        <v>0</v>
      </c>
      <c r="U7870" s="58">
        <v>0</v>
      </c>
      <c r="V7870" s="58">
        <v>0</v>
      </c>
      <c r="W7870" s="58">
        <v>0</v>
      </c>
      <c r="X7870" s="58">
        <v>0</v>
      </c>
      <c r="Y7870" s="58">
        <v>0</v>
      </c>
      <c r="Z7870" s="58">
        <v>0</v>
      </c>
      <c r="AA7870" s="58">
        <v>0</v>
      </c>
      <c r="AB7870" s="58">
        <v>0</v>
      </c>
      <c r="AC7870" s="58">
        <v>0</v>
      </c>
      <c r="AD7870" s="58">
        <v>0</v>
      </c>
      <c r="AE7870" s="58">
        <v>0</v>
      </c>
      <c r="AF7870" s="58">
        <v>0</v>
      </c>
      <c r="AG7870" s="58">
        <v>0</v>
      </c>
      <c r="AH7870" s="58">
        <v>0</v>
      </c>
      <c r="AI7870" s="58">
        <v>0</v>
      </c>
      <c r="AK7870" s="64">
        <f t="shared" si="122"/>
        <v>1.0641060395578966E-2</v>
      </c>
    </row>
    <row r="7871" spans="1:37" x14ac:dyDescent="0.25">
      <c r="A7871">
        <v>7869</v>
      </c>
      <c r="B7871" s="1">
        <v>1.4E-2</v>
      </c>
      <c r="C7871" s="1">
        <v>1.1159613709980465E-4</v>
      </c>
      <c r="D7871" s="58">
        <v>4.959361905208063E-2</v>
      </c>
      <c r="E7871" s="58">
        <v>0.15824978463841605</v>
      </c>
      <c r="F7871" s="58">
        <v>2.2169624052138195E-2</v>
      </c>
      <c r="G7871" s="58">
        <v>1.6594141094839369E-2</v>
      </c>
      <c r="H7871" s="58">
        <v>8.3207124750922054E-2</v>
      </c>
      <c r="I7871" s="58">
        <v>0.15187134319842044</v>
      </c>
      <c r="J7871" s="58">
        <v>0.11371865139695492</v>
      </c>
      <c r="K7871" s="58">
        <v>0.14531200532108965</v>
      </c>
      <c r="L7871" s="58">
        <v>0.15011784786967103</v>
      </c>
      <c r="M7871" s="58">
        <v>4.5235980082546562E-2</v>
      </c>
      <c r="N7871" s="58">
        <v>6.3929878542921287E-2</v>
      </c>
      <c r="O7871" s="58">
        <v>0</v>
      </c>
      <c r="P7871" s="58">
        <v>0</v>
      </c>
      <c r="Q7871" s="58">
        <v>0</v>
      </c>
      <c r="R7871" s="58">
        <v>0</v>
      </c>
      <c r="S7871" s="58">
        <v>0</v>
      </c>
      <c r="T7871" s="58">
        <v>0</v>
      </c>
      <c r="U7871" s="58">
        <v>0</v>
      </c>
      <c r="V7871" s="58">
        <v>0</v>
      </c>
      <c r="W7871" s="58">
        <v>0</v>
      </c>
      <c r="X7871" s="58">
        <v>0</v>
      </c>
      <c r="Y7871" s="58">
        <v>0</v>
      </c>
      <c r="Z7871" s="58">
        <v>0</v>
      </c>
      <c r="AA7871" s="58">
        <v>0</v>
      </c>
      <c r="AB7871" s="58">
        <v>0</v>
      </c>
      <c r="AC7871" s="58">
        <v>0</v>
      </c>
      <c r="AD7871" s="58">
        <v>0</v>
      </c>
      <c r="AE7871" s="58">
        <v>0</v>
      </c>
      <c r="AF7871" s="58">
        <v>0</v>
      </c>
      <c r="AG7871" s="58">
        <v>0</v>
      </c>
      <c r="AH7871" s="58">
        <v>0</v>
      </c>
      <c r="AI7871" s="58">
        <v>0</v>
      </c>
      <c r="AK7871" s="64">
        <f t="shared" si="122"/>
        <v>7.9711526499860463E-3</v>
      </c>
    </row>
    <row r="7872" spans="1:37" x14ac:dyDescent="0.25">
      <c r="A7872">
        <v>7870</v>
      </c>
      <c r="B7872" s="1">
        <v>1.17E-2</v>
      </c>
      <c r="C7872" s="1">
        <v>1.0689673217493688E-4</v>
      </c>
      <c r="D7872" s="58">
        <v>3.7744620625625794E-2</v>
      </c>
      <c r="E7872" s="58">
        <v>0.136025232862447</v>
      </c>
      <c r="F7872" s="58">
        <v>0.1260158326141787</v>
      </c>
      <c r="G7872" s="58">
        <v>6.0570198929912229E-2</v>
      </c>
      <c r="H7872" s="58">
        <v>0.23564864120182602</v>
      </c>
      <c r="I7872" s="58">
        <v>8.6545772034803764E-2</v>
      </c>
      <c r="J7872" s="58">
        <v>6.3876506909548054E-3</v>
      </c>
      <c r="K7872" s="58">
        <v>2.0911947054323667E-2</v>
      </c>
      <c r="L7872" s="58">
        <v>1.438298066661672E-2</v>
      </c>
      <c r="M7872" s="58">
        <v>0.14747392454399338</v>
      </c>
      <c r="N7872" s="58">
        <v>0.12829319877531789</v>
      </c>
      <c r="O7872" s="58">
        <v>0</v>
      </c>
      <c r="P7872" s="58">
        <v>0</v>
      </c>
      <c r="Q7872" s="58">
        <v>0</v>
      </c>
      <c r="R7872" s="58">
        <v>0</v>
      </c>
      <c r="S7872" s="58">
        <v>0</v>
      </c>
      <c r="T7872" s="58">
        <v>0</v>
      </c>
      <c r="U7872" s="58">
        <v>0</v>
      </c>
      <c r="V7872" s="58">
        <v>0</v>
      </c>
      <c r="W7872" s="58">
        <v>0</v>
      </c>
      <c r="X7872" s="58">
        <v>0</v>
      </c>
      <c r="Y7872" s="58">
        <v>0</v>
      </c>
      <c r="Z7872" s="58">
        <v>0</v>
      </c>
      <c r="AA7872" s="58">
        <v>0</v>
      </c>
      <c r="AB7872" s="58">
        <v>0</v>
      </c>
      <c r="AC7872" s="58">
        <v>0</v>
      </c>
      <c r="AD7872" s="58">
        <v>0</v>
      </c>
      <c r="AE7872" s="58">
        <v>0</v>
      </c>
      <c r="AF7872" s="58">
        <v>0</v>
      </c>
      <c r="AG7872" s="58">
        <v>0</v>
      </c>
      <c r="AH7872" s="58">
        <v>0</v>
      </c>
      <c r="AI7872" s="58">
        <v>0</v>
      </c>
      <c r="AK7872" s="64">
        <f t="shared" si="122"/>
        <v>9.1364728354646901E-3</v>
      </c>
    </row>
    <row r="7873" spans="1:37" x14ac:dyDescent="0.25">
      <c r="A7873">
        <v>7871</v>
      </c>
      <c r="B7873" s="1">
        <v>1.2E-2</v>
      </c>
      <c r="C7873" s="1">
        <v>8.8402466478223289E-5</v>
      </c>
      <c r="D7873" s="58">
        <v>0.16194463812474383</v>
      </c>
      <c r="E7873" s="58">
        <v>0.1268944917978507</v>
      </c>
      <c r="F7873" s="58">
        <v>6.711532810889044E-2</v>
      </c>
      <c r="G7873" s="58">
        <v>0.14194288540236677</v>
      </c>
      <c r="H7873" s="58">
        <v>4.0399415360679057E-2</v>
      </c>
      <c r="I7873" s="58">
        <v>5.2969549086198671E-2</v>
      </c>
      <c r="J7873" s="58">
        <v>1.8141469822805284E-3</v>
      </c>
      <c r="K7873" s="58">
        <v>7.3659549280410699E-2</v>
      </c>
      <c r="L7873" s="58">
        <v>7.0321469842966944E-2</v>
      </c>
      <c r="M7873" s="58">
        <v>0.13819865853604649</v>
      </c>
      <c r="N7873" s="58">
        <v>0.12473986747756577</v>
      </c>
      <c r="O7873" s="58">
        <v>0</v>
      </c>
      <c r="P7873" s="58">
        <v>0</v>
      </c>
      <c r="Q7873" s="58">
        <v>0</v>
      </c>
      <c r="R7873" s="58">
        <v>0</v>
      </c>
      <c r="S7873" s="58">
        <v>0</v>
      </c>
      <c r="T7873" s="58">
        <v>0</v>
      </c>
      <c r="U7873" s="58">
        <v>0</v>
      </c>
      <c r="V7873" s="58">
        <v>0</v>
      </c>
      <c r="W7873" s="58">
        <v>0</v>
      </c>
      <c r="X7873" s="58">
        <v>0</v>
      </c>
      <c r="Y7873" s="58">
        <v>0</v>
      </c>
      <c r="Z7873" s="58">
        <v>0</v>
      </c>
      <c r="AA7873" s="58">
        <v>0</v>
      </c>
      <c r="AB7873" s="58">
        <v>0</v>
      </c>
      <c r="AC7873" s="58">
        <v>0</v>
      </c>
      <c r="AD7873" s="58">
        <v>0</v>
      </c>
      <c r="AE7873" s="58">
        <v>0</v>
      </c>
      <c r="AF7873" s="58">
        <v>0</v>
      </c>
      <c r="AG7873" s="58">
        <v>0</v>
      </c>
      <c r="AH7873" s="58">
        <v>0</v>
      </c>
      <c r="AI7873" s="58">
        <v>0</v>
      </c>
      <c r="AK7873" s="64">
        <f t="shared" si="122"/>
        <v>7.3668722065186069E-3</v>
      </c>
    </row>
    <row r="7874" spans="1:37" x14ac:dyDescent="0.25">
      <c r="A7874">
        <v>7872</v>
      </c>
      <c r="B7874" s="1">
        <v>1.21E-2</v>
      </c>
      <c r="C7874" s="1">
        <v>-1.7790207895648953E-4</v>
      </c>
      <c r="D7874" s="58">
        <v>3.970240930939805E-2</v>
      </c>
      <c r="E7874" s="58">
        <v>5.0876654579262555E-2</v>
      </c>
      <c r="F7874" s="58">
        <v>3.6305156548547719E-2</v>
      </c>
      <c r="G7874" s="58">
        <v>5.4476756829565494E-2</v>
      </c>
      <c r="H7874" s="58">
        <v>0.16043735423313588</v>
      </c>
      <c r="I7874" s="58">
        <v>0.13514083755451473</v>
      </c>
      <c r="J7874" s="58">
        <v>0.14503854275434969</v>
      </c>
      <c r="K7874" s="58">
        <v>0.15530531549406978</v>
      </c>
      <c r="L7874" s="58">
        <v>6.5615943612356606E-2</v>
      </c>
      <c r="M7874" s="58">
        <v>0.1144262732475155</v>
      </c>
      <c r="N7874" s="58">
        <v>4.2674755837284133E-2</v>
      </c>
      <c r="O7874" s="58">
        <v>0</v>
      </c>
      <c r="P7874" s="58">
        <v>0</v>
      </c>
      <c r="Q7874" s="58">
        <v>0</v>
      </c>
      <c r="R7874" s="58">
        <v>0</v>
      </c>
      <c r="S7874" s="58">
        <v>0</v>
      </c>
      <c r="T7874" s="58">
        <v>0</v>
      </c>
      <c r="U7874" s="58">
        <v>0</v>
      </c>
      <c r="V7874" s="58">
        <v>0</v>
      </c>
      <c r="W7874" s="58">
        <v>0</v>
      </c>
      <c r="X7874" s="58">
        <v>0</v>
      </c>
      <c r="Y7874" s="58">
        <v>0</v>
      </c>
      <c r="Z7874" s="58">
        <v>0</v>
      </c>
      <c r="AA7874" s="58">
        <v>0</v>
      </c>
      <c r="AB7874" s="58">
        <v>0</v>
      </c>
      <c r="AC7874" s="58">
        <v>0</v>
      </c>
      <c r="AD7874" s="58">
        <v>0</v>
      </c>
      <c r="AE7874" s="58">
        <v>0</v>
      </c>
      <c r="AF7874" s="58">
        <v>0</v>
      </c>
      <c r="AG7874" s="58">
        <v>0</v>
      </c>
      <c r="AH7874" s="58">
        <v>0</v>
      </c>
      <c r="AI7874" s="58">
        <v>0</v>
      </c>
      <c r="AK7874" s="64">
        <f t="shared" si="122"/>
        <v>-1.4702651153428887E-2</v>
      </c>
    </row>
    <row r="7875" spans="1:37" x14ac:dyDescent="0.25">
      <c r="A7875">
        <v>7873</v>
      </c>
      <c r="B7875" s="1">
        <v>1.3100000000000001E-2</v>
      </c>
      <c r="C7875" s="1">
        <v>-3.2712221555886254E-4</v>
      </c>
      <c r="D7875" s="58">
        <v>0.18460917338452948</v>
      </c>
      <c r="E7875" s="58">
        <v>4.1308124547762365E-2</v>
      </c>
      <c r="F7875" s="58">
        <v>1.9713778908586114E-2</v>
      </c>
      <c r="G7875" s="58">
        <v>0.13201692912901833</v>
      </c>
      <c r="H7875" s="58">
        <v>5.9362744582873586E-3</v>
      </c>
      <c r="I7875" s="58">
        <v>0.13783455336865394</v>
      </c>
      <c r="J7875" s="58">
        <v>2.666276348276644E-2</v>
      </c>
      <c r="K7875" s="58">
        <v>0.17295011760518889</v>
      </c>
      <c r="L7875" s="58">
        <v>5.1682425919530602E-2</v>
      </c>
      <c r="M7875" s="58">
        <v>8.7489416347499932E-2</v>
      </c>
      <c r="N7875" s="58">
        <v>0.13979644284817641</v>
      </c>
      <c r="O7875" s="58">
        <v>0</v>
      </c>
      <c r="P7875" s="58">
        <v>0</v>
      </c>
      <c r="Q7875" s="58">
        <v>0</v>
      </c>
      <c r="R7875" s="58">
        <v>0</v>
      </c>
      <c r="S7875" s="58">
        <v>0</v>
      </c>
      <c r="T7875" s="58">
        <v>0</v>
      </c>
      <c r="U7875" s="58">
        <v>0</v>
      </c>
      <c r="V7875" s="58">
        <v>0</v>
      </c>
      <c r="W7875" s="58">
        <v>0</v>
      </c>
      <c r="X7875" s="58">
        <v>0</v>
      </c>
      <c r="Y7875" s="58">
        <v>0</v>
      </c>
      <c r="Z7875" s="58">
        <v>0</v>
      </c>
      <c r="AA7875" s="58">
        <v>0</v>
      </c>
      <c r="AB7875" s="58">
        <v>0</v>
      </c>
      <c r="AC7875" s="58">
        <v>0</v>
      </c>
      <c r="AD7875" s="58">
        <v>0</v>
      </c>
      <c r="AE7875" s="58">
        <v>0</v>
      </c>
      <c r="AF7875" s="58">
        <v>0</v>
      </c>
      <c r="AG7875" s="58">
        <v>0</v>
      </c>
      <c r="AH7875" s="58">
        <v>0</v>
      </c>
      <c r="AI7875" s="58">
        <v>0</v>
      </c>
      <c r="AK7875" s="64">
        <f t="shared" si="122"/>
        <v>-2.4971161493042942E-2</v>
      </c>
    </row>
    <row r="7876" spans="1:37" x14ac:dyDescent="0.25">
      <c r="A7876">
        <v>7874</v>
      </c>
      <c r="B7876" s="1">
        <v>1.29E-2</v>
      </c>
      <c r="C7876" s="1">
        <v>1.718553393289674E-4</v>
      </c>
      <c r="D7876" s="58">
        <v>1.7964122416485338E-2</v>
      </c>
      <c r="E7876" s="58">
        <v>0.14453847399426986</v>
      </c>
      <c r="F7876" s="58">
        <v>3.9850903201006427E-2</v>
      </c>
      <c r="G7876" s="58">
        <v>0.13453120309521552</v>
      </c>
      <c r="H7876" s="58">
        <v>9.7443377050249247E-2</v>
      </c>
      <c r="I7876" s="58">
        <v>8.5874011229658681E-2</v>
      </c>
      <c r="J7876" s="58">
        <v>7.8057245989325647E-2</v>
      </c>
      <c r="K7876" s="58">
        <v>0.1122889728310462</v>
      </c>
      <c r="L7876" s="58">
        <v>0.13430457782116711</v>
      </c>
      <c r="M7876" s="58">
        <v>0.10901322038875842</v>
      </c>
      <c r="N7876" s="58">
        <v>4.6133891982817476E-2</v>
      </c>
      <c r="O7876" s="58">
        <v>0</v>
      </c>
      <c r="P7876" s="58">
        <v>0</v>
      </c>
      <c r="Q7876" s="58">
        <v>0</v>
      </c>
      <c r="R7876" s="58">
        <v>0</v>
      </c>
      <c r="S7876" s="58">
        <v>0</v>
      </c>
      <c r="T7876" s="58">
        <v>0</v>
      </c>
      <c r="U7876" s="58">
        <v>0</v>
      </c>
      <c r="V7876" s="58">
        <v>0</v>
      </c>
      <c r="W7876" s="58">
        <v>0</v>
      </c>
      <c r="X7876" s="58">
        <v>0</v>
      </c>
      <c r="Y7876" s="58">
        <v>0</v>
      </c>
      <c r="Z7876" s="58">
        <v>0</v>
      </c>
      <c r="AA7876" s="58">
        <v>0</v>
      </c>
      <c r="AB7876" s="58">
        <v>0</v>
      </c>
      <c r="AC7876" s="58">
        <v>0</v>
      </c>
      <c r="AD7876" s="58">
        <v>0</v>
      </c>
      <c r="AE7876" s="58">
        <v>0</v>
      </c>
      <c r="AF7876" s="58">
        <v>0</v>
      </c>
      <c r="AG7876" s="58">
        <v>0</v>
      </c>
      <c r="AH7876" s="58">
        <v>0</v>
      </c>
      <c r="AI7876" s="58">
        <v>0</v>
      </c>
      <c r="AK7876" s="64">
        <f t="shared" ref="AK7876:AK7939" si="123">C7876/B7876</f>
        <v>1.3322119327826931E-2</v>
      </c>
    </row>
    <row r="7877" spans="1:37" x14ac:dyDescent="0.25">
      <c r="A7877">
        <v>7875</v>
      </c>
      <c r="B7877" s="1">
        <v>1.21E-2</v>
      </c>
      <c r="C7877" s="1">
        <v>4.8656061824094198E-4</v>
      </c>
      <c r="D7877" s="58">
        <v>0.10057177576506403</v>
      </c>
      <c r="E7877" s="58">
        <v>0.1645082375325454</v>
      </c>
      <c r="F7877" s="58">
        <v>3.0063246114911584E-3</v>
      </c>
      <c r="G7877" s="58">
        <v>0.10365813105247595</v>
      </c>
      <c r="H7877" s="58">
        <v>0.16368917829484972</v>
      </c>
      <c r="I7877" s="58">
        <v>5.6487393024564361E-2</v>
      </c>
      <c r="J7877" s="58">
        <v>1.5088054668502271E-2</v>
      </c>
      <c r="K7877" s="58">
        <v>1.5706281425131471E-2</v>
      </c>
      <c r="L7877" s="58">
        <v>0.15648500637873253</v>
      </c>
      <c r="M7877" s="58">
        <v>5.9164747558425775E-2</v>
      </c>
      <c r="N7877" s="58">
        <v>0.16163486968821728</v>
      </c>
      <c r="O7877" s="58">
        <v>0</v>
      </c>
      <c r="P7877" s="58">
        <v>0</v>
      </c>
      <c r="Q7877" s="58">
        <v>0</v>
      </c>
      <c r="R7877" s="58">
        <v>0</v>
      </c>
      <c r="S7877" s="58">
        <v>0</v>
      </c>
      <c r="T7877" s="58">
        <v>0</v>
      </c>
      <c r="U7877" s="58">
        <v>0</v>
      </c>
      <c r="V7877" s="58">
        <v>0</v>
      </c>
      <c r="W7877" s="58">
        <v>0</v>
      </c>
      <c r="X7877" s="58">
        <v>0</v>
      </c>
      <c r="Y7877" s="58">
        <v>0</v>
      </c>
      <c r="Z7877" s="58">
        <v>0</v>
      </c>
      <c r="AA7877" s="58">
        <v>0</v>
      </c>
      <c r="AB7877" s="58">
        <v>0</v>
      </c>
      <c r="AC7877" s="58">
        <v>0</v>
      </c>
      <c r="AD7877" s="58">
        <v>0</v>
      </c>
      <c r="AE7877" s="58">
        <v>0</v>
      </c>
      <c r="AF7877" s="58">
        <v>0</v>
      </c>
      <c r="AG7877" s="58">
        <v>0</v>
      </c>
      <c r="AH7877" s="58">
        <v>0</v>
      </c>
      <c r="AI7877" s="58">
        <v>0</v>
      </c>
      <c r="AK7877" s="64">
        <f t="shared" si="123"/>
        <v>4.0211621342226611E-2</v>
      </c>
    </row>
    <row r="7878" spans="1:37" x14ac:dyDescent="0.25">
      <c r="A7878">
        <v>7876</v>
      </c>
      <c r="B7878" s="1">
        <v>1.11E-2</v>
      </c>
      <c r="C7878" s="1">
        <v>-1.9391092366749621E-4</v>
      </c>
      <c r="D7878" s="58">
        <v>9.3132756012484722E-3</v>
      </c>
      <c r="E7878" s="58">
        <v>3.403852116538951E-2</v>
      </c>
      <c r="F7878" s="58">
        <v>1.5366583730163631E-2</v>
      </c>
      <c r="G7878" s="58">
        <v>0.15151246722247788</v>
      </c>
      <c r="H7878" s="58">
        <v>0.11392343940601546</v>
      </c>
      <c r="I7878" s="58">
        <v>0.13260477609505586</v>
      </c>
      <c r="J7878" s="58">
        <v>2.7282425358671179E-2</v>
      </c>
      <c r="K7878" s="58">
        <v>0.14964975674097589</v>
      </c>
      <c r="L7878" s="58">
        <v>8.990509428965858E-2</v>
      </c>
      <c r="M7878" s="58">
        <v>0.12903739009809526</v>
      </c>
      <c r="N7878" s="58">
        <v>0.14736627029224839</v>
      </c>
      <c r="O7878" s="58">
        <v>0</v>
      </c>
      <c r="P7878" s="58">
        <v>0</v>
      </c>
      <c r="Q7878" s="58">
        <v>0</v>
      </c>
      <c r="R7878" s="58">
        <v>0</v>
      </c>
      <c r="S7878" s="58">
        <v>0</v>
      </c>
      <c r="T7878" s="58">
        <v>0</v>
      </c>
      <c r="U7878" s="58">
        <v>0</v>
      </c>
      <c r="V7878" s="58">
        <v>0</v>
      </c>
      <c r="W7878" s="58">
        <v>0</v>
      </c>
      <c r="X7878" s="58">
        <v>0</v>
      </c>
      <c r="Y7878" s="58">
        <v>0</v>
      </c>
      <c r="Z7878" s="58">
        <v>0</v>
      </c>
      <c r="AA7878" s="58">
        <v>0</v>
      </c>
      <c r="AB7878" s="58">
        <v>0</v>
      </c>
      <c r="AC7878" s="58">
        <v>0</v>
      </c>
      <c r="AD7878" s="58">
        <v>0</v>
      </c>
      <c r="AE7878" s="58">
        <v>0</v>
      </c>
      <c r="AF7878" s="58">
        <v>0</v>
      </c>
      <c r="AG7878" s="58">
        <v>0</v>
      </c>
      <c r="AH7878" s="58">
        <v>0</v>
      </c>
      <c r="AI7878" s="58">
        <v>0</v>
      </c>
      <c r="AK7878" s="64">
        <f t="shared" si="123"/>
        <v>-1.7469452582657315E-2</v>
      </c>
    </row>
    <row r="7879" spans="1:37" x14ac:dyDescent="0.25">
      <c r="A7879">
        <v>7877</v>
      </c>
      <c r="B7879" s="1">
        <v>1.12E-2</v>
      </c>
      <c r="C7879" s="1">
        <v>-2.2715711543221147E-4</v>
      </c>
      <c r="D7879" s="58">
        <v>3.937514090912235E-2</v>
      </c>
      <c r="E7879" s="58">
        <v>4.3962734831012665E-2</v>
      </c>
      <c r="F7879" s="58">
        <v>0.16653863579859285</v>
      </c>
      <c r="G7879" s="58">
        <v>3.0152504970696208E-2</v>
      </c>
      <c r="H7879" s="58">
        <v>0.17360594049062336</v>
      </c>
      <c r="I7879" s="58">
        <v>1.4668276389034951E-2</v>
      </c>
      <c r="J7879" s="58">
        <v>0.13757609493193951</v>
      </c>
      <c r="K7879" s="58">
        <v>0.15372285499372768</v>
      </c>
      <c r="L7879" s="58">
        <v>9.7381334527181715E-2</v>
      </c>
      <c r="M7879" s="58">
        <v>0.13766858739194385</v>
      </c>
      <c r="N7879" s="58">
        <v>5.347894766124738E-3</v>
      </c>
      <c r="O7879" s="58">
        <v>0</v>
      </c>
      <c r="P7879" s="58">
        <v>0</v>
      </c>
      <c r="Q7879" s="58">
        <v>0</v>
      </c>
      <c r="R7879" s="58">
        <v>0</v>
      </c>
      <c r="S7879" s="58">
        <v>0</v>
      </c>
      <c r="T7879" s="58">
        <v>0</v>
      </c>
      <c r="U7879" s="58">
        <v>0</v>
      </c>
      <c r="V7879" s="58">
        <v>0</v>
      </c>
      <c r="W7879" s="58">
        <v>0</v>
      </c>
      <c r="X7879" s="58">
        <v>0</v>
      </c>
      <c r="Y7879" s="58">
        <v>0</v>
      </c>
      <c r="Z7879" s="58">
        <v>0</v>
      </c>
      <c r="AA7879" s="58">
        <v>0</v>
      </c>
      <c r="AB7879" s="58">
        <v>0</v>
      </c>
      <c r="AC7879" s="58">
        <v>0</v>
      </c>
      <c r="AD7879" s="58">
        <v>0</v>
      </c>
      <c r="AE7879" s="58">
        <v>0</v>
      </c>
      <c r="AF7879" s="58">
        <v>0</v>
      </c>
      <c r="AG7879" s="58">
        <v>0</v>
      </c>
      <c r="AH7879" s="58">
        <v>0</v>
      </c>
      <c r="AI7879" s="58">
        <v>0</v>
      </c>
      <c r="AK7879" s="64">
        <f t="shared" si="123"/>
        <v>-2.0281885306447454E-2</v>
      </c>
    </row>
    <row r="7880" spans="1:37" x14ac:dyDescent="0.25">
      <c r="A7880">
        <v>7878</v>
      </c>
      <c r="B7880" s="1">
        <v>1.3299999999999999E-2</v>
      </c>
      <c r="C7880" s="1">
        <v>1.6525885700400947E-4</v>
      </c>
      <c r="D7880" s="58">
        <v>0.13365818769496071</v>
      </c>
      <c r="E7880" s="58">
        <v>0.15315576455999411</v>
      </c>
      <c r="F7880" s="58">
        <v>6.5061906419254023E-2</v>
      </c>
      <c r="G7880" s="58">
        <v>0.13915611998924401</v>
      </c>
      <c r="H7880" s="58">
        <v>7.0891990619786835E-2</v>
      </c>
      <c r="I7880" s="58">
        <v>5.2441620035722253E-2</v>
      </c>
      <c r="J7880" s="58">
        <v>6.5627392466224468E-2</v>
      </c>
      <c r="K7880" s="58">
        <v>7.5415445347680604E-2</v>
      </c>
      <c r="L7880" s="58">
        <v>3.4443607428838376E-2</v>
      </c>
      <c r="M7880" s="58">
        <v>8.6747817070334562E-2</v>
      </c>
      <c r="N7880" s="58">
        <v>0.12340014836796023</v>
      </c>
      <c r="O7880" s="58">
        <v>0</v>
      </c>
      <c r="P7880" s="58">
        <v>0</v>
      </c>
      <c r="Q7880" s="58">
        <v>0</v>
      </c>
      <c r="R7880" s="58">
        <v>0</v>
      </c>
      <c r="S7880" s="58">
        <v>0</v>
      </c>
      <c r="T7880" s="58">
        <v>0</v>
      </c>
      <c r="U7880" s="58">
        <v>0</v>
      </c>
      <c r="V7880" s="58">
        <v>0</v>
      </c>
      <c r="W7880" s="58">
        <v>0</v>
      </c>
      <c r="X7880" s="58">
        <v>0</v>
      </c>
      <c r="Y7880" s="58">
        <v>0</v>
      </c>
      <c r="Z7880" s="58">
        <v>0</v>
      </c>
      <c r="AA7880" s="58">
        <v>0</v>
      </c>
      <c r="AB7880" s="58">
        <v>0</v>
      </c>
      <c r="AC7880" s="58">
        <v>0</v>
      </c>
      <c r="AD7880" s="58">
        <v>0</v>
      </c>
      <c r="AE7880" s="58">
        <v>0</v>
      </c>
      <c r="AF7880" s="58">
        <v>0</v>
      </c>
      <c r="AG7880" s="58">
        <v>0</v>
      </c>
      <c r="AH7880" s="58">
        <v>0</v>
      </c>
      <c r="AI7880" s="58">
        <v>0</v>
      </c>
      <c r="AK7880" s="64">
        <f t="shared" si="123"/>
        <v>1.2425477970226277E-2</v>
      </c>
    </row>
    <row r="7881" spans="1:37" x14ac:dyDescent="0.25">
      <c r="A7881">
        <v>7879</v>
      </c>
      <c r="B7881" s="1">
        <v>1.2200000000000001E-2</v>
      </c>
      <c r="C7881" s="1">
        <v>-1.5929973583639787E-4</v>
      </c>
      <c r="D7881" s="58">
        <v>0.10084961846584556</v>
      </c>
      <c r="E7881" s="58">
        <v>2.7821521024148345E-2</v>
      </c>
      <c r="F7881" s="58">
        <v>8.6523708058803189E-2</v>
      </c>
      <c r="G7881" s="58">
        <v>0.15526365442538675</v>
      </c>
      <c r="H7881" s="58">
        <v>0.1394540900058463</v>
      </c>
      <c r="I7881" s="58">
        <v>7.9173751803061132E-2</v>
      </c>
      <c r="J7881" s="58">
        <v>8.6030319856556806E-2</v>
      </c>
      <c r="K7881" s="58">
        <v>0.12589611760702707</v>
      </c>
      <c r="L7881" s="58">
        <v>0.10985473207271777</v>
      </c>
      <c r="M7881" s="58">
        <v>4.5240574824668891E-3</v>
      </c>
      <c r="N7881" s="58">
        <v>8.4608429198140128E-2</v>
      </c>
      <c r="O7881" s="58">
        <v>0</v>
      </c>
      <c r="P7881" s="58">
        <v>0</v>
      </c>
      <c r="Q7881" s="58">
        <v>0</v>
      </c>
      <c r="R7881" s="58">
        <v>0</v>
      </c>
      <c r="S7881" s="58">
        <v>0</v>
      </c>
      <c r="T7881" s="58">
        <v>0</v>
      </c>
      <c r="U7881" s="58">
        <v>0</v>
      </c>
      <c r="V7881" s="58">
        <v>0</v>
      </c>
      <c r="W7881" s="58">
        <v>0</v>
      </c>
      <c r="X7881" s="58">
        <v>0</v>
      </c>
      <c r="Y7881" s="58">
        <v>0</v>
      </c>
      <c r="Z7881" s="58">
        <v>0</v>
      </c>
      <c r="AA7881" s="58">
        <v>0</v>
      </c>
      <c r="AB7881" s="58">
        <v>0</v>
      </c>
      <c r="AC7881" s="58">
        <v>0</v>
      </c>
      <c r="AD7881" s="58">
        <v>0</v>
      </c>
      <c r="AE7881" s="58">
        <v>0</v>
      </c>
      <c r="AF7881" s="58">
        <v>0</v>
      </c>
      <c r="AG7881" s="58">
        <v>0</v>
      </c>
      <c r="AH7881" s="58">
        <v>0</v>
      </c>
      <c r="AI7881" s="58">
        <v>0</v>
      </c>
      <c r="AK7881" s="64">
        <f t="shared" si="123"/>
        <v>-1.3057355396426055E-2</v>
      </c>
    </row>
    <row r="7882" spans="1:37" x14ac:dyDescent="0.25">
      <c r="A7882">
        <v>7880</v>
      </c>
      <c r="B7882" s="1">
        <v>1.2E-2</v>
      </c>
      <c r="C7882" s="1">
        <v>-4.927908965965689E-5</v>
      </c>
      <c r="D7882" s="58">
        <v>5.3565497654161173E-2</v>
      </c>
      <c r="E7882" s="58">
        <v>9.726036398545812E-2</v>
      </c>
      <c r="F7882" s="58">
        <v>2.197165716974378E-2</v>
      </c>
      <c r="G7882" s="58">
        <v>2.4847731750758974E-2</v>
      </c>
      <c r="H7882" s="58">
        <v>8.6987346387810138E-2</v>
      </c>
      <c r="I7882" s="58">
        <v>0.11474105906950048</v>
      </c>
      <c r="J7882" s="58">
        <v>0.10516237562694271</v>
      </c>
      <c r="K7882" s="58">
        <v>0.16228383468400809</v>
      </c>
      <c r="L7882" s="58">
        <v>0.10029346565354884</v>
      </c>
      <c r="M7882" s="58">
        <v>9.5988360718468654E-2</v>
      </c>
      <c r="N7882" s="58">
        <v>0.1368983072995992</v>
      </c>
      <c r="O7882" s="58">
        <v>0</v>
      </c>
      <c r="P7882" s="58">
        <v>0</v>
      </c>
      <c r="Q7882" s="58">
        <v>0</v>
      </c>
      <c r="R7882" s="58">
        <v>0</v>
      </c>
      <c r="S7882" s="58">
        <v>0</v>
      </c>
      <c r="T7882" s="58">
        <v>0</v>
      </c>
      <c r="U7882" s="58">
        <v>0</v>
      </c>
      <c r="V7882" s="58">
        <v>0</v>
      </c>
      <c r="W7882" s="58">
        <v>0</v>
      </c>
      <c r="X7882" s="58">
        <v>0</v>
      </c>
      <c r="Y7882" s="58">
        <v>0</v>
      </c>
      <c r="Z7882" s="58">
        <v>0</v>
      </c>
      <c r="AA7882" s="58">
        <v>0</v>
      </c>
      <c r="AB7882" s="58">
        <v>0</v>
      </c>
      <c r="AC7882" s="58">
        <v>0</v>
      </c>
      <c r="AD7882" s="58">
        <v>0</v>
      </c>
      <c r="AE7882" s="58">
        <v>0</v>
      </c>
      <c r="AF7882" s="58">
        <v>0</v>
      </c>
      <c r="AG7882" s="58">
        <v>0</v>
      </c>
      <c r="AH7882" s="58">
        <v>0</v>
      </c>
      <c r="AI7882" s="58">
        <v>0</v>
      </c>
      <c r="AK7882" s="64">
        <f t="shared" si="123"/>
        <v>-4.1065908049714075E-3</v>
      </c>
    </row>
    <row r="7883" spans="1:37" x14ac:dyDescent="0.25">
      <c r="A7883">
        <v>7881</v>
      </c>
      <c r="B7883" s="1">
        <v>1.4500000000000001E-2</v>
      </c>
      <c r="C7883" s="1">
        <v>3.1178982167432995E-4</v>
      </c>
      <c r="D7883" s="58">
        <v>3.1763932426131861E-2</v>
      </c>
      <c r="E7883" s="58">
        <v>0.20283884070603492</v>
      </c>
      <c r="F7883" s="58">
        <v>2.1550710801324511E-2</v>
      </c>
      <c r="G7883" s="58">
        <v>0.10444858653175314</v>
      </c>
      <c r="H7883" s="58">
        <v>0.18282114629235541</v>
      </c>
      <c r="I7883" s="58">
        <v>7.6455606148747954E-2</v>
      </c>
      <c r="J7883" s="58">
        <v>5.8478109121278404E-2</v>
      </c>
      <c r="K7883" s="58">
        <v>7.3882334082833304E-2</v>
      </c>
      <c r="L7883" s="58">
        <v>9.8332139200165685E-3</v>
      </c>
      <c r="M7883" s="58">
        <v>6.2442120502170191E-2</v>
      </c>
      <c r="N7883" s="58">
        <v>0.17548539946735353</v>
      </c>
      <c r="O7883" s="58">
        <v>0</v>
      </c>
      <c r="P7883" s="58">
        <v>0</v>
      </c>
      <c r="Q7883" s="58">
        <v>0</v>
      </c>
      <c r="R7883" s="58">
        <v>0</v>
      </c>
      <c r="S7883" s="58">
        <v>0</v>
      </c>
      <c r="T7883" s="58">
        <v>0</v>
      </c>
      <c r="U7883" s="58">
        <v>0</v>
      </c>
      <c r="V7883" s="58">
        <v>0</v>
      </c>
      <c r="W7883" s="58">
        <v>0</v>
      </c>
      <c r="X7883" s="58">
        <v>0</v>
      </c>
      <c r="Y7883" s="58">
        <v>0</v>
      </c>
      <c r="Z7883" s="58">
        <v>0</v>
      </c>
      <c r="AA7883" s="58">
        <v>0</v>
      </c>
      <c r="AB7883" s="58">
        <v>0</v>
      </c>
      <c r="AC7883" s="58">
        <v>0</v>
      </c>
      <c r="AD7883" s="58">
        <v>0</v>
      </c>
      <c r="AE7883" s="58">
        <v>0</v>
      </c>
      <c r="AF7883" s="58">
        <v>0</v>
      </c>
      <c r="AG7883" s="58">
        <v>0</v>
      </c>
      <c r="AH7883" s="58">
        <v>0</v>
      </c>
      <c r="AI7883" s="58">
        <v>0</v>
      </c>
      <c r="AK7883" s="64">
        <f t="shared" si="123"/>
        <v>2.1502746322367584E-2</v>
      </c>
    </row>
    <row r="7884" spans="1:37" x14ac:dyDescent="0.25">
      <c r="A7884">
        <v>7882</v>
      </c>
      <c r="B7884" s="1">
        <v>1.3100000000000001E-2</v>
      </c>
      <c r="C7884" s="1">
        <v>2.3859603031367347E-5</v>
      </c>
      <c r="D7884" s="58">
        <v>0.12657562429490749</v>
      </c>
      <c r="E7884" s="58">
        <v>0.13280756090011164</v>
      </c>
      <c r="F7884" s="58">
        <v>3.1124320384616783E-2</v>
      </c>
      <c r="G7884" s="58">
        <v>7.0075214805951649E-2</v>
      </c>
      <c r="H7884" s="58">
        <v>5.2598913411548626E-2</v>
      </c>
      <c r="I7884" s="58">
        <v>0.11965523929696076</v>
      </c>
      <c r="J7884" s="58">
        <v>8.8548912231686497E-2</v>
      </c>
      <c r="K7884" s="58">
        <v>0.12507580088830511</v>
      </c>
      <c r="L7884" s="58">
        <v>7.8803237869725831E-2</v>
      </c>
      <c r="M7884" s="58">
        <v>0.1158993710460639</v>
      </c>
      <c r="N7884" s="58">
        <v>5.8835804870121702E-2</v>
      </c>
      <c r="O7884" s="58">
        <v>0</v>
      </c>
      <c r="P7884" s="58">
        <v>0</v>
      </c>
      <c r="Q7884" s="58">
        <v>0</v>
      </c>
      <c r="R7884" s="58">
        <v>0</v>
      </c>
      <c r="S7884" s="58">
        <v>0</v>
      </c>
      <c r="T7884" s="58">
        <v>0</v>
      </c>
      <c r="U7884" s="58">
        <v>0</v>
      </c>
      <c r="V7884" s="58">
        <v>0</v>
      </c>
      <c r="W7884" s="58">
        <v>0</v>
      </c>
      <c r="X7884" s="58">
        <v>0</v>
      </c>
      <c r="Y7884" s="58">
        <v>0</v>
      </c>
      <c r="Z7884" s="58">
        <v>0</v>
      </c>
      <c r="AA7884" s="58">
        <v>0</v>
      </c>
      <c r="AB7884" s="58">
        <v>0</v>
      </c>
      <c r="AC7884" s="58">
        <v>0</v>
      </c>
      <c r="AD7884" s="58">
        <v>0</v>
      </c>
      <c r="AE7884" s="58">
        <v>0</v>
      </c>
      <c r="AF7884" s="58">
        <v>0</v>
      </c>
      <c r="AG7884" s="58">
        <v>0</v>
      </c>
      <c r="AH7884" s="58">
        <v>0</v>
      </c>
      <c r="AI7884" s="58">
        <v>0</v>
      </c>
      <c r="AK7884" s="64">
        <f t="shared" si="123"/>
        <v>1.8213437428524692E-3</v>
      </c>
    </row>
    <row r="7885" spans="1:37" x14ac:dyDescent="0.25">
      <c r="A7885">
        <v>7883</v>
      </c>
      <c r="B7885" s="1">
        <v>1.2E-2</v>
      </c>
      <c r="C7885" s="1">
        <v>1.1093121389785105E-4</v>
      </c>
      <c r="D7885" s="58">
        <v>0.15195504414678304</v>
      </c>
      <c r="E7885" s="58">
        <v>8.3046289624220698E-2</v>
      </c>
      <c r="F7885" s="58">
        <v>3.11789344698448E-2</v>
      </c>
      <c r="G7885" s="58">
        <v>0.14236970395310963</v>
      </c>
      <c r="H7885" s="58">
        <v>3.4878608109740139E-2</v>
      </c>
      <c r="I7885" s="58">
        <v>0.12216281631913416</v>
      </c>
      <c r="J7885" s="58">
        <v>0.11305966750117301</v>
      </c>
      <c r="K7885" s="58">
        <v>6.3393899656441197E-2</v>
      </c>
      <c r="L7885" s="58">
        <v>0.10547456898329674</v>
      </c>
      <c r="M7885" s="58">
        <v>8.1908367956809336E-2</v>
      </c>
      <c r="N7885" s="58">
        <v>7.0572099279447173E-2</v>
      </c>
      <c r="O7885" s="58">
        <v>0</v>
      </c>
      <c r="P7885" s="58">
        <v>0</v>
      </c>
      <c r="Q7885" s="58">
        <v>0</v>
      </c>
      <c r="R7885" s="58">
        <v>0</v>
      </c>
      <c r="S7885" s="58">
        <v>0</v>
      </c>
      <c r="T7885" s="58">
        <v>0</v>
      </c>
      <c r="U7885" s="58">
        <v>0</v>
      </c>
      <c r="V7885" s="58">
        <v>0</v>
      </c>
      <c r="W7885" s="58">
        <v>0</v>
      </c>
      <c r="X7885" s="58">
        <v>0</v>
      </c>
      <c r="Y7885" s="58">
        <v>0</v>
      </c>
      <c r="Z7885" s="58">
        <v>0</v>
      </c>
      <c r="AA7885" s="58">
        <v>0</v>
      </c>
      <c r="AB7885" s="58">
        <v>0</v>
      </c>
      <c r="AC7885" s="58">
        <v>0</v>
      </c>
      <c r="AD7885" s="58">
        <v>0</v>
      </c>
      <c r="AE7885" s="58">
        <v>0</v>
      </c>
      <c r="AF7885" s="58">
        <v>0</v>
      </c>
      <c r="AG7885" s="58">
        <v>0</v>
      </c>
      <c r="AH7885" s="58">
        <v>0</v>
      </c>
      <c r="AI7885" s="58">
        <v>0</v>
      </c>
      <c r="AK7885" s="64">
        <f t="shared" si="123"/>
        <v>9.2442678248209204E-3</v>
      </c>
    </row>
    <row r="7886" spans="1:37" x14ac:dyDescent="0.25">
      <c r="A7886">
        <v>7884</v>
      </c>
      <c r="B7886" s="1">
        <v>1.09E-2</v>
      </c>
      <c r="C7886" s="1">
        <v>4.8702678560212775E-5</v>
      </c>
      <c r="D7886" s="58">
        <v>5.2903906282581376E-2</v>
      </c>
      <c r="E7886" s="58">
        <v>6.8139497613982414E-2</v>
      </c>
      <c r="F7886" s="58">
        <v>0.14226970796942065</v>
      </c>
      <c r="G7886" s="58">
        <v>0.11169312964336178</v>
      </c>
      <c r="H7886" s="58">
        <v>9.122196095518334E-2</v>
      </c>
      <c r="I7886" s="58">
        <v>0.109109218505581</v>
      </c>
      <c r="J7886" s="58">
        <v>9.6200652258040337E-2</v>
      </c>
      <c r="K7886" s="58">
        <v>3.8494890101495344E-2</v>
      </c>
      <c r="L7886" s="58">
        <v>0.13023455001819129</v>
      </c>
      <c r="M7886" s="58">
        <v>8.1623172564404753E-2</v>
      </c>
      <c r="N7886" s="58">
        <v>7.8109314087757967E-2</v>
      </c>
      <c r="O7886" s="58">
        <v>0</v>
      </c>
      <c r="P7886" s="58">
        <v>0</v>
      </c>
      <c r="Q7886" s="58">
        <v>0</v>
      </c>
      <c r="R7886" s="58">
        <v>0</v>
      </c>
      <c r="S7886" s="58">
        <v>0</v>
      </c>
      <c r="T7886" s="58">
        <v>0</v>
      </c>
      <c r="U7886" s="58">
        <v>0</v>
      </c>
      <c r="V7886" s="58">
        <v>0</v>
      </c>
      <c r="W7886" s="58">
        <v>0</v>
      </c>
      <c r="X7886" s="58">
        <v>0</v>
      </c>
      <c r="Y7886" s="58">
        <v>0</v>
      </c>
      <c r="Z7886" s="58">
        <v>0</v>
      </c>
      <c r="AA7886" s="58">
        <v>0</v>
      </c>
      <c r="AB7886" s="58">
        <v>0</v>
      </c>
      <c r="AC7886" s="58">
        <v>0</v>
      </c>
      <c r="AD7886" s="58">
        <v>0</v>
      </c>
      <c r="AE7886" s="58">
        <v>0</v>
      </c>
      <c r="AF7886" s="58">
        <v>0</v>
      </c>
      <c r="AG7886" s="58">
        <v>0</v>
      </c>
      <c r="AH7886" s="58">
        <v>0</v>
      </c>
      <c r="AI7886" s="58">
        <v>0</v>
      </c>
      <c r="AK7886" s="64">
        <f t="shared" si="123"/>
        <v>4.468135647725943E-3</v>
      </c>
    </row>
    <row r="7887" spans="1:37" x14ac:dyDescent="0.25">
      <c r="A7887">
        <v>7885</v>
      </c>
      <c r="B7887" s="1">
        <v>1.44E-2</v>
      </c>
      <c r="C7887" s="1">
        <v>2.3128190857014193E-4</v>
      </c>
      <c r="D7887" s="58">
        <v>5.5779949536917152E-2</v>
      </c>
      <c r="E7887" s="58">
        <v>0.19497694280359945</v>
      </c>
      <c r="F7887" s="58">
        <v>0.15178868530098397</v>
      </c>
      <c r="G7887" s="58">
        <v>1.658975859122834E-2</v>
      </c>
      <c r="H7887" s="58">
        <v>2.0204151217843424E-2</v>
      </c>
      <c r="I7887" s="58">
        <v>0.11603849553763335</v>
      </c>
      <c r="J7887" s="58">
        <v>0.13849080149054632</v>
      </c>
      <c r="K7887" s="58">
        <v>6.417069211347802E-2</v>
      </c>
      <c r="L7887" s="58">
        <v>0.10036958313799464</v>
      </c>
      <c r="M7887" s="58">
        <v>1.1235110649739507E-2</v>
      </c>
      <c r="N7887" s="58">
        <v>0.1303558296200357</v>
      </c>
      <c r="O7887" s="58">
        <v>0</v>
      </c>
      <c r="P7887" s="58">
        <v>0</v>
      </c>
      <c r="Q7887" s="58">
        <v>0</v>
      </c>
      <c r="R7887" s="58">
        <v>0</v>
      </c>
      <c r="S7887" s="58">
        <v>0</v>
      </c>
      <c r="T7887" s="58">
        <v>0</v>
      </c>
      <c r="U7887" s="58">
        <v>0</v>
      </c>
      <c r="V7887" s="58">
        <v>0</v>
      </c>
      <c r="W7887" s="58">
        <v>0</v>
      </c>
      <c r="X7887" s="58">
        <v>0</v>
      </c>
      <c r="Y7887" s="58">
        <v>0</v>
      </c>
      <c r="Z7887" s="58">
        <v>0</v>
      </c>
      <c r="AA7887" s="58">
        <v>0</v>
      </c>
      <c r="AB7887" s="58">
        <v>0</v>
      </c>
      <c r="AC7887" s="58">
        <v>0</v>
      </c>
      <c r="AD7887" s="58">
        <v>0</v>
      </c>
      <c r="AE7887" s="58">
        <v>0</v>
      </c>
      <c r="AF7887" s="58">
        <v>0</v>
      </c>
      <c r="AG7887" s="58">
        <v>0</v>
      </c>
      <c r="AH7887" s="58">
        <v>0</v>
      </c>
      <c r="AI7887" s="58">
        <v>0</v>
      </c>
      <c r="AK7887" s="64">
        <f t="shared" si="123"/>
        <v>1.6061243650704302E-2</v>
      </c>
    </row>
    <row r="7888" spans="1:37" x14ac:dyDescent="0.25">
      <c r="A7888">
        <v>7886</v>
      </c>
      <c r="B7888" s="1">
        <v>1.06E-2</v>
      </c>
      <c r="C7888" s="1">
        <v>3.2133841534946349E-4</v>
      </c>
      <c r="D7888" s="58">
        <v>2.8060112838408886E-2</v>
      </c>
      <c r="E7888" s="58">
        <v>9.8850175824860331E-2</v>
      </c>
      <c r="F7888" s="58">
        <v>5.9634477498424262E-3</v>
      </c>
      <c r="G7888" s="58">
        <v>0.14905474091037749</v>
      </c>
      <c r="H7888" s="58">
        <v>0.14129134280333319</v>
      </c>
      <c r="I7888" s="58">
        <v>0.1082800042013842</v>
      </c>
      <c r="J7888" s="58">
        <v>5.3331153456932741E-2</v>
      </c>
      <c r="K7888" s="58">
        <v>1.9981376185879564E-2</v>
      </c>
      <c r="L7888" s="58">
        <v>0.15600341774738777</v>
      </c>
      <c r="M7888" s="58">
        <v>0.15385899908127279</v>
      </c>
      <c r="N7888" s="58">
        <v>8.5325229200320651E-2</v>
      </c>
      <c r="O7888" s="58">
        <v>0</v>
      </c>
      <c r="P7888" s="58">
        <v>0</v>
      </c>
      <c r="Q7888" s="58">
        <v>0</v>
      </c>
      <c r="R7888" s="58">
        <v>0</v>
      </c>
      <c r="S7888" s="58">
        <v>0</v>
      </c>
      <c r="T7888" s="58">
        <v>0</v>
      </c>
      <c r="U7888" s="58">
        <v>0</v>
      </c>
      <c r="V7888" s="58">
        <v>0</v>
      </c>
      <c r="W7888" s="58">
        <v>0</v>
      </c>
      <c r="X7888" s="58">
        <v>0</v>
      </c>
      <c r="Y7888" s="58">
        <v>0</v>
      </c>
      <c r="Z7888" s="58">
        <v>0</v>
      </c>
      <c r="AA7888" s="58">
        <v>0</v>
      </c>
      <c r="AB7888" s="58">
        <v>0</v>
      </c>
      <c r="AC7888" s="58">
        <v>0</v>
      </c>
      <c r="AD7888" s="58">
        <v>0</v>
      </c>
      <c r="AE7888" s="58">
        <v>0</v>
      </c>
      <c r="AF7888" s="58">
        <v>0</v>
      </c>
      <c r="AG7888" s="58">
        <v>0</v>
      </c>
      <c r="AH7888" s="58">
        <v>0</v>
      </c>
      <c r="AI7888" s="58">
        <v>0</v>
      </c>
      <c r="AK7888" s="64">
        <f t="shared" si="123"/>
        <v>3.0314944844289007E-2</v>
      </c>
    </row>
    <row r="7889" spans="1:37" x14ac:dyDescent="0.25">
      <c r="A7889">
        <v>7887</v>
      </c>
      <c r="B7889" s="1">
        <v>8.3999999999999995E-3</v>
      </c>
      <c r="C7889" s="1">
        <v>3.2000379904697875E-5</v>
      </c>
      <c r="D7889" s="58">
        <v>8.9287056231695777E-2</v>
      </c>
      <c r="E7889" s="58">
        <v>3.8234201249423186E-2</v>
      </c>
      <c r="F7889" s="58">
        <v>0.11788929505703462</v>
      </c>
      <c r="G7889" s="58">
        <v>2.4664670794394036E-2</v>
      </c>
      <c r="H7889" s="58">
        <v>0.12637075931427552</v>
      </c>
      <c r="I7889" s="58">
        <v>3.0840002671635898E-3</v>
      </c>
      <c r="J7889" s="58">
        <v>2.9087089335052205E-2</v>
      </c>
      <c r="K7889" s="58">
        <v>7.4750990229235634E-2</v>
      </c>
      <c r="L7889" s="58">
        <v>0.17917000386067236</v>
      </c>
      <c r="M7889" s="58">
        <v>0.1392760651876031</v>
      </c>
      <c r="N7889" s="58">
        <v>0.17818586847344997</v>
      </c>
      <c r="O7889" s="58">
        <v>0</v>
      </c>
      <c r="P7889" s="58">
        <v>0</v>
      </c>
      <c r="Q7889" s="58">
        <v>0</v>
      </c>
      <c r="R7889" s="58">
        <v>0</v>
      </c>
      <c r="S7889" s="58">
        <v>0</v>
      </c>
      <c r="T7889" s="58">
        <v>0</v>
      </c>
      <c r="U7889" s="58">
        <v>0</v>
      </c>
      <c r="V7889" s="58">
        <v>0</v>
      </c>
      <c r="W7889" s="58">
        <v>0</v>
      </c>
      <c r="X7889" s="58">
        <v>0</v>
      </c>
      <c r="Y7889" s="58">
        <v>0</v>
      </c>
      <c r="Z7889" s="58">
        <v>0</v>
      </c>
      <c r="AA7889" s="58">
        <v>0</v>
      </c>
      <c r="AB7889" s="58">
        <v>0</v>
      </c>
      <c r="AC7889" s="58">
        <v>0</v>
      </c>
      <c r="AD7889" s="58">
        <v>0</v>
      </c>
      <c r="AE7889" s="58">
        <v>0</v>
      </c>
      <c r="AF7889" s="58">
        <v>0</v>
      </c>
      <c r="AG7889" s="58">
        <v>0</v>
      </c>
      <c r="AH7889" s="58">
        <v>0</v>
      </c>
      <c r="AI7889" s="58">
        <v>0</v>
      </c>
      <c r="AK7889" s="64">
        <f t="shared" si="123"/>
        <v>3.8095690362735567E-3</v>
      </c>
    </row>
    <row r="7890" spans="1:37" x14ac:dyDescent="0.25">
      <c r="A7890">
        <v>7888</v>
      </c>
      <c r="B7890" s="1">
        <v>1.4E-2</v>
      </c>
      <c r="C7890" s="1">
        <v>-9.2928012995939803E-5</v>
      </c>
      <c r="D7890" s="58">
        <v>0.185330933603437</v>
      </c>
      <c r="E7890" s="58">
        <v>0.1401070366603531</v>
      </c>
      <c r="F7890" s="58">
        <v>8.5707880917243309E-2</v>
      </c>
      <c r="G7890" s="58">
        <v>3.1466354327958232E-2</v>
      </c>
      <c r="H7890" s="58">
        <v>0.12075927312531404</v>
      </c>
      <c r="I7890" s="58">
        <v>4.7256371009712222E-2</v>
      </c>
      <c r="J7890" s="58">
        <v>3.3497891250359062E-2</v>
      </c>
      <c r="K7890" s="58">
        <v>0.15879001729872422</v>
      </c>
      <c r="L7890" s="58">
        <v>5.6483149433067016E-2</v>
      </c>
      <c r="M7890" s="58">
        <v>1.2390915975136575E-2</v>
      </c>
      <c r="N7890" s="58">
        <v>0.12821017639869525</v>
      </c>
      <c r="O7890" s="58">
        <v>0</v>
      </c>
      <c r="P7890" s="58">
        <v>0</v>
      </c>
      <c r="Q7890" s="58">
        <v>0</v>
      </c>
      <c r="R7890" s="58">
        <v>0</v>
      </c>
      <c r="S7890" s="58">
        <v>0</v>
      </c>
      <c r="T7890" s="58">
        <v>0</v>
      </c>
      <c r="U7890" s="58">
        <v>0</v>
      </c>
      <c r="V7890" s="58">
        <v>0</v>
      </c>
      <c r="W7890" s="58">
        <v>0</v>
      </c>
      <c r="X7890" s="58">
        <v>0</v>
      </c>
      <c r="Y7890" s="58">
        <v>0</v>
      </c>
      <c r="Z7890" s="58">
        <v>0</v>
      </c>
      <c r="AA7890" s="58">
        <v>0</v>
      </c>
      <c r="AB7890" s="58">
        <v>0</v>
      </c>
      <c r="AC7890" s="58">
        <v>0</v>
      </c>
      <c r="AD7890" s="58">
        <v>0</v>
      </c>
      <c r="AE7890" s="58">
        <v>0</v>
      </c>
      <c r="AF7890" s="58">
        <v>0</v>
      </c>
      <c r="AG7890" s="58">
        <v>0</v>
      </c>
      <c r="AH7890" s="58">
        <v>0</v>
      </c>
      <c r="AI7890" s="58">
        <v>0</v>
      </c>
      <c r="AK7890" s="64">
        <f t="shared" si="123"/>
        <v>-6.6377152139957003E-3</v>
      </c>
    </row>
    <row r="7891" spans="1:37" x14ac:dyDescent="0.25">
      <c r="A7891">
        <v>7889</v>
      </c>
      <c r="B7891" s="1">
        <v>1.0800000000000001E-2</v>
      </c>
      <c r="C7891" s="1">
        <v>-9.756914226252831E-5</v>
      </c>
      <c r="D7891" s="58">
        <v>9.2591965077871832E-2</v>
      </c>
      <c r="E7891" s="58">
        <v>7.2212062834507124E-2</v>
      </c>
      <c r="F7891" s="58">
        <v>7.656546764291286E-2</v>
      </c>
      <c r="G7891" s="58">
        <v>3.1623453898606421E-2</v>
      </c>
      <c r="H7891" s="58">
        <v>8.6696153205392756E-2</v>
      </c>
      <c r="I7891" s="58">
        <v>0.14560868855293929</v>
      </c>
      <c r="J7891" s="58">
        <v>3.7064347354471956E-2</v>
      </c>
      <c r="K7891" s="58">
        <v>9.8440562278442265E-2</v>
      </c>
      <c r="L7891" s="58">
        <v>0.13065102987566854</v>
      </c>
      <c r="M7891" s="58">
        <v>0.14592934245942296</v>
      </c>
      <c r="N7891" s="58">
        <v>8.2616926819764069E-2</v>
      </c>
      <c r="O7891" s="58">
        <v>0</v>
      </c>
      <c r="P7891" s="58">
        <v>0</v>
      </c>
      <c r="Q7891" s="58">
        <v>0</v>
      </c>
      <c r="R7891" s="58">
        <v>0</v>
      </c>
      <c r="S7891" s="58">
        <v>0</v>
      </c>
      <c r="T7891" s="58">
        <v>0</v>
      </c>
      <c r="U7891" s="58">
        <v>0</v>
      </c>
      <c r="V7891" s="58">
        <v>0</v>
      </c>
      <c r="W7891" s="58">
        <v>0</v>
      </c>
      <c r="X7891" s="58">
        <v>0</v>
      </c>
      <c r="Y7891" s="58">
        <v>0</v>
      </c>
      <c r="Z7891" s="58">
        <v>0</v>
      </c>
      <c r="AA7891" s="58">
        <v>0</v>
      </c>
      <c r="AB7891" s="58">
        <v>0</v>
      </c>
      <c r="AC7891" s="58">
        <v>0</v>
      </c>
      <c r="AD7891" s="58">
        <v>0</v>
      </c>
      <c r="AE7891" s="58">
        <v>0</v>
      </c>
      <c r="AF7891" s="58">
        <v>0</v>
      </c>
      <c r="AG7891" s="58">
        <v>0</v>
      </c>
      <c r="AH7891" s="58">
        <v>0</v>
      </c>
      <c r="AI7891" s="58">
        <v>0</v>
      </c>
      <c r="AK7891" s="64">
        <f t="shared" si="123"/>
        <v>-9.0341798391229914E-3</v>
      </c>
    </row>
    <row r="7892" spans="1:37" x14ac:dyDescent="0.25">
      <c r="A7892">
        <v>7890</v>
      </c>
      <c r="B7892" s="1">
        <v>1.29E-2</v>
      </c>
      <c r="C7892" s="1">
        <v>1.9939510221048591E-5</v>
      </c>
      <c r="D7892" s="58">
        <v>4.6119044161822005E-2</v>
      </c>
      <c r="E7892" s="58">
        <v>0.12414329453599213</v>
      </c>
      <c r="F7892" s="58">
        <v>6.7851773138742424E-2</v>
      </c>
      <c r="G7892" s="58">
        <v>0.10584066957341975</v>
      </c>
      <c r="H7892" s="58">
        <v>0.14394888880406698</v>
      </c>
      <c r="I7892" s="58">
        <v>0.11864088898799346</v>
      </c>
      <c r="J7892" s="58">
        <v>4.3618946361540657E-2</v>
      </c>
      <c r="K7892" s="58">
        <v>0.10813061740368793</v>
      </c>
      <c r="L7892" s="58">
        <v>8.5575990225988455E-2</v>
      </c>
      <c r="M7892" s="58">
        <v>4.0804603315689386E-2</v>
      </c>
      <c r="N7892" s="58">
        <v>0.1153252834910569</v>
      </c>
      <c r="O7892" s="58">
        <v>0</v>
      </c>
      <c r="P7892" s="58">
        <v>0</v>
      </c>
      <c r="Q7892" s="58">
        <v>0</v>
      </c>
      <c r="R7892" s="58">
        <v>0</v>
      </c>
      <c r="S7892" s="58">
        <v>0</v>
      </c>
      <c r="T7892" s="58">
        <v>0</v>
      </c>
      <c r="U7892" s="58">
        <v>0</v>
      </c>
      <c r="V7892" s="58">
        <v>0</v>
      </c>
      <c r="W7892" s="58">
        <v>0</v>
      </c>
      <c r="X7892" s="58">
        <v>0</v>
      </c>
      <c r="Y7892" s="58">
        <v>0</v>
      </c>
      <c r="Z7892" s="58">
        <v>0</v>
      </c>
      <c r="AA7892" s="58">
        <v>0</v>
      </c>
      <c r="AB7892" s="58">
        <v>0</v>
      </c>
      <c r="AC7892" s="58">
        <v>0</v>
      </c>
      <c r="AD7892" s="58">
        <v>0</v>
      </c>
      <c r="AE7892" s="58">
        <v>0</v>
      </c>
      <c r="AF7892" s="58">
        <v>0</v>
      </c>
      <c r="AG7892" s="58">
        <v>0</v>
      </c>
      <c r="AH7892" s="58">
        <v>0</v>
      </c>
      <c r="AI7892" s="58">
        <v>0</v>
      </c>
      <c r="AK7892" s="64">
        <f t="shared" si="123"/>
        <v>1.5456984667479529E-3</v>
      </c>
    </row>
    <row r="7893" spans="1:37" x14ac:dyDescent="0.25">
      <c r="A7893">
        <v>7891</v>
      </c>
      <c r="B7893" s="1">
        <v>9.7999999999999997E-3</v>
      </c>
      <c r="C7893" s="1">
        <v>-6.5398843088788981E-5</v>
      </c>
      <c r="D7893" s="58">
        <v>3.6481479079843303E-2</v>
      </c>
      <c r="E7893" s="58">
        <v>2.3143596313612409E-2</v>
      </c>
      <c r="F7893" s="58">
        <v>0.1663449845149281</v>
      </c>
      <c r="G7893" s="58">
        <v>9.7654995132319011E-2</v>
      </c>
      <c r="H7893" s="58">
        <v>0.14560019777617153</v>
      </c>
      <c r="I7893" s="58">
        <v>7.9557449391657181E-2</v>
      </c>
      <c r="J7893" s="58">
        <v>7.12140843930643E-2</v>
      </c>
      <c r="K7893" s="58">
        <v>2.7429097217639579E-2</v>
      </c>
      <c r="L7893" s="58">
        <v>5.3504854472076514E-2</v>
      </c>
      <c r="M7893" s="58">
        <v>8.0848275038981315E-2</v>
      </c>
      <c r="N7893" s="58">
        <v>0.21822098666970682</v>
      </c>
      <c r="O7893" s="58">
        <v>0</v>
      </c>
      <c r="P7893" s="58">
        <v>0</v>
      </c>
      <c r="Q7893" s="58">
        <v>0</v>
      </c>
      <c r="R7893" s="58">
        <v>0</v>
      </c>
      <c r="S7893" s="58">
        <v>0</v>
      </c>
      <c r="T7893" s="58">
        <v>0</v>
      </c>
      <c r="U7893" s="58">
        <v>0</v>
      </c>
      <c r="V7893" s="58">
        <v>0</v>
      </c>
      <c r="W7893" s="58">
        <v>0</v>
      </c>
      <c r="X7893" s="58">
        <v>0</v>
      </c>
      <c r="Y7893" s="58">
        <v>0</v>
      </c>
      <c r="Z7893" s="58">
        <v>0</v>
      </c>
      <c r="AA7893" s="58">
        <v>0</v>
      </c>
      <c r="AB7893" s="58">
        <v>0</v>
      </c>
      <c r="AC7893" s="58">
        <v>0</v>
      </c>
      <c r="AD7893" s="58">
        <v>0</v>
      </c>
      <c r="AE7893" s="58">
        <v>0</v>
      </c>
      <c r="AF7893" s="58">
        <v>0</v>
      </c>
      <c r="AG7893" s="58">
        <v>0</v>
      </c>
      <c r="AH7893" s="58">
        <v>0</v>
      </c>
      <c r="AI7893" s="58">
        <v>0</v>
      </c>
      <c r="AK7893" s="64">
        <f t="shared" si="123"/>
        <v>-6.6733513355907124E-3</v>
      </c>
    </row>
    <row r="7894" spans="1:37" x14ac:dyDescent="0.25">
      <c r="A7894">
        <v>7892</v>
      </c>
      <c r="B7894" s="1">
        <v>1.2E-2</v>
      </c>
      <c r="C7894" s="1">
        <v>-1.4964553395773009E-4</v>
      </c>
      <c r="D7894" s="58">
        <v>0.11031191256433241</v>
      </c>
      <c r="E7894" s="58">
        <v>6.8346262790752746E-2</v>
      </c>
      <c r="F7894" s="58">
        <v>2.7845491608158111E-2</v>
      </c>
      <c r="G7894" s="58">
        <v>0.11603494614984462</v>
      </c>
      <c r="H7894" s="58">
        <v>1.8865015392624307E-2</v>
      </c>
      <c r="I7894" s="58">
        <v>8.6763976279125465E-2</v>
      </c>
      <c r="J7894" s="58">
        <v>8.8826471960847003E-2</v>
      </c>
      <c r="K7894" s="58">
        <v>0.16228514480566741</v>
      </c>
      <c r="L7894" s="58">
        <v>4.8772411490295708E-2</v>
      </c>
      <c r="M7894" s="58">
        <v>0.11746722916436142</v>
      </c>
      <c r="N7894" s="58">
        <v>0.15448113779399081</v>
      </c>
      <c r="O7894" s="58">
        <v>0</v>
      </c>
      <c r="P7894" s="58">
        <v>0</v>
      </c>
      <c r="Q7894" s="58">
        <v>0</v>
      </c>
      <c r="R7894" s="58">
        <v>0</v>
      </c>
      <c r="S7894" s="58">
        <v>0</v>
      </c>
      <c r="T7894" s="58">
        <v>0</v>
      </c>
      <c r="U7894" s="58">
        <v>0</v>
      </c>
      <c r="V7894" s="58">
        <v>0</v>
      </c>
      <c r="W7894" s="58">
        <v>0</v>
      </c>
      <c r="X7894" s="58">
        <v>0</v>
      </c>
      <c r="Y7894" s="58">
        <v>0</v>
      </c>
      <c r="Z7894" s="58">
        <v>0</v>
      </c>
      <c r="AA7894" s="58">
        <v>0</v>
      </c>
      <c r="AB7894" s="58">
        <v>0</v>
      </c>
      <c r="AC7894" s="58">
        <v>0</v>
      </c>
      <c r="AD7894" s="58">
        <v>0</v>
      </c>
      <c r="AE7894" s="58">
        <v>0</v>
      </c>
      <c r="AF7894" s="58">
        <v>0</v>
      </c>
      <c r="AG7894" s="58">
        <v>0</v>
      </c>
      <c r="AH7894" s="58">
        <v>0</v>
      </c>
      <c r="AI7894" s="58">
        <v>0</v>
      </c>
      <c r="AK7894" s="64">
        <f t="shared" si="123"/>
        <v>-1.2470461163144174E-2</v>
      </c>
    </row>
    <row r="7895" spans="1:37" x14ac:dyDescent="0.25">
      <c r="A7895">
        <v>7893</v>
      </c>
      <c r="B7895" s="1">
        <v>1.15E-2</v>
      </c>
      <c r="C7895" s="1">
        <v>2.9632095051722492E-6</v>
      </c>
      <c r="D7895" s="58">
        <v>2.4687404266805019E-2</v>
      </c>
      <c r="E7895" s="58">
        <v>8.2360744266934419E-2</v>
      </c>
      <c r="F7895" s="58">
        <v>7.9361654589449063E-2</v>
      </c>
      <c r="G7895" s="58">
        <v>8.6008561964519517E-2</v>
      </c>
      <c r="H7895" s="58">
        <v>0.16060296498715709</v>
      </c>
      <c r="I7895" s="58">
        <v>6.6597697373224379E-2</v>
      </c>
      <c r="J7895" s="58">
        <v>0.10973716728340237</v>
      </c>
      <c r="K7895" s="58">
        <v>0.12002924808067646</v>
      </c>
      <c r="L7895" s="58">
        <v>0.10852725019790549</v>
      </c>
      <c r="M7895" s="58">
        <v>9.0698494545368907E-2</v>
      </c>
      <c r="N7895" s="58">
        <v>7.1388812444557304E-2</v>
      </c>
      <c r="O7895" s="58">
        <v>0</v>
      </c>
      <c r="P7895" s="58">
        <v>0</v>
      </c>
      <c r="Q7895" s="58">
        <v>0</v>
      </c>
      <c r="R7895" s="58">
        <v>0</v>
      </c>
      <c r="S7895" s="58">
        <v>0</v>
      </c>
      <c r="T7895" s="58">
        <v>0</v>
      </c>
      <c r="U7895" s="58">
        <v>0</v>
      </c>
      <c r="V7895" s="58">
        <v>0</v>
      </c>
      <c r="W7895" s="58">
        <v>0</v>
      </c>
      <c r="X7895" s="58">
        <v>0</v>
      </c>
      <c r="Y7895" s="58">
        <v>0</v>
      </c>
      <c r="Z7895" s="58">
        <v>0</v>
      </c>
      <c r="AA7895" s="58">
        <v>0</v>
      </c>
      <c r="AB7895" s="58">
        <v>0</v>
      </c>
      <c r="AC7895" s="58">
        <v>0</v>
      </c>
      <c r="AD7895" s="58">
        <v>0</v>
      </c>
      <c r="AE7895" s="58">
        <v>0</v>
      </c>
      <c r="AF7895" s="58">
        <v>0</v>
      </c>
      <c r="AG7895" s="58">
        <v>0</v>
      </c>
      <c r="AH7895" s="58">
        <v>0</v>
      </c>
      <c r="AI7895" s="58">
        <v>0</v>
      </c>
      <c r="AK7895" s="64">
        <f t="shared" si="123"/>
        <v>2.5767039175410864E-4</v>
      </c>
    </row>
    <row r="7896" spans="1:37" x14ac:dyDescent="0.25">
      <c r="A7896">
        <v>7894</v>
      </c>
      <c r="B7896" s="1">
        <v>1.2999999999999999E-2</v>
      </c>
      <c r="C7896" s="1">
        <v>1.1060761503766768E-5</v>
      </c>
      <c r="D7896" s="58">
        <v>3.5433759630647696E-2</v>
      </c>
      <c r="E7896" s="58">
        <v>0.1522851056566478</v>
      </c>
      <c r="F7896" s="58">
        <v>0.12890028904869891</v>
      </c>
      <c r="G7896" s="58">
        <v>0.11921568018677237</v>
      </c>
      <c r="H7896" s="58">
        <v>2.7469564605043378E-2</v>
      </c>
      <c r="I7896" s="58">
        <v>1.7562819351087038E-2</v>
      </c>
      <c r="J7896" s="58">
        <v>8.2864923165449453E-2</v>
      </c>
      <c r="K7896" s="58">
        <v>0.12822251975078705</v>
      </c>
      <c r="L7896" s="58">
        <v>1.3607491246654259E-2</v>
      </c>
      <c r="M7896" s="58">
        <v>0.15789823539423728</v>
      </c>
      <c r="N7896" s="58">
        <v>0.13653961196397468</v>
      </c>
      <c r="O7896" s="58">
        <v>0</v>
      </c>
      <c r="P7896" s="58">
        <v>0</v>
      </c>
      <c r="Q7896" s="58">
        <v>0</v>
      </c>
      <c r="R7896" s="58">
        <v>0</v>
      </c>
      <c r="S7896" s="58">
        <v>0</v>
      </c>
      <c r="T7896" s="58">
        <v>0</v>
      </c>
      <c r="U7896" s="58">
        <v>0</v>
      </c>
      <c r="V7896" s="58">
        <v>0</v>
      </c>
      <c r="W7896" s="58">
        <v>0</v>
      </c>
      <c r="X7896" s="58">
        <v>0</v>
      </c>
      <c r="Y7896" s="58">
        <v>0</v>
      </c>
      <c r="Z7896" s="58">
        <v>0</v>
      </c>
      <c r="AA7896" s="58">
        <v>0</v>
      </c>
      <c r="AB7896" s="58">
        <v>0</v>
      </c>
      <c r="AC7896" s="58">
        <v>0</v>
      </c>
      <c r="AD7896" s="58">
        <v>0</v>
      </c>
      <c r="AE7896" s="58">
        <v>0</v>
      </c>
      <c r="AF7896" s="58">
        <v>0</v>
      </c>
      <c r="AG7896" s="58">
        <v>0</v>
      </c>
      <c r="AH7896" s="58">
        <v>0</v>
      </c>
      <c r="AI7896" s="58">
        <v>0</v>
      </c>
      <c r="AK7896" s="64">
        <f t="shared" si="123"/>
        <v>8.5082780798205915E-4</v>
      </c>
    </row>
    <row r="7897" spans="1:37" x14ac:dyDescent="0.25">
      <c r="A7897">
        <v>7895</v>
      </c>
      <c r="B7897" s="1">
        <v>1.03E-2</v>
      </c>
      <c r="C7897" s="1">
        <v>2.3919803748634223E-5</v>
      </c>
      <c r="D7897" s="58">
        <v>8.5971853658876177E-2</v>
      </c>
      <c r="E7897" s="58">
        <v>7.8194872508193555E-2</v>
      </c>
      <c r="F7897" s="58">
        <v>0.12895122718128901</v>
      </c>
      <c r="G7897" s="58">
        <v>5.6769201735977069E-2</v>
      </c>
      <c r="H7897" s="58">
        <v>0.19639192174505679</v>
      </c>
      <c r="I7897" s="58">
        <v>5.8527115402111786E-2</v>
      </c>
      <c r="J7897" s="58">
        <v>8.0581079193736929E-2</v>
      </c>
      <c r="K7897" s="58">
        <v>3.2760075108434671E-2</v>
      </c>
      <c r="L7897" s="58">
        <v>4.3628158610097091E-2</v>
      </c>
      <c r="M7897" s="58">
        <v>0.21611574582236581</v>
      </c>
      <c r="N7897" s="58">
        <v>2.2108749033861206E-2</v>
      </c>
      <c r="O7897" s="58">
        <v>0</v>
      </c>
      <c r="P7897" s="58">
        <v>0</v>
      </c>
      <c r="Q7897" s="58">
        <v>0</v>
      </c>
      <c r="R7897" s="58">
        <v>0</v>
      </c>
      <c r="S7897" s="58">
        <v>0</v>
      </c>
      <c r="T7897" s="58">
        <v>0</v>
      </c>
      <c r="U7897" s="58">
        <v>0</v>
      </c>
      <c r="V7897" s="58">
        <v>0</v>
      </c>
      <c r="W7897" s="58">
        <v>0</v>
      </c>
      <c r="X7897" s="58">
        <v>0</v>
      </c>
      <c r="Y7897" s="58">
        <v>0</v>
      </c>
      <c r="Z7897" s="58">
        <v>0</v>
      </c>
      <c r="AA7897" s="58">
        <v>0</v>
      </c>
      <c r="AB7897" s="58">
        <v>0</v>
      </c>
      <c r="AC7897" s="58">
        <v>0</v>
      </c>
      <c r="AD7897" s="58">
        <v>0</v>
      </c>
      <c r="AE7897" s="58">
        <v>0</v>
      </c>
      <c r="AF7897" s="58">
        <v>0</v>
      </c>
      <c r="AG7897" s="58">
        <v>0</v>
      </c>
      <c r="AH7897" s="58">
        <v>0</v>
      </c>
      <c r="AI7897" s="58">
        <v>0</v>
      </c>
      <c r="AK7897" s="64">
        <f t="shared" si="123"/>
        <v>2.3223110435567208E-3</v>
      </c>
    </row>
    <row r="7898" spans="1:37" x14ac:dyDescent="0.25">
      <c r="A7898">
        <v>7896</v>
      </c>
      <c r="B7898" s="1">
        <v>1.37E-2</v>
      </c>
      <c r="C7898" s="1">
        <v>-1.3019374907125251E-5</v>
      </c>
      <c r="D7898" s="58">
        <v>3.7872565652797285E-2</v>
      </c>
      <c r="E7898" s="58">
        <v>0.15557019964715635</v>
      </c>
      <c r="F7898" s="58">
        <v>0.10585174537240681</v>
      </c>
      <c r="G7898" s="58">
        <v>6.7022469800004605E-2</v>
      </c>
      <c r="H7898" s="58">
        <v>0.14364271973867399</v>
      </c>
      <c r="I7898" s="58">
        <v>6.3981611314300312E-3</v>
      </c>
      <c r="J7898" s="58">
        <v>6.842801164891682E-2</v>
      </c>
      <c r="K7898" s="58">
        <v>0.1761517510432089</v>
      </c>
      <c r="L7898" s="58">
        <v>7.8267560646805942E-2</v>
      </c>
      <c r="M7898" s="58">
        <v>6.5745649431495426E-2</v>
      </c>
      <c r="N7898" s="58">
        <v>9.5049165887103798E-2</v>
      </c>
      <c r="O7898" s="58">
        <v>0</v>
      </c>
      <c r="P7898" s="58">
        <v>0</v>
      </c>
      <c r="Q7898" s="58">
        <v>0</v>
      </c>
      <c r="R7898" s="58">
        <v>0</v>
      </c>
      <c r="S7898" s="58">
        <v>0</v>
      </c>
      <c r="T7898" s="58">
        <v>0</v>
      </c>
      <c r="U7898" s="58">
        <v>0</v>
      </c>
      <c r="V7898" s="58">
        <v>0</v>
      </c>
      <c r="W7898" s="58">
        <v>0</v>
      </c>
      <c r="X7898" s="58">
        <v>0</v>
      </c>
      <c r="Y7898" s="58">
        <v>0</v>
      </c>
      <c r="Z7898" s="58">
        <v>0</v>
      </c>
      <c r="AA7898" s="58">
        <v>0</v>
      </c>
      <c r="AB7898" s="58">
        <v>0</v>
      </c>
      <c r="AC7898" s="58">
        <v>0</v>
      </c>
      <c r="AD7898" s="58">
        <v>0</v>
      </c>
      <c r="AE7898" s="58">
        <v>0</v>
      </c>
      <c r="AF7898" s="58">
        <v>0</v>
      </c>
      <c r="AG7898" s="58">
        <v>0</v>
      </c>
      <c r="AH7898" s="58">
        <v>0</v>
      </c>
      <c r="AI7898" s="58">
        <v>0</v>
      </c>
      <c r="AK7898" s="64">
        <f t="shared" si="123"/>
        <v>-9.5031933628651462E-4</v>
      </c>
    </row>
    <row r="7899" spans="1:37" x14ac:dyDescent="0.25">
      <c r="A7899">
        <v>7897</v>
      </c>
      <c r="B7899" s="1">
        <v>1.0699999999999999E-2</v>
      </c>
      <c r="C7899" s="1">
        <v>1.1441895058009725E-4</v>
      </c>
      <c r="D7899" s="58">
        <v>0.13379238979787433</v>
      </c>
      <c r="E7899" s="58">
        <v>5.2029854503653987E-2</v>
      </c>
      <c r="F7899" s="58">
        <v>6.6754936860537004E-2</v>
      </c>
      <c r="G7899" s="58">
        <v>0.14260048047520724</v>
      </c>
      <c r="H7899" s="58">
        <v>9.724435859794818E-2</v>
      </c>
      <c r="I7899" s="58">
        <v>7.8063216732274371E-2</v>
      </c>
      <c r="J7899" s="58">
        <v>8.4481130696235987E-2</v>
      </c>
      <c r="K7899" s="58">
        <v>4.6037946789397557E-2</v>
      </c>
      <c r="L7899" s="58">
        <v>0.15360601537908955</v>
      </c>
      <c r="M7899" s="58">
        <v>7.6404201419041862E-2</v>
      </c>
      <c r="N7899" s="58">
        <v>6.898546874873987E-2</v>
      </c>
      <c r="O7899" s="58">
        <v>0</v>
      </c>
      <c r="P7899" s="58">
        <v>0</v>
      </c>
      <c r="Q7899" s="58">
        <v>0</v>
      </c>
      <c r="R7899" s="58">
        <v>0</v>
      </c>
      <c r="S7899" s="58">
        <v>0</v>
      </c>
      <c r="T7899" s="58">
        <v>0</v>
      </c>
      <c r="U7899" s="58">
        <v>0</v>
      </c>
      <c r="V7899" s="58">
        <v>0</v>
      </c>
      <c r="W7899" s="58">
        <v>0</v>
      </c>
      <c r="X7899" s="58">
        <v>0</v>
      </c>
      <c r="Y7899" s="58">
        <v>0</v>
      </c>
      <c r="Z7899" s="58">
        <v>0</v>
      </c>
      <c r="AA7899" s="58">
        <v>0</v>
      </c>
      <c r="AB7899" s="58">
        <v>0</v>
      </c>
      <c r="AC7899" s="58">
        <v>0</v>
      </c>
      <c r="AD7899" s="58">
        <v>0</v>
      </c>
      <c r="AE7899" s="58">
        <v>0</v>
      </c>
      <c r="AF7899" s="58">
        <v>0</v>
      </c>
      <c r="AG7899" s="58">
        <v>0</v>
      </c>
      <c r="AH7899" s="58">
        <v>0</v>
      </c>
      <c r="AI7899" s="58">
        <v>0</v>
      </c>
      <c r="AK7899" s="64">
        <f t="shared" si="123"/>
        <v>1.0693359867298809E-2</v>
      </c>
    </row>
    <row r="7900" spans="1:37" x14ac:dyDescent="0.25">
      <c r="A7900">
        <v>7898</v>
      </c>
      <c r="B7900" s="1">
        <v>1.14E-2</v>
      </c>
      <c r="C7900" s="1">
        <v>-4.2334779751774052E-5</v>
      </c>
      <c r="D7900" s="58">
        <v>0.12846250457239661</v>
      </c>
      <c r="E7900" s="58">
        <v>5.5065870976708599E-2</v>
      </c>
      <c r="F7900" s="58">
        <v>4.6413256181006467E-2</v>
      </c>
      <c r="G7900" s="58">
        <v>7.7040181143367178E-2</v>
      </c>
      <c r="H7900" s="58">
        <v>0.17598296131396873</v>
      </c>
      <c r="I7900" s="58">
        <v>8.2074084334343378E-2</v>
      </c>
      <c r="J7900" s="58">
        <v>0.138333298629915</v>
      </c>
      <c r="K7900" s="58">
        <v>9.1023909716992105E-2</v>
      </c>
      <c r="L7900" s="58">
        <v>3.6286088885721157E-2</v>
      </c>
      <c r="M7900" s="58">
        <v>0.14146313255278464</v>
      </c>
      <c r="N7900" s="58">
        <v>2.7854711692796172E-2</v>
      </c>
      <c r="O7900" s="58">
        <v>0</v>
      </c>
      <c r="P7900" s="58">
        <v>0</v>
      </c>
      <c r="Q7900" s="58">
        <v>0</v>
      </c>
      <c r="R7900" s="58">
        <v>0</v>
      </c>
      <c r="S7900" s="58">
        <v>0</v>
      </c>
      <c r="T7900" s="58">
        <v>0</v>
      </c>
      <c r="U7900" s="58">
        <v>0</v>
      </c>
      <c r="V7900" s="58">
        <v>0</v>
      </c>
      <c r="W7900" s="58">
        <v>0</v>
      </c>
      <c r="X7900" s="58">
        <v>0</v>
      </c>
      <c r="Y7900" s="58">
        <v>0</v>
      </c>
      <c r="Z7900" s="58">
        <v>0</v>
      </c>
      <c r="AA7900" s="58">
        <v>0</v>
      </c>
      <c r="AB7900" s="58">
        <v>0</v>
      </c>
      <c r="AC7900" s="58">
        <v>0</v>
      </c>
      <c r="AD7900" s="58">
        <v>0</v>
      </c>
      <c r="AE7900" s="58">
        <v>0</v>
      </c>
      <c r="AF7900" s="58">
        <v>0</v>
      </c>
      <c r="AG7900" s="58">
        <v>0</v>
      </c>
      <c r="AH7900" s="58">
        <v>0</v>
      </c>
      <c r="AI7900" s="58">
        <v>0</v>
      </c>
      <c r="AK7900" s="64">
        <f t="shared" si="123"/>
        <v>-3.7135771712082503E-3</v>
      </c>
    </row>
    <row r="7901" spans="1:37" x14ac:dyDescent="0.25">
      <c r="A7901">
        <v>7899</v>
      </c>
      <c r="B7901" s="1">
        <v>1.29E-2</v>
      </c>
      <c r="C7901" s="1">
        <v>-4.5033343383656945E-4</v>
      </c>
      <c r="D7901" s="58">
        <v>0.22215694034261096</v>
      </c>
      <c r="E7901" s="58">
        <v>4.8158640150366191E-3</v>
      </c>
      <c r="F7901" s="58">
        <v>0.11247499440244674</v>
      </c>
      <c r="G7901" s="58">
        <v>4.2252379664820518E-2</v>
      </c>
      <c r="H7901" s="58">
        <v>1.5734416573064982E-2</v>
      </c>
      <c r="I7901" s="58">
        <v>3.3165401317320389E-2</v>
      </c>
      <c r="J7901" s="58">
        <v>8.7121979183022391E-2</v>
      </c>
      <c r="K7901" s="58">
        <v>0.21946777246563509</v>
      </c>
      <c r="L7901" s="58">
        <v>0.10574415371421232</v>
      </c>
      <c r="M7901" s="58">
        <v>3.2868915936897614E-2</v>
      </c>
      <c r="N7901" s="58">
        <v>0.12419718238493221</v>
      </c>
      <c r="O7901" s="58">
        <v>0</v>
      </c>
      <c r="P7901" s="58">
        <v>0</v>
      </c>
      <c r="Q7901" s="58">
        <v>0</v>
      </c>
      <c r="R7901" s="58">
        <v>0</v>
      </c>
      <c r="S7901" s="58">
        <v>0</v>
      </c>
      <c r="T7901" s="58">
        <v>0</v>
      </c>
      <c r="U7901" s="58">
        <v>0</v>
      </c>
      <c r="V7901" s="58">
        <v>0</v>
      </c>
      <c r="W7901" s="58">
        <v>0</v>
      </c>
      <c r="X7901" s="58">
        <v>0</v>
      </c>
      <c r="Y7901" s="58">
        <v>0</v>
      </c>
      <c r="Z7901" s="58">
        <v>0</v>
      </c>
      <c r="AA7901" s="58">
        <v>0</v>
      </c>
      <c r="AB7901" s="58">
        <v>0</v>
      </c>
      <c r="AC7901" s="58">
        <v>0</v>
      </c>
      <c r="AD7901" s="58">
        <v>0</v>
      </c>
      <c r="AE7901" s="58">
        <v>0</v>
      </c>
      <c r="AF7901" s="58">
        <v>0</v>
      </c>
      <c r="AG7901" s="58">
        <v>0</v>
      </c>
      <c r="AH7901" s="58">
        <v>0</v>
      </c>
      <c r="AI7901" s="58">
        <v>0</v>
      </c>
      <c r="AK7901" s="64">
        <f t="shared" si="123"/>
        <v>-3.4909568514462745E-2</v>
      </c>
    </row>
    <row r="7902" spans="1:37" x14ac:dyDescent="0.25">
      <c r="A7902">
        <v>7900</v>
      </c>
      <c r="B7902" s="1">
        <v>9.9000000000000008E-3</v>
      </c>
      <c r="C7902" s="1">
        <v>2.7670661972471343E-5</v>
      </c>
      <c r="D7902" s="58">
        <v>0.11718332471044586</v>
      </c>
      <c r="E7902" s="58">
        <v>3.6228593338274591E-3</v>
      </c>
      <c r="F7902" s="58">
        <v>3.4202701524609375E-3</v>
      </c>
      <c r="G7902" s="58">
        <v>4.8858388473605109E-2</v>
      </c>
      <c r="H7902" s="58">
        <v>0.15408289284808646</v>
      </c>
      <c r="I7902" s="58">
        <v>1.1806372539770163E-2</v>
      </c>
      <c r="J7902" s="58">
        <v>0.17486191099926329</v>
      </c>
      <c r="K7902" s="58">
        <v>0.12401769648430057</v>
      </c>
      <c r="L7902" s="58">
        <v>9.7072869988811469E-2</v>
      </c>
      <c r="M7902" s="58">
        <v>5.4801511786561813E-2</v>
      </c>
      <c r="N7902" s="58">
        <v>0.21027190268286686</v>
      </c>
      <c r="O7902" s="58">
        <v>0</v>
      </c>
      <c r="P7902" s="58">
        <v>0</v>
      </c>
      <c r="Q7902" s="58">
        <v>0</v>
      </c>
      <c r="R7902" s="58">
        <v>0</v>
      </c>
      <c r="S7902" s="58">
        <v>0</v>
      </c>
      <c r="T7902" s="58">
        <v>0</v>
      </c>
      <c r="U7902" s="58">
        <v>0</v>
      </c>
      <c r="V7902" s="58">
        <v>0</v>
      </c>
      <c r="W7902" s="58">
        <v>0</v>
      </c>
      <c r="X7902" s="58">
        <v>0</v>
      </c>
      <c r="Y7902" s="58">
        <v>0</v>
      </c>
      <c r="Z7902" s="58">
        <v>0</v>
      </c>
      <c r="AA7902" s="58">
        <v>0</v>
      </c>
      <c r="AB7902" s="58">
        <v>0</v>
      </c>
      <c r="AC7902" s="58">
        <v>0</v>
      </c>
      <c r="AD7902" s="58">
        <v>0</v>
      </c>
      <c r="AE7902" s="58">
        <v>0</v>
      </c>
      <c r="AF7902" s="58">
        <v>0</v>
      </c>
      <c r="AG7902" s="58">
        <v>0</v>
      </c>
      <c r="AH7902" s="58">
        <v>0</v>
      </c>
      <c r="AI7902" s="58">
        <v>0</v>
      </c>
      <c r="AK7902" s="64">
        <f t="shared" si="123"/>
        <v>2.7950163608556908E-3</v>
      </c>
    </row>
    <row r="7903" spans="1:37" x14ac:dyDescent="0.25">
      <c r="A7903">
        <v>7901</v>
      </c>
      <c r="B7903" s="1">
        <v>1.29E-2</v>
      </c>
      <c r="C7903" s="1">
        <v>2.0402819022927228E-4</v>
      </c>
      <c r="D7903" s="58">
        <v>8.2556381054827321E-2</v>
      </c>
      <c r="E7903" s="58">
        <v>0.17904871930163202</v>
      </c>
      <c r="F7903" s="58">
        <v>8.6284172472176707E-2</v>
      </c>
      <c r="G7903" s="58">
        <v>4.3452641983870886E-3</v>
      </c>
      <c r="H7903" s="58">
        <v>0.13324096869850102</v>
      </c>
      <c r="I7903" s="58">
        <v>7.8737232511826086E-2</v>
      </c>
      <c r="J7903" s="58">
        <v>8.1266026545737891E-2</v>
      </c>
      <c r="K7903" s="58">
        <v>6.458977570008384E-2</v>
      </c>
      <c r="L7903" s="58">
        <v>6.1719152059366206E-2</v>
      </c>
      <c r="M7903" s="58">
        <v>0.17696992617269261</v>
      </c>
      <c r="N7903" s="58">
        <v>5.1242381284769253E-2</v>
      </c>
      <c r="O7903" s="58">
        <v>0</v>
      </c>
      <c r="P7903" s="58">
        <v>0</v>
      </c>
      <c r="Q7903" s="58">
        <v>0</v>
      </c>
      <c r="R7903" s="58">
        <v>0</v>
      </c>
      <c r="S7903" s="58">
        <v>0</v>
      </c>
      <c r="T7903" s="58">
        <v>0</v>
      </c>
      <c r="U7903" s="58">
        <v>0</v>
      </c>
      <c r="V7903" s="58">
        <v>0</v>
      </c>
      <c r="W7903" s="58">
        <v>0</v>
      </c>
      <c r="X7903" s="58">
        <v>0</v>
      </c>
      <c r="Y7903" s="58">
        <v>0</v>
      </c>
      <c r="Z7903" s="58">
        <v>0</v>
      </c>
      <c r="AA7903" s="58">
        <v>0</v>
      </c>
      <c r="AB7903" s="58">
        <v>0</v>
      </c>
      <c r="AC7903" s="58">
        <v>0</v>
      </c>
      <c r="AD7903" s="58">
        <v>0</v>
      </c>
      <c r="AE7903" s="58">
        <v>0</v>
      </c>
      <c r="AF7903" s="58">
        <v>0</v>
      </c>
      <c r="AG7903" s="58">
        <v>0</v>
      </c>
      <c r="AH7903" s="58">
        <v>0</v>
      </c>
      <c r="AI7903" s="58">
        <v>0</v>
      </c>
      <c r="AK7903" s="64">
        <f t="shared" si="123"/>
        <v>1.5816138777462966E-2</v>
      </c>
    </row>
    <row r="7904" spans="1:37" x14ac:dyDescent="0.25">
      <c r="A7904">
        <v>7902</v>
      </c>
      <c r="B7904" s="1">
        <v>1.3899999999999999E-2</v>
      </c>
      <c r="C7904" s="1">
        <v>-2.395647318234251E-4</v>
      </c>
      <c r="D7904" s="58">
        <v>1.9900466334993868E-2</v>
      </c>
      <c r="E7904" s="58">
        <v>0.12965950449661809</v>
      </c>
      <c r="F7904" s="58">
        <v>0.1876156007927228</v>
      </c>
      <c r="G7904" s="58">
        <v>0.11051873670083956</v>
      </c>
      <c r="H7904" s="58">
        <v>4.6143063695383499E-2</v>
      </c>
      <c r="I7904" s="58">
        <v>0.10797585897438756</v>
      </c>
      <c r="J7904" s="58">
        <v>5.9755413540328116E-2</v>
      </c>
      <c r="K7904" s="58">
        <v>0.14283059747420285</v>
      </c>
      <c r="L7904" s="58">
        <v>3.4057344725423017E-2</v>
      </c>
      <c r="M7904" s="58">
        <v>0.12265610142970763</v>
      </c>
      <c r="N7904" s="58">
        <v>3.8887311835393047E-2</v>
      </c>
      <c r="O7904" s="58">
        <v>0</v>
      </c>
      <c r="P7904" s="58">
        <v>0</v>
      </c>
      <c r="Q7904" s="58">
        <v>0</v>
      </c>
      <c r="R7904" s="58">
        <v>0</v>
      </c>
      <c r="S7904" s="58">
        <v>0</v>
      </c>
      <c r="T7904" s="58">
        <v>0</v>
      </c>
      <c r="U7904" s="58">
        <v>0</v>
      </c>
      <c r="V7904" s="58">
        <v>0</v>
      </c>
      <c r="W7904" s="58">
        <v>0</v>
      </c>
      <c r="X7904" s="58">
        <v>0</v>
      </c>
      <c r="Y7904" s="58">
        <v>0</v>
      </c>
      <c r="Z7904" s="58">
        <v>0</v>
      </c>
      <c r="AA7904" s="58">
        <v>0</v>
      </c>
      <c r="AB7904" s="58">
        <v>0</v>
      </c>
      <c r="AC7904" s="58">
        <v>0</v>
      </c>
      <c r="AD7904" s="58">
        <v>0</v>
      </c>
      <c r="AE7904" s="58">
        <v>0</v>
      </c>
      <c r="AF7904" s="58">
        <v>0</v>
      </c>
      <c r="AG7904" s="58">
        <v>0</v>
      </c>
      <c r="AH7904" s="58">
        <v>0</v>
      </c>
      <c r="AI7904" s="58">
        <v>0</v>
      </c>
      <c r="AK7904" s="64">
        <f t="shared" si="123"/>
        <v>-1.7234872793052167E-2</v>
      </c>
    </row>
    <row r="7905" spans="1:37" x14ac:dyDescent="0.25">
      <c r="A7905">
        <v>7903</v>
      </c>
      <c r="B7905" s="1">
        <v>1.17E-2</v>
      </c>
      <c r="C7905" s="1">
        <v>-1.7573314407396263E-4</v>
      </c>
      <c r="D7905" s="58">
        <v>0.11867232034816157</v>
      </c>
      <c r="E7905" s="58">
        <v>2.8125379857406449E-3</v>
      </c>
      <c r="F7905" s="58">
        <v>8.0414105236227787E-2</v>
      </c>
      <c r="G7905" s="58">
        <v>4.8587665190614408E-2</v>
      </c>
      <c r="H7905" s="58">
        <v>0.12141412648349918</v>
      </c>
      <c r="I7905" s="58">
        <v>0.14688832103227561</v>
      </c>
      <c r="J7905" s="58">
        <v>0.17167210575709427</v>
      </c>
      <c r="K7905" s="58">
        <v>0.1022100963805395</v>
      </c>
      <c r="L7905" s="58">
        <v>0.11448434750266383</v>
      </c>
      <c r="M7905" s="58">
        <v>6.0675907270456374E-2</v>
      </c>
      <c r="N7905" s="58">
        <v>3.2168466812726698E-2</v>
      </c>
      <c r="O7905" s="58">
        <v>0</v>
      </c>
      <c r="P7905" s="58">
        <v>0</v>
      </c>
      <c r="Q7905" s="58">
        <v>0</v>
      </c>
      <c r="R7905" s="58">
        <v>0</v>
      </c>
      <c r="S7905" s="58">
        <v>0</v>
      </c>
      <c r="T7905" s="58">
        <v>0</v>
      </c>
      <c r="U7905" s="58">
        <v>0</v>
      </c>
      <c r="V7905" s="58">
        <v>0</v>
      </c>
      <c r="W7905" s="58">
        <v>0</v>
      </c>
      <c r="X7905" s="58">
        <v>0</v>
      </c>
      <c r="Y7905" s="58">
        <v>0</v>
      </c>
      <c r="Z7905" s="58">
        <v>0</v>
      </c>
      <c r="AA7905" s="58">
        <v>0</v>
      </c>
      <c r="AB7905" s="58">
        <v>0</v>
      </c>
      <c r="AC7905" s="58">
        <v>0</v>
      </c>
      <c r="AD7905" s="58">
        <v>0</v>
      </c>
      <c r="AE7905" s="58">
        <v>0</v>
      </c>
      <c r="AF7905" s="58">
        <v>0</v>
      </c>
      <c r="AG7905" s="58">
        <v>0</v>
      </c>
      <c r="AH7905" s="58">
        <v>0</v>
      </c>
      <c r="AI7905" s="58">
        <v>0</v>
      </c>
      <c r="AK7905" s="64">
        <f t="shared" si="123"/>
        <v>-1.501992684392843E-2</v>
      </c>
    </row>
    <row r="7906" spans="1:37" x14ac:dyDescent="0.25">
      <c r="A7906">
        <v>7904</v>
      </c>
      <c r="B7906" s="1">
        <v>1.24E-2</v>
      </c>
      <c r="C7906" s="1">
        <v>-2.6555215484578979E-4</v>
      </c>
      <c r="D7906" s="58">
        <v>7.4238005515723321E-2</v>
      </c>
      <c r="E7906" s="58">
        <v>3.3430619585061952E-2</v>
      </c>
      <c r="F7906" s="58">
        <v>1.0786063716823809E-2</v>
      </c>
      <c r="G7906" s="58">
        <v>7.1050325782692492E-2</v>
      </c>
      <c r="H7906" s="58">
        <v>0.16731012555140012</v>
      </c>
      <c r="I7906" s="58">
        <v>0.18055945164145967</v>
      </c>
      <c r="J7906" s="58">
        <v>0.12919888537876736</v>
      </c>
      <c r="K7906" s="58">
        <v>0.14187509492411837</v>
      </c>
      <c r="L7906" s="58">
        <v>1.6747650960383345E-2</v>
      </c>
      <c r="M7906" s="58">
        <v>0.16641113265822222</v>
      </c>
      <c r="N7906" s="58">
        <v>8.3926442853473355E-3</v>
      </c>
      <c r="O7906" s="58">
        <v>0</v>
      </c>
      <c r="P7906" s="58">
        <v>0</v>
      </c>
      <c r="Q7906" s="58">
        <v>0</v>
      </c>
      <c r="R7906" s="58">
        <v>0</v>
      </c>
      <c r="S7906" s="58">
        <v>0</v>
      </c>
      <c r="T7906" s="58">
        <v>0</v>
      </c>
      <c r="U7906" s="58">
        <v>0</v>
      </c>
      <c r="V7906" s="58">
        <v>0</v>
      </c>
      <c r="W7906" s="58">
        <v>0</v>
      </c>
      <c r="X7906" s="58">
        <v>0</v>
      </c>
      <c r="Y7906" s="58">
        <v>0</v>
      </c>
      <c r="Z7906" s="58">
        <v>0</v>
      </c>
      <c r="AA7906" s="58">
        <v>0</v>
      </c>
      <c r="AB7906" s="58">
        <v>0</v>
      </c>
      <c r="AC7906" s="58">
        <v>0</v>
      </c>
      <c r="AD7906" s="58">
        <v>0</v>
      </c>
      <c r="AE7906" s="58">
        <v>0</v>
      </c>
      <c r="AF7906" s="58">
        <v>0</v>
      </c>
      <c r="AG7906" s="58">
        <v>0</v>
      </c>
      <c r="AH7906" s="58">
        <v>0</v>
      </c>
      <c r="AI7906" s="58">
        <v>0</v>
      </c>
      <c r="AK7906" s="64">
        <f t="shared" si="123"/>
        <v>-2.1415496358531436E-2</v>
      </c>
    </row>
    <row r="7907" spans="1:37" x14ac:dyDescent="0.25">
      <c r="A7907">
        <v>7905</v>
      </c>
      <c r="B7907" s="1">
        <v>1.2999999999999999E-2</v>
      </c>
      <c r="C7907" s="1">
        <v>3.1229819215463733E-4</v>
      </c>
      <c r="D7907" s="58">
        <v>0.12989070948629433</v>
      </c>
      <c r="E7907" s="58">
        <v>0.13621670315128809</v>
      </c>
      <c r="F7907" s="58">
        <v>0.14138797690313579</v>
      </c>
      <c r="G7907" s="58">
        <v>0.16737567852032378</v>
      </c>
      <c r="H7907" s="58">
        <v>1.1616698485499297E-2</v>
      </c>
      <c r="I7907" s="58">
        <v>1.121931415285608E-3</v>
      </c>
      <c r="J7907" s="58">
        <v>0.16448673127186889</v>
      </c>
      <c r="K7907" s="58">
        <v>7.9697876786727091E-3</v>
      </c>
      <c r="L7907" s="58">
        <v>1.7942103128610113E-2</v>
      </c>
      <c r="M7907" s="58">
        <v>5.1702048449231458E-2</v>
      </c>
      <c r="N7907" s="58">
        <v>0.17028963150978968</v>
      </c>
      <c r="O7907" s="58">
        <v>0</v>
      </c>
      <c r="P7907" s="58">
        <v>0</v>
      </c>
      <c r="Q7907" s="58">
        <v>0</v>
      </c>
      <c r="R7907" s="58">
        <v>0</v>
      </c>
      <c r="S7907" s="58">
        <v>0</v>
      </c>
      <c r="T7907" s="58">
        <v>0</v>
      </c>
      <c r="U7907" s="58">
        <v>0</v>
      </c>
      <c r="V7907" s="58">
        <v>0</v>
      </c>
      <c r="W7907" s="58">
        <v>0</v>
      </c>
      <c r="X7907" s="58">
        <v>0</v>
      </c>
      <c r="Y7907" s="58">
        <v>0</v>
      </c>
      <c r="Z7907" s="58">
        <v>0</v>
      </c>
      <c r="AA7907" s="58">
        <v>0</v>
      </c>
      <c r="AB7907" s="58">
        <v>0</v>
      </c>
      <c r="AC7907" s="58">
        <v>0</v>
      </c>
      <c r="AD7907" s="58">
        <v>0</v>
      </c>
      <c r="AE7907" s="58">
        <v>0</v>
      </c>
      <c r="AF7907" s="58">
        <v>0</v>
      </c>
      <c r="AG7907" s="58">
        <v>0</v>
      </c>
      <c r="AH7907" s="58">
        <v>0</v>
      </c>
      <c r="AI7907" s="58">
        <v>0</v>
      </c>
      <c r="AK7907" s="64">
        <f t="shared" si="123"/>
        <v>2.4022937858049025E-2</v>
      </c>
    </row>
    <row r="7908" spans="1:37" x14ac:dyDescent="0.25">
      <c r="A7908">
        <v>7906</v>
      </c>
      <c r="B7908" s="1">
        <v>1.23E-2</v>
      </c>
      <c r="C7908" s="1">
        <v>1.8647481798634644E-4</v>
      </c>
      <c r="D7908" s="58">
        <v>9.6919134817671782E-2</v>
      </c>
      <c r="E7908" s="58">
        <v>0.13161175095416985</v>
      </c>
      <c r="F7908" s="58">
        <v>4.7610092801553511E-2</v>
      </c>
      <c r="G7908" s="58">
        <v>0.12955824452419834</v>
      </c>
      <c r="H7908" s="58">
        <v>6.1824874953765541E-2</v>
      </c>
      <c r="I7908" s="58">
        <v>0.12095354609382523</v>
      </c>
      <c r="J7908" s="58">
        <v>8.5166016041013148E-2</v>
      </c>
      <c r="K7908" s="58">
        <v>4.2608713715956821E-2</v>
      </c>
      <c r="L7908" s="58">
        <v>5.459808586772319E-2</v>
      </c>
      <c r="M7908" s="58">
        <v>0.13306014296824209</v>
      </c>
      <c r="N7908" s="58">
        <v>9.6089397261880358E-2</v>
      </c>
      <c r="O7908" s="58">
        <v>0</v>
      </c>
      <c r="P7908" s="58">
        <v>0</v>
      </c>
      <c r="Q7908" s="58">
        <v>0</v>
      </c>
      <c r="R7908" s="58">
        <v>0</v>
      </c>
      <c r="S7908" s="58">
        <v>0</v>
      </c>
      <c r="T7908" s="58">
        <v>0</v>
      </c>
      <c r="U7908" s="58">
        <v>0</v>
      </c>
      <c r="V7908" s="58">
        <v>0</v>
      </c>
      <c r="W7908" s="58">
        <v>0</v>
      </c>
      <c r="X7908" s="58">
        <v>0</v>
      </c>
      <c r="Y7908" s="58">
        <v>0</v>
      </c>
      <c r="Z7908" s="58">
        <v>0</v>
      </c>
      <c r="AA7908" s="58">
        <v>0</v>
      </c>
      <c r="AB7908" s="58">
        <v>0</v>
      </c>
      <c r="AC7908" s="58">
        <v>0</v>
      </c>
      <c r="AD7908" s="58">
        <v>0</v>
      </c>
      <c r="AE7908" s="58">
        <v>0</v>
      </c>
      <c r="AF7908" s="58">
        <v>0</v>
      </c>
      <c r="AG7908" s="58">
        <v>0</v>
      </c>
      <c r="AH7908" s="58">
        <v>0</v>
      </c>
      <c r="AI7908" s="58">
        <v>0</v>
      </c>
      <c r="AK7908" s="64">
        <f t="shared" si="123"/>
        <v>1.5160554307833043E-2</v>
      </c>
    </row>
    <row r="7909" spans="1:37" x14ac:dyDescent="0.25">
      <c r="A7909">
        <v>7907</v>
      </c>
      <c r="B7909" s="1">
        <v>1.12E-2</v>
      </c>
      <c r="C7909" s="1">
        <v>5.5250405138913331E-6</v>
      </c>
      <c r="D7909" s="58">
        <v>0.13572520447905045</v>
      </c>
      <c r="E7909" s="58">
        <v>5.7211315213315954E-2</v>
      </c>
      <c r="F7909" s="58">
        <v>5.2817101764502827E-2</v>
      </c>
      <c r="G7909" s="58">
        <v>0.12887002277956666</v>
      </c>
      <c r="H7909" s="58">
        <v>0.1205920772684918</v>
      </c>
      <c r="I7909" s="58">
        <v>0.14488268911800464</v>
      </c>
      <c r="J7909" s="58">
        <v>4.7785698708984317E-2</v>
      </c>
      <c r="K7909" s="58">
        <v>3.2526596497833342E-2</v>
      </c>
      <c r="L7909" s="58">
        <v>4.8353004196112215E-2</v>
      </c>
      <c r="M7909" s="58">
        <v>9.2314969861830742E-2</v>
      </c>
      <c r="N7909" s="58">
        <v>0.13892132011230704</v>
      </c>
      <c r="O7909" s="58">
        <v>0</v>
      </c>
      <c r="P7909" s="58">
        <v>0</v>
      </c>
      <c r="Q7909" s="58">
        <v>0</v>
      </c>
      <c r="R7909" s="58">
        <v>0</v>
      </c>
      <c r="S7909" s="58">
        <v>0</v>
      </c>
      <c r="T7909" s="58">
        <v>0</v>
      </c>
      <c r="U7909" s="58">
        <v>0</v>
      </c>
      <c r="V7909" s="58">
        <v>0</v>
      </c>
      <c r="W7909" s="58">
        <v>0</v>
      </c>
      <c r="X7909" s="58">
        <v>0</v>
      </c>
      <c r="Y7909" s="58">
        <v>0</v>
      </c>
      <c r="Z7909" s="58">
        <v>0</v>
      </c>
      <c r="AA7909" s="58">
        <v>0</v>
      </c>
      <c r="AB7909" s="58">
        <v>0</v>
      </c>
      <c r="AC7909" s="58">
        <v>0</v>
      </c>
      <c r="AD7909" s="58">
        <v>0</v>
      </c>
      <c r="AE7909" s="58">
        <v>0</v>
      </c>
      <c r="AF7909" s="58">
        <v>0</v>
      </c>
      <c r="AG7909" s="58">
        <v>0</v>
      </c>
      <c r="AH7909" s="58">
        <v>0</v>
      </c>
      <c r="AI7909" s="58">
        <v>0</v>
      </c>
      <c r="AK7909" s="64">
        <f t="shared" si="123"/>
        <v>4.933071887402976E-4</v>
      </c>
    </row>
    <row r="7910" spans="1:37" x14ac:dyDescent="0.25">
      <c r="A7910">
        <v>7908</v>
      </c>
      <c r="B7910" s="1">
        <v>1.26E-2</v>
      </c>
      <c r="C7910" s="1">
        <v>3.2955865966894678E-4</v>
      </c>
      <c r="D7910" s="58">
        <v>0.12874365413067998</v>
      </c>
      <c r="E7910" s="58">
        <v>0.12239355922659942</v>
      </c>
      <c r="F7910" s="58">
        <v>5.8520902617216807E-3</v>
      </c>
      <c r="G7910" s="58">
        <v>0.12443140600011864</v>
      </c>
      <c r="H7910" s="58">
        <v>4.1090496804354511E-2</v>
      </c>
      <c r="I7910" s="58">
        <v>0.12030372438796012</v>
      </c>
      <c r="J7910" s="58">
        <v>0.1425460021327217</v>
      </c>
      <c r="K7910" s="58">
        <v>4.2811069350272103E-2</v>
      </c>
      <c r="L7910" s="58">
        <v>0.12045140556217142</v>
      </c>
      <c r="M7910" s="58">
        <v>9.6102477466603522E-3</v>
      </c>
      <c r="N7910" s="58">
        <v>0.14176634439674013</v>
      </c>
      <c r="O7910" s="58">
        <v>0</v>
      </c>
      <c r="P7910" s="58">
        <v>0</v>
      </c>
      <c r="Q7910" s="58">
        <v>0</v>
      </c>
      <c r="R7910" s="58">
        <v>0</v>
      </c>
      <c r="S7910" s="58">
        <v>0</v>
      </c>
      <c r="T7910" s="58">
        <v>0</v>
      </c>
      <c r="U7910" s="58">
        <v>0</v>
      </c>
      <c r="V7910" s="58">
        <v>0</v>
      </c>
      <c r="W7910" s="58">
        <v>0</v>
      </c>
      <c r="X7910" s="58">
        <v>0</v>
      </c>
      <c r="Y7910" s="58">
        <v>0</v>
      </c>
      <c r="Z7910" s="58">
        <v>0</v>
      </c>
      <c r="AA7910" s="58">
        <v>0</v>
      </c>
      <c r="AB7910" s="58">
        <v>0</v>
      </c>
      <c r="AC7910" s="58">
        <v>0</v>
      </c>
      <c r="AD7910" s="58">
        <v>0</v>
      </c>
      <c r="AE7910" s="58">
        <v>0</v>
      </c>
      <c r="AF7910" s="58">
        <v>0</v>
      </c>
      <c r="AG7910" s="58">
        <v>0</v>
      </c>
      <c r="AH7910" s="58">
        <v>0</v>
      </c>
      <c r="AI7910" s="58">
        <v>0</v>
      </c>
      <c r="AK7910" s="64">
        <f t="shared" si="123"/>
        <v>2.615544918007514E-2</v>
      </c>
    </row>
    <row r="7911" spans="1:37" x14ac:dyDescent="0.25">
      <c r="A7911">
        <v>7909</v>
      </c>
      <c r="B7911" s="1">
        <v>1.6899999999999998E-2</v>
      </c>
      <c r="C7911" s="1">
        <v>1.9199619031459893E-4</v>
      </c>
      <c r="D7911" s="58">
        <v>0.1558428137236926</v>
      </c>
      <c r="E7911" s="58">
        <v>0.2557481040666581</v>
      </c>
      <c r="F7911" s="58">
        <v>6.740397320663008E-2</v>
      </c>
      <c r="G7911" s="58">
        <v>2.1114295613829492E-2</v>
      </c>
      <c r="H7911" s="58">
        <v>2.8105032584448835E-2</v>
      </c>
      <c r="I7911" s="58">
        <v>8.9194822576060068E-2</v>
      </c>
      <c r="J7911" s="58">
        <v>3.1206476332927897E-2</v>
      </c>
      <c r="K7911" s="58">
        <v>0.12527930461572301</v>
      </c>
      <c r="L7911" s="58">
        <v>5.8135911951158969E-2</v>
      </c>
      <c r="M7911" s="58">
        <v>5.8715514896605397E-2</v>
      </c>
      <c r="N7911" s="58">
        <v>0.10925375043226543</v>
      </c>
      <c r="O7911" s="58">
        <v>0</v>
      </c>
      <c r="P7911" s="58">
        <v>0</v>
      </c>
      <c r="Q7911" s="58">
        <v>0</v>
      </c>
      <c r="R7911" s="58">
        <v>0</v>
      </c>
      <c r="S7911" s="58">
        <v>0</v>
      </c>
      <c r="T7911" s="58">
        <v>0</v>
      </c>
      <c r="U7911" s="58">
        <v>0</v>
      </c>
      <c r="V7911" s="58">
        <v>0</v>
      </c>
      <c r="W7911" s="58">
        <v>0</v>
      </c>
      <c r="X7911" s="58">
        <v>0</v>
      </c>
      <c r="Y7911" s="58">
        <v>0</v>
      </c>
      <c r="Z7911" s="58">
        <v>0</v>
      </c>
      <c r="AA7911" s="58">
        <v>0</v>
      </c>
      <c r="AB7911" s="58">
        <v>0</v>
      </c>
      <c r="AC7911" s="58">
        <v>0</v>
      </c>
      <c r="AD7911" s="58">
        <v>0</v>
      </c>
      <c r="AE7911" s="58">
        <v>0</v>
      </c>
      <c r="AF7911" s="58">
        <v>0</v>
      </c>
      <c r="AG7911" s="58">
        <v>0</v>
      </c>
      <c r="AH7911" s="58">
        <v>0</v>
      </c>
      <c r="AI7911" s="58">
        <v>0</v>
      </c>
      <c r="AK7911" s="64">
        <f t="shared" si="123"/>
        <v>1.136072132039047E-2</v>
      </c>
    </row>
    <row r="7912" spans="1:37" x14ac:dyDescent="0.25">
      <c r="A7912">
        <v>7910</v>
      </c>
      <c r="B7912" s="1">
        <v>1.2E-2</v>
      </c>
      <c r="C7912" s="1">
        <v>-2.7083313834713149E-4</v>
      </c>
      <c r="D7912" s="58">
        <v>3.3258610995182375E-2</v>
      </c>
      <c r="E7912" s="58">
        <v>7.9434069940170812E-2</v>
      </c>
      <c r="F7912" s="58">
        <v>0.13387641386206128</v>
      </c>
      <c r="G7912" s="58">
        <v>4.7848103160448296E-2</v>
      </c>
      <c r="H7912" s="58">
        <v>0.17034940585667224</v>
      </c>
      <c r="I7912" s="58">
        <v>9.5634817966325933E-2</v>
      </c>
      <c r="J7912" s="58">
        <v>1.3594712592873324E-3</v>
      </c>
      <c r="K7912" s="58">
        <v>0.16562636558095364</v>
      </c>
      <c r="L7912" s="58">
        <v>0.13295223513941329</v>
      </c>
      <c r="M7912" s="58">
        <v>9.2952015177627731E-2</v>
      </c>
      <c r="N7912" s="58">
        <v>4.6708491061857024E-2</v>
      </c>
      <c r="O7912" s="58">
        <v>0</v>
      </c>
      <c r="P7912" s="58">
        <v>0</v>
      </c>
      <c r="Q7912" s="58">
        <v>0</v>
      </c>
      <c r="R7912" s="58">
        <v>0</v>
      </c>
      <c r="S7912" s="58">
        <v>0</v>
      </c>
      <c r="T7912" s="58">
        <v>0</v>
      </c>
      <c r="U7912" s="58">
        <v>0</v>
      </c>
      <c r="V7912" s="58">
        <v>0</v>
      </c>
      <c r="W7912" s="58">
        <v>0</v>
      </c>
      <c r="X7912" s="58">
        <v>0</v>
      </c>
      <c r="Y7912" s="58">
        <v>0</v>
      </c>
      <c r="Z7912" s="58">
        <v>0</v>
      </c>
      <c r="AA7912" s="58">
        <v>0</v>
      </c>
      <c r="AB7912" s="58">
        <v>0</v>
      </c>
      <c r="AC7912" s="58">
        <v>0</v>
      </c>
      <c r="AD7912" s="58">
        <v>0</v>
      </c>
      <c r="AE7912" s="58">
        <v>0</v>
      </c>
      <c r="AF7912" s="58">
        <v>0</v>
      </c>
      <c r="AG7912" s="58">
        <v>0</v>
      </c>
      <c r="AH7912" s="58">
        <v>0</v>
      </c>
      <c r="AI7912" s="58">
        <v>0</v>
      </c>
      <c r="AK7912" s="64">
        <f t="shared" si="123"/>
        <v>-2.256942819559429E-2</v>
      </c>
    </row>
    <row r="7913" spans="1:37" x14ac:dyDescent="0.25">
      <c r="A7913">
        <v>7911</v>
      </c>
      <c r="B7913" s="1">
        <v>1.38E-2</v>
      </c>
      <c r="C7913" s="1">
        <v>-2.1135033086207836E-4</v>
      </c>
      <c r="D7913" s="58">
        <v>0.1435638847904179</v>
      </c>
      <c r="E7913" s="58">
        <v>7.3479027230134206E-2</v>
      </c>
      <c r="F7913" s="58">
        <v>9.3777282315939708E-2</v>
      </c>
      <c r="G7913" s="58">
        <v>0.13622783612989189</v>
      </c>
      <c r="H7913" s="58">
        <v>0.15106789392402251</v>
      </c>
      <c r="I7913" s="58">
        <v>6.4122085852213115E-2</v>
      </c>
      <c r="J7913" s="58">
        <v>0.11156929178095702</v>
      </c>
      <c r="K7913" s="58">
        <v>0.1448881506690223</v>
      </c>
      <c r="L7913" s="58">
        <v>7.3234447875801427E-3</v>
      </c>
      <c r="M7913" s="58">
        <v>5.6170839438426476E-2</v>
      </c>
      <c r="N7913" s="58">
        <v>1.7810263081394915E-2</v>
      </c>
      <c r="O7913" s="58">
        <v>0</v>
      </c>
      <c r="P7913" s="58">
        <v>0</v>
      </c>
      <c r="Q7913" s="58">
        <v>0</v>
      </c>
      <c r="R7913" s="58">
        <v>0</v>
      </c>
      <c r="S7913" s="58">
        <v>0</v>
      </c>
      <c r="T7913" s="58">
        <v>0</v>
      </c>
      <c r="U7913" s="58">
        <v>0</v>
      </c>
      <c r="V7913" s="58">
        <v>0</v>
      </c>
      <c r="W7913" s="58">
        <v>0</v>
      </c>
      <c r="X7913" s="58">
        <v>0</v>
      </c>
      <c r="Y7913" s="58">
        <v>0</v>
      </c>
      <c r="Z7913" s="58">
        <v>0</v>
      </c>
      <c r="AA7913" s="58">
        <v>0</v>
      </c>
      <c r="AB7913" s="58">
        <v>0</v>
      </c>
      <c r="AC7913" s="58">
        <v>0</v>
      </c>
      <c r="AD7913" s="58">
        <v>0</v>
      </c>
      <c r="AE7913" s="58">
        <v>0</v>
      </c>
      <c r="AF7913" s="58">
        <v>0</v>
      </c>
      <c r="AG7913" s="58">
        <v>0</v>
      </c>
      <c r="AH7913" s="58">
        <v>0</v>
      </c>
      <c r="AI7913" s="58">
        <v>0</v>
      </c>
      <c r="AK7913" s="64">
        <f t="shared" si="123"/>
        <v>-1.5315241366817273E-2</v>
      </c>
    </row>
    <row r="7914" spans="1:37" x14ac:dyDescent="0.25">
      <c r="A7914">
        <v>7912</v>
      </c>
      <c r="B7914" s="1">
        <v>0.01</v>
      </c>
      <c r="C7914" s="1">
        <v>4.2848215195666754E-5</v>
      </c>
      <c r="D7914" s="58">
        <v>9.8012430526674021E-2</v>
      </c>
      <c r="E7914" s="58">
        <v>4.7541094840513089E-2</v>
      </c>
      <c r="F7914" s="58">
        <v>0.12508218266861995</v>
      </c>
      <c r="G7914" s="58">
        <v>9.6545991448893226E-2</v>
      </c>
      <c r="H7914" s="58">
        <v>0.11485392742702222</v>
      </c>
      <c r="I7914" s="58">
        <v>6.7386800962547427E-2</v>
      </c>
      <c r="J7914" s="58">
        <v>8.9885788337609601E-2</v>
      </c>
      <c r="K7914" s="58">
        <v>3.7406032708829161E-2</v>
      </c>
      <c r="L7914" s="58">
        <v>0.1122855059421977</v>
      </c>
      <c r="M7914" s="58">
        <v>0.10382692864367662</v>
      </c>
      <c r="N7914" s="58">
        <v>0.10717331649341698</v>
      </c>
      <c r="O7914" s="58">
        <v>0</v>
      </c>
      <c r="P7914" s="58">
        <v>0</v>
      </c>
      <c r="Q7914" s="58">
        <v>0</v>
      </c>
      <c r="R7914" s="58">
        <v>0</v>
      </c>
      <c r="S7914" s="58">
        <v>0</v>
      </c>
      <c r="T7914" s="58">
        <v>0</v>
      </c>
      <c r="U7914" s="58">
        <v>0</v>
      </c>
      <c r="V7914" s="58">
        <v>0</v>
      </c>
      <c r="W7914" s="58">
        <v>0</v>
      </c>
      <c r="X7914" s="58">
        <v>0</v>
      </c>
      <c r="Y7914" s="58">
        <v>0</v>
      </c>
      <c r="Z7914" s="58">
        <v>0</v>
      </c>
      <c r="AA7914" s="58">
        <v>0</v>
      </c>
      <c r="AB7914" s="58">
        <v>0</v>
      </c>
      <c r="AC7914" s="58">
        <v>0</v>
      </c>
      <c r="AD7914" s="58">
        <v>0</v>
      </c>
      <c r="AE7914" s="58">
        <v>0</v>
      </c>
      <c r="AF7914" s="58">
        <v>0</v>
      </c>
      <c r="AG7914" s="58">
        <v>0</v>
      </c>
      <c r="AH7914" s="58">
        <v>0</v>
      </c>
      <c r="AI7914" s="58">
        <v>0</v>
      </c>
      <c r="AK7914" s="64">
        <f t="shared" si="123"/>
        <v>4.2848215195666756E-3</v>
      </c>
    </row>
    <row r="7915" spans="1:37" x14ac:dyDescent="0.25">
      <c r="A7915">
        <v>7913</v>
      </c>
      <c r="B7915" s="1">
        <v>1.4200000000000001E-2</v>
      </c>
      <c r="C7915" s="1">
        <v>-3.7543243297370342E-4</v>
      </c>
      <c r="D7915" s="58">
        <v>2.5897242569691826E-2</v>
      </c>
      <c r="E7915" s="58">
        <v>2.3541327597789104E-2</v>
      </c>
      <c r="F7915" s="58">
        <v>9.2269954480147034E-2</v>
      </c>
      <c r="G7915" s="58">
        <v>0.25809870225045478</v>
      </c>
      <c r="H7915" s="58">
        <v>0.10254836922299676</v>
      </c>
      <c r="I7915" s="58">
        <v>0.11238789995559172</v>
      </c>
      <c r="J7915" s="58">
        <v>6.5151515997394993E-2</v>
      </c>
      <c r="K7915" s="58">
        <v>0.18409210411564969</v>
      </c>
      <c r="L7915" s="58">
        <v>7.6457590846863363E-2</v>
      </c>
      <c r="M7915" s="58">
        <v>5.1002364090361477E-2</v>
      </c>
      <c r="N7915" s="58">
        <v>8.5529288730591489E-3</v>
      </c>
      <c r="O7915" s="58">
        <v>0</v>
      </c>
      <c r="P7915" s="58">
        <v>0</v>
      </c>
      <c r="Q7915" s="58">
        <v>0</v>
      </c>
      <c r="R7915" s="58">
        <v>0</v>
      </c>
      <c r="S7915" s="58">
        <v>0</v>
      </c>
      <c r="T7915" s="58">
        <v>0</v>
      </c>
      <c r="U7915" s="58">
        <v>0</v>
      </c>
      <c r="V7915" s="58">
        <v>0</v>
      </c>
      <c r="W7915" s="58">
        <v>0</v>
      </c>
      <c r="X7915" s="58">
        <v>0</v>
      </c>
      <c r="Y7915" s="58">
        <v>0</v>
      </c>
      <c r="Z7915" s="58">
        <v>0</v>
      </c>
      <c r="AA7915" s="58">
        <v>0</v>
      </c>
      <c r="AB7915" s="58">
        <v>0</v>
      </c>
      <c r="AC7915" s="58">
        <v>0</v>
      </c>
      <c r="AD7915" s="58">
        <v>0</v>
      </c>
      <c r="AE7915" s="58">
        <v>0</v>
      </c>
      <c r="AF7915" s="58">
        <v>0</v>
      </c>
      <c r="AG7915" s="58">
        <v>0</v>
      </c>
      <c r="AH7915" s="58">
        <v>0</v>
      </c>
      <c r="AI7915" s="58">
        <v>0</v>
      </c>
      <c r="AK7915" s="64">
        <f t="shared" si="123"/>
        <v>-2.6438903730542494E-2</v>
      </c>
    </row>
    <row r="7916" spans="1:37" x14ac:dyDescent="0.25">
      <c r="A7916">
        <v>7914</v>
      </c>
      <c r="B7916" s="1">
        <v>1.1900000000000001E-2</v>
      </c>
      <c r="C7916" s="1">
        <v>-2.2640860965653293E-4</v>
      </c>
      <c r="D7916" s="58">
        <v>0.15649571775535967</v>
      </c>
      <c r="E7916" s="58">
        <v>5.4588706546570458E-3</v>
      </c>
      <c r="F7916" s="58">
        <v>0.14884663048726954</v>
      </c>
      <c r="G7916" s="58">
        <v>5.4135077008937174E-2</v>
      </c>
      <c r="H7916" s="58">
        <v>8.3317399233910433E-2</v>
      </c>
      <c r="I7916" s="58">
        <v>0.15762098579583783</v>
      </c>
      <c r="J7916" s="58">
        <v>0.15319846017892411</v>
      </c>
      <c r="K7916" s="58">
        <v>5.8883518388628285E-2</v>
      </c>
      <c r="L7916" s="58">
        <v>5.0799404498342283E-2</v>
      </c>
      <c r="M7916" s="58">
        <v>2.5800769899095008E-2</v>
      </c>
      <c r="N7916" s="58">
        <v>0.10544316609903857</v>
      </c>
      <c r="O7916" s="58">
        <v>0</v>
      </c>
      <c r="P7916" s="58">
        <v>0</v>
      </c>
      <c r="Q7916" s="58">
        <v>0</v>
      </c>
      <c r="R7916" s="58">
        <v>0</v>
      </c>
      <c r="S7916" s="58">
        <v>0</v>
      </c>
      <c r="T7916" s="58">
        <v>0</v>
      </c>
      <c r="U7916" s="58">
        <v>0</v>
      </c>
      <c r="V7916" s="58">
        <v>0</v>
      </c>
      <c r="W7916" s="58">
        <v>0</v>
      </c>
      <c r="X7916" s="58">
        <v>0</v>
      </c>
      <c r="Y7916" s="58">
        <v>0</v>
      </c>
      <c r="Z7916" s="58">
        <v>0</v>
      </c>
      <c r="AA7916" s="58">
        <v>0</v>
      </c>
      <c r="AB7916" s="58">
        <v>0</v>
      </c>
      <c r="AC7916" s="58">
        <v>0</v>
      </c>
      <c r="AD7916" s="58">
        <v>0</v>
      </c>
      <c r="AE7916" s="58">
        <v>0</v>
      </c>
      <c r="AF7916" s="58">
        <v>0</v>
      </c>
      <c r="AG7916" s="58">
        <v>0</v>
      </c>
      <c r="AH7916" s="58">
        <v>0</v>
      </c>
      <c r="AI7916" s="58">
        <v>0</v>
      </c>
      <c r="AK7916" s="64">
        <f t="shared" si="123"/>
        <v>-1.9025933584582599E-2</v>
      </c>
    </row>
    <row r="7917" spans="1:37" x14ac:dyDescent="0.25">
      <c r="A7917">
        <v>7915</v>
      </c>
      <c r="B7917" s="1">
        <v>1.0699999999999999E-2</v>
      </c>
      <c r="C7917" s="1">
        <v>-4.5857180563279806E-4</v>
      </c>
      <c r="D7917" s="58">
        <v>0.10286275147061512</v>
      </c>
      <c r="E7917" s="58">
        <v>3.3819535380348736E-3</v>
      </c>
      <c r="F7917" s="58">
        <v>0.13450246161748919</v>
      </c>
      <c r="G7917" s="58">
        <v>1.8674897034876643E-2</v>
      </c>
      <c r="H7917" s="58">
        <v>0.1328687969187424</v>
      </c>
      <c r="I7917" s="58">
        <v>1.7097566308532625E-2</v>
      </c>
      <c r="J7917" s="58">
        <v>3.5910731814654859E-2</v>
      </c>
      <c r="K7917" s="58">
        <v>0.20329984753062971</v>
      </c>
      <c r="L7917" s="58">
        <v>0.10161293251693974</v>
      </c>
      <c r="M7917" s="58">
        <v>0.17495452484841081</v>
      </c>
      <c r="N7917" s="58">
        <v>7.4833536401073819E-2</v>
      </c>
      <c r="O7917" s="58">
        <v>0</v>
      </c>
      <c r="P7917" s="58">
        <v>0</v>
      </c>
      <c r="Q7917" s="58">
        <v>0</v>
      </c>
      <c r="R7917" s="58">
        <v>0</v>
      </c>
      <c r="S7917" s="58">
        <v>0</v>
      </c>
      <c r="T7917" s="58">
        <v>0</v>
      </c>
      <c r="U7917" s="58">
        <v>0</v>
      </c>
      <c r="V7917" s="58">
        <v>0</v>
      </c>
      <c r="W7917" s="58">
        <v>0</v>
      </c>
      <c r="X7917" s="58">
        <v>0</v>
      </c>
      <c r="Y7917" s="58">
        <v>0</v>
      </c>
      <c r="Z7917" s="58">
        <v>0</v>
      </c>
      <c r="AA7917" s="58">
        <v>0</v>
      </c>
      <c r="AB7917" s="58">
        <v>0</v>
      </c>
      <c r="AC7917" s="58">
        <v>0</v>
      </c>
      <c r="AD7917" s="58">
        <v>0</v>
      </c>
      <c r="AE7917" s="58">
        <v>0</v>
      </c>
      <c r="AF7917" s="58">
        <v>0</v>
      </c>
      <c r="AG7917" s="58">
        <v>0</v>
      </c>
      <c r="AH7917" s="58">
        <v>0</v>
      </c>
      <c r="AI7917" s="58">
        <v>0</v>
      </c>
      <c r="AK7917" s="64">
        <f t="shared" si="123"/>
        <v>-4.2857178096523188E-2</v>
      </c>
    </row>
    <row r="7918" spans="1:37" x14ac:dyDescent="0.25">
      <c r="A7918">
        <v>7916</v>
      </c>
      <c r="B7918" s="1">
        <v>1.17E-2</v>
      </c>
      <c r="C7918" s="1">
        <v>-1.4041603974796042E-5</v>
      </c>
      <c r="D7918" s="58">
        <v>0.13108118718585587</v>
      </c>
      <c r="E7918" s="58">
        <v>4.3265514590552286E-2</v>
      </c>
      <c r="F7918" s="58">
        <v>2.4611210107202259E-2</v>
      </c>
      <c r="G7918" s="58">
        <v>0.11150465352469532</v>
      </c>
      <c r="H7918" s="58">
        <v>0.12129084823174698</v>
      </c>
      <c r="I7918" s="58">
        <v>9.4127089113223164E-2</v>
      </c>
      <c r="J7918" s="58">
        <v>0.14359315270557904</v>
      </c>
      <c r="K7918" s="58">
        <v>0.1008221031186254</v>
      </c>
      <c r="L7918" s="58">
        <v>6.3053638312676547E-2</v>
      </c>
      <c r="M7918" s="58">
        <v>4.2248375563472371E-2</v>
      </c>
      <c r="N7918" s="58">
        <v>0.12440222754637083</v>
      </c>
      <c r="O7918" s="58">
        <v>0</v>
      </c>
      <c r="P7918" s="58">
        <v>0</v>
      </c>
      <c r="Q7918" s="58">
        <v>0</v>
      </c>
      <c r="R7918" s="58">
        <v>0</v>
      </c>
      <c r="S7918" s="58">
        <v>0</v>
      </c>
      <c r="T7918" s="58">
        <v>0</v>
      </c>
      <c r="U7918" s="58">
        <v>0</v>
      </c>
      <c r="V7918" s="58">
        <v>0</v>
      </c>
      <c r="W7918" s="58">
        <v>0</v>
      </c>
      <c r="X7918" s="58">
        <v>0</v>
      </c>
      <c r="Y7918" s="58">
        <v>0</v>
      </c>
      <c r="Z7918" s="58">
        <v>0</v>
      </c>
      <c r="AA7918" s="58">
        <v>0</v>
      </c>
      <c r="AB7918" s="58">
        <v>0</v>
      </c>
      <c r="AC7918" s="58">
        <v>0</v>
      </c>
      <c r="AD7918" s="58">
        <v>0</v>
      </c>
      <c r="AE7918" s="58">
        <v>0</v>
      </c>
      <c r="AF7918" s="58">
        <v>0</v>
      </c>
      <c r="AG7918" s="58">
        <v>0</v>
      </c>
      <c r="AH7918" s="58">
        <v>0</v>
      </c>
      <c r="AI7918" s="58">
        <v>0</v>
      </c>
      <c r="AK7918" s="64">
        <f t="shared" si="123"/>
        <v>-1.2001370918629096E-3</v>
      </c>
    </row>
    <row r="7919" spans="1:37" x14ac:dyDescent="0.25">
      <c r="A7919">
        <v>7917</v>
      </c>
      <c r="B7919" s="1">
        <v>1.23E-2</v>
      </c>
      <c r="C7919" s="1">
        <v>-2.7496889576591571E-4</v>
      </c>
      <c r="D7919" s="58">
        <v>0.15423628243719181</v>
      </c>
      <c r="E7919" s="58">
        <v>1.8960961136292979E-2</v>
      </c>
      <c r="F7919" s="58">
        <v>4.5319460176448854E-2</v>
      </c>
      <c r="G7919" s="58">
        <v>5.5884242167583125E-3</v>
      </c>
      <c r="H7919" s="58">
        <v>5.4194564030380608E-2</v>
      </c>
      <c r="I7919" s="58">
        <v>2.0278036287744286E-2</v>
      </c>
      <c r="J7919" s="58">
        <v>0.14509555872390245</v>
      </c>
      <c r="K7919" s="58">
        <v>0.23772462104829045</v>
      </c>
      <c r="L7919" s="58">
        <v>0.13152907180507373</v>
      </c>
      <c r="M7919" s="58">
        <v>1.0008304491701831E-2</v>
      </c>
      <c r="N7919" s="58">
        <v>0.17706471564621451</v>
      </c>
      <c r="O7919" s="58">
        <v>0</v>
      </c>
      <c r="P7919" s="58">
        <v>0</v>
      </c>
      <c r="Q7919" s="58">
        <v>0</v>
      </c>
      <c r="R7919" s="58">
        <v>0</v>
      </c>
      <c r="S7919" s="58">
        <v>0</v>
      </c>
      <c r="T7919" s="58">
        <v>0</v>
      </c>
      <c r="U7919" s="58">
        <v>0</v>
      </c>
      <c r="V7919" s="58">
        <v>0</v>
      </c>
      <c r="W7919" s="58">
        <v>0</v>
      </c>
      <c r="X7919" s="58">
        <v>0</v>
      </c>
      <c r="Y7919" s="58">
        <v>0</v>
      </c>
      <c r="Z7919" s="58">
        <v>0</v>
      </c>
      <c r="AA7919" s="58">
        <v>0</v>
      </c>
      <c r="AB7919" s="58">
        <v>0</v>
      </c>
      <c r="AC7919" s="58">
        <v>0</v>
      </c>
      <c r="AD7919" s="58">
        <v>0</v>
      </c>
      <c r="AE7919" s="58">
        <v>0</v>
      </c>
      <c r="AF7919" s="58">
        <v>0</v>
      </c>
      <c r="AG7919" s="58">
        <v>0</v>
      </c>
      <c r="AH7919" s="58">
        <v>0</v>
      </c>
      <c r="AI7919" s="58">
        <v>0</v>
      </c>
      <c r="AK7919" s="64">
        <f t="shared" si="123"/>
        <v>-2.2355194777716723E-2</v>
      </c>
    </row>
    <row r="7920" spans="1:37" x14ac:dyDescent="0.25">
      <c r="A7920">
        <v>7918</v>
      </c>
      <c r="B7920" s="1">
        <v>1.5299999999999999E-2</v>
      </c>
      <c r="C7920" s="1">
        <v>-3.6638646286314955E-5</v>
      </c>
      <c r="D7920" s="58">
        <v>5.251108085144094E-2</v>
      </c>
      <c r="E7920" s="58">
        <v>0.18195947966410139</v>
      </c>
      <c r="F7920" s="58">
        <v>1.9538742528624614E-2</v>
      </c>
      <c r="G7920" s="58">
        <v>0.1551741143069218</v>
      </c>
      <c r="H7920" s="58">
        <v>3.451333416667577E-2</v>
      </c>
      <c r="I7920" s="58">
        <v>0.18360859576214525</v>
      </c>
      <c r="J7920" s="58">
        <v>2.1062052940047055E-2</v>
      </c>
      <c r="K7920" s="58">
        <v>0.13464472694079285</v>
      </c>
      <c r="L7920" s="58">
        <v>1.9964751192272277E-2</v>
      </c>
      <c r="M7920" s="58">
        <v>0.19004802645613139</v>
      </c>
      <c r="N7920" s="58">
        <v>6.9750951908467062E-3</v>
      </c>
      <c r="O7920" s="58">
        <v>0</v>
      </c>
      <c r="P7920" s="58">
        <v>0</v>
      </c>
      <c r="Q7920" s="58">
        <v>0</v>
      </c>
      <c r="R7920" s="58">
        <v>0</v>
      </c>
      <c r="S7920" s="58">
        <v>0</v>
      </c>
      <c r="T7920" s="58">
        <v>0</v>
      </c>
      <c r="U7920" s="58">
        <v>0</v>
      </c>
      <c r="V7920" s="58">
        <v>0</v>
      </c>
      <c r="W7920" s="58">
        <v>0</v>
      </c>
      <c r="X7920" s="58">
        <v>0</v>
      </c>
      <c r="Y7920" s="58">
        <v>0</v>
      </c>
      <c r="Z7920" s="58">
        <v>0</v>
      </c>
      <c r="AA7920" s="58">
        <v>0</v>
      </c>
      <c r="AB7920" s="58">
        <v>0</v>
      </c>
      <c r="AC7920" s="58">
        <v>0</v>
      </c>
      <c r="AD7920" s="58">
        <v>0</v>
      </c>
      <c r="AE7920" s="58">
        <v>0</v>
      </c>
      <c r="AF7920" s="58">
        <v>0</v>
      </c>
      <c r="AG7920" s="58">
        <v>0</v>
      </c>
      <c r="AH7920" s="58">
        <v>0</v>
      </c>
      <c r="AI7920" s="58">
        <v>0</v>
      </c>
      <c r="AK7920" s="64">
        <f t="shared" si="123"/>
        <v>-2.3946827638114351E-3</v>
      </c>
    </row>
    <row r="7921" spans="1:37" x14ac:dyDescent="0.25">
      <c r="A7921">
        <v>7919</v>
      </c>
      <c r="B7921" s="1">
        <v>9.1999999999999998E-3</v>
      </c>
      <c r="C7921" s="1">
        <v>1.49495910253759E-5</v>
      </c>
      <c r="D7921" s="58">
        <v>2.503250104468794E-2</v>
      </c>
      <c r="E7921" s="58">
        <v>3.4600384790388045E-2</v>
      </c>
      <c r="F7921" s="58">
        <v>0.15107936812352388</v>
      </c>
      <c r="G7921" s="58">
        <v>7.8010644545692898E-2</v>
      </c>
      <c r="H7921" s="58">
        <v>0.13693560320809675</v>
      </c>
      <c r="I7921" s="58">
        <v>9.5651539175907282E-2</v>
      </c>
      <c r="J7921" s="58">
        <v>7.0965525228949222E-2</v>
      </c>
      <c r="K7921" s="58">
        <v>2.0659008212256767E-2</v>
      </c>
      <c r="L7921" s="58">
        <v>0.12933691172839917</v>
      </c>
      <c r="M7921" s="58">
        <v>0.14433728718573061</v>
      </c>
      <c r="N7921" s="58">
        <v>0.11339122675636742</v>
      </c>
      <c r="O7921" s="58">
        <v>0</v>
      </c>
      <c r="P7921" s="58">
        <v>0</v>
      </c>
      <c r="Q7921" s="58">
        <v>0</v>
      </c>
      <c r="R7921" s="58">
        <v>0</v>
      </c>
      <c r="S7921" s="58">
        <v>0</v>
      </c>
      <c r="T7921" s="58">
        <v>0</v>
      </c>
      <c r="U7921" s="58">
        <v>0</v>
      </c>
      <c r="V7921" s="58">
        <v>0</v>
      </c>
      <c r="W7921" s="58">
        <v>0</v>
      </c>
      <c r="X7921" s="58">
        <v>0</v>
      </c>
      <c r="Y7921" s="58">
        <v>0</v>
      </c>
      <c r="Z7921" s="58">
        <v>0</v>
      </c>
      <c r="AA7921" s="58">
        <v>0</v>
      </c>
      <c r="AB7921" s="58">
        <v>0</v>
      </c>
      <c r="AC7921" s="58">
        <v>0</v>
      </c>
      <c r="AD7921" s="58">
        <v>0</v>
      </c>
      <c r="AE7921" s="58">
        <v>0</v>
      </c>
      <c r="AF7921" s="58">
        <v>0</v>
      </c>
      <c r="AG7921" s="58">
        <v>0</v>
      </c>
      <c r="AH7921" s="58">
        <v>0</v>
      </c>
      <c r="AI7921" s="58">
        <v>0</v>
      </c>
      <c r="AK7921" s="64">
        <f t="shared" si="123"/>
        <v>1.6249555462365109E-3</v>
      </c>
    </row>
    <row r="7922" spans="1:37" x14ac:dyDescent="0.25">
      <c r="A7922">
        <v>7920</v>
      </c>
      <c r="B7922" s="1">
        <v>1.35E-2</v>
      </c>
      <c r="C7922" s="1">
        <v>1.5426811198273078E-4</v>
      </c>
      <c r="D7922" s="58">
        <v>0.13469225611788868</v>
      </c>
      <c r="E7922" s="58">
        <v>0.17113626170010188</v>
      </c>
      <c r="F7922" s="58">
        <v>8.5240340243562404E-2</v>
      </c>
      <c r="G7922" s="58">
        <v>0.11012537967186156</v>
      </c>
      <c r="H7922" s="58">
        <v>4.8224119764436045E-2</v>
      </c>
      <c r="I7922" s="58">
        <v>0.16803638052936465</v>
      </c>
      <c r="J7922" s="58">
        <v>5.3969982750388213E-5</v>
      </c>
      <c r="K7922" s="58">
        <v>1.9212804189165038E-2</v>
      </c>
      <c r="L7922" s="58">
        <v>8.0943519306358222E-2</v>
      </c>
      <c r="M7922" s="58">
        <v>0.17039708466562098</v>
      </c>
      <c r="N7922" s="58">
        <v>1.1937883828890071E-2</v>
      </c>
      <c r="O7922" s="58">
        <v>0</v>
      </c>
      <c r="P7922" s="58">
        <v>0</v>
      </c>
      <c r="Q7922" s="58">
        <v>0</v>
      </c>
      <c r="R7922" s="58">
        <v>0</v>
      </c>
      <c r="S7922" s="58">
        <v>0</v>
      </c>
      <c r="T7922" s="58">
        <v>0</v>
      </c>
      <c r="U7922" s="58">
        <v>0</v>
      </c>
      <c r="V7922" s="58">
        <v>0</v>
      </c>
      <c r="W7922" s="58">
        <v>0</v>
      </c>
      <c r="X7922" s="58">
        <v>0</v>
      </c>
      <c r="Y7922" s="58">
        <v>0</v>
      </c>
      <c r="Z7922" s="58">
        <v>0</v>
      </c>
      <c r="AA7922" s="58">
        <v>0</v>
      </c>
      <c r="AB7922" s="58">
        <v>0</v>
      </c>
      <c r="AC7922" s="58">
        <v>0</v>
      </c>
      <c r="AD7922" s="58">
        <v>0</v>
      </c>
      <c r="AE7922" s="58">
        <v>0</v>
      </c>
      <c r="AF7922" s="58">
        <v>0</v>
      </c>
      <c r="AG7922" s="58">
        <v>0</v>
      </c>
      <c r="AH7922" s="58">
        <v>0</v>
      </c>
      <c r="AI7922" s="58">
        <v>0</v>
      </c>
      <c r="AK7922" s="64">
        <f t="shared" si="123"/>
        <v>1.1427267554276354E-2</v>
      </c>
    </row>
    <row r="7923" spans="1:37" x14ac:dyDescent="0.25">
      <c r="A7923">
        <v>7921</v>
      </c>
      <c r="B7923" s="1">
        <v>1.34E-2</v>
      </c>
      <c r="C7923" s="1">
        <v>-1.0742127566867878E-4</v>
      </c>
      <c r="D7923" s="58">
        <v>8.2738293220191134E-2</v>
      </c>
      <c r="E7923" s="58">
        <v>0.13338245486271297</v>
      </c>
      <c r="F7923" s="58">
        <v>4.958975812006438E-2</v>
      </c>
      <c r="G7923" s="58">
        <v>6.9726908053851899E-2</v>
      </c>
      <c r="H7923" s="58">
        <v>5.8074306805803125E-2</v>
      </c>
      <c r="I7923" s="58">
        <v>0.10614252180559267</v>
      </c>
      <c r="J7923" s="58">
        <v>2.4363927636952415E-2</v>
      </c>
      <c r="K7923" s="58">
        <v>0.17071626111077171</v>
      </c>
      <c r="L7923" s="58">
        <v>6.9872774781025521E-2</v>
      </c>
      <c r="M7923" s="58">
        <v>7.9885890582938796E-2</v>
      </c>
      <c r="N7923" s="58">
        <v>0.15550690302009529</v>
      </c>
      <c r="O7923" s="58">
        <v>0</v>
      </c>
      <c r="P7923" s="58">
        <v>0</v>
      </c>
      <c r="Q7923" s="58">
        <v>0</v>
      </c>
      <c r="R7923" s="58">
        <v>0</v>
      </c>
      <c r="S7923" s="58">
        <v>0</v>
      </c>
      <c r="T7923" s="58">
        <v>0</v>
      </c>
      <c r="U7923" s="58">
        <v>0</v>
      </c>
      <c r="V7923" s="58">
        <v>0</v>
      </c>
      <c r="W7923" s="58">
        <v>0</v>
      </c>
      <c r="X7923" s="58">
        <v>0</v>
      </c>
      <c r="Y7923" s="58">
        <v>0</v>
      </c>
      <c r="Z7923" s="58">
        <v>0</v>
      </c>
      <c r="AA7923" s="58">
        <v>0</v>
      </c>
      <c r="AB7923" s="58">
        <v>0</v>
      </c>
      <c r="AC7923" s="58">
        <v>0</v>
      </c>
      <c r="AD7923" s="58">
        <v>0</v>
      </c>
      <c r="AE7923" s="58">
        <v>0</v>
      </c>
      <c r="AF7923" s="58">
        <v>0</v>
      </c>
      <c r="AG7923" s="58">
        <v>0</v>
      </c>
      <c r="AH7923" s="58">
        <v>0</v>
      </c>
      <c r="AI7923" s="58">
        <v>0</v>
      </c>
      <c r="AK7923" s="64">
        <f t="shared" si="123"/>
        <v>-8.0165131096028939E-3</v>
      </c>
    </row>
    <row r="7924" spans="1:37" x14ac:dyDescent="0.25">
      <c r="A7924">
        <v>7922</v>
      </c>
      <c r="B7924" s="1">
        <v>1.32E-2</v>
      </c>
      <c r="C7924" s="1">
        <v>1.7448923377671755E-4</v>
      </c>
      <c r="D7924" s="58">
        <v>6.2668541300563332E-2</v>
      </c>
      <c r="E7924" s="58">
        <v>0.14798108320460684</v>
      </c>
      <c r="F7924" s="58">
        <v>0.11100216107872289</v>
      </c>
      <c r="G7924" s="58">
        <v>0.1567608316757283</v>
      </c>
      <c r="H7924" s="58">
        <v>1.2972924947541908E-2</v>
      </c>
      <c r="I7924" s="58">
        <v>1.0536101626337327E-2</v>
      </c>
      <c r="J7924" s="58">
        <v>0.14893545829725213</v>
      </c>
      <c r="K7924" s="58">
        <v>9.3097159273527325E-2</v>
      </c>
      <c r="L7924" s="58">
        <v>3.9924739430111551E-2</v>
      </c>
      <c r="M7924" s="58">
        <v>0.11236766815427499</v>
      </c>
      <c r="N7924" s="58">
        <v>0.10375333101133338</v>
      </c>
      <c r="O7924" s="58">
        <v>0</v>
      </c>
      <c r="P7924" s="58">
        <v>0</v>
      </c>
      <c r="Q7924" s="58">
        <v>0</v>
      </c>
      <c r="R7924" s="58">
        <v>0</v>
      </c>
      <c r="S7924" s="58">
        <v>0</v>
      </c>
      <c r="T7924" s="58">
        <v>0</v>
      </c>
      <c r="U7924" s="58">
        <v>0</v>
      </c>
      <c r="V7924" s="58">
        <v>0</v>
      </c>
      <c r="W7924" s="58">
        <v>0</v>
      </c>
      <c r="X7924" s="58">
        <v>0</v>
      </c>
      <c r="Y7924" s="58">
        <v>0</v>
      </c>
      <c r="Z7924" s="58">
        <v>0</v>
      </c>
      <c r="AA7924" s="58">
        <v>0</v>
      </c>
      <c r="AB7924" s="58">
        <v>0</v>
      </c>
      <c r="AC7924" s="58">
        <v>0</v>
      </c>
      <c r="AD7924" s="58">
        <v>0</v>
      </c>
      <c r="AE7924" s="58">
        <v>0</v>
      </c>
      <c r="AF7924" s="58">
        <v>0</v>
      </c>
      <c r="AG7924" s="58">
        <v>0</v>
      </c>
      <c r="AH7924" s="58">
        <v>0</v>
      </c>
      <c r="AI7924" s="58">
        <v>0</v>
      </c>
      <c r="AK7924" s="64">
        <f t="shared" si="123"/>
        <v>1.3218881346721027E-2</v>
      </c>
    </row>
    <row r="7925" spans="1:37" x14ac:dyDescent="0.25">
      <c r="A7925">
        <v>7923</v>
      </c>
      <c r="B7925" s="1">
        <v>1.44E-2</v>
      </c>
      <c r="C7925" s="1">
        <v>2.5812862950938401E-4</v>
      </c>
      <c r="D7925" s="58">
        <v>1.7281340677428963E-2</v>
      </c>
      <c r="E7925" s="58">
        <v>0.20210353361322639</v>
      </c>
      <c r="F7925" s="58">
        <v>0.14292706992066501</v>
      </c>
      <c r="G7925" s="58">
        <v>0.11597756663090118</v>
      </c>
      <c r="H7925" s="58">
        <v>3.8452610080064284E-3</v>
      </c>
      <c r="I7925" s="58">
        <v>0.11524170249317711</v>
      </c>
      <c r="J7925" s="58">
        <v>5.3039864774600931E-2</v>
      </c>
      <c r="K7925" s="58">
        <v>5.7932021234790125E-2</v>
      </c>
      <c r="L7925" s="58">
        <v>0.14160613873597835</v>
      </c>
      <c r="M7925" s="58">
        <v>4.128083194248354E-2</v>
      </c>
      <c r="N7925" s="58">
        <v>0.1087646689687418</v>
      </c>
      <c r="O7925" s="58">
        <v>0</v>
      </c>
      <c r="P7925" s="58">
        <v>0</v>
      </c>
      <c r="Q7925" s="58">
        <v>0</v>
      </c>
      <c r="R7925" s="58">
        <v>0</v>
      </c>
      <c r="S7925" s="58">
        <v>0</v>
      </c>
      <c r="T7925" s="58">
        <v>0</v>
      </c>
      <c r="U7925" s="58">
        <v>0</v>
      </c>
      <c r="V7925" s="58">
        <v>0</v>
      </c>
      <c r="W7925" s="58">
        <v>0</v>
      </c>
      <c r="X7925" s="58">
        <v>0</v>
      </c>
      <c r="Y7925" s="58">
        <v>0</v>
      </c>
      <c r="Z7925" s="58">
        <v>0</v>
      </c>
      <c r="AA7925" s="58">
        <v>0</v>
      </c>
      <c r="AB7925" s="58">
        <v>0</v>
      </c>
      <c r="AC7925" s="58">
        <v>0</v>
      </c>
      <c r="AD7925" s="58">
        <v>0</v>
      </c>
      <c r="AE7925" s="58">
        <v>0</v>
      </c>
      <c r="AF7925" s="58">
        <v>0</v>
      </c>
      <c r="AG7925" s="58">
        <v>0</v>
      </c>
      <c r="AH7925" s="58">
        <v>0</v>
      </c>
      <c r="AI7925" s="58">
        <v>0</v>
      </c>
      <c r="AK7925" s="64">
        <f t="shared" si="123"/>
        <v>1.7925599271485002E-2</v>
      </c>
    </row>
    <row r="7926" spans="1:37" x14ac:dyDescent="0.25">
      <c r="A7926">
        <v>7924</v>
      </c>
      <c r="B7926" s="1">
        <v>1.29E-2</v>
      </c>
      <c r="C7926" s="1">
        <v>2.4161865344311662E-4</v>
      </c>
      <c r="D7926" s="58">
        <v>0.11886488780293479</v>
      </c>
      <c r="E7926" s="58">
        <v>0.14554362487253858</v>
      </c>
      <c r="F7926" s="58">
        <v>5.702253803576242E-3</v>
      </c>
      <c r="G7926" s="58">
        <v>0.13536257691019007</v>
      </c>
      <c r="H7926" s="58">
        <v>3.8029973031267817E-3</v>
      </c>
      <c r="I7926" s="58">
        <v>2.9143965680337627E-5</v>
      </c>
      <c r="J7926" s="58">
        <v>0.11074646901985598</v>
      </c>
      <c r="K7926" s="58">
        <v>0.1425276718365584</v>
      </c>
      <c r="L7926" s="58">
        <v>0.13392057786334338</v>
      </c>
      <c r="M7926" s="58">
        <v>7.9478065165682135E-2</v>
      </c>
      <c r="N7926" s="58">
        <v>0.12402173145651323</v>
      </c>
      <c r="O7926" s="58">
        <v>0</v>
      </c>
      <c r="P7926" s="58">
        <v>0</v>
      </c>
      <c r="Q7926" s="58">
        <v>0</v>
      </c>
      <c r="R7926" s="58">
        <v>0</v>
      </c>
      <c r="S7926" s="58">
        <v>0</v>
      </c>
      <c r="T7926" s="58">
        <v>0</v>
      </c>
      <c r="U7926" s="58">
        <v>0</v>
      </c>
      <c r="V7926" s="58">
        <v>0</v>
      </c>
      <c r="W7926" s="58">
        <v>0</v>
      </c>
      <c r="X7926" s="58">
        <v>0</v>
      </c>
      <c r="Y7926" s="58">
        <v>0</v>
      </c>
      <c r="Z7926" s="58">
        <v>0</v>
      </c>
      <c r="AA7926" s="58">
        <v>0</v>
      </c>
      <c r="AB7926" s="58">
        <v>0</v>
      </c>
      <c r="AC7926" s="58">
        <v>0</v>
      </c>
      <c r="AD7926" s="58">
        <v>0</v>
      </c>
      <c r="AE7926" s="58">
        <v>0</v>
      </c>
      <c r="AF7926" s="58">
        <v>0</v>
      </c>
      <c r="AG7926" s="58">
        <v>0</v>
      </c>
      <c r="AH7926" s="58">
        <v>0</v>
      </c>
      <c r="AI7926" s="58">
        <v>0</v>
      </c>
      <c r="AK7926" s="64">
        <f t="shared" si="123"/>
        <v>1.8730128173885009E-2</v>
      </c>
    </row>
    <row r="7927" spans="1:37" x14ac:dyDescent="0.25">
      <c r="A7927">
        <v>7925</v>
      </c>
      <c r="B7927" s="1">
        <v>9.7000000000000003E-3</v>
      </c>
      <c r="C7927" s="1">
        <v>3.1226020923151571E-4</v>
      </c>
      <c r="D7927" s="58">
        <v>0.1325316098673924</v>
      </c>
      <c r="E7927" s="58">
        <v>0.10948173724096213</v>
      </c>
      <c r="F7927" s="58">
        <v>2.6084132715441334E-2</v>
      </c>
      <c r="G7927" s="58">
        <v>4.6035899069521886E-2</v>
      </c>
      <c r="H7927" s="58">
        <v>0.12173166604041327</v>
      </c>
      <c r="I7927" s="58">
        <v>1.8374961135367539E-2</v>
      </c>
      <c r="J7927" s="58">
        <v>2.6187117334558953E-2</v>
      </c>
      <c r="K7927" s="58">
        <v>4.6927671930629362E-2</v>
      </c>
      <c r="L7927" s="58">
        <v>0.16918151301501086</v>
      </c>
      <c r="M7927" s="58">
        <v>0.13952972338894989</v>
      </c>
      <c r="N7927" s="58">
        <v>0.16393396826175224</v>
      </c>
      <c r="O7927" s="58">
        <v>0</v>
      </c>
      <c r="P7927" s="58">
        <v>0</v>
      </c>
      <c r="Q7927" s="58">
        <v>0</v>
      </c>
      <c r="R7927" s="58">
        <v>0</v>
      </c>
      <c r="S7927" s="58">
        <v>0</v>
      </c>
      <c r="T7927" s="58">
        <v>0</v>
      </c>
      <c r="U7927" s="58">
        <v>0</v>
      </c>
      <c r="V7927" s="58">
        <v>0</v>
      </c>
      <c r="W7927" s="58">
        <v>0</v>
      </c>
      <c r="X7927" s="58">
        <v>0</v>
      </c>
      <c r="Y7927" s="58">
        <v>0</v>
      </c>
      <c r="Z7927" s="58">
        <v>0</v>
      </c>
      <c r="AA7927" s="58">
        <v>0</v>
      </c>
      <c r="AB7927" s="58">
        <v>0</v>
      </c>
      <c r="AC7927" s="58">
        <v>0</v>
      </c>
      <c r="AD7927" s="58">
        <v>0</v>
      </c>
      <c r="AE7927" s="58">
        <v>0</v>
      </c>
      <c r="AF7927" s="58">
        <v>0</v>
      </c>
      <c r="AG7927" s="58">
        <v>0</v>
      </c>
      <c r="AH7927" s="58">
        <v>0</v>
      </c>
      <c r="AI7927" s="58">
        <v>0</v>
      </c>
      <c r="AK7927" s="64">
        <f t="shared" si="123"/>
        <v>3.2191774147578935E-2</v>
      </c>
    </row>
    <row r="7928" spans="1:37" x14ac:dyDescent="0.25">
      <c r="A7928">
        <v>7926</v>
      </c>
      <c r="B7928" s="1">
        <v>1.0999999999999999E-2</v>
      </c>
      <c r="C7928" s="1">
        <v>-2.0276598985358179E-4</v>
      </c>
      <c r="D7928" s="58">
        <v>0.11941693994895038</v>
      </c>
      <c r="E7928" s="58">
        <v>2.1821297413555683E-2</v>
      </c>
      <c r="F7928" s="58">
        <v>0.12415124400196188</v>
      </c>
      <c r="G7928" s="58">
        <v>0.11282654319610165</v>
      </c>
      <c r="H7928" s="58">
        <v>5.7424771036177193E-2</v>
      </c>
      <c r="I7928" s="58">
        <v>0.12092161879978715</v>
      </c>
      <c r="J7928" s="58">
        <v>0.10220016085054186</v>
      </c>
      <c r="K7928" s="58">
        <v>7.6023160795067171E-2</v>
      </c>
      <c r="L7928" s="58">
        <v>4.8567784449425021E-2</v>
      </c>
      <c r="M7928" s="58">
        <v>0.12535953272354872</v>
      </c>
      <c r="N7928" s="58">
        <v>9.128694678488343E-2</v>
      </c>
      <c r="O7928" s="58">
        <v>0</v>
      </c>
      <c r="P7928" s="58">
        <v>0</v>
      </c>
      <c r="Q7928" s="58">
        <v>0</v>
      </c>
      <c r="R7928" s="58">
        <v>0</v>
      </c>
      <c r="S7928" s="58">
        <v>0</v>
      </c>
      <c r="T7928" s="58">
        <v>0</v>
      </c>
      <c r="U7928" s="58">
        <v>0</v>
      </c>
      <c r="V7928" s="58">
        <v>0</v>
      </c>
      <c r="W7928" s="58">
        <v>0</v>
      </c>
      <c r="X7928" s="58">
        <v>0</v>
      </c>
      <c r="Y7928" s="58">
        <v>0</v>
      </c>
      <c r="Z7928" s="58">
        <v>0</v>
      </c>
      <c r="AA7928" s="58">
        <v>0</v>
      </c>
      <c r="AB7928" s="58">
        <v>0</v>
      </c>
      <c r="AC7928" s="58">
        <v>0</v>
      </c>
      <c r="AD7928" s="58">
        <v>0</v>
      </c>
      <c r="AE7928" s="58">
        <v>0</v>
      </c>
      <c r="AF7928" s="58">
        <v>0</v>
      </c>
      <c r="AG7928" s="58">
        <v>0</v>
      </c>
      <c r="AH7928" s="58">
        <v>0</v>
      </c>
      <c r="AI7928" s="58">
        <v>0</v>
      </c>
      <c r="AK7928" s="64">
        <f t="shared" si="123"/>
        <v>-1.8433271804871074E-2</v>
      </c>
    </row>
    <row r="7929" spans="1:37" x14ac:dyDescent="0.25">
      <c r="A7929">
        <v>7927</v>
      </c>
      <c r="B7929" s="1">
        <v>9.9000000000000008E-3</v>
      </c>
      <c r="C7929" s="1">
        <v>6.9866981974102521E-5</v>
      </c>
      <c r="D7929" s="58">
        <v>0.12706810329378543</v>
      </c>
      <c r="E7929" s="58">
        <v>2.6372191866942382E-2</v>
      </c>
      <c r="F7929" s="58">
        <v>6.0280471005111469E-2</v>
      </c>
      <c r="G7929" s="58">
        <v>0.14217120603564493</v>
      </c>
      <c r="H7929" s="58">
        <v>3.204573986767232E-2</v>
      </c>
      <c r="I7929" s="58">
        <v>6.1393502752872401E-3</v>
      </c>
      <c r="J7929" s="58">
        <v>0.15499541620675206</v>
      </c>
      <c r="K7929" s="58">
        <v>8.7792535656774084E-2</v>
      </c>
      <c r="L7929" s="58">
        <v>0.124983954667511</v>
      </c>
      <c r="M7929" s="58">
        <v>0.14604994262422272</v>
      </c>
      <c r="N7929" s="58">
        <v>9.2101088500296316E-2</v>
      </c>
      <c r="O7929" s="58">
        <v>0</v>
      </c>
      <c r="P7929" s="58">
        <v>0</v>
      </c>
      <c r="Q7929" s="58">
        <v>0</v>
      </c>
      <c r="R7929" s="58">
        <v>0</v>
      </c>
      <c r="S7929" s="58">
        <v>0</v>
      </c>
      <c r="T7929" s="58">
        <v>0</v>
      </c>
      <c r="U7929" s="58">
        <v>0</v>
      </c>
      <c r="V7929" s="58">
        <v>0</v>
      </c>
      <c r="W7929" s="58">
        <v>0</v>
      </c>
      <c r="X7929" s="58">
        <v>0</v>
      </c>
      <c r="Y7929" s="58">
        <v>0</v>
      </c>
      <c r="Z7929" s="58">
        <v>0</v>
      </c>
      <c r="AA7929" s="58">
        <v>0</v>
      </c>
      <c r="AB7929" s="58">
        <v>0</v>
      </c>
      <c r="AC7929" s="58">
        <v>0</v>
      </c>
      <c r="AD7929" s="58">
        <v>0</v>
      </c>
      <c r="AE7929" s="58">
        <v>0</v>
      </c>
      <c r="AF7929" s="58">
        <v>0</v>
      </c>
      <c r="AG7929" s="58">
        <v>0</v>
      </c>
      <c r="AH7929" s="58">
        <v>0</v>
      </c>
      <c r="AI7929" s="58">
        <v>0</v>
      </c>
      <c r="AK7929" s="64">
        <f t="shared" si="123"/>
        <v>7.0572709064750019E-3</v>
      </c>
    </row>
    <row r="7930" spans="1:37" x14ac:dyDescent="0.25">
      <c r="A7930">
        <v>7928</v>
      </c>
      <c r="B7930" s="1">
        <v>1.44E-2</v>
      </c>
      <c r="C7930" s="1">
        <v>-4.3046038254504966E-5</v>
      </c>
      <c r="D7930" s="58">
        <v>0.1254985266690414</v>
      </c>
      <c r="E7930" s="58">
        <v>0.14793394040518887</v>
      </c>
      <c r="F7930" s="58">
        <v>9.8415461889726316E-2</v>
      </c>
      <c r="G7930" s="58">
        <v>9.1196973042146329E-2</v>
      </c>
      <c r="H7930" s="58">
        <v>2.9175217785631032E-2</v>
      </c>
      <c r="I7930" s="58">
        <v>0.12017927709773558</v>
      </c>
      <c r="J7930" s="58">
        <v>0.10715548995973165</v>
      </c>
      <c r="K7930" s="58">
        <v>0.11968279023312331</v>
      </c>
      <c r="L7930" s="58">
        <v>3.5543102646836716E-2</v>
      </c>
      <c r="M7930" s="58">
        <v>8.5660808543962408E-2</v>
      </c>
      <c r="N7930" s="58">
        <v>3.9558411726876241E-2</v>
      </c>
      <c r="O7930" s="58">
        <v>0</v>
      </c>
      <c r="P7930" s="58">
        <v>0</v>
      </c>
      <c r="Q7930" s="58">
        <v>0</v>
      </c>
      <c r="R7930" s="58">
        <v>0</v>
      </c>
      <c r="S7930" s="58">
        <v>0</v>
      </c>
      <c r="T7930" s="58">
        <v>0</v>
      </c>
      <c r="U7930" s="58">
        <v>0</v>
      </c>
      <c r="V7930" s="58">
        <v>0</v>
      </c>
      <c r="W7930" s="58">
        <v>0</v>
      </c>
      <c r="X7930" s="58">
        <v>0</v>
      </c>
      <c r="Y7930" s="58">
        <v>0</v>
      </c>
      <c r="Z7930" s="58">
        <v>0</v>
      </c>
      <c r="AA7930" s="58">
        <v>0</v>
      </c>
      <c r="AB7930" s="58">
        <v>0</v>
      </c>
      <c r="AC7930" s="58">
        <v>0</v>
      </c>
      <c r="AD7930" s="58">
        <v>0</v>
      </c>
      <c r="AE7930" s="58">
        <v>0</v>
      </c>
      <c r="AF7930" s="58">
        <v>0</v>
      </c>
      <c r="AG7930" s="58">
        <v>0</v>
      </c>
      <c r="AH7930" s="58">
        <v>0</v>
      </c>
      <c r="AI7930" s="58">
        <v>0</v>
      </c>
      <c r="AK7930" s="64">
        <f t="shared" si="123"/>
        <v>-2.9893082121184005E-3</v>
      </c>
    </row>
    <row r="7931" spans="1:37" x14ac:dyDescent="0.25">
      <c r="A7931">
        <v>7929</v>
      </c>
      <c r="B7931" s="1">
        <v>1.1900000000000001E-2</v>
      </c>
      <c r="C7931" s="1">
        <v>1.888529876961966E-4</v>
      </c>
      <c r="D7931" s="58">
        <v>0.11270876581277139</v>
      </c>
      <c r="E7931" s="58">
        <v>0.11864599964390374</v>
      </c>
      <c r="F7931" s="58">
        <v>3.8632752126935177E-2</v>
      </c>
      <c r="G7931" s="58">
        <v>3.7561867509250189E-2</v>
      </c>
      <c r="H7931" s="58">
        <v>6.0631910394807968E-2</v>
      </c>
      <c r="I7931" s="58">
        <v>0.15512268481012279</v>
      </c>
      <c r="J7931" s="58">
        <v>3.4247802778761355E-2</v>
      </c>
      <c r="K7931" s="58">
        <v>6.2714336291285297E-2</v>
      </c>
      <c r="L7931" s="58">
        <v>0.18991872318802941</v>
      </c>
      <c r="M7931" s="58">
        <v>1.6578406794111083E-2</v>
      </c>
      <c r="N7931" s="58">
        <v>0.17323675065002164</v>
      </c>
      <c r="O7931" s="58">
        <v>0</v>
      </c>
      <c r="P7931" s="58">
        <v>0</v>
      </c>
      <c r="Q7931" s="58">
        <v>0</v>
      </c>
      <c r="R7931" s="58">
        <v>0</v>
      </c>
      <c r="S7931" s="58">
        <v>0</v>
      </c>
      <c r="T7931" s="58">
        <v>0</v>
      </c>
      <c r="U7931" s="58">
        <v>0</v>
      </c>
      <c r="V7931" s="58">
        <v>0</v>
      </c>
      <c r="W7931" s="58">
        <v>0</v>
      </c>
      <c r="X7931" s="58">
        <v>0</v>
      </c>
      <c r="Y7931" s="58">
        <v>0</v>
      </c>
      <c r="Z7931" s="58">
        <v>0</v>
      </c>
      <c r="AA7931" s="58">
        <v>0</v>
      </c>
      <c r="AB7931" s="58">
        <v>0</v>
      </c>
      <c r="AC7931" s="58">
        <v>0</v>
      </c>
      <c r="AD7931" s="58">
        <v>0</v>
      </c>
      <c r="AE7931" s="58">
        <v>0</v>
      </c>
      <c r="AF7931" s="58">
        <v>0</v>
      </c>
      <c r="AG7931" s="58">
        <v>0</v>
      </c>
      <c r="AH7931" s="58">
        <v>0</v>
      </c>
      <c r="AI7931" s="58">
        <v>0</v>
      </c>
      <c r="AK7931" s="64">
        <f t="shared" si="123"/>
        <v>1.5869998966066941E-2</v>
      </c>
    </row>
    <row r="7932" spans="1:37" x14ac:dyDescent="0.25">
      <c r="A7932">
        <v>7930</v>
      </c>
      <c r="B7932" s="1">
        <v>1.2800000000000001E-2</v>
      </c>
      <c r="C7932" s="1">
        <v>5.7820590140915694E-5</v>
      </c>
      <c r="D7932" s="58">
        <v>9.4128529936575181E-2</v>
      </c>
      <c r="E7932" s="58">
        <v>0.12445458934648304</v>
      </c>
      <c r="F7932" s="58">
        <v>5.7502232259766715E-2</v>
      </c>
      <c r="G7932" s="58">
        <v>3.9830474151051967E-2</v>
      </c>
      <c r="H7932" s="58">
        <v>6.1854714908035511E-3</v>
      </c>
      <c r="I7932" s="58">
        <v>0.14334716725083671</v>
      </c>
      <c r="J7932" s="58">
        <v>0.15733940503400087</v>
      </c>
      <c r="K7932" s="58">
        <v>0.10553455427275667</v>
      </c>
      <c r="L7932" s="58">
        <v>7.3335480079073173E-2</v>
      </c>
      <c r="M7932" s="58">
        <v>9.7701503442650162E-2</v>
      </c>
      <c r="N7932" s="58">
        <v>0.10064059273600194</v>
      </c>
      <c r="O7932" s="58">
        <v>0</v>
      </c>
      <c r="P7932" s="58">
        <v>0</v>
      </c>
      <c r="Q7932" s="58">
        <v>0</v>
      </c>
      <c r="R7932" s="58">
        <v>0</v>
      </c>
      <c r="S7932" s="58">
        <v>0</v>
      </c>
      <c r="T7932" s="58">
        <v>0</v>
      </c>
      <c r="U7932" s="58">
        <v>0</v>
      </c>
      <c r="V7932" s="58">
        <v>0</v>
      </c>
      <c r="W7932" s="58">
        <v>0</v>
      </c>
      <c r="X7932" s="58">
        <v>0</v>
      </c>
      <c r="Y7932" s="58">
        <v>0</v>
      </c>
      <c r="Z7932" s="58">
        <v>0</v>
      </c>
      <c r="AA7932" s="58">
        <v>0</v>
      </c>
      <c r="AB7932" s="58">
        <v>0</v>
      </c>
      <c r="AC7932" s="58">
        <v>0</v>
      </c>
      <c r="AD7932" s="58">
        <v>0</v>
      </c>
      <c r="AE7932" s="58">
        <v>0</v>
      </c>
      <c r="AF7932" s="58">
        <v>0</v>
      </c>
      <c r="AG7932" s="58">
        <v>0</v>
      </c>
      <c r="AH7932" s="58">
        <v>0</v>
      </c>
      <c r="AI7932" s="58">
        <v>0</v>
      </c>
      <c r="AK7932" s="64">
        <f t="shared" si="123"/>
        <v>4.5172336047590387E-3</v>
      </c>
    </row>
    <row r="7933" spans="1:37" x14ac:dyDescent="0.25">
      <c r="A7933">
        <v>7931</v>
      </c>
      <c r="B7933" s="1">
        <v>1.11E-2</v>
      </c>
      <c r="C7933" s="1">
        <v>1.8505813678030447E-4</v>
      </c>
      <c r="D7933" s="58">
        <v>4.1340483861677164E-2</v>
      </c>
      <c r="E7933" s="58">
        <v>0.11624543266021634</v>
      </c>
      <c r="F7933" s="58">
        <v>0.1210318820115789</v>
      </c>
      <c r="G7933" s="58">
        <v>4.933354162790745E-2</v>
      </c>
      <c r="H7933" s="58">
        <v>1.6961232365777842E-2</v>
      </c>
      <c r="I7933" s="58">
        <v>9.389333191470671E-2</v>
      </c>
      <c r="J7933" s="58">
        <v>0.18824428328483322</v>
      </c>
      <c r="K7933" s="58">
        <v>4.1814650387578908E-2</v>
      </c>
      <c r="L7933" s="58">
        <v>8.3598911152080971E-2</v>
      </c>
      <c r="M7933" s="58">
        <v>0.18929487559125144</v>
      </c>
      <c r="N7933" s="58">
        <v>5.8241375142391007E-2</v>
      </c>
      <c r="O7933" s="58">
        <v>0</v>
      </c>
      <c r="P7933" s="58">
        <v>0</v>
      </c>
      <c r="Q7933" s="58">
        <v>0</v>
      </c>
      <c r="R7933" s="58">
        <v>0</v>
      </c>
      <c r="S7933" s="58">
        <v>0</v>
      </c>
      <c r="T7933" s="58">
        <v>0</v>
      </c>
      <c r="U7933" s="58">
        <v>0</v>
      </c>
      <c r="V7933" s="58">
        <v>0</v>
      </c>
      <c r="W7933" s="58">
        <v>0</v>
      </c>
      <c r="X7933" s="58">
        <v>0</v>
      </c>
      <c r="Y7933" s="58">
        <v>0</v>
      </c>
      <c r="Z7933" s="58">
        <v>0</v>
      </c>
      <c r="AA7933" s="58">
        <v>0</v>
      </c>
      <c r="AB7933" s="58">
        <v>0</v>
      </c>
      <c r="AC7933" s="58">
        <v>0</v>
      </c>
      <c r="AD7933" s="58">
        <v>0</v>
      </c>
      <c r="AE7933" s="58">
        <v>0</v>
      </c>
      <c r="AF7933" s="58">
        <v>0</v>
      </c>
      <c r="AG7933" s="58">
        <v>0</v>
      </c>
      <c r="AH7933" s="58">
        <v>0</v>
      </c>
      <c r="AI7933" s="58">
        <v>0</v>
      </c>
      <c r="AK7933" s="64">
        <f t="shared" si="123"/>
        <v>1.6671904214441844E-2</v>
      </c>
    </row>
    <row r="7934" spans="1:37" x14ac:dyDescent="0.25">
      <c r="A7934">
        <v>7932</v>
      </c>
      <c r="B7934" s="1">
        <v>1.37E-2</v>
      </c>
      <c r="C7934" s="1">
        <v>-5.6711649119948148E-5</v>
      </c>
      <c r="D7934" s="58">
        <v>3.3339093114634218E-3</v>
      </c>
      <c r="E7934" s="58">
        <v>0.13998086949085281</v>
      </c>
      <c r="F7934" s="58">
        <v>0.12274850361492534</v>
      </c>
      <c r="G7934" s="58">
        <v>0.11541647715856188</v>
      </c>
      <c r="H7934" s="58">
        <v>0.14802764084066916</v>
      </c>
      <c r="I7934" s="58">
        <v>0.11515267240990089</v>
      </c>
      <c r="J7934" s="58">
        <v>7.1473675631463826E-2</v>
      </c>
      <c r="K7934" s="58">
        <v>0.10347139574165012</v>
      </c>
      <c r="L7934" s="58">
        <v>1.3554253369003819E-3</v>
      </c>
      <c r="M7934" s="58">
        <v>9.8923914480963021E-2</v>
      </c>
      <c r="N7934" s="58">
        <v>8.0115515982649238E-2</v>
      </c>
      <c r="O7934" s="58">
        <v>0</v>
      </c>
      <c r="P7934" s="58">
        <v>0</v>
      </c>
      <c r="Q7934" s="58">
        <v>0</v>
      </c>
      <c r="R7934" s="58">
        <v>0</v>
      </c>
      <c r="S7934" s="58">
        <v>0</v>
      </c>
      <c r="T7934" s="58">
        <v>0</v>
      </c>
      <c r="U7934" s="58">
        <v>0</v>
      </c>
      <c r="V7934" s="58">
        <v>0</v>
      </c>
      <c r="W7934" s="58">
        <v>0</v>
      </c>
      <c r="X7934" s="58">
        <v>0</v>
      </c>
      <c r="Y7934" s="58">
        <v>0</v>
      </c>
      <c r="Z7934" s="58">
        <v>0</v>
      </c>
      <c r="AA7934" s="58">
        <v>0</v>
      </c>
      <c r="AB7934" s="58">
        <v>0</v>
      </c>
      <c r="AC7934" s="58">
        <v>0</v>
      </c>
      <c r="AD7934" s="58">
        <v>0</v>
      </c>
      <c r="AE7934" s="58">
        <v>0</v>
      </c>
      <c r="AF7934" s="58">
        <v>0</v>
      </c>
      <c r="AG7934" s="58">
        <v>0</v>
      </c>
      <c r="AH7934" s="58">
        <v>0</v>
      </c>
      <c r="AI7934" s="58">
        <v>0</v>
      </c>
      <c r="AK7934" s="64">
        <f t="shared" si="123"/>
        <v>-4.1395364321130034E-3</v>
      </c>
    </row>
    <row r="7935" spans="1:37" x14ac:dyDescent="0.25">
      <c r="A7935">
        <v>7933</v>
      </c>
      <c r="B7935" s="1">
        <v>1.23E-2</v>
      </c>
      <c r="C7935" s="1">
        <v>2.805629709245564E-4</v>
      </c>
      <c r="D7935" s="58">
        <v>5.6045592181753021E-2</v>
      </c>
      <c r="E7935" s="58">
        <v>0.15009798884002362</v>
      </c>
      <c r="F7935" s="58">
        <v>1.2479675848345672E-2</v>
      </c>
      <c r="G7935" s="58">
        <v>5.6296988300000947E-2</v>
      </c>
      <c r="H7935" s="58">
        <v>6.0290045773607519E-2</v>
      </c>
      <c r="I7935" s="58">
        <v>5.9317931446233742E-2</v>
      </c>
      <c r="J7935" s="58">
        <v>0.17197936298962166</v>
      </c>
      <c r="K7935" s="58">
        <v>0.10287067174223885</v>
      </c>
      <c r="L7935" s="58">
        <v>8.0269098232904748E-2</v>
      </c>
      <c r="M7935" s="58">
        <v>0.13082820946638737</v>
      </c>
      <c r="N7935" s="58">
        <v>0.11952443517888278</v>
      </c>
      <c r="O7935" s="58">
        <v>0</v>
      </c>
      <c r="P7935" s="58">
        <v>0</v>
      </c>
      <c r="Q7935" s="58">
        <v>0</v>
      </c>
      <c r="R7935" s="58">
        <v>0</v>
      </c>
      <c r="S7935" s="58">
        <v>0</v>
      </c>
      <c r="T7935" s="58">
        <v>0</v>
      </c>
      <c r="U7935" s="58">
        <v>0</v>
      </c>
      <c r="V7935" s="58">
        <v>0</v>
      </c>
      <c r="W7935" s="58">
        <v>0</v>
      </c>
      <c r="X7935" s="58">
        <v>0</v>
      </c>
      <c r="Y7935" s="58">
        <v>0</v>
      </c>
      <c r="Z7935" s="58">
        <v>0</v>
      </c>
      <c r="AA7935" s="58">
        <v>0</v>
      </c>
      <c r="AB7935" s="58">
        <v>0</v>
      </c>
      <c r="AC7935" s="58">
        <v>0</v>
      </c>
      <c r="AD7935" s="58">
        <v>0</v>
      </c>
      <c r="AE7935" s="58">
        <v>0</v>
      </c>
      <c r="AF7935" s="58">
        <v>0</v>
      </c>
      <c r="AG7935" s="58">
        <v>0</v>
      </c>
      <c r="AH7935" s="58">
        <v>0</v>
      </c>
      <c r="AI7935" s="58">
        <v>0</v>
      </c>
      <c r="AK7935" s="64">
        <f t="shared" si="123"/>
        <v>2.2809997636142797E-2</v>
      </c>
    </row>
    <row r="7936" spans="1:37" x14ac:dyDescent="0.25">
      <c r="A7936">
        <v>7934</v>
      </c>
      <c r="B7936" s="1">
        <v>1.2200000000000001E-2</v>
      </c>
      <c r="C7936" s="1">
        <v>-1.3735375597492219E-5</v>
      </c>
      <c r="D7936" s="58">
        <v>0.12439127610870325</v>
      </c>
      <c r="E7936" s="58">
        <v>0.12105132996672228</v>
      </c>
      <c r="F7936" s="58">
        <v>0.1511742933757137</v>
      </c>
      <c r="G7936" s="58">
        <v>3.0439618305131935E-2</v>
      </c>
      <c r="H7936" s="58">
        <v>0.14395086046160271</v>
      </c>
      <c r="I7936" s="58">
        <v>4.4158160664728774E-2</v>
      </c>
      <c r="J7936" s="58">
        <v>0.10528164134037697</v>
      </c>
      <c r="K7936" s="58">
        <v>7.844787312170988E-2</v>
      </c>
      <c r="L7936" s="58">
        <v>3.5517783025061145E-2</v>
      </c>
      <c r="M7936" s="58">
        <v>0.16031935537993633</v>
      </c>
      <c r="N7936" s="58">
        <v>5.2678082503129862E-3</v>
      </c>
      <c r="O7936" s="58">
        <v>0</v>
      </c>
      <c r="P7936" s="58">
        <v>0</v>
      </c>
      <c r="Q7936" s="58">
        <v>0</v>
      </c>
      <c r="R7936" s="58">
        <v>0</v>
      </c>
      <c r="S7936" s="58">
        <v>0</v>
      </c>
      <c r="T7936" s="58">
        <v>0</v>
      </c>
      <c r="U7936" s="58">
        <v>0</v>
      </c>
      <c r="V7936" s="58">
        <v>0</v>
      </c>
      <c r="W7936" s="58">
        <v>0</v>
      </c>
      <c r="X7936" s="58">
        <v>0</v>
      </c>
      <c r="Y7936" s="58">
        <v>0</v>
      </c>
      <c r="Z7936" s="58">
        <v>0</v>
      </c>
      <c r="AA7936" s="58">
        <v>0</v>
      </c>
      <c r="AB7936" s="58">
        <v>0</v>
      </c>
      <c r="AC7936" s="58">
        <v>0</v>
      </c>
      <c r="AD7936" s="58">
        <v>0</v>
      </c>
      <c r="AE7936" s="58">
        <v>0</v>
      </c>
      <c r="AF7936" s="58">
        <v>0</v>
      </c>
      <c r="AG7936" s="58">
        <v>0</v>
      </c>
      <c r="AH7936" s="58">
        <v>0</v>
      </c>
      <c r="AI7936" s="58">
        <v>0</v>
      </c>
      <c r="AK7936" s="64">
        <f t="shared" si="123"/>
        <v>-1.1258504588108375E-3</v>
      </c>
    </row>
    <row r="7937" spans="1:37" x14ac:dyDescent="0.25">
      <c r="A7937">
        <v>7935</v>
      </c>
      <c r="B7937" s="1">
        <v>9.5999999999999992E-3</v>
      </c>
      <c r="C7937" s="1">
        <v>-5.524173533671011E-6</v>
      </c>
      <c r="D7937" s="58">
        <v>0.11184767597399557</v>
      </c>
      <c r="E7937" s="58">
        <v>4.1197338576984571E-2</v>
      </c>
      <c r="F7937" s="58">
        <v>2.7334124544968523E-2</v>
      </c>
      <c r="G7937" s="58">
        <v>9.1436769588326985E-2</v>
      </c>
      <c r="H7937" s="58">
        <v>0.1207205375543821</v>
      </c>
      <c r="I7937" s="58">
        <v>2.7145458975484357E-2</v>
      </c>
      <c r="J7937" s="58">
        <v>2.6719356504170781E-2</v>
      </c>
      <c r="K7937" s="58">
        <v>0.1187429475180081</v>
      </c>
      <c r="L7937" s="58">
        <v>0.13838955962798241</v>
      </c>
      <c r="M7937" s="58">
        <v>0.10874224189648286</v>
      </c>
      <c r="N7937" s="58">
        <v>0.18772398923921368</v>
      </c>
      <c r="O7937" s="58">
        <v>0</v>
      </c>
      <c r="P7937" s="58">
        <v>0</v>
      </c>
      <c r="Q7937" s="58">
        <v>0</v>
      </c>
      <c r="R7937" s="58">
        <v>0</v>
      </c>
      <c r="S7937" s="58">
        <v>0</v>
      </c>
      <c r="T7937" s="58">
        <v>0</v>
      </c>
      <c r="U7937" s="58">
        <v>0</v>
      </c>
      <c r="V7937" s="58">
        <v>0</v>
      </c>
      <c r="W7937" s="58">
        <v>0</v>
      </c>
      <c r="X7937" s="58">
        <v>0</v>
      </c>
      <c r="Y7937" s="58">
        <v>0</v>
      </c>
      <c r="Z7937" s="58">
        <v>0</v>
      </c>
      <c r="AA7937" s="58">
        <v>0</v>
      </c>
      <c r="AB7937" s="58">
        <v>0</v>
      </c>
      <c r="AC7937" s="58">
        <v>0</v>
      </c>
      <c r="AD7937" s="58">
        <v>0</v>
      </c>
      <c r="AE7937" s="58">
        <v>0</v>
      </c>
      <c r="AF7937" s="58">
        <v>0</v>
      </c>
      <c r="AG7937" s="58">
        <v>0</v>
      </c>
      <c r="AH7937" s="58">
        <v>0</v>
      </c>
      <c r="AI7937" s="58">
        <v>0</v>
      </c>
      <c r="AK7937" s="64">
        <f t="shared" si="123"/>
        <v>-5.7543474309073033E-4</v>
      </c>
    </row>
    <row r="7938" spans="1:37" x14ac:dyDescent="0.25">
      <c r="A7938">
        <v>7936</v>
      </c>
      <c r="B7938" s="1">
        <v>1.23E-2</v>
      </c>
      <c r="C7938" s="1">
        <v>1.6659284193442178E-4</v>
      </c>
      <c r="D7938" s="58">
        <v>8.0733969453763196E-2</v>
      </c>
      <c r="E7938" s="58">
        <v>0.1156999836857016</v>
      </c>
      <c r="F7938" s="58">
        <v>1.7493880228044111E-2</v>
      </c>
      <c r="G7938" s="58">
        <v>0.13765506961674959</v>
      </c>
      <c r="H7938" s="58">
        <v>5.6264484196999988E-3</v>
      </c>
      <c r="I7938" s="58">
        <v>0.12865479271972927</v>
      </c>
      <c r="J7938" s="58">
        <v>0.10791969389093202</v>
      </c>
      <c r="K7938" s="58">
        <v>8.5148874690416446E-2</v>
      </c>
      <c r="L7938" s="58">
        <v>0.10457686531188366</v>
      </c>
      <c r="M7938" s="58">
        <v>7.5011778054079797E-2</v>
      </c>
      <c r="N7938" s="58">
        <v>0.14147864392900031</v>
      </c>
      <c r="O7938" s="58">
        <v>0</v>
      </c>
      <c r="P7938" s="58">
        <v>0</v>
      </c>
      <c r="Q7938" s="58">
        <v>0</v>
      </c>
      <c r="R7938" s="58">
        <v>0</v>
      </c>
      <c r="S7938" s="58">
        <v>0</v>
      </c>
      <c r="T7938" s="58">
        <v>0</v>
      </c>
      <c r="U7938" s="58">
        <v>0</v>
      </c>
      <c r="V7938" s="58">
        <v>0</v>
      </c>
      <c r="W7938" s="58">
        <v>0</v>
      </c>
      <c r="X7938" s="58">
        <v>0</v>
      </c>
      <c r="Y7938" s="58">
        <v>0</v>
      </c>
      <c r="Z7938" s="58">
        <v>0</v>
      </c>
      <c r="AA7938" s="58">
        <v>0</v>
      </c>
      <c r="AB7938" s="58">
        <v>0</v>
      </c>
      <c r="AC7938" s="58">
        <v>0</v>
      </c>
      <c r="AD7938" s="58">
        <v>0</v>
      </c>
      <c r="AE7938" s="58">
        <v>0</v>
      </c>
      <c r="AF7938" s="58">
        <v>0</v>
      </c>
      <c r="AG7938" s="58">
        <v>0</v>
      </c>
      <c r="AH7938" s="58">
        <v>0</v>
      </c>
      <c r="AI7938" s="58">
        <v>0</v>
      </c>
      <c r="AK7938" s="64">
        <f t="shared" si="123"/>
        <v>1.3544133490603396E-2</v>
      </c>
    </row>
    <row r="7939" spans="1:37" x14ac:dyDescent="0.25">
      <c r="A7939">
        <v>7937</v>
      </c>
      <c r="B7939" s="1">
        <v>1.2500000000000001E-2</v>
      </c>
      <c r="C7939" s="1">
        <v>-8.4268679405709548E-5</v>
      </c>
      <c r="D7939" s="58">
        <v>9.567348596339835E-2</v>
      </c>
      <c r="E7939" s="58">
        <v>8.3197717459823711E-2</v>
      </c>
      <c r="F7939" s="58">
        <v>9.9448484495905543E-2</v>
      </c>
      <c r="G7939" s="58">
        <v>0.12197114532504844</v>
      </c>
      <c r="H7939" s="58">
        <v>0.13547076402487057</v>
      </c>
      <c r="I7939" s="58">
        <v>7.6628847460979851E-2</v>
      </c>
      <c r="J7939" s="58">
        <v>0.12208255259540367</v>
      </c>
      <c r="K7939" s="58">
        <v>0.10195454125232056</v>
      </c>
      <c r="L7939" s="58">
        <v>2.8276814223513521E-2</v>
      </c>
      <c r="M7939" s="58">
        <v>0.13153649846207857</v>
      </c>
      <c r="N7939" s="58">
        <v>3.7591487366572568E-3</v>
      </c>
      <c r="O7939" s="58">
        <v>0</v>
      </c>
      <c r="P7939" s="58">
        <v>0</v>
      </c>
      <c r="Q7939" s="58">
        <v>0</v>
      </c>
      <c r="R7939" s="58">
        <v>0</v>
      </c>
      <c r="S7939" s="58">
        <v>0</v>
      </c>
      <c r="T7939" s="58">
        <v>0</v>
      </c>
      <c r="U7939" s="58">
        <v>0</v>
      </c>
      <c r="V7939" s="58">
        <v>0</v>
      </c>
      <c r="W7939" s="58">
        <v>0</v>
      </c>
      <c r="X7939" s="58">
        <v>0</v>
      </c>
      <c r="Y7939" s="58">
        <v>0</v>
      </c>
      <c r="Z7939" s="58">
        <v>0</v>
      </c>
      <c r="AA7939" s="58">
        <v>0</v>
      </c>
      <c r="AB7939" s="58">
        <v>0</v>
      </c>
      <c r="AC7939" s="58">
        <v>0</v>
      </c>
      <c r="AD7939" s="58">
        <v>0</v>
      </c>
      <c r="AE7939" s="58">
        <v>0</v>
      </c>
      <c r="AF7939" s="58">
        <v>0</v>
      </c>
      <c r="AG7939" s="58">
        <v>0</v>
      </c>
      <c r="AH7939" s="58">
        <v>0</v>
      </c>
      <c r="AI7939" s="58">
        <v>0</v>
      </c>
      <c r="AK7939" s="64">
        <f t="shared" si="123"/>
        <v>-6.7414943524567632E-3</v>
      </c>
    </row>
    <row r="7940" spans="1:37" x14ac:dyDescent="0.25">
      <c r="A7940">
        <v>7938</v>
      </c>
      <c r="B7940" s="1">
        <v>1.03E-2</v>
      </c>
      <c r="C7940" s="1">
        <v>-9.7667306745847783E-5</v>
      </c>
      <c r="D7940" s="58">
        <v>6.5816397435367838E-2</v>
      </c>
      <c r="E7940" s="58">
        <v>3.3358651975768115E-2</v>
      </c>
      <c r="F7940" s="58">
        <v>0.11113345131618572</v>
      </c>
      <c r="G7940" s="58">
        <v>0.11780088284984892</v>
      </c>
      <c r="H7940" s="58">
        <v>0.12624252282667983</v>
      </c>
      <c r="I7940" s="58">
        <v>0.12073442804337627</v>
      </c>
      <c r="J7940" s="58">
        <v>4.5023788277370254E-2</v>
      </c>
      <c r="K7940" s="58">
        <v>5.1588900224942155E-2</v>
      </c>
      <c r="L7940" s="58">
        <v>6.5590616831200946E-2</v>
      </c>
      <c r="M7940" s="58">
        <v>9.4430905918035227E-2</v>
      </c>
      <c r="N7940" s="58">
        <v>0.16827945430122473</v>
      </c>
      <c r="O7940" s="58">
        <v>0</v>
      </c>
      <c r="P7940" s="58">
        <v>0</v>
      </c>
      <c r="Q7940" s="58">
        <v>0</v>
      </c>
      <c r="R7940" s="58">
        <v>0</v>
      </c>
      <c r="S7940" s="58">
        <v>0</v>
      </c>
      <c r="T7940" s="58">
        <v>0</v>
      </c>
      <c r="U7940" s="58">
        <v>0</v>
      </c>
      <c r="V7940" s="58">
        <v>0</v>
      </c>
      <c r="W7940" s="58">
        <v>0</v>
      </c>
      <c r="X7940" s="58">
        <v>0</v>
      </c>
      <c r="Y7940" s="58">
        <v>0</v>
      </c>
      <c r="Z7940" s="58">
        <v>0</v>
      </c>
      <c r="AA7940" s="58">
        <v>0</v>
      </c>
      <c r="AB7940" s="58">
        <v>0</v>
      </c>
      <c r="AC7940" s="58">
        <v>0</v>
      </c>
      <c r="AD7940" s="58">
        <v>0</v>
      </c>
      <c r="AE7940" s="58">
        <v>0</v>
      </c>
      <c r="AF7940" s="58">
        <v>0</v>
      </c>
      <c r="AG7940" s="58">
        <v>0</v>
      </c>
      <c r="AH7940" s="58">
        <v>0</v>
      </c>
      <c r="AI7940" s="58">
        <v>0</v>
      </c>
      <c r="AK7940" s="64">
        <f t="shared" ref="AK7940:AK8003" si="124">C7940/B7940</f>
        <v>-9.4822627908590085E-3</v>
      </c>
    </row>
    <row r="7941" spans="1:37" x14ac:dyDescent="0.25">
      <c r="A7941">
        <v>7939</v>
      </c>
      <c r="B7941" s="1">
        <v>1.0200000000000001E-2</v>
      </c>
      <c r="C7941" s="1">
        <v>-5.1362594565934342E-5</v>
      </c>
      <c r="D7941" s="58">
        <v>0.18508396059261714</v>
      </c>
      <c r="E7941" s="58">
        <v>2.1578383970462706E-2</v>
      </c>
      <c r="F7941" s="58">
        <v>0.10929244934898863</v>
      </c>
      <c r="G7941" s="58">
        <v>3.1326596698763073E-2</v>
      </c>
      <c r="H7941" s="58">
        <v>7.2061590209099441E-3</v>
      </c>
      <c r="I7941" s="58">
        <v>3.4908521157828713E-2</v>
      </c>
      <c r="J7941" s="58">
        <v>0.11418581751503093</v>
      </c>
      <c r="K7941" s="58">
        <v>0.11012665232887907</v>
      </c>
      <c r="L7941" s="58">
        <v>0.20740436238037308</v>
      </c>
      <c r="M7941" s="58">
        <v>6.3347990792258016E-2</v>
      </c>
      <c r="N7941" s="58">
        <v>0.11553910619388859</v>
      </c>
      <c r="O7941" s="58">
        <v>0</v>
      </c>
      <c r="P7941" s="58">
        <v>0</v>
      </c>
      <c r="Q7941" s="58">
        <v>0</v>
      </c>
      <c r="R7941" s="58">
        <v>0</v>
      </c>
      <c r="S7941" s="58">
        <v>0</v>
      </c>
      <c r="T7941" s="58">
        <v>0</v>
      </c>
      <c r="U7941" s="58">
        <v>0</v>
      </c>
      <c r="V7941" s="58">
        <v>0</v>
      </c>
      <c r="W7941" s="58">
        <v>0</v>
      </c>
      <c r="X7941" s="58">
        <v>0</v>
      </c>
      <c r="Y7941" s="58">
        <v>0</v>
      </c>
      <c r="Z7941" s="58">
        <v>0</v>
      </c>
      <c r="AA7941" s="58">
        <v>0</v>
      </c>
      <c r="AB7941" s="58">
        <v>0</v>
      </c>
      <c r="AC7941" s="58">
        <v>0</v>
      </c>
      <c r="AD7941" s="58">
        <v>0</v>
      </c>
      <c r="AE7941" s="58">
        <v>0</v>
      </c>
      <c r="AF7941" s="58">
        <v>0</v>
      </c>
      <c r="AG7941" s="58">
        <v>0</v>
      </c>
      <c r="AH7941" s="58">
        <v>0</v>
      </c>
      <c r="AI7941" s="58">
        <v>0</v>
      </c>
      <c r="AK7941" s="64">
        <f t="shared" si="124"/>
        <v>-5.0355484868563078E-3</v>
      </c>
    </row>
    <row r="7942" spans="1:37" x14ac:dyDescent="0.25">
      <c r="A7942">
        <v>7940</v>
      </c>
      <c r="B7942" s="1">
        <v>1.46E-2</v>
      </c>
      <c r="C7942" s="1">
        <v>3.3738222503988021E-5</v>
      </c>
      <c r="D7942" s="58">
        <v>4.0216110189499839E-2</v>
      </c>
      <c r="E7942" s="58">
        <v>0.17856722022046564</v>
      </c>
      <c r="F7942" s="58">
        <v>7.3963914359771649E-2</v>
      </c>
      <c r="G7942" s="58">
        <v>4.5122224598545896E-2</v>
      </c>
      <c r="H7942" s="58">
        <v>8.5111561672457953E-2</v>
      </c>
      <c r="I7942" s="58">
        <v>0.18241240352144156</v>
      </c>
      <c r="J7942" s="58">
        <v>6.7862733793246865E-2</v>
      </c>
      <c r="K7942" s="58">
        <v>0.10249316679148213</v>
      </c>
      <c r="L7942" s="58">
        <v>2.2924045898516127E-2</v>
      </c>
      <c r="M7942" s="58">
        <v>6.2380937853395005E-2</v>
      </c>
      <c r="N7942" s="58">
        <v>0.1389456811011773</v>
      </c>
      <c r="O7942" s="58">
        <v>0</v>
      </c>
      <c r="P7942" s="58">
        <v>0</v>
      </c>
      <c r="Q7942" s="58">
        <v>0</v>
      </c>
      <c r="R7942" s="58">
        <v>0</v>
      </c>
      <c r="S7942" s="58">
        <v>0</v>
      </c>
      <c r="T7942" s="58">
        <v>0</v>
      </c>
      <c r="U7942" s="58">
        <v>0</v>
      </c>
      <c r="V7942" s="58">
        <v>0</v>
      </c>
      <c r="W7942" s="58">
        <v>0</v>
      </c>
      <c r="X7942" s="58">
        <v>0</v>
      </c>
      <c r="Y7942" s="58">
        <v>0</v>
      </c>
      <c r="Z7942" s="58">
        <v>0</v>
      </c>
      <c r="AA7942" s="58">
        <v>0</v>
      </c>
      <c r="AB7942" s="58">
        <v>0</v>
      </c>
      <c r="AC7942" s="58">
        <v>0</v>
      </c>
      <c r="AD7942" s="58">
        <v>0</v>
      </c>
      <c r="AE7942" s="58">
        <v>0</v>
      </c>
      <c r="AF7942" s="58">
        <v>0</v>
      </c>
      <c r="AG7942" s="58">
        <v>0</v>
      </c>
      <c r="AH7942" s="58">
        <v>0</v>
      </c>
      <c r="AI7942" s="58">
        <v>0</v>
      </c>
      <c r="AK7942" s="64">
        <f t="shared" si="124"/>
        <v>2.3108371578073987E-3</v>
      </c>
    </row>
    <row r="7943" spans="1:37" x14ac:dyDescent="0.25">
      <c r="A7943">
        <v>7941</v>
      </c>
      <c r="B7943" s="1">
        <v>1.3100000000000001E-2</v>
      </c>
      <c r="C7943" s="1">
        <v>-3.3011084574255395E-4</v>
      </c>
      <c r="D7943" s="58">
        <v>4.9307601096922851E-2</v>
      </c>
      <c r="E7943" s="58">
        <v>4.525686193695496E-2</v>
      </c>
      <c r="F7943" s="58">
        <v>0.13031973252726387</v>
      </c>
      <c r="G7943" s="58">
        <v>0.11973269817117602</v>
      </c>
      <c r="H7943" s="58">
        <v>0.13778952184456189</v>
      </c>
      <c r="I7943" s="58">
        <v>0.14418293768664919</v>
      </c>
      <c r="J7943" s="58">
        <v>5.5947958089786316E-2</v>
      </c>
      <c r="K7943" s="58">
        <v>0.15312426797986639</v>
      </c>
      <c r="L7943" s="58">
        <v>0.10844488412261011</v>
      </c>
      <c r="M7943" s="58">
        <v>2.8010264899510105E-2</v>
      </c>
      <c r="N7943" s="58">
        <v>2.7883271644698501E-2</v>
      </c>
      <c r="O7943" s="58">
        <v>0</v>
      </c>
      <c r="P7943" s="58">
        <v>0</v>
      </c>
      <c r="Q7943" s="58">
        <v>0</v>
      </c>
      <c r="R7943" s="58">
        <v>0</v>
      </c>
      <c r="S7943" s="58">
        <v>0</v>
      </c>
      <c r="T7943" s="58">
        <v>0</v>
      </c>
      <c r="U7943" s="58">
        <v>0</v>
      </c>
      <c r="V7943" s="58">
        <v>0</v>
      </c>
      <c r="W7943" s="58">
        <v>0</v>
      </c>
      <c r="X7943" s="58">
        <v>0</v>
      </c>
      <c r="Y7943" s="58">
        <v>0</v>
      </c>
      <c r="Z7943" s="58">
        <v>0</v>
      </c>
      <c r="AA7943" s="58">
        <v>0</v>
      </c>
      <c r="AB7943" s="58">
        <v>0</v>
      </c>
      <c r="AC7943" s="58">
        <v>0</v>
      </c>
      <c r="AD7943" s="58">
        <v>0</v>
      </c>
      <c r="AE7943" s="58">
        <v>0</v>
      </c>
      <c r="AF7943" s="58">
        <v>0</v>
      </c>
      <c r="AG7943" s="58">
        <v>0</v>
      </c>
      <c r="AH7943" s="58">
        <v>0</v>
      </c>
      <c r="AI7943" s="58">
        <v>0</v>
      </c>
      <c r="AK7943" s="64">
        <f t="shared" si="124"/>
        <v>-2.5199301201721674E-2</v>
      </c>
    </row>
    <row r="7944" spans="1:37" x14ac:dyDescent="0.25">
      <c r="A7944">
        <v>7942</v>
      </c>
      <c r="B7944" s="1">
        <v>1.2200000000000001E-2</v>
      </c>
      <c r="C7944" s="1">
        <v>1.7937136559235817E-5</v>
      </c>
      <c r="D7944" s="58">
        <v>0.14655887337504322</v>
      </c>
      <c r="E7944" s="58">
        <v>9.8615476028767135E-2</v>
      </c>
      <c r="F7944" s="58">
        <v>4.8530593068861851E-2</v>
      </c>
      <c r="G7944" s="58">
        <v>0.10548022560417916</v>
      </c>
      <c r="H7944" s="58">
        <v>0.15624879091990171</v>
      </c>
      <c r="I7944" s="58">
        <v>0.11531436721664311</v>
      </c>
      <c r="J7944" s="58">
        <v>1.4932223821772358E-3</v>
      </c>
      <c r="K7944" s="58">
        <v>7.5407441671490855E-2</v>
      </c>
      <c r="L7944" s="58">
        <v>7.7830189675716255E-2</v>
      </c>
      <c r="M7944" s="58">
        <v>2.2158870400843685E-2</v>
      </c>
      <c r="N7944" s="58">
        <v>0.15236194965637553</v>
      </c>
      <c r="O7944" s="58">
        <v>0</v>
      </c>
      <c r="P7944" s="58">
        <v>0</v>
      </c>
      <c r="Q7944" s="58">
        <v>0</v>
      </c>
      <c r="R7944" s="58">
        <v>0</v>
      </c>
      <c r="S7944" s="58">
        <v>0</v>
      </c>
      <c r="T7944" s="58">
        <v>0</v>
      </c>
      <c r="U7944" s="58">
        <v>0</v>
      </c>
      <c r="V7944" s="58">
        <v>0</v>
      </c>
      <c r="W7944" s="58">
        <v>0</v>
      </c>
      <c r="X7944" s="58">
        <v>0</v>
      </c>
      <c r="Y7944" s="58">
        <v>0</v>
      </c>
      <c r="Z7944" s="58">
        <v>0</v>
      </c>
      <c r="AA7944" s="58">
        <v>0</v>
      </c>
      <c r="AB7944" s="58">
        <v>0</v>
      </c>
      <c r="AC7944" s="58">
        <v>0</v>
      </c>
      <c r="AD7944" s="58">
        <v>0</v>
      </c>
      <c r="AE7944" s="58">
        <v>0</v>
      </c>
      <c r="AF7944" s="58">
        <v>0</v>
      </c>
      <c r="AG7944" s="58">
        <v>0</v>
      </c>
      <c r="AH7944" s="58">
        <v>0</v>
      </c>
      <c r="AI7944" s="58">
        <v>0</v>
      </c>
      <c r="AK7944" s="64">
        <f t="shared" si="124"/>
        <v>1.4702570950193292E-3</v>
      </c>
    </row>
    <row r="7945" spans="1:37" x14ac:dyDescent="0.25">
      <c r="A7945">
        <v>7943</v>
      </c>
      <c r="B7945" s="1">
        <v>1.2500000000000001E-2</v>
      </c>
      <c r="C7945" s="1">
        <v>3.9941434512549546E-5</v>
      </c>
      <c r="D7945" s="58">
        <v>0.17649631795926968</v>
      </c>
      <c r="E7945" s="58">
        <v>7.5618531943064476E-2</v>
      </c>
      <c r="F7945" s="58">
        <v>3.5682549980655086E-2</v>
      </c>
      <c r="G7945" s="58">
        <v>0.12235365463709567</v>
      </c>
      <c r="H7945" s="58">
        <v>0.22060489094162822</v>
      </c>
      <c r="I7945" s="58">
        <v>4.565307378911124E-5</v>
      </c>
      <c r="J7945" s="58">
        <v>8.6557108098997651E-2</v>
      </c>
      <c r="K7945" s="58">
        <v>0.12436002456511155</v>
      </c>
      <c r="L7945" s="58">
        <v>0.10507668355224613</v>
      </c>
      <c r="M7945" s="58">
        <v>1.094094616949097E-2</v>
      </c>
      <c r="N7945" s="58">
        <v>4.2263639078651487E-2</v>
      </c>
      <c r="O7945" s="58">
        <v>0</v>
      </c>
      <c r="P7945" s="58">
        <v>0</v>
      </c>
      <c r="Q7945" s="58">
        <v>0</v>
      </c>
      <c r="R7945" s="58">
        <v>0</v>
      </c>
      <c r="S7945" s="58">
        <v>0</v>
      </c>
      <c r="T7945" s="58">
        <v>0</v>
      </c>
      <c r="U7945" s="58">
        <v>0</v>
      </c>
      <c r="V7945" s="58">
        <v>0</v>
      </c>
      <c r="W7945" s="58">
        <v>0</v>
      </c>
      <c r="X7945" s="58">
        <v>0</v>
      </c>
      <c r="Y7945" s="58">
        <v>0</v>
      </c>
      <c r="Z7945" s="58">
        <v>0</v>
      </c>
      <c r="AA7945" s="58">
        <v>0</v>
      </c>
      <c r="AB7945" s="58">
        <v>0</v>
      </c>
      <c r="AC7945" s="58">
        <v>0</v>
      </c>
      <c r="AD7945" s="58">
        <v>0</v>
      </c>
      <c r="AE7945" s="58">
        <v>0</v>
      </c>
      <c r="AF7945" s="58">
        <v>0</v>
      </c>
      <c r="AG7945" s="58">
        <v>0</v>
      </c>
      <c r="AH7945" s="58">
        <v>0</v>
      </c>
      <c r="AI7945" s="58">
        <v>0</v>
      </c>
      <c r="AK7945" s="64">
        <f t="shared" si="124"/>
        <v>3.1953147610039637E-3</v>
      </c>
    </row>
    <row r="7946" spans="1:37" x14ac:dyDescent="0.25">
      <c r="A7946">
        <v>7944</v>
      </c>
      <c r="B7946" s="1">
        <v>1.04E-2</v>
      </c>
      <c r="C7946" s="1">
        <v>4.0599399946136507E-6</v>
      </c>
      <c r="D7946" s="58">
        <v>0.14370285456812285</v>
      </c>
      <c r="E7946" s="58">
        <v>8.0358279242118844E-2</v>
      </c>
      <c r="F7946" s="58">
        <v>9.8024052700216635E-2</v>
      </c>
      <c r="G7946" s="58">
        <v>0.10427361551846365</v>
      </c>
      <c r="H7946" s="58">
        <v>6.2980378122903247E-2</v>
      </c>
      <c r="I7946" s="58">
        <v>9.2602753892744739E-3</v>
      </c>
      <c r="J7946" s="58">
        <v>3.432138609357619E-3</v>
      </c>
      <c r="K7946" s="58">
        <v>0.10342500529086275</v>
      </c>
      <c r="L7946" s="58">
        <v>0.15402539361307105</v>
      </c>
      <c r="M7946" s="58">
        <v>0.13113281192606371</v>
      </c>
      <c r="N7946" s="58">
        <v>0.1093851950195452</v>
      </c>
      <c r="O7946" s="58">
        <v>0</v>
      </c>
      <c r="P7946" s="58">
        <v>0</v>
      </c>
      <c r="Q7946" s="58">
        <v>0</v>
      </c>
      <c r="R7946" s="58">
        <v>0</v>
      </c>
      <c r="S7946" s="58">
        <v>0</v>
      </c>
      <c r="T7946" s="58">
        <v>0</v>
      </c>
      <c r="U7946" s="58">
        <v>0</v>
      </c>
      <c r="V7946" s="58">
        <v>0</v>
      </c>
      <c r="W7946" s="58">
        <v>0</v>
      </c>
      <c r="X7946" s="58">
        <v>0</v>
      </c>
      <c r="Y7946" s="58">
        <v>0</v>
      </c>
      <c r="Z7946" s="58">
        <v>0</v>
      </c>
      <c r="AA7946" s="58">
        <v>0</v>
      </c>
      <c r="AB7946" s="58">
        <v>0</v>
      </c>
      <c r="AC7946" s="58">
        <v>0</v>
      </c>
      <c r="AD7946" s="58">
        <v>0</v>
      </c>
      <c r="AE7946" s="58">
        <v>0</v>
      </c>
      <c r="AF7946" s="58">
        <v>0</v>
      </c>
      <c r="AG7946" s="58">
        <v>0</v>
      </c>
      <c r="AH7946" s="58">
        <v>0</v>
      </c>
      <c r="AI7946" s="58">
        <v>0</v>
      </c>
      <c r="AK7946" s="64">
        <f t="shared" si="124"/>
        <v>3.9037884563592796E-4</v>
      </c>
    </row>
    <row r="7947" spans="1:37" x14ac:dyDescent="0.25">
      <c r="A7947">
        <v>7945</v>
      </c>
      <c r="B7947" s="1">
        <v>1.09E-2</v>
      </c>
      <c r="C7947" s="1">
        <v>1.5767607522180913E-4</v>
      </c>
      <c r="D7947" s="58">
        <v>5.6020190183522283E-3</v>
      </c>
      <c r="E7947" s="58">
        <v>7.6317622985705061E-2</v>
      </c>
      <c r="F7947" s="58">
        <v>0.17745351493055436</v>
      </c>
      <c r="G7947" s="58">
        <v>6.4750972229213138E-2</v>
      </c>
      <c r="H7947" s="58">
        <v>0.17425331935589869</v>
      </c>
      <c r="I7947" s="58">
        <v>9.117580967446727E-2</v>
      </c>
      <c r="J7947" s="58">
        <v>0.12291621382986365</v>
      </c>
      <c r="K7947" s="58">
        <v>3.3135069737598977E-3</v>
      </c>
      <c r="L7947" s="58">
        <v>0.12829740731051564</v>
      </c>
      <c r="M7947" s="58">
        <v>4.0417173140415624E-2</v>
      </c>
      <c r="N7947" s="58">
        <v>0.11550244055125448</v>
      </c>
      <c r="O7947" s="58">
        <v>0</v>
      </c>
      <c r="P7947" s="58">
        <v>0</v>
      </c>
      <c r="Q7947" s="58">
        <v>0</v>
      </c>
      <c r="R7947" s="58">
        <v>0</v>
      </c>
      <c r="S7947" s="58">
        <v>0</v>
      </c>
      <c r="T7947" s="58">
        <v>0</v>
      </c>
      <c r="U7947" s="58">
        <v>0</v>
      </c>
      <c r="V7947" s="58">
        <v>0</v>
      </c>
      <c r="W7947" s="58">
        <v>0</v>
      </c>
      <c r="X7947" s="58">
        <v>0</v>
      </c>
      <c r="Y7947" s="58">
        <v>0</v>
      </c>
      <c r="Z7947" s="58">
        <v>0</v>
      </c>
      <c r="AA7947" s="58">
        <v>0</v>
      </c>
      <c r="AB7947" s="58">
        <v>0</v>
      </c>
      <c r="AC7947" s="58">
        <v>0</v>
      </c>
      <c r="AD7947" s="58">
        <v>0</v>
      </c>
      <c r="AE7947" s="58">
        <v>0</v>
      </c>
      <c r="AF7947" s="58">
        <v>0</v>
      </c>
      <c r="AG7947" s="58">
        <v>0</v>
      </c>
      <c r="AH7947" s="58">
        <v>0</v>
      </c>
      <c r="AI7947" s="58">
        <v>0</v>
      </c>
      <c r="AK7947" s="64">
        <f t="shared" si="124"/>
        <v>1.4465694974477902E-2</v>
      </c>
    </row>
    <row r="7948" spans="1:37" x14ac:dyDescent="0.25">
      <c r="A7948">
        <v>7946</v>
      </c>
      <c r="B7948" s="1">
        <v>1.11E-2</v>
      </c>
      <c r="C7948" s="1">
        <v>-9.0834557178457809E-5</v>
      </c>
      <c r="D7948" s="58">
        <v>0.14488824739475836</v>
      </c>
      <c r="E7948" s="58">
        <v>6.1508659024971185E-2</v>
      </c>
      <c r="F7948" s="58">
        <v>6.5325614509248967E-2</v>
      </c>
      <c r="G7948" s="58">
        <v>3.7613791205339843E-2</v>
      </c>
      <c r="H7948" s="58">
        <v>0.1228198297026494</v>
      </c>
      <c r="I7948" s="58">
        <v>0.13970702542093427</v>
      </c>
      <c r="J7948" s="58">
        <v>2.6119583543994459E-2</v>
      </c>
      <c r="K7948" s="58">
        <v>9.1538874155479913E-2</v>
      </c>
      <c r="L7948" s="58">
        <v>0.15003627084191382</v>
      </c>
      <c r="M7948" s="58">
        <v>0.10732328668531085</v>
      </c>
      <c r="N7948" s="58">
        <v>5.3118817515398778E-2</v>
      </c>
      <c r="O7948" s="58">
        <v>0</v>
      </c>
      <c r="P7948" s="58">
        <v>0</v>
      </c>
      <c r="Q7948" s="58">
        <v>0</v>
      </c>
      <c r="R7948" s="58">
        <v>0</v>
      </c>
      <c r="S7948" s="58">
        <v>0</v>
      </c>
      <c r="T7948" s="58">
        <v>0</v>
      </c>
      <c r="U7948" s="58">
        <v>0</v>
      </c>
      <c r="V7948" s="58">
        <v>0</v>
      </c>
      <c r="W7948" s="58">
        <v>0</v>
      </c>
      <c r="X7948" s="58">
        <v>0</v>
      </c>
      <c r="Y7948" s="58">
        <v>0</v>
      </c>
      <c r="Z7948" s="58">
        <v>0</v>
      </c>
      <c r="AA7948" s="58">
        <v>0</v>
      </c>
      <c r="AB7948" s="58">
        <v>0</v>
      </c>
      <c r="AC7948" s="58">
        <v>0</v>
      </c>
      <c r="AD7948" s="58">
        <v>0</v>
      </c>
      <c r="AE7948" s="58">
        <v>0</v>
      </c>
      <c r="AF7948" s="58">
        <v>0</v>
      </c>
      <c r="AG7948" s="58">
        <v>0</v>
      </c>
      <c r="AH7948" s="58">
        <v>0</v>
      </c>
      <c r="AI7948" s="58">
        <v>0</v>
      </c>
      <c r="AK7948" s="64">
        <f t="shared" si="124"/>
        <v>-8.1832934395007027E-3</v>
      </c>
    </row>
    <row r="7949" spans="1:37" x14ac:dyDescent="0.25">
      <c r="A7949">
        <v>7947</v>
      </c>
      <c r="B7949" s="1">
        <v>1.03E-2</v>
      </c>
      <c r="C7949" s="1">
        <v>-7.9960937065384963E-5</v>
      </c>
      <c r="D7949" s="58">
        <v>0.13202039541026622</v>
      </c>
      <c r="E7949" s="58">
        <v>5.5550829579329213E-2</v>
      </c>
      <c r="F7949" s="58">
        <v>0.1383130243479358</v>
      </c>
      <c r="G7949" s="58">
        <v>0.1467036360681602</v>
      </c>
      <c r="H7949" s="58">
        <v>4.7875125639768541E-2</v>
      </c>
      <c r="I7949" s="58">
        <v>7.8527728560488664E-3</v>
      </c>
      <c r="J7949" s="58">
        <v>4.3009478170934739E-3</v>
      </c>
      <c r="K7949" s="58">
        <v>9.6703422799051794E-2</v>
      </c>
      <c r="L7949" s="58">
        <v>0.15782643051875037</v>
      </c>
      <c r="M7949" s="58">
        <v>0.15168369412422922</v>
      </c>
      <c r="N7949" s="58">
        <v>6.1169720839366296E-2</v>
      </c>
      <c r="O7949" s="58">
        <v>0</v>
      </c>
      <c r="P7949" s="58">
        <v>0</v>
      </c>
      <c r="Q7949" s="58">
        <v>0</v>
      </c>
      <c r="R7949" s="58">
        <v>0</v>
      </c>
      <c r="S7949" s="58">
        <v>0</v>
      </c>
      <c r="T7949" s="58">
        <v>0</v>
      </c>
      <c r="U7949" s="58">
        <v>0</v>
      </c>
      <c r="V7949" s="58">
        <v>0</v>
      </c>
      <c r="W7949" s="58">
        <v>0</v>
      </c>
      <c r="X7949" s="58">
        <v>0</v>
      </c>
      <c r="Y7949" s="58">
        <v>0</v>
      </c>
      <c r="Z7949" s="58">
        <v>0</v>
      </c>
      <c r="AA7949" s="58">
        <v>0</v>
      </c>
      <c r="AB7949" s="58">
        <v>0</v>
      </c>
      <c r="AC7949" s="58">
        <v>0</v>
      </c>
      <c r="AD7949" s="58">
        <v>0</v>
      </c>
      <c r="AE7949" s="58">
        <v>0</v>
      </c>
      <c r="AF7949" s="58">
        <v>0</v>
      </c>
      <c r="AG7949" s="58">
        <v>0</v>
      </c>
      <c r="AH7949" s="58">
        <v>0</v>
      </c>
      <c r="AI7949" s="58">
        <v>0</v>
      </c>
      <c r="AK7949" s="64">
        <f t="shared" si="124"/>
        <v>-7.7631977733383459E-3</v>
      </c>
    </row>
    <row r="7950" spans="1:37" x14ac:dyDescent="0.25">
      <c r="A7950">
        <v>7948</v>
      </c>
      <c r="B7950" s="1">
        <v>1.41E-2</v>
      </c>
      <c r="C7950" s="1">
        <v>4.0327125031985341E-4</v>
      </c>
      <c r="D7950" s="58">
        <v>0.1259463432139567</v>
      </c>
      <c r="E7950" s="58">
        <v>0.1679269283614549</v>
      </c>
      <c r="F7950" s="58">
        <v>7.7526464011497168E-2</v>
      </c>
      <c r="G7950" s="58">
        <v>0.13958080634995343</v>
      </c>
      <c r="H7950" s="58">
        <v>5.1288717986371378E-2</v>
      </c>
      <c r="I7950" s="58">
        <v>3.2287234996262376E-2</v>
      </c>
      <c r="J7950" s="58">
        <v>0.18517389519353727</v>
      </c>
      <c r="K7950" s="58">
        <v>3.9288992501387954E-2</v>
      </c>
      <c r="L7950" s="58">
        <v>7.7767567986728819E-2</v>
      </c>
      <c r="M7950" s="58">
        <v>1.588435500913709E-2</v>
      </c>
      <c r="N7950" s="58">
        <v>8.7328694389712969E-2</v>
      </c>
      <c r="O7950" s="58">
        <v>0</v>
      </c>
      <c r="P7950" s="58">
        <v>0</v>
      </c>
      <c r="Q7950" s="58">
        <v>0</v>
      </c>
      <c r="R7950" s="58">
        <v>0</v>
      </c>
      <c r="S7950" s="58">
        <v>0</v>
      </c>
      <c r="T7950" s="58">
        <v>0</v>
      </c>
      <c r="U7950" s="58">
        <v>0</v>
      </c>
      <c r="V7950" s="58">
        <v>0</v>
      </c>
      <c r="W7950" s="58">
        <v>0</v>
      </c>
      <c r="X7950" s="58">
        <v>0</v>
      </c>
      <c r="Y7950" s="58">
        <v>0</v>
      </c>
      <c r="Z7950" s="58">
        <v>0</v>
      </c>
      <c r="AA7950" s="58">
        <v>0</v>
      </c>
      <c r="AB7950" s="58">
        <v>0</v>
      </c>
      <c r="AC7950" s="58">
        <v>0</v>
      </c>
      <c r="AD7950" s="58">
        <v>0</v>
      </c>
      <c r="AE7950" s="58">
        <v>0</v>
      </c>
      <c r="AF7950" s="58">
        <v>0</v>
      </c>
      <c r="AG7950" s="58">
        <v>0</v>
      </c>
      <c r="AH7950" s="58">
        <v>0</v>
      </c>
      <c r="AI7950" s="58">
        <v>0</v>
      </c>
      <c r="AK7950" s="64">
        <f t="shared" si="124"/>
        <v>2.8600797895025065E-2</v>
      </c>
    </row>
    <row r="7951" spans="1:37" x14ac:dyDescent="0.25">
      <c r="A7951">
        <v>7949</v>
      </c>
      <c r="B7951" s="1">
        <v>1.21E-2</v>
      </c>
      <c r="C7951" s="1">
        <v>-5.7389504834126585E-5</v>
      </c>
      <c r="D7951" s="58">
        <v>0.17493329261882667</v>
      </c>
      <c r="E7951" s="58">
        <v>4.9879100895405093E-2</v>
      </c>
      <c r="F7951" s="58">
        <v>7.3058638458774416E-2</v>
      </c>
      <c r="G7951" s="58">
        <v>1.1690480957112412E-2</v>
      </c>
      <c r="H7951" s="58">
        <v>1.6466799689438367E-3</v>
      </c>
      <c r="I7951" s="58">
        <v>0.16840074915092215</v>
      </c>
      <c r="J7951" s="58">
        <v>0.1769600511959277</v>
      </c>
      <c r="K7951" s="58">
        <v>8.136149764989227E-2</v>
      </c>
      <c r="L7951" s="58">
        <v>8.8922253718861671E-2</v>
      </c>
      <c r="M7951" s="58">
        <v>2.7175251095906867E-2</v>
      </c>
      <c r="N7951" s="58">
        <v>0.14597200428942694</v>
      </c>
      <c r="O7951" s="58">
        <v>0</v>
      </c>
      <c r="P7951" s="58">
        <v>0</v>
      </c>
      <c r="Q7951" s="58">
        <v>0</v>
      </c>
      <c r="R7951" s="58">
        <v>0</v>
      </c>
      <c r="S7951" s="58">
        <v>0</v>
      </c>
      <c r="T7951" s="58">
        <v>0</v>
      </c>
      <c r="U7951" s="58">
        <v>0</v>
      </c>
      <c r="V7951" s="58">
        <v>0</v>
      </c>
      <c r="W7951" s="58">
        <v>0</v>
      </c>
      <c r="X7951" s="58">
        <v>0</v>
      </c>
      <c r="Y7951" s="58">
        <v>0</v>
      </c>
      <c r="Z7951" s="58">
        <v>0</v>
      </c>
      <c r="AA7951" s="58">
        <v>0</v>
      </c>
      <c r="AB7951" s="58">
        <v>0</v>
      </c>
      <c r="AC7951" s="58">
        <v>0</v>
      </c>
      <c r="AD7951" s="58">
        <v>0</v>
      </c>
      <c r="AE7951" s="58">
        <v>0</v>
      </c>
      <c r="AF7951" s="58">
        <v>0</v>
      </c>
      <c r="AG7951" s="58">
        <v>0</v>
      </c>
      <c r="AH7951" s="58">
        <v>0</v>
      </c>
      <c r="AI7951" s="58">
        <v>0</v>
      </c>
      <c r="AK7951" s="64">
        <f t="shared" si="124"/>
        <v>-4.7429342838121143E-3</v>
      </c>
    </row>
    <row r="7952" spans="1:37" x14ac:dyDescent="0.25">
      <c r="A7952">
        <v>7950</v>
      </c>
      <c r="B7952" s="1">
        <v>1.14E-2</v>
      </c>
      <c r="C7952" s="1">
        <v>3.2457731927171426E-4</v>
      </c>
      <c r="D7952" s="58">
        <v>6.6999481809055083E-3</v>
      </c>
      <c r="E7952" s="58">
        <v>0.12692437237943091</v>
      </c>
      <c r="F7952" s="58">
        <v>7.1468245385179902E-3</v>
      </c>
      <c r="G7952" s="58">
        <v>0.14359463151513513</v>
      </c>
      <c r="H7952" s="58">
        <v>9.7503102537354808E-2</v>
      </c>
      <c r="I7952" s="58">
        <v>7.3241183489938633E-2</v>
      </c>
      <c r="J7952" s="58">
        <v>0.11507725416178372</v>
      </c>
      <c r="K7952" s="58">
        <v>5.6131870076150815E-2</v>
      </c>
      <c r="L7952" s="58">
        <v>9.4264244727978508E-2</v>
      </c>
      <c r="M7952" s="58">
        <v>0.16862258800252813</v>
      </c>
      <c r="N7952" s="58">
        <v>0.11079398039027594</v>
      </c>
      <c r="O7952" s="58">
        <v>0</v>
      </c>
      <c r="P7952" s="58">
        <v>0</v>
      </c>
      <c r="Q7952" s="58">
        <v>0</v>
      </c>
      <c r="R7952" s="58">
        <v>0</v>
      </c>
      <c r="S7952" s="58">
        <v>0</v>
      </c>
      <c r="T7952" s="58">
        <v>0</v>
      </c>
      <c r="U7952" s="58">
        <v>0</v>
      </c>
      <c r="V7952" s="58">
        <v>0</v>
      </c>
      <c r="W7952" s="58">
        <v>0</v>
      </c>
      <c r="X7952" s="58">
        <v>0</v>
      </c>
      <c r="Y7952" s="58">
        <v>0</v>
      </c>
      <c r="Z7952" s="58">
        <v>0</v>
      </c>
      <c r="AA7952" s="58">
        <v>0</v>
      </c>
      <c r="AB7952" s="58">
        <v>0</v>
      </c>
      <c r="AC7952" s="58">
        <v>0</v>
      </c>
      <c r="AD7952" s="58">
        <v>0</v>
      </c>
      <c r="AE7952" s="58">
        <v>0</v>
      </c>
      <c r="AF7952" s="58">
        <v>0</v>
      </c>
      <c r="AG7952" s="58">
        <v>0</v>
      </c>
      <c r="AH7952" s="58">
        <v>0</v>
      </c>
      <c r="AI7952" s="58">
        <v>0</v>
      </c>
      <c r="AK7952" s="64">
        <f t="shared" si="124"/>
        <v>2.847169467295739E-2</v>
      </c>
    </row>
    <row r="7953" spans="1:37" x14ac:dyDescent="0.25">
      <c r="A7953">
        <v>7951</v>
      </c>
      <c r="B7953" s="1">
        <v>1.34E-2</v>
      </c>
      <c r="C7953" s="1">
        <v>-3.1075216716949002E-4</v>
      </c>
      <c r="D7953" s="58">
        <v>2.7433038047401902E-2</v>
      </c>
      <c r="E7953" s="58">
        <v>6.3154192897350553E-2</v>
      </c>
      <c r="F7953" s="58">
        <v>0.17488101572776504</v>
      </c>
      <c r="G7953" s="58">
        <v>2.3455049716118045E-2</v>
      </c>
      <c r="H7953" s="58">
        <v>0.16608400579845245</v>
      </c>
      <c r="I7953" s="58">
        <v>0.13432933133636302</v>
      </c>
      <c r="J7953" s="58">
        <v>0.15978207776927758</v>
      </c>
      <c r="K7953" s="58">
        <v>0.14743844507171056</v>
      </c>
      <c r="L7953" s="58">
        <v>3.5539773156741825E-2</v>
      </c>
      <c r="M7953" s="58">
        <v>7.6845281712975841E-3</v>
      </c>
      <c r="N7953" s="58">
        <v>6.0218542307521619E-2</v>
      </c>
      <c r="O7953" s="58">
        <v>0</v>
      </c>
      <c r="P7953" s="58">
        <v>0</v>
      </c>
      <c r="Q7953" s="58">
        <v>0</v>
      </c>
      <c r="R7953" s="58">
        <v>0</v>
      </c>
      <c r="S7953" s="58">
        <v>0</v>
      </c>
      <c r="T7953" s="58">
        <v>0</v>
      </c>
      <c r="U7953" s="58">
        <v>0</v>
      </c>
      <c r="V7953" s="58">
        <v>0</v>
      </c>
      <c r="W7953" s="58">
        <v>0</v>
      </c>
      <c r="X7953" s="58">
        <v>0</v>
      </c>
      <c r="Y7953" s="58">
        <v>0</v>
      </c>
      <c r="Z7953" s="58">
        <v>0</v>
      </c>
      <c r="AA7953" s="58">
        <v>0</v>
      </c>
      <c r="AB7953" s="58">
        <v>0</v>
      </c>
      <c r="AC7953" s="58">
        <v>0</v>
      </c>
      <c r="AD7953" s="58">
        <v>0</v>
      </c>
      <c r="AE7953" s="58">
        <v>0</v>
      </c>
      <c r="AF7953" s="58">
        <v>0</v>
      </c>
      <c r="AG7953" s="58">
        <v>0</v>
      </c>
      <c r="AH7953" s="58">
        <v>0</v>
      </c>
      <c r="AI7953" s="58">
        <v>0</v>
      </c>
      <c r="AK7953" s="64">
        <f t="shared" si="124"/>
        <v>-2.3190460236529105E-2</v>
      </c>
    </row>
    <row r="7954" spans="1:37" x14ac:dyDescent="0.25">
      <c r="A7954">
        <v>7952</v>
      </c>
      <c r="B7954" s="1">
        <v>1.01E-2</v>
      </c>
      <c r="C7954" s="1">
        <v>-1.8571081056809868E-4</v>
      </c>
      <c r="D7954" s="58">
        <v>1.3990381040021535E-3</v>
      </c>
      <c r="E7954" s="58">
        <v>5.1203032028055005E-2</v>
      </c>
      <c r="F7954" s="58">
        <v>0.1615170855022259</v>
      </c>
      <c r="G7954" s="58">
        <v>0.124654710394905</v>
      </c>
      <c r="H7954" s="58">
        <v>2.4075116388137873E-2</v>
      </c>
      <c r="I7954" s="58">
        <v>2.4963169162920656E-2</v>
      </c>
      <c r="J7954" s="58">
        <v>1.3610048900205571E-2</v>
      </c>
      <c r="K7954" s="58">
        <v>0.1397069244522223</v>
      </c>
      <c r="L7954" s="58">
        <v>0.13795086167173121</v>
      </c>
      <c r="M7954" s="58">
        <v>0.15248200369457465</v>
      </c>
      <c r="N7954" s="58">
        <v>0.16843800970101969</v>
      </c>
      <c r="O7954" s="58">
        <v>0</v>
      </c>
      <c r="P7954" s="58">
        <v>0</v>
      </c>
      <c r="Q7954" s="58">
        <v>0</v>
      </c>
      <c r="R7954" s="58">
        <v>0</v>
      </c>
      <c r="S7954" s="58">
        <v>0</v>
      </c>
      <c r="T7954" s="58">
        <v>0</v>
      </c>
      <c r="U7954" s="58">
        <v>0</v>
      </c>
      <c r="V7954" s="58">
        <v>0</v>
      </c>
      <c r="W7954" s="58">
        <v>0</v>
      </c>
      <c r="X7954" s="58">
        <v>0</v>
      </c>
      <c r="Y7954" s="58">
        <v>0</v>
      </c>
      <c r="Z7954" s="58">
        <v>0</v>
      </c>
      <c r="AA7954" s="58">
        <v>0</v>
      </c>
      <c r="AB7954" s="58">
        <v>0</v>
      </c>
      <c r="AC7954" s="58">
        <v>0</v>
      </c>
      <c r="AD7954" s="58">
        <v>0</v>
      </c>
      <c r="AE7954" s="58">
        <v>0</v>
      </c>
      <c r="AF7954" s="58">
        <v>0</v>
      </c>
      <c r="AG7954" s="58">
        <v>0</v>
      </c>
      <c r="AH7954" s="58">
        <v>0</v>
      </c>
      <c r="AI7954" s="58">
        <v>0</v>
      </c>
      <c r="AK7954" s="64">
        <f t="shared" si="124"/>
        <v>-1.8387208967138483E-2</v>
      </c>
    </row>
    <row r="7955" spans="1:37" x14ac:dyDescent="0.25">
      <c r="A7955">
        <v>7953</v>
      </c>
      <c r="B7955" s="1">
        <v>1.2800000000000001E-2</v>
      </c>
      <c r="C7955" s="1">
        <v>4.0912259192156021E-4</v>
      </c>
      <c r="D7955" s="58">
        <v>6.6026145543559747E-2</v>
      </c>
      <c r="E7955" s="58">
        <v>0.16202391347218431</v>
      </c>
      <c r="F7955" s="58">
        <v>1.5526043512814496E-2</v>
      </c>
      <c r="G7955" s="58">
        <v>0.13441852988735398</v>
      </c>
      <c r="H7955" s="58">
        <v>0.14340133548893527</v>
      </c>
      <c r="I7955" s="58">
        <v>9.396743374561714E-3</v>
      </c>
      <c r="J7955" s="58">
        <v>5.3184154127632076E-2</v>
      </c>
      <c r="K7955" s="58">
        <v>8.4899649095788093E-2</v>
      </c>
      <c r="L7955" s="58">
        <v>0.18511684209604112</v>
      </c>
      <c r="M7955" s="58">
        <v>2.4327256491534412E-2</v>
      </c>
      <c r="N7955" s="58">
        <v>0.12167938690959487</v>
      </c>
      <c r="O7955" s="58">
        <v>0</v>
      </c>
      <c r="P7955" s="58">
        <v>0</v>
      </c>
      <c r="Q7955" s="58">
        <v>0</v>
      </c>
      <c r="R7955" s="58">
        <v>0</v>
      </c>
      <c r="S7955" s="58">
        <v>0</v>
      </c>
      <c r="T7955" s="58">
        <v>0</v>
      </c>
      <c r="U7955" s="58">
        <v>0</v>
      </c>
      <c r="V7955" s="58">
        <v>0</v>
      </c>
      <c r="W7955" s="58">
        <v>0</v>
      </c>
      <c r="X7955" s="58">
        <v>0</v>
      </c>
      <c r="Y7955" s="58">
        <v>0</v>
      </c>
      <c r="Z7955" s="58">
        <v>0</v>
      </c>
      <c r="AA7955" s="58">
        <v>0</v>
      </c>
      <c r="AB7955" s="58">
        <v>0</v>
      </c>
      <c r="AC7955" s="58">
        <v>0</v>
      </c>
      <c r="AD7955" s="58">
        <v>0</v>
      </c>
      <c r="AE7955" s="58">
        <v>0</v>
      </c>
      <c r="AF7955" s="58">
        <v>0</v>
      </c>
      <c r="AG7955" s="58">
        <v>0</v>
      </c>
      <c r="AH7955" s="58">
        <v>0</v>
      </c>
      <c r="AI7955" s="58">
        <v>0</v>
      </c>
      <c r="AK7955" s="64">
        <f t="shared" si="124"/>
        <v>3.196270249387189E-2</v>
      </c>
    </row>
    <row r="7956" spans="1:37" x14ac:dyDescent="0.25">
      <c r="A7956">
        <v>7954</v>
      </c>
      <c r="B7956" s="1">
        <v>1.0500000000000001E-2</v>
      </c>
      <c r="C7956" s="1">
        <v>7.2568081121595539E-5</v>
      </c>
      <c r="D7956" s="58">
        <v>0.15022872392685355</v>
      </c>
      <c r="E7956" s="58">
        <v>2.6043519962021915E-2</v>
      </c>
      <c r="F7956" s="58">
        <v>8.3597142735116745E-2</v>
      </c>
      <c r="G7956" s="58">
        <v>0.11676070487813124</v>
      </c>
      <c r="H7956" s="58">
        <v>5.0168957126114973E-2</v>
      </c>
      <c r="I7956" s="58">
        <v>0.11502870718307369</v>
      </c>
      <c r="J7956" s="58">
        <v>0.16243464727841372</v>
      </c>
      <c r="K7956" s="58">
        <v>3.1139180334061366E-3</v>
      </c>
      <c r="L7956" s="58">
        <v>4.7675583101087847E-2</v>
      </c>
      <c r="M7956" s="58">
        <v>0.11658038277378149</v>
      </c>
      <c r="N7956" s="58">
        <v>0.12836771300199878</v>
      </c>
      <c r="O7956" s="58">
        <v>0</v>
      </c>
      <c r="P7956" s="58">
        <v>0</v>
      </c>
      <c r="Q7956" s="58">
        <v>0</v>
      </c>
      <c r="R7956" s="58">
        <v>0</v>
      </c>
      <c r="S7956" s="58">
        <v>0</v>
      </c>
      <c r="T7956" s="58">
        <v>0</v>
      </c>
      <c r="U7956" s="58">
        <v>0</v>
      </c>
      <c r="V7956" s="58">
        <v>0</v>
      </c>
      <c r="W7956" s="58">
        <v>0</v>
      </c>
      <c r="X7956" s="58">
        <v>0</v>
      </c>
      <c r="Y7956" s="58">
        <v>0</v>
      </c>
      <c r="Z7956" s="58">
        <v>0</v>
      </c>
      <c r="AA7956" s="58">
        <v>0</v>
      </c>
      <c r="AB7956" s="58">
        <v>0</v>
      </c>
      <c r="AC7956" s="58">
        <v>0</v>
      </c>
      <c r="AD7956" s="58">
        <v>0</v>
      </c>
      <c r="AE7956" s="58">
        <v>0</v>
      </c>
      <c r="AF7956" s="58">
        <v>0</v>
      </c>
      <c r="AG7956" s="58">
        <v>0</v>
      </c>
      <c r="AH7956" s="58">
        <v>0</v>
      </c>
      <c r="AI7956" s="58">
        <v>0</v>
      </c>
      <c r="AK7956" s="64">
        <f t="shared" si="124"/>
        <v>6.9112458211043363E-3</v>
      </c>
    </row>
    <row r="7957" spans="1:37" x14ac:dyDescent="0.25">
      <c r="A7957">
        <v>7955</v>
      </c>
      <c r="B7957" s="1">
        <v>1.2E-2</v>
      </c>
      <c r="C7957" s="1">
        <v>-1.3082371982039542E-4</v>
      </c>
      <c r="D7957" s="58">
        <v>0.13282792652424746</v>
      </c>
      <c r="E7957" s="58">
        <v>9.5226588135044796E-2</v>
      </c>
      <c r="F7957" s="58">
        <v>4.9712645284345151E-2</v>
      </c>
      <c r="G7957" s="58">
        <v>1.1362770793994625E-2</v>
      </c>
      <c r="H7957" s="58">
        <v>9.6688846789125385E-2</v>
      </c>
      <c r="I7957" s="58">
        <v>0.17124595414713584</v>
      </c>
      <c r="J7957" s="58">
        <v>3.6853193366527683E-2</v>
      </c>
      <c r="K7957" s="58">
        <v>0.10172839459785921</v>
      </c>
      <c r="L7957" s="58">
        <v>4.7803143544730371E-2</v>
      </c>
      <c r="M7957" s="58">
        <v>0.1518297364973554</v>
      </c>
      <c r="N7957" s="58">
        <v>0.10472080031963395</v>
      </c>
      <c r="O7957" s="58">
        <v>0</v>
      </c>
      <c r="P7957" s="58">
        <v>0</v>
      </c>
      <c r="Q7957" s="58">
        <v>0</v>
      </c>
      <c r="R7957" s="58">
        <v>0</v>
      </c>
      <c r="S7957" s="58">
        <v>0</v>
      </c>
      <c r="T7957" s="58">
        <v>0</v>
      </c>
      <c r="U7957" s="58">
        <v>0</v>
      </c>
      <c r="V7957" s="58">
        <v>0</v>
      </c>
      <c r="W7957" s="58">
        <v>0</v>
      </c>
      <c r="X7957" s="58">
        <v>0</v>
      </c>
      <c r="Y7957" s="58">
        <v>0</v>
      </c>
      <c r="Z7957" s="58">
        <v>0</v>
      </c>
      <c r="AA7957" s="58">
        <v>0</v>
      </c>
      <c r="AB7957" s="58">
        <v>0</v>
      </c>
      <c r="AC7957" s="58">
        <v>0</v>
      </c>
      <c r="AD7957" s="58">
        <v>0</v>
      </c>
      <c r="AE7957" s="58">
        <v>0</v>
      </c>
      <c r="AF7957" s="58">
        <v>0</v>
      </c>
      <c r="AG7957" s="58">
        <v>0</v>
      </c>
      <c r="AH7957" s="58">
        <v>0</v>
      </c>
      <c r="AI7957" s="58">
        <v>0</v>
      </c>
      <c r="AK7957" s="64">
        <f t="shared" si="124"/>
        <v>-1.0901976651699619E-2</v>
      </c>
    </row>
    <row r="7958" spans="1:37" x14ac:dyDescent="0.25">
      <c r="A7958">
        <v>7956</v>
      </c>
      <c r="B7958" s="1">
        <v>1.35E-2</v>
      </c>
      <c r="C7958" s="1">
        <v>3.3626898064454883E-4</v>
      </c>
      <c r="D7958" s="58">
        <v>2.6118425717070931E-2</v>
      </c>
      <c r="E7958" s="58">
        <v>0.19764193214025355</v>
      </c>
      <c r="F7958" s="58">
        <v>1.1038713574880095E-2</v>
      </c>
      <c r="G7958" s="58">
        <v>4.5214756689461941E-2</v>
      </c>
      <c r="H7958" s="58">
        <v>0.17670878370644325</v>
      </c>
      <c r="I7958" s="58">
        <v>3.8833229613169204E-3</v>
      </c>
      <c r="J7958" s="58">
        <v>0.12584796528788175</v>
      </c>
      <c r="K7958" s="58">
        <v>0.10559772909754378</v>
      </c>
      <c r="L7958" s="58">
        <v>2.431108633925597E-2</v>
      </c>
      <c r="M7958" s="58">
        <v>0.19743497612601804</v>
      </c>
      <c r="N7958" s="58">
        <v>8.6202308359873692E-2</v>
      </c>
      <c r="O7958" s="58">
        <v>0</v>
      </c>
      <c r="P7958" s="58">
        <v>0</v>
      </c>
      <c r="Q7958" s="58">
        <v>0</v>
      </c>
      <c r="R7958" s="58">
        <v>0</v>
      </c>
      <c r="S7958" s="58">
        <v>0</v>
      </c>
      <c r="T7958" s="58">
        <v>0</v>
      </c>
      <c r="U7958" s="58">
        <v>0</v>
      </c>
      <c r="V7958" s="58">
        <v>0</v>
      </c>
      <c r="W7958" s="58">
        <v>0</v>
      </c>
      <c r="X7958" s="58">
        <v>0</v>
      </c>
      <c r="Y7958" s="58">
        <v>0</v>
      </c>
      <c r="Z7958" s="58">
        <v>0</v>
      </c>
      <c r="AA7958" s="58">
        <v>0</v>
      </c>
      <c r="AB7958" s="58">
        <v>0</v>
      </c>
      <c r="AC7958" s="58">
        <v>0</v>
      </c>
      <c r="AD7958" s="58">
        <v>0</v>
      </c>
      <c r="AE7958" s="58">
        <v>0</v>
      </c>
      <c r="AF7958" s="58">
        <v>0</v>
      </c>
      <c r="AG7958" s="58">
        <v>0</v>
      </c>
      <c r="AH7958" s="58">
        <v>0</v>
      </c>
      <c r="AI7958" s="58">
        <v>0</v>
      </c>
      <c r="AK7958" s="64">
        <f t="shared" si="124"/>
        <v>2.4908813381077692E-2</v>
      </c>
    </row>
    <row r="7959" spans="1:37" x14ac:dyDescent="0.25">
      <c r="A7959">
        <v>7957</v>
      </c>
      <c r="B7959" s="1">
        <v>1.1900000000000001E-2</v>
      </c>
      <c r="C7959" s="1">
        <v>1.7475164664613617E-4</v>
      </c>
      <c r="D7959" s="58">
        <v>5.8804147666837024E-2</v>
      </c>
      <c r="E7959" s="58">
        <v>0.12640024784697609</v>
      </c>
      <c r="F7959" s="58">
        <v>2.2098982513940001E-2</v>
      </c>
      <c r="G7959" s="58">
        <v>0.12137843963526708</v>
      </c>
      <c r="H7959" s="58">
        <v>0.15469175657985831</v>
      </c>
      <c r="I7959" s="58">
        <v>3.4645172274284208E-2</v>
      </c>
      <c r="J7959" s="58">
        <v>4.9206751578546051E-2</v>
      </c>
      <c r="K7959" s="58">
        <v>0.11156091943953565</v>
      </c>
      <c r="L7959" s="58">
        <v>0.11356883830420028</v>
      </c>
      <c r="M7959" s="58">
        <v>9.3412716268294435E-2</v>
      </c>
      <c r="N7959" s="58">
        <v>0.11423202789226095</v>
      </c>
      <c r="O7959" s="58">
        <v>0</v>
      </c>
      <c r="P7959" s="58">
        <v>0</v>
      </c>
      <c r="Q7959" s="58">
        <v>0</v>
      </c>
      <c r="R7959" s="58">
        <v>0</v>
      </c>
      <c r="S7959" s="58">
        <v>0</v>
      </c>
      <c r="T7959" s="58">
        <v>0</v>
      </c>
      <c r="U7959" s="58">
        <v>0</v>
      </c>
      <c r="V7959" s="58">
        <v>0</v>
      </c>
      <c r="W7959" s="58">
        <v>0</v>
      </c>
      <c r="X7959" s="58">
        <v>0</v>
      </c>
      <c r="Y7959" s="58">
        <v>0</v>
      </c>
      <c r="Z7959" s="58">
        <v>0</v>
      </c>
      <c r="AA7959" s="58">
        <v>0</v>
      </c>
      <c r="AB7959" s="58">
        <v>0</v>
      </c>
      <c r="AC7959" s="58">
        <v>0</v>
      </c>
      <c r="AD7959" s="58">
        <v>0</v>
      </c>
      <c r="AE7959" s="58">
        <v>0</v>
      </c>
      <c r="AF7959" s="58">
        <v>0</v>
      </c>
      <c r="AG7959" s="58">
        <v>0</v>
      </c>
      <c r="AH7959" s="58">
        <v>0</v>
      </c>
      <c r="AI7959" s="58">
        <v>0</v>
      </c>
      <c r="AK7959" s="64">
        <f t="shared" si="124"/>
        <v>1.4685012323204719E-2</v>
      </c>
    </row>
    <row r="7960" spans="1:37" x14ac:dyDescent="0.25">
      <c r="A7960">
        <v>7958</v>
      </c>
      <c r="B7960" s="1">
        <v>1.3100000000000001E-2</v>
      </c>
      <c r="C7960" s="1">
        <v>9.3920364940825154E-5</v>
      </c>
      <c r="D7960" s="58">
        <v>2.6101070730239501E-2</v>
      </c>
      <c r="E7960" s="58">
        <v>8.9953044882330579E-2</v>
      </c>
      <c r="F7960" s="58">
        <v>0.20277127751091539</v>
      </c>
      <c r="G7960" s="58">
        <v>0.14935509659293261</v>
      </c>
      <c r="H7960" s="58">
        <v>0.18187749944380202</v>
      </c>
      <c r="I7960" s="58">
        <v>2.5726413355836697E-2</v>
      </c>
      <c r="J7960" s="58">
        <v>0.14781032930011734</v>
      </c>
      <c r="K7960" s="58">
        <v>4.5636749435538471E-2</v>
      </c>
      <c r="L7960" s="58">
        <v>9.7917187937400896E-2</v>
      </c>
      <c r="M7960" s="58">
        <v>4.6716250963612571E-3</v>
      </c>
      <c r="N7960" s="58">
        <v>2.8179705714525133E-2</v>
      </c>
      <c r="O7960" s="58">
        <v>0</v>
      </c>
      <c r="P7960" s="58">
        <v>0</v>
      </c>
      <c r="Q7960" s="58">
        <v>0</v>
      </c>
      <c r="R7960" s="58">
        <v>0</v>
      </c>
      <c r="S7960" s="58">
        <v>0</v>
      </c>
      <c r="T7960" s="58">
        <v>0</v>
      </c>
      <c r="U7960" s="58">
        <v>0</v>
      </c>
      <c r="V7960" s="58">
        <v>0</v>
      </c>
      <c r="W7960" s="58">
        <v>0</v>
      </c>
      <c r="X7960" s="58">
        <v>0</v>
      </c>
      <c r="Y7960" s="58">
        <v>0</v>
      </c>
      <c r="Z7960" s="58">
        <v>0</v>
      </c>
      <c r="AA7960" s="58">
        <v>0</v>
      </c>
      <c r="AB7960" s="58">
        <v>0</v>
      </c>
      <c r="AC7960" s="58">
        <v>0</v>
      </c>
      <c r="AD7960" s="58">
        <v>0</v>
      </c>
      <c r="AE7960" s="58">
        <v>0</v>
      </c>
      <c r="AF7960" s="58">
        <v>0</v>
      </c>
      <c r="AG7960" s="58">
        <v>0</v>
      </c>
      <c r="AH7960" s="58">
        <v>0</v>
      </c>
      <c r="AI7960" s="58">
        <v>0</v>
      </c>
      <c r="AK7960" s="64">
        <f t="shared" si="124"/>
        <v>7.1694935069332175E-3</v>
      </c>
    </row>
    <row r="7961" spans="1:37" x14ac:dyDescent="0.25">
      <c r="A7961">
        <v>7959</v>
      </c>
      <c r="B7961" s="1">
        <v>1.15E-2</v>
      </c>
      <c r="C7961" s="1">
        <v>3.8016873280169962E-5</v>
      </c>
      <c r="D7961" s="58">
        <v>0.1071153301287415</v>
      </c>
      <c r="E7961" s="58">
        <v>8.3634482567014765E-2</v>
      </c>
      <c r="F7961" s="58">
        <v>0.10338272483511193</v>
      </c>
      <c r="G7961" s="58">
        <v>9.6156008497175982E-2</v>
      </c>
      <c r="H7961" s="58">
        <v>7.8250799106587179E-2</v>
      </c>
      <c r="I7961" s="58">
        <v>9.5609240968020079E-2</v>
      </c>
      <c r="J7961" s="58">
        <v>0.12982291560480119</v>
      </c>
      <c r="K7961" s="58">
        <v>6.1392274182811277E-2</v>
      </c>
      <c r="L7961" s="58">
        <v>6.9840105231613436E-2</v>
      </c>
      <c r="M7961" s="58">
        <v>0.10899840539922957</v>
      </c>
      <c r="N7961" s="58">
        <v>6.5797713478893113E-2</v>
      </c>
      <c r="O7961" s="58">
        <v>0</v>
      </c>
      <c r="P7961" s="58">
        <v>0</v>
      </c>
      <c r="Q7961" s="58">
        <v>0</v>
      </c>
      <c r="R7961" s="58">
        <v>0</v>
      </c>
      <c r="S7961" s="58">
        <v>0</v>
      </c>
      <c r="T7961" s="58">
        <v>0</v>
      </c>
      <c r="U7961" s="58">
        <v>0</v>
      </c>
      <c r="V7961" s="58">
        <v>0</v>
      </c>
      <c r="W7961" s="58">
        <v>0</v>
      </c>
      <c r="X7961" s="58">
        <v>0</v>
      </c>
      <c r="Y7961" s="58">
        <v>0</v>
      </c>
      <c r="Z7961" s="58">
        <v>0</v>
      </c>
      <c r="AA7961" s="58">
        <v>0</v>
      </c>
      <c r="AB7961" s="58">
        <v>0</v>
      </c>
      <c r="AC7961" s="58">
        <v>0</v>
      </c>
      <c r="AD7961" s="58">
        <v>0</v>
      </c>
      <c r="AE7961" s="58">
        <v>0</v>
      </c>
      <c r="AF7961" s="58">
        <v>0</v>
      </c>
      <c r="AG7961" s="58">
        <v>0</v>
      </c>
      <c r="AH7961" s="58">
        <v>0</v>
      </c>
      <c r="AI7961" s="58">
        <v>0</v>
      </c>
      <c r="AK7961" s="64">
        <f t="shared" si="124"/>
        <v>3.3058150678408663E-3</v>
      </c>
    </row>
    <row r="7962" spans="1:37" x14ac:dyDescent="0.25">
      <c r="A7962">
        <v>7960</v>
      </c>
      <c r="B7962" s="1">
        <v>1.2999999999999999E-2</v>
      </c>
      <c r="C7962" s="1">
        <v>-1.3792216779834183E-4</v>
      </c>
      <c r="D7962" s="58">
        <v>0.12186526000454691</v>
      </c>
      <c r="E7962" s="58">
        <v>8.9062394021518415E-2</v>
      </c>
      <c r="F7962" s="58">
        <v>6.2834655402609296E-2</v>
      </c>
      <c r="G7962" s="58">
        <v>0.1285274570218676</v>
      </c>
      <c r="H7962" s="58">
        <v>0.10029636479831448</v>
      </c>
      <c r="I7962" s="58">
        <v>0.13065467635950317</v>
      </c>
      <c r="J7962" s="58">
        <v>2.8888158000207723E-2</v>
      </c>
      <c r="K7962" s="58">
        <v>0.12395748239277952</v>
      </c>
      <c r="L7962" s="58">
        <v>7.4243770633473427E-2</v>
      </c>
      <c r="M7962" s="58">
        <v>5.4350526403508966E-2</v>
      </c>
      <c r="N7962" s="58">
        <v>8.531925496167049E-2</v>
      </c>
      <c r="O7962" s="58">
        <v>0</v>
      </c>
      <c r="P7962" s="58">
        <v>0</v>
      </c>
      <c r="Q7962" s="58">
        <v>0</v>
      </c>
      <c r="R7962" s="58">
        <v>0</v>
      </c>
      <c r="S7962" s="58">
        <v>0</v>
      </c>
      <c r="T7962" s="58">
        <v>0</v>
      </c>
      <c r="U7962" s="58">
        <v>0</v>
      </c>
      <c r="V7962" s="58">
        <v>0</v>
      </c>
      <c r="W7962" s="58">
        <v>0</v>
      </c>
      <c r="X7962" s="58">
        <v>0</v>
      </c>
      <c r="Y7962" s="58">
        <v>0</v>
      </c>
      <c r="Z7962" s="58">
        <v>0</v>
      </c>
      <c r="AA7962" s="58">
        <v>0</v>
      </c>
      <c r="AB7962" s="58">
        <v>0</v>
      </c>
      <c r="AC7962" s="58">
        <v>0</v>
      </c>
      <c r="AD7962" s="58">
        <v>0</v>
      </c>
      <c r="AE7962" s="58">
        <v>0</v>
      </c>
      <c r="AF7962" s="58">
        <v>0</v>
      </c>
      <c r="AG7962" s="58">
        <v>0</v>
      </c>
      <c r="AH7962" s="58">
        <v>0</v>
      </c>
      <c r="AI7962" s="58">
        <v>0</v>
      </c>
      <c r="AK7962" s="64">
        <f t="shared" si="124"/>
        <v>-1.0609397522949373E-2</v>
      </c>
    </row>
    <row r="7963" spans="1:37" x14ac:dyDescent="0.25">
      <c r="A7963">
        <v>7961</v>
      </c>
      <c r="B7963" s="1">
        <v>1.32E-2</v>
      </c>
      <c r="C7963" s="1">
        <v>2.6091635642115272E-4</v>
      </c>
      <c r="D7963" s="58">
        <v>8.592910283665095E-2</v>
      </c>
      <c r="E7963" s="58">
        <v>0.15949415159531904</v>
      </c>
      <c r="F7963" s="58">
        <v>5.3669206375378503E-2</v>
      </c>
      <c r="G7963" s="58">
        <v>0.17373453426590127</v>
      </c>
      <c r="H7963" s="58">
        <v>9.7175779852932478E-2</v>
      </c>
      <c r="I7963" s="58">
        <v>3.07112056615816E-2</v>
      </c>
      <c r="J7963" s="58">
        <v>4.2454045565241509E-2</v>
      </c>
      <c r="K7963" s="58">
        <v>8.0050917960040102E-2</v>
      </c>
      <c r="L7963" s="58">
        <v>0.1082690397201183</v>
      </c>
      <c r="M7963" s="58">
        <v>7.2408595552323193E-2</v>
      </c>
      <c r="N7963" s="58">
        <v>9.610342061451313E-2</v>
      </c>
      <c r="O7963" s="58">
        <v>0</v>
      </c>
      <c r="P7963" s="58">
        <v>0</v>
      </c>
      <c r="Q7963" s="58">
        <v>0</v>
      </c>
      <c r="R7963" s="58">
        <v>0</v>
      </c>
      <c r="S7963" s="58">
        <v>0</v>
      </c>
      <c r="T7963" s="58">
        <v>0</v>
      </c>
      <c r="U7963" s="58">
        <v>0</v>
      </c>
      <c r="V7963" s="58">
        <v>0</v>
      </c>
      <c r="W7963" s="58">
        <v>0</v>
      </c>
      <c r="X7963" s="58">
        <v>0</v>
      </c>
      <c r="Y7963" s="58">
        <v>0</v>
      </c>
      <c r="Z7963" s="58">
        <v>0</v>
      </c>
      <c r="AA7963" s="58">
        <v>0</v>
      </c>
      <c r="AB7963" s="58">
        <v>0</v>
      </c>
      <c r="AC7963" s="58">
        <v>0</v>
      </c>
      <c r="AD7963" s="58">
        <v>0</v>
      </c>
      <c r="AE7963" s="58">
        <v>0</v>
      </c>
      <c r="AF7963" s="58">
        <v>0</v>
      </c>
      <c r="AG7963" s="58">
        <v>0</v>
      </c>
      <c r="AH7963" s="58">
        <v>0</v>
      </c>
      <c r="AI7963" s="58">
        <v>0</v>
      </c>
      <c r="AK7963" s="64">
        <f t="shared" si="124"/>
        <v>1.9766390637966116E-2</v>
      </c>
    </row>
    <row r="7964" spans="1:37" x14ac:dyDescent="0.25">
      <c r="A7964">
        <v>7962</v>
      </c>
      <c r="B7964" s="1">
        <v>9.7999999999999997E-3</v>
      </c>
      <c r="C7964" s="1">
        <v>-1.3410451062396447E-5</v>
      </c>
      <c r="D7964" s="58">
        <v>9.5031652754522383E-2</v>
      </c>
      <c r="E7964" s="58">
        <v>1.1525227647853485E-2</v>
      </c>
      <c r="F7964" s="58">
        <v>8.7436356766405987E-2</v>
      </c>
      <c r="G7964" s="58">
        <v>9.5020346254807722E-2</v>
      </c>
      <c r="H7964" s="58">
        <v>0.11601636201772275</v>
      </c>
      <c r="I7964" s="58">
        <v>0.12038547716341205</v>
      </c>
      <c r="J7964" s="58">
        <v>0.12178655329187341</v>
      </c>
      <c r="K7964" s="58">
        <v>1.6200918777578868E-2</v>
      </c>
      <c r="L7964" s="58">
        <v>3.0641235082798833E-2</v>
      </c>
      <c r="M7964" s="58">
        <v>0.12169909902343867</v>
      </c>
      <c r="N7964" s="58">
        <v>0.184256771219586</v>
      </c>
      <c r="O7964" s="58">
        <v>0</v>
      </c>
      <c r="P7964" s="58">
        <v>0</v>
      </c>
      <c r="Q7964" s="58">
        <v>0</v>
      </c>
      <c r="R7964" s="58">
        <v>0</v>
      </c>
      <c r="S7964" s="58">
        <v>0</v>
      </c>
      <c r="T7964" s="58">
        <v>0</v>
      </c>
      <c r="U7964" s="58">
        <v>0</v>
      </c>
      <c r="V7964" s="58">
        <v>0</v>
      </c>
      <c r="W7964" s="58">
        <v>0</v>
      </c>
      <c r="X7964" s="58">
        <v>0</v>
      </c>
      <c r="Y7964" s="58">
        <v>0</v>
      </c>
      <c r="Z7964" s="58">
        <v>0</v>
      </c>
      <c r="AA7964" s="58">
        <v>0</v>
      </c>
      <c r="AB7964" s="58">
        <v>0</v>
      </c>
      <c r="AC7964" s="58">
        <v>0</v>
      </c>
      <c r="AD7964" s="58">
        <v>0</v>
      </c>
      <c r="AE7964" s="58">
        <v>0</v>
      </c>
      <c r="AF7964" s="58">
        <v>0</v>
      </c>
      <c r="AG7964" s="58">
        <v>0</v>
      </c>
      <c r="AH7964" s="58">
        <v>0</v>
      </c>
      <c r="AI7964" s="58">
        <v>0</v>
      </c>
      <c r="AK7964" s="64">
        <f t="shared" si="124"/>
        <v>-1.3684133737139233E-3</v>
      </c>
    </row>
    <row r="7965" spans="1:37" x14ac:dyDescent="0.25">
      <c r="A7965">
        <v>7963</v>
      </c>
      <c r="B7965" s="1">
        <v>1.21E-2</v>
      </c>
      <c r="C7965" s="1">
        <v>1.7767697633828269E-4</v>
      </c>
      <c r="D7965" s="58">
        <v>0.16331837695591639</v>
      </c>
      <c r="E7965" s="58">
        <v>0.12026767793641076</v>
      </c>
      <c r="F7965" s="58">
        <v>9.2656258956730575E-2</v>
      </c>
      <c r="G7965" s="58">
        <v>3.4831794752005006E-2</v>
      </c>
      <c r="H7965" s="58">
        <v>9.6284636735782719E-2</v>
      </c>
      <c r="I7965" s="58">
        <v>0.1553025535338082</v>
      </c>
      <c r="J7965" s="58">
        <v>6.472139958496595E-2</v>
      </c>
      <c r="K7965" s="58">
        <v>1.019724965816058E-2</v>
      </c>
      <c r="L7965" s="58">
        <v>0.15293259815226581</v>
      </c>
      <c r="M7965" s="58">
        <v>0.10063051875627495</v>
      </c>
      <c r="N7965" s="58">
        <v>8.8569349776790596E-3</v>
      </c>
      <c r="O7965" s="58">
        <v>0</v>
      </c>
      <c r="P7965" s="58">
        <v>0</v>
      </c>
      <c r="Q7965" s="58">
        <v>0</v>
      </c>
      <c r="R7965" s="58">
        <v>0</v>
      </c>
      <c r="S7965" s="58">
        <v>0</v>
      </c>
      <c r="T7965" s="58">
        <v>0</v>
      </c>
      <c r="U7965" s="58">
        <v>0</v>
      </c>
      <c r="V7965" s="58">
        <v>0</v>
      </c>
      <c r="W7965" s="58">
        <v>0</v>
      </c>
      <c r="X7965" s="58">
        <v>0</v>
      </c>
      <c r="Y7965" s="58">
        <v>0</v>
      </c>
      <c r="Z7965" s="58">
        <v>0</v>
      </c>
      <c r="AA7965" s="58">
        <v>0</v>
      </c>
      <c r="AB7965" s="58">
        <v>0</v>
      </c>
      <c r="AC7965" s="58">
        <v>0</v>
      </c>
      <c r="AD7965" s="58">
        <v>0</v>
      </c>
      <c r="AE7965" s="58">
        <v>0</v>
      </c>
      <c r="AF7965" s="58">
        <v>0</v>
      </c>
      <c r="AG7965" s="58">
        <v>0</v>
      </c>
      <c r="AH7965" s="58">
        <v>0</v>
      </c>
      <c r="AI7965" s="58">
        <v>0</v>
      </c>
      <c r="AK7965" s="64">
        <f t="shared" si="124"/>
        <v>1.4684047631263034E-2</v>
      </c>
    </row>
    <row r="7966" spans="1:37" x14ac:dyDescent="0.25">
      <c r="A7966">
        <v>7964</v>
      </c>
      <c r="B7966" s="1">
        <v>1.0200000000000001E-2</v>
      </c>
      <c r="C7966" s="1">
        <v>-7.4687929560655038E-5</v>
      </c>
      <c r="D7966" s="58">
        <v>7.8423533474664603E-2</v>
      </c>
      <c r="E7966" s="58">
        <v>3.8268861846133595E-2</v>
      </c>
      <c r="F7966" s="58">
        <v>0.13543727363842839</v>
      </c>
      <c r="G7966" s="58">
        <v>4.0729697158489168E-2</v>
      </c>
      <c r="H7966" s="58">
        <v>9.2705130606825614E-2</v>
      </c>
      <c r="I7966" s="58">
        <v>8.9477572958896218E-2</v>
      </c>
      <c r="J7966" s="58">
        <v>0.12611029205440813</v>
      </c>
      <c r="K7966" s="58">
        <v>8.0785925412773948E-2</v>
      </c>
      <c r="L7966" s="58">
        <v>0.12872685082641366</v>
      </c>
      <c r="M7966" s="58">
        <v>0.10767626165336816</v>
      </c>
      <c r="N7966" s="58">
        <v>8.1658600369598322E-2</v>
      </c>
      <c r="O7966" s="58">
        <v>0</v>
      </c>
      <c r="P7966" s="58">
        <v>0</v>
      </c>
      <c r="Q7966" s="58">
        <v>0</v>
      </c>
      <c r="R7966" s="58">
        <v>0</v>
      </c>
      <c r="S7966" s="58">
        <v>0</v>
      </c>
      <c r="T7966" s="58">
        <v>0</v>
      </c>
      <c r="U7966" s="58">
        <v>0</v>
      </c>
      <c r="V7966" s="58">
        <v>0</v>
      </c>
      <c r="W7966" s="58">
        <v>0</v>
      </c>
      <c r="X7966" s="58">
        <v>0</v>
      </c>
      <c r="Y7966" s="58">
        <v>0</v>
      </c>
      <c r="Z7966" s="58">
        <v>0</v>
      </c>
      <c r="AA7966" s="58">
        <v>0</v>
      </c>
      <c r="AB7966" s="58">
        <v>0</v>
      </c>
      <c r="AC7966" s="58">
        <v>0</v>
      </c>
      <c r="AD7966" s="58">
        <v>0</v>
      </c>
      <c r="AE7966" s="58">
        <v>0</v>
      </c>
      <c r="AF7966" s="58">
        <v>0</v>
      </c>
      <c r="AG7966" s="58">
        <v>0</v>
      </c>
      <c r="AH7966" s="58">
        <v>0</v>
      </c>
      <c r="AI7966" s="58">
        <v>0</v>
      </c>
      <c r="AK7966" s="64">
        <f t="shared" si="124"/>
        <v>-7.3223460353583365E-3</v>
      </c>
    </row>
    <row r="7967" spans="1:37" x14ac:dyDescent="0.25">
      <c r="A7967">
        <v>7965</v>
      </c>
      <c r="B7967" s="1">
        <v>1.24E-2</v>
      </c>
      <c r="C7967" s="1">
        <v>3.9265767313911723E-4</v>
      </c>
      <c r="D7967" s="58">
        <v>0.16156912530646658</v>
      </c>
      <c r="E7967" s="58">
        <v>0.16713263047808713</v>
      </c>
      <c r="F7967" s="58">
        <v>4.8746738688840309E-2</v>
      </c>
      <c r="G7967" s="58">
        <v>2.9750536703294396E-2</v>
      </c>
      <c r="H7967" s="58">
        <v>1.9662052090101724E-2</v>
      </c>
      <c r="I7967" s="58">
        <v>7.254749737953689E-2</v>
      </c>
      <c r="J7967" s="58">
        <v>0.12402347052279962</v>
      </c>
      <c r="K7967" s="58">
        <v>2.6862122302136946E-2</v>
      </c>
      <c r="L7967" s="58">
        <v>0.10218502686966037</v>
      </c>
      <c r="M7967" s="58">
        <v>9.926956965399876E-2</v>
      </c>
      <c r="N7967" s="58">
        <v>0.14825123000507709</v>
      </c>
      <c r="O7967" s="58">
        <v>0</v>
      </c>
      <c r="P7967" s="58">
        <v>0</v>
      </c>
      <c r="Q7967" s="58">
        <v>0</v>
      </c>
      <c r="R7967" s="58">
        <v>0</v>
      </c>
      <c r="S7967" s="58">
        <v>0</v>
      </c>
      <c r="T7967" s="58">
        <v>0</v>
      </c>
      <c r="U7967" s="58">
        <v>0</v>
      </c>
      <c r="V7967" s="58">
        <v>0</v>
      </c>
      <c r="W7967" s="58">
        <v>0</v>
      </c>
      <c r="X7967" s="58">
        <v>0</v>
      </c>
      <c r="Y7967" s="58">
        <v>0</v>
      </c>
      <c r="Z7967" s="58">
        <v>0</v>
      </c>
      <c r="AA7967" s="58">
        <v>0</v>
      </c>
      <c r="AB7967" s="58">
        <v>0</v>
      </c>
      <c r="AC7967" s="58">
        <v>0</v>
      </c>
      <c r="AD7967" s="58">
        <v>0</v>
      </c>
      <c r="AE7967" s="58">
        <v>0</v>
      </c>
      <c r="AF7967" s="58">
        <v>0</v>
      </c>
      <c r="AG7967" s="58">
        <v>0</v>
      </c>
      <c r="AH7967" s="58">
        <v>0</v>
      </c>
      <c r="AI7967" s="58">
        <v>0</v>
      </c>
      <c r="AK7967" s="64">
        <f t="shared" si="124"/>
        <v>3.1665941382186875E-2</v>
      </c>
    </row>
    <row r="7968" spans="1:37" x14ac:dyDescent="0.25">
      <c r="A7968">
        <v>7966</v>
      </c>
      <c r="B7968" s="1">
        <v>1.3299999999999999E-2</v>
      </c>
      <c r="C7968" s="1">
        <v>1.2923689188378549E-4</v>
      </c>
      <c r="D7968" s="58">
        <v>9.6350868653965166E-2</v>
      </c>
      <c r="E7968" s="58">
        <v>0.14958625340494483</v>
      </c>
      <c r="F7968" s="58">
        <v>8.0155496484776781E-2</v>
      </c>
      <c r="G7968" s="58">
        <v>0.14038712854725893</v>
      </c>
      <c r="H7968" s="58">
        <v>0.11488491934665274</v>
      </c>
      <c r="I7968" s="58">
        <v>0.1774229587802747</v>
      </c>
      <c r="J7968" s="58">
        <v>2.2586851947167456E-3</v>
      </c>
      <c r="K7968" s="58">
        <v>7.9031340166113139E-3</v>
      </c>
      <c r="L7968" s="58">
        <v>2.9775022807472826E-2</v>
      </c>
      <c r="M7968" s="58">
        <v>0.11098422459512838</v>
      </c>
      <c r="N7968" s="58">
        <v>9.029130816819772E-2</v>
      </c>
      <c r="O7968" s="58">
        <v>0</v>
      </c>
      <c r="P7968" s="58">
        <v>0</v>
      </c>
      <c r="Q7968" s="58">
        <v>0</v>
      </c>
      <c r="R7968" s="58">
        <v>0</v>
      </c>
      <c r="S7968" s="58">
        <v>0</v>
      </c>
      <c r="T7968" s="58">
        <v>0</v>
      </c>
      <c r="U7968" s="58">
        <v>0</v>
      </c>
      <c r="V7968" s="58">
        <v>0</v>
      </c>
      <c r="W7968" s="58">
        <v>0</v>
      </c>
      <c r="X7968" s="58">
        <v>0</v>
      </c>
      <c r="Y7968" s="58">
        <v>0</v>
      </c>
      <c r="Z7968" s="58">
        <v>0</v>
      </c>
      <c r="AA7968" s="58">
        <v>0</v>
      </c>
      <c r="AB7968" s="58">
        <v>0</v>
      </c>
      <c r="AC7968" s="58">
        <v>0</v>
      </c>
      <c r="AD7968" s="58">
        <v>0</v>
      </c>
      <c r="AE7968" s="58">
        <v>0</v>
      </c>
      <c r="AF7968" s="58">
        <v>0</v>
      </c>
      <c r="AG7968" s="58">
        <v>0</v>
      </c>
      <c r="AH7968" s="58">
        <v>0</v>
      </c>
      <c r="AI7968" s="58">
        <v>0</v>
      </c>
      <c r="AK7968" s="64">
        <f t="shared" si="124"/>
        <v>9.7170595401342482E-3</v>
      </c>
    </row>
    <row r="7969" spans="1:37" x14ac:dyDescent="0.25">
      <c r="A7969">
        <v>7967</v>
      </c>
      <c r="B7969" s="1">
        <v>1.17E-2</v>
      </c>
      <c r="C7969" s="1">
        <v>2.0967494536695419E-5</v>
      </c>
      <c r="D7969" s="58">
        <v>2.2616666198116777E-2</v>
      </c>
      <c r="E7969" s="58">
        <v>7.2265495096890731E-2</v>
      </c>
      <c r="F7969" s="58">
        <v>0.19029051942055833</v>
      </c>
      <c r="G7969" s="58">
        <v>0.18235475009936983</v>
      </c>
      <c r="H7969" s="58">
        <v>3.7890209108173409E-2</v>
      </c>
      <c r="I7969" s="58">
        <v>1.9241779217698336E-2</v>
      </c>
      <c r="J7969" s="58">
        <v>0.16994522122001454</v>
      </c>
      <c r="K7969" s="58">
        <v>4.5957745541839679E-2</v>
      </c>
      <c r="L7969" s="58">
        <v>1.5886007799592282E-2</v>
      </c>
      <c r="M7969" s="58">
        <v>0.17807018477890199</v>
      </c>
      <c r="N7969" s="58">
        <v>6.5481421518844007E-2</v>
      </c>
      <c r="O7969" s="58">
        <v>0</v>
      </c>
      <c r="P7969" s="58">
        <v>0</v>
      </c>
      <c r="Q7969" s="58">
        <v>0</v>
      </c>
      <c r="R7969" s="58">
        <v>0</v>
      </c>
      <c r="S7969" s="58">
        <v>0</v>
      </c>
      <c r="T7969" s="58">
        <v>0</v>
      </c>
      <c r="U7969" s="58">
        <v>0</v>
      </c>
      <c r="V7969" s="58">
        <v>0</v>
      </c>
      <c r="W7969" s="58">
        <v>0</v>
      </c>
      <c r="X7969" s="58">
        <v>0</v>
      </c>
      <c r="Y7969" s="58">
        <v>0</v>
      </c>
      <c r="Z7969" s="58">
        <v>0</v>
      </c>
      <c r="AA7969" s="58">
        <v>0</v>
      </c>
      <c r="AB7969" s="58">
        <v>0</v>
      </c>
      <c r="AC7969" s="58">
        <v>0</v>
      </c>
      <c r="AD7969" s="58">
        <v>0</v>
      </c>
      <c r="AE7969" s="58">
        <v>0</v>
      </c>
      <c r="AF7969" s="58">
        <v>0</v>
      </c>
      <c r="AG7969" s="58">
        <v>0</v>
      </c>
      <c r="AH7969" s="58">
        <v>0</v>
      </c>
      <c r="AI7969" s="58">
        <v>0</v>
      </c>
      <c r="AK7969" s="64">
        <f t="shared" si="124"/>
        <v>1.7920935501449075E-3</v>
      </c>
    </row>
    <row r="7970" spans="1:37" x14ac:dyDescent="0.25">
      <c r="A7970">
        <v>7968</v>
      </c>
      <c r="B7970" s="1">
        <v>1.1299999999999999E-2</v>
      </c>
      <c r="C7970" s="1">
        <v>-8.9067821122210028E-5</v>
      </c>
      <c r="D7970" s="58">
        <v>8.6236508607677481E-2</v>
      </c>
      <c r="E7970" s="58">
        <v>7.4660271311140225E-2</v>
      </c>
      <c r="F7970" s="58">
        <v>0.11599472231728686</v>
      </c>
      <c r="G7970" s="58">
        <v>0.1416484775080647</v>
      </c>
      <c r="H7970" s="58">
        <v>4.1795869830172382E-2</v>
      </c>
      <c r="I7970" s="58">
        <v>5.3073420283082193E-2</v>
      </c>
      <c r="J7970" s="58">
        <v>6.6062183859672483E-2</v>
      </c>
      <c r="K7970" s="58">
        <v>0.10757832347288138</v>
      </c>
      <c r="L7970" s="58">
        <v>6.8453331294018899E-2</v>
      </c>
      <c r="M7970" s="58">
        <v>0.12734625343911227</v>
      </c>
      <c r="N7970" s="58">
        <v>0.11715063807689112</v>
      </c>
      <c r="O7970" s="58">
        <v>0</v>
      </c>
      <c r="P7970" s="58">
        <v>0</v>
      </c>
      <c r="Q7970" s="58">
        <v>0</v>
      </c>
      <c r="R7970" s="58">
        <v>0</v>
      </c>
      <c r="S7970" s="58">
        <v>0</v>
      </c>
      <c r="T7970" s="58">
        <v>0</v>
      </c>
      <c r="U7970" s="58">
        <v>0</v>
      </c>
      <c r="V7970" s="58">
        <v>0</v>
      </c>
      <c r="W7970" s="58">
        <v>0</v>
      </c>
      <c r="X7970" s="58">
        <v>0</v>
      </c>
      <c r="Y7970" s="58">
        <v>0</v>
      </c>
      <c r="Z7970" s="58">
        <v>0</v>
      </c>
      <c r="AA7970" s="58">
        <v>0</v>
      </c>
      <c r="AB7970" s="58">
        <v>0</v>
      </c>
      <c r="AC7970" s="58">
        <v>0</v>
      </c>
      <c r="AD7970" s="58">
        <v>0</v>
      </c>
      <c r="AE7970" s="58">
        <v>0</v>
      </c>
      <c r="AF7970" s="58">
        <v>0</v>
      </c>
      <c r="AG7970" s="58">
        <v>0</v>
      </c>
      <c r="AH7970" s="58">
        <v>0</v>
      </c>
      <c r="AI7970" s="58">
        <v>0</v>
      </c>
      <c r="AK7970" s="64">
        <f t="shared" si="124"/>
        <v>-7.8821080639123915E-3</v>
      </c>
    </row>
    <row r="7971" spans="1:37" x14ac:dyDescent="0.25">
      <c r="A7971">
        <v>7969</v>
      </c>
      <c r="B7971" s="1">
        <v>1.12E-2</v>
      </c>
      <c r="C7971" s="1">
        <v>1.211093961669308E-4</v>
      </c>
      <c r="D7971" s="58">
        <v>0.13380351715494163</v>
      </c>
      <c r="E7971" s="58">
        <v>8.5306837832690705E-2</v>
      </c>
      <c r="F7971" s="58">
        <v>3.2745535901108951E-2</v>
      </c>
      <c r="G7971" s="58">
        <v>0.11601902338213699</v>
      </c>
      <c r="H7971" s="58">
        <v>0.11932954749847385</v>
      </c>
      <c r="I7971" s="58">
        <v>0.10042085128087049</v>
      </c>
      <c r="J7971" s="58">
        <v>7.6413872694965482E-2</v>
      </c>
      <c r="K7971" s="58">
        <v>5.5364156026650131E-2</v>
      </c>
      <c r="L7971" s="58">
        <v>0.10690757494376418</v>
      </c>
      <c r="M7971" s="58">
        <v>0.13113430484665226</v>
      </c>
      <c r="N7971" s="58">
        <v>4.2554778437745258E-2</v>
      </c>
      <c r="O7971" s="58">
        <v>0</v>
      </c>
      <c r="P7971" s="58">
        <v>0</v>
      </c>
      <c r="Q7971" s="58">
        <v>0</v>
      </c>
      <c r="R7971" s="58">
        <v>0</v>
      </c>
      <c r="S7971" s="58">
        <v>0</v>
      </c>
      <c r="T7971" s="58">
        <v>0</v>
      </c>
      <c r="U7971" s="58">
        <v>0</v>
      </c>
      <c r="V7971" s="58">
        <v>0</v>
      </c>
      <c r="W7971" s="58">
        <v>0</v>
      </c>
      <c r="X7971" s="58">
        <v>0</v>
      </c>
      <c r="Y7971" s="58">
        <v>0</v>
      </c>
      <c r="Z7971" s="58">
        <v>0</v>
      </c>
      <c r="AA7971" s="58">
        <v>0</v>
      </c>
      <c r="AB7971" s="58">
        <v>0</v>
      </c>
      <c r="AC7971" s="58">
        <v>0</v>
      </c>
      <c r="AD7971" s="58">
        <v>0</v>
      </c>
      <c r="AE7971" s="58">
        <v>0</v>
      </c>
      <c r="AF7971" s="58">
        <v>0</v>
      </c>
      <c r="AG7971" s="58">
        <v>0</v>
      </c>
      <c r="AH7971" s="58">
        <v>0</v>
      </c>
      <c r="AI7971" s="58">
        <v>0</v>
      </c>
      <c r="AK7971" s="64">
        <f t="shared" si="124"/>
        <v>1.0813338943475964E-2</v>
      </c>
    </row>
    <row r="7972" spans="1:37" x14ac:dyDescent="0.25">
      <c r="A7972">
        <v>7970</v>
      </c>
      <c r="B7972" s="1">
        <v>1.0800000000000001E-2</v>
      </c>
      <c r="C7972" s="1">
        <v>-3.4442952801069993E-4</v>
      </c>
      <c r="D7972" s="58">
        <v>4.2560474791006324E-2</v>
      </c>
      <c r="E7972" s="58">
        <v>1.3715672770394411E-2</v>
      </c>
      <c r="F7972" s="58">
        <v>0.144420396258893</v>
      </c>
      <c r="G7972" s="58">
        <v>6.5590676425798637E-4</v>
      </c>
      <c r="H7972" s="58">
        <v>8.3373464601424294E-2</v>
      </c>
      <c r="I7972" s="58">
        <v>0.13104476605750806</v>
      </c>
      <c r="J7972" s="58">
        <v>9.9289407644990502E-2</v>
      </c>
      <c r="K7972" s="58">
        <v>0.1414195150299658</v>
      </c>
      <c r="L7972" s="58">
        <v>9.3498624471633901E-2</v>
      </c>
      <c r="M7972" s="58">
        <v>0.11308708415610907</v>
      </c>
      <c r="N7972" s="58">
        <v>0.13693468745381671</v>
      </c>
      <c r="O7972" s="58">
        <v>0</v>
      </c>
      <c r="P7972" s="58">
        <v>0</v>
      </c>
      <c r="Q7972" s="58">
        <v>0</v>
      </c>
      <c r="R7972" s="58">
        <v>0</v>
      </c>
      <c r="S7972" s="58">
        <v>0</v>
      </c>
      <c r="T7972" s="58">
        <v>0</v>
      </c>
      <c r="U7972" s="58">
        <v>0</v>
      </c>
      <c r="V7972" s="58">
        <v>0</v>
      </c>
      <c r="W7972" s="58">
        <v>0</v>
      </c>
      <c r="X7972" s="58">
        <v>0</v>
      </c>
      <c r="Y7972" s="58">
        <v>0</v>
      </c>
      <c r="Z7972" s="58">
        <v>0</v>
      </c>
      <c r="AA7972" s="58">
        <v>0</v>
      </c>
      <c r="AB7972" s="58">
        <v>0</v>
      </c>
      <c r="AC7972" s="58">
        <v>0</v>
      </c>
      <c r="AD7972" s="58">
        <v>0</v>
      </c>
      <c r="AE7972" s="58">
        <v>0</v>
      </c>
      <c r="AF7972" s="58">
        <v>0</v>
      </c>
      <c r="AG7972" s="58">
        <v>0</v>
      </c>
      <c r="AH7972" s="58">
        <v>0</v>
      </c>
      <c r="AI7972" s="58">
        <v>0</v>
      </c>
      <c r="AK7972" s="64">
        <f t="shared" si="124"/>
        <v>-3.1891622963953696E-2</v>
      </c>
    </row>
    <row r="7973" spans="1:37" x14ac:dyDescent="0.25">
      <c r="A7973">
        <v>7971</v>
      </c>
      <c r="B7973" s="1">
        <v>1.43E-2</v>
      </c>
      <c r="C7973" s="1">
        <v>4.8101293973903318E-4</v>
      </c>
      <c r="D7973" s="58">
        <v>0.17302952047824061</v>
      </c>
      <c r="E7973" s="58">
        <v>0.19429463676144307</v>
      </c>
      <c r="F7973" s="58">
        <v>6.6943342157610608E-2</v>
      </c>
      <c r="G7973" s="58">
        <v>0.10451820675209246</v>
      </c>
      <c r="H7973" s="58">
        <v>4.6075804371643402E-2</v>
      </c>
      <c r="I7973" s="58">
        <v>1.2521531073848943E-2</v>
      </c>
      <c r="J7973" s="58">
        <v>0.17288737993732145</v>
      </c>
      <c r="K7973" s="58">
        <v>3.0553859496410408E-2</v>
      </c>
      <c r="L7973" s="58">
        <v>8.9020166681941917E-2</v>
      </c>
      <c r="M7973" s="58">
        <v>5.6452929135641906E-2</v>
      </c>
      <c r="N7973" s="58">
        <v>5.3702623153805092E-2</v>
      </c>
      <c r="O7973" s="58">
        <v>0</v>
      </c>
      <c r="P7973" s="58">
        <v>0</v>
      </c>
      <c r="Q7973" s="58">
        <v>0</v>
      </c>
      <c r="R7973" s="58">
        <v>0</v>
      </c>
      <c r="S7973" s="58">
        <v>0</v>
      </c>
      <c r="T7973" s="58">
        <v>0</v>
      </c>
      <c r="U7973" s="58">
        <v>0</v>
      </c>
      <c r="V7973" s="58">
        <v>0</v>
      </c>
      <c r="W7973" s="58">
        <v>0</v>
      </c>
      <c r="X7973" s="58">
        <v>0</v>
      </c>
      <c r="Y7973" s="58">
        <v>0</v>
      </c>
      <c r="Z7973" s="58">
        <v>0</v>
      </c>
      <c r="AA7973" s="58">
        <v>0</v>
      </c>
      <c r="AB7973" s="58">
        <v>0</v>
      </c>
      <c r="AC7973" s="58">
        <v>0</v>
      </c>
      <c r="AD7973" s="58">
        <v>0</v>
      </c>
      <c r="AE7973" s="58">
        <v>0</v>
      </c>
      <c r="AF7973" s="58">
        <v>0</v>
      </c>
      <c r="AG7973" s="58">
        <v>0</v>
      </c>
      <c r="AH7973" s="58">
        <v>0</v>
      </c>
      <c r="AI7973" s="58">
        <v>0</v>
      </c>
      <c r="AK7973" s="64">
        <f t="shared" si="124"/>
        <v>3.3637268513219104E-2</v>
      </c>
    </row>
    <row r="7974" spans="1:37" x14ac:dyDescent="0.25">
      <c r="A7974">
        <v>7972</v>
      </c>
      <c r="B7974" s="1">
        <v>1.0999999999999999E-2</v>
      </c>
      <c r="C7974" s="1">
        <v>-1.6612537024256348E-4</v>
      </c>
      <c r="D7974" s="58">
        <v>0.10243412133053657</v>
      </c>
      <c r="E7974" s="58">
        <v>6.3456493132016276E-2</v>
      </c>
      <c r="F7974" s="58">
        <v>9.8137851560036182E-2</v>
      </c>
      <c r="G7974" s="58">
        <v>8.2584450981904811E-2</v>
      </c>
      <c r="H7974" s="58">
        <v>0.14900919350655095</v>
      </c>
      <c r="I7974" s="58">
        <v>5.6786202760968268E-2</v>
      </c>
      <c r="J7974" s="58">
        <v>3.902843630304087E-2</v>
      </c>
      <c r="K7974" s="58">
        <v>0.12713202728987702</v>
      </c>
      <c r="L7974" s="58">
        <v>9.006353500564801E-2</v>
      </c>
      <c r="M7974" s="58">
        <v>0.15504395846732372</v>
      </c>
      <c r="N7974" s="58">
        <v>3.6323729662097216E-2</v>
      </c>
      <c r="O7974" s="58">
        <v>0</v>
      </c>
      <c r="P7974" s="58">
        <v>0</v>
      </c>
      <c r="Q7974" s="58">
        <v>0</v>
      </c>
      <c r="R7974" s="58">
        <v>0</v>
      </c>
      <c r="S7974" s="58">
        <v>0</v>
      </c>
      <c r="T7974" s="58">
        <v>0</v>
      </c>
      <c r="U7974" s="58">
        <v>0</v>
      </c>
      <c r="V7974" s="58">
        <v>0</v>
      </c>
      <c r="W7974" s="58">
        <v>0</v>
      </c>
      <c r="X7974" s="58">
        <v>0</v>
      </c>
      <c r="Y7974" s="58">
        <v>0</v>
      </c>
      <c r="Z7974" s="58">
        <v>0</v>
      </c>
      <c r="AA7974" s="58">
        <v>0</v>
      </c>
      <c r="AB7974" s="58">
        <v>0</v>
      </c>
      <c r="AC7974" s="58">
        <v>0</v>
      </c>
      <c r="AD7974" s="58">
        <v>0</v>
      </c>
      <c r="AE7974" s="58">
        <v>0</v>
      </c>
      <c r="AF7974" s="58">
        <v>0</v>
      </c>
      <c r="AG7974" s="58">
        <v>0</v>
      </c>
      <c r="AH7974" s="58">
        <v>0</v>
      </c>
      <c r="AI7974" s="58">
        <v>0</v>
      </c>
      <c r="AK7974" s="64">
        <f t="shared" si="124"/>
        <v>-1.5102306385687591E-2</v>
      </c>
    </row>
    <row r="7975" spans="1:37" x14ac:dyDescent="0.25">
      <c r="A7975">
        <v>7973</v>
      </c>
      <c r="B7975" s="1">
        <v>1.5100000000000001E-2</v>
      </c>
      <c r="C7975" s="1">
        <v>-3.2669851579212705E-4</v>
      </c>
      <c r="D7975" s="58">
        <v>7.0343398884244637E-2</v>
      </c>
      <c r="E7975" s="58">
        <v>0.11639282422762012</v>
      </c>
      <c r="F7975" s="58">
        <v>1.4628530857629553E-2</v>
      </c>
      <c r="G7975" s="58">
        <v>5.6746830309036718E-2</v>
      </c>
      <c r="H7975" s="58">
        <v>6.0135692365652213E-3</v>
      </c>
      <c r="I7975" s="58">
        <v>0.22078182219243339</v>
      </c>
      <c r="J7975" s="58">
        <v>6.0166761217183624E-2</v>
      </c>
      <c r="K7975" s="58">
        <v>0.21144795178372949</v>
      </c>
      <c r="L7975" s="58">
        <v>2.0703356363157656E-2</v>
      </c>
      <c r="M7975" s="58">
        <v>0.11137998767705358</v>
      </c>
      <c r="N7975" s="58">
        <v>0.11139496725134601</v>
      </c>
      <c r="O7975" s="58">
        <v>0</v>
      </c>
      <c r="P7975" s="58">
        <v>0</v>
      </c>
      <c r="Q7975" s="58">
        <v>0</v>
      </c>
      <c r="R7975" s="58">
        <v>0</v>
      </c>
      <c r="S7975" s="58">
        <v>0</v>
      </c>
      <c r="T7975" s="58">
        <v>0</v>
      </c>
      <c r="U7975" s="58">
        <v>0</v>
      </c>
      <c r="V7975" s="58">
        <v>0</v>
      </c>
      <c r="W7975" s="58">
        <v>0</v>
      </c>
      <c r="X7975" s="58">
        <v>0</v>
      </c>
      <c r="Y7975" s="58">
        <v>0</v>
      </c>
      <c r="Z7975" s="58">
        <v>0</v>
      </c>
      <c r="AA7975" s="58">
        <v>0</v>
      </c>
      <c r="AB7975" s="58">
        <v>0</v>
      </c>
      <c r="AC7975" s="58">
        <v>0</v>
      </c>
      <c r="AD7975" s="58">
        <v>0</v>
      </c>
      <c r="AE7975" s="58">
        <v>0</v>
      </c>
      <c r="AF7975" s="58">
        <v>0</v>
      </c>
      <c r="AG7975" s="58">
        <v>0</v>
      </c>
      <c r="AH7975" s="58">
        <v>0</v>
      </c>
      <c r="AI7975" s="58">
        <v>0</v>
      </c>
      <c r="AK7975" s="64">
        <f t="shared" si="124"/>
        <v>-2.1635663297491857E-2</v>
      </c>
    </row>
    <row r="7976" spans="1:37" x14ac:dyDescent="0.25">
      <c r="A7976">
        <v>7974</v>
      </c>
      <c r="B7976" s="1">
        <v>1.24E-2</v>
      </c>
      <c r="C7976" s="1">
        <v>8.6930225147307098E-5</v>
      </c>
      <c r="D7976" s="58">
        <v>8.5355053810459713E-2</v>
      </c>
      <c r="E7976" s="58">
        <v>0.12617351408755428</v>
      </c>
      <c r="F7976" s="58">
        <v>2.2660920107644741E-2</v>
      </c>
      <c r="G7976" s="58">
        <v>5.5026664720463567E-2</v>
      </c>
      <c r="H7976" s="58">
        <v>2.5471243382034856E-2</v>
      </c>
      <c r="I7976" s="58">
        <v>0.12205232690244393</v>
      </c>
      <c r="J7976" s="58">
        <v>0.10808437738677226</v>
      </c>
      <c r="K7976" s="58">
        <v>0.124587668046236</v>
      </c>
      <c r="L7976" s="58">
        <v>0.10950258103454398</v>
      </c>
      <c r="M7976" s="58">
        <v>9.5778238129162502E-2</v>
      </c>
      <c r="N7976" s="58">
        <v>0.12530741239268428</v>
      </c>
      <c r="O7976" s="58">
        <v>0</v>
      </c>
      <c r="P7976" s="58">
        <v>0</v>
      </c>
      <c r="Q7976" s="58">
        <v>0</v>
      </c>
      <c r="R7976" s="58">
        <v>0</v>
      </c>
      <c r="S7976" s="58">
        <v>0</v>
      </c>
      <c r="T7976" s="58">
        <v>0</v>
      </c>
      <c r="U7976" s="58">
        <v>0</v>
      </c>
      <c r="V7976" s="58">
        <v>0</v>
      </c>
      <c r="W7976" s="58">
        <v>0</v>
      </c>
      <c r="X7976" s="58">
        <v>0</v>
      </c>
      <c r="Y7976" s="58">
        <v>0</v>
      </c>
      <c r="Z7976" s="58">
        <v>0</v>
      </c>
      <c r="AA7976" s="58">
        <v>0</v>
      </c>
      <c r="AB7976" s="58">
        <v>0</v>
      </c>
      <c r="AC7976" s="58">
        <v>0</v>
      </c>
      <c r="AD7976" s="58">
        <v>0</v>
      </c>
      <c r="AE7976" s="58">
        <v>0</v>
      </c>
      <c r="AF7976" s="58">
        <v>0</v>
      </c>
      <c r="AG7976" s="58">
        <v>0</v>
      </c>
      <c r="AH7976" s="58">
        <v>0</v>
      </c>
      <c r="AI7976" s="58">
        <v>0</v>
      </c>
      <c r="AK7976" s="64">
        <f t="shared" si="124"/>
        <v>7.0105020280086371E-3</v>
      </c>
    </row>
    <row r="7977" spans="1:37" x14ac:dyDescent="0.25">
      <c r="A7977">
        <v>7975</v>
      </c>
      <c r="B7977" s="1">
        <v>1.0999999999999999E-2</v>
      </c>
      <c r="C7977" s="1">
        <v>-1.9330531910934963E-4</v>
      </c>
      <c r="D7977" s="58">
        <v>7.1088353053920875E-3</v>
      </c>
      <c r="E7977" s="58">
        <v>3.0123530762890541E-2</v>
      </c>
      <c r="F7977" s="58">
        <v>5.730864383325341E-2</v>
      </c>
      <c r="G7977" s="58">
        <v>4.2595956000503331E-2</v>
      </c>
      <c r="H7977" s="58">
        <v>0.16413786714994172</v>
      </c>
      <c r="I7977" s="58">
        <v>7.9201315584065624E-2</v>
      </c>
      <c r="J7977" s="58">
        <v>0.16114784598084672</v>
      </c>
      <c r="K7977" s="58">
        <v>0.16749320316269847</v>
      </c>
      <c r="L7977" s="58">
        <v>8.0159713144963049E-2</v>
      </c>
      <c r="M7977" s="58">
        <v>0.17085735605966887</v>
      </c>
      <c r="N7977" s="58">
        <v>3.9865733015776283E-2</v>
      </c>
      <c r="O7977" s="58">
        <v>0</v>
      </c>
      <c r="P7977" s="58">
        <v>0</v>
      </c>
      <c r="Q7977" s="58">
        <v>0</v>
      </c>
      <c r="R7977" s="58">
        <v>0</v>
      </c>
      <c r="S7977" s="58">
        <v>0</v>
      </c>
      <c r="T7977" s="58">
        <v>0</v>
      </c>
      <c r="U7977" s="58">
        <v>0</v>
      </c>
      <c r="V7977" s="58">
        <v>0</v>
      </c>
      <c r="W7977" s="58">
        <v>0</v>
      </c>
      <c r="X7977" s="58">
        <v>0</v>
      </c>
      <c r="Y7977" s="58">
        <v>0</v>
      </c>
      <c r="Z7977" s="58">
        <v>0</v>
      </c>
      <c r="AA7977" s="58">
        <v>0</v>
      </c>
      <c r="AB7977" s="58">
        <v>0</v>
      </c>
      <c r="AC7977" s="58">
        <v>0</v>
      </c>
      <c r="AD7977" s="58">
        <v>0</v>
      </c>
      <c r="AE7977" s="58">
        <v>0</v>
      </c>
      <c r="AF7977" s="58">
        <v>0</v>
      </c>
      <c r="AG7977" s="58">
        <v>0</v>
      </c>
      <c r="AH7977" s="58">
        <v>0</v>
      </c>
      <c r="AI7977" s="58">
        <v>0</v>
      </c>
      <c r="AK7977" s="64">
        <f t="shared" si="124"/>
        <v>-1.7573210828122694E-2</v>
      </c>
    </row>
    <row r="7978" spans="1:37" x14ac:dyDescent="0.25">
      <c r="A7978">
        <v>7976</v>
      </c>
      <c r="B7978" s="1">
        <v>9.4999999999999998E-3</v>
      </c>
      <c r="C7978" s="1">
        <v>2.8998030307625769E-5</v>
      </c>
      <c r="D7978" s="58">
        <v>3.9025350580289463E-2</v>
      </c>
      <c r="E7978" s="58">
        <v>0.10362615942380689</v>
      </c>
      <c r="F7978" s="58">
        <v>5.5032578259529112E-2</v>
      </c>
      <c r="G7978" s="58">
        <v>2.7036513176826042E-2</v>
      </c>
      <c r="H7978" s="58">
        <v>3.819022361418558E-2</v>
      </c>
      <c r="I7978" s="58">
        <v>1.4912078118166361E-2</v>
      </c>
      <c r="J7978" s="58">
        <v>4.1035027116458074E-2</v>
      </c>
      <c r="K7978" s="58">
        <v>0.12804306636338622</v>
      </c>
      <c r="L7978" s="58">
        <v>6.2332239736245722E-2</v>
      </c>
      <c r="M7978" s="58">
        <v>0.2537379492737481</v>
      </c>
      <c r="N7978" s="58">
        <v>0.23702881433735842</v>
      </c>
      <c r="O7978" s="58">
        <v>0</v>
      </c>
      <c r="P7978" s="58">
        <v>0</v>
      </c>
      <c r="Q7978" s="58">
        <v>0</v>
      </c>
      <c r="R7978" s="58">
        <v>0</v>
      </c>
      <c r="S7978" s="58">
        <v>0</v>
      </c>
      <c r="T7978" s="58">
        <v>0</v>
      </c>
      <c r="U7978" s="58">
        <v>0</v>
      </c>
      <c r="V7978" s="58">
        <v>0</v>
      </c>
      <c r="W7978" s="58">
        <v>0</v>
      </c>
      <c r="X7978" s="58">
        <v>0</v>
      </c>
      <c r="Y7978" s="58">
        <v>0</v>
      </c>
      <c r="Z7978" s="58">
        <v>0</v>
      </c>
      <c r="AA7978" s="58">
        <v>0</v>
      </c>
      <c r="AB7978" s="58">
        <v>0</v>
      </c>
      <c r="AC7978" s="58">
        <v>0</v>
      </c>
      <c r="AD7978" s="58">
        <v>0</v>
      </c>
      <c r="AE7978" s="58">
        <v>0</v>
      </c>
      <c r="AF7978" s="58">
        <v>0</v>
      </c>
      <c r="AG7978" s="58">
        <v>0</v>
      </c>
      <c r="AH7978" s="58">
        <v>0</v>
      </c>
      <c r="AI7978" s="58">
        <v>0</v>
      </c>
      <c r="AK7978" s="64">
        <f t="shared" si="124"/>
        <v>3.0524242429079756E-3</v>
      </c>
    </row>
    <row r="7979" spans="1:37" x14ac:dyDescent="0.25">
      <c r="A7979">
        <v>7977</v>
      </c>
      <c r="B7979" s="1">
        <v>1.2500000000000001E-2</v>
      </c>
      <c r="C7979" s="1">
        <v>-4.480559450060476E-5</v>
      </c>
      <c r="D7979" s="58">
        <v>0.10232885110066188</v>
      </c>
      <c r="E7979" s="58">
        <v>9.1887564766446272E-2</v>
      </c>
      <c r="F7979" s="58">
        <v>0.10482171008909884</v>
      </c>
      <c r="G7979" s="58">
        <v>9.9157527658915917E-2</v>
      </c>
      <c r="H7979" s="58">
        <v>7.6076472767243788E-2</v>
      </c>
      <c r="I7979" s="58">
        <v>0.10021296777674238</v>
      </c>
      <c r="J7979" s="58">
        <v>0.11158623305756613</v>
      </c>
      <c r="K7979" s="58">
        <v>0.10253925340301298</v>
      </c>
      <c r="L7979" s="58">
        <v>6.6992222480468155E-2</v>
      </c>
      <c r="M7979" s="58">
        <v>3.4861372167247134E-2</v>
      </c>
      <c r="N7979" s="58">
        <v>0.10953582473259658</v>
      </c>
      <c r="O7979" s="58">
        <v>0</v>
      </c>
      <c r="P7979" s="58">
        <v>0</v>
      </c>
      <c r="Q7979" s="58">
        <v>0</v>
      </c>
      <c r="R7979" s="58">
        <v>0</v>
      </c>
      <c r="S7979" s="58">
        <v>0</v>
      </c>
      <c r="T7979" s="58">
        <v>0</v>
      </c>
      <c r="U7979" s="58">
        <v>0</v>
      </c>
      <c r="V7979" s="58">
        <v>0</v>
      </c>
      <c r="W7979" s="58">
        <v>0</v>
      </c>
      <c r="X7979" s="58">
        <v>0</v>
      </c>
      <c r="Y7979" s="58">
        <v>0</v>
      </c>
      <c r="Z7979" s="58">
        <v>0</v>
      </c>
      <c r="AA7979" s="58">
        <v>0</v>
      </c>
      <c r="AB7979" s="58">
        <v>0</v>
      </c>
      <c r="AC7979" s="58">
        <v>0</v>
      </c>
      <c r="AD7979" s="58">
        <v>0</v>
      </c>
      <c r="AE7979" s="58">
        <v>0</v>
      </c>
      <c r="AF7979" s="58">
        <v>0</v>
      </c>
      <c r="AG7979" s="58">
        <v>0</v>
      </c>
      <c r="AH7979" s="58">
        <v>0</v>
      </c>
      <c r="AI7979" s="58">
        <v>0</v>
      </c>
      <c r="AK7979" s="64">
        <f t="shared" si="124"/>
        <v>-3.5844475600483807E-3</v>
      </c>
    </row>
    <row r="7980" spans="1:37" x14ac:dyDescent="0.25">
      <c r="A7980">
        <v>7978</v>
      </c>
      <c r="B7980" s="1">
        <v>1.14E-2</v>
      </c>
      <c r="C7980" s="1">
        <v>1.6267392026528016E-5</v>
      </c>
      <c r="D7980" s="58">
        <v>0.14767824584384856</v>
      </c>
      <c r="E7980" s="58">
        <v>8.1767349382015339E-2</v>
      </c>
      <c r="F7980" s="58">
        <v>3.5907658422599645E-2</v>
      </c>
      <c r="G7980" s="58">
        <v>0.16285307428703238</v>
      </c>
      <c r="H7980" s="58">
        <v>7.7284640293212262E-2</v>
      </c>
      <c r="I7980" s="58">
        <v>5.1141886384468441E-2</v>
      </c>
      <c r="J7980" s="58">
        <v>3.0930490305164059E-2</v>
      </c>
      <c r="K7980" s="58">
        <v>0.10394101682799178</v>
      </c>
      <c r="L7980" s="58">
        <v>0.10801639451901793</v>
      </c>
      <c r="M7980" s="58">
        <v>0.14037290200154695</v>
      </c>
      <c r="N7980" s="58">
        <v>6.0106341733102621E-2</v>
      </c>
      <c r="O7980" s="58">
        <v>0</v>
      </c>
      <c r="P7980" s="58">
        <v>0</v>
      </c>
      <c r="Q7980" s="58">
        <v>0</v>
      </c>
      <c r="R7980" s="58">
        <v>0</v>
      </c>
      <c r="S7980" s="58">
        <v>0</v>
      </c>
      <c r="T7980" s="58">
        <v>0</v>
      </c>
      <c r="U7980" s="58">
        <v>0</v>
      </c>
      <c r="V7980" s="58">
        <v>0</v>
      </c>
      <c r="W7980" s="58">
        <v>0</v>
      </c>
      <c r="X7980" s="58">
        <v>0</v>
      </c>
      <c r="Y7980" s="58">
        <v>0</v>
      </c>
      <c r="Z7980" s="58">
        <v>0</v>
      </c>
      <c r="AA7980" s="58">
        <v>0</v>
      </c>
      <c r="AB7980" s="58">
        <v>0</v>
      </c>
      <c r="AC7980" s="58">
        <v>0</v>
      </c>
      <c r="AD7980" s="58">
        <v>0</v>
      </c>
      <c r="AE7980" s="58">
        <v>0</v>
      </c>
      <c r="AF7980" s="58">
        <v>0</v>
      </c>
      <c r="AG7980" s="58">
        <v>0</v>
      </c>
      <c r="AH7980" s="58">
        <v>0</v>
      </c>
      <c r="AI7980" s="58">
        <v>0</v>
      </c>
      <c r="AK7980" s="64">
        <f t="shared" si="124"/>
        <v>1.4269642128533348E-3</v>
      </c>
    </row>
    <row r="7981" spans="1:37" x14ac:dyDescent="0.25">
      <c r="A7981">
        <v>7979</v>
      </c>
      <c r="B7981" s="1">
        <v>1.21E-2</v>
      </c>
      <c r="C7981" s="1">
        <v>2.9324085220843256E-5</v>
      </c>
      <c r="D7981" s="58">
        <v>1.5820800421602978E-2</v>
      </c>
      <c r="E7981" s="58">
        <v>8.1543374773046684E-2</v>
      </c>
      <c r="F7981" s="58">
        <v>0.14374884938531551</v>
      </c>
      <c r="G7981" s="58">
        <v>0.12717709240617869</v>
      </c>
      <c r="H7981" s="58">
        <v>0.11581088778612432</v>
      </c>
      <c r="I7981" s="58">
        <v>0.12863622034720396</v>
      </c>
      <c r="J7981" s="58">
        <v>0.12635982947099222</v>
      </c>
      <c r="K7981" s="58">
        <v>4.6841564558104107E-2</v>
      </c>
      <c r="L7981" s="58">
        <v>7.6759011447599834E-2</v>
      </c>
      <c r="M7981" s="58">
        <v>4.3182593662715568E-2</v>
      </c>
      <c r="N7981" s="58">
        <v>9.4119775741116143E-2</v>
      </c>
      <c r="O7981" s="58">
        <v>0</v>
      </c>
      <c r="P7981" s="58">
        <v>0</v>
      </c>
      <c r="Q7981" s="58">
        <v>0</v>
      </c>
      <c r="R7981" s="58">
        <v>0</v>
      </c>
      <c r="S7981" s="58">
        <v>0</v>
      </c>
      <c r="T7981" s="58">
        <v>0</v>
      </c>
      <c r="U7981" s="58">
        <v>0</v>
      </c>
      <c r="V7981" s="58">
        <v>0</v>
      </c>
      <c r="W7981" s="58">
        <v>0</v>
      </c>
      <c r="X7981" s="58">
        <v>0</v>
      </c>
      <c r="Y7981" s="58">
        <v>0</v>
      </c>
      <c r="Z7981" s="58">
        <v>0</v>
      </c>
      <c r="AA7981" s="58">
        <v>0</v>
      </c>
      <c r="AB7981" s="58">
        <v>0</v>
      </c>
      <c r="AC7981" s="58">
        <v>0</v>
      </c>
      <c r="AD7981" s="58">
        <v>0</v>
      </c>
      <c r="AE7981" s="58">
        <v>0</v>
      </c>
      <c r="AF7981" s="58">
        <v>0</v>
      </c>
      <c r="AG7981" s="58">
        <v>0</v>
      </c>
      <c r="AH7981" s="58">
        <v>0</v>
      </c>
      <c r="AI7981" s="58">
        <v>0</v>
      </c>
      <c r="AK7981" s="64">
        <f t="shared" si="124"/>
        <v>2.4234781174250625E-3</v>
      </c>
    </row>
    <row r="7982" spans="1:37" x14ac:dyDescent="0.25">
      <c r="A7982">
        <v>7980</v>
      </c>
      <c r="B7982" s="1">
        <v>1.32E-2</v>
      </c>
      <c r="C7982" s="1">
        <v>-1.1909265343241604E-4</v>
      </c>
      <c r="D7982" s="58">
        <v>8.3564603941397534E-3</v>
      </c>
      <c r="E7982" s="58">
        <v>0.10989513175149571</v>
      </c>
      <c r="F7982" s="58">
        <v>0.11033722251289979</v>
      </c>
      <c r="G7982" s="58">
        <v>0.13152619736064253</v>
      </c>
      <c r="H7982" s="58">
        <v>8.9869306695702117E-2</v>
      </c>
      <c r="I7982" s="58">
        <v>0.13220146403993244</v>
      </c>
      <c r="J7982" s="58">
        <v>6.7878108029749099E-2</v>
      </c>
      <c r="K7982" s="58">
        <v>0.12978232594607181</v>
      </c>
      <c r="L7982" s="58">
        <v>6.9295463597173493E-2</v>
      </c>
      <c r="M7982" s="58">
        <v>7.1175590557199866E-2</v>
      </c>
      <c r="N7982" s="58">
        <v>7.9682729114993328E-2</v>
      </c>
      <c r="O7982" s="58">
        <v>0</v>
      </c>
      <c r="P7982" s="58">
        <v>0</v>
      </c>
      <c r="Q7982" s="58">
        <v>0</v>
      </c>
      <c r="R7982" s="58">
        <v>0</v>
      </c>
      <c r="S7982" s="58">
        <v>0</v>
      </c>
      <c r="T7982" s="58">
        <v>0</v>
      </c>
      <c r="U7982" s="58">
        <v>0</v>
      </c>
      <c r="V7982" s="58">
        <v>0</v>
      </c>
      <c r="W7982" s="58">
        <v>0</v>
      </c>
      <c r="X7982" s="58">
        <v>0</v>
      </c>
      <c r="Y7982" s="58">
        <v>0</v>
      </c>
      <c r="Z7982" s="58">
        <v>0</v>
      </c>
      <c r="AA7982" s="58">
        <v>0</v>
      </c>
      <c r="AB7982" s="58">
        <v>0</v>
      </c>
      <c r="AC7982" s="58">
        <v>0</v>
      </c>
      <c r="AD7982" s="58">
        <v>0</v>
      </c>
      <c r="AE7982" s="58">
        <v>0</v>
      </c>
      <c r="AF7982" s="58">
        <v>0</v>
      </c>
      <c r="AG7982" s="58">
        <v>0</v>
      </c>
      <c r="AH7982" s="58">
        <v>0</v>
      </c>
      <c r="AI7982" s="58">
        <v>0</v>
      </c>
      <c r="AK7982" s="64">
        <f t="shared" si="124"/>
        <v>-9.0221707145769717E-3</v>
      </c>
    </row>
    <row r="7983" spans="1:37" x14ac:dyDescent="0.25">
      <c r="A7983">
        <v>7981</v>
      </c>
      <c r="B7983" s="1">
        <v>1.35E-2</v>
      </c>
      <c r="C7983" s="1">
        <v>-1.7041740372435312E-4</v>
      </c>
      <c r="D7983" s="58">
        <v>0.154948180334535</v>
      </c>
      <c r="E7983" s="58">
        <v>0.12475764840821432</v>
      </c>
      <c r="F7983" s="58">
        <v>7.170866690240682E-2</v>
      </c>
      <c r="G7983" s="58">
        <v>4.0146544003375695E-2</v>
      </c>
      <c r="H7983" s="58">
        <v>7.0990394926626288E-2</v>
      </c>
      <c r="I7983" s="58">
        <v>0.10522499704693676</v>
      </c>
      <c r="J7983" s="58">
        <v>2.871868931536338E-2</v>
      </c>
      <c r="K7983" s="58">
        <v>0.15574938861919896</v>
      </c>
      <c r="L7983" s="58">
        <v>3.9939123658940652E-2</v>
      </c>
      <c r="M7983" s="58">
        <v>8.7724249379125818E-2</v>
      </c>
      <c r="N7983" s="58">
        <v>0.1200921174052762</v>
      </c>
      <c r="O7983" s="58">
        <v>0</v>
      </c>
      <c r="P7983" s="58">
        <v>0</v>
      </c>
      <c r="Q7983" s="58">
        <v>0</v>
      </c>
      <c r="R7983" s="58">
        <v>0</v>
      </c>
      <c r="S7983" s="58">
        <v>0</v>
      </c>
      <c r="T7983" s="58">
        <v>0</v>
      </c>
      <c r="U7983" s="58">
        <v>0</v>
      </c>
      <c r="V7983" s="58">
        <v>0</v>
      </c>
      <c r="W7983" s="58">
        <v>0</v>
      </c>
      <c r="X7983" s="58">
        <v>0</v>
      </c>
      <c r="Y7983" s="58">
        <v>0</v>
      </c>
      <c r="Z7983" s="58">
        <v>0</v>
      </c>
      <c r="AA7983" s="58">
        <v>0</v>
      </c>
      <c r="AB7983" s="58">
        <v>0</v>
      </c>
      <c r="AC7983" s="58">
        <v>0</v>
      </c>
      <c r="AD7983" s="58">
        <v>0</v>
      </c>
      <c r="AE7983" s="58">
        <v>0</v>
      </c>
      <c r="AF7983" s="58">
        <v>0</v>
      </c>
      <c r="AG7983" s="58">
        <v>0</v>
      </c>
      <c r="AH7983" s="58">
        <v>0</v>
      </c>
      <c r="AI7983" s="58">
        <v>0</v>
      </c>
      <c r="AK7983" s="64">
        <f t="shared" si="124"/>
        <v>-1.262351138698912E-2</v>
      </c>
    </row>
    <row r="7984" spans="1:37" x14ac:dyDescent="0.25">
      <c r="A7984">
        <v>7982</v>
      </c>
      <c r="B7984" s="1">
        <v>1.26E-2</v>
      </c>
      <c r="C7984" s="1">
        <v>3.0497353109381302E-4</v>
      </c>
      <c r="D7984" s="58">
        <v>0.11261055495483369</v>
      </c>
      <c r="E7984" s="58">
        <v>0.15140131192060455</v>
      </c>
      <c r="F7984" s="58">
        <v>0.10550869129297949</v>
      </c>
      <c r="G7984" s="58">
        <v>0.10655547720189248</v>
      </c>
      <c r="H7984" s="58">
        <v>1.8877681975507557E-2</v>
      </c>
      <c r="I7984" s="58">
        <v>5.9550339776734663E-2</v>
      </c>
      <c r="J7984" s="58">
        <v>0.13276056013820886</v>
      </c>
      <c r="K7984" s="58">
        <v>3.6452110892080357E-2</v>
      </c>
      <c r="L7984" s="58">
        <v>0.12713903411702968</v>
      </c>
      <c r="M7984" s="58">
        <v>0.10657248855438343</v>
      </c>
      <c r="N7984" s="58">
        <v>4.2571749175745355E-2</v>
      </c>
      <c r="O7984" s="58">
        <v>0</v>
      </c>
      <c r="P7984" s="58">
        <v>0</v>
      </c>
      <c r="Q7984" s="58">
        <v>0</v>
      </c>
      <c r="R7984" s="58">
        <v>0</v>
      </c>
      <c r="S7984" s="58">
        <v>0</v>
      </c>
      <c r="T7984" s="58">
        <v>0</v>
      </c>
      <c r="U7984" s="58">
        <v>0</v>
      </c>
      <c r="V7984" s="58">
        <v>0</v>
      </c>
      <c r="W7984" s="58">
        <v>0</v>
      </c>
      <c r="X7984" s="58">
        <v>0</v>
      </c>
      <c r="Y7984" s="58">
        <v>0</v>
      </c>
      <c r="Z7984" s="58">
        <v>0</v>
      </c>
      <c r="AA7984" s="58">
        <v>0</v>
      </c>
      <c r="AB7984" s="58">
        <v>0</v>
      </c>
      <c r="AC7984" s="58">
        <v>0</v>
      </c>
      <c r="AD7984" s="58">
        <v>0</v>
      </c>
      <c r="AE7984" s="58">
        <v>0</v>
      </c>
      <c r="AF7984" s="58">
        <v>0</v>
      </c>
      <c r="AG7984" s="58">
        <v>0</v>
      </c>
      <c r="AH7984" s="58">
        <v>0</v>
      </c>
      <c r="AI7984" s="58">
        <v>0</v>
      </c>
      <c r="AK7984" s="64">
        <f t="shared" si="124"/>
        <v>2.420424849950897E-2</v>
      </c>
    </row>
    <row r="7985" spans="1:37" x14ac:dyDescent="0.25">
      <c r="A7985">
        <v>7983</v>
      </c>
      <c r="B7985" s="1">
        <v>1.2800000000000001E-2</v>
      </c>
      <c r="C7985" s="1">
        <v>5.0226480540539316E-5</v>
      </c>
      <c r="D7985" s="58">
        <v>7.9781680157980484E-2</v>
      </c>
      <c r="E7985" s="58">
        <v>0.11940259628501841</v>
      </c>
      <c r="F7985" s="58">
        <v>0.14284492894575362</v>
      </c>
      <c r="G7985" s="58">
        <v>9.8664573653822502E-2</v>
      </c>
      <c r="H7985" s="58">
        <v>4.3420730521511658E-2</v>
      </c>
      <c r="I7985" s="58">
        <v>6.8146325294978993E-2</v>
      </c>
      <c r="J7985" s="58">
        <v>0.14047068477917549</v>
      </c>
      <c r="K7985" s="58">
        <v>9.6380325360205729E-2</v>
      </c>
      <c r="L7985" s="58">
        <v>0.10706259669042732</v>
      </c>
      <c r="M7985" s="58">
        <v>6.0375243442329744E-2</v>
      </c>
      <c r="N7985" s="58">
        <v>4.3450314868795928E-2</v>
      </c>
      <c r="O7985" s="58">
        <v>0</v>
      </c>
      <c r="P7985" s="58">
        <v>0</v>
      </c>
      <c r="Q7985" s="58">
        <v>0</v>
      </c>
      <c r="R7985" s="58">
        <v>0</v>
      </c>
      <c r="S7985" s="58">
        <v>0</v>
      </c>
      <c r="T7985" s="58">
        <v>0</v>
      </c>
      <c r="U7985" s="58">
        <v>0</v>
      </c>
      <c r="V7985" s="58">
        <v>0</v>
      </c>
      <c r="W7985" s="58">
        <v>0</v>
      </c>
      <c r="X7985" s="58">
        <v>0</v>
      </c>
      <c r="Y7985" s="58">
        <v>0</v>
      </c>
      <c r="Z7985" s="58">
        <v>0</v>
      </c>
      <c r="AA7985" s="58">
        <v>0</v>
      </c>
      <c r="AB7985" s="58">
        <v>0</v>
      </c>
      <c r="AC7985" s="58">
        <v>0</v>
      </c>
      <c r="AD7985" s="58">
        <v>0</v>
      </c>
      <c r="AE7985" s="58">
        <v>0</v>
      </c>
      <c r="AF7985" s="58">
        <v>0</v>
      </c>
      <c r="AG7985" s="58">
        <v>0</v>
      </c>
      <c r="AH7985" s="58">
        <v>0</v>
      </c>
      <c r="AI7985" s="58">
        <v>0</v>
      </c>
      <c r="AK7985" s="64">
        <f t="shared" si="124"/>
        <v>3.9239437922296335E-3</v>
      </c>
    </row>
    <row r="7986" spans="1:37" x14ac:dyDescent="0.25">
      <c r="A7986">
        <v>7984</v>
      </c>
      <c r="B7986" s="1">
        <v>1.2999999999999999E-2</v>
      </c>
      <c r="C7986" s="1">
        <v>1.2486627828040697E-4</v>
      </c>
      <c r="D7986" s="58">
        <v>6.9857180397789695E-2</v>
      </c>
      <c r="E7986" s="58">
        <v>0.16829035651136265</v>
      </c>
      <c r="F7986" s="58">
        <v>0.13919463590826511</v>
      </c>
      <c r="G7986" s="58">
        <v>1.6328821249381224E-2</v>
      </c>
      <c r="H7986" s="58">
        <v>0.1556450320369327</v>
      </c>
      <c r="I7986" s="58">
        <v>4.4123475994228362E-2</v>
      </c>
      <c r="J7986" s="58">
        <v>5.2970512153513748E-2</v>
      </c>
      <c r="K7986" s="58">
        <v>8.4668859431535223E-2</v>
      </c>
      <c r="L7986" s="58">
        <v>6.8406093847999547E-2</v>
      </c>
      <c r="M7986" s="58">
        <v>5.3703175645356718E-2</v>
      </c>
      <c r="N7986" s="58">
        <v>0.1468118568236351</v>
      </c>
      <c r="O7986" s="58">
        <v>0</v>
      </c>
      <c r="P7986" s="58">
        <v>0</v>
      </c>
      <c r="Q7986" s="58">
        <v>0</v>
      </c>
      <c r="R7986" s="58">
        <v>0</v>
      </c>
      <c r="S7986" s="58">
        <v>0</v>
      </c>
      <c r="T7986" s="58">
        <v>0</v>
      </c>
      <c r="U7986" s="58">
        <v>0</v>
      </c>
      <c r="V7986" s="58">
        <v>0</v>
      </c>
      <c r="W7986" s="58">
        <v>0</v>
      </c>
      <c r="X7986" s="58">
        <v>0</v>
      </c>
      <c r="Y7986" s="58">
        <v>0</v>
      </c>
      <c r="Z7986" s="58">
        <v>0</v>
      </c>
      <c r="AA7986" s="58">
        <v>0</v>
      </c>
      <c r="AB7986" s="58">
        <v>0</v>
      </c>
      <c r="AC7986" s="58">
        <v>0</v>
      </c>
      <c r="AD7986" s="58">
        <v>0</v>
      </c>
      <c r="AE7986" s="58">
        <v>0</v>
      </c>
      <c r="AF7986" s="58">
        <v>0</v>
      </c>
      <c r="AG7986" s="58">
        <v>0</v>
      </c>
      <c r="AH7986" s="58">
        <v>0</v>
      </c>
      <c r="AI7986" s="58">
        <v>0</v>
      </c>
      <c r="AK7986" s="64">
        <f t="shared" si="124"/>
        <v>9.6050983292620754E-3</v>
      </c>
    </row>
    <row r="7987" spans="1:37" x14ac:dyDescent="0.25">
      <c r="A7987">
        <v>7985</v>
      </c>
      <c r="B7987" s="1">
        <v>1.2E-2</v>
      </c>
      <c r="C7987" s="1">
        <v>8.3161843530277826E-5</v>
      </c>
      <c r="D7987" s="58">
        <v>4.4393485389879979E-2</v>
      </c>
      <c r="E7987" s="58">
        <v>0.11608473156646561</v>
      </c>
      <c r="F7987" s="58">
        <v>4.6491209771586064E-2</v>
      </c>
      <c r="G7987" s="58">
        <v>7.1572512285115936E-2</v>
      </c>
      <c r="H7987" s="58">
        <v>0.11304164025138617</v>
      </c>
      <c r="I7987" s="58">
        <v>0.12317771708171871</v>
      </c>
      <c r="J7987" s="58">
        <v>8.8833612257393169E-2</v>
      </c>
      <c r="K7987" s="58">
        <v>0.10039956365633136</v>
      </c>
      <c r="L7987" s="58">
        <v>0.11188963696111717</v>
      </c>
      <c r="M7987" s="58">
        <v>0.10517490287024907</v>
      </c>
      <c r="N7987" s="58">
        <v>7.8940987908756685E-2</v>
      </c>
      <c r="O7987" s="58">
        <v>0</v>
      </c>
      <c r="P7987" s="58">
        <v>0</v>
      </c>
      <c r="Q7987" s="58">
        <v>0</v>
      </c>
      <c r="R7987" s="58">
        <v>0</v>
      </c>
      <c r="S7987" s="58">
        <v>0</v>
      </c>
      <c r="T7987" s="58">
        <v>0</v>
      </c>
      <c r="U7987" s="58">
        <v>0</v>
      </c>
      <c r="V7987" s="58">
        <v>0</v>
      </c>
      <c r="W7987" s="58">
        <v>0</v>
      </c>
      <c r="X7987" s="58">
        <v>0</v>
      </c>
      <c r="Y7987" s="58">
        <v>0</v>
      </c>
      <c r="Z7987" s="58">
        <v>0</v>
      </c>
      <c r="AA7987" s="58">
        <v>0</v>
      </c>
      <c r="AB7987" s="58">
        <v>0</v>
      </c>
      <c r="AC7987" s="58">
        <v>0</v>
      </c>
      <c r="AD7987" s="58">
        <v>0</v>
      </c>
      <c r="AE7987" s="58">
        <v>0</v>
      </c>
      <c r="AF7987" s="58">
        <v>0</v>
      </c>
      <c r="AG7987" s="58">
        <v>0</v>
      </c>
      <c r="AH7987" s="58">
        <v>0</v>
      </c>
      <c r="AI7987" s="58">
        <v>0</v>
      </c>
      <c r="AK7987" s="64">
        <f t="shared" si="124"/>
        <v>6.930153627523152E-3</v>
      </c>
    </row>
    <row r="7988" spans="1:37" x14ac:dyDescent="0.25">
      <c r="A7988">
        <v>7986</v>
      </c>
      <c r="B7988" s="1">
        <v>1.29E-2</v>
      </c>
      <c r="C7988" s="1">
        <v>-4.1198294767365973E-5</v>
      </c>
      <c r="D7988" s="58">
        <v>9.7828579007138941E-2</v>
      </c>
      <c r="E7988" s="58">
        <v>4.6093546890102498E-2</v>
      </c>
      <c r="F7988" s="58">
        <v>2.9659913665387696E-2</v>
      </c>
      <c r="G7988" s="58">
        <v>0.16977404682541955</v>
      </c>
      <c r="H7988" s="58">
        <v>0.12363951474184297</v>
      </c>
      <c r="I7988" s="58">
        <v>0.20331863386427562</v>
      </c>
      <c r="J7988" s="58">
        <v>0.13388752845827326</v>
      </c>
      <c r="K7988" s="58">
        <v>4.3317870008545784E-2</v>
      </c>
      <c r="L7988" s="58">
        <v>1.6278965868647282E-2</v>
      </c>
      <c r="M7988" s="58">
        <v>9.4394156621084427E-2</v>
      </c>
      <c r="N7988" s="58">
        <v>4.180724404928194E-2</v>
      </c>
      <c r="O7988" s="58">
        <v>0</v>
      </c>
      <c r="P7988" s="58">
        <v>0</v>
      </c>
      <c r="Q7988" s="58">
        <v>0</v>
      </c>
      <c r="R7988" s="58">
        <v>0</v>
      </c>
      <c r="S7988" s="58">
        <v>0</v>
      </c>
      <c r="T7988" s="58">
        <v>0</v>
      </c>
      <c r="U7988" s="58">
        <v>0</v>
      </c>
      <c r="V7988" s="58">
        <v>0</v>
      </c>
      <c r="W7988" s="58">
        <v>0</v>
      </c>
      <c r="X7988" s="58">
        <v>0</v>
      </c>
      <c r="Y7988" s="58">
        <v>0</v>
      </c>
      <c r="Z7988" s="58">
        <v>0</v>
      </c>
      <c r="AA7988" s="58">
        <v>0</v>
      </c>
      <c r="AB7988" s="58">
        <v>0</v>
      </c>
      <c r="AC7988" s="58">
        <v>0</v>
      </c>
      <c r="AD7988" s="58">
        <v>0</v>
      </c>
      <c r="AE7988" s="58">
        <v>0</v>
      </c>
      <c r="AF7988" s="58">
        <v>0</v>
      </c>
      <c r="AG7988" s="58">
        <v>0</v>
      </c>
      <c r="AH7988" s="58">
        <v>0</v>
      </c>
      <c r="AI7988" s="58">
        <v>0</v>
      </c>
      <c r="AK7988" s="64">
        <f t="shared" si="124"/>
        <v>-3.1936662610361219E-3</v>
      </c>
    </row>
    <row r="7989" spans="1:37" x14ac:dyDescent="0.25">
      <c r="A7989">
        <v>7987</v>
      </c>
      <c r="B7989" s="1">
        <v>1.24E-2</v>
      </c>
      <c r="C7989" s="1">
        <v>-3.200147186035997E-5</v>
      </c>
      <c r="D7989" s="58">
        <v>9.7348456037602601E-2</v>
      </c>
      <c r="E7989" s="58">
        <v>0.10796242497258694</v>
      </c>
      <c r="F7989" s="58">
        <v>2.4523738175183368E-2</v>
      </c>
      <c r="G7989" s="58">
        <v>0.10399324330543253</v>
      </c>
      <c r="H7989" s="58">
        <v>8.6886617503392535E-2</v>
      </c>
      <c r="I7989" s="58">
        <v>0.13517848749986583</v>
      </c>
      <c r="J7989" s="58">
        <v>1.7116585354822002E-2</v>
      </c>
      <c r="K7989" s="58">
        <v>0.12168761649425353</v>
      </c>
      <c r="L7989" s="58">
        <v>9.871631542208667E-2</v>
      </c>
      <c r="M7989" s="58">
        <v>9.4377080036478364E-2</v>
      </c>
      <c r="N7989" s="58">
        <v>0.11220943519829568</v>
      </c>
      <c r="O7989" s="58">
        <v>0</v>
      </c>
      <c r="P7989" s="58">
        <v>0</v>
      </c>
      <c r="Q7989" s="58">
        <v>0</v>
      </c>
      <c r="R7989" s="58">
        <v>0</v>
      </c>
      <c r="S7989" s="58">
        <v>0</v>
      </c>
      <c r="T7989" s="58">
        <v>0</v>
      </c>
      <c r="U7989" s="58">
        <v>0</v>
      </c>
      <c r="V7989" s="58">
        <v>0</v>
      </c>
      <c r="W7989" s="58">
        <v>0</v>
      </c>
      <c r="X7989" s="58">
        <v>0</v>
      </c>
      <c r="Y7989" s="58">
        <v>0</v>
      </c>
      <c r="Z7989" s="58">
        <v>0</v>
      </c>
      <c r="AA7989" s="58">
        <v>0</v>
      </c>
      <c r="AB7989" s="58">
        <v>0</v>
      </c>
      <c r="AC7989" s="58">
        <v>0</v>
      </c>
      <c r="AD7989" s="58">
        <v>0</v>
      </c>
      <c r="AE7989" s="58">
        <v>0</v>
      </c>
      <c r="AF7989" s="58">
        <v>0</v>
      </c>
      <c r="AG7989" s="58">
        <v>0</v>
      </c>
      <c r="AH7989" s="58">
        <v>0</v>
      </c>
      <c r="AI7989" s="58">
        <v>0</v>
      </c>
      <c r="AK7989" s="64">
        <f t="shared" si="124"/>
        <v>-2.5807638597064491E-3</v>
      </c>
    </row>
    <row r="7990" spans="1:37" x14ac:dyDescent="0.25">
      <c r="A7990">
        <v>7988</v>
      </c>
      <c r="B7990" s="1">
        <v>1.06E-2</v>
      </c>
      <c r="C7990" s="1">
        <v>7.2209398119024061E-5</v>
      </c>
      <c r="D7990" s="58">
        <v>0.24199968082608864</v>
      </c>
      <c r="E7990" s="58">
        <v>3.2750992112731914E-2</v>
      </c>
      <c r="F7990" s="58">
        <v>0.10557845918036274</v>
      </c>
      <c r="G7990" s="58">
        <v>3.5210014103549334E-2</v>
      </c>
      <c r="H7990" s="58">
        <v>6.1528762202728228E-4</v>
      </c>
      <c r="I7990" s="58">
        <v>0.11866530241751776</v>
      </c>
      <c r="J7990" s="58">
        <v>0.13639525429870364</v>
      </c>
      <c r="K7990" s="58">
        <v>2.1003373848611402E-3</v>
      </c>
      <c r="L7990" s="58">
        <v>0.10279687349331004</v>
      </c>
      <c r="M7990" s="58">
        <v>3.8073133391316738E-2</v>
      </c>
      <c r="N7990" s="58">
        <v>0.18581466516953085</v>
      </c>
      <c r="O7990" s="58">
        <v>0</v>
      </c>
      <c r="P7990" s="58">
        <v>0</v>
      </c>
      <c r="Q7990" s="58">
        <v>0</v>
      </c>
      <c r="R7990" s="58">
        <v>0</v>
      </c>
      <c r="S7990" s="58">
        <v>0</v>
      </c>
      <c r="T7990" s="58">
        <v>0</v>
      </c>
      <c r="U7990" s="58">
        <v>0</v>
      </c>
      <c r="V7990" s="58">
        <v>0</v>
      </c>
      <c r="W7990" s="58">
        <v>0</v>
      </c>
      <c r="X7990" s="58">
        <v>0</v>
      </c>
      <c r="Y7990" s="58">
        <v>0</v>
      </c>
      <c r="Z7990" s="58">
        <v>0</v>
      </c>
      <c r="AA7990" s="58">
        <v>0</v>
      </c>
      <c r="AB7990" s="58">
        <v>0</v>
      </c>
      <c r="AC7990" s="58">
        <v>0</v>
      </c>
      <c r="AD7990" s="58">
        <v>0</v>
      </c>
      <c r="AE7990" s="58">
        <v>0</v>
      </c>
      <c r="AF7990" s="58">
        <v>0</v>
      </c>
      <c r="AG7990" s="58">
        <v>0</v>
      </c>
      <c r="AH7990" s="58">
        <v>0</v>
      </c>
      <c r="AI7990" s="58">
        <v>0</v>
      </c>
      <c r="AK7990" s="64">
        <f t="shared" si="124"/>
        <v>6.8122073697192507E-3</v>
      </c>
    </row>
    <row r="7991" spans="1:37" x14ac:dyDescent="0.25">
      <c r="A7991">
        <v>7989</v>
      </c>
      <c r="B7991" s="1">
        <v>1.12E-2</v>
      </c>
      <c r="C7991" s="1">
        <v>-1.1774302391459664E-4</v>
      </c>
      <c r="D7991" s="58">
        <v>9.6327476032589857E-2</v>
      </c>
      <c r="E7991" s="58">
        <v>9.2571929810588469E-2</v>
      </c>
      <c r="F7991" s="58">
        <v>9.7785864440247533E-2</v>
      </c>
      <c r="G7991" s="58">
        <v>1.9906266790014632E-3</v>
      </c>
      <c r="H7991" s="58">
        <v>9.1629232786188827E-2</v>
      </c>
      <c r="I7991" s="58">
        <v>0.14127257401859672</v>
      </c>
      <c r="J7991" s="58">
        <v>4.6208872912838574E-2</v>
      </c>
      <c r="K7991" s="58">
        <v>8.8661912418989089E-2</v>
      </c>
      <c r="L7991" s="58">
        <v>3.9223055367829933E-2</v>
      </c>
      <c r="M7991" s="58">
        <v>0.14811735288424036</v>
      </c>
      <c r="N7991" s="58">
        <v>0.15621110264888904</v>
      </c>
      <c r="O7991" s="58">
        <v>0</v>
      </c>
      <c r="P7991" s="58">
        <v>0</v>
      </c>
      <c r="Q7991" s="58">
        <v>0</v>
      </c>
      <c r="R7991" s="58">
        <v>0</v>
      </c>
      <c r="S7991" s="58">
        <v>0</v>
      </c>
      <c r="T7991" s="58">
        <v>0</v>
      </c>
      <c r="U7991" s="58">
        <v>0</v>
      </c>
      <c r="V7991" s="58">
        <v>0</v>
      </c>
      <c r="W7991" s="58">
        <v>0</v>
      </c>
      <c r="X7991" s="58">
        <v>0</v>
      </c>
      <c r="Y7991" s="58">
        <v>0</v>
      </c>
      <c r="Z7991" s="58">
        <v>0</v>
      </c>
      <c r="AA7991" s="58">
        <v>0</v>
      </c>
      <c r="AB7991" s="58">
        <v>0</v>
      </c>
      <c r="AC7991" s="58">
        <v>0</v>
      </c>
      <c r="AD7991" s="58">
        <v>0</v>
      </c>
      <c r="AE7991" s="58">
        <v>0</v>
      </c>
      <c r="AF7991" s="58">
        <v>0</v>
      </c>
      <c r="AG7991" s="58">
        <v>0</v>
      </c>
      <c r="AH7991" s="58">
        <v>0</v>
      </c>
      <c r="AI7991" s="58">
        <v>0</v>
      </c>
      <c r="AK7991" s="64">
        <f t="shared" si="124"/>
        <v>-1.05127699923747E-2</v>
      </c>
    </row>
    <row r="7992" spans="1:37" x14ac:dyDescent="0.25">
      <c r="A7992">
        <v>7990</v>
      </c>
      <c r="B7992" s="1">
        <v>1.2699999999999999E-2</v>
      </c>
      <c r="C7992" s="1">
        <v>1.6456141321152524E-4</v>
      </c>
      <c r="D7992" s="58">
        <v>0.11237209647727094</v>
      </c>
      <c r="E7992" s="58">
        <v>0.1424642411827835</v>
      </c>
      <c r="F7992" s="58">
        <v>0.12001146813335239</v>
      </c>
      <c r="G7992" s="58">
        <v>1.7713818749877319E-2</v>
      </c>
      <c r="H7992" s="58">
        <v>4.9349402681726592E-2</v>
      </c>
      <c r="I7992" s="58">
        <v>0.11448266452834899</v>
      </c>
      <c r="J7992" s="58">
        <v>0.13394833581273127</v>
      </c>
      <c r="K7992" s="58">
        <v>5.7858943993953166E-2</v>
      </c>
      <c r="L7992" s="58">
        <v>0.13271902518671955</v>
      </c>
      <c r="M7992" s="58">
        <v>9.1078819670268527E-2</v>
      </c>
      <c r="N7992" s="58">
        <v>2.8001183582967618E-2</v>
      </c>
      <c r="O7992" s="58">
        <v>0</v>
      </c>
      <c r="P7992" s="58">
        <v>0</v>
      </c>
      <c r="Q7992" s="58">
        <v>0</v>
      </c>
      <c r="R7992" s="58">
        <v>0</v>
      </c>
      <c r="S7992" s="58">
        <v>0</v>
      </c>
      <c r="T7992" s="58">
        <v>0</v>
      </c>
      <c r="U7992" s="58">
        <v>0</v>
      </c>
      <c r="V7992" s="58">
        <v>0</v>
      </c>
      <c r="W7992" s="58">
        <v>0</v>
      </c>
      <c r="X7992" s="58">
        <v>0</v>
      </c>
      <c r="Y7992" s="58">
        <v>0</v>
      </c>
      <c r="Z7992" s="58">
        <v>0</v>
      </c>
      <c r="AA7992" s="58">
        <v>0</v>
      </c>
      <c r="AB7992" s="58">
        <v>0</v>
      </c>
      <c r="AC7992" s="58">
        <v>0</v>
      </c>
      <c r="AD7992" s="58">
        <v>0</v>
      </c>
      <c r="AE7992" s="58">
        <v>0</v>
      </c>
      <c r="AF7992" s="58">
        <v>0</v>
      </c>
      <c r="AG7992" s="58">
        <v>0</v>
      </c>
      <c r="AH7992" s="58">
        <v>0</v>
      </c>
      <c r="AI7992" s="58">
        <v>0</v>
      </c>
      <c r="AK7992" s="64">
        <f t="shared" si="124"/>
        <v>1.2957591591458682E-2</v>
      </c>
    </row>
    <row r="7993" spans="1:37" x14ac:dyDescent="0.25">
      <c r="A7993">
        <v>7991</v>
      </c>
      <c r="B7993" s="1">
        <v>1.4E-2</v>
      </c>
      <c r="C7993" s="1">
        <v>3.6165892661979836E-4</v>
      </c>
      <c r="D7993" s="58">
        <v>0.17613015016956393</v>
      </c>
      <c r="E7993" s="58">
        <v>0.16919150194837626</v>
      </c>
      <c r="F7993" s="58">
        <v>1.4717106230141155E-2</v>
      </c>
      <c r="G7993" s="58">
        <v>6.957241345955481E-2</v>
      </c>
      <c r="H7993" s="58">
        <v>0.10388830138559133</v>
      </c>
      <c r="I7993" s="58">
        <v>0.14786797628898052</v>
      </c>
      <c r="J7993" s="58">
        <v>0.11973927034135548</v>
      </c>
      <c r="K7993" s="58">
        <v>1.6023553682498984E-2</v>
      </c>
      <c r="L7993" s="58">
        <v>9.8629499848372701E-2</v>
      </c>
      <c r="M7993" s="58">
        <v>6.5757780375223313E-2</v>
      </c>
      <c r="N7993" s="58">
        <v>1.8482446270341391E-2</v>
      </c>
      <c r="O7993" s="58">
        <v>0</v>
      </c>
      <c r="P7993" s="58">
        <v>0</v>
      </c>
      <c r="Q7993" s="58">
        <v>0</v>
      </c>
      <c r="R7993" s="58">
        <v>0</v>
      </c>
      <c r="S7993" s="58">
        <v>0</v>
      </c>
      <c r="T7993" s="58">
        <v>0</v>
      </c>
      <c r="U7993" s="58">
        <v>0</v>
      </c>
      <c r="V7993" s="58">
        <v>0</v>
      </c>
      <c r="W7993" s="58">
        <v>0</v>
      </c>
      <c r="X7993" s="58">
        <v>0</v>
      </c>
      <c r="Y7993" s="58">
        <v>0</v>
      </c>
      <c r="Z7993" s="58">
        <v>0</v>
      </c>
      <c r="AA7993" s="58">
        <v>0</v>
      </c>
      <c r="AB7993" s="58">
        <v>0</v>
      </c>
      <c r="AC7993" s="58">
        <v>0</v>
      </c>
      <c r="AD7993" s="58">
        <v>0</v>
      </c>
      <c r="AE7993" s="58">
        <v>0</v>
      </c>
      <c r="AF7993" s="58">
        <v>0</v>
      </c>
      <c r="AG7993" s="58">
        <v>0</v>
      </c>
      <c r="AH7993" s="58">
        <v>0</v>
      </c>
      <c r="AI7993" s="58">
        <v>0</v>
      </c>
      <c r="AK7993" s="64">
        <f t="shared" si="124"/>
        <v>2.583278047284274E-2</v>
      </c>
    </row>
    <row r="7994" spans="1:37" x14ac:dyDescent="0.25">
      <c r="A7994">
        <v>7992</v>
      </c>
      <c r="B7994" s="1">
        <v>1.26E-2</v>
      </c>
      <c r="C7994" s="1">
        <v>-1.6706878037438914E-4</v>
      </c>
      <c r="D7994" s="58">
        <v>0.13973107003317636</v>
      </c>
      <c r="E7994" s="58">
        <v>7.6216039630837826E-2</v>
      </c>
      <c r="F7994" s="58">
        <v>0.11360625121393786</v>
      </c>
      <c r="G7994" s="58">
        <v>0.15797002984494124</v>
      </c>
      <c r="H7994" s="58">
        <v>0.10072884387116918</v>
      </c>
      <c r="I7994" s="58">
        <v>7.1777269563732704E-2</v>
      </c>
      <c r="J7994" s="58">
        <v>3.5583873968446686E-2</v>
      </c>
      <c r="K7994" s="58">
        <v>0.11318371625182995</v>
      </c>
      <c r="L7994" s="58">
        <v>5.4320711654289269E-2</v>
      </c>
      <c r="M7994" s="58">
        <v>7.1715268824376122E-2</v>
      </c>
      <c r="N7994" s="58">
        <v>6.5166925143262625E-2</v>
      </c>
      <c r="O7994" s="58">
        <v>0</v>
      </c>
      <c r="P7994" s="58">
        <v>0</v>
      </c>
      <c r="Q7994" s="58">
        <v>0</v>
      </c>
      <c r="R7994" s="58">
        <v>0</v>
      </c>
      <c r="S7994" s="58">
        <v>0</v>
      </c>
      <c r="T7994" s="58">
        <v>0</v>
      </c>
      <c r="U7994" s="58">
        <v>0</v>
      </c>
      <c r="V7994" s="58">
        <v>0</v>
      </c>
      <c r="W7994" s="58">
        <v>0</v>
      </c>
      <c r="X7994" s="58">
        <v>0</v>
      </c>
      <c r="Y7994" s="58">
        <v>0</v>
      </c>
      <c r="Z7994" s="58">
        <v>0</v>
      </c>
      <c r="AA7994" s="58">
        <v>0</v>
      </c>
      <c r="AB7994" s="58">
        <v>0</v>
      </c>
      <c r="AC7994" s="58">
        <v>0</v>
      </c>
      <c r="AD7994" s="58">
        <v>0</v>
      </c>
      <c r="AE7994" s="58">
        <v>0</v>
      </c>
      <c r="AF7994" s="58">
        <v>0</v>
      </c>
      <c r="AG7994" s="58">
        <v>0</v>
      </c>
      <c r="AH7994" s="58">
        <v>0</v>
      </c>
      <c r="AI7994" s="58">
        <v>0</v>
      </c>
      <c r="AK7994" s="64">
        <f t="shared" si="124"/>
        <v>-1.3259427013840407E-2</v>
      </c>
    </row>
    <row r="7995" spans="1:37" x14ac:dyDescent="0.25">
      <c r="A7995">
        <v>7993</v>
      </c>
      <c r="B7995" s="1">
        <v>1.46E-2</v>
      </c>
      <c r="C7995" s="1">
        <v>-9.627338362585796E-5</v>
      </c>
      <c r="D7995" s="58">
        <v>2.0957639481470967E-2</v>
      </c>
      <c r="E7995" s="58">
        <v>0.17044084223239081</v>
      </c>
      <c r="F7995" s="58">
        <v>0.11749906584828099</v>
      </c>
      <c r="G7995" s="58">
        <v>0.10153957064475151</v>
      </c>
      <c r="H7995" s="58">
        <v>8.1655330519398425E-2</v>
      </c>
      <c r="I7995" s="58">
        <v>0.14542598998942696</v>
      </c>
      <c r="J7995" s="58">
        <v>3.1155451366125502E-2</v>
      </c>
      <c r="K7995" s="58">
        <v>0.12385343832999324</v>
      </c>
      <c r="L7995" s="58">
        <v>1.2594724288790887E-2</v>
      </c>
      <c r="M7995" s="58">
        <v>0.12477387479811952</v>
      </c>
      <c r="N7995" s="58">
        <v>7.0104072501251322E-2</v>
      </c>
      <c r="O7995" s="58">
        <v>0</v>
      </c>
      <c r="P7995" s="58">
        <v>0</v>
      </c>
      <c r="Q7995" s="58">
        <v>0</v>
      </c>
      <c r="R7995" s="58">
        <v>0</v>
      </c>
      <c r="S7995" s="58">
        <v>0</v>
      </c>
      <c r="T7995" s="58">
        <v>0</v>
      </c>
      <c r="U7995" s="58">
        <v>0</v>
      </c>
      <c r="V7995" s="58">
        <v>0</v>
      </c>
      <c r="W7995" s="58">
        <v>0</v>
      </c>
      <c r="X7995" s="58">
        <v>0</v>
      </c>
      <c r="Y7995" s="58">
        <v>0</v>
      </c>
      <c r="Z7995" s="58">
        <v>0</v>
      </c>
      <c r="AA7995" s="58">
        <v>0</v>
      </c>
      <c r="AB7995" s="58">
        <v>0</v>
      </c>
      <c r="AC7995" s="58">
        <v>0</v>
      </c>
      <c r="AD7995" s="58">
        <v>0</v>
      </c>
      <c r="AE7995" s="58">
        <v>0</v>
      </c>
      <c r="AF7995" s="58">
        <v>0</v>
      </c>
      <c r="AG7995" s="58">
        <v>0</v>
      </c>
      <c r="AH7995" s="58">
        <v>0</v>
      </c>
      <c r="AI7995" s="58">
        <v>0</v>
      </c>
      <c r="AK7995" s="64">
        <f t="shared" si="124"/>
        <v>-6.5940673716341066E-3</v>
      </c>
    </row>
    <row r="7996" spans="1:37" x14ac:dyDescent="0.25">
      <c r="A7996">
        <v>7994</v>
      </c>
      <c r="B7996" s="1">
        <v>1.0500000000000001E-2</v>
      </c>
      <c r="C7996" s="1">
        <v>1.499271729464076E-4</v>
      </c>
      <c r="D7996" s="58">
        <v>0.12017668496097277</v>
      </c>
      <c r="E7996" s="58">
        <v>5.5856970216712001E-2</v>
      </c>
      <c r="F7996" s="58">
        <v>7.9521424635795659E-2</v>
      </c>
      <c r="G7996" s="58">
        <v>6.7764866170350005E-2</v>
      </c>
      <c r="H7996" s="58">
        <v>0.14005306425121744</v>
      </c>
      <c r="I7996" s="58">
        <v>1.6838640712458788E-2</v>
      </c>
      <c r="J7996" s="58">
        <v>0.18344834610072436</v>
      </c>
      <c r="K7996" s="58">
        <v>6.3071989065605266E-2</v>
      </c>
      <c r="L7996" s="58">
        <v>0.11606809393472101</v>
      </c>
      <c r="M7996" s="58">
        <v>0.11934606935453522</v>
      </c>
      <c r="N7996" s="58">
        <v>3.7853850596907608E-2</v>
      </c>
      <c r="O7996" s="58">
        <v>0</v>
      </c>
      <c r="P7996" s="58">
        <v>0</v>
      </c>
      <c r="Q7996" s="58">
        <v>0</v>
      </c>
      <c r="R7996" s="58">
        <v>0</v>
      </c>
      <c r="S7996" s="58">
        <v>0</v>
      </c>
      <c r="T7996" s="58">
        <v>0</v>
      </c>
      <c r="U7996" s="58">
        <v>0</v>
      </c>
      <c r="V7996" s="58">
        <v>0</v>
      </c>
      <c r="W7996" s="58">
        <v>0</v>
      </c>
      <c r="X7996" s="58">
        <v>0</v>
      </c>
      <c r="Y7996" s="58">
        <v>0</v>
      </c>
      <c r="Z7996" s="58">
        <v>0</v>
      </c>
      <c r="AA7996" s="58">
        <v>0</v>
      </c>
      <c r="AB7996" s="58">
        <v>0</v>
      </c>
      <c r="AC7996" s="58">
        <v>0</v>
      </c>
      <c r="AD7996" s="58">
        <v>0</v>
      </c>
      <c r="AE7996" s="58">
        <v>0</v>
      </c>
      <c r="AF7996" s="58">
        <v>0</v>
      </c>
      <c r="AG7996" s="58">
        <v>0</v>
      </c>
      <c r="AH7996" s="58">
        <v>0</v>
      </c>
      <c r="AI7996" s="58">
        <v>0</v>
      </c>
      <c r="AK7996" s="64">
        <f t="shared" si="124"/>
        <v>1.4278778375848343E-2</v>
      </c>
    </row>
    <row r="7997" spans="1:37" x14ac:dyDescent="0.25">
      <c r="A7997">
        <v>7995</v>
      </c>
      <c r="B7997" s="1">
        <v>1.17E-2</v>
      </c>
      <c r="C7997" s="1">
        <v>9.9341230067065845E-5</v>
      </c>
      <c r="D7997" s="58">
        <v>4.342418776889715E-2</v>
      </c>
      <c r="E7997" s="58">
        <v>0.1043494024017094</v>
      </c>
      <c r="F7997" s="58">
        <v>0.10121292358510516</v>
      </c>
      <c r="G7997" s="58">
        <v>9.4006178785368336E-2</v>
      </c>
      <c r="H7997" s="58">
        <v>0.13132081790992411</v>
      </c>
      <c r="I7997" s="58">
        <v>0.14690271360711857</v>
      </c>
      <c r="J7997" s="58">
        <v>7.7210816496030649E-2</v>
      </c>
      <c r="K7997" s="58">
        <v>3.8871406406338016E-2</v>
      </c>
      <c r="L7997" s="58">
        <v>0.11784760699983483</v>
      </c>
      <c r="M7997" s="58">
        <v>0.11220089327418879</v>
      </c>
      <c r="N7997" s="58">
        <v>3.2653052765484893E-2</v>
      </c>
      <c r="O7997" s="58">
        <v>0</v>
      </c>
      <c r="P7997" s="58">
        <v>0</v>
      </c>
      <c r="Q7997" s="58">
        <v>0</v>
      </c>
      <c r="R7997" s="58">
        <v>0</v>
      </c>
      <c r="S7997" s="58">
        <v>0</v>
      </c>
      <c r="T7997" s="58">
        <v>0</v>
      </c>
      <c r="U7997" s="58">
        <v>0</v>
      </c>
      <c r="V7997" s="58">
        <v>0</v>
      </c>
      <c r="W7997" s="58">
        <v>0</v>
      </c>
      <c r="X7997" s="58">
        <v>0</v>
      </c>
      <c r="Y7997" s="58">
        <v>0</v>
      </c>
      <c r="Z7997" s="58">
        <v>0</v>
      </c>
      <c r="AA7997" s="58">
        <v>0</v>
      </c>
      <c r="AB7997" s="58">
        <v>0</v>
      </c>
      <c r="AC7997" s="58">
        <v>0</v>
      </c>
      <c r="AD7997" s="58">
        <v>0</v>
      </c>
      <c r="AE7997" s="58">
        <v>0</v>
      </c>
      <c r="AF7997" s="58">
        <v>0</v>
      </c>
      <c r="AG7997" s="58">
        <v>0</v>
      </c>
      <c r="AH7997" s="58">
        <v>0</v>
      </c>
      <c r="AI7997" s="58">
        <v>0</v>
      </c>
      <c r="AK7997" s="64">
        <f t="shared" si="124"/>
        <v>8.4907034245355426E-3</v>
      </c>
    </row>
    <row r="7998" spans="1:37" x14ac:dyDescent="0.25">
      <c r="A7998">
        <v>7996</v>
      </c>
      <c r="B7998" s="1">
        <v>1.3299999999999999E-2</v>
      </c>
      <c r="C7998" s="1">
        <v>-2.7958291695208377E-4</v>
      </c>
      <c r="D7998" s="58">
        <v>2.0328130801132133E-2</v>
      </c>
      <c r="E7998" s="58">
        <v>7.867269169144904E-2</v>
      </c>
      <c r="F7998" s="58">
        <v>0.10233496460160398</v>
      </c>
      <c r="G7998" s="58">
        <v>4.1844730811258862E-2</v>
      </c>
      <c r="H7998" s="58">
        <v>0.1540658375274338</v>
      </c>
      <c r="I7998" s="58">
        <v>0.16971690416685514</v>
      </c>
      <c r="J7998" s="58">
        <v>9.5275494138111816E-2</v>
      </c>
      <c r="K7998" s="58">
        <v>0.16039872632239563</v>
      </c>
      <c r="L7998" s="58">
        <v>4.6826419220728777E-2</v>
      </c>
      <c r="M7998" s="58">
        <v>3.3984620440395234E-2</v>
      </c>
      <c r="N7998" s="58">
        <v>9.6551480278635415E-2</v>
      </c>
      <c r="O7998" s="58">
        <v>0</v>
      </c>
      <c r="P7998" s="58">
        <v>0</v>
      </c>
      <c r="Q7998" s="58">
        <v>0</v>
      </c>
      <c r="R7998" s="58">
        <v>0</v>
      </c>
      <c r="S7998" s="58">
        <v>0</v>
      </c>
      <c r="T7998" s="58">
        <v>0</v>
      </c>
      <c r="U7998" s="58">
        <v>0</v>
      </c>
      <c r="V7998" s="58">
        <v>0</v>
      </c>
      <c r="W7998" s="58">
        <v>0</v>
      </c>
      <c r="X7998" s="58">
        <v>0</v>
      </c>
      <c r="Y7998" s="58">
        <v>0</v>
      </c>
      <c r="Z7998" s="58">
        <v>0</v>
      </c>
      <c r="AA7998" s="58">
        <v>0</v>
      </c>
      <c r="AB7998" s="58">
        <v>0</v>
      </c>
      <c r="AC7998" s="58">
        <v>0</v>
      </c>
      <c r="AD7998" s="58">
        <v>0</v>
      </c>
      <c r="AE7998" s="58">
        <v>0</v>
      </c>
      <c r="AF7998" s="58">
        <v>0</v>
      </c>
      <c r="AG7998" s="58">
        <v>0</v>
      </c>
      <c r="AH7998" s="58">
        <v>0</v>
      </c>
      <c r="AI7998" s="58">
        <v>0</v>
      </c>
      <c r="AK7998" s="64">
        <f t="shared" si="124"/>
        <v>-2.1021271951284493E-2</v>
      </c>
    </row>
    <row r="7999" spans="1:37" x14ac:dyDescent="0.25">
      <c r="A7999">
        <v>7997</v>
      </c>
      <c r="B7999" s="1">
        <v>1.29E-2</v>
      </c>
      <c r="C7999" s="1">
        <v>-2.9290419416005422E-4</v>
      </c>
      <c r="D7999" s="58">
        <v>0.12733471659781867</v>
      </c>
      <c r="E7999" s="58">
        <v>5.6196346420779697E-2</v>
      </c>
      <c r="F7999" s="58">
        <v>0.13745840659226402</v>
      </c>
      <c r="G7999" s="58">
        <v>5.0237031115597373E-2</v>
      </c>
      <c r="H7999" s="58">
        <v>1.8244103050980436E-2</v>
      </c>
      <c r="I7999" s="58">
        <v>0.13588302249185139</v>
      </c>
      <c r="J7999" s="58">
        <v>0.13697577224204599</v>
      </c>
      <c r="K7999" s="58">
        <v>0.13902320051926301</v>
      </c>
      <c r="L7999" s="58">
        <v>3.1485063015869397E-2</v>
      </c>
      <c r="M7999" s="58">
        <v>3.4902793699567176E-2</v>
      </c>
      <c r="N7999" s="58">
        <v>0.13225954425396289</v>
      </c>
      <c r="O7999" s="58">
        <v>0</v>
      </c>
      <c r="P7999" s="58">
        <v>0</v>
      </c>
      <c r="Q7999" s="58">
        <v>0</v>
      </c>
      <c r="R7999" s="58">
        <v>0</v>
      </c>
      <c r="S7999" s="58">
        <v>0</v>
      </c>
      <c r="T7999" s="58">
        <v>0</v>
      </c>
      <c r="U7999" s="58">
        <v>0</v>
      </c>
      <c r="V7999" s="58">
        <v>0</v>
      </c>
      <c r="W7999" s="58">
        <v>0</v>
      </c>
      <c r="X7999" s="58">
        <v>0</v>
      </c>
      <c r="Y7999" s="58">
        <v>0</v>
      </c>
      <c r="Z7999" s="58">
        <v>0</v>
      </c>
      <c r="AA7999" s="58">
        <v>0</v>
      </c>
      <c r="AB7999" s="58">
        <v>0</v>
      </c>
      <c r="AC7999" s="58">
        <v>0</v>
      </c>
      <c r="AD7999" s="58">
        <v>0</v>
      </c>
      <c r="AE7999" s="58">
        <v>0</v>
      </c>
      <c r="AF7999" s="58">
        <v>0</v>
      </c>
      <c r="AG7999" s="58">
        <v>0</v>
      </c>
      <c r="AH7999" s="58">
        <v>0</v>
      </c>
      <c r="AI7999" s="58">
        <v>0</v>
      </c>
      <c r="AK7999" s="64">
        <f t="shared" si="124"/>
        <v>-2.2705751485275521E-2</v>
      </c>
    </row>
    <row r="8000" spans="1:37" x14ac:dyDescent="0.25">
      <c r="A8000">
        <v>7998</v>
      </c>
      <c r="B8000" s="1">
        <v>1.0999999999999999E-2</v>
      </c>
      <c r="C8000" s="1">
        <v>-1.6579639293729016E-4</v>
      </c>
      <c r="D8000" s="58">
        <v>5.8936966124245233E-2</v>
      </c>
      <c r="E8000" s="58">
        <v>4.8039258566007895E-2</v>
      </c>
      <c r="F8000" s="58">
        <v>0.15008934587978948</v>
      </c>
      <c r="G8000" s="58">
        <v>2.5509385685133404E-2</v>
      </c>
      <c r="H8000" s="58">
        <v>7.6902575496074321E-2</v>
      </c>
      <c r="I8000" s="58">
        <v>0.10813470736782288</v>
      </c>
      <c r="J8000" s="58">
        <v>0.13327745558467685</v>
      </c>
      <c r="K8000" s="58">
        <v>0.11387626075008496</v>
      </c>
      <c r="L8000" s="58">
        <v>0.13617853068861827</v>
      </c>
      <c r="M8000" s="58">
        <v>0.12280203945640736</v>
      </c>
      <c r="N8000" s="58">
        <v>2.6253474401139232E-2</v>
      </c>
      <c r="O8000" s="58">
        <v>0</v>
      </c>
      <c r="P8000" s="58">
        <v>0</v>
      </c>
      <c r="Q8000" s="58">
        <v>0</v>
      </c>
      <c r="R8000" s="58">
        <v>0</v>
      </c>
      <c r="S8000" s="58">
        <v>0</v>
      </c>
      <c r="T8000" s="58">
        <v>0</v>
      </c>
      <c r="U8000" s="58">
        <v>0</v>
      </c>
      <c r="V8000" s="58">
        <v>0</v>
      </c>
      <c r="W8000" s="58">
        <v>0</v>
      </c>
      <c r="X8000" s="58">
        <v>0</v>
      </c>
      <c r="Y8000" s="58">
        <v>0</v>
      </c>
      <c r="Z8000" s="58">
        <v>0</v>
      </c>
      <c r="AA8000" s="58">
        <v>0</v>
      </c>
      <c r="AB8000" s="58">
        <v>0</v>
      </c>
      <c r="AC8000" s="58">
        <v>0</v>
      </c>
      <c r="AD8000" s="58">
        <v>0</v>
      </c>
      <c r="AE8000" s="58">
        <v>0</v>
      </c>
      <c r="AF8000" s="58">
        <v>0</v>
      </c>
      <c r="AG8000" s="58">
        <v>0</v>
      </c>
      <c r="AH8000" s="58">
        <v>0</v>
      </c>
      <c r="AI8000" s="58">
        <v>0</v>
      </c>
      <c r="AK8000" s="64">
        <f t="shared" si="124"/>
        <v>-1.507239935793547E-2</v>
      </c>
    </row>
    <row r="8001" spans="1:37" x14ac:dyDescent="0.25">
      <c r="A8001">
        <v>7999</v>
      </c>
      <c r="B8001" s="1">
        <v>1.35E-2</v>
      </c>
      <c r="C8001" s="1">
        <v>2.5162851266706402E-4</v>
      </c>
      <c r="D8001" s="58">
        <v>0.15109712484245319</v>
      </c>
      <c r="E8001" s="58">
        <v>0.1681635009375711</v>
      </c>
      <c r="F8001" s="58">
        <v>0.12753799865587542</v>
      </c>
      <c r="G8001" s="58">
        <v>2.4868731839168264E-2</v>
      </c>
      <c r="H8001" s="58">
        <v>0.12541907976456368</v>
      </c>
      <c r="I8001" s="58">
        <v>6.7976218914132747E-2</v>
      </c>
      <c r="J8001" s="58">
        <v>0.10573371270789124</v>
      </c>
      <c r="K8001" s="58">
        <v>3.5749101003890428E-2</v>
      </c>
      <c r="L8001" s="58">
        <v>9.1002983970286042E-2</v>
      </c>
      <c r="M8001" s="58">
        <v>2.4178897046898292E-2</v>
      </c>
      <c r="N8001" s="58">
        <v>7.8272650317269696E-2</v>
      </c>
      <c r="O8001" s="58">
        <v>0</v>
      </c>
      <c r="P8001" s="58">
        <v>0</v>
      </c>
      <c r="Q8001" s="58">
        <v>0</v>
      </c>
      <c r="R8001" s="58">
        <v>0</v>
      </c>
      <c r="S8001" s="58">
        <v>0</v>
      </c>
      <c r="T8001" s="58">
        <v>0</v>
      </c>
      <c r="U8001" s="58">
        <v>0</v>
      </c>
      <c r="V8001" s="58">
        <v>0</v>
      </c>
      <c r="W8001" s="58">
        <v>0</v>
      </c>
      <c r="X8001" s="58">
        <v>0</v>
      </c>
      <c r="Y8001" s="58">
        <v>0</v>
      </c>
      <c r="Z8001" s="58">
        <v>0</v>
      </c>
      <c r="AA8001" s="58">
        <v>0</v>
      </c>
      <c r="AB8001" s="58">
        <v>0</v>
      </c>
      <c r="AC8001" s="58">
        <v>0</v>
      </c>
      <c r="AD8001" s="58">
        <v>0</v>
      </c>
      <c r="AE8001" s="58">
        <v>0</v>
      </c>
      <c r="AF8001" s="58">
        <v>0</v>
      </c>
      <c r="AG8001" s="58">
        <v>0</v>
      </c>
      <c r="AH8001" s="58">
        <v>0</v>
      </c>
      <c r="AI8001" s="58">
        <v>0</v>
      </c>
      <c r="AK8001" s="64">
        <f t="shared" si="124"/>
        <v>1.8639149086449185E-2</v>
      </c>
    </row>
    <row r="8002" spans="1:37" x14ac:dyDescent="0.25">
      <c r="A8002">
        <v>8000</v>
      </c>
      <c r="B8002" s="1">
        <v>1.17E-2</v>
      </c>
      <c r="C8002" s="1">
        <v>-3.1527322523353888E-5</v>
      </c>
      <c r="D8002" s="58">
        <v>5.8279720193684326E-2</v>
      </c>
      <c r="E8002" s="58">
        <v>0.10663661067996254</v>
      </c>
      <c r="F8002" s="58">
        <v>8.8940363373250869E-2</v>
      </c>
      <c r="G8002" s="58">
        <v>0.13078875011630758</v>
      </c>
      <c r="H8002" s="58">
        <v>5.6686670521019375E-2</v>
      </c>
      <c r="I8002" s="58">
        <v>0.12512417576774851</v>
      </c>
      <c r="J8002" s="58">
        <v>4.8761431970924026E-3</v>
      </c>
      <c r="K8002" s="58">
        <v>8.7778364103682047E-2</v>
      </c>
      <c r="L8002" s="58">
        <v>9.1150846695827389E-2</v>
      </c>
      <c r="M8002" s="58">
        <v>0.12985286992617359</v>
      </c>
      <c r="N8002" s="58">
        <v>0.11988548542525147</v>
      </c>
      <c r="O8002" s="58">
        <v>0</v>
      </c>
      <c r="P8002" s="58">
        <v>0</v>
      </c>
      <c r="Q8002" s="58">
        <v>0</v>
      </c>
      <c r="R8002" s="58">
        <v>0</v>
      </c>
      <c r="S8002" s="58">
        <v>0</v>
      </c>
      <c r="T8002" s="58">
        <v>0</v>
      </c>
      <c r="U8002" s="58">
        <v>0</v>
      </c>
      <c r="V8002" s="58">
        <v>0</v>
      </c>
      <c r="W8002" s="58">
        <v>0</v>
      </c>
      <c r="X8002" s="58">
        <v>0</v>
      </c>
      <c r="Y8002" s="58">
        <v>0</v>
      </c>
      <c r="Z8002" s="58">
        <v>0</v>
      </c>
      <c r="AA8002" s="58">
        <v>0</v>
      </c>
      <c r="AB8002" s="58">
        <v>0</v>
      </c>
      <c r="AC8002" s="58">
        <v>0</v>
      </c>
      <c r="AD8002" s="58">
        <v>0</v>
      </c>
      <c r="AE8002" s="58">
        <v>0</v>
      </c>
      <c r="AF8002" s="58">
        <v>0</v>
      </c>
      <c r="AG8002" s="58">
        <v>0</v>
      </c>
      <c r="AH8002" s="58">
        <v>0</v>
      </c>
      <c r="AI8002" s="58">
        <v>0</v>
      </c>
      <c r="AK8002" s="64">
        <f t="shared" si="124"/>
        <v>-2.6946429507140077E-3</v>
      </c>
    </row>
    <row r="8003" spans="1:37" x14ac:dyDescent="0.25">
      <c r="A8003">
        <v>8001</v>
      </c>
      <c r="B8003" s="1">
        <v>1.2800000000000001E-2</v>
      </c>
      <c r="C8003" s="1">
        <v>9.5757084437380019E-5</v>
      </c>
      <c r="D8003" s="58">
        <v>8.2492553033918989E-2</v>
      </c>
      <c r="E8003" s="58">
        <v>9.9213491486313282E-2</v>
      </c>
      <c r="F8003" s="58">
        <v>5.9598938375318286E-3</v>
      </c>
      <c r="G8003" s="58">
        <v>0.15886052254132679</v>
      </c>
      <c r="H8003" s="58">
        <v>0.14271906937728734</v>
      </c>
      <c r="I8003" s="58">
        <v>0.11511031122943693</v>
      </c>
      <c r="J8003" s="58">
        <v>0.10841334048039668</v>
      </c>
      <c r="K8003" s="58">
        <v>9.3970199124514445E-2</v>
      </c>
      <c r="L8003" s="58">
        <v>8.2209901659842488E-2</v>
      </c>
      <c r="M8003" s="58">
        <v>9.5766172473422104E-2</v>
      </c>
      <c r="N8003" s="58">
        <v>1.5284544756009173E-2</v>
      </c>
      <c r="O8003" s="58">
        <v>0</v>
      </c>
      <c r="P8003" s="58">
        <v>0</v>
      </c>
      <c r="Q8003" s="58">
        <v>0</v>
      </c>
      <c r="R8003" s="58">
        <v>0</v>
      </c>
      <c r="S8003" s="58">
        <v>0</v>
      </c>
      <c r="T8003" s="58">
        <v>0</v>
      </c>
      <c r="U8003" s="58">
        <v>0</v>
      </c>
      <c r="V8003" s="58">
        <v>0</v>
      </c>
      <c r="W8003" s="58">
        <v>0</v>
      </c>
      <c r="X8003" s="58">
        <v>0</v>
      </c>
      <c r="Y8003" s="58">
        <v>0</v>
      </c>
      <c r="Z8003" s="58">
        <v>0</v>
      </c>
      <c r="AA8003" s="58">
        <v>0</v>
      </c>
      <c r="AB8003" s="58">
        <v>0</v>
      </c>
      <c r="AC8003" s="58">
        <v>0</v>
      </c>
      <c r="AD8003" s="58">
        <v>0</v>
      </c>
      <c r="AE8003" s="58">
        <v>0</v>
      </c>
      <c r="AF8003" s="58">
        <v>0</v>
      </c>
      <c r="AG8003" s="58">
        <v>0</v>
      </c>
      <c r="AH8003" s="58">
        <v>0</v>
      </c>
      <c r="AI8003" s="58">
        <v>0</v>
      </c>
      <c r="AK8003" s="64">
        <f t="shared" si="124"/>
        <v>7.4810222216703135E-3</v>
      </c>
    </row>
    <row r="8004" spans="1:37" x14ac:dyDescent="0.25">
      <c r="A8004">
        <v>8002</v>
      </c>
      <c r="B8004" s="1">
        <v>1.2999999999999999E-2</v>
      </c>
      <c r="C8004" s="1">
        <v>1.2472400295271395E-5</v>
      </c>
      <c r="D8004" s="58">
        <v>8.7805771568167407E-2</v>
      </c>
      <c r="E8004" s="58">
        <v>0.11871706117399101</v>
      </c>
      <c r="F8004" s="58">
        <v>9.660925321907609E-3</v>
      </c>
      <c r="G8004" s="58">
        <v>0.16500664476273558</v>
      </c>
      <c r="H8004" s="58">
        <v>6.8386002045948122E-2</v>
      </c>
      <c r="I8004" s="58">
        <v>0.19002193334200815</v>
      </c>
      <c r="J8004" s="58">
        <v>1.3354769682170187E-2</v>
      </c>
      <c r="K8004" s="58">
        <v>8.1842227101724868E-2</v>
      </c>
      <c r="L8004" s="58">
        <v>8.2283736702765273E-2</v>
      </c>
      <c r="M8004" s="58">
        <v>0.16275435119365436</v>
      </c>
      <c r="N8004" s="58">
        <v>2.0166577104927527E-2</v>
      </c>
      <c r="O8004" s="58">
        <v>0</v>
      </c>
      <c r="P8004" s="58">
        <v>0</v>
      </c>
      <c r="Q8004" s="58">
        <v>0</v>
      </c>
      <c r="R8004" s="58">
        <v>0</v>
      </c>
      <c r="S8004" s="58">
        <v>0</v>
      </c>
      <c r="T8004" s="58">
        <v>0</v>
      </c>
      <c r="U8004" s="58">
        <v>0</v>
      </c>
      <c r="V8004" s="58">
        <v>0</v>
      </c>
      <c r="W8004" s="58">
        <v>0</v>
      </c>
      <c r="X8004" s="58">
        <v>0</v>
      </c>
      <c r="Y8004" s="58">
        <v>0</v>
      </c>
      <c r="Z8004" s="58">
        <v>0</v>
      </c>
      <c r="AA8004" s="58">
        <v>0</v>
      </c>
      <c r="AB8004" s="58">
        <v>0</v>
      </c>
      <c r="AC8004" s="58">
        <v>0</v>
      </c>
      <c r="AD8004" s="58">
        <v>0</v>
      </c>
      <c r="AE8004" s="58">
        <v>0</v>
      </c>
      <c r="AF8004" s="58">
        <v>0</v>
      </c>
      <c r="AG8004" s="58">
        <v>0</v>
      </c>
      <c r="AH8004" s="58">
        <v>0</v>
      </c>
      <c r="AI8004" s="58">
        <v>0</v>
      </c>
      <c r="AK8004" s="64">
        <f t="shared" ref="AK8004:AK8067" si="125">C8004/B8004</f>
        <v>9.5941540732856891E-4</v>
      </c>
    </row>
    <row r="8005" spans="1:37" x14ac:dyDescent="0.25">
      <c r="A8005">
        <v>8003</v>
      </c>
      <c r="B8005" s="1">
        <v>1.4E-2</v>
      </c>
      <c r="C8005" s="1">
        <v>1.9758782173497617E-4</v>
      </c>
      <c r="D8005" s="58">
        <v>6.7709930783354494E-2</v>
      </c>
      <c r="E8005" s="58">
        <v>0.1571968186788324</v>
      </c>
      <c r="F8005" s="58">
        <v>6.3380708729861457E-2</v>
      </c>
      <c r="G8005" s="58">
        <v>1.9998510351463231E-2</v>
      </c>
      <c r="H8005" s="58">
        <v>3.5359426522552737E-2</v>
      </c>
      <c r="I8005" s="58">
        <v>2.5892825651831611E-2</v>
      </c>
      <c r="J8005" s="58">
        <v>0.25487701457656681</v>
      </c>
      <c r="K8005" s="58">
        <v>0.15612779442095767</v>
      </c>
      <c r="L8005" s="58">
        <v>7.4490878206182845E-2</v>
      </c>
      <c r="M8005" s="58">
        <v>1.912889051632816E-2</v>
      </c>
      <c r="N8005" s="58">
        <v>0.12583720156206851</v>
      </c>
      <c r="O8005" s="58">
        <v>0</v>
      </c>
      <c r="P8005" s="58">
        <v>0</v>
      </c>
      <c r="Q8005" s="58">
        <v>0</v>
      </c>
      <c r="R8005" s="58">
        <v>0</v>
      </c>
      <c r="S8005" s="58">
        <v>0</v>
      </c>
      <c r="T8005" s="58">
        <v>0</v>
      </c>
      <c r="U8005" s="58">
        <v>0</v>
      </c>
      <c r="V8005" s="58">
        <v>0</v>
      </c>
      <c r="W8005" s="58">
        <v>0</v>
      </c>
      <c r="X8005" s="58">
        <v>0</v>
      </c>
      <c r="Y8005" s="58">
        <v>0</v>
      </c>
      <c r="Z8005" s="58">
        <v>0</v>
      </c>
      <c r="AA8005" s="58">
        <v>0</v>
      </c>
      <c r="AB8005" s="58">
        <v>0</v>
      </c>
      <c r="AC8005" s="58">
        <v>0</v>
      </c>
      <c r="AD8005" s="58">
        <v>0</v>
      </c>
      <c r="AE8005" s="58">
        <v>0</v>
      </c>
      <c r="AF8005" s="58">
        <v>0</v>
      </c>
      <c r="AG8005" s="58">
        <v>0</v>
      </c>
      <c r="AH8005" s="58">
        <v>0</v>
      </c>
      <c r="AI8005" s="58">
        <v>0</v>
      </c>
      <c r="AK8005" s="64">
        <f t="shared" si="125"/>
        <v>1.4113415838212583E-2</v>
      </c>
    </row>
    <row r="8006" spans="1:37" x14ac:dyDescent="0.25">
      <c r="A8006">
        <v>8004</v>
      </c>
      <c r="B8006" s="1">
        <v>1.26E-2</v>
      </c>
      <c r="C8006" s="1">
        <v>-3.6702372379331786E-5</v>
      </c>
      <c r="D8006" s="58">
        <v>0.14000207643086038</v>
      </c>
      <c r="E8006" s="58">
        <v>0.13606806923578438</v>
      </c>
      <c r="F8006" s="58">
        <v>0.13933302680282744</v>
      </c>
      <c r="G8006" s="58">
        <v>4.7849950458762495E-2</v>
      </c>
      <c r="H8006" s="58">
        <v>0.13847610888267672</v>
      </c>
      <c r="I8006" s="58">
        <v>1.3147983787683689E-2</v>
      </c>
      <c r="J8006" s="58">
        <v>5.0557595752432532E-4</v>
      </c>
      <c r="K8006" s="58">
        <v>0.12190249473446929</v>
      </c>
      <c r="L8006" s="58">
        <v>0.10902131052918138</v>
      </c>
      <c r="M8006" s="58">
        <v>9.4182197220957511E-2</v>
      </c>
      <c r="N8006" s="58">
        <v>5.9511205959272347E-2</v>
      </c>
      <c r="O8006" s="58">
        <v>0</v>
      </c>
      <c r="P8006" s="58">
        <v>0</v>
      </c>
      <c r="Q8006" s="58">
        <v>0</v>
      </c>
      <c r="R8006" s="58">
        <v>0</v>
      </c>
      <c r="S8006" s="58">
        <v>0</v>
      </c>
      <c r="T8006" s="58">
        <v>0</v>
      </c>
      <c r="U8006" s="58">
        <v>0</v>
      </c>
      <c r="V8006" s="58">
        <v>0</v>
      </c>
      <c r="W8006" s="58">
        <v>0</v>
      </c>
      <c r="X8006" s="58">
        <v>0</v>
      </c>
      <c r="Y8006" s="58">
        <v>0</v>
      </c>
      <c r="Z8006" s="58">
        <v>0</v>
      </c>
      <c r="AA8006" s="58">
        <v>0</v>
      </c>
      <c r="AB8006" s="58">
        <v>0</v>
      </c>
      <c r="AC8006" s="58">
        <v>0</v>
      </c>
      <c r="AD8006" s="58">
        <v>0</v>
      </c>
      <c r="AE8006" s="58">
        <v>0</v>
      </c>
      <c r="AF8006" s="58">
        <v>0</v>
      </c>
      <c r="AG8006" s="58">
        <v>0</v>
      </c>
      <c r="AH8006" s="58">
        <v>0</v>
      </c>
      <c r="AI8006" s="58">
        <v>0</v>
      </c>
      <c r="AK8006" s="64">
        <f t="shared" si="125"/>
        <v>-2.9128866967723637E-3</v>
      </c>
    </row>
    <row r="8007" spans="1:37" x14ac:dyDescent="0.25">
      <c r="A8007">
        <v>8005</v>
      </c>
      <c r="B8007" s="1">
        <v>1.0999999999999999E-2</v>
      </c>
      <c r="C8007" s="1">
        <v>1.8063319728125625E-4</v>
      </c>
      <c r="D8007" s="58">
        <v>8.2126048994127412E-2</v>
      </c>
      <c r="E8007" s="58">
        <v>7.4439859361122435E-2</v>
      </c>
      <c r="F8007" s="58">
        <v>8.7618058573124616E-2</v>
      </c>
      <c r="G8007" s="58">
        <v>9.9231864033561892E-2</v>
      </c>
      <c r="H8007" s="58">
        <v>8.9920538947505957E-2</v>
      </c>
      <c r="I8007" s="58">
        <v>9.4424731697750383E-2</v>
      </c>
      <c r="J8007" s="58">
        <v>0.12922484304837323</v>
      </c>
      <c r="K8007" s="58">
        <v>4.5046533725355074E-2</v>
      </c>
      <c r="L8007" s="58">
        <v>0.16530755197277325</v>
      </c>
      <c r="M8007" s="58">
        <v>3.6900403072360824E-2</v>
      </c>
      <c r="N8007" s="58">
        <v>9.5759566573944882E-2</v>
      </c>
      <c r="O8007" s="58">
        <v>0</v>
      </c>
      <c r="P8007" s="58">
        <v>0</v>
      </c>
      <c r="Q8007" s="58">
        <v>0</v>
      </c>
      <c r="R8007" s="58">
        <v>0</v>
      </c>
      <c r="S8007" s="58">
        <v>0</v>
      </c>
      <c r="T8007" s="58">
        <v>0</v>
      </c>
      <c r="U8007" s="58">
        <v>0</v>
      </c>
      <c r="V8007" s="58">
        <v>0</v>
      </c>
      <c r="W8007" s="58">
        <v>0</v>
      </c>
      <c r="X8007" s="58">
        <v>0</v>
      </c>
      <c r="Y8007" s="58">
        <v>0</v>
      </c>
      <c r="Z8007" s="58">
        <v>0</v>
      </c>
      <c r="AA8007" s="58">
        <v>0</v>
      </c>
      <c r="AB8007" s="58">
        <v>0</v>
      </c>
      <c r="AC8007" s="58">
        <v>0</v>
      </c>
      <c r="AD8007" s="58">
        <v>0</v>
      </c>
      <c r="AE8007" s="58">
        <v>0</v>
      </c>
      <c r="AF8007" s="58">
        <v>0</v>
      </c>
      <c r="AG8007" s="58">
        <v>0</v>
      </c>
      <c r="AH8007" s="58">
        <v>0</v>
      </c>
      <c r="AI8007" s="58">
        <v>0</v>
      </c>
      <c r="AK8007" s="64">
        <f t="shared" si="125"/>
        <v>1.6421199752841478E-2</v>
      </c>
    </row>
    <row r="8008" spans="1:37" x14ac:dyDescent="0.25">
      <c r="A8008">
        <v>8006</v>
      </c>
      <c r="B8008" s="1">
        <v>1.2699999999999999E-2</v>
      </c>
      <c r="C8008" s="1">
        <v>-4.7533324368648735E-5</v>
      </c>
      <c r="D8008" s="58">
        <v>6.0807872362744368E-2</v>
      </c>
      <c r="E8008" s="58">
        <v>0.10908149282576052</v>
      </c>
      <c r="F8008" s="58">
        <v>0.11643067456229986</v>
      </c>
      <c r="G8008" s="58">
        <v>5.7212092388493771E-2</v>
      </c>
      <c r="H8008" s="58">
        <v>8.6338584977461399E-2</v>
      </c>
      <c r="I8008" s="58">
        <v>0.11524277780548364</v>
      </c>
      <c r="J8008" s="58">
        <v>0.12471630389539697</v>
      </c>
      <c r="K8008" s="58">
        <v>0.11243802397123331</v>
      </c>
      <c r="L8008" s="58">
        <v>7.6350690302547916E-2</v>
      </c>
      <c r="M8008" s="58">
        <v>6.6616165116032772E-2</v>
      </c>
      <c r="N8008" s="58">
        <v>7.4765321792545386E-2</v>
      </c>
      <c r="O8008" s="58">
        <v>0</v>
      </c>
      <c r="P8008" s="58">
        <v>0</v>
      </c>
      <c r="Q8008" s="58">
        <v>0</v>
      </c>
      <c r="R8008" s="58">
        <v>0</v>
      </c>
      <c r="S8008" s="58">
        <v>0</v>
      </c>
      <c r="T8008" s="58">
        <v>0</v>
      </c>
      <c r="U8008" s="58">
        <v>0</v>
      </c>
      <c r="V8008" s="58">
        <v>0</v>
      </c>
      <c r="W8008" s="58">
        <v>0</v>
      </c>
      <c r="X8008" s="58">
        <v>0</v>
      </c>
      <c r="Y8008" s="58">
        <v>0</v>
      </c>
      <c r="Z8008" s="58">
        <v>0</v>
      </c>
      <c r="AA8008" s="58">
        <v>0</v>
      </c>
      <c r="AB8008" s="58">
        <v>0</v>
      </c>
      <c r="AC8008" s="58">
        <v>0</v>
      </c>
      <c r="AD8008" s="58">
        <v>0</v>
      </c>
      <c r="AE8008" s="58">
        <v>0</v>
      </c>
      <c r="AF8008" s="58">
        <v>0</v>
      </c>
      <c r="AG8008" s="58">
        <v>0</v>
      </c>
      <c r="AH8008" s="58">
        <v>0</v>
      </c>
      <c r="AI8008" s="58">
        <v>0</v>
      </c>
      <c r="AK8008" s="64">
        <f t="shared" si="125"/>
        <v>-3.7427814463502941E-3</v>
      </c>
    </row>
    <row r="8009" spans="1:37" x14ac:dyDescent="0.25">
      <c r="A8009">
        <v>8007</v>
      </c>
      <c r="B8009" s="1">
        <v>1.0500000000000001E-2</v>
      </c>
      <c r="C8009" s="1">
        <v>1.9156431795469583E-4</v>
      </c>
      <c r="D8009" s="58">
        <v>0.10794964773851966</v>
      </c>
      <c r="E8009" s="58">
        <v>8.2437990382131079E-2</v>
      </c>
      <c r="F8009" s="58">
        <v>8.9262547386813565E-2</v>
      </c>
      <c r="G8009" s="58">
        <v>9.5956217609614508E-2</v>
      </c>
      <c r="H8009" s="58">
        <v>8.5884102686947877E-2</v>
      </c>
      <c r="I8009" s="58">
        <v>3.0126658792666253E-2</v>
      </c>
      <c r="J8009" s="58">
        <v>0.16439451442235334</v>
      </c>
      <c r="K8009" s="58">
        <v>3.1485587392573518E-2</v>
      </c>
      <c r="L8009" s="58">
        <v>3.8311638657681273E-2</v>
      </c>
      <c r="M8009" s="58">
        <v>0.14747630160064243</v>
      </c>
      <c r="N8009" s="58">
        <v>0.12671479333005656</v>
      </c>
      <c r="O8009" s="58">
        <v>0</v>
      </c>
      <c r="P8009" s="58">
        <v>0</v>
      </c>
      <c r="Q8009" s="58">
        <v>0</v>
      </c>
      <c r="R8009" s="58">
        <v>0</v>
      </c>
      <c r="S8009" s="58">
        <v>0</v>
      </c>
      <c r="T8009" s="58">
        <v>0</v>
      </c>
      <c r="U8009" s="58">
        <v>0</v>
      </c>
      <c r="V8009" s="58">
        <v>0</v>
      </c>
      <c r="W8009" s="58">
        <v>0</v>
      </c>
      <c r="X8009" s="58">
        <v>0</v>
      </c>
      <c r="Y8009" s="58">
        <v>0</v>
      </c>
      <c r="Z8009" s="58">
        <v>0</v>
      </c>
      <c r="AA8009" s="58">
        <v>0</v>
      </c>
      <c r="AB8009" s="58">
        <v>0</v>
      </c>
      <c r="AC8009" s="58">
        <v>0</v>
      </c>
      <c r="AD8009" s="58">
        <v>0</v>
      </c>
      <c r="AE8009" s="58">
        <v>0</v>
      </c>
      <c r="AF8009" s="58">
        <v>0</v>
      </c>
      <c r="AG8009" s="58">
        <v>0</v>
      </c>
      <c r="AH8009" s="58">
        <v>0</v>
      </c>
      <c r="AI8009" s="58">
        <v>0</v>
      </c>
      <c r="AK8009" s="64">
        <f t="shared" si="125"/>
        <v>1.8244220757590076E-2</v>
      </c>
    </row>
    <row r="8010" spans="1:37" x14ac:dyDescent="0.25">
      <c r="A8010">
        <v>8008</v>
      </c>
      <c r="B8010" s="1">
        <v>1.35E-2</v>
      </c>
      <c r="C8010" s="1">
        <v>1.7054628221830541E-4</v>
      </c>
      <c r="D8010" s="58">
        <v>8.2567560480145574E-2</v>
      </c>
      <c r="E8010" s="58">
        <v>0.15916567387259817</v>
      </c>
      <c r="F8010" s="58">
        <v>8.1604738559543435E-2</v>
      </c>
      <c r="G8010" s="58">
        <v>7.0364546538269596E-2</v>
      </c>
      <c r="H8010" s="58">
        <v>7.5633471055137097E-2</v>
      </c>
      <c r="I8010" s="58">
        <v>1.5225696480679476E-2</v>
      </c>
      <c r="J8010" s="58">
        <v>0.10083966491822972</v>
      </c>
      <c r="K8010" s="58">
        <v>0.14427397348882534</v>
      </c>
      <c r="L8010" s="58">
        <v>0.15667351241202079</v>
      </c>
      <c r="M8010" s="58">
        <v>2.1265990886955882E-2</v>
      </c>
      <c r="N8010" s="58">
        <v>9.2385171307594854E-2</v>
      </c>
      <c r="O8010" s="58">
        <v>0</v>
      </c>
      <c r="P8010" s="58">
        <v>0</v>
      </c>
      <c r="Q8010" s="58">
        <v>0</v>
      </c>
      <c r="R8010" s="58">
        <v>0</v>
      </c>
      <c r="S8010" s="58">
        <v>0</v>
      </c>
      <c r="T8010" s="58">
        <v>0</v>
      </c>
      <c r="U8010" s="58">
        <v>0</v>
      </c>
      <c r="V8010" s="58">
        <v>0</v>
      </c>
      <c r="W8010" s="58">
        <v>0</v>
      </c>
      <c r="X8010" s="58">
        <v>0</v>
      </c>
      <c r="Y8010" s="58">
        <v>0</v>
      </c>
      <c r="Z8010" s="58">
        <v>0</v>
      </c>
      <c r="AA8010" s="58">
        <v>0</v>
      </c>
      <c r="AB8010" s="58">
        <v>0</v>
      </c>
      <c r="AC8010" s="58">
        <v>0</v>
      </c>
      <c r="AD8010" s="58">
        <v>0</v>
      </c>
      <c r="AE8010" s="58">
        <v>0</v>
      </c>
      <c r="AF8010" s="58">
        <v>0</v>
      </c>
      <c r="AG8010" s="58">
        <v>0</v>
      </c>
      <c r="AH8010" s="58">
        <v>0</v>
      </c>
      <c r="AI8010" s="58">
        <v>0</v>
      </c>
      <c r="AK8010" s="64">
        <f t="shared" si="125"/>
        <v>1.2633057942096697E-2</v>
      </c>
    </row>
    <row r="8011" spans="1:37" x14ac:dyDescent="0.25">
      <c r="A8011">
        <v>8009</v>
      </c>
      <c r="B8011" s="1">
        <v>1.0999999999999999E-2</v>
      </c>
      <c r="C8011" s="1">
        <v>4.6462576876491126E-5</v>
      </c>
      <c r="D8011" s="58">
        <v>8.2655577619907036E-2</v>
      </c>
      <c r="E8011" s="58">
        <v>5.3530479467406661E-2</v>
      </c>
      <c r="F8011" s="58">
        <v>0.16202668681486559</v>
      </c>
      <c r="G8011" s="58">
        <v>8.3845554588850846E-2</v>
      </c>
      <c r="H8011" s="58">
        <v>0.17149175178175813</v>
      </c>
      <c r="I8011" s="58">
        <v>0.12171380024001847</v>
      </c>
      <c r="J8011" s="58">
        <v>7.7748610948227298E-2</v>
      </c>
      <c r="K8011" s="58">
        <v>8.8624392215911601E-3</v>
      </c>
      <c r="L8011" s="58">
        <v>0.16883685879379115</v>
      </c>
      <c r="M8011" s="58">
        <v>6.7805589814781561E-2</v>
      </c>
      <c r="N8011" s="58">
        <v>1.4826507088019779E-3</v>
      </c>
      <c r="O8011" s="58">
        <v>0</v>
      </c>
      <c r="P8011" s="58">
        <v>0</v>
      </c>
      <c r="Q8011" s="58">
        <v>0</v>
      </c>
      <c r="R8011" s="58">
        <v>0</v>
      </c>
      <c r="S8011" s="58">
        <v>0</v>
      </c>
      <c r="T8011" s="58">
        <v>0</v>
      </c>
      <c r="U8011" s="58">
        <v>0</v>
      </c>
      <c r="V8011" s="58">
        <v>0</v>
      </c>
      <c r="W8011" s="58">
        <v>0</v>
      </c>
      <c r="X8011" s="58">
        <v>0</v>
      </c>
      <c r="Y8011" s="58">
        <v>0</v>
      </c>
      <c r="Z8011" s="58">
        <v>0</v>
      </c>
      <c r="AA8011" s="58">
        <v>0</v>
      </c>
      <c r="AB8011" s="58">
        <v>0</v>
      </c>
      <c r="AC8011" s="58">
        <v>0</v>
      </c>
      <c r="AD8011" s="58">
        <v>0</v>
      </c>
      <c r="AE8011" s="58">
        <v>0</v>
      </c>
      <c r="AF8011" s="58">
        <v>0</v>
      </c>
      <c r="AG8011" s="58">
        <v>0</v>
      </c>
      <c r="AH8011" s="58">
        <v>0</v>
      </c>
      <c r="AI8011" s="58">
        <v>0</v>
      </c>
      <c r="AK8011" s="64">
        <f t="shared" si="125"/>
        <v>4.2238706251355573E-3</v>
      </c>
    </row>
    <row r="8012" spans="1:37" x14ac:dyDescent="0.25">
      <c r="A8012">
        <v>8010</v>
      </c>
      <c r="B8012" s="1">
        <v>1.52E-2</v>
      </c>
      <c r="C8012" s="1">
        <v>-1.79428419695354E-4</v>
      </c>
      <c r="D8012" s="58">
        <v>0.16114113436808886</v>
      </c>
      <c r="E8012" s="58">
        <v>0.12567521550679717</v>
      </c>
      <c r="F8012" s="58">
        <v>6.5308474547708259E-2</v>
      </c>
      <c r="G8012" s="58">
        <v>0.14525868872986575</v>
      </c>
      <c r="H8012" s="58">
        <v>0.12041109546322055</v>
      </c>
      <c r="I8012" s="58">
        <v>0.12873256380488635</v>
      </c>
      <c r="J8012" s="58">
        <v>2.6627818263725889E-2</v>
      </c>
      <c r="K8012" s="58">
        <v>0.14825766717381217</v>
      </c>
      <c r="L8012" s="58">
        <v>3.4503511261840772E-2</v>
      </c>
      <c r="M8012" s="58">
        <v>2.050202084020579E-2</v>
      </c>
      <c r="N8012" s="58">
        <v>2.3581810039848251E-2</v>
      </c>
      <c r="O8012" s="58">
        <v>0</v>
      </c>
      <c r="P8012" s="58">
        <v>0</v>
      </c>
      <c r="Q8012" s="58">
        <v>0</v>
      </c>
      <c r="R8012" s="58">
        <v>0</v>
      </c>
      <c r="S8012" s="58">
        <v>0</v>
      </c>
      <c r="T8012" s="58">
        <v>0</v>
      </c>
      <c r="U8012" s="58">
        <v>0</v>
      </c>
      <c r="V8012" s="58">
        <v>0</v>
      </c>
      <c r="W8012" s="58">
        <v>0</v>
      </c>
      <c r="X8012" s="58">
        <v>0</v>
      </c>
      <c r="Y8012" s="58">
        <v>0</v>
      </c>
      <c r="Z8012" s="58">
        <v>0</v>
      </c>
      <c r="AA8012" s="58">
        <v>0</v>
      </c>
      <c r="AB8012" s="58">
        <v>0</v>
      </c>
      <c r="AC8012" s="58">
        <v>0</v>
      </c>
      <c r="AD8012" s="58">
        <v>0</v>
      </c>
      <c r="AE8012" s="58">
        <v>0</v>
      </c>
      <c r="AF8012" s="58">
        <v>0</v>
      </c>
      <c r="AG8012" s="58">
        <v>0</v>
      </c>
      <c r="AH8012" s="58">
        <v>0</v>
      </c>
      <c r="AI8012" s="58">
        <v>0</v>
      </c>
      <c r="AK8012" s="64">
        <f t="shared" si="125"/>
        <v>-1.1804501295746974E-2</v>
      </c>
    </row>
    <row r="8013" spans="1:37" x14ac:dyDescent="0.25">
      <c r="A8013">
        <v>8011</v>
      </c>
      <c r="B8013" s="1">
        <v>1.5599999999999999E-2</v>
      </c>
      <c r="C8013" s="1">
        <v>2.1493901702500051E-4</v>
      </c>
      <c r="D8013" s="58">
        <v>6.0686691375351653E-2</v>
      </c>
      <c r="E8013" s="58">
        <v>0.21912126559311929</v>
      </c>
      <c r="F8013" s="58">
        <v>0.10209071095274642</v>
      </c>
      <c r="G8013" s="58">
        <v>8.9178770412277383E-2</v>
      </c>
      <c r="H8013" s="58">
        <v>5.3961604933556666E-2</v>
      </c>
      <c r="I8013" s="58">
        <v>6.4127984506561764E-2</v>
      </c>
      <c r="J8013" s="58">
        <v>0.11871422589884562</v>
      </c>
      <c r="K8013" s="58">
        <v>0.10505131359261891</v>
      </c>
      <c r="L8013" s="58">
        <v>3.6607443678530548E-2</v>
      </c>
      <c r="M8013" s="58">
        <v>7.3658758134939786E-2</v>
      </c>
      <c r="N8013" s="58">
        <v>7.6801230921451968E-2</v>
      </c>
      <c r="O8013" s="58">
        <v>0</v>
      </c>
      <c r="P8013" s="58">
        <v>0</v>
      </c>
      <c r="Q8013" s="58">
        <v>0</v>
      </c>
      <c r="R8013" s="58">
        <v>0</v>
      </c>
      <c r="S8013" s="58">
        <v>0</v>
      </c>
      <c r="T8013" s="58">
        <v>0</v>
      </c>
      <c r="U8013" s="58">
        <v>0</v>
      </c>
      <c r="V8013" s="58">
        <v>0</v>
      </c>
      <c r="W8013" s="58">
        <v>0</v>
      </c>
      <c r="X8013" s="58">
        <v>0</v>
      </c>
      <c r="Y8013" s="58">
        <v>0</v>
      </c>
      <c r="Z8013" s="58">
        <v>0</v>
      </c>
      <c r="AA8013" s="58">
        <v>0</v>
      </c>
      <c r="AB8013" s="58">
        <v>0</v>
      </c>
      <c r="AC8013" s="58">
        <v>0</v>
      </c>
      <c r="AD8013" s="58">
        <v>0</v>
      </c>
      <c r="AE8013" s="58">
        <v>0</v>
      </c>
      <c r="AF8013" s="58">
        <v>0</v>
      </c>
      <c r="AG8013" s="58">
        <v>0</v>
      </c>
      <c r="AH8013" s="58">
        <v>0</v>
      </c>
      <c r="AI8013" s="58">
        <v>0</v>
      </c>
      <c r="AK8013" s="64">
        <f t="shared" si="125"/>
        <v>1.3778142116987212E-2</v>
      </c>
    </row>
    <row r="8014" spans="1:37" x14ac:dyDescent="0.25">
      <c r="A8014">
        <v>8012</v>
      </c>
      <c r="B8014" s="1">
        <v>1.1900000000000001E-2</v>
      </c>
      <c r="C8014" s="1">
        <v>-7.7339527630101868E-5</v>
      </c>
      <c r="D8014" s="58">
        <v>0.1059345236664882</v>
      </c>
      <c r="E8014" s="58">
        <v>9.6193259517000626E-2</v>
      </c>
      <c r="F8014" s="58">
        <v>8.3338071987160145E-2</v>
      </c>
      <c r="G8014" s="58">
        <v>5.6889960132953103E-2</v>
      </c>
      <c r="H8014" s="58">
        <v>0.10254991153480515</v>
      </c>
      <c r="I8014" s="58">
        <v>9.191270942646855E-2</v>
      </c>
      <c r="J8014" s="58">
        <v>6.1329486770529219E-2</v>
      </c>
      <c r="K8014" s="58">
        <v>0.12715602450877042</v>
      </c>
      <c r="L8014" s="58">
        <v>0.12215495902195941</v>
      </c>
      <c r="M8014" s="58">
        <v>0.1285398900504735</v>
      </c>
      <c r="N8014" s="58">
        <v>2.4001203383391619E-2</v>
      </c>
      <c r="O8014" s="58">
        <v>0</v>
      </c>
      <c r="P8014" s="58">
        <v>0</v>
      </c>
      <c r="Q8014" s="58">
        <v>0</v>
      </c>
      <c r="R8014" s="58">
        <v>0</v>
      </c>
      <c r="S8014" s="58">
        <v>0</v>
      </c>
      <c r="T8014" s="58">
        <v>0</v>
      </c>
      <c r="U8014" s="58">
        <v>0</v>
      </c>
      <c r="V8014" s="58">
        <v>0</v>
      </c>
      <c r="W8014" s="58">
        <v>0</v>
      </c>
      <c r="X8014" s="58">
        <v>0</v>
      </c>
      <c r="Y8014" s="58">
        <v>0</v>
      </c>
      <c r="Z8014" s="58">
        <v>0</v>
      </c>
      <c r="AA8014" s="58">
        <v>0</v>
      </c>
      <c r="AB8014" s="58">
        <v>0</v>
      </c>
      <c r="AC8014" s="58">
        <v>0</v>
      </c>
      <c r="AD8014" s="58">
        <v>0</v>
      </c>
      <c r="AE8014" s="58">
        <v>0</v>
      </c>
      <c r="AF8014" s="58">
        <v>0</v>
      </c>
      <c r="AG8014" s="58">
        <v>0</v>
      </c>
      <c r="AH8014" s="58">
        <v>0</v>
      </c>
      <c r="AI8014" s="58">
        <v>0</v>
      </c>
      <c r="AK8014" s="64">
        <f t="shared" si="125"/>
        <v>-6.4991199689161229E-3</v>
      </c>
    </row>
    <row r="8015" spans="1:37" x14ac:dyDescent="0.25">
      <c r="A8015">
        <v>8013</v>
      </c>
      <c r="B8015" s="1">
        <v>1.12E-2</v>
      </c>
      <c r="C8015" s="1">
        <v>2.2694243515037477E-4</v>
      </c>
      <c r="D8015" s="58">
        <v>1.6732426165868827E-2</v>
      </c>
      <c r="E8015" s="58">
        <v>0.11852870293591056</v>
      </c>
      <c r="F8015" s="58">
        <v>0.13764380734931758</v>
      </c>
      <c r="G8015" s="58">
        <v>0.12436384835090609</v>
      </c>
      <c r="H8015" s="58">
        <v>0.17111428069813975</v>
      </c>
      <c r="I8015" s="58">
        <v>2.1565943639960009E-2</v>
      </c>
      <c r="J8015" s="58">
        <v>2.2559600933253779E-2</v>
      </c>
      <c r="K8015" s="58">
        <v>3.2785077651455281E-2</v>
      </c>
      <c r="L8015" s="58">
        <v>0.13806189770113683</v>
      </c>
      <c r="M8015" s="58">
        <v>8.5439671009674728E-2</v>
      </c>
      <c r="N8015" s="58">
        <v>0.13120474356437653</v>
      </c>
      <c r="O8015" s="58">
        <v>0</v>
      </c>
      <c r="P8015" s="58">
        <v>0</v>
      </c>
      <c r="Q8015" s="58">
        <v>0</v>
      </c>
      <c r="R8015" s="58">
        <v>0</v>
      </c>
      <c r="S8015" s="58">
        <v>0</v>
      </c>
      <c r="T8015" s="58">
        <v>0</v>
      </c>
      <c r="U8015" s="58">
        <v>0</v>
      </c>
      <c r="V8015" s="58">
        <v>0</v>
      </c>
      <c r="W8015" s="58">
        <v>0</v>
      </c>
      <c r="X8015" s="58">
        <v>0</v>
      </c>
      <c r="Y8015" s="58">
        <v>0</v>
      </c>
      <c r="Z8015" s="58">
        <v>0</v>
      </c>
      <c r="AA8015" s="58">
        <v>0</v>
      </c>
      <c r="AB8015" s="58">
        <v>0</v>
      </c>
      <c r="AC8015" s="58">
        <v>0</v>
      </c>
      <c r="AD8015" s="58">
        <v>0</v>
      </c>
      <c r="AE8015" s="58">
        <v>0</v>
      </c>
      <c r="AF8015" s="58">
        <v>0</v>
      </c>
      <c r="AG8015" s="58">
        <v>0</v>
      </c>
      <c r="AH8015" s="58">
        <v>0</v>
      </c>
      <c r="AI8015" s="58">
        <v>0</v>
      </c>
      <c r="AK8015" s="64">
        <f t="shared" si="125"/>
        <v>2.0262717424140604E-2</v>
      </c>
    </row>
    <row r="8016" spans="1:37" x14ac:dyDescent="0.25">
      <c r="A8016">
        <v>8014</v>
      </c>
      <c r="B8016" s="1">
        <v>1.2699999999999999E-2</v>
      </c>
      <c r="C8016" s="1">
        <v>1.7952568189707048E-4</v>
      </c>
      <c r="D8016" s="58">
        <v>0.15682446314578297</v>
      </c>
      <c r="E8016" s="58">
        <v>0.15439686508331532</v>
      </c>
      <c r="F8016" s="58">
        <v>8.2936084566836418E-2</v>
      </c>
      <c r="G8016" s="58">
        <v>4.7238767748808953E-2</v>
      </c>
      <c r="H8016" s="58">
        <v>7.7624523183753583E-2</v>
      </c>
      <c r="I8016" s="58">
        <v>0.10257773946518871</v>
      </c>
      <c r="J8016" s="58">
        <v>7.7076291713821217E-3</v>
      </c>
      <c r="K8016" s="58">
        <v>6.0277492083851726E-2</v>
      </c>
      <c r="L8016" s="58">
        <v>0.1751456200115849</v>
      </c>
      <c r="M8016" s="58">
        <v>9.6137126032374981E-2</v>
      </c>
      <c r="N8016" s="58">
        <v>3.9133689507120255E-2</v>
      </c>
      <c r="O8016" s="58">
        <v>0</v>
      </c>
      <c r="P8016" s="58">
        <v>0</v>
      </c>
      <c r="Q8016" s="58">
        <v>0</v>
      </c>
      <c r="R8016" s="58">
        <v>0</v>
      </c>
      <c r="S8016" s="58">
        <v>0</v>
      </c>
      <c r="T8016" s="58">
        <v>0</v>
      </c>
      <c r="U8016" s="58">
        <v>0</v>
      </c>
      <c r="V8016" s="58">
        <v>0</v>
      </c>
      <c r="W8016" s="58">
        <v>0</v>
      </c>
      <c r="X8016" s="58">
        <v>0</v>
      </c>
      <c r="Y8016" s="58">
        <v>0</v>
      </c>
      <c r="Z8016" s="58">
        <v>0</v>
      </c>
      <c r="AA8016" s="58">
        <v>0</v>
      </c>
      <c r="AB8016" s="58">
        <v>0</v>
      </c>
      <c r="AC8016" s="58">
        <v>0</v>
      </c>
      <c r="AD8016" s="58">
        <v>0</v>
      </c>
      <c r="AE8016" s="58">
        <v>0</v>
      </c>
      <c r="AF8016" s="58">
        <v>0</v>
      </c>
      <c r="AG8016" s="58">
        <v>0</v>
      </c>
      <c r="AH8016" s="58">
        <v>0</v>
      </c>
      <c r="AI8016" s="58">
        <v>0</v>
      </c>
      <c r="AK8016" s="64">
        <f t="shared" si="125"/>
        <v>1.4135880464336259E-2</v>
      </c>
    </row>
    <row r="8017" spans="1:37" x14ac:dyDescent="0.25">
      <c r="A8017">
        <v>8015</v>
      </c>
      <c r="B8017" s="1">
        <v>1.7500000000000002E-2</v>
      </c>
      <c r="C8017" s="1">
        <v>-6.3729282820178815E-5</v>
      </c>
      <c r="D8017" s="58">
        <v>1.0351767653332606E-2</v>
      </c>
      <c r="E8017" s="58">
        <v>0.21879495378490482</v>
      </c>
      <c r="F8017" s="58">
        <v>0.20193173449213014</v>
      </c>
      <c r="G8017" s="58">
        <v>0.12993307914167124</v>
      </c>
      <c r="H8017" s="58">
        <v>7.4029310159464928E-2</v>
      </c>
      <c r="I8017" s="58">
        <v>0.12015855688553313</v>
      </c>
      <c r="J8017" s="58">
        <v>7.0724719546096299E-2</v>
      </c>
      <c r="K8017" s="58">
        <v>0.13511172498547347</v>
      </c>
      <c r="L8017" s="58">
        <v>3.0568011115363624E-2</v>
      </c>
      <c r="M8017" s="58">
        <v>9.9785477814401781E-5</v>
      </c>
      <c r="N8017" s="58">
        <v>8.2963567582152332E-3</v>
      </c>
      <c r="O8017" s="58">
        <v>0</v>
      </c>
      <c r="P8017" s="58">
        <v>0</v>
      </c>
      <c r="Q8017" s="58">
        <v>0</v>
      </c>
      <c r="R8017" s="58">
        <v>0</v>
      </c>
      <c r="S8017" s="58">
        <v>0</v>
      </c>
      <c r="T8017" s="58">
        <v>0</v>
      </c>
      <c r="U8017" s="58">
        <v>0</v>
      </c>
      <c r="V8017" s="58">
        <v>0</v>
      </c>
      <c r="W8017" s="58">
        <v>0</v>
      </c>
      <c r="X8017" s="58">
        <v>0</v>
      </c>
      <c r="Y8017" s="58">
        <v>0</v>
      </c>
      <c r="Z8017" s="58">
        <v>0</v>
      </c>
      <c r="AA8017" s="58">
        <v>0</v>
      </c>
      <c r="AB8017" s="58">
        <v>0</v>
      </c>
      <c r="AC8017" s="58">
        <v>0</v>
      </c>
      <c r="AD8017" s="58">
        <v>0</v>
      </c>
      <c r="AE8017" s="58">
        <v>0</v>
      </c>
      <c r="AF8017" s="58">
        <v>0</v>
      </c>
      <c r="AG8017" s="58">
        <v>0</v>
      </c>
      <c r="AH8017" s="58">
        <v>0</v>
      </c>
      <c r="AI8017" s="58">
        <v>0</v>
      </c>
      <c r="AK8017" s="64">
        <f t="shared" si="125"/>
        <v>-3.6416733040102178E-3</v>
      </c>
    </row>
    <row r="8018" spans="1:37" x14ac:dyDescent="0.25">
      <c r="A8018">
        <v>8016</v>
      </c>
      <c r="B8018" s="1">
        <v>1.29E-2</v>
      </c>
      <c r="C8018" s="1">
        <v>2.1623357432187947E-4</v>
      </c>
      <c r="D8018" s="58">
        <v>0.13191620979204244</v>
      </c>
      <c r="E8018" s="58">
        <v>0.12122101782250919</v>
      </c>
      <c r="F8018" s="58">
        <v>3.5756570744781759E-2</v>
      </c>
      <c r="G8018" s="58">
        <v>4.0481805405927454E-2</v>
      </c>
      <c r="H8018" s="58">
        <v>0.11877144926790011</v>
      </c>
      <c r="I8018" s="58">
        <v>0.19351334566599651</v>
      </c>
      <c r="J8018" s="58">
        <v>0.17402546355074805</v>
      </c>
      <c r="K8018" s="58">
        <v>2.3367232403331277E-3</v>
      </c>
      <c r="L8018" s="58">
        <v>3.7134993875660695E-2</v>
      </c>
      <c r="M8018" s="58">
        <v>0.13893593731595083</v>
      </c>
      <c r="N8018" s="58">
        <v>5.9064833181497666E-3</v>
      </c>
      <c r="O8018" s="58">
        <v>0</v>
      </c>
      <c r="P8018" s="58">
        <v>0</v>
      </c>
      <c r="Q8018" s="58">
        <v>0</v>
      </c>
      <c r="R8018" s="58">
        <v>0</v>
      </c>
      <c r="S8018" s="58">
        <v>0</v>
      </c>
      <c r="T8018" s="58">
        <v>0</v>
      </c>
      <c r="U8018" s="58">
        <v>0</v>
      </c>
      <c r="V8018" s="58">
        <v>0</v>
      </c>
      <c r="W8018" s="58">
        <v>0</v>
      </c>
      <c r="X8018" s="58">
        <v>0</v>
      </c>
      <c r="Y8018" s="58">
        <v>0</v>
      </c>
      <c r="Z8018" s="58">
        <v>0</v>
      </c>
      <c r="AA8018" s="58">
        <v>0</v>
      </c>
      <c r="AB8018" s="58">
        <v>0</v>
      </c>
      <c r="AC8018" s="58">
        <v>0</v>
      </c>
      <c r="AD8018" s="58">
        <v>0</v>
      </c>
      <c r="AE8018" s="58">
        <v>0</v>
      </c>
      <c r="AF8018" s="58">
        <v>0</v>
      </c>
      <c r="AG8018" s="58">
        <v>0</v>
      </c>
      <c r="AH8018" s="58">
        <v>0</v>
      </c>
      <c r="AI8018" s="58">
        <v>0</v>
      </c>
      <c r="AK8018" s="64">
        <f t="shared" si="125"/>
        <v>1.6762292583091431E-2</v>
      </c>
    </row>
    <row r="8019" spans="1:37" x14ac:dyDescent="0.25">
      <c r="A8019">
        <v>8017</v>
      </c>
      <c r="B8019" s="1">
        <v>1.3599999999999999E-2</v>
      </c>
      <c r="C8019" s="1">
        <v>3.083703746146592E-4</v>
      </c>
      <c r="D8019" s="58">
        <v>1.1196921553071714E-2</v>
      </c>
      <c r="E8019" s="58">
        <v>0.1804304050224205</v>
      </c>
      <c r="F8019" s="58">
        <v>0.10367342786308882</v>
      </c>
      <c r="G8019" s="58">
        <v>6.5152515316442797E-2</v>
      </c>
      <c r="H8019" s="58">
        <v>6.9765023022805669E-2</v>
      </c>
      <c r="I8019" s="58">
        <v>4.659901395382051E-2</v>
      </c>
      <c r="J8019" s="58">
        <v>0.13200774472333898</v>
      </c>
      <c r="K8019" s="58">
        <v>9.9640616798387149E-2</v>
      </c>
      <c r="L8019" s="58">
        <v>0.16599695259797215</v>
      </c>
      <c r="M8019" s="58">
        <v>2.6054615992564315E-2</v>
      </c>
      <c r="N8019" s="58">
        <v>9.9482763156087312E-2</v>
      </c>
      <c r="O8019" s="58">
        <v>0</v>
      </c>
      <c r="P8019" s="58">
        <v>0</v>
      </c>
      <c r="Q8019" s="58">
        <v>0</v>
      </c>
      <c r="R8019" s="58">
        <v>0</v>
      </c>
      <c r="S8019" s="58">
        <v>0</v>
      </c>
      <c r="T8019" s="58">
        <v>0</v>
      </c>
      <c r="U8019" s="58">
        <v>0</v>
      </c>
      <c r="V8019" s="58">
        <v>0</v>
      </c>
      <c r="W8019" s="58">
        <v>0</v>
      </c>
      <c r="X8019" s="58">
        <v>0</v>
      </c>
      <c r="Y8019" s="58">
        <v>0</v>
      </c>
      <c r="Z8019" s="58">
        <v>0</v>
      </c>
      <c r="AA8019" s="58">
        <v>0</v>
      </c>
      <c r="AB8019" s="58">
        <v>0</v>
      </c>
      <c r="AC8019" s="58">
        <v>0</v>
      </c>
      <c r="AD8019" s="58">
        <v>0</v>
      </c>
      <c r="AE8019" s="58">
        <v>0</v>
      </c>
      <c r="AF8019" s="58">
        <v>0</v>
      </c>
      <c r="AG8019" s="58">
        <v>0</v>
      </c>
      <c r="AH8019" s="58">
        <v>0</v>
      </c>
      <c r="AI8019" s="58">
        <v>0</v>
      </c>
      <c r="AK8019" s="64">
        <f t="shared" si="125"/>
        <v>2.2674292251077883E-2</v>
      </c>
    </row>
    <row r="8020" spans="1:37" x14ac:dyDescent="0.25">
      <c r="A8020">
        <v>8018</v>
      </c>
      <c r="B8020" s="1">
        <v>1.14E-2</v>
      </c>
      <c r="C8020" s="1">
        <v>3.6587419062536394E-4</v>
      </c>
      <c r="D8020" s="58">
        <v>7.4051104998409487E-2</v>
      </c>
      <c r="E8020" s="58">
        <v>0.16828656604208048</v>
      </c>
      <c r="F8020" s="58">
        <v>3.1298366667511644E-2</v>
      </c>
      <c r="G8020" s="58">
        <v>7.1563584897946314E-2</v>
      </c>
      <c r="H8020" s="58">
        <v>0.10080027282044347</v>
      </c>
      <c r="I8020" s="58">
        <v>3.5702454784734487E-2</v>
      </c>
      <c r="J8020" s="58">
        <v>2.5014954096859672E-2</v>
      </c>
      <c r="K8020" s="58">
        <v>4.7178680953129028E-2</v>
      </c>
      <c r="L8020" s="58">
        <v>0.11768074274591998</v>
      </c>
      <c r="M8020" s="58">
        <v>0.19351933718988037</v>
      </c>
      <c r="N8020" s="58">
        <v>0.13490393480308518</v>
      </c>
      <c r="O8020" s="58">
        <v>0</v>
      </c>
      <c r="P8020" s="58">
        <v>0</v>
      </c>
      <c r="Q8020" s="58">
        <v>0</v>
      </c>
      <c r="R8020" s="58">
        <v>0</v>
      </c>
      <c r="S8020" s="58">
        <v>0</v>
      </c>
      <c r="T8020" s="58">
        <v>0</v>
      </c>
      <c r="U8020" s="58">
        <v>0</v>
      </c>
      <c r="V8020" s="58">
        <v>0</v>
      </c>
      <c r="W8020" s="58">
        <v>0</v>
      </c>
      <c r="X8020" s="58">
        <v>0</v>
      </c>
      <c r="Y8020" s="58">
        <v>0</v>
      </c>
      <c r="Z8020" s="58">
        <v>0</v>
      </c>
      <c r="AA8020" s="58">
        <v>0</v>
      </c>
      <c r="AB8020" s="58">
        <v>0</v>
      </c>
      <c r="AC8020" s="58">
        <v>0</v>
      </c>
      <c r="AD8020" s="58">
        <v>0</v>
      </c>
      <c r="AE8020" s="58">
        <v>0</v>
      </c>
      <c r="AF8020" s="58">
        <v>0</v>
      </c>
      <c r="AG8020" s="58">
        <v>0</v>
      </c>
      <c r="AH8020" s="58">
        <v>0</v>
      </c>
      <c r="AI8020" s="58">
        <v>0</v>
      </c>
      <c r="AK8020" s="64">
        <f t="shared" si="125"/>
        <v>3.209422724783894E-2</v>
      </c>
    </row>
    <row r="8021" spans="1:37" x14ac:dyDescent="0.25">
      <c r="A8021">
        <v>8019</v>
      </c>
      <c r="B8021" s="1">
        <v>1.0500000000000001E-2</v>
      </c>
      <c r="C8021" s="1">
        <v>-8.9165298089560079E-5</v>
      </c>
      <c r="D8021" s="58">
        <v>0.10306754642500604</v>
      </c>
      <c r="E8021" s="58">
        <v>2.2767327278666375E-2</v>
      </c>
      <c r="F8021" s="58">
        <v>0.10518861551522052</v>
      </c>
      <c r="G8021" s="58">
        <v>7.6671019145269748E-2</v>
      </c>
      <c r="H8021" s="58">
        <v>3.1630088731900138E-2</v>
      </c>
      <c r="I8021" s="58">
        <v>4.0920320688583069E-2</v>
      </c>
      <c r="J8021" s="58">
        <v>0.17178194932838167</v>
      </c>
      <c r="K8021" s="58">
        <v>0.12519169897873678</v>
      </c>
      <c r="L8021" s="58">
        <v>0.13687655934603837</v>
      </c>
      <c r="M8021" s="58">
        <v>0.10768129485084511</v>
      </c>
      <c r="N8021" s="58">
        <v>7.8223579711352062E-2</v>
      </c>
      <c r="O8021" s="58">
        <v>0</v>
      </c>
      <c r="P8021" s="58">
        <v>0</v>
      </c>
      <c r="Q8021" s="58">
        <v>0</v>
      </c>
      <c r="R8021" s="58">
        <v>0</v>
      </c>
      <c r="S8021" s="58">
        <v>0</v>
      </c>
      <c r="T8021" s="58">
        <v>0</v>
      </c>
      <c r="U8021" s="58">
        <v>0</v>
      </c>
      <c r="V8021" s="58">
        <v>0</v>
      </c>
      <c r="W8021" s="58">
        <v>0</v>
      </c>
      <c r="X8021" s="58">
        <v>0</v>
      </c>
      <c r="Y8021" s="58">
        <v>0</v>
      </c>
      <c r="Z8021" s="58">
        <v>0</v>
      </c>
      <c r="AA8021" s="58">
        <v>0</v>
      </c>
      <c r="AB8021" s="58">
        <v>0</v>
      </c>
      <c r="AC8021" s="58">
        <v>0</v>
      </c>
      <c r="AD8021" s="58">
        <v>0</v>
      </c>
      <c r="AE8021" s="58">
        <v>0</v>
      </c>
      <c r="AF8021" s="58">
        <v>0</v>
      </c>
      <c r="AG8021" s="58">
        <v>0</v>
      </c>
      <c r="AH8021" s="58">
        <v>0</v>
      </c>
      <c r="AI8021" s="58">
        <v>0</v>
      </c>
      <c r="AK8021" s="64">
        <f t="shared" si="125"/>
        <v>-8.4919331513866742E-3</v>
      </c>
    </row>
    <row r="8022" spans="1:37" x14ac:dyDescent="0.25">
      <c r="A8022">
        <v>8020</v>
      </c>
      <c r="B8022" s="1">
        <v>1.3299999999999999E-2</v>
      </c>
      <c r="C8022" s="1">
        <v>-1.2735714565368736E-4</v>
      </c>
      <c r="D8022" s="58">
        <v>0.14383237562037857</v>
      </c>
      <c r="E8022" s="58">
        <v>7.0846828409841731E-2</v>
      </c>
      <c r="F8022" s="58">
        <v>5.1943665620168472E-2</v>
      </c>
      <c r="G8022" s="58">
        <v>0.13836028302829678</v>
      </c>
      <c r="H8022" s="58">
        <v>0.11976686277781737</v>
      </c>
      <c r="I8022" s="58">
        <v>0.11007325280909758</v>
      </c>
      <c r="J8022" s="58">
        <v>0.10209879786107014</v>
      </c>
      <c r="K8022" s="58">
        <v>0.12290178924038729</v>
      </c>
      <c r="L8022" s="58">
        <v>3.3470390381668318E-2</v>
      </c>
      <c r="M8022" s="58">
        <v>3.422863904636908E-2</v>
      </c>
      <c r="N8022" s="58">
        <v>7.247711520490456E-2</v>
      </c>
      <c r="O8022" s="58">
        <v>0</v>
      </c>
      <c r="P8022" s="58">
        <v>0</v>
      </c>
      <c r="Q8022" s="58">
        <v>0</v>
      </c>
      <c r="R8022" s="58">
        <v>0</v>
      </c>
      <c r="S8022" s="58">
        <v>0</v>
      </c>
      <c r="T8022" s="58">
        <v>0</v>
      </c>
      <c r="U8022" s="58">
        <v>0</v>
      </c>
      <c r="V8022" s="58">
        <v>0</v>
      </c>
      <c r="W8022" s="58">
        <v>0</v>
      </c>
      <c r="X8022" s="58">
        <v>0</v>
      </c>
      <c r="Y8022" s="58">
        <v>0</v>
      </c>
      <c r="Z8022" s="58">
        <v>0</v>
      </c>
      <c r="AA8022" s="58">
        <v>0</v>
      </c>
      <c r="AB8022" s="58">
        <v>0</v>
      </c>
      <c r="AC8022" s="58">
        <v>0</v>
      </c>
      <c r="AD8022" s="58">
        <v>0</v>
      </c>
      <c r="AE8022" s="58">
        <v>0</v>
      </c>
      <c r="AF8022" s="58">
        <v>0</v>
      </c>
      <c r="AG8022" s="58">
        <v>0</v>
      </c>
      <c r="AH8022" s="58">
        <v>0</v>
      </c>
      <c r="AI8022" s="58">
        <v>0</v>
      </c>
      <c r="AK8022" s="64">
        <f t="shared" si="125"/>
        <v>-9.5757252371193504E-3</v>
      </c>
    </row>
    <row r="8023" spans="1:37" x14ac:dyDescent="0.25">
      <c r="A8023">
        <v>8021</v>
      </c>
      <c r="B8023" s="1">
        <v>1.3599999999999999E-2</v>
      </c>
      <c r="C8023" s="1">
        <v>-1.0670086386343903E-4</v>
      </c>
      <c r="D8023" s="58">
        <v>5.5722028716245896E-2</v>
      </c>
      <c r="E8023" s="58">
        <v>0.11329080243884028</v>
      </c>
      <c r="F8023" s="58">
        <v>1.3577796704632697E-3</v>
      </c>
      <c r="G8023" s="58">
        <v>9.7510473094554753E-2</v>
      </c>
      <c r="H8023" s="58">
        <v>7.4823162118059283E-2</v>
      </c>
      <c r="I8023" s="58">
        <v>0.1730114661245348</v>
      </c>
      <c r="J8023" s="58">
        <v>7.0972870189833337E-2</v>
      </c>
      <c r="K8023" s="58">
        <v>0.15284368694871794</v>
      </c>
      <c r="L8023" s="58">
        <v>1.5617048485466306E-2</v>
      </c>
      <c r="M8023" s="58">
        <v>6.9514028956621371E-2</v>
      </c>
      <c r="N8023" s="58">
        <v>0.17533665325666256</v>
      </c>
      <c r="O8023" s="58">
        <v>0</v>
      </c>
      <c r="P8023" s="58">
        <v>0</v>
      </c>
      <c r="Q8023" s="58">
        <v>0</v>
      </c>
      <c r="R8023" s="58">
        <v>0</v>
      </c>
      <c r="S8023" s="58">
        <v>0</v>
      </c>
      <c r="T8023" s="58">
        <v>0</v>
      </c>
      <c r="U8023" s="58">
        <v>0</v>
      </c>
      <c r="V8023" s="58">
        <v>0</v>
      </c>
      <c r="W8023" s="58">
        <v>0</v>
      </c>
      <c r="X8023" s="58">
        <v>0</v>
      </c>
      <c r="Y8023" s="58">
        <v>0</v>
      </c>
      <c r="Z8023" s="58">
        <v>0</v>
      </c>
      <c r="AA8023" s="58">
        <v>0</v>
      </c>
      <c r="AB8023" s="58">
        <v>0</v>
      </c>
      <c r="AC8023" s="58">
        <v>0</v>
      </c>
      <c r="AD8023" s="58">
        <v>0</v>
      </c>
      <c r="AE8023" s="58">
        <v>0</v>
      </c>
      <c r="AF8023" s="58">
        <v>0</v>
      </c>
      <c r="AG8023" s="58">
        <v>0</v>
      </c>
      <c r="AH8023" s="58">
        <v>0</v>
      </c>
      <c r="AI8023" s="58">
        <v>0</v>
      </c>
      <c r="AK8023" s="64">
        <f t="shared" si="125"/>
        <v>-7.845651754664635E-3</v>
      </c>
    </row>
    <row r="8024" spans="1:37" x14ac:dyDescent="0.25">
      <c r="A8024">
        <v>8022</v>
      </c>
      <c r="B8024" s="1">
        <v>1.34E-2</v>
      </c>
      <c r="C8024" s="1">
        <v>-8.7182128739922273E-6</v>
      </c>
      <c r="D8024" s="58">
        <v>0.11709372128129811</v>
      </c>
      <c r="E8024" s="58">
        <v>0.13968852711495963</v>
      </c>
      <c r="F8024" s="58">
        <v>5.2521626963029561E-2</v>
      </c>
      <c r="G8024" s="58">
        <v>0.11513214488552836</v>
      </c>
      <c r="H8024" s="58">
        <v>0.10183703518500184</v>
      </c>
      <c r="I8024" s="58">
        <v>7.0902514547818041E-2</v>
      </c>
      <c r="J8024" s="58">
        <v>5.0800843536434118E-2</v>
      </c>
      <c r="K8024" s="58">
        <v>0.13456001918437954</v>
      </c>
      <c r="L8024" s="58">
        <v>6.6270594224883586E-2</v>
      </c>
      <c r="M8024" s="58">
        <v>0.14121628558505411</v>
      </c>
      <c r="N8024" s="58">
        <v>9.9766874916130555E-3</v>
      </c>
      <c r="O8024" s="58">
        <v>0</v>
      </c>
      <c r="P8024" s="58">
        <v>0</v>
      </c>
      <c r="Q8024" s="58">
        <v>0</v>
      </c>
      <c r="R8024" s="58">
        <v>0</v>
      </c>
      <c r="S8024" s="58">
        <v>0</v>
      </c>
      <c r="T8024" s="58">
        <v>0</v>
      </c>
      <c r="U8024" s="58">
        <v>0</v>
      </c>
      <c r="V8024" s="58">
        <v>0</v>
      </c>
      <c r="W8024" s="58">
        <v>0</v>
      </c>
      <c r="X8024" s="58">
        <v>0</v>
      </c>
      <c r="Y8024" s="58">
        <v>0</v>
      </c>
      <c r="Z8024" s="58">
        <v>0</v>
      </c>
      <c r="AA8024" s="58">
        <v>0</v>
      </c>
      <c r="AB8024" s="58">
        <v>0</v>
      </c>
      <c r="AC8024" s="58">
        <v>0</v>
      </c>
      <c r="AD8024" s="58">
        <v>0</v>
      </c>
      <c r="AE8024" s="58">
        <v>0</v>
      </c>
      <c r="AF8024" s="58">
        <v>0</v>
      </c>
      <c r="AG8024" s="58">
        <v>0</v>
      </c>
      <c r="AH8024" s="58">
        <v>0</v>
      </c>
      <c r="AI8024" s="58">
        <v>0</v>
      </c>
      <c r="AK8024" s="64">
        <f t="shared" si="125"/>
        <v>-6.5061290104419603E-4</v>
      </c>
    </row>
    <row r="8025" spans="1:37" x14ac:dyDescent="0.25">
      <c r="A8025">
        <v>8023</v>
      </c>
      <c r="B8025" s="1">
        <v>1.18E-2</v>
      </c>
      <c r="C8025" s="1">
        <v>-1.1522352929650462E-4</v>
      </c>
      <c r="D8025" s="58">
        <v>0.11207339157797511</v>
      </c>
      <c r="E8025" s="58">
        <v>6.2750589413126057E-2</v>
      </c>
      <c r="F8025" s="58">
        <v>5.8823830195207455E-2</v>
      </c>
      <c r="G8025" s="58">
        <v>9.4893391662445412E-2</v>
      </c>
      <c r="H8025" s="58">
        <v>2.7085459953503588E-2</v>
      </c>
      <c r="I8025" s="58">
        <v>0.1598294261325939</v>
      </c>
      <c r="J8025" s="58">
        <v>0.1002033788774824</v>
      </c>
      <c r="K8025" s="58">
        <v>9.033233800278552E-2</v>
      </c>
      <c r="L8025" s="58">
        <v>2.1992020848012831E-2</v>
      </c>
      <c r="M8025" s="58">
        <v>0.10151342914544921</v>
      </c>
      <c r="N8025" s="58">
        <v>0.17050274419141842</v>
      </c>
      <c r="O8025" s="58">
        <v>0</v>
      </c>
      <c r="P8025" s="58">
        <v>0</v>
      </c>
      <c r="Q8025" s="58">
        <v>0</v>
      </c>
      <c r="R8025" s="58">
        <v>0</v>
      </c>
      <c r="S8025" s="58">
        <v>0</v>
      </c>
      <c r="T8025" s="58">
        <v>0</v>
      </c>
      <c r="U8025" s="58">
        <v>0</v>
      </c>
      <c r="V8025" s="58">
        <v>0</v>
      </c>
      <c r="W8025" s="58">
        <v>0</v>
      </c>
      <c r="X8025" s="58">
        <v>0</v>
      </c>
      <c r="Y8025" s="58">
        <v>0</v>
      </c>
      <c r="Z8025" s="58">
        <v>0</v>
      </c>
      <c r="AA8025" s="58">
        <v>0</v>
      </c>
      <c r="AB8025" s="58">
        <v>0</v>
      </c>
      <c r="AC8025" s="58">
        <v>0</v>
      </c>
      <c r="AD8025" s="58">
        <v>0</v>
      </c>
      <c r="AE8025" s="58">
        <v>0</v>
      </c>
      <c r="AF8025" s="58">
        <v>0</v>
      </c>
      <c r="AG8025" s="58">
        <v>0</v>
      </c>
      <c r="AH8025" s="58">
        <v>0</v>
      </c>
      <c r="AI8025" s="58">
        <v>0</v>
      </c>
      <c r="AK8025" s="64">
        <f t="shared" si="125"/>
        <v>-9.7647058725851381E-3</v>
      </c>
    </row>
    <row r="8026" spans="1:37" x14ac:dyDescent="0.25">
      <c r="A8026">
        <v>8024</v>
      </c>
      <c r="B8026" s="1">
        <v>1.12E-2</v>
      </c>
      <c r="C8026" s="1">
        <v>1.8576061549735028E-5</v>
      </c>
      <c r="D8026" s="58">
        <v>0.16336803062679378</v>
      </c>
      <c r="E8026" s="58">
        <v>8.6756097009090857E-2</v>
      </c>
      <c r="F8026" s="58">
        <v>0.16402586649248452</v>
      </c>
      <c r="G8026" s="58">
        <v>3.7363316343635281E-2</v>
      </c>
      <c r="H8026" s="58">
        <v>3.6526106542293962E-2</v>
      </c>
      <c r="I8026" s="58">
        <v>7.9555679557143377E-2</v>
      </c>
      <c r="J8026" s="58">
        <v>0.12162871655068087</v>
      </c>
      <c r="K8026" s="58">
        <v>2.7610398426626059E-2</v>
      </c>
      <c r="L8026" s="58">
        <v>2.3410240663722621E-2</v>
      </c>
      <c r="M8026" s="58">
        <v>8.9177005685049146E-2</v>
      </c>
      <c r="N8026" s="58">
        <v>0.17057854210247939</v>
      </c>
      <c r="O8026" s="58">
        <v>0</v>
      </c>
      <c r="P8026" s="58">
        <v>0</v>
      </c>
      <c r="Q8026" s="58">
        <v>0</v>
      </c>
      <c r="R8026" s="58">
        <v>0</v>
      </c>
      <c r="S8026" s="58">
        <v>0</v>
      </c>
      <c r="T8026" s="58">
        <v>0</v>
      </c>
      <c r="U8026" s="58">
        <v>0</v>
      </c>
      <c r="V8026" s="58">
        <v>0</v>
      </c>
      <c r="W8026" s="58">
        <v>0</v>
      </c>
      <c r="X8026" s="58">
        <v>0</v>
      </c>
      <c r="Y8026" s="58">
        <v>0</v>
      </c>
      <c r="Z8026" s="58">
        <v>0</v>
      </c>
      <c r="AA8026" s="58">
        <v>0</v>
      </c>
      <c r="AB8026" s="58">
        <v>0</v>
      </c>
      <c r="AC8026" s="58">
        <v>0</v>
      </c>
      <c r="AD8026" s="58">
        <v>0</v>
      </c>
      <c r="AE8026" s="58">
        <v>0</v>
      </c>
      <c r="AF8026" s="58">
        <v>0</v>
      </c>
      <c r="AG8026" s="58">
        <v>0</v>
      </c>
      <c r="AH8026" s="58">
        <v>0</v>
      </c>
      <c r="AI8026" s="58">
        <v>0</v>
      </c>
      <c r="AK8026" s="64">
        <f t="shared" si="125"/>
        <v>1.6585769240834846E-3</v>
      </c>
    </row>
    <row r="8027" spans="1:37" x14ac:dyDescent="0.25">
      <c r="A8027">
        <v>8025</v>
      </c>
      <c r="B8027" s="1">
        <v>1.2500000000000001E-2</v>
      </c>
      <c r="C8027" s="1">
        <v>-6.1849445750482827E-5</v>
      </c>
      <c r="D8027" s="58">
        <v>5.1512063925807768E-2</v>
      </c>
      <c r="E8027" s="58">
        <v>9.2681866745600583E-2</v>
      </c>
      <c r="F8027" s="58">
        <v>7.7487281336981781E-2</v>
      </c>
      <c r="G8027" s="58">
        <v>0.12331774082667001</v>
      </c>
      <c r="H8027" s="58">
        <v>0.13031820392258156</v>
      </c>
      <c r="I8027" s="58">
        <v>3.499838248484969E-2</v>
      </c>
      <c r="J8027" s="58">
        <v>0.11341757238891041</v>
      </c>
      <c r="K8027" s="58">
        <v>0.14602896966745224</v>
      </c>
      <c r="L8027" s="58">
        <v>2.2656504435290794E-2</v>
      </c>
      <c r="M8027" s="58">
        <v>6.1605615391748782E-2</v>
      </c>
      <c r="N8027" s="58">
        <v>0.14597579887410647</v>
      </c>
      <c r="O8027" s="58">
        <v>0</v>
      </c>
      <c r="P8027" s="58">
        <v>0</v>
      </c>
      <c r="Q8027" s="58">
        <v>0</v>
      </c>
      <c r="R8027" s="58">
        <v>0</v>
      </c>
      <c r="S8027" s="58">
        <v>0</v>
      </c>
      <c r="T8027" s="58">
        <v>0</v>
      </c>
      <c r="U8027" s="58">
        <v>0</v>
      </c>
      <c r="V8027" s="58">
        <v>0</v>
      </c>
      <c r="W8027" s="58">
        <v>0</v>
      </c>
      <c r="X8027" s="58">
        <v>0</v>
      </c>
      <c r="Y8027" s="58">
        <v>0</v>
      </c>
      <c r="Z8027" s="58">
        <v>0</v>
      </c>
      <c r="AA8027" s="58">
        <v>0</v>
      </c>
      <c r="AB8027" s="58">
        <v>0</v>
      </c>
      <c r="AC8027" s="58">
        <v>0</v>
      </c>
      <c r="AD8027" s="58">
        <v>0</v>
      </c>
      <c r="AE8027" s="58">
        <v>0</v>
      </c>
      <c r="AF8027" s="58">
        <v>0</v>
      </c>
      <c r="AG8027" s="58">
        <v>0</v>
      </c>
      <c r="AH8027" s="58">
        <v>0</v>
      </c>
      <c r="AI8027" s="58">
        <v>0</v>
      </c>
      <c r="AK8027" s="64">
        <f t="shared" si="125"/>
        <v>-4.9479556600386257E-3</v>
      </c>
    </row>
    <row r="8028" spans="1:37" x14ac:dyDescent="0.25">
      <c r="A8028">
        <v>8026</v>
      </c>
      <c r="B8028" s="1">
        <v>1.1599999999999999E-2</v>
      </c>
      <c r="C8028" s="1">
        <v>-8.9353461008343137E-5</v>
      </c>
      <c r="D8028" s="58">
        <v>7.8082976856060249E-2</v>
      </c>
      <c r="E8028" s="58">
        <v>8.5439517000878429E-2</v>
      </c>
      <c r="F8028" s="58">
        <v>0.11963374399989779</v>
      </c>
      <c r="G8028" s="58">
        <v>5.3842956098144996E-2</v>
      </c>
      <c r="H8028" s="58">
        <v>4.4792795215471672E-2</v>
      </c>
      <c r="I8028" s="58">
        <v>4.9148995213951226E-2</v>
      </c>
      <c r="J8028" s="58">
        <v>0.12387599861816972</v>
      </c>
      <c r="K8028" s="58">
        <v>0.14298499776713966</v>
      </c>
      <c r="L8028" s="58">
        <v>9.5075577967745448E-2</v>
      </c>
      <c r="M8028" s="58">
        <v>9.325684452555924E-2</v>
      </c>
      <c r="N8028" s="58">
        <v>0.11386559673698146</v>
      </c>
      <c r="O8028" s="58">
        <v>0</v>
      </c>
      <c r="P8028" s="58">
        <v>0</v>
      </c>
      <c r="Q8028" s="58">
        <v>0</v>
      </c>
      <c r="R8028" s="58">
        <v>0</v>
      </c>
      <c r="S8028" s="58">
        <v>0</v>
      </c>
      <c r="T8028" s="58">
        <v>0</v>
      </c>
      <c r="U8028" s="58">
        <v>0</v>
      </c>
      <c r="V8028" s="58">
        <v>0</v>
      </c>
      <c r="W8028" s="58">
        <v>0</v>
      </c>
      <c r="X8028" s="58">
        <v>0</v>
      </c>
      <c r="Y8028" s="58">
        <v>0</v>
      </c>
      <c r="Z8028" s="58">
        <v>0</v>
      </c>
      <c r="AA8028" s="58">
        <v>0</v>
      </c>
      <c r="AB8028" s="58">
        <v>0</v>
      </c>
      <c r="AC8028" s="58">
        <v>0</v>
      </c>
      <c r="AD8028" s="58">
        <v>0</v>
      </c>
      <c r="AE8028" s="58">
        <v>0</v>
      </c>
      <c r="AF8028" s="58">
        <v>0</v>
      </c>
      <c r="AG8028" s="58">
        <v>0</v>
      </c>
      <c r="AH8028" s="58">
        <v>0</v>
      </c>
      <c r="AI8028" s="58">
        <v>0</v>
      </c>
      <c r="AK8028" s="64">
        <f t="shared" si="125"/>
        <v>-7.7028845696847535E-3</v>
      </c>
    </row>
    <row r="8029" spans="1:37" x14ac:dyDescent="0.25">
      <c r="A8029">
        <v>8027</v>
      </c>
      <c r="B8029" s="1">
        <v>1.21E-2</v>
      </c>
      <c r="C8029" s="1">
        <v>-2.4458785709387628E-4</v>
      </c>
      <c r="D8029" s="58">
        <v>0.10469880040418408</v>
      </c>
      <c r="E8029" s="58">
        <v>6.2657233684259517E-2</v>
      </c>
      <c r="F8029" s="58">
        <v>0.13745134271225326</v>
      </c>
      <c r="G8029" s="58">
        <v>9.9385887987725866E-2</v>
      </c>
      <c r="H8029" s="58">
        <v>2.2124451072302664E-2</v>
      </c>
      <c r="I8029" s="58">
        <v>2.1103372177544273E-2</v>
      </c>
      <c r="J8029" s="58">
        <v>0.12832199399304842</v>
      </c>
      <c r="K8029" s="58">
        <v>0.16987803604177601</v>
      </c>
      <c r="L8029" s="58">
        <v>4.6276063013851121E-2</v>
      </c>
      <c r="M8029" s="58">
        <v>0.12711994990382652</v>
      </c>
      <c r="N8029" s="58">
        <v>8.0982869009228256E-2</v>
      </c>
      <c r="O8029" s="58">
        <v>0</v>
      </c>
      <c r="P8029" s="58">
        <v>0</v>
      </c>
      <c r="Q8029" s="58">
        <v>0</v>
      </c>
      <c r="R8029" s="58">
        <v>0</v>
      </c>
      <c r="S8029" s="58">
        <v>0</v>
      </c>
      <c r="T8029" s="58">
        <v>0</v>
      </c>
      <c r="U8029" s="58">
        <v>0</v>
      </c>
      <c r="V8029" s="58">
        <v>0</v>
      </c>
      <c r="W8029" s="58">
        <v>0</v>
      </c>
      <c r="X8029" s="58">
        <v>0</v>
      </c>
      <c r="Y8029" s="58">
        <v>0</v>
      </c>
      <c r="Z8029" s="58">
        <v>0</v>
      </c>
      <c r="AA8029" s="58">
        <v>0</v>
      </c>
      <c r="AB8029" s="58">
        <v>0</v>
      </c>
      <c r="AC8029" s="58">
        <v>0</v>
      </c>
      <c r="AD8029" s="58">
        <v>0</v>
      </c>
      <c r="AE8029" s="58">
        <v>0</v>
      </c>
      <c r="AF8029" s="58">
        <v>0</v>
      </c>
      <c r="AG8029" s="58">
        <v>0</v>
      </c>
      <c r="AH8029" s="58">
        <v>0</v>
      </c>
      <c r="AI8029" s="58">
        <v>0</v>
      </c>
      <c r="AK8029" s="64">
        <f t="shared" si="125"/>
        <v>-2.0213872487097214E-2</v>
      </c>
    </row>
    <row r="8030" spans="1:37" x14ac:dyDescent="0.25">
      <c r="A8030">
        <v>8028</v>
      </c>
      <c r="B8030" s="1">
        <v>1.09E-2</v>
      </c>
      <c r="C8030" s="1">
        <v>-8.5509184901079254E-5</v>
      </c>
      <c r="D8030" s="58">
        <v>0.13182737380045068</v>
      </c>
      <c r="E8030" s="58">
        <v>3.0160904054803279E-2</v>
      </c>
      <c r="F8030" s="58">
        <v>0.13789319330555705</v>
      </c>
      <c r="G8030" s="58">
        <v>0.114403626078937</v>
      </c>
      <c r="H8030" s="58">
        <v>0.12474269303994154</v>
      </c>
      <c r="I8030" s="58">
        <v>9.1502430233457166E-2</v>
      </c>
      <c r="J8030" s="58">
        <v>7.9508732077470487E-2</v>
      </c>
      <c r="K8030" s="58">
        <v>4.1943770834165159E-2</v>
      </c>
      <c r="L8030" s="58">
        <v>6.2080289970682996E-2</v>
      </c>
      <c r="M8030" s="58">
        <v>4.111125023264664E-2</v>
      </c>
      <c r="N8030" s="58">
        <v>0.14482573637188803</v>
      </c>
      <c r="O8030" s="58">
        <v>0</v>
      </c>
      <c r="P8030" s="58">
        <v>0</v>
      </c>
      <c r="Q8030" s="58">
        <v>0</v>
      </c>
      <c r="R8030" s="58">
        <v>0</v>
      </c>
      <c r="S8030" s="58">
        <v>0</v>
      </c>
      <c r="T8030" s="58">
        <v>0</v>
      </c>
      <c r="U8030" s="58">
        <v>0</v>
      </c>
      <c r="V8030" s="58">
        <v>0</v>
      </c>
      <c r="W8030" s="58">
        <v>0</v>
      </c>
      <c r="X8030" s="58">
        <v>0</v>
      </c>
      <c r="Y8030" s="58">
        <v>0</v>
      </c>
      <c r="Z8030" s="58">
        <v>0</v>
      </c>
      <c r="AA8030" s="58">
        <v>0</v>
      </c>
      <c r="AB8030" s="58">
        <v>0</v>
      </c>
      <c r="AC8030" s="58">
        <v>0</v>
      </c>
      <c r="AD8030" s="58">
        <v>0</v>
      </c>
      <c r="AE8030" s="58">
        <v>0</v>
      </c>
      <c r="AF8030" s="58">
        <v>0</v>
      </c>
      <c r="AG8030" s="58">
        <v>0</v>
      </c>
      <c r="AH8030" s="58">
        <v>0</v>
      </c>
      <c r="AI8030" s="58">
        <v>0</v>
      </c>
      <c r="AK8030" s="64">
        <f t="shared" si="125"/>
        <v>-7.8448793487228673E-3</v>
      </c>
    </row>
    <row r="8031" spans="1:37" x14ac:dyDescent="0.25">
      <c r="A8031">
        <v>8029</v>
      </c>
      <c r="B8031" s="1">
        <v>1.1900000000000001E-2</v>
      </c>
      <c r="C8031" s="1">
        <v>-8.9329834101139094E-5</v>
      </c>
      <c r="D8031" s="58">
        <v>5.2332655013405782E-2</v>
      </c>
      <c r="E8031" s="58">
        <v>2.4154346867959819E-2</v>
      </c>
      <c r="F8031" s="58">
        <v>5.5719518409511976E-2</v>
      </c>
      <c r="G8031" s="58">
        <v>0.15394707936574339</v>
      </c>
      <c r="H8031" s="58">
        <v>0.17766867829926139</v>
      </c>
      <c r="I8031" s="58">
        <v>0.15822898694021512</v>
      </c>
      <c r="J8031" s="58">
        <v>0.13323383877414613</v>
      </c>
      <c r="K8031" s="58">
        <v>5.2666806252326379E-2</v>
      </c>
      <c r="L8031" s="58">
        <v>1.4341784270746028E-2</v>
      </c>
      <c r="M8031" s="58">
        <v>0.13551835377370305</v>
      </c>
      <c r="N8031" s="58">
        <v>4.2187952032980924E-2</v>
      </c>
      <c r="O8031" s="58">
        <v>0</v>
      </c>
      <c r="P8031" s="58">
        <v>0</v>
      </c>
      <c r="Q8031" s="58">
        <v>0</v>
      </c>
      <c r="R8031" s="58">
        <v>0</v>
      </c>
      <c r="S8031" s="58">
        <v>0</v>
      </c>
      <c r="T8031" s="58">
        <v>0</v>
      </c>
      <c r="U8031" s="58">
        <v>0</v>
      </c>
      <c r="V8031" s="58">
        <v>0</v>
      </c>
      <c r="W8031" s="58">
        <v>0</v>
      </c>
      <c r="X8031" s="58">
        <v>0</v>
      </c>
      <c r="Y8031" s="58">
        <v>0</v>
      </c>
      <c r="Z8031" s="58">
        <v>0</v>
      </c>
      <c r="AA8031" s="58">
        <v>0</v>
      </c>
      <c r="AB8031" s="58">
        <v>0</v>
      </c>
      <c r="AC8031" s="58">
        <v>0</v>
      </c>
      <c r="AD8031" s="58">
        <v>0</v>
      </c>
      <c r="AE8031" s="58">
        <v>0</v>
      </c>
      <c r="AF8031" s="58">
        <v>0</v>
      </c>
      <c r="AG8031" s="58">
        <v>0</v>
      </c>
      <c r="AH8031" s="58">
        <v>0</v>
      </c>
      <c r="AI8031" s="58">
        <v>0</v>
      </c>
      <c r="AK8031" s="64">
        <f t="shared" si="125"/>
        <v>-7.5067087479948813E-3</v>
      </c>
    </row>
    <row r="8032" spans="1:37" x14ac:dyDescent="0.25">
      <c r="A8032">
        <v>8030</v>
      </c>
      <c r="B8032" s="1">
        <v>1.14E-2</v>
      </c>
      <c r="C8032" s="1">
        <v>1.0979256883173484E-4</v>
      </c>
      <c r="D8032" s="58">
        <v>2.7172486034046862E-2</v>
      </c>
      <c r="E8032" s="58">
        <v>4.2575146105070336E-2</v>
      </c>
      <c r="F8032" s="58">
        <v>2.553607154308498E-2</v>
      </c>
      <c r="G8032" s="58">
        <v>0.21070004009072629</v>
      </c>
      <c r="H8032" s="58">
        <v>7.2938132055778912E-2</v>
      </c>
      <c r="I8032" s="58">
        <v>1.5709396145861865E-2</v>
      </c>
      <c r="J8032" s="58">
        <v>0.12959615898142615</v>
      </c>
      <c r="K8032" s="58">
        <v>0.13607862796888057</v>
      </c>
      <c r="L8032" s="58">
        <v>0.20767601992480675</v>
      </c>
      <c r="M8032" s="58">
        <v>7.8053775228862796E-2</v>
      </c>
      <c r="N8032" s="58">
        <v>5.3964145921454557E-2</v>
      </c>
      <c r="O8032" s="58">
        <v>0</v>
      </c>
      <c r="P8032" s="58">
        <v>0</v>
      </c>
      <c r="Q8032" s="58">
        <v>0</v>
      </c>
      <c r="R8032" s="58">
        <v>0</v>
      </c>
      <c r="S8032" s="58">
        <v>0</v>
      </c>
      <c r="T8032" s="58">
        <v>0</v>
      </c>
      <c r="U8032" s="58">
        <v>0</v>
      </c>
      <c r="V8032" s="58">
        <v>0</v>
      </c>
      <c r="W8032" s="58">
        <v>0</v>
      </c>
      <c r="X8032" s="58">
        <v>0</v>
      </c>
      <c r="Y8032" s="58">
        <v>0</v>
      </c>
      <c r="Z8032" s="58">
        <v>0</v>
      </c>
      <c r="AA8032" s="58">
        <v>0</v>
      </c>
      <c r="AB8032" s="58">
        <v>0</v>
      </c>
      <c r="AC8032" s="58">
        <v>0</v>
      </c>
      <c r="AD8032" s="58">
        <v>0</v>
      </c>
      <c r="AE8032" s="58">
        <v>0</v>
      </c>
      <c r="AF8032" s="58">
        <v>0</v>
      </c>
      <c r="AG8032" s="58">
        <v>0</v>
      </c>
      <c r="AH8032" s="58">
        <v>0</v>
      </c>
      <c r="AI8032" s="58">
        <v>0</v>
      </c>
      <c r="AK8032" s="64">
        <f t="shared" si="125"/>
        <v>9.6309270905030556E-3</v>
      </c>
    </row>
    <row r="8033" spans="1:37" x14ac:dyDescent="0.25">
      <c r="A8033">
        <v>8031</v>
      </c>
      <c r="B8033" s="1">
        <v>1.2200000000000001E-2</v>
      </c>
      <c r="C8033" s="1">
        <v>-7.7672987453738647E-5</v>
      </c>
      <c r="D8033" s="58">
        <v>0.14327383322641546</v>
      </c>
      <c r="E8033" s="58">
        <v>1.8714735092459411E-2</v>
      </c>
      <c r="F8033" s="58">
        <v>7.2903691684065339E-2</v>
      </c>
      <c r="G8033" s="58">
        <v>0.16027751238439517</v>
      </c>
      <c r="H8033" s="58">
        <v>9.1342128366488723E-2</v>
      </c>
      <c r="I8033" s="58">
        <v>0.10392711605855377</v>
      </c>
      <c r="J8033" s="58">
        <v>0.14383954171405083</v>
      </c>
      <c r="K8033" s="58">
        <v>8.5591112216995974E-2</v>
      </c>
      <c r="L8033" s="58">
        <v>9.558747360067954E-2</v>
      </c>
      <c r="M8033" s="58">
        <v>1.4134247858017413E-2</v>
      </c>
      <c r="N8033" s="58">
        <v>7.0408607797878275E-2</v>
      </c>
      <c r="O8033" s="58">
        <v>0</v>
      </c>
      <c r="P8033" s="58">
        <v>0</v>
      </c>
      <c r="Q8033" s="58">
        <v>0</v>
      </c>
      <c r="R8033" s="58">
        <v>0</v>
      </c>
      <c r="S8033" s="58">
        <v>0</v>
      </c>
      <c r="T8033" s="58">
        <v>0</v>
      </c>
      <c r="U8033" s="58">
        <v>0</v>
      </c>
      <c r="V8033" s="58">
        <v>0</v>
      </c>
      <c r="W8033" s="58">
        <v>0</v>
      </c>
      <c r="X8033" s="58">
        <v>0</v>
      </c>
      <c r="Y8033" s="58">
        <v>0</v>
      </c>
      <c r="Z8033" s="58">
        <v>0</v>
      </c>
      <c r="AA8033" s="58">
        <v>0</v>
      </c>
      <c r="AB8033" s="58">
        <v>0</v>
      </c>
      <c r="AC8033" s="58">
        <v>0</v>
      </c>
      <c r="AD8033" s="58">
        <v>0</v>
      </c>
      <c r="AE8033" s="58">
        <v>0</v>
      </c>
      <c r="AF8033" s="58">
        <v>0</v>
      </c>
      <c r="AG8033" s="58">
        <v>0</v>
      </c>
      <c r="AH8033" s="58">
        <v>0</v>
      </c>
      <c r="AI8033" s="58">
        <v>0</v>
      </c>
      <c r="AK8033" s="64">
        <f t="shared" si="125"/>
        <v>-6.3666383158802169E-3</v>
      </c>
    </row>
    <row r="8034" spans="1:37" x14ac:dyDescent="0.25">
      <c r="A8034">
        <v>8032</v>
      </c>
      <c r="B8034" s="1">
        <v>1.1599999999999999E-2</v>
      </c>
      <c r="C8034" s="1">
        <v>1.2951138028634328E-4</v>
      </c>
      <c r="D8034" s="58">
        <v>0.11562538084590157</v>
      </c>
      <c r="E8034" s="58">
        <v>0.12551937128084648</v>
      </c>
      <c r="F8034" s="58">
        <v>7.5659056750312315E-2</v>
      </c>
      <c r="G8034" s="58">
        <v>9.3506709029596832E-2</v>
      </c>
      <c r="H8034" s="58">
        <v>0.11082771506905473</v>
      </c>
      <c r="I8034" s="58">
        <v>7.9694388656439165E-3</v>
      </c>
      <c r="J8034" s="58">
        <v>2.7694665227981141E-2</v>
      </c>
      <c r="K8034" s="58">
        <v>0.10057923279265366</v>
      </c>
      <c r="L8034" s="58">
        <v>0.1172830901872485</v>
      </c>
      <c r="M8034" s="58">
        <v>9.3083479652302001E-2</v>
      </c>
      <c r="N8034" s="58">
        <v>0.13225186029845884</v>
      </c>
      <c r="O8034" s="58">
        <v>0</v>
      </c>
      <c r="P8034" s="58">
        <v>0</v>
      </c>
      <c r="Q8034" s="58">
        <v>0</v>
      </c>
      <c r="R8034" s="58">
        <v>0</v>
      </c>
      <c r="S8034" s="58">
        <v>0</v>
      </c>
      <c r="T8034" s="58">
        <v>0</v>
      </c>
      <c r="U8034" s="58">
        <v>0</v>
      </c>
      <c r="V8034" s="58">
        <v>0</v>
      </c>
      <c r="W8034" s="58">
        <v>0</v>
      </c>
      <c r="X8034" s="58">
        <v>0</v>
      </c>
      <c r="Y8034" s="58">
        <v>0</v>
      </c>
      <c r="Z8034" s="58">
        <v>0</v>
      </c>
      <c r="AA8034" s="58">
        <v>0</v>
      </c>
      <c r="AB8034" s="58">
        <v>0</v>
      </c>
      <c r="AC8034" s="58">
        <v>0</v>
      </c>
      <c r="AD8034" s="58">
        <v>0</v>
      </c>
      <c r="AE8034" s="58">
        <v>0</v>
      </c>
      <c r="AF8034" s="58">
        <v>0</v>
      </c>
      <c r="AG8034" s="58">
        <v>0</v>
      </c>
      <c r="AH8034" s="58">
        <v>0</v>
      </c>
      <c r="AI8034" s="58">
        <v>0</v>
      </c>
      <c r="AK8034" s="64">
        <f t="shared" si="125"/>
        <v>1.1164774162615802E-2</v>
      </c>
    </row>
    <row r="8035" spans="1:37" x14ac:dyDescent="0.25">
      <c r="A8035">
        <v>8033</v>
      </c>
      <c r="B8035" s="1">
        <v>1.14E-2</v>
      </c>
      <c r="C8035" s="1">
        <v>7.8888429606807967E-5</v>
      </c>
      <c r="D8035" s="58">
        <v>8.8541551085139614E-2</v>
      </c>
      <c r="E8035" s="58">
        <v>8.9828386483627148E-2</v>
      </c>
      <c r="F8035" s="58">
        <v>5.5626160122211159E-2</v>
      </c>
      <c r="G8035" s="58">
        <v>1.6312339724228499E-2</v>
      </c>
      <c r="H8035" s="58">
        <v>0.12286164330362288</v>
      </c>
      <c r="I8035" s="58">
        <v>0.13631816485859169</v>
      </c>
      <c r="J8035" s="58">
        <v>0.11500169448739898</v>
      </c>
      <c r="K8035" s="58">
        <v>7.7911486536626301E-2</v>
      </c>
      <c r="L8035" s="58">
        <v>0.11571212355933309</v>
      </c>
      <c r="M8035" s="58">
        <v>5.6710860672403704E-2</v>
      </c>
      <c r="N8035" s="58">
        <v>0.12517558916681681</v>
      </c>
      <c r="O8035" s="58">
        <v>0</v>
      </c>
      <c r="P8035" s="58">
        <v>0</v>
      </c>
      <c r="Q8035" s="58">
        <v>0</v>
      </c>
      <c r="R8035" s="58">
        <v>0</v>
      </c>
      <c r="S8035" s="58">
        <v>0</v>
      </c>
      <c r="T8035" s="58">
        <v>0</v>
      </c>
      <c r="U8035" s="58">
        <v>0</v>
      </c>
      <c r="V8035" s="58">
        <v>0</v>
      </c>
      <c r="W8035" s="58">
        <v>0</v>
      </c>
      <c r="X8035" s="58">
        <v>0</v>
      </c>
      <c r="Y8035" s="58">
        <v>0</v>
      </c>
      <c r="Z8035" s="58">
        <v>0</v>
      </c>
      <c r="AA8035" s="58">
        <v>0</v>
      </c>
      <c r="AB8035" s="58">
        <v>0</v>
      </c>
      <c r="AC8035" s="58">
        <v>0</v>
      </c>
      <c r="AD8035" s="58">
        <v>0</v>
      </c>
      <c r="AE8035" s="58">
        <v>0</v>
      </c>
      <c r="AF8035" s="58">
        <v>0</v>
      </c>
      <c r="AG8035" s="58">
        <v>0</v>
      </c>
      <c r="AH8035" s="58">
        <v>0</v>
      </c>
      <c r="AI8035" s="58">
        <v>0</v>
      </c>
      <c r="AK8035" s="64">
        <f t="shared" si="125"/>
        <v>6.9200376848077162E-3</v>
      </c>
    </row>
    <row r="8036" spans="1:37" x14ac:dyDescent="0.25">
      <c r="A8036">
        <v>8034</v>
      </c>
      <c r="B8036" s="1">
        <v>1.21E-2</v>
      </c>
      <c r="C8036" s="1">
        <v>-1.7764688513372611E-4</v>
      </c>
      <c r="D8036" s="58">
        <v>0.12362883984528336</v>
      </c>
      <c r="E8036" s="58">
        <v>2.4812062271710685E-2</v>
      </c>
      <c r="F8036" s="58">
        <v>4.2309493006889333E-2</v>
      </c>
      <c r="G8036" s="58">
        <v>0.13904099032856093</v>
      </c>
      <c r="H8036" s="58">
        <v>0.12275842183764736</v>
      </c>
      <c r="I8036" s="58">
        <v>0.10695535063030927</v>
      </c>
      <c r="J8036" s="58">
        <v>0.11519422523291369</v>
      </c>
      <c r="K8036" s="58">
        <v>0.11329790030509611</v>
      </c>
      <c r="L8036" s="58">
        <v>8.6053301550520532E-4</v>
      </c>
      <c r="M8036" s="58">
        <v>5.7656775078173891E-2</v>
      </c>
      <c r="N8036" s="58">
        <v>0.15348540844791023</v>
      </c>
      <c r="O8036" s="58">
        <v>0</v>
      </c>
      <c r="P8036" s="58">
        <v>0</v>
      </c>
      <c r="Q8036" s="58">
        <v>0</v>
      </c>
      <c r="R8036" s="58">
        <v>0</v>
      </c>
      <c r="S8036" s="58">
        <v>0</v>
      </c>
      <c r="T8036" s="58">
        <v>0</v>
      </c>
      <c r="U8036" s="58">
        <v>0</v>
      </c>
      <c r="V8036" s="58">
        <v>0</v>
      </c>
      <c r="W8036" s="58">
        <v>0</v>
      </c>
      <c r="X8036" s="58">
        <v>0</v>
      </c>
      <c r="Y8036" s="58">
        <v>0</v>
      </c>
      <c r="Z8036" s="58">
        <v>0</v>
      </c>
      <c r="AA8036" s="58">
        <v>0</v>
      </c>
      <c r="AB8036" s="58">
        <v>0</v>
      </c>
      <c r="AC8036" s="58">
        <v>0</v>
      </c>
      <c r="AD8036" s="58">
        <v>0</v>
      </c>
      <c r="AE8036" s="58">
        <v>0</v>
      </c>
      <c r="AF8036" s="58">
        <v>0</v>
      </c>
      <c r="AG8036" s="58">
        <v>0</v>
      </c>
      <c r="AH8036" s="58">
        <v>0</v>
      </c>
      <c r="AI8036" s="58">
        <v>0</v>
      </c>
      <c r="AK8036" s="64">
        <f t="shared" si="125"/>
        <v>-1.4681560754853398E-2</v>
      </c>
    </row>
    <row r="8037" spans="1:37" x14ac:dyDescent="0.25">
      <c r="A8037">
        <v>8035</v>
      </c>
      <c r="B8037" s="1">
        <v>1.29E-2</v>
      </c>
      <c r="C8037" s="1">
        <v>1.6239084431328451E-4</v>
      </c>
      <c r="D8037" s="58">
        <v>9.3169208320447158E-2</v>
      </c>
      <c r="E8037" s="58">
        <v>0.14584722928553626</v>
      </c>
      <c r="F8037" s="58">
        <v>0.11373479258528707</v>
      </c>
      <c r="G8037" s="58">
        <v>1.7390419196888943E-2</v>
      </c>
      <c r="H8037" s="58">
        <v>0.12960562081371116</v>
      </c>
      <c r="I8037" s="58">
        <v>5.7721832877993498E-2</v>
      </c>
      <c r="J8037" s="58">
        <v>0.18941379473241496</v>
      </c>
      <c r="K8037" s="58">
        <v>6.597459099548808E-2</v>
      </c>
      <c r="L8037" s="58">
        <v>3.267198854893695E-2</v>
      </c>
      <c r="M8037" s="58">
        <v>0.15262284183172448</v>
      </c>
      <c r="N8037" s="58">
        <v>1.8476808115713784E-3</v>
      </c>
      <c r="O8037" s="58">
        <v>0</v>
      </c>
      <c r="P8037" s="58">
        <v>0</v>
      </c>
      <c r="Q8037" s="58">
        <v>0</v>
      </c>
      <c r="R8037" s="58">
        <v>0</v>
      </c>
      <c r="S8037" s="58">
        <v>0</v>
      </c>
      <c r="T8037" s="58">
        <v>0</v>
      </c>
      <c r="U8037" s="58">
        <v>0</v>
      </c>
      <c r="V8037" s="58">
        <v>0</v>
      </c>
      <c r="W8037" s="58">
        <v>0</v>
      </c>
      <c r="X8037" s="58">
        <v>0</v>
      </c>
      <c r="Y8037" s="58">
        <v>0</v>
      </c>
      <c r="Z8037" s="58">
        <v>0</v>
      </c>
      <c r="AA8037" s="58">
        <v>0</v>
      </c>
      <c r="AB8037" s="58">
        <v>0</v>
      </c>
      <c r="AC8037" s="58">
        <v>0</v>
      </c>
      <c r="AD8037" s="58">
        <v>0</v>
      </c>
      <c r="AE8037" s="58">
        <v>0</v>
      </c>
      <c r="AF8037" s="58">
        <v>0</v>
      </c>
      <c r="AG8037" s="58">
        <v>0</v>
      </c>
      <c r="AH8037" s="58">
        <v>0</v>
      </c>
      <c r="AI8037" s="58">
        <v>0</v>
      </c>
      <c r="AK8037" s="64">
        <f t="shared" si="125"/>
        <v>1.2588437543665466E-2</v>
      </c>
    </row>
    <row r="8038" spans="1:37" x14ac:dyDescent="0.25">
      <c r="A8038">
        <v>8036</v>
      </c>
      <c r="B8038" s="1">
        <v>1.11E-2</v>
      </c>
      <c r="C8038" s="1">
        <v>-2.4153024306778666E-4</v>
      </c>
      <c r="D8038" s="58">
        <v>1.7130895950702715E-2</v>
      </c>
      <c r="E8038" s="58">
        <v>2.9502054894630248E-2</v>
      </c>
      <c r="F8038" s="58">
        <v>0.19183723664802355</v>
      </c>
      <c r="G8038" s="58">
        <v>2.1544713162847454E-2</v>
      </c>
      <c r="H8038" s="58">
        <v>0.10832211927631683</v>
      </c>
      <c r="I8038" s="58">
        <v>6.8083085875371999E-2</v>
      </c>
      <c r="J8038" s="58">
        <v>0.12819563994599187</v>
      </c>
      <c r="K8038" s="58">
        <v>0.13908582441863318</v>
      </c>
      <c r="L8038" s="58">
        <v>0.1167872193417188</v>
      </c>
      <c r="M8038" s="58">
        <v>6.9957959724561746E-3</v>
      </c>
      <c r="N8038" s="58">
        <v>0.17251541451330726</v>
      </c>
      <c r="O8038" s="58">
        <v>0</v>
      </c>
      <c r="P8038" s="58">
        <v>0</v>
      </c>
      <c r="Q8038" s="58">
        <v>0</v>
      </c>
      <c r="R8038" s="58">
        <v>0</v>
      </c>
      <c r="S8038" s="58">
        <v>0</v>
      </c>
      <c r="T8038" s="58">
        <v>0</v>
      </c>
      <c r="U8038" s="58">
        <v>0</v>
      </c>
      <c r="V8038" s="58">
        <v>0</v>
      </c>
      <c r="W8038" s="58">
        <v>0</v>
      </c>
      <c r="X8038" s="58">
        <v>0</v>
      </c>
      <c r="Y8038" s="58">
        <v>0</v>
      </c>
      <c r="Z8038" s="58">
        <v>0</v>
      </c>
      <c r="AA8038" s="58">
        <v>0</v>
      </c>
      <c r="AB8038" s="58">
        <v>0</v>
      </c>
      <c r="AC8038" s="58">
        <v>0</v>
      </c>
      <c r="AD8038" s="58">
        <v>0</v>
      </c>
      <c r="AE8038" s="58">
        <v>0</v>
      </c>
      <c r="AF8038" s="58">
        <v>0</v>
      </c>
      <c r="AG8038" s="58">
        <v>0</v>
      </c>
      <c r="AH8038" s="58">
        <v>0</v>
      </c>
      <c r="AI8038" s="58">
        <v>0</v>
      </c>
      <c r="AK8038" s="64">
        <f t="shared" si="125"/>
        <v>-2.1759481357458255E-2</v>
      </c>
    </row>
    <row r="8039" spans="1:37" x14ac:dyDescent="0.25">
      <c r="A8039">
        <v>8037</v>
      </c>
      <c r="B8039" s="1">
        <v>1.14E-2</v>
      </c>
      <c r="C8039" s="1">
        <v>-1.2187969599385974E-4</v>
      </c>
      <c r="D8039" s="58">
        <v>0.15446008728161312</v>
      </c>
      <c r="E8039" s="58">
        <v>8.0755221891685464E-2</v>
      </c>
      <c r="F8039" s="58">
        <v>0.159605790543589</v>
      </c>
      <c r="G8039" s="58">
        <v>8.1382759125886564E-2</v>
      </c>
      <c r="H8039" s="58">
        <v>2.2496601871914192E-2</v>
      </c>
      <c r="I8039" s="58">
        <v>7.3114496764790093E-2</v>
      </c>
      <c r="J8039" s="58">
        <v>2.9829409641484272E-3</v>
      </c>
      <c r="K8039" s="58">
        <v>9.295796275835258E-2</v>
      </c>
      <c r="L8039" s="58">
        <v>0.12979267450015078</v>
      </c>
      <c r="M8039" s="58">
        <v>5.901401397871605E-2</v>
      </c>
      <c r="N8039" s="58">
        <v>0.14343745031915364</v>
      </c>
      <c r="O8039" s="58">
        <v>0</v>
      </c>
      <c r="P8039" s="58">
        <v>0</v>
      </c>
      <c r="Q8039" s="58">
        <v>0</v>
      </c>
      <c r="R8039" s="58">
        <v>0</v>
      </c>
      <c r="S8039" s="58">
        <v>0</v>
      </c>
      <c r="T8039" s="58">
        <v>0</v>
      </c>
      <c r="U8039" s="58">
        <v>0</v>
      </c>
      <c r="V8039" s="58">
        <v>0</v>
      </c>
      <c r="W8039" s="58">
        <v>0</v>
      </c>
      <c r="X8039" s="58">
        <v>0</v>
      </c>
      <c r="Y8039" s="58">
        <v>0</v>
      </c>
      <c r="Z8039" s="58">
        <v>0</v>
      </c>
      <c r="AA8039" s="58">
        <v>0</v>
      </c>
      <c r="AB8039" s="58">
        <v>0</v>
      </c>
      <c r="AC8039" s="58">
        <v>0</v>
      </c>
      <c r="AD8039" s="58">
        <v>0</v>
      </c>
      <c r="AE8039" s="58">
        <v>0</v>
      </c>
      <c r="AF8039" s="58">
        <v>0</v>
      </c>
      <c r="AG8039" s="58">
        <v>0</v>
      </c>
      <c r="AH8039" s="58">
        <v>0</v>
      </c>
      <c r="AI8039" s="58">
        <v>0</v>
      </c>
      <c r="AK8039" s="64">
        <f t="shared" si="125"/>
        <v>-1.0691201402970153E-2</v>
      </c>
    </row>
    <row r="8040" spans="1:37" x14ac:dyDescent="0.25">
      <c r="A8040">
        <v>8038</v>
      </c>
      <c r="B8040" s="1">
        <v>1.2200000000000001E-2</v>
      </c>
      <c r="C8040" s="1">
        <v>-1.0806248534883894E-5</v>
      </c>
      <c r="D8040" s="58">
        <v>0.14680905517664108</v>
      </c>
      <c r="E8040" s="58">
        <v>6.7480468132372198E-2</v>
      </c>
      <c r="F8040" s="58">
        <v>5.8226903543852432E-2</v>
      </c>
      <c r="G8040" s="58">
        <v>0.13293903644602123</v>
      </c>
      <c r="H8040" s="58">
        <v>3.9354060282454334E-2</v>
      </c>
      <c r="I8040" s="58">
        <v>0.115394624629097</v>
      </c>
      <c r="J8040" s="58">
        <v>8.5395319564502206E-2</v>
      </c>
      <c r="K8040" s="58">
        <v>9.4406564024785408E-2</v>
      </c>
      <c r="L8040" s="58">
        <v>0.10786930716707809</v>
      </c>
      <c r="M8040" s="58">
        <v>4.3884601873384022E-4</v>
      </c>
      <c r="N8040" s="58">
        <v>0.15168581501446235</v>
      </c>
      <c r="O8040" s="58">
        <v>0</v>
      </c>
      <c r="P8040" s="58">
        <v>0</v>
      </c>
      <c r="Q8040" s="58">
        <v>0</v>
      </c>
      <c r="R8040" s="58">
        <v>0</v>
      </c>
      <c r="S8040" s="58">
        <v>0</v>
      </c>
      <c r="T8040" s="58">
        <v>0</v>
      </c>
      <c r="U8040" s="58">
        <v>0</v>
      </c>
      <c r="V8040" s="58">
        <v>0</v>
      </c>
      <c r="W8040" s="58">
        <v>0</v>
      </c>
      <c r="X8040" s="58">
        <v>0</v>
      </c>
      <c r="Y8040" s="58">
        <v>0</v>
      </c>
      <c r="Z8040" s="58">
        <v>0</v>
      </c>
      <c r="AA8040" s="58">
        <v>0</v>
      </c>
      <c r="AB8040" s="58">
        <v>0</v>
      </c>
      <c r="AC8040" s="58">
        <v>0</v>
      </c>
      <c r="AD8040" s="58">
        <v>0</v>
      </c>
      <c r="AE8040" s="58">
        <v>0</v>
      </c>
      <c r="AF8040" s="58">
        <v>0</v>
      </c>
      <c r="AG8040" s="58">
        <v>0</v>
      </c>
      <c r="AH8040" s="58">
        <v>0</v>
      </c>
      <c r="AI8040" s="58">
        <v>0</v>
      </c>
      <c r="AK8040" s="64">
        <f t="shared" si="125"/>
        <v>-8.8575807662982732E-4</v>
      </c>
    </row>
    <row r="8041" spans="1:37" x14ac:dyDescent="0.25">
      <c r="A8041">
        <v>8039</v>
      </c>
      <c r="B8041" s="1">
        <v>1.11E-2</v>
      </c>
      <c r="C8041" s="1">
        <v>4.4868777424647429E-5</v>
      </c>
      <c r="D8041" s="58">
        <v>6.1579404255490966E-2</v>
      </c>
      <c r="E8041" s="58">
        <v>3.7781866690107274E-2</v>
      </c>
      <c r="F8041" s="58">
        <v>4.3257363114124071E-2</v>
      </c>
      <c r="G8041" s="58">
        <v>0.10671065628939266</v>
      </c>
      <c r="H8041" s="58">
        <v>0.14142684848509873</v>
      </c>
      <c r="I8041" s="58">
        <v>0.14094888587897456</v>
      </c>
      <c r="J8041" s="58">
        <v>0.14965507355709837</v>
      </c>
      <c r="K8041" s="58">
        <v>5.0477451929738883E-2</v>
      </c>
      <c r="L8041" s="58">
        <v>5.6702293580612163E-2</v>
      </c>
      <c r="M8041" s="58">
        <v>6.3602103038932711E-2</v>
      </c>
      <c r="N8041" s="58">
        <v>0.14785805318042974</v>
      </c>
      <c r="O8041" s="58">
        <v>0</v>
      </c>
      <c r="P8041" s="58">
        <v>0</v>
      </c>
      <c r="Q8041" s="58">
        <v>0</v>
      </c>
      <c r="R8041" s="58">
        <v>0</v>
      </c>
      <c r="S8041" s="58">
        <v>0</v>
      </c>
      <c r="T8041" s="58">
        <v>0</v>
      </c>
      <c r="U8041" s="58">
        <v>0</v>
      </c>
      <c r="V8041" s="58">
        <v>0</v>
      </c>
      <c r="W8041" s="58">
        <v>0</v>
      </c>
      <c r="X8041" s="58">
        <v>0</v>
      </c>
      <c r="Y8041" s="58">
        <v>0</v>
      </c>
      <c r="Z8041" s="58">
        <v>0</v>
      </c>
      <c r="AA8041" s="58">
        <v>0</v>
      </c>
      <c r="AB8041" s="58">
        <v>0</v>
      </c>
      <c r="AC8041" s="58">
        <v>0</v>
      </c>
      <c r="AD8041" s="58">
        <v>0</v>
      </c>
      <c r="AE8041" s="58">
        <v>0</v>
      </c>
      <c r="AF8041" s="58">
        <v>0</v>
      </c>
      <c r="AG8041" s="58">
        <v>0</v>
      </c>
      <c r="AH8041" s="58">
        <v>0</v>
      </c>
      <c r="AI8041" s="58">
        <v>0</v>
      </c>
      <c r="AK8041" s="64">
        <f t="shared" si="125"/>
        <v>4.0422322004186875E-3</v>
      </c>
    </row>
    <row r="8042" spans="1:37" x14ac:dyDescent="0.25">
      <c r="A8042">
        <v>8040</v>
      </c>
      <c r="B8042" s="1">
        <v>1.34E-2</v>
      </c>
      <c r="C8042" s="1">
        <v>1.6247894276273477E-4</v>
      </c>
      <c r="D8042" s="58">
        <v>0.17117981498202478</v>
      </c>
      <c r="E8042" s="58">
        <v>0.17871523280979124</v>
      </c>
      <c r="F8042" s="58">
        <v>2.9327676836102774E-2</v>
      </c>
      <c r="G8042" s="58">
        <v>3.0650175202762989E-2</v>
      </c>
      <c r="H8042" s="58">
        <v>1.5211788663853329E-2</v>
      </c>
      <c r="I8042" s="58">
        <v>7.271789934274546E-2</v>
      </c>
      <c r="J8042" s="58">
        <v>4.0251648949804812E-2</v>
      </c>
      <c r="K8042" s="58">
        <v>0.10684129812375734</v>
      </c>
      <c r="L8042" s="58">
        <v>6.4102039445686154E-2</v>
      </c>
      <c r="M8042" s="58">
        <v>0.12308138703307847</v>
      </c>
      <c r="N8042" s="58">
        <v>0.16792103861039273</v>
      </c>
      <c r="O8042" s="58">
        <v>0</v>
      </c>
      <c r="P8042" s="58">
        <v>0</v>
      </c>
      <c r="Q8042" s="58">
        <v>0</v>
      </c>
      <c r="R8042" s="58">
        <v>0</v>
      </c>
      <c r="S8042" s="58">
        <v>0</v>
      </c>
      <c r="T8042" s="58">
        <v>0</v>
      </c>
      <c r="U8042" s="58">
        <v>0</v>
      </c>
      <c r="V8042" s="58">
        <v>0</v>
      </c>
      <c r="W8042" s="58">
        <v>0</v>
      </c>
      <c r="X8042" s="58">
        <v>0</v>
      </c>
      <c r="Y8042" s="58">
        <v>0</v>
      </c>
      <c r="Z8042" s="58">
        <v>0</v>
      </c>
      <c r="AA8042" s="58">
        <v>0</v>
      </c>
      <c r="AB8042" s="58">
        <v>0</v>
      </c>
      <c r="AC8042" s="58">
        <v>0</v>
      </c>
      <c r="AD8042" s="58">
        <v>0</v>
      </c>
      <c r="AE8042" s="58">
        <v>0</v>
      </c>
      <c r="AF8042" s="58">
        <v>0</v>
      </c>
      <c r="AG8042" s="58">
        <v>0</v>
      </c>
      <c r="AH8042" s="58">
        <v>0</v>
      </c>
      <c r="AI8042" s="58">
        <v>0</v>
      </c>
      <c r="AK8042" s="64">
        <f t="shared" si="125"/>
        <v>1.2125294236024983E-2</v>
      </c>
    </row>
    <row r="8043" spans="1:37" x14ac:dyDescent="0.25">
      <c r="A8043">
        <v>8041</v>
      </c>
      <c r="B8043" s="1">
        <v>1.0800000000000001E-2</v>
      </c>
      <c r="C8043" s="1">
        <v>-1.5293450505248865E-4</v>
      </c>
      <c r="D8043" s="58">
        <v>5.7324540207185581E-2</v>
      </c>
      <c r="E8043" s="58">
        <v>4.9788494166086321E-2</v>
      </c>
      <c r="F8043" s="58">
        <v>0.11794393538920127</v>
      </c>
      <c r="G8043" s="58">
        <v>6.7022598324819868E-2</v>
      </c>
      <c r="H8043" s="58">
        <v>0.10643073939120819</v>
      </c>
      <c r="I8043" s="58">
        <v>0.13930133966466657</v>
      </c>
      <c r="J8043" s="58">
        <v>7.5974204726617367E-2</v>
      </c>
      <c r="K8043" s="58">
        <v>8.5162231266984814E-2</v>
      </c>
      <c r="L8043" s="58">
        <v>7.9505358254166644E-2</v>
      </c>
      <c r="M8043" s="58">
        <v>0.11666473350746387</v>
      </c>
      <c r="N8043" s="58">
        <v>0.10488182510159956</v>
      </c>
      <c r="O8043" s="58">
        <v>0</v>
      </c>
      <c r="P8043" s="58">
        <v>0</v>
      </c>
      <c r="Q8043" s="58">
        <v>0</v>
      </c>
      <c r="R8043" s="58">
        <v>0</v>
      </c>
      <c r="S8043" s="58">
        <v>0</v>
      </c>
      <c r="T8043" s="58">
        <v>0</v>
      </c>
      <c r="U8043" s="58">
        <v>0</v>
      </c>
      <c r="V8043" s="58">
        <v>0</v>
      </c>
      <c r="W8043" s="58">
        <v>0</v>
      </c>
      <c r="X8043" s="58">
        <v>0</v>
      </c>
      <c r="Y8043" s="58">
        <v>0</v>
      </c>
      <c r="Z8043" s="58">
        <v>0</v>
      </c>
      <c r="AA8043" s="58">
        <v>0</v>
      </c>
      <c r="AB8043" s="58">
        <v>0</v>
      </c>
      <c r="AC8043" s="58">
        <v>0</v>
      </c>
      <c r="AD8043" s="58">
        <v>0</v>
      </c>
      <c r="AE8043" s="58">
        <v>0</v>
      </c>
      <c r="AF8043" s="58">
        <v>0</v>
      </c>
      <c r="AG8043" s="58">
        <v>0</v>
      </c>
      <c r="AH8043" s="58">
        <v>0</v>
      </c>
      <c r="AI8043" s="58">
        <v>0</v>
      </c>
      <c r="AK8043" s="64">
        <f t="shared" si="125"/>
        <v>-1.4160602319674875E-2</v>
      </c>
    </row>
    <row r="8044" spans="1:37" x14ac:dyDescent="0.25">
      <c r="A8044">
        <v>8042</v>
      </c>
      <c r="B8044" s="1">
        <v>1.0800000000000001E-2</v>
      </c>
      <c r="C8044" s="1">
        <v>-2.9860767037402817E-5</v>
      </c>
      <c r="D8044" s="58">
        <v>7.1671654027433071E-2</v>
      </c>
      <c r="E8044" s="58">
        <v>7.4333181444421761E-2</v>
      </c>
      <c r="F8044" s="58">
        <v>0.11580404586411125</v>
      </c>
      <c r="G8044" s="58">
        <v>2.5265069571917622E-2</v>
      </c>
      <c r="H8044" s="58">
        <v>0.11319610900114795</v>
      </c>
      <c r="I8044" s="58">
        <v>7.4661219567620174E-2</v>
      </c>
      <c r="J8044" s="58">
        <v>0.13582075740233163</v>
      </c>
      <c r="K8044" s="58">
        <v>9.4286626729314912E-2</v>
      </c>
      <c r="L8044" s="58">
        <v>8.3120799418351876E-2</v>
      </c>
      <c r="M8044" s="58">
        <v>0.12932964102942798</v>
      </c>
      <c r="N8044" s="58">
        <v>8.2510895943921775E-2</v>
      </c>
      <c r="O8044" s="58">
        <v>0</v>
      </c>
      <c r="P8044" s="58">
        <v>0</v>
      </c>
      <c r="Q8044" s="58">
        <v>0</v>
      </c>
      <c r="R8044" s="58">
        <v>0</v>
      </c>
      <c r="S8044" s="58">
        <v>0</v>
      </c>
      <c r="T8044" s="58">
        <v>0</v>
      </c>
      <c r="U8044" s="58">
        <v>0</v>
      </c>
      <c r="V8044" s="58">
        <v>0</v>
      </c>
      <c r="W8044" s="58">
        <v>0</v>
      </c>
      <c r="X8044" s="58">
        <v>0</v>
      </c>
      <c r="Y8044" s="58">
        <v>0</v>
      </c>
      <c r="Z8044" s="58">
        <v>0</v>
      </c>
      <c r="AA8044" s="58">
        <v>0</v>
      </c>
      <c r="AB8044" s="58">
        <v>0</v>
      </c>
      <c r="AC8044" s="58">
        <v>0</v>
      </c>
      <c r="AD8044" s="58">
        <v>0</v>
      </c>
      <c r="AE8044" s="58">
        <v>0</v>
      </c>
      <c r="AF8044" s="58">
        <v>0</v>
      </c>
      <c r="AG8044" s="58">
        <v>0</v>
      </c>
      <c r="AH8044" s="58">
        <v>0</v>
      </c>
      <c r="AI8044" s="58">
        <v>0</v>
      </c>
      <c r="AK8044" s="64">
        <f t="shared" si="125"/>
        <v>-2.7648858367965569E-3</v>
      </c>
    </row>
    <row r="8045" spans="1:37" x14ac:dyDescent="0.25">
      <c r="A8045">
        <v>8043</v>
      </c>
      <c r="B8045" s="1">
        <v>1.2699999999999999E-2</v>
      </c>
      <c r="C8045" s="1">
        <v>2.268355275491162E-4</v>
      </c>
      <c r="D8045" s="58">
        <v>0.14012351727444911</v>
      </c>
      <c r="E8045" s="58">
        <v>0.14856861152986425</v>
      </c>
      <c r="F8045" s="58">
        <v>1.0088525166304263E-2</v>
      </c>
      <c r="G8045" s="58">
        <v>7.9838092812091033E-2</v>
      </c>
      <c r="H8045" s="58">
        <v>7.5821461800512413E-2</v>
      </c>
      <c r="I8045" s="58">
        <v>1.2119146892180898E-2</v>
      </c>
      <c r="J8045" s="58">
        <v>9.8092662504207159E-2</v>
      </c>
      <c r="K8045" s="58">
        <v>0.12653935035083047</v>
      </c>
      <c r="L8045" s="58">
        <v>9.9540937391869644E-2</v>
      </c>
      <c r="M8045" s="58">
        <v>5.7462509699008679E-2</v>
      </c>
      <c r="N8045" s="58">
        <v>0.15180518457868197</v>
      </c>
      <c r="O8045" s="58">
        <v>0</v>
      </c>
      <c r="P8045" s="58">
        <v>0</v>
      </c>
      <c r="Q8045" s="58">
        <v>0</v>
      </c>
      <c r="R8045" s="58">
        <v>0</v>
      </c>
      <c r="S8045" s="58">
        <v>0</v>
      </c>
      <c r="T8045" s="58">
        <v>0</v>
      </c>
      <c r="U8045" s="58">
        <v>0</v>
      </c>
      <c r="V8045" s="58">
        <v>0</v>
      </c>
      <c r="W8045" s="58">
        <v>0</v>
      </c>
      <c r="X8045" s="58">
        <v>0</v>
      </c>
      <c r="Y8045" s="58">
        <v>0</v>
      </c>
      <c r="Z8045" s="58">
        <v>0</v>
      </c>
      <c r="AA8045" s="58">
        <v>0</v>
      </c>
      <c r="AB8045" s="58">
        <v>0</v>
      </c>
      <c r="AC8045" s="58">
        <v>0</v>
      </c>
      <c r="AD8045" s="58">
        <v>0</v>
      </c>
      <c r="AE8045" s="58">
        <v>0</v>
      </c>
      <c r="AF8045" s="58">
        <v>0</v>
      </c>
      <c r="AG8045" s="58">
        <v>0</v>
      </c>
      <c r="AH8045" s="58">
        <v>0</v>
      </c>
      <c r="AI8045" s="58">
        <v>0</v>
      </c>
      <c r="AK8045" s="64">
        <f t="shared" si="125"/>
        <v>1.7861065161347733E-2</v>
      </c>
    </row>
    <row r="8046" spans="1:37" x14ac:dyDescent="0.25">
      <c r="A8046">
        <v>8044</v>
      </c>
      <c r="B8046" s="1">
        <v>1.04E-2</v>
      </c>
      <c r="C8046" s="1">
        <v>2.1690892992531129E-4</v>
      </c>
      <c r="D8046" s="58">
        <v>2.6066741175459106E-2</v>
      </c>
      <c r="E8046" s="58">
        <v>8.1369799974053719E-2</v>
      </c>
      <c r="F8046" s="58">
        <v>1.8328291995300932E-2</v>
      </c>
      <c r="G8046" s="58">
        <v>4.0879964112992856E-2</v>
      </c>
      <c r="H8046" s="58">
        <v>0.20605464631995171</v>
      </c>
      <c r="I8046" s="58">
        <v>0.11564511672816916</v>
      </c>
      <c r="J8046" s="58">
        <v>0.14586471831476713</v>
      </c>
      <c r="K8046" s="58">
        <v>2.6579666351948535E-2</v>
      </c>
      <c r="L8046" s="58">
        <v>2.9935880389744568E-2</v>
      </c>
      <c r="M8046" s="58">
        <v>0.14339658517797996</v>
      </c>
      <c r="N8046" s="58">
        <v>0.16587858945963227</v>
      </c>
      <c r="O8046" s="58">
        <v>0</v>
      </c>
      <c r="P8046" s="58">
        <v>0</v>
      </c>
      <c r="Q8046" s="58">
        <v>0</v>
      </c>
      <c r="R8046" s="58">
        <v>0</v>
      </c>
      <c r="S8046" s="58">
        <v>0</v>
      </c>
      <c r="T8046" s="58">
        <v>0</v>
      </c>
      <c r="U8046" s="58">
        <v>0</v>
      </c>
      <c r="V8046" s="58">
        <v>0</v>
      </c>
      <c r="W8046" s="58">
        <v>0</v>
      </c>
      <c r="X8046" s="58">
        <v>0</v>
      </c>
      <c r="Y8046" s="58">
        <v>0</v>
      </c>
      <c r="Z8046" s="58">
        <v>0</v>
      </c>
      <c r="AA8046" s="58">
        <v>0</v>
      </c>
      <c r="AB8046" s="58">
        <v>0</v>
      </c>
      <c r="AC8046" s="58">
        <v>0</v>
      </c>
      <c r="AD8046" s="58">
        <v>0</v>
      </c>
      <c r="AE8046" s="58">
        <v>0</v>
      </c>
      <c r="AF8046" s="58">
        <v>0</v>
      </c>
      <c r="AG8046" s="58">
        <v>0</v>
      </c>
      <c r="AH8046" s="58">
        <v>0</v>
      </c>
      <c r="AI8046" s="58">
        <v>0</v>
      </c>
      <c r="AK8046" s="64">
        <f t="shared" si="125"/>
        <v>2.0856627877433778E-2</v>
      </c>
    </row>
    <row r="8047" spans="1:37" x14ac:dyDescent="0.25">
      <c r="A8047">
        <v>8045</v>
      </c>
      <c r="B8047" s="1">
        <v>1.17E-2</v>
      </c>
      <c r="C8047" s="1">
        <v>-3.3393341836281155E-5</v>
      </c>
      <c r="D8047" s="58">
        <v>0.14969030089334029</v>
      </c>
      <c r="E8047" s="58">
        <v>3.9039990588423897E-2</v>
      </c>
      <c r="F8047" s="58">
        <v>2.1659655158918302E-2</v>
      </c>
      <c r="G8047" s="58">
        <v>0.23191007799785812</v>
      </c>
      <c r="H8047" s="58">
        <v>3.2484493680977174E-2</v>
      </c>
      <c r="I8047" s="58">
        <v>0.14500564512007533</v>
      </c>
      <c r="J8047" s="58">
        <v>1.5328520604714039E-2</v>
      </c>
      <c r="K8047" s="58">
        <v>6.1968069636185917E-2</v>
      </c>
      <c r="L8047" s="58">
        <v>0.13524694789704636</v>
      </c>
      <c r="M8047" s="58">
        <v>0.14652375962505093</v>
      </c>
      <c r="N8047" s="58">
        <v>2.1142538797409731E-2</v>
      </c>
      <c r="O8047" s="58">
        <v>0</v>
      </c>
      <c r="P8047" s="58">
        <v>0</v>
      </c>
      <c r="Q8047" s="58">
        <v>0</v>
      </c>
      <c r="R8047" s="58">
        <v>0</v>
      </c>
      <c r="S8047" s="58">
        <v>0</v>
      </c>
      <c r="T8047" s="58">
        <v>0</v>
      </c>
      <c r="U8047" s="58">
        <v>0</v>
      </c>
      <c r="V8047" s="58">
        <v>0</v>
      </c>
      <c r="W8047" s="58">
        <v>0</v>
      </c>
      <c r="X8047" s="58">
        <v>0</v>
      </c>
      <c r="Y8047" s="58">
        <v>0</v>
      </c>
      <c r="Z8047" s="58">
        <v>0</v>
      </c>
      <c r="AA8047" s="58">
        <v>0</v>
      </c>
      <c r="AB8047" s="58">
        <v>0</v>
      </c>
      <c r="AC8047" s="58">
        <v>0</v>
      </c>
      <c r="AD8047" s="58">
        <v>0</v>
      </c>
      <c r="AE8047" s="58">
        <v>0</v>
      </c>
      <c r="AF8047" s="58">
        <v>0</v>
      </c>
      <c r="AG8047" s="58">
        <v>0</v>
      </c>
      <c r="AH8047" s="58">
        <v>0</v>
      </c>
      <c r="AI8047" s="58">
        <v>0</v>
      </c>
      <c r="AK8047" s="64">
        <f t="shared" si="125"/>
        <v>-2.8541317808787312E-3</v>
      </c>
    </row>
    <row r="8048" spans="1:37" x14ac:dyDescent="0.25">
      <c r="A8048">
        <v>8046</v>
      </c>
      <c r="B8048" s="1">
        <v>1.12E-2</v>
      </c>
      <c r="C8048" s="1">
        <v>2.8604681838932584E-5</v>
      </c>
      <c r="D8048" s="58">
        <v>0.13655074602740919</v>
      </c>
      <c r="E8048" s="58">
        <v>6.1184948014807478E-2</v>
      </c>
      <c r="F8048" s="58">
        <v>6.0690815033897068E-2</v>
      </c>
      <c r="G8048" s="58">
        <v>0.14755063488922743</v>
      </c>
      <c r="H8048" s="58">
        <v>1.4432903956826523E-2</v>
      </c>
      <c r="I8048" s="58">
        <v>9.4697254613445275E-2</v>
      </c>
      <c r="J8048" s="58">
        <v>0.12861997676341907</v>
      </c>
      <c r="K8048" s="58">
        <v>6.5062712290084354E-2</v>
      </c>
      <c r="L8048" s="58">
        <v>5.2227056393535261E-2</v>
      </c>
      <c r="M8048" s="58">
        <v>0.12528302212029302</v>
      </c>
      <c r="N8048" s="58">
        <v>0.11369992989705531</v>
      </c>
      <c r="O8048" s="58">
        <v>0</v>
      </c>
      <c r="P8048" s="58">
        <v>0</v>
      </c>
      <c r="Q8048" s="58">
        <v>0</v>
      </c>
      <c r="R8048" s="58">
        <v>0</v>
      </c>
      <c r="S8048" s="58">
        <v>0</v>
      </c>
      <c r="T8048" s="58">
        <v>0</v>
      </c>
      <c r="U8048" s="58">
        <v>0</v>
      </c>
      <c r="V8048" s="58">
        <v>0</v>
      </c>
      <c r="W8048" s="58">
        <v>0</v>
      </c>
      <c r="X8048" s="58">
        <v>0</v>
      </c>
      <c r="Y8048" s="58">
        <v>0</v>
      </c>
      <c r="Z8048" s="58">
        <v>0</v>
      </c>
      <c r="AA8048" s="58">
        <v>0</v>
      </c>
      <c r="AB8048" s="58">
        <v>0</v>
      </c>
      <c r="AC8048" s="58">
        <v>0</v>
      </c>
      <c r="AD8048" s="58">
        <v>0</v>
      </c>
      <c r="AE8048" s="58">
        <v>0</v>
      </c>
      <c r="AF8048" s="58">
        <v>0</v>
      </c>
      <c r="AG8048" s="58">
        <v>0</v>
      </c>
      <c r="AH8048" s="58">
        <v>0</v>
      </c>
      <c r="AI8048" s="58">
        <v>0</v>
      </c>
      <c r="AK8048" s="64">
        <f t="shared" si="125"/>
        <v>2.5539894499046951E-3</v>
      </c>
    </row>
    <row r="8049" spans="1:37" x14ac:dyDescent="0.25">
      <c r="A8049">
        <v>8047</v>
      </c>
      <c r="B8049" s="1">
        <v>1.3899999999999999E-2</v>
      </c>
      <c r="C8049" s="1">
        <v>-2.3053782443729795E-4</v>
      </c>
      <c r="D8049" s="58">
        <v>9.5550147251906026E-2</v>
      </c>
      <c r="E8049" s="58">
        <v>0.12024213137570362</v>
      </c>
      <c r="F8049" s="58">
        <v>0.16717095545021238</v>
      </c>
      <c r="G8049" s="58">
        <v>0.11566382890571861</v>
      </c>
      <c r="H8049" s="58">
        <v>9.892480033218487E-2</v>
      </c>
      <c r="I8049" s="58">
        <v>0.13484225368439487</v>
      </c>
      <c r="J8049" s="58">
        <v>4.5681952826589845E-3</v>
      </c>
      <c r="K8049" s="58">
        <v>0.11030136094157253</v>
      </c>
      <c r="L8049" s="58">
        <v>5.076300893791974E-2</v>
      </c>
      <c r="M8049" s="58">
        <v>8.9113794781450525E-2</v>
      </c>
      <c r="N8049" s="58">
        <v>1.2859523056278124E-2</v>
      </c>
      <c r="O8049" s="58">
        <v>0</v>
      </c>
      <c r="P8049" s="58">
        <v>0</v>
      </c>
      <c r="Q8049" s="58">
        <v>0</v>
      </c>
      <c r="R8049" s="58">
        <v>0</v>
      </c>
      <c r="S8049" s="58">
        <v>0</v>
      </c>
      <c r="T8049" s="58">
        <v>0</v>
      </c>
      <c r="U8049" s="58">
        <v>0</v>
      </c>
      <c r="V8049" s="58">
        <v>0</v>
      </c>
      <c r="W8049" s="58">
        <v>0</v>
      </c>
      <c r="X8049" s="58">
        <v>0</v>
      </c>
      <c r="Y8049" s="58">
        <v>0</v>
      </c>
      <c r="Z8049" s="58">
        <v>0</v>
      </c>
      <c r="AA8049" s="58">
        <v>0</v>
      </c>
      <c r="AB8049" s="58">
        <v>0</v>
      </c>
      <c r="AC8049" s="58">
        <v>0</v>
      </c>
      <c r="AD8049" s="58">
        <v>0</v>
      </c>
      <c r="AE8049" s="58">
        <v>0</v>
      </c>
      <c r="AF8049" s="58">
        <v>0</v>
      </c>
      <c r="AG8049" s="58">
        <v>0</v>
      </c>
      <c r="AH8049" s="58">
        <v>0</v>
      </c>
      <c r="AI8049" s="58">
        <v>0</v>
      </c>
      <c r="AK8049" s="64">
        <f t="shared" si="125"/>
        <v>-1.6585454995489062E-2</v>
      </c>
    </row>
    <row r="8050" spans="1:37" x14ac:dyDescent="0.25">
      <c r="A8050">
        <v>8048</v>
      </c>
      <c r="B8050" s="1">
        <v>1.1900000000000001E-2</v>
      </c>
      <c r="C8050" s="1">
        <v>-2.6082985420464709E-5</v>
      </c>
      <c r="D8050" s="58">
        <v>0.15017854498153713</v>
      </c>
      <c r="E8050" s="58">
        <v>0.1043272582834166</v>
      </c>
      <c r="F8050" s="58">
        <v>0.15569457886499169</v>
      </c>
      <c r="G8050" s="58">
        <v>2.0395262332528061E-2</v>
      </c>
      <c r="H8050" s="58">
        <v>2.6484215407077027E-2</v>
      </c>
      <c r="I8050" s="58">
        <v>8.2063532695674429E-2</v>
      </c>
      <c r="J8050" s="58">
        <v>5.2714544899403817E-2</v>
      </c>
      <c r="K8050" s="58">
        <v>9.285516617926394E-2</v>
      </c>
      <c r="L8050" s="58">
        <v>0.16757243213596737</v>
      </c>
      <c r="M8050" s="58">
        <v>5.5828057769883012E-2</v>
      </c>
      <c r="N8050" s="58">
        <v>9.1886406450256947E-2</v>
      </c>
      <c r="O8050" s="58">
        <v>0</v>
      </c>
      <c r="P8050" s="58">
        <v>0</v>
      </c>
      <c r="Q8050" s="58">
        <v>0</v>
      </c>
      <c r="R8050" s="58">
        <v>0</v>
      </c>
      <c r="S8050" s="58">
        <v>0</v>
      </c>
      <c r="T8050" s="58">
        <v>0</v>
      </c>
      <c r="U8050" s="58">
        <v>0</v>
      </c>
      <c r="V8050" s="58">
        <v>0</v>
      </c>
      <c r="W8050" s="58">
        <v>0</v>
      </c>
      <c r="X8050" s="58">
        <v>0</v>
      </c>
      <c r="Y8050" s="58">
        <v>0</v>
      </c>
      <c r="Z8050" s="58">
        <v>0</v>
      </c>
      <c r="AA8050" s="58">
        <v>0</v>
      </c>
      <c r="AB8050" s="58">
        <v>0</v>
      </c>
      <c r="AC8050" s="58">
        <v>0</v>
      </c>
      <c r="AD8050" s="58">
        <v>0</v>
      </c>
      <c r="AE8050" s="58">
        <v>0</v>
      </c>
      <c r="AF8050" s="58">
        <v>0</v>
      </c>
      <c r="AG8050" s="58">
        <v>0</v>
      </c>
      <c r="AH8050" s="58">
        <v>0</v>
      </c>
      <c r="AI8050" s="58">
        <v>0</v>
      </c>
      <c r="AK8050" s="64">
        <f t="shared" si="125"/>
        <v>-2.1918475143247653E-3</v>
      </c>
    </row>
    <row r="8051" spans="1:37" x14ac:dyDescent="0.25">
      <c r="A8051">
        <v>8049</v>
      </c>
      <c r="B8051" s="1">
        <v>1.0699999999999999E-2</v>
      </c>
      <c r="C8051" s="1">
        <v>-1.4030908640406454E-4</v>
      </c>
      <c r="D8051" s="58">
        <v>6.8627627955143905E-2</v>
      </c>
      <c r="E8051" s="58">
        <v>3.4237871498364582E-2</v>
      </c>
      <c r="F8051" s="58">
        <v>0.14204118885760669</v>
      </c>
      <c r="G8051" s="58">
        <v>2.4054313318746964E-2</v>
      </c>
      <c r="H8051" s="58">
        <v>0.16043718874988744</v>
      </c>
      <c r="I8051" s="58">
        <v>0.16954954676057848</v>
      </c>
      <c r="J8051" s="58">
        <v>5.9508579127809116E-2</v>
      </c>
      <c r="K8051" s="58">
        <v>4.8229782715875177E-2</v>
      </c>
      <c r="L8051" s="58">
        <v>0.10271694900181953</v>
      </c>
      <c r="M8051" s="58">
        <v>4.5852220397317671E-2</v>
      </c>
      <c r="N8051" s="58">
        <v>0.14474473161685042</v>
      </c>
      <c r="O8051" s="58">
        <v>0</v>
      </c>
      <c r="P8051" s="58">
        <v>0</v>
      </c>
      <c r="Q8051" s="58">
        <v>0</v>
      </c>
      <c r="R8051" s="58">
        <v>0</v>
      </c>
      <c r="S8051" s="58">
        <v>0</v>
      </c>
      <c r="T8051" s="58">
        <v>0</v>
      </c>
      <c r="U8051" s="58">
        <v>0</v>
      </c>
      <c r="V8051" s="58">
        <v>0</v>
      </c>
      <c r="W8051" s="58">
        <v>0</v>
      </c>
      <c r="X8051" s="58">
        <v>0</v>
      </c>
      <c r="Y8051" s="58">
        <v>0</v>
      </c>
      <c r="Z8051" s="58">
        <v>0</v>
      </c>
      <c r="AA8051" s="58">
        <v>0</v>
      </c>
      <c r="AB8051" s="58">
        <v>0</v>
      </c>
      <c r="AC8051" s="58">
        <v>0</v>
      </c>
      <c r="AD8051" s="58">
        <v>0</v>
      </c>
      <c r="AE8051" s="58">
        <v>0</v>
      </c>
      <c r="AF8051" s="58">
        <v>0</v>
      </c>
      <c r="AG8051" s="58">
        <v>0</v>
      </c>
      <c r="AH8051" s="58">
        <v>0</v>
      </c>
      <c r="AI8051" s="58">
        <v>0</v>
      </c>
      <c r="AK8051" s="64">
        <f t="shared" si="125"/>
        <v>-1.3112998729351826E-2</v>
      </c>
    </row>
    <row r="8052" spans="1:37" x14ac:dyDescent="0.25">
      <c r="A8052">
        <v>8050</v>
      </c>
      <c r="B8052" s="1">
        <v>1.2E-2</v>
      </c>
      <c r="C8052" s="1">
        <v>-1.2107127634801543E-4</v>
      </c>
      <c r="D8052" s="58">
        <v>0.14913241568127622</v>
      </c>
      <c r="E8052" s="58">
        <v>7.0488463009473715E-2</v>
      </c>
      <c r="F8052" s="58">
        <v>0.15506566960415247</v>
      </c>
      <c r="G8052" s="58">
        <v>0.17808635667572439</v>
      </c>
      <c r="H8052" s="58">
        <v>7.3252006704969163E-3</v>
      </c>
      <c r="I8052" s="58">
        <v>0.104042179405173</v>
      </c>
      <c r="J8052" s="58">
        <v>6.4435243837277457E-3</v>
      </c>
      <c r="K8052" s="58">
        <v>4.9016824773707821E-2</v>
      </c>
      <c r="L8052" s="58">
        <v>3.4802042012857221E-2</v>
      </c>
      <c r="M8052" s="58">
        <v>4.6622690145945625E-2</v>
      </c>
      <c r="N8052" s="58">
        <v>0.19897463363746504</v>
      </c>
      <c r="O8052" s="58">
        <v>0</v>
      </c>
      <c r="P8052" s="58">
        <v>0</v>
      </c>
      <c r="Q8052" s="58">
        <v>0</v>
      </c>
      <c r="R8052" s="58">
        <v>0</v>
      </c>
      <c r="S8052" s="58">
        <v>0</v>
      </c>
      <c r="T8052" s="58">
        <v>0</v>
      </c>
      <c r="U8052" s="58">
        <v>0</v>
      </c>
      <c r="V8052" s="58">
        <v>0</v>
      </c>
      <c r="W8052" s="58">
        <v>0</v>
      </c>
      <c r="X8052" s="58">
        <v>0</v>
      </c>
      <c r="Y8052" s="58">
        <v>0</v>
      </c>
      <c r="Z8052" s="58">
        <v>0</v>
      </c>
      <c r="AA8052" s="58">
        <v>0</v>
      </c>
      <c r="AB8052" s="58">
        <v>0</v>
      </c>
      <c r="AC8052" s="58">
        <v>0</v>
      </c>
      <c r="AD8052" s="58">
        <v>0</v>
      </c>
      <c r="AE8052" s="58">
        <v>0</v>
      </c>
      <c r="AF8052" s="58">
        <v>0</v>
      </c>
      <c r="AG8052" s="58">
        <v>0</v>
      </c>
      <c r="AH8052" s="58">
        <v>0</v>
      </c>
      <c r="AI8052" s="58">
        <v>0</v>
      </c>
      <c r="AK8052" s="64">
        <f t="shared" si="125"/>
        <v>-1.0089273029001285E-2</v>
      </c>
    </row>
    <row r="8053" spans="1:37" x14ac:dyDescent="0.25">
      <c r="A8053">
        <v>8051</v>
      </c>
      <c r="B8053" s="1">
        <v>1.43E-2</v>
      </c>
      <c r="C8053" s="1">
        <v>2.1873723962788835E-4</v>
      </c>
      <c r="D8053" s="58">
        <v>0.13833915614442666</v>
      </c>
      <c r="E8053" s="58">
        <v>0.14983373760949859</v>
      </c>
      <c r="F8053" s="58">
        <v>0.10112646734440711</v>
      </c>
      <c r="G8053" s="58">
        <v>0.13054974492710034</v>
      </c>
      <c r="H8053" s="58">
        <v>0.15921872152712058</v>
      </c>
      <c r="I8053" s="58">
        <v>6.3370086615105167E-2</v>
      </c>
      <c r="J8053" s="58">
        <v>0.12637942467353527</v>
      </c>
      <c r="K8053" s="58">
        <v>4.3774948343728699E-2</v>
      </c>
      <c r="L8053" s="58">
        <v>5.2583560620292548E-2</v>
      </c>
      <c r="M8053" s="58">
        <v>9.8965269040300827E-3</v>
      </c>
      <c r="N8053" s="58">
        <v>2.4927625290754974E-2</v>
      </c>
      <c r="O8053" s="58">
        <v>0</v>
      </c>
      <c r="P8053" s="58">
        <v>0</v>
      </c>
      <c r="Q8053" s="58">
        <v>0</v>
      </c>
      <c r="R8053" s="58">
        <v>0</v>
      </c>
      <c r="S8053" s="58">
        <v>0</v>
      </c>
      <c r="T8053" s="58">
        <v>0</v>
      </c>
      <c r="U8053" s="58">
        <v>0</v>
      </c>
      <c r="V8053" s="58">
        <v>0</v>
      </c>
      <c r="W8053" s="58">
        <v>0</v>
      </c>
      <c r="X8053" s="58">
        <v>0</v>
      </c>
      <c r="Y8053" s="58">
        <v>0</v>
      </c>
      <c r="Z8053" s="58">
        <v>0</v>
      </c>
      <c r="AA8053" s="58">
        <v>0</v>
      </c>
      <c r="AB8053" s="58">
        <v>0</v>
      </c>
      <c r="AC8053" s="58">
        <v>0</v>
      </c>
      <c r="AD8053" s="58">
        <v>0</v>
      </c>
      <c r="AE8053" s="58">
        <v>0</v>
      </c>
      <c r="AF8053" s="58">
        <v>0</v>
      </c>
      <c r="AG8053" s="58">
        <v>0</v>
      </c>
      <c r="AH8053" s="58">
        <v>0</v>
      </c>
      <c r="AI8053" s="58">
        <v>0</v>
      </c>
      <c r="AK8053" s="64">
        <f t="shared" si="125"/>
        <v>1.5296310463488696E-2</v>
      </c>
    </row>
    <row r="8054" spans="1:37" x14ac:dyDescent="0.25">
      <c r="A8054">
        <v>8052</v>
      </c>
      <c r="B8054" s="1">
        <v>1.38E-2</v>
      </c>
      <c r="C8054" s="1">
        <v>1.4894266202346765E-4</v>
      </c>
      <c r="D8054" s="58">
        <v>0.13850670670930923</v>
      </c>
      <c r="E8054" s="58">
        <v>0.13006775369991189</v>
      </c>
      <c r="F8054" s="58">
        <v>5.9208924319722807E-2</v>
      </c>
      <c r="G8054" s="58">
        <v>0.15621354933743278</v>
      </c>
      <c r="H8054" s="58">
        <v>0.13401869756621174</v>
      </c>
      <c r="I8054" s="58">
        <v>1.3518243194512678E-2</v>
      </c>
      <c r="J8054" s="58">
        <v>0.14380006744187276</v>
      </c>
      <c r="K8054" s="58">
        <v>9.68815038652521E-2</v>
      </c>
      <c r="L8054" s="58">
        <v>3.0187970181009143E-2</v>
      </c>
      <c r="M8054" s="58">
        <v>6.6531941887208207E-2</v>
      </c>
      <c r="N8054" s="58">
        <v>3.1064641797556459E-2</v>
      </c>
      <c r="O8054" s="58">
        <v>0</v>
      </c>
      <c r="P8054" s="58">
        <v>0</v>
      </c>
      <c r="Q8054" s="58">
        <v>0</v>
      </c>
      <c r="R8054" s="58">
        <v>0</v>
      </c>
      <c r="S8054" s="58">
        <v>0</v>
      </c>
      <c r="T8054" s="58">
        <v>0</v>
      </c>
      <c r="U8054" s="58">
        <v>0</v>
      </c>
      <c r="V8054" s="58">
        <v>0</v>
      </c>
      <c r="W8054" s="58">
        <v>0</v>
      </c>
      <c r="X8054" s="58">
        <v>0</v>
      </c>
      <c r="Y8054" s="58">
        <v>0</v>
      </c>
      <c r="Z8054" s="58">
        <v>0</v>
      </c>
      <c r="AA8054" s="58">
        <v>0</v>
      </c>
      <c r="AB8054" s="58">
        <v>0</v>
      </c>
      <c r="AC8054" s="58">
        <v>0</v>
      </c>
      <c r="AD8054" s="58">
        <v>0</v>
      </c>
      <c r="AE8054" s="58">
        <v>0</v>
      </c>
      <c r="AF8054" s="58">
        <v>0</v>
      </c>
      <c r="AG8054" s="58">
        <v>0</v>
      </c>
      <c r="AH8054" s="58">
        <v>0</v>
      </c>
      <c r="AI8054" s="58">
        <v>0</v>
      </c>
      <c r="AK8054" s="64">
        <f t="shared" si="125"/>
        <v>1.0792946523439685E-2</v>
      </c>
    </row>
    <row r="8055" spans="1:37" x14ac:dyDescent="0.25">
      <c r="A8055">
        <v>8053</v>
      </c>
      <c r="B8055" s="1">
        <v>1.24E-2</v>
      </c>
      <c r="C8055" s="1">
        <v>-5.2763375303040508E-4</v>
      </c>
      <c r="D8055" s="58">
        <v>7.6424932546468677E-2</v>
      </c>
      <c r="E8055" s="58">
        <v>3.364421260449228E-3</v>
      </c>
      <c r="F8055" s="58">
        <v>0.1760693496948269</v>
      </c>
      <c r="G8055" s="58">
        <v>4.9610037930989101E-2</v>
      </c>
      <c r="H8055" s="58">
        <v>0.14233521103264687</v>
      </c>
      <c r="I8055" s="58">
        <v>0.17435555329836205</v>
      </c>
      <c r="J8055" s="58">
        <v>6.2664883169143898E-2</v>
      </c>
      <c r="K8055" s="58">
        <v>0.13777753301287921</v>
      </c>
      <c r="L8055" s="58">
        <v>5.5221798578733813E-2</v>
      </c>
      <c r="M8055" s="58">
        <v>0.10944353652682987</v>
      </c>
      <c r="N8055" s="58">
        <v>1.2732742948670514E-2</v>
      </c>
      <c r="O8055" s="58">
        <v>0</v>
      </c>
      <c r="P8055" s="58">
        <v>0</v>
      </c>
      <c r="Q8055" s="58">
        <v>0</v>
      </c>
      <c r="R8055" s="58">
        <v>0</v>
      </c>
      <c r="S8055" s="58">
        <v>0</v>
      </c>
      <c r="T8055" s="58">
        <v>0</v>
      </c>
      <c r="U8055" s="58">
        <v>0</v>
      </c>
      <c r="V8055" s="58">
        <v>0</v>
      </c>
      <c r="W8055" s="58">
        <v>0</v>
      </c>
      <c r="X8055" s="58">
        <v>0</v>
      </c>
      <c r="Y8055" s="58">
        <v>0</v>
      </c>
      <c r="Z8055" s="58">
        <v>0</v>
      </c>
      <c r="AA8055" s="58">
        <v>0</v>
      </c>
      <c r="AB8055" s="58">
        <v>0</v>
      </c>
      <c r="AC8055" s="58">
        <v>0</v>
      </c>
      <c r="AD8055" s="58">
        <v>0</v>
      </c>
      <c r="AE8055" s="58">
        <v>0</v>
      </c>
      <c r="AF8055" s="58">
        <v>0</v>
      </c>
      <c r="AG8055" s="58">
        <v>0</v>
      </c>
      <c r="AH8055" s="58">
        <v>0</v>
      </c>
      <c r="AI8055" s="58">
        <v>0</v>
      </c>
      <c r="AK8055" s="64">
        <f t="shared" si="125"/>
        <v>-4.255110911535525E-2</v>
      </c>
    </row>
    <row r="8056" spans="1:37" x14ac:dyDescent="0.25">
      <c r="A8056">
        <v>8054</v>
      </c>
      <c r="B8056" s="1">
        <v>1.29E-2</v>
      </c>
      <c r="C8056" s="1">
        <v>1.446936987719269E-4</v>
      </c>
      <c r="D8056" s="58">
        <v>0.13921213634909163</v>
      </c>
      <c r="E8056" s="58">
        <v>0.1473381217531001</v>
      </c>
      <c r="F8056" s="58">
        <v>5.3660295076291345E-2</v>
      </c>
      <c r="G8056" s="58">
        <v>1.4546325627185663E-2</v>
      </c>
      <c r="H8056" s="58">
        <v>6.769415929475564E-2</v>
      </c>
      <c r="I8056" s="58">
        <v>0.14831085766795152</v>
      </c>
      <c r="J8056" s="58">
        <v>0.13555423470536579</v>
      </c>
      <c r="K8056" s="58">
        <v>5.1960970660728543E-2</v>
      </c>
      <c r="L8056" s="58">
        <v>4.5350179955965769E-2</v>
      </c>
      <c r="M8056" s="58">
        <v>0.18781784893476622</v>
      </c>
      <c r="N8056" s="58">
        <v>8.5548699747975913E-3</v>
      </c>
      <c r="O8056" s="58">
        <v>0</v>
      </c>
      <c r="P8056" s="58">
        <v>0</v>
      </c>
      <c r="Q8056" s="58">
        <v>0</v>
      </c>
      <c r="R8056" s="58">
        <v>0</v>
      </c>
      <c r="S8056" s="58">
        <v>0</v>
      </c>
      <c r="T8056" s="58">
        <v>0</v>
      </c>
      <c r="U8056" s="58">
        <v>0</v>
      </c>
      <c r="V8056" s="58">
        <v>0</v>
      </c>
      <c r="W8056" s="58">
        <v>0</v>
      </c>
      <c r="X8056" s="58">
        <v>0</v>
      </c>
      <c r="Y8056" s="58">
        <v>0</v>
      </c>
      <c r="Z8056" s="58">
        <v>0</v>
      </c>
      <c r="AA8056" s="58">
        <v>0</v>
      </c>
      <c r="AB8056" s="58">
        <v>0</v>
      </c>
      <c r="AC8056" s="58">
        <v>0</v>
      </c>
      <c r="AD8056" s="58">
        <v>0</v>
      </c>
      <c r="AE8056" s="58">
        <v>0</v>
      </c>
      <c r="AF8056" s="58">
        <v>0</v>
      </c>
      <c r="AG8056" s="58">
        <v>0</v>
      </c>
      <c r="AH8056" s="58">
        <v>0</v>
      </c>
      <c r="AI8056" s="58">
        <v>0</v>
      </c>
      <c r="AK8056" s="64">
        <f t="shared" si="125"/>
        <v>1.1216565796273403E-2</v>
      </c>
    </row>
    <row r="8057" spans="1:37" x14ac:dyDescent="0.25">
      <c r="A8057">
        <v>8055</v>
      </c>
      <c r="B8057" s="1">
        <v>1.12E-2</v>
      </c>
      <c r="C8057" s="1">
        <v>2.0844851418132834E-4</v>
      </c>
      <c r="D8057" s="58">
        <v>3.4187997872475187E-2</v>
      </c>
      <c r="E8057" s="58">
        <v>9.5782535248792156E-2</v>
      </c>
      <c r="F8057" s="58">
        <v>4.6830496000957504E-2</v>
      </c>
      <c r="G8057" s="58">
        <v>0.11205744180424364</v>
      </c>
      <c r="H8057" s="58">
        <v>0.12472982033203046</v>
      </c>
      <c r="I8057" s="58">
        <v>1.7858737964974842E-3</v>
      </c>
      <c r="J8057" s="58">
        <v>0.150481247240112</v>
      </c>
      <c r="K8057" s="58">
        <v>0.10814816954937179</v>
      </c>
      <c r="L8057" s="58">
        <v>0.13620180202867443</v>
      </c>
      <c r="M8057" s="58">
        <v>0.11851294768719375</v>
      </c>
      <c r="N8057" s="58">
        <v>7.1281668439651599E-2</v>
      </c>
      <c r="O8057" s="58">
        <v>0</v>
      </c>
      <c r="P8057" s="58">
        <v>0</v>
      </c>
      <c r="Q8057" s="58">
        <v>0</v>
      </c>
      <c r="R8057" s="58">
        <v>0</v>
      </c>
      <c r="S8057" s="58">
        <v>0</v>
      </c>
      <c r="T8057" s="58">
        <v>0</v>
      </c>
      <c r="U8057" s="58">
        <v>0</v>
      </c>
      <c r="V8057" s="58">
        <v>0</v>
      </c>
      <c r="W8057" s="58">
        <v>0</v>
      </c>
      <c r="X8057" s="58">
        <v>0</v>
      </c>
      <c r="Y8057" s="58">
        <v>0</v>
      </c>
      <c r="Z8057" s="58">
        <v>0</v>
      </c>
      <c r="AA8057" s="58">
        <v>0</v>
      </c>
      <c r="AB8057" s="58">
        <v>0</v>
      </c>
      <c r="AC8057" s="58">
        <v>0</v>
      </c>
      <c r="AD8057" s="58">
        <v>0</v>
      </c>
      <c r="AE8057" s="58">
        <v>0</v>
      </c>
      <c r="AF8057" s="58">
        <v>0</v>
      </c>
      <c r="AG8057" s="58">
        <v>0</v>
      </c>
      <c r="AH8057" s="58">
        <v>0</v>
      </c>
      <c r="AI8057" s="58">
        <v>0</v>
      </c>
      <c r="AK8057" s="64">
        <f t="shared" si="125"/>
        <v>1.8611474480475745E-2</v>
      </c>
    </row>
    <row r="8058" spans="1:37" x14ac:dyDescent="0.25">
      <c r="A8058">
        <v>8056</v>
      </c>
      <c r="B8058" s="1">
        <v>1.24E-2</v>
      </c>
      <c r="C8058" s="1">
        <v>4.3868751019314912E-4</v>
      </c>
      <c r="D8058" s="58">
        <v>3.2640046637598723E-2</v>
      </c>
      <c r="E8058" s="58">
        <v>0.1238386002190574</v>
      </c>
      <c r="F8058" s="58">
        <v>5.2476940976331505E-3</v>
      </c>
      <c r="G8058" s="58">
        <v>0.16448543397733287</v>
      </c>
      <c r="H8058" s="58">
        <v>8.9047458418649264E-2</v>
      </c>
      <c r="I8058" s="58">
        <v>0.13018263487504927</v>
      </c>
      <c r="J8058" s="58">
        <v>0.16351388197594091</v>
      </c>
      <c r="K8058" s="58">
        <v>9.5479118055558348E-3</v>
      </c>
      <c r="L8058" s="58">
        <v>0.14187004251536786</v>
      </c>
      <c r="M8058" s="58">
        <v>8.6437021224116048E-2</v>
      </c>
      <c r="N8058" s="58">
        <v>5.3189274253698814E-2</v>
      </c>
      <c r="O8058" s="58">
        <v>0</v>
      </c>
      <c r="P8058" s="58">
        <v>0</v>
      </c>
      <c r="Q8058" s="58">
        <v>0</v>
      </c>
      <c r="R8058" s="58">
        <v>0</v>
      </c>
      <c r="S8058" s="58">
        <v>0</v>
      </c>
      <c r="T8058" s="58">
        <v>0</v>
      </c>
      <c r="U8058" s="58">
        <v>0</v>
      </c>
      <c r="V8058" s="58">
        <v>0</v>
      </c>
      <c r="W8058" s="58">
        <v>0</v>
      </c>
      <c r="X8058" s="58">
        <v>0</v>
      </c>
      <c r="Y8058" s="58">
        <v>0</v>
      </c>
      <c r="Z8058" s="58">
        <v>0</v>
      </c>
      <c r="AA8058" s="58">
        <v>0</v>
      </c>
      <c r="AB8058" s="58">
        <v>0</v>
      </c>
      <c r="AC8058" s="58">
        <v>0</v>
      </c>
      <c r="AD8058" s="58">
        <v>0</v>
      </c>
      <c r="AE8058" s="58">
        <v>0</v>
      </c>
      <c r="AF8058" s="58">
        <v>0</v>
      </c>
      <c r="AG8058" s="58">
        <v>0</v>
      </c>
      <c r="AH8058" s="58">
        <v>0</v>
      </c>
      <c r="AI8058" s="58">
        <v>0</v>
      </c>
      <c r="AK8058" s="64">
        <f t="shared" si="125"/>
        <v>3.5378025015576541E-2</v>
      </c>
    </row>
    <row r="8059" spans="1:37" x14ac:dyDescent="0.25">
      <c r="A8059">
        <v>8057</v>
      </c>
      <c r="B8059" s="1">
        <v>1.1900000000000001E-2</v>
      </c>
      <c r="C8059" s="1">
        <v>5.8320720986826384E-5</v>
      </c>
      <c r="D8059" s="58">
        <v>0.10435722295938325</v>
      </c>
      <c r="E8059" s="58">
        <v>0.1235068808379565</v>
      </c>
      <c r="F8059" s="58">
        <v>0.12429729688585929</v>
      </c>
      <c r="G8059" s="58">
        <v>2.1765524796740907E-2</v>
      </c>
      <c r="H8059" s="58">
        <v>1.8010153374437746E-2</v>
      </c>
      <c r="I8059" s="58">
        <v>0.14722637000281547</v>
      </c>
      <c r="J8059" s="58">
        <v>0.10688789393267073</v>
      </c>
      <c r="K8059" s="58">
        <v>4.9110422663592966E-2</v>
      </c>
      <c r="L8059" s="58">
        <v>8.7876329806132733E-2</v>
      </c>
      <c r="M8059" s="58">
        <v>0.15249861886116167</v>
      </c>
      <c r="N8059" s="58">
        <v>6.4463285879248655E-2</v>
      </c>
      <c r="O8059" s="58">
        <v>0</v>
      </c>
      <c r="P8059" s="58">
        <v>0</v>
      </c>
      <c r="Q8059" s="58">
        <v>0</v>
      </c>
      <c r="R8059" s="58">
        <v>0</v>
      </c>
      <c r="S8059" s="58">
        <v>0</v>
      </c>
      <c r="T8059" s="58">
        <v>0</v>
      </c>
      <c r="U8059" s="58">
        <v>0</v>
      </c>
      <c r="V8059" s="58">
        <v>0</v>
      </c>
      <c r="W8059" s="58">
        <v>0</v>
      </c>
      <c r="X8059" s="58">
        <v>0</v>
      </c>
      <c r="Y8059" s="58">
        <v>0</v>
      </c>
      <c r="Z8059" s="58">
        <v>0</v>
      </c>
      <c r="AA8059" s="58">
        <v>0</v>
      </c>
      <c r="AB8059" s="58">
        <v>0</v>
      </c>
      <c r="AC8059" s="58">
        <v>0</v>
      </c>
      <c r="AD8059" s="58">
        <v>0</v>
      </c>
      <c r="AE8059" s="58">
        <v>0</v>
      </c>
      <c r="AF8059" s="58">
        <v>0</v>
      </c>
      <c r="AG8059" s="58">
        <v>0</v>
      </c>
      <c r="AH8059" s="58">
        <v>0</v>
      </c>
      <c r="AI8059" s="58">
        <v>0</v>
      </c>
      <c r="AK8059" s="64">
        <f t="shared" si="125"/>
        <v>4.9009009232627212E-3</v>
      </c>
    </row>
    <row r="8060" spans="1:37" x14ac:dyDescent="0.25">
      <c r="A8060">
        <v>8058</v>
      </c>
      <c r="B8060" s="1">
        <v>1.2699999999999999E-2</v>
      </c>
      <c r="C8060" s="1">
        <v>2.6646623292281605E-4</v>
      </c>
      <c r="D8060" s="58">
        <v>0.12855234095837445</v>
      </c>
      <c r="E8060" s="58">
        <v>0.13891329764684393</v>
      </c>
      <c r="F8060" s="58">
        <v>4.6856174088739572E-2</v>
      </c>
      <c r="G8060" s="58">
        <v>0.11776954486148926</v>
      </c>
      <c r="H8060" s="58">
        <v>0.14687787777028266</v>
      </c>
      <c r="I8060" s="58">
        <v>0.13037743657525624</v>
      </c>
      <c r="J8060" s="58">
        <v>3.2809058562321872E-2</v>
      </c>
      <c r="K8060" s="58">
        <v>8.433848991462085E-3</v>
      </c>
      <c r="L8060" s="58">
        <v>8.7978330063908872E-2</v>
      </c>
      <c r="M8060" s="58">
        <v>4.4043795592002312E-2</v>
      </c>
      <c r="N8060" s="58">
        <v>0.11738829488931866</v>
      </c>
      <c r="O8060" s="58">
        <v>0</v>
      </c>
      <c r="P8060" s="58">
        <v>0</v>
      </c>
      <c r="Q8060" s="58">
        <v>0</v>
      </c>
      <c r="R8060" s="58">
        <v>0</v>
      </c>
      <c r="S8060" s="58">
        <v>0</v>
      </c>
      <c r="T8060" s="58">
        <v>0</v>
      </c>
      <c r="U8060" s="58">
        <v>0</v>
      </c>
      <c r="V8060" s="58">
        <v>0</v>
      </c>
      <c r="W8060" s="58">
        <v>0</v>
      </c>
      <c r="X8060" s="58">
        <v>0</v>
      </c>
      <c r="Y8060" s="58">
        <v>0</v>
      </c>
      <c r="Z8060" s="58">
        <v>0</v>
      </c>
      <c r="AA8060" s="58">
        <v>0</v>
      </c>
      <c r="AB8060" s="58">
        <v>0</v>
      </c>
      <c r="AC8060" s="58">
        <v>0</v>
      </c>
      <c r="AD8060" s="58">
        <v>0</v>
      </c>
      <c r="AE8060" s="58">
        <v>0</v>
      </c>
      <c r="AF8060" s="58">
        <v>0</v>
      </c>
      <c r="AG8060" s="58">
        <v>0</v>
      </c>
      <c r="AH8060" s="58">
        <v>0</v>
      </c>
      <c r="AI8060" s="58">
        <v>0</v>
      </c>
      <c r="AK8060" s="64">
        <f t="shared" si="125"/>
        <v>2.0981593143528824E-2</v>
      </c>
    </row>
    <row r="8061" spans="1:37" x14ac:dyDescent="0.25">
      <c r="A8061">
        <v>8059</v>
      </c>
      <c r="B8061" s="1">
        <v>1.47E-2</v>
      </c>
      <c r="C8061" s="1">
        <v>-1.8992904159040999E-4</v>
      </c>
      <c r="D8061" s="58">
        <v>0.12070373938633198</v>
      </c>
      <c r="E8061" s="58">
        <v>0.125492091436189</v>
      </c>
      <c r="F8061" s="58">
        <v>0.14379459727457095</v>
      </c>
      <c r="G8061" s="58">
        <v>0.14644254059188586</v>
      </c>
      <c r="H8061" s="58">
        <v>0.1705731388895213</v>
      </c>
      <c r="I8061" s="58">
        <v>6.6566313294980986E-2</v>
      </c>
      <c r="J8061" s="58">
        <v>1.4627672752406642E-2</v>
      </c>
      <c r="K8061" s="58">
        <v>0.13491638679906207</v>
      </c>
      <c r="L8061" s="58">
        <v>2.4834133935337097E-2</v>
      </c>
      <c r="M8061" s="58">
        <v>1.3824346491439531E-2</v>
      </c>
      <c r="N8061" s="58">
        <v>3.8225039148274562E-2</v>
      </c>
      <c r="O8061" s="58">
        <v>0</v>
      </c>
      <c r="P8061" s="58">
        <v>0</v>
      </c>
      <c r="Q8061" s="58">
        <v>0</v>
      </c>
      <c r="R8061" s="58">
        <v>0</v>
      </c>
      <c r="S8061" s="58">
        <v>0</v>
      </c>
      <c r="T8061" s="58">
        <v>0</v>
      </c>
      <c r="U8061" s="58">
        <v>0</v>
      </c>
      <c r="V8061" s="58">
        <v>0</v>
      </c>
      <c r="W8061" s="58">
        <v>0</v>
      </c>
      <c r="X8061" s="58">
        <v>0</v>
      </c>
      <c r="Y8061" s="58">
        <v>0</v>
      </c>
      <c r="Z8061" s="58">
        <v>0</v>
      </c>
      <c r="AA8061" s="58">
        <v>0</v>
      </c>
      <c r="AB8061" s="58">
        <v>0</v>
      </c>
      <c r="AC8061" s="58">
        <v>0</v>
      </c>
      <c r="AD8061" s="58">
        <v>0</v>
      </c>
      <c r="AE8061" s="58">
        <v>0</v>
      </c>
      <c r="AF8061" s="58">
        <v>0</v>
      </c>
      <c r="AG8061" s="58">
        <v>0</v>
      </c>
      <c r="AH8061" s="58">
        <v>0</v>
      </c>
      <c r="AI8061" s="58">
        <v>0</v>
      </c>
      <c r="AK8061" s="64">
        <f t="shared" si="125"/>
        <v>-1.2920342965334014E-2</v>
      </c>
    </row>
    <row r="8062" spans="1:37" x14ac:dyDescent="0.25">
      <c r="A8062">
        <v>8060</v>
      </c>
      <c r="B8062" s="1">
        <v>1.2E-2</v>
      </c>
      <c r="C8062" s="1">
        <v>-3.3157373452783822E-5</v>
      </c>
      <c r="D8062" s="58">
        <v>6.5746015314063627E-2</v>
      </c>
      <c r="E8062" s="58">
        <v>9.5588096091706765E-2</v>
      </c>
      <c r="F8062" s="58">
        <v>0.13312745263380324</v>
      </c>
      <c r="G8062" s="58">
        <v>0.12990460261148126</v>
      </c>
      <c r="H8062" s="58">
        <v>0.11241943869317235</v>
      </c>
      <c r="I8062" s="58">
        <v>0.1181181084288985</v>
      </c>
      <c r="J8062" s="58">
        <v>4.488318239861399E-2</v>
      </c>
      <c r="K8062" s="58">
        <v>5.65461673446951E-2</v>
      </c>
      <c r="L8062" s="58">
        <v>5.8060511880031085E-2</v>
      </c>
      <c r="M8062" s="58">
        <v>8.8313621927064725E-2</v>
      </c>
      <c r="N8062" s="58">
        <v>9.7292802676469364E-2</v>
      </c>
      <c r="O8062" s="58">
        <v>0</v>
      </c>
      <c r="P8062" s="58">
        <v>0</v>
      </c>
      <c r="Q8062" s="58">
        <v>0</v>
      </c>
      <c r="R8062" s="58">
        <v>0</v>
      </c>
      <c r="S8062" s="58">
        <v>0</v>
      </c>
      <c r="T8062" s="58">
        <v>0</v>
      </c>
      <c r="U8062" s="58">
        <v>0</v>
      </c>
      <c r="V8062" s="58">
        <v>0</v>
      </c>
      <c r="W8062" s="58">
        <v>0</v>
      </c>
      <c r="X8062" s="58">
        <v>0</v>
      </c>
      <c r="Y8062" s="58">
        <v>0</v>
      </c>
      <c r="Z8062" s="58">
        <v>0</v>
      </c>
      <c r="AA8062" s="58">
        <v>0</v>
      </c>
      <c r="AB8062" s="58">
        <v>0</v>
      </c>
      <c r="AC8062" s="58">
        <v>0</v>
      </c>
      <c r="AD8062" s="58">
        <v>0</v>
      </c>
      <c r="AE8062" s="58">
        <v>0</v>
      </c>
      <c r="AF8062" s="58">
        <v>0</v>
      </c>
      <c r="AG8062" s="58">
        <v>0</v>
      </c>
      <c r="AH8062" s="58">
        <v>0</v>
      </c>
      <c r="AI8062" s="58">
        <v>0</v>
      </c>
      <c r="AK8062" s="64">
        <f t="shared" si="125"/>
        <v>-2.7631144543986516E-3</v>
      </c>
    </row>
    <row r="8063" spans="1:37" x14ac:dyDescent="0.25">
      <c r="A8063">
        <v>8061</v>
      </c>
      <c r="B8063" s="1">
        <v>1.2E-2</v>
      </c>
      <c r="C8063" s="1">
        <v>-4.4039461196537425E-5</v>
      </c>
      <c r="D8063" s="58">
        <v>0.11870073378180596</v>
      </c>
      <c r="E8063" s="58">
        <v>9.0793908310147622E-2</v>
      </c>
      <c r="F8063" s="58">
        <v>8.0258245700927155E-2</v>
      </c>
      <c r="G8063" s="58">
        <v>3.8187975478921651E-2</v>
      </c>
      <c r="H8063" s="58">
        <v>0.15387422989858512</v>
      </c>
      <c r="I8063" s="58">
        <v>4.0170708982057345E-2</v>
      </c>
      <c r="J8063" s="58">
        <v>0.13385364817924647</v>
      </c>
      <c r="K8063" s="58">
        <v>0.13016026885643719</v>
      </c>
      <c r="L8063" s="58">
        <v>5.5146835910734632E-2</v>
      </c>
      <c r="M8063" s="58">
        <v>0.10390631231595802</v>
      </c>
      <c r="N8063" s="58">
        <v>5.4947132585178755E-2</v>
      </c>
      <c r="O8063" s="58">
        <v>0</v>
      </c>
      <c r="P8063" s="58">
        <v>0</v>
      </c>
      <c r="Q8063" s="58">
        <v>0</v>
      </c>
      <c r="R8063" s="58">
        <v>0</v>
      </c>
      <c r="S8063" s="58">
        <v>0</v>
      </c>
      <c r="T8063" s="58">
        <v>0</v>
      </c>
      <c r="U8063" s="58">
        <v>0</v>
      </c>
      <c r="V8063" s="58">
        <v>0</v>
      </c>
      <c r="W8063" s="58">
        <v>0</v>
      </c>
      <c r="X8063" s="58">
        <v>0</v>
      </c>
      <c r="Y8063" s="58">
        <v>0</v>
      </c>
      <c r="Z8063" s="58">
        <v>0</v>
      </c>
      <c r="AA8063" s="58">
        <v>0</v>
      </c>
      <c r="AB8063" s="58">
        <v>0</v>
      </c>
      <c r="AC8063" s="58">
        <v>0</v>
      </c>
      <c r="AD8063" s="58">
        <v>0</v>
      </c>
      <c r="AE8063" s="58">
        <v>0</v>
      </c>
      <c r="AF8063" s="58">
        <v>0</v>
      </c>
      <c r="AG8063" s="58">
        <v>0</v>
      </c>
      <c r="AH8063" s="58">
        <v>0</v>
      </c>
      <c r="AI8063" s="58">
        <v>0</v>
      </c>
      <c r="AK8063" s="64">
        <f t="shared" si="125"/>
        <v>-3.6699550997114521E-3</v>
      </c>
    </row>
    <row r="8064" spans="1:37" x14ac:dyDescent="0.25">
      <c r="A8064">
        <v>8062</v>
      </c>
      <c r="B8064" s="1">
        <v>1.2699999999999999E-2</v>
      </c>
      <c r="C8064" s="1">
        <v>8.000406763392384E-5</v>
      </c>
      <c r="D8064" s="58">
        <v>0.12473404722320289</v>
      </c>
      <c r="E8064" s="58">
        <v>0.12220014497770185</v>
      </c>
      <c r="F8064" s="58">
        <v>6.8014049998444723E-2</v>
      </c>
      <c r="G8064" s="58">
        <v>8.9965719997824684E-2</v>
      </c>
      <c r="H8064" s="58">
        <v>4.5081548433335838E-2</v>
      </c>
      <c r="I8064" s="58">
        <v>0.13197022372564965</v>
      </c>
      <c r="J8064" s="58">
        <v>4.5991392143402671E-2</v>
      </c>
      <c r="K8064" s="58">
        <v>8.9767945416393366E-2</v>
      </c>
      <c r="L8064" s="58">
        <v>0.15771364508546099</v>
      </c>
      <c r="M8064" s="58">
        <v>3.523784414187274E-2</v>
      </c>
      <c r="N8064" s="58">
        <v>8.9323438856710471E-2</v>
      </c>
      <c r="O8064" s="58">
        <v>0</v>
      </c>
      <c r="P8064" s="58">
        <v>0</v>
      </c>
      <c r="Q8064" s="58">
        <v>0</v>
      </c>
      <c r="R8064" s="58">
        <v>0</v>
      </c>
      <c r="S8064" s="58">
        <v>0</v>
      </c>
      <c r="T8064" s="58">
        <v>0</v>
      </c>
      <c r="U8064" s="58">
        <v>0</v>
      </c>
      <c r="V8064" s="58">
        <v>0</v>
      </c>
      <c r="W8064" s="58">
        <v>0</v>
      </c>
      <c r="X8064" s="58">
        <v>0</v>
      </c>
      <c r="Y8064" s="58">
        <v>0</v>
      </c>
      <c r="Z8064" s="58">
        <v>0</v>
      </c>
      <c r="AA8064" s="58">
        <v>0</v>
      </c>
      <c r="AB8064" s="58">
        <v>0</v>
      </c>
      <c r="AC8064" s="58">
        <v>0</v>
      </c>
      <c r="AD8064" s="58">
        <v>0</v>
      </c>
      <c r="AE8064" s="58">
        <v>0</v>
      </c>
      <c r="AF8064" s="58">
        <v>0</v>
      </c>
      <c r="AG8064" s="58">
        <v>0</v>
      </c>
      <c r="AH8064" s="58">
        <v>0</v>
      </c>
      <c r="AI8064" s="58">
        <v>0</v>
      </c>
      <c r="AK8064" s="64">
        <f t="shared" si="125"/>
        <v>6.2995328845609324E-3</v>
      </c>
    </row>
    <row r="8065" spans="1:37" x14ac:dyDescent="0.25">
      <c r="A8065">
        <v>8063</v>
      </c>
      <c r="B8065" s="1">
        <v>1.34E-2</v>
      </c>
      <c r="C8065" s="1">
        <v>8.6175951777634158E-5</v>
      </c>
      <c r="D8065" s="58">
        <v>0.16231379789561029</v>
      </c>
      <c r="E8065" s="58">
        <v>0.14192972861561046</v>
      </c>
      <c r="F8065" s="58">
        <v>9.4947844694414169E-2</v>
      </c>
      <c r="G8065" s="58">
        <v>0.11623924112078658</v>
      </c>
      <c r="H8065" s="58">
        <v>7.572107897963215E-2</v>
      </c>
      <c r="I8065" s="58">
        <v>2.1160416694183705E-2</v>
      </c>
      <c r="J8065" s="58">
        <v>8.7633648362752364E-2</v>
      </c>
      <c r="K8065" s="58">
        <v>0.10535082041621076</v>
      </c>
      <c r="L8065" s="58">
        <v>7.43149938848294E-2</v>
      </c>
      <c r="M8065" s="58">
        <v>8.908825065396743E-2</v>
      </c>
      <c r="N8065" s="58">
        <v>3.1300178682002508E-2</v>
      </c>
      <c r="O8065" s="58">
        <v>0</v>
      </c>
      <c r="P8065" s="58">
        <v>0</v>
      </c>
      <c r="Q8065" s="58">
        <v>0</v>
      </c>
      <c r="R8065" s="58">
        <v>0</v>
      </c>
      <c r="S8065" s="58">
        <v>0</v>
      </c>
      <c r="T8065" s="58">
        <v>0</v>
      </c>
      <c r="U8065" s="58">
        <v>0</v>
      </c>
      <c r="V8065" s="58">
        <v>0</v>
      </c>
      <c r="W8065" s="58">
        <v>0</v>
      </c>
      <c r="X8065" s="58">
        <v>0</v>
      </c>
      <c r="Y8065" s="58">
        <v>0</v>
      </c>
      <c r="Z8065" s="58">
        <v>0</v>
      </c>
      <c r="AA8065" s="58">
        <v>0</v>
      </c>
      <c r="AB8065" s="58">
        <v>0</v>
      </c>
      <c r="AC8065" s="58">
        <v>0</v>
      </c>
      <c r="AD8065" s="58">
        <v>0</v>
      </c>
      <c r="AE8065" s="58">
        <v>0</v>
      </c>
      <c r="AF8065" s="58">
        <v>0</v>
      </c>
      <c r="AG8065" s="58">
        <v>0</v>
      </c>
      <c r="AH8065" s="58">
        <v>0</v>
      </c>
      <c r="AI8065" s="58">
        <v>0</v>
      </c>
      <c r="AK8065" s="64">
        <f t="shared" si="125"/>
        <v>6.4310411774353843E-3</v>
      </c>
    </row>
    <row r="8066" spans="1:37" x14ac:dyDescent="0.25">
      <c r="A8066">
        <v>8064</v>
      </c>
      <c r="B8066" s="1">
        <v>1.4200000000000001E-2</v>
      </c>
      <c r="C8066" s="1">
        <v>1.4716508269428452E-4</v>
      </c>
      <c r="D8066" s="58">
        <v>0.15405619604588414</v>
      </c>
      <c r="E8066" s="58">
        <v>0.1496336087304557</v>
      </c>
      <c r="F8066" s="58">
        <v>0.189994540599314</v>
      </c>
      <c r="G8066" s="58">
        <v>0.13719010571069412</v>
      </c>
      <c r="H8066" s="58">
        <v>0.14322450299434938</v>
      </c>
      <c r="I8066" s="58">
        <v>2.8348051783457503E-2</v>
      </c>
      <c r="J8066" s="58">
        <v>7.6832571842070305E-2</v>
      </c>
      <c r="K8066" s="58">
        <v>2.6299968278575461E-2</v>
      </c>
      <c r="L8066" s="58">
        <v>6.4675527108673178E-2</v>
      </c>
      <c r="M8066" s="58">
        <v>2.020274988630906E-2</v>
      </c>
      <c r="N8066" s="58">
        <v>9.5421770202169902E-3</v>
      </c>
      <c r="O8066" s="58">
        <v>0</v>
      </c>
      <c r="P8066" s="58">
        <v>0</v>
      </c>
      <c r="Q8066" s="58">
        <v>0</v>
      </c>
      <c r="R8066" s="58">
        <v>0</v>
      </c>
      <c r="S8066" s="58">
        <v>0</v>
      </c>
      <c r="T8066" s="58">
        <v>0</v>
      </c>
      <c r="U8066" s="58">
        <v>0</v>
      </c>
      <c r="V8066" s="58">
        <v>0</v>
      </c>
      <c r="W8066" s="58">
        <v>0</v>
      </c>
      <c r="X8066" s="58">
        <v>0</v>
      </c>
      <c r="Y8066" s="58">
        <v>0</v>
      </c>
      <c r="Z8066" s="58">
        <v>0</v>
      </c>
      <c r="AA8066" s="58">
        <v>0</v>
      </c>
      <c r="AB8066" s="58">
        <v>0</v>
      </c>
      <c r="AC8066" s="58">
        <v>0</v>
      </c>
      <c r="AD8066" s="58">
        <v>0</v>
      </c>
      <c r="AE8066" s="58">
        <v>0</v>
      </c>
      <c r="AF8066" s="58">
        <v>0</v>
      </c>
      <c r="AG8066" s="58">
        <v>0</v>
      </c>
      <c r="AH8066" s="58">
        <v>0</v>
      </c>
      <c r="AI8066" s="58">
        <v>0</v>
      </c>
      <c r="AK8066" s="64">
        <f t="shared" si="125"/>
        <v>1.036373821790736E-2</v>
      </c>
    </row>
    <row r="8067" spans="1:37" x14ac:dyDescent="0.25">
      <c r="A8067">
        <v>8065</v>
      </c>
      <c r="B8067" s="1">
        <v>9.2999999999999992E-3</v>
      </c>
      <c r="C8067" s="1">
        <v>6.7717268218781768E-5</v>
      </c>
      <c r="D8067" s="58">
        <v>0.12108767265221825</v>
      </c>
      <c r="E8067" s="58">
        <v>1.2524968443661862E-2</v>
      </c>
      <c r="F8067" s="58">
        <v>7.9838054543193676E-2</v>
      </c>
      <c r="G8067" s="58">
        <v>8.5606633697301524E-2</v>
      </c>
      <c r="H8067" s="58">
        <v>5.6635525410675146E-2</v>
      </c>
      <c r="I8067" s="58">
        <v>8.9679935995677459E-2</v>
      </c>
      <c r="J8067" s="58">
        <v>0.13752179402038325</v>
      </c>
      <c r="K8067" s="58">
        <v>3.2076726397657504E-2</v>
      </c>
      <c r="L8067" s="58">
        <v>0.1362227180571865</v>
      </c>
      <c r="M8067" s="58">
        <v>0.13469122628820857</v>
      </c>
      <c r="N8067" s="58">
        <v>0.11411474449383634</v>
      </c>
      <c r="O8067" s="58">
        <v>0</v>
      </c>
      <c r="P8067" s="58">
        <v>0</v>
      </c>
      <c r="Q8067" s="58">
        <v>0</v>
      </c>
      <c r="R8067" s="58">
        <v>0</v>
      </c>
      <c r="S8067" s="58">
        <v>0</v>
      </c>
      <c r="T8067" s="58">
        <v>0</v>
      </c>
      <c r="U8067" s="58">
        <v>0</v>
      </c>
      <c r="V8067" s="58">
        <v>0</v>
      </c>
      <c r="W8067" s="58">
        <v>0</v>
      </c>
      <c r="X8067" s="58">
        <v>0</v>
      </c>
      <c r="Y8067" s="58">
        <v>0</v>
      </c>
      <c r="Z8067" s="58">
        <v>0</v>
      </c>
      <c r="AA8067" s="58">
        <v>0</v>
      </c>
      <c r="AB8067" s="58">
        <v>0</v>
      </c>
      <c r="AC8067" s="58">
        <v>0</v>
      </c>
      <c r="AD8067" s="58">
        <v>0</v>
      </c>
      <c r="AE8067" s="58">
        <v>0</v>
      </c>
      <c r="AF8067" s="58">
        <v>0</v>
      </c>
      <c r="AG8067" s="58">
        <v>0</v>
      </c>
      <c r="AH8067" s="58">
        <v>0</v>
      </c>
      <c r="AI8067" s="58">
        <v>0</v>
      </c>
      <c r="AK8067" s="64">
        <f t="shared" si="125"/>
        <v>7.2814266901915885E-3</v>
      </c>
    </row>
    <row r="8068" spans="1:37" x14ac:dyDescent="0.25">
      <c r="A8068">
        <v>8066</v>
      </c>
      <c r="B8068" s="1">
        <v>1.06E-2</v>
      </c>
      <c r="C8068" s="1">
        <v>6.2933033014519289E-5</v>
      </c>
      <c r="D8068" s="58">
        <v>0.1172197436686344</v>
      </c>
      <c r="E8068" s="58">
        <v>5.9813731234532923E-2</v>
      </c>
      <c r="F8068" s="58">
        <v>3.8338533492383114E-2</v>
      </c>
      <c r="G8068" s="58">
        <v>7.994032642038594E-2</v>
      </c>
      <c r="H8068" s="58">
        <v>1.5957885946082703E-2</v>
      </c>
      <c r="I8068" s="58">
        <v>0.15202844946254296</v>
      </c>
      <c r="J8068" s="58">
        <v>6.8959411472973492E-2</v>
      </c>
      <c r="K8068" s="58">
        <v>6.0688898352090119E-2</v>
      </c>
      <c r="L8068" s="58">
        <v>0.14040334892627301</v>
      </c>
      <c r="M8068" s="58">
        <v>8.0236609672743098E-2</v>
      </c>
      <c r="N8068" s="58">
        <v>0.18641306135135813</v>
      </c>
      <c r="O8068" s="58">
        <v>0</v>
      </c>
      <c r="P8068" s="58">
        <v>0</v>
      </c>
      <c r="Q8068" s="58">
        <v>0</v>
      </c>
      <c r="R8068" s="58">
        <v>0</v>
      </c>
      <c r="S8068" s="58">
        <v>0</v>
      </c>
      <c r="T8068" s="58">
        <v>0</v>
      </c>
      <c r="U8068" s="58">
        <v>0</v>
      </c>
      <c r="V8068" s="58">
        <v>0</v>
      </c>
      <c r="W8068" s="58">
        <v>0</v>
      </c>
      <c r="X8068" s="58">
        <v>0</v>
      </c>
      <c r="Y8068" s="58">
        <v>0</v>
      </c>
      <c r="Z8068" s="58">
        <v>0</v>
      </c>
      <c r="AA8068" s="58">
        <v>0</v>
      </c>
      <c r="AB8068" s="58">
        <v>0</v>
      </c>
      <c r="AC8068" s="58">
        <v>0</v>
      </c>
      <c r="AD8068" s="58">
        <v>0</v>
      </c>
      <c r="AE8068" s="58">
        <v>0</v>
      </c>
      <c r="AF8068" s="58">
        <v>0</v>
      </c>
      <c r="AG8068" s="58">
        <v>0</v>
      </c>
      <c r="AH8068" s="58">
        <v>0</v>
      </c>
      <c r="AI8068" s="58">
        <v>0</v>
      </c>
      <c r="AK8068" s="64">
        <f t="shared" ref="AK8068:AK8131" si="126">C8068/B8068</f>
        <v>5.9370785862754042E-3</v>
      </c>
    </row>
    <row r="8069" spans="1:37" x14ac:dyDescent="0.25">
      <c r="A8069">
        <v>8067</v>
      </c>
      <c r="B8069" s="1">
        <v>1.34E-2</v>
      </c>
      <c r="C8069" s="1">
        <v>-2.2761339469828376E-4</v>
      </c>
      <c r="D8069" s="58">
        <v>0.14950059460370577</v>
      </c>
      <c r="E8069" s="58">
        <v>4.9510421549589727E-2</v>
      </c>
      <c r="F8069" s="58">
        <v>6.9320627685187666E-2</v>
      </c>
      <c r="G8069" s="58">
        <v>0.13560592938458085</v>
      </c>
      <c r="H8069" s="58">
        <v>7.180771668278442E-2</v>
      </c>
      <c r="I8069" s="58">
        <v>0.16126820448439558</v>
      </c>
      <c r="J8069" s="58">
        <v>8.9502943482346192E-2</v>
      </c>
      <c r="K8069" s="58">
        <v>0.12675099000787118</v>
      </c>
      <c r="L8069" s="58">
        <v>7.8748480492404946E-2</v>
      </c>
      <c r="M8069" s="58">
        <v>2.9835960686406739E-2</v>
      </c>
      <c r="N8069" s="58">
        <v>3.8148130940726964E-2</v>
      </c>
      <c r="O8069" s="58">
        <v>0</v>
      </c>
      <c r="P8069" s="58">
        <v>0</v>
      </c>
      <c r="Q8069" s="58">
        <v>0</v>
      </c>
      <c r="R8069" s="58">
        <v>0</v>
      </c>
      <c r="S8069" s="58">
        <v>0</v>
      </c>
      <c r="T8069" s="58">
        <v>0</v>
      </c>
      <c r="U8069" s="58">
        <v>0</v>
      </c>
      <c r="V8069" s="58">
        <v>0</v>
      </c>
      <c r="W8069" s="58">
        <v>0</v>
      </c>
      <c r="X8069" s="58">
        <v>0</v>
      </c>
      <c r="Y8069" s="58">
        <v>0</v>
      </c>
      <c r="Z8069" s="58">
        <v>0</v>
      </c>
      <c r="AA8069" s="58">
        <v>0</v>
      </c>
      <c r="AB8069" s="58">
        <v>0</v>
      </c>
      <c r="AC8069" s="58">
        <v>0</v>
      </c>
      <c r="AD8069" s="58">
        <v>0</v>
      </c>
      <c r="AE8069" s="58">
        <v>0</v>
      </c>
      <c r="AF8069" s="58">
        <v>0</v>
      </c>
      <c r="AG8069" s="58">
        <v>0</v>
      </c>
      <c r="AH8069" s="58">
        <v>0</v>
      </c>
      <c r="AI8069" s="58">
        <v>0</v>
      </c>
      <c r="AK8069" s="64">
        <f t="shared" si="126"/>
        <v>-1.6986074231215207E-2</v>
      </c>
    </row>
    <row r="8070" spans="1:37" x14ac:dyDescent="0.25">
      <c r="A8070">
        <v>8068</v>
      </c>
      <c r="B8070" s="1">
        <v>1.4500000000000001E-2</v>
      </c>
      <c r="C8070" s="1">
        <v>2.3327096350840901E-4</v>
      </c>
      <c r="D8070" s="58">
        <v>5.9579887784395609E-2</v>
      </c>
      <c r="E8070" s="58">
        <v>0.17485229138587985</v>
      </c>
      <c r="F8070" s="58">
        <v>3.7708172933721674E-3</v>
      </c>
      <c r="G8070" s="58">
        <v>0.14621323135886988</v>
      </c>
      <c r="H8070" s="58">
        <v>6.3664045960026019E-2</v>
      </c>
      <c r="I8070" s="58">
        <v>0.10180467703887219</v>
      </c>
      <c r="J8070" s="58">
        <v>9.0203649410530717E-2</v>
      </c>
      <c r="K8070" s="58">
        <v>0.12749653562980007</v>
      </c>
      <c r="L8070" s="58">
        <v>0.13614266175220424</v>
      </c>
      <c r="M8070" s="58">
        <v>4.1313352292372665E-2</v>
      </c>
      <c r="N8070" s="58">
        <v>5.4958850093676577E-2</v>
      </c>
      <c r="O8070" s="58">
        <v>0</v>
      </c>
      <c r="P8070" s="58">
        <v>0</v>
      </c>
      <c r="Q8070" s="58">
        <v>0</v>
      </c>
      <c r="R8070" s="58">
        <v>0</v>
      </c>
      <c r="S8070" s="58">
        <v>0</v>
      </c>
      <c r="T8070" s="58">
        <v>0</v>
      </c>
      <c r="U8070" s="58">
        <v>0</v>
      </c>
      <c r="V8070" s="58">
        <v>0</v>
      </c>
      <c r="W8070" s="58">
        <v>0</v>
      </c>
      <c r="X8070" s="58">
        <v>0</v>
      </c>
      <c r="Y8070" s="58">
        <v>0</v>
      </c>
      <c r="Z8070" s="58">
        <v>0</v>
      </c>
      <c r="AA8070" s="58">
        <v>0</v>
      </c>
      <c r="AB8070" s="58">
        <v>0</v>
      </c>
      <c r="AC8070" s="58">
        <v>0</v>
      </c>
      <c r="AD8070" s="58">
        <v>0</v>
      </c>
      <c r="AE8070" s="58">
        <v>0</v>
      </c>
      <c r="AF8070" s="58">
        <v>0</v>
      </c>
      <c r="AG8070" s="58">
        <v>0</v>
      </c>
      <c r="AH8070" s="58">
        <v>0</v>
      </c>
      <c r="AI8070" s="58">
        <v>0</v>
      </c>
      <c r="AK8070" s="64">
        <f t="shared" si="126"/>
        <v>1.6087652655752346E-2</v>
      </c>
    </row>
    <row r="8071" spans="1:37" x14ac:dyDescent="0.25">
      <c r="A8071">
        <v>8069</v>
      </c>
      <c r="B8071" s="1">
        <v>1.0200000000000001E-2</v>
      </c>
      <c r="C8071" s="1">
        <v>-2.1222705265961498E-4</v>
      </c>
      <c r="D8071" s="58">
        <v>4.7916990178907826E-3</v>
      </c>
      <c r="E8071" s="58">
        <v>1.9383857795690823E-2</v>
      </c>
      <c r="F8071" s="58">
        <v>2.647905075650564E-2</v>
      </c>
      <c r="G8071" s="58">
        <v>0.10710429714769408</v>
      </c>
      <c r="H8071" s="58">
        <v>8.8629564408468614E-2</v>
      </c>
      <c r="I8071" s="58">
        <v>0.18307866932239486</v>
      </c>
      <c r="J8071" s="58">
        <v>3.5894518474960647E-2</v>
      </c>
      <c r="K8071" s="58">
        <v>0.11273851038654699</v>
      </c>
      <c r="L8071" s="58">
        <v>7.8249723858873452E-2</v>
      </c>
      <c r="M8071" s="58">
        <v>0.19802335601684656</v>
      </c>
      <c r="N8071" s="58">
        <v>0.1456267528141276</v>
      </c>
      <c r="O8071" s="58">
        <v>0</v>
      </c>
      <c r="P8071" s="58">
        <v>0</v>
      </c>
      <c r="Q8071" s="58">
        <v>0</v>
      </c>
      <c r="R8071" s="58">
        <v>0</v>
      </c>
      <c r="S8071" s="58">
        <v>0</v>
      </c>
      <c r="T8071" s="58">
        <v>0</v>
      </c>
      <c r="U8071" s="58">
        <v>0</v>
      </c>
      <c r="V8071" s="58">
        <v>0</v>
      </c>
      <c r="W8071" s="58">
        <v>0</v>
      </c>
      <c r="X8071" s="58">
        <v>0</v>
      </c>
      <c r="Y8071" s="58">
        <v>0</v>
      </c>
      <c r="Z8071" s="58">
        <v>0</v>
      </c>
      <c r="AA8071" s="58">
        <v>0</v>
      </c>
      <c r="AB8071" s="58">
        <v>0</v>
      </c>
      <c r="AC8071" s="58">
        <v>0</v>
      </c>
      <c r="AD8071" s="58">
        <v>0</v>
      </c>
      <c r="AE8071" s="58">
        <v>0</v>
      </c>
      <c r="AF8071" s="58">
        <v>0</v>
      </c>
      <c r="AG8071" s="58">
        <v>0</v>
      </c>
      <c r="AH8071" s="58">
        <v>0</v>
      </c>
      <c r="AI8071" s="58">
        <v>0</v>
      </c>
      <c r="AK8071" s="64">
        <f t="shared" si="126"/>
        <v>-2.0806573790158329E-2</v>
      </c>
    </row>
    <row r="8072" spans="1:37" x14ac:dyDescent="0.25">
      <c r="A8072">
        <v>8070</v>
      </c>
      <c r="B8072" s="1">
        <v>1.15E-2</v>
      </c>
      <c r="C8072" s="1">
        <v>-4.1292632576230383E-4</v>
      </c>
      <c r="D8072" s="58">
        <v>0.14009825333424705</v>
      </c>
      <c r="E8072" s="58">
        <v>4.8303634603239498E-3</v>
      </c>
      <c r="F8072" s="58">
        <v>0.10736051523358534</v>
      </c>
      <c r="G8072" s="58">
        <v>5.794067298414262E-2</v>
      </c>
      <c r="H8072" s="58">
        <v>0.14984928896325128</v>
      </c>
      <c r="I8072" s="58">
        <v>6.7703503054186556E-2</v>
      </c>
      <c r="J8072" s="58">
        <v>8.7316277573734162E-3</v>
      </c>
      <c r="K8072" s="58">
        <v>0.1746005243288147</v>
      </c>
      <c r="L8072" s="58">
        <v>9.1857835079858535E-2</v>
      </c>
      <c r="M8072" s="58">
        <v>5.4306539989453687E-2</v>
      </c>
      <c r="N8072" s="58">
        <v>0.14272087581476289</v>
      </c>
      <c r="O8072" s="58">
        <v>0</v>
      </c>
      <c r="P8072" s="58">
        <v>0</v>
      </c>
      <c r="Q8072" s="58">
        <v>0</v>
      </c>
      <c r="R8072" s="58">
        <v>0</v>
      </c>
      <c r="S8072" s="58">
        <v>0</v>
      </c>
      <c r="T8072" s="58">
        <v>0</v>
      </c>
      <c r="U8072" s="58">
        <v>0</v>
      </c>
      <c r="V8072" s="58">
        <v>0</v>
      </c>
      <c r="W8072" s="58">
        <v>0</v>
      </c>
      <c r="X8072" s="58">
        <v>0</v>
      </c>
      <c r="Y8072" s="58">
        <v>0</v>
      </c>
      <c r="Z8072" s="58">
        <v>0</v>
      </c>
      <c r="AA8072" s="58">
        <v>0</v>
      </c>
      <c r="AB8072" s="58">
        <v>0</v>
      </c>
      <c r="AC8072" s="58">
        <v>0</v>
      </c>
      <c r="AD8072" s="58">
        <v>0</v>
      </c>
      <c r="AE8072" s="58">
        <v>0</v>
      </c>
      <c r="AF8072" s="58">
        <v>0</v>
      </c>
      <c r="AG8072" s="58">
        <v>0</v>
      </c>
      <c r="AH8072" s="58">
        <v>0</v>
      </c>
      <c r="AI8072" s="58">
        <v>0</v>
      </c>
      <c r="AK8072" s="64">
        <f t="shared" si="126"/>
        <v>-3.5906637022809031E-2</v>
      </c>
    </row>
    <row r="8073" spans="1:37" x14ac:dyDescent="0.25">
      <c r="A8073">
        <v>8071</v>
      </c>
      <c r="B8073" s="1">
        <v>1.2500000000000001E-2</v>
      </c>
      <c r="C8073" s="1">
        <v>2.0267321303962647E-4</v>
      </c>
      <c r="D8073" s="58">
        <v>9.6433844092874393E-2</v>
      </c>
      <c r="E8073" s="58">
        <v>0.14125547153309714</v>
      </c>
      <c r="F8073" s="58">
        <v>8.6597092949792273E-2</v>
      </c>
      <c r="G8073" s="58">
        <v>2.3532826969635403E-2</v>
      </c>
      <c r="H8073" s="58">
        <v>7.6755367064465591E-2</v>
      </c>
      <c r="I8073" s="58">
        <v>8.1887243861385808E-2</v>
      </c>
      <c r="J8073" s="58">
        <v>0.18456449358438085</v>
      </c>
      <c r="K8073" s="58">
        <v>6.5050909258658737E-2</v>
      </c>
      <c r="L8073" s="58">
        <v>6.7054379026298308E-2</v>
      </c>
      <c r="M8073" s="58">
        <v>0.13366209668985907</v>
      </c>
      <c r="N8073" s="58">
        <v>4.3206274969552427E-2</v>
      </c>
      <c r="O8073" s="58">
        <v>0</v>
      </c>
      <c r="P8073" s="58">
        <v>0</v>
      </c>
      <c r="Q8073" s="58">
        <v>0</v>
      </c>
      <c r="R8073" s="58">
        <v>0</v>
      </c>
      <c r="S8073" s="58">
        <v>0</v>
      </c>
      <c r="T8073" s="58">
        <v>0</v>
      </c>
      <c r="U8073" s="58">
        <v>0</v>
      </c>
      <c r="V8073" s="58">
        <v>0</v>
      </c>
      <c r="W8073" s="58">
        <v>0</v>
      </c>
      <c r="X8073" s="58">
        <v>0</v>
      </c>
      <c r="Y8073" s="58">
        <v>0</v>
      </c>
      <c r="Z8073" s="58">
        <v>0</v>
      </c>
      <c r="AA8073" s="58">
        <v>0</v>
      </c>
      <c r="AB8073" s="58">
        <v>0</v>
      </c>
      <c r="AC8073" s="58">
        <v>0</v>
      </c>
      <c r="AD8073" s="58">
        <v>0</v>
      </c>
      <c r="AE8073" s="58">
        <v>0</v>
      </c>
      <c r="AF8073" s="58">
        <v>0</v>
      </c>
      <c r="AG8073" s="58">
        <v>0</v>
      </c>
      <c r="AH8073" s="58">
        <v>0</v>
      </c>
      <c r="AI8073" s="58">
        <v>0</v>
      </c>
      <c r="AK8073" s="64">
        <f t="shared" si="126"/>
        <v>1.6213857043170115E-2</v>
      </c>
    </row>
    <row r="8074" spans="1:37" x14ac:dyDescent="0.25">
      <c r="A8074">
        <v>8072</v>
      </c>
      <c r="B8074" s="1">
        <v>1.41E-2</v>
      </c>
      <c r="C8074" s="1">
        <v>2.6719718909457246E-4</v>
      </c>
      <c r="D8074" s="58">
        <v>0.12172189326688694</v>
      </c>
      <c r="E8074" s="58">
        <v>0.19311917854755734</v>
      </c>
      <c r="F8074" s="58">
        <v>0.15034480234123845</v>
      </c>
      <c r="G8074" s="58">
        <v>8.6881105520993915E-2</v>
      </c>
      <c r="H8074" s="58">
        <v>0.18482440888802001</v>
      </c>
      <c r="I8074" s="58">
        <v>2.3285265457974286E-2</v>
      </c>
      <c r="J8074" s="58">
        <v>3.0000041100409332E-2</v>
      </c>
      <c r="K8074" s="58">
        <v>1.5437655801065224E-2</v>
      </c>
      <c r="L8074" s="58">
        <v>2.3556434735537042E-2</v>
      </c>
      <c r="M8074" s="58">
        <v>5.9757266589497898E-2</v>
      </c>
      <c r="N8074" s="58">
        <v>0.11107194775081959</v>
      </c>
      <c r="O8074" s="58">
        <v>0</v>
      </c>
      <c r="P8074" s="58">
        <v>0</v>
      </c>
      <c r="Q8074" s="58">
        <v>0</v>
      </c>
      <c r="R8074" s="58">
        <v>0</v>
      </c>
      <c r="S8074" s="58">
        <v>0</v>
      </c>
      <c r="T8074" s="58">
        <v>0</v>
      </c>
      <c r="U8074" s="58">
        <v>0</v>
      </c>
      <c r="V8074" s="58">
        <v>0</v>
      </c>
      <c r="W8074" s="58">
        <v>0</v>
      </c>
      <c r="X8074" s="58">
        <v>0</v>
      </c>
      <c r="Y8074" s="58">
        <v>0</v>
      </c>
      <c r="Z8074" s="58">
        <v>0</v>
      </c>
      <c r="AA8074" s="58">
        <v>0</v>
      </c>
      <c r="AB8074" s="58">
        <v>0</v>
      </c>
      <c r="AC8074" s="58">
        <v>0</v>
      </c>
      <c r="AD8074" s="58">
        <v>0</v>
      </c>
      <c r="AE8074" s="58">
        <v>0</v>
      </c>
      <c r="AF8074" s="58">
        <v>0</v>
      </c>
      <c r="AG8074" s="58">
        <v>0</v>
      </c>
      <c r="AH8074" s="58">
        <v>0</v>
      </c>
      <c r="AI8074" s="58">
        <v>0</v>
      </c>
      <c r="AK8074" s="64">
        <f t="shared" si="126"/>
        <v>1.8950155254934216E-2</v>
      </c>
    </row>
    <row r="8075" spans="1:37" x14ac:dyDescent="0.25">
      <c r="A8075">
        <v>8073</v>
      </c>
      <c r="B8075" s="1">
        <v>1.24E-2</v>
      </c>
      <c r="C8075" s="1">
        <v>3.3701421738316535E-4</v>
      </c>
      <c r="D8075" s="58">
        <v>0.13070945298313602</v>
      </c>
      <c r="E8075" s="58">
        <v>0.1412595157997131</v>
      </c>
      <c r="F8075" s="58">
        <v>8.3362786119372298E-2</v>
      </c>
      <c r="G8075" s="58">
        <v>9.5863878391275609E-2</v>
      </c>
      <c r="H8075" s="58">
        <v>9.8052897826902533E-2</v>
      </c>
      <c r="I8075" s="58">
        <v>6.3765017312459982E-2</v>
      </c>
      <c r="J8075" s="58">
        <v>9.896883481142639E-2</v>
      </c>
      <c r="K8075" s="58">
        <v>2.4672622870251119E-2</v>
      </c>
      <c r="L8075" s="58">
        <v>0.1512770972064956</v>
      </c>
      <c r="M8075" s="58">
        <v>4.9564733125211896E-2</v>
      </c>
      <c r="N8075" s="58">
        <v>6.2503163553755431E-2</v>
      </c>
      <c r="O8075" s="58">
        <v>0</v>
      </c>
      <c r="P8075" s="58">
        <v>0</v>
      </c>
      <c r="Q8075" s="58">
        <v>0</v>
      </c>
      <c r="R8075" s="58">
        <v>0</v>
      </c>
      <c r="S8075" s="58">
        <v>0</v>
      </c>
      <c r="T8075" s="58">
        <v>0</v>
      </c>
      <c r="U8075" s="58">
        <v>0</v>
      </c>
      <c r="V8075" s="58">
        <v>0</v>
      </c>
      <c r="W8075" s="58">
        <v>0</v>
      </c>
      <c r="X8075" s="58">
        <v>0</v>
      </c>
      <c r="Y8075" s="58">
        <v>0</v>
      </c>
      <c r="Z8075" s="58">
        <v>0</v>
      </c>
      <c r="AA8075" s="58">
        <v>0</v>
      </c>
      <c r="AB8075" s="58">
        <v>0</v>
      </c>
      <c r="AC8075" s="58">
        <v>0</v>
      </c>
      <c r="AD8075" s="58">
        <v>0</v>
      </c>
      <c r="AE8075" s="58">
        <v>0</v>
      </c>
      <c r="AF8075" s="58">
        <v>0</v>
      </c>
      <c r="AG8075" s="58">
        <v>0</v>
      </c>
      <c r="AH8075" s="58">
        <v>0</v>
      </c>
      <c r="AI8075" s="58">
        <v>0</v>
      </c>
      <c r="AK8075" s="64">
        <f t="shared" si="126"/>
        <v>2.7178565917997208E-2</v>
      </c>
    </row>
    <row r="8076" spans="1:37" x14ac:dyDescent="0.25">
      <c r="A8076">
        <v>8074</v>
      </c>
      <c r="B8076" s="1">
        <v>1.0999999999999999E-2</v>
      </c>
      <c r="C8076" s="1">
        <v>1.277393774402486E-4</v>
      </c>
      <c r="D8076" s="58">
        <v>1.1808717170769782E-2</v>
      </c>
      <c r="E8076" s="58">
        <v>6.1716610257721148E-2</v>
      </c>
      <c r="F8076" s="58">
        <v>8.0336922876868735E-2</v>
      </c>
      <c r="G8076" s="58">
        <v>0.15076952957157946</v>
      </c>
      <c r="H8076" s="58">
        <v>8.3421588981795775E-2</v>
      </c>
      <c r="I8076" s="58">
        <v>0.13550261254318879</v>
      </c>
      <c r="J8076" s="58">
        <v>0.13443035505014536</v>
      </c>
      <c r="K8076" s="58">
        <v>3.9045783514453709E-2</v>
      </c>
      <c r="L8076" s="58">
        <v>0.15435253447696973</v>
      </c>
      <c r="M8076" s="58">
        <v>0.14805117797151812</v>
      </c>
      <c r="N8076" s="58">
        <v>5.6416758498931434E-4</v>
      </c>
      <c r="O8076" s="58">
        <v>0</v>
      </c>
      <c r="P8076" s="58">
        <v>0</v>
      </c>
      <c r="Q8076" s="58">
        <v>0</v>
      </c>
      <c r="R8076" s="58">
        <v>0</v>
      </c>
      <c r="S8076" s="58">
        <v>0</v>
      </c>
      <c r="T8076" s="58">
        <v>0</v>
      </c>
      <c r="U8076" s="58">
        <v>0</v>
      </c>
      <c r="V8076" s="58">
        <v>0</v>
      </c>
      <c r="W8076" s="58">
        <v>0</v>
      </c>
      <c r="X8076" s="58">
        <v>0</v>
      </c>
      <c r="Y8076" s="58">
        <v>0</v>
      </c>
      <c r="Z8076" s="58">
        <v>0</v>
      </c>
      <c r="AA8076" s="58">
        <v>0</v>
      </c>
      <c r="AB8076" s="58">
        <v>0</v>
      </c>
      <c r="AC8076" s="58">
        <v>0</v>
      </c>
      <c r="AD8076" s="58">
        <v>0</v>
      </c>
      <c r="AE8076" s="58">
        <v>0</v>
      </c>
      <c r="AF8076" s="58">
        <v>0</v>
      </c>
      <c r="AG8076" s="58">
        <v>0</v>
      </c>
      <c r="AH8076" s="58">
        <v>0</v>
      </c>
      <c r="AI8076" s="58">
        <v>0</v>
      </c>
      <c r="AK8076" s="64">
        <f t="shared" si="126"/>
        <v>1.1612670676386237E-2</v>
      </c>
    </row>
    <row r="8077" spans="1:37" x14ac:dyDescent="0.25">
      <c r="A8077">
        <v>8075</v>
      </c>
      <c r="B8077" s="1">
        <v>1.0699999999999999E-2</v>
      </c>
      <c r="C8077" s="1">
        <v>8.4448104832692388E-5</v>
      </c>
      <c r="D8077" s="58">
        <v>4.5616354927404006E-2</v>
      </c>
      <c r="E8077" s="58">
        <v>5.3934096565821009E-2</v>
      </c>
      <c r="F8077" s="58">
        <v>1.058360420595951E-2</v>
      </c>
      <c r="G8077" s="58">
        <v>0.11388067749619549</v>
      </c>
      <c r="H8077" s="58">
        <v>9.5707873808672198E-2</v>
      </c>
      <c r="I8077" s="58">
        <v>0.19289037009262283</v>
      </c>
      <c r="J8077" s="58">
        <v>7.9264436375655903E-2</v>
      </c>
      <c r="K8077" s="58">
        <v>4.8829350676540283E-2</v>
      </c>
      <c r="L8077" s="58">
        <v>0.14347935215651089</v>
      </c>
      <c r="M8077" s="58">
        <v>0.12327701923946949</v>
      </c>
      <c r="N8077" s="58">
        <v>9.2536864455148568E-2</v>
      </c>
      <c r="O8077" s="58">
        <v>0</v>
      </c>
      <c r="P8077" s="58">
        <v>0</v>
      </c>
      <c r="Q8077" s="58">
        <v>0</v>
      </c>
      <c r="R8077" s="58">
        <v>0</v>
      </c>
      <c r="S8077" s="58">
        <v>0</v>
      </c>
      <c r="T8077" s="58">
        <v>0</v>
      </c>
      <c r="U8077" s="58">
        <v>0</v>
      </c>
      <c r="V8077" s="58">
        <v>0</v>
      </c>
      <c r="W8077" s="58">
        <v>0</v>
      </c>
      <c r="X8077" s="58">
        <v>0</v>
      </c>
      <c r="Y8077" s="58">
        <v>0</v>
      </c>
      <c r="Z8077" s="58">
        <v>0</v>
      </c>
      <c r="AA8077" s="58">
        <v>0</v>
      </c>
      <c r="AB8077" s="58">
        <v>0</v>
      </c>
      <c r="AC8077" s="58">
        <v>0</v>
      </c>
      <c r="AD8077" s="58">
        <v>0</v>
      </c>
      <c r="AE8077" s="58">
        <v>0</v>
      </c>
      <c r="AF8077" s="58">
        <v>0</v>
      </c>
      <c r="AG8077" s="58">
        <v>0</v>
      </c>
      <c r="AH8077" s="58">
        <v>0</v>
      </c>
      <c r="AI8077" s="58">
        <v>0</v>
      </c>
      <c r="AK8077" s="64">
        <f t="shared" si="126"/>
        <v>7.8923462460460184E-3</v>
      </c>
    </row>
    <row r="8078" spans="1:37" x14ac:dyDescent="0.25">
      <c r="A8078">
        <v>8076</v>
      </c>
      <c r="B8078" s="1">
        <v>1.14E-2</v>
      </c>
      <c r="C8078" s="1">
        <v>-3.6221765640144401E-6</v>
      </c>
      <c r="D8078" s="58">
        <v>0.15916855711208774</v>
      </c>
      <c r="E8078" s="58">
        <v>2.0766163873512586E-2</v>
      </c>
      <c r="F8078" s="58">
        <v>7.2793838227132132E-2</v>
      </c>
      <c r="G8078" s="58">
        <v>0.15389508868600163</v>
      </c>
      <c r="H8078" s="58">
        <v>9.9661359492628498E-2</v>
      </c>
      <c r="I8078" s="58">
        <v>5.9595573209443094E-2</v>
      </c>
      <c r="J8078" s="58">
        <v>0.15175517023991145</v>
      </c>
      <c r="K8078" s="58">
        <v>6.2291853081555833E-2</v>
      </c>
      <c r="L8078" s="58">
        <v>5.545639838640979E-2</v>
      </c>
      <c r="M8078" s="58">
        <v>4.5018598763872986E-2</v>
      </c>
      <c r="N8078" s="58">
        <v>0.1195973989274445</v>
      </c>
      <c r="O8078" s="58">
        <v>0</v>
      </c>
      <c r="P8078" s="58">
        <v>0</v>
      </c>
      <c r="Q8078" s="58">
        <v>0</v>
      </c>
      <c r="R8078" s="58">
        <v>0</v>
      </c>
      <c r="S8078" s="58">
        <v>0</v>
      </c>
      <c r="T8078" s="58">
        <v>0</v>
      </c>
      <c r="U8078" s="58">
        <v>0</v>
      </c>
      <c r="V8078" s="58">
        <v>0</v>
      </c>
      <c r="W8078" s="58">
        <v>0</v>
      </c>
      <c r="X8078" s="58">
        <v>0</v>
      </c>
      <c r="Y8078" s="58">
        <v>0</v>
      </c>
      <c r="Z8078" s="58">
        <v>0</v>
      </c>
      <c r="AA8078" s="58">
        <v>0</v>
      </c>
      <c r="AB8078" s="58">
        <v>0</v>
      </c>
      <c r="AC8078" s="58">
        <v>0</v>
      </c>
      <c r="AD8078" s="58">
        <v>0</v>
      </c>
      <c r="AE8078" s="58">
        <v>0</v>
      </c>
      <c r="AF8078" s="58">
        <v>0</v>
      </c>
      <c r="AG8078" s="58">
        <v>0</v>
      </c>
      <c r="AH8078" s="58">
        <v>0</v>
      </c>
      <c r="AI8078" s="58">
        <v>0</v>
      </c>
      <c r="AK8078" s="64">
        <f t="shared" si="126"/>
        <v>-3.1773478631705614E-4</v>
      </c>
    </row>
    <row r="8079" spans="1:37" x14ac:dyDescent="0.25">
      <c r="A8079">
        <v>8077</v>
      </c>
      <c r="B8079" s="1">
        <v>1.04E-2</v>
      </c>
      <c r="C8079" s="1">
        <v>8.473610856082283E-5</v>
      </c>
      <c r="D8079" s="58">
        <v>5.2167469418351389E-2</v>
      </c>
      <c r="E8079" s="58">
        <v>5.719886104212956E-2</v>
      </c>
      <c r="F8079" s="58">
        <v>8.0074366429353071E-3</v>
      </c>
      <c r="G8079" s="58">
        <v>7.402809633080254E-2</v>
      </c>
      <c r="H8079" s="58">
        <v>9.5215730419726183E-2</v>
      </c>
      <c r="I8079" s="58">
        <v>9.8342914392050312E-2</v>
      </c>
      <c r="J8079" s="58">
        <v>0.12771797813120464</v>
      </c>
      <c r="K8079" s="58">
        <v>0.11340951578540738</v>
      </c>
      <c r="L8079" s="58">
        <v>0.16371711172694764</v>
      </c>
      <c r="M8079" s="58">
        <v>0.10829177359957494</v>
      </c>
      <c r="N8079" s="58">
        <v>0.10190311251086998</v>
      </c>
      <c r="O8079" s="58">
        <v>0</v>
      </c>
      <c r="P8079" s="58">
        <v>0</v>
      </c>
      <c r="Q8079" s="58">
        <v>0</v>
      </c>
      <c r="R8079" s="58">
        <v>0</v>
      </c>
      <c r="S8079" s="58">
        <v>0</v>
      </c>
      <c r="T8079" s="58">
        <v>0</v>
      </c>
      <c r="U8079" s="58">
        <v>0</v>
      </c>
      <c r="V8079" s="58">
        <v>0</v>
      </c>
      <c r="W8079" s="58">
        <v>0</v>
      </c>
      <c r="X8079" s="58">
        <v>0</v>
      </c>
      <c r="Y8079" s="58">
        <v>0</v>
      </c>
      <c r="Z8079" s="58">
        <v>0</v>
      </c>
      <c r="AA8079" s="58">
        <v>0</v>
      </c>
      <c r="AB8079" s="58">
        <v>0</v>
      </c>
      <c r="AC8079" s="58">
        <v>0</v>
      </c>
      <c r="AD8079" s="58">
        <v>0</v>
      </c>
      <c r="AE8079" s="58">
        <v>0</v>
      </c>
      <c r="AF8079" s="58">
        <v>0</v>
      </c>
      <c r="AG8079" s="58">
        <v>0</v>
      </c>
      <c r="AH8079" s="58">
        <v>0</v>
      </c>
      <c r="AI8079" s="58">
        <v>0</v>
      </c>
      <c r="AK8079" s="64">
        <f t="shared" si="126"/>
        <v>8.147702746232964E-3</v>
      </c>
    </row>
    <row r="8080" spans="1:37" x14ac:dyDescent="0.25">
      <c r="A8080">
        <v>8078</v>
      </c>
      <c r="B8080" s="1">
        <v>1.26E-2</v>
      </c>
      <c r="C8080" s="1">
        <v>-3.4859011861298198E-4</v>
      </c>
      <c r="D8080" s="58">
        <v>0.11423758892466272</v>
      </c>
      <c r="E8080" s="58">
        <v>3.9895929315377644E-2</v>
      </c>
      <c r="F8080" s="58">
        <v>9.809937976255978E-2</v>
      </c>
      <c r="G8080" s="58">
        <v>0.11070140231337432</v>
      </c>
      <c r="H8080" s="58">
        <v>0.11778376393859576</v>
      </c>
      <c r="I8080" s="58">
        <v>0.18170751818258307</v>
      </c>
      <c r="J8080" s="58">
        <v>1.2131448230480764E-2</v>
      </c>
      <c r="K8080" s="58">
        <v>0.11747098954539029</v>
      </c>
      <c r="L8080" s="58">
        <v>5.448467923914195E-2</v>
      </c>
      <c r="M8080" s="58">
        <v>9.2664910870030356E-2</v>
      </c>
      <c r="N8080" s="58">
        <v>6.0822389677803429E-2</v>
      </c>
      <c r="O8080" s="58">
        <v>0</v>
      </c>
      <c r="P8080" s="58">
        <v>0</v>
      </c>
      <c r="Q8080" s="58">
        <v>0</v>
      </c>
      <c r="R8080" s="58">
        <v>0</v>
      </c>
      <c r="S8080" s="58">
        <v>0</v>
      </c>
      <c r="T8080" s="58">
        <v>0</v>
      </c>
      <c r="U8080" s="58">
        <v>0</v>
      </c>
      <c r="V8080" s="58">
        <v>0</v>
      </c>
      <c r="W8080" s="58">
        <v>0</v>
      </c>
      <c r="X8080" s="58">
        <v>0</v>
      </c>
      <c r="Y8080" s="58">
        <v>0</v>
      </c>
      <c r="Z8080" s="58">
        <v>0</v>
      </c>
      <c r="AA8080" s="58">
        <v>0</v>
      </c>
      <c r="AB8080" s="58">
        <v>0</v>
      </c>
      <c r="AC8080" s="58">
        <v>0</v>
      </c>
      <c r="AD8080" s="58">
        <v>0</v>
      </c>
      <c r="AE8080" s="58">
        <v>0</v>
      </c>
      <c r="AF8080" s="58">
        <v>0</v>
      </c>
      <c r="AG8080" s="58">
        <v>0</v>
      </c>
      <c r="AH8080" s="58">
        <v>0</v>
      </c>
      <c r="AI8080" s="58">
        <v>0</v>
      </c>
      <c r="AK8080" s="64">
        <f t="shared" si="126"/>
        <v>-2.7665882429601746E-2</v>
      </c>
    </row>
    <row r="8081" spans="1:37" x14ac:dyDescent="0.25">
      <c r="A8081">
        <v>8079</v>
      </c>
      <c r="B8081" s="1">
        <v>1.35E-2</v>
      </c>
      <c r="C8081" s="1">
        <v>6.7561896290366225E-5</v>
      </c>
      <c r="D8081" s="58">
        <v>0.13408628726138483</v>
      </c>
      <c r="E8081" s="58">
        <v>0.11984293339543692</v>
      </c>
      <c r="F8081" s="58">
        <v>0.14693801622396885</v>
      </c>
      <c r="G8081" s="58">
        <v>9.8386083951855427E-2</v>
      </c>
      <c r="H8081" s="58">
        <v>8.4951643804001234E-2</v>
      </c>
      <c r="I8081" s="58">
        <v>0.12623069527879879</v>
      </c>
      <c r="J8081" s="58">
        <v>0.12766124001052737</v>
      </c>
      <c r="K8081" s="58">
        <v>3.8362717144147712E-2</v>
      </c>
      <c r="L8081" s="58">
        <v>6.965618637412134E-2</v>
      </c>
      <c r="M8081" s="58">
        <v>2.7612189371515484E-2</v>
      </c>
      <c r="N8081" s="58">
        <v>2.627200718424199E-2</v>
      </c>
      <c r="O8081" s="58">
        <v>0</v>
      </c>
      <c r="P8081" s="58">
        <v>0</v>
      </c>
      <c r="Q8081" s="58">
        <v>0</v>
      </c>
      <c r="R8081" s="58">
        <v>0</v>
      </c>
      <c r="S8081" s="58">
        <v>0</v>
      </c>
      <c r="T8081" s="58">
        <v>0</v>
      </c>
      <c r="U8081" s="58">
        <v>0</v>
      </c>
      <c r="V8081" s="58">
        <v>0</v>
      </c>
      <c r="W8081" s="58">
        <v>0</v>
      </c>
      <c r="X8081" s="58">
        <v>0</v>
      </c>
      <c r="Y8081" s="58">
        <v>0</v>
      </c>
      <c r="Z8081" s="58">
        <v>0</v>
      </c>
      <c r="AA8081" s="58">
        <v>0</v>
      </c>
      <c r="AB8081" s="58">
        <v>0</v>
      </c>
      <c r="AC8081" s="58">
        <v>0</v>
      </c>
      <c r="AD8081" s="58">
        <v>0</v>
      </c>
      <c r="AE8081" s="58">
        <v>0</v>
      </c>
      <c r="AF8081" s="58">
        <v>0</v>
      </c>
      <c r="AG8081" s="58">
        <v>0</v>
      </c>
      <c r="AH8081" s="58">
        <v>0</v>
      </c>
      <c r="AI8081" s="58">
        <v>0</v>
      </c>
      <c r="AK8081" s="64">
        <f t="shared" si="126"/>
        <v>5.0045849103974981E-3</v>
      </c>
    </row>
    <row r="8082" spans="1:37" x14ac:dyDescent="0.25">
      <c r="A8082">
        <v>8080</v>
      </c>
      <c r="B8082" s="1">
        <v>1.34E-2</v>
      </c>
      <c r="C8082" s="1">
        <v>1.1928091080944469E-4</v>
      </c>
      <c r="D8082" s="58">
        <v>2.4101689133674113E-2</v>
      </c>
      <c r="E8082" s="58">
        <v>0.1423407376536813</v>
      </c>
      <c r="F8082" s="58">
        <v>3.6914088501307618E-2</v>
      </c>
      <c r="G8082" s="58">
        <v>4.5579900277473183E-2</v>
      </c>
      <c r="H8082" s="58">
        <v>0.14589418855910791</v>
      </c>
      <c r="I8082" s="58">
        <v>0.11119696420736969</v>
      </c>
      <c r="J8082" s="58">
        <v>0.13019830598330084</v>
      </c>
      <c r="K8082" s="58">
        <v>0.13546209102473131</v>
      </c>
      <c r="L8082" s="58">
        <v>0.12280629255229565</v>
      </c>
      <c r="M8082" s="58">
        <v>5.0020248617415664E-2</v>
      </c>
      <c r="N8082" s="58">
        <v>5.5485493489642858E-2</v>
      </c>
      <c r="O8082" s="58">
        <v>0</v>
      </c>
      <c r="P8082" s="58">
        <v>0</v>
      </c>
      <c r="Q8082" s="58">
        <v>0</v>
      </c>
      <c r="R8082" s="58">
        <v>0</v>
      </c>
      <c r="S8082" s="58">
        <v>0</v>
      </c>
      <c r="T8082" s="58">
        <v>0</v>
      </c>
      <c r="U8082" s="58">
        <v>0</v>
      </c>
      <c r="V8082" s="58">
        <v>0</v>
      </c>
      <c r="W8082" s="58">
        <v>0</v>
      </c>
      <c r="X8082" s="58">
        <v>0</v>
      </c>
      <c r="Y8082" s="58">
        <v>0</v>
      </c>
      <c r="Z8082" s="58">
        <v>0</v>
      </c>
      <c r="AA8082" s="58">
        <v>0</v>
      </c>
      <c r="AB8082" s="58">
        <v>0</v>
      </c>
      <c r="AC8082" s="58">
        <v>0</v>
      </c>
      <c r="AD8082" s="58">
        <v>0</v>
      </c>
      <c r="AE8082" s="58">
        <v>0</v>
      </c>
      <c r="AF8082" s="58">
        <v>0</v>
      </c>
      <c r="AG8082" s="58">
        <v>0</v>
      </c>
      <c r="AH8082" s="58">
        <v>0</v>
      </c>
      <c r="AI8082" s="58">
        <v>0</v>
      </c>
      <c r="AK8082" s="64">
        <f t="shared" si="126"/>
        <v>8.9015605081675143E-3</v>
      </c>
    </row>
    <row r="8083" spans="1:37" x14ac:dyDescent="0.25">
      <c r="A8083">
        <v>8081</v>
      </c>
      <c r="B8083" s="1">
        <v>1.5599999999999999E-2</v>
      </c>
      <c r="C8083" s="1">
        <v>6.3252802004019404E-4</v>
      </c>
      <c r="D8083" s="58">
        <v>4.1996802418717713E-2</v>
      </c>
      <c r="E8083" s="58">
        <v>0.26294812482382091</v>
      </c>
      <c r="F8083" s="58">
        <v>8.8004978514434049E-2</v>
      </c>
      <c r="G8083" s="58">
        <v>4.4149463272011589E-3</v>
      </c>
      <c r="H8083" s="58">
        <v>4.1717484524461744E-2</v>
      </c>
      <c r="I8083" s="58">
        <v>4.9246972021468265E-2</v>
      </c>
      <c r="J8083" s="58">
        <v>0.19868067875968021</v>
      </c>
      <c r="K8083" s="58">
        <v>2.6396000684850419E-2</v>
      </c>
      <c r="L8083" s="58">
        <v>0.11571176150623452</v>
      </c>
      <c r="M8083" s="58">
        <v>0.10223265898629399</v>
      </c>
      <c r="N8083" s="58">
        <v>6.8649591432837137E-2</v>
      </c>
      <c r="O8083" s="58">
        <v>0</v>
      </c>
      <c r="P8083" s="58">
        <v>0</v>
      </c>
      <c r="Q8083" s="58">
        <v>0</v>
      </c>
      <c r="R8083" s="58">
        <v>0</v>
      </c>
      <c r="S8083" s="58">
        <v>0</v>
      </c>
      <c r="T8083" s="58">
        <v>0</v>
      </c>
      <c r="U8083" s="58">
        <v>0</v>
      </c>
      <c r="V8083" s="58">
        <v>0</v>
      </c>
      <c r="W8083" s="58">
        <v>0</v>
      </c>
      <c r="X8083" s="58">
        <v>0</v>
      </c>
      <c r="Y8083" s="58">
        <v>0</v>
      </c>
      <c r="Z8083" s="58">
        <v>0</v>
      </c>
      <c r="AA8083" s="58">
        <v>0</v>
      </c>
      <c r="AB8083" s="58">
        <v>0</v>
      </c>
      <c r="AC8083" s="58">
        <v>0</v>
      </c>
      <c r="AD8083" s="58">
        <v>0</v>
      </c>
      <c r="AE8083" s="58">
        <v>0</v>
      </c>
      <c r="AF8083" s="58">
        <v>0</v>
      </c>
      <c r="AG8083" s="58">
        <v>0</v>
      </c>
      <c r="AH8083" s="58">
        <v>0</v>
      </c>
      <c r="AI8083" s="58">
        <v>0</v>
      </c>
      <c r="AK8083" s="64">
        <f t="shared" si="126"/>
        <v>4.0546667951294489E-2</v>
      </c>
    </row>
    <row r="8084" spans="1:37" x14ac:dyDescent="0.25">
      <c r="A8084">
        <v>8082</v>
      </c>
      <c r="B8084" s="1">
        <v>1.1599999999999999E-2</v>
      </c>
      <c r="C8084" s="1">
        <v>-2.5061135553579214E-4</v>
      </c>
      <c r="D8084" s="58">
        <v>0.12463066679199303</v>
      </c>
      <c r="E8084" s="58">
        <v>1.7387630388704375E-2</v>
      </c>
      <c r="F8084" s="58">
        <v>9.1304060505836171E-2</v>
      </c>
      <c r="G8084" s="58">
        <v>5.3987257306852519E-2</v>
      </c>
      <c r="H8084" s="58">
        <v>0.18555755222563766</v>
      </c>
      <c r="I8084" s="58">
        <v>9.2296282058385845E-2</v>
      </c>
      <c r="J8084" s="58">
        <v>7.0194288126342458E-2</v>
      </c>
      <c r="K8084" s="58">
        <v>0.1430131995567222</v>
      </c>
      <c r="L8084" s="58">
        <v>0.14805988702551021</v>
      </c>
      <c r="M8084" s="58">
        <v>5.9141373910993562E-2</v>
      </c>
      <c r="N8084" s="58">
        <v>1.4427802103021869E-2</v>
      </c>
      <c r="O8084" s="58">
        <v>0</v>
      </c>
      <c r="P8084" s="58">
        <v>0</v>
      </c>
      <c r="Q8084" s="58">
        <v>0</v>
      </c>
      <c r="R8084" s="58">
        <v>0</v>
      </c>
      <c r="S8084" s="58">
        <v>0</v>
      </c>
      <c r="T8084" s="58">
        <v>0</v>
      </c>
      <c r="U8084" s="58">
        <v>0</v>
      </c>
      <c r="V8084" s="58">
        <v>0</v>
      </c>
      <c r="W8084" s="58">
        <v>0</v>
      </c>
      <c r="X8084" s="58">
        <v>0</v>
      </c>
      <c r="Y8084" s="58">
        <v>0</v>
      </c>
      <c r="Z8084" s="58">
        <v>0</v>
      </c>
      <c r="AA8084" s="58">
        <v>0</v>
      </c>
      <c r="AB8084" s="58">
        <v>0</v>
      </c>
      <c r="AC8084" s="58">
        <v>0</v>
      </c>
      <c r="AD8084" s="58">
        <v>0</v>
      </c>
      <c r="AE8084" s="58">
        <v>0</v>
      </c>
      <c r="AF8084" s="58">
        <v>0</v>
      </c>
      <c r="AG8084" s="58">
        <v>0</v>
      </c>
      <c r="AH8084" s="58">
        <v>0</v>
      </c>
      <c r="AI8084" s="58">
        <v>0</v>
      </c>
      <c r="AK8084" s="64">
        <f t="shared" si="126"/>
        <v>-2.1604427201361392E-2</v>
      </c>
    </row>
    <row r="8085" spans="1:37" x14ac:dyDescent="0.25">
      <c r="A8085">
        <v>8083</v>
      </c>
      <c r="B8085" s="1">
        <v>1.26E-2</v>
      </c>
      <c r="C8085" s="1">
        <v>-9.6464484432717915E-5</v>
      </c>
      <c r="D8085" s="58">
        <v>0.10275050676126804</v>
      </c>
      <c r="E8085" s="58">
        <v>9.1421573494863129E-2</v>
      </c>
      <c r="F8085" s="58">
        <v>0.10314095410122424</v>
      </c>
      <c r="G8085" s="58">
        <v>0.13842795160091265</v>
      </c>
      <c r="H8085" s="58">
        <v>4.5962871243242859E-2</v>
      </c>
      <c r="I8085" s="58">
        <v>1.4023152549035696E-2</v>
      </c>
      <c r="J8085" s="58">
        <v>0.11107036950550832</v>
      </c>
      <c r="K8085" s="58">
        <v>0.1618345998865702</v>
      </c>
      <c r="L8085" s="58">
        <v>9.9943807817894859E-2</v>
      </c>
      <c r="M8085" s="58">
        <v>0.12024833194922667</v>
      </c>
      <c r="N8085" s="58">
        <v>1.1175881090253165E-2</v>
      </c>
      <c r="O8085" s="58">
        <v>0</v>
      </c>
      <c r="P8085" s="58">
        <v>0</v>
      </c>
      <c r="Q8085" s="58">
        <v>0</v>
      </c>
      <c r="R8085" s="58">
        <v>0</v>
      </c>
      <c r="S8085" s="58">
        <v>0</v>
      </c>
      <c r="T8085" s="58">
        <v>0</v>
      </c>
      <c r="U8085" s="58">
        <v>0</v>
      </c>
      <c r="V8085" s="58">
        <v>0</v>
      </c>
      <c r="W8085" s="58">
        <v>0</v>
      </c>
      <c r="X8085" s="58">
        <v>0</v>
      </c>
      <c r="Y8085" s="58">
        <v>0</v>
      </c>
      <c r="Z8085" s="58">
        <v>0</v>
      </c>
      <c r="AA8085" s="58">
        <v>0</v>
      </c>
      <c r="AB8085" s="58">
        <v>0</v>
      </c>
      <c r="AC8085" s="58">
        <v>0</v>
      </c>
      <c r="AD8085" s="58">
        <v>0</v>
      </c>
      <c r="AE8085" s="58">
        <v>0</v>
      </c>
      <c r="AF8085" s="58">
        <v>0</v>
      </c>
      <c r="AG8085" s="58">
        <v>0</v>
      </c>
      <c r="AH8085" s="58">
        <v>0</v>
      </c>
      <c r="AI8085" s="58">
        <v>0</v>
      </c>
      <c r="AK8085" s="64">
        <f t="shared" si="126"/>
        <v>-7.6559114629141198E-3</v>
      </c>
    </row>
    <row r="8086" spans="1:37" x14ac:dyDescent="0.25">
      <c r="A8086">
        <v>8084</v>
      </c>
      <c r="B8086" s="1">
        <v>1.2500000000000001E-2</v>
      </c>
      <c r="C8086" s="1">
        <v>1.0865019387845069E-4</v>
      </c>
      <c r="D8086" s="58">
        <v>9.496699128793723E-2</v>
      </c>
      <c r="E8086" s="58">
        <v>0.10557637269820389</v>
      </c>
      <c r="F8086" s="58">
        <v>6.8738849262562187E-4</v>
      </c>
      <c r="G8086" s="58">
        <v>6.3154456032359779E-2</v>
      </c>
      <c r="H8086" s="58">
        <v>8.9604618287094151E-2</v>
      </c>
      <c r="I8086" s="58">
        <v>6.8825502216661824E-2</v>
      </c>
      <c r="J8086" s="58">
        <v>0.14635032833221082</v>
      </c>
      <c r="K8086" s="58">
        <v>0.15865901572359314</v>
      </c>
      <c r="L8086" s="58">
        <v>0.16741145899884929</v>
      </c>
      <c r="M8086" s="58">
        <v>5.5747534275429798E-2</v>
      </c>
      <c r="N8086" s="58">
        <v>4.9016333655034473E-2</v>
      </c>
      <c r="O8086" s="58">
        <v>0</v>
      </c>
      <c r="P8086" s="58">
        <v>0</v>
      </c>
      <c r="Q8086" s="58">
        <v>0</v>
      </c>
      <c r="R8086" s="58">
        <v>0</v>
      </c>
      <c r="S8086" s="58">
        <v>0</v>
      </c>
      <c r="T8086" s="58">
        <v>0</v>
      </c>
      <c r="U8086" s="58">
        <v>0</v>
      </c>
      <c r="V8086" s="58">
        <v>0</v>
      </c>
      <c r="W8086" s="58">
        <v>0</v>
      </c>
      <c r="X8086" s="58">
        <v>0</v>
      </c>
      <c r="Y8086" s="58">
        <v>0</v>
      </c>
      <c r="Z8086" s="58">
        <v>0</v>
      </c>
      <c r="AA8086" s="58">
        <v>0</v>
      </c>
      <c r="AB8086" s="58">
        <v>0</v>
      </c>
      <c r="AC8086" s="58">
        <v>0</v>
      </c>
      <c r="AD8086" s="58">
        <v>0</v>
      </c>
      <c r="AE8086" s="58">
        <v>0</v>
      </c>
      <c r="AF8086" s="58">
        <v>0</v>
      </c>
      <c r="AG8086" s="58">
        <v>0</v>
      </c>
      <c r="AH8086" s="58">
        <v>0</v>
      </c>
      <c r="AI8086" s="58">
        <v>0</v>
      </c>
      <c r="AK8086" s="64">
        <f t="shared" si="126"/>
        <v>8.6920155102760549E-3</v>
      </c>
    </row>
    <row r="8087" spans="1:37" x14ac:dyDescent="0.25">
      <c r="A8087">
        <v>8085</v>
      </c>
      <c r="B8087" s="1">
        <v>1.2200000000000001E-2</v>
      </c>
      <c r="C8087" s="1">
        <v>2.0667951914047576E-4</v>
      </c>
      <c r="D8087" s="58">
        <v>8.1799036589935859E-3</v>
      </c>
      <c r="E8087" s="58">
        <v>0.13325795324591247</v>
      </c>
      <c r="F8087" s="58">
        <v>0.11245844522900396</v>
      </c>
      <c r="G8087" s="58">
        <v>4.0905168261428072E-2</v>
      </c>
      <c r="H8087" s="58">
        <v>0.14851130531507548</v>
      </c>
      <c r="I8087" s="58">
        <v>0.14368707597502189</v>
      </c>
      <c r="J8087" s="58">
        <v>9.9632901452141195E-2</v>
      </c>
      <c r="K8087" s="58">
        <v>3.2237217533350904E-2</v>
      </c>
      <c r="L8087" s="58">
        <v>0.11513770924333587</v>
      </c>
      <c r="M8087" s="58">
        <v>3.7060509185972666E-2</v>
      </c>
      <c r="N8087" s="58">
        <v>0.12893181089976394</v>
      </c>
      <c r="O8087" s="58">
        <v>0</v>
      </c>
      <c r="P8087" s="58">
        <v>0</v>
      </c>
      <c r="Q8087" s="58">
        <v>0</v>
      </c>
      <c r="R8087" s="58">
        <v>0</v>
      </c>
      <c r="S8087" s="58">
        <v>0</v>
      </c>
      <c r="T8087" s="58">
        <v>0</v>
      </c>
      <c r="U8087" s="58">
        <v>0</v>
      </c>
      <c r="V8087" s="58">
        <v>0</v>
      </c>
      <c r="W8087" s="58">
        <v>0</v>
      </c>
      <c r="X8087" s="58">
        <v>0</v>
      </c>
      <c r="Y8087" s="58">
        <v>0</v>
      </c>
      <c r="Z8087" s="58">
        <v>0</v>
      </c>
      <c r="AA8087" s="58">
        <v>0</v>
      </c>
      <c r="AB8087" s="58">
        <v>0</v>
      </c>
      <c r="AC8087" s="58">
        <v>0</v>
      </c>
      <c r="AD8087" s="58">
        <v>0</v>
      </c>
      <c r="AE8087" s="58">
        <v>0</v>
      </c>
      <c r="AF8087" s="58">
        <v>0</v>
      </c>
      <c r="AG8087" s="58">
        <v>0</v>
      </c>
      <c r="AH8087" s="58">
        <v>0</v>
      </c>
      <c r="AI8087" s="58">
        <v>0</v>
      </c>
      <c r="AK8087" s="64">
        <f t="shared" si="126"/>
        <v>1.6940944191842274E-2</v>
      </c>
    </row>
    <row r="8088" spans="1:37" x14ac:dyDescent="0.25">
      <c r="A8088">
        <v>8086</v>
      </c>
      <c r="B8088" s="1">
        <v>9.2999999999999992E-3</v>
      </c>
      <c r="C8088" s="1">
        <v>2.982272744177109E-5</v>
      </c>
      <c r="D8088" s="58">
        <v>9.1065594827181712E-2</v>
      </c>
      <c r="E8088" s="58">
        <v>3.3963838157217804E-2</v>
      </c>
      <c r="F8088" s="58">
        <v>7.8008836743961557E-2</v>
      </c>
      <c r="G8088" s="58">
        <v>0.11070446925697278</v>
      </c>
      <c r="H8088" s="58">
        <v>3.8383473795407706E-2</v>
      </c>
      <c r="I8088" s="58">
        <v>0.15845574155375461</v>
      </c>
      <c r="J8088" s="58">
        <v>4.334047664628228E-2</v>
      </c>
      <c r="K8088" s="58">
        <v>6.3347583675436676E-3</v>
      </c>
      <c r="L8088" s="58">
        <v>0.10411470835994253</v>
      </c>
      <c r="M8088" s="58">
        <v>0.17113514652928333</v>
      </c>
      <c r="N8088" s="58">
        <v>0.16449295576245213</v>
      </c>
      <c r="O8088" s="58">
        <v>0</v>
      </c>
      <c r="P8088" s="58">
        <v>0</v>
      </c>
      <c r="Q8088" s="58">
        <v>0</v>
      </c>
      <c r="R8088" s="58">
        <v>0</v>
      </c>
      <c r="S8088" s="58">
        <v>0</v>
      </c>
      <c r="T8088" s="58">
        <v>0</v>
      </c>
      <c r="U8088" s="58">
        <v>0</v>
      </c>
      <c r="V8088" s="58">
        <v>0</v>
      </c>
      <c r="W8088" s="58">
        <v>0</v>
      </c>
      <c r="X8088" s="58">
        <v>0</v>
      </c>
      <c r="Y8088" s="58">
        <v>0</v>
      </c>
      <c r="Z8088" s="58">
        <v>0</v>
      </c>
      <c r="AA8088" s="58">
        <v>0</v>
      </c>
      <c r="AB8088" s="58">
        <v>0</v>
      </c>
      <c r="AC8088" s="58">
        <v>0</v>
      </c>
      <c r="AD8088" s="58">
        <v>0</v>
      </c>
      <c r="AE8088" s="58">
        <v>0</v>
      </c>
      <c r="AF8088" s="58">
        <v>0</v>
      </c>
      <c r="AG8088" s="58">
        <v>0</v>
      </c>
      <c r="AH8088" s="58">
        <v>0</v>
      </c>
      <c r="AI8088" s="58">
        <v>0</v>
      </c>
      <c r="AK8088" s="64">
        <f t="shared" si="126"/>
        <v>3.2067448862119455E-3</v>
      </c>
    </row>
    <row r="8089" spans="1:37" x14ac:dyDescent="0.25">
      <c r="A8089">
        <v>8087</v>
      </c>
      <c r="B8089" s="1">
        <v>1.2E-2</v>
      </c>
      <c r="C8089" s="1">
        <v>1.8251941801382807E-5</v>
      </c>
      <c r="D8089" s="58">
        <v>8.1899139285371153E-2</v>
      </c>
      <c r="E8089" s="58">
        <v>8.6505316087357037E-2</v>
      </c>
      <c r="F8089" s="58">
        <v>4.1056378298137387E-2</v>
      </c>
      <c r="G8089" s="58">
        <v>1.7066472933013398E-2</v>
      </c>
      <c r="H8089" s="58">
        <v>6.680159272992757E-2</v>
      </c>
      <c r="I8089" s="58">
        <v>0.11242308273564662</v>
      </c>
      <c r="J8089" s="58">
        <v>0.15703034605505667</v>
      </c>
      <c r="K8089" s="58">
        <v>0.14324494340754512</v>
      </c>
      <c r="L8089" s="58">
        <v>0.16448295560573281</v>
      </c>
      <c r="M8089" s="58">
        <v>7.7414373419431914E-2</v>
      </c>
      <c r="N8089" s="58">
        <v>5.2075399442780175E-2</v>
      </c>
      <c r="O8089" s="58">
        <v>0</v>
      </c>
      <c r="P8089" s="58">
        <v>0</v>
      </c>
      <c r="Q8089" s="58">
        <v>0</v>
      </c>
      <c r="R8089" s="58">
        <v>0</v>
      </c>
      <c r="S8089" s="58">
        <v>0</v>
      </c>
      <c r="T8089" s="58">
        <v>0</v>
      </c>
      <c r="U8089" s="58">
        <v>0</v>
      </c>
      <c r="V8089" s="58">
        <v>0</v>
      </c>
      <c r="W8089" s="58">
        <v>0</v>
      </c>
      <c r="X8089" s="58">
        <v>0</v>
      </c>
      <c r="Y8089" s="58">
        <v>0</v>
      </c>
      <c r="Z8089" s="58">
        <v>0</v>
      </c>
      <c r="AA8089" s="58">
        <v>0</v>
      </c>
      <c r="AB8089" s="58">
        <v>0</v>
      </c>
      <c r="AC8089" s="58">
        <v>0</v>
      </c>
      <c r="AD8089" s="58">
        <v>0</v>
      </c>
      <c r="AE8089" s="58">
        <v>0</v>
      </c>
      <c r="AF8089" s="58">
        <v>0</v>
      </c>
      <c r="AG8089" s="58">
        <v>0</v>
      </c>
      <c r="AH8089" s="58">
        <v>0</v>
      </c>
      <c r="AI8089" s="58">
        <v>0</v>
      </c>
      <c r="AK8089" s="64">
        <f t="shared" si="126"/>
        <v>1.5209951501152339E-3</v>
      </c>
    </row>
    <row r="8090" spans="1:37" x14ac:dyDescent="0.25">
      <c r="A8090">
        <v>8088</v>
      </c>
      <c r="B8090" s="1">
        <v>1.3899999999999999E-2</v>
      </c>
      <c r="C8090" s="1">
        <v>3.1821818095701038E-4</v>
      </c>
      <c r="D8090" s="58">
        <v>3.3209708227782769E-2</v>
      </c>
      <c r="E8090" s="58">
        <v>0.15367763906883705</v>
      </c>
      <c r="F8090" s="58">
        <v>1.2591970961138715E-2</v>
      </c>
      <c r="G8090" s="58">
        <v>7.8260489033812344E-2</v>
      </c>
      <c r="H8090" s="58">
        <v>7.74512268612884E-2</v>
      </c>
      <c r="I8090" s="58">
        <v>0.14586450795699601</v>
      </c>
      <c r="J8090" s="58">
        <v>0.19003165168238126</v>
      </c>
      <c r="K8090" s="58">
        <v>9.2494321304967334E-2</v>
      </c>
      <c r="L8090" s="58">
        <v>0.1773284698866967</v>
      </c>
      <c r="M8090" s="58">
        <v>3.2022348818055248E-2</v>
      </c>
      <c r="N8090" s="58">
        <v>7.0676661980440701E-3</v>
      </c>
      <c r="O8090" s="58">
        <v>0</v>
      </c>
      <c r="P8090" s="58">
        <v>0</v>
      </c>
      <c r="Q8090" s="58">
        <v>0</v>
      </c>
      <c r="R8090" s="58">
        <v>0</v>
      </c>
      <c r="S8090" s="58">
        <v>0</v>
      </c>
      <c r="T8090" s="58">
        <v>0</v>
      </c>
      <c r="U8090" s="58">
        <v>0</v>
      </c>
      <c r="V8090" s="58">
        <v>0</v>
      </c>
      <c r="W8090" s="58">
        <v>0</v>
      </c>
      <c r="X8090" s="58">
        <v>0</v>
      </c>
      <c r="Y8090" s="58">
        <v>0</v>
      </c>
      <c r="Z8090" s="58">
        <v>0</v>
      </c>
      <c r="AA8090" s="58">
        <v>0</v>
      </c>
      <c r="AB8090" s="58">
        <v>0</v>
      </c>
      <c r="AC8090" s="58">
        <v>0</v>
      </c>
      <c r="AD8090" s="58">
        <v>0</v>
      </c>
      <c r="AE8090" s="58">
        <v>0</v>
      </c>
      <c r="AF8090" s="58">
        <v>0</v>
      </c>
      <c r="AG8090" s="58">
        <v>0</v>
      </c>
      <c r="AH8090" s="58">
        <v>0</v>
      </c>
      <c r="AI8090" s="58">
        <v>0</v>
      </c>
      <c r="AK8090" s="64">
        <f t="shared" si="126"/>
        <v>2.2893394313453986E-2</v>
      </c>
    </row>
    <row r="8091" spans="1:37" x14ac:dyDescent="0.25">
      <c r="A8091">
        <v>8089</v>
      </c>
      <c r="B8091" s="1">
        <v>9.4999999999999998E-3</v>
      </c>
      <c r="C8091" s="1">
        <v>-2.1142124427636681E-4</v>
      </c>
      <c r="D8091" s="58">
        <v>5.313443480226962E-2</v>
      </c>
      <c r="E8091" s="58">
        <v>4.5712806884483731E-2</v>
      </c>
      <c r="F8091" s="58">
        <v>0.14705590637444022</v>
      </c>
      <c r="G8091" s="58">
        <v>9.1714265093605585E-2</v>
      </c>
      <c r="H8091" s="58">
        <v>6.4340870315847259E-2</v>
      </c>
      <c r="I8091" s="58">
        <v>2.2765028712214315E-2</v>
      </c>
      <c r="J8091" s="58">
        <v>9.4688663676202739E-3</v>
      </c>
      <c r="K8091" s="58">
        <v>0.12145537536441005</v>
      </c>
      <c r="L8091" s="58">
        <v>7.1370877341031841E-2</v>
      </c>
      <c r="M8091" s="58">
        <v>0.19014620909169216</v>
      </c>
      <c r="N8091" s="58">
        <v>0.18283535965238487</v>
      </c>
      <c r="O8091" s="58">
        <v>0</v>
      </c>
      <c r="P8091" s="58">
        <v>0</v>
      </c>
      <c r="Q8091" s="58">
        <v>0</v>
      </c>
      <c r="R8091" s="58">
        <v>0</v>
      </c>
      <c r="S8091" s="58">
        <v>0</v>
      </c>
      <c r="T8091" s="58">
        <v>0</v>
      </c>
      <c r="U8091" s="58">
        <v>0</v>
      </c>
      <c r="V8091" s="58">
        <v>0</v>
      </c>
      <c r="W8091" s="58">
        <v>0</v>
      </c>
      <c r="X8091" s="58">
        <v>0</v>
      </c>
      <c r="Y8091" s="58">
        <v>0</v>
      </c>
      <c r="Z8091" s="58">
        <v>0</v>
      </c>
      <c r="AA8091" s="58">
        <v>0</v>
      </c>
      <c r="AB8091" s="58">
        <v>0</v>
      </c>
      <c r="AC8091" s="58">
        <v>0</v>
      </c>
      <c r="AD8091" s="58">
        <v>0</v>
      </c>
      <c r="AE8091" s="58">
        <v>0</v>
      </c>
      <c r="AF8091" s="58">
        <v>0</v>
      </c>
      <c r="AG8091" s="58">
        <v>0</v>
      </c>
      <c r="AH8091" s="58">
        <v>0</v>
      </c>
      <c r="AI8091" s="58">
        <v>0</v>
      </c>
      <c r="AK8091" s="64">
        <f t="shared" si="126"/>
        <v>-2.2254867818564929E-2</v>
      </c>
    </row>
    <row r="8092" spans="1:37" x14ac:dyDescent="0.25">
      <c r="A8092">
        <v>8090</v>
      </c>
      <c r="B8092" s="1">
        <v>1.24E-2</v>
      </c>
      <c r="C8092" s="1">
        <v>-1.6181039789382807E-4</v>
      </c>
      <c r="D8092" s="58">
        <v>0.16039746547194403</v>
      </c>
      <c r="E8092" s="58">
        <v>4.9298801170841393E-2</v>
      </c>
      <c r="F8092" s="58">
        <v>0.14583718547219582</v>
      </c>
      <c r="G8092" s="58">
        <v>0.13544797872837186</v>
      </c>
      <c r="H8092" s="58">
        <v>6.2155155479131294E-2</v>
      </c>
      <c r="I8092" s="58">
        <v>0.21393312109894669</v>
      </c>
      <c r="J8092" s="58">
        <v>2.1516686968017378E-2</v>
      </c>
      <c r="K8092" s="58">
        <v>1.2845511330137739E-2</v>
      </c>
      <c r="L8092" s="58">
        <v>9.4884844551537298E-2</v>
      </c>
      <c r="M8092" s="58">
        <v>9.7735178964405367E-2</v>
      </c>
      <c r="N8092" s="58">
        <v>5.948070764471302E-3</v>
      </c>
      <c r="O8092" s="58">
        <v>0</v>
      </c>
      <c r="P8092" s="58">
        <v>0</v>
      </c>
      <c r="Q8092" s="58">
        <v>0</v>
      </c>
      <c r="R8092" s="58">
        <v>0</v>
      </c>
      <c r="S8092" s="58">
        <v>0</v>
      </c>
      <c r="T8092" s="58">
        <v>0</v>
      </c>
      <c r="U8092" s="58">
        <v>0</v>
      </c>
      <c r="V8092" s="58">
        <v>0</v>
      </c>
      <c r="W8092" s="58">
        <v>0</v>
      </c>
      <c r="X8092" s="58">
        <v>0</v>
      </c>
      <c r="Y8092" s="58">
        <v>0</v>
      </c>
      <c r="Z8092" s="58">
        <v>0</v>
      </c>
      <c r="AA8092" s="58">
        <v>0</v>
      </c>
      <c r="AB8092" s="58">
        <v>0</v>
      </c>
      <c r="AC8092" s="58">
        <v>0</v>
      </c>
      <c r="AD8092" s="58">
        <v>0</v>
      </c>
      <c r="AE8092" s="58">
        <v>0</v>
      </c>
      <c r="AF8092" s="58">
        <v>0</v>
      </c>
      <c r="AG8092" s="58">
        <v>0</v>
      </c>
      <c r="AH8092" s="58">
        <v>0</v>
      </c>
      <c r="AI8092" s="58">
        <v>0</v>
      </c>
      <c r="AK8092" s="64">
        <f t="shared" si="126"/>
        <v>-1.3049225636599038E-2</v>
      </c>
    </row>
    <row r="8093" spans="1:37" x14ac:dyDescent="0.25">
      <c r="A8093">
        <v>8091</v>
      </c>
      <c r="B8093" s="1">
        <v>1.0999999999999999E-2</v>
      </c>
      <c r="C8093" s="1">
        <v>3.7391101799255389E-4</v>
      </c>
      <c r="D8093" s="58">
        <v>5.4839980368322695E-2</v>
      </c>
      <c r="E8093" s="58">
        <v>0.13478638196807877</v>
      </c>
      <c r="F8093" s="58">
        <v>1.3295770652180725E-2</v>
      </c>
      <c r="G8093" s="58">
        <v>6.5650236197176401E-2</v>
      </c>
      <c r="H8093" s="58">
        <v>8.6447574006034145E-2</v>
      </c>
      <c r="I8093" s="58">
        <v>2.6071985215167612E-2</v>
      </c>
      <c r="J8093" s="58">
        <v>0.15437976767013656</v>
      </c>
      <c r="K8093" s="58">
        <v>6.7737285708763875E-2</v>
      </c>
      <c r="L8093" s="58">
        <v>0.10441859726200756</v>
      </c>
      <c r="M8093" s="58">
        <v>0.15404944418520672</v>
      </c>
      <c r="N8093" s="58">
        <v>0.13832297676692512</v>
      </c>
      <c r="O8093" s="58">
        <v>0</v>
      </c>
      <c r="P8093" s="58">
        <v>0</v>
      </c>
      <c r="Q8093" s="58">
        <v>0</v>
      </c>
      <c r="R8093" s="58">
        <v>0</v>
      </c>
      <c r="S8093" s="58">
        <v>0</v>
      </c>
      <c r="T8093" s="58">
        <v>0</v>
      </c>
      <c r="U8093" s="58">
        <v>0</v>
      </c>
      <c r="V8093" s="58">
        <v>0</v>
      </c>
      <c r="W8093" s="58">
        <v>0</v>
      </c>
      <c r="X8093" s="58">
        <v>0</v>
      </c>
      <c r="Y8093" s="58">
        <v>0</v>
      </c>
      <c r="Z8093" s="58">
        <v>0</v>
      </c>
      <c r="AA8093" s="58">
        <v>0</v>
      </c>
      <c r="AB8093" s="58">
        <v>0</v>
      </c>
      <c r="AC8093" s="58">
        <v>0</v>
      </c>
      <c r="AD8093" s="58">
        <v>0</v>
      </c>
      <c r="AE8093" s="58">
        <v>0</v>
      </c>
      <c r="AF8093" s="58">
        <v>0</v>
      </c>
      <c r="AG8093" s="58">
        <v>0</v>
      </c>
      <c r="AH8093" s="58">
        <v>0</v>
      </c>
      <c r="AI8093" s="58">
        <v>0</v>
      </c>
      <c r="AK8093" s="64">
        <f t="shared" si="126"/>
        <v>3.3991910726595811E-2</v>
      </c>
    </row>
    <row r="8094" spans="1:37" x14ac:dyDescent="0.25">
      <c r="A8094">
        <v>8092</v>
      </c>
      <c r="B8094" s="1">
        <v>1.24E-2</v>
      </c>
      <c r="C8094" s="1">
        <v>-2.1291615072343076E-4</v>
      </c>
      <c r="D8094" s="58">
        <v>0.20278167308214706</v>
      </c>
      <c r="E8094" s="58">
        <v>1.7202817038257504E-2</v>
      </c>
      <c r="F8094" s="58">
        <v>6.1469126109472388E-2</v>
      </c>
      <c r="G8094" s="58">
        <v>0.12446728390868085</v>
      </c>
      <c r="H8094" s="58">
        <v>1.2235199958866136E-2</v>
      </c>
      <c r="I8094" s="58">
        <v>0.16270564461789772</v>
      </c>
      <c r="J8094" s="58">
        <v>0.10024125633391355</v>
      </c>
      <c r="K8094" s="58">
        <v>8.241951033277177E-2</v>
      </c>
      <c r="L8094" s="58">
        <v>1.2759966121604124E-2</v>
      </c>
      <c r="M8094" s="58">
        <v>3.3193171042982549E-2</v>
      </c>
      <c r="N8094" s="58">
        <v>0.19052435145340638</v>
      </c>
      <c r="O8094" s="58">
        <v>0</v>
      </c>
      <c r="P8094" s="58">
        <v>0</v>
      </c>
      <c r="Q8094" s="58">
        <v>0</v>
      </c>
      <c r="R8094" s="58">
        <v>0</v>
      </c>
      <c r="S8094" s="58">
        <v>0</v>
      </c>
      <c r="T8094" s="58">
        <v>0</v>
      </c>
      <c r="U8094" s="58">
        <v>0</v>
      </c>
      <c r="V8094" s="58">
        <v>0</v>
      </c>
      <c r="W8094" s="58">
        <v>0</v>
      </c>
      <c r="X8094" s="58">
        <v>0</v>
      </c>
      <c r="Y8094" s="58">
        <v>0</v>
      </c>
      <c r="Z8094" s="58">
        <v>0</v>
      </c>
      <c r="AA8094" s="58">
        <v>0</v>
      </c>
      <c r="AB8094" s="58">
        <v>0</v>
      </c>
      <c r="AC8094" s="58">
        <v>0</v>
      </c>
      <c r="AD8094" s="58">
        <v>0</v>
      </c>
      <c r="AE8094" s="58">
        <v>0</v>
      </c>
      <c r="AF8094" s="58">
        <v>0</v>
      </c>
      <c r="AG8094" s="58">
        <v>0</v>
      </c>
      <c r="AH8094" s="58">
        <v>0</v>
      </c>
      <c r="AI8094" s="58">
        <v>0</v>
      </c>
      <c r="AK8094" s="64">
        <f t="shared" si="126"/>
        <v>-1.7170657316405706E-2</v>
      </c>
    </row>
    <row r="8095" spans="1:37" x14ac:dyDescent="0.25">
      <c r="A8095">
        <v>8093</v>
      </c>
      <c r="B8095" s="1">
        <v>9.9000000000000008E-3</v>
      </c>
      <c r="C8095" s="1">
        <v>-1.0636081527954418E-4</v>
      </c>
      <c r="D8095" s="58">
        <v>0.12755886711599237</v>
      </c>
      <c r="E8095" s="58">
        <v>4.7275980128382848E-2</v>
      </c>
      <c r="F8095" s="58">
        <v>0.14511775450829825</v>
      </c>
      <c r="G8095" s="58">
        <v>1.9183242303850268E-2</v>
      </c>
      <c r="H8095" s="58">
        <v>0.15207215244970163</v>
      </c>
      <c r="I8095" s="58">
        <v>8.6364868927846922E-3</v>
      </c>
      <c r="J8095" s="58">
        <v>2.6102374925444514E-2</v>
      </c>
      <c r="K8095" s="58">
        <v>0.10754578793945416</v>
      </c>
      <c r="L8095" s="58">
        <v>0.14749562106295652</v>
      </c>
      <c r="M8095" s="58">
        <v>7.0604447407772358E-2</v>
      </c>
      <c r="N8095" s="58">
        <v>0.1484072852653624</v>
      </c>
      <c r="O8095" s="58">
        <v>0</v>
      </c>
      <c r="P8095" s="58">
        <v>0</v>
      </c>
      <c r="Q8095" s="58">
        <v>0</v>
      </c>
      <c r="R8095" s="58">
        <v>0</v>
      </c>
      <c r="S8095" s="58">
        <v>0</v>
      </c>
      <c r="T8095" s="58">
        <v>0</v>
      </c>
      <c r="U8095" s="58">
        <v>0</v>
      </c>
      <c r="V8095" s="58">
        <v>0</v>
      </c>
      <c r="W8095" s="58">
        <v>0</v>
      </c>
      <c r="X8095" s="58">
        <v>0</v>
      </c>
      <c r="Y8095" s="58">
        <v>0</v>
      </c>
      <c r="Z8095" s="58">
        <v>0</v>
      </c>
      <c r="AA8095" s="58">
        <v>0</v>
      </c>
      <c r="AB8095" s="58">
        <v>0</v>
      </c>
      <c r="AC8095" s="58">
        <v>0</v>
      </c>
      <c r="AD8095" s="58">
        <v>0</v>
      </c>
      <c r="AE8095" s="58">
        <v>0</v>
      </c>
      <c r="AF8095" s="58">
        <v>0</v>
      </c>
      <c r="AG8095" s="58">
        <v>0</v>
      </c>
      <c r="AH8095" s="58">
        <v>0</v>
      </c>
      <c r="AI8095" s="58">
        <v>0</v>
      </c>
      <c r="AK8095" s="64">
        <f t="shared" si="126"/>
        <v>-1.0743516694903452E-2</v>
      </c>
    </row>
    <row r="8096" spans="1:37" x14ac:dyDescent="0.25">
      <c r="A8096">
        <v>8094</v>
      </c>
      <c r="B8096" s="1">
        <v>1.23E-2</v>
      </c>
      <c r="C8096" s="1">
        <v>-2.8744708309673129E-4</v>
      </c>
      <c r="D8096" s="58">
        <v>0.1764617445359043</v>
      </c>
      <c r="E8096" s="58">
        <v>3.4417451740139063E-2</v>
      </c>
      <c r="F8096" s="58">
        <v>0.14427392527248414</v>
      </c>
      <c r="G8096" s="58">
        <v>0.14480938229233351</v>
      </c>
      <c r="H8096" s="58">
        <v>7.5040517282155189E-2</v>
      </c>
      <c r="I8096" s="58">
        <v>0.14070763873781533</v>
      </c>
      <c r="J8096" s="58">
        <v>2.3590578859440322E-2</v>
      </c>
      <c r="K8096" s="58">
        <v>6.6842596808735666E-2</v>
      </c>
      <c r="L8096" s="58">
        <v>2.2643997118528571E-2</v>
      </c>
      <c r="M8096" s="58">
        <v>7.697334252180256E-2</v>
      </c>
      <c r="N8096" s="58">
        <v>9.4238824830661511E-2</v>
      </c>
      <c r="O8096" s="58">
        <v>0</v>
      </c>
      <c r="P8096" s="58">
        <v>0</v>
      </c>
      <c r="Q8096" s="58">
        <v>0</v>
      </c>
      <c r="R8096" s="58">
        <v>0</v>
      </c>
      <c r="S8096" s="58">
        <v>0</v>
      </c>
      <c r="T8096" s="58">
        <v>0</v>
      </c>
      <c r="U8096" s="58">
        <v>0</v>
      </c>
      <c r="V8096" s="58">
        <v>0</v>
      </c>
      <c r="W8096" s="58">
        <v>0</v>
      </c>
      <c r="X8096" s="58">
        <v>0</v>
      </c>
      <c r="Y8096" s="58">
        <v>0</v>
      </c>
      <c r="Z8096" s="58">
        <v>0</v>
      </c>
      <c r="AA8096" s="58">
        <v>0</v>
      </c>
      <c r="AB8096" s="58">
        <v>0</v>
      </c>
      <c r="AC8096" s="58">
        <v>0</v>
      </c>
      <c r="AD8096" s="58">
        <v>0</v>
      </c>
      <c r="AE8096" s="58">
        <v>0</v>
      </c>
      <c r="AF8096" s="58">
        <v>0</v>
      </c>
      <c r="AG8096" s="58">
        <v>0</v>
      </c>
      <c r="AH8096" s="58">
        <v>0</v>
      </c>
      <c r="AI8096" s="58">
        <v>0</v>
      </c>
      <c r="AK8096" s="64">
        <f t="shared" si="126"/>
        <v>-2.336968155257978E-2</v>
      </c>
    </row>
    <row r="8097" spans="1:37" x14ac:dyDescent="0.25">
      <c r="A8097">
        <v>8095</v>
      </c>
      <c r="B8097" s="1">
        <v>1.2200000000000001E-2</v>
      </c>
      <c r="C8097" s="1">
        <v>1.8779284195682725E-4</v>
      </c>
      <c r="D8097" s="58">
        <v>0.12039869237241882</v>
      </c>
      <c r="E8097" s="58">
        <v>0.15449274052550885</v>
      </c>
      <c r="F8097" s="58">
        <v>0.13621627276850917</v>
      </c>
      <c r="G8097" s="58">
        <v>8.2014263803287746E-2</v>
      </c>
      <c r="H8097" s="58">
        <v>2.118028159541847E-2</v>
      </c>
      <c r="I8097" s="58">
        <v>3.0311679449267306E-3</v>
      </c>
      <c r="J8097" s="58">
        <v>3.8058282486799912E-2</v>
      </c>
      <c r="K8097" s="58">
        <v>7.5389477442889499E-2</v>
      </c>
      <c r="L8097" s="58">
        <v>0.12044503909228969</v>
      </c>
      <c r="M8097" s="58">
        <v>8.3352796181011518E-2</v>
      </c>
      <c r="N8097" s="58">
        <v>0.16542098578693964</v>
      </c>
      <c r="O8097" s="58">
        <v>0</v>
      </c>
      <c r="P8097" s="58">
        <v>0</v>
      </c>
      <c r="Q8097" s="58">
        <v>0</v>
      </c>
      <c r="R8097" s="58">
        <v>0</v>
      </c>
      <c r="S8097" s="58">
        <v>0</v>
      </c>
      <c r="T8097" s="58">
        <v>0</v>
      </c>
      <c r="U8097" s="58">
        <v>0</v>
      </c>
      <c r="V8097" s="58">
        <v>0</v>
      </c>
      <c r="W8097" s="58">
        <v>0</v>
      </c>
      <c r="X8097" s="58">
        <v>0</v>
      </c>
      <c r="Y8097" s="58">
        <v>0</v>
      </c>
      <c r="Z8097" s="58">
        <v>0</v>
      </c>
      <c r="AA8097" s="58">
        <v>0</v>
      </c>
      <c r="AB8097" s="58">
        <v>0</v>
      </c>
      <c r="AC8097" s="58">
        <v>0</v>
      </c>
      <c r="AD8097" s="58">
        <v>0</v>
      </c>
      <c r="AE8097" s="58">
        <v>0</v>
      </c>
      <c r="AF8097" s="58">
        <v>0</v>
      </c>
      <c r="AG8097" s="58">
        <v>0</v>
      </c>
      <c r="AH8097" s="58">
        <v>0</v>
      </c>
      <c r="AI8097" s="58">
        <v>0</v>
      </c>
      <c r="AK8097" s="64">
        <f t="shared" si="126"/>
        <v>1.5392855898100593E-2</v>
      </c>
    </row>
    <row r="8098" spans="1:37" x14ac:dyDescent="0.25">
      <c r="A8098">
        <v>8096</v>
      </c>
      <c r="B8098" s="1">
        <v>1.09E-2</v>
      </c>
      <c r="C8098" s="1">
        <v>-2.028383086256031E-4</v>
      </c>
      <c r="D8098" s="58">
        <v>9.3619973102437387E-2</v>
      </c>
      <c r="E8098" s="58">
        <v>1.3345019704885473E-2</v>
      </c>
      <c r="F8098" s="58">
        <v>0.11485870354312251</v>
      </c>
      <c r="G8098" s="58">
        <v>6.1766049406144587E-2</v>
      </c>
      <c r="H8098" s="58">
        <v>0.13116792238609892</v>
      </c>
      <c r="I8098" s="58">
        <v>8.4456793702495883E-2</v>
      </c>
      <c r="J8098" s="58">
        <v>8.660076902882223E-2</v>
      </c>
      <c r="K8098" s="58">
        <v>0.12996400279367715</v>
      </c>
      <c r="L8098" s="58">
        <v>0.18306934507585929</v>
      </c>
      <c r="M8098" s="58">
        <v>8.8355703584883982E-2</v>
      </c>
      <c r="N8098" s="58">
        <v>1.2795717671572627E-2</v>
      </c>
      <c r="O8098" s="58">
        <v>0</v>
      </c>
      <c r="P8098" s="58">
        <v>0</v>
      </c>
      <c r="Q8098" s="58">
        <v>0</v>
      </c>
      <c r="R8098" s="58">
        <v>0</v>
      </c>
      <c r="S8098" s="58">
        <v>0</v>
      </c>
      <c r="T8098" s="58">
        <v>0</v>
      </c>
      <c r="U8098" s="58">
        <v>0</v>
      </c>
      <c r="V8098" s="58">
        <v>0</v>
      </c>
      <c r="W8098" s="58">
        <v>0</v>
      </c>
      <c r="X8098" s="58">
        <v>0</v>
      </c>
      <c r="Y8098" s="58">
        <v>0</v>
      </c>
      <c r="Z8098" s="58">
        <v>0</v>
      </c>
      <c r="AA8098" s="58">
        <v>0</v>
      </c>
      <c r="AB8098" s="58">
        <v>0</v>
      </c>
      <c r="AC8098" s="58">
        <v>0</v>
      </c>
      <c r="AD8098" s="58">
        <v>0</v>
      </c>
      <c r="AE8098" s="58">
        <v>0</v>
      </c>
      <c r="AF8098" s="58">
        <v>0</v>
      </c>
      <c r="AG8098" s="58">
        <v>0</v>
      </c>
      <c r="AH8098" s="58">
        <v>0</v>
      </c>
      <c r="AI8098" s="58">
        <v>0</v>
      </c>
      <c r="AK8098" s="64">
        <f t="shared" si="126"/>
        <v>-1.8609019139963587E-2</v>
      </c>
    </row>
    <row r="8099" spans="1:37" x14ac:dyDescent="0.25">
      <c r="A8099">
        <v>8097</v>
      </c>
      <c r="B8099" s="1">
        <v>1.14E-2</v>
      </c>
      <c r="C8099" s="1">
        <v>2.6575924141656435E-5</v>
      </c>
      <c r="D8099" s="58">
        <v>9.7170620406097835E-2</v>
      </c>
      <c r="E8099" s="58">
        <v>0.10421131058990528</v>
      </c>
      <c r="F8099" s="58">
        <v>0.13116625137107321</v>
      </c>
      <c r="G8099" s="58">
        <v>8.6882320665843171E-2</v>
      </c>
      <c r="H8099" s="58">
        <v>4.072681671843905E-2</v>
      </c>
      <c r="I8099" s="58">
        <v>7.3059871617323566E-2</v>
      </c>
      <c r="J8099" s="58">
        <v>9.7143636579207632E-2</v>
      </c>
      <c r="K8099" s="58">
        <v>6.593312938364615E-2</v>
      </c>
      <c r="L8099" s="58">
        <v>4.4872170640177504E-2</v>
      </c>
      <c r="M8099" s="58">
        <v>0.11858218401491756</v>
      </c>
      <c r="N8099" s="58">
        <v>0.14025168801336924</v>
      </c>
      <c r="O8099" s="58">
        <v>0</v>
      </c>
      <c r="P8099" s="58">
        <v>0</v>
      </c>
      <c r="Q8099" s="58">
        <v>0</v>
      </c>
      <c r="R8099" s="58">
        <v>0</v>
      </c>
      <c r="S8099" s="58">
        <v>0</v>
      </c>
      <c r="T8099" s="58">
        <v>0</v>
      </c>
      <c r="U8099" s="58">
        <v>0</v>
      </c>
      <c r="V8099" s="58">
        <v>0</v>
      </c>
      <c r="W8099" s="58">
        <v>0</v>
      </c>
      <c r="X8099" s="58">
        <v>0</v>
      </c>
      <c r="Y8099" s="58">
        <v>0</v>
      </c>
      <c r="Z8099" s="58">
        <v>0</v>
      </c>
      <c r="AA8099" s="58">
        <v>0</v>
      </c>
      <c r="AB8099" s="58">
        <v>0</v>
      </c>
      <c r="AC8099" s="58">
        <v>0</v>
      </c>
      <c r="AD8099" s="58">
        <v>0</v>
      </c>
      <c r="AE8099" s="58">
        <v>0</v>
      </c>
      <c r="AF8099" s="58">
        <v>0</v>
      </c>
      <c r="AG8099" s="58">
        <v>0</v>
      </c>
      <c r="AH8099" s="58">
        <v>0</v>
      </c>
      <c r="AI8099" s="58">
        <v>0</v>
      </c>
      <c r="AK8099" s="64">
        <f t="shared" si="126"/>
        <v>2.331221415934775E-3</v>
      </c>
    </row>
    <row r="8100" spans="1:37" x14ac:dyDescent="0.25">
      <c r="A8100">
        <v>8098</v>
      </c>
      <c r="B8100" s="1">
        <v>1.3899999999999999E-2</v>
      </c>
      <c r="C8100" s="1">
        <v>3.2569596635598675E-4</v>
      </c>
      <c r="D8100" s="58">
        <v>0.20300582729336281</v>
      </c>
      <c r="E8100" s="58">
        <v>0.17947189706080652</v>
      </c>
      <c r="F8100" s="58">
        <v>7.9667420862323743E-2</v>
      </c>
      <c r="G8100" s="58">
        <v>3.7179230000125373E-2</v>
      </c>
      <c r="H8100" s="58">
        <v>0.13285197235993662</v>
      </c>
      <c r="I8100" s="58">
        <v>2.2677115500333592E-2</v>
      </c>
      <c r="J8100" s="58">
        <v>0.10705892315153029</v>
      </c>
      <c r="K8100" s="58">
        <v>4.0426056262649973E-2</v>
      </c>
      <c r="L8100" s="58">
        <v>3.7734888235324379E-2</v>
      </c>
      <c r="M8100" s="58">
        <v>5.9426624551648013E-3</v>
      </c>
      <c r="N8100" s="58">
        <v>0.15398400681844182</v>
      </c>
      <c r="O8100" s="58">
        <v>0</v>
      </c>
      <c r="P8100" s="58">
        <v>0</v>
      </c>
      <c r="Q8100" s="58">
        <v>0</v>
      </c>
      <c r="R8100" s="58">
        <v>0</v>
      </c>
      <c r="S8100" s="58">
        <v>0</v>
      </c>
      <c r="T8100" s="58">
        <v>0</v>
      </c>
      <c r="U8100" s="58">
        <v>0</v>
      </c>
      <c r="V8100" s="58">
        <v>0</v>
      </c>
      <c r="W8100" s="58">
        <v>0</v>
      </c>
      <c r="X8100" s="58">
        <v>0</v>
      </c>
      <c r="Y8100" s="58">
        <v>0</v>
      </c>
      <c r="Z8100" s="58">
        <v>0</v>
      </c>
      <c r="AA8100" s="58">
        <v>0</v>
      </c>
      <c r="AB8100" s="58">
        <v>0</v>
      </c>
      <c r="AC8100" s="58">
        <v>0</v>
      </c>
      <c r="AD8100" s="58">
        <v>0</v>
      </c>
      <c r="AE8100" s="58">
        <v>0</v>
      </c>
      <c r="AF8100" s="58">
        <v>0</v>
      </c>
      <c r="AG8100" s="58">
        <v>0</v>
      </c>
      <c r="AH8100" s="58">
        <v>0</v>
      </c>
      <c r="AI8100" s="58">
        <v>0</v>
      </c>
      <c r="AK8100" s="64">
        <f t="shared" si="126"/>
        <v>2.3431364486042213E-2</v>
      </c>
    </row>
    <row r="8101" spans="1:37" x14ac:dyDescent="0.25">
      <c r="A8101">
        <v>8099</v>
      </c>
      <c r="B8101" s="1">
        <v>1.23E-2</v>
      </c>
      <c r="C8101" s="1">
        <v>-2.878226955684239E-4</v>
      </c>
      <c r="D8101" s="58">
        <v>0.12894811853914101</v>
      </c>
      <c r="E8101" s="58">
        <v>2.7644000088465345E-2</v>
      </c>
      <c r="F8101" s="58">
        <v>0.11307848511006131</v>
      </c>
      <c r="G8101" s="58">
        <v>1.0084050217090497E-3</v>
      </c>
      <c r="H8101" s="58">
        <v>0.15434025519249825</v>
      </c>
      <c r="I8101" s="58">
        <v>6.5148305865997194E-2</v>
      </c>
      <c r="J8101" s="58">
        <v>0.15825456683110509</v>
      </c>
      <c r="K8101" s="58">
        <v>0.17216151531513754</v>
      </c>
      <c r="L8101" s="58">
        <v>6.6916483650462391E-2</v>
      </c>
      <c r="M8101" s="58">
        <v>4.6585144523220955E-3</v>
      </c>
      <c r="N8101" s="58">
        <v>0.10784134993310072</v>
      </c>
      <c r="O8101" s="58">
        <v>0</v>
      </c>
      <c r="P8101" s="58">
        <v>0</v>
      </c>
      <c r="Q8101" s="58">
        <v>0</v>
      </c>
      <c r="R8101" s="58">
        <v>0</v>
      </c>
      <c r="S8101" s="58">
        <v>0</v>
      </c>
      <c r="T8101" s="58">
        <v>0</v>
      </c>
      <c r="U8101" s="58">
        <v>0</v>
      </c>
      <c r="V8101" s="58">
        <v>0</v>
      </c>
      <c r="W8101" s="58">
        <v>0</v>
      </c>
      <c r="X8101" s="58">
        <v>0</v>
      </c>
      <c r="Y8101" s="58">
        <v>0</v>
      </c>
      <c r="Z8101" s="58">
        <v>0</v>
      </c>
      <c r="AA8101" s="58">
        <v>0</v>
      </c>
      <c r="AB8101" s="58">
        <v>0</v>
      </c>
      <c r="AC8101" s="58">
        <v>0</v>
      </c>
      <c r="AD8101" s="58">
        <v>0</v>
      </c>
      <c r="AE8101" s="58">
        <v>0</v>
      </c>
      <c r="AF8101" s="58">
        <v>0</v>
      </c>
      <c r="AG8101" s="58">
        <v>0</v>
      </c>
      <c r="AH8101" s="58">
        <v>0</v>
      </c>
      <c r="AI8101" s="58">
        <v>0</v>
      </c>
      <c r="AK8101" s="64">
        <f t="shared" si="126"/>
        <v>-2.3400219151904381E-2</v>
      </c>
    </row>
    <row r="8102" spans="1:37" x14ac:dyDescent="0.25">
      <c r="A8102">
        <v>8100</v>
      </c>
      <c r="B8102" s="1">
        <v>1.0999999999999999E-2</v>
      </c>
      <c r="C8102" s="1">
        <v>1.9515668832742781E-4</v>
      </c>
      <c r="D8102" s="58">
        <v>0.1046350735957662</v>
      </c>
      <c r="E8102" s="58">
        <v>8.805586369707194E-2</v>
      </c>
      <c r="F8102" s="58">
        <v>4.2378063759128767E-2</v>
      </c>
      <c r="G8102" s="58">
        <v>0.12311662537916226</v>
      </c>
      <c r="H8102" s="58">
        <v>6.2152352156694346E-2</v>
      </c>
      <c r="I8102" s="58">
        <v>3.2844953750587422E-2</v>
      </c>
      <c r="J8102" s="58">
        <v>0.12308829472928513</v>
      </c>
      <c r="K8102" s="58">
        <v>8.4160596194352927E-2</v>
      </c>
      <c r="L8102" s="58">
        <v>0.12643408772345474</v>
      </c>
      <c r="M8102" s="58">
        <v>7.7197161434862618E-2</v>
      </c>
      <c r="N8102" s="58">
        <v>0.1359369275796336</v>
      </c>
      <c r="O8102" s="58">
        <v>0</v>
      </c>
      <c r="P8102" s="58">
        <v>0</v>
      </c>
      <c r="Q8102" s="58">
        <v>0</v>
      </c>
      <c r="R8102" s="58">
        <v>0</v>
      </c>
      <c r="S8102" s="58">
        <v>0</v>
      </c>
      <c r="T8102" s="58">
        <v>0</v>
      </c>
      <c r="U8102" s="58">
        <v>0</v>
      </c>
      <c r="V8102" s="58">
        <v>0</v>
      </c>
      <c r="W8102" s="58">
        <v>0</v>
      </c>
      <c r="X8102" s="58">
        <v>0</v>
      </c>
      <c r="Y8102" s="58">
        <v>0</v>
      </c>
      <c r="Z8102" s="58">
        <v>0</v>
      </c>
      <c r="AA8102" s="58">
        <v>0</v>
      </c>
      <c r="AB8102" s="58">
        <v>0</v>
      </c>
      <c r="AC8102" s="58">
        <v>0</v>
      </c>
      <c r="AD8102" s="58">
        <v>0</v>
      </c>
      <c r="AE8102" s="58">
        <v>0</v>
      </c>
      <c r="AF8102" s="58">
        <v>0</v>
      </c>
      <c r="AG8102" s="58">
        <v>0</v>
      </c>
      <c r="AH8102" s="58">
        <v>0</v>
      </c>
      <c r="AI8102" s="58">
        <v>0</v>
      </c>
      <c r="AK8102" s="64">
        <f t="shared" si="126"/>
        <v>1.7741517120675256E-2</v>
      </c>
    </row>
    <row r="8103" spans="1:37" x14ac:dyDescent="0.25">
      <c r="A8103">
        <v>8101</v>
      </c>
      <c r="B8103" s="1">
        <v>1.03E-2</v>
      </c>
      <c r="C8103" s="1">
        <v>3.186142229626668E-5</v>
      </c>
      <c r="D8103" s="58">
        <v>6.7355976718703289E-2</v>
      </c>
      <c r="E8103" s="58">
        <v>6.8317762070094823E-2</v>
      </c>
      <c r="F8103" s="58">
        <v>3.2399667368174463E-2</v>
      </c>
      <c r="G8103" s="58">
        <v>5.6969600788801117E-2</v>
      </c>
      <c r="H8103" s="58">
        <v>0.15911112522272622</v>
      </c>
      <c r="I8103" s="58">
        <v>0.11977418374963592</v>
      </c>
      <c r="J8103" s="58">
        <v>5.2550654817378924E-2</v>
      </c>
      <c r="K8103" s="58">
        <v>7.6646274633928729E-2</v>
      </c>
      <c r="L8103" s="58">
        <v>8.7337874871871696E-2</v>
      </c>
      <c r="M8103" s="58">
        <v>0.10593009640717728</v>
      </c>
      <c r="N8103" s="58">
        <v>0.17360678335150767</v>
      </c>
      <c r="O8103" s="58">
        <v>0</v>
      </c>
      <c r="P8103" s="58">
        <v>0</v>
      </c>
      <c r="Q8103" s="58">
        <v>0</v>
      </c>
      <c r="R8103" s="58">
        <v>0</v>
      </c>
      <c r="S8103" s="58">
        <v>0</v>
      </c>
      <c r="T8103" s="58">
        <v>0</v>
      </c>
      <c r="U8103" s="58">
        <v>0</v>
      </c>
      <c r="V8103" s="58">
        <v>0</v>
      </c>
      <c r="W8103" s="58">
        <v>0</v>
      </c>
      <c r="X8103" s="58">
        <v>0</v>
      </c>
      <c r="Y8103" s="58">
        <v>0</v>
      </c>
      <c r="Z8103" s="58">
        <v>0</v>
      </c>
      <c r="AA8103" s="58">
        <v>0</v>
      </c>
      <c r="AB8103" s="58">
        <v>0</v>
      </c>
      <c r="AC8103" s="58">
        <v>0</v>
      </c>
      <c r="AD8103" s="58">
        <v>0</v>
      </c>
      <c r="AE8103" s="58">
        <v>0</v>
      </c>
      <c r="AF8103" s="58">
        <v>0</v>
      </c>
      <c r="AG8103" s="58">
        <v>0</v>
      </c>
      <c r="AH8103" s="58">
        <v>0</v>
      </c>
      <c r="AI8103" s="58">
        <v>0</v>
      </c>
      <c r="AK8103" s="64">
        <f t="shared" si="126"/>
        <v>3.0933419705113283E-3</v>
      </c>
    </row>
    <row r="8104" spans="1:37" x14ac:dyDescent="0.25">
      <c r="A8104">
        <v>8102</v>
      </c>
      <c r="B8104" s="1">
        <v>1.2E-2</v>
      </c>
      <c r="C8104" s="1">
        <v>2.6156044671520204E-5</v>
      </c>
      <c r="D8104" s="58">
        <v>9.5491820795039303E-2</v>
      </c>
      <c r="E8104" s="58">
        <v>6.0064554940993005E-2</v>
      </c>
      <c r="F8104" s="58">
        <v>0.12376553426172857</v>
      </c>
      <c r="G8104" s="58">
        <v>0.1421446036889977</v>
      </c>
      <c r="H8104" s="58">
        <v>0.16508549719208904</v>
      </c>
      <c r="I8104" s="58">
        <v>9.0061711167212455E-2</v>
      </c>
      <c r="J8104" s="58">
        <v>0.10471267601914863</v>
      </c>
      <c r="K8104" s="58">
        <v>3.2917159975344952E-2</v>
      </c>
      <c r="L8104" s="58">
        <v>3.6650582458045006E-2</v>
      </c>
      <c r="M8104" s="58">
        <v>2.9367458894647379E-4</v>
      </c>
      <c r="N8104" s="58">
        <v>0.14881218491245479</v>
      </c>
      <c r="O8104" s="58">
        <v>0</v>
      </c>
      <c r="P8104" s="58">
        <v>0</v>
      </c>
      <c r="Q8104" s="58">
        <v>0</v>
      </c>
      <c r="R8104" s="58">
        <v>0</v>
      </c>
      <c r="S8104" s="58">
        <v>0</v>
      </c>
      <c r="T8104" s="58">
        <v>0</v>
      </c>
      <c r="U8104" s="58">
        <v>0</v>
      </c>
      <c r="V8104" s="58">
        <v>0</v>
      </c>
      <c r="W8104" s="58">
        <v>0</v>
      </c>
      <c r="X8104" s="58">
        <v>0</v>
      </c>
      <c r="Y8104" s="58">
        <v>0</v>
      </c>
      <c r="Z8104" s="58">
        <v>0</v>
      </c>
      <c r="AA8104" s="58">
        <v>0</v>
      </c>
      <c r="AB8104" s="58">
        <v>0</v>
      </c>
      <c r="AC8104" s="58">
        <v>0</v>
      </c>
      <c r="AD8104" s="58">
        <v>0</v>
      </c>
      <c r="AE8104" s="58">
        <v>0</v>
      </c>
      <c r="AF8104" s="58">
        <v>0</v>
      </c>
      <c r="AG8104" s="58">
        <v>0</v>
      </c>
      <c r="AH8104" s="58">
        <v>0</v>
      </c>
      <c r="AI8104" s="58">
        <v>0</v>
      </c>
      <c r="AK8104" s="64">
        <f t="shared" si="126"/>
        <v>2.1796703892933505E-3</v>
      </c>
    </row>
    <row r="8105" spans="1:37" x14ac:dyDescent="0.25">
      <c r="A8105">
        <v>8103</v>
      </c>
      <c r="B8105" s="1">
        <v>1.17E-2</v>
      </c>
      <c r="C8105" s="1">
        <v>4.4972662839713355E-4</v>
      </c>
      <c r="D8105" s="58">
        <v>0.11691382965720964</v>
      </c>
      <c r="E8105" s="58">
        <v>0.11987269723007735</v>
      </c>
      <c r="F8105" s="58">
        <v>5.2580366124870728E-2</v>
      </c>
      <c r="G8105" s="58">
        <v>7.4872723591731138E-2</v>
      </c>
      <c r="H8105" s="58">
        <v>0.14810956914310378</v>
      </c>
      <c r="I8105" s="58">
        <v>5.0220424076664614E-3</v>
      </c>
      <c r="J8105" s="58">
        <v>0.17463998538516562</v>
      </c>
      <c r="K8105" s="58">
        <v>2.6196890012114223E-2</v>
      </c>
      <c r="L8105" s="58">
        <v>0.145948637035831</v>
      </c>
      <c r="M8105" s="58">
        <v>2.7018461424960206E-2</v>
      </c>
      <c r="N8105" s="58">
        <v>0.10882479798727007</v>
      </c>
      <c r="O8105" s="58">
        <v>0</v>
      </c>
      <c r="P8105" s="58">
        <v>0</v>
      </c>
      <c r="Q8105" s="58">
        <v>0</v>
      </c>
      <c r="R8105" s="58">
        <v>0</v>
      </c>
      <c r="S8105" s="58">
        <v>0</v>
      </c>
      <c r="T8105" s="58">
        <v>0</v>
      </c>
      <c r="U8105" s="58">
        <v>0</v>
      </c>
      <c r="V8105" s="58">
        <v>0</v>
      </c>
      <c r="W8105" s="58">
        <v>0</v>
      </c>
      <c r="X8105" s="58">
        <v>0</v>
      </c>
      <c r="Y8105" s="58">
        <v>0</v>
      </c>
      <c r="Z8105" s="58">
        <v>0</v>
      </c>
      <c r="AA8105" s="58">
        <v>0</v>
      </c>
      <c r="AB8105" s="58">
        <v>0</v>
      </c>
      <c r="AC8105" s="58">
        <v>0</v>
      </c>
      <c r="AD8105" s="58">
        <v>0</v>
      </c>
      <c r="AE8105" s="58">
        <v>0</v>
      </c>
      <c r="AF8105" s="58">
        <v>0</v>
      </c>
      <c r="AG8105" s="58">
        <v>0</v>
      </c>
      <c r="AH8105" s="58">
        <v>0</v>
      </c>
      <c r="AI8105" s="58">
        <v>0</v>
      </c>
      <c r="AK8105" s="64">
        <f t="shared" si="126"/>
        <v>3.8438173367276368E-2</v>
      </c>
    </row>
    <row r="8106" spans="1:37" x14ac:dyDescent="0.25">
      <c r="A8106">
        <v>8104</v>
      </c>
      <c r="B8106" s="1">
        <v>0.01</v>
      </c>
      <c r="C8106" s="1">
        <v>-5.859504053413695E-5</v>
      </c>
      <c r="D8106" s="58">
        <v>4.0007763782284406E-2</v>
      </c>
      <c r="E8106" s="58">
        <v>4.6317229650178447E-2</v>
      </c>
      <c r="F8106" s="58">
        <v>1.633942751133589E-2</v>
      </c>
      <c r="G8106" s="58">
        <v>0.14470486241785924</v>
      </c>
      <c r="H8106" s="58">
        <v>0.14906836860963324</v>
      </c>
      <c r="I8106" s="58">
        <v>6.9615496000781374E-2</v>
      </c>
      <c r="J8106" s="58">
        <v>4.2316099555135767E-2</v>
      </c>
      <c r="K8106" s="58">
        <v>9.7136642514501631E-2</v>
      </c>
      <c r="L8106" s="58">
        <v>1.542459153212122E-3</v>
      </c>
      <c r="M8106" s="58">
        <v>0.19254332089870901</v>
      </c>
      <c r="N8106" s="58">
        <v>0.20040832990636867</v>
      </c>
      <c r="O8106" s="58">
        <v>0</v>
      </c>
      <c r="P8106" s="58">
        <v>0</v>
      </c>
      <c r="Q8106" s="58">
        <v>0</v>
      </c>
      <c r="R8106" s="58">
        <v>0</v>
      </c>
      <c r="S8106" s="58">
        <v>0</v>
      </c>
      <c r="T8106" s="58">
        <v>0</v>
      </c>
      <c r="U8106" s="58">
        <v>0</v>
      </c>
      <c r="V8106" s="58">
        <v>0</v>
      </c>
      <c r="W8106" s="58">
        <v>0</v>
      </c>
      <c r="X8106" s="58">
        <v>0</v>
      </c>
      <c r="Y8106" s="58">
        <v>0</v>
      </c>
      <c r="Z8106" s="58">
        <v>0</v>
      </c>
      <c r="AA8106" s="58">
        <v>0</v>
      </c>
      <c r="AB8106" s="58">
        <v>0</v>
      </c>
      <c r="AC8106" s="58">
        <v>0</v>
      </c>
      <c r="AD8106" s="58">
        <v>0</v>
      </c>
      <c r="AE8106" s="58">
        <v>0</v>
      </c>
      <c r="AF8106" s="58">
        <v>0</v>
      </c>
      <c r="AG8106" s="58">
        <v>0</v>
      </c>
      <c r="AH8106" s="58">
        <v>0</v>
      </c>
      <c r="AI8106" s="58">
        <v>0</v>
      </c>
      <c r="AK8106" s="64">
        <f t="shared" si="126"/>
        <v>-5.8595040534136951E-3</v>
      </c>
    </row>
    <row r="8107" spans="1:37" x14ac:dyDescent="0.25">
      <c r="A8107">
        <v>8105</v>
      </c>
      <c r="B8107" s="1">
        <v>1.0800000000000001E-2</v>
      </c>
      <c r="C8107" s="1">
        <v>-7.7437293795908579E-5</v>
      </c>
      <c r="D8107" s="58">
        <v>4.5468625182284596E-2</v>
      </c>
      <c r="E8107" s="58">
        <v>0.10166576793959826</v>
      </c>
      <c r="F8107" s="58">
        <v>0.12166577347249845</v>
      </c>
      <c r="G8107" s="58">
        <v>5.5550546932719991E-2</v>
      </c>
      <c r="H8107" s="58">
        <v>0.129756696455301</v>
      </c>
      <c r="I8107" s="58">
        <v>3.8614930634297037E-2</v>
      </c>
      <c r="J8107" s="58">
        <v>2.5960780115549158E-3</v>
      </c>
      <c r="K8107" s="58">
        <v>0.12508373025892147</v>
      </c>
      <c r="L8107" s="58">
        <v>0.10215527226110653</v>
      </c>
      <c r="M8107" s="58">
        <v>0.13944643168359119</v>
      </c>
      <c r="N8107" s="58">
        <v>0.13799614716812661</v>
      </c>
      <c r="O8107" s="58">
        <v>0</v>
      </c>
      <c r="P8107" s="58">
        <v>0</v>
      </c>
      <c r="Q8107" s="58">
        <v>0</v>
      </c>
      <c r="R8107" s="58">
        <v>0</v>
      </c>
      <c r="S8107" s="58">
        <v>0</v>
      </c>
      <c r="T8107" s="58">
        <v>0</v>
      </c>
      <c r="U8107" s="58">
        <v>0</v>
      </c>
      <c r="V8107" s="58">
        <v>0</v>
      </c>
      <c r="W8107" s="58">
        <v>0</v>
      </c>
      <c r="X8107" s="58">
        <v>0</v>
      </c>
      <c r="Y8107" s="58">
        <v>0</v>
      </c>
      <c r="Z8107" s="58">
        <v>0</v>
      </c>
      <c r="AA8107" s="58">
        <v>0</v>
      </c>
      <c r="AB8107" s="58">
        <v>0</v>
      </c>
      <c r="AC8107" s="58">
        <v>0</v>
      </c>
      <c r="AD8107" s="58">
        <v>0</v>
      </c>
      <c r="AE8107" s="58">
        <v>0</v>
      </c>
      <c r="AF8107" s="58">
        <v>0</v>
      </c>
      <c r="AG8107" s="58">
        <v>0</v>
      </c>
      <c r="AH8107" s="58">
        <v>0</v>
      </c>
      <c r="AI8107" s="58">
        <v>0</v>
      </c>
      <c r="AK8107" s="64">
        <f t="shared" si="126"/>
        <v>-7.1701197959174604E-3</v>
      </c>
    </row>
    <row r="8108" spans="1:37" x14ac:dyDescent="0.25">
      <c r="A8108">
        <v>8106</v>
      </c>
      <c r="B8108" s="1">
        <v>1.21E-2</v>
      </c>
      <c r="C8108" s="1">
        <v>-3.3615702678863177E-4</v>
      </c>
      <c r="D8108" s="58">
        <v>5.9297804389566632E-2</v>
      </c>
      <c r="E8108" s="58">
        <v>9.2304566651468696E-3</v>
      </c>
      <c r="F8108" s="58">
        <v>7.8204719695445055E-2</v>
      </c>
      <c r="G8108" s="58">
        <v>0.180060568386297</v>
      </c>
      <c r="H8108" s="58">
        <v>0.14028824726756517</v>
      </c>
      <c r="I8108" s="58">
        <v>3.806593661961527E-2</v>
      </c>
      <c r="J8108" s="58">
        <v>3.4682372990791965E-2</v>
      </c>
      <c r="K8108" s="58">
        <v>0.19194784587062344</v>
      </c>
      <c r="L8108" s="58">
        <v>9.4197280628206134E-2</v>
      </c>
      <c r="M8108" s="58">
        <v>7.009757222853441E-2</v>
      </c>
      <c r="N8108" s="58">
        <v>0.10392719525820804</v>
      </c>
      <c r="O8108" s="58">
        <v>0</v>
      </c>
      <c r="P8108" s="58">
        <v>0</v>
      </c>
      <c r="Q8108" s="58">
        <v>0</v>
      </c>
      <c r="R8108" s="58">
        <v>0</v>
      </c>
      <c r="S8108" s="58">
        <v>0</v>
      </c>
      <c r="T8108" s="58">
        <v>0</v>
      </c>
      <c r="U8108" s="58">
        <v>0</v>
      </c>
      <c r="V8108" s="58">
        <v>0</v>
      </c>
      <c r="W8108" s="58">
        <v>0</v>
      </c>
      <c r="X8108" s="58">
        <v>0</v>
      </c>
      <c r="Y8108" s="58">
        <v>0</v>
      </c>
      <c r="Z8108" s="58">
        <v>0</v>
      </c>
      <c r="AA8108" s="58">
        <v>0</v>
      </c>
      <c r="AB8108" s="58">
        <v>0</v>
      </c>
      <c r="AC8108" s="58">
        <v>0</v>
      </c>
      <c r="AD8108" s="58">
        <v>0</v>
      </c>
      <c r="AE8108" s="58">
        <v>0</v>
      </c>
      <c r="AF8108" s="58">
        <v>0</v>
      </c>
      <c r="AG8108" s="58">
        <v>0</v>
      </c>
      <c r="AH8108" s="58">
        <v>0</v>
      </c>
      <c r="AI8108" s="58">
        <v>0</v>
      </c>
      <c r="AK8108" s="64">
        <f t="shared" si="126"/>
        <v>-2.7781572461870394E-2</v>
      </c>
    </row>
    <row r="8109" spans="1:37" x14ac:dyDescent="0.25">
      <c r="A8109">
        <v>8107</v>
      </c>
      <c r="B8109" s="1">
        <v>1.04E-2</v>
      </c>
      <c r="C8109" s="1">
        <v>2.0358935266967304E-4</v>
      </c>
      <c r="D8109" s="58">
        <v>0.15160161263414018</v>
      </c>
      <c r="E8109" s="58">
        <v>0.10076584222261611</v>
      </c>
      <c r="F8109" s="58">
        <v>4.7851949411877009E-2</v>
      </c>
      <c r="G8109" s="58">
        <v>4.0529264777685897E-2</v>
      </c>
      <c r="H8109" s="58">
        <v>6.7926244430534619E-2</v>
      </c>
      <c r="I8109" s="58">
        <v>0.1409636047607887</v>
      </c>
      <c r="J8109" s="58">
        <v>5.3112331901625891E-2</v>
      </c>
      <c r="K8109" s="58">
        <v>2.2994619079377924E-5</v>
      </c>
      <c r="L8109" s="58">
        <v>0.10127942564083302</v>
      </c>
      <c r="M8109" s="58">
        <v>0.16856530001368591</v>
      </c>
      <c r="N8109" s="58">
        <v>0.12738142958713333</v>
      </c>
      <c r="O8109" s="58">
        <v>0</v>
      </c>
      <c r="P8109" s="58">
        <v>0</v>
      </c>
      <c r="Q8109" s="58">
        <v>0</v>
      </c>
      <c r="R8109" s="58">
        <v>0</v>
      </c>
      <c r="S8109" s="58">
        <v>0</v>
      </c>
      <c r="T8109" s="58">
        <v>0</v>
      </c>
      <c r="U8109" s="58">
        <v>0</v>
      </c>
      <c r="V8109" s="58">
        <v>0</v>
      </c>
      <c r="W8109" s="58">
        <v>0</v>
      </c>
      <c r="X8109" s="58">
        <v>0</v>
      </c>
      <c r="Y8109" s="58">
        <v>0</v>
      </c>
      <c r="Z8109" s="58">
        <v>0</v>
      </c>
      <c r="AA8109" s="58">
        <v>0</v>
      </c>
      <c r="AB8109" s="58">
        <v>0</v>
      </c>
      <c r="AC8109" s="58">
        <v>0</v>
      </c>
      <c r="AD8109" s="58">
        <v>0</v>
      </c>
      <c r="AE8109" s="58">
        <v>0</v>
      </c>
      <c r="AF8109" s="58">
        <v>0</v>
      </c>
      <c r="AG8109" s="58">
        <v>0</v>
      </c>
      <c r="AH8109" s="58">
        <v>0</v>
      </c>
      <c r="AI8109" s="58">
        <v>0</v>
      </c>
      <c r="AK8109" s="64">
        <f t="shared" si="126"/>
        <v>1.9575899295160869E-2</v>
      </c>
    </row>
    <row r="8110" spans="1:37" x14ac:dyDescent="0.25">
      <c r="A8110">
        <v>8108</v>
      </c>
      <c r="B8110" s="1">
        <v>1.3299999999999999E-2</v>
      </c>
      <c r="C8110" s="1">
        <v>-1.4087497516365865E-4</v>
      </c>
      <c r="D8110" s="58">
        <v>0.12324498604846272</v>
      </c>
      <c r="E8110" s="58">
        <v>9.6395708132427607E-2</v>
      </c>
      <c r="F8110" s="58">
        <v>0.17595939562476037</v>
      </c>
      <c r="G8110" s="58">
        <v>0.15295911443477506</v>
      </c>
      <c r="H8110" s="58">
        <v>3.495045780347514E-3</v>
      </c>
      <c r="I8110" s="58">
        <v>0.1264821936532094</v>
      </c>
      <c r="J8110" s="58">
        <v>4.8465681993020003E-2</v>
      </c>
      <c r="K8110" s="58">
        <v>8.4578378524788417E-2</v>
      </c>
      <c r="L8110" s="58">
        <v>0.10582055616706669</v>
      </c>
      <c r="M8110" s="58">
        <v>5.1911854872703618E-2</v>
      </c>
      <c r="N8110" s="58">
        <v>3.0687084768438566E-2</v>
      </c>
      <c r="O8110" s="58">
        <v>0</v>
      </c>
      <c r="P8110" s="58">
        <v>0</v>
      </c>
      <c r="Q8110" s="58">
        <v>0</v>
      </c>
      <c r="R8110" s="58">
        <v>0</v>
      </c>
      <c r="S8110" s="58">
        <v>0</v>
      </c>
      <c r="T8110" s="58">
        <v>0</v>
      </c>
      <c r="U8110" s="58">
        <v>0</v>
      </c>
      <c r="V8110" s="58">
        <v>0</v>
      </c>
      <c r="W8110" s="58">
        <v>0</v>
      </c>
      <c r="X8110" s="58">
        <v>0</v>
      </c>
      <c r="Y8110" s="58">
        <v>0</v>
      </c>
      <c r="Z8110" s="58">
        <v>0</v>
      </c>
      <c r="AA8110" s="58">
        <v>0</v>
      </c>
      <c r="AB8110" s="58">
        <v>0</v>
      </c>
      <c r="AC8110" s="58">
        <v>0</v>
      </c>
      <c r="AD8110" s="58">
        <v>0</v>
      </c>
      <c r="AE8110" s="58">
        <v>0</v>
      </c>
      <c r="AF8110" s="58">
        <v>0</v>
      </c>
      <c r="AG8110" s="58">
        <v>0</v>
      </c>
      <c r="AH8110" s="58">
        <v>0</v>
      </c>
      <c r="AI8110" s="58">
        <v>0</v>
      </c>
      <c r="AK8110" s="64">
        <f t="shared" si="126"/>
        <v>-1.0592103395763809E-2</v>
      </c>
    </row>
    <row r="8111" spans="1:37" x14ac:dyDescent="0.25">
      <c r="A8111">
        <v>8109</v>
      </c>
      <c r="B8111" s="1">
        <v>1.12E-2</v>
      </c>
      <c r="C8111" s="1">
        <v>1.4283775955085273E-4</v>
      </c>
      <c r="D8111" s="58">
        <v>8.5051443612664687E-2</v>
      </c>
      <c r="E8111" s="58">
        <v>8.2281830122576949E-2</v>
      </c>
      <c r="F8111" s="58">
        <v>2.0579719920173958E-2</v>
      </c>
      <c r="G8111" s="58">
        <v>0.12017286797744091</v>
      </c>
      <c r="H8111" s="58">
        <v>0.10885256224108134</v>
      </c>
      <c r="I8111" s="58">
        <v>0.12717725806369001</v>
      </c>
      <c r="J8111" s="58">
        <v>9.9478331543726331E-2</v>
      </c>
      <c r="K8111" s="58">
        <v>6.1300288141488503E-2</v>
      </c>
      <c r="L8111" s="58">
        <v>0.13198242802258334</v>
      </c>
      <c r="M8111" s="58">
        <v>0.12517515649848018</v>
      </c>
      <c r="N8111" s="58">
        <v>3.7948113856093889E-2</v>
      </c>
      <c r="O8111" s="58">
        <v>0</v>
      </c>
      <c r="P8111" s="58">
        <v>0</v>
      </c>
      <c r="Q8111" s="58">
        <v>0</v>
      </c>
      <c r="R8111" s="58">
        <v>0</v>
      </c>
      <c r="S8111" s="58">
        <v>0</v>
      </c>
      <c r="T8111" s="58">
        <v>0</v>
      </c>
      <c r="U8111" s="58">
        <v>0</v>
      </c>
      <c r="V8111" s="58">
        <v>0</v>
      </c>
      <c r="W8111" s="58">
        <v>0</v>
      </c>
      <c r="X8111" s="58">
        <v>0</v>
      </c>
      <c r="Y8111" s="58">
        <v>0</v>
      </c>
      <c r="Z8111" s="58">
        <v>0</v>
      </c>
      <c r="AA8111" s="58">
        <v>0</v>
      </c>
      <c r="AB8111" s="58">
        <v>0</v>
      </c>
      <c r="AC8111" s="58">
        <v>0</v>
      </c>
      <c r="AD8111" s="58">
        <v>0</v>
      </c>
      <c r="AE8111" s="58">
        <v>0</v>
      </c>
      <c r="AF8111" s="58">
        <v>0</v>
      </c>
      <c r="AG8111" s="58">
        <v>0</v>
      </c>
      <c r="AH8111" s="58">
        <v>0</v>
      </c>
      <c r="AI8111" s="58">
        <v>0</v>
      </c>
      <c r="AK8111" s="64">
        <f t="shared" si="126"/>
        <v>1.2753371388468994E-2</v>
      </c>
    </row>
    <row r="8112" spans="1:37" x14ac:dyDescent="0.25">
      <c r="A8112">
        <v>8110</v>
      </c>
      <c r="B8112" s="1">
        <v>1.11E-2</v>
      </c>
      <c r="C8112" s="1">
        <v>-2.7958474147338354E-4</v>
      </c>
      <c r="D8112" s="58">
        <v>0.12914370906336378</v>
      </c>
      <c r="E8112" s="58">
        <v>3.2629942789153751E-2</v>
      </c>
      <c r="F8112" s="58">
        <v>8.680297786702787E-2</v>
      </c>
      <c r="G8112" s="58">
        <v>3.5030723867889367E-3</v>
      </c>
      <c r="H8112" s="58">
        <v>0.14103499478421663</v>
      </c>
      <c r="I8112" s="58">
        <v>0.18184927849149485</v>
      </c>
      <c r="J8112" s="58">
        <v>5.9274975253002161E-2</v>
      </c>
      <c r="K8112" s="58">
        <v>9.3138455048266761E-2</v>
      </c>
      <c r="L8112" s="58">
        <v>6.6937896392502902E-2</v>
      </c>
      <c r="M8112" s="58">
        <v>0.18994413010213743</v>
      </c>
      <c r="N8112" s="58">
        <v>1.5740567822045051E-2</v>
      </c>
      <c r="O8112" s="58">
        <v>0</v>
      </c>
      <c r="P8112" s="58">
        <v>0</v>
      </c>
      <c r="Q8112" s="58">
        <v>0</v>
      </c>
      <c r="R8112" s="58">
        <v>0</v>
      </c>
      <c r="S8112" s="58">
        <v>0</v>
      </c>
      <c r="T8112" s="58">
        <v>0</v>
      </c>
      <c r="U8112" s="58">
        <v>0</v>
      </c>
      <c r="V8112" s="58">
        <v>0</v>
      </c>
      <c r="W8112" s="58">
        <v>0</v>
      </c>
      <c r="X8112" s="58">
        <v>0</v>
      </c>
      <c r="Y8112" s="58">
        <v>0</v>
      </c>
      <c r="Z8112" s="58">
        <v>0</v>
      </c>
      <c r="AA8112" s="58">
        <v>0</v>
      </c>
      <c r="AB8112" s="58">
        <v>0</v>
      </c>
      <c r="AC8112" s="58">
        <v>0</v>
      </c>
      <c r="AD8112" s="58">
        <v>0</v>
      </c>
      <c r="AE8112" s="58">
        <v>0</v>
      </c>
      <c r="AF8112" s="58">
        <v>0</v>
      </c>
      <c r="AG8112" s="58">
        <v>0</v>
      </c>
      <c r="AH8112" s="58">
        <v>0</v>
      </c>
      <c r="AI8112" s="58">
        <v>0</v>
      </c>
      <c r="AK8112" s="64">
        <f t="shared" si="126"/>
        <v>-2.5187814547151671E-2</v>
      </c>
    </row>
    <row r="8113" spans="1:37" x14ac:dyDescent="0.25">
      <c r="A8113">
        <v>8111</v>
      </c>
      <c r="B8113" s="1">
        <v>1.0500000000000001E-2</v>
      </c>
      <c r="C8113" s="1">
        <v>2.5549638505874777E-4</v>
      </c>
      <c r="D8113" s="58">
        <v>3.1322290708660369E-2</v>
      </c>
      <c r="E8113" s="58">
        <v>0.11705111423799325</v>
      </c>
      <c r="F8113" s="58">
        <v>6.0971359864665099E-2</v>
      </c>
      <c r="G8113" s="58">
        <v>4.3802300878759005E-2</v>
      </c>
      <c r="H8113" s="58">
        <v>0.16541874558006225</v>
      </c>
      <c r="I8113" s="58">
        <v>5.9672996523281341E-2</v>
      </c>
      <c r="J8113" s="58">
        <v>0.11890467614645074</v>
      </c>
      <c r="K8113" s="58">
        <v>3.4616815565808937E-2</v>
      </c>
      <c r="L8113" s="58">
        <v>4.9949614657575726E-2</v>
      </c>
      <c r="M8113" s="58">
        <v>0.17828887020935613</v>
      </c>
      <c r="N8113" s="58">
        <v>0.14000121562738727</v>
      </c>
      <c r="O8113" s="58">
        <v>0</v>
      </c>
      <c r="P8113" s="58">
        <v>0</v>
      </c>
      <c r="Q8113" s="58">
        <v>0</v>
      </c>
      <c r="R8113" s="58">
        <v>0</v>
      </c>
      <c r="S8113" s="58">
        <v>0</v>
      </c>
      <c r="T8113" s="58">
        <v>0</v>
      </c>
      <c r="U8113" s="58">
        <v>0</v>
      </c>
      <c r="V8113" s="58">
        <v>0</v>
      </c>
      <c r="W8113" s="58">
        <v>0</v>
      </c>
      <c r="X8113" s="58">
        <v>0</v>
      </c>
      <c r="Y8113" s="58">
        <v>0</v>
      </c>
      <c r="Z8113" s="58">
        <v>0</v>
      </c>
      <c r="AA8113" s="58">
        <v>0</v>
      </c>
      <c r="AB8113" s="58">
        <v>0</v>
      </c>
      <c r="AC8113" s="58">
        <v>0</v>
      </c>
      <c r="AD8113" s="58">
        <v>0</v>
      </c>
      <c r="AE8113" s="58">
        <v>0</v>
      </c>
      <c r="AF8113" s="58">
        <v>0</v>
      </c>
      <c r="AG8113" s="58">
        <v>0</v>
      </c>
      <c r="AH8113" s="58">
        <v>0</v>
      </c>
      <c r="AI8113" s="58">
        <v>0</v>
      </c>
      <c r="AK8113" s="64">
        <f t="shared" si="126"/>
        <v>2.4332989053214071E-2</v>
      </c>
    </row>
    <row r="8114" spans="1:37" x14ac:dyDescent="0.25">
      <c r="A8114">
        <v>8112</v>
      </c>
      <c r="B8114" s="1">
        <v>1.2699999999999999E-2</v>
      </c>
      <c r="C8114" s="1">
        <v>1.6425705070037948E-4</v>
      </c>
      <c r="D8114" s="58">
        <v>9.5958948023592047E-2</v>
      </c>
      <c r="E8114" s="58">
        <v>0.13141675470249636</v>
      </c>
      <c r="F8114" s="58">
        <v>4.6349275490573882E-2</v>
      </c>
      <c r="G8114" s="58">
        <v>5.1104286664021857E-2</v>
      </c>
      <c r="H8114" s="58">
        <v>0.14907959045548139</v>
      </c>
      <c r="I8114" s="58">
        <v>4.0034972803058781E-2</v>
      </c>
      <c r="J8114" s="58">
        <v>0.13260925393977979</v>
      </c>
      <c r="K8114" s="58">
        <v>0.12177603897702372</v>
      </c>
      <c r="L8114" s="58">
        <v>0.11497854431072248</v>
      </c>
      <c r="M8114" s="58">
        <v>4.5228943561720594E-2</v>
      </c>
      <c r="N8114" s="58">
        <v>7.1463391071529075E-2</v>
      </c>
      <c r="O8114" s="58">
        <v>0</v>
      </c>
      <c r="P8114" s="58">
        <v>0</v>
      </c>
      <c r="Q8114" s="58">
        <v>0</v>
      </c>
      <c r="R8114" s="58">
        <v>0</v>
      </c>
      <c r="S8114" s="58">
        <v>0</v>
      </c>
      <c r="T8114" s="58">
        <v>0</v>
      </c>
      <c r="U8114" s="58">
        <v>0</v>
      </c>
      <c r="V8114" s="58">
        <v>0</v>
      </c>
      <c r="W8114" s="58">
        <v>0</v>
      </c>
      <c r="X8114" s="58">
        <v>0</v>
      </c>
      <c r="Y8114" s="58">
        <v>0</v>
      </c>
      <c r="Z8114" s="58">
        <v>0</v>
      </c>
      <c r="AA8114" s="58">
        <v>0</v>
      </c>
      <c r="AB8114" s="58">
        <v>0</v>
      </c>
      <c r="AC8114" s="58">
        <v>0</v>
      </c>
      <c r="AD8114" s="58">
        <v>0</v>
      </c>
      <c r="AE8114" s="58">
        <v>0</v>
      </c>
      <c r="AF8114" s="58">
        <v>0</v>
      </c>
      <c r="AG8114" s="58">
        <v>0</v>
      </c>
      <c r="AH8114" s="58">
        <v>0</v>
      </c>
      <c r="AI8114" s="58">
        <v>0</v>
      </c>
      <c r="AK8114" s="64">
        <f t="shared" si="126"/>
        <v>1.2933626039399959E-2</v>
      </c>
    </row>
    <row r="8115" spans="1:37" x14ac:dyDescent="0.25">
      <c r="A8115">
        <v>8113</v>
      </c>
      <c r="B8115" s="1">
        <v>1.37E-2</v>
      </c>
      <c r="C8115" s="1">
        <v>-1.3110861065310334E-4</v>
      </c>
      <c r="D8115" s="58">
        <v>0.14232433138229614</v>
      </c>
      <c r="E8115" s="58">
        <v>3.0035345898363226E-2</v>
      </c>
      <c r="F8115" s="58">
        <v>8.264304885020185E-2</v>
      </c>
      <c r="G8115" s="58">
        <v>0.2464387311920567</v>
      </c>
      <c r="H8115" s="58">
        <v>9.5372407853073164E-3</v>
      </c>
      <c r="I8115" s="58">
        <v>0.22707867068982773</v>
      </c>
      <c r="J8115" s="58">
        <v>6.9311716024341538E-2</v>
      </c>
      <c r="K8115" s="58">
        <v>2.0292768719535278E-2</v>
      </c>
      <c r="L8115" s="58">
        <v>1.3869295531907718E-2</v>
      </c>
      <c r="M8115" s="58">
        <v>3.159766631620754E-3</v>
      </c>
      <c r="N8115" s="58">
        <v>0.15530908429454188</v>
      </c>
      <c r="O8115" s="58">
        <v>0</v>
      </c>
      <c r="P8115" s="58">
        <v>0</v>
      </c>
      <c r="Q8115" s="58">
        <v>0</v>
      </c>
      <c r="R8115" s="58">
        <v>0</v>
      </c>
      <c r="S8115" s="58">
        <v>0</v>
      </c>
      <c r="T8115" s="58">
        <v>0</v>
      </c>
      <c r="U8115" s="58">
        <v>0</v>
      </c>
      <c r="V8115" s="58">
        <v>0</v>
      </c>
      <c r="W8115" s="58">
        <v>0</v>
      </c>
      <c r="X8115" s="58">
        <v>0</v>
      </c>
      <c r="Y8115" s="58">
        <v>0</v>
      </c>
      <c r="Z8115" s="58">
        <v>0</v>
      </c>
      <c r="AA8115" s="58">
        <v>0</v>
      </c>
      <c r="AB8115" s="58">
        <v>0</v>
      </c>
      <c r="AC8115" s="58">
        <v>0</v>
      </c>
      <c r="AD8115" s="58">
        <v>0</v>
      </c>
      <c r="AE8115" s="58">
        <v>0</v>
      </c>
      <c r="AF8115" s="58">
        <v>0</v>
      </c>
      <c r="AG8115" s="58">
        <v>0</v>
      </c>
      <c r="AH8115" s="58">
        <v>0</v>
      </c>
      <c r="AI8115" s="58">
        <v>0</v>
      </c>
      <c r="AK8115" s="64">
        <f t="shared" si="126"/>
        <v>-9.569971580518491E-3</v>
      </c>
    </row>
    <row r="8116" spans="1:37" x14ac:dyDescent="0.25">
      <c r="A8116">
        <v>8114</v>
      </c>
      <c r="B8116" s="1">
        <v>1.2500000000000001E-2</v>
      </c>
      <c r="C8116" s="1">
        <v>-1.4966694411553899E-4</v>
      </c>
      <c r="D8116" s="58">
        <v>2.9583658197179105E-2</v>
      </c>
      <c r="E8116" s="58">
        <v>8.9409773714246993E-2</v>
      </c>
      <c r="F8116" s="58">
        <v>0.12077688622995514</v>
      </c>
      <c r="G8116" s="58">
        <v>0.11858020680430488</v>
      </c>
      <c r="H8116" s="58">
        <v>5.9962115495052079E-2</v>
      </c>
      <c r="I8116" s="58">
        <v>0.15702197468897924</v>
      </c>
      <c r="J8116" s="58">
        <v>4.743326979395885E-2</v>
      </c>
      <c r="K8116" s="58">
        <v>0.11526394682415926</v>
      </c>
      <c r="L8116" s="58">
        <v>0.10802218257625083</v>
      </c>
      <c r="M8116" s="58">
        <v>6.973464862157927E-2</v>
      </c>
      <c r="N8116" s="58">
        <v>8.4211337054334409E-2</v>
      </c>
      <c r="O8116" s="58">
        <v>0</v>
      </c>
      <c r="P8116" s="58">
        <v>0</v>
      </c>
      <c r="Q8116" s="58">
        <v>0</v>
      </c>
      <c r="R8116" s="58">
        <v>0</v>
      </c>
      <c r="S8116" s="58">
        <v>0</v>
      </c>
      <c r="T8116" s="58">
        <v>0</v>
      </c>
      <c r="U8116" s="58">
        <v>0</v>
      </c>
      <c r="V8116" s="58">
        <v>0</v>
      </c>
      <c r="W8116" s="58">
        <v>0</v>
      </c>
      <c r="X8116" s="58">
        <v>0</v>
      </c>
      <c r="Y8116" s="58">
        <v>0</v>
      </c>
      <c r="Z8116" s="58">
        <v>0</v>
      </c>
      <c r="AA8116" s="58">
        <v>0</v>
      </c>
      <c r="AB8116" s="58">
        <v>0</v>
      </c>
      <c r="AC8116" s="58">
        <v>0</v>
      </c>
      <c r="AD8116" s="58">
        <v>0</v>
      </c>
      <c r="AE8116" s="58">
        <v>0</v>
      </c>
      <c r="AF8116" s="58">
        <v>0</v>
      </c>
      <c r="AG8116" s="58">
        <v>0</v>
      </c>
      <c r="AH8116" s="58">
        <v>0</v>
      </c>
      <c r="AI8116" s="58">
        <v>0</v>
      </c>
      <c r="AK8116" s="64">
        <f t="shared" si="126"/>
        <v>-1.1973355529243118E-2</v>
      </c>
    </row>
    <row r="8117" spans="1:37" x14ac:dyDescent="0.25">
      <c r="A8117">
        <v>8115</v>
      </c>
      <c r="B8117" s="1">
        <v>1.3599999999999999E-2</v>
      </c>
      <c r="C8117" s="1">
        <v>-8.5084434358811601E-5</v>
      </c>
      <c r="D8117" s="58">
        <v>0.13419678819731121</v>
      </c>
      <c r="E8117" s="58">
        <v>0.12060406788697961</v>
      </c>
      <c r="F8117" s="58">
        <v>0.11318087879233123</v>
      </c>
      <c r="G8117" s="58">
        <v>9.6856561688860046E-2</v>
      </c>
      <c r="H8117" s="58">
        <v>0.12463782671617971</v>
      </c>
      <c r="I8117" s="58">
        <v>0.11086880423476275</v>
      </c>
      <c r="J8117" s="58">
        <v>3.3751587484661394E-2</v>
      </c>
      <c r="K8117" s="58">
        <v>0.10927223214337371</v>
      </c>
      <c r="L8117" s="58">
        <v>9.7148872620365895E-2</v>
      </c>
      <c r="M8117" s="58">
        <v>4.7915231424804784E-2</v>
      </c>
      <c r="N8117" s="58">
        <v>1.156714881036971E-2</v>
      </c>
      <c r="O8117" s="58">
        <v>0</v>
      </c>
      <c r="P8117" s="58">
        <v>0</v>
      </c>
      <c r="Q8117" s="58">
        <v>0</v>
      </c>
      <c r="R8117" s="58">
        <v>0</v>
      </c>
      <c r="S8117" s="58">
        <v>0</v>
      </c>
      <c r="T8117" s="58">
        <v>0</v>
      </c>
      <c r="U8117" s="58">
        <v>0</v>
      </c>
      <c r="V8117" s="58">
        <v>0</v>
      </c>
      <c r="W8117" s="58">
        <v>0</v>
      </c>
      <c r="X8117" s="58">
        <v>0</v>
      </c>
      <c r="Y8117" s="58">
        <v>0</v>
      </c>
      <c r="Z8117" s="58">
        <v>0</v>
      </c>
      <c r="AA8117" s="58">
        <v>0</v>
      </c>
      <c r="AB8117" s="58">
        <v>0</v>
      </c>
      <c r="AC8117" s="58">
        <v>0</v>
      </c>
      <c r="AD8117" s="58">
        <v>0</v>
      </c>
      <c r="AE8117" s="58">
        <v>0</v>
      </c>
      <c r="AF8117" s="58">
        <v>0</v>
      </c>
      <c r="AG8117" s="58">
        <v>0</v>
      </c>
      <c r="AH8117" s="58">
        <v>0</v>
      </c>
      <c r="AI8117" s="58">
        <v>0</v>
      </c>
      <c r="AK8117" s="64">
        <f t="shared" si="126"/>
        <v>-6.2562084087361474E-3</v>
      </c>
    </row>
    <row r="8118" spans="1:37" x14ac:dyDescent="0.25">
      <c r="A8118">
        <v>8116</v>
      </c>
      <c r="B8118" s="1">
        <v>1.1900000000000001E-2</v>
      </c>
      <c r="C8118" s="1">
        <v>-2.7932354197968682E-4</v>
      </c>
      <c r="D8118" s="58">
        <v>0.13395910189384086</v>
      </c>
      <c r="E8118" s="58">
        <v>1.6466908697068548E-2</v>
      </c>
      <c r="F8118" s="58">
        <v>0.21529797308969137</v>
      </c>
      <c r="G8118" s="58">
        <v>3.2982078384230326E-2</v>
      </c>
      <c r="H8118" s="58">
        <v>6.9471294037474138E-2</v>
      </c>
      <c r="I8118" s="58">
        <v>0.1677553260450699</v>
      </c>
      <c r="J8118" s="58">
        <v>3.3910077097745579E-2</v>
      </c>
      <c r="K8118" s="58">
        <v>7.4904291348070029E-2</v>
      </c>
      <c r="L8118" s="58">
        <v>0.22574470910579056</v>
      </c>
      <c r="M8118" s="58">
        <v>2.2238583069302963E-3</v>
      </c>
      <c r="N8118" s="58">
        <v>2.7284381994088336E-2</v>
      </c>
      <c r="O8118" s="58">
        <v>0</v>
      </c>
      <c r="P8118" s="58">
        <v>0</v>
      </c>
      <c r="Q8118" s="58">
        <v>0</v>
      </c>
      <c r="R8118" s="58">
        <v>0</v>
      </c>
      <c r="S8118" s="58">
        <v>0</v>
      </c>
      <c r="T8118" s="58">
        <v>0</v>
      </c>
      <c r="U8118" s="58">
        <v>0</v>
      </c>
      <c r="V8118" s="58">
        <v>0</v>
      </c>
      <c r="W8118" s="58">
        <v>0</v>
      </c>
      <c r="X8118" s="58">
        <v>0</v>
      </c>
      <c r="Y8118" s="58">
        <v>0</v>
      </c>
      <c r="Z8118" s="58">
        <v>0</v>
      </c>
      <c r="AA8118" s="58">
        <v>0</v>
      </c>
      <c r="AB8118" s="58">
        <v>0</v>
      </c>
      <c r="AC8118" s="58">
        <v>0</v>
      </c>
      <c r="AD8118" s="58">
        <v>0</v>
      </c>
      <c r="AE8118" s="58">
        <v>0</v>
      </c>
      <c r="AF8118" s="58">
        <v>0</v>
      </c>
      <c r="AG8118" s="58">
        <v>0</v>
      </c>
      <c r="AH8118" s="58">
        <v>0</v>
      </c>
      <c r="AI8118" s="58">
        <v>0</v>
      </c>
      <c r="AK8118" s="64">
        <f t="shared" si="126"/>
        <v>-2.3472566552914857E-2</v>
      </c>
    </row>
    <row r="8119" spans="1:37" x14ac:dyDescent="0.25">
      <c r="A8119">
        <v>8117</v>
      </c>
      <c r="B8119" s="1">
        <v>1.01E-2</v>
      </c>
      <c r="C8119" s="1">
        <v>-4.5680164403976221E-5</v>
      </c>
      <c r="D8119" s="58">
        <v>7.9604360597092125E-2</v>
      </c>
      <c r="E8119" s="58">
        <v>1.7714378981079366E-2</v>
      </c>
      <c r="F8119" s="58">
        <v>0.15559029529568455</v>
      </c>
      <c r="G8119" s="58">
        <v>0.15938061724972785</v>
      </c>
      <c r="H8119" s="58">
        <v>3.949556249091813E-3</v>
      </c>
      <c r="I8119" s="58">
        <v>0.1135388507376805</v>
      </c>
      <c r="J8119" s="58">
        <v>8.7142983256017395E-2</v>
      </c>
      <c r="K8119" s="58">
        <v>2.9433610802415924E-2</v>
      </c>
      <c r="L8119" s="58">
        <v>0.16352260241393707</v>
      </c>
      <c r="M8119" s="58">
        <v>0.14832869443968458</v>
      </c>
      <c r="N8119" s="58">
        <v>4.1794049977588801E-2</v>
      </c>
      <c r="O8119" s="58">
        <v>0</v>
      </c>
      <c r="P8119" s="58">
        <v>0</v>
      </c>
      <c r="Q8119" s="58">
        <v>0</v>
      </c>
      <c r="R8119" s="58">
        <v>0</v>
      </c>
      <c r="S8119" s="58">
        <v>0</v>
      </c>
      <c r="T8119" s="58">
        <v>0</v>
      </c>
      <c r="U8119" s="58">
        <v>0</v>
      </c>
      <c r="V8119" s="58">
        <v>0</v>
      </c>
      <c r="W8119" s="58">
        <v>0</v>
      </c>
      <c r="X8119" s="58">
        <v>0</v>
      </c>
      <c r="Y8119" s="58">
        <v>0</v>
      </c>
      <c r="Z8119" s="58">
        <v>0</v>
      </c>
      <c r="AA8119" s="58">
        <v>0</v>
      </c>
      <c r="AB8119" s="58">
        <v>0</v>
      </c>
      <c r="AC8119" s="58">
        <v>0</v>
      </c>
      <c r="AD8119" s="58">
        <v>0</v>
      </c>
      <c r="AE8119" s="58">
        <v>0</v>
      </c>
      <c r="AF8119" s="58">
        <v>0</v>
      </c>
      <c r="AG8119" s="58">
        <v>0</v>
      </c>
      <c r="AH8119" s="58">
        <v>0</v>
      </c>
      <c r="AI8119" s="58">
        <v>0</v>
      </c>
      <c r="AK8119" s="64">
        <f t="shared" si="126"/>
        <v>-4.5227885548491309E-3</v>
      </c>
    </row>
    <row r="8120" spans="1:37" x14ac:dyDescent="0.25">
      <c r="A8120">
        <v>8118</v>
      </c>
      <c r="B8120" s="1">
        <v>1.3100000000000001E-2</v>
      </c>
      <c r="C8120" s="1">
        <v>2.1407476395116291E-4</v>
      </c>
      <c r="D8120" s="58">
        <v>8.0827040170977429E-2</v>
      </c>
      <c r="E8120" s="58">
        <v>0.16015610111957448</v>
      </c>
      <c r="F8120" s="58">
        <v>4.6153836213519706E-2</v>
      </c>
      <c r="G8120" s="58">
        <v>0.14248794896629127</v>
      </c>
      <c r="H8120" s="58">
        <v>6.6891086106370817E-2</v>
      </c>
      <c r="I8120" s="58">
        <v>8.3116364706869575E-2</v>
      </c>
      <c r="J8120" s="58">
        <v>7.9360611135669432E-2</v>
      </c>
      <c r="K8120" s="58">
        <v>5.9353292398626849E-2</v>
      </c>
      <c r="L8120" s="58">
        <v>1.2067475494059614E-2</v>
      </c>
      <c r="M8120" s="58">
        <v>0.13630471881248801</v>
      </c>
      <c r="N8120" s="58">
        <v>0.13328152487555284</v>
      </c>
      <c r="O8120" s="58">
        <v>0</v>
      </c>
      <c r="P8120" s="58">
        <v>0</v>
      </c>
      <c r="Q8120" s="58">
        <v>0</v>
      </c>
      <c r="R8120" s="58">
        <v>0</v>
      </c>
      <c r="S8120" s="58">
        <v>0</v>
      </c>
      <c r="T8120" s="58">
        <v>0</v>
      </c>
      <c r="U8120" s="58">
        <v>0</v>
      </c>
      <c r="V8120" s="58">
        <v>0</v>
      </c>
      <c r="W8120" s="58">
        <v>0</v>
      </c>
      <c r="X8120" s="58">
        <v>0</v>
      </c>
      <c r="Y8120" s="58">
        <v>0</v>
      </c>
      <c r="Z8120" s="58">
        <v>0</v>
      </c>
      <c r="AA8120" s="58">
        <v>0</v>
      </c>
      <c r="AB8120" s="58">
        <v>0</v>
      </c>
      <c r="AC8120" s="58">
        <v>0</v>
      </c>
      <c r="AD8120" s="58">
        <v>0</v>
      </c>
      <c r="AE8120" s="58">
        <v>0</v>
      </c>
      <c r="AF8120" s="58">
        <v>0</v>
      </c>
      <c r="AG8120" s="58">
        <v>0</v>
      </c>
      <c r="AH8120" s="58">
        <v>0</v>
      </c>
      <c r="AI8120" s="58">
        <v>0</v>
      </c>
      <c r="AK8120" s="64">
        <f t="shared" si="126"/>
        <v>1.6341585034439915E-2</v>
      </c>
    </row>
    <row r="8121" spans="1:37" x14ac:dyDescent="0.25">
      <c r="A8121">
        <v>8119</v>
      </c>
      <c r="B8121" s="1">
        <v>1.23E-2</v>
      </c>
      <c r="C8121" s="1">
        <v>1.2423032763279943E-5</v>
      </c>
      <c r="D8121" s="58">
        <v>0.13229533174856456</v>
      </c>
      <c r="E8121" s="58">
        <v>0.10860724807619689</v>
      </c>
      <c r="F8121" s="58">
        <v>0.16026769155605555</v>
      </c>
      <c r="G8121" s="58">
        <v>0.1143999370429294</v>
      </c>
      <c r="H8121" s="58">
        <v>5.2565156498634621E-2</v>
      </c>
      <c r="I8121" s="58">
        <v>9.6348459691910124E-2</v>
      </c>
      <c r="J8121" s="58">
        <v>5.185197926215885E-2</v>
      </c>
      <c r="K8121" s="58">
        <v>5.5875207998811349E-2</v>
      </c>
      <c r="L8121" s="58">
        <v>0.13434055901915345</v>
      </c>
      <c r="M8121" s="58">
        <v>8.1902183016378041E-2</v>
      </c>
      <c r="N8121" s="58">
        <v>1.1546246089206897E-2</v>
      </c>
      <c r="O8121" s="58">
        <v>0</v>
      </c>
      <c r="P8121" s="58">
        <v>0</v>
      </c>
      <c r="Q8121" s="58">
        <v>0</v>
      </c>
      <c r="R8121" s="58">
        <v>0</v>
      </c>
      <c r="S8121" s="58">
        <v>0</v>
      </c>
      <c r="T8121" s="58">
        <v>0</v>
      </c>
      <c r="U8121" s="58">
        <v>0</v>
      </c>
      <c r="V8121" s="58">
        <v>0</v>
      </c>
      <c r="W8121" s="58">
        <v>0</v>
      </c>
      <c r="X8121" s="58">
        <v>0</v>
      </c>
      <c r="Y8121" s="58">
        <v>0</v>
      </c>
      <c r="Z8121" s="58">
        <v>0</v>
      </c>
      <c r="AA8121" s="58">
        <v>0</v>
      </c>
      <c r="AB8121" s="58">
        <v>0</v>
      </c>
      <c r="AC8121" s="58">
        <v>0</v>
      </c>
      <c r="AD8121" s="58">
        <v>0</v>
      </c>
      <c r="AE8121" s="58">
        <v>0</v>
      </c>
      <c r="AF8121" s="58">
        <v>0</v>
      </c>
      <c r="AG8121" s="58">
        <v>0</v>
      </c>
      <c r="AH8121" s="58">
        <v>0</v>
      </c>
      <c r="AI8121" s="58">
        <v>0</v>
      </c>
      <c r="AK8121" s="64">
        <f t="shared" si="126"/>
        <v>1.0100026636812962E-3</v>
      </c>
    </row>
    <row r="8122" spans="1:37" x14ac:dyDescent="0.25">
      <c r="A8122">
        <v>8120</v>
      </c>
      <c r="B8122" s="1">
        <v>9.1999999999999998E-3</v>
      </c>
      <c r="C8122" s="1">
        <v>1.3107908068609486E-4</v>
      </c>
      <c r="D8122" s="58">
        <v>9.650124765568778E-2</v>
      </c>
      <c r="E8122" s="58">
        <v>3.807565426467556E-2</v>
      </c>
      <c r="F8122" s="58">
        <v>9.6852508930960035E-2</v>
      </c>
      <c r="G8122" s="58">
        <v>8.4410936263317304E-2</v>
      </c>
      <c r="H8122" s="58">
        <v>1.0948232378481264E-2</v>
      </c>
      <c r="I8122" s="58">
        <v>0.12371330165840709</v>
      </c>
      <c r="J8122" s="58">
        <v>0.11803768285999369</v>
      </c>
      <c r="K8122" s="58">
        <v>5.6466776427812433E-3</v>
      </c>
      <c r="L8122" s="58">
        <v>0.15754517366457005</v>
      </c>
      <c r="M8122" s="58">
        <v>0.16453974119698944</v>
      </c>
      <c r="N8122" s="58">
        <v>0.10372884348413661</v>
      </c>
      <c r="O8122" s="58">
        <v>0</v>
      </c>
      <c r="P8122" s="58">
        <v>0</v>
      </c>
      <c r="Q8122" s="58">
        <v>0</v>
      </c>
      <c r="R8122" s="58">
        <v>0</v>
      </c>
      <c r="S8122" s="58">
        <v>0</v>
      </c>
      <c r="T8122" s="58">
        <v>0</v>
      </c>
      <c r="U8122" s="58">
        <v>0</v>
      </c>
      <c r="V8122" s="58">
        <v>0</v>
      </c>
      <c r="W8122" s="58">
        <v>0</v>
      </c>
      <c r="X8122" s="58">
        <v>0</v>
      </c>
      <c r="Y8122" s="58">
        <v>0</v>
      </c>
      <c r="Z8122" s="58">
        <v>0</v>
      </c>
      <c r="AA8122" s="58">
        <v>0</v>
      </c>
      <c r="AB8122" s="58">
        <v>0</v>
      </c>
      <c r="AC8122" s="58">
        <v>0</v>
      </c>
      <c r="AD8122" s="58">
        <v>0</v>
      </c>
      <c r="AE8122" s="58">
        <v>0</v>
      </c>
      <c r="AF8122" s="58">
        <v>0</v>
      </c>
      <c r="AG8122" s="58">
        <v>0</v>
      </c>
      <c r="AH8122" s="58">
        <v>0</v>
      </c>
      <c r="AI8122" s="58">
        <v>0</v>
      </c>
      <c r="AK8122" s="64">
        <f t="shared" si="126"/>
        <v>1.424772616153205E-2</v>
      </c>
    </row>
    <row r="8123" spans="1:37" x14ac:dyDescent="0.25">
      <c r="A8123">
        <v>8121</v>
      </c>
      <c r="B8123" s="1">
        <v>1.4E-2</v>
      </c>
      <c r="C8123" s="1">
        <v>1.3932870339474557E-5</v>
      </c>
      <c r="D8123" s="58">
        <v>0.13902093834613272</v>
      </c>
      <c r="E8123" s="58">
        <v>0.13687695982136242</v>
      </c>
      <c r="F8123" s="58">
        <v>0.13511104696261861</v>
      </c>
      <c r="G8123" s="58">
        <v>0.10003774023937714</v>
      </c>
      <c r="H8123" s="58">
        <v>0.13825537444696812</v>
      </c>
      <c r="I8123" s="58">
        <v>2.2881452090009091E-3</v>
      </c>
      <c r="J8123" s="58">
        <v>0.11926735671479635</v>
      </c>
      <c r="K8123" s="58">
        <v>0.11390505800950547</v>
      </c>
      <c r="L8123" s="58">
        <v>1.2698699410510097E-2</v>
      </c>
      <c r="M8123" s="58">
        <v>2.732999707110088E-2</v>
      </c>
      <c r="N8123" s="58">
        <v>7.5208683768627244E-2</v>
      </c>
      <c r="O8123" s="58">
        <v>0</v>
      </c>
      <c r="P8123" s="58">
        <v>0</v>
      </c>
      <c r="Q8123" s="58">
        <v>0</v>
      </c>
      <c r="R8123" s="58">
        <v>0</v>
      </c>
      <c r="S8123" s="58">
        <v>0</v>
      </c>
      <c r="T8123" s="58">
        <v>0</v>
      </c>
      <c r="U8123" s="58">
        <v>0</v>
      </c>
      <c r="V8123" s="58">
        <v>0</v>
      </c>
      <c r="W8123" s="58">
        <v>0</v>
      </c>
      <c r="X8123" s="58">
        <v>0</v>
      </c>
      <c r="Y8123" s="58">
        <v>0</v>
      </c>
      <c r="Z8123" s="58">
        <v>0</v>
      </c>
      <c r="AA8123" s="58">
        <v>0</v>
      </c>
      <c r="AB8123" s="58">
        <v>0</v>
      </c>
      <c r="AC8123" s="58">
        <v>0</v>
      </c>
      <c r="AD8123" s="58">
        <v>0</v>
      </c>
      <c r="AE8123" s="58">
        <v>0</v>
      </c>
      <c r="AF8123" s="58">
        <v>0</v>
      </c>
      <c r="AG8123" s="58">
        <v>0</v>
      </c>
      <c r="AH8123" s="58">
        <v>0</v>
      </c>
      <c r="AI8123" s="58">
        <v>0</v>
      </c>
      <c r="AK8123" s="64">
        <f t="shared" si="126"/>
        <v>9.9520502424818255E-4</v>
      </c>
    </row>
    <row r="8124" spans="1:37" x14ac:dyDescent="0.25">
      <c r="A8124">
        <v>8122</v>
      </c>
      <c r="B8124" s="1">
        <v>1.4E-2</v>
      </c>
      <c r="C8124" s="1">
        <v>-3.2230088167107683E-5</v>
      </c>
      <c r="D8124" s="58">
        <v>4.0841574875744913E-2</v>
      </c>
      <c r="E8124" s="58">
        <v>0.12872627401057929</v>
      </c>
      <c r="F8124" s="58">
        <v>0.14422172536169178</v>
      </c>
      <c r="G8124" s="58">
        <v>0.17339606681090933</v>
      </c>
      <c r="H8124" s="58">
        <v>9.1394367861403619E-2</v>
      </c>
      <c r="I8124" s="58">
        <v>0.1179862742735289</v>
      </c>
      <c r="J8124" s="58">
        <v>7.7161971551969508E-2</v>
      </c>
      <c r="K8124" s="58">
        <v>8.5732253136179395E-2</v>
      </c>
      <c r="L8124" s="58">
        <v>5.9335099061990255E-2</v>
      </c>
      <c r="M8124" s="58">
        <v>7.0096424749412092E-2</v>
      </c>
      <c r="N8124" s="58">
        <v>1.1107968306590832E-2</v>
      </c>
      <c r="O8124" s="58">
        <v>0</v>
      </c>
      <c r="P8124" s="58">
        <v>0</v>
      </c>
      <c r="Q8124" s="58">
        <v>0</v>
      </c>
      <c r="R8124" s="58">
        <v>0</v>
      </c>
      <c r="S8124" s="58">
        <v>0</v>
      </c>
      <c r="T8124" s="58">
        <v>0</v>
      </c>
      <c r="U8124" s="58">
        <v>0</v>
      </c>
      <c r="V8124" s="58">
        <v>0</v>
      </c>
      <c r="W8124" s="58">
        <v>0</v>
      </c>
      <c r="X8124" s="58">
        <v>0</v>
      </c>
      <c r="Y8124" s="58">
        <v>0</v>
      </c>
      <c r="Z8124" s="58">
        <v>0</v>
      </c>
      <c r="AA8124" s="58">
        <v>0</v>
      </c>
      <c r="AB8124" s="58">
        <v>0</v>
      </c>
      <c r="AC8124" s="58">
        <v>0</v>
      </c>
      <c r="AD8124" s="58">
        <v>0</v>
      </c>
      <c r="AE8124" s="58">
        <v>0</v>
      </c>
      <c r="AF8124" s="58">
        <v>0</v>
      </c>
      <c r="AG8124" s="58">
        <v>0</v>
      </c>
      <c r="AH8124" s="58">
        <v>0</v>
      </c>
      <c r="AI8124" s="58">
        <v>0</v>
      </c>
      <c r="AK8124" s="64">
        <f t="shared" si="126"/>
        <v>-2.3021491547934058E-3</v>
      </c>
    </row>
    <row r="8125" spans="1:37" x14ac:dyDescent="0.25">
      <c r="A8125">
        <v>8123</v>
      </c>
      <c r="B8125" s="1">
        <v>1.23E-2</v>
      </c>
      <c r="C8125" s="1">
        <v>-2.1443840069194263E-4</v>
      </c>
      <c r="D8125" s="58">
        <v>0.118413416686205</v>
      </c>
      <c r="E8125" s="58">
        <v>7.9476130192060054E-2</v>
      </c>
      <c r="F8125" s="58">
        <v>0.10718544114892233</v>
      </c>
      <c r="G8125" s="58">
        <v>4.6989908339671212E-2</v>
      </c>
      <c r="H8125" s="58">
        <v>0.13617645962441899</v>
      </c>
      <c r="I8125" s="58">
        <v>6.1384503027473239E-2</v>
      </c>
      <c r="J8125" s="58">
        <v>9.1145589268885552E-2</v>
      </c>
      <c r="K8125" s="58">
        <v>0.15606066838898994</v>
      </c>
      <c r="L8125" s="58">
        <v>6.6433408764150062E-2</v>
      </c>
      <c r="M8125" s="58">
        <v>0.13636421813328556</v>
      </c>
      <c r="N8125" s="58">
        <v>3.7025642593799626E-4</v>
      </c>
      <c r="O8125" s="58">
        <v>0</v>
      </c>
      <c r="P8125" s="58">
        <v>0</v>
      </c>
      <c r="Q8125" s="58">
        <v>0</v>
      </c>
      <c r="R8125" s="58">
        <v>0</v>
      </c>
      <c r="S8125" s="58">
        <v>0</v>
      </c>
      <c r="T8125" s="58">
        <v>0</v>
      </c>
      <c r="U8125" s="58">
        <v>0</v>
      </c>
      <c r="V8125" s="58">
        <v>0</v>
      </c>
      <c r="W8125" s="58">
        <v>0</v>
      </c>
      <c r="X8125" s="58">
        <v>0</v>
      </c>
      <c r="Y8125" s="58">
        <v>0</v>
      </c>
      <c r="Z8125" s="58">
        <v>0</v>
      </c>
      <c r="AA8125" s="58">
        <v>0</v>
      </c>
      <c r="AB8125" s="58">
        <v>0</v>
      </c>
      <c r="AC8125" s="58">
        <v>0</v>
      </c>
      <c r="AD8125" s="58">
        <v>0</v>
      </c>
      <c r="AE8125" s="58">
        <v>0</v>
      </c>
      <c r="AF8125" s="58">
        <v>0</v>
      </c>
      <c r="AG8125" s="58">
        <v>0</v>
      </c>
      <c r="AH8125" s="58">
        <v>0</v>
      </c>
      <c r="AI8125" s="58">
        <v>0</v>
      </c>
      <c r="AK8125" s="64">
        <f t="shared" si="126"/>
        <v>-1.74340163164181E-2</v>
      </c>
    </row>
    <row r="8126" spans="1:37" x14ac:dyDescent="0.25">
      <c r="A8126">
        <v>8124</v>
      </c>
      <c r="B8126" s="1">
        <v>1.2800000000000001E-2</v>
      </c>
      <c r="C8126" s="1">
        <v>-1.4945635742166582E-4</v>
      </c>
      <c r="D8126" s="58">
        <v>0.16739199835267787</v>
      </c>
      <c r="E8126" s="58">
        <v>7.3632885126239292E-2</v>
      </c>
      <c r="F8126" s="58">
        <v>0.13500982228641548</v>
      </c>
      <c r="G8126" s="58">
        <v>0.14560852998434684</v>
      </c>
      <c r="H8126" s="58">
        <v>0.10342584370531431</v>
      </c>
      <c r="I8126" s="58">
        <v>0.11664391088357648</v>
      </c>
      <c r="J8126" s="58">
        <v>3.9944897779023575E-2</v>
      </c>
      <c r="K8126" s="58">
        <v>5.7975737011127702E-2</v>
      </c>
      <c r="L8126" s="58">
        <v>1.0385862139148929E-2</v>
      </c>
      <c r="M8126" s="58">
        <v>5.362221570645212E-2</v>
      </c>
      <c r="N8126" s="58">
        <v>9.635829702567722E-2</v>
      </c>
      <c r="O8126" s="58">
        <v>0</v>
      </c>
      <c r="P8126" s="58">
        <v>0</v>
      </c>
      <c r="Q8126" s="58">
        <v>0</v>
      </c>
      <c r="R8126" s="58">
        <v>0</v>
      </c>
      <c r="S8126" s="58">
        <v>0</v>
      </c>
      <c r="T8126" s="58">
        <v>0</v>
      </c>
      <c r="U8126" s="58">
        <v>0</v>
      </c>
      <c r="V8126" s="58">
        <v>0</v>
      </c>
      <c r="W8126" s="58">
        <v>0</v>
      </c>
      <c r="X8126" s="58">
        <v>0</v>
      </c>
      <c r="Y8126" s="58">
        <v>0</v>
      </c>
      <c r="Z8126" s="58">
        <v>0</v>
      </c>
      <c r="AA8126" s="58">
        <v>0</v>
      </c>
      <c r="AB8126" s="58">
        <v>0</v>
      </c>
      <c r="AC8126" s="58">
        <v>0</v>
      </c>
      <c r="AD8126" s="58">
        <v>0</v>
      </c>
      <c r="AE8126" s="58">
        <v>0</v>
      </c>
      <c r="AF8126" s="58">
        <v>0</v>
      </c>
      <c r="AG8126" s="58">
        <v>0</v>
      </c>
      <c r="AH8126" s="58">
        <v>0</v>
      </c>
      <c r="AI8126" s="58">
        <v>0</v>
      </c>
      <c r="AK8126" s="64">
        <f t="shared" si="126"/>
        <v>-1.1676277923567641E-2</v>
      </c>
    </row>
    <row r="8127" spans="1:37" x14ac:dyDescent="0.25">
      <c r="A8127">
        <v>8125</v>
      </c>
      <c r="B8127" s="1">
        <v>1.1900000000000001E-2</v>
      </c>
      <c r="C8127" s="1">
        <v>3.3259730796950665E-5</v>
      </c>
      <c r="D8127" s="58">
        <v>0.10836765876723416</v>
      </c>
      <c r="E8127" s="58">
        <v>0.11914180906534447</v>
      </c>
      <c r="F8127" s="58">
        <v>5.3895028319165532E-2</v>
      </c>
      <c r="G8127" s="58">
        <v>7.7411762883193957E-2</v>
      </c>
      <c r="H8127" s="58">
        <v>0.12464601534079486</v>
      </c>
      <c r="I8127" s="58">
        <v>7.7810611480319189E-2</v>
      </c>
      <c r="J8127" s="58">
        <v>4.1373769294884621E-2</v>
      </c>
      <c r="K8127" s="58">
        <v>0.10249389599526997</v>
      </c>
      <c r="L8127" s="58">
        <v>7.0518638968300337E-2</v>
      </c>
      <c r="M8127" s="58">
        <v>0.12770597460676611</v>
      </c>
      <c r="N8127" s="58">
        <v>9.6634835278726877E-2</v>
      </c>
      <c r="O8127" s="58">
        <v>0</v>
      </c>
      <c r="P8127" s="58">
        <v>0</v>
      </c>
      <c r="Q8127" s="58">
        <v>0</v>
      </c>
      <c r="R8127" s="58">
        <v>0</v>
      </c>
      <c r="S8127" s="58">
        <v>0</v>
      </c>
      <c r="T8127" s="58">
        <v>0</v>
      </c>
      <c r="U8127" s="58">
        <v>0</v>
      </c>
      <c r="V8127" s="58">
        <v>0</v>
      </c>
      <c r="W8127" s="58">
        <v>0</v>
      </c>
      <c r="X8127" s="58">
        <v>0</v>
      </c>
      <c r="Y8127" s="58">
        <v>0</v>
      </c>
      <c r="Z8127" s="58">
        <v>0</v>
      </c>
      <c r="AA8127" s="58">
        <v>0</v>
      </c>
      <c r="AB8127" s="58">
        <v>0</v>
      </c>
      <c r="AC8127" s="58">
        <v>0</v>
      </c>
      <c r="AD8127" s="58">
        <v>0</v>
      </c>
      <c r="AE8127" s="58">
        <v>0</v>
      </c>
      <c r="AF8127" s="58">
        <v>0</v>
      </c>
      <c r="AG8127" s="58">
        <v>0</v>
      </c>
      <c r="AH8127" s="58">
        <v>0</v>
      </c>
      <c r="AI8127" s="58">
        <v>0</v>
      </c>
      <c r="AK8127" s="64">
        <f t="shared" si="126"/>
        <v>2.7949353610882909E-3</v>
      </c>
    </row>
    <row r="8128" spans="1:37" x14ac:dyDescent="0.25">
      <c r="A8128">
        <v>8126</v>
      </c>
      <c r="B8128" s="1">
        <v>1.21E-2</v>
      </c>
      <c r="C8128" s="1">
        <v>5.8634020478973679E-4</v>
      </c>
      <c r="D8128" s="58">
        <v>0.11775129309021404</v>
      </c>
      <c r="E8128" s="58">
        <v>0.16243293398986688</v>
      </c>
      <c r="F8128" s="58">
        <v>1.2049190532549695E-2</v>
      </c>
      <c r="G8128" s="58">
        <v>8.5636575283216138E-2</v>
      </c>
      <c r="H8128" s="58">
        <v>8.2050499089926648E-2</v>
      </c>
      <c r="I8128" s="58">
        <v>3.0854754905096281E-2</v>
      </c>
      <c r="J8128" s="58">
        <v>0.15688829804336976</v>
      </c>
      <c r="K8128" s="58">
        <v>7.0826144372152381E-3</v>
      </c>
      <c r="L8128" s="58">
        <v>0.17205072376764582</v>
      </c>
      <c r="M8128" s="58">
        <v>0.1430893990503497</v>
      </c>
      <c r="N8128" s="58">
        <v>3.0113717810549747E-2</v>
      </c>
      <c r="O8128" s="58">
        <v>0</v>
      </c>
      <c r="P8128" s="58">
        <v>0</v>
      </c>
      <c r="Q8128" s="58">
        <v>0</v>
      </c>
      <c r="R8128" s="58">
        <v>0</v>
      </c>
      <c r="S8128" s="58">
        <v>0</v>
      </c>
      <c r="T8128" s="58">
        <v>0</v>
      </c>
      <c r="U8128" s="58">
        <v>0</v>
      </c>
      <c r="V8128" s="58">
        <v>0</v>
      </c>
      <c r="W8128" s="58">
        <v>0</v>
      </c>
      <c r="X8128" s="58">
        <v>0</v>
      </c>
      <c r="Y8128" s="58">
        <v>0</v>
      </c>
      <c r="Z8128" s="58">
        <v>0</v>
      </c>
      <c r="AA8128" s="58">
        <v>0</v>
      </c>
      <c r="AB8128" s="58">
        <v>0</v>
      </c>
      <c r="AC8128" s="58">
        <v>0</v>
      </c>
      <c r="AD8128" s="58">
        <v>0</v>
      </c>
      <c r="AE8128" s="58">
        <v>0</v>
      </c>
      <c r="AF8128" s="58">
        <v>0</v>
      </c>
      <c r="AG8128" s="58">
        <v>0</v>
      </c>
      <c r="AH8128" s="58">
        <v>0</v>
      </c>
      <c r="AI8128" s="58">
        <v>0</v>
      </c>
      <c r="AK8128" s="64">
        <f t="shared" si="126"/>
        <v>4.8457868164441059E-2</v>
      </c>
    </row>
    <row r="8129" spans="1:37" x14ac:dyDescent="0.25">
      <c r="A8129">
        <v>8127</v>
      </c>
      <c r="B8129" s="1">
        <v>1.0699999999999999E-2</v>
      </c>
      <c r="C8129" s="1">
        <v>7.2127768254604582E-5</v>
      </c>
      <c r="D8129" s="58">
        <v>1.7182189421260201E-2</v>
      </c>
      <c r="E8129" s="58">
        <v>5.4462638533765158E-2</v>
      </c>
      <c r="F8129" s="58">
        <v>1.2497830995887345E-2</v>
      </c>
      <c r="G8129" s="58">
        <v>5.7567726952524587E-2</v>
      </c>
      <c r="H8129" s="58">
        <v>0.17295550393882761</v>
      </c>
      <c r="I8129" s="58">
        <v>1.5760621580456585E-2</v>
      </c>
      <c r="J8129" s="58">
        <v>0.19041309957272903</v>
      </c>
      <c r="K8129" s="58">
        <v>0.14432773000145566</v>
      </c>
      <c r="L8129" s="58">
        <v>7.1035634447698726E-2</v>
      </c>
      <c r="M8129" s="58">
        <v>8.8569636047262992E-2</v>
      </c>
      <c r="N8129" s="58">
        <v>0.17522738850813224</v>
      </c>
      <c r="O8129" s="58">
        <v>0</v>
      </c>
      <c r="P8129" s="58">
        <v>0</v>
      </c>
      <c r="Q8129" s="58">
        <v>0</v>
      </c>
      <c r="R8129" s="58">
        <v>0</v>
      </c>
      <c r="S8129" s="58">
        <v>0</v>
      </c>
      <c r="T8129" s="58">
        <v>0</v>
      </c>
      <c r="U8129" s="58">
        <v>0</v>
      </c>
      <c r="V8129" s="58">
        <v>0</v>
      </c>
      <c r="W8129" s="58">
        <v>0</v>
      </c>
      <c r="X8129" s="58">
        <v>0</v>
      </c>
      <c r="Y8129" s="58">
        <v>0</v>
      </c>
      <c r="Z8129" s="58">
        <v>0</v>
      </c>
      <c r="AA8129" s="58">
        <v>0</v>
      </c>
      <c r="AB8129" s="58">
        <v>0</v>
      </c>
      <c r="AC8129" s="58">
        <v>0</v>
      </c>
      <c r="AD8129" s="58">
        <v>0</v>
      </c>
      <c r="AE8129" s="58">
        <v>0</v>
      </c>
      <c r="AF8129" s="58">
        <v>0</v>
      </c>
      <c r="AG8129" s="58">
        <v>0</v>
      </c>
      <c r="AH8129" s="58">
        <v>0</v>
      </c>
      <c r="AI8129" s="58">
        <v>0</v>
      </c>
      <c r="AK8129" s="64">
        <f t="shared" si="126"/>
        <v>6.7409129209910828E-3</v>
      </c>
    </row>
    <row r="8130" spans="1:37" x14ac:dyDescent="0.25">
      <c r="A8130">
        <v>8128</v>
      </c>
      <c r="B8130" s="1">
        <v>1.0500000000000001E-2</v>
      </c>
      <c r="C8130" s="1">
        <v>-2.4419844157745174E-4</v>
      </c>
      <c r="D8130" s="58">
        <v>0.13726209369272868</v>
      </c>
      <c r="E8130" s="58">
        <v>3.886266674023121E-5</v>
      </c>
      <c r="F8130" s="58">
        <v>0.14198167679574006</v>
      </c>
      <c r="G8130" s="58">
        <v>0.12913029214373031</v>
      </c>
      <c r="H8130" s="58">
        <v>0.13787864302894964</v>
      </c>
      <c r="I8130" s="58">
        <v>3.9585109032980639E-2</v>
      </c>
      <c r="J8130" s="58">
        <v>4.4522965040729091E-2</v>
      </c>
      <c r="K8130" s="58">
        <v>8.9938151458005614E-2</v>
      </c>
      <c r="L8130" s="58">
        <v>6.2926053526222131E-2</v>
      </c>
      <c r="M8130" s="58">
        <v>9.2582472905144528E-2</v>
      </c>
      <c r="N8130" s="58">
        <v>0.12415367970902895</v>
      </c>
      <c r="O8130" s="58">
        <v>0</v>
      </c>
      <c r="P8130" s="58">
        <v>0</v>
      </c>
      <c r="Q8130" s="58">
        <v>0</v>
      </c>
      <c r="R8130" s="58">
        <v>0</v>
      </c>
      <c r="S8130" s="58">
        <v>0</v>
      </c>
      <c r="T8130" s="58">
        <v>0</v>
      </c>
      <c r="U8130" s="58">
        <v>0</v>
      </c>
      <c r="V8130" s="58">
        <v>0</v>
      </c>
      <c r="W8130" s="58">
        <v>0</v>
      </c>
      <c r="X8130" s="58">
        <v>0</v>
      </c>
      <c r="Y8130" s="58">
        <v>0</v>
      </c>
      <c r="Z8130" s="58">
        <v>0</v>
      </c>
      <c r="AA8130" s="58">
        <v>0</v>
      </c>
      <c r="AB8130" s="58">
        <v>0</v>
      </c>
      <c r="AC8130" s="58">
        <v>0</v>
      </c>
      <c r="AD8130" s="58">
        <v>0</v>
      </c>
      <c r="AE8130" s="58">
        <v>0</v>
      </c>
      <c r="AF8130" s="58">
        <v>0</v>
      </c>
      <c r="AG8130" s="58">
        <v>0</v>
      </c>
      <c r="AH8130" s="58">
        <v>0</v>
      </c>
      <c r="AI8130" s="58">
        <v>0</v>
      </c>
      <c r="AK8130" s="64">
        <f t="shared" si="126"/>
        <v>-2.3256994435947784E-2</v>
      </c>
    </row>
    <row r="8131" spans="1:37" x14ac:dyDescent="0.25">
      <c r="A8131">
        <v>8129</v>
      </c>
      <c r="B8131" s="1">
        <v>1.32E-2</v>
      </c>
      <c r="C8131" s="1">
        <v>-4.5726374597847129E-4</v>
      </c>
      <c r="D8131" s="58">
        <v>9.0395301222216479E-2</v>
      </c>
      <c r="E8131" s="58">
        <v>2.6252842024397958E-2</v>
      </c>
      <c r="F8131" s="58">
        <v>0.20859452378996451</v>
      </c>
      <c r="G8131" s="58">
        <v>1.2063703444210102E-3</v>
      </c>
      <c r="H8131" s="58">
        <v>4.7428969066292036E-2</v>
      </c>
      <c r="I8131" s="58">
        <v>0.17868367307835809</v>
      </c>
      <c r="J8131" s="58">
        <v>6.4883144958186548E-2</v>
      </c>
      <c r="K8131" s="58">
        <v>0.16161947215532585</v>
      </c>
      <c r="L8131" s="58">
        <v>0.19630023833656554</v>
      </c>
      <c r="M8131" s="58">
        <v>2.4504966698426041E-3</v>
      </c>
      <c r="N8131" s="58">
        <v>2.2184968354429322E-2</v>
      </c>
      <c r="O8131" s="58">
        <v>0</v>
      </c>
      <c r="P8131" s="58">
        <v>0</v>
      </c>
      <c r="Q8131" s="58">
        <v>0</v>
      </c>
      <c r="R8131" s="58">
        <v>0</v>
      </c>
      <c r="S8131" s="58">
        <v>0</v>
      </c>
      <c r="T8131" s="58">
        <v>0</v>
      </c>
      <c r="U8131" s="58">
        <v>0</v>
      </c>
      <c r="V8131" s="58">
        <v>0</v>
      </c>
      <c r="W8131" s="58">
        <v>0</v>
      </c>
      <c r="X8131" s="58">
        <v>0</v>
      </c>
      <c r="Y8131" s="58">
        <v>0</v>
      </c>
      <c r="Z8131" s="58">
        <v>0</v>
      </c>
      <c r="AA8131" s="58">
        <v>0</v>
      </c>
      <c r="AB8131" s="58">
        <v>0</v>
      </c>
      <c r="AC8131" s="58">
        <v>0</v>
      </c>
      <c r="AD8131" s="58">
        <v>0</v>
      </c>
      <c r="AE8131" s="58">
        <v>0</v>
      </c>
      <c r="AF8131" s="58">
        <v>0</v>
      </c>
      <c r="AG8131" s="58">
        <v>0</v>
      </c>
      <c r="AH8131" s="58">
        <v>0</v>
      </c>
      <c r="AI8131" s="58">
        <v>0</v>
      </c>
      <c r="AK8131" s="64">
        <f t="shared" si="126"/>
        <v>-3.4641192877156918E-2</v>
      </c>
    </row>
    <row r="8132" spans="1:37" x14ac:dyDescent="0.25">
      <c r="A8132">
        <v>8130</v>
      </c>
      <c r="B8132" s="1">
        <v>1.2800000000000001E-2</v>
      </c>
      <c r="C8132" s="1">
        <v>8.1859015892548267E-5</v>
      </c>
      <c r="D8132" s="58">
        <v>0.1329507264988907</v>
      </c>
      <c r="E8132" s="58">
        <v>0.11094155731321984</v>
      </c>
      <c r="F8132" s="58">
        <v>7.4915776255395652E-2</v>
      </c>
      <c r="G8132" s="58">
        <v>0.11392368642720949</v>
      </c>
      <c r="H8132" s="58">
        <v>1.9839670947090843E-2</v>
      </c>
      <c r="I8132" s="58">
        <v>9.2408504131209712E-2</v>
      </c>
      <c r="J8132" s="58">
        <v>0.10495003260816269</v>
      </c>
      <c r="K8132" s="58">
        <v>0.10467198965780834</v>
      </c>
      <c r="L8132" s="58">
        <v>0.14756426465653943</v>
      </c>
      <c r="M8132" s="58">
        <v>2.631325672929791E-2</v>
      </c>
      <c r="N8132" s="58">
        <v>7.1520534775175434E-2</v>
      </c>
      <c r="O8132" s="58">
        <v>0</v>
      </c>
      <c r="P8132" s="58">
        <v>0</v>
      </c>
      <c r="Q8132" s="58">
        <v>0</v>
      </c>
      <c r="R8132" s="58">
        <v>0</v>
      </c>
      <c r="S8132" s="58">
        <v>0</v>
      </c>
      <c r="T8132" s="58">
        <v>0</v>
      </c>
      <c r="U8132" s="58">
        <v>0</v>
      </c>
      <c r="V8132" s="58">
        <v>0</v>
      </c>
      <c r="W8132" s="58">
        <v>0</v>
      </c>
      <c r="X8132" s="58">
        <v>0</v>
      </c>
      <c r="Y8132" s="58">
        <v>0</v>
      </c>
      <c r="Z8132" s="58">
        <v>0</v>
      </c>
      <c r="AA8132" s="58">
        <v>0</v>
      </c>
      <c r="AB8132" s="58">
        <v>0</v>
      </c>
      <c r="AC8132" s="58">
        <v>0</v>
      </c>
      <c r="AD8132" s="58">
        <v>0</v>
      </c>
      <c r="AE8132" s="58">
        <v>0</v>
      </c>
      <c r="AF8132" s="58">
        <v>0</v>
      </c>
      <c r="AG8132" s="58">
        <v>0</v>
      </c>
      <c r="AH8132" s="58">
        <v>0</v>
      </c>
      <c r="AI8132" s="58">
        <v>0</v>
      </c>
      <c r="AK8132" s="64">
        <f t="shared" ref="AK8132:AK8195" si="127">C8132/B8132</f>
        <v>6.3952356166053327E-3</v>
      </c>
    </row>
    <row r="8133" spans="1:37" x14ac:dyDescent="0.25">
      <c r="A8133">
        <v>8131</v>
      </c>
      <c r="B8133" s="1">
        <v>1.1599999999999999E-2</v>
      </c>
      <c r="C8133" s="1">
        <v>-3.3263347598164314E-4</v>
      </c>
      <c r="D8133" s="58">
        <v>4.9043247180760897E-2</v>
      </c>
      <c r="E8133" s="58">
        <v>5.4807788220906595E-2</v>
      </c>
      <c r="F8133" s="58">
        <v>0.12589251564996179</v>
      </c>
      <c r="G8133" s="58">
        <v>1.0106234992485004E-2</v>
      </c>
      <c r="H8133" s="58">
        <v>3.955936722568295E-2</v>
      </c>
      <c r="I8133" s="58">
        <v>0.14750527443655495</v>
      </c>
      <c r="J8133" s="58">
        <v>3.8551910873328682E-2</v>
      </c>
      <c r="K8133" s="58">
        <v>0.16642160045492407</v>
      </c>
      <c r="L8133" s="58">
        <v>0.14653913763440857</v>
      </c>
      <c r="M8133" s="58">
        <v>0.15796205557337983</v>
      </c>
      <c r="N8133" s="58">
        <v>6.3610867757606562E-2</v>
      </c>
      <c r="O8133" s="58">
        <v>0</v>
      </c>
      <c r="P8133" s="58">
        <v>0</v>
      </c>
      <c r="Q8133" s="58">
        <v>0</v>
      </c>
      <c r="R8133" s="58">
        <v>0</v>
      </c>
      <c r="S8133" s="58">
        <v>0</v>
      </c>
      <c r="T8133" s="58">
        <v>0</v>
      </c>
      <c r="U8133" s="58">
        <v>0</v>
      </c>
      <c r="V8133" s="58">
        <v>0</v>
      </c>
      <c r="W8133" s="58">
        <v>0</v>
      </c>
      <c r="X8133" s="58">
        <v>0</v>
      </c>
      <c r="Y8133" s="58">
        <v>0</v>
      </c>
      <c r="Z8133" s="58">
        <v>0</v>
      </c>
      <c r="AA8133" s="58">
        <v>0</v>
      </c>
      <c r="AB8133" s="58">
        <v>0</v>
      </c>
      <c r="AC8133" s="58">
        <v>0</v>
      </c>
      <c r="AD8133" s="58">
        <v>0</v>
      </c>
      <c r="AE8133" s="58">
        <v>0</v>
      </c>
      <c r="AF8133" s="58">
        <v>0</v>
      </c>
      <c r="AG8133" s="58">
        <v>0</v>
      </c>
      <c r="AH8133" s="58">
        <v>0</v>
      </c>
      <c r="AI8133" s="58">
        <v>0</v>
      </c>
      <c r="AK8133" s="64">
        <f t="shared" si="127"/>
        <v>-2.8675299653589927E-2</v>
      </c>
    </row>
    <row r="8134" spans="1:37" x14ac:dyDescent="0.25">
      <c r="A8134">
        <v>8132</v>
      </c>
      <c r="B8134" s="1">
        <v>1.37E-2</v>
      </c>
      <c r="C8134" s="1">
        <v>5.5377824530222929E-5</v>
      </c>
      <c r="D8134" s="58">
        <v>5.4506566252387104E-2</v>
      </c>
      <c r="E8134" s="58">
        <v>0.17300676804514881</v>
      </c>
      <c r="F8134" s="58">
        <v>5.7343683997654916E-2</v>
      </c>
      <c r="G8134" s="58">
        <v>9.1669588280095082E-2</v>
      </c>
      <c r="H8134" s="58">
        <v>5.4976494342831392E-3</v>
      </c>
      <c r="I8134" s="58">
        <v>1.7845855892488047E-3</v>
      </c>
      <c r="J8134" s="58">
        <v>7.0288269814031315E-2</v>
      </c>
      <c r="K8134" s="58">
        <v>0.19591493023737958</v>
      </c>
      <c r="L8134" s="58">
        <v>0.12010406005091293</v>
      </c>
      <c r="M8134" s="58">
        <v>0.17766175077077004</v>
      </c>
      <c r="N8134" s="58">
        <v>5.2222147528088174E-2</v>
      </c>
      <c r="O8134" s="58">
        <v>0</v>
      </c>
      <c r="P8134" s="58">
        <v>0</v>
      </c>
      <c r="Q8134" s="58">
        <v>0</v>
      </c>
      <c r="R8134" s="58">
        <v>0</v>
      </c>
      <c r="S8134" s="58">
        <v>0</v>
      </c>
      <c r="T8134" s="58">
        <v>0</v>
      </c>
      <c r="U8134" s="58">
        <v>0</v>
      </c>
      <c r="V8134" s="58">
        <v>0</v>
      </c>
      <c r="W8134" s="58">
        <v>0</v>
      </c>
      <c r="X8134" s="58">
        <v>0</v>
      </c>
      <c r="Y8134" s="58">
        <v>0</v>
      </c>
      <c r="Z8134" s="58">
        <v>0</v>
      </c>
      <c r="AA8134" s="58">
        <v>0</v>
      </c>
      <c r="AB8134" s="58">
        <v>0</v>
      </c>
      <c r="AC8134" s="58">
        <v>0</v>
      </c>
      <c r="AD8134" s="58">
        <v>0</v>
      </c>
      <c r="AE8134" s="58">
        <v>0</v>
      </c>
      <c r="AF8134" s="58">
        <v>0</v>
      </c>
      <c r="AG8134" s="58">
        <v>0</v>
      </c>
      <c r="AH8134" s="58">
        <v>0</v>
      </c>
      <c r="AI8134" s="58">
        <v>0</v>
      </c>
      <c r="AK8134" s="64">
        <f t="shared" si="127"/>
        <v>4.0421769730089726E-3</v>
      </c>
    </row>
    <row r="8135" spans="1:37" x14ac:dyDescent="0.25">
      <c r="A8135">
        <v>8133</v>
      </c>
      <c r="B8135" s="1">
        <v>1.1900000000000001E-2</v>
      </c>
      <c r="C8135" s="1">
        <v>-2.9032856407414673E-4</v>
      </c>
      <c r="D8135" s="58">
        <v>0.1046503872120967</v>
      </c>
      <c r="E8135" s="58">
        <v>7.3004573511614004E-2</v>
      </c>
      <c r="F8135" s="58">
        <v>0.16968930858977163</v>
      </c>
      <c r="G8135" s="58">
        <v>9.8510168416105021E-2</v>
      </c>
      <c r="H8135" s="58">
        <v>5.0823746372452704E-2</v>
      </c>
      <c r="I8135" s="58">
        <v>8.4422296410177171E-3</v>
      </c>
      <c r="J8135" s="58">
        <v>2.934441580061399E-2</v>
      </c>
      <c r="K8135" s="58">
        <v>0.17213803560095603</v>
      </c>
      <c r="L8135" s="58">
        <v>0.10235145423770105</v>
      </c>
      <c r="M8135" s="58">
        <v>0.1498017784730841</v>
      </c>
      <c r="N8135" s="58">
        <v>4.1243902144587195E-2</v>
      </c>
      <c r="O8135" s="58">
        <v>0</v>
      </c>
      <c r="P8135" s="58">
        <v>0</v>
      </c>
      <c r="Q8135" s="58">
        <v>0</v>
      </c>
      <c r="R8135" s="58">
        <v>0</v>
      </c>
      <c r="S8135" s="58">
        <v>0</v>
      </c>
      <c r="T8135" s="58">
        <v>0</v>
      </c>
      <c r="U8135" s="58">
        <v>0</v>
      </c>
      <c r="V8135" s="58">
        <v>0</v>
      </c>
      <c r="W8135" s="58">
        <v>0</v>
      </c>
      <c r="X8135" s="58">
        <v>0</v>
      </c>
      <c r="Y8135" s="58">
        <v>0</v>
      </c>
      <c r="Z8135" s="58">
        <v>0</v>
      </c>
      <c r="AA8135" s="58">
        <v>0</v>
      </c>
      <c r="AB8135" s="58">
        <v>0</v>
      </c>
      <c r="AC8135" s="58">
        <v>0</v>
      </c>
      <c r="AD8135" s="58">
        <v>0</v>
      </c>
      <c r="AE8135" s="58">
        <v>0</v>
      </c>
      <c r="AF8135" s="58">
        <v>0</v>
      </c>
      <c r="AG8135" s="58">
        <v>0</v>
      </c>
      <c r="AH8135" s="58">
        <v>0</v>
      </c>
      <c r="AI8135" s="58">
        <v>0</v>
      </c>
      <c r="AK8135" s="64">
        <f t="shared" si="127"/>
        <v>-2.4397358325558546E-2</v>
      </c>
    </row>
    <row r="8136" spans="1:37" x14ac:dyDescent="0.25">
      <c r="A8136">
        <v>8134</v>
      </c>
      <c r="B8136" s="1">
        <v>1.14E-2</v>
      </c>
      <c r="C8136" s="1">
        <v>-4.3475527130582844E-4</v>
      </c>
      <c r="D8136" s="58">
        <v>0.11699432441534455</v>
      </c>
      <c r="E8136" s="58">
        <v>9.4308437372256481E-3</v>
      </c>
      <c r="F8136" s="58">
        <v>0.1411838491060399</v>
      </c>
      <c r="G8136" s="58">
        <v>6.3219433149657722E-2</v>
      </c>
      <c r="H8136" s="58">
        <v>2.4297599877620826E-2</v>
      </c>
      <c r="I8136" s="58">
        <v>0.16952248664660705</v>
      </c>
      <c r="J8136" s="58">
        <v>9.6400860988748592E-4</v>
      </c>
      <c r="K8136" s="58">
        <v>0.12735970900060781</v>
      </c>
      <c r="L8136" s="58">
        <v>0.11895090772026461</v>
      </c>
      <c r="M8136" s="58">
        <v>0.15654052008114092</v>
      </c>
      <c r="N8136" s="58">
        <v>7.1536317655603518E-2</v>
      </c>
      <c r="O8136" s="58">
        <v>0</v>
      </c>
      <c r="P8136" s="58">
        <v>0</v>
      </c>
      <c r="Q8136" s="58">
        <v>0</v>
      </c>
      <c r="R8136" s="58">
        <v>0</v>
      </c>
      <c r="S8136" s="58">
        <v>0</v>
      </c>
      <c r="T8136" s="58">
        <v>0</v>
      </c>
      <c r="U8136" s="58">
        <v>0</v>
      </c>
      <c r="V8136" s="58">
        <v>0</v>
      </c>
      <c r="W8136" s="58">
        <v>0</v>
      </c>
      <c r="X8136" s="58">
        <v>0</v>
      </c>
      <c r="Y8136" s="58">
        <v>0</v>
      </c>
      <c r="Z8136" s="58">
        <v>0</v>
      </c>
      <c r="AA8136" s="58">
        <v>0</v>
      </c>
      <c r="AB8136" s="58">
        <v>0</v>
      </c>
      <c r="AC8136" s="58">
        <v>0</v>
      </c>
      <c r="AD8136" s="58">
        <v>0</v>
      </c>
      <c r="AE8136" s="58">
        <v>0</v>
      </c>
      <c r="AF8136" s="58">
        <v>0</v>
      </c>
      <c r="AG8136" s="58">
        <v>0</v>
      </c>
      <c r="AH8136" s="58">
        <v>0</v>
      </c>
      <c r="AI8136" s="58">
        <v>0</v>
      </c>
      <c r="AK8136" s="64">
        <f t="shared" si="127"/>
        <v>-3.8136427307528808E-2</v>
      </c>
    </row>
    <row r="8137" spans="1:37" x14ac:dyDescent="0.25">
      <c r="A8137">
        <v>8135</v>
      </c>
      <c r="B8137" s="1">
        <v>1.21E-2</v>
      </c>
      <c r="C8137" s="1">
        <v>3.9837399937215371E-4</v>
      </c>
      <c r="D8137" s="58">
        <v>0.1267705216793889</v>
      </c>
      <c r="E8137" s="58">
        <v>0.14604905272998342</v>
      </c>
      <c r="F8137" s="58">
        <v>1.6352974733772597E-3</v>
      </c>
      <c r="G8137" s="58">
        <v>0.13384022884569172</v>
      </c>
      <c r="H8137" s="58">
        <v>2.9742306502856794E-2</v>
      </c>
      <c r="I8137" s="58">
        <v>0.12978412143599335</v>
      </c>
      <c r="J8137" s="58">
        <v>7.4519226609501152E-2</v>
      </c>
      <c r="K8137" s="58">
        <v>9.7645360825384456E-3</v>
      </c>
      <c r="L8137" s="58">
        <v>0.16092295495613509</v>
      </c>
      <c r="M8137" s="58">
        <v>0.1597282899892567</v>
      </c>
      <c r="N8137" s="58">
        <v>2.7243463695277151E-2</v>
      </c>
      <c r="O8137" s="58">
        <v>0</v>
      </c>
      <c r="P8137" s="58">
        <v>0</v>
      </c>
      <c r="Q8137" s="58">
        <v>0</v>
      </c>
      <c r="R8137" s="58">
        <v>0</v>
      </c>
      <c r="S8137" s="58">
        <v>0</v>
      </c>
      <c r="T8137" s="58">
        <v>0</v>
      </c>
      <c r="U8137" s="58">
        <v>0</v>
      </c>
      <c r="V8137" s="58">
        <v>0</v>
      </c>
      <c r="W8137" s="58">
        <v>0</v>
      </c>
      <c r="X8137" s="58">
        <v>0</v>
      </c>
      <c r="Y8137" s="58">
        <v>0</v>
      </c>
      <c r="Z8137" s="58">
        <v>0</v>
      </c>
      <c r="AA8137" s="58">
        <v>0</v>
      </c>
      <c r="AB8137" s="58">
        <v>0</v>
      </c>
      <c r="AC8137" s="58">
        <v>0</v>
      </c>
      <c r="AD8137" s="58">
        <v>0</v>
      </c>
      <c r="AE8137" s="58">
        <v>0</v>
      </c>
      <c r="AF8137" s="58">
        <v>0</v>
      </c>
      <c r="AG8137" s="58">
        <v>0</v>
      </c>
      <c r="AH8137" s="58">
        <v>0</v>
      </c>
      <c r="AI8137" s="58">
        <v>0</v>
      </c>
      <c r="AK8137" s="64">
        <f t="shared" si="127"/>
        <v>3.2923471022492046E-2</v>
      </c>
    </row>
    <row r="8138" spans="1:37" x14ac:dyDescent="0.25">
      <c r="A8138">
        <v>8136</v>
      </c>
      <c r="B8138" s="1">
        <v>1.0999999999999999E-2</v>
      </c>
      <c r="C8138" s="1">
        <v>-4.8174605971488106E-5</v>
      </c>
      <c r="D8138" s="58">
        <v>7.47740115525172E-2</v>
      </c>
      <c r="E8138" s="58">
        <v>7.2867667694131694E-2</v>
      </c>
      <c r="F8138" s="58">
        <v>6.0914169986794151E-2</v>
      </c>
      <c r="G8138" s="58">
        <v>0.10836249851148885</v>
      </c>
      <c r="H8138" s="58">
        <v>0.16031727409957333</v>
      </c>
      <c r="I8138" s="58">
        <v>8.0621795068812216E-2</v>
      </c>
      <c r="J8138" s="58">
        <v>1.5386572545211679E-2</v>
      </c>
      <c r="K8138" s="58">
        <v>0.11109575719271418</v>
      </c>
      <c r="L8138" s="58">
        <v>0.12207398207161031</v>
      </c>
      <c r="M8138" s="58">
        <v>9.8964327572479915E-2</v>
      </c>
      <c r="N8138" s="58">
        <v>9.4621943704666617E-2</v>
      </c>
      <c r="O8138" s="58">
        <v>0</v>
      </c>
      <c r="P8138" s="58">
        <v>0</v>
      </c>
      <c r="Q8138" s="58">
        <v>0</v>
      </c>
      <c r="R8138" s="58">
        <v>0</v>
      </c>
      <c r="S8138" s="58">
        <v>0</v>
      </c>
      <c r="T8138" s="58">
        <v>0</v>
      </c>
      <c r="U8138" s="58">
        <v>0</v>
      </c>
      <c r="V8138" s="58">
        <v>0</v>
      </c>
      <c r="W8138" s="58">
        <v>0</v>
      </c>
      <c r="X8138" s="58">
        <v>0</v>
      </c>
      <c r="Y8138" s="58">
        <v>0</v>
      </c>
      <c r="Z8138" s="58">
        <v>0</v>
      </c>
      <c r="AA8138" s="58">
        <v>0</v>
      </c>
      <c r="AB8138" s="58">
        <v>0</v>
      </c>
      <c r="AC8138" s="58">
        <v>0</v>
      </c>
      <c r="AD8138" s="58">
        <v>0</v>
      </c>
      <c r="AE8138" s="58">
        <v>0</v>
      </c>
      <c r="AF8138" s="58">
        <v>0</v>
      </c>
      <c r="AG8138" s="58">
        <v>0</v>
      </c>
      <c r="AH8138" s="58">
        <v>0</v>
      </c>
      <c r="AI8138" s="58">
        <v>0</v>
      </c>
      <c r="AK8138" s="64">
        <f t="shared" si="127"/>
        <v>-4.3795096337716465E-3</v>
      </c>
    </row>
    <row r="8139" spans="1:37" x14ac:dyDescent="0.25">
      <c r="A8139">
        <v>8137</v>
      </c>
      <c r="B8139" s="1">
        <v>1.0200000000000001E-2</v>
      </c>
      <c r="C8139" s="1">
        <v>-9.0577129771277773E-5</v>
      </c>
      <c r="D8139" s="58">
        <v>0.1162365593868474</v>
      </c>
      <c r="E8139" s="58">
        <v>3.3231283179305335E-2</v>
      </c>
      <c r="F8139" s="58">
        <v>0.1252484478161261</v>
      </c>
      <c r="G8139" s="58">
        <v>9.3733217723777296E-2</v>
      </c>
      <c r="H8139" s="58">
        <v>7.7322567751948956E-2</v>
      </c>
      <c r="I8139" s="58">
        <v>1.8064334768556155E-4</v>
      </c>
      <c r="J8139" s="58">
        <v>0.12091585540542402</v>
      </c>
      <c r="K8139" s="58">
        <v>0.11226222121914976</v>
      </c>
      <c r="L8139" s="58">
        <v>0.10408393175385405</v>
      </c>
      <c r="M8139" s="58">
        <v>0.12626772364030819</v>
      </c>
      <c r="N8139" s="58">
        <v>9.0517548775573387E-2</v>
      </c>
      <c r="O8139" s="58">
        <v>0</v>
      </c>
      <c r="P8139" s="58">
        <v>0</v>
      </c>
      <c r="Q8139" s="58">
        <v>0</v>
      </c>
      <c r="R8139" s="58">
        <v>0</v>
      </c>
      <c r="S8139" s="58">
        <v>0</v>
      </c>
      <c r="T8139" s="58">
        <v>0</v>
      </c>
      <c r="U8139" s="58">
        <v>0</v>
      </c>
      <c r="V8139" s="58">
        <v>0</v>
      </c>
      <c r="W8139" s="58">
        <v>0</v>
      </c>
      <c r="X8139" s="58">
        <v>0</v>
      </c>
      <c r="Y8139" s="58">
        <v>0</v>
      </c>
      <c r="Z8139" s="58">
        <v>0</v>
      </c>
      <c r="AA8139" s="58">
        <v>0</v>
      </c>
      <c r="AB8139" s="58">
        <v>0</v>
      </c>
      <c r="AC8139" s="58">
        <v>0</v>
      </c>
      <c r="AD8139" s="58">
        <v>0</v>
      </c>
      <c r="AE8139" s="58">
        <v>0</v>
      </c>
      <c r="AF8139" s="58">
        <v>0</v>
      </c>
      <c r="AG8139" s="58">
        <v>0</v>
      </c>
      <c r="AH8139" s="58">
        <v>0</v>
      </c>
      <c r="AI8139" s="58">
        <v>0</v>
      </c>
      <c r="AK8139" s="64">
        <f t="shared" si="127"/>
        <v>-8.8801107618899765E-3</v>
      </c>
    </row>
    <row r="8140" spans="1:37" x14ac:dyDescent="0.25">
      <c r="A8140">
        <v>8138</v>
      </c>
      <c r="B8140" s="1">
        <v>1.3299999999999999E-2</v>
      </c>
      <c r="C8140" s="1">
        <v>-2.4250244389053364E-4</v>
      </c>
      <c r="D8140" s="58">
        <v>0.20993253452416799</v>
      </c>
      <c r="E8140" s="58">
        <v>4.916836723641186E-2</v>
      </c>
      <c r="F8140" s="58">
        <v>0.11984952562704301</v>
      </c>
      <c r="G8140" s="58">
        <v>7.3512621191726302E-2</v>
      </c>
      <c r="H8140" s="58">
        <v>0.13858325748182396</v>
      </c>
      <c r="I8140" s="58">
        <v>0.21032751616263243</v>
      </c>
      <c r="J8140" s="58">
        <v>3.4307001333335967E-2</v>
      </c>
      <c r="K8140" s="58">
        <v>4.3661342922883213E-2</v>
      </c>
      <c r="L8140" s="58">
        <v>1.9780558637625095E-2</v>
      </c>
      <c r="M8140" s="58">
        <v>1.7194118764983818E-3</v>
      </c>
      <c r="N8140" s="58">
        <v>9.9157863005852026E-2</v>
      </c>
      <c r="O8140" s="58">
        <v>0</v>
      </c>
      <c r="P8140" s="58">
        <v>0</v>
      </c>
      <c r="Q8140" s="58">
        <v>0</v>
      </c>
      <c r="R8140" s="58">
        <v>0</v>
      </c>
      <c r="S8140" s="58">
        <v>0</v>
      </c>
      <c r="T8140" s="58">
        <v>0</v>
      </c>
      <c r="U8140" s="58">
        <v>0</v>
      </c>
      <c r="V8140" s="58">
        <v>0</v>
      </c>
      <c r="W8140" s="58">
        <v>0</v>
      </c>
      <c r="X8140" s="58">
        <v>0</v>
      </c>
      <c r="Y8140" s="58">
        <v>0</v>
      </c>
      <c r="Z8140" s="58">
        <v>0</v>
      </c>
      <c r="AA8140" s="58">
        <v>0</v>
      </c>
      <c r="AB8140" s="58">
        <v>0</v>
      </c>
      <c r="AC8140" s="58">
        <v>0</v>
      </c>
      <c r="AD8140" s="58">
        <v>0</v>
      </c>
      <c r="AE8140" s="58">
        <v>0</v>
      </c>
      <c r="AF8140" s="58">
        <v>0</v>
      </c>
      <c r="AG8140" s="58">
        <v>0</v>
      </c>
      <c r="AH8140" s="58">
        <v>0</v>
      </c>
      <c r="AI8140" s="58">
        <v>0</v>
      </c>
      <c r="AK8140" s="64">
        <f t="shared" si="127"/>
        <v>-1.8233266457934862E-2</v>
      </c>
    </row>
    <row r="8141" spans="1:37" x14ac:dyDescent="0.25">
      <c r="A8141">
        <v>8139</v>
      </c>
      <c r="B8141" s="1">
        <v>1.14E-2</v>
      </c>
      <c r="C8141" s="1">
        <v>1.7640414316865121E-4</v>
      </c>
      <c r="D8141" s="58">
        <v>1.6313552566482219E-3</v>
      </c>
      <c r="E8141" s="58">
        <v>5.4811278971369372E-2</v>
      </c>
      <c r="F8141" s="58">
        <v>3.5390410515809032E-2</v>
      </c>
      <c r="G8141" s="58">
        <v>0.15201962984875991</v>
      </c>
      <c r="H8141" s="58">
        <v>9.8965792848966463E-2</v>
      </c>
      <c r="I8141" s="58">
        <v>0.1299581075089635</v>
      </c>
      <c r="J8141" s="58">
        <v>0.1474784839319267</v>
      </c>
      <c r="K8141" s="58">
        <v>6.2432824928914457E-2</v>
      </c>
      <c r="L8141" s="58">
        <v>0.15210042440363145</v>
      </c>
      <c r="M8141" s="58">
        <v>1.5327360016950183E-2</v>
      </c>
      <c r="N8141" s="58">
        <v>0.14988433176806062</v>
      </c>
      <c r="O8141" s="58">
        <v>0</v>
      </c>
      <c r="P8141" s="58">
        <v>0</v>
      </c>
      <c r="Q8141" s="58">
        <v>0</v>
      </c>
      <c r="R8141" s="58">
        <v>0</v>
      </c>
      <c r="S8141" s="58">
        <v>0</v>
      </c>
      <c r="T8141" s="58">
        <v>0</v>
      </c>
      <c r="U8141" s="58">
        <v>0</v>
      </c>
      <c r="V8141" s="58">
        <v>0</v>
      </c>
      <c r="W8141" s="58">
        <v>0</v>
      </c>
      <c r="X8141" s="58">
        <v>0</v>
      </c>
      <c r="Y8141" s="58">
        <v>0</v>
      </c>
      <c r="Z8141" s="58">
        <v>0</v>
      </c>
      <c r="AA8141" s="58">
        <v>0</v>
      </c>
      <c r="AB8141" s="58">
        <v>0</v>
      </c>
      <c r="AC8141" s="58">
        <v>0</v>
      </c>
      <c r="AD8141" s="58">
        <v>0</v>
      </c>
      <c r="AE8141" s="58">
        <v>0</v>
      </c>
      <c r="AF8141" s="58">
        <v>0</v>
      </c>
      <c r="AG8141" s="58">
        <v>0</v>
      </c>
      <c r="AH8141" s="58">
        <v>0</v>
      </c>
      <c r="AI8141" s="58">
        <v>0</v>
      </c>
      <c r="AK8141" s="64">
        <f t="shared" si="127"/>
        <v>1.5474047646372913E-2</v>
      </c>
    </row>
    <row r="8142" spans="1:37" x14ac:dyDescent="0.25">
      <c r="A8142">
        <v>8140</v>
      </c>
      <c r="B8142" s="1">
        <v>1.3100000000000001E-2</v>
      </c>
      <c r="C8142" s="1">
        <v>-7.1459129448820933E-5</v>
      </c>
      <c r="D8142" s="58">
        <v>9.4711769215555561E-2</v>
      </c>
      <c r="E8142" s="58">
        <v>0.13194869259751199</v>
      </c>
      <c r="F8142" s="58">
        <v>0.10118810117876761</v>
      </c>
      <c r="G8142" s="58">
        <v>2.1028911241940496E-2</v>
      </c>
      <c r="H8142" s="58">
        <v>0.11066256207649365</v>
      </c>
      <c r="I8142" s="58">
        <v>6.4104411981949272E-2</v>
      </c>
      <c r="J8142" s="58">
        <v>0.12093975744872698</v>
      </c>
      <c r="K8142" s="58">
        <v>0.14360343593577984</v>
      </c>
      <c r="L8142" s="58">
        <v>2.5917183215097617E-2</v>
      </c>
      <c r="M8142" s="58">
        <v>0.11816876230936119</v>
      </c>
      <c r="N8142" s="58">
        <v>6.7726412798815777E-2</v>
      </c>
      <c r="O8142" s="58">
        <v>0</v>
      </c>
      <c r="P8142" s="58">
        <v>0</v>
      </c>
      <c r="Q8142" s="58">
        <v>0</v>
      </c>
      <c r="R8142" s="58">
        <v>0</v>
      </c>
      <c r="S8142" s="58">
        <v>0</v>
      </c>
      <c r="T8142" s="58">
        <v>0</v>
      </c>
      <c r="U8142" s="58">
        <v>0</v>
      </c>
      <c r="V8142" s="58">
        <v>0</v>
      </c>
      <c r="W8142" s="58">
        <v>0</v>
      </c>
      <c r="X8142" s="58">
        <v>0</v>
      </c>
      <c r="Y8142" s="58">
        <v>0</v>
      </c>
      <c r="Z8142" s="58">
        <v>0</v>
      </c>
      <c r="AA8142" s="58">
        <v>0</v>
      </c>
      <c r="AB8142" s="58">
        <v>0</v>
      </c>
      <c r="AC8142" s="58">
        <v>0</v>
      </c>
      <c r="AD8142" s="58">
        <v>0</v>
      </c>
      <c r="AE8142" s="58">
        <v>0</v>
      </c>
      <c r="AF8142" s="58">
        <v>0</v>
      </c>
      <c r="AG8142" s="58">
        <v>0</v>
      </c>
      <c r="AH8142" s="58">
        <v>0</v>
      </c>
      <c r="AI8142" s="58">
        <v>0</v>
      </c>
      <c r="AK8142" s="64">
        <f t="shared" si="127"/>
        <v>-5.4548953777725905E-3</v>
      </c>
    </row>
    <row r="8143" spans="1:37" x14ac:dyDescent="0.25">
      <c r="A8143">
        <v>8141</v>
      </c>
      <c r="B8143" s="1">
        <v>1.17E-2</v>
      </c>
      <c r="C8143" s="1">
        <v>-2.6790549750430688E-4</v>
      </c>
      <c r="D8143" s="58">
        <v>8.1854325317539833E-2</v>
      </c>
      <c r="E8143" s="58">
        <v>4.2423086930484542E-2</v>
      </c>
      <c r="F8143" s="58">
        <v>0.14499423273481657</v>
      </c>
      <c r="G8143" s="58">
        <v>5.7580265692336922E-2</v>
      </c>
      <c r="H8143" s="58">
        <v>3.4268820900903794E-2</v>
      </c>
      <c r="I8143" s="58">
        <v>0.11418488976100698</v>
      </c>
      <c r="J8143" s="58">
        <v>8.8496632380673262E-2</v>
      </c>
      <c r="K8143" s="58">
        <v>0.1429788744777907</v>
      </c>
      <c r="L8143" s="58">
        <v>0.12044098502939522</v>
      </c>
      <c r="M8143" s="58">
        <v>5.820193357311855E-2</v>
      </c>
      <c r="N8143" s="58">
        <v>0.11457595320193359</v>
      </c>
      <c r="O8143" s="58">
        <v>0</v>
      </c>
      <c r="P8143" s="58">
        <v>0</v>
      </c>
      <c r="Q8143" s="58">
        <v>0</v>
      </c>
      <c r="R8143" s="58">
        <v>0</v>
      </c>
      <c r="S8143" s="58">
        <v>0</v>
      </c>
      <c r="T8143" s="58">
        <v>0</v>
      </c>
      <c r="U8143" s="58">
        <v>0</v>
      </c>
      <c r="V8143" s="58">
        <v>0</v>
      </c>
      <c r="W8143" s="58">
        <v>0</v>
      </c>
      <c r="X8143" s="58">
        <v>0</v>
      </c>
      <c r="Y8143" s="58">
        <v>0</v>
      </c>
      <c r="Z8143" s="58">
        <v>0</v>
      </c>
      <c r="AA8143" s="58">
        <v>0</v>
      </c>
      <c r="AB8143" s="58">
        <v>0</v>
      </c>
      <c r="AC8143" s="58">
        <v>0</v>
      </c>
      <c r="AD8143" s="58">
        <v>0</v>
      </c>
      <c r="AE8143" s="58">
        <v>0</v>
      </c>
      <c r="AF8143" s="58">
        <v>0</v>
      </c>
      <c r="AG8143" s="58">
        <v>0</v>
      </c>
      <c r="AH8143" s="58">
        <v>0</v>
      </c>
      <c r="AI8143" s="58">
        <v>0</v>
      </c>
      <c r="AK8143" s="64">
        <f t="shared" si="127"/>
        <v>-2.2897905769598877E-2</v>
      </c>
    </row>
    <row r="8144" spans="1:37" x14ac:dyDescent="0.25">
      <c r="A8144">
        <v>8142</v>
      </c>
      <c r="B8144" s="1">
        <v>1.01E-2</v>
      </c>
      <c r="C8144" s="1">
        <v>1.0602865474580566E-4</v>
      </c>
      <c r="D8144" s="58">
        <v>3.5215558045417455E-2</v>
      </c>
      <c r="E8144" s="58">
        <v>8.069182350558804E-2</v>
      </c>
      <c r="F8144" s="58">
        <v>0.14751900176246585</v>
      </c>
      <c r="G8144" s="58">
        <v>6.8901861765198608E-2</v>
      </c>
      <c r="H8144" s="58">
        <v>5.0890040492006898E-2</v>
      </c>
      <c r="I8144" s="58">
        <v>0.15302043144007413</v>
      </c>
      <c r="J8144" s="58">
        <v>4.4275023493618053E-2</v>
      </c>
      <c r="K8144" s="58">
        <v>4.0554813796602309E-3</v>
      </c>
      <c r="L8144" s="58">
        <v>0.15782515570736624</v>
      </c>
      <c r="M8144" s="58">
        <v>0.10685740002707457</v>
      </c>
      <c r="N8144" s="58">
        <v>0.15074822238152988</v>
      </c>
      <c r="O8144" s="58">
        <v>0</v>
      </c>
      <c r="P8144" s="58">
        <v>0</v>
      </c>
      <c r="Q8144" s="58">
        <v>0</v>
      </c>
      <c r="R8144" s="58">
        <v>0</v>
      </c>
      <c r="S8144" s="58">
        <v>0</v>
      </c>
      <c r="T8144" s="58">
        <v>0</v>
      </c>
      <c r="U8144" s="58">
        <v>0</v>
      </c>
      <c r="V8144" s="58">
        <v>0</v>
      </c>
      <c r="W8144" s="58">
        <v>0</v>
      </c>
      <c r="X8144" s="58">
        <v>0</v>
      </c>
      <c r="Y8144" s="58">
        <v>0</v>
      </c>
      <c r="Z8144" s="58">
        <v>0</v>
      </c>
      <c r="AA8144" s="58">
        <v>0</v>
      </c>
      <c r="AB8144" s="58">
        <v>0</v>
      </c>
      <c r="AC8144" s="58">
        <v>0</v>
      </c>
      <c r="AD8144" s="58">
        <v>0</v>
      </c>
      <c r="AE8144" s="58">
        <v>0</v>
      </c>
      <c r="AF8144" s="58">
        <v>0</v>
      </c>
      <c r="AG8144" s="58">
        <v>0</v>
      </c>
      <c r="AH8144" s="58">
        <v>0</v>
      </c>
      <c r="AI8144" s="58">
        <v>0</v>
      </c>
      <c r="AK8144" s="64">
        <f t="shared" si="127"/>
        <v>1.0497886608495611E-2</v>
      </c>
    </row>
    <row r="8145" spans="1:37" x14ac:dyDescent="0.25">
      <c r="A8145">
        <v>8143</v>
      </c>
      <c r="B8145" s="1">
        <v>1.2999999999999999E-2</v>
      </c>
      <c r="C8145" s="1">
        <v>2.4353722500693729E-4</v>
      </c>
      <c r="D8145" s="58">
        <v>4.1889232238765811E-2</v>
      </c>
      <c r="E8145" s="58">
        <v>0.14132528399486924</v>
      </c>
      <c r="F8145" s="58">
        <v>1.018543234253276E-2</v>
      </c>
      <c r="G8145" s="58">
        <v>8.118132938877233E-2</v>
      </c>
      <c r="H8145" s="58">
        <v>0.14612304500161657</v>
      </c>
      <c r="I8145" s="58">
        <v>5.5234541985953373E-2</v>
      </c>
      <c r="J8145" s="58">
        <v>0.13461633358757344</v>
      </c>
      <c r="K8145" s="58">
        <v>0.13181228587213109</v>
      </c>
      <c r="L8145" s="58">
        <v>0.16763363790255231</v>
      </c>
      <c r="M8145" s="58">
        <v>6.7191946081368942E-2</v>
      </c>
      <c r="N8145" s="58">
        <v>2.2806931603864104E-2</v>
      </c>
      <c r="O8145" s="58">
        <v>0</v>
      </c>
      <c r="P8145" s="58">
        <v>0</v>
      </c>
      <c r="Q8145" s="58">
        <v>0</v>
      </c>
      <c r="R8145" s="58">
        <v>0</v>
      </c>
      <c r="S8145" s="58">
        <v>0</v>
      </c>
      <c r="T8145" s="58">
        <v>0</v>
      </c>
      <c r="U8145" s="58">
        <v>0</v>
      </c>
      <c r="V8145" s="58">
        <v>0</v>
      </c>
      <c r="W8145" s="58">
        <v>0</v>
      </c>
      <c r="X8145" s="58">
        <v>0</v>
      </c>
      <c r="Y8145" s="58">
        <v>0</v>
      </c>
      <c r="Z8145" s="58">
        <v>0</v>
      </c>
      <c r="AA8145" s="58">
        <v>0</v>
      </c>
      <c r="AB8145" s="58">
        <v>0</v>
      </c>
      <c r="AC8145" s="58">
        <v>0</v>
      </c>
      <c r="AD8145" s="58">
        <v>0</v>
      </c>
      <c r="AE8145" s="58">
        <v>0</v>
      </c>
      <c r="AF8145" s="58">
        <v>0</v>
      </c>
      <c r="AG8145" s="58">
        <v>0</v>
      </c>
      <c r="AH8145" s="58">
        <v>0</v>
      </c>
      <c r="AI8145" s="58">
        <v>0</v>
      </c>
      <c r="AK8145" s="64">
        <f t="shared" si="127"/>
        <v>1.873363269284133E-2</v>
      </c>
    </row>
    <row r="8146" spans="1:37" x14ac:dyDescent="0.25">
      <c r="A8146">
        <v>8144</v>
      </c>
      <c r="B8146" s="1">
        <v>1.4E-2</v>
      </c>
      <c r="C8146" s="1">
        <v>-1.3519059991949945E-4</v>
      </c>
      <c r="D8146" s="58">
        <v>0.13651744299264701</v>
      </c>
      <c r="E8146" s="58">
        <v>0.13778594497651417</v>
      </c>
      <c r="F8146" s="58">
        <v>8.9227150492277696E-2</v>
      </c>
      <c r="G8146" s="58">
        <v>0.11310242897033496</v>
      </c>
      <c r="H8146" s="58">
        <v>0.10672873911164987</v>
      </c>
      <c r="I8146" s="58">
        <v>4.4045826523929986E-2</v>
      </c>
      <c r="J8146" s="58">
        <v>3.4119454092072295E-2</v>
      </c>
      <c r="K8146" s="58">
        <v>0.15609057123999512</v>
      </c>
      <c r="L8146" s="58">
        <v>2.6267546222774984E-3</v>
      </c>
      <c r="M8146" s="58">
        <v>9.6353163079312021E-2</v>
      </c>
      <c r="N8146" s="58">
        <v>8.3402523898989431E-2</v>
      </c>
      <c r="O8146" s="58">
        <v>0</v>
      </c>
      <c r="P8146" s="58">
        <v>0</v>
      </c>
      <c r="Q8146" s="58">
        <v>0</v>
      </c>
      <c r="R8146" s="58">
        <v>0</v>
      </c>
      <c r="S8146" s="58">
        <v>0</v>
      </c>
      <c r="T8146" s="58">
        <v>0</v>
      </c>
      <c r="U8146" s="58">
        <v>0</v>
      </c>
      <c r="V8146" s="58">
        <v>0</v>
      </c>
      <c r="W8146" s="58">
        <v>0</v>
      </c>
      <c r="X8146" s="58">
        <v>0</v>
      </c>
      <c r="Y8146" s="58">
        <v>0</v>
      </c>
      <c r="Z8146" s="58">
        <v>0</v>
      </c>
      <c r="AA8146" s="58">
        <v>0</v>
      </c>
      <c r="AB8146" s="58">
        <v>0</v>
      </c>
      <c r="AC8146" s="58">
        <v>0</v>
      </c>
      <c r="AD8146" s="58">
        <v>0</v>
      </c>
      <c r="AE8146" s="58">
        <v>0</v>
      </c>
      <c r="AF8146" s="58">
        <v>0</v>
      </c>
      <c r="AG8146" s="58">
        <v>0</v>
      </c>
      <c r="AH8146" s="58">
        <v>0</v>
      </c>
      <c r="AI8146" s="58">
        <v>0</v>
      </c>
      <c r="AK8146" s="64">
        <f t="shared" si="127"/>
        <v>-9.6564714228213888E-3</v>
      </c>
    </row>
    <row r="8147" spans="1:37" x14ac:dyDescent="0.25">
      <c r="A8147">
        <v>8145</v>
      </c>
      <c r="B8147" s="1">
        <v>9.7999999999999997E-3</v>
      </c>
      <c r="C8147" s="1">
        <v>3.5170387551461033E-5</v>
      </c>
      <c r="D8147" s="58">
        <v>9.5214354794796965E-2</v>
      </c>
      <c r="E8147" s="58">
        <v>6.4838407322139524E-2</v>
      </c>
      <c r="F8147" s="58">
        <v>0.12104302250682684</v>
      </c>
      <c r="G8147" s="58">
        <v>4.9406285708669721E-2</v>
      </c>
      <c r="H8147" s="58">
        <v>7.5472853368730233E-2</v>
      </c>
      <c r="I8147" s="58">
        <v>9.6073777954815059E-2</v>
      </c>
      <c r="J8147" s="58">
        <v>5.5577315394464921E-2</v>
      </c>
      <c r="K8147" s="58">
        <v>4.9407887307833201E-2</v>
      </c>
      <c r="L8147" s="58">
        <v>0.15665684793978718</v>
      </c>
      <c r="M8147" s="58">
        <v>0.12887250719610535</v>
      </c>
      <c r="N8147" s="58">
        <v>0.10743674050583092</v>
      </c>
      <c r="O8147" s="58">
        <v>0</v>
      </c>
      <c r="P8147" s="58">
        <v>0</v>
      </c>
      <c r="Q8147" s="58">
        <v>0</v>
      </c>
      <c r="R8147" s="58">
        <v>0</v>
      </c>
      <c r="S8147" s="58">
        <v>0</v>
      </c>
      <c r="T8147" s="58">
        <v>0</v>
      </c>
      <c r="U8147" s="58">
        <v>0</v>
      </c>
      <c r="V8147" s="58">
        <v>0</v>
      </c>
      <c r="W8147" s="58">
        <v>0</v>
      </c>
      <c r="X8147" s="58">
        <v>0</v>
      </c>
      <c r="Y8147" s="58">
        <v>0</v>
      </c>
      <c r="Z8147" s="58">
        <v>0</v>
      </c>
      <c r="AA8147" s="58">
        <v>0</v>
      </c>
      <c r="AB8147" s="58">
        <v>0</v>
      </c>
      <c r="AC8147" s="58">
        <v>0</v>
      </c>
      <c r="AD8147" s="58">
        <v>0</v>
      </c>
      <c r="AE8147" s="58">
        <v>0</v>
      </c>
      <c r="AF8147" s="58">
        <v>0</v>
      </c>
      <c r="AG8147" s="58">
        <v>0</v>
      </c>
      <c r="AH8147" s="58">
        <v>0</v>
      </c>
      <c r="AI8147" s="58">
        <v>0</v>
      </c>
      <c r="AK8147" s="64">
        <f t="shared" si="127"/>
        <v>3.5888150562715343E-3</v>
      </c>
    </row>
    <row r="8148" spans="1:37" x14ac:dyDescent="0.25">
      <c r="A8148">
        <v>8146</v>
      </c>
      <c r="B8148" s="1">
        <v>1.17E-2</v>
      </c>
      <c r="C8148" s="1">
        <v>-1.4570616583338216E-4</v>
      </c>
      <c r="D8148" s="58">
        <v>8.0030553173728106E-2</v>
      </c>
      <c r="E8148" s="58">
        <v>4.0396532324028213E-2</v>
      </c>
      <c r="F8148" s="58">
        <v>0.16612801193703702</v>
      </c>
      <c r="G8148" s="58">
        <v>4.5814058810663402E-2</v>
      </c>
      <c r="H8148" s="58">
        <v>8.4778845348334686E-2</v>
      </c>
      <c r="I8148" s="58">
        <v>0.13328494874635483</v>
      </c>
      <c r="J8148" s="58">
        <v>0.20022422044963165</v>
      </c>
      <c r="K8148" s="58">
        <v>6.7739944794014212E-2</v>
      </c>
      <c r="L8148" s="58">
        <v>5.6189128147379523E-2</v>
      </c>
      <c r="M8148" s="58">
        <v>0.11155721124071161</v>
      </c>
      <c r="N8148" s="58">
        <v>1.3856545028116807E-2</v>
      </c>
      <c r="O8148" s="58">
        <v>0</v>
      </c>
      <c r="P8148" s="58">
        <v>0</v>
      </c>
      <c r="Q8148" s="58">
        <v>0</v>
      </c>
      <c r="R8148" s="58">
        <v>0</v>
      </c>
      <c r="S8148" s="58">
        <v>0</v>
      </c>
      <c r="T8148" s="58">
        <v>0</v>
      </c>
      <c r="U8148" s="58">
        <v>0</v>
      </c>
      <c r="V8148" s="58">
        <v>0</v>
      </c>
      <c r="W8148" s="58">
        <v>0</v>
      </c>
      <c r="X8148" s="58">
        <v>0</v>
      </c>
      <c r="Y8148" s="58">
        <v>0</v>
      </c>
      <c r="Z8148" s="58">
        <v>0</v>
      </c>
      <c r="AA8148" s="58">
        <v>0</v>
      </c>
      <c r="AB8148" s="58">
        <v>0</v>
      </c>
      <c r="AC8148" s="58">
        <v>0</v>
      </c>
      <c r="AD8148" s="58">
        <v>0</v>
      </c>
      <c r="AE8148" s="58">
        <v>0</v>
      </c>
      <c r="AF8148" s="58">
        <v>0</v>
      </c>
      <c r="AG8148" s="58">
        <v>0</v>
      </c>
      <c r="AH8148" s="58">
        <v>0</v>
      </c>
      <c r="AI8148" s="58">
        <v>0</v>
      </c>
      <c r="AK8148" s="64">
        <f t="shared" si="127"/>
        <v>-1.2453518447297619E-2</v>
      </c>
    </row>
    <row r="8149" spans="1:37" x14ac:dyDescent="0.25">
      <c r="A8149">
        <v>8147</v>
      </c>
      <c r="B8149" s="1">
        <v>1.04E-2</v>
      </c>
      <c r="C8149" s="1">
        <v>-3.1116927548635755E-4</v>
      </c>
      <c r="D8149" s="58">
        <v>9.3353013516176136E-4</v>
      </c>
      <c r="E8149" s="58">
        <v>2.2720485147710204E-2</v>
      </c>
      <c r="F8149" s="58">
        <v>0.18674702805564164</v>
      </c>
      <c r="G8149" s="58">
        <v>0.1317533688960664</v>
      </c>
      <c r="H8149" s="58">
        <v>0.15450881159467592</v>
      </c>
      <c r="I8149" s="58">
        <v>6.2956051568564833E-2</v>
      </c>
      <c r="J8149" s="58">
        <v>1.8150335277025476E-3</v>
      </c>
      <c r="K8149" s="58">
        <v>0.11650039049040894</v>
      </c>
      <c r="L8149" s="58">
        <v>0.12268740301325587</v>
      </c>
      <c r="M8149" s="58">
        <v>0.18385035557966631</v>
      </c>
      <c r="N8149" s="58">
        <v>1.5527541991145505E-2</v>
      </c>
      <c r="O8149" s="58">
        <v>0</v>
      </c>
      <c r="P8149" s="58">
        <v>0</v>
      </c>
      <c r="Q8149" s="58">
        <v>0</v>
      </c>
      <c r="R8149" s="58">
        <v>0</v>
      </c>
      <c r="S8149" s="58">
        <v>0</v>
      </c>
      <c r="T8149" s="58">
        <v>0</v>
      </c>
      <c r="U8149" s="58">
        <v>0</v>
      </c>
      <c r="V8149" s="58">
        <v>0</v>
      </c>
      <c r="W8149" s="58">
        <v>0</v>
      </c>
      <c r="X8149" s="58">
        <v>0</v>
      </c>
      <c r="Y8149" s="58">
        <v>0</v>
      </c>
      <c r="Z8149" s="58">
        <v>0</v>
      </c>
      <c r="AA8149" s="58">
        <v>0</v>
      </c>
      <c r="AB8149" s="58">
        <v>0</v>
      </c>
      <c r="AC8149" s="58">
        <v>0</v>
      </c>
      <c r="AD8149" s="58">
        <v>0</v>
      </c>
      <c r="AE8149" s="58">
        <v>0</v>
      </c>
      <c r="AF8149" s="58">
        <v>0</v>
      </c>
      <c r="AG8149" s="58">
        <v>0</v>
      </c>
      <c r="AH8149" s="58">
        <v>0</v>
      </c>
      <c r="AI8149" s="58">
        <v>0</v>
      </c>
      <c r="AK8149" s="64">
        <f t="shared" si="127"/>
        <v>-2.9920122642918996E-2</v>
      </c>
    </row>
    <row r="8150" spans="1:37" x14ac:dyDescent="0.25">
      <c r="A8150">
        <v>8148</v>
      </c>
      <c r="B8150" s="1">
        <v>1.04E-2</v>
      </c>
      <c r="C8150" s="1">
        <v>-1.6523795302789403E-4</v>
      </c>
      <c r="D8150" s="58">
        <v>7.4480966650726108E-2</v>
      </c>
      <c r="E8150" s="58">
        <v>1.0729939601580047E-2</v>
      </c>
      <c r="F8150" s="58">
        <v>0.1254565444751739</v>
      </c>
      <c r="G8150" s="58">
        <v>0.11850324088853847</v>
      </c>
      <c r="H8150" s="58">
        <v>7.8526864692533144E-2</v>
      </c>
      <c r="I8150" s="58">
        <v>8.2275948363679893E-2</v>
      </c>
      <c r="J8150" s="58">
        <v>0.10835426187816818</v>
      </c>
      <c r="K8150" s="58">
        <v>9.4806520643821904E-2</v>
      </c>
      <c r="L8150" s="58">
        <v>0.10733296841625108</v>
      </c>
      <c r="M8150" s="58">
        <v>0.11557971054205927</v>
      </c>
      <c r="N8150" s="58">
        <v>8.3953033847467884E-2</v>
      </c>
      <c r="O8150" s="58">
        <v>0</v>
      </c>
      <c r="P8150" s="58">
        <v>0</v>
      </c>
      <c r="Q8150" s="58">
        <v>0</v>
      </c>
      <c r="R8150" s="58">
        <v>0</v>
      </c>
      <c r="S8150" s="58">
        <v>0</v>
      </c>
      <c r="T8150" s="58">
        <v>0</v>
      </c>
      <c r="U8150" s="58">
        <v>0</v>
      </c>
      <c r="V8150" s="58">
        <v>0</v>
      </c>
      <c r="W8150" s="58">
        <v>0</v>
      </c>
      <c r="X8150" s="58">
        <v>0</v>
      </c>
      <c r="Y8150" s="58">
        <v>0</v>
      </c>
      <c r="Z8150" s="58">
        <v>0</v>
      </c>
      <c r="AA8150" s="58">
        <v>0</v>
      </c>
      <c r="AB8150" s="58">
        <v>0</v>
      </c>
      <c r="AC8150" s="58">
        <v>0</v>
      </c>
      <c r="AD8150" s="58">
        <v>0</v>
      </c>
      <c r="AE8150" s="58">
        <v>0</v>
      </c>
      <c r="AF8150" s="58">
        <v>0</v>
      </c>
      <c r="AG8150" s="58">
        <v>0</v>
      </c>
      <c r="AH8150" s="58">
        <v>0</v>
      </c>
      <c r="AI8150" s="58">
        <v>0</v>
      </c>
      <c r="AK8150" s="64">
        <f t="shared" si="127"/>
        <v>-1.5888264714220581E-2</v>
      </c>
    </row>
    <row r="8151" spans="1:37" x14ac:dyDescent="0.25">
      <c r="A8151">
        <v>8149</v>
      </c>
      <c r="B8151" s="1">
        <v>1.1299999999999999E-2</v>
      </c>
      <c r="C8151" s="1">
        <v>3.7822893292398207E-5</v>
      </c>
      <c r="D8151" s="58">
        <v>3.7454903347990155E-2</v>
      </c>
      <c r="E8151" s="58">
        <v>4.8893867753624073E-2</v>
      </c>
      <c r="F8151" s="58">
        <v>6.0763755569131737E-2</v>
      </c>
      <c r="G8151" s="58">
        <v>0.13326417237918312</v>
      </c>
      <c r="H8151" s="58">
        <v>0.15972772805960242</v>
      </c>
      <c r="I8151" s="58">
        <v>2.0409748603157557E-2</v>
      </c>
      <c r="J8151" s="58">
        <v>0.14463506069854346</v>
      </c>
      <c r="K8151" s="58">
        <v>0.11488154508151317</v>
      </c>
      <c r="L8151" s="58">
        <v>7.062789708516963E-2</v>
      </c>
      <c r="M8151" s="58">
        <v>2.9597279939072359E-2</v>
      </c>
      <c r="N8151" s="58">
        <v>0.17974404148301232</v>
      </c>
      <c r="O8151" s="58">
        <v>0</v>
      </c>
      <c r="P8151" s="58">
        <v>0</v>
      </c>
      <c r="Q8151" s="58">
        <v>0</v>
      </c>
      <c r="R8151" s="58">
        <v>0</v>
      </c>
      <c r="S8151" s="58">
        <v>0</v>
      </c>
      <c r="T8151" s="58">
        <v>0</v>
      </c>
      <c r="U8151" s="58">
        <v>0</v>
      </c>
      <c r="V8151" s="58">
        <v>0</v>
      </c>
      <c r="W8151" s="58">
        <v>0</v>
      </c>
      <c r="X8151" s="58">
        <v>0</v>
      </c>
      <c r="Y8151" s="58">
        <v>0</v>
      </c>
      <c r="Z8151" s="58">
        <v>0</v>
      </c>
      <c r="AA8151" s="58">
        <v>0</v>
      </c>
      <c r="AB8151" s="58">
        <v>0</v>
      </c>
      <c r="AC8151" s="58">
        <v>0</v>
      </c>
      <c r="AD8151" s="58">
        <v>0</v>
      </c>
      <c r="AE8151" s="58">
        <v>0</v>
      </c>
      <c r="AF8151" s="58">
        <v>0</v>
      </c>
      <c r="AG8151" s="58">
        <v>0</v>
      </c>
      <c r="AH8151" s="58">
        <v>0</v>
      </c>
      <c r="AI8151" s="58">
        <v>0</v>
      </c>
      <c r="AK8151" s="64">
        <f t="shared" si="127"/>
        <v>3.3471586984423194E-3</v>
      </c>
    </row>
    <row r="8152" spans="1:37" x14ac:dyDescent="0.25">
      <c r="A8152">
        <v>8150</v>
      </c>
      <c r="B8152" s="1">
        <v>1.0500000000000001E-2</v>
      </c>
      <c r="C8152" s="1">
        <v>1.3868920924231152E-4</v>
      </c>
      <c r="D8152" s="58">
        <v>6.6682739059554144E-2</v>
      </c>
      <c r="E8152" s="58">
        <v>6.3185618590838002E-2</v>
      </c>
      <c r="F8152" s="58">
        <v>8.3886161546013555E-2</v>
      </c>
      <c r="G8152" s="58">
        <v>3.4648040531453088E-2</v>
      </c>
      <c r="H8152" s="58">
        <v>0.14663330962105001</v>
      </c>
      <c r="I8152" s="58">
        <v>0.11856025460985781</v>
      </c>
      <c r="J8152" s="58">
        <v>0.14205388778330436</v>
      </c>
      <c r="K8152" s="58">
        <v>3.5347301033096142E-2</v>
      </c>
      <c r="L8152" s="58">
        <v>0.11773800339290728</v>
      </c>
      <c r="M8152" s="58">
        <v>5.1452591680820656E-2</v>
      </c>
      <c r="N8152" s="58">
        <v>0.13981209215110513</v>
      </c>
      <c r="O8152" s="58">
        <v>0</v>
      </c>
      <c r="P8152" s="58">
        <v>0</v>
      </c>
      <c r="Q8152" s="58">
        <v>0</v>
      </c>
      <c r="R8152" s="58">
        <v>0</v>
      </c>
      <c r="S8152" s="58">
        <v>0</v>
      </c>
      <c r="T8152" s="58">
        <v>0</v>
      </c>
      <c r="U8152" s="58">
        <v>0</v>
      </c>
      <c r="V8152" s="58">
        <v>0</v>
      </c>
      <c r="W8152" s="58">
        <v>0</v>
      </c>
      <c r="X8152" s="58">
        <v>0</v>
      </c>
      <c r="Y8152" s="58">
        <v>0</v>
      </c>
      <c r="Z8152" s="58">
        <v>0</v>
      </c>
      <c r="AA8152" s="58">
        <v>0</v>
      </c>
      <c r="AB8152" s="58">
        <v>0</v>
      </c>
      <c r="AC8152" s="58">
        <v>0</v>
      </c>
      <c r="AD8152" s="58">
        <v>0</v>
      </c>
      <c r="AE8152" s="58">
        <v>0</v>
      </c>
      <c r="AF8152" s="58">
        <v>0</v>
      </c>
      <c r="AG8152" s="58">
        <v>0</v>
      </c>
      <c r="AH8152" s="58">
        <v>0</v>
      </c>
      <c r="AI8152" s="58">
        <v>0</v>
      </c>
      <c r="AK8152" s="64">
        <f t="shared" si="127"/>
        <v>1.3208496118315382E-2</v>
      </c>
    </row>
    <row r="8153" spans="1:37" x14ac:dyDescent="0.25">
      <c r="A8153">
        <v>8151</v>
      </c>
      <c r="B8153" s="1">
        <v>1.0800000000000001E-2</v>
      </c>
      <c r="C8153" s="1">
        <v>2.7104435453066905E-4</v>
      </c>
      <c r="D8153" s="58">
        <v>8.5967898933378105E-3</v>
      </c>
      <c r="E8153" s="58">
        <v>0.10021844175955898</v>
      </c>
      <c r="F8153" s="58">
        <v>2.9012624553195151E-3</v>
      </c>
      <c r="G8153" s="58">
        <v>0.10229758585471614</v>
      </c>
      <c r="H8153" s="58">
        <v>0.16107639248290387</v>
      </c>
      <c r="I8153" s="58">
        <v>9.1077067575782308E-2</v>
      </c>
      <c r="J8153" s="58">
        <v>9.5048763776925033E-2</v>
      </c>
      <c r="K8153" s="58">
        <v>6.2597537842714102E-2</v>
      </c>
      <c r="L8153" s="58">
        <v>0.12291857715763366</v>
      </c>
      <c r="M8153" s="58">
        <v>9.0384412440810996E-2</v>
      </c>
      <c r="N8153" s="58">
        <v>0.16288316876029757</v>
      </c>
      <c r="O8153" s="58">
        <v>0</v>
      </c>
      <c r="P8153" s="58">
        <v>0</v>
      </c>
      <c r="Q8153" s="58">
        <v>0</v>
      </c>
      <c r="R8153" s="58">
        <v>0</v>
      </c>
      <c r="S8153" s="58">
        <v>0</v>
      </c>
      <c r="T8153" s="58">
        <v>0</v>
      </c>
      <c r="U8153" s="58">
        <v>0</v>
      </c>
      <c r="V8153" s="58">
        <v>0</v>
      </c>
      <c r="W8153" s="58">
        <v>0</v>
      </c>
      <c r="X8153" s="58">
        <v>0</v>
      </c>
      <c r="Y8153" s="58">
        <v>0</v>
      </c>
      <c r="Z8153" s="58">
        <v>0</v>
      </c>
      <c r="AA8153" s="58">
        <v>0</v>
      </c>
      <c r="AB8153" s="58">
        <v>0</v>
      </c>
      <c r="AC8153" s="58">
        <v>0</v>
      </c>
      <c r="AD8153" s="58">
        <v>0</v>
      </c>
      <c r="AE8153" s="58">
        <v>0</v>
      </c>
      <c r="AF8153" s="58">
        <v>0</v>
      </c>
      <c r="AG8153" s="58">
        <v>0</v>
      </c>
      <c r="AH8153" s="58">
        <v>0</v>
      </c>
      <c r="AI8153" s="58">
        <v>0</v>
      </c>
      <c r="AK8153" s="64">
        <f t="shared" si="127"/>
        <v>2.5096699493580465E-2</v>
      </c>
    </row>
    <row r="8154" spans="1:37" x14ac:dyDescent="0.25">
      <c r="A8154">
        <v>8152</v>
      </c>
      <c r="B8154" s="1">
        <v>1.12E-2</v>
      </c>
      <c r="C8154" s="1">
        <v>1.7127676264696085E-4</v>
      </c>
      <c r="D8154" s="58">
        <v>0.14656911654929958</v>
      </c>
      <c r="E8154" s="58">
        <v>6.2791563291888008E-2</v>
      </c>
      <c r="F8154" s="58">
        <v>6.801850301537217E-2</v>
      </c>
      <c r="G8154" s="58">
        <v>0.15573903872570816</v>
      </c>
      <c r="H8154" s="58">
        <v>0.13861076199816494</v>
      </c>
      <c r="I8154" s="58">
        <v>7.6740240219175443E-2</v>
      </c>
      <c r="J8154" s="58">
        <v>0.10967791954713556</v>
      </c>
      <c r="K8154" s="58">
        <v>6.6667068303840945E-3</v>
      </c>
      <c r="L8154" s="58">
        <v>9.533992352329218E-2</v>
      </c>
      <c r="M8154" s="58">
        <v>0.13894011518651322</v>
      </c>
      <c r="N8154" s="58">
        <v>9.0611111306660764E-4</v>
      </c>
      <c r="O8154" s="58">
        <v>0</v>
      </c>
      <c r="P8154" s="58">
        <v>0</v>
      </c>
      <c r="Q8154" s="58">
        <v>0</v>
      </c>
      <c r="R8154" s="58">
        <v>0</v>
      </c>
      <c r="S8154" s="58">
        <v>0</v>
      </c>
      <c r="T8154" s="58">
        <v>0</v>
      </c>
      <c r="U8154" s="58">
        <v>0</v>
      </c>
      <c r="V8154" s="58">
        <v>0</v>
      </c>
      <c r="W8154" s="58">
        <v>0</v>
      </c>
      <c r="X8154" s="58">
        <v>0</v>
      </c>
      <c r="Y8154" s="58">
        <v>0</v>
      </c>
      <c r="Z8154" s="58">
        <v>0</v>
      </c>
      <c r="AA8154" s="58">
        <v>0</v>
      </c>
      <c r="AB8154" s="58">
        <v>0</v>
      </c>
      <c r="AC8154" s="58">
        <v>0</v>
      </c>
      <c r="AD8154" s="58">
        <v>0</v>
      </c>
      <c r="AE8154" s="58">
        <v>0</v>
      </c>
      <c r="AF8154" s="58">
        <v>0</v>
      </c>
      <c r="AG8154" s="58">
        <v>0</v>
      </c>
      <c r="AH8154" s="58">
        <v>0</v>
      </c>
      <c r="AI8154" s="58">
        <v>0</v>
      </c>
      <c r="AK8154" s="64">
        <f t="shared" si="127"/>
        <v>1.5292568093478648E-2</v>
      </c>
    </row>
    <row r="8155" spans="1:37" x14ac:dyDescent="0.25">
      <c r="A8155">
        <v>8153</v>
      </c>
      <c r="B8155" s="1">
        <v>1.55E-2</v>
      </c>
      <c r="C8155" s="1">
        <v>2.2803394217678873E-4</v>
      </c>
      <c r="D8155" s="58">
        <v>0.14610783270905839</v>
      </c>
      <c r="E8155" s="58">
        <v>0.19245961576906756</v>
      </c>
      <c r="F8155" s="58">
        <v>2.081209678141983E-2</v>
      </c>
      <c r="G8155" s="58">
        <v>6.3599913432687311E-2</v>
      </c>
      <c r="H8155" s="58">
        <v>8.0971354191907763E-2</v>
      </c>
      <c r="I8155" s="58">
        <v>0.18209129685489958</v>
      </c>
      <c r="J8155" s="58">
        <v>0.10562661623558449</v>
      </c>
      <c r="K8155" s="58">
        <v>6.2666416219630872E-2</v>
      </c>
      <c r="L8155" s="58">
        <v>4.1276851585453724E-2</v>
      </c>
      <c r="M8155" s="58">
        <v>1.3486095212701495E-2</v>
      </c>
      <c r="N8155" s="58">
        <v>9.0901911007589042E-2</v>
      </c>
      <c r="O8155" s="58">
        <v>0</v>
      </c>
      <c r="P8155" s="58">
        <v>0</v>
      </c>
      <c r="Q8155" s="58">
        <v>0</v>
      </c>
      <c r="R8155" s="58">
        <v>0</v>
      </c>
      <c r="S8155" s="58">
        <v>0</v>
      </c>
      <c r="T8155" s="58">
        <v>0</v>
      </c>
      <c r="U8155" s="58">
        <v>0</v>
      </c>
      <c r="V8155" s="58">
        <v>0</v>
      </c>
      <c r="W8155" s="58">
        <v>0</v>
      </c>
      <c r="X8155" s="58">
        <v>0</v>
      </c>
      <c r="Y8155" s="58">
        <v>0</v>
      </c>
      <c r="Z8155" s="58">
        <v>0</v>
      </c>
      <c r="AA8155" s="58">
        <v>0</v>
      </c>
      <c r="AB8155" s="58">
        <v>0</v>
      </c>
      <c r="AC8155" s="58">
        <v>0</v>
      </c>
      <c r="AD8155" s="58">
        <v>0</v>
      </c>
      <c r="AE8155" s="58">
        <v>0</v>
      </c>
      <c r="AF8155" s="58">
        <v>0</v>
      </c>
      <c r="AG8155" s="58">
        <v>0</v>
      </c>
      <c r="AH8155" s="58">
        <v>0</v>
      </c>
      <c r="AI8155" s="58">
        <v>0</v>
      </c>
      <c r="AK8155" s="64">
        <f t="shared" si="127"/>
        <v>1.4711867237212175E-2</v>
      </c>
    </row>
    <row r="8156" spans="1:37" x14ac:dyDescent="0.25">
      <c r="A8156">
        <v>8154</v>
      </c>
      <c r="B8156" s="1">
        <v>1.26E-2</v>
      </c>
      <c r="C8156" s="1">
        <v>3.4269015938610342E-4</v>
      </c>
      <c r="D8156" s="58">
        <v>7.7096585564911543E-2</v>
      </c>
      <c r="E8156" s="58">
        <v>0.16722890447412672</v>
      </c>
      <c r="F8156" s="58">
        <v>1.4601158322866523E-2</v>
      </c>
      <c r="G8156" s="58">
        <v>0.13119215776176529</v>
      </c>
      <c r="H8156" s="58">
        <v>2.3386776509785375E-2</v>
      </c>
      <c r="I8156" s="58">
        <v>3.1411355631016921E-2</v>
      </c>
      <c r="J8156" s="58">
        <v>0.10546122703947269</v>
      </c>
      <c r="K8156" s="58">
        <v>8.2725253107547692E-2</v>
      </c>
      <c r="L8156" s="58">
        <v>7.5086898769563579E-2</v>
      </c>
      <c r="M8156" s="58">
        <v>0.12759460831736269</v>
      </c>
      <c r="N8156" s="58">
        <v>0.1642150745015811</v>
      </c>
      <c r="O8156" s="58">
        <v>0</v>
      </c>
      <c r="P8156" s="58">
        <v>0</v>
      </c>
      <c r="Q8156" s="58">
        <v>0</v>
      </c>
      <c r="R8156" s="58">
        <v>0</v>
      </c>
      <c r="S8156" s="58">
        <v>0</v>
      </c>
      <c r="T8156" s="58">
        <v>0</v>
      </c>
      <c r="U8156" s="58">
        <v>0</v>
      </c>
      <c r="V8156" s="58">
        <v>0</v>
      </c>
      <c r="W8156" s="58">
        <v>0</v>
      </c>
      <c r="X8156" s="58">
        <v>0</v>
      </c>
      <c r="Y8156" s="58">
        <v>0</v>
      </c>
      <c r="Z8156" s="58">
        <v>0</v>
      </c>
      <c r="AA8156" s="58">
        <v>0</v>
      </c>
      <c r="AB8156" s="58">
        <v>0</v>
      </c>
      <c r="AC8156" s="58">
        <v>0</v>
      </c>
      <c r="AD8156" s="58">
        <v>0</v>
      </c>
      <c r="AE8156" s="58">
        <v>0</v>
      </c>
      <c r="AF8156" s="58">
        <v>0</v>
      </c>
      <c r="AG8156" s="58">
        <v>0</v>
      </c>
      <c r="AH8156" s="58">
        <v>0</v>
      </c>
      <c r="AI8156" s="58">
        <v>0</v>
      </c>
      <c r="AK8156" s="64">
        <f t="shared" si="127"/>
        <v>2.7197631697309797E-2</v>
      </c>
    </row>
    <row r="8157" spans="1:37" x14ac:dyDescent="0.25">
      <c r="A8157">
        <v>8155</v>
      </c>
      <c r="B8157" s="1">
        <v>1.2999999999999999E-2</v>
      </c>
      <c r="C8157" s="1">
        <v>4.3906028916857051E-4</v>
      </c>
      <c r="D8157" s="58">
        <v>0.16464823572612389</v>
      </c>
      <c r="E8157" s="58">
        <v>0.15834587180743911</v>
      </c>
      <c r="F8157" s="58">
        <v>5.337973677030091E-2</v>
      </c>
      <c r="G8157" s="58">
        <v>1.0731792385510315E-2</v>
      </c>
      <c r="H8157" s="58">
        <v>0.15443460773712753</v>
      </c>
      <c r="I8157" s="58">
        <v>9.0581938931515504E-2</v>
      </c>
      <c r="J8157" s="58">
        <v>0.13808697429894518</v>
      </c>
      <c r="K8157" s="58">
        <v>7.3438522242535564E-3</v>
      </c>
      <c r="L8157" s="58">
        <v>0.16077737641732479</v>
      </c>
      <c r="M8157" s="58">
        <v>2.4725617984724665E-2</v>
      </c>
      <c r="N8157" s="58">
        <v>3.694399571673479E-2</v>
      </c>
      <c r="O8157" s="58">
        <v>0</v>
      </c>
      <c r="P8157" s="58">
        <v>0</v>
      </c>
      <c r="Q8157" s="58">
        <v>0</v>
      </c>
      <c r="R8157" s="58">
        <v>0</v>
      </c>
      <c r="S8157" s="58">
        <v>0</v>
      </c>
      <c r="T8157" s="58">
        <v>0</v>
      </c>
      <c r="U8157" s="58">
        <v>0</v>
      </c>
      <c r="V8157" s="58">
        <v>0</v>
      </c>
      <c r="W8157" s="58">
        <v>0</v>
      </c>
      <c r="X8157" s="58">
        <v>0</v>
      </c>
      <c r="Y8157" s="58">
        <v>0</v>
      </c>
      <c r="Z8157" s="58">
        <v>0</v>
      </c>
      <c r="AA8157" s="58">
        <v>0</v>
      </c>
      <c r="AB8157" s="58">
        <v>0</v>
      </c>
      <c r="AC8157" s="58">
        <v>0</v>
      </c>
      <c r="AD8157" s="58">
        <v>0</v>
      </c>
      <c r="AE8157" s="58">
        <v>0</v>
      </c>
      <c r="AF8157" s="58">
        <v>0</v>
      </c>
      <c r="AG8157" s="58">
        <v>0</v>
      </c>
      <c r="AH8157" s="58">
        <v>0</v>
      </c>
      <c r="AI8157" s="58">
        <v>0</v>
      </c>
      <c r="AK8157" s="64">
        <f t="shared" si="127"/>
        <v>3.3773868397582348E-2</v>
      </c>
    </row>
    <row r="8158" spans="1:37" x14ac:dyDescent="0.25">
      <c r="A8158">
        <v>8156</v>
      </c>
      <c r="B8158" s="1">
        <v>1.23E-2</v>
      </c>
      <c r="C8158" s="1">
        <v>-1.5295268594211326E-4</v>
      </c>
      <c r="D8158" s="58">
        <v>0.14476558285818719</v>
      </c>
      <c r="E8158" s="58">
        <v>7.7187903630009491E-2</v>
      </c>
      <c r="F8158" s="58">
        <v>0.11697277028481938</v>
      </c>
      <c r="G8158" s="58">
        <v>6.2142219246556593E-2</v>
      </c>
      <c r="H8158" s="58">
        <v>8.0491999708764445E-2</v>
      </c>
      <c r="I8158" s="58">
        <v>9.7337411955711481E-2</v>
      </c>
      <c r="J8158" s="58">
        <v>0.10196982712364994</v>
      </c>
      <c r="K8158" s="58">
        <v>0.11808719342420788</v>
      </c>
      <c r="L8158" s="58">
        <v>8.8257409771128725E-2</v>
      </c>
      <c r="M8158" s="58">
        <v>0.10290898200572623</v>
      </c>
      <c r="N8158" s="58">
        <v>9.8786999912386479E-3</v>
      </c>
      <c r="O8158" s="58">
        <v>0</v>
      </c>
      <c r="P8158" s="58">
        <v>0</v>
      </c>
      <c r="Q8158" s="58">
        <v>0</v>
      </c>
      <c r="R8158" s="58">
        <v>0</v>
      </c>
      <c r="S8158" s="58">
        <v>0</v>
      </c>
      <c r="T8158" s="58">
        <v>0</v>
      </c>
      <c r="U8158" s="58">
        <v>0</v>
      </c>
      <c r="V8158" s="58">
        <v>0</v>
      </c>
      <c r="W8158" s="58">
        <v>0</v>
      </c>
      <c r="X8158" s="58">
        <v>0</v>
      </c>
      <c r="Y8158" s="58">
        <v>0</v>
      </c>
      <c r="Z8158" s="58">
        <v>0</v>
      </c>
      <c r="AA8158" s="58">
        <v>0</v>
      </c>
      <c r="AB8158" s="58">
        <v>0</v>
      </c>
      <c r="AC8158" s="58">
        <v>0</v>
      </c>
      <c r="AD8158" s="58">
        <v>0</v>
      </c>
      <c r="AE8158" s="58">
        <v>0</v>
      </c>
      <c r="AF8158" s="58">
        <v>0</v>
      </c>
      <c r="AG8158" s="58">
        <v>0</v>
      </c>
      <c r="AH8158" s="58">
        <v>0</v>
      </c>
      <c r="AI8158" s="58">
        <v>0</v>
      </c>
      <c r="AK8158" s="64">
        <f t="shared" si="127"/>
        <v>-1.2435177718870996E-2</v>
      </c>
    </row>
    <row r="8159" spans="1:37" x14ac:dyDescent="0.25">
      <c r="A8159">
        <v>8157</v>
      </c>
      <c r="B8159" s="1">
        <v>1.2699999999999999E-2</v>
      </c>
      <c r="C8159" s="1">
        <v>2.0358189224118606E-4</v>
      </c>
      <c r="D8159" s="58">
        <v>0.13720626169804964</v>
      </c>
      <c r="E8159" s="58">
        <v>0.11014467877456922</v>
      </c>
      <c r="F8159" s="58">
        <v>2.416280947286216E-2</v>
      </c>
      <c r="G8159" s="58">
        <v>0.11189874990884775</v>
      </c>
      <c r="H8159" s="58">
        <v>9.5994009908556124E-2</v>
      </c>
      <c r="I8159" s="58">
        <v>0.13811411631518788</v>
      </c>
      <c r="J8159" s="58">
        <v>0.13194463523180044</v>
      </c>
      <c r="K8159" s="58">
        <v>4.0659993824712845E-2</v>
      </c>
      <c r="L8159" s="58">
        <v>6.2058998324949308E-2</v>
      </c>
      <c r="M8159" s="58">
        <v>2.7893269796013261E-2</v>
      </c>
      <c r="N8159" s="58">
        <v>0.11992247674445139</v>
      </c>
      <c r="O8159" s="58">
        <v>0</v>
      </c>
      <c r="P8159" s="58">
        <v>0</v>
      </c>
      <c r="Q8159" s="58">
        <v>0</v>
      </c>
      <c r="R8159" s="58">
        <v>0</v>
      </c>
      <c r="S8159" s="58">
        <v>0</v>
      </c>
      <c r="T8159" s="58">
        <v>0</v>
      </c>
      <c r="U8159" s="58">
        <v>0</v>
      </c>
      <c r="V8159" s="58">
        <v>0</v>
      </c>
      <c r="W8159" s="58">
        <v>0</v>
      </c>
      <c r="X8159" s="58">
        <v>0</v>
      </c>
      <c r="Y8159" s="58">
        <v>0</v>
      </c>
      <c r="Z8159" s="58">
        <v>0</v>
      </c>
      <c r="AA8159" s="58">
        <v>0</v>
      </c>
      <c r="AB8159" s="58">
        <v>0</v>
      </c>
      <c r="AC8159" s="58">
        <v>0</v>
      </c>
      <c r="AD8159" s="58">
        <v>0</v>
      </c>
      <c r="AE8159" s="58">
        <v>0</v>
      </c>
      <c r="AF8159" s="58">
        <v>0</v>
      </c>
      <c r="AG8159" s="58">
        <v>0</v>
      </c>
      <c r="AH8159" s="58">
        <v>0</v>
      </c>
      <c r="AI8159" s="58">
        <v>0</v>
      </c>
      <c r="AK8159" s="64">
        <f t="shared" si="127"/>
        <v>1.6030070255211502E-2</v>
      </c>
    </row>
    <row r="8160" spans="1:37" x14ac:dyDescent="0.25">
      <c r="A8160">
        <v>8158</v>
      </c>
      <c r="B8160" s="1">
        <v>1.15E-2</v>
      </c>
      <c r="C8160" s="1">
        <v>-3.4628444643288044E-5</v>
      </c>
      <c r="D8160" s="58">
        <v>2.1541964663775177E-2</v>
      </c>
      <c r="E8160" s="58">
        <v>8.0349610007620142E-2</v>
      </c>
      <c r="F8160" s="58">
        <v>0.15843809268053619</v>
      </c>
      <c r="G8160" s="58">
        <v>0.1343241089507731</v>
      </c>
      <c r="H8160" s="58">
        <v>0.15329885012240368</v>
      </c>
      <c r="I8160" s="58">
        <v>7.9173187122336411E-2</v>
      </c>
      <c r="J8160" s="58">
        <v>7.1690617100551954E-2</v>
      </c>
      <c r="K8160" s="58">
        <v>6.2348317944761061E-2</v>
      </c>
      <c r="L8160" s="58">
        <v>9.2827402316272442E-2</v>
      </c>
      <c r="M8160" s="58">
        <v>0.14396674240087526</v>
      </c>
      <c r="N8160" s="58">
        <v>2.0411066900946069E-3</v>
      </c>
      <c r="O8160" s="58">
        <v>0</v>
      </c>
      <c r="P8160" s="58">
        <v>0</v>
      </c>
      <c r="Q8160" s="58">
        <v>0</v>
      </c>
      <c r="R8160" s="58">
        <v>0</v>
      </c>
      <c r="S8160" s="58">
        <v>0</v>
      </c>
      <c r="T8160" s="58">
        <v>0</v>
      </c>
      <c r="U8160" s="58">
        <v>0</v>
      </c>
      <c r="V8160" s="58">
        <v>0</v>
      </c>
      <c r="W8160" s="58">
        <v>0</v>
      </c>
      <c r="X8160" s="58">
        <v>0</v>
      </c>
      <c r="Y8160" s="58">
        <v>0</v>
      </c>
      <c r="Z8160" s="58">
        <v>0</v>
      </c>
      <c r="AA8160" s="58">
        <v>0</v>
      </c>
      <c r="AB8160" s="58">
        <v>0</v>
      </c>
      <c r="AC8160" s="58">
        <v>0</v>
      </c>
      <c r="AD8160" s="58">
        <v>0</v>
      </c>
      <c r="AE8160" s="58">
        <v>0</v>
      </c>
      <c r="AF8160" s="58">
        <v>0</v>
      </c>
      <c r="AG8160" s="58">
        <v>0</v>
      </c>
      <c r="AH8160" s="58">
        <v>0</v>
      </c>
      <c r="AI8160" s="58">
        <v>0</v>
      </c>
      <c r="AK8160" s="64">
        <f t="shared" si="127"/>
        <v>-3.0111690994163516E-3</v>
      </c>
    </row>
    <row r="8161" spans="1:37" x14ac:dyDescent="0.25">
      <c r="A8161">
        <v>8159</v>
      </c>
      <c r="B8161" s="1">
        <v>1.23E-2</v>
      </c>
      <c r="C8161" s="1">
        <v>2.7563032580845131E-4</v>
      </c>
      <c r="D8161" s="58">
        <v>7.7544860037720209E-2</v>
      </c>
      <c r="E8161" s="58">
        <v>0.16224778521815825</v>
      </c>
      <c r="F8161" s="58">
        <v>2.4203919191002808E-2</v>
      </c>
      <c r="G8161" s="58">
        <v>0.13524514882966071</v>
      </c>
      <c r="H8161" s="58">
        <v>1.465617500709682E-2</v>
      </c>
      <c r="I8161" s="58">
        <v>9.6532767071310255E-2</v>
      </c>
      <c r="J8161" s="58">
        <v>3.1688906099977897E-2</v>
      </c>
      <c r="K8161" s="58">
        <v>5.55854631319007E-2</v>
      </c>
      <c r="L8161" s="58">
        <v>7.7615509386820616E-2</v>
      </c>
      <c r="M8161" s="58">
        <v>0.13827226144016624</v>
      </c>
      <c r="N8161" s="58">
        <v>0.18640720458618557</v>
      </c>
      <c r="O8161" s="58">
        <v>0</v>
      </c>
      <c r="P8161" s="58">
        <v>0</v>
      </c>
      <c r="Q8161" s="58">
        <v>0</v>
      </c>
      <c r="R8161" s="58">
        <v>0</v>
      </c>
      <c r="S8161" s="58">
        <v>0</v>
      </c>
      <c r="T8161" s="58">
        <v>0</v>
      </c>
      <c r="U8161" s="58">
        <v>0</v>
      </c>
      <c r="V8161" s="58">
        <v>0</v>
      </c>
      <c r="W8161" s="58">
        <v>0</v>
      </c>
      <c r="X8161" s="58">
        <v>0</v>
      </c>
      <c r="Y8161" s="58">
        <v>0</v>
      </c>
      <c r="Z8161" s="58">
        <v>0</v>
      </c>
      <c r="AA8161" s="58">
        <v>0</v>
      </c>
      <c r="AB8161" s="58">
        <v>0</v>
      </c>
      <c r="AC8161" s="58">
        <v>0</v>
      </c>
      <c r="AD8161" s="58">
        <v>0</v>
      </c>
      <c r="AE8161" s="58">
        <v>0</v>
      </c>
      <c r="AF8161" s="58">
        <v>0</v>
      </c>
      <c r="AG8161" s="58">
        <v>0</v>
      </c>
      <c r="AH8161" s="58">
        <v>0</v>
      </c>
      <c r="AI8161" s="58">
        <v>0</v>
      </c>
      <c r="AK8161" s="64">
        <f t="shared" si="127"/>
        <v>2.240896957792287E-2</v>
      </c>
    </row>
    <row r="8162" spans="1:37" x14ac:dyDescent="0.25">
      <c r="A8162">
        <v>8160</v>
      </c>
      <c r="B8162" s="1">
        <v>1.21E-2</v>
      </c>
      <c r="C8162" s="1">
        <v>-2.6769943333512159E-5</v>
      </c>
      <c r="D8162" s="58">
        <v>8.2285103399772935E-2</v>
      </c>
      <c r="E8162" s="58">
        <v>0.11231085780366601</v>
      </c>
      <c r="F8162" s="58">
        <v>9.6235746746878834E-2</v>
      </c>
      <c r="G8162" s="58">
        <v>5.8813455773045677E-2</v>
      </c>
      <c r="H8162" s="58">
        <v>0.11152863048297215</v>
      </c>
      <c r="I8162" s="58">
        <v>5.3243407858432908E-2</v>
      </c>
      <c r="J8162" s="58">
        <v>8.3829804278278144E-2</v>
      </c>
      <c r="K8162" s="58">
        <v>0.13140290473155897</v>
      </c>
      <c r="L8162" s="58">
        <v>8.3913202554405389E-2</v>
      </c>
      <c r="M8162" s="58">
        <v>9.1834589654608542E-2</v>
      </c>
      <c r="N8162" s="58">
        <v>9.4602296716380443E-2</v>
      </c>
      <c r="O8162" s="58">
        <v>0</v>
      </c>
      <c r="P8162" s="58">
        <v>0</v>
      </c>
      <c r="Q8162" s="58">
        <v>0</v>
      </c>
      <c r="R8162" s="58">
        <v>0</v>
      </c>
      <c r="S8162" s="58">
        <v>0</v>
      </c>
      <c r="T8162" s="58">
        <v>0</v>
      </c>
      <c r="U8162" s="58">
        <v>0</v>
      </c>
      <c r="V8162" s="58">
        <v>0</v>
      </c>
      <c r="W8162" s="58">
        <v>0</v>
      </c>
      <c r="X8162" s="58">
        <v>0</v>
      </c>
      <c r="Y8162" s="58">
        <v>0</v>
      </c>
      <c r="Z8162" s="58">
        <v>0</v>
      </c>
      <c r="AA8162" s="58">
        <v>0</v>
      </c>
      <c r="AB8162" s="58">
        <v>0</v>
      </c>
      <c r="AC8162" s="58">
        <v>0</v>
      </c>
      <c r="AD8162" s="58">
        <v>0</v>
      </c>
      <c r="AE8162" s="58">
        <v>0</v>
      </c>
      <c r="AF8162" s="58">
        <v>0</v>
      </c>
      <c r="AG8162" s="58">
        <v>0</v>
      </c>
      <c r="AH8162" s="58">
        <v>0</v>
      </c>
      <c r="AI8162" s="58">
        <v>0</v>
      </c>
      <c r="AK8162" s="64">
        <f t="shared" si="127"/>
        <v>-2.2123920110340626E-3</v>
      </c>
    </row>
    <row r="8163" spans="1:37" x14ac:dyDescent="0.25">
      <c r="A8163">
        <v>8161</v>
      </c>
      <c r="B8163" s="1">
        <v>1.47E-2</v>
      </c>
      <c r="C8163" s="1">
        <v>1.2079198532306083E-5</v>
      </c>
      <c r="D8163" s="58">
        <v>5.4798414531408129E-2</v>
      </c>
      <c r="E8163" s="58">
        <v>0.17043400436197589</v>
      </c>
      <c r="F8163" s="58">
        <v>0.12889388166280094</v>
      </c>
      <c r="G8163" s="58">
        <v>2.1084406162527707E-3</v>
      </c>
      <c r="H8163" s="58">
        <v>0.11801243634656707</v>
      </c>
      <c r="I8163" s="58">
        <v>8.5831241761774313E-2</v>
      </c>
      <c r="J8163" s="58">
        <v>0.10609371471019158</v>
      </c>
      <c r="K8163" s="58">
        <v>0.15824933873838209</v>
      </c>
      <c r="L8163" s="58">
        <v>0.14337575421662099</v>
      </c>
      <c r="M8163" s="58">
        <v>1.7717152282805966E-2</v>
      </c>
      <c r="N8163" s="58">
        <v>1.4485620771220235E-2</v>
      </c>
      <c r="O8163" s="58">
        <v>0</v>
      </c>
      <c r="P8163" s="58">
        <v>0</v>
      </c>
      <c r="Q8163" s="58">
        <v>0</v>
      </c>
      <c r="R8163" s="58">
        <v>0</v>
      </c>
      <c r="S8163" s="58">
        <v>0</v>
      </c>
      <c r="T8163" s="58">
        <v>0</v>
      </c>
      <c r="U8163" s="58">
        <v>0</v>
      </c>
      <c r="V8163" s="58">
        <v>0</v>
      </c>
      <c r="W8163" s="58">
        <v>0</v>
      </c>
      <c r="X8163" s="58">
        <v>0</v>
      </c>
      <c r="Y8163" s="58">
        <v>0</v>
      </c>
      <c r="Z8163" s="58">
        <v>0</v>
      </c>
      <c r="AA8163" s="58">
        <v>0</v>
      </c>
      <c r="AB8163" s="58">
        <v>0</v>
      </c>
      <c r="AC8163" s="58">
        <v>0</v>
      </c>
      <c r="AD8163" s="58">
        <v>0</v>
      </c>
      <c r="AE8163" s="58">
        <v>0</v>
      </c>
      <c r="AF8163" s="58">
        <v>0</v>
      </c>
      <c r="AG8163" s="58">
        <v>0</v>
      </c>
      <c r="AH8163" s="58">
        <v>0</v>
      </c>
      <c r="AI8163" s="58">
        <v>0</v>
      </c>
      <c r="AK8163" s="64">
        <f t="shared" si="127"/>
        <v>8.2171418587116208E-4</v>
      </c>
    </row>
    <row r="8164" spans="1:37" x14ac:dyDescent="0.25">
      <c r="A8164">
        <v>8162</v>
      </c>
      <c r="B8164" s="1">
        <v>1.2200000000000001E-2</v>
      </c>
      <c r="C8164" s="1">
        <v>2.1115798967553546E-4</v>
      </c>
      <c r="D8164" s="58">
        <v>0.14531460709579916</v>
      </c>
      <c r="E8164" s="58">
        <v>0.11167590917566041</v>
      </c>
      <c r="F8164" s="58">
        <v>3.0359579495142494E-2</v>
      </c>
      <c r="G8164" s="58">
        <v>0.13088019096811151</v>
      </c>
      <c r="H8164" s="58">
        <v>0.16516397656409429</v>
      </c>
      <c r="I8164" s="58">
        <v>7.1861535048155428E-2</v>
      </c>
      <c r="J8164" s="58">
        <v>8.3704422283556776E-2</v>
      </c>
      <c r="K8164" s="58">
        <v>2.7848809673786085E-2</v>
      </c>
      <c r="L8164" s="58">
        <v>5.6618177402133676E-3</v>
      </c>
      <c r="M8164" s="58">
        <v>7.5537540753696883E-2</v>
      </c>
      <c r="N8164" s="58">
        <v>0.15199161120178364</v>
      </c>
      <c r="O8164" s="58">
        <v>0</v>
      </c>
      <c r="P8164" s="58">
        <v>0</v>
      </c>
      <c r="Q8164" s="58">
        <v>0</v>
      </c>
      <c r="R8164" s="58">
        <v>0</v>
      </c>
      <c r="S8164" s="58">
        <v>0</v>
      </c>
      <c r="T8164" s="58">
        <v>0</v>
      </c>
      <c r="U8164" s="58">
        <v>0</v>
      </c>
      <c r="V8164" s="58">
        <v>0</v>
      </c>
      <c r="W8164" s="58">
        <v>0</v>
      </c>
      <c r="X8164" s="58">
        <v>0</v>
      </c>
      <c r="Y8164" s="58">
        <v>0</v>
      </c>
      <c r="Z8164" s="58">
        <v>0</v>
      </c>
      <c r="AA8164" s="58">
        <v>0</v>
      </c>
      <c r="AB8164" s="58">
        <v>0</v>
      </c>
      <c r="AC8164" s="58">
        <v>0</v>
      </c>
      <c r="AD8164" s="58">
        <v>0</v>
      </c>
      <c r="AE8164" s="58">
        <v>0</v>
      </c>
      <c r="AF8164" s="58">
        <v>0</v>
      </c>
      <c r="AG8164" s="58">
        <v>0</v>
      </c>
      <c r="AH8164" s="58">
        <v>0</v>
      </c>
      <c r="AI8164" s="58">
        <v>0</v>
      </c>
      <c r="AK8164" s="64">
        <f t="shared" si="127"/>
        <v>1.7308031940617658E-2</v>
      </c>
    </row>
    <row r="8165" spans="1:37" x14ac:dyDescent="0.25">
      <c r="A8165">
        <v>8163</v>
      </c>
      <c r="B8165" s="1">
        <v>1.41E-2</v>
      </c>
      <c r="C8165" s="1">
        <v>-1.2640938450680204E-4</v>
      </c>
      <c r="D8165" s="58">
        <v>0.14971219217969417</v>
      </c>
      <c r="E8165" s="58">
        <v>0.10675267133852863</v>
      </c>
      <c r="F8165" s="58">
        <v>3.2764941507835176E-2</v>
      </c>
      <c r="G8165" s="58">
        <v>1.179839217001019E-3</v>
      </c>
      <c r="H8165" s="58">
        <v>2.5329943865888497E-3</v>
      </c>
      <c r="I8165" s="58">
        <v>0.28346393870481107</v>
      </c>
      <c r="J8165" s="58">
        <v>0.1041172073320295</v>
      </c>
      <c r="K8165" s="58">
        <v>8.1653835068644029E-2</v>
      </c>
      <c r="L8165" s="58">
        <v>1.6858451827291353E-2</v>
      </c>
      <c r="M8165" s="58">
        <v>0.10623022764208805</v>
      </c>
      <c r="N8165" s="58">
        <v>0.11473370079548795</v>
      </c>
      <c r="O8165" s="58">
        <v>0</v>
      </c>
      <c r="P8165" s="58">
        <v>0</v>
      </c>
      <c r="Q8165" s="58">
        <v>0</v>
      </c>
      <c r="R8165" s="58">
        <v>0</v>
      </c>
      <c r="S8165" s="58">
        <v>0</v>
      </c>
      <c r="T8165" s="58">
        <v>0</v>
      </c>
      <c r="U8165" s="58">
        <v>0</v>
      </c>
      <c r="V8165" s="58">
        <v>0</v>
      </c>
      <c r="W8165" s="58">
        <v>0</v>
      </c>
      <c r="X8165" s="58">
        <v>0</v>
      </c>
      <c r="Y8165" s="58">
        <v>0</v>
      </c>
      <c r="Z8165" s="58">
        <v>0</v>
      </c>
      <c r="AA8165" s="58">
        <v>0</v>
      </c>
      <c r="AB8165" s="58">
        <v>0</v>
      </c>
      <c r="AC8165" s="58">
        <v>0</v>
      </c>
      <c r="AD8165" s="58">
        <v>0</v>
      </c>
      <c r="AE8165" s="58">
        <v>0</v>
      </c>
      <c r="AF8165" s="58">
        <v>0</v>
      </c>
      <c r="AG8165" s="58">
        <v>0</v>
      </c>
      <c r="AH8165" s="58">
        <v>0</v>
      </c>
      <c r="AI8165" s="58">
        <v>0</v>
      </c>
      <c r="AK8165" s="64">
        <f t="shared" si="127"/>
        <v>-8.9652045749504996E-3</v>
      </c>
    </row>
    <row r="8166" spans="1:37" x14ac:dyDescent="0.25">
      <c r="A8166">
        <v>8164</v>
      </c>
      <c r="B8166" s="1">
        <v>1.12E-2</v>
      </c>
      <c r="C8166" s="1">
        <v>-3.1239311808260998E-5</v>
      </c>
      <c r="D8166" s="58">
        <v>0.12792415258150541</v>
      </c>
      <c r="E8166" s="58">
        <v>6.7921072412522043E-2</v>
      </c>
      <c r="F8166" s="58">
        <v>4.3695642453323878E-2</v>
      </c>
      <c r="G8166" s="58">
        <v>0.10051867171545295</v>
      </c>
      <c r="H8166" s="58">
        <v>0.11878113559877553</v>
      </c>
      <c r="I8166" s="58">
        <v>0.14633064944476565</v>
      </c>
      <c r="J8166" s="58">
        <v>2.9365860078525009E-3</v>
      </c>
      <c r="K8166" s="58">
        <v>7.6263611474082602E-2</v>
      </c>
      <c r="L8166" s="58">
        <v>0.1457841646187642</v>
      </c>
      <c r="M8166" s="58">
        <v>0.11065284893471129</v>
      </c>
      <c r="N8166" s="58">
        <v>5.9191464758244022E-2</v>
      </c>
      <c r="O8166" s="58">
        <v>0</v>
      </c>
      <c r="P8166" s="58">
        <v>0</v>
      </c>
      <c r="Q8166" s="58">
        <v>0</v>
      </c>
      <c r="R8166" s="58">
        <v>0</v>
      </c>
      <c r="S8166" s="58">
        <v>0</v>
      </c>
      <c r="T8166" s="58">
        <v>0</v>
      </c>
      <c r="U8166" s="58">
        <v>0</v>
      </c>
      <c r="V8166" s="58">
        <v>0</v>
      </c>
      <c r="W8166" s="58">
        <v>0</v>
      </c>
      <c r="X8166" s="58">
        <v>0</v>
      </c>
      <c r="Y8166" s="58">
        <v>0</v>
      </c>
      <c r="Z8166" s="58">
        <v>0</v>
      </c>
      <c r="AA8166" s="58">
        <v>0</v>
      </c>
      <c r="AB8166" s="58">
        <v>0</v>
      </c>
      <c r="AC8166" s="58">
        <v>0</v>
      </c>
      <c r="AD8166" s="58">
        <v>0</v>
      </c>
      <c r="AE8166" s="58">
        <v>0</v>
      </c>
      <c r="AF8166" s="58">
        <v>0</v>
      </c>
      <c r="AG8166" s="58">
        <v>0</v>
      </c>
      <c r="AH8166" s="58">
        <v>0</v>
      </c>
      <c r="AI8166" s="58">
        <v>0</v>
      </c>
      <c r="AK8166" s="64">
        <f t="shared" si="127"/>
        <v>-2.7892242685947318E-3</v>
      </c>
    </row>
    <row r="8167" spans="1:37" x14ac:dyDescent="0.25">
      <c r="A8167">
        <v>8165</v>
      </c>
      <c r="B8167" s="1">
        <v>1.2200000000000001E-2</v>
      </c>
      <c r="C8167" s="1">
        <v>-3.6926210204221466E-5</v>
      </c>
      <c r="D8167" s="58">
        <v>7.1708544654591339E-2</v>
      </c>
      <c r="E8167" s="58">
        <v>0.10085987812449709</v>
      </c>
      <c r="F8167" s="58">
        <v>5.2634428329824186E-2</v>
      </c>
      <c r="G8167" s="58">
        <v>5.3008915312944334E-2</v>
      </c>
      <c r="H8167" s="58">
        <v>9.919338339681133E-2</v>
      </c>
      <c r="I8167" s="58">
        <v>0.11270230717647607</v>
      </c>
      <c r="J8167" s="58">
        <v>8.1702934888467471E-2</v>
      </c>
      <c r="K8167" s="58">
        <v>0.13840877807109031</v>
      </c>
      <c r="L8167" s="58">
        <v>0.11469932864185933</v>
      </c>
      <c r="M8167" s="58">
        <v>7.5289500378227459E-2</v>
      </c>
      <c r="N8167" s="58">
        <v>9.9792001025211047E-2</v>
      </c>
      <c r="O8167" s="58">
        <v>0</v>
      </c>
      <c r="P8167" s="58">
        <v>0</v>
      </c>
      <c r="Q8167" s="58">
        <v>0</v>
      </c>
      <c r="R8167" s="58">
        <v>0</v>
      </c>
      <c r="S8167" s="58">
        <v>0</v>
      </c>
      <c r="T8167" s="58">
        <v>0</v>
      </c>
      <c r="U8167" s="58">
        <v>0</v>
      </c>
      <c r="V8167" s="58">
        <v>0</v>
      </c>
      <c r="W8167" s="58">
        <v>0</v>
      </c>
      <c r="X8167" s="58">
        <v>0</v>
      </c>
      <c r="Y8167" s="58">
        <v>0</v>
      </c>
      <c r="Z8167" s="58">
        <v>0</v>
      </c>
      <c r="AA8167" s="58">
        <v>0</v>
      </c>
      <c r="AB8167" s="58">
        <v>0</v>
      </c>
      <c r="AC8167" s="58">
        <v>0</v>
      </c>
      <c r="AD8167" s="58">
        <v>0</v>
      </c>
      <c r="AE8167" s="58">
        <v>0</v>
      </c>
      <c r="AF8167" s="58">
        <v>0</v>
      </c>
      <c r="AG8167" s="58">
        <v>0</v>
      </c>
      <c r="AH8167" s="58">
        <v>0</v>
      </c>
      <c r="AI8167" s="58">
        <v>0</v>
      </c>
      <c r="AK8167" s="64">
        <f t="shared" si="127"/>
        <v>-3.026738541329628E-3</v>
      </c>
    </row>
    <row r="8168" spans="1:37" x14ac:dyDescent="0.25">
      <c r="A8168">
        <v>8166</v>
      </c>
      <c r="B8168" s="1">
        <v>1.2800000000000001E-2</v>
      </c>
      <c r="C8168" s="1">
        <v>1.6975876050831401E-4</v>
      </c>
      <c r="D8168" s="58">
        <v>0.12740697282521402</v>
      </c>
      <c r="E8168" s="58">
        <v>0.11636947821020922</v>
      </c>
      <c r="F8168" s="58">
        <v>5.1138292290587653E-3</v>
      </c>
      <c r="G8168" s="58">
        <v>9.3650346095325215E-2</v>
      </c>
      <c r="H8168" s="58">
        <v>0.13439041571114901</v>
      </c>
      <c r="I8168" s="58">
        <v>0.12831297019391458</v>
      </c>
      <c r="J8168" s="58">
        <v>0.16403409311711398</v>
      </c>
      <c r="K8168" s="58">
        <v>5.173666211914317E-2</v>
      </c>
      <c r="L8168" s="58">
        <v>5.3777933219777453E-3</v>
      </c>
      <c r="M8168" s="58">
        <v>0.14245881120488363</v>
      </c>
      <c r="N8168" s="58">
        <v>3.1148627972010824E-2</v>
      </c>
      <c r="O8168" s="58">
        <v>0</v>
      </c>
      <c r="P8168" s="58">
        <v>0</v>
      </c>
      <c r="Q8168" s="58">
        <v>0</v>
      </c>
      <c r="R8168" s="58">
        <v>0</v>
      </c>
      <c r="S8168" s="58">
        <v>0</v>
      </c>
      <c r="T8168" s="58">
        <v>0</v>
      </c>
      <c r="U8168" s="58">
        <v>0</v>
      </c>
      <c r="V8168" s="58">
        <v>0</v>
      </c>
      <c r="W8168" s="58">
        <v>0</v>
      </c>
      <c r="X8168" s="58">
        <v>0</v>
      </c>
      <c r="Y8168" s="58">
        <v>0</v>
      </c>
      <c r="Z8168" s="58">
        <v>0</v>
      </c>
      <c r="AA8168" s="58">
        <v>0</v>
      </c>
      <c r="AB8168" s="58">
        <v>0</v>
      </c>
      <c r="AC8168" s="58">
        <v>0</v>
      </c>
      <c r="AD8168" s="58">
        <v>0</v>
      </c>
      <c r="AE8168" s="58">
        <v>0</v>
      </c>
      <c r="AF8168" s="58">
        <v>0</v>
      </c>
      <c r="AG8168" s="58">
        <v>0</v>
      </c>
      <c r="AH8168" s="58">
        <v>0</v>
      </c>
      <c r="AI8168" s="58">
        <v>0</v>
      </c>
      <c r="AK8168" s="64">
        <f t="shared" si="127"/>
        <v>1.3262403164712031E-2</v>
      </c>
    </row>
    <row r="8169" spans="1:37" x14ac:dyDescent="0.25">
      <c r="A8169">
        <v>8167</v>
      </c>
      <c r="B8169" s="1">
        <v>1.32E-2</v>
      </c>
      <c r="C8169" s="1">
        <v>-1.5360420213621868E-4</v>
      </c>
      <c r="D8169" s="58">
        <v>3.8115643564319859E-2</v>
      </c>
      <c r="E8169" s="58">
        <v>3.827726626900934E-2</v>
      </c>
      <c r="F8169" s="58">
        <v>1.8195041825685109E-2</v>
      </c>
      <c r="G8169" s="58">
        <v>0.12925133043968878</v>
      </c>
      <c r="H8169" s="58">
        <v>0.14600813193419832</v>
      </c>
      <c r="I8169" s="58">
        <v>4.9485510972530948E-2</v>
      </c>
      <c r="J8169" s="58">
        <v>0.1902242864191778</v>
      </c>
      <c r="K8169" s="58">
        <v>0.2107984052286577</v>
      </c>
      <c r="L8169" s="58">
        <v>8.0092407987527064E-2</v>
      </c>
      <c r="M8169" s="58">
        <v>1.2507186885969308E-3</v>
      </c>
      <c r="N8169" s="58">
        <v>9.8301256670608114E-2</v>
      </c>
      <c r="O8169" s="58">
        <v>0</v>
      </c>
      <c r="P8169" s="58">
        <v>0</v>
      </c>
      <c r="Q8169" s="58">
        <v>0</v>
      </c>
      <c r="R8169" s="58">
        <v>0</v>
      </c>
      <c r="S8169" s="58">
        <v>0</v>
      </c>
      <c r="T8169" s="58">
        <v>0</v>
      </c>
      <c r="U8169" s="58">
        <v>0</v>
      </c>
      <c r="V8169" s="58">
        <v>0</v>
      </c>
      <c r="W8169" s="58">
        <v>0</v>
      </c>
      <c r="X8169" s="58">
        <v>0</v>
      </c>
      <c r="Y8169" s="58">
        <v>0</v>
      </c>
      <c r="Z8169" s="58">
        <v>0</v>
      </c>
      <c r="AA8169" s="58">
        <v>0</v>
      </c>
      <c r="AB8169" s="58">
        <v>0</v>
      </c>
      <c r="AC8169" s="58">
        <v>0</v>
      </c>
      <c r="AD8169" s="58">
        <v>0</v>
      </c>
      <c r="AE8169" s="58">
        <v>0</v>
      </c>
      <c r="AF8169" s="58">
        <v>0</v>
      </c>
      <c r="AG8169" s="58">
        <v>0</v>
      </c>
      <c r="AH8169" s="58">
        <v>0</v>
      </c>
      <c r="AI8169" s="58">
        <v>0</v>
      </c>
      <c r="AK8169" s="64">
        <f t="shared" si="127"/>
        <v>-1.1636681980016567E-2</v>
      </c>
    </row>
    <row r="8170" spans="1:37" x14ac:dyDescent="0.25">
      <c r="A8170">
        <v>8168</v>
      </c>
      <c r="B8170" s="1">
        <v>1.0999999999999999E-2</v>
      </c>
      <c r="C8170" s="1">
        <v>7.5893024631862468E-5</v>
      </c>
      <c r="D8170" s="58">
        <v>0.10443236588673864</v>
      </c>
      <c r="E8170" s="58">
        <v>8.2572391973917844E-2</v>
      </c>
      <c r="F8170" s="58">
        <v>7.8251428425612835E-2</v>
      </c>
      <c r="G8170" s="58">
        <v>8.9891141258564594E-2</v>
      </c>
      <c r="H8170" s="58">
        <v>9.4273245248082949E-2</v>
      </c>
      <c r="I8170" s="58">
        <v>0.11220043774149747</v>
      </c>
      <c r="J8170" s="58">
        <v>9.8787628019358267E-2</v>
      </c>
      <c r="K8170" s="58">
        <v>4.6997998700067052E-2</v>
      </c>
      <c r="L8170" s="58">
        <v>7.6524053977195403E-2</v>
      </c>
      <c r="M8170" s="58">
        <v>0.11630188983349815</v>
      </c>
      <c r="N8170" s="58">
        <v>9.9767418935466853E-2</v>
      </c>
      <c r="O8170" s="58">
        <v>0</v>
      </c>
      <c r="P8170" s="58">
        <v>0</v>
      </c>
      <c r="Q8170" s="58">
        <v>0</v>
      </c>
      <c r="R8170" s="58">
        <v>0</v>
      </c>
      <c r="S8170" s="58">
        <v>0</v>
      </c>
      <c r="T8170" s="58">
        <v>0</v>
      </c>
      <c r="U8170" s="58">
        <v>0</v>
      </c>
      <c r="V8170" s="58">
        <v>0</v>
      </c>
      <c r="W8170" s="58">
        <v>0</v>
      </c>
      <c r="X8170" s="58">
        <v>0</v>
      </c>
      <c r="Y8170" s="58">
        <v>0</v>
      </c>
      <c r="Z8170" s="58">
        <v>0</v>
      </c>
      <c r="AA8170" s="58">
        <v>0</v>
      </c>
      <c r="AB8170" s="58">
        <v>0</v>
      </c>
      <c r="AC8170" s="58">
        <v>0</v>
      </c>
      <c r="AD8170" s="58">
        <v>0</v>
      </c>
      <c r="AE8170" s="58">
        <v>0</v>
      </c>
      <c r="AF8170" s="58">
        <v>0</v>
      </c>
      <c r="AG8170" s="58">
        <v>0</v>
      </c>
      <c r="AH8170" s="58">
        <v>0</v>
      </c>
      <c r="AI8170" s="58">
        <v>0</v>
      </c>
      <c r="AK8170" s="64">
        <f t="shared" si="127"/>
        <v>6.8993658756238609E-3</v>
      </c>
    </row>
    <row r="8171" spans="1:37" x14ac:dyDescent="0.25">
      <c r="A8171">
        <v>8169</v>
      </c>
      <c r="B8171" s="1">
        <v>1.3599999999999999E-2</v>
      </c>
      <c r="C8171" s="1">
        <v>2.8787820071945265E-5</v>
      </c>
      <c r="D8171" s="58">
        <v>0.14001272407052076</v>
      </c>
      <c r="E8171" s="58">
        <v>0.13745724084889852</v>
      </c>
      <c r="F8171" s="58">
        <v>0.11689116846779707</v>
      </c>
      <c r="G8171" s="58">
        <v>0.13782778618681404</v>
      </c>
      <c r="H8171" s="58">
        <v>0.10472859931293375</v>
      </c>
      <c r="I8171" s="58">
        <v>8.2252737240876284E-2</v>
      </c>
      <c r="J8171" s="58">
        <v>5.5688508283081126E-2</v>
      </c>
      <c r="K8171" s="58">
        <v>6.8673121341412735E-2</v>
      </c>
      <c r="L8171" s="58">
        <v>3.9457714496622082E-2</v>
      </c>
      <c r="M8171" s="58">
        <v>9.7723019605701872E-2</v>
      </c>
      <c r="N8171" s="58">
        <v>1.9287380145341711E-2</v>
      </c>
      <c r="O8171" s="58">
        <v>0</v>
      </c>
      <c r="P8171" s="58">
        <v>0</v>
      </c>
      <c r="Q8171" s="58">
        <v>0</v>
      </c>
      <c r="R8171" s="58">
        <v>0</v>
      </c>
      <c r="S8171" s="58">
        <v>0</v>
      </c>
      <c r="T8171" s="58">
        <v>0</v>
      </c>
      <c r="U8171" s="58">
        <v>0</v>
      </c>
      <c r="V8171" s="58">
        <v>0</v>
      </c>
      <c r="W8171" s="58">
        <v>0</v>
      </c>
      <c r="X8171" s="58">
        <v>0</v>
      </c>
      <c r="Y8171" s="58">
        <v>0</v>
      </c>
      <c r="Z8171" s="58">
        <v>0</v>
      </c>
      <c r="AA8171" s="58">
        <v>0</v>
      </c>
      <c r="AB8171" s="58">
        <v>0</v>
      </c>
      <c r="AC8171" s="58">
        <v>0</v>
      </c>
      <c r="AD8171" s="58">
        <v>0</v>
      </c>
      <c r="AE8171" s="58">
        <v>0</v>
      </c>
      <c r="AF8171" s="58">
        <v>0</v>
      </c>
      <c r="AG8171" s="58">
        <v>0</v>
      </c>
      <c r="AH8171" s="58">
        <v>0</v>
      </c>
      <c r="AI8171" s="58">
        <v>0</v>
      </c>
      <c r="AK8171" s="64">
        <f t="shared" si="127"/>
        <v>2.1167514758783285E-3</v>
      </c>
    </row>
    <row r="8172" spans="1:37" x14ac:dyDescent="0.25">
      <c r="A8172">
        <v>8170</v>
      </c>
      <c r="B8172" s="1">
        <v>1.2999999999999999E-2</v>
      </c>
      <c r="C8172" s="1">
        <v>-5.8160593890743239E-4</v>
      </c>
      <c r="D8172" s="58">
        <v>0.15219146509819456</v>
      </c>
      <c r="E8172" s="58">
        <v>8.0230295223421965E-3</v>
      </c>
      <c r="F8172" s="58">
        <v>0.15090278667864035</v>
      </c>
      <c r="G8172" s="58">
        <v>4.086632540660097E-2</v>
      </c>
      <c r="H8172" s="58">
        <v>0.13714105639288587</v>
      </c>
      <c r="I8172" s="58">
        <v>0.15489251080717317</v>
      </c>
      <c r="J8172" s="58">
        <v>5.2567696926750257E-2</v>
      </c>
      <c r="K8172" s="58">
        <v>0.15493319902586511</v>
      </c>
      <c r="L8172" s="58">
        <v>2.0992824696538064E-3</v>
      </c>
      <c r="M8172" s="58">
        <v>0.12228329758067126</v>
      </c>
      <c r="N8172" s="58">
        <v>2.4099350091222455E-2</v>
      </c>
      <c r="O8172" s="58">
        <v>0</v>
      </c>
      <c r="P8172" s="58">
        <v>0</v>
      </c>
      <c r="Q8172" s="58">
        <v>0</v>
      </c>
      <c r="R8172" s="58">
        <v>0</v>
      </c>
      <c r="S8172" s="58">
        <v>0</v>
      </c>
      <c r="T8172" s="58">
        <v>0</v>
      </c>
      <c r="U8172" s="58">
        <v>0</v>
      </c>
      <c r="V8172" s="58">
        <v>0</v>
      </c>
      <c r="W8172" s="58">
        <v>0</v>
      </c>
      <c r="X8172" s="58">
        <v>0</v>
      </c>
      <c r="Y8172" s="58">
        <v>0</v>
      </c>
      <c r="Z8172" s="58">
        <v>0</v>
      </c>
      <c r="AA8172" s="58">
        <v>0</v>
      </c>
      <c r="AB8172" s="58">
        <v>0</v>
      </c>
      <c r="AC8172" s="58">
        <v>0</v>
      </c>
      <c r="AD8172" s="58">
        <v>0</v>
      </c>
      <c r="AE8172" s="58">
        <v>0</v>
      </c>
      <c r="AF8172" s="58">
        <v>0</v>
      </c>
      <c r="AG8172" s="58">
        <v>0</v>
      </c>
      <c r="AH8172" s="58">
        <v>0</v>
      </c>
      <c r="AI8172" s="58">
        <v>0</v>
      </c>
      <c r="AK8172" s="64">
        <f t="shared" si="127"/>
        <v>-4.4738918377494802E-2</v>
      </c>
    </row>
    <row r="8173" spans="1:37" x14ac:dyDescent="0.25">
      <c r="A8173">
        <v>8171</v>
      </c>
      <c r="B8173" s="1">
        <v>1.01E-2</v>
      </c>
      <c r="C8173" s="1">
        <v>-1.813103959582838E-4</v>
      </c>
      <c r="D8173" s="58">
        <v>9.179721363179931E-2</v>
      </c>
      <c r="E8173" s="58">
        <v>2.6552152049467245E-2</v>
      </c>
      <c r="F8173" s="58">
        <v>9.5331210114050751E-3</v>
      </c>
      <c r="G8173" s="58">
        <v>8.7807999573713841E-3</v>
      </c>
      <c r="H8173" s="58">
        <v>9.1514990291864107E-2</v>
      </c>
      <c r="I8173" s="58">
        <v>0.11094073423096035</v>
      </c>
      <c r="J8173" s="58">
        <v>7.8242704878199704E-2</v>
      </c>
      <c r="K8173" s="58">
        <v>0.15236881152257534</v>
      </c>
      <c r="L8173" s="58">
        <v>9.1598814192090053E-2</v>
      </c>
      <c r="M8173" s="58">
        <v>0.16263094630666777</v>
      </c>
      <c r="N8173" s="58">
        <v>0.17603971192759971</v>
      </c>
      <c r="O8173" s="58">
        <v>0</v>
      </c>
      <c r="P8173" s="58">
        <v>0</v>
      </c>
      <c r="Q8173" s="58">
        <v>0</v>
      </c>
      <c r="R8173" s="58">
        <v>0</v>
      </c>
      <c r="S8173" s="58">
        <v>0</v>
      </c>
      <c r="T8173" s="58">
        <v>0</v>
      </c>
      <c r="U8173" s="58">
        <v>0</v>
      </c>
      <c r="V8173" s="58">
        <v>0</v>
      </c>
      <c r="W8173" s="58">
        <v>0</v>
      </c>
      <c r="X8173" s="58">
        <v>0</v>
      </c>
      <c r="Y8173" s="58">
        <v>0</v>
      </c>
      <c r="Z8173" s="58">
        <v>0</v>
      </c>
      <c r="AA8173" s="58">
        <v>0</v>
      </c>
      <c r="AB8173" s="58">
        <v>0</v>
      </c>
      <c r="AC8173" s="58">
        <v>0</v>
      </c>
      <c r="AD8173" s="58">
        <v>0</v>
      </c>
      <c r="AE8173" s="58">
        <v>0</v>
      </c>
      <c r="AF8173" s="58">
        <v>0</v>
      </c>
      <c r="AG8173" s="58">
        <v>0</v>
      </c>
      <c r="AH8173" s="58">
        <v>0</v>
      </c>
      <c r="AI8173" s="58">
        <v>0</v>
      </c>
      <c r="AK8173" s="64">
        <f t="shared" si="127"/>
        <v>-1.7951524352305327E-2</v>
      </c>
    </row>
    <row r="8174" spans="1:37" x14ac:dyDescent="0.25">
      <c r="A8174">
        <v>8172</v>
      </c>
      <c r="B8174" s="1">
        <v>1.34E-2</v>
      </c>
      <c r="C8174" s="1">
        <v>-2.7065427399280864E-4</v>
      </c>
      <c r="D8174" s="58">
        <v>0.10276873347192203</v>
      </c>
      <c r="E8174" s="58">
        <v>9.5323422606497843E-2</v>
      </c>
      <c r="F8174" s="58">
        <v>9.4760618672347849E-2</v>
      </c>
      <c r="G8174" s="58">
        <v>1.5520425416584662E-2</v>
      </c>
      <c r="H8174" s="58">
        <v>8.7212742501636062E-2</v>
      </c>
      <c r="I8174" s="58">
        <v>0.19086000251998597</v>
      </c>
      <c r="J8174" s="58">
        <v>5.1718092426698538E-2</v>
      </c>
      <c r="K8174" s="58">
        <v>0.14442488534484654</v>
      </c>
      <c r="L8174" s="58">
        <v>7.4442999768337043E-2</v>
      </c>
      <c r="M8174" s="58">
        <v>9.855694842410663E-2</v>
      </c>
      <c r="N8174" s="58">
        <v>4.4411128847036872E-2</v>
      </c>
      <c r="O8174" s="58">
        <v>0</v>
      </c>
      <c r="P8174" s="58">
        <v>0</v>
      </c>
      <c r="Q8174" s="58">
        <v>0</v>
      </c>
      <c r="R8174" s="58">
        <v>0</v>
      </c>
      <c r="S8174" s="58">
        <v>0</v>
      </c>
      <c r="T8174" s="58">
        <v>0</v>
      </c>
      <c r="U8174" s="58">
        <v>0</v>
      </c>
      <c r="V8174" s="58">
        <v>0</v>
      </c>
      <c r="W8174" s="58">
        <v>0</v>
      </c>
      <c r="X8174" s="58">
        <v>0</v>
      </c>
      <c r="Y8174" s="58">
        <v>0</v>
      </c>
      <c r="Z8174" s="58">
        <v>0</v>
      </c>
      <c r="AA8174" s="58">
        <v>0</v>
      </c>
      <c r="AB8174" s="58">
        <v>0</v>
      </c>
      <c r="AC8174" s="58">
        <v>0</v>
      </c>
      <c r="AD8174" s="58">
        <v>0</v>
      </c>
      <c r="AE8174" s="58">
        <v>0</v>
      </c>
      <c r="AF8174" s="58">
        <v>0</v>
      </c>
      <c r="AG8174" s="58">
        <v>0</v>
      </c>
      <c r="AH8174" s="58">
        <v>0</v>
      </c>
      <c r="AI8174" s="58">
        <v>0</v>
      </c>
      <c r="AK8174" s="64">
        <f t="shared" si="127"/>
        <v>-2.0198080148717063E-2</v>
      </c>
    </row>
    <row r="8175" spans="1:37" x14ac:dyDescent="0.25">
      <c r="A8175">
        <v>8173</v>
      </c>
      <c r="B8175" s="1">
        <v>1.2699999999999999E-2</v>
      </c>
      <c r="C8175" s="1">
        <v>-1.472807562445669E-4</v>
      </c>
      <c r="D8175" s="58">
        <v>6.6646266120199749E-2</v>
      </c>
      <c r="E8175" s="58">
        <v>7.4175153527764867E-2</v>
      </c>
      <c r="F8175" s="58">
        <v>0.1101849371474783</v>
      </c>
      <c r="G8175" s="58">
        <v>0.15903837272256496</v>
      </c>
      <c r="H8175" s="58">
        <v>5.9601342476338977E-2</v>
      </c>
      <c r="I8175" s="58">
        <v>0.17238305202384629</v>
      </c>
      <c r="J8175" s="58">
        <v>6.1459403953371856E-2</v>
      </c>
      <c r="K8175" s="58">
        <v>8.2995638606711414E-2</v>
      </c>
      <c r="L8175" s="58">
        <v>6.7907547739840632E-2</v>
      </c>
      <c r="M8175" s="58">
        <v>9.4501908376064273E-2</v>
      </c>
      <c r="N8175" s="58">
        <v>5.1106377305818775E-2</v>
      </c>
      <c r="O8175" s="58">
        <v>0</v>
      </c>
      <c r="P8175" s="58">
        <v>0</v>
      </c>
      <c r="Q8175" s="58">
        <v>0</v>
      </c>
      <c r="R8175" s="58">
        <v>0</v>
      </c>
      <c r="S8175" s="58">
        <v>0</v>
      </c>
      <c r="T8175" s="58">
        <v>0</v>
      </c>
      <c r="U8175" s="58">
        <v>0</v>
      </c>
      <c r="V8175" s="58">
        <v>0</v>
      </c>
      <c r="W8175" s="58">
        <v>0</v>
      </c>
      <c r="X8175" s="58">
        <v>0</v>
      </c>
      <c r="Y8175" s="58">
        <v>0</v>
      </c>
      <c r="Z8175" s="58">
        <v>0</v>
      </c>
      <c r="AA8175" s="58">
        <v>0</v>
      </c>
      <c r="AB8175" s="58">
        <v>0</v>
      </c>
      <c r="AC8175" s="58">
        <v>0</v>
      </c>
      <c r="AD8175" s="58">
        <v>0</v>
      </c>
      <c r="AE8175" s="58">
        <v>0</v>
      </c>
      <c r="AF8175" s="58">
        <v>0</v>
      </c>
      <c r="AG8175" s="58">
        <v>0</v>
      </c>
      <c r="AH8175" s="58">
        <v>0</v>
      </c>
      <c r="AI8175" s="58">
        <v>0</v>
      </c>
      <c r="AK8175" s="64">
        <f t="shared" si="127"/>
        <v>-1.159690994051708E-2</v>
      </c>
    </row>
    <row r="8176" spans="1:37" x14ac:dyDescent="0.25">
      <c r="A8176">
        <v>8174</v>
      </c>
      <c r="B8176" s="1">
        <v>1.3299999999999999E-2</v>
      </c>
      <c r="C8176" s="1">
        <v>2.1991587890351472E-5</v>
      </c>
      <c r="D8176" s="58">
        <v>1.4501689073135109E-2</v>
      </c>
      <c r="E8176" s="58">
        <v>0.13503105802572704</v>
      </c>
      <c r="F8176" s="58">
        <v>6.9498878781705908E-2</v>
      </c>
      <c r="G8176" s="58">
        <v>0.13271938283739781</v>
      </c>
      <c r="H8176" s="58">
        <v>6.2496265707183835E-3</v>
      </c>
      <c r="I8176" s="58">
        <v>0.13595195271753543</v>
      </c>
      <c r="J8176" s="58">
        <v>5.2583502154421286E-2</v>
      </c>
      <c r="K8176" s="58">
        <v>0.1368032583813644</v>
      </c>
      <c r="L8176" s="58">
        <v>0.1514979137173075</v>
      </c>
      <c r="M8176" s="58">
        <v>7.241579134736173E-2</v>
      </c>
      <c r="N8176" s="58">
        <v>9.2746946393325452E-2</v>
      </c>
      <c r="O8176" s="58">
        <v>0</v>
      </c>
      <c r="P8176" s="58">
        <v>0</v>
      </c>
      <c r="Q8176" s="58">
        <v>0</v>
      </c>
      <c r="R8176" s="58">
        <v>0</v>
      </c>
      <c r="S8176" s="58">
        <v>0</v>
      </c>
      <c r="T8176" s="58">
        <v>0</v>
      </c>
      <c r="U8176" s="58">
        <v>0</v>
      </c>
      <c r="V8176" s="58">
        <v>0</v>
      </c>
      <c r="W8176" s="58">
        <v>0</v>
      </c>
      <c r="X8176" s="58">
        <v>0</v>
      </c>
      <c r="Y8176" s="58">
        <v>0</v>
      </c>
      <c r="Z8176" s="58">
        <v>0</v>
      </c>
      <c r="AA8176" s="58">
        <v>0</v>
      </c>
      <c r="AB8176" s="58">
        <v>0</v>
      </c>
      <c r="AC8176" s="58">
        <v>0</v>
      </c>
      <c r="AD8176" s="58">
        <v>0</v>
      </c>
      <c r="AE8176" s="58">
        <v>0</v>
      </c>
      <c r="AF8176" s="58">
        <v>0</v>
      </c>
      <c r="AG8176" s="58">
        <v>0</v>
      </c>
      <c r="AH8176" s="58">
        <v>0</v>
      </c>
      <c r="AI8176" s="58">
        <v>0</v>
      </c>
      <c r="AK8176" s="64">
        <f t="shared" si="127"/>
        <v>1.6535028488986071E-3</v>
      </c>
    </row>
    <row r="8177" spans="1:37" x14ac:dyDescent="0.25">
      <c r="A8177">
        <v>8175</v>
      </c>
      <c r="B8177" s="1">
        <v>1.23E-2</v>
      </c>
      <c r="C8177" s="1">
        <v>8.6992177793623963E-5</v>
      </c>
      <c r="D8177" s="58">
        <v>8.3950146681793736E-2</v>
      </c>
      <c r="E8177" s="58">
        <v>0.13532375762380125</v>
      </c>
      <c r="F8177" s="58">
        <v>9.9307019261181725E-2</v>
      </c>
      <c r="G8177" s="58">
        <v>5.2942292226889176E-2</v>
      </c>
      <c r="H8177" s="58">
        <v>5.9695336488274344E-3</v>
      </c>
      <c r="I8177" s="58">
        <v>0.1285740008160888</v>
      </c>
      <c r="J8177" s="58">
        <v>7.4635111649218447E-2</v>
      </c>
      <c r="K8177" s="58">
        <v>8.4384658542129079E-2</v>
      </c>
      <c r="L8177" s="58">
        <v>0.13462011828267595</v>
      </c>
      <c r="M8177" s="58">
        <v>0.10051749418630077</v>
      </c>
      <c r="N8177" s="58">
        <v>9.9775867081093553E-2</v>
      </c>
      <c r="O8177" s="58">
        <v>0</v>
      </c>
      <c r="P8177" s="58">
        <v>0</v>
      </c>
      <c r="Q8177" s="58">
        <v>0</v>
      </c>
      <c r="R8177" s="58">
        <v>0</v>
      </c>
      <c r="S8177" s="58">
        <v>0</v>
      </c>
      <c r="T8177" s="58">
        <v>0</v>
      </c>
      <c r="U8177" s="58">
        <v>0</v>
      </c>
      <c r="V8177" s="58">
        <v>0</v>
      </c>
      <c r="W8177" s="58">
        <v>0</v>
      </c>
      <c r="X8177" s="58">
        <v>0</v>
      </c>
      <c r="Y8177" s="58">
        <v>0</v>
      </c>
      <c r="Z8177" s="58">
        <v>0</v>
      </c>
      <c r="AA8177" s="58">
        <v>0</v>
      </c>
      <c r="AB8177" s="58">
        <v>0</v>
      </c>
      <c r="AC8177" s="58">
        <v>0</v>
      </c>
      <c r="AD8177" s="58">
        <v>0</v>
      </c>
      <c r="AE8177" s="58">
        <v>0</v>
      </c>
      <c r="AF8177" s="58">
        <v>0</v>
      </c>
      <c r="AG8177" s="58">
        <v>0</v>
      </c>
      <c r="AH8177" s="58">
        <v>0</v>
      </c>
      <c r="AI8177" s="58">
        <v>0</v>
      </c>
      <c r="AK8177" s="64">
        <f t="shared" si="127"/>
        <v>7.0725347799694277E-3</v>
      </c>
    </row>
    <row r="8178" spans="1:37" x14ac:dyDescent="0.25">
      <c r="A8178">
        <v>8176</v>
      </c>
      <c r="B8178" s="1">
        <v>1.14E-2</v>
      </c>
      <c r="C8178" s="1">
        <v>-3.6026437464366343E-4</v>
      </c>
      <c r="D8178" s="58">
        <v>9.4531252742384095E-2</v>
      </c>
      <c r="E8178" s="58">
        <v>3.7889816121937293E-2</v>
      </c>
      <c r="F8178" s="58">
        <v>0.15174321317502473</v>
      </c>
      <c r="G8178" s="58">
        <v>2.7768130197158361E-2</v>
      </c>
      <c r="H8178" s="58">
        <v>8.1362055745562975E-2</v>
      </c>
      <c r="I8178" s="58">
        <v>0.14068798855317771</v>
      </c>
      <c r="J8178" s="58">
        <v>8.9464790938678318E-2</v>
      </c>
      <c r="K8178" s="58">
        <v>0.11595632176438396</v>
      </c>
      <c r="L8178" s="58">
        <v>1.2202583347926382E-2</v>
      </c>
      <c r="M8178" s="58">
        <v>0.15841915720311117</v>
      </c>
      <c r="N8178" s="58">
        <v>8.9974690210654934E-2</v>
      </c>
      <c r="O8178" s="58">
        <v>0</v>
      </c>
      <c r="P8178" s="58">
        <v>0</v>
      </c>
      <c r="Q8178" s="58">
        <v>0</v>
      </c>
      <c r="R8178" s="58">
        <v>0</v>
      </c>
      <c r="S8178" s="58">
        <v>0</v>
      </c>
      <c r="T8178" s="58">
        <v>0</v>
      </c>
      <c r="U8178" s="58">
        <v>0</v>
      </c>
      <c r="V8178" s="58">
        <v>0</v>
      </c>
      <c r="W8178" s="58">
        <v>0</v>
      </c>
      <c r="X8178" s="58">
        <v>0</v>
      </c>
      <c r="Y8178" s="58">
        <v>0</v>
      </c>
      <c r="Z8178" s="58">
        <v>0</v>
      </c>
      <c r="AA8178" s="58">
        <v>0</v>
      </c>
      <c r="AB8178" s="58">
        <v>0</v>
      </c>
      <c r="AC8178" s="58">
        <v>0</v>
      </c>
      <c r="AD8178" s="58">
        <v>0</v>
      </c>
      <c r="AE8178" s="58">
        <v>0</v>
      </c>
      <c r="AF8178" s="58">
        <v>0</v>
      </c>
      <c r="AG8178" s="58">
        <v>0</v>
      </c>
      <c r="AH8178" s="58">
        <v>0</v>
      </c>
      <c r="AI8178" s="58">
        <v>0</v>
      </c>
      <c r="AK8178" s="64">
        <f t="shared" si="127"/>
        <v>-3.160213812663714E-2</v>
      </c>
    </row>
    <row r="8179" spans="1:37" x14ac:dyDescent="0.25">
      <c r="A8179">
        <v>8177</v>
      </c>
      <c r="B8179" s="1">
        <v>1.18E-2</v>
      </c>
      <c r="C8179" s="1">
        <v>-1.7531460636942218E-4</v>
      </c>
      <c r="D8179" s="58">
        <v>0.10822966489865296</v>
      </c>
      <c r="E8179" s="58">
        <v>2.5196580652622518E-2</v>
      </c>
      <c r="F8179" s="58">
        <v>0.1245598614241009</v>
      </c>
      <c r="G8179" s="58">
        <v>8.4668996617739731E-2</v>
      </c>
      <c r="H8179" s="58">
        <v>1.8518349601487679E-2</v>
      </c>
      <c r="I8179" s="58">
        <v>0.10822329980149435</v>
      </c>
      <c r="J8179" s="58">
        <v>0.16647377486930787</v>
      </c>
      <c r="K8179" s="58">
        <v>0.12674202293140299</v>
      </c>
      <c r="L8179" s="58">
        <v>0.14959028831815677</v>
      </c>
      <c r="M8179" s="58">
        <v>5.539274352173558E-2</v>
      </c>
      <c r="N8179" s="58">
        <v>3.2404417363298549E-2</v>
      </c>
      <c r="O8179" s="58">
        <v>0</v>
      </c>
      <c r="P8179" s="58">
        <v>0</v>
      </c>
      <c r="Q8179" s="58">
        <v>0</v>
      </c>
      <c r="R8179" s="58">
        <v>0</v>
      </c>
      <c r="S8179" s="58">
        <v>0</v>
      </c>
      <c r="T8179" s="58">
        <v>0</v>
      </c>
      <c r="U8179" s="58">
        <v>0</v>
      </c>
      <c r="V8179" s="58">
        <v>0</v>
      </c>
      <c r="W8179" s="58">
        <v>0</v>
      </c>
      <c r="X8179" s="58">
        <v>0</v>
      </c>
      <c r="Y8179" s="58">
        <v>0</v>
      </c>
      <c r="Z8179" s="58">
        <v>0</v>
      </c>
      <c r="AA8179" s="58">
        <v>0</v>
      </c>
      <c r="AB8179" s="58">
        <v>0</v>
      </c>
      <c r="AC8179" s="58">
        <v>0</v>
      </c>
      <c r="AD8179" s="58">
        <v>0</v>
      </c>
      <c r="AE8179" s="58">
        <v>0</v>
      </c>
      <c r="AF8179" s="58">
        <v>0</v>
      </c>
      <c r="AG8179" s="58">
        <v>0</v>
      </c>
      <c r="AH8179" s="58">
        <v>0</v>
      </c>
      <c r="AI8179" s="58">
        <v>0</v>
      </c>
      <c r="AK8179" s="64">
        <f t="shared" si="127"/>
        <v>-1.4857170031306965E-2</v>
      </c>
    </row>
    <row r="8180" spans="1:37" x14ac:dyDescent="0.25">
      <c r="A8180">
        <v>8178</v>
      </c>
      <c r="B8180" s="1">
        <v>1.3299999999999999E-2</v>
      </c>
      <c r="C8180" s="1">
        <v>1.402448714056232E-4</v>
      </c>
      <c r="D8180" s="58">
        <v>6.3665842744628767E-3</v>
      </c>
      <c r="E8180" s="58">
        <v>0.15823021583854349</v>
      </c>
      <c r="F8180" s="58">
        <v>8.3388557511854686E-2</v>
      </c>
      <c r="G8180" s="58">
        <v>5.0546677486785437E-2</v>
      </c>
      <c r="H8180" s="58">
        <v>2.2788999178004244E-2</v>
      </c>
      <c r="I8180" s="58">
        <v>0.12513055767672815</v>
      </c>
      <c r="J8180" s="58">
        <v>7.4179476709200748E-2</v>
      </c>
      <c r="K8180" s="58">
        <v>0.13038254050566098</v>
      </c>
      <c r="L8180" s="58">
        <v>0.22089966293179616</v>
      </c>
      <c r="M8180" s="58">
        <v>6.3690552459858524E-2</v>
      </c>
      <c r="N8180" s="58">
        <v>6.439617542710474E-2</v>
      </c>
      <c r="O8180" s="58">
        <v>0</v>
      </c>
      <c r="P8180" s="58">
        <v>0</v>
      </c>
      <c r="Q8180" s="58">
        <v>0</v>
      </c>
      <c r="R8180" s="58">
        <v>0</v>
      </c>
      <c r="S8180" s="58">
        <v>0</v>
      </c>
      <c r="T8180" s="58">
        <v>0</v>
      </c>
      <c r="U8180" s="58">
        <v>0</v>
      </c>
      <c r="V8180" s="58">
        <v>0</v>
      </c>
      <c r="W8180" s="58">
        <v>0</v>
      </c>
      <c r="X8180" s="58">
        <v>0</v>
      </c>
      <c r="Y8180" s="58">
        <v>0</v>
      </c>
      <c r="Z8180" s="58">
        <v>0</v>
      </c>
      <c r="AA8180" s="58">
        <v>0</v>
      </c>
      <c r="AB8180" s="58">
        <v>0</v>
      </c>
      <c r="AC8180" s="58">
        <v>0</v>
      </c>
      <c r="AD8180" s="58">
        <v>0</v>
      </c>
      <c r="AE8180" s="58">
        <v>0</v>
      </c>
      <c r="AF8180" s="58">
        <v>0</v>
      </c>
      <c r="AG8180" s="58">
        <v>0</v>
      </c>
      <c r="AH8180" s="58">
        <v>0</v>
      </c>
      <c r="AI8180" s="58">
        <v>0</v>
      </c>
      <c r="AK8180" s="64">
        <f t="shared" si="127"/>
        <v>1.0544727173355129E-2</v>
      </c>
    </row>
    <row r="8181" spans="1:37" x14ac:dyDescent="0.25">
      <c r="A8181">
        <v>8179</v>
      </c>
      <c r="B8181" s="1">
        <v>1.14E-2</v>
      </c>
      <c r="C8181" s="1">
        <v>-5.1319408704458387E-5</v>
      </c>
      <c r="D8181" s="58">
        <v>2.9431825908696665E-2</v>
      </c>
      <c r="E8181" s="58">
        <v>6.003417596553836E-2</v>
      </c>
      <c r="F8181" s="58">
        <v>0.10825940346023087</v>
      </c>
      <c r="G8181" s="58">
        <v>6.7125514412676057E-2</v>
      </c>
      <c r="H8181" s="58">
        <v>0.18018829427910898</v>
      </c>
      <c r="I8181" s="58">
        <v>0.16567736928073246</v>
      </c>
      <c r="J8181" s="58">
        <v>5.219320171170716E-2</v>
      </c>
      <c r="K8181" s="58">
        <v>6.4113486965946473E-2</v>
      </c>
      <c r="L8181" s="58">
        <v>0.12478800501466503</v>
      </c>
      <c r="M8181" s="58">
        <v>1.4167622380964143E-2</v>
      </c>
      <c r="N8181" s="58">
        <v>0.13402110061973369</v>
      </c>
      <c r="O8181" s="58">
        <v>0</v>
      </c>
      <c r="P8181" s="58">
        <v>0</v>
      </c>
      <c r="Q8181" s="58">
        <v>0</v>
      </c>
      <c r="R8181" s="58">
        <v>0</v>
      </c>
      <c r="S8181" s="58">
        <v>0</v>
      </c>
      <c r="T8181" s="58">
        <v>0</v>
      </c>
      <c r="U8181" s="58">
        <v>0</v>
      </c>
      <c r="V8181" s="58">
        <v>0</v>
      </c>
      <c r="W8181" s="58">
        <v>0</v>
      </c>
      <c r="X8181" s="58">
        <v>0</v>
      </c>
      <c r="Y8181" s="58">
        <v>0</v>
      </c>
      <c r="Z8181" s="58">
        <v>0</v>
      </c>
      <c r="AA8181" s="58">
        <v>0</v>
      </c>
      <c r="AB8181" s="58">
        <v>0</v>
      </c>
      <c r="AC8181" s="58">
        <v>0</v>
      </c>
      <c r="AD8181" s="58">
        <v>0</v>
      </c>
      <c r="AE8181" s="58">
        <v>0</v>
      </c>
      <c r="AF8181" s="58">
        <v>0</v>
      </c>
      <c r="AG8181" s="58">
        <v>0</v>
      </c>
      <c r="AH8181" s="58">
        <v>0</v>
      </c>
      <c r="AI8181" s="58">
        <v>0</v>
      </c>
      <c r="AK8181" s="64">
        <f t="shared" si="127"/>
        <v>-4.5017025179349465E-3</v>
      </c>
    </row>
    <row r="8182" spans="1:37" x14ac:dyDescent="0.25">
      <c r="A8182">
        <v>8180</v>
      </c>
      <c r="B8182" s="1">
        <v>1.0699999999999999E-2</v>
      </c>
      <c r="C8182" s="1">
        <v>-3.9791122434291491E-5</v>
      </c>
      <c r="D8182" s="58">
        <v>0.18675598027303422</v>
      </c>
      <c r="E8182" s="58">
        <v>4.7486412896887292E-2</v>
      </c>
      <c r="F8182" s="58">
        <v>2.9581399278817613E-2</v>
      </c>
      <c r="G8182" s="58">
        <v>4.5835317306234621E-2</v>
      </c>
      <c r="H8182" s="58">
        <v>0.15143083344759292</v>
      </c>
      <c r="I8182" s="58">
        <v>0.1142021736925906</v>
      </c>
      <c r="J8182" s="58">
        <v>4.6326690100904469E-2</v>
      </c>
      <c r="K8182" s="58">
        <v>7.3034945019427713E-2</v>
      </c>
      <c r="L8182" s="58">
        <v>8.7109138278409853E-2</v>
      </c>
      <c r="M8182" s="58">
        <v>9.149615384283033E-2</v>
      </c>
      <c r="N8182" s="58">
        <v>0.12674095586327033</v>
      </c>
      <c r="O8182" s="58">
        <v>0</v>
      </c>
      <c r="P8182" s="58">
        <v>0</v>
      </c>
      <c r="Q8182" s="58">
        <v>0</v>
      </c>
      <c r="R8182" s="58">
        <v>0</v>
      </c>
      <c r="S8182" s="58">
        <v>0</v>
      </c>
      <c r="T8182" s="58">
        <v>0</v>
      </c>
      <c r="U8182" s="58">
        <v>0</v>
      </c>
      <c r="V8182" s="58">
        <v>0</v>
      </c>
      <c r="W8182" s="58">
        <v>0</v>
      </c>
      <c r="X8182" s="58">
        <v>0</v>
      </c>
      <c r="Y8182" s="58">
        <v>0</v>
      </c>
      <c r="Z8182" s="58">
        <v>0</v>
      </c>
      <c r="AA8182" s="58">
        <v>0</v>
      </c>
      <c r="AB8182" s="58">
        <v>0</v>
      </c>
      <c r="AC8182" s="58">
        <v>0</v>
      </c>
      <c r="AD8182" s="58">
        <v>0</v>
      </c>
      <c r="AE8182" s="58">
        <v>0</v>
      </c>
      <c r="AF8182" s="58">
        <v>0</v>
      </c>
      <c r="AG8182" s="58">
        <v>0</v>
      </c>
      <c r="AH8182" s="58">
        <v>0</v>
      </c>
      <c r="AI8182" s="58">
        <v>0</v>
      </c>
      <c r="AK8182" s="64">
        <f t="shared" si="127"/>
        <v>-3.7187964891861208E-3</v>
      </c>
    </row>
    <row r="8183" spans="1:37" x14ac:dyDescent="0.25">
      <c r="A8183">
        <v>8181</v>
      </c>
      <c r="B8183" s="1">
        <v>1.32E-2</v>
      </c>
      <c r="C8183" s="1">
        <v>3.3746192166057512E-4</v>
      </c>
      <c r="D8183" s="58">
        <v>0.10324276628984218</v>
      </c>
      <c r="E8183" s="58">
        <v>0.15868699090505572</v>
      </c>
      <c r="F8183" s="58">
        <v>0.11161529583033047</v>
      </c>
      <c r="G8183" s="58">
        <v>0.20933458207530314</v>
      </c>
      <c r="H8183" s="58">
        <v>2.7359088828255291E-2</v>
      </c>
      <c r="I8183" s="58">
        <v>6.7011908351034349E-2</v>
      </c>
      <c r="J8183" s="58">
        <v>4.6576297299283434E-3</v>
      </c>
      <c r="K8183" s="58">
        <v>1.254636239427764E-2</v>
      </c>
      <c r="L8183" s="58">
        <v>0.17939029215631644</v>
      </c>
      <c r="M8183" s="58">
        <v>4.9418456723268257E-2</v>
      </c>
      <c r="N8183" s="58">
        <v>7.6736626716388312E-2</v>
      </c>
      <c r="O8183" s="58">
        <v>0</v>
      </c>
      <c r="P8183" s="58">
        <v>0</v>
      </c>
      <c r="Q8183" s="58">
        <v>0</v>
      </c>
      <c r="R8183" s="58">
        <v>0</v>
      </c>
      <c r="S8183" s="58">
        <v>0</v>
      </c>
      <c r="T8183" s="58">
        <v>0</v>
      </c>
      <c r="U8183" s="58">
        <v>0</v>
      </c>
      <c r="V8183" s="58">
        <v>0</v>
      </c>
      <c r="W8183" s="58">
        <v>0</v>
      </c>
      <c r="X8183" s="58">
        <v>0</v>
      </c>
      <c r="Y8183" s="58">
        <v>0</v>
      </c>
      <c r="Z8183" s="58">
        <v>0</v>
      </c>
      <c r="AA8183" s="58">
        <v>0</v>
      </c>
      <c r="AB8183" s="58">
        <v>0</v>
      </c>
      <c r="AC8183" s="58">
        <v>0</v>
      </c>
      <c r="AD8183" s="58">
        <v>0</v>
      </c>
      <c r="AE8183" s="58">
        <v>0</v>
      </c>
      <c r="AF8183" s="58">
        <v>0</v>
      </c>
      <c r="AG8183" s="58">
        <v>0</v>
      </c>
      <c r="AH8183" s="58">
        <v>0</v>
      </c>
      <c r="AI8183" s="58">
        <v>0</v>
      </c>
      <c r="AK8183" s="64">
        <f t="shared" si="127"/>
        <v>2.5565297095498114E-2</v>
      </c>
    </row>
    <row r="8184" spans="1:37" x14ac:dyDescent="0.25">
      <c r="A8184">
        <v>8182</v>
      </c>
      <c r="B8184" s="1">
        <v>1.17E-2</v>
      </c>
      <c r="C8184" s="1">
        <v>-1.1962471676929439E-5</v>
      </c>
      <c r="D8184" s="58">
        <v>5.7327956859009203E-2</v>
      </c>
      <c r="E8184" s="58">
        <v>8.1987092248128626E-2</v>
      </c>
      <c r="F8184" s="58">
        <v>6.8460701507751534E-2</v>
      </c>
      <c r="G8184" s="58">
        <v>0.10247109037875805</v>
      </c>
      <c r="H8184" s="58">
        <v>9.0326797474499843E-2</v>
      </c>
      <c r="I8184" s="58">
        <v>6.3106345659217911E-2</v>
      </c>
      <c r="J8184" s="58">
        <v>0.14627049069409109</v>
      </c>
      <c r="K8184" s="58">
        <v>0.11771756645324331</v>
      </c>
      <c r="L8184" s="58">
        <v>3.0014722532218752E-2</v>
      </c>
      <c r="M8184" s="58">
        <v>0.10316227044481781</v>
      </c>
      <c r="N8184" s="58">
        <v>0.1391549657482638</v>
      </c>
      <c r="O8184" s="58">
        <v>0</v>
      </c>
      <c r="P8184" s="58">
        <v>0</v>
      </c>
      <c r="Q8184" s="58">
        <v>0</v>
      </c>
      <c r="R8184" s="58">
        <v>0</v>
      </c>
      <c r="S8184" s="58">
        <v>0</v>
      </c>
      <c r="T8184" s="58">
        <v>0</v>
      </c>
      <c r="U8184" s="58">
        <v>0</v>
      </c>
      <c r="V8184" s="58">
        <v>0</v>
      </c>
      <c r="W8184" s="58">
        <v>0</v>
      </c>
      <c r="X8184" s="58">
        <v>0</v>
      </c>
      <c r="Y8184" s="58">
        <v>0</v>
      </c>
      <c r="Z8184" s="58">
        <v>0</v>
      </c>
      <c r="AA8184" s="58">
        <v>0</v>
      </c>
      <c r="AB8184" s="58">
        <v>0</v>
      </c>
      <c r="AC8184" s="58">
        <v>0</v>
      </c>
      <c r="AD8184" s="58">
        <v>0</v>
      </c>
      <c r="AE8184" s="58">
        <v>0</v>
      </c>
      <c r="AF8184" s="58">
        <v>0</v>
      </c>
      <c r="AG8184" s="58">
        <v>0</v>
      </c>
      <c r="AH8184" s="58">
        <v>0</v>
      </c>
      <c r="AI8184" s="58">
        <v>0</v>
      </c>
      <c r="AK8184" s="64">
        <f t="shared" si="127"/>
        <v>-1.0224334766606358E-3</v>
      </c>
    </row>
    <row r="8185" spans="1:37" x14ac:dyDescent="0.25">
      <c r="A8185">
        <v>8183</v>
      </c>
      <c r="B8185" s="1">
        <v>1.11E-2</v>
      </c>
      <c r="C8185" s="1">
        <v>1.8607218297355389E-4</v>
      </c>
      <c r="D8185" s="58">
        <v>4.8132017867279699E-2</v>
      </c>
      <c r="E8185" s="58">
        <v>7.9224795333034823E-2</v>
      </c>
      <c r="F8185" s="58">
        <v>3.2006314188449181E-2</v>
      </c>
      <c r="G8185" s="58">
        <v>0.10225595053712129</v>
      </c>
      <c r="H8185" s="58">
        <v>0.13779259634473809</v>
      </c>
      <c r="I8185" s="58">
        <v>9.9538031967932664E-2</v>
      </c>
      <c r="J8185" s="58">
        <v>0.1465469326203121</v>
      </c>
      <c r="K8185" s="58">
        <v>5.4849526196739683E-2</v>
      </c>
      <c r="L8185" s="58">
        <v>6.9147077402643781E-2</v>
      </c>
      <c r="M8185" s="58">
        <v>6.098406576472843E-2</v>
      </c>
      <c r="N8185" s="58">
        <v>0.16952269177702015</v>
      </c>
      <c r="O8185" s="58">
        <v>0</v>
      </c>
      <c r="P8185" s="58">
        <v>0</v>
      </c>
      <c r="Q8185" s="58">
        <v>0</v>
      </c>
      <c r="R8185" s="58">
        <v>0</v>
      </c>
      <c r="S8185" s="58">
        <v>0</v>
      </c>
      <c r="T8185" s="58">
        <v>0</v>
      </c>
      <c r="U8185" s="58">
        <v>0</v>
      </c>
      <c r="V8185" s="58">
        <v>0</v>
      </c>
      <c r="W8185" s="58">
        <v>0</v>
      </c>
      <c r="X8185" s="58">
        <v>0</v>
      </c>
      <c r="Y8185" s="58">
        <v>0</v>
      </c>
      <c r="Z8185" s="58">
        <v>0</v>
      </c>
      <c r="AA8185" s="58">
        <v>0</v>
      </c>
      <c r="AB8185" s="58">
        <v>0</v>
      </c>
      <c r="AC8185" s="58">
        <v>0</v>
      </c>
      <c r="AD8185" s="58">
        <v>0</v>
      </c>
      <c r="AE8185" s="58">
        <v>0</v>
      </c>
      <c r="AF8185" s="58">
        <v>0</v>
      </c>
      <c r="AG8185" s="58">
        <v>0</v>
      </c>
      <c r="AH8185" s="58">
        <v>0</v>
      </c>
      <c r="AI8185" s="58">
        <v>0</v>
      </c>
      <c r="AK8185" s="64">
        <f t="shared" si="127"/>
        <v>1.6763259727347195E-2</v>
      </c>
    </row>
    <row r="8186" spans="1:37" x14ac:dyDescent="0.25">
      <c r="A8186">
        <v>8184</v>
      </c>
      <c r="B8186" s="1">
        <v>1.0500000000000001E-2</v>
      </c>
      <c r="C8186" s="1">
        <v>-2.2027509042134205E-4</v>
      </c>
      <c r="D8186" s="58">
        <v>0.11708477135635097</v>
      </c>
      <c r="E8186" s="58">
        <v>4.0730274962925181E-2</v>
      </c>
      <c r="F8186" s="58">
        <v>0.14476771378830428</v>
      </c>
      <c r="G8186" s="58">
        <v>9.9414005986081661E-2</v>
      </c>
      <c r="H8186" s="58">
        <v>0.11757179026050772</v>
      </c>
      <c r="I8186" s="58">
        <v>7.4292542521018079E-2</v>
      </c>
      <c r="J8186" s="58">
        <v>1.5823748470892796E-2</v>
      </c>
      <c r="K8186" s="58">
        <v>8.0241232377770574E-2</v>
      </c>
      <c r="L8186" s="58">
        <v>3.0247824950015326E-2</v>
      </c>
      <c r="M8186" s="58">
        <v>0.12488870813326865</v>
      </c>
      <c r="N8186" s="58">
        <v>0.15493738719286482</v>
      </c>
      <c r="O8186" s="58">
        <v>0</v>
      </c>
      <c r="P8186" s="58">
        <v>0</v>
      </c>
      <c r="Q8186" s="58">
        <v>0</v>
      </c>
      <c r="R8186" s="58">
        <v>0</v>
      </c>
      <c r="S8186" s="58">
        <v>0</v>
      </c>
      <c r="T8186" s="58">
        <v>0</v>
      </c>
      <c r="U8186" s="58">
        <v>0</v>
      </c>
      <c r="V8186" s="58">
        <v>0</v>
      </c>
      <c r="W8186" s="58">
        <v>0</v>
      </c>
      <c r="X8186" s="58">
        <v>0</v>
      </c>
      <c r="Y8186" s="58">
        <v>0</v>
      </c>
      <c r="Z8186" s="58">
        <v>0</v>
      </c>
      <c r="AA8186" s="58">
        <v>0</v>
      </c>
      <c r="AB8186" s="58">
        <v>0</v>
      </c>
      <c r="AC8186" s="58">
        <v>0</v>
      </c>
      <c r="AD8186" s="58">
        <v>0</v>
      </c>
      <c r="AE8186" s="58">
        <v>0</v>
      </c>
      <c r="AF8186" s="58">
        <v>0</v>
      </c>
      <c r="AG8186" s="58">
        <v>0</v>
      </c>
      <c r="AH8186" s="58">
        <v>0</v>
      </c>
      <c r="AI8186" s="58">
        <v>0</v>
      </c>
      <c r="AK8186" s="64">
        <f t="shared" si="127"/>
        <v>-2.0978580040127811E-2</v>
      </c>
    </row>
    <row r="8187" spans="1:37" x14ac:dyDescent="0.25">
      <c r="A8187">
        <v>8185</v>
      </c>
      <c r="B8187" s="1">
        <v>1.15E-2</v>
      </c>
      <c r="C8187" s="1">
        <v>3.2579946396281548E-4</v>
      </c>
      <c r="D8187" s="58">
        <v>8.1676934645874999E-2</v>
      </c>
      <c r="E8187" s="58">
        <v>0.12754128527182845</v>
      </c>
      <c r="F8187" s="58">
        <v>2.1003396234131458E-2</v>
      </c>
      <c r="G8187" s="58">
        <v>0.14557281949529155</v>
      </c>
      <c r="H8187" s="58">
        <v>0.14231334606145188</v>
      </c>
      <c r="I8187" s="58">
        <v>5.6791791037526497E-2</v>
      </c>
      <c r="J8187" s="58">
        <v>2.1895881050946434E-2</v>
      </c>
      <c r="K8187" s="58">
        <v>4.1255387033243517E-2</v>
      </c>
      <c r="L8187" s="58">
        <v>0.13988988593181212</v>
      </c>
      <c r="M8187" s="58">
        <v>7.9030101126807958E-2</v>
      </c>
      <c r="N8187" s="58">
        <v>0.14302917211108512</v>
      </c>
      <c r="O8187" s="58">
        <v>0</v>
      </c>
      <c r="P8187" s="58">
        <v>0</v>
      </c>
      <c r="Q8187" s="58">
        <v>0</v>
      </c>
      <c r="R8187" s="58">
        <v>0</v>
      </c>
      <c r="S8187" s="58">
        <v>0</v>
      </c>
      <c r="T8187" s="58">
        <v>0</v>
      </c>
      <c r="U8187" s="58">
        <v>0</v>
      </c>
      <c r="V8187" s="58">
        <v>0</v>
      </c>
      <c r="W8187" s="58">
        <v>0</v>
      </c>
      <c r="X8187" s="58">
        <v>0</v>
      </c>
      <c r="Y8187" s="58">
        <v>0</v>
      </c>
      <c r="Z8187" s="58">
        <v>0</v>
      </c>
      <c r="AA8187" s="58">
        <v>0</v>
      </c>
      <c r="AB8187" s="58">
        <v>0</v>
      </c>
      <c r="AC8187" s="58">
        <v>0</v>
      </c>
      <c r="AD8187" s="58">
        <v>0</v>
      </c>
      <c r="AE8187" s="58">
        <v>0</v>
      </c>
      <c r="AF8187" s="58">
        <v>0</v>
      </c>
      <c r="AG8187" s="58">
        <v>0</v>
      </c>
      <c r="AH8187" s="58">
        <v>0</v>
      </c>
      <c r="AI8187" s="58">
        <v>0</v>
      </c>
      <c r="AK8187" s="64">
        <f t="shared" si="127"/>
        <v>2.8330388170679607E-2</v>
      </c>
    </row>
    <row r="8188" spans="1:37" x14ac:dyDescent="0.25">
      <c r="A8188">
        <v>8186</v>
      </c>
      <c r="B8188" s="1">
        <v>1.1900000000000001E-2</v>
      </c>
      <c r="C8188" s="1">
        <v>-1.0223433564599644E-4</v>
      </c>
      <c r="D8188" s="58">
        <v>0.16674278231565789</v>
      </c>
      <c r="E8188" s="58">
        <v>2.6039045495440788E-3</v>
      </c>
      <c r="F8188" s="58">
        <v>0.19293012790998071</v>
      </c>
      <c r="G8188" s="58">
        <v>0.18354605039361208</v>
      </c>
      <c r="H8188" s="58">
        <v>6.9716502391808752E-2</v>
      </c>
      <c r="I8188" s="58">
        <v>7.3550884673557151E-2</v>
      </c>
      <c r="J8188" s="58">
        <v>0.13034709880646736</v>
      </c>
      <c r="K8188" s="58">
        <v>4.2412562956743614E-3</v>
      </c>
      <c r="L8188" s="58">
        <v>2.7150327212684861E-2</v>
      </c>
      <c r="M8188" s="58">
        <v>1.149634331665738E-2</v>
      </c>
      <c r="N8188" s="58">
        <v>0.13767472213435539</v>
      </c>
      <c r="O8188" s="58">
        <v>0</v>
      </c>
      <c r="P8188" s="58">
        <v>0</v>
      </c>
      <c r="Q8188" s="58">
        <v>0</v>
      </c>
      <c r="R8188" s="58">
        <v>0</v>
      </c>
      <c r="S8188" s="58">
        <v>0</v>
      </c>
      <c r="T8188" s="58">
        <v>0</v>
      </c>
      <c r="U8188" s="58">
        <v>0</v>
      </c>
      <c r="V8188" s="58">
        <v>0</v>
      </c>
      <c r="W8188" s="58">
        <v>0</v>
      </c>
      <c r="X8188" s="58">
        <v>0</v>
      </c>
      <c r="Y8188" s="58">
        <v>0</v>
      </c>
      <c r="Z8188" s="58">
        <v>0</v>
      </c>
      <c r="AA8188" s="58">
        <v>0</v>
      </c>
      <c r="AB8188" s="58">
        <v>0</v>
      </c>
      <c r="AC8188" s="58">
        <v>0</v>
      </c>
      <c r="AD8188" s="58">
        <v>0</v>
      </c>
      <c r="AE8188" s="58">
        <v>0</v>
      </c>
      <c r="AF8188" s="58">
        <v>0</v>
      </c>
      <c r="AG8188" s="58">
        <v>0</v>
      </c>
      <c r="AH8188" s="58">
        <v>0</v>
      </c>
      <c r="AI8188" s="58">
        <v>0</v>
      </c>
      <c r="AK8188" s="64">
        <f t="shared" si="127"/>
        <v>-8.5911206425207092E-3</v>
      </c>
    </row>
    <row r="8189" spans="1:37" x14ac:dyDescent="0.25">
      <c r="A8189">
        <v>8187</v>
      </c>
      <c r="B8189" s="1">
        <v>1.24E-2</v>
      </c>
      <c r="C8189" s="1">
        <v>-2.5020828485234539E-5</v>
      </c>
      <c r="D8189" s="58">
        <v>5.4916080121602408E-2</v>
      </c>
      <c r="E8189" s="58">
        <v>8.2887594282491109E-2</v>
      </c>
      <c r="F8189" s="58">
        <v>0.1139097353873198</v>
      </c>
      <c r="G8189" s="58">
        <v>0.16476443862721901</v>
      </c>
      <c r="H8189" s="58">
        <v>4.5381666329644722E-2</v>
      </c>
      <c r="I8189" s="58">
        <v>0.14188341868142534</v>
      </c>
      <c r="J8189" s="58">
        <v>0.11236725417588286</v>
      </c>
      <c r="K8189" s="58">
        <v>5.5046652484290214E-2</v>
      </c>
      <c r="L8189" s="58">
        <v>2.6773142527830255E-2</v>
      </c>
      <c r="M8189" s="58">
        <v>9.45715776378072E-2</v>
      </c>
      <c r="N8189" s="58">
        <v>0.10749843974448701</v>
      </c>
      <c r="O8189" s="58">
        <v>0</v>
      </c>
      <c r="P8189" s="58">
        <v>0</v>
      </c>
      <c r="Q8189" s="58">
        <v>0</v>
      </c>
      <c r="R8189" s="58">
        <v>0</v>
      </c>
      <c r="S8189" s="58">
        <v>0</v>
      </c>
      <c r="T8189" s="58">
        <v>0</v>
      </c>
      <c r="U8189" s="58">
        <v>0</v>
      </c>
      <c r="V8189" s="58">
        <v>0</v>
      </c>
      <c r="W8189" s="58">
        <v>0</v>
      </c>
      <c r="X8189" s="58">
        <v>0</v>
      </c>
      <c r="Y8189" s="58">
        <v>0</v>
      </c>
      <c r="Z8189" s="58">
        <v>0</v>
      </c>
      <c r="AA8189" s="58">
        <v>0</v>
      </c>
      <c r="AB8189" s="58">
        <v>0</v>
      </c>
      <c r="AC8189" s="58">
        <v>0</v>
      </c>
      <c r="AD8189" s="58">
        <v>0</v>
      </c>
      <c r="AE8189" s="58">
        <v>0</v>
      </c>
      <c r="AF8189" s="58">
        <v>0</v>
      </c>
      <c r="AG8189" s="58">
        <v>0</v>
      </c>
      <c r="AH8189" s="58">
        <v>0</v>
      </c>
      <c r="AI8189" s="58">
        <v>0</v>
      </c>
      <c r="AK8189" s="64">
        <f t="shared" si="127"/>
        <v>-2.0178087488092371E-3</v>
      </c>
    </row>
    <row r="8190" spans="1:37" x14ac:dyDescent="0.25">
      <c r="A8190">
        <v>8188</v>
      </c>
      <c r="B8190" s="1">
        <v>1.01E-2</v>
      </c>
      <c r="C8190" s="1">
        <v>1.2116064884418359E-4</v>
      </c>
      <c r="D8190" s="58">
        <v>0.12584929456246374</v>
      </c>
      <c r="E8190" s="58">
        <v>6.7935878703578062E-2</v>
      </c>
      <c r="F8190" s="58">
        <v>7.2338578649358554E-2</v>
      </c>
      <c r="G8190" s="58">
        <v>7.9440154787954284E-2</v>
      </c>
      <c r="H8190" s="58">
        <v>6.0998914377996399E-2</v>
      </c>
      <c r="I8190" s="58">
        <v>7.9116548728873373E-2</v>
      </c>
      <c r="J8190" s="58">
        <v>0.10303946394191174</v>
      </c>
      <c r="K8190" s="58">
        <v>5.1776163621007523E-2</v>
      </c>
      <c r="L8190" s="58">
        <v>0.14368036104474721</v>
      </c>
      <c r="M8190" s="58">
        <v>0.14109045604282813</v>
      </c>
      <c r="N8190" s="58">
        <v>7.4734185539280948E-2</v>
      </c>
      <c r="O8190" s="58">
        <v>0</v>
      </c>
      <c r="P8190" s="58">
        <v>0</v>
      </c>
      <c r="Q8190" s="58">
        <v>0</v>
      </c>
      <c r="R8190" s="58">
        <v>0</v>
      </c>
      <c r="S8190" s="58">
        <v>0</v>
      </c>
      <c r="T8190" s="58">
        <v>0</v>
      </c>
      <c r="U8190" s="58">
        <v>0</v>
      </c>
      <c r="V8190" s="58">
        <v>0</v>
      </c>
      <c r="W8190" s="58">
        <v>0</v>
      </c>
      <c r="X8190" s="58">
        <v>0</v>
      </c>
      <c r="Y8190" s="58">
        <v>0</v>
      </c>
      <c r="Z8190" s="58">
        <v>0</v>
      </c>
      <c r="AA8190" s="58">
        <v>0</v>
      </c>
      <c r="AB8190" s="58">
        <v>0</v>
      </c>
      <c r="AC8190" s="58">
        <v>0</v>
      </c>
      <c r="AD8190" s="58">
        <v>0</v>
      </c>
      <c r="AE8190" s="58">
        <v>0</v>
      </c>
      <c r="AF8190" s="58">
        <v>0</v>
      </c>
      <c r="AG8190" s="58">
        <v>0</v>
      </c>
      <c r="AH8190" s="58">
        <v>0</v>
      </c>
      <c r="AI8190" s="58">
        <v>0</v>
      </c>
      <c r="AK8190" s="64">
        <f t="shared" si="127"/>
        <v>1.1996103845958773E-2</v>
      </c>
    </row>
    <row r="8191" spans="1:37" x14ac:dyDescent="0.25">
      <c r="A8191">
        <v>8189</v>
      </c>
      <c r="B8191" s="1">
        <v>1.14E-2</v>
      </c>
      <c r="C8191" s="1">
        <v>2.141651281615899E-4</v>
      </c>
      <c r="D8191" s="58">
        <v>9.1297012562203794E-2</v>
      </c>
      <c r="E8191" s="58">
        <v>0.14057229765019924</v>
      </c>
      <c r="F8191" s="58">
        <v>6.8740182843785622E-2</v>
      </c>
      <c r="G8191" s="58">
        <v>1.432956838978923E-2</v>
      </c>
      <c r="H8191" s="58">
        <v>5.0806718170234147E-2</v>
      </c>
      <c r="I8191" s="58">
        <v>0.12399649812424375</v>
      </c>
      <c r="J8191" s="58">
        <v>4.7003673359672489E-2</v>
      </c>
      <c r="K8191" s="58">
        <v>4.6167906418241964E-2</v>
      </c>
      <c r="L8191" s="58">
        <v>0.12780086058494439</v>
      </c>
      <c r="M8191" s="58">
        <v>0.11041370938734797</v>
      </c>
      <c r="N8191" s="58">
        <v>0.1788715725093375</v>
      </c>
      <c r="O8191" s="58">
        <v>0</v>
      </c>
      <c r="P8191" s="58">
        <v>0</v>
      </c>
      <c r="Q8191" s="58">
        <v>0</v>
      </c>
      <c r="R8191" s="58">
        <v>0</v>
      </c>
      <c r="S8191" s="58">
        <v>0</v>
      </c>
      <c r="T8191" s="58">
        <v>0</v>
      </c>
      <c r="U8191" s="58">
        <v>0</v>
      </c>
      <c r="V8191" s="58">
        <v>0</v>
      </c>
      <c r="W8191" s="58">
        <v>0</v>
      </c>
      <c r="X8191" s="58">
        <v>0</v>
      </c>
      <c r="Y8191" s="58">
        <v>0</v>
      </c>
      <c r="Z8191" s="58">
        <v>0</v>
      </c>
      <c r="AA8191" s="58">
        <v>0</v>
      </c>
      <c r="AB8191" s="58">
        <v>0</v>
      </c>
      <c r="AC8191" s="58">
        <v>0</v>
      </c>
      <c r="AD8191" s="58">
        <v>0</v>
      </c>
      <c r="AE8191" s="58">
        <v>0</v>
      </c>
      <c r="AF8191" s="58">
        <v>0</v>
      </c>
      <c r="AG8191" s="58">
        <v>0</v>
      </c>
      <c r="AH8191" s="58">
        <v>0</v>
      </c>
      <c r="AI8191" s="58">
        <v>0</v>
      </c>
      <c r="AK8191" s="64">
        <f t="shared" si="127"/>
        <v>1.8786414751016656E-2</v>
      </c>
    </row>
    <row r="8192" spans="1:37" x14ac:dyDescent="0.25">
      <c r="A8192">
        <v>8190</v>
      </c>
      <c r="B8192" s="1">
        <v>1.52E-2</v>
      </c>
      <c r="C8192" s="1">
        <v>-3.4406580041962208E-4</v>
      </c>
      <c r="D8192" s="58">
        <v>7.2534082245573964E-2</v>
      </c>
      <c r="E8192" s="58">
        <v>0.12041859150027176</v>
      </c>
      <c r="F8192" s="58">
        <v>0.15938606379072423</v>
      </c>
      <c r="G8192" s="58">
        <v>0.11062055207411024</v>
      </c>
      <c r="H8192" s="58">
        <v>8.2210612454773624E-2</v>
      </c>
      <c r="I8192" s="58">
        <v>0.11067456356104871</v>
      </c>
      <c r="J8192" s="58">
        <v>6.3742001888349262E-2</v>
      </c>
      <c r="K8192" s="58">
        <v>0.18874176316796637</v>
      </c>
      <c r="L8192" s="58">
        <v>2.4481034304712438E-2</v>
      </c>
      <c r="M8192" s="58">
        <v>3.4162579514063617E-2</v>
      </c>
      <c r="N8192" s="58">
        <v>3.3028155498405765E-2</v>
      </c>
      <c r="O8192" s="58">
        <v>0</v>
      </c>
      <c r="P8192" s="58">
        <v>0</v>
      </c>
      <c r="Q8192" s="58">
        <v>0</v>
      </c>
      <c r="R8192" s="58">
        <v>0</v>
      </c>
      <c r="S8192" s="58">
        <v>0</v>
      </c>
      <c r="T8192" s="58">
        <v>0</v>
      </c>
      <c r="U8192" s="58">
        <v>0</v>
      </c>
      <c r="V8192" s="58">
        <v>0</v>
      </c>
      <c r="W8192" s="58">
        <v>0</v>
      </c>
      <c r="X8192" s="58">
        <v>0</v>
      </c>
      <c r="Y8192" s="58">
        <v>0</v>
      </c>
      <c r="Z8192" s="58">
        <v>0</v>
      </c>
      <c r="AA8192" s="58">
        <v>0</v>
      </c>
      <c r="AB8192" s="58">
        <v>0</v>
      </c>
      <c r="AC8192" s="58">
        <v>0</v>
      </c>
      <c r="AD8192" s="58">
        <v>0</v>
      </c>
      <c r="AE8192" s="58">
        <v>0</v>
      </c>
      <c r="AF8192" s="58">
        <v>0</v>
      </c>
      <c r="AG8192" s="58">
        <v>0</v>
      </c>
      <c r="AH8192" s="58">
        <v>0</v>
      </c>
      <c r="AI8192" s="58">
        <v>0</v>
      </c>
      <c r="AK8192" s="64">
        <f t="shared" si="127"/>
        <v>-2.2635907922343559E-2</v>
      </c>
    </row>
    <row r="8193" spans="1:37" x14ac:dyDescent="0.25">
      <c r="A8193">
        <v>8191</v>
      </c>
      <c r="B8193" s="1">
        <v>1.4E-2</v>
      </c>
      <c r="C8193" s="1">
        <v>5.420929143879078E-5</v>
      </c>
      <c r="D8193" s="58">
        <v>0.13490378683709525</v>
      </c>
      <c r="E8193" s="58">
        <v>0.15602371841097726</v>
      </c>
      <c r="F8193" s="58">
        <v>6.6315955750125666E-2</v>
      </c>
      <c r="G8193" s="58">
        <v>1.6363027940862755E-2</v>
      </c>
      <c r="H8193" s="58">
        <v>0.15367157291921255</v>
      </c>
      <c r="I8193" s="58">
        <v>0.15188883749372359</v>
      </c>
      <c r="J8193" s="58">
        <v>3.6771152868097949E-2</v>
      </c>
      <c r="K8193" s="58">
        <v>9.2185555683979639E-2</v>
      </c>
      <c r="L8193" s="58">
        <v>9.3446749960676243E-2</v>
      </c>
      <c r="M8193" s="58">
        <v>1.5580505962881358E-2</v>
      </c>
      <c r="N8193" s="58">
        <v>8.2849136172367888E-2</v>
      </c>
      <c r="O8193" s="58">
        <v>0</v>
      </c>
      <c r="P8193" s="58">
        <v>0</v>
      </c>
      <c r="Q8193" s="58">
        <v>0</v>
      </c>
      <c r="R8193" s="58">
        <v>0</v>
      </c>
      <c r="S8193" s="58">
        <v>0</v>
      </c>
      <c r="T8193" s="58">
        <v>0</v>
      </c>
      <c r="U8193" s="58">
        <v>0</v>
      </c>
      <c r="V8193" s="58">
        <v>0</v>
      </c>
      <c r="W8193" s="58">
        <v>0</v>
      </c>
      <c r="X8193" s="58">
        <v>0</v>
      </c>
      <c r="Y8193" s="58">
        <v>0</v>
      </c>
      <c r="Z8193" s="58">
        <v>0</v>
      </c>
      <c r="AA8193" s="58">
        <v>0</v>
      </c>
      <c r="AB8193" s="58">
        <v>0</v>
      </c>
      <c r="AC8193" s="58">
        <v>0</v>
      </c>
      <c r="AD8193" s="58">
        <v>0</v>
      </c>
      <c r="AE8193" s="58">
        <v>0</v>
      </c>
      <c r="AF8193" s="58">
        <v>0</v>
      </c>
      <c r="AG8193" s="58">
        <v>0</v>
      </c>
      <c r="AH8193" s="58">
        <v>0</v>
      </c>
      <c r="AI8193" s="58">
        <v>0</v>
      </c>
      <c r="AK8193" s="64">
        <f t="shared" si="127"/>
        <v>3.8720922456279127E-3</v>
      </c>
    </row>
    <row r="8194" spans="1:37" x14ac:dyDescent="0.25">
      <c r="A8194">
        <v>8192</v>
      </c>
      <c r="B8194" s="1">
        <v>1.2500000000000001E-2</v>
      </c>
      <c r="C8194" s="1">
        <v>4.5959848573477373E-5</v>
      </c>
      <c r="D8194" s="58">
        <v>0.10041443803629264</v>
      </c>
      <c r="E8194" s="58">
        <v>0.13247417683035304</v>
      </c>
      <c r="F8194" s="58">
        <v>4.8729590792877725E-2</v>
      </c>
      <c r="G8194" s="58">
        <v>7.3127870689385935E-2</v>
      </c>
      <c r="H8194" s="58">
        <v>0.1274529519731514</v>
      </c>
      <c r="I8194" s="58">
        <v>8.1634199980631691E-2</v>
      </c>
      <c r="J8194" s="58">
        <v>6.894916175837329E-2</v>
      </c>
      <c r="K8194" s="58">
        <v>0.10189776497580198</v>
      </c>
      <c r="L8194" s="58">
        <v>1.8758152241519548E-2</v>
      </c>
      <c r="M8194" s="58">
        <v>0.12538589364908737</v>
      </c>
      <c r="N8194" s="58">
        <v>0.12117579907252539</v>
      </c>
      <c r="O8194" s="58">
        <v>0</v>
      </c>
      <c r="P8194" s="58">
        <v>0</v>
      </c>
      <c r="Q8194" s="58">
        <v>0</v>
      </c>
      <c r="R8194" s="58">
        <v>0</v>
      </c>
      <c r="S8194" s="58">
        <v>0</v>
      </c>
      <c r="T8194" s="58">
        <v>0</v>
      </c>
      <c r="U8194" s="58">
        <v>0</v>
      </c>
      <c r="V8194" s="58">
        <v>0</v>
      </c>
      <c r="W8194" s="58">
        <v>0</v>
      </c>
      <c r="X8194" s="58">
        <v>0</v>
      </c>
      <c r="Y8194" s="58">
        <v>0</v>
      </c>
      <c r="Z8194" s="58">
        <v>0</v>
      </c>
      <c r="AA8194" s="58">
        <v>0</v>
      </c>
      <c r="AB8194" s="58">
        <v>0</v>
      </c>
      <c r="AC8194" s="58">
        <v>0</v>
      </c>
      <c r="AD8194" s="58">
        <v>0</v>
      </c>
      <c r="AE8194" s="58">
        <v>0</v>
      </c>
      <c r="AF8194" s="58">
        <v>0</v>
      </c>
      <c r="AG8194" s="58">
        <v>0</v>
      </c>
      <c r="AH8194" s="58">
        <v>0</v>
      </c>
      <c r="AI8194" s="58">
        <v>0</v>
      </c>
      <c r="AK8194" s="64">
        <f t="shared" si="127"/>
        <v>3.6767878858781898E-3</v>
      </c>
    </row>
    <row r="8195" spans="1:37" x14ac:dyDescent="0.25">
      <c r="A8195">
        <v>8193</v>
      </c>
      <c r="B8195" s="1">
        <v>1.3100000000000001E-2</v>
      </c>
      <c r="C8195" s="1">
        <v>1.0818511141274789E-4</v>
      </c>
      <c r="D8195" s="58">
        <v>0.16408667032410482</v>
      </c>
      <c r="E8195" s="58">
        <v>0.11835017748079615</v>
      </c>
      <c r="F8195" s="58">
        <v>0.11464863206001145</v>
      </c>
      <c r="G8195" s="58">
        <v>9.4942102118232313E-2</v>
      </c>
      <c r="H8195" s="58">
        <v>1.7895397250270822E-2</v>
      </c>
      <c r="I8195" s="58">
        <v>0.15200964202588865</v>
      </c>
      <c r="J8195" s="58">
        <v>0.13843063282558699</v>
      </c>
      <c r="K8195" s="58">
        <v>1.3585404477352183E-2</v>
      </c>
      <c r="L8195" s="58">
        <v>2.7509889167747745E-2</v>
      </c>
      <c r="M8195" s="58">
        <v>7.5314592823606585E-2</v>
      </c>
      <c r="N8195" s="58">
        <v>8.3226859446402124E-2</v>
      </c>
      <c r="O8195" s="58">
        <v>0</v>
      </c>
      <c r="P8195" s="58">
        <v>0</v>
      </c>
      <c r="Q8195" s="58">
        <v>0</v>
      </c>
      <c r="R8195" s="58">
        <v>0</v>
      </c>
      <c r="S8195" s="58">
        <v>0</v>
      </c>
      <c r="T8195" s="58">
        <v>0</v>
      </c>
      <c r="U8195" s="58">
        <v>0</v>
      </c>
      <c r="V8195" s="58">
        <v>0</v>
      </c>
      <c r="W8195" s="58">
        <v>0</v>
      </c>
      <c r="X8195" s="58">
        <v>0</v>
      </c>
      <c r="Y8195" s="58">
        <v>0</v>
      </c>
      <c r="Z8195" s="58">
        <v>0</v>
      </c>
      <c r="AA8195" s="58">
        <v>0</v>
      </c>
      <c r="AB8195" s="58">
        <v>0</v>
      </c>
      <c r="AC8195" s="58">
        <v>0</v>
      </c>
      <c r="AD8195" s="58">
        <v>0</v>
      </c>
      <c r="AE8195" s="58">
        <v>0</v>
      </c>
      <c r="AF8195" s="58">
        <v>0</v>
      </c>
      <c r="AG8195" s="58">
        <v>0</v>
      </c>
      <c r="AH8195" s="58">
        <v>0</v>
      </c>
      <c r="AI8195" s="58">
        <v>0</v>
      </c>
      <c r="AK8195" s="64">
        <f t="shared" si="127"/>
        <v>8.2584054513548007E-3</v>
      </c>
    </row>
    <row r="8196" spans="1:37" x14ac:dyDescent="0.25">
      <c r="A8196">
        <v>8194</v>
      </c>
      <c r="B8196" s="1">
        <v>1.18E-2</v>
      </c>
      <c r="C8196" s="1">
        <v>-8.990630841084385E-5</v>
      </c>
      <c r="D8196" s="58">
        <v>2.8593318076381977E-2</v>
      </c>
      <c r="E8196" s="58">
        <v>1.0885869768616217E-2</v>
      </c>
      <c r="F8196" s="58">
        <v>0.12662385900490758</v>
      </c>
      <c r="G8196" s="58">
        <v>0.176904981896227</v>
      </c>
      <c r="H8196" s="58">
        <v>3.9856420238193975E-2</v>
      </c>
      <c r="I8196" s="58">
        <v>0.17475827793241749</v>
      </c>
      <c r="J8196" s="58">
        <v>0.14459830236781721</v>
      </c>
      <c r="K8196" s="58">
        <v>4.6268945125318428E-2</v>
      </c>
      <c r="L8196" s="58">
        <v>0.10196451844019008</v>
      </c>
      <c r="M8196" s="58">
        <v>3.4420683886882152E-2</v>
      </c>
      <c r="N8196" s="58">
        <v>0.11512482326304795</v>
      </c>
      <c r="O8196" s="58">
        <v>0</v>
      </c>
      <c r="P8196" s="58">
        <v>0</v>
      </c>
      <c r="Q8196" s="58">
        <v>0</v>
      </c>
      <c r="R8196" s="58">
        <v>0</v>
      </c>
      <c r="S8196" s="58">
        <v>0</v>
      </c>
      <c r="T8196" s="58">
        <v>0</v>
      </c>
      <c r="U8196" s="58">
        <v>0</v>
      </c>
      <c r="V8196" s="58">
        <v>0</v>
      </c>
      <c r="W8196" s="58">
        <v>0</v>
      </c>
      <c r="X8196" s="58">
        <v>0</v>
      </c>
      <c r="Y8196" s="58">
        <v>0</v>
      </c>
      <c r="Z8196" s="58">
        <v>0</v>
      </c>
      <c r="AA8196" s="58">
        <v>0</v>
      </c>
      <c r="AB8196" s="58">
        <v>0</v>
      </c>
      <c r="AC8196" s="58">
        <v>0</v>
      </c>
      <c r="AD8196" s="58">
        <v>0</v>
      </c>
      <c r="AE8196" s="58">
        <v>0</v>
      </c>
      <c r="AF8196" s="58">
        <v>0</v>
      </c>
      <c r="AG8196" s="58">
        <v>0</v>
      </c>
      <c r="AH8196" s="58">
        <v>0</v>
      </c>
      <c r="AI8196" s="58">
        <v>0</v>
      </c>
      <c r="AK8196" s="64">
        <f t="shared" ref="AK8196:AK8259" si="128">C8196/B8196</f>
        <v>-7.6191786788850722E-3</v>
      </c>
    </row>
    <row r="8197" spans="1:37" x14ac:dyDescent="0.25">
      <c r="A8197">
        <v>8195</v>
      </c>
      <c r="B8197" s="1">
        <v>1.2999999999999999E-2</v>
      </c>
      <c r="C8197" s="1">
        <v>2.6508562354673348E-4</v>
      </c>
      <c r="D8197" s="58">
        <v>7.4155547944715586E-2</v>
      </c>
      <c r="E8197" s="58">
        <v>0.16627828429138039</v>
      </c>
      <c r="F8197" s="58">
        <v>9.7633973101183588E-2</v>
      </c>
      <c r="G8197" s="58">
        <v>3.5249124838158466E-2</v>
      </c>
      <c r="H8197" s="58">
        <v>0.1603232660362435</v>
      </c>
      <c r="I8197" s="58">
        <v>0.12770871781043483</v>
      </c>
      <c r="J8197" s="58">
        <v>4.2323068280449745E-2</v>
      </c>
      <c r="K8197" s="58">
        <v>2.6857695479928233E-2</v>
      </c>
      <c r="L8197" s="58">
        <v>0.12000923995786057</v>
      </c>
      <c r="M8197" s="58">
        <v>1.5535508242115342E-2</v>
      </c>
      <c r="N8197" s="58">
        <v>0.13392557401752964</v>
      </c>
      <c r="O8197" s="58">
        <v>0</v>
      </c>
      <c r="P8197" s="58">
        <v>0</v>
      </c>
      <c r="Q8197" s="58">
        <v>0</v>
      </c>
      <c r="R8197" s="58">
        <v>0</v>
      </c>
      <c r="S8197" s="58">
        <v>0</v>
      </c>
      <c r="T8197" s="58">
        <v>0</v>
      </c>
      <c r="U8197" s="58">
        <v>0</v>
      </c>
      <c r="V8197" s="58">
        <v>0</v>
      </c>
      <c r="W8197" s="58">
        <v>0</v>
      </c>
      <c r="X8197" s="58">
        <v>0</v>
      </c>
      <c r="Y8197" s="58">
        <v>0</v>
      </c>
      <c r="Z8197" s="58">
        <v>0</v>
      </c>
      <c r="AA8197" s="58">
        <v>0</v>
      </c>
      <c r="AB8197" s="58">
        <v>0</v>
      </c>
      <c r="AC8197" s="58">
        <v>0</v>
      </c>
      <c r="AD8197" s="58">
        <v>0</v>
      </c>
      <c r="AE8197" s="58">
        <v>0</v>
      </c>
      <c r="AF8197" s="58">
        <v>0</v>
      </c>
      <c r="AG8197" s="58">
        <v>0</v>
      </c>
      <c r="AH8197" s="58">
        <v>0</v>
      </c>
      <c r="AI8197" s="58">
        <v>0</v>
      </c>
      <c r="AK8197" s="64">
        <f t="shared" si="128"/>
        <v>2.0391201811287191E-2</v>
      </c>
    </row>
    <row r="8198" spans="1:37" x14ac:dyDescent="0.25">
      <c r="A8198">
        <v>8196</v>
      </c>
      <c r="B8198" s="1">
        <v>1.11E-2</v>
      </c>
      <c r="C8198" s="1">
        <v>-5.9936794313973608E-5</v>
      </c>
      <c r="D8198" s="58">
        <v>0.11197477088714834</v>
      </c>
      <c r="E8198" s="58">
        <v>6.0243783250331251E-2</v>
      </c>
      <c r="F8198" s="58">
        <v>0.14402377529383142</v>
      </c>
      <c r="G8198" s="58">
        <v>0.15306876235943526</v>
      </c>
      <c r="H8198" s="58">
        <v>8.0779062528105766E-2</v>
      </c>
      <c r="I8198" s="58">
        <v>5.7200894131442671E-2</v>
      </c>
      <c r="J8198" s="58">
        <v>2.8195163093191124E-2</v>
      </c>
      <c r="K8198" s="58">
        <v>7.5310101467524093E-2</v>
      </c>
      <c r="L8198" s="58">
        <v>0.14349308554787013</v>
      </c>
      <c r="M8198" s="58">
        <v>8.9044848125268417E-2</v>
      </c>
      <c r="N8198" s="58">
        <v>5.6665753315851344E-2</v>
      </c>
      <c r="O8198" s="58">
        <v>0</v>
      </c>
      <c r="P8198" s="58">
        <v>0</v>
      </c>
      <c r="Q8198" s="58">
        <v>0</v>
      </c>
      <c r="R8198" s="58">
        <v>0</v>
      </c>
      <c r="S8198" s="58">
        <v>0</v>
      </c>
      <c r="T8198" s="58">
        <v>0</v>
      </c>
      <c r="U8198" s="58">
        <v>0</v>
      </c>
      <c r="V8198" s="58">
        <v>0</v>
      </c>
      <c r="W8198" s="58">
        <v>0</v>
      </c>
      <c r="X8198" s="58">
        <v>0</v>
      </c>
      <c r="Y8198" s="58">
        <v>0</v>
      </c>
      <c r="Z8198" s="58">
        <v>0</v>
      </c>
      <c r="AA8198" s="58">
        <v>0</v>
      </c>
      <c r="AB8198" s="58">
        <v>0</v>
      </c>
      <c r="AC8198" s="58">
        <v>0</v>
      </c>
      <c r="AD8198" s="58">
        <v>0</v>
      </c>
      <c r="AE8198" s="58">
        <v>0</v>
      </c>
      <c r="AF8198" s="58">
        <v>0</v>
      </c>
      <c r="AG8198" s="58">
        <v>0</v>
      </c>
      <c r="AH8198" s="58">
        <v>0</v>
      </c>
      <c r="AI8198" s="58">
        <v>0</v>
      </c>
      <c r="AK8198" s="64">
        <f t="shared" si="128"/>
        <v>-5.3997111994570817E-3</v>
      </c>
    </row>
    <row r="8199" spans="1:37" x14ac:dyDescent="0.25">
      <c r="A8199">
        <v>8197</v>
      </c>
      <c r="B8199" s="1">
        <v>1.21E-2</v>
      </c>
      <c r="C8199" s="1">
        <v>-3.1632204126338861E-4</v>
      </c>
      <c r="D8199" s="58">
        <v>0.17067128953596453</v>
      </c>
      <c r="E8199" s="58">
        <v>7.6297145594231685E-3</v>
      </c>
      <c r="F8199" s="58">
        <v>9.7072972865638998E-2</v>
      </c>
      <c r="G8199" s="58">
        <v>8.3222783834040082E-2</v>
      </c>
      <c r="H8199" s="58">
        <v>1.7139525351923212E-2</v>
      </c>
      <c r="I8199" s="58">
        <v>0.16211110071940013</v>
      </c>
      <c r="J8199" s="58">
        <v>8.3326140890873951E-2</v>
      </c>
      <c r="K8199" s="58">
        <v>0.11152152496628906</v>
      </c>
      <c r="L8199" s="58">
        <v>5.8354191598397213E-2</v>
      </c>
      <c r="M8199" s="58">
        <v>4.3303436975589485E-2</v>
      </c>
      <c r="N8199" s="58">
        <v>0.16564731870246019</v>
      </c>
      <c r="O8199" s="58">
        <v>0</v>
      </c>
      <c r="P8199" s="58">
        <v>0</v>
      </c>
      <c r="Q8199" s="58">
        <v>0</v>
      </c>
      <c r="R8199" s="58">
        <v>0</v>
      </c>
      <c r="S8199" s="58">
        <v>0</v>
      </c>
      <c r="T8199" s="58">
        <v>0</v>
      </c>
      <c r="U8199" s="58">
        <v>0</v>
      </c>
      <c r="V8199" s="58">
        <v>0</v>
      </c>
      <c r="W8199" s="58">
        <v>0</v>
      </c>
      <c r="X8199" s="58">
        <v>0</v>
      </c>
      <c r="Y8199" s="58">
        <v>0</v>
      </c>
      <c r="Z8199" s="58">
        <v>0</v>
      </c>
      <c r="AA8199" s="58">
        <v>0</v>
      </c>
      <c r="AB8199" s="58">
        <v>0</v>
      </c>
      <c r="AC8199" s="58">
        <v>0</v>
      </c>
      <c r="AD8199" s="58">
        <v>0</v>
      </c>
      <c r="AE8199" s="58">
        <v>0</v>
      </c>
      <c r="AF8199" s="58">
        <v>0</v>
      </c>
      <c r="AG8199" s="58">
        <v>0</v>
      </c>
      <c r="AH8199" s="58">
        <v>0</v>
      </c>
      <c r="AI8199" s="58">
        <v>0</v>
      </c>
      <c r="AK8199" s="64">
        <f t="shared" si="128"/>
        <v>-2.6142317459784185E-2</v>
      </c>
    </row>
    <row r="8200" spans="1:37" x14ac:dyDescent="0.25">
      <c r="A8200">
        <v>8198</v>
      </c>
      <c r="B8200" s="1">
        <v>1.06E-2</v>
      </c>
      <c r="C8200" s="1">
        <v>-5.8903198692167931E-6</v>
      </c>
      <c r="D8200" s="58">
        <v>0.12033348386783718</v>
      </c>
      <c r="E8200" s="58">
        <v>8.8796395554598215E-2</v>
      </c>
      <c r="F8200" s="58">
        <v>0.12825938452049698</v>
      </c>
      <c r="G8200" s="58">
        <v>8.665877264249168E-2</v>
      </c>
      <c r="H8200" s="58">
        <v>0.12049565729472692</v>
      </c>
      <c r="I8200" s="58">
        <v>4.309972852341893E-2</v>
      </c>
      <c r="J8200" s="58">
        <v>6.8756716296514434E-2</v>
      </c>
      <c r="K8200" s="58">
        <v>4.819411835258007E-2</v>
      </c>
      <c r="L8200" s="58">
        <v>1.8622234619483514E-2</v>
      </c>
      <c r="M8200" s="58">
        <v>0.21955844908650826</v>
      </c>
      <c r="N8200" s="58">
        <v>5.7225059241343829E-2</v>
      </c>
      <c r="O8200" s="58">
        <v>0</v>
      </c>
      <c r="P8200" s="58">
        <v>0</v>
      </c>
      <c r="Q8200" s="58">
        <v>0</v>
      </c>
      <c r="R8200" s="58">
        <v>0</v>
      </c>
      <c r="S8200" s="58">
        <v>0</v>
      </c>
      <c r="T8200" s="58">
        <v>0</v>
      </c>
      <c r="U8200" s="58">
        <v>0</v>
      </c>
      <c r="V8200" s="58">
        <v>0</v>
      </c>
      <c r="W8200" s="58">
        <v>0</v>
      </c>
      <c r="X8200" s="58">
        <v>0</v>
      </c>
      <c r="Y8200" s="58">
        <v>0</v>
      </c>
      <c r="Z8200" s="58">
        <v>0</v>
      </c>
      <c r="AA8200" s="58">
        <v>0</v>
      </c>
      <c r="AB8200" s="58">
        <v>0</v>
      </c>
      <c r="AC8200" s="58">
        <v>0</v>
      </c>
      <c r="AD8200" s="58">
        <v>0</v>
      </c>
      <c r="AE8200" s="58">
        <v>0</v>
      </c>
      <c r="AF8200" s="58">
        <v>0</v>
      </c>
      <c r="AG8200" s="58">
        <v>0</v>
      </c>
      <c r="AH8200" s="58">
        <v>0</v>
      </c>
      <c r="AI8200" s="58">
        <v>0</v>
      </c>
      <c r="AK8200" s="64">
        <f t="shared" si="128"/>
        <v>-5.5569055369969749E-4</v>
      </c>
    </row>
    <row r="8201" spans="1:37" x14ac:dyDescent="0.25">
      <c r="A8201">
        <v>8199</v>
      </c>
      <c r="B8201" s="1">
        <v>1.09E-2</v>
      </c>
      <c r="C8201" s="1">
        <v>3.8905380783158574E-4</v>
      </c>
      <c r="D8201" s="58">
        <v>0.11867161131135517</v>
      </c>
      <c r="E8201" s="58">
        <v>0.14958341109465803</v>
      </c>
      <c r="F8201" s="58">
        <v>2.9094069021684668E-2</v>
      </c>
      <c r="G8201" s="58">
        <v>3.0565731835470705E-2</v>
      </c>
      <c r="H8201" s="58">
        <v>0.22628491194434444</v>
      </c>
      <c r="I8201" s="58">
        <v>2.0801604178977327E-2</v>
      </c>
      <c r="J8201" s="58">
        <v>1.391068118763325E-2</v>
      </c>
      <c r="K8201" s="58">
        <v>2.3148453176147384E-2</v>
      </c>
      <c r="L8201" s="58">
        <v>0.15431010181701799</v>
      </c>
      <c r="M8201" s="58">
        <v>0.19635757537410908</v>
      </c>
      <c r="N8201" s="58">
        <v>3.7271849058601828E-2</v>
      </c>
      <c r="O8201" s="58">
        <v>0</v>
      </c>
      <c r="P8201" s="58">
        <v>0</v>
      </c>
      <c r="Q8201" s="58">
        <v>0</v>
      </c>
      <c r="R8201" s="58">
        <v>0</v>
      </c>
      <c r="S8201" s="58">
        <v>0</v>
      </c>
      <c r="T8201" s="58">
        <v>0</v>
      </c>
      <c r="U8201" s="58">
        <v>0</v>
      </c>
      <c r="V8201" s="58">
        <v>0</v>
      </c>
      <c r="W8201" s="58">
        <v>0</v>
      </c>
      <c r="X8201" s="58">
        <v>0</v>
      </c>
      <c r="Y8201" s="58">
        <v>0</v>
      </c>
      <c r="Z8201" s="58">
        <v>0</v>
      </c>
      <c r="AA8201" s="58">
        <v>0</v>
      </c>
      <c r="AB8201" s="58">
        <v>0</v>
      </c>
      <c r="AC8201" s="58">
        <v>0</v>
      </c>
      <c r="AD8201" s="58">
        <v>0</v>
      </c>
      <c r="AE8201" s="58">
        <v>0</v>
      </c>
      <c r="AF8201" s="58">
        <v>0</v>
      </c>
      <c r="AG8201" s="58">
        <v>0</v>
      </c>
      <c r="AH8201" s="58">
        <v>0</v>
      </c>
      <c r="AI8201" s="58">
        <v>0</v>
      </c>
      <c r="AK8201" s="64">
        <f t="shared" si="128"/>
        <v>3.5693009892806028E-2</v>
      </c>
    </row>
    <row r="8202" spans="1:37" x14ac:dyDescent="0.25">
      <c r="A8202">
        <v>8200</v>
      </c>
      <c r="B8202" s="1">
        <v>1.21E-2</v>
      </c>
      <c r="C8202" s="1">
        <v>-1.0502035609707676E-5</v>
      </c>
      <c r="D8202" s="58">
        <v>0.15937172471432667</v>
      </c>
      <c r="E8202" s="58">
        <v>9.6658427729476054E-2</v>
      </c>
      <c r="F8202" s="58">
        <v>4.6361619962330812E-2</v>
      </c>
      <c r="G8202" s="58">
        <v>5.1455648034086261E-2</v>
      </c>
      <c r="H8202" s="58">
        <v>4.7579104903336132E-2</v>
      </c>
      <c r="I8202" s="58">
        <v>0.11643372342488344</v>
      </c>
      <c r="J8202" s="58">
        <v>8.9257976081673226E-2</v>
      </c>
      <c r="K8202" s="58">
        <v>0.10685530061377521</v>
      </c>
      <c r="L8202" s="58">
        <v>8.5745827514221287E-2</v>
      </c>
      <c r="M8202" s="58">
        <v>8.5630691493110214E-2</v>
      </c>
      <c r="N8202" s="58">
        <v>0.1146499555287807</v>
      </c>
      <c r="O8202" s="58">
        <v>0</v>
      </c>
      <c r="P8202" s="58">
        <v>0</v>
      </c>
      <c r="Q8202" s="58">
        <v>0</v>
      </c>
      <c r="R8202" s="58">
        <v>0</v>
      </c>
      <c r="S8202" s="58">
        <v>0</v>
      </c>
      <c r="T8202" s="58">
        <v>0</v>
      </c>
      <c r="U8202" s="58">
        <v>0</v>
      </c>
      <c r="V8202" s="58">
        <v>0</v>
      </c>
      <c r="W8202" s="58">
        <v>0</v>
      </c>
      <c r="X8202" s="58">
        <v>0</v>
      </c>
      <c r="Y8202" s="58">
        <v>0</v>
      </c>
      <c r="Z8202" s="58">
        <v>0</v>
      </c>
      <c r="AA8202" s="58">
        <v>0</v>
      </c>
      <c r="AB8202" s="58">
        <v>0</v>
      </c>
      <c r="AC8202" s="58">
        <v>0</v>
      </c>
      <c r="AD8202" s="58">
        <v>0</v>
      </c>
      <c r="AE8202" s="58">
        <v>0</v>
      </c>
      <c r="AF8202" s="58">
        <v>0</v>
      </c>
      <c r="AG8202" s="58">
        <v>0</v>
      </c>
      <c r="AH8202" s="58">
        <v>0</v>
      </c>
      <c r="AI8202" s="58">
        <v>0</v>
      </c>
      <c r="AK8202" s="64">
        <f t="shared" si="128"/>
        <v>-8.6793682724856829E-4</v>
      </c>
    </row>
    <row r="8203" spans="1:37" x14ac:dyDescent="0.25">
      <c r="A8203">
        <v>8201</v>
      </c>
      <c r="B8203" s="1">
        <v>1.18E-2</v>
      </c>
      <c r="C8203" s="1">
        <v>-1.3998361887758887E-4</v>
      </c>
      <c r="D8203" s="58">
        <v>8.1120717199065148E-2</v>
      </c>
      <c r="E8203" s="58">
        <v>0.10250267404686583</v>
      </c>
      <c r="F8203" s="58">
        <v>0.18430775067040472</v>
      </c>
      <c r="G8203" s="58">
        <v>6.1296106142498467E-2</v>
      </c>
      <c r="H8203" s="58">
        <v>1.0564327136095036E-2</v>
      </c>
      <c r="I8203" s="58">
        <v>7.6724345572714847E-2</v>
      </c>
      <c r="J8203" s="58">
        <v>5.6280714267351532E-2</v>
      </c>
      <c r="K8203" s="58">
        <v>0.10873471526112796</v>
      </c>
      <c r="L8203" s="58">
        <v>8.7624294412847775E-2</v>
      </c>
      <c r="M8203" s="58">
        <v>0.11231429237612021</v>
      </c>
      <c r="N8203" s="58">
        <v>0.11853006291490843</v>
      </c>
      <c r="O8203" s="58">
        <v>0</v>
      </c>
      <c r="P8203" s="58">
        <v>0</v>
      </c>
      <c r="Q8203" s="58">
        <v>0</v>
      </c>
      <c r="R8203" s="58">
        <v>0</v>
      </c>
      <c r="S8203" s="58">
        <v>0</v>
      </c>
      <c r="T8203" s="58">
        <v>0</v>
      </c>
      <c r="U8203" s="58">
        <v>0</v>
      </c>
      <c r="V8203" s="58">
        <v>0</v>
      </c>
      <c r="W8203" s="58">
        <v>0</v>
      </c>
      <c r="X8203" s="58">
        <v>0</v>
      </c>
      <c r="Y8203" s="58">
        <v>0</v>
      </c>
      <c r="Z8203" s="58">
        <v>0</v>
      </c>
      <c r="AA8203" s="58">
        <v>0</v>
      </c>
      <c r="AB8203" s="58">
        <v>0</v>
      </c>
      <c r="AC8203" s="58">
        <v>0</v>
      </c>
      <c r="AD8203" s="58">
        <v>0</v>
      </c>
      <c r="AE8203" s="58">
        <v>0</v>
      </c>
      <c r="AF8203" s="58">
        <v>0</v>
      </c>
      <c r="AG8203" s="58">
        <v>0</v>
      </c>
      <c r="AH8203" s="58">
        <v>0</v>
      </c>
      <c r="AI8203" s="58">
        <v>0</v>
      </c>
      <c r="AK8203" s="64">
        <f t="shared" si="128"/>
        <v>-1.1863018548948209E-2</v>
      </c>
    </row>
    <row r="8204" spans="1:37" x14ac:dyDescent="0.25">
      <c r="A8204">
        <v>8202</v>
      </c>
      <c r="B8204" s="1">
        <v>1.0500000000000001E-2</v>
      </c>
      <c r="C8204" s="1">
        <v>3.1812684380881013E-5</v>
      </c>
      <c r="D8204" s="58">
        <v>6.9811906843041949E-2</v>
      </c>
      <c r="E8204" s="58">
        <v>4.6012682356941441E-2</v>
      </c>
      <c r="F8204" s="58">
        <v>9.8440264275632364E-2</v>
      </c>
      <c r="G8204" s="58">
        <v>0.11113389153629674</v>
      </c>
      <c r="H8204" s="58">
        <v>4.120288818478203E-2</v>
      </c>
      <c r="I8204" s="58">
        <v>0.143286524674199</v>
      </c>
      <c r="J8204" s="58">
        <v>0.14569170985744176</v>
      </c>
      <c r="K8204" s="58">
        <v>2.6216138485392719E-2</v>
      </c>
      <c r="L8204" s="58">
        <v>6.7779680541610363E-2</v>
      </c>
      <c r="M8204" s="58">
        <v>0.14866103066876776</v>
      </c>
      <c r="N8204" s="58">
        <v>0.10176328257589393</v>
      </c>
      <c r="O8204" s="58">
        <v>0</v>
      </c>
      <c r="P8204" s="58">
        <v>0</v>
      </c>
      <c r="Q8204" s="58">
        <v>0</v>
      </c>
      <c r="R8204" s="58">
        <v>0</v>
      </c>
      <c r="S8204" s="58">
        <v>0</v>
      </c>
      <c r="T8204" s="58">
        <v>0</v>
      </c>
      <c r="U8204" s="58">
        <v>0</v>
      </c>
      <c r="V8204" s="58">
        <v>0</v>
      </c>
      <c r="W8204" s="58">
        <v>0</v>
      </c>
      <c r="X8204" s="58">
        <v>0</v>
      </c>
      <c r="Y8204" s="58">
        <v>0</v>
      </c>
      <c r="Z8204" s="58">
        <v>0</v>
      </c>
      <c r="AA8204" s="58">
        <v>0</v>
      </c>
      <c r="AB8204" s="58">
        <v>0</v>
      </c>
      <c r="AC8204" s="58">
        <v>0</v>
      </c>
      <c r="AD8204" s="58">
        <v>0</v>
      </c>
      <c r="AE8204" s="58">
        <v>0</v>
      </c>
      <c r="AF8204" s="58">
        <v>0</v>
      </c>
      <c r="AG8204" s="58">
        <v>0</v>
      </c>
      <c r="AH8204" s="58">
        <v>0</v>
      </c>
      <c r="AI8204" s="58">
        <v>0</v>
      </c>
      <c r="AK8204" s="64">
        <f t="shared" si="128"/>
        <v>3.0297794648458105E-3</v>
      </c>
    </row>
    <row r="8205" spans="1:37" x14ac:dyDescent="0.25">
      <c r="A8205">
        <v>8203</v>
      </c>
      <c r="B8205" s="1">
        <v>1.2999999999999999E-2</v>
      </c>
      <c r="C8205" s="1">
        <v>7.034297342864498E-5</v>
      </c>
      <c r="D8205" s="58">
        <v>3.5909213127537427E-2</v>
      </c>
      <c r="E8205" s="58">
        <v>0.14073220073848075</v>
      </c>
      <c r="F8205" s="58">
        <v>4.214308484887283E-2</v>
      </c>
      <c r="G8205" s="58">
        <v>0.20195876081952052</v>
      </c>
      <c r="H8205" s="58">
        <v>7.6004795374670253E-2</v>
      </c>
      <c r="I8205" s="58">
        <v>9.001343702138313E-3</v>
      </c>
      <c r="J8205" s="58">
        <v>1.8228457784753144E-2</v>
      </c>
      <c r="K8205" s="58">
        <v>0.13755094341593521</v>
      </c>
      <c r="L8205" s="58">
        <v>2.1922239703466077E-2</v>
      </c>
      <c r="M8205" s="58">
        <v>0.1157262125000913</v>
      </c>
      <c r="N8205" s="58">
        <v>0.20082274798453423</v>
      </c>
      <c r="O8205" s="58">
        <v>0</v>
      </c>
      <c r="P8205" s="58">
        <v>0</v>
      </c>
      <c r="Q8205" s="58">
        <v>0</v>
      </c>
      <c r="R8205" s="58">
        <v>0</v>
      </c>
      <c r="S8205" s="58">
        <v>0</v>
      </c>
      <c r="T8205" s="58">
        <v>0</v>
      </c>
      <c r="U8205" s="58">
        <v>0</v>
      </c>
      <c r="V8205" s="58">
        <v>0</v>
      </c>
      <c r="W8205" s="58">
        <v>0</v>
      </c>
      <c r="X8205" s="58">
        <v>0</v>
      </c>
      <c r="Y8205" s="58">
        <v>0</v>
      </c>
      <c r="Z8205" s="58">
        <v>0</v>
      </c>
      <c r="AA8205" s="58">
        <v>0</v>
      </c>
      <c r="AB8205" s="58">
        <v>0</v>
      </c>
      <c r="AC8205" s="58">
        <v>0</v>
      </c>
      <c r="AD8205" s="58">
        <v>0</v>
      </c>
      <c r="AE8205" s="58">
        <v>0</v>
      </c>
      <c r="AF8205" s="58">
        <v>0</v>
      </c>
      <c r="AG8205" s="58">
        <v>0</v>
      </c>
      <c r="AH8205" s="58">
        <v>0</v>
      </c>
      <c r="AI8205" s="58">
        <v>0</v>
      </c>
      <c r="AK8205" s="64">
        <f t="shared" si="128"/>
        <v>5.4109979560496143E-3</v>
      </c>
    </row>
    <row r="8206" spans="1:37" x14ac:dyDescent="0.25">
      <c r="A8206">
        <v>8204</v>
      </c>
      <c r="B8206" s="1">
        <v>1.06E-2</v>
      </c>
      <c r="C8206" s="1">
        <v>8.4520840135785238E-5</v>
      </c>
      <c r="D8206" s="58">
        <v>4.2201680959933763E-2</v>
      </c>
      <c r="E8206" s="58">
        <v>5.6748211601378135E-2</v>
      </c>
      <c r="F8206" s="58">
        <v>0.12932764005701675</v>
      </c>
      <c r="G8206" s="58">
        <v>0.14000546746657866</v>
      </c>
      <c r="H8206" s="58">
        <v>8.3970721842978685E-2</v>
      </c>
      <c r="I8206" s="58">
        <v>0.11568171119403184</v>
      </c>
      <c r="J8206" s="58">
        <v>0.1074404395644747</v>
      </c>
      <c r="K8206" s="58">
        <v>6.7063787281954551E-3</v>
      </c>
      <c r="L8206" s="58">
        <v>7.277261460316245E-2</v>
      </c>
      <c r="M8206" s="58">
        <v>0.10655243027540479</v>
      </c>
      <c r="N8206" s="58">
        <v>0.13859270370684482</v>
      </c>
      <c r="O8206" s="58">
        <v>0</v>
      </c>
      <c r="P8206" s="58">
        <v>0</v>
      </c>
      <c r="Q8206" s="58">
        <v>0</v>
      </c>
      <c r="R8206" s="58">
        <v>0</v>
      </c>
      <c r="S8206" s="58">
        <v>0</v>
      </c>
      <c r="T8206" s="58">
        <v>0</v>
      </c>
      <c r="U8206" s="58">
        <v>0</v>
      </c>
      <c r="V8206" s="58">
        <v>0</v>
      </c>
      <c r="W8206" s="58">
        <v>0</v>
      </c>
      <c r="X8206" s="58">
        <v>0</v>
      </c>
      <c r="Y8206" s="58">
        <v>0</v>
      </c>
      <c r="Z8206" s="58">
        <v>0</v>
      </c>
      <c r="AA8206" s="58">
        <v>0</v>
      </c>
      <c r="AB8206" s="58">
        <v>0</v>
      </c>
      <c r="AC8206" s="58">
        <v>0</v>
      </c>
      <c r="AD8206" s="58">
        <v>0</v>
      </c>
      <c r="AE8206" s="58">
        <v>0</v>
      </c>
      <c r="AF8206" s="58">
        <v>0</v>
      </c>
      <c r="AG8206" s="58">
        <v>0</v>
      </c>
      <c r="AH8206" s="58">
        <v>0</v>
      </c>
      <c r="AI8206" s="58">
        <v>0</v>
      </c>
      <c r="AK8206" s="64">
        <f t="shared" si="128"/>
        <v>7.9736641637533235E-3</v>
      </c>
    </row>
    <row r="8207" spans="1:37" x14ac:dyDescent="0.25">
      <c r="A8207">
        <v>8205</v>
      </c>
      <c r="B8207" s="1">
        <v>1.06E-2</v>
      </c>
      <c r="C8207" s="1">
        <v>-6.2389519691073204E-6</v>
      </c>
      <c r="D8207" s="58">
        <v>6.3407066002902984E-4</v>
      </c>
      <c r="E8207" s="58">
        <v>8.0761054790887396E-2</v>
      </c>
      <c r="F8207" s="58">
        <v>0.12708197405645102</v>
      </c>
      <c r="G8207" s="58">
        <v>0.12992595475973098</v>
      </c>
      <c r="H8207" s="58">
        <v>0.11215484459737768</v>
      </c>
      <c r="I8207" s="58">
        <v>0.11926465541878932</v>
      </c>
      <c r="J8207" s="58">
        <v>3.8645842946221802E-2</v>
      </c>
      <c r="K8207" s="58">
        <v>4.3776604543683734E-2</v>
      </c>
      <c r="L8207" s="58">
        <v>6.7066626524583117E-2</v>
      </c>
      <c r="M8207" s="58">
        <v>0.16183490306951498</v>
      </c>
      <c r="N8207" s="58">
        <v>0.11885346863273098</v>
      </c>
      <c r="O8207" s="58">
        <v>0</v>
      </c>
      <c r="P8207" s="58">
        <v>0</v>
      </c>
      <c r="Q8207" s="58">
        <v>0</v>
      </c>
      <c r="R8207" s="58">
        <v>0</v>
      </c>
      <c r="S8207" s="58">
        <v>0</v>
      </c>
      <c r="T8207" s="58">
        <v>0</v>
      </c>
      <c r="U8207" s="58">
        <v>0</v>
      </c>
      <c r="V8207" s="58">
        <v>0</v>
      </c>
      <c r="W8207" s="58">
        <v>0</v>
      </c>
      <c r="X8207" s="58">
        <v>0</v>
      </c>
      <c r="Y8207" s="58">
        <v>0</v>
      </c>
      <c r="Z8207" s="58">
        <v>0</v>
      </c>
      <c r="AA8207" s="58">
        <v>0</v>
      </c>
      <c r="AB8207" s="58">
        <v>0</v>
      </c>
      <c r="AC8207" s="58">
        <v>0</v>
      </c>
      <c r="AD8207" s="58">
        <v>0</v>
      </c>
      <c r="AE8207" s="58">
        <v>0</v>
      </c>
      <c r="AF8207" s="58">
        <v>0</v>
      </c>
      <c r="AG8207" s="58">
        <v>0</v>
      </c>
      <c r="AH8207" s="58">
        <v>0</v>
      </c>
      <c r="AI8207" s="58">
        <v>0</v>
      </c>
      <c r="AK8207" s="64">
        <f t="shared" si="128"/>
        <v>-5.8858037444408685E-4</v>
      </c>
    </row>
    <row r="8208" spans="1:37" x14ac:dyDescent="0.25">
      <c r="A8208">
        <v>8206</v>
      </c>
      <c r="B8208" s="1">
        <v>1.2500000000000001E-2</v>
      </c>
      <c r="C8208" s="1">
        <v>-4.4438786333557314E-4</v>
      </c>
      <c r="D8208" s="58">
        <v>0.16717648364370893</v>
      </c>
      <c r="E8208" s="58">
        <v>2.1454065097067723E-4</v>
      </c>
      <c r="F8208" s="58">
        <v>0.1402275202899558</v>
      </c>
      <c r="G8208" s="58">
        <v>6.1945759559909615E-2</v>
      </c>
      <c r="H8208" s="58">
        <v>3.5407999871159078E-2</v>
      </c>
      <c r="I8208" s="58">
        <v>0.11903221278813485</v>
      </c>
      <c r="J8208" s="58">
        <v>5.3237297158381783E-2</v>
      </c>
      <c r="K8208" s="58">
        <v>0.16936987900977379</v>
      </c>
      <c r="L8208" s="58">
        <v>0.15202900861050297</v>
      </c>
      <c r="M8208" s="58">
        <v>5.0290001594281881E-2</v>
      </c>
      <c r="N8208" s="58">
        <v>5.1069296823220547E-2</v>
      </c>
      <c r="O8208" s="58">
        <v>0</v>
      </c>
      <c r="P8208" s="58">
        <v>0</v>
      </c>
      <c r="Q8208" s="58">
        <v>0</v>
      </c>
      <c r="R8208" s="58">
        <v>0</v>
      </c>
      <c r="S8208" s="58">
        <v>0</v>
      </c>
      <c r="T8208" s="58">
        <v>0</v>
      </c>
      <c r="U8208" s="58">
        <v>0</v>
      </c>
      <c r="V8208" s="58">
        <v>0</v>
      </c>
      <c r="W8208" s="58">
        <v>0</v>
      </c>
      <c r="X8208" s="58">
        <v>0</v>
      </c>
      <c r="Y8208" s="58">
        <v>0</v>
      </c>
      <c r="Z8208" s="58">
        <v>0</v>
      </c>
      <c r="AA8208" s="58">
        <v>0</v>
      </c>
      <c r="AB8208" s="58">
        <v>0</v>
      </c>
      <c r="AC8208" s="58">
        <v>0</v>
      </c>
      <c r="AD8208" s="58">
        <v>0</v>
      </c>
      <c r="AE8208" s="58">
        <v>0</v>
      </c>
      <c r="AF8208" s="58">
        <v>0</v>
      </c>
      <c r="AG8208" s="58">
        <v>0</v>
      </c>
      <c r="AH8208" s="58">
        <v>0</v>
      </c>
      <c r="AI8208" s="58">
        <v>0</v>
      </c>
      <c r="AK8208" s="64">
        <f t="shared" si="128"/>
        <v>-3.5551029066845846E-2</v>
      </c>
    </row>
    <row r="8209" spans="1:37" x14ac:dyDescent="0.25">
      <c r="A8209">
        <v>8207</v>
      </c>
      <c r="B8209" s="1">
        <v>1.12E-2</v>
      </c>
      <c r="C8209" s="1">
        <v>-4.0859265630248235E-4</v>
      </c>
      <c r="D8209" s="58">
        <v>0.10684027984332177</v>
      </c>
      <c r="E8209" s="58">
        <v>8.4425890041004859E-3</v>
      </c>
      <c r="F8209" s="58">
        <v>0.1613198448412837</v>
      </c>
      <c r="G8209" s="58">
        <v>0.14189033886780864</v>
      </c>
      <c r="H8209" s="58">
        <v>0.10701146200893848</v>
      </c>
      <c r="I8209" s="58">
        <v>6.4927601790940676E-2</v>
      </c>
      <c r="J8209" s="58">
        <v>2.937952635096196E-2</v>
      </c>
      <c r="K8209" s="58">
        <v>0.12272755853597535</v>
      </c>
      <c r="L8209" s="58">
        <v>1.4511999921777281E-2</v>
      </c>
      <c r="M8209" s="58">
        <v>0.1565677680800778</v>
      </c>
      <c r="N8209" s="58">
        <v>8.6381030754814001E-2</v>
      </c>
      <c r="O8209" s="58">
        <v>0</v>
      </c>
      <c r="P8209" s="58">
        <v>0</v>
      </c>
      <c r="Q8209" s="58">
        <v>0</v>
      </c>
      <c r="R8209" s="58">
        <v>0</v>
      </c>
      <c r="S8209" s="58">
        <v>0</v>
      </c>
      <c r="T8209" s="58">
        <v>0</v>
      </c>
      <c r="U8209" s="58">
        <v>0</v>
      </c>
      <c r="V8209" s="58">
        <v>0</v>
      </c>
      <c r="W8209" s="58">
        <v>0</v>
      </c>
      <c r="X8209" s="58">
        <v>0</v>
      </c>
      <c r="Y8209" s="58">
        <v>0</v>
      </c>
      <c r="Z8209" s="58">
        <v>0</v>
      </c>
      <c r="AA8209" s="58">
        <v>0</v>
      </c>
      <c r="AB8209" s="58">
        <v>0</v>
      </c>
      <c r="AC8209" s="58">
        <v>0</v>
      </c>
      <c r="AD8209" s="58">
        <v>0</v>
      </c>
      <c r="AE8209" s="58">
        <v>0</v>
      </c>
      <c r="AF8209" s="58">
        <v>0</v>
      </c>
      <c r="AG8209" s="58">
        <v>0</v>
      </c>
      <c r="AH8209" s="58">
        <v>0</v>
      </c>
      <c r="AI8209" s="58">
        <v>0</v>
      </c>
      <c r="AK8209" s="64">
        <f t="shared" si="128"/>
        <v>-3.6481487169864497E-2</v>
      </c>
    </row>
    <row r="8210" spans="1:37" x14ac:dyDescent="0.25">
      <c r="A8210">
        <v>8208</v>
      </c>
      <c r="B8210" s="1">
        <v>1.5100000000000001E-2</v>
      </c>
      <c r="C8210" s="1">
        <v>2.7727689984298964E-4</v>
      </c>
      <c r="D8210" s="58">
        <v>3.0732071614815632E-2</v>
      </c>
      <c r="E8210" s="58">
        <v>0.21339957775282548</v>
      </c>
      <c r="F8210" s="58">
        <v>1.6335477957059866E-2</v>
      </c>
      <c r="G8210" s="58">
        <v>3.5443799231362046E-2</v>
      </c>
      <c r="H8210" s="58">
        <v>0.17883112690927269</v>
      </c>
      <c r="I8210" s="58">
        <v>0.12015370366811677</v>
      </c>
      <c r="J8210" s="58">
        <v>7.7058718475442878E-2</v>
      </c>
      <c r="K8210" s="58">
        <v>0.1009957822000835</v>
      </c>
      <c r="L8210" s="58">
        <v>4.6088416275739313E-2</v>
      </c>
      <c r="M8210" s="58">
        <v>1.070523690099706E-2</v>
      </c>
      <c r="N8210" s="58">
        <v>0.17025608901428474</v>
      </c>
      <c r="O8210" s="58">
        <v>0</v>
      </c>
      <c r="P8210" s="58">
        <v>0</v>
      </c>
      <c r="Q8210" s="58">
        <v>0</v>
      </c>
      <c r="R8210" s="58">
        <v>0</v>
      </c>
      <c r="S8210" s="58">
        <v>0</v>
      </c>
      <c r="T8210" s="58">
        <v>0</v>
      </c>
      <c r="U8210" s="58">
        <v>0</v>
      </c>
      <c r="V8210" s="58">
        <v>0</v>
      </c>
      <c r="W8210" s="58">
        <v>0</v>
      </c>
      <c r="X8210" s="58">
        <v>0</v>
      </c>
      <c r="Y8210" s="58">
        <v>0</v>
      </c>
      <c r="Z8210" s="58">
        <v>0</v>
      </c>
      <c r="AA8210" s="58">
        <v>0</v>
      </c>
      <c r="AB8210" s="58">
        <v>0</v>
      </c>
      <c r="AC8210" s="58">
        <v>0</v>
      </c>
      <c r="AD8210" s="58">
        <v>0</v>
      </c>
      <c r="AE8210" s="58">
        <v>0</v>
      </c>
      <c r="AF8210" s="58">
        <v>0</v>
      </c>
      <c r="AG8210" s="58">
        <v>0</v>
      </c>
      <c r="AH8210" s="58">
        <v>0</v>
      </c>
      <c r="AI8210" s="58">
        <v>0</v>
      </c>
      <c r="AK8210" s="64">
        <f t="shared" si="128"/>
        <v>1.8362708598873484E-2</v>
      </c>
    </row>
    <row r="8211" spans="1:37" x14ac:dyDescent="0.25">
      <c r="A8211">
        <v>8209</v>
      </c>
      <c r="B8211" s="1">
        <v>1.3299999999999999E-2</v>
      </c>
      <c r="C8211" s="1">
        <v>2.1507475452450223E-5</v>
      </c>
      <c r="D8211" s="58">
        <v>4.3435422755335198E-2</v>
      </c>
      <c r="E8211" s="58">
        <v>0.14835514657950083</v>
      </c>
      <c r="F8211" s="58">
        <v>0.1390879609679273</v>
      </c>
      <c r="G8211" s="58">
        <v>5.4842971967300411E-2</v>
      </c>
      <c r="H8211" s="58">
        <v>0.14062603778292534</v>
      </c>
      <c r="I8211" s="58">
        <v>7.6361748450255642E-3</v>
      </c>
      <c r="J8211" s="58">
        <v>0.11884175923617937</v>
      </c>
      <c r="K8211" s="58">
        <v>0.13181138978369122</v>
      </c>
      <c r="L8211" s="58">
        <v>2.2694523520061648E-2</v>
      </c>
      <c r="M8211" s="58">
        <v>7.5041846735436152E-2</v>
      </c>
      <c r="N8211" s="58">
        <v>0.11762676582661703</v>
      </c>
      <c r="O8211" s="58">
        <v>0</v>
      </c>
      <c r="P8211" s="58">
        <v>0</v>
      </c>
      <c r="Q8211" s="58">
        <v>0</v>
      </c>
      <c r="R8211" s="58">
        <v>0</v>
      </c>
      <c r="S8211" s="58">
        <v>0</v>
      </c>
      <c r="T8211" s="58">
        <v>0</v>
      </c>
      <c r="U8211" s="58">
        <v>0</v>
      </c>
      <c r="V8211" s="58">
        <v>0</v>
      </c>
      <c r="W8211" s="58">
        <v>0</v>
      </c>
      <c r="X8211" s="58">
        <v>0</v>
      </c>
      <c r="Y8211" s="58">
        <v>0</v>
      </c>
      <c r="Z8211" s="58">
        <v>0</v>
      </c>
      <c r="AA8211" s="58">
        <v>0</v>
      </c>
      <c r="AB8211" s="58">
        <v>0</v>
      </c>
      <c r="AC8211" s="58">
        <v>0</v>
      </c>
      <c r="AD8211" s="58">
        <v>0</v>
      </c>
      <c r="AE8211" s="58">
        <v>0</v>
      </c>
      <c r="AF8211" s="58">
        <v>0</v>
      </c>
      <c r="AG8211" s="58">
        <v>0</v>
      </c>
      <c r="AH8211" s="58">
        <v>0</v>
      </c>
      <c r="AI8211" s="58">
        <v>0</v>
      </c>
      <c r="AK8211" s="64">
        <f t="shared" si="128"/>
        <v>1.6171034174774605E-3</v>
      </c>
    </row>
    <row r="8212" spans="1:37" x14ac:dyDescent="0.25">
      <c r="A8212">
        <v>8210</v>
      </c>
      <c r="B8212" s="1">
        <v>1.2800000000000001E-2</v>
      </c>
      <c r="C8212" s="1">
        <v>-2.5261161108363185E-4</v>
      </c>
      <c r="D8212" s="58">
        <v>2.9231786139380204E-2</v>
      </c>
      <c r="E8212" s="58">
        <v>8.2155492365307739E-2</v>
      </c>
      <c r="F8212" s="58">
        <v>7.4764110921718308E-2</v>
      </c>
      <c r="G8212" s="58">
        <v>3.1676000540666951E-2</v>
      </c>
      <c r="H8212" s="58">
        <v>9.3494833053194185E-2</v>
      </c>
      <c r="I8212" s="58">
        <v>0.14100683657360755</v>
      </c>
      <c r="J8212" s="58">
        <v>0.15437693473149675</v>
      </c>
      <c r="K8212" s="58">
        <v>0.17307528137099132</v>
      </c>
      <c r="L8212" s="58">
        <v>1.2712919986314818E-2</v>
      </c>
      <c r="M8212" s="58">
        <v>0.1585032083424899</v>
      </c>
      <c r="N8212" s="58">
        <v>4.9002595974832343E-2</v>
      </c>
      <c r="O8212" s="58">
        <v>0</v>
      </c>
      <c r="P8212" s="58">
        <v>0</v>
      </c>
      <c r="Q8212" s="58">
        <v>0</v>
      </c>
      <c r="R8212" s="58">
        <v>0</v>
      </c>
      <c r="S8212" s="58">
        <v>0</v>
      </c>
      <c r="T8212" s="58">
        <v>0</v>
      </c>
      <c r="U8212" s="58">
        <v>0</v>
      </c>
      <c r="V8212" s="58">
        <v>0</v>
      </c>
      <c r="W8212" s="58">
        <v>0</v>
      </c>
      <c r="X8212" s="58">
        <v>0</v>
      </c>
      <c r="Y8212" s="58">
        <v>0</v>
      </c>
      <c r="Z8212" s="58">
        <v>0</v>
      </c>
      <c r="AA8212" s="58">
        <v>0</v>
      </c>
      <c r="AB8212" s="58">
        <v>0</v>
      </c>
      <c r="AC8212" s="58">
        <v>0</v>
      </c>
      <c r="AD8212" s="58">
        <v>0</v>
      </c>
      <c r="AE8212" s="58">
        <v>0</v>
      </c>
      <c r="AF8212" s="58">
        <v>0</v>
      </c>
      <c r="AG8212" s="58">
        <v>0</v>
      </c>
      <c r="AH8212" s="58">
        <v>0</v>
      </c>
      <c r="AI8212" s="58">
        <v>0</v>
      </c>
      <c r="AK8212" s="64">
        <f t="shared" si="128"/>
        <v>-1.9735282115908737E-2</v>
      </c>
    </row>
    <row r="8213" spans="1:37" x14ac:dyDescent="0.25">
      <c r="A8213">
        <v>8211</v>
      </c>
      <c r="B8213" s="1">
        <v>9.7999999999999997E-3</v>
      </c>
      <c r="C8213" s="1">
        <v>3.8762003843827464E-5</v>
      </c>
      <c r="D8213" s="58">
        <v>0.11252539010666321</v>
      </c>
      <c r="E8213" s="58">
        <v>3.7612137427791993E-2</v>
      </c>
      <c r="F8213" s="58">
        <v>0.11375923157866891</v>
      </c>
      <c r="G8213" s="58">
        <v>8.9429402569976696E-2</v>
      </c>
      <c r="H8213" s="58">
        <v>0.15520037749377361</v>
      </c>
      <c r="I8213" s="58">
        <v>0.11333620976248737</v>
      </c>
      <c r="J8213" s="58">
        <v>7.518101948569663E-3</v>
      </c>
      <c r="K8213" s="58">
        <v>1.3810402074642269E-2</v>
      </c>
      <c r="L8213" s="58">
        <v>0.17259793142514263</v>
      </c>
      <c r="M8213" s="58">
        <v>8.1488966001093704E-2</v>
      </c>
      <c r="N8213" s="58">
        <v>0.10272184961118987</v>
      </c>
      <c r="O8213" s="58">
        <v>0</v>
      </c>
      <c r="P8213" s="58">
        <v>0</v>
      </c>
      <c r="Q8213" s="58">
        <v>0</v>
      </c>
      <c r="R8213" s="58">
        <v>0</v>
      </c>
      <c r="S8213" s="58">
        <v>0</v>
      </c>
      <c r="T8213" s="58">
        <v>0</v>
      </c>
      <c r="U8213" s="58">
        <v>0</v>
      </c>
      <c r="V8213" s="58">
        <v>0</v>
      </c>
      <c r="W8213" s="58">
        <v>0</v>
      </c>
      <c r="X8213" s="58">
        <v>0</v>
      </c>
      <c r="Y8213" s="58">
        <v>0</v>
      </c>
      <c r="Z8213" s="58">
        <v>0</v>
      </c>
      <c r="AA8213" s="58">
        <v>0</v>
      </c>
      <c r="AB8213" s="58">
        <v>0</v>
      </c>
      <c r="AC8213" s="58">
        <v>0</v>
      </c>
      <c r="AD8213" s="58">
        <v>0</v>
      </c>
      <c r="AE8213" s="58">
        <v>0</v>
      </c>
      <c r="AF8213" s="58">
        <v>0</v>
      </c>
      <c r="AG8213" s="58">
        <v>0</v>
      </c>
      <c r="AH8213" s="58">
        <v>0</v>
      </c>
      <c r="AI8213" s="58">
        <v>0</v>
      </c>
      <c r="AK8213" s="64">
        <f t="shared" si="128"/>
        <v>3.9553065146762717E-3</v>
      </c>
    </row>
    <row r="8214" spans="1:37" x14ac:dyDescent="0.25">
      <c r="A8214">
        <v>8212</v>
      </c>
      <c r="B8214" s="1">
        <v>1.0699999999999999E-2</v>
      </c>
      <c r="C8214" s="1">
        <v>3.0917982122448672E-4</v>
      </c>
      <c r="D8214" s="58">
        <v>0.15083188564065325</v>
      </c>
      <c r="E8214" s="58">
        <v>0.10012654006009279</v>
      </c>
      <c r="F8214" s="58">
        <v>7.5835060665607731E-2</v>
      </c>
      <c r="G8214" s="58">
        <v>0.12407043851091905</v>
      </c>
      <c r="H8214" s="58">
        <v>0.14884329606479976</v>
      </c>
      <c r="I8214" s="58">
        <v>2.1040800493119474E-2</v>
      </c>
      <c r="J8214" s="58">
        <v>4.6438433700614526E-2</v>
      </c>
      <c r="K8214" s="58">
        <v>3.7968415714186767E-3</v>
      </c>
      <c r="L8214" s="58">
        <v>0.15373975482736046</v>
      </c>
      <c r="M8214" s="58">
        <v>0.11971809683590674</v>
      </c>
      <c r="N8214" s="58">
        <v>5.5558851629507529E-2</v>
      </c>
      <c r="O8214" s="58">
        <v>0</v>
      </c>
      <c r="P8214" s="58">
        <v>0</v>
      </c>
      <c r="Q8214" s="58">
        <v>0</v>
      </c>
      <c r="R8214" s="58">
        <v>0</v>
      </c>
      <c r="S8214" s="58">
        <v>0</v>
      </c>
      <c r="T8214" s="58">
        <v>0</v>
      </c>
      <c r="U8214" s="58">
        <v>0</v>
      </c>
      <c r="V8214" s="58">
        <v>0</v>
      </c>
      <c r="W8214" s="58">
        <v>0</v>
      </c>
      <c r="X8214" s="58">
        <v>0</v>
      </c>
      <c r="Y8214" s="58">
        <v>0</v>
      </c>
      <c r="Z8214" s="58">
        <v>0</v>
      </c>
      <c r="AA8214" s="58">
        <v>0</v>
      </c>
      <c r="AB8214" s="58">
        <v>0</v>
      </c>
      <c r="AC8214" s="58">
        <v>0</v>
      </c>
      <c r="AD8214" s="58">
        <v>0</v>
      </c>
      <c r="AE8214" s="58">
        <v>0</v>
      </c>
      <c r="AF8214" s="58">
        <v>0</v>
      </c>
      <c r="AG8214" s="58">
        <v>0</v>
      </c>
      <c r="AH8214" s="58">
        <v>0</v>
      </c>
      <c r="AI8214" s="58">
        <v>0</v>
      </c>
      <c r="AK8214" s="64">
        <f t="shared" si="128"/>
        <v>2.8895310394811843E-2</v>
      </c>
    </row>
    <row r="8215" spans="1:37" x14ac:dyDescent="0.25">
      <c r="A8215">
        <v>8213</v>
      </c>
      <c r="B8215" s="1">
        <v>9.1999999999999998E-3</v>
      </c>
      <c r="C8215" s="1">
        <v>7.2006536701234875E-6</v>
      </c>
      <c r="D8215" s="58">
        <v>0.18279065748346876</v>
      </c>
      <c r="E8215" s="58">
        <v>3.2125834189771565E-2</v>
      </c>
      <c r="F8215" s="58">
        <v>0.10377863636305995</v>
      </c>
      <c r="G8215" s="58">
        <v>2.0668385581547603E-2</v>
      </c>
      <c r="H8215" s="58">
        <v>8.0074177203789204E-2</v>
      </c>
      <c r="I8215" s="58">
        <v>2.087968688411692E-2</v>
      </c>
      <c r="J8215" s="58">
        <v>0.16441064914763309</v>
      </c>
      <c r="K8215" s="58">
        <v>3.8996907254185434E-2</v>
      </c>
      <c r="L8215" s="58">
        <v>1.4466962329410997E-3</v>
      </c>
      <c r="M8215" s="58">
        <v>0.2053716077860786</v>
      </c>
      <c r="N8215" s="58">
        <v>0.14945676187340781</v>
      </c>
      <c r="O8215" s="58">
        <v>0</v>
      </c>
      <c r="P8215" s="58">
        <v>0</v>
      </c>
      <c r="Q8215" s="58">
        <v>0</v>
      </c>
      <c r="R8215" s="58">
        <v>0</v>
      </c>
      <c r="S8215" s="58">
        <v>0</v>
      </c>
      <c r="T8215" s="58">
        <v>0</v>
      </c>
      <c r="U8215" s="58">
        <v>0</v>
      </c>
      <c r="V8215" s="58">
        <v>0</v>
      </c>
      <c r="W8215" s="58">
        <v>0</v>
      </c>
      <c r="X8215" s="58">
        <v>0</v>
      </c>
      <c r="Y8215" s="58">
        <v>0</v>
      </c>
      <c r="Z8215" s="58">
        <v>0</v>
      </c>
      <c r="AA8215" s="58">
        <v>0</v>
      </c>
      <c r="AB8215" s="58">
        <v>0</v>
      </c>
      <c r="AC8215" s="58">
        <v>0</v>
      </c>
      <c r="AD8215" s="58">
        <v>0</v>
      </c>
      <c r="AE8215" s="58">
        <v>0</v>
      </c>
      <c r="AF8215" s="58">
        <v>0</v>
      </c>
      <c r="AG8215" s="58">
        <v>0</v>
      </c>
      <c r="AH8215" s="58">
        <v>0</v>
      </c>
      <c r="AI8215" s="58">
        <v>0</v>
      </c>
      <c r="AK8215" s="64">
        <f t="shared" si="128"/>
        <v>7.8267974675255301E-4</v>
      </c>
    </row>
    <row r="8216" spans="1:37" x14ac:dyDescent="0.25">
      <c r="A8216">
        <v>8214</v>
      </c>
      <c r="B8216" s="1">
        <v>1.21E-2</v>
      </c>
      <c r="C8216" s="1">
        <v>1.3617614793069764E-4</v>
      </c>
      <c r="D8216" s="58">
        <v>4.7051105175120428E-2</v>
      </c>
      <c r="E8216" s="58">
        <v>0.10724778436541238</v>
      </c>
      <c r="F8216" s="58">
        <v>3.1498146611973386E-2</v>
      </c>
      <c r="G8216" s="58">
        <v>0.13265322874867136</v>
      </c>
      <c r="H8216" s="58">
        <v>0.15251456948728245</v>
      </c>
      <c r="I8216" s="58">
        <v>6.8203898275581654E-2</v>
      </c>
      <c r="J8216" s="58">
        <v>7.7617272685052835E-2</v>
      </c>
      <c r="K8216" s="58">
        <v>0.10939648537405668</v>
      </c>
      <c r="L8216" s="58">
        <v>0.14341591846897822</v>
      </c>
      <c r="M8216" s="58">
        <v>7.9464938533022764E-2</v>
      </c>
      <c r="N8216" s="58">
        <v>5.0936652274847768E-2</v>
      </c>
      <c r="O8216" s="58">
        <v>0</v>
      </c>
      <c r="P8216" s="58">
        <v>0</v>
      </c>
      <c r="Q8216" s="58">
        <v>0</v>
      </c>
      <c r="R8216" s="58">
        <v>0</v>
      </c>
      <c r="S8216" s="58">
        <v>0</v>
      </c>
      <c r="T8216" s="58">
        <v>0</v>
      </c>
      <c r="U8216" s="58">
        <v>0</v>
      </c>
      <c r="V8216" s="58">
        <v>0</v>
      </c>
      <c r="W8216" s="58">
        <v>0</v>
      </c>
      <c r="X8216" s="58">
        <v>0</v>
      </c>
      <c r="Y8216" s="58">
        <v>0</v>
      </c>
      <c r="Z8216" s="58">
        <v>0</v>
      </c>
      <c r="AA8216" s="58">
        <v>0</v>
      </c>
      <c r="AB8216" s="58">
        <v>0</v>
      </c>
      <c r="AC8216" s="58">
        <v>0</v>
      </c>
      <c r="AD8216" s="58">
        <v>0</v>
      </c>
      <c r="AE8216" s="58">
        <v>0</v>
      </c>
      <c r="AF8216" s="58">
        <v>0</v>
      </c>
      <c r="AG8216" s="58">
        <v>0</v>
      </c>
      <c r="AH8216" s="58">
        <v>0</v>
      </c>
      <c r="AI8216" s="58">
        <v>0</v>
      </c>
      <c r="AK8216" s="64">
        <f t="shared" si="128"/>
        <v>1.125422710171055E-2</v>
      </c>
    </row>
    <row r="8217" spans="1:37" x14ac:dyDescent="0.25">
      <c r="A8217">
        <v>8215</v>
      </c>
      <c r="B8217" s="1">
        <v>1.21E-2</v>
      </c>
      <c r="C8217" s="1">
        <v>7.9393052589798934E-5</v>
      </c>
      <c r="D8217" s="58">
        <v>9.2028341814912068E-2</v>
      </c>
      <c r="E8217" s="58">
        <v>0.1088584424535043</v>
      </c>
      <c r="F8217" s="58">
        <v>3.2978358682351751E-2</v>
      </c>
      <c r="G8217" s="58">
        <v>9.7841521408364468E-2</v>
      </c>
      <c r="H8217" s="58">
        <v>0.11236538783038504</v>
      </c>
      <c r="I8217" s="58">
        <v>6.7917149065065241E-2</v>
      </c>
      <c r="J8217" s="58">
        <v>0.10731047124310862</v>
      </c>
      <c r="K8217" s="58">
        <v>0.1180842864056533</v>
      </c>
      <c r="L8217" s="58">
        <v>9.7996118962107304E-2</v>
      </c>
      <c r="M8217" s="58">
        <v>0.11816295824682037</v>
      </c>
      <c r="N8217" s="58">
        <v>4.645696388772734E-2</v>
      </c>
      <c r="O8217" s="58">
        <v>0</v>
      </c>
      <c r="P8217" s="58">
        <v>0</v>
      </c>
      <c r="Q8217" s="58">
        <v>0</v>
      </c>
      <c r="R8217" s="58">
        <v>0</v>
      </c>
      <c r="S8217" s="58">
        <v>0</v>
      </c>
      <c r="T8217" s="58">
        <v>0</v>
      </c>
      <c r="U8217" s="58">
        <v>0</v>
      </c>
      <c r="V8217" s="58">
        <v>0</v>
      </c>
      <c r="W8217" s="58">
        <v>0</v>
      </c>
      <c r="X8217" s="58">
        <v>0</v>
      </c>
      <c r="Y8217" s="58">
        <v>0</v>
      </c>
      <c r="Z8217" s="58">
        <v>0</v>
      </c>
      <c r="AA8217" s="58">
        <v>0</v>
      </c>
      <c r="AB8217" s="58">
        <v>0</v>
      </c>
      <c r="AC8217" s="58">
        <v>0</v>
      </c>
      <c r="AD8217" s="58">
        <v>0</v>
      </c>
      <c r="AE8217" s="58">
        <v>0</v>
      </c>
      <c r="AF8217" s="58">
        <v>0</v>
      </c>
      <c r="AG8217" s="58">
        <v>0</v>
      </c>
      <c r="AH8217" s="58">
        <v>0</v>
      </c>
      <c r="AI8217" s="58">
        <v>0</v>
      </c>
      <c r="AK8217" s="64">
        <f t="shared" si="128"/>
        <v>6.561409304942061E-3</v>
      </c>
    </row>
    <row r="8218" spans="1:37" x14ac:dyDescent="0.25">
      <c r="A8218">
        <v>8216</v>
      </c>
      <c r="B8218" s="1">
        <v>1.12E-2</v>
      </c>
      <c r="C8218" s="1">
        <v>9.3000050980772959E-5</v>
      </c>
      <c r="D8218" s="58">
        <v>0.10319808830938759</v>
      </c>
      <c r="E8218" s="58">
        <v>6.5702529192232628E-2</v>
      </c>
      <c r="F8218" s="58">
        <v>9.7255613409795855E-2</v>
      </c>
      <c r="G8218" s="58">
        <v>8.4090465893336838E-2</v>
      </c>
      <c r="H8218" s="58">
        <v>0.13659074200994784</v>
      </c>
      <c r="I8218" s="58">
        <v>0.10010762564559081</v>
      </c>
      <c r="J8218" s="58">
        <v>0.11157651606874149</v>
      </c>
      <c r="K8218" s="58">
        <v>4.4223857566610354E-2</v>
      </c>
      <c r="L8218" s="58">
        <v>0.11120182599492159</v>
      </c>
      <c r="M8218" s="58">
        <v>1.0448659880706323E-2</v>
      </c>
      <c r="N8218" s="58">
        <v>0.13560407602872859</v>
      </c>
      <c r="O8218" s="58">
        <v>0</v>
      </c>
      <c r="P8218" s="58">
        <v>0</v>
      </c>
      <c r="Q8218" s="58">
        <v>0</v>
      </c>
      <c r="R8218" s="58">
        <v>0</v>
      </c>
      <c r="S8218" s="58">
        <v>0</v>
      </c>
      <c r="T8218" s="58">
        <v>0</v>
      </c>
      <c r="U8218" s="58">
        <v>0</v>
      </c>
      <c r="V8218" s="58">
        <v>0</v>
      </c>
      <c r="W8218" s="58">
        <v>0</v>
      </c>
      <c r="X8218" s="58">
        <v>0</v>
      </c>
      <c r="Y8218" s="58">
        <v>0</v>
      </c>
      <c r="Z8218" s="58">
        <v>0</v>
      </c>
      <c r="AA8218" s="58">
        <v>0</v>
      </c>
      <c r="AB8218" s="58">
        <v>0</v>
      </c>
      <c r="AC8218" s="58">
        <v>0</v>
      </c>
      <c r="AD8218" s="58">
        <v>0</v>
      </c>
      <c r="AE8218" s="58">
        <v>0</v>
      </c>
      <c r="AF8218" s="58">
        <v>0</v>
      </c>
      <c r="AG8218" s="58">
        <v>0</v>
      </c>
      <c r="AH8218" s="58">
        <v>0</v>
      </c>
      <c r="AI8218" s="58">
        <v>0</v>
      </c>
      <c r="AK8218" s="64">
        <f t="shared" si="128"/>
        <v>8.3035759804261575E-3</v>
      </c>
    </row>
    <row r="8219" spans="1:37" x14ac:dyDescent="0.25">
      <c r="A8219">
        <v>8217</v>
      </c>
      <c r="B8219" s="1">
        <v>1.3299999999999999E-2</v>
      </c>
      <c r="C8219" s="1">
        <v>-4.4374447971603476E-5</v>
      </c>
      <c r="D8219" s="58">
        <v>0.10523361247546878</v>
      </c>
      <c r="E8219" s="58">
        <v>0.11299990737241365</v>
      </c>
      <c r="F8219" s="58">
        <v>0.11576917038006207</v>
      </c>
      <c r="G8219" s="58">
        <v>9.282959028091807E-2</v>
      </c>
      <c r="H8219" s="58">
        <v>3.0584488515116501E-2</v>
      </c>
      <c r="I8219" s="58">
        <v>8.3799454385183006E-2</v>
      </c>
      <c r="J8219" s="58">
        <v>0.14358824414441221</v>
      </c>
      <c r="K8219" s="58">
        <v>0.11783441376740825</v>
      </c>
      <c r="L8219" s="58">
        <v>2.5344259171266259E-2</v>
      </c>
      <c r="M8219" s="58">
        <v>2.9656568566474903E-2</v>
      </c>
      <c r="N8219" s="58">
        <v>0.14236029094127639</v>
      </c>
      <c r="O8219" s="58">
        <v>0</v>
      </c>
      <c r="P8219" s="58">
        <v>0</v>
      </c>
      <c r="Q8219" s="58">
        <v>0</v>
      </c>
      <c r="R8219" s="58">
        <v>0</v>
      </c>
      <c r="S8219" s="58">
        <v>0</v>
      </c>
      <c r="T8219" s="58">
        <v>0</v>
      </c>
      <c r="U8219" s="58">
        <v>0</v>
      </c>
      <c r="V8219" s="58">
        <v>0</v>
      </c>
      <c r="W8219" s="58">
        <v>0</v>
      </c>
      <c r="X8219" s="58">
        <v>0</v>
      </c>
      <c r="Y8219" s="58">
        <v>0</v>
      </c>
      <c r="Z8219" s="58">
        <v>0</v>
      </c>
      <c r="AA8219" s="58">
        <v>0</v>
      </c>
      <c r="AB8219" s="58">
        <v>0</v>
      </c>
      <c r="AC8219" s="58">
        <v>0</v>
      </c>
      <c r="AD8219" s="58">
        <v>0</v>
      </c>
      <c r="AE8219" s="58">
        <v>0</v>
      </c>
      <c r="AF8219" s="58">
        <v>0</v>
      </c>
      <c r="AG8219" s="58">
        <v>0</v>
      </c>
      <c r="AH8219" s="58">
        <v>0</v>
      </c>
      <c r="AI8219" s="58">
        <v>0</v>
      </c>
      <c r="AK8219" s="64">
        <f t="shared" si="128"/>
        <v>-3.3364246595190584E-3</v>
      </c>
    </row>
    <row r="8220" spans="1:37" x14ac:dyDescent="0.25">
      <c r="A8220">
        <v>8218</v>
      </c>
      <c r="B8220" s="1">
        <v>1.0999999999999999E-2</v>
      </c>
      <c r="C8220" s="1">
        <v>8.178902084091409E-5</v>
      </c>
      <c r="D8220" s="58">
        <v>4.9700056825390714E-2</v>
      </c>
      <c r="E8220" s="58">
        <v>6.8325286274662014E-2</v>
      </c>
      <c r="F8220" s="58">
        <v>0.12680301897059634</v>
      </c>
      <c r="G8220" s="58">
        <v>0.114482123709452</v>
      </c>
      <c r="H8220" s="58">
        <v>4.6475151910003711E-2</v>
      </c>
      <c r="I8220" s="58">
        <v>0.11634124199770557</v>
      </c>
      <c r="J8220" s="58">
        <v>0.17346379352310567</v>
      </c>
      <c r="K8220" s="58">
        <v>2.3390199481437748E-2</v>
      </c>
      <c r="L8220" s="58">
        <v>5.3360756776056298E-2</v>
      </c>
      <c r="M8220" s="58">
        <v>0.14323389996108155</v>
      </c>
      <c r="N8220" s="58">
        <v>8.4424470570508364E-2</v>
      </c>
      <c r="O8220" s="58">
        <v>0</v>
      </c>
      <c r="P8220" s="58">
        <v>0</v>
      </c>
      <c r="Q8220" s="58">
        <v>0</v>
      </c>
      <c r="R8220" s="58">
        <v>0</v>
      </c>
      <c r="S8220" s="58">
        <v>0</v>
      </c>
      <c r="T8220" s="58">
        <v>0</v>
      </c>
      <c r="U8220" s="58">
        <v>0</v>
      </c>
      <c r="V8220" s="58">
        <v>0</v>
      </c>
      <c r="W8220" s="58">
        <v>0</v>
      </c>
      <c r="X8220" s="58">
        <v>0</v>
      </c>
      <c r="Y8220" s="58">
        <v>0</v>
      </c>
      <c r="Z8220" s="58">
        <v>0</v>
      </c>
      <c r="AA8220" s="58">
        <v>0</v>
      </c>
      <c r="AB8220" s="58">
        <v>0</v>
      </c>
      <c r="AC8220" s="58">
        <v>0</v>
      </c>
      <c r="AD8220" s="58">
        <v>0</v>
      </c>
      <c r="AE8220" s="58">
        <v>0</v>
      </c>
      <c r="AF8220" s="58">
        <v>0</v>
      </c>
      <c r="AG8220" s="58">
        <v>0</v>
      </c>
      <c r="AH8220" s="58">
        <v>0</v>
      </c>
      <c r="AI8220" s="58">
        <v>0</v>
      </c>
      <c r="AK8220" s="64">
        <f t="shared" si="128"/>
        <v>7.4353655309921905E-3</v>
      </c>
    </row>
    <row r="8221" spans="1:37" x14ac:dyDescent="0.25">
      <c r="A8221">
        <v>8219</v>
      </c>
      <c r="B8221" s="1">
        <v>1.15E-2</v>
      </c>
      <c r="C8221" s="1">
        <v>2.5620504534842814E-5</v>
      </c>
      <c r="D8221" s="58">
        <v>9.9905607665409846E-2</v>
      </c>
      <c r="E8221" s="58">
        <v>7.8769162170056459E-2</v>
      </c>
      <c r="F8221" s="58">
        <v>2.1356902979025729E-2</v>
      </c>
      <c r="G8221" s="58">
        <v>5.0869940616807621E-2</v>
      </c>
      <c r="H8221" s="58">
        <v>2.1507840282030656E-2</v>
      </c>
      <c r="I8221" s="58">
        <v>0.12690669047896755</v>
      </c>
      <c r="J8221" s="58">
        <v>0.14370803080721936</v>
      </c>
      <c r="K8221" s="58">
        <v>0.11921487909013162</v>
      </c>
      <c r="L8221" s="58">
        <v>0.10715963838791051</v>
      </c>
      <c r="M8221" s="58">
        <v>9.2031233486411401E-2</v>
      </c>
      <c r="N8221" s="58">
        <v>0.13857007403602931</v>
      </c>
      <c r="O8221" s="58">
        <v>0</v>
      </c>
      <c r="P8221" s="58">
        <v>0</v>
      </c>
      <c r="Q8221" s="58">
        <v>0</v>
      </c>
      <c r="R8221" s="58">
        <v>0</v>
      </c>
      <c r="S8221" s="58">
        <v>0</v>
      </c>
      <c r="T8221" s="58">
        <v>0</v>
      </c>
      <c r="U8221" s="58">
        <v>0</v>
      </c>
      <c r="V8221" s="58">
        <v>0</v>
      </c>
      <c r="W8221" s="58">
        <v>0</v>
      </c>
      <c r="X8221" s="58">
        <v>0</v>
      </c>
      <c r="Y8221" s="58">
        <v>0</v>
      </c>
      <c r="Z8221" s="58">
        <v>0</v>
      </c>
      <c r="AA8221" s="58">
        <v>0</v>
      </c>
      <c r="AB8221" s="58">
        <v>0</v>
      </c>
      <c r="AC8221" s="58">
        <v>0</v>
      </c>
      <c r="AD8221" s="58">
        <v>0</v>
      </c>
      <c r="AE8221" s="58">
        <v>0</v>
      </c>
      <c r="AF8221" s="58">
        <v>0</v>
      </c>
      <c r="AG8221" s="58">
        <v>0</v>
      </c>
      <c r="AH8221" s="58">
        <v>0</v>
      </c>
      <c r="AI8221" s="58">
        <v>0</v>
      </c>
      <c r="AK8221" s="64">
        <f t="shared" si="128"/>
        <v>2.2278699595515493E-3</v>
      </c>
    </row>
    <row r="8222" spans="1:37" x14ac:dyDescent="0.25">
      <c r="A8222">
        <v>8220</v>
      </c>
      <c r="B8222" s="1">
        <v>1.09E-2</v>
      </c>
      <c r="C8222" s="1">
        <v>-2.2811798937140515E-4</v>
      </c>
      <c r="D8222" s="58">
        <v>0.12125363133259054</v>
      </c>
      <c r="E8222" s="58">
        <v>4.1375514695010378E-2</v>
      </c>
      <c r="F8222" s="58">
        <v>0.13561587810121162</v>
      </c>
      <c r="G8222" s="58">
        <v>1.6885613618797715E-2</v>
      </c>
      <c r="H8222" s="58">
        <v>8.0685014097609864E-2</v>
      </c>
      <c r="I8222" s="58">
        <v>0.10874842447169873</v>
      </c>
      <c r="J8222" s="58">
        <v>9.4934883510911408E-2</v>
      </c>
      <c r="K8222" s="58">
        <v>0.10745435919713842</v>
      </c>
      <c r="L8222" s="58">
        <v>6.996112183814393E-2</v>
      </c>
      <c r="M8222" s="58">
        <v>0.10761337356568396</v>
      </c>
      <c r="N8222" s="58">
        <v>0.1154721855712034</v>
      </c>
      <c r="O8222" s="58">
        <v>0</v>
      </c>
      <c r="P8222" s="58">
        <v>0</v>
      </c>
      <c r="Q8222" s="58">
        <v>0</v>
      </c>
      <c r="R8222" s="58">
        <v>0</v>
      </c>
      <c r="S8222" s="58">
        <v>0</v>
      </c>
      <c r="T8222" s="58">
        <v>0</v>
      </c>
      <c r="U8222" s="58">
        <v>0</v>
      </c>
      <c r="V8222" s="58">
        <v>0</v>
      </c>
      <c r="W8222" s="58">
        <v>0</v>
      </c>
      <c r="X8222" s="58">
        <v>0</v>
      </c>
      <c r="Y8222" s="58">
        <v>0</v>
      </c>
      <c r="Z8222" s="58">
        <v>0</v>
      </c>
      <c r="AA8222" s="58">
        <v>0</v>
      </c>
      <c r="AB8222" s="58">
        <v>0</v>
      </c>
      <c r="AC8222" s="58">
        <v>0</v>
      </c>
      <c r="AD8222" s="58">
        <v>0</v>
      </c>
      <c r="AE8222" s="58">
        <v>0</v>
      </c>
      <c r="AF8222" s="58">
        <v>0</v>
      </c>
      <c r="AG8222" s="58">
        <v>0</v>
      </c>
      <c r="AH8222" s="58">
        <v>0</v>
      </c>
      <c r="AI8222" s="58">
        <v>0</v>
      </c>
      <c r="AK8222" s="64">
        <f t="shared" si="128"/>
        <v>-2.0928255905633502E-2</v>
      </c>
    </row>
    <row r="8223" spans="1:37" x14ac:dyDescent="0.25">
      <c r="A8223">
        <v>8221</v>
      </c>
      <c r="B8223" s="1">
        <v>1.04E-2</v>
      </c>
      <c r="C8223" s="1">
        <v>2.7337341820074588E-4</v>
      </c>
      <c r="D8223" s="58">
        <v>9.8247791516097971E-2</v>
      </c>
      <c r="E8223" s="58">
        <v>9.723495233002924E-2</v>
      </c>
      <c r="F8223" s="58">
        <v>5.4661216973394822E-3</v>
      </c>
      <c r="G8223" s="58">
        <v>3.6316280742821755E-2</v>
      </c>
      <c r="H8223" s="58">
        <v>0.1024308264242656</v>
      </c>
      <c r="I8223" s="58">
        <v>0.13782299210285751</v>
      </c>
      <c r="J8223" s="58">
        <v>0.14024619144579753</v>
      </c>
      <c r="K8223" s="58">
        <v>5.3235255374320676E-3</v>
      </c>
      <c r="L8223" s="58">
        <v>3.5110333975231195E-2</v>
      </c>
      <c r="M8223" s="58">
        <v>0.15876503722452481</v>
      </c>
      <c r="N8223" s="58">
        <v>0.1830359470036029</v>
      </c>
      <c r="O8223" s="58">
        <v>0</v>
      </c>
      <c r="P8223" s="58">
        <v>0</v>
      </c>
      <c r="Q8223" s="58">
        <v>0</v>
      </c>
      <c r="R8223" s="58">
        <v>0</v>
      </c>
      <c r="S8223" s="58">
        <v>0</v>
      </c>
      <c r="T8223" s="58">
        <v>0</v>
      </c>
      <c r="U8223" s="58">
        <v>0</v>
      </c>
      <c r="V8223" s="58">
        <v>0</v>
      </c>
      <c r="W8223" s="58">
        <v>0</v>
      </c>
      <c r="X8223" s="58">
        <v>0</v>
      </c>
      <c r="Y8223" s="58">
        <v>0</v>
      </c>
      <c r="Z8223" s="58">
        <v>0</v>
      </c>
      <c r="AA8223" s="58">
        <v>0</v>
      </c>
      <c r="AB8223" s="58">
        <v>0</v>
      </c>
      <c r="AC8223" s="58">
        <v>0</v>
      </c>
      <c r="AD8223" s="58">
        <v>0</v>
      </c>
      <c r="AE8223" s="58">
        <v>0</v>
      </c>
      <c r="AF8223" s="58">
        <v>0</v>
      </c>
      <c r="AG8223" s="58">
        <v>0</v>
      </c>
      <c r="AH8223" s="58">
        <v>0</v>
      </c>
      <c r="AI8223" s="58">
        <v>0</v>
      </c>
      <c r="AK8223" s="64">
        <f t="shared" si="128"/>
        <v>2.6285905596225567E-2</v>
      </c>
    </row>
    <row r="8224" spans="1:37" x14ac:dyDescent="0.25">
      <c r="A8224">
        <v>8222</v>
      </c>
      <c r="B8224" s="1">
        <v>1.6199999999999999E-2</v>
      </c>
      <c r="C8224" s="1">
        <v>4.7227057570237069E-6</v>
      </c>
      <c r="D8224" s="58">
        <v>0.14589640448579208</v>
      </c>
      <c r="E8224" s="58">
        <v>0.1884179287151434</v>
      </c>
      <c r="F8224" s="58">
        <v>5.062466097542262E-2</v>
      </c>
      <c r="G8224" s="58">
        <v>0.11537552015743224</v>
      </c>
      <c r="H8224" s="58">
        <v>4.8830624763154626E-2</v>
      </c>
      <c r="I8224" s="58">
        <v>0.20221508229529053</v>
      </c>
      <c r="J8224" s="58">
        <v>4.5630333364852962E-2</v>
      </c>
      <c r="K8224" s="58">
        <v>9.079262419602252E-2</v>
      </c>
      <c r="L8224" s="58">
        <v>5.6550367226341595E-3</v>
      </c>
      <c r="M8224" s="58">
        <v>9.6820760741669412E-2</v>
      </c>
      <c r="N8224" s="58">
        <v>9.7410235825853408E-3</v>
      </c>
      <c r="O8224" s="58">
        <v>0</v>
      </c>
      <c r="P8224" s="58">
        <v>0</v>
      </c>
      <c r="Q8224" s="58">
        <v>0</v>
      </c>
      <c r="R8224" s="58">
        <v>0</v>
      </c>
      <c r="S8224" s="58">
        <v>0</v>
      </c>
      <c r="T8224" s="58">
        <v>0</v>
      </c>
      <c r="U8224" s="58">
        <v>0</v>
      </c>
      <c r="V8224" s="58">
        <v>0</v>
      </c>
      <c r="W8224" s="58">
        <v>0</v>
      </c>
      <c r="X8224" s="58">
        <v>0</v>
      </c>
      <c r="Y8224" s="58">
        <v>0</v>
      </c>
      <c r="Z8224" s="58">
        <v>0</v>
      </c>
      <c r="AA8224" s="58">
        <v>0</v>
      </c>
      <c r="AB8224" s="58">
        <v>0</v>
      </c>
      <c r="AC8224" s="58">
        <v>0</v>
      </c>
      <c r="AD8224" s="58">
        <v>0</v>
      </c>
      <c r="AE8224" s="58">
        <v>0</v>
      </c>
      <c r="AF8224" s="58">
        <v>0</v>
      </c>
      <c r="AG8224" s="58">
        <v>0</v>
      </c>
      <c r="AH8224" s="58">
        <v>0</v>
      </c>
      <c r="AI8224" s="58">
        <v>0</v>
      </c>
      <c r="AK8224" s="64">
        <f t="shared" si="128"/>
        <v>2.9152504672985848E-4</v>
      </c>
    </row>
    <row r="8225" spans="1:37" x14ac:dyDescent="0.25">
      <c r="A8225">
        <v>8223</v>
      </c>
      <c r="B8225" s="1">
        <v>1.23E-2</v>
      </c>
      <c r="C8225" s="1">
        <v>5.0015077368412744E-5</v>
      </c>
      <c r="D8225" s="58">
        <v>4.6196635885410224E-2</v>
      </c>
      <c r="E8225" s="58">
        <v>8.9804275397548497E-2</v>
      </c>
      <c r="F8225" s="58">
        <v>0.10187673226900133</v>
      </c>
      <c r="G8225" s="58">
        <v>0.13616592883635067</v>
      </c>
      <c r="H8225" s="58">
        <v>0.11147534764346803</v>
      </c>
      <c r="I8225" s="58">
        <v>0.11417346395772707</v>
      </c>
      <c r="J8225" s="58">
        <v>7.9135977755066589E-2</v>
      </c>
      <c r="K8225" s="58">
        <v>8.2871824672099872E-2</v>
      </c>
      <c r="L8225" s="58">
        <v>0.15488546602237352</v>
      </c>
      <c r="M8225" s="58">
        <v>2.031053277142426E-2</v>
      </c>
      <c r="N8225" s="58">
        <v>6.3103814789529991E-2</v>
      </c>
      <c r="O8225" s="58">
        <v>0</v>
      </c>
      <c r="P8225" s="58">
        <v>0</v>
      </c>
      <c r="Q8225" s="58">
        <v>0</v>
      </c>
      <c r="R8225" s="58">
        <v>0</v>
      </c>
      <c r="S8225" s="58">
        <v>0</v>
      </c>
      <c r="T8225" s="58">
        <v>0</v>
      </c>
      <c r="U8225" s="58">
        <v>0</v>
      </c>
      <c r="V8225" s="58">
        <v>0</v>
      </c>
      <c r="W8225" s="58">
        <v>0</v>
      </c>
      <c r="X8225" s="58">
        <v>0</v>
      </c>
      <c r="Y8225" s="58">
        <v>0</v>
      </c>
      <c r="Z8225" s="58">
        <v>0</v>
      </c>
      <c r="AA8225" s="58">
        <v>0</v>
      </c>
      <c r="AB8225" s="58">
        <v>0</v>
      </c>
      <c r="AC8225" s="58">
        <v>0</v>
      </c>
      <c r="AD8225" s="58">
        <v>0</v>
      </c>
      <c r="AE8225" s="58">
        <v>0</v>
      </c>
      <c r="AF8225" s="58">
        <v>0</v>
      </c>
      <c r="AG8225" s="58">
        <v>0</v>
      </c>
      <c r="AH8225" s="58">
        <v>0</v>
      </c>
      <c r="AI8225" s="58">
        <v>0</v>
      </c>
      <c r="AK8225" s="64">
        <f t="shared" si="128"/>
        <v>4.066266452716483E-3</v>
      </c>
    </row>
    <row r="8226" spans="1:37" x14ac:dyDescent="0.25">
      <c r="A8226">
        <v>8224</v>
      </c>
      <c r="B8226" s="1">
        <v>1.3299999999999999E-2</v>
      </c>
      <c r="C8226" s="1">
        <v>4.68737540740104E-4</v>
      </c>
      <c r="D8226" s="58">
        <v>0.15071343475665441</v>
      </c>
      <c r="E8226" s="58">
        <v>0.16719342973611157</v>
      </c>
      <c r="F8226" s="58">
        <v>1.2876940922431789E-2</v>
      </c>
      <c r="G8226" s="58">
        <v>0.1382161064522969</v>
      </c>
      <c r="H8226" s="58">
        <v>0.14838109675937364</v>
      </c>
      <c r="I8226" s="58">
        <v>2.4594385227937294E-2</v>
      </c>
      <c r="J8226" s="58">
        <v>0.1190083983254621</v>
      </c>
      <c r="K8226" s="58">
        <v>4.088904332254388E-3</v>
      </c>
      <c r="L8226" s="58">
        <v>2.5461532805822171E-2</v>
      </c>
      <c r="M8226" s="58">
        <v>0.10745242666300085</v>
      </c>
      <c r="N8226" s="58">
        <v>0.10201334401865469</v>
      </c>
      <c r="O8226" s="58">
        <v>0</v>
      </c>
      <c r="P8226" s="58">
        <v>0</v>
      </c>
      <c r="Q8226" s="58">
        <v>0</v>
      </c>
      <c r="R8226" s="58">
        <v>0</v>
      </c>
      <c r="S8226" s="58">
        <v>0</v>
      </c>
      <c r="T8226" s="58">
        <v>0</v>
      </c>
      <c r="U8226" s="58">
        <v>0</v>
      </c>
      <c r="V8226" s="58">
        <v>0</v>
      </c>
      <c r="W8226" s="58">
        <v>0</v>
      </c>
      <c r="X8226" s="58">
        <v>0</v>
      </c>
      <c r="Y8226" s="58">
        <v>0</v>
      </c>
      <c r="Z8226" s="58">
        <v>0</v>
      </c>
      <c r="AA8226" s="58">
        <v>0</v>
      </c>
      <c r="AB8226" s="58">
        <v>0</v>
      </c>
      <c r="AC8226" s="58">
        <v>0</v>
      </c>
      <c r="AD8226" s="58">
        <v>0</v>
      </c>
      <c r="AE8226" s="58">
        <v>0</v>
      </c>
      <c r="AF8226" s="58">
        <v>0</v>
      </c>
      <c r="AG8226" s="58">
        <v>0</v>
      </c>
      <c r="AH8226" s="58">
        <v>0</v>
      </c>
      <c r="AI8226" s="58">
        <v>0</v>
      </c>
      <c r="AK8226" s="64">
        <f t="shared" si="128"/>
        <v>3.5243424115797298E-2</v>
      </c>
    </row>
    <row r="8227" spans="1:37" x14ac:dyDescent="0.25">
      <c r="A8227">
        <v>8225</v>
      </c>
      <c r="B8227" s="1">
        <v>1.29E-2</v>
      </c>
      <c r="C8227" s="1">
        <v>-1.6841601685078353E-4</v>
      </c>
      <c r="D8227" s="58">
        <v>0.12998538744669294</v>
      </c>
      <c r="E8227" s="58">
        <v>9.3731884895630668E-2</v>
      </c>
      <c r="F8227" s="58">
        <v>6.3159619867884029E-2</v>
      </c>
      <c r="G8227" s="58">
        <v>0.12872147585656185</v>
      </c>
      <c r="H8227" s="58">
        <v>7.8663237033496175E-2</v>
      </c>
      <c r="I8227" s="58">
        <v>0.1275425112749467</v>
      </c>
      <c r="J8227" s="58">
        <v>1.4363167604531669E-2</v>
      </c>
      <c r="K8227" s="58">
        <v>0.12955265667225799</v>
      </c>
      <c r="L8227" s="58">
        <v>7.2733966747865558E-2</v>
      </c>
      <c r="M8227" s="58">
        <v>0.12006801976653771</v>
      </c>
      <c r="N8227" s="58">
        <v>4.1478072833594753E-2</v>
      </c>
      <c r="O8227" s="58">
        <v>0</v>
      </c>
      <c r="P8227" s="58">
        <v>0</v>
      </c>
      <c r="Q8227" s="58">
        <v>0</v>
      </c>
      <c r="R8227" s="58">
        <v>0</v>
      </c>
      <c r="S8227" s="58">
        <v>0</v>
      </c>
      <c r="T8227" s="58">
        <v>0</v>
      </c>
      <c r="U8227" s="58">
        <v>0</v>
      </c>
      <c r="V8227" s="58">
        <v>0</v>
      </c>
      <c r="W8227" s="58">
        <v>0</v>
      </c>
      <c r="X8227" s="58">
        <v>0</v>
      </c>
      <c r="Y8227" s="58">
        <v>0</v>
      </c>
      <c r="Z8227" s="58">
        <v>0</v>
      </c>
      <c r="AA8227" s="58">
        <v>0</v>
      </c>
      <c r="AB8227" s="58">
        <v>0</v>
      </c>
      <c r="AC8227" s="58">
        <v>0</v>
      </c>
      <c r="AD8227" s="58">
        <v>0</v>
      </c>
      <c r="AE8227" s="58">
        <v>0</v>
      </c>
      <c r="AF8227" s="58">
        <v>0</v>
      </c>
      <c r="AG8227" s="58">
        <v>0</v>
      </c>
      <c r="AH8227" s="58">
        <v>0</v>
      </c>
      <c r="AI8227" s="58">
        <v>0</v>
      </c>
      <c r="AK8227" s="64">
        <f t="shared" si="128"/>
        <v>-1.3055505182231281E-2</v>
      </c>
    </row>
    <row r="8228" spans="1:37" x14ac:dyDescent="0.25">
      <c r="A8228">
        <v>8226</v>
      </c>
      <c r="B8228" s="1">
        <v>1.1599999999999999E-2</v>
      </c>
      <c r="C8228" s="1">
        <v>4.1272516678604766E-4</v>
      </c>
      <c r="D8228" s="58">
        <v>7.2328989986405745E-3</v>
      </c>
      <c r="E8228" s="58">
        <v>0.12068915523556724</v>
      </c>
      <c r="F8228" s="58">
        <v>7.3897863927632648E-4</v>
      </c>
      <c r="G8228" s="58">
        <v>0.17071322659902163</v>
      </c>
      <c r="H8228" s="58">
        <v>6.5078862893674705E-2</v>
      </c>
      <c r="I8228" s="58">
        <v>0.14994757448440024</v>
      </c>
      <c r="J8228" s="58">
        <v>9.6806060545244377E-2</v>
      </c>
      <c r="K8228" s="58">
        <v>4.9570657549815617E-3</v>
      </c>
      <c r="L8228" s="58">
        <v>0.1608499378400709</v>
      </c>
      <c r="M8228" s="58">
        <v>0.12572737631134817</v>
      </c>
      <c r="N8228" s="58">
        <v>9.7258862697774423E-2</v>
      </c>
      <c r="O8228" s="58">
        <v>0</v>
      </c>
      <c r="P8228" s="58">
        <v>0</v>
      </c>
      <c r="Q8228" s="58">
        <v>0</v>
      </c>
      <c r="R8228" s="58">
        <v>0</v>
      </c>
      <c r="S8228" s="58">
        <v>0</v>
      </c>
      <c r="T8228" s="58">
        <v>0</v>
      </c>
      <c r="U8228" s="58">
        <v>0</v>
      </c>
      <c r="V8228" s="58">
        <v>0</v>
      </c>
      <c r="W8228" s="58">
        <v>0</v>
      </c>
      <c r="X8228" s="58">
        <v>0</v>
      </c>
      <c r="Y8228" s="58">
        <v>0</v>
      </c>
      <c r="Z8228" s="58">
        <v>0</v>
      </c>
      <c r="AA8228" s="58">
        <v>0</v>
      </c>
      <c r="AB8228" s="58">
        <v>0</v>
      </c>
      <c r="AC8228" s="58">
        <v>0</v>
      </c>
      <c r="AD8228" s="58">
        <v>0</v>
      </c>
      <c r="AE8228" s="58">
        <v>0</v>
      </c>
      <c r="AF8228" s="58">
        <v>0</v>
      </c>
      <c r="AG8228" s="58">
        <v>0</v>
      </c>
      <c r="AH8228" s="58">
        <v>0</v>
      </c>
      <c r="AI8228" s="58">
        <v>0</v>
      </c>
      <c r="AK8228" s="64">
        <f t="shared" si="128"/>
        <v>3.5579755757417904E-2</v>
      </c>
    </row>
    <row r="8229" spans="1:37" x14ac:dyDescent="0.25">
      <c r="A8229">
        <v>8227</v>
      </c>
      <c r="B8229" s="1">
        <v>1.2200000000000001E-2</v>
      </c>
      <c r="C8229" s="1">
        <v>-1.2173536103179383E-4</v>
      </c>
      <c r="D8229" s="58">
        <v>4.2735578077563206E-4</v>
      </c>
      <c r="E8229" s="58">
        <v>4.4275874946998972E-2</v>
      </c>
      <c r="F8229" s="58">
        <v>5.8713491178230375E-2</v>
      </c>
      <c r="G8229" s="58">
        <v>0.10494649340598894</v>
      </c>
      <c r="H8229" s="58">
        <v>0.19150816653101779</v>
      </c>
      <c r="I8229" s="58">
        <v>0.25841221416016064</v>
      </c>
      <c r="J8229" s="58">
        <v>2.7893538871416719E-2</v>
      </c>
      <c r="K8229" s="58">
        <v>6.3196315041204376E-2</v>
      </c>
      <c r="L8229" s="58">
        <v>0.1315107709943652</v>
      </c>
      <c r="M8229" s="58">
        <v>4.6228389987078962E-2</v>
      </c>
      <c r="N8229" s="58">
        <v>7.288738910276242E-2</v>
      </c>
      <c r="O8229" s="58">
        <v>0</v>
      </c>
      <c r="P8229" s="58">
        <v>0</v>
      </c>
      <c r="Q8229" s="58">
        <v>0</v>
      </c>
      <c r="R8229" s="58">
        <v>0</v>
      </c>
      <c r="S8229" s="58">
        <v>0</v>
      </c>
      <c r="T8229" s="58">
        <v>0</v>
      </c>
      <c r="U8229" s="58">
        <v>0</v>
      </c>
      <c r="V8229" s="58">
        <v>0</v>
      </c>
      <c r="W8229" s="58">
        <v>0</v>
      </c>
      <c r="X8229" s="58">
        <v>0</v>
      </c>
      <c r="Y8229" s="58">
        <v>0</v>
      </c>
      <c r="Z8229" s="58">
        <v>0</v>
      </c>
      <c r="AA8229" s="58">
        <v>0</v>
      </c>
      <c r="AB8229" s="58">
        <v>0</v>
      </c>
      <c r="AC8229" s="58">
        <v>0</v>
      </c>
      <c r="AD8229" s="58">
        <v>0</v>
      </c>
      <c r="AE8229" s="58">
        <v>0</v>
      </c>
      <c r="AF8229" s="58">
        <v>0</v>
      </c>
      <c r="AG8229" s="58">
        <v>0</v>
      </c>
      <c r="AH8229" s="58">
        <v>0</v>
      </c>
      <c r="AI8229" s="58">
        <v>0</v>
      </c>
      <c r="AK8229" s="64">
        <f t="shared" si="128"/>
        <v>-9.9783082812945761E-3</v>
      </c>
    </row>
    <row r="8230" spans="1:37" x14ac:dyDescent="0.25">
      <c r="A8230">
        <v>8228</v>
      </c>
      <c r="B8230" s="1">
        <v>1.52E-2</v>
      </c>
      <c r="C8230" s="1">
        <v>2.0736824926984173E-4</v>
      </c>
      <c r="D8230" s="58">
        <v>2.3959448984750425E-2</v>
      </c>
      <c r="E8230" s="58">
        <v>0.22468324521227862</v>
      </c>
      <c r="F8230" s="58">
        <v>0.1688189202416869</v>
      </c>
      <c r="G8230" s="58">
        <v>8.731036528588533E-2</v>
      </c>
      <c r="H8230" s="58">
        <v>0.19224641099356202</v>
      </c>
      <c r="I8230" s="58">
        <v>3.0876213392802731E-2</v>
      </c>
      <c r="J8230" s="58">
        <v>2.1052567778998433E-2</v>
      </c>
      <c r="K8230" s="58">
        <v>5.902169102139905E-2</v>
      </c>
      <c r="L8230" s="58">
        <v>2.8334938179595658E-2</v>
      </c>
      <c r="M8230" s="58">
        <v>0.10715930440165441</v>
      </c>
      <c r="N8230" s="58">
        <v>5.6536894507386436E-2</v>
      </c>
      <c r="O8230" s="58">
        <v>0</v>
      </c>
      <c r="P8230" s="58">
        <v>0</v>
      </c>
      <c r="Q8230" s="58">
        <v>0</v>
      </c>
      <c r="R8230" s="58">
        <v>0</v>
      </c>
      <c r="S8230" s="58">
        <v>0</v>
      </c>
      <c r="T8230" s="58">
        <v>0</v>
      </c>
      <c r="U8230" s="58">
        <v>0</v>
      </c>
      <c r="V8230" s="58">
        <v>0</v>
      </c>
      <c r="W8230" s="58">
        <v>0</v>
      </c>
      <c r="X8230" s="58">
        <v>0</v>
      </c>
      <c r="Y8230" s="58">
        <v>0</v>
      </c>
      <c r="Z8230" s="58">
        <v>0</v>
      </c>
      <c r="AA8230" s="58">
        <v>0</v>
      </c>
      <c r="AB8230" s="58">
        <v>0</v>
      </c>
      <c r="AC8230" s="58">
        <v>0</v>
      </c>
      <c r="AD8230" s="58">
        <v>0</v>
      </c>
      <c r="AE8230" s="58">
        <v>0</v>
      </c>
      <c r="AF8230" s="58">
        <v>0</v>
      </c>
      <c r="AG8230" s="58">
        <v>0</v>
      </c>
      <c r="AH8230" s="58">
        <v>0</v>
      </c>
      <c r="AI8230" s="58">
        <v>0</v>
      </c>
      <c r="AK8230" s="64">
        <f t="shared" si="128"/>
        <v>1.3642647978279061E-2</v>
      </c>
    </row>
    <row r="8231" spans="1:37" x14ac:dyDescent="0.25">
      <c r="A8231">
        <v>8229</v>
      </c>
      <c r="B8231" s="1">
        <v>9.9000000000000008E-3</v>
      </c>
      <c r="C8231" s="1">
        <v>4.7907369101115395E-5</v>
      </c>
      <c r="D8231" s="58">
        <v>0.14976203931406151</v>
      </c>
      <c r="E8231" s="58">
        <v>4.8711282780728102E-2</v>
      </c>
      <c r="F8231" s="58">
        <v>0.12551723398720477</v>
      </c>
      <c r="G8231" s="58">
        <v>0.12848804580814899</v>
      </c>
      <c r="H8231" s="58">
        <v>9.2112736596365083E-2</v>
      </c>
      <c r="I8231" s="58">
        <v>3.8633364023378698E-4</v>
      </c>
      <c r="J8231" s="58">
        <v>9.2091997868201741E-2</v>
      </c>
      <c r="K8231" s="58">
        <v>3.6200936512240198E-2</v>
      </c>
      <c r="L8231" s="58">
        <v>5.8069227475219379E-2</v>
      </c>
      <c r="M8231" s="58">
        <v>0.16407050507893717</v>
      </c>
      <c r="N8231" s="58">
        <v>0.10458966093865946</v>
      </c>
      <c r="O8231" s="58">
        <v>0</v>
      </c>
      <c r="P8231" s="58">
        <v>0</v>
      </c>
      <c r="Q8231" s="58">
        <v>0</v>
      </c>
      <c r="R8231" s="58">
        <v>0</v>
      </c>
      <c r="S8231" s="58">
        <v>0</v>
      </c>
      <c r="T8231" s="58">
        <v>0</v>
      </c>
      <c r="U8231" s="58">
        <v>0</v>
      </c>
      <c r="V8231" s="58">
        <v>0</v>
      </c>
      <c r="W8231" s="58">
        <v>0</v>
      </c>
      <c r="X8231" s="58">
        <v>0</v>
      </c>
      <c r="Y8231" s="58">
        <v>0</v>
      </c>
      <c r="Z8231" s="58">
        <v>0</v>
      </c>
      <c r="AA8231" s="58">
        <v>0</v>
      </c>
      <c r="AB8231" s="58">
        <v>0</v>
      </c>
      <c r="AC8231" s="58">
        <v>0</v>
      </c>
      <c r="AD8231" s="58">
        <v>0</v>
      </c>
      <c r="AE8231" s="58">
        <v>0</v>
      </c>
      <c r="AF8231" s="58">
        <v>0</v>
      </c>
      <c r="AG8231" s="58">
        <v>0</v>
      </c>
      <c r="AH8231" s="58">
        <v>0</v>
      </c>
      <c r="AI8231" s="58">
        <v>0</v>
      </c>
      <c r="AK8231" s="64">
        <f t="shared" si="128"/>
        <v>4.8391281920318573E-3</v>
      </c>
    </row>
    <row r="8232" spans="1:37" x14ac:dyDescent="0.25">
      <c r="A8232">
        <v>8230</v>
      </c>
      <c r="B8232" s="1">
        <v>1.4500000000000001E-2</v>
      </c>
      <c r="C8232" s="1">
        <v>1.5593481499803693E-4</v>
      </c>
      <c r="D8232" s="58">
        <v>2.2591317509600951E-2</v>
      </c>
      <c r="E8232" s="58">
        <v>0.19273201012339308</v>
      </c>
      <c r="F8232" s="58">
        <v>9.7830771749527798E-2</v>
      </c>
      <c r="G8232" s="58">
        <v>3.3611938883773139E-2</v>
      </c>
      <c r="H8232" s="58">
        <v>9.7046832608207831E-2</v>
      </c>
      <c r="I8232" s="58">
        <v>7.9341626506027815E-2</v>
      </c>
      <c r="J8232" s="58">
        <v>9.5236673167103644E-2</v>
      </c>
      <c r="K8232" s="58">
        <v>0.12952233852764761</v>
      </c>
      <c r="L8232" s="58">
        <v>9.3233740548404373E-2</v>
      </c>
      <c r="M8232" s="58">
        <v>1.5452146788269562E-2</v>
      </c>
      <c r="N8232" s="58">
        <v>0.14340060358804424</v>
      </c>
      <c r="O8232" s="58">
        <v>0</v>
      </c>
      <c r="P8232" s="58">
        <v>0</v>
      </c>
      <c r="Q8232" s="58">
        <v>0</v>
      </c>
      <c r="R8232" s="58">
        <v>0</v>
      </c>
      <c r="S8232" s="58">
        <v>0</v>
      </c>
      <c r="T8232" s="58">
        <v>0</v>
      </c>
      <c r="U8232" s="58">
        <v>0</v>
      </c>
      <c r="V8232" s="58">
        <v>0</v>
      </c>
      <c r="W8232" s="58">
        <v>0</v>
      </c>
      <c r="X8232" s="58">
        <v>0</v>
      </c>
      <c r="Y8232" s="58">
        <v>0</v>
      </c>
      <c r="Z8232" s="58">
        <v>0</v>
      </c>
      <c r="AA8232" s="58">
        <v>0</v>
      </c>
      <c r="AB8232" s="58">
        <v>0</v>
      </c>
      <c r="AC8232" s="58">
        <v>0</v>
      </c>
      <c r="AD8232" s="58">
        <v>0</v>
      </c>
      <c r="AE8232" s="58">
        <v>0</v>
      </c>
      <c r="AF8232" s="58">
        <v>0</v>
      </c>
      <c r="AG8232" s="58">
        <v>0</v>
      </c>
      <c r="AH8232" s="58">
        <v>0</v>
      </c>
      <c r="AI8232" s="58">
        <v>0</v>
      </c>
      <c r="AK8232" s="64">
        <f t="shared" si="128"/>
        <v>1.0754125172278408E-2</v>
      </c>
    </row>
    <row r="8233" spans="1:37" x14ac:dyDescent="0.25">
      <c r="A8233">
        <v>8231</v>
      </c>
      <c r="B8233" s="1">
        <v>1.1299999999999999E-2</v>
      </c>
      <c r="C8233" s="1">
        <v>-2.9694873466487462E-4</v>
      </c>
      <c r="D8233" s="58">
        <v>6.8956765197782474E-2</v>
      </c>
      <c r="E8233" s="58">
        <v>1.3386265545617225E-2</v>
      </c>
      <c r="F8233" s="58">
        <v>0.12611903072186167</v>
      </c>
      <c r="G8233" s="58">
        <v>5.4087171448739889E-2</v>
      </c>
      <c r="H8233" s="58">
        <v>6.1097436387795856E-2</v>
      </c>
      <c r="I8233" s="58">
        <v>0.1058830322925985</v>
      </c>
      <c r="J8233" s="58">
        <v>0.14146192622733228</v>
      </c>
      <c r="K8233" s="58">
        <v>0.15063542348072917</v>
      </c>
      <c r="L8233" s="58">
        <v>0.11142762012720692</v>
      </c>
      <c r="M8233" s="58">
        <v>0.11843982797774558</v>
      </c>
      <c r="N8233" s="58">
        <v>4.8505500592590428E-2</v>
      </c>
      <c r="O8233" s="58">
        <v>0</v>
      </c>
      <c r="P8233" s="58">
        <v>0</v>
      </c>
      <c r="Q8233" s="58">
        <v>0</v>
      </c>
      <c r="R8233" s="58">
        <v>0</v>
      </c>
      <c r="S8233" s="58">
        <v>0</v>
      </c>
      <c r="T8233" s="58">
        <v>0</v>
      </c>
      <c r="U8233" s="58">
        <v>0</v>
      </c>
      <c r="V8233" s="58">
        <v>0</v>
      </c>
      <c r="W8233" s="58">
        <v>0</v>
      </c>
      <c r="X8233" s="58">
        <v>0</v>
      </c>
      <c r="Y8233" s="58">
        <v>0</v>
      </c>
      <c r="Z8233" s="58">
        <v>0</v>
      </c>
      <c r="AA8233" s="58">
        <v>0</v>
      </c>
      <c r="AB8233" s="58">
        <v>0</v>
      </c>
      <c r="AC8233" s="58">
        <v>0</v>
      </c>
      <c r="AD8233" s="58">
        <v>0</v>
      </c>
      <c r="AE8233" s="58">
        <v>0</v>
      </c>
      <c r="AF8233" s="58">
        <v>0</v>
      </c>
      <c r="AG8233" s="58">
        <v>0</v>
      </c>
      <c r="AH8233" s="58">
        <v>0</v>
      </c>
      <c r="AI8233" s="58">
        <v>0</v>
      </c>
      <c r="AK8233" s="64">
        <f t="shared" si="128"/>
        <v>-2.6278649085387136E-2</v>
      </c>
    </row>
    <row r="8234" spans="1:37" x14ac:dyDescent="0.25">
      <c r="A8234">
        <v>8232</v>
      </c>
      <c r="B8234" s="1">
        <v>1.26E-2</v>
      </c>
      <c r="C8234" s="1">
        <v>8.2656525036907874E-5</v>
      </c>
      <c r="D8234" s="58">
        <v>8.2489340581633153E-2</v>
      </c>
      <c r="E8234" s="58">
        <v>0.12322632898814585</v>
      </c>
      <c r="F8234" s="58">
        <v>0.17416611718969088</v>
      </c>
      <c r="G8234" s="58">
        <v>0.11052331240179776</v>
      </c>
      <c r="H8234" s="58">
        <v>5.6443266292196891E-2</v>
      </c>
      <c r="I8234" s="58">
        <v>0.13753287541174861</v>
      </c>
      <c r="J8234" s="58">
        <v>6.2062613326070964E-2</v>
      </c>
      <c r="K8234" s="58">
        <v>2.3029111579399904E-2</v>
      </c>
      <c r="L8234" s="58">
        <v>0.13014294207574278</v>
      </c>
      <c r="M8234" s="58">
        <v>7.0050600670996804E-2</v>
      </c>
      <c r="N8234" s="58">
        <v>3.0333491482576386E-2</v>
      </c>
      <c r="O8234" s="58">
        <v>0</v>
      </c>
      <c r="P8234" s="58">
        <v>0</v>
      </c>
      <c r="Q8234" s="58">
        <v>0</v>
      </c>
      <c r="R8234" s="58">
        <v>0</v>
      </c>
      <c r="S8234" s="58">
        <v>0</v>
      </c>
      <c r="T8234" s="58">
        <v>0</v>
      </c>
      <c r="U8234" s="58">
        <v>0</v>
      </c>
      <c r="V8234" s="58">
        <v>0</v>
      </c>
      <c r="W8234" s="58">
        <v>0</v>
      </c>
      <c r="X8234" s="58">
        <v>0</v>
      </c>
      <c r="Y8234" s="58">
        <v>0</v>
      </c>
      <c r="Z8234" s="58">
        <v>0</v>
      </c>
      <c r="AA8234" s="58">
        <v>0</v>
      </c>
      <c r="AB8234" s="58">
        <v>0</v>
      </c>
      <c r="AC8234" s="58">
        <v>0</v>
      </c>
      <c r="AD8234" s="58">
        <v>0</v>
      </c>
      <c r="AE8234" s="58">
        <v>0</v>
      </c>
      <c r="AF8234" s="58">
        <v>0</v>
      </c>
      <c r="AG8234" s="58">
        <v>0</v>
      </c>
      <c r="AH8234" s="58">
        <v>0</v>
      </c>
      <c r="AI8234" s="58">
        <v>0</v>
      </c>
      <c r="AK8234" s="64">
        <f t="shared" si="128"/>
        <v>6.5600416695958631E-3</v>
      </c>
    </row>
    <row r="8235" spans="1:37" x14ac:dyDescent="0.25">
      <c r="A8235">
        <v>8233</v>
      </c>
      <c r="B8235" s="1">
        <v>1.5100000000000001E-2</v>
      </c>
      <c r="C8235" s="1">
        <v>2.238648187112993E-4</v>
      </c>
      <c r="D8235" s="58">
        <v>2.8236071414074679E-2</v>
      </c>
      <c r="E8235" s="58">
        <v>0.18127140964721394</v>
      </c>
      <c r="F8235" s="58">
        <v>6.2713556805951254E-2</v>
      </c>
      <c r="G8235" s="58">
        <v>8.6672639522357695E-2</v>
      </c>
      <c r="H8235" s="58">
        <v>8.7995223964201924E-2</v>
      </c>
      <c r="I8235" s="58">
        <v>0.16371252573465914</v>
      </c>
      <c r="J8235" s="58">
        <v>0.18123390278009519</v>
      </c>
      <c r="K8235" s="58">
        <v>7.2195087787033929E-2</v>
      </c>
      <c r="L8235" s="58">
        <v>4.5656588354704854E-2</v>
      </c>
      <c r="M8235" s="58">
        <v>6.1054287001549773E-2</v>
      </c>
      <c r="N8235" s="58">
        <v>2.9258706988157523E-2</v>
      </c>
      <c r="O8235" s="58">
        <v>0</v>
      </c>
      <c r="P8235" s="58">
        <v>0</v>
      </c>
      <c r="Q8235" s="58">
        <v>0</v>
      </c>
      <c r="R8235" s="58">
        <v>0</v>
      </c>
      <c r="S8235" s="58">
        <v>0</v>
      </c>
      <c r="T8235" s="58">
        <v>0</v>
      </c>
      <c r="U8235" s="58">
        <v>0</v>
      </c>
      <c r="V8235" s="58">
        <v>0</v>
      </c>
      <c r="W8235" s="58">
        <v>0</v>
      </c>
      <c r="X8235" s="58">
        <v>0</v>
      </c>
      <c r="Y8235" s="58">
        <v>0</v>
      </c>
      <c r="Z8235" s="58">
        <v>0</v>
      </c>
      <c r="AA8235" s="58">
        <v>0</v>
      </c>
      <c r="AB8235" s="58">
        <v>0</v>
      </c>
      <c r="AC8235" s="58">
        <v>0</v>
      </c>
      <c r="AD8235" s="58">
        <v>0</v>
      </c>
      <c r="AE8235" s="58">
        <v>0</v>
      </c>
      <c r="AF8235" s="58">
        <v>0</v>
      </c>
      <c r="AG8235" s="58">
        <v>0</v>
      </c>
      <c r="AH8235" s="58">
        <v>0</v>
      </c>
      <c r="AI8235" s="58">
        <v>0</v>
      </c>
      <c r="AK8235" s="64">
        <f t="shared" si="128"/>
        <v>1.4825484682867502E-2</v>
      </c>
    </row>
    <row r="8236" spans="1:37" x14ac:dyDescent="0.25">
      <c r="A8236">
        <v>8234</v>
      </c>
      <c r="B8236" s="1">
        <v>1.52E-2</v>
      </c>
      <c r="C8236" s="1">
        <v>-4.0135933287261945E-4</v>
      </c>
      <c r="D8236" s="58">
        <v>6.0037326384654163E-3</v>
      </c>
      <c r="E8236" s="58">
        <v>0.11037416767428739</v>
      </c>
      <c r="F8236" s="58">
        <v>8.6733293208271625E-2</v>
      </c>
      <c r="G8236" s="58">
        <v>1.1461333884693583E-2</v>
      </c>
      <c r="H8236" s="58">
        <v>2.3690289886503478E-2</v>
      </c>
      <c r="I8236" s="58">
        <v>9.6921478990181381E-4</v>
      </c>
      <c r="J8236" s="58">
        <v>0.14076368443408463</v>
      </c>
      <c r="K8236" s="58">
        <v>0.34406680403194734</v>
      </c>
      <c r="L8236" s="58">
        <v>8.8504608312575561E-2</v>
      </c>
      <c r="M8236" s="58">
        <v>0.10193821136122155</v>
      </c>
      <c r="N8236" s="58">
        <v>8.5494659778047641E-2</v>
      </c>
      <c r="O8236" s="58">
        <v>0</v>
      </c>
      <c r="P8236" s="58">
        <v>0</v>
      </c>
      <c r="Q8236" s="58">
        <v>0</v>
      </c>
      <c r="R8236" s="58">
        <v>0</v>
      </c>
      <c r="S8236" s="58">
        <v>0</v>
      </c>
      <c r="T8236" s="58">
        <v>0</v>
      </c>
      <c r="U8236" s="58">
        <v>0</v>
      </c>
      <c r="V8236" s="58">
        <v>0</v>
      </c>
      <c r="W8236" s="58">
        <v>0</v>
      </c>
      <c r="X8236" s="58">
        <v>0</v>
      </c>
      <c r="Y8236" s="58">
        <v>0</v>
      </c>
      <c r="Z8236" s="58">
        <v>0</v>
      </c>
      <c r="AA8236" s="58">
        <v>0</v>
      </c>
      <c r="AB8236" s="58">
        <v>0</v>
      </c>
      <c r="AC8236" s="58">
        <v>0</v>
      </c>
      <c r="AD8236" s="58">
        <v>0</v>
      </c>
      <c r="AE8236" s="58">
        <v>0</v>
      </c>
      <c r="AF8236" s="58">
        <v>0</v>
      </c>
      <c r="AG8236" s="58">
        <v>0</v>
      </c>
      <c r="AH8236" s="58">
        <v>0</v>
      </c>
      <c r="AI8236" s="58">
        <v>0</v>
      </c>
      <c r="AK8236" s="64">
        <f t="shared" si="128"/>
        <v>-2.640521926793549E-2</v>
      </c>
    </row>
    <row r="8237" spans="1:37" x14ac:dyDescent="0.25">
      <c r="A8237">
        <v>8235</v>
      </c>
      <c r="B8237" s="1">
        <v>1.35E-2</v>
      </c>
      <c r="C8237" s="1">
        <v>-1.5503764755456944E-4</v>
      </c>
      <c r="D8237" s="58">
        <v>7.6093533685198431E-2</v>
      </c>
      <c r="E8237" s="58">
        <v>9.0063337062744692E-2</v>
      </c>
      <c r="F8237" s="58">
        <v>8.9880293674093545E-2</v>
      </c>
      <c r="G8237" s="58">
        <v>0.16720082491919255</v>
      </c>
      <c r="H8237" s="58">
        <v>1.9320143519713943E-2</v>
      </c>
      <c r="I8237" s="58">
        <v>0.12685884120977137</v>
      </c>
      <c r="J8237" s="58">
        <v>3.4999758838427419E-4</v>
      </c>
      <c r="K8237" s="58">
        <v>0.16362924698962175</v>
      </c>
      <c r="L8237" s="58">
        <v>0.20757429937035818</v>
      </c>
      <c r="M8237" s="58">
        <v>2.0231142585864628E-2</v>
      </c>
      <c r="N8237" s="58">
        <v>3.8798339395056711E-2</v>
      </c>
      <c r="O8237" s="58">
        <v>0</v>
      </c>
      <c r="P8237" s="58">
        <v>0</v>
      </c>
      <c r="Q8237" s="58">
        <v>0</v>
      </c>
      <c r="R8237" s="58">
        <v>0</v>
      </c>
      <c r="S8237" s="58">
        <v>0</v>
      </c>
      <c r="T8237" s="58">
        <v>0</v>
      </c>
      <c r="U8237" s="58">
        <v>0</v>
      </c>
      <c r="V8237" s="58">
        <v>0</v>
      </c>
      <c r="W8237" s="58">
        <v>0</v>
      </c>
      <c r="X8237" s="58">
        <v>0</v>
      </c>
      <c r="Y8237" s="58">
        <v>0</v>
      </c>
      <c r="Z8237" s="58">
        <v>0</v>
      </c>
      <c r="AA8237" s="58">
        <v>0</v>
      </c>
      <c r="AB8237" s="58">
        <v>0</v>
      </c>
      <c r="AC8237" s="58">
        <v>0</v>
      </c>
      <c r="AD8237" s="58">
        <v>0</v>
      </c>
      <c r="AE8237" s="58">
        <v>0</v>
      </c>
      <c r="AF8237" s="58">
        <v>0</v>
      </c>
      <c r="AG8237" s="58">
        <v>0</v>
      </c>
      <c r="AH8237" s="58">
        <v>0</v>
      </c>
      <c r="AI8237" s="58">
        <v>0</v>
      </c>
      <c r="AK8237" s="64">
        <f t="shared" si="128"/>
        <v>-1.1484270189227366E-2</v>
      </c>
    </row>
    <row r="8238" spans="1:37" x14ac:dyDescent="0.25">
      <c r="A8238">
        <v>8236</v>
      </c>
      <c r="B8238" s="1">
        <v>1.0699999999999999E-2</v>
      </c>
      <c r="C8238" s="1">
        <v>-5.8921096382659782E-5</v>
      </c>
      <c r="D8238" s="58">
        <v>0.13496791717565354</v>
      </c>
      <c r="E8238" s="58">
        <v>1.4553660408059195E-2</v>
      </c>
      <c r="F8238" s="58">
        <v>7.0924156321747103E-2</v>
      </c>
      <c r="G8238" s="58">
        <v>0.10786807182147511</v>
      </c>
      <c r="H8238" s="58">
        <v>0.14203394489326315</v>
      </c>
      <c r="I8238" s="58">
        <v>9.9007347145732019E-2</v>
      </c>
      <c r="J8238" s="58">
        <v>0.14129967019385067</v>
      </c>
      <c r="K8238" s="58">
        <v>5.188565455375057E-2</v>
      </c>
      <c r="L8238" s="58">
        <v>5.9280301149402463E-2</v>
      </c>
      <c r="M8238" s="58">
        <v>0.15797096315078943</v>
      </c>
      <c r="N8238" s="58">
        <v>2.020831318627668E-2</v>
      </c>
      <c r="O8238" s="58">
        <v>0</v>
      </c>
      <c r="P8238" s="58">
        <v>0</v>
      </c>
      <c r="Q8238" s="58">
        <v>0</v>
      </c>
      <c r="R8238" s="58">
        <v>0</v>
      </c>
      <c r="S8238" s="58">
        <v>0</v>
      </c>
      <c r="T8238" s="58">
        <v>0</v>
      </c>
      <c r="U8238" s="58">
        <v>0</v>
      </c>
      <c r="V8238" s="58">
        <v>0</v>
      </c>
      <c r="W8238" s="58">
        <v>0</v>
      </c>
      <c r="X8238" s="58">
        <v>0</v>
      </c>
      <c r="Y8238" s="58">
        <v>0</v>
      </c>
      <c r="Z8238" s="58">
        <v>0</v>
      </c>
      <c r="AA8238" s="58">
        <v>0</v>
      </c>
      <c r="AB8238" s="58">
        <v>0</v>
      </c>
      <c r="AC8238" s="58">
        <v>0</v>
      </c>
      <c r="AD8238" s="58">
        <v>0</v>
      </c>
      <c r="AE8238" s="58">
        <v>0</v>
      </c>
      <c r="AF8238" s="58">
        <v>0</v>
      </c>
      <c r="AG8238" s="58">
        <v>0</v>
      </c>
      <c r="AH8238" s="58">
        <v>0</v>
      </c>
      <c r="AI8238" s="58">
        <v>0</v>
      </c>
      <c r="AK8238" s="64">
        <f t="shared" si="128"/>
        <v>-5.5066445217439048E-3</v>
      </c>
    </row>
    <row r="8239" spans="1:37" x14ac:dyDescent="0.25">
      <c r="A8239">
        <v>8237</v>
      </c>
      <c r="B8239" s="1">
        <v>1.1599999999999999E-2</v>
      </c>
      <c r="C8239" s="1">
        <v>1.711163786184094E-4</v>
      </c>
      <c r="D8239" s="58">
        <v>8.5144406141306153E-2</v>
      </c>
      <c r="E8239" s="58">
        <v>0.12353319035577376</v>
      </c>
      <c r="F8239" s="58">
        <v>4.695142723904451E-2</v>
      </c>
      <c r="G8239" s="58">
        <v>0.17047081506104447</v>
      </c>
      <c r="H8239" s="58">
        <v>3.189386302895364E-2</v>
      </c>
      <c r="I8239" s="58">
        <v>1.4842251316197156E-2</v>
      </c>
      <c r="J8239" s="58">
        <v>3.9890424846415126E-2</v>
      </c>
      <c r="K8239" s="58">
        <v>0.10172489524067066</v>
      </c>
      <c r="L8239" s="58">
        <v>0.11612597339619819</v>
      </c>
      <c r="M8239" s="58">
        <v>0.13565979864408037</v>
      </c>
      <c r="N8239" s="58">
        <v>0.13376295473031599</v>
      </c>
      <c r="O8239" s="58">
        <v>0</v>
      </c>
      <c r="P8239" s="58">
        <v>0</v>
      </c>
      <c r="Q8239" s="58">
        <v>0</v>
      </c>
      <c r="R8239" s="58">
        <v>0</v>
      </c>
      <c r="S8239" s="58">
        <v>0</v>
      </c>
      <c r="T8239" s="58">
        <v>0</v>
      </c>
      <c r="U8239" s="58">
        <v>0</v>
      </c>
      <c r="V8239" s="58">
        <v>0</v>
      </c>
      <c r="W8239" s="58">
        <v>0</v>
      </c>
      <c r="X8239" s="58">
        <v>0</v>
      </c>
      <c r="Y8239" s="58">
        <v>0</v>
      </c>
      <c r="Z8239" s="58">
        <v>0</v>
      </c>
      <c r="AA8239" s="58">
        <v>0</v>
      </c>
      <c r="AB8239" s="58">
        <v>0</v>
      </c>
      <c r="AC8239" s="58">
        <v>0</v>
      </c>
      <c r="AD8239" s="58">
        <v>0</v>
      </c>
      <c r="AE8239" s="58">
        <v>0</v>
      </c>
      <c r="AF8239" s="58">
        <v>0</v>
      </c>
      <c r="AG8239" s="58">
        <v>0</v>
      </c>
      <c r="AH8239" s="58">
        <v>0</v>
      </c>
      <c r="AI8239" s="58">
        <v>0</v>
      </c>
      <c r="AK8239" s="64">
        <f t="shared" si="128"/>
        <v>1.475141194986288E-2</v>
      </c>
    </row>
    <row r="8240" spans="1:37" x14ac:dyDescent="0.25">
      <c r="A8240">
        <v>8238</v>
      </c>
      <c r="B8240" s="1">
        <v>1.0699999999999999E-2</v>
      </c>
      <c r="C8240" s="1">
        <v>1.6953390549025176E-5</v>
      </c>
      <c r="D8240" s="58">
        <v>3.0215588924862907E-2</v>
      </c>
      <c r="E8240" s="58">
        <v>6.6611412168064141E-2</v>
      </c>
      <c r="F8240" s="58">
        <v>0.11350504849398216</v>
      </c>
      <c r="G8240" s="58">
        <v>4.7279487790380569E-2</v>
      </c>
      <c r="H8240" s="58">
        <v>9.9314386789322945E-2</v>
      </c>
      <c r="I8240" s="58">
        <v>9.9052522906100324E-2</v>
      </c>
      <c r="J8240" s="58">
        <v>0.13515766279933342</v>
      </c>
      <c r="K8240" s="58">
        <v>8.6474768622884959E-2</v>
      </c>
      <c r="L8240" s="58">
        <v>0.13226663261659755</v>
      </c>
      <c r="M8240" s="58">
        <v>8.4444120406873727E-2</v>
      </c>
      <c r="N8240" s="58">
        <v>0.10567836848159716</v>
      </c>
      <c r="O8240" s="58">
        <v>0</v>
      </c>
      <c r="P8240" s="58">
        <v>0</v>
      </c>
      <c r="Q8240" s="58">
        <v>0</v>
      </c>
      <c r="R8240" s="58">
        <v>0</v>
      </c>
      <c r="S8240" s="58">
        <v>0</v>
      </c>
      <c r="T8240" s="58">
        <v>0</v>
      </c>
      <c r="U8240" s="58">
        <v>0</v>
      </c>
      <c r="V8240" s="58">
        <v>0</v>
      </c>
      <c r="W8240" s="58">
        <v>0</v>
      </c>
      <c r="X8240" s="58">
        <v>0</v>
      </c>
      <c r="Y8240" s="58">
        <v>0</v>
      </c>
      <c r="Z8240" s="58">
        <v>0</v>
      </c>
      <c r="AA8240" s="58">
        <v>0</v>
      </c>
      <c r="AB8240" s="58">
        <v>0</v>
      </c>
      <c r="AC8240" s="58">
        <v>0</v>
      </c>
      <c r="AD8240" s="58">
        <v>0</v>
      </c>
      <c r="AE8240" s="58">
        <v>0</v>
      </c>
      <c r="AF8240" s="58">
        <v>0</v>
      </c>
      <c r="AG8240" s="58">
        <v>0</v>
      </c>
      <c r="AH8240" s="58">
        <v>0</v>
      </c>
      <c r="AI8240" s="58">
        <v>0</v>
      </c>
      <c r="AK8240" s="64">
        <f t="shared" si="128"/>
        <v>1.5844290232733811E-3</v>
      </c>
    </row>
    <row r="8241" spans="1:37" x14ac:dyDescent="0.25">
      <c r="A8241">
        <v>8239</v>
      </c>
      <c r="B8241" s="1">
        <v>1.37E-2</v>
      </c>
      <c r="C8241" s="1">
        <v>2.5144717026737541E-4</v>
      </c>
      <c r="D8241" s="58">
        <v>0.1824354234211393</v>
      </c>
      <c r="E8241" s="58">
        <v>0.15488024686468752</v>
      </c>
      <c r="F8241" s="58">
        <v>4.5429492052971747E-2</v>
      </c>
      <c r="G8241" s="58">
        <v>4.6780286157867175E-2</v>
      </c>
      <c r="H8241" s="58">
        <v>3.5158332927085229E-2</v>
      </c>
      <c r="I8241" s="58">
        <v>0.1179236077357159</v>
      </c>
      <c r="J8241" s="58">
        <v>0.19014160973584102</v>
      </c>
      <c r="K8241" s="58">
        <v>4.8001242487695057E-2</v>
      </c>
      <c r="L8241" s="58">
        <v>5.677504190607454E-2</v>
      </c>
      <c r="M8241" s="58">
        <v>0.11875653066895596</v>
      </c>
      <c r="N8241" s="58">
        <v>3.7181860419665006E-3</v>
      </c>
      <c r="O8241" s="58">
        <v>0</v>
      </c>
      <c r="P8241" s="58">
        <v>0</v>
      </c>
      <c r="Q8241" s="58">
        <v>0</v>
      </c>
      <c r="R8241" s="58">
        <v>0</v>
      </c>
      <c r="S8241" s="58">
        <v>0</v>
      </c>
      <c r="T8241" s="58">
        <v>0</v>
      </c>
      <c r="U8241" s="58">
        <v>0</v>
      </c>
      <c r="V8241" s="58">
        <v>0</v>
      </c>
      <c r="W8241" s="58">
        <v>0</v>
      </c>
      <c r="X8241" s="58">
        <v>0</v>
      </c>
      <c r="Y8241" s="58">
        <v>0</v>
      </c>
      <c r="Z8241" s="58">
        <v>0</v>
      </c>
      <c r="AA8241" s="58">
        <v>0</v>
      </c>
      <c r="AB8241" s="58">
        <v>0</v>
      </c>
      <c r="AC8241" s="58">
        <v>0</v>
      </c>
      <c r="AD8241" s="58">
        <v>0</v>
      </c>
      <c r="AE8241" s="58">
        <v>0</v>
      </c>
      <c r="AF8241" s="58">
        <v>0</v>
      </c>
      <c r="AG8241" s="58">
        <v>0</v>
      </c>
      <c r="AH8241" s="58">
        <v>0</v>
      </c>
      <c r="AI8241" s="58">
        <v>0</v>
      </c>
      <c r="AK8241" s="64">
        <f t="shared" si="128"/>
        <v>1.8353808048713532E-2</v>
      </c>
    </row>
    <row r="8242" spans="1:37" x14ac:dyDescent="0.25">
      <c r="A8242">
        <v>8240</v>
      </c>
      <c r="B8242" s="1">
        <v>1.26E-2</v>
      </c>
      <c r="C8242" s="1">
        <v>-2.2641216823264922E-4</v>
      </c>
      <c r="D8242" s="58">
        <v>0.1167542959292988</v>
      </c>
      <c r="E8242" s="58">
        <v>5.8080500259721855E-2</v>
      </c>
      <c r="F8242" s="58">
        <v>0.1114137509187329</v>
      </c>
      <c r="G8242" s="58">
        <v>0.1342219258663245</v>
      </c>
      <c r="H8242" s="58">
        <v>2.5122550537226642E-2</v>
      </c>
      <c r="I8242" s="58">
        <v>8.4546054050799832E-2</v>
      </c>
      <c r="J8242" s="58">
        <v>5.0122307024350082E-2</v>
      </c>
      <c r="K8242" s="58">
        <v>0.16079310989667783</v>
      </c>
      <c r="L8242" s="58">
        <v>0.13044748761635702</v>
      </c>
      <c r="M8242" s="58">
        <v>1.4360904518700835E-2</v>
      </c>
      <c r="N8242" s="58">
        <v>0.11413711338180986</v>
      </c>
      <c r="O8242" s="58">
        <v>0</v>
      </c>
      <c r="P8242" s="58">
        <v>0</v>
      </c>
      <c r="Q8242" s="58">
        <v>0</v>
      </c>
      <c r="R8242" s="58">
        <v>0</v>
      </c>
      <c r="S8242" s="58">
        <v>0</v>
      </c>
      <c r="T8242" s="58">
        <v>0</v>
      </c>
      <c r="U8242" s="58">
        <v>0</v>
      </c>
      <c r="V8242" s="58">
        <v>0</v>
      </c>
      <c r="W8242" s="58">
        <v>0</v>
      </c>
      <c r="X8242" s="58">
        <v>0</v>
      </c>
      <c r="Y8242" s="58">
        <v>0</v>
      </c>
      <c r="Z8242" s="58">
        <v>0</v>
      </c>
      <c r="AA8242" s="58">
        <v>0</v>
      </c>
      <c r="AB8242" s="58">
        <v>0</v>
      </c>
      <c r="AC8242" s="58">
        <v>0</v>
      </c>
      <c r="AD8242" s="58">
        <v>0</v>
      </c>
      <c r="AE8242" s="58">
        <v>0</v>
      </c>
      <c r="AF8242" s="58">
        <v>0</v>
      </c>
      <c r="AG8242" s="58">
        <v>0</v>
      </c>
      <c r="AH8242" s="58">
        <v>0</v>
      </c>
      <c r="AI8242" s="58">
        <v>0</v>
      </c>
      <c r="AK8242" s="64">
        <f t="shared" si="128"/>
        <v>-1.7969219701003906E-2</v>
      </c>
    </row>
    <row r="8243" spans="1:37" x14ac:dyDescent="0.25">
      <c r="A8243">
        <v>8241</v>
      </c>
      <c r="B8243" s="1">
        <v>8.0000000000000002E-3</v>
      </c>
      <c r="C8243" s="1">
        <v>-1.0283667925302576E-4</v>
      </c>
      <c r="D8243" s="58">
        <v>7.0034345531255371E-2</v>
      </c>
      <c r="E8243" s="58">
        <v>4.9822954114108007E-4</v>
      </c>
      <c r="F8243" s="58">
        <v>0.16656238204001858</v>
      </c>
      <c r="G8243" s="58">
        <v>1.829943241108296E-2</v>
      </c>
      <c r="H8243" s="58">
        <v>0.18573018717790363</v>
      </c>
      <c r="I8243" s="58">
        <v>3.97811226234943E-2</v>
      </c>
      <c r="J8243" s="58">
        <v>4.1366493568829758E-2</v>
      </c>
      <c r="K8243" s="58">
        <v>3.3648802190741782E-2</v>
      </c>
      <c r="L8243" s="58">
        <v>9.5481862769105905E-2</v>
      </c>
      <c r="M8243" s="58">
        <v>0.16761923620796051</v>
      </c>
      <c r="N8243" s="58">
        <v>0.18097790593846619</v>
      </c>
      <c r="O8243" s="58">
        <v>0</v>
      </c>
      <c r="P8243" s="58">
        <v>0</v>
      </c>
      <c r="Q8243" s="58">
        <v>0</v>
      </c>
      <c r="R8243" s="58">
        <v>0</v>
      </c>
      <c r="S8243" s="58">
        <v>0</v>
      </c>
      <c r="T8243" s="58">
        <v>0</v>
      </c>
      <c r="U8243" s="58">
        <v>0</v>
      </c>
      <c r="V8243" s="58">
        <v>0</v>
      </c>
      <c r="W8243" s="58">
        <v>0</v>
      </c>
      <c r="X8243" s="58">
        <v>0</v>
      </c>
      <c r="Y8243" s="58">
        <v>0</v>
      </c>
      <c r="Z8243" s="58">
        <v>0</v>
      </c>
      <c r="AA8243" s="58">
        <v>0</v>
      </c>
      <c r="AB8243" s="58">
        <v>0</v>
      </c>
      <c r="AC8243" s="58">
        <v>0</v>
      </c>
      <c r="AD8243" s="58">
        <v>0</v>
      </c>
      <c r="AE8243" s="58">
        <v>0</v>
      </c>
      <c r="AF8243" s="58">
        <v>0</v>
      </c>
      <c r="AG8243" s="58">
        <v>0</v>
      </c>
      <c r="AH8243" s="58">
        <v>0</v>
      </c>
      <c r="AI8243" s="58">
        <v>0</v>
      </c>
      <c r="AK8243" s="64">
        <f t="shared" si="128"/>
        <v>-1.2854584906628221E-2</v>
      </c>
    </row>
    <row r="8244" spans="1:37" x14ac:dyDescent="0.25">
      <c r="A8244">
        <v>8242</v>
      </c>
      <c r="B8244" s="1">
        <v>1.1599999999999999E-2</v>
      </c>
      <c r="C8244" s="1">
        <v>-1.2360080327258413E-4</v>
      </c>
      <c r="D8244" s="58">
        <v>8.0390224106638195E-2</v>
      </c>
      <c r="E8244" s="58">
        <v>7.2142755233762415E-2</v>
      </c>
      <c r="F8244" s="58">
        <v>8.9821054994697017E-2</v>
      </c>
      <c r="G8244" s="58">
        <v>5.5161172260194805E-2</v>
      </c>
      <c r="H8244" s="58">
        <v>0.10330045748889242</v>
      </c>
      <c r="I8244" s="58">
        <v>0.10320797280709362</v>
      </c>
      <c r="J8244" s="58">
        <v>9.4978399121946847E-2</v>
      </c>
      <c r="K8244" s="58">
        <v>0.1316628338462317</v>
      </c>
      <c r="L8244" s="58">
        <v>0.11283515662194772</v>
      </c>
      <c r="M8244" s="58">
        <v>0.10775437225651485</v>
      </c>
      <c r="N8244" s="58">
        <v>4.8745601262080392E-2</v>
      </c>
      <c r="O8244" s="58">
        <v>0</v>
      </c>
      <c r="P8244" s="58">
        <v>0</v>
      </c>
      <c r="Q8244" s="58">
        <v>0</v>
      </c>
      <c r="R8244" s="58">
        <v>0</v>
      </c>
      <c r="S8244" s="58">
        <v>0</v>
      </c>
      <c r="T8244" s="58">
        <v>0</v>
      </c>
      <c r="U8244" s="58">
        <v>0</v>
      </c>
      <c r="V8244" s="58">
        <v>0</v>
      </c>
      <c r="W8244" s="58">
        <v>0</v>
      </c>
      <c r="X8244" s="58">
        <v>0</v>
      </c>
      <c r="Y8244" s="58">
        <v>0</v>
      </c>
      <c r="Z8244" s="58">
        <v>0</v>
      </c>
      <c r="AA8244" s="58">
        <v>0</v>
      </c>
      <c r="AB8244" s="58">
        <v>0</v>
      </c>
      <c r="AC8244" s="58">
        <v>0</v>
      </c>
      <c r="AD8244" s="58">
        <v>0</v>
      </c>
      <c r="AE8244" s="58">
        <v>0</v>
      </c>
      <c r="AF8244" s="58">
        <v>0</v>
      </c>
      <c r="AG8244" s="58">
        <v>0</v>
      </c>
      <c r="AH8244" s="58">
        <v>0</v>
      </c>
      <c r="AI8244" s="58">
        <v>0</v>
      </c>
      <c r="AK8244" s="64">
        <f t="shared" si="128"/>
        <v>-1.0655241661429667E-2</v>
      </c>
    </row>
    <row r="8245" spans="1:37" x14ac:dyDescent="0.25">
      <c r="A8245">
        <v>8243</v>
      </c>
      <c r="B8245" s="1">
        <v>1.2500000000000001E-2</v>
      </c>
      <c r="C8245" s="1">
        <v>-2.0635283003334222E-7</v>
      </c>
      <c r="D8245" s="58">
        <v>4.2864640851329849E-2</v>
      </c>
      <c r="E8245" s="58">
        <v>0.10952636366983569</v>
      </c>
      <c r="F8245" s="58">
        <v>8.361885475373064E-2</v>
      </c>
      <c r="G8245" s="58">
        <v>0.13277382863780982</v>
      </c>
      <c r="H8245" s="58">
        <v>0.17664788041545521</v>
      </c>
      <c r="I8245" s="58">
        <v>0.12637241784148912</v>
      </c>
      <c r="J8245" s="58">
        <v>1.9487910821423638E-2</v>
      </c>
      <c r="K8245" s="58">
        <v>6.9253691628173422E-2</v>
      </c>
      <c r="L8245" s="58">
        <v>3.0872034288734876E-2</v>
      </c>
      <c r="M8245" s="58">
        <v>5.6209764490500434E-2</v>
      </c>
      <c r="N8245" s="58">
        <v>0.15237261260151752</v>
      </c>
      <c r="O8245" s="58">
        <v>0</v>
      </c>
      <c r="P8245" s="58">
        <v>0</v>
      </c>
      <c r="Q8245" s="58">
        <v>0</v>
      </c>
      <c r="R8245" s="58">
        <v>0</v>
      </c>
      <c r="S8245" s="58">
        <v>0</v>
      </c>
      <c r="T8245" s="58">
        <v>0</v>
      </c>
      <c r="U8245" s="58">
        <v>0</v>
      </c>
      <c r="V8245" s="58">
        <v>0</v>
      </c>
      <c r="W8245" s="58">
        <v>0</v>
      </c>
      <c r="X8245" s="58">
        <v>0</v>
      </c>
      <c r="Y8245" s="58">
        <v>0</v>
      </c>
      <c r="Z8245" s="58">
        <v>0</v>
      </c>
      <c r="AA8245" s="58">
        <v>0</v>
      </c>
      <c r="AB8245" s="58">
        <v>0</v>
      </c>
      <c r="AC8245" s="58">
        <v>0</v>
      </c>
      <c r="AD8245" s="58">
        <v>0</v>
      </c>
      <c r="AE8245" s="58">
        <v>0</v>
      </c>
      <c r="AF8245" s="58">
        <v>0</v>
      </c>
      <c r="AG8245" s="58">
        <v>0</v>
      </c>
      <c r="AH8245" s="58">
        <v>0</v>
      </c>
      <c r="AI8245" s="58">
        <v>0</v>
      </c>
      <c r="AK8245" s="64">
        <f t="shared" si="128"/>
        <v>-1.6508226402667378E-5</v>
      </c>
    </row>
    <row r="8246" spans="1:37" x14ac:dyDescent="0.25">
      <c r="A8246">
        <v>8244</v>
      </c>
      <c r="B8246" s="1">
        <v>1.2999999999999999E-2</v>
      </c>
      <c r="C8246" s="1">
        <v>9.1127585968332514E-5</v>
      </c>
      <c r="D8246" s="58">
        <v>3.7052304800593759E-2</v>
      </c>
      <c r="E8246" s="58">
        <v>8.7926058560965692E-2</v>
      </c>
      <c r="F8246" s="58">
        <v>8.5972924157907884E-3</v>
      </c>
      <c r="G8246" s="58">
        <v>0.22780666673184125</v>
      </c>
      <c r="H8246" s="58">
        <v>0.12607249836747864</v>
      </c>
      <c r="I8246" s="58">
        <v>0.22115210253927445</v>
      </c>
      <c r="J8246" s="58">
        <v>3.368692993238414E-2</v>
      </c>
      <c r="K8246" s="58">
        <v>3.070830264622839E-2</v>
      </c>
      <c r="L8246" s="58">
        <v>9.5703926797251274E-2</v>
      </c>
      <c r="M8246" s="58">
        <v>0.11550385709068763</v>
      </c>
      <c r="N8246" s="58">
        <v>1.5790060117503928E-2</v>
      </c>
      <c r="O8246" s="58">
        <v>0</v>
      </c>
      <c r="P8246" s="58">
        <v>0</v>
      </c>
      <c r="Q8246" s="58">
        <v>0</v>
      </c>
      <c r="R8246" s="58">
        <v>0</v>
      </c>
      <c r="S8246" s="58">
        <v>0</v>
      </c>
      <c r="T8246" s="58">
        <v>0</v>
      </c>
      <c r="U8246" s="58">
        <v>0</v>
      </c>
      <c r="V8246" s="58">
        <v>0</v>
      </c>
      <c r="W8246" s="58">
        <v>0</v>
      </c>
      <c r="X8246" s="58">
        <v>0</v>
      </c>
      <c r="Y8246" s="58">
        <v>0</v>
      </c>
      <c r="Z8246" s="58">
        <v>0</v>
      </c>
      <c r="AA8246" s="58">
        <v>0</v>
      </c>
      <c r="AB8246" s="58">
        <v>0</v>
      </c>
      <c r="AC8246" s="58">
        <v>0</v>
      </c>
      <c r="AD8246" s="58">
        <v>0</v>
      </c>
      <c r="AE8246" s="58">
        <v>0</v>
      </c>
      <c r="AF8246" s="58">
        <v>0</v>
      </c>
      <c r="AG8246" s="58">
        <v>0</v>
      </c>
      <c r="AH8246" s="58">
        <v>0</v>
      </c>
      <c r="AI8246" s="58">
        <v>0</v>
      </c>
      <c r="AK8246" s="64">
        <f t="shared" si="128"/>
        <v>7.0098143052563476E-3</v>
      </c>
    </row>
    <row r="8247" spans="1:37" x14ac:dyDescent="0.25">
      <c r="A8247">
        <v>8245</v>
      </c>
      <c r="B8247" s="1">
        <v>1.34E-2</v>
      </c>
      <c r="C8247" s="1">
        <v>-1.6520312900873314E-4</v>
      </c>
      <c r="D8247" s="58">
        <v>9.538947993283288E-2</v>
      </c>
      <c r="E8247" s="58">
        <v>8.6529866370501002E-2</v>
      </c>
      <c r="F8247" s="58">
        <v>0.12459661732779508</v>
      </c>
      <c r="G8247" s="58">
        <v>0.13965810603648487</v>
      </c>
      <c r="H8247" s="58">
        <v>5.9889976445668888E-2</v>
      </c>
      <c r="I8247" s="58">
        <v>6.0692992813607981E-2</v>
      </c>
      <c r="J8247" s="58">
        <v>8.8361283173445798E-2</v>
      </c>
      <c r="K8247" s="58">
        <v>0.16310767737646792</v>
      </c>
      <c r="L8247" s="58">
        <v>0.11125694352546715</v>
      </c>
      <c r="M8247" s="58">
        <v>1.3951205153195744E-2</v>
      </c>
      <c r="N8247" s="58">
        <v>5.6565851844532666E-2</v>
      </c>
      <c r="O8247" s="58">
        <v>0</v>
      </c>
      <c r="P8247" s="58">
        <v>0</v>
      </c>
      <c r="Q8247" s="58">
        <v>0</v>
      </c>
      <c r="R8247" s="58">
        <v>0</v>
      </c>
      <c r="S8247" s="58">
        <v>0</v>
      </c>
      <c r="T8247" s="58">
        <v>0</v>
      </c>
      <c r="U8247" s="58">
        <v>0</v>
      </c>
      <c r="V8247" s="58">
        <v>0</v>
      </c>
      <c r="W8247" s="58">
        <v>0</v>
      </c>
      <c r="X8247" s="58">
        <v>0</v>
      </c>
      <c r="Y8247" s="58">
        <v>0</v>
      </c>
      <c r="Z8247" s="58">
        <v>0</v>
      </c>
      <c r="AA8247" s="58">
        <v>0</v>
      </c>
      <c r="AB8247" s="58">
        <v>0</v>
      </c>
      <c r="AC8247" s="58">
        <v>0</v>
      </c>
      <c r="AD8247" s="58">
        <v>0</v>
      </c>
      <c r="AE8247" s="58">
        <v>0</v>
      </c>
      <c r="AF8247" s="58">
        <v>0</v>
      </c>
      <c r="AG8247" s="58">
        <v>0</v>
      </c>
      <c r="AH8247" s="58">
        <v>0</v>
      </c>
      <c r="AI8247" s="58">
        <v>0</v>
      </c>
      <c r="AK8247" s="64">
        <f t="shared" si="128"/>
        <v>-1.2328591717069636E-2</v>
      </c>
    </row>
    <row r="8248" spans="1:37" x14ac:dyDescent="0.25">
      <c r="A8248">
        <v>8246</v>
      </c>
      <c r="B8248" s="1">
        <v>1.23E-2</v>
      </c>
      <c r="C8248" s="1">
        <v>1.7473310290033595E-4</v>
      </c>
      <c r="D8248" s="58">
        <v>0.20675957762098299</v>
      </c>
      <c r="E8248" s="58">
        <v>0.15129308919259388</v>
      </c>
      <c r="F8248" s="58">
        <v>1.1930214196863043E-2</v>
      </c>
      <c r="G8248" s="58">
        <v>8.9327361703266744E-2</v>
      </c>
      <c r="H8248" s="58">
        <v>9.4254268615117279E-2</v>
      </c>
      <c r="I8248" s="58">
        <v>4.8938643292735133E-3</v>
      </c>
      <c r="J8248" s="58">
        <v>3.8094699877938933E-2</v>
      </c>
      <c r="K8248" s="58">
        <v>8.8704490303349731E-2</v>
      </c>
      <c r="L8248" s="58">
        <v>3.256830875329237E-2</v>
      </c>
      <c r="M8248" s="58">
        <v>0.21247609461802733</v>
      </c>
      <c r="N8248" s="58">
        <v>6.9698030789294166E-2</v>
      </c>
      <c r="O8248" s="58">
        <v>0</v>
      </c>
      <c r="P8248" s="58">
        <v>0</v>
      </c>
      <c r="Q8248" s="58">
        <v>0</v>
      </c>
      <c r="R8248" s="58">
        <v>0</v>
      </c>
      <c r="S8248" s="58">
        <v>0</v>
      </c>
      <c r="T8248" s="58">
        <v>0</v>
      </c>
      <c r="U8248" s="58">
        <v>0</v>
      </c>
      <c r="V8248" s="58">
        <v>0</v>
      </c>
      <c r="W8248" s="58">
        <v>0</v>
      </c>
      <c r="X8248" s="58">
        <v>0</v>
      </c>
      <c r="Y8248" s="58">
        <v>0</v>
      </c>
      <c r="Z8248" s="58">
        <v>0</v>
      </c>
      <c r="AA8248" s="58">
        <v>0</v>
      </c>
      <c r="AB8248" s="58">
        <v>0</v>
      </c>
      <c r="AC8248" s="58">
        <v>0</v>
      </c>
      <c r="AD8248" s="58">
        <v>0</v>
      </c>
      <c r="AE8248" s="58">
        <v>0</v>
      </c>
      <c r="AF8248" s="58">
        <v>0</v>
      </c>
      <c r="AG8248" s="58">
        <v>0</v>
      </c>
      <c r="AH8248" s="58">
        <v>0</v>
      </c>
      <c r="AI8248" s="58">
        <v>0</v>
      </c>
      <c r="AK8248" s="64">
        <f t="shared" si="128"/>
        <v>1.4205943325230565E-2</v>
      </c>
    </row>
    <row r="8249" spans="1:37" x14ac:dyDescent="0.25">
      <c r="A8249">
        <v>8247</v>
      </c>
      <c r="B8249" s="1">
        <v>1.32E-2</v>
      </c>
      <c r="C8249" s="1">
        <v>-4.2533375184292279E-5</v>
      </c>
      <c r="D8249" s="58">
        <v>0.11009372814939747</v>
      </c>
      <c r="E8249" s="58">
        <v>0.11454052807573881</v>
      </c>
      <c r="F8249" s="58">
        <v>9.8828750341284285E-2</v>
      </c>
      <c r="G8249" s="58">
        <v>7.1760524060540357E-2</v>
      </c>
      <c r="H8249" s="58">
        <v>5.5587341658313513E-2</v>
      </c>
      <c r="I8249" s="58">
        <v>0.12447086547270007</v>
      </c>
      <c r="J8249" s="58">
        <v>8.4882629264937517E-2</v>
      </c>
      <c r="K8249" s="58">
        <v>0.12176045999730548</v>
      </c>
      <c r="L8249" s="58">
        <v>0.12459428854693078</v>
      </c>
      <c r="M8249" s="58">
        <v>2.5711540469637501E-2</v>
      </c>
      <c r="N8249" s="58">
        <v>6.7769343963214018E-2</v>
      </c>
      <c r="O8249" s="58">
        <v>0</v>
      </c>
      <c r="P8249" s="58">
        <v>0</v>
      </c>
      <c r="Q8249" s="58">
        <v>0</v>
      </c>
      <c r="R8249" s="58">
        <v>0</v>
      </c>
      <c r="S8249" s="58">
        <v>0</v>
      </c>
      <c r="T8249" s="58">
        <v>0</v>
      </c>
      <c r="U8249" s="58">
        <v>0</v>
      </c>
      <c r="V8249" s="58">
        <v>0</v>
      </c>
      <c r="W8249" s="58">
        <v>0</v>
      </c>
      <c r="X8249" s="58">
        <v>0</v>
      </c>
      <c r="Y8249" s="58">
        <v>0</v>
      </c>
      <c r="Z8249" s="58">
        <v>0</v>
      </c>
      <c r="AA8249" s="58">
        <v>0</v>
      </c>
      <c r="AB8249" s="58">
        <v>0</v>
      </c>
      <c r="AC8249" s="58">
        <v>0</v>
      </c>
      <c r="AD8249" s="58">
        <v>0</v>
      </c>
      <c r="AE8249" s="58">
        <v>0</v>
      </c>
      <c r="AF8249" s="58">
        <v>0</v>
      </c>
      <c r="AG8249" s="58">
        <v>0</v>
      </c>
      <c r="AH8249" s="58">
        <v>0</v>
      </c>
      <c r="AI8249" s="58">
        <v>0</v>
      </c>
      <c r="AK8249" s="64">
        <f t="shared" si="128"/>
        <v>-3.222225392749415E-3</v>
      </c>
    </row>
    <row r="8250" spans="1:37" x14ac:dyDescent="0.25">
      <c r="A8250">
        <v>8248</v>
      </c>
      <c r="B8250" s="1">
        <v>1.1599999999999999E-2</v>
      </c>
      <c r="C8250" s="1">
        <v>3.3274899938647912E-4</v>
      </c>
      <c r="D8250" s="58">
        <v>8.9459949476712736E-2</v>
      </c>
      <c r="E8250" s="58">
        <v>0.11842652037142208</v>
      </c>
      <c r="F8250" s="58">
        <v>3.7199572929698464E-2</v>
      </c>
      <c r="G8250" s="58">
        <v>8.5897521181188596E-2</v>
      </c>
      <c r="H8250" s="58">
        <v>9.3935288999185698E-2</v>
      </c>
      <c r="I8250" s="58">
        <v>0.14575808438592119</v>
      </c>
      <c r="J8250" s="58">
        <v>0.12219992516241752</v>
      </c>
      <c r="K8250" s="58">
        <v>5.8712805784229688E-3</v>
      </c>
      <c r="L8250" s="58">
        <v>0.15982089298715185</v>
      </c>
      <c r="M8250" s="58">
        <v>0.12922527624230112</v>
      </c>
      <c r="N8250" s="58">
        <v>1.2205687685577848E-2</v>
      </c>
      <c r="O8250" s="58">
        <v>0</v>
      </c>
      <c r="P8250" s="58">
        <v>0</v>
      </c>
      <c r="Q8250" s="58">
        <v>0</v>
      </c>
      <c r="R8250" s="58">
        <v>0</v>
      </c>
      <c r="S8250" s="58">
        <v>0</v>
      </c>
      <c r="T8250" s="58">
        <v>0</v>
      </c>
      <c r="U8250" s="58">
        <v>0</v>
      </c>
      <c r="V8250" s="58">
        <v>0</v>
      </c>
      <c r="W8250" s="58">
        <v>0</v>
      </c>
      <c r="X8250" s="58">
        <v>0</v>
      </c>
      <c r="Y8250" s="58">
        <v>0</v>
      </c>
      <c r="Z8250" s="58">
        <v>0</v>
      </c>
      <c r="AA8250" s="58">
        <v>0</v>
      </c>
      <c r="AB8250" s="58">
        <v>0</v>
      </c>
      <c r="AC8250" s="58">
        <v>0</v>
      </c>
      <c r="AD8250" s="58">
        <v>0</v>
      </c>
      <c r="AE8250" s="58">
        <v>0</v>
      </c>
      <c r="AF8250" s="58">
        <v>0</v>
      </c>
      <c r="AG8250" s="58">
        <v>0</v>
      </c>
      <c r="AH8250" s="58">
        <v>0</v>
      </c>
      <c r="AI8250" s="58">
        <v>0</v>
      </c>
      <c r="AK8250" s="64">
        <f t="shared" si="128"/>
        <v>2.8685258567799927E-2</v>
      </c>
    </row>
    <row r="8251" spans="1:37" x14ac:dyDescent="0.25">
      <c r="A8251">
        <v>8249</v>
      </c>
      <c r="B8251" s="1">
        <v>1.15E-2</v>
      </c>
      <c r="C8251" s="1">
        <v>-1.9785719491543125E-4</v>
      </c>
      <c r="D8251" s="58">
        <v>0.1109576336269817</v>
      </c>
      <c r="E8251" s="58">
        <v>5.0078830617764622E-2</v>
      </c>
      <c r="F8251" s="58">
        <v>0.13903037472981533</v>
      </c>
      <c r="G8251" s="58">
        <v>0.12078985863992098</v>
      </c>
      <c r="H8251" s="58">
        <v>7.6423926584979734E-2</v>
      </c>
      <c r="I8251" s="58">
        <v>0.14131324217513375</v>
      </c>
      <c r="J8251" s="58">
        <v>5.3250007023153051E-2</v>
      </c>
      <c r="K8251" s="58">
        <v>6.2562553728602366E-2</v>
      </c>
      <c r="L8251" s="58">
        <v>4.1466902987282915E-2</v>
      </c>
      <c r="M8251" s="58">
        <v>0.1353298729199035</v>
      </c>
      <c r="N8251" s="58">
        <v>6.8796796966462029E-2</v>
      </c>
      <c r="O8251" s="58">
        <v>0</v>
      </c>
      <c r="P8251" s="58">
        <v>0</v>
      </c>
      <c r="Q8251" s="58">
        <v>0</v>
      </c>
      <c r="R8251" s="58">
        <v>0</v>
      </c>
      <c r="S8251" s="58">
        <v>0</v>
      </c>
      <c r="T8251" s="58">
        <v>0</v>
      </c>
      <c r="U8251" s="58">
        <v>0</v>
      </c>
      <c r="V8251" s="58">
        <v>0</v>
      </c>
      <c r="W8251" s="58">
        <v>0</v>
      </c>
      <c r="X8251" s="58">
        <v>0</v>
      </c>
      <c r="Y8251" s="58">
        <v>0</v>
      </c>
      <c r="Z8251" s="58">
        <v>0</v>
      </c>
      <c r="AA8251" s="58">
        <v>0</v>
      </c>
      <c r="AB8251" s="58">
        <v>0</v>
      </c>
      <c r="AC8251" s="58">
        <v>0</v>
      </c>
      <c r="AD8251" s="58">
        <v>0</v>
      </c>
      <c r="AE8251" s="58">
        <v>0</v>
      </c>
      <c r="AF8251" s="58">
        <v>0</v>
      </c>
      <c r="AG8251" s="58">
        <v>0</v>
      </c>
      <c r="AH8251" s="58">
        <v>0</v>
      </c>
      <c r="AI8251" s="58">
        <v>0</v>
      </c>
      <c r="AK8251" s="64">
        <f t="shared" si="128"/>
        <v>-1.7204973470907065E-2</v>
      </c>
    </row>
    <row r="8252" spans="1:37" x14ac:dyDescent="0.25">
      <c r="A8252">
        <v>8250</v>
      </c>
      <c r="B8252" s="1">
        <v>1.34E-2</v>
      </c>
      <c r="C8252" s="1">
        <v>-2.9608604199989004E-4</v>
      </c>
      <c r="D8252" s="58">
        <v>0.21660398166345415</v>
      </c>
      <c r="E8252" s="58">
        <v>2.1530419939857944E-2</v>
      </c>
      <c r="F8252" s="58">
        <v>3.9060602759814191E-2</v>
      </c>
      <c r="G8252" s="58">
        <v>9.5959460593927931E-2</v>
      </c>
      <c r="H8252" s="58">
        <v>1.692063844209684E-2</v>
      </c>
      <c r="I8252" s="58">
        <v>0.29696032907417297</v>
      </c>
      <c r="J8252" s="58">
        <v>2.2465860118712079E-2</v>
      </c>
      <c r="K8252" s="58">
        <v>5.0565517779586636E-2</v>
      </c>
      <c r="L8252" s="58">
        <v>4.0612841138244204E-2</v>
      </c>
      <c r="M8252" s="58">
        <v>0.1099787166741817</v>
      </c>
      <c r="N8252" s="58">
        <v>8.9341631815951464E-2</v>
      </c>
      <c r="O8252" s="58">
        <v>0</v>
      </c>
      <c r="P8252" s="58">
        <v>0</v>
      </c>
      <c r="Q8252" s="58">
        <v>0</v>
      </c>
      <c r="R8252" s="58">
        <v>0</v>
      </c>
      <c r="S8252" s="58">
        <v>0</v>
      </c>
      <c r="T8252" s="58">
        <v>0</v>
      </c>
      <c r="U8252" s="58">
        <v>0</v>
      </c>
      <c r="V8252" s="58">
        <v>0</v>
      </c>
      <c r="W8252" s="58">
        <v>0</v>
      </c>
      <c r="X8252" s="58">
        <v>0</v>
      </c>
      <c r="Y8252" s="58">
        <v>0</v>
      </c>
      <c r="Z8252" s="58">
        <v>0</v>
      </c>
      <c r="AA8252" s="58">
        <v>0</v>
      </c>
      <c r="AB8252" s="58">
        <v>0</v>
      </c>
      <c r="AC8252" s="58">
        <v>0</v>
      </c>
      <c r="AD8252" s="58">
        <v>0</v>
      </c>
      <c r="AE8252" s="58">
        <v>0</v>
      </c>
      <c r="AF8252" s="58">
        <v>0</v>
      </c>
      <c r="AG8252" s="58">
        <v>0</v>
      </c>
      <c r="AH8252" s="58">
        <v>0</v>
      </c>
      <c r="AI8252" s="58">
        <v>0</v>
      </c>
      <c r="AK8252" s="64">
        <f t="shared" si="128"/>
        <v>-2.2095973283573885E-2</v>
      </c>
    </row>
    <row r="8253" spans="1:37" x14ac:dyDescent="0.25">
      <c r="A8253">
        <v>8251</v>
      </c>
      <c r="B8253" s="1">
        <v>1.3100000000000001E-2</v>
      </c>
      <c r="C8253" s="1">
        <v>1.767831414170739E-4</v>
      </c>
      <c r="D8253" s="58">
        <v>9.9920198376793917E-2</v>
      </c>
      <c r="E8253" s="58">
        <v>0.15007192479673825</v>
      </c>
      <c r="F8253" s="58">
        <v>5.55008537726411E-2</v>
      </c>
      <c r="G8253" s="58">
        <v>0.10540537085231474</v>
      </c>
      <c r="H8253" s="58">
        <v>2.8199306089874795E-2</v>
      </c>
      <c r="I8253" s="58">
        <v>5.2645568969558493E-2</v>
      </c>
      <c r="J8253" s="58">
        <v>9.2406168958196616E-2</v>
      </c>
      <c r="K8253" s="58">
        <v>0.12318347090224432</v>
      </c>
      <c r="L8253" s="58">
        <v>0.14166350424820187</v>
      </c>
      <c r="M8253" s="58">
        <v>5.0171838888484241E-2</v>
      </c>
      <c r="N8253" s="58">
        <v>0.10083179414495147</v>
      </c>
      <c r="O8253" s="58">
        <v>0</v>
      </c>
      <c r="P8253" s="58">
        <v>0</v>
      </c>
      <c r="Q8253" s="58">
        <v>0</v>
      </c>
      <c r="R8253" s="58">
        <v>0</v>
      </c>
      <c r="S8253" s="58">
        <v>0</v>
      </c>
      <c r="T8253" s="58">
        <v>0</v>
      </c>
      <c r="U8253" s="58">
        <v>0</v>
      </c>
      <c r="V8253" s="58">
        <v>0</v>
      </c>
      <c r="W8253" s="58">
        <v>0</v>
      </c>
      <c r="X8253" s="58">
        <v>0</v>
      </c>
      <c r="Y8253" s="58">
        <v>0</v>
      </c>
      <c r="Z8253" s="58">
        <v>0</v>
      </c>
      <c r="AA8253" s="58">
        <v>0</v>
      </c>
      <c r="AB8253" s="58">
        <v>0</v>
      </c>
      <c r="AC8253" s="58">
        <v>0</v>
      </c>
      <c r="AD8253" s="58">
        <v>0</v>
      </c>
      <c r="AE8253" s="58">
        <v>0</v>
      </c>
      <c r="AF8253" s="58">
        <v>0</v>
      </c>
      <c r="AG8253" s="58">
        <v>0</v>
      </c>
      <c r="AH8253" s="58">
        <v>0</v>
      </c>
      <c r="AI8253" s="58">
        <v>0</v>
      </c>
      <c r="AK8253" s="64">
        <f t="shared" si="128"/>
        <v>1.3494896291379687E-2</v>
      </c>
    </row>
    <row r="8254" spans="1:37" x14ac:dyDescent="0.25">
      <c r="A8254">
        <v>8252</v>
      </c>
      <c r="B8254" s="1">
        <v>1.0699999999999999E-2</v>
      </c>
      <c r="C8254" s="1">
        <v>4.0113866317960369E-5</v>
      </c>
      <c r="D8254" s="58">
        <v>0.10063970424425353</v>
      </c>
      <c r="E8254" s="58">
        <v>5.921787156198257E-2</v>
      </c>
      <c r="F8254" s="58">
        <v>4.263521853193699E-2</v>
      </c>
      <c r="G8254" s="58">
        <v>0.11507824905865779</v>
      </c>
      <c r="H8254" s="58">
        <v>0.12718955239304056</v>
      </c>
      <c r="I8254" s="58">
        <v>0.11738924458678482</v>
      </c>
      <c r="J8254" s="58">
        <v>5.7429445587996994E-2</v>
      </c>
      <c r="K8254" s="58">
        <v>6.3891322786170865E-2</v>
      </c>
      <c r="L8254" s="58">
        <v>0.10903747892552236</v>
      </c>
      <c r="M8254" s="58">
        <v>8.771188301957776E-2</v>
      </c>
      <c r="N8254" s="58">
        <v>0.11978002930407571</v>
      </c>
      <c r="O8254" s="58">
        <v>0</v>
      </c>
      <c r="P8254" s="58">
        <v>0</v>
      </c>
      <c r="Q8254" s="58">
        <v>0</v>
      </c>
      <c r="R8254" s="58">
        <v>0</v>
      </c>
      <c r="S8254" s="58">
        <v>0</v>
      </c>
      <c r="T8254" s="58">
        <v>0</v>
      </c>
      <c r="U8254" s="58">
        <v>0</v>
      </c>
      <c r="V8254" s="58">
        <v>0</v>
      </c>
      <c r="W8254" s="58">
        <v>0</v>
      </c>
      <c r="X8254" s="58">
        <v>0</v>
      </c>
      <c r="Y8254" s="58">
        <v>0</v>
      </c>
      <c r="Z8254" s="58">
        <v>0</v>
      </c>
      <c r="AA8254" s="58">
        <v>0</v>
      </c>
      <c r="AB8254" s="58">
        <v>0</v>
      </c>
      <c r="AC8254" s="58">
        <v>0</v>
      </c>
      <c r="AD8254" s="58">
        <v>0</v>
      </c>
      <c r="AE8254" s="58">
        <v>0</v>
      </c>
      <c r="AF8254" s="58">
        <v>0</v>
      </c>
      <c r="AG8254" s="58">
        <v>0</v>
      </c>
      <c r="AH8254" s="58">
        <v>0</v>
      </c>
      <c r="AI8254" s="58">
        <v>0</v>
      </c>
      <c r="AK8254" s="64">
        <f t="shared" si="128"/>
        <v>3.7489594689682588E-3</v>
      </c>
    </row>
    <row r="8255" spans="1:37" x14ac:dyDescent="0.25">
      <c r="A8255">
        <v>8253</v>
      </c>
      <c r="B8255" s="1">
        <v>1.2999999999999999E-2</v>
      </c>
      <c r="C8255" s="1">
        <v>3.2468952219114278E-4</v>
      </c>
      <c r="D8255" s="58">
        <v>3.4109810797246655E-2</v>
      </c>
      <c r="E8255" s="58">
        <v>0.1460190756434509</v>
      </c>
      <c r="F8255" s="58">
        <v>9.4846927818235588E-2</v>
      </c>
      <c r="G8255" s="58">
        <v>0.15873003567853941</v>
      </c>
      <c r="H8255" s="58">
        <v>9.4596752314775295E-2</v>
      </c>
      <c r="I8255" s="58">
        <v>0.10549827205124497</v>
      </c>
      <c r="J8255" s="58">
        <v>0.10091118348353971</v>
      </c>
      <c r="K8255" s="58">
        <v>1.4344699698946877E-2</v>
      </c>
      <c r="L8255" s="58">
        <v>0.12299234295320682</v>
      </c>
      <c r="M8255" s="58">
        <v>6.3495309762675978E-2</v>
      </c>
      <c r="N8255" s="58">
        <v>6.4455589798137827E-2</v>
      </c>
      <c r="O8255" s="58">
        <v>0</v>
      </c>
      <c r="P8255" s="58">
        <v>0</v>
      </c>
      <c r="Q8255" s="58">
        <v>0</v>
      </c>
      <c r="R8255" s="58">
        <v>0</v>
      </c>
      <c r="S8255" s="58">
        <v>0</v>
      </c>
      <c r="T8255" s="58">
        <v>0</v>
      </c>
      <c r="U8255" s="58">
        <v>0</v>
      </c>
      <c r="V8255" s="58">
        <v>0</v>
      </c>
      <c r="W8255" s="58">
        <v>0</v>
      </c>
      <c r="X8255" s="58">
        <v>0</v>
      </c>
      <c r="Y8255" s="58">
        <v>0</v>
      </c>
      <c r="Z8255" s="58">
        <v>0</v>
      </c>
      <c r="AA8255" s="58">
        <v>0</v>
      </c>
      <c r="AB8255" s="58">
        <v>0</v>
      </c>
      <c r="AC8255" s="58">
        <v>0</v>
      </c>
      <c r="AD8255" s="58">
        <v>0</v>
      </c>
      <c r="AE8255" s="58">
        <v>0</v>
      </c>
      <c r="AF8255" s="58">
        <v>0</v>
      </c>
      <c r="AG8255" s="58">
        <v>0</v>
      </c>
      <c r="AH8255" s="58">
        <v>0</v>
      </c>
      <c r="AI8255" s="58">
        <v>0</v>
      </c>
      <c r="AK8255" s="64">
        <f t="shared" si="128"/>
        <v>2.4976117091626369E-2</v>
      </c>
    </row>
    <row r="8256" spans="1:37" x14ac:dyDescent="0.25">
      <c r="A8256">
        <v>8254</v>
      </c>
      <c r="B8256" s="1">
        <v>1.0500000000000001E-2</v>
      </c>
      <c r="C8256" s="1">
        <v>2.0911132586837525E-4</v>
      </c>
      <c r="D8256" s="58">
        <v>0.17840707331372591</v>
      </c>
      <c r="E8256" s="58">
        <v>7.3623190537354263E-2</v>
      </c>
      <c r="F8256" s="58">
        <v>0.12029709854904684</v>
      </c>
      <c r="G8256" s="58">
        <v>4.3816156899383917E-2</v>
      </c>
      <c r="H8256" s="58">
        <v>6.2061703840845847E-2</v>
      </c>
      <c r="I8256" s="58">
        <v>3.0271025569551586E-2</v>
      </c>
      <c r="J8256" s="58">
        <v>0.138036339042649</v>
      </c>
      <c r="K8256" s="58">
        <v>2.8735935414438408E-2</v>
      </c>
      <c r="L8256" s="58">
        <v>0.13949313692831219</v>
      </c>
      <c r="M8256" s="58">
        <v>6.5981041251702314E-3</v>
      </c>
      <c r="N8256" s="58">
        <v>0.17866023577952161</v>
      </c>
      <c r="O8256" s="58">
        <v>0</v>
      </c>
      <c r="P8256" s="58">
        <v>0</v>
      </c>
      <c r="Q8256" s="58">
        <v>0</v>
      </c>
      <c r="R8256" s="58">
        <v>0</v>
      </c>
      <c r="S8256" s="58">
        <v>0</v>
      </c>
      <c r="T8256" s="58">
        <v>0</v>
      </c>
      <c r="U8256" s="58">
        <v>0</v>
      </c>
      <c r="V8256" s="58">
        <v>0</v>
      </c>
      <c r="W8256" s="58">
        <v>0</v>
      </c>
      <c r="X8256" s="58">
        <v>0</v>
      </c>
      <c r="Y8256" s="58">
        <v>0</v>
      </c>
      <c r="Z8256" s="58">
        <v>0</v>
      </c>
      <c r="AA8256" s="58">
        <v>0</v>
      </c>
      <c r="AB8256" s="58">
        <v>0</v>
      </c>
      <c r="AC8256" s="58">
        <v>0</v>
      </c>
      <c r="AD8256" s="58">
        <v>0</v>
      </c>
      <c r="AE8256" s="58">
        <v>0</v>
      </c>
      <c r="AF8256" s="58">
        <v>0</v>
      </c>
      <c r="AG8256" s="58">
        <v>0</v>
      </c>
      <c r="AH8256" s="58">
        <v>0</v>
      </c>
      <c r="AI8256" s="58">
        <v>0</v>
      </c>
      <c r="AK8256" s="64">
        <f t="shared" si="128"/>
        <v>1.9915364368416691E-2</v>
      </c>
    </row>
    <row r="8257" spans="1:37" x14ac:dyDescent="0.25">
      <c r="A8257">
        <v>8255</v>
      </c>
      <c r="B8257" s="1">
        <v>1.04E-2</v>
      </c>
      <c r="C8257" s="1">
        <v>-7.2853024859807384E-5</v>
      </c>
      <c r="D8257" s="58">
        <v>9.3289695305330267E-2</v>
      </c>
      <c r="E8257" s="58">
        <v>2.7799546790370284E-2</v>
      </c>
      <c r="F8257" s="58">
        <v>8.9391069854726654E-2</v>
      </c>
      <c r="G8257" s="58">
        <v>8.9059677072075294E-2</v>
      </c>
      <c r="H8257" s="58">
        <v>0.1374100426859691</v>
      </c>
      <c r="I8257" s="58">
        <v>0.11479337396708483</v>
      </c>
      <c r="J8257" s="58">
        <v>0.10581948070268095</v>
      </c>
      <c r="K8257" s="58">
        <v>6.0937827959857527E-2</v>
      </c>
      <c r="L8257" s="58">
        <v>8.7478757728297343E-2</v>
      </c>
      <c r="M8257" s="58">
        <v>0.13640369046645717</v>
      </c>
      <c r="N8257" s="58">
        <v>5.7616837467150676E-2</v>
      </c>
      <c r="O8257" s="58">
        <v>0</v>
      </c>
      <c r="P8257" s="58">
        <v>0</v>
      </c>
      <c r="Q8257" s="58">
        <v>0</v>
      </c>
      <c r="R8257" s="58">
        <v>0</v>
      </c>
      <c r="S8257" s="58">
        <v>0</v>
      </c>
      <c r="T8257" s="58">
        <v>0</v>
      </c>
      <c r="U8257" s="58">
        <v>0</v>
      </c>
      <c r="V8257" s="58">
        <v>0</v>
      </c>
      <c r="W8257" s="58">
        <v>0</v>
      </c>
      <c r="X8257" s="58">
        <v>0</v>
      </c>
      <c r="Y8257" s="58">
        <v>0</v>
      </c>
      <c r="Z8257" s="58">
        <v>0</v>
      </c>
      <c r="AA8257" s="58">
        <v>0</v>
      </c>
      <c r="AB8257" s="58">
        <v>0</v>
      </c>
      <c r="AC8257" s="58">
        <v>0</v>
      </c>
      <c r="AD8257" s="58">
        <v>0</v>
      </c>
      <c r="AE8257" s="58">
        <v>0</v>
      </c>
      <c r="AF8257" s="58">
        <v>0</v>
      </c>
      <c r="AG8257" s="58">
        <v>0</v>
      </c>
      <c r="AH8257" s="58">
        <v>0</v>
      </c>
      <c r="AI8257" s="58">
        <v>0</v>
      </c>
      <c r="AK8257" s="64">
        <f t="shared" si="128"/>
        <v>-7.0050985442122486E-3</v>
      </c>
    </row>
    <row r="8258" spans="1:37" x14ac:dyDescent="0.25">
      <c r="A8258">
        <v>8256</v>
      </c>
      <c r="B8258" s="1">
        <v>1.15E-2</v>
      </c>
      <c r="C8258" s="1">
        <v>1.3286433823284772E-4</v>
      </c>
      <c r="D8258" s="58">
        <v>0.12733292306334931</v>
      </c>
      <c r="E8258" s="58">
        <v>1.9343119290060488E-2</v>
      </c>
      <c r="F8258" s="58">
        <v>5.8467868973295319E-2</v>
      </c>
      <c r="G8258" s="58">
        <v>0.15812434923399366</v>
      </c>
      <c r="H8258" s="58">
        <v>0.21057966478565171</v>
      </c>
      <c r="I8258" s="58">
        <v>6.3003513162020644E-2</v>
      </c>
      <c r="J8258" s="58">
        <v>0.16302090247325834</v>
      </c>
      <c r="K8258" s="58">
        <v>6.4374677321227111E-3</v>
      </c>
      <c r="L8258" s="58">
        <v>3.3660372831419247E-2</v>
      </c>
      <c r="M8258" s="58">
        <v>5.4385904071827577E-2</v>
      </c>
      <c r="N8258" s="58">
        <v>0.10564391438300083</v>
      </c>
      <c r="O8258" s="58">
        <v>0</v>
      </c>
      <c r="P8258" s="58">
        <v>0</v>
      </c>
      <c r="Q8258" s="58">
        <v>0</v>
      </c>
      <c r="R8258" s="58">
        <v>0</v>
      </c>
      <c r="S8258" s="58">
        <v>0</v>
      </c>
      <c r="T8258" s="58">
        <v>0</v>
      </c>
      <c r="U8258" s="58">
        <v>0</v>
      </c>
      <c r="V8258" s="58">
        <v>0</v>
      </c>
      <c r="W8258" s="58">
        <v>0</v>
      </c>
      <c r="X8258" s="58">
        <v>0</v>
      </c>
      <c r="Y8258" s="58">
        <v>0</v>
      </c>
      <c r="Z8258" s="58">
        <v>0</v>
      </c>
      <c r="AA8258" s="58">
        <v>0</v>
      </c>
      <c r="AB8258" s="58">
        <v>0</v>
      </c>
      <c r="AC8258" s="58">
        <v>0</v>
      </c>
      <c r="AD8258" s="58">
        <v>0</v>
      </c>
      <c r="AE8258" s="58">
        <v>0</v>
      </c>
      <c r="AF8258" s="58">
        <v>0</v>
      </c>
      <c r="AG8258" s="58">
        <v>0</v>
      </c>
      <c r="AH8258" s="58">
        <v>0</v>
      </c>
      <c r="AI8258" s="58">
        <v>0</v>
      </c>
      <c r="AK8258" s="64">
        <f t="shared" si="128"/>
        <v>1.1553420715899801E-2</v>
      </c>
    </row>
    <row r="8259" spans="1:37" x14ac:dyDescent="0.25">
      <c r="A8259">
        <v>8257</v>
      </c>
      <c r="B8259" s="1">
        <v>1.23E-2</v>
      </c>
      <c r="C8259" s="1">
        <v>-1.6725841854416763E-4</v>
      </c>
      <c r="D8259" s="58">
        <v>6.1228822118301829E-2</v>
      </c>
      <c r="E8259" s="58">
        <v>5.9777905471384223E-2</v>
      </c>
      <c r="F8259" s="58">
        <v>2.6435728799293977E-2</v>
      </c>
      <c r="G8259" s="58">
        <v>0.11635870113344393</v>
      </c>
      <c r="H8259" s="58">
        <v>0.16523593350761734</v>
      </c>
      <c r="I8259" s="58">
        <v>0.1388502444731248</v>
      </c>
      <c r="J8259" s="58">
        <v>6.9319687180916439E-2</v>
      </c>
      <c r="K8259" s="58">
        <v>0.14077815341040645</v>
      </c>
      <c r="L8259" s="58">
        <v>7.2638125835822909E-2</v>
      </c>
      <c r="M8259" s="58">
        <v>0.11120651452548572</v>
      </c>
      <c r="N8259" s="58">
        <v>3.8170183544202325E-2</v>
      </c>
      <c r="O8259" s="58">
        <v>0</v>
      </c>
      <c r="P8259" s="58">
        <v>0</v>
      </c>
      <c r="Q8259" s="58">
        <v>0</v>
      </c>
      <c r="R8259" s="58">
        <v>0</v>
      </c>
      <c r="S8259" s="58">
        <v>0</v>
      </c>
      <c r="T8259" s="58">
        <v>0</v>
      </c>
      <c r="U8259" s="58">
        <v>0</v>
      </c>
      <c r="V8259" s="58">
        <v>0</v>
      </c>
      <c r="W8259" s="58">
        <v>0</v>
      </c>
      <c r="X8259" s="58">
        <v>0</v>
      </c>
      <c r="Y8259" s="58">
        <v>0</v>
      </c>
      <c r="Z8259" s="58">
        <v>0</v>
      </c>
      <c r="AA8259" s="58">
        <v>0</v>
      </c>
      <c r="AB8259" s="58">
        <v>0</v>
      </c>
      <c r="AC8259" s="58">
        <v>0</v>
      </c>
      <c r="AD8259" s="58">
        <v>0</v>
      </c>
      <c r="AE8259" s="58">
        <v>0</v>
      </c>
      <c r="AF8259" s="58">
        <v>0</v>
      </c>
      <c r="AG8259" s="58">
        <v>0</v>
      </c>
      <c r="AH8259" s="58">
        <v>0</v>
      </c>
      <c r="AI8259" s="58">
        <v>0</v>
      </c>
      <c r="AK8259" s="64">
        <f t="shared" si="128"/>
        <v>-1.3598245410094929E-2</v>
      </c>
    </row>
    <row r="8260" spans="1:37" x14ac:dyDescent="0.25">
      <c r="A8260">
        <v>8258</v>
      </c>
      <c r="B8260" s="1">
        <v>1.2200000000000001E-2</v>
      </c>
      <c r="C8260" s="1">
        <v>-4.8995232928266662E-5</v>
      </c>
      <c r="D8260" s="58">
        <v>0.12502832174036416</v>
      </c>
      <c r="E8260" s="58">
        <v>8.3457751872035288E-2</v>
      </c>
      <c r="F8260" s="58">
        <v>7.1856771497712607E-2</v>
      </c>
      <c r="G8260" s="58">
        <v>0.11600478274237776</v>
      </c>
      <c r="H8260" s="58">
        <v>9.990405949144307E-2</v>
      </c>
      <c r="I8260" s="58">
        <v>8.0899837798052557E-2</v>
      </c>
      <c r="J8260" s="58">
        <v>0.10945981376681047</v>
      </c>
      <c r="K8260" s="58">
        <v>0.10664275106686383</v>
      </c>
      <c r="L8260" s="58">
        <v>6.8076977592573529E-2</v>
      </c>
      <c r="M8260" s="58">
        <v>0.13838519765954432</v>
      </c>
      <c r="N8260" s="58">
        <v>2.8373477222245564E-4</v>
      </c>
      <c r="O8260" s="58">
        <v>0</v>
      </c>
      <c r="P8260" s="58">
        <v>0</v>
      </c>
      <c r="Q8260" s="58">
        <v>0</v>
      </c>
      <c r="R8260" s="58">
        <v>0</v>
      </c>
      <c r="S8260" s="58">
        <v>0</v>
      </c>
      <c r="T8260" s="58">
        <v>0</v>
      </c>
      <c r="U8260" s="58">
        <v>0</v>
      </c>
      <c r="V8260" s="58">
        <v>0</v>
      </c>
      <c r="W8260" s="58">
        <v>0</v>
      </c>
      <c r="X8260" s="58">
        <v>0</v>
      </c>
      <c r="Y8260" s="58">
        <v>0</v>
      </c>
      <c r="Z8260" s="58">
        <v>0</v>
      </c>
      <c r="AA8260" s="58">
        <v>0</v>
      </c>
      <c r="AB8260" s="58">
        <v>0</v>
      </c>
      <c r="AC8260" s="58">
        <v>0</v>
      </c>
      <c r="AD8260" s="58">
        <v>0</v>
      </c>
      <c r="AE8260" s="58">
        <v>0</v>
      </c>
      <c r="AF8260" s="58">
        <v>0</v>
      </c>
      <c r="AG8260" s="58">
        <v>0</v>
      </c>
      <c r="AH8260" s="58">
        <v>0</v>
      </c>
      <c r="AI8260" s="58">
        <v>0</v>
      </c>
      <c r="AK8260" s="64">
        <f t="shared" ref="AK8260:AK8323" si="129">C8260/B8260</f>
        <v>-4.0160026990382503E-3</v>
      </c>
    </row>
    <row r="8261" spans="1:37" x14ac:dyDescent="0.25">
      <c r="A8261">
        <v>8259</v>
      </c>
      <c r="B8261" s="1">
        <v>1.15E-2</v>
      </c>
      <c r="C8261" s="1">
        <v>-8.7625506545426253E-5</v>
      </c>
      <c r="D8261" s="58">
        <v>5.7129729424678921E-2</v>
      </c>
      <c r="E8261" s="58">
        <v>4.5319655217534562E-3</v>
      </c>
      <c r="F8261" s="58">
        <v>0.10247102069217186</v>
      </c>
      <c r="G8261" s="58">
        <v>0.14284520365333547</v>
      </c>
      <c r="H8261" s="58">
        <v>0.1981731885337582</v>
      </c>
      <c r="I8261" s="58">
        <v>0.13150927660252668</v>
      </c>
      <c r="J8261" s="58">
        <v>0.12370574858994382</v>
      </c>
      <c r="K8261" s="58">
        <v>2.8466573864679611E-2</v>
      </c>
      <c r="L8261" s="58">
        <v>1.0782600301294151E-2</v>
      </c>
      <c r="M8261" s="58">
        <v>5.4193369427969262E-2</v>
      </c>
      <c r="N8261" s="58">
        <v>0.1461913233878884</v>
      </c>
      <c r="O8261" s="58">
        <v>0</v>
      </c>
      <c r="P8261" s="58">
        <v>0</v>
      </c>
      <c r="Q8261" s="58">
        <v>0</v>
      </c>
      <c r="R8261" s="58">
        <v>0</v>
      </c>
      <c r="S8261" s="58">
        <v>0</v>
      </c>
      <c r="T8261" s="58">
        <v>0</v>
      </c>
      <c r="U8261" s="58">
        <v>0</v>
      </c>
      <c r="V8261" s="58">
        <v>0</v>
      </c>
      <c r="W8261" s="58">
        <v>0</v>
      </c>
      <c r="X8261" s="58">
        <v>0</v>
      </c>
      <c r="Y8261" s="58">
        <v>0</v>
      </c>
      <c r="Z8261" s="58">
        <v>0</v>
      </c>
      <c r="AA8261" s="58">
        <v>0</v>
      </c>
      <c r="AB8261" s="58">
        <v>0</v>
      </c>
      <c r="AC8261" s="58">
        <v>0</v>
      </c>
      <c r="AD8261" s="58">
        <v>0</v>
      </c>
      <c r="AE8261" s="58">
        <v>0</v>
      </c>
      <c r="AF8261" s="58">
        <v>0</v>
      </c>
      <c r="AG8261" s="58">
        <v>0</v>
      </c>
      <c r="AH8261" s="58">
        <v>0</v>
      </c>
      <c r="AI8261" s="58">
        <v>0</v>
      </c>
      <c r="AK8261" s="64">
        <f t="shared" si="129"/>
        <v>-7.6196092648196743E-3</v>
      </c>
    </row>
    <row r="8262" spans="1:37" x14ac:dyDescent="0.25">
      <c r="A8262">
        <v>8260</v>
      </c>
      <c r="B8262" s="1">
        <v>1.5800000000000002E-2</v>
      </c>
      <c r="C8262" s="1">
        <v>-2.4578920883635002E-4</v>
      </c>
      <c r="D8262" s="58">
        <v>0.13898457708675502</v>
      </c>
      <c r="E8262" s="58">
        <v>0.14458277603401357</v>
      </c>
      <c r="F8262" s="58">
        <v>5.8869189802975792E-2</v>
      </c>
      <c r="G8262" s="58">
        <v>9.0059895790880196E-2</v>
      </c>
      <c r="H8262" s="58">
        <v>0.10268869371260916</v>
      </c>
      <c r="I8262" s="58">
        <v>0.12691914416128897</v>
      </c>
      <c r="J8262" s="58">
        <v>4.0202574837983444E-2</v>
      </c>
      <c r="K8262" s="58">
        <v>0.19905170367657818</v>
      </c>
      <c r="L8262" s="58">
        <v>3.6344382619457896E-2</v>
      </c>
      <c r="M8262" s="58">
        <v>6.2098888965212623E-2</v>
      </c>
      <c r="N8262" s="58">
        <v>1.9817331224513524E-4</v>
      </c>
      <c r="O8262" s="58">
        <v>0</v>
      </c>
      <c r="P8262" s="58">
        <v>0</v>
      </c>
      <c r="Q8262" s="58">
        <v>0</v>
      </c>
      <c r="R8262" s="58">
        <v>0</v>
      </c>
      <c r="S8262" s="58">
        <v>0</v>
      </c>
      <c r="T8262" s="58">
        <v>0</v>
      </c>
      <c r="U8262" s="58">
        <v>0</v>
      </c>
      <c r="V8262" s="58">
        <v>0</v>
      </c>
      <c r="W8262" s="58">
        <v>0</v>
      </c>
      <c r="X8262" s="58">
        <v>0</v>
      </c>
      <c r="Y8262" s="58">
        <v>0</v>
      </c>
      <c r="Z8262" s="58">
        <v>0</v>
      </c>
      <c r="AA8262" s="58">
        <v>0</v>
      </c>
      <c r="AB8262" s="58">
        <v>0</v>
      </c>
      <c r="AC8262" s="58">
        <v>0</v>
      </c>
      <c r="AD8262" s="58">
        <v>0</v>
      </c>
      <c r="AE8262" s="58">
        <v>0</v>
      </c>
      <c r="AF8262" s="58">
        <v>0</v>
      </c>
      <c r="AG8262" s="58">
        <v>0</v>
      </c>
      <c r="AH8262" s="58">
        <v>0</v>
      </c>
      <c r="AI8262" s="58">
        <v>0</v>
      </c>
      <c r="AK8262" s="64">
        <f t="shared" si="129"/>
        <v>-1.5556279040275315E-2</v>
      </c>
    </row>
    <row r="8263" spans="1:37" x14ac:dyDescent="0.25">
      <c r="A8263">
        <v>8261</v>
      </c>
      <c r="B8263" s="1">
        <v>1.4200000000000001E-2</v>
      </c>
      <c r="C8263" s="1">
        <v>3.5127367571724917E-4</v>
      </c>
      <c r="D8263" s="58">
        <v>0.14714667846130336</v>
      </c>
      <c r="E8263" s="58">
        <v>0.18429887312125701</v>
      </c>
      <c r="F8263" s="58">
        <v>0.11709619915148579</v>
      </c>
      <c r="G8263" s="58">
        <v>0.17050302899639108</v>
      </c>
      <c r="H8263" s="58">
        <v>7.3587485220705115E-2</v>
      </c>
      <c r="I8263" s="58">
        <v>1.9064892497923824E-2</v>
      </c>
      <c r="J8263" s="58">
        <v>7.8866774638368303E-2</v>
      </c>
      <c r="K8263" s="58">
        <v>1.5842612129131933E-2</v>
      </c>
      <c r="L8263" s="58">
        <v>7.3178208328310249E-2</v>
      </c>
      <c r="M8263" s="58">
        <v>8.874856834462333E-2</v>
      </c>
      <c r="N8263" s="58">
        <v>3.1666679110500133E-2</v>
      </c>
      <c r="O8263" s="58">
        <v>0</v>
      </c>
      <c r="P8263" s="58">
        <v>0</v>
      </c>
      <c r="Q8263" s="58">
        <v>0</v>
      </c>
      <c r="R8263" s="58">
        <v>0</v>
      </c>
      <c r="S8263" s="58">
        <v>0</v>
      </c>
      <c r="T8263" s="58">
        <v>0</v>
      </c>
      <c r="U8263" s="58">
        <v>0</v>
      </c>
      <c r="V8263" s="58">
        <v>0</v>
      </c>
      <c r="W8263" s="58">
        <v>0</v>
      </c>
      <c r="X8263" s="58">
        <v>0</v>
      </c>
      <c r="Y8263" s="58">
        <v>0</v>
      </c>
      <c r="Z8263" s="58">
        <v>0</v>
      </c>
      <c r="AA8263" s="58">
        <v>0</v>
      </c>
      <c r="AB8263" s="58">
        <v>0</v>
      </c>
      <c r="AC8263" s="58">
        <v>0</v>
      </c>
      <c r="AD8263" s="58">
        <v>0</v>
      </c>
      <c r="AE8263" s="58">
        <v>0</v>
      </c>
      <c r="AF8263" s="58">
        <v>0</v>
      </c>
      <c r="AG8263" s="58">
        <v>0</v>
      </c>
      <c r="AH8263" s="58">
        <v>0</v>
      </c>
      <c r="AI8263" s="58">
        <v>0</v>
      </c>
      <c r="AK8263" s="64">
        <f t="shared" si="129"/>
        <v>2.4737582796989378E-2</v>
      </c>
    </row>
    <row r="8264" spans="1:37" x14ac:dyDescent="0.25">
      <c r="A8264">
        <v>8262</v>
      </c>
      <c r="B8264" s="1">
        <v>1.23E-2</v>
      </c>
      <c r="C8264" s="1">
        <v>6.2111466670665343E-5</v>
      </c>
      <c r="D8264" s="58">
        <v>3.1683259860771418E-2</v>
      </c>
      <c r="E8264" s="58">
        <v>0.14907982201991984</v>
      </c>
      <c r="F8264" s="58">
        <v>0.1506254834444542</v>
      </c>
      <c r="G8264" s="58">
        <v>0.11087168508659448</v>
      </c>
      <c r="H8264" s="58">
        <v>2.8603807780556576E-2</v>
      </c>
      <c r="I8264" s="58">
        <v>2.0139808863551042E-3</v>
      </c>
      <c r="J8264" s="58">
        <v>9.451129228368103E-3</v>
      </c>
      <c r="K8264" s="58">
        <v>0.12906334728665969</v>
      </c>
      <c r="L8264" s="58">
        <v>0.17581821384433557</v>
      </c>
      <c r="M8264" s="58">
        <v>0.15302970422678019</v>
      </c>
      <c r="N8264" s="58">
        <v>5.9759566335204732E-2</v>
      </c>
      <c r="O8264" s="58">
        <v>0</v>
      </c>
      <c r="P8264" s="58">
        <v>0</v>
      </c>
      <c r="Q8264" s="58">
        <v>0</v>
      </c>
      <c r="R8264" s="58">
        <v>0</v>
      </c>
      <c r="S8264" s="58">
        <v>0</v>
      </c>
      <c r="T8264" s="58">
        <v>0</v>
      </c>
      <c r="U8264" s="58">
        <v>0</v>
      </c>
      <c r="V8264" s="58">
        <v>0</v>
      </c>
      <c r="W8264" s="58">
        <v>0</v>
      </c>
      <c r="X8264" s="58">
        <v>0</v>
      </c>
      <c r="Y8264" s="58">
        <v>0</v>
      </c>
      <c r="Z8264" s="58">
        <v>0</v>
      </c>
      <c r="AA8264" s="58">
        <v>0</v>
      </c>
      <c r="AB8264" s="58">
        <v>0</v>
      </c>
      <c r="AC8264" s="58">
        <v>0</v>
      </c>
      <c r="AD8264" s="58">
        <v>0</v>
      </c>
      <c r="AE8264" s="58">
        <v>0</v>
      </c>
      <c r="AF8264" s="58">
        <v>0</v>
      </c>
      <c r="AG8264" s="58">
        <v>0</v>
      </c>
      <c r="AH8264" s="58">
        <v>0</v>
      </c>
      <c r="AI8264" s="58">
        <v>0</v>
      </c>
      <c r="AK8264" s="64">
        <f t="shared" si="129"/>
        <v>5.0497127374524668E-3</v>
      </c>
    </row>
    <row r="8265" spans="1:37" x14ac:dyDescent="0.25">
      <c r="A8265">
        <v>8263</v>
      </c>
      <c r="B8265" s="1">
        <v>1.0800000000000001E-2</v>
      </c>
      <c r="C8265" s="1">
        <v>5.7651116475760786E-5</v>
      </c>
      <c r="D8265" s="58">
        <v>7.1843775939970211E-2</v>
      </c>
      <c r="E8265" s="58">
        <v>7.8143679013004577E-2</v>
      </c>
      <c r="F8265" s="58">
        <v>7.358063645744177E-2</v>
      </c>
      <c r="G8265" s="58">
        <v>1.4969768344333629E-2</v>
      </c>
      <c r="H8265" s="58">
        <v>0.11058328760263204</v>
      </c>
      <c r="I8265" s="58">
        <v>0.11415443065760894</v>
      </c>
      <c r="J8265" s="58">
        <v>0.12385088568365812</v>
      </c>
      <c r="K8265" s="58">
        <v>8.48169588679452E-2</v>
      </c>
      <c r="L8265" s="58">
        <v>0.13883390072438176</v>
      </c>
      <c r="M8265" s="58">
        <v>0.10001876825187533</v>
      </c>
      <c r="N8265" s="58">
        <v>8.9203908457148415E-2</v>
      </c>
      <c r="O8265" s="58">
        <v>0</v>
      </c>
      <c r="P8265" s="58">
        <v>0</v>
      </c>
      <c r="Q8265" s="58">
        <v>0</v>
      </c>
      <c r="R8265" s="58">
        <v>0</v>
      </c>
      <c r="S8265" s="58">
        <v>0</v>
      </c>
      <c r="T8265" s="58">
        <v>0</v>
      </c>
      <c r="U8265" s="58">
        <v>0</v>
      </c>
      <c r="V8265" s="58">
        <v>0</v>
      </c>
      <c r="W8265" s="58">
        <v>0</v>
      </c>
      <c r="X8265" s="58">
        <v>0</v>
      </c>
      <c r="Y8265" s="58">
        <v>0</v>
      </c>
      <c r="Z8265" s="58">
        <v>0</v>
      </c>
      <c r="AA8265" s="58">
        <v>0</v>
      </c>
      <c r="AB8265" s="58">
        <v>0</v>
      </c>
      <c r="AC8265" s="58">
        <v>0</v>
      </c>
      <c r="AD8265" s="58">
        <v>0</v>
      </c>
      <c r="AE8265" s="58">
        <v>0</v>
      </c>
      <c r="AF8265" s="58">
        <v>0</v>
      </c>
      <c r="AG8265" s="58">
        <v>0</v>
      </c>
      <c r="AH8265" s="58">
        <v>0</v>
      </c>
      <c r="AI8265" s="58">
        <v>0</v>
      </c>
      <c r="AK8265" s="64">
        <f t="shared" si="129"/>
        <v>5.3380663403482208E-3</v>
      </c>
    </row>
    <row r="8266" spans="1:37" x14ac:dyDescent="0.25">
      <c r="A8266">
        <v>8264</v>
      </c>
      <c r="B8266" s="1">
        <v>1.04E-2</v>
      </c>
      <c r="C8266" s="1">
        <v>-1.1241391377430538E-4</v>
      </c>
      <c r="D8266" s="58">
        <v>0.11744428357370318</v>
      </c>
      <c r="E8266" s="58">
        <v>1.0788562505981857E-2</v>
      </c>
      <c r="F8266" s="58">
        <v>0.11873573432877088</v>
      </c>
      <c r="G8266" s="58">
        <v>7.4091738745705876E-2</v>
      </c>
      <c r="H8266" s="58">
        <v>8.2738041748244784E-2</v>
      </c>
      <c r="I8266" s="58">
        <v>0.11078867806049453</v>
      </c>
      <c r="J8266" s="58">
        <v>0.1158497393467475</v>
      </c>
      <c r="K8266" s="58">
        <v>6.5848259569674453E-2</v>
      </c>
      <c r="L8266" s="58">
        <v>0.10970451813735116</v>
      </c>
      <c r="M8266" s="58">
        <v>6.9199921439633702E-2</v>
      </c>
      <c r="N8266" s="58">
        <v>0.12481052254369215</v>
      </c>
      <c r="O8266" s="58">
        <v>0</v>
      </c>
      <c r="P8266" s="58">
        <v>0</v>
      </c>
      <c r="Q8266" s="58">
        <v>0</v>
      </c>
      <c r="R8266" s="58">
        <v>0</v>
      </c>
      <c r="S8266" s="58">
        <v>0</v>
      </c>
      <c r="T8266" s="58">
        <v>0</v>
      </c>
      <c r="U8266" s="58">
        <v>0</v>
      </c>
      <c r="V8266" s="58">
        <v>0</v>
      </c>
      <c r="W8266" s="58">
        <v>0</v>
      </c>
      <c r="X8266" s="58">
        <v>0</v>
      </c>
      <c r="Y8266" s="58">
        <v>0</v>
      </c>
      <c r="Z8266" s="58">
        <v>0</v>
      </c>
      <c r="AA8266" s="58">
        <v>0</v>
      </c>
      <c r="AB8266" s="58">
        <v>0</v>
      </c>
      <c r="AC8266" s="58">
        <v>0</v>
      </c>
      <c r="AD8266" s="58">
        <v>0</v>
      </c>
      <c r="AE8266" s="58">
        <v>0</v>
      </c>
      <c r="AF8266" s="58">
        <v>0</v>
      </c>
      <c r="AG8266" s="58">
        <v>0</v>
      </c>
      <c r="AH8266" s="58">
        <v>0</v>
      </c>
      <c r="AI8266" s="58">
        <v>0</v>
      </c>
      <c r="AK8266" s="64">
        <f t="shared" si="129"/>
        <v>-1.0809030170606287E-2</v>
      </c>
    </row>
    <row r="8267" spans="1:37" x14ac:dyDescent="0.25">
      <c r="A8267">
        <v>8265</v>
      </c>
      <c r="B8267" s="1">
        <v>1.2200000000000001E-2</v>
      </c>
      <c r="C8267" s="1">
        <v>5.1405811404580888E-5</v>
      </c>
      <c r="D8267" s="58">
        <v>5.8084435155465339E-2</v>
      </c>
      <c r="E8267" s="58">
        <v>9.2958775506963659E-2</v>
      </c>
      <c r="F8267" s="58">
        <v>2.4036947190833598E-3</v>
      </c>
      <c r="G8267" s="58">
        <v>0.15539486494157317</v>
      </c>
      <c r="H8267" s="58">
        <v>1.3941612270342834E-2</v>
      </c>
      <c r="I8267" s="58">
        <v>0.16913309201377039</v>
      </c>
      <c r="J8267" s="58">
        <v>0.12351990107825987</v>
      </c>
      <c r="K8267" s="58">
        <v>8.0230452663730037E-2</v>
      </c>
      <c r="L8267" s="58">
        <v>2.3739178311921329E-2</v>
      </c>
      <c r="M8267" s="58">
        <v>0.16029057436246902</v>
      </c>
      <c r="N8267" s="58">
        <v>0.12030341897642111</v>
      </c>
      <c r="O8267" s="58">
        <v>0</v>
      </c>
      <c r="P8267" s="58">
        <v>0</v>
      </c>
      <c r="Q8267" s="58">
        <v>0</v>
      </c>
      <c r="R8267" s="58">
        <v>0</v>
      </c>
      <c r="S8267" s="58">
        <v>0</v>
      </c>
      <c r="T8267" s="58">
        <v>0</v>
      </c>
      <c r="U8267" s="58">
        <v>0</v>
      </c>
      <c r="V8267" s="58">
        <v>0</v>
      </c>
      <c r="W8267" s="58">
        <v>0</v>
      </c>
      <c r="X8267" s="58">
        <v>0</v>
      </c>
      <c r="Y8267" s="58">
        <v>0</v>
      </c>
      <c r="Z8267" s="58">
        <v>0</v>
      </c>
      <c r="AA8267" s="58">
        <v>0</v>
      </c>
      <c r="AB8267" s="58">
        <v>0</v>
      </c>
      <c r="AC8267" s="58">
        <v>0</v>
      </c>
      <c r="AD8267" s="58">
        <v>0</v>
      </c>
      <c r="AE8267" s="58">
        <v>0</v>
      </c>
      <c r="AF8267" s="58">
        <v>0</v>
      </c>
      <c r="AG8267" s="58">
        <v>0</v>
      </c>
      <c r="AH8267" s="58">
        <v>0</v>
      </c>
      <c r="AI8267" s="58">
        <v>0</v>
      </c>
      <c r="AK8267" s="64">
        <f t="shared" si="129"/>
        <v>4.2135910987361382E-3</v>
      </c>
    </row>
    <row r="8268" spans="1:37" x14ac:dyDescent="0.25">
      <c r="A8268">
        <v>8266</v>
      </c>
      <c r="B8268" s="1">
        <v>1.09E-2</v>
      </c>
      <c r="C8268" s="1">
        <v>2.0135510752956014E-4</v>
      </c>
      <c r="D8268" s="58">
        <v>7.0766248847881255E-2</v>
      </c>
      <c r="E8268" s="58">
        <v>9.9498606713411833E-2</v>
      </c>
      <c r="F8268" s="58">
        <v>4.9911602613737109E-2</v>
      </c>
      <c r="G8268" s="58">
        <v>8.8910469643889226E-2</v>
      </c>
      <c r="H8268" s="58">
        <v>0.17138842471599736</v>
      </c>
      <c r="I8268" s="58">
        <v>0.13870904789237914</v>
      </c>
      <c r="J8268" s="58">
        <v>3.8256523134924804E-3</v>
      </c>
      <c r="K8268" s="58">
        <v>2.275155600397805E-2</v>
      </c>
      <c r="L8268" s="58">
        <v>0.16878833846859825</v>
      </c>
      <c r="M8268" s="58">
        <v>8.2287082267823497E-2</v>
      </c>
      <c r="N8268" s="58">
        <v>0.10316297051881193</v>
      </c>
      <c r="O8268" s="58">
        <v>0</v>
      </c>
      <c r="P8268" s="58">
        <v>0</v>
      </c>
      <c r="Q8268" s="58">
        <v>0</v>
      </c>
      <c r="R8268" s="58">
        <v>0</v>
      </c>
      <c r="S8268" s="58">
        <v>0</v>
      </c>
      <c r="T8268" s="58">
        <v>0</v>
      </c>
      <c r="U8268" s="58">
        <v>0</v>
      </c>
      <c r="V8268" s="58">
        <v>0</v>
      </c>
      <c r="W8268" s="58">
        <v>0</v>
      </c>
      <c r="X8268" s="58">
        <v>0</v>
      </c>
      <c r="Y8268" s="58">
        <v>0</v>
      </c>
      <c r="Z8268" s="58">
        <v>0</v>
      </c>
      <c r="AA8268" s="58">
        <v>0</v>
      </c>
      <c r="AB8268" s="58">
        <v>0</v>
      </c>
      <c r="AC8268" s="58">
        <v>0</v>
      </c>
      <c r="AD8268" s="58">
        <v>0</v>
      </c>
      <c r="AE8268" s="58">
        <v>0</v>
      </c>
      <c r="AF8268" s="58">
        <v>0</v>
      </c>
      <c r="AG8268" s="58">
        <v>0</v>
      </c>
      <c r="AH8268" s="58">
        <v>0</v>
      </c>
      <c r="AI8268" s="58">
        <v>0</v>
      </c>
      <c r="AK8268" s="64">
        <f t="shared" si="129"/>
        <v>1.8472945644913773E-2</v>
      </c>
    </row>
    <row r="8269" spans="1:37" x14ac:dyDescent="0.25">
      <c r="A8269">
        <v>8267</v>
      </c>
      <c r="B8269" s="1">
        <v>1.0200000000000001E-2</v>
      </c>
      <c r="C8269" s="1">
        <v>-9.434055325068548E-5</v>
      </c>
      <c r="D8269" s="58">
        <v>7.7388698590635963E-2</v>
      </c>
      <c r="E8269" s="58">
        <v>4.5151666088233351E-2</v>
      </c>
      <c r="F8269" s="58">
        <v>0.10370671031764313</v>
      </c>
      <c r="G8269" s="58">
        <v>6.9515264142397892E-2</v>
      </c>
      <c r="H8269" s="58">
        <v>0.1060009867958861</v>
      </c>
      <c r="I8269" s="58">
        <v>1.5185766868476112E-2</v>
      </c>
      <c r="J8269" s="58">
        <v>0.14104985287125052</v>
      </c>
      <c r="K8269" s="58">
        <v>0.12088268785511511</v>
      </c>
      <c r="L8269" s="58">
        <v>5.6457027484090365E-2</v>
      </c>
      <c r="M8269" s="58">
        <v>0.16855821188653597</v>
      </c>
      <c r="N8269" s="58">
        <v>9.6103127099735411E-2</v>
      </c>
      <c r="O8269" s="58">
        <v>0</v>
      </c>
      <c r="P8269" s="58">
        <v>0</v>
      </c>
      <c r="Q8269" s="58">
        <v>0</v>
      </c>
      <c r="R8269" s="58">
        <v>0</v>
      </c>
      <c r="S8269" s="58">
        <v>0</v>
      </c>
      <c r="T8269" s="58">
        <v>0</v>
      </c>
      <c r="U8269" s="58">
        <v>0</v>
      </c>
      <c r="V8269" s="58">
        <v>0</v>
      </c>
      <c r="W8269" s="58">
        <v>0</v>
      </c>
      <c r="X8269" s="58">
        <v>0</v>
      </c>
      <c r="Y8269" s="58">
        <v>0</v>
      </c>
      <c r="Z8269" s="58">
        <v>0</v>
      </c>
      <c r="AA8269" s="58">
        <v>0</v>
      </c>
      <c r="AB8269" s="58">
        <v>0</v>
      </c>
      <c r="AC8269" s="58">
        <v>0</v>
      </c>
      <c r="AD8269" s="58">
        <v>0</v>
      </c>
      <c r="AE8269" s="58">
        <v>0</v>
      </c>
      <c r="AF8269" s="58">
        <v>0</v>
      </c>
      <c r="AG8269" s="58">
        <v>0</v>
      </c>
      <c r="AH8269" s="58">
        <v>0</v>
      </c>
      <c r="AI8269" s="58">
        <v>0</v>
      </c>
      <c r="AK8269" s="64">
        <f t="shared" si="129"/>
        <v>-9.2490738481064184E-3</v>
      </c>
    </row>
    <row r="8270" spans="1:37" x14ac:dyDescent="0.25">
      <c r="A8270">
        <v>8268</v>
      </c>
      <c r="B8270" s="1">
        <v>1.1299999999999999E-2</v>
      </c>
      <c r="C8270" s="1">
        <v>7.5380945138133813E-5</v>
      </c>
      <c r="D8270" s="58">
        <v>0.1116589512407013</v>
      </c>
      <c r="E8270" s="58">
        <v>5.8641801185340091E-2</v>
      </c>
      <c r="F8270" s="58">
        <v>0.10088058688788888</v>
      </c>
      <c r="G8270" s="58">
        <v>3.1286229268610424E-2</v>
      </c>
      <c r="H8270" s="58">
        <v>0.15347711555452043</v>
      </c>
      <c r="I8270" s="58">
        <v>0.15664709525345274</v>
      </c>
      <c r="J8270" s="58">
        <v>0.12779563839389757</v>
      </c>
      <c r="K8270" s="58">
        <v>2.8045140837339541E-2</v>
      </c>
      <c r="L8270" s="58">
        <v>0.15324993715838883</v>
      </c>
      <c r="M8270" s="58">
        <v>4.1185144462095181E-2</v>
      </c>
      <c r="N8270" s="58">
        <v>3.7132359757764931E-2</v>
      </c>
      <c r="O8270" s="58">
        <v>0</v>
      </c>
      <c r="P8270" s="58">
        <v>0</v>
      </c>
      <c r="Q8270" s="58">
        <v>0</v>
      </c>
      <c r="R8270" s="58">
        <v>0</v>
      </c>
      <c r="S8270" s="58">
        <v>0</v>
      </c>
      <c r="T8270" s="58">
        <v>0</v>
      </c>
      <c r="U8270" s="58">
        <v>0</v>
      </c>
      <c r="V8270" s="58">
        <v>0</v>
      </c>
      <c r="W8270" s="58">
        <v>0</v>
      </c>
      <c r="X8270" s="58">
        <v>0</v>
      </c>
      <c r="Y8270" s="58">
        <v>0</v>
      </c>
      <c r="Z8270" s="58">
        <v>0</v>
      </c>
      <c r="AA8270" s="58">
        <v>0</v>
      </c>
      <c r="AB8270" s="58">
        <v>0</v>
      </c>
      <c r="AC8270" s="58">
        <v>0</v>
      </c>
      <c r="AD8270" s="58">
        <v>0</v>
      </c>
      <c r="AE8270" s="58">
        <v>0</v>
      </c>
      <c r="AF8270" s="58">
        <v>0</v>
      </c>
      <c r="AG8270" s="58">
        <v>0</v>
      </c>
      <c r="AH8270" s="58">
        <v>0</v>
      </c>
      <c r="AI8270" s="58">
        <v>0</v>
      </c>
      <c r="AK8270" s="64">
        <f t="shared" si="129"/>
        <v>6.6708801007198072E-3</v>
      </c>
    </row>
    <row r="8271" spans="1:37" x14ac:dyDescent="0.25">
      <c r="A8271">
        <v>8269</v>
      </c>
      <c r="B8271" s="1">
        <v>1.26E-2</v>
      </c>
      <c r="C8271" s="1">
        <v>2.9574649808609336E-4</v>
      </c>
      <c r="D8271" s="58">
        <v>0.1532995994177106</v>
      </c>
      <c r="E8271" s="58">
        <v>0.15618539401230028</v>
      </c>
      <c r="F8271" s="58">
        <v>6.7610276519640078E-2</v>
      </c>
      <c r="G8271" s="58">
        <v>3.6717556113431485E-2</v>
      </c>
      <c r="H8271" s="58">
        <v>0.17159683819682969</v>
      </c>
      <c r="I8271" s="58">
        <v>8.1924780080908921E-2</v>
      </c>
      <c r="J8271" s="58">
        <v>3.40061388185195E-2</v>
      </c>
      <c r="K8271" s="58">
        <v>2.4936380963588783E-2</v>
      </c>
      <c r="L8271" s="58">
        <v>0.1097780528044339</v>
      </c>
      <c r="M8271" s="58">
        <v>2.0933380534382852E-2</v>
      </c>
      <c r="N8271" s="58">
        <v>0.14301160253825396</v>
      </c>
      <c r="O8271" s="58">
        <v>0</v>
      </c>
      <c r="P8271" s="58">
        <v>0</v>
      </c>
      <c r="Q8271" s="58">
        <v>0</v>
      </c>
      <c r="R8271" s="58">
        <v>0</v>
      </c>
      <c r="S8271" s="58">
        <v>0</v>
      </c>
      <c r="T8271" s="58">
        <v>0</v>
      </c>
      <c r="U8271" s="58">
        <v>0</v>
      </c>
      <c r="V8271" s="58">
        <v>0</v>
      </c>
      <c r="W8271" s="58">
        <v>0</v>
      </c>
      <c r="X8271" s="58">
        <v>0</v>
      </c>
      <c r="Y8271" s="58">
        <v>0</v>
      </c>
      <c r="Z8271" s="58">
        <v>0</v>
      </c>
      <c r="AA8271" s="58">
        <v>0</v>
      </c>
      <c r="AB8271" s="58">
        <v>0</v>
      </c>
      <c r="AC8271" s="58">
        <v>0</v>
      </c>
      <c r="AD8271" s="58">
        <v>0</v>
      </c>
      <c r="AE8271" s="58">
        <v>0</v>
      </c>
      <c r="AF8271" s="58">
        <v>0</v>
      </c>
      <c r="AG8271" s="58">
        <v>0</v>
      </c>
      <c r="AH8271" s="58">
        <v>0</v>
      </c>
      <c r="AI8271" s="58">
        <v>0</v>
      </c>
      <c r="AK8271" s="64">
        <f t="shared" si="129"/>
        <v>2.3471944292547092E-2</v>
      </c>
    </row>
    <row r="8272" spans="1:37" x14ac:dyDescent="0.25">
      <c r="A8272">
        <v>8270</v>
      </c>
      <c r="B8272" s="1">
        <v>1.2999999999999999E-2</v>
      </c>
      <c r="C8272" s="1">
        <v>2.4907439675060335E-4</v>
      </c>
      <c r="D8272" s="58">
        <v>0.13484555069767087</v>
      </c>
      <c r="E8272" s="58">
        <v>0.146000873570204</v>
      </c>
      <c r="F8272" s="58">
        <v>4.1535146683178849E-2</v>
      </c>
      <c r="G8272" s="58">
        <v>0.16951975819713391</v>
      </c>
      <c r="H8272" s="58">
        <v>6.4798181368372121E-2</v>
      </c>
      <c r="I8272" s="58">
        <v>8.8098553425486947E-2</v>
      </c>
      <c r="J8272" s="58">
        <v>2.6329015141875058E-2</v>
      </c>
      <c r="K8272" s="58">
        <v>5.1833314403757422E-2</v>
      </c>
      <c r="L8272" s="58">
        <v>0.12781168891251032</v>
      </c>
      <c r="M8272" s="58">
        <v>6.6495655489470659E-2</v>
      </c>
      <c r="N8272" s="58">
        <v>8.273226211033971E-2</v>
      </c>
      <c r="O8272" s="58">
        <v>0</v>
      </c>
      <c r="P8272" s="58">
        <v>0</v>
      </c>
      <c r="Q8272" s="58">
        <v>0</v>
      </c>
      <c r="R8272" s="58">
        <v>0</v>
      </c>
      <c r="S8272" s="58">
        <v>0</v>
      </c>
      <c r="T8272" s="58">
        <v>0</v>
      </c>
      <c r="U8272" s="58">
        <v>0</v>
      </c>
      <c r="V8272" s="58">
        <v>0</v>
      </c>
      <c r="W8272" s="58">
        <v>0</v>
      </c>
      <c r="X8272" s="58">
        <v>0</v>
      </c>
      <c r="Y8272" s="58">
        <v>0</v>
      </c>
      <c r="Z8272" s="58">
        <v>0</v>
      </c>
      <c r="AA8272" s="58">
        <v>0</v>
      </c>
      <c r="AB8272" s="58">
        <v>0</v>
      </c>
      <c r="AC8272" s="58">
        <v>0</v>
      </c>
      <c r="AD8272" s="58">
        <v>0</v>
      </c>
      <c r="AE8272" s="58">
        <v>0</v>
      </c>
      <c r="AF8272" s="58">
        <v>0</v>
      </c>
      <c r="AG8272" s="58">
        <v>0</v>
      </c>
      <c r="AH8272" s="58">
        <v>0</v>
      </c>
      <c r="AI8272" s="58">
        <v>0</v>
      </c>
      <c r="AK8272" s="64">
        <f t="shared" si="129"/>
        <v>1.9159568980815642E-2</v>
      </c>
    </row>
    <row r="8273" spans="1:37" x14ac:dyDescent="0.25">
      <c r="A8273">
        <v>8271</v>
      </c>
      <c r="B8273" s="1">
        <v>1.2699999999999999E-2</v>
      </c>
      <c r="C8273" s="1">
        <v>-4.5123583446368719E-4</v>
      </c>
      <c r="D8273" s="58">
        <v>0.17464122174279509</v>
      </c>
      <c r="E8273" s="58">
        <v>1.056255119683277E-3</v>
      </c>
      <c r="F8273" s="58">
        <v>8.5818028568627164E-2</v>
      </c>
      <c r="G8273" s="58">
        <v>0.16210796472482394</v>
      </c>
      <c r="H8273" s="58">
        <v>9.8928247604592137E-2</v>
      </c>
      <c r="I8273" s="58">
        <v>9.0157704879014297E-2</v>
      </c>
      <c r="J8273" s="58">
        <v>5.5158113049813058E-2</v>
      </c>
      <c r="K8273" s="58">
        <v>0.15744402417809816</v>
      </c>
      <c r="L8273" s="58">
        <v>7.3419021208599965E-3</v>
      </c>
      <c r="M8273" s="58">
        <v>0.14799347019038522</v>
      </c>
      <c r="N8273" s="58">
        <v>1.9353067821307694E-2</v>
      </c>
      <c r="O8273" s="58">
        <v>0</v>
      </c>
      <c r="P8273" s="58">
        <v>0</v>
      </c>
      <c r="Q8273" s="58">
        <v>0</v>
      </c>
      <c r="R8273" s="58">
        <v>0</v>
      </c>
      <c r="S8273" s="58">
        <v>0</v>
      </c>
      <c r="T8273" s="58">
        <v>0</v>
      </c>
      <c r="U8273" s="58">
        <v>0</v>
      </c>
      <c r="V8273" s="58">
        <v>0</v>
      </c>
      <c r="W8273" s="58">
        <v>0</v>
      </c>
      <c r="X8273" s="58">
        <v>0</v>
      </c>
      <c r="Y8273" s="58">
        <v>0</v>
      </c>
      <c r="Z8273" s="58">
        <v>0</v>
      </c>
      <c r="AA8273" s="58">
        <v>0</v>
      </c>
      <c r="AB8273" s="58">
        <v>0</v>
      </c>
      <c r="AC8273" s="58">
        <v>0</v>
      </c>
      <c r="AD8273" s="58">
        <v>0</v>
      </c>
      <c r="AE8273" s="58">
        <v>0</v>
      </c>
      <c r="AF8273" s="58">
        <v>0</v>
      </c>
      <c r="AG8273" s="58">
        <v>0</v>
      </c>
      <c r="AH8273" s="58">
        <v>0</v>
      </c>
      <c r="AI8273" s="58">
        <v>0</v>
      </c>
      <c r="AK8273" s="64">
        <f t="shared" si="129"/>
        <v>-3.5530380666432063E-2</v>
      </c>
    </row>
    <row r="8274" spans="1:37" x14ac:dyDescent="0.25">
      <c r="A8274">
        <v>8272</v>
      </c>
      <c r="B8274" s="1">
        <v>9.7999999999999997E-3</v>
      </c>
      <c r="C8274" s="1">
        <v>-1.5400156702753166E-4</v>
      </c>
      <c r="D8274" s="58">
        <v>1.4363458516541973E-2</v>
      </c>
      <c r="E8274" s="58">
        <v>1.5217836762412182E-2</v>
      </c>
      <c r="F8274" s="58">
        <v>0.14823800276603125</v>
      </c>
      <c r="G8274" s="58">
        <v>0.14499446532693205</v>
      </c>
      <c r="H8274" s="58">
        <v>0.13642838255672604</v>
      </c>
      <c r="I8274" s="58">
        <v>5.9475152690040979E-2</v>
      </c>
      <c r="J8274" s="58">
        <v>2.7868558817938233E-2</v>
      </c>
      <c r="K8274" s="58">
        <v>8.3372871657858047E-2</v>
      </c>
      <c r="L8274" s="58">
        <v>0.12436118887097143</v>
      </c>
      <c r="M8274" s="58">
        <v>0.12925436795263404</v>
      </c>
      <c r="N8274" s="58">
        <v>0.11642571408191393</v>
      </c>
      <c r="O8274" s="58">
        <v>0</v>
      </c>
      <c r="P8274" s="58">
        <v>0</v>
      </c>
      <c r="Q8274" s="58">
        <v>0</v>
      </c>
      <c r="R8274" s="58">
        <v>0</v>
      </c>
      <c r="S8274" s="58">
        <v>0</v>
      </c>
      <c r="T8274" s="58">
        <v>0</v>
      </c>
      <c r="U8274" s="58">
        <v>0</v>
      </c>
      <c r="V8274" s="58">
        <v>0</v>
      </c>
      <c r="W8274" s="58">
        <v>0</v>
      </c>
      <c r="X8274" s="58">
        <v>0</v>
      </c>
      <c r="Y8274" s="58">
        <v>0</v>
      </c>
      <c r="Z8274" s="58">
        <v>0</v>
      </c>
      <c r="AA8274" s="58">
        <v>0</v>
      </c>
      <c r="AB8274" s="58">
        <v>0</v>
      </c>
      <c r="AC8274" s="58">
        <v>0</v>
      </c>
      <c r="AD8274" s="58">
        <v>0</v>
      </c>
      <c r="AE8274" s="58">
        <v>0</v>
      </c>
      <c r="AF8274" s="58">
        <v>0</v>
      </c>
      <c r="AG8274" s="58">
        <v>0</v>
      </c>
      <c r="AH8274" s="58">
        <v>0</v>
      </c>
      <c r="AI8274" s="58">
        <v>0</v>
      </c>
      <c r="AK8274" s="64">
        <f t="shared" si="129"/>
        <v>-1.5714445615054251E-2</v>
      </c>
    </row>
    <row r="8275" spans="1:37" x14ac:dyDescent="0.25">
      <c r="A8275">
        <v>8273</v>
      </c>
      <c r="B8275" s="1">
        <v>1.2E-2</v>
      </c>
      <c r="C8275" s="1">
        <v>-4.066827953821221E-5</v>
      </c>
      <c r="D8275" s="58">
        <v>0.13739552951057094</v>
      </c>
      <c r="E8275" s="58">
        <v>9.583105189086627E-2</v>
      </c>
      <c r="F8275" s="58">
        <v>6.1493123074786459E-2</v>
      </c>
      <c r="G8275" s="58">
        <v>0.12836356600963333</v>
      </c>
      <c r="H8275" s="58">
        <v>5.6353943780156707E-2</v>
      </c>
      <c r="I8275" s="58">
        <v>8.8144807872376343E-2</v>
      </c>
      <c r="J8275" s="58">
        <v>2.5040512920825073E-2</v>
      </c>
      <c r="K8275" s="58">
        <v>0.11332670202864878</v>
      </c>
      <c r="L8275" s="58">
        <v>0.12380953668405194</v>
      </c>
      <c r="M8275" s="58">
        <v>0.13449278214897095</v>
      </c>
      <c r="N8275" s="58">
        <v>3.5748444079113179E-2</v>
      </c>
      <c r="O8275" s="58">
        <v>0</v>
      </c>
      <c r="P8275" s="58">
        <v>0</v>
      </c>
      <c r="Q8275" s="58">
        <v>0</v>
      </c>
      <c r="R8275" s="58">
        <v>0</v>
      </c>
      <c r="S8275" s="58">
        <v>0</v>
      </c>
      <c r="T8275" s="58">
        <v>0</v>
      </c>
      <c r="U8275" s="58">
        <v>0</v>
      </c>
      <c r="V8275" s="58">
        <v>0</v>
      </c>
      <c r="W8275" s="58">
        <v>0</v>
      </c>
      <c r="X8275" s="58">
        <v>0</v>
      </c>
      <c r="Y8275" s="58">
        <v>0</v>
      </c>
      <c r="Z8275" s="58">
        <v>0</v>
      </c>
      <c r="AA8275" s="58">
        <v>0</v>
      </c>
      <c r="AB8275" s="58">
        <v>0</v>
      </c>
      <c r="AC8275" s="58">
        <v>0</v>
      </c>
      <c r="AD8275" s="58">
        <v>0</v>
      </c>
      <c r="AE8275" s="58">
        <v>0</v>
      </c>
      <c r="AF8275" s="58">
        <v>0</v>
      </c>
      <c r="AG8275" s="58">
        <v>0</v>
      </c>
      <c r="AH8275" s="58">
        <v>0</v>
      </c>
      <c r="AI8275" s="58">
        <v>0</v>
      </c>
      <c r="AK8275" s="64">
        <f t="shared" si="129"/>
        <v>-3.3890232948510174E-3</v>
      </c>
    </row>
    <row r="8276" spans="1:37" x14ac:dyDescent="0.25">
      <c r="A8276">
        <v>8274</v>
      </c>
      <c r="B8276" s="1">
        <v>1.1900000000000001E-2</v>
      </c>
      <c r="C8276" s="1">
        <v>-1.3969971561014489E-4</v>
      </c>
      <c r="D8276" s="58">
        <v>0.16690092089378053</v>
      </c>
      <c r="E8276" s="58">
        <v>7.609718750139495E-2</v>
      </c>
      <c r="F8276" s="58">
        <v>3.8228408783261988E-2</v>
      </c>
      <c r="G8276" s="58">
        <v>5.18530528444636E-2</v>
      </c>
      <c r="H8276" s="58">
        <v>0.14113102560937732</v>
      </c>
      <c r="I8276" s="58">
        <v>6.3630756773111308E-2</v>
      </c>
      <c r="J8276" s="58">
        <v>5.2926338317060832E-2</v>
      </c>
      <c r="K8276" s="58">
        <v>0.15548867195110239</v>
      </c>
      <c r="L8276" s="58">
        <v>0.10259507406571022</v>
      </c>
      <c r="M8276" s="58">
        <v>0.13171829303715824</v>
      </c>
      <c r="N8276" s="58">
        <v>1.9430270223578676E-2</v>
      </c>
      <c r="O8276" s="58">
        <v>0</v>
      </c>
      <c r="P8276" s="58">
        <v>0</v>
      </c>
      <c r="Q8276" s="58">
        <v>0</v>
      </c>
      <c r="R8276" s="58">
        <v>0</v>
      </c>
      <c r="S8276" s="58">
        <v>0</v>
      </c>
      <c r="T8276" s="58">
        <v>0</v>
      </c>
      <c r="U8276" s="58">
        <v>0</v>
      </c>
      <c r="V8276" s="58">
        <v>0</v>
      </c>
      <c r="W8276" s="58">
        <v>0</v>
      </c>
      <c r="X8276" s="58">
        <v>0</v>
      </c>
      <c r="Y8276" s="58">
        <v>0</v>
      </c>
      <c r="Z8276" s="58">
        <v>0</v>
      </c>
      <c r="AA8276" s="58">
        <v>0</v>
      </c>
      <c r="AB8276" s="58">
        <v>0</v>
      </c>
      <c r="AC8276" s="58">
        <v>0</v>
      </c>
      <c r="AD8276" s="58">
        <v>0</v>
      </c>
      <c r="AE8276" s="58">
        <v>0</v>
      </c>
      <c r="AF8276" s="58">
        <v>0</v>
      </c>
      <c r="AG8276" s="58">
        <v>0</v>
      </c>
      <c r="AH8276" s="58">
        <v>0</v>
      </c>
      <c r="AI8276" s="58">
        <v>0</v>
      </c>
      <c r="AK8276" s="64">
        <f t="shared" si="129"/>
        <v>-1.1739471900012175E-2</v>
      </c>
    </row>
    <row r="8277" spans="1:37" x14ac:dyDescent="0.25">
      <c r="A8277">
        <v>8275</v>
      </c>
      <c r="B8277" s="1">
        <v>1.29E-2</v>
      </c>
      <c r="C8277" s="1">
        <v>1.4067004832253547E-5</v>
      </c>
      <c r="D8277" s="58">
        <v>0.15994606374198478</v>
      </c>
      <c r="E8277" s="58">
        <v>0.10505015051078126</v>
      </c>
      <c r="F8277" s="58">
        <v>0.15322112623055514</v>
      </c>
      <c r="G8277" s="58">
        <v>0.11103469252077953</v>
      </c>
      <c r="H8277" s="58">
        <v>0.16943429489157602</v>
      </c>
      <c r="I8277" s="58">
        <v>2.5164558447152183E-2</v>
      </c>
      <c r="J8277" s="58">
        <v>9.0531350565858384E-2</v>
      </c>
      <c r="K8277" s="58">
        <v>5.5459593349073029E-2</v>
      </c>
      <c r="L8277" s="58">
        <v>1.4477766980745791E-2</v>
      </c>
      <c r="M8277" s="58">
        <v>5.1342537987885149E-2</v>
      </c>
      <c r="N8277" s="58">
        <v>6.4337864773608797E-2</v>
      </c>
      <c r="O8277" s="58">
        <v>0</v>
      </c>
      <c r="P8277" s="58">
        <v>0</v>
      </c>
      <c r="Q8277" s="58">
        <v>0</v>
      </c>
      <c r="R8277" s="58">
        <v>0</v>
      </c>
      <c r="S8277" s="58">
        <v>0</v>
      </c>
      <c r="T8277" s="58">
        <v>0</v>
      </c>
      <c r="U8277" s="58">
        <v>0</v>
      </c>
      <c r="V8277" s="58">
        <v>0</v>
      </c>
      <c r="W8277" s="58">
        <v>0</v>
      </c>
      <c r="X8277" s="58">
        <v>0</v>
      </c>
      <c r="Y8277" s="58">
        <v>0</v>
      </c>
      <c r="Z8277" s="58">
        <v>0</v>
      </c>
      <c r="AA8277" s="58">
        <v>0</v>
      </c>
      <c r="AB8277" s="58">
        <v>0</v>
      </c>
      <c r="AC8277" s="58">
        <v>0</v>
      </c>
      <c r="AD8277" s="58">
        <v>0</v>
      </c>
      <c r="AE8277" s="58">
        <v>0</v>
      </c>
      <c r="AF8277" s="58">
        <v>0</v>
      </c>
      <c r="AG8277" s="58">
        <v>0</v>
      </c>
      <c r="AH8277" s="58">
        <v>0</v>
      </c>
      <c r="AI8277" s="58">
        <v>0</v>
      </c>
      <c r="AK8277" s="64">
        <f t="shared" si="129"/>
        <v>1.090465490872368E-3</v>
      </c>
    </row>
    <row r="8278" spans="1:37" x14ac:dyDescent="0.25">
      <c r="A8278">
        <v>8276</v>
      </c>
      <c r="B8278" s="1">
        <v>1.15E-2</v>
      </c>
      <c r="C8278" s="1">
        <v>-5.2959024117328996E-5</v>
      </c>
      <c r="D8278" s="58">
        <v>0.13129807073571048</v>
      </c>
      <c r="E8278" s="58">
        <v>7.0894417859924189E-2</v>
      </c>
      <c r="F8278" s="58">
        <v>9.055676806129348E-2</v>
      </c>
      <c r="G8278" s="58">
        <v>2.7829385919823466E-2</v>
      </c>
      <c r="H8278" s="58">
        <v>0.14646015584341121</v>
      </c>
      <c r="I8278" s="58">
        <v>0.11737517818987826</v>
      </c>
      <c r="J8278" s="58">
        <v>0.11445640337634791</v>
      </c>
      <c r="K8278" s="58">
        <v>8.1512618843686088E-2</v>
      </c>
      <c r="L8278" s="58">
        <v>9.6034792521267801E-2</v>
      </c>
      <c r="M8278" s="58">
        <v>0.12163149053632157</v>
      </c>
      <c r="N8278" s="58">
        <v>1.9507181123354764E-3</v>
      </c>
      <c r="O8278" s="58">
        <v>0</v>
      </c>
      <c r="P8278" s="58">
        <v>0</v>
      </c>
      <c r="Q8278" s="58">
        <v>0</v>
      </c>
      <c r="R8278" s="58">
        <v>0</v>
      </c>
      <c r="S8278" s="58">
        <v>0</v>
      </c>
      <c r="T8278" s="58">
        <v>0</v>
      </c>
      <c r="U8278" s="58">
        <v>0</v>
      </c>
      <c r="V8278" s="58">
        <v>0</v>
      </c>
      <c r="W8278" s="58">
        <v>0</v>
      </c>
      <c r="X8278" s="58">
        <v>0</v>
      </c>
      <c r="Y8278" s="58">
        <v>0</v>
      </c>
      <c r="Z8278" s="58">
        <v>0</v>
      </c>
      <c r="AA8278" s="58">
        <v>0</v>
      </c>
      <c r="AB8278" s="58">
        <v>0</v>
      </c>
      <c r="AC8278" s="58">
        <v>0</v>
      </c>
      <c r="AD8278" s="58">
        <v>0</v>
      </c>
      <c r="AE8278" s="58">
        <v>0</v>
      </c>
      <c r="AF8278" s="58">
        <v>0</v>
      </c>
      <c r="AG8278" s="58">
        <v>0</v>
      </c>
      <c r="AH8278" s="58">
        <v>0</v>
      </c>
      <c r="AI8278" s="58">
        <v>0</v>
      </c>
      <c r="AK8278" s="64">
        <f t="shared" si="129"/>
        <v>-4.6051325319416518E-3</v>
      </c>
    </row>
    <row r="8279" spans="1:37" x14ac:dyDescent="0.25">
      <c r="A8279">
        <v>8277</v>
      </c>
      <c r="B8279" s="1">
        <v>1.2E-2</v>
      </c>
      <c r="C8279" s="1">
        <v>2.3844726687970703E-4</v>
      </c>
      <c r="D8279" s="58">
        <v>0.12574939780916097</v>
      </c>
      <c r="E8279" s="58">
        <v>0.12535679745023809</v>
      </c>
      <c r="F8279" s="58">
        <v>6.3290418991309147E-2</v>
      </c>
      <c r="G8279" s="58">
        <v>1.2502126100800579E-2</v>
      </c>
      <c r="H8279" s="58">
        <v>0.13517862926819038</v>
      </c>
      <c r="I8279" s="58">
        <v>9.6413588778081066E-2</v>
      </c>
      <c r="J8279" s="58">
        <v>0.14724426150019596</v>
      </c>
      <c r="K8279" s="58">
        <v>4.4772795352081729E-2</v>
      </c>
      <c r="L8279" s="58">
        <v>0.10070655683576388</v>
      </c>
      <c r="M8279" s="58">
        <v>7.8534805760981055E-2</v>
      </c>
      <c r="N8279" s="58">
        <v>7.0250622153197231E-2</v>
      </c>
      <c r="O8279" s="58">
        <v>0</v>
      </c>
      <c r="P8279" s="58">
        <v>0</v>
      </c>
      <c r="Q8279" s="58">
        <v>0</v>
      </c>
      <c r="R8279" s="58">
        <v>0</v>
      </c>
      <c r="S8279" s="58">
        <v>0</v>
      </c>
      <c r="T8279" s="58">
        <v>0</v>
      </c>
      <c r="U8279" s="58">
        <v>0</v>
      </c>
      <c r="V8279" s="58">
        <v>0</v>
      </c>
      <c r="W8279" s="58">
        <v>0</v>
      </c>
      <c r="X8279" s="58">
        <v>0</v>
      </c>
      <c r="Y8279" s="58">
        <v>0</v>
      </c>
      <c r="Z8279" s="58">
        <v>0</v>
      </c>
      <c r="AA8279" s="58">
        <v>0</v>
      </c>
      <c r="AB8279" s="58">
        <v>0</v>
      </c>
      <c r="AC8279" s="58">
        <v>0</v>
      </c>
      <c r="AD8279" s="58">
        <v>0</v>
      </c>
      <c r="AE8279" s="58">
        <v>0</v>
      </c>
      <c r="AF8279" s="58">
        <v>0</v>
      </c>
      <c r="AG8279" s="58">
        <v>0</v>
      </c>
      <c r="AH8279" s="58">
        <v>0</v>
      </c>
      <c r="AI8279" s="58">
        <v>0</v>
      </c>
      <c r="AK8279" s="64">
        <f t="shared" si="129"/>
        <v>1.9870605573308917E-2</v>
      </c>
    </row>
    <row r="8280" spans="1:37" x14ac:dyDescent="0.25">
      <c r="A8280">
        <v>8278</v>
      </c>
      <c r="B8280" s="1">
        <v>1.15E-2</v>
      </c>
      <c r="C8280" s="1">
        <v>-2.4891252159945639E-4</v>
      </c>
      <c r="D8280" s="58">
        <v>0.12232660010174501</v>
      </c>
      <c r="E8280" s="58">
        <v>6.5097676627280249E-2</v>
      </c>
      <c r="F8280" s="58">
        <v>0.1695760174960195</v>
      </c>
      <c r="G8280" s="58">
        <v>7.8812269203771851E-2</v>
      </c>
      <c r="H8280" s="58">
        <v>1.3168844220112566E-2</v>
      </c>
      <c r="I8280" s="58">
        <v>4.4653792305473061E-2</v>
      </c>
      <c r="J8280" s="58">
        <v>3.5704038951105042E-2</v>
      </c>
      <c r="K8280" s="58">
        <v>0.13797296184283753</v>
      </c>
      <c r="L8280" s="58">
        <v>7.781955732045473E-2</v>
      </c>
      <c r="M8280" s="58">
        <v>7.7366221491922876E-2</v>
      </c>
      <c r="N8280" s="58">
        <v>0.17750202043927754</v>
      </c>
      <c r="O8280" s="58">
        <v>0</v>
      </c>
      <c r="P8280" s="58">
        <v>0</v>
      </c>
      <c r="Q8280" s="58">
        <v>0</v>
      </c>
      <c r="R8280" s="58">
        <v>0</v>
      </c>
      <c r="S8280" s="58">
        <v>0</v>
      </c>
      <c r="T8280" s="58">
        <v>0</v>
      </c>
      <c r="U8280" s="58">
        <v>0</v>
      </c>
      <c r="V8280" s="58">
        <v>0</v>
      </c>
      <c r="W8280" s="58">
        <v>0</v>
      </c>
      <c r="X8280" s="58">
        <v>0</v>
      </c>
      <c r="Y8280" s="58">
        <v>0</v>
      </c>
      <c r="Z8280" s="58">
        <v>0</v>
      </c>
      <c r="AA8280" s="58">
        <v>0</v>
      </c>
      <c r="AB8280" s="58">
        <v>0</v>
      </c>
      <c r="AC8280" s="58">
        <v>0</v>
      </c>
      <c r="AD8280" s="58">
        <v>0</v>
      </c>
      <c r="AE8280" s="58">
        <v>0</v>
      </c>
      <c r="AF8280" s="58">
        <v>0</v>
      </c>
      <c r="AG8280" s="58">
        <v>0</v>
      </c>
      <c r="AH8280" s="58">
        <v>0</v>
      </c>
      <c r="AI8280" s="58">
        <v>0</v>
      </c>
      <c r="AK8280" s="64">
        <f t="shared" si="129"/>
        <v>-2.1644567095604906E-2</v>
      </c>
    </row>
    <row r="8281" spans="1:37" x14ac:dyDescent="0.25">
      <c r="A8281">
        <v>8279</v>
      </c>
      <c r="B8281" s="1">
        <v>1.2699999999999999E-2</v>
      </c>
      <c r="C8281" s="1">
        <v>-4.0889526483957778E-4</v>
      </c>
      <c r="D8281" s="58">
        <v>6.044191861510656E-2</v>
      </c>
      <c r="E8281" s="58">
        <v>3.1641825494868235E-2</v>
      </c>
      <c r="F8281" s="58">
        <v>9.7080714896313647E-2</v>
      </c>
      <c r="G8281" s="58">
        <v>7.9256744917575395E-2</v>
      </c>
      <c r="H8281" s="58">
        <v>4.0519145717008133E-2</v>
      </c>
      <c r="I8281" s="58">
        <v>0.1731350524265993</v>
      </c>
      <c r="J8281" s="58">
        <v>0.11020359794254442</v>
      </c>
      <c r="K8281" s="58">
        <v>0.16346447228244734</v>
      </c>
      <c r="L8281" s="58">
        <v>6.3520023693533966E-3</v>
      </c>
      <c r="M8281" s="58">
        <v>0.11130265736908368</v>
      </c>
      <c r="N8281" s="58">
        <v>0.1266018679690997</v>
      </c>
      <c r="O8281" s="58">
        <v>0</v>
      </c>
      <c r="P8281" s="58">
        <v>0</v>
      </c>
      <c r="Q8281" s="58">
        <v>0</v>
      </c>
      <c r="R8281" s="58">
        <v>0</v>
      </c>
      <c r="S8281" s="58">
        <v>0</v>
      </c>
      <c r="T8281" s="58">
        <v>0</v>
      </c>
      <c r="U8281" s="58">
        <v>0</v>
      </c>
      <c r="V8281" s="58">
        <v>0</v>
      </c>
      <c r="W8281" s="58">
        <v>0</v>
      </c>
      <c r="X8281" s="58">
        <v>0</v>
      </c>
      <c r="Y8281" s="58">
        <v>0</v>
      </c>
      <c r="Z8281" s="58">
        <v>0</v>
      </c>
      <c r="AA8281" s="58">
        <v>0</v>
      </c>
      <c r="AB8281" s="58">
        <v>0</v>
      </c>
      <c r="AC8281" s="58">
        <v>0</v>
      </c>
      <c r="AD8281" s="58">
        <v>0</v>
      </c>
      <c r="AE8281" s="58">
        <v>0</v>
      </c>
      <c r="AF8281" s="58">
        <v>0</v>
      </c>
      <c r="AG8281" s="58">
        <v>0</v>
      </c>
      <c r="AH8281" s="58">
        <v>0</v>
      </c>
      <c r="AI8281" s="58">
        <v>0</v>
      </c>
      <c r="AK8281" s="64">
        <f t="shared" si="129"/>
        <v>-3.2196477546423449E-2</v>
      </c>
    </row>
    <row r="8282" spans="1:37" x14ac:dyDescent="0.25">
      <c r="A8282">
        <v>8280</v>
      </c>
      <c r="B8282" s="1">
        <v>1.44E-2</v>
      </c>
      <c r="C8282" s="1">
        <v>-5.1703695254654002E-5</v>
      </c>
      <c r="D8282" s="58">
        <v>3.030195815761744E-2</v>
      </c>
      <c r="E8282" s="58">
        <v>0.13054080662723266</v>
      </c>
      <c r="F8282" s="58">
        <v>0.1613571387049933</v>
      </c>
      <c r="G8282" s="58">
        <v>0.16125054428343275</v>
      </c>
      <c r="H8282" s="58">
        <v>6.1415248062349569E-2</v>
      </c>
      <c r="I8282" s="58">
        <v>5.5861873930754591E-2</v>
      </c>
      <c r="J8282" s="58">
        <v>9.6501852894943119E-2</v>
      </c>
      <c r="K8282" s="58">
        <v>0.14944090231551432</v>
      </c>
      <c r="L8282" s="58">
        <v>0.13794649352087102</v>
      </c>
      <c r="M8282" s="58">
        <v>1.172077742213587E-2</v>
      </c>
      <c r="N8282" s="58">
        <v>3.6624040801553027E-3</v>
      </c>
      <c r="O8282" s="58">
        <v>0</v>
      </c>
      <c r="P8282" s="58">
        <v>0</v>
      </c>
      <c r="Q8282" s="58">
        <v>0</v>
      </c>
      <c r="R8282" s="58">
        <v>0</v>
      </c>
      <c r="S8282" s="58">
        <v>0</v>
      </c>
      <c r="T8282" s="58">
        <v>0</v>
      </c>
      <c r="U8282" s="58">
        <v>0</v>
      </c>
      <c r="V8282" s="58">
        <v>0</v>
      </c>
      <c r="W8282" s="58">
        <v>0</v>
      </c>
      <c r="X8282" s="58">
        <v>0</v>
      </c>
      <c r="Y8282" s="58">
        <v>0</v>
      </c>
      <c r="Z8282" s="58">
        <v>0</v>
      </c>
      <c r="AA8282" s="58">
        <v>0</v>
      </c>
      <c r="AB8282" s="58">
        <v>0</v>
      </c>
      <c r="AC8282" s="58">
        <v>0</v>
      </c>
      <c r="AD8282" s="58">
        <v>0</v>
      </c>
      <c r="AE8282" s="58">
        <v>0</v>
      </c>
      <c r="AF8282" s="58">
        <v>0</v>
      </c>
      <c r="AG8282" s="58">
        <v>0</v>
      </c>
      <c r="AH8282" s="58">
        <v>0</v>
      </c>
      <c r="AI8282" s="58">
        <v>0</v>
      </c>
      <c r="AK8282" s="64">
        <f t="shared" si="129"/>
        <v>-3.5905343926843059E-3</v>
      </c>
    </row>
    <row r="8283" spans="1:37" x14ac:dyDescent="0.25">
      <c r="A8283">
        <v>8281</v>
      </c>
      <c r="B8283" s="1">
        <v>1.26E-2</v>
      </c>
      <c r="C8283" s="1">
        <v>2.9351527885541093E-4</v>
      </c>
      <c r="D8283" s="58">
        <v>4.0461960842562018E-2</v>
      </c>
      <c r="E8283" s="58">
        <v>0.11684852882424086</v>
      </c>
      <c r="F8283" s="58">
        <v>8.7809635276743681E-2</v>
      </c>
      <c r="G8283" s="58">
        <v>0.13823235416333882</v>
      </c>
      <c r="H8283" s="58">
        <v>0.14289992106354962</v>
      </c>
      <c r="I8283" s="58">
        <v>0.12403304827611505</v>
      </c>
      <c r="J8283" s="58">
        <v>0.11989193323292417</v>
      </c>
      <c r="K8283" s="58">
        <v>1.0462015422383822E-2</v>
      </c>
      <c r="L8283" s="58">
        <v>0.13903434348111113</v>
      </c>
      <c r="M8283" s="58">
        <v>2.4755370258162952E-2</v>
      </c>
      <c r="N8283" s="58">
        <v>5.5570889158868021E-2</v>
      </c>
      <c r="O8283" s="58">
        <v>0</v>
      </c>
      <c r="P8283" s="58">
        <v>0</v>
      </c>
      <c r="Q8283" s="58">
        <v>0</v>
      </c>
      <c r="R8283" s="58">
        <v>0</v>
      </c>
      <c r="S8283" s="58">
        <v>0</v>
      </c>
      <c r="T8283" s="58">
        <v>0</v>
      </c>
      <c r="U8283" s="58">
        <v>0</v>
      </c>
      <c r="V8283" s="58">
        <v>0</v>
      </c>
      <c r="W8283" s="58">
        <v>0</v>
      </c>
      <c r="X8283" s="58">
        <v>0</v>
      </c>
      <c r="Y8283" s="58">
        <v>0</v>
      </c>
      <c r="Z8283" s="58">
        <v>0</v>
      </c>
      <c r="AA8283" s="58">
        <v>0</v>
      </c>
      <c r="AB8283" s="58">
        <v>0</v>
      </c>
      <c r="AC8283" s="58">
        <v>0</v>
      </c>
      <c r="AD8283" s="58">
        <v>0</v>
      </c>
      <c r="AE8283" s="58">
        <v>0</v>
      </c>
      <c r="AF8283" s="58">
        <v>0</v>
      </c>
      <c r="AG8283" s="58">
        <v>0</v>
      </c>
      <c r="AH8283" s="58">
        <v>0</v>
      </c>
      <c r="AI8283" s="58">
        <v>0</v>
      </c>
      <c r="AK8283" s="64">
        <f t="shared" si="129"/>
        <v>2.3294863401223088E-2</v>
      </c>
    </row>
    <row r="8284" spans="1:37" x14ac:dyDescent="0.25">
      <c r="A8284">
        <v>8282</v>
      </c>
      <c r="B8284" s="1">
        <v>1.17E-2</v>
      </c>
      <c r="C8284" s="1">
        <v>-2.2270228014080636E-4</v>
      </c>
      <c r="D8284" s="58">
        <v>5.6067529682376202E-2</v>
      </c>
      <c r="E8284" s="58">
        <v>3.3881039758635406E-2</v>
      </c>
      <c r="F8284" s="58">
        <v>7.0601417772254038E-2</v>
      </c>
      <c r="G8284" s="58">
        <v>6.2421439162189771E-2</v>
      </c>
      <c r="H8284" s="58">
        <v>7.3267954429420676E-2</v>
      </c>
      <c r="I8284" s="58">
        <v>0.13466878961789716</v>
      </c>
      <c r="J8284" s="58">
        <v>9.993470795840112E-2</v>
      </c>
      <c r="K8284" s="58">
        <v>0.16293421809309938</v>
      </c>
      <c r="L8284" s="58">
        <v>0.14633761075511759</v>
      </c>
      <c r="M8284" s="58">
        <v>6.4185463527128395E-2</v>
      </c>
      <c r="N8284" s="58">
        <v>9.5699829243480292E-2</v>
      </c>
      <c r="O8284" s="58">
        <v>0</v>
      </c>
      <c r="P8284" s="58">
        <v>0</v>
      </c>
      <c r="Q8284" s="58">
        <v>0</v>
      </c>
      <c r="R8284" s="58">
        <v>0</v>
      </c>
      <c r="S8284" s="58">
        <v>0</v>
      </c>
      <c r="T8284" s="58">
        <v>0</v>
      </c>
      <c r="U8284" s="58">
        <v>0</v>
      </c>
      <c r="V8284" s="58">
        <v>0</v>
      </c>
      <c r="W8284" s="58">
        <v>0</v>
      </c>
      <c r="X8284" s="58">
        <v>0</v>
      </c>
      <c r="Y8284" s="58">
        <v>0</v>
      </c>
      <c r="Z8284" s="58">
        <v>0</v>
      </c>
      <c r="AA8284" s="58">
        <v>0</v>
      </c>
      <c r="AB8284" s="58">
        <v>0</v>
      </c>
      <c r="AC8284" s="58">
        <v>0</v>
      </c>
      <c r="AD8284" s="58">
        <v>0</v>
      </c>
      <c r="AE8284" s="58">
        <v>0</v>
      </c>
      <c r="AF8284" s="58">
        <v>0</v>
      </c>
      <c r="AG8284" s="58">
        <v>0</v>
      </c>
      <c r="AH8284" s="58">
        <v>0</v>
      </c>
      <c r="AI8284" s="58">
        <v>0</v>
      </c>
      <c r="AK8284" s="64">
        <f t="shared" si="129"/>
        <v>-1.9034382918017637E-2</v>
      </c>
    </row>
    <row r="8285" spans="1:37" x14ac:dyDescent="0.25">
      <c r="A8285">
        <v>8283</v>
      </c>
      <c r="B8285" s="1">
        <v>1.3100000000000001E-2</v>
      </c>
      <c r="C8285" s="1">
        <v>3.0082340583736879E-4</v>
      </c>
      <c r="D8285" s="58">
        <v>2.4531555661815051E-2</v>
      </c>
      <c r="E8285" s="58">
        <v>0.15208230892691002</v>
      </c>
      <c r="F8285" s="58">
        <v>0.16224589022308364</v>
      </c>
      <c r="G8285" s="58">
        <v>0.14017810677245643</v>
      </c>
      <c r="H8285" s="58">
        <v>3.0669225391151821E-2</v>
      </c>
      <c r="I8285" s="58">
        <v>4.0350784641624247E-2</v>
      </c>
      <c r="J8285" s="58">
        <v>0.14667976019056567</v>
      </c>
      <c r="K8285" s="58">
        <v>3.4097075149924508E-2</v>
      </c>
      <c r="L8285" s="58">
        <v>9.2922646455018049E-2</v>
      </c>
      <c r="M8285" s="58">
        <v>1.3357910702285074E-2</v>
      </c>
      <c r="N8285" s="58">
        <v>0.16288473588516528</v>
      </c>
      <c r="O8285" s="58">
        <v>0</v>
      </c>
      <c r="P8285" s="58">
        <v>0</v>
      </c>
      <c r="Q8285" s="58">
        <v>0</v>
      </c>
      <c r="R8285" s="58">
        <v>0</v>
      </c>
      <c r="S8285" s="58">
        <v>0</v>
      </c>
      <c r="T8285" s="58">
        <v>0</v>
      </c>
      <c r="U8285" s="58">
        <v>0</v>
      </c>
      <c r="V8285" s="58">
        <v>0</v>
      </c>
      <c r="W8285" s="58">
        <v>0</v>
      </c>
      <c r="X8285" s="58">
        <v>0</v>
      </c>
      <c r="Y8285" s="58">
        <v>0</v>
      </c>
      <c r="Z8285" s="58">
        <v>0</v>
      </c>
      <c r="AA8285" s="58">
        <v>0</v>
      </c>
      <c r="AB8285" s="58">
        <v>0</v>
      </c>
      <c r="AC8285" s="58">
        <v>0</v>
      </c>
      <c r="AD8285" s="58">
        <v>0</v>
      </c>
      <c r="AE8285" s="58">
        <v>0</v>
      </c>
      <c r="AF8285" s="58">
        <v>0</v>
      </c>
      <c r="AG8285" s="58">
        <v>0</v>
      </c>
      <c r="AH8285" s="58">
        <v>0</v>
      </c>
      <c r="AI8285" s="58">
        <v>0</v>
      </c>
      <c r="AK8285" s="64">
        <f t="shared" si="129"/>
        <v>2.2963618766211356E-2</v>
      </c>
    </row>
    <row r="8286" spans="1:37" x14ac:dyDescent="0.25">
      <c r="A8286">
        <v>8284</v>
      </c>
      <c r="B8286" s="1">
        <v>1.2500000000000001E-2</v>
      </c>
      <c r="C8286" s="1">
        <v>1.0618566763254879E-5</v>
      </c>
      <c r="D8286" s="58">
        <v>3.3600394532759204E-2</v>
      </c>
      <c r="E8286" s="58">
        <v>0.12141408087160573</v>
      </c>
      <c r="F8286" s="58">
        <v>0.15206229334130761</v>
      </c>
      <c r="G8286" s="58">
        <v>0.1346349097666098</v>
      </c>
      <c r="H8286" s="58">
        <v>0.13227195161917363</v>
      </c>
      <c r="I8286" s="58">
        <v>0.13287070815795604</v>
      </c>
      <c r="J8286" s="58">
        <v>5.7580581001034907E-2</v>
      </c>
      <c r="K8286" s="58">
        <v>2.1290771658916931E-2</v>
      </c>
      <c r="L8286" s="58">
        <v>1.083620034812104E-2</v>
      </c>
      <c r="M8286" s="58">
        <v>0.19376345659903946</v>
      </c>
      <c r="N8286" s="58">
        <v>9.6746521034756974E-3</v>
      </c>
      <c r="O8286" s="58">
        <v>0</v>
      </c>
      <c r="P8286" s="58">
        <v>0</v>
      </c>
      <c r="Q8286" s="58">
        <v>0</v>
      </c>
      <c r="R8286" s="58">
        <v>0</v>
      </c>
      <c r="S8286" s="58">
        <v>0</v>
      </c>
      <c r="T8286" s="58">
        <v>0</v>
      </c>
      <c r="U8286" s="58">
        <v>0</v>
      </c>
      <c r="V8286" s="58">
        <v>0</v>
      </c>
      <c r="W8286" s="58">
        <v>0</v>
      </c>
      <c r="X8286" s="58">
        <v>0</v>
      </c>
      <c r="Y8286" s="58">
        <v>0</v>
      </c>
      <c r="Z8286" s="58">
        <v>0</v>
      </c>
      <c r="AA8286" s="58">
        <v>0</v>
      </c>
      <c r="AB8286" s="58">
        <v>0</v>
      </c>
      <c r="AC8286" s="58">
        <v>0</v>
      </c>
      <c r="AD8286" s="58">
        <v>0</v>
      </c>
      <c r="AE8286" s="58">
        <v>0</v>
      </c>
      <c r="AF8286" s="58">
        <v>0</v>
      </c>
      <c r="AG8286" s="58">
        <v>0</v>
      </c>
      <c r="AH8286" s="58">
        <v>0</v>
      </c>
      <c r="AI8286" s="58">
        <v>0</v>
      </c>
      <c r="AK8286" s="64">
        <f t="shared" si="129"/>
        <v>8.494853410603903E-4</v>
      </c>
    </row>
    <row r="8287" spans="1:37" x14ac:dyDescent="0.25">
      <c r="A8287">
        <v>8285</v>
      </c>
      <c r="B8287" s="1">
        <v>1.3299999999999999E-2</v>
      </c>
      <c r="C8287" s="1">
        <v>9.7572293499905864E-5</v>
      </c>
      <c r="D8287" s="58">
        <v>0.13569558119148922</v>
      </c>
      <c r="E8287" s="58">
        <v>0.15368159875423401</v>
      </c>
      <c r="F8287" s="58">
        <v>9.9489593057625281E-2</v>
      </c>
      <c r="G8287" s="58">
        <v>0.16639258495914372</v>
      </c>
      <c r="H8287" s="58">
        <v>2.9931772239436463E-3</v>
      </c>
      <c r="I8287" s="58">
        <v>3.2055868649910155E-2</v>
      </c>
      <c r="J8287" s="58">
        <v>9.8606195029530552E-3</v>
      </c>
      <c r="K8287" s="58">
        <v>8.8383729238902267E-2</v>
      </c>
      <c r="L8287" s="58">
        <v>4.30927085395734E-2</v>
      </c>
      <c r="M8287" s="58">
        <v>7.5196459721625225E-2</v>
      </c>
      <c r="N8287" s="58">
        <v>0.19315807916060004</v>
      </c>
      <c r="O8287" s="58">
        <v>0</v>
      </c>
      <c r="P8287" s="58">
        <v>0</v>
      </c>
      <c r="Q8287" s="58">
        <v>0</v>
      </c>
      <c r="R8287" s="58">
        <v>0</v>
      </c>
      <c r="S8287" s="58">
        <v>0</v>
      </c>
      <c r="T8287" s="58">
        <v>0</v>
      </c>
      <c r="U8287" s="58">
        <v>0</v>
      </c>
      <c r="V8287" s="58">
        <v>0</v>
      </c>
      <c r="W8287" s="58">
        <v>0</v>
      </c>
      <c r="X8287" s="58">
        <v>0</v>
      </c>
      <c r="Y8287" s="58">
        <v>0</v>
      </c>
      <c r="Z8287" s="58">
        <v>0</v>
      </c>
      <c r="AA8287" s="58">
        <v>0</v>
      </c>
      <c r="AB8287" s="58">
        <v>0</v>
      </c>
      <c r="AC8287" s="58">
        <v>0</v>
      </c>
      <c r="AD8287" s="58">
        <v>0</v>
      </c>
      <c r="AE8287" s="58">
        <v>0</v>
      </c>
      <c r="AF8287" s="58">
        <v>0</v>
      </c>
      <c r="AG8287" s="58">
        <v>0</v>
      </c>
      <c r="AH8287" s="58">
        <v>0</v>
      </c>
      <c r="AI8287" s="58">
        <v>0</v>
      </c>
      <c r="AK8287" s="64">
        <f t="shared" si="129"/>
        <v>7.3362626691658552E-3</v>
      </c>
    </row>
    <row r="8288" spans="1:37" x14ac:dyDescent="0.25">
      <c r="A8288">
        <v>8286</v>
      </c>
      <c r="B8288" s="1">
        <v>9.4000000000000004E-3</v>
      </c>
      <c r="C8288" s="1">
        <v>1.6937479625280339E-5</v>
      </c>
      <c r="D8288" s="58">
        <v>9.8195690926901835E-2</v>
      </c>
      <c r="E8288" s="58">
        <v>4.7711165356737445E-2</v>
      </c>
      <c r="F8288" s="58">
        <v>8.6586115277414458E-2</v>
      </c>
      <c r="G8288" s="58">
        <v>8.0073379579831974E-2</v>
      </c>
      <c r="H8288" s="58">
        <v>1.3637500376301884E-2</v>
      </c>
      <c r="I8288" s="58">
        <v>6.2863379364201874E-2</v>
      </c>
      <c r="J8288" s="58">
        <v>7.8158025057495556E-2</v>
      </c>
      <c r="K8288" s="58">
        <v>8.4352713732353077E-2</v>
      </c>
      <c r="L8288" s="58">
        <v>0.15092077000911214</v>
      </c>
      <c r="M8288" s="58">
        <v>0.14362445539308044</v>
      </c>
      <c r="N8288" s="58">
        <v>0.15387680492656944</v>
      </c>
      <c r="O8288" s="58">
        <v>0</v>
      </c>
      <c r="P8288" s="58">
        <v>0</v>
      </c>
      <c r="Q8288" s="58">
        <v>0</v>
      </c>
      <c r="R8288" s="58">
        <v>0</v>
      </c>
      <c r="S8288" s="58">
        <v>0</v>
      </c>
      <c r="T8288" s="58">
        <v>0</v>
      </c>
      <c r="U8288" s="58">
        <v>0</v>
      </c>
      <c r="V8288" s="58">
        <v>0</v>
      </c>
      <c r="W8288" s="58">
        <v>0</v>
      </c>
      <c r="X8288" s="58">
        <v>0</v>
      </c>
      <c r="Y8288" s="58">
        <v>0</v>
      </c>
      <c r="Z8288" s="58">
        <v>0</v>
      </c>
      <c r="AA8288" s="58">
        <v>0</v>
      </c>
      <c r="AB8288" s="58">
        <v>0</v>
      </c>
      <c r="AC8288" s="58">
        <v>0</v>
      </c>
      <c r="AD8288" s="58">
        <v>0</v>
      </c>
      <c r="AE8288" s="58">
        <v>0</v>
      </c>
      <c r="AF8288" s="58">
        <v>0</v>
      </c>
      <c r="AG8288" s="58">
        <v>0</v>
      </c>
      <c r="AH8288" s="58">
        <v>0</v>
      </c>
      <c r="AI8288" s="58">
        <v>0</v>
      </c>
      <c r="AK8288" s="64">
        <f t="shared" si="129"/>
        <v>1.8018595346042912E-3</v>
      </c>
    </row>
    <row r="8289" spans="1:37" x14ac:dyDescent="0.25">
      <c r="A8289">
        <v>8287</v>
      </c>
      <c r="B8289" s="1">
        <v>1.15E-2</v>
      </c>
      <c r="C8289" s="1">
        <v>-1.1134501013739973E-4</v>
      </c>
      <c r="D8289" s="58">
        <v>0.11859288100050548</v>
      </c>
      <c r="E8289" s="58">
        <v>7.3816066544201211E-2</v>
      </c>
      <c r="F8289" s="58">
        <v>0.15216923939621566</v>
      </c>
      <c r="G8289" s="58">
        <v>3.016824962892249E-3</v>
      </c>
      <c r="H8289" s="58">
        <v>5.7787183753176034E-2</v>
      </c>
      <c r="I8289" s="58">
        <v>0.15905779484456634</v>
      </c>
      <c r="J8289" s="58">
        <v>7.2572613825331825E-2</v>
      </c>
      <c r="K8289" s="58">
        <v>7.1435319706282946E-2</v>
      </c>
      <c r="L8289" s="58">
        <v>0.14244207784785054</v>
      </c>
      <c r="M8289" s="58">
        <v>7.8379792330588338E-2</v>
      </c>
      <c r="N8289" s="58">
        <v>7.0730205788389483E-2</v>
      </c>
      <c r="O8289" s="58">
        <v>0</v>
      </c>
      <c r="P8289" s="58">
        <v>0</v>
      </c>
      <c r="Q8289" s="58">
        <v>0</v>
      </c>
      <c r="R8289" s="58">
        <v>0</v>
      </c>
      <c r="S8289" s="58">
        <v>0</v>
      </c>
      <c r="T8289" s="58">
        <v>0</v>
      </c>
      <c r="U8289" s="58">
        <v>0</v>
      </c>
      <c r="V8289" s="58">
        <v>0</v>
      </c>
      <c r="W8289" s="58">
        <v>0</v>
      </c>
      <c r="X8289" s="58">
        <v>0</v>
      </c>
      <c r="Y8289" s="58">
        <v>0</v>
      </c>
      <c r="Z8289" s="58">
        <v>0</v>
      </c>
      <c r="AA8289" s="58">
        <v>0</v>
      </c>
      <c r="AB8289" s="58">
        <v>0</v>
      </c>
      <c r="AC8289" s="58">
        <v>0</v>
      </c>
      <c r="AD8289" s="58">
        <v>0</v>
      </c>
      <c r="AE8289" s="58">
        <v>0</v>
      </c>
      <c r="AF8289" s="58">
        <v>0</v>
      </c>
      <c r="AG8289" s="58">
        <v>0</v>
      </c>
      <c r="AH8289" s="58">
        <v>0</v>
      </c>
      <c r="AI8289" s="58">
        <v>0</v>
      </c>
      <c r="AK8289" s="64">
        <f t="shared" si="129"/>
        <v>-9.6821747945564987E-3</v>
      </c>
    </row>
    <row r="8290" spans="1:37" x14ac:dyDescent="0.25">
      <c r="A8290">
        <v>8288</v>
      </c>
      <c r="B8290" s="1">
        <v>1.21E-2</v>
      </c>
      <c r="C8290" s="1">
        <v>-1.7356091115782398E-4</v>
      </c>
      <c r="D8290" s="58">
        <v>0.136167397373993</v>
      </c>
      <c r="E8290" s="58">
        <v>1.9635398670970781E-2</v>
      </c>
      <c r="F8290" s="58">
        <v>5.879684316217567E-2</v>
      </c>
      <c r="G8290" s="58">
        <v>0.23262287061291673</v>
      </c>
      <c r="H8290" s="58">
        <v>0.16372629964456184</v>
      </c>
      <c r="I8290" s="58">
        <v>4.1980799573373258E-2</v>
      </c>
      <c r="J8290" s="58">
        <v>2.1902660400588244E-2</v>
      </c>
      <c r="K8290" s="58">
        <v>0.11329372192177278</v>
      </c>
      <c r="L8290" s="58">
        <v>6.2336039674041006E-2</v>
      </c>
      <c r="M8290" s="58">
        <v>7.3456134460898256E-2</v>
      </c>
      <c r="N8290" s="58">
        <v>7.6081834504708443E-2</v>
      </c>
      <c r="O8290" s="58">
        <v>0</v>
      </c>
      <c r="P8290" s="58">
        <v>0</v>
      </c>
      <c r="Q8290" s="58">
        <v>0</v>
      </c>
      <c r="R8290" s="58">
        <v>0</v>
      </c>
      <c r="S8290" s="58">
        <v>0</v>
      </c>
      <c r="T8290" s="58">
        <v>0</v>
      </c>
      <c r="U8290" s="58">
        <v>0</v>
      </c>
      <c r="V8290" s="58">
        <v>0</v>
      </c>
      <c r="W8290" s="58">
        <v>0</v>
      </c>
      <c r="X8290" s="58">
        <v>0</v>
      </c>
      <c r="Y8290" s="58">
        <v>0</v>
      </c>
      <c r="Z8290" s="58">
        <v>0</v>
      </c>
      <c r="AA8290" s="58">
        <v>0</v>
      </c>
      <c r="AB8290" s="58">
        <v>0</v>
      </c>
      <c r="AC8290" s="58">
        <v>0</v>
      </c>
      <c r="AD8290" s="58">
        <v>0</v>
      </c>
      <c r="AE8290" s="58">
        <v>0</v>
      </c>
      <c r="AF8290" s="58">
        <v>0</v>
      </c>
      <c r="AG8290" s="58">
        <v>0</v>
      </c>
      <c r="AH8290" s="58">
        <v>0</v>
      </c>
      <c r="AI8290" s="58">
        <v>0</v>
      </c>
      <c r="AK8290" s="64">
        <f t="shared" si="129"/>
        <v>-1.4343876955192065E-2</v>
      </c>
    </row>
    <row r="8291" spans="1:37" x14ac:dyDescent="0.25">
      <c r="A8291">
        <v>8289</v>
      </c>
      <c r="B8291" s="1">
        <v>1.38E-2</v>
      </c>
      <c r="C8291" s="1">
        <v>6.262920341199165E-5</v>
      </c>
      <c r="D8291" s="58">
        <v>1.4273290435518692E-2</v>
      </c>
      <c r="E8291" s="58">
        <v>0.1631762749317644</v>
      </c>
      <c r="F8291" s="58">
        <v>7.5315008799762856E-2</v>
      </c>
      <c r="G8291" s="58">
        <v>2.4549764032592084E-2</v>
      </c>
      <c r="H8291" s="58">
        <v>0.12361083343218625</v>
      </c>
      <c r="I8291" s="58">
        <v>0.19743446658421224</v>
      </c>
      <c r="J8291" s="58">
        <v>3.0837999494025024E-2</v>
      </c>
      <c r="K8291" s="58">
        <v>9.9519552104527426E-2</v>
      </c>
      <c r="L8291" s="58">
        <v>0.14218002389282261</v>
      </c>
      <c r="M8291" s="58">
        <v>5.7982071489874873E-2</v>
      </c>
      <c r="N8291" s="58">
        <v>7.1120714802713758E-2</v>
      </c>
      <c r="O8291" s="58">
        <v>0</v>
      </c>
      <c r="P8291" s="58">
        <v>0</v>
      </c>
      <c r="Q8291" s="58">
        <v>0</v>
      </c>
      <c r="R8291" s="58">
        <v>0</v>
      </c>
      <c r="S8291" s="58">
        <v>0</v>
      </c>
      <c r="T8291" s="58">
        <v>0</v>
      </c>
      <c r="U8291" s="58">
        <v>0</v>
      </c>
      <c r="V8291" s="58">
        <v>0</v>
      </c>
      <c r="W8291" s="58">
        <v>0</v>
      </c>
      <c r="X8291" s="58">
        <v>0</v>
      </c>
      <c r="Y8291" s="58">
        <v>0</v>
      </c>
      <c r="Z8291" s="58">
        <v>0</v>
      </c>
      <c r="AA8291" s="58">
        <v>0</v>
      </c>
      <c r="AB8291" s="58">
        <v>0</v>
      </c>
      <c r="AC8291" s="58">
        <v>0</v>
      </c>
      <c r="AD8291" s="58">
        <v>0</v>
      </c>
      <c r="AE8291" s="58">
        <v>0</v>
      </c>
      <c r="AF8291" s="58">
        <v>0</v>
      </c>
      <c r="AG8291" s="58">
        <v>0</v>
      </c>
      <c r="AH8291" s="58">
        <v>0</v>
      </c>
      <c r="AI8291" s="58">
        <v>0</v>
      </c>
      <c r="AK8291" s="64">
        <f t="shared" si="129"/>
        <v>4.5383480733327281E-3</v>
      </c>
    </row>
    <row r="8292" spans="1:37" x14ac:dyDescent="0.25">
      <c r="A8292">
        <v>8290</v>
      </c>
      <c r="B8292" s="1">
        <v>1.23E-2</v>
      </c>
      <c r="C8292" s="1">
        <v>-2.7841160932894564E-5</v>
      </c>
      <c r="D8292" s="58">
        <v>6.1145661850888704E-2</v>
      </c>
      <c r="E8292" s="58">
        <v>0.11616600645777567</v>
      </c>
      <c r="F8292" s="58">
        <v>8.3781807237160194E-2</v>
      </c>
      <c r="G8292" s="58">
        <v>0.12525332682789056</v>
      </c>
      <c r="H8292" s="58">
        <v>4.0651440822412406E-2</v>
      </c>
      <c r="I8292" s="58">
        <v>0.13817433469548801</v>
      </c>
      <c r="J8292" s="58">
        <v>3.7694672496044301E-2</v>
      </c>
      <c r="K8292" s="58">
        <v>9.665619299390249E-2</v>
      </c>
      <c r="L8292" s="58">
        <v>8.9893287424006305E-2</v>
      </c>
      <c r="M8292" s="58">
        <v>0.13263834565600249</v>
      </c>
      <c r="N8292" s="58">
        <v>7.7944923538429037E-2</v>
      </c>
      <c r="O8292" s="58">
        <v>0</v>
      </c>
      <c r="P8292" s="58">
        <v>0</v>
      </c>
      <c r="Q8292" s="58">
        <v>0</v>
      </c>
      <c r="R8292" s="58">
        <v>0</v>
      </c>
      <c r="S8292" s="58">
        <v>0</v>
      </c>
      <c r="T8292" s="58">
        <v>0</v>
      </c>
      <c r="U8292" s="58">
        <v>0</v>
      </c>
      <c r="V8292" s="58">
        <v>0</v>
      </c>
      <c r="W8292" s="58">
        <v>0</v>
      </c>
      <c r="X8292" s="58">
        <v>0</v>
      </c>
      <c r="Y8292" s="58">
        <v>0</v>
      </c>
      <c r="Z8292" s="58">
        <v>0</v>
      </c>
      <c r="AA8292" s="58">
        <v>0</v>
      </c>
      <c r="AB8292" s="58">
        <v>0</v>
      </c>
      <c r="AC8292" s="58">
        <v>0</v>
      </c>
      <c r="AD8292" s="58">
        <v>0</v>
      </c>
      <c r="AE8292" s="58">
        <v>0</v>
      </c>
      <c r="AF8292" s="58">
        <v>0</v>
      </c>
      <c r="AG8292" s="58">
        <v>0</v>
      </c>
      <c r="AH8292" s="58">
        <v>0</v>
      </c>
      <c r="AI8292" s="58">
        <v>0</v>
      </c>
      <c r="AK8292" s="64">
        <f t="shared" si="129"/>
        <v>-2.2635090189345175E-3</v>
      </c>
    </row>
    <row r="8293" spans="1:37" x14ac:dyDescent="0.25">
      <c r="A8293">
        <v>8291</v>
      </c>
      <c r="B8293" s="1">
        <v>9.7000000000000003E-3</v>
      </c>
      <c r="C8293" s="1">
        <v>-1.5108193689710868E-4</v>
      </c>
      <c r="D8293" s="58">
        <v>1.9324174068685602E-2</v>
      </c>
      <c r="E8293" s="58">
        <v>1.3679479851871894E-2</v>
      </c>
      <c r="F8293" s="58">
        <v>9.7321096889307637E-2</v>
      </c>
      <c r="G8293" s="58">
        <v>9.6795344340022543E-2</v>
      </c>
      <c r="H8293" s="58">
        <v>9.5731740652065189E-2</v>
      </c>
      <c r="I8293" s="58">
        <v>0.14802468114681686</v>
      </c>
      <c r="J8293" s="58">
        <v>7.3559628046550543E-2</v>
      </c>
      <c r="K8293" s="58">
        <v>6.6164778756387266E-2</v>
      </c>
      <c r="L8293" s="58">
        <v>7.2406882660803112E-2</v>
      </c>
      <c r="M8293" s="58">
        <v>0.1659532376037342</v>
      </c>
      <c r="N8293" s="58">
        <v>0.15103895598375514</v>
      </c>
      <c r="O8293" s="58">
        <v>0</v>
      </c>
      <c r="P8293" s="58">
        <v>0</v>
      </c>
      <c r="Q8293" s="58">
        <v>0</v>
      </c>
      <c r="R8293" s="58">
        <v>0</v>
      </c>
      <c r="S8293" s="58">
        <v>0</v>
      </c>
      <c r="T8293" s="58">
        <v>0</v>
      </c>
      <c r="U8293" s="58">
        <v>0</v>
      </c>
      <c r="V8293" s="58">
        <v>0</v>
      </c>
      <c r="W8293" s="58">
        <v>0</v>
      </c>
      <c r="X8293" s="58">
        <v>0</v>
      </c>
      <c r="Y8293" s="58">
        <v>0</v>
      </c>
      <c r="Z8293" s="58">
        <v>0</v>
      </c>
      <c r="AA8293" s="58">
        <v>0</v>
      </c>
      <c r="AB8293" s="58">
        <v>0</v>
      </c>
      <c r="AC8293" s="58">
        <v>0</v>
      </c>
      <c r="AD8293" s="58">
        <v>0</v>
      </c>
      <c r="AE8293" s="58">
        <v>0</v>
      </c>
      <c r="AF8293" s="58">
        <v>0</v>
      </c>
      <c r="AG8293" s="58">
        <v>0</v>
      </c>
      <c r="AH8293" s="58">
        <v>0</v>
      </c>
      <c r="AI8293" s="58">
        <v>0</v>
      </c>
      <c r="AK8293" s="64">
        <f t="shared" si="129"/>
        <v>-1.5575457412073059E-2</v>
      </c>
    </row>
    <row r="8294" spans="1:37" x14ac:dyDescent="0.25">
      <c r="A8294">
        <v>8292</v>
      </c>
      <c r="B8294" s="1">
        <v>1.18E-2</v>
      </c>
      <c r="C8294" s="1">
        <v>-2.8234097032050668E-4</v>
      </c>
      <c r="D8294" s="58">
        <v>0.17784937700803599</v>
      </c>
      <c r="E8294" s="58">
        <v>2.2545474973161544E-2</v>
      </c>
      <c r="F8294" s="58">
        <v>0.10752221872514239</v>
      </c>
      <c r="G8294" s="58">
        <v>8.2265647470671263E-2</v>
      </c>
      <c r="H8294" s="58">
        <v>0.18488990167332628</v>
      </c>
      <c r="I8294" s="58">
        <v>0.16595794946066575</v>
      </c>
      <c r="J8294" s="58">
        <v>2.1227884482163061E-3</v>
      </c>
      <c r="K8294" s="58">
        <v>6.0630395249915731E-2</v>
      </c>
      <c r="L8294" s="58">
        <v>3.6927225357043784E-2</v>
      </c>
      <c r="M8294" s="58">
        <v>7.0969487233114206E-2</v>
      </c>
      <c r="N8294" s="58">
        <v>8.8319534400706515E-2</v>
      </c>
      <c r="O8294" s="58">
        <v>0</v>
      </c>
      <c r="P8294" s="58">
        <v>0</v>
      </c>
      <c r="Q8294" s="58">
        <v>0</v>
      </c>
      <c r="R8294" s="58">
        <v>0</v>
      </c>
      <c r="S8294" s="58">
        <v>0</v>
      </c>
      <c r="T8294" s="58">
        <v>0</v>
      </c>
      <c r="U8294" s="58">
        <v>0</v>
      </c>
      <c r="V8294" s="58">
        <v>0</v>
      </c>
      <c r="W8294" s="58">
        <v>0</v>
      </c>
      <c r="X8294" s="58">
        <v>0</v>
      </c>
      <c r="Y8294" s="58">
        <v>0</v>
      </c>
      <c r="Z8294" s="58">
        <v>0</v>
      </c>
      <c r="AA8294" s="58">
        <v>0</v>
      </c>
      <c r="AB8294" s="58">
        <v>0</v>
      </c>
      <c r="AC8294" s="58">
        <v>0</v>
      </c>
      <c r="AD8294" s="58">
        <v>0</v>
      </c>
      <c r="AE8294" s="58">
        <v>0</v>
      </c>
      <c r="AF8294" s="58">
        <v>0</v>
      </c>
      <c r="AG8294" s="58">
        <v>0</v>
      </c>
      <c r="AH8294" s="58">
        <v>0</v>
      </c>
      <c r="AI8294" s="58">
        <v>0</v>
      </c>
      <c r="AK8294" s="64">
        <f t="shared" si="129"/>
        <v>-2.392720087461921E-2</v>
      </c>
    </row>
    <row r="8295" spans="1:37" x14ac:dyDescent="0.25">
      <c r="A8295">
        <v>8293</v>
      </c>
      <c r="B8295" s="1">
        <v>1.2E-2</v>
      </c>
      <c r="C8295" s="1">
        <v>-1.5226344304303648E-4</v>
      </c>
      <c r="D8295" s="58">
        <v>2.2115388962134067E-3</v>
      </c>
      <c r="E8295" s="58">
        <v>7.5322050274739261E-2</v>
      </c>
      <c r="F8295" s="58">
        <v>0.11769517043383992</v>
      </c>
      <c r="G8295" s="58">
        <v>0.14159954882067266</v>
      </c>
      <c r="H8295" s="58">
        <v>6.4387112677851938E-2</v>
      </c>
      <c r="I8295" s="58">
        <v>9.4950127752191554E-2</v>
      </c>
      <c r="J8295" s="58">
        <v>8.8350347203177484E-2</v>
      </c>
      <c r="K8295" s="58">
        <v>0.14064765486468228</v>
      </c>
      <c r="L8295" s="58">
        <v>0.10082072630858625</v>
      </c>
      <c r="M8295" s="58">
        <v>0.12257024312130416</v>
      </c>
      <c r="N8295" s="58">
        <v>5.1445479646741045E-2</v>
      </c>
      <c r="O8295" s="58">
        <v>0</v>
      </c>
      <c r="P8295" s="58">
        <v>0</v>
      </c>
      <c r="Q8295" s="58">
        <v>0</v>
      </c>
      <c r="R8295" s="58">
        <v>0</v>
      </c>
      <c r="S8295" s="58">
        <v>0</v>
      </c>
      <c r="T8295" s="58">
        <v>0</v>
      </c>
      <c r="U8295" s="58">
        <v>0</v>
      </c>
      <c r="V8295" s="58">
        <v>0</v>
      </c>
      <c r="W8295" s="58">
        <v>0</v>
      </c>
      <c r="X8295" s="58">
        <v>0</v>
      </c>
      <c r="Y8295" s="58">
        <v>0</v>
      </c>
      <c r="Z8295" s="58">
        <v>0</v>
      </c>
      <c r="AA8295" s="58">
        <v>0</v>
      </c>
      <c r="AB8295" s="58">
        <v>0</v>
      </c>
      <c r="AC8295" s="58">
        <v>0</v>
      </c>
      <c r="AD8295" s="58">
        <v>0</v>
      </c>
      <c r="AE8295" s="58">
        <v>0</v>
      </c>
      <c r="AF8295" s="58">
        <v>0</v>
      </c>
      <c r="AG8295" s="58">
        <v>0</v>
      </c>
      <c r="AH8295" s="58">
        <v>0</v>
      </c>
      <c r="AI8295" s="58">
        <v>0</v>
      </c>
      <c r="AK8295" s="64">
        <f t="shared" si="129"/>
        <v>-1.2688620253586374E-2</v>
      </c>
    </row>
    <row r="8296" spans="1:37" x14ac:dyDescent="0.25">
      <c r="A8296">
        <v>8294</v>
      </c>
      <c r="B8296" s="1">
        <v>1.14E-2</v>
      </c>
      <c r="C8296" s="1">
        <v>9.0886684445297907E-5</v>
      </c>
      <c r="D8296" s="58">
        <v>0.14971835101299932</v>
      </c>
      <c r="E8296" s="58">
        <v>3.1109010079048764E-2</v>
      </c>
      <c r="F8296" s="58">
        <v>2.3705696145792206E-2</v>
      </c>
      <c r="G8296" s="58">
        <v>0.18305544604618418</v>
      </c>
      <c r="H8296" s="58">
        <v>2.5435350880208259E-3</v>
      </c>
      <c r="I8296" s="58">
        <v>0.1103773004971771</v>
      </c>
      <c r="J8296" s="58">
        <v>0.13806674016708032</v>
      </c>
      <c r="K8296" s="58">
        <v>6.734139618256689E-2</v>
      </c>
      <c r="L8296" s="58">
        <v>0.15521496750040126</v>
      </c>
      <c r="M8296" s="58">
        <v>5.3239417560094197E-2</v>
      </c>
      <c r="N8296" s="58">
        <v>8.5628139720635196E-2</v>
      </c>
      <c r="O8296" s="58">
        <v>0</v>
      </c>
      <c r="P8296" s="58">
        <v>0</v>
      </c>
      <c r="Q8296" s="58">
        <v>0</v>
      </c>
      <c r="R8296" s="58">
        <v>0</v>
      </c>
      <c r="S8296" s="58">
        <v>0</v>
      </c>
      <c r="T8296" s="58">
        <v>0</v>
      </c>
      <c r="U8296" s="58">
        <v>0</v>
      </c>
      <c r="V8296" s="58">
        <v>0</v>
      </c>
      <c r="W8296" s="58">
        <v>0</v>
      </c>
      <c r="X8296" s="58">
        <v>0</v>
      </c>
      <c r="Y8296" s="58">
        <v>0</v>
      </c>
      <c r="Z8296" s="58">
        <v>0</v>
      </c>
      <c r="AA8296" s="58">
        <v>0</v>
      </c>
      <c r="AB8296" s="58">
        <v>0</v>
      </c>
      <c r="AC8296" s="58">
        <v>0</v>
      </c>
      <c r="AD8296" s="58">
        <v>0</v>
      </c>
      <c r="AE8296" s="58">
        <v>0</v>
      </c>
      <c r="AF8296" s="58">
        <v>0</v>
      </c>
      <c r="AG8296" s="58">
        <v>0</v>
      </c>
      <c r="AH8296" s="58">
        <v>0</v>
      </c>
      <c r="AI8296" s="58">
        <v>0</v>
      </c>
      <c r="AK8296" s="64">
        <f t="shared" si="129"/>
        <v>7.972516179412097E-3</v>
      </c>
    </row>
    <row r="8297" spans="1:37" x14ac:dyDescent="0.25">
      <c r="A8297">
        <v>8295</v>
      </c>
      <c r="B8297" s="1">
        <v>1.18E-2</v>
      </c>
      <c r="C8297" s="1">
        <v>1.1216465274724333E-4</v>
      </c>
      <c r="D8297" s="58">
        <v>0.10011156849681753</v>
      </c>
      <c r="E8297" s="58">
        <v>4.7333419821265439E-2</v>
      </c>
      <c r="F8297" s="58">
        <v>2.5273111171117964E-3</v>
      </c>
      <c r="G8297" s="58">
        <v>5.4506884575789304E-2</v>
      </c>
      <c r="H8297" s="58">
        <v>0.1271301735084204</v>
      </c>
      <c r="I8297" s="58">
        <v>0.10856924146501663</v>
      </c>
      <c r="J8297" s="58">
        <v>0.28952028678800162</v>
      </c>
      <c r="K8297" s="58">
        <v>7.4910489159685456E-2</v>
      </c>
      <c r="L8297" s="58">
        <v>1.5883542466232428E-2</v>
      </c>
      <c r="M8297" s="58">
        <v>0.12510408610207202</v>
      </c>
      <c r="N8297" s="58">
        <v>5.4402996499587214E-2</v>
      </c>
      <c r="O8297" s="58">
        <v>0</v>
      </c>
      <c r="P8297" s="58">
        <v>0</v>
      </c>
      <c r="Q8297" s="58">
        <v>0</v>
      </c>
      <c r="R8297" s="58">
        <v>0</v>
      </c>
      <c r="S8297" s="58">
        <v>0</v>
      </c>
      <c r="T8297" s="58">
        <v>0</v>
      </c>
      <c r="U8297" s="58">
        <v>0</v>
      </c>
      <c r="V8297" s="58">
        <v>0</v>
      </c>
      <c r="W8297" s="58">
        <v>0</v>
      </c>
      <c r="X8297" s="58">
        <v>0</v>
      </c>
      <c r="Y8297" s="58">
        <v>0</v>
      </c>
      <c r="Z8297" s="58">
        <v>0</v>
      </c>
      <c r="AA8297" s="58">
        <v>0</v>
      </c>
      <c r="AB8297" s="58">
        <v>0</v>
      </c>
      <c r="AC8297" s="58">
        <v>0</v>
      </c>
      <c r="AD8297" s="58">
        <v>0</v>
      </c>
      <c r="AE8297" s="58">
        <v>0</v>
      </c>
      <c r="AF8297" s="58">
        <v>0</v>
      </c>
      <c r="AG8297" s="58">
        <v>0</v>
      </c>
      <c r="AH8297" s="58">
        <v>0</v>
      </c>
      <c r="AI8297" s="58">
        <v>0</v>
      </c>
      <c r="AK8297" s="64">
        <f t="shared" si="129"/>
        <v>9.5054790463765543E-3</v>
      </c>
    </row>
    <row r="8298" spans="1:37" x14ac:dyDescent="0.25">
      <c r="A8298">
        <v>8296</v>
      </c>
      <c r="B8298" s="1">
        <v>1.34E-2</v>
      </c>
      <c r="C8298" s="1">
        <v>4.5532549496143693E-5</v>
      </c>
      <c r="D8298" s="58">
        <v>5.7037659275119956E-3</v>
      </c>
      <c r="E8298" s="58">
        <v>0.14696782886020973</v>
      </c>
      <c r="F8298" s="58">
        <v>6.3203509020989437E-2</v>
      </c>
      <c r="G8298" s="58">
        <v>0.14794956545008092</v>
      </c>
      <c r="H8298" s="58">
        <v>7.1723915769555849E-2</v>
      </c>
      <c r="I8298" s="58">
        <v>0.15015199396766057</v>
      </c>
      <c r="J8298" s="58">
        <v>3.796499423407021E-2</v>
      </c>
      <c r="K8298" s="58">
        <v>9.3801402893559094E-2</v>
      </c>
      <c r="L8298" s="58">
        <v>3.9311353413232449E-2</v>
      </c>
      <c r="M8298" s="58">
        <v>9.777939312888187E-2</v>
      </c>
      <c r="N8298" s="58">
        <v>0.14544227733424783</v>
      </c>
      <c r="O8298" s="58">
        <v>0</v>
      </c>
      <c r="P8298" s="58">
        <v>0</v>
      </c>
      <c r="Q8298" s="58">
        <v>0</v>
      </c>
      <c r="R8298" s="58">
        <v>0</v>
      </c>
      <c r="S8298" s="58">
        <v>0</v>
      </c>
      <c r="T8298" s="58">
        <v>0</v>
      </c>
      <c r="U8298" s="58">
        <v>0</v>
      </c>
      <c r="V8298" s="58">
        <v>0</v>
      </c>
      <c r="W8298" s="58">
        <v>0</v>
      </c>
      <c r="X8298" s="58">
        <v>0</v>
      </c>
      <c r="Y8298" s="58">
        <v>0</v>
      </c>
      <c r="Z8298" s="58">
        <v>0</v>
      </c>
      <c r="AA8298" s="58">
        <v>0</v>
      </c>
      <c r="AB8298" s="58">
        <v>0</v>
      </c>
      <c r="AC8298" s="58">
        <v>0</v>
      </c>
      <c r="AD8298" s="58">
        <v>0</v>
      </c>
      <c r="AE8298" s="58">
        <v>0</v>
      </c>
      <c r="AF8298" s="58">
        <v>0</v>
      </c>
      <c r="AG8298" s="58">
        <v>0</v>
      </c>
      <c r="AH8298" s="58">
        <v>0</v>
      </c>
      <c r="AI8298" s="58">
        <v>0</v>
      </c>
      <c r="AK8298" s="64">
        <f t="shared" si="129"/>
        <v>3.3979514549360964E-3</v>
      </c>
    </row>
    <row r="8299" spans="1:37" x14ac:dyDescent="0.25">
      <c r="A8299">
        <v>8297</v>
      </c>
      <c r="B8299" s="1">
        <v>1.34E-2</v>
      </c>
      <c r="C8299" s="1">
        <v>2.3093969120601803E-4</v>
      </c>
      <c r="D8299" s="58">
        <v>1.1211225254385902E-3</v>
      </c>
      <c r="E8299" s="58">
        <v>0.14523803281650957</v>
      </c>
      <c r="F8299" s="58">
        <v>3.7568937796065911E-2</v>
      </c>
      <c r="G8299" s="58">
        <v>0.12389833681504263</v>
      </c>
      <c r="H8299" s="58">
        <v>0.21591579260525734</v>
      </c>
      <c r="I8299" s="58">
        <v>0.20440838139455902</v>
      </c>
      <c r="J8299" s="58">
        <v>3.4058928570199209E-2</v>
      </c>
      <c r="K8299" s="58">
        <v>2.2017109697560655E-2</v>
      </c>
      <c r="L8299" s="58">
        <v>0.12582221512222214</v>
      </c>
      <c r="M8299" s="58">
        <v>8.6652059340876372E-2</v>
      </c>
      <c r="N8299" s="58">
        <v>3.2990833162684819E-3</v>
      </c>
      <c r="O8299" s="58">
        <v>0</v>
      </c>
      <c r="P8299" s="58">
        <v>0</v>
      </c>
      <c r="Q8299" s="58">
        <v>0</v>
      </c>
      <c r="R8299" s="58">
        <v>0</v>
      </c>
      <c r="S8299" s="58">
        <v>0</v>
      </c>
      <c r="T8299" s="58">
        <v>0</v>
      </c>
      <c r="U8299" s="58">
        <v>0</v>
      </c>
      <c r="V8299" s="58">
        <v>0</v>
      </c>
      <c r="W8299" s="58">
        <v>0</v>
      </c>
      <c r="X8299" s="58">
        <v>0</v>
      </c>
      <c r="Y8299" s="58">
        <v>0</v>
      </c>
      <c r="Z8299" s="58">
        <v>0</v>
      </c>
      <c r="AA8299" s="58">
        <v>0</v>
      </c>
      <c r="AB8299" s="58">
        <v>0</v>
      </c>
      <c r="AC8299" s="58">
        <v>0</v>
      </c>
      <c r="AD8299" s="58">
        <v>0</v>
      </c>
      <c r="AE8299" s="58">
        <v>0</v>
      </c>
      <c r="AF8299" s="58">
        <v>0</v>
      </c>
      <c r="AG8299" s="58">
        <v>0</v>
      </c>
      <c r="AH8299" s="58">
        <v>0</v>
      </c>
      <c r="AI8299" s="58">
        <v>0</v>
      </c>
      <c r="AK8299" s="64">
        <f t="shared" si="129"/>
        <v>1.7234305313881943E-2</v>
      </c>
    </row>
    <row r="8300" spans="1:37" x14ac:dyDescent="0.25">
      <c r="A8300">
        <v>8298</v>
      </c>
      <c r="B8300" s="1">
        <v>1.21E-2</v>
      </c>
      <c r="C8300" s="1">
        <v>6.3213602230229572E-5</v>
      </c>
      <c r="D8300" s="58">
        <v>0.1113188840311113</v>
      </c>
      <c r="E8300" s="58">
        <v>0.13798036258353713</v>
      </c>
      <c r="F8300" s="58">
        <v>0.11901578328423298</v>
      </c>
      <c r="G8300" s="58">
        <v>8.3362805211095181E-3</v>
      </c>
      <c r="H8300" s="58">
        <v>5.2151827074573442E-2</v>
      </c>
      <c r="I8300" s="58">
        <v>0.10836818381278254</v>
      </c>
      <c r="J8300" s="58">
        <v>4.675730779384233E-2</v>
      </c>
      <c r="K8300" s="58">
        <v>8.074197363429475E-2</v>
      </c>
      <c r="L8300" s="58">
        <v>0.13830821300594345</v>
      </c>
      <c r="M8300" s="58">
        <v>0.11196430829475873</v>
      </c>
      <c r="N8300" s="58">
        <v>8.5056875963813741E-2</v>
      </c>
      <c r="O8300" s="58">
        <v>0</v>
      </c>
      <c r="P8300" s="58">
        <v>0</v>
      </c>
      <c r="Q8300" s="58">
        <v>0</v>
      </c>
      <c r="R8300" s="58">
        <v>0</v>
      </c>
      <c r="S8300" s="58">
        <v>0</v>
      </c>
      <c r="T8300" s="58">
        <v>0</v>
      </c>
      <c r="U8300" s="58">
        <v>0</v>
      </c>
      <c r="V8300" s="58">
        <v>0</v>
      </c>
      <c r="W8300" s="58">
        <v>0</v>
      </c>
      <c r="X8300" s="58">
        <v>0</v>
      </c>
      <c r="Y8300" s="58">
        <v>0</v>
      </c>
      <c r="Z8300" s="58">
        <v>0</v>
      </c>
      <c r="AA8300" s="58">
        <v>0</v>
      </c>
      <c r="AB8300" s="58">
        <v>0</v>
      </c>
      <c r="AC8300" s="58">
        <v>0</v>
      </c>
      <c r="AD8300" s="58">
        <v>0</v>
      </c>
      <c r="AE8300" s="58">
        <v>0</v>
      </c>
      <c r="AF8300" s="58">
        <v>0</v>
      </c>
      <c r="AG8300" s="58">
        <v>0</v>
      </c>
      <c r="AH8300" s="58">
        <v>0</v>
      </c>
      <c r="AI8300" s="58">
        <v>0</v>
      </c>
      <c r="AK8300" s="64">
        <f t="shared" si="129"/>
        <v>5.2242646471264108E-3</v>
      </c>
    </row>
    <row r="8301" spans="1:37" x14ac:dyDescent="0.25">
      <c r="A8301">
        <v>8299</v>
      </c>
      <c r="B8301" s="1">
        <v>1.29E-2</v>
      </c>
      <c r="C8301" s="1">
        <v>-1.2605497305134283E-4</v>
      </c>
      <c r="D8301" s="58">
        <v>0.13807117955043502</v>
      </c>
      <c r="E8301" s="58">
        <v>9.7428907597294334E-2</v>
      </c>
      <c r="F8301" s="58">
        <v>9.5536708947539392E-2</v>
      </c>
      <c r="G8301" s="58">
        <v>6.6226149394033249E-2</v>
      </c>
      <c r="H8301" s="58">
        <v>7.9152075777504077E-2</v>
      </c>
      <c r="I8301" s="58">
        <v>0.11021008277467161</v>
      </c>
      <c r="J8301" s="58">
        <v>1.4292058459597084E-2</v>
      </c>
      <c r="K8301" s="58">
        <v>0.14139994144337056</v>
      </c>
      <c r="L8301" s="58">
        <v>0.16073000690096312</v>
      </c>
      <c r="M8301" s="58">
        <v>1.3134097517849356E-2</v>
      </c>
      <c r="N8301" s="58">
        <v>8.3818791636742218E-2</v>
      </c>
      <c r="O8301" s="58">
        <v>0</v>
      </c>
      <c r="P8301" s="58">
        <v>0</v>
      </c>
      <c r="Q8301" s="58">
        <v>0</v>
      </c>
      <c r="R8301" s="58">
        <v>0</v>
      </c>
      <c r="S8301" s="58">
        <v>0</v>
      </c>
      <c r="T8301" s="58">
        <v>0</v>
      </c>
      <c r="U8301" s="58">
        <v>0</v>
      </c>
      <c r="V8301" s="58">
        <v>0</v>
      </c>
      <c r="W8301" s="58">
        <v>0</v>
      </c>
      <c r="X8301" s="58">
        <v>0</v>
      </c>
      <c r="Y8301" s="58">
        <v>0</v>
      </c>
      <c r="Z8301" s="58">
        <v>0</v>
      </c>
      <c r="AA8301" s="58">
        <v>0</v>
      </c>
      <c r="AB8301" s="58">
        <v>0</v>
      </c>
      <c r="AC8301" s="58">
        <v>0</v>
      </c>
      <c r="AD8301" s="58">
        <v>0</v>
      </c>
      <c r="AE8301" s="58">
        <v>0</v>
      </c>
      <c r="AF8301" s="58">
        <v>0</v>
      </c>
      <c r="AG8301" s="58">
        <v>0</v>
      </c>
      <c r="AH8301" s="58">
        <v>0</v>
      </c>
      <c r="AI8301" s="58">
        <v>0</v>
      </c>
      <c r="AK8301" s="64">
        <f t="shared" si="129"/>
        <v>-9.7717033373133973E-3</v>
      </c>
    </row>
    <row r="8302" spans="1:37" x14ac:dyDescent="0.25">
      <c r="A8302">
        <v>8300</v>
      </c>
      <c r="B8302" s="1">
        <v>9.4000000000000004E-3</v>
      </c>
      <c r="C8302" s="1">
        <v>-4.3138171806625383E-5</v>
      </c>
      <c r="D8302" s="58">
        <v>0.1341183481818366</v>
      </c>
      <c r="E8302" s="58">
        <v>5.7882956122305609E-2</v>
      </c>
      <c r="F8302" s="58">
        <v>0.15424114795952315</v>
      </c>
      <c r="G8302" s="58">
        <v>3.8449738429140699E-2</v>
      </c>
      <c r="H8302" s="58">
        <v>7.6252942676314328E-2</v>
      </c>
      <c r="I8302" s="58">
        <v>7.2938485510917646E-3</v>
      </c>
      <c r="J8302" s="58">
        <v>6.6257917642007183E-2</v>
      </c>
      <c r="K8302" s="58">
        <v>7.3599214459427076E-2</v>
      </c>
      <c r="L8302" s="58">
        <v>9.3176638596461692E-2</v>
      </c>
      <c r="M8302" s="58">
        <v>0.14850011154438378</v>
      </c>
      <c r="N8302" s="58">
        <v>0.15022713583750807</v>
      </c>
      <c r="O8302" s="58">
        <v>0</v>
      </c>
      <c r="P8302" s="58">
        <v>0</v>
      </c>
      <c r="Q8302" s="58">
        <v>0</v>
      </c>
      <c r="R8302" s="58">
        <v>0</v>
      </c>
      <c r="S8302" s="58">
        <v>0</v>
      </c>
      <c r="T8302" s="58">
        <v>0</v>
      </c>
      <c r="U8302" s="58">
        <v>0</v>
      </c>
      <c r="V8302" s="58">
        <v>0</v>
      </c>
      <c r="W8302" s="58">
        <v>0</v>
      </c>
      <c r="X8302" s="58">
        <v>0</v>
      </c>
      <c r="Y8302" s="58">
        <v>0</v>
      </c>
      <c r="Z8302" s="58">
        <v>0</v>
      </c>
      <c r="AA8302" s="58">
        <v>0</v>
      </c>
      <c r="AB8302" s="58">
        <v>0</v>
      </c>
      <c r="AC8302" s="58">
        <v>0</v>
      </c>
      <c r="AD8302" s="58">
        <v>0</v>
      </c>
      <c r="AE8302" s="58">
        <v>0</v>
      </c>
      <c r="AF8302" s="58">
        <v>0</v>
      </c>
      <c r="AG8302" s="58">
        <v>0</v>
      </c>
      <c r="AH8302" s="58">
        <v>0</v>
      </c>
      <c r="AI8302" s="58">
        <v>0</v>
      </c>
      <c r="AK8302" s="64">
        <f t="shared" si="129"/>
        <v>-4.5891672134707852E-3</v>
      </c>
    </row>
    <row r="8303" spans="1:37" x14ac:dyDescent="0.25">
      <c r="A8303">
        <v>8301</v>
      </c>
      <c r="B8303" s="1">
        <v>1.2E-2</v>
      </c>
      <c r="C8303" s="1">
        <v>1.2624961500533162E-4</v>
      </c>
      <c r="D8303" s="58">
        <v>3.3780923354906636E-2</v>
      </c>
      <c r="E8303" s="58">
        <v>9.3665188158231286E-2</v>
      </c>
      <c r="F8303" s="58">
        <v>0.13618116173835648</v>
      </c>
      <c r="G8303" s="58">
        <v>0.13146680468079325</v>
      </c>
      <c r="H8303" s="58">
        <v>0.11371440347533734</v>
      </c>
      <c r="I8303" s="58">
        <v>4.6654340379183507E-2</v>
      </c>
      <c r="J8303" s="58">
        <v>0.132422053190384</v>
      </c>
      <c r="K8303" s="58">
        <v>7.4141692217805671E-2</v>
      </c>
      <c r="L8303" s="58">
        <v>0.14581504653278585</v>
      </c>
      <c r="M8303" s="58">
        <v>4.436783363206153E-2</v>
      </c>
      <c r="N8303" s="58">
        <v>4.7790552640154575E-2</v>
      </c>
      <c r="O8303" s="58">
        <v>0</v>
      </c>
      <c r="P8303" s="58">
        <v>0</v>
      </c>
      <c r="Q8303" s="58">
        <v>0</v>
      </c>
      <c r="R8303" s="58">
        <v>0</v>
      </c>
      <c r="S8303" s="58">
        <v>0</v>
      </c>
      <c r="T8303" s="58">
        <v>0</v>
      </c>
      <c r="U8303" s="58">
        <v>0</v>
      </c>
      <c r="V8303" s="58">
        <v>0</v>
      </c>
      <c r="W8303" s="58">
        <v>0</v>
      </c>
      <c r="X8303" s="58">
        <v>0</v>
      </c>
      <c r="Y8303" s="58">
        <v>0</v>
      </c>
      <c r="Z8303" s="58">
        <v>0</v>
      </c>
      <c r="AA8303" s="58">
        <v>0</v>
      </c>
      <c r="AB8303" s="58">
        <v>0</v>
      </c>
      <c r="AC8303" s="58">
        <v>0</v>
      </c>
      <c r="AD8303" s="58">
        <v>0</v>
      </c>
      <c r="AE8303" s="58">
        <v>0</v>
      </c>
      <c r="AF8303" s="58">
        <v>0</v>
      </c>
      <c r="AG8303" s="58">
        <v>0</v>
      </c>
      <c r="AH8303" s="58">
        <v>0</v>
      </c>
      <c r="AI8303" s="58">
        <v>0</v>
      </c>
      <c r="AK8303" s="64">
        <f t="shared" si="129"/>
        <v>1.05208012504443E-2</v>
      </c>
    </row>
    <row r="8304" spans="1:37" x14ac:dyDescent="0.25">
      <c r="A8304">
        <v>8302</v>
      </c>
      <c r="B8304" s="1">
        <v>1.2E-2</v>
      </c>
      <c r="C8304" s="1">
        <v>-2.3000861985254503E-5</v>
      </c>
      <c r="D8304" s="58">
        <v>0.12947194154471725</v>
      </c>
      <c r="E8304" s="58">
        <v>9.0305491044360905E-2</v>
      </c>
      <c r="F8304" s="58">
        <v>2.5428111211290363E-2</v>
      </c>
      <c r="G8304" s="58">
        <v>0.12738682888742819</v>
      </c>
      <c r="H8304" s="58">
        <v>6.3167460912200449E-2</v>
      </c>
      <c r="I8304" s="58">
        <v>7.6398489680482046E-2</v>
      </c>
      <c r="J8304" s="58">
        <v>2.7758776465685486E-2</v>
      </c>
      <c r="K8304" s="58">
        <v>0.1424278641526083</v>
      </c>
      <c r="L8304" s="58">
        <v>0.15142859509489301</v>
      </c>
      <c r="M8304" s="58">
        <v>9.4851187817623056E-2</v>
      </c>
      <c r="N8304" s="58">
        <v>7.1375253188710908E-2</v>
      </c>
      <c r="O8304" s="58">
        <v>0</v>
      </c>
      <c r="P8304" s="58">
        <v>0</v>
      </c>
      <c r="Q8304" s="58">
        <v>0</v>
      </c>
      <c r="R8304" s="58">
        <v>0</v>
      </c>
      <c r="S8304" s="58">
        <v>0</v>
      </c>
      <c r="T8304" s="58">
        <v>0</v>
      </c>
      <c r="U8304" s="58">
        <v>0</v>
      </c>
      <c r="V8304" s="58">
        <v>0</v>
      </c>
      <c r="W8304" s="58">
        <v>0</v>
      </c>
      <c r="X8304" s="58">
        <v>0</v>
      </c>
      <c r="Y8304" s="58">
        <v>0</v>
      </c>
      <c r="Z8304" s="58">
        <v>0</v>
      </c>
      <c r="AA8304" s="58">
        <v>0</v>
      </c>
      <c r="AB8304" s="58">
        <v>0</v>
      </c>
      <c r="AC8304" s="58">
        <v>0</v>
      </c>
      <c r="AD8304" s="58">
        <v>0</v>
      </c>
      <c r="AE8304" s="58">
        <v>0</v>
      </c>
      <c r="AF8304" s="58">
        <v>0</v>
      </c>
      <c r="AG8304" s="58">
        <v>0</v>
      </c>
      <c r="AH8304" s="58">
        <v>0</v>
      </c>
      <c r="AI8304" s="58">
        <v>0</v>
      </c>
      <c r="AK8304" s="64">
        <f t="shared" si="129"/>
        <v>-1.9167384987712084E-3</v>
      </c>
    </row>
    <row r="8305" spans="1:37" x14ac:dyDescent="0.25">
      <c r="A8305">
        <v>8303</v>
      </c>
      <c r="B8305" s="1">
        <v>1.5100000000000001E-2</v>
      </c>
      <c r="C8305" s="1">
        <v>-4.9811316865808245E-5</v>
      </c>
      <c r="D8305" s="58">
        <v>0.11462252084418731</v>
      </c>
      <c r="E8305" s="58">
        <v>0.1526796907504557</v>
      </c>
      <c r="F8305" s="58">
        <v>9.3970722317994776E-2</v>
      </c>
      <c r="G8305" s="58">
        <v>0.1001401482119556</v>
      </c>
      <c r="H8305" s="58">
        <v>9.36273894739649E-2</v>
      </c>
      <c r="I8305" s="58">
        <v>0.19073868888188009</v>
      </c>
      <c r="J8305" s="58">
        <v>6.9434602895671785E-2</v>
      </c>
      <c r="K8305" s="58">
        <v>8.3918454335205131E-2</v>
      </c>
      <c r="L8305" s="58">
        <v>1.2642558831498001E-2</v>
      </c>
      <c r="M8305" s="58">
        <v>4.3162733683937159E-2</v>
      </c>
      <c r="N8305" s="58">
        <v>4.5062489773249559E-2</v>
      </c>
      <c r="O8305" s="58">
        <v>0</v>
      </c>
      <c r="P8305" s="58">
        <v>0</v>
      </c>
      <c r="Q8305" s="58">
        <v>0</v>
      </c>
      <c r="R8305" s="58">
        <v>0</v>
      </c>
      <c r="S8305" s="58">
        <v>0</v>
      </c>
      <c r="T8305" s="58">
        <v>0</v>
      </c>
      <c r="U8305" s="58">
        <v>0</v>
      </c>
      <c r="V8305" s="58">
        <v>0</v>
      </c>
      <c r="W8305" s="58">
        <v>0</v>
      </c>
      <c r="X8305" s="58">
        <v>0</v>
      </c>
      <c r="Y8305" s="58">
        <v>0</v>
      </c>
      <c r="Z8305" s="58">
        <v>0</v>
      </c>
      <c r="AA8305" s="58">
        <v>0</v>
      </c>
      <c r="AB8305" s="58">
        <v>0</v>
      </c>
      <c r="AC8305" s="58">
        <v>0</v>
      </c>
      <c r="AD8305" s="58">
        <v>0</v>
      </c>
      <c r="AE8305" s="58">
        <v>0</v>
      </c>
      <c r="AF8305" s="58">
        <v>0</v>
      </c>
      <c r="AG8305" s="58">
        <v>0</v>
      </c>
      <c r="AH8305" s="58">
        <v>0</v>
      </c>
      <c r="AI8305" s="58">
        <v>0</v>
      </c>
      <c r="AK8305" s="64">
        <f t="shared" si="129"/>
        <v>-3.2987627063449168E-3</v>
      </c>
    </row>
    <row r="8306" spans="1:37" x14ac:dyDescent="0.25">
      <c r="A8306">
        <v>8304</v>
      </c>
      <c r="B8306" s="1">
        <v>1.18E-2</v>
      </c>
      <c r="C8306" s="1">
        <v>-2.6512749259682296E-4</v>
      </c>
      <c r="D8306" s="58">
        <v>0.10881738529908851</v>
      </c>
      <c r="E8306" s="58">
        <v>4.5439017948290736E-2</v>
      </c>
      <c r="F8306" s="58">
        <v>0.16558991628848954</v>
      </c>
      <c r="G8306" s="58">
        <v>4.5107100755488592E-2</v>
      </c>
      <c r="H8306" s="58">
        <v>0.13138616226129352</v>
      </c>
      <c r="I8306" s="58">
        <v>0.13810675258633257</v>
      </c>
      <c r="J8306" s="58">
        <v>7.6660473657217121E-2</v>
      </c>
      <c r="K8306" s="58">
        <v>8.2725575271798052E-2</v>
      </c>
      <c r="L8306" s="58">
        <v>2.963820842968351E-2</v>
      </c>
      <c r="M8306" s="58">
        <v>5.8077653164574208E-2</v>
      </c>
      <c r="N8306" s="58">
        <v>0.11845175433774362</v>
      </c>
      <c r="O8306" s="58">
        <v>0</v>
      </c>
      <c r="P8306" s="58">
        <v>0</v>
      </c>
      <c r="Q8306" s="58">
        <v>0</v>
      </c>
      <c r="R8306" s="58">
        <v>0</v>
      </c>
      <c r="S8306" s="58">
        <v>0</v>
      </c>
      <c r="T8306" s="58">
        <v>0</v>
      </c>
      <c r="U8306" s="58">
        <v>0</v>
      </c>
      <c r="V8306" s="58">
        <v>0</v>
      </c>
      <c r="W8306" s="58">
        <v>0</v>
      </c>
      <c r="X8306" s="58">
        <v>0</v>
      </c>
      <c r="Y8306" s="58">
        <v>0</v>
      </c>
      <c r="Z8306" s="58">
        <v>0</v>
      </c>
      <c r="AA8306" s="58">
        <v>0</v>
      </c>
      <c r="AB8306" s="58">
        <v>0</v>
      </c>
      <c r="AC8306" s="58">
        <v>0</v>
      </c>
      <c r="AD8306" s="58">
        <v>0</v>
      </c>
      <c r="AE8306" s="58">
        <v>0</v>
      </c>
      <c r="AF8306" s="58">
        <v>0</v>
      </c>
      <c r="AG8306" s="58">
        <v>0</v>
      </c>
      <c r="AH8306" s="58">
        <v>0</v>
      </c>
      <c r="AI8306" s="58">
        <v>0</v>
      </c>
      <c r="AK8306" s="64">
        <f t="shared" si="129"/>
        <v>-2.2468431576001948E-2</v>
      </c>
    </row>
    <row r="8307" spans="1:37" x14ac:dyDescent="0.25">
      <c r="A8307">
        <v>8305</v>
      </c>
      <c r="B8307" s="1">
        <v>1.4800000000000001E-2</v>
      </c>
      <c r="C8307" s="1">
        <v>-5.8284761979830691E-4</v>
      </c>
      <c r="D8307" s="58">
        <v>0.15496780610279376</v>
      </c>
      <c r="E8307" s="58">
        <v>1.5432175777999803E-2</v>
      </c>
      <c r="F8307" s="58">
        <v>0.17896961492695854</v>
      </c>
      <c r="G8307" s="58">
        <v>0.14877470681941624</v>
      </c>
      <c r="H8307" s="58">
        <v>9.7138750618538019E-3</v>
      </c>
      <c r="I8307" s="58">
        <v>0.1384507770511674</v>
      </c>
      <c r="J8307" s="58">
        <v>9.3587574214597777E-2</v>
      </c>
      <c r="K8307" s="58">
        <v>0.18146571889515653</v>
      </c>
      <c r="L8307" s="58">
        <v>1.8906529465539813E-2</v>
      </c>
      <c r="M8307" s="58">
        <v>1.2374448991731157E-2</v>
      </c>
      <c r="N8307" s="58">
        <v>4.7356772692785196E-2</v>
      </c>
      <c r="O8307" s="58">
        <v>0</v>
      </c>
      <c r="P8307" s="58">
        <v>0</v>
      </c>
      <c r="Q8307" s="58">
        <v>0</v>
      </c>
      <c r="R8307" s="58">
        <v>0</v>
      </c>
      <c r="S8307" s="58">
        <v>0</v>
      </c>
      <c r="T8307" s="58">
        <v>0</v>
      </c>
      <c r="U8307" s="58">
        <v>0</v>
      </c>
      <c r="V8307" s="58">
        <v>0</v>
      </c>
      <c r="W8307" s="58">
        <v>0</v>
      </c>
      <c r="X8307" s="58">
        <v>0</v>
      </c>
      <c r="Y8307" s="58">
        <v>0</v>
      </c>
      <c r="Z8307" s="58">
        <v>0</v>
      </c>
      <c r="AA8307" s="58">
        <v>0</v>
      </c>
      <c r="AB8307" s="58">
        <v>0</v>
      </c>
      <c r="AC8307" s="58">
        <v>0</v>
      </c>
      <c r="AD8307" s="58">
        <v>0</v>
      </c>
      <c r="AE8307" s="58">
        <v>0</v>
      </c>
      <c r="AF8307" s="58">
        <v>0</v>
      </c>
      <c r="AG8307" s="58">
        <v>0</v>
      </c>
      <c r="AH8307" s="58">
        <v>0</v>
      </c>
      <c r="AI8307" s="58">
        <v>0</v>
      </c>
      <c r="AK8307" s="64">
        <f t="shared" si="129"/>
        <v>-3.9381595932318034E-2</v>
      </c>
    </row>
    <row r="8308" spans="1:37" x14ac:dyDescent="0.25">
      <c r="A8308">
        <v>8306</v>
      </c>
      <c r="B8308" s="1">
        <v>1.1599999999999999E-2</v>
      </c>
      <c r="C8308" s="1">
        <v>1.9682448503597496E-4</v>
      </c>
      <c r="D8308" s="58">
        <v>3.8758762626085796E-2</v>
      </c>
      <c r="E8308" s="58">
        <v>0.13611389268392221</v>
      </c>
      <c r="F8308" s="58">
        <v>3.3690152219948102E-2</v>
      </c>
      <c r="G8308" s="58">
        <v>6.3067801965396922E-2</v>
      </c>
      <c r="H8308" s="58">
        <v>0.14121423789550488</v>
      </c>
      <c r="I8308" s="58">
        <v>0.12076369698912154</v>
      </c>
      <c r="J8308" s="58">
        <v>1.737378093410967E-2</v>
      </c>
      <c r="K8308" s="58">
        <v>7.3731936428434897E-2</v>
      </c>
      <c r="L8308" s="58">
        <v>0.14975063714969761</v>
      </c>
      <c r="M8308" s="58">
        <v>9.6922605484526858E-2</v>
      </c>
      <c r="N8308" s="58">
        <v>0.12861249562325142</v>
      </c>
      <c r="O8308" s="58">
        <v>0</v>
      </c>
      <c r="P8308" s="58">
        <v>0</v>
      </c>
      <c r="Q8308" s="58">
        <v>0</v>
      </c>
      <c r="R8308" s="58">
        <v>0</v>
      </c>
      <c r="S8308" s="58">
        <v>0</v>
      </c>
      <c r="T8308" s="58">
        <v>0</v>
      </c>
      <c r="U8308" s="58">
        <v>0</v>
      </c>
      <c r="V8308" s="58">
        <v>0</v>
      </c>
      <c r="W8308" s="58">
        <v>0</v>
      </c>
      <c r="X8308" s="58">
        <v>0</v>
      </c>
      <c r="Y8308" s="58">
        <v>0</v>
      </c>
      <c r="Z8308" s="58">
        <v>0</v>
      </c>
      <c r="AA8308" s="58">
        <v>0</v>
      </c>
      <c r="AB8308" s="58">
        <v>0</v>
      </c>
      <c r="AC8308" s="58">
        <v>0</v>
      </c>
      <c r="AD8308" s="58">
        <v>0</v>
      </c>
      <c r="AE8308" s="58">
        <v>0</v>
      </c>
      <c r="AF8308" s="58">
        <v>0</v>
      </c>
      <c r="AG8308" s="58">
        <v>0</v>
      </c>
      <c r="AH8308" s="58">
        <v>0</v>
      </c>
      <c r="AI8308" s="58">
        <v>0</v>
      </c>
      <c r="AK8308" s="64">
        <f t="shared" si="129"/>
        <v>1.696762802034267E-2</v>
      </c>
    </row>
    <row r="8309" spans="1:37" x14ac:dyDescent="0.25">
      <c r="A8309">
        <v>8307</v>
      </c>
      <c r="B8309" s="1">
        <v>1.43E-2</v>
      </c>
      <c r="C8309" s="1">
        <v>-8.9939178299862498E-5</v>
      </c>
      <c r="D8309" s="58">
        <v>2.8694269711442181E-2</v>
      </c>
      <c r="E8309" s="58">
        <v>0.11281923107363098</v>
      </c>
      <c r="F8309" s="58">
        <v>1.0527698522274226E-2</v>
      </c>
      <c r="G8309" s="58">
        <v>8.7224279852651018E-3</v>
      </c>
      <c r="H8309" s="58">
        <v>1.1051752043560804E-2</v>
      </c>
      <c r="I8309" s="58">
        <v>0.19960175943603578</v>
      </c>
      <c r="J8309" s="58">
        <v>0.13089779778026753</v>
      </c>
      <c r="K8309" s="58">
        <v>0.20900890539787606</v>
      </c>
      <c r="L8309" s="58">
        <v>0.22326553661333934</v>
      </c>
      <c r="M8309" s="58">
        <v>6.3072846654105633E-2</v>
      </c>
      <c r="N8309" s="58">
        <v>2.3377747822022998E-3</v>
      </c>
      <c r="O8309" s="58">
        <v>0</v>
      </c>
      <c r="P8309" s="58">
        <v>0</v>
      </c>
      <c r="Q8309" s="58">
        <v>0</v>
      </c>
      <c r="R8309" s="58">
        <v>0</v>
      </c>
      <c r="S8309" s="58">
        <v>0</v>
      </c>
      <c r="T8309" s="58">
        <v>0</v>
      </c>
      <c r="U8309" s="58">
        <v>0</v>
      </c>
      <c r="V8309" s="58">
        <v>0</v>
      </c>
      <c r="W8309" s="58">
        <v>0</v>
      </c>
      <c r="X8309" s="58">
        <v>0</v>
      </c>
      <c r="Y8309" s="58">
        <v>0</v>
      </c>
      <c r="Z8309" s="58">
        <v>0</v>
      </c>
      <c r="AA8309" s="58">
        <v>0</v>
      </c>
      <c r="AB8309" s="58">
        <v>0</v>
      </c>
      <c r="AC8309" s="58">
        <v>0</v>
      </c>
      <c r="AD8309" s="58">
        <v>0</v>
      </c>
      <c r="AE8309" s="58">
        <v>0</v>
      </c>
      <c r="AF8309" s="58">
        <v>0</v>
      </c>
      <c r="AG8309" s="58">
        <v>0</v>
      </c>
      <c r="AH8309" s="58">
        <v>0</v>
      </c>
      <c r="AI8309" s="58">
        <v>0</v>
      </c>
      <c r="AK8309" s="64">
        <f t="shared" si="129"/>
        <v>-6.2894530279624123E-3</v>
      </c>
    </row>
    <row r="8310" spans="1:37" x14ac:dyDescent="0.25">
      <c r="A8310">
        <v>8308</v>
      </c>
      <c r="B8310" s="1">
        <v>1.4E-2</v>
      </c>
      <c r="C8310" s="1">
        <v>8.5724009952222146E-5</v>
      </c>
      <c r="D8310" s="58">
        <v>6.5444542764553679E-2</v>
      </c>
      <c r="E8310" s="58">
        <v>0.13280854318646981</v>
      </c>
      <c r="F8310" s="58">
        <v>0.13573170159524878</v>
      </c>
      <c r="G8310" s="58">
        <v>0.13924332432995404</v>
      </c>
      <c r="H8310" s="58">
        <v>0.12698427531122958</v>
      </c>
      <c r="I8310" s="58">
        <v>6.7267337161268689E-2</v>
      </c>
      <c r="J8310" s="58">
        <v>0.14838112512735888</v>
      </c>
      <c r="K8310" s="58">
        <v>7.1249350729490929E-2</v>
      </c>
      <c r="L8310" s="58">
        <v>1.5596280077522222E-2</v>
      </c>
      <c r="M8310" s="58">
        <v>3.4074067125829111E-2</v>
      </c>
      <c r="N8310" s="58">
        <v>6.321945259107456E-2</v>
      </c>
      <c r="O8310" s="58">
        <v>0</v>
      </c>
      <c r="P8310" s="58">
        <v>0</v>
      </c>
      <c r="Q8310" s="58">
        <v>0</v>
      </c>
      <c r="R8310" s="58">
        <v>0</v>
      </c>
      <c r="S8310" s="58">
        <v>0</v>
      </c>
      <c r="T8310" s="58">
        <v>0</v>
      </c>
      <c r="U8310" s="58">
        <v>0</v>
      </c>
      <c r="V8310" s="58">
        <v>0</v>
      </c>
      <c r="W8310" s="58">
        <v>0</v>
      </c>
      <c r="X8310" s="58">
        <v>0</v>
      </c>
      <c r="Y8310" s="58">
        <v>0</v>
      </c>
      <c r="Z8310" s="58">
        <v>0</v>
      </c>
      <c r="AA8310" s="58">
        <v>0</v>
      </c>
      <c r="AB8310" s="58">
        <v>0</v>
      </c>
      <c r="AC8310" s="58">
        <v>0</v>
      </c>
      <c r="AD8310" s="58">
        <v>0</v>
      </c>
      <c r="AE8310" s="58">
        <v>0</v>
      </c>
      <c r="AF8310" s="58">
        <v>0</v>
      </c>
      <c r="AG8310" s="58">
        <v>0</v>
      </c>
      <c r="AH8310" s="58">
        <v>0</v>
      </c>
      <c r="AI8310" s="58">
        <v>0</v>
      </c>
      <c r="AK8310" s="64">
        <f t="shared" si="129"/>
        <v>6.1231435680158671E-3</v>
      </c>
    </row>
    <row r="8311" spans="1:37" x14ac:dyDescent="0.25">
      <c r="A8311">
        <v>8309</v>
      </c>
      <c r="B8311" s="1">
        <v>1.01E-2</v>
      </c>
      <c r="C8311" s="1">
        <v>-1.9407431036512696E-4</v>
      </c>
      <c r="D8311" s="58">
        <v>5.0578023253698014E-2</v>
      </c>
      <c r="E8311" s="58">
        <v>3.5273300547544538E-2</v>
      </c>
      <c r="F8311" s="58">
        <v>0.17393097366575719</v>
      </c>
      <c r="G8311" s="58">
        <v>0.14305949352066225</v>
      </c>
      <c r="H8311" s="58">
        <v>5.1712483611112955E-2</v>
      </c>
      <c r="I8311" s="58">
        <v>0.11438807331293978</v>
      </c>
      <c r="J8311" s="58">
        <v>1.2843579284112205E-2</v>
      </c>
      <c r="K8311" s="58">
        <v>6.3340664329205348E-2</v>
      </c>
      <c r="L8311" s="58">
        <v>0.13591706746331156</v>
      </c>
      <c r="M8311" s="58">
        <v>0.20664773479344103</v>
      </c>
      <c r="N8311" s="58">
        <v>1.2308606218215125E-2</v>
      </c>
      <c r="O8311" s="58">
        <v>0</v>
      </c>
      <c r="P8311" s="58">
        <v>0</v>
      </c>
      <c r="Q8311" s="58">
        <v>0</v>
      </c>
      <c r="R8311" s="58">
        <v>0</v>
      </c>
      <c r="S8311" s="58">
        <v>0</v>
      </c>
      <c r="T8311" s="58">
        <v>0</v>
      </c>
      <c r="U8311" s="58">
        <v>0</v>
      </c>
      <c r="V8311" s="58">
        <v>0</v>
      </c>
      <c r="W8311" s="58">
        <v>0</v>
      </c>
      <c r="X8311" s="58">
        <v>0</v>
      </c>
      <c r="Y8311" s="58">
        <v>0</v>
      </c>
      <c r="Z8311" s="58">
        <v>0</v>
      </c>
      <c r="AA8311" s="58">
        <v>0</v>
      </c>
      <c r="AB8311" s="58">
        <v>0</v>
      </c>
      <c r="AC8311" s="58">
        <v>0</v>
      </c>
      <c r="AD8311" s="58">
        <v>0</v>
      </c>
      <c r="AE8311" s="58">
        <v>0</v>
      </c>
      <c r="AF8311" s="58">
        <v>0</v>
      </c>
      <c r="AG8311" s="58">
        <v>0</v>
      </c>
      <c r="AH8311" s="58">
        <v>0</v>
      </c>
      <c r="AI8311" s="58">
        <v>0</v>
      </c>
      <c r="AK8311" s="64">
        <f t="shared" si="129"/>
        <v>-1.9215278253972966E-2</v>
      </c>
    </row>
    <row r="8312" spans="1:37" x14ac:dyDescent="0.25">
      <c r="A8312">
        <v>8310</v>
      </c>
      <c r="B8312" s="1">
        <v>1.0500000000000001E-2</v>
      </c>
      <c r="C8312" s="1">
        <v>-9.8854310988802865E-5</v>
      </c>
      <c r="D8312" s="58">
        <v>8.0220159604924623E-2</v>
      </c>
      <c r="E8312" s="58">
        <v>3.751171956714261E-2</v>
      </c>
      <c r="F8312" s="58">
        <v>0.12810532029566812</v>
      </c>
      <c r="G8312" s="58">
        <v>0.1374723526983801</v>
      </c>
      <c r="H8312" s="58">
        <v>6.8290403855515172E-2</v>
      </c>
      <c r="I8312" s="58">
        <v>3.6317908924137374E-2</v>
      </c>
      <c r="J8312" s="58">
        <v>0.11238689920063034</v>
      </c>
      <c r="K8312" s="58">
        <v>9.7123953670338103E-2</v>
      </c>
      <c r="L8312" s="58">
        <v>8.8295141085504208E-2</v>
      </c>
      <c r="M8312" s="58">
        <v>0.14992536977351145</v>
      </c>
      <c r="N8312" s="58">
        <v>6.4350771324247866E-2</v>
      </c>
      <c r="O8312" s="58">
        <v>0</v>
      </c>
      <c r="P8312" s="58">
        <v>0</v>
      </c>
      <c r="Q8312" s="58">
        <v>0</v>
      </c>
      <c r="R8312" s="58">
        <v>0</v>
      </c>
      <c r="S8312" s="58">
        <v>0</v>
      </c>
      <c r="T8312" s="58">
        <v>0</v>
      </c>
      <c r="U8312" s="58">
        <v>0</v>
      </c>
      <c r="V8312" s="58">
        <v>0</v>
      </c>
      <c r="W8312" s="58">
        <v>0</v>
      </c>
      <c r="X8312" s="58">
        <v>0</v>
      </c>
      <c r="Y8312" s="58">
        <v>0</v>
      </c>
      <c r="Z8312" s="58">
        <v>0</v>
      </c>
      <c r="AA8312" s="58">
        <v>0</v>
      </c>
      <c r="AB8312" s="58">
        <v>0</v>
      </c>
      <c r="AC8312" s="58">
        <v>0</v>
      </c>
      <c r="AD8312" s="58">
        <v>0</v>
      </c>
      <c r="AE8312" s="58">
        <v>0</v>
      </c>
      <c r="AF8312" s="58">
        <v>0</v>
      </c>
      <c r="AG8312" s="58">
        <v>0</v>
      </c>
      <c r="AH8312" s="58">
        <v>0</v>
      </c>
      <c r="AI8312" s="58">
        <v>0</v>
      </c>
      <c r="AK8312" s="64">
        <f t="shared" si="129"/>
        <v>-9.4146962846478905E-3</v>
      </c>
    </row>
    <row r="8313" spans="1:37" x14ac:dyDescent="0.25">
      <c r="A8313">
        <v>8311</v>
      </c>
      <c r="B8313" s="1">
        <v>1.11E-2</v>
      </c>
      <c r="C8313" s="1">
        <v>1.6342811675821844E-5</v>
      </c>
      <c r="D8313" s="58">
        <v>0.13545547816153033</v>
      </c>
      <c r="E8313" s="58">
        <v>1.6256465843631145E-2</v>
      </c>
      <c r="F8313" s="58">
        <v>8.8721249638168392E-3</v>
      </c>
      <c r="G8313" s="58">
        <v>2.7453270339748818E-2</v>
      </c>
      <c r="H8313" s="58">
        <v>0.18063720786044585</v>
      </c>
      <c r="I8313" s="58">
        <v>0.16321309791653943</v>
      </c>
      <c r="J8313" s="58">
        <v>0.16918589980491389</v>
      </c>
      <c r="K8313" s="58">
        <v>4.220663057129255E-2</v>
      </c>
      <c r="L8313" s="58">
        <v>2.7721074514172099E-2</v>
      </c>
      <c r="M8313" s="58">
        <v>4.1605254458123568E-2</v>
      </c>
      <c r="N8313" s="58">
        <v>0.1873934955657853</v>
      </c>
      <c r="O8313" s="58">
        <v>0</v>
      </c>
      <c r="P8313" s="58">
        <v>0</v>
      </c>
      <c r="Q8313" s="58">
        <v>0</v>
      </c>
      <c r="R8313" s="58">
        <v>0</v>
      </c>
      <c r="S8313" s="58">
        <v>0</v>
      </c>
      <c r="T8313" s="58">
        <v>0</v>
      </c>
      <c r="U8313" s="58">
        <v>0</v>
      </c>
      <c r="V8313" s="58">
        <v>0</v>
      </c>
      <c r="W8313" s="58">
        <v>0</v>
      </c>
      <c r="X8313" s="58">
        <v>0</v>
      </c>
      <c r="Y8313" s="58">
        <v>0</v>
      </c>
      <c r="Z8313" s="58">
        <v>0</v>
      </c>
      <c r="AA8313" s="58">
        <v>0</v>
      </c>
      <c r="AB8313" s="58">
        <v>0</v>
      </c>
      <c r="AC8313" s="58">
        <v>0</v>
      </c>
      <c r="AD8313" s="58">
        <v>0</v>
      </c>
      <c r="AE8313" s="58">
        <v>0</v>
      </c>
      <c r="AF8313" s="58">
        <v>0</v>
      </c>
      <c r="AG8313" s="58">
        <v>0</v>
      </c>
      <c r="AH8313" s="58">
        <v>0</v>
      </c>
      <c r="AI8313" s="58">
        <v>0</v>
      </c>
      <c r="AK8313" s="64">
        <f t="shared" si="129"/>
        <v>1.4723253762001661E-3</v>
      </c>
    </row>
    <row r="8314" spans="1:37" x14ac:dyDescent="0.25">
      <c r="A8314">
        <v>8312</v>
      </c>
      <c r="B8314" s="1">
        <v>1.12E-2</v>
      </c>
      <c r="C8314" s="1">
        <v>2.6822616023586753E-4</v>
      </c>
      <c r="D8314" s="58">
        <v>5.0191435499102557E-2</v>
      </c>
      <c r="E8314" s="58">
        <v>0.12688858958094101</v>
      </c>
      <c r="F8314" s="58">
        <v>6.0410119270316767E-2</v>
      </c>
      <c r="G8314" s="58">
        <v>0.16349668027808384</v>
      </c>
      <c r="H8314" s="58">
        <v>4.416685134447345E-2</v>
      </c>
      <c r="I8314" s="58">
        <v>0.11652230928990921</v>
      </c>
      <c r="J8314" s="58">
        <v>3.5777144600158607E-2</v>
      </c>
      <c r="K8314" s="58">
        <v>2.5847898214526911E-3</v>
      </c>
      <c r="L8314" s="58">
        <v>8.1195663982527366E-2</v>
      </c>
      <c r="M8314" s="58">
        <v>0.17451527311836024</v>
      </c>
      <c r="N8314" s="58">
        <v>0.1442511432146743</v>
      </c>
      <c r="O8314" s="58">
        <v>0</v>
      </c>
      <c r="P8314" s="58">
        <v>0</v>
      </c>
      <c r="Q8314" s="58">
        <v>0</v>
      </c>
      <c r="R8314" s="58">
        <v>0</v>
      </c>
      <c r="S8314" s="58">
        <v>0</v>
      </c>
      <c r="T8314" s="58">
        <v>0</v>
      </c>
      <c r="U8314" s="58">
        <v>0</v>
      </c>
      <c r="V8314" s="58">
        <v>0</v>
      </c>
      <c r="W8314" s="58">
        <v>0</v>
      </c>
      <c r="X8314" s="58">
        <v>0</v>
      </c>
      <c r="Y8314" s="58">
        <v>0</v>
      </c>
      <c r="Z8314" s="58">
        <v>0</v>
      </c>
      <c r="AA8314" s="58">
        <v>0</v>
      </c>
      <c r="AB8314" s="58">
        <v>0</v>
      </c>
      <c r="AC8314" s="58">
        <v>0</v>
      </c>
      <c r="AD8314" s="58">
        <v>0</v>
      </c>
      <c r="AE8314" s="58">
        <v>0</v>
      </c>
      <c r="AF8314" s="58">
        <v>0</v>
      </c>
      <c r="AG8314" s="58">
        <v>0</v>
      </c>
      <c r="AH8314" s="58">
        <v>0</v>
      </c>
      <c r="AI8314" s="58">
        <v>0</v>
      </c>
      <c r="AK8314" s="64">
        <f t="shared" si="129"/>
        <v>2.3948764306773888E-2</v>
      </c>
    </row>
    <row r="8315" spans="1:37" x14ac:dyDescent="0.25">
      <c r="A8315">
        <v>8313</v>
      </c>
      <c r="B8315" s="1">
        <v>9.9000000000000008E-3</v>
      </c>
      <c r="C8315" s="1">
        <v>-1.7472158588891615E-4</v>
      </c>
      <c r="D8315" s="58">
        <v>2.6319152311044963E-2</v>
      </c>
      <c r="E8315" s="58">
        <v>7.9701987583028263E-3</v>
      </c>
      <c r="F8315" s="58">
        <v>7.3219680998466E-2</v>
      </c>
      <c r="G8315" s="58">
        <v>8.2803825568130957E-2</v>
      </c>
      <c r="H8315" s="58">
        <v>9.9938123608677119E-3</v>
      </c>
      <c r="I8315" s="58">
        <v>0.18585027745419352</v>
      </c>
      <c r="J8315" s="58">
        <v>7.0825751081639438E-2</v>
      </c>
      <c r="K8315" s="58">
        <v>8.9678124420560223E-2</v>
      </c>
      <c r="L8315" s="58">
        <v>0.14447325692989191</v>
      </c>
      <c r="M8315" s="58">
        <v>0.18952349712939834</v>
      </c>
      <c r="N8315" s="58">
        <v>0.11934242298750405</v>
      </c>
      <c r="O8315" s="58">
        <v>0</v>
      </c>
      <c r="P8315" s="58">
        <v>0</v>
      </c>
      <c r="Q8315" s="58">
        <v>0</v>
      </c>
      <c r="R8315" s="58">
        <v>0</v>
      </c>
      <c r="S8315" s="58">
        <v>0</v>
      </c>
      <c r="T8315" s="58">
        <v>0</v>
      </c>
      <c r="U8315" s="58">
        <v>0</v>
      </c>
      <c r="V8315" s="58">
        <v>0</v>
      </c>
      <c r="W8315" s="58">
        <v>0</v>
      </c>
      <c r="X8315" s="58">
        <v>0</v>
      </c>
      <c r="Y8315" s="58">
        <v>0</v>
      </c>
      <c r="Z8315" s="58">
        <v>0</v>
      </c>
      <c r="AA8315" s="58">
        <v>0</v>
      </c>
      <c r="AB8315" s="58">
        <v>0</v>
      </c>
      <c r="AC8315" s="58">
        <v>0</v>
      </c>
      <c r="AD8315" s="58">
        <v>0</v>
      </c>
      <c r="AE8315" s="58">
        <v>0</v>
      </c>
      <c r="AF8315" s="58">
        <v>0</v>
      </c>
      <c r="AG8315" s="58">
        <v>0</v>
      </c>
      <c r="AH8315" s="58">
        <v>0</v>
      </c>
      <c r="AI8315" s="58">
        <v>0</v>
      </c>
      <c r="AK8315" s="64">
        <f t="shared" si="129"/>
        <v>-1.7648645039284459E-2</v>
      </c>
    </row>
    <row r="8316" spans="1:37" x14ac:dyDescent="0.25">
      <c r="A8316">
        <v>8314</v>
      </c>
      <c r="B8316" s="1">
        <v>1.23E-2</v>
      </c>
      <c r="C8316" s="1">
        <v>-3.1065484627287784E-4</v>
      </c>
      <c r="D8316" s="58">
        <v>2.5693454818878718E-3</v>
      </c>
      <c r="E8316" s="58">
        <v>4.6068088977956341E-2</v>
      </c>
      <c r="F8316" s="58">
        <v>0.15545519872575456</v>
      </c>
      <c r="G8316" s="58">
        <v>3.1146668191289969E-2</v>
      </c>
      <c r="H8316" s="58">
        <v>0.15958292375500763</v>
      </c>
      <c r="I8316" s="58">
        <v>7.0463977536828148E-2</v>
      </c>
      <c r="J8316" s="58">
        <v>8.145107476205582E-2</v>
      </c>
      <c r="K8316" s="58">
        <v>0.19849617135306144</v>
      </c>
      <c r="L8316" s="58">
        <v>0.15985374295996818</v>
      </c>
      <c r="M8316" s="58">
        <v>3.5607257540138972E-3</v>
      </c>
      <c r="N8316" s="58">
        <v>9.1352082502176066E-2</v>
      </c>
      <c r="O8316" s="58">
        <v>0</v>
      </c>
      <c r="P8316" s="58">
        <v>0</v>
      </c>
      <c r="Q8316" s="58">
        <v>0</v>
      </c>
      <c r="R8316" s="58">
        <v>0</v>
      </c>
      <c r="S8316" s="58">
        <v>0</v>
      </c>
      <c r="T8316" s="58">
        <v>0</v>
      </c>
      <c r="U8316" s="58">
        <v>0</v>
      </c>
      <c r="V8316" s="58">
        <v>0</v>
      </c>
      <c r="W8316" s="58">
        <v>0</v>
      </c>
      <c r="X8316" s="58">
        <v>0</v>
      </c>
      <c r="Y8316" s="58">
        <v>0</v>
      </c>
      <c r="Z8316" s="58">
        <v>0</v>
      </c>
      <c r="AA8316" s="58">
        <v>0</v>
      </c>
      <c r="AB8316" s="58">
        <v>0</v>
      </c>
      <c r="AC8316" s="58">
        <v>0</v>
      </c>
      <c r="AD8316" s="58">
        <v>0</v>
      </c>
      <c r="AE8316" s="58">
        <v>0</v>
      </c>
      <c r="AF8316" s="58">
        <v>0</v>
      </c>
      <c r="AG8316" s="58">
        <v>0</v>
      </c>
      <c r="AH8316" s="58">
        <v>0</v>
      </c>
      <c r="AI8316" s="58">
        <v>0</v>
      </c>
      <c r="AK8316" s="64">
        <f t="shared" si="129"/>
        <v>-2.5256491566900637E-2</v>
      </c>
    </row>
    <row r="8317" spans="1:37" x14ac:dyDescent="0.25">
      <c r="A8317">
        <v>8315</v>
      </c>
      <c r="B8317" s="1">
        <v>1.0500000000000001E-2</v>
      </c>
      <c r="C8317" s="1">
        <v>-3.2708541936370383E-4</v>
      </c>
      <c r="D8317" s="58">
        <v>4.3158419284523068E-2</v>
      </c>
      <c r="E8317" s="58">
        <v>2.2575599159580472E-2</v>
      </c>
      <c r="F8317" s="58">
        <v>0.16569985650679422</v>
      </c>
      <c r="G8317" s="58">
        <v>5.4315351914472274E-2</v>
      </c>
      <c r="H8317" s="58">
        <v>0.16176319001750927</v>
      </c>
      <c r="I8317" s="58">
        <v>5.0172742776659063E-2</v>
      </c>
      <c r="J8317" s="58">
        <v>2.8343107994962067E-3</v>
      </c>
      <c r="K8317" s="58">
        <v>0.15457181439529247</v>
      </c>
      <c r="L8317" s="58">
        <v>0.16272141229460077</v>
      </c>
      <c r="M8317" s="58">
        <v>0.11685352474138547</v>
      </c>
      <c r="N8317" s="58">
        <v>6.5333778109686935E-2</v>
      </c>
      <c r="O8317" s="58">
        <v>0</v>
      </c>
      <c r="P8317" s="58">
        <v>0</v>
      </c>
      <c r="Q8317" s="58">
        <v>0</v>
      </c>
      <c r="R8317" s="58">
        <v>0</v>
      </c>
      <c r="S8317" s="58">
        <v>0</v>
      </c>
      <c r="T8317" s="58">
        <v>0</v>
      </c>
      <c r="U8317" s="58">
        <v>0</v>
      </c>
      <c r="V8317" s="58">
        <v>0</v>
      </c>
      <c r="W8317" s="58">
        <v>0</v>
      </c>
      <c r="X8317" s="58">
        <v>0</v>
      </c>
      <c r="Y8317" s="58">
        <v>0</v>
      </c>
      <c r="Z8317" s="58">
        <v>0</v>
      </c>
      <c r="AA8317" s="58">
        <v>0</v>
      </c>
      <c r="AB8317" s="58">
        <v>0</v>
      </c>
      <c r="AC8317" s="58">
        <v>0</v>
      </c>
      <c r="AD8317" s="58">
        <v>0</v>
      </c>
      <c r="AE8317" s="58">
        <v>0</v>
      </c>
      <c r="AF8317" s="58">
        <v>0</v>
      </c>
      <c r="AG8317" s="58">
        <v>0</v>
      </c>
      <c r="AH8317" s="58">
        <v>0</v>
      </c>
      <c r="AI8317" s="58">
        <v>0</v>
      </c>
      <c r="AK8317" s="64">
        <f t="shared" si="129"/>
        <v>-3.1150992320352743E-2</v>
      </c>
    </row>
    <row r="8318" spans="1:37" x14ac:dyDescent="0.25">
      <c r="A8318">
        <v>8316</v>
      </c>
      <c r="B8318" s="1">
        <v>1.11E-2</v>
      </c>
      <c r="C8318" s="1">
        <v>-3.4505014834591298E-4</v>
      </c>
      <c r="D8318" s="58">
        <v>5.3846338684571442E-2</v>
      </c>
      <c r="E8318" s="58">
        <v>1.2030133096685611E-2</v>
      </c>
      <c r="F8318" s="58">
        <v>0.13653901058115475</v>
      </c>
      <c r="G8318" s="58">
        <v>9.912290740813564E-3</v>
      </c>
      <c r="H8318" s="58">
        <v>1.2642985020696931E-2</v>
      </c>
      <c r="I8318" s="58">
        <v>0.14438390384648675</v>
      </c>
      <c r="J8318" s="58">
        <v>0.10150378585700068</v>
      </c>
      <c r="K8318" s="58">
        <v>0.15950096396848687</v>
      </c>
      <c r="L8318" s="58">
        <v>0.1821222255895662</v>
      </c>
      <c r="M8318" s="58">
        <v>0.15980896460057736</v>
      </c>
      <c r="N8318" s="58">
        <v>2.7709398013959875E-2</v>
      </c>
      <c r="O8318" s="58">
        <v>0</v>
      </c>
      <c r="P8318" s="58">
        <v>0</v>
      </c>
      <c r="Q8318" s="58">
        <v>0</v>
      </c>
      <c r="R8318" s="58">
        <v>0</v>
      </c>
      <c r="S8318" s="58">
        <v>0</v>
      </c>
      <c r="T8318" s="58">
        <v>0</v>
      </c>
      <c r="U8318" s="58">
        <v>0</v>
      </c>
      <c r="V8318" s="58">
        <v>0</v>
      </c>
      <c r="W8318" s="58">
        <v>0</v>
      </c>
      <c r="X8318" s="58">
        <v>0</v>
      </c>
      <c r="Y8318" s="58">
        <v>0</v>
      </c>
      <c r="Z8318" s="58">
        <v>0</v>
      </c>
      <c r="AA8318" s="58">
        <v>0</v>
      </c>
      <c r="AB8318" s="58">
        <v>0</v>
      </c>
      <c r="AC8318" s="58">
        <v>0</v>
      </c>
      <c r="AD8318" s="58">
        <v>0</v>
      </c>
      <c r="AE8318" s="58">
        <v>0</v>
      </c>
      <c r="AF8318" s="58">
        <v>0</v>
      </c>
      <c r="AG8318" s="58">
        <v>0</v>
      </c>
      <c r="AH8318" s="58">
        <v>0</v>
      </c>
      <c r="AI8318" s="58">
        <v>0</v>
      </c>
      <c r="AK8318" s="64">
        <f t="shared" si="129"/>
        <v>-3.1085598950082248E-2</v>
      </c>
    </row>
    <row r="8319" spans="1:37" x14ac:dyDescent="0.25">
      <c r="A8319">
        <v>8317</v>
      </c>
      <c r="B8319" s="1">
        <v>1.46E-2</v>
      </c>
      <c r="C8319" s="1">
        <v>5.5881234052004051E-5</v>
      </c>
      <c r="D8319" s="58">
        <v>0.14590678715840358</v>
      </c>
      <c r="E8319" s="58">
        <v>0.18180301915281177</v>
      </c>
      <c r="F8319" s="58">
        <v>0.18312684397898968</v>
      </c>
      <c r="G8319" s="58">
        <v>4.7983040671474991E-2</v>
      </c>
      <c r="H8319" s="58">
        <v>8.0635965045909211E-2</v>
      </c>
      <c r="I8319" s="58">
        <v>0.10512471192358101</v>
      </c>
      <c r="J8319" s="58">
        <v>7.0751587323759857E-2</v>
      </c>
      <c r="K8319" s="58">
        <v>4.6238217086211855E-2</v>
      </c>
      <c r="L8319" s="58">
        <v>2.9373139681774935E-2</v>
      </c>
      <c r="M8319" s="58">
        <v>8.8768192846143831E-2</v>
      </c>
      <c r="N8319" s="58">
        <v>2.0288495130939284E-2</v>
      </c>
      <c r="O8319" s="58">
        <v>0</v>
      </c>
      <c r="P8319" s="58">
        <v>0</v>
      </c>
      <c r="Q8319" s="58">
        <v>0</v>
      </c>
      <c r="R8319" s="58">
        <v>0</v>
      </c>
      <c r="S8319" s="58">
        <v>0</v>
      </c>
      <c r="T8319" s="58">
        <v>0</v>
      </c>
      <c r="U8319" s="58">
        <v>0</v>
      </c>
      <c r="V8319" s="58">
        <v>0</v>
      </c>
      <c r="W8319" s="58">
        <v>0</v>
      </c>
      <c r="X8319" s="58">
        <v>0</v>
      </c>
      <c r="Y8319" s="58">
        <v>0</v>
      </c>
      <c r="Z8319" s="58">
        <v>0</v>
      </c>
      <c r="AA8319" s="58">
        <v>0</v>
      </c>
      <c r="AB8319" s="58">
        <v>0</v>
      </c>
      <c r="AC8319" s="58">
        <v>0</v>
      </c>
      <c r="AD8319" s="58">
        <v>0</v>
      </c>
      <c r="AE8319" s="58">
        <v>0</v>
      </c>
      <c r="AF8319" s="58">
        <v>0</v>
      </c>
      <c r="AG8319" s="58">
        <v>0</v>
      </c>
      <c r="AH8319" s="58">
        <v>0</v>
      </c>
      <c r="AI8319" s="58">
        <v>0</v>
      </c>
      <c r="AK8319" s="64">
        <f t="shared" si="129"/>
        <v>3.8274817843838389E-3</v>
      </c>
    </row>
    <row r="8320" spans="1:37" x14ac:dyDescent="0.25">
      <c r="A8320">
        <v>8318</v>
      </c>
      <c r="B8320" s="1">
        <v>1.01E-2</v>
      </c>
      <c r="C8320" s="1">
        <v>6.4215150278353381E-5</v>
      </c>
      <c r="D8320" s="58">
        <v>2.3125694993012959E-2</v>
      </c>
      <c r="E8320" s="58">
        <v>1.4635026766489274E-2</v>
      </c>
      <c r="F8320" s="58">
        <v>8.9214890792949766E-2</v>
      </c>
      <c r="G8320" s="58">
        <v>0.19604231339362191</v>
      </c>
      <c r="H8320" s="58">
        <v>4.8951706679476407E-3</v>
      </c>
      <c r="I8320" s="58">
        <v>3.4769582373520666E-2</v>
      </c>
      <c r="J8320" s="58">
        <v>0.13374490437700323</v>
      </c>
      <c r="K8320" s="58">
        <v>9.0101822731816938E-2</v>
      </c>
      <c r="L8320" s="58">
        <v>0.20592295563760038</v>
      </c>
      <c r="M8320" s="58">
        <v>0.13056532119417455</v>
      </c>
      <c r="N8320" s="58">
        <v>7.6982317071862746E-2</v>
      </c>
      <c r="O8320" s="58">
        <v>0</v>
      </c>
      <c r="P8320" s="58">
        <v>0</v>
      </c>
      <c r="Q8320" s="58">
        <v>0</v>
      </c>
      <c r="R8320" s="58">
        <v>0</v>
      </c>
      <c r="S8320" s="58">
        <v>0</v>
      </c>
      <c r="T8320" s="58">
        <v>0</v>
      </c>
      <c r="U8320" s="58">
        <v>0</v>
      </c>
      <c r="V8320" s="58">
        <v>0</v>
      </c>
      <c r="W8320" s="58">
        <v>0</v>
      </c>
      <c r="X8320" s="58">
        <v>0</v>
      </c>
      <c r="Y8320" s="58">
        <v>0</v>
      </c>
      <c r="Z8320" s="58">
        <v>0</v>
      </c>
      <c r="AA8320" s="58">
        <v>0</v>
      </c>
      <c r="AB8320" s="58">
        <v>0</v>
      </c>
      <c r="AC8320" s="58">
        <v>0</v>
      </c>
      <c r="AD8320" s="58">
        <v>0</v>
      </c>
      <c r="AE8320" s="58">
        <v>0</v>
      </c>
      <c r="AF8320" s="58">
        <v>0</v>
      </c>
      <c r="AG8320" s="58">
        <v>0</v>
      </c>
      <c r="AH8320" s="58">
        <v>0</v>
      </c>
      <c r="AI8320" s="58">
        <v>0</v>
      </c>
      <c r="AK8320" s="64">
        <f t="shared" si="129"/>
        <v>6.3579356711240976E-3</v>
      </c>
    </row>
    <row r="8321" spans="1:37" x14ac:dyDescent="0.25">
      <c r="A8321">
        <v>8319</v>
      </c>
      <c r="B8321" s="1">
        <v>1.0999999999999999E-2</v>
      </c>
      <c r="C8321" s="1">
        <v>-3.7436511151671891E-5</v>
      </c>
      <c r="D8321" s="58">
        <v>0.10995082145793844</v>
      </c>
      <c r="E8321" s="58">
        <v>5.2866762892126398E-2</v>
      </c>
      <c r="F8321" s="58">
        <v>0.12111111480515246</v>
      </c>
      <c r="G8321" s="58">
        <v>0.12314746119460461</v>
      </c>
      <c r="H8321" s="58">
        <v>0.14852199134743543</v>
      </c>
      <c r="I8321" s="58">
        <v>3.8538008071290143E-3</v>
      </c>
      <c r="J8321" s="58">
        <v>7.8289085596727467E-2</v>
      </c>
      <c r="K8321" s="58">
        <v>0.10257752143152242</v>
      </c>
      <c r="L8321" s="58">
        <v>0.13795504764060279</v>
      </c>
      <c r="M8321" s="58">
        <v>0.10158174824390193</v>
      </c>
      <c r="N8321" s="58">
        <v>2.0144644582859098E-2</v>
      </c>
      <c r="O8321" s="58">
        <v>0</v>
      </c>
      <c r="P8321" s="58">
        <v>0</v>
      </c>
      <c r="Q8321" s="58">
        <v>0</v>
      </c>
      <c r="R8321" s="58">
        <v>0</v>
      </c>
      <c r="S8321" s="58">
        <v>0</v>
      </c>
      <c r="T8321" s="58">
        <v>0</v>
      </c>
      <c r="U8321" s="58">
        <v>0</v>
      </c>
      <c r="V8321" s="58">
        <v>0</v>
      </c>
      <c r="W8321" s="58">
        <v>0</v>
      </c>
      <c r="X8321" s="58">
        <v>0</v>
      </c>
      <c r="Y8321" s="58">
        <v>0</v>
      </c>
      <c r="Z8321" s="58">
        <v>0</v>
      </c>
      <c r="AA8321" s="58">
        <v>0</v>
      </c>
      <c r="AB8321" s="58">
        <v>0</v>
      </c>
      <c r="AC8321" s="58">
        <v>0</v>
      </c>
      <c r="AD8321" s="58">
        <v>0</v>
      </c>
      <c r="AE8321" s="58">
        <v>0</v>
      </c>
      <c r="AF8321" s="58">
        <v>0</v>
      </c>
      <c r="AG8321" s="58">
        <v>0</v>
      </c>
      <c r="AH8321" s="58">
        <v>0</v>
      </c>
      <c r="AI8321" s="58">
        <v>0</v>
      </c>
      <c r="AK8321" s="64">
        <f t="shared" si="129"/>
        <v>-3.4033191956065359E-3</v>
      </c>
    </row>
    <row r="8322" spans="1:37" x14ac:dyDescent="0.25">
      <c r="A8322">
        <v>8320</v>
      </c>
      <c r="B8322" s="1">
        <v>1.47E-2</v>
      </c>
      <c r="C8322" s="1">
        <v>-2.9440613676859714E-4</v>
      </c>
      <c r="D8322" s="58">
        <v>0.13704023057047185</v>
      </c>
      <c r="E8322" s="58">
        <v>6.9453821140109034E-2</v>
      </c>
      <c r="F8322" s="58">
        <v>0.24584058114350185</v>
      </c>
      <c r="G8322" s="58">
        <v>0.26536537842613306</v>
      </c>
      <c r="H8322" s="58">
        <v>9.7724447919303278E-2</v>
      </c>
      <c r="I8322" s="58">
        <v>5.5068770105078775E-2</v>
      </c>
      <c r="J8322" s="58">
        <v>1.4056672456957861E-2</v>
      </c>
      <c r="K8322" s="58">
        <v>7.4128092327333264E-2</v>
      </c>
      <c r="L8322" s="58">
        <v>7.478390770202266E-4</v>
      </c>
      <c r="M8322" s="58">
        <v>9.4445152066751168E-3</v>
      </c>
      <c r="N8322" s="58">
        <v>3.1129651627415437E-2</v>
      </c>
      <c r="O8322" s="58">
        <v>0</v>
      </c>
      <c r="P8322" s="58">
        <v>0</v>
      </c>
      <c r="Q8322" s="58">
        <v>0</v>
      </c>
      <c r="R8322" s="58">
        <v>0</v>
      </c>
      <c r="S8322" s="58">
        <v>0</v>
      </c>
      <c r="T8322" s="58">
        <v>0</v>
      </c>
      <c r="U8322" s="58">
        <v>0</v>
      </c>
      <c r="V8322" s="58">
        <v>0</v>
      </c>
      <c r="W8322" s="58">
        <v>0</v>
      </c>
      <c r="X8322" s="58">
        <v>0</v>
      </c>
      <c r="Y8322" s="58">
        <v>0</v>
      </c>
      <c r="Z8322" s="58">
        <v>0</v>
      </c>
      <c r="AA8322" s="58">
        <v>0</v>
      </c>
      <c r="AB8322" s="58">
        <v>0</v>
      </c>
      <c r="AC8322" s="58">
        <v>0</v>
      </c>
      <c r="AD8322" s="58">
        <v>0</v>
      </c>
      <c r="AE8322" s="58">
        <v>0</v>
      </c>
      <c r="AF8322" s="58">
        <v>0</v>
      </c>
      <c r="AG8322" s="58">
        <v>0</v>
      </c>
      <c r="AH8322" s="58">
        <v>0</v>
      </c>
      <c r="AI8322" s="58">
        <v>0</v>
      </c>
      <c r="AK8322" s="64">
        <f t="shared" si="129"/>
        <v>-2.0027628351605247E-2</v>
      </c>
    </row>
    <row r="8323" spans="1:37" x14ac:dyDescent="0.25">
      <c r="A8323">
        <v>8321</v>
      </c>
      <c r="B8323" s="1">
        <v>1.3899999999999999E-2</v>
      </c>
      <c r="C8323" s="1">
        <v>-2.6878353069465091E-4</v>
      </c>
      <c r="D8323" s="58">
        <v>3.8039103306825688E-2</v>
      </c>
      <c r="E8323" s="58">
        <v>0.13047797976029735</v>
      </c>
      <c r="F8323" s="58">
        <v>0.17996850200691383</v>
      </c>
      <c r="G8323" s="58">
        <v>3.1118260258309847E-2</v>
      </c>
      <c r="H8323" s="58">
        <v>0.10899509134320688</v>
      </c>
      <c r="I8323" s="58">
        <v>0.13703056002799138</v>
      </c>
      <c r="J8323" s="58">
        <v>1.2641226537193649E-2</v>
      </c>
      <c r="K8323" s="58">
        <v>0.14149830933180374</v>
      </c>
      <c r="L8323" s="58">
        <v>2.1642507872740583E-2</v>
      </c>
      <c r="M8323" s="58">
        <v>1.9839434372439169E-2</v>
      </c>
      <c r="N8323" s="58">
        <v>0.17874902518227803</v>
      </c>
      <c r="O8323" s="58">
        <v>0</v>
      </c>
      <c r="P8323" s="58">
        <v>0</v>
      </c>
      <c r="Q8323" s="58">
        <v>0</v>
      </c>
      <c r="R8323" s="58">
        <v>0</v>
      </c>
      <c r="S8323" s="58">
        <v>0</v>
      </c>
      <c r="T8323" s="58">
        <v>0</v>
      </c>
      <c r="U8323" s="58">
        <v>0</v>
      </c>
      <c r="V8323" s="58">
        <v>0</v>
      </c>
      <c r="W8323" s="58">
        <v>0</v>
      </c>
      <c r="X8323" s="58">
        <v>0</v>
      </c>
      <c r="Y8323" s="58">
        <v>0</v>
      </c>
      <c r="Z8323" s="58">
        <v>0</v>
      </c>
      <c r="AA8323" s="58">
        <v>0</v>
      </c>
      <c r="AB8323" s="58">
        <v>0</v>
      </c>
      <c r="AC8323" s="58">
        <v>0</v>
      </c>
      <c r="AD8323" s="58">
        <v>0</v>
      </c>
      <c r="AE8323" s="58">
        <v>0</v>
      </c>
      <c r="AF8323" s="58">
        <v>0</v>
      </c>
      <c r="AG8323" s="58">
        <v>0</v>
      </c>
      <c r="AH8323" s="58">
        <v>0</v>
      </c>
      <c r="AI8323" s="58">
        <v>0</v>
      </c>
      <c r="AK8323" s="64">
        <f t="shared" si="129"/>
        <v>-1.9336944654291432E-2</v>
      </c>
    </row>
    <row r="8324" spans="1:37" x14ac:dyDescent="0.25">
      <c r="A8324">
        <v>8322</v>
      </c>
      <c r="B8324" s="1">
        <v>1.3299999999999999E-2</v>
      </c>
      <c r="C8324" s="1">
        <v>1.3723368314760641E-4</v>
      </c>
      <c r="D8324" s="58">
        <v>0.12457005513569884</v>
      </c>
      <c r="E8324" s="58">
        <v>0.1452425883427273</v>
      </c>
      <c r="F8324" s="58">
        <v>7.3136318138197418E-2</v>
      </c>
      <c r="G8324" s="58">
        <v>0.14922112727296682</v>
      </c>
      <c r="H8324" s="58">
        <v>3.1441176436321147E-3</v>
      </c>
      <c r="I8324" s="58">
        <v>8.9392388487782637E-2</v>
      </c>
      <c r="J8324" s="58">
        <v>0.10912748525001569</v>
      </c>
      <c r="K8324" s="58">
        <v>6.8125686411308117E-2</v>
      </c>
      <c r="L8324" s="58">
        <v>2.2226005766058824E-2</v>
      </c>
      <c r="M8324" s="58">
        <v>0.11465833926551172</v>
      </c>
      <c r="N8324" s="58">
        <v>0.10115588828610046</v>
      </c>
      <c r="O8324" s="58">
        <v>0</v>
      </c>
      <c r="P8324" s="58">
        <v>0</v>
      </c>
      <c r="Q8324" s="58">
        <v>0</v>
      </c>
      <c r="R8324" s="58">
        <v>0</v>
      </c>
      <c r="S8324" s="58">
        <v>0</v>
      </c>
      <c r="T8324" s="58">
        <v>0</v>
      </c>
      <c r="U8324" s="58">
        <v>0</v>
      </c>
      <c r="V8324" s="58">
        <v>0</v>
      </c>
      <c r="W8324" s="58">
        <v>0</v>
      </c>
      <c r="X8324" s="58">
        <v>0</v>
      </c>
      <c r="Y8324" s="58">
        <v>0</v>
      </c>
      <c r="Z8324" s="58">
        <v>0</v>
      </c>
      <c r="AA8324" s="58">
        <v>0</v>
      </c>
      <c r="AB8324" s="58">
        <v>0</v>
      </c>
      <c r="AC8324" s="58">
        <v>0</v>
      </c>
      <c r="AD8324" s="58">
        <v>0</v>
      </c>
      <c r="AE8324" s="58">
        <v>0</v>
      </c>
      <c r="AF8324" s="58">
        <v>0</v>
      </c>
      <c r="AG8324" s="58">
        <v>0</v>
      </c>
      <c r="AH8324" s="58">
        <v>0</v>
      </c>
      <c r="AI8324" s="58">
        <v>0</v>
      </c>
      <c r="AK8324" s="64">
        <f t="shared" ref="AK8324:AK8387" si="130">C8324/B8324</f>
        <v>1.0318322041173415E-2</v>
      </c>
    </row>
    <row r="8325" spans="1:37" x14ac:dyDescent="0.25">
      <c r="A8325">
        <v>8323</v>
      </c>
      <c r="B8325" s="1">
        <v>1.2E-2</v>
      </c>
      <c r="C8325" s="1">
        <v>-7.9402694802142805E-5</v>
      </c>
      <c r="D8325" s="58">
        <v>7.6498221344629039E-2</v>
      </c>
      <c r="E8325" s="58">
        <v>7.441111131982317E-2</v>
      </c>
      <c r="F8325" s="58">
        <v>7.3477341907050547E-2</v>
      </c>
      <c r="G8325" s="58">
        <v>0.12484893127788547</v>
      </c>
      <c r="H8325" s="58">
        <v>7.4961517467560558E-3</v>
      </c>
      <c r="I8325" s="58">
        <v>0.11711155515205912</v>
      </c>
      <c r="J8325" s="58">
        <v>0.1181169225909753</v>
      </c>
      <c r="K8325" s="58">
        <v>0.12085855935161262</v>
      </c>
      <c r="L8325" s="58">
        <v>8.0409799250709374E-2</v>
      </c>
      <c r="M8325" s="58">
        <v>0.10094732854701872</v>
      </c>
      <c r="N8325" s="58">
        <v>0.10582407751148062</v>
      </c>
      <c r="O8325" s="58">
        <v>0</v>
      </c>
      <c r="P8325" s="58">
        <v>0</v>
      </c>
      <c r="Q8325" s="58">
        <v>0</v>
      </c>
      <c r="R8325" s="58">
        <v>0</v>
      </c>
      <c r="S8325" s="58">
        <v>0</v>
      </c>
      <c r="T8325" s="58">
        <v>0</v>
      </c>
      <c r="U8325" s="58">
        <v>0</v>
      </c>
      <c r="V8325" s="58">
        <v>0</v>
      </c>
      <c r="W8325" s="58">
        <v>0</v>
      </c>
      <c r="X8325" s="58">
        <v>0</v>
      </c>
      <c r="Y8325" s="58">
        <v>0</v>
      </c>
      <c r="Z8325" s="58">
        <v>0</v>
      </c>
      <c r="AA8325" s="58">
        <v>0</v>
      </c>
      <c r="AB8325" s="58">
        <v>0</v>
      </c>
      <c r="AC8325" s="58">
        <v>0</v>
      </c>
      <c r="AD8325" s="58">
        <v>0</v>
      </c>
      <c r="AE8325" s="58">
        <v>0</v>
      </c>
      <c r="AF8325" s="58">
        <v>0</v>
      </c>
      <c r="AG8325" s="58">
        <v>0</v>
      </c>
      <c r="AH8325" s="58">
        <v>0</v>
      </c>
      <c r="AI8325" s="58">
        <v>0</v>
      </c>
      <c r="AK8325" s="64">
        <f t="shared" si="130"/>
        <v>-6.6168912335119005E-3</v>
      </c>
    </row>
    <row r="8326" spans="1:37" x14ac:dyDescent="0.25">
      <c r="A8326">
        <v>8324</v>
      </c>
      <c r="B8326" s="1">
        <v>1.32E-2</v>
      </c>
      <c r="C8326" s="1">
        <v>-8.3086143816425346E-5</v>
      </c>
      <c r="D8326" s="58">
        <v>0.11054474358204289</v>
      </c>
      <c r="E8326" s="58">
        <v>0.12981102328734664</v>
      </c>
      <c r="F8326" s="58">
        <v>0.12698631261103605</v>
      </c>
      <c r="G8326" s="58">
        <v>2.0929967803809246E-2</v>
      </c>
      <c r="H8326" s="58">
        <v>0.11448697873047479</v>
      </c>
      <c r="I8326" s="58">
        <v>0.10819421290466665</v>
      </c>
      <c r="J8326" s="58">
        <v>6.0327014513355363E-2</v>
      </c>
      <c r="K8326" s="58">
        <v>0.12105841680880415</v>
      </c>
      <c r="L8326" s="58">
        <v>0.10081990331420242</v>
      </c>
      <c r="M8326" s="58">
        <v>6.9339015081982272E-2</v>
      </c>
      <c r="N8326" s="58">
        <v>3.7502411362279595E-2</v>
      </c>
      <c r="O8326" s="58">
        <v>0</v>
      </c>
      <c r="P8326" s="58">
        <v>0</v>
      </c>
      <c r="Q8326" s="58">
        <v>0</v>
      </c>
      <c r="R8326" s="58">
        <v>0</v>
      </c>
      <c r="S8326" s="58">
        <v>0</v>
      </c>
      <c r="T8326" s="58">
        <v>0</v>
      </c>
      <c r="U8326" s="58">
        <v>0</v>
      </c>
      <c r="V8326" s="58">
        <v>0</v>
      </c>
      <c r="W8326" s="58">
        <v>0</v>
      </c>
      <c r="X8326" s="58">
        <v>0</v>
      </c>
      <c r="Y8326" s="58">
        <v>0</v>
      </c>
      <c r="Z8326" s="58">
        <v>0</v>
      </c>
      <c r="AA8326" s="58">
        <v>0</v>
      </c>
      <c r="AB8326" s="58">
        <v>0</v>
      </c>
      <c r="AC8326" s="58">
        <v>0</v>
      </c>
      <c r="AD8326" s="58">
        <v>0</v>
      </c>
      <c r="AE8326" s="58">
        <v>0</v>
      </c>
      <c r="AF8326" s="58">
        <v>0</v>
      </c>
      <c r="AG8326" s="58">
        <v>0</v>
      </c>
      <c r="AH8326" s="58">
        <v>0</v>
      </c>
      <c r="AI8326" s="58">
        <v>0</v>
      </c>
      <c r="AK8326" s="64">
        <f t="shared" si="130"/>
        <v>-6.2944048345776778E-3</v>
      </c>
    </row>
    <row r="8327" spans="1:37" x14ac:dyDescent="0.25">
      <c r="A8327">
        <v>8325</v>
      </c>
      <c r="B8327" s="1">
        <v>1.3299999999999999E-2</v>
      </c>
      <c r="C8327" s="1">
        <v>1.901671295173386E-4</v>
      </c>
      <c r="D8327" s="58">
        <v>0.14090028359102683</v>
      </c>
      <c r="E8327" s="58">
        <v>0.13734170946495325</v>
      </c>
      <c r="F8327" s="58">
        <v>0.14017911738108693</v>
      </c>
      <c r="G8327" s="58">
        <v>0.10660362655180577</v>
      </c>
      <c r="H8327" s="58">
        <v>1.5226907726014727E-2</v>
      </c>
      <c r="I8327" s="58">
        <v>9.0864380221388458E-2</v>
      </c>
      <c r="J8327" s="58">
        <v>0.14860145759162718</v>
      </c>
      <c r="K8327" s="58">
        <v>2.2229488406043458E-2</v>
      </c>
      <c r="L8327" s="58">
        <v>3.4240359197326826E-2</v>
      </c>
      <c r="M8327" s="58">
        <v>1.8391382187571994E-2</v>
      </c>
      <c r="N8327" s="58">
        <v>0.14542128768115453</v>
      </c>
      <c r="O8327" s="58">
        <v>0</v>
      </c>
      <c r="P8327" s="58">
        <v>0</v>
      </c>
      <c r="Q8327" s="58">
        <v>0</v>
      </c>
      <c r="R8327" s="58">
        <v>0</v>
      </c>
      <c r="S8327" s="58">
        <v>0</v>
      </c>
      <c r="T8327" s="58">
        <v>0</v>
      </c>
      <c r="U8327" s="58">
        <v>0</v>
      </c>
      <c r="V8327" s="58">
        <v>0</v>
      </c>
      <c r="W8327" s="58">
        <v>0</v>
      </c>
      <c r="X8327" s="58">
        <v>0</v>
      </c>
      <c r="Y8327" s="58">
        <v>0</v>
      </c>
      <c r="Z8327" s="58">
        <v>0</v>
      </c>
      <c r="AA8327" s="58">
        <v>0</v>
      </c>
      <c r="AB8327" s="58">
        <v>0</v>
      </c>
      <c r="AC8327" s="58">
        <v>0</v>
      </c>
      <c r="AD8327" s="58">
        <v>0</v>
      </c>
      <c r="AE8327" s="58">
        <v>0</v>
      </c>
      <c r="AF8327" s="58">
        <v>0</v>
      </c>
      <c r="AG8327" s="58">
        <v>0</v>
      </c>
      <c r="AH8327" s="58">
        <v>0</v>
      </c>
      <c r="AI8327" s="58">
        <v>0</v>
      </c>
      <c r="AK8327" s="64">
        <f t="shared" si="130"/>
        <v>1.4298280414837489E-2</v>
      </c>
    </row>
    <row r="8328" spans="1:37" x14ac:dyDescent="0.25">
      <c r="A8328">
        <v>8326</v>
      </c>
      <c r="B8328" s="1">
        <v>1.9599999999999999E-2</v>
      </c>
      <c r="C8328" s="1">
        <v>6.6035601468884505E-4</v>
      </c>
      <c r="D8328" s="58">
        <v>8.2428249189472266E-2</v>
      </c>
      <c r="E8328" s="58">
        <v>0.33888246382744674</v>
      </c>
      <c r="F8328" s="58">
        <v>6.1987008815187671E-2</v>
      </c>
      <c r="G8328" s="58">
        <v>0.18328012606863781</v>
      </c>
      <c r="H8328" s="58">
        <v>1.5780900806188634E-2</v>
      </c>
      <c r="I8328" s="58">
        <v>0.10410020824363975</v>
      </c>
      <c r="J8328" s="58">
        <v>1.066903102273711E-2</v>
      </c>
      <c r="K8328" s="58">
        <v>7.7397702911052822E-3</v>
      </c>
      <c r="L8328" s="58">
        <v>7.9406377147783647E-2</v>
      </c>
      <c r="M8328" s="58">
        <v>7.3922534120822066E-3</v>
      </c>
      <c r="N8328" s="58">
        <v>0.10833361117571906</v>
      </c>
      <c r="O8328" s="58">
        <v>0</v>
      </c>
      <c r="P8328" s="58">
        <v>0</v>
      </c>
      <c r="Q8328" s="58">
        <v>0</v>
      </c>
      <c r="R8328" s="58">
        <v>0</v>
      </c>
      <c r="S8328" s="58">
        <v>0</v>
      </c>
      <c r="T8328" s="58">
        <v>0</v>
      </c>
      <c r="U8328" s="58">
        <v>0</v>
      </c>
      <c r="V8328" s="58">
        <v>0</v>
      </c>
      <c r="W8328" s="58">
        <v>0</v>
      </c>
      <c r="X8328" s="58">
        <v>0</v>
      </c>
      <c r="Y8328" s="58">
        <v>0</v>
      </c>
      <c r="Z8328" s="58">
        <v>0</v>
      </c>
      <c r="AA8328" s="58">
        <v>0</v>
      </c>
      <c r="AB8328" s="58">
        <v>0</v>
      </c>
      <c r="AC8328" s="58">
        <v>0</v>
      </c>
      <c r="AD8328" s="58">
        <v>0</v>
      </c>
      <c r="AE8328" s="58">
        <v>0</v>
      </c>
      <c r="AF8328" s="58">
        <v>0</v>
      </c>
      <c r="AG8328" s="58">
        <v>0</v>
      </c>
      <c r="AH8328" s="58">
        <v>0</v>
      </c>
      <c r="AI8328" s="58">
        <v>0</v>
      </c>
      <c r="AK8328" s="64">
        <f t="shared" si="130"/>
        <v>3.3691633402492094E-2</v>
      </c>
    </row>
    <row r="8329" spans="1:37" x14ac:dyDescent="0.25">
      <c r="A8329">
        <v>8327</v>
      </c>
      <c r="B8329" s="1">
        <v>9.9000000000000008E-3</v>
      </c>
      <c r="C8329" s="1">
        <v>-8.088395308954925E-5</v>
      </c>
      <c r="D8329" s="58">
        <v>4.1339802877708408E-2</v>
      </c>
      <c r="E8329" s="58">
        <v>2.2243675758056487E-2</v>
      </c>
      <c r="F8329" s="58">
        <v>0.14346555400756628</v>
      </c>
      <c r="G8329" s="58">
        <v>8.4083843121087382E-2</v>
      </c>
      <c r="H8329" s="58">
        <v>0.10928010514562708</v>
      </c>
      <c r="I8329" s="58">
        <v>4.0797936071169306E-2</v>
      </c>
      <c r="J8329" s="58">
        <v>0.14519343698158121</v>
      </c>
      <c r="K8329" s="58">
        <v>8.5801424709872079E-2</v>
      </c>
      <c r="L8329" s="58">
        <v>9.3494410557342908E-2</v>
      </c>
      <c r="M8329" s="58">
        <v>0.12899806227187779</v>
      </c>
      <c r="N8329" s="58">
        <v>0.10530174849811104</v>
      </c>
      <c r="O8329" s="58">
        <v>0</v>
      </c>
      <c r="P8329" s="58">
        <v>0</v>
      </c>
      <c r="Q8329" s="58">
        <v>0</v>
      </c>
      <c r="R8329" s="58">
        <v>0</v>
      </c>
      <c r="S8329" s="58">
        <v>0</v>
      </c>
      <c r="T8329" s="58">
        <v>0</v>
      </c>
      <c r="U8329" s="58">
        <v>0</v>
      </c>
      <c r="V8329" s="58">
        <v>0</v>
      </c>
      <c r="W8329" s="58">
        <v>0</v>
      </c>
      <c r="X8329" s="58">
        <v>0</v>
      </c>
      <c r="Y8329" s="58">
        <v>0</v>
      </c>
      <c r="Z8329" s="58">
        <v>0</v>
      </c>
      <c r="AA8329" s="58">
        <v>0</v>
      </c>
      <c r="AB8329" s="58">
        <v>0</v>
      </c>
      <c r="AC8329" s="58">
        <v>0</v>
      </c>
      <c r="AD8329" s="58">
        <v>0</v>
      </c>
      <c r="AE8329" s="58">
        <v>0</v>
      </c>
      <c r="AF8329" s="58">
        <v>0</v>
      </c>
      <c r="AG8329" s="58">
        <v>0</v>
      </c>
      <c r="AH8329" s="58">
        <v>0</v>
      </c>
      <c r="AI8329" s="58">
        <v>0</v>
      </c>
      <c r="AK8329" s="64">
        <f t="shared" si="130"/>
        <v>-8.17009627167164E-3</v>
      </c>
    </row>
    <row r="8330" spans="1:37" x14ac:dyDescent="0.25">
      <c r="A8330">
        <v>8328</v>
      </c>
      <c r="B8330" s="1">
        <v>1.2800000000000001E-2</v>
      </c>
      <c r="C8330" s="1">
        <v>-2.7994099618066086E-4</v>
      </c>
      <c r="D8330" s="58">
        <v>8.8951139737915116E-2</v>
      </c>
      <c r="E8330" s="58">
        <v>4.5380603403893882E-2</v>
      </c>
      <c r="F8330" s="58">
        <v>8.9591171364723846E-2</v>
      </c>
      <c r="G8330" s="58">
        <v>7.768367349510015E-2</v>
      </c>
      <c r="H8330" s="58">
        <v>6.1671558499809209E-2</v>
      </c>
      <c r="I8330" s="58">
        <v>0.16947789853766065</v>
      </c>
      <c r="J8330" s="58">
        <v>0.13524426221421543</v>
      </c>
      <c r="K8330" s="58">
        <v>0.13092362634624558</v>
      </c>
      <c r="L8330" s="58">
        <v>7.4288069793220918E-3</v>
      </c>
      <c r="M8330" s="58">
        <v>6.8378678315946947E-2</v>
      </c>
      <c r="N8330" s="58">
        <v>0.12526858110516703</v>
      </c>
      <c r="O8330" s="58">
        <v>0</v>
      </c>
      <c r="P8330" s="58">
        <v>0</v>
      </c>
      <c r="Q8330" s="58">
        <v>0</v>
      </c>
      <c r="R8330" s="58">
        <v>0</v>
      </c>
      <c r="S8330" s="58">
        <v>0</v>
      </c>
      <c r="T8330" s="58">
        <v>0</v>
      </c>
      <c r="U8330" s="58">
        <v>0</v>
      </c>
      <c r="V8330" s="58">
        <v>0</v>
      </c>
      <c r="W8330" s="58">
        <v>0</v>
      </c>
      <c r="X8330" s="58">
        <v>0</v>
      </c>
      <c r="Y8330" s="58">
        <v>0</v>
      </c>
      <c r="Z8330" s="58">
        <v>0</v>
      </c>
      <c r="AA8330" s="58">
        <v>0</v>
      </c>
      <c r="AB8330" s="58">
        <v>0</v>
      </c>
      <c r="AC8330" s="58">
        <v>0</v>
      </c>
      <c r="AD8330" s="58">
        <v>0</v>
      </c>
      <c r="AE8330" s="58">
        <v>0</v>
      </c>
      <c r="AF8330" s="58">
        <v>0</v>
      </c>
      <c r="AG8330" s="58">
        <v>0</v>
      </c>
      <c r="AH8330" s="58">
        <v>0</v>
      </c>
      <c r="AI8330" s="58">
        <v>0</v>
      </c>
      <c r="AK8330" s="64">
        <f t="shared" si="130"/>
        <v>-2.1870390326614128E-2</v>
      </c>
    </row>
    <row r="8331" spans="1:37" x14ac:dyDescent="0.25">
      <c r="A8331">
        <v>8329</v>
      </c>
      <c r="B8331" s="1">
        <v>1.14E-2</v>
      </c>
      <c r="C8331" s="1">
        <v>-2.913710493337521E-4</v>
      </c>
      <c r="D8331" s="58">
        <v>2.9654780274908584E-2</v>
      </c>
      <c r="E8331" s="58">
        <v>2.702509631031445E-2</v>
      </c>
      <c r="F8331" s="58">
        <v>0.18124950063066</v>
      </c>
      <c r="G8331" s="58">
        <v>5.4865370041255773E-2</v>
      </c>
      <c r="H8331" s="58">
        <v>5.4077073371047335E-2</v>
      </c>
      <c r="I8331" s="58">
        <v>0.10901406573232958</v>
      </c>
      <c r="J8331" s="58">
        <v>9.6199430415121218E-2</v>
      </c>
      <c r="K8331" s="58">
        <v>0.14527088007350156</v>
      </c>
      <c r="L8331" s="58">
        <v>0.17897140165137282</v>
      </c>
      <c r="M8331" s="58">
        <v>8.1958576171023256E-2</v>
      </c>
      <c r="N8331" s="58">
        <v>4.1713825328465362E-2</v>
      </c>
      <c r="O8331" s="58">
        <v>0</v>
      </c>
      <c r="P8331" s="58">
        <v>0</v>
      </c>
      <c r="Q8331" s="58">
        <v>0</v>
      </c>
      <c r="R8331" s="58">
        <v>0</v>
      </c>
      <c r="S8331" s="58">
        <v>0</v>
      </c>
      <c r="T8331" s="58">
        <v>0</v>
      </c>
      <c r="U8331" s="58">
        <v>0</v>
      </c>
      <c r="V8331" s="58">
        <v>0</v>
      </c>
      <c r="W8331" s="58">
        <v>0</v>
      </c>
      <c r="X8331" s="58">
        <v>0</v>
      </c>
      <c r="Y8331" s="58">
        <v>0</v>
      </c>
      <c r="Z8331" s="58">
        <v>0</v>
      </c>
      <c r="AA8331" s="58">
        <v>0</v>
      </c>
      <c r="AB8331" s="58">
        <v>0</v>
      </c>
      <c r="AC8331" s="58">
        <v>0</v>
      </c>
      <c r="AD8331" s="58">
        <v>0</v>
      </c>
      <c r="AE8331" s="58">
        <v>0</v>
      </c>
      <c r="AF8331" s="58">
        <v>0</v>
      </c>
      <c r="AG8331" s="58">
        <v>0</v>
      </c>
      <c r="AH8331" s="58">
        <v>0</v>
      </c>
      <c r="AI8331" s="58">
        <v>0</v>
      </c>
      <c r="AK8331" s="64">
        <f t="shared" si="130"/>
        <v>-2.5558863976644919E-2</v>
      </c>
    </row>
    <row r="8332" spans="1:37" x14ac:dyDescent="0.25">
      <c r="A8332">
        <v>8330</v>
      </c>
      <c r="B8332" s="1">
        <v>1.35E-2</v>
      </c>
      <c r="C8332" s="1">
        <v>-2.3904350078657712E-4</v>
      </c>
      <c r="D8332" s="58">
        <v>8.1416942477363585E-2</v>
      </c>
      <c r="E8332" s="58">
        <v>5.4544738906507885E-2</v>
      </c>
      <c r="F8332" s="58">
        <v>0.12419729993901256</v>
      </c>
      <c r="G8332" s="58">
        <v>0.16898945555416567</v>
      </c>
      <c r="H8332" s="58">
        <v>0.13228456081244902</v>
      </c>
      <c r="I8332" s="58">
        <v>0.12146169316159919</v>
      </c>
      <c r="J8332" s="58">
        <v>9.7904596558296225E-2</v>
      </c>
      <c r="K8332" s="58">
        <v>0.11951089832495942</v>
      </c>
      <c r="L8332" s="58">
        <v>4.0311854994907352E-2</v>
      </c>
      <c r="M8332" s="58">
        <v>3.0292222352784642E-2</v>
      </c>
      <c r="N8332" s="58">
        <v>2.9085736917954443E-2</v>
      </c>
      <c r="O8332" s="58">
        <v>0</v>
      </c>
      <c r="P8332" s="58">
        <v>0</v>
      </c>
      <c r="Q8332" s="58">
        <v>0</v>
      </c>
      <c r="R8332" s="58">
        <v>0</v>
      </c>
      <c r="S8332" s="58">
        <v>0</v>
      </c>
      <c r="T8332" s="58">
        <v>0</v>
      </c>
      <c r="U8332" s="58">
        <v>0</v>
      </c>
      <c r="V8332" s="58">
        <v>0</v>
      </c>
      <c r="W8332" s="58">
        <v>0</v>
      </c>
      <c r="X8332" s="58">
        <v>0</v>
      </c>
      <c r="Y8332" s="58">
        <v>0</v>
      </c>
      <c r="Z8332" s="58">
        <v>0</v>
      </c>
      <c r="AA8332" s="58">
        <v>0</v>
      </c>
      <c r="AB8332" s="58">
        <v>0</v>
      </c>
      <c r="AC8332" s="58">
        <v>0</v>
      </c>
      <c r="AD8332" s="58">
        <v>0</v>
      </c>
      <c r="AE8332" s="58">
        <v>0</v>
      </c>
      <c r="AF8332" s="58">
        <v>0</v>
      </c>
      <c r="AG8332" s="58">
        <v>0</v>
      </c>
      <c r="AH8332" s="58">
        <v>0</v>
      </c>
      <c r="AI8332" s="58">
        <v>0</v>
      </c>
      <c r="AK8332" s="64">
        <f t="shared" si="130"/>
        <v>-1.7706925984190897E-2</v>
      </c>
    </row>
    <row r="8333" spans="1:37" x14ac:dyDescent="0.25">
      <c r="A8333">
        <v>8331</v>
      </c>
      <c r="B8333" s="1">
        <v>1.37E-2</v>
      </c>
      <c r="C8333" s="1">
        <v>4.8510151023666244E-5</v>
      </c>
      <c r="D8333" s="58">
        <v>6.5723202623418644E-2</v>
      </c>
      <c r="E8333" s="58">
        <v>0.17067565835624193</v>
      </c>
      <c r="F8333" s="58">
        <v>0.15547422581105183</v>
      </c>
      <c r="G8333" s="58">
        <v>6.454564002508785E-2</v>
      </c>
      <c r="H8333" s="58">
        <v>3.7148270079616484E-2</v>
      </c>
      <c r="I8333" s="58">
        <v>2.6801345966712589E-2</v>
      </c>
      <c r="J8333" s="58">
        <v>4.947089818575378E-2</v>
      </c>
      <c r="K8333" s="58">
        <v>0.13466915708475294</v>
      </c>
      <c r="L8333" s="58">
        <v>0.112866841097764</v>
      </c>
      <c r="M8333" s="58">
        <v>4.6128613904986959E-2</v>
      </c>
      <c r="N8333" s="58">
        <v>0.13649614686461278</v>
      </c>
      <c r="O8333" s="58">
        <v>0</v>
      </c>
      <c r="P8333" s="58">
        <v>0</v>
      </c>
      <c r="Q8333" s="58">
        <v>0</v>
      </c>
      <c r="R8333" s="58">
        <v>0</v>
      </c>
      <c r="S8333" s="58">
        <v>0</v>
      </c>
      <c r="T8333" s="58">
        <v>0</v>
      </c>
      <c r="U8333" s="58">
        <v>0</v>
      </c>
      <c r="V8333" s="58">
        <v>0</v>
      </c>
      <c r="W8333" s="58">
        <v>0</v>
      </c>
      <c r="X8333" s="58">
        <v>0</v>
      </c>
      <c r="Y8333" s="58">
        <v>0</v>
      </c>
      <c r="Z8333" s="58">
        <v>0</v>
      </c>
      <c r="AA8333" s="58">
        <v>0</v>
      </c>
      <c r="AB8333" s="58">
        <v>0</v>
      </c>
      <c r="AC8333" s="58">
        <v>0</v>
      </c>
      <c r="AD8333" s="58">
        <v>0</v>
      </c>
      <c r="AE8333" s="58">
        <v>0</v>
      </c>
      <c r="AF8333" s="58">
        <v>0</v>
      </c>
      <c r="AG8333" s="58">
        <v>0</v>
      </c>
      <c r="AH8333" s="58">
        <v>0</v>
      </c>
      <c r="AI8333" s="58">
        <v>0</v>
      </c>
      <c r="AK8333" s="64">
        <f t="shared" si="130"/>
        <v>3.5408869360340324E-3</v>
      </c>
    </row>
    <row r="8334" spans="1:37" x14ac:dyDescent="0.25">
      <c r="A8334">
        <v>8332</v>
      </c>
      <c r="B8334" s="1">
        <v>1.18E-2</v>
      </c>
      <c r="C8334" s="1">
        <v>9.153761203970787E-5</v>
      </c>
      <c r="D8334" s="58">
        <v>0.11356537012433884</v>
      </c>
      <c r="E8334" s="58">
        <v>0.10356989804715477</v>
      </c>
      <c r="F8334" s="58">
        <v>7.1941926073541079E-2</v>
      </c>
      <c r="G8334" s="58">
        <v>0.14329827610415505</v>
      </c>
      <c r="H8334" s="58">
        <v>2.9948336139880923E-3</v>
      </c>
      <c r="I8334" s="58">
        <v>3.0887856660984672E-2</v>
      </c>
      <c r="J8334" s="58">
        <v>0.13361408018454227</v>
      </c>
      <c r="K8334" s="58">
        <v>9.820236939999348E-2</v>
      </c>
      <c r="L8334" s="58">
        <v>4.7353711587752437E-2</v>
      </c>
      <c r="M8334" s="58">
        <v>0.12071003022440017</v>
      </c>
      <c r="N8334" s="58">
        <v>0.13386164797914932</v>
      </c>
      <c r="O8334" s="58">
        <v>0</v>
      </c>
      <c r="P8334" s="58">
        <v>0</v>
      </c>
      <c r="Q8334" s="58">
        <v>0</v>
      </c>
      <c r="R8334" s="58">
        <v>0</v>
      </c>
      <c r="S8334" s="58">
        <v>0</v>
      </c>
      <c r="T8334" s="58">
        <v>0</v>
      </c>
      <c r="U8334" s="58">
        <v>0</v>
      </c>
      <c r="V8334" s="58">
        <v>0</v>
      </c>
      <c r="W8334" s="58">
        <v>0</v>
      </c>
      <c r="X8334" s="58">
        <v>0</v>
      </c>
      <c r="Y8334" s="58">
        <v>0</v>
      </c>
      <c r="Z8334" s="58">
        <v>0</v>
      </c>
      <c r="AA8334" s="58">
        <v>0</v>
      </c>
      <c r="AB8334" s="58">
        <v>0</v>
      </c>
      <c r="AC8334" s="58">
        <v>0</v>
      </c>
      <c r="AD8334" s="58">
        <v>0</v>
      </c>
      <c r="AE8334" s="58">
        <v>0</v>
      </c>
      <c r="AF8334" s="58">
        <v>0</v>
      </c>
      <c r="AG8334" s="58">
        <v>0</v>
      </c>
      <c r="AH8334" s="58">
        <v>0</v>
      </c>
      <c r="AI8334" s="58">
        <v>0</v>
      </c>
      <c r="AK8334" s="64">
        <f t="shared" si="130"/>
        <v>7.7574247491277856E-3</v>
      </c>
    </row>
    <row r="8335" spans="1:37" x14ac:dyDescent="0.25">
      <c r="A8335">
        <v>8333</v>
      </c>
      <c r="B8335" s="1">
        <v>1.2200000000000001E-2</v>
      </c>
      <c r="C8335" s="1">
        <v>-7.6339978629830414E-5</v>
      </c>
      <c r="D8335" s="58">
        <v>7.6228982536161213E-2</v>
      </c>
      <c r="E8335" s="58">
        <v>6.2908204812255675E-2</v>
      </c>
      <c r="F8335" s="58">
        <v>2.2313518229680709E-2</v>
      </c>
      <c r="G8335" s="58">
        <v>0.11710328303625867</v>
      </c>
      <c r="H8335" s="58">
        <v>0.13185240866177561</v>
      </c>
      <c r="I8335" s="58">
        <v>0.10848082101250747</v>
      </c>
      <c r="J8335" s="58">
        <v>0.12893353867608842</v>
      </c>
      <c r="K8335" s="58">
        <v>0.13449584829105865</v>
      </c>
      <c r="L8335" s="58">
        <v>6.2583674072795997E-2</v>
      </c>
      <c r="M8335" s="58">
        <v>9.1619423564846467E-2</v>
      </c>
      <c r="N8335" s="58">
        <v>6.3480297106571298E-2</v>
      </c>
      <c r="O8335" s="58">
        <v>0</v>
      </c>
      <c r="P8335" s="58">
        <v>0</v>
      </c>
      <c r="Q8335" s="58">
        <v>0</v>
      </c>
      <c r="R8335" s="58">
        <v>0</v>
      </c>
      <c r="S8335" s="58">
        <v>0</v>
      </c>
      <c r="T8335" s="58">
        <v>0</v>
      </c>
      <c r="U8335" s="58">
        <v>0</v>
      </c>
      <c r="V8335" s="58">
        <v>0</v>
      </c>
      <c r="W8335" s="58">
        <v>0</v>
      </c>
      <c r="X8335" s="58">
        <v>0</v>
      </c>
      <c r="Y8335" s="58">
        <v>0</v>
      </c>
      <c r="Z8335" s="58">
        <v>0</v>
      </c>
      <c r="AA8335" s="58">
        <v>0</v>
      </c>
      <c r="AB8335" s="58">
        <v>0</v>
      </c>
      <c r="AC8335" s="58">
        <v>0</v>
      </c>
      <c r="AD8335" s="58">
        <v>0</v>
      </c>
      <c r="AE8335" s="58">
        <v>0</v>
      </c>
      <c r="AF8335" s="58">
        <v>0</v>
      </c>
      <c r="AG8335" s="58">
        <v>0</v>
      </c>
      <c r="AH8335" s="58">
        <v>0</v>
      </c>
      <c r="AI8335" s="58">
        <v>0</v>
      </c>
      <c r="AK8335" s="64">
        <f t="shared" si="130"/>
        <v>-6.2573752975270827E-3</v>
      </c>
    </row>
    <row r="8336" spans="1:37" x14ac:dyDescent="0.25">
      <c r="A8336">
        <v>8334</v>
      </c>
      <c r="B8336" s="1">
        <v>1.3299999999999999E-2</v>
      </c>
      <c r="C8336" s="1">
        <v>-3.7157832567721904E-4</v>
      </c>
      <c r="D8336" s="58">
        <v>5.1538629442230664E-2</v>
      </c>
      <c r="E8336" s="58">
        <v>4.7948342299763677E-2</v>
      </c>
      <c r="F8336" s="58">
        <v>0.18940812648068961</v>
      </c>
      <c r="G8336" s="58">
        <v>0.16813372683394828</v>
      </c>
      <c r="H8336" s="58">
        <v>2.1806323101359649E-2</v>
      </c>
      <c r="I8336" s="58">
        <v>4.6838055401948964E-4</v>
      </c>
      <c r="J8336" s="58">
        <v>0.15613135756872873</v>
      </c>
      <c r="K8336" s="58">
        <v>0.19114149009714732</v>
      </c>
      <c r="L8336" s="58">
        <v>2.7550039256543876E-3</v>
      </c>
      <c r="M8336" s="58">
        <v>0.12106014159888848</v>
      </c>
      <c r="N8336" s="58">
        <v>4.9608478097569866E-2</v>
      </c>
      <c r="O8336" s="58">
        <v>0</v>
      </c>
      <c r="P8336" s="58">
        <v>0</v>
      </c>
      <c r="Q8336" s="58">
        <v>0</v>
      </c>
      <c r="R8336" s="58">
        <v>0</v>
      </c>
      <c r="S8336" s="58">
        <v>0</v>
      </c>
      <c r="T8336" s="58">
        <v>0</v>
      </c>
      <c r="U8336" s="58">
        <v>0</v>
      </c>
      <c r="V8336" s="58">
        <v>0</v>
      </c>
      <c r="W8336" s="58">
        <v>0</v>
      </c>
      <c r="X8336" s="58">
        <v>0</v>
      </c>
      <c r="Y8336" s="58">
        <v>0</v>
      </c>
      <c r="Z8336" s="58">
        <v>0</v>
      </c>
      <c r="AA8336" s="58">
        <v>0</v>
      </c>
      <c r="AB8336" s="58">
        <v>0</v>
      </c>
      <c r="AC8336" s="58">
        <v>0</v>
      </c>
      <c r="AD8336" s="58">
        <v>0</v>
      </c>
      <c r="AE8336" s="58">
        <v>0</v>
      </c>
      <c r="AF8336" s="58">
        <v>0</v>
      </c>
      <c r="AG8336" s="58">
        <v>0</v>
      </c>
      <c r="AH8336" s="58">
        <v>0</v>
      </c>
      <c r="AI8336" s="58">
        <v>0</v>
      </c>
      <c r="AK8336" s="64">
        <f t="shared" si="130"/>
        <v>-2.7938219975730757E-2</v>
      </c>
    </row>
    <row r="8337" spans="1:37" x14ac:dyDescent="0.25">
      <c r="A8337">
        <v>8335</v>
      </c>
      <c r="B8337" s="1">
        <v>1.3599999999999999E-2</v>
      </c>
      <c r="C8337" s="1">
        <v>2.697597205154721E-4</v>
      </c>
      <c r="D8337" s="58">
        <v>1.7844528353735824E-2</v>
      </c>
      <c r="E8337" s="58">
        <v>0.16160650476605881</v>
      </c>
      <c r="F8337" s="58">
        <v>5.3050651625305451E-2</v>
      </c>
      <c r="G8337" s="58">
        <v>0.16065375406933827</v>
      </c>
      <c r="H8337" s="58">
        <v>2.1560130386023443E-2</v>
      </c>
      <c r="I8337" s="58">
        <v>6.4515404479501839E-2</v>
      </c>
      <c r="J8337" s="58">
        <v>0.14089474307240671</v>
      </c>
      <c r="K8337" s="58">
        <v>9.6775406791576549E-2</v>
      </c>
      <c r="L8337" s="58">
        <v>7.861338153488788E-2</v>
      </c>
      <c r="M8337" s="58">
        <v>5.5330586160537355E-2</v>
      </c>
      <c r="N8337" s="58">
        <v>0.14915490876062792</v>
      </c>
      <c r="O8337" s="58">
        <v>0</v>
      </c>
      <c r="P8337" s="58">
        <v>0</v>
      </c>
      <c r="Q8337" s="58">
        <v>0</v>
      </c>
      <c r="R8337" s="58">
        <v>0</v>
      </c>
      <c r="S8337" s="58">
        <v>0</v>
      </c>
      <c r="T8337" s="58">
        <v>0</v>
      </c>
      <c r="U8337" s="58">
        <v>0</v>
      </c>
      <c r="V8337" s="58">
        <v>0</v>
      </c>
      <c r="W8337" s="58">
        <v>0</v>
      </c>
      <c r="X8337" s="58">
        <v>0</v>
      </c>
      <c r="Y8337" s="58">
        <v>0</v>
      </c>
      <c r="Z8337" s="58">
        <v>0</v>
      </c>
      <c r="AA8337" s="58">
        <v>0</v>
      </c>
      <c r="AB8337" s="58">
        <v>0</v>
      </c>
      <c r="AC8337" s="58">
        <v>0</v>
      </c>
      <c r="AD8337" s="58">
        <v>0</v>
      </c>
      <c r="AE8337" s="58">
        <v>0</v>
      </c>
      <c r="AF8337" s="58">
        <v>0</v>
      </c>
      <c r="AG8337" s="58">
        <v>0</v>
      </c>
      <c r="AH8337" s="58">
        <v>0</v>
      </c>
      <c r="AI8337" s="58">
        <v>0</v>
      </c>
      <c r="AK8337" s="64">
        <f t="shared" si="130"/>
        <v>1.9835273567314127E-2</v>
      </c>
    </row>
    <row r="8338" spans="1:37" x14ac:dyDescent="0.25">
      <c r="A8338">
        <v>8336</v>
      </c>
      <c r="B8338" s="1">
        <v>1.3100000000000001E-2</v>
      </c>
      <c r="C8338" s="1">
        <v>1.190902657367597E-4</v>
      </c>
      <c r="D8338" s="58">
        <v>0.13637401796576853</v>
      </c>
      <c r="E8338" s="58">
        <v>0.14561106243268801</v>
      </c>
      <c r="F8338" s="58">
        <v>0.12965615634722857</v>
      </c>
      <c r="G8338" s="58">
        <v>9.6973811090153867E-3</v>
      </c>
      <c r="H8338" s="58">
        <v>4.0860067056387242E-2</v>
      </c>
      <c r="I8338" s="58">
        <v>0.11332931593762277</v>
      </c>
      <c r="J8338" s="58">
        <v>9.4805334791192061E-2</v>
      </c>
      <c r="K8338" s="58">
        <v>7.5605475389147414E-2</v>
      </c>
      <c r="L8338" s="58">
        <v>0.17290114787288649</v>
      </c>
      <c r="M8338" s="58">
        <v>6.0836154154331905E-2</v>
      </c>
      <c r="N8338" s="58">
        <v>2.0323886943731821E-2</v>
      </c>
      <c r="O8338" s="58">
        <v>0</v>
      </c>
      <c r="P8338" s="58">
        <v>0</v>
      </c>
      <c r="Q8338" s="58">
        <v>0</v>
      </c>
      <c r="R8338" s="58">
        <v>0</v>
      </c>
      <c r="S8338" s="58">
        <v>0</v>
      </c>
      <c r="T8338" s="58">
        <v>0</v>
      </c>
      <c r="U8338" s="58">
        <v>0</v>
      </c>
      <c r="V8338" s="58">
        <v>0</v>
      </c>
      <c r="W8338" s="58">
        <v>0</v>
      </c>
      <c r="X8338" s="58">
        <v>0</v>
      </c>
      <c r="Y8338" s="58">
        <v>0</v>
      </c>
      <c r="Z8338" s="58">
        <v>0</v>
      </c>
      <c r="AA8338" s="58">
        <v>0</v>
      </c>
      <c r="AB8338" s="58">
        <v>0</v>
      </c>
      <c r="AC8338" s="58">
        <v>0</v>
      </c>
      <c r="AD8338" s="58">
        <v>0</v>
      </c>
      <c r="AE8338" s="58">
        <v>0</v>
      </c>
      <c r="AF8338" s="58">
        <v>0</v>
      </c>
      <c r="AG8338" s="58">
        <v>0</v>
      </c>
      <c r="AH8338" s="58">
        <v>0</v>
      </c>
      <c r="AI8338" s="58">
        <v>0</v>
      </c>
      <c r="AK8338" s="64">
        <f t="shared" si="130"/>
        <v>9.0908599799053198E-3</v>
      </c>
    </row>
    <row r="8339" spans="1:37" x14ac:dyDescent="0.25">
      <c r="A8339">
        <v>8337</v>
      </c>
      <c r="B8339" s="1">
        <v>1.18E-2</v>
      </c>
      <c r="C8339" s="1">
        <v>-1.8164187742099027E-4</v>
      </c>
      <c r="D8339" s="58">
        <v>2.9478911865490075E-2</v>
      </c>
      <c r="E8339" s="58">
        <v>7.6543919474710315E-2</v>
      </c>
      <c r="F8339" s="58">
        <v>0.12221813565718646</v>
      </c>
      <c r="G8339" s="58">
        <v>8.276471666985101E-2</v>
      </c>
      <c r="H8339" s="58">
        <v>8.5149010138068054E-2</v>
      </c>
      <c r="I8339" s="58">
        <v>0.12625248519405108</v>
      </c>
      <c r="J8339" s="58">
        <v>1.4749562996046631E-2</v>
      </c>
      <c r="K8339" s="58">
        <v>0.13541275177356546</v>
      </c>
      <c r="L8339" s="58">
        <v>0.13394288824441888</v>
      </c>
      <c r="M8339" s="58">
        <v>4.5839372736162738E-2</v>
      </c>
      <c r="N8339" s="58">
        <v>0.14764824525044951</v>
      </c>
      <c r="O8339" s="58">
        <v>0</v>
      </c>
      <c r="P8339" s="58">
        <v>0</v>
      </c>
      <c r="Q8339" s="58">
        <v>0</v>
      </c>
      <c r="R8339" s="58">
        <v>0</v>
      </c>
      <c r="S8339" s="58">
        <v>0</v>
      </c>
      <c r="T8339" s="58">
        <v>0</v>
      </c>
      <c r="U8339" s="58">
        <v>0</v>
      </c>
      <c r="V8339" s="58">
        <v>0</v>
      </c>
      <c r="W8339" s="58">
        <v>0</v>
      </c>
      <c r="X8339" s="58">
        <v>0</v>
      </c>
      <c r="Y8339" s="58">
        <v>0</v>
      </c>
      <c r="Z8339" s="58">
        <v>0</v>
      </c>
      <c r="AA8339" s="58">
        <v>0</v>
      </c>
      <c r="AB8339" s="58">
        <v>0</v>
      </c>
      <c r="AC8339" s="58">
        <v>0</v>
      </c>
      <c r="AD8339" s="58">
        <v>0</v>
      </c>
      <c r="AE8339" s="58">
        <v>0</v>
      </c>
      <c r="AF8339" s="58">
        <v>0</v>
      </c>
      <c r="AG8339" s="58">
        <v>0</v>
      </c>
      <c r="AH8339" s="58">
        <v>0</v>
      </c>
      <c r="AI8339" s="58">
        <v>0</v>
      </c>
      <c r="AK8339" s="64">
        <f t="shared" si="130"/>
        <v>-1.5393379442456803E-2</v>
      </c>
    </row>
    <row r="8340" spans="1:37" x14ac:dyDescent="0.25">
      <c r="A8340">
        <v>8338</v>
      </c>
      <c r="B8340" s="1">
        <v>1.21E-2</v>
      </c>
      <c r="C8340" s="1">
        <v>1.3559470083597921E-4</v>
      </c>
      <c r="D8340" s="58">
        <v>1.7446840742914381E-2</v>
      </c>
      <c r="E8340" s="58">
        <v>9.5018363602679151E-2</v>
      </c>
      <c r="F8340" s="58">
        <v>8.0757206597239339E-2</v>
      </c>
      <c r="G8340" s="58">
        <v>0.1427761791650437</v>
      </c>
      <c r="H8340" s="58">
        <v>0.11568974116736515</v>
      </c>
      <c r="I8340" s="58">
        <v>6.2546957599777103E-2</v>
      </c>
      <c r="J8340" s="58">
        <v>0.12986096135147984</v>
      </c>
      <c r="K8340" s="58">
        <v>9.7989022936069925E-2</v>
      </c>
      <c r="L8340" s="58">
        <v>0.15043603982877701</v>
      </c>
      <c r="M8340" s="58">
        <v>5.7446972890072091E-2</v>
      </c>
      <c r="N8340" s="58">
        <v>5.0031714118582198E-2</v>
      </c>
      <c r="O8340" s="58">
        <v>0</v>
      </c>
      <c r="P8340" s="58">
        <v>0</v>
      </c>
      <c r="Q8340" s="58">
        <v>0</v>
      </c>
      <c r="R8340" s="58">
        <v>0</v>
      </c>
      <c r="S8340" s="58">
        <v>0</v>
      </c>
      <c r="T8340" s="58">
        <v>0</v>
      </c>
      <c r="U8340" s="58">
        <v>0</v>
      </c>
      <c r="V8340" s="58">
        <v>0</v>
      </c>
      <c r="W8340" s="58">
        <v>0</v>
      </c>
      <c r="X8340" s="58">
        <v>0</v>
      </c>
      <c r="Y8340" s="58">
        <v>0</v>
      </c>
      <c r="Z8340" s="58">
        <v>0</v>
      </c>
      <c r="AA8340" s="58">
        <v>0</v>
      </c>
      <c r="AB8340" s="58">
        <v>0</v>
      </c>
      <c r="AC8340" s="58">
        <v>0</v>
      </c>
      <c r="AD8340" s="58">
        <v>0</v>
      </c>
      <c r="AE8340" s="58">
        <v>0</v>
      </c>
      <c r="AF8340" s="58">
        <v>0</v>
      </c>
      <c r="AG8340" s="58">
        <v>0</v>
      </c>
      <c r="AH8340" s="58">
        <v>0</v>
      </c>
      <c r="AI8340" s="58">
        <v>0</v>
      </c>
      <c r="AK8340" s="64">
        <f t="shared" si="130"/>
        <v>1.1206173622808199E-2</v>
      </c>
    </row>
    <row r="8341" spans="1:37" x14ac:dyDescent="0.25">
      <c r="A8341">
        <v>8339</v>
      </c>
      <c r="B8341" s="1">
        <v>1.1900000000000001E-2</v>
      </c>
      <c r="C8341" s="1">
        <v>-1.8365044570832931E-4</v>
      </c>
      <c r="D8341" s="58">
        <v>0.1672674406265556</v>
      </c>
      <c r="E8341" s="58">
        <v>5.7979061590999588E-2</v>
      </c>
      <c r="F8341" s="58">
        <v>5.4467337826365828E-2</v>
      </c>
      <c r="G8341" s="58">
        <v>2.4160375302869172E-2</v>
      </c>
      <c r="H8341" s="58">
        <v>0.14077512921545718</v>
      </c>
      <c r="I8341" s="58">
        <v>0.11987687877859907</v>
      </c>
      <c r="J8341" s="58">
        <v>7.2485346268522363E-2</v>
      </c>
      <c r="K8341" s="58">
        <v>0.12141878485340483</v>
      </c>
      <c r="L8341" s="58">
        <v>4.0941312777620018E-2</v>
      </c>
      <c r="M8341" s="58">
        <v>7.3801250100570398E-2</v>
      </c>
      <c r="N8341" s="58">
        <v>0.12682708265903586</v>
      </c>
      <c r="O8341" s="58">
        <v>0</v>
      </c>
      <c r="P8341" s="58">
        <v>0</v>
      </c>
      <c r="Q8341" s="58">
        <v>0</v>
      </c>
      <c r="R8341" s="58">
        <v>0</v>
      </c>
      <c r="S8341" s="58">
        <v>0</v>
      </c>
      <c r="T8341" s="58">
        <v>0</v>
      </c>
      <c r="U8341" s="58">
        <v>0</v>
      </c>
      <c r="V8341" s="58">
        <v>0</v>
      </c>
      <c r="W8341" s="58">
        <v>0</v>
      </c>
      <c r="X8341" s="58">
        <v>0</v>
      </c>
      <c r="Y8341" s="58">
        <v>0</v>
      </c>
      <c r="Z8341" s="58">
        <v>0</v>
      </c>
      <c r="AA8341" s="58">
        <v>0</v>
      </c>
      <c r="AB8341" s="58">
        <v>0</v>
      </c>
      <c r="AC8341" s="58">
        <v>0</v>
      </c>
      <c r="AD8341" s="58">
        <v>0</v>
      </c>
      <c r="AE8341" s="58">
        <v>0</v>
      </c>
      <c r="AF8341" s="58">
        <v>0</v>
      </c>
      <c r="AG8341" s="58">
        <v>0</v>
      </c>
      <c r="AH8341" s="58">
        <v>0</v>
      </c>
      <c r="AI8341" s="58">
        <v>0</v>
      </c>
      <c r="AK8341" s="64">
        <f t="shared" si="130"/>
        <v>-1.5432810563725152E-2</v>
      </c>
    </row>
    <row r="8342" spans="1:37" x14ac:dyDescent="0.25">
      <c r="A8342">
        <v>8340</v>
      </c>
      <c r="B8342" s="1">
        <v>1.4E-2</v>
      </c>
      <c r="C8342" s="1">
        <v>-2.7066406091762059E-5</v>
      </c>
      <c r="D8342" s="58">
        <v>0.10207658347430519</v>
      </c>
      <c r="E8342" s="58">
        <v>0.10147251236695479</v>
      </c>
      <c r="F8342" s="58">
        <v>6.2838213535311438E-2</v>
      </c>
      <c r="G8342" s="58">
        <v>7.8130698058818254E-2</v>
      </c>
      <c r="H8342" s="58">
        <v>0.17186698169986603</v>
      </c>
      <c r="I8342" s="58">
        <v>0.15454853118023495</v>
      </c>
      <c r="J8342" s="58">
        <v>0.16559091634119172</v>
      </c>
      <c r="K8342" s="58">
        <v>9.4279193467690994E-2</v>
      </c>
      <c r="L8342" s="58">
        <v>2.657324653450209E-2</v>
      </c>
      <c r="M8342" s="58">
        <v>4.0999591268138916E-2</v>
      </c>
      <c r="N8342" s="58">
        <v>1.6235320729856748E-3</v>
      </c>
      <c r="O8342" s="58">
        <v>0</v>
      </c>
      <c r="P8342" s="58">
        <v>0</v>
      </c>
      <c r="Q8342" s="58">
        <v>0</v>
      </c>
      <c r="R8342" s="58">
        <v>0</v>
      </c>
      <c r="S8342" s="58">
        <v>0</v>
      </c>
      <c r="T8342" s="58">
        <v>0</v>
      </c>
      <c r="U8342" s="58">
        <v>0</v>
      </c>
      <c r="V8342" s="58">
        <v>0</v>
      </c>
      <c r="W8342" s="58">
        <v>0</v>
      </c>
      <c r="X8342" s="58">
        <v>0</v>
      </c>
      <c r="Y8342" s="58">
        <v>0</v>
      </c>
      <c r="Z8342" s="58">
        <v>0</v>
      </c>
      <c r="AA8342" s="58">
        <v>0</v>
      </c>
      <c r="AB8342" s="58">
        <v>0</v>
      </c>
      <c r="AC8342" s="58">
        <v>0</v>
      </c>
      <c r="AD8342" s="58">
        <v>0</v>
      </c>
      <c r="AE8342" s="58">
        <v>0</v>
      </c>
      <c r="AF8342" s="58">
        <v>0</v>
      </c>
      <c r="AG8342" s="58">
        <v>0</v>
      </c>
      <c r="AH8342" s="58">
        <v>0</v>
      </c>
      <c r="AI8342" s="58">
        <v>0</v>
      </c>
      <c r="AK8342" s="64">
        <f t="shared" si="130"/>
        <v>-1.9333147208401471E-3</v>
      </c>
    </row>
    <row r="8343" spans="1:37" x14ac:dyDescent="0.25">
      <c r="A8343">
        <v>8341</v>
      </c>
      <c r="B8343" s="1">
        <v>1.12E-2</v>
      </c>
      <c r="C8343" s="1">
        <v>1.2814017624970017E-4</v>
      </c>
      <c r="D8343" s="58">
        <v>0.13441317286160728</v>
      </c>
      <c r="E8343" s="58">
        <v>0.10490296749251878</v>
      </c>
      <c r="F8343" s="58">
        <v>5.6980164545204909E-2</v>
      </c>
      <c r="G8343" s="58">
        <v>4.2362078707780276E-2</v>
      </c>
      <c r="H8343" s="58">
        <v>5.2747133022427006E-2</v>
      </c>
      <c r="I8343" s="58">
        <v>6.4908660176071928E-2</v>
      </c>
      <c r="J8343" s="58">
        <v>0.1151340357642093</v>
      </c>
      <c r="K8343" s="58">
        <v>8.8761251827754212E-2</v>
      </c>
      <c r="L8343" s="58">
        <v>0.10500568072966408</v>
      </c>
      <c r="M8343" s="58">
        <v>9.6972803844216152E-2</v>
      </c>
      <c r="N8343" s="58">
        <v>0.13781205102854613</v>
      </c>
      <c r="O8343" s="58">
        <v>0</v>
      </c>
      <c r="P8343" s="58">
        <v>0</v>
      </c>
      <c r="Q8343" s="58">
        <v>0</v>
      </c>
      <c r="R8343" s="58">
        <v>0</v>
      </c>
      <c r="S8343" s="58">
        <v>0</v>
      </c>
      <c r="T8343" s="58">
        <v>0</v>
      </c>
      <c r="U8343" s="58">
        <v>0</v>
      </c>
      <c r="V8343" s="58">
        <v>0</v>
      </c>
      <c r="W8343" s="58">
        <v>0</v>
      </c>
      <c r="X8343" s="58">
        <v>0</v>
      </c>
      <c r="Y8343" s="58">
        <v>0</v>
      </c>
      <c r="Z8343" s="58">
        <v>0</v>
      </c>
      <c r="AA8343" s="58">
        <v>0</v>
      </c>
      <c r="AB8343" s="58">
        <v>0</v>
      </c>
      <c r="AC8343" s="58">
        <v>0</v>
      </c>
      <c r="AD8343" s="58">
        <v>0</v>
      </c>
      <c r="AE8343" s="58">
        <v>0</v>
      </c>
      <c r="AF8343" s="58">
        <v>0</v>
      </c>
      <c r="AG8343" s="58">
        <v>0</v>
      </c>
      <c r="AH8343" s="58">
        <v>0</v>
      </c>
      <c r="AI8343" s="58">
        <v>0</v>
      </c>
      <c r="AK8343" s="64">
        <f t="shared" si="130"/>
        <v>1.1441087165151801E-2</v>
      </c>
    </row>
    <row r="8344" spans="1:37" x14ac:dyDescent="0.25">
      <c r="A8344">
        <v>8342</v>
      </c>
      <c r="B8344" s="1">
        <v>1.1599999999999999E-2</v>
      </c>
      <c r="C8344" s="1">
        <v>-2.9433724069298961E-4</v>
      </c>
      <c r="D8344" s="58">
        <v>6.1869993077432857E-2</v>
      </c>
      <c r="E8344" s="58">
        <v>3.4813777821108047E-2</v>
      </c>
      <c r="F8344" s="58">
        <v>0.10967458230423793</v>
      </c>
      <c r="G8344" s="58">
        <v>5.9695436509281517E-2</v>
      </c>
      <c r="H8344" s="58">
        <v>1.1654319933422566E-2</v>
      </c>
      <c r="I8344" s="58">
        <v>0.14435514825073525</v>
      </c>
      <c r="J8344" s="58">
        <v>0.11683756185482218</v>
      </c>
      <c r="K8344" s="58">
        <v>0.15010561003206044</v>
      </c>
      <c r="L8344" s="58">
        <v>8.839700411817257E-2</v>
      </c>
      <c r="M8344" s="58">
        <v>0.1234082294539299</v>
      </c>
      <c r="N8344" s="58">
        <v>9.9188336644796649E-2</v>
      </c>
      <c r="O8344" s="58">
        <v>0</v>
      </c>
      <c r="P8344" s="58">
        <v>0</v>
      </c>
      <c r="Q8344" s="58">
        <v>0</v>
      </c>
      <c r="R8344" s="58">
        <v>0</v>
      </c>
      <c r="S8344" s="58">
        <v>0</v>
      </c>
      <c r="T8344" s="58">
        <v>0</v>
      </c>
      <c r="U8344" s="58">
        <v>0</v>
      </c>
      <c r="V8344" s="58">
        <v>0</v>
      </c>
      <c r="W8344" s="58">
        <v>0</v>
      </c>
      <c r="X8344" s="58">
        <v>0</v>
      </c>
      <c r="Y8344" s="58">
        <v>0</v>
      </c>
      <c r="Z8344" s="58">
        <v>0</v>
      </c>
      <c r="AA8344" s="58">
        <v>0</v>
      </c>
      <c r="AB8344" s="58">
        <v>0</v>
      </c>
      <c r="AC8344" s="58">
        <v>0</v>
      </c>
      <c r="AD8344" s="58">
        <v>0</v>
      </c>
      <c r="AE8344" s="58">
        <v>0</v>
      </c>
      <c r="AF8344" s="58">
        <v>0</v>
      </c>
      <c r="AG8344" s="58">
        <v>0</v>
      </c>
      <c r="AH8344" s="58">
        <v>0</v>
      </c>
      <c r="AI8344" s="58">
        <v>0</v>
      </c>
      <c r="AK8344" s="64">
        <f t="shared" si="130"/>
        <v>-2.5373900059740485E-2</v>
      </c>
    </row>
    <row r="8345" spans="1:37" x14ac:dyDescent="0.25">
      <c r="A8345">
        <v>8343</v>
      </c>
      <c r="B8345" s="1">
        <v>1.0500000000000001E-2</v>
      </c>
      <c r="C8345" s="1">
        <v>4.4067468572840708E-5</v>
      </c>
      <c r="D8345" s="58">
        <v>0.14284901009984383</v>
      </c>
      <c r="E8345" s="58">
        <v>4.4704618106034856E-2</v>
      </c>
      <c r="F8345" s="58">
        <v>9.0801888678321382E-2</v>
      </c>
      <c r="G8345" s="58">
        <v>0.11519081541233815</v>
      </c>
      <c r="H8345" s="58">
        <v>8.692671789816217E-2</v>
      </c>
      <c r="I8345" s="58">
        <v>6.0461133644566269E-2</v>
      </c>
      <c r="J8345" s="58">
        <v>0.14747171680845469</v>
      </c>
      <c r="K8345" s="58">
        <v>3.0507605623848237E-2</v>
      </c>
      <c r="L8345" s="58">
        <v>4.5337214992280375E-3</v>
      </c>
      <c r="M8345" s="58">
        <v>0.13591350367801799</v>
      </c>
      <c r="N8345" s="58">
        <v>0.14063926855118439</v>
      </c>
      <c r="O8345" s="58">
        <v>0</v>
      </c>
      <c r="P8345" s="58">
        <v>0</v>
      </c>
      <c r="Q8345" s="58">
        <v>0</v>
      </c>
      <c r="R8345" s="58">
        <v>0</v>
      </c>
      <c r="S8345" s="58">
        <v>0</v>
      </c>
      <c r="T8345" s="58">
        <v>0</v>
      </c>
      <c r="U8345" s="58">
        <v>0</v>
      </c>
      <c r="V8345" s="58">
        <v>0</v>
      </c>
      <c r="W8345" s="58">
        <v>0</v>
      </c>
      <c r="X8345" s="58">
        <v>0</v>
      </c>
      <c r="Y8345" s="58">
        <v>0</v>
      </c>
      <c r="Z8345" s="58">
        <v>0</v>
      </c>
      <c r="AA8345" s="58">
        <v>0</v>
      </c>
      <c r="AB8345" s="58">
        <v>0</v>
      </c>
      <c r="AC8345" s="58">
        <v>0</v>
      </c>
      <c r="AD8345" s="58">
        <v>0</v>
      </c>
      <c r="AE8345" s="58">
        <v>0</v>
      </c>
      <c r="AF8345" s="58">
        <v>0</v>
      </c>
      <c r="AG8345" s="58">
        <v>0</v>
      </c>
      <c r="AH8345" s="58">
        <v>0</v>
      </c>
      <c r="AI8345" s="58">
        <v>0</v>
      </c>
      <c r="AK8345" s="64">
        <f t="shared" si="130"/>
        <v>4.1969017688419721E-3</v>
      </c>
    </row>
    <row r="8346" spans="1:37" x14ac:dyDescent="0.25">
      <c r="A8346">
        <v>8344</v>
      </c>
      <c r="B8346" s="1">
        <v>8.8000000000000005E-3</v>
      </c>
      <c r="C8346" s="1">
        <v>1.2130280399010249E-4</v>
      </c>
      <c r="D8346" s="58">
        <v>2.6954462472352893E-3</v>
      </c>
      <c r="E8346" s="58">
        <v>4.1898204765230762E-2</v>
      </c>
      <c r="F8346" s="58">
        <v>0.139679315981737</v>
      </c>
      <c r="G8346" s="58">
        <v>2.104093355529953E-2</v>
      </c>
      <c r="H8346" s="58">
        <v>0.19762323217221184</v>
      </c>
      <c r="I8346" s="58">
        <v>6.007861025949858E-2</v>
      </c>
      <c r="J8346" s="58">
        <v>0.10084108309186246</v>
      </c>
      <c r="K8346" s="58">
        <v>1.2956410668458738E-2</v>
      </c>
      <c r="L8346" s="58">
        <v>0.11666482008807623</v>
      </c>
      <c r="M8346" s="58">
        <v>0.13342519552921789</v>
      </c>
      <c r="N8346" s="58">
        <v>0.17309674764117167</v>
      </c>
      <c r="O8346" s="58">
        <v>0</v>
      </c>
      <c r="P8346" s="58">
        <v>0</v>
      </c>
      <c r="Q8346" s="58">
        <v>0</v>
      </c>
      <c r="R8346" s="58">
        <v>0</v>
      </c>
      <c r="S8346" s="58">
        <v>0</v>
      </c>
      <c r="T8346" s="58">
        <v>0</v>
      </c>
      <c r="U8346" s="58">
        <v>0</v>
      </c>
      <c r="V8346" s="58">
        <v>0</v>
      </c>
      <c r="W8346" s="58">
        <v>0</v>
      </c>
      <c r="X8346" s="58">
        <v>0</v>
      </c>
      <c r="Y8346" s="58">
        <v>0</v>
      </c>
      <c r="Z8346" s="58">
        <v>0</v>
      </c>
      <c r="AA8346" s="58">
        <v>0</v>
      </c>
      <c r="AB8346" s="58">
        <v>0</v>
      </c>
      <c r="AC8346" s="58">
        <v>0</v>
      </c>
      <c r="AD8346" s="58">
        <v>0</v>
      </c>
      <c r="AE8346" s="58">
        <v>0</v>
      </c>
      <c r="AF8346" s="58">
        <v>0</v>
      </c>
      <c r="AG8346" s="58">
        <v>0</v>
      </c>
      <c r="AH8346" s="58">
        <v>0</v>
      </c>
      <c r="AI8346" s="58">
        <v>0</v>
      </c>
      <c r="AK8346" s="64">
        <f t="shared" si="130"/>
        <v>1.3784409544329829E-2</v>
      </c>
    </row>
    <row r="8347" spans="1:37" x14ac:dyDescent="0.25">
      <c r="A8347">
        <v>8345</v>
      </c>
      <c r="B8347" s="1">
        <v>1.1599999999999999E-2</v>
      </c>
      <c r="C8347" s="1">
        <v>2.2363561734661686E-4</v>
      </c>
      <c r="D8347" s="58">
        <v>7.1134819249595763E-2</v>
      </c>
      <c r="E8347" s="58">
        <v>0.12702026720115137</v>
      </c>
      <c r="F8347" s="58">
        <v>0.1149736657932077</v>
      </c>
      <c r="G8347" s="58">
        <v>5.5451653011935498E-2</v>
      </c>
      <c r="H8347" s="58">
        <v>0.14402392992630594</v>
      </c>
      <c r="I8347" s="58">
        <v>7.6540757612160268E-2</v>
      </c>
      <c r="J8347" s="58">
        <v>0.12687072323938231</v>
      </c>
      <c r="K8347" s="58">
        <v>5.5385035966267369E-3</v>
      </c>
      <c r="L8347" s="58">
        <v>1.0007529576870294E-2</v>
      </c>
      <c r="M8347" s="58">
        <v>0.12729025605123601</v>
      </c>
      <c r="N8347" s="58">
        <v>0.14114789474152803</v>
      </c>
      <c r="O8347" s="58">
        <v>0</v>
      </c>
      <c r="P8347" s="58">
        <v>0</v>
      </c>
      <c r="Q8347" s="58">
        <v>0</v>
      </c>
      <c r="R8347" s="58">
        <v>0</v>
      </c>
      <c r="S8347" s="58">
        <v>0</v>
      </c>
      <c r="T8347" s="58">
        <v>0</v>
      </c>
      <c r="U8347" s="58">
        <v>0</v>
      </c>
      <c r="V8347" s="58">
        <v>0</v>
      </c>
      <c r="W8347" s="58">
        <v>0</v>
      </c>
      <c r="X8347" s="58">
        <v>0</v>
      </c>
      <c r="Y8347" s="58">
        <v>0</v>
      </c>
      <c r="Z8347" s="58">
        <v>0</v>
      </c>
      <c r="AA8347" s="58">
        <v>0</v>
      </c>
      <c r="AB8347" s="58">
        <v>0</v>
      </c>
      <c r="AC8347" s="58">
        <v>0</v>
      </c>
      <c r="AD8347" s="58">
        <v>0</v>
      </c>
      <c r="AE8347" s="58">
        <v>0</v>
      </c>
      <c r="AF8347" s="58">
        <v>0</v>
      </c>
      <c r="AG8347" s="58">
        <v>0</v>
      </c>
      <c r="AH8347" s="58">
        <v>0</v>
      </c>
      <c r="AI8347" s="58">
        <v>0</v>
      </c>
      <c r="AK8347" s="64">
        <f t="shared" si="130"/>
        <v>1.9278932529880766E-2</v>
      </c>
    </row>
    <row r="8348" spans="1:37" x14ac:dyDescent="0.25">
      <c r="A8348">
        <v>8346</v>
      </c>
      <c r="B8348" s="1">
        <v>1.4800000000000001E-2</v>
      </c>
      <c r="C8348" s="1">
        <v>-3.5054423481208622E-4</v>
      </c>
      <c r="D8348" s="58">
        <v>0.13211424728310864</v>
      </c>
      <c r="E8348" s="58">
        <v>0.12015998078465602</v>
      </c>
      <c r="F8348" s="58">
        <v>8.9930237508062741E-2</v>
      </c>
      <c r="G8348" s="58">
        <v>1.4515086343976082E-2</v>
      </c>
      <c r="H8348" s="58">
        <v>0.14812447291384384</v>
      </c>
      <c r="I8348" s="58">
        <v>8.5794786621639141E-2</v>
      </c>
      <c r="J8348" s="58">
        <v>3.3501673466947733E-2</v>
      </c>
      <c r="K8348" s="58">
        <v>0.22453383932578769</v>
      </c>
      <c r="L8348" s="58">
        <v>3.3805996948032373E-2</v>
      </c>
      <c r="M8348" s="58">
        <v>5.9695576791311211E-2</v>
      </c>
      <c r="N8348" s="58">
        <v>5.78241020126345E-2</v>
      </c>
      <c r="O8348" s="58">
        <v>0</v>
      </c>
      <c r="P8348" s="58">
        <v>0</v>
      </c>
      <c r="Q8348" s="58">
        <v>0</v>
      </c>
      <c r="R8348" s="58">
        <v>0</v>
      </c>
      <c r="S8348" s="58">
        <v>0</v>
      </c>
      <c r="T8348" s="58">
        <v>0</v>
      </c>
      <c r="U8348" s="58">
        <v>0</v>
      </c>
      <c r="V8348" s="58">
        <v>0</v>
      </c>
      <c r="W8348" s="58">
        <v>0</v>
      </c>
      <c r="X8348" s="58">
        <v>0</v>
      </c>
      <c r="Y8348" s="58">
        <v>0</v>
      </c>
      <c r="Z8348" s="58">
        <v>0</v>
      </c>
      <c r="AA8348" s="58">
        <v>0</v>
      </c>
      <c r="AB8348" s="58">
        <v>0</v>
      </c>
      <c r="AC8348" s="58">
        <v>0</v>
      </c>
      <c r="AD8348" s="58">
        <v>0</v>
      </c>
      <c r="AE8348" s="58">
        <v>0</v>
      </c>
      <c r="AF8348" s="58">
        <v>0</v>
      </c>
      <c r="AG8348" s="58">
        <v>0</v>
      </c>
      <c r="AH8348" s="58">
        <v>0</v>
      </c>
      <c r="AI8348" s="58">
        <v>0</v>
      </c>
      <c r="AK8348" s="64">
        <f t="shared" si="130"/>
        <v>-2.3685421271086905E-2</v>
      </c>
    </row>
    <row r="8349" spans="1:37" x14ac:dyDescent="0.25">
      <c r="A8349">
        <v>8347</v>
      </c>
      <c r="B8349" s="1">
        <v>1.17E-2</v>
      </c>
      <c r="C8349" s="1">
        <v>2.3780595997693643E-4</v>
      </c>
      <c r="D8349" s="58">
        <v>0.17748416731603042</v>
      </c>
      <c r="E8349" s="58">
        <v>0.10559741516238644</v>
      </c>
      <c r="F8349" s="58">
        <v>4.1772816997207397E-2</v>
      </c>
      <c r="G8349" s="58">
        <v>1.5256093211512131E-2</v>
      </c>
      <c r="H8349" s="58">
        <v>4.3409959104301205E-2</v>
      </c>
      <c r="I8349" s="58">
        <v>0.13470328168621656</v>
      </c>
      <c r="J8349" s="58">
        <v>0.17874597080939073</v>
      </c>
      <c r="K8349" s="58">
        <v>1.6044948234401876E-2</v>
      </c>
      <c r="L8349" s="58">
        <v>4.4572418937848246E-2</v>
      </c>
      <c r="M8349" s="58">
        <v>7.2492236060129153E-2</v>
      </c>
      <c r="N8349" s="58">
        <v>0.16992069248057584</v>
      </c>
      <c r="O8349" s="58">
        <v>0</v>
      </c>
      <c r="P8349" s="58">
        <v>0</v>
      </c>
      <c r="Q8349" s="58">
        <v>0</v>
      </c>
      <c r="R8349" s="58">
        <v>0</v>
      </c>
      <c r="S8349" s="58">
        <v>0</v>
      </c>
      <c r="T8349" s="58">
        <v>0</v>
      </c>
      <c r="U8349" s="58">
        <v>0</v>
      </c>
      <c r="V8349" s="58">
        <v>0</v>
      </c>
      <c r="W8349" s="58">
        <v>0</v>
      </c>
      <c r="X8349" s="58">
        <v>0</v>
      </c>
      <c r="Y8349" s="58">
        <v>0</v>
      </c>
      <c r="Z8349" s="58">
        <v>0</v>
      </c>
      <c r="AA8349" s="58">
        <v>0</v>
      </c>
      <c r="AB8349" s="58">
        <v>0</v>
      </c>
      <c r="AC8349" s="58">
        <v>0</v>
      </c>
      <c r="AD8349" s="58">
        <v>0</v>
      </c>
      <c r="AE8349" s="58">
        <v>0</v>
      </c>
      <c r="AF8349" s="58">
        <v>0</v>
      </c>
      <c r="AG8349" s="58">
        <v>0</v>
      </c>
      <c r="AH8349" s="58">
        <v>0</v>
      </c>
      <c r="AI8349" s="58">
        <v>0</v>
      </c>
      <c r="AK8349" s="64">
        <f t="shared" si="130"/>
        <v>2.0325295724524482E-2</v>
      </c>
    </row>
    <row r="8350" spans="1:37" x14ac:dyDescent="0.25">
      <c r="A8350">
        <v>8348</v>
      </c>
      <c r="B8350" s="1">
        <v>1.14E-2</v>
      </c>
      <c r="C8350" s="1">
        <v>2.2405213667278423E-4</v>
      </c>
      <c r="D8350" s="58">
        <v>2.5792466434875799E-2</v>
      </c>
      <c r="E8350" s="58">
        <v>4.5957347650861999E-2</v>
      </c>
      <c r="F8350" s="58">
        <v>1.9639207980280689E-2</v>
      </c>
      <c r="G8350" s="58">
        <v>0.14044253916595989</v>
      </c>
      <c r="H8350" s="58">
        <v>0.18046260910888784</v>
      </c>
      <c r="I8350" s="58">
        <v>5.3433262976397222E-2</v>
      </c>
      <c r="J8350" s="58">
        <v>0.18901280933132569</v>
      </c>
      <c r="K8350" s="58">
        <v>6.4667213055487061E-2</v>
      </c>
      <c r="L8350" s="58">
        <v>8.8385557852993263E-2</v>
      </c>
      <c r="M8350" s="58">
        <v>1.0420400332588151E-3</v>
      </c>
      <c r="N8350" s="58">
        <v>0.19116494640967166</v>
      </c>
      <c r="O8350" s="58">
        <v>0</v>
      </c>
      <c r="P8350" s="58">
        <v>0</v>
      </c>
      <c r="Q8350" s="58">
        <v>0</v>
      </c>
      <c r="R8350" s="58">
        <v>0</v>
      </c>
      <c r="S8350" s="58">
        <v>0</v>
      </c>
      <c r="T8350" s="58">
        <v>0</v>
      </c>
      <c r="U8350" s="58">
        <v>0</v>
      </c>
      <c r="V8350" s="58">
        <v>0</v>
      </c>
      <c r="W8350" s="58">
        <v>0</v>
      </c>
      <c r="X8350" s="58">
        <v>0</v>
      </c>
      <c r="Y8350" s="58">
        <v>0</v>
      </c>
      <c r="Z8350" s="58">
        <v>0</v>
      </c>
      <c r="AA8350" s="58">
        <v>0</v>
      </c>
      <c r="AB8350" s="58">
        <v>0</v>
      </c>
      <c r="AC8350" s="58">
        <v>0</v>
      </c>
      <c r="AD8350" s="58">
        <v>0</v>
      </c>
      <c r="AE8350" s="58">
        <v>0</v>
      </c>
      <c r="AF8350" s="58">
        <v>0</v>
      </c>
      <c r="AG8350" s="58">
        <v>0</v>
      </c>
      <c r="AH8350" s="58">
        <v>0</v>
      </c>
      <c r="AI8350" s="58">
        <v>0</v>
      </c>
      <c r="AK8350" s="64">
        <f t="shared" si="130"/>
        <v>1.9653696199367039E-2</v>
      </c>
    </row>
    <row r="8351" spans="1:37" x14ac:dyDescent="0.25">
      <c r="A8351">
        <v>8349</v>
      </c>
      <c r="B8351" s="1">
        <v>1.35E-2</v>
      </c>
      <c r="C8351" s="1">
        <v>-7.5582258243105701E-5</v>
      </c>
      <c r="D8351" s="58">
        <v>0.12492207740188253</v>
      </c>
      <c r="E8351" s="58">
        <v>0.14231623675421667</v>
      </c>
      <c r="F8351" s="58">
        <v>0.12108838587491241</v>
      </c>
      <c r="G8351" s="58">
        <v>3.7493310029688885E-2</v>
      </c>
      <c r="H8351" s="58">
        <v>0.10555584410775842</v>
      </c>
      <c r="I8351" s="58">
        <v>0.104212339041546</v>
      </c>
      <c r="J8351" s="58">
        <v>1.0291203032331225E-2</v>
      </c>
      <c r="K8351" s="58">
        <v>0.12652639048713823</v>
      </c>
      <c r="L8351" s="58">
        <v>0.13812631802020292</v>
      </c>
      <c r="M8351" s="58">
        <v>8.8104765534808699E-2</v>
      </c>
      <c r="N8351" s="58">
        <v>1.3631297155140038E-3</v>
      </c>
      <c r="O8351" s="58">
        <v>0</v>
      </c>
      <c r="P8351" s="58">
        <v>0</v>
      </c>
      <c r="Q8351" s="58">
        <v>0</v>
      </c>
      <c r="R8351" s="58">
        <v>0</v>
      </c>
      <c r="S8351" s="58">
        <v>0</v>
      </c>
      <c r="T8351" s="58">
        <v>0</v>
      </c>
      <c r="U8351" s="58">
        <v>0</v>
      </c>
      <c r="V8351" s="58">
        <v>0</v>
      </c>
      <c r="W8351" s="58">
        <v>0</v>
      </c>
      <c r="X8351" s="58">
        <v>0</v>
      </c>
      <c r="Y8351" s="58">
        <v>0</v>
      </c>
      <c r="Z8351" s="58">
        <v>0</v>
      </c>
      <c r="AA8351" s="58">
        <v>0</v>
      </c>
      <c r="AB8351" s="58">
        <v>0</v>
      </c>
      <c r="AC8351" s="58">
        <v>0</v>
      </c>
      <c r="AD8351" s="58">
        <v>0</v>
      </c>
      <c r="AE8351" s="58">
        <v>0</v>
      </c>
      <c r="AF8351" s="58">
        <v>0</v>
      </c>
      <c r="AG8351" s="58">
        <v>0</v>
      </c>
      <c r="AH8351" s="58">
        <v>0</v>
      </c>
      <c r="AI8351" s="58">
        <v>0</v>
      </c>
      <c r="AK8351" s="64">
        <f t="shared" si="130"/>
        <v>-5.5986857957856075E-3</v>
      </c>
    </row>
    <row r="8352" spans="1:37" x14ac:dyDescent="0.25">
      <c r="A8352">
        <v>8350</v>
      </c>
      <c r="B8352" s="1">
        <v>1.1299999999999999E-2</v>
      </c>
      <c r="C8352" s="1">
        <v>-1.2703918010265345E-4</v>
      </c>
      <c r="D8352" s="58">
        <v>7.3546905220930547E-2</v>
      </c>
      <c r="E8352" s="58">
        <v>2.4019719611514279E-2</v>
      </c>
      <c r="F8352" s="58">
        <v>8.8330580517494942E-2</v>
      </c>
      <c r="G8352" s="58">
        <v>0.14153376398751999</v>
      </c>
      <c r="H8352" s="58">
        <v>0.12334106307222401</v>
      </c>
      <c r="I8352" s="58">
        <v>6.7562650441185923E-2</v>
      </c>
      <c r="J8352" s="58">
        <v>0.12078181787967603</v>
      </c>
      <c r="K8352" s="58">
        <v>0.11130673772311872</v>
      </c>
      <c r="L8352" s="58">
        <v>7.3757680206683829E-2</v>
      </c>
      <c r="M8352" s="58">
        <v>7.5074269465549667E-2</v>
      </c>
      <c r="N8352" s="58">
        <v>0.10074481187410216</v>
      </c>
      <c r="O8352" s="58">
        <v>0</v>
      </c>
      <c r="P8352" s="58">
        <v>0</v>
      </c>
      <c r="Q8352" s="58">
        <v>0</v>
      </c>
      <c r="R8352" s="58">
        <v>0</v>
      </c>
      <c r="S8352" s="58">
        <v>0</v>
      </c>
      <c r="T8352" s="58">
        <v>0</v>
      </c>
      <c r="U8352" s="58">
        <v>0</v>
      </c>
      <c r="V8352" s="58">
        <v>0</v>
      </c>
      <c r="W8352" s="58">
        <v>0</v>
      </c>
      <c r="X8352" s="58">
        <v>0</v>
      </c>
      <c r="Y8352" s="58">
        <v>0</v>
      </c>
      <c r="Z8352" s="58">
        <v>0</v>
      </c>
      <c r="AA8352" s="58">
        <v>0</v>
      </c>
      <c r="AB8352" s="58">
        <v>0</v>
      </c>
      <c r="AC8352" s="58">
        <v>0</v>
      </c>
      <c r="AD8352" s="58">
        <v>0</v>
      </c>
      <c r="AE8352" s="58">
        <v>0</v>
      </c>
      <c r="AF8352" s="58">
        <v>0</v>
      </c>
      <c r="AG8352" s="58">
        <v>0</v>
      </c>
      <c r="AH8352" s="58">
        <v>0</v>
      </c>
      <c r="AI8352" s="58">
        <v>0</v>
      </c>
      <c r="AK8352" s="64">
        <f t="shared" si="130"/>
        <v>-1.124240531881889E-2</v>
      </c>
    </row>
    <row r="8353" spans="1:37" x14ac:dyDescent="0.25">
      <c r="A8353">
        <v>8351</v>
      </c>
      <c r="B8353" s="1">
        <v>1.38E-2</v>
      </c>
      <c r="C8353" s="1">
        <v>1.5033481868942124E-6</v>
      </c>
      <c r="D8353" s="58">
        <v>0.14028461820073129</v>
      </c>
      <c r="E8353" s="58">
        <v>0.1253839429339062</v>
      </c>
      <c r="F8353" s="58">
        <v>2.704247018479651E-2</v>
      </c>
      <c r="G8353" s="58">
        <v>8.2044263991443239E-2</v>
      </c>
      <c r="H8353" s="58">
        <v>9.8787809479831082E-2</v>
      </c>
      <c r="I8353" s="58">
        <v>0.11815105089078572</v>
      </c>
      <c r="J8353" s="58">
        <v>0.11361222658274396</v>
      </c>
      <c r="K8353" s="58">
        <v>0.12442240780697403</v>
      </c>
      <c r="L8353" s="58">
        <v>3.1130987654455856E-2</v>
      </c>
      <c r="M8353" s="58">
        <v>5.8061236886532898E-2</v>
      </c>
      <c r="N8353" s="58">
        <v>8.1078985387799007E-2</v>
      </c>
      <c r="O8353" s="58">
        <v>0</v>
      </c>
      <c r="P8353" s="58">
        <v>0</v>
      </c>
      <c r="Q8353" s="58">
        <v>0</v>
      </c>
      <c r="R8353" s="58">
        <v>0</v>
      </c>
      <c r="S8353" s="58">
        <v>0</v>
      </c>
      <c r="T8353" s="58">
        <v>0</v>
      </c>
      <c r="U8353" s="58">
        <v>0</v>
      </c>
      <c r="V8353" s="58">
        <v>0</v>
      </c>
      <c r="W8353" s="58">
        <v>0</v>
      </c>
      <c r="X8353" s="58">
        <v>0</v>
      </c>
      <c r="Y8353" s="58">
        <v>0</v>
      </c>
      <c r="Z8353" s="58">
        <v>0</v>
      </c>
      <c r="AA8353" s="58">
        <v>0</v>
      </c>
      <c r="AB8353" s="58">
        <v>0</v>
      </c>
      <c r="AC8353" s="58">
        <v>0</v>
      </c>
      <c r="AD8353" s="58">
        <v>0</v>
      </c>
      <c r="AE8353" s="58">
        <v>0</v>
      </c>
      <c r="AF8353" s="58">
        <v>0</v>
      </c>
      <c r="AG8353" s="58">
        <v>0</v>
      </c>
      <c r="AH8353" s="58">
        <v>0</v>
      </c>
      <c r="AI8353" s="58">
        <v>0</v>
      </c>
      <c r="AK8353" s="64">
        <f t="shared" si="130"/>
        <v>1.0893827441262409E-4</v>
      </c>
    </row>
    <row r="8354" spans="1:37" x14ac:dyDescent="0.25">
      <c r="A8354">
        <v>8352</v>
      </c>
      <c r="B8354" s="1">
        <v>1.06E-2</v>
      </c>
      <c r="C8354" s="1">
        <v>7.7071052213471524E-5</v>
      </c>
      <c r="D8354" s="58">
        <v>0.12783954518355617</v>
      </c>
      <c r="E8354" s="58">
        <v>6.5481471803619379E-2</v>
      </c>
      <c r="F8354" s="58">
        <v>1.4785879242222709E-2</v>
      </c>
      <c r="G8354" s="58">
        <v>8.7592047844485391E-2</v>
      </c>
      <c r="H8354" s="58">
        <v>0.14882473693446538</v>
      </c>
      <c r="I8354" s="58">
        <v>2.0262775320165963E-2</v>
      </c>
      <c r="J8354" s="58">
        <v>9.3685175783911404E-2</v>
      </c>
      <c r="K8354" s="58">
        <v>0.1197354554398006</v>
      </c>
      <c r="L8354" s="58">
        <v>0.14304711745169477</v>
      </c>
      <c r="M8354" s="58">
        <v>0.12936326301165849</v>
      </c>
      <c r="N8354" s="58">
        <v>4.9382531984419879E-2</v>
      </c>
      <c r="O8354" s="58">
        <v>0</v>
      </c>
      <c r="P8354" s="58">
        <v>0</v>
      </c>
      <c r="Q8354" s="58">
        <v>0</v>
      </c>
      <c r="R8354" s="58">
        <v>0</v>
      </c>
      <c r="S8354" s="58">
        <v>0</v>
      </c>
      <c r="T8354" s="58">
        <v>0</v>
      </c>
      <c r="U8354" s="58">
        <v>0</v>
      </c>
      <c r="V8354" s="58">
        <v>0</v>
      </c>
      <c r="W8354" s="58">
        <v>0</v>
      </c>
      <c r="X8354" s="58">
        <v>0</v>
      </c>
      <c r="Y8354" s="58">
        <v>0</v>
      </c>
      <c r="Z8354" s="58">
        <v>0</v>
      </c>
      <c r="AA8354" s="58">
        <v>0</v>
      </c>
      <c r="AB8354" s="58">
        <v>0</v>
      </c>
      <c r="AC8354" s="58">
        <v>0</v>
      </c>
      <c r="AD8354" s="58">
        <v>0</v>
      </c>
      <c r="AE8354" s="58">
        <v>0</v>
      </c>
      <c r="AF8354" s="58">
        <v>0</v>
      </c>
      <c r="AG8354" s="58">
        <v>0</v>
      </c>
      <c r="AH8354" s="58">
        <v>0</v>
      </c>
      <c r="AI8354" s="58">
        <v>0</v>
      </c>
      <c r="AK8354" s="64">
        <f t="shared" si="130"/>
        <v>7.2708539824029739E-3</v>
      </c>
    </row>
    <row r="8355" spans="1:37" x14ac:dyDescent="0.25">
      <c r="A8355">
        <v>8353</v>
      </c>
      <c r="B8355" s="1">
        <v>1.3899999999999999E-2</v>
      </c>
      <c r="C8355" s="1">
        <v>-6.8599107501064201E-5</v>
      </c>
      <c r="D8355" s="58">
        <v>8.9401517299345385E-3</v>
      </c>
      <c r="E8355" s="58">
        <v>0.12867003420321277</v>
      </c>
      <c r="F8355" s="58">
        <v>0.1516107380330986</v>
      </c>
      <c r="G8355" s="58">
        <v>0.15324517510258917</v>
      </c>
      <c r="H8355" s="58">
        <v>7.2749146099031797E-2</v>
      </c>
      <c r="I8355" s="58">
        <v>6.5784327114782298E-2</v>
      </c>
      <c r="J8355" s="58">
        <v>0.12360293344645447</v>
      </c>
      <c r="K8355" s="58">
        <v>0.12469679500962158</v>
      </c>
      <c r="L8355" s="58">
        <v>1.9782773238106944E-2</v>
      </c>
      <c r="M8355" s="58">
        <v>9.5448198590710312E-2</v>
      </c>
      <c r="N8355" s="58">
        <v>5.5469727432457559E-2</v>
      </c>
      <c r="O8355" s="58">
        <v>0</v>
      </c>
      <c r="P8355" s="58">
        <v>0</v>
      </c>
      <c r="Q8355" s="58">
        <v>0</v>
      </c>
      <c r="R8355" s="58">
        <v>0</v>
      </c>
      <c r="S8355" s="58">
        <v>0</v>
      </c>
      <c r="T8355" s="58">
        <v>0</v>
      </c>
      <c r="U8355" s="58">
        <v>0</v>
      </c>
      <c r="V8355" s="58">
        <v>0</v>
      </c>
      <c r="W8355" s="58">
        <v>0</v>
      </c>
      <c r="X8355" s="58">
        <v>0</v>
      </c>
      <c r="Y8355" s="58">
        <v>0</v>
      </c>
      <c r="Z8355" s="58">
        <v>0</v>
      </c>
      <c r="AA8355" s="58">
        <v>0</v>
      </c>
      <c r="AB8355" s="58">
        <v>0</v>
      </c>
      <c r="AC8355" s="58">
        <v>0</v>
      </c>
      <c r="AD8355" s="58">
        <v>0</v>
      </c>
      <c r="AE8355" s="58">
        <v>0</v>
      </c>
      <c r="AF8355" s="58">
        <v>0</v>
      </c>
      <c r="AG8355" s="58">
        <v>0</v>
      </c>
      <c r="AH8355" s="58">
        <v>0</v>
      </c>
      <c r="AI8355" s="58">
        <v>0</v>
      </c>
      <c r="AK8355" s="64">
        <f t="shared" si="130"/>
        <v>-4.9351875900046187E-3</v>
      </c>
    </row>
    <row r="8356" spans="1:37" x14ac:dyDescent="0.25">
      <c r="A8356">
        <v>8354</v>
      </c>
      <c r="B8356" s="1">
        <v>1.4200000000000001E-2</v>
      </c>
      <c r="C8356" s="1">
        <v>5.895643262314607E-5</v>
      </c>
      <c r="D8356" s="58">
        <v>6.4632620129145418E-2</v>
      </c>
      <c r="E8356" s="58">
        <v>0.16325707582489099</v>
      </c>
      <c r="F8356" s="58">
        <v>7.8923045442658935E-2</v>
      </c>
      <c r="G8356" s="58">
        <v>7.7639455712523217E-2</v>
      </c>
      <c r="H8356" s="58">
        <v>6.9407519147252031E-2</v>
      </c>
      <c r="I8356" s="58">
        <v>0.12889897952547386</v>
      </c>
      <c r="J8356" s="58">
        <v>0.12515829681545401</v>
      </c>
      <c r="K8356" s="58">
        <v>0.10368793199591601</v>
      </c>
      <c r="L8356" s="58">
        <v>1.9972419924671098E-2</v>
      </c>
      <c r="M8356" s="58">
        <v>0.10592794825633724</v>
      </c>
      <c r="N8356" s="58">
        <v>6.24947072256773E-2</v>
      </c>
      <c r="O8356" s="58">
        <v>0</v>
      </c>
      <c r="P8356" s="58">
        <v>0</v>
      </c>
      <c r="Q8356" s="58">
        <v>0</v>
      </c>
      <c r="R8356" s="58">
        <v>0</v>
      </c>
      <c r="S8356" s="58">
        <v>0</v>
      </c>
      <c r="T8356" s="58">
        <v>0</v>
      </c>
      <c r="U8356" s="58">
        <v>0</v>
      </c>
      <c r="V8356" s="58">
        <v>0</v>
      </c>
      <c r="W8356" s="58">
        <v>0</v>
      </c>
      <c r="X8356" s="58">
        <v>0</v>
      </c>
      <c r="Y8356" s="58">
        <v>0</v>
      </c>
      <c r="Z8356" s="58">
        <v>0</v>
      </c>
      <c r="AA8356" s="58">
        <v>0</v>
      </c>
      <c r="AB8356" s="58">
        <v>0</v>
      </c>
      <c r="AC8356" s="58">
        <v>0</v>
      </c>
      <c r="AD8356" s="58">
        <v>0</v>
      </c>
      <c r="AE8356" s="58">
        <v>0</v>
      </c>
      <c r="AF8356" s="58">
        <v>0</v>
      </c>
      <c r="AG8356" s="58">
        <v>0</v>
      </c>
      <c r="AH8356" s="58">
        <v>0</v>
      </c>
      <c r="AI8356" s="58">
        <v>0</v>
      </c>
      <c r="AK8356" s="64">
        <f t="shared" si="130"/>
        <v>4.1518614523342297E-3</v>
      </c>
    </row>
    <row r="8357" spans="1:37" x14ac:dyDescent="0.25">
      <c r="A8357">
        <v>8355</v>
      </c>
      <c r="B8357" s="1">
        <v>1.3100000000000001E-2</v>
      </c>
      <c r="C8357" s="1">
        <v>-3.1084106339272609E-4</v>
      </c>
      <c r="D8357" s="58">
        <v>2.2810655418930331E-2</v>
      </c>
      <c r="E8357" s="58">
        <v>8.491679884272256E-2</v>
      </c>
      <c r="F8357" s="58">
        <v>0.14732427205306758</v>
      </c>
      <c r="G8357" s="58">
        <v>2.5124415982271314E-2</v>
      </c>
      <c r="H8357" s="58">
        <v>1.3645178484660672E-2</v>
      </c>
      <c r="I8357" s="58">
        <v>0.17138284066081647</v>
      </c>
      <c r="J8357" s="58">
        <v>0.12934419500064032</v>
      </c>
      <c r="K8357" s="58">
        <v>0.15602270260862106</v>
      </c>
      <c r="L8357" s="58">
        <v>2.8791219711544899E-2</v>
      </c>
      <c r="M8357" s="58">
        <v>0.10053337467951999</v>
      </c>
      <c r="N8357" s="58">
        <v>0.12010434655720466</v>
      </c>
      <c r="O8357" s="58">
        <v>0</v>
      </c>
      <c r="P8357" s="58">
        <v>0</v>
      </c>
      <c r="Q8357" s="58">
        <v>0</v>
      </c>
      <c r="R8357" s="58">
        <v>0</v>
      </c>
      <c r="S8357" s="58">
        <v>0</v>
      </c>
      <c r="T8357" s="58">
        <v>0</v>
      </c>
      <c r="U8357" s="58">
        <v>0</v>
      </c>
      <c r="V8357" s="58">
        <v>0</v>
      </c>
      <c r="W8357" s="58">
        <v>0</v>
      </c>
      <c r="X8357" s="58">
        <v>0</v>
      </c>
      <c r="Y8357" s="58">
        <v>0</v>
      </c>
      <c r="Z8357" s="58">
        <v>0</v>
      </c>
      <c r="AA8357" s="58">
        <v>0</v>
      </c>
      <c r="AB8357" s="58">
        <v>0</v>
      </c>
      <c r="AC8357" s="58">
        <v>0</v>
      </c>
      <c r="AD8357" s="58">
        <v>0</v>
      </c>
      <c r="AE8357" s="58">
        <v>0</v>
      </c>
      <c r="AF8357" s="58">
        <v>0</v>
      </c>
      <c r="AG8357" s="58">
        <v>0</v>
      </c>
      <c r="AH8357" s="58">
        <v>0</v>
      </c>
      <c r="AI8357" s="58">
        <v>0</v>
      </c>
      <c r="AK8357" s="64">
        <f t="shared" si="130"/>
        <v>-2.3728325449826417E-2</v>
      </c>
    </row>
    <row r="8358" spans="1:37" x14ac:dyDescent="0.25">
      <c r="A8358">
        <v>8356</v>
      </c>
      <c r="B8358" s="1">
        <v>1.38E-2</v>
      </c>
      <c r="C8358" s="1">
        <v>2.8328445168497894E-4</v>
      </c>
      <c r="D8358" s="58">
        <v>0.1231036188617851</v>
      </c>
      <c r="E8358" s="58">
        <v>0.15534354734285385</v>
      </c>
      <c r="F8358" s="58">
        <v>7.2856604902049538E-2</v>
      </c>
      <c r="G8358" s="58">
        <v>0.13813393509791574</v>
      </c>
      <c r="H8358" s="58">
        <v>3.5785789620816209E-2</v>
      </c>
      <c r="I8358" s="58">
        <v>0.11435298455753548</v>
      </c>
      <c r="J8358" s="58">
        <v>0.16072569192429306</v>
      </c>
      <c r="K8358" s="58">
        <v>2.3028199613057472E-2</v>
      </c>
      <c r="L8358" s="58">
        <v>4.6733147741664413E-2</v>
      </c>
      <c r="M8358" s="58">
        <v>9.2291870784184743E-2</v>
      </c>
      <c r="N8358" s="58">
        <v>3.7644609553844459E-2</v>
      </c>
      <c r="O8358" s="58">
        <v>0</v>
      </c>
      <c r="P8358" s="58">
        <v>0</v>
      </c>
      <c r="Q8358" s="58">
        <v>0</v>
      </c>
      <c r="R8358" s="58">
        <v>0</v>
      </c>
      <c r="S8358" s="58">
        <v>0</v>
      </c>
      <c r="T8358" s="58">
        <v>0</v>
      </c>
      <c r="U8358" s="58">
        <v>0</v>
      </c>
      <c r="V8358" s="58">
        <v>0</v>
      </c>
      <c r="W8358" s="58">
        <v>0</v>
      </c>
      <c r="X8358" s="58">
        <v>0</v>
      </c>
      <c r="Y8358" s="58">
        <v>0</v>
      </c>
      <c r="Z8358" s="58">
        <v>0</v>
      </c>
      <c r="AA8358" s="58">
        <v>0</v>
      </c>
      <c r="AB8358" s="58">
        <v>0</v>
      </c>
      <c r="AC8358" s="58">
        <v>0</v>
      </c>
      <c r="AD8358" s="58">
        <v>0</v>
      </c>
      <c r="AE8358" s="58">
        <v>0</v>
      </c>
      <c r="AF8358" s="58">
        <v>0</v>
      </c>
      <c r="AG8358" s="58">
        <v>0</v>
      </c>
      <c r="AH8358" s="58">
        <v>0</v>
      </c>
      <c r="AI8358" s="58">
        <v>0</v>
      </c>
      <c r="AK8358" s="64">
        <f t="shared" si="130"/>
        <v>2.0527858817752098E-2</v>
      </c>
    </row>
    <row r="8359" spans="1:37" x14ac:dyDescent="0.25">
      <c r="A8359">
        <v>8357</v>
      </c>
      <c r="B8359" s="1">
        <v>1.1299999999999999E-2</v>
      </c>
      <c r="C8359" s="1">
        <v>-5.5502216652230374E-5</v>
      </c>
      <c r="D8359" s="58">
        <v>0.10136370630645714</v>
      </c>
      <c r="E8359" s="58">
        <v>7.0762327310171957E-2</v>
      </c>
      <c r="F8359" s="58">
        <v>0.14514438658446915</v>
      </c>
      <c r="G8359" s="58">
        <v>0.15923327822665984</v>
      </c>
      <c r="H8359" s="58">
        <v>0.12328433453278737</v>
      </c>
      <c r="I8359" s="58">
        <v>2.78369850423082E-2</v>
      </c>
      <c r="J8359" s="58">
        <v>2.4732501263684824E-2</v>
      </c>
      <c r="K8359" s="58">
        <v>8.0529501145350096E-2</v>
      </c>
      <c r="L8359" s="58">
        <v>0.106911283065171</v>
      </c>
      <c r="M8359" s="58">
        <v>0.1008753579216151</v>
      </c>
      <c r="N8359" s="58">
        <v>5.9326338601325371E-2</v>
      </c>
      <c r="O8359" s="58">
        <v>0</v>
      </c>
      <c r="P8359" s="58">
        <v>0</v>
      </c>
      <c r="Q8359" s="58">
        <v>0</v>
      </c>
      <c r="R8359" s="58">
        <v>0</v>
      </c>
      <c r="S8359" s="58">
        <v>0</v>
      </c>
      <c r="T8359" s="58">
        <v>0</v>
      </c>
      <c r="U8359" s="58">
        <v>0</v>
      </c>
      <c r="V8359" s="58">
        <v>0</v>
      </c>
      <c r="W8359" s="58">
        <v>0</v>
      </c>
      <c r="X8359" s="58">
        <v>0</v>
      </c>
      <c r="Y8359" s="58">
        <v>0</v>
      </c>
      <c r="Z8359" s="58">
        <v>0</v>
      </c>
      <c r="AA8359" s="58">
        <v>0</v>
      </c>
      <c r="AB8359" s="58">
        <v>0</v>
      </c>
      <c r="AC8359" s="58">
        <v>0</v>
      </c>
      <c r="AD8359" s="58">
        <v>0</v>
      </c>
      <c r="AE8359" s="58">
        <v>0</v>
      </c>
      <c r="AF8359" s="58">
        <v>0</v>
      </c>
      <c r="AG8359" s="58">
        <v>0</v>
      </c>
      <c r="AH8359" s="58">
        <v>0</v>
      </c>
      <c r="AI8359" s="58">
        <v>0</v>
      </c>
      <c r="AK8359" s="64">
        <f t="shared" si="130"/>
        <v>-4.9117005886929535E-3</v>
      </c>
    </row>
    <row r="8360" spans="1:37" x14ac:dyDescent="0.25">
      <c r="A8360">
        <v>8358</v>
      </c>
      <c r="B8360" s="1">
        <v>1.23E-2</v>
      </c>
      <c r="C8360" s="1">
        <v>-1.3495270720334881E-4</v>
      </c>
      <c r="D8360" s="58">
        <v>0.14380935548567347</v>
      </c>
      <c r="E8360" s="58">
        <v>5.1449901406930482E-2</v>
      </c>
      <c r="F8360" s="58">
        <v>7.61620325274254E-2</v>
      </c>
      <c r="G8360" s="58">
        <v>8.4683435012068875E-2</v>
      </c>
      <c r="H8360" s="58">
        <v>0.10425360838724608</v>
      </c>
      <c r="I8360" s="58">
        <v>0.10855617274957212</v>
      </c>
      <c r="J8360" s="58">
        <v>0.14172898801735601</v>
      </c>
      <c r="K8360" s="58">
        <v>0.11190252060221137</v>
      </c>
      <c r="L8360" s="58">
        <v>5.3353644427370943E-2</v>
      </c>
      <c r="M8360" s="58">
        <v>6.8476478171148658E-2</v>
      </c>
      <c r="N8360" s="58">
        <v>5.5623863212996547E-2</v>
      </c>
      <c r="O8360" s="58">
        <v>0</v>
      </c>
      <c r="P8360" s="58">
        <v>0</v>
      </c>
      <c r="Q8360" s="58">
        <v>0</v>
      </c>
      <c r="R8360" s="58">
        <v>0</v>
      </c>
      <c r="S8360" s="58">
        <v>0</v>
      </c>
      <c r="T8360" s="58">
        <v>0</v>
      </c>
      <c r="U8360" s="58">
        <v>0</v>
      </c>
      <c r="V8360" s="58">
        <v>0</v>
      </c>
      <c r="W8360" s="58">
        <v>0</v>
      </c>
      <c r="X8360" s="58">
        <v>0</v>
      </c>
      <c r="Y8360" s="58">
        <v>0</v>
      </c>
      <c r="Z8360" s="58">
        <v>0</v>
      </c>
      <c r="AA8360" s="58">
        <v>0</v>
      </c>
      <c r="AB8360" s="58">
        <v>0</v>
      </c>
      <c r="AC8360" s="58">
        <v>0</v>
      </c>
      <c r="AD8360" s="58">
        <v>0</v>
      </c>
      <c r="AE8360" s="58">
        <v>0</v>
      </c>
      <c r="AF8360" s="58">
        <v>0</v>
      </c>
      <c r="AG8360" s="58">
        <v>0</v>
      </c>
      <c r="AH8360" s="58">
        <v>0</v>
      </c>
      <c r="AI8360" s="58">
        <v>0</v>
      </c>
      <c r="AK8360" s="64">
        <f t="shared" si="130"/>
        <v>-1.0971764813280391E-2</v>
      </c>
    </row>
    <row r="8361" spans="1:37" x14ac:dyDescent="0.25">
      <c r="A8361">
        <v>8359</v>
      </c>
      <c r="B8361" s="1">
        <v>1.0699999999999999E-2</v>
      </c>
      <c r="C8361" s="1">
        <v>-2.1769668203513605E-4</v>
      </c>
      <c r="D8361" s="58">
        <v>0.11137758441939671</v>
      </c>
      <c r="E8361" s="58">
        <v>4.3283144347859119E-3</v>
      </c>
      <c r="F8361" s="58">
        <v>0.17782892868963324</v>
      </c>
      <c r="G8361" s="58">
        <v>6.9997248329890724E-2</v>
      </c>
      <c r="H8361" s="58">
        <v>0.19461418917209969</v>
      </c>
      <c r="I8361" s="58">
        <v>3.8933713697853006E-2</v>
      </c>
      <c r="J8361" s="58">
        <v>4.8114333741065565E-2</v>
      </c>
      <c r="K8361" s="58">
        <v>0.10077779060803109</v>
      </c>
      <c r="L8361" s="58">
        <v>0.17075623110820623</v>
      </c>
      <c r="M8361" s="58">
        <v>3.2467527776823657E-2</v>
      </c>
      <c r="N8361" s="58">
        <v>5.0804138022214153E-2</v>
      </c>
      <c r="O8361" s="58">
        <v>0</v>
      </c>
      <c r="P8361" s="58">
        <v>0</v>
      </c>
      <c r="Q8361" s="58">
        <v>0</v>
      </c>
      <c r="R8361" s="58">
        <v>0</v>
      </c>
      <c r="S8361" s="58">
        <v>0</v>
      </c>
      <c r="T8361" s="58">
        <v>0</v>
      </c>
      <c r="U8361" s="58">
        <v>0</v>
      </c>
      <c r="V8361" s="58">
        <v>0</v>
      </c>
      <c r="W8361" s="58">
        <v>0</v>
      </c>
      <c r="X8361" s="58">
        <v>0</v>
      </c>
      <c r="Y8361" s="58">
        <v>0</v>
      </c>
      <c r="Z8361" s="58">
        <v>0</v>
      </c>
      <c r="AA8361" s="58">
        <v>0</v>
      </c>
      <c r="AB8361" s="58">
        <v>0</v>
      </c>
      <c r="AC8361" s="58">
        <v>0</v>
      </c>
      <c r="AD8361" s="58">
        <v>0</v>
      </c>
      <c r="AE8361" s="58">
        <v>0</v>
      </c>
      <c r="AF8361" s="58">
        <v>0</v>
      </c>
      <c r="AG8361" s="58">
        <v>0</v>
      </c>
      <c r="AH8361" s="58">
        <v>0</v>
      </c>
      <c r="AI8361" s="58">
        <v>0</v>
      </c>
      <c r="AK8361" s="64">
        <f t="shared" si="130"/>
        <v>-2.0345484302349164E-2</v>
      </c>
    </row>
    <row r="8362" spans="1:37" x14ac:dyDescent="0.25">
      <c r="A8362">
        <v>8360</v>
      </c>
      <c r="B8362" s="1">
        <v>1.23E-2</v>
      </c>
      <c r="C8362" s="1">
        <v>2.7525303686226182E-4</v>
      </c>
      <c r="D8362" s="58">
        <v>0.1516970191327601</v>
      </c>
      <c r="E8362" s="58">
        <v>0.1391260316986267</v>
      </c>
      <c r="F8362" s="58">
        <v>4.2405338566403286E-2</v>
      </c>
      <c r="G8362" s="58">
        <v>9.2668430790421932E-3</v>
      </c>
      <c r="H8362" s="58">
        <v>6.8967734192633218E-2</v>
      </c>
      <c r="I8362" s="58">
        <v>6.5689511194298042E-2</v>
      </c>
      <c r="J8362" s="58">
        <v>0.16725631544297836</v>
      </c>
      <c r="K8362" s="58">
        <v>7.2888826645368762E-2</v>
      </c>
      <c r="L8362" s="58">
        <v>0.10194002661132325</v>
      </c>
      <c r="M8362" s="58">
        <v>6.1109611995039378E-2</v>
      </c>
      <c r="N8362" s="58">
        <v>0.11965274144152674</v>
      </c>
      <c r="O8362" s="58">
        <v>0</v>
      </c>
      <c r="P8362" s="58">
        <v>0</v>
      </c>
      <c r="Q8362" s="58">
        <v>0</v>
      </c>
      <c r="R8362" s="58">
        <v>0</v>
      </c>
      <c r="S8362" s="58">
        <v>0</v>
      </c>
      <c r="T8362" s="58">
        <v>0</v>
      </c>
      <c r="U8362" s="58">
        <v>0</v>
      </c>
      <c r="V8362" s="58">
        <v>0</v>
      </c>
      <c r="W8362" s="58">
        <v>0</v>
      </c>
      <c r="X8362" s="58">
        <v>0</v>
      </c>
      <c r="Y8362" s="58">
        <v>0</v>
      </c>
      <c r="Z8362" s="58">
        <v>0</v>
      </c>
      <c r="AA8362" s="58">
        <v>0</v>
      </c>
      <c r="AB8362" s="58">
        <v>0</v>
      </c>
      <c r="AC8362" s="58">
        <v>0</v>
      </c>
      <c r="AD8362" s="58">
        <v>0</v>
      </c>
      <c r="AE8362" s="58">
        <v>0</v>
      </c>
      <c r="AF8362" s="58">
        <v>0</v>
      </c>
      <c r="AG8362" s="58">
        <v>0</v>
      </c>
      <c r="AH8362" s="58">
        <v>0</v>
      </c>
      <c r="AI8362" s="58">
        <v>0</v>
      </c>
      <c r="AK8362" s="64">
        <f t="shared" si="130"/>
        <v>2.2378295679858683E-2</v>
      </c>
    </row>
    <row r="8363" spans="1:37" x14ac:dyDescent="0.25">
      <c r="A8363">
        <v>8361</v>
      </c>
      <c r="B8363" s="1">
        <v>1.4999999999999999E-2</v>
      </c>
      <c r="C8363" s="1">
        <v>3.2705562647810516E-4</v>
      </c>
      <c r="D8363" s="58">
        <v>0.19012876633241696</v>
      </c>
      <c r="E8363" s="58">
        <v>0.2059251181853459</v>
      </c>
      <c r="F8363" s="58">
        <v>3.1820806989566686E-2</v>
      </c>
      <c r="G8363" s="58">
        <v>0.11538575918720212</v>
      </c>
      <c r="H8363" s="58">
        <v>0.11599706481419138</v>
      </c>
      <c r="I8363" s="58">
        <v>0.10626068389552253</v>
      </c>
      <c r="J8363" s="58">
        <v>3.1199753953067393E-3</v>
      </c>
      <c r="K8363" s="58">
        <v>2.6651937465385554E-2</v>
      </c>
      <c r="L8363" s="58">
        <v>3.8356893703937349E-2</v>
      </c>
      <c r="M8363" s="58">
        <v>1.0191350233080603E-2</v>
      </c>
      <c r="N8363" s="58">
        <v>0.15616164379804404</v>
      </c>
      <c r="O8363" s="58">
        <v>0</v>
      </c>
      <c r="P8363" s="58">
        <v>0</v>
      </c>
      <c r="Q8363" s="58">
        <v>0</v>
      </c>
      <c r="R8363" s="58">
        <v>0</v>
      </c>
      <c r="S8363" s="58">
        <v>0</v>
      </c>
      <c r="T8363" s="58">
        <v>0</v>
      </c>
      <c r="U8363" s="58">
        <v>0</v>
      </c>
      <c r="V8363" s="58">
        <v>0</v>
      </c>
      <c r="W8363" s="58">
        <v>0</v>
      </c>
      <c r="X8363" s="58">
        <v>0</v>
      </c>
      <c r="Y8363" s="58">
        <v>0</v>
      </c>
      <c r="Z8363" s="58">
        <v>0</v>
      </c>
      <c r="AA8363" s="58">
        <v>0</v>
      </c>
      <c r="AB8363" s="58">
        <v>0</v>
      </c>
      <c r="AC8363" s="58">
        <v>0</v>
      </c>
      <c r="AD8363" s="58">
        <v>0</v>
      </c>
      <c r="AE8363" s="58">
        <v>0</v>
      </c>
      <c r="AF8363" s="58">
        <v>0</v>
      </c>
      <c r="AG8363" s="58">
        <v>0</v>
      </c>
      <c r="AH8363" s="58">
        <v>0</v>
      </c>
      <c r="AI8363" s="58">
        <v>0</v>
      </c>
      <c r="AK8363" s="64">
        <f t="shared" si="130"/>
        <v>2.1803708431873677E-2</v>
      </c>
    </row>
    <row r="8364" spans="1:37" x14ac:dyDescent="0.25">
      <c r="A8364">
        <v>8362</v>
      </c>
      <c r="B8364" s="1">
        <v>1.34E-2</v>
      </c>
      <c r="C8364" s="1">
        <v>7.0082606490100543E-5</v>
      </c>
      <c r="D8364" s="58">
        <v>5.9898741619074304E-2</v>
      </c>
      <c r="E8364" s="58">
        <v>0.18116222973399376</v>
      </c>
      <c r="F8364" s="58">
        <v>6.3043888101544807E-2</v>
      </c>
      <c r="G8364" s="58">
        <v>2.2585709655675034E-2</v>
      </c>
      <c r="H8364" s="58">
        <v>0.11038160183247643</v>
      </c>
      <c r="I8364" s="58">
        <v>0.10408038183376607</v>
      </c>
      <c r="J8364" s="58">
        <v>2.0665922277222425E-2</v>
      </c>
      <c r="K8364" s="58">
        <v>0.11056933955861298</v>
      </c>
      <c r="L8364" s="58">
        <v>2.8663130517355393E-2</v>
      </c>
      <c r="M8364" s="58">
        <v>0.14022461466066233</v>
      </c>
      <c r="N8364" s="58">
        <v>0.15872444020961637</v>
      </c>
      <c r="O8364" s="58">
        <v>0</v>
      </c>
      <c r="P8364" s="58">
        <v>0</v>
      </c>
      <c r="Q8364" s="58">
        <v>0</v>
      </c>
      <c r="R8364" s="58">
        <v>0</v>
      </c>
      <c r="S8364" s="58">
        <v>0</v>
      </c>
      <c r="T8364" s="58">
        <v>0</v>
      </c>
      <c r="U8364" s="58">
        <v>0</v>
      </c>
      <c r="V8364" s="58">
        <v>0</v>
      </c>
      <c r="W8364" s="58">
        <v>0</v>
      </c>
      <c r="X8364" s="58">
        <v>0</v>
      </c>
      <c r="Y8364" s="58">
        <v>0</v>
      </c>
      <c r="Z8364" s="58">
        <v>0</v>
      </c>
      <c r="AA8364" s="58">
        <v>0</v>
      </c>
      <c r="AB8364" s="58">
        <v>0</v>
      </c>
      <c r="AC8364" s="58">
        <v>0</v>
      </c>
      <c r="AD8364" s="58">
        <v>0</v>
      </c>
      <c r="AE8364" s="58">
        <v>0</v>
      </c>
      <c r="AF8364" s="58">
        <v>0</v>
      </c>
      <c r="AG8364" s="58">
        <v>0</v>
      </c>
      <c r="AH8364" s="58">
        <v>0</v>
      </c>
      <c r="AI8364" s="58">
        <v>0</v>
      </c>
      <c r="AK8364" s="64">
        <f t="shared" si="130"/>
        <v>5.2300452604552641E-3</v>
      </c>
    </row>
    <row r="8365" spans="1:37" x14ac:dyDescent="0.25">
      <c r="A8365">
        <v>8363</v>
      </c>
      <c r="B8365" s="1">
        <v>1.18E-2</v>
      </c>
      <c r="C8365" s="1">
        <v>-1.2917797173896337E-4</v>
      </c>
      <c r="D8365" s="58">
        <v>9.9729496275891422E-2</v>
      </c>
      <c r="E8365" s="58">
        <v>8.2602192112070691E-2</v>
      </c>
      <c r="F8365" s="58">
        <v>0.10659326365480783</v>
      </c>
      <c r="G8365" s="58">
        <v>4.698993335789331E-2</v>
      </c>
      <c r="H8365" s="58">
        <v>0.13135990406931677</v>
      </c>
      <c r="I8365" s="58">
        <v>9.0777604848295529E-2</v>
      </c>
      <c r="J8365" s="58">
        <v>7.7843908206308945E-2</v>
      </c>
      <c r="K8365" s="58">
        <v>0.12199159685637349</v>
      </c>
      <c r="L8365" s="58">
        <v>9.0075309904613723E-2</v>
      </c>
      <c r="M8365" s="58">
        <v>0.109244859922435</v>
      </c>
      <c r="N8365" s="58">
        <v>4.2791930791993435E-2</v>
      </c>
      <c r="O8365" s="58">
        <v>0</v>
      </c>
      <c r="P8365" s="58">
        <v>0</v>
      </c>
      <c r="Q8365" s="58">
        <v>0</v>
      </c>
      <c r="R8365" s="58">
        <v>0</v>
      </c>
      <c r="S8365" s="58">
        <v>0</v>
      </c>
      <c r="T8365" s="58">
        <v>0</v>
      </c>
      <c r="U8365" s="58">
        <v>0</v>
      </c>
      <c r="V8365" s="58">
        <v>0</v>
      </c>
      <c r="W8365" s="58">
        <v>0</v>
      </c>
      <c r="X8365" s="58">
        <v>0</v>
      </c>
      <c r="Y8365" s="58">
        <v>0</v>
      </c>
      <c r="Z8365" s="58">
        <v>0</v>
      </c>
      <c r="AA8365" s="58">
        <v>0</v>
      </c>
      <c r="AB8365" s="58">
        <v>0</v>
      </c>
      <c r="AC8365" s="58">
        <v>0</v>
      </c>
      <c r="AD8365" s="58">
        <v>0</v>
      </c>
      <c r="AE8365" s="58">
        <v>0</v>
      </c>
      <c r="AF8365" s="58">
        <v>0</v>
      </c>
      <c r="AG8365" s="58">
        <v>0</v>
      </c>
      <c r="AH8365" s="58">
        <v>0</v>
      </c>
      <c r="AI8365" s="58">
        <v>0</v>
      </c>
      <c r="AK8365" s="64">
        <f t="shared" si="130"/>
        <v>-1.0947285740590116E-2</v>
      </c>
    </row>
    <row r="8366" spans="1:37" x14ac:dyDescent="0.25">
      <c r="A8366">
        <v>8364</v>
      </c>
      <c r="B8366" s="1">
        <v>1.21E-2</v>
      </c>
      <c r="C8366" s="1">
        <v>3.9360397262402995E-4</v>
      </c>
      <c r="D8366" s="58">
        <v>6.759979989508097E-2</v>
      </c>
      <c r="E8366" s="58">
        <v>0.15171622514935493</v>
      </c>
      <c r="F8366" s="58">
        <v>9.9454212695850377E-2</v>
      </c>
      <c r="G8366" s="58">
        <v>4.9689552114587435E-2</v>
      </c>
      <c r="H8366" s="58">
        <v>8.5021560624968837E-2</v>
      </c>
      <c r="I8366" s="58">
        <v>5.3360951691196347E-2</v>
      </c>
      <c r="J8366" s="58">
        <v>0.11515815717850829</v>
      </c>
      <c r="K8366" s="58">
        <v>3.5330127620065627E-2</v>
      </c>
      <c r="L8366" s="58">
        <v>0.17546583278714092</v>
      </c>
      <c r="M8366" s="58">
        <v>6.6200442462714757E-3</v>
      </c>
      <c r="N8366" s="58">
        <v>0.16058353599697475</v>
      </c>
      <c r="O8366" s="58">
        <v>0</v>
      </c>
      <c r="P8366" s="58">
        <v>0</v>
      </c>
      <c r="Q8366" s="58">
        <v>0</v>
      </c>
      <c r="R8366" s="58">
        <v>0</v>
      </c>
      <c r="S8366" s="58">
        <v>0</v>
      </c>
      <c r="T8366" s="58">
        <v>0</v>
      </c>
      <c r="U8366" s="58">
        <v>0</v>
      </c>
      <c r="V8366" s="58">
        <v>0</v>
      </c>
      <c r="W8366" s="58">
        <v>0</v>
      </c>
      <c r="X8366" s="58">
        <v>0</v>
      </c>
      <c r="Y8366" s="58">
        <v>0</v>
      </c>
      <c r="Z8366" s="58">
        <v>0</v>
      </c>
      <c r="AA8366" s="58">
        <v>0</v>
      </c>
      <c r="AB8366" s="58">
        <v>0</v>
      </c>
      <c r="AC8366" s="58">
        <v>0</v>
      </c>
      <c r="AD8366" s="58">
        <v>0</v>
      </c>
      <c r="AE8366" s="58">
        <v>0</v>
      </c>
      <c r="AF8366" s="58">
        <v>0</v>
      </c>
      <c r="AG8366" s="58">
        <v>0</v>
      </c>
      <c r="AH8366" s="58">
        <v>0</v>
      </c>
      <c r="AI8366" s="58">
        <v>0</v>
      </c>
      <c r="AK8366" s="64">
        <f t="shared" si="130"/>
        <v>3.2529253935870243E-2</v>
      </c>
    </row>
    <row r="8367" spans="1:37" x14ac:dyDescent="0.25">
      <c r="A8367">
        <v>8365</v>
      </c>
      <c r="B8367" s="1">
        <v>1.15E-2</v>
      </c>
      <c r="C8367" s="1">
        <v>5.615856875662153E-4</v>
      </c>
      <c r="D8367" s="58">
        <v>0.15551479820224681</v>
      </c>
      <c r="E8367" s="58">
        <v>0.14393845532731642</v>
      </c>
      <c r="F8367" s="58">
        <v>5.5045377534817018E-3</v>
      </c>
      <c r="G8367" s="58">
        <v>7.2280318775591629E-2</v>
      </c>
      <c r="H8367" s="58">
        <v>0.11467929940505697</v>
      </c>
      <c r="I8367" s="58">
        <v>4.6211099612121227E-2</v>
      </c>
      <c r="J8367" s="58">
        <v>4.5182370906510519E-2</v>
      </c>
      <c r="K8367" s="58">
        <v>3.0261165873779346E-3</v>
      </c>
      <c r="L8367" s="58">
        <v>0.24582795707298549</v>
      </c>
      <c r="M8367" s="58">
        <v>2.2619586186113223E-2</v>
      </c>
      <c r="N8367" s="58">
        <v>0.14521546017119816</v>
      </c>
      <c r="O8367" s="58">
        <v>0</v>
      </c>
      <c r="P8367" s="58">
        <v>0</v>
      </c>
      <c r="Q8367" s="58">
        <v>0</v>
      </c>
      <c r="R8367" s="58">
        <v>0</v>
      </c>
      <c r="S8367" s="58">
        <v>0</v>
      </c>
      <c r="T8367" s="58">
        <v>0</v>
      </c>
      <c r="U8367" s="58">
        <v>0</v>
      </c>
      <c r="V8367" s="58">
        <v>0</v>
      </c>
      <c r="W8367" s="58">
        <v>0</v>
      </c>
      <c r="X8367" s="58">
        <v>0</v>
      </c>
      <c r="Y8367" s="58">
        <v>0</v>
      </c>
      <c r="Z8367" s="58">
        <v>0</v>
      </c>
      <c r="AA8367" s="58">
        <v>0</v>
      </c>
      <c r="AB8367" s="58">
        <v>0</v>
      </c>
      <c r="AC8367" s="58">
        <v>0</v>
      </c>
      <c r="AD8367" s="58">
        <v>0</v>
      </c>
      <c r="AE8367" s="58">
        <v>0</v>
      </c>
      <c r="AF8367" s="58">
        <v>0</v>
      </c>
      <c r="AG8367" s="58">
        <v>0</v>
      </c>
      <c r="AH8367" s="58">
        <v>0</v>
      </c>
      <c r="AI8367" s="58">
        <v>0</v>
      </c>
      <c r="AK8367" s="64">
        <f t="shared" si="130"/>
        <v>4.8833538049236111E-2</v>
      </c>
    </row>
    <row r="8368" spans="1:37" x14ac:dyDescent="0.25">
      <c r="A8368">
        <v>8366</v>
      </c>
      <c r="B8368" s="1">
        <v>9.7000000000000003E-3</v>
      </c>
      <c r="C8368" s="1">
        <v>3.8059962246166234E-5</v>
      </c>
      <c r="D8368" s="58">
        <v>0.13254168303887653</v>
      </c>
      <c r="E8368" s="58">
        <v>5.3636758781070049E-2</v>
      </c>
      <c r="F8368" s="58">
        <v>9.749095932060578E-2</v>
      </c>
      <c r="G8368" s="58">
        <v>5.2671878091682174E-2</v>
      </c>
      <c r="H8368" s="58">
        <v>0.11893118457442381</v>
      </c>
      <c r="I8368" s="58">
        <v>1.8573349851370206E-2</v>
      </c>
      <c r="J8368" s="58">
        <v>9.0172287557056613E-2</v>
      </c>
      <c r="K8368" s="58">
        <v>7.8329653645444933E-2</v>
      </c>
      <c r="L8368" s="58">
        <v>0.11953336419387919</v>
      </c>
      <c r="M8368" s="58">
        <v>0.1115182940070004</v>
      </c>
      <c r="N8368" s="58">
        <v>0.12660058693859022</v>
      </c>
      <c r="O8368" s="58">
        <v>0</v>
      </c>
      <c r="P8368" s="58">
        <v>0</v>
      </c>
      <c r="Q8368" s="58">
        <v>0</v>
      </c>
      <c r="R8368" s="58">
        <v>0</v>
      </c>
      <c r="S8368" s="58">
        <v>0</v>
      </c>
      <c r="T8368" s="58">
        <v>0</v>
      </c>
      <c r="U8368" s="58">
        <v>0</v>
      </c>
      <c r="V8368" s="58">
        <v>0</v>
      </c>
      <c r="W8368" s="58">
        <v>0</v>
      </c>
      <c r="X8368" s="58">
        <v>0</v>
      </c>
      <c r="Y8368" s="58">
        <v>0</v>
      </c>
      <c r="Z8368" s="58">
        <v>0</v>
      </c>
      <c r="AA8368" s="58">
        <v>0</v>
      </c>
      <c r="AB8368" s="58">
        <v>0</v>
      </c>
      <c r="AC8368" s="58">
        <v>0</v>
      </c>
      <c r="AD8368" s="58">
        <v>0</v>
      </c>
      <c r="AE8368" s="58">
        <v>0</v>
      </c>
      <c r="AF8368" s="58">
        <v>0</v>
      </c>
      <c r="AG8368" s="58">
        <v>0</v>
      </c>
      <c r="AH8368" s="58">
        <v>0</v>
      </c>
      <c r="AI8368" s="58">
        <v>0</v>
      </c>
      <c r="AK8368" s="64">
        <f t="shared" si="130"/>
        <v>3.9237074480583745E-3</v>
      </c>
    </row>
    <row r="8369" spans="1:37" x14ac:dyDescent="0.25">
      <c r="A8369">
        <v>8367</v>
      </c>
      <c r="B8369" s="1">
        <v>1.12E-2</v>
      </c>
      <c r="C8369" s="1">
        <v>2.5457304954858043E-4</v>
      </c>
      <c r="D8369" s="58">
        <v>0.1025138101314597</v>
      </c>
      <c r="E8369" s="58">
        <v>0.11173251531108186</v>
      </c>
      <c r="F8369" s="58">
        <v>5.0272382211302589E-3</v>
      </c>
      <c r="G8369" s="58">
        <v>2.9954942272655806E-2</v>
      </c>
      <c r="H8369" s="58">
        <v>8.439231025812044E-2</v>
      </c>
      <c r="I8369" s="58">
        <v>0.14518275078981802</v>
      </c>
      <c r="J8369" s="58">
        <v>0.13612710515530108</v>
      </c>
      <c r="K8369" s="58">
        <v>4.7022264042783875E-2</v>
      </c>
      <c r="L8369" s="58">
        <v>0.133631891512798</v>
      </c>
      <c r="M8369" s="58">
        <v>0.14159382541392163</v>
      </c>
      <c r="N8369" s="58">
        <v>6.2821346890929317E-2</v>
      </c>
      <c r="O8369" s="58">
        <v>0</v>
      </c>
      <c r="P8369" s="58">
        <v>0</v>
      </c>
      <c r="Q8369" s="58">
        <v>0</v>
      </c>
      <c r="R8369" s="58">
        <v>0</v>
      </c>
      <c r="S8369" s="58">
        <v>0</v>
      </c>
      <c r="T8369" s="58">
        <v>0</v>
      </c>
      <c r="U8369" s="58">
        <v>0</v>
      </c>
      <c r="V8369" s="58">
        <v>0</v>
      </c>
      <c r="W8369" s="58">
        <v>0</v>
      </c>
      <c r="X8369" s="58">
        <v>0</v>
      </c>
      <c r="Y8369" s="58">
        <v>0</v>
      </c>
      <c r="Z8369" s="58">
        <v>0</v>
      </c>
      <c r="AA8369" s="58">
        <v>0</v>
      </c>
      <c r="AB8369" s="58">
        <v>0</v>
      </c>
      <c r="AC8369" s="58">
        <v>0</v>
      </c>
      <c r="AD8369" s="58">
        <v>0</v>
      </c>
      <c r="AE8369" s="58">
        <v>0</v>
      </c>
      <c r="AF8369" s="58">
        <v>0</v>
      </c>
      <c r="AG8369" s="58">
        <v>0</v>
      </c>
      <c r="AH8369" s="58">
        <v>0</v>
      </c>
      <c r="AI8369" s="58">
        <v>0</v>
      </c>
      <c r="AK8369" s="64">
        <f t="shared" si="130"/>
        <v>2.2729736566837539E-2</v>
      </c>
    </row>
    <row r="8370" spans="1:37" x14ac:dyDescent="0.25">
      <c r="A8370">
        <v>8368</v>
      </c>
      <c r="B8370" s="1">
        <v>1.0500000000000001E-2</v>
      </c>
      <c r="C8370" s="1">
        <v>-1.8709795727350818E-4</v>
      </c>
      <c r="D8370" s="58">
        <v>0.14693014938417995</v>
      </c>
      <c r="E8370" s="58">
        <v>7.5588627234406819E-2</v>
      </c>
      <c r="F8370" s="58">
        <v>0.1727265645680772</v>
      </c>
      <c r="G8370" s="58">
        <v>5.8088924988760962E-3</v>
      </c>
      <c r="H8370" s="58">
        <v>3.5589612596708425E-2</v>
      </c>
      <c r="I8370" s="58">
        <v>7.5163823432699839E-2</v>
      </c>
      <c r="J8370" s="58">
        <v>3.8258482815487625E-2</v>
      </c>
      <c r="K8370" s="58">
        <v>8.1276685967942713E-2</v>
      </c>
      <c r="L8370" s="58">
        <v>3.596191085032692E-2</v>
      </c>
      <c r="M8370" s="58">
        <v>0.16437173378574962</v>
      </c>
      <c r="N8370" s="58">
        <v>0.16832351686554489</v>
      </c>
      <c r="O8370" s="58">
        <v>0</v>
      </c>
      <c r="P8370" s="58">
        <v>0</v>
      </c>
      <c r="Q8370" s="58">
        <v>0</v>
      </c>
      <c r="R8370" s="58">
        <v>0</v>
      </c>
      <c r="S8370" s="58">
        <v>0</v>
      </c>
      <c r="T8370" s="58">
        <v>0</v>
      </c>
      <c r="U8370" s="58">
        <v>0</v>
      </c>
      <c r="V8370" s="58">
        <v>0</v>
      </c>
      <c r="W8370" s="58">
        <v>0</v>
      </c>
      <c r="X8370" s="58">
        <v>0</v>
      </c>
      <c r="Y8370" s="58">
        <v>0</v>
      </c>
      <c r="Z8370" s="58">
        <v>0</v>
      </c>
      <c r="AA8370" s="58">
        <v>0</v>
      </c>
      <c r="AB8370" s="58">
        <v>0</v>
      </c>
      <c r="AC8370" s="58">
        <v>0</v>
      </c>
      <c r="AD8370" s="58">
        <v>0</v>
      </c>
      <c r="AE8370" s="58">
        <v>0</v>
      </c>
      <c r="AF8370" s="58">
        <v>0</v>
      </c>
      <c r="AG8370" s="58">
        <v>0</v>
      </c>
      <c r="AH8370" s="58">
        <v>0</v>
      </c>
      <c r="AI8370" s="58">
        <v>0</v>
      </c>
      <c r="AK8370" s="64">
        <f t="shared" si="130"/>
        <v>-1.7818853073667446E-2</v>
      </c>
    </row>
    <row r="8371" spans="1:37" x14ac:dyDescent="0.25">
      <c r="A8371">
        <v>8369</v>
      </c>
      <c r="B8371" s="1">
        <v>1.2200000000000001E-2</v>
      </c>
      <c r="C8371" s="1">
        <v>1.9206378948783532E-4</v>
      </c>
      <c r="D8371" s="58">
        <v>7.0994991771714658E-2</v>
      </c>
      <c r="E8371" s="58">
        <v>0.11659465446958685</v>
      </c>
      <c r="F8371" s="58">
        <v>0.11365201584860871</v>
      </c>
      <c r="G8371" s="58">
        <v>0.10032621519209081</v>
      </c>
      <c r="H8371" s="58">
        <v>0.12231237184723907</v>
      </c>
      <c r="I8371" s="58">
        <v>0.10897560688416673</v>
      </c>
      <c r="J8371" s="58">
        <v>0.10598802883480692</v>
      </c>
      <c r="K8371" s="58">
        <v>2.3748369345178891E-2</v>
      </c>
      <c r="L8371" s="58">
        <v>9.1386876400817843E-2</v>
      </c>
      <c r="M8371" s="58">
        <v>3.6396061472673741E-2</v>
      </c>
      <c r="N8371" s="58">
        <v>0.10962480793311551</v>
      </c>
      <c r="O8371" s="58">
        <v>0</v>
      </c>
      <c r="P8371" s="58">
        <v>0</v>
      </c>
      <c r="Q8371" s="58">
        <v>0</v>
      </c>
      <c r="R8371" s="58">
        <v>0</v>
      </c>
      <c r="S8371" s="58">
        <v>0</v>
      </c>
      <c r="T8371" s="58">
        <v>0</v>
      </c>
      <c r="U8371" s="58">
        <v>0</v>
      </c>
      <c r="V8371" s="58">
        <v>0</v>
      </c>
      <c r="W8371" s="58">
        <v>0</v>
      </c>
      <c r="X8371" s="58">
        <v>0</v>
      </c>
      <c r="Y8371" s="58">
        <v>0</v>
      </c>
      <c r="Z8371" s="58">
        <v>0</v>
      </c>
      <c r="AA8371" s="58">
        <v>0</v>
      </c>
      <c r="AB8371" s="58">
        <v>0</v>
      </c>
      <c r="AC8371" s="58">
        <v>0</v>
      </c>
      <c r="AD8371" s="58">
        <v>0</v>
      </c>
      <c r="AE8371" s="58">
        <v>0</v>
      </c>
      <c r="AF8371" s="58">
        <v>0</v>
      </c>
      <c r="AG8371" s="58">
        <v>0</v>
      </c>
      <c r="AH8371" s="58">
        <v>0</v>
      </c>
      <c r="AI8371" s="58">
        <v>0</v>
      </c>
      <c r="AK8371" s="64">
        <f t="shared" si="130"/>
        <v>1.5742933564576664E-2</v>
      </c>
    </row>
    <row r="8372" spans="1:37" x14ac:dyDescent="0.25">
      <c r="A8372">
        <v>8370</v>
      </c>
      <c r="B8372" s="1">
        <v>1.24E-2</v>
      </c>
      <c r="C8372" s="1">
        <v>1.7782550845164138E-4</v>
      </c>
      <c r="D8372" s="58">
        <v>1.8479693631559092E-2</v>
      </c>
      <c r="E8372" s="58">
        <v>0.15713705697297456</v>
      </c>
      <c r="F8372" s="58">
        <v>4.3632734599930979E-2</v>
      </c>
      <c r="G8372" s="58">
        <v>0.11997918354748154</v>
      </c>
      <c r="H8372" s="58">
        <v>1.7860452377146115E-2</v>
      </c>
      <c r="I8372" s="58">
        <v>6.6137290810015751E-5</v>
      </c>
      <c r="J8372" s="58">
        <v>6.3465578583553187E-2</v>
      </c>
      <c r="K8372" s="58">
        <v>0.1519290511022324</v>
      </c>
      <c r="L8372" s="58">
        <v>0.11447980075466563</v>
      </c>
      <c r="M8372" s="58">
        <v>0.13745152524067314</v>
      </c>
      <c r="N8372" s="58">
        <v>0.17551878589897318</v>
      </c>
      <c r="O8372" s="58">
        <v>0</v>
      </c>
      <c r="P8372" s="58">
        <v>0</v>
      </c>
      <c r="Q8372" s="58">
        <v>0</v>
      </c>
      <c r="R8372" s="58">
        <v>0</v>
      </c>
      <c r="S8372" s="58">
        <v>0</v>
      </c>
      <c r="T8372" s="58">
        <v>0</v>
      </c>
      <c r="U8372" s="58">
        <v>0</v>
      </c>
      <c r="V8372" s="58">
        <v>0</v>
      </c>
      <c r="W8372" s="58">
        <v>0</v>
      </c>
      <c r="X8372" s="58">
        <v>0</v>
      </c>
      <c r="Y8372" s="58">
        <v>0</v>
      </c>
      <c r="Z8372" s="58">
        <v>0</v>
      </c>
      <c r="AA8372" s="58">
        <v>0</v>
      </c>
      <c r="AB8372" s="58">
        <v>0</v>
      </c>
      <c r="AC8372" s="58">
        <v>0</v>
      </c>
      <c r="AD8372" s="58">
        <v>0</v>
      </c>
      <c r="AE8372" s="58">
        <v>0</v>
      </c>
      <c r="AF8372" s="58">
        <v>0</v>
      </c>
      <c r="AG8372" s="58">
        <v>0</v>
      </c>
      <c r="AH8372" s="58">
        <v>0</v>
      </c>
      <c r="AI8372" s="58">
        <v>0</v>
      </c>
      <c r="AK8372" s="64">
        <f t="shared" si="130"/>
        <v>1.434076681061624E-2</v>
      </c>
    </row>
    <row r="8373" spans="1:37" x14ac:dyDescent="0.25">
      <c r="A8373">
        <v>8371</v>
      </c>
      <c r="B8373" s="1">
        <v>1.18E-2</v>
      </c>
      <c r="C8373" s="1">
        <v>2.2815166466508984E-4</v>
      </c>
      <c r="D8373" s="58">
        <v>0.10359111284069482</v>
      </c>
      <c r="E8373" s="58">
        <v>0.13656946674871628</v>
      </c>
      <c r="F8373" s="58">
        <v>1.8633993058912036E-2</v>
      </c>
      <c r="G8373" s="58">
        <v>6.9344278907769841E-2</v>
      </c>
      <c r="H8373" s="58">
        <v>1.1628438663899246E-2</v>
      </c>
      <c r="I8373" s="58">
        <v>0.15256436826072925</v>
      </c>
      <c r="J8373" s="58">
        <v>7.0809127417850767E-2</v>
      </c>
      <c r="K8373" s="58">
        <v>4.9846629623649746E-2</v>
      </c>
      <c r="L8373" s="58">
        <v>0.11381156538449407</v>
      </c>
      <c r="M8373" s="58">
        <v>0.1358414817834297</v>
      </c>
      <c r="N8373" s="58">
        <v>0.13735953730985415</v>
      </c>
      <c r="O8373" s="58">
        <v>0</v>
      </c>
      <c r="P8373" s="58">
        <v>0</v>
      </c>
      <c r="Q8373" s="58">
        <v>0</v>
      </c>
      <c r="R8373" s="58">
        <v>0</v>
      </c>
      <c r="S8373" s="58">
        <v>0</v>
      </c>
      <c r="T8373" s="58">
        <v>0</v>
      </c>
      <c r="U8373" s="58">
        <v>0</v>
      </c>
      <c r="V8373" s="58">
        <v>0</v>
      </c>
      <c r="W8373" s="58">
        <v>0</v>
      </c>
      <c r="X8373" s="58">
        <v>0</v>
      </c>
      <c r="Y8373" s="58">
        <v>0</v>
      </c>
      <c r="Z8373" s="58">
        <v>0</v>
      </c>
      <c r="AA8373" s="58">
        <v>0</v>
      </c>
      <c r="AB8373" s="58">
        <v>0</v>
      </c>
      <c r="AC8373" s="58">
        <v>0</v>
      </c>
      <c r="AD8373" s="58">
        <v>0</v>
      </c>
      <c r="AE8373" s="58">
        <v>0</v>
      </c>
      <c r="AF8373" s="58">
        <v>0</v>
      </c>
      <c r="AG8373" s="58">
        <v>0</v>
      </c>
      <c r="AH8373" s="58">
        <v>0</v>
      </c>
      <c r="AI8373" s="58">
        <v>0</v>
      </c>
      <c r="AK8373" s="64">
        <f t="shared" si="130"/>
        <v>1.9334886836024565E-2</v>
      </c>
    </row>
    <row r="8374" spans="1:37" x14ac:dyDescent="0.25">
      <c r="A8374">
        <v>8372</v>
      </c>
      <c r="B8374" s="1">
        <v>1.2200000000000001E-2</v>
      </c>
      <c r="C8374" s="1">
        <v>7.8038265355167866E-5</v>
      </c>
      <c r="D8374" s="58">
        <v>0.10651589883004414</v>
      </c>
      <c r="E8374" s="58">
        <v>0.1307764659329147</v>
      </c>
      <c r="F8374" s="58">
        <v>1.9882760107863561E-2</v>
      </c>
      <c r="G8374" s="58">
        <v>0.10286238107877389</v>
      </c>
      <c r="H8374" s="58">
        <v>1.6086615560711616E-4</v>
      </c>
      <c r="I8374" s="58">
        <v>0.17941065442501583</v>
      </c>
      <c r="J8374" s="58">
        <v>1.1488955611337327E-2</v>
      </c>
      <c r="K8374" s="58">
        <v>6.7482442920787963E-2</v>
      </c>
      <c r="L8374" s="58">
        <v>8.8512662324469984E-2</v>
      </c>
      <c r="M8374" s="58">
        <v>0.1799362912304622</v>
      </c>
      <c r="N8374" s="58">
        <v>0.11297062138272318</v>
      </c>
      <c r="O8374" s="58">
        <v>0</v>
      </c>
      <c r="P8374" s="58">
        <v>0</v>
      </c>
      <c r="Q8374" s="58">
        <v>0</v>
      </c>
      <c r="R8374" s="58">
        <v>0</v>
      </c>
      <c r="S8374" s="58">
        <v>0</v>
      </c>
      <c r="T8374" s="58">
        <v>0</v>
      </c>
      <c r="U8374" s="58">
        <v>0</v>
      </c>
      <c r="V8374" s="58">
        <v>0</v>
      </c>
      <c r="W8374" s="58">
        <v>0</v>
      </c>
      <c r="X8374" s="58">
        <v>0</v>
      </c>
      <c r="Y8374" s="58">
        <v>0</v>
      </c>
      <c r="Z8374" s="58">
        <v>0</v>
      </c>
      <c r="AA8374" s="58">
        <v>0</v>
      </c>
      <c r="AB8374" s="58">
        <v>0</v>
      </c>
      <c r="AC8374" s="58">
        <v>0</v>
      </c>
      <c r="AD8374" s="58">
        <v>0</v>
      </c>
      <c r="AE8374" s="58">
        <v>0</v>
      </c>
      <c r="AF8374" s="58">
        <v>0</v>
      </c>
      <c r="AG8374" s="58">
        <v>0</v>
      </c>
      <c r="AH8374" s="58">
        <v>0</v>
      </c>
      <c r="AI8374" s="58">
        <v>0</v>
      </c>
      <c r="AK8374" s="64">
        <f t="shared" si="130"/>
        <v>6.3965791274727757E-3</v>
      </c>
    </row>
    <row r="8375" spans="1:37" x14ac:dyDescent="0.25">
      <c r="A8375">
        <v>8373</v>
      </c>
      <c r="B8375" s="1">
        <v>1.37E-2</v>
      </c>
      <c r="C8375" s="1">
        <v>5.7505947576530383E-4</v>
      </c>
      <c r="D8375" s="58">
        <v>3.3155174473094261E-2</v>
      </c>
      <c r="E8375" s="58">
        <v>0.22261621048553221</v>
      </c>
      <c r="F8375" s="58">
        <v>4.5637517144558416E-2</v>
      </c>
      <c r="G8375" s="58">
        <v>0.14780410011975381</v>
      </c>
      <c r="H8375" s="58">
        <v>3.9874863631820913E-3</v>
      </c>
      <c r="I8375" s="58">
        <v>4.9190087930494744E-2</v>
      </c>
      <c r="J8375" s="58">
        <v>7.7726340258793186E-2</v>
      </c>
      <c r="K8375" s="58">
        <v>9.6331491756030674E-3</v>
      </c>
      <c r="L8375" s="58">
        <v>0.11799565359798626</v>
      </c>
      <c r="M8375" s="58">
        <v>0.19206607608690909</v>
      </c>
      <c r="N8375" s="58">
        <v>0.10018820436409288</v>
      </c>
      <c r="O8375" s="58">
        <v>0</v>
      </c>
      <c r="P8375" s="58">
        <v>0</v>
      </c>
      <c r="Q8375" s="58">
        <v>0</v>
      </c>
      <c r="R8375" s="58">
        <v>0</v>
      </c>
      <c r="S8375" s="58">
        <v>0</v>
      </c>
      <c r="T8375" s="58">
        <v>0</v>
      </c>
      <c r="U8375" s="58">
        <v>0</v>
      </c>
      <c r="V8375" s="58">
        <v>0</v>
      </c>
      <c r="W8375" s="58">
        <v>0</v>
      </c>
      <c r="X8375" s="58">
        <v>0</v>
      </c>
      <c r="Y8375" s="58">
        <v>0</v>
      </c>
      <c r="Z8375" s="58">
        <v>0</v>
      </c>
      <c r="AA8375" s="58">
        <v>0</v>
      </c>
      <c r="AB8375" s="58">
        <v>0</v>
      </c>
      <c r="AC8375" s="58">
        <v>0</v>
      </c>
      <c r="AD8375" s="58">
        <v>0</v>
      </c>
      <c r="AE8375" s="58">
        <v>0</v>
      </c>
      <c r="AF8375" s="58">
        <v>0</v>
      </c>
      <c r="AG8375" s="58">
        <v>0</v>
      </c>
      <c r="AH8375" s="58">
        <v>0</v>
      </c>
      <c r="AI8375" s="58">
        <v>0</v>
      </c>
      <c r="AK8375" s="64">
        <f t="shared" si="130"/>
        <v>4.1975144216445534E-2</v>
      </c>
    </row>
    <row r="8376" spans="1:37" x14ac:dyDescent="0.25">
      <c r="A8376">
        <v>8374</v>
      </c>
      <c r="B8376" s="1">
        <v>1.09E-2</v>
      </c>
      <c r="C8376" s="1">
        <v>-3.6149255907853801E-4</v>
      </c>
      <c r="D8376" s="58">
        <v>0.19505863611424373</v>
      </c>
      <c r="E8376" s="58">
        <v>1.4707243543286069E-2</v>
      </c>
      <c r="F8376" s="58">
        <v>4.7274417107173367E-2</v>
      </c>
      <c r="G8376" s="58">
        <v>0.11802628340471456</v>
      </c>
      <c r="H8376" s="58">
        <v>6.5468825017763452E-2</v>
      </c>
      <c r="I8376" s="58">
        <v>6.9392974845558716E-2</v>
      </c>
      <c r="J8376" s="58">
        <v>2.3373216981155335E-3</v>
      </c>
      <c r="K8376" s="58">
        <v>0.14814289168663308</v>
      </c>
      <c r="L8376" s="58">
        <v>3.6617401017817554E-2</v>
      </c>
      <c r="M8376" s="58">
        <v>0.26025543685987756</v>
      </c>
      <c r="N8376" s="58">
        <v>4.271856870481637E-2</v>
      </c>
      <c r="O8376" s="58">
        <v>0</v>
      </c>
      <c r="P8376" s="58">
        <v>0</v>
      </c>
      <c r="Q8376" s="58">
        <v>0</v>
      </c>
      <c r="R8376" s="58">
        <v>0</v>
      </c>
      <c r="S8376" s="58">
        <v>0</v>
      </c>
      <c r="T8376" s="58">
        <v>0</v>
      </c>
      <c r="U8376" s="58">
        <v>0</v>
      </c>
      <c r="V8376" s="58">
        <v>0</v>
      </c>
      <c r="W8376" s="58">
        <v>0</v>
      </c>
      <c r="X8376" s="58">
        <v>0</v>
      </c>
      <c r="Y8376" s="58">
        <v>0</v>
      </c>
      <c r="Z8376" s="58">
        <v>0</v>
      </c>
      <c r="AA8376" s="58">
        <v>0</v>
      </c>
      <c r="AB8376" s="58">
        <v>0</v>
      </c>
      <c r="AC8376" s="58">
        <v>0</v>
      </c>
      <c r="AD8376" s="58">
        <v>0</v>
      </c>
      <c r="AE8376" s="58">
        <v>0</v>
      </c>
      <c r="AF8376" s="58">
        <v>0</v>
      </c>
      <c r="AG8376" s="58">
        <v>0</v>
      </c>
      <c r="AH8376" s="58">
        <v>0</v>
      </c>
      <c r="AI8376" s="58">
        <v>0</v>
      </c>
      <c r="AK8376" s="64">
        <f t="shared" si="130"/>
        <v>-3.3164454961333766E-2</v>
      </c>
    </row>
    <row r="8377" spans="1:37" x14ac:dyDescent="0.25">
      <c r="A8377">
        <v>8375</v>
      </c>
      <c r="B8377" s="1">
        <v>1.1599999999999999E-2</v>
      </c>
      <c r="C8377" s="1">
        <v>8.8437363719103115E-5</v>
      </c>
      <c r="D8377" s="58">
        <v>9.6557701848130548E-2</v>
      </c>
      <c r="E8377" s="58">
        <v>7.7187412323946269E-2</v>
      </c>
      <c r="F8377" s="58">
        <v>0.13645106971825566</v>
      </c>
      <c r="G8377" s="58">
        <v>4.1001316737860526E-2</v>
      </c>
      <c r="H8377" s="58">
        <v>0.14084117714066088</v>
      </c>
      <c r="I8377" s="58">
        <v>3.2595076355244924E-2</v>
      </c>
      <c r="J8377" s="58">
        <v>0.18670195782151161</v>
      </c>
      <c r="K8377" s="58">
        <v>8.0476658133766754E-2</v>
      </c>
      <c r="L8377" s="58">
        <v>0.12891176129634435</v>
      </c>
      <c r="M8377" s="58">
        <v>4.4886246266253579E-2</v>
      </c>
      <c r="N8377" s="58">
        <v>3.4389622358024931E-2</v>
      </c>
      <c r="O8377" s="58">
        <v>0</v>
      </c>
      <c r="P8377" s="58">
        <v>0</v>
      </c>
      <c r="Q8377" s="58">
        <v>0</v>
      </c>
      <c r="R8377" s="58">
        <v>0</v>
      </c>
      <c r="S8377" s="58">
        <v>0</v>
      </c>
      <c r="T8377" s="58">
        <v>0</v>
      </c>
      <c r="U8377" s="58">
        <v>0</v>
      </c>
      <c r="V8377" s="58">
        <v>0</v>
      </c>
      <c r="W8377" s="58">
        <v>0</v>
      </c>
      <c r="X8377" s="58">
        <v>0</v>
      </c>
      <c r="Y8377" s="58">
        <v>0</v>
      </c>
      <c r="Z8377" s="58">
        <v>0</v>
      </c>
      <c r="AA8377" s="58">
        <v>0</v>
      </c>
      <c r="AB8377" s="58">
        <v>0</v>
      </c>
      <c r="AC8377" s="58">
        <v>0</v>
      </c>
      <c r="AD8377" s="58">
        <v>0</v>
      </c>
      <c r="AE8377" s="58">
        <v>0</v>
      </c>
      <c r="AF8377" s="58">
        <v>0</v>
      </c>
      <c r="AG8377" s="58">
        <v>0</v>
      </c>
      <c r="AH8377" s="58">
        <v>0</v>
      </c>
      <c r="AI8377" s="58">
        <v>0</v>
      </c>
      <c r="AK8377" s="64">
        <f t="shared" si="130"/>
        <v>7.6239106654399239E-3</v>
      </c>
    </row>
    <row r="8378" spans="1:37" x14ac:dyDescent="0.25">
      <c r="A8378">
        <v>8376</v>
      </c>
      <c r="B8378" s="1">
        <v>1.17E-2</v>
      </c>
      <c r="C8378" s="1">
        <v>1.3642132096650102E-5</v>
      </c>
      <c r="D8378" s="58">
        <v>0.14178569901755567</v>
      </c>
      <c r="E8378" s="58">
        <v>9.5405674680472244E-2</v>
      </c>
      <c r="F8378" s="58">
        <v>8.5989130785069826E-2</v>
      </c>
      <c r="G8378" s="58">
        <v>3.4528432291511854E-2</v>
      </c>
      <c r="H8378" s="58">
        <v>4.9423338647298837E-2</v>
      </c>
      <c r="I8378" s="58">
        <v>4.4111551985698647E-2</v>
      </c>
      <c r="J8378" s="58">
        <v>0.14097293172537143</v>
      </c>
      <c r="K8378" s="58">
        <v>0.1274142363558409</v>
      </c>
      <c r="L8378" s="58">
        <v>0.12446425271835991</v>
      </c>
      <c r="M8378" s="58">
        <v>0.11414601366831317</v>
      </c>
      <c r="N8378" s="58">
        <v>4.1758738124507366E-2</v>
      </c>
      <c r="O8378" s="58">
        <v>0</v>
      </c>
      <c r="P8378" s="58">
        <v>0</v>
      </c>
      <c r="Q8378" s="58">
        <v>0</v>
      </c>
      <c r="R8378" s="58">
        <v>0</v>
      </c>
      <c r="S8378" s="58">
        <v>0</v>
      </c>
      <c r="T8378" s="58">
        <v>0</v>
      </c>
      <c r="U8378" s="58">
        <v>0</v>
      </c>
      <c r="V8378" s="58">
        <v>0</v>
      </c>
      <c r="W8378" s="58">
        <v>0</v>
      </c>
      <c r="X8378" s="58">
        <v>0</v>
      </c>
      <c r="Y8378" s="58">
        <v>0</v>
      </c>
      <c r="Z8378" s="58">
        <v>0</v>
      </c>
      <c r="AA8378" s="58">
        <v>0</v>
      </c>
      <c r="AB8378" s="58">
        <v>0</v>
      </c>
      <c r="AC8378" s="58">
        <v>0</v>
      </c>
      <c r="AD8378" s="58">
        <v>0</v>
      </c>
      <c r="AE8378" s="58">
        <v>0</v>
      </c>
      <c r="AF8378" s="58">
        <v>0</v>
      </c>
      <c r="AG8378" s="58">
        <v>0</v>
      </c>
      <c r="AH8378" s="58">
        <v>0</v>
      </c>
      <c r="AI8378" s="58">
        <v>0</v>
      </c>
      <c r="AK8378" s="64">
        <f t="shared" si="130"/>
        <v>1.1659941962948804E-3</v>
      </c>
    </row>
    <row r="8379" spans="1:37" x14ac:dyDescent="0.25">
      <c r="A8379">
        <v>8377</v>
      </c>
      <c r="B8379" s="1">
        <v>1.3100000000000001E-2</v>
      </c>
      <c r="C8379" s="1">
        <v>-3.2951433086701081E-4</v>
      </c>
      <c r="D8379" s="58">
        <v>0.10158852978279673</v>
      </c>
      <c r="E8379" s="58">
        <v>1.2062923827090895E-2</v>
      </c>
      <c r="F8379" s="58">
        <v>0.2019428696167602</v>
      </c>
      <c r="G8379" s="58">
        <v>0.18048785116800645</v>
      </c>
      <c r="H8379" s="58">
        <v>0.11765412538199309</v>
      </c>
      <c r="I8379" s="58">
        <v>0.19104909981631157</v>
      </c>
      <c r="J8379" s="58">
        <v>5.1937739039316075E-2</v>
      </c>
      <c r="K8379" s="58">
        <v>3.2913441023606271E-2</v>
      </c>
      <c r="L8379" s="58">
        <v>2.644535778339021E-2</v>
      </c>
      <c r="M8379" s="58">
        <v>2.8037135930919905E-2</v>
      </c>
      <c r="N8379" s="58">
        <v>5.5880926629808432E-2</v>
      </c>
      <c r="O8379" s="58">
        <v>0</v>
      </c>
      <c r="P8379" s="58">
        <v>0</v>
      </c>
      <c r="Q8379" s="58">
        <v>0</v>
      </c>
      <c r="R8379" s="58">
        <v>0</v>
      </c>
      <c r="S8379" s="58">
        <v>0</v>
      </c>
      <c r="T8379" s="58">
        <v>0</v>
      </c>
      <c r="U8379" s="58">
        <v>0</v>
      </c>
      <c r="V8379" s="58">
        <v>0</v>
      </c>
      <c r="W8379" s="58">
        <v>0</v>
      </c>
      <c r="X8379" s="58">
        <v>0</v>
      </c>
      <c r="Y8379" s="58">
        <v>0</v>
      </c>
      <c r="Z8379" s="58">
        <v>0</v>
      </c>
      <c r="AA8379" s="58">
        <v>0</v>
      </c>
      <c r="AB8379" s="58">
        <v>0</v>
      </c>
      <c r="AC8379" s="58">
        <v>0</v>
      </c>
      <c r="AD8379" s="58">
        <v>0</v>
      </c>
      <c r="AE8379" s="58">
        <v>0</v>
      </c>
      <c r="AF8379" s="58">
        <v>0</v>
      </c>
      <c r="AG8379" s="58">
        <v>0</v>
      </c>
      <c r="AH8379" s="58">
        <v>0</v>
      </c>
      <c r="AI8379" s="58">
        <v>0</v>
      </c>
      <c r="AK8379" s="64">
        <f t="shared" si="130"/>
        <v>-2.5153765715038991E-2</v>
      </c>
    </row>
    <row r="8380" spans="1:37" x14ac:dyDescent="0.25">
      <c r="A8380">
        <v>8378</v>
      </c>
      <c r="B8380" s="1">
        <v>1.0699999999999999E-2</v>
      </c>
      <c r="C8380" s="1">
        <v>3.1518675894129876E-4</v>
      </c>
      <c r="D8380" s="58">
        <v>8.8399506662353869E-2</v>
      </c>
      <c r="E8380" s="58">
        <v>0.1370995071645259</v>
      </c>
      <c r="F8380" s="58">
        <v>9.7463090507686756E-2</v>
      </c>
      <c r="G8380" s="58">
        <v>3.4416383212424087E-2</v>
      </c>
      <c r="H8380" s="58">
        <v>0.11482333780398933</v>
      </c>
      <c r="I8380" s="58">
        <v>7.7079616826033176E-2</v>
      </c>
      <c r="J8380" s="58">
        <v>2.8584449122854013E-2</v>
      </c>
      <c r="K8380" s="58">
        <v>2.4002943938232668E-3</v>
      </c>
      <c r="L8380" s="58">
        <v>0.14713841684007528</v>
      </c>
      <c r="M8380" s="58">
        <v>0.1253964077438193</v>
      </c>
      <c r="N8380" s="58">
        <v>0.14719898972241505</v>
      </c>
      <c r="O8380" s="58">
        <v>0</v>
      </c>
      <c r="P8380" s="58">
        <v>0</v>
      </c>
      <c r="Q8380" s="58">
        <v>0</v>
      </c>
      <c r="R8380" s="58">
        <v>0</v>
      </c>
      <c r="S8380" s="58">
        <v>0</v>
      </c>
      <c r="T8380" s="58">
        <v>0</v>
      </c>
      <c r="U8380" s="58">
        <v>0</v>
      </c>
      <c r="V8380" s="58">
        <v>0</v>
      </c>
      <c r="W8380" s="58">
        <v>0</v>
      </c>
      <c r="X8380" s="58">
        <v>0</v>
      </c>
      <c r="Y8380" s="58">
        <v>0</v>
      </c>
      <c r="Z8380" s="58">
        <v>0</v>
      </c>
      <c r="AA8380" s="58">
        <v>0</v>
      </c>
      <c r="AB8380" s="58">
        <v>0</v>
      </c>
      <c r="AC8380" s="58">
        <v>0</v>
      </c>
      <c r="AD8380" s="58">
        <v>0</v>
      </c>
      <c r="AE8380" s="58">
        <v>0</v>
      </c>
      <c r="AF8380" s="58">
        <v>0</v>
      </c>
      <c r="AG8380" s="58">
        <v>0</v>
      </c>
      <c r="AH8380" s="58">
        <v>0</v>
      </c>
      <c r="AI8380" s="58">
        <v>0</v>
      </c>
      <c r="AK8380" s="64">
        <f t="shared" si="130"/>
        <v>2.9456706443112036E-2</v>
      </c>
    </row>
    <row r="8381" spans="1:37" x14ac:dyDescent="0.25">
      <c r="A8381">
        <v>8379</v>
      </c>
      <c r="B8381" s="1">
        <v>1.1599999999999999E-2</v>
      </c>
      <c r="C8381" s="1">
        <v>-7.9152704514721318E-5</v>
      </c>
      <c r="D8381" s="58">
        <v>0.14002412399788675</v>
      </c>
      <c r="E8381" s="58">
        <v>6.8460402295483114E-2</v>
      </c>
      <c r="F8381" s="58">
        <v>7.7383344108948704E-2</v>
      </c>
      <c r="G8381" s="58">
        <v>3.0242067075880074E-2</v>
      </c>
      <c r="H8381" s="58">
        <v>1.1414989405713125E-2</v>
      </c>
      <c r="I8381" s="58">
        <v>0.20426457946128682</v>
      </c>
      <c r="J8381" s="58">
        <v>0.13261221520774447</v>
      </c>
      <c r="K8381" s="58">
        <v>4.8193677527014492E-2</v>
      </c>
      <c r="L8381" s="58">
        <v>4.1540767692229655E-2</v>
      </c>
      <c r="M8381" s="58">
        <v>0.192226590700666</v>
      </c>
      <c r="N8381" s="58">
        <v>5.3637242527146758E-2</v>
      </c>
      <c r="O8381" s="58">
        <v>0</v>
      </c>
      <c r="P8381" s="58">
        <v>0</v>
      </c>
      <c r="Q8381" s="58">
        <v>0</v>
      </c>
      <c r="R8381" s="58">
        <v>0</v>
      </c>
      <c r="S8381" s="58">
        <v>0</v>
      </c>
      <c r="T8381" s="58">
        <v>0</v>
      </c>
      <c r="U8381" s="58">
        <v>0</v>
      </c>
      <c r="V8381" s="58">
        <v>0</v>
      </c>
      <c r="W8381" s="58">
        <v>0</v>
      </c>
      <c r="X8381" s="58">
        <v>0</v>
      </c>
      <c r="Y8381" s="58">
        <v>0</v>
      </c>
      <c r="Z8381" s="58">
        <v>0</v>
      </c>
      <c r="AA8381" s="58">
        <v>0</v>
      </c>
      <c r="AB8381" s="58">
        <v>0</v>
      </c>
      <c r="AC8381" s="58">
        <v>0</v>
      </c>
      <c r="AD8381" s="58">
        <v>0</v>
      </c>
      <c r="AE8381" s="58">
        <v>0</v>
      </c>
      <c r="AF8381" s="58">
        <v>0</v>
      </c>
      <c r="AG8381" s="58">
        <v>0</v>
      </c>
      <c r="AH8381" s="58">
        <v>0</v>
      </c>
      <c r="AI8381" s="58">
        <v>0</v>
      </c>
      <c r="AK8381" s="64">
        <f t="shared" si="130"/>
        <v>-6.8235090098897689E-3</v>
      </c>
    </row>
    <row r="8382" spans="1:37" x14ac:dyDescent="0.25">
      <c r="A8382">
        <v>8380</v>
      </c>
      <c r="B8382" s="1">
        <v>1.0999999999999999E-2</v>
      </c>
      <c r="C8382" s="1">
        <v>2.3856056114795755E-4</v>
      </c>
      <c r="D8382" s="58">
        <v>0.15338289313186121</v>
      </c>
      <c r="E8382" s="58">
        <v>8.446625051595065E-2</v>
      </c>
      <c r="F8382" s="58">
        <v>8.0225715662083488E-2</v>
      </c>
      <c r="G8382" s="58">
        <v>3.7857933042439625E-2</v>
      </c>
      <c r="H8382" s="58">
        <v>5.8396408333481802E-2</v>
      </c>
      <c r="I8382" s="58">
        <v>0.11423761780818814</v>
      </c>
      <c r="J8382" s="58">
        <v>0.15076748950614099</v>
      </c>
      <c r="K8382" s="58">
        <v>9.3499245798747826E-3</v>
      </c>
      <c r="L8382" s="58">
        <v>0.12164797076605656</v>
      </c>
      <c r="M8382" s="58">
        <v>3.4040391960357595E-2</v>
      </c>
      <c r="N8382" s="58">
        <v>0.15562740469356506</v>
      </c>
      <c r="O8382" s="58">
        <v>0</v>
      </c>
      <c r="P8382" s="58">
        <v>0</v>
      </c>
      <c r="Q8382" s="58">
        <v>0</v>
      </c>
      <c r="R8382" s="58">
        <v>0</v>
      </c>
      <c r="S8382" s="58">
        <v>0</v>
      </c>
      <c r="T8382" s="58">
        <v>0</v>
      </c>
      <c r="U8382" s="58">
        <v>0</v>
      </c>
      <c r="V8382" s="58">
        <v>0</v>
      </c>
      <c r="W8382" s="58">
        <v>0</v>
      </c>
      <c r="X8382" s="58">
        <v>0</v>
      </c>
      <c r="Y8382" s="58">
        <v>0</v>
      </c>
      <c r="Z8382" s="58">
        <v>0</v>
      </c>
      <c r="AA8382" s="58">
        <v>0</v>
      </c>
      <c r="AB8382" s="58">
        <v>0</v>
      </c>
      <c r="AC8382" s="58">
        <v>0</v>
      </c>
      <c r="AD8382" s="58">
        <v>0</v>
      </c>
      <c r="AE8382" s="58">
        <v>0</v>
      </c>
      <c r="AF8382" s="58">
        <v>0</v>
      </c>
      <c r="AG8382" s="58">
        <v>0</v>
      </c>
      <c r="AH8382" s="58">
        <v>0</v>
      </c>
      <c r="AI8382" s="58">
        <v>0</v>
      </c>
      <c r="AK8382" s="64">
        <f t="shared" si="130"/>
        <v>2.1687323740723415E-2</v>
      </c>
    </row>
    <row r="8383" spans="1:37" x14ac:dyDescent="0.25">
      <c r="A8383">
        <v>8381</v>
      </c>
      <c r="B8383" s="1">
        <v>1.35E-2</v>
      </c>
      <c r="C8383" s="1">
        <v>1.4412100737783238E-4</v>
      </c>
      <c r="D8383" s="58">
        <v>7.8414036291459155E-2</v>
      </c>
      <c r="E8383" s="58">
        <v>0.14044865850533778</v>
      </c>
      <c r="F8383" s="58">
        <v>0.13205002444099001</v>
      </c>
      <c r="G8383" s="58">
        <v>0.14142431998135427</v>
      </c>
      <c r="H8383" s="58">
        <v>4.2544999593954289E-2</v>
      </c>
      <c r="I8383" s="58">
        <v>0.12310215905848748</v>
      </c>
      <c r="J8383" s="58">
        <v>8.309606806496736E-2</v>
      </c>
      <c r="K8383" s="58">
        <v>4.9932736752434419E-2</v>
      </c>
      <c r="L8383" s="58">
        <v>0.1165227686254357</v>
      </c>
      <c r="M8383" s="58">
        <v>1.032777333778076E-2</v>
      </c>
      <c r="N8383" s="58">
        <v>8.2136455347798662E-2</v>
      </c>
      <c r="O8383" s="58">
        <v>0</v>
      </c>
      <c r="P8383" s="58">
        <v>0</v>
      </c>
      <c r="Q8383" s="58">
        <v>0</v>
      </c>
      <c r="R8383" s="58">
        <v>0</v>
      </c>
      <c r="S8383" s="58">
        <v>0</v>
      </c>
      <c r="T8383" s="58">
        <v>0</v>
      </c>
      <c r="U8383" s="58">
        <v>0</v>
      </c>
      <c r="V8383" s="58">
        <v>0</v>
      </c>
      <c r="W8383" s="58">
        <v>0</v>
      </c>
      <c r="X8383" s="58">
        <v>0</v>
      </c>
      <c r="Y8383" s="58">
        <v>0</v>
      </c>
      <c r="Z8383" s="58">
        <v>0</v>
      </c>
      <c r="AA8383" s="58">
        <v>0</v>
      </c>
      <c r="AB8383" s="58">
        <v>0</v>
      </c>
      <c r="AC8383" s="58">
        <v>0</v>
      </c>
      <c r="AD8383" s="58">
        <v>0</v>
      </c>
      <c r="AE8383" s="58">
        <v>0</v>
      </c>
      <c r="AF8383" s="58">
        <v>0</v>
      </c>
      <c r="AG8383" s="58">
        <v>0</v>
      </c>
      <c r="AH8383" s="58">
        <v>0</v>
      </c>
      <c r="AI8383" s="58">
        <v>0</v>
      </c>
      <c r="AK8383" s="64">
        <f t="shared" si="130"/>
        <v>1.0675630176135731E-2</v>
      </c>
    </row>
    <row r="8384" spans="1:37" x14ac:dyDescent="0.25">
      <c r="A8384">
        <v>8382</v>
      </c>
      <c r="B8384" s="1">
        <v>1.2E-2</v>
      </c>
      <c r="C8384" s="1">
        <v>-2.9036017649032271E-4</v>
      </c>
      <c r="D8384" s="58">
        <v>0.12555621174557866</v>
      </c>
      <c r="E8384" s="58">
        <v>4.8191697084578523E-2</v>
      </c>
      <c r="F8384" s="58">
        <v>3.6501000313911749E-2</v>
      </c>
      <c r="G8384" s="58">
        <v>8.607322824727287E-2</v>
      </c>
      <c r="H8384" s="58">
        <v>4.3708384997303423E-2</v>
      </c>
      <c r="I8384" s="58">
        <v>2.8177541252294627E-2</v>
      </c>
      <c r="J8384" s="58">
        <v>9.6197403683230903E-2</v>
      </c>
      <c r="K8384" s="58">
        <v>0.22411818305774558</v>
      </c>
      <c r="L8384" s="58">
        <v>7.8364821022559455E-2</v>
      </c>
      <c r="M8384" s="58">
        <v>0.1803720027807193</v>
      </c>
      <c r="N8384" s="58">
        <v>5.2739525814804893E-2</v>
      </c>
      <c r="O8384" s="58">
        <v>0</v>
      </c>
      <c r="P8384" s="58">
        <v>0</v>
      </c>
      <c r="Q8384" s="58">
        <v>0</v>
      </c>
      <c r="R8384" s="58">
        <v>0</v>
      </c>
      <c r="S8384" s="58">
        <v>0</v>
      </c>
      <c r="T8384" s="58">
        <v>0</v>
      </c>
      <c r="U8384" s="58">
        <v>0</v>
      </c>
      <c r="V8384" s="58">
        <v>0</v>
      </c>
      <c r="W8384" s="58">
        <v>0</v>
      </c>
      <c r="X8384" s="58">
        <v>0</v>
      </c>
      <c r="Y8384" s="58">
        <v>0</v>
      </c>
      <c r="Z8384" s="58">
        <v>0</v>
      </c>
      <c r="AA8384" s="58">
        <v>0</v>
      </c>
      <c r="AB8384" s="58">
        <v>0</v>
      </c>
      <c r="AC8384" s="58">
        <v>0</v>
      </c>
      <c r="AD8384" s="58">
        <v>0</v>
      </c>
      <c r="AE8384" s="58">
        <v>0</v>
      </c>
      <c r="AF8384" s="58">
        <v>0</v>
      </c>
      <c r="AG8384" s="58">
        <v>0</v>
      </c>
      <c r="AH8384" s="58">
        <v>0</v>
      </c>
      <c r="AI8384" s="58">
        <v>0</v>
      </c>
      <c r="AK8384" s="64">
        <f t="shared" si="130"/>
        <v>-2.4196681374193559E-2</v>
      </c>
    </row>
    <row r="8385" spans="1:37" x14ac:dyDescent="0.25">
      <c r="A8385">
        <v>8383</v>
      </c>
      <c r="B8385" s="1">
        <v>1.2699999999999999E-2</v>
      </c>
      <c r="C8385" s="1">
        <v>-1.3945567675048342E-4</v>
      </c>
      <c r="D8385" s="58">
        <v>0.1238889407008157</v>
      </c>
      <c r="E8385" s="58">
        <v>6.3687383397383085E-2</v>
      </c>
      <c r="F8385" s="58">
        <v>3.9808446159064106E-2</v>
      </c>
      <c r="G8385" s="58">
        <v>0.10474154616660546</v>
      </c>
      <c r="H8385" s="58">
        <v>8.0335750745670176E-2</v>
      </c>
      <c r="I8385" s="58">
        <v>0.14539752479987009</v>
      </c>
      <c r="J8385" s="58">
        <v>0.11834849472315785</v>
      </c>
      <c r="K8385" s="58">
        <v>0.12585961975449647</v>
      </c>
      <c r="L8385" s="58">
        <v>5.6512640557029523E-2</v>
      </c>
      <c r="M8385" s="58">
        <v>8.1600658853293984E-2</v>
      </c>
      <c r="N8385" s="58">
        <v>5.9818994142613602E-2</v>
      </c>
      <c r="O8385" s="58">
        <v>0</v>
      </c>
      <c r="P8385" s="58">
        <v>0</v>
      </c>
      <c r="Q8385" s="58">
        <v>0</v>
      </c>
      <c r="R8385" s="58">
        <v>0</v>
      </c>
      <c r="S8385" s="58">
        <v>0</v>
      </c>
      <c r="T8385" s="58">
        <v>0</v>
      </c>
      <c r="U8385" s="58">
        <v>0</v>
      </c>
      <c r="V8385" s="58">
        <v>0</v>
      </c>
      <c r="W8385" s="58">
        <v>0</v>
      </c>
      <c r="X8385" s="58">
        <v>0</v>
      </c>
      <c r="Y8385" s="58">
        <v>0</v>
      </c>
      <c r="Z8385" s="58">
        <v>0</v>
      </c>
      <c r="AA8385" s="58">
        <v>0</v>
      </c>
      <c r="AB8385" s="58">
        <v>0</v>
      </c>
      <c r="AC8385" s="58">
        <v>0</v>
      </c>
      <c r="AD8385" s="58">
        <v>0</v>
      </c>
      <c r="AE8385" s="58">
        <v>0</v>
      </c>
      <c r="AF8385" s="58">
        <v>0</v>
      </c>
      <c r="AG8385" s="58">
        <v>0</v>
      </c>
      <c r="AH8385" s="58">
        <v>0</v>
      </c>
      <c r="AI8385" s="58">
        <v>0</v>
      </c>
      <c r="AK8385" s="64">
        <f t="shared" si="130"/>
        <v>-1.0980761948856962E-2</v>
      </c>
    </row>
    <row r="8386" spans="1:37" x14ac:dyDescent="0.25">
      <c r="A8386">
        <v>8384</v>
      </c>
      <c r="B8386" s="1">
        <v>1.15E-2</v>
      </c>
      <c r="C8386" s="1">
        <v>-1.4914237331686728E-4</v>
      </c>
      <c r="D8386" s="58">
        <v>0.15783661868301929</v>
      </c>
      <c r="E8386" s="58">
        <v>4.5932428075535221E-2</v>
      </c>
      <c r="F8386" s="58">
        <v>0.10766522275450242</v>
      </c>
      <c r="G8386" s="58">
        <v>1.4760149929562051E-2</v>
      </c>
      <c r="H8386" s="58">
        <v>0.14609239610012303</v>
      </c>
      <c r="I8386" s="58">
        <v>0.10989632690911469</v>
      </c>
      <c r="J8386" s="58">
        <v>7.5183057773658787E-2</v>
      </c>
      <c r="K8386" s="58">
        <v>9.743964261094118E-2</v>
      </c>
      <c r="L8386" s="58">
        <v>9.3190348515120827E-2</v>
      </c>
      <c r="M8386" s="58">
        <v>1.6295423592086748E-3</v>
      </c>
      <c r="N8386" s="58">
        <v>0.15037426628921371</v>
      </c>
      <c r="O8386" s="58">
        <v>0</v>
      </c>
      <c r="P8386" s="58">
        <v>0</v>
      </c>
      <c r="Q8386" s="58">
        <v>0</v>
      </c>
      <c r="R8386" s="58">
        <v>0</v>
      </c>
      <c r="S8386" s="58">
        <v>0</v>
      </c>
      <c r="T8386" s="58">
        <v>0</v>
      </c>
      <c r="U8386" s="58">
        <v>0</v>
      </c>
      <c r="V8386" s="58">
        <v>0</v>
      </c>
      <c r="W8386" s="58">
        <v>0</v>
      </c>
      <c r="X8386" s="58">
        <v>0</v>
      </c>
      <c r="Y8386" s="58">
        <v>0</v>
      </c>
      <c r="Z8386" s="58">
        <v>0</v>
      </c>
      <c r="AA8386" s="58">
        <v>0</v>
      </c>
      <c r="AB8386" s="58">
        <v>0</v>
      </c>
      <c r="AC8386" s="58">
        <v>0</v>
      </c>
      <c r="AD8386" s="58">
        <v>0</v>
      </c>
      <c r="AE8386" s="58">
        <v>0</v>
      </c>
      <c r="AF8386" s="58">
        <v>0</v>
      </c>
      <c r="AG8386" s="58">
        <v>0</v>
      </c>
      <c r="AH8386" s="58">
        <v>0</v>
      </c>
      <c r="AI8386" s="58">
        <v>0</v>
      </c>
      <c r="AK8386" s="64">
        <f t="shared" si="130"/>
        <v>-1.2968902027553677E-2</v>
      </c>
    </row>
    <row r="8387" spans="1:37" x14ac:dyDescent="0.25">
      <c r="A8387">
        <v>8385</v>
      </c>
      <c r="B8387" s="1">
        <v>1.0999999999999999E-2</v>
      </c>
      <c r="C8387" s="1">
        <v>1.1754546567423062E-4</v>
      </c>
      <c r="D8387" s="58">
        <v>7.109612459586899E-2</v>
      </c>
      <c r="E8387" s="58">
        <v>0.13377924189705931</v>
      </c>
      <c r="F8387" s="58">
        <v>5.0561676348021859E-3</v>
      </c>
      <c r="G8387" s="58">
        <v>3.5348012794089514E-2</v>
      </c>
      <c r="H8387" s="58">
        <v>0.1592787493775098</v>
      </c>
      <c r="I8387" s="58">
        <v>0.10272699517434461</v>
      </c>
      <c r="J8387" s="58">
        <v>1.1792701056970948E-3</v>
      </c>
      <c r="K8387" s="58">
        <v>8.6499476369395686E-2</v>
      </c>
      <c r="L8387" s="58">
        <v>8.1119870118242482E-2</v>
      </c>
      <c r="M8387" s="58">
        <v>0.22176565574087861</v>
      </c>
      <c r="N8387" s="58">
        <v>0.10215043619211185</v>
      </c>
      <c r="O8387" s="58">
        <v>0</v>
      </c>
      <c r="P8387" s="58">
        <v>0</v>
      </c>
      <c r="Q8387" s="58">
        <v>0</v>
      </c>
      <c r="R8387" s="58">
        <v>0</v>
      </c>
      <c r="S8387" s="58">
        <v>0</v>
      </c>
      <c r="T8387" s="58">
        <v>0</v>
      </c>
      <c r="U8387" s="58">
        <v>0</v>
      </c>
      <c r="V8387" s="58">
        <v>0</v>
      </c>
      <c r="W8387" s="58">
        <v>0</v>
      </c>
      <c r="X8387" s="58">
        <v>0</v>
      </c>
      <c r="Y8387" s="58">
        <v>0</v>
      </c>
      <c r="Z8387" s="58">
        <v>0</v>
      </c>
      <c r="AA8387" s="58">
        <v>0</v>
      </c>
      <c r="AB8387" s="58">
        <v>0</v>
      </c>
      <c r="AC8387" s="58">
        <v>0</v>
      </c>
      <c r="AD8387" s="58">
        <v>0</v>
      </c>
      <c r="AE8387" s="58">
        <v>0</v>
      </c>
      <c r="AF8387" s="58">
        <v>0</v>
      </c>
      <c r="AG8387" s="58">
        <v>0</v>
      </c>
      <c r="AH8387" s="58">
        <v>0</v>
      </c>
      <c r="AI8387" s="58">
        <v>0</v>
      </c>
      <c r="AK8387" s="64">
        <f t="shared" si="130"/>
        <v>1.0685951424930057E-2</v>
      </c>
    </row>
    <row r="8388" spans="1:37" x14ac:dyDescent="0.25">
      <c r="A8388">
        <v>8386</v>
      </c>
      <c r="B8388" s="1">
        <v>1.15E-2</v>
      </c>
      <c r="C8388" s="1">
        <v>1.1125228086318861E-4</v>
      </c>
      <c r="D8388" s="58">
        <v>0.12016865056825864</v>
      </c>
      <c r="E8388" s="58">
        <v>9.8437946539096016E-2</v>
      </c>
      <c r="F8388" s="58">
        <v>0.10815198716539974</v>
      </c>
      <c r="G8388" s="58">
        <v>1.3411648145943009E-2</v>
      </c>
      <c r="H8388" s="58">
        <v>0.14998451672062874</v>
      </c>
      <c r="I8388" s="58">
        <v>9.906434351581167E-2</v>
      </c>
      <c r="J8388" s="58">
        <v>0.13587054674907287</v>
      </c>
      <c r="K8388" s="58">
        <v>3.5217138508874153E-2</v>
      </c>
      <c r="L8388" s="58">
        <v>5.7042800176387153E-2</v>
      </c>
      <c r="M8388" s="58">
        <v>8.2210174865499405E-2</v>
      </c>
      <c r="N8388" s="58">
        <v>0.1004402470450287</v>
      </c>
      <c r="O8388" s="58">
        <v>0</v>
      </c>
      <c r="P8388" s="58">
        <v>0</v>
      </c>
      <c r="Q8388" s="58">
        <v>0</v>
      </c>
      <c r="R8388" s="58">
        <v>0</v>
      </c>
      <c r="S8388" s="58">
        <v>0</v>
      </c>
      <c r="T8388" s="58">
        <v>0</v>
      </c>
      <c r="U8388" s="58">
        <v>0</v>
      </c>
      <c r="V8388" s="58">
        <v>0</v>
      </c>
      <c r="W8388" s="58">
        <v>0</v>
      </c>
      <c r="X8388" s="58">
        <v>0</v>
      </c>
      <c r="Y8388" s="58">
        <v>0</v>
      </c>
      <c r="Z8388" s="58">
        <v>0</v>
      </c>
      <c r="AA8388" s="58">
        <v>0</v>
      </c>
      <c r="AB8388" s="58">
        <v>0</v>
      </c>
      <c r="AC8388" s="58">
        <v>0</v>
      </c>
      <c r="AD8388" s="58">
        <v>0</v>
      </c>
      <c r="AE8388" s="58">
        <v>0</v>
      </c>
      <c r="AF8388" s="58">
        <v>0</v>
      </c>
      <c r="AG8388" s="58">
        <v>0</v>
      </c>
      <c r="AH8388" s="58">
        <v>0</v>
      </c>
      <c r="AI8388" s="58">
        <v>0</v>
      </c>
      <c r="AK8388" s="64">
        <f t="shared" ref="AK8388:AK8451" si="131">C8388/B8388</f>
        <v>9.6741113794077058E-3</v>
      </c>
    </row>
    <row r="8389" spans="1:37" x14ac:dyDescent="0.25">
      <c r="A8389">
        <v>8387</v>
      </c>
      <c r="B8389" s="1">
        <v>1.0500000000000001E-2</v>
      </c>
      <c r="C8389" s="1">
        <v>9.7933533785973727E-5</v>
      </c>
      <c r="D8389" s="58">
        <v>4.5866200908122955E-2</v>
      </c>
      <c r="E8389" s="58">
        <v>7.8217751601339244E-2</v>
      </c>
      <c r="F8389" s="58">
        <v>0.10514130743845344</v>
      </c>
      <c r="G8389" s="58">
        <v>7.9756971464735954E-2</v>
      </c>
      <c r="H8389" s="58">
        <v>0.12900841117238765</v>
      </c>
      <c r="I8389" s="58">
        <v>0.11197201155488666</v>
      </c>
      <c r="J8389" s="58">
        <v>0.10039974894076892</v>
      </c>
      <c r="K8389" s="58">
        <v>3.4920825593553417E-2</v>
      </c>
      <c r="L8389" s="58">
        <v>0.10410899039924677</v>
      </c>
      <c r="M8389" s="58">
        <v>0.12730512924470411</v>
      </c>
      <c r="N8389" s="58">
        <v>8.3302651681800996E-2</v>
      </c>
      <c r="O8389" s="58">
        <v>0</v>
      </c>
      <c r="P8389" s="58">
        <v>0</v>
      </c>
      <c r="Q8389" s="58">
        <v>0</v>
      </c>
      <c r="R8389" s="58">
        <v>0</v>
      </c>
      <c r="S8389" s="58">
        <v>0</v>
      </c>
      <c r="T8389" s="58">
        <v>0</v>
      </c>
      <c r="U8389" s="58">
        <v>0</v>
      </c>
      <c r="V8389" s="58">
        <v>0</v>
      </c>
      <c r="W8389" s="58">
        <v>0</v>
      </c>
      <c r="X8389" s="58">
        <v>0</v>
      </c>
      <c r="Y8389" s="58">
        <v>0</v>
      </c>
      <c r="Z8389" s="58">
        <v>0</v>
      </c>
      <c r="AA8389" s="58">
        <v>0</v>
      </c>
      <c r="AB8389" s="58">
        <v>0</v>
      </c>
      <c r="AC8389" s="58">
        <v>0</v>
      </c>
      <c r="AD8389" s="58">
        <v>0</v>
      </c>
      <c r="AE8389" s="58">
        <v>0</v>
      </c>
      <c r="AF8389" s="58">
        <v>0</v>
      </c>
      <c r="AG8389" s="58">
        <v>0</v>
      </c>
      <c r="AH8389" s="58">
        <v>0</v>
      </c>
      <c r="AI8389" s="58">
        <v>0</v>
      </c>
      <c r="AK8389" s="64">
        <f t="shared" si="131"/>
        <v>9.327003217711783E-3</v>
      </c>
    </row>
    <row r="8390" spans="1:37" x14ac:dyDescent="0.25">
      <c r="A8390">
        <v>8388</v>
      </c>
      <c r="B8390" s="1">
        <v>1.18E-2</v>
      </c>
      <c r="C8390" s="1">
        <v>-1.2947510309215535E-4</v>
      </c>
      <c r="D8390" s="58">
        <v>0.13136936491243026</v>
      </c>
      <c r="E8390" s="58">
        <v>4.0661527955611905E-2</v>
      </c>
      <c r="F8390" s="58">
        <v>4.3216097682296395E-2</v>
      </c>
      <c r="G8390" s="58">
        <v>5.0825278457908102E-2</v>
      </c>
      <c r="H8390" s="58">
        <v>0.18213647873599073</v>
      </c>
      <c r="I8390" s="58">
        <v>4.5735863676865648E-2</v>
      </c>
      <c r="J8390" s="58">
        <v>0.14196174379339851</v>
      </c>
      <c r="K8390" s="58">
        <v>0.14429618950837844</v>
      </c>
      <c r="L8390" s="58">
        <v>1.4305211815594219E-2</v>
      </c>
      <c r="M8390" s="58">
        <v>2.0088746743160024E-2</v>
      </c>
      <c r="N8390" s="58">
        <v>0.18540349671836578</v>
      </c>
      <c r="O8390" s="58">
        <v>0</v>
      </c>
      <c r="P8390" s="58">
        <v>0</v>
      </c>
      <c r="Q8390" s="58">
        <v>0</v>
      </c>
      <c r="R8390" s="58">
        <v>0</v>
      </c>
      <c r="S8390" s="58">
        <v>0</v>
      </c>
      <c r="T8390" s="58">
        <v>0</v>
      </c>
      <c r="U8390" s="58">
        <v>0</v>
      </c>
      <c r="V8390" s="58">
        <v>0</v>
      </c>
      <c r="W8390" s="58">
        <v>0</v>
      </c>
      <c r="X8390" s="58">
        <v>0</v>
      </c>
      <c r="Y8390" s="58">
        <v>0</v>
      </c>
      <c r="Z8390" s="58">
        <v>0</v>
      </c>
      <c r="AA8390" s="58">
        <v>0</v>
      </c>
      <c r="AB8390" s="58">
        <v>0</v>
      </c>
      <c r="AC8390" s="58">
        <v>0</v>
      </c>
      <c r="AD8390" s="58">
        <v>0</v>
      </c>
      <c r="AE8390" s="58">
        <v>0</v>
      </c>
      <c r="AF8390" s="58">
        <v>0</v>
      </c>
      <c r="AG8390" s="58">
        <v>0</v>
      </c>
      <c r="AH8390" s="58">
        <v>0</v>
      </c>
      <c r="AI8390" s="58">
        <v>0</v>
      </c>
      <c r="AK8390" s="64">
        <f t="shared" si="131"/>
        <v>-1.0972466363741979E-2</v>
      </c>
    </row>
    <row r="8391" spans="1:37" x14ac:dyDescent="0.25">
      <c r="A8391">
        <v>8389</v>
      </c>
      <c r="B8391" s="1">
        <v>1.17E-2</v>
      </c>
      <c r="C8391" s="1">
        <v>1.1830392804199314E-5</v>
      </c>
      <c r="D8391" s="58">
        <v>0.1036092620623405</v>
      </c>
      <c r="E8391" s="58">
        <v>6.8526042441658927E-2</v>
      </c>
      <c r="F8391" s="58">
        <v>0.11290033412397046</v>
      </c>
      <c r="G8391" s="58">
        <v>0.1040638552667263</v>
      </c>
      <c r="H8391" s="58">
        <v>8.7181395846955112E-2</v>
      </c>
      <c r="I8391" s="58">
        <v>5.9018541066266139E-2</v>
      </c>
      <c r="J8391" s="58">
        <v>0.12809269251222549</v>
      </c>
      <c r="K8391" s="58">
        <v>9.4641792501871713E-2</v>
      </c>
      <c r="L8391" s="58">
        <v>0.11015005924736278</v>
      </c>
      <c r="M8391" s="58">
        <v>5.5491716749260477E-3</v>
      </c>
      <c r="N8391" s="58">
        <v>0.12626685325569637</v>
      </c>
      <c r="O8391" s="58">
        <v>0</v>
      </c>
      <c r="P8391" s="58">
        <v>0</v>
      </c>
      <c r="Q8391" s="58">
        <v>0</v>
      </c>
      <c r="R8391" s="58">
        <v>0</v>
      </c>
      <c r="S8391" s="58">
        <v>0</v>
      </c>
      <c r="T8391" s="58">
        <v>0</v>
      </c>
      <c r="U8391" s="58">
        <v>0</v>
      </c>
      <c r="V8391" s="58">
        <v>0</v>
      </c>
      <c r="W8391" s="58">
        <v>0</v>
      </c>
      <c r="X8391" s="58">
        <v>0</v>
      </c>
      <c r="Y8391" s="58">
        <v>0</v>
      </c>
      <c r="Z8391" s="58">
        <v>0</v>
      </c>
      <c r="AA8391" s="58">
        <v>0</v>
      </c>
      <c r="AB8391" s="58">
        <v>0</v>
      </c>
      <c r="AC8391" s="58">
        <v>0</v>
      </c>
      <c r="AD8391" s="58">
        <v>0</v>
      </c>
      <c r="AE8391" s="58">
        <v>0</v>
      </c>
      <c r="AF8391" s="58">
        <v>0</v>
      </c>
      <c r="AG8391" s="58">
        <v>0</v>
      </c>
      <c r="AH8391" s="58">
        <v>0</v>
      </c>
      <c r="AI8391" s="58">
        <v>0</v>
      </c>
      <c r="AK8391" s="64">
        <f t="shared" si="131"/>
        <v>1.0111446841195994E-3</v>
      </c>
    </row>
    <row r="8392" spans="1:37" x14ac:dyDescent="0.25">
      <c r="A8392">
        <v>8390</v>
      </c>
      <c r="B8392" s="1">
        <v>1.43E-2</v>
      </c>
      <c r="C8392" s="1">
        <v>1.452241305270539E-4</v>
      </c>
      <c r="D8392" s="58">
        <v>7.367502816051516E-2</v>
      </c>
      <c r="E8392" s="58">
        <v>5.7537920382763834E-2</v>
      </c>
      <c r="F8392" s="58">
        <v>9.0240736643206157E-2</v>
      </c>
      <c r="G8392" s="58">
        <v>0.25212407789152319</v>
      </c>
      <c r="H8392" s="58">
        <v>0.13515762105812246</v>
      </c>
      <c r="I8392" s="58">
        <v>2.3114076386975085E-2</v>
      </c>
      <c r="J8392" s="58">
        <v>0.24566543793799769</v>
      </c>
      <c r="K8392" s="58">
        <v>5.3834397038595411E-2</v>
      </c>
      <c r="L8392" s="58">
        <v>4.4917398748114809E-3</v>
      </c>
      <c r="M8392" s="58">
        <v>7.4104162268131485E-3</v>
      </c>
      <c r="N8392" s="58">
        <v>5.6748548398676303E-2</v>
      </c>
      <c r="O8392" s="58">
        <v>0</v>
      </c>
      <c r="P8392" s="58">
        <v>0</v>
      </c>
      <c r="Q8392" s="58">
        <v>0</v>
      </c>
      <c r="R8392" s="58">
        <v>0</v>
      </c>
      <c r="S8392" s="58">
        <v>0</v>
      </c>
      <c r="T8392" s="58">
        <v>0</v>
      </c>
      <c r="U8392" s="58">
        <v>0</v>
      </c>
      <c r="V8392" s="58">
        <v>0</v>
      </c>
      <c r="W8392" s="58">
        <v>0</v>
      </c>
      <c r="X8392" s="58">
        <v>0</v>
      </c>
      <c r="Y8392" s="58">
        <v>0</v>
      </c>
      <c r="Z8392" s="58">
        <v>0</v>
      </c>
      <c r="AA8392" s="58">
        <v>0</v>
      </c>
      <c r="AB8392" s="58">
        <v>0</v>
      </c>
      <c r="AC8392" s="58">
        <v>0</v>
      </c>
      <c r="AD8392" s="58">
        <v>0</v>
      </c>
      <c r="AE8392" s="58">
        <v>0</v>
      </c>
      <c r="AF8392" s="58">
        <v>0</v>
      </c>
      <c r="AG8392" s="58">
        <v>0</v>
      </c>
      <c r="AH8392" s="58">
        <v>0</v>
      </c>
      <c r="AI8392" s="58">
        <v>0</v>
      </c>
      <c r="AK8392" s="64">
        <f t="shared" si="131"/>
        <v>1.0155533603290483E-2</v>
      </c>
    </row>
    <row r="8393" spans="1:37" x14ac:dyDescent="0.25">
      <c r="A8393">
        <v>8391</v>
      </c>
      <c r="B8393" s="1">
        <v>1.1299999999999999E-2</v>
      </c>
      <c r="C8393" s="1">
        <v>-2.14210597040636E-4</v>
      </c>
      <c r="D8393" s="58">
        <v>9.8680311520740568E-2</v>
      </c>
      <c r="E8393" s="58">
        <v>4.2550866407012722E-2</v>
      </c>
      <c r="F8393" s="58">
        <v>2.9164467083318366E-2</v>
      </c>
      <c r="G8393" s="58">
        <v>6.8382040550502857E-2</v>
      </c>
      <c r="H8393" s="58">
        <v>0.15446624797846004</v>
      </c>
      <c r="I8393" s="58">
        <v>5.3394968044106629E-2</v>
      </c>
      <c r="J8393" s="58">
        <v>0.1096268558380992</v>
      </c>
      <c r="K8393" s="58">
        <v>0.16633564183030977</v>
      </c>
      <c r="L8393" s="58">
        <v>4.3104037565946827E-3</v>
      </c>
      <c r="M8393" s="58">
        <v>0.15691651442272392</v>
      </c>
      <c r="N8393" s="58">
        <v>0.11617168256813118</v>
      </c>
      <c r="O8393" s="58">
        <v>0</v>
      </c>
      <c r="P8393" s="58">
        <v>0</v>
      </c>
      <c r="Q8393" s="58">
        <v>0</v>
      </c>
      <c r="R8393" s="58">
        <v>0</v>
      </c>
      <c r="S8393" s="58">
        <v>0</v>
      </c>
      <c r="T8393" s="58">
        <v>0</v>
      </c>
      <c r="U8393" s="58">
        <v>0</v>
      </c>
      <c r="V8393" s="58">
        <v>0</v>
      </c>
      <c r="W8393" s="58">
        <v>0</v>
      </c>
      <c r="X8393" s="58">
        <v>0</v>
      </c>
      <c r="Y8393" s="58">
        <v>0</v>
      </c>
      <c r="Z8393" s="58">
        <v>0</v>
      </c>
      <c r="AA8393" s="58">
        <v>0</v>
      </c>
      <c r="AB8393" s="58">
        <v>0</v>
      </c>
      <c r="AC8393" s="58">
        <v>0</v>
      </c>
      <c r="AD8393" s="58">
        <v>0</v>
      </c>
      <c r="AE8393" s="58">
        <v>0</v>
      </c>
      <c r="AF8393" s="58">
        <v>0</v>
      </c>
      <c r="AG8393" s="58">
        <v>0</v>
      </c>
      <c r="AH8393" s="58">
        <v>0</v>
      </c>
      <c r="AI8393" s="58">
        <v>0</v>
      </c>
      <c r="AK8393" s="64">
        <f t="shared" si="131"/>
        <v>-1.8956690003596108E-2</v>
      </c>
    </row>
    <row r="8394" spans="1:37" x14ac:dyDescent="0.25">
      <c r="A8394">
        <v>8392</v>
      </c>
      <c r="B8394" s="1">
        <v>1.23E-2</v>
      </c>
      <c r="C8394" s="1">
        <v>2.404676159596935E-4</v>
      </c>
      <c r="D8394" s="58">
        <v>0.18692750494289601</v>
      </c>
      <c r="E8394" s="58">
        <v>0.10709114795222918</v>
      </c>
      <c r="F8394" s="58">
        <v>1.4689062531127707E-2</v>
      </c>
      <c r="G8394" s="58">
        <v>0.16831464517861597</v>
      </c>
      <c r="H8394" s="58">
        <v>2.9077985089520045E-2</v>
      </c>
      <c r="I8394" s="58">
        <v>2.8181785432052308E-2</v>
      </c>
      <c r="J8394" s="58">
        <v>0.10394318006260543</v>
      </c>
      <c r="K8394" s="58">
        <v>8.9802144605167403E-2</v>
      </c>
      <c r="L8394" s="58">
        <v>0.16738170854406145</v>
      </c>
      <c r="M8394" s="58">
        <v>6.6105787578555092E-2</v>
      </c>
      <c r="N8394" s="58">
        <v>3.8485048083169361E-2</v>
      </c>
      <c r="O8394" s="58">
        <v>0</v>
      </c>
      <c r="P8394" s="58">
        <v>0</v>
      </c>
      <c r="Q8394" s="58">
        <v>0</v>
      </c>
      <c r="R8394" s="58">
        <v>0</v>
      </c>
      <c r="S8394" s="58">
        <v>0</v>
      </c>
      <c r="T8394" s="58">
        <v>0</v>
      </c>
      <c r="U8394" s="58">
        <v>0</v>
      </c>
      <c r="V8394" s="58">
        <v>0</v>
      </c>
      <c r="W8394" s="58">
        <v>0</v>
      </c>
      <c r="X8394" s="58">
        <v>0</v>
      </c>
      <c r="Y8394" s="58">
        <v>0</v>
      </c>
      <c r="Z8394" s="58">
        <v>0</v>
      </c>
      <c r="AA8394" s="58">
        <v>0</v>
      </c>
      <c r="AB8394" s="58">
        <v>0</v>
      </c>
      <c r="AC8394" s="58">
        <v>0</v>
      </c>
      <c r="AD8394" s="58">
        <v>0</v>
      </c>
      <c r="AE8394" s="58">
        <v>0</v>
      </c>
      <c r="AF8394" s="58">
        <v>0</v>
      </c>
      <c r="AG8394" s="58">
        <v>0</v>
      </c>
      <c r="AH8394" s="58">
        <v>0</v>
      </c>
      <c r="AI8394" s="58">
        <v>0</v>
      </c>
      <c r="AK8394" s="64">
        <f t="shared" si="131"/>
        <v>1.9550212679649879E-2</v>
      </c>
    </row>
    <row r="8395" spans="1:37" x14ac:dyDescent="0.25">
      <c r="A8395">
        <v>8393</v>
      </c>
      <c r="B8395" s="1">
        <v>1.12E-2</v>
      </c>
      <c r="C8395" s="1">
        <v>6.2567071908513065E-5</v>
      </c>
      <c r="D8395" s="58">
        <v>0.14787497631221402</v>
      </c>
      <c r="E8395" s="58">
        <v>5.5164103909185469E-2</v>
      </c>
      <c r="F8395" s="58">
        <v>7.7004504547819362E-3</v>
      </c>
      <c r="G8395" s="58">
        <v>0.1160390834461669</v>
      </c>
      <c r="H8395" s="58">
        <v>5.3235022779144936E-2</v>
      </c>
      <c r="I8395" s="58">
        <v>6.0301813054995428E-2</v>
      </c>
      <c r="J8395" s="58">
        <v>0.12243449100884317</v>
      </c>
      <c r="K8395" s="58">
        <v>0.11739110991336792</v>
      </c>
      <c r="L8395" s="58">
        <v>0.12309000996233223</v>
      </c>
      <c r="M8395" s="58">
        <v>4.2577877627436839E-2</v>
      </c>
      <c r="N8395" s="58">
        <v>0.15419106153153117</v>
      </c>
      <c r="O8395" s="58">
        <v>0</v>
      </c>
      <c r="P8395" s="58">
        <v>0</v>
      </c>
      <c r="Q8395" s="58">
        <v>0</v>
      </c>
      <c r="R8395" s="58">
        <v>0</v>
      </c>
      <c r="S8395" s="58">
        <v>0</v>
      </c>
      <c r="T8395" s="58">
        <v>0</v>
      </c>
      <c r="U8395" s="58">
        <v>0</v>
      </c>
      <c r="V8395" s="58">
        <v>0</v>
      </c>
      <c r="W8395" s="58">
        <v>0</v>
      </c>
      <c r="X8395" s="58">
        <v>0</v>
      </c>
      <c r="Y8395" s="58">
        <v>0</v>
      </c>
      <c r="Z8395" s="58">
        <v>0</v>
      </c>
      <c r="AA8395" s="58">
        <v>0</v>
      </c>
      <c r="AB8395" s="58">
        <v>0</v>
      </c>
      <c r="AC8395" s="58">
        <v>0</v>
      </c>
      <c r="AD8395" s="58">
        <v>0</v>
      </c>
      <c r="AE8395" s="58">
        <v>0</v>
      </c>
      <c r="AF8395" s="58">
        <v>0</v>
      </c>
      <c r="AG8395" s="58">
        <v>0</v>
      </c>
      <c r="AH8395" s="58">
        <v>0</v>
      </c>
      <c r="AI8395" s="58">
        <v>0</v>
      </c>
      <c r="AK8395" s="64">
        <f t="shared" si="131"/>
        <v>5.586345706117238E-3</v>
      </c>
    </row>
    <row r="8396" spans="1:37" x14ac:dyDescent="0.25">
      <c r="A8396">
        <v>8394</v>
      </c>
      <c r="B8396" s="1">
        <v>1.24E-2</v>
      </c>
      <c r="C8396" s="1">
        <v>1.4874455457298034E-4</v>
      </c>
      <c r="D8396" s="58">
        <v>0.15262144087420121</v>
      </c>
      <c r="E8396" s="58">
        <v>0.13846173648830132</v>
      </c>
      <c r="F8396" s="58">
        <v>0.11581765345581492</v>
      </c>
      <c r="G8396" s="58">
        <v>3.7858990731695321E-4</v>
      </c>
      <c r="H8396" s="58">
        <v>4.6224383738724652E-2</v>
      </c>
      <c r="I8396" s="58">
        <v>0.16224606856592275</v>
      </c>
      <c r="J8396" s="58">
        <v>7.1492640580664193E-2</v>
      </c>
      <c r="K8396" s="58">
        <v>1.5628451640640431E-2</v>
      </c>
      <c r="L8396" s="58">
        <v>0.1057598140285633</v>
      </c>
      <c r="M8396" s="58">
        <v>9.369332947631763E-2</v>
      </c>
      <c r="N8396" s="58">
        <v>9.7675891243532625E-2</v>
      </c>
      <c r="O8396" s="58">
        <v>0</v>
      </c>
      <c r="P8396" s="58">
        <v>0</v>
      </c>
      <c r="Q8396" s="58">
        <v>0</v>
      </c>
      <c r="R8396" s="58">
        <v>0</v>
      </c>
      <c r="S8396" s="58">
        <v>0</v>
      </c>
      <c r="T8396" s="58">
        <v>0</v>
      </c>
      <c r="U8396" s="58">
        <v>0</v>
      </c>
      <c r="V8396" s="58">
        <v>0</v>
      </c>
      <c r="W8396" s="58">
        <v>0</v>
      </c>
      <c r="X8396" s="58">
        <v>0</v>
      </c>
      <c r="Y8396" s="58">
        <v>0</v>
      </c>
      <c r="Z8396" s="58">
        <v>0</v>
      </c>
      <c r="AA8396" s="58">
        <v>0</v>
      </c>
      <c r="AB8396" s="58">
        <v>0</v>
      </c>
      <c r="AC8396" s="58">
        <v>0</v>
      </c>
      <c r="AD8396" s="58">
        <v>0</v>
      </c>
      <c r="AE8396" s="58">
        <v>0</v>
      </c>
      <c r="AF8396" s="58">
        <v>0</v>
      </c>
      <c r="AG8396" s="58">
        <v>0</v>
      </c>
      <c r="AH8396" s="58">
        <v>0</v>
      </c>
      <c r="AI8396" s="58">
        <v>0</v>
      </c>
      <c r="AK8396" s="64">
        <f t="shared" si="131"/>
        <v>1.1995528594595189E-2</v>
      </c>
    </row>
    <row r="8397" spans="1:37" x14ac:dyDescent="0.25">
      <c r="A8397">
        <v>8395</v>
      </c>
      <c r="B8397" s="1">
        <v>1.01E-2</v>
      </c>
      <c r="C8397" s="1">
        <v>2.2093855052053517E-4</v>
      </c>
      <c r="D8397" s="58">
        <v>1.9093560823255605E-2</v>
      </c>
      <c r="E8397" s="58">
        <v>9.0091469453910639E-2</v>
      </c>
      <c r="F8397" s="58">
        <v>0.10529065943177676</v>
      </c>
      <c r="G8397" s="58">
        <v>8.1877249972444444E-2</v>
      </c>
      <c r="H8397" s="58">
        <v>9.7518485912792746E-2</v>
      </c>
      <c r="I8397" s="58">
        <v>8.396641628542699E-2</v>
      </c>
      <c r="J8397" s="58">
        <v>0.10128986312916759</v>
      </c>
      <c r="K8397" s="58">
        <v>2.3054778985505169E-2</v>
      </c>
      <c r="L8397" s="58">
        <v>0.13243587507917734</v>
      </c>
      <c r="M8397" s="58">
        <v>0.12168233156844563</v>
      </c>
      <c r="N8397" s="58">
        <v>0.1436993093580971</v>
      </c>
      <c r="O8397" s="58">
        <v>0</v>
      </c>
      <c r="P8397" s="58">
        <v>0</v>
      </c>
      <c r="Q8397" s="58">
        <v>0</v>
      </c>
      <c r="R8397" s="58">
        <v>0</v>
      </c>
      <c r="S8397" s="58">
        <v>0</v>
      </c>
      <c r="T8397" s="58">
        <v>0</v>
      </c>
      <c r="U8397" s="58">
        <v>0</v>
      </c>
      <c r="V8397" s="58">
        <v>0</v>
      </c>
      <c r="W8397" s="58">
        <v>0</v>
      </c>
      <c r="X8397" s="58">
        <v>0</v>
      </c>
      <c r="Y8397" s="58">
        <v>0</v>
      </c>
      <c r="Z8397" s="58">
        <v>0</v>
      </c>
      <c r="AA8397" s="58">
        <v>0</v>
      </c>
      <c r="AB8397" s="58">
        <v>0</v>
      </c>
      <c r="AC8397" s="58">
        <v>0</v>
      </c>
      <c r="AD8397" s="58">
        <v>0</v>
      </c>
      <c r="AE8397" s="58">
        <v>0</v>
      </c>
      <c r="AF8397" s="58">
        <v>0</v>
      </c>
      <c r="AG8397" s="58">
        <v>0</v>
      </c>
      <c r="AH8397" s="58">
        <v>0</v>
      </c>
      <c r="AI8397" s="58">
        <v>0</v>
      </c>
      <c r="AK8397" s="64">
        <f t="shared" si="131"/>
        <v>2.1875104011934175E-2</v>
      </c>
    </row>
    <row r="8398" spans="1:37" x14ac:dyDescent="0.25">
      <c r="A8398">
        <v>8396</v>
      </c>
      <c r="B8398" s="1">
        <v>1.18E-2</v>
      </c>
      <c r="C8398" s="1">
        <v>-1.1205668095967778E-4</v>
      </c>
      <c r="D8398" s="58">
        <v>0.16294478305465243</v>
      </c>
      <c r="E8398" s="58">
        <v>9.2689239368404883E-2</v>
      </c>
      <c r="F8398" s="58">
        <v>0.10430215790047397</v>
      </c>
      <c r="G8398" s="58">
        <v>5.8999356189426408E-2</v>
      </c>
      <c r="H8398" s="58">
        <v>7.1046412710953251E-3</v>
      </c>
      <c r="I8398" s="58">
        <v>0.1110979213073333</v>
      </c>
      <c r="J8398" s="58">
        <v>3.3138242139840741E-2</v>
      </c>
      <c r="K8398" s="58">
        <v>0.1055188121119222</v>
      </c>
      <c r="L8398" s="58">
        <v>0.11374151566728667</v>
      </c>
      <c r="M8398" s="58">
        <v>0.13464101020830169</v>
      </c>
      <c r="N8398" s="58">
        <v>7.582232078126229E-2</v>
      </c>
      <c r="O8398" s="58">
        <v>0</v>
      </c>
      <c r="P8398" s="58">
        <v>0</v>
      </c>
      <c r="Q8398" s="58">
        <v>0</v>
      </c>
      <c r="R8398" s="58">
        <v>0</v>
      </c>
      <c r="S8398" s="58">
        <v>0</v>
      </c>
      <c r="T8398" s="58">
        <v>0</v>
      </c>
      <c r="U8398" s="58">
        <v>0</v>
      </c>
      <c r="V8398" s="58">
        <v>0</v>
      </c>
      <c r="W8398" s="58">
        <v>0</v>
      </c>
      <c r="X8398" s="58">
        <v>0</v>
      </c>
      <c r="Y8398" s="58">
        <v>0</v>
      </c>
      <c r="Z8398" s="58">
        <v>0</v>
      </c>
      <c r="AA8398" s="58">
        <v>0</v>
      </c>
      <c r="AB8398" s="58">
        <v>0</v>
      </c>
      <c r="AC8398" s="58">
        <v>0</v>
      </c>
      <c r="AD8398" s="58">
        <v>0</v>
      </c>
      <c r="AE8398" s="58">
        <v>0</v>
      </c>
      <c r="AF8398" s="58">
        <v>0</v>
      </c>
      <c r="AG8398" s="58">
        <v>0</v>
      </c>
      <c r="AH8398" s="58">
        <v>0</v>
      </c>
      <c r="AI8398" s="58">
        <v>0</v>
      </c>
      <c r="AK8398" s="64">
        <f t="shared" si="131"/>
        <v>-9.4963288948879468E-3</v>
      </c>
    </row>
    <row r="8399" spans="1:37" x14ac:dyDescent="0.25">
      <c r="A8399">
        <v>8397</v>
      </c>
      <c r="B8399" s="1">
        <v>1.1299999999999999E-2</v>
      </c>
      <c r="C8399" s="1">
        <v>9.1981876899661824E-5</v>
      </c>
      <c r="D8399" s="58">
        <v>6.9117952157451909E-2</v>
      </c>
      <c r="E8399" s="58">
        <v>5.0331981412725948E-2</v>
      </c>
      <c r="F8399" s="58">
        <v>5.0246115562301762E-2</v>
      </c>
      <c r="G8399" s="58">
        <v>5.8543739302962375E-2</v>
      </c>
      <c r="H8399" s="58">
        <v>0.10260249584771328</v>
      </c>
      <c r="I8399" s="58">
        <v>0.22131363982888108</v>
      </c>
      <c r="J8399" s="58">
        <v>0.10339759468677015</v>
      </c>
      <c r="K8399" s="58">
        <v>2.7839098857378636E-2</v>
      </c>
      <c r="L8399" s="58">
        <v>0.17204078990249</v>
      </c>
      <c r="M8399" s="58">
        <v>3.1363727297189448E-2</v>
      </c>
      <c r="N8399" s="58">
        <v>0.11320286514413543</v>
      </c>
      <c r="O8399" s="58">
        <v>0</v>
      </c>
      <c r="P8399" s="58">
        <v>0</v>
      </c>
      <c r="Q8399" s="58">
        <v>0</v>
      </c>
      <c r="R8399" s="58">
        <v>0</v>
      </c>
      <c r="S8399" s="58">
        <v>0</v>
      </c>
      <c r="T8399" s="58">
        <v>0</v>
      </c>
      <c r="U8399" s="58">
        <v>0</v>
      </c>
      <c r="V8399" s="58">
        <v>0</v>
      </c>
      <c r="W8399" s="58">
        <v>0</v>
      </c>
      <c r="X8399" s="58">
        <v>0</v>
      </c>
      <c r="Y8399" s="58">
        <v>0</v>
      </c>
      <c r="Z8399" s="58">
        <v>0</v>
      </c>
      <c r="AA8399" s="58">
        <v>0</v>
      </c>
      <c r="AB8399" s="58">
        <v>0</v>
      </c>
      <c r="AC8399" s="58">
        <v>0</v>
      </c>
      <c r="AD8399" s="58">
        <v>0</v>
      </c>
      <c r="AE8399" s="58">
        <v>0</v>
      </c>
      <c r="AF8399" s="58">
        <v>0</v>
      </c>
      <c r="AG8399" s="58">
        <v>0</v>
      </c>
      <c r="AH8399" s="58">
        <v>0</v>
      </c>
      <c r="AI8399" s="58">
        <v>0</v>
      </c>
      <c r="AK8399" s="64">
        <f t="shared" si="131"/>
        <v>8.139989106164763E-3</v>
      </c>
    </row>
    <row r="8400" spans="1:37" x14ac:dyDescent="0.25">
      <c r="A8400">
        <v>8398</v>
      </c>
      <c r="B8400" s="1">
        <v>1.0699999999999999E-2</v>
      </c>
      <c r="C8400" s="1">
        <v>6.1097545294345405E-5</v>
      </c>
      <c r="D8400" s="58">
        <v>6.9263904552808106E-2</v>
      </c>
      <c r="E8400" s="58">
        <v>8.9514525219167834E-2</v>
      </c>
      <c r="F8400" s="58">
        <v>5.8482230830162373E-2</v>
      </c>
      <c r="G8400" s="58">
        <v>6.7168578856238864E-2</v>
      </c>
      <c r="H8400" s="58">
        <v>1.9136822893479075E-3</v>
      </c>
      <c r="I8400" s="58">
        <v>0.15062187320000803</v>
      </c>
      <c r="J8400" s="58">
        <v>4.556960059153211E-2</v>
      </c>
      <c r="K8400" s="58">
        <v>7.3062765077418768E-2</v>
      </c>
      <c r="L8400" s="58">
        <v>0.13971103797525924</v>
      </c>
      <c r="M8400" s="58">
        <v>0.11562501514503673</v>
      </c>
      <c r="N8400" s="58">
        <v>0.18906678626302004</v>
      </c>
      <c r="O8400" s="58">
        <v>0</v>
      </c>
      <c r="P8400" s="58">
        <v>0</v>
      </c>
      <c r="Q8400" s="58">
        <v>0</v>
      </c>
      <c r="R8400" s="58">
        <v>0</v>
      </c>
      <c r="S8400" s="58">
        <v>0</v>
      </c>
      <c r="T8400" s="58">
        <v>0</v>
      </c>
      <c r="U8400" s="58">
        <v>0</v>
      </c>
      <c r="V8400" s="58">
        <v>0</v>
      </c>
      <c r="W8400" s="58">
        <v>0</v>
      </c>
      <c r="X8400" s="58">
        <v>0</v>
      </c>
      <c r="Y8400" s="58">
        <v>0</v>
      </c>
      <c r="Z8400" s="58">
        <v>0</v>
      </c>
      <c r="AA8400" s="58">
        <v>0</v>
      </c>
      <c r="AB8400" s="58">
        <v>0</v>
      </c>
      <c r="AC8400" s="58">
        <v>0</v>
      </c>
      <c r="AD8400" s="58">
        <v>0</v>
      </c>
      <c r="AE8400" s="58">
        <v>0</v>
      </c>
      <c r="AF8400" s="58">
        <v>0</v>
      </c>
      <c r="AG8400" s="58">
        <v>0</v>
      </c>
      <c r="AH8400" s="58">
        <v>0</v>
      </c>
      <c r="AI8400" s="58">
        <v>0</v>
      </c>
      <c r="AK8400" s="64">
        <f t="shared" si="131"/>
        <v>5.7100509620883555E-3</v>
      </c>
    </row>
    <row r="8401" spans="1:37" x14ac:dyDescent="0.25">
      <c r="A8401">
        <v>8399</v>
      </c>
      <c r="B8401" s="1">
        <v>1.1599999999999999E-2</v>
      </c>
      <c r="C8401" s="1">
        <v>-8.5860063974957433E-5</v>
      </c>
      <c r="D8401" s="58">
        <v>2.6874973248381822E-2</v>
      </c>
      <c r="E8401" s="58">
        <v>9.0788441441536152E-2</v>
      </c>
      <c r="F8401" s="58">
        <v>0.12027321131115572</v>
      </c>
      <c r="G8401" s="58">
        <v>0.11446364782789049</v>
      </c>
      <c r="H8401" s="58">
        <v>6.9063932016805813E-3</v>
      </c>
      <c r="I8401" s="58">
        <v>0.11912425400870451</v>
      </c>
      <c r="J8401" s="58">
        <v>7.404127696252906E-2</v>
      </c>
      <c r="K8401" s="58">
        <v>0.11107037777970809</v>
      </c>
      <c r="L8401" s="58">
        <v>0.10436469576605392</v>
      </c>
      <c r="M8401" s="58">
        <v>0.12817014171069338</v>
      </c>
      <c r="N8401" s="58">
        <v>0.10392258674166623</v>
      </c>
      <c r="O8401" s="58">
        <v>0</v>
      </c>
      <c r="P8401" s="58">
        <v>0</v>
      </c>
      <c r="Q8401" s="58">
        <v>0</v>
      </c>
      <c r="R8401" s="58">
        <v>0</v>
      </c>
      <c r="S8401" s="58">
        <v>0</v>
      </c>
      <c r="T8401" s="58">
        <v>0</v>
      </c>
      <c r="U8401" s="58">
        <v>0</v>
      </c>
      <c r="V8401" s="58">
        <v>0</v>
      </c>
      <c r="W8401" s="58">
        <v>0</v>
      </c>
      <c r="X8401" s="58">
        <v>0</v>
      </c>
      <c r="Y8401" s="58">
        <v>0</v>
      </c>
      <c r="Z8401" s="58">
        <v>0</v>
      </c>
      <c r="AA8401" s="58">
        <v>0</v>
      </c>
      <c r="AB8401" s="58">
        <v>0</v>
      </c>
      <c r="AC8401" s="58">
        <v>0</v>
      </c>
      <c r="AD8401" s="58">
        <v>0</v>
      </c>
      <c r="AE8401" s="58">
        <v>0</v>
      </c>
      <c r="AF8401" s="58">
        <v>0</v>
      </c>
      <c r="AG8401" s="58">
        <v>0</v>
      </c>
      <c r="AH8401" s="58">
        <v>0</v>
      </c>
      <c r="AI8401" s="58">
        <v>0</v>
      </c>
      <c r="AK8401" s="64">
        <f t="shared" si="131"/>
        <v>-7.4017296530135722E-3</v>
      </c>
    </row>
    <row r="8402" spans="1:37" x14ac:dyDescent="0.25">
      <c r="A8402">
        <v>8400</v>
      </c>
      <c r="B8402" s="1">
        <v>1.4999999999999999E-2</v>
      </c>
      <c r="C8402" s="1">
        <v>-1.7530715985855676E-4</v>
      </c>
      <c r="D8402" s="58">
        <v>0.14427316240598331</v>
      </c>
      <c r="E8402" s="58">
        <v>0.11256078075237655</v>
      </c>
      <c r="F8402" s="58">
        <v>7.2043440014187068E-2</v>
      </c>
      <c r="G8402" s="58">
        <v>5.8932076870484712E-2</v>
      </c>
      <c r="H8402" s="58">
        <v>2.1355710537618287E-2</v>
      </c>
      <c r="I8402" s="58">
        <v>0.13346203486872249</v>
      </c>
      <c r="J8402" s="58">
        <v>0.15302915088914212</v>
      </c>
      <c r="K8402" s="58">
        <v>0.18633197005516564</v>
      </c>
      <c r="L8402" s="58">
        <v>8.3392735318077768E-2</v>
      </c>
      <c r="M8402" s="58">
        <v>6.5390967449301144E-3</v>
      </c>
      <c r="N8402" s="58">
        <v>2.8079841543311914E-2</v>
      </c>
      <c r="O8402" s="58">
        <v>0</v>
      </c>
      <c r="P8402" s="58">
        <v>0</v>
      </c>
      <c r="Q8402" s="58">
        <v>0</v>
      </c>
      <c r="R8402" s="58">
        <v>0</v>
      </c>
      <c r="S8402" s="58">
        <v>0</v>
      </c>
      <c r="T8402" s="58">
        <v>0</v>
      </c>
      <c r="U8402" s="58">
        <v>0</v>
      </c>
      <c r="V8402" s="58">
        <v>0</v>
      </c>
      <c r="W8402" s="58">
        <v>0</v>
      </c>
      <c r="X8402" s="58">
        <v>0</v>
      </c>
      <c r="Y8402" s="58">
        <v>0</v>
      </c>
      <c r="Z8402" s="58">
        <v>0</v>
      </c>
      <c r="AA8402" s="58">
        <v>0</v>
      </c>
      <c r="AB8402" s="58">
        <v>0</v>
      </c>
      <c r="AC8402" s="58">
        <v>0</v>
      </c>
      <c r="AD8402" s="58">
        <v>0</v>
      </c>
      <c r="AE8402" s="58">
        <v>0</v>
      </c>
      <c r="AF8402" s="58">
        <v>0</v>
      </c>
      <c r="AG8402" s="58">
        <v>0</v>
      </c>
      <c r="AH8402" s="58">
        <v>0</v>
      </c>
      <c r="AI8402" s="58">
        <v>0</v>
      </c>
      <c r="AK8402" s="64">
        <f t="shared" si="131"/>
        <v>-1.1687143990570451E-2</v>
      </c>
    </row>
    <row r="8403" spans="1:37" x14ac:dyDescent="0.25">
      <c r="A8403">
        <v>8401</v>
      </c>
      <c r="B8403" s="1">
        <v>1.24E-2</v>
      </c>
      <c r="C8403" s="1">
        <v>8.9522649923660708E-5</v>
      </c>
      <c r="D8403" s="58">
        <v>8.6852740105564916E-2</v>
      </c>
      <c r="E8403" s="58">
        <v>0.12937350003960224</v>
      </c>
      <c r="F8403" s="58">
        <v>4.8756333930510806E-2</v>
      </c>
      <c r="G8403" s="58">
        <v>2.7095431098335607E-2</v>
      </c>
      <c r="H8403" s="58">
        <v>1.4531232347995197E-2</v>
      </c>
      <c r="I8403" s="58">
        <v>5.7291532129875332E-2</v>
      </c>
      <c r="J8403" s="58">
        <v>0.20168609278463506</v>
      </c>
      <c r="K8403" s="58">
        <v>0.13800080371142184</v>
      </c>
      <c r="L8403" s="58">
        <v>4.6577374873469642E-2</v>
      </c>
      <c r="M8403" s="58">
        <v>0.1512650884496074</v>
      </c>
      <c r="N8403" s="58">
        <v>9.8569870528981862E-2</v>
      </c>
      <c r="O8403" s="58">
        <v>0</v>
      </c>
      <c r="P8403" s="58">
        <v>0</v>
      </c>
      <c r="Q8403" s="58">
        <v>0</v>
      </c>
      <c r="R8403" s="58">
        <v>0</v>
      </c>
      <c r="S8403" s="58">
        <v>0</v>
      </c>
      <c r="T8403" s="58">
        <v>0</v>
      </c>
      <c r="U8403" s="58">
        <v>0</v>
      </c>
      <c r="V8403" s="58">
        <v>0</v>
      </c>
      <c r="W8403" s="58">
        <v>0</v>
      </c>
      <c r="X8403" s="58">
        <v>0</v>
      </c>
      <c r="Y8403" s="58">
        <v>0</v>
      </c>
      <c r="Z8403" s="58">
        <v>0</v>
      </c>
      <c r="AA8403" s="58">
        <v>0</v>
      </c>
      <c r="AB8403" s="58">
        <v>0</v>
      </c>
      <c r="AC8403" s="58">
        <v>0</v>
      </c>
      <c r="AD8403" s="58">
        <v>0</v>
      </c>
      <c r="AE8403" s="58">
        <v>0</v>
      </c>
      <c r="AF8403" s="58">
        <v>0</v>
      </c>
      <c r="AG8403" s="58">
        <v>0</v>
      </c>
      <c r="AH8403" s="58">
        <v>0</v>
      </c>
      <c r="AI8403" s="58">
        <v>0</v>
      </c>
      <c r="AK8403" s="64">
        <f t="shared" si="131"/>
        <v>7.2195685422307022E-3</v>
      </c>
    </row>
    <row r="8404" spans="1:37" x14ac:dyDescent="0.25">
      <c r="A8404">
        <v>8402</v>
      </c>
      <c r="B8404" s="1">
        <v>1.2800000000000001E-2</v>
      </c>
      <c r="C8404" s="1">
        <v>-1.6279338526599643E-4</v>
      </c>
      <c r="D8404" s="58">
        <v>0.1157058205794607</v>
      </c>
      <c r="E8404" s="58">
        <v>0.11134155704117589</v>
      </c>
      <c r="F8404" s="58">
        <v>0.15104898834239791</v>
      </c>
      <c r="G8404" s="58">
        <v>7.2560305844963952E-2</v>
      </c>
      <c r="H8404" s="58">
        <v>0.13111308176686165</v>
      </c>
      <c r="I8404" s="58">
        <v>6.6359831459396945E-2</v>
      </c>
      <c r="J8404" s="58">
        <v>3.6735112665938208E-2</v>
      </c>
      <c r="K8404" s="58">
        <v>0.12091505142143343</v>
      </c>
      <c r="L8404" s="58">
        <v>5.1134499918053501E-2</v>
      </c>
      <c r="M8404" s="58">
        <v>8.4756104462765491E-2</v>
      </c>
      <c r="N8404" s="58">
        <v>5.8329646497552338E-2</v>
      </c>
      <c r="O8404" s="58">
        <v>0</v>
      </c>
      <c r="P8404" s="58">
        <v>0</v>
      </c>
      <c r="Q8404" s="58">
        <v>0</v>
      </c>
      <c r="R8404" s="58">
        <v>0</v>
      </c>
      <c r="S8404" s="58">
        <v>0</v>
      </c>
      <c r="T8404" s="58">
        <v>0</v>
      </c>
      <c r="U8404" s="58">
        <v>0</v>
      </c>
      <c r="V8404" s="58">
        <v>0</v>
      </c>
      <c r="W8404" s="58">
        <v>0</v>
      </c>
      <c r="X8404" s="58">
        <v>0</v>
      </c>
      <c r="Y8404" s="58">
        <v>0</v>
      </c>
      <c r="Z8404" s="58">
        <v>0</v>
      </c>
      <c r="AA8404" s="58">
        <v>0</v>
      </c>
      <c r="AB8404" s="58">
        <v>0</v>
      </c>
      <c r="AC8404" s="58">
        <v>0</v>
      </c>
      <c r="AD8404" s="58">
        <v>0</v>
      </c>
      <c r="AE8404" s="58">
        <v>0</v>
      </c>
      <c r="AF8404" s="58">
        <v>0</v>
      </c>
      <c r="AG8404" s="58">
        <v>0</v>
      </c>
      <c r="AH8404" s="58">
        <v>0</v>
      </c>
      <c r="AI8404" s="58">
        <v>0</v>
      </c>
      <c r="AK8404" s="64">
        <f t="shared" si="131"/>
        <v>-1.2718233223905971E-2</v>
      </c>
    </row>
    <row r="8405" spans="1:37" x14ac:dyDescent="0.25">
      <c r="A8405">
        <v>8403</v>
      </c>
      <c r="B8405" s="1">
        <v>1.26E-2</v>
      </c>
      <c r="C8405" s="1">
        <v>8.2366978623700892E-5</v>
      </c>
      <c r="D8405" s="58">
        <v>0.13496055852705305</v>
      </c>
      <c r="E8405" s="58">
        <v>8.2123508960490241E-2</v>
      </c>
      <c r="F8405" s="58">
        <v>8.2544231762135909E-3</v>
      </c>
      <c r="G8405" s="58">
        <v>0.13401534638355497</v>
      </c>
      <c r="H8405" s="58">
        <v>0.16721587504959121</v>
      </c>
      <c r="I8405" s="58">
        <v>0.14611640159317066</v>
      </c>
      <c r="J8405" s="58">
        <v>5.5811755112711761E-2</v>
      </c>
      <c r="K8405" s="58">
        <v>7.5518806137415823E-2</v>
      </c>
      <c r="L8405" s="58">
        <v>0.15419637783420784</v>
      </c>
      <c r="M8405" s="58">
        <v>4.0926009988171856E-2</v>
      </c>
      <c r="N8405" s="58">
        <v>8.6093723741902171E-4</v>
      </c>
      <c r="O8405" s="58">
        <v>0</v>
      </c>
      <c r="P8405" s="58">
        <v>0</v>
      </c>
      <c r="Q8405" s="58">
        <v>0</v>
      </c>
      <c r="R8405" s="58">
        <v>0</v>
      </c>
      <c r="S8405" s="58">
        <v>0</v>
      </c>
      <c r="T8405" s="58">
        <v>0</v>
      </c>
      <c r="U8405" s="58">
        <v>0</v>
      </c>
      <c r="V8405" s="58">
        <v>0</v>
      </c>
      <c r="W8405" s="58">
        <v>0</v>
      </c>
      <c r="X8405" s="58">
        <v>0</v>
      </c>
      <c r="Y8405" s="58">
        <v>0</v>
      </c>
      <c r="Z8405" s="58">
        <v>0</v>
      </c>
      <c r="AA8405" s="58">
        <v>0</v>
      </c>
      <c r="AB8405" s="58">
        <v>0</v>
      </c>
      <c r="AC8405" s="58">
        <v>0</v>
      </c>
      <c r="AD8405" s="58">
        <v>0</v>
      </c>
      <c r="AE8405" s="58">
        <v>0</v>
      </c>
      <c r="AF8405" s="58">
        <v>0</v>
      </c>
      <c r="AG8405" s="58">
        <v>0</v>
      </c>
      <c r="AH8405" s="58">
        <v>0</v>
      </c>
      <c r="AI8405" s="58">
        <v>0</v>
      </c>
      <c r="AK8405" s="64">
        <f t="shared" si="131"/>
        <v>6.5370617955318169E-3</v>
      </c>
    </row>
    <row r="8406" spans="1:37" x14ac:dyDescent="0.25">
      <c r="A8406">
        <v>8404</v>
      </c>
      <c r="B8406" s="1">
        <v>1.5599999999999999E-2</v>
      </c>
      <c r="C8406" s="1">
        <v>-8.0227854718209729E-4</v>
      </c>
      <c r="D8406" s="58">
        <v>3.6447643546411494E-2</v>
      </c>
      <c r="E8406" s="58">
        <v>5.8587277334009188E-2</v>
      </c>
      <c r="F8406" s="58">
        <v>0.19965382569047715</v>
      </c>
      <c r="G8406" s="58">
        <v>1.3985130723097771E-2</v>
      </c>
      <c r="H8406" s="58">
        <v>1.287449061560648E-3</v>
      </c>
      <c r="I8406" s="58">
        <v>0.16195320163043678</v>
      </c>
      <c r="J8406" s="58">
        <v>6.6186637005678256E-2</v>
      </c>
      <c r="K8406" s="58">
        <v>0.28340817508298061</v>
      </c>
      <c r="L8406" s="58">
        <v>8.7574584384212204E-3</v>
      </c>
      <c r="M8406" s="58">
        <v>0.13790816886670174</v>
      </c>
      <c r="N8406" s="58">
        <v>3.182503262022511E-2</v>
      </c>
      <c r="O8406" s="58">
        <v>0</v>
      </c>
      <c r="P8406" s="58">
        <v>0</v>
      </c>
      <c r="Q8406" s="58">
        <v>0</v>
      </c>
      <c r="R8406" s="58">
        <v>0</v>
      </c>
      <c r="S8406" s="58">
        <v>0</v>
      </c>
      <c r="T8406" s="58">
        <v>0</v>
      </c>
      <c r="U8406" s="58">
        <v>0</v>
      </c>
      <c r="V8406" s="58">
        <v>0</v>
      </c>
      <c r="W8406" s="58">
        <v>0</v>
      </c>
      <c r="X8406" s="58">
        <v>0</v>
      </c>
      <c r="Y8406" s="58">
        <v>0</v>
      </c>
      <c r="Z8406" s="58">
        <v>0</v>
      </c>
      <c r="AA8406" s="58">
        <v>0</v>
      </c>
      <c r="AB8406" s="58">
        <v>0</v>
      </c>
      <c r="AC8406" s="58">
        <v>0</v>
      </c>
      <c r="AD8406" s="58">
        <v>0</v>
      </c>
      <c r="AE8406" s="58">
        <v>0</v>
      </c>
      <c r="AF8406" s="58">
        <v>0</v>
      </c>
      <c r="AG8406" s="58">
        <v>0</v>
      </c>
      <c r="AH8406" s="58">
        <v>0</v>
      </c>
      <c r="AI8406" s="58">
        <v>0</v>
      </c>
      <c r="AK8406" s="64">
        <f t="shared" si="131"/>
        <v>-5.1428111998852395E-2</v>
      </c>
    </row>
    <row r="8407" spans="1:37" x14ac:dyDescent="0.25">
      <c r="A8407">
        <v>8405</v>
      </c>
      <c r="B8407" s="1">
        <v>1.09E-2</v>
      </c>
      <c r="C8407" s="1">
        <v>4.9082027853374204E-5</v>
      </c>
      <c r="D8407" s="58">
        <v>0.11546846110826407</v>
      </c>
      <c r="E8407" s="58">
        <v>7.5695930800927999E-2</v>
      </c>
      <c r="F8407" s="58">
        <v>2.8909159198494797E-2</v>
      </c>
      <c r="G8407" s="58">
        <v>0.12783094667393313</v>
      </c>
      <c r="H8407" s="58">
        <v>0.12615039278997817</v>
      </c>
      <c r="I8407" s="58">
        <v>1.2490676252502901E-2</v>
      </c>
      <c r="J8407" s="58">
        <v>7.4827715628125832E-2</v>
      </c>
      <c r="K8407" s="58">
        <v>0.12189885686446522</v>
      </c>
      <c r="L8407" s="58">
        <v>0.11439571671031065</v>
      </c>
      <c r="M8407" s="58">
        <v>0.15003849039500086</v>
      </c>
      <c r="N8407" s="58">
        <v>5.2293653577996368E-2</v>
      </c>
      <c r="O8407" s="58">
        <v>0</v>
      </c>
      <c r="P8407" s="58">
        <v>0</v>
      </c>
      <c r="Q8407" s="58">
        <v>0</v>
      </c>
      <c r="R8407" s="58">
        <v>0</v>
      </c>
      <c r="S8407" s="58">
        <v>0</v>
      </c>
      <c r="T8407" s="58">
        <v>0</v>
      </c>
      <c r="U8407" s="58">
        <v>0</v>
      </c>
      <c r="V8407" s="58">
        <v>0</v>
      </c>
      <c r="W8407" s="58">
        <v>0</v>
      </c>
      <c r="X8407" s="58">
        <v>0</v>
      </c>
      <c r="Y8407" s="58">
        <v>0</v>
      </c>
      <c r="Z8407" s="58">
        <v>0</v>
      </c>
      <c r="AA8407" s="58">
        <v>0</v>
      </c>
      <c r="AB8407" s="58">
        <v>0</v>
      </c>
      <c r="AC8407" s="58">
        <v>0</v>
      </c>
      <c r="AD8407" s="58">
        <v>0</v>
      </c>
      <c r="AE8407" s="58">
        <v>0</v>
      </c>
      <c r="AF8407" s="58">
        <v>0</v>
      </c>
      <c r="AG8407" s="58">
        <v>0</v>
      </c>
      <c r="AH8407" s="58">
        <v>0</v>
      </c>
      <c r="AI8407" s="58">
        <v>0</v>
      </c>
      <c r="AK8407" s="64">
        <f t="shared" si="131"/>
        <v>4.5029383351719455E-3</v>
      </c>
    </row>
    <row r="8408" spans="1:37" x14ac:dyDescent="0.25">
      <c r="A8408">
        <v>8406</v>
      </c>
      <c r="B8408" s="1">
        <v>1.2E-2</v>
      </c>
      <c r="C8408" s="1">
        <v>-2.9221617317590085E-4</v>
      </c>
      <c r="D8408" s="58">
        <v>5.865221221545177E-2</v>
      </c>
      <c r="E8408" s="58">
        <v>7.2079786812923388E-2</v>
      </c>
      <c r="F8408" s="58">
        <v>0.15268463722729245</v>
      </c>
      <c r="G8408" s="58">
        <v>2.0011570846131334E-2</v>
      </c>
      <c r="H8408" s="58">
        <v>2.4610343732404668E-2</v>
      </c>
      <c r="I8408" s="58">
        <v>4.4881038040290561E-2</v>
      </c>
      <c r="J8408" s="58">
        <v>0.15985107802843165</v>
      </c>
      <c r="K8408" s="58">
        <v>0.18906205712025936</v>
      </c>
      <c r="L8408" s="58">
        <v>5.0072518462233144E-2</v>
      </c>
      <c r="M8408" s="58">
        <v>0.18113919645258919</v>
      </c>
      <c r="N8408" s="58">
        <v>4.6955561061992362E-2</v>
      </c>
      <c r="O8408" s="58">
        <v>0</v>
      </c>
      <c r="P8408" s="58">
        <v>0</v>
      </c>
      <c r="Q8408" s="58">
        <v>0</v>
      </c>
      <c r="R8408" s="58">
        <v>0</v>
      </c>
      <c r="S8408" s="58">
        <v>0</v>
      </c>
      <c r="T8408" s="58">
        <v>0</v>
      </c>
      <c r="U8408" s="58">
        <v>0</v>
      </c>
      <c r="V8408" s="58">
        <v>0</v>
      </c>
      <c r="W8408" s="58">
        <v>0</v>
      </c>
      <c r="X8408" s="58">
        <v>0</v>
      </c>
      <c r="Y8408" s="58">
        <v>0</v>
      </c>
      <c r="Z8408" s="58">
        <v>0</v>
      </c>
      <c r="AA8408" s="58">
        <v>0</v>
      </c>
      <c r="AB8408" s="58">
        <v>0</v>
      </c>
      <c r="AC8408" s="58">
        <v>0</v>
      </c>
      <c r="AD8408" s="58">
        <v>0</v>
      </c>
      <c r="AE8408" s="58">
        <v>0</v>
      </c>
      <c r="AF8408" s="58">
        <v>0</v>
      </c>
      <c r="AG8408" s="58">
        <v>0</v>
      </c>
      <c r="AH8408" s="58">
        <v>0</v>
      </c>
      <c r="AI8408" s="58">
        <v>0</v>
      </c>
      <c r="AK8408" s="64">
        <f t="shared" si="131"/>
        <v>-2.4351347764658405E-2</v>
      </c>
    </row>
    <row r="8409" spans="1:37" x14ac:dyDescent="0.25">
      <c r="A8409">
        <v>8407</v>
      </c>
      <c r="B8409" s="1">
        <v>9.4999999999999998E-3</v>
      </c>
      <c r="C8409" s="1">
        <v>-9.4999699616282133E-6</v>
      </c>
      <c r="D8409" s="58">
        <v>4.2158279668991147E-2</v>
      </c>
      <c r="E8409" s="58">
        <v>3.0835593355153509E-2</v>
      </c>
      <c r="F8409" s="58">
        <v>0.1395357346294116</v>
      </c>
      <c r="G8409" s="58">
        <v>0.14811708475431579</v>
      </c>
      <c r="H8409" s="58">
        <v>0.10740053217709226</v>
      </c>
      <c r="I8409" s="58">
        <v>3.4805812666961568E-2</v>
      </c>
      <c r="J8409" s="58">
        <v>6.2843146412089226E-2</v>
      </c>
      <c r="K8409" s="58">
        <v>4.8467181914677762E-2</v>
      </c>
      <c r="L8409" s="58">
        <v>0.10271605826323157</v>
      </c>
      <c r="M8409" s="58">
        <v>0.15342114624194605</v>
      </c>
      <c r="N8409" s="58">
        <v>0.12969942991612965</v>
      </c>
      <c r="O8409" s="58">
        <v>0</v>
      </c>
      <c r="P8409" s="58">
        <v>0</v>
      </c>
      <c r="Q8409" s="58">
        <v>0</v>
      </c>
      <c r="R8409" s="58">
        <v>0</v>
      </c>
      <c r="S8409" s="58">
        <v>0</v>
      </c>
      <c r="T8409" s="58">
        <v>0</v>
      </c>
      <c r="U8409" s="58">
        <v>0</v>
      </c>
      <c r="V8409" s="58">
        <v>0</v>
      </c>
      <c r="W8409" s="58">
        <v>0</v>
      </c>
      <c r="X8409" s="58">
        <v>0</v>
      </c>
      <c r="Y8409" s="58">
        <v>0</v>
      </c>
      <c r="Z8409" s="58">
        <v>0</v>
      </c>
      <c r="AA8409" s="58">
        <v>0</v>
      </c>
      <c r="AB8409" s="58">
        <v>0</v>
      </c>
      <c r="AC8409" s="58">
        <v>0</v>
      </c>
      <c r="AD8409" s="58">
        <v>0</v>
      </c>
      <c r="AE8409" s="58">
        <v>0</v>
      </c>
      <c r="AF8409" s="58">
        <v>0</v>
      </c>
      <c r="AG8409" s="58">
        <v>0</v>
      </c>
      <c r="AH8409" s="58">
        <v>0</v>
      </c>
      <c r="AI8409" s="58">
        <v>0</v>
      </c>
      <c r="AK8409" s="64">
        <f t="shared" si="131"/>
        <v>-9.9999683806612774E-4</v>
      </c>
    </row>
    <row r="8410" spans="1:37" x14ac:dyDescent="0.25">
      <c r="A8410">
        <v>8408</v>
      </c>
      <c r="B8410" s="1">
        <v>1.4200000000000001E-2</v>
      </c>
      <c r="C8410" s="1">
        <v>-3.8725936300037568E-4</v>
      </c>
      <c r="D8410" s="58">
        <v>0.20552760781111923</v>
      </c>
      <c r="E8410" s="58">
        <v>6.3031398172800651E-2</v>
      </c>
      <c r="F8410" s="58">
        <v>0.10778035524307839</v>
      </c>
      <c r="G8410" s="58">
        <v>1.1828087709503667E-2</v>
      </c>
      <c r="H8410" s="58">
        <v>7.5829324707484394E-2</v>
      </c>
      <c r="I8410" s="58">
        <v>0.14244832834168986</v>
      </c>
      <c r="J8410" s="58">
        <v>8.8945036266026289E-2</v>
      </c>
      <c r="K8410" s="58">
        <v>0.17700080439849356</v>
      </c>
      <c r="L8410" s="58">
        <v>6.8330481040987975E-2</v>
      </c>
      <c r="M8410" s="58">
        <v>3.7748021560197027E-2</v>
      </c>
      <c r="N8410" s="58">
        <v>2.1530554748618883E-2</v>
      </c>
      <c r="O8410" s="58">
        <v>0</v>
      </c>
      <c r="P8410" s="58">
        <v>0</v>
      </c>
      <c r="Q8410" s="58">
        <v>0</v>
      </c>
      <c r="R8410" s="58">
        <v>0</v>
      </c>
      <c r="S8410" s="58">
        <v>0</v>
      </c>
      <c r="T8410" s="58">
        <v>0</v>
      </c>
      <c r="U8410" s="58">
        <v>0</v>
      </c>
      <c r="V8410" s="58">
        <v>0</v>
      </c>
      <c r="W8410" s="58">
        <v>0</v>
      </c>
      <c r="X8410" s="58">
        <v>0</v>
      </c>
      <c r="Y8410" s="58">
        <v>0</v>
      </c>
      <c r="Z8410" s="58">
        <v>0</v>
      </c>
      <c r="AA8410" s="58">
        <v>0</v>
      </c>
      <c r="AB8410" s="58">
        <v>0</v>
      </c>
      <c r="AC8410" s="58">
        <v>0</v>
      </c>
      <c r="AD8410" s="58">
        <v>0</v>
      </c>
      <c r="AE8410" s="58">
        <v>0</v>
      </c>
      <c r="AF8410" s="58">
        <v>0</v>
      </c>
      <c r="AG8410" s="58">
        <v>0</v>
      </c>
      <c r="AH8410" s="58">
        <v>0</v>
      </c>
      <c r="AI8410" s="58">
        <v>0</v>
      </c>
      <c r="AK8410" s="64">
        <f t="shared" si="131"/>
        <v>-2.7271786126787018E-2</v>
      </c>
    </row>
    <row r="8411" spans="1:37" x14ac:dyDescent="0.25">
      <c r="A8411">
        <v>8409</v>
      </c>
      <c r="B8411" s="1">
        <v>1.12E-2</v>
      </c>
      <c r="C8411" s="1">
        <v>-1.99885827453391E-4</v>
      </c>
      <c r="D8411" s="58">
        <v>3.2905903440291366E-2</v>
      </c>
      <c r="E8411" s="58">
        <v>6.2451426752520092E-3</v>
      </c>
      <c r="F8411" s="58">
        <v>0.13280846314569003</v>
      </c>
      <c r="G8411" s="58">
        <v>0.12222436344914452</v>
      </c>
      <c r="H8411" s="58">
        <v>7.1756259284022059E-2</v>
      </c>
      <c r="I8411" s="58">
        <v>0.14254033151901865</v>
      </c>
      <c r="J8411" s="58">
        <v>0.11778980045350901</v>
      </c>
      <c r="K8411" s="58">
        <v>8.0128319652632632E-2</v>
      </c>
      <c r="L8411" s="58">
        <v>5.4137162666827533E-2</v>
      </c>
      <c r="M8411" s="58">
        <v>3.2568535745229617E-2</v>
      </c>
      <c r="N8411" s="58">
        <v>0.20689571796838252</v>
      </c>
      <c r="O8411" s="58">
        <v>0</v>
      </c>
      <c r="P8411" s="58">
        <v>0</v>
      </c>
      <c r="Q8411" s="58">
        <v>0</v>
      </c>
      <c r="R8411" s="58">
        <v>0</v>
      </c>
      <c r="S8411" s="58">
        <v>0</v>
      </c>
      <c r="T8411" s="58">
        <v>0</v>
      </c>
      <c r="U8411" s="58">
        <v>0</v>
      </c>
      <c r="V8411" s="58">
        <v>0</v>
      </c>
      <c r="W8411" s="58">
        <v>0</v>
      </c>
      <c r="X8411" s="58">
        <v>0</v>
      </c>
      <c r="Y8411" s="58">
        <v>0</v>
      </c>
      <c r="Z8411" s="58">
        <v>0</v>
      </c>
      <c r="AA8411" s="58">
        <v>0</v>
      </c>
      <c r="AB8411" s="58">
        <v>0</v>
      </c>
      <c r="AC8411" s="58">
        <v>0</v>
      </c>
      <c r="AD8411" s="58">
        <v>0</v>
      </c>
      <c r="AE8411" s="58">
        <v>0</v>
      </c>
      <c r="AF8411" s="58">
        <v>0</v>
      </c>
      <c r="AG8411" s="58">
        <v>0</v>
      </c>
      <c r="AH8411" s="58">
        <v>0</v>
      </c>
      <c r="AI8411" s="58">
        <v>0</v>
      </c>
      <c r="AK8411" s="64">
        <f t="shared" si="131"/>
        <v>-1.7846948879767056E-2</v>
      </c>
    </row>
    <row r="8412" spans="1:37" x14ac:dyDescent="0.25">
      <c r="A8412">
        <v>8410</v>
      </c>
      <c r="B8412" s="1">
        <v>1.3899999999999999E-2</v>
      </c>
      <c r="C8412" s="1">
        <v>-1.1429025084446314E-4</v>
      </c>
      <c r="D8412" s="58">
        <v>0.16050401308542953</v>
      </c>
      <c r="E8412" s="58">
        <v>9.4584525374142178E-2</v>
      </c>
      <c r="F8412" s="58">
        <v>0.12252651170793354</v>
      </c>
      <c r="G8412" s="58">
        <v>0.18856533256358138</v>
      </c>
      <c r="H8412" s="58">
        <v>0.12689564828685118</v>
      </c>
      <c r="I8412" s="58">
        <v>0.12916516973097089</v>
      </c>
      <c r="J8412" s="58">
        <v>1.2238704896197944E-2</v>
      </c>
      <c r="K8412" s="58">
        <v>6.4831204743707432E-2</v>
      </c>
      <c r="L8412" s="58">
        <v>3.94522271355848E-2</v>
      </c>
      <c r="M8412" s="58">
        <v>6.4689810673697066E-3</v>
      </c>
      <c r="N8412" s="58">
        <v>5.4767681408231392E-2</v>
      </c>
      <c r="O8412" s="58">
        <v>0</v>
      </c>
      <c r="P8412" s="58">
        <v>0</v>
      </c>
      <c r="Q8412" s="58">
        <v>0</v>
      </c>
      <c r="R8412" s="58">
        <v>0</v>
      </c>
      <c r="S8412" s="58">
        <v>0</v>
      </c>
      <c r="T8412" s="58">
        <v>0</v>
      </c>
      <c r="U8412" s="58">
        <v>0</v>
      </c>
      <c r="V8412" s="58">
        <v>0</v>
      </c>
      <c r="W8412" s="58">
        <v>0</v>
      </c>
      <c r="X8412" s="58">
        <v>0</v>
      </c>
      <c r="Y8412" s="58">
        <v>0</v>
      </c>
      <c r="Z8412" s="58">
        <v>0</v>
      </c>
      <c r="AA8412" s="58">
        <v>0</v>
      </c>
      <c r="AB8412" s="58">
        <v>0</v>
      </c>
      <c r="AC8412" s="58">
        <v>0</v>
      </c>
      <c r="AD8412" s="58">
        <v>0</v>
      </c>
      <c r="AE8412" s="58">
        <v>0</v>
      </c>
      <c r="AF8412" s="58">
        <v>0</v>
      </c>
      <c r="AG8412" s="58">
        <v>0</v>
      </c>
      <c r="AH8412" s="58">
        <v>0</v>
      </c>
      <c r="AI8412" s="58">
        <v>0</v>
      </c>
      <c r="AK8412" s="64">
        <f t="shared" si="131"/>
        <v>-8.2223202046376367E-3</v>
      </c>
    </row>
    <row r="8413" spans="1:37" x14ac:dyDescent="0.25">
      <c r="A8413">
        <v>8411</v>
      </c>
      <c r="B8413" s="1">
        <v>1.4E-2</v>
      </c>
      <c r="C8413" s="1">
        <v>-2.6790942045228165E-4</v>
      </c>
      <c r="D8413" s="58">
        <v>0.21300691813870887</v>
      </c>
      <c r="E8413" s="58">
        <v>7.2697180361329009E-2</v>
      </c>
      <c r="F8413" s="58">
        <v>2.0567582907340384E-2</v>
      </c>
      <c r="G8413" s="58">
        <v>6.5194365431762005E-2</v>
      </c>
      <c r="H8413" s="58">
        <v>2.6546057404176551E-2</v>
      </c>
      <c r="I8413" s="58">
        <v>0.17074497679328593</v>
      </c>
      <c r="J8413" s="58">
        <v>3.749913397299226E-2</v>
      </c>
      <c r="K8413" s="58">
        <v>0.16901936575491169</v>
      </c>
      <c r="L8413" s="58">
        <v>9.6233156491988284E-2</v>
      </c>
      <c r="M8413" s="58">
        <v>5.5222095793577369E-2</v>
      </c>
      <c r="N8413" s="58">
        <v>7.3269166949927633E-2</v>
      </c>
      <c r="O8413" s="58">
        <v>0</v>
      </c>
      <c r="P8413" s="58">
        <v>0</v>
      </c>
      <c r="Q8413" s="58">
        <v>0</v>
      </c>
      <c r="R8413" s="58">
        <v>0</v>
      </c>
      <c r="S8413" s="58">
        <v>0</v>
      </c>
      <c r="T8413" s="58">
        <v>0</v>
      </c>
      <c r="U8413" s="58">
        <v>0</v>
      </c>
      <c r="V8413" s="58">
        <v>0</v>
      </c>
      <c r="W8413" s="58">
        <v>0</v>
      </c>
      <c r="X8413" s="58">
        <v>0</v>
      </c>
      <c r="Y8413" s="58">
        <v>0</v>
      </c>
      <c r="Z8413" s="58">
        <v>0</v>
      </c>
      <c r="AA8413" s="58">
        <v>0</v>
      </c>
      <c r="AB8413" s="58">
        <v>0</v>
      </c>
      <c r="AC8413" s="58">
        <v>0</v>
      </c>
      <c r="AD8413" s="58">
        <v>0</v>
      </c>
      <c r="AE8413" s="58">
        <v>0</v>
      </c>
      <c r="AF8413" s="58">
        <v>0</v>
      </c>
      <c r="AG8413" s="58">
        <v>0</v>
      </c>
      <c r="AH8413" s="58">
        <v>0</v>
      </c>
      <c r="AI8413" s="58">
        <v>0</v>
      </c>
      <c r="AK8413" s="64">
        <f t="shared" si="131"/>
        <v>-1.9136387175162976E-2</v>
      </c>
    </row>
    <row r="8414" spans="1:37" x14ac:dyDescent="0.25">
      <c r="A8414">
        <v>8412</v>
      </c>
      <c r="B8414" s="1">
        <v>1.2500000000000001E-2</v>
      </c>
      <c r="C8414" s="1">
        <v>4.2086873367878902E-5</v>
      </c>
      <c r="D8414" s="58">
        <v>0.12597986194109595</v>
      </c>
      <c r="E8414" s="58">
        <v>0.11519417758917419</v>
      </c>
      <c r="F8414" s="58">
        <v>4.5686035483944405E-2</v>
      </c>
      <c r="G8414" s="58">
        <v>1.250247935597054E-2</v>
      </c>
      <c r="H8414" s="58">
        <v>0.1159145029354977</v>
      </c>
      <c r="I8414" s="58">
        <v>0.14735912056692049</v>
      </c>
      <c r="J8414" s="58">
        <v>0.15383080687080022</v>
      </c>
      <c r="K8414" s="58">
        <v>6.9837748695747576E-2</v>
      </c>
      <c r="L8414" s="58">
        <v>5.9556124616198863E-3</v>
      </c>
      <c r="M8414" s="58">
        <v>0.17108336340626207</v>
      </c>
      <c r="N8414" s="58">
        <v>3.6656290692967115E-2</v>
      </c>
      <c r="O8414" s="58">
        <v>0</v>
      </c>
      <c r="P8414" s="58">
        <v>0</v>
      </c>
      <c r="Q8414" s="58">
        <v>0</v>
      </c>
      <c r="R8414" s="58">
        <v>0</v>
      </c>
      <c r="S8414" s="58">
        <v>0</v>
      </c>
      <c r="T8414" s="58">
        <v>0</v>
      </c>
      <c r="U8414" s="58">
        <v>0</v>
      </c>
      <c r="V8414" s="58">
        <v>0</v>
      </c>
      <c r="W8414" s="58">
        <v>0</v>
      </c>
      <c r="X8414" s="58">
        <v>0</v>
      </c>
      <c r="Y8414" s="58">
        <v>0</v>
      </c>
      <c r="Z8414" s="58">
        <v>0</v>
      </c>
      <c r="AA8414" s="58">
        <v>0</v>
      </c>
      <c r="AB8414" s="58">
        <v>0</v>
      </c>
      <c r="AC8414" s="58">
        <v>0</v>
      </c>
      <c r="AD8414" s="58">
        <v>0</v>
      </c>
      <c r="AE8414" s="58">
        <v>0</v>
      </c>
      <c r="AF8414" s="58">
        <v>0</v>
      </c>
      <c r="AG8414" s="58">
        <v>0</v>
      </c>
      <c r="AH8414" s="58">
        <v>0</v>
      </c>
      <c r="AI8414" s="58">
        <v>0</v>
      </c>
      <c r="AK8414" s="64">
        <f t="shared" si="131"/>
        <v>3.3669498694303122E-3</v>
      </c>
    </row>
    <row r="8415" spans="1:37" x14ac:dyDescent="0.25">
      <c r="A8415">
        <v>8413</v>
      </c>
      <c r="B8415" s="1">
        <v>1.18E-2</v>
      </c>
      <c r="C8415" s="1">
        <v>2.2986568713949038E-4</v>
      </c>
      <c r="D8415" s="58">
        <v>0.13742150869744874</v>
      </c>
      <c r="E8415" s="58">
        <v>0.10108564400561174</v>
      </c>
      <c r="F8415" s="58">
        <v>0.10428570251547073</v>
      </c>
      <c r="G8415" s="58">
        <v>0.13921365331279834</v>
      </c>
      <c r="H8415" s="58">
        <v>8.9537123118682796E-2</v>
      </c>
      <c r="I8415" s="58">
        <v>6.6146021826679613E-2</v>
      </c>
      <c r="J8415" s="58">
        <v>0.10010658946097437</v>
      </c>
      <c r="K8415" s="58">
        <v>1.0556549450765961E-2</v>
      </c>
      <c r="L8415" s="58">
        <v>9.1362173874794103E-2</v>
      </c>
      <c r="M8415" s="58">
        <v>2.9417735386753775E-2</v>
      </c>
      <c r="N8415" s="58">
        <v>0.13086729835001978</v>
      </c>
      <c r="O8415" s="58">
        <v>0</v>
      </c>
      <c r="P8415" s="58">
        <v>0</v>
      </c>
      <c r="Q8415" s="58">
        <v>0</v>
      </c>
      <c r="R8415" s="58">
        <v>0</v>
      </c>
      <c r="S8415" s="58">
        <v>0</v>
      </c>
      <c r="T8415" s="58">
        <v>0</v>
      </c>
      <c r="U8415" s="58">
        <v>0</v>
      </c>
      <c r="V8415" s="58">
        <v>0</v>
      </c>
      <c r="W8415" s="58">
        <v>0</v>
      </c>
      <c r="X8415" s="58">
        <v>0</v>
      </c>
      <c r="Y8415" s="58">
        <v>0</v>
      </c>
      <c r="Z8415" s="58">
        <v>0</v>
      </c>
      <c r="AA8415" s="58">
        <v>0</v>
      </c>
      <c r="AB8415" s="58">
        <v>0</v>
      </c>
      <c r="AC8415" s="58">
        <v>0</v>
      </c>
      <c r="AD8415" s="58">
        <v>0</v>
      </c>
      <c r="AE8415" s="58">
        <v>0</v>
      </c>
      <c r="AF8415" s="58">
        <v>0</v>
      </c>
      <c r="AG8415" s="58">
        <v>0</v>
      </c>
      <c r="AH8415" s="58">
        <v>0</v>
      </c>
      <c r="AI8415" s="58">
        <v>0</v>
      </c>
      <c r="AK8415" s="64">
        <f t="shared" si="131"/>
        <v>1.9480142977922915E-2</v>
      </c>
    </row>
    <row r="8416" spans="1:37" x14ac:dyDescent="0.25">
      <c r="A8416">
        <v>8414</v>
      </c>
      <c r="B8416" s="1">
        <v>1.3899999999999999E-2</v>
      </c>
      <c r="C8416" s="1">
        <v>-6.6691097883681414E-6</v>
      </c>
      <c r="D8416" s="58">
        <v>1.0277981601826071E-3</v>
      </c>
      <c r="E8416" s="58">
        <v>0.14696600152347419</v>
      </c>
      <c r="F8416" s="58">
        <v>0.18194694019998472</v>
      </c>
      <c r="G8416" s="58">
        <v>2.2108277467163207E-2</v>
      </c>
      <c r="H8416" s="58">
        <v>5.9069469098955836E-2</v>
      </c>
      <c r="I8416" s="58">
        <v>0.10277550848565473</v>
      </c>
      <c r="J8416" s="58">
        <v>0.18148702038902673</v>
      </c>
      <c r="K8416" s="58">
        <v>0.11378778734084419</v>
      </c>
      <c r="L8416" s="58">
        <v>3.8970013274049226E-2</v>
      </c>
      <c r="M8416" s="58">
        <v>1.2168310477445782E-2</v>
      </c>
      <c r="N8416" s="58">
        <v>0.13969287358321877</v>
      </c>
      <c r="O8416" s="58">
        <v>0</v>
      </c>
      <c r="P8416" s="58">
        <v>0</v>
      </c>
      <c r="Q8416" s="58">
        <v>0</v>
      </c>
      <c r="R8416" s="58">
        <v>0</v>
      </c>
      <c r="S8416" s="58">
        <v>0</v>
      </c>
      <c r="T8416" s="58">
        <v>0</v>
      </c>
      <c r="U8416" s="58">
        <v>0</v>
      </c>
      <c r="V8416" s="58">
        <v>0</v>
      </c>
      <c r="W8416" s="58">
        <v>0</v>
      </c>
      <c r="X8416" s="58">
        <v>0</v>
      </c>
      <c r="Y8416" s="58">
        <v>0</v>
      </c>
      <c r="Z8416" s="58">
        <v>0</v>
      </c>
      <c r="AA8416" s="58">
        <v>0</v>
      </c>
      <c r="AB8416" s="58">
        <v>0</v>
      </c>
      <c r="AC8416" s="58">
        <v>0</v>
      </c>
      <c r="AD8416" s="58">
        <v>0</v>
      </c>
      <c r="AE8416" s="58">
        <v>0</v>
      </c>
      <c r="AF8416" s="58">
        <v>0</v>
      </c>
      <c r="AG8416" s="58">
        <v>0</v>
      </c>
      <c r="AH8416" s="58">
        <v>0</v>
      </c>
      <c r="AI8416" s="58">
        <v>0</v>
      </c>
      <c r="AK8416" s="64">
        <f t="shared" si="131"/>
        <v>-4.7979207110562171E-4</v>
      </c>
    </row>
    <row r="8417" spans="1:37" x14ac:dyDescent="0.25">
      <c r="A8417">
        <v>8415</v>
      </c>
      <c r="B8417" s="1">
        <v>1.0500000000000001E-2</v>
      </c>
      <c r="C8417" s="1">
        <v>3.1122613604070702E-4</v>
      </c>
      <c r="D8417" s="58">
        <v>9.9112746393945725E-2</v>
      </c>
      <c r="E8417" s="58">
        <v>0.12765536500464517</v>
      </c>
      <c r="F8417" s="58">
        <v>7.4744608560245729E-2</v>
      </c>
      <c r="G8417" s="58">
        <v>2.9606820956396159E-2</v>
      </c>
      <c r="H8417" s="58">
        <v>0.16705708015563012</v>
      </c>
      <c r="I8417" s="58">
        <v>3.2666821981741999E-2</v>
      </c>
      <c r="J8417" s="58">
        <v>4.2318134693317203E-2</v>
      </c>
      <c r="K8417" s="58">
        <v>2.6929910779542494E-2</v>
      </c>
      <c r="L8417" s="58">
        <v>0.14213681722978339</v>
      </c>
      <c r="M8417" s="58">
        <v>0.12170491713392077</v>
      </c>
      <c r="N8417" s="58">
        <v>0.13606677711083123</v>
      </c>
      <c r="O8417" s="58">
        <v>0</v>
      </c>
      <c r="P8417" s="58">
        <v>0</v>
      </c>
      <c r="Q8417" s="58">
        <v>0</v>
      </c>
      <c r="R8417" s="58">
        <v>0</v>
      </c>
      <c r="S8417" s="58">
        <v>0</v>
      </c>
      <c r="T8417" s="58">
        <v>0</v>
      </c>
      <c r="U8417" s="58">
        <v>0</v>
      </c>
      <c r="V8417" s="58">
        <v>0</v>
      </c>
      <c r="W8417" s="58">
        <v>0</v>
      </c>
      <c r="X8417" s="58">
        <v>0</v>
      </c>
      <c r="Y8417" s="58">
        <v>0</v>
      </c>
      <c r="Z8417" s="58">
        <v>0</v>
      </c>
      <c r="AA8417" s="58">
        <v>0</v>
      </c>
      <c r="AB8417" s="58">
        <v>0</v>
      </c>
      <c r="AC8417" s="58">
        <v>0</v>
      </c>
      <c r="AD8417" s="58">
        <v>0</v>
      </c>
      <c r="AE8417" s="58">
        <v>0</v>
      </c>
      <c r="AF8417" s="58">
        <v>0</v>
      </c>
      <c r="AG8417" s="58">
        <v>0</v>
      </c>
      <c r="AH8417" s="58">
        <v>0</v>
      </c>
      <c r="AI8417" s="58">
        <v>0</v>
      </c>
      <c r="AK8417" s="64">
        <f t="shared" si="131"/>
        <v>2.9640584384829239E-2</v>
      </c>
    </row>
    <row r="8418" spans="1:37" x14ac:dyDescent="0.25">
      <c r="A8418">
        <v>8416</v>
      </c>
      <c r="B8418" s="1">
        <v>1.04E-2</v>
      </c>
      <c r="C8418" s="1">
        <v>-1.9391602941398623E-6</v>
      </c>
      <c r="D8418" s="58">
        <v>7.5177657889698879E-2</v>
      </c>
      <c r="E8418" s="58">
        <v>4.9348714581879692E-2</v>
      </c>
      <c r="F8418" s="58">
        <v>9.1027050094165049E-2</v>
      </c>
      <c r="G8418" s="58">
        <v>7.7662920980615668E-2</v>
      </c>
      <c r="H8418" s="58">
        <v>0.16158479143056176</v>
      </c>
      <c r="I8418" s="58">
        <v>3.6828298669087245E-4</v>
      </c>
      <c r="J8418" s="58">
        <v>0.15099152287345854</v>
      </c>
      <c r="K8418" s="58">
        <v>9.2048559396834706E-2</v>
      </c>
      <c r="L8418" s="58">
        <v>1.056436122527415E-2</v>
      </c>
      <c r="M8418" s="58">
        <v>0.1270241976843535</v>
      </c>
      <c r="N8418" s="58">
        <v>0.16420194085646714</v>
      </c>
      <c r="O8418" s="58">
        <v>0</v>
      </c>
      <c r="P8418" s="58">
        <v>0</v>
      </c>
      <c r="Q8418" s="58">
        <v>0</v>
      </c>
      <c r="R8418" s="58">
        <v>0</v>
      </c>
      <c r="S8418" s="58">
        <v>0</v>
      </c>
      <c r="T8418" s="58">
        <v>0</v>
      </c>
      <c r="U8418" s="58">
        <v>0</v>
      </c>
      <c r="V8418" s="58">
        <v>0</v>
      </c>
      <c r="W8418" s="58">
        <v>0</v>
      </c>
      <c r="X8418" s="58">
        <v>0</v>
      </c>
      <c r="Y8418" s="58">
        <v>0</v>
      </c>
      <c r="Z8418" s="58">
        <v>0</v>
      </c>
      <c r="AA8418" s="58">
        <v>0</v>
      </c>
      <c r="AB8418" s="58">
        <v>0</v>
      </c>
      <c r="AC8418" s="58">
        <v>0</v>
      </c>
      <c r="AD8418" s="58">
        <v>0</v>
      </c>
      <c r="AE8418" s="58">
        <v>0</v>
      </c>
      <c r="AF8418" s="58">
        <v>0</v>
      </c>
      <c r="AG8418" s="58">
        <v>0</v>
      </c>
      <c r="AH8418" s="58">
        <v>0</v>
      </c>
      <c r="AI8418" s="58">
        <v>0</v>
      </c>
      <c r="AK8418" s="64">
        <f t="shared" si="131"/>
        <v>-1.8645772059037137E-4</v>
      </c>
    </row>
    <row r="8419" spans="1:37" x14ac:dyDescent="0.25">
      <c r="A8419">
        <v>8417</v>
      </c>
      <c r="B8419" s="1">
        <v>1.32E-2</v>
      </c>
      <c r="C8419" s="1">
        <v>3.4759927520116332E-5</v>
      </c>
      <c r="D8419" s="58">
        <v>9.8409186793071604E-2</v>
      </c>
      <c r="E8419" s="58">
        <v>0.13506206214949526</v>
      </c>
      <c r="F8419" s="58">
        <v>0.1016303198985561</v>
      </c>
      <c r="G8419" s="58">
        <v>0.14012362086396607</v>
      </c>
      <c r="H8419" s="58">
        <v>5.4901156606847766E-2</v>
      </c>
      <c r="I8419" s="58">
        <v>0.12802459620344192</v>
      </c>
      <c r="J8419" s="58">
        <v>2.9669884062593299E-2</v>
      </c>
      <c r="K8419" s="58">
        <v>7.2754974930661673E-2</v>
      </c>
      <c r="L8419" s="58">
        <v>8.047368422963759E-2</v>
      </c>
      <c r="M8419" s="58">
        <v>7.5144648511941831E-2</v>
      </c>
      <c r="N8419" s="58">
        <v>8.3805865749786893E-2</v>
      </c>
      <c r="O8419" s="58">
        <v>0</v>
      </c>
      <c r="P8419" s="58">
        <v>0</v>
      </c>
      <c r="Q8419" s="58">
        <v>0</v>
      </c>
      <c r="R8419" s="58">
        <v>0</v>
      </c>
      <c r="S8419" s="58">
        <v>0</v>
      </c>
      <c r="T8419" s="58">
        <v>0</v>
      </c>
      <c r="U8419" s="58">
        <v>0</v>
      </c>
      <c r="V8419" s="58">
        <v>0</v>
      </c>
      <c r="W8419" s="58">
        <v>0</v>
      </c>
      <c r="X8419" s="58">
        <v>0</v>
      </c>
      <c r="Y8419" s="58">
        <v>0</v>
      </c>
      <c r="Z8419" s="58">
        <v>0</v>
      </c>
      <c r="AA8419" s="58">
        <v>0</v>
      </c>
      <c r="AB8419" s="58">
        <v>0</v>
      </c>
      <c r="AC8419" s="58">
        <v>0</v>
      </c>
      <c r="AD8419" s="58">
        <v>0</v>
      </c>
      <c r="AE8419" s="58">
        <v>0</v>
      </c>
      <c r="AF8419" s="58">
        <v>0</v>
      </c>
      <c r="AG8419" s="58">
        <v>0</v>
      </c>
      <c r="AH8419" s="58">
        <v>0</v>
      </c>
      <c r="AI8419" s="58">
        <v>0</v>
      </c>
      <c r="AK8419" s="64">
        <f t="shared" si="131"/>
        <v>2.6333278424330556E-3</v>
      </c>
    </row>
    <row r="8420" spans="1:37" x14ac:dyDescent="0.25">
      <c r="A8420">
        <v>8418</v>
      </c>
      <c r="B8420" s="1">
        <v>1.38E-2</v>
      </c>
      <c r="C8420" s="1">
        <v>-1.7881586808512096E-4</v>
      </c>
      <c r="D8420" s="58">
        <v>0.12460480349790101</v>
      </c>
      <c r="E8420" s="58">
        <v>0.10046959447050283</v>
      </c>
      <c r="F8420" s="58">
        <v>5.016658280893449E-2</v>
      </c>
      <c r="G8420" s="58">
        <v>0.13815690298019814</v>
      </c>
      <c r="H8420" s="58">
        <v>0.15586324571970323</v>
      </c>
      <c r="I8420" s="58">
        <v>0.14146929456988663</v>
      </c>
      <c r="J8420" s="58">
        <v>1.0967875499274008E-3</v>
      </c>
      <c r="K8420" s="58">
        <v>0.12456928708094918</v>
      </c>
      <c r="L8420" s="58">
        <v>5.0399156566848619E-4</v>
      </c>
      <c r="M8420" s="58">
        <v>2.0984825269369522E-2</v>
      </c>
      <c r="N8420" s="58">
        <v>0.14211468448695905</v>
      </c>
      <c r="O8420" s="58">
        <v>0</v>
      </c>
      <c r="P8420" s="58">
        <v>0</v>
      </c>
      <c r="Q8420" s="58">
        <v>0</v>
      </c>
      <c r="R8420" s="58">
        <v>0</v>
      </c>
      <c r="S8420" s="58">
        <v>0</v>
      </c>
      <c r="T8420" s="58">
        <v>0</v>
      </c>
      <c r="U8420" s="58">
        <v>0</v>
      </c>
      <c r="V8420" s="58">
        <v>0</v>
      </c>
      <c r="W8420" s="58">
        <v>0</v>
      </c>
      <c r="X8420" s="58">
        <v>0</v>
      </c>
      <c r="Y8420" s="58">
        <v>0</v>
      </c>
      <c r="Z8420" s="58">
        <v>0</v>
      </c>
      <c r="AA8420" s="58">
        <v>0</v>
      </c>
      <c r="AB8420" s="58">
        <v>0</v>
      </c>
      <c r="AC8420" s="58">
        <v>0</v>
      </c>
      <c r="AD8420" s="58">
        <v>0</v>
      </c>
      <c r="AE8420" s="58">
        <v>0</v>
      </c>
      <c r="AF8420" s="58">
        <v>0</v>
      </c>
      <c r="AG8420" s="58">
        <v>0</v>
      </c>
      <c r="AH8420" s="58">
        <v>0</v>
      </c>
      <c r="AI8420" s="58">
        <v>0</v>
      </c>
      <c r="AK8420" s="64">
        <f t="shared" si="131"/>
        <v>-1.2957671600371085E-2</v>
      </c>
    </row>
    <row r="8421" spans="1:37" x14ac:dyDescent="0.25">
      <c r="A8421">
        <v>8419</v>
      </c>
      <c r="B8421" s="1">
        <v>1.21E-2</v>
      </c>
      <c r="C8421" s="1">
        <v>1.5435899648136487E-4</v>
      </c>
      <c r="D8421" s="58">
        <v>5.0052518809598316E-2</v>
      </c>
      <c r="E8421" s="58">
        <v>0.13629443543730227</v>
      </c>
      <c r="F8421" s="58">
        <v>8.5928026228523871E-2</v>
      </c>
      <c r="G8421" s="58">
        <v>0.14151652916849294</v>
      </c>
      <c r="H8421" s="58">
        <v>5.0014342050316227E-2</v>
      </c>
      <c r="I8421" s="58">
        <v>8.0752415999136712E-2</v>
      </c>
      <c r="J8421" s="58">
        <v>6.2286246987024299E-2</v>
      </c>
      <c r="K8421" s="58">
        <v>6.4014627425741155E-2</v>
      </c>
      <c r="L8421" s="58">
        <v>6.9652448988020782E-2</v>
      </c>
      <c r="M8421" s="58">
        <v>0.13055085007526399</v>
      </c>
      <c r="N8421" s="58">
        <v>0.12893755883057936</v>
      </c>
      <c r="O8421" s="58">
        <v>0</v>
      </c>
      <c r="P8421" s="58">
        <v>0</v>
      </c>
      <c r="Q8421" s="58">
        <v>0</v>
      </c>
      <c r="R8421" s="58">
        <v>0</v>
      </c>
      <c r="S8421" s="58">
        <v>0</v>
      </c>
      <c r="T8421" s="58">
        <v>0</v>
      </c>
      <c r="U8421" s="58">
        <v>0</v>
      </c>
      <c r="V8421" s="58">
        <v>0</v>
      </c>
      <c r="W8421" s="58">
        <v>0</v>
      </c>
      <c r="X8421" s="58">
        <v>0</v>
      </c>
      <c r="Y8421" s="58">
        <v>0</v>
      </c>
      <c r="Z8421" s="58">
        <v>0</v>
      </c>
      <c r="AA8421" s="58">
        <v>0</v>
      </c>
      <c r="AB8421" s="58">
        <v>0</v>
      </c>
      <c r="AC8421" s="58">
        <v>0</v>
      </c>
      <c r="AD8421" s="58">
        <v>0</v>
      </c>
      <c r="AE8421" s="58">
        <v>0</v>
      </c>
      <c r="AF8421" s="58">
        <v>0</v>
      </c>
      <c r="AG8421" s="58">
        <v>0</v>
      </c>
      <c r="AH8421" s="58">
        <v>0</v>
      </c>
      <c r="AI8421" s="58">
        <v>0</v>
      </c>
      <c r="AK8421" s="64">
        <f t="shared" si="131"/>
        <v>1.2756941857964039E-2</v>
      </c>
    </row>
    <row r="8422" spans="1:37" x14ac:dyDescent="0.25">
      <c r="A8422">
        <v>8420</v>
      </c>
      <c r="B8422" s="1">
        <v>1.21E-2</v>
      </c>
      <c r="C8422" s="1">
        <v>-5.2167140761967102E-5</v>
      </c>
      <c r="D8422" s="58">
        <v>0.11993041031663389</v>
      </c>
      <c r="E8422" s="58">
        <v>6.2013136156243077E-2</v>
      </c>
      <c r="F8422" s="58">
        <v>1.6730048608754788E-3</v>
      </c>
      <c r="G8422" s="58">
        <v>0.14858313886629707</v>
      </c>
      <c r="H8422" s="58">
        <v>0.14422317381884717</v>
      </c>
      <c r="I8422" s="58">
        <v>0.13820534797113079</v>
      </c>
      <c r="J8422" s="58">
        <v>8.0528462891146402E-2</v>
      </c>
      <c r="K8422" s="58">
        <v>8.978518019496573E-2</v>
      </c>
      <c r="L8422" s="58">
        <v>3.4338395639788348E-2</v>
      </c>
      <c r="M8422" s="58">
        <v>0.13226620419857946</v>
      </c>
      <c r="N8422" s="58">
        <v>4.8453545085492572E-2</v>
      </c>
      <c r="O8422" s="58">
        <v>0</v>
      </c>
      <c r="P8422" s="58">
        <v>0</v>
      </c>
      <c r="Q8422" s="58">
        <v>0</v>
      </c>
      <c r="R8422" s="58">
        <v>0</v>
      </c>
      <c r="S8422" s="58">
        <v>0</v>
      </c>
      <c r="T8422" s="58">
        <v>0</v>
      </c>
      <c r="U8422" s="58">
        <v>0</v>
      </c>
      <c r="V8422" s="58">
        <v>0</v>
      </c>
      <c r="W8422" s="58">
        <v>0</v>
      </c>
      <c r="X8422" s="58">
        <v>0</v>
      </c>
      <c r="Y8422" s="58">
        <v>0</v>
      </c>
      <c r="Z8422" s="58">
        <v>0</v>
      </c>
      <c r="AA8422" s="58">
        <v>0</v>
      </c>
      <c r="AB8422" s="58">
        <v>0</v>
      </c>
      <c r="AC8422" s="58">
        <v>0</v>
      </c>
      <c r="AD8422" s="58">
        <v>0</v>
      </c>
      <c r="AE8422" s="58">
        <v>0</v>
      </c>
      <c r="AF8422" s="58">
        <v>0</v>
      </c>
      <c r="AG8422" s="58">
        <v>0</v>
      </c>
      <c r="AH8422" s="58">
        <v>0</v>
      </c>
      <c r="AI8422" s="58">
        <v>0</v>
      </c>
      <c r="AK8422" s="64">
        <f t="shared" si="131"/>
        <v>-4.3113339472700086E-3</v>
      </c>
    </row>
    <row r="8423" spans="1:37" x14ac:dyDescent="0.25">
      <c r="A8423">
        <v>8421</v>
      </c>
      <c r="B8423" s="1">
        <v>1.2699999999999999E-2</v>
      </c>
      <c r="C8423" s="1">
        <v>-8.9825411573216969E-5</v>
      </c>
      <c r="D8423" s="58">
        <v>0.11548134174326329</v>
      </c>
      <c r="E8423" s="58">
        <v>9.4462389842517536E-2</v>
      </c>
      <c r="F8423" s="58">
        <v>0.14501462445330485</v>
      </c>
      <c r="G8423" s="58">
        <v>4.4226883367589662E-2</v>
      </c>
      <c r="H8423" s="58">
        <v>4.2002073671451819E-2</v>
      </c>
      <c r="I8423" s="58">
        <v>0.11726156583607814</v>
      </c>
      <c r="J8423" s="58">
        <v>0.14885314570497749</v>
      </c>
      <c r="K8423" s="58">
        <v>9.8153668497094962E-2</v>
      </c>
      <c r="L8423" s="58">
        <v>6.3009854787532141E-2</v>
      </c>
      <c r="M8423" s="58">
        <v>5.153049676727578E-2</v>
      </c>
      <c r="N8423" s="58">
        <v>8.0003955328914356E-2</v>
      </c>
      <c r="O8423" s="58">
        <v>0</v>
      </c>
      <c r="P8423" s="58">
        <v>0</v>
      </c>
      <c r="Q8423" s="58">
        <v>0</v>
      </c>
      <c r="R8423" s="58">
        <v>0</v>
      </c>
      <c r="S8423" s="58">
        <v>0</v>
      </c>
      <c r="T8423" s="58">
        <v>0</v>
      </c>
      <c r="U8423" s="58">
        <v>0</v>
      </c>
      <c r="V8423" s="58">
        <v>0</v>
      </c>
      <c r="W8423" s="58">
        <v>0</v>
      </c>
      <c r="X8423" s="58">
        <v>0</v>
      </c>
      <c r="Y8423" s="58">
        <v>0</v>
      </c>
      <c r="Z8423" s="58">
        <v>0</v>
      </c>
      <c r="AA8423" s="58">
        <v>0</v>
      </c>
      <c r="AB8423" s="58">
        <v>0</v>
      </c>
      <c r="AC8423" s="58">
        <v>0</v>
      </c>
      <c r="AD8423" s="58">
        <v>0</v>
      </c>
      <c r="AE8423" s="58">
        <v>0</v>
      </c>
      <c r="AF8423" s="58">
        <v>0</v>
      </c>
      <c r="AG8423" s="58">
        <v>0</v>
      </c>
      <c r="AH8423" s="58">
        <v>0</v>
      </c>
      <c r="AI8423" s="58">
        <v>0</v>
      </c>
      <c r="AK8423" s="64">
        <f t="shared" si="131"/>
        <v>-7.0728670530092108E-3</v>
      </c>
    </row>
    <row r="8424" spans="1:37" x14ac:dyDescent="0.25">
      <c r="A8424">
        <v>8422</v>
      </c>
      <c r="B8424" s="1">
        <v>9.2999999999999992E-3</v>
      </c>
      <c r="C8424" s="1">
        <v>2.2980772967539357E-4</v>
      </c>
      <c r="D8424" s="58">
        <v>1.6652663311620068E-2</v>
      </c>
      <c r="E8424" s="58">
        <v>8.4481377313291001E-2</v>
      </c>
      <c r="F8424" s="58">
        <v>6.2344953906706128E-2</v>
      </c>
      <c r="G8424" s="58">
        <v>2.1996214283259298E-2</v>
      </c>
      <c r="H8424" s="58">
        <v>8.755780907085485E-2</v>
      </c>
      <c r="I8424" s="58">
        <v>0.14625424478574461</v>
      </c>
      <c r="J8424" s="58">
        <v>8.0951062127542189E-2</v>
      </c>
      <c r="K8424" s="58">
        <v>1.1577633305169621E-2</v>
      </c>
      <c r="L8424" s="58">
        <v>0.15493527609192723</v>
      </c>
      <c r="M8424" s="58">
        <v>0.17726547282796223</v>
      </c>
      <c r="N8424" s="58">
        <v>0.15598329297592287</v>
      </c>
      <c r="O8424" s="58">
        <v>0</v>
      </c>
      <c r="P8424" s="58">
        <v>0</v>
      </c>
      <c r="Q8424" s="58">
        <v>0</v>
      </c>
      <c r="R8424" s="58">
        <v>0</v>
      </c>
      <c r="S8424" s="58">
        <v>0</v>
      </c>
      <c r="T8424" s="58">
        <v>0</v>
      </c>
      <c r="U8424" s="58">
        <v>0</v>
      </c>
      <c r="V8424" s="58">
        <v>0</v>
      </c>
      <c r="W8424" s="58">
        <v>0</v>
      </c>
      <c r="X8424" s="58">
        <v>0</v>
      </c>
      <c r="Y8424" s="58">
        <v>0</v>
      </c>
      <c r="Z8424" s="58">
        <v>0</v>
      </c>
      <c r="AA8424" s="58">
        <v>0</v>
      </c>
      <c r="AB8424" s="58">
        <v>0</v>
      </c>
      <c r="AC8424" s="58">
        <v>0</v>
      </c>
      <c r="AD8424" s="58">
        <v>0</v>
      </c>
      <c r="AE8424" s="58">
        <v>0</v>
      </c>
      <c r="AF8424" s="58">
        <v>0</v>
      </c>
      <c r="AG8424" s="58">
        <v>0</v>
      </c>
      <c r="AH8424" s="58">
        <v>0</v>
      </c>
      <c r="AI8424" s="58">
        <v>0</v>
      </c>
      <c r="AK8424" s="64">
        <f t="shared" si="131"/>
        <v>2.4710508567246624E-2</v>
      </c>
    </row>
    <row r="8425" spans="1:37" x14ac:dyDescent="0.25">
      <c r="A8425">
        <v>8423</v>
      </c>
      <c r="B8425" s="1">
        <v>1.2500000000000001E-2</v>
      </c>
      <c r="C8425" s="1">
        <v>-3.650734601348909E-4</v>
      </c>
      <c r="D8425" s="58">
        <v>1.0426426884363519E-2</v>
      </c>
      <c r="E8425" s="58">
        <v>1.6901516435656492E-2</v>
      </c>
      <c r="F8425" s="58">
        <v>4.0214791602695872E-2</v>
      </c>
      <c r="G8425" s="58">
        <v>5.82835032982802E-2</v>
      </c>
      <c r="H8425" s="58">
        <v>7.9398049161509568E-2</v>
      </c>
      <c r="I8425" s="58">
        <v>0.14802312756767752</v>
      </c>
      <c r="J8425" s="58">
        <v>7.9660854323272107E-2</v>
      </c>
      <c r="K8425" s="58">
        <v>0.2222737424801623</v>
      </c>
      <c r="L8425" s="58">
        <v>0.11190518729695742</v>
      </c>
      <c r="M8425" s="58">
        <v>5.6423050132161888E-3</v>
      </c>
      <c r="N8425" s="58">
        <v>0.22727049593620885</v>
      </c>
      <c r="O8425" s="58">
        <v>0</v>
      </c>
      <c r="P8425" s="58">
        <v>0</v>
      </c>
      <c r="Q8425" s="58">
        <v>0</v>
      </c>
      <c r="R8425" s="58">
        <v>0</v>
      </c>
      <c r="S8425" s="58">
        <v>0</v>
      </c>
      <c r="T8425" s="58">
        <v>0</v>
      </c>
      <c r="U8425" s="58">
        <v>0</v>
      </c>
      <c r="V8425" s="58">
        <v>0</v>
      </c>
      <c r="W8425" s="58">
        <v>0</v>
      </c>
      <c r="X8425" s="58">
        <v>0</v>
      </c>
      <c r="Y8425" s="58">
        <v>0</v>
      </c>
      <c r="Z8425" s="58">
        <v>0</v>
      </c>
      <c r="AA8425" s="58">
        <v>0</v>
      </c>
      <c r="AB8425" s="58">
        <v>0</v>
      </c>
      <c r="AC8425" s="58">
        <v>0</v>
      </c>
      <c r="AD8425" s="58">
        <v>0</v>
      </c>
      <c r="AE8425" s="58">
        <v>0</v>
      </c>
      <c r="AF8425" s="58">
        <v>0</v>
      </c>
      <c r="AG8425" s="58">
        <v>0</v>
      </c>
      <c r="AH8425" s="58">
        <v>0</v>
      </c>
      <c r="AI8425" s="58">
        <v>0</v>
      </c>
      <c r="AK8425" s="64">
        <f t="shared" si="131"/>
        <v>-2.920587681079127E-2</v>
      </c>
    </row>
    <row r="8426" spans="1:37" x14ac:dyDescent="0.25">
      <c r="A8426">
        <v>8424</v>
      </c>
      <c r="B8426" s="1">
        <v>1.2E-2</v>
      </c>
      <c r="C8426" s="1">
        <v>6.5849957021103057E-5</v>
      </c>
      <c r="D8426" s="58">
        <v>9.3092025356350278E-2</v>
      </c>
      <c r="E8426" s="58">
        <v>0.10878598442732204</v>
      </c>
      <c r="F8426" s="58">
        <v>0.15357269158041761</v>
      </c>
      <c r="G8426" s="58">
        <v>6.8595661802476875E-3</v>
      </c>
      <c r="H8426" s="58">
        <v>1.2094137900807855E-2</v>
      </c>
      <c r="I8426" s="58">
        <v>8.7942209887083289E-2</v>
      </c>
      <c r="J8426" s="58">
        <v>0.15643090030994969</v>
      </c>
      <c r="K8426" s="58">
        <v>9.2765710795426171E-2</v>
      </c>
      <c r="L8426" s="58">
        <v>0.16159729981701001</v>
      </c>
      <c r="M8426" s="58">
        <v>3.1764301932933364E-2</v>
      </c>
      <c r="N8426" s="58">
        <v>9.5095171812451723E-2</v>
      </c>
      <c r="O8426" s="58">
        <v>0</v>
      </c>
      <c r="P8426" s="58">
        <v>0</v>
      </c>
      <c r="Q8426" s="58">
        <v>0</v>
      </c>
      <c r="R8426" s="58">
        <v>0</v>
      </c>
      <c r="S8426" s="58">
        <v>0</v>
      </c>
      <c r="T8426" s="58">
        <v>0</v>
      </c>
      <c r="U8426" s="58">
        <v>0</v>
      </c>
      <c r="V8426" s="58">
        <v>0</v>
      </c>
      <c r="W8426" s="58">
        <v>0</v>
      </c>
      <c r="X8426" s="58">
        <v>0</v>
      </c>
      <c r="Y8426" s="58">
        <v>0</v>
      </c>
      <c r="Z8426" s="58">
        <v>0</v>
      </c>
      <c r="AA8426" s="58">
        <v>0</v>
      </c>
      <c r="AB8426" s="58">
        <v>0</v>
      </c>
      <c r="AC8426" s="58">
        <v>0</v>
      </c>
      <c r="AD8426" s="58">
        <v>0</v>
      </c>
      <c r="AE8426" s="58">
        <v>0</v>
      </c>
      <c r="AF8426" s="58">
        <v>0</v>
      </c>
      <c r="AG8426" s="58">
        <v>0</v>
      </c>
      <c r="AH8426" s="58">
        <v>0</v>
      </c>
      <c r="AI8426" s="58">
        <v>0</v>
      </c>
      <c r="AK8426" s="64">
        <f t="shared" si="131"/>
        <v>5.4874964184252551E-3</v>
      </c>
    </row>
    <row r="8427" spans="1:37" x14ac:dyDescent="0.25">
      <c r="A8427">
        <v>8425</v>
      </c>
      <c r="B8427" s="1">
        <v>1.09E-2</v>
      </c>
      <c r="C8427" s="1">
        <v>-6.4227929552171544E-5</v>
      </c>
      <c r="D8427" s="58">
        <v>1.022183696849365E-2</v>
      </c>
      <c r="E8427" s="58">
        <v>6.4372927121533335E-2</v>
      </c>
      <c r="F8427" s="58">
        <v>0.17974492036547265</v>
      </c>
      <c r="G8427" s="58">
        <v>7.9487989368840807E-3</v>
      </c>
      <c r="H8427" s="58">
        <v>3.8053929045363172E-2</v>
      </c>
      <c r="I8427" s="58">
        <v>0.2223891452058625</v>
      </c>
      <c r="J8427" s="58">
        <v>9.7914602431277878E-2</v>
      </c>
      <c r="K8427" s="58">
        <v>1.8747508695984422E-2</v>
      </c>
      <c r="L8427" s="58">
        <v>0.11209905815910064</v>
      </c>
      <c r="M8427" s="58">
        <v>9.5728364183991929E-2</v>
      </c>
      <c r="N8427" s="58">
        <v>0.15277890888603593</v>
      </c>
      <c r="O8427" s="58">
        <v>0</v>
      </c>
      <c r="P8427" s="58">
        <v>0</v>
      </c>
      <c r="Q8427" s="58">
        <v>0</v>
      </c>
      <c r="R8427" s="58">
        <v>0</v>
      </c>
      <c r="S8427" s="58">
        <v>0</v>
      </c>
      <c r="T8427" s="58">
        <v>0</v>
      </c>
      <c r="U8427" s="58">
        <v>0</v>
      </c>
      <c r="V8427" s="58">
        <v>0</v>
      </c>
      <c r="W8427" s="58">
        <v>0</v>
      </c>
      <c r="X8427" s="58">
        <v>0</v>
      </c>
      <c r="Y8427" s="58">
        <v>0</v>
      </c>
      <c r="Z8427" s="58">
        <v>0</v>
      </c>
      <c r="AA8427" s="58">
        <v>0</v>
      </c>
      <c r="AB8427" s="58">
        <v>0</v>
      </c>
      <c r="AC8427" s="58">
        <v>0</v>
      </c>
      <c r="AD8427" s="58">
        <v>0</v>
      </c>
      <c r="AE8427" s="58">
        <v>0</v>
      </c>
      <c r="AF8427" s="58">
        <v>0</v>
      </c>
      <c r="AG8427" s="58">
        <v>0</v>
      </c>
      <c r="AH8427" s="58">
        <v>0</v>
      </c>
      <c r="AI8427" s="58">
        <v>0</v>
      </c>
      <c r="AK8427" s="64">
        <f t="shared" si="131"/>
        <v>-5.8924706011166551E-3</v>
      </c>
    </row>
    <row r="8428" spans="1:37" x14ac:dyDescent="0.25">
      <c r="A8428">
        <v>8426</v>
      </c>
      <c r="B8428" s="1">
        <v>1.34E-2</v>
      </c>
      <c r="C8428" s="1">
        <v>-2.7292325555113061E-4</v>
      </c>
      <c r="D8428" s="58">
        <v>0.13199062641584858</v>
      </c>
      <c r="E8428" s="58">
        <v>0.11080777316283322</v>
      </c>
      <c r="F8428" s="58">
        <v>0.1240930763031142</v>
      </c>
      <c r="G8428" s="58">
        <v>0.10807246705802306</v>
      </c>
      <c r="H8428" s="58">
        <v>4.7440757147153949E-2</v>
      </c>
      <c r="I8428" s="58">
        <v>6.3596068652777726E-2</v>
      </c>
      <c r="J8428" s="58">
        <v>7.4455765119175298E-3</v>
      </c>
      <c r="K8428" s="58">
        <v>0.16177127797461616</v>
      </c>
      <c r="L8428" s="58">
        <v>2.0300676608136174E-3</v>
      </c>
      <c r="M8428" s="58">
        <v>0.10973329646944652</v>
      </c>
      <c r="N8428" s="58">
        <v>0.13301901264345542</v>
      </c>
      <c r="O8428" s="58">
        <v>0</v>
      </c>
      <c r="P8428" s="58">
        <v>0</v>
      </c>
      <c r="Q8428" s="58">
        <v>0</v>
      </c>
      <c r="R8428" s="58">
        <v>0</v>
      </c>
      <c r="S8428" s="58">
        <v>0</v>
      </c>
      <c r="T8428" s="58">
        <v>0</v>
      </c>
      <c r="U8428" s="58">
        <v>0</v>
      </c>
      <c r="V8428" s="58">
        <v>0</v>
      </c>
      <c r="W8428" s="58">
        <v>0</v>
      </c>
      <c r="X8428" s="58">
        <v>0</v>
      </c>
      <c r="Y8428" s="58">
        <v>0</v>
      </c>
      <c r="Z8428" s="58">
        <v>0</v>
      </c>
      <c r="AA8428" s="58">
        <v>0</v>
      </c>
      <c r="AB8428" s="58">
        <v>0</v>
      </c>
      <c r="AC8428" s="58">
        <v>0</v>
      </c>
      <c r="AD8428" s="58">
        <v>0</v>
      </c>
      <c r="AE8428" s="58">
        <v>0</v>
      </c>
      <c r="AF8428" s="58">
        <v>0</v>
      </c>
      <c r="AG8428" s="58">
        <v>0</v>
      </c>
      <c r="AH8428" s="58">
        <v>0</v>
      </c>
      <c r="AI8428" s="58">
        <v>0</v>
      </c>
      <c r="AK8428" s="64">
        <f t="shared" si="131"/>
        <v>-2.0367407130681386E-2</v>
      </c>
    </row>
    <row r="8429" spans="1:37" x14ac:dyDescent="0.25">
      <c r="A8429">
        <v>8427</v>
      </c>
      <c r="B8429" s="1">
        <v>1.11E-2</v>
      </c>
      <c r="C8429" s="1">
        <v>-2.5063712031361585E-4</v>
      </c>
      <c r="D8429" s="58">
        <v>7.2881183362545121E-2</v>
      </c>
      <c r="E8429" s="58">
        <v>8.5795171937541742E-3</v>
      </c>
      <c r="F8429" s="58">
        <v>0.10150907817901728</v>
      </c>
      <c r="G8429" s="58">
        <v>0.12312775103750453</v>
      </c>
      <c r="H8429" s="58">
        <v>9.2588395200863316E-2</v>
      </c>
      <c r="I8429" s="58">
        <v>8.8286508492164684E-2</v>
      </c>
      <c r="J8429" s="58">
        <v>0.11673219659555194</v>
      </c>
      <c r="K8429" s="58">
        <v>0.132935738569082</v>
      </c>
      <c r="L8429" s="58">
        <v>0.1040830649770192</v>
      </c>
      <c r="M8429" s="58">
        <v>0.15848756369753569</v>
      </c>
      <c r="N8429" s="58">
        <v>7.8900269496194966E-4</v>
      </c>
      <c r="O8429" s="58">
        <v>0</v>
      </c>
      <c r="P8429" s="58">
        <v>0</v>
      </c>
      <c r="Q8429" s="58">
        <v>0</v>
      </c>
      <c r="R8429" s="58">
        <v>0</v>
      </c>
      <c r="S8429" s="58">
        <v>0</v>
      </c>
      <c r="T8429" s="58">
        <v>0</v>
      </c>
      <c r="U8429" s="58">
        <v>0</v>
      </c>
      <c r="V8429" s="58">
        <v>0</v>
      </c>
      <c r="W8429" s="58">
        <v>0</v>
      </c>
      <c r="X8429" s="58">
        <v>0</v>
      </c>
      <c r="Y8429" s="58">
        <v>0</v>
      </c>
      <c r="Z8429" s="58">
        <v>0</v>
      </c>
      <c r="AA8429" s="58">
        <v>0</v>
      </c>
      <c r="AB8429" s="58">
        <v>0</v>
      </c>
      <c r="AC8429" s="58">
        <v>0</v>
      </c>
      <c r="AD8429" s="58">
        <v>0</v>
      </c>
      <c r="AE8429" s="58">
        <v>0</v>
      </c>
      <c r="AF8429" s="58">
        <v>0</v>
      </c>
      <c r="AG8429" s="58">
        <v>0</v>
      </c>
      <c r="AH8429" s="58">
        <v>0</v>
      </c>
      <c r="AI8429" s="58">
        <v>0</v>
      </c>
      <c r="AK8429" s="64">
        <f t="shared" si="131"/>
        <v>-2.25799207489744E-2</v>
      </c>
    </row>
    <row r="8430" spans="1:37" x14ac:dyDescent="0.25">
      <c r="A8430">
        <v>8428</v>
      </c>
      <c r="B8430" s="1">
        <v>1.21E-2</v>
      </c>
      <c r="C8430" s="1">
        <v>-1.7230915367626349E-4</v>
      </c>
      <c r="D8430" s="58">
        <v>0.11321542104880439</v>
      </c>
      <c r="E8430" s="58">
        <v>2.2167382443768108E-2</v>
      </c>
      <c r="F8430" s="58">
        <v>6.3292176794097071E-2</v>
      </c>
      <c r="G8430" s="58">
        <v>0.11883148760411219</v>
      </c>
      <c r="H8430" s="58">
        <v>0.10644259676896978</v>
      </c>
      <c r="I8430" s="58">
        <v>0.14439326663089672</v>
      </c>
      <c r="J8430" s="58">
        <v>0.13178447198357537</v>
      </c>
      <c r="K8430" s="58">
        <v>0.1065983288629226</v>
      </c>
      <c r="L8430" s="58">
        <v>9.0544191556256162E-2</v>
      </c>
      <c r="M8430" s="58">
        <v>8.9339229663844832E-2</v>
      </c>
      <c r="N8430" s="58">
        <v>1.339144664275284E-2</v>
      </c>
      <c r="O8430" s="58">
        <v>0</v>
      </c>
      <c r="P8430" s="58">
        <v>0</v>
      </c>
      <c r="Q8430" s="58">
        <v>0</v>
      </c>
      <c r="R8430" s="58">
        <v>0</v>
      </c>
      <c r="S8430" s="58">
        <v>0</v>
      </c>
      <c r="T8430" s="58">
        <v>0</v>
      </c>
      <c r="U8430" s="58">
        <v>0</v>
      </c>
      <c r="V8430" s="58">
        <v>0</v>
      </c>
      <c r="W8430" s="58">
        <v>0</v>
      </c>
      <c r="X8430" s="58">
        <v>0</v>
      </c>
      <c r="Y8430" s="58">
        <v>0</v>
      </c>
      <c r="Z8430" s="58">
        <v>0</v>
      </c>
      <c r="AA8430" s="58">
        <v>0</v>
      </c>
      <c r="AB8430" s="58">
        <v>0</v>
      </c>
      <c r="AC8430" s="58">
        <v>0</v>
      </c>
      <c r="AD8430" s="58">
        <v>0</v>
      </c>
      <c r="AE8430" s="58">
        <v>0</v>
      </c>
      <c r="AF8430" s="58">
        <v>0</v>
      </c>
      <c r="AG8430" s="58">
        <v>0</v>
      </c>
      <c r="AH8430" s="58">
        <v>0</v>
      </c>
      <c r="AI8430" s="58">
        <v>0</v>
      </c>
      <c r="AK8430" s="64">
        <f t="shared" si="131"/>
        <v>-1.4240425923658141E-2</v>
      </c>
    </row>
    <row r="8431" spans="1:37" x14ac:dyDescent="0.25">
      <c r="A8431">
        <v>8429</v>
      </c>
      <c r="B8431" s="1">
        <v>1.26E-2</v>
      </c>
      <c r="C8431" s="1">
        <v>5.033558659766283E-5</v>
      </c>
      <c r="D8431" s="58">
        <v>3.54429562993634E-2</v>
      </c>
      <c r="E8431" s="58">
        <v>0.10512055311086685</v>
      </c>
      <c r="F8431" s="58">
        <v>8.2656228108080251E-2</v>
      </c>
      <c r="G8431" s="58">
        <v>0.16326707047911929</v>
      </c>
      <c r="H8431" s="58">
        <v>0.14373907107990155</v>
      </c>
      <c r="I8431" s="58">
        <v>0.10114566661055752</v>
      </c>
      <c r="J8431" s="58">
        <v>6.5017856056376194E-2</v>
      </c>
      <c r="K8431" s="58">
        <v>8.4736415029183096E-2</v>
      </c>
      <c r="L8431" s="58">
        <v>9.172664676105477E-2</v>
      </c>
      <c r="M8431" s="58">
        <v>6.1495944788289875E-2</v>
      </c>
      <c r="N8431" s="58">
        <v>6.5651591677207147E-2</v>
      </c>
      <c r="O8431" s="58">
        <v>0</v>
      </c>
      <c r="P8431" s="58">
        <v>0</v>
      </c>
      <c r="Q8431" s="58">
        <v>0</v>
      </c>
      <c r="R8431" s="58">
        <v>0</v>
      </c>
      <c r="S8431" s="58">
        <v>0</v>
      </c>
      <c r="T8431" s="58">
        <v>0</v>
      </c>
      <c r="U8431" s="58">
        <v>0</v>
      </c>
      <c r="V8431" s="58">
        <v>0</v>
      </c>
      <c r="W8431" s="58">
        <v>0</v>
      </c>
      <c r="X8431" s="58">
        <v>0</v>
      </c>
      <c r="Y8431" s="58">
        <v>0</v>
      </c>
      <c r="Z8431" s="58">
        <v>0</v>
      </c>
      <c r="AA8431" s="58">
        <v>0</v>
      </c>
      <c r="AB8431" s="58">
        <v>0</v>
      </c>
      <c r="AC8431" s="58">
        <v>0</v>
      </c>
      <c r="AD8431" s="58">
        <v>0</v>
      </c>
      <c r="AE8431" s="58">
        <v>0</v>
      </c>
      <c r="AF8431" s="58">
        <v>0</v>
      </c>
      <c r="AG8431" s="58">
        <v>0</v>
      </c>
      <c r="AH8431" s="58">
        <v>0</v>
      </c>
      <c r="AI8431" s="58">
        <v>0</v>
      </c>
      <c r="AK8431" s="64">
        <f t="shared" si="131"/>
        <v>3.9948878252113358E-3</v>
      </c>
    </row>
    <row r="8432" spans="1:37" x14ac:dyDescent="0.25">
      <c r="A8432">
        <v>8430</v>
      </c>
      <c r="B8432" s="1">
        <v>1.2999999999999999E-2</v>
      </c>
      <c r="C8432" s="1">
        <v>-3.7766112276362912E-4</v>
      </c>
      <c r="D8432" s="58">
        <v>0.15820220883483499</v>
      </c>
      <c r="E8432" s="58">
        <v>3.1685325221405047E-2</v>
      </c>
      <c r="F8432" s="58">
        <v>8.8153001992986989E-3</v>
      </c>
      <c r="G8432" s="58">
        <v>2.19026220122546E-2</v>
      </c>
      <c r="H8432" s="58">
        <v>8.3865230821857983E-2</v>
      </c>
      <c r="I8432" s="58">
        <v>0.20142434414626012</v>
      </c>
      <c r="J8432" s="58">
        <v>4.0897495569735598E-2</v>
      </c>
      <c r="K8432" s="58">
        <v>0.17540567882889949</v>
      </c>
      <c r="L8432" s="58">
        <v>8.2008971570900188E-2</v>
      </c>
      <c r="M8432" s="58">
        <v>0.1131295770596128</v>
      </c>
      <c r="N8432" s="58">
        <v>8.2663245734940355E-2</v>
      </c>
      <c r="O8432" s="58">
        <v>0</v>
      </c>
      <c r="P8432" s="58">
        <v>0</v>
      </c>
      <c r="Q8432" s="58">
        <v>0</v>
      </c>
      <c r="R8432" s="58">
        <v>0</v>
      </c>
      <c r="S8432" s="58">
        <v>0</v>
      </c>
      <c r="T8432" s="58">
        <v>0</v>
      </c>
      <c r="U8432" s="58">
        <v>0</v>
      </c>
      <c r="V8432" s="58">
        <v>0</v>
      </c>
      <c r="W8432" s="58">
        <v>0</v>
      </c>
      <c r="X8432" s="58">
        <v>0</v>
      </c>
      <c r="Y8432" s="58">
        <v>0</v>
      </c>
      <c r="Z8432" s="58">
        <v>0</v>
      </c>
      <c r="AA8432" s="58">
        <v>0</v>
      </c>
      <c r="AB8432" s="58">
        <v>0</v>
      </c>
      <c r="AC8432" s="58">
        <v>0</v>
      </c>
      <c r="AD8432" s="58">
        <v>0</v>
      </c>
      <c r="AE8432" s="58">
        <v>0</v>
      </c>
      <c r="AF8432" s="58">
        <v>0</v>
      </c>
      <c r="AG8432" s="58">
        <v>0</v>
      </c>
      <c r="AH8432" s="58">
        <v>0</v>
      </c>
      <c r="AI8432" s="58">
        <v>0</v>
      </c>
      <c r="AK8432" s="64">
        <f t="shared" si="131"/>
        <v>-2.9050855597202243E-2</v>
      </c>
    </row>
    <row r="8433" spans="1:37" x14ac:dyDescent="0.25">
      <c r="A8433">
        <v>8431</v>
      </c>
      <c r="B8433" s="1">
        <v>1.18E-2</v>
      </c>
      <c r="C8433" s="1">
        <v>-2.9689880446583336E-5</v>
      </c>
      <c r="D8433" s="58">
        <v>0.10950556729717456</v>
      </c>
      <c r="E8433" s="58">
        <v>3.4414249308452348E-2</v>
      </c>
      <c r="F8433" s="58">
        <v>2.7345536224465828E-2</v>
      </c>
      <c r="G8433" s="58">
        <v>0.12176368715459199</v>
      </c>
      <c r="H8433" s="58">
        <v>0.13512365808314172</v>
      </c>
      <c r="I8433" s="58">
        <v>0.11236058159316206</v>
      </c>
      <c r="J8433" s="58">
        <v>0.16016684229097966</v>
      </c>
      <c r="K8433" s="58">
        <v>9.7093607248014122E-2</v>
      </c>
      <c r="L8433" s="58">
        <v>8.4605486313323208E-2</v>
      </c>
      <c r="M8433" s="58">
        <v>8.4774039058900214E-2</v>
      </c>
      <c r="N8433" s="58">
        <v>3.2846745427794317E-2</v>
      </c>
      <c r="O8433" s="58">
        <v>0</v>
      </c>
      <c r="P8433" s="58">
        <v>0</v>
      </c>
      <c r="Q8433" s="58">
        <v>0</v>
      </c>
      <c r="R8433" s="58">
        <v>0</v>
      </c>
      <c r="S8433" s="58">
        <v>0</v>
      </c>
      <c r="T8433" s="58">
        <v>0</v>
      </c>
      <c r="U8433" s="58">
        <v>0</v>
      </c>
      <c r="V8433" s="58">
        <v>0</v>
      </c>
      <c r="W8433" s="58">
        <v>0</v>
      </c>
      <c r="X8433" s="58">
        <v>0</v>
      </c>
      <c r="Y8433" s="58">
        <v>0</v>
      </c>
      <c r="Z8433" s="58">
        <v>0</v>
      </c>
      <c r="AA8433" s="58">
        <v>0</v>
      </c>
      <c r="AB8433" s="58">
        <v>0</v>
      </c>
      <c r="AC8433" s="58">
        <v>0</v>
      </c>
      <c r="AD8433" s="58">
        <v>0</v>
      </c>
      <c r="AE8433" s="58">
        <v>0</v>
      </c>
      <c r="AF8433" s="58">
        <v>0</v>
      </c>
      <c r="AG8433" s="58">
        <v>0</v>
      </c>
      <c r="AH8433" s="58">
        <v>0</v>
      </c>
      <c r="AI8433" s="58">
        <v>0</v>
      </c>
      <c r="AK8433" s="64">
        <f t="shared" si="131"/>
        <v>-2.5160915632697744E-3</v>
      </c>
    </row>
    <row r="8434" spans="1:37" x14ac:dyDescent="0.25">
      <c r="A8434">
        <v>8432</v>
      </c>
      <c r="B8434" s="1">
        <v>1.18E-2</v>
      </c>
      <c r="C8434" s="1">
        <v>1.0902898443235765E-4</v>
      </c>
      <c r="D8434" s="58">
        <v>3.0716283516860322E-2</v>
      </c>
      <c r="E8434" s="58">
        <v>0.14504701691379951</v>
      </c>
      <c r="F8434" s="58">
        <v>0.16737940262223616</v>
      </c>
      <c r="G8434" s="58">
        <v>1.599782957352848E-2</v>
      </c>
      <c r="H8434" s="58">
        <v>0.11571218349947644</v>
      </c>
      <c r="I8434" s="58">
        <v>5.0709766261272833E-2</v>
      </c>
      <c r="J8434" s="58">
        <v>9.6839757977091115E-2</v>
      </c>
      <c r="K8434" s="58">
        <v>5.3286919206681188E-2</v>
      </c>
      <c r="L8434" s="58">
        <v>2.2795809542844537E-2</v>
      </c>
      <c r="M8434" s="58">
        <v>0.13735082296094281</v>
      </c>
      <c r="N8434" s="58">
        <v>0.16416420792526654</v>
      </c>
      <c r="O8434" s="58">
        <v>0</v>
      </c>
      <c r="P8434" s="58">
        <v>0</v>
      </c>
      <c r="Q8434" s="58">
        <v>0</v>
      </c>
      <c r="R8434" s="58">
        <v>0</v>
      </c>
      <c r="S8434" s="58">
        <v>0</v>
      </c>
      <c r="T8434" s="58">
        <v>0</v>
      </c>
      <c r="U8434" s="58">
        <v>0</v>
      </c>
      <c r="V8434" s="58">
        <v>0</v>
      </c>
      <c r="W8434" s="58">
        <v>0</v>
      </c>
      <c r="X8434" s="58">
        <v>0</v>
      </c>
      <c r="Y8434" s="58">
        <v>0</v>
      </c>
      <c r="Z8434" s="58">
        <v>0</v>
      </c>
      <c r="AA8434" s="58">
        <v>0</v>
      </c>
      <c r="AB8434" s="58">
        <v>0</v>
      </c>
      <c r="AC8434" s="58">
        <v>0</v>
      </c>
      <c r="AD8434" s="58">
        <v>0</v>
      </c>
      <c r="AE8434" s="58">
        <v>0</v>
      </c>
      <c r="AF8434" s="58">
        <v>0</v>
      </c>
      <c r="AG8434" s="58">
        <v>0</v>
      </c>
      <c r="AH8434" s="58">
        <v>0</v>
      </c>
      <c r="AI8434" s="58">
        <v>0</v>
      </c>
      <c r="AK8434" s="64">
        <f t="shared" si="131"/>
        <v>9.2397444434201403E-3</v>
      </c>
    </row>
    <row r="8435" spans="1:37" x14ac:dyDescent="0.25">
      <c r="A8435">
        <v>8433</v>
      </c>
      <c r="B8435" s="1">
        <v>1.1299999999999999E-2</v>
      </c>
      <c r="C8435" s="1">
        <v>-9.2404253818668142E-5</v>
      </c>
      <c r="D8435" s="58">
        <v>0.167917667183685</v>
      </c>
      <c r="E8435" s="58">
        <v>7.0873290863950875E-2</v>
      </c>
      <c r="F8435" s="58">
        <v>8.4277108628815336E-2</v>
      </c>
      <c r="G8435" s="58">
        <v>5.5839193639610062E-2</v>
      </c>
      <c r="H8435" s="58">
        <v>4.4134072885328585E-2</v>
      </c>
      <c r="I8435" s="58">
        <v>0.1989297267677603</v>
      </c>
      <c r="J8435" s="58">
        <v>1.0067233761370831E-2</v>
      </c>
      <c r="K8435" s="58">
        <v>3.0405318463161454E-2</v>
      </c>
      <c r="L8435" s="58">
        <v>5.8414809012481438E-2</v>
      </c>
      <c r="M8435" s="58">
        <v>0.14248616061019329</v>
      </c>
      <c r="N8435" s="58">
        <v>0.13665541818364293</v>
      </c>
      <c r="O8435" s="58">
        <v>0</v>
      </c>
      <c r="P8435" s="58">
        <v>0</v>
      </c>
      <c r="Q8435" s="58">
        <v>0</v>
      </c>
      <c r="R8435" s="58">
        <v>0</v>
      </c>
      <c r="S8435" s="58">
        <v>0</v>
      </c>
      <c r="T8435" s="58">
        <v>0</v>
      </c>
      <c r="U8435" s="58">
        <v>0</v>
      </c>
      <c r="V8435" s="58">
        <v>0</v>
      </c>
      <c r="W8435" s="58">
        <v>0</v>
      </c>
      <c r="X8435" s="58">
        <v>0</v>
      </c>
      <c r="Y8435" s="58">
        <v>0</v>
      </c>
      <c r="Z8435" s="58">
        <v>0</v>
      </c>
      <c r="AA8435" s="58">
        <v>0</v>
      </c>
      <c r="AB8435" s="58">
        <v>0</v>
      </c>
      <c r="AC8435" s="58">
        <v>0</v>
      </c>
      <c r="AD8435" s="58">
        <v>0</v>
      </c>
      <c r="AE8435" s="58">
        <v>0</v>
      </c>
      <c r="AF8435" s="58">
        <v>0</v>
      </c>
      <c r="AG8435" s="58">
        <v>0</v>
      </c>
      <c r="AH8435" s="58">
        <v>0</v>
      </c>
      <c r="AI8435" s="58">
        <v>0</v>
      </c>
      <c r="AK8435" s="64">
        <f t="shared" si="131"/>
        <v>-8.1773675945724031E-3</v>
      </c>
    </row>
    <row r="8436" spans="1:37" x14ac:dyDescent="0.25">
      <c r="A8436">
        <v>8434</v>
      </c>
      <c r="B8436" s="1">
        <v>1.2800000000000001E-2</v>
      </c>
      <c r="C8436" s="1">
        <v>-3.2634066939047165E-4</v>
      </c>
      <c r="D8436" s="58">
        <v>9.3200739149072467E-2</v>
      </c>
      <c r="E8436" s="58">
        <v>3.8932840274699926E-2</v>
      </c>
      <c r="F8436" s="58">
        <v>0.11164987758823476</v>
      </c>
      <c r="G8436" s="58">
        <v>0.16193622339218142</v>
      </c>
      <c r="H8436" s="58">
        <v>6.4294186109981943E-2</v>
      </c>
      <c r="I8436" s="58">
        <v>0.11217942689224866</v>
      </c>
      <c r="J8436" s="58">
        <v>6.0427466471686772E-2</v>
      </c>
      <c r="K8436" s="58">
        <v>0.1500096866468717</v>
      </c>
      <c r="L8436" s="58">
        <v>4.0861999783125116E-2</v>
      </c>
      <c r="M8436" s="58">
        <v>4.2386392729181765E-2</v>
      </c>
      <c r="N8436" s="58">
        <v>0.12412116096271557</v>
      </c>
      <c r="O8436" s="58">
        <v>0</v>
      </c>
      <c r="P8436" s="58">
        <v>0</v>
      </c>
      <c r="Q8436" s="58">
        <v>0</v>
      </c>
      <c r="R8436" s="58">
        <v>0</v>
      </c>
      <c r="S8436" s="58">
        <v>0</v>
      </c>
      <c r="T8436" s="58">
        <v>0</v>
      </c>
      <c r="U8436" s="58">
        <v>0</v>
      </c>
      <c r="V8436" s="58">
        <v>0</v>
      </c>
      <c r="W8436" s="58">
        <v>0</v>
      </c>
      <c r="X8436" s="58">
        <v>0</v>
      </c>
      <c r="Y8436" s="58">
        <v>0</v>
      </c>
      <c r="Z8436" s="58">
        <v>0</v>
      </c>
      <c r="AA8436" s="58">
        <v>0</v>
      </c>
      <c r="AB8436" s="58">
        <v>0</v>
      </c>
      <c r="AC8436" s="58">
        <v>0</v>
      </c>
      <c r="AD8436" s="58">
        <v>0</v>
      </c>
      <c r="AE8436" s="58">
        <v>0</v>
      </c>
      <c r="AF8436" s="58">
        <v>0</v>
      </c>
      <c r="AG8436" s="58">
        <v>0</v>
      </c>
      <c r="AH8436" s="58">
        <v>0</v>
      </c>
      <c r="AI8436" s="58">
        <v>0</v>
      </c>
      <c r="AK8436" s="64">
        <f t="shared" si="131"/>
        <v>-2.5495364796130595E-2</v>
      </c>
    </row>
    <row r="8437" spans="1:37" x14ac:dyDescent="0.25">
      <c r="A8437">
        <v>8435</v>
      </c>
      <c r="B8437" s="1">
        <v>1.2500000000000001E-2</v>
      </c>
      <c r="C8437" s="1">
        <v>-7.7745361631817504E-5</v>
      </c>
      <c r="D8437" s="58">
        <v>0.24280024172975828</v>
      </c>
      <c r="E8437" s="58">
        <v>8.7711638277622836E-2</v>
      </c>
      <c r="F8437" s="58">
        <v>8.3707743953490052E-2</v>
      </c>
      <c r="G8437" s="58">
        <v>5.6744708774488894E-2</v>
      </c>
      <c r="H8437" s="58">
        <v>9.005929170635428E-2</v>
      </c>
      <c r="I8437" s="58">
        <v>0.10470315395283591</v>
      </c>
      <c r="J8437" s="58">
        <v>4.4648274869519493E-2</v>
      </c>
      <c r="K8437" s="58">
        <v>8.1894301714992915E-2</v>
      </c>
      <c r="L8437" s="58">
        <v>7.7741618303559787E-2</v>
      </c>
      <c r="M8437" s="58">
        <v>6.9461515188811163E-2</v>
      </c>
      <c r="N8437" s="58">
        <v>6.0527511528566537E-2</v>
      </c>
      <c r="O8437" s="58">
        <v>0</v>
      </c>
      <c r="P8437" s="58">
        <v>0</v>
      </c>
      <c r="Q8437" s="58">
        <v>0</v>
      </c>
      <c r="R8437" s="58">
        <v>0</v>
      </c>
      <c r="S8437" s="58">
        <v>0</v>
      </c>
      <c r="T8437" s="58">
        <v>0</v>
      </c>
      <c r="U8437" s="58">
        <v>0</v>
      </c>
      <c r="V8437" s="58">
        <v>0</v>
      </c>
      <c r="W8437" s="58">
        <v>0</v>
      </c>
      <c r="X8437" s="58">
        <v>0</v>
      </c>
      <c r="Y8437" s="58">
        <v>0</v>
      </c>
      <c r="Z8437" s="58">
        <v>0</v>
      </c>
      <c r="AA8437" s="58">
        <v>0</v>
      </c>
      <c r="AB8437" s="58">
        <v>0</v>
      </c>
      <c r="AC8437" s="58">
        <v>0</v>
      </c>
      <c r="AD8437" s="58">
        <v>0</v>
      </c>
      <c r="AE8437" s="58">
        <v>0</v>
      </c>
      <c r="AF8437" s="58">
        <v>0</v>
      </c>
      <c r="AG8437" s="58">
        <v>0</v>
      </c>
      <c r="AH8437" s="58">
        <v>0</v>
      </c>
      <c r="AI8437" s="58">
        <v>0</v>
      </c>
      <c r="AK8437" s="64">
        <f t="shared" si="131"/>
        <v>-6.2196289305453999E-3</v>
      </c>
    </row>
    <row r="8438" spans="1:37" x14ac:dyDescent="0.25">
      <c r="A8438">
        <v>8436</v>
      </c>
      <c r="B8438" s="1">
        <v>1.32E-2</v>
      </c>
      <c r="C8438" s="1">
        <v>-9.1310200866199777E-5</v>
      </c>
      <c r="D8438" s="58">
        <v>7.9901328609874131E-2</v>
      </c>
      <c r="E8438" s="58">
        <v>0.11787271486530471</v>
      </c>
      <c r="F8438" s="58">
        <v>0.1395118321747697</v>
      </c>
      <c r="G8438" s="58">
        <v>2.0733710674070451E-2</v>
      </c>
      <c r="H8438" s="58">
        <v>0.17250106415965943</v>
      </c>
      <c r="I8438" s="58">
        <v>0.1776092610628148</v>
      </c>
      <c r="J8438" s="58">
        <v>5.2274163283893213E-2</v>
      </c>
      <c r="K8438" s="58">
        <v>5.9640207495998181E-2</v>
      </c>
      <c r="L8438" s="58">
        <v>1.059701216565583E-2</v>
      </c>
      <c r="M8438" s="58">
        <v>1.732949203770064E-2</v>
      </c>
      <c r="N8438" s="58">
        <v>0.15202921347025891</v>
      </c>
      <c r="O8438" s="58">
        <v>0</v>
      </c>
      <c r="P8438" s="58">
        <v>0</v>
      </c>
      <c r="Q8438" s="58">
        <v>0</v>
      </c>
      <c r="R8438" s="58">
        <v>0</v>
      </c>
      <c r="S8438" s="58">
        <v>0</v>
      </c>
      <c r="T8438" s="58">
        <v>0</v>
      </c>
      <c r="U8438" s="58">
        <v>0</v>
      </c>
      <c r="V8438" s="58">
        <v>0</v>
      </c>
      <c r="W8438" s="58">
        <v>0</v>
      </c>
      <c r="X8438" s="58">
        <v>0</v>
      </c>
      <c r="Y8438" s="58">
        <v>0</v>
      </c>
      <c r="Z8438" s="58">
        <v>0</v>
      </c>
      <c r="AA8438" s="58">
        <v>0</v>
      </c>
      <c r="AB8438" s="58">
        <v>0</v>
      </c>
      <c r="AC8438" s="58">
        <v>0</v>
      </c>
      <c r="AD8438" s="58">
        <v>0</v>
      </c>
      <c r="AE8438" s="58">
        <v>0</v>
      </c>
      <c r="AF8438" s="58">
        <v>0</v>
      </c>
      <c r="AG8438" s="58">
        <v>0</v>
      </c>
      <c r="AH8438" s="58">
        <v>0</v>
      </c>
      <c r="AI8438" s="58">
        <v>0</v>
      </c>
      <c r="AK8438" s="64">
        <f t="shared" si="131"/>
        <v>-6.9174394595605893E-3</v>
      </c>
    </row>
    <row r="8439" spans="1:37" x14ac:dyDescent="0.25">
      <c r="A8439">
        <v>8437</v>
      </c>
      <c r="B8439" s="1">
        <v>1.1299999999999999E-2</v>
      </c>
      <c r="C8439" s="1">
        <v>-1.7582635492892947E-4</v>
      </c>
      <c r="D8439" s="58">
        <v>2.3166833783964569E-3</v>
      </c>
      <c r="E8439" s="58">
        <v>1.4553379915961472E-2</v>
      </c>
      <c r="F8439" s="58">
        <v>4.9552108670579902E-2</v>
      </c>
      <c r="G8439" s="58">
        <v>0.17181322963291987</v>
      </c>
      <c r="H8439" s="58">
        <v>0.16898382763574601</v>
      </c>
      <c r="I8439" s="58">
        <v>0.17622685936925647</v>
      </c>
      <c r="J8439" s="58">
        <v>4.1263219981940526E-2</v>
      </c>
      <c r="K8439" s="58">
        <v>7.5510684648126158E-2</v>
      </c>
      <c r="L8439" s="58">
        <v>2.7942253674418056E-2</v>
      </c>
      <c r="M8439" s="58">
        <v>9.6537926930833948E-2</v>
      </c>
      <c r="N8439" s="58">
        <v>0.17529982616182108</v>
      </c>
      <c r="O8439" s="58">
        <v>0</v>
      </c>
      <c r="P8439" s="58">
        <v>0</v>
      </c>
      <c r="Q8439" s="58">
        <v>0</v>
      </c>
      <c r="R8439" s="58">
        <v>0</v>
      </c>
      <c r="S8439" s="58">
        <v>0</v>
      </c>
      <c r="T8439" s="58">
        <v>0</v>
      </c>
      <c r="U8439" s="58">
        <v>0</v>
      </c>
      <c r="V8439" s="58">
        <v>0</v>
      </c>
      <c r="W8439" s="58">
        <v>0</v>
      </c>
      <c r="X8439" s="58">
        <v>0</v>
      </c>
      <c r="Y8439" s="58">
        <v>0</v>
      </c>
      <c r="Z8439" s="58">
        <v>0</v>
      </c>
      <c r="AA8439" s="58">
        <v>0</v>
      </c>
      <c r="AB8439" s="58">
        <v>0</v>
      </c>
      <c r="AC8439" s="58">
        <v>0</v>
      </c>
      <c r="AD8439" s="58">
        <v>0</v>
      </c>
      <c r="AE8439" s="58">
        <v>0</v>
      </c>
      <c r="AF8439" s="58">
        <v>0</v>
      </c>
      <c r="AG8439" s="58">
        <v>0</v>
      </c>
      <c r="AH8439" s="58">
        <v>0</v>
      </c>
      <c r="AI8439" s="58">
        <v>0</v>
      </c>
      <c r="AK8439" s="64">
        <f t="shared" si="131"/>
        <v>-1.5559854418489335E-2</v>
      </c>
    </row>
    <row r="8440" spans="1:37" x14ac:dyDescent="0.25">
      <c r="A8440">
        <v>8438</v>
      </c>
      <c r="B8440" s="1">
        <v>1.11E-2</v>
      </c>
      <c r="C8440" s="1">
        <v>-2.3816408520708921E-4</v>
      </c>
      <c r="D8440" s="58">
        <v>0.13152569401894437</v>
      </c>
      <c r="E8440" s="58">
        <v>2.7812599274279859E-3</v>
      </c>
      <c r="F8440" s="58">
        <v>9.7858870441813826E-3</v>
      </c>
      <c r="G8440" s="58">
        <v>7.0275624989294905E-2</v>
      </c>
      <c r="H8440" s="58">
        <v>0.10391644443657841</v>
      </c>
      <c r="I8440" s="58">
        <v>0.13937638713426928</v>
      </c>
      <c r="J8440" s="58">
        <v>5.15513984331573E-2</v>
      </c>
      <c r="K8440" s="58">
        <v>0.14860119075074432</v>
      </c>
      <c r="L8440" s="58">
        <v>0.15196474674819524</v>
      </c>
      <c r="M8440" s="58">
        <v>0.11884402378606081</v>
      </c>
      <c r="N8440" s="58">
        <v>7.1377342731146001E-2</v>
      </c>
      <c r="O8440" s="58">
        <v>0</v>
      </c>
      <c r="P8440" s="58">
        <v>0</v>
      </c>
      <c r="Q8440" s="58">
        <v>0</v>
      </c>
      <c r="R8440" s="58">
        <v>0</v>
      </c>
      <c r="S8440" s="58">
        <v>0</v>
      </c>
      <c r="T8440" s="58">
        <v>0</v>
      </c>
      <c r="U8440" s="58">
        <v>0</v>
      </c>
      <c r="V8440" s="58">
        <v>0</v>
      </c>
      <c r="W8440" s="58">
        <v>0</v>
      </c>
      <c r="X8440" s="58">
        <v>0</v>
      </c>
      <c r="Y8440" s="58">
        <v>0</v>
      </c>
      <c r="Z8440" s="58">
        <v>0</v>
      </c>
      <c r="AA8440" s="58">
        <v>0</v>
      </c>
      <c r="AB8440" s="58">
        <v>0</v>
      </c>
      <c r="AC8440" s="58">
        <v>0</v>
      </c>
      <c r="AD8440" s="58">
        <v>0</v>
      </c>
      <c r="AE8440" s="58">
        <v>0</v>
      </c>
      <c r="AF8440" s="58">
        <v>0</v>
      </c>
      <c r="AG8440" s="58">
        <v>0</v>
      </c>
      <c r="AH8440" s="58">
        <v>0</v>
      </c>
      <c r="AI8440" s="58">
        <v>0</v>
      </c>
      <c r="AK8440" s="64">
        <f t="shared" si="131"/>
        <v>-2.145622389253056E-2</v>
      </c>
    </row>
    <row r="8441" spans="1:37" x14ac:dyDescent="0.25">
      <c r="A8441">
        <v>8439</v>
      </c>
      <c r="B8441" s="1">
        <v>1.2699999999999999E-2</v>
      </c>
      <c r="C8441" s="1">
        <v>2.8532962377309436E-5</v>
      </c>
      <c r="D8441" s="58">
        <v>1.3822129190924109E-2</v>
      </c>
      <c r="E8441" s="58">
        <v>9.5699296211065515E-2</v>
      </c>
      <c r="F8441" s="58">
        <v>7.1198901643926976E-2</v>
      </c>
      <c r="G8441" s="58">
        <v>8.9041628456384248E-2</v>
      </c>
      <c r="H8441" s="58">
        <v>0.16469211594045166</v>
      </c>
      <c r="I8441" s="58">
        <v>6.3097829274717646E-2</v>
      </c>
      <c r="J8441" s="58">
        <v>0.14842714055422951</v>
      </c>
      <c r="K8441" s="58">
        <v>0.14797888296994977</v>
      </c>
      <c r="L8441" s="58">
        <v>0.13087657484824439</v>
      </c>
      <c r="M8441" s="58">
        <v>2.7408827851364816E-2</v>
      </c>
      <c r="N8441" s="58">
        <v>4.7756673058741324E-2</v>
      </c>
      <c r="O8441" s="58">
        <v>0</v>
      </c>
      <c r="P8441" s="58">
        <v>0</v>
      </c>
      <c r="Q8441" s="58">
        <v>0</v>
      </c>
      <c r="R8441" s="58">
        <v>0</v>
      </c>
      <c r="S8441" s="58">
        <v>0</v>
      </c>
      <c r="T8441" s="58">
        <v>0</v>
      </c>
      <c r="U8441" s="58">
        <v>0</v>
      </c>
      <c r="V8441" s="58">
        <v>0</v>
      </c>
      <c r="W8441" s="58">
        <v>0</v>
      </c>
      <c r="X8441" s="58">
        <v>0</v>
      </c>
      <c r="Y8441" s="58">
        <v>0</v>
      </c>
      <c r="Z8441" s="58">
        <v>0</v>
      </c>
      <c r="AA8441" s="58">
        <v>0</v>
      </c>
      <c r="AB8441" s="58">
        <v>0</v>
      </c>
      <c r="AC8441" s="58">
        <v>0</v>
      </c>
      <c r="AD8441" s="58">
        <v>0</v>
      </c>
      <c r="AE8441" s="58">
        <v>0</v>
      </c>
      <c r="AF8441" s="58">
        <v>0</v>
      </c>
      <c r="AG8441" s="58">
        <v>0</v>
      </c>
      <c r="AH8441" s="58">
        <v>0</v>
      </c>
      <c r="AI8441" s="58">
        <v>0</v>
      </c>
      <c r="AK8441" s="64">
        <f t="shared" si="131"/>
        <v>2.246689950969247E-3</v>
      </c>
    </row>
    <row r="8442" spans="1:37" x14ac:dyDescent="0.25">
      <c r="A8442">
        <v>8440</v>
      </c>
      <c r="B8442" s="1">
        <v>1.4500000000000001E-2</v>
      </c>
      <c r="C8442" s="1">
        <v>1.9347010771313258E-4</v>
      </c>
      <c r="D8442" s="58">
        <v>0.17706911239598974</v>
      </c>
      <c r="E8442" s="58">
        <v>0.14560787214636267</v>
      </c>
      <c r="F8442" s="58">
        <v>4.268334299570075E-2</v>
      </c>
      <c r="G8442" s="58">
        <v>0.15907043480035446</v>
      </c>
      <c r="H8442" s="58">
        <v>7.5112790199587998E-2</v>
      </c>
      <c r="I8442" s="58">
        <v>0.12730746185275973</v>
      </c>
      <c r="J8442" s="58">
        <v>0.10636580138546377</v>
      </c>
      <c r="K8442" s="58">
        <v>5.1910657917894364E-2</v>
      </c>
      <c r="L8442" s="58">
        <v>6.8318314058439841E-2</v>
      </c>
      <c r="M8442" s="58">
        <v>2.2256850626504832E-2</v>
      </c>
      <c r="N8442" s="58">
        <v>2.4297361620941982E-2</v>
      </c>
      <c r="O8442" s="58">
        <v>0</v>
      </c>
      <c r="P8442" s="58">
        <v>0</v>
      </c>
      <c r="Q8442" s="58">
        <v>0</v>
      </c>
      <c r="R8442" s="58">
        <v>0</v>
      </c>
      <c r="S8442" s="58">
        <v>0</v>
      </c>
      <c r="T8442" s="58">
        <v>0</v>
      </c>
      <c r="U8442" s="58">
        <v>0</v>
      </c>
      <c r="V8442" s="58">
        <v>0</v>
      </c>
      <c r="W8442" s="58">
        <v>0</v>
      </c>
      <c r="X8442" s="58">
        <v>0</v>
      </c>
      <c r="Y8442" s="58">
        <v>0</v>
      </c>
      <c r="Z8442" s="58">
        <v>0</v>
      </c>
      <c r="AA8442" s="58">
        <v>0</v>
      </c>
      <c r="AB8442" s="58">
        <v>0</v>
      </c>
      <c r="AC8442" s="58">
        <v>0</v>
      </c>
      <c r="AD8442" s="58">
        <v>0</v>
      </c>
      <c r="AE8442" s="58">
        <v>0</v>
      </c>
      <c r="AF8442" s="58">
        <v>0</v>
      </c>
      <c r="AG8442" s="58">
        <v>0</v>
      </c>
      <c r="AH8442" s="58">
        <v>0</v>
      </c>
      <c r="AI8442" s="58">
        <v>0</v>
      </c>
      <c r="AK8442" s="64">
        <f t="shared" si="131"/>
        <v>1.3342766049181557E-2</v>
      </c>
    </row>
    <row r="8443" spans="1:37" x14ac:dyDescent="0.25">
      <c r="A8443">
        <v>8441</v>
      </c>
      <c r="B8443" s="1">
        <v>1.2E-2</v>
      </c>
      <c r="C8443" s="1">
        <v>6.3926734513023169E-5</v>
      </c>
      <c r="D8443" s="58">
        <v>7.2998249091666217E-2</v>
      </c>
      <c r="E8443" s="58">
        <v>0.1024268899783006</v>
      </c>
      <c r="F8443" s="58">
        <v>4.2913158698496552E-2</v>
      </c>
      <c r="G8443" s="58">
        <v>6.8362921271533275E-2</v>
      </c>
      <c r="H8443" s="58">
        <v>5.0535868814191219E-2</v>
      </c>
      <c r="I8443" s="58">
        <v>5.0560191871542183E-2</v>
      </c>
      <c r="J8443" s="58">
        <v>0.15915670399524356</v>
      </c>
      <c r="K8443" s="58">
        <v>0.15543849335923932</v>
      </c>
      <c r="L8443" s="58">
        <v>0.14255778324751103</v>
      </c>
      <c r="M8443" s="58">
        <v>0.10528940740269975</v>
      </c>
      <c r="N8443" s="58">
        <v>4.9760332269576359E-2</v>
      </c>
      <c r="O8443" s="58">
        <v>0</v>
      </c>
      <c r="P8443" s="58">
        <v>0</v>
      </c>
      <c r="Q8443" s="58">
        <v>0</v>
      </c>
      <c r="R8443" s="58">
        <v>0</v>
      </c>
      <c r="S8443" s="58">
        <v>0</v>
      </c>
      <c r="T8443" s="58">
        <v>0</v>
      </c>
      <c r="U8443" s="58">
        <v>0</v>
      </c>
      <c r="V8443" s="58">
        <v>0</v>
      </c>
      <c r="W8443" s="58">
        <v>0</v>
      </c>
      <c r="X8443" s="58">
        <v>0</v>
      </c>
      <c r="Y8443" s="58">
        <v>0</v>
      </c>
      <c r="Z8443" s="58">
        <v>0</v>
      </c>
      <c r="AA8443" s="58">
        <v>0</v>
      </c>
      <c r="AB8443" s="58">
        <v>0</v>
      </c>
      <c r="AC8443" s="58">
        <v>0</v>
      </c>
      <c r="AD8443" s="58">
        <v>0</v>
      </c>
      <c r="AE8443" s="58">
        <v>0</v>
      </c>
      <c r="AF8443" s="58">
        <v>0</v>
      </c>
      <c r="AG8443" s="58">
        <v>0</v>
      </c>
      <c r="AH8443" s="58">
        <v>0</v>
      </c>
      <c r="AI8443" s="58">
        <v>0</v>
      </c>
      <c r="AK8443" s="64">
        <f t="shared" si="131"/>
        <v>5.3272278760852637E-3</v>
      </c>
    </row>
    <row r="8444" spans="1:37" x14ac:dyDescent="0.25">
      <c r="A8444">
        <v>8442</v>
      </c>
      <c r="B8444" s="1">
        <v>1.0999999999999999E-2</v>
      </c>
      <c r="C8444" s="1">
        <v>-2.1136461098348304E-4</v>
      </c>
      <c r="D8444" s="58">
        <v>5.0269855103816562E-2</v>
      </c>
      <c r="E8444" s="58">
        <v>2.8043448695317819E-2</v>
      </c>
      <c r="F8444" s="58">
        <v>0.1272516241678987</v>
      </c>
      <c r="G8444" s="58">
        <v>9.3065668009627622E-2</v>
      </c>
      <c r="H8444" s="58">
        <v>0.12244082255462584</v>
      </c>
      <c r="I8444" s="58">
        <v>0.11626204485670211</v>
      </c>
      <c r="J8444" s="58">
        <v>7.9177594383187763E-2</v>
      </c>
      <c r="K8444" s="58">
        <v>0.10819200013760112</v>
      </c>
      <c r="L8444" s="58">
        <v>0.11026278349194148</v>
      </c>
      <c r="M8444" s="58">
        <v>9.6021542951421984E-2</v>
      </c>
      <c r="N8444" s="58">
        <v>6.9012615647859127E-2</v>
      </c>
      <c r="O8444" s="58">
        <v>0</v>
      </c>
      <c r="P8444" s="58">
        <v>0</v>
      </c>
      <c r="Q8444" s="58">
        <v>0</v>
      </c>
      <c r="R8444" s="58">
        <v>0</v>
      </c>
      <c r="S8444" s="58">
        <v>0</v>
      </c>
      <c r="T8444" s="58">
        <v>0</v>
      </c>
      <c r="U8444" s="58">
        <v>0</v>
      </c>
      <c r="V8444" s="58">
        <v>0</v>
      </c>
      <c r="W8444" s="58">
        <v>0</v>
      </c>
      <c r="X8444" s="58">
        <v>0</v>
      </c>
      <c r="Y8444" s="58">
        <v>0</v>
      </c>
      <c r="Z8444" s="58">
        <v>0</v>
      </c>
      <c r="AA8444" s="58">
        <v>0</v>
      </c>
      <c r="AB8444" s="58">
        <v>0</v>
      </c>
      <c r="AC8444" s="58">
        <v>0</v>
      </c>
      <c r="AD8444" s="58">
        <v>0</v>
      </c>
      <c r="AE8444" s="58">
        <v>0</v>
      </c>
      <c r="AF8444" s="58">
        <v>0</v>
      </c>
      <c r="AG8444" s="58">
        <v>0</v>
      </c>
      <c r="AH8444" s="58">
        <v>0</v>
      </c>
      <c r="AI8444" s="58">
        <v>0</v>
      </c>
      <c r="AK8444" s="64">
        <f t="shared" si="131"/>
        <v>-1.9214964634862094E-2</v>
      </c>
    </row>
    <row r="8445" spans="1:37" x14ac:dyDescent="0.25">
      <c r="A8445">
        <v>8443</v>
      </c>
      <c r="B8445" s="1">
        <v>1.23E-2</v>
      </c>
      <c r="C8445" s="1">
        <v>5.9239956603146854E-5</v>
      </c>
      <c r="D8445" s="58">
        <v>8.9052032375351781E-2</v>
      </c>
      <c r="E8445" s="58">
        <v>0.12667092226962257</v>
      </c>
      <c r="F8445" s="58">
        <v>0.11914900135983969</v>
      </c>
      <c r="G8445" s="58">
        <v>0.10582292001613008</v>
      </c>
      <c r="H8445" s="58">
        <v>1.9194913327975235E-2</v>
      </c>
      <c r="I8445" s="58">
        <v>6.8042940219216294E-2</v>
      </c>
      <c r="J8445" s="58">
        <v>9.3464157225115613E-2</v>
      </c>
      <c r="K8445" s="58">
        <v>9.3232731515186726E-2</v>
      </c>
      <c r="L8445" s="58">
        <v>9.5650980266781274E-2</v>
      </c>
      <c r="M8445" s="58">
        <v>0.11186120619759798</v>
      </c>
      <c r="N8445" s="58">
        <v>7.7858195227182847E-2</v>
      </c>
      <c r="O8445" s="58">
        <v>0</v>
      </c>
      <c r="P8445" s="58">
        <v>0</v>
      </c>
      <c r="Q8445" s="58">
        <v>0</v>
      </c>
      <c r="R8445" s="58">
        <v>0</v>
      </c>
      <c r="S8445" s="58">
        <v>0</v>
      </c>
      <c r="T8445" s="58">
        <v>0</v>
      </c>
      <c r="U8445" s="58">
        <v>0</v>
      </c>
      <c r="V8445" s="58">
        <v>0</v>
      </c>
      <c r="W8445" s="58">
        <v>0</v>
      </c>
      <c r="X8445" s="58">
        <v>0</v>
      </c>
      <c r="Y8445" s="58">
        <v>0</v>
      </c>
      <c r="Z8445" s="58">
        <v>0</v>
      </c>
      <c r="AA8445" s="58">
        <v>0</v>
      </c>
      <c r="AB8445" s="58">
        <v>0</v>
      </c>
      <c r="AC8445" s="58">
        <v>0</v>
      </c>
      <c r="AD8445" s="58">
        <v>0</v>
      </c>
      <c r="AE8445" s="58">
        <v>0</v>
      </c>
      <c r="AF8445" s="58">
        <v>0</v>
      </c>
      <c r="AG8445" s="58">
        <v>0</v>
      </c>
      <c r="AH8445" s="58">
        <v>0</v>
      </c>
      <c r="AI8445" s="58">
        <v>0</v>
      </c>
      <c r="AK8445" s="64">
        <f t="shared" si="131"/>
        <v>4.8162566344021832E-3</v>
      </c>
    </row>
    <row r="8446" spans="1:37" x14ac:dyDescent="0.25">
      <c r="A8446">
        <v>8444</v>
      </c>
      <c r="B8446" s="1">
        <v>1.29E-2</v>
      </c>
      <c r="C8446" s="1">
        <v>-1.1167428669191457E-4</v>
      </c>
      <c r="D8446" s="58">
        <v>5.8934748740040392E-2</v>
      </c>
      <c r="E8446" s="58">
        <v>5.8307838962650765E-2</v>
      </c>
      <c r="F8446" s="58">
        <v>9.5218907007730419E-2</v>
      </c>
      <c r="G8446" s="58">
        <v>7.5081057305938559E-2</v>
      </c>
      <c r="H8446" s="58">
        <v>0.15385917536590901</v>
      </c>
      <c r="I8446" s="58">
        <v>0.1976158036489406</v>
      </c>
      <c r="J8446" s="58">
        <v>0.1663456616988723</v>
      </c>
      <c r="K8446" s="58">
        <v>6.9380542650561317E-2</v>
      </c>
      <c r="L8446" s="58">
        <v>3.1114081987235635E-2</v>
      </c>
      <c r="M8446" s="58">
        <v>5.2172696778267837E-2</v>
      </c>
      <c r="N8446" s="58">
        <v>4.1969485853853128E-2</v>
      </c>
      <c r="O8446" s="58">
        <v>0</v>
      </c>
      <c r="P8446" s="58">
        <v>0</v>
      </c>
      <c r="Q8446" s="58">
        <v>0</v>
      </c>
      <c r="R8446" s="58">
        <v>0</v>
      </c>
      <c r="S8446" s="58">
        <v>0</v>
      </c>
      <c r="T8446" s="58">
        <v>0</v>
      </c>
      <c r="U8446" s="58">
        <v>0</v>
      </c>
      <c r="V8446" s="58">
        <v>0</v>
      </c>
      <c r="W8446" s="58">
        <v>0</v>
      </c>
      <c r="X8446" s="58">
        <v>0</v>
      </c>
      <c r="Y8446" s="58">
        <v>0</v>
      </c>
      <c r="Z8446" s="58">
        <v>0</v>
      </c>
      <c r="AA8446" s="58">
        <v>0</v>
      </c>
      <c r="AB8446" s="58">
        <v>0</v>
      </c>
      <c r="AC8446" s="58">
        <v>0</v>
      </c>
      <c r="AD8446" s="58">
        <v>0</v>
      </c>
      <c r="AE8446" s="58">
        <v>0</v>
      </c>
      <c r="AF8446" s="58">
        <v>0</v>
      </c>
      <c r="AG8446" s="58">
        <v>0</v>
      </c>
      <c r="AH8446" s="58">
        <v>0</v>
      </c>
      <c r="AI8446" s="58">
        <v>0</v>
      </c>
      <c r="AK8446" s="64">
        <f t="shared" si="131"/>
        <v>-8.6569214489856262E-3</v>
      </c>
    </row>
    <row r="8447" spans="1:37" x14ac:dyDescent="0.25">
      <c r="A8447">
        <v>8445</v>
      </c>
      <c r="B8447" s="1">
        <v>9.1999999999999998E-3</v>
      </c>
      <c r="C8447" s="1">
        <v>-9.9293473762572006E-5</v>
      </c>
      <c r="D8447" s="58">
        <v>3.7983413395741621E-2</v>
      </c>
      <c r="E8447" s="58">
        <v>5.2736616606969726E-3</v>
      </c>
      <c r="F8447" s="58">
        <v>8.3061707278293984E-2</v>
      </c>
      <c r="G8447" s="58">
        <v>3.1040291185021301E-2</v>
      </c>
      <c r="H8447" s="58">
        <v>0.11261808852850048</v>
      </c>
      <c r="I8447" s="58">
        <v>6.9343657520656576E-2</v>
      </c>
      <c r="J8447" s="58">
        <v>0.14149188223769604</v>
      </c>
      <c r="K8447" s="58">
        <v>0.11467962261302697</v>
      </c>
      <c r="L8447" s="58">
        <v>0.15659534250646626</v>
      </c>
      <c r="M8447" s="58">
        <v>0.19078068817741931</v>
      </c>
      <c r="N8447" s="58">
        <v>5.7131644896480448E-2</v>
      </c>
      <c r="O8447" s="58">
        <v>0</v>
      </c>
      <c r="P8447" s="58">
        <v>0</v>
      </c>
      <c r="Q8447" s="58">
        <v>0</v>
      </c>
      <c r="R8447" s="58">
        <v>0</v>
      </c>
      <c r="S8447" s="58">
        <v>0</v>
      </c>
      <c r="T8447" s="58">
        <v>0</v>
      </c>
      <c r="U8447" s="58">
        <v>0</v>
      </c>
      <c r="V8447" s="58">
        <v>0</v>
      </c>
      <c r="W8447" s="58">
        <v>0</v>
      </c>
      <c r="X8447" s="58">
        <v>0</v>
      </c>
      <c r="Y8447" s="58">
        <v>0</v>
      </c>
      <c r="Z8447" s="58">
        <v>0</v>
      </c>
      <c r="AA8447" s="58">
        <v>0</v>
      </c>
      <c r="AB8447" s="58">
        <v>0</v>
      </c>
      <c r="AC8447" s="58">
        <v>0</v>
      </c>
      <c r="AD8447" s="58">
        <v>0</v>
      </c>
      <c r="AE8447" s="58">
        <v>0</v>
      </c>
      <c r="AF8447" s="58">
        <v>0</v>
      </c>
      <c r="AG8447" s="58">
        <v>0</v>
      </c>
      <c r="AH8447" s="58">
        <v>0</v>
      </c>
      <c r="AI8447" s="58">
        <v>0</v>
      </c>
      <c r="AK8447" s="64">
        <f t="shared" si="131"/>
        <v>-1.0792768887236088E-2</v>
      </c>
    </row>
    <row r="8448" spans="1:37" x14ac:dyDescent="0.25">
      <c r="A8448">
        <v>8446</v>
      </c>
      <c r="B8448" s="1">
        <v>1.17E-2</v>
      </c>
      <c r="C8448" s="1">
        <v>-2.4946350344569757E-4</v>
      </c>
      <c r="D8448" s="58">
        <v>0.12784752657069881</v>
      </c>
      <c r="E8448" s="58">
        <v>3.0897075524868485E-2</v>
      </c>
      <c r="F8448" s="58">
        <v>0.10474606773844182</v>
      </c>
      <c r="G8448" s="58">
        <v>9.5692200534897437E-2</v>
      </c>
      <c r="H8448" s="58">
        <v>8.7698916271942484E-2</v>
      </c>
      <c r="I8448" s="58">
        <v>7.984600970943298E-2</v>
      </c>
      <c r="J8448" s="58">
        <v>0.13442057231694104</v>
      </c>
      <c r="K8448" s="58">
        <v>0.12466066938677925</v>
      </c>
      <c r="L8448" s="58">
        <v>1.6670875695176328E-2</v>
      </c>
      <c r="M8448" s="58">
        <v>0.13626636094236397</v>
      </c>
      <c r="N8448" s="58">
        <v>6.1253725308457269E-2</v>
      </c>
      <c r="O8448" s="58">
        <v>0</v>
      </c>
      <c r="P8448" s="58">
        <v>0</v>
      </c>
      <c r="Q8448" s="58">
        <v>0</v>
      </c>
      <c r="R8448" s="58">
        <v>0</v>
      </c>
      <c r="S8448" s="58">
        <v>0</v>
      </c>
      <c r="T8448" s="58">
        <v>0</v>
      </c>
      <c r="U8448" s="58">
        <v>0</v>
      </c>
      <c r="V8448" s="58">
        <v>0</v>
      </c>
      <c r="W8448" s="58">
        <v>0</v>
      </c>
      <c r="X8448" s="58">
        <v>0</v>
      </c>
      <c r="Y8448" s="58">
        <v>0</v>
      </c>
      <c r="Z8448" s="58">
        <v>0</v>
      </c>
      <c r="AA8448" s="58">
        <v>0</v>
      </c>
      <c r="AB8448" s="58">
        <v>0</v>
      </c>
      <c r="AC8448" s="58">
        <v>0</v>
      </c>
      <c r="AD8448" s="58">
        <v>0</v>
      </c>
      <c r="AE8448" s="58">
        <v>0</v>
      </c>
      <c r="AF8448" s="58">
        <v>0</v>
      </c>
      <c r="AG8448" s="58">
        <v>0</v>
      </c>
      <c r="AH8448" s="58">
        <v>0</v>
      </c>
      <c r="AI8448" s="58">
        <v>0</v>
      </c>
      <c r="AK8448" s="64">
        <f t="shared" si="131"/>
        <v>-2.1321666961170733E-2</v>
      </c>
    </row>
    <row r="8449" spans="1:37" x14ac:dyDescent="0.25">
      <c r="A8449">
        <v>8447</v>
      </c>
      <c r="B8449" s="1">
        <v>1.2200000000000001E-2</v>
      </c>
      <c r="C8449" s="1">
        <v>-3.7864706508117813E-6</v>
      </c>
      <c r="D8449" s="58">
        <v>4.8727715801923609E-2</v>
      </c>
      <c r="E8449" s="58">
        <v>8.1167675699724204E-2</v>
      </c>
      <c r="F8449" s="58">
        <v>0.11833969912278282</v>
      </c>
      <c r="G8449" s="58">
        <v>8.9261870535922688E-2</v>
      </c>
      <c r="H8449" s="58">
        <v>4.8108639850585347E-2</v>
      </c>
      <c r="I8449" s="58">
        <v>0.17975253460969159</v>
      </c>
      <c r="J8449" s="58">
        <v>0.15433067520992697</v>
      </c>
      <c r="K8449" s="58">
        <v>4.7553741223994361E-2</v>
      </c>
      <c r="L8449" s="58">
        <v>4.8481922120756631E-2</v>
      </c>
      <c r="M8449" s="58">
        <v>6.576034392134357E-2</v>
      </c>
      <c r="N8449" s="58">
        <v>0.11851518190334812</v>
      </c>
      <c r="O8449" s="58">
        <v>0</v>
      </c>
      <c r="P8449" s="58">
        <v>0</v>
      </c>
      <c r="Q8449" s="58">
        <v>0</v>
      </c>
      <c r="R8449" s="58">
        <v>0</v>
      </c>
      <c r="S8449" s="58">
        <v>0</v>
      </c>
      <c r="T8449" s="58">
        <v>0</v>
      </c>
      <c r="U8449" s="58">
        <v>0</v>
      </c>
      <c r="V8449" s="58">
        <v>0</v>
      </c>
      <c r="W8449" s="58">
        <v>0</v>
      </c>
      <c r="X8449" s="58">
        <v>0</v>
      </c>
      <c r="Y8449" s="58">
        <v>0</v>
      </c>
      <c r="Z8449" s="58">
        <v>0</v>
      </c>
      <c r="AA8449" s="58">
        <v>0</v>
      </c>
      <c r="AB8449" s="58">
        <v>0</v>
      </c>
      <c r="AC8449" s="58">
        <v>0</v>
      </c>
      <c r="AD8449" s="58">
        <v>0</v>
      </c>
      <c r="AE8449" s="58">
        <v>0</v>
      </c>
      <c r="AF8449" s="58">
        <v>0</v>
      </c>
      <c r="AG8449" s="58">
        <v>0</v>
      </c>
      <c r="AH8449" s="58">
        <v>0</v>
      </c>
      <c r="AI8449" s="58">
        <v>0</v>
      </c>
      <c r="AK8449" s="64">
        <f t="shared" si="131"/>
        <v>-3.1036644678785093E-4</v>
      </c>
    </row>
    <row r="8450" spans="1:37" x14ac:dyDescent="0.25">
      <c r="A8450">
        <v>8448</v>
      </c>
      <c r="B8450" s="1">
        <v>1.09E-2</v>
      </c>
      <c r="C8450" s="1">
        <v>9.3777439046164266E-6</v>
      </c>
      <c r="D8450" s="58">
        <v>0.14442317927078827</v>
      </c>
      <c r="E8450" s="58">
        <v>6.2852845192975071E-2</v>
      </c>
      <c r="F8450" s="58">
        <v>0.16114428621792831</v>
      </c>
      <c r="G8450" s="58">
        <v>1.4755826458819267E-2</v>
      </c>
      <c r="H8450" s="58">
        <v>0.118886924061819</v>
      </c>
      <c r="I8450" s="58">
        <v>0.10476391762851682</v>
      </c>
      <c r="J8450" s="58">
        <v>0.1227914147529616</v>
      </c>
      <c r="K8450" s="58">
        <v>2.8553819121429593E-2</v>
      </c>
      <c r="L8450" s="58">
        <v>0.12742318119609952</v>
      </c>
      <c r="M8450" s="58">
        <v>9.9224573262919544E-2</v>
      </c>
      <c r="N8450" s="58">
        <v>1.518003283574286E-2</v>
      </c>
      <c r="O8450" s="58">
        <v>0</v>
      </c>
      <c r="P8450" s="58">
        <v>0</v>
      </c>
      <c r="Q8450" s="58">
        <v>0</v>
      </c>
      <c r="R8450" s="58">
        <v>0</v>
      </c>
      <c r="S8450" s="58">
        <v>0</v>
      </c>
      <c r="T8450" s="58">
        <v>0</v>
      </c>
      <c r="U8450" s="58">
        <v>0</v>
      </c>
      <c r="V8450" s="58">
        <v>0</v>
      </c>
      <c r="W8450" s="58">
        <v>0</v>
      </c>
      <c r="X8450" s="58">
        <v>0</v>
      </c>
      <c r="Y8450" s="58">
        <v>0</v>
      </c>
      <c r="Z8450" s="58">
        <v>0</v>
      </c>
      <c r="AA8450" s="58">
        <v>0</v>
      </c>
      <c r="AB8450" s="58">
        <v>0</v>
      </c>
      <c r="AC8450" s="58">
        <v>0</v>
      </c>
      <c r="AD8450" s="58">
        <v>0</v>
      </c>
      <c r="AE8450" s="58">
        <v>0</v>
      </c>
      <c r="AF8450" s="58">
        <v>0</v>
      </c>
      <c r="AG8450" s="58">
        <v>0</v>
      </c>
      <c r="AH8450" s="58">
        <v>0</v>
      </c>
      <c r="AI8450" s="58">
        <v>0</v>
      </c>
      <c r="AK8450" s="64">
        <f t="shared" si="131"/>
        <v>8.6034347748774559E-4</v>
      </c>
    </row>
    <row r="8451" spans="1:37" x14ac:dyDescent="0.25">
      <c r="A8451">
        <v>8449</v>
      </c>
      <c r="B8451" s="1">
        <v>1.15E-2</v>
      </c>
      <c r="C8451" s="1">
        <v>1.6953519854173132E-4</v>
      </c>
      <c r="D8451" s="58">
        <v>0.21854324368056613</v>
      </c>
      <c r="E8451" s="58">
        <v>7.2117530175312763E-2</v>
      </c>
      <c r="F8451" s="58">
        <v>5.5878247815974939E-2</v>
      </c>
      <c r="G8451" s="58">
        <v>5.1100715733604668E-2</v>
      </c>
      <c r="H8451" s="58">
        <v>0.18239755019459519</v>
      </c>
      <c r="I8451" s="58">
        <v>1.3326416339144711E-2</v>
      </c>
      <c r="J8451" s="58">
        <v>0.17730492665491063</v>
      </c>
      <c r="K8451" s="58">
        <v>3.6838995338442961E-2</v>
      </c>
      <c r="L8451" s="58">
        <v>9.1291318716298156E-3</v>
      </c>
      <c r="M8451" s="58">
        <v>7.4296474899688103E-2</v>
      </c>
      <c r="N8451" s="58">
        <v>0.10906676729613021</v>
      </c>
      <c r="O8451" s="58">
        <v>0</v>
      </c>
      <c r="P8451" s="58">
        <v>0</v>
      </c>
      <c r="Q8451" s="58">
        <v>0</v>
      </c>
      <c r="R8451" s="58">
        <v>0</v>
      </c>
      <c r="S8451" s="58">
        <v>0</v>
      </c>
      <c r="T8451" s="58">
        <v>0</v>
      </c>
      <c r="U8451" s="58">
        <v>0</v>
      </c>
      <c r="V8451" s="58">
        <v>0</v>
      </c>
      <c r="W8451" s="58">
        <v>0</v>
      </c>
      <c r="X8451" s="58">
        <v>0</v>
      </c>
      <c r="Y8451" s="58">
        <v>0</v>
      </c>
      <c r="Z8451" s="58">
        <v>0</v>
      </c>
      <c r="AA8451" s="58">
        <v>0</v>
      </c>
      <c r="AB8451" s="58">
        <v>0</v>
      </c>
      <c r="AC8451" s="58">
        <v>0</v>
      </c>
      <c r="AD8451" s="58">
        <v>0</v>
      </c>
      <c r="AE8451" s="58">
        <v>0</v>
      </c>
      <c r="AF8451" s="58">
        <v>0</v>
      </c>
      <c r="AG8451" s="58">
        <v>0</v>
      </c>
      <c r="AH8451" s="58">
        <v>0</v>
      </c>
      <c r="AI8451" s="58">
        <v>0</v>
      </c>
      <c r="AK8451" s="64">
        <f t="shared" si="131"/>
        <v>1.4742191177541854E-2</v>
      </c>
    </row>
    <row r="8452" spans="1:37" x14ac:dyDescent="0.25">
      <c r="A8452">
        <v>8450</v>
      </c>
      <c r="B8452" s="1">
        <v>1.2E-2</v>
      </c>
      <c r="C8452" s="1">
        <v>-1.6432440983105116E-5</v>
      </c>
      <c r="D8452" s="58">
        <v>7.262492293302332E-2</v>
      </c>
      <c r="E8452" s="58">
        <v>0.10656524389978006</v>
      </c>
      <c r="F8452" s="58">
        <v>0.13826900171623405</v>
      </c>
      <c r="G8452" s="58">
        <v>2.8733370885527788E-2</v>
      </c>
      <c r="H8452" s="58">
        <v>0.13729327334880997</v>
      </c>
      <c r="I8452" s="58">
        <v>8.1253896012416213E-2</v>
      </c>
      <c r="J8452" s="58">
        <v>8.9736034222712591E-2</v>
      </c>
      <c r="K8452" s="58">
        <v>0.10057614348826976</v>
      </c>
      <c r="L8452" s="58">
        <v>0.11983118897431744</v>
      </c>
      <c r="M8452" s="58">
        <v>6.6656024881373788E-2</v>
      </c>
      <c r="N8452" s="58">
        <v>5.846089963753507E-2</v>
      </c>
      <c r="O8452" s="58">
        <v>0</v>
      </c>
      <c r="P8452" s="58">
        <v>0</v>
      </c>
      <c r="Q8452" s="58">
        <v>0</v>
      </c>
      <c r="R8452" s="58">
        <v>0</v>
      </c>
      <c r="S8452" s="58">
        <v>0</v>
      </c>
      <c r="T8452" s="58">
        <v>0</v>
      </c>
      <c r="U8452" s="58">
        <v>0</v>
      </c>
      <c r="V8452" s="58">
        <v>0</v>
      </c>
      <c r="W8452" s="58">
        <v>0</v>
      </c>
      <c r="X8452" s="58">
        <v>0</v>
      </c>
      <c r="Y8452" s="58">
        <v>0</v>
      </c>
      <c r="Z8452" s="58">
        <v>0</v>
      </c>
      <c r="AA8452" s="58">
        <v>0</v>
      </c>
      <c r="AB8452" s="58">
        <v>0</v>
      </c>
      <c r="AC8452" s="58">
        <v>0</v>
      </c>
      <c r="AD8452" s="58">
        <v>0</v>
      </c>
      <c r="AE8452" s="58">
        <v>0</v>
      </c>
      <c r="AF8452" s="58">
        <v>0</v>
      </c>
      <c r="AG8452" s="58">
        <v>0</v>
      </c>
      <c r="AH8452" s="58">
        <v>0</v>
      </c>
      <c r="AI8452" s="58">
        <v>0</v>
      </c>
      <c r="AK8452" s="64">
        <f t="shared" ref="AK8452:AK8515" si="132">C8452/B8452</f>
        <v>-1.3693700819254263E-3</v>
      </c>
    </row>
    <row r="8453" spans="1:37" x14ac:dyDescent="0.25">
      <c r="A8453">
        <v>8451</v>
      </c>
      <c r="B8453" s="1">
        <v>1.17E-2</v>
      </c>
      <c r="C8453" s="1">
        <v>-1.3129968107041817E-4</v>
      </c>
      <c r="D8453" s="58">
        <v>0.13236995460778914</v>
      </c>
      <c r="E8453" s="58">
        <v>8.6600654760451284E-2</v>
      </c>
      <c r="F8453" s="58">
        <v>0.16531500294918847</v>
      </c>
      <c r="G8453" s="58">
        <v>9.7525501977683646E-3</v>
      </c>
      <c r="H8453" s="58">
        <v>4.8226726823240924E-2</v>
      </c>
      <c r="I8453" s="58">
        <v>0.12773746884443951</v>
      </c>
      <c r="J8453" s="58">
        <v>5.1804755506870366E-2</v>
      </c>
      <c r="K8453" s="58">
        <v>8.6563298057957108E-2</v>
      </c>
      <c r="L8453" s="58">
        <v>0.1524167369185174</v>
      </c>
      <c r="M8453" s="58">
        <v>0.11646448883680406</v>
      </c>
      <c r="N8453" s="58">
        <v>2.2748362496973418E-2</v>
      </c>
      <c r="O8453" s="58">
        <v>0</v>
      </c>
      <c r="P8453" s="58">
        <v>0</v>
      </c>
      <c r="Q8453" s="58">
        <v>0</v>
      </c>
      <c r="R8453" s="58">
        <v>0</v>
      </c>
      <c r="S8453" s="58">
        <v>0</v>
      </c>
      <c r="T8453" s="58">
        <v>0</v>
      </c>
      <c r="U8453" s="58">
        <v>0</v>
      </c>
      <c r="V8453" s="58">
        <v>0</v>
      </c>
      <c r="W8453" s="58">
        <v>0</v>
      </c>
      <c r="X8453" s="58">
        <v>0</v>
      </c>
      <c r="Y8453" s="58">
        <v>0</v>
      </c>
      <c r="Z8453" s="58">
        <v>0</v>
      </c>
      <c r="AA8453" s="58">
        <v>0</v>
      </c>
      <c r="AB8453" s="58">
        <v>0</v>
      </c>
      <c r="AC8453" s="58">
        <v>0</v>
      </c>
      <c r="AD8453" s="58">
        <v>0</v>
      </c>
      <c r="AE8453" s="58">
        <v>0</v>
      </c>
      <c r="AF8453" s="58">
        <v>0</v>
      </c>
      <c r="AG8453" s="58">
        <v>0</v>
      </c>
      <c r="AH8453" s="58">
        <v>0</v>
      </c>
      <c r="AI8453" s="58">
        <v>0</v>
      </c>
      <c r="AK8453" s="64">
        <f t="shared" si="132"/>
        <v>-1.1222194963283603E-2</v>
      </c>
    </row>
    <row r="8454" spans="1:37" x14ac:dyDescent="0.25">
      <c r="A8454">
        <v>8452</v>
      </c>
      <c r="B8454" s="1">
        <v>1.24E-2</v>
      </c>
      <c r="C8454" s="1">
        <v>-2.5208227689101493E-4</v>
      </c>
      <c r="D8454" s="58">
        <v>0.10919490642423227</v>
      </c>
      <c r="E8454" s="58">
        <v>5.9808517803383733E-2</v>
      </c>
      <c r="F8454" s="58">
        <v>0.1496442850488291</v>
      </c>
      <c r="G8454" s="58">
        <v>5.7430202271332415E-2</v>
      </c>
      <c r="H8454" s="58">
        <v>0.11996024989512152</v>
      </c>
      <c r="I8454" s="58">
        <v>0.1449659468395246</v>
      </c>
      <c r="J8454" s="58">
        <v>5.5222688359638686E-2</v>
      </c>
      <c r="K8454" s="58">
        <v>0.10304000914738511</v>
      </c>
      <c r="L8454" s="58">
        <v>5.9254660355711405E-2</v>
      </c>
      <c r="M8454" s="58">
        <v>9.6041640902046876E-3</v>
      </c>
      <c r="N8454" s="58">
        <v>0.13187436976463657</v>
      </c>
      <c r="O8454" s="58">
        <v>0</v>
      </c>
      <c r="P8454" s="58">
        <v>0</v>
      </c>
      <c r="Q8454" s="58">
        <v>0</v>
      </c>
      <c r="R8454" s="58">
        <v>0</v>
      </c>
      <c r="S8454" s="58">
        <v>0</v>
      </c>
      <c r="T8454" s="58">
        <v>0</v>
      </c>
      <c r="U8454" s="58">
        <v>0</v>
      </c>
      <c r="V8454" s="58">
        <v>0</v>
      </c>
      <c r="W8454" s="58">
        <v>0</v>
      </c>
      <c r="X8454" s="58">
        <v>0</v>
      </c>
      <c r="Y8454" s="58">
        <v>0</v>
      </c>
      <c r="Z8454" s="58">
        <v>0</v>
      </c>
      <c r="AA8454" s="58">
        <v>0</v>
      </c>
      <c r="AB8454" s="58">
        <v>0</v>
      </c>
      <c r="AC8454" s="58">
        <v>0</v>
      </c>
      <c r="AD8454" s="58">
        <v>0</v>
      </c>
      <c r="AE8454" s="58">
        <v>0</v>
      </c>
      <c r="AF8454" s="58">
        <v>0</v>
      </c>
      <c r="AG8454" s="58">
        <v>0</v>
      </c>
      <c r="AH8454" s="58">
        <v>0</v>
      </c>
      <c r="AI8454" s="58">
        <v>0</v>
      </c>
      <c r="AK8454" s="64">
        <f t="shared" si="132"/>
        <v>-2.0329215878307657E-2</v>
      </c>
    </row>
    <row r="8455" spans="1:37" x14ac:dyDescent="0.25">
      <c r="A8455">
        <v>8453</v>
      </c>
      <c r="B8455" s="1">
        <v>1.3100000000000001E-2</v>
      </c>
      <c r="C8455" s="1">
        <v>-1.5280571582066007E-4</v>
      </c>
      <c r="D8455" s="58">
        <v>0.15795742704957763</v>
      </c>
      <c r="E8455" s="58">
        <v>5.6173288099920213E-2</v>
      </c>
      <c r="F8455" s="58">
        <v>3.7248565182160673E-2</v>
      </c>
      <c r="G8455" s="58">
        <v>9.4238845565933482E-2</v>
      </c>
      <c r="H8455" s="58">
        <v>1.1853104767542489E-2</v>
      </c>
      <c r="I8455" s="58">
        <v>0.17427454957708102</v>
      </c>
      <c r="J8455" s="58">
        <v>0.1511268895051476</v>
      </c>
      <c r="K8455" s="58">
        <v>0.12250471590490716</v>
      </c>
      <c r="L8455" s="58">
        <v>6.4648238447837417E-2</v>
      </c>
      <c r="M8455" s="58">
        <v>7.8024496156373024E-2</v>
      </c>
      <c r="N8455" s="58">
        <v>5.1949879743519146E-2</v>
      </c>
      <c r="O8455" s="58">
        <v>0</v>
      </c>
      <c r="P8455" s="58">
        <v>0</v>
      </c>
      <c r="Q8455" s="58">
        <v>0</v>
      </c>
      <c r="R8455" s="58">
        <v>0</v>
      </c>
      <c r="S8455" s="58">
        <v>0</v>
      </c>
      <c r="T8455" s="58">
        <v>0</v>
      </c>
      <c r="U8455" s="58">
        <v>0</v>
      </c>
      <c r="V8455" s="58">
        <v>0</v>
      </c>
      <c r="W8455" s="58">
        <v>0</v>
      </c>
      <c r="X8455" s="58">
        <v>0</v>
      </c>
      <c r="Y8455" s="58">
        <v>0</v>
      </c>
      <c r="Z8455" s="58">
        <v>0</v>
      </c>
      <c r="AA8455" s="58">
        <v>0</v>
      </c>
      <c r="AB8455" s="58">
        <v>0</v>
      </c>
      <c r="AC8455" s="58">
        <v>0</v>
      </c>
      <c r="AD8455" s="58">
        <v>0</v>
      </c>
      <c r="AE8455" s="58">
        <v>0</v>
      </c>
      <c r="AF8455" s="58">
        <v>0</v>
      </c>
      <c r="AG8455" s="58">
        <v>0</v>
      </c>
      <c r="AH8455" s="58">
        <v>0</v>
      </c>
      <c r="AI8455" s="58">
        <v>0</v>
      </c>
      <c r="AK8455" s="64">
        <f t="shared" si="132"/>
        <v>-1.1664558459592371E-2</v>
      </c>
    </row>
    <row r="8456" spans="1:37" x14ac:dyDescent="0.25">
      <c r="A8456">
        <v>8454</v>
      </c>
      <c r="B8456" s="1">
        <v>1.04E-2</v>
      </c>
      <c r="C8456" s="1">
        <v>2.0799408085967844E-4</v>
      </c>
      <c r="D8456" s="58">
        <v>0.13333058712053372</v>
      </c>
      <c r="E8456" s="58">
        <v>7.7931364556583199E-2</v>
      </c>
      <c r="F8456" s="58">
        <v>9.0526321307417799E-3</v>
      </c>
      <c r="G8456" s="58">
        <v>1.4384776389495017E-3</v>
      </c>
      <c r="H8456" s="58">
        <v>8.2980165012036047E-2</v>
      </c>
      <c r="I8456" s="58">
        <v>8.3246761520243018E-2</v>
      </c>
      <c r="J8456" s="58">
        <v>0.14447565895346601</v>
      </c>
      <c r="K8456" s="58">
        <v>7.9966426976125785E-2</v>
      </c>
      <c r="L8456" s="58">
        <v>0.15978603347179618</v>
      </c>
      <c r="M8456" s="58">
        <v>7.7898815682407946E-2</v>
      </c>
      <c r="N8456" s="58">
        <v>0.14989307693711681</v>
      </c>
      <c r="O8456" s="58">
        <v>0</v>
      </c>
      <c r="P8456" s="58">
        <v>0</v>
      </c>
      <c r="Q8456" s="58">
        <v>0</v>
      </c>
      <c r="R8456" s="58">
        <v>0</v>
      </c>
      <c r="S8456" s="58">
        <v>0</v>
      </c>
      <c r="T8456" s="58">
        <v>0</v>
      </c>
      <c r="U8456" s="58">
        <v>0</v>
      </c>
      <c r="V8456" s="58">
        <v>0</v>
      </c>
      <c r="W8456" s="58">
        <v>0</v>
      </c>
      <c r="X8456" s="58">
        <v>0</v>
      </c>
      <c r="Y8456" s="58">
        <v>0</v>
      </c>
      <c r="Z8456" s="58">
        <v>0</v>
      </c>
      <c r="AA8456" s="58">
        <v>0</v>
      </c>
      <c r="AB8456" s="58">
        <v>0</v>
      </c>
      <c r="AC8456" s="58">
        <v>0</v>
      </c>
      <c r="AD8456" s="58">
        <v>0</v>
      </c>
      <c r="AE8456" s="58">
        <v>0</v>
      </c>
      <c r="AF8456" s="58">
        <v>0</v>
      </c>
      <c r="AG8456" s="58">
        <v>0</v>
      </c>
      <c r="AH8456" s="58">
        <v>0</v>
      </c>
      <c r="AI8456" s="58">
        <v>0</v>
      </c>
      <c r="AK8456" s="64">
        <f t="shared" si="132"/>
        <v>1.999943085189216E-2</v>
      </c>
    </row>
    <row r="8457" spans="1:37" x14ac:dyDescent="0.25">
      <c r="A8457">
        <v>8455</v>
      </c>
      <c r="B8457" s="1">
        <v>1.0500000000000001E-2</v>
      </c>
      <c r="C8457" s="1">
        <v>3.7781263231660695E-6</v>
      </c>
      <c r="D8457" s="58">
        <v>0.11321382275920194</v>
      </c>
      <c r="E8457" s="58">
        <v>6.3987152523452731E-2</v>
      </c>
      <c r="F8457" s="58">
        <v>0.15437577934467359</v>
      </c>
      <c r="G8457" s="58">
        <v>8.5237012145507052E-2</v>
      </c>
      <c r="H8457" s="58">
        <v>9.4382845983149624E-2</v>
      </c>
      <c r="I8457" s="58">
        <v>9.9653788545845931E-2</v>
      </c>
      <c r="J8457" s="58">
        <v>1.2064817428613799E-2</v>
      </c>
      <c r="K8457" s="58">
        <v>3.3075967611356866E-2</v>
      </c>
      <c r="L8457" s="58">
        <v>0.14782261858775217</v>
      </c>
      <c r="M8457" s="58">
        <v>4.0031297229298927E-2</v>
      </c>
      <c r="N8457" s="58">
        <v>0.15615489784114753</v>
      </c>
      <c r="O8457" s="58">
        <v>0</v>
      </c>
      <c r="P8457" s="58">
        <v>0</v>
      </c>
      <c r="Q8457" s="58">
        <v>0</v>
      </c>
      <c r="R8457" s="58">
        <v>0</v>
      </c>
      <c r="S8457" s="58">
        <v>0</v>
      </c>
      <c r="T8457" s="58">
        <v>0</v>
      </c>
      <c r="U8457" s="58">
        <v>0</v>
      </c>
      <c r="V8457" s="58">
        <v>0</v>
      </c>
      <c r="W8457" s="58">
        <v>0</v>
      </c>
      <c r="X8457" s="58">
        <v>0</v>
      </c>
      <c r="Y8457" s="58">
        <v>0</v>
      </c>
      <c r="Z8457" s="58">
        <v>0</v>
      </c>
      <c r="AA8457" s="58">
        <v>0</v>
      </c>
      <c r="AB8457" s="58">
        <v>0</v>
      </c>
      <c r="AC8457" s="58">
        <v>0</v>
      </c>
      <c r="AD8457" s="58">
        <v>0</v>
      </c>
      <c r="AE8457" s="58">
        <v>0</v>
      </c>
      <c r="AF8457" s="58">
        <v>0</v>
      </c>
      <c r="AG8457" s="58">
        <v>0</v>
      </c>
      <c r="AH8457" s="58">
        <v>0</v>
      </c>
      <c r="AI8457" s="58">
        <v>0</v>
      </c>
      <c r="AK8457" s="64">
        <f t="shared" si="132"/>
        <v>3.5982155458724469E-4</v>
      </c>
    </row>
    <row r="8458" spans="1:37" x14ac:dyDescent="0.25">
      <c r="A8458">
        <v>8456</v>
      </c>
      <c r="B8458" s="1">
        <v>1.2E-2</v>
      </c>
      <c r="C8458" s="1">
        <v>-1.0398800080149682E-4</v>
      </c>
      <c r="D8458" s="58">
        <v>7.2582032554330794E-2</v>
      </c>
      <c r="E8458" s="58">
        <v>3.2448232760917788E-2</v>
      </c>
      <c r="F8458" s="58">
        <v>5.4630795648222978E-2</v>
      </c>
      <c r="G8458" s="58">
        <v>0.15149753012131498</v>
      </c>
      <c r="H8458" s="58">
        <v>0.18341695458845447</v>
      </c>
      <c r="I8458" s="58">
        <v>0.11253614366271554</v>
      </c>
      <c r="J8458" s="58">
        <v>0.10218194073268876</v>
      </c>
      <c r="K8458" s="58">
        <v>9.4130796911081949E-2</v>
      </c>
      <c r="L8458" s="58">
        <v>4.6229582484066521E-2</v>
      </c>
      <c r="M8458" s="58">
        <v>4.8703091102699797E-2</v>
      </c>
      <c r="N8458" s="58">
        <v>0.10164289943350638</v>
      </c>
      <c r="O8458" s="58">
        <v>0</v>
      </c>
      <c r="P8458" s="58">
        <v>0</v>
      </c>
      <c r="Q8458" s="58">
        <v>0</v>
      </c>
      <c r="R8458" s="58">
        <v>0</v>
      </c>
      <c r="S8458" s="58">
        <v>0</v>
      </c>
      <c r="T8458" s="58">
        <v>0</v>
      </c>
      <c r="U8458" s="58">
        <v>0</v>
      </c>
      <c r="V8458" s="58">
        <v>0</v>
      </c>
      <c r="W8458" s="58">
        <v>0</v>
      </c>
      <c r="X8458" s="58">
        <v>0</v>
      </c>
      <c r="Y8458" s="58">
        <v>0</v>
      </c>
      <c r="Z8458" s="58">
        <v>0</v>
      </c>
      <c r="AA8458" s="58">
        <v>0</v>
      </c>
      <c r="AB8458" s="58">
        <v>0</v>
      </c>
      <c r="AC8458" s="58">
        <v>0</v>
      </c>
      <c r="AD8458" s="58">
        <v>0</v>
      </c>
      <c r="AE8458" s="58">
        <v>0</v>
      </c>
      <c r="AF8458" s="58">
        <v>0</v>
      </c>
      <c r="AG8458" s="58">
        <v>0</v>
      </c>
      <c r="AH8458" s="58">
        <v>0</v>
      </c>
      <c r="AI8458" s="58">
        <v>0</v>
      </c>
      <c r="AK8458" s="64">
        <f t="shared" si="132"/>
        <v>-8.6656667334580675E-3</v>
      </c>
    </row>
    <row r="8459" spans="1:37" x14ac:dyDescent="0.25">
      <c r="A8459">
        <v>8457</v>
      </c>
      <c r="B8459" s="1">
        <v>1.2200000000000001E-2</v>
      </c>
      <c r="C8459" s="1">
        <v>-1.1663809739343292E-4</v>
      </c>
      <c r="D8459" s="58">
        <v>0.11205593371085464</v>
      </c>
      <c r="E8459" s="58">
        <v>7.9157845350659617E-2</v>
      </c>
      <c r="F8459" s="58">
        <v>0.12687869508845659</v>
      </c>
      <c r="G8459" s="58">
        <v>5.5451104208692009E-2</v>
      </c>
      <c r="H8459" s="58">
        <v>7.8994798321320281E-2</v>
      </c>
      <c r="I8459" s="58">
        <v>7.5224963479157941E-2</v>
      </c>
      <c r="J8459" s="58">
        <v>0.12909536098109292</v>
      </c>
      <c r="K8459" s="58">
        <v>0.12780764624606508</v>
      </c>
      <c r="L8459" s="58">
        <v>9.2099826568661405E-2</v>
      </c>
      <c r="M8459" s="58">
        <v>6.0275956661811458E-2</v>
      </c>
      <c r="N8459" s="58">
        <v>6.2957869383228129E-2</v>
      </c>
      <c r="O8459" s="58">
        <v>0</v>
      </c>
      <c r="P8459" s="58">
        <v>0</v>
      </c>
      <c r="Q8459" s="58">
        <v>0</v>
      </c>
      <c r="R8459" s="58">
        <v>0</v>
      </c>
      <c r="S8459" s="58">
        <v>0</v>
      </c>
      <c r="T8459" s="58">
        <v>0</v>
      </c>
      <c r="U8459" s="58">
        <v>0</v>
      </c>
      <c r="V8459" s="58">
        <v>0</v>
      </c>
      <c r="W8459" s="58">
        <v>0</v>
      </c>
      <c r="X8459" s="58">
        <v>0</v>
      </c>
      <c r="Y8459" s="58">
        <v>0</v>
      </c>
      <c r="Z8459" s="58">
        <v>0</v>
      </c>
      <c r="AA8459" s="58">
        <v>0</v>
      </c>
      <c r="AB8459" s="58">
        <v>0</v>
      </c>
      <c r="AC8459" s="58">
        <v>0</v>
      </c>
      <c r="AD8459" s="58">
        <v>0</v>
      </c>
      <c r="AE8459" s="58">
        <v>0</v>
      </c>
      <c r="AF8459" s="58">
        <v>0</v>
      </c>
      <c r="AG8459" s="58">
        <v>0</v>
      </c>
      <c r="AH8459" s="58">
        <v>0</v>
      </c>
      <c r="AI8459" s="58">
        <v>0</v>
      </c>
      <c r="AK8459" s="64">
        <f t="shared" si="132"/>
        <v>-9.5604997863469598E-3</v>
      </c>
    </row>
    <row r="8460" spans="1:37" x14ac:dyDescent="0.25">
      <c r="A8460">
        <v>8458</v>
      </c>
      <c r="B8460" s="1">
        <v>1.4E-2</v>
      </c>
      <c r="C8460" s="1">
        <v>2.0573205516807928E-4</v>
      </c>
      <c r="D8460" s="58">
        <v>1.5792180026858886E-2</v>
      </c>
      <c r="E8460" s="58">
        <v>0.19506885701018106</v>
      </c>
      <c r="F8460" s="58">
        <v>3.9787375030152054E-2</v>
      </c>
      <c r="G8460" s="58">
        <v>7.0266659387224803E-2</v>
      </c>
      <c r="H8460" s="58">
        <v>0.15262096908625647</v>
      </c>
      <c r="I8460" s="58">
        <v>3.5034199407480461E-2</v>
      </c>
      <c r="J8460" s="58">
        <v>2.8175669192427508E-2</v>
      </c>
      <c r="K8460" s="58">
        <v>0.14198332048688161</v>
      </c>
      <c r="L8460" s="58">
        <v>9.1460035734866788E-2</v>
      </c>
      <c r="M8460" s="58">
        <v>5.7829059570637567E-2</v>
      </c>
      <c r="N8460" s="58">
        <v>0.17198167506703274</v>
      </c>
      <c r="O8460" s="58">
        <v>0</v>
      </c>
      <c r="P8460" s="58">
        <v>0</v>
      </c>
      <c r="Q8460" s="58">
        <v>0</v>
      </c>
      <c r="R8460" s="58">
        <v>0</v>
      </c>
      <c r="S8460" s="58">
        <v>0</v>
      </c>
      <c r="T8460" s="58">
        <v>0</v>
      </c>
      <c r="U8460" s="58">
        <v>0</v>
      </c>
      <c r="V8460" s="58">
        <v>0</v>
      </c>
      <c r="W8460" s="58">
        <v>0</v>
      </c>
      <c r="X8460" s="58">
        <v>0</v>
      </c>
      <c r="Y8460" s="58">
        <v>0</v>
      </c>
      <c r="Z8460" s="58">
        <v>0</v>
      </c>
      <c r="AA8460" s="58">
        <v>0</v>
      </c>
      <c r="AB8460" s="58">
        <v>0</v>
      </c>
      <c r="AC8460" s="58">
        <v>0</v>
      </c>
      <c r="AD8460" s="58">
        <v>0</v>
      </c>
      <c r="AE8460" s="58">
        <v>0</v>
      </c>
      <c r="AF8460" s="58">
        <v>0</v>
      </c>
      <c r="AG8460" s="58">
        <v>0</v>
      </c>
      <c r="AH8460" s="58">
        <v>0</v>
      </c>
      <c r="AI8460" s="58">
        <v>0</v>
      </c>
      <c r="AK8460" s="64">
        <f t="shared" si="132"/>
        <v>1.4695146797719948E-2</v>
      </c>
    </row>
    <row r="8461" spans="1:37" x14ac:dyDescent="0.25">
      <c r="A8461">
        <v>8459</v>
      </c>
      <c r="B8461" s="1">
        <v>1.23E-2</v>
      </c>
      <c r="C8461" s="1">
        <v>1.1741198409712694E-4</v>
      </c>
      <c r="D8461" s="58">
        <v>8.8695773420518223E-2</v>
      </c>
      <c r="E8461" s="58">
        <v>0.12718308466453349</v>
      </c>
      <c r="F8461" s="58">
        <v>0.11622565833925885</v>
      </c>
      <c r="G8461" s="58">
        <v>0.1014469439533648</v>
      </c>
      <c r="H8461" s="58">
        <v>3.9404714829713569E-2</v>
      </c>
      <c r="I8461" s="58">
        <v>7.0048503350511118E-2</v>
      </c>
      <c r="J8461" s="58">
        <v>0.12375426913913004</v>
      </c>
      <c r="K8461" s="58">
        <v>6.9424807415681133E-2</v>
      </c>
      <c r="L8461" s="58">
        <v>6.3361962727135096E-2</v>
      </c>
      <c r="M8461" s="58">
        <v>9.6753443259027919E-2</v>
      </c>
      <c r="N8461" s="58">
        <v>0.10370083890112576</v>
      </c>
      <c r="O8461" s="58">
        <v>0</v>
      </c>
      <c r="P8461" s="58">
        <v>0</v>
      </c>
      <c r="Q8461" s="58">
        <v>0</v>
      </c>
      <c r="R8461" s="58">
        <v>0</v>
      </c>
      <c r="S8461" s="58">
        <v>0</v>
      </c>
      <c r="T8461" s="58">
        <v>0</v>
      </c>
      <c r="U8461" s="58">
        <v>0</v>
      </c>
      <c r="V8461" s="58">
        <v>0</v>
      </c>
      <c r="W8461" s="58">
        <v>0</v>
      </c>
      <c r="X8461" s="58">
        <v>0</v>
      </c>
      <c r="Y8461" s="58">
        <v>0</v>
      </c>
      <c r="Z8461" s="58">
        <v>0</v>
      </c>
      <c r="AA8461" s="58">
        <v>0</v>
      </c>
      <c r="AB8461" s="58">
        <v>0</v>
      </c>
      <c r="AC8461" s="58">
        <v>0</v>
      </c>
      <c r="AD8461" s="58">
        <v>0</v>
      </c>
      <c r="AE8461" s="58">
        <v>0</v>
      </c>
      <c r="AF8461" s="58">
        <v>0</v>
      </c>
      <c r="AG8461" s="58">
        <v>0</v>
      </c>
      <c r="AH8461" s="58">
        <v>0</v>
      </c>
      <c r="AI8461" s="58">
        <v>0</v>
      </c>
      <c r="AK8461" s="64">
        <f t="shared" si="132"/>
        <v>9.5456897639940603E-3</v>
      </c>
    </row>
    <row r="8462" spans="1:37" x14ac:dyDescent="0.25">
      <c r="A8462">
        <v>8460</v>
      </c>
      <c r="B8462" s="1">
        <v>1.44E-2</v>
      </c>
      <c r="C8462" s="1">
        <v>3.8435236480432628E-5</v>
      </c>
      <c r="D8462" s="58">
        <v>2.3664736084752093E-2</v>
      </c>
      <c r="E8462" s="58">
        <v>0.16084403646278542</v>
      </c>
      <c r="F8462" s="58">
        <v>0.15373004777341073</v>
      </c>
      <c r="G8462" s="58">
        <v>0.16634748193766705</v>
      </c>
      <c r="H8462" s="58">
        <v>0.1308724804710277</v>
      </c>
      <c r="I8462" s="58">
        <v>3.422739737418818E-2</v>
      </c>
      <c r="J8462" s="58">
        <v>2.9905708943677573E-2</v>
      </c>
      <c r="K8462" s="58">
        <v>0.11799295889943208</v>
      </c>
      <c r="L8462" s="58">
        <v>8.8714478426401719E-2</v>
      </c>
      <c r="M8462" s="58">
        <v>1.8545311016813795E-2</v>
      </c>
      <c r="N8462" s="58">
        <v>7.5155362609843707E-2</v>
      </c>
      <c r="O8462" s="58">
        <v>0</v>
      </c>
      <c r="P8462" s="58">
        <v>0</v>
      </c>
      <c r="Q8462" s="58">
        <v>0</v>
      </c>
      <c r="R8462" s="58">
        <v>0</v>
      </c>
      <c r="S8462" s="58">
        <v>0</v>
      </c>
      <c r="T8462" s="58">
        <v>0</v>
      </c>
      <c r="U8462" s="58">
        <v>0</v>
      </c>
      <c r="V8462" s="58">
        <v>0</v>
      </c>
      <c r="W8462" s="58">
        <v>0</v>
      </c>
      <c r="X8462" s="58">
        <v>0</v>
      </c>
      <c r="Y8462" s="58">
        <v>0</v>
      </c>
      <c r="Z8462" s="58">
        <v>0</v>
      </c>
      <c r="AA8462" s="58">
        <v>0</v>
      </c>
      <c r="AB8462" s="58">
        <v>0</v>
      </c>
      <c r="AC8462" s="58">
        <v>0</v>
      </c>
      <c r="AD8462" s="58">
        <v>0</v>
      </c>
      <c r="AE8462" s="58">
        <v>0</v>
      </c>
      <c r="AF8462" s="58">
        <v>0</v>
      </c>
      <c r="AG8462" s="58">
        <v>0</v>
      </c>
      <c r="AH8462" s="58">
        <v>0</v>
      </c>
      <c r="AI8462" s="58">
        <v>0</v>
      </c>
      <c r="AK8462" s="64">
        <f t="shared" si="132"/>
        <v>2.669113644474488E-3</v>
      </c>
    </row>
    <row r="8463" spans="1:37" x14ac:dyDescent="0.25">
      <c r="A8463">
        <v>8461</v>
      </c>
      <c r="B8463" s="1">
        <v>1.21E-2</v>
      </c>
      <c r="C8463" s="1">
        <v>-4.5398608548471456E-5</v>
      </c>
      <c r="D8463" s="58">
        <v>3.3437149918321349E-2</v>
      </c>
      <c r="E8463" s="58">
        <v>8.6292590665379351E-2</v>
      </c>
      <c r="F8463" s="58">
        <v>7.5394679407559811E-2</v>
      </c>
      <c r="G8463" s="58">
        <v>0.13541848838703074</v>
      </c>
      <c r="H8463" s="58">
        <v>8.5721374536809183E-2</v>
      </c>
      <c r="I8463" s="58">
        <v>7.918443922944593E-2</v>
      </c>
      <c r="J8463" s="58">
        <v>0.10212173574330705</v>
      </c>
      <c r="K8463" s="58">
        <v>0.1319643977739694</v>
      </c>
      <c r="L8463" s="58">
        <v>7.2016026970136593E-2</v>
      </c>
      <c r="M8463" s="58">
        <v>6.962300862701945E-2</v>
      </c>
      <c r="N8463" s="58">
        <v>0.12882610874102099</v>
      </c>
      <c r="O8463" s="58">
        <v>0</v>
      </c>
      <c r="P8463" s="58">
        <v>0</v>
      </c>
      <c r="Q8463" s="58">
        <v>0</v>
      </c>
      <c r="R8463" s="58">
        <v>0</v>
      </c>
      <c r="S8463" s="58">
        <v>0</v>
      </c>
      <c r="T8463" s="58">
        <v>0</v>
      </c>
      <c r="U8463" s="58">
        <v>0</v>
      </c>
      <c r="V8463" s="58">
        <v>0</v>
      </c>
      <c r="W8463" s="58">
        <v>0</v>
      </c>
      <c r="X8463" s="58">
        <v>0</v>
      </c>
      <c r="Y8463" s="58">
        <v>0</v>
      </c>
      <c r="Z8463" s="58">
        <v>0</v>
      </c>
      <c r="AA8463" s="58">
        <v>0</v>
      </c>
      <c r="AB8463" s="58">
        <v>0</v>
      </c>
      <c r="AC8463" s="58">
        <v>0</v>
      </c>
      <c r="AD8463" s="58">
        <v>0</v>
      </c>
      <c r="AE8463" s="58">
        <v>0</v>
      </c>
      <c r="AF8463" s="58">
        <v>0</v>
      </c>
      <c r="AG8463" s="58">
        <v>0</v>
      </c>
      <c r="AH8463" s="58">
        <v>0</v>
      </c>
      <c r="AI8463" s="58">
        <v>0</v>
      </c>
      <c r="AK8463" s="64">
        <f t="shared" si="132"/>
        <v>-3.751951119708385E-3</v>
      </c>
    </row>
    <row r="8464" spans="1:37" x14ac:dyDescent="0.25">
      <c r="A8464">
        <v>8462</v>
      </c>
      <c r="B8464" s="1">
        <v>1.01E-2</v>
      </c>
      <c r="C8464" s="1">
        <v>6.4526760302325287E-5</v>
      </c>
      <c r="D8464" s="58">
        <v>9.1120676550267898E-2</v>
      </c>
      <c r="E8464" s="58">
        <v>8.5331097639028634E-3</v>
      </c>
      <c r="F8464" s="58">
        <v>5.5173611207373616E-2</v>
      </c>
      <c r="G8464" s="58">
        <v>0.20117645410786331</v>
      </c>
      <c r="H8464" s="58">
        <v>0.121724634496356</v>
      </c>
      <c r="I8464" s="58">
        <v>4.6478804466547237E-2</v>
      </c>
      <c r="J8464" s="58">
        <v>0.10604388938941926</v>
      </c>
      <c r="K8464" s="58">
        <v>1.9084986531197952E-2</v>
      </c>
      <c r="L8464" s="58">
        <v>1.9579412995415962E-2</v>
      </c>
      <c r="M8464" s="58">
        <v>0.17104639451332945</v>
      </c>
      <c r="N8464" s="58">
        <v>0.16003802597832634</v>
      </c>
      <c r="O8464" s="58">
        <v>0</v>
      </c>
      <c r="P8464" s="58">
        <v>0</v>
      </c>
      <c r="Q8464" s="58">
        <v>0</v>
      </c>
      <c r="R8464" s="58">
        <v>0</v>
      </c>
      <c r="S8464" s="58">
        <v>0</v>
      </c>
      <c r="T8464" s="58">
        <v>0</v>
      </c>
      <c r="U8464" s="58">
        <v>0</v>
      </c>
      <c r="V8464" s="58">
        <v>0</v>
      </c>
      <c r="W8464" s="58">
        <v>0</v>
      </c>
      <c r="X8464" s="58">
        <v>0</v>
      </c>
      <c r="Y8464" s="58">
        <v>0</v>
      </c>
      <c r="Z8464" s="58">
        <v>0</v>
      </c>
      <c r="AA8464" s="58">
        <v>0</v>
      </c>
      <c r="AB8464" s="58">
        <v>0</v>
      </c>
      <c r="AC8464" s="58">
        <v>0</v>
      </c>
      <c r="AD8464" s="58">
        <v>0</v>
      </c>
      <c r="AE8464" s="58">
        <v>0</v>
      </c>
      <c r="AF8464" s="58">
        <v>0</v>
      </c>
      <c r="AG8464" s="58">
        <v>0</v>
      </c>
      <c r="AH8464" s="58">
        <v>0</v>
      </c>
      <c r="AI8464" s="58">
        <v>0</v>
      </c>
      <c r="AK8464" s="64">
        <f t="shared" si="132"/>
        <v>6.3887881487450782E-3</v>
      </c>
    </row>
    <row r="8465" spans="1:37" x14ac:dyDescent="0.25">
      <c r="A8465">
        <v>8463</v>
      </c>
      <c r="B8465" s="1">
        <v>1.0999999999999999E-2</v>
      </c>
      <c r="C8465" s="1">
        <v>1.3605678650855334E-4</v>
      </c>
      <c r="D8465" s="58">
        <v>0.13215819531657316</v>
      </c>
      <c r="E8465" s="58">
        <v>8.0057092194912416E-2</v>
      </c>
      <c r="F8465" s="58">
        <v>9.822667718473295E-2</v>
      </c>
      <c r="G8465" s="58">
        <v>0.13203596124727737</v>
      </c>
      <c r="H8465" s="58">
        <v>2.0038064127777148E-2</v>
      </c>
      <c r="I8465" s="58">
        <v>3.3125729783093937E-2</v>
      </c>
      <c r="J8465" s="58">
        <v>9.9985212730031844E-2</v>
      </c>
      <c r="K8465" s="58">
        <v>7.4102984298243219E-2</v>
      </c>
      <c r="L8465" s="58">
        <v>0.16864587406018339</v>
      </c>
      <c r="M8465" s="58">
        <v>6.9258355772320465E-2</v>
      </c>
      <c r="N8465" s="58">
        <v>9.2365853284854096E-2</v>
      </c>
      <c r="O8465" s="58">
        <v>0</v>
      </c>
      <c r="P8465" s="58">
        <v>0</v>
      </c>
      <c r="Q8465" s="58">
        <v>0</v>
      </c>
      <c r="R8465" s="58">
        <v>0</v>
      </c>
      <c r="S8465" s="58">
        <v>0</v>
      </c>
      <c r="T8465" s="58">
        <v>0</v>
      </c>
      <c r="U8465" s="58">
        <v>0</v>
      </c>
      <c r="V8465" s="58">
        <v>0</v>
      </c>
      <c r="W8465" s="58">
        <v>0</v>
      </c>
      <c r="X8465" s="58">
        <v>0</v>
      </c>
      <c r="Y8465" s="58">
        <v>0</v>
      </c>
      <c r="Z8465" s="58">
        <v>0</v>
      </c>
      <c r="AA8465" s="58">
        <v>0</v>
      </c>
      <c r="AB8465" s="58">
        <v>0</v>
      </c>
      <c r="AC8465" s="58">
        <v>0</v>
      </c>
      <c r="AD8465" s="58">
        <v>0</v>
      </c>
      <c r="AE8465" s="58">
        <v>0</v>
      </c>
      <c r="AF8465" s="58">
        <v>0</v>
      </c>
      <c r="AG8465" s="58">
        <v>0</v>
      </c>
      <c r="AH8465" s="58">
        <v>0</v>
      </c>
      <c r="AI8465" s="58">
        <v>0</v>
      </c>
      <c r="AK8465" s="64">
        <f t="shared" si="132"/>
        <v>1.2368798773504849E-2</v>
      </c>
    </row>
    <row r="8466" spans="1:37" x14ac:dyDescent="0.25">
      <c r="A8466">
        <v>8464</v>
      </c>
      <c r="B8466" s="1">
        <v>1.37E-2</v>
      </c>
      <c r="C8466" s="1">
        <v>-3.1345682397290069E-4</v>
      </c>
      <c r="D8466" s="58">
        <v>2.9793036537559874E-2</v>
      </c>
      <c r="E8466" s="58">
        <v>7.4507804673935848E-2</v>
      </c>
      <c r="F8466" s="58">
        <v>0.15838976692443302</v>
      </c>
      <c r="G8466" s="58">
        <v>4.3289435532288076E-2</v>
      </c>
      <c r="H8466" s="58">
        <v>1.6280409677606827E-2</v>
      </c>
      <c r="I8466" s="58">
        <v>0.13781758137355848</v>
      </c>
      <c r="J8466" s="58">
        <v>0.215961556035003</v>
      </c>
      <c r="K8466" s="58">
        <v>0.17427963577911901</v>
      </c>
      <c r="L8466" s="58">
        <v>3.3584326949981022E-2</v>
      </c>
      <c r="M8466" s="58">
        <v>0.10205025439916231</v>
      </c>
      <c r="N8466" s="58">
        <v>1.4046192117352549E-2</v>
      </c>
      <c r="O8466" s="58">
        <v>0</v>
      </c>
      <c r="P8466" s="58">
        <v>0</v>
      </c>
      <c r="Q8466" s="58">
        <v>0</v>
      </c>
      <c r="R8466" s="58">
        <v>0</v>
      </c>
      <c r="S8466" s="58">
        <v>0</v>
      </c>
      <c r="T8466" s="58">
        <v>0</v>
      </c>
      <c r="U8466" s="58">
        <v>0</v>
      </c>
      <c r="V8466" s="58">
        <v>0</v>
      </c>
      <c r="W8466" s="58">
        <v>0</v>
      </c>
      <c r="X8466" s="58">
        <v>0</v>
      </c>
      <c r="Y8466" s="58">
        <v>0</v>
      </c>
      <c r="Z8466" s="58">
        <v>0</v>
      </c>
      <c r="AA8466" s="58">
        <v>0</v>
      </c>
      <c r="AB8466" s="58">
        <v>0</v>
      </c>
      <c r="AC8466" s="58">
        <v>0</v>
      </c>
      <c r="AD8466" s="58">
        <v>0</v>
      </c>
      <c r="AE8466" s="58">
        <v>0</v>
      </c>
      <c r="AF8466" s="58">
        <v>0</v>
      </c>
      <c r="AG8466" s="58">
        <v>0</v>
      </c>
      <c r="AH8466" s="58">
        <v>0</v>
      </c>
      <c r="AI8466" s="58">
        <v>0</v>
      </c>
      <c r="AK8466" s="64">
        <f t="shared" si="132"/>
        <v>-2.2880060144007348E-2</v>
      </c>
    </row>
    <row r="8467" spans="1:37" x14ac:dyDescent="0.25">
      <c r="A8467">
        <v>8465</v>
      </c>
      <c r="B8467" s="1">
        <v>1.2699999999999999E-2</v>
      </c>
      <c r="C8467" s="1">
        <v>-3.9285417807880554E-4</v>
      </c>
      <c r="D8467" s="58">
        <v>0.22844225202846755</v>
      </c>
      <c r="E8467" s="58">
        <v>3.382524978385247E-3</v>
      </c>
      <c r="F8467" s="58">
        <v>0.18720578213128641</v>
      </c>
      <c r="G8467" s="58">
        <v>0.10194742796934947</v>
      </c>
      <c r="H8467" s="58">
        <v>9.6989720236496258E-3</v>
      </c>
      <c r="I8467" s="58">
        <v>9.6223778696468962E-2</v>
      </c>
      <c r="J8467" s="58">
        <v>0.13766063407597307</v>
      </c>
      <c r="K8467" s="58">
        <v>0.10082696459352926</v>
      </c>
      <c r="L8467" s="58">
        <v>2.4221795290529233E-2</v>
      </c>
      <c r="M8467" s="58">
        <v>9.2658331643379235E-2</v>
      </c>
      <c r="N8467" s="58">
        <v>1.7731536568981861E-2</v>
      </c>
      <c r="O8467" s="58">
        <v>0</v>
      </c>
      <c r="P8467" s="58">
        <v>0</v>
      </c>
      <c r="Q8467" s="58">
        <v>0</v>
      </c>
      <c r="R8467" s="58">
        <v>0</v>
      </c>
      <c r="S8467" s="58">
        <v>0</v>
      </c>
      <c r="T8467" s="58">
        <v>0</v>
      </c>
      <c r="U8467" s="58">
        <v>0</v>
      </c>
      <c r="V8467" s="58">
        <v>0</v>
      </c>
      <c r="W8467" s="58">
        <v>0</v>
      </c>
      <c r="X8467" s="58">
        <v>0</v>
      </c>
      <c r="Y8467" s="58">
        <v>0</v>
      </c>
      <c r="Z8467" s="58">
        <v>0</v>
      </c>
      <c r="AA8467" s="58">
        <v>0</v>
      </c>
      <c r="AB8467" s="58">
        <v>0</v>
      </c>
      <c r="AC8467" s="58">
        <v>0</v>
      </c>
      <c r="AD8467" s="58">
        <v>0</v>
      </c>
      <c r="AE8467" s="58">
        <v>0</v>
      </c>
      <c r="AF8467" s="58">
        <v>0</v>
      </c>
      <c r="AG8467" s="58">
        <v>0</v>
      </c>
      <c r="AH8467" s="58">
        <v>0</v>
      </c>
      <c r="AI8467" s="58">
        <v>0</v>
      </c>
      <c r="AK8467" s="64">
        <f t="shared" si="132"/>
        <v>-3.0933399848724848E-2</v>
      </c>
    </row>
    <row r="8468" spans="1:37" x14ac:dyDescent="0.25">
      <c r="A8468">
        <v>8466</v>
      </c>
      <c r="B8468" s="1">
        <v>1.2500000000000001E-2</v>
      </c>
      <c r="C8468" s="1">
        <v>-9.6876290205201801E-5</v>
      </c>
      <c r="D8468" s="58">
        <v>0.13076530877438655</v>
      </c>
      <c r="E8468" s="58">
        <v>8.5309029181046395E-2</v>
      </c>
      <c r="F8468" s="58">
        <v>0.18899881826213169</v>
      </c>
      <c r="G8468" s="58">
        <v>0.10660600514515699</v>
      </c>
      <c r="H8468" s="58">
        <v>5.0492017206198676E-2</v>
      </c>
      <c r="I8468" s="58">
        <v>0.15883508324380377</v>
      </c>
      <c r="J8468" s="58">
        <v>8.0463711623914733E-2</v>
      </c>
      <c r="K8468" s="58">
        <v>2.228236928857005E-2</v>
      </c>
      <c r="L8468" s="58">
        <v>6.0221094165568173E-2</v>
      </c>
      <c r="M8468" s="58">
        <v>0.10465689148236156</v>
      </c>
      <c r="N8468" s="58">
        <v>1.1369671626861335E-2</v>
      </c>
      <c r="O8468" s="58">
        <v>0</v>
      </c>
      <c r="P8468" s="58">
        <v>0</v>
      </c>
      <c r="Q8468" s="58">
        <v>0</v>
      </c>
      <c r="R8468" s="58">
        <v>0</v>
      </c>
      <c r="S8468" s="58">
        <v>0</v>
      </c>
      <c r="T8468" s="58">
        <v>0</v>
      </c>
      <c r="U8468" s="58">
        <v>0</v>
      </c>
      <c r="V8468" s="58">
        <v>0</v>
      </c>
      <c r="W8468" s="58">
        <v>0</v>
      </c>
      <c r="X8468" s="58">
        <v>0</v>
      </c>
      <c r="Y8468" s="58">
        <v>0</v>
      </c>
      <c r="Z8468" s="58">
        <v>0</v>
      </c>
      <c r="AA8468" s="58">
        <v>0</v>
      </c>
      <c r="AB8468" s="58">
        <v>0</v>
      </c>
      <c r="AC8468" s="58">
        <v>0</v>
      </c>
      <c r="AD8468" s="58">
        <v>0</v>
      </c>
      <c r="AE8468" s="58">
        <v>0</v>
      </c>
      <c r="AF8468" s="58">
        <v>0</v>
      </c>
      <c r="AG8468" s="58">
        <v>0</v>
      </c>
      <c r="AH8468" s="58">
        <v>0</v>
      </c>
      <c r="AI8468" s="58">
        <v>0</v>
      </c>
      <c r="AK8468" s="64">
        <f t="shared" si="132"/>
        <v>-7.7501032164161441E-3</v>
      </c>
    </row>
    <row r="8469" spans="1:37" x14ac:dyDescent="0.25">
      <c r="A8469">
        <v>8467</v>
      </c>
      <c r="B8469" s="1">
        <v>1.03E-2</v>
      </c>
      <c r="C8469" s="1">
        <v>-1.9354079286329411E-4</v>
      </c>
      <c r="D8469" s="58">
        <v>7.6266529869205679E-2</v>
      </c>
      <c r="E8469" s="58">
        <v>1.6482608437533637E-2</v>
      </c>
      <c r="F8469" s="58">
        <v>6.3388519321344095E-2</v>
      </c>
      <c r="G8469" s="58">
        <v>8.0036275073866667E-2</v>
      </c>
      <c r="H8469" s="58">
        <v>0.10024163377399621</v>
      </c>
      <c r="I8469" s="58">
        <v>9.6768703582599896E-2</v>
      </c>
      <c r="J8469" s="58">
        <v>4.2694082563825737E-2</v>
      </c>
      <c r="K8469" s="58">
        <v>0.13777618268314568</v>
      </c>
      <c r="L8469" s="58">
        <v>0.14433048165055448</v>
      </c>
      <c r="M8469" s="58">
        <v>0.10181429190885981</v>
      </c>
      <c r="N8469" s="58">
        <v>0.14020069113506811</v>
      </c>
      <c r="O8469" s="58">
        <v>0</v>
      </c>
      <c r="P8469" s="58">
        <v>0</v>
      </c>
      <c r="Q8469" s="58">
        <v>0</v>
      </c>
      <c r="R8469" s="58">
        <v>0</v>
      </c>
      <c r="S8469" s="58">
        <v>0</v>
      </c>
      <c r="T8469" s="58">
        <v>0</v>
      </c>
      <c r="U8469" s="58">
        <v>0</v>
      </c>
      <c r="V8469" s="58">
        <v>0</v>
      </c>
      <c r="W8469" s="58">
        <v>0</v>
      </c>
      <c r="X8469" s="58">
        <v>0</v>
      </c>
      <c r="Y8469" s="58">
        <v>0</v>
      </c>
      <c r="Z8469" s="58">
        <v>0</v>
      </c>
      <c r="AA8469" s="58">
        <v>0</v>
      </c>
      <c r="AB8469" s="58">
        <v>0</v>
      </c>
      <c r="AC8469" s="58">
        <v>0</v>
      </c>
      <c r="AD8469" s="58">
        <v>0</v>
      </c>
      <c r="AE8469" s="58">
        <v>0</v>
      </c>
      <c r="AF8469" s="58">
        <v>0</v>
      </c>
      <c r="AG8469" s="58">
        <v>0</v>
      </c>
      <c r="AH8469" s="58">
        <v>0</v>
      </c>
      <c r="AI8469" s="58">
        <v>0</v>
      </c>
      <c r="AK8469" s="64">
        <f t="shared" si="132"/>
        <v>-1.8790368239154767E-2</v>
      </c>
    </row>
    <row r="8470" spans="1:37" x14ac:dyDescent="0.25">
      <c r="A8470">
        <v>8468</v>
      </c>
      <c r="B8470" s="1">
        <v>1.3100000000000001E-2</v>
      </c>
      <c r="C8470" s="1">
        <v>2.3473556925462298E-4</v>
      </c>
      <c r="D8470" s="58">
        <v>0.13878188134506048</v>
      </c>
      <c r="E8470" s="58">
        <v>0.14950094065324088</v>
      </c>
      <c r="F8470" s="58">
        <v>0.152057465271076</v>
      </c>
      <c r="G8470" s="58">
        <v>0.10519797029786014</v>
      </c>
      <c r="H8470" s="58">
        <v>0.10158528435000042</v>
      </c>
      <c r="I8470" s="58">
        <v>5.2485186675762185E-2</v>
      </c>
      <c r="J8470" s="58">
        <v>0.10022772724703972</v>
      </c>
      <c r="K8470" s="58">
        <v>1.1302352685917269E-2</v>
      </c>
      <c r="L8470" s="58">
        <v>6.9503404336838132E-2</v>
      </c>
      <c r="M8470" s="58">
        <v>6.3088552930404634E-2</v>
      </c>
      <c r="N8470" s="58">
        <v>5.6269234206800113E-2</v>
      </c>
      <c r="O8470" s="58">
        <v>0</v>
      </c>
      <c r="P8470" s="58">
        <v>0</v>
      </c>
      <c r="Q8470" s="58">
        <v>0</v>
      </c>
      <c r="R8470" s="58">
        <v>0</v>
      </c>
      <c r="S8470" s="58">
        <v>0</v>
      </c>
      <c r="T8470" s="58">
        <v>0</v>
      </c>
      <c r="U8470" s="58">
        <v>0</v>
      </c>
      <c r="V8470" s="58">
        <v>0</v>
      </c>
      <c r="W8470" s="58">
        <v>0</v>
      </c>
      <c r="X8470" s="58">
        <v>0</v>
      </c>
      <c r="Y8470" s="58">
        <v>0</v>
      </c>
      <c r="Z8470" s="58">
        <v>0</v>
      </c>
      <c r="AA8470" s="58">
        <v>0</v>
      </c>
      <c r="AB8470" s="58">
        <v>0</v>
      </c>
      <c r="AC8470" s="58">
        <v>0</v>
      </c>
      <c r="AD8470" s="58">
        <v>0</v>
      </c>
      <c r="AE8470" s="58">
        <v>0</v>
      </c>
      <c r="AF8470" s="58">
        <v>0</v>
      </c>
      <c r="AG8470" s="58">
        <v>0</v>
      </c>
      <c r="AH8470" s="58">
        <v>0</v>
      </c>
      <c r="AI8470" s="58">
        <v>0</v>
      </c>
      <c r="AK8470" s="64">
        <f t="shared" si="132"/>
        <v>1.7918745744627707E-2</v>
      </c>
    </row>
    <row r="8471" spans="1:37" x14ac:dyDescent="0.25">
      <c r="A8471">
        <v>8469</v>
      </c>
      <c r="B8471" s="1">
        <v>1.6E-2</v>
      </c>
      <c r="C8471" s="1">
        <v>5.0759539396498456E-4</v>
      </c>
      <c r="D8471" s="58">
        <v>6.0016875052581506E-2</v>
      </c>
      <c r="E8471" s="58">
        <v>0.26754031861859806</v>
      </c>
      <c r="F8471" s="58">
        <v>8.9815826017490871E-2</v>
      </c>
      <c r="G8471" s="58">
        <v>1.8893158899808426E-2</v>
      </c>
      <c r="H8471" s="58">
        <v>1.8062599839786767E-2</v>
      </c>
      <c r="I8471" s="58">
        <v>7.1351813332190636E-2</v>
      </c>
      <c r="J8471" s="58">
        <v>6.2429800218899038E-2</v>
      </c>
      <c r="K8471" s="58">
        <v>7.2909269671217247E-2</v>
      </c>
      <c r="L8471" s="58">
        <v>0.22810201938066571</v>
      </c>
      <c r="M8471" s="58">
        <v>5.7981970695119012E-2</v>
      </c>
      <c r="N8471" s="58">
        <v>5.2896348273642695E-2</v>
      </c>
      <c r="O8471" s="58">
        <v>0</v>
      </c>
      <c r="P8471" s="58">
        <v>0</v>
      </c>
      <c r="Q8471" s="58">
        <v>0</v>
      </c>
      <c r="R8471" s="58">
        <v>0</v>
      </c>
      <c r="S8471" s="58">
        <v>0</v>
      </c>
      <c r="T8471" s="58">
        <v>0</v>
      </c>
      <c r="U8471" s="58">
        <v>0</v>
      </c>
      <c r="V8471" s="58">
        <v>0</v>
      </c>
      <c r="W8471" s="58">
        <v>0</v>
      </c>
      <c r="X8471" s="58">
        <v>0</v>
      </c>
      <c r="Y8471" s="58">
        <v>0</v>
      </c>
      <c r="Z8471" s="58">
        <v>0</v>
      </c>
      <c r="AA8471" s="58">
        <v>0</v>
      </c>
      <c r="AB8471" s="58">
        <v>0</v>
      </c>
      <c r="AC8471" s="58">
        <v>0</v>
      </c>
      <c r="AD8471" s="58">
        <v>0</v>
      </c>
      <c r="AE8471" s="58">
        <v>0</v>
      </c>
      <c r="AF8471" s="58">
        <v>0</v>
      </c>
      <c r="AG8471" s="58">
        <v>0</v>
      </c>
      <c r="AH8471" s="58">
        <v>0</v>
      </c>
      <c r="AI8471" s="58">
        <v>0</v>
      </c>
      <c r="AK8471" s="64">
        <f t="shared" si="132"/>
        <v>3.1724712122811534E-2</v>
      </c>
    </row>
    <row r="8472" spans="1:37" x14ac:dyDescent="0.25">
      <c r="A8472">
        <v>8470</v>
      </c>
      <c r="B8472" s="1">
        <v>1.2999999999999999E-2</v>
      </c>
      <c r="C8472" s="1">
        <v>-1.5902555787647228E-6</v>
      </c>
      <c r="D8472" s="58">
        <v>0.11512494562932386</v>
      </c>
      <c r="E8472" s="58">
        <v>0.12921426582674</v>
      </c>
      <c r="F8472" s="58">
        <v>0.10807821768145892</v>
      </c>
      <c r="G8472" s="58">
        <v>2.7114619025736034E-2</v>
      </c>
      <c r="H8472" s="58">
        <v>8.688489907329891E-2</v>
      </c>
      <c r="I8472" s="58">
        <v>0.12081557583751978</v>
      </c>
      <c r="J8472" s="58">
        <v>0.10710878872523279</v>
      </c>
      <c r="K8472" s="58">
        <v>9.8591348720673141E-2</v>
      </c>
      <c r="L8472" s="58">
        <v>9.4483177583300826E-2</v>
      </c>
      <c r="M8472" s="58">
        <v>9.8586069037590929E-2</v>
      </c>
      <c r="N8472" s="58">
        <v>1.3998092859124799E-2</v>
      </c>
      <c r="O8472" s="58">
        <v>0</v>
      </c>
      <c r="P8472" s="58">
        <v>0</v>
      </c>
      <c r="Q8472" s="58">
        <v>0</v>
      </c>
      <c r="R8472" s="58">
        <v>0</v>
      </c>
      <c r="S8472" s="58">
        <v>0</v>
      </c>
      <c r="T8472" s="58">
        <v>0</v>
      </c>
      <c r="U8472" s="58">
        <v>0</v>
      </c>
      <c r="V8472" s="58">
        <v>0</v>
      </c>
      <c r="W8472" s="58">
        <v>0</v>
      </c>
      <c r="X8472" s="58">
        <v>0</v>
      </c>
      <c r="Y8472" s="58">
        <v>0</v>
      </c>
      <c r="Z8472" s="58">
        <v>0</v>
      </c>
      <c r="AA8472" s="58">
        <v>0</v>
      </c>
      <c r="AB8472" s="58">
        <v>0</v>
      </c>
      <c r="AC8472" s="58">
        <v>0</v>
      </c>
      <c r="AD8472" s="58">
        <v>0</v>
      </c>
      <c r="AE8472" s="58">
        <v>0</v>
      </c>
      <c r="AF8472" s="58">
        <v>0</v>
      </c>
      <c r="AG8472" s="58">
        <v>0</v>
      </c>
      <c r="AH8472" s="58">
        <v>0</v>
      </c>
      <c r="AI8472" s="58">
        <v>0</v>
      </c>
      <c r="AK8472" s="64">
        <f t="shared" si="132"/>
        <v>-1.2232735221267099E-4</v>
      </c>
    </row>
    <row r="8473" spans="1:37" x14ac:dyDescent="0.25">
      <c r="A8473">
        <v>8471</v>
      </c>
      <c r="B8473" s="1">
        <v>1.5800000000000002E-2</v>
      </c>
      <c r="C8473" s="1">
        <v>1.2201622500390202E-4</v>
      </c>
      <c r="D8473" s="58">
        <v>7.2524390155070201E-2</v>
      </c>
      <c r="E8473" s="58">
        <v>0.20797063802614285</v>
      </c>
      <c r="F8473" s="58">
        <v>9.2120111524136558E-2</v>
      </c>
      <c r="G8473" s="58">
        <v>6.1192630474662647E-2</v>
      </c>
      <c r="H8473" s="58">
        <v>0.14193261851182901</v>
      </c>
      <c r="I8473" s="58">
        <v>3.9662624223508809E-2</v>
      </c>
      <c r="J8473" s="58">
        <v>0.10046658557207683</v>
      </c>
      <c r="K8473" s="58">
        <v>0.15062194849537922</v>
      </c>
      <c r="L8473" s="58">
        <v>5.1303528817847853E-2</v>
      </c>
      <c r="M8473" s="58">
        <v>1.3757030909053211E-2</v>
      </c>
      <c r="N8473" s="58">
        <v>6.8447893290293077E-2</v>
      </c>
      <c r="O8473" s="58">
        <v>0</v>
      </c>
      <c r="P8473" s="58">
        <v>0</v>
      </c>
      <c r="Q8473" s="58">
        <v>0</v>
      </c>
      <c r="R8473" s="58">
        <v>0</v>
      </c>
      <c r="S8473" s="58">
        <v>0</v>
      </c>
      <c r="T8473" s="58">
        <v>0</v>
      </c>
      <c r="U8473" s="58">
        <v>0</v>
      </c>
      <c r="V8473" s="58">
        <v>0</v>
      </c>
      <c r="W8473" s="58">
        <v>0</v>
      </c>
      <c r="X8473" s="58">
        <v>0</v>
      </c>
      <c r="Y8473" s="58">
        <v>0</v>
      </c>
      <c r="Z8473" s="58">
        <v>0</v>
      </c>
      <c r="AA8473" s="58">
        <v>0</v>
      </c>
      <c r="AB8473" s="58">
        <v>0</v>
      </c>
      <c r="AC8473" s="58">
        <v>0</v>
      </c>
      <c r="AD8473" s="58">
        <v>0</v>
      </c>
      <c r="AE8473" s="58">
        <v>0</v>
      </c>
      <c r="AF8473" s="58">
        <v>0</v>
      </c>
      <c r="AG8473" s="58">
        <v>0</v>
      </c>
      <c r="AH8473" s="58">
        <v>0</v>
      </c>
      <c r="AI8473" s="58">
        <v>0</v>
      </c>
      <c r="AK8473" s="64">
        <f t="shared" si="132"/>
        <v>7.7225458863229117E-3</v>
      </c>
    </row>
    <row r="8474" spans="1:37" x14ac:dyDescent="0.25">
      <c r="A8474">
        <v>8472</v>
      </c>
      <c r="B8474" s="1">
        <v>1.1299999999999999E-2</v>
      </c>
      <c r="C8474" s="1">
        <v>-6.9476396888113408E-5</v>
      </c>
      <c r="D8474" s="58">
        <v>6.5202984388918084E-2</v>
      </c>
      <c r="E8474" s="58">
        <v>5.3827949751637232E-2</v>
      </c>
      <c r="F8474" s="58">
        <v>0.12306249287700141</v>
      </c>
      <c r="G8474" s="58">
        <v>0.14368296435740061</v>
      </c>
      <c r="H8474" s="58">
        <v>0.10140428338265225</v>
      </c>
      <c r="I8474" s="58">
        <v>0.10384126934392007</v>
      </c>
      <c r="J8474" s="58">
        <v>0.10749167334262233</v>
      </c>
      <c r="K8474" s="58">
        <v>5.7479184921369553E-2</v>
      </c>
      <c r="L8474" s="58">
        <v>4.6114498737994725E-2</v>
      </c>
      <c r="M8474" s="58">
        <v>0.14313536373478739</v>
      </c>
      <c r="N8474" s="58">
        <v>5.4757335161696216E-2</v>
      </c>
      <c r="O8474" s="58">
        <v>0</v>
      </c>
      <c r="P8474" s="58">
        <v>0</v>
      </c>
      <c r="Q8474" s="58">
        <v>0</v>
      </c>
      <c r="R8474" s="58">
        <v>0</v>
      </c>
      <c r="S8474" s="58">
        <v>0</v>
      </c>
      <c r="T8474" s="58">
        <v>0</v>
      </c>
      <c r="U8474" s="58">
        <v>0</v>
      </c>
      <c r="V8474" s="58">
        <v>0</v>
      </c>
      <c r="W8474" s="58">
        <v>0</v>
      </c>
      <c r="X8474" s="58">
        <v>0</v>
      </c>
      <c r="Y8474" s="58">
        <v>0</v>
      </c>
      <c r="Z8474" s="58">
        <v>0</v>
      </c>
      <c r="AA8474" s="58">
        <v>0</v>
      </c>
      <c r="AB8474" s="58">
        <v>0</v>
      </c>
      <c r="AC8474" s="58">
        <v>0</v>
      </c>
      <c r="AD8474" s="58">
        <v>0</v>
      </c>
      <c r="AE8474" s="58">
        <v>0</v>
      </c>
      <c r="AF8474" s="58">
        <v>0</v>
      </c>
      <c r="AG8474" s="58">
        <v>0</v>
      </c>
      <c r="AH8474" s="58">
        <v>0</v>
      </c>
      <c r="AI8474" s="58">
        <v>0</v>
      </c>
      <c r="AK8474" s="64">
        <f t="shared" si="132"/>
        <v>-6.1483537069126912E-3</v>
      </c>
    </row>
    <row r="8475" spans="1:37" x14ac:dyDescent="0.25">
      <c r="A8475">
        <v>8473</v>
      </c>
      <c r="B8475" s="1">
        <v>9.9000000000000008E-3</v>
      </c>
      <c r="C8475" s="1">
        <v>4.1921109958177415E-4</v>
      </c>
      <c r="D8475" s="58">
        <v>4.7316603307202512E-2</v>
      </c>
      <c r="E8475" s="58">
        <v>0.10035844781258012</v>
      </c>
      <c r="F8475" s="58">
        <v>1.8996536860390951E-2</v>
      </c>
      <c r="G8475" s="58">
        <v>6.5137438084653609E-2</v>
      </c>
      <c r="H8475" s="58">
        <v>0.13816103450380776</v>
      </c>
      <c r="I8475" s="58">
        <v>6.0769314257130717E-2</v>
      </c>
      <c r="J8475" s="58">
        <v>0.14166865255015756</v>
      </c>
      <c r="K8475" s="58">
        <v>1.1931562913575713E-2</v>
      </c>
      <c r="L8475" s="58">
        <v>0.15500414248039762</v>
      </c>
      <c r="M8475" s="58">
        <v>0.1745615241315811</v>
      </c>
      <c r="N8475" s="58">
        <v>8.6094743098522261E-2</v>
      </c>
      <c r="O8475" s="58">
        <v>0</v>
      </c>
      <c r="P8475" s="58">
        <v>0</v>
      </c>
      <c r="Q8475" s="58">
        <v>0</v>
      </c>
      <c r="R8475" s="58">
        <v>0</v>
      </c>
      <c r="S8475" s="58">
        <v>0</v>
      </c>
      <c r="T8475" s="58">
        <v>0</v>
      </c>
      <c r="U8475" s="58">
        <v>0</v>
      </c>
      <c r="V8475" s="58">
        <v>0</v>
      </c>
      <c r="W8475" s="58">
        <v>0</v>
      </c>
      <c r="X8475" s="58">
        <v>0</v>
      </c>
      <c r="Y8475" s="58">
        <v>0</v>
      </c>
      <c r="Z8475" s="58">
        <v>0</v>
      </c>
      <c r="AA8475" s="58">
        <v>0</v>
      </c>
      <c r="AB8475" s="58">
        <v>0</v>
      </c>
      <c r="AC8475" s="58">
        <v>0</v>
      </c>
      <c r="AD8475" s="58">
        <v>0</v>
      </c>
      <c r="AE8475" s="58">
        <v>0</v>
      </c>
      <c r="AF8475" s="58">
        <v>0</v>
      </c>
      <c r="AG8475" s="58">
        <v>0</v>
      </c>
      <c r="AH8475" s="58">
        <v>0</v>
      </c>
      <c r="AI8475" s="58">
        <v>0</v>
      </c>
      <c r="AK8475" s="64">
        <f t="shared" si="132"/>
        <v>4.2344555513310518E-2</v>
      </c>
    </row>
    <row r="8476" spans="1:37" x14ac:dyDescent="0.25">
      <c r="A8476">
        <v>8474</v>
      </c>
      <c r="B8476" s="1">
        <v>1.14E-2</v>
      </c>
      <c r="C8476" s="1">
        <v>-4.346696376224453E-5</v>
      </c>
      <c r="D8476" s="58">
        <v>0.15346468666675683</v>
      </c>
      <c r="E8476" s="58">
        <v>9.7545974651521192E-2</v>
      </c>
      <c r="F8476" s="58">
        <v>0.1577422707623668</v>
      </c>
      <c r="G8476" s="58">
        <v>6.4697625634502071E-2</v>
      </c>
      <c r="H8476" s="58">
        <v>7.0076196348886483E-2</v>
      </c>
      <c r="I8476" s="58">
        <v>4.4852984997403707E-2</v>
      </c>
      <c r="J8476" s="58">
        <v>2.6556256408600272E-2</v>
      </c>
      <c r="K8476" s="58">
        <v>7.5193688459289559E-2</v>
      </c>
      <c r="L8476" s="58">
        <v>7.3901550631803078E-2</v>
      </c>
      <c r="M8476" s="58">
        <v>5.8003755440033333E-2</v>
      </c>
      <c r="N8476" s="58">
        <v>0.17796500999883672</v>
      </c>
      <c r="O8476" s="58">
        <v>0</v>
      </c>
      <c r="P8476" s="58">
        <v>0</v>
      </c>
      <c r="Q8476" s="58">
        <v>0</v>
      </c>
      <c r="R8476" s="58">
        <v>0</v>
      </c>
      <c r="S8476" s="58">
        <v>0</v>
      </c>
      <c r="T8476" s="58">
        <v>0</v>
      </c>
      <c r="U8476" s="58">
        <v>0</v>
      </c>
      <c r="V8476" s="58">
        <v>0</v>
      </c>
      <c r="W8476" s="58">
        <v>0</v>
      </c>
      <c r="X8476" s="58">
        <v>0</v>
      </c>
      <c r="Y8476" s="58">
        <v>0</v>
      </c>
      <c r="Z8476" s="58">
        <v>0</v>
      </c>
      <c r="AA8476" s="58">
        <v>0</v>
      </c>
      <c r="AB8476" s="58">
        <v>0</v>
      </c>
      <c r="AC8476" s="58">
        <v>0</v>
      </c>
      <c r="AD8476" s="58">
        <v>0</v>
      </c>
      <c r="AE8476" s="58">
        <v>0</v>
      </c>
      <c r="AF8476" s="58">
        <v>0</v>
      </c>
      <c r="AG8476" s="58">
        <v>0</v>
      </c>
      <c r="AH8476" s="58">
        <v>0</v>
      </c>
      <c r="AI8476" s="58">
        <v>0</v>
      </c>
      <c r="AK8476" s="64">
        <f t="shared" si="132"/>
        <v>-3.8128915580916255E-3</v>
      </c>
    </row>
    <row r="8477" spans="1:37" x14ac:dyDescent="0.25">
      <c r="A8477">
        <v>8475</v>
      </c>
      <c r="B8477" s="1">
        <v>1.1900000000000001E-2</v>
      </c>
      <c r="C8477" s="1">
        <v>3.0055939282877097E-4</v>
      </c>
      <c r="D8477" s="58">
        <v>9.1466443945541001E-2</v>
      </c>
      <c r="E8477" s="58">
        <v>0.12993634080397617</v>
      </c>
      <c r="F8477" s="58">
        <v>2.0220223874445314E-3</v>
      </c>
      <c r="G8477" s="58">
        <v>7.0933771481962421E-2</v>
      </c>
      <c r="H8477" s="58">
        <v>0.1336780744258709</v>
      </c>
      <c r="I8477" s="58">
        <v>0.13781477613162196</v>
      </c>
      <c r="J8477" s="58">
        <v>7.351009162515533E-2</v>
      </c>
      <c r="K8477" s="58">
        <v>4.0839273852298921E-2</v>
      </c>
      <c r="L8477" s="58">
        <v>0.13309837007883368</v>
      </c>
      <c r="M8477" s="58">
        <v>5.2424232360797782E-2</v>
      </c>
      <c r="N8477" s="58">
        <v>0.13427660290649723</v>
      </c>
      <c r="O8477" s="58">
        <v>0</v>
      </c>
      <c r="P8477" s="58">
        <v>0</v>
      </c>
      <c r="Q8477" s="58">
        <v>0</v>
      </c>
      <c r="R8477" s="58">
        <v>0</v>
      </c>
      <c r="S8477" s="58">
        <v>0</v>
      </c>
      <c r="T8477" s="58">
        <v>0</v>
      </c>
      <c r="U8477" s="58">
        <v>0</v>
      </c>
      <c r="V8477" s="58">
        <v>0</v>
      </c>
      <c r="W8477" s="58">
        <v>0</v>
      </c>
      <c r="X8477" s="58">
        <v>0</v>
      </c>
      <c r="Y8477" s="58">
        <v>0</v>
      </c>
      <c r="Z8477" s="58">
        <v>0</v>
      </c>
      <c r="AA8477" s="58">
        <v>0</v>
      </c>
      <c r="AB8477" s="58">
        <v>0</v>
      </c>
      <c r="AC8477" s="58">
        <v>0</v>
      </c>
      <c r="AD8477" s="58">
        <v>0</v>
      </c>
      <c r="AE8477" s="58">
        <v>0</v>
      </c>
      <c r="AF8477" s="58">
        <v>0</v>
      </c>
      <c r="AG8477" s="58">
        <v>0</v>
      </c>
      <c r="AH8477" s="58">
        <v>0</v>
      </c>
      <c r="AI8477" s="58">
        <v>0</v>
      </c>
      <c r="AK8477" s="64">
        <f t="shared" si="132"/>
        <v>2.5257091834350501E-2</v>
      </c>
    </row>
    <row r="8478" spans="1:37" x14ac:dyDescent="0.25">
      <c r="A8478">
        <v>8476</v>
      </c>
      <c r="B8478" s="1">
        <v>1.1299999999999999E-2</v>
      </c>
      <c r="C8478" s="1">
        <v>2.6435745515966148E-4</v>
      </c>
      <c r="D8478" s="58">
        <v>1.6330903272034274E-2</v>
      </c>
      <c r="E8478" s="58">
        <v>0.10024126167373536</v>
      </c>
      <c r="F8478" s="58">
        <v>6.7005967004019965E-2</v>
      </c>
      <c r="G8478" s="58">
        <v>0.10129330622007351</v>
      </c>
      <c r="H8478" s="58">
        <v>0.12892528310415821</v>
      </c>
      <c r="I8478" s="58">
        <v>0.12276952332563505</v>
      </c>
      <c r="J8478" s="58">
        <v>0.11839323643474324</v>
      </c>
      <c r="K8478" s="58">
        <v>2.7059542768122228E-2</v>
      </c>
      <c r="L8478" s="58">
        <v>0.14524535264679544</v>
      </c>
      <c r="M8478" s="58">
        <v>6.9846425247493835E-2</v>
      </c>
      <c r="N8478" s="58">
        <v>0.10288919830318891</v>
      </c>
      <c r="O8478" s="58">
        <v>0</v>
      </c>
      <c r="P8478" s="58">
        <v>0</v>
      </c>
      <c r="Q8478" s="58">
        <v>0</v>
      </c>
      <c r="R8478" s="58">
        <v>0</v>
      </c>
      <c r="S8478" s="58">
        <v>0</v>
      </c>
      <c r="T8478" s="58">
        <v>0</v>
      </c>
      <c r="U8478" s="58">
        <v>0</v>
      </c>
      <c r="V8478" s="58">
        <v>0</v>
      </c>
      <c r="W8478" s="58">
        <v>0</v>
      </c>
      <c r="X8478" s="58">
        <v>0</v>
      </c>
      <c r="Y8478" s="58">
        <v>0</v>
      </c>
      <c r="Z8478" s="58">
        <v>0</v>
      </c>
      <c r="AA8478" s="58">
        <v>0</v>
      </c>
      <c r="AB8478" s="58">
        <v>0</v>
      </c>
      <c r="AC8478" s="58">
        <v>0</v>
      </c>
      <c r="AD8478" s="58">
        <v>0</v>
      </c>
      <c r="AE8478" s="58">
        <v>0</v>
      </c>
      <c r="AF8478" s="58">
        <v>0</v>
      </c>
      <c r="AG8478" s="58">
        <v>0</v>
      </c>
      <c r="AH8478" s="58">
        <v>0</v>
      </c>
      <c r="AI8478" s="58">
        <v>0</v>
      </c>
      <c r="AK8478" s="64">
        <f t="shared" si="132"/>
        <v>2.3394465058377122E-2</v>
      </c>
    </row>
    <row r="8479" spans="1:37" x14ac:dyDescent="0.25">
      <c r="A8479">
        <v>8477</v>
      </c>
      <c r="B8479" s="1">
        <v>1.29E-2</v>
      </c>
      <c r="C8479" s="1">
        <v>1.3235136207087809E-4</v>
      </c>
      <c r="D8479" s="58">
        <v>0.204045878211049</v>
      </c>
      <c r="E8479" s="58">
        <v>9.5268098965342329E-2</v>
      </c>
      <c r="F8479" s="58">
        <v>3.4307149254434378E-2</v>
      </c>
      <c r="G8479" s="58">
        <v>0.14560434442169182</v>
      </c>
      <c r="H8479" s="58">
        <v>2.2257552081699269E-3</v>
      </c>
      <c r="I8479" s="58">
        <v>0.17906141797695588</v>
      </c>
      <c r="J8479" s="58">
        <v>6.3554584456092772E-2</v>
      </c>
      <c r="K8479" s="58">
        <v>3.4271535296446859E-2</v>
      </c>
      <c r="L8479" s="58">
        <v>0.15111815840844364</v>
      </c>
      <c r="M8479" s="58">
        <v>4.1995351938419981E-2</v>
      </c>
      <c r="N8479" s="58">
        <v>4.8547725862953257E-2</v>
      </c>
      <c r="O8479" s="58">
        <v>0</v>
      </c>
      <c r="P8479" s="58">
        <v>0</v>
      </c>
      <c r="Q8479" s="58">
        <v>0</v>
      </c>
      <c r="R8479" s="58">
        <v>0</v>
      </c>
      <c r="S8479" s="58">
        <v>0</v>
      </c>
      <c r="T8479" s="58">
        <v>0</v>
      </c>
      <c r="U8479" s="58">
        <v>0</v>
      </c>
      <c r="V8479" s="58">
        <v>0</v>
      </c>
      <c r="W8479" s="58">
        <v>0</v>
      </c>
      <c r="X8479" s="58">
        <v>0</v>
      </c>
      <c r="Y8479" s="58">
        <v>0</v>
      </c>
      <c r="Z8479" s="58">
        <v>0</v>
      </c>
      <c r="AA8479" s="58">
        <v>0</v>
      </c>
      <c r="AB8479" s="58">
        <v>0</v>
      </c>
      <c r="AC8479" s="58">
        <v>0</v>
      </c>
      <c r="AD8479" s="58">
        <v>0</v>
      </c>
      <c r="AE8479" s="58">
        <v>0</v>
      </c>
      <c r="AF8479" s="58">
        <v>0</v>
      </c>
      <c r="AG8479" s="58">
        <v>0</v>
      </c>
      <c r="AH8479" s="58">
        <v>0</v>
      </c>
      <c r="AI8479" s="58">
        <v>0</v>
      </c>
      <c r="AK8479" s="64">
        <f t="shared" si="132"/>
        <v>1.0259795509370395E-2</v>
      </c>
    </row>
    <row r="8480" spans="1:37" x14ac:dyDescent="0.25">
      <c r="A8480">
        <v>8478</v>
      </c>
      <c r="B8480" s="1">
        <v>1.18E-2</v>
      </c>
      <c r="C8480" s="1">
        <v>8.1809970435140695E-5</v>
      </c>
      <c r="D8480" s="58">
        <v>0.10420012495295647</v>
      </c>
      <c r="E8480" s="58">
        <v>0.10440029058083951</v>
      </c>
      <c r="F8480" s="58">
        <v>5.7392037898909717E-2</v>
      </c>
      <c r="G8480" s="58">
        <v>9.73981312319116E-2</v>
      </c>
      <c r="H8480" s="58">
        <v>6.2697173166736356E-2</v>
      </c>
      <c r="I8480" s="58">
        <v>0.1616599042428242</v>
      </c>
      <c r="J8480" s="58">
        <v>7.328027287564351E-2</v>
      </c>
      <c r="K8480" s="58">
        <v>5.1050828194450573E-2</v>
      </c>
      <c r="L8480" s="58">
        <v>0.10087006647443193</v>
      </c>
      <c r="M8480" s="58">
        <v>0.12864280105879555</v>
      </c>
      <c r="N8480" s="58">
        <v>5.8408369322500368E-2</v>
      </c>
      <c r="O8480" s="58">
        <v>0</v>
      </c>
      <c r="P8480" s="58">
        <v>0</v>
      </c>
      <c r="Q8480" s="58">
        <v>0</v>
      </c>
      <c r="R8480" s="58">
        <v>0</v>
      </c>
      <c r="S8480" s="58">
        <v>0</v>
      </c>
      <c r="T8480" s="58">
        <v>0</v>
      </c>
      <c r="U8480" s="58">
        <v>0</v>
      </c>
      <c r="V8480" s="58">
        <v>0</v>
      </c>
      <c r="W8480" s="58">
        <v>0</v>
      </c>
      <c r="X8480" s="58">
        <v>0</v>
      </c>
      <c r="Y8480" s="58">
        <v>0</v>
      </c>
      <c r="Z8480" s="58">
        <v>0</v>
      </c>
      <c r="AA8480" s="58">
        <v>0</v>
      </c>
      <c r="AB8480" s="58">
        <v>0</v>
      </c>
      <c r="AC8480" s="58">
        <v>0</v>
      </c>
      <c r="AD8480" s="58">
        <v>0</v>
      </c>
      <c r="AE8480" s="58">
        <v>0</v>
      </c>
      <c r="AF8480" s="58">
        <v>0</v>
      </c>
      <c r="AG8480" s="58">
        <v>0</v>
      </c>
      <c r="AH8480" s="58">
        <v>0</v>
      </c>
      <c r="AI8480" s="58">
        <v>0</v>
      </c>
      <c r="AK8480" s="64">
        <f t="shared" si="132"/>
        <v>6.9330483419610765E-3</v>
      </c>
    </row>
    <row r="8481" spans="1:37" x14ac:dyDescent="0.25">
      <c r="A8481">
        <v>8479</v>
      </c>
      <c r="B8481" s="1">
        <v>1.26E-2</v>
      </c>
      <c r="C8481" s="1">
        <v>-1.0096066267488551E-4</v>
      </c>
      <c r="D8481" s="58">
        <v>0.12506588615419503</v>
      </c>
      <c r="E8481" s="58">
        <v>3.1843758406497134E-2</v>
      </c>
      <c r="F8481" s="58">
        <v>3.5134858568881669E-2</v>
      </c>
      <c r="G8481" s="58">
        <v>0.14537635173445035</v>
      </c>
      <c r="H8481" s="58">
        <v>0.16076354981217922</v>
      </c>
      <c r="I8481" s="58">
        <v>6.0065775640473697E-2</v>
      </c>
      <c r="J8481" s="58">
        <v>0.13994422999478842</v>
      </c>
      <c r="K8481" s="58">
        <v>0.14531011490811305</v>
      </c>
      <c r="L8481" s="58">
        <v>0.10585626573944962</v>
      </c>
      <c r="M8481" s="58">
        <v>2.5834842603271055E-2</v>
      </c>
      <c r="N8481" s="58">
        <v>2.4804366437700811E-2</v>
      </c>
      <c r="O8481" s="58">
        <v>0</v>
      </c>
      <c r="P8481" s="58">
        <v>0</v>
      </c>
      <c r="Q8481" s="58">
        <v>0</v>
      </c>
      <c r="R8481" s="58">
        <v>0</v>
      </c>
      <c r="S8481" s="58">
        <v>0</v>
      </c>
      <c r="T8481" s="58">
        <v>0</v>
      </c>
      <c r="U8481" s="58">
        <v>0</v>
      </c>
      <c r="V8481" s="58">
        <v>0</v>
      </c>
      <c r="W8481" s="58">
        <v>0</v>
      </c>
      <c r="X8481" s="58">
        <v>0</v>
      </c>
      <c r="Y8481" s="58">
        <v>0</v>
      </c>
      <c r="Z8481" s="58">
        <v>0</v>
      </c>
      <c r="AA8481" s="58">
        <v>0</v>
      </c>
      <c r="AB8481" s="58">
        <v>0</v>
      </c>
      <c r="AC8481" s="58">
        <v>0</v>
      </c>
      <c r="AD8481" s="58">
        <v>0</v>
      </c>
      <c r="AE8481" s="58">
        <v>0</v>
      </c>
      <c r="AF8481" s="58">
        <v>0</v>
      </c>
      <c r="AG8481" s="58">
        <v>0</v>
      </c>
      <c r="AH8481" s="58">
        <v>0</v>
      </c>
      <c r="AI8481" s="58">
        <v>0</v>
      </c>
      <c r="AK8481" s="64">
        <f t="shared" si="132"/>
        <v>-8.0127510059432947E-3</v>
      </c>
    </row>
    <row r="8482" spans="1:37" x14ac:dyDescent="0.25">
      <c r="A8482">
        <v>8480</v>
      </c>
      <c r="B8482" s="1">
        <v>1.32E-2</v>
      </c>
      <c r="C8482" s="1">
        <v>1.0697859857481952E-4</v>
      </c>
      <c r="D8482" s="58">
        <v>0.13048919970909817</v>
      </c>
      <c r="E8482" s="58">
        <v>0.16535023973176832</v>
      </c>
      <c r="F8482" s="58">
        <v>0.1849608601224077</v>
      </c>
      <c r="G8482" s="58">
        <v>1.5968596926695205E-2</v>
      </c>
      <c r="H8482" s="58">
        <v>6.5301492604090169E-2</v>
      </c>
      <c r="I8482" s="58">
        <v>3.8692545872898131E-2</v>
      </c>
      <c r="J8482" s="58">
        <v>7.4027060783416809E-2</v>
      </c>
      <c r="K8482" s="58">
        <v>7.6295027281304578E-2</v>
      </c>
      <c r="L8482" s="58">
        <v>0.11548367810186136</v>
      </c>
      <c r="M8482" s="58">
        <v>6.0540892653611754E-2</v>
      </c>
      <c r="N8482" s="58">
        <v>7.2890406212847592E-2</v>
      </c>
      <c r="O8482" s="58">
        <v>0</v>
      </c>
      <c r="P8482" s="58">
        <v>0</v>
      </c>
      <c r="Q8482" s="58">
        <v>0</v>
      </c>
      <c r="R8482" s="58">
        <v>0</v>
      </c>
      <c r="S8482" s="58">
        <v>0</v>
      </c>
      <c r="T8482" s="58">
        <v>0</v>
      </c>
      <c r="U8482" s="58">
        <v>0</v>
      </c>
      <c r="V8482" s="58">
        <v>0</v>
      </c>
      <c r="W8482" s="58">
        <v>0</v>
      </c>
      <c r="X8482" s="58">
        <v>0</v>
      </c>
      <c r="Y8482" s="58">
        <v>0</v>
      </c>
      <c r="Z8482" s="58">
        <v>0</v>
      </c>
      <c r="AA8482" s="58">
        <v>0</v>
      </c>
      <c r="AB8482" s="58">
        <v>0</v>
      </c>
      <c r="AC8482" s="58">
        <v>0</v>
      </c>
      <c r="AD8482" s="58">
        <v>0</v>
      </c>
      <c r="AE8482" s="58">
        <v>0</v>
      </c>
      <c r="AF8482" s="58">
        <v>0</v>
      </c>
      <c r="AG8482" s="58">
        <v>0</v>
      </c>
      <c r="AH8482" s="58">
        <v>0</v>
      </c>
      <c r="AI8482" s="58">
        <v>0</v>
      </c>
      <c r="AK8482" s="64">
        <f t="shared" si="132"/>
        <v>8.1044392859711753E-3</v>
      </c>
    </row>
    <row r="8483" spans="1:37" x14ac:dyDescent="0.25">
      <c r="A8483">
        <v>8481</v>
      </c>
      <c r="B8483" s="1">
        <v>1.15E-2</v>
      </c>
      <c r="C8483" s="1">
        <v>-1.5408195859376446E-4</v>
      </c>
      <c r="D8483" s="58">
        <v>0.10417133780543955</v>
      </c>
      <c r="E8483" s="58">
        <v>3.5455593095238741E-2</v>
      </c>
      <c r="F8483" s="58">
        <v>1.4825748279241079E-3</v>
      </c>
      <c r="G8483" s="58">
        <v>0.12541992562050283</v>
      </c>
      <c r="H8483" s="58">
        <v>0.17333053993787509</v>
      </c>
      <c r="I8483" s="58">
        <v>1.7991867768324472E-2</v>
      </c>
      <c r="J8483" s="58">
        <v>0.10032855462867582</v>
      </c>
      <c r="K8483" s="58">
        <v>0.1823643636320392</v>
      </c>
      <c r="L8483" s="58">
        <v>8.7274375985525676E-2</v>
      </c>
      <c r="M8483" s="58">
        <v>0.16932555752400669</v>
      </c>
      <c r="N8483" s="58">
        <v>2.8553091744478172E-3</v>
      </c>
      <c r="O8483" s="58">
        <v>0</v>
      </c>
      <c r="P8483" s="58">
        <v>0</v>
      </c>
      <c r="Q8483" s="58">
        <v>0</v>
      </c>
      <c r="R8483" s="58">
        <v>0</v>
      </c>
      <c r="S8483" s="58">
        <v>0</v>
      </c>
      <c r="T8483" s="58">
        <v>0</v>
      </c>
      <c r="U8483" s="58">
        <v>0</v>
      </c>
      <c r="V8483" s="58">
        <v>0</v>
      </c>
      <c r="W8483" s="58">
        <v>0</v>
      </c>
      <c r="X8483" s="58">
        <v>0</v>
      </c>
      <c r="Y8483" s="58">
        <v>0</v>
      </c>
      <c r="Z8483" s="58">
        <v>0</v>
      </c>
      <c r="AA8483" s="58">
        <v>0</v>
      </c>
      <c r="AB8483" s="58">
        <v>0</v>
      </c>
      <c r="AC8483" s="58">
        <v>0</v>
      </c>
      <c r="AD8483" s="58">
        <v>0</v>
      </c>
      <c r="AE8483" s="58">
        <v>0</v>
      </c>
      <c r="AF8483" s="58">
        <v>0</v>
      </c>
      <c r="AG8483" s="58">
        <v>0</v>
      </c>
      <c r="AH8483" s="58">
        <v>0</v>
      </c>
      <c r="AI8483" s="58">
        <v>0</v>
      </c>
      <c r="AK8483" s="64">
        <f t="shared" si="132"/>
        <v>-1.3398431182066475E-2</v>
      </c>
    </row>
    <row r="8484" spans="1:37" x14ac:dyDescent="0.25">
      <c r="A8484">
        <v>8482</v>
      </c>
      <c r="B8484" s="1">
        <v>1.24E-2</v>
      </c>
      <c r="C8484" s="1">
        <v>-2.467476328405642E-4</v>
      </c>
      <c r="D8484" s="58">
        <v>7.6929044144042627E-2</v>
      </c>
      <c r="E8484" s="58">
        <v>3.559496798603521E-2</v>
      </c>
      <c r="F8484" s="58">
        <v>7.9764533652205011E-2</v>
      </c>
      <c r="G8484" s="58">
        <v>0.1986109426295514</v>
      </c>
      <c r="H8484" s="58">
        <v>0.17689035728114944</v>
      </c>
      <c r="I8484" s="58">
        <v>0.14241808205471726</v>
      </c>
      <c r="J8484" s="58">
        <v>7.778271972077859E-3</v>
      </c>
      <c r="K8484" s="58">
        <v>8.7363946445280671E-2</v>
      </c>
      <c r="L8484" s="58">
        <v>1.0168594886432422E-2</v>
      </c>
      <c r="M8484" s="58">
        <v>0.10355600840388716</v>
      </c>
      <c r="N8484" s="58">
        <v>8.0925250544620783E-2</v>
      </c>
      <c r="O8484" s="58">
        <v>0</v>
      </c>
      <c r="P8484" s="58">
        <v>0</v>
      </c>
      <c r="Q8484" s="58">
        <v>0</v>
      </c>
      <c r="R8484" s="58">
        <v>0</v>
      </c>
      <c r="S8484" s="58">
        <v>0</v>
      </c>
      <c r="T8484" s="58">
        <v>0</v>
      </c>
      <c r="U8484" s="58">
        <v>0</v>
      </c>
      <c r="V8484" s="58">
        <v>0</v>
      </c>
      <c r="W8484" s="58">
        <v>0</v>
      </c>
      <c r="X8484" s="58">
        <v>0</v>
      </c>
      <c r="Y8484" s="58">
        <v>0</v>
      </c>
      <c r="Z8484" s="58">
        <v>0</v>
      </c>
      <c r="AA8484" s="58">
        <v>0</v>
      </c>
      <c r="AB8484" s="58">
        <v>0</v>
      </c>
      <c r="AC8484" s="58">
        <v>0</v>
      </c>
      <c r="AD8484" s="58">
        <v>0</v>
      </c>
      <c r="AE8484" s="58">
        <v>0</v>
      </c>
      <c r="AF8484" s="58">
        <v>0</v>
      </c>
      <c r="AG8484" s="58">
        <v>0</v>
      </c>
      <c r="AH8484" s="58">
        <v>0</v>
      </c>
      <c r="AI8484" s="58">
        <v>0</v>
      </c>
      <c r="AK8484" s="64">
        <f t="shared" si="132"/>
        <v>-1.9899002648432598E-2</v>
      </c>
    </row>
    <row r="8485" spans="1:37" x14ac:dyDescent="0.25">
      <c r="A8485">
        <v>8483</v>
      </c>
      <c r="B8485" s="1">
        <v>1.0500000000000001E-2</v>
      </c>
      <c r="C8485" s="1">
        <v>2.0495033152896687E-4</v>
      </c>
      <c r="D8485" s="58">
        <v>4.1495067071214989E-2</v>
      </c>
      <c r="E8485" s="58">
        <v>9.3228181536704757E-2</v>
      </c>
      <c r="F8485" s="58">
        <v>9.4315204382791895E-3</v>
      </c>
      <c r="G8485" s="58">
        <v>5.6314139772354006E-2</v>
      </c>
      <c r="H8485" s="58">
        <v>0.10895794052646539</v>
      </c>
      <c r="I8485" s="58">
        <v>0.16956834621359082</v>
      </c>
      <c r="J8485" s="58">
        <v>1.1081712935786098E-2</v>
      </c>
      <c r="K8485" s="58">
        <v>4.6513267784871554E-2</v>
      </c>
      <c r="L8485" s="58">
        <v>0.19228703803676722</v>
      </c>
      <c r="M8485" s="58">
        <v>8.200405061051548E-2</v>
      </c>
      <c r="N8485" s="58">
        <v>0.18911873507345042</v>
      </c>
      <c r="O8485" s="58">
        <v>0</v>
      </c>
      <c r="P8485" s="58">
        <v>0</v>
      </c>
      <c r="Q8485" s="58">
        <v>0</v>
      </c>
      <c r="R8485" s="58">
        <v>0</v>
      </c>
      <c r="S8485" s="58">
        <v>0</v>
      </c>
      <c r="T8485" s="58">
        <v>0</v>
      </c>
      <c r="U8485" s="58">
        <v>0</v>
      </c>
      <c r="V8485" s="58">
        <v>0</v>
      </c>
      <c r="W8485" s="58">
        <v>0</v>
      </c>
      <c r="X8485" s="58">
        <v>0</v>
      </c>
      <c r="Y8485" s="58">
        <v>0</v>
      </c>
      <c r="Z8485" s="58">
        <v>0</v>
      </c>
      <c r="AA8485" s="58">
        <v>0</v>
      </c>
      <c r="AB8485" s="58">
        <v>0</v>
      </c>
      <c r="AC8485" s="58">
        <v>0</v>
      </c>
      <c r="AD8485" s="58">
        <v>0</v>
      </c>
      <c r="AE8485" s="58">
        <v>0</v>
      </c>
      <c r="AF8485" s="58">
        <v>0</v>
      </c>
      <c r="AG8485" s="58">
        <v>0</v>
      </c>
      <c r="AH8485" s="58">
        <v>0</v>
      </c>
      <c r="AI8485" s="58">
        <v>0</v>
      </c>
      <c r="AK8485" s="64">
        <f t="shared" si="132"/>
        <v>1.951907919323494E-2</v>
      </c>
    </row>
    <row r="8486" spans="1:37" x14ac:dyDescent="0.25">
      <c r="A8486">
        <v>8484</v>
      </c>
      <c r="B8486" s="1">
        <v>1.09E-2</v>
      </c>
      <c r="C8486" s="1">
        <v>-3.3492304212349339E-5</v>
      </c>
      <c r="D8486" s="58">
        <v>0.15616878671250042</v>
      </c>
      <c r="E8486" s="58">
        <v>4.1106502112871729E-2</v>
      </c>
      <c r="F8486" s="58">
        <v>5.1632310331163542E-2</v>
      </c>
      <c r="G8486" s="58">
        <v>0.10374600321535535</v>
      </c>
      <c r="H8486" s="58">
        <v>2.5223278212780996E-2</v>
      </c>
      <c r="I8486" s="58">
        <v>5.1699144024126578E-2</v>
      </c>
      <c r="J8486" s="58">
        <v>0.14100332491977771</v>
      </c>
      <c r="K8486" s="58">
        <v>0.11333401146574124</v>
      </c>
      <c r="L8486" s="58">
        <v>8.5158389538666668E-2</v>
      </c>
      <c r="M8486" s="58">
        <v>9.2389152896872426E-2</v>
      </c>
      <c r="N8486" s="58">
        <v>0.1385390965701436</v>
      </c>
      <c r="O8486" s="58">
        <v>0</v>
      </c>
      <c r="P8486" s="58">
        <v>0</v>
      </c>
      <c r="Q8486" s="58">
        <v>0</v>
      </c>
      <c r="R8486" s="58">
        <v>0</v>
      </c>
      <c r="S8486" s="58">
        <v>0</v>
      </c>
      <c r="T8486" s="58">
        <v>0</v>
      </c>
      <c r="U8486" s="58">
        <v>0</v>
      </c>
      <c r="V8486" s="58">
        <v>0</v>
      </c>
      <c r="W8486" s="58">
        <v>0</v>
      </c>
      <c r="X8486" s="58">
        <v>0</v>
      </c>
      <c r="Y8486" s="58">
        <v>0</v>
      </c>
      <c r="Z8486" s="58">
        <v>0</v>
      </c>
      <c r="AA8486" s="58">
        <v>0</v>
      </c>
      <c r="AB8486" s="58">
        <v>0</v>
      </c>
      <c r="AC8486" s="58">
        <v>0</v>
      </c>
      <c r="AD8486" s="58">
        <v>0</v>
      </c>
      <c r="AE8486" s="58">
        <v>0</v>
      </c>
      <c r="AF8486" s="58">
        <v>0</v>
      </c>
      <c r="AG8486" s="58">
        <v>0</v>
      </c>
      <c r="AH8486" s="58">
        <v>0</v>
      </c>
      <c r="AI8486" s="58">
        <v>0</v>
      </c>
      <c r="AK8486" s="64">
        <f t="shared" si="132"/>
        <v>-3.0726884598485634E-3</v>
      </c>
    </row>
    <row r="8487" spans="1:37" x14ac:dyDescent="0.25">
      <c r="A8487">
        <v>8485</v>
      </c>
      <c r="B8487" s="1">
        <v>1.2500000000000001E-2</v>
      </c>
      <c r="C8487" s="1">
        <v>-3.3071814069209513E-5</v>
      </c>
      <c r="D8487" s="58">
        <v>5.8942830850468579E-2</v>
      </c>
      <c r="E8487" s="58">
        <v>8.7794926574270044E-2</v>
      </c>
      <c r="F8487" s="58">
        <v>9.9302034728854752E-2</v>
      </c>
      <c r="G8487" s="58">
        <v>8.7193975395272391E-2</v>
      </c>
      <c r="H8487" s="58">
        <v>0.16829242644624276</v>
      </c>
      <c r="I8487" s="58">
        <v>5.7024996499224427E-2</v>
      </c>
      <c r="J8487" s="58">
        <v>0.10232730912684498</v>
      </c>
      <c r="K8487" s="58">
        <v>0.13938432463048803</v>
      </c>
      <c r="L8487" s="58">
        <v>0.14718450215883147</v>
      </c>
      <c r="M8487" s="58">
        <v>2.7599271482833396E-2</v>
      </c>
      <c r="N8487" s="58">
        <v>2.4953402106669166E-2</v>
      </c>
      <c r="O8487" s="58">
        <v>0</v>
      </c>
      <c r="P8487" s="58">
        <v>0</v>
      </c>
      <c r="Q8487" s="58">
        <v>0</v>
      </c>
      <c r="R8487" s="58">
        <v>0</v>
      </c>
      <c r="S8487" s="58">
        <v>0</v>
      </c>
      <c r="T8487" s="58">
        <v>0</v>
      </c>
      <c r="U8487" s="58">
        <v>0</v>
      </c>
      <c r="V8487" s="58">
        <v>0</v>
      </c>
      <c r="W8487" s="58">
        <v>0</v>
      </c>
      <c r="X8487" s="58">
        <v>0</v>
      </c>
      <c r="Y8487" s="58">
        <v>0</v>
      </c>
      <c r="Z8487" s="58">
        <v>0</v>
      </c>
      <c r="AA8487" s="58">
        <v>0</v>
      </c>
      <c r="AB8487" s="58">
        <v>0</v>
      </c>
      <c r="AC8487" s="58">
        <v>0</v>
      </c>
      <c r="AD8487" s="58">
        <v>0</v>
      </c>
      <c r="AE8487" s="58">
        <v>0</v>
      </c>
      <c r="AF8487" s="58">
        <v>0</v>
      </c>
      <c r="AG8487" s="58">
        <v>0</v>
      </c>
      <c r="AH8487" s="58">
        <v>0</v>
      </c>
      <c r="AI8487" s="58">
        <v>0</v>
      </c>
      <c r="AK8487" s="64">
        <f t="shared" si="132"/>
        <v>-2.6457451255367608E-3</v>
      </c>
    </row>
    <row r="8488" spans="1:37" x14ac:dyDescent="0.25">
      <c r="A8488">
        <v>8486</v>
      </c>
      <c r="B8488" s="1">
        <v>1.3599999999999999E-2</v>
      </c>
      <c r="C8488" s="1">
        <v>1.1013354762376025E-4</v>
      </c>
      <c r="D8488" s="58">
        <v>0.17166594803567856</v>
      </c>
      <c r="E8488" s="58">
        <v>0.15913783887071972</v>
      </c>
      <c r="F8488" s="58">
        <v>0.14979544436503384</v>
      </c>
      <c r="G8488" s="58">
        <v>2.8172385354947288E-2</v>
      </c>
      <c r="H8488" s="58">
        <v>1.4478030362614238E-2</v>
      </c>
      <c r="I8488" s="58">
        <v>0.10342661314903608</v>
      </c>
      <c r="J8488" s="58">
        <v>8.6494498158783989E-2</v>
      </c>
      <c r="K8488" s="58">
        <v>5.1817675242056473E-2</v>
      </c>
      <c r="L8488" s="58">
        <v>7.2321740215609456E-2</v>
      </c>
      <c r="M8488" s="58">
        <v>3.0823167409779393E-2</v>
      </c>
      <c r="N8488" s="58">
        <v>0.13186665883574078</v>
      </c>
      <c r="O8488" s="58">
        <v>0</v>
      </c>
      <c r="P8488" s="58">
        <v>0</v>
      </c>
      <c r="Q8488" s="58">
        <v>0</v>
      </c>
      <c r="R8488" s="58">
        <v>0</v>
      </c>
      <c r="S8488" s="58">
        <v>0</v>
      </c>
      <c r="T8488" s="58">
        <v>0</v>
      </c>
      <c r="U8488" s="58">
        <v>0</v>
      </c>
      <c r="V8488" s="58">
        <v>0</v>
      </c>
      <c r="W8488" s="58">
        <v>0</v>
      </c>
      <c r="X8488" s="58">
        <v>0</v>
      </c>
      <c r="Y8488" s="58">
        <v>0</v>
      </c>
      <c r="Z8488" s="58">
        <v>0</v>
      </c>
      <c r="AA8488" s="58">
        <v>0</v>
      </c>
      <c r="AB8488" s="58">
        <v>0</v>
      </c>
      <c r="AC8488" s="58">
        <v>0</v>
      </c>
      <c r="AD8488" s="58">
        <v>0</v>
      </c>
      <c r="AE8488" s="58">
        <v>0</v>
      </c>
      <c r="AF8488" s="58">
        <v>0</v>
      </c>
      <c r="AG8488" s="58">
        <v>0</v>
      </c>
      <c r="AH8488" s="58">
        <v>0</v>
      </c>
      <c r="AI8488" s="58">
        <v>0</v>
      </c>
      <c r="AK8488" s="64">
        <f t="shared" si="132"/>
        <v>8.0980549723353133E-3</v>
      </c>
    </row>
    <row r="8489" spans="1:37" x14ac:dyDescent="0.25">
      <c r="A8489">
        <v>8487</v>
      </c>
      <c r="B8489" s="1">
        <v>1.18E-2</v>
      </c>
      <c r="C8489" s="1">
        <v>-1.3146825487928067E-4</v>
      </c>
      <c r="D8489" s="58">
        <v>3.2621850813294564E-2</v>
      </c>
      <c r="E8489" s="58">
        <v>5.0386981586369096E-2</v>
      </c>
      <c r="F8489" s="58">
        <v>0.10885135250360241</v>
      </c>
      <c r="G8489" s="58">
        <v>0.11010412566324332</v>
      </c>
      <c r="H8489" s="58">
        <v>0.11679504824519625</v>
      </c>
      <c r="I8489" s="58">
        <v>8.826541759465617E-2</v>
      </c>
      <c r="J8489" s="58">
        <v>0.11185211331442162</v>
      </c>
      <c r="K8489" s="58">
        <v>0.12897617688695359</v>
      </c>
      <c r="L8489" s="58">
        <v>9.2668079967240455E-2</v>
      </c>
      <c r="M8489" s="58">
        <v>2.5790959061680163E-2</v>
      </c>
      <c r="N8489" s="58">
        <v>0.1336878943633423</v>
      </c>
      <c r="O8489" s="58">
        <v>0</v>
      </c>
      <c r="P8489" s="58">
        <v>0</v>
      </c>
      <c r="Q8489" s="58">
        <v>0</v>
      </c>
      <c r="R8489" s="58">
        <v>0</v>
      </c>
      <c r="S8489" s="58">
        <v>0</v>
      </c>
      <c r="T8489" s="58">
        <v>0</v>
      </c>
      <c r="U8489" s="58">
        <v>0</v>
      </c>
      <c r="V8489" s="58">
        <v>0</v>
      </c>
      <c r="W8489" s="58">
        <v>0</v>
      </c>
      <c r="X8489" s="58">
        <v>0</v>
      </c>
      <c r="Y8489" s="58">
        <v>0</v>
      </c>
      <c r="Z8489" s="58">
        <v>0</v>
      </c>
      <c r="AA8489" s="58">
        <v>0</v>
      </c>
      <c r="AB8489" s="58">
        <v>0</v>
      </c>
      <c r="AC8489" s="58">
        <v>0</v>
      </c>
      <c r="AD8489" s="58">
        <v>0</v>
      </c>
      <c r="AE8489" s="58">
        <v>0</v>
      </c>
      <c r="AF8489" s="58">
        <v>0</v>
      </c>
      <c r="AG8489" s="58">
        <v>0</v>
      </c>
      <c r="AH8489" s="58">
        <v>0</v>
      </c>
      <c r="AI8489" s="58">
        <v>0</v>
      </c>
      <c r="AK8489" s="64">
        <f t="shared" si="132"/>
        <v>-1.114137753214243E-2</v>
      </c>
    </row>
    <row r="8490" spans="1:37" x14ac:dyDescent="0.25">
      <c r="A8490">
        <v>8488</v>
      </c>
      <c r="B8490" s="1">
        <v>1.04E-2</v>
      </c>
      <c r="C8490" s="1">
        <v>-2.5531906231770601E-4</v>
      </c>
      <c r="D8490" s="58">
        <v>2.365890240994209E-2</v>
      </c>
      <c r="E8490" s="58">
        <v>2.8173659829202616E-2</v>
      </c>
      <c r="F8490" s="58">
        <v>1.0232901715994508E-3</v>
      </c>
      <c r="G8490" s="58">
        <v>7.1829248083517677E-2</v>
      </c>
      <c r="H8490" s="58">
        <v>0.12308466775052619</v>
      </c>
      <c r="I8490" s="58">
        <v>9.6617622391755226E-2</v>
      </c>
      <c r="J8490" s="58">
        <v>4.7979692578872045E-2</v>
      </c>
      <c r="K8490" s="58">
        <v>0.18762356433739014</v>
      </c>
      <c r="L8490" s="58">
        <v>7.9755387350716536E-2</v>
      </c>
      <c r="M8490" s="58">
        <v>0.20718051692273182</v>
      </c>
      <c r="N8490" s="58">
        <v>0.13307344817374619</v>
      </c>
      <c r="O8490" s="58">
        <v>0</v>
      </c>
      <c r="P8490" s="58">
        <v>0</v>
      </c>
      <c r="Q8490" s="58">
        <v>0</v>
      </c>
      <c r="R8490" s="58">
        <v>0</v>
      </c>
      <c r="S8490" s="58">
        <v>0</v>
      </c>
      <c r="T8490" s="58">
        <v>0</v>
      </c>
      <c r="U8490" s="58">
        <v>0</v>
      </c>
      <c r="V8490" s="58">
        <v>0</v>
      </c>
      <c r="W8490" s="58">
        <v>0</v>
      </c>
      <c r="X8490" s="58">
        <v>0</v>
      </c>
      <c r="Y8490" s="58">
        <v>0</v>
      </c>
      <c r="Z8490" s="58">
        <v>0</v>
      </c>
      <c r="AA8490" s="58">
        <v>0</v>
      </c>
      <c r="AB8490" s="58">
        <v>0</v>
      </c>
      <c r="AC8490" s="58">
        <v>0</v>
      </c>
      <c r="AD8490" s="58">
        <v>0</v>
      </c>
      <c r="AE8490" s="58">
        <v>0</v>
      </c>
      <c r="AF8490" s="58">
        <v>0</v>
      </c>
      <c r="AG8490" s="58">
        <v>0</v>
      </c>
      <c r="AH8490" s="58">
        <v>0</v>
      </c>
      <c r="AI8490" s="58">
        <v>0</v>
      </c>
      <c r="AK8490" s="64">
        <f t="shared" si="132"/>
        <v>-2.4549909838240964E-2</v>
      </c>
    </row>
    <row r="8491" spans="1:37" x14ac:dyDescent="0.25">
      <c r="A8491">
        <v>8489</v>
      </c>
      <c r="B8491" s="1">
        <v>1.15E-2</v>
      </c>
      <c r="C8491" s="1">
        <v>2.672482138631011E-4</v>
      </c>
      <c r="D8491" s="58">
        <v>0.11299585705400968</v>
      </c>
      <c r="E8491" s="58">
        <v>0.12494985235129936</v>
      </c>
      <c r="F8491" s="58">
        <v>6.3812243583898004E-2</v>
      </c>
      <c r="G8491" s="58">
        <v>0.10027954533673</v>
      </c>
      <c r="H8491" s="58">
        <v>0.10758404581772928</v>
      </c>
      <c r="I8491" s="58">
        <v>0.11914134456312449</v>
      </c>
      <c r="J8491" s="58">
        <v>3.4499582781735316E-2</v>
      </c>
      <c r="K8491" s="58">
        <v>5.9390119083350184E-3</v>
      </c>
      <c r="L8491" s="58">
        <v>0.13045098988474416</v>
      </c>
      <c r="M8491" s="58">
        <v>9.604676213647946E-2</v>
      </c>
      <c r="N8491" s="58">
        <v>0.10430076458191531</v>
      </c>
      <c r="O8491" s="58">
        <v>0</v>
      </c>
      <c r="P8491" s="58">
        <v>0</v>
      </c>
      <c r="Q8491" s="58">
        <v>0</v>
      </c>
      <c r="R8491" s="58">
        <v>0</v>
      </c>
      <c r="S8491" s="58">
        <v>0</v>
      </c>
      <c r="T8491" s="58">
        <v>0</v>
      </c>
      <c r="U8491" s="58">
        <v>0</v>
      </c>
      <c r="V8491" s="58">
        <v>0</v>
      </c>
      <c r="W8491" s="58">
        <v>0</v>
      </c>
      <c r="X8491" s="58">
        <v>0</v>
      </c>
      <c r="Y8491" s="58">
        <v>0</v>
      </c>
      <c r="Z8491" s="58">
        <v>0</v>
      </c>
      <c r="AA8491" s="58">
        <v>0</v>
      </c>
      <c r="AB8491" s="58">
        <v>0</v>
      </c>
      <c r="AC8491" s="58">
        <v>0</v>
      </c>
      <c r="AD8491" s="58">
        <v>0</v>
      </c>
      <c r="AE8491" s="58">
        <v>0</v>
      </c>
      <c r="AF8491" s="58">
        <v>0</v>
      </c>
      <c r="AG8491" s="58">
        <v>0</v>
      </c>
      <c r="AH8491" s="58">
        <v>0</v>
      </c>
      <c r="AI8491" s="58">
        <v>0</v>
      </c>
      <c r="AK8491" s="64">
        <f t="shared" si="132"/>
        <v>2.3238975118530531E-2</v>
      </c>
    </row>
    <row r="8492" spans="1:37" x14ac:dyDescent="0.25">
      <c r="A8492">
        <v>8490</v>
      </c>
      <c r="B8492" s="1">
        <v>1.44E-2</v>
      </c>
      <c r="C8492" s="1">
        <v>1.4385290305851014E-4</v>
      </c>
      <c r="D8492" s="58">
        <v>7.688089801355988E-3</v>
      </c>
      <c r="E8492" s="58">
        <v>0.196455503879995</v>
      </c>
      <c r="F8492" s="58">
        <v>0.13075171868981483</v>
      </c>
      <c r="G8492" s="58">
        <v>7.3534245539555454E-2</v>
      </c>
      <c r="H8492" s="58">
        <v>5.1223510841241236E-2</v>
      </c>
      <c r="I8492" s="58">
        <v>0.12569805595251737</v>
      </c>
      <c r="J8492" s="58">
        <v>8.5074140075399082E-2</v>
      </c>
      <c r="K8492" s="58">
        <v>7.5176430191377888E-2</v>
      </c>
      <c r="L8492" s="58">
        <v>3.8028861006039659E-2</v>
      </c>
      <c r="M8492" s="58">
        <v>9.5011574038971161E-2</v>
      </c>
      <c r="N8492" s="58">
        <v>0.12135786998373224</v>
      </c>
      <c r="O8492" s="58">
        <v>0</v>
      </c>
      <c r="P8492" s="58">
        <v>0</v>
      </c>
      <c r="Q8492" s="58">
        <v>0</v>
      </c>
      <c r="R8492" s="58">
        <v>0</v>
      </c>
      <c r="S8492" s="58">
        <v>0</v>
      </c>
      <c r="T8492" s="58">
        <v>0</v>
      </c>
      <c r="U8492" s="58">
        <v>0</v>
      </c>
      <c r="V8492" s="58">
        <v>0</v>
      </c>
      <c r="W8492" s="58">
        <v>0</v>
      </c>
      <c r="X8492" s="58">
        <v>0</v>
      </c>
      <c r="Y8492" s="58">
        <v>0</v>
      </c>
      <c r="Z8492" s="58">
        <v>0</v>
      </c>
      <c r="AA8492" s="58">
        <v>0</v>
      </c>
      <c r="AB8492" s="58">
        <v>0</v>
      </c>
      <c r="AC8492" s="58">
        <v>0</v>
      </c>
      <c r="AD8492" s="58">
        <v>0</v>
      </c>
      <c r="AE8492" s="58">
        <v>0</v>
      </c>
      <c r="AF8492" s="58">
        <v>0</v>
      </c>
      <c r="AG8492" s="58">
        <v>0</v>
      </c>
      <c r="AH8492" s="58">
        <v>0</v>
      </c>
      <c r="AI8492" s="58">
        <v>0</v>
      </c>
      <c r="AK8492" s="64">
        <f t="shared" si="132"/>
        <v>9.9897849346187589E-3</v>
      </c>
    </row>
    <row r="8493" spans="1:37" x14ac:dyDescent="0.25">
      <c r="A8493">
        <v>8491</v>
      </c>
      <c r="B8493" s="1">
        <v>1.24E-2</v>
      </c>
      <c r="C8493" s="1">
        <v>1.2855951710562156E-5</v>
      </c>
      <c r="D8493" s="58">
        <v>0.11262810822522704</v>
      </c>
      <c r="E8493" s="58">
        <v>0.13685061570054971</v>
      </c>
      <c r="F8493" s="58">
        <v>5.714131387809606E-2</v>
      </c>
      <c r="G8493" s="58">
        <v>8.4240792729954814E-2</v>
      </c>
      <c r="H8493" s="58">
        <v>0.11269055835327302</v>
      </c>
      <c r="I8493" s="58">
        <v>7.0829375248289347E-2</v>
      </c>
      <c r="J8493" s="58">
        <v>1.1932901361165142E-2</v>
      </c>
      <c r="K8493" s="58">
        <v>0.11309652219740121</v>
      </c>
      <c r="L8493" s="58">
        <v>5.3055058639691913E-2</v>
      </c>
      <c r="M8493" s="58">
        <v>0.1326759948691163</v>
      </c>
      <c r="N8493" s="58">
        <v>0.11485875879723555</v>
      </c>
      <c r="O8493" s="58">
        <v>0</v>
      </c>
      <c r="P8493" s="58">
        <v>0</v>
      </c>
      <c r="Q8493" s="58">
        <v>0</v>
      </c>
      <c r="R8493" s="58">
        <v>0</v>
      </c>
      <c r="S8493" s="58">
        <v>0</v>
      </c>
      <c r="T8493" s="58">
        <v>0</v>
      </c>
      <c r="U8493" s="58">
        <v>0</v>
      </c>
      <c r="V8493" s="58">
        <v>0</v>
      </c>
      <c r="W8493" s="58">
        <v>0</v>
      </c>
      <c r="X8493" s="58">
        <v>0</v>
      </c>
      <c r="Y8493" s="58">
        <v>0</v>
      </c>
      <c r="Z8493" s="58">
        <v>0</v>
      </c>
      <c r="AA8493" s="58">
        <v>0</v>
      </c>
      <c r="AB8493" s="58">
        <v>0</v>
      </c>
      <c r="AC8493" s="58">
        <v>0</v>
      </c>
      <c r="AD8493" s="58">
        <v>0</v>
      </c>
      <c r="AE8493" s="58">
        <v>0</v>
      </c>
      <c r="AF8493" s="58">
        <v>0</v>
      </c>
      <c r="AG8493" s="58">
        <v>0</v>
      </c>
      <c r="AH8493" s="58">
        <v>0</v>
      </c>
      <c r="AI8493" s="58">
        <v>0</v>
      </c>
      <c r="AK8493" s="64">
        <f t="shared" si="132"/>
        <v>1.0367702992388837E-3</v>
      </c>
    </row>
    <row r="8494" spans="1:37" x14ac:dyDescent="0.25">
      <c r="A8494">
        <v>8492</v>
      </c>
      <c r="B8494" s="1">
        <v>1.37E-2</v>
      </c>
      <c r="C8494" s="1">
        <v>-9.6620004208126069E-5</v>
      </c>
      <c r="D8494" s="58">
        <v>6.3200298247958156E-2</v>
      </c>
      <c r="E8494" s="58">
        <v>0.12429732156435044</v>
      </c>
      <c r="F8494" s="58">
        <v>9.9451171036440911E-2</v>
      </c>
      <c r="G8494" s="58">
        <v>6.2473500779234636E-2</v>
      </c>
      <c r="H8494" s="58">
        <v>6.1197260460208361E-2</v>
      </c>
      <c r="I8494" s="58">
        <v>0.15368457866501864</v>
      </c>
      <c r="J8494" s="58">
        <v>0.12624680635745272</v>
      </c>
      <c r="K8494" s="58">
        <v>0.12632089814644348</v>
      </c>
      <c r="L8494" s="58">
        <v>5.5061830373609885E-2</v>
      </c>
      <c r="M8494" s="58">
        <v>0.10320235649125219</v>
      </c>
      <c r="N8494" s="58">
        <v>2.486397787803056E-2</v>
      </c>
      <c r="O8494" s="58">
        <v>0</v>
      </c>
      <c r="P8494" s="58">
        <v>0</v>
      </c>
      <c r="Q8494" s="58">
        <v>0</v>
      </c>
      <c r="R8494" s="58">
        <v>0</v>
      </c>
      <c r="S8494" s="58">
        <v>0</v>
      </c>
      <c r="T8494" s="58">
        <v>0</v>
      </c>
      <c r="U8494" s="58">
        <v>0</v>
      </c>
      <c r="V8494" s="58">
        <v>0</v>
      </c>
      <c r="W8494" s="58">
        <v>0</v>
      </c>
      <c r="X8494" s="58">
        <v>0</v>
      </c>
      <c r="Y8494" s="58">
        <v>0</v>
      </c>
      <c r="Z8494" s="58">
        <v>0</v>
      </c>
      <c r="AA8494" s="58">
        <v>0</v>
      </c>
      <c r="AB8494" s="58">
        <v>0</v>
      </c>
      <c r="AC8494" s="58">
        <v>0</v>
      </c>
      <c r="AD8494" s="58">
        <v>0</v>
      </c>
      <c r="AE8494" s="58">
        <v>0</v>
      </c>
      <c r="AF8494" s="58">
        <v>0</v>
      </c>
      <c r="AG8494" s="58">
        <v>0</v>
      </c>
      <c r="AH8494" s="58">
        <v>0</v>
      </c>
      <c r="AI8494" s="58">
        <v>0</v>
      </c>
      <c r="AK8494" s="64">
        <f t="shared" si="132"/>
        <v>-7.0525550516880343E-3</v>
      </c>
    </row>
    <row r="8495" spans="1:37" x14ac:dyDescent="0.25">
      <c r="A8495">
        <v>8493</v>
      </c>
      <c r="B8495" s="1">
        <v>1.2200000000000001E-2</v>
      </c>
      <c r="C8495" s="1">
        <v>-1.318597011642321E-4</v>
      </c>
      <c r="D8495" s="58">
        <v>7.563413461294459E-2</v>
      </c>
      <c r="E8495" s="58">
        <v>7.4991414817376811E-2</v>
      </c>
      <c r="F8495" s="58">
        <v>6.9468250898804471E-2</v>
      </c>
      <c r="G8495" s="58">
        <v>3.2164382076631498E-2</v>
      </c>
      <c r="H8495" s="58">
        <v>0.11902564555291451</v>
      </c>
      <c r="I8495" s="58">
        <v>8.797535163678509E-2</v>
      </c>
      <c r="J8495" s="58">
        <v>7.2449361134113655E-2</v>
      </c>
      <c r="K8495" s="58">
        <v>0.17837704820747916</v>
      </c>
      <c r="L8495" s="58">
        <v>0.18967560403853498</v>
      </c>
      <c r="M8495" s="58">
        <v>5.412193732349458E-2</v>
      </c>
      <c r="N8495" s="58">
        <v>4.6116869700920667E-2</v>
      </c>
      <c r="O8495" s="58">
        <v>0</v>
      </c>
      <c r="P8495" s="58">
        <v>0</v>
      </c>
      <c r="Q8495" s="58">
        <v>0</v>
      </c>
      <c r="R8495" s="58">
        <v>0</v>
      </c>
      <c r="S8495" s="58">
        <v>0</v>
      </c>
      <c r="T8495" s="58">
        <v>0</v>
      </c>
      <c r="U8495" s="58">
        <v>0</v>
      </c>
      <c r="V8495" s="58">
        <v>0</v>
      </c>
      <c r="W8495" s="58">
        <v>0</v>
      </c>
      <c r="X8495" s="58">
        <v>0</v>
      </c>
      <c r="Y8495" s="58">
        <v>0</v>
      </c>
      <c r="Z8495" s="58">
        <v>0</v>
      </c>
      <c r="AA8495" s="58">
        <v>0</v>
      </c>
      <c r="AB8495" s="58">
        <v>0</v>
      </c>
      <c r="AC8495" s="58">
        <v>0</v>
      </c>
      <c r="AD8495" s="58">
        <v>0</v>
      </c>
      <c r="AE8495" s="58">
        <v>0</v>
      </c>
      <c r="AF8495" s="58">
        <v>0</v>
      </c>
      <c r="AG8495" s="58">
        <v>0</v>
      </c>
      <c r="AH8495" s="58">
        <v>0</v>
      </c>
      <c r="AI8495" s="58">
        <v>0</v>
      </c>
      <c r="AK8495" s="64">
        <f t="shared" si="132"/>
        <v>-1.0808172226576401E-2</v>
      </c>
    </row>
    <row r="8496" spans="1:37" x14ac:dyDescent="0.25">
      <c r="A8496">
        <v>8494</v>
      </c>
      <c r="B8496" s="1">
        <v>1.04E-2</v>
      </c>
      <c r="C8496" s="1">
        <v>1.8096540629646747E-4</v>
      </c>
      <c r="D8496" s="58">
        <v>8.8022551768871582E-2</v>
      </c>
      <c r="E8496" s="58">
        <v>9.8696348775784856E-2</v>
      </c>
      <c r="F8496" s="58">
        <v>2.5128163899968397E-2</v>
      </c>
      <c r="G8496" s="58">
        <v>6.6831472206653239E-2</v>
      </c>
      <c r="H8496" s="58">
        <v>6.9297260066869967E-2</v>
      </c>
      <c r="I8496" s="58">
        <v>6.9339621894234343E-2</v>
      </c>
      <c r="J8496" s="58">
        <v>8.8871458461514286E-2</v>
      </c>
      <c r="K8496" s="58">
        <v>8.4890754117490225E-2</v>
      </c>
      <c r="L8496" s="58">
        <v>0.13594526445737665</v>
      </c>
      <c r="M8496" s="58">
        <v>0.13442643705087651</v>
      </c>
      <c r="N8496" s="58">
        <v>0.13855066730035998</v>
      </c>
      <c r="O8496" s="58">
        <v>0</v>
      </c>
      <c r="P8496" s="58">
        <v>0</v>
      </c>
      <c r="Q8496" s="58">
        <v>0</v>
      </c>
      <c r="R8496" s="58">
        <v>0</v>
      </c>
      <c r="S8496" s="58">
        <v>0</v>
      </c>
      <c r="T8496" s="58">
        <v>0</v>
      </c>
      <c r="U8496" s="58">
        <v>0</v>
      </c>
      <c r="V8496" s="58">
        <v>0</v>
      </c>
      <c r="W8496" s="58">
        <v>0</v>
      </c>
      <c r="X8496" s="58">
        <v>0</v>
      </c>
      <c r="Y8496" s="58">
        <v>0</v>
      </c>
      <c r="Z8496" s="58">
        <v>0</v>
      </c>
      <c r="AA8496" s="58">
        <v>0</v>
      </c>
      <c r="AB8496" s="58">
        <v>0</v>
      </c>
      <c r="AC8496" s="58">
        <v>0</v>
      </c>
      <c r="AD8496" s="58">
        <v>0</v>
      </c>
      <c r="AE8496" s="58">
        <v>0</v>
      </c>
      <c r="AF8496" s="58">
        <v>0</v>
      </c>
      <c r="AG8496" s="58">
        <v>0</v>
      </c>
      <c r="AH8496" s="58">
        <v>0</v>
      </c>
      <c r="AI8496" s="58">
        <v>0</v>
      </c>
      <c r="AK8496" s="64">
        <f t="shared" si="132"/>
        <v>1.7400519836198797E-2</v>
      </c>
    </row>
    <row r="8497" spans="1:37" x14ac:dyDescent="0.25">
      <c r="A8497">
        <v>8495</v>
      </c>
      <c r="B8497" s="1">
        <v>1.11E-2</v>
      </c>
      <c r="C8497" s="1">
        <v>3.5736328244653564E-4</v>
      </c>
      <c r="D8497" s="58">
        <v>9.4021755878352556E-2</v>
      </c>
      <c r="E8497" s="58">
        <v>0.12164798709481305</v>
      </c>
      <c r="F8497" s="58">
        <v>5.0472898676966554E-2</v>
      </c>
      <c r="G8497" s="58">
        <v>6.0157362880915936E-2</v>
      </c>
      <c r="H8497" s="58">
        <v>0.12541433616273018</v>
      </c>
      <c r="I8497" s="58">
        <v>7.6947341820205212E-2</v>
      </c>
      <c r="J8497" s="58">
        <v>0.13409456554200305</v>
      </c>
      <c r="K8497" s="58">
        <v>1.225938564323885E-2</v>
      </c>
      <c r="L8497" s="58">
        <v>0.12125990181807247</v>
      </c>
      <c r="M8497" s="58">
        <v>0.13289222628326566</v>
      </c>
      <c r="N8497" s="58">
        <v>7.083223819943639E-2</v>
      </c>
      <c r="O8497" s="58">
        <v>0</v>
      </c>
      <c r="P8497" s="58">
        <v>0</v>
      </c>
      <c r="Q8497" s="58">
        <v>0</v>
      </c>
      <c r="R8497" s="58">
        <v>0</v>
      </c>
      <c r="S8497" s="58">
        <v>0</v>
      </c>
      <c r="T8497" s="58">
        <v>0</v>
      </c>
      <c r="U8497" s="58">
        <v>0</v>
      </c>
      <c r="V8497" s="58">
        <v>0</v>
      </c>
      <c r="W8497" s="58">
        <v>0</v>
      </c>
      <c r="X8497" s="58">
        <v>0</v>
      </c>
      <c r="Y8497" s="58">
        <v>0</v>
      </c>
      <c r="Z8497" s="58">
        <v>0</v>
      </c>
      <c r="AA8497" s="58">
        <v>0</v>
      </c>
      <c r="AB8497" s="58">
        <v>0</v>
      </c>
      <c r="AC8497" s="58">
        <v>0</v>
      </c>
      <c r="AD8497" s="58">
        <v>0</v>
      </c>
      <c r="AE8497" s="58">
        <v>0</v>
      </c>
      <c r="AF8497" s="58">
        <v>0</v>
      </c>
      <c r="AG8497" s="58">
        <v>0</v>
      </c>
      <c r="AH8497" s="58">
        <v>0</v>
      </c>
      <c r="AI8497" s="58">
        <v>0</v>
      </c>
      <c r="AK8497" s="64">
        <f t="shared" si="132"/>
        <v>3.2194890310498707E-2</v>
      </c>
    </row>
    <row r="8498" spans="1:37" x14ac:dyDescent="0.25">
      <c r="A8498">
        <v>8496</v>
      </c>
      <c r="B8498" s="1">
        <v>1.3100000000000001E-2</v>
      </c>
      <c r="C8498" s="1">
        <v>3.3705074470589486E-4</v>
      </c>
      <c r="D8498" s="58">
        <v>7.0029216581798281E-2</v>
      </c>
      <c r="E8498" s="58">
        <v>0.20135618621960263</v>
      </c>
      <c r="F8498" s="58">
        <v>6.2509147949080246E-2</v>
      </c>
      <c r="G8498" s="58">
        <v>5.7164312237511748E-3</v>
      </c>
      <c r="H8498" s="58">
        <v>0.10687115086444457</v>
      </c>
      <c r="I8498" s="58">
        <v>2.9809515983773667E-3</v>
      </c>
      <c r="J8498" s="58">
        <v>0.10300379422475277</v>
      </c>
      <c r="K8498" s="58">
        <v>7.9867420758288885E-2</v>
      </c>
      <c r="L8498" s="58">
        <v>3.18593404150007E-2</v>
      </c>
      <c r="M8498" s="58">
        <v>0.15572406309484155</v>
      </c>
      <c r="N8498" s="58">
        <v>0.18008229707006199</v>
      </c>
      <c r="O8498" s="58">
        <v>0</v>
      </c>
      <c r="P8498" s="58">
        <v>0</v>
      </c>
      <c r="Q8498" s="58">
        <v>0</v>
      </c>
      <c r="R8498" s="58">
        <v>0</v>
      </c>
      <c r="S8498" s="58">
        <v>0</v>
      </c>
      <c r="T8498" s="58">
        <v>0</v>
      </c>
      <c r="U8498" s="58">
        <v>0</v>
      </c>
      <c r="V8498" s="58">
        <v>0</v>
      </c>
      <c r="W8498" s="58">
        <v>0</v>
      </c>
      <c r="X8498" s="58">
        <v>0</v>
      </c>
      <c r="Y8498" s="58">
        <v>0</v>
      </c>
      <c r="Z8498" s="58">
        <v>0</v>
      </c>
      <c r="AA8498" s="58">
        <v>0</v>
      </c>
      <c r="AB8498" s="58">
        <v>0</v>
      </c>
      <c r="AC8498" s="58">
        <v>0</v>
      </c>
      <c r="AD8498" s="58">
        <v>0</v>
      </c>
      <c r="AE8498" s="58">
        <v>0</v>
      </c>
      <c r="AF8498" s="58">
        <v>0</v>
      </c>
      <c r="AG8498" s="58">
        <v>0</v>
      </c>
      <c r="AH8498" s="58">
        <v>0</v>
      </c>
      <c r="AI8498" s="58">
        <v>0</v>
      </c>
      <c r="AK8498" s="64">
        <f t="shared" si="132"/>
        <v>2.5729064481366019E-2</v>
      </c>
    </row>
    <row r="8499" spans="1:37" x14ac:dyDescent="0.25">
      <c r="A8499">
        <v>8497</v>
      </c>
      <c r="B8499" s="1">
        <v>1.29E-2</v>
      </c>
      <c r="C8499" s="1">
        <v>4.1064181391082226E-4</v>
      </c>
      <c r="D8499" s="58">
        <v>2.6711437482826932E-2</v>
      </c>
      <c r="E8499" s="58">
        <v>0.10327748669320784</v>
      </c>
      <c r="F8499" s="58">
        <v>9.6202345589641528E-3</v>
      </c>
      <c r="G8499" s="58">
        <v>0.20695666393111689</v>
      </c>
      <c r="H8499" s="58">
        <v>0.14567683176679413</v>
      </c>
      <c r="I8499" s="58">
        <v>8.6562757152479242E-2</v>
      </c>
      <c r="J8499" s="58">
        <v>0.17965723781508647</v>
      </c>
      <c r="K8499" s="58">
        <v>5.6655980752011821E-3</v>
      </c>
      <c r="L8499" s="58">
        <v>5.2270559818210806E-2</v>
      </c>
      <c r="M8499" s="58">
        <v>2.775220382001705E-2</v>
      </c>
      <c r="N8499" s="58">
        <v>0.15584898888609544</v>
      </c>
      <c r="O8499" s="58">
        <v>0</v>
      </c>
      <c r="P8499" s="58">
        <v>0</v>
      </c>
      <c r="Q8499" s="58">
        <v>0</v>
      </c>
      <c r="R8499" s="58">
        <v>0</v>
      </c>
      <c r="S8499" s="58">
        <v>0</v>
      </c>
      <c r="T8499" s="58">
        <v>0</v>
      </c>
      <c r="U8499" s="58">
        <v>0</v>
      </c>
      <c r="V8499" s="58">
        <v>0</v>
      </c>
      <c r="W8499" s="58">
        <v>0</v>
      </c>
      <c r="X8499" s="58">
        <v>0</v>
      </c>
      <c r="Y8499" s="58">
        <v>0</v>
      </c>
      <c r="Z8499" s="58">
        <v>0</v>
      </c>
      <c r="AA8499" s="58">
        <v>0</v>
      </c>
      <c r="AB8499" s="58">
        <v>0</v>
      </c>
      <c r="AC8499" s="58">
        <v>0</v>
      </c>
      <c r="AD8499" s="58">
        <v>0</v>
      </c>
      <c r="AE8499" s="58">
        <v>0</v>
      </c>
      <c r="AF8499" s="58">
        <v>0</v>
      </c>
      <c r="AG8499" s="58">
        <v>0</v>
      </c>
      <c r="AH8499" s="58">
        <v>0</v>
      </c>
      <c r="AI8499" s="58">
        <v>0</v>
      </c>
      <c r="AK8499" s="64">
        <f t="shared" si="132"/>
        <v>3.1832698752776917E-2</v>
      </c>
    </row>
    <row r="8500" spans="1:37" x14ac:dyDescent="0.25">
      <c r="A8500">
        <v>8498</v>
      </c>
      <c r="B8500" s="1">
        <v>1.0500000000000001E-2</v>
      </c>
      <c r="C8500" s="1">
        <v>-7.7648604689588047E-5</v>
      </c>
      <c r="D8500" s="58">
        <v>9.1729918528887275E-2</v>
      </c>
      <c r="E8500" s="58">
        <v>4.0463738761883389E-2</v>
      </c>
      <c r="F8500" s="58">
        <v>5.5726820042678024E-2</v>
      </c>
      <c r="G8500" s="58">
        <v>2.5665690775844859E-2</v>
      </c>
      <c r="H8500" s="58">
        <v>0.1226049433751798</v>
      </c>
      <c r="I8500" s="58">
        <v>7.3425655938753748E-2</v>
      </c>
      <c r="J8500" s="58">
        <v>0.13078596103013451</v>
      </c>
      <c r="K8500" s="58">
        <v>0.13117610244956374</v>
      </c>
      <c r="L8500" s="58">
        <v>0.11722760725340095</v>
      </c>
      <c r="M8500" s="58">
        <v>0.10746739378111056</v>
      </c>
      <c r="N8500" s="58">
        <v>0.10372616806256323</v>
      </c>
      <c r="O8500" s="58">
        <v>0</v>
      </c>
      <c r="P8500" s="58">
        <v>0</v>
      </c>
      <c r="Q8500" s="58">
        <v>0</v>
      </c>
      <c r="R8500" s="58">
        <v>0</v>
      </c>
      <c r="S8500" s="58">
        <v>0</v>
      </c>
      <c r="T8500" s="58">
        <v>0</v>
      </c>
      <c r="U8500" s="58">
        <v>0</v>
      </c>
      <c r="V8500" s="58">
        <v>0</v>
      </c>
      <c r="W8500" s="58">
        <v>0</v>
      </c>
      <c r="X8500" s="58">
        <v>0</v>
      </c>
      <c r="Y8500" s="58">
        <v>0</v>
      </c>
      <c r="Z8500" s="58">
        <v>0</v>
      </c>
      <c r="AA8500" s="58">
        <v>0</v>
      </c>
      <c r="AB8500" s="58">
        <v>0</v>
      </c>
      <c r="AC8500" s="58">
        <v>0</v>
      </c>
      <c r="AD8500" s="58">
        <v>0</v>
      </c>
      <c r="AE8500" s="58">
        <v>0</v>
      </c>
      <c r="AF8500" s="58">
        <v>0</v>
      </c>
      <c r="AG8500" s="58">
        <v>0</v>
      </c>
      <c r="AH8500" s="58">
        <v>0</v>
      </c>
      <c r="AI8500" s="58">
        <v>0</v>
      </c>
      <c r="AK8500" s="64">
        <f t="shared" si="132"/>
        <v>-7.3951052085321949E-3</v>
      </c>
    </row>
    <row r="8501" spans="1:37" x14ac:dyDescent="0.25">
      <c r="A8501">
        <v>8499</v>
      </c>
      <c r="B8501" s="1">
        <v>1.0699999999999999E-2</v>
      </c>
      <c r="C8501" s="1">
        <v>1.9244734549963356E-4</v>
      </c>
      <c r="D8501" s="58">
        <v>6.6778556113515367E-2</v>
      </c>
      <c r="E8501" s="58">
        <v>9.561761519905225E-2</v>
      </c>
      <c r="F8501" s="58">
        <v>0.14170240001099521</v>
      </c>
      <c r="G8501" s="58">
        <v>0.12720869900819401</v>
      </c>
      <c r="H8501" s="58">
        <v>0.14026751815010949</v>
      </c>
      <c r="I8501" s="58">
        <v>1.7741999138657007E-2</v>
      </c>
      <c r="J8501" s="58">
        <v>3.6210921477887376E-2</v>
      </c>
      <c r="K8501" s="58">
        <v>3.3909372880759001E-2</v>
      </c>
      <c r="L8501" s="58">
        <v>0.19731931698385236</v>
      </c>
      <c r="M8501" s="58">
        <v>0.13913113244693967</v>
      </c>
      <c r="N8501" s="58">
        <v>4.1124685900383196E-3</v>
      </c>
      <c r="O8501" s="58">
        <v>0</v>
      </c>
      <c r="P8501" s="58">
        <v>0</v>
      </c>
      <c r="Q8501" s="58">
        <v>0</v>
      </c>
      <c r="R8501" s="58">
        <v>0</v>
      </c>
      <c r="S8501" s="58">
        <v>0</v>
      </c>
      <c r="T8501" s="58">
        <v>0</v>
      </c>
      <c r="U8501" s="58">
        <v>0</v>
      </c>
      <c r="V8501" s="58">
        <v>0</v>
      </c>
      <c r="W8501" s="58">
        <v>0</v>
      </c>
      <c r="X8501" s="58">
        <v>0</v>
      </c>
      <c r="Y8501" s="58">
        <v>0</v>
      </c>
      <c r="Z8501" s="58">
        <v>0</v>
      </c>
      <c r="AA8501" s="58">
        <v>0</v>
      </c>
      <c r="AB8501" s="58">
        <v>0</v>
      </c>
      <c r="AC8501" s="58">
        <v>0</v>
      </c>
      <c r="AD8501" s="58">
        <v>0</v>
      </c>
      <c r="AE8501" s="58">
        <v>0</v>
      </c>
      <c r="AF8501" s="58">
        <v>0</v>
      </c>
      <c r="AG8501" s="58">
        <v>0</v>
      </c>
      <c r="AH8501" s="58">
        <v>0</v>
      </c>
      <c r="AI8501" s="58">
        <v>0</v>
      </c>
      <c r="AK8501" s="64">
        <f t="shared" si="132"/>
        <v>1.7985733224264819E-2</v>
      </c>
    </row>
    <row r="8502" spans="1:37" x14ac:dyDescent="0.25">
      <c r="A8502">
        <v>8500</v>
      </c>
      <c r="B8502" s="1">
        <v>1.37E-2</v>
      </c>
      <c r="C8502" s="1">
        <v>1.9676533018867865E-4</v>
      </c>
      <c r="D8502" s="58">
        <v>7.9402921632873602E-2</v>
      </c>
      <c r="E8502" s="58">
        <v>0.15677219111600341</v>
      </c>
      <c r="F8502" s="58">
        <v>0.17348279248851575</v>
      </c>
      <c r="G8502" s="58">
        <v>0.10289125588063995</v>
      </c>
      <c r="H8502" s="58">
        <v>7.1141210428997566E-5</v>
      </c>
      <c r="I8502" s="58">
        <v>7.0335750868093572E-2</v>
      </c>
      <c r="J8502" s="58">
        <v>0.18571211946139035</v>
      </c>
      <c r="K8502" s="58">
        <v>4.9201076910067518E-2</v>
      </c>
      <c r="L8502" s="58">
        <v>8.4120289163891873E-2</v>
      </c>
      <c r="M8502" s="58">
        <v>7.9608722680643978E-2</v>
      </c>
      <c r="N8502" s="58">
        <v>1.8401738587451089E-2</v>
      </c>
      <c r="O8502" s="58">
        <v>0</v>
      </c>
      <c r="P8502" s="58">
        <v>0</v>
      </c>
      <c r="Q8502" s="58">
        <v>0</v>
      </c>
      <c r="R8502" s="58">
        <v>0</v>
      </c>
      <c r="S8502" s="58">
        <v>0</v>
      </c>
      <c r="T8502" s="58">
        <v>0</v>
      </c>
      <c r="U8502" s="58">
        <v>0</v>
      </c>
      <c r="V8502" s="58">
        <v>0</v>
      </c>
      <c r="W8502" s="58">
        <v>0</v>
      </c>
      <c r="X8502" s="58">
        <v>0</v>
      </c>
      <c r="Y8502" s="58">
        <v>0</v>
      </c>
      <c r="Z8502" s="58">
        <v>0</v>
      </c>
      <c r="AA8502" s="58">
        <v>0</v>
      </c>
      <c r="AB8502" s="58">
        <v>0</v>
      </c>
      <c r="AC8502" s="58">
        <v>0</v>
      </c>
      <c r="AD8502" s="58">
        <v>0</v>
      </c>
      <c r="AE8502" s="58">
        <v>0</v>
      </c>
      <c r="AF8502" s="58">
        <v>0</v>
      </c>
      <c r="AG8502" s="58">
        <v>0</v>
      </c>
      <c r="AH8502" s="58">
        <v>0</v>
      </c>
      <c r="AI8502" s="58">
        <v>0</v>
      </c>
      <c r="AK8502" s="64">
        <f t="shared" si="132"/>
        <v>1.4362432860487492E-2</v>
      </c>
    </row>
    <row r="8503" spans="1:37" x14ac:dyDescent="0.25">
      <c r="A8503">
        <v>8501</v>
      </c>
      <c r="B8503" s="1">
        <v>9.5999999999999992E-3</v>
      </c>
      <c r="C8503" s="1">
        <v>3.4483052464559559E-4</v>
      </c>
      <c r="D8503" s="58">
        <v>4.5080953889985162E-2</v>
      </c>
      <c r="E8503" s="58">
        <v>2.8448362914350121E-2</v>
      </c>
      <c r="F8503" s="58">
        <v>7.2570062742630045E-3</v>
      </c>
      <c r="G8503" s="58">
        <v>0.10050577232949663</v>
      </c>
      <c r="H8503" s="58">
        <v>0.16942781456038053</v>
      </c>
      <c r="I8503" s="58">
        <v>7.6364643913627753E-2</v>
      </c>
      <c r="J8503" s="58">
        <v>0.17906458599066513</v>
      </c>
      <c r="K8503" s="58">
        <v>7.9197070716208722E-3</v>
      </c>
      <c r="L8503" s="58">
        <v>0.20669342527555079</v>
      </c>
      <c r="M8503" s="58">
        <v>0.17520840987090694</v>
      </c>
      <c r="N8503" s="58">
        <v>4.0293179091531114E-3</v>
      </c>
      <c r="O8503" s="58">
        <v>0</v>
      </c>
      <c r="P8503" s="58">
        <v>0</v>
      </c>
      <c r="Q8503" s="58">
        <v>0</v>
      </c>
      <c r="R8503" s="58">
        <v>0</v>
      </c>
      <c r="S8503" s="58">
        <v>0</v>
      </c>
      <c r="T8503" s="58">
        <v>0</v>
      </c>
      <c r="U8503" s="58">
        <v>0</v>
      </c>
      <c r="V8503" s="58">
        <v>0</v>
      </c>
      <c r="W8503" s="58">
        <v>0</v>
      </c>
      <c r="X8503" s="58">
        <v>0</v>
      </c>
      <c r="Y8503" s="58">
        <v>0</v>
      </c>
      <c r="Z8503" s="58">
        <v>0</v>
      </c>
      <c r="AA8503" s="58">
        <v>0</v>
      </c>
      <c r="AB8503" s="58">
        <v>0</v>
      </c>
      <c r="AC8503" s="58">
        <v>0</v>
      </c>
      <c r="AD8503" s="58">
        <v>0</v>
      </c>
      <c r="AE8503" s="58">
        <v>0</v>
      </c>
      <c r="AF8503" s="58">
        <v>0</v>
      </c>
      <c r="AG8503" s="58">
        <v>0</v>
      </c>
      <c r="AH8503" s="58">
        <v>0</v>
      </c>
      <c r="AI8503" s="58">
        <v>0</v>
      </c>
      <c r="AK8503" s="64">
        <f t="shared" si="132"/>
        <v>3.5919846317249544E-2</v>
      </c>
    </row>
    <row r="8504" spans="1:37" x14ac:dyDescent="0.25">
      <c r="A8504">
        <v>8502</v>
      </c>
      <c r="B8504" s="1">
        <v>1.3100000000000001E-2</v>
      </c>
      <c r="C8504" s="1">
        <v>-4.0552990123969861E-4</v>
      </c>
      <c r="D8504" s="58">
        <v>8.9812602972152572E-2</v>
      </c>
      <c r="E8504" s="58">
        <v>5.3315734046859636E-3</v>
      </c>
      <c r="F8504" s="58">
        <v>0.17692435567013418</v>
      </c>
      <c r="G8504" s="58">
        <v>0.12206355413763854</v>
      </c>
      <c r="H8504" s="58">
        <v>6.6798213242409199E-2</v>
      </c>
      <c r="I8504" s="58">
        <v>0.15054048641723036</v>
      </c>
      <c r="J8504" s="58">
        <v>0.12325627515419793</v>
      </c>
      <c r="K8504" s="58">
        <v>0.12776559254621481</v>
      </c>
      <c r="L8504" s="58">
        <v>7.1480046158812566E-2</v>
      </c>
      <c r="M8504" s="58">
        <v>1.9510368547479801E-2</v>
      </c>
      <c r="N8504" s="58">
        <v>4.651693174904406E-2</v>
      </c>
      <c r="O8504" s="58">
        <v>0</v>
      </c>
      <c r="P8504" s="58">
        <v>0</v>
      </c>
      <c r="Q8504" s="58">
        <v>0</v>
      </c>
      <c r="R8504" s="58">
        <v>0</v>
      </c>
      <c r="S8504" s="58">
        <v>0</v>
      </c>
      <c r="T8504" s="58">
        <v>0</v>
      </c>
      <c r="U8504" s="58">
        <v>0</v>
      </c>
      <c r="V8504" s="58">
        <v>0</v>
      </c>
      <c r="W8504" s="58">
        <v>0</v>
      </c>
      <c r="X8504" s="58">
        <v>0</v>
      </c>
      <c r="Y8504" s="58">
        <v>0</v>
      </c>
      <c r="Z8504" s="58">
        <v>0</v>
      </c>
      <c r="AA8504" s="58">
        <v>0</v>
      </c>
      <c r="AB8504" s="58">
        <v>0</v>
      </c>
      <c r="AC8504" s="58">
        <v>0</v>
      </c>
      <c r="AD8504" s="58">
        <v>0</v>
      </c>
      <c r="AE8504" s="58">
        <v>0</v>
      </c>
      <c r="AF8504" s="58">
        <v>0</v>
      </c>
      <c r="AG8504" s="58">
        <v>0</v>
      </c>
      <c r="AH8504" s="58">
        <v>0</v>
      </c>
      <c r="AI8504" s="58">
        <v>0</v>
      </c>
      <c r="AK8504" s="64">
        <f t="shared" si="132"/>
        <v>-3.0956481010664016E-2</v>
      </c>
    </row>
    <row r="8505" spans="1:37" x14ac:dyDescent="0.25">
      <c r="A8505">
        <v>8503</v>
      </c>
      <c r="B8505" s="1">
        <v>1.0999999999999999E-2</v>
      </c>
      <c r="C8505" s="1">
        <v>-2.4692225084703174E-4</v>
      </c>
      <c r="D8505" s="58">
        <v>0.1953125197627546</v>
      </c>
      <c r="E8505" s="58">
        <v>2.8584188188941848E-2</v>
      </c>
      <c r="F8505" s="58">
        <v>0.12015033563217931</v>
      </c>
      <c r="G8505" s="58">
        <v>0.11083349485575988</v>
      </c>
      <c r="H8505" s="58">
        <v>5.5564661069746987E-2</v>
      </c>
      <c r="I8505" s="58">
        <v>9.306449067789746E-2</v>
      </c>
      <c r="J8505" s="58">
        <v>1.7413914613070704E-2</v>
      </c>
      <c r="K8505" s="58">
        <v>8.7984425699175792E-2</v>
      </c>
      <c r="L8505" s="58">
        <v>8.1101678071878999E-2</v>
      </c>
      <c r="M8505" s="58">
        <v>0.14589423152271838</v>
      </c>
      <c r="N8505" s="58">
        <v>6.4096059905876052E-2</v>
      </c>
      <c r="O8505" s="58">
        <v>0</v>
      </c>
      <c r="P8505" s="58">
        <v>0</v>
      </c>
      <c r="Q8505" s="58">
        <v>0</v>
      </c>
      <c r="R8505" s="58">
        <v>0</v>
      </c>
      <c r="S8505" s="58">
        <v>0</v>
      </c>
      <c r="T8505" s="58">
        <v>0</v>
      </c>
      <c r="U8505" s="58">
        <v>0</v>
      </c>
      <c r="V8505" s="58">
        <v>0</v>
      </c>
      <c r="W8505" s="58">
        <v>0</v>
      </c>
      <c r="X8505" s="58">
        <v>0</v>
      </c>
      <c r="Y8505" s="58">
        <v>0</v>
      </c>
      <c r="Z8505" s="58">
        <v>0</v>
      </c>
      <c r="AA8505" s="58">
        <v>0</v>
      </c>
      <c r="AB8505" s="58">
        <v>0</v>
      </c>
      <c r="AC8505" s="58">
        <v>0</v>
      </c>
      <c r="AD8505" s="58">
        <v>0</v>
      </c>
      <c r="AE8505" s="58">
        <v>0</v>
      </c>
      <c r="AF8505" s="58">
        <v>0</v>
      </c>
      <c r="AG8505" s="58">
        <v>0</v>
      </c>
      <c r="AH8505" s="58">
        <v>0</v>
      </c>
      <c r="AI8505" s="58">
        <v>0</v>
      </c>
      <c r="AK8505" s="64">
        <f t="shared" si="132"/>
        <v>-2.2447477349730158E-2</v>
      </c>
    </row>
    <row r="8506" spans="1:37" x14ac:dyDescent="0.25">
      <c r="A8506">
        <v>8504</v>
      </c>
      <c r="B8506" s="1">
        <v>1.3899999999999999E-2</v>
      </c>
      <c r="C8506" s="1">
        <v>1.3132582841241295E-4</v>
      </c>
      <c r="D8506" s="58">
        <v>7.4335927006387678E-2</v>
      </c>
      <c r="E8506" s="58">
        <v>0.17296583819268729</v>
      </c>
      <c r="F8506" s="58">
        <v>3.609480767059161E-2</v>
      </c>
      <c r="G8506" s="58">
        <v>1.0419409153611064E-2</v>
      </c>
      <c r="H8506" s="58">
        <v>5.7370569597359158E-2</v>
      </c>
      <c r="I8506" s="58">
        <v>0.11668491293059283</v>
      </c>
      <c r="J8506" s="58">
        <v>0.14554721931165021</v>
      </c>
      <c r="K8506" s="58">
        <v>0.12980041750733673</v>
      </c>
      <c r="L8506" s="58">
        <v>6.8149259227051187E-2</v>
      </c>
      <c r="M8506" s="58">
        <v>0.11825830135102885</v>
      </c>
      <c r="N8506" s="58">
        <v>7.0373338051703219E-2</v>
      </c>
      <c r="O8506" s="58">
        <v>0</v>
      </c>
      <c r="P8506" s="58">
        <v>0</v>
      </c>
      <c r="Q8506" s="58">
        <v>0</v>
      </c>
      <c r="R8506" s="58">
        <v>0</v>
      </c>
      <c r="S8506" s="58">
        <v>0</v>
      </c>
      <c r="T8506" s="58">
        <v>0</v>
      </c>
      <c r="U8506" s="58">
        <v>0</v>
      </c>
      <c r="V8506" s="58">
        <v>0</v>
      </c>
      <c r="W8506" s="58">
        <v>0</v>
      </c>
      <c r="X8506" s="58">
        <v>0</v>
      </c>
      <c r="Y8506" s="58">
        <v>0</v>
      </c>
      <c r="Z8506" s="58">
        <v>0</v>
      </c>
      <c r="AA8506" s="58">
        <v>0</v>
      </c>
      <c r="AB8506" s="58">
        <v>0</v>
      </c>
      <c r="AC8506" s="58">
        <v>0</v>
      </c>
      <c r="AD8506" s="58">
        <v>0</v>
      </c>
      <c r="AE8506" s="58">
        <v>0</v>
      </c>
      <c r="AF8506" s="58">
        <v>0</v>
      </c>
      <c r="AG8506" s="58">
        <v>0</v>
      </c>
      <c r="AH8506" s="58">
        <v>0</v>
      </c>
      <c r="AI8506" s="58">
        <v>0</v>
      </c>
      <c r="AK8506" s="64">
        <f t="shared" si="132"/>
        <v>9.4479013246340261E-3</v>
      </c>
    </row>
    <row r="8507" spans="1:37" x14ac:dyDescent="0.25">
      <c r="A8507">
        <v>8505</v>
      </c>
      <c r="B8507" s="1">
        <v>1.41E-2</v>
      </c>
      <c r="C8507" s="1">
        <v>-4.5163644156333513E-5</v>
      </c>
      <c r="D8507" s="58">
        <v>9.0142342079536336E-2</v>
      </c>
      <c r="E8507" s="58">
        <v>0.13556680584593697</v>
      </c>
      <c r="F8507" s="58">
        <v>6.7677948247401698E-2</v>
      </c>
      <c r="G8507" s="58">
        <v>0.13423234286354413</v>
      </c>
      <c r="H8507" s="58">
        <v>5.2805600602926224E-2</v>
      </c>
      <c r="I8507" s="58">
        <v>8.784391625450283E-2</v>
      </c>
      <c r="J8507" s="58">
        <v>9.2486021267852478E-2</v>
      </c>
      <c r="K8507" s="58">
        <v>0.14819871060942433</v>
      </c>
      <c r="L8507" s="58">
        <v>3.0887178789495994E-2</v>
      </c>
      <c r="M8507" s="58">
        <v>4.7462345046491584E-2</v>
      </c>
      <c r="N8507" s="58">
        <v>0.11269678839288749</v>
      </c>
      <c r="O8507" s="58">
        <v>0</v>
      </c>
      <c r="P8507" s="58">
        <v>0</v>
      </c>
      <c r="Q8507" s="58">
        <v>0</v>
      </c>
      <c r="R8507" s="58">
        <v>0</v>
      </c>
      <c r="S8507" s="58">
        <v>0</v>
      </c>
      <c r="T8507" s="58">
        <v>0</v>
      </c>
      <c r="U8507" s="58">
        <v>0</v>
      </c>
      <c r="V8507" s="58">
        <v>0</v>
      </c>
      <c r="W8507" s="58">
        <v>0</v>
      </c>
      <c r="X8507" s="58">
        <v>0</v>
      </c>
      <c r="Y8507" s="58">
        <v>0</v>
      </c>
      <c r="Z8507" s="58">
        <v>0</v>
      </c>
      <c r="AA8507" s="58">
        <v>0</v>
      </c>
      <c r="AB8507" s="58">
        <v>0</v>
      </c>
      <c r="AC8507" s="58">
        <v>0</v>
      </c>
      <c r="AD8507" s="58">
        <v>0</v>
      </c>
      <c r="AE8507" s="58">
        <v>0</v>
      </c>
      <c r="AF8507" s="58">
        <v>0</v>
      </c>
      <c r="AG8507" s="58">
        <v>0</v>
      </c>
      <c r="AH8507" s="58">
        <v>0</v>
      </c>
      <c r="AI8507" s="58">
        <v>0</v>
      </c>
      <c r="AK8507" s="64">
        <f t="shared" si="132"/>
        <v>-3.2030953302364194E-3</v>
      </c>
    </row>
    <row r="8508" spans="1:37" x14ac:dyDescent="0.25">
      <c r="A8508">
        <v>8506</v>
      </c>
      <c r="B8508" s="1">
        <v>1.4500000000000001E-2</v>
      </c>
      <c r="C8508" s="1">
        <v>-9.1923092024219886E-6</v>
      </c>
      <c r="D8508" s="58">
        <v>8.5765928306444514E-2</v>
      </c>
      <c r="E8508" s="58">
        <v>0.15616645957046349</v>
      </c>
      <c r="F8508" s="58">
        <v>0.14146116307044254</v>
      </c>
      <c r="G8508" s="58">
        <v>8.0867309884076505E-2</v>
      </c>
      <c r="H8508" s="58">
        <v>9.3949316513946557E-2</v>
      </c>
      <c r="I8508" s="58">
        <v>2.4302842230576206E-2</v>
      </c>
      <c r="J8508" s="58">
        <v>0.10629591920150014</v>
      </c>
      <c r="K8508" s="58">
        <v>0.15871475667689811</v>
      </c>
      <c r="L8508" s="58">
        <v>0.10961061734454723</v>
      </c>
      <c r="M8508" s="58">
        <v>3.7003258162856364E-2</v>
      </c>
      <c r="N8508" s="58">
        <v>5.862429038248484E-3</v>
      </c>
      <c r="O8508" s="58">
        <v>0</v>
      </c>
      <c r="P8508" s="58">
        <v>0</v>
      </c>
      <c r="Q8508" s="58">
        <v>0</v>
      </c>
      <c r="R8508" s="58">
        <v>0</v>
      </c>
      <c r="S8508" s="58">
        <v>0</v>
      </c>
      <c r="T8508" s="58">
        <v>0</v>
      </c>
      <c r="U8508" s="58">
        <v>0</v>
      </c>
      <c r="V8508" s="58">
        <v>0</v>
      </c>
      <c r="W8508" s="58">
        <v>0</v>
      </c>
      <c r="X8508" s="58">
        <v>0</v>
      </c>
      <c r="Y8508" s="58">
        <v>0</v>
      </c>
      <c r="Z8508" s="58">
        <v>0</v>
      </c>
      <c r="AA8508" s="58">
        <v>0</v>
      </c>
      <c r="AB8508" s="58">
        <v>0</v>
      </c>
      <c r="AC8508" s="58">
        <v>0</v>
      </c>
      <c r="AD8508" s="58">
        <v>0</v>
      </c>
      <c r="AE8508" s="58">
        <v>0</v>
      </c>
      <c r="AF8508" s="58">
        <v>0</v>
      </c>
      <c r="AG8508" s="58">
        <v>0</v>
      </c>
      <c r="AH8508" s="58">
        <v>0</v>
      </c>
      <c r="AI8508" s="58">
        <v>0</v>
      </c>
      <c r="AK8508" s="64">
        <f t="shared" si="132"/>
        <v>-6.3395235878772329E-4</v>
      </c>
    </row>
    <row r="8509" spans="1:37" x14ac:dyDescent="0.25">
      <c r="A8509">
        <v>8507</v>
      </c>
      <c r="B8509" s="1">
        <v>9.4999999999999998E-3</v>
      </c>
      <c r="C8509" s="1">
        <v>-6.1339234999851464E-5</v>
      </c>
      <c r="D8509" s="58">
        <v>0.14760622139197849</v>
      </c>
      <c r="E8509" s="58">
        <v>8.1697308497924708E-3</v>
      </c>
      <c r="F8509" s="58">
        <v>0.10875636942211447</v>
      </c>
      <c r="G8509" s="58">
        <v>0.11115845553926317</v>
      </c>
      <c r="H8509" s="58">
        <v>2.9594250876745679E-2</v>
      </c>
      <c r="I8509" s="58">
        <v>2.3967548410817551E-3</v>
      </c>
      <c r="J8509" s="58">
        <v>5.3553642279838852E-2</v>
      </c>
      <c r="K8509" s="58">
        <v>0.10328489375362092</v>
      </c>
      <c r="L8509" s="58">
        <v>0.19126189512309133</v>
      </c>
      <c r="M8509" s="58">
        <v>8.2224115480893853E-2</v>
      </c>
      <c r="N8509" s="58">
        <v>0.16199367044157895</v>
      </c>
      <c r="O8509" s="58">
        <v>0</v>
      </c>
      <c r="P8509" s="58">
        <v>0</v>
      </c>
      <c r="Q8509" s="58">
        <v>0</v>
      </c>
      <c r="R8509" s="58">
        <v>0</v>
      </c>
      <c r="S8509" s="58">
        <v>0</v>
      </c>
      <c r="T8509" s="58">
        <v>0</v>
      </c>
      <c r="U8509" s="58">
        <v>0</v>
      </c>
      <c r="V8509" s="58">
        <v>0</v>
      </c>
      <c r="W8509" s="58">
        <v>0</v>
      </c>
      <c r="X8509" s="58">
        <v>0</v>
      </c>
      <c r="Y8509" s="58">
        <v>0</v>
      </c>
      <c r="Z8509" s="58">
        <v>0</v>
      </c>
      <c r="AA8509" s="58">
        <v>0</v>
      </c>
      <c r="AB8509" s="58">
        <v>0</v>
      </c>
      <c r="AC8509" s="58">
        <v>0</v>
      </c>
      <c r="AD8509" s="58">
        <v>0</v>
      </c>
      <c r="AE8509" s="58">
        <v>0</v>
      </c>
      <c r="AF8509" s="58">
        <v>0</v>
      </c>
      <c r="AG8509" s="58">
        <v>0</v>
      </c>
      <c r="AH8509" s="58">
        <v>0</v>
      </c>
      <c r="AI8509" s="58">
        <v>0</v>
      </c>
      <c r="AK8509" s="64">
        <f t="shared" si="132"/>
        <v>-6.4567615789317334E-3</v>
      </c>
    </row>
    <row r="8510" spans="1:37" x14ac:dyDescent="0.25">
      <c r="A8510">
        <v>8508</v>
      </c>
      <c r="B8510" s="1">
        <v>1.35E-2</v>
      </c>
      <c r="C8510" s="1">
        <v>4.5051217142393685E-5</v>
      </c>
      <c r="D8510" s="58">
        <v>7.3447583288410834E-2</v>
      </c>
      <c r="E8510" s="58">
        <v>0.14040189911145387</v>
      </c>
      <c r="F8510" s="58">
        <v>0.16104781086924511</v>
      </c>
      <c r="G8510" s="58">
        <v>0.13854028043731523</v>
      </c>
      <c r="H8510" s="58">
        <v>0.12953154752609727</v>
      </c>
      <c r="I8510" s="58">
        <v>5.8330748162338138E-2</v>
      </c>
      <c r="J8510" s="58">
        <v>8.289053836844848E-2</v>
      </c>
      <c r="K8510" s="58">
        <v>5.833708176777163E-2</v>
      </c>
      <c r="L8510" s="58">
        <v>1.3358766365359395E-2</v>
      </c>
      <c r="M8510" s="58">
        <v>0.10480655491535473</v>
      </c>
      <c r="N8510" s="58">
        <v>3.9307189188205444E-2</v>
      </c>
      <c r="O8510" s="58">
        <v>0</v>
      </c>
      <c r="P8510" s="58">
        <v>0</v>
      </c>
      <c r="Q8510" s="58">
        <v>0</v>
      </c>
      <c r="R8510" s="58">
        <v>0</v>
      </c>
      <c r="S8510" s="58">
        <v>0</v>
      </c>
      <c r="T8510" s="58">
        <v>0</v>
      </c>
      <c r="U8510" s="58">
        <v>0</v>
      </c>
      <c r="V8510" s="58">
        <v>0</v>
      </c>
      <c r="W8510" s="58">
        <v>0</v>
      </c>
      <c r="X8510" s="58">
        <v>0</v>
      </c>
      <c r="Y8510" s="58">
        <v>0</v>
      </c>
      <c r="Z8510" s="58">
        <v>0</v>
      </c>
      <c r="AA8510" s="58">
        <v>0</v>
      </c>
      <c r="AB8510" s="58">
        <v>0</v>
      </c>
      <c r="AC8510" s="58">
        <v>0</v>
      </c>
      <c r="AD8510" s="58">
        <v>0</v>
      </c>
      <c r="AE8510" s="58">
        <v>0</v>
      </c>
      <c r="AF8510" s="58">
        <v>0</v>
      </c>
      <c r="AG8510" s="58">
        <v>0</v>
      </c>
      <c r="AH8510" s="58">
        <v>0</v>
      </c>
      <c r="AI8510" s="58">
        <v>0</v>
      </c>
      <c r="AK8510" s="64">
        <f t="shared" si="132"/>
        <v>3.3371271957328657E-3</v>
      </c>
    </row>
    <row r="8511" spans="1:37" x14ac:dyDescent="0.25">
      <c r="A8511">
        <v>8509</v>
      </c>
      <c r="B8511" s="1">
        <v>9.1000000000000004E-3</v>
      </c>
      <c r="C8511" s="1">
        <v>4.1992556928076587E-5</v>
      </c>
      <c r="D8511" s="58">
        <v>2.510153008179563E-2</v>
      </c>
      <c r="E8511" s="58">
        <v>2.498072160596811E-2</v>
      </c>
      <c r="F8511" s="58">
        <v>0.10220345059508246</v>
      </c>
      <c r="G8511" s="58">
        <v>2.2381195106268081E-2</v>
      </c>
      <c r="H8511" s="58">
        <v>7.1622766475769345E-2</v>
      </c>
      <c r="I8511" s="58">
        <v>6.4132638346108078E-2</v>
      </c>
      <c r="J8511" s="58">
        <v>0.15122742442882905</v>
      </c>
      <c r="K8511" s="58">
        <v>8.669898117702525E-2</v>
      </c>
      <c r="L8511" s="58">
        <v>0.1676502095405259</v>
      </c>
      <c r="M8511" s="58">
        <v>9.0147133112882041E-2</v>
      </c>
      <c r="N8511" s="58">
        <v>0.19385394952974602</v>
      </c>
      <c r="O8511" s="58">
        <v>0</v>
      </c>
      <c r="P8511" s="58">
        <v>0</v>
      </c>
      <c r="Q8511" s="58">
        <v>0</v>
      </c>
      <c r="R8511" s="58">
        <v>0</v>
      </c>
      <c r="S8511" s="58">
        <v>0</v>
      </c>
      <c r="T8511" s="58">
        <v>0</v>
      </c>
      <c r="U8511" s="58">
        <v>0</v>
      </c>
      <c r="V8511" s="58">
        <v>0</v>
      </c>
      <c r="W8511" s="58">
        <v>0</v>
      </c>
      <c r="X8511" s="58">
        <v>0</v>
      </c>
      <c r="Y8511" s="58">
        <v>0</v>
      </c>
      <c r="Z8511" s="58">
        <v>0</v>
      </c>
      <c r="AA8511" s="58">
        <v>0</v>
      </c>
      <c r="AB8511" s="58">
        <v>0</v>
      </c>
      <c r="AC8511" s="58">
        <v>0</v>
      </c>
      <c r="AD8511" s="58">
        <v>0</v>
      </c>
      <c r="AE8511" s="58">
        <v>0</v>
      </c>
      <c r="AF8511" s="58">
        <v>0</v>
      </c>
      <c r="AG8511" s="58">
        <v>0</v>
      </c>
      <c r="AH8511" s="58">
        <v>0</v>
      </c>
      <c r="AI8511" s="58">
        <v>0</v>
      </c>
      <c r="AK8511" s="64">
        <f t="shared" si="132"/>
        <v>4.614566695393031E-3</v>
      </c>
    </row>
    <row r="8512" spans="1:37" x14ac:dyDescent="0.25">
      <c r="A8512">
        <v>8510</v>
      </c>
      <c r="B8512" s="1">
        <v>1.2699999999999999E-2</v>
      </c>
      <c r="C8512" s="1">
        <v>-6.8262897288974816E-5</v>
      </c>
      <c r="D8512" s="58">
        <v>5.2476892978168892E-4</v>
      </c>
      <c r="E8512" s="58">
        <v>0.12197143517667275</v>
      </c>
      <c r="F8512" s="58">
        <v>9.2548535844431679E-2</v>
      </c>
      <c r="G8512" s="58">
        <v>0.13540725023451072</v>
      </c>
      <c r="H8512" s="58">
        <v>0.10189822559594419</v>
      </c>
      <c r="I8512" s="58">
        <v>7.5624193635090084E-2</v>
      </c>
      <c r="J8512" s="58">
        <v>6.6046075178525215E-3</v>
      </c>
      <c r="K8512" s="58">
        <v>0.154584163730595</v>
      </c>
      <c r="L8512" s="58">
        <v>0.1151407975921399</v>
      </c>
      <c r="M8512" s="58">
        <v>7.1345471799074689E-2</v>
      </c>
      <c r="N8512" s="58">
        <v>0.12435054994390676</v>
      </c>
      <c r="O8512" s="58">
        <v>0</v>
      </c>
      <c r="P8512" s="58">
        <v>0</v>
      </c>
      <c r="Q8512" s="58">
        <v>0</v>
      </c>
      <c r="R8512" s="58">
        <v>0</v>
      </c>
      <c r="S8512" s="58">
        <v>0</v>
      </c>
      <c r="T8512" s="58">
        <v>0</v>
      </c>
      <c r="U8512" s="58">
        <v>0</v>
      </c>
      <c r="V8512" s="58">
        <v>0</v>
      </c>
      <c r="W8512" s="58">
        <v>0</v>
      </c>
      <c r="X8512" s="58">
        <v>0</v>
      </c>
      <c r="Y8512" s="58">
        <v>0</v>
      </c>
      <c r="Z8512" s="58">
        <v>0</v>
      </c>
      <c r="AA8512" s="58">
        <v>0</v>
      </c>
      <c r="AB8512" s="58">
        <v>0</v>
      </c>
      <c r="AC8512" s="58">
        <v>0</v>
      </c>
      <c r="AD8512" s="58">
        <v>0</v>
      </c>
      <c r="AE8512" s="58">
        <v>0</v>
      </c>
      <c r="AF8512" s="58">
        <v>0</v>
      </c>
      <c r="AG8512" s="58">
        <v>0</v>
      </c>
      <c r="AH8512" s="58">
        <v>0</v>
      </c>
      <c r="AI8512" s="58">
        <v>0</v>
      </c>
      <c r="AK8512" s="64">
        <f t="shared" si="132"/>
        <v>-5.3750312825964425E-3</v>
      </c>
    </row>
    <row r="8513" spans="1:37" x14ac:dyDescent="0.25">
      <c r="A8513">
        <v>8511</v>
      </c>
      <c r="B8513" s="1">
        <v>1.1599999999999999E-2</v>
      </c>
      <c r="C8513" s="1">
        <v>1.6745526803647493E-4</v>
      </c>
      <c r="D8513" s="58">
        <v>0.14367881572151514</v>
      </c>
      <c r="E8513" s="58">
        <v>0.13162477674185205</v>
      </c>
      <c r="F8513" s="58">
        <v>8.3022492862701594E-2</v>
      </c>
      <c r="G8513" s="58">
        <v>4.128437159375721E-2</v>
      </c>
      <c r="H8513" s="58">
        <v>0.11908805865863463</v>
      </c>
      <c r="I8513" s="58">
        <v>7.818329521949266E-2</v>
      </c>
      <c r="J8513" s="58">
        <v>5.5860235614623548E-2</v>
      </c>
      <c r="K8513" s="58">
        <v>4.2935372390273695E-2</v>
      </c>
      <c r="L8513" s="58">
        <v>7.5642846478039705E-2</v>
      </c>
      <c r="M8513" s="58">
        <v>0.10543012006342757</v>
      </c>
      <c r="N8513" s="58">
        <v>0.12324961465568215</v>
      </c>
      <c r="O8513" s="58">
        <v>0</v>
      </c>
      <c r="P8513" s="58">
        <v>0</v>
      </c>
      <c r="Q8513" s="58">
        <v>0</v>
      </c>
      <c r="R8513" s="58">
        <v>0</v>
      </c>
      <c r="S8513" s="58">
        <v>0</v>
      </c>
      <c r="T8513" s="58">
        <v>0</v>
      </c>
      <c r="U8513" s="58">
        <v>0</v>
      </c>
      <c r="V8513" s="58">
        <v>0</v>
      </c>
      <c r="W8513" s="58">
        <v>0</v>
      </c>
      <c r="X8513" s="58">
        <v>0</v>
      </c>
      <c r="Y8513" s="58">
        <v>0</v>
      </c>
      <c r="Z8513" s="58">
        <v>0</v>
      </c>
      <c r="AA8513" s="58">
        <v>0</v>
      </c>
      <c r="AB8513" s="58">
        <v>0</v>
      </c>
      <c r="AC8513" s="58">
        <v>0</v>
      </c>
      <c r="AD8513" s="58">
        <v>0</v>
      </c>
      <c r="AE8513" s="58">
        <v>0</v>
      </c>
      <c r="AF8513" s="58">
        <v>0</v>
      </c>
      <c r="AG8513" s="58">
        <v>0</v>
      </c>
      <c r="AH8513" s="58">
        <v>0</v>
      </c>
      <c r="AI8513" s="58">
        <v>0</v>
      </c>
      <c r="AK8513" s="64">
        <f t="shared" si="132"/>
        <v>1.4435798968661633E-2</v>
      </c>
    </row>
    <row r="8514" spans="1:37" x14ac:dyDescent="0.25">
      <c r="A8514">
        <v>8512</v>
      </c>
      <c r="B8514" s="1">
        <v>1.6299999999999999E-2</v>
      </c>
      <c r="C8514" s="1">
        <v>3.7740934431229947E-4</v>
      </c>
      <c r="D8514" s="58">
        <v>6.6156801926223571E-2</v>
      </c>
      <c r="E8514" s="58">
        <v>0.25161619853625267</v>
      </c>
      <c r="F8514" s="58">
        <v>3.345577763299034E-2</v>
      </c>
      <c r="G8514" s="58">
        <v>0.13406081683817167</v>
      </c>
      <c r="H8514" s="58">
        <v>1.2099061870935044E-2</v>
      </c>
      <c r="I8514" s="58">
        <v>8.1081526407956444E-3</v>
      </c>
      <c r="J8514" s="58">
        <v>3.7936879727225543E-2</v>
      </c>
      <c r="K8514" s="58">
        <v>0.1442209310135531</v>
      </c>
      <c r="L8514" s="58">
        <v>0.1310834099842815</v>
      </c>
      <c r="M8514" s="58">
        <v>1.7133692376501978E-2</v>
      </c>
      <c r="N8514" s="58">
        <v>0.16412827745306907</v>
      </c>
      <c r="O8514" s="58">
        <v>0</v>
      </c>
      <c r="P8514" s="58">
        <v>0</v>
      </c>
      <c r="Q8514" s="58">
        <v>0</v>
      </c>
      <c r="R8514" s="58">
        <v>0</v>
      </c>
      <c r="S8514" s="58">
        <v>0</v>
      </c>
      <c r="T8514" s="58">
        <v>0</v>
      </c>
      <c r="U8514" s="58">
        <v>0</v>
      </c>
      <c r="V8514" s="58">
        <v>0</v>
      </c>
      <c r="W8514" s="58">
        <v>0</v>
      </c>
      <c r="X8514" s="58">
        <v>0</v>
      </c>
      <c r="Y8514" s="58">
        <v>0</v>
      </c>
      <c r="Z8514" s="58">
        <v>0</v>
      </c>
      <c r="AA8514" s="58">
        <v>0</v>
      </c>
      <c r="AB8514" s="58">
        <v>0</v>
      </c>
      <c r="AC8514" s="58">
        <v>0</v>
      </c>
      <c r="AD8514" s="58">
        <v>0</v>
      </c>
      <c r="AE8514" s="58">
        <v>0</v>
      </c>
      <c r="AF8514" s="58">
        <v>0</v>
      </c>
      <c r="AG8514" s="58">
        <v>0</v>
      </c>
      <c r="AH8514" s="58">
        <v>0</v>
      </c>
      <c r="AI8514" s="58">
        <v>0</v>
      </c>
      <c r="AK8514" s="64">
        <f t="shared" si="132"/>
        <v>2.3153947503822055E-2</v>
      </c>
    </row>
    <row r="8515" spans="1:37" x14ac:dyDescent="0.25">
      <c r="A8515">
        <v>8513</v>
      </c>
      <c r="B8515" s="1">
        <v>1.4E-2</v>
      </c>
      <c r="C8515" s="1">
        <v>2.106582682829901E-4</v>
      </c>
      <c r="D8515" s="58">
        <v>4.1178910799676373E-2</v>
      </c>
      <c r="E8515" s="58">
        <v>0.1533994415465372</v>
      </c>
      <c r="F8515" s="58">
        <v>9.2733633017783174E-2</v>
      </c>
      <c r="G8515" s="58">
        <v>0.14835567625705634</v>
      </c>
      <c r="H8515" s="58">
        <v>0.15106103146877164</v>
      </c>
      <c r="I8515" s="58">
        <v>5.8200268650451852E-2</v>
      </c>
      <c r="J8515" s="58">
        <v>0.11687608628073236</v>
      </c>
      <c r="K8515" s="58">
        <v>6.418339506471224E-2</v>
      </c>
      <c r="L8515" s="58">
        <v>1.172461961705443E-2</v>
      </c>
      <c r="M8515" s="58">
        <v>2.9407455210072432E-3</v>
      </c>
      <c r="N8515" s="58">
        <v>0.15934619177621714</v>
      </c>
      <c r="O8515" s="58">
        <v>0</v>
      </c>
      <c r="P8515" s="58">
        <v>0</v>
      </c>
      <c r="Q8515" s="58">
        <v>0</v>
      </c>
      <c r="R8515" s="58">
        <v>0</v>
      </c>
      <c r="S8515" s="58">
        <v>0</v>
      </c>
      <c r="T8515" s="58">
        <v>0</v>
      </c>
      <c r="U8515" s="58">
        <v>0</v>
      </c>
      <c r="V8515" s="58">
        <v>0</v>
      </c>
      <c r="W8515" s="58">
        <v>0</v>
      </c>
      <c r="X8515" s="58">
        <v>0</v>
      </c>
      <c r="Y8515" s="58">
        <v>0</v>
      </c>
      <c r="Z8515" s="58">
        <v>0</v>
      </c>
      <c r="AA8515" s="58">
        <v>0</v>
      </c>
      <c r="AB8515" s="58">
        <v>0</v>
      </c>
      <c r="AC8515" s="58">
        <v>0</v>
      </c>
      <c r="AD8515" s="58">
        <v>0</v>
      </c>
      <c r="AE8515" s="58">
        <v>0</v>
      </c>
      <c r="AF8515" s="58">
        <v>0</v>
      </c>
      <c r="AG8515" s="58">
        <v>0</v>
      </c>
      <c r="AH8515" s="58">
        <v>0</v>
      </c>
      <c r="AI8515" s="58">
        <v>0</v>
      </c>
      <c r="AK8515" s="64">
        <f t="shared" si="132"/>
        <v>1.5047019163070722E-2</v>
      </c>
    </row>
    <row r="8516" spans="1:37" x14ac:dyDescent="0.25">
      <c r="A8516">
        <v>8514</v>
      </c>
      <c r="B8516" s="1">
        <v>1.2500000000000001E-2</v>
      </c>
      <c r="C8516" s="1">
        <v>-2.4085799524244935E-4</v>
      </c>
      <c r="D8516" s="58">
        <v>1.3027879477502825E-2</v>
      </c>
      <c r="E8516" s="58">
        <v>1.187648829485196E-2</v>
      </c>
      <c r="F8516" s="58">
        <v>0.14934318899002008</v>
      </c>
      <c r="G8516" s="58">
        <v>0.20339788805837636</v>
      </c>
      <c r="H8516" s="58">
        <v>0.18776635535401104</v>
      </c>
      <c r="I8516" s="58">
        <v>5.1347734324994787E-2</v>
      </c>
      <c r="J8516" s="58">
        <v>9.1698900654413926E-2</v>
      </c>
      <c r="K8516" s="58">
        <v>0.11452347074737798</v>
      </c>
      <c r="L8516" s="58">
        <v>3.8218847920385011E-2</v>
      </c>
      <c r="M8516" s="58">
        <v>2.4940262670923894E-2</v>
      </c>
      <c r="N8516" s="58">
        <v>0.11385898350714226</v>
      </c>
      <c r="O8516" s="58">
        <v>0</v>
      </c>
      <c r="P8516" s="58">
        <v>0</v>
      </c>
      <c r="Q8516" s="58">
        <v>0</v>
      </c>
      <c r="R8516" s="58">
        <v>0</v>
      </c>
      <c r="S8516" s="58">
        <v>0</v>
      </c>
      <c r="T8516" s="58">
        <v>0</v>
      </c>
      <c r="U8516" s="58">
        <v>0</v>
      </c>
      <c r="V8516" s="58">
        <v>0</v>
      </c>
      <c r="W8516" s="58">
        <v>0</v>
      </c>
      <c r="X8516" s="58">
        <v>0</v>
      </c>
      <c r="Y8516" s="58">
        <v>0</v>
      </c>
      <c r="Z8516" s="58">
        <v>0</v>
      </c>
      <c r="AA8516" s="58">
        <v>0</v>
      </c>
      <c r="AB8516" s="58">
        <v>0</v>
      </c>
      <c r="AC8516" s="58">
        <v>0</v>
      </c>
      <c r="AD8516" s="58">
        <v>0</v>
      </c>
      <c r="AE8516" s="58">
        <v>0</v>
      </c>
      <c r="AF8516" s="58">
        <v>0</v>
      </c>
      <c r="AG8516" s="58">
        <v>0</v>
      </c>
      <c r="AH8516" s="58">
        <v>0</v>
      </c>
      <c r="AI8516" s="58">
        <v>0</v>
      </c>
      <c r="AK8516" s="64">
        <f t="shared" ref="AK8516:AK8579" si="133">C8516/B8516</f>
        <v>-1.9268639619395948E-2</v>
      </c>
    </row>
    <row r="8517" spans="1:37" x14ac:dyDescent="0.25">
      <c r="A8517">
        <v>8515</v>
      </c>
      <c r="B8517" s="1">
        <v>1.0800000000000001E-2</v>
      </c>
      <c r="C8517" s="1">
        <v>1.2264431690672112E-4</v>
      </c>
      <c r="D8517" s="58">
        <v>8.4037591354406527E-2</v>
      </c>
      <c r="E8517" s="58">
        <v>0.10719885236873579</v>
      </c>
      <c r="F8517" s="58">
        <v>8.0841847204927444E-2</v>
      </c>
      <c r="G8517" s="58">
        <v>7.2523369034303911E-2</v>
      </c>
      <c r="H8517" s="58">
        <v>4.6757551610295753E-2</v>
      </c>
      <c r="I8517" s="58">
        <v>0.11328013053268453</v>
      </c>
      <c r="J8517" s="58">
        <v>1.7629948763320035E-2</v>
      </c>
      <c r="K8517" s="58">
        <v>6.0989954468644261E-2</v>
      </c>
      <c r="L8517" s="58">
        <v>0.17371758260223333</v>
      </c>
      <c r="M8517" s="58">
        <v>0.11885238441181219</v>
      </c>
      <c r="N8517" s="58">
        <v>0.12417078764863619</v>
      </c>
      <c r="O8517" s="58">
        <v>0</v>
      </c>
      <c r="P8517" s="58">
        <v>0</v>
      </c>
      <c r="Q8517" s="58">
        <v>0</v>
      </c>
      <c r="R8517" s="58">
        <v>0</v>
      </c>
      <c r="S8517" s="58">
        <v>0</v>
      </c>
      <c r="T8517" s="58">
        <v>0</v>
      </c>
      <c r="U8517" s="58">
        <v>0</v>
      </c>
      <c r="V8517" s="58">
        <v>0</v>
      </c>
      <c r="W8517" s="58">
        <v>0</v>
      </c>
      <c r="X8517" s="58">
        <v>0</v>
      </c>
      <c r="Y8517" s="58">
        <v>0</v>
      </c>
      <c r="Z8517" s="58">
        <v>0</v>
      </c>
      <c r="AA8517" s="58">
        <v>0</v>
      </c>
      <c r="AB8517" s="58">
        <v>0</v>
      </c>
      <c r="AC8517" s="58">
        <v>0</v>
      </c>
      <c r="AD8517" s="58">
        <v>0</v>
      </c>
      <c r="AE8517" s="58">
        <v>0</v>
      </c>
      <c r="AF8517" s="58">
        <v>0</v>
      </c>
      <c r="AG8517" s="58">
        <v>0</v>
      </c>
      <c r="AH8517" s="58">
        <v>0</v>
      </c>
      <c r="AI8517" s="58">
        <v>0</v>
      </c>
      <c r="AK8517" s="64">
        <f t="shared" si="133"/>
        <v>1.1355955269140844E-2</v>
      </c>
    </row>
    <row r="8518" spans="1:37" x14ac:dyDescent="0.25">
      <c r="A8518">
        <v>8516</v>
      </c>
      <c r="B8518" s="1">
        <v>1.15E-2</v>
      </c>
      <c r="C8518" s="1">
        <v>2.3128452134910883E-4</v>
      </c>
      <c r="D8518" s="58">
        <v>7.3651819406495456E-2</v>
      </c>
      <c r="E8518" s="58">
        <v>0.12407386941684961</v>
      </c>
      <c r="F8518" s="58">
        <v>0.13736240155310453</v>
      </c>
      <c r="G8518" s="58">
        <v>0.12266231024006646</v>
      </c>
      <c r="H8518" s="58">
        <v>3.1207541149108935E-2</v>
      </c>
      <c r="I8518" s="58">
        <v>1.4604448701428546E-2</v>
      </c>
      <c r="J8518" s="58">
        <v>0.13034545760280666</v>
      </c>
      <c r="K8518" s="58">
        <v>3.9699334316607431E-2</v>
      </c>
      <c r="L8518" s="58">
        <v>7.3681022453717673E-2</v>
      </c>
      <c r="M8518" s="58">
        <v>0.11463300160869425</v>
      </c>
      <c r="N8518" s="58">
        <v>0.13807879355112038</v>
      </c>
      <c r="O8518" s="58">
        <v>0</v>
      </c>
      <c r="P8518" s="58">
        <v>0</v>
      </c>
      <c r="Q8518" s="58">
        <v>0</v>
      </c>
      <c r="R8518" s="58">
        <v>0</v>
      </c>
      <c r="S8518" s="58">
        <v>0</v>
      </c>
      <c r="T8518" s="58">
        <v>0</v>
      </c>
      <c r="U8518" s="58">
        <v>0</v>
      </c>
      <c r="V8518" s="58">
        <v>0</v>
      </c>
      <c r="W8518" s="58">
        <v>0</v>
      </c>
      <c r="X8518" s="58">
        <v>0</v>
      </c>
      <c r="Y8518" s="58">
        <v>0</v>
      </c>
      <c r="Z8518" s="58">
        <v>0</v>
      </c>
      <c r="AA8518" s="58">
        <v>0</v>
      </c>
      <c r="AB8518" s="58">
        <v>0</v>
      </c>
      <c r="AC8518" s="58">
        <v>0</v>
      </c>
      <c r="AD8518" s="58">
        <v>0</v>
      </c>
      <c r="AE8518" s="58">
        <v>0</v>
      </c>
      <c r="AF8518" s="58">
        <v>0</v>
      </c>
      <c r="AG8518" s="58">
        <v>0</v>
      </c>
      <c r="AH8518" s="58">
        <v>0</v>
      </c>
      <c r="AI8518" s="58">
        <v>0</v>
      </c>
      <c r="AK8518" s="64">
        <f t="shared" si="133"/>
        <v>2.0111697508618159E-2</v>
      </c>
    </row>
    <row r="8519" spans="1:37" x14ac:dyDescent="0.25">
      <c r="A8519">
        <v>8517</v>
      </c>
      <c r="B8519" s="1">
        <v>1.2999999999999999E-2</v>
      </c>
      <c r="C8519" s="1">
        <v>4.6801204282113907E-4</v>
      </c>
      <c r="D8519" s="58">
        <v>0.12526243821207014</v>
      </c>
      <c r="E8519" s="58">
        <v>0.20747546346104503</v>
      </c>
      <c r="F8519" s="58">
        <v>0.12064358129908431</v>
      </c>
      <c r="G8519" s="58">
        <v>1.4611738719580129E-2</v>
      </c>
      <c r="H8519" s="58">
        <v>5.6312563649956293E-2</v>
      </c>
      <c r="I8519" s="58">
        <v>1.3014791959712392E-3</v>
      </c>
      <c r="J8519" s="58">
        <v>0.12322837282901371</v>
      </c>
      <c r="K8519" s="58">
        <v>5.715926249133624E-3</v>
      </c>
      <c r="L8519" s="58">
        <v>9.5806450752600011E-2</v>
      </c>
      <c r="M8519" s="58">
        <v>0.20835254295453215</v>
      </c>
      <c r="N8519" s="58">
        <v>4.128944267701324E-2</v>
      </c>
      <c r="O8519" s="58">
        <v>0</v>
      </c>
      <c r="P8519" s="58">
        <v>0</v>
      </c>
      <c r="Q8519" s="58">
        <v>0</v>
      </c>
      <c r="R8519" s="58">
        <v>0</v>
      </c>
      <c r="S8519" s="58">
        <v>0</v>
      </c>
      <c r="T8519" s="58">
        <v>0</v>
      </c>
      <c r="U8519" s="58">
        <v>0</v>
      </c>
      <c r="V8519" s="58">
        <v>0</v>
      </c>
      <c r="W8519" s="58">
        <v>0</v>
      </c>
      <c r="X8519" s="58">
        <v>0</v>
      </c>
      <c r="Y8519" s="58">
        <v>0</v>
      </c>
      <c r="Z8519" s="58">
        <v>0</v>
      </c>
      <c r="AA8519" s="58">
        <v>0</v>
      </c>
      <c r="AB8519" s="58">
        <v>0</v>
      </c>
      <c r="AC8519" s="58">
        <v>0</v>
      </c>
      <c r="AD8519" s="58">
        <v>0</v>
      </c>
      <c r="AE8519" s="58">
        <v>0</v>
      </c>
      <c r="AF8519" s="58">
        <v>0</v>
      </c>
      <c r="AG8519" s="58">
        <v>0</v>
      </c>
      <c r="AH8519" s="58">
        <v>0</v>
      </c>
      <c r="AI8519" s="58">
        <v>0</v>
      </c>
      <c r="AK8519" s="64">
        <f t="shared" si="133"/>
        <v>3.6000926370856855E-2</v>
      </c>
    </row>
    <row r="8520" spans="1:37" x14ac:dyDescent="0.25">
      <c r="A8520">
        <v>8518</v>
      </c>
      <c r="B8520" s="1">
        <v>1.0999999999999999E-2</v>
      </c>
      <c r="C8520" s="1">
        <v>-2.8368327718580368E-4</v>
      </c>
      <c r="D8520" s="58">
        <v>6.1940075549602623E-3</v>
      </c>
      <c r="E8520" s="58">
        <v>3.8434349080651881E-2</v>
      </c>
      <c r="F8520" s="58">
        <v>0.1436873561317078</v>
      </c>
      <c r="G8520" s="58">
        <v>2.2208399026356195E-3</v>
      </c>
      <c r="H8520" s="58">
        <v>0.15722893896941179</v>
      </c>
      <c r="I8520" s="58">
        <v>0.13954262555235744</v>
      </c>
      <c r="J8520" s="58">
        <v>8.5983509181906961E-2</v>
      </c>
      <c r="K8520" s="58">
        <v>0.13407722022167434</v>
      </c>
      <c r="L8520" s="58">
        <v>0.12604224382663171</v>
      </c>
      <c r="M8520" s="58">
        <v>0.14237114246061447</v>
      </c>
      <c r="N8520" s="58">
        <v>2.4217767117447605E-2</v>
      </c>
      <c r="O8520" s="58">
        <v>0</v>
      </c>
      <c r="P8520" s="58">
        <v>0</v>
      </c>
      <c r="Q8520" s="58">
        <v>0</v>
      </c>
      <c r="R8520" s="58">
        <v>0</v>
      </c>
      <c r="S8520" s="58">
        <v>0</v>
      </c>
      <c r="T8520" s="58">
        <v>0</v>
      </c>
      <c r="U8520" s="58">
        <v>0</v>
      </c>
      <c r="V8520" s="58">
        <v>0</v>
      </c>
      <c r="W8520" s="58">
        <v>0</v>
      </c>
      <c r="X8520" s="58">
        <v>0</v>
      </c>
      <c r="Y8520" s="58">
        <v>0</v>
      </c>
      <c r="Z8520" s="58">
        <v>0</v>
      </c>
      <c r="AA8520" s="58">
        <v>0</v>
      </c>
      <c r="AB8520" s="58">
        <v>0</v>
      </c>
      <c r="AC8520" s="58">
        <v>0</v>
      </c>
      <c r="AD8520" s="58">
        <v>0</v>
      </c>
      <c r="AE8520" s="58">
        <v>0</v>
      </c>
      <c r="AF8520" s="58">
        <v>0</v>
      </c>
      <c r="AG8520" s="58">
        <v>0</v>
      </c>
      <c r="AH8520" s="58">
        <v>0</v>
      </c>
      <c r="AI8520" s="58">
        <v>0</v>
      </c>
      <c r="AK8520" s="64">
        <f t="shared" si="133"/>
        <v>-2.5789388835073063E-2</v>
      </c>
    </row>
    <row r="8521" spans="1:37" x14ac:dyDescent="0.25">
      <c r="A8521">
        <v>8519</v>
      </c>
      <c r="B8521" s="1">
        <v>1.24E-2</v>
      </c>
      <c r="C8521" s="1">
        <v>2.6292570567138472E-4</v>
      </c>
      <c r="D8521" s="58">
        <v>8.2237057665383584E-3</v>
      </c>
      <c r="E8521" s="58">
        <v>0.15040299743441277</v>
      </c>
      <c r="F8521" s="58">
        <v>1.8708170949472105E-2</v>
      </c>
      <c r="G8521" s="58">
        <v>9.0896059564697387E-2</v>
      </c>
      <c r="H8521" s="58">
        <v>9.4187487952633112E-2</v>
      </c>
      <c r="I8521" s="58">
        <v>0.11458889488834839</v>
      </c>
      <c r="J8521" s="58">
        <v>9.5830289153600479E-2</v>
      </c>
      <c r="K8521" s="58">
        <v>8.1979475016357592E-2</v>
      </c>
      <c r="L8521" s="58">
        <v>0.10604602018552971</v>
      </c>
      <c r="M8521" s="58">
        <v>9.3269452305373465E-2</v>
      </c>
      <c r="N8521" s="58">
        <v>0.14586744678303659</v>
      </c>
      <c r="O8521" s="58">
        <v>0</v>
      </c>
      <c r="P8521" s="58">
        <v>0</v>
      </c>
      <c r="Q8521" s="58">
        <v>0</v>
      </c>
      <c r="R8521" s="58">
        <v>0</v>
      </c>
      <c r="S8521" s="58">
        <v>0</v>
      </c>
      <c r="T8521" s="58">
        <v>0</v>
      </c>
      <c r="U8521" s="58">
        <v>0</v>
      </c>
      <c r="V8521" s="58">
        <v>0</v>
      </c>
      <c r="W8521" s="58">
        <v>0</v>
      </c>
      <c r="X8521" s="58">
        <v>0</v>
      </c>
      <c r="Y8521" s="58">
        <v>0</v>
      </c>
      <c r="Z8521" s="58">
        <v>0</v>
      </c>
      <c r="AA8521" s="58">
        <v>0</v>
      </c>
      <c r="AB8521" s="58">
        <v>0</v>
      </c>
      <c r="AC8521" s="58">
        <v>0</v>
      </c>
      <c r="AD8521" s="58">
        <v>0</v>
      </c>
      <c r="AE8521" s="58">
        <v>0</v>
      </c>
      <c r="AF8521" s="58">
        <v>0</v>
      </c>
      <c r="AG8521" s="58">
        <v>0</v>
      </c>
      <c r="AH8521" s="58">
        <v>0</v>
      </c>
      <c r="AI8521" s="58">
        <v>0</v>
      </c>
      <c r="AK8521" s="64">
        <f t="shared" si="133"/>
        <v>2.1203685941240703E-2</v>
      </c>
    </row>
    <row r="8522" spans="1:37" x14ac:dyDescent="0.25">
      <c r="A8522">
        <v>8520</v>
      </c>
      <c r="B8522" s="1">
        <v>1.2200000000000001E-2</v>
      </c>
      <c r="C8522" s="1">
        <v>3.4851105793324666E-4</v>
      </c>
      <c r="D8522" s="58">
        <v>4.9111216203981581E-2</v>
      </c>
      <c r="E8522" s="58">
        <v>8.279292175000405E-2</v>
      </c>
      <c r="F8522" s="58">
        <v>3.3460121265772039E-2</v>
      </c>
      <c r="G8522" s="58">
        <v>0.22074246907939404</v>
      </c>
      <c r="H8522" s="58">
        <v>7.101757475074072E-2</v>
      </c>
      <c r="I8522" s="58">
        <v>3.7607243140051878E-2</v>
      </c>
      <c r="J8522" s="58">
        <v>0.19108706060613884</v>
      </c>
      <c r="K8522" s="58">
        <v>3.3931371499465436E-2</v>
      </c>
      <c r="L8522" s="58">
        <v>7.896434953839776E-2</v>
      </c>
      <c r="M8522" s="58">
        <v>3.58045706107206E-2</v>
      </c>
      <c r="N8522" s="58">
        <v>0.16548110155533322</v>
      </c>
      <c r="O8522" s="58">
        <v>0</v>
      </c>
      <c r="P8522" s="58">
        <v>0</v>
      </c>
      <c r="Q8522" s="58">
        <v>0</v>
      </c>
      <c r="R8522" s="58">
        <v>0</v>
      </c>
      <c r="S8522" s="58">
        <v>0</v>
      </c>
      <c r="T8522" s="58">
        <v>0</v>
      </c>
      <c r="U8522" s="58">
        <v>0</v>
      </c>
      <c r="V8522" s="58">
        <v>0</v>
      </c>
      <c r="W8522" s="58">
        <v>0</v>
      </c>
      <c r="X8522" s="58">
        <v>0</v>
      </c>
      <c r="Y8522" s="58">
        <v>0</v>
      </c>
      <c r="Z8522" s="58">
        <v>0</v>
      </c>
      <c r="AA8522" s="58">
        <v>0</v>
      </c>
      <c r="AB8522" s="58">
        <v>0</v>
      </c>
      <c r="AC8522" s="58">
        <v>0</v>
      </c>
      <c r="AD8522" s="58">
        <v>0</v>
      </c>
      <c r="AE8522" s="58">
        <v>0</v>
      </c>
      <c r="AF8522" s="58">
        <v>0</v>
      </c>
      <c r="AG8522" s="58">
        <v>0</v>
      </c>
      <c r="AH8522" s="58">
        <v>0</v>
      </c>
      <c r="AI8522" s="58">
        <v>0</v>
      </c>
      <c r="AK8522" s="64">
        <f t="shared" si="133"/>
        <v>2.8566480158462838E-2</v>
      </c>
    </row>
    <row r="8523" spans="1:37" x14ac:dyDescent="0.25">
      <c r="A8523">
        <v>8521</v>
      </c>
      <c r="B8523" s="1">
        <v>1.2200000000000001E-2</v>
      </c>
      <c r="C8523" s="1">
        <v>-1.4140237199548861E-4</v>
      </c>
      <c r="D8523" s="58">
        <v>3.6912413015466709E-2</v>
      </c>
      <c r="E8523" s="58">
        <v>5.2992838796700817E-2</v>
      </c>
      <c r="F8523" s="58">
        <v>0.11944896339058102</v>
      </c>
      <c r="G8523" s="58">
        <v>0.16404116991050413</v>
      </c>
      <c r="H8523" s="58">
        <v>0.13778056880297168</v>
      </c>
      <c r="I8523" s="58">
        <v>7.6503119147283249E-2</v>
      </c>
      <c r="J8523" s="58">
        <v>0.1320465079290688</v>
      </c>
      <c r="K8523" s="58">
        <v>0.10014547847762481</v>
      </c>
      <c r="L8523" s="58">
        <v>2.2725659695614932E-2</v>
      </c>
      <c r="M8523" s="58">
        <v>0.14575643577188202</v>
      </c>
      <c r="N8523" s="58">
        <v>1.1646845062301689E-2</v>
      </c>
      <c r="O8523" s="58">
        <v>0</v>
      </c>
      <c r="P8523" s="58">
        <v>0</v>
      </c>
      <c r="Q8523" s="58">
        <v>0</v>
      </c>
      <c r="R8523" s="58">
        <v>0</v>
      </c>
      <c r="S8523" s="58">
        <v>0</v>
      </c>
      <c r="T8523" s="58">
        <v>0</v>
      </c>
      <c r="U8523" s="58">
        <v>0</v>
      </c>
      <c r="V8523" s="58">
        <v>0</v>
      </c>
      <c r="W8523" s="58">
        <v>0</v>
      </c>
      <c r="X8523" s="58">
        <v>0</v>
      </c>
      <c r="Y8523" s="58">
        <v>0</v>
      </c>
      <c r="Z8523" s="58">
        <v>0</v>
      </c>
      <c r="AA8523" s="58">
        <v>0</v>
      </c>
      <c r="AB8523" s="58">
        <v>0</v>
      </c>
      <c r="AC8523" s="58">
        <v>0</v>
      </c>
      <c r="AD8523" s="58">
        <v>0</v>
      </c>
      <c r="AE8523" s="58">
        <v>0</v>
      </c>
      <c r="AF8523" s="58">
        <v>0</v>
      </c>
      <c r="AG8523" s="58">
        <v>0</v>
      </c>
      <c r="AH8523" s="58">
        <v>0</v>
      </c>
      <c r="AI8523" s="58">
        <v>0</v>
      </c>
      <c r="AK8523" s="64">
        <f t="shared" si="133"/>
        <v>-1.1590358360285951E-2</v>
      </c>
    </row>
    <row r="8524" spans="1:37" x14ac:dyDescent="0.25">
      <c r="A8524">
        <v>8522</v>
      </c>
      <c r="B8524" s="1">
        <v>1.37E-2</v>
      </c>
      <c r="C8524" s="1">
        <v>-3.0677587453301948E-4</v>
      </c>
      <c r="D8524" s="58">
        <v>1.9439806418145276E-2</v>
      </c>
      <c r="E8524" s="58">
        <v>0.12270052128771146</v>
      </c>
      <c r="F8524" s="58">
        <v>0.17764217848889222</v>
      </c>
      <c r="G8524" s="58">
        <v>3.0399993908814273E-3</v>
      </c>
      <c r="H8524" s="58">
        <v>7.8337082902424873E-2</v>
      </c>
      <c r="I8524" s="58">
        <v>0.13698610977548406</v>
      </c>
      <c r="J8524" s="58">
        <v>4.3490581816477331E-2</v>
      </c>
      <c r="K8524" s="58">
        <v>0.17273216898123733</v>
      </c>
      <c r="L8524" s="58">
        <v>7.4936109544076618E-2</v>
      </c>
      <c r="M8524" s="58">
        <v>7.924915574139961E-2</v>
      </c>
      <c r="N8524" s="58">
        <v>9.1446285653269579E-2</v>
      </c>
      <c r="O8524" s="58">
        <v>0</v>
      </c>
      <c r="P8524" s="58">
        <v>0</v>
      </c>
      <c r="Q8524" s="58">
        <v>0</v>
      </c>
      <c r="R8524" s="58">
        <v>0</v>
      </c>
      <c r="S8524" s="58">
        <v>0</v>
      </c>
      <c r="T8524" s="58">
        <v>0</v>
      </c>
      <c r="U8524" s="58">
        <v>0</v>
      </c>
      <c r="V8524" s="58">
        <v>0</v>
      </c>
      <c r="W8524" s="58">
        <v>0</v>
      </c>
      <c r="X8524" s="58">
        <v>0</v>
      </c>
      <c r="Y8524" s="58">
        <v>0</v>
      </c>
      <c r="Z8524" s="58">
        <v>0</v>
      </c>
      <c r="AA8524" s="58">
        <v>0</v>
      </c>
      <c r="AB8524" s="58">
        <v>0</v>
      </c>
      <c r="AC8524" s="58">
        <v>0</v>
      </c>
      <c r="AD8524" s="58">
        <v>0</v>
      </c>
      <c r="AE8524" s="58">
        <v>0</v>
      </c>
      <c r="AF8524" s="58">
        <v>0</v>
      </c>
      <c r="AG8524" s="58">
        <v>0</v>
      </c>
      <c r="AH8524" s="58">
        <v>0</v>
      </c>
      <c r="AI8524" s="58">
        <v>0</v>
      </c>
      <c r="AK8524" s="64">
        <f t="shared" si="133"/>
        <v>-2.2392399600950325E-2</v>
      </c>
    </row>
    <row r="8525" spans="1:37" x14ac:dyDescent="0.25">
      <c r="A8525">
        <v>8523</v>
      </c>
      <c r="B8525" s="1">
        <v>1.0200000000000001E-2</v>
      </c>
      <c r="C8525" s="1">
        <v>-2.2834030688052636E-4</v>
      </c>
      <c r="D8525" s="58">
        <v>0.14106502936532483</v>
      </c>
      <c r="E8525" s="58">
        <v>1.4251283238006455E-2</v>
      </c>
      <c r="F8525" s="58">
        <v>7.3902407473700693E-2</v>
      </c>
      <c r="G8525" s="58">
        <v>3.2661163612550517E-2</v>
      </c>
      <c r="H8525" s="58">
        <v>0.18610450337852144</v>
      </c>
      <c r="I8525" s="58">
        <v>5.8851103973473476E-3</v>
      </c>
      <c r="J8525" s="58">
        <v>5.7251936575408696E-2</v>
      </c>
      <c r="K8525" s="58">
        <v>0.15878331883641811</v>
      </c>
      <c r="L8525" s="58">
        <v>0.10559022211106833</v>
      </c>
      <c r="M8525" s="58">
        <v>0.12396036093996636</v>
      </c>
      <c r="N8525" s="58">
        <v>0.10054466407168725</v>
      </c>
      <c r="O8525" s="58">
        <v>0</v>
      </c>
      <c r="P8525" s="58">
        <v>0</v>
      </c>
      <c r="Q8525" s="58">
        <v>0</v>
      </c>
      <c r="R8525" s="58">
        <v>0</v>
      </c>
      <c r="S8525" s="58">
        <v>0</v>
      </c>
      <c r="T8525" s="58">
        <v>0</v>
      </c>
      <c r="U8525" s="58">
        <v>0</v>
      </c>
      <c r="V8525" s="58">
        <v>0</v>
      </c>
      <c r="W8525" s="58">
        <v>0</v>
      </c>
      <c r="X8525" s="58">
        <v>0</v>
      </c>
      <c r="Y8525" s="58">
        <v>0</v>
      </c>
      <c r="Z8525" s="58">
        <v>0</v>
      </c>
      <c r="AA8525" s="58">
        <v>0</v>
      </c>
      <c r="AB8525" s="58">
        <v>0</v>
      </c>
      <c r="AC8525" s="58">
        <v>0</v>
      </c>
      <c r="AD8525" s="58">
        <v>0</v>
      </c>
      <c r="AE8525" s="58">
        <v>0</v>
      </c>
      <c r="AF8525" s="58">
        <v>0</v>
      </c>
      <c r="AG8525" s="58">
        <v>0</v>
      </c>
      <c r="AH8525" s="58">
        <v>0</v>
      </c>
      <c r="AI8525" s="58">
        <v>0</v>
      </c>
      <c r="AK8525" s="64">
        <f t="shared" si="133"/>
        <v>-2.2386304596130033E-2</v>
      </c>
    </row>
    <row r="8526" spans="1:37" x14ac:dyDescent="0.25">
      <c r="A8526">
        <v>8524</v>
      </c>
      <c r="B8526" s="1">
        <v>1.4800000000000001E-2</v>
      </c>
      <c r="C8526" s="1">
        <v>-1.1144359087142115E-4</v>
      </c>
      <c r="D8526" s="58">
        <v>3.663248643275166E-2</v>
      </c>
      <c r="E8526" s="58">
        <v>0.15261382111630231</v>
      </c>
      <c r="F8526" s="58">
        <v>0.10269424441130964</v>
      </c>
      <c r="G8526" s="58">
        <v>0.14112255567013096</v>
      </c>
      <c r="H8526" s="58">
        <v>3.082944594562664E-2</v>
      </c>
      <c r="I8526" s="58">
        <v>0.13690954367357824</v>
      </c>
      <c r="J8526" s="58">
        <v>1.7921193774542658E-2</v>
      </c>
      <c r="K8526" s="58">
        <v>0.15684867568492528</v>
      </c>
      <c r="L8526" s="58">
        <v>7.4002912566558707E-2</v>
      </c>
      <c r="M8526" s="58">
        <v>3.6381024295992254E-3</v>
      </c>
      <c r="N8526" s="58">
        <v>0.14678701829467464</v>
      </c>
      <c r="O8526" s="58">
        <v>0</v>
      </c>
      <c r="P8526" s="58">
        <v>0</v>
      </c>
      <c r="Q8526" s="58">
        <v>0</v>
      </c>
      <c r="R8526" s="58">
        <v>0</v>
      </c>
      <c r="S8526" s="58">
        <v>0</v>
      </c>
      <c r="T8526" s="58">
        <v>0</v>
      </c>
      <c r="U8526" s="58">
        <v>0</v>
      </c>
      <c r="V8526" s="58">
        <v>0</v>
      </c>
      <c r="W8526" s="58">
        <v>0</v>
      </c>
      <c r="X8526" s="58">
        <v>0</v>
      </c>
      <c r="Y8526" s="58">
        <v>0</v>
      </c>
      <c r="Z8526" s="58">
        <v>0</v>
      </c>
      <c r="AA8526" s="58">
        <v>0</v>
      </c>
      <c r="AB8526" s="58">
        <v>0</v>
      </c>
      <c r="AC8526" s="58">
        <v>0</v>
      </c>
      <c r="AD8526" s="58">
        <v>0</v>
      </c>
      <c r="AE8526" s="58">
        <v>0</v>
      </c>
      <c r="AF8526" s="58">
        <v>0</v>
      </c>
      <c r="AG8526" s="58">
        <v>0</v>
      </c>
      <c r="AH8526" s="58">
        <v>0</v>
      </c>
      <c r="AI8526" s="58">
        <v>0</v>
      </c>
      <c r="AK8526" s="64">
        <f t="shared" si="133"/>
        <v>-7.5299723561771045E-3</v>
      </c>
    </row>
    <row r="8527" spans="1:37" x14ac:dyDescent="0.25">
      <c r="A8527">
        <v>8525</v>
      </c>
      <c r="B8527" s="1">
        <v>1.0200000000000001E-2</v>
      </c>
      <c r="C8527" s="1">
        <v>-2.8514756286400386E-5</v>
      </c>
      <c r="D8527" s="58">
        <v>0.17804815428554824</v>
      </c>
      <c r="E8527" s="58">
        <v>3.93208177987713E-2</v>
      </c>
      <c r="F8527" s="58">
        <v>0.1016242518685503</v>
      </c>
      <c r="G8527" s="58">
        <v>7.3887689707536151E-3</v>
      </c>
      <c r="H8527" s="58">
        <v>7.408649257384492E-2</v>
      </c>
      <c r="I8527" s="58">
        <v>0.10244694501581764</v>
      </c>
      <c r="J8527" s="58">
        <v>0.14817078063212658</v>
      </c>
      <c r="K8527" s="58">
        <v>4.6437398128018052E-2</v>
      </c>
      <c r="L8527" s="58">
        <v>7.1127505160220983E-2</v>
      </c>
      <c r="M8527" s="58">
        <v>0.13905231405667298</v>
      </c>
      <c r="N8527" s="58">
        <v>9.2296571509675407E-2</v>
      </c>
      <c r="O8527" s="58">
        <v>0</v>
      </c>
      <c r="P8527" s="58">
        <v>0</v>
      </c>
      <c r="Q8527" s="58">
        <v>0</v>
      </c>
      <c r="R8527" s="58">
        <v>0</v>
      </c>
      <c r="S8527" s="58">
        <v>0</v>
      </c>
      <c r="T8527" s="58">
        <v>0</v>
      </c>
      <c r="U8527" s="58">
        <v>0</v>
      </c>
      <c r="V8527" s="58">
        <v>0</v>
      </c>
      <c r="W8527" s="58">
        <v>0</v>
      </c>
      <c r="X8527" s="58">
        <v>0</v>
      </c>
      <c r="Y8527" s="58">
        <v>0</v>
      </c>
      <c r="Z8527" s="58">
        <v>0</v>
      </c>
      <c r="AA8527" s="58">
        <v>0</v>
      </c>
      <c r="AB8527" s="58">
        <v>0</v>
      </c>
      <c r="AC8527" s="58">
        <v>0</v>
      </c>
      <c r="AD8527" s="58">
        <v>0</v>
      </c>
      <c r="AE8527" s="58">
        <v>0</v>
      </c>
      <c r="AF8527" s="58">
        <v>0</v>
      </c>
      <c r="AG8527" s="58">
        <v>0</v>
      </c>
      <c r="AH8527" s="58">
        <v>0</v>
      </c>
      <c r="AI8527" s="58">
        <v>0</v>
      </c>
      <c r="AK8527" s="64">
        <f t="shared" si="133"/>
        <v>-2.7955643418039592E-3</v>
      </c>
    </row>
    <row r="8528" spans="1:37" x14ac:dyDescent="0.25">
      <c r="A8528">
        <v>8526</v>
      </c>
      <c r="B8528" s="1">
        <v>1.2999999999999999E-2</v>
      </c>
      <c r="C8528" s="1">
        <v>3.5692326384119519E-4</v>
      </c>
      <c r="D8528" s="58">
        <v>6.3723390746845077E-2</v>
      </c>
      <c r="E8528" s="58">
        <v>0.15732119048806056</v>
      </c>
      <c r="F8528" s="58">
        <v>6.1528620679238644E-2</v>
      </c>
      <c r="G8528" s="58">
        <v>0.12696024944246687</v>
      </c>
      <c r="H8528" s="58">
        <v>5.5152129630070323E-2</v>
      </c>
      <c r="I8528" s="58">
        <v>0.14859909908664606</v>
      </c>
      <c r="J8528" s="58">
        <v>0.1158469493750113</v>
      </c>
      <c r="K8528" s="58">
        <v>1.3967511836072957E-3</v>
      </c>
      <c r="L8528" s="58">
        <v>0.10561933490838539</v>
      </c>
      <c r="M8528" s="58">
        <v>0.10579457082766067</v>
      </c>
      <c r="N8528" s="58">
        <v>5.8057713632008019E-2</v>
      </c>
      <c r="O8528" s="58">
        <v>0</v>
      </c>
      <c r="P8528" s="58">
        <v>0</v>
      </c>
      <c r="Q8528" s="58">
        <v>0</v>
      </c>
      <c r="R8528" s="58">
        <v>0</v>
      </c>
      <c r="S8528" s="58">
        <v>0</v>
      </c>
      <c r="T8528" s="58">
        <v>0</v>
      </c>
      <c r="U8528" s="58">
        <v>0</v>
      </c>
      <c r="V8528" s="58">
        <v>0</v>
      </c>
      <c r="W8528" s="58">
        <v>0</v>
      </c>
      <c r="X8528" s="58">
        <v>0</v>
      </c>
      <c r="Y8528" s="58">
        <v>0</v>
      </c>
      <c r="Z8528" s="58">
        <v>0</v>
      </c>
      <c r="AA8528" s="58">
        <v>0</v>
      </c>
      <c r="AB8528" s="58">
        <v>0</v>
      </c>
      <c r="AC8528" s="58">
        <v>0</v>
      </c>
      <c r="AD8528" s="58">
        <v>0</v>
      </c>
      <c r="AE8528" s="58">
        <v>0</v>
      </c>
      <c r="AF8528" s="58">
        <v>0</v>
      </c>
      <c r="AG8528" s="58">
        <v>0</v>
      </c>
      <c r="AH8528" s="58">
        <v>0</v>
      </c>
      <c r="AI8528" s="58">
        <v>0</v>
      </c>
      <c r="AK8528" s="64">
        <f t="shared" si="133"/>
        <v>2.745563568009194E-2</v>
      </c>
    </row>
    <row r="8529" spans="1:37" x14ac:dyDescent="0.25">
      <c r="A8529">
        <v>8527</v>
      </c>
      <c r="B8529" s="1">
        <v>1.17E-2</v>
      </c>
      <c r="C8529" s="1">
        <v>-3.8653070697734754E-4</v>
      </c>
      <c r="D8529" s="58">
        <v>8.8337778464769191E-3</v>
      </c>
      <c r="E8529" s="58">
        <v>5.4727493464637546E-2</v>
      </c>
      <c r="F8529" s="58">
        <v>0.18060220174429614</v>
      </c>
      <c r="G8529" s="58">
        <v>6.129623833791524E-2</v>
      </c>
      <c r="H8529" s="58">
        <v>0.16490261304523857</v>
      </c>
      <c r="I8529" s="58">
        <v>7.0883224398879924E-2</v>
      </c>
      <c r="J8529" s="58">
        <v>5.4518951251247477E-2</v>
      </c>
      <c r="K8529" s="58">
        <v>0.15926682140962764</v>
      </c>
      <c r="L8529" s="58">
        <v>2.6866661003856946E-2</v>
      </c>
      <c r="M8529" s="58">
        <v>0.15225041972464617</v>
      </c>
      <c r="N8529" s="58">
        <v>6.5851597773177256E-2</v>
      </c>
      <c r="O8529" s="58">
        <v>0</v>
      </c>
      <c r="P8529" s="58">
        <v>0</v>
      </c>
      <c r="Q8529" s="58">
        <v>0</v>
      </c>
      <c r="R8529" s="58">
        <v>0</v>
      </c>
      <c r="S8529" s="58">
        <v>0</v>
      </c>
      <c r="T8529" s="58">
        <v>0</v>
      </c>
      <c r="U8529" s="58">
        <v>0</v>
      </c>
      <c r="V8529" s="58">
        <v>0</v>
      </c>
      <c r="W8529" s="58">
        <v>0</v>
      </c>
      <c r="X8529" s="58">
        <v>0</v>
      </c>
      <c r="Y8529" s="58">
        <v>0</v>
      </c>
      <c r="Z8529" s="58">
        <v>0</v>
      </c>
      <c r="AA8529" s="58">
        <v>0</v>
      </c>
      <c r="AB8529" s="58">
        <v>0</v>
      </c>
      <c r="AC8529" s="58">
        <v>0</v>
      </c>
      <c r="AD8529" s="58">
        <v>0</v>
      </c>
      <c r="AE8529" s="58">
        <v>0</v>
      </c>
      <c r="AF8529" s="58">
        <v>0</v>
      </c>
      <c r="AG8529" s="58">
        <v>0</v>
      </c>
      <c r="AH8529" s="58">
        <v>0</v>
      </c>
      <c r="AI8529" s="58">
        <v>0</v>
      </c>
      <c r="AK8529" s="64">
        <f t="shared" si="133"/>
        <v>-3.3036812562166458E-2</v>
      </c>
    </row>
    <row r="8530" spans="1:37" x14ac:dyDescent="0.25">
      <c r="A8530">
        <v>8528</v>
      </c>
      <c r="B8530" s="1">
        <v>1.3299999999999999E-2</v>
      </c>
      <c r="C8530" s="1">
        <v>2.9940877888409101E-5</v>
      </c>
      <c r="D8530" s="58">
        <v>0.14055263637200313</v>
      </c>
      <c r="E8530" s="58">
        <v>0.12392857812230519</v>
      </c>
      <c r="F8530" s="58">
        <v>4.5950773819394608E-2</v>
      </c>
      <c r="G8530" s="58">
        <v>8.4125149286383982E-2</v>
      </c>
      <c r="H8530" s="58">
        <v>6.1331294041063189E-2</v>
      </c>
      <c r="I8530" s="58">
        <v>0.10418956930241097</v>
      </c>
      <c r="J8530" s="58">
        <v>0.14680967221039071</v>
      </c>
      <c r="K8530" s="58">
        <v>0.10725785797205477</v>
      </c>
      <c r="L8530" s="58">
        <v>2.0881948677881609E-2</v>
      </c>
      <c r="M8530" s="58">
        <v>0.11676944423941225</v>
      </c>
      <c r="N8530" s="58">
        <v>4.8203075956699482E-2</v>
      </c>
      <c r="O8530" s="58">
        <v>0</v>
      </c>
      <c r="P8530" s="58">
        <v>0</v>
      </c>
      <c r="Q8530" s="58">
        <v>0</v>
      </c>
      <c r="R8530" s="58">
        <v>0</v>
      </c>
      <c r="S8530" s="58">
        <v>0</v>
      </c>
      <c r="T8530" s="58">
        <v>0</v>
      </c>
      <c r="U8530" s="58">
        <v>0</v>
      </c>
      <c r="V8530" s="58">
        <v>0</v>
      </c>
      <c r="W8530" s="58">
        <v>0</v>
      </c>
      <c r="X8530" s="58">
        <v>0</v>
      </c>
      <c r="Y8530" s="58">
        <v>0</v>
      </c>
      <c r="Z8530" s="58">
        <v>0</v>
      </c>
      <c r="AA8530" s="58">
        <v>0</v>
      </c>
      <c r="AB8530" s="58">
        <v>0</v>
      </c>
      <c r="AC8530" s="58">
        <v>0</v>
      </c>
      <c r="AD8530" s="58">
        <v>0</v>
      </c>
      <c r="AE8530" s="58">
        <v>0</v>
      </c>
      <c r="AF8530" s="58">
        <v>0</v>
      </c>
      <c r="AG8530" s="58">
        <v>0</v>
      </c>
      <c r="AH8530" s="58">
        <v>0</v>
      </c>
      <c r="AI8530" s="58">
        <v>0</v>
      </c>
      <c r="AK8530" s="64">
        <f t="shared" si="133"/>
        <v>2.251193826196173E-3</v>
      </c>
    </row>
    <row r="8531" spans="1:37" x14ac:dyDescent="0.25">
      <c r="A8531">
        <v>8529</v>
      </c>
      <c r="B8531" s="1">
        <v>1.38E-2</v>
      </c>
      <c r="C8531" s="1">
        <v>1.0155606043345768E-4</v>
      </c>
      <c r="D8531" s="58">
        <v>7.636810824170509E-2</v>
      </c>
      <c r="E8531" s="58">
        <v>0.15885892674150456</v>
      </c>
      <c r="F8531" s="58">
        <v>5.8052652286939524E-2</v>
      </c>
      <c r="G8531" s="58">
        <v>4.3765053507415642E-2</v>
      </c>
      <c r="H8531" s="58">
        <v>2.8848074604760264E-2</v>
      </c>
      <c r="I8531" s="58">
        <v>3.1428936429917551E-2</v>
      </c>
      <c r="J8531" s="58">
        <v>0.15847779410027224</v>
      </c>
      <c r="K8531" s="58">
        <v>0.17300286483884392</v>
      </c>
      <c r="L8531" s="58">
        <v>8.7292087615006467E-2</v>
      </c>
      <c r="M8531" s="58">
        <v>6.0180884432947862E-2</v>
      </c>
      <c r="N8531" s="58">
        <v>0.12372461720068681</v>
      </c>
      <c r="O8531" s="58">
        <v>0</v>
      </c>
      <c r="P8531" s="58">
        <v>0</v>
      </c>
      <c r="Q8531" s="58">
        <v>0</v>
      </c>
      <c r="R8531" s="58">
        <v>0</v>
      </c>
      <c r="S8531" s="58">
        <v>0</v>
      </c>
      <c r="T8531" s="58">
        <v>0</v>
      </c>
      <c r="U8531" s="58">
        <v>0</v>
      </c>
      <c r="V8531" s="58">
        <v>0</v>
      </c>
      <c r="W8531" s="58">
        <v>0</v>
      </c>
      <c r="X8531" s="58">
        <v>0</v>
      </c>
      <c r="Y8531" s="58">
        <v>0</v>
      </c>
      <c r="Z8531" s="58">
        <v>0</v>
      </c>
      <c r="AA8531" s="58">
        <v>0</v>
      </c>
      <c r="AB8531" s="58">
        <v>0</v>
      </c>
      <c r="AC8531" s="58">
        <v>0</v>
      </c>
      <c r="AD8531" s="58">
        <v>0</v>
      </c>
      <c r="AE8531" s="58">
        <v>0</v>
      </c>
      <c r="AF8531" s="58">
        <v>0</v>
      </c>
      <c r="AG8531" s="58">
        <v>0</v>
      </c>
      <c r="AH8531" s="58">
        <v>0</v>
      </c>
      <c r="AI8531" s="58">
        <v>0</v>
      </c>
      <c r="AK8531" s="64">
        <f t="shared" si="133"/>
        <v>7.3591348140186726E-3</v>
      </c>
    </row>
    <row r="8532" spans="1:37" x14ac:dyDescent="0.25">
      <c r="A8532">
        <v>8530</v>
      </c>
      <c r="B8532" s="1">
        <v>1.3599999999999999E-2</v>
      </c>
      <c r="C8532" s="1">
        <v>-2.6832605855113111E-4</v>
      </c>
      <c r="D8532" s="58">
        <v>0.12345563742628175</v>
      </c>
      <c r="E8532" s="58">
        <v>2.7460018539556159E-2</v>
      </c>
      <c r="F8532" s="58">
        <v>8.0979981725854744E-2</v>
      </c>
      <c r="G8532" s="58">
        <v>0.12049693778727054</v>
      </c>
      <c r="H8532" s="58">
        <v>0.15969444888850345</v>
      </c>
      <c r="I8532" s="58">
        <v>0.13106183785104097</v>
      </c>
      <c r="J8532" s="58">
        <v>0.16437614935088088</v>
      </c>
      <c r="K8532" s="58">
        <v>0.13099042823612</v>
      </c>
      <c r="L8532" s="58">
        <v>1.1446488634337887E-2</v>
      </c>
      <c r="M8532" s="58">
        <v>2.9308386988947416E-2</v>
      </c>
      <c r="N8532" s="58">
        <v>2.0729684571206285E-2</v>
      </c>
      <c r="O8532" s="58">
        <v>0</v>
      </c>
      <c r="P8532" s="58">
        <v>0</v>
      </c>
      <c r="Q8532" s="58">
        <v>0</v>
      </c>
      <c r="R8532" s="58">
        <v>0</v>
      </c>
      <c r="S8532" s="58">
        <v>0</v>
      </c>
      <c r="T8532" s="58">
        <v>0</v>
      </c>
      <c r="U8532" s="58">
        <v>0</v>
      </c>
      <c r="V8532" s="58">
        <v>0</v>
      </c>
      <c r="W8532" s="58">
        <v>0</v>
      </c>
      <c r="X8532" s="58">
        <v>0</v>
      </c>
      <c r="Y8532" s="58">
        <v>0</v>
      </c>
      <c r="Z8532" s="58">
        <v>0</v>
      </c>
      <c r="AA8532" s="58">
        <v>0</v>
      </c>
      <c r="AB8532" s="58">
        <v>0</v>
      </c>
      <c r="AC8532" s="58">
        <v>0</v>
      </c>
      <c r="AD8532" s="58">
        <v>0</v>
      </c>
      <c r="AE8532" s="58">
        <v>0</v>
      </c>
      <c r="AF8532" s="58">
        <v>0</v>
      </c>
      <c r="AG8532" s="58">
        <v>0</v>
      </c>
      <c r="AH8532" s="58">
        <v>0</v>
      </c>
      <c r="AI8532" s="58">
        <v>0</v>
      </c>
      <c r="AK8532" s="64">
        <f t="shared" si="133"/>
        <v>-1.9729857246406701E-2</v>
      </c>
    </row>
    <row r="8533" spans="1:37" x14ac:dyDescent="0.25">
      <c r="A8533">
        <v>8531</v>
      </c>
      <c r="B8533" s="1">
        <v>1.21E-2</v>
      </c>
      <c r="C8533" s="1">
        <v>-1.4392733106873988E-5</v>
      </c>
      <c r="D8533" s="58">
        <v>6.5226659595599881E-2</v>
      </c>
      <c r="E8533" s="58">
        <v>0.11678125074602556</v>
      </c>
      <c r="F8533" s="58">
        <v>7.2170643246739663E-2</v>
      </c>
      <c r="G8533" s="58">
        <v>4.2278525211928007E-2</v>
      </c>
      <c r="H8533" s="58">
        <v>5.2345317648820631E-2</v>
      </c>
      <c r="I8533" s="58">
        <v>0.10637633560307502</v>
      </c>
      <c r="J8533" s="58">
        <v>7.3163678163792434E-2</v>
      </c>
      <c r="K8533" s="58">
        <v>0.13473112817970637</v>
      </c>
      <c r="L8533" s="58">
        <v>0.12387049595686453</v>
      </c>
      <c r="M8533" s="58">
        <v>0.10528786483775315</v>
      </c>
      <c r="N8533" s="58">
        <v>0.10776810080969461</v>
      </c>
      <c r="O8533" s="58">
        <v>0</v>
      </c>
      <c r="P8533" s="58">
        <v>0</v>
      </c>
      <c r="Q8533" s="58">
        <v>0</v>
      </c>
      <c r="R8533" s="58">
        <v>0</v>
      </c>
      <c r="S8533" s="58">
        <v>0</v>
      </c>
      <c r="T8533" s="58">
        <v>0</v>
      </c>
      <c r="U8533" s="58">
        <v>0</v>
      </c>
      <c r="V8533" s="58">
        <v>0</v>
      </c>
      <c r="W8533" s="58">
        <v>0</v>
      </c>
      <c r="X8533" s="58">
        <v>0</v>
      </c>
      <c r="Y8533" s="58">
        <v>0</v>
      </c>
      <c r="Z8533" s="58">
        <v>0</v>
      </c>
      <c r="AA8533" s="58">
        <v>0</v>
      </c>
      <c r="AB8533" s="58">
        <v>0</v>
      </c>
      <c r="AC8533" s="58">
        <v>0</v>
      </c>
      <c r="AD8533" s="58">
        <v>0</v>
      </c>
      <c r="AE8533" s="58">
        <v>0</v>
      </c>
      <c r="AF8533" s="58">
        <v>0</v>
      </c>
      <c r="AG8533" s="58">
        <v>0</v>
      </c>
      <c r="AH8533" s="58">
        <v>0</v>
      </c>
      <c r="AI8533" s="58">
        <v>0</v>
      </c>
      <c r="AK8533" s="64">
        <f t="shared" si="133"/>
        <v>-1.1894820749482635E-3</v>
      </c>
    </row>
    <row r="8534" spans="1:37" x14ac:dyDescent="0.25">
      <c r="A8534">
        <v>8532</v>
      </c>
      <c r="B8534" s="1">
        <v>1.26E-2</v>
      </c>
      <c r="C8534" s="1">
        <v>2.0688084581211997E-4</v>
      </c>
      <c r="D8534" s="58">
        <v>3.7587246892175498E-2</v>
      </c>
      <c r="E8534" s="58">
        <v>0.11939753937909256</v>
      </c>
      <c r="F8534" s="58">
        <v>3.2612589631416902E-2</v>
      </c>
      <c r="G8534" s="58">
        <v>0.15583664843714962</v>
      </c>
      <c r="H8534" s="58">
        <v>8.1984857351468904E-2</v>
      </c>
      <c r="I8534" s="58">
        <v>8.8198738706831606E-2</v>
      </c>
      <c r="J8534" s="58">
        <v>0.10401455349157845</v>
      </c>
      <c r="K8534" s="58">
        <v>0.10085704490692829</v>
      </c>
      <c r="L8534" s="58">
        <v>0.17564937682534432</v>
      </c>
      <c r="M8534" s="58">
        <v>6.9745926658885779E-2</v>
      </c>
      <c r="N8534" s="58">
        <v>3.4115477719127991E-2</v>
      </c>
      <c r="O8534" s="58">
        <v>0</v>
      </c>
      <c r="P8534" s="58">
        <v>0</v>
      </c>
      <c r="Q8534" s="58">
        <v>0</v>
      </c>
      <c r="R8534" s="58">
        <v>0</v>
      </c>
      <c r="S8534" s="58">
        <v>0</v>
      </c>
      <c r="T8534" s="58">
        <v>0</v>
      </c>
      <c r="U8534" s="58">
        <v>0</v>
      </c>
      <c r="V8534" s="58">
        <v>0</v>
      </c>
      <c r="W8534" s="58">
        <v>0</v>
      </c>
      <c r="X8534" s="58">
        <v>0</v>
      </c>
      <c r="Y8534" s="58">
        <v>0</v>
      </c>
      <c r="Z8534" s="58">
        <v>0</v>
      </c>
      <c r="AA8534" s="58">
        <v>0</v>
      </c>
      <c r="AB8534" s="58">
        <v>0</v>
      </c>
      <c r="AC8534" s="58">
        <v>0</v>
      </c>
      <c r="AD8534" s="58">
        <v>0</v>
      </c>
      <c r="AE8534" s="58">
        <v>0</v>
      </c>
      <c r="AF8534" s="58">
        <v>0</v>
      </c>
      <c r="AG8534" s="58">
        <v>0</v>
      </c>
      <c r="AH8534" s="58">
        <v>0</v>
      </c>
      <c r="AI8534" s="58">
        <v>0</v>
      </c>
      <c r="AK8534" s="64">
        <f t="shared" si="133"/>
        <v>1.641911474699365E-2</v>
      </c>
    </row>
    <row r="8535" spans="1:37" x14ac:dyDescent="0.25">
      <c r="A8535">
        <v>8533</v>
      </c>
      <c r="B8535" s="1">
        <v>1.29E-2</v>
      </c>
      <c r="C8535" s="1">
        <v>1.0774825187478699E-4</v>
      </c>
      <c r="D8535" s="58">
        <v>3.858394817359799E-2</v>
      </c>
      <c r="E8535" s="58">
        <v>0.13651960650086414</v>
      </c>
      <c r="F8535" s="58">
        <v>2.321270684701875E-2</v>
      </c>
      <c r="G8535" s="58">
        <v>0.10140588815137998</v>
      </c>
      <c r="H8535" s="58">
        <v>0.1230609099525746</v>
      </c>
      <c r="I8535" s="58">
        <v>0.12171741683121112</v>
      </c>
      <c r="J8535" s="58">
        <v>9.5054251086218733E-2</v>
      </c>
      <c r="K8535" s="58">
        <v>9.8064189754029224E-2</v>
      </c>
      <c r="L8535" s="58">
        <v>2.5609799143064774E-2</v>
      </c>
      <c r="M8535" s="58">
        <v>9.5760098755975298E-2</v>
      </c>
      <c r="N8535" s="58">
        <v>0.1410111848040653</v>
      </c>
      <c r="O8535" s="58">
        <v>0</v>
      </c>
      <c r="P8535" s="58">
        <v>0</v>
      </c>
      <c r="Q8535" s="58">
        <v>0</v>
      </c>
      <c r="R8535" s="58">
        <v>0</v>
      </c>
      <c r="S8535" s="58">
        <v>0</v>
      </c>
      <c r="T8535" s="58">
        <v>0</v>
      </c>
      <c r="U8535" s="58">
        <v>0</v>
      </c>
      <c r="V8535" s="58">
        <v>0</v>
      </c>
      <c r="W8535" s="58">
        <v>0</v>
      </c>
      <c r="X8535" s="58">
        <v>0</v>
      </c>
      <c r="Y8535" s="58">
        <v>0</v>
      </c>
      <c r="Z8535" s="58">
        <v>0</v>
      </c>
      <c r="AA8535" s="58">
        <v>0</v>
      </c>
      <c r="AB8535" s="58">
        <v>0</v>
      </c>
      <c r="AC8535" s="58">
        <v>0</v>
      </c>
      <c r="AD8535" s="58">
        <v>0</v>
      </c>
      <c r="AE8535" s="58">
        <v>0</v>
      </c>
      <c r="AF8535" s="58">
        <v>0</v>
      </c>
      <c r="AG8535" s="58">
        <v>0</v>
      </c>
      <c r="AH8535" s="58">
        <v>0</v>
      </c>
      <c r="AI8535" s="58">
        <v>0</v>
      </c>
      <c r="AK8535" s="64">
        <f t="shared" si="133"/>
        <v>8.3525776647121706E-3</v>
      </c>
    </row>
    <row r="8536" spans="1:37" x14ac:dyDescent="0.25">
      <c r="A8536">
        <v>8534</v>
      </c>
      <c r="B8536" s="1">
        <v>1.04E-2</v>
      </c>
      <c r="C8536" s="1">
        <v>2.9216140792109324E-5</v>
      </c>
      <c r="D8536" s="58">
        <v>6.2933440587750022E-2</v>
      </c>
      <c r="E8536" s="58">
        <v>7.8731598555390261E-2</v>
      </c>
      <c r="F8536" s="58">
        <v>0.14741874341570085</v>
      </c>
      <c r="G8536" s="58">
        <v>0.1242423920088517</v>
      </c>
      <c r="H8536" s="58">
        <v>0.10359330461712131</v>
      </c>
      <c r="I8536" s="58">
        <v>1.8533098841561537E-2</v>
      </c>
      <c r="J8536" s="58">
        <v>4.9749663032092176E-2</v>
      </c>
      <c r="K8536" s="58">
        <v>6.7346143694372709E-2</v>
      </c>
      <c r="L8536" s="58">
        <v>9.9025014628054089E-2</v>
      </c>
      <c r="M8536" s="58">
        <v>0.11743541808712532</v>
      </c>
      <c r="N8536" s="58">
        <v>0.13099118253198005</v>
      </c>
      <c r="O8536" s="58">
        <v>0</v>
      </c>
      <c r="P8536" s="58">
        <v>0</v>
      </c>
      <c r="Q8536" s="58">
        <v>0</v>
      </c>
      <c r="R8536" s="58">
        <v>0</v>
      </c>
      <c r="S8536" s="58">
        <v>0</v>
      </c>
      <c r="T8536" s="58">
        <v>0</v>
      </c>
      <c r="U8536" s="58">
        <v>0</v>
      </c>
      <c r="V8536" s="58">
        <v>0</v>
      </c>
      <c r="W8536" s="58">
        <v>0</v>
      </c>
      <c r="X8536" s="58">
        <v>0</v>
      </c>
      <c r="Y8536" s="58">
        <v>0</v>
      </c>
      <c r="Z8536" s="58">
        <v>0</v>
      </c>
      <c r="AA8536" s="58">
        <v>0</v>
      </c>
      <c r="AB8536" s="58">
        <v>0</v>
      </c>
      <c r="AC8536" s="58">
        <v>0</v>
      </c>
      <c r="AD8536" s="58">
        <v>0</v>
      </c>
      <c r="AE8536" s="58">
        <v>0</v>
      </c>
      <c r="AF8536" s="58">
        <v>0</v>
      </c>
      <c r="AG8536" s="58">
        <v>0</v>
      </c>
      <c r="AH8536" s="58">
        <v>0</v>
      </c>
      <c r="AI8536" s="58">
        <v>0</v>
      </c>
      <c r="AK8536" s="64">
        <f t="shared" si="133"/>
        <v>2.809244306933589E-3</v>
      </c>
    </row>
    <row r="8537" spans="1:37" x14ac:dyDescent="0.25">
      <c r="A8537">
        <v>8535</v>
      </c>
      <c r="B8537" s="1">
        <v>1.14E-2</v>
      </c>
      <c r="C8537" s="1">
        <v>1.6970173311804825E-4</v>
      </c>
      <c r="D8537" s="58">
        <v>0.12444284389630773</v>
      </c>
      <c r="E8537" s="58">
        <v>0.10754431256134765</v>
      </c>
      <c r="F8537" s="58">
        <v>0.11695837789915006</v>
      </c>
      <c r="G8537" s="58">
        <v>0.12735798046999233</v>
      </c>
      <c r="H8537" s="58">
        <v>7.9433438073949453E-2</v>
      </c>
      <c r="I8537" s="58">
        <v>3.168026966228956E-2</v>
      </c>
      <c r="J8537" s="58">
        <v>7.7674721623015128E-2</v>
      </c>
      <c r="K8537" s="58">
        <v>4.2334916859064334E-2</v>
      </c>
      <c r="L8537" s="58">
        <v>9.9285230248303796E-2</v>
      </c>
      <c r="M8537" s="58">
        <v>8.5110059106462632E-2</v>
      </c>
      <c r="N8537" s="58">
        <v>0.10817784960011741</v>
      </c>
      <c r="O8537" s="58">
        <v>0</v>
      </c>
      <c r="P8537" s="58">
        <v>0</v>
      </c>
      <c r="Q8537" s="58">
        <v>0</v>
      </c>
      <c r="R8537" s="58">
        <v>0</v>
      </c>
      <c r="S8537" s="58">
        <v>0</v>
      </c>
      <c r="T8537" s="58">
        <v>0</v>
      </c>
      <c r="U8537" s="58">
        <v>0</v>
      </c>
      <c r="V8537" s="58">
        <v>0</v>
      </c>
      <c r="W8537" s="58">
        <v>0</v>
      </c>
      <c r="X8537" s="58">
        <v>0</v>
      </c>
      <c r="Y8537" s="58">
        <v>0</v>
      </c>
      <c r="Z8537" s="58">
        <v>0</v>
      </c>
      <c r="AA8537" s="58">
        <v>0</v>
      </c>
      <c r="AB8537" s="58">
        <v>0</v>
      </c>
      <c r="AC8537" s="58">
        <v>0</v>
      </c>
      <c r="AD8537" s="58">
        <v>0</v>
      </c>
      <c r="AE8537" s="58">
        <v>0</v>
      </c>
      <c r="AF8537" s="58">
        <v>0</v>
      </c>
      <c r="AG8537" s="58">
        <v>0</v>
      </c>
      <c r="AH8537" s="58">
        <v>0</v>
      </c>
      <c r="AI8537" s="58">
        <v>0</v>
      </c>
      <c r="AK8537" s="64">
        <f t="shared" si="133"/>
        <v>1.488611694017967E-2</v>
      </c>
    </row>
    <row r="8538" spans="1:37" x14ac:dyDescent="0.25">
      <c r="A8538">
        <v>8536</v>
      </c>
      <c r="B8538" s="1">
        <v>1.35E-2</v>
      </c>
      <c r="C8538" s="1">
        <v>-2.5324801397484469E-4</v>
      </c>
      <c r="D8538" s="58">
        <v>0.1129702887573924</v>
      </c>
      <c r="E8538" s="58">
        <v>0.10003686208273432</v>
      </c>
      <c r="F8538" s="58">
        <v>5.9278673401592583E-2</v>
      </c>
      <c r="G8538" s="58">
        <v>0.10664318190630419</v>
      </c>
      <c r="H8538" s="58">
        <v>0.12072694741954661</v>
      </c>
      <c r="I8538" s="58">
        <v>7.5261749346117277E-2</v>
      </c>
      <c r="J8538" s="58">
        <v>1.1025792285667801E-2</v>
      </c>
      <c r="K8538" s="58">
        <v>0.18828668653331845</v>
      </c>
      <c r="L8538" s="58">
        <v>1.9254203739154492E-2</v>
      </c>
      <c r="M8538" s="58">
        <v>5.6894542939782397E-2</v>
      </c>
      <c r="N8538" s="58">
        <v>0.14962107158838947</v>
      </c>
      <c r="O8538" s="58">
        <v>0</v>
      </c>
      <c r="P8538" s="58">
        <v>0</v>
      </c>
      <c r="Q8538" s="58">
        <v>0</v>
      </c>
      <c r="R8538" s="58">
        <v>0</v>
      </c>
      <c r="S8538" s="58">
        <v>0</v>
      </c>
      <c r="T8538" s="58">
        <v>0</v>
      </c>
      <c r="U8538" s="58">
        <v>0</v>
      </c>
      <c r="V8538" s="58">
        <v>0</v>
      </c>
      <c r="W8538" s="58">
        <v>0</v>
      </c>
      <c r="X8538" s="58">
        <v>0</v>
      </c>
      <c r="Y8538" s="58">
        <v>0</v>
      </c>
      <c r="Z8538" s="58">
        <v>0</v>
      </c>
      <c r="AA8538" s="58">
        <v>0</v>
      </c>
      <c r="AB8538" s="58">
        <v>0</v>
      </c>
      <c r="AC8538" s="58">
        <v>0</v>
      </c>
      <c r="AD8538" s="58">
        <v>0</v>
      </c>
      <c r="AE8538" s="58">
        <v>0</v>
      </c>
      <c r="AF8538" s="58">
        <v>0</v>
      </c>
      <c r="AG8538" s="58">
        <v>0</v>
      </c>
      <c r="AH8538" s="58">
        <v>0</v>
      </c>
      <c r="AI8538" s="58">
        <v>0</v>
      </c>
      <c r="AK8538" s="64">
        <f t="shared" si="133"/>
        <v>-1.8759112146284791E-2</v>
      </c>
    </row>
    <row r="8539" spans="1:37" x14ac:dyDescent="0.25">
      <c r="A8539">
        <v>8537</v>
      </c>
      <c r="B8539" s="1">
        <v>1.2699999999999999E-2</v>
      </c>
      <c r="C8539" s="1">
        <v>2.6664663197237352E-4</v>
      </c>
      <c r="D8539" s="58">
        <v>0.21348832118655378</v>
      </c>
      <c r="E8539" s="58">
        <v>8.9189750312689789E-2</v>
      </c>
      <c r="F8539" s="58">
        <v>1.542082064327883E-2</v>
      </c>
      <c r="G8539" s="58">
        <v>0.24354127861862909</v>
      </c>
      <c r="H8539" s="58">
        <v>0.16278306197152981</v>
      </c>
      <c r="I8539" s="58">
        <v>2.065192327587736E-3</v>
      </c>
      <c r="J8539" s="58">
        <v>3.6778961948251962E-2</v>
      </c>
      <c r="K8539" s="58">
        <v>2.4856165963143263E-2</v>
      </c>
      <c r="L8539" s="58">
        <v>6.0012820379575796E-2</v>
      </c>
      <c r="M8539" s="58">
        <v>8.9211473559032851E-3</v>
      </c>
      <c r="N8539" s="58">
        <v>0.14294247929285656</v>
      </c>
      <c r="O8539" s="58">
        <v>0</v>
      </c>
      <c r="P8539" s="58">
        <v>0</v>
      </c>
      <c r="Q8539" s="58">
        <v>0</v>
      </c>
      <c r="R8539" s="58">
        <v>0</v>
      </c>
      <c r="S8539" s="58">
        <v>0</v>
      </c>
      <c r="T8539" s="58">
        <v>0</v>
      </c>
      <c r="U8539" s="58">
        <v>0</v>
      </c>
      <c r="V8539" s="58">
        <v>0</v>
      </c>
      <c r="W8539" s="58">
        <v>0</v>
      </c>
      <c r="X8539" s="58">
        <v>0</v>
      </c>
      <c r="Y8539" s="58">
        <v>0</v>
      </c>
      <c r="Z8539" s="58">
        <v>0</v>
      </c>
      <c r="AA8539" s="58">
        <v>0</v>
      </c>
      <c r="AB8539" s="58">
        <v>0</v>
      </c>
      <c r="AC8539" s="58">
        <v>0</v>
      </c>
      <c r="AD8539" s="58">
        <v>0</v>
      </c>
      <c r="AE8539" s="58">
        <v>0</v>
      </c>
      <c r="AF8539" s="58">
        <v>0</v>
      </c>
      <c r="AG8539" s="58">
        <v>0</v>
      </c>
      <c r="AH8539" s="58">
        <v>0</v>
      </c>
      <c r="AI8539" s="58">
        <v>0</v>
      </c>
      <c r="AK8539" s="64">
        <f t="shared" si="133"/>
        <v>2.0995797793100276E-2</v>
      </c>
    </row>
    <row r="8540" spans="1:37" x14ac:dyDescent="0.25">
      <c r="A8540">
        <v>8538</v>
      </c>
      <c r="B8540" s="1">
        <v>1.2500000000000001E-2</v>
      </c>
      <c r="C8540" s="1">
        <v>-4.3737116889407141E-5</v>
      </c>
      <c r="D8540" s="58">
        <v>9.512828601661015E-2</v>
      </c>
      <c r="E8540" s="58">
        <v>8.4216778945593582E-2</v>
      </c>
      <c r="F8540" s="58">
        <v>4.2208630309364753E-2</v>
      </c>
      <c r="G8540" s="58">
        <v>0.15595046067593984</v>
      </c>
      <c r="H8540" s="58">
        <v>2.321242718681138E-2</v>
      </c>
      <c r="I8540" s="58">
        <v>9.9509384334500212E-2</v>
      </c>
      <c r="J8540" s="58">
        <v>8.5349310143542537E-2</v>
      </c>
      <c r="K8540" s="58">
        <v>0.1438651483085521</v>
      </c>
      <c r="L8540" s="58">
        <v>0.15377357557713139</v>
      </c>
      <c r="M8540" s="58">
        <v>0.1154556831653115</v>
      </c>
      <c r="N8540" s="58">
        <v>1.3303153366423801E-3</v>
      </c>
      <c r="O8540" s="58">
        <v>0</v>
      </c>
      <c r="P8540" s="58">
        <v>0</v>
      </c>
      <c r="Q8540" s="58">
        <v>0</v>
      </c>
      <c r="R8540" s="58">
        <v>0</v>
      </c>
      <c r="S8540" s="58">
        <v>0</v>
      </c>
      <c r="T8540" s="58">
        <v>0</v>
      </c>
      <c r="U8540" s="58">
        <v>0</v>
      </c>
      <c r="V8540" s="58">
        <v>0</v>
      </c>
      <c r="W8540" s="58">
        <v>0</v>
      </c>
      <c r="X8540" s="58">
        <v>0</v>
      </c>
      <c r="Y8540" s="58">
        <v>0</v>
      </c>
      <c r="Z8540" s="58">
        <v>0</v>
      </c>
      <c r="AA8540" s="58">
        <v>0</v>
      </c>
      <c r="AB8540" s="58">
        <v>0</v>
      </c>
      <c r="AC8540" s="58">
        <v>0</v>
      </c>
      <c r="AD8540" s="58">
        <v>0</v>
      </c>
      <c r="AE8540" s="58">
        <v>0</v>
      </c>
      <c r="AF8540" s="58">
        <v>0</v>
      </c>
      <c r="AG8540" s="58">
        <v>0</v>
      </c>
      <c r="AH8540" s="58">
        <v>0</v>
      </c>
      <c r="AI8540" s="58">
        <v>0</v>
      </c>
      <c r="AK8540" s="64">
        <f t="shared" si="133"/>
        <v>-3.4989693511525712E-3</v>
      </c>
    </row>
    <row r="8541" spans="1:37" x14ac:dyDescent="0.25">
      <c r="A8541">
        <v>8539</v>
      </c>
      <c r="B8541" s="1">
        <v>1.3100000000000001E-2</v>
      </c>
      <c r="C8541" s="1">
        <v>3.3768086744248859E-4</v>
      </c>
      <c r="D8541" s="58">
        <v>6.808078996972397E-2</v>
      </c>
      <c r="E8541" s="58">
        <v>0.1526807994859663</v>
      </c>
      <c r="F8541" s="58">
        <v>3.9006703681543901E-2</v>
      </c>
      <c r="G8541" s="58">
        <v>0.12363585993428163</v>
      </c>
      <c r="H8541" s="58">
        <v>0.11271396588558689</v>
      </c>
      <c r="I8541" s="58">
        <v>0.14366948853545017</v>
      </c>
      <c r="J8541" s="58">
        <v>6.5719593012656313E-2</v>
      </c>
      <c r="K8541" s="58">
        <v>2.9339878399998295E-2</v>
      </c>
      <c r="L8541" s="58">
        <v>0.17007197323454087</v>
      </c>
      <c r="M8541" s="58">
        <v>4.9191781695597903E-2</v>
      </c>
      <c r="N8541" s="58">
        <v>4.5889166164653869E-2</v>
      </c>
      <c r="O8541" s="58">
        <v>0</v>
      </c>
      <c r="P8541" s="58">
        <v>0</v>
      </c>
      <c r="Q8541" s="58">
        <v>0</v>
      </c>
      <c r="R8541" s="58">
        <v>0</v>
      </c>
      <c r="S8541" s="58">
        <v>0</v>
      </c>
      <c r="T8541" s="58">
        <v>0</v>
      </c>
      <c r="U8541" s="58">
        <v>0</v>
      </c>
      <c r="V8541" s="58">
        <v>0</v>
      </c>
      <c r="W8541" s="58">
        <v>0</v>
      </c>
      <c r="X8541" s="58">
        <v>0</v>
      </c>
      <c r="Y8541" s="58">
        <v>0</v>
      </c>
      <c r="Z8541" s="58">
        <v>0</v>
      </c>
      <c r="AA8541" s="58">
        <v>0</v>
      </c>
      <c r="AB8541" s="58">
        <v>0</v>
      </c>
      <c r="AC8541" s="58">
        <v>0</v>
      </c>
      <c r="AD8541" s="58">
        <v>0</v>
      </c>
      <c r="AE8541" s="58">
        <v>0</v>
      </c>
      <c r="AF8541" s="58">
        <v>0</v>
      </c>
      <c r="AG8541" s="58">
        <v>0</v>
      </c>
      <c r="AH8541" s="58">
        <v>0</v>
      </c>
      <c r="AI8541" s="58">
        <v>0</v>
      </c>
      <c r="AK8541" s="64">
        <f t="shared" si="133"/>
        <v>2.5777165453625083E-2</v>
      </c>
    </row>
    <row r="8542" spans="1:37" x14ac:dyDescent="0.25">
      <c r="A8542">
        <v>8540</v>
      </c>
      <c r="B8542" s="1">
        <v>1.1599999999999999E-2</v>
      </c>
      <c r="C8542" s="1">
        <v>1.2907822345798145E-4</v>
      </c>
      <c r="D8542" s="58">
        <v>9.405281406409817E-2</v>
      </c>
      <c r="E8542" s="58">
        <v>8.158572279207843E-2</v>
      </c>
      <c r="F8542" s="58">
        <v>8.0466141643606937E-2</v>
      </c>
      <c r="G8542" s="58">
        <v>0.11796618478024502</v>
      </c>
      <c r="H8542" s="58">
        <v>0.1365665754777943</v>
      </c>
      <c r="I8542" s="58">
        <v>0.11628307852103051</v>
      </c>
      <c r="J8542" s="58">
        <v>9.4803920256054927E-2</v>
      </c>
      <c r="K8542" s="58">
        <v>3.4979594230283607E-2</v>
      </c>
      <c r="L8542" s="58">
        <v>0.10856088193125785</v>
      </c>
      <c r="M8542" s="58">
        <v>4.6165016554049088E-2</v>
      </c>
      <c r="N8542" s="58">
        <v>8.8570069749501046E-2</v>
      </c>
      <c r="O8542" s="58">
        <v>0</v>
      </c>
      <c r="P8542" s="58">
        <v>0</v>
      </c>
      <c r="Q8542" s="58">
        <v>0</v>
      </c>
      <c r="R8542" s="58">
        <v>0</v>
      </c>
      <c r="S8542" s="58">
        <v>0</v>
      </c>
      <c r="T8542" s="58">
        <v>0</v>
      </c>
      <c r="U8542" s="58">
        <v>0</v>
      </c>
      <c r="V8542" s="58">
        <v>0</v>
      </c>
      <c r="W8542" s="58">
        <v>0</v>
      </c>
      <c r="X8542" s="58">
        <v>0</v>
      </c>
      <c r="Y8542" s="58">
        <v>0</v>
      </c>
      <c r="Z8542" s="58">
        <v>0</v>
      </c>
      <c r="AA8542" s="58">
        <v>0</v>
      </c>
      <c r="AB8542" s="58">
        <v>0</v>
      </c>
      <c r="AC8542" s="58">
        <v>0</v>
      </c>
      <c r="AD8542" s="58">
        <v>0</v>
      </c>
      <c r="AE8542" s="58">
        <v>0</v>
      </c>
      <c r="AF8542" s="58">
        <v>0</v>
      </c>
      <c r="AG8542" s="58">
        <v>0</v>
      </c>
      <c r="AH8542" s="58">
        <v>0</v>
      </c>
      <c r="AI8542" s="58">
        <v>0</v>
      </c>
      <c r="AK8542" s="64">
        <f t="shared" si="133"/>
        <v>1.1127433056722539E-2</v>
      </c>
    </row>
    <row r="8543" spans="1:37" x14ac:dyDescent="0.25">
      <c r="A8543">
        <v>8541</v>
      </c>
      <c r="B8543" s="1">
        <v>1.1900000000000001E-2</v>
      </c>
      <c r="C8543" s="1">
        <v>1.852356169692184E-4</v>
      </c>
      <c r="D8543" s="58">
        <v>8.2514898696293124E-2</v>
      </c>
      <c r="E8543" s="58">
        <v>9.8947883855079077E-2</v>
      </c>
      <c r="F8543" s="58">
        <v>0.13733517563444156</v>
      </c>
      <c r="G8543" s="58">
        <v>8.4945416995944614E-2</v>
      </c>
      <c r="H8543" s="58">
        <v>6.7323445568864297E-3</v>
      </c>
      <c r="I8543" s="58">
        <v>0.16332322096745255</v>
      </c>
      <c r="J8543" s="58">
        <v>0.15459329152371237</v>
      </c>
      <c r="K8543" s="58">
        <v>1.7324536256213515E-3</v>
      </c>
      <c r="L8543" s="58">
        <v>0.13224743387246685</v>
      </c>
      <c r="M8543" s="58">
        <v>4.9663365135398541E-2</v>
      </c>
      <c r="N8543" s="58">
        <v>8.7964515136703517E-2</v>
      </c>
      <c r="O8543" s="58">
        <v>0</v>
      </c>
      <c r="P8543" s="58">
        <v>0</v>
      </c>
      <c r="Q8543" s="58">
        <v>0</v>
      </c>
      <c r="R8543" s="58">
        <v>0</v>
      </c>
      <c r="S8543" s="58">
        <v>0</v>
      </c>
      <c r="T8543" s="58">
        <v>0</v>
      </c>
      <c r="U8543" s="58">
        <v>0</v>
      </c>
      <c r="V8543" s="58">
        <v>0</v>
      </c>
      <c r="W8543" s="58">
        <v>0</v>
      </c>
      <c r="X8543" s="58">
        <v>0</v>
      </c>
      <c r="Y8543" s="58">
        <v>0</v>
      </c>
      <c r="Z8543" s="58">
        <v>0</v>
      </c>
      <c r="AA8543" s="58">
        <v>0</v>
      </c>
      <c r="AB8543" s="58">
        <v>0</v>
      </c>
      <c r="AC8543" s="58">
        <v>0</v>
      </c>
      <c r="AD8543" s="58">
        <v>0</v>
      </c>
      <c r="AE8543" s="58">
        <v>0</v>
      </c>
      <c r="AF8543" s="58">
        <v>0</v>
      </c>
      <c r="AG8543" s="58">
        <v>0</v>
      </c>
      <c r="AH8543" s="58">
        <v>0</v>
      </c>
      <c r="AI8543" s="58">
        <v>0</v>
      </c>
      <c r="AK8543" s="64">
        <f t="shared" si="133"/>
        <v>1.5566018232707427E-2</v>
      </c>
    </row>
    <row r="8544" spans="1:37" x14ac:dyDescent="0.25">
      <c r="A8544">
        <v>8542</v>
      </c>
      <c r="B8544" s="1">
        <v>1.1599999999999999E-2</v>
      </c>
      <c r="C8544" s="1">
        <v>-2.8665896682607056E-4</v>
      </c>
      <c r="D8544" s="58">
        <v>3.3679964092656021E-2</v>
      </c>
      <c r="E8544" s="58">
        <v>4.5144557096090825E-2</v>
      </c>
      <c r="F8544" s="58">
        <v>9.1503057349477043E-2</v>
      </c>
      <c r="G8544" s="58">
        <v>6.0039725922640334E-2</v>
      </c>
      <c r="H8544" s="58">
        <v>0.12591857876910792</v>
      </c>
      <c r="I8544" s="58">
        <v>0.16817436161650423</v>
      </c>
      <c r="J8544" s="58">
        <v>5.1810596333903784E-3</v>
      </c>
      <c r="K8544" s="58">
        <v>0.14004684740963405</v>
      </c>
      <c r="L8544" s="58">
        <v>0.10601265819659282</v>
      </c>
      <c r="M8544" s="58">
        <v>6.2112909069023912E-2</v>
      </c>
      <c r="N8544" s="58">
        <v>0.16218628084488246</v>
      </c>
      <c r="O8544" s="58">
        <v>0</v>
      </c>
      <c r="P8544" s="58">
        <v>0</v>
      </c>
      <c r="Q8544" s="58">
        <v>0</v>
      </c>
      <c r="R8544" s="58">
        <v>0</v>
      </c>
      <c r="S8544" s="58">
        <v>0</v>
      </c>
      <c r="T8544" s="58">
        <v>0</v>
      </c>
      <c r="U8544" s="58">
        <v>0</v>
      </c>
      <c r="V8544" s="58">
        <v>0</v>
      </c>
      <c r="W8544" s="58">
        <v>0</v>
      </c>
      <c r="X8544" s="58">
        <v>0</v>
      </c>
      <c r="Y8544" s="58">
        <v>0</v>
      </c>
      <c r="Z8544" s="58">
        <v>0</v>
      </c>
      <c r="AA8544" s="58">
        <v>0</v>
      </c>
      <c r="AB8544" s="58">
        <v>0</v>
      </c>
      <c r="AC8544" s="58">
        <v>0</v>
      </c>
      <c r="AD8544" s="58">
        <v>0</v>
      </c>
      <c r="AE8544" s="58">
        <v>0</v>
      </c>
      <c r="AF8544" s="58">
        <v>0</v>
      </c>
      <c r="AG8544" s="58">
        <v>0</v>
      </c>
      <c r="AH8544" s="58">
        <v>0</v>
      </c>
      <c r="AI8544" s="58">
        <v>0</v>
      </c>
      <c r="AK8544" s="64">
        <f t="shared" si="133"/>
        <v>-2.4711979898799186E-2</v>
      </c>
    </row>
    <row r="8545" spans="1:37" x14ac:dyDescent="0.25">
      <c r="A8545">
        <v>8543</v>
      </c>
      <c r="B8545" s="1">
        <v>1.2999999999999999E-2</v>
      </c>
      <c r="C8545" s="1">
        <v>1.0659319971585933E-4</v>
      </c>
      <c r="D8545" s="58">
        <v>8.7407749700207135E-2</v>
      </c>
      <c r="E8545" s="58">
        <v>9.8123832139452499E-2</v>
      </c>
      <c r="F8545" s="58">
        <v>3.5667832147370772E-2</v>
      </c>
      <c r="G8545" s="58">
        <v>0.24409739919234844</v>
      </c>
      <c r="H8545" s="58">
        <v>0.11196357098629303</v>
      </c>
      <c r="I8545" s="58">
        <v>0.13149499689832958</v>
      </c>
      <c r="J8545" s="58">
        <v>4.0097888196362778E-2</v>
      </c>
      <c r="K8545" s="58">
        <v>3.5254091042041066E-2</v>
      </c>
      <c r="L8545" s="58">
        <v>3.6547515900542164E-2</v>
      </c>
      <c r="M8545" s="58">
        <v>0.10257473107472521</v>
      </c>
      <c r="N8545" s="58">
        <v>7.6770392722327344E-2</v>
      </c>
      <c r="O8545" s="58">
        <v>0</v>
      </c>
      <c r="P8545" s="58">
        <v>0</v>
      </c>
      <c r="Q8545" s="58">
        <v>0</v>
      </c>
      <c r="R8545" s="58">
        <v>0</v>
      </c>
      <c r="S8545" s="58">
        <v>0</v>
      </c>
      <c r="T8545" s="58">
        <v>0</v>
      </c>
      <c r="U8545" s="58">
        <v>0</v>
      </c>
      <c r="V8545" s="58">
        <v>0</v>
      </c>
      <c r="W8545" s="58">
        <v>0</v>
      </c>
      <c r="X8545" s="58">
        <v>0</v>
      </c>
      <c r="Y8545" s="58">
        <v>0</v>
      </c>
      <c r="Z8545" s="58">
        <v>0</v>
      </c>
      <c r="AA8545" s="58">
        <v>0</v>
      </c>
      <c r="AB8545" s="58">
        <v>0</v>
      </c>
      <c r="AC8545" s="58">
        <v>0</v>
      </c>
      <c r="AD8545" s="58">
        <v>0</v>
      </c>
      <c r="AE8545" s="58">
        <v>0</v>
      </c>
      <c r="AF8545" s="58">
        <v>0</v>
      </c>
      <c r="AG8545" s="58">
        <v>0</v>
      </c>
      <c r="AH8545" s="58">
        <v>0</v>
      </c>
      <c r="AI8545" s="58">
        <v>0</v>
      </c>
      <c r="AK8545" s="64">
        <f t="shared" si="133"/>
        <v>8.1994769012199483E-3</v>
      </c>
    </row>
    <row r="8546" spans="1:37" x14ac:dyDescent="0.25">
      <c r="A8546">
        <v>8544</v>
      </c>
      <c r="B8546" s="1">
        <v>1.26E-2</v>
      </c>
      <c r="C8546" s="1">
        <v>5.3196145705225382E-5</v>
      </c>
      <c r="D8546" s="58">
        <v>0.19240439697935097</v>
      </c>
      <c r="E8546" s="58">
        <v>0.12232775428326818</v>
      </c>
      <c r="F8546" s="58">
        <v>0.11199490123321121</v>
      </c>
      <c r="G8546" s="58">
        <v>7.795930360761924E-2</v>
      </c>
      <c r="H8546" s="58">
        <v>7.426591239323671E-2</v>
      </c>
      <c r="I8546" s="58">
        <v>3.3068314623552572E-2</v>
      </c>
      <c r="J8546" s="58">
        <v>7.2069971526283916E-2</v>
      </c>
      <c r="K8546" s="58">
        <v>8.6173467969208162E-2</v>
      </c>
      <c r="L8546" s="58">
        <v>6.5119675182324727E-2</v>
      </c>
      <c r="M8546" s="58">
        <v>4.0167317327403203E-2</v>
      </c>
      <c r="N8546" s="58">
        <v>0.12444898487454112</v>
      </c>
      <c r="O8546" s="58">
        <v>0</v>
      </c>
      <c r="P8546" s="58">
        <v>0</v>
      </c>
      <c r="Q8546" s="58">
        <v>0</v>
      </c>
      <c r="R8546" s="58">
        <v>0</v>
      </c>
      <c r="S8546" s="58">
        <v>0</v>
      </c>
      <c r="T8546" s="58">
        <v>0</v>
      </c>
      <c r="U8546" s="58">
        <v>0</v>
      </c>
      <c r="V8546" s="58">
        <v>0</v>
      </c>
      <c r="W8546" s="58">
        <v>0</v>
      </c>
      <c r="X8546" s="58">
        <v>0</v>
      </c>
      <c r="Y8546" s="58">
        <v>0</v>
      </c>
      <c r="Z8546" s="58">
        <v>0</v>
      </c>
      <c r="AA8546" s="58">
        <v>0</v>
      </c>
      <c r="AB8546" s="58">
        <v>0</v>
      </c>
      <c r="AC8546" s="58">
        <v>0</v>
      </c>
      <c r="AD8546" s="58">
        <v>0</v>
      </c>
      <c r="AE8546" s="58">
        <v>0</v>
      </c>
      <c r="AF8546" s="58">
        <v>0</v>
      </c>
      <c r="AG8546" s="58">
        <v>0</v>
      </c>
      <c r="AH8546" s="58">
        <v>0</v>
      </c>
      <c r="AI8546" s="58">
        <v>0</v>
      </c>
      <c r="AK8546" s="64">
        <f t="shared" si="133"/>
        <v>4.2219163258115384E-3</v>
      </c>
    </row>
    <row r="8547" spans="1:37" x14ac:dyDescent="0.25">
      <c r="A8547">
        <v>8545</v>
      </c>
      <c r="B8547" s="1">
        <v>9.7000000000000003E-3</v>
      </c>
      <c r="C8547" s="1">
        <v>8.8399954522447782E-5</v>
      </c>
      <c r="D8547" s="58">
        <v>6.3712843919673731E-2</v>
      </c>
      <c r="E8547" s="58">
        <v>9.8981072006957119E-2</v>
      </c>
      <c r="F8547" s="58">
        <v>0.17521636037741098</v>
      </c>
      <c r="G8547" s="58">
        <v>3.6231532617123016E-2</v>
      </c>
      <c r="H8547" s="58">
        <v>7.2843155682907709E-2</v>
      </c>
      <c r="I8547" s="58">
        <v>1.1865175066097187E-2</v>
      </c>
      <c r="J8547" s="58">
        <v>5.9638035903715213E-2</v>
      </c>
      <c r="K8547" s="58">
        <v>4.8945532850982632E-2</v>
      </c>
      <c r="L8547" s="58">
        <v>0.10645933903408938</v>
      </c>
      <c r="M8547" s="58">
        <v>0.17232023260313695</v>
      </c>
      <c r="N8547" s="58">
        <v>0.15378671993790616</v>
      </c>
      <c r="O8547" s="58">
        <v>0</v>
      </c>
      <c r="P8547" s="58">
        <v>0</v>
      </c>
      <c r="Q8547" s="58">
        <v>0</v>
      </c>
      <c r="R8547" s="58">
        <v>0</v>
      </c>
      <c r="S8547" s="58">
        <v>0</v>
      </c>
      <c r="T8547" s="58">
        <v>0</v>
      </c>
      <c r="U8547" s="58">
        <v>0</v>
      </c>
      <c r="V8547" s="58">
        <v>0</v>
      </c>
      <c r="W8547" s="58">
        <v>0</v>
      </c>
      <c r="X8547" s="58">
        <v>0</v>
      </c>
      <c r="Y8547" s="58">
        <v>0</v>
      </c>
      <c r="Z8547" s="58">
        <v>0</v>
      </c>
      <c r="AA8547" s="58">
        <v>0</v>
      </c>
      <c r="AB8547" s="58">
        <v>0</v>
      </c>
      <c r="AC8547" s="58">
        <v>0</v>
      </c>
      <c r="AD8547" s="58">
        <v>0</v>
      </c>
      <c r="AE8547" s="58">
        <v>0</v>
      </c>
      <c r="AF8547" s="58">
        <v>0</v>
      </c>
      <c r="AG8547" s="58">
        <v>0</v>
      </c>
      <c r="AH8547" s="58">
        <v>0</v>
      </c>
      <c r="AI8547" s="58">
        <v>0</v>
      </c>
      <c r="AK8547" s="64">
        <f t="shared" si="133"/>
        <v>9.1133973734482242E-3</v>
      </c>
    </row>
    <row r="8548" spans="1:37" x14ac:dyDescent="0.25">
      <c r="A8548">
        <v>8546</v>
      </c>
      <c r="B8548" s="1">
        <v>1.0699999999999999E-2</v>
      </c>
      <c r="C8548" s="1">
        <v>5.3937978450693577E-5</v>
      </c>
      <c r="D8548" s="58">
        <v>1.2123909444360443E-2</v>
      </c>
      <c r="E8548" s="58">
        <v>9.2802959768928703E-2</v>
      </c>
      <c r="F8548" s="58">
        <v>9.7950753095168944E-2</v>
      </c>
      <c r="G8548" s="58">
        <v>0.13318149142543617</v>
      </c>
      <c r="H8548" s="58">
        <v>0.17225407745399543</v>
      </c>
      <c r="I8548" s="58">
        <v>3.6037886067726635E-2</v>
      </c>
      <c r="J8548" s="58">
        <v>5.5328637090767243E-3</v>
      </c>
      <c r="K8548" s="58">
        <v>8.7951638769021345E-2</v>
      </c>
      <c r="L8548" s="58">
        <v>0.13471628366583668</v>
      </c>
      <c r="M8548" s="58">
        <v>0.15490449802670844</v>
      </c>
      <c r="N8548" s="58">
        <v>7.2543638573740479E-2</v>
      </c>
      <c r="O8548" s="58">
        <v>0</v>
      </c>
      <c r="P8548" s="58">
        <v>0</v>
      </c>
      <c r="Q8548" s="58">
        <v>0</v>
      </c>
      <c r="R8548" s="58">
        <v>0</v>
      </c>
      <c r="S8548" s="58">
        <v>0</v>
      </c>
      <c r="T8548" s="58">
        <v>0</v>
      </c>
      <c r="U8548" s="58">
        <v>0</v>
      </c>
      <c r="V8548" s="58">
        <v>0</v>
      </c>
      <c r="W8548" s="58">
        <v>0</v>
      </c>
      <c r="X8548" s="58">
        <v>0</v>
      </c>
      <c r="Y8548" s="58">
        <v>0</v>
      </c>
      <c r="Z8548" s="58">
        <v>0</v>
      </c>
      <c r="AA8548" s="58">
        <v>0</v>
      </c>
      <c r="AB8548" s="58">
        <v>0</v>
      </c>
      <c r="AC8548" s="58">
        <v>0</v>
      </c>
      <c r="AD8548" s="58">
        <v>0</v>
      </c>
      <c r="AE8548" s="58">
        <v>0</v>
      </c>
      <c r="AF8548" s="58">
        <v>0</v>
      </c>
      <c r="AG8548" s="58">
        <v>0</v>
      </c>
      <c r="AH8548" s="58">
        <v>0</v>
      </c>
      <c r="AI8548" s="58">
        <v>0</v>
      </c>
      <c r="AK8548" s="64">
        <f t="shared" si="133"/>
        <v>5.0409325654853813E-3</v>
      </c>
    </row>
    <row r="8549" spans="1:37" x14ac:dyDescent="0.25">
      <c r="A8549">
        <v>8547</v>
      </c>
      <c r="B8549" s="1">
        <v>1.3100000000000001E-2</v>
      </c>
      <c r="C8549" s="1">
        <v>-1.8204661457074195E-4</v>
      </c>
      <c r="D8549" s="58">
        <v>0.18520319989994752</v>
      </c>
      <c r="E8549" s="58">
        <v>4.0682932425695081E-2</v>
      </c>
      <c r="F8549" s="58">
        <v>3.5611613010410714E-2</v>
      </c>
      <c r="G8549" s="58">
        <v>1.8396942691340696E-2</v>
      </c>
      <c r="H8549" s="58">
        <v>6.2278794602384328E-2</v>
      </c>
      <c r="I8549" s="58">
        <v>0.21367020607123446</v>
      </c>
      <c r="J8549" s="58">
        <v>0.16477004849311452</v>
      </c>
      <c r="K8549" s="58">
        <v>0.10367392316773859</v>
      </c>
      <c r="L8549" s="58">
        <v>6.5679322694694633E-2</v>
      </c>
      <c r="M8549" s="58">
        <v>7.7331401854275672E-2</v>
      </c>
      <c r="N8549" s="58">
        <v>3.2701615089163756E-2</v>
      </c>
      <c r="O8549" s="58">
        <v>0</v>
      </c>
      <c r="P8549" s="58">
        <v>0</v>
      </c>
      <c r="Q8549" s="58">
        <v>0</v>
      </c>
      <c r="R8549" s="58">
        <v>0</v>
      </c>
      <c r="S8549" s="58">
        <v>0</v>
      </c>
      <c r="T8549" s="58">
        <v>0</v>
      </c>
      <c r="U8549" s="58">
        <v>0</v>
      </c>
      <c r="V8549" s="58">
        <v>0</v>
      </c>
      <c r="W8549" s="58">
        <v>0</v>
      </c>
      <c r="X8549" s="58">
        <v>0</v>
      </c>
      <c r="Y8549" s="58">
        <v>0</v>
      </c>
      <c r="Z8549" s="58">
        <v>0</v>
      </c>
      <c r="AA8549" s="58">
        <v>0</v>
      </c>
      <c r="AB8549" s="58">
        <v>0</v>
      </c>
      <c r="AC8549" s="58">
        <v>0</v>
      </c>
      <c r="AD8549" s="58">
        <v>0</v>
      </c>
      <c r="AE8549" s="58">
        <v>0</v>
      </c>
      <c r="AF8549" s="58">
        <v>0</v>
      </c>
      <c r="AG8549" s="58">
        <v>0</v>
      </c>
      <c r="AH8549" s="58">
        <v>0</v>
      </c>
      <c r="AI8549" s="58">
        <v>0</v>
      </c>
      <c r="AK8549" s="64">
        <f t="shared" si="133"/>
        <v>-1.3896688135171141E-2</v>
      </c>
    </row>
    <row r="8550" spans="1:37" x14ac:dyDescent="0.25">
      <c r="A8550">
        <v>8548</v>
      </c>
      <c r="B8550" s="1">
        <v>1.06E-2</v>
      </c>
      <c r="C8550" s="1">
        <v>6.0460647877859916E-5</v>
      </c>
      <c r="D8550" s="58">
        <v>0.16425323196350744</v>
      </c>
      <c r="E8550" s="58">
        <v>2.1015769365505674E-2</v>
      </c>
      <c r="F8550" s="58">
        <v>5.6018552484955131E-2</v>
      </c>
      <c r="G8550" s="58">
        <v>9.8885920335092303E-2</v>
      </c>
      <c r="H8550" s="58">
        <v>8.6984063789179292E-2</v>
      </c>
      <c r="I8550" s="58">
        <v>0.11020342664345661</v>
      </c>
      <c r="J8550" s="58">
        <v>0.11526215812266354</v>
      </c>
      <c r="K8550" s="58">
        <v>4.8954639548434244E-2</v>
      </c>
      <c r="L8550" s="58">
        <v>0.17457847063527915</v>
      </c>
      <c r="M8550" s="58">
        <v>5.1764366094961115E-2</v>
      </c>
      <c r="N8550" s="58">
        <v>7.2079401016965652E-2</v>
      </c>
      <c r="O8550" s="58">
        <v>0</v>
      </c>
      <c r="P8550" s="58">
        <v>0</v>
      </c>
      <c r="Q8550" s="58">
        <v>0</v>
      </c>
      <c r="R8550" s="58">
        <v>0</v>
      </c>
      <c r="S8550" s="58">
        <v>0</v>
      </c>
      <c r="T8550" s="58">
        <v>0</v>
      </c>
      <c r="U8550" s="58">
        <v>0</v>
      </c>
      <c r="V8550" s="58">
        <v>0</v>
      </c>
      <c r="W8550" s="58">
        <v>0</v>
      </c>
      <c r="X8550" s="58">
        <v>0</v>
      </c>
      <c r="Y8550" s="58">
        <v>0</v>
      </c>
      <c r="Z8550" s="58">
        <v>0</v>
      </c>
      <c r="AA8550" s="58">
        <v>0</v>
      </c>
      <c r="AB8550" s="58">
        <v>0</v>
      </c>
      <c r="AC8550" s="58">
        <v>0</v>
      </c>
      <c r="AD8550" s="58">
        <v>0</v>
      </c>
      <c r="AE8550" s="58">
        <v>0</v>
      </c>
      <c r="AF8550" s="58">
        <v>0</v>
      </c>
      <c r="AG8550" s="58">
        <v>0</v>
      </c>
      <c r="AH8550" s="58">
        <v>0</v>
      </c>
      <c r="AI8550" s="58">
        <v>0</v>
      </c>
      <c r="AK8550" s="64">
        <f t="shared" si="133"/>
        <v>5.7038347054584829E-3</v>
      </c>
    </row>
    <row r="8551" spans="1:37" x14ac:dyDescent="0.25">
      <c r="A8551">
        <v>8549</v>
      </c>
      <c r="B8551" s="1">
        <v>1.4500000000000001E-2</v>
      </c>
      <c r="C8551" s="1">
        <v>1.0355967923159286E-4</v>
      </c>
      <c r="D8551" s="58">
        <v>0.14526744505727104</v>
      </c>
      <c r="E8551" s="58">
        <v>0.17246633542436127</v>
      </c>
      <c r="F8551" s="58">
        <v>0.16838906322561858</v>
      </c>
      <c r="G8551" s="58">
        <v>7.588782881023122E-2</v>
      </c>
      <c r="H8551" s="58">
        <v>8.8266325180829788E-2</v>
      </c>
      <c r="I8551" s="58">
        <v>7.9647267663680438E-2</v>
      </c>
      <c r="J8551" s="58">
        <v>7.0394255464752323E-2</v>
      </c>
      <c r="K8551" s="58">
        <v>6.0879234366581984E-2</v>
      </c>
      <c r="L8551" s="58">
        <v>8.3613502862447842E-2</v>
      </c>
      <c r="M8551" s="58">
        <v>2.4044921487121982E-2</v>
      </c>
      <c r="N8551" s="58">
        <v>3.1143820457103611E-2</v>
      </c>
      <c r="O8551" s="58">
        <v>0</v>
      </c>
      <c r="P8551" s="58">
        <v>0</v>
      </c>
      <c r="Q8551" s="58">
        <v>0</v>
      </c>
      <c r="R8551" s="58">
        <v>0</v>
      </c>
      <c r="S8551" s="58">
        <v>0</v>
      </c>
      <c r="T8551" s="58">
        <v>0</v>
      </c>
      <c r="U8551" s="58">
        <v>0</v>
      </c>
      <c r="V8551" s="58">
        <v>0</v>
      </c>
      <c r="W8551" s="58">
        <v>0</v>
      </c>
      <c r="X8551" s="58">
        <v>0</v>
      </c>
      <c r="Y8551" s="58">
        <v>0</v>
      </c>
      <c r="Z8551" s="58">
        <v>0</v>
      </c>
      <c r="AA8551" s="58">
        <v>0</v>
      </c>
      <c r="AB8551" s="58">
        <v>0</v>
      </c>
      <c r="AC8551" s="58">
        <v>0</v>
      </c>
      <c r="AD8551" s="58">
        <v>0</v>
      </c>
      <c r="AE8551" s="58">
        <v>0</v>
      </c>
      <c r="AF8551" s="58">
        <v>0</v>
      </c>
      <c r="AG8551" s="58">
        <v>0</v>
      </c>
      <c r="AH8551" s="58">
        <v>0</v>
      </c>
      <c r="AI8551" s="58">
        <v>0</v>
      </c>
      <c r="AK8551" s="64">
        <f t="shared" si="133"/>
        <v>7.1420468435581278E-3</v>
      </c>
    </row>
    <row r="8552" spans="1:37" x14ac:dyDescent="0.25">
      <c r="A8552">
        <v>8550</v>
      </c>
      <c r="B8552" s="1">
        <v>1.17E-2</v>
      </c>
      <c r="C8552" s="1">
        <v>2.9256614956999059E-5</v>
      </c>
      <c r="D8552" s="58">
        <v>4.5128853482712082E-2</v>
      </c>
      <c r="E8552" s="58">
        <v>8.8928438398314963E-2</v>
      </c>
      <c r="F8552" s="58">
        <v>0.14415441623624692</v>
      </c>
      <c r="G8552" s="58">
        <v>0.20291083484263356</v>
      </c>
      <c r="H8552" s="58">
        <v>3.6479465835267344E-2</v>
      </c>
      <c r="I8552" s="58">
        <v>0.12672813743271533</v>
      </c>
      <c r="J8552" s="58">
        <v>2.6679043531119707E-2</v>
      </c>
      <c r="K8552" s="58">
        <v>1.3865043274442502E-2</v>
      </c>
      <c r="L8552" s="58">
        <v>4.838496600184973E-2</v>
      </c>
      <c r="M8552" s="58">
        <v>0.11640289345993249</v>
      </c>
      <c r="N8552" s="58">
        <v>0.15033790750476519</v>
      </c>
      <c r="O8552" s="58">
        <v>0</v>
      </c>
      <c r="P8552" s="58">
        <v>0</v>
      </c>
      <c r="Q8552" s="58">
        <v>0</v>
      </c>
      <c r="R8552" s="58">
        <v>0</v>
      </c>
      <c r="S8552" s="58">
        <v>0</v>
      </c>
      <c r="T8552" s="58">
        <v>0</v>
      </c>
      <c r="U8552" s="58">
        <v>0</v>
      </c>
      <c r="V8552" s="58">
        <v>0</v>
      </c>
      <c r="W8552" s="58">
        <v>0</v>
      </c>
      <c r="X8552" s="58">
        <v>0</v>
      </c>
      <c r="Y8552" s="58">
        <v>0</v>
      </c>
      <c r="Z8552" s="58">
        <v>0</v>
      </c>
      <c r="AA8552" s="58">
        <v>0</v>
      </c>
      <c r="AB8552" s="58">
        <v>0</v>
      </c>
      <c r="AC8552" s="58">
        <v>0</v>
      </c>
      <c r="AD8552" s="58">
        <v>0</v>
      </c>
      <c r="AE8552" s="58">
        <v>0</v>
      </c>
      <c r="AF8552" s="58">
        <v>0</v>
      </c>
      <c r="AG8552" s="58">
        <v>0</v>
      </c>
      <c r="AH8552" s="58">
        <v>0</v>
      </c>
      <c r="AI8552" s="58">
        <v>0</v>
      </c>
      <c r="AK8552" s="64">
        <f t="shared" si="133"/>
        <v>2.5005653809400904E-3</v>
      </c>
    </row>
    <row r="8553" spans="1:37" x14ac:dyDescent="0.25">
      <c r="A8553">
        <v>8551</v>
      </c>
      <c r="B8553" s="1">
        <v>9.7000000000000003E-3</v>
      </c>
      <c r="C8553" s="1">
        <v>2.7739691115224682E-4</v>
      </c>
      <c r="D8553" s="58">
        <v>4.5672629220289279E-2</v>
      </c>
      <c r="E8553" s="58">
        <v>8.4290319293209015E-2</v>
      </c>
      <c r="F8553" s="58">
        <v>1.5830071938924065E-2</v>
      </c>
      <c r="G8553" s="58">
        <v>1.6484856882782336E-2</v>
      </c>
      <c r="H8553" s="58">
        <v>8.3906023922564049E-2</v>
      </c>
      <c r="I8553" s="58">
        <v>0.13639951814164039</v>
      </c>
      <c r="J8553" s="58">
        <v>0.14623011722868745</v>
      </c>
      <c r="K8553" s="58">
        <v>2.8528738418059613E-2</v>
      </c>
      <c r="L8553" s="58">
        <v>0.13315557977974582</v>
      </c>
      <c r="M8553" s="58">
        <v>0.15910541376134871</v>
      </c>
      <c r="N8553" s="58">
        <v>0.15039673141274945</v>
      </c>
      <c r="O8553" s="58">
        <v>0</v>
      </c>
      <c r="P8553" s="58">
        <v>0</v>
      </c>
      <c r="Q8553" s="58">
        <v>0</v>
      </c>
      <c r="R8553" s="58">
        <v>0</v>
      </c>
      <c r="S8553" s="58">
        <v>0</v>
      </c>
      <c r="T8553" s="58">
        <v>0</v>
      </c>
      <c r="U8553" s="58">
        <v>0</v>
      </c>
      <c r="V8553" s="58">
        <v>0</v>
      </c>
      <c r="W8553" s="58">
        <v>0</v>
      </c>
      <c r="X8553" s="58">
        <v>0</v>
      </c>
      <c r="Y8553" s="58">
        <v>0</v>
      </c>
      <c r="Z8553" s="58">
        <v>0</v>
      </c>
      <c r="AA8553" s="58">
        <v>0</v>
      </c>
      <c r="AB8553" s="58">
        <v>0</v>
      </c>
      <c r="AC8553" s="58">
        <v>0</v>
      </c>
      <c r="AD8553" s="58">
        <v>0</v>
      </c>
      <c r="AE8553" s="58">
        <v>0</v>
      </c>
      <c r="AF8553" s="58">
        <v>0</v>
      </c>
      <c r="AG8553" s="58">
        <v>0</v>
      </c>
      <c r="AH8553" s="58">
        <v>0</v>
      </c>
      <c r="AI8553" s="58">
        <v>0</v>
      </c>
      <c r="AK8553" s="64">
        <f t="shared" si="133"/>
        <v>2.8597619706417197E-2</v>
      </c>
    </row>
    <row r="8554" spans="1:37" x14ac:dyDescent="0.25">
      <c r="A8554">
        <v>8552</v>
      </c>
      <c r="B8554" s="1">
        <v>1.2800000000000001E-2</v>
      </c>
      <c r="C8554" s="1">
        <v>-5.9078499673710386E-6</v>
      </c>
      <c r="D8554" s="58">
        <v>4.9619103812512701E-2</v>
      </c>
      <c r="E8554" s="58">
        <v>0.1145311118745016</v>
      </c>
      <c r="F8554" s="58">
        <v>4.6672916362986559E-2</v>
      </c>
      <c r="G8554" s="58">
        <v>9.2881800374685991E-2</v>
      </c>
      <c r="H8554" s="58">
        <v>4.4696302228491511E-2</v>
      </c>
      <c r="I8554" s="58">
        <v>0.11727041685680722</v>
      </c>
      <c r="J8554" s="58">
        <v>9.8994572873443529E-2</v>
      </c>
      <c r="K8554" s="58">
        <v>0.14526334982984279</v>
      </c>
      <c r="L8554" s="58">
        <v>9.8491114004756047E-2</v>
      </c>
      <c r="M8554" s="58">
        <v>5.5460368727145333E-2</v>
      </c>
      <c r="N8554" s="58">
        <v>0.13611894305482661</v>
      </c>
      <c r="O8554" s="58">
        <v>0</v>
      </c>
      <c r="P8554" s="58">
        <v>0</v>
      </c>
      <c r="Q8554" s="58">
        <v>0</v>
      </c>
      <c r="R8554" s="58">
        <v>0</v>
      </c>
      <c r="S8554" s="58">
        <v>0</v>
      </c>
      <c r="T8554" s="58">
        <v>0</v>
      </c>
      <c r="U8554" s="58">
        <v>0</v>
      </c>
      <c r="V8554" s="58">
        <v>0</v>
      </c>
      <c r="W8554" s="58">
        <v>0</v>
      </c>
      <c r="X8554" s="58">
        <v>0</v>
      </c>
      <c r="Y8554" s="58">
        <v>0</v>
      </c>
      <c r="Z8554" s="58">
        <v>0</v>
      </c>
      <c r="AA8554" s="58">
        <v>0</v>
      </c>
      <c r="AB8554" s="58">
        <v>0</v>
      </c>
      <c r="AC8554" s="58">
        <v>0</v>
      </c>
      <c r="AD8554" s="58">
        <v>0</v>
      </c>
      <c r="AE8554" s="58">
        <v>0</v>
      </c>
      <c r="AF8554" s="58">
        <v>0</v>
      </c>
      <c r="AG8554" s="58">
        <v>0</v>
      </c>
      <c r="AH8554" s="58">
        <v>0</v>
      </c>
      <c r="AI8554" s="58">
        <v>0</v>
      </c>
      <c r="AK8554" s="64">
        <f t="shared" si="133"/>
        <v>-4.6155077870086239E-4</v>
      </c>
    </row>
    <row r="8555" spans="1:37" x14ac:dyDescent="0.25">
      <c r="A8555">
        <v>8553</v>
      </c>
      <c r="B8555" s="1">
        <v>1.23E-2</v>
      </c>
      <c r="C8555" s="1">
        <v>2.0460270636838362E-4</v>
      </c>
      <c r="D8555" s="58">
        <v>9.751562435331243E-2</v>
      </c>
      <c r="E8555" s="58">
        <v>0.1368781114365222</v>
      </c>
      <c r="F8555" s="58">
        <v>0.10866355787090518</v>
      </c>
      <c r="G8555" s="58">
        <v>0.10936882788773222</v>
      </c>
      <c r="H8555" s="58">
        <v>0.11102853560772373</v>
      </c>
      <c r="I8555" s="58">
        <v>7.3347840485515625E-2</v>
      </c>
      <c r="J8555" s="58">
        <v>8.2576363178473472E-2</v>
      </c>
      <c r="K8555" s="58">
        <v>3.2807556628645901E-2</v>
      </c>
      <c r="L8555" s="58">
        <v>8.3749874827310486E-2</v>
      </c>
      <c r="M8555" s="58">
        <v>0.10304575610918638</v>
      </c>
      <c r="N8555" s="58">
        <v>6.1017951614672494E-2</v>
      </c>
      <c r="O8555" s="58">
        <v>0</v>
      </c>
      <c r="P8555" s="58">
        <v>0</v>
      </c>
      <c r="Q8555" s="58">
        <v>0</v>
      </c>
      <c r="R8555" s="58">
        <v>0</v>
      </c>
      <c r="S8555" s="58">
        <v>0</v>
      </c>
      <c r="T8555" s="58">
        <v>0</v>
      </c>
      <c r="U8555" s="58">
        <v>0</v>
      </c>
      <c r="V8555" s="58">
        <v>0</v>
      </c>
      <c r="W8555" s="58">
        <v>0</v>
      </c>
      <c r="X8555" s="58">
        <v>0</v>
      </c>
      <c r="Y8555" s="58">
        <v>0</v>
      </c>
      <c r="Z8555" s="58">
        <v>0</v>
      </c>
      <c r="AA8555" s="58">
        <v>0</v>
      </c>
      <c r="AB8555" s="58">
        <v>0</v>
      </c>
      <c r="AC8555" s="58">
        <v>0</v>
      </c>
      <c r="AD8555" s="58">
        <v>0</v>
      </c>
      <c r="AE8555" s="58">
        <v>0</v>
      </c>
      <c r="AF8555" s="58">
        <v>0</v>
      </c>
      <c r="AG8555" s="58">
        <v>0</v>
      </c>
      <c r="AH8555" s="58">
        <v>0</v>
      </c>
      <c r="AI8555" s="58">
        <v>0</v>
      </c>
      <c r="AK8555" s="64">
        <f t="shared" si="133"/>
        <v>1.6634366371413301E-2</v>
      </c>
    </row>
    <row r="8556" spans="1:37" x14ac:dyDescent="0.25">
      <c r="A8556">
        <v>8554</v>
      </c>
      <c r="B8556" s="1">
        <v>9.9000000000000008E-3</v>
      </c>
      <c r="C8556" s="1">
        <v>-4.2774804359056067E-5</v>
      </c>
      <c r="D8556" s="58">
        <v>6.4548321287903471E-2</v>
      </c>
      <c r="E8556" s="58">
        <v>7.0214093505480578E-3</v>
      </c>
      <c r="F8556" s="58">
        <v>0.14535733378039495</v>
      </c>
      <c r="G8556" s="58">
        <v>9.6009302170215194E-2</v>
      </c>
      <c r="H8556" s="58">
        <v>0.10460432542415714</v>
      </c>
      <c r="I8556" s="58">
        <v>9.4905069361021513E-2</v>
      </c>
      <c r="J8556" s="58">
        <v>0.12127119282897525</v>
      </c>
      <c r="K8556" s="58">
        <v>4.2427502133461942E-2</v>
      </c>
      <c r="L8556" s="58">
        <v>0.15664705916916952</v>
      </c>
      <c r="M8556" s="58">
        <v>0.11510118359503517</v>
      </c>
      <c r="N8556" s="58">
        <v>5.2107300899117977E-2</v>
      </c>
      <c r="O8556" s="58">
        <v>0</v>
      </c>
      <c r="P8556" s="58">
        <v>0</v>
      </c>
      <c r="Q8556" s="58">
        <v>0</v>
      </c>
      <c r="R8556" s="58">
        <v>0</v>
      </c>
      <c r="S8556" s="58">
        <v>0</v>
      </c>
      <c r="T8556" s="58">
        <v>0</v>
      </c>
      <c r="U8556" s="58">
        <v>0</v>
      </c>
      <c r="V8556" s="58">
        <v>0</v>
      </c>
      <c r="W8556" s="58">
        <v>0</v>
      </c>
      <c r="X8556" s="58">
        <v>0</v>
      </c>
      <c r="Y8556" s="58">
        <v>0</v>
      </c>
      <c r="Z8556" s="58">
        <v>0</v>
      </c>
      <c r="AA8556" s="58">
        <v>0</v>
      </c>
      <c r="AB8556" s="58">
        <v>0</v>
      </c>
      <c r="AC8556" s="58">
        <v>0</v>
      </c>
      <c r="AD8556" s="58">
        <v>0</v>
      </c>
      <c r="AE8556" s="58">
        <v>0</v>
      </c>
      <c r="AF8556" s="58">
        <v>0</v>
      </c>
      <c r="AG8556" s="58">
        <v>0</v>
      </c>
      <c r="AH8556" s="58">
        <v>0</v>
      </c>
      <c r="AI8556" s="58">
        <v>0</v>
      </c>
      <c r="AK8556" s="64">
        <f t="shared" si="133"/>
        <v>-4.3206873089955619E-3</v>
      </c>
    </row>
    <row r="8557" spans="1:37" x14ac:dyDescent="0.25">
      <c r="A8557">
        <v>8555</v>
      </c>
      <c r="B8557" s="1">
        <v>1.35E-2</v>
      </c>
      <c r="C8557" s="1">
        <v>2.1287821215084114E-4</v>
      </c>
      <c r="D8557" s="58">
        <v>0.24189886377678158</v>
      </c>
      <c r="E8557" s="58">
        <v>0.12100751830889978</v>
      </c>
      <c r="F8557" s="58">
        <v>0.10727048777918842</v>
      </c>
      <c r="G8557" s="58">
        <v>0.22284353064588661</v>
      </c>
      <c r="H8557" s="58">
        <v>7.9989376711685531E-2</v>
      </c>
      <c r="I8557" s="58">
        <v>2.4217769171195523E-2</v>
      </c>
      <c r="J8557" s="58">
        <v>2.76499465533133E-2</v>
      </c>
      <c r="K8557" s="58">
        <v>1.2965957072228491E-2</v>
      </c>
      <c r="L8557" s="58">
        <v>9.5078653314946859E-2</v>
      </c>
      <c r="M8557" s="58">
        <v>1.4731915875941359E-2</v>
      </c>
      <c r="N8557" s="58">
        <v>5.2345980789932509E-2</v>
      </c>
      <c r="O8557" s="58">
        <v>0</v>
      </c>
      <c r="P8557" s="58">
        <v>0</v>
      </c>
      <c r="Q8557" s="58">
        <v>0</v>
      </c>
      <c r="R8557" s="58">
        <v>0</v>
      </c>
      <c r="S8557" s="58">
        <v>0</v>
      </c>
      <c r="T8557" s="58">
        <v>0</v>
      </c>
      <c r="U8557" s="58">
        <v>0</v>
      </c>
      <c r="V8557" s="58">
        <v>0</v>
      </c>
      <c r="W8557" s="58">
        <v>0</v>
      </c>
      <c r="X8557" s="58">
        <v>0</v>
      </c>
      <c r="Y8557" s="58">
        <v>0</v>
      </c>
      <c r="Z8557" s="58">
        <v>0</v>
      </c>
      <c r="AA8557" s="58">
        <v>0</v>
      </c>
      <c r="AB8557" s="58">
        <v>0</v>
      </c>
      <c r="AC8557" s="58">
        <v>0</v>
      </c>
      <c r="AD8557" s="58">
        <v>0</v>
      </c>
      <c r="AE8557" s="58">
        <v>0</v>
      </c>
      <c r="AF8557" s="58">
        <v>0</v>
      </c>
      <c r="AG8557" s="58">
        <v>0</v>
      </c>
      <c r="AH8557" s="58">
        <v>0</v>
      </c>
      <c r="AI8557" s="58">
        <v>0</v>
      </c>
      <c r="AK8557" s="64">
        <f t="shared" si="133"/>
        <v>1.5768756455617861E-2</v>
      </c>
    </row>
    <row r="8558" spans="1:37" x14ac:dyDescent="0.25">
      <c r="A8558">
        <v>8556</v>
      </c>
      <c r="B8558" s="1">
        <v>1.1299999999999999E-2</v>
      </c>
      <c r="C8558" s="1">
        <v>-1.76860324542562E-4</v>
      </c>
      <c r="D8558" s="58">
        <v>0.13173634177621363</v>
      </c>
      <c r="E8558" s="58">
        <v>5.7975530841468795E-2</v>
      </c>
      <c r="F8558" s="58">
        <v>7.4782953462605106E-2</v>
      </c>
      <c r="G8558" s="58">
        <v>2.2162979361940484E-2</v>
      </c>
      <c r="H8558" s="58">
        <v>0.11098916852089749</v>
      </c>
      <c r="I8558" s="58">
        <v>0.11095226150309545</v>
      </c>
      <c r="J8558" s="58">
        <v>9.3887687754735841E-2</v>
      </c>
      <c r="K8558" s="58">
        <v>0.12345233692831295</v>
      </c>
      <c r="L8558" s="58">
        <v>6.1785226372149601E-2</v>
      </c>
      <c r="M8558" s="58">
        <v>0.12854771935173492</v>
      </c>
      <c r="N8558" s="58">
        <v>8.3727794126845792E-2</v>
      </c>
      <c r="O8558" s="58">
        <v>0</v>
      </c>
      <c r="P8558" s="58">
        <v>0</v>
      </c>
      <c r="Q8558" s="58">
        <v>0</v>
      </c>
      <c r="R8558" s="58">
        <v>0</v>
      </c>
      <c r="S8558" s="58">
        <v>0</v>
      </c>
      <c r="T8558" s="58">
        <v>0</v>
      </c>
      <c r="U8558" s="58">
        <v>0</v>
      </c>
      <c r="V8558" s="58">
        <v>0</v>
      </c>
      <c r="W8558" s="58">
        <v>0</v>
      </c>
      <c r="X8558" s="58">
        <v>0</v>
      </c>
      <c r="Y8558" s="58">
        <v>0</v>
      </c>
      <c r="Z8558" s="58">
        <v>0</v>
      </c>
      <c r="AA8558" s="58">
        <v>0</v>
      </c>
      <c r="AB8558" s="58">
        <v>0</v>
      </c>
      <c r="AC8558" s="58">
        <v>0</v>
      </c>
      <c r="AD8558" s="58">
        <v>0</v>
      </c>
      <c r="AE8558" s="58">
        <v>0</v>
      </c>
      <c r="AF8558" s="58">
        <v>0</v>
      </c>
      <c r="AG8558" s="58">
        <v>0</v>
      </c>
      <c r="AH8558" s="58">
        <v>0</v>
      </c>
      <c r="AI8558" s="58">
        <v>0</v>
      </c>
      <c r="AK8558" s="64">
        <f t="shared" si="133"/>
        <v>-1.5651356154209026E-2</v>
      </c>
    </row>
    <row r="8559" spans="1:37" x14ac:dyDescent="0.25">
      <c r="A8559">
        <v>8557</v>
      </c>
      <c r="B8559" s="1">
        <v>1.44E-2</v>
      </c>
      <c r="C8559" s="1">
        <v>-1.7326970020042635E-4</v>
      </c>
      <c r="D8559" s="58">
        <v>0.10244705210570523</v>
      </c>
      <c r="E8559" s="58">
        <v>0.13839669014109271</v>
      </c>
      <c r="F8559" s="58">
        <v>4.2461652205099877E-2</v>
      </c>
      <c r="G8559" s="58">
        <v>3.0011433962722801E-2</v>
      </c>
      <c r="H8559" s="58">
        <v>0.12361738046854276</v>
      </c>
      <c r="I8559" s="58">
        <v>0.15489167264212256</v>
      </c>
      <c r="J8559" s="58">
        <v>3.4148055907235568E-2</v>
      </c>
      <c r="K8559" s="58">
        <v>0.17548048835744956</v>
      </c>
      <c r="L8559" s="58">
        <v>7.7616930455159897E-2</v>
      </c>
      <c r="M8559" s="58">
        <v>0.10589485704862256</v>
      </c>
      <c r="N8559" s="58">
        <v>1.5033786706246569E-2</v>
      </c>
      <c r="O8559" s="58">
        <v>0</v>
      </c>
      <c r="P8559" s="58">
        <v>0</v>
      </c>
      <c r="Q8559" s="58">
        <v>0</v>
      </c>
      <c r="R8559" s="58">
        <v>0</v>
      </c>
      <c r="S8559" s="58">
        <v>0</v>
      </c>
      <c r="T8559" s="58">
        <v>0</v>
      </c>
      <c r="U8559" s="58">
        <v>0</v>
      </c>
      <c r="V8559" s="58">
        <v>0</v>
      </c>
      <c r="W8559" s="58">
        <v>0</v>
      </c>
      <c r="X8559" s="58">
        <v>0</v>
      </c>
      <c r="Y8559" s="58">
        <v>0</v>
      </c>
      <c r="Z8559" s="58">
        <v>0</v>
      </c>
      <c r="AA8559" s="58">
        <v>0</v>
      </c>
      <c r="AB8559" s="58">
        <v>0</v>
      </c>
      <c r="AC8559" s="58">
        <v>0</v>
      </c>
      <c r="AD8559" s="58">
        <v>0</v>
      </c>
      <c r="AE8559" s="58">
        <v>0</v>
      </c>
      <c r="AF8559" s="58">
        <v>0</v>
      </c>
      <c r="AG8559" s="58">
        <v>0</v>
      </c>
      <c r="AH8559" s="58">
        <v>0</v>
      </c>
      <c r="AI8559" s="58">
        <v>0</v>
      </c>
      <c r="AK8559" s="64">
        <f t="shared" si="133"/>
        <v>-1.2032618069474052E-2</v>
      </c>
    </row>
    <row r="8560" spans="1:37" x14ac:dyDescent="0.25">
      <c r="A8560">
        <v>8558</v>
      </c>
      <c r="B8560" s="1">
        <v>1.18E-2</v>
      </c>
      <c r="C8560" s="1">
        <v>1.105640131464962E-4</v>
      </c>
      <c r="D8560" s="58">
        <v>4.2399640272931423E-2</v>
      </c>
      <c r="E8560" s="58">
        <v>0.12921003935690625</v>
      </c>
      <c r="F8560" s="58">
        <v>8.3953362484755323E-2</v>
      </c>
      <c r="G8560" s="58">
        <v>8.2016512946649883E-2</v>
      </c>
      <c r="H8560" s="58">
        <v>9.0226218627515495E-2</v>
      </c>
      <c r="I8560" s="58">
        <v>4.8883523404920047E-3</v>
      </c>
      <c r="J8560" s="58">
        <v>8.1005164990701539E-2</v>
      </c>
      <c r="K8560" s="58">
        <v>0.13589364143051735</v>
      </c>
      <c r="L8560" s="58">
        <v>0.13651547367320033</v>
      </c>
      <c r="M8560" s="58">
        <v>0.12107512720733116</v>
      </c>
      <c r="N8560" s="58">
        <v>9.2816466668999162E-2</v>
      </c>
      <c r="O8560" s="58">
        <v>0</v>
      </c>
      <c r="P8560" s="58">
        <v>0</v>
      </c>
      <c r="Q8560" s="58">
        <v>0</v>
      </c>
      <c r="R8560" s="58">
        <v>0</v>
      </c>
      <c r="S8560" s="58">
        <v>0</v>
      </c>
      <c r="T8560" s="58">
        <v>0</v>
      </c>
      <c r="U8560" s="58">
        <v>0</v>
      </c>
      <c r="V8560" s="58">
        <v>0</v>
      </c>
      <c r="W8560" s="58">
        <v>0</v>
      </c>
      <c r="X8560" s="58">
        <v>0</v>
      </c>
      <c r="Y8560" s="58">
        <v>0</v>
      </c>
      <c r="Z8560" s="58">
        <v>0</v>
      </c>
      <c r="AA8560" s="58">
        <v>0</v>
      </c>
      <c r="AB8560" s="58">
        <v>0</v>
      </c>
      <c r="AC8560" s="58">
        <v>0</v>
      </c>
      <c r="AD8560" s="58">
        <v>0</v>
      </c>
      <c r="AE8560" s="58">
        <v>0</v>
      </c>
      <c r="AF8560" s="58">
        <v>0</v>
      </c>
      <c r="AG8560" s="58">
        <v>0</v>
      </c>
      <c r="AH8560" s="58">
        <v>0</v>
      </c>
      <c r="AI8560" s="58">
        <v>0</v>
      </c>
      <c r="AK8560" s="64">
        <f t="shared" si="133"/>
        <v>9.3698316225844236E-3</v>
      </c>
    </row>
    <row r="8561" spans="1:37" x14ac:dyDescent="0.25">
      <c r="A8561">
        <v>8559</v>
      </c>
      <c r="B8561" s="1">
        <v>1.2999999999999999E-2</v>
      </c>
      <c r="C8561" s="1">
        <v>-2.0326681219038368E-4</v>
      </c>
      <c r="D8561" s="58">
        <v>0.13003008506248728</v>
      </c>
      <c r="E8561" s="58">
        <v>0.1118913985500657</v>
      </c>
      <c r="F8561" s="58">
        <v>4.2969329582444142E-2</v>
      </c>
      <c r="G8561" s="58">
        <v>4.0172838637491742E-2</v>
      </c>
      <c r="H8561" s="58">
        <v>1.3044778455053996E-2</v>
      </c>
      <c r="I8561" s="58">
        <v>0.18280576463783649</v>
      </c>
      <c r="J8561" s="58">
        <v>2.6777533267038068E-2</v>
      </c>
      <c r="K8561" s="58">
        <v>0.13015451714240453</v>
      </c>
      <c r="L8561" s="58">
        <v>9.3794784155974663E-3</v>
      </c>
      <c r="M8561" s="58">
        <v>0.18931002215507309</v>
      </c>
      <c r="N8561" s="58">
        <v>0.1234642540945074</v>
      </c>
      <c r="O8561" s="58">
        <v>0</v>
      </c>
      <c r="P8561" s="58">
        <v>0</v>
      </c>
      <c r="Q8561" s="58">
        <v>0</v>
      </c>
      <c r="R8561" s="58">
        <v>0</v>
      </c>
      <c r="S8561" s="58">
        <v>0</v>
      </c>
      <c r="T8561" s="58">
        <v>0</v>
      </c>
      <c r="U8561" s="58">
        <v>0</v>
      </c>
      <c r="V8561" s="58">
        <v>0</v>
      </c>
      <c r="W8561" s="58">
        <v>0</v>
      </c>
      <c r="X8561" s="58">
        <v>0</v>
      </c>
      <c r="Y8561" s="58">
        <v>0</v>
      </c>
      <c r="Z8561" s="58">
        <v>0</v>
      </c>
      <c r="AA8561" s="58">
        <v>0</v>
      </c>
      <c r="AB8561" s="58">
        <v>0</v>
      </c>
      <c r="AC8561" s="58">
        <v>0</v>
      </c>
      <c r="AD8561" s="58">
        <v>0</v>
      </c>
      <c r="AE8561" s="58">
        <v>0</v>
      </c>
      <c r="AF8561" s="58">
        <v>0</v>
      </c>
      <c r="AG8561" s="58">
        <v>0</v>
      </c>
      <c r="AH8561" s="58">
        <v>0</v>
      </c>
      <c r="AI8561" s="58">
        <v>0</v>
      </c>
      <c r="AK8561" s="64">
        <f t="shared" si="133"/>
        <v>-1.5635908630029515E-2</v>
      </c>
    </row>
    <row r="8562" spans="1:37" x14ac:dyDescent="0.25">
      <c r="A8562">
        <v>8560</v>
      </c>
      <c r="B8562" s="1">
        <v>1.06E-2</v>
      </c>
      <c r="C8562" s="1">
        <v>-1.8373619796717956E-4</v>
      </c>
      <c r="D8562" s="58">
        <v>0.14889547287295044</v>
      </c>
      <c r="E8562" s="58">
        <v>3.5327222893991324E-2</v>
      </c>
      <c r="F8562" s="58">
        <v>0.15215952947672662</v>
      </c>
      <c r="G8562" s="58">
        <v>6.2831856894650359E-2</v>
      </c>
      <c r="H8562" s="58">
        <v>0.12368696709263734</v>
      </c>
      <c r="I8562" s="58">
        <v>4.0309906715877863E-2</v>
      </c>
      <c r="J8562" s="58">
        <v>2.0556863925495147E-2</v>
      </c>
      <c r="K8562" s="58">
        <v>0.10506881511664921</v>
      </c>
      <c r="L8562" s="58">
        <v>0.13089793112111789</v>
      </c>
      <c r="M8562" s="58">
        <v>4.2848352498920488E-2</v>
      </c>
      <c r="N8562" s="58">
        <v>0.13741708139098352</v>
      </c>
      <c r="O8562" s="58">
        <v>0</v>
      </c>
      <c r="P8562" s="58">
        <v>0</v>
      </c>
      <c r="Q8562" s="58">
        <v>0</v>
      </c>
      <c r="R8562" s="58">
        <v>0</v>
      </c>
      <c r="S8562" s="58">
        <v>0</v>
      </c>
      <c r="T8562" s="58">
        <v>0</v>
      </c>
      <c r="U8562" s="58">
        <v>0</v>
      </c>
      <c r="V8562" s="58">
        <v>0</v>
      </c>
      <c r="W8562" s="58">
        <v>0</v>
      </c>
      <c r="X8562" s="58">
        <v>0</v>
      </c>
      <c r="Y8562" s="58">
        <v>0</v>
      </c>
      <c r="Z8562" s="58">
        <v>0</v>
      </c>
      <c r="AA8562" s="58">
        <v>0</v>
      </c>
      <c r="AB8562" s="58">
        <v>0</v>
      </c>
      <c r="AC8562" s="58">
        <v>0</v>
      </c>
      <c r="AD8562" s="58">
        <v>0</v>
      </c>
      <c r="AE8562" s="58">
        <v>0</v>
      </c>
      <c r="AF8562" s="58">
        <v>0</v>
      </c>
      <c r="AG8562" s="58">
        <v>0</v>
      </c>
      <c r="AH8562" s="58">
        <v>0</v>
      </c>
      <c r="AI8562" s="58">
        <v>0</v>
      </c>
      <c r="AK8562" s="64">
        <f t="shared" si="133"/>
        <v>-1.7333603581809392E-2</v>
      </c>
    </row>
    <row r="8563" spans="1:37" x14ac:dyDescent="0.25">
      <c r="A8563">
        <v>8561</v>
      </c>
      <c r="B8563" s="1">
        <v>9.4000000000000004E-3</v>
      </c>
      <c r="C8563" s="1">
        <v>1.1448225907345622E-4</v>
      </c>
      <c r="D8563" s="58">
        <v>8.6084596046020184E-3</v>
      </c>
      <c r="E8563" s="58">
        <v>3.2868414174352344E-2</v>
      </c>
      <c r="F8563" s="58">
        <v>7.0568722709047724E-2</v>
      </c>
      <c r="G8563" s="58">
        <v>5.7933373847198688E-3</v>
      </c>
      <c r="H8563" s="58">
        <v>0.16480045560273268</v>
      </c>
      <c r="I8563" s="58">
        <v>0.13688566831375623</v>
      </c>
      <c r="J8563" s="58">
        <v>0.16457214209275509</v>
      </c>
      <c r="K8563" s="58">
        <v>2.6219368038639997E-2</v>
      </c>
      <c r="L8563" s="58">
        <v>0.10040757955082279</v>
      </c>
      <c r="M8563" s="58">
        <v>0.12299878908068927</v>
      </c>
      <c r="N8563" s="58">
        <v>0.16627706344788221</v>
      </c>
      <c r="O8563" s="58">
        <v>0</v>
      </c>
      <c r="P8563" s="58">
        <v>0</v>
      </c>
      <c r="Q8563" s="58">
        <v>0</v>
      </c>
      <c r="R8563" s="58">
        <v>0</v>
      </c>
      <c r="S8563" s="58">
        <v>0</v>
      </c>
      <c r="T8563" s="58">
        <v>0</v>
      </c>
      <c r="U8563" s="58">
        <v>0</v>
      </c>
      <c r="V8563" s="58">
        <v>0</v>
      </c>
      <c r="W8563" s="58">
        <v>0</v>
      </c>
      <c r="X8563" s="58">
        <v>0</v>
      </c>
      <c r="Y8563" s="58">
        <v>0</v>
      </c>
      <c r="Z8563" s="58">
        <v>0</v>
      </c>
      <c r="AA8563" s="58">
        <v>0</v>
      </c>
      <c r="AB8563" s="58">
        <v>0</v>
      </c>
      <c r="AC8563" s="58">
        <v>0</v>
      </c>
      <c r="AD8563" s="58">
        <v>0</v>
      </c>
      <c r="AE8563" s="58">
        <v>0</v>
      </c>
      <c r="AF8563" s="58">
        <v>0</v>
      </c>
      <c r="AG8563" s="58">
        <v>0</v>
      </c>
      <c r="AH8563" s="58">
        <v>0</v>
      </c>
      <c r="AI8563" s="58">
        <v>0</v>
      </c>
      <c r="AK8563" s="64">
        <f t="shared" si="133"/>
        <v>1.2178963731218746E-2</v>
      </c>
    </row>
    <row r="8564" spans="1:37" x14ac:dyDescent="0.25">
      <c r="A8564">
        <v>8562</v>
      </c>
      <c r="B8564" s="1">
        <v>1.0999999999999999E-2</v>
      </c>
      <c r="C8564" s="1">
        <v>-8.8722716387205375E-6</v>
      </c>
      <c r="D8564" s="58">
        <v>0.12463136924489591</v>
      </c>
      <c r="E8564" s="58">
        <v>2.441313970612053E-2</v>
      </c>
      <c r="F8564" s="58">
        <v>2.7414177041916232E-2</v>
      </c>
      <c r="G8564" s="58">
        <v>0.12036987054635639</v>
      </c>
      <c r="H8564" s="58">
        <v>0.15415722101094056</v>
      </c>
      <c r="I8564" s="58">
        <v>0.12867366077349907</v>
      </c>
      <c r="J8564" s="58">
        <v>0.1425582712866218</v>
      </c>
      <c r="K8564" s="58">
        <v>4.5747665380637167E-2</v>
      </c>
      <c r="L8564" s="58">
        <v>4.0218650776400702E-2</v>
      </c>
      <c r="M8564" s="58">
        <v>0.16277122433933808</v>
      </c>
      <c r="N8564" s="58">
        <v>2.9044749893273613E-2</v>
      </c>
      <c r="O8564" s="58">
        <v>0</v>
      </c>
      <c r="P8564" s="58">
        <v>0</v>
      </c>
      <c r="Q8564" s="58">
        <v>0</v>
      </c>
      <c r="R8564" s="58">
        <v>0</v>
      </c>
      <c r="S8564" s="58">
        <v>0</v>
      </c>
      <c r="T8564" s="58">
        <v>0</v>
      </c>
      <c r="U8564" s="58">
        <v>0</v>
      </c>
      <c r="V8564" s="58">
        <v>0</v>
      </c>
      <c r="W8564" s="58">
        <v>0</v>
      </c>
      <c r="X8564" s="58">
        <v>0</v>
      </c>
      <c r="Y8564" s="58">
        <v>0</v>
      </c>
      <c r="Z8564" s="58">
        <v>0</v>
      </c>
      <c r="AA8564" s="58">
        <v>0</v>
      </c>
      <c r="AB8564" s="58">
        <v>0</v>
      </c>
      <c r="AC8564" s="58">
        <v>0</v>
      </c>
      <c r="AD8564" s="58">
        <v>0</v>
      </c>
      <c r="AE8564" s="58">
        <v>0</v>
      </c>
      <c r="AF8564" s="58">
        <v>0</v>
      </c>
      <c r="AG8564" s="58">
        <v>0</v>
      </c>
      <c r="AH8564" s="58">
        <v>0</v>
      </c>
      <c r="AI8564" s="58">
        <v>0</v>
      </c>
      <c r="AK8564" s="64">
        <f t="shared" si="133"/>
        <v>-8.0657014897459432E-4</v>
      </c>
    </row>
    <row r="8565" spans="1:37" x14ac:dyDescent="0.25">
      <c r="A8565">
        <v>8563</v>
      </c>
      <c r="B8565" s="1">
        <v>1.11E-2</v>
      </c>
      <c r="C8565" s="1">
        <v>1.3078392764933569E-4</v>
      </c>
      <c r="D8565" s="58">
        <v>2.653986996746013E-2</v>
      </c>
      <c r="E8565" s="58">
        <v>9.715669377555769E-2</v>
      </c>
      <c r="F8565" s="58">
        <v>0.12346764945580396</v>
      </c>
      <c r="G8565" s="58">
        <v>6.9284682125194353E-3</v>
      </c>
      <c r="H8565" s="58">
        <v>0.13970019969110725</v>
      </c>
      <c r="I8565" s="58">
        <v>0.12614148516903823</v>
      </c>
      <c r="J8565" s="58">
        <v>9.6897227602298575E-2</v>
      </c>
      <c r="K8565" s="58">
        <v>4.8708455315342819E-2</v>
      </c>
      <c r="L8565" s="58">
        <v>0.15267049046023295</v>
      </c>
      <c r="M8565" s="58">
        <v>2.3441939614958489E-2</v>
      </c>
      <c r="N8565" s="58">
        <v>0.15834752073568054</v>
      </c>
      <c r="O8565" s="58">
        <v>0</v>
      </c>
      <c r="P8565" s="58">
        <v>0</v>
      </c>
      <c r="Q8565" s="58">
        <v>0</v>
      </c>
      <c r="R8565" s="58">
        <v>0</v>
      </c>
      <c r="S8565" s="58">
        <v>0</v>
      </c>
      <c r="T8565" s="58">
        <v>0</v>
      </c>
      <c r="U8565" s="58">
        <v>0</v>
      </c>
      <c r="V8565" s="58">
        <v>0</v>
      </c>
      <c r="W8565" s="58">
        <v>0</v>
      </c>
      <c r="X8565" s="58">
        <v>0</v>
      </c>
      <c r="Y8565" s="58">
        <v>0</v>
      </c>
      <c r="Z8565" s="58">
        <v>0</v>
      </c>
      <c r="AA8565" s="58">
        <v>0</v>
      </c>
      <c r="AB8565" s="58">
        <v>0</v>
      </c>
      <c r="AC8565" s="58">
        <v>0</v>
      </c>
      <c r="AD8565" s="58">
        <v>0</v>
      </c>
      <c r="AE8565" s="58">
        <v>0</v>
      </c>
      <c r="AF8565" s="58">
        <v>0</v>
      </c>
      <c r="AG8565" s="58">
        <v>0</v>
      </c>
      <c r="AH8565" s="58">
        <v>0</v>
      </c>
      <c r="AI8565" s="58">
        <v>0</v>
      </c>
      <c r="AK8565" s="64">
        <f t="shared" si="133"/>
        <v>1.1782335824264476E-2</v>
      </c>
    </row>
    <row r="8566" spans="1:37" x14ac:dyDescent="0.25">
      <c r="A8566">
        <v>8564</v>
      </c>
      <c r="B8566" s="1">
        <v>1.21E-2</v>
      </c>
      <c r="C8566" s="1">
        <v>9.0774817329723414E-5</v>
      </c>
      <c r="D8566" s="58">
        <v>0.11454975281019651</v>
      </c>
      <c r="E8566" s="58">
        <v>0.10528475671957664</v>
      </c>
      <c r="F8566" s="58">
        <v>3.9014463927608968E-2</v>
      </c>
      <c r="G8566" s="58">
        <v>9.2737292952802294E-2</v>
      </c>
      <c r="H8566" s="58">
        <v>5.4986261309890573E-2</v>
      </c>
      <c r="I8566" s="58">
        <v>0.14093526208884335</v>
      </c>
      <c r="J8566" s="58">
        <v>0.13486338565025396</v>
      </c>
      <c r="K8566" s="58">
        <v>5.8821921226406303E-2</v>
      </c>
      <c r="L8566" s="58">
        <v>2.5272108440623293E-2</v>
      </c>
      <c r="M8566" s="58">
        <v>0.13803652320468918</v>
      </c>
      <c r="N8566" s="58">
        <v>9.5498271669108861E-2</v>
      </c>
      <c r="O8566" s="58">
        <v>0</v>
      </c>
      <c r="P8566" s="58">
        <v>0</v>
      </c>
      <c r="Q8566" s="58">
        <v>0</v>
      </c>
      <c r="R8566" s="58">
        <v>0</v>
      </c>
      <c r="S8566" s="58">
        <v>0</v>
      </c>
      <c r="T8566" s="58">
        <v>0</v>
      </c>
      <c r="U8566" s="58">
        <v>0</v>
      </c>
      <c r="V8566" s="58">
        <v>0</v>
      </c>
      <c r="W8566" s="58">
        <v>0</v>
      </c>
      <c r="X8566" s="58">
        <v>0</v>
      </c>
      <c r="Y8566" s="58">
        <v>0</v>
      </c>
      <c r="Z8566" s="58">
        <v>0</v>
      </c>
      <c r="AA8566" s="58">
        <v>0</v>
      </c>
      <c r="AB8566" s="58">
        <v>0</v>
      </c>
      <c r="AC8566" s="58">
        <v>0</v>
      </c>
      <c r="AD8566" s="58">
        <v>0</v>
      </c>
      <c r="AE8566" s="58">
        <v>0</v>
      </c>
      <c r="AF8566" s="58">
        <v>0</v>
      </c>
      <c r="AG8566" s="58">
        <v>0</v>
      </c>
      <c r="AH8566" s="58">
        <v>0</v>
      </c>
      <c r="AI8566" s="58">
        <v>0</v>
      </c>
      <c r="AK8566" s="64">
        <f t="shared" si="133"/>
        <v>7.5020510189854062E-3</v>
      </c>
    </row>
    <row r="8567" spans="1:37" x14ac:dyDescent="0.25">
      <c r="A8567">
        <v>8565</v>
      </c>
      <c r="B8567" s="1">
        <v>1.1900000000000001E-2</v>
      </c>
      <c r="C8567" s="1">
        <v>8.9400432040803542E-5</v>
      </c>
      <c r="D8567" s="58">
        <v>2.1105873803553468E-3</v>
      </c>
      <c r="E8567" s="58">
        <v>0.10763089641675637</v>
      </c>
      <c r="F8567" s="58">
        <v>9.0082237371038196E-2</v>
      </c>
      <c r="G8567" s="58">
        <v>7.9158491950041904E-2</v>
      </c>
      <c r="H8567" s="58">
        <v>8.6912897376289364E-2</v>
      </c>
      <c r="I8567" s="58">
        <v>2.1176502742993378E-2</v>
      </c>
      <c r="J8567" s="58">
        <v>0.15003060933626355</v>
      </c>
      <c r="K8567" s="58">
        <v>0.14809942824985323</v>
      </c>
      <c r="L8567" s="58">
        <v>0.16119747863732392</v>
      </c>
      <c r="M8567" s="58">
        <v>0.10724573161897628</v>
      </c>
      <c r="N8567" s="58">
        <v>4.6355138920108598E-2</v>
      </c>
      <c r="O8567" s="58">
        <v>0</v>
      </c>
      <c r="P8567" s="58">
        <v>0</v>
      </c>
      <c r="Q8567" s="58">
        <v>0</v>
      </c>
      <c r="R8567" s="58">
        <v>0</v>
      </c>
      <c r="S8567" s="58">
        <v>0</v>
      </c>
      <c r="T8567" s="58">
        <v>0</v>
      </c>
      <c r="U8567" s="58">
        <v>0</v>
      </c>
      <c r="V8567" s="58">
        <v>0</v>
      </c>
      <c r="W8567" s="58">
        <v>0</v>
      </c>
      <c r="X8567" s="58">
        <v>0</v>
      </c>
      <c r="Y8567" s="58">
        <v>0</v>
      </c>
      <c r="Z8567" s="58">
        <v>0</v>
      </c>
      <c r="AA8567" s="58">
        <v>0</v>
      </c>
      <c r="AB8567" s="58">
        <v>0</v>
      </c>
      <c r="AC8567" s="58">
        <v>0</v>
      </c>
      <c r="AD8567" s="58">
        <v>0</v>
      </c>
      <c r="AE8567" s="58">
        <v>0</v>
      </c>
      <c r="AF8567" s="58">
        <v>0</v>
      </c>
      <c r="AG8567" s="58">
        <v>0</v>
      </c>
      <c r="AH8567" s="58">
        <v>0</v>
      </c>
      <c r="AI8567" s="58">
        <v>0</v>
      </c>
      <c r="AK8567" s="64">
        <f t="shared" si="133"/>
        <v>7.5126413479666837E-3</v>
      </c>
    </row>
    <row r="8568" spans="1:37" x14ac:dyDescent="0.25">
      <c r="A8568">
        <v>8566</v>
      </c>
      <c r="B8568" s="1">
        <v>1.04E-2</v>
      </c>
      <c r="C8568" s="1">
        <v>-7.5952279079133007E-5</v>
      </c>
      <c r="D8568" s="58">
        <v>5.0002616604466046E-2</v>
      </c>
      <c r="E8568" s="58">
        <v>5.2226417517631268E-2</v>
      </c>
      <c r="F8568" s="58">
        <v>0.10274405080527504</v>
      </c>
      <c r="G8568" s="58">
        <v>4.7970630721061766E-2</v>
      </c>
      <c r="H8568" s="58">
        <v>0.10196369573710456</v>
      </c>
      <c r="I8568" s="58">
        <v>0.10625958446188818</v>
      </c>
      <c r="J8568" s="58">
        <v>0.13046961862911127</v>
      </c>
      <c r="K8568" s="58">
        <v>8.9915904525422419E-2</v>
      </c>
      <c r="L8568" s="58">
        <v>7.4241007171541487E-2</v>
      </c>
      <c r="M8568" s="58">
        <v>0.13875240023184082</v>
      </c>
      <c r="N8568" s="58">
        <v>0.10545407359465728</v>
      </c>
      <c r="O8568" s="58">
        <v>0</v>
      </c>
      <c r="P8568" s="58">
        <v>0</v>
      </c>
      <c r="Q8568" s="58">
        <v>0</v>
      </c>
      <c r="R8568" s="58">
        <v>0</v>
      </c>
      <c r="S8568" s="58">
        <v>0</v>
      </c>
      <c r="T8568" s="58">
        <v>0</v>
      </c>
      <c r="U8568" s="58">
        <v>0</v>
      </c>
      <c r="V8568" s="58">
        <v>0</v>
      </c>
      <c r="W8568" s="58">
        <v>0</v>
      </c>
      <c r="X8568" s="58">
        <v>0</v>
      </c>
      <c r="Y8568" s="58">
        <v>0</v>
      </c>
      <c r="Z8568" s="58">
        <v>0</v>
      </c>
      <c r="AA8568" s="58">
        <v>0</v>
      </c>
      <c r="AB8568" s="58">
        <v>0</v>
      </c>
      <c r="AC8568" s="58">
        <v>0</v>
      </c>
      <c r="AD8568" s="58">
        <v>0</v>
      </c>
      <c r="AE8568" s="58">
        <v>0</v>
      </c>
      <c r="AF8568" s="58">
        <v>0</v>
      </c>
      <c r="AG8568" s="58">
        <v>0</v>
      </c>
      <c r="AH8568" s="58">
        <v>0</v>
      </c>
      <c r="AI8568" s="58">
        <v>0</v>
      </c>
      <c r="AK8568" s="64">
        <f t="shared" si="133"/>
        <v>-7.3031037576089435E-3</v>
      </c>
    </row>
    <row r="8569" spans="1:37" x14ac:dyDescent="0.25">
      <c r="A8569">
        <v>8567</v>
      </c>
      <c r="B8569" s="1">
        <v>1.3599999999999999E-2</v>
      </c>
      <c r="C8569" s="1">
        <v>3.6397141159171139E-4</v>
      </c>
      <c r="D8569" s="58">
        <v>6.2252848337712788E-2</v>
      </c>
      <c r="E8569" s="58">
        <v>0.17753231840056066</v>
      </c>
      <c r="F8569" s="58">
        <v>5.5081254932711994E-2</v>
      </c>
      <c r="G8569" s="58">
        <v>9.8559737379565734E-2</v>
      </c>
      <c r="H8569" s="58">
        <v>8.9446695127640613E-2</v>
      </c>
      <c r="I8569" s="58">
        <v>0.16946139878794908</v>
      </c>
      <c r="J8569" s="58">
        <v>6.8422603596235587E-2</v>
      </c>
      <c r="K8569" s="58">
        <v>1.2688214515185356E-2</v>
      </c>
      <c r="L8569" s="58">
        <v>0.14711047144446995</v>
      </c>
      <c r="M8569" s="58">
        <v>5.8402886329370997E-2</v>
      </c>
      <c r="N8569" s="58">
        <v>6.1041571148596964E-2</v>
      </c>
      <c r="O8569" s="58">
        <v>0</v>
      </c>
      <c r="P8569" s="58">
        <v>0</v>
      </c>
      <c r="Q8569" s="58">
        <v>0</v>
      </c>
      <c r="R8569" s="58">
        <v>0</v>
      </c>
      <c r="S8569" s="58">
        <v>0</v>
      </c>
      <c r="T8569" s="58">
        <v>0</v>
      </c>
      <c r="U8569" s="58">
        <v>0</v>
      </c>
      <c r="V8569" s="58">
        <v>0</v>
      </c>
      <c r="W8569" s="58">
        <v>0</v>
      </c>
      <c r="X8569" s="58">
        <v>0</v>
      </c>
      <c r="Y8569" s="58">
        <v>0</v>
      </c>
      <c r="Z8569" s="58">
        <v>0</v>
      </c>
      <c r="AA8569" s="58">
        <v>0</v>
      </c>
      <c r="AB8569" s="58">
        <v>0</v>
      </c>
      <c r="AC8569" s="58">
        <v>0</v>
      </c>
      <c r="AD8569" s="58">
        <v>0</v>
      </c>
      <c r="AE8569" s="58">
        <v>0</v>
      </c>
      <c r="AF8569" s="58">
        <v>0</v>
      </c>
      <c r="AG8569" s="58">
        <v>0</v>
      </c>
      <c r="AH8569" s="58">
        <v>0</v>
      </c>
      <c r="AI8569" s="58">
        <v>0</v>
      </c>
      <c r="AK8569" s="64">
        <f t="shared" si="133"/>
        <v>2.6762603793508193E-2</v>
      </c>
    </row>
    <row r="8570" spans="1:37" x14ac:dyDescent="0.25">
      <c r="A8570">
        <v>8568</v>
      </c>
      <c r="B8570" s="1">
        <v>1.11E-2</v>
      </c>
      <c r="C8570" s="1">
        <v>-2.6975535522403253E-4</v>
      </c>
      <c r="D8570" s="58">
        <v>9.6478964849373239E-2</v>
      </c>
      <c r="E8570" s="58">
        <v>3.614577412350576E-2</v>
      </c>
      <c r="F8570" s="58">
        <v>0.12871827827957649</v>
      </c>
      <c r="G8570" s="58">
        <v>3.0597731995304116E-2</v>
      </c>
      <c r="H8570" s="58">
        <v>9.5204332310256753E-2</v>
      </c>
      <c r="I8570" s="58">
        <v>0.10066918934823613</v>
      </c>
      <c r="J8570" s="58">
        <v>0.10382249113753789</v>
      </c>
      <c r="K8570" s="58">
        <v>0.12880210713496412</v>
      </c>
      <c r="L8570" s="58">
        <v>5.7976358626662942E-2</v>
      </c>
      <c r="M8570" s="58">
        <v>0.11549650476189836</v>
      </c>
      <c r="N8570" s="58">
        <v>0.10608826743268422</v>
      </c>
      <c r="O8570" s="58">
        <v>0</v>
      </c>
      <c r="P8570" s="58">
        <v>0</v>
      </c>
      <c r="Q8570" s="58">
        <v>0</v>
      </c>
      <c r="R8570" s="58">
        <v>0</v>
      </c>
      <c r="S8570" s="58">
        <v>0</v>
      </c>
      <c r="T8570" s="58">
        <v>0</v>
      </c>
      <c r="U8570" s="58">
        <v>0</v>
      </c>
      <c r="V8570" s="58">
        <v>0</v>
      </c>
      <c r="W8570" s="58">
        <v>0</v>
      </c>
      <c r="X8570" s="58">
        <v>0</v>
      </c>
      <c r="Y8570" s="58">
        <v>0</v>
      </c>
      <c r="Z8570" s="58">
        <v>0</v>
      </c>
      <c r="AA8570" s="58">
        <v>0</v>
      </c>
      <c r="AB8570" s="58">
        <v>0</v>
      </c>
      <c r="AC8570" s="58">
        <v>0</v>
      </c>
      <c r="AD8570" s="58">
        <v>0</v>
      </c>
      <c r="AE8570" s="58">
        <v>0</v>
      </c>
      <c r="AF8570" s="58">
        <v>0</v>
      </c>
      <c r="AG8570" s="58">
        <v>0</v>
      </c>
      <c r="AH8570" s="58">
        <v>0</v>
      </c>
      <c r="AI8570" s="58">
        <v>0</v>
      </c>
      <c r="AK8570" s="64">
        <f t="shared" si="133"/>
        <v>-2.4302284254417345E-2</v>
      </c>
    </row>
    <row r="8571" spans="1:37" x14ac:dyDescent="0.25">
      <c r="A8571">
        <v>8569</v>
      </c>
      <c r="B8571" s="1">
        <v>1.7100000000000001E-2</v>
      </c>
      <c r="C8571" s="1">
        <v>-4.5559420540682271E-4</v>
      </c>
      <c r="D8571" s="58">
        <v>5.9254692332947737E-2</v>
      </c>
      <c r="E8571" s="58">
        <v>8.7958999215585948E-2</v>
      </c>
      <c r="F8571" s="58">
        <v>1.0134517809492144E-3</v>
      </c>
      <c r="G8571" s="58">
        <v>2.1964316803534355E-2</v>
      </c>
      <c r="H8571" s="58">
        <v>0.15123791163964365</v>
      </c>
      <c r="I8571" s="58">
        <v>0.2900339981714703</v>
      </c>
      <c r="J8571" s="58">
        <v>0.13558908979398152</v>
      </c>
      <c r="K8571" s="58">
        <v>0.23532561600220792</v>
      </c>
      <c r="L8571" s="58">
        <v>6.1842021922000091E-3</v>
      </c>
      <c r="M8571" s="58">
        <v>2.7757981712300627E-4</v>
      </c>
      <c r="N8571" s="58">
        <v>1.1160142250356334E-2</v>
      </c>
      <c r="O8571" s="58">
        <v>0</v>
      </c>
      <c r="P8571" s="58">
        <v>0</v>
      </c>
      <c r="Q8571" s="58">
        <v>0</v>
      </c>
      <c r="R8571" s="58">
        <v>0</v>
      </c>
      <c r="S8571" s="58">
        <v>0</v>
      </c>
      <c r="T8571" s="58">
        <v>0</v>
      </c>
      <c r="U8571" s="58">
        <v>0</v>
      </c>
      <c r="V8571" s="58">
        <v>0</v>
      </c>
      <c r="W8571" s="58">
        <v>0</v>
      </c>
      <c r="X8571" s="58">
        <v>0</v>
      </c>
      <c r="Y8571" s="58">
        <v>0</v>
      </c>
      <c r="Z8571" s="58">
        <v>0</v>
      </c>
      <c r="AA8571" s="58">
        <v>0</v>
      </c>
      <c r="AB8571" s="58">
        <v>0</v>
      </c>
      <c r="AC8571" s="58">
        <v>0</v>
      </c>
      <c r="AD8571" s="58">
        <v>0</v>
      </c>
      <c r="AE8571" s="58">
        <v>0</v>
      </c>
      <c r="AF8571" s="58">
        <v>0</v>
      </c>
      <c r="AG8571" s="58">
        <v>0</v>
      </c>
      <c r="AH8571" s="58">
        <v>0</v>
      </c>
      <c r="AI8571" s="58">
        <v>0</v>
      </c>
      <c r="AK8571" s="64">
        <f t="shared" si="133"/>
        <v>-2.6642935988703081E-2</v>
      </c>
    </row>
    <row r="8572" spans="1:37" x14ac:dyDescent="0.25">
      <c r="A8572">
        <v>8570</v>
      </c>
      <c r="B8572" s="1">
        <v>1.2500000000000001E-2</v>
      </c>
      <c r="C8572" s="1">
        <v>1.0221296742255845E-4</v>
      </c>
      <c r="D8572" s="58">
        <v>8.8971150312979891E-2</v>
      </c>
      <c r="E8572" s="58">
        <v>9.5057329263429691E-2</v>
      </c>
      <c r="F8572" s="58">
        <v>6.813370082738332E-2</v>
      </c>
      <c r="G8572" s="58">
        <v>0.15485937529709548</v>
      </c>
      <c r="H8572" s="58">
        <v>8.158014014747951E-3</v>
      </c>
      <c r="I8572" s="58">
        <v>0.13185551478249724</v>
      </c>
      <c r="J8572" s="58">
        <v>0.15057907608588653</v>
      </c>
      <c r="K8572" s="58">
        <v>5.3597757564379588E-2</v>
      </c>
      <c r="L8572" s="58">
        <v>2.9505298118064474E-2</v>
      </c>
      <c r="M8572" s="58">
        <v>5.975517246591712E-2</v>
      </c>
      <c r="N8572" s="58">
        <v>0.15952761126761875</v>
      </c>
      <c r="O8572" s="58">
        <v>0</v>
      </c>
      <c r="P8572" s="58">
        <v>0</v>
      </c>
      <c r="Q8572" s="58">
        <v>0</v>
      </c>
      <c r="R8572" s="58">
        <v>0</v>
      </c>
      <c r="S8572" s="58">
        <v>0</v>
      </c>
      <c r="T8572" s="58">
        <v>0</v>
      </c>
      <c r="U8572" s="58">
        <v>0</v>
      </c>
      <c r="V8572" s="58">
        <v>0</v>
      </c>
      <c r="W8572" s="58">
        <v>0</v>
      </c>
      <c r="X8572" s="58">
        <v>0</v>
      </c>
      <c r="Y8572" s="58">
        <v>0</v>
      </c>
      <c r="Z8572" s="58">
        <v>0</v>
      </c>
      <c r="AA8572" s="58">
        <v>0</v>
      </c>
      <c r="AB8572" s="58">
        <v>0</v>
      </c>
      <c r="AC8572" s="58">
        <v>0</v>
      </c>
      <c r="AD8572" s="58">
        <v>0</v>
      </c>
      <c r="AE8572" s="58">
        <v>0</v>
      </c>
      <c r="AF8572" s="58">
        <v>0</v>
      </c>
      <c r="AG8572" s="58">
        <v>0</v>
      </c>
      <c r="AH8572" s="58">
        <v>0</v>
      </c>
      <c r="AI8572" s="58">
        <v>0</v>
      </c>
      <c r="AK8572" s="64">
        <f t="shared" si="133"/>
        <v>8.1770373938046745E-3</v>
      </c>
    </row>
    <row r="8573" spans="1:37" x14ac:dyDescent="0.25">
      <c r="A8573">
        <v>8571</v>
      </c>
      <c r="B8573" s="1">
        <v>1.12E-2</v>
      </c>
      <c r="C8573" s="1">
        <v>4.8321542274082477E-5</v>
      </c>
      <c r="D8573" s="58">
        <v>8.1409057563015655E-2</v>
      </c>
      <c r="E8573" s="58">
        <v>8.7087511573963217E-2</v>
      </c>
      <c r="F8573" s="58">
        <v>7.3241410151702074E-2</v>
      </c>
      <c r="G8573" s="58">
        <v>0.10196698750353779</v>
      </c>
      <c r="H8573" s="58">
        <v>4.6304991157958872E-2</v>
      </c>
      <c r="I8573" s="58">
        <v>4.8966419682153227E-2</v>
      </c>
      <c r="J8573" s="58">
        <v>0.12242388471459124</v>
      </c>
      <c r="K8573" s="58">
        <v>0.11414757481933005</v>
      </c>
      <c r="L8573" s="58">
        <v>0.11320167777940972</v>
      </c>
      <c r="M8573" s="58">
        <v>0.12335968630070679</v>
      </c>
      <c r="N8573" s="58">
        <v>8.7890798753631511E-2</v>
      </c>
      <c r="O8573" s="58">
        <v>0</v>
      </c>
      <c r="P8573" s="58">
        <v>0</v>
      </c>
      <c r="Q8573" s="58">
        <v>0</v>
      </c>
      <c r="R8573" s="58">
        <v>0</v>
      </c>
      <c r="S8573" s="58">
        <v>0</v>
      </c>
      <c r="T8573" s="58">
        <v>0</v>
      </c>
      <c r="U8573" s="58">
        <v>0</v>
      </c>
      <c r="V8573" s="58">
        <v>0</v>
      </c>
      <c r="W8573" s="58">
        <v>0</v>
      </c>
      <c r="X8573" s="58">
        <v>0</v>
      </c>
      <c r="Y8573" s="58">
        <v>0</v>
      </c>
      <c r="Z8573" s="58">
        <v>0</v>
      </c>
      <c r="AA8573" s="58">
        <v>0</v>
      </c>
      <c r="AB8573" s="58">
        <v>0</v>
      </c>
      <c r="AC8573" s="58">
        <v>0</v>
      </c>
      <c r="AD8573" s="58">
        <v>0</v>
      </c>
      <c r="AE8573" s="58">
        <v>0</v>
      </c>
      <c r="AF8573" s="58">
        <v>0</v>
      </c>
      <c r="AG8573" s="58">
        <v>0</v>
      </c>
      <c r="AH8573" s="58">
        <v>0</v>
      </c>
      <c r="AI8573" s="58">
        <v>0</v>
      </c>
      <c r="AK8573" s="64">
        <f t="shared" si="133"/>
        <v>4.3144234173287926E-3</v>
      </c>
    </row>
    <row r="8574" spans="1:37" x14ac:dyDescent="0.25">
      <c r="A8574">
        <v>8572</v>
      </c>
      <c r="B8574" s="1">
        <v>9.1000000000000004E-3</v>
      </c>
      <c r="C8574" s="1">
        <v>-2.3164169428200506E-4</v>
      </c>
      <c r="D8574" s="58">
        <v>3.0973057381033418E-3</v>
      </c>
      <c r="E8574" s="58">
        <v>1.5332401689201332E-2</v>
      </c>
      <c r="F8574" s="58">
        <v>0.13299684764479106</v>
      </c>
      <c r="G8574" s="58">
        <v>3.3350720719870407E-2</v>
      </c>
      <c r="H8574" s="58">
        <v>7.5732348882889725E-2</v>
      </c>
      <c r="I8574" s="58">
        <v>7.9530446787902012E-2</v>
      </c>
      <c r="J8574" s="58">
        <v>4.7899710936676512E-2</v>
      </c>
      <c r="K8574" s="58">
        <v>0.13390931157842195</v>
      </c>
      <c r="L8574" s="58">
        <v>0.18340606449078475</v>
      </c>
      <c r="M8574" s="58">
        <v>0.22965399960324259</v>
      </c>
      <c r="N8574" s="58">
        <v>6.5090841928116344E-2</v>
      </c>
      <c r="O8574" s="58">
        <v>0</v>
      </c>
      <c r="P8574" s="58">
        <v>0</v>
      </c>
      <c r="Q8574" s="58">
        <v>0</v>
      </c>
      <c r="R8574" s="58">
        <v>0</v>
      </c>
      <c r="S8574" s="58">
        <v>0</v>
      </c>
      <c r="T8574" s="58">
        <v>0</v>
      </c>
      <c r="U8574" s="58">
        <v>0</v>
      </c>
      <c r="V8574" s="58">
        <v>0</v>
      </c>
      <c r="W8574" s="58">
        <v>0</v>
      </c>
      <c r="X8574" s="58">
        <v>0</v>
      </c>
      <c r="Y8574" s="58">
        <v>0</v>
      </c>
      <c r="Z8574" s="58">
        <v>0</v>
      </c>
      <c r="AA8574" s="58">
        <v>0</v>
      </c>
      <c r="AB8574" s="58">
        <v>0</v>
      </c>
      <c r="AC8574" s="58">
        <v>0</v>
      </c>
      <c r="AD8574" s="58">
        <v>0</v>
      </c>
      <c r="AE8574" s="58">
        <v>0</v>
      </c>
      <c r="AF8574" s="58">
        <v>0</v>
      </c>
      <c r="AG8574" s="58">
        <v>0</v>
      </c>
      <c r="AH8574" s="58">
        <v>0</v>
      </c>
      <c r="AI8574" s="58">
        <v>0</v>
      </c>
      <c r="AK8574" s="64">
        <f t="shared" si="133"/>
        <v>-2.5455131239780774E-2</v>
      </c>
    </row>
    <row r="8575" spans="1:37" x14ac:dyDescent="0.25">
      <c r="A8575">
        <v>8573</v>
      </c>
      <c r="B8575" s="1">
        <v>1.14E-2</v>
      </c>
      <c r="C8575" s="1">
        <v>2.4283974903997413E-5</v>
      </c>
      <c r="D8575" s="58">
        <v>1.8052338240851184E-2</v>
      </c>
      <c r="E8575" s="58">
        <v>4.6394409313290828E-2</v>
      </c>
      <c r="F8575" s="58">
        <v>2.0515016293654358E-2</v>
      </c>
      <c r="G8575" s="58">
        <v>1.9381455843136556E-2</v>
      </c>
      <c r="H8575" s="58">
        <v>0.17217390099511598</v>
      </c>
      <c r="I8575" s="58">
        <v>0.13656743592658338</v>
      </c>
      <c r="J8575" s="58">
        <v>0.16323631794641924</v>
      </c>
      <c r="K8575" s="58">
        <v>0.12979260873347165</v>
      </c>
      <c r="L8575" s="58">
        <v>0.18271704495548685</v>
      </c>
      <c r="M8575" s="58">
        <v>2.7048988267733332E-2</v>
      </c>
      <c r="N8575" s="58">
        <v>8.4120483484256645E-2</v>
      </c>
      <c r="O8575" s="58">
        <v>0</v>
      </c>
      <c r="P8575" s="58">
        <v>0</v>
      </c>
      <c r="Q8575" s="58">
        <v>0</v>
      </c>
      <c r="R8575" s="58">
        <v>0</v>
      </c>
      <c r="S8575" s="58">
        <v>0</v>
      </c>
      <c r="T8575" s="58">
        <v>0</v>
      </c>
      <c r="U8575" s="58">
        <v>0</v>
      </c>
      <c r="V8575" s="58">
        <v>0</v>
      </c>
      <c r="W8575" s="58">
        <v>0</v>
      </c>
      <c r="X8575" s="58">
        <v>0</v>
      </c>
      <c r="Y8575" s="58">
        <v>0</v>
      </c>
      <c r="Z8575" s="58">
        <v>0</v>
      </c>
      <c r="AA8575" s="58">
        <v>0</v>
      </c>
      <c r="AB8575" s="58">
        <v>0</v>
      </c>
      <c r="AC8575" s="58">
        <v>0</v>
      </c>
      <c r="AD8575" s="58">
        <v>0</v>
      </c>
      <c r="AE8575" s="58">
        <v>0</v>
      </c>
      <c r="AF8575" s="58">
        <v>0</v>
      </c>
      <c r="AG8575" s="58">
        <v>0</v>
      </c>
      <c r="AH8575" s="58">
        <v>0</v>
      </c>
      <c r="AI8575" s="58">
        <v>0</v>
      </c>
      <c r="AK8575" s="64">
        <f t="shared" si="133"/>
        <v>2.1301732371927554E-3</v>
      </c>
    </row>
    <row r="8576" spans="1:37" x14ac:dyDescent="0.25">
      <c r="A8576">
        <v>8574</v>
      </c>
      <c r="B8576" s="1">
        <v>1.21E-2</v>
      </c>
      <c r="C8576" s="1">
        <v>-3.4832602982313407E-5</v>
      </c>
      <c r="D8576" s="58">
        <v>7.8921840788762718E-3</v>
      </c>
      <c r="E8576" s="58">
        <v>9.9284608498459048E-2</v>
      </c>
      <c r="F8576" s="58">
        <v>0.16527002526761939</v>
      </c>
      <c r="G8576" s="58">
        <v>0.12469291905973308</v>
      </c>
      <c r="H8576" s="58">
        <v>0.17427132082802113</v>
      </c>
      <c r="I8576" s="58">
        <v>3.8591342404994851E-2</v>
      </c>
      <c r="J8576" s="58">
        <v>5.8169833243027998E-2</v>
      </c>
      <c r="K8576" s="58">
        <v>8.3860446204172559E-2</v>
      </c>
      <c r="L8576" s="58">
        <v>2.4695209046759037E-2</v>
      </c>
      <c r="M8576" s="58">
        <v>4.2665540813436306E-2</v>
      </c>
      <c r="N8576" s="58">
        <v>0.1806065705549004</v>
      </c>
      <c r="O8576" s="58">
        <v>0</v>
      </c>
      <c r="P8576" s="58">
        <v>0</v>
      </c>
      <c r="Q8576" s="58">
        <v>0</v>
      </c>
      <c r="R8576" s="58">
        <v>0</v>
      </c>
      <c r="S8576" s="58">
        <v>0</v>
      </c>
      <c r="T8576" s="58">
        <v>0</v>
      </c>
      <c r="U8576" s="58">
        <v>0</v>
      </c>
      <c r="V8576" s="58">
        <v>0</v>
      </c>
      <c r="W8576" s="58">
        <v>0</v>
      </c>
      <c r="X8576" s="58">
        <v>0</v>
      </c>
      <c r="Y8576" s="58">
        <v>0</v>
      </c>
      <c r="Z8576" s="58">
        <v>0</v>
      </c>
      <c r="AA8576" s="58">
        <v>0</v>
      </c>
      <c r="AB8576" s="58">
        <v>0</v>
      </c>
      <c r="AC8576" s="58">
        <v>0</v>
      </c>
      <c r="AD8576" s="58">
        <v>0</v>
      </c>
      <c r="AE8576" s="58">
        <v>0</v>
      </c>
      <c r="AF8576" s="58">
        <v>0</v>
      </c>
      <c r="AG8576" s="58">
        <v>0</v>
      </c>
      <c r="AH8576" s="58">
        <v>0</v>
      </c>
      <c r="AI8576" s="58">
        <v>0</v>
      </c>
      <c r="AK8576" s="64">
        <f t="shared" si="133"/>
        <v>-2.8787275191994553E-3</v>
      </c>
    </row>
    <row r="8577" spans="1:37" x14ac:dyDescent="0.25">
      <c r="A8577">
        <v>8575</v>
      </c>
      <c r="B8577" s="1">
        <v>1.0500000000000001E-2</v>
      </c>
      <c r="C8577" s="1">
        <v>-8.0573311185094026E-5</v>
      </c>
      <c r="D8577" s="58">
        <v>4.6653466101712587E-2</v>
      </c>
      <c r="E8577" s="58">
        <v>3.7493335422628227E-2</v>
      </c>
      <c r="F8577" s="58">
        <v>8.987460266867206E-2</v>
      </c>
      <c r="G8577" s="58">
        <v>9.2377045441338748E-2</v>
      </c>
      <c r="H8577" s="58">
        <v>0.14978166654868225</v>
      </c>
      <c r="I8577" s="58">
        <v>7.99300652827417E-2</v>
      </c>
      <c r="J8577" s="58">
        <v>0.11751336774325899</v>
      </c>
      <c r="K8577" s="58">
        <v>0.10042831408035101</v>
      </c>
      <c r="L8577" s="58">
        <v>0.10922739254261883</v>
      </c>
      <c r="M8577" s="58">
        <v>0.1522459502884109</v>
      </c>
      <c r="N8577" s="58">
        <v>2.447479387958457E-2</v>
      </c>
      <c r="O8577" s="58">
        <v>0</v>
      </c>
      <c r="P8577" s="58">
        <v>0</v>
      </c>
      <c r="Q8577" s="58">
        <v>0</v>
      </c>
      <c r="R8577" s="58">
        <v>0</v>
      </c>
      <c r="S8577" s="58">
        <v>0</v>
      </c>
      <c r="T8577" s="58">
        <v>0</v>
      </c>
      <c r="U8577" s="58">
        <v>0</v>
      </c>
      <c r="V8577" s="58">
        <v>0</v>
      </c>
      <c r="W8577" s="58">
        <v>0</v>
      </c>
      <c r="X8577" s="58">
        <v>0</v>
      </c>
      <c r="Y8577" s="58">
        <v>0</v>
      </c>
      <c r="Z8577" s="58">
        <v>0</v>
      </c>
      <c r="AA8577" s="58">
        <v>0</v>
      </c>
      <c r="AB8577" s="58">
        <v>0</v>
      </c>
      <c r="AC8577" s="58">
        <v>0</v>
      </c>
      <c r="AD8577" s="58">
        <v>0</v>
      </c>
      <c r="AE8577" s="58">
        <v>0</v>
      </c>
      <c r="AF8577" s="58">
        <v>0</v>
      </c>
      <c r="AG8577" s="58">
        <v>0</v>
      </c>
      <c r="AH8577" s="58">
        <v>0</v>
      </c>
      <c r="AI8577" s="58">
        <v>0</v>
      </c>
      <c r="AK8577" s="64">
        <f t="shared" si="133"/>
        <v>-7.6736486842946686E-3</v>
      </c>
    </row>
    <row r="8578" spans="1:37" x14ac:dyDescent="0.25">
      <c r="A8578">
        <v>8576</v>
      </c>
      <c r="B8578" s="1">
        <v>1.11E-2</v>
      </c>
      <c r="C8578" s="1">
        <v>-4.9761757437813121E-4</v>
      </c>
      <c r="D8578" s="58">
        <v>4.6609070384638065E-3</v>
      </c>
      <c r="E8578" s="58">
        <v>1.6587708759700352E-3</v>
      </c>
      <c r="F8578" s="58">
        <v>0.16894454210034793</v>
      </c>
      <c r="G8578" s="58">
        <v>3.3677887751323916E-2</v>
      </c>
      <c r="H8578" s="58">
        <v>5.5400665731612474E-2</v>
      </c>
      <c r="I8578" s="58">
        <v>8.5741287240609226E-2</v>
      </c>
      <c r="J8578" s="58">
        <v>0.12594245675157095</v>
      </c>
      <c r="K8578" s="58">
        <v>0.1893993972770453</v>
      </c>
      <c r="L8578" s="58">
        <v>2.7013629519053891E-2</v>
      </c>
      <c r="M8578" s="58">
        <v>0.17343379467844933</v>
      </c>
      <c r="N8578" s="58">
        <v>0.13412666103555321</v>
      </c>
      <c r="O8578" s="58">
        <v>0</v>
      </c>
      <c r="P8578" s="58">
        <v>0</v>
      </c>
      <c r="Q8578" s="58">
        <v>0</v>
      </c>
      <c r="R8578" s="58">
        <v>0</v>
      </c>
      <c r="S8578" s="58">
        <v>0</v>
      </c>
      <c r="T8578" s="58">
        <v>0</v>
      </c>
      <c r="U8578" s="58">
        <v>0</v>
      </c>
      <c r="V8578" s="58">
        <v>0</v>
      </c>
      <c r="W8578" s="58">
        <v>0</v>
      </c>
      <c r="X8578" s="58">
        <v>0</v>
      </c>
      <c r="Y8578" s="58">
        <v>0</v>
      </c>
      <c r="Z8578" s="58">
        <v>0</v>
      </c>
      <c r="AA8578" s="58">
        <v>0</v>
      </c>
      <c r="AB8578" s="58">
        <v>0</v>
      </c>
      <c r="AC8578" s="58">
        <v>0</v>
      </c>
      <c r="AD8578" s="58">
        <v>0</v>
      </c>
      <c r="AE8578" s="58">
        <v>0</v>
      </c>
      <c r="AF8578" s="58">
        <v>0</v>
      </c>
      <c r="AG8578" s="58">
        <v>0</v>
      </c>
      <c r="AH8578" s="58">
        <v>0</v>
      </c>
      <c r="AI8578" s="58">
        <v>0</v>
      </c>
      <c r="AK8578" s="64">
        <f t="shared" si="133"/>
        <v>-4.4830412106137946E-2</v>
      </c>
    </row>
    <row r="8579" spans="1:37" x14ac:dyDescent="0.25">
      <c r="A8579">
        <v>8577</v>
      </c>
      <c r="B8579" s="1">
        <v>1.17E-2</v>
      </c>
      <c r="C8579" s="1">
        <v>3.3654413122650951E-4</v>
      </c>
      <c r="D8579" s="58">
        <v>4.7341423800806304E-2</v>
      </c>
      <c r="E8579" s="58">
        <v>0.15743044624172958</v>
      </c>
      <c r="F8579" s="58">
        <v>3.7908876362214343E-2</v>
      </c>
      <c r="G8579" s="58">
        <v>0.11500997841210539</v>
      </c>
      <c r="H8579" s="58">
        <v>0.10347513171998297</v>
      </c>
      <c r="I8579" s="58">
        <v>7.3337005032270405E-2</v>
      </c>
      <c r="J8579" s="58">
        <v>2.0613479538332213E-2</v>
      </c>
      <c r="K8579" s="58">
        <v>4.2992732575020787E-2</v>
      </c>
      <c r="L8579" s="58">
        <v>0.13578384768166613</v>
      </c>
      <c r="M8579" s="58">
        <v>0.14031397322666844</v>
      </c>
      <c r="N8579" s="58">
        <v>0.1257931054092036</v>
      </c>
      <c r="O8579" s="58">
        <v>0</v>
      </c>
      <c r="P8579" s="58">
        <v>0</v>
      </c>
      <c r="Q8579" s="58">
        <v>0</v>
      </c>
      <c r="R8579" s="58">
        <v>0</v>
      </c>
      <c r="S8579" s="58">
        <v>0</v>
      </c>
      <c r="T8579" s="58">
        <v>0</v>
      </c>
      <c r="U8579" s="58">
        <v>0</v>
      </c>
      <c r="V8579" s="58">
        <v>0</v>
      </c>
      <c r="W8579" s="58">
        <v>0</v>
      </c>
      <c r="X8579" s="58">
        <v>0</v>
      </c>
      <c r="Y8579" s="58">
        <v>0</v>
      </c>
      <c r="Z8579" s="58">
        <v>0</v>
      </c>
      <c r="AA8579" s="58">
        <v>0</v>
      </c>
      <c r="AB8579" s="58">
        <v>0</v>
      </c>
      <c r="AC8579" s="58">
        <v>0</v>
      </c>
      <c r="AD8579" s="58">
        <v>0</v>
      </c>
      <c r="AE8579" s="58">
        <v>0</v>
      </c>
      <c r="AF8579" s="58">
        <v>0</v>
      </c>
      <c r="AG8579" s="58">
        <v>0</v>
      </c>
      <c r="AH8579" s="58">
        <v>0</v>
      </c>
      <c r="AI8579" s="58">
        <v>0</v>
      </c>
      <c r="AK8579" s="64">
        <f t="shared" si="133"/>
        <v>2.8764455660385428E-2</v>
      </c>
    </row>
    <row r="8580" spans="1:37" x14ac:dyDescent="0.25">
      <c r="A8580">
        <v>8578</v>
      </c>
      <c r="B8580" s="1">
        <v>1.43E-2</v>
      </c>
      <c r="C8580" s="1">
        <v>-1.3036114677434052E-4</v>
      </c>
      <c r="D8580" s="58">
        <v>3.4278198222805797E-2</v>
      </c>
      <c r="E8580" s="58">
        <v>0.11167043279908619</v>
      </c>
      <c r="F8580" s="58">
        <v>2.8433253628674642E-2</v>
      </c>
      <c r="G8580" s="58">
        <v>0.17153456435932926</v>
      </c>
      <c r="H8580" s="58">
        <v>6.7538560151446436E-2</v>
      </c>
      <c r="I8580" s="58">
        <v>0.17297804374698952</v>
      </c>
      <c r="J8580" s="58">
        <v>1.9567585221001412E-3</v>
      </c>
      <c r="K8580" s="58">
        <v>0.17291650602497921</v>
      </c>
      <c r="L8580" s="58">
        <v>0.15207753112756522</v>
      </c>
      <c r="M8580" s="58">
        <v>2.5364723689896399E-2</v>
      </c>
      <c r="N8580" s="58">
        <v>6.1251427727127307E-2</v>
      </c>
      <c r="O8580" s="58">
        <v>0</v>
      </c>
      <c r="P8580" s="58">
        <v>0</v>
      </c>
      <c r="Q8580" s="58">
        <v>0</v>
      </c>
      <c r="R8580" s="58">
        <v>0</v>
      </c>
      <c r="S8580" s="58">
        <v>0</v>
      </c>
      <c r="T8580" s="58">
        <v>0</v>
      </c>
      <c r="U8580" s="58">
        <v>0</v>
      </c>
      <c r="V8580" s="58">
        <v>0</v>
      </c>
      <c r="W8580" s="58">
        <v>0</v>
      </c>
      <c r="X8580" s="58">
        <v>0</v>
      </c>
      <c r="Y8580" s="58">
        <v>0</v>
      </c>
      <c r="Z8580" s="58">
        <v>0</v>
      </c>
      <c r="AA8580" s="58">
        <v>0</v>
      </c>
      <c r="AB8580" s="58">
        <v>0</v>
      </c>
      <c r="AC8580" s="58">
        <v>0</v>
      </c>
      <c r="AD8580" s="58">
        <v>0</v>
      </c>
      <c r="AE8580" s="58">
        <v>0</v>
      </c>
      <c r="AF8580" s="58">
        <v>0</v>
      </c>
      <c r="AG8580" s="58">
        <v>0</v>
      </c>
      <c r="AH8580" s="58">
        <v>0</v>
      </c>
      <c r="AI8580" s="58">
        <v>0</v>
      </c>
      <c r="AK8580" s="64">
        <f t="shared" ref="AK8580:AK8643" si="134">C8580/B8580</f>
        <v>-9.1161641100937427E-3</v>
      </c>
    </row>
    <row r="8581" spans="1:37" x14ac:dyDescent="0.25">
      <c r="A8581">
        <v>8579</v>
      </c>
      <c r="B8581" s="1">
        <v>1.2E-2</v>
      </c>
      <c r="C8581" s="1">
        <v>9.5435512468052339E-5</v>
      </c>
      <c r="D8581" s="58">
        <v>2.061245028314523E-2</v>
      </c>
      <c r="E8581" s="58">
        <v>0.11884557516791468</v>
      </c>
      <c r="F8581" s="58">
        <v>0.14908904662022443</v>
      </c>
      <c r="G8581" s="58">
        <v>0.14304115660777042</v>
      </c>
      <c r="H8581" s="58">
        <v>0.11103302850699961</v>
      </c>
      <c r="I8581" s="58">
        <v>8.5619217250804708E-2</v>
      </c>
      <c r="J8581" s="58">
        <v>6.946304488595427E-2</v>
      </c>
      <c r="K8581" s="58">
        <v>2.1037260323779117E-2</v>
      </c>
      <c r="L8581" s="58">
        <v>2.3138246711504975E-3</v>
      </c>
      <c r="M8581" s="58">
        <v>0.1309600417247832</v>
      </c>
      <c r="N8581" s="58">
        <v>0.14798535395747406</v>
      </c>
      <c r="O8581" s="58">
        <v>0</v>
      </c>
      <c r="P8581" s="58">
        <v>0</v>
      </c>
      <c r="Q8581" s="58">
        <v>0</v>
      </c>
      <c r="R8581" s="58">
        <v>0</v>
      </c>
      <c r="S8581" s="58">
        <v>0</v>
      </c>
      <c r="T8581" s="58">
        <v>0</v>
      </c>
      <c r="U8581" s="58">
        <v>0</v>
      </c>
      <c r="V8581" s="58">
        <v>0</v>
      </c>
      <c r="W8581" s="58">
        <v>0</v>
      </c>
      <c r="X8581" s="58">
        <v>0</v>
      </c>
      <c r="Y8581" s="58">
        <v>0</v>
      </c>
      <c r="Z8581" s="58">
        <v>0</v>
      </c>
      <c r="AA8581" s="58">
        <v>0</v>
      </c>
      <c r="AB8581" s="58">
        <v>0</v>
      </c>
      <c r="AC8581" s="58">
        <v>0</v>
      </c>
      <c r="AD8581" s="58">
        <v>0</v>
      </c>
      <c r="AE8581" s="58">
        <v>0</v>
      </c>
      <c r="AF8581" s="58">
        <v>0</v>
      </c>
      <c r="AG8581" s="58">
        <v>0</v>
      </c>
      <c r="AH8581" s="58">
        <v>0</v>
      </c>
      <c r="AI8581" s="58">
        <v>0</v>
      </c>
      <c r="AK8581" s="64">
        <f t="shared" si="134"/>
        <v>7.9529593723376944E-3</v>
      </c>
    </row>
    <row r="8582" spans="1:37" x14ac:dyDescent="0.25">
      <c r="A8582">
        <v>8580</v>
      </c>
      <c r="B8582" s="1">
        <v>1.17E-2</v>
      </c>
      <c r="C8582" s="1">
        <v>-6.5860497214631633E-5</v>
      </c>
      <c r="D8582" s="58">
        <v>0.11550339002763151</v>
      </c>
      <c r="E8582" s="58">
        <v>2.5002582756729116E-2</v>
      </c>
      <c r="F8582" s="58">
        <v>0.19538343203260164</v>
      </c>
      <c r="G8582" s="58">
        <v>0.1453106010895342</v>
      </c>
      <c r="H8582" s="58">
        <v>0.17124218093920263</v>
      </c>
      <c r="I8582" s="58">
        <v>8.9367254282949393E-2</v>
      </c>
      <c r="J8582" s="58">
        <v>7.4524647613904912E-2</v>
      </c>
      <c r="K8582" s="58">
        <v>1.8088841616497153E-2</v>
      </c>
      <c r="L8582" s="58">
        <v>0.13919593760980309</v>
      </c>
      <c r="M8582" s="58">
        <v>1.0963365082301602E-2</v>
      </c>
      <c r="N8582" s="58">
        <v>1.5417766948844986E-2</v>
      </c>
      <c r="O8582" s="58">
        <v>0</v>
      </c>
      <c r="P8582" s="58">
        <v>0</v>
      </c>
      <c r="Q8582" s="58">
        <v>0</v>
      </c>
      <c r="R8582" s="58">
        <v>0</v>
      </c>
      <c r="S8582" s="58">
        <v>0</v>
      </c>
      <c r="T8582" s="58">
        <v>0</v>
      </c>
      <c r="U8582" s="58">
        <v>0</v>
      </c>
      <c r="V8582" s="58">
        <v>0</v>
      </c>
      <c r="W8582" s="58">
        <v>0</v>
      </c>
      <c r="X8582" s="58">
        <v>0</v>
      </c>
      <c r="Y8582" s="58">
        <v>0</v>
      </c>
      <c r="Z8582" s="58">
        <v>0</v>
      </c>
      <c r="AA8582" s="58">
        <v>0</v>
      </c>
      <c r="AB8582" s="58">
        <v>0</v>
      </c>
      <c r="AC8582" s="58">
        <v>0</v>
      </c>
      <c r="AD8582" s="58">
        <v>0</v>
      </c>
      <c r="AE8582" s="58">
        <v>0</v>
      </c>
      <c r="AF8582" s="58">
        <v>0</v>
      </c>
      <c r="AG8582" s="58">
        <v>0</v>
      </c>
      <c r="AH8582" s="58">
        <v>0</v>
      </c>
      <c r="AI8582" s="58">
        <v>0</v>
      </c>
      <c r="AK8582" s="64">
        <f t="shared" si="134"/>
        <v>-5.6291023260368915E-3</v>
      </c>
    </row>
    <row r="8583" spans="1:37" x14ac:dyDescent="0.25">
      <c r="A8583">
        <v>8581</v>
      </c>
      <c r="B8583" s="1">
        <v>1.14E-2</v>
      </c>
      <c r="C8583" s="1">
        <v>-2.6845325573352115E-4</v>
      </c>
      <c r="D8583" s="58">
        <v>5.7513146255326789E-2</v>
      </c>
      <c r="E8583" s="58">
        <v>4.5493612792434059E-2</v>
      </c>
      <c r="F8583" s="58">
        <v>0.18972335523978681</v>
      </c>
      <c r="G8583" s="58">
        <v>4.6413331058267782E-2</v>
      </c>
      <c r="H8583" s="58">
        <v>8.6164184489001556E-3</v>
      </c>
      <c r="I8583" s="58">
        <v>0.16233714016648942</v>
      </c>
      <c r="J8583" s="58">
        <v>9.0692395610059456E-2</v>
      </c>
      <c r="K8583" s="58">
        <v>9.3258234667751447E-2</v>
      </c>
      <c r="L8583" s="58">
        <v>8.7089817235968703E-2</v>
      </c>
      <c r="M8583" s="58">
        <v>8.3925794598292594E-2</v>
      </c>
      <c r="N8583" s="58">
        <v>0.134936753926723</v>
      </c>
      <c r="O8583" s="58">
        <v>0</v>
      </c>
      <c r="P8583" s="58">
        <v>0</v>
      </c>
      <c r="Q8583" s="58">
        <v>0</v>
      </c>
      <c r="R8583" s="58">
        <v>0</v>
      </c>
      <c r="S8583" s="58">
        <v>0</v>
      </c>
      <c r="T8583" s="58">
        <v>0</v>
      </c>
      <c r="U8583" s="58">
        <v>0</v>
      </c>
      <c r="V8583" s="58">
        <v>0</v>
      </c>
      <c r="W8583" s="58">
        <v>0</v>
      </c>
      <c r="X8583" s="58">
        <v>0</v>
      </c>
      <c r="Y8583" s="58">
        <v>0</v>
      </c>
      <c r="Z8583" s="58">
        <v>0</v>
      </c>
      <c r="AA8583" s="58">
        <v>0</v>
      </c>
      <c r="AB8583" s="58">
        <v>0</v>
      </c>
      <c r="AC8583" s="58">
        <v>0</v>
      </c>
      <c r="AD8583" s="58">
        <v>0</v>
      </c>
      <c r="AE8583" s="58">
        <v>0</v>
      </c>
      <c r="AF8583" s="58">
        <v>0</v>
      </c>
      <c r="AG8583" s="58">
        <v>0</v>
      </c>
      <c r="AH8583" s="58">
        <v>0</v>
      </c>
      <c r="AI8583" s="58">
        <v>0</v>
      </c>
      <c r="AK8583" s="64">
        <f t="shared" si="134"/>
        <v>-2.3548531204694838E-2</v>
      </c>
    </row>
    <row r="8584" spans="1:37" x14ac:dyDescent="0.25">
      <c r="A8584">
        <v>8582</v>
      </c>
      <c r="B8584" s="1">
        <v>1.26E-2</v>
      </c>
      <c r="C8584" s="1">
        <v>-1.3410141145178177E-4</v>
      </c>
      <c r="D8584" s="58">
        <v>0.1456299897090316</v>
      </c>
      <c r="E8584" s="58">
        <v>7.7208624497558651E-2</v>
      </c>
      <c r="F8584" s="58">
        <v>0.10571467502628178</v>
      </c>
      <c r="G8584" s="58">
        <v>0.12018140447499277</v>
      </c>
      <c r="H8584" s="58">
        <v>0.13403368844316799</v>
      </c>
      <c r="I8584" s="58">
        <v>3.8021544379125596E-2</v>
      </c>
      <c r="J8584" s="58">
        <v>9.9180104108432338E-2</v>
      </c>
      <c r="K8584" s="58">
        <v>0.12171958034829253</v>
      </c>
      <c r="L8584" s="58">
        <v>3.1408627588582462E-2</v>
      </c>
      <c r="M8584" s="58">
        <v>0.10426880402834333</v>
      </c>
      <c r="N8584" s="58">
        <v>2.2632957396191072E-2</v>
      </c>
      <c r="O8584" s="58">
        <v>0</v>
      </c>
      <c r="P8584" s="58">
        <v>0</v>
      </c>
      <c r="Q8584" s="58">
        <v>0</v>
      </c>
      <c r="R8584" s="58">
        <v>0</v>
      </c>
      <c r="S8584" s="58">
        <v>0</v>
      </c>
      <c r="T8584" s="58">
        <v>0</v>
      </c>
      <c r="U8584" s="58">
        <v>0</v>
      </c>
      <c r="V8584" s="58">
        <v>0</v>
      </c>
      <c r="W8584" s="58">
        <v>0</v>
      </c>
      <c r="X8584" s="58">
        <v>0</v>
      </c>
      <c r="Y8584" s="58">
        <v>0</v>
      </c>
      <c r="Z8584" s="58">
        <v>0</v>
      </c>
      <c r="AA8584" s="58">
        <v>0</v>
      </c>
      <c r="AB8584" s="58">
        <v>0</v>
      </c>
      <c r="AC8584" s="58">
        <v>0</v>
      </c>
      <c r="AD8584" s="58">
        <v>0</v>
      </c>
      <c r="AE8584" s="58">
        <v>0</v>
      </c>
      <c r="AF8584" s="58">
        <v>0</v>
      </c>
      <c r="AG8584" s="58">
        <v>0</v>
      </c>
      <c r="AH8584" s="58">
        <v>0</v>
      </c>
      <c r="AI8584" s="58">
        <v>0</v>
      </c>
      <c r="AK8584" s="64">
        <f t="shared" si="134"/>
        <v>-1.0642969162839822E-2</v>
      </c>
    </row>
    <row r="8585" spans="1:37" x14ac:dyDescent="0.25">
      <c r="A8585">
        <v>8583</v>
      </c>
      <c r="B8585" s="1">
        <v>1.15E-2</v>
      </c>
      <c r="C8585" s="1">
        <v>1.4751124709268924E-4</v>
      </c>
      <c r="D8585" s="58">
        <v>3.2285339630363549E-2</v>
      </c>
      <c r="E8585" s="58">
        <v>0.13803067766312069</v>
      </c>
      <c r="F8585" s="58">
        <v>6.6894500778846108E-2</v>
      </c>
      <c r="G8585" s="58">
        <v>3.6692901129069415E-2</v>
      </c>
      <c r="H8585" s="58">
        <v>0.11425183454044337</v>
      </c>
      <c r="I8585" s="58">
        <v>3.9480001350067032E-2</v>
      </c>
      <c r="J8585" s="58">
        <v>1.2142842096265621E-2</v>
      </c>
      <c r="K8585" s="58">
        <v>0.13165804690964159</v>
      </c>
      <c r="L8585" s="58">
        <v>0.24136995574875064</v>
      </c>
      <c r="M8585" s="58">
        <v>0.16629694872251627</v>
      </c>
      <c r="N8585" s="58">
        <v>2.0896951430915668E-2</v>
      </c>
      <c r="O8585" s="58">
        <v>0</v>
      </c>
      <c r="P8585" s="58">
        <v>0</v>
      </c>
      <c r="Q8585" s="58">
        <v>0</v>
      </c>
      <c r="R8585" s="58">
        <v>0</v>
      </c>
      <c r="S8585" s="58">
        <v>0</v>
      </c>
      <c r="T8585" s="58">
        <v>0</v>
      </c>
      <c r="U8585" s="58">
        <v>0</v>
      </c>
      <c r="V8585" s="58">
        <v>0</v>
      </c>
      <c r="W8585" s="58">
        <v>0</v>
      </c>
      <c r="X8585" s="58">
        <v>0</v>
      </c>
      <c r="Y8585" s="58">
        <v>0</v>
      </c>
      <c r="Z8585" s="58">
        <v>0</v>
      </c>
      <c r="AA8585" s="58">
        <v>0</v>
      </c>
      <c r="AB8585" s="58">
        <v>0</v>
      </c>
      <c r="AC8585" s="58">
        <v>0</v>
      </c>
      <c r="AD8585" s="58">
        <v>0</v>
      </c>
      <c r="AE8585" s="58">
        <v>0</v>
      </c>
      <c r="AF8585" s="58">
        <v>0</v>
      </c>
      <c r="AG8585" s="58">
        <v>0</v>
      </c>
      <c r="AH8585" s="58">
        <v>0</v>
      </c>
      <c r="AI8585" s="58">
        <v>0</v>
      </c>
      <c r="AK8585" s="64">
        <f t="shared" si="134"/>
        <v>1.2827064964581672E-2</v>
      </c>
    </row>
    <row r="8586" spans="1:37" x14ac:dyDescent="0.25">
      <c r="A8586">
        <v>8584</v>
      </c>
      <c r="B8586" s="1">
        <v>1.2999999999999999E-2</v>
      </c>
      <c r="C8586" s="1">
        <v>-1.5807193790363412E-4</v>
      </c>
      <c r="D8586" s="58">
        <v>0.12508210729271665</v>
      </c>
      <c r="E8586" s="58">
        <v>6.3652603582200554E-2</v>
      </c>
      <c r="F8586" s="58">
        <v>0.16017233751911805</v>
      </c>
      <c r="G8586" s="58">
        <v>0.16083332773762971</v>
      </c>
      <c r="H8586" s="58">
        <v>0.1041790117777773</v>
      </c>
      <c r="I8586" s="58">
        <v>0.14370086709737998</v>
      </c>
      <c r="J8586" s="58">
        <v>7.2675520075404842E-2</v>
      </c>
      <c r="K8586" s="58">
        <v>5.081737097144836E-2</v>
      </c>
      <c r="L8586" s="58">
        <v>5.1783826436537235E-2</v>
      </c>
      <c r="M8586" s="58">
        <v>6.1290445516142746E-2</v>
      </c>
      <c r="N8586" s="58">
        <v>5.8125819936446109E-3</v>
      </c>
      <c r="O8586" s="58">
        <v>0</v>
      </c>
      <c r="P8586" s="58">
        <v>0</v>
      </c>
      <c r="Q8586" s="58">
        <v>0</v>
      </c>
      <c r="R8586" s="58">
        <v>0</v>
      </c>
      <c r="S8586" s="58">
        <v>0</v>
      </c>
      <c r="T8586" s="58">
        <v>0</v>
      </c>
      <c r="U8586" s="58">
        <v>0</v>
      </c>
      <c r="V8586" s="58">
        <v>0</v>
      </c>
      <c r="W8586" s="58">
        <v>0</v>
      </c>
      <c r="X8586" s="58">
        <v>0</v>
      </c>
      <c r="Y8586" s="58">
        <v>0</v>
      </c>
      <c r="Z8586" s="58">
        <v>0</v>
      </c>
      <c r="AA8586" s="58">
        <v>0</v>
      </c>
      <c r="AB8586" s="58">
        <v>0</v>
      </c>
      <c r="AC8586" s="58">
        <v>0</v>
      </c>
      <c r="AD8586" s="58">
        <v>0</v>
      </c>
      <c r="AE8586" s="58">
        <v>0</v>
      </c>
      <c r="AF8586" s="58">
        <v>0</v>
      </c>
      <c r="AG8586" s="58">
        <v>0</v>
      </c>
      <c r="AH8586" s="58">
        <v>0</v>
      </c>
      <c r="AI8586" s="58">
        <v>0</v>
      </c>
      <c r="AK8586" s="64">
        <f t="shared" si="134"/>
        <v>-1.2159379838741087E-2</v>
      </c>
    </row>
    <row r="8587" spans="1:37" x14ac:dyDescent="0.25">
      <c r="A8587">
        <v>8585</v>
      </c>
      <c r="B8587" s="1">
        <v>0.01</v>
      </c>
      <c r="C8587" s="1">
        <v>-2.1769447223681253E-5</v>
      </c>
      <c r="D8587" s="58">
        <v>0.16488372518245231</v>
      </c>
      <c r="E8587" s="58">
        <v>1.5034587391129462E-2</v>
      </c>
      <c r="F8587" s="58">
        <v>4.0340571845388709E-2</v>
      </c>
      <c r="G8587" s="58">
        <v>0.13768161902939502</v>
      </c>
      <c r="H8587" s="58">
        <v>0.14817988808421018</v>
      </c>
      <c r="I8587" s="58">
        <v>0.11994459317519718</v>
      </c>
      <c r="J8587" s="58">
        <v>4.1383975938352843E-2</v>
      </c>
      <c r="K8587" s="58">
        <v>2.4153546480927047E-3</v>
      </c>
      <c r="L8587" s="58">
        <v>4.3331687933151142E-3</v>
      </c>
      <c r="M8587" s="58">
        <v>0.17289366219266231</v>
      </c>
      <c r="N8587" s="58">
        <v>0.15290885371980417</v>
      </c>
      <c r="O8587" s="58">
        <v>0</v>
      </c>
      <c r="P8587" s="58">
        <v>0</v>
      </c>
      <c r="Q8587" s="58">
        <v>0</v>
      </c>
      <c r="R8587" s="58">
        <v>0</v>
      </c>
      <c r="S8587" s="58">
        <v>0</v>
      </c>
      <c r="T8587" s="58">
        <v>0</v>
      </c>
      <c r="U8587" s="58">
        <v>0</v>
      </c>
      <c r="V8587" s="58">
        <v>0</v>
      </c>
      <c r="W8587" s="58">
        <v>0</v>
      </c>
      <c r="X8587" s="58">
        <v>0</v>
      </c>
      <c r="Y8587" s="58">
        <v>0</v>
      </c>
      <c r="Z8587" s="58">
        <v>0</v>
      </c>
      <c r="AA8587" s="58">
        <v>0</v>
      </c>
      <c r="AB8587" s="58">
        <v>0</v>
      </c>
      <c r="AC8587" s="58">
        <v>0</v>
      </c>
      <c r="AD8587" s="58">
        <v>0</v>
      </c>
      <c r="AE8587" s="58">
        <v>0</v>
      </c>
      <c r="AF8587" s="58">
        <v>0</v>
      </c>
      <c r="AG8587" s="58">
        <v>0</v>
      </c>
      <c r="AH8587" s="58">
        <v>0</v>
      </c>
      <c r="AI8587" s="58">
        <v>0</v>
      </c>
      <c r="AK8587" s="64">
        <f t="shared" si="134"/>
        <v>-2.1769447223681251E-3</v>
      </c>
    </row>
    <row r="8588" spans="1:37" x14ac:dyDescent="0.25">
      <c r="A8588">
        <v>8586</v>
      </c>
      <c r="B8588" s="1">
        <v>1.3599999999999999E-2</v>
      </c>
      <c r="C8588" s="1">
        <v>9.6407230922328365E-5</v>
      </c>
      <c r="D8588" s="58">
        <v>4.9316307017932798E-2</v>
      </c>
      <c r="E8588" s="58">
        <v>0.14309422383712497</v>
      </c>
      <c r="F8588" s="58">
        <v>0.13571907857938975</v>
      </c>
      <c r="G8588" s="58">
        <v>0.1614091281263148</v>
      </c>
      <c r="H8588" s="58">
        <v>0.10345184926827486</v>
      </c>
      <c r="I8588" s="58">
        <v>5.7371407351215993E-2</v>
      </c>
      <c r="J8588" s="58">
        <v>5.7750419208317201E-2</v>
      </c>
      <c r="K8588" s="58">
        <v>8.4323826235830554E-2</v>
      </c>
      <c r="L8588" s="58">
        <v>8.456882664637369E-2</v>
      </c>
      <c r="M8588" s="58">
        <v>1.9624972291310095E-2</v>
      </c>
      <c r="N8588" s="58">
        <v>0.10336996143791537</v>
      </c>
      <c r="O8588" s="58">
        <v>0</v>
      </c>
      <c r="P8588" s="58">
        <v>0</v>
      </c>
      <c r="Q8588" s="58">
        <v>0</v>
      </c>
      <c r="R8588" s="58">
        <v>0</v>
      </c>
      <c r="S8588" s="58">
        <v>0</v>
      </c>
      <c r="T8588" s="58">
        <v>0</v>
      </c>
      <c r="U8588" s="58">
        <v>0</v>
      </c>
      <c r="V8588" s="58">
        <v>0</v>
      </c>
      <c r="W8588" s="58">
        <v>0</v>
      </c>
      <c r="X8588" s="58">
        <v>0</v>
      </c>
      <c r="Y8588" s="58">
        <v>0</v>
      </c>
      <c r="Z8588" s="58">
        <v>0</v>
      </c>
      <c r="AA8588" s="58">
        <v>0</v>
      </c>
      <c r="AB8588" s="58">
        <v>0</v>
      </c>
      <c r="AC8588" s="58">
        <v>0</v>
      </c>
      <c r="AD8588" s="58">
        <v>0</v>
      </c>
      <c r="AE8588" s="58">
        <v>0</v>
      </c>
      <c r="AF8588" s="58">
        <v>0</v>
      </c>
      <c r="AG8588" s="58">
        <v>0</v>
      </c>
      <c r="AH8588" s="58">
        <v>0</v>
      </c>
      <c r="AI8588" s="58">
        <v>0</v>
      </c>
      <c r="AK8588" s="64">
        <f t="shared" si="134"/>
        <v>7.0887669795829684E-3</v>
      </c>
    </row>
    <row r="8589" spans="1:37" x14ac:dyDescent="0.25">
      <c r="A8589">
        <v>8587</v>
      </c>
      <c r="B8589" s="1">
        <v>1.14E-2</v>
      </c>
      <c r="C8589" s="1">
        <v>-1.2711041979487017E-4</v>
      </c>
      <c r="D8589" s="58">
        <v>0.17406209161921843</v>
      </c>
      <c r="E8589" s="58">
        <v>1.528376021188226E-2</v>
      </c>
      <c r="F8589" s="58">
        <v>0.14011734474668316</v>
      </c>
      <c r="G8589" s="58">
        <v>0.14784633224139382</v>
      </c>
      <c r="H8589" s="58">
        <v>0.13161334515148093</v>
      </c>
      <c r="I8589" s="58">
        <v>4.6136227633622656E-2</v>
      </c>
      <c r="J8589" s="58">
        <v>8.4810148056587986E-2</v>
      </c>
      <c r="K8589" s="58">
        <v>6.254225070332177E-2</v>
      </c>
      <c r="L8589" s="58">
        <v>7.1757291408650087E-2</v>
      </c>
      <c r="M8589" s="58">
        <v>2.5486034517682211E-2</v>
      </c>
      <c r="N8589" s="58">
        <v>0.10034517370947664</v>
      </c>
      <c r="O8589" s="58">
        <v>0</v>
      </c>
      <c r="P8589" s="58">
        <v>0</v>
      </c>
      <c r="Q8589" s="58">
        <v>0</v>
      </c>
      <c r="R8589" s="58">
        <v>0</v>
      </c>
      <c r="S8589" s="58">
        <v>0</v>
      </c>
      <c r="T8589" s="58">
        <v>0</v>
      </c>
      <c r="U8589" s="58">
        <v>0</v>
      </c>
      <c r="V8589" s="58">
        <v>0</v>
      </c>
      <c r="W8589" s="58">
        <v>0</v>
      </c>
      <c r="X8589" s="58">
        <v>0</v>
      </c>
      <c r="Y8589" s="58">
        <v>0</v>
      </c>
      <c r="Z8589" s="58">
        <v>0</v>
      </c>
      <c r="AA8589" s="58">
        <v>0</v>
      </c>
      <c r="AB8589" s="58">
        <v>0</v>
      </c>
      <c r="AC8589" s="58">
        <v>0</v>
      </c>
      <c r="AD8589" s="58">
        <v>0</v>
      </c>
      <c r="AE8589" s="58">
        <v>0</v>
      </c>
      <c r="AF8589" s="58">
        <v>0</v>
      </c>
      <c r="AG8589" s="58">
        <v>0</v>
      </c>
      <c r="AH8589" s="58">
        <v>0</v>
      </c>
      <c r="AI8589" s="58">
        <v>0</v>
      </c>
      <c r="AK8589" s="64">
        <f t="shared" si="134"/>
        <v>-1.1150036824111418E-2</v>
      </c>
    </row>
    <row r="8590" spans="1:37" x14ac:dyDescent="0.25">
      <c r="A8590">
        <v>8588</v>
      </c>
      <c r="B8590" s="1">
        <v>1.0999999999999999E-2</v>
      </c>
      <c r="C8590" s="1">
        <v>1.7498567801372148E-4</v>
      </c>
      <c r="D8590" s="58">
        <v>9.030219906118489E-2</v>
      </c>
      <c r="E8590" s="58">
        <v>9.7303845366912806E-2</v>
      </c>
      <c r="F8590" s="58">
        <v>0.14512201358406346</v>
      </c>
      <c r="G8590" s="58">
        <v>6.0818966214598598E-2</v>
      </c>
      <c r="H8590" s="58">
        <v>0.14372167839860064</v>
      </c>
      <c r="I8590" s="58">
        <v>6.5327123771913603E-2</v>
      </c>
      <c r="J8590" s="58">
        <v>5.6661105274738104E-2</v>
      </c>
      <c r="K8590" s="58">
        <v>2.7170758564021326E-2</v>
      </c>
      <c r="L8590" s="58">
        <v>0.1586436865327015</v>
      </c>
      <c r="M8590" s="58">
        <v>2.4055058454229452E-3</v>
      </c>
      <c r="N8590" s="58">
        <v>0.15252311738584209</v>
      </c>
      <c r="O8590" s="58">
        <v>0</v>
      </c>
      <c r="P8590" s="58">
        <v>0</v>
      </c>
      <c r="Q8590" s="58">
        <v>0</v>
      </c>
      <c r="R8590" s="58">
        <v>0</v>
      </c>
      <c r="S8590" s="58">
        <v>0</v>
      </c>
      <c r="T8590" s="58">
        <v>0</v>
      </c>
      <c r="U8590" s="58">
        <v>0</v>
      </c>
      <c r="V8590" s="58">
        <v>0</v>
      </c>
      <c r="W8590" s="58">
        <v>0</v>
      </c>
      <c r="X8590" s="58">
        <v>0</v>
      </c>
      <c r="Y8590" s="58">
        <v>0</v>
      </c>
      <c r="Z8590" s="58">
        <v>0</v>
      </c>
      <c r="AA8590" s="58">
        <v>0</v>
      </c>
      <c r="AB8590" s="58">
        <v>0</v>
      </c>
      <c r="AC8590" s="58">
        <v>0</v>
      </c>
      <c r="AD8590" s="58">
        <v>0</v>
      </c>
      <c r="AE8590" s="58">
        <v>0</v>
      </c>
      <c r="AF8590" s="58">
        <v>0</v>
      </c>
      <c r="AG8590" s="58">
        <v>0</v>
      </c>
      <c r="AH8590" s="58">
        <v>0</v>
      </c>
      <c r="AI8590" s="58">
        <v>0</v>
      </c>
      <c r="AK8590" s="64">
        <f t="shared" si="134"/>
        <v>1.5907788910338318E-2</v>
      </c>
    </row>
    <row r="8591" spans="1:37" x14ac:dyDescent="0.25">
      <c r="A8591">
        <v>8589</v>
      </c>
      <c r="B8591" s="1">
        <v>1.3100000000000001E-2</v>
      </c>
      <c r="C8591" s="1">
        <v>6.0260703066821039E-4</v>
      </c>
      <c r="D8591" s="58">
        <v>0.11606817296240629</v>
      </c>
      <c r="E8591" s="58">
        <v>0.18638538190783144</v>
      </c>
      <c r="F8591" s="58">
        <v>1.8289534619882492E-2</v>
      </c>
      <c r="G8591" s="58">
        <v>0.14515332159233282</v>
      </c>
      <c r="H8591" s="58">
        <v>5.4810036244430935E-3</v>
      </c>
      <c r="I8591" s="58">
        <v>4.5168448888060209E-2</v>
      </c>
      <c r="J8591" s="58">
        <v>0.11060881603855201</v>
      </c>
      <c r="K8591" s="58">
        <v>4.1510399016525838E-3</v>
      </c>
      <c r="L8591" s="58">
        <v>0.14637085843523687</v>
      </c>
      <c r="M8591" s="58">
        <v>6.5353548332813913E-2</v>
      </c>
      <c r="N8591" s="58">
        <v>0.15696987369678828</v>
      </c>
      <c r="O8591" s="58">
        <v>0</v>
      </c>
      <c r="P8591" s="58">
        <v>0</v>
      </c>
      <c r="Q8591" s="58">
        <v>0</v>
      </c>
      <c r="R8591" s="58">
        <v>0</v>
      </c>
      <c r="S8591" s="58">
        <v>0</v>
      </c>
      <c r="T8591" s="58">
        <v>0</v>
      </c>
      <c r="U8591" s="58">
        <v>0</v>
      </c>
      <c r="V8591" s="58">
        <v>0</v>
      </c>
      <c r="W8591" s="58">
        <v>0</v>
      </c>
      <c r="X8591" s="58">
        <v>0</v>
      </c>
      <c r="Y8591" s="58">
        <v>0</v>
      </c>
      <c r="Z8591" s="58">
        <v>0</v>
      </c>
      <c r="AA8591" s="58">
        <v>0</v>
      </c>
      <c r="AB8591" s="58">
        <v>0</v>
      </c>
      <c r="AC8591" s="58">
        <v>0</v>
      </c>
      <c r="AD8591" s="58">
        <v>0</v>
      </c>
      <c r="AE8591" s="58">
        <v>0</v>
      </c>
      <c r="AF8591" s="58">
        <v>0</v>
      </c>
      <c r="AG8591" s="58">
        <v>0</v>
      </c>
      <c r="AH8591" s="58">
        <v>0</v>
      </c>
      <c r="AI8591" s="58">
        <v>0</v>
      </c>
      <c r="AK8591" s="64">
        <f t="shared" si="134"/>
        <v>4.6000536692229796E-2</v>
      </c>
    </row>
    <row r="8592" spans="1:37" x14ac:dyDescent="0.25">
      <c r="A8592">
        <v>8590</v>
      </c>
      <c r="B8592" s="1">
        <v>1.2500000000000001E-2</v>
      </c>
      <c r="C8592" s="1">
        <v>9.9642932549846771E-5</v>
      </c>
      <c r="D8592" s="58">
        <v>0.2080754125738225</v>
      </c>
      <c r="E8592" s="58">
        <v>5.5751691223432973E-2</v>
      </c>
      <c r="F8592" s="58">
        <v>6.9115721509624542E-2</v>
      </c>
      <c r="G8592" s="58">
        <v>0.17339962598983175</v>
      </c>
      <c r="H8592" s="58">
        <v>4.5300871459096004E-2</v>
      </c>
      <c r="I8592" s="58">
        <v>6.7995882664292129E-2</v>
      </c>
      <c r="J8592" s="58">
        <v>0.1595343826328538</v>
      </c>
      <c r="K8592" s="58">
        <v>5.9724904589172831E-2</v>
      </c>
      <c r="L8592" s="58">
        <v>0.12712011509082669</v>
      </c>
      <c r="M8592" s="58">
        <v>2.5281612993627193E-2</v>
      </c>
      <c r="N8592" s="58">
        <v>8.6997792734196874E-3</v>
      </c>
      <c r="O8592" s="58">
        <v>0</v>
      </c>
      <c r="P8592" s="58">
        <v>0</v>
      </c>
      <c r="Q8592" s="58">
        <v>0</v>
      </c>
      <c r="R8592" s="58">
        <v>0</v>
      </c>
      <c r="S8592" s="58">
        <v>0</v>
      </c>
      <c r="T8592" s="58">
        <v>0</v>
      </c>
      <c r="U8592" s="58">
        <v>0</v>
      </c>
      <c r="V8592" s="58">
        <v>0</v>
      </c>
      <c r="W8592" s="58">
        <v>0</v>
      </c>
      <c r="X8592" s="58">
        <v>0</v>
      </c>
      <c r="Y8592" s="58">
        <v>0</v>
      </c>
      <c r="Z8592" s="58">
        <v>0</v>
      </c>
      <c r="AA8592" s="58">
        <v>0</v>
      </c>
      <c r="AB8592" s="58">
        <v>0</v>
      </c>
      <c r="AC8592" s="58">
        <v>0</v>
      </c>
      <c r="AD8592" s="58">
        <v>0</v>
      </c>
      <c r="AE8592" s="58">
        <v>0</v>
      </c>
      <c r="AF8592" s="58">
        <v>0</v>
      </c>
      <c r="AG8592" s="58">
        <v>0</v>
      </c>
      <c r="AH8592" s="58">
        <v>0</v>
      </c>
      <c r="AI8592" s="58">
        <v>0</v>
      </c>
      <c r="AK8592" s="64">
        <f t="shared" si="134"/>
        <v>7.9714346039877412E-3</v>
      </c>
    </row>
    <row r="8593" spans="1:37" x14ac:dyDescent="0.25">
      <c r="A8593">
        <v>8591</v>
      </c>
      <c r="B8593" s="1">
        <v>1.18E-2</v>
      </c>
      <c r="C8593" s="1">
        <v>-1.5768575126467039E-4</v>
      </c>
      <c r="D8593" s="58">
        <v>0.11031343464065069</v>
      </c>
      <c r="E8593" s="58">
        <v>5.0272429887035217E-2</v>
      </c>
      <c r="F8593" s="58">
        <v>4.8629622984343333E-2</v>
      </c>
      <c r="G8593" s="58">
        <v>0.17840206002999201</v>
      </c>
      <c r="H8593" s="58">
        <v>0.11964477661626542</v>
      </c>
      <c r="I8593" s="58">
        <v>0.11237023590482274</v>
      </c>
      <c r="J8593" s="58">
        <v>2.4561376478827216E-3</v>
      </c>
      <c r="K8593" s="58">
        <v>0.11514902993823277</v>
      </c>
      <c r="L8593" s="58">
        <v>0.10543323697539202</v>
      </c>
      <c r="M8593" s="58">
        <v>0.11683239883966451</v>
      </c>
      <c r="N8593" s="58">
        <v>4.0496636535718632E-2</v>
      </c>
      <c r="O8593" s="58">
        <v>0</v>
      </c>
      <c r="P8593" s="58">
        <v>0</v>
      </c>
      <c r="Q8593" s="58">
        <v>0</v>
      </c>
      <c r="R8593" s="58">
        <v>0</v>
      </c>
      <c r="S8593" s="58">
        <v>0</v>
      </c>
      <c r="T8593" s="58">
        <v>0</v>
      </c>
      <c r="U8593" s="58">
        <v>0</v>
      </c>
      <c r="V8593" s="58">
        <v>0</v>
      </c>
      <c r="W8593" s="58">
        <v>0</v>
      </c>
      <c r="X8593" s="58">
        <v>0</v>
      </c>
      <c r="Y8593" s="58">
        <v>0</v>
      </c>
      <c r="Z8593" s="58">
        <v>0</v>
      </c>
      <c r="AA8593" s="58">
        <v>0</v>
      </c>
      <c r="AB8593" s="58">
        <v>0</v>
      </c>
      <c r="AC8593" s="58">
        <v>0</v>
      </c>
      <c r="AD8593" s="58">
        <v>0</v>
      </c>
      <c r="AE8593" s="58">
        <v>0</v>
      </c>
      <c r="AF8593" s="58">
        <v>0</v>
      </c>
      <c r="AG8593" s="58">
        <v>0</v>
      </c>
      <c r="AH8593" s="58">
        <v>0</v>
      </c>
      <c r="AI8593" s="58">
        <v>0</v>
      </c>
      <c r="AK8593" s="64">
        <f t="shared" si="134"/>
        <v>-1.336319925971783E-2</v>
      </c>
    </row>
    <row r="8594" spans="1:37" x14ac:dyDescent="0.25">
      <c r="A8594">
        <v>8592</v>
      </c>
      <c r="B8594" s="1">
        <v>1.2200000000000001E-2</v>
      </c>
      <c r="C8594" s="1">
        <v>1.3884646249436443E-4</v>
      </c>
      <c r="D8594" s="58">
        <v>0.14201549338223393</v>
      </c>
      <c r="E8594" s="58">
        <v>0.14408679051669776</v>
      </c>
      <c r="F8594" s="58">
        <v>0.12552332648569239</v>
      </c>
      <c r="G8594" s="58">
        <v>6.0609692142673359E-2</v>
      </c>
      <c r="H8594" s="58">
        <v>0.10972166914539484</v>
      </c>
      <c r="I8594" s="58">
        <v>1.6374245850248353E-2</v>
      </c>
      <c r="J8594" s="58">
        <v>9.8870469330252456E-3</v>
      </c>
      <c r="K8594" s="58">
        <v>7.9809804813358504E-2</v>
      </c>
      <c r="L8594" s="58">
        <v>0.13525825270769806</v>
      </c>
      <c r="M8594" s="58">
        <v>4.8098241549213633E-2</v>
      </c>
      <c r="N8594" s="58">
        <v>0.12861543647376406</v>
      </c>
      <c r="O8594" s="58">
        <v>0</v>
      </c>
      <c r="P8594" s="58">
        <v>0</v>
      </c>
      <c r="Q8594" s="58">
        <v>0</v>
      </c>
      <c r="R8594" s="58">
        <v>0</v>
      </c>
      <c r="S8594" s="58">
        <v>0</v>
      </c>
      <c r="T8594" s="58">
        <v>0</v>
      </c>
      <c r="U8594" s="58">
        <v>0</v>
      </c>
      <c r="V8594" s="58">
        <v>0</v>
      </c>
      <c r="W8594" s="58">
        <v>0</v>
      </c>
      <c r="X8594" s="58">
        <v>0</v>
      </c>
      <c r="Y8594" s="58">
        <v>0</v>
      </c>
      <c r="Z8594" s="58">
        <v>0</v>
      </c>
      <c r="AA8594" s="58">
        <v>0</v>
      </c>
      <c r="AB8594" s="58">
        <v>0</v>
      </c>
      <c r="AC8594" s="58">
        <v>0</v>
      </c>
      <c r="AD8594" s="58">
        <v>0</v>
      </c>
      <c r="AE8594" s="58">
        <v>0</v>
      </c>
      <c r="AF8594" s="58">
        <v>0</v>
      </c>
      <c r="AG8594" s="58">
        <v>0</v>
      </c>
      <c r="AH8594" s="58">
        <v>0</v>
      </c>
      <c r="AI8594" s="58">
        <v>0</v>
      </c>
      <c r="AK8594" s="64">
        <f t="shared" si="134"/>
        <v>1.1380857581505281E-2</v>
      </c>
    </row>
    <row r="8595" spans="1:37" x14ac:dyDescent="0.25">
      <c r="A8595">
        <v>8593</v>
      </c>
      <c r="B8595" s="1">
        <v>1.17E-2</v>
      </c>
      <c r="C8595" s="1">
        <v>5.9818289321989606E-5</v>
      </c>
      <c r="D8595" s="58">
        <v>0.25354934359188441</v>
      </c>
      <c r="E8595" s="58">
        <v>3.7807834367717418E-2</v>
      </c>
      <c r="F8595" s="58">
        <v>9.326809786846571E-2</v>
      </c>
      <c r="G8595" s="58">
        <v>5.033692181554255E-2</v>
      </c>
      <c r="H8595" s="58">
        <v>0.23468389721579377</v>
      </c>
      <c r="I8595" s="58">
        <v>5.4679040327720481E-2</v>
      </c>
      <c r="J8595" s="58">
        <v>0.13347028504844768</v>
      </c>
      <c r="K8595" s="58">
        <v>6.1707886719504397E-3</v>
      </c>
      <c r="L8595" s="58">
        <v>2.4661502201214148E-2</v>
      </c>
      <c r="M8595" s="58">
        <v>2.2849268245857323E-2</v>
      </c>
      <c r="N8595" s="58">
        <v>8.8523020645406111E-2</v>
      </c>
      <c r="O8595" s="58">
        <v>0</v>
      </c>
      <c r="P8595" s="58">
        <v>0</v>
      </c>
      <c r="Q8595" s="58">
        <v>0</v>
      </c>
      <c r="R8595" s="58">
        <v>0</v>
      </c>
      <c r="S8595" s="58">
        <v>0</v>
      </c>
      <c r="T8595" s="58">
        <v>0</v>
      </c>
      <c r="U8595" s="58">
        <v>0</v>
      </c>
      <c r="V8595" s="58">
        <v>0</v>
      </c>
      <c r="W8595" s="58">
        <v>0</v>
      </c>
      <c r="X8595" s="58">
        <v>0</v>
      </c>
      <c r="Y8595" s="58">
        <v>0</v>
      </c>
      <c r="Z8595" s="58">
        <v>0</v>
      </c>
      <c r="AA8595" s="58">
        <v>0</v>
      </c>
      <c r="AB8595" s="58">
        <v>0</v>
      </c>
      <c r="AC8595" s="58">
        <v>0</v>
      </c>
      <c r="AD8595" s="58">
        <v>0</v>
      </c>
      <c r="AE8595" s="58">
        <v>0</v>
      </c>
      <c r="AF8595" s="58">
        <v>0</v>
      </c>
      <c r="AG8595" s="58">
        <v>0</v>
      </c>
      <c r="AH8595" s="58">
        <v>0</v>
      </c>
      <c r="AI8595" s="58">
        <v>0</v>
      </c>
      <c r="AK8595" s="64">
        <f t="shared" si="134"/>
        <v>5.1126743010247522E-3</v>
      </c>
    </row>
    <row r="8596" spans="1:37" x14ac:dyDescent="0.25">
      <c r="A8596">
        <v>8594</v>
      </c>
      <c r="B8596" s="1">
        <v>1.32E-2</v>
      </c>
      <c r="C8596" s="1">
        <v>1.7371544393903772E-4</v>
      </c>
      <c r="D8596" s="58">
        <v>0.15954797841352528</v>
      </c>
      <c r="E8596" s="58">
        <v>0.13797515127050225</v>
      </c>
      <c r="F8596" s="58">
        <v>5.0648780770565623E-2</v>
      </c>
      <c r="G8596" s="58">
        <v>0.14600885113378695</v>
      </c>
      <c r="H8596" s="58">
        <v>0.14309226575058528</v>
      </c>
      <c r="I8596" s="58">
        <v>5.9684366546390144E-2</v>
      </c>
      <c r="J8596" s="58">
        <v>7.7604725335590416E-2</v>
      </c>
      <c r="K8596" s="58">
        <v>4.6689133325534905E-2</v>
      </c>
      <c r="L8596" s="58">
        <v>1.374090890550274E-2</v>
      </c>
      <c r="M8596" s="58">
        <v>0.13340701557877305</v>
      </c>
      <c r="N8596" s="58">
        <v>3.1600822969243228E-2</v>
      </c>
      <c r="O8596" s="58">
        <v>0</v>
      </c>
      <c r="P8596" s="58">
        <v>0</v>
      </c>
      <c r="Q8596" s="58">
        <v>0</v>
      </c>
      <c r="R8596" s="58">
        <v>0</v>
      </c>
      <c r="S8596" s="58">
        <v>0</v>
      </c>
      <c r="T8596" s="58">
        <v>0</v>
      </c>
      <c r="U8596" s="58">
        <v>0</v>
      </c>
      <c r="V8596" s="58">
        <v>0</v>
      </c>
      <c r="W8596" s="58">
        <v>0</v>
      </c>
      <c r="X8596" s="58">
        <v>0</v>
      </c>
      <c r="Y8596" s="58">
        <v>0</v>
      </c>
      <c r="Z8596" s="58">
        <v>0</v>
      </c>
      <c r="AA8596" s="58">
        <v>0</v>
      </c>
      <c r="AB8596" s="58">
        <v>0</v>
      </c>
      <c r="AC8596" s="58">
        <v>0</v>
      </c>
      <c r="AD8596" s="58">
        <v>0</v>
      </c>
      <c r="AE8596" s="58">
        <v>0</v>
      </c>
      <c r="AF8596" s="58">
        <v>0</v>
      </c>
      <c r="AG8596" s="58">
        <v>0</v>
      </c>
      <c r="AH8596" s="58">
        <v>0</v>
      </c>
      <c r="AI8596" s="58">
        <v>0</v>
      </c>
      <c r="AK8596" s="64">
        <f t="shared" si="134"/>
        <v>1.3160260904472554E-2</v>
      </c>
    </row>
    <row r="8597" spans="1:37" x14ac:dyDescent="0.25">
      <c r="A8597">
        <v>8595</v>
      </c>
      <c r="B8597" s="1">
        <v>1.26E-2</v>
      </c>
      <c r="C8597" s="1">
        <v>9.1849513435736141E-5</v>
      </c>
      <c r="D8597" s="58">
        <v>0.14980760251486513</v>
      </c>
      <c r="E8597" s="58">
        <v>0.14710050445986186</v>
      </c>
      <c r="F8597" s="58">
        <v>8.7745147120328187E-2</v>
      </c>
      <c r="G8597" s="58">
        <v>5.1955021901464747E-2</v>
      </c>
      <c r="H8597" s="58">
        <v>6.1117903648389711E-2</v>
      </c>
      <c r="I8597" s="58">
        <v>7.3695676500404414E-2</v>
      </c>
      <c r="J8597" s="58">
        <v>8.5168486943125052E-2</v>
      </c>
      <c r="K8597" s="58">
        <v>7.4775052221250957E-2</v>
      </c>
      <c r="L8597" s="58">
        <v>2.8924273606201586E-2</v>
      </c>
      <c r="M8597" s="58">
        <v>0.14597289415367465</v>
      </c>
      <c r="N8597" s="58">
        <v>9.3737436930433557E-2</v>
      </c>
      <c r="O8597" s="58">
        <v>0</v>
      </c>
      <c r="P8597" s="58">
        <v>0</v>
      </c>
      <c r="Q8597" s="58">
        <v>0</v>
      </c>
      <c r="R8597" s="58">
        <v>0</v>
      </c>
      <c r="S8597" s="58">
        <v>0</v>
      </c>
      <c r="T8597" s="58">
        <v>0</v>
      </c>
      <c r="U8597" s="58">
        <v>0</v>
      </c>
      <c r="V8597" s="58">
        <v>0</v>
      </c>
      <c r="W8597" s="58">
        <v>0</v>
      </c>
      <c r="X8597" s="58">
        <v>0</v>
      </c>
      <c r="Y8597" s="58">
        <v>0</v>
      </c>
      <c r="Z8597" s="58">
        <v>0</v>
      </c>
      <c r="AA8597" s="58">
        <v>0</v>
      </c>
      <c r="AB8597" s="58">
        <v>0</v>
      </c>
      <c r="AC8597" s="58">
        <v>0</v>
      </c>
      <c r="AD8597" s="58">
        <v>0</v>
      </c>
      <c r="AE8597" s="58">
        <v>0</v>
      </c>
      <c r="AF8597" s="58">
        <v>0</v>
      </c>
      <c r="AG8597" s="58">
        <v>0</v>
      </c>
      <c r="AH8597" s="58">
        <v>0</v>
      </c>
      <c r="AI8597" s="58">
        <v>0</v>
      </c>
      <c r="AK8597" s="64">
        <f t="shared" si="134"/>
        <v>7.2896439234711227E-3</v>
      </c>
    </row>
    <row r="8598" spans="1:37" x14ac:dyDescent="0.25">
      <c r="A8598">
        <v>8596</v>
      </c>
      <c r="B8598" s="1">
        <v>1.24E-2</v>
      </c>
      <c r="C8598" s="1">
        <v>-3.1667301560421519E-4</v>
      </c>
      <c r="D8598" s="58">
        <v>0.14900907565400656</v>
      </c>
      <c r="E8598" s="58">
        <v>5.2048623076847864E-2</v>
      </c>
      <c r="F8598" s="58">
        <v>0.14320021959457219</v>
      </c>
      <c r="G8598" s="58">
        <v>6.0887112796441524E-2</v>
      </c>
      <c r="H8598" s="58">
        <v>0.10600902698057622</v>
      </c>
      <c r="I8598" s="58">
        <v>8.1642749159789196E-2</v>
      </c>
      <c r="J8598" s="58">
        <v>4.8175723537608697E-2</v>
      </c>
      <c r="K8598" s="58">
        <v>0.15226950993916036</v>
      </c>
      <c r="L8598" s="58">
        <v>0.10203892542391785</v>
      </c>
      <c r="M8598" s="58">
        <v>6.523311143439528E-2</v>
      </c>
      <c r="N8598" s="58">
        <v>3.9485922402684275E-2</v>
      </c>
      <c r="O8598" s="58">
        <v>0</v>
      </c>
      <c r="P8598" s="58">
        <v>0</v>
      </c>
      <c r="Q8598" s="58">
        <v>0</v>
      </c>
      <c r="R8598" s="58">
        <v>0</v>
      </c>
      <c r="S8598" s="58">
        <v>0</v>
      </c>
      <c r="T8598" s="58">
        <v>0</v>
      </c>
      <c r="U8598" s="58">
        <v>0</v>
      </c>
      <c r="V8598" s="58">
        <v>0</v>
      </c>
      <c r="W8598" s="58">
        <v>0</v>
      </c>
      <c r="X8598" s="58">
        <v>0</v>
      </c>
      <c r="Y8598" s="58">
        <v>0</v>
      </c>
      <c r="Z8598" s="58">
        <v>0</v>
      </c>
      <c r="AA8598" s="58">
        <v>0</v>
      </c>
      <c r="AB8598" s="58">
        <v>0</v>
      </c>
      <c r="AC8598" s="58">
        <v>0</v>
      </c>
      <c r="AD8598" s="58">
        <v>0</v>
      </c>
      <c r="AE8598" s="58">
        <v>0</v>
      </c>
      <c r="AF8598" s="58">
        <v>0</v>
      </c>
      <c r="AG8598" s="58">
        <v>0</v>
      </c>
      <c r="AH8598" s="58">
        <v>0</v>
      </c>
      <c r="AI8598" s="58">
        <v>0</v>
      </c>
      <c r="AK8598" s="64">
        <f t="shared" si="134"/>
        <v>-2.5538146419694773E-2</v>
      </c>
    </row>
    <row r="8599" spans="1:37" x14ac:dyDescent="0.25">
      <c r="A8599">
        <v>8597</v>
      </c>
      <c r="B8599" s="1">
        <v>1.41E-2</v>
      </c>
      <c r="C8599" s="1">
        <v>2.315608778697658E-4</v>
      </c>
      <c r="D8599" s="58">
        <v>0.1772727498196329</v>
      </c>
      <c r="E8599" s="58">
        <v>0.1645041198629153</v>
      </c>
      <c r="F8599" s="58">
        <v>4.5533238611662072E-2</v>
      </c>
      <c r="G8599" s="58">
        <v>0.12324104221481148</v>
      </c>
      <c r="H8599" s="58">
        <v>0.12840964489903589</v>
      </c>
      <c r="I8599" s="58">
        <v>0.12322392809366849</v>
      </c>
      <c r="J8599" s="58">
        <v>4.498283203326503E-2</v>
      </c>
      <c r="K8599" s="58">
        <v>3.0404278015890199E-2</v>
      </c>
      <c r="L8599" s="58">
        <v>7.7251399325934583E-2</v>
      </c>
      <c r="M8599" s="58">
        <v>8.4069014535526496E-2</v>
      </c>
      <c r="N8599" s="58">
        <v>1.1077525876573941E-3</v>
      </c>
      <c r="O8599" s="58">
        <v>0</v>
      </c>
      <c r="P8599" s="58">
        <v>0</v>
      </c>
      <c r="Q8599" s="58">
        <v>0</v>
      </c>
      <c r="R8599" s="58">
        <v>0</v>
      </c>
      <c r="S8599" s="58">
        <v>0</v>
      </c>
      <c r="T8599" s="58">
        <v>0</v>
      </c>
      <c r="U8599" s="58">
        <v>0</v>
      </c>
      <c r="V8599" s="58">
        <v>0</v>
      </c>
      <c r="W8599" s="58">
        <v>0</v>
      </c>
      <c r="X8599" s="58">
        <v>0</v>
      </c>
      <c r="Y8599" s="58">
        <v>0</v>
      </c>
      <c r="Z8599" s="58">
        <v>0</v>
      </c>
      <c r="AA8599" s="58">
        <v>0</v>
      </c>
      <c r="AB8599" s="58">
        <v>0</v>
      </c>
      <c r="AC8599" s="58">
        <v>0</v>
      </c>
      <c r="AD8599" s="58">
        <v>0</v>
      </c>
      <c r="AE8599" s="58">
        <v>0</v>
      </c>
      <c r="AF8599" s="58">
        <v>0</v>
      </c>
      <c r="AG8599" s="58">
        <v>0</v>
      </c>
      <c r="AH8599" s="58">
        <v>0</v>
      </c>
      <c r="AI8599" s="58">
        <v>0</v>
      </c>
      <c r="AK8599" s="64">
        <f t="shared" si="134"/>
        <v>1.642275729572807E-2</v>
      </c>
    </row>
    <row r="8600" spans="1:37" x14ac:dyDescent="0.25">
      <c r="A8600">
        <v>8598</v>
      </c>
      <c r="B8600" s="1">
        <v>1.24E-2</v>
      </c>
      <c r="C8600" s="1">
        <v>-1.5623648501174265E-4</v>
      </c>
      <c r="D8600" s="58">
        <v>7.8332951673532117E-2</v>
      </c>
      <c r="E8600" s="58">
        <v>6.3149043868390597E-2</v>
      </c>
      <c r="F8600" s="58">
        <v>9.5075005806539728E-2</v>
      </c>
      <c r="G8600" s="58">
        <v>4.6305972748196492E-2</v>
      </c>
      <c r="H8600" s="58">
        <v>0.1418912940851792</v>
      </c>
      <c r="I8600" s="58">
        <v>0.14496159420165222</v>
      </c>
      <c r="J8600" s="58">
        <v>0.1001387811915264</v>
      </c>
      <c r="K8600" s="58">
        <v>0.12439673733823978</v>
      </c>
      <c r="L8600" s="58">
        <v>0.10343000953901285</v>
      </c>
      <c r="M8600" s="58">
        <v>7.5935072534728323E-3</v>
      </c>
      <c r="N8600" s="58">
        <v>9.4725102294257721E-2</v>
      </c>
      <c r="O8600" s="58">
        <v>0</v>
      </c>
      <c r="P8600" s="58">
        <v>0</v>
      </c>
      <c r="Q8600" s="58">
        <v>0</v>
      </c>
      <c r="R8600" s="58">
        <v>0</v>
      </c>
      <c r="S8600" s="58">
        <v>0</v>
      </c>
      <c r="T8600" s="58">
        <v>0</v>
      </c>
      <c r="U8600" s="58">
        <v>0</v>
      </c>
      <c r="V8600" s="58">
        <v>0</v>
      </c>
      <c r="W8600" s="58">
        <v>0</v>
      </c>
      <c r="X8600" s="58">
        <v>0</v>
      </c>
      <c r="Y8600" s="58">
        <v>0</v>
      </c>
      <c r="Z8600" s="58">
        <v>0</v>
      </c>
      <c r="AA8600" s="58">
        <v>0</v>
      </c>
      <c r="AB8600" s="58">
        <v>0</v>
      </c>
      <c r="AC8600" s="58">
        <v>0</v>
      </c>
      <c r="AD8600" s="58">
        <v>0</v>
      </c>
      <c r="AE8600" s="58">
        <v>0</v>
      </c>
      <c r="AF8600" s="58">
        <v>0</v>
      </c>
      <c r="AG8600" s="58">
        <v>0</v>
      </c>
      <c r="AH8600" s="58">
        <v>0</v>
      </c>
      <c r="AI8600" s="58">
        <v>0</v>
      </c>
      <c r="AK8600" s="64">
        <f t="shared" si="134"/>
        <v>-1.2599716533205053E-2</v>
      </c>
    </row>
    <row r="8601" spans="1:37" x14ac:dyDescent="0.25">
      <c r="A8601">
        <v>8599</v>
      </c>
      <c r="B8601" s="1">
        <v>1.43E-2</v>
      </c>
      <c r="C8601" s="1">
        <v>8.7116572358632695E-5</v>
      </c>
      <c r="D8601" s="58">
        <v>1.1477335916767474E-2</v>
      </c>
      <c r="E8601" s="58">
        <v>0.17815558920304031</v>
      </c>
      <c r="F8601" s="58">
        <v>0.16285164859030757</v>
      </c>
      <c r="G8601" s="58">
        <v>7.9828476724217667E-2</v>
      </c>
      <c r="H8601" s="58">
        <v>0.11594132511948574</v>
      </c>
      <c r="I8601" s="58">
        <v>1.566788501656164E-2</v>
      </c>
      <c r="J8601" s="58">
        <v>5.172360121597791E-2</v>
      </c>
      <c r="K8601" s="58">
        <v>0.14690345589566053</v>
      </c>
      <c r="L8601" s="58">
        <v>0.18140096944294942</v>
      </c>
      <c r="M8601" s="58">
        <v>4.436756470703284E-2</v>
      </c>
      <c r="N8601" s="58">
        <v>1.1682148167998738E-2</v>
      </c>
      <c r="O8601" s="58">
        <v>0</v>
      </c>
      <c r="P8601" s="58">
        <v>0</v>
      </c>
      <c r="Q8601" s="58">
        <v>0</v>
      </c>
      <c r="R8601" s="58">
        <v>0</v>
      </c>
      <c r="S8601" s="58">
        <v>0</v>
      </c>
      <c r="T8601" s="58">
        <v>0</v>
      </c>
      <c r="U8601" s="58">
        <v>0</v>
      </c>
      <c r="V8601" s="58">
        <v>0</v>
      </c>
      <c r="W8601" s="58">
        <v>0</v>
      </c>
      <c r="X8601" s="58">
        <v>0</v>
      </c>
      <c r="Y8601" s="58">
        <v>0</v>
      </c>
      <c r="Z8601" s="58">
        <v>0</v>
      </c>
      <c r="AA8601" s="58">
        <v>0</v>
      </c>
      <c r="AB8601" s="58">
        <v>0</v>
      </c>
      <c r="AC8601" s="58">
        <v>0</v>
      </c>
      <c r="AD8601" s="58">
        <v>0</v>
      </c>
      <c r="AE8601" s="58">
        <v>0</v>
      </c>
      <c r="AF8601" s="58">
        <v>0</v>
      </c>
      <c r="AG8601" s="58">
        <v>0</v>
      </c>
      <c r="AH8601" s="58">
        <v>0</v>
      </c>
      <c r="AI8601" s="58">
        <v>0</v>
      </c>
      <c r="AK8601" s="64">
        <f t="shared" si="134"/>
        <v>6.0920679971071812E-3</v>
      </c>
    </row>
    <row r="8602" spans="1:37" x14ac:dyDescent="0.25">
      <c r="A8602">
        <v>8600</v>
      </c>
      <c r="B8602" s="1">
        <v>1.24E-2</v>
      </c>
      <c r="C8602" s="1">
        <v>-6.4125512992291807E-6</v>
      </c>
      <c r="D8602" s="58">
        <v>5.5553896984205639E-2</v>
      </c>
      <c r="E8602" s="58">
        <v>0.10587752287807942</v>
      </c>
      <c r="F8602" s="58">
        <v>2.3442604064721404E-2</v>
      </c>
      <c r="G8602" s="58">
        <v>9.8332436625515038E-2</v>
      </c>
      <c r="H8602" s="58">
        <v>6.3917573849852707E-2</v>
      </c>
      <c r="I8602" s="58">
        <v>9.3796096458943282E-2</v>
      </c>
      <c r="J8602" s="58">
        <v>0.14226940875057403</v>
      </c>
      <c r="K8602" s="58">
        <v>0.14644966716286423</v>
      </c>
      <c r="L8602" s="58">
        <v>5.6667616718939925E-2</v>
      </c>
      <c r="M8602" s="58">
        <v>0.15662693064738997</v>
      </c>
      <c r="N8602" s="58">
        <v>5.7066245858914344E-2</v>
      </c>
      <c r="O8602" s="58">
        <v>0</v>
      </c>
      <c r="P8602" s="58">
        <v>0</v>
      </c>
      <c r="Q8602" s="58">
        <v>0</v>
      </c>
      <c r="R8602" s="58">
        <v>0</v>
      </c>
      <c r="S8602" s="58">
        <v>0</v>
      </c>
      <c r="T8602" s="58">
        <v>0</v>
      </c>
      <c r="U8602" s="58">
        <v>0</v>
      </c>
      <c r="V8602" s="58">
        <v>0</v>
      </c>
      <c r="W8602" s="58">
        <v>0</v>
      </c>
      <c r="X8602" s="58">
        <v>0</v>
      </c>
      <c r="Y8602" s="58">
        <v>0</v>
      </c>
      <c r="Z8602" s="58">
        <v>0</v>
      </c>
      <c r="AA8602" s="58">
        <v>0</v>
      </c>
      <c r="AB8602" s="58">
        <v>0</v>
      </c>
      <c r="AC8602" s="58">
        <v>0</v>
      </c>
      <c r="AD8602" s="58">
        <v>0</v>
      </c>
      <c r="AE8602" s="58">
        <v>0</v>
      </c>
      <c r="AF8602" s="58">
        <v>0</v>
      </c>
      <c r="AG8602" s="58">
        <v>0</v>
      </c>
      <c r="AH8602" s="58">
        <v>0</v>
      </c>
      <c r="AI8602" s="58">
        <v>0</v>
      </c>
      <c r="AK8602" s="64">
        <f t="shared" si="134"/>
        <v>-5.1714123380880493E-4</v>
      </c>
    </row>
    <row r="8603" spans="1:37" x14ac:dyDescent="0.25">
      <c r="A8603">
        <v>8601</v>
      </c>
      <c r="B8603" s="1">
        <v>1.1599999999999999E-2</v>
      </c>
      <c r="C8603" s="1">
        <v>-2.1305857936825394E-4</v>
      </c>
      <c r="D8603" s="58">
        <v>0.10671026254763712</v>
      </c>
      <c r="E8603" s="58">
        <v>8.7130164033114937E-2</v>
      </c>
      <c r="F8603" s="58">
        <v>0.11689964762070916</v>
      </c>
      <c r="G8603" s="58">
        <v>5.3444013790755369E-2</v>
      </c>
      <c r="H8603" s="58">
        <v>3.4580988088467206E-2</v>
      </c>
      <c r="I8603" s="58">
        <v>1.0597311653841391E-2</v>
      </c>
      <c r="J8603" s="58">
        <v>9.249764794826313E-3</v>
      </c>
      <c r="K8603" s="58">
        <v>0.19198614217581803</v>
      </c>
      <c r="L8603" s="58">
        <v>0.1480644313679336</v>
      </c>
      <c r="M8603" s="58">
        <v>0.15145646602501375</v>
      </c>
      <c r="N8603" s="58">
        <v>8.9880807901883061E-2</v>
      </c>
      <c r="O8603" s="58">
        <v>0</v>
      </c>
      <c r="P8603" s="58">
        <v>0</v>
      </c>
      <c r="Q8603" s="58">
        <v>0</v>
      </c>
      <c r="R8603" s="58">
        <v>0</v>
      </c>
      <c r="S8603" s="58">
        <v>0</v>
      </c>
      <c r="T8603" s="58">
        <v>0</v>
      </c>
      <c r="U8603" s="58">
        <v>0</v>
      </c>
      <c r="V8603" s="58">
        <v>0</v>
      </c>
      <c r="W8603" s="58">
        <v>0</v>
      </c>
      <c r="X8603" s="58">
        <v>0</v>
      </c>
      <c r="Y8603" s="58">
        <v>0</v>
      </c>
      <c r="Z8603" s="58">
        <v>0</v>
      </c>
      <c r="AA8603" s="58">
        <v>0</v>
      </c>
      <c r="AB8603" s="58">
        <v>0</v>
      </c>
      <c r="AC8603" s="58">
        <v>0</v>
      </c>
      <c r="AD8603" s="58">
        <v>0</v>
      </c>
      <c r="AE8603" s="58">
        <v>0</v>
      </c>
      <c r="AF8603" s="58">
        <v>0</v>
      </c>
      <c r="AG8603" s="58">
        <v>0</v>
      </c>
      <c r="AH8603" s="58">
        <v>0</v>
      </c>
      <c r="AI8603" s="58">
        <v>0</v>
      </c>
      <c r="AK8603" s="64">
        <f t="shared" si="134"/>
        <v>-1.8367118911056374E-2</v>
      </c>
    </row>
    <row r="8604" spans="1:37" x14ac:dyDescent="0.25">
      <c r="A8604">
        <v>8602</v>
      </c>
      <c r="B8604" s="1">
        <v>1.2200000000000001E-2</v>
      </c>
      <c r="C8604" s="1">
        <v>5.781799053433189E-5</v>
      </c>
      <c r="D8604" s="58">
        <v>0.14083992710447696</v>
      </c>
      <c r="E8604" s="58">
        <v>0.11594868160013418</v>
      </c>
      <c r="F8604" s="58">
        <v>0.12775153924883323</v>
      </c>
      <c r="G8604" s="58">
        <v>8.0680231387791901E-2</v>
      </c>
      <c r="H8604" s="58">
        <v>0.15979470499928528</v>
      </c>
      <c r="I8604" s="58">
        <v>9.8287887570749979E-3</v>
      </c>
      <c r="J8604" s="58">
        <v>7.9913532069796345E-2</v>
      </c>
      <c r="K8604" s="58">
        <v>7.8095255129737279E-2</v>
      </c>
      <c r="L8604" s="58">
        <v>4.9648517145951809E-2</v>
      </c>
      <c r="M8604" s="58">
        <v>7.2868790388292554E-2</v>
      </c>
      <c r="N8604" s="58">
        <v>8.4630032168625829E-2</v>
      </c>
      <c r="O8604" s="58">
        <v>0</v>
      </c>
      <c r="P8604" s="58">
        <v>0</v>
      </c>
      <c r="Q8604" s="58">
        <v>0</v>
      </c>
      <c r="R8604" s="58">
        <v>0</v>
      </c>
      <c r="S8604" s="58">
        <v>0</v>
      </c>
      <c r="T8604" s="58">
        <v>0</v>
      </c>
      <c r="U8604" s="58">
        <v>0</v>
      </c>
      <c r="V8604" s="58">
        <v>0</v>
      </c>
      <c r="W8604" s="58">
        <v>0</v>
      </c>
      <c r="X8604" s="58">
        <v>0</v>
      </c>
      <c r="Y8604" s="58">
        <v>0</v>
      </c>
      <c r="Z8604" s="58">
        <v>0</v>
      </c>
      <c r="AA8604" s="58">
        <v>0</v>
      </c>
      <c r="AB8604" s="58">
        <v>0</v>
      </c>
      <c r="AC8604" s="58">
        <v>0</v>
      </c>
      <c r="AD8604" s="58">
        <v>0</v>
      </c>
      <c r="AE8604" s="58">
        <v>0</v>
      </c>
      <c r="AF8604" s="58">
        <v>0</v>
      </c>
      <c r="AG8604" s="58">
        <v>0</v>
      </c>
      <c r="AH8604" s="58">
        <v>0</v>
      </c>
      <c r="AI8604" s="58">
        <v>0</v>
      </c>
      <c r="AK8604" s="64">
        <f t="shared" si="134"/>
        <v>4.7391795519944168E-3</v>
      </c>
    </row>
    <row r="8605" spans="1:37" x14ac:dyDescent="0.25">
      <c r="A8605">
        <v>8603</v>
      </c>
      <c r="B8605" s="1">
        <v>1.24E-2</v>
      </c>
      <c r="C8605" s="1">
        <v>1.0397459403060231E-4</v>
      </c>
      <c r="D8605" s="58">
        <v>1.8463727076790955E-2</v>
      </c>
      <c r="E8605" s="58">
        <v>0.11730041673337645</v>
      </c>
      <c r="F8605" s="58">
        <v>9.7847979441492219E-2</v>
      </c>
      <c r="G8605" s="58">
        <v>7.5986794077702785E-2</v>
      </c>
      <c r="H8605" s="58">
        <v>0.13699616798496192</v>
      </c>
      <c r="I8605" s="58">
        <v>0.1226408042019187</v>
      </c>
      <c r="J8605" s="58">
        <v>9.6274911688247422E-2</v>
      </c>
      <c r="K8605" s="58">
        <v>7.7714228187764453E-2</v>
      </c>
      <c r="L8605" s="58">
        <v>0.1067062687302496</v>
      </c>
      <c r="M8605" s="58">
        <v>9.9851509054988095E-3</v>
      </c>
      <c r="N8605" s="58">
        <v>0.14008355097199673</v>
      </c>
      <c r="O8605" s="58">
        <v>0</v>
      </c>
      <c r="P8605" s="58">
        <v>0</v>
      </c>
      <c r="Q8605" s="58">
        <v>0</v>
      </c>
      <c r="R8605" s="58">
        <v>0</v>
      </c>
      <c r="S8605" s="58">
        <v>0</v>
      </c>
      <c r="T8605" s="58">
        <v>0</v>
      </c>
      <c r="U8605" s="58">
        <v>0</v>
      </c>
      <c r="V8605" s="58">
        <v>0</v>
      </c>
      <c r="W8605" s="58">
        <v>0</v>
      </c>
      <c r="X8605" s="58">
        <v>0</v>
      </c>
      <c r="Y8605" s="58">
        <v>0</v>
      </c>
      <c r="Z8605" s="58">
        <v>0</v>
      </c>
      <c r="AA8605" s="58">
        <v>0</v>
      </c>
      <c r="AB8605" s="58">
        <v>0</v>
      </c>
      <c r="AC8605" s="58">
        <v>0</v>
      </c>
      <c r="AD8605" s="58">
        <v>0</v>
      </c>
      <c r="AE8605" s="58">
        <v>0</v>
      </c>
      <c r="AF8605" s="58">
        <v>0</v>
      </c>
      <c r="AG8605" s="58">
        <v>0</v>
      </c>
      <c r="AH8605" s="58">
        <v>0</v>
      </c>
      <c r="AI8605" s="58">
        <v>0</v>
      </c>
      <c r="AK8605" s="64">
        <f t="shared" si="134"/>
        <v>8.3850479056937349E-3</v>
      </c>
    </row>
    <row r="8606" spans="1:37" x14ac:dyDescent="0.25">
      <c r="A8606">
        <v>8604</v>
      </c>
      <c r="B8606" s="1">
        <v>1.2500000000000001E-2</v>
      </c>
      <c r="C8606" s="1">
        <v>1.2857704297850237E-4</v>
      </c>
      <c r="D8606" s="58">
        <v>9.7987863726468005E-2</v>
      </c>
      <c r="E8606" s="58">
        <v>0.1217419769074965</v>
      </c>
      <c r="F8606" s="58">
        <v>9.6277759737632904E-2</v>
      </c>
      <c r="G8606" s="58">
        <v>0.10197534343079151</v>
      </c>
      <c r="H8606" s="58">
        <v>0.14557444290003163</v>
      </c>
      <c r="I8606" s="58">
        <v>0.13335195175583492</v>
      </c>
      <c r="J8606" s="58">
        <v>7.4828867260702869E-2</v>
      </c>
      <c r="K8606" s="58">
        <v>2.2946512753199214E-2</v>
      </c>
      <c r="L8606" s="58">
        <v>5.8510565105912779E-2</v>
      </c>
      <c r="M8606" s="58">
        <v>9.1268205632276098E-2</v>
      </c>
      <c r="N8606" s="58">
        <v>5.5536510789653569E-2</v>
      </c>
      <c r="O8606" s="58">
        <v>0</v>
      </c>
      <c r="P8606" s="58">
        <v>0</v>
      </c>
      <c r="Q8606" s="58">
        <v>0</v>
      </c>
      <c r="R8606" s="58">
        <v>0</v>
      </c>
      <c r="S8606" s="58">
        <v>0</v>
      </c>
      <c r="T8606" s="58">
        <v>0</v>
      </c>
      <c r="U8606" s="58">
        <v>0</v>
      </c>
      <c r="V8606" s="58">
        <v>0</v>
      </c>
      <c r="W8606" s="58">
        <v>0</v>
      </c>
      <c r="X8606" s="58">
        <v>0</v>
      </c>
      <c r="Y8606" s="58">
        <v>0</v>
      </c>
      <c r="Z8606" s="58">
        <v>0</v>
      </c>
      <c r="AA8606" s="58">
        <v>0</v>
      </c>
      <c r="AB8606" s="58">
        <v>0</v>
      </c>
      <c r="AC8606" s="58">
        <v>0</v>
      </c>
      <c r="AD8606" s="58">
        <v>0</v>
      </c>
      <c r="AE8606" s="58">
        <v>0</v>
      </c>
      <c r="AF8606" s="58">
        <v>0</v>
      </c>
      <c r="AG8606" s="58">
        <v>0</v>
      </c>
      <c r="AH8606" s="58">
        <v>0</v>
      </c>
      <c r="AI8606" s="58">
        <v>0</v>
      </c>
      <c r="AK8606" s="64">
        <f t="shared" si="134"/>
        <v>1.0286163438280189E-2</v>
      </c>
    </row>
    <row r="8607" spans="1:37" x14ac:dyDescent="0.25">
      <c r="A8607">
        <v>8605</v>
      </c>
      <c r="B8607" s="1">
        <v>1.3299999999999999E-2</v>
      </c>
      <c r="C8607" s="1">
        <v>-1.0045431044598814E-5</v>
      </c>
      <c r="D8607" s="58">
        <v>0.14114257608699016</v>
      </c>
      <c r="E8607" s="58">
        <v>0.1134492988171359</v>
      </c>
      <c r="F8607" s="58">
        <v>0.16159268936737978</v>
      </c>
      <c r="G8607" s="58">
        <v>8.4911908638291955E-2</v>
      </c>
      <c r="H8607" s="58">
        <v>8.6906795745359589E-2</v>
      </c>
      <c r="I8607" s="58">
        <v>9.3238143065826045E-3</v>
      </c>
      <c r="J8607" s="58">
        <v>0.11979692406462888</v>
      </c>
      <c r="K8607" s="58">
        <v>0.1258902782345869</v>
      </c>
      <c r="L8607" s="58">
        <v>0.13436584114873723</v>
      </c>
      <c r="M8607" s="58">
        <v>1.4367918608693334E-2</v>
      </c>
      <c r="N8607" s="58">
        <v>8.2519549816135046E-3</v>
      </c>
      <c r="O8607" s="58">
        <v>0</v>
      </c>
      <c r="P8607" s="58">
        <v>0</v>
      </c>
      <c r="Q8607" s="58">
        <v>0</v>
      </c>
      <c r="R8607" s="58">
        <v>0</v>
      </c>
      <c r="S8607" s="58">
        <v>0</v>
      </c>
      <c r="T8607" s="58">
        <v>0</v>
      </c>
      <c r="U8607" s="58">
        <v>0</v>
      </c>
      <c r="V8607" s="58">
        <v>0</v>
      </c>
      <c r="W8607" s="58">
        <v>0</v>
      </c>
      <c r="X8607" s="58">
        <v>0</v>
      </c>
      <c r="Y8607" s="58">
        <v>0</v>
      </c>
      <c r="Z8607" s="58">
        <v>0</v>
      </c>
      <c r="AA8607" s="58">
        <v>0</v>
      </c>
      <c r="AB8607" s="58">
        <v>0</v>
      </c>
      <c r="AC8607" s="58">
        <v>0</v>
      </c>
      <c r="AD8607" s="58">
        <v>0</v>
      </c>
      <c r="AE8607" s="58">
        <v>0</v>
      </c>
      <c r="AF8607" s="58">
        <v>0</v>
      </c>
      <c r="AG8607" s="58">
        <v>0</v>
      </c>
      <c r="AH8607" s="58">
        <v>0</v>
      </c>
      <c r="AI8607" s="58">
        <v>0</v>
      </c>
      <c r="AK8607" s="64">
        <f t="shared" si="134"/>
        <v>-7.5529556726306878E-4</v>
      </c>
    </row>
    <row r="8608" spans="1:37" x14ac:dyDescent="0.25">
      <c r="A8608">
        <v>8606</v>
      </c>
      <c r="B8608" s="1">
        <v>1.0999999999999999E-2</v>
      </c>
      <c r="C8608" s="1">
        <v>-3.9168716789055006E-5</v>
      </c>
      <c r="D8608" s="58">
        <v>0.12742408231736596</v>
      </c>
      <c r="E8608" s="58">
        <v>6.1537777140963243E-2</v>
      </c>
      <c r="F8608" s="58">
        <v>0.13535987141709771</v>
      </c>
      <c r="G8608" s="58">
        <v>5.2163265011970501E-2</v>
      </c>
      <c r="H8608" s="58">
        <v>1.5866231183066761E-2</v>
      </c>
      <c r="I8608" s="58">
        <v>5.7939420181207769E-2</v>
      </c>
      <c r="J8608" s="58">
        <v>0.15745373042940741</v>
      </c>
      <c r="K8608" s="58">
        <v>0.10253446050662096</v>
      </c>
      <c r="L8608" s="58">
        <v>0.14265581155359364</v>
      </c>
      <c r="M8608" s="58">
        <v>0.11214098952821228</v>
      </c>
      <c r="N8608" s="58">
        <v>3.4924360730493785E-2</v>
      </c>
      <c r="O8608" s="58">
        <v>0</v>
      </c>
      <c r="P8608" s="58">
        <v>0</v>
      </c>
      <c r="Q8608" s="58">
        <v>0</v>
      </c>
      <c r="R8608" s="58">
        <v>0</v>
      </c>
      <c r="S8608" s="58">
        <v>0</v>
      </c>
      <c r="T8608" s="58">
        <v>0</v>
      </c>
      <c r="U8608" s="58">
        <v>0</v>
      </c>
      <c r="V8608" s="58">
        <v>0</v>
      </c>
      <c r="W8608" s="58">
        <v>0</v>
      </c>
      <c r="X8608" s="58">
        <v>0</v>
      </c>
      <c r="Y8608" s="58">
        <v>0</v>
      </c>
      <c r="Z8608" s="58">
        <v>0</v>
      </c>
      <c r="AA8608" s="58">
        <v>0</v>
      </c>
      <c r="AB8608" s="58">
        <v>0</v>
      </c>
      <c r="AC8608" s="58">
        <v>0</v>
      </c>
      <c r="AD8608" s="58">
        <v>0</v>
      </c>
      <c r="AE8608" s="58">
        <v>0</v>
      </c>
      <c r="AF8608" s="58">
        <v>0</v>
      </c>
      <c r="AG8608" s="58">
        <v>0</v>
      </c>
      <c r="AH8608" s="58">
        <v>0</v>
      </c>
      <c r="AI8608" s="58">
        <v>0</v>
      </c>
      <c r="AK8608" s="64">
        <f t="shared" si="134"/>
        <v>-3.5607924353686371E-3</v>
      </c>
    </row>
    <row r="8609" spans="1:37" x14ac:dyDescent="0.25">
      <c r="A8609">
        <v>8607</v>
      </c>
      <c r="B8609" s="1">
        <v>1.21E-2</v>
      </c>
      <c r="C8609" s="1">
        <v>-1.4345968225251782E-4</v>
      </c>
      <c r="D8609" s="58">
        <v>3.1092609327893154E-2</v>
      </c>
      <c r="E8609" s="58">
        <v>4.3210137305062783E-2</v>
      </c>
      <c r="F8609" s="58">
        <v>7.1727926370727391E-2</v>
      </c>
      <c r="G8609" s="58">
        <v>0.19301951759536634</v>
      </c>
      <c r="H8609" s="58">
        <v>0.17510138573964709</v>
      </c>
      <c r="I8609" s="58">
        <v>2.2766118118992307E-2</v>
      </c>
      <c r="J8609" s="58">
        <v>1.9099343341816632E-2</v>
      </c>
      <c r="K8609" s="58">
        <v>0.17326528711431205</v>
      </c>
      <c r="L8609" s="58">
        <v>0.18887787543287232</v>
      </c>
      <c r="M8609" s="58">
        <v>6.784952271524651E-2</v>
      </c>
      <c r="N8609" s="58">
        <v>1.3990276938063612E-2</v>
      </c>
      <c r="O8609" s="58">
        <v>0</v>
      </c>
      <c r="P8609" s="58">
        <v>0</v>
      </c>
      <c r="Q8609" s="58">
        <v>0</v>
      </c>
      <c r="R8609" s="58">
        <v>0</v>
      </c>
      <c r="S8609" s="58">
        <v>0</v>
      </c>
      <c r="T8609" s="58">
        <v>0</v>
      </c>
      <c r="U8609" s="58">
        <v>0</v>
      </c>
      <c r="V8609" s="58">
        <v>0</v>
      </c>
      <c r="W8609" s="58">
        <v>0</v>
      </c>
      <c r="X8609" s="58">
        <v>0</v>
      </c>
      <c r="Y8609" s="58">
        <v>0</v>
      </c>
      <c r="Z8609" s="58">
        <v>0</v>
      </c>
      <c r="AA8609" s="58">
        <v>0</v>
      </c>
      <c r="AB8609" s="58">
        <v>0</v>
      </c>
      <c r="AC8609" s="58">
        <v>0</v>
      </c>
      <c r="AD8609" s="58">
        <v>0</v>
      </c>
      <c r="AE8609" s="58">
        <v>0</v>
      </c>
      <c r="AF8609" s="58">
        <v>0</v>
      </c>
      <c r="AG8609" s="58">
        <v>0</v>
      </c>
      <c r="AH8609" s="58">
        <v>0</v>
      </c>
      <c r="AI8609" s="58">
        <v>0</v>
      </c>
      <c r="AK8609" s="64">
        <f t="shared" si="134"/>
        <v>-1.1856172086984945E-2</v>
      </c>
    </row>
    <row r="8610" spans="1:37" x14ac:dyDescent="0.25">
      <c r="A8610">
        <v>8608</v>
      </c>
      <c r="B8610" s="1">
        <v>1.2500000000000001E-2</v>
      </c>
      <c r="C8610" s="1">
        <v>-4.2789136717696967E-4</v>
      </c>
      <c r="D8610" s="58">
        <v>0.12531139171143857</v>
      </c>
      <c r="E8610" s="58">
        <v>1.8524383082454583E-2</v>
      </c>
      <c r="F8610" s="58">
        <v>0.17171101674689748</v>
      </c>
      <c r="G8610" s="58">
        <v>9.7052118906006873E-2</v>
      </c>
      <c r="H8610" s="58">
        <v>1.2582841606387613E-2</v>
      </c>
      <c r="I8610" s="58">
        <v>0.162715181162742</v>
      </c>
      <c r="J8610" s="58">
        <v>1.10631335175079E-2</v>
      </c>
      <c r="K8610" s="58">
        <v>0.12816839418558368</v>
      </c>
      <c r="L8610" s="58">
        <v>0.1014838415653611</v>
      </c>
      <c r="M8610" s="58">
        <v>1.591953302775367E-2</v>
      </c>
      <c r="N8610" s="58">
        <v>0.15546816448786663</v>
      </c>
      <c r="O8610" s="58">
        <v>0</v>
      </c>
      <c r="P8610" s="58">
        <v>0</v>
      </c>
      <c r="Q8610" s="58">
        <v>0</v>
      </c>
      <c r="R8610" s="58">
        <v>0</v>
      </c>
      <c r="S8610" s="58">
        <v>0</v>
      </c>
      <c r="T8610" s="58">
        <v>0</v>
      </c>
      <c r="U8610" s="58">
        <v>0</v>
      </c>
      <c r="V8610" s="58">
        <v>0</v>
      </c>
      <c r="W8610" s="58">
        <v>0</v>
      </c>
      <c r="X8610" s="58">
        <v>0</v>
      </c>
      <c r="Y8610" s="58">
        <v>0</v>
      </c>
      <c r="Z8610" s="58">
        <v>0</v>
      </c>
      <c r="AA8610" s="58">
        <v>0</v>
      </c>
      <c r="AB8610" s="58">
        <v>0</v>
      </c>
      <c r="AC8610" s="58">
        <v>0</v>
      </c>
      <c r="AD8610" s="58">
        <v>0</v>
      </c>
      <c r="AE8610" s="58">
        <v>0</v>
      </c>
      <c r="AF8610" s="58">
        <v>0</v>
      </c>
      <c r="AG8610" s="58">
        <v>0</v>
      </c>
      <c r="AH8610" s="58">
        <v>0</v>
      </c>
      <c r="AI8610" s="58">
        <v>0</v>
      </c>
      <c r="AK8610" s="64">
        <f t="shared" si="134"/>
        <v>-3.4231309374157574E-2</v>
      </c>
    </row>
    <row r="8611" spans="1:37" x14ac:dyDescent="0.25">
      <c r="A8611">
        <v>8609</v>
      </c>
      <c r="B8611" s="1">
        <v>1.2500000000000001E-2</v>
      </c>
      <c r="C8611" s="1">
        <v>3.6819913524587445E-5</v>
      </c>
      <c r="D8611" s="58">
        <v>0.16118263153152515</v>
      </c>
      <c r="E8611" s="58">
        <v>0.10235898622239019</v>
      </c>
      <c r="F8611" s="58">
        <v>5.4038913854274742E-2</v>
      </c>
      <c r="G8611" s="58">
        <v>6.0640732500077893E-3</v>
      </c>
      <c r="H8611" s="58">
        <v>6.5260174045877431E-2</v>
      </c>
      <c r="I8611" s="58">
        <v>0.10237412209131655</v>
      </c>
      <c r="J8611" s="58">
        <v>0.11861263333366982</v>
      </c>
      <c r="K8611" s="58">
        <v>0.12345459310816442</v>
      </c>
      <c r="L8611" s="58">
        <v>0.15268246957745471</v>
      </c>
      <c r="M8611" s="58">
        <v>3.5645693290331619E-2</v>
      </c>
      <c r="N8611" s="58">
        <v>7.8325709694987602E-2</v>
      </c>
      <c r="O8611" s="58">
        <v>0</v>
      </c>
      <c r="P8611" s="58">
        <v>0</v>
      </c>
      <c r="Q8611" s="58">
        <v>0</v>
      </c>
      <c r="R8611" s="58">
        <v>0</v>
      </c>
      <c r="S8611" s="58">
        <v>0</v>
      </c>
      <c r="T8611" s="58">
        <v>0</v>
      </c>
      <c r="U8611" s="58">
        <v>0</v>
      </c>
      <c r="V8611" s="58">
        <v>0</v>
      </c>
      <c r="W8611" s="58">
        <v>0</v>
      </c>
      <c r="X8611" s="58">
        <v>0</v>
      </c>
      <c r="Y8611" s="58">
        <v>0</v>
      </c>
      <c r="Z8611" s="58">
        <v>0</v>
      </c>
      <c r="AA8611" s="58">
        <v>0</v>
      </c>
      <c r="AB8611" s="58">
        <v>0</v>
      </c>
      <c r="AC8611" s="58">
        <v>0</v>
      </c>
      <c r="AD8611" s="58">
        <v>0</v>
      </c>
      <c r="AE8611" s="58">
        <v>0</v>
      </c>
      <c r="AF8611" s="58">
        <v>0</v>
      </c>
      <c r="AG8611" s="58">
        <v>0</v>
      </c>
      <c r="AH8611" s="58">
        <v>0</v>
      </c>
      <c r="AI8611" s="58">
        <v>0</v>
      </c>
      <c r="AK8611" s="64">
        <f t="shared" si="134"/>
        <v>2.9455930819669955E-3</v>
      </c>
    </row>
    <row r="8612" spans="1:37" x14ac:dyDescent="0.25">
      <c r="A8612">
        <v>8610</v>
      </c>
      <c r="B8612" s="1">
        <v>1.18E-2</v>
      </c>
      <c r="C8612" s="1">
        <v>-2.0449529817209833E-4</v>
      </c>
      <c r="D8612" s="58">
        <v>0.13662984275963536</v>
      </c>
      <c r="E8612" s="58">
        <v>2.9755898571805835E-2</v>
      </c>
      <c r="F8612" s="58">
        <v>0.10966099271560154</v>
      </c>
      <c r="G8612" s="58">
        <v>0.15244409793309877</v>
      </c>
      <c r="H8612" s="58">
        <v>0.16004178078772074</v>
      </c>
      <c r="I8612" s="58">
        <v>2.8916891539047678E-2</v>
      </c>
      <c r="J8612" s="58">
        <v>3.787720971379635E-2</v>
      </c>
      <c r="K8612" s="58">
        <v>0.12397831135242722</v>
      </c>
      <c r="L8612" s="58">
        <v>6.2551776356131419E-2</v>
      </c>
      <c r="M8612" s="58">
        <v>1.1024474211531689E-2</v>
      </c>
      <c r="N8612" s="58">
        <v>0.14711872405920354</v>
      </c>
      <c r="O8612" s="58">
        <v>0</v>
      </c>
      <c r="P8612" s="58">
        <v>0</v>
      </c>
      <c r="Q8612" s="58">
        <v>0</v>
      </c>
      <c r="R8612" s="58">
        <v>0</v>
      </c>
      <c r="S8612" s="58">
        <v>0</v>
      </c>
      <c r="T8612" s="58">
        <v>0</v>
      </c>
      <c r="U8612" s="58">
        <v>0</v>
      </c>
      <c r="V8612" s="58">
        <v>0</v>
      </c>
      <c r="W8612" s="58">
        <v>0</v>
      </c>
      <c r="X8612" s="58">
        <v>0</v>
      </c>
      <c r="Y8612" s="58">
        <v>0</v>
      </c>
      <c r="Z8612" s="58">
        <v>0</v>
      </c>
      <c r="AA8612" s="58">
        <v>0</v>
      </c>
      <c r="AB8612" s="58">
        <v>0</v>
      </c>
      <c r="AC8612" s="58">
        <v>0</v>
      </c>
      <c r="AD8612" s="58">
        <v>0</v>
      </c>
      <c r="AE8612" s="58">
        <v>0</v>
      </c>
      <c r="AF8612" s="58">
        <v>0</v>
      </c>
      <c r="AG8612" s="58">
        <v>0</v>
      </c>
      <c r="AH8612" s="58">
        <v>0</v>
      </c>
      <c r="AI8612" s="58">
        <v>0</v>
      </c>
      <c r="AK8612" s="64">
        <f t="shared" si="134"/>
        <v>-1.7330110014584604E-2</v>
      </c>
    </row>
    <row r="8613" spans="1:37" x14ac:dyDescent="0.25">
      <c r="A8613">
        <v>8611</v>
      </c>
      <c r="B8613" s="1">
        <v>1.5900000000000001E-2</v>
      </c>
      <c r="C8613" s="1">
        <v>5.7962859937786223E-4</v>
      </c>
      <c r="D8613" s="58">
        <v>0.10951169193009541</v>
      </c>
      <c r="E8613" s="58">
        <v>0.21314944188255991</v>
      </c>
      <c r="F8613" s="58">
        <v>6.606155663792769E-2</v>
      </c>
      <c r="G8613" s="58">
        <v>0.1819078625430918</v>
      </c>
      <c r="H8613" s="58">
        <v>0.10188983737008213</v>
      </c>
      <c r="I8613" s="58">
        <v>7.4708815749286144E-5</v>
      </c>
      <c r="J8613" s="58">
        <v>0.19970780338612548</v>
      </c>
      <c r="K8613" s="58">
        <v>2.3311432272099127E-3</v>
      </c>
      <c r="L8613" s="58">
        <v>2.3118374121062445E-2</v>
      </c>
      <c r="M8613" s="58">
        <v>6.1623941495650987E-2</v>
      </c>
      <c r="N8613" s="58">
        <v>4.0623638590445002E-2</v>
      </c>
      <c r="O8613" s="58">
        <v>0</v>
      </c>
      <c r="P8613" s="58">
        <v>0</v>
      </c>
      <c r="Q8613" s="58">
        <v>0</v>
      </c>
      <c r="R8613" s="58">
        <v>0</v>
      </c>
      <c r="S8613" s="58">
        <v>0</v>
      </c>
      <c r="T8613" s="58">
        <v>0</v>
      </c>
      <c r="U8613" s="58">
        <v>0</v>
      </c>
      <c r="V8613" s="58">
        <v>0</v>
      </c>
      <c r="W8613" s="58">
        <v>0</v>
      </c>
      <c r="X8613" s="58">
        <v>0</v>
      </c>
      <c r="Y8613" s="58">
        <v>0</v>
      </c>
      <c r="Z8613" s="58">
        <v>0</v>
      </c>
      <c r="AA8613" s="58">
        <v>0</v>
      </c>
      <c r="AB8613" s="58">
        <v>0</v>
      </c>
      <c r="AC8613" s="58">
        <v>0</v>
      </c>
      <c r="AD8613" s="58">
        <v>0</v>
      </c>
      <c r="AE8613" s="58">
        <v>0</v>
      </c>
      <c r="AF8613" s="58">
        <v>0</v>
      </c>
      <c r="AG8613" s="58">
        <v>0</v>
      </c>
      <c r="AH8613" s="58">
        <v>0</v>
      </c>
      <c r="AI8613" s="58">
        <v>0</v>
      </c>
      <c r="AK8613" s="64">
        <f t="shared" si="134"/>
        <v>3.6454628891689447E-2</v>
      </c>
    </row>
    <row r="8614" spans="1:37" x14ac:dyDescent="0.25">
      <c r="A8614">
        <v>8612</v>
      </c>
      <c r="B8614" s="1">
        <v>1.0699999999999999E-2</v>
      </c>
      <c r="C8614" s="1">
        <v>-1.1692550993619595E-4</v>
      </c>
      <c r="D8614" s="58">
        <v>1.4879889616695563E-3</v>
      </c>
      <c r="E8614" s="58">
        <v>4.0443040616460924E-2</v>
      </c>
      <c r="F8614" s="58">
        <v>7.3774176844573353E-2</v>
      </c>
      <c r="G8614" s="58">
        <v>9.1252404282957E-2</v>
      </c>
      <c r="H8614" s="58">
        <v>9.2241145791467569E-2</v>
      </c>
      <c r="I8614" s="58">
        <v>0.12391933523505479</v>
      </c>
      <c r="J8614" s="58">
        <v>8.5481681105879753E-2</v>
      </c>
      <c r="K8614" s="58">
        <v>0.12850993434127797</v>
      </c>
      <c r="L8614" s="58">
        <v>0.15250424708437776</v>
      </c>
      <c r="M8614" s="58">
        <v>0.1188251587225212</v>
      </c>
      <c r="N8614" s="58">
        <v>9.1560887013760084E-2</v>
      </c>
      <c r="O8614" s="58">
        <v>0</v>
      </c>
      <c r="P8614" s="58">
        <v>0</v>
      </c>
      <c r="Q8614" s="58">
        <v>0</v>
      </c>
      <c r="R8614" s="58">
        <v>0</v>
      </c>
      <c r="S8614" s="58">
        <v>0</v>
      </c>
      <c r="T8614" s="58">
        <v>0</v>
      </c>
      <c r="U8614" s="58">
        <v>0</v>
      </c>
      <c r="V8614" s="58">
        <v>0</v>
      </c>
      <c r="W8614" s="58">
        <v>0</v>
      </c>
      <c r="X8614" s="58">
        <v>0</v>
      </c>
      <c r="Y8614" s="58">
        <v>0</v>
      </c>
      <c r="Z8614" s="58">
        <v>0</v>
      </c>
      <c r="AA8614" s="58">
        <v>0</v>
      </c>
      <c r="AB8614" s="58">
        <v>0</v>
      </c>
      <c r="AC8614" s="58">
        <v>0</v>
      </c>
      <c r="AD8614" s="58">
        <v>0</v>
      </c>
      <c r="AE8614" s="58">
        <v>0</v>
      </c>
      <c r="AF8614" s="58">
        <v>0</v>
      </c>
      <c r="AG8614" s="58">
        <v>0</v>
      </c>
      <c r="AH8614" s="58">
        <v>0</v>
      </c>
      <c r="AI8614" s="58">
        <v>0</v>
      </c>
      <c r="AK8614" s="64">
        <f t="shared" si="134"/>
        <v>-1.0927617751046351E-2</v>
      </c>
    </row>
    <row r="8615" spans="1:37" x14ac:dyDescent="0.25">
      <c r="A8615">
        <v>8613</v>
      </c>
      <c r="B8615" s="1">
        <v>1.37E-2</v>
      </c>
      <c r="C8615" s="1">
        <v>-4.7348600521536244E-4</v>
      </c>
      <c r="D8615" s="58">
        <v>7.5321055769155779E-2</v>
      </c>
      <c r="E8615" s="58">
        <v>5.1326601707633104E-2</v>
      </c>
      <c r="F8615" s="58">
        <v>0.16870227914373939</v>
      </c>
      <c r="G8615" s="58">
        <v>5.8531941733709125E-2</v>
      </c>
      <c r="H8615" s="58">
        <v>4.1943273749484901E-2</v>
      </c>
      <c r="I8615" s="58">
        <v>0.14255855522272173</v>
      </c>
      <c r="J8615" s="58">
        <v>2.767215071037097E-2</v>
      </c>
      <c r="K8615" s="58">
        <v>0.2078613241239857</v>
      </c>
      <c r="L8615" s="58">
        <v>0.16418849874954863</v>
      </c>
      <c r="M8615" s="58">
        <v>2.2370093207300719E-2</v>
      </c>
      <c r="N8615" s="58">
        <v>3.9524225882349981E-2</v>
      </c>
      <c r="O8615" s="58">
        <v>0</v>
      </c>
      <c r="P8615" s="58">
        <v>0</v>
      </c>
      <c r="Q8615" s="58">
        <v>0</v>
      </c>
      <c r="R8615" s="58">
        <v>0</v>
      </c>
      <c r="S8615" s="58">
        <v>0</v>
      </c>
      <c r="T8615" s="58">
        <v>0</v>
      </c>
      <c r="U8615" s="58">
        <v>0</v>
      </c>
      <c r="V8615" s="58">
        <v>0</v>
      </c>
      <c r="W8615" s="58">
        <v>0</v>
      </c>
      <c r="X8615" s="58">
        <v>0</v>
      </c>
      <c r="Y8615" s="58">
        <v>0</v>
      </c>
      <c r="Z8615" s="58">
        <v>0</v>
      </c>
      <c r="AA8615" s="58">
        <v>0</v>
      </c>
      <c r="AB8615" s="58">
        <v>0</v>
      </c>
      <c r="AC8615" s="58">
        <v>0</v>
      </c>
      <c r="AD8615" s="58">
        <v>0</v>
      </c>
      <c r="AE8615" s="58">
        <v>0</v>
      </c>
      <c r="AF8615" s="58">
        <v>0</v>
      </c>
      <c r="AG8615" s="58">
        <v>0</v>
      </c>
      <c r="AH8615" s="58">
        <v>0</v>
      </c>
      <c r="AI8615" s="58">
        <v>0</v>
      </c>
      <c r="AK8615" s="64">
        <f t="shared" si="134"/>
        <v>-3.4561022278493607E-2</v>
      </c>
    </row>
    <row r="8616" spans="1:37" x14ac:dyDescent="0.25">
      <c r="A8616">
        <v>8614</v>
      </c>
      <c r="B8616" s="1">
        <v>1.1599999999999999E-2</v>
      </c>
      <c r="C8616" s="1">
        <v>-1.1325808931268713E-4</v>
      </c>
      <c r="D8616" s="58">
        <v>0.12539468169415086</v>
      </c>
      <c r="E8616" s="58">
        <v>7.6540153810341169E-2</v>
      </c>
      <c r="F8616" s="58">
        <v>0.11475294381691264</v>
      </c>
      <c r="G8616" s="58">
        <v>0.10940210928819864</v>
      </c>
      <c r="H8616" s="58">
        <v>8.2511649867474085E-2</v>
      </c>
      <c r="I8616" s="58">
        <v>9.2674804726586513E-2</v>
      </c>
      <c r="J8616" s="58">
        <v>3.1554892000546036E-2</v>
      </c>
      <c r="K8616" s="58">
        <v>9.604285677052829E-2</v>
      </c>
      <c r="L8616" s="58">
        <v>0.10087116963536984</v>
      </c>
      <c r="M8616" s="58">
        <v>0.10268511162833918</v>
      </c>
      <c r="N8616" s="58">
        <v>6.7569626761552828E-2</v>
      </c>
      <c r="O8616" s="58">
        <v>0</v>
      </c>
      <c r="P8616" s="58">
        <v>0</v>
      </c>
      <c r="Q8616" s="58">
        <v>0</v>
      </c>
      <c r="R8616" s="58">
        <v>0</v>
      </c>
      <c r="S8616" s="58">
        <v>0</v>
      </c>
      <c r="T8616" s="58">
        <v>0</v>
      </c>
      <c r="U8616" s="58">
        <v>0</v>
      </c>
      <c r="V8616" s="58">
        <v>0</v>
      </c>
      <c r="W8616" s="58">
        <v>0</v>
      </c>
      <c r="X8616" s="58">
        <v>0</v>
      </c>
      <c r="Y8616" s="58">
        <v>0</v>
      </c>
      <c r="Z8616" s="58">
        <v>0</v>
      </c>
      <c r="AA8616" s="58">
        <v>0</v>
      </c>
      <c r="AB8616" s="58">
        <v>0</v>
      </c>
      <c r="AC8616" s="58">
        <v>0</v>
      </c>
      <c r="AD8616" s="58">
        <v>0</v>
      </c>
      <c r="AE8616" s="58">
        <v>0</v>
      </c>
      <c r="AF8616" s="58">
        <v>0</v>
      </c>
      <c r="AG8616" s="58">
        <v>0</v>
      </c>
      <c r="AH8616" s="58">
        <v>0</v>
      </c>
      <c r="AI8616" s="58">
        <v>0</v>
      </c>
      <c r="AK8616" s="64">
        <f t="shared" si="134"/>
        <v>-9.7636283890247533E-3</v>
      </c>
    </row>
    <row r="8617" spans="1:37" x14ac:dyDescent="0.25">
      <c r="A8617">
        <v>8615</v>
      </c>
      <c r="B8617" s="1">
        <v>1.03E-2</v>
      </c>
      <c r="C8617" s="1">
        <v>-2.0442235892789175E-4</v>
      </c>
      <c r="D8617" s="58">
        <v>0.13133113449401049</v>
      </c>
      <c r="E8617" s="58">
        <v>2.0211323543566796E-2</v>
      </c>
      <c r="F8617" s="58">
        <v>3.5688279923961855E-2</v>
      </c>
      <c r="G8617" s="58">
        <v>5.8775478046734428E-2</v>
      </c>
      <c r="H8617" s="58">
        <v>2.8930032136376817E-2</v>
      </c>
      <c r="I8617" s="58">
        <v>0.13678278479069828</v>
      </c>
      <c r="J8617" s="58">
        <v>3.3107924091068948E-2</v>
      </c>
      <c r="K8617" s="58">
        <v>0.12128809312183302</v>
      </c>
      <c r="L8617" s="58">
        <v>0.10723653598146132</v>
      </c>
      <c r="M8617" s="58">
        <v>0.15064141431263223</v>
      </c>
      <c r="N8617" s="58">
        <v>0.17600699955765559</v>
      </c>
      <c r="O8617" s="58">
        <v>0</v>
      </c>
      <c r="P8617" s="58">
        <v>0</v>
      </c>
      <c r="Q8617" s="58">
        <v>0</v>
      </c>
      <c r="R8617" s="58">
        <v>0</v>
      </c>
      <c r="S8617" s="58">
        <v>0</v>
      </c>
      <c r="T8617" s="58">
        <v>0</v>
      </c>
      <c r="U8617" s="58">
        <v>0</v>
      </c>
      <c r="V8617" s="58">
        <v>0</v>
      </c>
      <c r="W8617" s="58">
        <v>0</v>
      </c>
      <c r="X8617" s="58">
        <v>0</v>
      </c>
      <c r="Y8617" s="58">
        <v>0</v>
      </c>
      <c r="Z8617" s="58">
        <v>0</v>
      </c>
      <c r="AA8617" s="58">
        <v>0</v>
      </c>
      <c r="AB8617" s="58">
        <v>0</v>
      </c>
      <c r="AC8617" s="58">
        <v>0</v>
      </c>
      <c r="AD8617" s="58">
        <v>0</v>
      </c>
      <c r="AE8617" s="58">
        <v>0</v>
      </c>
      <c r="AF8617" s="58">
        <v>0</v>
      </c>
      <c r="AG8617" s="58">
        <v>0</v>
      </c>
      <c r="AH8617" s="58">
        <v>0</v>
      </c>
      <c r="AI8617" s="58">
        <v>0</v>
      </c>
      <c r="AK8617" s="64">
        <f t="shared" si="134"/>
        <v>-1.9846830963872984E-2</v>
      </c>
    </row>
    <row r="8618" spans="1:37" x14ac:dyDescent="0.25">
      <c r="A8618">
        <v>8616</v>
      </c>
      <c r="B8618" s="1">
        <v>1.2999999999999999E-2</v>
      </c>
      <c r="C8618" s="1">
        <v>-7.0467536910464589E-5</v>
      </c>
      <c r="D8618" s="58">
        <v>3.1324786114304455E-2</v>
      </c>
      <c r="E8618" s="58">
        <v>0.1236544796946023</v>
      </c>
      <c r="F8618" s="58">
        <v>5.7942055092822631E-2</v>
      </c>
      <c r="G8618" s="58">
        <v>9.7947226167496612E-2</v>
      </c>
      <c r="H8618" s="58">
        <v>3.9016866242257114E-2</v>
      </c>
      <c r="I8618" s="58">
        <v>0.14311518158859543</v>
      </c>
      <c r="J8618" s="58">
        <v>4.8432064583350157E-2</v>
      </c>
      <c r="K8618" s="58">
        <v>0.15271585355123676</v>
      </c>
      <c r="L8618" s="58">
        <v>0.13709901310430178</v>
      </c>
      <c r="M8618" s="58">
        <v>0.13616700283745398</v>
      </c>
      <c r="N8618" s="58">
        <v>3.2585471023578824E-2</v>
      </c>
      <c r="O8618" s="58">
        <v>0</v>
      </c>
      <c r="P8618" s="58">
        <v>0</v>
      </c>
      <c r="Q8618" s="58">
        <v>0</v>
      </c>
      <c r="R8618" s="58">
        <v>0</v>
      </c>
      <c r="S8618" s="58">
        <v>0</v>
      </c>
      <c r="T8618" s="58">
        <v>0</v>
      </c>
      <c r="U8618" s="58">
        <v>0</v>
      </c>
      <c r="V8618" s="58">
        <v>0</v>
      </c>
      <c r="W8618" s="58">
        <v>0</v>
      </c>
      <c r="X8618" s="58">
        <v>0</v>
      </c>
      <c r="Y8618" s="58">
        <v>0</v>
      </c>
      <c r="Z8618" s="58">
        <v>0</v>
      </c>
      <c r="AA8618" s="58">
        <v>0</v>
      </c>
      <c r="AB8618" s="58">
        <v>0</v>
      </c>
      <c r="AC8618" s="58">
        <v>0</v>
      </c>
      <c r="AD8618" s="58">
        <v>0</v>
      </c>
      <c r="AE8618" s="58">
        <v>0</v>
      </c>
      <c r="AF8618" s="58">
        <v>0</v>
      </c>
      <c r="AG8618" s="58">
        <v>0</v>
      </c>
      <c r="AH8618" s="58">
        <v>0</v>
      </c>
      <c r="AI8618" s="58">
        <v>0</v>
      </c>
      <c r="AK8618" s="64">
        <f t="shared" si="134"/>
        <v>-5.4205797623434306E-3</v>
      </c>
    </row>
    <row r="8619" spans="1:37" x14ac:dyDescent="0.25">
      <c r="A8619">
        <v>8617</v>
      </c>
      <c r="B8619" s="1">
        <v>1.0699999999999999E-2</v>
      </c>
      <c r="C8619" s="1">
        <v>-1.2683353534214786E-4</v>
      </c>
      <c r="D8619" s="58">
        <v>6.9742725877013745E-2</v>
      </c>
      <c r="E8619" s="58">
        <v>5.9663980126888269E-2</v>
      </c>
      <c r="F8619" s="58">
        <v>0.15665191476345652</v>
      </c>
      <c r="G8619" s="58">
        <v>7.9999772433612198E-2</v>
      </c>
      <c r="H8619" s="58">
        <v>6.8575751140104821E-2</v>
      </c>
      <c r="I8619" s="58">
        <v>0.1628711567159033</v>
      </c>
      <c r="J8619" s="58">
        <v>6.4590902902942726E-2</v>
      </c>
      <c r="K8619" s="58">
        <v>3.2365148242061804E-2</v>
      </c>
      <c r="L8619" s="58">
        <v>4.6717396087317196E-2</v>
      </c>
      <c r="M8619" s="58">
        <v>0.15938439048694902</v>
      </c>
      <c r="N8619" s="58">
        <v>9.9436861223750436E-2</v>
      </c>
      <c r="O8619" s="58">
        <v>0</v>
      </c>
      <c r="P8619" s="58">
        <v>0</v>
      </c>
      <c r="Q8619" s="58">
        <v>0</v>
      </c>
      <c r="R8619" s="58">
        <v>0</v>
      </c>
      <c r="S8619" s="58">
        <v>0</v>
      </c>
      <c r="T8619" s="58">
        <v>0</v>
      </c>
      <c r="U8619" s="58">
        <v>0</v>
      </c>
      <c r="V8619" s="58">
        <v>0</v>
      </c>
      <c r="W8619" s="58">
        <v>0</v>
      </c>
      <c r="X8619" s="58">
        <v>0</v>
      </c>
      <c r="Y8619" s="58">
        <v>0</v>
      </c>
      <c r="Z8619" s="58">
        <v>0</v>
      </c>
      <c r="AA8619" s="58">
        <v>0</v>
      </c>
      <c r="AB8619" s="58">
        <v>0</v>
      </c>
      <c r="AC8619" s="58">
        <v>0</v>
      </c>
      <c r="AD8619" s="58">
        <v>0</v>
      </c>
      <c r="AE8619" s="58">
        <v>0</v>
      </c>
      <c r="AF8619" s="58">
        <v>0</v>
      </c>
      <c r="AG8619" s="58">
        <v>0</v>
      </c>
      <c r="AH8619" s="58">
        <v>0</v>
      </c>
      <c r="AI8619" s="58">
        <v>0</v>
      </c>
      <c r="AK8619" s="64">
        <f t="shared" si="134"/>
        <v>-1.1853601433845595E-2</v>
      </c>
    </row>
    <row r="8620" spans="1:37" x14ac:dyDescent="0.25">
      <c r="A8620">
        <v>8618</v>
      </c>
      <c r="B8620" s="1">
        <v>1.2999999999999999E-2</v>
      </c>
      <c r="C8620" s="1">
        <v>-5.8736623722241689E-5</v>
      </c>
      <c r="D8620" s="58">
        <v>5.5043441289903926E-2</v>
      </c>
      <c r="E8620" s="58">
        <v>0.12390594088174628</v>
      </c>
      <c r="F8620" s="58">
        <v>0.1131988424458449</v>
      </c>
      <c r="G8620" s="58">
        <v>8.6782025436506913E-2</v>
      </c>
      <c r="H8620" s="58">
        <v>7.7828622010998522E-2</v>
      </c>
      <c r="I8620" s="58">
        <v>8.6904591967341502E-2</v>
      </c>
      <c r="J8620" s="58">
        <v>0.12462937593981044</v>
      </c>
      <c r="K8620" s="58">
        <v>0.11905449894243771</v>
      </c>
      <c r="L8620" s="58">
        <v>1.3075687851060081E-2</v>
      </c>
      <c r="M8620" s="58">
        <v>0.1256928399675534</v>
      </c>
      <c r="N8620" s="58">
        <v>7.3884133266796409E-2</v>
      </c>
      <c r="O8620" s="58">
        <v>0</v>
      </c>
      <c r="P8620" s="58">
        <v>0</v>
      </c>
      <c r="Q8620" s="58">
        <v>0</v>
      </c>
      <c r="R8620" s="58">
        <v>0</v>
      </c>
      <c r="S8620" s="58">
        <v>0</v>
      </c>
      <c r="T8620" s="58">
        <v>0</v>
      </c>
      <c r="U8620" s="58">
        <v>0</v>
      </c>
      <c r="V8620" s="58">
        <v>0</v>
      </c>
      <c r="W8620" s="58">
        <v>0</v>
      </c>
      <c r="X8620" s="58">
        <v>0</v>
      </c>
      <c r="Y8620" s="58">
        <v>0</v>
      </c>
      <c r="Z8620" s="58">
        <v>0</v>
      </c>
      <c r="AA8620" s="58">
        <v>0</v>
      </c>
      <c r="AB8620" s="58">
        <v>0</v>
      </c>
      <c r="AC8620" s="58">
        <v>0</v>
      </c>
      <c r="AD8620" s="58">
        <v>0</v>
      </c>
      <c r="AE8620" s="58">
        <v>0</v>
      </c>
      <c r="AF8620" s="58">
        <v>0</v>
      </c>
      <c r="AG8620" s="58">
        <v>0</v>
      </c>
      <c r="AH8620" s="58">
        <v>0</v>
      </c>
      <c r="AI8620" s="58">
        <v>0</v>
      </c>
      <c r="AK8620" s="64">
        <f t="shared" si="134"/>
        <v>-4.5182018247878226E-3</v>
      </c>
    </row>
    <row r="8621" spans="1:37" x14ac:dyDescent="0.25">
      <c r="A8621">
        <v>8619</v>
      </c>
      <c r="B8621" s="1">
        <v>1.38E-2</v>
      </c>
      <c r="C8621" s="1">
        <v>4.9627031829642239E-5</v>
      </c>
      <c r="D8621" s="58">
        <v>7.7513023942479289E-2</v>
      </c>
      <c r="E8621" s="58">
        <v>0.17606111152402967</v>
      </c>
      <c r="F8621" s="58">
        <v>0.14076486608129996</v>
      </c>
      <c r="G8621" s="58">
        <v>5.6158982217735923E-2</v>
      </c>
      <c r="H8621" s="58">
        <v>9.6646182218283361E-2</v>
      </c>
      <c r="I8621" s="58">
        <v>8.623737728304072E-2</v>
      </c>
      <c r="J8621" s="58">
        <v>5.1900335976539758E-2</v>
      </c>
      <c r="K8621" s="58">
        <v>8.3689471539193247E-2</v>
      </c>
      <c r="L8621" s="58">
        <v>3.1022053349941542E-2</v>
      </c>
      <c r="M8621" s="58">
        <v>0.11408102314578632</v>
      </c>
      <c r="N8621" s="58">
        <v>8.5925572721670299E-2</v>
      </c>
      <c r="O8621" s="58">
        <v>0</v>
      </c>
      <c r="P8621" s="58">
        <v>0</v>
      </c>
      <c r="Q8621" s="58">
        <v>0</v>
      </c>
      <c r="R8621" s="58">
        <v>0</v>
      </c>
      <c r="S8621" s="58">
        <v>0</v>
      </c>
      <c r="T8621" s="58">
        <v>0</v>
      </c>
      <c r="U8621" s="58">
        <v>0</v>
      </c>
      <c r="V8621" s="58">
        <v>0</v>
      </c>
      <c r="W8621" s="58">
        <v>0</v>
      </c>
      <c r="X8621" s="58">
        <v>0</v>
      </c>
      <c r="Y8621" s="58">
        <v>0</v>
      </c>
      <c r="Z8621" s="58">
        <v>0</v>
      </c>
      <c r="AA8621" s="58">
        <v>0</v>
      </c>
      <c r="AB8621" s="58">
        <v>0</v>
      </c>
      <c r="AC8621" s="58">
        <v>0</v>
      </c>
      <c r="AD8621" s="58">
        <v>0</v>
      </c>
      <c r="AE8621" s="58">
        <v>0</v>
      </c>
      <c r="AF8621" s="58">
        <v>0</v>
      </c>
      <c r="AG8621" s="58">
        <v>0</v>
      </c>
      <c r="AH8621" s="58">
        <v>0</v>
      </c>
      <c r="AI8621" s="58">
        <v>0</v>
      </c>
      <c r="AK8621" s="64">
        <f t="shared" si="134"/>
        <v>3.5961617267856695E-3</v>
      </c>
    </row>
    <row r="8622" spans="1:37" x14ac:dyDescent="0.25">
      <c r="A8622">
        <v>8620</v>
      </c>
      <c r="B8622" s="1">
        <v>1.43E-2</v>
      </c>
      <c r="C8622" s="1">
        <v>6.5902271508517141E-4</v>
      </c>
      <c r="D8622" s="58">
        <v>9.0809581125707778E-2</v>
      </c>
      <c r="E8622" s="58">
        <v>0.20513724933483871</v>
      </c>
      <c r="F8622" s="58">
        <v>3.7461044270956467E-3</v>
      </c>
      <c r="G8622" s="58">
        <v>0.15073326397937648</v>
      </c>
      <c r="H8622" s="58">
        <v>9.2993756177563974E-2</v>
      </c>
      <c r="I8622" s="58">
        <v>3.5464538480294697E-2</v>
      </c>
      <c r="J8622" s="58">
        <v>0.11300266016035529</v>
      </c>
      <c r="K8622" s="58">
        <v>2.1713264658335344E-2</v>
      </c>
      <c r="L8622" s="58">
        <v>0.18248200594777503</v>
      </c>
      <c r="M8622" s="58">
        <v>8.3625362795262479E-3</v>
      </c>
      <c r="N8622" s="58">
        <v>9.5555039429130892E-2</v>
      </c>
      <c r="O8622" s="58">
        <v>0</v>
      </c>
      <c r="P8622" s="58">
        <v>0</v>
      </c>
      <c r="Q8622" s="58">
        <v>0</v>
      </c>
      <c r="R8622" s="58">
        <v>0</v>
      </c>
      <c r="S8622" s="58">
        <v>0</v>
      </c>
      <c r="T8622" s="58">
        <v>0</v>
      </c>
      <c r="U8622" s="58">
        <v>0</v>
      </c>
      <c r="V8622" s="58">
        <v>0</v>
      </c>
      <c r="W8622" s="58">
        <v>0</v>
      </c>
      <c r="X8622" s="58">
        <v>0</v>
      </c>
      <c r="Y8622" s="58">
        <v>0</v>
      </c>
      <c r="Z8622" s="58">
        <v>0</v>
      </c>
      <c r="AA8622" s="58">
        <v>0</v>
      </c>
      <c r="AB8622" s="58">
        <v>0</v>
      </c>
      <c r="AC8622" s="58">
        <v>0</v>
      </c>
      <c r="AD8622" s="58">
        <v>0</v>
      </c>
      <c r="AE8622" s="58">
        <v>0</v>
      </c>
      <c r="AF8622" s="58">
        <v>0</v>
      </c>
      <c r="AG8622" s="58">
        <v>0</v>
      </c>
      <c r="AH8622" s="58">
        <v>0</v>
      </c>
      <c r="AI8622" s="58">
        <v>0</v>
      </c>
      <c r="AK8622" s="64">
        <f t="shared" si="134"/>
        <v>4.608550455141059E-2</v>
      </c>
    </row>
    <row r="8623" spans="1:37" x14ac:dyDescent="0.25">
      <c r="A8623">
        <v>8621</v>
      </c>
      <c r="B8623" s="1">
        <v>1.01E-2</v>
      </c>
      <c r="C8623" s="1">
        <v>1.0260696550454421E-5</v>
      </c>
      <c r="D8623" s="58">
        <v>0.10780330481293852</v>
      </c>
      <c r="E8623" s="58">
        <v>8.2470019031612302E-2</v>
      </c>
      <c r="F8623" s="58">
        <v>0.1748346097446993</v>
      </c>
      <c r="G8623" s="58">
        <v>5.0366604762625711E-3</v>
      </c>
      <c r="H8623" s="58">
        <v>5.5662310893375512E-2</v>
      </c>
      <c r="I8623" s="58">
        <v>4.9470984991835082E-2</v>
      </c>
      <c r="J8623" s="58">
        <v>4.0844868741061739E-2</v>
      </c>
      <c r="K8623" s="58">
        <v>6.6238050777798901E-2</v>
      </c>
      <c r="L8623" s="58">
        <v>0.15919976673178626</v>
      </c>
      <c r="M8623" s="58">
        <v>8.364503504669854E-2</v>
      </c>
      <c r="N8623" s="58">
        <v>0.17479438875193137</v>
      </c>
      <c r="O8623" s="58">
        <v>0</v>
      </c>
      <c r="P8623" s="58">
        <v>0</v>
      </c>
      <c r="Q8623" s="58">
        <v>0</v>
      </c>
      <c r="R8623" s="58">
        <v>0</v>
      </c>
      <c r="S8623" s="58">
        <v>0</v>
      </c>
      <c r="T8623" s="58">
        <v>0</v>
      </c>
      <c r="U8623" s="58">
        <v>0</v>
      </c>
      <c r="V8623" s="58">
        <v>0</v>
      </c>
      <c r="W8623" s="58">
        <v>0</v>
      </c>
      <c r="X8623" s="58">
        <v>0</v>
      </c>
      <c r="Y8623" s="58">
        <v>0</v>
      </c>
      <c r="Z8623" s="58">
        <v>0</v>
      </c>
      <c r="AA8623" s="58">
        <v>0</v>
      </c>
      <c r="AB8623" s="58">
        <v>0</v>
      </c>
      <c r="AC8623" s="58">
        <v>0</v>
      </c>
      <c r="AD8623" s="58">
        <v>0</v>
      </c>
      <c r="AE8623" s="58">
        <v>0</v>
      </c>
      <c r="AF8623" s="58">
        <v>0</v>
      </c>
      <c r="AG8623" s="58">
        <v>0</v>
      </c>
      <c r="AH8623" s="58">
        <v>0</v>
      </c>
      <c r="AI8623" s="58">
        <v>0</v>
      </c>
      <c r="AK8623" s="64">
        <f t="shared" si="134"/>
        <v>1.0159105495499427E-3</v>
      </c>
    </row>
    <row r="8624" spans="1:37" x14ac:dyDescent="0.25">
      <c r="A8624">
        <v>8622</v>
      </c>
      <c r="B8624" s="1">
        <v>1.2500000000000001E-2</v>
      </c>
      <c r="C8624" s="1">
        <v>-5.8441958723208174E-5</v>
      </c>
      <c r="D8624" s="58">
        <v>7.1217893061744961E-2</v>
      </c>
      <c r="E8624" s="58">
        <v>5.9479200612895786E-2</v>
      </c>
      <c r="F8624" s="58">
        <v>0.14540226563938852</v>
      </c>
      <c r="G8624" s="58">
        <v>0.1407655670456108</v>
      </c>
      <c r="H8624" s="58">
        <v>0.14839238023987941</v>
      </c>
      <c r="I8624" s="58">
        <v>0.13026314498756483</v>
      </c>
      <c r="J8624" s="58">
        <v>0.10251680886139797</v>
      </c>
      <c r="K8624" s="58">
        <v>5.2160709586542023E-2</v>
      </c>
      <c r="L8624" s="58">
        <v>8.9727411170884883E-2</v>
      </c>
      <c r="M8624" s="58">
        <v>1.7170438270789699E-2</v>
      </c>
      <c r="N8624" s="58">
        <v>4.2904180523301132E-2</v>
      </c>
      <c r="O8624" s="58">
        <v>0</v>
      </c>
      <c r="P8624" s="58">
        <v>0</v>
      </c>
      <c r="Q8624" s="58">
        <v>0</v>
      </c>
      <c r="R8624" s="58">
        <v>0</v>
      </c>
      <c r="S8624" s="58">
        <v>0</v>
      </c>
      <c r="T8624" s="58">
        <v>0</v>
      </c>
      <c r="U8624" s="58">
        <v>0</v>
      </c>
      <c r="V8624" s="58">
        <v>0</v>
      </c>
      <c r="W8624" s="58">
        <v>0</v>
      </c>
      <c r="X8624" s="58">
        <v>0</v>
      </c>
      <c r="Y8624" s="58">
        <v>0</v>
      </c>
      <c r="Z8624" s="58">
        <v>0</v>
      </c>
      <c r="AA8624" s="58">
        <v>0</v>
      </c>
      <c r="AB8624" s="58">
        <v>0</v>
      </c>
      <c r="AC8624" s="58">
        <v>0</v>
      </c>
      <c r="AD8624" s="58">
        <v>0</v>
      </c>
      <c r="AE8624" s="58">
        <v>0</v>
      </c>
      <c r="AF8624" s="58">
        <v>0</v>
      </c>
      <c r="AG8624" s="58">
        <v>0</v>
      </c>
      <c r="AH8624" s="58">
        <v>0</v>
      </c>
      <c r="AI8624" s="58">
        <v>0</v>
      </c>
      <c r="AK8624" s="64">
        <f t="shared" si="134"/>
        <v>-4.6753566978566538E-3</v>
      </c>
    </row>
    <row r="8625" spans="1:37" x14ac:dyDescent="0.25">
      <c r="A8625">
        <v>8623</v>
      </c>
      <c r="B8625" s="1">
        <v>1.11E-2</v>
      </c>
      <c r="C8625" s="1">
        <v>3.104964109148873E-4</v>
      </c>
      <c r="D8625" s="58">
        <v>6.3106854965501558E-2</v>
      </c>
      <c r="E8625" s="58">
        <v>0.13360118196113105</v>
      </c>
      <c r="F8625" s="58">
        <v>7.4739109878366964E-3</v>
      </c>
      <c r="G8625" s="58">
        <v>9.2069277716461062E-2</v>
      </c>
      <c r="H8625" s="58">
        <v>5.6821398139404421E-2</v>
      </c>
      <c r="I8625" s="58">
        <v>0.137293370574535</v>
      </c>
      <c r="J8625" s="58">
        <v>5.8584634924226824E-2</v>
      </c>
      <c r="K8625" s="58">
        <v>2.4194984616418242E-2</v>
      </c>
      <c r="L8625" s="58">
        <v>0.10181747976990513</v>
      </c>
      <c r="M8625" s="58">
        <v>0.1538318638528714</v>
      </c>
      <c r="N8625" s="58">
        <v>0.17120504249170851</v>
      </c>
      <c r="O8625" s="58">
        <v>0</v>
      </c>
      <c r="P8625" s="58">
        <v>0</v>
      </c>
      <c r="Q8625" s="58">
        <v>0</v>
      </c>
      <c r="R8625" s="58">
        <v>0</v>
      </c>
      <c r="S8625" s="58">
        <v>0</v>
      </c>
      <c r="T8625" s="58">
        <v>0</v>
      </c>
      <c r="U8625" s="58">
        <v>0</v>
      </c>
      <c r="V8625" s="58">
        <v>0</v>
      </c>
      <c r="W8625" s="58">
        <v>0</v>
      </c>
      <c r="X8625" s="58">
        <v>0</v>
      </c>
      <c r="Y8625" s="58">
        <v>0</v>
      </c>
      <c r="Z8625" s="58">
        <v>0</v>
      </c>
      <c r="AA8625" s="58">
        <v>0</v>
      </c>
      <c r="AB8625" s="58">
        <v>0</v>
      </c>
      <c r="AC8625" s="58">
        <v>0</v>
      </c>
      <c r="AD8625" s="58">
        <v>0</v>
      </c>
      <c r="AE8625" s="58">
        <v>0</v>
      </c>
      <c r="AF8625" s="58">
        <v>0</v>
      </c>
      <c r="AG8625" s="58">
        <v>0</v>
      </c>
      <c r="AH8625" s="58">
        <v>0</v>
      </c>
      <c r="AI8625" s="58">
        <v>0</v>
      </c>
      <c r="AK8625" s="64">
        <f t="shared" si="134"/>
        <v>2.7972649631971828E-2</v>
      </c>
    </row>
    <row r="8626" spans="1:37" x14ac:dyDescent="0.25">
      <c r="A8626">
        <v>8624</v>
      </c>
      <c r="B8626" s="1">
        <v>1.4E-2</v>
      </c>
      <c r="C8626" s="1">
        <v>-3.8138744444854764E-4</v>
      </c>
      <c r="D8626" s="58">
        <v>4.4370359951599041E-2</v>
      </c>
      <c r="E8626" s="58">
        <v>3.5245533995596622E-2</v>
      </c>
      <c r="F8626" s="58">
        <v>9.3356470293459601E-2</v>
      </c>
      <c r="G8626" s="58">
        <v>0.14181934126836521</v>
      </c>
      <c r="H8626" s="58">
        <v>0.19554776155372128</v>
      </c>
      <c r="I8626" s="58">
        <v>9.5352105190339098E-2</v>
      </c>
      <c r="J8626" s="58">
        <v>0.12204222399516575</v>
      </c>
      <c r="K8626" s="58">
        <v>0.19278473993337553</v>
      </c>
      <c r="L8626" s="58">
        <v>7.972073082230963E-3</v>
      </c>
      <c r="M8626" s="58">
        <v>2.9492208922207871E-2</v>
      </c>
      <c r="N8626" s="58">
        <v>4.2017181813939139E-2</v>
      </c>
      <c r="O8626" s="58">
        <v>0</v>
      </c>
      <c r="P8626" s="58">
        <v>0</v>
      </c>
      <c r="Q8626" s="58">
        <v>0</v>
      </c>
      <c r="R8626" s="58">
        <v>0</v>
      </c>
      <c r="S8626" s="58">
        <v>0</v>
      </c>
      <c r="T8626" s="58">
        <v>0</v>
      </c>
      <c r="U8626" s="58">
        <v>0</v>
      </c>
      <c r="V8626" s="58">
        <v>0</v>
      </c>
      <c r="W8626" s="58">
        <v>0</v>
      </c>
      <c r="X8626" s="58">
        <v>0</v>
      </c>
      <c r="Y8626" s="58">
        <v>0</v>
      </c>
      <c r="Z8626" s="58">
        <v>0</v>
      </c>
      <c r="AA8626" s="58">
        <v>0</v>
      </c>
      <c r="AB8626" s="58">
        <v>0</v>
      </c>
      <c r="AC8626" s="58">
        <v>0</v>
      </c>
      <c r="AD8626" s="58">
        <v>0</v>
      </c>
      <c r="AE8626" s="58">
        <v>0</v>
      </c>
      <c r="AF8626" s="58">
        <v>0</v>
      </c>
      <c r="AG8626" s="58">
        <v>0</v>
      </c>
      <c r="AH8626" s="58">
        <v>0</v>
      </c>
      <c r="AI8626" s="58">
        <v>0</v>
      </c>
      <c r="AK8626" s="64">
        <f t="shared" si="134"/>
        <v>-2.7241960317753403E-2</v>
      </c>
    </row>
    <row r="8627" spans="1:37" x14ac:dyDescent="0.25">
      <c r="A8627">
        <v>8625</v>
      </c>
      <c r="B8627" s="1">
        <v>9.1000000000000004E-3</v>
      </c>
      <c r="C8627" s="1">
        <v>-2.241523440062669E-5</v>
      </c>
      <c r="D8627" s="58">
        <v>8.1389000213484192E-2</v>
      </c>
      <c r="E8627" s="58">
        <v>4.2500515539519633E-2</v>
      </c>
      <c r="F8627" s="58">
        <v>8.10375539295244E-2</v>
      </c>
      <c r="G8627" s="58">
        <v>3.1956941716135744E-2</v>
      </c>
      <c r="H8627" s="58">
        <v>0.17729124517246847</v>
      </c>
      <c r="I8627" s="58">
        <v>0.11438547402475384</v>
      </c>
      <c r="J8627" s="58">
        <v>3.4619505655862269E-2</v>
      </c>
      <c r="K8627" s="58">
        <v>3.433016887770074E-2</v>
      </c>
      <c r="L8627" s="58">
        <v>5.9214963862751553E-2</v>
      </c>
      <c r="M8627" s="58">
        <v>0.15983923586565291</v>
      </c>
      <c r="N8627" s="58">
        <v>0.18343539514214635</v>
      </c>
      <c r="O8627" s="58">
        <v>0</v>
      </c>
      <c r="P8627" s="58">
        <v>0</v>
      </c>
      <c r="Q8627" s="58">
        <v>0</v>
      </c>
      <c r="R8627" s="58">
        <v>0</v>
      </c>
      <c r="S8627" s="58">
        <v>0</v>
      </c>
      <c r="T8627" s="58">
        <v>0</v>
      </c>
      <c r="U8627" s="58">
        <v>0</v>
      </c>
      <c r="V8627" s="58">
        <v>0</v>
      </c>
      <c r="W8627" s="58">
        <v>0</v>
      </c>
      <c r="X8627" s="58">
        <v>0</v>
      </c>
      <c r="Y8627" s="58">
        <v>0</v>
      </c>
      <c r="Z8627" s="58">
        <v>0</v>
      </c>
      <c r="AA8627" s="58">
        <v>0</v>
      </c>
      <c r="AB8627" s="58">
        <v>0</v>
      </c>
      <c r="AC8627" s="58">
        <v>0</v>
      </c>
      <c r="AD8627" s="58">
        <v>0</v>
      </c>
      <c r="AE8627" s="58">
        <v>0</v>
      </c>
      <c r="AF8627" s="58">
        <v>0</v>
      </c>
      <c r="AG8627" s="58">
        <v>0</v>
      </c>
      <c r="AH8627" s="58">
        <v>0</v>
      </c>
      <c r="AI8627" s="58">
        <v>0</v>
      </c>
      <c r="AK8627" s="64">
        <f t="shared" si="134"/>
        <v>-2.4632125714974386E-3</v>
      </c>
    </row>
    <row r="8628" spans="1:37" x14ac:dyDescent="0.25">
      <c r="A8628">
        <v>8626</v>
      </c>
      <c r="B8628" s="1">
        <v>9.9000000000000008E-3</v>
      </c>
      <c r="C8628" s="1">
        <v>1.6672032870576327E-4</v>
      </c>
      <c r="D8628" s="58">
        <v>0.1694699517370179</v>
      </c>
      <c r="E8628" s="58">
        <v>7.222175314411057E-3</v>
      </c>
      <c r="F8628" s="58">
        <v>1.4837287044555789E-2</v>
      </c>
      <c r="G8628" s="58">
        <v>0.13392480302958257</v>
      </c>
      <c r="H8628" s="58">
        <v>0.13777387769441743</v>
      </c>
      <c r="I8628" s="58">
        <v>2.6803341748141602E-2</v>
      </c>
      <c r="J8628" s="58">
        <v>0.13173903266494755</v>
      </c>
      <c r="K8628" s="58">
        <v>3.7714868666285851E-2</v>
      </c>
      <c r="L8628" s="58">
        <v>0.10935180351724319</v>
      </c>
      <c r="M8628" s="58">
        <v>6.5838106261557006E-2</v>
      </c>
      <c r="N8628" s="58">
        <v>0.16532475232184002</v>
      </c>
      <c r="O8628" s="58">
        <v>0</v>
      </c>
      <c r="P8628" s="58">
        <v>0</v>
      </c>
      <c r="Q8628" s="58">
        <v>0</v>
      </c>
      <c r="R8628" s="58">
        <v>0</v>
      </c>
      <c r="S8628" s="58">
        <v>0</v>
      </c>
      <c r="T8628" s="58">
        <v>0</v>
      </c>
      <c r="U8628" s="58">
        <v>0</v>
      </c>
      <c r="V8628" s="58">
        <v>0</v>
      </c>
      <c r="W8628" s="58">
        <v>0</v>
      </c>
      <c r="X8628" s="58">
        <v>0</v>
      </c>
      <c r="Y8628" s="58">
        <v>0</v>
      </c>
      <c r="Z8628" s="58">
        <v>0</v>
      </c>
      <c r="AA8628" s="58">
        <v>0</v>
      </c>
      <c r="AB8628" s="58">
        <v>0</v>
      </c>
      <c r="AC8628" s="58">
        <v>0</v>
      </c>
      <c r="AD8628" s="58">
        <v>0</v>
      </c>
      <c r="AE8628" s="58">
        <v>0</v>
      </c>
      <c r="AF8628" s="58">
        <v>0</v>
      </c>
      <c r="AG8628" s="58">
        <v>0</v>
      </c>
      <c r="AH8628" s="58">
        <v>0</v>
      </c>
      <c r="AI8628" s="58">
        <v>0</v>
      </c>
      <c r="AK8628" s="64">
        <f t="shared" si="134"/>
        <v>1.6840437243006389E-2</v>
      </c>
    </row>
    <row r="8629" spans="1:37" x14ac:dyDescent="0.25">
      <c r="A8629">
        <v>8627</v>
      </c>
      <c r="B8629" s="1">
        <v>1.04E-2</v>
      </c>
      <c r="C8629" s="1">
        <v>3.968311780876105E-5</v>
      </c>
      <c r="D8629" s="58">
        <v>0.15708555250187958</v>
      </c>
      <c r="E8629" s="58">
        <v>2.4612925274186542E-2</v>
      </c>
      <c r="F8629" s="58">
        <v>8.5630456235818594E-2</v>
      </c>
      <c r="G8629" s="58">
        <v>8.9505688856482968E-2</v>
      </c>
      <c r="H8629" s="58">
        <v>0.12000098957302074</v>
      </c>
      <c r="I8629" s="58">
        <v>5.6450691821326122E-2</v>
      </c>
      <c r="J8629" s="58">
        <v>0.14591118911608417</v>
      </c>
      <c r="K8629" s="58">
        <v>4.7250543381688027E-2</v>
      </c>
      <c r="L8629" s="58">
        <v>8.2447942457271911E-2</v>
      </c>
      <c r="M8629" s="58">
        <v>6.4826278826595196E-2</v>
      </c>
      <c r="N8629" s="58">
        <v>0.12627774195564614</v>
      </c>
      <c r="O8629" s="58">
        <v>0</v>
      </c>
      <c r="P8629" s="58">
        <v>0</v>
      </c>
      <c r="Q8629" s="58">
        <v>0</v>
      </c>
      <c r="R8629" s="58">
        <v>0</v>
      </c>
      <c r="S8629" s="58">
        <v>0</v>
      </c>
      <c r="T8629" s="58">
        <v>0</v>
      </c>
      <c r="U8629" s="58">
        <v>0</v>
      </c>
      <c r="V8629" s="58">
        <v>0</v>
      </c>
      <c r="W8629" s="58">
        <v>0</v>
      </c>
      <c r="X8629" s="58">
        <v>0</v>
      </c>
      <c r="Y8629" s="58">
        <v>0</v>
      </c>
      <c r="Z8629" s="58">
        <v>0</v>
      </c>
      <c r="AA8629" s="58">
        <v>0</v>
      </c>
      <c r="AB8629" s="58">
        <v>0</v>
      </c>
      <c r="AC8629" s="58">
        <v>0</v>
      </c>
      <c r="AD8629" s="58">
        <v>0</v>
      </c>
      <c r="AE8629" s="58">
        <v>0</v>
      </c>
      <c r="AF8629" s="58">
        <v>0</v>
      </c>
      <c r="AG8629" s="58">
        <v>0</v>
      </c>
      <c r="AH8629" s="58">
        <v>0</v>
      </c>
      <c r="AI8629" s="58">
        <v>0</v>
      </c>
      <c r="AK8629" s="64">
        <f t="shared" si="134"/>
        <v>3.8156844046885628E-3</v>
      </c>
    </row>
    <row r="8630" spans="1:37" x14ac:dyDescent="0.25">
      <c r="A8630">
        <v>8628</v>
      </c>
      <c r="B8630" s="1">
        <v>1.24E-2</v>
      </c>
      <c r="C8630" s="1">
        <v>2.6248542432095171E-4</v>
      </c>
      <c r="D8630" s="58">
        <v>0.11181911427291689</v>
      </c>
      <c r="E8630" s="58">
        <v>0.15613006961766804</v>
      </c>
      <c r="F8630" s="58">
        <v>9.5573928631420099E-2</v>
      </c>
      <c r="G8630" s="58">
        <v>5.8196962747673497E-2</v>
      </c>
      <c r="H8630" s="58">
        <v>1.5581265609175108E-2</v>
      </c>
      <c r="I8630" s="58">
        <v>8.7807852325637606E-2</v>
      </c>
      <c r="J8630" s="58">
        <v>8.0783024530211842E-2</v>
      </c>
      <c r="K8630" s="58">
        <v>4.9382128025313304E-2</v>
      </c>
      <c r="L8630" s="58">
        <v>0.13628075076517987</v>
      </c>
      <c r="M8630" s="58">
        <v>6.6041061217193914E-2</v>
      </c>
      <c r="N8630" s="58">
        <v>0.14240384225760985</v>
      </c>
      <c r="O8630" s="58">
        <v>0</v>
      </c>
      <c r="P8630" s="58">
        <v>0</v>
      </c>
      <c r="Q8630" s="58">
        <v>0</v>
      </c>
      <c r="R8630" s="58">
        <v>0</v>
      </c>
      <c r="S8630" s="58">
        <v>0</v>
      </c>
      <c r="T8630" s="58">
        <v>0</v>
      </c>
      <c r="U8630" s="58">
        <v>0</v>
      </c>
      <c r="V8630" s="58">
        <v>0</v>
      </c>
      <c r="W8630" s="58">
        <v>0</v>
      </c>
      <c r="X8630" s="58">
        <v>0</v>
      </c>
      <c r="Y8630" s="58">
        <v>0</v>
      </c>
      <c r="Z8630" s="58">
        <v>0</v>
      </c>
      <c r="AA8630" s="58">
        <v>0</v>
      </c>
      <c r="AB8630" s="58">
        <v>0</v>
      </c>
      <c r="AC8630" s="58">
        <v>0</v>
      </c>
      <c r="AD8630" s="58">
        <v>0</v>
      </c>
      <c r="AE8630" s="58">
        <v>0</v>
      </c>
      <c r="AF8630" s="58">
        <v>0</v>
      </c>
      <c r="AG8630" s="58">
        <v>0</v>
      </c>
      <c r="AH8630" s="58">
        <v>0</v>
      </c>
      <c r="AI8630" s="58">
        <v>0</v>
      </c>
      <c r="AK8630" s="64">
        <f t="shared" si="134"/>
        <v>2.1168179380721915E-2</v>
      </c>
    </row>
    <row r="8631" spans="1:37" x14ac:dyDescent="0.25">
      <c r="A8631">
        <v>8629</v>
      </c>
      <c r="B8631" s="1">
        <v>1.2500000000000001E-2</v>
      </c>
      <c r="C8631" s="1">
        <v>1.3392589049558549E-4</v>
      </c>
      <c r="D8631" s="58">
        <v>0.10907353089804786</v>
      </c>
      <c r="E8631" s="58">
        <v>0.13318988042271404</v>
      </c>
      <c r="F8631" s="58">
        <v>3.1705804223031773E-3</v>
      </c>
      <c r="G8631" s="58">
        <v>2.4010436968538171E-3</v>
      </c>
      <c r="H8631" s="58">
        <v>6.7536679518790263E-2</v>
      </c>
      <c r="I8631" s="58">
        <v>0.13611166673527628</v>
      </c>
      <c r="J8631" s="58">
        <v>0.12267917548242607</v>
      </c>
      <c r="K8631" s="58">
        <v>0.11658220354091546</v>
      </c>
      <c r="L8631" s="58">
        <v>0.14344790136761035</v>
      </c>
      <c r="M8631" s="58">
        <v>0.13952055609300829</v>
      </c>
      <c r="N8631" s="58">
        <v>2.6286781822054447E-2</v>
      </c>
      <c r="O8631" s="58">
        <v>0</v>
      </c>
      <c r="P8631" s="58">
        <v>0</v>
      </c>
      <c r="Q8631" s="58">
        <v>0</v>
      </c>
      <c r="R8631" s="58">
        <v>0</v>
      </c>
      <c r="S8631" s="58">
        <v>0</v>
      </c>
      <c r="T8631" s="58">
        <v>0</v>
      </c>
      <c r="U8631" s="58">
        <v>0</v>
      </c>
      <c r="V8631" s="58">
        <v>0</v>
      </c>
      <c r="W8631" s="58">
        <v>0</v>
      </c>
      <c r="X8631" s="58">
        <v>0</v>
      </c>
      <c r="Y8631" s="58">
        <v>0</v>
      </c>
      <c r="Z8631" s="58">
        <v>0</v>
      </c>
      <c r="AA8631" s="58">
        <v>0</v>
      </c>
      <c r="AB8631" s="58">
        <v>0</v>
      </c>
      <c r="AC8631" s="58">
        <v>0</v>
      </c>
      <c r="AD8631" s="58">
        <v>0</v>
      </c>
      <c r="AE8631" s="58">
        <v>0</v>
      </c>
      <c r="AF8631" s="58">
        <v>0</v>
      </c>
      <c r="AG8631" s="58">
        <v>0</v>
      </c>
      <c r="AH8631" s="58">
        <v>0</v>
      </c>
      <c r="AI8631" s="58">
        <v>0</v>
      </c>
      <c r="AK8631" s="64">
        <f t="shared" si="134"/>
        <v>1.0714071239646839E-2</v>
      </c>
    </row>
    <row r="8632" spans="1:37" x14ac:dyDescent="0.25">
      <c r="A8632">
        <v>8630</v>
      </c>
      <c r="B8632" s="1">
        <v>1.47E-2</v>
      </c>
      <c r="C8632" s="1">
        <v>3.7699801489998231E-4</v>
      </c>
      <c r="D8632" s="58">
        <v>6.9836519067734276E-2</v>
      </c>
      <c r="E8632" s="58">
        <v>0.20139059180881272</v>
      </c>
      <c r="F8632" s="58">
        <v>6.4835391971787074E-2</v>
      </c>
      <c r="G8632" s="58">
        <v>0.1703113116471909</v>
      </c>
      <c r="H8632" s="58">
        <v>2.4835937389255526E-2</v>
      </c>
      <c r="I8632" s="58">
        <v>3.856548022766014E-2</v>
      </c>
      <c r="J8632" s="58">
        <v>0.13968055312854424</v>
      </c>
      <c r="K8632" s="58">
        <v>6.1380978270970186E-2</v>
      </c>
      <c r="L8632" s="58">
        <v>5.1952471677220065E-2</v>
      </c>
      <c r="M8632" s="58">
        <v>0.1161045830399676</v>
      </c>
      <c r="N8632" s="58">
        <v>6.1106181770857297E-2</v>
      </c>
      <c r="O8632" s="58">
        <v>0</v>
      </c>
      <c r="P8632" s="58">
        <v>0</v>
      </c>
      <c r="Q8632" s="58">
        <v>0</v>
      </c>
      <c r="R8632" s="58">
        <v>0</v>
      </c>
      <c r="S8632" s="58">
        <v>0</v>
      </c>
      <c r="T8632" s="58">
        <v>0</v>
      </c>
      <c r="U8632" s="58">
        <v>0</v>
      </c>
      <c r="V8632" s="58">
        <v>0</v>
      </c>
      <c r="W8632" s="58">
        <v>0</v>
      </c>
      <c r="X8632" s="58">
        <v>0</v>
      </c>
      <c r="Y8632" s="58">
        <v>0</v>
      </c>
      <c r="Z8632" s="58">
        <v>0</v>
      </c>
      <c r="AA8632" s="58">
        <v>0</v>
      </c>
      <c r="AB8632" s="58">
        <v>0</v>
      </c>
      <c r="AC8632" s="58">
        <v>0</v>
      </c>
      <c r="AD8632" s="58">
        <v>0</v>
      </c>
      <c r="AE8632" s="58">
        <v>0</v>
      </c>
      <c r="AF8632" s="58">
        <v>0</v>
      </c>
      <c r="AG8632" s="58">
        <v>0</v>
      </c>
      <c r="AH8632" s="58">
        <v>0</v>
      </c>
      <c r="AI8632" s="58">
        <v>0</v>
      </c>
      <c r="AK8632" s="64">
        <f t="shared" si="134"/>
        <v>2.5646123462583832E-2</v>
      </c>
    </row>
    <row r="8633" spans="1:37" x14ac:dyDescent="0.25">
      <c r="A8633">
        <v>8631</v>
      </c>
      <c r="B8633" s="1">
        <v>1.1599999999999999E-2</v>
      </c>
      <c r="C8633" s="1">
        <v>7.8443327027146107E-5</v>
      </c>
      <c r="D8633" s="58">
        <v>0.11508900484106735</v>
      </c>
      <c r="E8633" s="58">
        <v>8.6234809821163522E-2</v>
      </c>
      <c r="F8633" s="58">
        <v>0.10053550427787203</v>
      </c>
      <c r="G8633" s="58">
        <v>0.10886727748346647</v>
      </c>
      <c r="H8633" s="58">
        <v>0.1175311189881119</v>
      </c>
      <c r="I8633" s="58">
        <v>0.129143975121458</v>
      </c>
      <c r="J8633" s="58">
        <v>6.0841380508111817E-2</v>
      </c>
      <c r="K8633" s="58">
        <v>2.9086617771472211E-2</v>
      </c>
      <c r="L8633" s="58">
        <v>0.10118916207786398</v>
      </c>
      <c r="M8633" s="58">
        <v>5.359892147784491E-2</v>
      </c>
      <c r="N8633" s="58">
        <v>9.7882227631567717E-2</v>
      </c>
      <c r="O8633" s="58">
        <v>0</v>
      </c>
      <c r="P8633" s="58">
        <v>0</v>
      </c>
      <c r="Q8633" s="58">
        <v>0</v>
      </c>
      <c r="R8633" s="58">
        <v>0</v>
      </c>
      <c r="S8633" s="58">
        <v>0</v>
      </c>
      <c r="T8633" s="58">
        <v>0</v>
      </c>
      <c r="U8633" s="58">
        <v>0</v>
      </c>
      <c r="V8633" s="58">
        <v>0</v>
      </c>
      <c r="W8633" s="58">
        <v>0</v>
      </c>
      <c r="X8633" s="58">
        <v>0</v>
      </c>
      <c r="Y8633" s="58">
        <v>0</v>
      </c>
      <c r="Z8633" s="58">
        <v>0</v>
      </c>
      <c r="AA8633" s="58">
        <v>0</v>
      </c>
      <c r="AB8633" s="58">
        <v>0</v>
      </c>
      <c r="AC8633" s="58">
        <v>0</v>
      </c>
      <c r="AD8633" s="58">
        <v>0</v>
      </c>
      <c r="AE8633" s="58">
        <v>0</v>
      </c>
      <c r="AF8633" s="58">
        <v>0</v>
      </c>
      <c r="AG8633" s="58">
        <v>0</v>
      </c>
      <c r="AH8633" s="58">
        <v>0</v>
      </c>
      <c r="AI8633" s="58">
        <v>0</v>
      </c>
      <c r="AK8633" s="64">
        <f t="shared" si="134"/>
        <v>6.7623557782022512E-3</v>
      </c>
    </row>
    <row r="8634" spans="1:37" x14ac:dyDescent="0.25">
      <c r="A8634">
        <v>8632</v>
      </c>
      <c r="B8634" s="1">
        <v>1.09E-2</v>
      </c>
      <c r="C8634" s="1">
        <v>2.8325999939830181E-4</v>
      </c>
      <c r="D8634" s="58">
        <v>0.10335055604313206</v>
      </c>
      <c r="E8634" s="58">
        <v>0.1323564235266495</v>
      </c>
      <c r="F8634" s="58">
        <v>7.4929539695159877E-2</v>
      </c>
      <c r="G8634" s="58">
        <v>4.9607180146258825E-2</v>
      </c>
      <c r="H8634" s="58">
        <v>3.820458391773969E-2</v>
      </c>
      <c r="I8634" s="58">
        <v>1.1551854409738386E-2</v>
      </c>
      <c r="J8634" s="58">
        <v>4.4564183852002046E-2</v>
      </c>
      <c r="K8634" s="58">
        <v>7.8614540296247273E-2</v>
      </c>
      <c r="L8634" s="58">
        <v>0.19856593000976525</v>
      </c>
      <c r="M8634" s="58">
        <v>8.72592002959377E-2</v>
      </c>
      <c r="N8634" s="58">
        <v>0.1809960078073693</v>
      </c>
      <c r="O8634" s="58">
        <v>0</v>
      </c>
      <c r="P8634" s="58">
        <v>0</v>
      </c>
      <c r="Q8634" s="58">
        <v>0</v>
      </c>
      <c r="R8634" s="58">
        <v>0</v>
      </c>
      <c r="S8634" s="58">
        <v>0</v>
      </c>
      <c r="T8634" s="58">
        <v>0</v>
      </c>
      <c r="U8634" s="58">
        <v>0</v>
      </c>
      <c r="V8634" s="58">
        <v>0</v>
      </c>
      <c r="W8634" s="58">
        <v>0</v>
      </c>
      <c r="X8634" s="58">
        <v>0</v>
      </c>
      <c r="Y8634" s="58">
        <v>0</v>
      </c>
      <c r="Z8634" s="58">
        <v>0</v>
      </c>
      <c r="AA8634" s="58">
        <v>0</v>
      </c>
      <c r="AB8634" s="58">
        <v>0</v>
      </c>
      <c r="AC8634" s="58">
        <v>0</v>
      </c>
      <c r="AD8634" s="58">
        <v>0</v>
      </c>
      <c r="AE8634" s="58">
        <v>0</v>
      </c>
      <c r="AF8634" s="58">
        <v>0</v>
      </c>
      <c r="AG8634" s="58">
        <v>0</v>
      </c>
      <c r="AH8634" s="58">
        <v>0</v>
      </c>
      <c r="AI8634" s="58">
        <v>0</v>
      </c>
      <c r="AK8634" s="64">
        <f t="shared" si="134"/>
        <v>2.5987155908101082E-2</v>
      </c>
    </row>
    <row r="8635" spans="1:37" x14ac:dyDescent="0.25">
      <c r="A8635">
        <v>8633</v>
      </c>
      <c r="B8635" s="1">
        <v>9.7999999999999997E-3</v>
      </c>
      <c r="C8635" s="1">
        <v>-1.3576367420803576E-4</v>
      </c>
      <c r="D8635" s="58">
        <v>0.10404274878695026</v>
      </c>
      <c r="E8635" s="58">
        <v>3.4008505898954207E-3</v>
      </c>
      <c r="F8635" s="58">
        <v>0.11179897703205723</v>
      </c>
      <c r="G8635" s="58">
        <v>7.4491191726012068E-2</v>
      </c>
      <c r="H8635" s="58">
        <v>3.6607341173005598E-2</v>
      </c>
      <c r="I8635" s="58">
        <v>9.3505279437318872E-2</v>
      </c>
      <c r="J8635" s="58">
        <v>0.15499173727119975</v>
      </c>
      <c r="K8635" s="58">
        <v>7.4281912622778501E-2</v>
      </c>
      <c r="L8635" s="58">
        <v>6.1044267830355825E-2</v>
      </c>
      <c r="M8635" s="58">
        <v>0.14725444385627673</v>
      </c>
      <c r="N8635" s="58">
        <v>0.13858124967414986</v>
      </c>
      <c r="O8635" s="58">
        <v>0</v>
      </c>
      <c r="P8635" s="58">
        <v>0</v>
      </c>
      <c r="Q8635" s="58">
        <v>0</v>
      </c>
      <c r="R8635" s="58">
        <v>0</v>
      </c>
      <c r="S8635" s="58">
        <v>0</v>
      </c>
      <c r="T8635" s="58">
        <v>0</v>
      </c>
      <c r="U8635" s="58">
        <v>0</v>
      </c>
      <c r="V8635" s="58">
        <v>0</v>
      </c>
      <c r="W8635" s="58">
        <v>0</v>
      </c>
      <c r="X8635" s="58">
        <v>0</v>
      </c>
      <c r="Y8635" s="58">
        <v>0</v>
      </c>
      <c r="Z8635" s="58">
        <v>0</v>
      </c>
      <c r="AA8635" s="58">
        <v>0</v>
      </c>
      <c r="AB8635" s="58">
        <v>0</v>
      </c>
      <c r="AC8635" s="58">
        <v>0</v>
      </c>
      <c r="AD8635" s="58">
        <v>0</v>
      </c>
      <c r="AE8635" s="58">
        <v>0</v>
      </c>
      <c r="AF8635" s="58">
        <v>0</v>
      </c>
      <c r="AG8635" s="58">
        <v>0</v>
      </c>
      <c r="AH8635" s="58">
        <v>0</v>
      </c>
      <c r="AI8635" s="58">
        <v>0</v>
      </c>
      <c r="AK8635" s="64">
        <f t="shared" si="134"/>
        <v>-1.3853436143677119E-2</v>
      </c>
    </row>
    <row r="8636" spans="1:37" x14ac:dyDescent="0.25">
      <c r="A8636">
        <v>8634</v>
      </c>
      <c r="B8636" s="1">
        <v>1.18E-2</v>
      </c>
      <c r="C8636" s="1">
        <v>-2.6977262047766371E-4</v>
      </c>
      <c r="D8636" s="58">
        <v>0.15883502640918121</v>
      </c>
      <c r="E8636" s="58">
        <v>4.1912800982120704E-2</v>
      </c>
      <c r="F8636" s="58">
        <v>0.16848203060130162</v>
      </c>
      <c r="G8636" s="58">
        <v>0.14987386804847369</v>
      </c>
      <c r="H8636" s="58">
        <v>3.7503681540421517E-2</v>
      </c>
      <c r="I8636" s="58">
        <v>0.15144595206901051</v>
      </c>
      <c r="J8636" s="58">
        <v>2.1168804521617592E-2</v>
      </c>
      <c r="K8636" s="58">
        <v>4.128531971833492E-2</v>
      </c>
      <c r="L8636" s="58">
        <v>2.8028276716948443E-2</v>
      </c>
      <c r="M8636" s="58">
        <v>0.17516921700178795</v>
      </c>
      <c r="N8636" s="58">
        <v>2.6295022390801937E-2</v>
      </c>
      <c r="O8636" s="58">
        <v>0</v>
      </c>
      <c r="P8636" s="58">
        <v>0</v>
      </c>
      <c r="Q8636" s="58">
        <v>0</v>
      </c>
      <c r="R8636" s="58">
        <v>0</v>
      </c>
      <c r="S8636" s="58">
        <v>0</v>
      </c>
      <c r="T8636" s="58">
        <v>0</v>
      </c>
      <c r="U8636" s="58">
        <v>0</v>
      </c>
      <c r="V8636" s="58">
        <v>0</v>
      </c>
      <c r="W8636" s="58">
        <v>0</v>
      </c>
      <c r="X8636" s="58">
        <v>0</v>
      </c>
      <c r="Y8636" s="58">
        <v>0</v>
      </c>
      <c r="Z8636" s="58">
        <v>0</v>
      </c>
      <c r="AA8636" s="58">
        <v>0</v>
      </c>
      <c r="AB8636" s="58">
        <v>0</v>
      </c>
      <c r="AC8636" s="58">
        <v>0</v>
      </c>
      <c r="AD8636" s="58">
        <v>0</v>
      </c>
      <c r="AE8636" s="58">
        <v>0</v>
      </c>
      <c r="AF8636" s="58">
        <v>0</v>
      </c>
      <c r="AG8636" s="58">
        <v>0</v>
      </c>
      <c r="AH8636" s="58">
        <v>0</v>
      </c>
      <c r="AI8636" s="58">
        <v>0</v>
      </c>
      <c r="AK8636" s="64">
        <f t="shared" si="134"/>
        <v>-2.286208648115794E-2</v>
      </c>
    </row>
    <row r="8637" spans="1:37" x14ac:dyDescent="0.25">
      <c r="A8637">
        <v>8635</v>
      </c>
      <c r="B8637" s="1">
        <v>1.2500000000000001E-2</v>
      </c>
      <c r="C8637" s="1">
        <v>-1.6182252685309262E-4</v>
      </c>
      <c r="D8637" s="58">
        <v>0.18247836536418588</v>
      </c>
      <c r="E8637" s="58">
        <v>9.2588495267753007E-2</v>
      </c>
      <c r="F8637" s="58">
        <v>3.3102995266862181E-2</v>
      </c>
      <c r="G8637" s="58">
        <v>3.4062158504935126E-3</v>
      </c>
      <c r="H8637" s="58">
        <v>8.9288651981052208E-2</v>
      </c>
      <c r="I8637" s="58">
        <v>0.14408488426509575</v>
      </c>
      <c r="J8637" s="58">
        <v>2.057578523035563E-2</v>
      </c>
      <c r="K8637" s="58">
        <v>0.13784261875250023</v>
      </c>
      <c r="L8637" s="58">
        <v>0.10913292514393377</v>
      </c>
      <c r="M8637" s="58">
        <v>0.15454400963703743</v>
      </c>
      <c r="N8637" s="58">
        <v>3.2955053240730413E-2</v>
      </c>
      <c r="O8637" s="58">
        <v>0</v>
      </c>
      <c r="P8637" s="58">
        <v>0</v>
      </c>
      <c r="Q8637" s="58">
        <v>0</v>
      </c>
      <c r="R8637" s="58">
        <v>0</v>
      </c>
      <c r="S8637" s="58">
        <v>0</v>
      </c>
      <c r="T8637" s="58">
        <v>0</v>
      </c>
      <c r="U8637" s="58">
        <v>0</v>
      </c>
      <c r="V8637" s="58">
        <v>0</v>
      </c>
      <c r="W8637" s="58">
        <v>0</v>
      </c>
      <c r="X8637" s="58">
        <v>0</v>
      </c>
      <c r="Y8637" s="58">
        <v>0</v>
      </c>
      <c r="Z8637" s="58">
        <v>0</v>
      </c>
      <c r="AA8637" s="58">
        <v>0</v>
      </c>
      <c r="AB8637" s="58">
        <v>0</v>
      </c>
      <c r="AC8637" s="58">
        <v>0</v>
      </c>
      <c r="AD8637" s="58">
        <v>0</v>
      </c>
      <c r="AE8637" s="58">
        <v>0</v>
      </c>
      <c r="AF8637" s="58">
        <v>0</v>
      </c>
      <c r="AG8637" s="58">
        <v>0</v>
      </c>
      <c r="AH8637" s="58">
        <v>0</v>
      </c>
      <c r="AI8637" s="58">
        <v>0</v>
      </c>
      <c r="AK8637" s="64">
        <f t="shared" si="134"/>
        <v>-1.2945802148247408E-2</v>
      </c>
    </row>
    <row r="8638" spans="1:37" x14ac:dyDescent="0.25">
      <c r="A8638">
        <v>8636</v>
      </c>
      <c r="B8638" s="1">
        <v>1.3599999999999999E-2</v>
      </c>
      <c r="C8638" s="1">
        <v>2.1571186744174343E-4</v>
      </c>
      <c r="D8638" s="58">
        <v>0.1937524307074939</v>
      </c>
      <c r="E8638" s="58">
        <v>0.19189272109444247</v>
      </c>
      <c r="F8638" s="58">
        <v>0.20659804580740576</v>
      </c>
      <c r="G8638" s="58">
        <v>2.1478474412758772E-2</v>
      </c>
      <c r="H8638" s="58">
        <v>3.2580133049139579E-2</v>
      </c>
      <c r="I8638" s="58">
        <v>5.6887262967141678E-3</v>
      </c>
      <c r="J8638" s="58">
        <v>1.3535045775627419E-2</v>
      </c>
      <c r="K8638" s="58">
        <v>3.8191148209010692E-2</v>
      </c>
      <c r="L8638" s="58">
        <v>0.15755375052671494</v>
      </c>
      <c r="M8638" s="58">
        <v>0.10022484149299166</v>
      </c>
      <c r="N8638" s="58">
        <v>3.8504682627700737E-2</v>
      </c>
      <c r="O8638" s="58">
        <v>0</v>
      </c>
      <c r="P8638" s="58">
        <v>0</v>
      </c>
      <c r="Q8638" s="58">
        <v>0</v>
      </c>
      <c r="R8638" s="58">
        <v>0</v>
      </c>
      <c r="S8638" s="58">
        <v>0</v>
      </c>
      <c r="T8638" s="58">
        <v>0</v>
      </c>
      <c r="U8638" s="58">
        <v>0</v>
      </c>
      <c r="V8638" s="58">
        <v>0</v>
      </c>
      <c r="W8638" s="58">
        <v>0</v>
      </c>
      <c r="X8638" s="58">
        <v>0</v>
      </c>
      <c r="Y8638" s="58">
        <v>0</v>
      </c>
      <c r="Z8638" s="58">
        <v>0</v>
      </c>
      <c r="AA8638" s="58">
        <v>0</v>
      </c>
      <c r="AB8638" s="58">
        <v>0</v>
      </c>
      <c r="AC8638" s="58">
        <v>0</v>
      </c>
      <c r="AD8638" s="58">
        <v>0</v>
      </c>
      <c r="AE8638" s="58">
        <v>0</v>
      </c>
      <c r="AF8638" s="58">
        <v>0</v>
      </c>
      <c r="AG8638" s="58">
        <v>0</v>
      </c>
      <c r="AH8638" s="58">
        <v>0</v>
      </c>
      <c r="AI8638" s="58">
        <v>0</v>
      </c>
      <c r="AK8638" s="64">
        <f t="shared" si="134"/>
        <v>1.5861166723657606E-2</v>
      </c>
    </row>
    <row r="8639" spans="1:37" x14ac:dyDescent="0.25">
      <c r="A8639">
        <v>8637</v>
      </c>
      <c r="B8639" s="1">
        <v>1.11E-2</v>
      </c>
      <c r="C8639" s="1">
        <v>-4.789376470543573E-6</v>
      </c>
      <c r="D8639" s="58">
        <v>0.15162741820011111</v>
      </c>
      <c r="E8639" s="58">
        <v>7.7791851386848909E-2</v>
      </c>
      <c r="F8639" s="58">
        <v>3.9054722345912354E-2</v>
      </c>
      <c r="G8639" s="58">
        <v>0.13029877081003149</v>
      </c>
      <c r="H8639" s="58">
        <v>8.9298689647435495E-2</v>
      </c>
      <c r="I8639" s="58">
        <v>7.6638181197420885E-2</v>
      </c>
      <c r="J8639" s="58">
        <v>2.7752563758675099E-2</v>
      </c>
      <c r="K8639" s="58">
        <v>8.1274515162345892E-2</v>
      </c>
      <c r="L8639" s="58">
        <v>3.9485312141332447E-2</v>
      </c>
      <c r="M8639" s="58">
        <v>0.11125461956526342</v>
      </c>
      <c r="N8639" s="58">
        <v>0.17552335578462294</v>
      </c>
      <c r="O8639" s="58">
        <v>0</v>
      </c>
      <c r="P8639" s="58">
        <v>0</v>
      </c>
      <c r="Q8639" s="58">
        <v>0</v>
      </c>
      <c r="R8639" s="58">
        <v>0</v>
      </c>
      <c r="S8639" s="58">
        <v>0</v>
      </c>
      <c r="T8639" s="58">
        <v>0</v>
      </c>
      <c r="U8639" s="58">
        <v>0</v>
      </c>
      <c r="V8639" s="58">
        <v>0</v>
      </c>
      <c r="W8639" s="58">
        <v>0</v>
      </c>
      <c r="X8639" s="58">
        <v>0</v>
      </c>
      <c r="Y8639" s="58">
        <v>0</v>
      </c>
      <c r="Z8639" s="58">
        <v>0</v>
      </c>
      <c r="AA8639" s="58">
        <v>0</v>
      </c>
      <c r="AB8639" s="58">
        <v>0</v>
      </c>
      <c r="AC8639" s="58">
        <v>0</v>
      </c>
      <c r="AD8639" s="58">
        <v>0</v>
      </c>
      <c r="AE8639" s="58">
        <v>0</v>
      </c>
      <c r="AF8639" s="58">
        <v>0</v>
      </c>
      <c r="AG8639" s="58">
        <v>0</v>
      </c>
      <c r="AH8639" s="58">
        <v>0</v>
      </c>
      <c r="AI8639" s="58">
        <v>0</v>
      </c>
      <c r="AK8639" s="64">
        <f t="shared" si="134"/>
        <v>-4.3147535770662816E-4</v>
      </c>
    </row>
    <row r="8640" spans="1:37" x14ac:dyDescent="0.25">
      <c r="A8640">
        <v>8638</v>
      </c>
      <c r="B8640" s="1">
        <v>1.2800000000000001E-2</v>
      </c>
      <c r="C8640" s="1">
        <v>2.0303452965597969E-4</v>
      </c>
      <c r="D8640" s="58">
        <v>0.14907113727393489</v>
      </c>
      <c r="E8640" s="58">
        <v>0.10969767846851038</v>
      </c>
      <c r="F8640" s="58">
        <v>0.13516540708674779</v>
      </c>
      <c r="G8640" s="58">
        <v>0.15959832938949434</v>
      </c>
      <c r="H8640" s="58">
        <v>3.7442934560685565E-2</v>
      </c>
      <c r="I8640" s="58">
        <v>3.3877336067506404E-2</v>
      </c>
      <c r="J8640" s="58">
        <v>0.13796001571321284</v>
      </c>
      <c r="K8640" s="58">
        <v>4.6448701733178707E-2</v>
      </c>
      <c r="L8640" s="58">
        <v>0.13445593839863365</v>
      </c>
      <c r="M8640" s="58">
        <v>3.0199651333485968E-3</v>
      </c>
      <c r="N8640" s="58">
        <v>5.3262556174746734E-2</v>
      </c>
      <c r="O8640" s="58">
        <v>0</v>
      </c>
      <c r="P8640" s="58">
        <v>0</v>
      </c>
      <c r="Q8640" s="58">
        <v>0</v>
      </c>
      <c r="R8640" s="58">
        <v>0</v>
      </c>
      <c r="S8640" s="58">
        <v>0</v>
      </c>
      <c r="T8640" s="58">
        <v>0</v>
      </c>
      <c r="U8640" s="58">
        <v>0</v>
      </c>
      <c r="V8640" s="58">
        <v>0</v>
      </c>
      <c r="W8640" s="58">
        <v>0</v>
      </c>
      <c r="X8640" s="58">
        <v>0</v>
      </c>
      <c r="Y8640" s="58">
        <v>0</v>
      </c>
      <c r="Z8640" s="58">
        <v>0</v>
      </c>
      <c r="AA8640" s="58">
        <v>0</v>
      </c>
      <c r="AB8640" s="58">
        <v>0</v>
      </c>
      <c r="AC8640" s="58">
        <v>0</v>
      </c>
      <c r="AD8640" s="58">
        <v>0</v>
      </c>
      <c r="AE8640" s="58">
        <v>0</v>
      </c>
      <c r="AF8640" s="58">
        <v>0</v>
      </c>
      <c r="AG8640" s="58">
        <v>0</v>
      </c>
      <c r="AH8640" s="58">
        <v>0</v>
      </c>
      <c r="AI8640" s="58">
        <v>0</v>
      </c>
      <c r="AK8640" s="64">
        <f t="shared" si="134"/>
        <v>1.5862072629373412E-2</v>
      </c>
    </row>
    <row r="8641" spans="1:37" x14ac:dyDescent="0.25">
      <c r="A8641">
        <v>8639</v>
      </c>
      <c r="B8641" s="1">
        <v>1.17E-2</v>
      </c>
      <c r="C8641" s="1">
        <v>-2.0278523617909094E-4</v>
      </c>
      <c r="D8641" s="58">
        <v>7.4928010167175818E-2</v>
      </c>
      <c r="E8641" s="58">
        <v>1.5679780554668725E-2</v>
      </c>
      <c r="F8641" s="58">
        <v>5.4106423735910361E-2</v>
      </c>
      <c r="G8641" s="58">
        <v>0.14206278938298642</v>
      </c>
      <c r="H8641" s="58">
        <v>2.0272638903894243E-2</v>
      </c>
      <c r="I8641" s="58">
        <v>0.16145348166124501</v>
      </c>
      <c r="J8641" s="58">
        <v>9.9852063344534656E-2</v>
      </c>
      <c r="K8641" s="58">
        <v>0.13072554064184383</v>
      </c>
      <c r="L8641" s="58">
        <v>0.15725320920367949</v>
      </c>
      <c r="M8641" s="58">
        <v>0.13265347063847868</v>
      </c>
      <c r="N8641" s="58">
        <v>1.1012591765582684E-2</v>
      </c>
      <c r="O8641" s="58">
        <v>0</v>
      </c>
      <c r="P8641" s="58">
        <v>0</v>
      </c>
      <c r="Q8641" s="58">
        <v>0</v>
      </c>
      <c r="R8641" s="58">
        <v>0</v>
      </c>
      <c r="S8641" s="58">
        <v>0</v>
      </c>
      <c r="T8641" s="58">
        <v>0</v>
      </c>
      <c r="U8641" s="58">
        <v>0</v>
      </c>
      <c r="V8641" s="58">
        <v>0</v>
      </c>
      <c r="W8641" s="58">
        <v>0</v>
      </c>
      <c r="X8641" s="58">
        <v>0</v>
      </c>
      <c r="Y8641" s="58">
        <v>0</v>
      </c>
      <c r="Z8641" s="58">
        <v>0</v>
      </c>
      <c r="AA8641" s="58">
        <v>0</v>
      </c>
      <c r="AB8641" s="58">
        <v>0</v>
      </c>
      <c r="AC8641" s="58">
        <v>0</v>
      </c>
      <c r="AD8641" s="58">
        <v>0</v>
      </c>
      <c r="AE8641" s="58">
        <v>0</v>
      </c>
      <c r="AF8641" s="58">
        <v>0</v>
      </c>
      <c r="AG8641" s="58">
        <v>0</v>
      </c>
      <c r="AH8641" s="58">
        <v>0</v>
      </c>
      <c r="AI8641" s="58">
        <v>0</v>
      </c>
      <c r="AK8641" s="64">
        <f t="shared" si="134"/>
        <v>-1.733207146829837E-2</v>
      </c>
    </row>
    <row r="8642" spans="1:37" x14ac:dyDescent="0.25">
      <c r="A8642">
        <v>8640</v>
      </c>
      <c r="B8642" s="1">
        <v>1.29E-2</v>
      </c>
      <c r="C8642" s="1">
        <v>1.4148783526399589E-4</v>
      </c>
      <c r="D8642" s="58">
        <v>8.0984298429924786E-2</v>
      </c>
      <c r="E8642" s="58">
        <v>0.11611401479184977</v>
      </c>
      <c r="F8642" s="58">
        <v>3.540874108380191E-2</v>
      </c>
      <c r="G8642" s="58">
        <v>0.16285022203320845</v>
      </c>
      <c r="H8642" s="58">
        <v>6.3967387207772397E-2</v>
      </c>
      <c r="I8642" s="58">
        <v>0.12442793087002188</v>
      </c>
      <c r="J8642" s="58">
        <v>6.125424861229628E-2</v>
      </c>
      <c r="K8642" s="58">
        <v>9.5337227596362165E-2</v>
      </c>
      <c r="L8642" s="58">
        <v>0.1921028637209726</v>
      </c>
      <c r="M8642" s="58">
        <v>6.3304368253785881E-2</v>
      </c>
      <c r="N8642" s="58">
        <v>4.2486974000039701E-3</v>
      </c>
      <c r="O8642" s="58">
        <v>0</v>
      </c>
      <c r="P8642" s="58">
        <v>0</v>
      </c>
      <c r="Q8642" s="58">
        <v>0</v>
      </c>
      <c r="R8642" s="58">
        <v>0</v>
      </c>
      <c r="S8642" s="58">
        <v>0</v>
      </c>
      <c r="T8642" s="58">
        <v>0</v>
      </c>
      <c r="U8642" s="58">
        <v>0</v>
      </c>
      <c r="V8642" s="58">
        <v>0</v>
      </c>
      <c r="W8642" s="58">
        <v>0</v>
      </c>
      <c r="X8642" s="58">
        <v>0</v>
      </c>
      <c r="Y8642" s="58">
        <v>0</v>
      </c>
      <c r="Z8642" s="58">
        <v>0</v>
      </c>
      <c r="AA8642" s="58">
        <v>0</v>
      </c>
      <c r="AB8642" s="58">
        <v>0</v>
      </c>
      <c r="AC8642" s="58">
        <v>0</v>
      </c>
      <c r="AD8642" s="58">
        <v>0</v>
      </c>
      <c r="AE8642" s="58">
        <v>0</v>
      </c>
      <c r="AF8642" s="58">
        <v>0</v>
      </c>
      <c r="AG8642" s="58">
        <v>0</v>
      </c>
      <c r="AH8642" s="58">
        <v>0</v>
      </c>
      <c r="AI8642" s="58">
        <v>0</v>
      </c>
      <c r="AK8642" s="64">
        <f t="shared" si="134"/>
        <v>1.0968049245270999E-2</v>
      </c>
    </row>
    <row r="8643" spans="1:37" x14ac:dyDescent="0.25">
      <c r="A8643">
        <v>8641</v>
      </c>
      <c r="B8643" s="1">
        <v>1.43E-2</v>
      </c>
      <c r="C8643" s="1">
        <v>4.156932469007271E-4</v>
      </c>
      <c r="D8643" s="58">
        <v>7.3801541099231066E-2</v>
      </c>
      <c r="E8643" s="58">
        <v>0.18199529983000012</v>
      </c>
      <c r="F8643" s="58">
        <v>7.6594347583257005E-2</v>
      </c>
      <c r="G8643" s="58">
        <v>0.20028282539038647</v>
      </c>
      <c r="H8643" s="58">
        <v>8.1693903381421074E-2</v>
      </c>
      <c r="I8643" s="58">
        <v>9.5322377974468089E-2</v>
      </c>
      <c r="J8643" s="58">
        <v>6.0270185449664643E-2</v>
      </c>
      <c r="K8643" s="58">
        <v>2.4519952981808457E-3</v>
      </c>
      <c r="L8643" s="58">
        <v>0.11652123087640975</v>
      </c>
      <c r="M8643" s="58">
        <v>4.2197060090505327E-2</v>
      </c>
      <c r="N8643" s="58">
        <v>6.8869233026475546E-2</v>
      </c>
      <c r="O8643" s="58">
        <v>0</v>
      </c>
      <c r="P8643" s="58">
        <v>0</v>
      </c>
      <c r="Q8643" s="58">
        <v>0</v>
      </c>
      <c r="R8643" s="58">
        <v>0</v>
      </c>
      <c r="S8643" s="58">
        <v>0</v>
      </c>
      <c r="T8643" s="58">
        <v>0</v>
      </c>
      <c r="U8643" s="58">
        <v>0</v>
      </c>
      <c r="V8643" s="58">
        <v>0</v>
      </c>
      <c r="W8643" s="58">
        <v>0</v>
      </c>
      <c r="X8643" s="58">
        <v>0</v>
      </c>
      <c r="Y8643" s="58">
        <v>0</v>
      </c>
      <c r="Z8643" s="58">
        <v>0</v>
      </c>
      <c r="AA8643" s="58">
        <v>0</v>
      </c>
      <c r="AB8643" s="58">
        <v>0</v>
      </c>
      <c r="AC8643" s="58">
        <v>0</v>
      </c>
      <c r="AD8643" s="58">
        <v>0</v>
      </c>
      <c r="AE8643" s="58">
        <v>0</v>
      </c>
      <c r="AF8643" s="58">
        <v>0</v>
      </c>
      <c r="AG8643" s="58">
        <v>0</v>
      </c>
      <c r="AH8643" s="58">
        <v>0</v>
      </c>
      <c r="AI8643" s="58">
        <v>0</v>
      </c>
      <c r="AK8643" s="64">
        <f t="shared" si="134"/>
        <v>2.9069457825225669E-2</v>
      </c>
    </row>
    <row r="8644" spans="1:37" x14ac:dyDescent="0.25">
      <c r="A8644">
        <v>8642</v>
      </c>
      <c r="B8644" s="1">
        <v>0.01</v>
      </c>
      <c r="C8644" s="1">
        <v>3.44602924428534E-5</v>
      </c>
      <c r="D8644" s="58">
        <v>0.10361799142797379</v>
      </c>
      <c r="E8644" s="58">
        <v>2.2553933807867911E-3</v>
      </c>
      <c r="F8644" s="58">
        <v>6.1490136232662924E-2</v>
      </c>
      <c r="G8644" s="58">
        <v>6.9161579734535447E-2</v>
      </c>
      <c r="H8644" s="58">
        <v>0.17706033046232825</v>
      </c>
      <c r="I8644" s="58">
        <v>0.13638655832651655</v>
      </c>
      <c r="J8644" s="58">
        <v>0.13837225690744159</v>
      </c>
      <c r="K8644" s="58">
        <v>1.4540018543760882E-2</v>
      </c>
      <c r="L8644" s="58">
        <v>0.10628195472555318</v>
      </c>
      <c r="M8644" s="58">
        <v>0.13222194358383363</v>
      </c>
      <c r="N8644" s="58">
        <v>5.8611836674606857E-2</v>
      </c>
      <c r="O8644" s="58">
        <v>0</v>
      </c>
      <c r="P8644" s="58">
        <v>0</v>
      </c>
      <c r="Q8644" s="58">
        <v>0</v>
      </c>
      <c r="R8644" s="58">
        <v>0</v>
      </c>
      <c r="S8644" s="58">
        <v>0</v>
      </c>
      <c r="T8644" s="58">
        <v>0</v>
      </c>
      <c r="U8644" s="58">
        <v>0</v>
      </c>
      <c r="V8644" s="58">
        <v>0</v>
      </c>
      <c r="W8644" s="58">
        <v>0</v>
      </c>
      <c r="X8644" s="58">
        <v>0</v>
      </c>
      <c r="Y8644" s="58">
        <v>0</v>
      </c>
      <c r="Z8644" s="58">
        <v>0</v>
      </c>
      <c r="AA8644" s="58">
        <v>0</v>
      </c>
      <c r="AB8644" s="58">
        <v>0</v>
      </c>
      <c r="AC8644" s="58">
        <v>0</v>
      </c>
      <c r="AD8644" s="58">
        <v>0</v>
      </c>
      <c r="AE8644" s="58">
        <v>0</v>
      </c>
      <c r="AF8644" s="58">
        <v>0</v>
      </c>
      <c r="AG8644" s="58">
        <v>0</v>
      </c>
      <c r="AH8644" s="58">
        <v>0</v>
      </c>
      <c r="AI8644" s="58">
        <v>0</v>
      </c>
      <c r="AK8644" s="64">
        <f t="shared" ref="AK8644:AK8707" si="135">C8644/B8644</f>
        <v>3.44602924428534E-3</v>
      </c>
    </row>
    <row r="8645" spans="1:37" x14ac:dyDescent="0.25">
      <c r="A8645">
        <v>8643</v>
      </c>
      <c r="B8645" s="1">
        <v>1.18E-2</v>
      </c>
      <c r="C8645" s="1">
        <v>1.7917833436305238E-4</v>
      </c>
      <c r="D8645" s="58">
        <v>7.7362781008173578E-2</v>
      </c>
      <c r="E8645" s="58">
        <v>0.14504105269095705</v>
      </c>
      <c r="F8645" s="58">
        <v>0.14032459281963064</v>
      </c>
      <c r="G8645" s="58">
        <v>5.5768377901002066E-2</v>
      </c>
      <c r="H8645" s="58">
        <v>5.5998466095590782E-2</v>
      </c>
      <c r="I8645" s="58">
        <v>0.12190455428196376</v>
      </c>
      <c r="J8645" s="58">
        <v>3.4181145857723992E-2</v>
      </c>
      <c r="K8645" s="58">
        <v>1.869807254511158E-2</v>
      </c>
      <c r="L8645" s="58">
        <v>0.12064500764882255</v>
      </c>
      <c r="M8645" s="58">
        <v>0.10495750118894401</v>
      </c>
      <c r="N8645" s="58">
        <v>0.12511844796207999</v>
      </c>
      <c r="O8645" s="58">
        <v>0</v>
      </c>
      <c r="P8645" s="58">
        <v>0</v>
      </c>
      <c r="Q8645" s="58">
        <v>0</v>
      </c>
      <c r="R8645" s="58">
        <v>0</v>
      </c>
      <c r="S8645" s="58">
        <v>0</v>
      </c>
      <c r="T8645" s="58">
        <v>0</v>
      </c>
      <c r="U8645" s="58">
        <v>0</v>
      </c>
      <c r="V8645" s="58">
        <v>0</v>
      </c>
      <c r="W8645" s="58">
        <v>0</v>
      </c>
      <c r="X8645" s="58">
        <v>0</v>
      </c>
      <c r="Y8645" s="58">
        <v>0</v>
      </c>
      <c r="Z8645" s="58">
        <v>0</v>
      </c>
      <c r="AA8645" s="58">
        <v>0</v>
      </c>
      <c r="AB8645" s="58">
        <v>0</v>
      </c>
      <c r="AC8645" s="58">
        <v>0</v>
      </c>
      <c r="AD8645" s="58">
        <v>0</v>
      </c>
      <c r="AE8645" s="58">
        <v>0</v>
      </c>
      <c r="AF8645" s="58">
        <v>0</v>
      </c>
      <c r="AG8645" s="58">
        <v>0</v>
      </c>
      <c r="AH8645" s="58">
        <v>0</v>
      </c>
      <c r="AI8645" s="58">
        <v>0</v>
      </c>
      <c r="AK8645" s="64">
        <f t="shared" si="135"/>
        <v>1.5184604607038337E-2</v>
      </c>
    </row>
    <row r="8646" spans="1:37" x14ac:dyDescent="0.25">
      <c r="A8646">
        <v>8644</v>
      </c>
      <c r="B8646" s="1">
        <v>1.2E-2</v>
      </c>
      <c r="C8646" s="1">
        <v>-3.6421791883507073E-5</v>
      </c>
      <c r="D8646" s="58">
        <v>2.2770990564561253E-2</v>
      </c>
      <c r="E8646" s="58">
        <v>3.6287688843284358E-2</v>
      </c>
      <c r="F8646" s="58">
        <v>0.12582510643477138</v>
      </c>
      <c r="G8646" s="58">
        <v>0.19405641360640036</v>
      </c>
      <c r="H8646" s="58">
        <v>0.15933822215989801</v>
      </c>
      <c r="I8646" s="58">
        <v>0.16242207986712812</v>
      </c>
      <c r="J8646" s="58">
        <v>6.8163138759962189E-2</v>
      </c>
      <c r="K8646" s="58">
        <v>6.700187126085673E-3</v>
      </c>
      <c r="L8646" s="58">
        <v>3.0394213269823125E-2</v>
      </c>
      <c r="M8646" s="58">
        <v>2.8275265788144387E-2</v>
      </c>
      <c r="N8646" s="58">
        <v>0.16576669357994114</v>
      </c>
      <c r="O8646" s="58">
        <v>0</v>
      </c>
      <c r="P8646" s="58">
        <v>0</v>
      </c>
      <c r="Q8646" s="58">
        <v>0</v>
      </c>
      <c r="R8646" s="58">
        <v>0</v>
      </c>
      <c r="S8646" s="58">
        <v>0</v>
      </c>
      <c r="T8646" s="58">
        <v>0</v>
      </c>
      <c r="U8646" s="58">
        <v>0</v>
      </c>
      <c r="V8646" s="58">
        <v>0</v>
      </c>
      <c r="W8646" s="58">
        <v>0</v>
      </c>
      <c r="X8646" s="58">
        <v>0</v>
      </c>
      <c r="Y8646" s="58">
        <v>0</v>
      </c>
      <c r="Z8646" s="58">
        <v>0</v>
      </c>
      <c r="AA8646" s="58">
        <v>0</v>
      </c>
      <c r="AB8646" s="58">
        <v>0</v>
      </c>
      <c r="AC8646" s="58">
        <v>0</v>
      </c>
      <c r="AD8646" s="58">
        <v>0</v>
      </c>
      <c r="AE8646" s="58">
        <v>0</v>
      </c>
      <c r="AF8646" s="58">
        <v>0</v>
      </c>
      <c r="AG8646" s="58">
        <v>0</v>
      </c>
      <c r="AH8646" s="58">
        <v>0</v>
      </c>
      <c r="AI8646" s="58">
        <v>0</v>
      </c>
      <c r="AK8646" s="64">
        <f t="shared" si="135"/>
        <v>-3.0351493236255894E-3</v>
      </c>
    </row>
    <row r="8647" spans="1:37" x14ac:dyDescent="0.25">
      <c r="A8647">
        <v>8645</v>
      </c>
      <c r="B8647" s="1">
        <v>1.35E-2</v>
      </c>
      <c r="C8647" s="1">
        <v>-4.2917698352555806E-4</v>
      </c>
      <c r="D8647" s="58">
        <v>0.20400631881040621</v>
      </c>
      <c r="E8647" s="58">
        <v>1.1764060490500498E-2</v>
      </c>
      <c r="F8647" s="58">
        <v>4.2984155955054532E-2</v>
      </c>
      <c r="G8647" s="58">
        <v>7.9297256212430597E-2</v>
      </c>
      <c r="H8647" s="58">
        <v>0.18700307194103116</v>
      </c>
      <c r="I8647" s="58">
        <v>5.3693510549811911E-2</v>
      </c>
      <c r="J8647" s="58">
        <v>9.7726198647060808E-2</v>
      </c>
      <c r="K8647" s="58">
        <v>0.21089432522427512</v>
      </c>
      <c r="L8647" s="58">
        <v>1.7686659529064268E-2</v>
      </c>
      <c r="M8647" s="58">
        <v>5.9310552409870106E-2</v>
      </c>
      <c r="N8647" s="58">
        <v>3.5633890230494736E-2</v>
      </c>
      <c r="O8647" s="58">
        <v>0</v>
      </c>
      <c r="P8647" s="58">
        <v>0</v>
      </c>
      <c r="Q8647" s="58">
        <v>0</v>
      </c>
      <c r="R8647" s="58">
        <v>0</v>
      </c>
      <c r="S8647" s="58">
        <v>0</v>
      </c>
      <c r="T8647" s="58">
        <v>0</v>
      </c>
      <c r="U8647" s="58">
        <v>0</v>
      </c>
      <c r="V8647" s="58">
        <v>0</v>
      </c>
      <c r="W8647" s="58">
        <v>0</v>
      </c>
      <c r="X8647" s="58">
        <v>0</v>
      </c>
      <c r="Y8647" s="58">
        <v>0</v>
      </c>
      <c r="Z8647" s="58">
        <v>0</v>
      </c>
      <c r="AA8647" s="58">
        <v>0</v>
      </c>
      <c r="AB8647" s="58">
        <v>0</v>
      </c>
      <c r="AC8647" s="58">
        <v>0</v>
      </c>
      <c r="AD8647" s="58">
        <v>0</v>
      </c>
      <c r="AE8647" s="58">
        <v>0</v>
      </c>
      <c r="AF8647" s="58">
        <v>0</v>
      </c>
      <c r="AG8647" s="58">
        <v>0</v>
      </c>
      <c r="AH8647" s="58">
        <v>0</v>
      </c>
      <c r="AI8647" s="58">
        <v>0</v>
      </c>
      <c r="AK8647" s="64">
        <f t="shared" si="135"/>
        <v>-3.1790887668559857E-2</v>
      </c>
    </row>
    <row r="8648" spans="1:37" x14ac:dyDescent="0.25">
      <c r="A8648">
        <v>8646</v>
      </c>
      <c r="B8648" s="1">
        <v>1.55E-2</v>
      </c>
      <c r="C8648" s="1">
        <v>3.4747724473206447E-5</v>
      </c>
      <c r="D8648" s="58">
        <v>7.7075142911725819E-2</v>
      </c>
      <c r="E8648" s="58">
        <v>0.18622868076366708</v>
      </c>
      <c r="F8648" s="58">
        <v>2.0675091515806543E-2</v>
      </c>
      <c r="G8648" s="58">
        <v>7.8352531509860678E-3</v>
      </c>
      <c r="H8648" s="58">
        <v>5.1096209216842832E-2</v>
      </c>
      <c r="I8648" s="58">
        <v>0.1992026038711259</v>
      </c>
      <c r="J8648" s="58">
        <v>0.1068903302377967</v>
      </c>
      <c r="K8648" s="58">
        <v>0.14975637996934998</v>
      </c>
      <c r="L8648" s="58">
        <v>9.5356408373483581E-2</v>
      </c>
      <c r="M8648" s="58">
        <v>0.10066673632262306</v>
      </c>
      <c r="N8648" s="58">
        <v>5.2171636665926261E-3</v>
      </c>
      <c r="O8648" s="58">
        <v>0</v>
      </c>
      <c r="P8648" s="58">
        <v>0</v>
      </c>
      <c r="Q8648" s="58">
        <v>0</v>
      </c>
      <c r="R8648" s="58">
        <v>0</v>
      </c>
      <c r="S8648" s="58">
        <v>0</v>
      </c>
      <c r="T8648" s="58">
        <v>0</v>
      </c>
      <c r="U8648" s="58">
        <v>0</v>
      </c>
      <c r="V8648" s="58">
        <v>0</v>
      </c>
      <c r="W8648" s="58">
        <v>0</v>
      </c>
      <c r="X8648" s="58">
        <v>0</v>
      </c>
      <c r="Y8648" s="58">
        <v>0</v>
      </c>
      <c r="Z8648" s="58">
        <v>0</v>
      </c>
      <c r="AA8648" s="58">
        <v>0</v>
      </c>
      <c r="AB8648" s="58">
        <v>0</v>
      </c>
      <c r="AC8648" s="58">
        <v>0</v>
      </c>
      <c r="AD8648" s="58">
        <v>0</v>
      </c>
      <c r="AE8648" s="58">
        <v>0</v>
      </c>
      <c r="AF8648" s="58">
        <v>0</v>
      </c>
      <c r="AG8648" s="58">
        <v>0</v>
      </c>
      <c r="AH8648" s="58">
        <v>0</v>
      </c>
      <c r="AI8648" s="58">
        <v>0</v>
      </c>
      <c r="AK8648" s="64">
        <f t="shared" si="135"/>
        <v>2.2417886756907384E-3</v>
      </c>
    </row>
    <row r="8649" spans="1:37" x14ac:dyDescent="0.25">
      <c r="A8649">
        <v>8647</v>
      </c>
      <c r="B8649" s="1">
        <v>1.2699999999999999E-2</v>
      </c>
      <c r="C8649" s="1">
        <v>-2.018839616667002E-5</v>
      </c>
      <c r="D8649" s="58">
        <v>0.12125630245156718</v>
      </c>
      <c r="E8649" s="58">
        <v>9.1064545343072734E-2</v>
      </c>
      <c r="F8649" s="58">
        <v>0.12581793186549367</v>
      </c>
      <c r="G8649" s="58">
        <v>0.11406928231405995</v>
      </c>
      <c r="H8649" s="58">
        <v>0.12312470118082851</v>
      </c>
      <c r="I8649" s="58">
        <v>9.687651153283322E-2</v>
      </c>
      <c r="J8649" s="58">
        <v>0.12844166916261149</v>
      </c>
      <c r="K8649" s="58">
        <v>6.0054540490009425E-2</v>
      </c>
      <c r="L8649" s="58">
        <v>3.5520326012009169E-2</v>
      </c>
      <c r="M8649" s="58">
        <v>0.10360935113429399</v>
      </c>
      <c r="N8649" s="58">
        <v>1.6483851322084155E-4</v>
      </c>
      <c r="O8649" s="58">
        <v>0</v>
      </c>
      <c r="P8649" s="58">
        <v>0</v>
      </c>
      <c r="Q8649" s="58">
        <v>0</v>
      </c>
      <c r="R8649" s="58">
        <v>0</v>
      </c>
      <c r="S8649" s="58">
        <v>0</v>
      </c>
      <c r="T8649" s="58">
        <v>0</v>
      </c>
      <c r="U8649" s="58">
        <v>0</v>
      </c>
      <c r="V8649" s="58">
        <v>0</v>
      </c>
      <c r="W8649" s="58">
        <v>0</v>
      </c>
      <c r="X8649" s="58">
        <v>0</v>
      </c>
      <c r="Y8649" s="58">
        <v>0</v>
      </c>
      <c r="Z8649" s="58">
        <v>0</v>
      </c>
      <c r="AA8649" s="58">
        <v>0</v>
      </c>
      <c r="AB8649" s="58">
        <v>0</v>
      </c>
      <c r="AC8649" s="58">
        <v>0</v>
      </c>
      <c r="AD8649" s="58">
        <v>0</v>
      </c>
      <c r="AE8649" s="58">
        <v>0</v>
      </c>
      <c r="AF8649" s="58">
        <v>0</v>
      </c>
      <c r="AG8649" s="58">
        <v>0</v>
      </c>
      <c r="AH8649" s="58">
        <v>0</v>
      </c>
      <c r="AI8649" s="58">
        <v>0</v>
      </c>
      <c r="AK8649" s="64">
        <f t="shared" si="135"/>
        <v>-1.5896374934385843E-3</v>
      </c>
    </row>
    <row r="8650" spans="1:37" x14ac:dyDescent="0.25">
      <c r="A8650">
        <v>8648</v>
      </c>
      <c r="B8650" s="1">
        <v>1.2500000000000001E-2</v>
      </c>
      <c r="C8650" s="1">
        <v>-4.1984810056439043E-4</v>
      </c>
      <c r="D8650" s="58">
        <v>0.10356692359191322</v>
      </c>
      <c r="E8650" s="58">
        <v>1.1506828391468573E-2</v>
      </c>
      <c r="F8650" s="58">
        <v>6.6032594084708351E-2</v>
      </c>
      <c r="G8650" s="58">
        <v>0.154475231585884</v>
      </c>
      <c r="H8650" s="58">
        <v>5.6072918093204742E-2</v>
      </c>
      <c r="I8650" s="58">
        <v>0.15522159989877529</v>
      </c>
      <c r="J8650" s="58">
        <v>1.7136351475483511E-2</v>
      </c>
      <c r="K8650" s="58">
        <v>0.15857872055899372</v>
      </c>
      <c r="L8650" s="58">
        <v>3.7025703437957296E-2</v>
      </c>
      <c r="M8650" s="58">
        <v>9.2138740926302476E-2</v>
      </c>
      <c r="N8650" s="58">
        <v>0.14824438795530892</v>
      </c>
      <c r="O8650" s="58">
        <v>0</v>
      </c>
      <c r="P8650" s="58">
        <v>0</v>
      </c>
      <c r="Q8650" s="58">
        <v>0</v>
      </c>
      <c r="R8650" s="58">
        <v>0</v>
      </c>
      <c r="S8650" s="58">
        <v>0</v>
      </c>
      <c r="T8650" s="58">
        <v>0</v>
      </c>
      <c r="U8650" s="58">
        <v>0</v>
      </c>
      <c r="V8650" s="58">
        <v>0</v>
      </c>
      <c r="W8650" s="58">
        <v>0</v>
      </c>
      <c r="X8650" s="58">
        <v>0</v>
      </c>
      <c r="Y8650" s="58">
        <v>0</v>
      </c>
      <c r="Z8650" s="58">
        <v>0</v>
      </c>
      <c r="AA8650" s="58">
        <v>0</v>
      </c>
      <c r="AB8650" s="58">
        <v>0</v>
      </c>
      <c r="AC8650" s="58">
        <v>0</v>
      </c>
      <c r="AD8650" s="58">
        <v>0</v>
      </c>
      <c r="AE8650" s="58">
        <v>0</v>
      </c>
      <c r="AF8650" s="58">
        <v>0</v>
      </c>
      <c r="AG8650" s="58">
        <v>0</v>
      </c>
      <c r="AH8650" s="58">
        <v>0</v>
      </c>
      <c r="AI8650" s="58">
        <v>0</v>
      </c>
      <c r="AK8650" s="64">
        <f t="shared" si="135"/>
        <v>-3.3587848045151233E-2</v>
      </c>
    </row>
    <row r="8651" spans="1:37" x14ac:dyDescent="0.25">
      <c r="A8651">
        <v>8649</v>
      </c>
      <c r="B8651" s="1">
        <v>1.11E-2</v>
      </c>
      <c r="C8651" s="1">
        <v>-1.036512065301248E-4</v>
      </c>
      <c r="D8651" s="58">
        <v>4.6172563790210317E-3</v>
      </c>
      <c r="E8651" s="58">
        <v>8.6765250597762897E-2</v>
      </c>
      <c r="F8651" s="58">
        <v>9.6140120681942762E-2</v>
      </c>
      <c r="G8651" s="58">
        <v>3.3241752109344359E-2</v>
      </c>
      <c r="H8651" s="58">
        <v>8.8753665543874871E-2</v>
      </c>
      <c r="I8651" s="58">
        <v>0.18022218652842878</v>
      </c>
      <c r="J8651" s="58">
        <v>3.3981103543738393E-2</v>
      </c>
      <c r="K8651" s="58">
        <v>9.1530476615511974E-2</v>
      </c>
      <c r="L8651" s="58">
        <v>8.6765452699637674E-2</v>
      </c>
      <c r="M8651" s="58">
        <v>0.12283776592479104</v>
      </c>
      <c r="N8651" s="58">
        <v>0.17514496937594626</v>
      </c>
      <c r="O8651" s="58">
        <v>0</v>
      </c>
      <c r="P8651" s="58">
        <v>0</v>
      </c>
      <c r="Q8651" s="58">
        <v>0</v>
      </c>
      <c r="R8651" s="58">
        <v>0</v>
      </c>
      <c r="S8651" s="58">
        <v>0</v>
      </c>
      <c r="T8651" s="58">
        <v>0</v>
      </c>
      <c r="U8651" s="58">
        <v>0</v>
      </c>
      <c r="V8651" s="58">
        <v>0</v>
      </c>
      <c r="W8651" s="58">
        <v>0</v>
      </c>
      <c r="X8651" s="58">
        <v>0</v>
      </c>
      <c r="Y8651" s="58">
        <v>0</v>
      </c>
      <c r="Z8651" s="58">
        <v>0</v>
      </c>
      <c r="AA8651" s="58">
        <v>0</v>
      </c>
      <c r="AB8651" s="58">
        <v>0</v>
      </c>
      <c r="AC8651" s="58">
        <v>0</v>
      </c>
      <c r="AD8651" s="58">
        <v>0</v>
      </c>
      <c r="AE8651" s="58">
        <v>0</v>
      </c>
      <c r="AF8651" s="58">
        <v>0</v>
      </c>
      <c r="AG8651" s="58">
        <v>0</v>
      </c>
      <c r="AH8651" s="58">
        <v>0</v>
      </c>
      <c r="AI8651" s="58">
        <v>0</v>
      </c>
      <c r="AK8651" s="64">
        <f t="shared" si="135"/>
        <v>-9.3379465342454775E-3</v>
      </c>
    </row>
    <row r="8652" spans="1:37" x14ac:dyDescent="0.25">
      <c r="A8652">
        <v>8650</v>
      </c>
      <c r="B8652" s="1">
        <v>1.44E-2</v>
      </c>
      <c r="C8652" s="1">
        <v>2.0733152986098901E-4</v>
      </c>
      <c r="D8652" s="58">
        <v>3.9186848734644737E-2</v>
      </c>
      <c r="E8652" s="58">
        <v>0.18848974839458324</v>
      </c>
      <c r="F8652" s="58">
        <v>0.10071146508096981</v>
      </c>
      <c r="G8652" s="58">
        <v>9.8754350187869155E-2</v>
      </c>
      <c r="H8652" s="58">
        <v>6.3140922383423184E-2</v>
      </c>
      <c r="I8652" s="58">
        <v>6.2165106932984805E-2</v>
      </c>
      <c r="J8652" s="58">
        <v>0.11087666468282796</v>
      </c>
      <c r="K8652" s="58">
        <v>9.9114445723557293E-2</v>
      </c>
      <c r="L8652" s="58">
        <v>5.5824086753503886E-2</v>
      </c>
      <c r="M8652" s="58">
        <v>3.977027114748842E-2</v>
      </c>
      <c r="N8652" s="58">
        <v>0.14196608997814741</v>
      </c>
      <c r="O8652" s="58">
        <v>0</v>
      </c>
      <c r="P8652" s="58">
        <v>0</v>
      </c>
      <c r="Q8652" s="58">
        <v>0</v>
      </c>
      <c r="R8652" s="58">
        <v>0</v>
      </c>
      <c r="S8652" s="58">
        <v>0</v>
      </c>
      <c r="T8652" s="58">
        <v>0</v>
      </c>
      <c r="U8652" s="58">
        <v>0</v>
      </c>
      <c r="V8652" s="58">
        <v>0</v>
      </c>
      <c r="W8652" s="58">
        <v>0</v>
      </c>
      <c r="X8652" s="58">
        <v>0</v>
      </c>
      <c r="Y8652" s="58">
        <v>0</v>
      </c>
      <c r="Z8652" s="58">
        <v>0</v>
      </c>
      <c r="AA8652" s="58">
        <v>0</v>
      </c>
      <c r="AB8652" s="58">
        <v>0</v>
      </c>
      <c r="AC8652" s="58">
        <v>0</v>
      </c>
      <c r="AD8652" s="58">
        <v>0</v>
      </c>
      <c r="AE8652" s="58">
        <v>0</v>
      </c>
      <c r="AF8652" s="58">
        <v>0</v>
      </c>
      <c r="AG8652" s="58">
        <v>0</v>
      </c>
      <c r="AH8652" s="58">
        <v>0</v>
      </c>
      <c r="AI8652" s="58">
        <v>0</v>
      </c>
      <c r="AK8652" s="64">
        <f t="shared" si="135"/>
        <v>1.4398022907013126E-2</v>
      </c>
    </row>
    <row r="8653" spans="1:37" x14ac:dyDescent="0.25">
      <c r="A8653">
        <v>8651</v>
      </c>
      <c r="B8653" s="1">
        <v>1.1900000000000001E-2</v>
      </c>
      <c r="C8653" s="1">
        <v>5.2126579590615257E-5</v>
      </c>
      <c r="D8653" s="58">
        <v>9.7515660777493823E-2</v>
      </c>
      <c r="E8653" s="58">
        <v>7.9812159818961712E-2</v>
      </c>
      <c r="F8653" s="58">
        <v>9.2841948114465833E-2</v>
      </c>
      <c r="G8653" s="58">
        <v>9.4059065464525027E-2</v>
      </c>
      <c r="H8653" s="58">
        <v>5.7592548814626672E-2</v>
      </c>
      <c r="I8653" s="58">
        <v>6.6394159513192247E-2</v>
      </c>
      <c r="J8653" s="58">
        <v>0.17821665460835398</v>
      </c>
      <c r="K8653" s="58">
        <v>0.10027737401056606</v>
      </c>
      <c r="L8653" s="58">
        <v>9.7494711504166429E-2</v>
      </c>
      <c r="M8653" s="58">
        <v>4.8689262394651926E-2</v>
      </c>
      <c r="N8653" s="58">
        <v>8.7106454978996217E-2</v>
      </c>
      <c r="O8653" s="58">
        <v>0</v>
      </c>
      <c r="P8653" s="58">
        <v>0</v>
      </c>
      <c r="Q8653" s="58">
        <v>0</v>
      </c>
      <c r="R8653" s="58">
        <v>0</v>
      </c>
      <c r="S8653" s="58">
        <v>0</v>
      </c>
      <c r="T8653" s="58">
        <v>0</v>
      </c>
      <c r="U8653" s="58">
        <v>0</v>
      </c>
      <c r="V8653" s="58">
        <v>0</v>
      </c>
      <c r="W8653" s="58">
        <v>0</v>
      </c>
      <c r="X8653" s="58">
        <v>0</v>
      </c>
      <c r="Y8653" s="58">
        <v>0</v>
      </c>
      <c r="Z8653" s="58">
        <v>0</v>
      </c>
      <c r="AA8653" s="58">
        <v>0</v>
      </c>
      <c r="AB8653" s="58">
        <v>0</v>
      </c>
      <c r="AC8653" s="58">
        <v>0</v>
      </c>
      <c r="AD8653" s="58">
        <v>0</v>
      </c>
      <c r="AE8653" s="58">
        <v>0</v>
      </c>
      <c r="AF8653" s="58">
        <v>0</v>
      </c>
      <c r="AG8653" s="58">
        <v>0</v>
      </c>
      <c r="AH8653" s="58">
        <v>0</v>
      </c>
      <c r="AI8653" s="58">
        <v>0</v>
      </c>
      <c r="AK8653" s="64">
        <f t="shared" si="135"/>
        <v>4.3803848395475003E-3</v>
      </c>
    </row>
    <row r="8654" spans="1:37" x14ac:dyDescent="0.25">
      <c r="A8654">
        <v>8652</v>
      </c>
      <c r="B8654" s="1">
        <v>1.06E-2</v>
      </c>
      <c r="C8654" s="1">
        <v>1.70351693481833E-4</v>
      </c>
      <c r="D8654" s="58">
        <v>4.4704846426024326E-2</v>
      </c>
      <c r="E8654" s="58">
        <v>6.9540746570134052E-2</v>
      </c>
      <c r="F8654" s="58">
        <v>3.4203409246316666E-2</v>
      </c>
      <c r="G8654" s="58">
        <v>0.11525597531422138</v>
      </c>
      <c r="H8654" s="58">
        <v>3.9251752752396681E-2</v>
      </c>
      <c r="I8654" s="58">
        <v>0.19132069208946112</v>
      </c>
      <c r="J8654" s="58">
        <v>0.10164943786399309</v>
      </c>
      <c r="K8654" s="58">
        <v>2.0127250816454858E-2</v>
      </c>
      <c r="L8654" s="58">
        <v>0.15587245649529388</v>
      </c>
      <c r="M8654" s="58">
        <v>0.16165981210651956</v>
      </c>
      <c r="N8654" s="58">
        <v>6.6413620319184435E-2</v>
      </c>
      <c r="O8654" s="58">
        <v>0</v>
      </c>
      <c r="P8654" s="58">
        <v>0</v>
      </c>
      <c r="Q8654" s="58">
        <v>0</v>
      </c>
      <c r="R8654" s="58">
        <v>0</v>
      </c>
      <c r="S8654" s="58">
        <v>0</v>
      </c>
      <c r="T8654" s="58">
        <v>0</v>
      </c>
      <c r="U8654" s="58">
        <v>0</v>
      </c>
      <c r="V8654" s="58">
        <v>0</v>
      </c>
      <c r="W8654" s="58">
        <v>0</v>
      </c>
      <c r="X8654" s="58">
        <v>0</v>
      </c>
      <c r="Y8654" s="58">
        <v>0</v>
      </c>
      <c r="Z8654" s="58">
        <v>0</v>
      </c>
      <c r="AA8654" s="58">
        <v>0</v>
      </c>
      <c r="AB8654" s="58">
        <v>0</v>
      </c>
      <c r="AC8654" s="58">
        <v>0</v>
      </c>
      <c r="AD8654" s="58">
        <v>0</v>
      </c>
      <c r="AE8654" s="58">
        <v>0</v>
      </c>
      <c r="AF8654" s="58">
        <v>0</v>
      </c>
      <c r="AG8654" s="58">
        <v>0</v>
      </c>
      <c r="AH8654" s="58">
        <v>0</v>
      </c>
      <c r="AI8654" s="58">
        <v>0</v>
      </c>
      <c r="AK8654" s="64">
        <f t="shared" si="135"/>
        <v>1.6070914479418209E-2</v>
      </c>
    </row>
    <row r="8655" spans="1:37" x14ac:dyDescent="0.25">
      <c r="A8655">
        <v>8653</v>
      </c>
      <c r="B8655" s="1">
        <v>1.1299999999999999E-2</v>
      </c>
      <c r="C8655" s="1">
        <v>-4.0923621717535663E-6</v>
      </c>
      <c r="D8655" s="58">
        <v>0.10121690141360344</v>
      </c>
      <c r="E8655" s="58">
        <v>8.2786763545404873E-2</v>
      </c>
      <c r="F8655" s="58">
        <v>6.878759002428303E-2</v>
      </c>
      <c r="G8655" s="58">
        <v>1.9550642981713901E-2</v>
      </c>
      <c r="H8655" s="58">
        <v>0.20685381901694627</v>
      </c>
      <c r="I8655" s="58">
        <v>0.14860040902779506</v>
      </c>
      <c r="J8655" s="58">
        <v>7.7369709278271248E-2</v>
      </c>
      <c r="K8655" s="58">
        <v>4.0182063683264116E-2</v>
      </c>
      <c r="L8655" s="58">
        <v>7.3237976125979111E-4</v>
      </c>
      <c r="M8655" s="58">
        <v>0.10746802222356423</v>
      </c>
      <c r="N8655" s="58">
        <v>0.14645169904389424</v>
      </c>
      <c r="O8655" s="58">
        <v>0</v>
      </c>
      <c r="P8655" s="58">
        <v>0</v>
      </c>
      <c r="Q8655" s="58">
        <v>0</v>
      </c>
      <c r="R8655" s="58">
        <v>0</v>
      </c>
      <c r="S8655" s="58">
        <v>0</v>
      </c>
      <c r="T8655" s="58">
        <v>0</v>
      </c>
      <c r="U8655" s="58">
        <v>0</v>
      </c>
      <c r="V8655" s="58">
        <v>0</v>
      </c>
      <c r="W8655" s="58">
        <v>0</v>
      </c>
      <c r="X8655" s="58">
        <v>0</v>
      </c>
      <c r="Y8655" s="58">
        <v>0</v>
      </c>
      <c r="Z8655" s="58">
        <v>0</v>
      </c>
      <c r="AA8655" s="58">
        <v>0</v>
      </c>
      <c r="AB8655" s="58">
        <v>0</v>
      </c>
      <c r="AC8655" s="58">
        <v>0</v>
      </c>
      <c r="AD8655" s="58">
        <v>0</v>
      </c>
      <c r="AE8655" s="58">
        <v>0</v>
      </c>
      <c r="AF8655" s="58">
        <v>0</v>
      </c>
      <c r="AG8655" s="58">
        <v>0</v>
      </c>
      <c r="AH8655" s="58">
        <v>0</v>
      </c>
      <c r="AI8655" s="58">
        <v>0</v>
      </c>
      <c r="AK8655" s="64">
        <f t="shared" si="135"/>
        <v>-3.621559444029705E-4</v>
      </c>
    </row>
    <row r="8656" spans="1:37" x14ac:dyDescent="0.25">
      <c r="A8656">
        <v>8654</v>
      </c>
      <c r="B8656" s="1">
        <v>9.5999999999999992E-3</v>
      </c>
      <c r="C8656" s="1">
        <v>-2.8463462427040604E-5</v>
      </c>
      <c r="D8656" s="58">
        <v>1.9226333547231291E-3</v>
      </c>
      <c r="E8656" s="58">
        <v>2.6532000077178416E-2</v>
      </c>
      <c r="F8656" s="58">
        <v>9.0578124518118974E-2</v>
      </c>
      <c r="G8656" s="58">
        <v>0.10095932231307249</v>
      </c>
      <c r="H8656" s="58">
        <v>8.068329743884893E-2</v>
      </c>
      <c r="I8656" s="58">
        <v>0.17469801009605981</v>
      </c>
      <c r="J8656" s="58">
        <v>8.5744392246010132E-2</v>
      </c>
      <c r="K8656" s="58">
        <v>3.085073565718631E-2</v>
      </c>
      <c r="L8656" s="58">
        <v>9.6115429853263087E-2</v>
      </c>
      <c r="M8656" s="58">
        <v>0.16661236193241835</v>
      </c>
      <c r="N8656" s="58">
        <v>0.14530369251312047</v>
      </c>
      <c r="O8656" s="58">
        <v>0</v>
      </c>
      <c r="P8656" s="58">
        <v>0</v>
      </c>
      <c r="Q8656" s="58">
        <v>0</v>
      </c>
      <c r="R8656" s="58">
        <v>0</v>
      </c>
      <c r="S8656" s="58">
        <v>0</v>
      </c>
      <c r="T8656" s="58">
        <v>0</v>
      </c>
      <c r="U8656" s="58">
        <v>0</v>
      </c>
      <c r="V8656" s="58">
        <v>0</v>
      </c>
      <c r="W8656" s="58">
        <v>0</v>
      </c>
      <c r="X8656" s="58">
        <v>0</v>
      </c>
      <c r="Y8656" s="58">
        <v>0</v>
      </c>
      <c r="Z8656" s="58">
        <v>0</v>
      </c>
      <c r="AA8656" s="58">
        <v>0</v>
      </c>
      <c r="AB8656" s="58">
        <v>0</v>
      </c>
      <c r="AC8656" s="58">
        <v>0</v>
      </c>
      <c r="AD8656" s="58">
        <v>0</v>
      </c>
      <c r="AE8656" s="58">
        <v>0</v>
      </c>
      <c r="AF8656" s="58">
        <v>0</v>
      </c>
      <c r="AG8656" s="58">
        <v>0</v>
      </c>
      <c r="AH8656" s="58">
        <v>0</v>
      </c>
      <c r="AI8656" s="58">
        <v>0</v>
      </c>
      <c r="AK8656" s="64">
        <f t="shared" si="135"/>
        <v>-2.9649440028167297E-3</v>
      </c>
    </row>
    <row r="8657" spans="1:37" x14ac:dyDescent="0.25">
      <c r="A8657">
        <v>8655</v>
      </c>
      <c r="B8657" s="1">
        <v>1.0200000000000001E-2</v>
      </c>
      <c r="C8657" s="1">
        <v>1.2666172631457391E-4</v>
      </c>
      <c r="D8657" s="58">
        <v>2.0963327845513968E-2</v>
      </c>
      <c r="E8657" s="58">
        <v>7.2955299342707516E-2</v>
      </c>
      <c r="F8657" s="58">
        <v>0.13222120315599586</v>
      </c>
      <c r="G8657" s="58">
        <v>7.2825076082803822E-2</v>
      </c>
      <c r="H8657" s="58">
        <v>1.7642370785522821E-2</v>
      </c>
      <c r="I8657" s="58">
        <v>4.2604648506867432E-2</v>
      </c>
      <c r="J8657" s="58">
        <v>0.1710174308444973</v>
      </c>
      <c r="K8657" s="58">
        <v>8.1524845568950413E-2</v>
      </c>
      <c r="L8657" s="58">
        <v>0.16721263064035127</v>
      </c>
      <c r="M8657" s="58">
        <v>0.11844623226760378</v>
      </c>
      <c r="N8657" s="58">
        <v>0.10258693495918565</v>
      </c>
      <c r="O8657" s="58">
        <v>0</v>
      </c>
      <c r="P8657" s="58">
        <v>0</v>
      </c>
      <c r="Q8657" s="58">
        <v>0</v>
      </c>
      <c r="R8657" s="58">
        <v>0</v>
      </c>
      <c r="S8657" s="58">
        <v>0</v>
      </c>
      <c r="T8657" s="58">
        <v>0</v>
      </c>
      <c r="U8657" s="58">
        <v>0</v>
      </c>
      <c r="V8657" s="58">
        <v>0</v>
      </c>
      <c r="W8657" s="58">
        <v>0</v>
      </c>
      <c r="X8657" s="58">
        <v>0</v>
      </c>
      <c r="Y8657" s="58">
        <v>0</v>
      </c>
      <c r="Z8657" s="58">
        <v>0</v>
      </c>
      <c r="AA8657" s="58">
        <v>0</v>
      </c>
      <c r="AB8657" s="58">
        <v>0</v>
      </c>
      <c r="AC8657" s="58">
        <v>0</v>
      </c>
      <c r="AD8657" s="58">
        <v>0</v>
      </c>
      <c r="AE8657" s="58">
        <v>0</v>
      </c>
      <c r="AF8657" s="58">
        <v>0</v>
      </c>
      <c r="AG8657" s="58">
        <v>0</v>
      </c>
      <c r="AH8657" s="58">
        <v>0</v>
      </c>
      <c r="AI8657" s="58">
        <v>0</v>
      </c>
      <c r="AK8657" s="64">
        <f t="shared" si="135"/>
        <v>1.2417816305350382E-2</v>
      </c>
    </row>
    <row r="8658" spans="1:37" x14ac:dyDescent="0.25">
      <c r="A8658">
        <v>8656</v>
      </c>
      <c r="B8658" s="1">
        <v>1.0500000000000001E-2</v>
      </c>
      <c r="C8658" s="1">
        <v>8.2113866418534836E-5</v>
      </c>
      <c r="D8658" s="58">
        <v>0.1007240712609752</v>
      </c>
      <c r="E8658" s="58">
        <v>7.4151018418188802E-2</v>
      </c>
      <c r="F8658" s="58">
        <v>0.11966857965782676</v>
      </c>
      <c r="G8658" s="58">
        <v>2.6819353307431189E-2</v>
      </c>
      <c r="H8658" s="58">
        <v>5.7908250471759896E-2</v>
      </c>
      <c r="I8658" s="58">
        <v>5.0417886342940886E-2</v>
      </c>
      <c r="J8658" s="58">
        <v>0.14276670693515653</v>
      </c>
      <c r="K8658" s="58">
        <v>8.5000793750592593E-2</v>
      </c>
      <c r="L8658" s="58">
        <v>0.15357963539214264</v>
      </c>
      <c r="M8658" s="58">
        <v>6.1294987965033458E-2</v>
      </c>
      <c r="N8658" s="58">
        <v>0.12766871649795192</v>
      </c>
      <c r="O8658" s="58">
        <v>0</v>
      </c>
      <c r="P8658" s="58">
        <v>0</v>
      </c>
      <c r="Q8658" s="58">
        <v>0</v>
      </c>
      <c r="R8658" s="58">
        <v>0</v>
      </c>
      <c r="S8658" s="58">
        <v>0</v>
      </c>
      <c r="T8658" s="58">
        <v>0</v>
      </c>
      <c r="U8658" s="58">
        <v>0</v>
      </c>
      <c r="V8658" s="58">
        <v>0</v>
      </c>
      <c r="W8658" s="58">
        <v>0</v>
      </c>
      <c r="X8658" s="58">
        <v>0</v>
      </c>
      <c r="Y8658" s="58">
        <v>0</v>
      </c>
      <c r="Z8658" s="58">
        <v>0</v>
      </c>
      <c r="AA8658" s="58">
        <v>0</v>
      </c>
      <c r="AB8658" s="58">
        <v>0</v>
      </c>
      <c r="AC8658" s="58">
        <v>0</v>
      </c>
      <c r="AD8658" s="58">
        <v>0</v>
      </c>
      <c r="AE8658" s="58">
        <v>0</v>
      </c>
      <c r="AF8658" s="58">
        <v>0</v>
      </c>
      <c r="AG8658" s="58">
        <v>0</v>
      </c>
      <c r="AH8658" s="58">
        <v>0</v>
      </c>
      <c r="AI8658" s="58">
        <v>0</v>
      </c>
      <c r="AK8658" s="64">
        <f t="shared" si="135"/>
        <v>7.8203682303366502E-3</v>
      </c>
    </row>
    <row r="8659" spans="1:37" x14ac:dyDescent="0.25">
      <c r="A8659">
        <v>8657</v>
      </c>
      <c r="B8659" s="1">
        <v>1.21E-2</v>
      </c>
      <c r="C8659" s="1">
        <v>-2.0627242177088033E-5</v>
      </c>
      <c r="D8659" s="58">
        <v>0.13118332341957911</v>
      </c>
      <c r="E8659" s="58">
        <v>6.5044878091946104E-2</v>
      </c>
      <c r="F8659" s="58">
        <v>0.13173464630910528</v>
      </c>
      <c r="G8659" s="58">
        <v>0.12394309469088181</v>
      </c>
      <c r="H8659" s="58">
        <v>9.9989567452714295E-3</v>
      </c>
      <c r="I8659" s="58">
        <v>4.2600571681615268E-2</v>
      </c>
      <c r="J8659" s="58">
        <v>0.1805195844311927</v>
      </c>
      <c r="K8659" s="58">
        <v>0.10530254617508514</v>
      </c>
      <c r="L8659" s="58">
        <v>0.11864357720087337</v>
      </c>
      <c r="M8659" s="58">
        <v>7.7239587701122395E-2</v>
      </c>
      <c r="N8659" s="58">
        <v>1.3789233553327227E-2</v>
      </c>
      <c r="O8659" s="58">
        <v>0</v>
      </c>
      <c r="P8659" s="58">
        <v>0</v>
      </c>
      <c r="Q8659" s="58">
        <v>0</v>
      </c>
      <c r="R8659" s="58">
        <v>0</v>
      </c>
      <c r="S8659" s="58">
        <v>0</v>
      </c>
      <c r="T8659" s="58">
        <v>0</v>
      </c>
      <c r="U8659" s="58">
        <v>0</v>
      </c>
      <c r="V8659" s="58">
        <v>0</v>
      </c>
      <c r="W8659" s="58">
        <v>0</v>
      </c>
      <c r="X8659" s="58">
        <v>0</v>
      </c>
      <c r="Y8659" s="58">
        <v>0</v>
      </c>
      <c r="Z8659" s="58">
        <v>0</v>
      </c>
      <c r="AA8659" s="58">
        <v>0</v>
      </c>
      <c r="AB8659" s="58">
        <v>0</v>
      </c>
      <c r="AC8659" s="58">
        <v>0</v>
      </c>
      <c r="AD8659" s="58">
        <v>0</v>
      </c>
      <c r="AE8659" s="58">
        <v>0</v>
      </c>
      <c r="AF8659" s="58">
        <v>0</v>
      </c>
      <c r="AG8659" s="58">
        <v>0</v>
      </c>
      <c r="AH8659" s="58">
        <v>0</v>
      </c>
      <c r="AI8659" s="58">
        <v>0</v>
      </c>
      <c r="AK8659" s="64">
        <f t="shared" si="135"/>
        <v>-1.7047307584370276E-3</v>
      </c>
    </row>
    <row r="8660" spans="1:37" x14ac:dyDescent="0.25">
      <c r="A8660">
        <v>8658</v>
      </c>
      <c r="B8660" s="1">
        <v>1.0800000000000001E-2</v>
      </c>
      <c r="C8660" s="1">
        <v>1.8398208626828173E-4</v>
      </c>
      <c r="D8660" s="58">
        <v>2.6527200744604636E-2</v>
      </c>
      <c r="E8660" s="58">
        <v>7.84046157037879E-2</v>
      </c>
      <c r="F8660" s="58">
        <v>4.9312602478462253E-2</v>
      </c>
      <c r="G8660" s="58">
        <v>0.14091110523941433</v>
      </c>
      <c r="H8660" s="58">
        <v>0.16555991143753743</v>
      </c>
      <c r="I8660" s="58">
        <v>7.5975517656054301E-2</v>
      </c>
      <c r="J8660" s="58">
        <v>5.0168741332764423E-2</v>
      </c>
      <c r="K8660" s="58">
        <v>6.4476189756679958E-2</v>
      </c>
      <c r="L8660" s="58">
        <v>0.17974122820444469</v>
      </c>
      <c r="M8660" s="58">
        <v>6.7593735126891583E-2</v>
      </c>
      <c r="N8660" s="58">
        <v>0.10132915231935843</v>
      </c>
      <c r="O8660" s="58">
        <v>0</v>
      </c>
      <c r="P8660" s="58">
        <v>0</v>
      </c>
      <c r="Q8660" s="58">
        <v>0</v>
      </c>
      <c r="R8660" s="58">
        <v>0</v>
      </c>
      <c r="S8660" s="58">
        <v>0</v>
      </c>
      <c r="T8660" s="58">
        <v>0</v>
      </c>
      <c r="U8660" s="58">
        <v>0</v>
      </c>
      <c r="V8660" s="58">
        <v>0</v>
      </c>
      <c r="W8660" s="58">
        <v>0</v>
      </c>
      <c r="X8660" s="58">
        <v>0</v>
      </c>
      <c r="Y8660" s="58">
        <v>0</v>
      </c>
      <c r="Z8660" s="58">
        <v>0</v>
      </c>
      <c r="AA8660" s="58">
        <v>0</v>
      </c>
      <c r="AB8660" s="58">
        <v>0</v>
      </c>
      <c r="AC8660" s="58">
        <v>0</v>
      </c>
      <c r="AD8660" s="58">
        <v>0</v>
      </c>
      <c r="AE8660" s="58">
        <v>0</v>
      </c>
      <c r="AF8660" s="58">
        <v>0</v>
      </c>
      <c r="AG8660" s="58">
        <v>0</v>
      </c>
      <c r="AH8660" s="58">
        <v>0</v>
      </c>
      <c r="AI8660" s="58">
        <v>0</v>
      </c>
      <c r="AK8660" s="64">
        <f t="shared" si="135"/>
        <v>1.7035378358174234E-2</v>
      </c>
    </row>
    <row r="8661" spans="1:37" x14ac:dyDescent="0.25">
      <c r="A8661">
        <v>8659</v>
      </c>
      <c r="B8661" s="1">
        <v>1.01E-2</v>
      </c>
      <c r="C8661" s="1">
        <v>-8.9051202923389665E-5</v>
      </c>
      <c r="D8661" s="58">
        <v>2.8185262532833544E-2</v>
      </c>
      <c r="E8661" s="58">
        <v>8.2930007403161487E-3</v>
      </c>
      <c r="F8661" s="58">
        <v>0.13743509147129856</v>
      </c>
      <c r="G8661" s="58">
        <v>0.11913516881896534</v>
      </c>
      <c r="H8661" s="58">
        <v>0.17125837487142981</v>
      </c>
      <c r="I8661" s="58">
        <v>0.11487390361129304</v>
      </c>
      <c r="J8661" s="58">
        <v>0.10820296153910985</v>
      </c>
      <c r="K8661" s="58">
        <v>1.4421050238407838E-2</v>
      </c>
      <c r="L8661" s="58">
        <v>2.0900175670660635E-2</v>
      </c>
      <c r="M8661" s="58">
        <v>0.16391139049584061</v>
      </c>
      <c r="N8661" s="58">
        <v>0.11338362000984469</v>
      </c>
      <c r="O8661" s="58">
        <v>0</v>
      </c>
      <c r="P8661" s="58">
        <v>0</v>
      </c>
      <c r="Q8661" s="58">
        <v>0</v>
      </c>
      <c r="R8661" s="58">
        <v>0</v>
      </c>
      <c r="S8661" s="58">
        <v>0</v>
      </c>
      <c r="T8661" s="58">
        <v>0</v>
      </c>
      <c r="U8661" s="58">
        <v>0</v>
      </c>
      <c r="V8661" s="58">
        <v>0</v>
      </c>
      <c r="W8661" s="58">
        <v>0</v>
      </c>
      <c r="X8661" s="58">
        <v>0</v>
      </c>
      <c r="Y8661" s="58">
        <v>0</v>
      </c>
      <c r="Z8661" s="58">
        <v>0</v>
      </c>
      <c r="AA8661" s="58">
        <v>0</v>
      </c>
      <c r="AB8661" s="58">
        <v>0</v>
      </c>
      <c r="AC8661" s="58">
        <v>0</v>
      </c>
      <c r="AD8661" s="58">
        <v>0</v>
      </c>
      <c r="AE8661" s="58">
        <v>0</v>
      </c>
      <c r="AF8661" s="58">
        <v>0</v>
      </c>
      <c r="AG8661" s="58">
        <v>0</v>
      </c>
      <c r="AH8661" s="58">
        <v>0</v>
      </c>
      <c r="AI8661" s="58">
        <v>0</v>
      </c>
      <c r="AK8661" s="64">
        <f t="shared" si="135"/>
        <v>-8.8169507844940258E-3</v>
      </c>
    </row>
    <row r="8662" spans="1:37" x14ac:dyDescent="0.25">
      <c r="A8662">
        <v>8660</v>
      </c>
      <c r="B8662" s="1">
        <v>1.06E-2</v>
      </c>
      <c r="C8662" s="1">
        <v>-1.9718553472350541E-4</v>
      </c>
      <c r="D8662" s="58">
        <v>0.1186890866410337</v>
      </c>
      <c r="E8662" s="58">
        <v>3.6077185322893369E-2</v>
      </c>
      <c r="F8662" s="58">
        <v>0.14973070763997073</v>
      </c>
      <c r="G8662" s="58">
        <v>1.5056195161005672E-2</v>
      </c>
      <c r="H8662" s="58">
        <v>0.14092754453974052</v>
      </c>
      <c r="I8662" s="58">
        <v>8.7133980080088227E-2</v>
      </c>
      <c r="J8662" s="58">
        <v>9.6487009799150647E-2</v>
      </c>
      <c r="K8662" s="58">
        <v>9.1612665592028922E-2</v>
      </c>
      <c r="L8662" s="58">
        <v>8.0399002610471837E-2</v>
      </c>
      <c r="M8662" s="58">
        <v>0.10986824959317973</v>
      </c>
      <c r="N8662" s="58">
        <v>7.4018373020436512E-2</v>
      </c>
      <c r="O8662" s="58">
        <v>0</v>
      </c>
      <c r="P8662" s="58">
        <v>0</v>
      </c>
      <c r="Q8662" s="58">
        <v>0</v>
      </c>
      <c r="R8662" s="58">
        <v>0</v>
      </c>
      <c r="S8662" s="58">
        <v>0</v>
      </c>
      <c r="T8662" s="58">
        <v>0</v>
      </c>
      <c r="U8662" s="58">
        <v>0</v>
      </c>
      <c r="V8662" s="58">
        <v>0</v>
      </c>
      <c r="W8662" s="58">
        <v>0</v>
      </c>
      <c r="X8662" s="58">
        <v>0</v>
      </c>
      <c r="Y8662" s="58">
        <v>0</v>
      </c>
      <c r="Z8662" s="58">
        <v>0</v>
      </c>
      <c r="AA8662" s="58">
        <v>0</v>
      </c>
      <c r="AB8662" s="58">
        <v>0</v>
      </c>
      <c r="AC8662" s="58">
        <v>0</v>
      </c>
      <c r="AD8662" s="58">
        <v>0</v>
      </c>
      <c r="AE8662" s="58">
        <v>0</v>
      </c>
      <c r="AF8662" s="58">
        <v>0</v>
      </c>
      <c r="AG8662" s="58">
        <v>0</v>
      </c>
      <c r="AH8662" s="58">
        <v>0</v>
      </c>
      <c r="AI8662" s="58">
        <v>0</v>
      </c>
      <c r="AK8662" s="64">
        <f t="shared" si="135"/>
        <v>-1.8602408936179756E-2</v>
      </c>
    </row>
    <row r="8663" spans="1:37" x14ac:dyDescent="0.25">
      <c r="A8663">
        <v>8661</v>
      </c>
      <c r="B8663" s="1">
        <v>1.1599999999999999E-2</v>
      </c>
      <c r="C8663" s="1">
        <v>-3.97713210914376E-6</v>
      </c>
      <c r="D8663" s="58">
        <v>0.1525418938517529</v>
      </c>
      <c r="E8663" s="58">
        <v>9.5404810513899915E-2</v>
      </c>
      <c r="F8663" s="58">
        <v>1.9588466701393387E-2</v>
      </c>
      <c r="G8663" s="58">
        <v>4.6124302833983631E-2</v>
      </c>
      <c r="H8663" s="58">
        <v>0.13399307407198965</v>
      </c>
      <c r="I8663" s="58">
        <v>5.2410527884456742E-2</v>
      </c>
      <c r="J8663" s="58">
        <v>7.830503523414678E-2</v>
      </c>
      <c r="K8663" s="58">
        <v>0.1338490273285203</v>
      </c>
      <c r="L8663" s="58">
        <v>8.2688750717238843E-2</v>
      </c>
      <c r="M8663" s="58">
        <v>0.13852082383565106</v>
      </c>
      <c r="N8663" s="58">
        <v>6.6573287026966813E-2</v>
      </c>
      <c r="O8663" s="58">
        <v>0</v>
      </c>
      <c r="P8663" s="58">
        <v>0</v>
      </c>
      <c r="Q8663" s="58">
        <v>0</v>
      </c>
      <c r="R8663" s="58">
        <v>0</v>
      </c>
      <c r="S8663" s="58">
        <v>0</v>
      </c>
      <c r="T8663" s="58">
        <v>0</v>
      </c>
      <c r="U8663" s="58">
        <v>0</v>
      </c>
      <c r="V8663" s="58">
        <v>0</v>
      </c>
      <c r="W8663" s="58">
        <v>0</v>
      </c>
      <c r="X8663" s="58">
        <v>0</v>
      </c>
      <c r="Y8663" s="58">
        <v>0</v>
      </c>
      <c r="Z8663" s="58">
        <v>0</v>
      </c>
      <c r="AA8663" s="58">
        <v>0</v>
      </c>
      <c r="AB8663" s="58">
        <v>0</v>
      </c>
      <c r="AC8663" s="58">
        <v>0</v>
      </c>
      <c r="AD8663" s="58">
        <v>0</v>
      </c>
      <c r="AE8663" s="58">
        <v>0</v>
      </c>
      <c r="AF8663" s="58">
        <v>0</v>
      </c>
      <c r="AG8663" s="58">
        <v>0</v>
      </c>
      <c r="AH8663" s="58">
        <v>0</v>
      </c>
      <c r="AI8663" s="58">
        <v>0</v>
      </c>
      <c r="AK8663" s="64">
        <f t="shared" si="135"/>
        <v>-3.4285621630549657E-4</v>
      </c>
    </row>
    <row r="8664" spans="1:37" x14ac:dyDescent="0.25">
      <c r="A8664">
        <v>8662</v>
      </c>
      <c r="B8664" s="1">
        <v>1.1900000000000001E-2</v>
      </c>
      <c r="C8664" s="1">
        <v>1.4742545585699291E-4</v>
      </c>
      <c r="D8664" s="58">
        <v>1.4066667364595477E-2</v>
      </c>
      <c r="E8664" s="58">
        <v>0.12564870200704431</v>
      </c>
      <c r="F8664" s="58">
        <v>0.12461351314879834</v>
      </c>
      <c r="G8664" s="58">
        <v>0.10347538535596365</v>
      </c>
      <c r="H8664" s="58">
        <v>5.8706607257154445E-2</v>
      </c>
      <c r="I8664" s="58">
        <v>4.6416981159355915E-3</v>
      </c>
      <c r="J8664" s="58">
        <v>0.14274074817797433</v>
      </c>
      <c r="K8664" s="58">
        <v>0.10626697024125233</v>
      </c>
      <c r="L8664" s="58">
        <v>0.10896403850792169</v>
      </c>
      <c r="M8664" s="58">
        <v>0.12905815186230163</v>
      </c>
      <c r="N8664" s="58">
        <v>8.1817517961058225E-2</v>
      </c>
      <c r="O8664" s="58">
        <v>0</v>
      </c>
      <c r="P8664" s="58">
        <v>0</v>
      </c>
      <c r="Q8664" s="58">
        <v>0</v>
      </c>
      <c r="R8664" s="58">
        <v>0</v>
      </c>
      <c r="S8664" s="58">
        <v>0</v>
      </c>
      <c r="T8664" s="58">
        <v>0</v>
      </c>
      <c r="U8664" s="58">
        <v>0</v>
      </c>
      <c r="V8664" s="58">
        <v>0</v>
      </c>
      <c r="W8664" s="58">
        <v>0</v>
      </c>
      <c r="X8664" s="58">
        <v>0</v>
      </c>
      <c r="Y8664" s="58">
        <v>0</v>
      </c>
      <c r="Z8664" s="58">
        <v>0</v>
      </c>
      <c r="AA8664" s="58">
        <v>0</v>
      </c>
      <c r="AB8664" s="58">
        <v>0</v>
      </c>
      <c r="AC8664" s="58">
        <v>0</v>
      </c>
      <c r="AD8664" s="58">
        <v>0</v>
      </c>
      <c r="AE8664" s="58">
        <v>0</v>
      </c>
      <c r="AF8664" s="58">
        <v>0</v>
      </c>
      <c r="AG8664" s="58">
        <v>0</v>
      </c>
      <c r="AH8664" s="58">
        <v>0</v>
      </c>
      <c r="AI8664" s="58">
        <v>0</v>
      </c>
      <c r="AK8664" s="64">
        <f t="shared" si="135"/>
        <v>1.2388693769495201E-2</v>
      </c>
    </row>
    <row r="8665" spans="1:37" x14ac:dyDescent="0.25">
      <c r="A8665">
        <v>8663</v>
      </c>
      <c r="B8665" s="1">
        <v>1.38E-2</v>
      </c>
      <c r="C8665" s="1">
        <v>2.7972027076859468E-4</v>
      </c>
      <c r="D8665" s="58">
        <v>9.4783529978862094E-2</v>
      </c>
      <c r="E8665" s="58">
        <v>0.19557919979694435</v>
      </c>
      <c r="F8665" s="58">
        <v>0.13077123609068986</v>
      </c>
      <c r="G8665" s="58">
        <v>1.9433932085448927E-2</v>
      </c>
      <c r="H8665" s="58">
        <v>3.3328355280257141E-2</v>
      </c>
      <c r="I8665" s="58">
        <v>0.14093249342408834</v>
      </c>
      <c r="J8665" s="58">
        <v>9.2774656428972341E-2</v>
      </c>
      <c r="K8665" s="58">
        <v>4.2156009711699178E-3</v>
      </c>
      <c r="L8665" s="58">
        <v>3.3717018295674292E-2</v>
      </c>
      <c r="M8665" s="58">
        <v>7.026056392891783E-2</v>
      </c>
      <c r="N8665" s="58">
        <v>0.18420341371897497</v>
      </c>
      <c r="O8665" s="58">
        <v>0</v>
      </c>
      <c r="P8665" s="58">
        <v>0</v>
      </c>
      <c r="Q8665" s="58">
        <v>0</v>
      </c>
      <c r="R8665" s="58">
        <v>0</v>
      </c>
      <c r="S8665" s="58">
        <v>0</v>
      </c>
      <c r="T8665" s="58">
        <v>0</v>
      </c>
      <c r="U8665" s="58">
        <v>0</v>
      </c>
      <c r="V8665" s="58">
        <v>0</v>
      </c>
      <c r="W8665" s="58">
        <v>0</v>
      </c>
      <c r="X8665" s="58">
        <v>0</v>
      </c>
      <c r="Y8665" s="58">
        <v>0</v>
      </c>
      <c r="Z8665" s="58">
        <v>0</v>
      </c>
      <c r="AA8665" s="58">
        <v>0</v>
      </c>
      <c r="AB8665" s="58">
        <v>0</v>
      </c>
      <c r="AC8665" s="58">
        <v>0</v>
      </c>
      <c r="AD8665" s="58">
        <v>0</v>
      </c>
      <c r="AE8665" s="58">
        <v>0</v>
      </c>
      <c r="AF8665" s="58">
        <v>0</v>
      </c>
      <c r="AG8665" s="58">
        <v>0</v>
      </c>
      <c r="AH8665" s="58">
        <v>0</v>
      </c>
      <c r="AI8665" s="58">
        <v>0</v>
      </c>
      <c r="AK8665" s="64">
        <f t="shared" si="135"/>
        <v>2.0269584838303961E-2</v>
      </c>
    </row>
    <row r="8666" spans="1:37" x14ac:dyDescent="0.25">
      <c r="A8666">
        <v>8664</v>
      </c>
      <c r="B8666" s="1">
        <v>1.35E-2</v>
      </c>
      <c r="C8666" s="1">
        <v>1.308592662560301E-4</v>
      </c>
      <c r="D8666" s="58">
        <v>0.12480869496613813</v>
      </c>
      <c r="E8666" s="58">
        <v>0.12082223071622743</v>
      </c>
      <c r="F8666" s="58">
        <v>0.10678843372902874</v>
      </c>
      <c r="G8666" s="58">
        <v>0.14501230316073555</v>
      </c>
      <c r="H8666" s="58">
        <v>3.8857671432677689E-2</v>
      </c>
      <c r="I8666" s="58">
        <v>0.11193186064037426</v>
      </c>
      <c r="J8666" s="58">
        <v>0.13567735594575708</v>
      </c>
      <c r="K8666" s="58">
        <v>5.5884681592267248E-2</v>
      </c>
      <c r="L8666" s="58">
        <v>8.8649594018068489E-2</v>
      </c>
      <c r="M8666" s="58">
        <v>8.5620191800134735E-3</v>
      </c>
      <c r="N8666" s="58">
        <v>6.3005154618712117E-2</v>
      </c>
      <c r="O8666" s="58">
        <v>0</v>
      </c>
      <c r="P8666" s="58">
        <v>0</v>
      </c>
      <c r="Q8666" s="58">
        <v>0</v>
      </c>
      <c r="R8666" s="58">
        <v>0</v>
      </c>
      <c r="S8666" s="58">
        <v>0</v>
      </c>
      <c r="T8666" s="58">
        <v>0</v>
      </c>
      <c r="U8666" s="58">
        <v>0</v>
      </c>
      <c r="V8666" s="58">
        <v>0</v>
      </c>
      <c r="W8666" s="58">
        <v>0</v>
      </c>
      <c r="X8666" s="58">
        <v>0</v>
      </c>
      <c r="Y8666" s="58">
        <v>0</v>
      </c>
      <c r="Z8666" s="58">
        <v>0</v>
      </c>
      <c r="AA8666" s="58">
        <v>0</v>
      </c>
      <c r="AB8666" s="58">
        <v>0</v>
      </c>
      <c r="AC8666" s="58">
        <v>0</v>
      </c>
      <c r="AD8666" s="58">
        <v>0</v>
      </c>
      <c r="AE8666" s="58">
        <v>0</v>
      </c>
      <c r="AF8666" s="58">
        <v>0</v>
      </c>
      <c r="AG8666" s="58">
        <v>0</v>
      </c>
      <c r="AH8666" s="58">
        <v>0</v>
      </c>
      <c r="AI8666" s="58">
        <v>0</v>
      </c>
      <c r="AK8666" s="64">
        <f t="shared" si="135"/>
        <v>9.6932789819281547E-3</v>
      </c>
    </row>
    <row r="8667" spans="1:37" x14ac:dyDescent="0.25">
      <c r="A8667">
        <v>8665</v>
      </c>
      <c r="B8667" s="1">
        <v>1.04E-2</v>
      </c>
      <c r="C8667" s="1">
        <v>-2.6115607365179699E-5</v>
      </c>
      <c r="D8667" s="58">
        <v>8.0169209289684851E-2</v>
      </c>
      <c r="E8667" s="58">
        <v>4.7913196859127315E-4</v>
      </c>
      <c r="F8667" s="58">
        <v>5.0059165355345485E-2</v>
      </c>
      <c r="G8667" s="58">
        <v>0.16144143802519439</v>
      </c>
      <c r="H8667" s="58">
        <v>0.15620074671793147</v>
      </c>
      <c r="I8667" s="58">
        <v>7.8497391124639354E-2</v>
      </c>
      <c r="J8667" s="58">
        <v>4.8536237225340673E-2</v>
      </c>
      <c r="K8667" s="58">
        <v>8.0218334730731894E-2</v>
      </c>
      <c r="L8667" s="58">
        <v>0.16697510943007524</v>
      </c>
      <c r="M8667" s="58">
        <v>4.8904187412232708E-2</v>
      </c>
      <c r="N8667" s="58">
        <v>0.12851904872023262</v>
      </c>
      <c r="O8667" s="58">
        <v>0</v>
      </c>
      <c r="P8667" s="58">
        <v>0</v>
      </c>
      <c r="Q8667" s="58">
        <v>0</v>
      </c>
      <c r="R8667" s="58">
        <v>0</v>
      </c>
      <c r="S8667" s="58">
        <v>0</v>
      </c>
      <c r="T8667" s="58">
        <v>0</v>
      </c>
      <c r="U8667" s="58">
        <v>0</v>
      </c>
      <c r="V8667" s="58">
        <v>0</v>
      </c>
      <c r="W8667" s="58">
        <v>0</v>
      </c>
      <c r="X8667" s="58">
        <v>0</v>
      </c>
      <c r="Y8667" s="58">
        <v>0</v>
      </c>
      <c r="Z8667" s="58">
        <v>0</v>
      </c>
      <c r="AA8667" s="58">
        <v>0</v>
      </c>
      <c r="AB8667" s="58">
        <v>0</v>
      </c>
      <c r="AC8667" s="58">
        <v>0</v>
      </c>
      <c r="AD8667" s="58">
        <v>0</v>
      </c>
      <c r="AE8667" s="58">
        <v>0</v>
      </c>
      <c r="AF8667" s="58">
        <v>0</v>
      </c>
      <c r="AG8667" s="58">
        <v>0</v>
      </c>
      <c r="AH8667" s="58">
        <v>0</v>
      </c>
      <c r="AI8667" s="58">
        <v>0</v>
      </c>
      <c r="AK8667" s="64">
        <f t="shared" si="135"/>
        <v>-2.5111160928057404E-3</v>
      </c>
    </row>
    <row r="8668" spans="1:37" x14ac:dyDescent="0.25">
      <c r="A8668">
        <v>8666</v>
      </c>
      <c r="B8668" s="1">
        <v>1.17E-2</v>
      </c>
      <c r="C8668" s="1">
        <v>-1.0980787892702174E-4</v>
      </c>
      <c r="D8668" s="58">
        <v>5.9558104415306824E-2</v>
      </c>
      <c r="E8668" s="58">
        <v>6.3839883829038713E-2</v>
      </c>
      <c r="F8668" s="58">
        <v>3.9479199750940608E-2</v>
      </c>
      <c r="G8668" s="58">
        <v>0.14892537381797216</v>
      </c>
      <c r="H8668" s="58">
        <v>0.14695211848587592</v>
      </c>
      <c r="I8668" s="58">
        <v>3.737305896520942E-2</v>
      </c>
      <c r="J8668" s="58">
        <v>9.8084827402486183E-2</v>
      </c>
      <c r="K8668" s="58">
        <v>0.14380321919932865</v>
      </c>
      <c r="L8668" s="58">
        <v>7.514364826891622E-3</v>
      </c>
      <c r="M8668" s="58">
        <v>0.15555305370870084</v>
      </c>
      <c r="N8668" s="58">
        <v>9.8916795598249035E-2</v>
      </c>
      <c r="O8668" s="58">
        <v>0</v>
      </c>
      <c r="P8668" s="58">
        <v>0</v>
      </c>
      <c r="Q8668" s="58">
        <v>0</v>
      </c>
      <c r="R8668" s="58">
        <v>0</v>
      </c>
      <c r="S8668" s="58">
        <v>0</v>
      </c>
      <c r="T8668" s="58">
        <v>0</v>
      </c>
      <c r="U8668" s="58">
        <v>0</v>
      </c>
      <c r="V8668" s="58">
        <v>0</v>
      </c>
      <c r="W8668" s="58">
        <v>0</v>
      </c>
      <c r="X8668" s="58">
        <v>0</v>
      </c>
      <c r="Y8668" s="58">
        <v>0</v>
      </c>
      <c r="Z8668" s="58">
        <v>0</v>
      </c>
      <c r="AA8668" s="58">
        <v>0</v>
      </c>
      <c r="AB8668" s="58">
        <v>0</v>
      </c>
      <c r="AC8668" s="58">
        <v>0</v>
      </c>
      <c r="AD8668" s="58">
        <v>0</v>
      </c>
      <c r="AE8668" s="58">
        <v>0</v>
      </c>
      <c r="AF8668" s="58">
        <v>0</v>
      </c>
      <c r="AG8668" s="58">
        <v>0</v>
      </c>
      <c r="AH8668" s="58">
        <v>0</v>
      </c>
      <c r="AI8668" s="58">
        <v>0</v>
      </c>
      <c r="AK8668" s="64">
        <f t="shared" si="135"/>
        <v>-9.3852887971813456E-3</v>
      </c>
    </row>
    <row r="8669" spans="1:37" x14ac:dyDescent="0.25">
      <c r="A8669">
        <v>8667</v>
      </c>
      <c r="B8669" s="1">
        <v>1.4200000000000001E-2</v>
      </c>
      <c r="C8669" s="1">
        <v>-7.0305324989523952E-5</v>
      </c>
      <c r="D8669" s="58">
        <v>0.10586959248996888</v>
      </c>
      <c r="E8669" s="58">
        <v>0.1288490302803193</v>
      </c>
      <c r="F8669" s="58">
        <v>7.357614831352921E-2</v>
      </c>
      <c r="G8669" s="58">
        <v>0.15814655344035006</v>
      </c>
      <c r="H8669" s="58">
        <v>5.6213571771473556E-2</v>
      </c>
      <c r="I8669" s="58">
        <v>6.2723953402228777E-2</v>
      </c>
      <c r="J8669" s="58">
        <v>7.4439022176377032E-2</v>
      </c>
      <c r="K8669" s="58">
        <v>0.16163663385208771</v>
      </c>
      <c r="L8669" s="58">
        <v>6.9926329564451523E-2</v>
      </c>
      <c r="M8669" s="58">
        <v>6.2851694942331907E-2</v>
      </c>
      <c r="N8669" s="58">
        <v>4.5767469766881903E-2</v>
      </c>
      <c r="O8669" s="58">
        <v>0</v>
      </c>
      <c r="P8669" s="58">
        <v>0</v>
      </c>
      <c r="Q8669" s="58">
        <v>0</v>
      </c>
      <c r="R8669" s="58">
        <v>0</v>
      </c>
      <c r="S8669" s="58">
        <v>0</v>
      </c>
      <c r="T8669" s="58">
        <v>0</v>
      </c>
      <c r="U8669" s="58">
        <v>0</v>
      </c>
      <c r="V8669" s="58">
        <v>0</v>
      </c>
      <c r="W8669" s="58">
        <v>0</v>
      </c>
      <c r="X8669" s="58">
        <v>0</v>
      </c>
      <c r="Y8669" s="58">
        <v>0</v>
      </c>
      <c r="Z8669" s="58">
        <v>0</v>
      </c>
      <c r="AA8669" s="58">
        <v>0</v>
      </c>
      <c r="AB8669" s="58">
        <v>0</v>
      </c>
      <c r="AC8669" s="58">
        <v>0</v>
      </c>
      <c r="AD8669" s="58">
        <v>0</v>
      </c>
      <c r="AE8669" s="58">
        <v>0</v>
      </c>
      <c r="AF8669" s="58">
        <v>0</v>
      </c>
      <c r="AG8669" s="58">
        <v>0</v>
      </c>
      <c r="AH8669" s="58">
        <v>0</v>
      </c>
      <c r="AI8669" s="58">
        <v>0</v>
      </c>
      <c r="AK8669" s="64">
        <f t="shared" si="135"/>
        <v>-4.9510792246143624E-3</v>
      </c>
    </row>
    <row r="8670" spans="1:37" x14ac:dyDescent="0.25">
      <c r="A8670">
        <v>8668</v>
      </c>
      <c r="B8670" s="1">
        <v>1.1900000000000001E-2</v>
      </c>
      <c r="C8670" s="1">
        <v>2.8041852147575694E-4</v>
      </c>
      <c r="D8670" s="58">
        <v>0.13194827954127206</v>
      </c>
      <c r="E8670" s="58">
        <v>0.12456709999456815</v>
      </c>
      <c r="F8670" s="58">
        <v>9.1004118203541304E-2</v>
      </c>
      <c r="G8670" s="58">
        <v>7.4392372356260256E-2</v>
      </c>
      <c r="H8670" s="58">
        <v>0.11611533288452841</v>
      </c>
      <c r="I8670" s="58">
        <v>2.9216030020451041E-2</v>
      </c>
      <c r="J8670" s="58">
        <v>0.12326467456355665</v>
      </c>
      <c r="K8670" s="58">
        <v>4.6953357606049601E-2</v>
      </c>
      <c r="L8670" s="58">
        <v>0.13119769355174701</v>
      </c>
      <c r="M8670" s="58">
        <v>4.2502167694950743E-2</v>
      </c>
      <c r="N8670" s="58">
        <v>8.8838873583074573E-2</v>
      </c>
      <c r="O8670" s="58">
        <v>0</v>
      </c>
      <c r="P8670" s="58">
        <v>0</v>
      </c>
      <c r="Q8670" s="58">
        <v>0</v>
      </c>
      <c r="R8670" s="58">
        <v>0</v>
      </c>
      <c r="S8670" s="58">
        <v>0</v>
      </c>
      <c r="T8670" s="58">
        <v>0</v>
      </c>
      <c r="U8670" s="58">
        <v>0</v>
      </c>
      <c r="V8670" s="58">
        <v>0</v>
      </c>
      <c r="W8670" s="58">
        <v>0</v>
      </c>
      <c r="X8670" s="58">
        <v>0</v>
      </c>
      <c r="Y8670" s="58">
        <v>0</v>
      </c>
      <c r="Z8670" s="58">
        <v>0</v>
      </c>
      <c r="AA8670" s="58">
        <v>0</v>
      </c>
      <c r="AB8670" s="58">
        <v>0</v>
      </c>
      <c r="AC8670" s="58">
        <v>0</v>
      </c>
      <c r="AD8670" s="58">
        <v>0</v>
      </c>
      <c r="AE8670" s="58">
        <v>0</v>
      </c>
      <c r="AF8670" s="58">
        <v>0</v>
      </c>
      <c r="AG8670" s="58">
        <v>0</v>
      </c>
      <c r="AH8670" s="58">
        <v>0</v>
      </c>
      <c r="AI8670" s="58">
        <v>0</v>
      </c>
      <c r="AK8670" s="64">
        <f t="shared" si="135"/>
        <v>2.3564581636618228E-2</v>
      </c>
    </row>
    <row r="8671" spans="1:37" x14ac:dyDescent="0.25">
      <c r="A8671">
        <v>8669</v>
      </c>
      <c r="B8671" s="1">
        <v>1.14E-2</v>
      </c>
      <c r="C8671" s="1">
        <v>-5.3664883613315505E-5</v>
      </c>
      <c r="D8671" s="58">
        <v>6.0812049797411831E-2</v>
      </c>
      <c r="E8671" s="58">
        <v>6.398765399642363E-2</v>
      </c>
      <c r="F8671" s="58">
        <v>0.14689813547794467</v>
      </c>
      <c r="G8671" s="58">
        <v>1.7231914386736501E-2</v>
      </c>
      <c r="H8671" s="58">
        <v>0.15685781939177035</v>
      </c>
      <c r="I8671" s="58">
        <v>0.10369876050928621</v>
      </c>
      <c r="J8671" s="58">
        <v>0.13249460915234768</v>
      </c>
      <c r="K8671" s="58">
        <v>7.8222315953575997E-2</v>
      </c>
      <c r="L8671" s="58">
        <v>8.6868090170233031E-2</v>
      </c>
      <c r="M8671" s="58">
        <v>1.3546734362227981E-2</v>
      </c>
      <c r="N8671" s="58">
        <v>0.13938191680204221</v>
      </c>
      <c r="O8671" s="58">
        <v>0</v>
      </c>
      <c r="P8671" s="58">
        <v>0</v>
      </c>
      <c r="Q8671" s="58">
        <v>0</v>
      </c>
      <c r="R8671" s="58">
        <v>0</v>
      </c>
      <c r="S8671" s="58">
        <v>0</v>
      </c>
      <c r="T8671" s="58">
        <v>0</v>
      </c>
      <c r="U8671" s="58">
        <v>0</v>
      </c>
      <c r="V8671" s="58">
        <v>0</v>
      </c>
      <c r="W8671" s="58">
        <v>0</v>
      </c>
      <c r="X8671" s="58">
        <v>0</v>
      </c>
      <c r="Y8671" s="58">
        <v>0</v>
      </c>
      <c r="Z8671" s="58">
        <v>0</v>
      </c>
      <c r="AA8671" s="58">
        <v>0</v>
      </c>
      <c r="AB8671" s="58">
        <v>0</v>
      </c>
      <c r="AC8671" s="58">
        <v>0</v>
      </c>
      <c r="AD8671" s="58">
        <v>0</v>
      </c>
      <c r="AE8671" s="58">
        <v>0</v>
      </c>
      <c r="AF8671" s="58">
        <v>0</v>
      </c>
      <c r="AG8671" s="58">
        <v>0</v>
      </c>
      <c r="AH8671" s="58">
        <v>0</v>
      </c>
      <c r="AI8671" s="58">
        <v>0</v>
      </c>
      <c r="AK8671" s="64">
        <f t="shared" si="135"/>
        <v>-4.7074459309925879E-3</v>
      </c>
    </row>
    <row r="8672" spans="1:37" x14ac:dyDescent="0.25">
      <c r="A8672">
        <v>8670</v>
      </c>
      <c r="B8672" s="1">
        <v>1.2699999999999999E-2</v>
      </c>
      <c r="C8672" s="1">
        <v>3.6265465434600609E-5</v>
      </c>
      <c r="D8672" s="58">
        <v>8.2250842653433479E-2</v>
      </c>
      <c r="E8672" s="58">
        <v>0.11410708821694485</v>
      </c>
      <c r="F8672" s="58">
        <v>0.10988550635795785</v>
      </c>
      <c r="G8672" s="58">
        <v>0.13458863959004549</v>
      </c>
      <c r="H8672" s="58">
        <v>7.4936412838100583E-2</v>
      </c>
      <c r="I8672" s="58">
        <v>6.8721429158875733E-2</v>
      </c>
      <c r="J8672" s="58">
        <v>0.12621856166387199</v>
      </c>
      <c r="K8672" s="58">
        <v>7.8098040222684309E-2</v>
      </c>
      <c r="L8672" s="58">
        <v>8.4236287150417019E-3</v>
      </c>
      <c r="M8672" s="58">
        <v>0.11196141531028432</v>
      </c>
      <c r="N8672" s="58">
        <v>9.080843527275978E-2</v>
      </c>
      <c r="O8672" s="58">
        <v>0</v>
      </c>
      <c r="P8672" s="58">
        <v>0</v>
      </c>
      <c r="Q8672" s="58">
        <v>0</v>
      </c>
      <c r="R8672" s="58">
        <v>0</v>
      </c>
      <c r="S8672" s="58">
        <v>0</v>
      </c>
      <c r="T8672" s="58">
        <v>0</v>
      </c>
      <c r="U8672" s="58">
        <v>0</v>
      </c>
      <c r="V8672" s="58">
        <v>0</v>
      </c>
      <c r="W8672" s="58">
        <v>0</v>
      </c>
      <c r="X8672" s="58">
        <v>0</v>
      </c>
      <c r="Y8672" s="58">
        <v>0</v>
      </c>
      <c r="Z8672" s="58">
        <v>0</v>
      </c>
      <c r="AA8672" s="58">
        <v>0</v>
      </c>
      <c r="AB8672" s="58">
        <v>0</v>
      </c>
      <c r="AC8672" s="58">
        <v>0</v>
      </c>
      <c r="AD8672" s="58">
        <v>0</v>
      </c>
      <c r="AE8672" s="58">
        <v>0</v>
      </c>
      <c r="AF8672" s="58">
        <v>0</v>
      </c>
      <c r="AG8672" s="58">
        <v>0</v>
      </c>
      <c r="AH8672" s="58">
        <v>0</v>
      </c>
      <c r="AI8672" s="58">
        <v>0</v>
      </c>
      <c r="AK8672" s="64">
        <f t="shared" si="135"/>
        <v>2.8555484594173708E-3</v>
      </c>
    </row>
    <row r="8673" spans="1:37" x14ac:dyDescent="0.25">
      <c r="A8673">
        <v>8671</v>
      </c>
      <c r="B8673" s="1">
        <v>1.04E-2</v>
      </c>
      <c r="C8673" s="1">
        <v>7.6275681099102218E-5</v>
      </c>
      <c r="D8673" s="58">
        <v>2.2362531934241807E-2</v>
      </c>
      <c r="E8673" s="58">
        <v>2.875226040592929E-3</v>
      </c>
      <c r="F8673" s="58">
        <v>0.11561688876255924</v>
      </c>
      <c r="G8673" s="58">
        <v>0.16686539525592473</v>
      </c>
      <c r="H8673" s="58">
        <v>0.14430344540523951</v>
      </c>
      <c r="I8673" s="58">
        <v>1.6307650969295796E-2</v>
      </c>
      <c r="J8673" s="58">
        <v>0.15310158463864232</v>
      </c>
      <c r="K8673" s="58">
        <v>5.338350129279109E-2</v>
      </c>
      <c r="L8673" s="58">
        <v>0.13672553524861419</v>
      </c>
      <c r="M8673" s="58">
        <v>7.4393021826695771E-2</v>
      </c>
      <c r="N8673" s="58">
        <v>0.11406521862540261</v>
      </c>
      <c r="O8673" s="58">
        <v>0</v>
      </c>
      <c r="P8673" s="58">
        <v>0</v>
      </c>
      <c r="Q8673" s="58">
        <v>0</v>
      </c>
      <c r="R8673" s="58">
        <v>0</v>
      </c>
      <c r="S8673" s="58">
        <v>0</v>
      </c>
      <c r="T8673" s="58">
        <v>0</v>
      </c>
      <c r="U8673" s="58">
        <v>0</v>
      </c>
      <c r="V8673" s="58">
        <v>0</v>
      </c>
      <c r="W8673" s="58">
        <v>0</v>
      </c>
      <c r="X8673" s="58">
        <v>0</v>
      </c>
      <c r="Y8673" s="58">
        <v>0</v>
      </c>
      <c r="Z8673" s="58">
        <v>0</v>
      </c>
      <c r="AA8673" s="58">
        <v>0</v>
      </c>
      <c r="AB8673" s="58">
        <v>0</v>
      </c>
      <c r="AC8673" s="58">
        <v>0</v>
      </c>
      <c r="AD8673" s="58">
        <v>0</v>
      </c>
      <c r="AE8673" s="58">
        <v>0</v>
      </c>
      <c r="AF8673" s="58">
        <v>0</v>
      </c>
      <c r="AG8673" s="58">
        <v>0</v>
      </c>
      <c r="AH8673" s="58">
        <v>0</v>
      </c>
      <c r="AI8673" s="58">
        <v>0</v>
      </c>
      <c r="AK8673" s="64">
        <f t="shared" si="135"/>
        <v>7.3342001056829059E-3</v>
      </c>
    </row>
    <row r="8674" spans="1:37" x14ac:dyDescent="0.25">
      <c r="A8674">
        <v>8672</v>
      </c>
      <c r="B8674" s="1">
        <v>1.3299999999999999E-2</v>
      </c>
      <c r="C8674" s="1">
        <v>3.8589227401255222E-4</v>
      </c>
      <c r="D8674" s="58">
        <v>4.0992455956240528E-2</v>
      </c>
      <c r="E8674" s="58">
        <v>0.1884650022422267</v>
      </c>
      <c r="F8674" s="58">
        <v>9.8291192554674583E-2</v>
      </c>
      <c r="G8674" s="58">
        <v>9.8982760394012367E-2</v>
      </c>
      <c r="H8674" s="58">
        <v>2.6614296774574208E-3</v>
      </c>
      <c r="I8674" s="58">
        <v>2.2215350813226637E-2</v>
      </c>
      <c r="J8674" s="58">
        <v>0.10345888513896938</v>
      </c>
      <c r="K8674" s="58">
        <v>7.2458566409196887E-2</v>
      </c>
      <c r="L8674" s="58">
        <v>0.1360730839388711</v>
      </c>
      <c r="M8674" s="58">
        <v>3.4858445799642104E-2</v>
      </c>
      <c r="N8674" s="58">
        <v>0.20154282707548249</v>
      </c>
      <c r="O8674" s="58">
        <v>0</v>
      </c>
      <c r="P8674" s="58">
        <v>0</v>
      </c>
      <c r="Q8674" s="58">
        <v>0</v>
      </c>
      <c r="R8674" s="58">
        <v>0</v>
      </c>
      <c r="S8674" s="58">
        <v>0</v>
      </c>
      <c r="T8674" s="58">
        <v>0</v>
      </c>
      <c r="U8674" s="58">
        <v>0</v>
      </c>
      <c r="V8674" s="58">
        <v>0</v>
      </c>
      <c r="W8674" s="58">
        <v>0</v>
      </c>
      <c r="X8674" s="58">
        <v>0</v>
      </c>
      <c r="Y8674" s="58">
        <v>0</v>
      </c>
      <c r="Z8674" s="58">
        <v>0</v>
      </c>
      <c r="AA8674" s="58">
        <v>0</v>
      </c>
      <c r="AB8674" s="58">
        <v>0</v>
      </c>
      <c r="AC8674" s="58">
        <v>0</v>
      </c>
      <c r="AD8674" s="58">
        <v>0</v>
      </c>
      <c r="AE8674" s="58">
        <v>0</v>
      </c>
      <c r="AF8674" s="58">
        <v>0</v>
      </c>
      <c r="AG8674" s="58">
        <v>0</v>
      </c>
      <c r="AH8674" s="58">
        <v>0</v>
      </c>
      <c r="AI8674" s="58">
        <v>0</v>
      </c>
      <c r="AK8674" s="64">
        <f t="shared" si="135"/>
        <v>2.90144566926731E-2</v>
      </c>
    </row>
    <row r="8675" spans="1:37" x14ac:dyDescent="0.25">
      <c r="A8675">
        <v>8673</v>
      </c>
      <c r="B8675" s="1">
        <v>1.0200000000000001E-2</v>
      </c>
      <c r="C8675" s="1">
        <v>2.6870802156539067E-5</v>
      </c>
      <c r="D8675" s="58">
        <v>0.1107721130458694</v>
      </c>
      <c r="E8675" s="58">
        <v>4.2705957654167313E-2</v>
      </c>
      <c r="F8675" s="58">
        <v>0.11141392222358058</v>
      </c>
      <c r="G8675" s="58">
        <v>4.5631355529104585E-2</v>
      </c>
      <c r="H8675" s="58">
        <v>0.16353791670553688</v>
      </c>
      <c r="I8675" s="58">
        <v>4.7054798041744117E-2</v>
      </c>
      <c r="J8675" s="58">
        <v>7.3490297544699254E-2</v>
      </c>
      <c r="K8675" s="58">
        <v>7.6179438130864252E-2</v>
      </c>
      <c r="L8675" s="58">
        <v>0.16456974778238645</v>
      </c>
      <c r="M8675" s="58">
        <v>3.543020593193523E-3</v>
      </c>
      <c r="N8675" s="58">
        <v>0.16110143274885366</v>
      </c>
      <c r="O8675" s="58">
        <v>0</v>
      </c>
      <c r="P8675" s="58">
        <v>0</v>
      </c>
      <c r="Q8675" s="58">
        <v>0</v>
      </c>
      <c r="R8675" s="58">
        <v>0</v>
      </c>
      <c r="S8675" s="58">
        <v>0</v>
      </c>
      <c r="T8675" s="58">
        <v>0</v>
      </c>
      <c r="U8675" s="58">
        <v>0</v>
      </c>
      <c r="V8675" s="58">
        <v>0</v>
      </c>
      <c r="W8675" s="58">
        <v>0</v>
      </c>
      <c r="X8675" s="58">
        <v>0</v>
      </c>
      <c r="Y8675" s="58">
        <v>0</v>
      </c>
      <c r="Z8675" s="58">
        <v>0</v>
      </c>
      <c r="AA8675" s="58">
        <v>0</v>
      </c>
      <c r="AB8675" s="58">
        <v>0</v>
      </c>
      <c r="AC8675" s="58">
        <v>0</v>
      </c>
      <c r="AD8675" s="58">
        <v>0</v>
      </c>
      <c r="AE8675" s="58">
        <v>0</v>
      </c>
      <c r="AF8675" s="58">
        <v>0</v>
      </c>
      <c r="AG8675" s="58">
        <v>0</v>
      </c>
      <c r="AH8675" s="58">
        <v>0</v>
      </c>
      <c r="AI8675" s="58">
        <v>0</v>
      </c>
      <c r="AK8675" s="64">
        <f t="shared" si="135"/>
        <v>2.6343923682881436E-3</v>
      </c>
    </row>
    <row r="8676" spans="1:37" x14ac:dyDescent="0.25">
      <c r="A8676">
        <v>8674</v>
      </c>
      <c r="B8676" s="1">
        <v>1.4800000000000001E-2</v>
      </c>
      <c r="C8676" s="1">
        <v>3.2238025589070424E-6</v>
      </c>
      <c r="D8676" s="58">
        <v>7.6633187170496594E-2</v>
      </c>
      <c r="E8676" s="58">
        <v>0.17985711597534615</v>
      </c>
      <c r="F8676" s="58">
        <v>0.16931016068530994</v>
      </c>
      <c r="G8676" s="58">
        <v>1.5236546459077373E-2</v>
      </c>
      <c r="H8676" s="58">
        <v>5.6379133431628099E-2</v>
      </c>
      <c r="I8676" s="58">
        <v>0.16273526021871168</v>
      </c>
      <c r="J8676" s="58">
        <v>2.8813393623076472E-2</v>
      </c>
      <c r="K8676" s="58">
        <v>9.8062735640020604E-2</v>
      </c>
      <c r="L8676" s="58">
        <v>0.16360023478285252</v>
      </c>
      <c r="M8676" s="58">
        <v>2.7972116250475871E-2</v>
      </c>
      <c r="N8676" s="58">
        <v>2.1400115763004702E-2</v>
      </c>
      <c r="O8676" s="58">
        <v>0</v>
      </c>
      <c r="P8676" s="58">
        <v>0</v>
      </c>
      <c r="Q8676" s="58">
        <v>0</v>
      </c>
      <c r="R8676" s="58">
        <v>0</v>
      </c>
      <c r="S8676" s="58">
        <v>0</v>
      </c>
      <c r="T8676" s="58">
        <v>0</v>
      </c>
      <c r="U8676" s="58">
        <v>0</v>
      </c>
      <c r="V8676" s="58">
        <v>0</v>
      </c>
      <c r="W8676" s="58">
        <v>0</v>
      </c>
      <c r="X8676" s="58">
        <v>0</v>
      </c>
      <c r="Y8676" s="58">
        <v>0</v>
      </c>
      <c r="Z8676" s="58">
        <v>0</v>
      </c>
      <c r="AA8676" s="58">
        <v>0</v>
      </c>
      <c r="AB8676" s="58">
        <v>0</v>
      </c>
      <c r="AC8676" s="58">
        <v>0</v>
      </c>
      <c r="AD8676" s="58">
        <v>0</v>
      </c>
      <c r="AE8676" s="58">
        <v>0</v>
      </c>
      <c r="AF8676" s="58">
        <v>0</v>
      </c>
      <c r="AG8676" s="58">
        <v>0</v>
      </c>
      <c r="AH8676" s="58">
        <v>0</v>
      </c>
      <c r="AI8676" s="58">
        <v>0</v>
      </c>
      <c r="AK8676" s="64">
        <f t="shared" si="135"/>
        <v>2.1782449722344881E-4</v>
      </c>
    </row>
    <row r="8677" spans="1:37" x14ac:dyDescent="0.25">
      <c r="A8677">
        <v>8675</v>
      </c>
      <c r="B8677" s="1">
        <v>9.5999999999999992E-3</v>
      </c>
      <c r="C8677" s="1">
        <v>4.4364851386643332E-5</v>
      </c>
      <c r="D8677" s="58">
        <v>7.2369334473380273E-2</v>
      </c>
      <c r="E8677" s="58">
        <v>4.7535349196193677E-2</v>
      </c>
      <c r="F8677" s="58">
        <v>1.2234527010768836E-2</v>
      </c>
      <c r="G8677" s="58">
        <v>0.154822039169525</v>
      </c>
      <c r="H8677" s="58">
        <v>4.0622772615351917E-2</v>
      </c>
      <c r="I8677" s="58">
        <v>4.2864108280789515E-2</v>
      </c>
      <c r="J8677" s="58">
        <v>4.3224860702492186E-2</v>
      </c>
      <c r="K8677" s="58">
        <v>0.11030003458458744</v>
      </c>
      <c r="L8677" s="58">
        <v>0.13394530882247715</v>
      </c>
      <c r="M8677" s="58">
        <v>0.17287233400126104</v>
      </c>
      <c r="N8677" s="58">
        <v>0.16920933114317299</v>
      </c>
      <c r="O8677" s="58">
        <v>0</v>
      </c>
      <c r="P8677" s="58">
        <v>0</v>
      </c>
      <c r="Q8677" s="58">
        <v>0</v>
      </c>
      <c r="R8677" s="58">
        <v>0</v>
      </c>
      <c r="S8677" s="58">
        <v>0</v>
      </c>
      <c r="T8677" s="58">
        <v>0</v>
      </c>
      <c r="U8677" s="58">
        <v>0</v>
      </c>
      <c r="V8677" s="58">
        <v>0</v>
      </c>
      <c r="W8677" s="58">
        <v>0</v>
      </c>
      <c r="X8677" s="58">
        <v>0</v>
      </c>
      <c r="Y8677" s="58">
        <v>0</v>
      </c>
      <c r="Z8677" s="58">
        <v>0</v>
      </c>
      <c r="AA8677" s="58">
        <v>0</v>
      </c>
      <c r="AB8677" s="58">
        <v>0</v>
      </c>
      <c r="AC8677" s="58">
        <v>0</v>
      </c>
      <c r="AD8677" s="58">
        <v>0</v>
      </c>
      <c r="AE8677" s="58">
        <v>0</v>
      </c>
      <c r="AF8677" s="58">
        <v>0</v>
      </c>
      <c r="AG8677" s="58">
        <v>0</v>
      </c>
      <c r="AH8677" s="58">
        <v>0</v>
      </c>
      <c r="AI8677" s="58">
        <v>0</v>
      </c>
      <c r="AK8677" s="64">
        <f t="shared" si="135"/>
        <v>4.6213386861086812E-3</v>
      </c>
    </row>
    <row r="8678" spans="1:37" x14ac:dyDescent="0.25">
      <c r="A8678">
        <v>8676</v>
      </c>
      <c r="B8678" s="1">
        <v>1.29E-2</v>
      </c>
      <c r="C8678" s="1">
        <v>-1.5696046786557922E-4</v>
      </c>
      <c r="D8678" s="58">
        <v>4.5463153818322728E-2</v>
      </c>
      <c r="E8678" s="58">
        <v>8.33267997580905E-2</v>
      </c>
      <c r="F8678" s="58">
        <v>0.10587608801658591</v>
      </c>
      <c r="G8678" s="58">
        <v>0.19406335946358386</v>
      </c>
      <c r="H8678" s="58">
        <v>7.6821358525828359E-2</v>
      </c>
      <c r="I8678" s="58">
        <v>0.12269217848834524</v>
      </c>
      <c r="J8678" s="58">
        <v>1.2718649530642147E-2</v>
      </c>
      <c r="K8678" s="58">
        <v>0.11647620154322351</v>
      </c>
      <c r="L8678" s="58">
        <v>6.6607884833964723E-2</v>
      </c>
      <c r="M8678" s="58">
        <v>3.8047847826376081E-2</v>
      </c>
      <c r="N8678" s="58">
        <v>0.13790647819503696</v>
      </c>
      <c r="O8678" s="58">
        <v>0</v>
      </c>
      <c r="P8678" s="58">
        <v>0</v>
      </c>
      <c r="Q8678" s="58">
        <v>0</v>
      </c>
      <c r="R8678" s="58">
        <v>0</v>
      </c>
      <c r="S8678" s="58">
        <v>0</v>
      </c>
      <c r="T8678" s="58">
        <v>0</v>
      </c>
      <c r="U8678" s="58">
        <v>0</v>
      </c>
      <c r="V8678" s="58">
        <v>0</v>
      </c>
      <c r="W8678" s="58">
        <v>0</v>
      </c>
      <c r="X8678" s="58">
        <v>0</v>
      </c>
      <c r="Y8678" s="58">
        <v>0</v>
      </c>
      <c r="Z8678" s="58">
        <v>0</v>
      </c>
      <c r="AA8678" s="58">
        <v>0</v>
      </c>
      <c r="AB8678" s="58">
        <v>0</v>
      </c>
      <c r="AC8678" s="58">
        <v>0</v>
      </c>
      <c r="AD8678" s="58">
        <v>0</v>
      </c>
      <c r="AE8678" s="58">
        <v>0</v>
      </c>
      <c r="AF8678" s="58">
        <v>0</v>
      </c>
      <c r="AG8678" s="58">
        <v>0</v>
      </c>
      <c r="AH8678" s="58">
        <v>0</v>
      </c>
      <c r="AI8678" s="58">
        <v>0</v>
      </c>
      <c r="AK8678" s="64">
        <f t="shared" si="135"/>
        <v>-1.2167478129114668E-2</v>
      </c>
    </row>
    <row r="8679" spans="1:37" x14ac:dyDescent="0.25">
      <c r="A8679">
        <v>8677</v>
      </c>
      <c r="B8679" s="1">
        <v>1.2800000000000001E-2</v>
      </c>
      <c r="C8679" s="1">
        <v>4.1165801223160941E-5</v>
      </c>
      <c r="D8679" s="58">
        <v>8.7377619797483472E-2</v>
      </c>
      <c r="E8679" s="58">
        <v>0.11714056207536698</v>
      </c>
      <c r="F8679" s="58">
        <v>6.8788834657907527E-2</v>
      </c>
      <c r="G8679" s="58">
        <v>0.11356575438057538</v>
      </c>
      <c r="H8679" s="58">
        <v>4.5171389129704337E-2</v>
      </c>
      <c r="I8679" s="58">
        <v>0.10526860289117644</v>
      </c>
      <c r="J8679" s="58">
        <v>0.10828346089114615</v>
      </c>
      <c r="K8679" s="58">
        <v>0.10907988234099127</v>
      </c>
      <c r="L8679" s="58">
        <v>8.4736053787941717E-2</v>
      </c>
      <c r="M8679" s="58">
        <v>6.9197422028007841E-2</v>
      </c>
      <c r="N8679" s="58">
        <v>9.1390418019698771E-2</v>
      </c>
      <c r="O8679" s="58">
        <v>0</v>
      </c>
      <c r="P8679" s="58">
        <v>0</v>
      </c>
      <c r="Q8679" s="58">
        <v>0</v>
      </c>
      <c r="R8679" s="58">
        <v>0</v>
      </c>
      <c r="S8679" s="58">
        <v>0</v>
      </c>
      <c r="T8679" s="58">
        <v>0</v>
      </c>
      <c r="U8679" s="58">
        <v>0</v>
      </c>
      <c r="V8679" s="58">
        <v>0</v>
      </c>
      <c r="W8679" s="58">
        <v>0</v>
      </c>
      <c r="X8679" s="58">
        <v>0</v>
      </c>
      <c r="Y8679" s="58">
        <v>0</v>
      </c>
      <c r="Z8679" s="58">
        <v>0</v>
      </c>
      <c r="AA8679" s="58">
        <v>0</v>
      </c>
      <c r="AB8679" s="58">
        <v>0</v>
      </c>
      <c r="AC8679" s="58">
        <v>0</v>
      </c>
      <c r="AD8679" s="58">
        <v>0</v>
      </c>
      <c r="AE8679" s="58">
        <v>0</v>
      </c>
      <c r="AF8679" s="58">
        <v>0</v>
      </c>
      <c r="AG8679" s="58">
        <v>0</v>
      </c>
      <c r="AH8679" s="58">
        <v>0</v>
      </c>
      <c r="AI8679" s="58">
        <v>0</v>
      </c>
      <c r="AK8679" s="64">
        <f t="shared" si="135"/>
        <v>3.2160782205594486E-3</v>
      </c>
    </row>
    <row r="8680" spans="1:37" x14ac:dyDescent="0.25">
      <c r="A8680">
        <v>8678</v>
      </c>
      <c r="B8680" s="1">
        <v>1.14E-2</v>
      </c>
      <c r="C8680" s="1">
        <v>2.7113770596318159E-4</v>
      </c>
      <c r="D8680" s="58">
        <v>0.14110791519548566</v>
      </c>
      <c r="E8680" s="58">
        <v>0.12518135938845512</v>
      </c>
      <c r="F8680" s="58">
        <v>1.1824294753758506E-2</v>
      </c>
      <c r="G8680" s="58">
        <v>1.2628400991098615E-6</v>
      </c>
      <c r="H8680" s="58">
        <v>3.4220309771967425E-2</v>
      </c>
      <c r="I8680" s="58">
        <v>0.17772282211151869</v>
      </c>
      <c r="J8680" s="58">
        <v>6.5561073910868531E-2</v>
      </c>
      <c r="K8680" s="58">
        <v>1.8001232681299901E-2</v>
      </c>
      <c r="L8680" s="58">
        <v>0.13401354830591014</v>
      </c>
      <c r="M8680" s="58">
        <v>0.11815985130360952</v>
      </c>
      <c r="N8680" s="58">
        <v>0.17420632973702727</v>
      </c>
      <c r="O8680" s="58">
        <v>0</v>
      </c>
      <c r="P8680" s="58">
        <v>0</v>
      </c>
      <c r="Q8680" s="58">
        <v>0</v>
      </c>
      <c r="R8680" s="58">
        <v>0</v>
      </c>
      <c r="S8680" s="58">
        <v>0</v>
      </c>
      <c r="T8680" s="58">
        <v>0</v>
      </c>
      <c r="U8680" s="58">
        <v>0</v>
      </c>
      <c r="V8680" s="58">
        <v>0</v>
      </c>
      <c r="W8680" s="58">
        <v>0</v>
      </c>
      <c r="X8680" s="58">
        <v>0</v>
      </c>
      <c r="Y8680" s="58">
        <v>0</v>
      </c>
      <c r="Z8680" s="58">
        <v>0</v>
      </c>
      <c r="AA8680" s="58">
        <v>0</v>
      </c>
      <c r="AB8680" s="58">
        <v>0</v>
      </c>
      <c r="AC8680" s="58">
        <v>0</v>
      </c>
      <c r="AD8680" s="58">
        <v>0</v>
      </c>
      <c r="AE8680" s="58">
        <v>0</v>
      </c>
      <c r="AF8680" s="58">
        <v>0</v>
      </c>
      <c r="AG8680" s="58">
        <v>0</v>
      </c>
      <c r="AH8680" s="58">
        <v>0</v>
      </c>
      <c r="AI8680" s="58">
        <v>0</v>
      </c>
      <c r="AK8680" s="64">
        <f t="shared" si="135"/>
        <v>2.3784009295015927E-2</v>
      </c>
    </row>
    <row r="8681" spans="1:37" x14ac:dyDescent="0.25">
      <c r="A8681">
        <v>8679</v>
      </c>
      <c r="B8681" s="1">
        <v>1.24E-2</v>
      </c>
      <c r="C8681" s="1">
        <v>2.7098189306519498E-4</v>
      </c>
      <c r="D8681" s="58">
        <v>5.6540230734976292E-2</v>
      </c>
      <c r="E8681" s="58">
        <v>0.14439487375505328</v>
      </c>
      <c r="F8681" s="58">
        <v>0.16798029970112446</v>
      </c>
      <c r="G8681" s="58">
        <v>8.7217143983241249E-2</v>
      </c>
      <c r="H8681" s="58">
        <v>6.6338723740811747E-2</v>
      </c>
      <c r="I8681" s="58">
        <v>0.10844793802782034</v>
      </c>
      <c r="J8681" s="58">
        <v>7.6264199594228213E-2</v>
      </c>
      <c r="K8681" s="58">
        <v>1.757836966239689E-4</v>
      </c>
      <c r="L8681" s="58">
        <v>0.14615151002537574</v>
      </c>
      <c r="M8681" s="58">
        <v>5.658880195253479E-3</v>
      </c>
      <c r="N8681" s="58">
        <v>0.14083041654549133</v>
      </c>
      <c r="O8681" s="58">
        <v>0</v>
      </c>
      <c r="P8681" s="58">
        <v>0</v>
      </c>
      <c r="Q8681" s="58">
        <v>0</v>
      </c>
      <c r="R8681" s="58">
        <v>0</v>
      </c>
      <c r="S8681" s="58">
        <v>0</v>
      </c>
      <c r="T8681" s="58">
        <v>0</v>
      </c>
      <c r="U8681" s="58">
        <v>0</v>
      </c>
      <c r="V8681" s="58">
        <v>0</v>
      </c>
      <c r="W8681" s="58">
        <v>0</v>
      </c>
      <c r="X8681" s="58">
        <v>0</v>
      </c>
      <c r="Y8681" s="58">
        <v>0</v>
      </c>
      <c r="Z8681" s="58">
        <v>0</v>
      </c>
      <c r="AA8681" s="58">
        <v>0</v>
      </c>
      <c r="AB8681" s="58">
        <v>0</v>
      </c>
      <c r="AC8681" s="58">
        <v>0</v>
      </c>
      <c r="AD8681" s="58">
        <v>0</v>
      </c>
      <c r="AE8681" s="58">
        <v>0</v>
      </c>
      <c r="AF8681" s="58">
        <v>0</v>
      </c>
      <c r="AG8681" s="58">
        <v>0</v>
      </c>
      <c r="AH8681" s="58">
        <v>0</v>
      </c>
      <c r="AI8681" s="58">
        <v>0</v>
      </c>
      <c r="AK8681" s="64">
        <f t="shared" si="135"/>
        <v>2.1853378472999598E-2</v>
      </c>
    </row>
    <row r="8682" spans="1:37" x14ac:dyDescent="0.25">
      <c r="A8682">
        <v>8680</v>
      </c>
      <c r="B8682" s="1">
        <v>1.3299999999999999E-2</v>
      </c>
      <c r="C8682" s="1">
        <v>4.3981873440145059E-4</v>
      </c>
      <c r="D8682" s="58">
        <v>3.5934078854914689E-2</v>
      </c>
      <c r="E8682" s="58">
        <v>0.16852754852195109</v>
      </c>
      <c r="F8682" s="58">
        <v>2.3247094337409933E-2</v>
      </c>
      <c r="G8682" s="58">
        <v>0.1736624622577366</v>
      </c>
      <c r="H8682" s="58">
        <v>2.7510943349619916E-2</v>
      </c>
      <c r="I8682" s="58">
        <v>9.9052304464346097E-2</v>
      </c>
      <c r="J8682" s="58">
        <v>0.14902049025793984</v>
      </c>
      <c r="K8682" s="58">
        <v>1.5287615799630592E-2</v>
      </c>
      <c r="L8682" s="58">
        <v>3.4657665478579673E-2</v>
      </c>
      <c r="M8682" s="58">
        <v>0.10466937184359487</v>
      </c>
      <c r="N8682" s="58">
        <v>0.1684304248342767</v>
      </c>
      <c r="O8682" s="58">
        <v>0</v>
      </c>
      <c r="P8682" s="58">
        <v>0</v>
      </c>
      <c r="Q8682" s="58">
        <v>0</v>
      </c>
      <c r="R8682" s="58">
        <v>0</v>
      </c>
      <c r="S8682" s="58">
        <v>0</v>
      </c>
      <c r="T8682" s="58">
        <v>0</v>
      </c>
      <c r="U8682" s="58">
        <v>0</v>
      </c>
      <c r="V8682" s="58">
        <v>0</v>
      </c>
      <c r="W8682" s="58">
        <v>0</v>
      </c>
      <c r="X8682" s="58">
        <v>0</v>
      </c>
      <c r="Y8682" s="58">
        <v>0</v>
      </c>
      <c r="Z8682" s="58">
        <v>0</v>
      </c>
      <c r="AA8682" s="58">
        <v>0</v>
      </c>
      <c r="AB8682" s="58">
        <v>0</v>
      </c>
      <c r="AC8682" s="58">
        <v>0</v>
      </c>
      <c r="AD8682" s="58">
        <v>0</v>
      </c>
      <c r="AE8682" s="58">
        <v>0</v>
      </c>
      <c r="AF8682" s="58">
        <v>0</v>
      </c>
      <c r="AG8682" s="58">
        <v>0</v>
      </c>
      <c r="AH8682" s="58">
        <v>0</v>
      </c>
      <c r="AI8682" s="58">
        <v>0</v>
      </c>
      <c r="AK8682" s="64">
        <f t="shared" si="135"/>
        <v>3.3069077774545159E-2</v>
      </c>
    </row>
    <row r="8683" spans="1:37" x14ac:dyDescent="0.25">
      <c r="A8683">
        <v>8681</v>
      </c>
      <c r="B8683" s="1">
        <v>1.06E-2</v>
      </c>
      <c r="C8683" s="1">
        <v>1.6519317135815532E-4</v>
      </c>
      <c r="D8683" s="58">
        <v>6.9265881660709211E-2</v>
      </c>
      <c r="E8683" s="58">
        <v>8.447756128768838E-2</v>
      </c>
      <c r="F8683" s="58">
        <v>1.4103288096096487E-2</v>
      </c>
      <c r="G8683" s="58">
        <v>4.95731010176505E-2</v>
      </c>
      <c r="H8683" s="58">
        <v>9.9425569167029854E-2</v>
      </c>
      <c r="I8683" s="58">
        <v>2.6099636603616055E-2</v>
      </c>
      <c r="J8683" s="58">
        <v>0.18332511642866173</v>
      </c>
      <c r="K8683" s="58">
        <v>0.12055896099334319</v>
      </c>
      <c r="L8683" s="58">
        <v>0.11488299671013939</v>
      </c>
      <c r="M8683" s="58">
        <v>0.15399821754335616</v>
      </c>
      <c r="N8683" s="58">
        <v>8.4289670491709115E-2</v>
      </c>
      <c r="O8683" s="58">
        <v>0</v>
      </c>
      <c r="P8683" s="58">
        <v>0</v>
      </c>
      <c r="Q8683" s="58">
        <v>0</v>
      </c>
      <c r="R8683" s="58">
        <v>0</v>
      </c>
      <c r="S8683" s="58">
        <v>0</v>
      </c>
      <c r="T8683" s="58">
        <v>0</v>
      </c>
      <c r="U8683" s="58">
        <v>0</v>
      </c>
      <c r="V8683" s="58">
        <v>0</v>
      </c>
      <c r="W8683" s="58">
        <v>0</v>
      </c>
      <c r="X8683" s="58">
        <v>0</v>
      </c>
      <c r="Y8683" s="58">
        <v>0</v>
      </c>
      <c r="Z8683" s="58">
        <v>0</v>
      </c>
      <c r="AA8683" s="58">
        <v>0</v>
      </c>
      <c r="AB8683" s="58">
        <v>0</v>
      </c>
      <c r="AC8683" s="58">
        <v>0</v>
      </c>
      <c r="AD8683" s="58">
        <v>0</v>
      </c>
      <c r="AE8683" s="58">
        <v>0</v>
      </c>
      <c r="AF8683" s="58">
        <v>0</v>
      </c>
      <c r="AG8683" s="58">
        <v>0</v>
      </c>
      <c r="AH8683" s="58">
        <v>0</v>
      </c>
      <c r="AI8683" s="58">
        <v>0</v>
      </c>
      <c r="AK8683" s="64">
        <f t="shared" si="135"/>
        <v>1.5584261448882577E-2</v>
      </c>
    </row>
    <row r="8684" spans="1:37" x14ac:dyDescent="0.25">
      <c r="A8684">
        <v>8682</v>
      </c>
      <c r="B8684" s="1">
        <v>9.7999999999999997E-3</v>
      </c>
      <c r="C8684" s="1">
        <v>2.2011769917651815E-4</v>
      </c>
      <c r="D8684" s="58">
        <v>0.11557183384460633</v>
      </c>
      <c r="E8684" s="58">
        <v>4.5442485976760393E-2</v>
      </c>
      <c r="F8684" s="58">
        <v>1.2100042711847886E-2</v>
      </c>
      <c r="G8684" s="58">
        <v>4.5445079739366658E-2</v>
      </c>
      <c r="H8684" s="58">
        <v>0.13076239888148222</v>
      </c>
      <c r="I8684" s="58">
        <v>0.11589972743594738</v>
      </c>
      <c r="J8684" s="58">
        <v>0.14833866416143235</v>
      </c>
      <c r="K8684" s="58">
        <v>2.3231248533131771E-2</v>
      </c>
      <c r="L8684" s="58">
        <v>0.1280474314250043</v>
      </c>
      <c r="M8684" s="58">
        <v>9.9223539570504643E-2</v>
      </c>
      <c r="N8684" s="58">
        <v>0.13593754771991617</v>
      </c>
      <c r="O8684" s="58">
        <v>0</v>
      </c>
      <c r="P8684" s="58">
        <v>0</v>
      </c>
      <c r="Q8684" s="58">
        <v>0</v>
      </c>
      <c r="R8684" s="58">
        <v>0</v>
      </c>
      <c r="S8684" s="58">
        <v>0</v>
      </c>
      <c r="T8684" s="58">
        <v>0</v>
      </c>
      <c r="U8684" s="58">
        <v>0</v>
      </c>
      <c r="V8684" s="58">
        <v>0</v>
      </c>
      <c r="W8684" s="58">
        <v>0</v>
      </c>
      <c r="X8684" s="58">
        <v>0</v>
      </c>
      <c r="Y8684" s="58">
        <v>0</v>
      </c>
      <c r="Z8684" s="58">
        <v>0</v>
      </c>
      <c r="AA8684" s="58">
        <v>0</v>
      </c>
      <c r="AB8684" s="58">
        <v>0</v>
      </c>
      <c r="AC8684" s="58">
        <v>0</v>
      </c>
      <c r="AD8684" s="58">
        <v>0</v>
      </c>
      <c r="AE8684" s="58">
        <v>0</v>
      </c>
      <c r="AF8684" s="58">
        <v>0</v>
      </c>
      <c r="AG8684" s="58">
        <v>0</v>
      </c>
      <c r="AH8684" s="58">
        <v>0</v>
      </c>
      <c r="AI8684" s="58">
        <v>0</v>
      </c>
      <c r="AK8684" s="64">
        <f t="shared" si="135"/>
        <v>2.2460989711889607E-2</v>
      </c>
    </row>
    <row r="8685" spans="1:37" x14ac:dyDescent="0.25">
      <c r="A8685">
        <v>8683</v>
      </c>
      <c r="B8685" s="1">
        <v>1.0999999999999999E-2</v>
      </c>
      <c r="C8685" s="1">
        <v>1.6780407446318938E-4</v>
      </c>
      <c r="D8685" s="58">
        <v>0.13670567238534895</v>
      </c>
      <c r="E8685" s="58">
        <v>6.8073304820366928E-2</v>
      </c>
      <c r="F8685" s="58">
        <v>1.2313410394174993E-2</v>
      </c>
      <c r="G8685" s="58">
        <v>0.1159971598910767</v>
      </c>
      <c r="H8685" s="58">
        <v>9.1781216941503319E-2</v>
      </c>
      <c r="I8685" s="58">
        <v>8.3704308166616379E-2</v>
      </c>
      <c r="J8685" s="58">
        <v>0.16941757311714087</v>
      </c>
      <c r="K8685" s="58">
        <v>5.5288479941276468E-2</v>
      </c>
      <c r="L8685" s="58">
        <v>8.7371656753737537E-2</v>
      </c>
      <c r="M8685" s="58">
        <v>0.16594251408618654</v>
      </c>
      <c r="N8685" s="58">
        <v>1.3404703502571185E-2</v>
      </c>
      <c r="O8685" s="58">
        <v>0</v>
      </c>
      <c r="P8685" s="58">
        <v>0</v>
      </c>
      <c r="Q8685" s="58">
        <v>0</v>
      </c>
      <c r="R8685" s="58">
        <v>0</v>
      </c>
      <c r="S8685" s="58">
        <v>0</v>
      </c>
      <c r="T8685" s="58">
        <v>0</v>
      </c>
      <c r="U8685" s="58">
        <v>0</v>
      </c>
      <c r="V8685" s="58">
        <v>0</v>
      </c>
      <c r="W8685" s="58">
        <v>0</v>
      </c>
      <c r="X8685" s="58">
        <v>0</v>
      </c>
      <c r="Y8685" s="58">
        <v>0</v>
      </c>
      <c r="Z8685" s="58">
        <v>0</v>
      </c>
      <c r="AA8685" s="58">
        <v>0</v>
      </c>
      <c r="AB8685" s="58">
        <v>0</v>
      </c>
      <c r="AC8685" s="58">
        <v>0</v>
      </c>
      <c r="AD8685" s="58">
        <v>0</v>
      </c>
      <c r="AE8685" s="58">
        <v>0</v>
      </c>
      <c r="AF8685" s="58">
        <v>0</v>
      </c>
      <c r="AG8685" s="58">
        <v>0</v>
      </c>
      <c r="AH8685" s="58">
        <v>0</v>
      </c>
      <c r="AI8685" s="58">
        <v>0</v>
      </c>
      <c r="AK8685" s="64">
        <f t="shared" si="135"/>
        <v>1.5254915860289944E-2</v>
      </c>
    </row>
    <row r="8686" spans="1:37" x14ac:dyDescent="0.25">
      <c r="A8686">
        <v>8684</v>
      </c>
      <c r="B8686" s="1">
        <v>1.0800000000000001E-2</v>
      </c>
      <c r="C8686" s="1">
        <v>8.4333208461374214E-5</v>
      </c>
      <c r="D8686" s="58">
        <v>0.10187093488486754</v>
      </c>
      <c r="E8686" s="58">
        <v>3.1658307854332789E-2</v>
      </c>
      <c r="F8686" s="58">
        <v>6.1849052949697218E-2</v>
      </c>
      <c r="G8686" s="58">
        <v>8.611003721705042E-2</v>
      </c>
      <c r="H8686" s="58">
        <v>0.16088071436731355</v>
      </c>
      <c r="I8686" s="58">
        <v>0.17917224009135121</v>
      </c>
      <c r="J8686" s="58">
        <v>0.10895568121074781</v>
      </c>
      <c r="K8686" s="58">
        <v>4.8105012170322342E-3</v>
      </c>
      <c r="L8686" s="58">
        <v>0.14866428041767046</v>
      </c>
      <c r="M8686" s="58">
        <v>9.9996700627028617E-2</v>
      </c>
      <c r="N8686" s="58">
        <v>1.6031549162908061E-2</v>
      </c>
      <c r="O8686" s="58">
        <v>0</v>
      </c>
      <c r="P8686" s="58">
        <v>0</v>
      </c>
      <c r="Q8686" s="58">
        <v>0</v>
      </c>
      <c r="R8686" s="58">
        <v>0</v>
      </c>
      <c r="S8686" s="58">
        <v>0</v>
      </c>
      <c r="T8686" s="58">
        <v>0</v>
      </c>
      <c r="U8686" s="58">
        <v>0</v>
      </c>
      <c r="V8686" s="58">
        <v>0</v>
      </c>
      <c r="W8686" s="58">
        <v>0</v>
      </c>
      <c r="X8686" s="58">
        <v>0</v>
      </c>
      <c r="Y8686" s="58">
        <v>0</v>
      </c>
      <c r="Z8686" s="58">
        <v>0</v>
      </c>
      <c r="AA8686" s="58">
        <v>0</v>
      </c>
      <c r="AB8686" s="58">
        <v>0</v>
      </c>
      <c r="AC8686" s="58">
        <v>0</v>
      </c>
      <c r="AD8686" s="58">
        <v>0</v>
      </c>
      <c r="AE8686" s="58">
        <v>0</v>
      </c>
      <c r="AF8686" s="58">
        <v>0</v>
      </c>
      <c r="AG8686" s="58">
        <v>0</v>
      </c>
      <c r="AH8686" s="58">
        <v>0</v>
      </c>
      <c r="AI8686" s="58">
        <v>0</v>
      </c>
      <c r="AK8686" s="64">
        <f t="shared" si="135"/>
        <v>7.8086304130902048E-3</v>
      </c>
    </row>
    <row r="8687" spans="1:37" x14ac:dyDescent="0.25">
      <c r="A8687">
        <v>8685</v>
      </c>
      <c r="B8687" s="1">
        <v>1.18E-2</v>
      </c>
      <c r="C8687" s="1">
        <v>3.561576028040022E-4</v>
      </c>
      <c r="D8687" s="58">
        <v>1.1971254638149015E-3</v>
      </c>
      <c r="E8687" s="58">
        <v>0.13659615983838036</v>
      </c>
      <c r="F8687" s="58">
        <v>3.9748385166726095E-2</v>
      </c>
      <c r="G8687" s="58">
        <v>0.15126029287108533</v>
      </c>
      <c r="H8687" s="58">
        <v>4.5616916618711922E-2</v>
      </c>
      <c r="I8687" s="58">
        <v>1.6038955163694725E-2</v>
      </c>
      <c r="J8687" s="58">
        <v>0.15963385630326074</v>
      </c>
      <c r="K8687" s="58">
        <v>7.1966974826738223E-2</v>
      </c>
      <c r="L8687" s="58">
        <v>8.3946972580675169E-2</v>
      </c>
      <c r="M8687" s="58">
        <v>0.14105965471598719</v>
      </c>
      <c r="N8687" s="58">
        <v>0.15293470645092533</v>
      </c>
      <c r="O8687" s="58">
        <v>0</v>
      </c>
      <c r="P8687" s="58">
        <v>0</v>
      </c>
      <c r="Q8687" s="58">
        <v>0</v>
      </c>
      <c r="R8687" s="58">
        <v>0</v>
      </c>
      <c r="S8687" s="58">
        <v>0</v>
      </c>
      <c r="T8687" s="58">
        <v>0</v>
      </c>
      <c r="U8687" s="58">
        <v>0</v>
      </c>
      <c r="V8687" s="58">
        <v>0</v>
      </c>
      <c r="W8687" s="58">
        <v>0</v>
      </c>
      <c r="X8687" s="58">
        <v>0</v>
      </c>
      <c r="Y8687" s="58">
        <v>0</v>
      </c>
      <c r="Z8687" s="58">
        <v>0</v>
      </c>
      <c r="AA8687" s="58">
        <v>0</v>
      </c>
      <c r="AB8687" s="58">
        <v>0</v>
      </c>
      <c r="AC8687" s="58">
        <v>0</v>
      </c>
      <c r="AD8687" s="58">
        <v>0</v>
      </c>
      <c r="AE8687" s="58">
        <v>0</v>
      </c>
      <c r="AF8687" s="58">
        <v>0</v>
      </c>
      <c r="AG8687" s="58">
        <v>0</v>
      </c>
      <c r="AH8687" s="58">
        <v>0</v>
      </c>
      <c r="AI8687" s="58">
        <v>0</v>
      </c>
      <c r="AK8687" s="64">
        <f t="shared" si="135"/>
        <v>3.0182847695254426E-2</v>
      </c>
    </row>
    <row r="8688" spans="1:37" x14ac:dyDescent="0.25">
      <c r="A8688">
        <v>8686</v>
      </c>
      <c r="B8688" s="1">
        <v>1.3100000000000001E-2</v>
      </c>
      <c r="C8688" s="1">
        <v>1.6373973035413943E-4</v>
      </c>
      <c r="D8688" s="58">
        <v>1.765365623638122E-2</v>
      </c>
      <c r="E8688" s="58">
        <v>0.15816922886192006</v>
      </c>
      <c r="F8688" s="58">
        <v>8.9749443400795367E-2</v>
      </c>
      <c r="G8688" s="58">
        <v>8.2317096511060533E-2</v>
      </c>
      <c r="H8688" s="58">
        <v>0.10165241182059842</v>
      </c>
      <c r="I8688" s="58">
        <v>0.16977896097427048</v>
      </c>
      <c r="J8688" s="58">
        <v>5.0100038363787493E-2</v>
      </c>
      <c r="K8688" s="58">
        <v>4.8684457818741075E-2</v>
      </c>
      <c r="L8688" s="58">
        <v>9.815763258680428E-2</v>
      </c>
      <c r="M8688" s="58">
        <v>7.663947897230057E-2</v>
      </c>
      <c r="N8688" s="58">
        <v>0.10709759445334061</v>
      </c>
      <c r="O8688" s="58">
        <v>0</v>
      </c>
      <c r="P8688" s="58">
        <v>0</v>
      </c>
      <c r="Q8688" s="58">
        <v>0</v>
      </c>
      <c r="R8688" s="58">
        <v>0</v>
      </c>
      <c r="S8688" s="58">
        <v>0</v>
      </c>
      <c r="T8688" s="58">
        <v>0</v>
      </c>
      <c r="U8688" s="58">
        <v>0</v>
      </c>
      <c r="V8688" s="58">
        <v>0</v>
      </c>
      <c r="W8688" s="58">
        <v>0</v>
      </c>
      <c r="X8688" s="58">
        <v>0</v>
      </c>
      <c r="Y8688" s="58">
        <v>0</v>
      </c>
      <c r="Z8688" s="58">
        <v>0</v>
      </c>
      <c r="AA8688" s="58">
        <v>0</v>
      </c>
      <c r="AB8688" s="58">
        <v>0</v>
      </c>
      <c r="AC8688" s="58">
        <v>0</v>
      </c>
      <c r="AD8688" s="58">
        <v>0</v>
      </c>
      <c r="AE8688" s="58">
        <v>0</v>
      </c>
      <c r="AF8688" s="58">
        <v>0</v>
      </c>
      <c r="AG8688" s="58">
        <v>0</v>
      </c>
      <c r="AH8688" s="58">
        <v>0</v>
      </c>
      <c r="AI8688" s="58">
        <v>0</v>
      </c>
      <c r="AK8688" s="64">
        <f t="shared" si="135"/>
        <v>1.2499216057567895E-2</v>
      </c>
    </row>
    <row r="8689" spans="1:37" x14ac:dyDescent="0.25">
      <c r="A8689">
        <v>8687</v>
      </c>
      <c r="B8689" s="1">
        <v>1.26E-2</v>
      </c>
      <c r="C8689" s="1">
        <v>-3.1390364286490159E-4</v>
      </c>
      <c r="D8689" s="58">
        <v>5.9186627548774781E-2</v>
      </c>
      <c r="E8689" s="58">
        <v>1.4487201438808743E-2</v>
      </c>
      <c r="F8689" s="58">
        <v>0.16597429620024376</v>
      </c>
      <c r="G8689" s="58">
        <v>0.17439715163958819</v>
      </c>
      <c r="H8689" s="58">
        <v>0.12147177443657398</v>
      </c>
      <c r="I8689" s="58">
        <v>0.10249531428992958</v>
      </c>
      <c r="J8689" s="58">
        <v>0.10007291166515508</v>
      </c>
      <c r="K8689" s="58">
        <v>0.10917359260865972</v>
      </c>
      <c r="L8689" s="58">
        <v>4.5532269289401961E-2</v>
      </c>
      <c r="M8689" s="58">
        <v>5.9380056373394885E-2</v>
      </c>
      <c r="N8689" s="58">
        <v>4.7828804509469351E-2</v>
      </c>
      <c r="O8689" s="58">
        <v>0</v>
      </c>
      <c r="P8689" s="58">
        <v>0</v>
      </c>
      <c r="Q8689" s="58">
        <v>0</v>
      </c>
      <c r="R8689" s="58">
        <v>0</v>
      </c>
      <c r="S8689" s="58">
        <v>0</v>
      </c>
      <c r="T8689" s="58">
        <v>0</v>
      </c>
      <c r="U8689" s="58">
        <v>0</v>
      </c>
      <c r="V8689" s="58">
        <v>0</v>
      </c>
      <c r="W8689" s="58">
        <v>0</v>
      </c>
      <c r="X8689" s="58">
        <v>0</v>
      </c>
      <c r="Y8689" s="58">
        <v>0</v>
      </c>
      <c r="Z8689" s="58">
        <v>0</v>
      </c>
      <c r="AA8689" s="58">
        <v>0</v>
      </c>
      <c r="AB8689" s="58">
        <v>0</v>
      </c>
      <c r="AC8689" s="58">
        <v>0</v>
      </c>
      <c r="AD8689" s="58">
        <v>0</v>
      </c>
      <c r="AE8689" s="58">
        <v>0</v>
      </c>
      <c r="AF8689" s="58">
        <v>0</v>
      </c>
      <c r="AG8689" s="58">
        <v>0</v>
      </c>
      <c r="AH8689" s="58">
        <v>0</v>
      </c>
      <c r="AI8689" s="58">
        <v>0</v>
      </c>
      <c r="AK8689" s="64">
        <f t="shared" si="135"/>
        <v>-2.4912987528960442E-2</v>
      </c>
    </row>
    <row r="8690" spans="1:37" x14ac:dyDescent="0.25">
      <c r="A8690">
        <v>8688</v>
      </c>
      <c r="B8690" s="1">
        <v>1.4200000000000001E-2</v>
      </c>
      <c r="C8690" s="1">
        <v>-2.1652337318923585E-4</v>
      </c>
      <c r="D8690" s="58">
        <v>0.18203654971419345</v>
      </c>
      <c r="E8690" s="58">
        <v>4.2727990123119924E-2</v>
      </c>
      <c r="F8690" s="58">
        <v>8.6671015486113293E-2</v>
      </c>
      <c r="G8690" s="58">
        <v>0.16517257669987673</v>
      </c>
      <c r="H8690" s="58">
        <v>1.6762457592460575E-2</v>
      </c>
      <c r="I8690" s="58">
        <v>0.21593525030486552</v>
      </c>
      <c r="J8690" s="58">
        <v>0.1210782483378917</v>
      </c>
      <c r="K8690" s="58">
        <v>7.3687436561909875E-2</v>
      </c>
      <c r="L8690" s="58">
        <v>2.8376793789958651E-2</v>
      </c>
      <c r="M8690" s="58">
        <v>1.691350496129148E-2</v>
      </c>
      <c r="N8690" s="58">
        <v>5.06381764283187E-2</v>
      </c>
      <c r="O8690" s="58">
        <v>0</v>
      </c>
      <c r="P8690" s="58">
        <v>0</v>
      </c>
      <c r="Q8690" s="58">
        <v>0</v>
      </c>
      <c r="R8690" s="58">
        <v>0</v>
      </c>
      <c r="S8690" s="58">
        <v>0</v>
      </c>
      <c r="T8690" s="58">
        <v>0</v>
      </c>
      <c r="U8690" s="58">
        <v>0</v>
      </c>
      <c r="V8690" s="58">
        <v>0</v>
      </c>
      <c r="W8690" s="58">
        <v>0</v>
      </c>
      <c r="X8690" s="58">
        <v>0</v>
      </c>
      <c r="Y8690" s="58">
        <v>0</v>
      </c>
      <c r="Z8690" s="58">
        <v>0</v>
      </c>
      <c r="AA8690" s="58">
        <v>0</v>
      </c>
      <c r="AB8690" s="58">
        <v>0</v>
      </c>
      <c r="AC8690" s="58">
        <v>0</v>
      </c>
      <c r="AD8690" s="58">
        <v>0</v>
      </c>
      <c r="AE8690" s="58">
        <v>0</v>
      </c>
      <c r="AF8690" s="58">
        <v>0</v>
      </c>
      <c r="AG8690" s="58">
        <v>0</v>
      </c>
      <c r="AH8690" s="58">
        <v>0</v>
      </c>
      <c r="AI8690" s="58">
        <v>0</v>
      </c>
      <c r="AK8690" s="64">
        <f t="shared" si="135"/>
        <v>-1.5248124872481396E-2</v>
      </c>
    </row>
    <row r="8691" spans="1:37" x14ac:dyDescent="0.25">
      <c r="A8691">
        <v>8689</v>
      </c>
      <c r="B8691" s="1">
        <v>1.14E-2</v>
      </c>
      <c r="C8691" s="1">
        <v>5.1866643586770114E-5</v>
      </c>
      <c r="D8691" s="58">
        <v>0.1398394212094676</v>
      </c>
      <c r="E8691" s="58">
        <v>7.4811247183318372E-2</v>
      </c>
      <c r="F8691" s="58">
        <v>6.5242540261938695E-2</v>
      </c>
      <c r="G8691" s="58">
        <v>0.12011853620491476</v>
      </c>
      <c r="H8691" s="58">
        <v>0.16967053437452617</v>
      </c>
      <c r="I8691" s="58">
        <v>0.15124388486316703</v>
      </c>
      <c r="J8691" s="58">
        <v>2.6494332009564327E-2</v>
      </c>
      <c r="K8691" s="58">
        <v>8.6042244476481709E-3</v>
      </c>
      <c r="L8691" s="58">
        <v>5.6687561489911879E-2</v>
      </c>
      <c r="M8691" s="58">
        <v>0.10119538292129281</v>
      </c>
      <c r="N8691" s="58">
        <v>8.6092335034250317E-2</v>
      </c>
      <c r="O8691" s="58">
        <v>0</v>
      </c>
      <c r="P8691" s="58">
        <v>0</v>
      </c>
      <c r="Q8691" s="58">
        <v>0</v>
      </c>
      <c r="R8691" s="58">
        <v>0</v>
      </c>
      <c r="S8691" s="58">
        <v>0</v>
      </c>
      <c r="T8691" s="58">
        <v>0</v>
      </c>
      <c r="U8691" s="58">
        <v>0</v>
      </c>
      <c r="V8691" s="58">
        <v>0</v>
      </c>
      <c r="W8691" s="58">
        <v>0</v>
      </c>
      <c r="X8691" s="58">
        <v>0</v>
      </c>
      <c r="Y8691" s="58">
        <v>0</v>
      </c>
      <c r="Z8691" s="58">
        <v>0</v>
      </c>
      <c r="AA8691" s="58">
        <v>0</v>
      </c>
      <c r="AB8691" s="58">
        <v>0</v>
      </c>
      <c r="AC8691" s="58">
        <v>0</v>
      </c>
      <c r="AD8691" s="58">
        <v>0</v>
      </c>
      <c r="AE8691" s="58">
        <v>0</v>
      </c>
      <c r="AF8691" s="58">
        <v>0</v>
      </c>
      <c r="AG8691" s="58">
        <v>0</v>
      </c>
      <c r="AH8691" s="58">
        <v>0</v>
      </c>
      <c r="AI8691" s="58">
        <v>0</v>
      </c>
      <c r="AK8691" s="64">
        <f t="shared" si="135"/>
        <v>4.5497055777868516E-3</v>
      </c>
    </row>
    <row r="8692" spans="1:37" x14ac:dyDescent="0.25">
      <c r="A8692">
        <v>8690</v>
      </c>
      <c r="B8692" s="1">
        <v>1.5100000000000001E-2</v>
      </c>
      <c r="C8692" s="1">
        <v>-6.341461634188694E-4</v>
      </c>
      <c r="D8692" s="58">
        <v>8.6404202485962131E-2</v>
      </c>
      <c r="E8692" s="58">
        <v>8.0534115096605515E-3</v>
      </c>
      <c r="F8692" s="58">
        <v>7.0064785006555746E-2</v>
      </c>
      <c r="G8692" s="58">
        <v>0.14973394288644226</v>
      </c>
      <c r="H8692" s="58">
        <v>0.23764837636696987</v>
      </c>
      <c r="I8692" s="58">
        <v>0.14938061360295099</v>
      </c>
      <c r="J8692" s="58">
        <v>1.5623029236038278E-2</v>
      </c>
      <c r="K8692" s="58">
        <v>0.23615207346803802</v>
      </c>
      <c r="L8692" s="58">
        <v>2.0495790274836168E-2</v>
      </c>
      <c r="M8692" s="58">
        <v>4.5880939935623449E-3</v>
      </c>
      <c r="N8692" s="58">
        <v>2.1855681168983648E-2</v>
      </c>
      <c r="O8692" s="58">
        <v>0</v>
      </c>
      <c r="P8692" s="58">
        <v>0</v>
      </c>
      <c r="Q8692" s="58">
        <v>0</v>
      </c>
      <c r="R8692" s="58">
        <v>0</v>
      </c>
      <c r="S8692" s="58">
        <v>0</v>
      </c>
      <c r="T8692" s="58">
        <v>0</v>
      </c>
      <c r="U8692" s="58">
        <v>0</v>
      </c>
      <c r="V8692" s="58">
        <v>0</v>
      </c>
      <c r="W8692" s="58">
        <v>0</v>
      </c>
      <c r="X8692" s="58">
        <v>0</v>
      </c>
      <c r="Y8692" s="58">
        <v>0</v>
      </c>
      <c r="Z8692" s="58">
        <v>0</v>
      </c>
      <c r="AA8692" s="58">
        <v>0</v>
      </c>
      <c r="AB8692" s="58">
        <v>0</v>
      </c>
      <c r="AC8692" s="58">
        <v>0</v>
      </c>
      <c r="AD8692" s="58">
        <v>0</v>
      </c>
      <c r="AE8692" s="58">
        <v>0</v>
      </c>
      <c r="AF8692" s="58">
        <v>0</v>
      </c>
      <c r="AG8692" s="58">
        <v>0</v>
      </c>
      <c r="AH8692" s="58">
        <v>0</v>
      </c>
      <c r="AI8692" s="58">
        <v>0</v>
      </c>
      <c r="AK8692" s="64">
        <f t="shared" si="135"/>
        <v>-4.1996434663501281E-2</v>
      </c>
    </row>
    <row r="8693" spans="1:37" x14ac:dyDescent="0.25">
      <c r="A8693">
        <v>8691</v>
      </c>
      <c r="B8693" s="1">
        <v>1.14E-2</v>
      </c>
      <c r="C8693" s="1">
        <v>-3.6833901251953958E-4</v>
      </c>
      <c r="D8693" s="58">
        <v>0.13667226787293957</v>
      </c>
      <c r="E8693" s="58">
        <v>1.6250500192652621E-2</v>
      </c>
      <c r="F8693" s="58">
        <v>9.078176800030642E-2</v>
      </c>
      <c r="G8693" s="58">
        <v>8.7749326075938772E-2</v>
      </c>
      <c r="H8693" s="58">
        <v>6.3589928199980729E-3</v>
      </c>
      <c r="I8693" s="58">
        <v>2.7719630451427432E-2</v>
      </c>
      <c r="J8693" s="58">
        <v>0.10302486123567312</v>
      </c>
      <c r="K8693" s="58">
        <v>0.19158585670109884</v>
      </c>
      <c r="L8693" s="58">
        <v>1.8600971863540264E-2</v>
      </c>
      <c r="M8693" s="58">
        <v>0.15366180238299154</v>
      </c>
      <c r="N8693" s="58">
        <v>0.16759402240343332</v>
      </c>
      <c r="O8693" s="58">
        <v>0</v>
      </c>
      <c r="P8693" s="58">
        <v>0</v>
      </c>
      <c r="Q8693" s="58">
        <v>0</v>
      </c>
      <c r="R8693" s="58">
        <v>0</v>
      </c>
      <c r="S8693" s="58">
        <v>0</v>
      </c>
      <c r="T8693" s="58">
        <v>0</v>
      </c>
      <c r="U8693" s="58">
        <v>0</v>
      </c>
      <c r="V8693" s="58">
        <v>0</v>
      </c>
      <c r="W8693" s="58">
        <v>0</v>
      </c>
      <c r="X8693" s="58">
        <v>0</v>
      </c>
      <c r="Y8693" s="58">
        <v>0</v>
      </c>
      <c r="Z8693" s="58">
        <v>0</v>
      </c>
      <c r="AA8693" s="58">
        <v>0</v>
      </c>
      <c r="AB8693" s="58">
        <v>0</v>
      </c>
      <c r="AC8693" s="58">
        <v>0</v>
      </c>
      <c r="AD8693" s="58">
        <v>0</v>
      </c>
      <c r="AE8693" s="58">
        <v>0</v>
      </c>
      <c r="AF8693" s="58">
        <v>0</v>
      </c>
      <c r="AG8693" s="58">
        <v>0</v>
      </c>
      <c r="AH8693" s="58">
        <v>0</v>
      </c>
      <c r="AI8693" s="58">
        <v>0</v>
      </c>
      <c r="AK8693" s="64">
        <f t="shared" si="135"/>
        <v>-3.2310439694696449E-2</v>
      </c>
    </row>
    <row r="8694" spans="1:37" x14ac:dyDescent="0.25">
      <c r="A8694">
        <v>8692</v>
      </c>
      <c r="B8694" s="1">
        <v>1.18E-2</v>
      </c>
      <c r="C8694" s="1">
        <v>1.2082335168964752E-4</v>
      </c>
      <c r="D8694" s="58">
        <v>0.10938972450272136</v>
      </c>
      <c r="E8694" s="58">
        <v>0.10352713204329218</v>
      </c>
      <c r="F8694" s="58">
        <v>0.10783510928276477</v>
      </c>
      <c r="G8694" s="58">
        <v>0.13184921599972474</v>
      </c>
      <c r="H8694" s="58">
        <v>7.039664412746606E-2</v>
      </c>
      <c r="I8694" s="58">
        <v>0.13402714131057489</v>
      </c>
      <c r="J8694" s="58">
        <v>4.1820264625944334E-2</v>
      </c>
      <c r="K8694" s="58">
        <v>2.1880036250213657E-2</v>
      </c>
      <c r="L8694" s="58">
        <v>0.12190652193798572</v>
      </c>
      <c r="M8694" s="58">
        <v>6.3406703452280833E-2</v>
      </c>
      <c r="N8694" s="58">
        <v>9.3961506467031372E-2</v>
      </c>
      <c r="O8694" s="58">
        <v>0</v>
      </c>
      <c r="P8694" s="58">
        <v>0</v>
      </c>
      <c r="Q8694" s="58">
        <v>0</v>
      </c>
      <c r="R8694" s="58">
        <v>0</v>
      </c>
      <c r="S8694" s="58">
        <v>0</v>
      </c>
      <c r="T8694" s="58">
        <v>0</v>
      </c>
      <c r="U8694" s="58">
        <v>0</v>
      </c>
      <c r="V8694" s="58">
        <v>0</v>
      </c>
      <c r="W8694" s="58">
        <v>0</v>
      </c>
      <c r="X8694" s="58">
        <v>0</v>
      </c>
      <c r="Y8694" s="58">
        <v>0</v>
      </c>
      <c r="Z8694" s="58">
        <v>0</v>
      </c>
      <c r="AA8694" s="58">
        <v>0</v>
      </c>
      <c r="AB8694" s="58">
        <v>0</v>
      </c>
      <c r="AC8694" s="58">
        <v>0</v>
      </c>
      <c r="AD8694" s="58">
        <v>0</v>
      </c>
      <c r="AE8694" s="58">
        <v>0</v>
      </c>
      <c r="AF8694" s="58">
        <v>0</v>
      </c>
      <c r="AG8694" s="58">
        <v>0</v>
      </c>
      <c r="AH8694" s="58">
        <v>0</v>
      </c>
      <c r="AI8694" s="58">
        <v>0</v>
      </c>
      <c r="AK8694" s="64">
        <f t="shared" si="135"/>
        <v>1.023926709234301E-2</v>
      </c>
    </row>
    <row r="8695" spans="1:37" x14ac:dyDescent="0.25">
      <c r="A8695">
        <v>8693</v>
      </c>
      <c r="B8695" s="1">
        <v>1.29E-2</v>
      </c>
      <c r="C8695" s="1">
        <v>-3.2891488263457022E-4</v>
      </c>
      <c r="D8695" s="58">
        <v>0.1299223175161083</v>
      </c>
      <c r="E8695" s="58">
        <v>9.892186646347589E-3</v>
      </c>
      <c r="F8695" s="58">
        <v>1.4775660702275298E-2</v>
      </c>
      <c r="G8695" s="58">
        <v>0.19534543252705286</v>
      </c>
      <c r="H8695" s="58">
        <v>1.9352650953396715E-2</v>
      </c>
      <c r="I8695" s="58">
        <v>7.9638117753707632E-2</v>
      </c>
      <c r="J8695" s="58">
        <v>0.1345377367684929</v>
      </c>
      <c r="K8695" s="58">
        <v>0.18976376590545008</v>
      </c>
      <c r="L8695" s="58">
        <v>1.3775194509814258E-2</v>
      </c>
      <c r="M8695" s="58">
        <v>0.16794028776591424</v>
      </c>
      <c r="N8695" s="58">
        <v>4.505664895144007E-2</v>
      </c>
      <c r="O8695" s="58">
        <v>0</v>
      </c>
      <c r="P8695" s="58">
        <v>0</v>
      </c>
      <c r="Q8695" s="58">
        <v>0</v>
      </c>
      <c r="R8695" s="58">
        <v>0</v>
      </c>
      <c r="S8695" s="58">
        <v>0</v>
      </c>
      <c r="T8695" s="58">
        <v>0</v>
      </c>
      <c r="U8695" s="58">
        <v>0</v>
      </c>
      <c r="V8695" s="58">
        <v>0</v>
      </c>
      <c r="W8695" s="58">
        <v>0</v>
      </c>
      <c r="X8695" s="58">
        <v>0</v>
      </c>
      <c r="Y8695" s="58">
        <v>0</v>
      </c>
      <c r="Z8695" s="58">
        <v>0</v>
      </c>
      <c r="AA8695" s="58">
        <v>0</v>
      </c>
      <c r="AB8695" s="58">
        <v>0</v>
      </c>
      <c r="AC8695" s="58">
        <v>0</v>
      </c>
      <c r="AD8695" s="58">
        <v>0</v>
      </c>
      <c r="AE8695" s="58">
        <v>0</v>
      </c>
      <c r="AF8695" s="58">
        <v>0</v>
      </c>
      <c r="AG8695" s="58">
        <v>0</v>
      </c>
      <c r="AH8695" s="58">
        <v>0</v>
      </c>
      <c r="AI8695" s="58">
        <v>0</v>
      </c>
      <c r="AK8695" s="64">
        <f t="shared" si="135"/>
        <v>-2.5497277723610094E-2</v>
      </c>
    </row>
    <row r="8696" spans="1:37" x14ac:dyDescent="0.25">
      <c r="A8696">
        <v>8694</v>
      </c>
      <c r="B8696" s="1">
        <v>1.0200000000000001E-2</v>
      </c>
      <c r="C8696" s="1">
        <v>-1.4623197966266391E-5</v>
      </c>
      <c r="D8696" s="58">
        <v>7.3190828739100336E-2</v>
      </c>
      <c r="E8696" s="58">
        <v>2.5295482225407312E-2</v>
      </c>
      <c r="F8696" s="58">
        <v>3.4199750188059201E-2</v>
      </c>
      <c r="G8696" s="58">
        <v>0.1129937860764658</v>
      </c>
      <c r="H8696" s="58">
        <v>0.15740943303320898</v>
      </c>
      <c r="I8696" s="58">
        <v>0.19308546954623729</v>
      </c>
      <c r="J8696" s="58">
        <v>4.8214375776083541E-2</v>
      </c>
      <c r="K8696" s="58">
        <v>2.1568034489484227E-2</v>
      </c>
      <c r="L8696" s="58">
        <v>0.1202965961296201</v>
      </c>
      <c r="M8696" s="58">
        <v>0.21010723330959963</v>
      </c>
      <c r="N8696" s="58">
        <v>3.639010486733514E-3</v>
      </c>
      <c r="O8696" s="58">
        <v>0</v>
      </c>
      <c r="P8696" s="58">
        <v>0</v>
      </c>
      <c r="Q8696" s="58">
        <v>0</v>
      </c>
      <c r="R8696" s="58">
        <v>0</v>
      </c>
      <c r="S8696" s="58">
        <v>0</v>
      </c>
      <c r="T8696" s="58">
        <v>0</v>
      </c>
      <c r="U8696" s="58">
        <v>0</v>
      </c>
      <c r="V8696" s="58">
        <v>0</v>
      </c>
      <c r="W8696" s="58">
        <v>0</v>
      </c>
      <c r="X8696" s="58">
        <v>0</v>
      </c>
      <c r="Y8696" s="58">
        <v>0</v>
      </c>
      <c r="Z8696" s="58">
        <v>0</v>
      </c>
      <c r="AA8696" s="58">
        <v>0</v>
      </c>
      <c r="AB8696" s="58">
        <v>0</v>
      </c>
      <c r="AC8696" s="58">
        <v>0</v>
      </c>
      <c r="AD8696" s="58">
        <v>0</v>
      </c>
      <c r="AE8696" s="58">
        <v>0</v>
      </c>
      <c r="AF8696" s="58">
        <v>0</v>
      </c>
      <c r="AG8696" s="58">
        <v>0</v>
      </c>
      <c r="AH8696" s="58">
        <v>0</v>
      </c>
      <c r="AI8696" s="58">
        <v>0</v>
      </c>
      <c r="AK8696" s="64">
        <f t="shared" si="135"/>
        <v>-1.4336468594378813E-3</v>
      </c>
    </row>
    <row r="8697" spans="1:37" x14ac:dyDescent="0.25">
      <c r="A8697">
        <v>8695</v>
      </c>
      <c r="B8697" s="1">
        <v>1.26E-2</v>
      </c>
      <c r="C8697" s="1">
        <v>-1.5510748268149113E-4</v>
      </c>
      <c r="D8697" s="58">
        <v>0.1643423242154971</v>
      </c>
      <c r="E8697" s="58">
        <v>5.2454199778689772E-2</v>
      </c>
      <c r="F8697" s="58">
        <v>0.11127053732405566</v>
      </c>
      <c r="G8697" s="58">
        <v>0.20995462279112506</v>
      </c>
      <c r="H8697" s="58">
        <v>0.10729253776340655</v>
      </c>
      <c r="I8697" s="58">
        <v>0.13393968494207978</v>
      </c>
      <c r="J8697" s="58">
        <v>2.2787491585290618E-2</v>
      </c>
      <c r="K8697" s="58">
        <v>3.6930426025294054E-2</v>
      </c>
      <c r="L8697" s="58">
        <v>1.5471806116870108E-2</v>
      </c>
      <c r="M8697" s="58">
        <v>0.13178396091454814</v>
      </c>
      <c r="N8697" s="58">
        <v>1.377240854314307E-2</v>
      </c>
      <c r="O8697" s="58">
        <v>0</v>
      </c>
      <c r="P8697" s="58">
        <v>0</v>
      </c>
      <c r="Q8697" s="58">
        <v>0</v>
      </c>
      <c r="R8697" s="58">
        <v>0</v>
      </c>
      <c r="S8697" s="58">
        <v>0</v>
      </c>
      <c r="T8697" s="58">
        <v>0</v>
      </c>
      <c r="U8697" s="58">
        <v>0</v>
      </c>
      <c r="V8697" s="58">
        <v>0</v>
      </c>
      <c r="W8697" s="58">
        <v>0</v>
      </c>
      <c r="X8697" s="58">
        <v>0</v>
      </c>
      <c r="Y8697" s="58">
        <v>0</v>
      </c>
      <c r="Z8697" s="58">
        <v>0</v>
      </c>
      <c r="AA8697" s="58">
        <v>0</v>
      </c>
      <c r="AB8697" s="58">
        <v>0</v>
      </c>
      <c r="AC8697" s="58">
        <v>0</v>
      </c>
      <c r="AD8697" s="58">
        <v>0</v>
      </c>
      <c r="AE8697" s="58">
        <v>0</v>
      </c>
      <c r="AF8697" s="58">
        <v>0</v>
      </c>
      <c r="AG8697" s="58">
        <v>0</v>
      </c>
      <c r="AH8697" s="58">
        <v>0</v>
      </c>
      <c r="AI8697" s="58">
        <v>0</v>
      </c>
      <c r="AK8697" s="64">
        <f t="shared" si="135"/>
        <v>-1.2310117673134217E-2</v>
      </c>
    </row>
    <row r="8698" spans="1:37" x14ac:dyDescent="0.25">
      <c r="A8698">
        <v>8696</v>
      </c>
      <c r="B8698" s="1">
        <v>1.0500000000000001E-2</v>
      </c>
      <c r="C8698" s="1">
        <v>1.3193989736577037E-4</v>
      </c>
      <c r="D8698" s="58">
        <v>8.6446008522587894E-2</v>
      </c>
      <c r="E8698" s="58">
        <v>9.2089602000872933E-2</v>
      </c>
      <c r="F8698" s="58">
        <v>1.3549616847310054E-2</v>
      </c>
      <c r="G8698" s="58">
        <v>7.8313121883332004E-2</v>
      </c>
      <c r="H8698" s="58">
        <v>4.8836983132058046E-2</v>
      </c>
      <c r="I8698" s="58">
        <v>2.8401228113073839E-2</v>
      </c>
      <c r="J8698" s="58">
        <v>0.10031806659837057</v>
      </c>
      <c r="K8698" s="58">
        <v>0.12890451358139626</v>
      </c>
      <c r="L8698" s="58">
        <v>0.13751077256365937</v>
      </c>
      <c r="M8698" s="58">
        <v>0.13905099566363144</v>
      </c>
      <c r="N8698" s="58">
        <v>0.14657909109370762</v>
      </c>
      <c r="O8698" s="58">
        <v>0</v>
      </c>
      <c r="P8698" s="58">
        <v>0</v>
      </c>
      <c r="Q8698" s="58">
        <v>0</v>
      </c>
      <c r="R8698" s="58">
        <v>0</v>
      </c>
      <c r="S8698" s="58">
        <v>0</v>
      </c>
      <c r="T8698" s="58">
        <v>0</v>
      </c>
      <c r="U8698" s="58">
        <v>0</v>
      </c>
      <c r="V8698" s="58">
        <v>0</v>
      </c>
      <c r="W8698" s="58">
        <v>0</v>
      </c>
      <c r="X8698" s="58">
        <v>0</v>
      </c>
      <c r="Y8698" s="58">
        <v>0</v>
      </c>
      <c r="Z8698" s="58">
        <v>0</v>
      </c>
      <c r="AA8698" s="58">
        <v>0</v>
      </c>
      <c r="AB8698" s="58">
        <v>0</v>
      </c>
      <c r="AC8698" s="58">
        <v>0</v>
      </c>
      <c r="AD8698" s="58">
        <v>0</v>
      </c>
      <c r="AE8698" s="58">
        <v>0</v>
      </c>
      <c r="AF8698" s="58">
        <v>0</v>
      </c>
      <c r="AG8698" s="58">
        <v>0</v>
      </c>
      <c r="AH8698" s="58">
        <v>0</v>
      </c>
      <c r="AI8698" s="58">
        <v>0</v>
      </c>
      <c r="AK8698" s="64">
        <f t="shared" si="135"/>
        <v>1.2565704511025748E-2</v>
      </c>
    </row>
    <row r="8699" spans="1:37" x14ac:dyDescent="0.25">
      <c r="A8699">
        <v>8697</v>
      </c>
      <c r="B8699" s="1">
        <v>1.12E-2</v>
      </c>
      <c r="C8699" s="1">
        <v>-1.9168622209265584E-4</v>
      </c>
      <c r="D8699" s="58">
        <v>0.10159002180509449</v>
      </c>
      <c r="E8699" s="58">
        <v>7.1753359281215373E-2</v>
      </c>
      <c r="F8699" s="58">
        <v>3.0431392179547313E-2</v>
      </c>
      <c r="G8699" s="58">
        <v>7.2651636662069113E-2</v>
      </c>
      <c r="H8699" s="58">
        <v>0.13672157927325487</v>
      </c>
      <c r="I8699" s="58">
        <v>0.11125252969352012</v>
      </c>
      <c r="J8699" s="58">
        <v>1.9235132805013524E-3</v>
      </c>
      <c r="K8699" s="58">
        <v>0.13688022421656754</v>
      </c>
      <c r="L8699" s="58">
        <v>3.9068786639153086E-2</v>
      </c>
      <c r="M8699" s="58">
        <v>0.17138433211409143</v>
      </c>
      <c r="N8699" s="58">
        <v>0.12634262485498507</v>
      </c>
      <c r="O8699" s="58">
        <v>0</v>
      </c>
      <c r="P8699" s="58">
        <v>0</v>
      </c>
      <c r="Q8699" s="58">
        <v>0</v>
      </c>
      <c r="R8699" s="58">
        <v>0</v>
      </c>
      <c r="S8699" s="58">
        <v>0</v>
      </c>
      <c r="T8699" s="58">
        <v>0</v>
      </c>
      <c r="U8699" s="58">
        <v>0</v>
      </c>
      <c r="V8699" s="58">
        <v>0</v>
      </c>
      <c r="W8699" s="58">
        <v>0</v>
      </c>
      <c r="X8699" s="58">
        <v>0</v>
      </c>
      <c r="Y8699" s="58">
        <v>0</v>
      </c>
      <c r="Z8699" s="58">
        <v>0</v>
      </c>
      <c r="AA8699" s="58">
        <v>0</v>
      </c>
      <c r="AB8699" s="58">
        <v>0</v>
      </c>
      <c r="AC8699" s="58">
        <v>0</v>
      </c>
      <c r="AD8699" s="58">
        <v>0</v>
      </c>
      <c r="AE8699" s="58">
        <v>0</v>
      </c>
      <c r="AF8699" s="58">
        <v>0</v>
      </c>
      <c r="AG8699" s="58">
        <v>0</v>
      </c>
      <c r="AH8699" s="58">
        <v>0</v>
      </c>
      <c r="AI8699" s="58">
        <v>0</v>
      </c>
      <c r="AK8699" s="64">
        <f t="shared" si="135"/>
        <v>-1.7114841258272843E-2</v>
      </c>
    </row>
    <row r="8700" spans="1:37" x14ac:dyDescent="0.25">
      <c r="A8700">
        <v>8698</v>
      </c>
      <c r="B8700" s="1">
        <v>1.2800000000000001E-2</v>
      </c>
      <c r="C8700" s="1">
        <v>6.3747029370577325E-5</v>
      </c>
      <c r="D8700" s="58">
        <v>9.4428366319520646E-2</v>
      </c>
      <c r="E8700" s="58">
        <v>9.5299825861699591E-2</v>
      </c>
      <c r="F8700" s="58">
        <v>0.11219789906512503</v>
      </c>
      <c r="G8700" s="58">
        <v>0.13220240502326147</v>
      </c>
      <c r="H8700" s="58">
        <v>0.13295780662182291</v>
      </c>
      <c r="I8700" s="58">
        <v>3.820911231296413E-2</v>
      </c>
      <c r="J8700" s="58">
        <v>0.13668958192987943</v>
      </c>
      <c r="K8700" s="58">
        <v>9.1849693382015998E-2</v>
      </c>
      <c r="L8700" s="58">
        <v>7.6637443084709322E-2</v>
      </c>
      <c r="M8700" s="58">
        <v>8.4292047474130386E-3</v>
      </c>
      <c r="N8700" s="58">
        <v>8.1098661651588355E-2</v>
      </c>
      <c r="O8700" s="58">
        <v>0</v>
      </c>
      <c r="P8700" s="58">
        <v>0</v>
      </c>
      <c r="Q8700" s="58">
        <v>0</v>
      </c>
      <c r="R8700" s="58">
        <v>0</v>
      </c>
      <c r="S8700" s="58">
        <v>0</v>
      </c>
      <c r="T8700" s="58">
        <v>0</v>
      </c>
      <c r="U8700" s="58">
        <v>0</v>
      </c>
      <c r="V8700" s="58">
        <v>0</v>
      </c>
      <c r="W8700" s="58">
        <v>0</v>
      </c>
      <c r="X8700" s="58">
        <v>0</v>
      </c>
      <c r="Y8700" s="58">
        <v>0</v>
      </c>
      <c r="Z8700" s="58">
        <v>0</v>
      </c>
      <c r="AA8700" s="58">
        <v>0</v>
      </c>
      <c r="AB8700" s="58">
        <v>0</v>
      </c>
      <c r="AC8700" s="58">
        <v>0</v>
      </c>
      <c r="AD8700" s="58">
        <v>0</v>
      </c>
      <c r="AE8700" s="58">
        <v>0</v>
      </c>
      <c r="AF8700" s="58">
        <v>0</v>
      </c>
      <c r="AG8700" s="58">
        <v>0</v>
      </c>
      <c r="AH8700" s="58">
        <v>0</v>
      </c>
      <c r="AI8700" s="58">
        <v>0</v>
      </c>
      <c r="AK8700" s="64">
        <f t="shared" si="135"/>
        <v>4.9802366695763534E-3</v>
      </c>
    </row>
    <row r="8701" spans="1:37" x14ac:dyDescent="0.25">
      <c r="A8701">
        <v>8699</v>
      </c>
      <c r="B8701" s="1">
        <v>1.2500000000000001E-2</v>
      </c>
      <c r="C8701" s="1">
        <v>-3.1674703302036155E-4</v>
      </c>
      <c r="D8701" s="58">
        <v>6.3858648807723156E-2</v>
      </c>
      <c r="E8701" s="58">
        <v>4.4868847657541594E-2</v>
      </c>
      <c r="F8701" s="58">
        <v>5.8943037268998827E-2</v>
      </c>
      <c r="G8701" s="58">
        <v>9.1381864651244191E-2</v>
      </c>
      <c r="H8701" s="58">
        <v>0.13926788210586805</v>
      </c>
      <c r="I8701" s="58">
        <v>0.20675003165432004</v>
      </c>
      <c r="J8701" s="58">
        <v>1.1752338687987422E-2</v>
      </c>
      <c r="K8701" s="58">
        <v>0.11961707306495922</v>
      </c>
      <c r="L8701" s="58">
        <v>3.1650719024969897E-4</v>
      </c>
      <c r="M8701" s="58">
        <v>5.3356936981267589E-2</v>
      </c>
      <c r="N8701" s="58">
        <v>0.20988683192984015</v>
      </c>
      <c r="O8701" s="58">
        <v>0</v>
      </c>
      <c r="P8701" s="58">
        <v>0</v>
      </c>
      <c r="Q8701" s="58">
        <v>0</v>
      </c>
      <c r="R8701" s="58">
        <v>0</v>
      </c>
      <c r="S8701" s="58">
        <v>0</v>
      </c>
      <c r="T8701" s="58">
        <v>0</v>
      </c>
      <c r="U8701" s="58">
        <v>0</v>
      </c>
      <c r="V8701" s="58">
        <v>0</v>
      </c>
      <c r="W8701" s="58">
        <v>0</v>
      </c>
      <c r="X8701" s="58">
        <v>0</v>
      </c>
      <c r="Y8701" s="58">
        <v>0</v>
      </c>
      <c r="Z8701" s="58">
        <v>0</v>
      </c>
      <c r="AA8701" s="58">
        <v>0</v>
      </c>
      <c r="AB8701" s="58">
        <v>0</v>
      </c>
      <c r="AC8701" s="58">
        <v>0</v>
      </c>
      <c r="AD8701" s="58">
        <v>0</v>
      </c>
      <c r="AE8701" s="58">
        <v>0</v>
      </c>
      <c r="AF8701" s="58">
        <v>0</v>
      </c>
      <c r="AG8701" s="58">
        <v>0</v>
      </c>
      <c r="AH8701" s="58">
        <v>0</v>
      </c>
      <c r="AI8701" s="58">
        <v>0</v>
      </c>
      <c r="AK8701" s="64">
        <f t="shared" si="135"/>
        <v>-2.5339762641628922E-2</v>
      </c>
    </row>
    <row r="8702" spans="1:37" x14ac:dyDescent="0.25">
      <c r="A8702">
        <v>8700</v>
      </c>
      <c r="B8702" s="1">
        <v>1.2200000000000001E-2</v>
      </c>
      <c r="C8702" s="1">
        <v>1.5200859841537877E-4</v>
      </c>
      <c r="D8702" s="58">
        <v>0.15282440592554664</v>
      </c>
      <c r="E8702" s="58">
        <v>0.15455305165348998</v>
      </c>
      <c r="F8702" s="58">
        <v>8.8371205956802784E-2</v>
      </c>
      <c r="G8702" s="58">
        <v>1.3860193403449083E-2</v>
      </c>
      <c r="H8702" s="58">
        <v>3.1607842079624953E-5</v>
      </c>
      <c r="I8702" s="58">
        <v>9.2966824360187869E-2</v>
      </c>
      <c r="J8702" s="58">
        <v>3.4575902123107086E-2</v>
      </c>
      <c r="K8702" s="58">
        <v>7.4378010052877322E-2</v>
      </c>
      <c r="L8702" s="58">
        <v>0.15252369182543971</v>
      </c>
      <c r="M8702" s="58">
        <v>0.1508901117004387</v>
      </c>
      <c r="N8702" s="58">
        <v>8.5024995156581226E-2</v>
      </c>
      <c r="O8702" s="58">
        <v>0</v>
      </c>
      <c r="P8702" s="58">
        <v>0</v>
      </c>
      <c r="Q8702" s="58">
        <v>0</v>
      </c>
      <c r="R8702" s="58">
        <v>0</v>
      </c>
      <c r="S8702" s="58">
        <v>0</v>
      </c>
      <c r="T8702" s="58">
        <v>0</v>
      </c>
      <c r="U8702" s="58">
        <v>0</v>
      </c>
      <c r="V8702" s="58">
        <v>0</v>
      </c>
      <c r="W8702" s="58">
        <v>0</v>
      </c>
      <c r="X8702" s="58">
        <v>0</v>
      </c>
      <c r="Y8702" s="58">
        <v>0</v>
      </c>
      <c r="Z8702" s="58">
        <v>0</v>
      </c>
      <c r="AA8702" s="58">
        <v>0</v>
      </c>
      <c r="AB8702" s="58">
        <v>0</v>
      </c>
      <c r="AC8702" s="58">
        <v>0</v>
      </c>
      <c r="AD8702" s="58">
        <v>0</v>
      </c>
      <c r="AE8702" s="58">
        <v>0</v>
      </c>
      <c r="AF8702" s="58">
        <v>0</v>
      </c>
      <c r="AG8702" s="58">
        <v>0</v>
      </c>
      <c r="AH8702" s="58">
        <v>0</v>
      </c>
      <c r="AI8702" s="58">
        <v>0</v>
      </c>
      <c r="AK8702" s="64">
        <f t="shared" si="135"/>
        <v>1.2459721181588423E-2</v>
      </c>
    </row>
    <row r="8703" spans="1:37" x14ac:dyDescent="0.25">
      <c r="A8703">
        <v>8701</v>
      </c>
      <c r="B8703" s="1">
        <v>1.18E-2</v>
      </c>
      <c r="C8703" s="1">
        <v>-1.5211895726695392E-5</v>
      </c>
      <c r="D8703" s="58">
        <v>0.17777885698696033</v>
      </c>
      <c r="E8703" s="58">
        <v>7.6483119553672749E-2</v>
      </c>
      <c r="F8703" s="58">
        <v>5.3923314041545512E-3</v>
      </c>
      <c r="G8703" s="58">
        <v>8.2426724719930705E-2</v>
      </c>
      <c r="H8703" s="58">
        <v>3.6042433319456821E-2</v>
      </c>
      <c r="I8703" s="58">
        <v>0.17070868053348862</v>
      </c>
      <c r="J8703" s="58">
        <v>4.6744491063903403E-2</v>
      </c>
      <c r="K8703" s="58">
        <v>8.6843677328893615E-2</v>
      </c>
      <c r="L8703" s="58">
        <v>0.13422250748483663</v>
      </c>
      <c r="M8703" s="58">
        <v>0.14069477605857025</v>
      </c>
      <c r="N8703" s="58">
        <v>4.2662401546132427E-2</v>
      </c>
      <c r="O8703" s="58">
        <v>0</v>
      </c>
      <c r="P8703" s="58">
        <v>0</v>
      </c>
      <c r="Q8703" s="58">
        <v>0</v>
      </c>
      <c r="R8703" s="58">
        <v>0</v>
      </c>
      <c r="S8703" s="58">
        <v>0</v>
      </c>
      <c r="T8703" s="58">
        <v>0</v>
      </c>
      <c r="U8703" s="58">
        <v>0</v>
      </c>
      <c r="V8703" s="58">
        <v>0</v>
      </c>
      <c r="W8703" s="58">
        <v>0</v>
      </c>
      <c r="X8703" s="58">
        <v>0</v>
      </c>
      <c r="Y8703" s="58">
        <v>0</v>
      </c>
      <c r="Z8703" s="58">
        <v>0</v>
      </c>
      <c r="AA8703" s="58">
        <v>0</v>
      </c>
      <c r="AB8703" s="58">
        <v>0</v>
      </c>
      <c r="AC8703" s="58">
        <v>0</v>
      </c>
      <c r="AD8703" s="58">
        <v>0</v>
      </c>
      <c r="AE8703" s="58">
        <v>0</v>
      </c>
      <c r="AF8703" s="58">
        <v>0</v>
      </c>
      <c r="AG8703" s="58">
        <v>0</v>
      </c>
      <c r="AH8703" s="58">
        <v>0</v>
      </c>
      <c r="AI8703" s="58">
        <v>0</v>
      </c>
      <c r="AK8703" s="64">
        <f t="shared" si="135"/>
        <v>-1.2891437056521519E-3</v>
      </c>
    </row>
    <row r="8704" spans="1:37" x14ac:dyDescent="0.25">
      <c r="A8704">
        <v>8702</v>
      </c>
      <c r="B8704" s="1">
        <v>1.5299999999999999E-2</v>
      </c>
      <c r="C8704" s="1">
        <v>-1.1308969311495356E-4</v>
      </c>
      <c r="D8704" s="58">
        <v>5.854891861390224E-2</v>
      </c>
      <c r="E8704" s="58">
        <v>0.16326888426828812</v>
      </c>
      <c r="F8704" s="58">
        <v>0.11572108222987236</v>
      </c>
      <c r="G8704" s="58">
        <v>3.6906676521007813E-2</v>
      </c>
      <c r="H8704" s="58">
        <v>1.5629878121871103E-2</v>
      </c>
      <c r="I8704" s="58">
        <v>0.11260789496161215</v>
      </c>
      <c r="J8704" s="58">
        <v>0.14724791851028038</v>
      </c>
      <c r="K8704" s="58">
        <v>0.18885305420561907</v>
      </c>
      <c r="L8704" s="58">
        <v>7.0443040174904492E-2</v>
      </c>
      <c r="M8704" s="58">
        <v>5.6298408933845329E-2</v>
      </c>
      <c r="N8704" s="58">
        <v>3.4474243458796981E-2</v>
      </c>
      <c r="O8704" s="58">
        <v>0</v>
      </c>
      <c r="P8704" s="58">
        <v>0</v>
      </c>
      <c r="Q8704" s="58">
        <v>0</v>
      </c>
      <c r="R8704" s="58">
        <v>0</v>
      </c>
      <c r="S8704" s="58">
        <v>0</v>
      </c>
      <c r="T8704" s="58">
        <v>0</v>
      </c>
      <c r="U8704" s="58">
        <v>0</v>
      </c>
      <c r="V8704" s="58">
        <v>0</v>
      </c>
      <c r="W8704" s="58">
        <v>0</v>
      </c>
      <c r="X8704" s="58">
        <v>0</v>
      </c>
      <c r="Y8704" s="58">
        <v>0</v>
      </c>
      <c r="Z8704" s="58">
        <v>0</v>
      </c>
      <c r="AA8704" s="58">
        <v>0</v>
      </c>
      <c r="AB8704" s="58">
        <v>0</v>
      </c>
      <c r="AC8704" s="58">
        <v>0</v>
      </c>
      <c r="AD8704" s="58">
        <v>0</v>
      </c>
      <c r="AE8704" s="58">
        <v>0</v>
      </c>
      <c r="AF8704" s="58">
        <v>0</v>
      </c>
      <c r="AG8704" s="58">
        <v>0</v>
      </c>
      <c r="AH8704" s="58">
        <v>0</v>
      </c>
      <c r="AI8704" s="58">
        <v>0</v>
      </c>
      <c r="AK8704" s="64">
        <f t="shared" si="135"/>
        <v>-7.3914832101276843E-3</v>
      </c>
    </row>
    <row r="8705" spans="1:37" x14ac:dyDescent="0.25">
      <c r="A8705">
        <v>8703</v>
      </c>
      <c r="B8705" s="1">
        <v>1.2800000000000001E-2</v>
      </c>
      <c r="C8705" s="1">
        <v>-1.1392281257608422E-4</v>
      </c>
      <c r="D8705" s="58">
        <v>2.8295455949098467E-2</v>
      </c>
      <c r="E8705" s="58">
        <v>4.8318792809550731E-2</v>
      </c>
      <c r="F8705" s="58">
        <v>7.9466689468251445E-2</v>
      </c>
      <c r="G8705" s="58">
        <v>0.15739894710273553</v>
      </c>
      <c r="H8705" s="58">
        <v>0.1781724640234518</v>
      </c>
      <c r="I8705" s="58">
        <v>0.19708236746038996</v>
      </c>
      <c r="J8705" s="58">
        <v>8.8900249134322318E-2</v>
      </c>
      <c r="K8705" s="58">
        <v>5.8289148064622445E-2</v>
      </c>
      <c r="L8705" s="58">
        <v>2.1854339789623457E-2</v>
      </c>
      <c r="M8705" s="58">
        <v>2.5411791502381965E-2</v>
      </c>
      <c r="N8705" s="58">
        <v>0.11680975469557177</v>
      </c>
      <c r="O8705" s="58">
        <v>0</v>
      </c>
      <c r="P8705" s="58">
        <v>0</v>
      </c>
      <c r="Q8705" s="58">
        <v>0</v>
      </c>
      <c r="R8705" s="58">
        <v>0</v>
      </c>
      <c r="S8705" s="58">
        <v>0</v>
      </c>
      <c r="T8705" s="58">
        <v>0</v>
      </c>
      <c r="U8705" s="58">
        <v>0</v>
      </c>
      <c r="V8705" s="58">
        <v>0</v>
      </c>
      <c r="W8705" s="58">
        <v>0</v>
      </c>
      <c r="X8705" s="58">
        <v>0</v>
      </c>
      <c r="Y8705" s="58">
        <v>0</v>
      </c>
      <c r="Z8705" s="58">
        <v>0</v>
      </c>
      <c r="AA8705" s="58">
        <v>0</v>
      </c>
      <c r="AB8705" s="58">
        <v>0</v>
      </c>
      <c r="AC8705" s="58">
        <v>0</v>
      </c>
      <c r="AD8705" s="58">
        <v>0</v>
      </c>
      <c r="AE8705" s="58">
        <v>0</v>
      </c>
      <c r="AF8705" s="58">
        <v>0</v>
      </c>
      <c r="AG8705" s="58">
        <v>0</v>
      </c>
      <c r="AH8705" s="58">
        <v>0</v>
      </c>
      <c r="AI8705" s="58">
        <v>0</v>
      </c>
      <c r="AK8705" s="64">
        <f t="shared" si="135"/>
        <v>-8.9002197325065788E-3</v>
      </c>
    </row>
    <row r="8706" spans="1:37" x14ac:dyDescent="0.25">
      <c r="A8706">
        <v>8704</v>
      </c>
      <c r="B8706" s="1">
        <v>1.23E-2</v>
      </c>
      <c r="C8706" s="1">
        <v>-2.4110497702700334E-4</v>
      </c>
      <c r="D8706" s="58">
        <v>5.1841914947812727E-2</v>
      </c>
      <c r="E8706" s="58">
        <v>6.7516251496240645E-2</v>
      </c>
      <c r="F8706" s="58">
        <v>8.4475279575654066E-2</v>
      </c>
      <c r="G8706" s="58">
        <v>6.1477511053808373E-2</v>
      </c>
      <c r="H8706" s="58">
        <v>9.407842252759227E-2</v>
      </c>
      <c r="I8706" s="58">
        <v>0.13028133638562339</v>
      </c>
      <c r="J8706" s="58">
        <v>0.12129879465505357</v>
      </c>
      <c r="K8706" s="58">
        <v>0.15775509573019331</v>
      </c>
      <c r="L8706" s="58">
        <v>5.3636801711461658E-2</v>
      </c>
      <c r="M8706" s="58">
        <v>0.14079468089714992</v>
      </c>
      <c r="N8706" s="58">
        <v>3.6843911019409994E-2</v>
      </c>
      <c r="O8706" s="58">
        <v>0</v>
      </c>
      <c r="P8706" s="58">
        <v>0</v>
      </c>
      <c r="Q8706" s="58">
        <v>0</v>
      </c>
      <c r="R8706" s="58">
        <v>0</v>
      </c>
      <c r="S8706" s="58">
        <v>0</v>
      </c>
      <c r="T8706" s="58">
        <v>0</v>
      </c>
      <c r="U8706" s="58">
        <v>0</v>
      </c>
      <c r="V8706" s="58">
        <v>0</v>
      </c>
      <c r="W8706" s="58">
        <v>0</v>
      </c>
      <c r="X8706" s="58">
        <v>0</v>
      </c>
      <c r="Y8706" s="58">
        <v>0</v>
      </c>
      <c r="Z8706" s="58">
        <v>0</v>
      </c>
      <c r="AA8706" s="58">
        <v>0</v>
      </c>
      <c r="AB8706" s="58">
        <v>0</v>
      </c>
      <c r="AC8706" s="58">
        <v>0</v>
      </c>
      <c r="AD8706" s="58">
        <v>0</v>
      </c>
      <c r="AE8706" s="58">
        <v>0</v>
      </c>
      <c r="AF8706" s="58">
        <v>0</v>
      </c>
      <c r="AG8706" s="58">
        <v>0</v>
      </c>
      <c r="AH8706" s="58">
        <v>0</v>
      </c>
      <c r="AI8706" s="58">
        <v>0</v>
      </c>
      <c r="AK8706" s="64">
        <f t="shared" si="135"/>
        <v>-1.9602030652601899E-2</v>
      </c>
    </row>
    <row r="8707" spans="1:37" x14ac:dyDescent="0.25">
      <c r="A8707">
        <v>8705</v>
      </c>
      <c r="B8707" s="1">
        <v>1.2E-2</v>
      </c>
      <c r="C8707" s="1">
        <v>-6.0348526758643214E-5</v>
      </c>
      <c r="D8707" s="58">
        <v>2.3614218050833295E-2</v>
      </c>
      <c r="E8707" s="58">
        <v>7.8719819204440433E-2</v>
      </c>
      <c r="F8707" s="58">
        <v>0.11953781578524013</v>
      </c>
      <c r="G8707" s="58">
        <v>8.1979518584477495E-2</v>
      </c>
      <c r="H8707" s="58">
        <v>0.17910093854654116</v>
      </c>
      <c r="I8707" s="58">
        <v>0.14448506491559404</v>
      </c>
      <c r="J8707" s="58">
        <v>9.2252293296829824E-2</v>
      </c>
      <c r="K8707" s="58">
        <v>7.2784136312413095E-2</v>
      </c>
      <c r="L8707" s="58">
        <v>7.9195449861342415E-2</v>
      </c>
      <c r="M8707" s="58">
        <v>7.7216552293400326E-2</v>
      </c>
      <c r="N8707" s="58">
        <v>5.1114193148887738E-2</v>
      </c>
      <c r="O8707" s="58">
        <v>0</v>
      </c>
      <c r="P8707" s="58">
        <v>0</v>
      </c>
      <c r="Q8707" s="58">
        <v>0</v>
      </c>
      <c r="R8707" s="58">
        <v>0</v>
      </c>
      <c r="S8707" s="58">
        <v>0</v>
      </c>
      <c r="T8707" s="58">
        <v>0</v>
      </c>
      <c r="U8707" s="58">
        <v>0</v>
      </c>
      <c r="V8707" s="58">
        <v>0</v>
      </c>
      <c r="W8707" s="58">
        <v>0</v>
      </c>
      <c r="X8707" s="58">
        <v>0</v>
      </c>
      <c r="Y8707" s="58">
        <v>0</v>
      </c>
      <c r="Z8707" s="58">
        <v>0</v>
      </c>
      <c r="AA8707" s="58">
        <v>0</v>
      </c>
      <c r="AB8707" s="58">
        <v>0</v>
      </c>
      <c r="AC8707" s="58">
        <v>0</v>
      </c>
      <c r="AD8707" s="58">
        <v>0</v>
      </c>
      <c r="AE8707" s="58">
        <v>0</v>
      </c>
      <c r="AF8707" s="58">
        <v>0</v>
      </c>
      <c r="AG8707" s="58">
        <v>0</v>
      </c>
      <c r="AH8707" s="58">
        <v>0</v>
      </c>
      <c r="AI8707" s="58">
        <v>0</v>
      </c>
      <c r="AK8707" s="64">
        <f t="shared" si="135"/>
        <v>-5.0290438965536009E-3</v>
      </c>
    </row>
    <row r="8708" spans="1:37" x14ac:dyDescent="0.25">
      <c r="A8708">
        <v>8706</v>
      </c>
      <c r="B8708" s="1">
        <v>1.32E-2</v>
      </c>
      <c r="C8708" s="1">
        <v>1.0073101910482003E-4</v>
      </c>
      <c r="D8708" s="58">
        <v>3.7717094750279248E-2</v>
      </c>
      <c r="E8708" s="58">
        <v>0.14662563926190128</v>
      </c>
      <c r="F8708" s="58">
        <v>0.14004805447422761</v>
      </c>
      <c r="G8708" s="58">
        <v>2.7665146138299242E-2</v>
      </c>
      <c r="H8708" s="58">
        <v>0.11802466225861281</v>
      </c>
      <c r="I8708" s="58">
        <v>0.15498044703303146</v>
      </c>
      <c r="J8708" s="58">
        <v>8.5501856711695162E-2</v>
      </c>
      <c r="K8708" s="58">
        <v>6.1349501771854581E-2</v>
      </c>
      <c r="L8708" s="58">
        <v>0.12271190506113046</v>
      </c>
      <c r="M8708" s="58">
        <v>1.4708293006202933E-2</v>
      </c>
      <c r="N8708" s="58">
        <v>9.0667399532765147E-2</v>
      </c>
      <c r="O8708" s="58">
        <v>0</v>
      </c>
      <c r="P8708" s="58">
        <v>0</v>
      </c>
      <c r="Q8708" s="58">
        <v>0</v>
      </c>
      <c r="R8708" s="58">
        <v>0</v>
      </c>
      <c r="S8708" s="58">
        <v>0</v>
      </c>
      <c r="T8708" s="58">
        <v>0</v>
      </c>
      <c r="U8708" s="58">
        <v>0</v>
      </c>
      <c r="V8708" s="58">
        <v>0</v>
      </c>
      <c r="W8708" s="58">
        <v>0</v>
      </c>
      <c r="X8708" s="58">
        <v>0</v>
      </c>
      <c r="Y8708" s="58">
        <v>0</v>
      </c>
      <c r="Z8708" s="58">
        <v>0</v>
      </c>
      <c r="AA8708" s="58">
        <v>0</v>
      </c>
      <c r="AB8708" s="58">
        <v>0</v>
      </c>
      <c r="AC8708" s="58">
        <v>0</v>
      </c>
      <c r="AD8708" s="58">
        <v>0</v>
      </c>
      <c r="AE8708" s="58">
        <v>0</v>
      </c>
      <c r="AF8708" s="58">
        <v>0</v>
      </c>
      <c r="AG8708" s="58">
        <v>0</v>
      </c>
      <c r="AH8708" s="58">
        <v>0</v>
      </c>
      <c r="AI8708" s="58">
        <v>0</v>
      </c>
      <c r="AK8708" s="64">
        <f t="shared" ref="AK8708:AK8771" si="136">C8708/B8708</f>
        <v>7.6311378109712143E-3</v>
      </c>
    </row>
    <row r="8709" spans="1:37" x14ac:dyDescent="0.25">
      <c r="A8709">
        <v>8707</v>
      </c>
      <c r="B8709" s="1">
        <v>0.01</v>
      </c>
      <c r="C8709" s="1">
        <v>5.374423655992795E-5</v>
      </c>
      <c r="D8709" s="58">
        <v>0.15907663312442505</v>
      </c>
      <c r="E8709" s="58">
        <v>2.0790759672409651E-2</v>
      </c>
      <c r="F8709" s="58">
        <v>8.7607015722966947E-2</v>
      </c>
      <c r="G8709" s="58">
        <v>0.13325175340357454</v>
      </c>
      <c r="H8709" s="58">
        <v>0.1227140339481345</v>
      </c>
      <c r="I8709" s="58">
        <v>7.62544195504508E-2</v>
      </c>
      <c r="J8709" s="58">
        <v>7.3530833376591317E-2</v>
      </c>
      <c r="K8709" s="58">
        <v>1.250350396631373E-2</v>
      </c>
      <c r="L8709" s="58">
        <v>0.10287042127340029</v>
      </c>
      <c r="M8709" s="58">
        <v>0.10153854454301504</v>
      </c>
      <c r="N8709" s="58">
        <v>0.10986208141871794</v>
      </c>
      <c r="O8709" s="58">
        <v>0</v>
      </c>
      <c r="P8709" s="58">
        <v>0</v>
      </c>
      <c r="Q8709" s="58">
        <v>0</v>
      </c>
      <c r="R8709" s="58">
        <v>0</v>
      </c>
      <c r="S8709" s="58">
        <v>0</v>
      </c>
      <c r="T8709" s="58">
        <v>0</v>
      </c>
      <c r="U8709" s="58">
        <v>0</v>
      </c>
      <c r="V8709" s="58">
        <v>0</v>
      </c>
      <c r="W8709" s="58">
        <v>0</v>
      </c>
      <c r="X8709" s="58">
        <v>0</v>
      </c>
      <c r="Y8709" s="58">
        <v>0</v>
      </c>
      <c r="Z8709" s="58">
        <v>0</v>
      </c>
      <c r="AA8709" s="58">
        <v>0</v>
      </c>
      <c r="AB8709" s="58">
        <v>0</v>
      </c>
      <c r="AC8709" s="58">
        <v>0</v>
      </c>
      <c r="AD8709" s="58">
        <v>0</v>
      </c>
      <c r="AE8709" s="58">
        <v>0</v>
      </c>
      <c r="AF8709" s="58">
        <v>0</v>
      </c>
      <c r="AG8709" s="58">
        <v>0</v>
      </c>
      <c r="AH8709" s="58">
        <v>0</v>
      </c>
      <c r="AI8709" s="58">
        <v>0</v>
      </c>
      <c r="AK8709" s="64">
        <f t="shared" si="136"/>
        <v>5.3744236559927945E-3</v>
      </c>
    </row>
    <row r="8710" spans="1:37" x14ac:dyDescent="0.25">
      <c r="A8710">
        <v>8708</v>
      </c>
      <c r="B8710" s="1">
        <v>1.12E-2</v>
      </c>
      <c r="C8710" s="1">
        <v>-1.7496559910383058E-4</v>
      </c>
      <c r="D8710" s="58">
        <v>0.13146357409843309</v>
      </c>
      <c r="E8710" s="58">
        <v>1.9629447750341041E-2</v>
      </c>
      <c r="F8710" s="58">
        <v>0.16209250335302086</v>
      </c>
      <c r="G8710" s="58">
        <v>7.0416075681724158E-2</v>
      </c>
      <c r="H8710" s="58">
        <v>0.10262768399607146</v>
      </c>
      <c r="I8710" s="58">
        <v>3.1797854003200801E-2</v>
      </c>
      <c r="J8710" s="58">
        <v>0.14862471810025091</v>
      </c>
      <c r="K8710" s="58">
        <v>0.11286286987336204</v>
      </c>
      <c r="L8710" s="58">
        <v>0.11841099570914901</v>
      </c>
      <c r="M8710" s="58">
        <v>6.4252567572930491E-2</v>
      </c>
      <c r="N8710" s="58">
        <v>3.7821709861516138E-2</v>
      </c>
      <c r="O8710" s="58">
        <v>0</v>
      </c>
      <c r="P8710" s="58">
        <v>0</v>
      </c>
      <c r="Q8710" s="58">
        <v>0</v>
      </c>
      <c r="R8710" s="58">
        <v>0</v>
      </c>
      <c r="S8710" s="58">
        <v>0</v>
      </c>
      <c r="T8710" s="58">
        <v>0</v>
      </c>
      <c r="U8710" s="58">
        <v>0</v>
      </c>
      <c r="V8710" s="58">
        <v>0</v>
      </c>
      <c r="W8710" s="58">
        <v>0</v>
      </c>
      <c r="X8710" s="58">
        <v>0</v>
      </c>
      <c r="Y8710" s="58">
        <v>0</v>
      </c>
      <c r="Z8710" s="58">
        <v>0</v>
      </c>
      <c r="AA8710" s="58">
        <v>0</v>
      </c>
      <c r="AB8710" s="58">
        <v>0</v>
      </c>
      <c r="AC8710" s="58">
        <v>0</v>
      </c>
      <c r="AD8710" s="58">
        <v>0</v>
      </c>
      <c r="AE8710" s="58">
        <v>0</v>
      </c>
      <c r="AF8710" s="58">
        <v>0</v>
      </c>
      <c r="AG8710" s="58">
        <v>0</v>
      </c>
      <c r="AH8710" s="58">
        <v>0</v>
      </c>
      <c r="AI8710" s="58">
        <v>0</v>
      </c>
      <c r="AK8710" s="64">
        <f t="shared" si="136"/>
        <v>-1.5621928491413445E-2</v>
      </c>
    </row>
    <row r="8711" spans="1:37" x14ac:dyDescent="0.25">
      <c r="A8711">
        <v>8709</v>
      </c>
      <c r="B8711" s="1">
        <v>1.2800000000000001E-2</v>
      </c>
      <c r="C8711" s="1">
        <v>6.049481393495716E-5</v>
      </c>
      <c r="D8711" s="58">
        <v>6.3628861682080332E-2</v>
      </c>
      <c r="E8711" s="58">
        <v>0.13152310320177768</v>
      </c>
      <c r="F8711" s="58">
        <v>0.12486110705636501</v>
      </c>
      <c r="G8711" s="58">
        <v>3.8226984860939547E-2</v>
      </c>
      <c r="H8711" s="58">
        <v>8.840947269909985E-2</v>
      </c>
      <c r="I8711" s="58">
        <v>0.10078613854799902</v>
      </c>
      <c r="J8711" s="58">
        <v>0.14911681326860571</v>
      </c>
      <c r="K8711" s="58">
        <v>9.0727002407998483E-2</v>
      </c>
      <c r="L8711" s="58">
        <v>8.9226873673622698E-2</v>
      </c>
      <c r="M8711" s="58">
        <v>0.10343856944337565</v>
      </c>
      <c r="N8711" s="58">
        <v>2.0055073158136046E-2</v>
      </c>
      <c r="O8711" s="58">
        <v>0</v>
      </c>
      <c r="P8711" s="58">
        <v>0</v>
      </c>
      <c r="Q8711" s="58">
        <v>0</v>
      </c>
      <c r="R8711" s="58">
        <v>0</v>
      </c>
      <c r="S8711" s="58">
        <v>0</v>
      </c>
      <c r="T8711" s="58">
        <v>0</v>
      </c>
      <c r="U8711" s="58">
        <v>0</v>
      </c>
      <c r="V8711" s="58">
        <v>0</v>
      </c>
      <c r="W8711" s="58">
        <v>0</v>
      </c>
      <c r="X8711" s="58">
        <v>0</v>
      </c>
      <c r="Y8711" s="58">
        <v>0</v>
      </c>
      <c r="Z8711" s="58">
        <v>0</v>
      </c>
      <c r="AA8711" s="58">
        <v>0</v>
      </c>
      <c r="AB8711" s="58">
        <v>0</v>
      </c>
      <c r="AC8711" s="58">
        <v>0</v>
      </c>
      <c r="AD8711" s="58">
        <v>0</v>
      </c>
      <c r="AE8711" s="58">
        <v>0</v>
      </c>
      <c r="AF8711" s="58">
        <v>0</v>
      </c>
      <c r="AG8711" s="58">
        <v>0</v>
      </c>
      <c r="AH8711" s="58">
        <v>0</v>
      </c>
      <c r="AI8711" s="58">
        <v>0</v>
      </c>
      <c r="AK8711" s="64">
        <f t="shared" si="136"/>
        <v>4.726157338668528E-3</v>
      </c>
    </row>
    <row r="8712" spans="1:37" x14ac:dyDescent="0.25">
      <c r="A8712">
        <v>8710</v>
      </c>
      <c r="B8712" s="1">
        <v>1.34E-2</v>
      </c>
      <c r="C8712" s="1">
        <v>1.0758019371008661E-4</v>
      </c>
      <c r="D8712" s="58">
        <v>0.11977167508322821</v>
      </c>
      <c r="E8712" s="58">
        <v>0.12667437103549203</v>
      </c>
      <c r="F8712" s="58">
        <v>5.0811451921723228E-3</v>
      </c>
      <c r="G8712" s="58">
        <v>0.15479423247546012</v>
      </c>
      <c r="H8712" s="58">
        <v>0.1767332483420303</v>
      </c>
      <c r="I8712" s="58">
        <v>8.4725499750949562E-2</v>
      </c>
      <c r="J8712" s="58">
        <v>3.0791271779726761E-2</v>
      </c>
      <c r="K8712" s="58">
        <v>0.1101696432197195</v>
      </c>
      <c r="L8712" s="58">
        <v>0.10560795262012421</v>
      </c>
      <c r="M8712" s="58">
        <v>4.165287417797469E-2</v>
      </c>
      <c r="N8712" s="58">
        <v>4.399808632312225E-2</v>
      </c>
      <c r="O8712" s="58">
        <v>0</v>
      </c>
      <c r="P8712" s="58">
        <v>0</v>
      </c>
      <c r="Q8712" s="58">
        <v>0</v>
      </c>
      <c r="R8712" s="58">
        <v>0</v>
      </c>
      <c r="S8712" s="58">
        <v>0</v>
      </c>
      <c r="T8712" s="58">
        <v>0</v>
      </c>
      <c r="U8712" s="58">
        <v>0</v>
      </c>
      <c r="V8712" s="58">
        <v>0</v>
      </c>
      <c r="W8712" s="58">
        <v>0</v>
      </c>
      <c r="X8712" s="58">
        <v>0</v>
      </c>
      <c r="Y8712" s="58">
        <v>0</v>
      </c>
      <c r="Z8712" s="58">
        <v>0</v>
      </c>
      <c r="AA8712" s="58">
        <v>0</v>
      </c>
      <c r="AB8712" s="58">
        <v>0</v>
      </c>
      <c r="AC8712" s="58">
        <v>0</v>
      </c>
      <c r="AD8712" s="58">
        <v>0</v>
      </c>
      <c r="AE8712" s="58">
        <v>0</v>
      </c>
      <c r="AF8712" s="58">
        <v>0</v>
      </c>
      <c r="AG8712" s="58">
        <v>0</v>
      </c>
      <c r="AH8712" s="58">
        <v>0</v>
      </c>
      <c r="AI8712" s="58">
        <v>0</v>
      </c>
      <c r="AK8712" s="64">
        <f t="shared" si="136"/>
        <v>8.0283726649318359E-3</v>
      </c>
    </row>
    <row r="8713" spans="1:37" x14ac:dyDescent="0.25">
      <c r="A8713">
        <v>8711</v>
      </c>
      <c r="B8713" s="1">
        <v>1.0999999999999999E-2</v>
      </c>
      <c r="C8713" s="1">
        <v>1.8196351076181315E-4</v>
      </c>
      <c r="D8713" s="58">
        <v>0.12207967126177482</v>
      </c>
      <c r="E8713" s="58">
        <v>8.1345694372405131E-2</v>
      </c>
      <c r="F8713" s="58">
        <v>2.6950239503022003E-2</v>
      </c>
      <c r="G8713" s="58">
        <v>9.9014649375252631E-2</v>
      </c>
      <c r="H8713" s="58">
        <v>0.11091443450281584</v>
      </c>
      <c r="I8713" s="58">
        <v>0.13999483331323595</v>
      </c>
      <c r="J8713" s="58">
        <v>0.11796486794071198</v>
      </c>
      <c r="K8713" s="58">
        <v>1.8389893625645835E-2</v>
      </c>
      <c r="L8713" s="58">
        <v>8.6662052000403181E-2</v>
      </c>
      <c r="M8713" s="58">
        <v>0.14835813806719414</v>
      </c>
      <c r="N8713" s="58">
        <v>4.8325526037538383E-2</v>
      </c>
      <c r="O8713" s="58">
        <v>0</v>
      </c>
      <c r="P8713" s="58">
        <v>0</v>
      </c>
      <c r="Q8713" s="58">
        <v>0</v>
      </c>
      <c r="R8713" s="58">
        <v>0</v>
      </c>
      <c r="S8713" s="58">
        <v>0</v>
      </c>
      <c r="T8713" s="58">
        <v>0</v>
      </c>
      <c r="U8713" s="58">
        <v>0</v>
      </c>
      <c r="V8713" s="58">
        <v>0</v>
      </c>
      <c r="W8713" s="58">
        <v>0</v>
      </c>
      <c r="X8713" s="58">
        <v>0</v>
      </c>
      <c r="Y8713" s="58">
        <v>0</v>
      </c>
      <c r="Z8713" s="58">
        <v>0</v>
      </c>
      <c r="AA8713" s="58">
        <v>0</v>
      </c>
      <c r="AB8713" s="58">
        <v>0</v>
      </c>
      <c r="AC8713" s="58">
        <v>0</v>
      </c>
      <c r="AD8713" s="58">
        <v>0</v>
      </c>
      <c r="AE8713" s="58">
        <v>0</v>
      </c>
      <c r="AF8713" s="58">
        <v>0</v>
      </c>
      <c r="AG8713" s="58">
        <v>0</v>
      </c>
      <c r="AH8713" s="58">
        <v>0</v>
      </c>
      <c r="AI8713" s="58">
        <v>0</v>
      </c>
      <c r="AK8713" s="64">
        <f t="shared" si="136"/>
        <v>1.6542137341983013E-2</v>
      </c>
    </row>
    <row r="8714" spans="1:37" x14ac:dyDescent="0.25">
      <c r="A8714">
        <v>8712</v>
      </c>
      <c r="B8714" s="1">
        <v>1.09E-2</v>
      </c>
      <c r="C8714" s="1">
        <v>7.1405211889696434E-5</v>
      </c>
      <c r="D8714" s="58">
        <v>7.3529379384983107E-2</v>
      </c>
      <c r="E8714" s="58">
        <v>0.10762231853605075</v>
      </c>
      <c r="F8714" s="58">
        <v>0.14679313990389642</v>
      </c>
      <c r="G8714" s="58">
        <v>0.11397194657224453</v>
      </c>
      <c r="H8714" s="58">
        <v>3.2809194740403946E-2</v>
      </c>
      <c r="I8714" s="58">
        <v>0.10270063758260596</v>
      </c>
      <c r="J8714" s="58">
        <v>3.1247108835661286E-2</v>
      </c>
      <c r="K8714" s="58">
        <v>2.3691573492837532E-2</v>
      </c>
      <c r="L8714" s="58">
        <v>7.9628195795915263E-2</v>
      </c>
      <c r="M8714" s="58">
        <v>0.15118761253007323</v>
      </c>
      <c r="N8714" s="58">
        <v>0.13681889262532804</v>
      </c>
      <c r="O8714" s="58">
        <v>0</v>
      </c>
      <c r="P8714" s="58">
        <v>0</v>
      </c>
      <c r="Q8714" s="58">
        <v>0</v>
      </c>
      <c r="R8714" s="58">
        <v>0</v>
      </c>
      <c r="S8714" s="58">
        <v>0</v>
      </c>
      <c r="T8714" s="58">
        <v>0</v>
      </c>
      <c r="U8714" s="58">
        <v>0</v>
      </c>
      <c r="V8714" s="58">
        <v>0</v>
      </c>
      <c r="W8714" s="58">
        <v>0</v>
      </c>
      <c r="X8714" s="58">
        <v>0</v>
      </c>
      <c r="Y8714" s="58">
        <v>0</v>
      </c>
      <c r="Z8714" s="58">
        <v>0</v>
      </c>
      <c r="AA8714" s="58">
        <v>0</v>
      </c>
      <c r="AB8714" s="58">
        <v>0</v>
      </c>
      <c r="AC8714" s="58">
        <v>0</v>
      </c>
      <c r="AD8714" s="58">
        <v>0</v>
      </c>
      <c r="AE8714" s="58">
        <v>0</v>
      </c>
      <c r="AF8714" s="58">
        <v>0</v>
      </c>
      <c r="AG8714" s="58">
        <v>0</v>
      </c>
      <c r="AH8714" s="58">
        <v>0</v>
      </c>
      <c r="AI8714" s="58">
        <v>0</v>
      </c>
      <c r="AK8714" s="64">
        <f t="shared" si="136"/>
        <v>6.5509368706143517E-3</v>
      </c>
    </row>
    <row r="8715" spans="1:37" x14ac:dyDescent="0.25">
      <c r="A8715">
        <v>8713</v>
      </c>
      <c r="B8715" s="1">
        <v>1.21E-2</v>
      </c>
      <c r="C8715" s="1">
        <v>1.5599395416269939E-4</v>
      </c>
      <c r="D8715" s="58">
        <v>0.15389851936834725</v>
      </c>
      <c r="E8715" s="58">
        <v>0.1141470780284403</v>
      </c>
      <c r="F8715" s="58">
        <v>0.1356485055548797</v>
      </c>
      <c r="G8715" s="58">
        <v>3.7749346069277469E-2</v>
      </c>
      <c r="H8715" s="58">
        <v>0.2133950868331623</v>
      </c>
      <c r="I8715" s="58">
        <v>7.8077396405266133E-2</v>
      </c>
      <c r="J8715" s="58">
        <v>8.9491718767093012E-2</v>
      </c>
      <c r="K8715" s="58">
        <v>6.305908051778068E-4</v>
      </c>
      <c r="L8715" s="58">
        <v>5.0553986676178893E-2</v>
      </c>
      <c r="M8715" s="58">
        <v>6.088696677509025E-2</v>
      </c>
      <c r="N8715" s="58">
        <v>6.5520804717086892E-2</v>
      </c>
      <c r="O8715" s="58">
        <v>0</v>
      </c>
      <c r="P8715" s="58">
        <v>0</v>
      </c>
      <c r="Q8715" s="58">
        <v>0</v>
      </c>
      <c r="R8715" s="58">
        <v>0</v>
      </c>
      <c r="S8715" s="58">
        <v>0</v>
      </c>
      <c r="T8715" s="58">
        <v>0</v>
      </c>
      <c r="U8715" s="58">
        <v>0</v>
      </c>
      <c r="V8715" s="58">
        <v>0</v>
      </c>
      <c r="W8715" s="58">
        <v>0</v>
      </c>
      <c r="X8715" s="58">
        <v>0</v>
      </c>
      <c r="Y8715" s="58">
        <v>0</v>
      </c>
      <c r="Z8715" s="58">
        <v>0</v>
      </c>
      <c r="AA8715" s="58">
        <v>0</v>
      </c>
      <c r="AB8715" s="58">
        <v>0</v>
      </c>
      <c r="AC8715" s="58">
        <v>0</v>
      </c>
      <c r="AD8715" s="58">
        <v>0</v>
      </c>
      <c r="AE8715" s="58">
        <v>0</v>
      </c>
      <c r="AF8715" s="58">
        <v>0</v>
      </c>
      <c r="AG8715" s="58">
        <v>0</v>
      </c>
      <c r="AH8715" s="58">
        <v>0</v>
      </c>
      <c r="AI8715" s="58">
        <v>0</v>
      </c>
      <c r="AK8715" s="64">
        <f t="shared" si="136"/>
        <v>1.2892062327495818E-2</v>
      </c>
    </row>
    <row r="8716" spans="1:37" x14ac:dyDescent="0.25">
      <c r="A8716">
        <v>8714</v>
      </c>
      <c r="B8716" s="1">
        <v>1.1299999999999999E-2</v>
      </c>
      <c r="C8716" s="1">
        <v>2.0174438515437493E-4</v>
      </c>
      <c r="D8716" s="58">
        <v>8.3649800831395366E-2</v>
      </c>
      <c r="E8716" s="58">
        <v>0.10005332362553739</v>
      </c>
      <c r="F8716" s="58">
        <v>0.14736977595785536</v>
      </c>
      <c r="G8716" s="58">
        <v>0.11137471694551244</v>
      </c>
      <c r="H8716" s="58">
        <v>8.2858266913021533E-2</v>
      </c>
      <c r="I8716" s="58">
        <v>1.952761811958301E-2</v>
      </c>
      <c r="J8716" s="58">
        <v>0.16110438214625661</v>
      </c>
      <c r="K8716" s="58">
        <v>2.0286059329309169E-2</v>
      </c>
      <c r="L8716" s="58">
        <v>5.1811498256969589E-2</v>
      </c>
      <c r="M8716" s="58">
        <v>0.12480054724730374</v>
      </c>
      <c r="N8716" s="58">
        <v>9.7164010627255853E-2</v>
      </c>
      <c r="O8716" s="58">
        <v>0</v>
      </c>
      <c r="P8716" s="58">
        <v>0</v>
      </c>
      <c r="Q8716" s="58">
        <v>0</v>
      </c>
      <c r="R8716" s="58">
        <v>0</v>
      </c>
      <c r="S8716" s="58">
        <v>0</v>
      </c>
      <c r="T8716" s="58">
        <v>0</v>
      </c>
      <c r="U8716" s="58">
        <v>0</v>
      </c>
      <c r="V8716" s="58">
        <v>0</v>
      </c>
      <c r="W8716" s="58">
        <v>0</v>
      </c>
      <c r="X8716" s="58">
        <v>0</v>
      </c>
      <c r="Y8716" s="58">
        <v>0</v>
      </c>
      <c r="Z8716" s="58">
        <v>0</v>
      </c>
      <c r="AA8716" s="58">
        <v>0</v>
      </c>
      <c r="AB8716" s="58">
        <v>0</v>
      </c>
      <c r="AC8716" s="58">
        <v>0</v>
      </c>
      <c r="AD8716" s="58">
        <v>0</v>
      </c>
      <c r="AE8716" s="58">
        <v>0</v>
      </c>
      <c r="AF8716" s="58">
        <v>0</v>
      </c>
      <c r="AG8716" s="58">
        <v>0</v>
      </c>
      <c r="AH8716" s="58">
        <v>0</v>
      </c>
      <c r="AI8716" s="58">
        <v>0</v>
      </c>
      <c r="AK8716" s="64">
        <f t="shared" si="136"/>
        <v>1.7853485411891589E-2</v>
      </c>
    </row>
    <row r="8717" spans="1:37" x14ac:dyDescent="0.25">
      <c r="A8717">
        <v>8715</v>
      </c>
      <c r="B8717" s="1">
        <v>1.11E-2</v>
      </c>
      <c r="C8717" s="1">
        <v>-2.325145273397879E-4</v>
      </c>
      <c r="D8717" s="58">
        <v>0.15302725565768174</v>
      </c>
      <c r="E8717" s="58">
        <v>3.1854649228051653E-2</v>
      </c>
      <c r="F8717" s="58">
        <v>3.123322713617712E-2</v>
      </c>
      <c r="G8717" s="58">
        <v>1.9929163369659549E-2</v>
      </c>
      <c r="H8717" s="58">
        <v>0.11650839104329044</v>
      </c>
      <c r="I8717" s="58">
        <v>0.13931636976988401</v>
      </c>
      <c r="J8717" s="58">
        <v>3.413772520776235E-2</v>
      </c>
      <c r="K8717" s="58">
        <v>0.13495169597132936</v>
      </c>
      <c r="L8717" s="58">
        <v>0.1094793292251165</v>
      </c>
      <c r="M8717" s="58">
        <v>0.1361290767833287</v>
      </c>
      <c r="N8717" s="58">
        <v>9.3433116607718539E-2</v>
      </c>
      <c r="O8717" s="58">
        <v>0</v>
      </c>
      <c r="P8717" s="58">
        <v>0</v>
      </c>
      <c r="Q8717" s="58">
        <v>0</v>
      </c>
      <c r="R8717" s="58">
        <v>0</v>
      </c>
      <c r="S8717" s="58">
        <v>0</v>
      </c>
      <c r="T8717" s="58">
        <v>0</v>
      </c>
      <c r="U8717" s="58">
        <v>0</v>
      </c>
      <c r="V8717" s="58">
        <v>0</v>
      </c>
      <c r="W8717" s="58">
        <v>0</v>
      </c>
      <c r="X8717" s="58">
        <v>0</v>
      </c>
      <c r="Y8717" s="58">
        <v>0</v>
      </c>
      <c r="Z8717" s="58">
        <v>0</v>
      </c>
      <c r="AA8717" s="58">
        <v>0</v>
      </c>
      <c r="AB8717" s="58">
        <v>0</v>
      </c>
      <c r="AC8717" s="58">
        <v>0</v>
      </c>
      <c r="AD8717" s="58">
        <v>0</v>
      </c>
      <c r="AE8717" s="58">
        <v>0</v>
      </c>
      <c r="AF8717" s="58">
        <v>0</v>
      </c>
      <c r="AG8717" s="58">
        <v>0</v>
      </c>
      <c r="AH8717" s="58">
        <v>0</v>
      </c>
      <c r="AI8717" s="58">
        <v>0</v>
      </c>
      <c r="AK8717" s="64">
        <f t="shared" si="136"/>
        <v>-2.0947254715296206E-2</v>
      </c>
    </row>
    <row r="8718" spans="1:37" x14ac:dyDescent="0.25">
      <c r="A8718">
        <v>8716</v>
      </c>
      <c r="B8718" s="1">
        <v>1.21E-2</v>
      </c>
      <c r="C8718" s="1">
        <v>-6.8413076140417237E-5</v>
      </c>
      <c r="D8718" s="58">
        <v>8.7646755227772076E-4</v>
      </c>
      <c r="E8718" s="58">
        <v>8.6758045278904489E-2</v>
      </c>
      <c r="F8718" s="58">
        <v>2.0723379825601754E-2</v>
      </c>
      <c r="G8718" s="58">
        <v>9.4269329977106436E-2</v>
      </c>
      <c r="H8718" s="58">
        <v>0.13419851703046523</v>
      </c>
      <c r="I8718" s="58">
        <v>0.11925831579424002</v>
      </c>
      <c r="J8718" s="58">
        <v>4.072317904867203E-2</v>
      </c>
      <c r="K8718" s="58">
        <v>0.17166443579403393</v>
      </c>
      <c r="L8718" s="58">
        <v>0.17275083306785075</v>
      </c>
      <c r="M8718" s="58">
        <v>8.2558881741638612E-2</v>
      </c>
      <c r="N8718" s="58">
        <v>7.6218614889209141E-2</v>
      </c>
      <c r="O8718" s="58">
        <v>0</v>
      </c>
      <c r="P8718" s="58">
        <v>0</v>
      </c>
      <c r="Q8718" s="58">
        <v>0</v>
      </c>
      <c r="R8718" s="58">
        <v>0</v>
      </c>
      <c r="S8718" s="58">
        <v>0</v>
      </c>
      <c r="T8718" s="58">
        <v>0</v>
      </c>
      <c r="U8718" s="58">
        <v>0</v>
      </c>
      <c r="V8718" s="58">
        <v>0</v>
      </c>
      <c r="W8718" s="58">
        <v>0</v>
      </c>
      <c r="X8718" s="58">
        <v>0</v>
      </c>
      <c r="Y8718" s="58">
        <v>0</v>
      </c>
      <c r="Z8718" s="58">
        <v>0</v>
      </c>
      <c r="AA8718" s="58">
        <v>0</v>
      </c>
      <c r="AB8718" s="58">
        <v>0</v>
      </c>
      <c r="AC8718" s="58">
        <v>0</v>
      </c>
      <c r="AD8718" s="58">
        <v>0</v>
      </c>
      <c r="AE8718" s="58">
        <v>0</v>
      </c>
      <c r="AF8718" s="58">
        <v>0</v>
      </c>
      <c r="AG8718" s="58">
        <v>0</v>
      </c>
      <c r="AH8718" s="58">
        <v>0</v>
      </c>
      <c r="AI8718" s="58">
        <v>0</v>
      </c>
      <c r="AK8718" s="64">
        <f t="shared" si="136"/>
        <v>-5.6539732347452264E-3</v>
      </c>
    </row>
    <row r="8719" spans="1:37" x14ac:dyDescent="0.25">
      <c r="A8719">
        <v>8717</v>
      </c>
      <c r="B8719" s="1">
        <v>1.2500000000000001E-2</v>
      </c>
      <c r="C8719" s="1">
        <v>-2.3599038827147795E-4</v>
      </c>
      <c r="D8719" s="58">
        <v>3.4343896807812878E-2</v>
      </c>
      <c r="E8719" s="58">
        <v>3.0330483507645698E-2</v>
      </c>
      <c r="F8719" s="58">
        <v>8.2319506948495616E-2</v>
      </c>
      <c r="G8719" s="58">
        <v>0.15508407673356919</v>
      </c>
      <c r="H8719" s="58">
        <v>2.8971578979962069E-3</v>
      </c>
      <c r="I8719" s="58">
        <v>2.0936195756111019E-2</v>
      </c>
      <c r="J8719" s="58">
        <v>0.11163096006611543</v>
      </c>
      <c r="K8719" s="58">
        <v>0.23708401981134841</v>
      </c>
      <c r="L8719" s="58">
        <v>0.23099328278555697</v>
      </c>
      <c r="M8719" s="58">
        <v>9.2615536424211706E-2</v>
      </c>
      <c r="N8719" s="58">
        <v>1.7648832611369156E-3</v>
      </c>
      <c r="O8719" s="58">
        <v>0</v>
      </c>
      <c r="P8719" s="58">
        <v>0</v>
      </c>
      <c r="Q8719" s="58">
        <v>0</v>
      </c>
      <c r="R8719" s="58">
        <v>0</v>
      </c>
      <c r="S8719" s="58">
        <v>0</v>
      </c>
      <c r="T8719" s="58">
        <v>0</v>
      </c>
      <c r="U8719" s="58">
        <v>0</v>
      </c>
      <c r="V8719" s="58">
        <v>0</v>
      </c>
      <c r="W8719" s="58">
        <v>0</v>
      </c>
      <c r="X8719" s="58">
        <v>0</v>
      </c>
      <c r="Y8719" s="58">
        <v>0</v>
      </c>
      <c r="Z8719" s="58">
        <v>0</v>
      </c>
      <c r="AA8719" s="58">
        <v>0</v>
      </c>
      <c r="AB8719" s="58">
        <v>0</v>
      </c>
      <c r="AC8719" s="58">
        <v>0</v>
      </c>
      <c r="AD8719" s="58">
        <v>0</v>
      </c>
      <c r="AE8719" s="58">
        <v>0</v>
      </c>
      <c r="AF8719" s="58">
        <v>0</v>
      </c>
      <c r="AG8719" s="58">
        <v>0</v>
      </c>
      <c r="AH8719" s="58">
        <v>0</v>
      </c>
      <c r="AI8719" s="58">
        <v>0</v>
      </c>
      <c r="AK8719" s="64">
        <f t="shared" si="136"/>
        <v>-1.8879231061718234E-2</v>
      </c>
    </row>
    <row r="8720" spans="1:37" x14ac:dyDescent="0.25">
      <c r="A8720">
        <v>8718</v>
      </c>
      <c r="B8720" s="1">
        <v>1.11E-2</v>
      </c>
      <c r="C8720" s="1">
        <v>-1.2123031972872813E-4</v>
      </c>
      <c r="D8720" s="58">
        <v>4.5460835249560953E-3</v>
      </c>
      <c r="E8720" s="58">
        <v>4.4124134018592533E-2</v>
      </c>
      <c r="F8720" s="58">
        <v>6.1675037371004021E-2</v>
      </c>
      <c r="G8720" s="58">
        <v>0.1909007401194879</v>
      </c>
      <c r="H8720" s="58">
        <v>0.14582404968177776</v>
      </c>
      <c r="I8720" s="58">
        <v>8.1663581253671944E-2</v>
      </c>
      <c r="J8720" s="58">
        <v>4.1809210271764069E-2</v>
      </c>
      <c r="K8720" s="58">
        <v>0.11780042377916432</v>
      </c>
      <c r="L8720" s="58">
        <v>9.864738420651778E-2</v>
      </c>
      <c r="M8720" s="58">
        <v>0.19337642300519747</v>
      </c>
      <c r="N8720" s="58">
        <v>1.9632932767866096E-2</v>
      </c>
      <c r="O8720" s="58">
        <v>0</v>
      </c>
      <c r="P8720" s="58">
        <v>0</v>
      </c>
      <c r="Q8720" s="58">
        <v>0</v>
      </c>
      <c r="R8720" s="58">
        <v>0</v>
      </c>
      <c r="S8720" s="58">
        <v>0</v>
      </c>
      <c r="T8720" s="58">
        <v>0</v>
      </c>
      <c r="U8720" s="58">
        <v>0</v>
      </c>
      <c r="V8720" s="58">
        <v>0</v>
      </c>
      <c r="W8720" s="58">
        <v>0</v>
      </c>
      <c r="X8720" s="58">
        <v>0</v>
      </c>
      <c r="Y8720" s="58">
        <v>0</v>
      </c>
      <c r="Z8720" s="58">
        <v>0</v>
      </c>
      <c r="AA8720" s="58">
        <v>0</v>
      </c>
      <c r="AB8720" s="58">
        <v>0</v>
      </c>
      <c r="AC8720" s="58">
        <v>0</v>
      </c>
      <c r="AD8720" s="58">
        <v>0</v>
      </c>
      <c r="AE8720" s="58">
        <v>0</v>
      </c>
      <c r="AF8720" s="58">
        <v>0</v>
      </c>
      <c r="AG8720" s="58">
        <v>0</v>
      </c>
      <c r="AH8720" s="58">
        <v>0</v>
      </c>
      <c r="AI8720" s="58">
        <v>0</v>
      </c>
      <c r="AK8720" s="64">
        <f t="shared" si="136"/>
        <v>-1.0921650426011544E-2</v>
      </c>
    </row>
    <row r="8721" spans="1:37" x14ac:dyDescent="0.25">
      <c r="A8721">
        <v>8719</v>
      </c>
      <c r="B8721" s="1">
        <v>1.04E-2</v>
      </c>
      <c r="C8721" s="1">
        <v>2.5766030815031218E-4</v>
      </c>
      <c r="D8721" s="58">
        <v>1.1055870322625809E-2</v>
      </c>
      <c r="E8721" s="58">
        <v>8.159379936679044E-2</v>
      </c>
      <c r="F8721" s="58">
        <v>4.9905407098786894E-2</v>
      </c>
      <c r="G8721" s="58">
        <v>7.7315662386999273E-2</v>
      </c>
      <c r="H8721" s="58">
        <v>9.678030116964137E-2</v>
      </c>
      <c r="I8721" s="58">
        <v>7.2311818731856728E-2</v>
      </c>
      <c r="J8721" s="58">
        <v>0.10272213690878801</v>
      </c>
      <c r="K8721" s="58">
        <v>8.1025431714881399E-2</v>
      </c>
      <c r="L8721" s="58">
        <v>0.27626042675675977</v>
      </c>
      <c r="M8721" s="58">
        <v>0.10728580807596626</v>
      </c>
      <c r="N8721" s="58">
        <v>4.3743337466904085E-2</v>
      </c>
      <c r="O8721" s="58">
        <v>0</v>
      </c>
      <c r="P8721" s="58">
        <v>0</v>
      </c>
      <c r="Q8721" s="58">
        <v>0</v>
      </c>
      <c r="R8721" s="58">
        <v>0</v>
      </c>
      <c r="S8721" s="58">
        <v>0</v>
      </c>
      <c r="T8721" s="58">
        <v>0</v>
      </c>
      <c r="U8721" s="58">
        <v>0</v>
      </c>
      <c r="V8721" s="58">
        <v>0</v>
      </c>
      <c r="W8721" s="58">
        <v>0</v>
      </c>
      <c r="X8721" s="58">
        <v>0</v>
      </c>
      <c r="Y8721" s="58">
        <v>0</v>
      </c>
      <c r="Z8721" s="58">
        <v>0</v>
      </c>
      <c r="AA8721" s="58">
        <v>0</v>
      </c>
      <c r="AB8721" s="58">
        <v>0</v>
      </c>
      <c r="AC8721" s="58">
        <v>0</v>
      </c>
      <c r="AD8721" s="58">
        <v>0</v>
      </c>
      <c r="AE8721" s="58">
        <v>0</v>
      </c>
      <c r="AF8721" s="58">
        <v>0</v>
      </c>
      <c r="AG8721" s="58">
        <v>0</v>
      </c>
      <c r="AH8721" s="58">
        <v>0</v>
      </c>
      <c r="AI8721" s="58">
        <v>0</v>
      </c>
      <c r="AK8721" s="64">
        <f t="shared" si="136"/>
        <v>2.477502962983771E-2</v>
      </c>
    </row>
    <row r="8722" spans="1:37" x14ac:dyDescent="0.25">
      <c r="A8722">
        <v>8720</v>
      </c>
      <c r="B8722" s="1">
        <v>1.38E-2</v>
      </c>
      <c r="C8722" s="1">
        <v>-1.3265507927394315E-4</v>
      </c>
      <c r="D8722" s="58">
        <v>9.8458797735315479E-3</v>
      </c>
      <c r="E8722" s="58">
        <v>6.0229199240721676E-2</v>
      </c>
      <c r="F8722" s="58">
        <v>6.7471094737942799E-2</v>
      </c>
      <c r="G8722" s="58">
        <v>0.17793413898159427</v>
      </c>
      <c r="H8722" s="58">
        <v>2.3241475192217219E-2</v>
      </c>
      <c r="I8722" s="58">
        <v>0.17327719990944759</v>
      </c>
      <c r="J8722" s="58">
        <v>0.17301637432396941</v>
      </c>
      <c r="K8722" s="58">
        <v>0.14602741962021484</v>
      </c>
      <c r="L8722" s="58">
        <v>0.10217326058092542</v>
      </c>
      <c r="M8722" s="58">
        <v>9.7645727459509338E-3</v>
      </c>
      <c r="N8722" s="58">
        <v>5.7019384893484432E-2</v>
      </c>
      <c r="O8722" s="58">
        <v>0</v>
      </c>
      <c r="P8722" s="58">
        <v>0</v>
      </c>
      <c r="Q8722" s="58">
        <v>0</v>
      </c>
      <c r="R8722" s="58">
        <v>0</v>
      </c>
      <c r="S8722" s="58">
        <v>0</v>
      </c>
      <c r="T8722" s="58">
        <v>0</v>
      </c>
      <c r="U8722" s="58">
        <v>0</v>
      </c>
      <c r="V8722" s="58">
        <v>0</v>
      </c>
      <c r="W8722" s="58">
        <v>0</v>
      </c>
      <c r="X8722" s="58">
        <v>0</v>
      </c>
      <c r="Y8722" s="58">
        <v>0</v>
      </c>
      <c r="Z8722" s="58">
        <v>0</v>
      </c>
      <c r="AA8722" s="58">
        <v>0</v>
      </c>
      <c r="AB8722" s="58">
        <v>0</v>
      </c>
      <c r="AC8722" s="58">
        <v>0</v>
      </c>
      <c r="AD8722" s="58">
        <v>0</v>
      </c>
      <c r="AE8722" s="58">
        <v>0</v>
      </c>
      <c r="AF8722" s="58">
        <v>0</v>
      </c>
      <c r="AG8722" s="58">
        <v>0</v>
      </c>
      <c r="AH8722" s="58">
        <v>0</v>
      </c>
      <c r="AI8722" s="58">
        <v>0</v>
      </c>
      <c r="AK8722" s="64">
        <f t="shared" si="136"/>
        <v>-9.6126869039089239E-3</v>
      </c>
    </row>
    <row r="8723" spans="1:37" x14ac:dyDescent="0.25">
      <c r="A8723">
        <v>8721</v>
      </c>
      <c r="B8723" s="1">
        <v>1.2E-2</v>
      </c>
      <c r="C8723" s="1">
        <v>2.142331601660589E-5</v>
      </c>
      <c r="D8723" s="58">
        <v>8.7339534190252283E-2</v>
      </c>
      <c r="E8723" s="58">
        <v>0.13867147122488793</v>
      </c>
      <c r="F8723" s="58">
        <v>0.16734713230281933</v>
      </c>
      <c r="G8723" s="58">
        <v>2.8274957042632481E-2</v>
      </c>
      <c r="H8723" s="58">
        <v>1.6540248966297348E-2</v>
      </c>
      <c r="I8723" s="58">
        <v>0.17212384503897271</v>
      </c>
      <c r="J8723" s="58">
        <v>7.0524260848771336E-3</v>
      </c>
      <c r="K8723" s="58">
        <v>1.7976241543409953E-2</v>
      </c>
      <c r="L8723" s="58">
        <v>6.600705185837541E-2</v>
      </c>
      <c r="M8723" s="58">
        <v>0.13295087092533309</v>
      </c>
      <c r="N8723" s="58">
        <v>0.16571622082214238</v>
      </c>
      <c r="O8723" s="58">
        <v>0</v>
      </c>
      <c r="P8723" s="58">
        <v>0</v>
      </c>
      <c r="Q8723" s="58">
        <v>0</v>
      </c>
      <c r="R8723" s="58">
        <v>0</v>
      </c>
      <c r="S8723" s="58">
        <v>0</v>
      </c>
      <c r="T8723" s="58">
        <v>0</v>
      </c>
      <c r="U8723" s="58">
        <v>0</v>
      </c>
      <c r="V8723" s="58">
        <v>0</v>
      </c>
      <c r="W8723" s="58">
        <v>0</v>
      </c>
      <c r="X8723" s="58">
        <v>0</v>
      </c>
      <c r="Y8723" s="58">
        <v>0</v>
      </c>
      <c r="Z8723" s="58">
        <v>0</v>
      </c>
      <c r="AA8723" s="58">
        <v>0</v>
      </c>
      <c r="AB8723" s="58">
        <v>0</v>
      </c>
      <c r="AC8723" s="58">
        <v>0</v>
      </c>
      <c r="AD8723" s="58">
        <v>0</v>
      </c>
      <c r="AE8723" s="58">
        <v>0</v>
      </c>
      <c r="AF8723" s="58">
        <v>0</v>
      </c>
      <c r="AG8723" s="58">
        <v>0</v>
      </c>
      <c r="AH8723" s="58">
        <v>0</v>
      </c>
      <c r="AI8723" s="58">
        <v>0</v>
      </c>
      <c r="AK8723" s="64">
        <f t="shared" si="136"/>
        <v>1.7852763347171576E-3</v>
      </c>
    </row>
    <row r="8724" spans="1:37" x14ac:dyDescent="0.25">
      <c r="A8724">
        <v>8722</v>
      </c>
      <c r="B8724" s="1">
        <v>1.2699999999999999E-2</v>
      </c>
      <c r="C8724" s="1">
        <v>-2.2996346472979506E-5</v>
      </c>
      <c r="D8724" s="58">
        <v>9.8944982737027481E-2</v>
      </c>
      <c r="E8724" s="58">
        <v>0.14149235445054972</v>
      </c>
      <c r="F8724" s="58">
        <v>4.1690319533912161E-2</v>
      </c>
      <c r="G8724" s="58">
        <v>2.4237737934204018E-2</v>
      </c>
      <c r="H8724" s="58">
        <v>7.2895407328542355E-2</v>
      </c>
      <c r="I8724" s="58">
        <v>0.12682220407475503</v>
      </c>
      <c r="J8724" s="58">
        <v>1.2512164154909288E-2</v>
      </c>
      <c r="K8724" s="58">
        <v>0.1352621715121978</v>
      </c>
      <c r="L8724" s="58">
        <v>0.10324872847932247</v>
      </c>
      <c r="M8724" s="58">
        <v>0.13684956223309189</v>
      </c>
      <c r="N8724" s="58">
        <v>0.1060443675614878</v>
      </c>
      <c r="O8724" s="58">
        <v>0</v>
      </c>
      <c r="P8724" s="58">
        <v>0</v>
      </c>
      <c r="Q8724" s="58">
        <v>0</v>
      </c>
      <c r="R8724" s="58">
        <v>0</v>
      </c>
      <c r="S8724" s="58">
        <v>0</v>
      </c>
      <c r="T8724" s="58">
        <v>0</v>
      </c>
      <c r="U8724" s="58">
        <v>0</v>
      </c>
      <c r="V8724" s="58">
        <v>0</v>
      </c>
      <c r="W8724" s="58">
        <v>0</v>
      </c>
      <c r="X8724" s="58">
        <v>0</v>
      </c>
      <c r="Y8724" s="58">
        <v>0</v>
      </c>
      <c r="Z8724" s="58">
        <v>0</v>
      </c>
      <c r="AA8724" s="58">
        <v>0</v>
      </c>
      <c r="AB8724" s="58">
        <v>0</v>
      </c>
      <c r="AC8724" s="58">
        <v>0</v>
      </c>
      <c r="AD8724" s="58">
        <v>0</v>
      </c>
      <c r="AE8724" s="58">
        <v>0</v>
      </c>
      <c r="AF8724" s="58">
        <v>0</v>
      </c>
      <c r="AG8724" s="58">
        <v>0</v>
      </c>
      <c r="AH8724" s="58">
        <v>0</v>
      </c>
      <c r="AI8724" s="58">
        <v>0</v>
      </c>
      <c r="AK8724" s="64">
        <f t="shared" si="136"/>
        <v>-1.8107359427542919E-3</v>
      </c>
    </row>
    <row r="8725" spans="1:37" x14ac:dyDescent="0.25">
      <c r="A8725">
        <v>8723</v>
      </c>
      <c r="B8725" s="1">
        <v>1.03E-2</v>
      </c>
      <c r="C8725" s="1">
        <v>-1.1558471102182032E-4</v>
      </c>
      <c r="D8725" s="58">
        <v>7.7297835866021264E-2</v>
      </c>
      <c r="E8725" s="58">
        <v>2.6687724546614743E-2</v>
      </c>
      <c r="F8725" s="58">
        <v>0.14728903584365846</v>
      </c>
      <c r="G8725" s="58">
        <v>7.5968751138448573E-2</v>
      </c>
      <c r="H8725" s="58">
        <v>6.2806843986562194E-2</v>
      </c>
      <c r="I8725" s="58">
        <v>0.15454522287875092</v>
      </c>
      <c r="J8725" s="58">
        <v>0.12341929387968537</v>
      </c>
      <c r="K8725" s="58">
        <v>2.6360533468949503E-2</v>
      </c>
      <c r="L8725" s="58">
        <v>4.6731229349970635E-2</v>
      </c>
      <c r="M8725" s="58">
        <v>0.1494851298181491</v>
      </c>
      <c r="N8725" s="58">
        <v>0.10940839922318925</v>
      </c>
      <c r="O8725" s="58">
        <v>0</v>
      </c>
      <c r="P8725" s="58">
        <v>0</v>
      </c>
      <c r="Q8725" s="58">
        <v>0</v>
      </c>
      <c r="R8725" s="58">
        <v>0</v>
      </c>
      <c r="S8725" s="58">
        <v>0</v>
      </c>
      <c r="T8725" s="58">
        <v>0</v>
      </c>
      <c r="U8725" s="58">
        <v>0</v>
      </c>
      <c r="V8725" s="58">
        <v>0</v>
      </c>
      <c r="W8725" s="58">
        <v>0</v>
      </c>
      <c r="X8725" s="58">
        <v>0</v>
      </c>
      <c r="Y8725" s="58">
        <v>0</v>
      </c>
      <c r="Z8725" s="58">
        <v>0</v>
      </c>
      <c r="AA8725" s="58">
        <v>0</v>
      </c>
      <c r="AB8725" s="58">
        <v>0</v>
      </c>
      <c r="AC8725" s="58">
        <v>0</v>
      </c>
      <c r="AD8725" s="58">
        <v>0</v>
      </c>
      <c r="AE8725" s="58">
        <v>0</v>
      </c>
      <c r="AF8725" s="58">
        <v>0</v>
      </c>
      <c r="AG8725" s="58">
        <v>0</v>
      </c>
      <c r="AH8725" s="58">
        <v>0</v>
      </c>
      <c r="AI8725" s="58">
        <v>0</v>
      </c>
      <c r="AK8725" s="64">
        <f t="shared" si="136"/>
        <v>-1.1221816604060224E-2</v>
      </c>
    </row>
    <row r="8726" spans="1:37" x14ac:dyDescent="0.25">
      <c r="A8726">
        <v>8724</v>
      </c>
      <c r="B8726" s="1">
        <v>1.37E-2</v>
      </c>
      <c r="C8726" s="1">
        <v>6.7476324772656511E-5</v>
      </c>
      <c r="D8726" s="58">
        <v>6.422340527328832E-2</v>
      </c>
      <c r="E8726" s="58">
        <v>0.17553838349035822</v>
      </c>
      <c r="F8726" s="58">
        <v>1.2287044203884096E-2</v>
      </c>
      <c r="G8726" s="58">
        <v>4.0799602651795878E-2</v>
      </c>
      <c r="H8726" s="58">
        <v>2.3932743313603975E-2</v>
      </c>
      <c r="I8726" s="58">
        <v>0.15031005803533301</v>
      </c>
      <c r="J8726" s="58">
        <v>7.8968120178020129E-2</v>
      </c>
      <c r="K8726" s="58">
        <v>0.12428584377036815</v>
      </c>
      <c r="L8726" s="58">
        <v>2.139768584279509E-2</v>
      </c>
      <c r="M8726" s="58">
        <v>0.19475987299675138</v>
      </c>
      <c r="N8726" s="58">
        <v>0.1134972402438017</v>
      </c>
      <c r="O8726" s="58">
        <v>0</v>
      </c>
      <c r="P8726" s="58">
        <v>0</v>
      </c>
      <c r="Q8726" s="58">
        <v>0</v>
      </c>
      <c r="R8726" s="58">
        <v>0</v>
      </c>
      <c r="S8726" s="58">
        <v>0</v>
      </c>
      <c r="T8726" s="58">
        <v>0</v>
      </c>
      <c r="U8726" s="58">
        <v>0</v>
      </c>
      <c r="V8726" s="58">
        <v>0</v>
      </c>
      <c r="W8726" s="58">
        <v>0</v>
      </c>
      <c r="X8726" s="58">
        <v>0</v>
      </c>
      <c r="Y8726" s="58">
        <v>0</v>
      </c>
      <c r="Z8726" s="58">
        <v>0</v>
      </c>
      <c r="AA8726" s="58">
        <v>0</v>
      </c>
      <c r="AB8726" s="58">
        <v>0</v>
      </c>
      <c r="AC8726" s="58">
        <v>0</v>
      </c>
      <c r="AD8726" s="58">
        <v>0</v>
      </c>
      <c r="AE8726" s="58">
        <v>0</v>
      </c>
      <c r="AF8726" s="58">
        <v>0</v>
      </c>
      <c r="AG8726" s="58">
        <v>0</v>
      </c>
      <c r="AH8726" s="58">
        <v>0</v>
      </c>
      <c r="AI8726" s="58">
        <v>0</v>
      </c>
      <c r="AK8726" s="64">
        <f t="shared" si="136"/>
        <v>4.9252791804858765E-3</v>
      </c>
    </row>
    <row r="8727" spans="1:37" x14ac:dyDescent="0.25">
      <c r="A8727">
        <v>8725</v>
      </c>
      <c r="B8727" s="1">
        <v>1.2E-2</v>
      </c>
      <c r="C8727" s="1">
        <v>-3.0003008743736785E-4</v>
      </c>
      <c r="D8727" s="58">
        <v>0.14696645391465604</v>
      </c>
      <c r="E8727" s="58">
        <v>5.093796069272688E-2</v>
      </c>
      <c r="F8727" s="58">
        <v>9.2581139070653684E-2</v>
      </c>
      <c r="G8727" s="58">
        <v>0.12716791478225484</v>
      </c>
      <c r="H8727" s="58">
        <v>0.14237654443695633</v>
      </c>
      <c r="I8727" s="58">
        <v>2.8766718315301577E-2</v>
      </c>
      <c r="J8727" s="58">
        <v>1.1552520559872097E-2</v>
      </c>
      <c r="K8727" s="58">
        <v>0.15636334981629882</v>
      </c>
      <c r="L8727" s="58">
        <v>9.018716851420942E-3</v>
      </c>
      <c r="M8727" s="58">
        <v>0.11137044303857752</v>
      </c>
      <c r="N8727" s="58">
        <v>0.1228982385212813</v>
      </c>
      <c r="O8727" s="58">
        <v>0</v>
      </c>
      <c r="P8727" s="58">
        <v>0</v>
      </c>
      <c r="Q8727" s="58">
        <v>0</v>
      </c>
      <c r="R8727" s="58">
        <v>0</v>
      </c>
      <c r="S8727" s="58">
        <v>0</v>
      </c>
      <c r="T8727" s="58">
        <v>0</v>
      </c>
      <c r="U8727" s="58">
        <v>0</v>
      </c>
      <c r="V8727" s="58">
        <v>0</v>
      </c>
      <c r="W8727" s="58">
        <v>0</v>
      </c>
      <c r="X8727" s="58">
        <v>0</v>
      </c>
      <c r="Y8727" s="58">
        <v>0</v>
      </c>
      <c r="Z8727" s="58">
        <v>0</v>
      </c>
      <c r="AA8727" s="58">
        <v>0</v>
      </c>
      <c r="AB8727" s="58">
        <v>0</v>
      </c>
      <c r="AC8727" s="58">
        <v>0</v>
      </c>
      <c r="AD8727" s="58">
        <v>0</v>
      </c>
      <c r="AE8727" s="58">
        <v>0</v>
      </c>
      <c r="AF8727" s="58">
        <v>0</v>
      </c>
      <c r="AG8727" s="58">
        <v>0</v>
      </c>
      <c r="AH8727" s="58">
        <v>0</v>
      </c>
      <c r="AI8727" s="58">
        <v>0</v>
      </c>
      <c r="AK8727" s="64">
        <f t="shared" si="136"/>
        <v>-2.5002507286447321E-2</v>
      </c>
    </row>
    <row r="8728" spans="1:37" x14ac:dyDescent="0.25">
      <c r="A8728">
        <v>8726</v>
      </c>
      <c r="B8728" s="1">
        <v>1.18E-2</v>
      </c>
      <c r="C8728" s="1">
        <v>-9.1325478959741033E-5</v>
      </c>
      <c r="D8728" s="58">
        <v>0.10016025927009345</v>
      </c>
      <c r="E8728" s="58">
        <v>6.1639171619067443E-2</v>
      </c>
      <c r="F8728" s="58">
        <v>9.8915421610043949E-2</v>
      </c>
      <c r="G8728" s="58">
        <v>0.12216858722347956</v>
      </c>
      <c r="H8728" s="58">
        <v>9.6652074918315595E-2</v>
      </c>
      <c r="I8728" s="58">
        <v>6.1944155848185294E-2</v>
      </c>
      <c r="J8728" s="58">
        <v>0.13075757338882513</v>
      </c>
      <c r="K8728" s="58">
        <v>0.10916862758173349</v>
      </c>
      <c r="L8728" s="58">
        <v>4.9216878826228258E-2</v>
      </c>
      <c r="M8728" s="58">
        <v>0.10799320012155511</v>
      </c>
      <c r="N8728" s="58">
        <v>6.1384049592472692E-2</v>
      </c>
      <c r="O8728" s="58">
        <v>0</v>
      </c>
      <c r="P8728" s="58">
        <v>0</v>
      </c>
      <c r="Q8728" s="58">
        <v>0</v>
      </c>
      <c r="R8728" s="58">
        <v>0</v>
      </c>
      <c r="S8728" s="58">
        <v>0</v>
      </c>
      <c r="T8728" s="58">
        <v>0</v>
      </c>
      <c r="U8728" s="58">
        <v>0</v>
      </c>
      <c r="V8728" s="58">
        <v>0</v>
      </c>
      <c r="W8728" s="58">
        <v>0</v>
      </c>
      <c r="X8728" s="58">
        <v>0</v>
      </c>
      <c r="Y8728" s="58">
        <v>0</v>
      </c>
      <c r="Z8728" s="58">
        <v>0</v>
      </c>
      <c r="AA8728" s="58">
        <v>0</v>
      </c>
      <c r="AB8728" s="58">
        <v>0</v>
      </c>
      <c r="AC8728" s="58">
        <v>0</v>
      </c>
      <c r="AD8728" s="58">
        <v>0</v>
      </c>
      <c r="AE8728" s="58">
        <v>0</v>
      </c>
      <c r="AF8728" s="58">
        <v>0</v>
      </c>
      <c r="AG8728" s="58">
        <v>0</v>
      </c>
      <c r="AH8728" s="58">
        <v>0</v>
      </c>
      <c r="AI8728" s="58">
        <v>0</v>
      </c>
      <c r="AK8728" s="64">
        <f t="shared" si="136"/>
        <v>-7.7394473694695791E-3</v>
      </c>
    </row>
    <row r="8729" spans="1:37" x14ac:dyDescent="0.25">
      <c r="A8729">
        <v>8727</v>
      </c>
      <c r="B8729" s="1">
        <v>1.12E-2</v>
      </c>
      <c r="C8729" s="1">
        <v>3.2967069089026384E-4</v>
      </c>
      <c r="D8729" s="58">
        <v>3.9160423337950279E-2</v>
      </c>
      <c r="E8729" s="58">
        <v>0.12522482607191932</v>
      </c>
      <c r="F8729" s="58">
        <v>3.8603852382557494E-2</v>
      </c>
      <c r="G8729" s="58">
        <v>0.1254313291833716</v>
      </c>
      <c r="H8729" s="58">
        <v>9.4569079104079995E-2</v>
      </c>
      <c r="I8729" s="58">
        <v>1.3748670605399613E-2</v>
      </c>
      <c r="J8729" s="58">
        <v>0.10128690961185562</v>
      </c>
      <c r="K8729" s="58">
        <v>7.2426971560850151E-2</v>
      </c>
      <c r="L8729" s="58">
        <v>0.13629346657516558</v>
      </c>
      <c r="M8729" s="58">
        <v>0.10592033102240603</v>
      </c>
      <c r="N8729" s="58">
        <v>0.14733414054444444</v>
      </c>
      <c r="O8729" s="58">
        <v>0</v>
      </c>
      <c r="P8729" s="58">
        <v>0</v>
      </c>
      <c r="Q8729" s="58">
        <v>0</v>
      </c>
      <c r="R8729" s="58">
        <v>0</v>
      </c>
      <c r="S8729" s="58">
        <v>0</v>
      </c>
      <c r="T8729" s="58">
        <v>0</v>
      </c>
      <c r="U8729" s="58">
        <v>0</v>
      </c>
      <c r="V8729" s="58">
        <v>0</v>
      </c>
      <c r="W8729" s="58">
        <v>0</v>
      </c>
      <c r="X8729" s="58">
        <v>0</v>
      </c>
      <c r="Y8729" s="58">
        <v>0</v>
      </c>
      <c r="Z8729" s="58">
        <v>0</v>
      </c>
      <c r="AA8729" s="58">
        <v>0</v>
      </c>
      <c r="AB8729" s="58">
        <v>0</v>
      </c>
      <c r="AC8729" s="58">
        <v>0</v>
      </c>
      <c r="AD8729" s="58">
        <v>0</v>
      </c>
      <c r="AE8729" s="58">
        <v>0</v>
      </c>
      <c r="AF8729" s="58">
        <v>0</v>
      </c>
      <c r="AG8729" s="58">
        <v>0</v>
      </c>
      <c r="AH8729" s="58">
        <v>0</v>
      </c>
      <c r="AI8729" s="58">
        <v>0</v>
      </c>
      <c r="AK8729" s="64">
        <f t="shared" si="136"/>
        <v>2.9434883115202128E-2</v>
      </c>
    </row>
    <row r="8730" spans="1:37" x14ac:dyDescent="0.25">
      <c r="A8730">
        <v>8728</v>
      </c>
      <c r="B8730" s="1">
        <v>1.3100000000000001E-2</v>
      </c>
      <c r="C8730" s="1">
        <v>3.2472298182232652E-5</v>
      </c>
      <c r="D8730" s="58">
        <v>0.13225788242202549</v>
      </c>
      <c r="E8730" s="58">
        <v>0.12668616417395212</v>
      </c>
      <c r="F8730" s="58">
        <v>0.13616901403065299</v>
      </c>
      <c r="G8730" s="58">
        <v>5.7963045135115819E-2</v>
      </c>
      <c r="H8730" s="58">
        <v>0.1421997542090985</v>
      </c>
      <c r="I8730" s="58">
        <v>6.6249865518630713E-2</v>
      </c>
      <c r="J8730" s="58">
        <v>0.12479813432889936</v>
      </c>
      <c r="K8730" s="58">
        <v>7.2997944141306156E-2</v>
      </c>
      <c r="L8730" s="58">
        <v>3.4387920040448612E-2</v>
      </c>
      <c r="M8730" s="58">
        <v>7.9149971007639028E-2</v>
      </c>
      <c r="N8730" s="58">
        <v>2.714030499223103E-2</v>
      </c>
      <c r="O8730" s="58">
        <v>0</v>
      </c>
      <c r="P8730" s="58">
        <v>0</v>
      </c>
      <c r="Q8730" s="58">
        <v>0</v>
      </c>
      <c r="R8730" s="58">
        <v>0</v>
      </c>
      <c r="S8730" s="58">
        <v>0</v>
      </c>
      <c r="T8730" s="58">
        <v>0</v>
      </c>
      <c r="U8730" s="58">
        <v>0</v>
      </c>
      <c r="V8730" s="58">
        <v>0</v>
      </c>
      <c r="W8730" s="58">
        <v>0</v>
      </c>
      <c r="X8730" s="58">
        <v>0</v>
      </c>
      <c r="Y8730" s="58">
        <v>0</v>
      </c>
      <c r="Z8730" s="58">
        <v>0</v>
      </c>
      <c r="AA8730" s="58">
        <v>0</v>
      </c>
      <c r="AB8730" s="58">
        <v>0</v>
      </c>
      <c r="AC8730" s="58">
        <v>0</v>
      </c>
      <c r="AD8730" s="58">
        <v>0</v>
      </c>
      <c r="AE8730" s="58">
        <v>0</v>
      </c>
      <c r="AF8730" s="58">
        <v>0</v>
      </c>
      <c r="AG8730" s="58">
        <v>0</v>
      </c>
      <c r="AH8730" s="58">
        <v>0</v>
      </c>
      <c r="AI8730" s="58">
        <v>0</v>
      </c>
      <c r="AK8730" s="64">
        <f t="shared" si="136"/>
        <v>2.4788013879566907E-3</v>
      </c>
    </row>
    <row r="8731" spans="1:37" x14ac:dyDescent="0.25">
      <c r="A8731">
        <v>8729</v>
      </c>
      <c r="B8731" s="1">
        <v>1.1599999999999999E-2</v>
      </c>
      <c r="C8731" s="1">
        <v>-4.2866984739466337E-7</v>
      </c>
      <c r="D8731" s="58">
        <v>9.2528299791734187E-2</v>
      </c>
      <c r="E8731" s="58">
        <v>8.4398609558928486E-2</v>
      </c>
      <c r="F8731" s="58">
        <v>0.10228945175939426</v>
      </c>
      <c r="G8731" s="58">
        <v>4.1835666151500667E-2</v>
      </c>
      <c r="H8731" s="58">
        <v>0.12903552717126721</v>
      </c>
      <c r="I8731" s="58">
        <v>3.7754062739254919E-2</v>
      </c>
      <c r="J8731" s="58">
        <v>0.14119689945496006</v>
      </c>
      <c r="K8731" s="58">
        <v>0.1276080280378693</v>
      </c>
      <c r="L8731" s="58">
        <v>0.13913382838107813</v>
      </c>
      <c r="M8731" s="58">
        <v>9.5611129434484896E-2</v>
      </c>
      <c r="N8731" s="58">
        <v>8.608497519527988E-3</v>
      </c>
      <c r="O8731" s="58">
        <v>0</v>
      </c>
      <c r="P8731" s="58">
        <v>0</v>
      </c>
      <c r="Q8731" s="58">
        <v>0</v>
      </c>
      <c r="R8731" s="58">
        <v>0</v>
      </c>
      <c r="S8731" s="58">
        <v>0</v>
      </c>
      <c r="T8731" s="58">
        <v>0</v>
      </c>
      <c r="U8731" s="58">
        <v>0</v>
      </c>
      <c r="V8731" s="58">
        <v>0</v>
      </c>
      <c r="W8731" s="58">
        <v>0</v>
      </c>
      <c r="X8731" s="58">
        <v>0</v>
      </c>
      <c r="Y8731" s="58">
        <v>0</v>
      </c>
      <c r="Z8731" s="58">
        <v>0</v>
      </c>
      <c r="AA8731" s="58">
        <v>0</v>
      </c>
      <c r="AB8731" s="58">
        <v>0</v>
      </c>
      <c r="AC8731" s="58">
        <v>0</v>
      </c>
      <c r="AD8731" s="58">
        <v>0</v>
      </c>
      <c r="AE8731" s="58">
        <v>0</v>
      </c>
      <c r="AF8731" s="58">
        <v>0</v>
      </c>
      <c r="AG8731" s="58">
        <v>0</v>
      </c>
      <c r="AH8731" s="58">
        <v>0</v>
      </c>
      <c r="AI8731" s="58">
        <v>0</v>
      </c>
      <c r="AK8731" s="64">
        <f t="shared" si="136"/>
        <v>-3.695429718919512E-5</v>
      </c>
    </row>
    <row r="8732" spans="1:37" x14ac:dyDescent="0.25">
      <c r="A8732">
        <v>8730</v>
      </c>
      <c r="B8732" s="1">
        <v>1.26E-2</v>
      </c>
      <c r="C8732" s="1">
        <v>-2.4190266388911475E-4</v>
      </c>
      <c r="D8732" s="58">
        <v>9.4095415071466099E-2</v>
      </c>
      <c r="E8732" s="58">
        <v>4.1050973586812048E-2</v>
      </c>
      <c r="F8732" s="58">
        <v>0.14403708853761474</v>
      </c>
      <c r="G8732" s="58">
        <v>0.17317155193743472</v>
      </c>
      <c r="H8732" s="58">
        <v>6.6208128031640407E-3</v>
      </c>
      <c r="I8732" s="58">
        <v>9.2506327863274576E-2</v>
      </c>
      <c r="J8732" s="58">
        <v>0.12495659552519792</v>
      </c>
      <c r="K8732" s="58">
        <v>0.11929201593903459</v>
      </c>
      <c r="L8732" s="58">
        <v>2.9162207837456589E-2</v>
      </c>
      <c r="M8732" s="58">
        <v>6.2657469803076515E-2</v>
      </c>
      <c r="N8732" s="58">
        <v>0.11244954109546798</v>
      </c>
      <c r="O8732" s="58">
        <v>0</v>
      </c>
      <c r="P8732" s="58">
        <v>0</v>
      </c>
      <c r="Q8732" s="58">
        <v>0</v>
      </c>
      <c r="R8732" s="58">
        <v>0</v>
      </c>
      <c r="S8732" s="58">
        <v>0</v>
      </c>
      <c r="T8732" s="58">
        <v>0</v>
      </c>
      <c r="U8732" s="58">
        <v>0</v>
      </c>
      <c r="V8732" s="58">
        <v>0</v>
      </c>
      <c r="W8732" s="58">
        <v>0</v>
      </c>
      <c r="X8732" s="58">
        <v>0</v>
      </c>
      <c r="Y8732" s="58">
        <v>0</v>
      </c>
      <c r="Z8732" s="58">
        <v>0</v>
      </c>
      <c r="AA8732" s="58">
        <v>0</v>
      </c>
      <c r="AB8732" s="58">
        <v>0</v>
      </c>
      <c r="AC8732" s="58">
        <v>0</v>
      </c>
      <c r="AD8732" s="58">
        <v>0</v>
      </c>
      <c r="AE8732" s="58">
        <v>0</v>
      </c>
      <c r="AF8732" s="58">
        <v>0</v>
      </c>
      <c r="AG8732" s="58">
        <v>0</v>
      </c>
      <c r="AH8732" s="58">
        <v>0</v>
      </c>
      <c r="AI8732" s="58">
        <v>0</v>
      </c>
      <c r="AK8732" s="64">
        <f t="shared" si="136"/>
        <v>-1.919862411818371E-2</v>
      </c>
    </row>
    <row r="8733" spans="1:37" x14ac:dyDescent="0.25">
      <c r="A8733">
        <v>8731</v>
      </c>
      <c r="B8733" s="1">
        <v>1.0999999999999999E-2</v>
      </c>
      <c r="C8733" s="1">
        <v>-1.0539084164148152E-4</v>
      </c>
      <c r="D8733" s="58">
        <v>2.5561479902080023E-2</v>
      </c>
      <c r="E8733" s="58">
        <v>5.925788001389877E-2</v>
      </c>
      <c r="F8733" s="58">
        <v>0.10438674936981439</v>
      </c>
      <c r="G8733" s="58">
        <v>0.10251486303843896</v>
      </c>
      <c r="H8733" s="58">
        <v>0.12127409154969346</v>
      </c>
      <c r="I8733" s="58">
        <v>0.11178760172319459</v>
      </c>
      <c r="J8733" s="58">
        <v>8.0428847977040793E-2</v>
      </c>
      <c r="K8733" s="58">
        <v>9.7015505424369902E-2</v>
      </c>
      <c r="L8733" s="58">
        <v>7.0450134948690915E-2</v>
      </c>
      <c r="M8733" s="58">
        <v>0.10152837280965654</v>
      </c>
      <c r="N8733" s="58">
        <v>0.12579447324312162</v>
      </c>
      <c r="O8733" s="58">
        <v>0</v>
      </c>
      <c r="P8733" s="58">
        <v>0</v>
      </c>
      <c r="Q8733" s="58">
        <v>0</v>
      </c>
      <c r="R8733" s="58">
        <v>0</v>
      </c>
      <c r="S8733" s="58">
        <v>0</v>
      </c>
      <c r="T8733" s="58">
        <v>0</v>
      </c>
      <c r="U8733" s="58">
        <v>0</v>
      </c>
      <c r="V8733" s="58">
        <v>0</v>
      </c>
      <c r="W8733" s="58">
        <v>0</v>
      </c>
      <c r="X8733" s="58">
        <v>0</v>
      </c>
      <c r="Y8733" s="58">
        <v>0</v>
      </c>
      <c r="Z8733" s="58">
        <v>0</v>
      </c>
      <c r="AA8733" s="58">
        <v>0</v>
      </c>
      <c r="AB8733" s="58">
        <v>0</v>
      </c>
      <c r="AC8733" s="58">
        <v>0</v>
      </c>
      <c r="AD8733" s="58">
        <v>0</v>
      </c>
      <c r="AE8733" s="58">
        <v>0</v>
      </c>
      <c r="AF8733" s="58">
        <v>0</v>
      </c>
      <c r="AG8733" s="58">
        <v>0</v>
      </c>
      <c r="AH8733" s="58">
        <v>0</v>
      </c>
      <c r="AI8733" s="58">
        <v>0</v>
      </c>
      <c r="AK8733" s="64">
        <f t="shared" si="136"/>
        <v>-9.5809856037710472E-3</v>
      </c>
    </row>
    <row r="8734" spans="1:37" x14ac:dyDescent="0.25">
      <c r="A8734">
        <v>8732</v>
      </c>
      <c r="B8734" s="1">
        <v>1.29E-2</v>
      </c>
      <c r="C8734" s="1">
        <v>-2.4672711850422675E-4</v>
      </c>
      <c r="D8734" s="58">
        <v>8.900657863831718E-2</v>
      </c>
      <c r="E8734" s="58">
        <v>9.2443957984480088E-2</v>
      </c>
      <c r="F8734" s="58">
        <v>0.15437508067326916</v>
      </c>
      <c r="G8734" s="58">
        <v>4.0621242022772369E-2</v>
      </c>
      <c r="H8734" s="58">
        <v>0.1514370944110367</v>
      </c>
      <c r="I8734" s="58">
        <v>3.9124186919743266E-2</v>
      </c>
      <c r="J8734" s="58">
        <v>6.5517538069965214E-2</v>
      </c>
      <c r="K8734" s="58">
        <v>0.17187652521019048</v>
      </c>
      <c r="L8734" s="58">
        <v>5.5466150433701442E-2</v>
      </c>
      <c r="M8734" s="58">
        <v>1.7602816380145967E-2</v>
      </c>
      <c r="N8734" s="58">
        <v>0.12252882925637808</v>
      </c>
      <c r="O8734" s="58">
        <v>0</v>
      </c>
      <c r="P8734" s="58">
        <v>0</v>
      </c>
      <c r="Q8734" s="58">
        <v>0</v>
      </c>
      <c r="R8734" s="58">
        <v>0</v>
      </c>
      <c r="S8734" s="58">
        <v>0</v>
      </c>
      <c r="T8734" s="58">
        <v>0</v>
      </c>
      <c r="U8734" s="58">
        <v>0</v>
      </c>
      <c r="V8734" s="58">
        <v>0</v>
      </c>
      <c r="W8734" s="58">
        <v>0</v>
      </c>
      <c r="X8734" s="58">
        <v>0</v>
      </c>
      <c r="Y8734" s="58">
        <v>0</v>
      </c>
      <c r="Z8734" s="58">
        <v>0</v>
      </c>
      <c r="AA8734" s="58">
        <v>0</v>
      </c>
      <c r="AB8734" s="58">
        <v>0</v>
      </c>
      <c r="AC8734" s="58">
        <v>0</v>
      </c>
      <c r="AD8734" s="58">
        <v>0</v>
      </c>
      <c r="AE8734" s="58">
        <v>0</v>
      </c>
      <c r="AF8734" s="58">
        <v>0</v>
      </c>
      <c r="AG8734" s="58">
        <v>0</v>
      </c>
      <c r="AH8734" s="58">
        <v>0</v>
      </c>
      <c r="AI8734" s="58">
        <v>0</v>
      </c>
      <c r="AK8734" s="64">
        <f t="shared" si="136"/>
        <v>-1.9126133217381918E-2</v>
      </c>
    </row>
    <row r="8735" spans="1:37" x14ac:dyDescent="0.25">
      <c r="A8735">
        <v>8733</v>
      </c>
      <c r="B8735" s="1">
        <v>1.24E-2</v>
      </c>
      <c r="C8735" s="1">
        <v>1.5121024124642755E-4</v>
      </c>
      <c r="D8735" s="58">
        <v>0.16024641742356865</v>
      </c>
      <c r="E8735" s="58">
        <v>0.15811556348906919</v>
      </c>
      <c r="F8735" s="58">
        <v>0.16156768475189798</v>
      </c>
      <c r="G8735" s="58">
        <v>0.10548503537384754</v>
      </c>
      <c r="H8735" s="58">
        <v>7.4339032113627671E-3</v>
      </c>
      <c r="I8735" s="58">
        <v>2.8157550699849394E-2</v>
      </c>
      <c r="J8735" s="58">
        <v>1.8304172138340315E-2</v>
      </c>
      <c r="K8735" s="58">
        <v>3.5234649306098896E-2</v>
      </c>
      <c r="L8735" s="58">
        <v>8.3809907075077697E-2</v>
      </c>
      <c r="M8735" s="58">
        <v>0.16268544119366354</v>
      </c>
      <c r="N8735" s="58">
        <v>7.8959675337224131E-2</v>
      </c>
      <c r="O8735" s="58">
        <v>0</v>
      </c>
      <c r="P8735" s="58">
        <v>0</v>
      </c>
      <c r="Q8735" s="58">
        <v>0</v>
      </c>
      <c r="R8735" s="58">
        <v>0</v>
      </c>
      <c r="S8735" s="58">
        <v>0</v>
      </c>
      <c r="T8735" s="58">
        <v>0</v>
      </c>
      <c r="U8735" s="58">
        <v>0</v>
      </c>
      <c r="V8735" s="58">
        <v>0</v>
      </c>
      <c r="W8735" s="58">
        <v>0</v>
      </c>
      <c r="X8735" s="58">
        <v>0</v>
      </c>
      <c r="Y8735" s="58">
        <v>0</v>
      </c>
      <c r="Z8735" s="58">
        <v>0</v>
      </c>
      <c r="AA8735" s="58">
        <v>0</v>
      </c>
      <c r="AB8735" s="58">
        <v>0</v>
      </c>
      <c r="AC8735" s="58">
        <v>0</v>
      </c>
      <c r="AD8735" s="58">
        <v>0</v>
      </c>
      <c r="AE8735" s="58">
        <v>0</v>
      </c>
      <c r="AF8735" s="58">
        <v>0</v>
      </c>
      <c r="AG8735" s="58">
        <v>0</v>
      </c>
      <c r="AH8735" s="58">
        <v>0</v>
      </c>
      <c r="AI8735" s="58">
        <v>0</v>
      </c>
      <c r="AK8735" s="64">
        <f t="shared" si="136"/>
        <v>1.2194374294066739E-2</v>
      </c>
    </row>
    <row r="8736" spans="1:37" x14ac:dyDescent="0.25">
      <c r="A8736">
        <v>8734</v>
      </c>
      <c r="B8736" s="1">
        <v>1.32E-2</v>
      </c>
      <c r="C8736" s="1">
        <v>-9.2589381452745561E-5</v>
      </c>
      <c r="D8736" s="58">
        <v>8.7695529999019403E-2</v>
      </c>
      <c r="E8736" s="58">
        <v>9.3961441446691885E-2</v>
      </c>
      <c r="F8736" s="58">
        <v>7.9627850122271776E-2</v>
      </c>
      <c r="G8736" s="58">
        <v>6.2548869020491796E-2</v>
      </c>
      <c r="H8736" s="58">
        <v>2.6016142232307998E-2</v>
      </c>
      <c r="I8736" s="58">
        <v>0.1626968930633976</v>
      </c>
      <c r="J8736" s="58">
        <v>0.17883045654801788</v>
      </c>
      <c r="K8736" s="58">
        <v>0.1149320481619988</v>
      </c>
      <c r="L8736" s="58">
        <v>2.4139036481297931E-2</v>
      </c>
      <c r="M8736" s="58">
        <v>7.5992850631175043E-2</v>
      </c>
      <c r="N8736" s="58">
        <v>9.3558882293329954E-2</v>
      </c>
      <c r="O8736" s="58">
        <v>0</v>
      </c>
      <c r="P8736" s="58">
        <v>0</v>
      </c>
      <c r="Q8736" s="58">
        <v>0</v>
      </c>
      <c r="R8736" s="58">
        <v>0</v>
      </c>
      <c r="S8736" s="58">
        <v>0</v>
      </c>
      <c r="T8736" s="58">
        <v>0</v>
      </c>
      <c r="U8736" s="58">
        <v>0</v>
      </c>
      <c r="V8736" s="58">
        <v>0</v>
      </c>
      <c r="W8736" s="58">
        <v>0</v>
      </c>
      <c r="X8736" s="58">
        <v>0</v>
      </c>
      <c r="Y8736" s="58">
        <v>0</v>
      </c>
      <c r="Z8736" s="58">
        <v>0</v>
      </c>
      <c r="AA8736" s="58">
        <v>0</v>
      </c>
      <c r="AB8736" s="58">
        <v>0</v>
      </c>
      <c r="AC8736" s="58">
        <v>0</v>
      </c>
      <c r="AD8736" s="58">
        <v>0</v>
      </c>
      <c r="AE8736" s="58">
        <v>0</v>
      </c>
      <c r="AF8736" s="58">
        <v>0</v>
      </c>
      <c r="AG8736" s="58">
        <v>0</v>
      </c>
      <c r="AH8736" s="58">
        <v>0</v>
      </c>
      <c r="AI8736" s="58">
        <v>0</v>
      </c>
      <c r="AK8736" s="64">
        <f t="shared" si="136"/>
        <v>-7.0143470797534519E-3</v>
      </c>
    </row>
    <row r="8737" spans="1:37" x14ac:dyDescent="0.25">
      <c r="A8737">
        <v>8735</v>
      </c>
      <c r="B8737" s="1">
        <v>1.3899999999999999E-2</v>
      </c>
      <c r="C8737" s="1">
        <v>-4.305095849471932E-5</v>
      </c>
      <c r="D8737" s="58">
        <v>0.1515485317930082</v>
      </c>
      <c r="E8737" s="58">
        <v>0.16928417868899959</v>
      </c>
      <c r="F8737" s="58">
        <v>0.11572907268147002</v>
      </c>
      <c r="G8737" s="58">
        <v>4.314661915326444E-2</v>
      </c>
      <c r="H8737" s="58">
        <v>0.11558390564938918</v>
      </c>
      <c r="I8737" s="58">
        <v>1.6621776821126356E-2</v>
      </c>
      <c r="J8737" s="58">
        <v>2.1325885940554894E-2</v>
      </c>
      <c r="K8737" s="58">
        <v>0.13540655108654689</v>
      </c>
      <c r="L8737" s="58">
        <v>1.0930336105197454E-2</v>
      </c>
      <c r="M8737" s="58">
        <v>0.11869917549837533</v>
      </c>
      <c r="N8737" s="58">
        <v>0.10172396658206763</v>
      </c>
      <c r="O8737" s="58">
        <v>0</v>
      </c>
      <c r="P8737" s="58">
        <v>0</v>
      </c>
      <c r="Q8737" s="58">
        <v>0</v>
      </c>
      <c r="R8737" s="58">
        <v>0</v>
      </c>
      <c r="S8737" s="58">
        <v>0</v>
      </c>
      <c r="T8737" s="58">
        <v>0</v>
      </c>
      <c r="U8737" s="58">
        <v>0</v>
      </c>
      <c r="V8737" s="58">
        <v>0</v>
      </c>
      <c r="W8737" s="58">
        <v>0</v>
      </c>
      <c r="X8737" s="58">
        <v>0</v>
      </c>
      <c r="Y8737" s="58">
        <v>0</v>
      </c>
      <c r="Z8737" s="58">
        <v>0</v>
      </c>
      <c r="AA8737" s="58">
        <v>0</v>
      </c>
      <c r="AB8737" s="58">
        <v>0</v>
      </c>
      <c r="AC8737" s="58">
        <v>0</v>
      </c>
      <c r="AD8737" s="58">
        <v>0</v>
      </c>
      <c r="AE8737" s="58">
        <v>0</v>
      </c>
      <c r="AF8737" s="58">
        <v>0</v>
      </c>
      <c r="AG8737" s="58">
        <v>0</v>
      </c>
      <c r="AH8737" s="58">
        <v>0</v>
      </c>
      <c r="AI8737" s="58">
        <v>0</v>
      </c>
      <c r="AK8737" s="64">
        <f t="shared" si="136"/>
        <v>-3.0971912586129011E-3</v>
      </c>
    </row>
    <row r="8738" spans="1:37" x14ac:dyDescent="0.25">
      <c r="A8738">
        <v>8736</v>
      </c>
      <c r="B8738" s="1">
        <v>1.1900000000000001E-2</v>
      </c>
      <c r="C8738" s="1">
        <v>2.7305737727466095E-4</v>
      </c>
      <c r="D8738" s="58">
        <v>0.1295519630325685</v>
      </c>
      <c r="E8738" s="58">
        <v>0.14032902236303135</v>
      </c>
      <c r="F8738" s="58">
        <v>0.10022301944995642</v>
      </c>
      <c r="G8738" s="58">
        <v>8.2490720518522104E-2</v>
      </c>
      <c r="H8738" s="58">
        <v>2.4187601670334312E-2</v>
      </c>
      <c r="I8738" s="58">
        <v>1.3032304716827483E-3</v>
      </c>
      <c r="J8738" s="58">
        <v>0.17534730945459368</v>
      </c>
      <c r="K8738" s="58">
        <v>5.2685104529627338E-2</v>
      </c>
      <c r="L8738" s="58">
        <v>6.6314923386135899E-2</v>
      </c>
      <c r="M8738" s="58">
        <v>0.18167178232815387</v>
      </c>
      <c r="N8738" s="58">
        <v>4.5895322795393899E-2</v>
      </c>
      <c r="O8738" s="58">
        <v>0</v>
      </c>
      <c r="P8738" s="58">
        <v>0</v>
      </c>
      <c r="Q8738" s="58">
        <v>0</v>
      </c>
      <c r="R8738" s="58">
        <v>0</v>
      </c>
      <c r="S8738" s="58">
        <v>0</v>
      </c>
      <c r="T8738" s="58">
        <v>0</v>
      </c>
      <c r="U8738" s="58">
        <v>0</v>
      </c>
      <c r="V8738" s="58">
        <v>0</v>
      </c>
      <c r="W8738" s="58">
        <v>0</v>
      </c>
      <c r="X8738" s="58">
        <v>0</v>
      </c>
      <c r="Y8738" s="58">
        <v>0</v>
      </c>
      <c r="Z8738" s="58">
        <v>0</v>
      </c>
      <c r="AA8738" s="58">
        <v>0</v>
      </c>
      <c r="AB8738" s="58">
        <v>0</v>
      </c>
      <c r="AC8738" s="58">
        <v>0</v>
      </c>
      <c r="AD8738" s="58">
        <v>0</v>
      </c>
      <c r="AE8738" s="58">
        <v>0</v>
      </c>
      <c r="AF8738" s="58">
        <v>0</v>
      </c>
      <c r="AG8738" s="58">
        <v>0</v>
      </c>
      <c r="AH8738" s="58">
        <v>0</v>
      </c>
      <c r="AI8738" s="58">
        <v>0</v>
      </c>
      <c r="AK8738" s="64">
        <f t="shared" si="136"/>
        <v>2.2945998090307642E-2</v>
      </c>
    </row>
    <row r="8739" spans="1:37" x14ac:dyDescent="0.25">
      <c r="A8739">
        <v>8737</v>
      </c>
      <c r="B8739" s="1">
        <v>1.26E-2</v>
      </c>
      <c r="C8739" s="1">
        <v>-3.5991952428356648E-4</v>
      </c>
      <c r="D8739" s="58">
        <v>0.16698713966310408</v>
      </c>
      <c r="E8739" s="58">
        <v>3.1144381642789203E-2</v>
      </c>
      <c r="F8739" s="58">
        <v>8.2585963874365259E-2</v>
      </c>
      <c r="G8739" s="58">
        <v>3.0127368335883548E-2</v>
      </c>
      <c r="H8739" s="58">
        <v>4.4575515371100133E-2</v>
      </c>
      <c r="I8739" s="58">
        <v>0.1439231373066954</v>
      </c>
      <c r="J8739" s="58">
        <v>5.7177890545088428E-2</v>
      </c>
      <c r="K8739" s="58">
        <v>0.1700570934369347</v>
      </c>
      <c r="L8739" s="58">
        <v>0.11224642045603392</v>
      </c>
      <c r="M8739" s="58">
        <v>5.7894549461545493E-2</v>
      </c>
      <c r="N8739" s="58">
        <v>0.10328053990645984</v>
      </c>
      <c r="O8739" s="58">
        <v>0</v>
      </c>
      <c r="P8739" s="58">
        <v>0</v>
      </c>
      <c r="Q8739" s="58">
        <v>0</v>
      </c>
      <c r="R8739" s="58">
        <v>0</v>
      </c>
      <c r="S8739" s="58">
        <v>0</v>
      </c>
      <c r="T8739" s="58">
        <v>0</v>
      </c>
      <c r="U8739" s="58">
        <v>0</v>
      </c>
      <c r="V8739" s="58">
        <v>0</v>
      </c>
      <c r="W8739" s="58">
        <v>0</v>
      </c>
      <c r="X8739" s="58">
        <v>0</v>
      </c>
      <c r="Y8739" s="58">
        <v>0</v>
      </c>
      <c r="Z8739" s="58">
        <v>0</v>
      </c>
      <c r="AA8739" s="58">
        <v>0</v>
      </c>
      <c r="AB8739" s="58">
        <v>0</v>
      </c>
      <c r="AC8739" s="58">
        <v>0</v>
      </c>
      <c r="AD8739" s="58">
        <v>0</v>
      </c>
      <c r="AE8739" s="58">
        <v>0</v>
      </c>
      <c r="AF8739" s="58">
        <v>0</v>
      </c>
      <c r="AG8739" s="58">
        <v>0</v>
      </c>
      <c r="AH8739" s="58">
        <v>0</v>
      </c>
      <c r="AI8739" s="58">
        <v>0</v>
      </c>
      <c r="AK8739" s="64">
        <f t="shared" si="136"/>
        <v>-2.8565041609806864E-2</v>
      </c>
    </row>
    <row r="8740" spans="1:37" x14ac:dyDescent="0.25">
      <c r="A8740">
        <v>8738</v>
      </c>
      <c r="B8740" s="1">
        <v>1.0699999999999999E-2</v>
      </c>
      <c r="C8740" s="1">
        <v>-2.6587594345961767E-4</v>
      </c>
      <c r="D8740" s="58">
        <v>8.5534019907861261E-2</v>
      </c>
      <c r="E8740" s="58">
        <v>6.119684955323639E-3</v>
      </c>
      <c r="F8740" s="58">
        <v>0.11973631283184942</v>
      </c>
      <c r="G8740" s="58">
        <v>0.10949516837111829</v>
      </c>
      <c r="H8740" s="58">
        <v>0.15601449629084552</v>
      </c>
      <c r="I8740" s="58">
        <v>0.12135273664022392</v>
      </c>
      <c r="J8740" s="58">
        <v>2.0649831411309345E-2</v>
      </c>
      <c r="K8740" s="58">
        <v>8.8078262834468762E-2</v>
      </c>
      <c r="L8740" s="58">
        <v>7.905966117736038E-2</v>
      </c>
      <c r="M8740" s="58">
        <v>8.5095585625937026E-2</v>
      </c>
      <c r="N8740" s="58">
        <v>0.12886423995370253</v>
      </c>
      <c r="O8740" s="58">
        <v>0</v>
      </c>
      <c r="P8740" s="58">
        <v>0</v>
      </c>
      <c r="Q8740" s="58">
        <v>0</v>
      </c>
      <c r="R8740" s="58">
        <v>0</v>
      </c>
      <c r="S8740" s="58">
        <v>0</v>
      </c>
      <c r="T8740" s="58">
        <v>0</v>
      </c>
      <c r="U8740" s="58">
        <v>0</v>
      </c>
      <c r="V8740" s="58">
        <v>0</v>
      </c>
      <c r="W8740" s="58">
        <v>0</v>
      </c>
      <c r="X8740" s="58">
        <v>0</v>
      </c>
      <c r="Y8740" s="58">
        <v>0</v>
      </c>
      <c r="Z8740" s="58">
        <v>0</v>
      </c>
      <c r="AA8740" s="58">
        <v>0</v>
      </c>
      <c r="AB8740" s="58">
        <v>0</v>
      </c>
      <c r="AC8740" s="58">
        <v>0</v>
      </c>
      <c r="AD8740" s="58">
        <v>0</v>
      </c>
      <c r="AE8740" s="58">
        <v>0</v>
      </c>
      <c r="AF8740" s="58">
        <v>0</v>
      </c>
      <c r="AG8740" s="58">
        <v>0</v>
      </c>
      <c r="AH8740" s="58">
        <v>0</v>
      </c>
      <c r="AI8740" s="58">
        <v>0</v>
      </c>
      <c r="AK8740" s="64">
        <f t="shared" si="136"/>
        <v>-2.4848219014917541E-2</v>
      </c>
    </row>
    <row r="8741" spans="1:37" x14ac:dyDescent="0.25">
      <c r="A8741">
        <v>8739</v>
      </c>
      <c r="B8741" s="1">
        <v>1.2699999999999999E-2</v>
      </c>
      <c r="C8741" s="1">
        <v>5.8818893844637166E-5</v>
      </c>
      <c r="D8741" s="58">
        <v>0.13349828654450521</v>
      </c>
      <c r="E8741" s="58">
        <v>0.15708822972209999</v>
      </c>
      <c r="F8741" s="58">
        <v>9.1800557780596509E-2</v>
      </c>
      <c r="G8741" s="58">
        <v>3.8516828348223273E-2</v>
      </c>
      <c r="H8741" s="58">
        <v>1.5704895858787489E-2</v>
      </c>
      <c r="I8741" s="58">
        <v>4.4969254048928695E-2</v>
      </c>
      <c r="J8741" s="58">
        <v>4.7894210807564952E-2</v>
      </c>
      <c r="K8741" s="58">
        <v>0.12769258647291812</v>
      </c>
      <c r="L8741" s="58">
        <v>0.13435530307677201</v>
      </c>
      <c r="M8741" s="58">
        <v>0.18990370610653506</v>
      </c>
      <c r="N8741" s="58">
        <v>1.8576141233068985E-2</v>
      </c>
      <c r="O8741" s="58">
        <v>0</v>
      </c>
      <c r="P8741" s="58">
        <v>0</v>
      </c>
      <c r="Q8741" s="58">
        <v>0</v>
      </c>
      <c r="R8741" s="58">
        <v>0</v>
      </c>
      <c r="S8741" s="58">
        <v>0</v>
      </c>
      <c r="T8741" s="58">
        <v>0</v>
      </c>
      <c r="U8741" s="58">
        <v>0</v>
      </c>
      <c r="V8741" s="58">
        <v>0</v>
      </c>
      <c r="W8741" s="58">
        <v>0</v>
      </c>
      <c r="X8741" s="58">
        <v>0</v>
      </c>
      <c r="Y8741" s="58">
        <v>0</v>
      </c>
      <c r="Z8741" s="58">
        <v>0</v>
      </c>
      <c r="AA8741" s="58">
        <v>0</v>
      </c>
      <c r="AB8741" s="58">
        <v>0</v>
      </c>
      <c r="AC8741" s="58">
        <v>0</v>
      </c>
      <c r="AD8741" s="58">
        <v>0</v>
      </c>
      <c r="AE8741" s="58">
        <v>0</v>
      </c>
      <c r="AF8741" s="58">
        <v>0</v>
      </c>
      <c r="AG8741" s="58">
        <v>0</v>
      </c>
      <c r="AH8741" s="58">
        <v>0</v>
      </c>
      <c r="AI8741" s="58">
        <v>0</v>
      </c>
      <c r="AK8741" s="64">
        <f t="shared" si="136"/>
        <v>4.6314089641446591E-3</v>
      </c>
    </row>
    <row r="8742" spans="1:37" x14ac:dyDescent="0.25">
      <c r="A8742">
        <v>8740</v>
      </c>
      <c r="B8742" s="1">
        <v>1.17E-2</v>
      </c>
      <c r="C8742" s="1">
        <v>8.7067057316073151E-5</v>
      </c>
      <c r="D8742" s="58">
        <v>0.13918412056793142</v>
      </c>
      <c r="E8742" s="58">
        <v>0.11872810194851016</v>
      </c>
      <c r="F8742" s="58">
        <v>9.5355416047010911E-3</v>
      </c>
      <c r="G8742" s="58">
        <v>8.9515289520911284E-2</v>
      </c>
      <c r="H8742" s="58">
        <v>0.12829063888502726</v>
      </c>
      <c r="I8742" s="58">
        <v>5.782260276648972E-2</v>
      </c>
      <c r="J8742" s="58">
        <v>2.4141921851490181E-2</v>
      </c>
      <c r="K8742" s="58">
        <v>0.11194210945466845</v>
      </c>
      <c r="L8742" s="58">
        <v>0.10323076740998254</v>
      </c>
      <c r="M8742" s="58">
        <v>0.1449177088534101</v>
      </c>
      <c r="N8742" s="58">
        <v>7.2691197136877994E-2</v>
      </c>
      <c r="O8742" s="58">
        <v>0</v>
      </c>
      <c r="P8742" s="58">
        <v>0</v>
      </c>
      <c r="Q8742" s="58">
        <v>0</v>
      </c>
      <c r="R8742" s="58">
        <v>0</v>
      </c>
      <c r="S8742" s="58">
        <v>0</v>
      </c>
      <c r="T8742" s="58">
        <v>0</v>
      </c>
      <c r="U8742" s="58">
        <v>0</v>
      </c>
      <c r="V8742" s="58">
        <v>0</v>
      </c>
      <c r="W8742" s="58">
        <v>0</v>
      </c>
      <c r="X8742" s="58">
        <v>0</v>
      </c>
      <c r="Y8742" s="58">
        <v>0</v>
      </c>
      <c r="Z8742" s="58">
        <v>0</v>
      </c>
      <c r="AA8742" s="58">
        <v>0</v>
      </c>
      <c r="AB8742" s="58">
        <v>0</v>
      </c>
      <c r="AC8742" s="58">
        <v>0</v>
      </c>
      <c r="AD8742" s="58">
        <v>0</v>
      </c>
      <c r="AE8742" s="58">
        <v>0</v>
      </c>
      <c r="AF8742" s="58">
        <v>0</v>
      </c>
      <c r="AG8742" s="58">
        <v>0</v>
      </c>
      <c r="AH8742" s="58">
        <v>0</v>
      </c>
      <c r="AI8742" s="58">
        <v>0</v>
      </c>
      <c r="AK8742" s="64">
        <f t="shared" si="136"/>
        <v>7.4416288304336026E-3</v>
      </c>
    </row>
    <row r="8743" spans="1:37" x14ac:dyDescent="0.25">
      <c r="A8743">
        <v>8741</v>
      </c>
      <c r="B8743" s="1">
        <v>1.3100000000000001E-2</v>
      </c>
      <c r="C8743" s="1">
        <v>2.1209666471620594E-5</v>
      </c>
      <c r="D8743" s="58">
        <v>0.12343976038540183</v>
      </c>
      <c r="E8743" s="58">
        <v>0.12836912914069104</v>
      </c>
      <c r="F8743" s="58">
        <v>0.13668707680561934</v>
      </c>
      <c r="G8743" s="58">
        <v>8.1223980774338789E-2</v>
      </c>
      <c r="H8743" s="58">
        <v>0.14641202110700724</v>
      </c>
      <c r="I8743" s="58">
        <v>0.13335471398644375</v>
      </c>
      <c r="J8743" s="58">
        <v>2.7333687202143162E-2</v>
      </c>
      <c r="K8743" s="58">
        <v>4.7846496125898134E-2</v>
      </c>
      <c r="L8743" s="58">
        <v>0.10159816455149383</v>
      </c>
      <c r="M8743" s="58">
        <v>6.0979334262971502E-2</v>
      </c>
      <c r="N8743" s="58">
        <v>1.2755635657991387E-2</v>
      </c>
      <c r="O8743" s="58">
        <v>0</v>
      </c>
      <c r="P8743" s="58">
        <v>0</v>
      </c>
      <c r="Q8743" s="58">
        <v>0</v>
      </c>
      <c r="R8743" s="58">
        <v>0</v>
      </c>
      <c r="S8743" s="58">
        <v>0</v>
      </c>
      <c r="T8743" s="58">
        <v>0</v>
      </c>
      <c r="U8743" s="58">
        <v>0</v>
      </c>
      <c r="V8743" s="58">
        <v>0</v>
      </c>
      <c r="W8743" s="58">
        <v>0</v>
      </c>
      <c r="X8743" s="58">
        <v>0</v>
      </c>
      <c r="Y8743" s="58">
        <v>0</v>
      </c>
      <c r="Z8743" s="58">
        <v>0</v>
      </c>
      <c r="AA8743" s="58">
        <v>0</v>
      </c>
      <c r="AB8743" s="58">
        <v>0</v>
      </c>
      <c r="AC8743" s="58">
        <v>0</v>
      </c>
      <c r="AD8743" s="58">
        <v>0</v>
      </c>
      <c r="AE8743" s="58">
        <v>0</v>
      </c>
      <c r="AF8743" s="58">
        <v>0</v>
      </c>
      <c r="AG8743" s="58">
        <v>0</v>
      </c>
      <c r="AH8743" s="58">
        <v>0</v>
      </c>
      <c r="AI8743" s="58">
        <v>0</v>
      </c>
      <c r="AK8743" s="64">
        <f t="shared" si="136"/>
        <v>1.6190585092840147E-3</v>
      </c>
    </row>
    <row r="8744" spans="1:37" x14ac:dyDescent="0.25">
      <c r="A8744">
        <v>8742</v>
      </c>
      <c r="B8744" s="1">
        <v>1.2999999999999999E-2</v>
      </c>
      <c r="C8744" s="1">
        <v>6.973557833755216E-5</v>
      </c>
      <c r="D8744" s="58">
        <v>0.12715412376047289</v>
      </c>
      <c r="E8744" s="58">
        <v>0.14038177409056365</v>
      </c>
      <c r="F8744" s="58">
        <v>0.14102747475006186</v>
      </c>
      <c r="G8744" s="58">
        <v>0.1428230962731461</v>
      </c>
      <c r="H8744" s="58">
        <v>3.0315236458333734E-2</v>
      </c>
      <c r="I8744" s="58">
        <v>8.7105640258971495E-2</v>
      </c>
      <c r="J8744" s="58">
        <v>1.3604844178961562E-2</v>
      </c>
      <c r="K8744" s="58">
        <v>5.943850732834164E-2</v>
      </c>
      <c r="L8744" s="58">
        <v>0.10152126637153927</v>
      </c>
      <c r="M8744" s="58">
        <v>5.3968189082767314E-2</v>
      </c>
      <c r="N8744" s="58">
        <v>0.1026598474468407</v>
      </c>
      <c r="O8744" s="58">
        <v>0</v>
      </c>
      <c r="P8744" s="58">
        <v>0</v>
      </c>
      <c r="Q8744" s="58">
        <v>0</v>
      </c>
      <c r="R8744" s="58">
        <v>0</v>
      </c>
      <c r="S8744" s="58">
        <v>0</v>
      </c>
      <c r="T8744" s="58">
        <v>0</v>
      </c>
      <c r="U8744" s="58">
        <v>0</v>
      </c>
      <c r="V8744" s="58">
        <v>0</v>
      </c>
      <c r="W8744" s="58">
        <v>0</v>
      </c>
      <c r="X8744" s="58">
        <v>0</v>
      </c>
      <c r="Y8744" s="58">
        <v>0</v>
      </c>
      <c r="Z8744" s="58">
        <v>0</v>
      </c>
      <c r="AA8744" s="58">
        <v>0</v>
      </c>
      <c r="AB8744" s="58">
        <v>0</v>
      </c>
      <c r="AC8744" s="58">
        <v>0</v>
      </c>
      <c r="AD8744" s="58">
        <v>0</v>
      </c>
      <c r="AE8744" s="58">
        <v>0</v>
      </c>
      <c r="AF8744" s="58">
        <v>0</v>
      </c>
      <c r="AG8744" s="58">
        <v>0</v>
      </c>
      <c r="AH8744" s="58">
        <v>0</v>
      </c>
      <c r="AI8744" s="58">
        <v>0</v>
      </c>
      <c r="AK8744" s="64">
        <f t="shared" si="136"/>
        <v>5.3642752567347818E-3</v>
      </c>
    </row>
    <row r="8745" spans="1:37" x14ac:dyDescent="0.25">
      <c r="A8745">
        <v>8743</v>
      </c>
      <c r="B8745" s="1">
        <v>1.2E-2</v>
      </c>
      <c r="C8745" s="1">
        <v>-2.9806707107117434E-4</v>
      </c>
      <c r="D8745" s="58">
        <v>0.14272011963422176</v>
      </c>
      <c r="E8745" s="58">
        <v>5.7912063412458165E-2</v>
      </c>
      <c r="F8745" s="58">
        <v>9.3362681586253299E-2</v>
      </c>
      <c r="G8745" s="58">
        <v>3.1441117789220811E-2</v>
      </c>
      <c r="H8745" s="58">
        <v>0.10192857873300697</v>
      </c>
      <c r="I8745" s="58">
        <v>0.13471126768152514</v>
      </c>
      <c r="J8745" s="58">
        <v>7.0304874402516288E-2</v>
      </c>
      <c r="K8745" s="58">
        <v>0.12976669541692112</v>
      </c>
      <c r="L8745" s="58">
        <v>2.1307538988783604E-2</v>
      </c>
      <c r="M8745" s="58">
        <v>0.15347268273587861</v>
      </c>
      <c r="N8745" s="58">
        <v>6.3072379619214261E-2</v>
      </c>
      <c r="O8745" s="58">
        <v>0</v>
      </c>
      <c r="P8745" s="58">
        <v>0</v>
      </c>
      <c r="Q8745" s="58">
        <v>0</v>
      </c>
      <c r="R8745" s="58">
        <v>0</v>
      </c>
      <c r="S8745" s="58">
        <v>0</v>
      </c>
      <c r="T8745" s="58">
        <v>0</v>
      </c>
      <c r="U8745" s="58">
        <v>0</v>
      </c>
      <c r="V8745" s="58">
        <v>0</v>
      </c>
      <c r="W8745" s="58">
        <v>0</v>
      </c>
      <c r="X8745" s="58">
        <v>0</v>
      </c>
      <c r="Y8745" s="58">
        <v>0</v>
      </c>
      <c r="Z8745" s="58">
        <v>0</v>
      </c>
      <c r="AA8745" s="58">
        <v>0</v>
      </c>
      <c r="AB8745" s="58">
        <v>0</v>
      </c>
      <c r="AC8745" s="58">
        <v>0</v>
      </c>
      <c r="AD8745" s="58">
        <v>0</v>
      </c>
      <c r="AE8745" s="58">
        <v>0</v>
      </c>
      <c r="AF8745" s="58">
        <v>0</v>
      </c>
      <c r="AG8745" s="58">
        <v>0</v>
      </c>
      <c r="AH8745" s="58">
        <v>0</v>
      </c>
      <c r="AI8745" s="58">
        <v>0</v>
      </c>
      <c r="AK8745" s="64">
        <f t="shared" si="136"/>
        <v>-2.4838922589264529E-2</v>
      </c>
    </row>
    <row r="8746" spans="1:37" x14ac:dyDescent="0.25">
      <c r="A8746">
        <v>8744</v>
      </c>
      <c r="B8746" s="1">
        <v>1.11E-2</v>
      </c>
      <c r="C8746" s="1">
        <v>5.1568857523685149E-5</v>
      </c>
      <c r="D8746" s="58">
        <v>7.3637461230038809E-2</v>
      </c>
      <c r="E8746" s="58">
        <v>2.1656642232791505E-2</v>
      </c>
      <c r="F8746" s="58">
        <v>0.14824343058689074</v>
      </c>
      <c r="G8746" s="58">
        <v>0.13670484937618402</v>
      </c>
      <c r="H8746" s="58">
        <v>0.17218874282847418</v>
      </c>
      <c r="I8746" s="58">
        <v>4.3753437086434199E-2</v>
      </c>
      <c r="J8746" s="58">
        <v>0.14784973180168726</v>
      </c>
      <c r="K8746" s="58">
        <v>3.5435018058560572E-2</v>
      </c>
      <c r="L8746" s="58">
        <v>0.13912511416784945</v>
      </c>
      <c r="M8746" s="58">
        <v>5.5312479150307646E-2</v>
      </c>
      <c r="N8746" s="58">
        <v>2.6093093480781673E-2</v>
      </c>
      <c r="O8746" s="58">
        <v>0</v>
      </c>
      <c r="P8746" s="58">
        <v>0</v>
      </c>
      <c r="Q8746" s="58">
        <v>0</v>
      </c>
      <c r="R8746" s="58">
        <v>0</v>
      </c>
      <c r="S8746" s="58">
        <v>0</v>
      </c>
      <c r="T8746" s="58">
        <v>0</v>
      </c>
      <c r="U8746" s="58">
        <v>0</v>
      </c>
      <c r="V8746" s="58">
        <v>0</v>
      </c>
      <c r="W8746" s="58">
        <v>0</v>
      </c>
      <c r="X8746" s="58">
        <v>0</v>
      </c>
      <c r="Y8746" s="58">
        <v>0</v>
      </c>
      <c r="Z8746" s="58">
        <v>0</v>
      </c>
      <c r="AA8746" s="58">
        <v>0</v>
      </c>
      <c r="AB8746" s="58">
        <v>0</v>
      </c>
      <c r="AC8746" s="58">
        <v>0</v>
      </c>
      <c r="AD8746" s="58">
        <v>0</v>
      </c>
      <c r="AE8746" s="58">
        <v>0</v>
      </c>
      <c r="AF8746" s="58">
        <v>0</v>
      </c>
      <c r="AG8746" s="58">
        <v>0</v>
      </c>
      <c r="AH8746" s="58">
        <v>0</v>
      </c>
      <c r="AI8746" s="58">
        <v>0</v>
      </c>
      <c r="AK8746" s="64">
        <f t="shared" si="136"/>
        <v>4.6458430201518153E-3</v>
      </c>
    </row>
    <row r="8747" spans="1:37" x14ac:dyDescent="0.25">
      <c r="A8747">
        <v>8745</v>
      </c>
      <c r="B8747" s="1">
        <v>1.1900000000000001E-2</v>
      </c>
      <c r="C8747" s="1">
        <v>-1.8333616072384673E-4</v>
      </c>
      <c r="D8747" s="58">
        <v>0.10865647165714429</v>
      </c>
      <c r="E8747" s="58">
        <v>5.1792941865659803E-2</v>
      </c>
      <c r="F8747" s="58">
        <v>4.9936250944373616E-2</v>
      </c>
      <c r="G8747" s="58">
        <v>4.7095732811365747E-2</v>
      </c>
      <c r="H8747" s="58">
        <v>2.2337928599243117E-2</v>
      </c>
      <c r="I8747" s="58">
        <v>0.14570921937950113</v>
      </c>
      <c r="J8747" s="58">
        <v>0.13822913049847843</v>
      </c>
      <c r="K8747" s="58">
        <v>0.14381817540736969</v>
      </c>
      <c r="L8747" s="58">
        <v>7.5934554806000781E-2</v>
      </c>
      <c r="M8747" s="58">
        <v>0.12191722901933849</v>
      </c>
      <c r="N8747" s="58">
        <v>9.4572365011524689E-2</v>
      </c>
      <c r="O8747" s="58">
        <v>0</v>
      </c>
      <c r="P8747" s="58">
        <v>0</v>
      </c>
      <c r="Q8747" s="58">
        <v>0</v>
      </c>
      <c r="R8747" s="58">
        <v>0</v>
      </c>
      <c r="S8747" s="58">
        <v>0</v>
      </c>
      <c r="T8747" s="58">
        <v>0</v>
      </c>
      <c r="U8747" s="58">
        <v>0</v>
      </c>
      <c r="V8747" s="58">
        <v>0</v>
      </c>
      <c r="W8747" s="58">
        <v>0</v>
      </c>
      <c r="X8747" s="58">
        <v>0</v>
      </c>
      <c r="Y8747" s="58">
        <v>0</v>
      </c>
      <c r="Z8747" s="58">
        <v>0</v>
      </c>
      <c r="AA8747" s="58">
        <v>0</v>
      </c>
      <c r="AB8747" s="58">
        <v>0</v>
      </c>
      <c r="AC8747" s="58">
        <v>0</v>
      </c>
      <c r="AD8747" s="58">
        <v>0</v>
      </c>
      <c r="AE8747" s="58">
        <v>0</v>
      </c>
      <c r="AF8747" s="58">
        <v>0</v>
      </c>
      <c r="AG8747" s="58">
        <v>0</v>
      </c>
      <c r="AH8747" s="58">
        <v>0</v>
      </c>
      <c r="AI8747" s="58">
        <v>0</v>
      </c>
      <c r="AK8747" s="64">
        <f t="shared" si="136"/>
        <v>-1.5406400060827455E-2</v>
      </c>
    </row>
    <row r="8748" spans="1:37" x14ac:dyDescent="0.25">
      <c r="A8748">
        <v>8746</v>
      </c>
      <c r="B8748" s="1">
        <v>1.32E-2</v>
      </c>
      <c r="C8748" s="1">
        <v>2.763071396543504E-5</v>
      </c>
      <c r="D8748" s="58">
        <v>6.0366800423996808E-2</v>
      </c>
      <c r="E8748" s="58">
        <v>0.15534663057368711</v>
      </c>
      <c r="F8748" s="58">
        <v>4.7806811776563214E-2</v>
      </c>
      <c r="G8748" s="58">
        <v>0.14138625516135905</v>
      </c>
      <c r="H8748" s="58">
        <v>1.2535228940175295E-3</v>
      </c>
      <c r="I8748" s="58">
        <v>2.831707919852534E-2</v>
      </c>
      <c r="J8748" s="58">
        <v>2.9749416847907138E-2</v>
      </c>
      <c r="K8748" s="58">
        <v>0.16821566791241863</v>
      </c>
      <c r="L8748" s="58">
        <v>7.5344161119743999E-2</v>
      </c>
      <c r="M8748" s="58">
        <v>0.15338531672606212</v>
      </c>
      <c r="N8748" s="58">
        <v>0.13882833736571912</v>
      </c>
      <c r="O8748" s="58">
        <v>0</v>
      </c>
      <c r="P8748" s="58">
        <v>0</v>
      </c>
      <c r="Q8748" s="58">
        <v>0</v>
      </c>
      <c r="R8748" s="58">
        <v>0</v>
      </c>
      <c r="S8748" s="58">
        <v>0</v>
      </c>
      <c r="T8748" s="58">
        <v>0</v>
      </c>
      <c r="U8748" s="58">
        <v>0</v>
      </c>
      <c r="V8748" s="58">
        <v>0</v>
      </c>
      <c r="W8748" s="58">
        <v>0</v>
      </c>
      <c r="X8748" s="58">
        <v>0</v>
      </c>
      <c r="Y8748" s="58">
        <v>0</v>
      </c>
      <c r="Z8748" s="58">
        <v>0</v>
      </c>
      <c r="AA8748" s="58">
        <v>0</v>
      </c>
      <c r="AB8748" s="58">
        <v>0</v>
      </c>
      <c r="AC8748" s="58">
        <v>0</v>
      </c>
      <c r="AD8748" s="58">
        <v>0</v>
      </c>
      <c r="AE8748" s="58">
        <v>0</v>
      </c>
      <c r="AF8748" s="58">
        <v>0</v>
      </c>
      <c r="AG8748" s="58">
        <v>0</v>
      </c>
      <c r="AH8748" s="58">
        <v>0</v>
      </c>
      <c r="AI8748" s="58">
        <v>0</v>
      </c>
      <c r="AK8748" s="64">
        <f t="shared" si="136"/>
        <v>2.0932359064723513E-3</v>
      </c>
    </row>
    <row r="8749" spans="1:37" x14ac:dyDescent="0.25">
      <c r="A8749">
        <v>8747</v>
      </c>
      <c r="B8749" s="1">
        <v>1.0200000000000001E-2</v>
      </c>
      <c r="C8749" s="1">
        <v>1.609333330292552E-4</v>
      </c>
      <c r="D8749" s="58">
        <v>0.241476719425638</v>
      </c>
      <c r="E8749" s="58">
        <v>2.9732545241081553E-2</v>
      </c>
      <c r="F8749" s="58">
        <v>1.1674986446295839E-2</v>
      </c>
      <c r="G8749" s="58">
        <v>1.603803114436369E-3</v>
      </c>
      <c r="H8749" s="58">
        <v>0.22543518906565629</v>
      </c>
      <c r="I8749" s="58">
        <v>5.6312537459498838E-2</v>
      </c>
      <c r="J8749" s="58">
        <v>0.12446438659424561</v>
      </c>
      <c r="K8749" s="58">
        <v>2.0468914990140748E-2</v>
      </c>
      <c r="L8749" s="58">
        <v>6.4901179297591136E-2</v>
      </c>
      <c r="M8749" s="58">
        <v>3.3231946848548709E-2</v>
      </c>
      <c r="N8749" s="58">
        <v>0.19069779151686683</v>
      </c>
      <c r="O8749" s="58">
        <v>0</v>
      </c>
      <c r="P8749" s="58">
        <v>0</v>
      </c>
      <c r="Q8749" s="58">
        <v>0</v>
      </c>
      <c r="R8749" s="58">
        <v>0</v>
      </c>
      <c r="S8749" s="58">
        <v>0</v>
      </c>
      <c r="T8749" s="58">
        <v>0</v>
      </c>
      <c r="U8749" s="58">
        <v>0</v>
      </c>
      <c r="V8749" s="58">
        <v>0</v>
      </c>
      <c r="W8749" s="58">
        <v>0</v>
      </c>
      <c r="X8749" s="58">
        <v>0</v>
      </c>
      <c r="Y8749" s="58">
        <v>0</v>
      </c>
      <c r="Z8749" s="58">
        <v>0</v>
      </c>
      <c r="AA8749" s="58">
        <v>0</v>
      </c>
      <c r="AB8749" s="58">
        <v>0</v>
      </c>
      <c r="AC8749" s="58">
        <v>0</v>
      </c>
      <c r="AD8749" s="58">
        <v>0</v>
      </c>
      <c r="AE8749" s="58">
        <v>0</v>
      </c>
      <c r="AF8749" s="58">
        <v>0</v>
      </c>
      <c r="AG8749" s="58">
        <v>0</v>
      </c>
      <c r="AH8749" s="58">
        <v>0</v>
      </c>
      <c r="AI8749" s="58">
        <v>0</v>
      </c>
      <c r="AK8749" s="64">
        <f t="shared" si="136"/>
        <v>1.5777777747966196E-2</v>
      </c>
    </row>
    <row r="8750" spans="1:37" x14ac:dyDescent="0.25">
      <c r="A8750">
        <v>8748</v>
      </c>
      <c r="B8750" s="1">
        <v>1.2200000000000001E-2</v>
      </c>
      <c r="C8750" s="1">
        <v>-1.6120458846176171E-4</v>
      </c>
      <c r="D8750" s="58">
        <v>4.2801690080406227E-2</v>
      </c>
      <c r="E8750" s="58">
        <v>5.4158469240095049E-2</v>
      </c>
      <c r="F8750" s="58">
        <v>0.12989315121263875</v>
      </c>
      <c r="G8750" s="58">
        <v>3.1958251786563786E-2</v>
      </c>
      <c r="H8750" s="58">
        <v>0.11731828150785609</v>
      </c>
      <c r="I8750" s="58">
        <v>0.11058827114926303</v>
      </c>
      <c r="J8750" s="58">
        <v>0.17413789943072444</v>
      </c>
      <c r="K8750" s="58">
        <v>0.1316457204269017</v>
      </c>
      <c r="L8750" s="58">
        <v>6.9471457633558067E-2</v>
      </c>
      <c r="M8750" s="58">
        <v>4.250422149447812E-3</v>
      </c>
      <c r="N8750" s="58">
        <v>0.13377638538254527</v>
      </c>
      <c r="O8750" s="58">
        <v>0</v>
      </c>
      <c r="P8750" s="58">
        <v>0</v>
      </c>
      <c r="Q8750" s="58">
        <v>0</v>
      </c>
      <c r="R8750" s="58">
        <v>0</v>
      </c>
      <c r="S8750" s="58">
        <v>0</v>
      </c>
      <c r="T8750" s="58">
        <v>0</v>
      </c>
      <c r="U8750" s="58">
        <v>0</v>
      </c>
      <c r="V8750" s="58">
        <v>0</v>
      </c>
      <c r="W8750" s="58">
        <v>0</v>
      </c>
      <c r="X8750" s="58">
        <v>0</v>
      </c>
      <c r="Y8750" s="58">
        <v>0</v>
      </c>
      <c r="Z8750" s="58">
        <v>0</v>
      </c>
      <c r="AA8750" s="58">
        <v>0</v>
      </c>
      <c r="AB8750" s="58">
        <v>0</v>
      </c>
      <c r="AC8750" s="58">
        <v>0</v>
      </c>
      <c r="AD8750" s="58">
        <v>0</v>
      </c>
      <c r="AE8750" s="58">
        <v>0</v>
      </c>
      <c r="AF8750" s="58">
        <v>0</v>
      </c>
      <c r="AG8750" s="58">
        <v>0</v>
      </c>
      <c r="AH8750" s="58">
        <v>0</v>
      </c>
      <c r="AI8750" s="58">
        <v>0</v>
      </c>
      <c r="AK8750" s="64">
        <f t="shared" si="136"/>
        <v>-1.3213490857521451E-2</v>
      </c>
    </row>
    <row r="8751" spans="1:37" x14ac:dyDescent="0.25">
      <c r="A8751">
        <v>8749</v>
      </c>
      <c r="B8751" s="1">
        <v>1.2500000000000001E-2</v>
      </c>
      <c r="C8751" s="1">
        <v>1.5010562107105601E-4</v>
      </c>
      <c r="D8751" s="58">
        <v>7.1734498539045496E-2</v>
      </c>
      <c r="E8751" s="58">
        <v>0.12720802005861237</v>
      </c>
      <c r="F8751" s="58">
        <v>4.9264700225376705E-2</v>
      </c>
      <c r="G8751" s="58">
        <v>9.9491895302305886E-2</v>
      </c>
      <c r="H8751" s="58">
        <v>0.12404154379341707</v>
      </c>
      <c r="I8751" s="58">
        <v>6.0019945210091262E-2</v>
      </c>
      <c r="J8751" s="58">
        <v>7.8076558495719178E-2</v>
      </c>
      <c r="K8751" s="58">
        <v>0.11477409218422058</v>
      </c>
      <c r="L8751" s="58">
        <v>0.13593219303793264</v>
      </c>
      <c r="M8751" s="58">
        <v>2.6810035824063223E-2</v>
      </c>
      <c r="N8751" s="58">
        <v>0.11264651732921556</v>
      </c>
      <c r="O8751" s="58">
        <v>0</v>
      </c>
      <c r="P8751" s="58">
        <v>0</v>
      </c>
      <c r="Q8751" s="58">
        <v>0</v>
      </c>
      <c r="R8751" s="58">
        <v>0</v>
      </c>
      <c r="S8751" s="58">
        <v>0</v>
      </c>
      <c r="T8751" s="58">
        <v>0</v>
      </c>
      <c r="U8751" s="58">
        <v>0</v>
      </c>
      <c r="V8751" s="58">
        <v>0</v>
      </c>
      <c r="W8751" s="58">
        <v>0</v>
      </c>
      <c r="X8751" s="58">
        <v>0</v>
      </c>
      <c r="Y8751" s="58">
        <v>0</v>
      </c>
      <c r="Z8751" s="58">
        <v>0</v>
      </c>
      <c r="AA8751" s="58">
        <v>0</v>
      </c>
      <c r="AB8751" s="58">
        <v>0</v>
      </c>
      <c r="AC8751" s="58">
        <v>0</v>
      </c>
      <c r="AD8751" s="58">
        <v>0</v>
      </c>
      <c r="AE8751" s="58">
        <v>0</v>
      </c>
      <c r="AF8751" s="58">
        <v>0</v>
      </c>
      <c r="AG8751" s="58">
        <v>0</v>
      </c>
      <c r="AH8751" s="58">
        <v>0</v>
      </c>
      <c r="AI8751" s="58">
        <v>0</v>
      </c>
      <c r="AK8751" s="64">
        <f t="shared" si="136"/>
        <v>1.2008449685684481E-2</v>
      </c>
    </row>
    <row r="8752" spans="1:37" x14ac:dyDescent="0.25">
      <c r="A8752">
        <v>8750</v>
      </c>
      <c r="B8752" s="1">
        <v>1.1900000000000001E-2</v>
      </c>
      <c r="C8752" s="1">
        <v>3.546748005025563E-4</v>
      </c>
      <c r="D8752" s="58">
        <v>6.1095105905500666E-3</v>
      </c>
      <c r="E8752" s="58">
        <v>0.16457958390754335</v>
      </c>
      <c r="F8752" s="58">
        <v>3.1200027796578916E-2</v>
      </c>
      <c r="G8752" s="58">
        <v>0.12827856789451417</v>
      </c>
      <c r="H8752" s="58">
        <v>4.4386767258817857E-2</v>
      </c>
      <c r="I8752" s="58">
        <v>4.6772303004714015E-2</v>
      </c>
      <c r="J8752" s="58">
        <v>3.0430759536897823E-2</v>
      </c>
      <c r="K8752" s="58">
        <v>8.6363427734036796E-2</v>
      </c>
      <c r="L8752" s="58">
        <v>0.21721107743470255</v>
      </c>
      <c r="M8752" s="58">
        <v>0.18659932281165109</v>
      </c>
      <c r="N8752" s="58">
        <v>5.8068652029993353E-2</v>
      </c>
      <c r="O8752" s="58">
        <v>0</v>
      </c>
      <c r="P8752" s="58">
        <v>0</v>
      </c>
      <c r="Q8752" s="58">
        <v>0</v>
      </c>
      <c r="R8752" s="58">
        <v>0</v>
      </c>
      <c r="S8752" s="58">
        <v>0</v>
      </c>
      <c r="T8752" s="58">
        <v>0</v>
      </c>
      <c r="U8752" s="58">
        <v>0</v>
      </c>
      <c r="V8752" s="58">
        <v>0</v>
      </c>
      <c r="W8752" s="58">
        <v>0</v>
      </c>
      <c r="X8752" s="58">
        <v>0</v>
      </c>
      <c r="Y8752" s="58">
        <v>0</v>
      </c>
      <c r="Z8752" s="58">
        <v>0</v>
      </c>
      <c r="AA8752" s="58">
        <v>0</v>
      </c>
      <c r="AB8752" s="58">
        <v>0</v>
      </c>
      <c r="AC8752" s="58">
        <v>0</v>
      </c>
      <c r="AD8752" s="58">
        <v>0</v>
      </c>
      <c r="AE8752" s="58">
        <v>0</v>
      </c>
      <c r="AF8752" s="58">
        <v>0</v>
      </c>
      <c r="AG8752" s="58">
        <v>0</v>
      </c>
      <c r="AH8752" s="58">
        <v>0</v>
      </c>
      <c r="AI8752" s="58">
        <v>0</v>
      </c>
      <c r="AK8752" s="64">
        <f t="shared" si="136"/>
        <v>2.9804605084248426E-2</v>
      </c>
    </row>
    <row r="8753" spans="1:37" x14ac:dyDescent="0.25">
      <c r="A8753">
        <v>8751</v>
      </c>
      <c r="B8753" s="1">
        <v>1.26E-2</v>
      </c>
      <c r="C8753" s="1">
        <v>3.0559227254835296E-4</v>
      </c>
      <c r="D8753" s="58">
        <v>0.15101783228412316</v>
      </c>
      <c r="E8753" s="58">
        <v>0.17448928405953737</v>
      </c>
      <c r="F8753" s="58">
        <v>9.5558032331963666E-2</v>
      </c>
      <c r="G8753" s="58">
        <v>1.3946806662244269E-2</v>
      </c>
      <c r="H8753" s="58">
        <v>0.1471403517493664</v>
      </c>
      <c r="I8753" s="58">
        <v>6.2026561558513146E-2</v>
      </c>
      <c r="J8753" s="58">
        <v>5.8251554132464342E-2</v>
      </c>
      <c r="K8753" s="58">
        <v>9.302404978384993E-3</v>
      </c>
      <c r="L8753" s="58">
        <v>6.172151010992577E-2</v>
      </c>
      <c r="M8753" s="58">
        <v>0.13165483591402033</v>
      </c>
      <c r="N8753" s="58">
        <v>9.4890826219456548E-2</v>
      </c>
      <c r="O8753" s="58">
        <v>0</v>
      </c>
      <c r="P8753" s="58">
        <v>0</v>
      </c>
      <c r="Q8753" s="58">
        <v>0</v>
      </c>
      <c r="R8753" s="58">
        <v>0</v>
      </c>
      <c r="S8753" s="58">
        <v>0</v>
      </c>
      <c r="T8753" s="58">
        <v>0</v>
      </c>
      <c r="U8753" s="58">
        <v>0</v>
      </c>
      <c r="V8753" s="58">
        <v>0</v>
      </c>
      <c r="W8753" s="58">
        <v>0</v>
      </c>
      <c r="X8753" s="58">
        <v>0</v>
      </c>
      <c r="Y8753" s="58">
        <v>0</v>
      </c>
      <c r="Z8753" s="58">
        <v>0</v>
      </c>
      <c r="AA8753" s="58">
        <v>0</v>
      </c>
      <c r="AB8753" s="58">
        <v>0</v>
      </c>
      <c r="AC8753" s="58">
        <v>0</v>
      </c>
      <c r="AD8753" s="58">
        <v>0</v>
      </c>
      <c r="AE8753" s="58">
        <v>0</v>
      </c>
      <c r="AF8753" s="58">
        <v>0</v>
      </c>
      <c r="AG8753" s="58">
        <v>0</v>
      </c>
      <c r="AH8753" s="58">
        <v>0</v>
      </c>
      <c r="AI8753" s="58">
        <v>0</v>
      </c>
      <c r="AK8753" s="64">
        <f t="shared" si="136"/>
        <v>2.4253354964154997E-2</v>
      </c>
    </row>
    <row r="8754" spans="1:37" x14ac:dyDescent="0.25">
      <c r="A8754">
        <v>8752</v>
      </c>
      <c r="B8754" s="1">
        <v>1.26E-2</v>
      </c>
      <c r="C8754" s="1">
        <v>-8.0156943783184236E-5</v>
      </c>
      <c r="D8754" s="58">
        <v>1.2121988770840012E-2</v>
      </c>
      <c r="E8754" s="58">
        <v>0.11519670456234558</v>
      </c>
      <c r="F8754" s="58">
        <v>0.14152724528727656</v>
      </c>
      <c r="G8754" s="58">
        <v>0.10665310757755223</v>
      </c>
      <c r="H8754" s="58">
        <v>0.13794999227335447</v>
      </c>
      <c r="I8754" s="58">
        <v>4.7435720693016832E-2</v>
      </c>
      <c r="J8754" s="58">
        <v>8.8999400575276069E-2</v>
      </c>
      <c r="K8754" s="58">
        <v>0.12580511403064285</v>
      </c>
      <c r="L8754" s="58">
        <v>4.3223653531901642E-2</v>
      </c>
      <c r="M8754" s="58">
        <v>0.13092788237734368</v>
      </c>
      <c r="N8754" s="58">
        <v>5.0159190320449978E-2</v>
      </c>
      <c r="O8754" s="58">
        <v>0</v>
      </c>
      <c r="P8754" s="58">
        <v>0</v>
      </c>
      <c r="Q8754" s="58">
        <v>0</v>
      </c>
      <c r="R8754" s="58">
        <v>0</v>
      </c>
      <c r="S8754" s="58">
        <v>0</v>
      </c>
      <c r="T8754" s="58">
        <v>0</v>
      </c>
      <c r="U8754" s="58">
        <v>0</v>
      </c>
      <c r="V8754" s="58">
        <v>0</v>
      </c>
      <c r="W8754" s="58">
        <v>0</v>
      </c>
      <c r="X8754" s="58">
        <v>0</v>
      </c>
      <c r="Y8754" s="58">
        <v>0</v>
      </c>
      <c r="Z8754" s="58">
        <v>0</v>
      </c>
      <c r="AA8754" s="58">
        <v>0</v>
      </c>
      <c r="AB8754" s="58">
        <v>0</v>
      </c>
      <c r="AC8754" s="58">
        <v>0</v>
      </c>
      <c r="AD8754" s="58">
        <v>0</v>
      </c>
      <c r="AE8754" s="58">
        <v>0</v>
      </c>
      <c r="AF8754" s="58">
        <v>0</v>
      </c>
      <c r="AG8754" s="58">
        <v>0</v>
      </c>
      <c r="AH8754" s="58">
        <v>0</v>
      </c>
      <c r="AI8754" s="58">
        <v>0</v>
      </c>
      <c r="AK8754" s="64">
        <f t="shared" si="136"/>
        <v>-6.3616622050146222E-3</v>
      </c>
    </row>
    <row r="8755" spans="1:37" x14ac:dyDescent="0.25">
      <c r="A8755">
        <v>8753</v>
      </c>
      <c r="B8755" s="1">
        <v>1.3100000000000001E-2</v>
      </c>
      <c r="C8755" s="1">
        <v>-6.364431985731849E-5</v>
      </c>
      <c r="D8755" s="58">
        <v>0.12591949352165699</v>
      </c>
      <c r="E8755" s="58">
        <v>0.10025343494122931</v>
      </c>
      <c r="F8755" s="58">
        <v>6.267014810054812E-2</v>
      </c>
      <c r="G8755" s="58">
        <v>0.12413813575299446</v>
      </c>
      <c r="H8755" s="58">
        <v>1.2655806826422967E-2</v>
      </c>
      <c r="I8755" s="58">
        <v>0.15751883272151648</v>
      </c>
      <c r="J8755" s="58">
        <v>4.3430270457614092E-2</v>
      </c>
      <c r="K8755" s="58">
        <v>0.10917084468284541</v>
      </c>
      <c r="L8755" s="58">
        <v>9.5972514881511151E-2</v>
      </c>
      <c r="M8755" s="58">
        <v>1.936445243772237E-2</v>
      </c>
      <c r="N8755" s="58">
        <v>0.14890606567593875</v>
      </c>
      <c r="O8755" s="58">
        <v>0</v>
      </c>
      <c r="P8755" s="58">
        <v>0</v>
      </c>
      <c r="Q8755" s="58">
        <v>0</v>
      </c>
      <c r="R8755" s="58">
        <v>0</v>
      </c>
      <c r="S8755" s="58">
        <v>0</v>
      </c>
      <c r="T8755" s="58">
        <v>0</v>
      </c>
      <c r="U8755" s="58">
        <v>0</v>
      </c>
      <c r="V8755" s="58">
        <v>0</v>
      </c>
      <c r="W8755" s="58">
        <v>0</v>
      </c>
      <c r="X8755" s="58">
        <v>0</v>
      </c>
      <c r="Y8755" s="58">
        <v>0</v>
      </c>
      <c r="Z8755" s="58">
        <v>0</v>
      </c>
      <c r="AA8755" s="58">
        <v>0</v>
      </c>
      <c r="AB8755" s="58">
        <v>0</v>
      </c>
      <c r="AC8755" s="58">
        <v>0</v>
      </c>
      <c r="AD8755" s="58">
        <v>0</v>
      </c>
      <c r="AE8755" s="58">
        <v>0</v>
      </c>
      <c r="AF8755" s="58">
        <v>0</v>
      </c>
      <c r="AG8755" s="58">
        <v>0</v>
      </c>
      <c r="AH8755" s="58">
        <v>0</v>
      </c>
      <c r="AI8755" s="58">
        <v>0</v>
      </c>
      <c r="AK8755" s="64">
        <f t="shared" si="136"/>
        <v>-4.8583450272762204E-3</v>
      </c>
    </row>
    <row r="8756" spans="1:37" x14ac:dyDescent="0.25">
      <c r="A8756">
        <v>8754</v>
      </c>
      <c r="B8756" s="1">
        <v>1.03E-2</v>
      </c>
      <c r="C8756" s="1">
        <v>1.7457436795214731E-4</v>
      </c>
      <c r="D8756" s="58">
        <v>0.13218873475998413</v>
      </c>
      <c r="E8756" s="58">
        <v>5.8893644876934652E-2</v>
      </c>
      <c r="F8756" s="58">
        <v>6.1113767565343216E-2</v>
      </c>
      <c r="G8756" s="58">
        <v>0.13288316834431066</v>
      </c>
      <c r="H8756" s="58">
        <v>9.4578191185921631E-2</v>
      </c>
      <c r="I8756" s="58">
        <v>5.940774180180361E-2</v>
      </c>
      <c r="J8756" s="58">
        <v>0.12691524596071502</v>
      </c>
      <c r="K8756" s="58">
        <v>5.4233399076078527E-3</v>
      </c>
      <c r="L8756" s="58">
        <v>1.0949022857754453E-2</v>
      </c>
      <c r="M8756" s="58">
        <v>0.12882116032750007</v>
      </c>
      <c r="N8756" s="58">
        <v>0.18882598241212475</v>
      </c>
      <c r="O8756" s="58">
        <v>0</v>
      </c>
      <c r="P8756" s="58">
        <v>0</v>
      </c>
      <c r="Q8756" s="58">
        <v>0</v>
      </c>
      <c r="R8756" s="58">
        <v>0</v>
      </c>
      <c r="S8756" s="58">
        <v>0</v>
      </c>
      <c r="T8756" s="58">
        <v>0</v>
      </c>
      <c r="U8756" s="58">
        <v>0</v>
      </c>
      <c r="V8756" s="58">
        <v>0</v>
      </c>
      <c r="W8756" s="58">
        <v>0</v>
      </c>
      <c r="X8756" s="58">
        <v>0</v>
      </c>
      <c r="Y8756" s="58">
        <v>0</v>
      </c>
      <c r="Z8756" s="58">
        <v>0</v>
      </c>
      <c r="AA8756" s="58">
        <v>0</v>
      </c>
      <c r="AB8756" s="58">
        <v>0</v>
      </c>
      <c r="AC8756" s="58">
        <v>0</v>
      </c>
      <c r="AD8756" s="58">
        <v>0</v>
      </c>
      <c r="AE8756" s="58">
        <v>0</v>
      </c>
      <c r="AF8756" s="58">
        <v>0</v>
      </c>
      <c r="AG8756" s="58">
        <v>0</v>
      </c>
      <c r="AH8756" s="58">
        <v>0</v>
      </c>
      <c r="AI8756" s="58">
        <v>0</v>
      </c>
      <c r="AK8756" s="64">
        <f t="shared" si="136"/>
        <v>1.6948967762344398E-2</v>
      </c>
    </row>
    <row r="8757" spans="1:37" x14ac:dyDescent="0.25">
      <c r="A8757">
        <v>8755</v>
      </c>
      <c r="B8757" s="1">
        <v>1.06E-2</v>
      </c>
      <c r="C8757" s="1">
        <v>3.4515544002666521E-4</v>
      </c>
      <c r="D8757" s="58">
        <v>9.4239986341911643E-3</v>
      </c>
      <c r="E8757" s="58">
        <v>8.0327069854941327E-2</v>
      </c>
      <c r="F8757" s="58">
        <v>9.2872743517198215E-3</v>
      </c>
      <c r="G8757" s="58">
        <v>0.16254143111994215</v>
      </c>
      <c r="H8757" s="58">
        <v>2.9462252070229573E-2</v>
      </c>
      <c r="I8757" s="58">
        <v>0.11908940327718023</v>
      </c>
      <c r="J8757" s="58">
        <v>0.15339769272978462</v>
      </c>
      <c r="K8757" s="58">
        <v>2.6252423006926102E-2</v>
      </c>
      <c r="L8757" s="58">
        <v>0.15644205663838381</v>
      </c>
      <c r="M8757" s="58">
        <v>0.12380983429982256</v>
      </c>
      <c r="N8757" s="58">
        <v>0.1299665640168787</v>
      </c>
      <c r="O8757" s="58">
        <v>0</v>
      </c>
      <c r="P8757" s="58">
        <v>0</v>
      </c>
      <c r="Q8757" s="58">
        <v>0</v>
      </c>
      <c r="R8757" s="58">
        <v>0</v>
      </c>
      <c r="S8757" s="58">
        <v>0</v>
      </c>
      <c r="T8757" s="58">
        <v>0</v>
      </c>
      <c r="U8757" s="58">
        <v>0</v>
      </c>
      <c r="V8757" s="58">
        <v>0</v>
      </c>
      <c r="W8757" s="58">
        <v>0</v>
      </c>
      <c r="X8757" s="58">
        <v>0</v>
      </c>
      <c r="Y8757" s="58">
        <v>0</v>
      </c>
      <c r="Z8757" s="58">
        <v>0</v>
      </c>
      <c r="AA8757" s="58">
        <v>0</v>
      </c>
      <c r="AB8757" s="58">
        <v>0</v>
      </c>
      <c r="AC8757" s="58">
        <v>0</v>
      </c>
      <c r="AD8757" s="58">
        <v>0</v>
      </c>
      <c r="AE8757" s="58">
        <v>0</v>
      </c>
      <c r="AF8757" s="58">
        <v>0</v>
      </c>
      <c r="AG8757" s="58">
        <v>0</v>
      </c>
      <c r="AH8757" s="58">
        <v>0</v>
      </c>
      <c r="AI8757" s="58">
        <v>0</v>
      </c>
      <c r="AK8757" s="64">
        <f t="shared" si="136"/>
        <v>3.2561833964779734E-2</v>
      </c>
    </row>
    <row r="8758" spans="1:37" x14ac:dyDescent="0.25">
      <c r="A8758">
        <v>8756</v>
      </c>
      <c r="B8758" s="1">
        <v>1.24E-2</v>
      </c>
      <c r="C8758" s="1">
        <v>1.8644736820786932E-4</v>
      </c>
      <c r="D8758" s="58">
        <v>5.6021575340879988E-2</v>
      </c>
      <c r="E8758" s="58">
        <v>0.14823116670348929</v>
      </c>
      <c r="F8758" s="58">
        <v>3.7936495333978415E-2</v>
      </c>
      <c r="G8758" s="58">
        <v>8.642462146235344E-2</v>
      </c>
      <c r="H8758" s="58">
        <v>0.13799959183049607</v>
      </c>
      <c r="I8758" s="58">
        <v>4.4292062291676523E-2</v>
      </c>
      <c r="J8758" s="58">
        <v>9.9342610846483576E-2</v>
      </c>
      <c r="K8758" s="58">
        <v>0.105362030112525</v>
      </c>
      <c r="L8758" s="58">
        <v>8.2726299194859548E-2</v>
      </c>
      <c r="M8758" s="58">
        <v>0.16455511478655485</v>
      </c>
      <c r="N8758" s="58">
        <v>3.7108432096703219E-2</v>
      </c>
      <c r="O8758" s="58">
        <v>0</v>
      </c>
      <c r="P8758" s="58">
        <v>0</v>
      </c>
      <c r="Q8758" s="58">
        <v>0</v>
      </c>
      <c r="R8758" s="58">
        <v>0</v>
      </c>
      <c r="S8758" s="58">
        <v>0</v>
      </c>
      <c r="T8758" s="58">
        <v>0</v>
      </c>
      <c r="U8758" s="58">
        <v>0</v>
      </c>
      <c r="V8758" s="58">
        <v>0</v>
      </c>
      <c r="W8758" s="58">
        <v>0</v>
      </c>
      <c r="X8758" s="58">
        <v>0</v>
      </c>
      <c r="Y8758" s="58">
        <v>0</v>
      </c>
      <c r="Z8758" s="58">
        <v>0</v>
      </c>
      <c r="AA8758" s="58">
        <v>0</v>
      </c>
      <c r="AB8758" s="58">
        <v>0</v>
      </c>
      <c r="AC8758" s="58">
        <v>0</v>
      </c>
      <c r="AD8758" s="58">
        <v>0</v>
      </c>
      <c r="AE8758" s="58">
        <v>0</v>
      </c>
      <c r="AF8758" s="58">
        <v>0</v>
      </c>
      <c r="AG8758" s="58">
        <v>0</v>
      </c>
      <c r="AH8758" s="58">
        <v>0</v>
      </c>
      <c r="AI8758" s="58">
        <v>0</v>
      </c>
      <c r="AK8758" s="64">
        <f t="shared" si="136"/>
        <v>1.5036078081279785E-2</v>
      </c>
    </row>
    <row r="8759" spans="1:37" x14ac:dyDescent="0.25">
      <c r="A8759">
        <v>8757</v>
      </c>
      <c r="B8759" s="1">
        <v>0.01</v>
      </c>
      <c r="C8759" s="1">
        <v>-1.5530343263318663E-4</v>
      </c>
      <c r="D8759" s="58">
        <v>5.4787848624390199E-2</v>
      </c>
      <c r="E8759" s="58">
        <v>8.6796729267448313E-3</v>
      </c>
      <c r="F8759" s="58">
        <v>7.3025267138589076E-2</v>
      </c>
      <c r="G8759" s="58">
        <v>9.38781449367668E-2</v>
      </c>
      <c r="H8759" s="58">
        <v>0.14403342611065506</v>
      </c>
      <c r="I8759" s="58">
        <v>0.13488423332257876</v>
      </c>
      <c r="J8759" s="58">
        <v>1.2982855940805116E-2</v>
      </c>
      <c r="K8759" s="58">
        <v>8.5771312472530142E-2</v>
      </c>
      <c r="L8759" s="58">
        <v>0.11844103289449417</v>
      </c>
      <c r="M8759" s="58">
        <v>6.6387056018295434E-2</v>
      </c>
      <c r="N8759" s="58">
        <v>0.20712914961415038</v>
      </c>
      <c r="O8759" s="58">
        <v>0</v>
      </c>
      <c r="P8759" s="58">
        <v>0</v>
      </c>
      <c r="Q8759" s="58">
        <v>0</v>
      </c>
      <c r="R8759" s="58">
        <v>0</v>
      </c>
      <c r="S8759" s="58">
        <v>0</v>
      </c>
      <c r="T8759" s="58">
        <v>0</v>
      </c>
      <c r="U8759" s="58">
        <v>0</v>
      </c>
      <c r="V8759" s="58">
        <v>0</v>
      </c>
      <c r="W8759" s="58">
        <v>0</v>
      </c>
      <c r="X8759" s="58">
        <v>0</v>
      </c>
      <c r="Y8759" s="58">
        <v>0</v>
      </c>
      <c r="Z8759" s="58">
        <v>0</v>
      </c>
      <c r="AA8759" s="58">
        <v>0</v>
      </c>
      <c r="AB8759" s="58">
        <v>0</v>
      </c>
      <c r="AC8759" s="58">
        <v>0</v>
      </c>
      <c r="AD8759" s="58">
        <v>0</v>
      </c>
      <c r="AE8759" s="58">
        <v>0</v>
      </c>
      <c r="AF8759" s="58">
        <v>0</v>
      </c>
      <c r="AG8759" s="58">
        <v>0</v>
      </c>
      <c r="AH8759" s="58">
        <v>0</v>
      </c>
      <c r="AI8759" s="58">
        <v>0</v>
      </c>
      <c r="AK8759" s="64">
        <f t="shared" si="136"/>
        <v>-1.5530343263318662E-2</v>
      </c>
    </row>
    <row r="8760" spans="1:37" x14ac:dyDescent="0.25">
      <c r="A8760">
        <v>8758</v>
      </c>
      <c r="B8760" s="1">
        <v>1.17E-2</v>
      </c>
      <c r="C8760" s="1">
        <v>9.4731442619659672E-5</v>
      </c>
      <c r="D8760" s="58">
        <v>8.5950283621197859E-2</v>
      </c>
      <c r="E8760" s="58">
        <v>3.7298079978608449E-2</v>
      </c>
      <c r="F8760" s="58">
        <v>9.9409700746385561E-3</v>
      </c>
      <c r="G8760" s="58">
        <v>0.17788440946540579</v>
      </c>
      <c r="H8760" s="58">
        <v>0.1266773029715467</v>
      </c>
      <c r="I8760" s="58">
        <v>0.16063910081225632</v>
      </c>
      <c r="J8760" s="58">
        <v>9.6526984865297635E-2</v>
      </c>
      <c r="K8760" s="58">
        <v>3.3415459666746014E-2</v>
      </c>
      <c r="L8760" s="58">
        <v>7.1914579805341217E-2</v>
      </c>
      <c r="M8760" s="58">
        <v>9.6881221816373306E-3</v>
      </c>
      <c r="N8760" s="58">
        <v>0.19006470655732435</v>
      </c>
      <c r="O8760" s="58">
        <v>0</v>
      </c>
      <c r="P8760" s="58">
        <v>0</v>
      </c>
      <c r="Q8760" s="58">
        <v>0</v>
      </c>
      <c r="R8760" s="58">
        <v>0</v>
      </c>
      <c r="S8760" s="58">
        <v>0</v>
      </c>
      <c r="T8760" s="58">
        <v>0</v>
      </c>
      <c r="U8760" s="58">
        <v>0</v>
      </c>
      <c r="V8760" s="58">
        <v>0</v>
      </c>
      <c r="W8760" s="58">
        <v>0</v>
      </c>
      <c r="X8760" s="58">
        <v>0</v>
      </c>
      <c r="Y8760" s="58">
        <v>0</v>
      </c>
      <c r="Z8760" s="58">
        <v>0</v>
      </c>
      <c r="AA8760" s="58">
        <v>0</v>
      </c>
      <c r="AB8760" s="58">
        <v>0</v>
      </c>
      <c r="AC8760" s="58">
        <v>0</v>
      </c>
      <c r="AD8760" s="58">
        <v>0</v>
      </c>
      <c r="AE8760" s="58">
        <v>0</v>
      </c>
      <c r="AF8760" s="58">
        <v>0</v>
      </c>
      <c r="AG8760" s="58">
        <v>0</v>
      </c>
      <c r="AH8760" s="58">
        <v>0</v>
      </c>
      <c r="AI8760" s="58">
        <v>0</v>
      </c>
      <c r="AK8760" s="64">
        <f t="shared" si="136"/>
        <v>8.0967044974068099E-3</v>
      </c>
    </row>
    <row r="8761" spans="1:37" x14ac:dyDescent="0.25">
      <c r="A8761">
        <v>8759</v>
      </c>
      <c r="B8761" s="1">
        <v>1.09E-2</v>
      </c>
      <c r="C8761" s="1">
        <v>1.8324465099140975E-4</v>
      </c>
      <c r="D8761" s="58">
        <v>9.7561098673039828E-3</v>
      </c>
      <c r="E8761" s="58">
        <v>0.10864193401030436</v>
      </c>
      <c r="F8761" s="58">
        <v>0.16568153809908898</v>
      </c>
      <c r="G8761" s="58">
        <v>2.8116405144651517E-2</v>
      </c>
      <c r="H8761" s="58">
        <v>0.15510353644924163</v>
      </c>
      <c r="I8761" s="58">
        <v>1.869983758399588E-2</v>
      </c>
      <c r="J8761" s="58">
        <v>0.13660305083874816</v>
      </c>
      <c r="K8761" s="58">
        <v>4.3621283702126347E-2</v>
      </c>
      <c r="L8761" s="58">
        <v>8.1383494855052529E-2</v>
      </c>
      <c r="M8761" s="58">
        <v>8.6706278278511129E-2</v>
      </c>
      <c r="N8761" s="58">
        <v>0.16568653117097551</v>
      </c>
      <c r="O8761" s="58">
        <v>0</v>
      </c>
      <c r="P8761" s="58">
        <v>0</v>
      </c>
      <c r="Q8761" s="58">
        <v>0</v>
      </c>
      <c r="R8761" s="58">
        <v>0</v>
      </c>
      <c r="S8761" s="58">
        <v>0</v>
      </c>
      <c r="T8761" s="58">
        <v>0</v>
      </c>
      <c r="U8761" s="58">
        <v>0</v>
      </c>
      <c r="V8761" s="58">
        <v>0</v>
      </c>
      <c r="W8761" s="58">
        <v>0</v>
      </c>
      <c r="X8761" s="58">
        <v>0</v>
      </c>
      <c r="Y8761" s="58">
        <v>0</v>
      </c>
      <c r="Z8761" s="58">
        <v>0</v>
      </c>
      <c r="AA8761" s="58">
        <v>0</v>
      </c>
      <c r="AB8761" s="58">
        <v>0</v>
      </c>
      <c r="AC8761" s="58">
        <v>0</v>
      </c>
      <c r="AD8761" s="58">
        <v>0</v>
      </c>
      <c r="AE8761" s="58">
        <v>0</v>
      </c>
      <c r="AF8761" s="58">
        <v>0</v>
      </c>
      <c r="AG8761" s="58">
        <v>0</v>
      </c>
      <c r="AH8761" s="58">
        <v>0</v>
      </c>
      <c r="AI8761" s="58">
        <v>0</v>
      </c>
      <c r="AK8761" s="64">
        <f t="shared" si="136"/>
        <v>1.6811435870771538E-2</v>
      </c>
    </row>
    <row r="8762" spans="1:37" x14ac:dyDescent="0.25">
      <c r="A8762">
        <v>8760</v>
      </c>
      <c r="B8762" s="1">
        <v>1.14E-2</v>
      </c>
      <c r="C8762" s="1">
        <v>-4.1610755956802408E-5</v>
      </c>
      <c r="D8762" s="58">
        <v>0.15917516458370323</v>
      </c>
      <c r="E8762" s="58">
        <v>7.6870395061228974E-2</v>
      </c>
      <c r="F8762" s="58">
        <v>0.11687163417297249</v>
      </c>
      <c r="G8762" s="58">
        <v>7.1105110781942094E-2</v>
      </c>
      <c r="H8762" s="58">
        <v>0.12010627280963196</v>
      </c>
      <c r="I8762" s="58">
        <v>3.3251217076390262E-2</v>
      </c>
      <c r="J8762" s="58">
        <v>0.12213614136145752</v>
      </c>
      <c r="K8762" s="58">
        <v>7.6391636433945559E-2</v>
      </c>
      <c r="L8762" s="58">
        <v>1.0146417817054718E-3</v>
      </c>
      <c r="M8762" s="58">
        <v>0.12017348857862538</v>
      </c>
      <c r="N8762" s="58">
        <v>0.10290429735839725</v>
      </c>
      <c r="O8762" s="58">
        <v>0</v>
      </c>
      <c r="P8762" s="58">
        <v>0</v>
      </c>
      <c r="Q8762" s="58">
        <v>0</v>
      </c>
      <c r="R8762" s="58">
        <v>0</v>
      </c>
      <c r="S8762" s="58">
        <v>0</v>
      </c>
      <c r="T8762" s="58">
        <v>0</v>
      </c>
      <c r="U8762" s="58">
        <v>0</v>
      </c>
      <c r="V8762" s="58">
        <v>0</v>
      </c>
      <c r="W8762" s="58">
        <v>0</v>
      </c>
      <c r="X8762" s="58">
        <v>0</v>
      </c>
      <c r="Y8762" s="58">
        <v>0</v>
      </c>
      <c r="Z8762" s="58">
        <v>0</v>
      </c>
      <c r="AA8762" s="58">
        <v>0</v>
      </c>
      <c r="AB8762" s="58">
        <v>0</v>
      </c>
      <c r="AC8762" s="58">
        <v>0</v>
      </c>
      <c r="AD8762" s="58">
        <v>0</v>
      </c>
      <c r="AE8762" s="58">
        <v>0</v>
      </c>
      <c r="AF8762" s="58">
        <v>0</v>
      </c>
      <c r="AG8762" s="58">
        <v>0</v>
      </c>
      <c r="AH8762" s="58">
        <v>0</v>
      </c>
      <c r="AI8762" s="58">
        <v>0</v>
      </c>
      <c r="AK8762" s="64">
        <f t="shared" si="136"/>
        <v>-3.6500663120002112E-3</v>
      </c>
    </row>
    <row r="8763" spans="1:37" x14ac:dyDescent="0.25">
      <c r="A8763">
        <v>8761</v>
      </c>
      <c r="B8763" s="1">
        <v>1.1299999999999999E-2</v>
      </c>
      <c r="C8763" s="1">
        <v>1.0774138714669934E-5</v>
      </c>
      <c r="D8763" s="58">
        <v>4.43165814479038E-3</v>
      </c>
      <c r="E8763" s="58">
        <v>9.4196153880735017E-2</v>
      </c>
      <c r="F8763" s="58">
        <v>0.10113241071137342</v>
      </c>
      <c r="G8763" s="58">
        <v>9.8756312261776308E-2</v>
      </c>
      <c r="H8763" s="58">
        <v>8.8613407721820373E-2</v>
      </c>
      <c r="I8763" s="58">
        <v>0.10341771283342703</v>
      </c>
      <c r="J8763" s="58">
        <v>6.597582369269317E-2</v>
      </c>
      <c r="K8763" s="58">
        <v>0.10065348201826738</v>
      </c>
      <c r="L8763" s="58">
        <v>0.12607503998185701</v>
      </c>
      <c r="M8763" s="58">
        <v>9.0020576422289694E-2</v>
      </c>
      <c r="N8763" s="58">
        <v>0.12672742233097001</v>
      </c>
      <c r="O8763" s="58">
        <v>0</v>
      </c>
      <c r="P8763" s="58">
        <v>0</v>
      </c>
      <c r="Q8763" s="58">
        <v>0</v>
      </c>
      <c r="R8763" s="58">
        <v>0</v>
      </c>
      <c r="S8763" s="58">
        <v>0</v>
      </c>
      <c r="T8763" s="58">
        <v>0</v>
      </c>
      <c r="U8763" s="58">
        <v>0</v>
      </c>
      <c r="V8763" s="58">
        <v>0</v>
      </c>
      <c r="W8763" s="58">
        <v>0</v>
      </c>
      <c r="X8763" s="58">
        <v>0</v>
      </c>
      <c r="Y8763" s="58">
        <v>0</v>
      </c>
      <c r="Z8763" s="58">
        <v>0</v>
      </c>
      <c r="AA8763" s="58">
        <v>0</v>
      </c>
      <c r="AB8763" s="58">
        <v>0</v>
      </c>
      <c r="AC8763" s="58">
        <v>0</v>
      </c>
      <c r="AD8763" s="58">
        <v>0</v>
      </c>
      <c r="AE8763" s="58">
        <v>0</v>
      </c>
      <c r="AF8763" s="58">
        <v>0</v>
      </c>
      <c r="AG8763" s="58">
        <v>0</v>
      </c>
      <c r="AH8763" s="58">
        <v>0</v>
      </c>
      <c r="AI8763" s="58">
        <v>0</v>
      </c>
      <c r="AK8763" s="64">
        <f t="shared" si="136"/>
        <v>9.5346360306813578E-4</v>
      </c>
    </row>
    <row r="8764" spans="1:37" x14ac:dyDescent="0.25">
      <c r="A8764">
        <v>8762</v>
      </c>
      <c r="B8764" s="1">
        <v>1.3599999999999999E-2</v>
      </c>
      <c r="C8764" s="1">
        <v>-2.6442922663339624E-4</v>
      </c>
      <c r="D8764" s="58">
        <v>9.5930432408071781E-2</v>
      </c>
      <c r="E8764" s="58">
        <v>8.0395115648876581E-2</v>
      </c>
      <c r="F8764" s="58">
        <v>0.1093915413890716</v>
      </c>
      <c r="G8764" s="58">
        <v>9.8521379314593469E-2</v>
      </c>
      <c r="H8764" s="58">
        <v>0.113044157466912</v>
      </c>
      <c r="I8764" s="58">
        <v>0.10701809924433615</v>
      </c>
      <c r="J8764" s="58">
        <v>7.5673982806953297E-2</v>
      </c>
      <c r="K8764" s="58">
        <v>0.16608720587379477</v>
      </c>
      <c r="L8764" s="58">
        <v>5.3684047090406882E-2</v>
      </c>
      <c r="M8764" s="58">
        <v>1.4996670525062506E-2</v>
      </c>
      <c r="N8764" s="58">
        <v>8.5257368231920927E-2</v>
      </c>
      <c r="O8764" s="58">
        <v>0</v>
      </c>
      <c r="P8764" s="58">
        <v>0</v>
      </c>
      <c r="Q8764" s="58">
        <v>0</v>
      </c>
      <c r="R8764" s="58">
        <v>0</v>
      </c>
      <c r="S8764" s="58">
        <v>0</v>
      </c>
      <c r="T8764" s="58">
        <v>0</v>
      </c>
      <c r="U8764" s="58">
        <v>0</v>
      </c>
      <c r="V8764" s="58">
        <v>0</v>
      </c>
      <c r="W8764" s="58">
        <v>0</v>
      </c>
      <c r="X8764" s="58">
        <v>0</v>
      </c>
      <c r="Y8764" s="58">
        <v>0</v>
      </c>
      <c r="Z8764" s="58">
        <v>0</v>
      </c>
      <c r="AA8764" s="58">
        <v>0</v>
      </c>
      <c r="AB8764" s="58">
        <v>0</v>
      </c>
      <c r="AC8764" s="58">
        <v>0</v>
      </c>
      <c r="AD8764" s="58">
        <v>0</v>
      </c>
      <c r="AE8764" s="58">
        <v>0</v>
      </c>
      <c r="AF8764" s="58">
        <v>0</v>
      </c>
      <c r="AG8764" s="58">
        <v>0</v>
      </c>
      <c r="AH8764" s="58">
        <v>0</v>
      </c>
      <c r="AI8764" s="58">
        <v>0</v>
      </c>
      <c r="AK8764" s="64">
        <f t="shared" si="136"/>
        <v>-1.9443325487749723E-2</v>
      </c>
    </row>
    <row r="8765" spans="1:37" x14ac:dyDescent="0.25">
      <c r="A8765">
        <v>8763</v>
      </c>
      <c r="B8765" s="1">
        <v>1.2800000000000001E-2</v>
      </c>
      <c r="C8765" s="1">
        <v>-7.5374787786927787E-5</v>
      </c>
      <c r="D8765" s="58">
        <v>0.12092706281940604</v>
      </c>
      <c r="E8765" s="58">
        <v>0.1275994360126976</v>
      </c>
      <c r="F8765" s="58">
        <v>0.15892572444920849</v>
      </c>
      <c r="G8765" s="58">
        <v>2.0866759970177513E-2</v>
      </c>
      <c r="H8765" s="58">
        <v>0.10731977566888463</v>
      </c>
      <c r="I8765" s="58">
        <v>5.4048598365841798E-2</v>
      </c>
      <c r="J8765" s="58">
        <v>8.711999394155473E-2</v>
      </c>
      <c r="K8765" s="58">
        <v>0.11405446464211498</v>
      </c>
      <c r="L8765" s="58">
        <v>7.1560998430268793E-2</v>
      </c>
      <c r="M8765" s="58">
        <v>0.11138294099760566</v>
      </c>
      <c r="N8765" s="58">
        <v>2.6194244702239775E-2</v>
      </c>
      <c r="O8765" s="58">
        <v>0</v>
      </c>
      <c r="P8765" s="58">
        <v>0</v>
      </c>
      <c r="Q8765" s="58">
        <v>0</v>
      </c>
      <c r="R8765" s="58">
        <v>0</v>
      </c>
      <c r="S8765" s="58">
        <v>0</v>
      </c>
      <c r="T8765" s="58">
        <v>0</v>
      </c>
      <c r="U8765" s="58">
        <v>0</v>
      </c>
      <c r="V8765" s="58">
        <v>0</v>
      </c>
      <c r="W8765" s="58">
        <v>0</v>
      </c>
      <c r="X8765" s="58">
        <v>0</v>
      </c>
      <c r="Y8765" s="58">
        <v>0</v>
      </c>
      <c r="Z8765" s="58">
        <v>0</v>
      </c>
      <c r="AA8765" s="58">
        <v>0</v>
      </c>
      <c r="AB8765" s="58">
        <v>0</v>
      </c>
      <c r="AC8765" s="58">
        <v>0</v>
      </c>
      <c r="AD8765" s="58">
        <v>0</v>
      </c>
      <c r="AE8765" s="58">
        <v>0</v>
      </c>
      <c r="AF8765" s="58">
        <v>0</v>
      </c>
      <c r="AG8765" s="58">
        <v>0</v>
      </c>
      <c r="AH8765" s="58">
        <v>0</v>
      </c>
      <c r="AI8765" s="58">
        <v>0</v>
      </c>
      <c r="AK8765" s="64">
        <f t="shared" si="136"/>
        <v>-5.8886552958537335E-3</v>
      </c>
    </row>
    <row r="8766" spans="1:37" x14ac:dyDescent="0.25">
      <c r="A8766">
        <v>8764</v>
      </c>
      <c r="B8766" s="1">
        <v>1.09E-2</v>
      </c>
      <c r="C8766" s="1">
        <v>-1.9237922387925234E-5</v>
      </c>
      <c r="D8766" s="58">
        <v>0.14514552490298252</v>
      </c>
      <c r="E8766" s="58">
        <v>7.7451249531462832E-2</v>
      </c>
      <c r="F8766" s="58">
        <v>9.4811201611448612E-2</v>
      </c>
      <c r="G8766" s="58">
        <v>2.8456703945075344E-2</v>
      </c>
      <c r="H8766" s="58">
        <v>1.0958570351389262E-2</v>
      </c>
      <c r="I8766" s="58">
        <v>4.5102016091247414E-2</v>
      </c>
      <c r="J8766" s="58">
        <v>0.13688922826522992</v>
      </c>
      <c r="K8766" s="58">
        <v>0.11816884752241592</v>
      </c>
      <c r="L8766" s="58">
        <v>0.10864263007518667</v>
      </c>
      <c r="M8766" s="58">
        <v>0.13316129190090797</v>
      </c>
      <c r="N8766" s="58">
        <v>0.10121273580265354</v>
      </c>
      <c r="O8766" s="58">
        <v>0</v>
      </c>
      <c r="P8766" s="58">
        <v>0</v>
      </c>
      <c r="Q8766" s="58">
        <v>0</v>
      </c>
      <c r="R8766" s="58">
        <v>0</v>
      </c>
      <c r="S8766" s="58">
        <v>0</v>
      </c>
      <c r="T8766" s="58">
        <v>0</v>
      </c>
      <c r="U8766" s="58">
        <v>0</v>
      </c>
      <c r="V8766" s="58">
        <v>0</v>
      </c>
      <c r="W8766" s="58">
        <v>0</v>
      </c>
      <c r="X8766" s="58">
        <v>0</v>
      </c>
      <c r="Y8766" s="58">
        <v>0</v>
      </c>
      <c r="Z8766" s="58">
        <v>0</v>
      </c>
      <c r="AA8766" s="58">
        <v>0</v>
      </c>
      <c r="AB8766" s="58">
        <v>0</v>
      </c>
      <c r="AC8766" s="58">
        <v>0</v>
      </c>
      <c r="AD8766" s="58">
        <v>0</v>
      </c>
      <c r="AE8766" s="58">
        <v>0</v>
      </c>
      <c r="AF8766" s="58">
        <v>0</v>
      </c>
      <c r="AG8766" s="58">
        <v>0</v>
      </c>
      <c r="AH8766" s="58">
        <v>0</v>
      </c>
      <c r="AI8766" s="58">
        <v>0</v>
      </c>
      <c r="AK8766" s="64">
        <f t="shared" si="136"/>
        <v>-1.7649470080665353E-3</v>
      </c>
    </row>
    <row r="8767" spans="1:37" x14ac:dyDescent="0.25">
      <c r="A8767">
        <v>8765</v>
      </c>
      <c r="B8767" s="1">
        <v>1.17E-2</v>
      </c>
      <c r="C8767" s="1">
        <v>1.4279598488337137E-4</v>
      </c>
      <c r="D8767" s="58">
        <v>4.3208110086075755E-3</v>
      </c>
      <c r="E8767" s="58">
        <v>8.4503762871839985E-2</v>
      </c>
      <c r="F8767" s="58">
        <v>9.2008179830966999E-2</v>
      </c>
      <c r="G8767" s="58">
        <v>0.11772794128937018</v>
      </c>
      <c r="H8767" s="58">
        <v>2.0962242797366477E-2</v>
      </c>
      <c r="I8767" s="58">
        <v>0.16025695003717735</v>
      </c>
      <c r="J8767" s="58">
        <v>0.15498510986235037</v>
      </c>
      <c r="K8767" s="58">
        <v>5.4108440969312339E-2</v>
      </c>
      <c r="L8767" s="58">
        <v>0.15686932250977134</v>
      </c>
      <c r="M8767" s="58">
        <v>6.0319816739258847E-2</v>
      </c>
      <c r="N8767" s="58">
        <v>9.3937422083978497E-2</v>
      </c>
      <c r="O8767" s="58">
        <v>0</v>
      </c>
      <c r="P8767" s="58">
        <v>0</v>
      </c>
      <c r="Q8767" s="58">
        <v>0</v>
      </c>
      <c r="R8767" s="58">
        <v>0</v>
      </c>
      <c r="S8767" s="58">
        <v>0</v>
      </c>
      <c r="T8767" s="58">
        <v>0</v>
      </c>
      <c r="U8767" s="58">
        <v>0</v>
      </c>
      <c r="V8767" s="58">
        <v>0</v>
      </c>
      <c r="W8767" s="58">
        <v>0</v>
      </c>
      <c r="X8767" s="58">
        <v>0</v>
      </c>
      <c r="Y8767" s="58">
        <v>0</v>
      </c>
      <c r="Z8767" s="58">
        <v>0</v>
      </c>
      <c r="AA8767" s="58">
        <v>0</v>
      </c>
      <c r="AB8767" s="58">
        <v>0</v>
      </c>
      <c r="AC8767" s="58">
        <v>0</v>
      </c>
      <c r="AD8767" s="58">
        <v>0</v>
      </c>
      <c r="AE8767" s="58">
        <v>0</v>
      </c>
      <c r="AF8767" s="58">
        <v>0</v>
      </c>
      <c r="AG8767" s="58">
        <v>0</v>
      </c>
      <c r="AH8767" s="58">
        <v>0</v>
      </c>
      <c r="AI8767" s="58">
        <v>0</v>
      </c>
      <c r="AK8767" s="64">
        <f t="shared" si="136"/>
        <v>1.2204785032766783E-2</v>
      </c>
    </row>
    <row r="8768" spans="1:37" x14ac:dyDescent="0.25">
      <c r="A8768">
        <v>8766</v>
      </c>
      <c r="B8768" s="1">
        <v>1.34E-2</v>
      </c>
      <c r="C8768" s="1">
        <v>-4.1163639123901716E-5</v>
      </c>
      <c r="D8768" s="58">
        <v>1.7705046190515078E-2</v>
      </c>
      <c r="E8768" s="58">
        <v>0.12995803824455018</v>
      </c>
      <c r="F8768" s="58">
        <v>0.15158066631097111</v>
      </c>
      <c r="G8768" s="58">
        <v>0.13657062034527787</v>
      </c>
      <c r="H8768" s="58">
        <v>0.15423243453300028</v>
      </c>
      <c r="I8768" s="58">
        <v>7.3800017306256793E-2</v>
      </c>
      <c r="J8768" s="58">
        <v>3.2792338248097463E-2</v>
      </c>
      <c r="K8768" s="58">
        <v>0.1090894257110863</v>
      </c>
      <c r="L8768" s="58">
        <v>8.2419930375046635E-2</v>
      </c>
      <c r="M8768" s="58">
        <v>3.4611650843898466E-2</v>
      </c>
      <c r="N8768" s="58">
        <v>7.7239831891299793E-2</v>
      </c>
      <c r="O8768" s="58">
        <v>0</v>
      </c>
      <c r="P8768" s="58">
        <v>0</v>
      </c>
      <c r="Q8768" s="58">
        <v>0</v>
      </c>
      <c r="R8768" s="58">
        <v>0</v>
      </c>
      <c r="S8768" s="58">
        <v>0</v>
      </c>
      <c r="T8768" s="58">
        <v>0</v>
      </c>
      <c r="U8768" s="58">
        <v>0</v>
      </c>
      <c r="V8768" s="58">
        <v>0</v>
      </c>
      <c r="W8768" s="58">
        <v>0</v>
      </c>
      <c r="X8768" s="58">
        <v>0</v>
      </c>
      <c r="Y8768" s="58">
        <v>0</v>
      </c>
      <c r="Z8768" s="58">
        <v>0</v>
      </c>
      <c r="AA8768" s="58">
        <v>0</v>
      </c>
      <c r="AB8768" s="58">
        <v>0</v>
      </c>
      <c r="AC8768" s="58">
        <v>0</v>
      </c>
      <c r="AD8768" s="58">
        <v>0</v>
      </c>
      <c r="AE8768" s="58">
        <v>0</v>
      </c>
      <c r="AF8768" s="58">
        <v>0</v>
      </c>
      <c r="AG8768" s="58">
        <v>0</v>
      </c>
      <c r="AH8768" s="58">
        <v>0</v>
      </c>
      <c r="AI8768" s="58">
        <v>0</v>
      </c>
      <c r="AK8768" s="64">
        <f t="shared" si="136"/>
        <v>-3.0719133674553521E-3</v>
      </c>
    </row>
    <row r="8769" spans="1:37" x14ac:dyDescent="0.25">
      <c r="A8769">
        <v>8767</v>
      </c>
      <c r="B8769" s="1">
        <v>8.8000000000000005E-3</v>
      </c>
      <c r="C8769" s="1">
        <v>5.3772996969286701E-5</v>
      </c>
      <c r="D8769" s="58">
        <v>4.1016340586414089E-2</v>
      </c>
      <c r="E8769" s="58">
        <v>4.6842301967973538E-2</v>
      </c>
      <c r="F8769" s="58">
        <v>0.139405326011802</v>
      </c>
      <c r="G8769" s="58">
        <v>8.4649737743407241E-2</v>
      </c>
      <c r="H8769" s="58">
        <v>0.12850723173209716</v>
      </c>
      <c r="I8769" s="58">
        <v>8.5802348819034469E-3</v>
      </c>
      <c r="J8769" s="58">
        <v>1.5828293416831812E-2</v>
      </c>
      <c r="K8769" s="58">
        <v>6.4641607421551256E-2</v>
      </c>
      <c r="L8769" s="58">
        <v>0.20571321083618771</v>
      </c>
      <c r="M8769" s="58">
        <v>0.16140174782739186</v>
      </c>
      <c r="N8769" s="58">
        <v>0.10341396757443996</v>
      </c>
      <c r="O8769" s="58">
        <v>0</v>
      </c>
      <c r="P8769" s="58">
        <v>0</v>
      </c>
      <c r="Q8769" s="58">
        <v>0</v>
      </c>
      <c r="R8769" s="58">
        <v>0</v>
      </c>
      <c r="S8769" s="58">
        <v>0</v>
      </c>
      <c r="T8769" s="58">
        <v>0</v>
      </c>
      <c r="U8769" s="58">
        <v>0</v>
      </c>
      <c r="V8769" s="58">
        <v>0</v>
      </c>
      <c r="W8769" s="58">
        <v>0</v>
      </c>
      <c r="X8769" s="58">
        <v>0</v>
      </c>
      <c r="Y8769" s="58">
        <v>0</v>
      </c>
      <c r="Z8769" s="58">
        <v>0</v>
      </c>
      <c r="AA8769" s="58">
        <v>0</v>
      </c>
      <c r="AB8769" s="58">
        <v>0</v>
      </c>
      <c r="AC8769" s="58">
        <v>0</v>
      </c>
      <c r="AD8769" s="58">
        <v>0</v>
      </c>
      <c r="AE8769" s="58">
        <v>0</v>
      </c>
      <c r="AF8769" s="58">
        <v>0</v>
      </c>
      <c r="AG8769" s="58">
        <v>0</v>
      </c>
      <c r="AH8769" s="58">
        <v>0</v>
      </c>
      <c r="AI8769" s="58">
        <v>0</v>
      </c>
      <c r="AK8769" s="64">
        <f t="shared" si="136"/>
        <v>6.1105678374189431E-3</v>
      </c>
    </row>
    <row r="8770" spans="1:37" x14ac:dyDescent="0.25">
      <c r="A8770">
        <v>8768</v>
      </c>
      <c r="B8770" s="1">
        <v>1.3100000000000001E-2</v>
      </c>
      <c r="C8770" s="1">
        <v>-4.0592684614152515E-4</v>
      </c>
      <c r="D8770" s="58">
        <v>0.11677265703796839</v>
      </c>
      <c r="E8770" s="58">
        <v>1.9068536515905368E-2</v>
      </c>
      <c r="F8770" s="58">
        <v>0.12449029362445264</v>
      </c>
      <c r="G8770" s="58">
        <v>0.11507224928436822</v>
      </c>
      <c r="H8770" s="58">
        <v>0.15058684352798415</v>
      </c>
      <c r="I8770" s="58">
        <v>0.11132708316355114</v>
      </c>
      <c r="J8770" s="58">
        <v>8.6612380922947776E-2</v>
      </c>
      <c r="K8770" s="58">
        <v>0.15179948896848561</v>
      </c>
      <c r="L8770" s="58">
        <v>1.3821489455045549E-2</v>
      </c>
      <c r="M8770" s="58">
        <v>2.4672891296184944E-2</v>
      </c>
      <c r="N8770" s="58">
        <v>8.5776086203106436E-2</v>
      </c>
      <c r="O8770" s="58">
        <v>0</v>
      </c>
      <c r="P8770" s="58">
        <v>0</v>
      </c>
      <c r="Q8770" s="58">
        <v>0</v>
      </c>
      <c r="R8770" s="58">
        <v>0</v>
      </c>
      <c r="S8770" s="58">
        <v>0</v>
      </c>
      <c r="T8770" s="58">
        <v>0</v>
      </c>
      <c r="U8770" s="58">
        <v>0</v>
      </c>
      <c r="V8770" s="58">
        <v>0</v>
      </c>
      <c r="W8770" s="58">
        <v>0</v>
      </c>
      <c r="X8770" s="58">
        <v>0</v>
      </c>
      <c r="Y8770" s="58">
        <v>0</v>
      </c>
      <c r="Z8770" s="58">
        <v>0</v>
      </c>
      <c r="AA8770" s="58">
        <v>0</v>
      </c>
      <c r="AB8770" s="58">
        <v>0</v>
      </c>
      <c r="AC8770" s="58">
        <v>0</v>
      </c>
      <c r="AD8770" s="58">
        <v>0</v>
      </c>
      <c r="AE8770" s="58">
        <v>0</v>
      </c>
      <c r="AF8770" s="58">
        <v>0</v>
      </c>
      <c r="AG8770" s="58">
        <v>0</v>
      </c>
      <c r="AH8770" s="58">
        <v>0</v>
      </c>
      <c r="AI8770" s="58">
        <v>0</v>
      </c>
      <c r="AK8770" s="64">
        <f t="shared" si="136"/>
        <v>-3.0986782148208027E-2</v>
      </c>
    </row>
    <row r="8771" spans="1:37" x14ac:dyDescent="0.25">
      <c r="A8771">
        <v>8769</v>
      </c>
      <c r="B8771" s="1">
        <v>1.4999999999999999E-2</v>
      </c>
      <c r="C8771" s="1">
        <v>4.9326424238440713E-4</v>
      </c>
      <c r="D8771" s="58">
        <v>0.13935371057286031</v>
      </c>
      <c r="E8771" s="58">
        <v>0.25280227216785117</v>
      </c>
      <c r="F8771" s="58">
        <v>1.9509527606730189E-2</v>
      </c>
      <c r="G8771" s="58">
        <v>1.0197978338772649E-2</v>
      </c>
      <c r="H8771" s="58">
        <v>0.20037831867770423</v>
      </c>
      <c r="I8771" s="58">
        <v>4.3785251980430978E-3</v>
      </c>
      <c r="J8771" s="58">
        <v>2.0740612628436166E-2</v>
      </c>
      <c r="K8771" s="58">
        <v>5.6792701540041797E-2</v>
      </c>
      <c r="L8771" s="58">
        <v>0.10951195301294067</v>
      </c>
      <c r="M8771" s="58">
        <v>0.18287533776373951</v>
      </c>
      <c r="N8771" s="58">
        <v>3.4590624928800941E-3</v>
      </c>
      <c r="O8771" s="58">
        <v>0</v>
      </c>
      <c r="P8771" s="58">
        <v>0</v>
      </c>
      <c r="Q8771" s="58">
        <v>0</v>
      </c>
      <c r="R8771" s="58">
        <v>0</v>
      </c>
      <c r="S8771" s="58">
        <v>0</v>
      </c>
      <c r="T8771" s="58">
        <v>0</v>
      </c>
      <c r="U8771" s="58">
        <v>0</v>
      </c>
      <c r="V8771" s="58">
        <v>0</v>
      </c>
      <c r="W8771" s="58">
        <v>0</v>
      </c>
      <c r="X8771" s="58">
        <v>0</v>
      </c>
      <c r="Y8771" s="58">
        <v>0</v>
      </c>
      <c r="Z8771" s="58">
        <v>0</v>
      </c>
      <c r="AA8771" s="58">
        <v>0</v>
      </c>
      <c r="AB8771" s="58">
        <v>0</v>
      </c>
      <c r="AC8771" s="58">
        <v>0</v>
      </c>
      <c r="AD8771" s="58">
        <v>0</v>
      </c>
      <c r="AE8771" s="58">
        <v>0</v>
      </c>
      <c r="AF8771" s="58">
        <v>0</v>
      </c>
      <c r="AG8771" s="58">
        <v>0</v>
      </c>
      <c r="AH8771" s="58">
        <v>0</v>
      </c>
      <c r="AI8771" s="58">
        <v>0</v>
      </c>
      <c r="AK8771" s="64">
        <f t="shared" si="136"/>
        <v>3.2884282825627144E-2</v>
      </c>
    </row>
    <row r="8772" spans="1:37" x14ac:dyDescent="0.25">
      <c r="A8772">
        <v>8770</v>
      </c>
      <c r="B8772" s="1">
        <v>1.26E-2</v>
      </c>
      <c r="C8772" s="1">
        <v>-1.6288780381953203E-4</v>
      </c>
      <c r="D8772" s="58">
        <v>5.5594240633327394E-2</v>
      </c>
      <c r="E8772" s="58">
        <v>6.2722599314812999E-2</v>
      </c>
      <c r="F8772" s="58">
        <v>2.4905047892844204E-2</v>
      </c>
      <c r="G8772" s="58">
        <v>0.15797672964055592</v>
      </c>
      <c r="H8772" s="58">
        <v>0.10470206986953963</v>
      </c>
      <c r="I8772" s="58">
        <v>0.13190186598178313</v>
      </c>
      <c r="J8772" s="58">
        <v>6.8447116817789005E-2</v>
      </c>
      <c r="K8772" s="58">
        <v>0.15468441660072318</v>
      </c>
      <c r="L8772" s="58">
        <v>9.8725573448863443E-2</v>
      </c>
      <c r="M8772" s="58">
        <v>0.11853017630212036</v>
      </c>
      <c r="N8772" s="58">
        <v>2.1810163497640655E-2</v>
      </c>
      <c r="O8772" s="58">
        <v>0</v>
      </c>
      <c r="P8772" s="58">
        <v>0</v>
      </c>
      <c r="Q8772" s="58">
        <v>0</v>
      </c>
      <c r="R8772" s="58">
        <v>0</v>
      </c>
      <c r="S8772" s="58">
        <v>0</v>
      </c>
      <c r="T8772" s="58">
        <v>0</v>
      </c>
      <c r="U8772" s="58">
        <v>0</v>
      </c>
      <c r="V8772" s="58">
        <v>0</v>
      </c>
      <c r="W8772" s="58">
        <v>0</v>
      </c>
      <c r="X8772" s="58">
        <v>0</v>
      </c>
      <c r="Y8772" s="58">
        <v>0</v>
      </c>
      <c r="Z8772" s="58">
        <v>0</v>
      </c>
      <c r="AA8772" s="58">
        <v>0</v>
      </c>
      <c r="AB8772" s="58">
        <v>0</v>
      </c>
      <c r="AC8772" s="58">
        <v>0</v>
      </c>
      <c r="AD8772" s="58">
        <v>0</v>
      </c>
      <c r="AE8772" s="58">
        <v>0</v>
      </c>
      <c r="AF8772" s="58">
        <v>0</v>
      </c>
      <c r="AG8772" s="58">
        <v>0</v>
      </c>
      <c r="AH8772" s="58">
        <v>0</v>
      </c>
      <c r="AI8772" s="58">
        <v>0</v>
      </c>
      <c r="AK8772" s="64">
        <f t="shared" ref="AK8772:AK8835" si="137">C8772/B8772</f>
        <v>-1.2927603477740636E-2</v>
      </c>
    </row>
    <row r="8773" spans="1:37" x14ac:dyDescent="0.25">
      <c r="A8773">
        <v>8771</v>
      </c>
      <c r="B8773" s="1">
        <v>1.0999999999999999E-2</v>
      </c>
      <c r="C8773" s="1">
        <v>1.7621206843357773E-4</v>
      </c>
      <c r="D8773" s="58">
        <v>0.16322853482707667</v>
      </c>
      <c r="E8773" s="58">
        <v>6.828460639838041E-2</v>
      </c>
      <c r="F8773" s="58">
        <v>3.4858225964782906E-2</v>
      </c>
      <c r="G8773" s="58">
        <v>0.17979363869675283</v>
      </c>
      <c r="H8773" s="58">
        <v>9.5190059749741249E-2</v>
      </c>
      <c r="I8773" s="58">
        <v>2.1394254101939354E-2</v>
      </c>
      <c r="J8773" s="58">
        <v>7.1181475043973E-2</v>
      </c>
      <c r="K8773" s="58">
        <v>6.1533945708395724E-2</v>
      </c>
      <c r="L8773" s="58">
        <v>0.13173547348939824</v>
      </c>
      <c r="M8773" s="58">
        <v>7.8399674701622055E-2</v>
      </c>
      <c r="N8773" s="58">
        <v>9.4400111317937477E-2</v>
      </c>
      <c r="O8773" s="58">
        <v>0</v>
      </c>
      <c r="P8773" s="58">
        <v>0</v>
      </c>
      <c r="Q8773" s="58">
        <v>0</v>
      </c>
      <c r="R8773" s="58">
        <v>0</v>
      </c>
      <c r="S8773" s="58">
        <v>0</v>
      </c>
      <c r="T8773" s="58">
        <v>0</v>
      </c>
      <c r="U8773" s="58">
        <v>0</v>
      </c>
      <c r="V8773" s="58">
        <v>0</v>
      </c>
      <c r="W8773" s="58">
        <v>0</v>
      </c>
      <c r="X8773" s="58">
        <v>0</v>
      </c>
      <c r="Y8773" s="58">
        <v>0</v>
      </c>
      <c r="Z8773" s="58">
        <v>0</v>
      </c>
      <c r="AA8773" s="58">
        <v>0</v>
      </c>
      <c r="AB8773" s="58">
        <v>0</v>
      </c>
      <c r="AC8773" s="58">
        <v>0</v>
      </c>
      <c r="AD8773" s="58">
        <v>0</v>
      </c>
      <c r="AE8773" s="58">
        <v>0</v>
      </c>
      <c r="AF8773" s="58">
        <v>0</v>
      </c>
      <c r="AG8773" s="58">
        <v>0</v>
      </c>
      <c r="AH8773" s="58">
        <v>0</v>
      </c>
      <c r="AI8773" s="58">
        <v>0</v>
      </c>
      <c r="AK8773" s="64">
        <f t="shared" si="137"/>
        <v>1.6019278948507066E-2</v>
      </c>
    </row>
    <row r="8774" spans="1:37" x14ac:dyDescent="0.25">
      <c r="A8774">
        <v>8772</v>
      </c>
      <c r="B8774" s="1">
        <v>1.0800000000000001E-2</v>
      </c>
      <c r="C8774" s="1">
        <v>1.6627463838401443E-5</v>
      </c>
      <c r="D8774" s="58">
        <v>0.11353039821042815</v>
      </c>
      <c r="E8774" s="58">
        <v>5.5808524309344625E-2</v>
      </c>
      <c r="F8774" s="58">
        <v>0.17521846137436584</v>
      </c>
      <c r="G8774" s="58">
        <v>8.8596397709111485E-2</v>
      </c>
      <c r="H8774" s="58">
        <v>3.7418850468301131E-2</v>
      </c>
      <c r="I8774" s="58">
        <v>5.0977910540993251E-2</v>
      </c>
      <c r="J8774" s="58">
        <v>0.14575959784519002</v>
      </c>
      <c r="K8774" s="58">
        <v>5.6350704514486379E-2</v>
      </c>
      <c r="L8774" s="58">
        <v>0.14446853236034632</v>
      </c>
      <c r="M8774" s="58">
        <v>8.9413488978660569E-2</v>
      </c>
      <c r="N8774" s="58">
        <v>4.2457133688772179E-2</v>
      </c>
      <c r="O8774" s="58">
        <v>0</v>
      </c>
      <c r="P8774" s="58">
        <v>0</v>
      </c>
      <c r="Q8774" s="58">
        <v>0</v>
      </c>
      <c r="R8774" s="58">
        <v>0</v>
      </c>
      <c r="S8774" s="58">
        <v>0</v>
      </c>
      <c r="T8774" s="58">
        <v>0</v>
      </c>
      <c r="U8774" s="58">
        <v>0</v>
      </c>
      <c r="V8774" s="58">
        <v>0</v>
      </c>
      <c r="W8774" s="58">
        <v>0</v>
      </c>
      <c r="X8774" s="58">
        <v>0</v>
      </c>
      <c r="Y8774" s="58">
        <v>0</v>
      </c>
      <c r="Z8774" s="58">
        <v>0</v>
      </c>
      <c r="AA8774" s="58">
        <v>0</v>
      </c>
      <c r="AB8774" s="58">
        <v>0</v>
      </c>
      <c r="AC8774" s="58">
        <v>0</v>
      </c>
      <c r="AD8774" s="58">
        <v>0</v>
      </c>
      <c r="AE8774" s="58">
        <v>0</v>
      </c>
      <c r="AF8774" s="58">
        <v>0</v>
      </c>
      <c r="AG8774" s="58">
        <v>0</v>
      </c>
      <c r="AH8774" s="58">
        <v>0</v>
      </c>
      <c r="AI8774" s="58">
        <v>0</v>
      </c>
      <c r="AK8774" s="64">
        <f t="shared" si="137"/>
        <v>1.5395799850371704E-3</v>
      </c>
    </row>
    <row r="8775" spans="1:37" x14ac:dyDescent="0.25">
      <c r="A8775">
        <v>8773</v>
      </c>
      <c r="B8775" s="1">
        <v>9.4000000000000004E-3</v>
      </c>
      <c r="C8775" s="1">
        <v>3.3071181315624018E-4</v>
      </c>
      <c r="D8775" s="58">
        <v>1.3104996768288095E-2</v>
      </c>
      <c r="E8775" s="58">
        <v>0.12017521582926902</v>
      </c>
      <c r="F8775" s="58">
        <v>3.1699045827849631E-2</v>
      </c>
      <c r="G8775" s="58">
        <v>6.2292023004254689E-3</v>
      </c>
      <c r="H8775" s="58">
        <v>0.22151934526653538</v>
      </c>
      <c r="I8775" s="58">
        <v>5.0644250773363424E-2</v>
      </c>
      <c r="J8775" s="58">
        <v>4.5993877102277647E-2</v>
      </c>
      <c r="K8775" s="58">
        <v>1.3738212130783016E-2</v>
      </c>
      <c r="L8775" s="58">
        <v>6.2696503041643467E-2</v>
      </c>
      <c r="M8775" s="58">
        <v>0.21581599622711489</v>
      </c>
      <c r="N8775" s="58">
        <v>0.21838335473244996</v>
      </c>
      <c r="O8775" s="58">
        <v>0</v>
      </c>
      <c r="P8775" s="58">
        <v>0</v>
      </c>
      <c r="Q8775" s="58">
        <v>0</v>
      </c>
      <c r="R8775" s="58">
        <v>0</v>
      </c>
      <c r="S8775" s="58">
        <v>0</v>
      </c>
      <c r="T8775" s="58">
        <v>0</v>
      </c>
      <c r="U8775" s="58">
        <v>0</v>
      </c>
      <c r="V8775" s="58">
        <v>0</v>
      </c>
      <c r="W8775" s="58">
        <v>0</v>
      </c>
      <c r="X8775" s="58">
        <v>0</v>
      </c>
      <c r="Y8775" s="58">
        <v>0</v>
      </c>
      <c r="Z8775" s="58">
        <v>0</v>
      </c>
      <c r="AA8775" s="58">
        <v>0</v>
      </c>
      <c r="AB8775" s="58">
        <v>0</v>
      </c>
      <c r="AC8775" s="58">
        <v>0</v>
      </c>
      <c r="AD8775" s="58">
        <v>0</v>
      </c>
      <c r="AE8775" s="58">
        <v>0</v>
      </c>
      <c r="AF8775" s="58">
        <v>0</v>
      </c>
      <c r="AG8775" s="58">
        <v>0</v>
      </c>
      <c r="AH8775" s="58">
        <v>0</v>
      </c>
      <c r="AI8775" s="58">
        <v>0</v>
      </c>
      <c r="AK8775" s="64">
        <f t="shared" si="137"/>
        <v>3.5182107782578742E-2</v>
      </c>
    </row>
    <row r="8776" spans="1:37" x14ac:dyDescent="0.25">
      <c r="A8776">
        <v>8774</v>
      </c>
      <c r="B8776" s="1">
        <v>1.06E-2</v>
      </c>
      <c r="C8776" s="1">
        <v>-2.1288674489004767E-4</v>
      </c>
      <c r="D8776" s="58">
        <v>0.10825690643437486</v>
      </c>
      <c r="E8776" s="58">
        <v>2.6647028892854932E-2</v>
      </c>
      <c r="F8776" s="58">
        <v>8.1947508037038763E-2</v>
      </c>
      <c r="G8776" s="58">
        <v>7.8773446917074399E-2</v>
      </c>
      <c r="H8776" s="58">
        <v>0.14727623194966133</v>
      </c>
      <c r="I8776" s="58">
        <v>8.5298740322637207E-2</v>
      </c>
      <c r="J8776" s="58">
        <v>6.535108769521665E-2</v>
      </c>
      <c r="K8776" s="58">
        <v>0.11458346252170745</v>
      </c>
      <c r="L8776" s="58">
        <v>6.0507432894530665E-2</v>
      </c>
      <c r="M8776" s="58">
        <v>0.14499702638308631</v>
      </c>
      <c r="N8776" s="58">
        <v>8.6361127951817426E-2</v>
      </c>
      <c r="O8776" s="58">
        <v>0</v>
      </c>
      <c r="P8776" s="58">
        <v>0</v>
      </c>
      <c r="Q8776" s="58">
        <v>0</v>
      </c>
      <c r="R8776" s="58">
        <v>0</v>
      </c>
      <c r="S8776" s="58">
        <v>0</v>
      </c>
      <c r="T8776" s="58">
        <v>0</v>
      </c>
      <c r="U8776" s="58">
        <v>0</v>
      </c>
      <c r="V8776" s="58">
        <v>0</v>
      </c>
      <c r="W8776" s="58">
        <v>0</v>
      </c>
      <c r="X8776" s="58">
        <v>0</v>
      </c>
      <c r="Y8776" s="58">
        <v>0</v>
      </c>
      <c r="Z8776" s="58">
        <v>0</v>
      </c>
      <c r="AA8776" s="58">
        <v>0</v>
      </c>
      <c r="AB8776" s="58">
        <v>0</v>
      </c>
      <c r="AC8776" s="58">
        <v>0</v>
      </c>
      <c r="AD8776" s="58">
        <v>0</v>
      </c>
      <c r="AE8776" s="58">
        <v>0</v>
      </c>
      <c r="AF8776" s="58">
        <v>0</v>
      </c>
      <c r="AG8776" s="58">
        <v>0</v>
      </c>
      <c r="AH8776" s="58">
        <v>0</v>
      </c>
      <c r="AI8776" s="58">
        <v>0</v>
      </c>
      <c r="AK8776" s="64">
        <f t="shared" si="137"/>
        <v>-2.0083655178306382E-2</v>
      </c>
    </row>
    <row r="8777" spans="1:37" x14ac:dyDescent="0.25">
      <c r="A8777">
        <v>8775</v>
      </c>
      <c r="B8777" s="1">
        <v>1.12E-2</v>
      </c>
      <c r="C8777" s="1">
        <v>3.0993852630294242E-4</v>
      </c>
      <c r="D8777" s="58">
        <v>5.86104798870404E-2</v>
      </c>
      <c r="E8777" s="58">
        <v>0.10153081220954895</v>
      </c>
      <c r="F8777" s="58">
        <v>6.3838974258503137E-3</v>
      </c>
      <c r="G8777" s="58">
        <v>0.11813436090629342</v>
      </c>
      <c r="H8777" s="58">
        <v>6.7157837392109954E-2</v>
      </c>
      <c r="I8777" s="58">
        <v>0.13356927232520274</v>
      </c>
      <c r="J8777" s="58">
        <v>0.12696926874377368</v>
      </c>
      <c r="K8777" s="58">
        <v>3.1411119409121557E-2</v>
      </c>
      <c r="L8777" s="58">
        <v>0.1323222223903823</v>
      </c>
      <c r="M8777" s="58">
        <v>9.5934743001432329E-2</v>
      </c>
      <c r="N8777" s="58">
        <v>0.12797598630924434</v>
      </c>
      <c r="O8777" s="58">
        <v>0</v>
      </c>
      <c r="P8777" s="58">
        <v>0</v>
      </c>
      <c r="Q8777" s="58">
        <v>0</v>
      </c>
      <c r="R8777" s="58">
        <v>0</v>
      </c>
      <c r="S8777" s="58">
        <v>0</v>
      </c>
      <c r="T8777" s="58">
        <v>0</v>
      </c>
      <c r="U8777" s="58">
        <v>0</v>
      </c>
      <c r="V8777" s="58">
        <v>0</v>
      </c>
      <c r="W8777" s="58">
        <v>0</v>
      </c>
      <c r="X8777" s="58">
        <v>0</v>
      </c>
      <c r="Y8777" s="58">
        <v>0</v>
      </c>
      <c r="Z8777" s="58">
        <v>0</v>
      </c>
      <c r="AA8777" s="58">
        <v>0</v>
      </c>
      <c r="AB8777" s="58">
        <v>0</v>
      </c>
      <c r="AC8777" s="58">
        <v>0</v>
      </c>
      <c r="AD8777" s="58">
        <v>0</v>
      </c>
      <c r="AE8777" s="58">
        <v>0</v>
      </c>
      <c r="AF8777" s="58">
        <v>0</v>
      </c>
      <c r="AG8777" s="58">
        <v>0</v>
      </c>
      <c r="AH8777" s="58">
        <v>0</v>
      </c>
      <c r="AI8777" s="58">
        <v>0</v>
      </c>
      <c r="AK8777" s="64">
        <f t="shared" si="137"/>
        <v>2.7673082705619859E-2</v>
      </c>
    </row>
    <row r="8778" spans="1:37" x14ac:dyDescent="0.25">
      <c r="A8778">
        <v>8776</v>
      </c>
      <c r="B8778" s="1">
        <v>1.01E-2</v>
      </c>
      <c r="C8778" s="1">
        <v>5.5062222719724156E-5</v>
      </c>
      <c r="D8778" s="58">
        <v>0.12367325297198795</v>
      </c>
      <c r="E8778" s="58">
        <v>7.005613297049415E-2</v>
      </c>
      <c r="F8778" s="58">
        <v>9.2340947567083831E-2</v>
      </c>
      <c r="G8778" s="58">
        <v>7.0759105941670938E-2</v>
      </c>
      <c r="H8778" s="58">
        <v>0.11475940342919411</v>
      </c>
      <c r="I8778" s="58">
        <v>3.7411142159648816E-2</v>
      </c>
      <c r="J8778" s="58">
        <v>7.7798643774499146E-2</v>
      </c>
      <c r="K8778" s="58">
        <v>7.2964184782464747E-2</v>
      </c>
      <c r="L8778" s="58">
        <v>0.11625969262912735</v>
      </c>
      <c r="M8778" s="58">
        <v>0.12927243740953123</v>
      </c>
      <c r="N8778" s="58">
        <v>9.4705056364297685E-2</v>
      </c>
      <c r="O8778" s="58">
        <v>0</v>
      </c>
      <c r="P8778" s="58">
        <v>0</v>
      </c>
      <c r="Q8778" s="58">
        <v>0</v>
      </c>
      <c r="R8778" s="58">
        <v>0</v>
      </c>
      <c r="S8778" s="58">
        <v>0</v>
      </c>
      <c r="T8778" s="58">
        <v>0</v>
      </c>
      <c r="U8778" s="58">
        <v>0</v>
      </c>
      <c r="V8778" s="58">
        <v>0</v>
      </c>
      <c r="W8778" s="58">
        <v>0</v>
      </c>
      <c r="X8778" s="58">
        <v>0</v>
      </c>
      <c r="Y8778" s="58">
        <v>0</v>
      </c>
      <c r="Z8778" s="58">
        <v>0</v>
      </c>
      <c r="AA8778" s="58">
        <v>0</v>
      </c>
      <c r="AB8778" s="58">
        <v>0</v>
      </c>
      <c r="AC8778" s="58">
        <v>0</v>
      </c>
      <c r="AD8778" s="58">
        <v>0</v>
      </c>
      <c r="AE8778" s="58">
        <v>0</v>
      </c>
      <c r="AF8778" s="58">
        <v>0</v>
      </c>
      <c r="AG8778" s="58">
        <v>0</v>
      </c>
      <c r="AH8778" s="58">
        <v>0</v>
      </c>
      <c r="AI8778" s="58">
        <v>0</v>
      </c>
      <c r="AK8778" s="64">
        <f t="shared" si="137"/>
        <v>5.4517052197746692E-3</v>
      </c>
    </row>
    <row r="8779" spans="1:37" x14ac:dyDescent="0.25">
      <c r="A8779">
        <v>8777</v>
      </c>
      <c r="B8779" s="1">
        <v>1.3100000000000001E-2</v>
      </c>
      <c r="C8779" s="1">
        <v>-3.0751478645069281E-4</v>
      </c>
      <c r="D8779" s="58">
        <v>5.6751828345298606E-2</v>
      </c>
      <c r="E8779" s="58">
        <v>7.7797359225774493E-2</v>
      </c>
      <c r="F8779" s="58">
        <v>0.21291040308721787</v>
      </c>
      <c r="G8779" s="58">
        <v>9.8937987283887946E-2</v>
      </c>
      <c r="H8779" s="58">
        <v>5.7462423610147605E-2</v>
      </c>
      <c r="I8779" s="58">
        <v>0.1307675095329075</v>
      </c>
      <c r="J8779" s="58">
        <v>6.0582554942458053E-2</v>
      </c>
      <c r="K8779" s="58">
        <v>0.11436088852022355</v>
      </c>
      <c r="L8779" s="58">
        <v>3.3922192634975507E-2</v>
      </c>
      <c r="M8779" s="58">
        <v>1.3763246987293146E-2</v>
      </c>
      <c r="N8779" s="58">
        <v>0.1427436058298158</v>
      </c>
      <c r="O8779" s="58">
        <v>0</v>
      </c>
      <c r="P8779" s="58">
        <v>0</v>
      </c>
      <c r="Q8779" s="58">
        <v>0</v>
      </c>
      <c r="R8779" s="58">
        <v>0</v>
      </c>
      <c r="S8779" s="58">
        <v>0</v>
      </c>
      <c r="T8779" s="58">
        <v>0</v>
      </c>
      <c r="U8779" s="58">
        <v>0</v>
      </c>
      <c r="V8779" s="58">
        <v>0</v>
      </c>
      <c r="W8779" s="58">
        <v>0</v>
      </c>
      <c r="X8779" s="58">
        <v>0</v>
      </c>
      <c r="Y8779" s="58">
        <v>0</v>
      </c>
      <c r="Z8779" s="58">
        <v>0</v>
      </c>
      <c r="AA8779" s="58">
        <v>0</v>
      </c>
      <c r="AB8779" s="58">
        <v>0</v>
      </c>
      <c r="AC8779" s="58">
        <v>0</v>
      </c>
      <c r="AD8779" s="58">
        <v>0</v>
      </c>
      <c r="AE8779" s="58">
        <v>0</v>
      </c>
      <c r="AF8779" s="58">
        <v>0</v>
      </c>
      <c r="AG8779" s="58">
        <v>0</v>
      </c>
      <c r="AH8779" s="58">
        <v>0</v>
      </c>
      <c r="AI8779" s="58">
        <v>0</v>
      </c>
      <c r="AK8779" s="64">
        <f t="shared" si="137"/>
        <v>-2.3474411179442198E-2</v>
      </c>
    </row>
    <row r="8780" spans="1:37" x14ac:dyDescent="0.25">
      <c r="A8780">
        <v>8778</v>
      </c>
      <c r="B8780" s="1">
        <v>1.32E-2</v>
      </c>
      <c r="C8780" s="1">
        <v>-5.1181900052804587E-4</v>
      </c>
      <c r="D8780" s="58">
        <v>2.6969179195411652E-2</v>
      </c>
      <c r="E8780" s="58">
        <v>1.9832745447736375E-2</v>
      </c>
      <c r="F8780" s="58">
        <v>0.16576593296485395</v>
      </c>
      <c r="G8780" s="58">
        <v>0.14458530559618907</v>
      </c>
      <c r="H8780" s="58">
        <v>2.2292665445543185E-3</v>
      </c>
      <c r="I8780" s="58">
        <v>0.14966229923030139</v>
      </c>
      <c r="J8780" s="58">
        <v>9.6684272409578206E-2</v>
      </c>
      <c r="K8780" s="58">
        <v>0.17540543928286315</v>
      </c>
      <c r="L8780" s="58">
        <v>9.9015346757849957E-3</v>
      </c>
      <c r="M8780" s="58">
        <v>7.7926221961973421E-2</v>
      </c>
      <c r="N8780" s="58">
        <v>0.13103780269075357</v>
      </c>
      <c r="O8780" s="58">
        <v>0</v>
      </c>
      <c r="P8780" s="58">
        <v>0</v>
      </c>
      <c r="Q8780" s="58">
        <v>0</v>
      </c>
      <c r="R8780" s="58">
        <v>0</v>
      </c>
      <c r="S8780" s="58">
        <v>0</v>
      </c>
      <c r="T8780" s="58">
        <v>0</v>
      </c>
      <c r="U8780" s="58">
        <v>0</v>
      </c>
      <c r="V8780" s="58">
        <v>0</v>
      </c>
      <c r="W8780" s="58">
        <v>0</v>
      </c>
      <c r="X8780" s="58">
        <v>0</v>
      </c>
      <c r="Y8780" s="58">
        <v>0</v>
      </c>
      <c r="Z8780" s="58">
        <v>0</v>
      </c>
      <c r="AA8780" s="58">
        <v>0</v>
      </c>
      <c r="AB8780" s="58">
        <v>0</v>
      </c>
      <c r="AC8780" s="58">
        <v>0</v>
      </c>
      <c r="AD8780" s="58">
        <v>0</v>
      </c>
      <c r="AE8780" s="58">
        <v>0</v>
      </c>
      <c r="AF8780" s="58">
        <v>0</v>
      </c>
      <c r="AG8780" s="58">
        <v>0</v>
      </c>
      <c r="AH8780" s="58">
        <v>0</v>
      </c>
      <c r="AI8780" s="58">
        <v>0</v>
      </c>
      <c r="AK8780" s="64">
        <f t="shared" si="137"/>
        <v>-3.8774166706670145E-2</v>
      </c>
    </row>
    <row r="8781" spans="1:37" x14ac:dyDescent="0.25">
      <c r="A8781">
        <v>8779</v>
      </c>
      <c r="B8781" s="1">
        <v>1.06E-2</v>
      </c>
      <c r="C8781" s="1">
        <v>1.1646086377828416E-5</v>
      </c>
      <c r="D8781" s="58">
        <v>2.2800216644616299E-2</v>
      </c>
      <c r="E8781" s="58">
        <v>4.1148622030879836E-2</v>
      </c>
      <c r="F8781" s="58">
        <v>8.0656670301942679E-2</v>
      </c>
      <c r="G8781" s="58">
        <v>0.17196203168235197</v>
      </c>
      <c r="H8781" s="58">
        <v>7.2769957002830968E-2</v>
      </c>
      <c r="I8781" s="58">
        <v>0.15340292547883064</v>
      </c>
      <c r="J8781" s="58">
        <v>8.2029948723723503E-2</v>
      </c>
      <c r="K8781" s="58">
        <v>2.3614567921877088E-2</v>
      </c>
      <c r="L8781" s="58">
        <v>4.7324862146786911E-2</v>
      </c>
      <c r="M8781" s="58">
        <v>0.13859513188939429</v>
      </c>
      <c r="N8781" s="58">
        <v>0.16569506617676588</v>
      </c>
      <c r="O8781" s="58">
        <v>0</v>
      </c>
      <c r="P8781" s="58">
        <v>0</v>
      </c>
      <c r="Q8781" s="58">
        <v>0</v>
      </c>
      <c r="R8781" s="58">
        <v>0</v>
      </c>
      <c r="S8781" s="58">
        <v>0</v>
      </c>
      <c r="T8781" s="58">
        <v>0</v>
      </c>
      <c r="U8781" s="58">
        <v>0</v>
      </c>
      <c r="V8781" s="58">
        <v>0</v>
      </c>
      <c r="W8781" s="58">
        <v>0</v>
      </c>
      <c r="X8781" s="58">
        <v>0</v>
      </c>
      <c r="Y8781" s="58">
        <v>0</v>
      </c>
      <c r="Z8781" s="58">
        <v>0</v>
      </c>
      <c r="AA8781" s="58">
        <v>0</v>
      </c>
      <c r="AB8781" s="58">
        <v>0</v>
      </c>
      <c r="AC8781" s="58">
        <v>0</v>
      </c>
      <c r="AD8781" s="58">
        <v>0</v>
      </c>
      <c r="AE8781" s="58">
        <v>0</v>
      </c>
      <c r="AF8781" s="58">
        <v>0</v>
      </c>
      <c r="AG8781" s="58">
        <v>0</v>
      </c>
      <c r="AH8781" s="58">
        <v>0</v>
      </c>
      <c r="AI8781" s="58">
        <v>0</v>
      </c>
      <c r="AK8781" s="64">
        <f t="shared" si="137"/>
        <v>1.0986873941347562E-3</v>
      </c>
    </row>
    <row r="8782" spans="1:37" x14ac:dyDescent="0.25">
      <c r="A8782">
        <v>8780</v>
      </c>
      <c r="B8782" s="1">
        <v>1.1599999999999999E-2</v>
      </c>
      <c r="C8782" s="1">
        <v>1.8797627403359726E-4</v>
      </c>
      <c r="D8782" s="58">
        <v>0.12270111211096878</v>
      </c>
      <c r="E8782" s="58">
        <v>0.10032552736435485</v>
      </c>
      <c r="F8782" s="58">
        <v>9.2570057417671131E-2</v>
      </c>
      <c r="G8782" s="58">
        <v>0.14248417859094548</v>
      </c>
      <c r="H8782" s="58">
        <v>0.13029625972820894</v>
      </c>
      <c r="I8782" s="58">
        <v>1.3158954678433268E-2</v>
      </c>
      <c r="J8782" s="58">
        <v>8.8966720206718752E-2</v>
      </c>
      <c r="K8782" s="58">
        <v>5.2558787352429519E-2</v>
      </c>
      <c r="L8782" s="58">
        <v>0.10578785044354988</v>
      </c>
      <c r="M8782" s="58">
        <v>8.1589123356010179E-2</v>
      </c>
      <c r="N8782" s="58">
        <v>6.9561428750709212E-2</v>
      </c>
      <c r="O8782" s="58">
        <v>0</v>
      </c>
      <c r="P8782" s="58">
        <v>0</v>
      </c>
      <c r="Q8782" s="58">
        <v>0</v>
      </c>
      <c r="R8782" s="58">
        <v>0</v>
      </c>
      <c r="S8782" s="58">
        <v>0</v>
      </c>
      <c r="T8782" s="58">
        <v>0</v>
      </c>
      <c r="U8782" s="58">
        <v>0</v>
      </c>
      <c r="V8782" s="58">
        <v>0</v>
      </c>
      <c r="W8782" s="58">
        <v>0</v>
      </c>
      <c r="X8782" s="58">
        <v>0</v>
      </c>
      <c r="Y8782" s="58">
        <v>0</v>
      </c>
      <c r="Z8782" s="58">
        <v>0</v>
      </c>
      <c r="AA8782" s="58">
        <v>0</v>
      </c>
      <c r="AB8782" s="58">
        <v>0</v>
      </c>
      <c r="AC8782" s="58">
        <v>0</v>
      </c>
      <c r="AD8782" s="58">
        <v>0</v>
      </c>
      <c r="AE8782" s="58">
        <v>0</v>
      </c>
      <c r="AF8782" s="58">
        <v>0</v>
      </c>
      <c r="AG8782" s="58">
        <v>0</v>
      </c>
      <c r="AH8782" s="58">
        <v>0</v>
      </c>
      <c r="AI8782" s="58">
        <v>0</v>
      </c>
      <c r="AK8782" s="64">
        <f t="shared" si="137"/>
        <v>1.620485120979287E-2</v>
      </c>
    </row>
    <row r="8783" spans="1:37" x14ac:dyDescent="0.25">
      <c r="A8783">
        <v>8781</v>
      </c>
      <c r="B8783" s="1">
        <v>1.29E-2</v>
      </c>
      <c r="C8783" s="1">
        <v>-1.9637327706830852E-4</v>
      </c>
      <c r="D8783" s="58">
        <v>0.14134053916359604</v>
      </c>
      <c r="E8783" s="58">
        <v>9.9700857672950546E-2</v>
      </c>
      <c r="F8783" s="58">
        <v>0.13475077284366185</v>
      </c>
      <c r="G8783" s="58">
        <v>8.7848969406086136E-2</v>
      </c>
      <c r="H8783" s="58">
        <v>2.5953160970262953E-2</v>
      </c>
      <c r="I8783" s="58">
        <v>9.4726005849743805E-2</v>
      </c>
      <c r="J8783" s="58">
        <v>7.7320045341259636E-2</v>
      </c>
      <c r="K8783" s="58">
        <v>0.12819961363790497</v>
      </c>
      <c r="L8783" s="58">
        <v>5.4279437875688674E-2</v>
      </c>
      <c r="M8783" s="58">
        <v>0.13407967283002942</v>
      </c>
      <c r="N8783" s="58">
        <v>2.1800924408815894E-2</v>
      </c>
      <c r="O8783" s="58">
        <v>0</v>
      </c>
      <c r="P8783" s="58">
        <v>0</v>
      </c>
      <c r="Q8783" s="58">
        <v>0</v>
      </c>
      <c r="R8783" s="58">
        <v>0</v>
      </c>
      <c r="S8783" s="58">
        <v>0</v>
      </c>
      <c r="T8783" s="58">
        <v>0</v>
      </c>
      <c r="U8783" s="58">
        <v>0</v>
      </c>
      <c r="V8783" s="58">
        <v>0</v>
      </c>
      <c r="W8783" s="58">
        <v>0</v>
      </c>
      <c r="X8783" s="58">
        <v>0</v>
      </c>
      <c r="Y8783" s="58">
        <v>0</v>
      </c>
      <c r="Z8783" s="58">
        <v>0</v>
      </c>
      <c r="AA8783" s="58">
        <v>0</v>
      </c>
      <c r="AB8783" s="58">
        <v>0</v>
      </c>
      <c r="AC8783" s="58">
        <v>0</v>
      </c>
      <c r="AD8783" s="58">
        <v>0</v>
      </c>
      <c r="AE8783" s="58">
        <v>0</v>
      </c>
      <c r="AF8783" s="58">
        <v>0</v>
      </c>
      <c r="AG8783" s="58">
        <v>0</v>
      </c>
      <c r="AH8783" s="58">
        <v>0</v>
      </c>
      <c r="AI8783" s="58">
        <v>0</v>
      </c>
      <c r="AK8783" s="64">
        <f t="shared" si="137"/>
        <v>-1.5222734656458025E-2</v>
      </c>
    </row>
    <row r="8784" spans="1:37" x14ac:dyDescent="0.25">
      <c r="A8784">
        <v>8782</v>
      </c>
      <c r="B8784" s="1">
        <v>8.3999999999999995E-3</v>
      </c>
      <c r="C8784" s="1">
        <v>1.6480909051712746E-4</v>
      </c>
      <c r="D8784" s="58">
        <v>0.15772577772942142</v>
      </c>
      <c r="E8784" s="58">
        <v>2.8277990401162391E-2</v>
      </c>
      <c r="F8784" s="58">
        <v>0.13202123567655893</v>
      </c>
      <c r="G8784" s="58">
        <v>3.6664043710635842E-2</v>
      </c>
      <c r="H8784" s="58">
        <v>0.10604776724673327</v>
      </c>
      <c r="I8784" s="58">
        <v>1.8882861600809607E-3</v>
      </c>
      <c r="J8784" s="58">
        <v>0.11656431967571607</v>
      </c>
      <c r="K8784" s="58">
        <v>4.7936425334698897E-3</v>
      </c>
      <c r="L8784" s="58">
        <v>0.16859183798989963</v>
      </c>
      <c r="M8784" s="58">
        <v>0.17776650532144464</v>
      </c>
      <c r="N8784" s="58">
        <v>6.9658593554876899E-2</v>
      </c>
      <c r="O8784" s="58">
        <v>0</v>
      </c>
      <c r="P8784" s="58">
        <v>0</v>
      </c>
      <c r="Q8784" s="58">
        <v>0</v>
      </c>
      <c r="R8784" s="58">
        <v>0</v>
      </c>
      <c r="S8784" s="58">
        <v>0</v>
      </c>
      <c r="T8784" s="58">
        <v>0</v>
      </c>
      <c r="U8784" s="58">
        <v>0</v>
      </c>
      <c r="V8784" s="58">
        <v>0</v>
      </c>
      <c r="W8784" s="58">
        <v>0</v>
      </c>
      <c r="X8784" s="58">
        <v>0</v>
      </c>
      <c r="Y8784" s="58">
        <v>0</v>
      </c>
      <c r="Z8784" s="58">
        <v>0</v>
      </c>
      <c r="AA8784" s="58">
        <v>0</v>
      </c>
      <c r="AB8784" s="58">
        <v>0</v>
      </c>
      <c r="AC8784" s="58">
        <v>0</v>
      </c>
      <c r="AD8784" s="58">
        <v>0</v>
      </c>
      <c r="AE8784" s="58">
        <v>0</v>
      </c>
      <c r="AF8784" s="58">
        <v>0</v>
      </c>
      <c r="AG8784" s="58">
        <v>0</v>
      </c>
      <c r="AH8784" s="58">
        <v>0</v>
      </c>
      <c r="AI8784" s="58">
        <v>0</v>
      </c>
      <c r="AK8784" s="64">
        <f t="shared" si="137"/>
        <v>1.9620129823467555E-2</v>
      </c>
    </row>
    <row r="8785" spans="1:37" x14ac:dyDescent="0.25">
      <c r="A8785">
        <v>8783</v>
      </c>
      <c r="B8785" s="1">
        <v>1.2200000000000001E-2</v>
      </c>
      <c r="C8785" s="1">
        <v>-1.6236665144279619E-4</v>
      </c>
      <c r="D8785" s="58">
        <v>7.3191184682945637E-2</v>
      </c>
      <c r="E8785" s="58">
        <v>2.3196576020369484E-2</v>
      </c>
      <c r="F8785" s="58">
        <v>0.10208373394703087</v>
      </c>
      <c r="G8785" s="58">
        <v>0.1224986672682211</v>
      </c>
      <c r="H8785" s="58">
        <v>2.9993488368275558E-2</v>
      </c>
      <c r="I8785" s="58">
        <v>0.15632682397531988</v>
      </c>
      <c r="J8785" s="58">
        <v>0.14877776270937004</v>
      </c>
      <c r="K8785" s="58">
        <v>0.11405234305566822</v>
      </c>
      <c r="L8785" s="58">
        <v>0.14176634500523586</v>
      </c>
      <c r="M8785" s="58">
        <v>1.8971560024980901E-2</v>
      </c>
      <c r="N8785" s="58">
        <v>6.9141514942582472E-2</v>
      </c>
      <c r="O8785" s="58">
        <v>0</v>
      </c>
      <c r="P8785" s="58">
        <v>0</v>
      </c>
      <c r="Q8785" s="58">
        <v>0</v>
      </c>
      <c r="R8785" s="58">
        <v>0</v>
      </c>
      <c r="S8785" s="58">
        <v>0</v>
      </c>
      <c r="T8785" s="58">
        <v>0</v>
      </c>
      <c r="U8785" s="58">
        <v>0</v>
      </c>
      <c r="V8785" s="58">
        <v>0</v>
      </c>
      <c r="W8785" s="58">
        <v>0</v>
      </c>
      <c r="X8785" s="58">
        <v>0</v>
      </c>
      <c r="Y8785" s="58">
        <v>0</v>
      </c>
      <c r="Z8785" s="58">
        <v>0</v>
      </c>
      <c r="AA8785" s="58">
        <v>0</v>
      </c>
      <c r="AB8785" s="58">
        <v>0</v>
      </c>
      <c r="AC8785" s="58">
        <v>0</v>
      </c>
      <c r="AD8785" s="58">
        <v>0</v>
      </c>
      <c r="AE8785" s="58">
        <v>0</v>
      </c>
      <c r="AF8785" s="58">
        <v>0</v>
      </c>
      <c r="AG8785" s="58">
        <v>0</v>
      </c>
      <c r="AH8785" s="58">
        <v>0</v>
      </c>
      <c r="AI8785" s="58">
        <v>0</v>
      </c>
      <c r="AK8785" s="64">
        <f t="shared" si="137"/>
        <v>-1.3308741921540671E-2</v>
      </c>
    </row>
    <row r="8786" spans="1:37" x14ac:dyDescent="0.25">
      <c r="A8786">
        <v>8784</v>
      </c>
      <c r="B8786" s="1">
        <v>1.21E-2</v>
      </c>
      <c r="C8786" s="1">
        <v>2.4340514040815589E-4</v>
      </c>
      <c r="D8786" s="58">
        <v>7.5019222483645717E-2</v>
      </c>
      <c r="E8786" s="58">
        <v>0.17045282202992135</v>
      </c>
      <c r="F8786" s="58">
        <v>9.4290839244180941E-2</v>
      </c>
      <c r="G8786" s="58">
        <v>8.3573148545309409E-2</v>
      </c>
      <c r="H8786" s="58">
        <v>5.1326143408821833E-3</v>
      </c>
      <c r="I8786" s="58">
        <v>4.8688338701974039E-2</v>
      </c>
      <c r="J8786" s="58">
        <v>6.4016027189069721E-2</v>
      </c>
      <c r="K8786" s="58">
        <v>5.2575076453515161E-2</v>
      </c>
      <c r="L8786" s="58">
        <v>4.7689935635264212E-2</v>
      </c>
      <c r="M8786" s="58">
        <v>0.18190622343610352</v>
      </c>
      <c r="N8786" s="58">
        <v>0.17665575194013389</v>
      </c>
      <c r="O8786" s="58">
        <v>0</v>
      </c>
      <c r="P8786" s="58">
        <v>0</v>
      </c>
      <c r="Q8786" s="58">
        <v>0</v>
      </c>
      <c r="R8786" s="58">
        <v>0</v>
      </c>
      <c r="S8786" s="58">
        <v>0</v>
      </c>
      <c r="T8786" s="58">
        <v>0</v>
      </c>
      <c r="U8786" s="58">
        <v>0</v>
      </c>
      <c r="V8786" s="58">
        <v>0</v>
      </c>
      <c r="W8786" s="58">
        <v>0</v>
      </c>
      <c r="X8786" s="58">
        <v>0</v>
      </c>
      <c r="Y8786" s="58">
        <v>0</v>
      </c>
      <c r="Z8786" s="58">
        <v>0</v>
      </c>
      <c r="AA8786" s="58">
        <v>0</v>
      </c>
      <c r="AB8786" s="58">
        <v>0</v>
      </c>
      <c r="AC8786" s="58">
        <v>0</v>
      </c>
      <c r="AD8786" s="58">
        <v>0</v>
      </c>
      <c r="AE8786" s="58">
        <v>0</v>
      </c>
      <c r="AF8786" s="58">
        <v>0</v>
      </c>
      <c r="AG8786" s="58">
        <v>0</v>
      </c>
      <c r="AH8786" s="58">
        <v>0</v>
      </c>
      <c r="AI8786" s="58">
        <v>0</v>
      </c>
      <c r="AK8786" s="64">
        <f t="shared" si="137"/>
        <v>2.0116127306459165E-2</v>
      </c>
    </row>
    <row r="8787" spans="1:37" x14ac:dyDescent="0.25">
      <c r="A8787">
        <v>8785</v>
      </c>
      <c r="B8787" s="1">
        <v>1.2200000000000001E-2</v>
      </c>
      <c r="C8787" s="1">
        <v>7.9241062026357313E-5</v>
      </c>
      <c r="D8787" s="58">
        <v>0.12675664384675112</v>
      </c>
      <c r="E8787" s="58">
        <v>0.15402463899411925</v>
      </c>
      <c r="F8787" s="58">
        <v>8.9811804822890862E-2</v>
      </c>
      <c r="G8787" s="58">
        <v>3.6905972683061693E-2</v>
      </c>
      <c r="H8787" s="58">
        <v>2.3559169490217382E-2</v>
      </c>
      <c r="I8787" s="58">
        <v>1.495435439279174E-2</v>
      </c>
      <c r="J8787" s="58">
        <v>1.5902515133908331E-2</v>
      </c>
      <c r="K8787" s="58">
        <v>0.12594784095608566</v>
      </c>
      <c r="L8787" s="58">
        <v>0.100035224608232</v>
      </c>
      <c r="M8787" s="58">
        <v>0.12625391602619579</v>
      </c>
      <c r="N8787" s="58">
        <v>0.18584791904574618</v>
      </c>
      <c r="O8787" s="58">
        <v>0</v>
      </c>
      <c r="P8787" s="58">
        <v>0</v>
      </c>
      <c r="Q8787" s="58">
        <v>0</v>
      </c>
      <c r="R8787" s="58">
        <v>0</v>
      </c>
      <c r="S8787" s="58">
        <v>0</v>
      </c>
      <c r="T8787" s="58">
        <v>0</v>
      </c>
      <c r="U8787" s="58">
        <v>0</v>
      </c>
      <c r="V8787" s="58">
        <v>0</v>
      </c>
      <c r="W8787" s="58">
        <v>0</v>
      </c>
      <c r="X8787" s="58">
        <v>0</v>
      </c>
      <c r="Y8787" s="58">
        <v>0</v>
      </c>
      <c r="Z8787" s="58">
        <v>0</v>
      </c>
      <c r="AA8787" s="58">
        <v>0</v>
      </c>
      <c r="AB8787" s="58">
        <v>0</v>
      </c>
      <c r="AC8787" s="58">
        <v>0</v>
      </c>
      <c r="AD8787" s="58">
        <v>0</v>
      </c>
      <c r="AE8787" s="58">
        <v>0</v>
      </c>
      <c r="AF8787" s="58">
        <v>0</v>
      </c>
      <c r="AG8787" s="58">
        <v>0</v>
      </c>
      <c r="AH8787" s="58">
        <v>0</v>
      </c>
      <c r="AI8787" s="58">
        <v>0</v>
      </c>
      <c r="AK8787" s="64">
        <f t="shared" si="137"/>
        <v>6.4951690185538775E-3</v>
      </c>
    </row>
    <row r="8788" spans="1:37" x14ac:dyDescent="0.25">
      <c r="A8788">
        <v>8786</v>
      </c>
      <c r="B8788" s="1">
        <v>1.11E-2</v>
      </c>
      <c r="C8788" s="1">
        <v>7.7074861698731982E-6</v>
      </c>
      <c r="D8788" s="58">
        <v>0.12168357494849708</v>
      </c>
      <c r="E8788" s="58">
        <v>4.3693752089834961E-2</v>
      </c>
      <c r="F8788" s="58">
        <v>0.10769554051280386</v>
      </c>
      <c r="G8788" s="58">
        <v>0.1258756287050711</v>
      </c>
      <c r="H8788" s="58">
        <v>8.0896231997194326E-2</v>
      </c>
      <c r="I8788" s="58">
        <v>4.5478430370899409E-2</v>
      </c>
      <c r="J8788" s="58">
        <v>0.12606326342616447</v>
      </c>
      <c r="K8788" s="58">
        <v>7.6226874742772149E-2</v>
      </c>
      <c r="L8788" s="58">
        <v>8.714023034693337E-2</v>
      </c>
      <c r="M8788" s="58">
        <v>2.0179773548739639E-2</v>
      </c>
      <c r="N8788" s="58">
        <v>0.16506669931108964</v>
      </c>
      <c r="O8788" s="58">
        <v>0</v>
      </c>
      <c r="P8788" s="58">
        <v>0</v>
      </c>
      <c r="Q8788" s="58">
        <v>0</v>
      </c>
      <c r="R8788" s="58">
        <v>0</v>
      </c>
      <c r="S8788" s="58">
        <v>0</v>
      </c>
      <c r="T8788" s="58">
        <v>0</v>
      </c>
      <c r="U8788" s="58">
        <v>0</v>
      </c>
      <c r="V8788" s="58">
        <v>0</v>
      </c>
      <c r="W8788" s="58">
        <v>0</v>
      </c>
      <c r="X8788" s="58">
        <v>0</v>
      </c>
      <c r="Y8788" s="58">
        <v>0</v>
      </c>
      <c r="Z8788" s="58">
        <v>0</v>
      </c>
      <c r="AA8788" s="58">
        <v>0</v>
      </c>
      <c r="AB8788" s="58">
        <v>0</v>
      </c>
      <c r="AC8788" s="58">
        <v>0</v>
      </c>
      <c r="AD8788" s="58">
        <v>0</v>
      </c>
      <c r="AE8788" s="58">
        <v>0</v>
      </c>
      <c r="AF8788" s="58">
        <v>0</v>
      </c>
      <c r="AG8788" s="58">
        <v>0</v>
      </c>
      <c r="AH8788" s="58">
        <v>0</v>
      </c>
      <c r="AI8788" s="58">
        <v>0</v>
      </c>
      <c r="AK8788" s="64">
        <f t="shared" si="137"/>
        <v>6.9436812341199981E-4</v>
      </c>
    </row>
    <row r="8789" spans="1:37" x14ac:dyDescent="0.25">
      <c r="A8789">
        <v>8787</v>
      </c>
      <c r="B8789" s="1">
        <v>1.46E-2</v>
      </c>
      <c r="C8789" s="1">
        <v>1.1487640000928717E-4</v>
      </c>
      <c r="D8789" s="58">
        <v>2.5008793579647831E-2</v>
      </c>
      <c r="E8789" s="58">
        <v>0.17297216340744564</v>
      </c>
      <c r="F8789" s="58">
        <v>7.1572195686056356E-2</v>
      </c>
      <c r="G8789" s="58">
        <v>0.10619317823524825</v>
      </c>
      <c r="H8789" s="58">
        <v>0.19190089833920229</v>
      </c>
      <c r="I8789" s="58">
        <v>0.11795800363009515</v>
      </c>
      <c r="J8789" s="58">
        <v>6.9889605447515601E-2</v>
      </c>
      <c r="K8789" s="58">
        <v>8.8127827904473835E-2</v>
      </c>
      <c r="L8789" s="58">
        <v>7.3790580700611175E-3</v>
      </c>
      <c r="M8789" s="58">
        <v>3.6680489065851668E-2</v>
      </c>
      <c r="N8789" s="58">
        <v>0.11231778663440208</v>
      </c>
      <c r="O8789" s="58">
        <v>0</v>
      </c>
      <c r="P8789" s="58">
        <v>0</v>
      </c>
      <c r="Q8789" s="58">
        <v>0</v>
      </c>
      <c r="R8789" s="58">
        <v>0</v>
      </c>
      <c r="S8789" s="58">
        <v>0</v>
      </c>
      <c r="T8789" s="58">
        <v>0</v>
      </c>
      <c r="U8789" s="58">
        <v>0</v>
      </c>
      <c r="V8789" s="58">
        <v>0</v>
      </c>
      <c r="W8789" s="58">
        <v>0</v>
      </c>
      <c r="X8789" s="58">
        <v>0</v>
      </c>
      <c r="Y8789" s="58">
        <v>0</v>
      </c>
      <c r="Z8789" s="58">
        <v>0</v>
      </c>
      <c r="AA8789" s="58">
        <v>0</v>
      </c>
      <c r="AB8789" s="58">
        <v>0</v>
      </c>
      <c r="AC8789" s="58">
        <v>0</v>
      </c>
      <c r="AD8789" s="58">
        <v>0</v>
      </c>
      <c r="AE8789" s="58">
        <v>0</v>
      </c>
      <c r="AF8789" s="58">
        <v>0</v>
      </c>
      <c r="AG8789" s="58">
        <v>0</v>
      </c>
      <c r="AH8789" s="58">
        <v>0</v>
      </c>
      <c r="AI8789" s="58">
        <v>0</v>
      </c>
      <c r="AK8789" s="64">
        <f t="shared" si="137"/>
        <v>7.8682465759785727E-3</v>
      </c>
    </row>
    <row r="8790" spans="1:37" x14ac:dyDescent="0.25">
      <c r="A8790">
        <v>8788</v>
      </c>
      <c r="B8790" s="1">
        <v>1.03E-2</v>
      </c>
      <c r="C8790" s="1">
        <v>1.9028887108626793E-5</v>
      </c>
      <c r="D8790" s="58">
        <v>4.3242777871297572E-2</v>
      </c>
      <c r="E8790" s="58">
        <v>3.9919730327966294E-2</v>
      </c>
      <c r="F8790" s="58">
        <v>0.14553972293933781</v>
      </c>
      <c r="G8790" s="58">
        <v>7.5000248673156203E-2</v>
      </c>
      <c r="H8790" s="58">
        <v>3.5903092317512569E-2</v>
      </c>
      <c r="I8790" s="58">
        <v>6.500697591949775E-2</v>
      </c>
      <c r="J8790" s="58">
        <v>0.16157091662740003</v>
      </c>
      <c r="K8790" s="58">
        <v>8.0891973778256729E-2</v>
      </c>
      <c r="L8790" s="58">
        <v>0.15168650892163638</v>
      </c>
      <c r="M8790" s="58">
        <v>4.0130335605051588E-2</v>
      </c>
      <c r="N8790" s="58">
        <v>0.16110771701888713</v>
      </c>
      <c r="O8790" s="58">
        <v>0</v>
      </c>
      <c r="P8790" s="58">
        <v>0</v>
      </c>
      <c r="Q8790" s="58">
        <v>0</v>
      </c>
      <c r="R8790" s="58">
        <v>0</v>
      </c>
      <c r="S8790" s="58">
        <v>0</v>
      </c>
      <c r="T8790" s="58">
        <v>0</v>
      </c>
      <c r="U8790" s="58">
        <v>0</v>
      </c>
      <c r="V8790" s="58">
        <v>0</v>
      </c>
      <c r="W8790" s="58">
        <v>0</v>
      </c>
      <c r="X8790" s="58">
        <v>0</v>
      </c>
      <c r="Y8790" s="58">
        <v>0</v>
      </c>
      <c r="Z8790" s="58">
        <v>0</v>
      </c>
      <c r="AA8790" s="58">
        <v>0</v>
      </c>
      <c r="AB8790" s="58">
        <v>0</v>
      </c>
      <c r="AC8790" s="58">
        <v>0</v>
      </c>
      <c r="AD8790" s="58">
        <v>0</v>
      </c>
      <c r="AE8790" s="58">
        <v>0</v>
      </c>
      <c r="AF8790" s="58">
        <v>0</v>
      </c>
      <c r="AG8790" s="58">
        <v>0</v>
      </c>
      <c r="AH8790" s="58">
        <v>0</v>
      </c>
      <c r="AI8790" s="58">
        <v>0</v>
      </c>
      <c r="AK8790" s="64">
        <f t="shared" si="137"/>
        <v>1.8474647678278439E-3</v>
      </c>
    </row>
    <row r="8791" spans="1:37" x14ac:dyDescent="0.25">
      <c r="A8791">
        <v>8789</v>
      </c>
      <c r="B8791" s="1">
        <v>1.15E-2</v>
      </c>
      <c r="C8791" s="1">
        <v>2.742501934891942E-4</v>
      </c>
      <c r="D8791" s="58">
        <v>3.3976725679120717E-2</v>
      </c>
      <c r="E8791" s="58">
        <v>9.2053183526093332E-2</v>
      </c>
      <c r="F8791" s="58">
        <v>5.9663500347211317E-2</v>
      </c>
      <c r="G8791" s="58">
        <v>0.14305396282232929</v>
      </c>
      <c r="H8791" s="58">
        <v>0.14339691918831818</v>
      </c>
      <c r="I8791" s="58">
        <v>2.3968967299524638E-2</v>
      </c>
      <c r="J8791" s="58">
        <v>0.15181219641653373</v>
      </c>
      <c r="K8791" s="58">
        <v>6.8237185863098224E-2</v>
      </c>
      <c r="L8791" s="58">
        <v>0.15945281770134426</v>
      </c>
      <c r="M8791" s="58">
        <v>9.0053930862757953E-2</v>
      </c>
      <c r="N8791" s="58">
        <v>3.4330610293668323E-2</v>
      </c>
      <c r="O8791" s="58">
        <v>0</v>
      </c>
      <c r="P8791" s="58">
        <v>0</v>
      </c>
      <c r="Q8791" s="58">
        <v>0</v>
      </c>
      <c r="R8791" s="58">
        <v>0</v>
      </c>
      <c r="S8791" s="58">
        <v>0</v>
      </c>
      <c r="T8791" s="58">
        <v>0</v>
      </c>
      <c r="U8791" s="58">
        <v>0</v>
      </c>
      <c r="V8791" s="58">
        <v>0</v>
      </c>
      <c r="W8791" s="58">
        <v>0</v>
      </c>
      <c r="X8791" s="58">
        <v>0</v>
      </c>
      <c r="Y8791" s="58">
        <v>0</v>
      </c>
      <c r="Z8791" s="58">
        <v>0</v>
      </c>
      <c r="AA8791" s="58">
        <v>0</v>
      </c>
      <c r="AB8791" s="58">
        <v>0</v>
      </c>
      <c r="AC8791" s="58">
        <v>0</v>
      </c>
      <c r="AD8791" s="58">
        <v>0</v>
      </c>
      <c r="AE8791" s="58">
        <v>0</v>
      </c>
      <c r="AF8791" s="58">
        <v>0</v>
      </c>
      <c r="AG8791" s="58">
        <v>0</v>
      </c>
      <c r="AH8791" s="58">
        <v>0</v>
      </c>
      <c r="AI8791" s="58">
        <v>0</v>
      </c>
      <c r="AK8791" s="64">
        <f t="shared" si="137"/>
        <v>2.3847842912103845E-2</v>
      </c>
    </row>
    <row r="8792" spans="1:37" x14ac:dyDescent="0.25">
      <c r="A8792">
        <v>8790</v>
      </c>
      <c r="B8792" s="1">
        <v>1.52E-2</v>
      </c>
      <c r="C8792" s="1">
        <v>-1.5387755238392089E-5</v>
      </c>
      <c r="D8792" s="58">
        <v>0.1297255170207629</v>
      </c>
      <c r="E8792" s="58">
        <v>0.14991912603543281</v>
      </c>
      <c r="F8792" s="58">
        <v>6.6060576177449648E-2</v>
      </c>
      <c r="G8792" s="58">
        <v>4.7989911481031274E-2</v>
      </c>
      <c r="H8792" s="58">
        <v>0.15827346971549142</v>
      </c>
      <c r="I8792" s="58">
        <v>0.15841076908572846</v>
      </c>
      <c r="J8792" s="58">
        <v>0.12955692133997165</v>
      </c>
      <c r="K8792" s="58">
        <v>0.10640961936988981</v>
      </c>
      <c r="L8792" s="58">
        <v>2.4053968824750533E-3</v>
      </c>
      <c r="M8792" s="58">
        <v>1.62443496909347E-2</v>
      </c>
      <c r="N8792" s="58">
        <v>3.5004343200832413E-2</v>
      </c>
      <c r="O8792" s="58">
        <v>0</v>
      </c>
      <c r="P8792" s="58">
        <v>0</v>
      </c>
      <c r="Q8792" s="58">
        <v>0</v>
      </c>
      <c r="R8792" s="58">
        <v>0</v>
      </c>
      <c r="S8792" s="58">
        <v>0</v>
      </c>
      <c r="T8792" s="58">
        <v>0</v>
      </c>
      <c r="U8792" s="58">
        <v>0</v>
      </c>
      <c r="V8792" s="58">
        <v>0</v>
      </c>
      <c r="W8792" s="58">
        <v>0</v>
      </c>
      <c r="X8792" s="58">
        <v>0</v>
      </c>
      <c r="Y8792" s="58">
        <v>0</v>
      </c>
      <c r="Z8792" s="58">
        <v>0</v>
      </c>
      <c r="AA8792" s="58">
        <v>0</v>
      </c>
      <c r="AB8792" s="58">
        <v>0</v>
      </c>
      <c r="AC8792" s="58">
        <v>0</v>
      </c>
      <c r="AD8792" s="58">
        <v>0</v>
      </c>
      <c r="AE8792" s="58">
        <v>0</v>
      </c>
      <c r="AF8792" s="58">
        <v>0</v>
      </c>
      <c r="AG8792" s="58">
        <v>0</v>
      </c>
      <c r="AH8792" s="58">
        <v>0</v>
      </c>
      <c r="AI8792" s="58">
        <v>0</v>
      </c>
      <c r="AK8792" s="64">
        <f t="shared" si="137"/>
        <v>-1.0123523183152691E-3</v>
      </c>
    </row>
    <row r="8793" spans="1:37" x14ac:dyDescent="0.25">
      <c r="A8793">
        <v>8791</v>
      </c>
      <c r="B8793" s="1">
        <v>1.04E-2</v>
      </c>
      <c r="C8793" s="1">
        <v>2.0884364595622702E-4</v>
      </c>
      <c r="D8793" s="58">
        <v>0.11643565170310123</v>
      </c>
      <c r="E8793" s="58">
        <v>4.5429549860869271E-2</v>
      </c>
      <c r="F8793" s="58">
        <v>5.885798314060494E-2</v>
      </c>
      <c r="G8793" s="58">
        <v>0.12692232078772325</v>
      </c>
      <c r="H8793" s="58">
        <v>0.15330396769627389</v>
      </c>
      <c r="I8793" s="58">
        <v>4.9969565241718854E-2</v>
      </c>
      <c r="J8793" s="58">
        <v>0.15540478040041156</v>
      </c>
      <c r="K8793" s="58">
        <v>1.4636690324611717E-2</v>
      </c>
      <c r="L8793" s="58">
        <v>0.11011068190842614</v>
      </c>
      <c r="M8793" s="58">
        <v>0.15426255632683322</v>
      </c>
      <c r="N8793" s="58">
        <v>1.4666252609426016E-2</v>
      </c>
      <c r="O8793" s="58">
        <v>0</v>
      </c>
      <c r="P8793" s="58">
        <v>0</v>
      </c>
      <c r="Q8793" s="58">
        <v>0</v>
      </c>
      <c r="R8793" s="58">
        <v>0</v>
      </c>
      <c r="S8793" s="58">
        <v>0</v>
      </c>
      <c r="T8793" s="58">
        <v>0</v>
      </c>
      <c r="U8793" s="58">
        <v>0</v>
      </c>
      <c r="V8793" s="58">
        <v>0</v>
      </c>
      <c r="W8793" s="58">
        <v>0</v>
      </c>
      <c r="X8793" s="58">
        <v>0</v>
      </c>
      <c r="Y8793" s="58">
        <v>0</v>
      </c>
      <c r="Z8793" s="58">
        <v>0</v>
      </c>
      <c r="AA8793" s="58">
        <v>0</v>
      </c>
      <c r="AB8793" s="58">
        <v>0</v>
      </c>
      <c r="AC8793" s="58">
        <v>0</v>
      </c>
      <c r="AD8793" s="58">
        <v>0</v>
      </c>
      <c r="AE8793" s="58">
        <v>0</v>
      </c>
      <c r="AF8793" s="58">
        <v>0</v>
      </c>
      <c r="AG8793" s="58">
        <v>0</v>
      </c>
      <c r="AH8793" s="58">
        <v>0</v>
      </c>
      <c r="AI8793" s="58">
        <v>0</v>
      </c>
      <c r="AK8793" s="64">
        <f t="shared" si="137"/>
        <v>2.0081119803483368E-2</v>
      </c>
    </row>
    <row r="8794" spans="1:37" x14ac:dyDescent="0.25">
      <c r="A8794">
        <v>8792</v>
      </c>
      <c r="B8794" s="1">
        <v>1.1599999999999999E-2</v>
      </c>
      <c r="C8794" s="1">
        <v>1.4347298816797202E-4</v>
      </c>
      <c r="D8794" s="58">
        <v>1.4357813545569751E-2</v>
      </c>
      <c r="E8794" s="58">
        <v>9.9743363636431298E-2</v>
      </c>
      <c r="F8794" s="58">
        <v>0.11937880766994637</v>
      </c>
      <c r="G8794" s="58">
        <v>0.15848626439633401</v>
      </c>
      <c r="H8794" s="58">
        <v>9.8776719923115396E-3</v>
      </c>
      <c r="I8794" s="58">
        <v>0.16189531285020664</v>
      </c>
      <c r="J8794" s="58">
        <v>6.3314861015156237E-2</v>
      </c>
      <c r="K8794" s="58">
        <v>2.0699656709647456E-2</v>
      </c>
      <c r="L8794" s="58">
        <v>0.13959846205569981</v>
      </c>
      <c r="M8794" s="58">
        <v>7.1873071726440682E-2</v>
      </c>
      <c r="N8794" s="58">
        <v>0.14077471440225614</v>
      </c>
      <c r="O8794" s="58">
        <v>0</v>
      </c>
      <c r="P8794" s="58">
        <v>0</v>
      </c>
      <c r="Q8794" s="58">
        <v>0</v>
      </c>
      <c r="R8794" s="58">
        <v>0</v>
      </c>
      <c r="S8794" s="58">
        <v>0</v>
      </c>
      <c r="T8794" s="58">
        <v>0</v>
      </c>
      <c r="U8794" s="58">
        <v>0</v>
      </c>
      <c r="V8794" s="58">
        <v>0</v>
      </c>
      <c r="W8794" s="58">
        <v>0</v>
      </c>
      <c r="X8794" s="58">
        <v>0</v>
      </c>
      <c r="Y8794" s="58">
        <v>0</v>
      </c>
      <c r="Z8794" s="58">
        <v>0</v>
      </c>
      <c r="AA8794" s="58">
        <v>0</v>
      </c>
      <c r="AB8794" s="58">
        <v>0</v>
      </c>
      <c r="AC8794" s="58">
        <v>0</v>
      </c>
      <c r="AD8794" s="58">
        <v>0</v>
      </c>
      <c r="AE8794" s="58">
        <v>0</v>
      </c>
      <c r="AF8794" s="58">
        <v>0</v>
      </c>
      <c r="AG8794" s="58">
        <v>0</v>
      </c>
      <c r="AH8794" s="58">
        <v>0</v>
      </c>
      <c r="AI8794" s="58">
        <v>0</v>
      </c>
      <c r="AK8794" s="64">
        <f t="shared" si="137"/>
        <v>1.2368361048963106E-2</v>
      </c>
    </row>
    <row r="8795" spans="1:37" x14ac:dyDescent="0.25">
      <c r="A8795">
        <v>8793</v>
      </c>
      <c r="B8795" s="1">
        <v>1.21E-2</v>
      </c>
      <c r="C8795" s="1">
        <v>-1.9319064415702881E-4</v>
      </c>
      <c r="D8795" s="58">
        <v>0.10614036005580403</v>
      </c>
      <c r="E8795" s="58">
        <v>8.1517431572031687E-2</v>
      </c>
      <c r="F8795" s="58">
        <v>0.10057554672322414</v>
      </c>
      <c r="G8795" s="58">
        <v>7.1682490312009836E-2</v>
      </c>
      <c r="H8795" s="58">
        <v>7.8297459328893995E-2</v>
      </c>
      <c r="I8795" s="58">
        <v>0.13078634362228961</v>
      </c>
      <c r="J8795" s="58">
        <v>6.395222080405466E-2</v>
      </c>
      <c r="K8795" s="58">
        <v>0.11141752772807674</v>
      </c>
      <c r="L8795" s="58">
        <v>1.7970347038521167E-2</v>
      </c>
      <c r="M8795" s="58">
        <v>0.11684295751692375</v>
      </c>
      <c r="N8795" s="58">
        <v>0.12081731529817048</v>
      </c>
      <c r="O8795" s="58">
        <v>0</v>
      </c>
      <c r="P8795" s="58">
        <v>0</v>
      </c>
      <c r="Q8795" s="58">
        <v>0</v>
      </c>
      <c r="R8795" s="58">
        <v>0</v>
      </c>
      <c r="S8795" s="58">
        <v>0</v>
      </c>
      <c r="T8795" s="58">
        <v>0</v>
      </c>
      <c r="U8795" s="58">
        <v>0</v>
      </c>
      <c r="V8795" s="58">
        <v>0</v>
      </c>
      <c r="W8795" s="58">
        <v>0</v>
      </c>
      <c r="X8795" s="58">
        <v>0</v>
      </c>
      <c r="Y8795" s="58">
        <v>0</v>
      </c>
      <c r="Z8795" s="58">
        <v>0</v>
      </c>
      <c r="AA8795" s="58">
        <v>0</v>
      </c>
      <c r="AB8795" s="58">
        <v>0</v>
      </c>
      <c r="AC8795" s="58">
        <v>0</v>
      </c>
      <c r="AD8795" s="58">
        <v>0</v>
      </c>
      <c r="AE8795" s="58">
        <v>0</v>
      </c>
      <c r="AF8795" s="58">
        <v>0</v>
      </c>
      <c r="AG8795" s="58">
        <v>0</v>
      </c>
      <c r="AH8795" s="58">
        <v>0</v>
      </c>
      <c r="AI8795" s="58">
        <v>0</v>
      </c>
      <c r="AK8795" s="64">
        <f t="shared" si="137"/>
        <v>-1.5966168938597421E-2</v>
      </c>
    </row>
    <row r="8796" spans="1:37" x14ac:dyDescent="0.25">
      <c r="A8796">
        <v>8794</v>
      </c>
      <c r="B8796" s="1">
        <v>1.6899999999999998E-2</v>
      </c>
      <c r="C8796" s="1">
        <v>4.197095016881853E-5</v>
      </c>
      <c r="D8796" s="58">
        <v>0.10522634454435716</v>
      </c>
      <c r="E8796" s="58">
        <v>0.20809913589201265</v>
      </c>
      <c r="F8796" s="58">
        <v>4.0448911007309123E-2</v>
      </c>
      <c r="G8796" s="58">
        <v>7.128244322474343E-3</v>
      </c>
      <c r="H8796" s="58">
        <v>5.9775366441136284E-2</v>
      </c>
      <c r="I8796" s="58">
        <v>0.16542337020700246</v>
      </c>
      <c r="J8796" s="58">
        <v>0.17492841395155215</v>
      </c>
      <c r="K8796" s="58">
        <v>0.15369330953489305</v>
      </c>
      <c r="L8796" s="58">
        <v>6.2383866896254624E-6</v>
      </c>
      <c r="M8796" s="58">
        <v>5.898955030875918E-2</v>
      </c>
      <c r="N8796" s="58">
        <v>2.6281115403814021E-2</v>
      </c>
      <c r="O8796" s="58">
        <v>0</v>
      </c>
      <c r="P8796" s="58">
        <v>0</v>
      </c>
      <c r="Q8796" s="58">
        <v>0</v>
      </c>
      <c r="R8796" s="58">
        <v>0</v>
      </c>
      <c r="S8796" s="58">
        <v>0</v>
      </c>
      <c r="T8796" s="58">
        <v>0</v>
      </c>
      <c r="U8796" s="58">
        <v>0</v>
      </c>
      <c r="V8796" s="58">
        <v>0</v>
      </c>
      <c r="W8796" s="58">
        <v>0</v>
      </c>
      <c r="X8796" s="58">
        <v>0</v>
      </c>
      <c r="Y8796" s="58">
        <v>0</v>
      </c>
      <c r="Z8796" s="58">
        <v>0</v>
      </c>
      <c r="AA8796" s="58">
        <v>0</v>
      </c>
      <c r="AB8796" s="58">
        <v>0</v>
      </c>
      <c r="AC8796" s="58">
        <v>0</v>
      </c>
      <c r="AD8796" s="58">
        <v>0</v>
      </c>
      <c r="AE8796" s="58">
        <v>0</v>
      </c>
      <c r="AF8796" s="58">
        <v>0</v>
      </c>
      <c r="AG8796" s="58">
        <v>0</v>
      </c>
      <c r="AH8796" s="58">
        <v>0</v>
      </c>
      <c r="AI8796" s="58">
        <v>0</v>
      </c>
      <c r="AK8796" s="64">
        <f t="shared" si="137"/>
        <v>2.4834881756697355E-3</v>
      </c>
    </row>
    <row r="8797" spans="1:37" x14ac:dyDescent="0.25">
      <c r="A8797">
        <v>8795</v>
      </c>
      <c r="B8797" s="1">
        <v>1.6799999999999999E-2</v>
      </c>
      <c r="C8797" s="1">
        <v>-4.2523419745963428E-4</v>
      </c>
      <c r="D8797" s="58">
        <v>6.1681337394212638E-2</v>
      </c>
      <c r="E8797" s="58">
        <v>0.15173281623988205</v>
      </c>
      <c r="F8797" s="58">
        <v>9.8845260257331383E-2</v>
      </c>
      <c r="G8797" s="58">
        <v>0.1227388629295018</v>
      </c>
      <c r="H8797" s="58">
        <v>7.1247039755151426E-2</v>
      </c>
      <c r="I8797" s="58">
        <v>9.7806633611063273E-3</v>
      </c>
      <c r="J8797" s="58">
        <v>2.4387709275099142E-2</v>
      </c>
      <c r="K8797" s="58">
        <v>0.31280160659438078</v>
      </c>
      <c r="L8797" s="58">
        <v>2.2520708776321216E-2</v>
      </c>
      <c r="M8797" s="58">
        <v>8.3147797244086427E-2</v>
      </c>
      <c r="N8797" s="58">
        <v>4.1116198172926714E-2</v>
      </c>
      <c r="O8797" s="58">
        <v>0</v>
      </c>
      <c r="P8797" s="58">
        <v>0</v>
      </c>
      <c r="Q8797" s="58">
        <v>0</v>
      </c>
      <c r="R8797" s="58">
        <v>0</v>
      </c>
      <c r="S8797" s="58">
        <v>0</v>
      </c>
      <c r="T8797" s="58">
        <v>0</v>
      </c>
      <c r="U8797" s="58">
        <v>0</v>
      </c>
      <c r="V8797" s="58">
        <v>0</v>
      </c>
      <c r="W8797" s="58">
        <v>0</v>
      </c>
      <c r="X8797" s="58">
        <v>0</v>
      </c>
      <c r="Y8797" s="58">
        <v>0</v>
      </c>
      <c r="Z8797" s="58">
        <v>0</v>
      </c>
      <c r="AA8797" s="58">
        <v>0</v>
      </c>
      <c r="AB8797" s="58">
        <v>0</v>
      </c>
      <c r="AC8797" s="58">
        <v>0</v>
      </c>
      <c r="AD8797" s="58">
        <v>0</v>
      </c>
      <c r="AE8797" s="58">
        <v>0</v>
      </c>
      <c r="AF8797" s="58">
        <v>0</v>
      </c>
      <c r="AG8797" s="58">
        <v>0</v>
      </c>
      <c r="AH8797" s="58">
        <v>0</v>
      </c>
      <c r="AI8797" s="58">
        <v>0</v>
      </c>
      <c r="AK8797" s="64">
        <f t="shared" si="137"/>
        <v>-2.531155937259728E-2</v>
      </c>
    </row>
    <row r="8798" spans="1:37" x14ac:dyDescent="0.25">
      <c r="A8798">
        <v>8796</v>
      </c>
      <c r="B8798" s="1">
        <v>1.3299999999999999E-2</v>
      </c>
      <c r="C8798" s="1">
        <v>-6.6601917057921228E-5</v>
      </c>
      <c r="D8798" s="58">
        <v>1.9608654158975714E-2</v>
      </c>
      <c r="E8798" s="58">
        <v>0.13887061982242371</v>
      </c>
      <c r="F8798" s="58">
        <v>0.12198857543582986</v>
      </c>
      <c r="G8798" s="58">
        <v>9.179448118934121E-3</v>
      </c>
      <c r="H8798" s="58">
        <v>9.4700726962295687E-2</v>
      </c>
      <c r="I8798" s="58">
        <v>0.11864726001163631</v>
      </c>
      <c r="J8798" s="58">
        <v>0.13276318933005088</v>
      </c>
      <c r="K8798" s="58">
        <v>0.13681561416067176</v>
      </c>
      <c r="L8798" s="58">
        <v>6.3051691829304965E-2</v>
      </c>
      <c r="M8798" s="58">
        <v>0.12512235632064289</v>
      </c>
      <c r="N8798" s="58">
        <v>3.925186384923416E-2</v>
      </c>
      <c r="O8798" s="58">
        <v>0</v>
      </c>
      <c r="P8798" s="58">
        <v>0</v>
      </c>
      <c r="Q8798" s="58">
        <v>0</v>
      </c>
      <c r="R8798" s="58">
        <v>0</v>
      </c>
      <c r="S8798" s="58">
        <v>0</v>
      </c>
      <c r="T8798" s="58">
        <v>0</v>
      </c>
      <c r="U8798" s="58">
        <v>0</v>
      </c>
      <c r="V8798" s="58">
        <v>0</v>
      </c>
      <c r="W8798" s="58">
        <v>0</v>
      </c>
      <c r="X8798" s="58">
        <v>0</v>
      </c>
      <c r="Y8798" s="58">
        <v>0</v>
      </c>
      <c r="Z8798" s="58">
        <v>0</v>
      </c>
      <c r="AA8798" s="58">
        <v>0</v>
      </c>
      <c r="AB8798" s="58">
        <v>0</v>
      </c>
      <c r="AC8798" s="58">
        <v>0</v>
      </c>
      <c r="AD8798" s="58">
        <v>0</v>
      </c>
      <c r="AE8798" s="58">
        <v>0</v>
      </c>
      <c r="AF8798" s="58">
        <v>0</v>
      </c>
      <c r="AG8798" s="58">
        <v>0</v>
      </c>
      <c r="AH8798" s="58">
        <v>0</v>
      </c>
      <c r="AI8798" s="58">
        <v>0</v>
      </c>
      <c r="AK8798" s="64">
        <f t="shared" si="137"/>
        <v>-5.0076629366858066E-3</v>
      </c>
    </row>
    <row r="8799" spans="1:37" x14ac:dyDescent="0.25">
      <c r="A8799">
        <v>8797</v>
      </c>
      <c r="B8799" s="1">
        <v>1.12E-2</v>
      </c>
      <c r="C8799" s="1">
        <v>-1.2044998346041232E-4</v>
      </c>
      <c r="D8799" s="58">
        <v>0.12503786630519659</v>
      </c>
      <c r="E8799" s="58">
        <v>8.2471796709995077E-2</v>
      </c>
      <c r="F8799" s="58">
        <v>0.14579539409957146</v>
      </c>
      <c r="G8799" s="58">
        <v>7.2732980334456285E-2</v>
      </c>
      <c r="H8799" s="58">
        <v>0.10265520799125298</v>
      </c>
      <c r="I8799" s="58">
        <v>3.9828994941670179E-2</v>
      </c>
      <c r="J8799" s="58">
        <v>3.1480809868639124E-2</v>
      </c>
      <c r="K8799" s="58">
        <v>0.10600929789471443</v>
      </c>
      <c r="L8799" s="58">
        <v>9.2598398201172299E-2</v>
      </c>
      <c r="M8799" s="58">
        <v>0.11484677460158849</v>
      </c>
      <c r="N8799" s="58">
        <v>8.6542479051743018E-2</v>
      </c>
      <c r="O8799" s="58">
        <v>0</v>
      </c>
      <c r="P8799" s="58">
        <v>0</v>
      </c>
      <c r="Q8799" s="58">
        <v>0</v>
      </c>
      <c r="R8799" s="58">
        <v>0</v>
      </c>
      <c r="S8799" s="58">
        <v>0</v>
      </c>
      <c r="T8799" s="58">
        <v>0</v>
      </c>
      <c r="U8799" s="58">
        <v>0</v>
      </c>
      <c r="V8799" s="58">
        <v>0</v>
      </c>
      <c r="W8799" s="58">
        <v>0</v>
      </c>
      <c r="X8799" s="58">
        <v>0</v>
      </c>
      <c r="Y8799" s="58">
        <v>0</v>
      </c>
      <c r="Z8799" s="58">
        <v>0</v>
      </c>
      <c r="AA8799" s="58">
        <v>0</v>
      </c>
      <c r="AB8799" s="58">
        <v>0</v>
      </c>
      <c r="AC8799" s="58">
        <v>0</v>
      </c>
      <c r="AD8799" s="58">
        <v>0</v>
      </c>
      <c r="AE8799" s="58">
        <v>0</v>
      </c>
      <c r="AF8799" s="58">
        <v>0</v>
      </c>
      <c r="AG8799" s="58">
        <v>0</v>
      </c>
      <c r="AH8799" s="58">
        <v>0</v>
      </c>
      <c r="AI8799" s="58">
        <v>0</v>
      </c>
      <c r="AK8799" s="64">
        <f t="shared" si="137"/>
        <v>-1.0754462808965385E-2</v>
      </c>
    </row>
    <row r="8800" spans="1:37" x14ac:dyDescent="0.25">
      <c r="A8800">
        <v>8798</v>
      </c>
      <c r="B8800" s="1">
        <v>1.1599999999999999E-2</v>
      </c>
      <c r="C8800" s="1">
        <v>-1.5706875716621455E-4</v>
      </c>
      <c r="D8800" s="58">
        <v>5.0193142174483216E-2</v>
      </c>
      <c r="E8800" s="58">
        <v>6.2180763205120802E-2</v>
      </c>
      <c r="F8800" s="58">
        <v>0.17150019577971784</v>
      </c>
      <c r="G8800" s="58">
        <v>5.5368820665420711E-2</v>
      </c>
      <c r="H8800" s="58">
        <v>7.266346859306351E-2</v>
      </c>
      <c r="I8800" s="58">
        <v>8.7685028492030623E-2</v>
      </c>
      <c r="J8800" s="58">
        <v>0.1348194230349137</v>
      </c>
      <c r="K8800" s="58">
        <v>0.10661213421567053</v>
      </c>
      <c r="L8800" s="58">
        <v>5.160632373931609E-2</v>
      </c>
      <c r="M8800" s="58">
        <v>3.7022820635699789E-2</v>
      </c>
      <c r="N8800" s="58">
        <v>0.17034787946456315</v>
      </c>
      <c r="O8800" s="58">
        <v>0</v>
      </c>
      <c r="P8800" s="58">
        <v>0</v>
      </c>
      <c r="Q8800" s="58">
        <v>0</v>
      </c>
      <c r="R8800" s="58">
        <v>0</v>
      </c>
      <c r="S8800" s="58">
        <v>0</v>
      </c>
      <c r="T8800" s="58">
        <v>0</v>
      </c>
      <c r="U8800" s="58">
        <v>0</v>
      </c>
      <c r="V8800" s="58">
        <v>0</v>
      </c>
      <c r="W8800" s="58">
        <v>0</v>
      </c>
      <c r="X8800" s="58">
        <v>0</v>
      </c>
      <c r="Y8800" s="58">
        <v>0</v>
      </c>
      <c r="Z8800" s="58">
        <v>0</v>
      </c>
      <c r="AA8800" s="58">
        <v>0</v>
      </c>
      <c r="AB8800" s="58">
        <v>0</v>
      </c>
      <c r="AC8800" s="58">
        <v>0</v>
      </c>
      <c r="AD8800" s="58">
        <v>0</v>
      </c>
      <c r="AE8800" s="58">
        <v>0</v>
      </c>
      <c r="AF8800" s="58">
        <v>0</v>
      </c>
      <c r="AG8800" s="58">
        <v>0</v>
      </c>
      <c r="AH8800" s="58">
        <v>0</v>
      </c>
      <c r="AI8800" s="58">
        <v>0</v>
      </c>
      <c r="AK8800" s="64">
        <f t="shared" si="137"/>
        <v>-1.3540410100535739E-2</v>
      </c>
    </row>
    <row r="8801" spans="1:37" x14ac:dyDescent="0.25">
      <c r="A8801">
        <v>8799</v>
      </c>
      <c r="B8801" s="1">
        <v>1.06E-2</v>
      </c>
      <c r="C8801" s="1">
        <v>-8.5689580298713933E-6</v>
      </c>
      <c r="D8801" s="58">
        <v>8.366655564738891E-2</v>
      </c>
      <c r="E8801" s="58">
        <v>8.3666522820241146E-2</v>
      </c>
      <c r="F8801" s="58">
        <v>8.8825499941652147E-2</v>
      </c>
      <c r="G8801" s="58">
        <v>4.6947129842827236E-2</v>
      </c>
      <c r="H8801" s="58">
        <v>8.1279779982573547E-2</v>
      </c>
      <c r="I8801" s="58">
        <v>0.11535934485411947</v>
      </c>
      <c r="J8801" s="58">
        <v>5.6618884132147385E-2</v>
      </c>
      <c r="K8801" s="58">
        <v>7.8116865503204597E-2</v>
      </c>
      <c r="L8801" s="58">
        <v>0.10545946825939664</v>
      </c>
      <c r="M8801" s="58">
        <v>0.13366135200155571</v>
      </c>
      <c r="N8801" s="58">
        <v>0.12639859701489323</v>
      </c>
      <c r="O8801" s="58">
        <v>0</v>
      </c>
      <c r="P8801" s="58">
        <v>0</v>
      </c>
      <c r="Q8801" s="58">
        <v>0</v>
      </c>
      <c r="R8801" s="58">
        <v>0</v>
      </c>
      <c r="S8801" s="58">
        <v>0</v>
      </c>
      <c r="T8801" s="58">
        <v>0</v>
      </c>
      <c r="U8801" s="58">
        <v>0</v>
      </c>
      <c r="V8801" s="58">
        <v>0</v>
      </c>
      <c r="W8801" s="58">
        <v>0</v>
      </c>
      <c r="X8801" s="58">
        <v>0</v>
      </c>
      <c r="Y8801" s="58">
        <v>0</v>
      </c>
      <c r="Z8801" s="58">
        <v>0</v>
      </c>
      <c r="AA8801" s="58">
        <v>0</v>
      </c>
      <c r="AB8801" s="58">
        <v>0</v>
      </c>
      <c r="AC8801" s="58">
        <v>0</v>
      </c>
      <c r="AD8801" s="58">
        <v>0</v>
      </c>
      <c r="AE8801" s="58">
        <v>0</v>
      </c>
      <c r="AF8801" s="58">
        <v>0</v>
      </c>
      <c r="AG8801" s="58">
        <v>0</v>
      </c>
      <c r="AH8801" s="58">
        <v>0</v>
      </c>
      <c r="AI8801" s="58">
        <v>0</v>
      </c>
      <c r="AK8801" s="64">
        <f t="shared" si="137"/>
        <v>-8.0839226696899932E-4</v>
      </c>
    </row>
    <row r="8802" spans="1:37" x14ac:dyDescent="0.25">
      <c r="A8802">
        <v>8800</v>
      </c>
      <c r="B8802" s="1">
        <v>8.9999999999999993E-3</v>
      </c>
      <c r="C8802" s="1">
        <v>2.315476939491041E-4</v>
      </c>
      <c r="D8802" s="58">
        <v>0.1360671498760255</v>
      </c>
      <c r="E8802" s="58">
        <v>6.0270993246913332E-2</v>
      </c>
      <c r="F8802" s="58">
        <v>3.8802470099595622E-2</v>
      </c>
      <c r="G8802" s="58">
        <v>3.5647513713802134E-2</v>
      </c>
      <c r="H8802" s="58">
        <v>3.6904815101225424E-2</v>
      </c>
      <c r="I8802" s="58">
        <v>2.5758438136245249E-2</v>
      </c>
      <c r="J8802" s="58">
        <v>0.15692971550164822</v>
      </c>
      <c r="K8802" s="58">
        <v>5.7354319210701797E-2</v>
      </c>
      <c r="L8802" s="58">
        <v>0.14542587549345998</v>
      </c>
      <c r="M8802" s="58">
        <v>0.16499249984756131</v>
      </c>
      <c r="N8802" s="58">
        <v>0.14184620977282147</v>
      </c>
      <c r="O8802" s="58">
        <v>0</v>
      </c>
      <c r="P8802" s="58">
        <v>0</v>
      </c>
      <c r="Q8802" s="58">
        <v>0</v>
      </c>
      <c r="R8802" s="58">
        <v>0</v>
      </c>
      <c r="S8802" s="58">
        <v>0</v>
      </c>
      <c r="T8802" s="58">
        <v>0</v>
      </c>
      <c r="U8802" s="58">
        <v>0</v>
      </c>
      <c r="V8802" s="58">
        <v>0</v>
      </c>
      <c r="W8802" s="58">
        <v>0</v>
      </c>
      <c r="X8802" s="58">
        <v>0</v>
      </c>
      <c r="Y8802" s="58">
        <v>0</v>
      </c>
      <c r="Z8802" s="58">
        <v>0</v>
      </c>
      <c r="AA8802" s="58">
        <v>0</v>
      </c>
      <c r="AB8802" s="58">
        <v>0</v>
      </c>
      <c r="AC8802" s="58">
        <v>0</v>
      </c>
      <c r="AD8802" s="58">
        <v>0</v>
      </c>
      <c r="AE8802" s="58">
        <v>0</v>
      </c>
      <c r="AF8802" s="58">
        <v>0</v>
      </c>
      <c r="AG8802" s="58">
        <v>0</v>
      </c>
      <c r="AH8802" s="58">
        <v>0</v>
      </c>
      <c r="AI8802" s="58">
        <v>0</v>
      </c>
      <c r="AK8802" s="64">
        <f t="shared" si="137"/>
        <v>2.5727521549900458E-2</v>
      </c>
    </row>
    <row r="8803" spans="1:37" x14ac:dyDescent="0.25">
      <c r="A8803">
        <v>8801</v>
      </c>
      <c r="B8803" s="1">
        <v>1.24E-2</v>
      </c>
      <c r="C8803" s="1">
        <v>-1.403566189772793E-4</v>
      </c>
      <c r="D8803" s="58">
        <v>0.13038906943684456</v>
      </c>
      <c r="E8803" s="58">
        <v>7.9825724133803816E-2</v>
      </c>
      <c r="F8803" s="58">
        <v>9.7697289958403155E-2</v>
      </c>
      <c r="G8803" s="58">
        <v>8.143345560030224E-2</v>
      </c>
      <c r="H8803" s="58">
        <v>0.1341002538605979</v>
      </c>
      <c r="I8803" s="58">
        <v>7.1622860518909162E-2</v>
      </c>
      <c r="J8803" s="58">
        <v>7.0156543179838549E-2</v>
      </c>
      <c r="K8803" s="58">
        <v>0.12975158383039392</v>
      </c>
      <c r="L8803" s="58">
        <v>6.0329413782442123E-2</v>
      </c>
      <c r="M8803" s="58">
        <v>3.9498499227730029E-2</v>
      </c>
      <c r="N8803" s="58">
        <v>0.10519530647073455</v>
      </c>
      <c r="O8803" s="58">
        <v>0</v>
      </c>
      <c r="P8803" s="58">
        <v>0</v>
      </c>
      <c r="Q8803" s="58">
        <v>0</v>
      </c>
      <c r="R8803" s="58">
        <v>0</v>
      </c>
      <c r="S8803" s="58">
        <v>0</v>
      </c>
      <c r="T8803" s="58">
        <v>0</v>
      </c>
      <c r="U8803" s="58">
        <v>0</v>
      </c>
      <c r="V8803" s="58">
        <v>0</v>
      </c>
      <c r="W8803" s="58">
        <v>0</v>
      </c>
      <c r="X8803" s="58">
        <v>0</v>
      </c>
      <c r="Y8803" s="58">
        <v>0</v>
      </c>
      <c r="Z8803" s="58">
        <v>0</v>
      </c>
      <c r="AA8803" s="58">
        <v>0</v>
      </c>
      <c r="AB8803" s="58">
        <v>0</v>
      </c>
      <c r="AC8803" s="58">
        <v>0</v>
      </c>
      <c r="AD8803" s="58">
        <v>0</v>
      </c>
      <c r="AE8803" s="58">
        <v>0</v>
      </c>
      <c r="AF8803" s="58">
        <v>0</v>
      </c>
      <c r="AG8803" s="58">
        <v>0</v>
      </c>
      <c r="AH8803" s="58">
        <v>0</v>
      </c>
      <c r="AI8803" s="58">
        <v>0</v>
      </c>
      <c r="AK8803" s="64">
        <f t="shared" si="137"/>
        <v>-1.1319082175587041E-2</v>
      </c>
    </row>
    <row r="8804" spans="1:37" x14ac:dyDescent="0.25">
      <c r="A8804">
        <v>8802</v>
      </c>
      <c r="B8804" s="1">
        <v>1.4E-2</v>
      </c>
      <c r="C8804" s="1">
        <v>-5.8061514032212695E-5</v>
      </c>
      <c r="D8804" s="58">
        <v>0.13925796421398781</v>
      </c>
      <c r="E8804" s="58">
        <v>0.13290059326689291</v>
      </c>
      <c r="F8804" s="58">
        <v>1.796346241038716E-3</v>
      </c>
      <c r="G8804" s="58">
        <v>0.11485098498777224</v>
      </c>
      <c r="H8804" s="58">
        <v>0.14588260961565142</v>
      </c>
      <c r="I8804" s="58">
        <v>0.11569719077168934</v>
      </c>
      <c r="J8804" s="58">
        <v>2.6331167466328461E-2</v>
      </c>
      <c r="K8804" s="58">
        <v>0.14261640685213342</v>
      </c>
      <c r="L8804" s="58">
        <v>3.5814915271463757E-2</v>
      </c>
      <c r="M8804" s="58">
        <v>0.10168139970584431</v>
      </c>
      <c r="N8804" s="58">
        <v>4.3170421607197827E-2</v>
      </c>
      <c r="O8804" s="58">
        <v>0</v>
      </c>
      <c r="P8804" s="58">
        <v>0</v>
      </c>
      <c r="Q8804" s="58">
        <v>0</v>
      </c>
      <c r="R8804" s="58">
        <v>0</v>
      </c>
      <c r="S8804" s="58">
        <v>0</v>
      </c>
      <c r="T8804" s="58">
        <v>0</v>
      </c>
      <c r="U8804" s="58">
        <v>0</v>
      </c>
      <c r="V8804" s="58">
        <v>0</v>
      </c>
      <c r="W8804" s="58">
        <v>0</v>
      </c>
      <c r="X8804" s="58">
        <v>0</v>
      </c>
      <c r="Y8804" s="58">
        <v>0</v>
      </c>
      <c r="Z8804" s="58">
        <v>0</v>
      </c>
      <c r="AA8804" s="58">
        <v>0</v>
      </c>
      <c r="AB8804" s="58">
        <v>0</v>
      </c>
      <c r="AC8804" s="58">
        <v>0</v>
      </c>
      <c r="AD8804" s="58">
        <v>0</v>
      </c>
      <c r="AE8804" s="58">
        <v>0</v>
      </c>
      <c r="AF8804" s="58">
        <v>0</v>
      </c>
      <c r="AG8804" s="58">
        <v>0</v>
      </c>
      <c r="AH8804" s="58">
        <v>0</v>
      </c>
      <c r="AI8804" s="58">
        <v>0</v>
      </c>
      <c r="AK8804" s="64">
        <f t="shared" si="137"/>
        <v>-4.1472510023009071E-3</v>
      </c>
    </row>
    <row r="8805" spans="1:37" x14ac:dyDescent="0.25">
      <c r="A8805">
        <v>8803</v>
      </c>
      <c r="B8805" s="1">
        <v>1.47E-2</v>
      </c>
      <c r="C8805" s="1">
        <v>3.4376887470862421E-5</v>
      </c>
      <c r="D8805" s="58">
        <v>1.9370414365762284E-2</v>
      </c>
      <c r="E8805" s="58">
        <v>0.14874265766950773</v>
      </c>
      <c r="F8805" s="58">
        <v>0.11015383082817629</v>
      </c>
      <c r="G8805" s="58">
        <v>0.11791914360602709</v>
      </c>
      <c r="H8805" s="58">
        <v>0.11575776543812799</v>
      </c>
      <c r="I8805" s="58">
        <v>8.2086661572313105E-2</v>
      </c>
      <c r="J8805" s="58">
        <v>0.15027682277589369</v>
      </c>
      <c r="K8805" s="58">
        <v>0.13446921338371876</v>
      </c>
      <c r="L8805" s="58">
        <v>5.3031326884676183E-2</v>
      </c>
      <c r="M8805" s="58">
        <v>1.1533172098136816E-2</v>
      </c>
      <c r="N8805" s="58">
        <v>5.6658991377660041E-2</v>
      </c>
      <c r="O8805" s="58">
        <v>0</v>
      </c>
      <c r="P8805" s="58">
        <v>0</v>
      </c>
      <c r="Q8805" s="58">
        <v>0</v>
      </c>
      <c r="R8805" s="58">
        <v>0</v>
      </c>
      <c r="S8805" s="58">
        <v>0</v>
      </c>
      <c r="T8805" s="58">
        <v>0</v>
      </c>
      <c r="U8805" s="58">
        <v>0</v>
      </c>
      <c r="V8805" s="58">
        <v>0</v>
      </c>
      <c r="W8805" s="58">
        <v>0</v>
      </c>
      <c r="X8805" s="58">
        <v>0</v>
      </c>
      <c r="Y8805" s="58">
        <v>0</v>
      </c>
      <c r="Z8805" s="58">
        <v>0</v>
      </c>
      <c r="AA8805" s="58">
        <v>0</v>
      </c>
      <c r="AB8805" s="58">
        <v>0</v>
      </c>
      <c r="AC8805" s="58">
        <v>0</v>
      </c>
      <c r="AD8805" s="58">
        <v>0</v>
      </c>
      <c r="AE8805" s="58">
        <v>0</v>
      </c>
      <c r="AF8805" s="58">
        <v>0</v>
      </c>
      <c r="AG8805" s="58">
        <v>0</v>
      </c>
      <c r="AH8805" s="58">
        <v>0</v>
      </c>
      <c r="AI8805" s="58">
        <v>0</v>
      </c>
      <c r="AK8805" s="64">
        <f t="shared" si="137"/>
        <v>2.3385637735280559E-3</v>
      </c>
    </row>
    <row r="8806" spans="1:37" x14ac:dyDescent="0.25">
      <c r="A8806">
        <v>8804</v>
      </c>
      <c r="B8806" s="1">
        <v>1.1900000000000001E-2</v>
      </c>
      <c r="C8806" s="1">
        <v>4.5889097748397489E-4</v>
      </c>
      <c r="D8806" s="58">
        <v>8.1688238161557056E-2</v>
      </c>
      <c r="E8806" s="58">
        <v>0.12560306767946788</v>
      </c>
      <c r="F8806" s="58">
        <v>9.2815181366943375E-2</v>
      </c>
      <c r="G8806" s="58">
        <v>0.14498345958707734</v>
      </c>
      <c r="H8806" s="58">
        <v>2.6366307801218434E-2</v>
      </c>
      <c r="I8806" s="58">
        <v>2.3838372624958314E-2</v>
      </c>
      <c r="J8806" s="58">
        <v>0.18521693196251629</v>
      </c>
      <c r="K8806" s="58">
        <v>6.5590300776510839E-3</v>
      </c>
      <c r="L8806" s="58">
        <v>0.15710083439635106</v>
      </c>
      <c r="M8806" s="58">
        <v>7.6285860284804816E-2</v>
      </c>
      <c r="N8806" s="58">
        <v>7.9542716057454443E-2</v>
      </c>
      <c r="O8806" s="58">
        <v>0</v>
      </c>
      <c r="P8806" s="58">
        <v>0</v>
      </c>
      <c r="Q8806" s="58">
        <v>0</v>
      </c>
      <c r="R8806" s="58">
        <v>0</v>
      </c>
      <c r="S8806" s="58">
        <v>0</v>
      </c>
      <c r="T8806" s="58">
        <v>0</v>
      </c>
      <c r="U8806" s="58">
        <v>0</v>
      </c>
      <c r="V8806" s="58">
        <v>0</v>
      </c>
      <c r="W8806" s="58">
        <v>0</v>
      </c>
      <c r="X8806" s="58">
        <v>0</v>
      </c>
      <c r="Y8806" s="58">
        <v>0</v>
      </c>
      <c r="Z8806" s="58">
        <v>0</v>
      </c>
      <c r="AA8806" s="58">
        <v>0</v>
      </c>
      <c r="AB8806" s="58">
        <v>0</v>
      </c>
      <c r="AC8806" s="58">
        <v>0</v>
      </c>
      <c r="AD8806" s="58">
        <v>0</v>
      </c>
      <c r="AE8806" s="58">
        <v>0</v>
      </c>
      <c r="AF8806" s="58">
        <v>0</v>
      </c>
      <c r="AG8806" s="58">
        <v>0</v>
      </c>
      <c r="AH8806" s="58">
        <v>0</v>
      </c>
      <c r="AI8806" s="58">
        <v>0</v>
      </c>
      <c r="AK8806" s="64">
        <f t="shared" si="137"/>
        <v>3.8562267015460075E-2</v>
      </c>
    </row>
    <row r="8807" spans="1:37" x14ac:dyDescent="0.25">
      <c r="A8807">
        <v>8805</v>
      </c>
      <c r="B8807" s="1">
        <v>1.34E-2</v>
      </c>
      <c r="C8807" s="1">
        <v>-1.9251478078392218E-5</v>
      </c>
      <c r="D8807" s="58">
        <v>3.497258096021983E-2</v>
      </c>
      <c r="E8807" s="58">
        <v>0.11961361462367323</v>
      </c>
      <c r="F8807" s="58">
        <v>0.1404287490456233</v>
      </c>
      <c r="G8807" s="58">
        <v>0.15271693835441685</v>
      </c>
      <c r="H8807" s="58">
        <v>5.4173304353966723E-2</v>
      </c>
      <c r="I8807" s="58">
        <v>3.7785598969400473E-2</v>
      </c>
      <c r="J8807" s="58">
        <v>0.11428270604199069</v>
      </c>
      <c r="K8807" s="58">
        <v>0.13142765271789814</v>
      </c>
      <c r="L8807" s="58">
        <v>6.4432311793330005E-2</v>
      </c>
      <c r="M8807" s="58">
        <v>3.6856813865062163E-2</v>
      </c>
      <c r="N8807" s="58">
        <v>0.11330972927441836</v>
      </c>
      <c r="O8807" s="58">
        <v>0</v>
      </c>
      <c r="P8807" s="58">
        <v>0</v>
      </c>
      <c r="Q8807" s="58">
        <v>0</v>
      </c>
      <c r="R8807" s="58">
        <v>0</v>
      </c>
      <c r="S8807" s="58">
        <v>0</v>
      </c>
      <c r="T8807" s="58">
        <v>0</v>
      </c>
      <c r="U8807" s="58">
        <v>0</v>
      </c>
      <c r="V8807" s="58">
        <v>0</v>
      </c>
      <c r="W8807" s="58">
        <v>0</v>
      </c>
      <c r="X8807" s="58">
        <v>0</v>
      </c>
      <c r="Y8807" s="58">
        <v>0</v>
      </c>
      <c r="Z8807" s="58">
        <v>0</v>
      </c>
      <c r="AA8807" s="58">
        <v>0</v>
      </c>
      <c r="AB8807" s="58">
        <v>0</v>
      </c>
      <c r="AC8807" s="58">
        <v>0</v>
      </c>
      <c r="AD8807" s="58">
        <v>0</v>
      </c>
      <c r="AE8807" s="58">
        <v>0</v>
      </c>
      <c r="AF8807" s="58">
        <v>0</v>
      </c>
      <c r="AG8807" s="58">
        <v>0</v>
      </c>
      <c r="AH8807" s="58">
        <v>0</v>
      </c>
      <c r="AI8807" s="58">
        <v>0</v>
      </c>
      <c r="AK8807" s="64">
        <f t="shared" si="137"/>
        <v>-1.4366774685367328E-3</v>
      </c>
    </row>
    <row r="8808" spans="1:37" x14ac:dyDescent="0.25">
      <c r="A8808">
        <v>8806</v>
      </c>
      <c r="B8808" s="1">
        <v>1.3599999999999999E-2</v>
      </c>
      <c r="C8808" s="1">
        <v>1.3812804481042461E-4</v>
      </c>
      <c r="D8808" s="58">
        <v>9.9977892458996426E-3</v>
      </c>
      <c r="E8808" s="58">
        <v>0.16720877042169943</v>
      </c>
      <c r="F8808" s="58">
        <v>0.1297658402713219</v>
      </c>
      <c r="G8808" s="58">
        <v>8.0970104182657238E-2</v>
      </c>
      <c r="H8808" s="58">
        <v>0.1201128482814304</v>
      </c>
      <c r="I8808" s="58">
        <v>0.1492137960066961</v>
      </c>
      <c r="J8808" s="58">
        <v>5.9755035697570964E-2</v>
      </c>
      <c r="K8808" s="58">
        <v>5.4933304401941101E-2</v>
      </c>
      <c r="L8808" s="58">
        <v>0.11645415268650193</v>
      </c>
      <c r="M8808" s="58">
        <v>0.10034622940822885</v>
      </c>
      <c r="N8808" s="58">
        <v>1.124212939605254E-2</v>
      </c>
      <c r="O8808" s="58">
        <v>0</v>
      </c>
      <c r="P8808" s="58">
        <v>0</v>
      </c>
      <c r="Q8808" s="58">
        <v>0</v>
      </c>
      <c r="R8808" s="58">
        <v>0</v>
      </c>
      <c r="S8808" s="58">
        <v>0</v>
      </c>
      <c r="T8808" s="58">
        <v>0</v>
      </c>
      <c r="U8808" s="58">
        <v>0</v>
      </c>
      <c r="V8808" s="58">
        <v>0</v>
      </c>
      <c r="W8808" s="58">
        <v>0</v>
      </c>
      <c r="X8808" s="58">
        <v>0</v>
      </c>
      <c r="Y8808" s="58">
        <v>0</v>
      </c>
      <c r="Z8808" s="58">
        <v>0</v>
      </c>
      <c r="AA8808" s="58">
        <v>0</v>
      </c>
      <c r="AB8808" s="58">
        <v>0</v>
      </c>
      <c r="AC8808" s="58">
        <v>0</v>
      </c>
      <c r="AD8808" s="58">
        <v>0</v>
      </c>
      <c r="AE8808" s="58">
        <v>0</v>
      </c>
      <c r="AF8808" s="58">
        <v>0</v>
      </c>
      <c r="AG8808" s="58">
        <v>0</v>
      </c>
      <c r="AH8808" s="58">
        <v>0</v>
      </c>
      <c r="AI8808" s="58">
        <v>0</v>
      </c>
      <c r="AK8808" s="64">
        <f t="shared" si="137"/>
        <v>1.0156473883119457E-2</v>
      </c>
    </row>
    <row r="8809" spans="1:37" x14ac:dyDescent="0.25">
      <c r="A8809">
        <v>8807</v>
      </c>
      <c r="B8809" s="1">
        <v>1.03E-2</v>
      </c>
      <c r="C8809" s="1">
        <v>-5.4500459528045447E-5</v>
      </c>
      <c r="D8809" s="58">
        <v>0.1202797239637101</v>
      </c>
      <c r="E8809" s="58">
        <v>2.4948249775456122E-2</v>
      </c>
      <c r="F8809" s="58">
        <v>5.8811344477112955E-2</v>
      </c>
      <c r="G8809" s="58">
        <v>0.12101464908632739</v>
      </c>
      <c r="H8809" s="58">
        <v>7.3567456873991688E-2</v>
      </c>
      <c r="I8809" s="58">
        <v>0.12451242305443709</v>
      </c>
      <c r="J8809" s="58">
        <v>6.7495919930758652E-2</v>
      </c>
      <c r="K8809" s="58">
        <v>6.5911906741207907E-2</v>
      </c>
      <c r="L8809" s="58">
        <v>0.11268826737091066</v>
      </c>
      <c r="M8809" s="58">
        <v>0.10636833094956007</v>
      </c>
      <c r="N8809" s="58">
        <v>0.12440172777652737</v>
      </c>
      <c r="O8809" s="58">
        <v>0</v>
      </c>
      <c r="P8809" s="58">
        <v>0</v>
      </c>
      <c r="Q8809" s="58">
        <v>0</v>
      </c>
      <c r="R8809" s="58">
        <v>0</v>
      </c>
      <c r="S8809" s="58">
        <v>0</v>
      </c>
      <c r="T8809" s="58">
        <v>0</v>
      </c>
      <c r="U8809" s="58">
        <v>0</v>
      </c>
      <c r="V8809" s="58">
        <v>0</v>
      </c>
      <c r="W8809" s="58">
        <v>0</v>
      </c>
      <c r="X8809" s="58">
        <v>0</v>
      </c>
      <c r="Y8809" s="58">
        <v>0</v>
      </c>
      <c r="Z8809" s="58">
        <v>0</v>
      </c>
      <c r="AA8809" s="58">
        <v>0</v>
      </c>
      <c r="AB8809" s="58">
        <v>0</v>
      </c>
      <c r="AC8809" s="58">
        <v>0</v>
      </c>
      <c r="AD8809" s="58">
        <v>0</v>
      </c>
      <c r="AE8809" s="58">
        <v>0</v>
      </c>
      <c r="AF8809" s="58">
        <v>0</v>
      </c>
      <c r="AG8809" s="58">
        <v>0</v>
      </c>
      <c r="AH8809" s="58">
        <v>0</v>
      </c>
      <c r="AI8809" s="58">
        <v>0</v>
      </c>
      <c r="AK8809" s="64">
        <f t="shared" si="137"/>
        <v>-5.2913067502956745E-3</v>
      </c>
    </row>
    <row r="8810" spans="1:37" x14ac:dyDescent="0.25">
      <c r="A8810">
        <v>8808</v>
      </c>
      <c r="B8810" s="1">
        <v>1.3899999999999999E-2</v>
      </c>
      <c r="C8810" s="1">
        <v>2.4229024052118217E-4</v>
      </c>
      <c r="D8810" s="58">
        <v>2.189315155741137E-2</v>
      </c>
      <c r="E8810" s="58">
        <v>0.16899181925330525</v>
      </c>
      <c r="F8810" s="58">
        <v>0.11411319581963877</v>
      </c>
      <c r="G8810" s="58">
        <v>6.238116465521254E-2</v>
      </c>
      <c r="H8810" s="58">
        <v>6.2325103892814697E-2</v>
      </c>
      <c r="I8810" s="58">
        <v>0.1470915375302303</v>
      </c>
      <c r="J8810" s="58">
        <v>0.16033223780873632</v>
      </c>
      <c r="K8810" s="58">
        <v>4.7766225027693066E-2</v>
      </c>
      <c r="L8810" s="58">
        <v>8.1984742583667142E-2</v>
      </c>
      <c r="M8810" s="58">
        <v>2.9211126582381858E-2</v>
      </c>
      <c r="N8810" s="58">
        <v>0.10390969528890874</v>
      </c>
      <c r="O8810" s="58">
        <v>0</v>
      </c>
      <c r="P8810" s="58">
        <v>0</v>
      </c>
      <c r="Q8810" s="58">
        <v>0</v>
      </c>
      <c r="R8810" s="58">
        <v>0</v>
      </c>
      <c r="S8810" s="58">
        <v>0</v>
      </c>
      <c r="T8810" s="58">
        <v>0</v>
      </c>
      <c r="U8810" s="58">
        <v>0</v>
      </c>
      <c r="V8810" s="58">
        <v>0</v>
      </c>
      <c r="W8810" s="58">
        <v>0</v>
      </c>
      <c r="X8810" s="58">
        <v>0</v>
      </c>
      <c r="Y8810" s="58">
        <v>0</v>
      </c>
      <c r="Z8810" s="58">
        <v>0</v>
      </c>
      <c r="AA8810" s="58">
        <v>0</v>
      </c>
      <c r="AB8810" s="58">
        <v>0</v>
      </c>
      <c r="AC8810" s="58">
        <v>0</v>
      </c>
      <c r="AD8810" s="58">
        <v>0</v>
      </c>
      <c r="AE8810" s="58">
        <v>0</v>
      </c>
      <c r="AF8810" s="58">
        <v>0</v>
      </c>
      <c r="AG8810" s="58">
        <v>0</v>
      </c>
      <c r="AH8810" s="58">
        <v>0</v>
      </c>
      <c r="AI8810" s="58">
        <v>0</v>
      </c>
      <c r="AK8810" s="64">
        <f t="shared" si="137"/>
        <v>1.7430952555480734E-2</v>
      </c>
    </row>
    <row r="8811" spans="1:37" x14ac:dyDescent="0.25">
      <c r="A8811">
        <v>8809</v>
      </c>
      <c r="B8811" s="1">
        <v>1.35E-2</v>
      </c>
      <c r="C8811" s="1">
        <v>-7.6278584524033333E-5</v>
      </c>
      <c r="D8811" s="58">
        <v>0.1169177647746311</v>
      </c>
      <c r="E8811" s="58">
        <v>9.3816923035498614E-2</v>
      </c>
      <c r="F8811" s="58">
        <v>0.15631097476170369</v>
      </c>
      <c r="G8811" s="58">
        <v>0.13274201862901677</v>
      </c>
      <c r="H8811" s="58">
        <v>1.9460987149500619E-2</v>
      </c>
      <c r="I8811" s="58">
        <v>0.12929383911492975</v>
      </c>
      <c r="J8811" s="58">
        <v>0.15212042361901526</v>
      </c>
      <c r="K8811" s="58">
        <v>7.5884916499843302E-2</v>
      </c>
      <c r="L8811" s="58">
        <v>5.5737771608693649E-2</v>
      </c>
      <c r="M8811" s="58">
        <v>5.1167146058334133E-2</v>
      </c>
      <c r="N8811" s="58">
        <v>1.6547234748832965E-2</v>
      </c>
      <c r="O8811" s="58">
        <v>0</v>
      </c>
      <c r="P8811" s="58">
        <v>0</v>
      </c>
      <c r="Q8811" s="58">
        <v>0</v>
      </c>
      <c r="R8811" s="58">
        <v>0</v>
      </c>
      <c r="S8811" s="58">
        <v>0</v>
      </c>
      <c r="T8811" s="58">
        <v>0</v>
      </c>
      <c r="U8811" s="58">
        <v>0</v>
      </c>
      <c r="V8811" s="58">
        <v>0</v>
      </c>
      <c r="W8811" s="58">
        <v>0</v>
      </c>
      <c r="X8811" s="58">
        <v>0</v>
      </c>
      <c r="Y8811" s="58">
        <v>0</v>
      </c>
      <c r="Z8811" s="58">
        <v>0</v>
      </c>
      <c r="AA8811" s="58">
        <v>0</v>
      </c>
      <c r="AB8811" s="58">
        <v>0</v>
      </c>
      <c r="AC8811" s="58">
        <v>0</v>
      </c>
      <c r="AD8811" s="58">
        <v>0</v>
      </c>
      <c r="AE8811" s="58">
        <v>0</v>
      </c>
      <c r="AF8811" s="58">
        <v>0</v>
      </c>
      <c r="AG8811" s="58">
        <v>0</v>
      </c>
      <c r="AH8811" s="58">
        <v>0</v>
      </c>
      <c r="AI8811" s="58">
        <v>0</v>
      </c>
      <c r="AK8811" s="64">
        <f t="shared" si="137"/>
        <v>-5.6502655202987657E-3</v>
      </c>
    </row>
    <row r="8812" spans="1:37" x14ac:dyDescent="0.25">
      <c r="A8812">
        <v>8810</v>
      </c>
      <c r="B8812" s="1">
        <v>1.0699999999999999E-2</v>
      </c>
      <c r="C8812" s="1">
        <v>-3.2166896990383411E-4</v>
      </c>
      <c r="D8812" s="58">
        <v>5.512492497261897E-2</v>
      </c>
      <c r="E8812" s="58">
        <v>4.1769071492234196E-2</v>
      </c>
      <c r="F8812" s="58">
        <v>0.13225107803858521</v>
      </c>
      <c r="G8812" s="58">
        <v>2.0986297211637039E-2</v>
      </c>
      <c r="H8812" s="58">
        <v>7.5517632364828835E-2</v>
      </c>
      <c r="I8812" s="58">
        <v>0.12197371241234775</v>
      </c>
      <c r="J8812" s="58">
        <v>5.4367848045055768E-2</v>
      </c>
      <c r="K8812" s="58">
        <v>0.13708710135544658</v>
      </c>
      <c r="L8812" s="58">
        <v>5.8260799300386329E-2</v>
      </c>
      <c r="M8812" s="58">
        <v>0.15696848977062355</v>
      </c>
      <c r="N8812" s="58">
        <v>0.14569304503623565</v>
      </c>
      <c r="O8812" s="58">
        <v>0</v>
      </c>
      <c r="P8812" s="58">
        <v>0</v>
      </c>
      <c r="Q8812" s="58">
        <v>0</v>
      </c>
      <c r="R8812" s="58">
        <v>0</v>
      </c>
      <c r="S8812" s="58">
        <v>0</v>
      </c>
      <c r="T8812" s="58">
        <v>0</v>
      </c>
      <c r="U8812" s="58">
        <v>0</v>
      </c>
      <c r="V8812" s="58">
        <v>0</v>
      </c>
      <c r="W8812" s="58">
        <v>0</v>
      </c>
      <c r="X8812" s="58">
        <v>0</v>
      </c>
      <c r="Y8812" s="58">
        <v>0</v>
      </c>
      <c r="Z8812" s="58">
        <v>0</v>
      </c>
      <c r="AA8812" s="58">
        <v>0</v>
      </c>
      <c r="AB8812" s="58">
        <v>0</v>
      </c>
      <c r="AC8812" s="58">
        <v>0</v>
      </c>
      <c r="AD8812" s="58">
        <v>0</v>
      </c>
      <c r="AE8812" s="58">
        <v>0</v>
      </c>
      <c r="AF8812" s="58">
        <v>0</v>
      </c>
      <c r="AG8812" s="58">
        <v>0</v>
      </c>
      <c r="AH8812" s="58">
        <v>0</v>
      </c>
      <c r="AI8812" s="58">
        <v>0</v>
      </c>
      <c r="AK8812" s="64">
        <f t="shared" si="137"/>
        <v>-3.0062520551760199E-2</v>
      </c>
    </row>
    <row r="8813" spans="1:37" x14ac:dyDescent="0.25">
      <c r="A8813">
        <v>8811</v>
      </c>
      <c r="B8813" s="1">
        <v>8.8000000000000005E-3</v>
      </c>
      <c r="C8813" s="1">
        <v>1.589444597561618E-4</v>
      </c>
      <c r="D8813" s="58">
        <v>0.12248605843893481</v>
      </c>
      <c r="E8813" s="58">
        <v>5.3617259095790022E-2</v>
      </c>
      <c r="F8813" s="58">
        <v>6.2676297427107508E-2</v>
      </c>
      <c r="G8813" s="58">
        <v>5.6281186367378153E-2</v>
      </c>
      <c r="H8813" s="58">
        <v>0.11104055453253006</v>
      </c>
      <c r="I8813" s="58">
        <v>1.164200826419403E-2</v>
      </c>
      <c r="J8813" s="58">
        <v>0.10559392980316701</v>
      </c>
      <c r="K8813" s="58">
        <v>4.9083085559870045E-2</v>
      </c>
      <c r="L8813" s="58">
        <v>0.10386728925990178</v>
      </c>
      <c r="M8813" s="58">
        <v>0.16406377633470523</v>
      </c>
      <c r="N8813" s="58">
        <v>0.15964855491642152</v>
      </c>
      <c r="O8813" s="58">
        <v>0</v>
      </c>
      <c r="P8813" s="58">
        <v>0</v>
      </c>
      <c r="Q8813" s="58">
        <v>0</v>
      </c>
      <c r="R8813" s="58">
        <v>0</v>
      </c>
      <c r="S8813" s="58">
        <v>0</v>
      </c>
      <c r="T8813" s="58">
        <v>0</v>
      </c>
      <c r="U8813" s="58">
        <v>0</v>
      </c>
      <c r="V8813" s="58">
        <v>0</v>
      </c>
      <c r="W8813" s="58">
        <v>0</v>
      </c>
      <c r="X8813" s="58">
        <v>0</v>
      </c>
      <c r="Y8813" s="58">
        <v>0</v>
      </c>
      <c r="Z8813" s="58">
        <v>0</v>
      </c>
      <c r="AA8813" s="58">
        <v>0</v>
      </c>
      <c r="AB8813" s="58">
        <v>0</v>
      </c>
      <c r="AC8813" s="58">
        <v>0</v>
      </c>
      <c r="AD8813" s="58">
        <v>0</v>
      </c>
      <c r="AE8813" s="58">
        <v>0</v>
      </c>
      <c r="AF8813" s="58">
        <v>0</v>
      </c>
      <c r="AG8813" s="58">
        <v>0</v>
      </c>
      <c r="AH8813" s="58">
        <v>0</v>
      </c>
      <c r="AI8813" s="58">
        <v>0</v>
      </c>
      <c r="AK8813" s="64">
        <f t="shared" si="137"/>
        <v>1.8061870426836567E-2</v>
      </c>
    </row>
    <row r="8814" spans="1:37" x14ac:dyDescent="0.25">
      <c r="A8814">
        <v>8812</v>
      </c>
      <c r="B8814" s="1">
        <v>1.2E-2</v>
      </c>
      <c r="C8814" s="1">
        <v>-1.789170367118959E-4</v>
      </c>
      <c r="D8814" s="58">
        <v>3.8272898468687658E-2</v>
      </c>
      <c r="E8814" s="58">
        <v>7.8187180308378082E-2</v>
      </c>
      <c r="F8814" s="58">
        <v>0.14491087024304336</v>
      </c>
      <c r="G8814" s="58">
        <v>4.9704722172849845E-2</v>
      </c>
      <c r="H8814" s="58">
        <v>9.2882540810352923E-2</v>
      </c>
      <c r="I8814" s="58">
        <v>7.1428036782923546E-2</v>
      </c>
      <c r="J8814" s="58">
        <v>0.1511397899954767</v>
      </c>
      <c r="K8814" s="58">
        <v>0.14053446045913526</v>
      </c>
      <c r="L8814" s="58">
        <v>4.0222828069190683E-2</v>
      </c>
      <c r="M8814" s="58">
        <v>0.12068352295989086</v>
      </c>
      <c r="N8814" s="58">
        <v>7.2033149730071078E-2</v>
      </c>
      <c r="O8814" s="58">
        <v>0</v>
      </c>
      <c r="P8814" s="58">
        <v>0</v>
      </c>
      <c r="Q8814" s="58">
        <v>0</v>
      </c>
      <c r="R8814" s="58">
        <v>0</v>
      </c>
      <c r="S8814" s="58">
        <v>0</v>
      </c>
      <c r="T8814" s="58">
        <v>0</v>
      </c>
      <c r="U8814" s="58">
        <v>0</v>
      </c>
      <c r="V8814" s="58">
        <v>0</v>
      </c>
      <c r="W8814" s="58">
        <v>0</v>
      </c>
      <c r="X8814" s="58">
        <v>0</v>
      </c>
      <c r="Y8814" s="58">
        <v>0</v>
      </c>
      <c r="Z8814" s="58">
        <v>0</v>
      </c>
      <c r="AA8814" s="58">
        <v>0</v>
      </c>
      <c r="AB8814" s="58">
        <v>0</v>
      </c>
      <c r="AC8814" s="58">
        <v>0</v>
      </c>
      <c r="AD8814" s="58">
        <v>0</v>
      </c>
      <c r="AE8814" s="58">
        <v>0</v>
      </c>
      <c r="AF8814" s="58">
        <v>0</v>
      </c>
      <c r="AG8814" s="58">
        <v>0</v>
      </c>
      <c r="AH8814" s="58">
        <v>0</v>
      </c>
      <c r="AI8814" s="58">
        <v>0</v>
      </c>
      <c r="AK8814" s="64">
        <f t="shared" si="137"/>
        <v>-1.4909753059324658E-2</v>
      </c>
    </row>
    <row r="8815" spans="1:37" x14ac:dyDescent="0.25">
      <c r="A8815">
        <v>8813</v>
      </c>
      <c r="B8815" s="1">
        <v>1.2500000000000001E-2</v>
      </c>
      <c r="C8815" s="1">
        <v>1.298999323029235E-4</v>
      </c>
      <c r="D8815" s="58">
        <v>0.14822449932840931</v>
      </c>
      <c r="E8815" s="58">
        <v>0.1175283902806501</v>
      </c>
      <c r="F8815" s="58">
        <v>8.8451356177831508E-2</v>
      </c>
      <c r="G8815" s="58">
        <v>7.1002509361543065E-2</v>
      </c>
      <c r="H8815" s="58">
        <v>0.11814495472077458</v>
      </c>
      <c r="I8815" s="58">
        <v>7.1732948042641312E-2</v>
      </c>
      <c r="J8815" s="58">
        <v>9.2715633435047892E-2</v>
      </c>
      <c r="K8815" s="58">
        <v>7.4097423831633813E-2</v>
      </c>
      <c r="L8815" s="58">
        <v>0.11179461612509002</v>
      </c>
      <c r="M8815" s="58">
        <v>4.3166908374944911E-3</v>
      </c>
      <c r="N8815" s="58">
        <v>0.10199097785888392</v>
      </c>
      <c r="O8815" s="58">
        <v>0</v>
      </c>
      <c r="P8815" s="58">
        <v>0</v>
      </c>
      <c r="Q8815" s="58">
        <v>0</v>
      </c>
      <c r="R8815" s="58">
        <v>0</v>
      </c>
      <c r="S8815" s="58">
        <v>0</v>
      </c>
      <c r="T8815" s="58">
        <v>0</v>
      </c>
      <c r="U8815" s="58">
        <v>0</v>
      </c>
      <c r="V8815" s="58">
        <v>0</v>
      </c>
      <c r="W8815" s="58">
        <v>0</v>
      </c>
      <c r="X8815" s="58">
        <v>0</v>
      </c>
      <c r="Y8815" s="58">
        <v>0</v>
      </c>
      <c r="Z8815" s="58">
        <v>0</v>
      </c>
      <c r="AA8815" s="58">
        <v>0</v>
      </c>
      <c r="AB8815" s="58">
        <v>0</v>
      </c>
      <c r="AC8815" s="58">
        <v>0</v>
      </c>
      <c r="AD8815" s="58">
        <v>0</v>
      </c>
      <c r="AE8815" s="58">
        <v>0</v>
      </c>
      <c r="AF8815" s="58">
        <v>0</v>
      </c>
      <c r="AG8815" s="58">
        <v>0</v>
      </c>
      <c r="AH8815" s="58">
        <v>0</v>
      </c>
      <c r="AI8815" s="58">
        <v>0</v>
      </c>
      <c r="AK8815" s="64">
        <f t="shared" si="137"/>
        <v>1.039199458423388E-2</v>
      </c>
    </row>
    <row r="8816" spans="1:37" x14ac:dyDescent="0.25">
      <c r="A8816">
        <v>8814</v>
      </c>
      <c r="B8816" s="1">
        <v>1.2200000000000001E-2</v>
      </c>
      <c r="C8816" s="1">
        <v>-2.8727709423926679E-4</v>
      </c>
      <c r="D8816" s="58">
        <v>0.10202734331840299</v>
      </c>
      <c r="E8816" s="58">
        <v>3.3414383538268123E-2</v>
      </c>
      <c r="F8816" s="58">
        <v>7.4225184631817182E-2</v>
      </c>
      <c r="G8816" s="58">
        <v>7.1027141170362879E-2</v>
      </c>
      <c r="H8816" s="58">
        <v>0.11495805295343346</v>
      </c>
      <c r="I8816" s="58">
        <v>9.964740124967135E-2</v>
      </c>
      <c r="J8816" s="58">
        <v>0.10575310737366468</v>
      </c>
      <c r="K8816" s="58">
        <v>0.17535470408955964</v>
      </c>
      <c r="L8816" s="58">
        <v>0.10060563730142728</v>
      </c>
      <c r="M8816" s="58">
        <v>9.2404430244868468E-2</v>
      </c>
      <c r="N8816" s="58">
        <v>3.0582614128524106E-2</v>
      </c>
      <c r="O8816" s="58">
        <v>0</v>
      </c>
      <c r="P8816" s="58">
        <v>0</v>
      </c>
      <c r="Q8816" s="58">
        <v>0</v>
      </c>
      <c r="R8816" s="58">
        <v>0</v>
      </c>
      <c r="S8816" s="58">
        <v>0</v>
      </c>
      <c r="T8816" s="58">
        <v>0</v>
      </c>
      <c r="U8816" s="58">
        <v>0</v>
      </c>
      <c r="V8816" s="58">
        <v>0</v>
      </c>
      <c r="W8816" s="58">
        <v>0</v>
      </c>
      <c r="X8816" s="58">
        <v>0</v>
      </c>
      <c r="Y8816" s="58">
        <v>0</v>
      </c>
      <c r="Z8816" s="58">
        <v>0</v>
      </c>
      <c r="AA8816" s="58">
        <v>0</v>
      </c>
      <c r="AB8816" s="58">
        <v>0</v>
      </c>
      <c r="AC8816" s="58">
        <v>0</v>
      </c>
      <c r="AD8816" s="58">
        <v>0</v>
      </c>
      <c r="AE8816" s="58">
        <v>0</v>
      </c>
      <c r="AF8816" s="58">
        <v>0</v>
      </c>
      <c r="AG8816" s="58">
        <v>0</v>
      </c>
      <c r="AH8816" s="58">
        <v>0</v>
      </c>
      <c r="AI8816" s="58">
        <v>0</v>
      </c>
      <c r="AK8816" s="64">
        <f t="shared" si="137"/>
        <v>-2.3547302806497278E-2</v>
      </c>
    </row>
    <row r="8817" spans="1:37" x14ac:dyDescent="0.25">
      <c r="A8817">
        <v>8815</v>
      </c>
      <c r="B8817" s="1">
        <v>1.17E-2</v>
      </c>
      <c r="C8817" s="1">
        <v>1.2584582923484461E-4</v>
      </c>
      <c r="D8817" s="58">
        <v>4.4340761879967348E-2</v>
      </c>
      <c r="E8817" s="58">
        <v>0.13613196512489784</v>
      </c>
      <c r="F8817" s="58">
        <v>8.5414826784262363E-2</v>
      </c>
      <c r="G8817" s="58">
        <v>5.9541005517974789E-2</v>
      </c>
      <c r="H8817" s="58">
        <v>8.3239049868191473E-2</v>
      </c>
      <c r="I8817" s="58">
        <v>1.1329913187713663E-2</v>
      </c>
      <c r="J8817" s="58">
        <v>8.3213273761028592E-2</v>
      </c>
      <c r="K8817" s="58">
        <v>0.12849504226459468</v>
      </c>
      <c r="L8817" s="58">
        <v>0.12286052995565651</v>
      </c>
      <c r="M8817" s="58">
        <v>0.12614659211891469</v>
      </c>
      <c r="N8817" s="58">
        <v>0.11928703953679805</v>
      </c>
      <c r="O8817" s="58">
        <v>0</v>
      </c>
      <c r="P8817" s="58">
        <v>0</v>
      </c>
      <c r="Q8817" s="58">
        <v>0</v>
      </c>
      <c r="R8817" s="58">
        <v>0</v>
      </c>
      <c r="S8817" s="58">
        <v>0</v>
      </c>
      <c r="T8817" s="58">
        <v>0</v>
      </c>
      <c r="U8817" s="58">
        <v>0</v>
      </c>
      <c r="V8817" s="58">
        <v>0</v>
      </c>
      <c r="W8817" s="58">
        <v>0</v>
      </c>
      <c r="X8817" s="58">
        <v>0</v>
      </c>
      <c r="Y8817" s="58">
        <v>0</v>
      </c>
      <c r="Z8817" s="58">
        <v>0</v>
      </c>
      <c r="AA8817" s="58">
        <v>0</v>
      </c>
      <c r="AB8817" s="58">
        <v>0</v>
      </c>
      <c r="AC8817" s="58">
        <v>0</v>
      </c>
      <c r="AD8817" s="58">
        <v>0</v>
      </c>
      <c r="AE8817" s="58">
        <v>0</v>
      </c>
      <c r="AF8817" s="58">
        <v>0</v>
      </c>
      <c r="AG8817" s="58">
        <v>0</v>
      </c>
      <c r="AH8817" s="58">
        <v>0</v>
      </c>
      <c r="AI8817" s="58">
        <v>0</v>
      </c>
      <c r="AK8817" s="64">
        <f t="shared" si="137"/>
        <v>1.0756053780755949E-2</v>
      </c>
    </row>
    <row r="8818" spans="1:37" x14ac:dyDescent="0.25">
      <c r="A8818">
        <v>8816</v>
      </c>
      <c r="B8818" s="1">
        <v>1.12E-2</v>
      </c>
      <c r="C8818" s="1">
        <v>1.1209768645506187E-4</v>
      </c>
      <c r="D8818" s="58">
        <v>0.10979877220013103</v>
      </c>
      <c r="E8818" s="58">
        <v>9.5016072376847505E-2</v>
      </c>
      <c r="F8818" s="58">
        <v>8.2811989084835169E-2</v>
      </c>
      <c r="G8818" s="58">
        <v>0.12425136967679243</v>
      </c>
      <c r="H8818" s="58">
        <v>5.2460111105298531E-2</v>
      </c>
      <c r="I8818" s="58">
        <v>6.6396154333473817E-2</v>
      </c>
      <c r="J8818" s="58">
        <v>9.4652480233058597E-2</v>
      </c>
      <c r="K8818" s="58">
        <v>6.3136382721429782E-2</v>
      </c>
      <c r="L8818" s="58">
        <v>9.2278096012273297E-2</v>
      </c>
      <c r="M8818" s="58">
        <v>0.11929469974060114</v>
      </c>
      <c r="N8818" s="58">
        <v>9.9903872515258771E-2</v>
      </c>
      <c r="O8818" s="58">
        <v>0</v>
      </c>
      <c r="P8818" s="58">
        <v>0</v>
      </c>
      <c r="Q8818" s="58">
        <v>0</v>
      </c>
      <c r="R8818" s="58">
        <v>0</v>
      </c>
      <c r="S8818" s="58">
        <v>0</v>
      </c>
      <c r="T8818" s="58">
        <v>0</v>
      </c>
      <c r="U8818" s="58">
        <v>0</v>
      </c>
      <c r="V8818" s="58">
        <v>0</v>
      </c>
      <c r="W8818" s="58">
        <v>0</v>
      </c>
      <c r="X8818" s="58">
        <v>0</v>
      </c>
      <c r="Y8818" s="58">
        <v>0</v>
      </c>
      <c r="Z8818" s="58">
        <v>0</v>
      </c>
      <c r="AA8818" s="58">
        <v>0</v>
      </c>
      <c r="AB8818" s="58">
        <v>0</v>
      </c>
      <c r="AC8818" s="58">
        <v>0</v>
      </c>
      <c r="AD8818" s="58">
        <v>0</v>
      </c>
      <c r="AE8818" s="58">
        <v>0</v>
      </c>
      <c r="AF8818" s="58">
        <v>0</v>
      </c>
      <c r="AG8818" s="58">
        <v>0</v>
      </c>
      <c r="AH8818" s="58">
        <v>0</v>
      </c>
      <c r="AI8818" s="58">
        <v>0</v>
      </c>
      <c r="AK8818" s="64">
        <f t="shared" si="137"/>
        <v>1.0008722004916239E-2</v>
      </c>
    </row>
    <row r="8819" spans="1:37" x14ac:dyDescent="0.25">
      <c r="A8819">
        <v>8817</v>
      </c>
      <c r="B8819" s="1">
        <v>1.3100000000000001E-2</v>
      </c>
      <c r="C8819" s="1">
        <v>4.1665940128166946E-4</v>
      </c>
      <c r="D8819" s="58">
        <v>0.16451370418416797</v>
      </c>
      <c r="E8819" s="58">
        <v>0.17769417144844366</v>
      </c>
      <c r="F8819" s="58">
        <v>3.8002933554815904E-2</v>
      </c>
      <c r="G8819" s="58">
        <v>8.0312316634410137E-3</v>
      </c>
      <c r="H8819" s="58">
        <v>0.1781287243954339</v>
      </c>
      <c r="I8819" s="58">
        <v>0.10181600290824513</v>
      </c>
      <c r="J8819" s="58">
        <v>7.56154585232717E-2</v>
      </c>
      <c r="K8819" s="58">
        <v>9.9502305258095558E-5</v>
      </c>
      <c r="L8819" s="58">
        <v>0.10428001838896381</v>
      </c>
      <c r="M8819" s="58">
        <v>6.5179037990776428E-2</v>
      </c>
      <c r="N8819" s="58">
        <v>8.663921463718223E-2</v>
      </c>
      <c r="O8819" s="58">
        <v>0</v>
      </c>
      <c r="P8819" s="58">
        <v>0</v>
      </c>
      <c r="Q8819" s="58">
        <v>0</v>
      </c>
      <c r="R8819" s="58">
        <v>0</v>
      </c>
      <c r="S8819" s="58">
        <v>0</v>
      </c>
      <c r="T8819" s="58">
        <v>0</v>
      </c>
      <c r="U8819" s="58">
        <v>0</v>
      </c>
      <c r="V8819" s="58">
        <v>0</v>
      </c>
      <c r="W8819" s="58">
        <v>0</v>
      </c>
      <c r="X8819" s="58">
        <v>0</v>
      </c>
      <c r="Y8819" s="58">
        <v>0</v>
      </c>
      <c r="Z8819" s="58">
        <v>0</v>
      </c>
      <c r="AA8819" s="58">
        <v>0</v>
      </c>
      <c r="AB8819" s="58">
        <v>0</v>
      </c>
      <c r="AC8819" s="58">
        <v>0</v>
      </c>
      <c r="AD8819" s="58">
        <v>0</v>
      </c>
      <c r="AE8819" s="58">
        <v>0</v>
      </c>
      <c r="AF8819" s="58">
        <v>0</v>
      </c>
      <c r="AG8819" s="58">
        <v>0</v>
      </c>
      <c r="AH8819" s="58">
        <v>0</v>
      </c>
      <c r="AI8819" s="58">
        <v>0</v>
      </c>
      <c r="AK8819" s="64">
        <f t="shared" si="137"/>
        <v>3.1806061166539654E-2</v>
      </c>
    </row>
    <row r="8820" spans="1:37" x14ac:dyDescent="0.25">
      <c r="A8820">
        <v>8818</v>
      </c>
      <c r="B8820" s="1">
        <v>1.21E-2</v>
      </c>
      <c r="C8820" s="1">
        <v>3.5349057313708107E-4</v>
      </c>
      <c r="D8820" s="58">
        <v>0.16593991189943691</v>
      </c>
      <c r="E8820" s="58">
        <v>0.14815660955592019</v>
      </c>
      <c r="F8820" s="58">
        <v>1.5990102556425505E-2</v>
      </c>
      <c r="G8820" s="58">
        <v>0.1194547890948023</v>
      </c>
      <c r="H8820" s="58">
        <v>0.14490199780966867</v>
      </c>
      <c r="I8820" s="58">
        <v>6.4132318933945387E-2</v>
      </c>
      <c r="J8820" s="58">
        <v>1.9636293110103693E-2</v>
      </c>
      <c r="K8820" s="58">
        <v>3.0487949235581922E-3</v>
      </c>
      <c r="L8820" s="58">
        <v>5.1203709743484031E-2</v>
      </c>
      <c r="M8820" s="58">
        <v>9.9212393327043139E-2</v>
      </c>
      <c r="N8820" s="58">
        <v>0.16832307904561189</v>
      </c>
      <c r="O8820" s="58">
        <v>0</v>
      </c>
      <c r="P8820" s="58">
        <v>0</v>
      </c>
      <c r="Q8820" s="58">
        <v>0</v>
      </c>
      <c r="R8820" s="58">
        <v>0</v>
      </c>
      <c r="S8820" s="58">
        <v>0</v>
      </c>
      <c r="T8820" s="58">
        <v>0</v>
      </c>
      <c r="U8820" s="58">
        <v>0</v>
      </c>
      <c r="V8820" s="58">
        <v>0</v>
      </c>
      <c r="W8820" s="58">
        <v>0</v>
      </c>
      <c r="X8820" s="58">
        <v>0</v>
      </c>
      <c r="Y8820" s="58">
        <v>0</v>
      </c>
      <c r="Z8820" s="58">
        <v>0</v>
      </c>
      <c r="AA8820" s="58">
        <v>0</v>
      </c>
      <c r="AB8820" s="58">
        <v>0</v>
      </c>
      <c r="AC8820" s="58">
        <v>0</v>
      </c>
      <c r="AD8820" s="58">
        <v>0</v>
      </c>
      <c r="AE8820" s="58">
        <v>0</v>
      </c>
      <c r="AF8820" s="58">
        <v>0</v>
      </c>
      <c r="AG8820" s="58">
        <v>0</v>
      </c>
      <c r="AH8820" s="58">
        <v>0</v>
      </c>
      <c r="AI8820" s="58">
        <v>0</v>
      </c>
      <c r="AK8820" s="64">
        <f t="shared" si="137"/>
        <v>2.9214096953477774E-2</v>
      </c>
    </row>
    <row r="8821" spans="1:37" x14ac:dyDescent="0.25">
      <c r="A8821">
        <v>8819</v>
      </c>
      <c r="B8821" s="1">
        <v>8.9999999999999993E-3</v>
      </c>
      <c r="C8821" s="1">
        <v>-5.8565860614841747E-5</v>
      </c>
      <c r="D8821" s="58">
        <v>0.13835378461766012</v>
      </c>
      <c r="E8821" s="58">
        <v>3.2027774052853043E-2</v>
      </c>
      <c r="F8821" s="58">
        <v>8.1995224630878064E-2</v>
      </c>
      <c r="G8821" s="58">
        <v>2.5629521028871272E-2</v>
      </c>
      <c r="H8821" s="58">
        <v>0.1505551713290752</v>
      </c>
      <c r="I8821" s="58">
        <v>9.6817446593811973E-2</v>
      </c>
      <c r="J8821" s="58">
        <v>1.2879735053136013E-2</v>
      </c>
      <c r="K8821" s="58">
        <v>5.1976108514028764E-2</v>
      </c>
      <c r="L8821" s="58">
        <v>0.12002975107595611</v>
      </c>
      <c r="M8821" s="58">
        <v>0.15660470803377033</v>
      </c>
      <c r="N8821" s="58">
        <v>0.13313077506995918</v>
      </c>
      <c r="O8821" s="58">
        <v>0</v>
      </c>
      <c r="P8821" s="58">
        <v>0</v>
      </c>
      <c r="Q8821" s="58">
        <v>0</v>
      </c>
      <c r="R8821" s="58">
        <v>0</v>
      </c>
      <c r="S8821" s="58">
        <v>0</v>
      </c>
      <c r="T8821" s="58">
        <v>0</v>
      </c>
      <c r="U8821" s="58">
        <v>0</v>
      </c>
      <c r="V8821" s="58">
        <v>0</v>
      </c>
      <c r="W8821" s="58">
        <v>0</v>
      </c>
      <c r="X8821" s="58">
        <v>0</v>
      </c>
      <c r="Y8821" s="58">
        <v>0</v>
      </c>
      <c r="Z8821" s="58">
        <v>0</v>
      </c>
      <c r="AA8821" s="58">
        <v>0</v>
      </c>
      <c r="AB8821" s="58">
        <v>0</v>
      </c>
      <c r="AC8821" s="58">
        <v>0</v>
      </c>
      <c r="AD8821" s="58">
        <v>0</v>
      </c>
      <c r="AE8821" s="58">
        <v>0</v>
      </c>
      <c r="AF8821" s="58">
        <v>0</v>
      </c>
      <c r="AG8821" s="58">
        <v>0</v>
      </c>
      <c r="AH8821" s="58">
        <v>0</v>
      </c>
      <c r="AI8821" s="58">
        <v>0</v>
      </c>
      <c r="AK8821" s="64">
        <f t="shared" si="137"/>
        <v>-6.507317846093528E-3</v>
      </c>
    </row>
    <row r="8822" spans="1:37" x14ac:dyDescent="0.25">
      <c r="A8822">
        <v>8820</v>
      </c>
      <c r="B8822" s="1">
        <v>1.26E-2</v>
      </c>
      <c r="C8822" s="1">
        <v>1.5449270343308839E-4</v>
      </c>
      <c r="D8822" s="58">
        <v>3.5333079148966162E-2</v>
      </c>
      <c r="E8822" s="58">
        <v>0.11039223297910723</v>
      </c>
      <c r="F8822" s="58">
        <v>0.111650000963114</v>
      </c>
      <c r="G8822" s="58">
        <v>0.15018032199214304</v>
      </c>
      <c r="H8822" s="58">
        <v>0.12452816069320452</v>
      </c>
      <c r="I8822" s="58">
        <v>5.0644214481551174E-2</v>
      </c>
      <c r="J8822" s="58">
        <v>0.13325805340423044</v>
      </c>
      <c r="K8822" s="58">
        <v>6.789364360869507E-2</v>
      </c>
      <c r="L8822" s="58">
        <v>7.3141137912515627E-2</v>
      </c>
      <c r="M8822" s="58">
        <v>3.1801739524254816E-2</v>
      </c>
      <c r="N8822" s="58">
        <v>0.11117741529221785</v>
      </c>
      <c r="O8822" s="58">
        <v>0</v>
      </c>
      <c r="P8822" s="58">
        <v>0</v>
      </c>
      <c r="Q8822" s="58">
        <v>0</v>
      </c>
      <c r="R8822" s="58">
        <v>0</v>
      </c>
      <c r="S8822" s="58">
        <v>0</v>
      </c>
      <c r="T8822" s="58">
        <v>0</v>
      </c>
      <c r="U8822" s="58">
        <v>0</v>
      </c>
      <c r="V8822" s="58">
        <v>0</v>
      </c>
      <c r="W8822" s="58">
        <v>0</v>
      </c>
      <c r="X8822" s="58">
        <v>0</v>
      </c>
      <c r="Y8822" s="58">
        <v>0</v>
      </c>
      <c r="Z8822" s="58">
        <v>0</v>
      </c>
      <c r="AA8822" s="58">
        <v>0</v>
      </c>
      <c r="AB8822" s="58">
        <v>0</v>
      </c>
      <c r="AC8822" s="58">
        <v>0</v>
      </c>
      <c r="AD8822" s="58">
        <v>0</v>
      </c>
      <c r="AE8822" s="58">
        <v>0</v>
      </c>
      <c r="AF8822" s="58">
        <v>0</v>
      </c>
      <c r="AG8822" s="58">
        <v>0</v>
      </c>
      <c r="AH8822" s="58">
        <v>0</v>
      </c>
      <c r="AI8822" s="58">
        <v>0</v>
      </c>
      <c r="AK8822" s="64">
        <f t="shared" si="137"/>
        <v>1.2261325669292729E-2</v>
      </c>
    </row>
    <row r="8823" spans="1:37" x14ac:dyDescent="0.25">
      <c r="A8823">
        <v>8821</v>
      </c>
      <c r="B8823" s="1">
        <v>1.6199999999999999E-2</v>
      </c>
      <c r="C8823" s="1">
        <v>5.1237299629099578E-5</v>
      </c>
      <c r="D8823" s="58">
        <v>1.099709134360966E-2</v>
      </c>
      <c r="E8823" s="58">
        <v>0.17374707208502588</v>
      </c>
      <c r="F8823" s="58">
        <v>5.1569986001634233E-2</v>
      </c>
      <c r="G8823" s="58">
        <v>0.16080158513513923</v>
      </c>
      <c r="H8823" s="58">
        <v>0.12106633670532826</v>
      </c>
      <c r="I8823" s="58">
        <v>2.2963298430532946E-2</v>
      </c>
      <c r="J8823" s="58">
        <v>0.14744541925807603</v>
      </c>
      <c r="K8823" s="58">
        <v>0.21389199348464796</v>
      </c>
      <c r="L8823" s="58">
        <v>8.3959908176622161E-2</v>
      </c>
      <c r="M8823" s="58">
        <v>2.8244567783050692E-3</v>
      </c>
      <c r="N8823" s="58">
        <v>1.0732852601078488E-2</v>
      </c>
      <c r="O8823" s="58">
        <v>0</v>
      </c>
      <c r="P8823" s="58">
        <v>0</v>
      </c>
      <c r="Q8823" s="58">
        <v>0</v>
      </c>
      <c r="R8823" s="58">
        <v>0</v>
      </c>
      <c r="S8823" s="58">
        <v>0</v>
      </c>
      <c r="T8823" s="58">
        <v>0</v>
      </c>
      <c r="U8823" s="58">
        <v>0</v>
      </c>
      <c r="V8823" s="58">
        <v>0</v>
      </c>
      <c r="W8823" s="58">
        <v>0</v>
      </c>
      <c r="X8823" s="58">
        <v>0</v>
      </c>
      <c r="Y8823" s="58">
        <v>0</v>
      </c>
      <c r="Z8823" s="58">
        <v>0</v>
      </c>
      <c r="AA8823" s="58">
        <v>0</v>
      </c>
      <c r="AB8823" s="58">
        <v>0</v>
      </c>
      <c r="AC8823" s="58">
        <v>0</v>
      </c>
      <c r="AD8823" s="58">
        <v>0</v>
      </c>
      <c r="AE8823" s="58">
        <v>0</v>
      </c>
      <c r="AF8823" s="58">
        <v>0</v>
      </c>
      <c r="AG8823" s="58">
        <v>0</v>
      </c>
      <c r="AH8823" s="58">
        <v>0</v>
      </c>
      <c r="AI8823" s="58">
        <v>0</v>
      </c>
      <c r="AK8823" s="64">
        <f t="shared" si="137"/>
        <v>3.1627962734012086E-3</v>
      </c>
    </row>
    <row r="8824" spans="1:37" x14ac:dyDescent="0.25">
      <c r="A8824">
        <v>8822</v>
      </c>
      <c r="B8824" s="1">
        <v>1.2500000000000001E-2</v>
      </c>
      <c r="C8824" s="1">
        <v>1.8138084167663667E-4</v>
      </c>
      <c r="D8824" s="58">
        <v>1.2154220580545149E-2</v>
      </c>
      <c r="E8824" s="58">
        <v>0.15477280095065102</v>
      </c>
      <c r="F8824" s="58">
        <v>0.19151000955823982</v>
      </c>
      <c r="G8824" s="58">
        <v>5.6200228671991738E-2</v>
      </c>
      <c r="H8824" s="58">
        <v>0.11690468946807564</v>
      </c>
      <c r="I8824" s="58">
        <v>2.0108915411792595E-2</v>
      </c>
      <c r="J8824" s="58">
        <v>0.11366860462278666</v>
      </c>
      <c r="K8824" s="58">
        <v>6.0000522150166186E-2</v>
      </c>
      <c r="L8824" s="58">
        <v>0.10747302515129183</v>
      </c>
      <c r="M8824" s="58">
        <v>0.11806467184743807</v>
      </c>
      <c r="N8824" s="58">
        <v>4.9142311587021467E-2</v>
      </c>
      <c r="O8824" s="58">
        <v>0</v>
      </c>
      <c r="P8824" s="58">
        <v>0</v>
      </c>
      <c r="Q8824" s="58">
        <v>0</v>
      </c>
      <c r="R8824" s="58">
        <v>0</v>
      </c>
      <c r="S8824" s="58">
        <v>0</v>
      </c>
      <c r="T8824" s="58">
        <v>0</v>
      </c>
      <c r="U8824" s="58">
        <v>0</v>
      </c>
      <c r="V8824" s="58">
        <v>0</v>
      </c>
      <c r="W8824" s="58">
        <v>0</v>
      </c>
      <c r="X8824" s="58">
        <v>0</v>
      </c>
      <c r="Y8824" s="58">
        <v>0</v>
      </c>
      <c r="Z8824" s="58">
        <v>0</v>
      </c>
      <c r="AA8824" s="58">
        <v>0</v>
      </c>
      <c r="AB8824" s="58">
        <v>0</v>
      </c>
      <c r="AC8824" s="58">
        <v>0</v>
      </c>
      <c r="AD8824" s="58">
        <v>0</v>
      </c>
      <c r="AE8824" s="58">
        <v>0</v>
      </c>
      <c r="AF8824" s="58">
        <v>0</v>
      </c>
      <c r="AG8824" s="58">
        <v>0</v>
      </c>
      <c r="AH8824" s="58">
        <v>0</v>
      </c>
      <c r="AI8824" s="58">
        <v>0</v>
      </c>
      <c r="AK8824" s="64">
        <f t="shared" si="137"/>
        <v>1.4510467334130934E-2</v>
      </c>
    </row>
    <row r="8825" spans="1:37" x14ac:dyDescent="0.25">
      <c r="A8825">
        <v>8823</v>
      </c>
      <c r="B8825" s="1">
        <v>1.11E-2</v>
      </c>
      <c r="C8825" s="1">
        <v>-1.6752680131113402E-4</v>
      </c>
      <c r="D8825" s="58">
        <v>6.9587474247000916E-2</v>
      </c>
      <c r="E8825" s="58">
        <v>6.183272299689227E-2</v>
      </c>
      <c r="F8825" s="58">
        <v>0.14897981313391362</v>
      </c>
      <c r="G8825" s="58">
        <v>7.0247439589787093E-4</v>
      </c>
      <c r="H8825" s="58">
        <v>0.18221410142433972</v>
      </c>
      <c r="I8825" s="58">
        <v>6.518221625852251E-2</v>
      </c>
      <c r="J8825" s="58">
        <v>6.865378610092325E-2</v>
      </c>
      <c r="K8825" s="58">
        <v>0.12268992202951402</v>
      </c>
      <c r="L8825" s="58">
        <v>9.3328212329462146E-2</v>
      </c>
      <c r="M8825" s="58">
        <v>3.0250033801072301E-2</v>
      </c>
      <c r="N8825" s="58">
        <v>0.15657924328246159</v>
      </c>
      <c r="O8825" s="58">
        <v>0</v>
      </c>
      <c r="P8825" s="58">
        <v>0</v>
      </c>
      <c r="Q8825" s="58">
        <v>0</v>
      </c>
      <c r="R8825" s="58">
        <v>0</v>
      </c>
      <c r="S8825" s="58">
        <v>0</v>
      </c>
      <c r="T8825" s="58">
        <v>0</v>
      </c>
      <c r="U8825" s="58">
        <v>0</v>
      </c>
      <c r="V8825" s="58">
        <v>0</v>
      </c>
      <c r="W8825" s="58">
        <v>0</v>
      </c>
      <c r="X8825" s="58">
        <v>0</v>
      </c>
      <c r="Y8825" s="58">
        <v>0</v>
      </c>
      <c r="Z8825" s="58">
        <v>0</v>
      </c>
      <c r="AA8825" s="58">
        <v>0</v>
      </c>
      <c r="AB8825" s="58">
        <v>0</v>
      </c>
      <c r="AC8825" s="58">
        <v>0</v>
      </c>
      <c r="AD8825" s="58">
        <v>0</v>
      </c>
      <c r="AE8825" s="58">
        <v>0</v>
      </c>
      <c r="AF8825" s="58">
        <v>0</v>
      </c>
      <c r="AG8825" s="58">
        <v>0</v>
      </c>
      <c r="AH8825" s="58">
        <v>0</v>
      </c>
      <c r="AI8825" s="58">
        <v>0</v>
      </c>
      <c r="AK8825" s="64">
        <f t="shared" si="137"/>
        <v>-1.5092504622624686E-2</v>
      </c>
    </row>
    <row r="8826" spans="1:37" x14ac:dyDescent="0.25">
      <c r="A8826">
        <v>8824</v>
      </c>
      <c r="B8826" s="1">
        <v>1.15E-2</v>
      </c>
      <c r="C8826" s="1">
        <v>-2.2043469444498997E-4</v>
      </c>
      <c r="D8826" s="58">
        <v>3.3441241981235416E-2</v>
      </c>
      <c r="E8826" s="58">
        <v>2.548069993728435E-2</v>
      </c>
      <c r="F8826" s="58">
        <v>0.19269733613695969</v>
      </c>
      <c r="G8826" s="58">
        <v>2.4674182452238118E-2</v>
      </c>
      <c r="H8826" s="58">
        <v>8.6277639404914341E-2</v>
      </c>
      <c r="I8826" s="58">
        <v>8.6722833490497794E-2</v>
      </c>
      <c r="J8826" s="58">
        <v>0.1810433874538582</v>
      </c>
      <c r="K8826" s="58">
        <v>0.13078169894125036</v>
      </c>
      <c r="L8826" s="58">
        <v>0.15911126664031938</v>
      </c>
      <c r="M8826" s="58">
        <v>7.0114921893867435E-2</v>
      </c>
      <c r="N8826" s="58">
        <v>9.6547916675750033E-3</v>
      </c>
      <c r="O8826" s="58">
        <v>0</v>
      </c>
      <c r="P8826" s="58">
        <v>0</v>
      </c>
      <c r="Q8826" s="58">
        <v>0</v>
      </c>
      <c r="R8826" s="58">
        <v>0</v>
      </c>
      <c r="S8826" s="58">
        <v>0</v>
      </c>
      <c r="T8826" s="58">
        <v>0</v>
      </c>
      <c r="U8826" s="58">
        <v>0</v>
      </c>
      <c r="V8826" s="58">
        <v>0</v>
      </c>
      <c r="W8826" s="58">
        <v>0</v>
      </c>
      <c r="X8826" s="58">
        <v>0</v>
      </c>
      <c r="Y8826" s="58">
        <v>0</v>
      </c>
      <c r="Z8826" s="58">
        <v>0</v>
      </c>
      <c r="AA8826" s="58">
        <v>0</v>
      </c>
      <c r="AB8826" s="58">
        <v>0</v>
      </c>
      <c r="AC8826" s="58">
        <v>0</v>
      </c>
      <c r="AD8826" s="58">
        <v>0</v>
      </c>
      <c r="AE8826" s="58">
        <v>0</v>
      </c>
      <c r="AF8826" s="58">
        <v>0</v>
      </c>
      <c r="AG8826" s="58">
        <v>0</v>
      </c>
      <c r="AH8826" s="58">
        <v>0</v>
      </c>
      <c r="AI8826" s="58">
        <v>0</v>
      </c>
      <c r="AK8826" s="64">
        <f t="shared" si="137"/>
        <v>-1.9168234299564345E-2</v>
      </c>
    </row>
    <row r="8827" spans="1:37" x14ac:dyDescent="0.25">
      <c r="A8827">
        <v>8825</v>
      </c>
      <c r="B8827" s="1">
        <v>1.12E-2</v>
      </c>
      <c r="C8827" s="1">
        <v>-3.1624598317155002E-4</v>
      </c>
      <c r="D8827" s="58">
        <v>4.5979876279378445E-3</v>
      </c>
      <c r="E8827" s="58">
        <v>5.0612743476785446E-2</v>
      </c>
      <c r="F8827" s="58">
        <v>0.1649378201968921</v>
      </c>
      <c r="G8827" s="58">
        <v>3.8540214409484713E-2</v>
      </c>
      <c r="H8827" s="58">
        <v>6.1056965897093383E-2</v>
      </c>
      <c r="I8827" s="58">
        <v>4.6651046854320782E-2</v>
      </c>
      <c r="J8827" s="58">
        <v>6.5647852228972278E-2</v>
      </c>
      <c r="K8827" s="58">
        <v>0.19093738776813463</v>
      </c>
      <c r="L8827" s="58">
        <v>0.12022894807579441</v>
      </c>
      <c r="M8827" s="58">
        <v>0.10739813249241996</v>
      </c>
      <c r="N8827" s="58">
        <v>0.14939090097216437</v>
      </c>
      <c r="O8827" s="58">
        <v>0</v>
      </c>
      <c r="P8827" s="58">
        <v>0</v>
      </c>
      <c r="Q8827" s="58">
        <v>0</v>
      </c>
      <c r="R8827" s="58">
        <v>0</v>
      </c>
      <c r="S8827" s="58">
        <v>0</v>
      </c>
      <c r="T8827" s="58">
        <v>0</v>
      </c>
      <c r="U8827" s="58">
        <v>0</v>
      </c>
      <c r="V8827" s="58">
        <v>0</v>
      </c>
      <c r="W8827" s="58">
        <v>0</v>
      </c>
      <c r="X8827" s="58">
        <v>0</v>
      </c>
      <c r="Y8827" s="58">
        <v>0</v>
      </c>
      <c r="Z8827" s="58">
        <v>0</v>
      </c>
      <c r="AA8827" s="58">
        <v>0</v>
      </c>
      <c r="AB8827" s="58">
        <v>0</v>
      </c>
      <c r="AC8827" s="58">
        <v>0</v>
      </c>
      <c r="AD8827" s="58">
        <v>0</v>
      </c>
      <c r="AE8827" s="58">
        <v>0</v>
      </c>
      <c r="AF8827" s="58">
        <v>0</v>
      </c>
      <c r="AG8827" s="58">
        <v>0</v>
      </c>
      <c r="AH8827" s="58">
        <v>0</v>
      </c>
      <c r="AI8827" s="58">
        <v>0</v>
      </c>
      <c r="AK8827" s="64">
        <f t="shared" si="137"/>
        <v>-2.8236248497459825E-2</v>
      </c>
    </row>
    <row r="8828" spans="1:37" x14ac:dyDescent="0.25">
      <c r="A8828">
        <v>8826</v>
      </c>
      <c r="B8828" s="1">
        <v>1.0699999999999999E-2</v>
      </c>
      <c r="C8828" s="1">
        <v>1.4198908771017053E-4</v>
      </c>
      <c r="D8828" s="58">
        <v>4.729672218956131E-2</v>
      </c>
      <c r="E8828" s="58">
        <v>5.147990271617655E-2</v>
      </c>
      <c r="F8828" s="58">
        <v>5.5814087691763763E-2</v>
      </c>
      <c r="G8828" s="58">
        <v>9.0074666860431141E-2</v>
      </c>
      <c r="H8828" s="58">
        <v>0.12709793129605931</v>
      </c>
      <c r="I8828" s="58">
        <v>0.15141165533056963</v>
      </c>
      <c r="J8828" s="58">
        <v>0.12090187659579119</v>
      </c>
      <c r="K8828" s="58">
        <v>2.5554591021904216E-2</v>
      </c>
      <c r="L8828" s="58">
        <v>0.1053979718659165</v>
      </c>
      <c r="M8828" s="58">
        <v>2.5525617233301434E-2</v>
      </c>
      <c r="N8828" s="58">
        <v>0.19944497719852486</v>
      </c>
      <c r="O8828" s="58">
        <v>0</v>
      </c>
      <c r="P8828" s="58">
        <v>0</v>
      </c>
      <c r="Q8828" s="58">
        <v>0</v>
      </c>
      <c r="R8828" s="58">
        <v>0</v>
      </c>
      <c r="S8828" s="58">
        <v>0</v>
      </c>
      <c r="T8828" s="58">
        <v>0</v>
      </c>
      <c r="U8828" s="58">
        <v>0</v>
      </c>
      <c r="V8828" s="58">
        <v>0</v>
      </c>
      <c r="W8828" s="58">
        <v>0</v>
      </c>
      <c r="X8828" s="58">
        <v>0</v>
      </c>
      <c r="Y8828" s="58">
        <v>0</v>
      </c>
      <c r="Z8828" s="58">
        <v>0</v>
      </c>
      <c r="AA8828" s="58">
        <v>0</v>
      </c>
      <c r="AB8828" s="58">
        <v>0</v>
      </c>
      <c r="AC8828" s="58">
        <v>0</v>
      </c>
      <c r="AD8828" s="58">
        <v>0</v>
      </c>
      <c r="AE8828" s="58">
        <v>0</v>
      </c>
      <c r="AF8828" s="58">
        <v>0</v>
      </c>
      <c r="AG8828" s="58">
        <v>0</v>
      </c>
      <c r="AH8828" s="58">
        <v>0</v>
      </c>
      <c r="AI8828" s="58">
        <v>0</v>
      </c>
      <c r="AK8828" s="64">
        <f t="shared" si="137"/>
        <v>1.3270008197212199E-2</v>
      </c>
    </row>
    <row r="8829" spans="1:37" x14ac:dyDescent="0.25">
      <c r="A8829">
        <v>8827</v>
      </c>
      <c r="B8829" s="1">
        <v>1.3899999999999999E-2</v>
      </c>
      <c r="C8829" s="1">
        <v>1.1974651595459456E-4</v>
      </c>
      <c r="D8829" s="58">
        <v>3.2492139994357482E-2</v>
      </c>
      <c r="E8829" s="58">
        <v>0.15180112854290986</v>
      </c>
      <c r="F8829" s="58">
        <v>0.11870520683479678</v>
      </c>
      <c r="G8829" s="58">
        <v>7.3942705855617213E-2</v>
      </c>
      <c r="H8829" s="58">
        <v>7.7274468912005595E-2</v>
      </c>
      <c r="I8829" s="58">
        <v>0.15709420930037038</v>
      </c>
      <c r="J8829" s="58">
        <v>0.10892356666248836</v>
      </c>
      <c r="K8829" s="58">
        <v>8.383970152181687E-2</v>
      </c>
      <c r="L8829" s="58">
        <v>0.15489024672099352</v>
      </c>
      <c r="M8829" s="58">
        <v>1.2648730808654852E-2</v>
      </c>
      <c r="N8829" s="58">
        <v>2.8387894845988991E-2</v>
      </c>
      <c r="O8829" s="58">
        <v>0</v>
      </c>
      <c r="P8829" s="58">
        <v>0</v>
      </c>
      <c r="Q8829" s="58">
        <v>0</v>
      </c>
      <c r="R8829" s="58">
        <v>0</v>
      </c>
      <c r="S8829" s="58">
        <v>0</v>
      </c>
      <c r="T8829" s="58">
        <v>0</v>
      </c>
      <c r="U8829" s="58">
        <v>0</v>
      </c>
      <c r="V8829" s="58">
        <v>0</v>
      </c>
      <c r="W8829" s="58">
        <v>0</v>
      </c>
      <c r="X8829" s="58">
        <v>0</v>
      </c>
      <c r="Y8829" s="58">
        <v>0</v>
      </c>
      <c r="Z8829" s="58">
        <v>0</v>
      </c>
      <c r="AA8829" s="58">
        <v>0</v>
      </c>
      <c r="AB8829" s="58">
        <v>0</v>
      </c>
      <c r="AC8829" s="58">
        <v>0</v>
      </c>
      <c r="AD8829" s="58">
        <v>0</v>
      </c>
      <c r="AE8829" s="58">
        <v>0</v>
      </c>
      <c r="AF8829" s="58">
        <v>0</v>
      </c>
      <c r="AG8829" s="58">
        <v>0</v>
      </c>
      <c r="AH8829" s="58">
        <v>0</v>
      </c>
      <c r="AI8829" s="58">
        <v>0</v>
      </c>
      <c r="AK8829" s="64">
        <f t="shared" si="137"/>
        <v>8.6148572629204719E-3</v>
      </c>
    </row>
    <row r="8830" spans="1:37" x14ac:dyDescent="0.25">
      <c r="A8830">
        <v>8828</v>
      </c>
      <c r="B8830" s="1">
        <v>1.46E-2</v>
      </c>
      <c r="C8830" s="1">
        <v>1.4199734727853727E-4</v>
      </c>
      <c r="D8830" s="58">
        <v>0.11654848989307987</v>
      </c>
      <c r="E8830" s="58">
        <v>0.19030746759602007</v>
      </c>
      <c r="F8830" s="58">
        <v>0.15429633128615597</v>
      </c>
      <c r="G8830" s="58">
        <v>2.4055052683054357E-2</v>
      </c>
      <c r="H8830" s="58">
        <v>0.17807990286671177</v>
      </c>
      <c r="I8830" s="58">
        <v>3.3140848455751097E-2</v>
      </c>
      <c r="J8830" s="58">
        <v>9.2929522934923778E-2</v>
      </c>
      <c r="K8830" s="58">
        <v>7.070308068264855E-2</v>
      </c>
      <c r="L8830" s="58">
        <v>2.207896896856301E-3</v>
      </c>
      <c r="M8830" s="58">
        <v>3.7053786630305584E-2</v>
      </c>
      <c r="N8830" s="58">
        <v>0.1006776200744928</v>
      </c>
      <c r="O8830" s="58">
        <v>0</v>
      </c>
      <c r="P8830" s="58">
        <v>0</v>
      </c>
      <c r="Q8830" s="58">
        <v>0</v>
      </c>
      <c r="R8830" s="58">
        <v>0</v>
      </c>
      <c r="S8830" s="58">
        <v>0</v>
      </c>
      <c r="T8830" s="58">
        <v>0</v>
      </c>
      <c r="U8830" s="58">
        <v>0</v>
      </c>
      <c r="V8830" s="58">
        <v>0</v>
      </c>
      <c r="W8830" s="58">
        <v>0</v>
      </c>
      <c r="X8830" s="58">
        <v>0</v>
      </c>
      <c r="Y8830" s="58">
        <v>0</v>
      </c>
      <c r="Z8830" s="58">
        <v>0</v>
      </c>
      <c r="AA8830" s="58">
        <v>0</v>
      </c>
      <c r="AB8830" s="58">
        <v>0</v>
      </c>
      <c r="AC8830" s="58">
        <v>0</v>
      </c>
      <c r="AD8830" s="58">
        <v>0</v>
      </c>
      <c r="AE8830" s="58">
        <v>0</v>
      </c>
      <c r="AF8830" s="58">
        <v>0</v>
      </c>
      <c r="AG8830" s="58">
        <v>0</v>
      </c>
      <c r="AH8830" s="58">
        <v>0</v>
      </c>
      <c r="AI8830" s="58">
        <v>0</v>
      </c>
      <c r="AK8830" s="64">
        <f t="shared" si="137"/>
        <v>9.7258457040094014E-3</v>
      </c>
    </row>
    <row r="8831" spans="1:37" x14ac:dyDescent="0.25">
      <c r="A8831">
        <v>8829</v>
      </c>
      <c r="B8831" s="1">
        <v>1.55E-2</v>
      </c>
      <c r="C8831" s="1">
        <v>-1.1676079886468103E-4</v>
      </c>
      <c r="D8831" s="58">
        <v>5.627367026030565E-2</v>
      </c>
      <c r="E8831" s="58">
        <v>0.1747353656910286</v>
      </c>
      <c r="F8831" s="58">
        <v>0.10681819858551668</v>
      </c>
      <c r="G8831" s="58">
        <v>0.13882975600655056</v>
      </c>
      <c r="H8831" s="58">
        <v>0.13785889252468492</v>
      </c>
      <c r="I8831" s="58">
        <v>7.9784095903560517E-2</v>
      </c>
      <c r="J8831" s="58">
        <v>1.1226300933469142E-2</v>
      </c>
      <c r="K8831" s="58">
        <v>0.1617231615915404</v>
      </c>
      <c r="L8831" s="58">
        <v>1.0472839852375763E-2</v>
      </c>
      <c r="M8831" s="58">
        <v>5.6316304059350258E-2</v>
      </c>
      <c r="N8831" s="58">
        <v>6.5961414591617473E-2</v>
      </c>
      <c r="O8831" s="58">
        <v>0</v>
      </c>
      <c r="P8831" s="58">
        <v>0</v>
      </c>
      <c r="Q8831" s="58">
        <v>0</v>
      </c>
      <c r="R8831" s="58">
        <v>0</v>
      </c>
      <c r="S8831" s="58">
        <v>0</v>
      </c>
      <c r="T8831" s="58">
        <v>0</v>
      </c>
      <c r="U8831" s="58">
        <v>0</v>
      </c>
      <c r="V8831" s="58">
        <v>0</v>
      </c>
      <c r="W8831" s="58">
        <v>0</v>
      </c>
      <c r="X8831" s="58">
        <v>0</v>
      </c>
      <c r="Y8831" s="58">
        <v>0</v>
      </c>
      <c r="Z8831" s="58">
        <v>0</v>
      </c>
      <c r="AA8831" s="58">
        <v>0</v>
      </c>
      <c r="AB8831" s="58">
        <v>0</v>
      </c>
      <c r="AC8831" s="58">
        <v>0</v>
      </c>
      <c r="AD8831" s="58">
        <v>0</v>
      </c>
      <c r="AE8831" s="58">
        <v>0</v>
      </c>
      <c r="AF8831" s="58">
        <v>0</v>
      </c>
      <c r="AG8831" s="58">
        <v>0</v>
      </c>
      <c r="AH8831" s="58">
        <v>0</v>
      </c>
      <c r="AI8831" s="58">
        <v>0</v>
      </c>
      <c r="AK8831" s="64">
        <f t="shared" si="137"/>
        <v>-7.5329547654632923E-3</v>
      </c>
    </row>
    <row r="8832" spans="1:37" x14ac:dyDescent="0.25">
      <c r="A8832">
        <v>8830</v>
      </c>
      <c r="B8832" s="1">
        <v>1.17E-2</v>
      </c>
      <c r="C8832" s="1">
        <v>-7.1216088526074048E-5</v>
      </c>
      <c r="D8832" s="58">
        <v>0.1130383465634494</v>
      </c>
      <c r="E8832" s="58">
        <v>7.4148827619175503E-2</v>
      </c>
      <c r="F8832" s="58">
        <v>6.1217412033690785E-2</v>
      </c>
      <c r="G8832" s="58">
        <v>9.2846028158019678E-2</v>
      </c>
      <c r="H8832" s="58">
        <v>0.10177921029065946</v>
      </c>
      <c r="I8832" s="58">
        <v>9.0353367632106454E-2</v>
      </c>
      <c r="J8832" s="58">
        <v>9.5503914936573911E-2</v>
      </c>
      <c r="K8832" s="58">
        <v>0.11573427933660679</v>
      </c>
      <c r="L8832" s="58">
        <v>7.263953672074544E-2</v>
      </c>
      <c r="M8832" s="58">
        <v>0.11378802407757352</v>
      </c>
      <c r="N8832" s="58">
        <v>6.8951052631399182E-2</v>
      </c>
      <c r="O8832" s="58">
        <v>0</v>
      </c>
      <c r="P8832" s="58">
        <v>0</v>
      </c>
      <c r="Q8832" s="58">
        <v>0</v>
      </c>
      <c r="R8832" s="58">
        <v>0</v>
      </c>
      <c r="S8832" s="58">
        <v>0</v>
      </c>
      <c r="T8832" s="58">
        <v>0</v>
      </c>
      <c r="U8832" s="58">
        <v>0</v>
      </c>
      <c r="V8832" s="58">
        <v>0</v>
      </c>
      <c r="W8832" s="58">
        <v>0</v>
      </c>
      <c r="X8832" s="58">
        <v>0</v>
      </c>
      <c r="Y8832" s="58">
        <v>0</v>
      </c>
      <c r="Z8832" s="58">
        <v>0</v>
      </c>
      <c r="AA8832" s="58">
        <v>0</v>
      </c>
      <c r="AB8832" s="58">
        <v>0</v>
      </c>
      <c r="AC8832" s="58">
        <v>0</v>
      </c>
      <c r="AD8832" s="58">
        <v>0</v>
      </c>
      <c r="AE8832" s="58">
        <v>0</v>
      </c>
      <c r="AF8832" s="58">
        <v>0</v>
      </c>
      <c r="AG8832" s="58">
        <v>0</v>
      </c>
      <c r="AH8832" s="58">
        <v>0</v>
      </c>
      <c r="AI8832" s="58">
        <v>0</v>
      </c>
      <c r="AK8832" s="64">
        <f t="shared" si="137"/>
        <v>-6.086845173168722E-3</v>
      </c>
    </row>
    <row r="8833" spans="1:37" x14ac:dyDescent="0.25">
      <c r="A8833">
        <v>8831</v>
      </c>
      <c r="B8833" s="1">
        <v>1.1299999999999999E-2</v>
      </c>
      <c r="C8833" s="1">
        <v>-3.4825641912237067E-4</v>
      </c>
      <c r="D8833" s="58">
        <v>4.7402967818600129E-2</v>
      </c>
      <c r="E8833" s="58">
        <v>2.0797052712167672E-2</v>
      </c>
      <c r="F8833" s="58">
        <v>0.15954106044399469</v>
      </c>
      <c r="G8833" s="58">
        <v>0.14552542279317401</v>
      </c>
      <c r="H8833" s="58">
        <v>8.7384984284258158E-2</v>
      </c>
      <c r="I8833" s="58">
        <v>8.4086121861052326E-2</v>
      </c>
      <c r="J8833" s="58">
        <v>4.6326404342404162E-2</v>
      </c>
      <c r="K8833" s="58">
        <v>0.11906894725306955</v>
      </c>
      <c r="L8833" s="58">
        <v>7.7152026125917204E-3</v>
      </c>
      <c r="M8833" s="58">
        <v>0.11645541808074748</v>
      </c>
      <c r="N8833" s="58">
        <v>0.1656964177979402</v>
      </c>
      <c r="O8833" s="58">
        <v>0</v>
      </c>
      <c r="P8833" s="58">
        <v>0</v>
      </c>
      <c r="Q8833" s="58">
        <v>0</v>
      </c>
      <c r="R8833" s="58">
        <v>0</v>
      </c>
      <c r="S8833" s="58">
        <v>0</v>
      </c>
      <c r="T8833" s="58">
        <v>0</v>
      </c>
      <c r="U8833" s="58">
        <v>0</v>
      </c>
      <c r="V8833" s="58">
        <v>0</v>
      </c>
      <c r="W8833" s="58">
        <v>0</v>
      </c>
      <c r="X8833" s="58">
        <v>0</v>
      </c>
      <c r="Y8833" s="58">
        <v>0</v>
      </c>
      <c r="Z8833" s="58">
        <v>0</v>
      </c>
      <c r="AA8833" s="58">
        <v>0</v>
      </c>
      <c r="AB8833" s="58">
        <v>0</v>
      </c>
      <c r="AC8833" s="58">
        <v>0</v>
      </c>
      <c r="AD8833" s="58">
        <v>0</v>
      </c>
      <c r="AE8833" s="58">
        <v>0</v>
      </c>
      <c r="AF8833" s="58">
        <v>0</v>
      </c>
      <c r="AG8833" s="58">
        <v>0</v>
      </c>
      <c r="AH8833" s="58">
        <v>0</v>
      </c>
      <c r="AI8833" s="58">
        <v>0</v>
      </c>
      <c r="AK8833" s="64">
        <f t="shared" si="137"/>
        <v>-3.0819152134723072E-2</v>
      </c>
    </row>
    <row r="8834" spans="1:37" x14ac:dyDescent="0.25">
      <c r="A8834">
        <v>8832</v>
      </c>
      <c r="B8834" s="1">
        <v>9.4999999999999998E-3</v>
      </c>
      <c r="C8834" s="1">
        <v>1.0841781537513751E-4</v>
      </c>
      <c r="D8834" s="58">
        <v>1.4912071480157213E-2</v>
      </c>
      <c r="E8834" s="58">
        <v>7.3021783916470559E-2</v>
      </c>
      <c r="F8834" s="58">
        <v>0.13444169758206131</v>
      </c>
      <c r="G8834" s="58">
        <v>4.6162156309706721E-2</v>
      </c>
      <c r="H8834" s="58">
        <v>6.3533482915392736E-2</v>
      </c>
      <c r="I8834" s="58">
        <v>1.2565175073376841E-2</v>
      </c>
      <c r="J8834" s="58">
        <v>0.11974052770848606</v>
      </c>
      <c r="K8834" s="58">
        <v>8.5945814556084812E-2</v>
      </c>
      <c r="L8834" s="58">
        <v>0.15889052798063977</v>
      </c>
      <c r="M8834" s="58">
        <v>0.13624757152701528</v>
      </c>
      <c r="N8834" s="58">
        <v>0.15453919095060856</v>
      </c>
      <c r="O8834" s="58">
        <v>0</v>
      </c>
      <c r="P8834" s="58">
        <v>0</v>
      </c>
      <c r="Q8834" s="58">
        <v>0</v>
      </c>
      <c r="R8834" s="58">
        <v>0</v>
      </c>
      <c r="S8834" s="58">
        <v>0</v>
      </c>
      <c r="T8834" s="58">
        <v>0</v>
      </c>
      <c r="U8834" s="58">
        <v>0</v>
      </c>
      <c r="V8834" s="58">
        <v>0</v>
      </c>
      <c r="W8834" s="58">
        <v>0</v>
      </c>
      <c r="X8834" s="58">
        <v>0</v>
      </c>
      <c r="Y8834" s="58">
        <v>0</v>
      </c>
      <c r="Z8834" s="58">
        <v>0</v>
      </c>
      <c r="AA8834" s="58">
        <v>0</v>
      </c>
      <c r="AB8834" s="58">
        <v>0</v>
      </c>
      <c r="AC8834" s="58">
        <v>0</v>
      </c>
      <c r="AD8834" s="58">
        <v>0</v>
      </c>
      <c r="AE8834" s="58">
        <v>0</v>
      </c>
      <c r="AF8834" s="58">
        <v>0</v>
      </c>
      <c r="AG8834" s="58">
        <v>0</v>
      </c>
      <c r="AH8834" s="58">
        <v>0</v>
      </c>
      <c r="AI8834" s="58">
        <v>0</v>
      </c>
      <c r="AK8834" s="64">
        <f t="shared" si="137"/>
        <v>1.1412401618435528E-2</v>
      </c>
    </row>
    <row r="8835" spans="1:37" x14ac:dyDescent="0.25">
      <c r="A8835">
        <v>8833</v>
      </c>
      <c r="B8835" s="1">
        <v>1.0699999999999999E-2</v>
      </c>
      <c r="C8835" s="1">
        <v>-6.4717947577953464E-5</v>
      </c>
      <c r="D8835" s="58">
        <v>0.11879382253174173</v>
      </c>
      <c r="E8835" s="58">
        <v>6.9889701334160975E-2</v>
      </c>
      <c r="F8835" s="58">
        <v>0.17856831249522145</v>
      </c>
      <c r="G8835" s="58">
        <v>9.0315125243397187E-2</v>
      </c>
      <c r="H8835" s="58">
        <v>0.14190740662867438</v>
      </c>
      <c r="I8835" s="58">
        <v>6.5434107559329824E-3</v>
      </c>
      <c r="J8835" s="58">
        <v>6.3592066853464968E-2</v>
      </c>
      <c r="K8835" s="58">
        <v>5.1019109766287089E-2</v>
      </c>
      <c r="L8835" s="58">
        <v>4.6184439514401262E-3</v>
      </c>
      <c r="M8835" s="58">
        <v>0.12573607931774</v>
      </c>
      <c r="N8835" s="58">
        <v>0.14901652112193922</v>
      </c>
      <c r="O8835" s="58">
        <v>0</v>
      </c>
      <c r="P8835" s="58">
        <v>0</v>
      </c>
      <c r="Q8835" s="58">
        <v>0</v>
      </c>
      <c r="R8835" s="58">
        <v>0</v>
      </c>
      <c r="S8835" s="58">
        <v>0</v>
      </c>
      <c r="T8835" s="58">
        <v>0</v>
      </c>
      <c r="U8835" s="58">
        <v>0</v>
      </c>
      <c r="V8835" s="58">
        <v>0</v>
      </c>
      <c r="W8835" s="58">
        <v>0</v>
      </c>
      <c r="X8835" s="58">
        <v>0</v>
      </c>
      <c r="Y8835" s="58">
        <v>0</v>
      </c>
      <c r="Z8835" s="58">
        <v>0</v>
      </c>
      <c r="AA8835" s="58">
        <v>0</v>
      </c>
      <c r="AB8835" s="58">
        <v>0</v>
      </c>
      <c r="AC8835" s="58">
        <v>0</v>
      </c>
      <c r="AD8835" s="58">
        <v>0</v>
      </c>
      <c r="AE8835" s="58">
        <v>0</v>
      </c>
      <c r="AF8835" s="58">
        <v>0</v>
      </c>
      <c r="AG8835" s="58">
        <v>0</v>
      </c>
      <c r="AH8835" s="58">
        <v>0</v>
      </c>
      <c r="AI8835" s="58">
        <v>0</v>
      </c>
      <c r="AK8835" s="64">
        <f t="shared" si="137"/>
        <v>-6.0484063156965862E-3</v>
      </c>
    </row>
    <row r="8836" spans="1:37" x14ac:dyDescent="0.25">
      <c r="A8836">
        <v>8834</v>
      </c>
      <c r="B8836" s="1">
        <v>1.15E-2</v>
      </c>
      <c r="C8836" s="1">
        <v>-1.2875357481347398E-4</v>
      </c>
      <c r="D8836" s="58">
        <v>9.7044167447247739E-2</v>
      </c>
      <c r="E8836" s="58">
        <v>6.1567354290896291E-2</v>
      </c>
      <c r="F8836" s="58">
        <v>7.7017269087109744E-3</v>
      </c>
      <c r="G8836" s="58">
        <v>6.9978810854704282E-2</v>
      </c>
      <c r="H8836" s="58">
        <v>0.13769261869783453</v>
      </c>
      <c r="I8836" s="58">
        <v>8.5796049011355069E-2</v>
      </c>
      <c r="J8836" s="58">
        <v>0.1226740806288503</v>
      </c>
      <c r="K8836" s="58">
        <v>0.15270184659421232</v>
      </c>
      <c r="L8836" s="58">
        <v>3.4338340644824938E-2</v>
      </c>
      <c r="M8836" s="58">
        <v>0.175837777316808</v>
      </c>
      <c r="N8836" s="58">
        <v>5.466722760455571E-2</v>
      </c>
      <c r="O8836" s="58">
        <v>0</v>
      </c>
      <c r="P8836" s="58">
        <v>0</v>
      </c>
      <c r="Q8836" s="58">
        <v>0</v>
      </c>
      <c r="R8836" s="58">
        <v>0</v>
      </c>
      <c r="S8836" s="58">
        <v>0</v>
      </c>
      <c r="T8836" s="58">
        <v>0</v>
      </c>
      <c r="U8836" s="58">
        <v>0</v>
      </c>
      <c r="V8836" s="58">
        <v>0</v>
      </c>
      <c r="W8836" s="58">
        <v>0</v>
      </c>
      <c r="X8836" s="58">
        <v>0</v>
      </c>
      <c r="Y8836" s="58">
        <v>0</v>
      </c>
      <c r="Z8836" s="58">
        <v>0</v>
      </c>
      <c r="AA8836" s="58">
        <v>0</v>
      </c>
      <c r="AB8836" s="58">
        <v>0</v>
      </c>
      <c r="AC8836" s="58">
        <v>0</v>
      </c>
      <c r="AD8836" s="58">
        <v>0</v>
      </c>
      <c r="AE8836" s="58">
        <v>0</v>
      </c>
      <c r="AF8836" s="58">
        <v>0</v>
      </c>
      <c r="AG8836" s="58">
        <v>0</v>
      </c>
      <c r="AH8836" s="58">
        <v>0</v>
      </c>
      <c r="AI8836" s="58">
        <v>0</v>
      </c>
      <c r="AK8836" s="64">
        <f t="shared" ref="AK8836:AK8899" si="138">C8836/B8836</f>
        <v>-1.1195963027258607E-2</v>
      </c>
    </row>
    <row r="8837" spans="1:37" x14ac:dyDescent="0.25">
      <c r="A8837">
        <v>8835</v>
      </c>
      <c r="B8837" s="1">
        <v>1.2999999999999999E-2</v>
      </c>
      <c r="C8837" s="1">
        <v>1.2858573415627163E-4</v>
      </c>
      <c r="D8837" s="58">
        <v>1.9706306605266916E-2</v>
      </c>
      <c r="E8837" s="58">
        <v>0.15947623015519413</v>
      </c>
      <c r="F8837" s="58">
        <v>6.3608111924916222E-2</v>
      </c>
      <c r="G8837" s="58">
        <v>5.4094466510961663E-2</v>
      </c>
      <c r="H8837" s="58">
        <v>3.9537498990818133E-2</v>
      </c>
      <c r="I8837" s="58">
        <v>0.17943450225580052</v>
      </c>
      <c r="J8837" s="58">
        <v>4.908020532968501E-2</v>
      </c>
      <c r="K8837" s="58">
        <v>8.3388688579928538E-2</v>
      </c>
      <c r="L8837" s="58">
        <v>0.11289561495041503</v>
      </c>
      <c r="M8837" s="58">
        <v>8.2647415004308847E-2</v>
      </c>
      <c r="N8837" s="58">
        <v>0.15613095969270505</v>
      </c>
      <c r="O8837" s="58">
        <v>0</v>
      </c>
      <c r="P8837" s="58">
        <v>0</v>
      </c>
      <c r="Q8837" s="58">
        <v>0</v>
      </c>
      <c r="R8837" s="58">
        <v>0</v>
      </c>
      <c r="S8837" s="58">
        <v>0</v>
      </c>
      <c r="T8837" s="58">
        <v>0</v>
      </c>
      <c r="U8837" s="58">
        <v>0</v>
      </c>
      <c r="V8837" s="58">
        <v>0</v>
      </c>
      <c r="W8837" s="58">
        <v>0</v>
      </c>
      <c r="X8837" s="58">
        <v>0</v>
      </c>
      <c r="Y8837" s="58">
        <v>0</v>
      </c>
      <c r="Z8837" s="58">
        <v>0</v>
      </c>
      <c r="AA8837" s="58">
        <v>0</v>
      </c>
      <c r="AB8837" s="58">
        <v>0</v>
      </c>
      <c r="AC8837" s="58">
        <v>0</v>
      </c>
      <c r="AD8837" s="58">
        <v>0</v>
      </c>
      <c r="AE8837" s="58">
        <v>0</v>
      </c>
      <c r="AF8837" s="58">
        <v>0</v>
      </c>
      <c r="AG8837" s="58">
        <v>0</v>
      </c>
      <c r="AH8837" s="58">
        <v>0</v>
      </c>
      <c r="AI8837" s="58">
        <v>0</v>
      </c>
      <c r="AK8837" s="64">
        <f t="shared" si="138"/>
        <v>9.8912103197132031E-3</v>
      </c>
    </row>
    <row r="8838" spans="1:37" x14ac:dyDescent="0.25">
      <c r="A8838">
        <v>8836</v>
      </c>
      <c r="B8838" s="1">
        <v>1.44E-2</v>
      </c>
      <c r="C8838" s="1">
        <v>1.991217255133011E-4</v>
      </c>
      <c r="D8838" s="58">
        <v>5.9879330044538402E-2</v>
      </c>
      <c r="E8838" s="58">
        <v>0.19100204708088481</v>
      </c>
      <c r="F8838" s="58">
        <v>2.8193397154938592E-2</v>
      </c>
      <c r="G8838" s="58">
        <v>0.19141846199021828</v>
      </c>
      <c r="H8838" s="58">
        <v>1.1071826766396814E-2</v>
      </c>
      <c r="I8838" s="58">
        <v>0.10694067745114762</v>
      </c>
      <c r="J8838" s="58">
        <v>1.8897771894256097E-2</v>
      </c>
      <c r="K8838" s="58">
        <v>8.2502664858874405E-2</v>
      </c>
      <c r="L8838" s="58">
        <v>1.5146838061414822E-2</v>
      </c>
      <c r="M8838" s="58">
        <v>0.12524088170331926</v>
      </c>
      <c r="N8838" s="58">
        <v>0.16970610299401093</v>
      </c>
      <c r="O8838" s="58">
        <v>0</v>
      </c>
      <c r="P8838" s="58">
        <v>0</v>
      </c>
      <c r="Q8838" s="58">
        <v>0</v>
      </c>
      <c r="R8838" s="58">
        <v>0</v>
      </c>
      <c r="S8838" s="58">
        <v>0</v>
      </c>
      <c r="T8838" s="58">
        <v>0</v>
      </c>
      <c r="U8838" s="58">
        <v>0</v>
      </c>
      <c r="V8838" s="58">
        <v>0</v>
      </c>
      <c r="W8838" s="58">
        <v>0</v>
      </c>
      <c r="X8838" s="58">
        <v>0</v>
      </c>
      <c r="Y8838" s="58">
        <v>0</v>
      </c>
      <c r="Z8838" s="58">
        <v>0</v>
      </c>
      <c r="AA8838" s="58">
        <v>0</v>
      </c>
      <c r="AB8838" s="58">
        <v>0</v>
      </c>
      <c r="AC8838" s="58">
        <v>0</v>
      </c>
      <c r="AD8838" s="58">
        <v>0</v>
      </c>
      <c r="AE8838" s="58">
        <v>0</v>
      </c>
      <c r="AF8838" s="58">
        <v>0</v>
      </c>
      <c r="AG8838" s="58">
        <v>0</v>
      </c>
      <c r="AH8838" s="58">
        <v>0</v>
      </c>
      <c r="AI8838" s="58">
        <v>0</v>
      </c>
      <c r="AK8838" s="64">
        <f t="shared" si="138"/>
        <v>1.3827897605090355E-2</v>
      </c>
    </row>
    <row r="8839" spans="1:37" x14ac:dyDescent="0.25">
      <c r="A8839">
        <v>8837</v>
      </c>
      <c r="B8839" s="1">
        <v>1.15E-2</v>
      </c>
      <c r="C8839" s="1">
        <v>-2.2025529513664639E-4</v>
      </c>
      <c r="D8839" s="58">
        <v>4.5220083522611088E-2</v>
      </c>
      <c r="E8839" s="58">
        <v>7.1810302177634372E-2</v>
      </c>
      <c r="F8839" s="58">
        <v>0.15193575889619113</v>
      </c>
      <c r="G8839" s="58">
        <v>9.8388831028358367E-2</v>
      </c>
      <c r="H8839" s="58">
        <v>0.15175089337864497</v>
      </c>
      <c r="I8839" s="58">
        <v>0.10310492691261866</v>
      </c>
      <c r="J8839" s="58">
        <v>2.4157755962027901E-2</v>
      </c>
      <c r="K8839" s="58">
        <v>9.620533874978987E-2</v>
      </c>
      <c r="L8839" s="58">
        <v>2.1654166574615101E-2</v>
      </c>
      <c r="M8839" s="58">
        <v>0.11484586114594027</v>
      </c>
      <c r="N8839" s="58">
        <v>0.12092608165156835</v>
      </c>
      <c r="O8839" s="58">
        <v>0</v>
      </c>
      <c r="P8839" s="58">
        <v>0</v>
      </c>
      <c r="Q8839" s="58">
        <v>0</v>
      </c>
      <c r="R8839" s="58">
        <v>0</v>
      </c>
      <c r="S8839" s="58">
        <v>0</v>
      </c>
      <c r="T8839" s="58">
        <v>0</v>
      </c>
      <c r="U8839" s="58">
        <v>0</v>
      </c>
      <c r="V8839" s="58">
        <v>0</v>
      </c>
      <c r="W8839" s="58">
        <v>0</v>
      </c>
      <c r="X8839" s="58">
        <v>0</v>
      </c>
      <c r="Y8839" s="58">
        <v>0</v>
      </c>
      <c r="Z8839" s="58">
        <v>0</v>
      </c>
      <c r="AA8839" s="58">
        <v>0</v>
      </c>
      <c r="AB8839" s="58">
        <v>0</v>
      </c>
      <c r="AC8839" s="58">
        <v>0</v>
      </c>
      <c r="AD8839" s="58">
        <v>0</v>
      </c>
      <c r="AE8839" s="58">
        <v>0</v>
      </c>
      <c r="AF8839" s="58">
        <v>0</v>
      </c>
      <c r="AG8839" s="58">
        <v>0</v>
      </c>
      <c r="AH8839" s="58">
        <v>0</v>
      </c>
      <c r="AI8839" s="58">
        <v>0</v>
      </c>
      <c r="AK8839" s="64">
        <f t="shared" si="138"/>
        <v>-1.9152634359708383E-2</v>
      </c>
    </row>
    <row r="8840" spans="1:37" x14ac:dyDescent="0.25">
      <c r="A8840">
        <v>8838</v>
      </c>
      <c r="B8840" s="1">
        <v>1.2E-2</v>
      </c>
      <c r="C8840" s="1">
        <v>-3.1521870847509362E-4</v>
      </c>
      <c r="D8840" s="58">
        <v>5.5602384021037975E-2</v>
      </c>
      <c r="E8840" s="58">
        <v>3.1367239982300045E-2</v>
      </c>
      <c r="F8840" s="58">
        <v>0.10469648603446857</v>
      </c>
      <c r="G8840" s="58">
        <v>3.4433506217291632E-2</v>
      </c>
      <c r="H8840" s="58">
        <v>0.13561207149915958</v>
      </c>
      <c r="I8840" s="58">
        <v>0.16236776362373342</v>
      </c>
      <c r="J8840" s="58">
        <v>7.596495225873659E-2</v>
      </c>
      <c r="K8840" s="58">
        <v>0.14727790167615668</v>
      </c>
      <c r="L8840" s="58">
        <v>9.6917613886760262E-2</v>
      </c>
      <c r="M8840" s="58">
        <v>3.9388529013958569E-2</v>
      </c>
      <c r="N8840" s="58">
        <v>0.11637155178639676</v>
      </c>
      <c r="O8840" s="58">
        <v>0</v>
      </c>
      <c r="P8840" s="58">
        <v>0</v>
      </c>
      <c r="Q8840" s="58">
        <v>0</v>
      </c>
      <c r="R8840" s="58">
        <v>0</v>
      </c>
      <c r="S8840" s="58">
        <v>0</v>
      </c>
      <c r="T8840" s="58">
        <v>0</v>
      </c>
      <c r="U8840" s="58">
        <v>0</v>
      </c>
      <c r="V8840" s="58">
        <v>0</v>
      </c>
      <c r="W8840" s="58">
        <v>0</v>
      </c>
      <c r="X8840" s="58">
        <v>0</v>
      </c>
      <c r="Y8840" s="58">
        <v>0</v>
      </c>
      <c r="Z8840" s="58">
        <v>0</v>
      </c>
      <c r="AA8840" s="58">
        <v>0</v>
      </c>
      <c r="AB8840" s="58">
        <v>0</v>
      </c>
      <c r="AC8840" s="58">
        <v>0</v>
      </c>
      <c r="AD8840" s="58">
        <v>0</v>
      </c>
      <c r="AE8840" s="58">
        <v>0</v>
      </c>
      <c r="AF8840" s="58">
        <v>0</v>
      </c>
      <c r="AG8840" s="58">
        <v>0</v>
      </c>
      <c r="AH8840" s="58">
        <v>0</v>
      </c>
      <c r="AI8840" s="58">
        <v>0</v>
      </c>
      <c r="AK8840" s="64">
        <f t="shared" si="138"/>
        <v>-2.6268225706257801E-2</v>
      </c>
    </row>
    <row r="8841" spans="1:37" x14ac:dyDescent="0.25">
      <c r="A8841">
        <v>8839</v>
      </c>
      <c r="B8841" s="1">
        <v>1.44E-2</v>
      </c>
      <c r="C8841" s="1">
        <v>2.6811717410187924E-4</v>
      </c>
      <c r="D8841" s="58">
        <v>0.10432648153875886</v>
      </c>
      <c r="E8841" s="58">
        <v>0.20733322563839152</v>
      </c>
      <c r="F8841" s="58">
        <v>8.0682236640191751E-2</v>
      </c>
      <c r="G8841" s="58">
        <v>4.7232607300893882E-2</v>
      </c>
      <c r="H8841" s="58">
        <v>3.5843034758102577E-2</v>
      </c>
      <c r="I8841" s="58">
        <v>1.1624488956649907E-2</v>
      </c>
      <c r="J8841" s="58">
        <v>0.18417797260302343</v>
      </c>
      <c r="K8841" s="58">
        <v>9.5711495657850462E-2</v>
      </c>
      <c r="L8841" s="58">
        <v>5.8187157900083976E-3</v>
      </c>
      <c r="M8841" s="58">
        <v>0.21410296597764727</v>
      </c>
      <c r="N8841" s="58">
        <v>1.3146775138482008E-2</v>
      </c>
      <c r="O8841" s="58">
        <v>0</v>
      </c>
      <c r="P8841" s="58">
        <v>0</v>
      </c>
      <c r="Q8841" s="58">
        <v>0</v>
      </c>
      <c r="R8841" s="58">
        <v>0</v>
      </c>
      <c r="S8841" s="58">
        <v>0</v>
      </c>
      <c r="T8841" s="58">
        <v>0</v>
      </c>
      <c r="U8841" s="58">
        <v>0</v>
      </c>
      <c r="V8841" s="58">
        <v>0</v>
      </c>
      <c r="W8841" s="58">
        <v>0</v>
      </c>
      <c r="X8841" s="58">
        <v>0</v>
      </c>
      <c r="Y8841" s="58">
        <v>0</v>
      </c>
      <c r="Z8841" s="58">
        <v>0</v>
      </c>
      <c r="AA8841" s="58">
        <v>0</v>
      </c>
      <c r="AB8841" s="58">
        <v>0</v>
      </c>
      <c r="AC8841" s="58">
        <v>0</v>
      </c>
      <c r="AD8841" s="58">
        <v>0</v>
      </c>
      <c r="AE8841" s="58">
        <v>0</v>
      </c>
      <c r="AF8841" s="58">
        <v>0</v>
      </c>
      <c r="AG8841" s="58">
        <v>0</v>
      </c>
      <c r="AH8841" s="58">
        <v>0</v>
      </c>
      <c r="AI8841" s="58">
        <v>0</v>
      </c>
      <c r="AK8841" s="64">
        <f t="shared" si="138"/>
        <v>1.8619248201519393E-2</v>
      </c>
    </row>
    <row r="8842" spans="1:37" x14ac:dyDescent="0.25">
      <c r="A8842">
        <v>8840</v>
      </c>
      <c r="B8842" s="1">
        <v>1.4200000000000001E-2</v>
      </c>
      <c r="C8842" s="1">
        <v>-6.6288325810151495E-5</v>
      </c>
      <c r="D8842" s="58">
        <v>0.1510949453448317</v>
      </c>
      <c r="E8842" s="58">
        <v>0.14085100528138789</v>
      </c>
      <c r="F8842" s="58">
        <v>0.15160638162897705</v>
      </c>
      <c r="G8842" s="58">
        <v>1.7132322262103333E-3</v>
      </c>
      <c r="H8842" s="58">
        <v>6.2820623350241855E-2</v>
      </c>
      <c r="I8842" s="58">
        <v>7.3182613754022852E-2</v>
      </c>
      <c r="J8842" s="58">
        <v>0.10614171167624466</v>
      </c>
      <c r="K8842" s="58">
        <v>0.14650139467039822</v>
      </c>
      <c r="L8842" s="58">
        <v>0.14245894347226987</v>
      </c>
      <c r="M8842" s="58">
        <v>2.048856974488724E-2</v>
      </c>
      <c r="N8842" s="58">
        <v>3.1405788505283177E-3</v>
      </c>
      <c r="O8842" s="58">
        <v>0</v>
      </c>
      <c r="P8842" s="58">
        <v>0</v>
      </c>
      <c r="Q8842" s="58">
        <v>0</v>
      </c>
      <c r="R8842" s="58">
        <v>0</v>
      </c>
      <c r="S8842" s="58">
        <v>0</v>
      </c>
      <c r="T8842" s="58">
        <v>0</v>
      </c>
      <c r="U8842" s="58">
        <v>0</v>
      </c>
      <c r="V8842" s="58">
        <v>0</v>
      </c>
      <c r="W8842" s="58">
        <v>0</v>
      </c>
      <c r="X8842" s="58">
        <v>0</v>
      </c>
      <c r="Y8842" s="58">
        <v>0</v>
      </c>
      <c r="Z8842" s="58">
        <v>0</v>
      </c>
      <c r="AA8842" s="58">
        <v>0</v>
      </c>
      <c r="AB8842" s="58">
        <v>0</v>
      </c>
      <c r="AC8842" s="58">
        <v>0</v>
      </c>
      <c r="AD8842" s="58">
        <v>0</v>
      </c>
      <c r="AE8842" s="58">
        <v>0</v>
      </c>
      <c r="AF8842" s="58">
        <v>0</v>
      </c>
      <c r="AG8842" s="58">
        <v>0</v>
      </c>
      <c r="AH8842" s="58">
        <v>0</v>
      </c>
      <c r="AI8842" s="58">
        <v>0</v>
      </c>
      <c r="AK8842" s="64">
        <f t="shared" si="138"/>
        <v>-4.6681919584613723E-3</v>
      </c>
    </row>
    <row r="8843" spans="1:37" x14ac:dyDescent="0.25">
      <c r="A8843">
        <v>8841</v>
      </c>
      <c r="B8843" s="1">
        <v>1.43E-2</v>
      </c>
      <c r="C8843" s="1">
        <v>1.0576673371573745E-4</v>
      </c>
      <c r="D8843" s="58">
        <v>0.15897138932325147</v>
      </c>
      <c r="E8843" s="58">
        <v>0.17978984851482716</v>
      </c>
      <c r="F8843" s="58">
        <v>0.13348431718273546</v>
      </c>
      <c r="G8843" s="58">
        <v>3.7101387594364751E-2</v>
      </c>
      <c r="H8843" s="58">
        <v>0.10707828153070535</v>
      </c>
      <c r="I8843" s="58">
        <v>3.7061816733802481E-2</v>
      </c>
      <c r="J8843" s="58">
        <v>7.1451817369313927E-2</v>
      </c>
      <c r="K8843" s="58">
        <v>8.9071297234162253E-2</v>
      </c>
      <c r="L8843" s="58">
        <v>3.2306573984225137E-2</v>
      </c>
      <c r="M8843" s="58">
        <v>3.1959959584589664E-2</v>
      </c>
      <c r="N8843" s="58">
        <v>0.1217233109480224</v>
      </c>
      <c r="O8843" s="58">
        <v>0</v>
      </c>
      <c r="P8843" s="58">
        <v>0</v>
      </c>
      <c r="Q8843" s="58">
        <v>0</v>
      </c>
      <c r="R8843" s="58">
        <v>0</v>
      </c>
      <c r="S8843" s="58">
        <v>0</v>
      </c>
      <c r="T8843" s="58">
        <v>0</v>
      </c>
      <c r="U8843" s="58">
        <v>0</v>
      </c>
      <c r="V8843" s="58">
        <v>0</v>
      </c>
      <c r="W8843" s="58">
        <v>0</v>
      </c>
      <c r="X8843" s="58">
        <v>0</v>
      </c>
      <c r="Y8843" s="58">
        <v>0</v>
      </c>
      <c r="Z8843" s="58">
        <v>0</v>
      </c>
      <c r="AA8843" s="58">
        <v>0</v>
      </c>
      <c r="AB8843" s="58">
        <v>0</v>
      </c>
      <c r="AC8843" s="58">
        <v>0</v>
      </c>
      <c r="AD8843" s="58">
        <v>0</v>
      </c>
      <c r="AE8843" s="58">
        <v>0</v>
      </c>
      <c r="AF8843" s="58">
        <v>0</v>
      </c>
      <c r="AG8843" s="58">
        <v>0</v>
      </c>
      <c r="AH8843" s="58">
        <v>0</v>
      </c>
      <c r="AI8843" s="58">
        <v>0</v>
      </c>
      <c r="AK8843" s="64">
        <f t="shared" si="138"/>
        <v>7.3962750850166048E-3</v>
      </c>
    </row>
    <row r="8844" spans="1:37" x14ac:dyDescent="0.25">
      <c r="A8844">
        <v>8842</v>
      </c>
      <c r="B8844" s="1">
        <v>1.03E-2</v>
      </c>
      <c r="C8844" s="1">
        <v>2.0166801390583325E-4</v>
      </c>
      <c r="D8844" s="58">
        <v>9.615388705175644E-2</v>
      </c>
      <c r="E8844" s="58">
        <v>6.9672774557703543E-2</v>
      </c>
      <c r="F8844" s="58">
        <v>2.6090372262615277E-2</v>
      </c>
      <c r="G8844" s="58">
        <v>0.11218513805062892</v>
      </c>
      <c r="H8844" s="58">
        <v>4.1855667814175348E-3</v>
      </c>
      <c r="I8844" s="58">
        <v>5.7594108521218421E-2</v>
      </c>
      <c r="J8844" s="58">
        <v>0.15293769159297566</v>
      </c>
      <c r="K8844" s="58">
        <v>8.0480456671168432E-2</v>
      </c>
      <c r="L8844" s="58">
        <v>0.14232332356056576</v>
      </c>
      <c r="M8844" s="58">
        <v>0.10568921925004661</v>
      </c>
      <c r="N8844" s="58">
        <v>0.15268746169990347</v>
      </c>
      <c r="O8844" s="58">
        <v>0</v>
      </c>
      <c r="P8844" s="58">
        <v>0</v>
      </c>
      <c r="Q8844" s="58">
        <v>0</v>
      </c>
      <c r="R8844" s="58">
        <v>0</v>
      </c>
      <c r="S8844" s="58">
        <v>0</v>
      </c>
      <c r="T8844" s="58">
        <v>0</v>
      </c>
      <c r="U8844" s="58">
        <v>0</v>
      </c>
      <c r="V8844" s="58">
        <v>0</v>
      </c>
      <c r="W8844" s="58">
        <v>0</v>
      </c>
      <c r="X8844" s="58">
        <v>0</v>
      </c>
      <c r="Y8844" s="58">
        <v>0</v>
      </c>
      <c r="Z8844" s="58">
        <v>0</v>
      </c>
      <c r="AA8844" s="58">
        <v>0</v>
      </c>
      <c r="AB8844" s="58">
        <v>0</v>
      </c>
      <c r="AC8844" s="58">
        <v>0</v>
      </c>
      <c r="AD8844" s="58">
        <v>0</v>
      </c>
      <c r="AE8844" s="58">
        <v>0</v>
      </c>
      <c r="AF8844" s="58">
        <v>0</v>
      </c>
      <c r="AG8844" s="58">
        <v>0</v>
      </c>
      <c r="AH8844" s="58">
        <v>0</v>
      </c>
      <c r="AI8844" s="58">
        <v>0</v>
      </c>
      <c r="AK8844" s="64">
        <f t="shared" si="138"/>
        <v>1.9579418825809054E-2</v>
      </c>
    </row>
    <row r="8845" spans="1:37" x14ac:dyDescent="0.25">
      <c r="A8845">
        <v>8843</v>
      </c>
      <c r="B8845" s="1">
        <v>1.18E-2</v>
      </c>
      <c r="C8845" s="1">
        <v>3.7024421446274807E-5</v>
      </c>
      <c r="D8845" s="58">
        <v>0.12026963621803685</v>
      </c>
      <c r="E8845" s="58">
        <v>0.11621852537974468</v>
      </c>
      <c r="F8845" s="58">
        <v>8.9754479780265739E-2</v>
      </c>
      <c r="G8845" s="58">
        <v>7.9728714888357158E-2</v>
      </c>
      <c r="H8845" s="58">
        <v>8.7614548932742453E-2</v>
      </c>
      <c r="I8845" s="58">
        <v>2.2211664263123574E-2</v>
      </c>
      <c r="J8845" s="58">
        <v>4.574499695044195E-2</v>
      </c>
      <c r="K8845" s="58">
        <v>0.12130199114755437</v>
      </c>
      <c r="L8845" s="58">
        <v>0.11733009261368811</v>
      </c>
      <c r="M8845" s="58">
        <v>9.2765634188865381E-2</v>
      </c>
      <c r="N8845" s="58">
        <v>0.10705971563717954</v>
      </c>
      <c r="O8845" s="58">
        <v>0</v>
      </c>
      <c r="P8845" s="58">
        <v>0</v>
      </c>
      <c r="Q8845" s="58">
        <v>0</v>
      </c>
      <c r="R8845" s="58">
        <v>0</v>
      </c>
      <c r="S8845" s="58">
        <v>0</v>
      </c>
      <c r="T8845" s="58">
        <v>0</v>
      </c>
      <c r="U8845" s="58">
        <v>0</v>
      </c>
      <c r="V8845" s="58">
        <v>0</v>
      </c>
      <c r="W8845" s="58">
        <v>0</v>
      </c>
      <c r="X8845" s="58">
        <v>0</v>
      </c>
      <c r="Y8845" s="58">
        <v>0</v>
      </c>
      <c r="Z8845" s="58">
        <v>0</v>
      </c>
      <c r="AA8845" s="58">
        <v>0</v>
      </c>
      <c r="AB8845" s="58">
        <v>0</v>
      </c>
      <c r="AC8845" s="58">
        <v>0</v>
      </c>
      <c r="AD8845" s="58">
        <v>0</v>
      </c>
      <c r="AE8845" s="58">
        <v>0</v>
      </c>
      <c r="AF8845" s="58">
        <v>0</v>
      </c>
      <c r="AG8845" s="58">
        <v>0</v>
      </c>
      <c r="AH8845" s="58">
        <v>0</v>
      </c>
      <c r="AI8845" s="58">
        <v>0</v>
      </c>
      <c r="AK8845" s="64">
        <f t="shared" si="138"/>
        <v>3.1376628344300683E-3</v>
      </c>
    </row>
    <row r="8846" spans="1:37" x14ac:dyDescent="0.25">
      <c r="A8846">
        <v>8844</v>
      </c>
      <c r="B8846" s="1">
        <v>1.12E-2</v>
      </c>
      <c r="C8846" s="1">
        <v>-1.7202447062297595E-4</v>
      </c>
      <c r="D8846" s="58">
        <v>4.8177068914494053E-2</v>
      </c>
      <c r="E8846" s="58">
        <v>2.5312799713980677E-2</v>
      </c>
      <c r="F8846" s="58">
        <v>0.14937143896944971</v>
      </c>
      <c r="G8846" s="58">
        <v>0.10938039016650225</v>
      </c>
      <c r="H8846" s="58">
        <v>8.8605526940034332E-2</v>
      </c>
      <c r="I8846" s="58">
        <v>0.12756711086191852</v>
      </c>
      <c r="J8846" s="58">
        <v>9.879715556480527E-2</v>
      </c>
      <c r="K8846" s="58">
        <v>9.2207784447413607E-2</v>
      </c>
      <c r="L8846" s="58">
        <v>0.15550839808480144</v>
      </c>
      <c r="M8846" s="58">
        <v>8.0045568172198503E-2</v>
      </c>
      <c r="N8846" s="58">
        <v>2.5026758164401575E-2</v>
      </c>
      <c r="O8846" s="58">
        <v>0</v>
      </c>
      <c r="P8846" s="58">
        <v>0</v>
      </c>
      <c r="Q8846" s="58">
        <v>0</v>
      </c>
      <c r="R8846" s="58">
        <v>0</v>
      </c>
      <c r="S8846" s="58">
        <v>0</v>
      </c>
      <c r="T8846" s="58">
        <v>0</v>
      </c>
      <c r="U8846" s="58">
        <v>0</v>
      </c>
      <c r="V8846" s="58">
        <v>0</v>
      </c>
      <c r="W8846" s="58">
        <v>0</v>
      </c>
      <c r="X8846" s="58">
        <v>0</v>
      </c>
      <c r="Y8846" s="58">
        <v>0</v>
      </c>
      <c r="Z8846" s="58">
        <v>0</v>
      </c>
      <c r="AA8846" s="58">
        <v>0</v>
      </c>
      <c r="AB8846" s="58">
        <v>0</v>
      </c>
      <c r="AC8846" s="58">
        <v>0</v>
      </c>
      <c r="AD8846" s="58">
        <v>0</v>
      </c>
      <c r="AE8846" s="58">
        <v>0</v>
      </c>
      <c r="AF8846" s="58">
        <v>0</v>
      </c>
      <c r="AG8846" s="58">
        <v>0</v>
      </c>
      <c r="AH8846" s="58">
        <v>0</v>
      </c>
      <c r="AI8846" s="58">
        <v>0</v>
      </c>
      <c r="AK8846" s="64">
        <f t="shared" si="138"/>
        <v>-1.5359327734194281E-2</v>
      </c>
    </row>
    <row r="8847" spans="1:37" x14ac:dyDescent="0.25">
      <c r="A8847">
        <v>8845</v>
      </c>
      <c r="B8847" s="1">
        <v>9.2999999999999992E-3</v>
      </c>
      <c r="C8847" s="1">
        <v>1.1745031618883402E-4</v>
      </c>
      <c r="D8847" s="58">
        <v>0.12392242903702352</v>
      </c>
      <c r="E8847" s="58">
        <v>5.3342585969918636E-2</v>
      </c>
      <c r="F8847" s="58">
        <v>6.1402784729807057E-2</v>
      </c>
      <c r="G8847" s="58">
        <v>9.1310813121292786E-2</v>
      </c>
      <c r="H8847" s="58">
        <v>2.1982737185876865E-2</v>
      </c>
      <c r="I8847" s="58">
        <v>9.0852197195509868E-2</v>
      </c>
      <c r="J8847" s="58">
        <v>6.7867490940347608E-2</v>
      </c>
      <c r="K8847" s="58">
        <v>4.0466795940083469E-2</v>
      </c>
      <c r="L8847" s="58">
        <v>0.14723778882689126</v>
      </c>
      <c r="M8847" s="58">
        <v>0.14709055566822665</v>
      </c>
      <c r="N8847" s="58">
        <v>0.15452382138502227</v>
      </c>
      <c r="O8847" s="58">
        <v>0</v>
      </c>
      <c r="P8847" s="58">
        <v>0</v>
      </c>
      <c r="Q8847" s="58">
        <v>0</v>
      </c>
      <c r="R8847" s="58">
        <v>0</v>
      </c>
      <c r="S8847" s="58">
        <v>0</v>
      </c>
      <c r="T8847" s="58">
        <v>0</v>
      </c>
      <c r="U8847" s="58">
        <v>0</v>
      </c>
      <c r="V8847" s="58">
        <v>0</v>
      </c>
      <c r="W8847" s="58">
        <v>0</v>
      </c>
      <c r="X8847" s="58">
        <v>0</v>
      </c>
      <c r="Y8847" s="58">
        <v>0</v>
      </c>
      <c r="Z8847" s="58">
        <v>0</v>
      </c>
      <c r="AA8847" s="58">
        <v>0</v>
      </c>
      <c r="AB8847" s="58">
        <v>0</v>
      </c>
      <c r="AC8847" s="58">
        <v>0</v>
      </c>
      <c r="AD8847" s="58">
        <v>0</v>
      </c>
      <c r="AE8847" s="58">
        <v>0</v>
      </c>
      <c r="AF8847" s="58">
        <v>0</v>
      </c>
      <c r="AG8847" s="58">
        <v>0</v>
      </c>
      <c r="AH8847" s="58">
        <v>0</v>
      </c>
      <c r="AI8847" s="58">
        <v>0</v>
      </c>
      <c r="AK8847" s="64">
        <f t="shared" si="138"/>
        <v>1.2629066256863873E-2</v>
      </c>
    </row>
    <row r="8848" spans="1:37" x14ac:dyDescent="0.25">
      <c r="A8848">
        <v>8846</v>
      </c>
      <c r="B8848" s="1">
        <v>1.26E-2</v>
      </c>
      <c r="C8848" s="1">
        <v>3.0838636115839639E-4</v>
      </c>
      <c r="D8848" s="58">
        <v>0.15638428488869044</v>
      </c>
      <c r="E8848" s="58">
        <v>0.17757762929930546</v>
      </c>
      <c r="F8848" s="58">
        <v>2.8618854495892906E-2</v>
      </c>
      <c r="G8848" s="58">
        <v>3.995439935845114E-3</v>
      </c>
      <c r="H8848" s="58">
        <v>0.10065259875765827</v>
      </c>
      <c r="I8848" s="58">
        <v>4.342873912444231E-3</v>
      </c>
      <c r="J8848" s="58">
        <v>9.1945295901743662E-2</v>
      </c>
      <c r="K8848" s="58">
        <v>9.1296407489245127E-2</v>
      </c>
      <c r="L8848" s="58">
        <v>8.36917810068733E-2</v>
      </c>
      <c r="M8848" s="58">
        <v>0.13384960639949539</v>
      </c>
      <c r="N8848" s="58">
        <v>0.12764522791280611</v>
      </c>
      <c r="O8848" s="58">
        <v>0</v>
      </c>
      <c r="P8848" s="58">
        <v>0</v>
      </c>
      <c r="Q8848" s="58">
        <v>0</v>
      </c>
      <c r="R8848" s="58">
        <v>0</v>
      </c>
      <c r="S8848" s="58">
        <v>0</v>
      </c>
      <c r="T8848" s="58">
        <v>0</v>
      </c>
      <c r="U8848" s="58">
        <v>0</v>
      </c>
      <c r="V8848" s="58">
        <v>0</v>
      </c>
      <c r="W8848" s="58">
        <v>0</v>
      </c>
      <c r="X8848" s="58">
        <v>0</v>
      </c>
      <c r="Y8848" s="58">
        <v>0</v>
      </c>
      <c r="Z8848" s="58">
        <v>0</v>
      </c>
      <c r="AA8848" s="58">
        <v>0</v>
      </c>
      <c r="AB8848" s="58">
        <v>0</v>
      </c>
      <c r="AC8848" s="58">
        <v>0</v>
      </c>
      <c r="AD8848" s="58">
        <v>0</v>
      </c>
      <c r="AE8848" s="58">
        <v>0</v>
      </c>
      <c r="AF8848" s="58">
        <v>0</v>
      </c>
      <c r="AG8848" s="58">
        <v>0</v>
      </c>
      <c r="AH8848" s="58">
        <v>0</v>
      </c>
      <c r="AI8848" s="58">
        <v>0</v>
      </c>
      <c r="AK8848" s="64">
        <f t="shared" si="138"/>
        <v>2.4475108028444159E-2</v>
      </c>
    </row>
    <row r="8849" spans="1:37" x14ac:dyDescent="0.25">
      <c r="A8849">
        <v>8847</v>
      </c>
      <c r="B8849" s="1">
        <v>1.3100000000000001E-2</v>
      </c>
      <c r="C8849" s="1">
        <v>3.9006040962718595E-6</v>
      </c>
      <c r="D8849" s="58">
        <v>0.10294660194012333</v>
      </c>
      <c r="E8849" s="58">
        <v>0.11166416226426643</v>
      </c>
      <c r="F8849" s="58">
        <v>0.11693728288835546</v>
      </c>
      <c r="G8849" s="58">
        <v>8.3348842403671616E-2</v>
      </c>
      <c r="H8849" s="58">
        <v>5.8893614856578728E-2</v>
      </c>
      <c r="I8849" s="58">
        <v>9.3205799244221788E-2</v>
      </c>
      <c r="J8849" s="58">
        <v>0.14011785338717284</v>
      </c>
      <c r="K8849" s="58">
        <v>0.10264936695448997</v>
      </c>
      <c r="L8849" s="58">
        <v>6.2920058090767395E-2</v>
      </c>
      <c r="M8849" s="58">
        <v>1.0096482359887421E-2</v>
      </c>
      <c r="N8849" s="58">
        <v>0.117219935610465</v>
      </c>
      <c r="O8849" s="58">
        <v>0</v>
      </c>
      <c r="P8849" s="58">
        <v>0</v>
      </c>
      <c r="Q8849" s="58">
        <v>0</v>
      </c>
      <c r="R8849" s="58">
        <v>0</v>
      </c>
      <c r="S8849" s="58">
        <v>0</v>
      </c>
      <c r="T8849" s="58">
        <v>0</v>
      </c>
      <c r="U8849" s="58">
        <v>0</v>
      </c>
      <c r="V8849" s="58">
        <v>0</v>
      </c>
      <c r="W8849" s="58">
        <v>0</v>
      </c>
      <c r="X8849" s="58">
        <v>0</v>
      </c>
      <c r="Y8849" s="58">
        <v>0</v>
      </c>
      <c r="Z8849" s="58">
        <v>0</v>
      </c>
      <c r="AA8849" s="58">
        <v>0</v>
      </c>
      <c r="AB8849" s="58">
        <v>0</v>
      </c>
      <c r="AC8849" s="58">
        <v>0</v>
      </c>
      <c r="AD8849" s="58">
        <v>0</v>
      </c>
      <c r="AE8849" s="58">
        <v>0</v>
      </c>
      <c r="AF8849" s="58">
        <v>0</v>
      </c>
      <c r="AG8849" s="58">
        <v>0</v>
      </c>
      <c r="AH8849" s="58">
        <v>0</v>
      </c>
      <c r="AI8849" s="58">
        <v>0</v>
      </c>
      <c r="AK8849" s="64">
        <f t="shared" si="138"/>
        <v>2.9775603788334803E-4</v>
      </c>
    </row>
    <row r="8850" spans="1:37" x14ac:dyDescent="0.25">
      <c r="A8850">
        <v>8848</v>
      </c>
      <c r="B8850" s="1">
        <v>1.46E-2</v>
      </c>
      <c r="C8850" s="1">
        <v>-3.4115252320268128E-5</v>
      </c>
      <c r="D8850" s="58">
        <v>0.1258366188712311</v>
      </c>
      <c r="E8850" s="58">
        <v>0.14261214331047312</v>
      </c>
      <c r="F8850" s="58">
        <v>2.2581503177430132E-2</v>
      </c>
      <c r="G8850" s="58">
        <v>9.4258240473758026E-2</v>
      </c>
      <c r="H8850" s="58">
        <v>0.12787790277821301</v>
      </c>
      <c r="I8850" s="58">
        <v>0.14006952138894369</v>
      </c>
      <c r="J8850" s="58">
        <v>6.0078325014013036E-2</v>
      </c>
      <c r="K8850" s="58">
        <v>0.13424194365971981</v>
      </c>
      <c r="L8850" s="58">
        <v>1.758908586489942E-2</v>
      </c>
      <c r="M8850" s="58">
        <v>1.2914469463681341E-2</v>
      </c>
      <c r="N8850" s="58">
        <v>0.12194024599763734</v>
      </c>
      <c r="O8850" s="58">
        <v>0</v>
      </c>
      <c r="P8850" s="58">
        <v>0</v>
      </c>
      <c r="Q8850" s="58">
        <v>0</v>
      </c>
      <c r="R8850" s="58">
        <v>0</v>
      </c>
      <c r="S8850" s="58">
        <v>0</v>
      </c>
      <c r="T8850" s="58">
        <v>0</v>
      </c>
      <c r="U8850" s="58">
        <v>0</v>
      </c>
      <c r="V8850" s="58">
        <v>0</v>
      </c>
      <c r="W8850" s="58">
        <v>0</v>
      </c>
      <c r="X8850" s="58">
        <v>0</v>
      </c>
      <c r="Y8850" s="58">
        <v>0</v>
      </c>
      <c r="Z8850" s="58">
        <v>0</v>
      </c>
      <c r="AA8850" s="58">
        <v>0</v>
      </c>
      <c r="AB8850" s="58">
        <v>0</v>
      </c>
      <c r="AC8850" s="58">
        <v>0</v>
      </c>
      <c r="AD8850" s="58">
        <v>0</v>
      </c>
      <c r="AE8850" s="58">
        <v>0</v>
      </c>
      <c r="AF8850" s="58">
        <v>0</v>
      </c>
      <c r="AG8850" s="58">
        <v>0</v>
      </c>
      <c r="AH8850" s="58">
        <v>0</v>
      </c>
      <c r="AI8850" s="58">
        <v>0</v>
      </c>
      <c r="AK8850" s="64">
        <f t="shared" si="138"/>
        <v>-2.3366611178265843E-3</v>
      </c>
    </row>
    <row r="8851" spans="1:37" x14ac:dyDescent="0.25">
      <c r="A8851">
        <v>8849</v>
      </c>
      <c r="B8851" s="1">
        <v>1.2800000000000001E-2</v>
      </c>
      <c r="C8851" s="1">
        <v>3.9363184993615589E-5</v>
      </c>
      <c r="D8851" s="58">
        <v>0.10372305169250433</v>
      </c>
      <c r="E8851" s="58">
        <v>0.14763829046020316</v>
      </c>
      <c r="F8851" s="58">
        <v>0.11623598020872307</v>
      </c>
      <c r="G8851" s="58">
        <v>6.3926553366127903E-2</v>
      </c>
      <c r="H8851" s="58">
        <v>6.1647827512678513E-2</v>
      </c>
      <c r="I8851" s="58">
        <v>6.2129195405423887E-2</v>
      </c>
      <c r="J8851" s="58">
        <v>1.246860610495398E-2</v>
      </c>
      <c r="K8851" s="58">
        <v>0.11782629866205968</v>
      </c>
      <c r="L8851" s="58">
        <v>0.14643376915279957</v>
      </c>
      <c r="M8851" s="58">
        <v>7.178662290995029E-2</v>
      </c>
      <c r="N8851" s="58">
        <v>9.6183804524575436E-2</v>
      </c>
      <c r="O8851" s="58">
        <v>0</v>
      </c>
      <c r="P8851" s="58">
        <v>0</v>
      </c>
      <c r="Q8851" s="58">
        <v>0</v>
      </c>
      <c r="R8851" s="58">
        <v>0</v>
      </c>
      <c r="S8851" s="58">
        <v>0</v>
      </c>
      <c r="T8851" s="58">
        <v>0</v>
      </c>
      <c r="U8851" s="58">
        <v>0</v>
      </c>
      <c r="V8851" s="58">
        <v>0</v>
      </c>
      <c r="W8851" s="58">
        <v>0</v>
      </c>
      <c r="X8851" s="58">
        <v>0</v>
      </c>
      <c r="Y8851" s="58">
        <v>0</v>
      </c>
      <c r="Z8851" s="58">
        <v>0</v>
      </c>
      <c r="AA8851" s="58">
        <v>0</v>
      </c>
      <c r="AB8851" s="58">
        <v>0</v>
      </c>
      <c r="AC8851" s="58">
        <v>0</v>
      </c>
      <c r="AD8851" s="58">
        <v>0</v>
      </c>
      <c r="AE8851" s="58">
        <v>0</v>
      </c>
      <c r="AF8851" s="58">
        <v>0</v>
      </c>
      <c r="AG8851" s="58">
        <v>0</v>
      </c>
      <c r="AH8851" s="58">
        <v>0</v>
      </c>
      <c r="AI8851" s="58">
        <v>0</v>
      </c>
      <c r="AK8851" s="64">
        <f t="shared" si="138"/>
        <v>3.0752488276262176E-3</v>
      </c>
    </row>
    <row r="8852" spans="1:37" x14ac:dyDescent="0.25">
      <c r="A8852">
        <v>8850</v>
      </c>
      <c r="B8852" s="1">
        <v>1.4500000000000001E-2</v>
      </c>
      <c r="C8852" s="1">
        <v>-3.3040166662877776E-4</v>
      </c>
      <c r="D8852" s="58">
        <v>1.6309749704499325E-2</v>
      </c>
      <c r="E8852" s="58">
        <v>9.7796262894027028E-2</v>
      </c>
      <c r="F8852" s="58">
        <v>0.13706029512686682</v>
      </c>
      <c r="G8852" s="58">
        <v>0.14945428197846516</v>
      </c>
      <c r="H8852" s="58">
        <v>0.13193265758816125</v>
      </c>
      <c r="I8852" s="58">
        <v>0.15332357988872203</v>
      </c>
      <c r="J8852" s="58">
        <v>4.3032574096821652E-2</v>
      </c>
      <c r="K8852" s="58">
        <v>0.15956119584172171</v>
      </c>
      <c r="L8852" s="58">
        <v>3.4435089748859934E-2</v>
      </c>
      <c r="M8852" s="58">
        <v>7.5507388524121324E-2</v>
      </c>
      <c r="N8852" s="58">
        <v>1.5869246077336576E-3</v>
      </c>
      <c r="O8852" s="58">
        <v>0</v>
      </c>
      <c r="P8852" s="58">
        <v>0</v>
      </c>
      <c r="Q8852" s="58">
        <v>0</v>
      </c>
      <c r="R8852" s="58">
        <v>0</v>
      </c>
      <c r="S8852" s="58">
        <v>0</v>
      </c>
      <c r="T8852" s="58">
        <v>0</v>
      </c>
      <c r="U8852" s="58">
        <v>0</v>
      </c>
      <c r="V8852" s="58">
        <v>0</v>
      </c>
      <c r="W8852" s="58">
        <v>0</v>
      </c>
      <c r="X8852" s="58">
        <v>0</v>
      </c>
      <c r="Y8852" s="58">
        <v>0</v>
      </c>
      <c r="Z8852" s="58">
        <v>0</v>
      </c>
      <c r="AA8852" s="58">
        <v>0</v>
      </c>
      <c r="AB8852" s="58">
        <v>0</v>
      </c>
      <c r="AC8852" s="58">
        <v>0</v>
      </c>
      <c r="AD8852" s="58">
        <v>0</v>
      </c>
      <c r="AE8852" s="58">
        <v>0</v>
      </c>
      <c r="AF8852" s="58">
        <v>0</v>
      </c>
      <c r="AG8852" s="58">
        <v>0</v>
      </c>
      <c r="AH8852" s="58">
        <v>0</v>
      </c>
      <c r="AI8852" s="58">
        <v>0</v>
      </c>
      <c r="AK8852" s="64">
        <f t="shared" si="138"/>
        <v>-2.2786321836467432E-2</v>
      </c>
    </row>
    <row r="8853" spans="1:37" x14ac:dyDescent="0.25">
      <c r="A8853">
        <v>8851</v>
      </c>
      <c r="B8853" s="1">
        <v>1.17E-2</v>
      </c>
      <c r="C8853" s="1">
        <v>1.8815965788918245E-4</v>
      </c>
      <c r="D8853" s="58">
        <v>6.8131828482429144E-2</v>
      </c>
      <c r="E8853" s="58">
        <v>0.12756196302221998</v>
      </c>
      <c r="F8853" s="58">
        <v>5.7586156797172862E-2</v>
      </c>
      <c r="G8853" s="58">
        <v>0.11558003605563784</v>
      </c>
      <c r="H8853" s="58">
        <v>3.2478469019807089E-2</v>
      </c>
      <c r="I8853" s="58">
        <v>6.6796635652117006E-2</v>
      </c>
      <c r="J8853" s="58">
        <v>0.10092205893829041</v>
      </c>
      <c r="K8853" s="58">
        <v>8.8224371935223825E-2</v>
      </c>
      <c r="L8853" s="58">
        <v>0.12530047467370459</v>
      </c>
      <c r="M8853" s="58">
        <v>0.13369109541218294</v>
      </c>
      <c r="N8853" s="58">
        <v>8.3726910011214323E-2</v>
      </c>
      <c r="O8853" s="58">
        <v>0</v>
      </c>
      <c r="P8853" s="58">
        <v>0</v>
      </c>
      <c r="Q8853" s="58">
        <v>0</v>
      </c>
      <c r="R8853" s="58">
        <v>0</v>
      </c>
      <c r="S8853" s="58">
        <v>0</v>
      </c>
      <c r="T8853" s="58">
        <v>0</v>
      </c>
      <c r="U8853" s="58">
        <v>0</v>
      </c>
      <c r="V8853" s="58">
        <v>0</v>
      </c>
      <c r="W8853" s="58">
        <v>0</v>
      </c>
      <c r="X8853" s="58">
        <v>0</v>
      </c>
      <c r="Y8853" s="58">
        <v>0</v>
      </c>
      <c r="Z8853" s="58">
        <v>0</v>
      </c>
      <c r="AA8853" s="58">
        <v>0</v>
      </c>
      <c r="AB8853" s="58">
        <v>0</v>
      </c>
      <c r="AC8853" s="58">
        <v>0</v>
      </c>
      <c r="AD8853" s="58">
        <v>0</v>
      </c>
      <c r="AE8853" s="58">
        <v>0</v>
      </c>
      <c r="AF8853" s="58">
        <v>0</v>
      </c>
      <c r="AG8853" s="58">
        <v>0</v>
      </c>
      <c r="AH8853" s="58">
        <v>0</v>
      </c>
      <c r="AI8853" s="58">
        <v>0</v>
      </c>
      <c r="AK8853" s="64">
        <f t="shared" si="138"/>
        <v>1.6082022041810466E-2</v>
      </c>
    </row>
    <row r="8854" spans="1:37" x14ac:dyDescent="0.25">
      <c r="A8854">
        <v>8852</v>
      </c>
      <c r="B8854" s="1">
        <v>1.14E-2</v>
      </c>
      <c r="C8854" s="1">
        <v>-7.2186636505284016E-5</v>
      </c>
      <c r="D8854" s="58">
        <v>3.6657838790378212E-2</v>
      </c>
      <c r="E8854" s="58">
        <v>4.3138672376348677E-2</v>
      </c>
      <c r="F8854" s="58">
        <v>4.2751079192523904E-2</v>
      </c>
      <c r="G8854" s="58">
        <v>8.4846614959523753E-2</v>
      </c>
      <c r="H8854" s="58">
        <v>8.1855558851158736E-2</v>
      </c>
      <c r="I8854" s="58">
        <v>4.2323837375816645E-2</v>
      </c>
      <c r="J8854" s="58">
        <v>0.12332474255310179</v>
      </c>
      <c r="K8854" s="58">
        <v>0.18881634780520237</v>
      </c>
      <c r="L8854" s="58">
        <v>0.17227732390415768</v>
      </c>
      <c r="M8854" s="58">
        <v>5.1020929955201645E-3</v>
      </c>
      <c r="N8854" s="58">
        <v>0.17890589119626812</v>
      </c>
      <c r="O8854" s="58">
        <v>0</v>
      </c>
      <c r="P8854" s="58">
        <v>0</v>
      </c>
      <c r="Q8854" s="58">
        <v>0</v>
      </c>
      <c r="R8854" s="58">
        <v>0</v>
      </c>
      <c r="S8854" s="58">
        <v>0</v>
      </c>
      <c r="T8854" s="58">
        <v>0</v>
      </c>
      <c r="U8854" s="58">
        <v>0</v>
      </c>
      <c r="V8854" s="58">
        <v>0</v>
      </c>
      <c r="W8854" s="58">
        <v>0</v>
      </c>
      <c r="X8854" s="58">
        <v>0</v>
      </c>
      <c r="Y8854" s="58">
        <v>0</v>
      </c>
      <c r="Z8854" s="58">
        <v>0</v>
      </c>
      <c r="AA8854" s="58">
        <v>0</v>
      </c>
      <c r="AB8854" s="58">
        <v>0</v>
      </c>
      <c r="AC8854" s="58">
        <v>0</v>
      </c>
      <c r="AD8854" s="58">
        <v>0</v>
      </c>
      <c r="AE8854" s="58">
        <v>0</v>
      </c>
      <c r="AF8854" s="58">
        <v>0</v>
      </c>
      <c r="AG8854" s="58">
        <v>0</v>
      </c>
      <c r="AH8854" s="58">
        <v>0</v>
      </c>
      <c r="AI8854" s="58">
        <v>0</v>
      </c>
      <c r="AK8854" s="64">
        <f t="shared" si="138"/>
        <v>-6.3321610969547379E-3</v>
      </c>
    </row>
    <row r="8855" spans="1:37" x14ac:dyDescent="0.25">
      <c r="A8855">
        <v>8853</v>
      </c>
      <c r="B8855" s="1">
        <v>1.26E-2</v>
      </c>
      <c r="C8855" s="1">
        <v>2.5671786100363536E-4</v>
      </c>
      <c r="D8855" s="58">
        <v>3.513688320682589E-2</v>
      </c>
      <c r="E8855" s="58">
        <v>0.16170864390431544</v>
      </c>
      <c r="F8855" s="58">
        <v>0.12450292023289611</v>
      </c>
      <c r="G8855" s="58">
        <v>3.0722752324201966E-2</v>
      </c>
      <c r="H8855" s="58">
        <v>5.8456234610685864E-3</v>
      </c>
      <c r="I8855" s="58">
        <v>0.16764777149403737</v>
      </c>
      <c r="J8855" s="58">
        <v>0.13430277717577188</v>
      </c>
      <c r="K8855" s="58">
        <v>5.2787622818455905E-3</v>
      </c>
      <c r="L8855" s="58">
        <v>6.7807459190819291E-2</v>
      </c>
      <c r="M8855" s="58">
        <v>0.12242444451715605</v>
      </c>
      <c r="N8855" s="58">
        <v>0.14462196221106191</v>
      </c>
      <c r="O8855" s="58">
        <v>0</v>
      </c>
      <c r="P8855" s="58">
        <v>0</v>
      </c>
      <c r="Q8855" s="58">
        <v>0</v>
      </c>
      <c r="R8855" s="58">
        <v>0</v>
      </c>
      <c r="S8855" s="58">
        <v>0</v>
      </c>
      <c r="T8855" s="58">
        <v>0</v>
      </c>
      <c r="U8855" s="58">
        <v>0</v>
      </c>
      <c r="V8855" s="58">
        <v>0</v>
      </c>
      <c r="W8855" s="58">
        <v>0</v>
      </c>
      <c r="X8855" s="58">
        <v>0</v>
      </c>
      <c r="Y8855" s="58">
        <v>0</v>
      </c>
      <c r="Z8855" s="58">
        <v>0</v>
      </c>
      <c r="AA8855" s="58">
        <v>0</v>
      </c>
      <c r="AB8855" s="58">
        <v>0</v>
      </c>
      <c r="AC8855" s="58">
        <v>0</v>
      </c>
      <c r="AD8855" s="58">
        <v>0</v>
      </c>
      <c r="AE8855" s="58">
        <v>0</v>
      </c>
      <c r="AF8855" s="58">
        <v>0</v>
      </c>
      <c r="AG8855" s="58">
        <v>0</v>
      </c>
      <c r="AH8855" s="58">
        <v>0</v>
      </c>
      <c r="AI8855" s="58">
        <v>0</v>
      </c>
      <c r="AK8855" s="64">
        <f t="shared" si="138"/>
        <v>2.0374433412986934E-2</v>
      </c>
    </row>
    <row r="8856" spans="1:37" x14ac:dyDescent="0.25">
      <c r="A8856">
        <v>8854</v>
      </c>
      <c r="B8856" s="1">
        <v>1.0999999999999999E-2</v>
      </c>
      <c r="C8856" s="1">
        <v>-1.9416532374336081E-4</v>
      </c>
      <c r="D8856" s="58">
        <v>4.9329033224904499E-2</v>
      </c>
      <c r="E8856" s="58">
        <v>2.9677617988176329E-2</v>
      </c>
      <c r="F8856" s="58">
        <v>0.12182206539065313</v>
      </c>
      <c r="G8856" s="58">
        <v>3.2809797827006097E-2</v>
      </c>
      <c r="H8856" s="58">
        <v>5.4631856741317777E-2</v>
      </c>
      <c r="I8856" s="58">
        <v>0.10991640036417731</v>
      </c>
      <c r="J8856" s="58">
        <v>0.15081296110123807</v>
      </c>
      <c r="K8856" s="58">
        <v>0.13897980557015605</v>
      </c>
      <c r="L8856" s="58">
        <v>0.14394632459169066</v>
      </c>
      <c r="M8856" s="58">
        <v>0.1056123542334077</v>
      </c>
      <c r="N8856" s="58">
        <v>6.2461782967272256E-2</v>
      </c>
      <c r="O8856" s="58">
        <v>0</v>
      </c>
      <c r="P8856" s="58">
        <v>0</v>
      </c>
      <c r="Q8856" s="58">
        <v>0</v>
      </c>
      <c r="R8856" s="58">
        <v>0</v>
      </c>
      <c r="S8856" s="58">
        <v>0</v>
      </c>
      <c r="T8856" s="58">
        <v>0</v>
      </c>
      <c r="U8856" s="58">
        <v>0</v>
      </c>
      <c r="V8856" s="58">
        <v>0</v>
      </c>
      <c r="W8856" s="58">
        <v>0</v>
      </c>
      <c r="X8856" s="58">
        <v>0</v>
      </c>
      <c r="Y8856" s="58">
        <v>0</v>
      </c>
      <c r="Z8856" s="58">
        <v>0</v>
      </c>
      <c r="AA8856" s="58">
        <v>0</v>
      </c>
      <c r="AB8856" s="58">
        <v>0</v>
      </c>
      <c r="AC8856" s="58">
        <v>0</v>
      </c>
      <c r="AD8856" s="58">
        <v>0</v>
      </c>
      <c r="AE8856" s="58">
        <v>0</v>
      </c>
      <c r="AF8856" s="58">
        <v>0</v>
      </c>
      <c r="AG8856" s="58">
        <v>0</v>
      </c>
      <c r="AH8856" s="58">
        <v>0</v>
      </c>
      <c r="AI8856" s="58">
        <v>0</v>
      </c>
      <c r="AK8856" s="64">
        <f t="shared" si="138"/>
        <v>-1.7651393067578257E-2</v>
      </c>
    </row>
    <row r="8857" spans="1:37" x14ac:dyDescent="0.25">
      <c r="A8857">
        <v>8855</v>
      </c>
      <c r="B8857" s="1">
        <v>1.2699999999999999E-2</v>
      </c>
      <c r="C8857" s="1">
        <v>2.3500943864231851E-5</v>
      </c>
      <c r="D8857" s="58">
        <v>3.6667872372772047E-2</v>
      </c>
      <c r="E8857" s="58">
        <v>0.1516265794345103</v>
      </c>
      <c r="F8857" s="58">
        <v>0.14555568302455676</v>
      </c>
      <c r="G8857" s="58">
        <v>5.2370936523124849E-2</v>
      </c>
      <c r="H8857" s="58">
        <v>0.15028774220376179</v>
      </c>
      <c r="I8857" s="58">
        <v>2.3559956159964181E-2</v>
      </c>
      <c r="J8857" s="58">
        <v>4.1441517947617863E-2</v>
      </c>
      <c r="K8857" s="58">
        <v>0.12137195305311956</v>
      </c>
      <c r="L8857" s="58">
        <v>8.6944969096680855E-2</v>
      </c>
      <c r="M8857" s="58">
        <v>9.8038538132723285E-2</v>
      </c>
      <c r="N8857" s="58">
        <v>9.213425205116843E-2</v>
      </c>
      <c r="O8857" s="58">
        <v>0</v>
      </c>
      <c r="P8857" s="58">
        <v>0</v>
      </c>
      <c r="Q8857" s="58">
        <v>0</v>
      </c>
      <c r="R8857" s="58">
        <v>0</v>
      </c>
      <c r="S8857" s="58">
        <v>0</v>
      </c>
      <c r="T8857" s="58">
        <v>0</v>
      </c>
      <c r="U8857" s="58">
        <v>0</v>
      </c>
      <c r="V8857" s="58">
        <v>0</v>
      </c>
      <c r="W8857" s="58">
        <v>0</v>
      </c>
      <c r="X8857" s="58">
        <v>0</v>
      </c>
      <c r="Y8857" s="58">
        <v>0</v>
      </c>
      <c r="Z8857" s="58">
        <v>0</v>
      </c>
      <c r="AA8857" s="58">
        <v>0</v>
      </c>
      <c r="AB8857" s="58">
        <v>0</v>
      </c>
      <c r="AC8857" s="58">
        <v>0</v>
      </c>
      <c r="AD8857" s="58">
        <v>0</v>
      </c>
      <c r="AE8857" s="58">
        <v>0</v>
      </c>
      <c r="AF8857" s="58">
        <v>0</v>
      </c>
      <c r="AG8857" s="58">
        <v>0</v>
      </c>
      <c r="AH8857" s="58">
        <v>0</v>
      </c>
      <c r="AI8857" s="58">
        <v>0</v>
      </c>
      <c r="AK8857" s="64">
        <f t="shared" si="138"/>
        <v>1.8504680208056576E-3</v>
      </c>
    </row>
    <row r="8858" spans="1:37" x14ac:dyDescent="0.25">
      <c r="A8858">
        <v>8856</v>
      </c>
      <c r="B8858" s="1">
        <v>1.17E-2</v>
      </c>
      <c r="C8858" s="1">
        <v>1.2466283485507187E-4</v>
      </c>
      <c r="D8858" s="58">
        <v>6.9583701151899713E-2</v>
      </c>
      <c r="E8858" s="58">
        <v>4.2570743583438063E-2</v>
      </c>
      <c r="F8858" s="58">
        <v>6.7626522154978275E-2</v>
      </c>
      <c r="G8858" s="58">
        <v>0.17691779030115845</v>
      </c>
      <c r="H8858" s="58">
        <v>0.17230778967876292</v>
      </c>
      <c r="I8858" s="58">
        <v>4.4150840908014896E-2</v>
      </c>
      <c r="J8858" s="58">
        <v>0.17102587464868674</v>
      </c>
      <c r="K8858" s="58">
        <v>4.4723173825401828E-2</v>
      </c>
      <c r="L8858" s="58">
        <v>5.1903928010718595E-2</v>
      </c>
      <c r="M8858" s="58">
        <v>8.8415047682365855E-2</v>
      </c>
      <c r="N8858" s="58">
        <v>7.0774588054574733E-2</v>
      </c>
      <c r="O8858" s="58">
        <v>0</v>
      </c>
      <c r="P8858" s="58">
        <v>0</v>
      </c>
      <c r="Q8858" s="58">
        <v>0</v>
      </c>
      <c r="R8858" s="58">
        <v>0</v>
      </c>
      <c r="S8858" s="58">
        <v>0</v>
      </c>
      <c r="T8858" s="58">
        <v>0</v>
      </c>
      <c r="U8858" s="58">
        <v>0</v>
      </c>
      <c r="V8858" s="58">
        <v>0</v>
      </c>
      <c r="W8858" s="58">
        <v>0</v>
      </c>
      <c r="X8858" s="58">
        <v>0</v>
      </c>
      <c r="Y8858" s="58">
        <v>0</v>
      </c>
      <c r="Z8858" s="58">
        <v>0</v>
      </c>
      <c r="AA8858" s="58">
        <v>0</v>
      </c>
      <c r="AB8858" s="58">
        <v>0</v>
      </c>
      <c r="AC8858" s="58">
        <v>0</v>
      </c>
      <c r="AD8858" s="58">
        <v>0</v>
      </c>
      <c r="AE8858" s="58">
        <v>0</v>
      </c>
      <c r="AF8858" s="58">
        <v>0</v>
      </c>
      <c r="AG8858" s="58">
        <v>0</v>
      </c>
      <c r="AH8858" s="58">
        <v>0</v>
      </c>
      <c r="AI8858" s="58">
        <v>0</v>
      </c>
      <c r="AK8858" s="64">
        <f t="shared" si="138"/>
        <v>1.0654943150006143E-2</v>
      </c>
    </row>
    <row r="8859" spans="1:37" x14ac:dyDescent="0.25">
      <c r="A8859">
        <v>8857</v>
      </c>
      <c r="B8859" s="1">
        <v>1.17E-2</v>
      </c>
      <c r="C8859" s="1">
        <v>8.9193900549149844E-5</v>
      </c>
      <c r="D8859" s="58">
        <v>7.6388728086533741E-2</v>
      </c>
      <c r="E8859" s="58">
        <v>0.13528151918376558</v>
      </c>
      <c r="F8859" s="58">
        <v>2.8300742203061526E-2</v>
      </c>
      <c r="G8859" s="58">
        <v>2.249695480142087E-2</v>
      </c>
      <c r="H8859" s="58">
        <v>0.12231237511712326</v>
      </c>
      <c r="I8859" s="58">
        <v>9.3983654771113645E-2</v>
      </c>
      <c r="J8859" s="58">
        <v>4.222236710092165E-2</v>
      </c>
      <c r="K8859" s="58">
        <v>0.11518828014524878</v>
      </c>
      <c r="L8859" s="58">
        <v>0.11632772565869927</v>
      </c>
      <c r="M8859" s="58">
        <v>0.16946357132953785</v>
      </c>
      <c r="N8859" s="58">
        <v>7.8034081602573871E-2</v>
      </c>
      <c r="O8859" s="58">
        <v>0</v>
      </c>
      <c r="P8859" s="58">
        <v>0</v>
      </c>
      <c r="Q8859" s="58">
        <v>0</v>
      </c>
      <c r="R8859" s="58">
        <v>0</v>
      </c>
      <c r="S8859" s="58">
        <v>0</v>
      </c>
      <c r="T8859" s="58">
        <v>0</v>
      </c>
      <c r="U8859" s="58">
        <v>0</v>
      </c>
      <c r="V8859" s="58">
        <v>0</v>
      </c>
      <c r="W8859" s="58">
        <v>0</v>
      </c>
      <c r="X8859" s="58">
        <v>0</v>
      </c>
      <c r="Y8859" s="58">
        <v>0</v>
      </c>
      <c r="Z8859" s="58">
        <v>0</v>
      </c>
      <c r="AA8859" s="58">
        <v>0</v>
      </c>
      <c r="AB8859" s="58">
        <v>0</v>
      </c>
      <c r="AC8859" s="58">
        <v>0</v>
      </c>
      <c r="AD8859" s="58">
        <v>0</v>
      </c>
      <c r="AE8859" s="58">
        <v>0</v>
      </c>
      <c r="AF8859" s="58">
        <v>0</v>
      </c>
      <c r="AG8859" s="58">
        <v>0</v>
      </c>
      <c r="AH8859" s="58">
        <v>0</v>
      </c>
      <c r="AI8859" s="58">
        <v>0</v>
      </c>
      <c r="AK8859" s="64">
        <f t="shared" si="138"/>
        <v>7.6234103033461405E-3</v>
      </c>
    </row>
    <row r="8860" spans="1:37" x14ac:dyDescent="0.25">
      <c r="A8860">
        <v>8858</v>
      </c>
      <c r="B8860" s="1">
        <v>1.32E-2</v>
      </c>
      <c r="C8860" s="1">
        <v>-3.045309038290361E-4</v>
      </c>
      <c r="D8860" s="58">
        <v>0.16455066906525917</v>
      </c>
      <c r="E8860" s="58">
        <v>8.2729783538045581E-2</v>
      </c>
      <c r="F8860" s="58">
        <v>0.13442919970058825</v>
      </c>
      <c r="G8860" s="58">
        <v>3.088324192547108E-2</v>
      </c>
      <c r="H8860" s="58">
        <v>0.15980704091039602</v>
      </c>
      <c r="I8860" s="58">
        <v>8.8854740680103045E-2</v>
      </c>
      <c r="J8860" s="58">
        <v>3.420768088035319E-2</v>
      </c>
      <c r="K8860" s="58">
        <v>0.15332622236244545</v>
      </c>
      <c r="L8860" s="58">
        <v>6.5565212771174414E-2</v>
      </c>
      <c r="M8860" s="58">
        <v>5.7888160727708367E-2</v>
      </c>
      <c r="N8860" s="58">
        <v>2.7758047438455398E-2</v>
      </c>
      <c r="O8860" s="58">
        <v>0</v>
      </c>
      <c r="P8860" s="58">
        <v>0</v>
      </c>
      <c r="Q8860" s="58">
        <v>0</v>
      </c>
      <c r="R8860" s="58">
        <v>0</v>
      </c>
      <c r="S8860" s="58">
        <v>0</v>
      </c>
      <c r="T8860" s="58">
        <v>0</v>
      </c>
      <c r="U8860" s="58">
        <v>0</v>
      </c>
      <c r="V8860" s="58">
        <v>0</v>
      </c>
      <c r="W8860" s="58">
        <v>0</v>
      </c>
      <c r="X8860" s="58">
        <v>0</v>
      </c>
      <c r="Y8860" s="58">
        <v>0</v>
      </c>
      <c r="Z8860" s="58">
        <v>0</v>
      </c>
      <c r="AA8860" s="58">
        <v>0</v>
      </c>
      <c r="AB8860" s="58">
        <v>0</v>
      </c>
      <c r="AC8860" s="58">
        <v>0</v>
      </c>
      <c r="AD8860" s="58">
        <v>0</v>
      </c>
      <c r="AE8860" s="58">
        <v>0</v>
      </c>
      <c r="AF8860" s="58">
        <v>0</v>
      </c>
      <c r="AG8860" s="58">
        <v>0</v>
      </c>
      <c r="AH8860" s="58">
        <v>0</v>
      </c>
      <c r="AI8860" s="58">
        <v>0</v>
      </c>
      <c r="AK8860" s="64">
        <f t="shared" si="138"/>
        <v>-2.307052301735122E-2</v>
      </c>
    </row>
    <row r="8861" spans="1:37" x14ac:dyDescent="0.25">
      <c r="A8861">
        <v>8859</v>
      </c>
      <c r="B8861" s="1">
        <v>1.3100000000000001E-2</v>
      </c>
      <c r="C8861" s="1">
        <v>-4.300744874923713E-4</v>
      </c>
      <c r="D8861" s="58">
        <v>2.0268503204790986E-2</v>
      </c>
      <c r="E8861" s="58">
        <v>4.6589722097496962E-2</v>
      </c>
      <c r="F8861" s="58">
        <v>0.1585645794979304</v>
      </c>
      <c r="G8861" s="58">
        <v>2.1996620523933386E-3</v>
      </c>
      <c r="H8861" s="58">
        <v>9.3703947146522876E-3</v>
      </c>
      <c r="I8861" s="58">
        <v>0.16993112530598523</v>
      </c>
      <c r="J8861" s="58">
        <v>0.1041222832217152</v>
      </c>
      <c r="K8861" s="58">
        <v>0.19426432748216083</v>
      </c>
      <c r="L8861" s="58">
        <v>9.2142630683963417E-2</v>
      </c>
      <c r="M8861" s="58">
        <v>1.7781509390637353E-2</v>
      </c>
      <c r="N8861" s="58">
        <v>0.18476526234827403</v>
      </c>
      <c r="O8861" s="58">
        <v>0</v>
      </c>
      <c r="P8861" s="58">
        <v>0</v>
      </c>
      <c r="Q8861" s="58">
        <v>0</v>
      </c>
      <c r="R8861" s="58">
        <v>0</v>
      </c>
      <c r="S8861" s="58">
        <v>0</v>
      </c>
      <c r="T8861" s="58">
        <v>0</v>
      </c>
      <c r="U8861" s="58">
        <v>0</v>
      </c>
      <c r="V8861" s="58">
        <v>0</v>
      </c>
      <c r="W8861" s="58">
        <v>0</v>
      </c>
      <c r="X8861" s="58">
        <v>0</v>
      </c>
      <c r="Y8861" s="58">
        <v>0</v>
      </c>
      <c r="Z8861" s="58">
        <v>0</v>
      </c>
      <c r="AA8861" s="58">
        <v>0</v>
      </c>
      <c r="AB8861" s="58">
        <v>0</v>
      </c>
      <c r="AC8861" s="58">
        <v>0</v>
      </c>
      <c r="AD8861" s="58">
        <v>0</v>
      </c>
      <c r="AE8861" s="58">
        <v>0</v>
      </c>
      <c r="AF8861" s="58">
        <v>0</v>
      </c>
      <c r="AG8861" s="58">
        <v>0</v>
      </c>
      <c r="AH8861" s="58">
        <v>0</v>
      </c>
      <c r="AI8861" s="58">
        <v>0</v>
      </c>
      <c r="AK8861" s="64">
        <f t="shared" si="138"/>
        <v>-3.2830113549035977E-2</v>
      </c>
    </row>
    <row r="8862" spans="1:37" x14ac:dyDescent="0.25">
      <c r="A8862">
        <v>8860</v>
      </c>
      <c r="B8862" s="1">
        <v>1.17E-2</v>
      </c>
      <c r="C8862" s="1">
        <v>-2.5183177326179469E-5</v>
      </c>
      <c r="D8862" s="58">
        <v>8.8816665842182202E-2</v>
      </c>
      <c r="E8862" s="58">
        <v>5.6848075201516857E-2</v>
      </c>
      <c r="F8862" s="58">
        <v>7.6346921114967908E-2</v>
      </c>
      <c r="G8862" s="58">
        <v>0.11877398225061277</v>
      </c>
      <c r="H8862" s="58">
        <v>1.8976254810636126E-2</v>
      </c>
      <c r="I8862" s="58">
        <v>8.6164572225872108E-2</v>
      </c>
      <c r="J8862" s="58">
        <v>0.12160889436351553</v>
      </c>
      <c r="K8862" s="58">
        <v>0.13251980473062608</v>
      </c>
      <c r="L8862" s="58">
        <v>0.197131048782417</v>
      </c>
      <c r="M8862" s="58">
        <v>5.7730186512158818E-2</v>
      </c>
      <c r="N8862" s="58">
        <v>4.5083594165494588E-2</v>
      </c>
      <c r="O8862" s="58">
        <v>0</v>
      </c>
      <c r="P8862" s="58">
        <v>0</v>
      </c>
      <c r="Q8862" s="58">
        <v>0</v>
      </c>
      <c r="R8862" s="58">
        <v>0</v>
      </c>
      <c r="S8862" s="58">
        <v>0</v>
      </c>
      <c r="T8862" s="58">
        <v>0</v>
      </c>
      <c r="U8862" s="58">
        <v>0</v>
      </c>
      <c r="V8862" s="58">
        <v>0</v>
      </c>
      <c r="W8862" s="58">
        <v>0</v>
      </c>
      <c r="X8862" s="58">
        <v>0</v>
      </c>
      <c r="Y8862" s="58">
        <v>0</v>
      </c>
      <c r="Z8862" s="58">
        <v>0</v>
      </c>
      <c r="AA8862" s="58">
        <v>0</v>
      </c>
      <c r="AB8862" s="58">
        <v>0</v>
      </c>
      <c r="AC8862" s="58">
        <v>0</v>
      </c>
      <c r="AD8862" s="58">
        <v>0</v>
      </c>
      <c r="AE8862" s="58">
        <v>0</v>
      </c>
      <c r="AF8862" s="58">
        <v>0</v>
      </c>
      <c r="AG8862" s="58">
        <v>0</v>
      </c>
      <c r="AH8862" s="58">
        <v>0</v>
      </c>
      <c r="AI8862" s="58">
        <v>0</v>
      </c>
      <c r="AK8862" s="64">
        <f t="shared" si="138"/>
        <v>-2.1524083184768774E-3</v>
      </c>
    </row>
    <row r="8863" spans="1:37" x14ac:dyDescent="0.25">
      <c r="A8863">
        <v>8861</v>
      </c>
      <c r="B8863" s="1">
        <v>1.4500000000000001E-2</v>
      </c>
      <c r="C8863" s="1">
        <v>5.9774542798098887E-4</v>
      </c>
      <c r="D8863" s="58">
        <v>7.7272600441602567E-3</v>
      </c>
      <c r="E8863" s="58">
        <v>0.20976249242970377</v>
      </c>
      <c r="F8863" s="58">
        <v>1.6386319056673822E-2</v>
      </c>
      <c r="G8863" s="58">
        <v>0.19637637525482718</v>
      </c>
      <c r="H8863" s="58">
        <v>2.8751801166686911E-2</v>
      </c>
      <c r="I8863" s="58">
        <v>8.9093547927534017E-2</v>
      </c>
      <c r="J8863" s="58">
        <v>8.9032037984730944E-2</v>
      </c>
      <c r="K8863" s="58">
        <v>2.5686193652226144E-2</v>
      </c>
      <c r="L8863" s="58">
        <v>0.18022377678652532</v>
      </c>
      <c r="M8863" s="58">
        <v>5.2966370022113324E-2</v>
      </c>
      <c r="N8863" s="58">
        <v>0.10399382567481846</v>
      </c>
      <c r="O8863" s="58">
        <v>0</v>
      </c>
      <c r="P8863" s="58">
        <v>0</v>
      </c>
      <c r="Q8863" s="58">
        <v>0</v>
      </c>
      <c r="R8863" s="58">
        <v>0</v>
      </c>
      <c r="S8863" s="58">
        <v>0</v>
      </c>
      <c r="T8863" s="58">
        <v>0</v>
      </c>
      <c r="U8863" s="58">
        <v>0</v>
      </c>
      <c r="V8863" s="58">
        <v>0</v>
      </c>
      <c r="W8863" s="58">
        <v>0</v>
      </c>
      <c r="X8863" s="58">
        <v>0</v>
      </c>
      <c r="Y8863" s="58">
        <v>0</v>
      </c>
      <c r="Z8863" s="58">
        <v>0</v>
      </c>
      <c r="AA8863" s="58">
        <v>0</v>
      </c>
      <c r="AB8863" s="58">
        <v>0</v>
      </c>
      <c r="AC8863" s="58">
        <v>0</v>
      </c>
      <c r="AD8863" s="58">
        <v>0</v>
      </c>
      <c r="AE8863" s="58">
        <v>0</v>
      </c>
      <c r="AF8863" s="58">
        <v>0</v>
      </c>
      <c r="AG8863" s="58">
        <v>0</v>
      </c>
      <c r="AH8863" s="58">
        <v>0</v>
      </c>
      <c r="AI8863" s="58">
        <v>0</v>
      </c>
      <c r="AK8863" s="64">
        <f t="shared" si="138"/>
        <v>4.1223822619378542E-2</v>
      </c>
    </row>
    <row r="8864" spans="1:37" x14ac:dyDescent="0.25">
      <c r="A8864">
        <v>8862</v>
      </c>
      <c r="B8864" s="1">
        <v>1.0999999999999999E-2</v>
      </c>
      <c r="C8864" s="1">
        <v>1.0175713745229493E-4</v>
      </c>
      <c r="D8864" s="58">
        <v>0.10175240058505183</v>
      </c>
      <c r="E8864" s="58">
        <v>8.9820304963549688E-2</v>
      </c>
      <c r="F8864" s="58">
        <v>0.12771772979004176</v>
      </c>
      <c r="G8864" s="58">
        <v>7.2096807725944206E-2</v>
      </c>
      <c r="H8864" s="58">
        <v>6.234667557868586E-2</v>
      </c>
      <c r="I8864" s="58">
        <v>0.13102360651786404</v>
      </c>
      <c r="J8864" s="58">
        <v>0.11583274128492316</v>
      </c>
      <c r="K8864" s="58">
        <v>1.3397266374815316E-2</v>
      </c>
      <c r="L8864" s="58">
        <v>9.9446474213996675E-2</v>
      </c>
      <c r="M8864" s="58">
        <v>0.14970593626826958</v>
      </c>
      <c r="N8864" s="58">
        <v>3.6860056696857983E-2</v>
      </c>
      <c r="O8864" s="58">
        <v>0</v>
      </c>
      <c r="P8864" s="58">
        <v>0</v>
      </c>
      <c r="Q8864" s="58">
        <v>0</v>
      </c>
      <c r="R8864" s="58">
        <v>0</v>
      </c>
      <c r="S8864" s="58">
        <v>0</v>
      </c>
      <c r="T8864" s="58">
        <v>0</v>
      </c>
      <c r="U8864" s="58">
        <v>0</v>
      </c>
      <c r="V8864" s="58">
        <v>0</v>
      </c>
      <c r="W8864" s="58">
        <v>0</v>
      </c>
      <c r="X8864" s="58">
        <v>0</v>
      </c>
      <c r="Y8864" s="58">
        <v>0</v>
      </c>
      <c r="Z8864" s="58">
        <v>0</v>
      </c>
      <c r="AA8864" s="58">
        <v>0</v>
      </c>
      <c r="AB8864" s="58">
        <v>0</v>
      </c>
      <c r="AC8864" s="58">
        <v>0</v>
      </c>
      <c r="AD8864" s="58">
        <v>0</v>
      </c>
      <c r="AE8864" s="58">
        <v>0</v>
      </c>
      <c r="AF8864" s="58">
        <v>0</v>
      </c>
      <c r="AG8864" s="58">
        <v>0</v>
      </c>
      <c r="AH8864" s="58">
        <v>0</v>
      </c>
      <c r="AI8864" s="58">
        <v>0</v>
      </c>
      <c r="AK8864" s="64">
        <f t="shared" si="138"/>
        <v>9.2506488592995397E-3</v>
      </c>
    </row>
    <row r="8865" spans="1:37" x14ac:dyDescent="0.25">
      <c r="A8865">
        <v>8863</v>
      </c>
      <c r="B8865" s="1">
        <v>1.11E-2</v>
      </c>
      <c r="C8865" s="1">
        <v>-1.5857501201891358E-5</v>
      </c>
      <c r="D8865" s="58">
        <v>0.12284690505623834</v>
      </c>
      <c r="E8865" s="58">
        <v>8.1850554051937821E-2</v>
      </c>
      <c r="F8865" s="58">
        <v>1.1620599735642615E-2</v>
      </c>
      <c r="G8865" s="58">
        <v>3.0564151614531118E-2</v>
      </c>
      <c r="H8865" s="58">
        <v>0.11517006778246029</v>
      </c>
      <c r="I8865" s="58">
        <v>0.13280858986285959</v>
      </c>
      <c r="J8865" s="58">
        <v>6.7501297575384547E-2</v>
      </c>
      <c r="K8865" s="58">
        <v>0.10415337860015608</v>
      </c>
      <c r="L8865" s="58">
        <v>8.5790026374036543E-2</v>
      </c>
      <c r="M8865" s="58">
        <v>0.13449221045338258</v>
      </c>
      <c r="N8865" s="58">
        <v>0.1132022188933705</v>
      </c>
      <c r="O8865" s="58">
        <v>0</v>
      </c>
      <c r="P8865" s="58">
        <v>0</v>
      </c>
      <c r="Q8865" s="58">
        <v>0</v>
      </c>
      <c r="R8865" s="58">
        <v>0</v>
      </c>
      <c r="S8865" s="58">
        <v>0</v>
      </c>
      <c r="T8865" s="58">
        <v>0</v>
      </c>
      <c r="U8865" s="58">
        <v>0</v>
      </c>
      <c r="V8865" s="58">
        <v>0</v>
      </c>
      <c r="W8865" s="58">
        <v>0</v>
      </c>
      <c r="X8865" s="58">
        <v>0</v>
      </c>
      <c r="Y8865" s="58">
        <v>0</v>
      </c>
      <c r="Z8865" s="58">
        <v>0</v>
      </c>
      <c r="AA8865" s="58">
        <v>0</v>
      </c>
      <c r="AB8865" s="58">
        <v>0</v>
      </c>
      <c r="AC8865" s="58">
        <v>0</v>
      </c>
      <c r="AD8865" s="58">
        <v>0</v>
      </c>
      <c r="AE8865" s="58">
        <v>0</v>
      </c>
      <c r="AF8865" s="58">
        <v>0</v>
      </c>
      <c r="AG8865" s="58">
        <v>0</v>
      </c>
      <c r="AH8865" s="58">
        <v>0</v>
      </c>
      <c r="AI8865" s="58">
        <v>0</v>
      </c>
      <c r="AK8865" s="64">
        <f t="shared" si="138"/>
        <v>-1.4286037118821043E-3</v>
      </c>
    </row>
    <row r="8866" spans="1:37" x14ac:dyDescent="0.25">
      <c r="A8866">
        <v>8864</v>
      </c>
      <c r="B8866" s="1">
        <v>1.17E-2</v>
      </c>
      <c r="C8866" s="1">
        <v>-1.2606740139909243E-4</v>
      </c>
      <c r="D8866" s="58">
        <v>7.2145247403524237E-2</v>
      </c>
      <c r="E8866" s="58">
        <v>1.6023692041446933E-3</v>
      </c>
      <c r="F8866" s="58">
        <v>0.13059816868970789</v>
      </c>
      <c r="G8866" s="58">
        <v>0.16265162145860496</v>
      </c>
      <c r="H8866" s="58">
        <v>0.1150373515252191</v>
      </c>
      <c r="I8866" s="58">
        <v>9.6058305297129165E-2</v>
      </c>
      <c r="J8866" s="58">
        <v>0.13965559634570807</v>
      </c>
      <c r="K8866" s="58">
        <v>7.8757144984371877E-2</v>
      </c>
      <c r="L8866" s="58">
        <v>0.12622608481022748</v>
      </c>
      <c r="M8866" s="58">
        <v>3.9957372710977809E-2</v>
      </c>
      <c r="N8866" s="58">
        <v>3.7310737570384736E-2</v>
      </c>
      <c r="O8866" s="58">
        <v>0</v>
      </c>
      <c r="P8866" s="58">
        <v>0</v>
      </c>
      <c r="Q8866" s="58">
        <v>0</v>
      </c>
      <c r="R8866" s="58">
        <v>0</v>
      </c>
      <c r="S8866" s="58">
        <v>0</v>
      </c>
      <c r="T8866" s="58">
        <v>0</v>
      </c>
      <c r="U8866" s="58">
        <v>0</v>
      </c>
      <c r="V8866" s="58">
        <v>0</v>
      </c>
      <c r="W8866" s="58">
        <v>0</v>
      </c>
      <c r="X8866" s="58">
        <v>0</v>
      </c>
      <c r="Y8866" s="58">
        <v>0</v>
      </c>
      <c r="Z8866" s="58">
        <v>0</v>
      </c>
      <c r="AA8866" s="58">
        <v>0</v>
      </c>
      <c r="AB8866" s="58">
        <v>0</v>
      </c>
      <c r="AC8866" s="58">
        <v>0</v>
      </c>
      <c r="AD8866" s="58">
        <v>0</v>
      </c>
      <c r="AE8866" s="58">
        <v>0</v>
      </c>
      <c r="AF8866" s="58">
        <v>0</v>
      </c>
      <c r="AG8866" s="58">
        <v>0</v>
      </c>
      <c r="AH8866" s="58">
        <v>0</v>
      </c>
      <c r="AI8866" s="58">
        <v>0</v>
      </c>
      <c r="AK8866" s="64">
        <f t="shared" si="138"/>
        <v>-1.0774991572572001E-2</v>
      </c>
    </row>
    <row r="8867" spans="1:37" x14ac:dyDescent="0.25">
      <c r="A8867">
        <v>8865</v>
      </c>
      <c r="B8867" s="1">
        <v>1.24E-2</v>
      </c>
      <c r="C8867" s="1">
        <v>-1.6227838679353445E-4</v>
      </c>
      <c r="D8867" s="58">
        <v>9.1156410092370813E-2</v>
      </c>
      <c r="E8867" s="58">
        <v>6.0228467222240109E-2</v>
      </c>
      <c r="F8867" s="58">
        <v>6.2603060156921381E-2</v>
      </c>
      <c r="G8867" s="58">
        <v>0.1642020681780762</v>
      </c>
      <c r="H8867" s="58">
        <v>9.7869894866527585E-2</v>
      </c>
      <c r="I8867" s="58">
        <v>6.6398188977998943E-2</v>
      </c>
      <c r="J8867" s="58">
        <v>9.7265206594404671E-2</v>
      </c>
      <c r="K8867" s="58">
        <v>0.14071516643551737</v>
      </c>
      <c r="L8867" s="58">
        <v>1.8284110502361214E-2</v>
      </c>
      <c r="M8867" s="58">
        <v>0.10623114447885511</v>
      </c>
      <c r="N8867" s="58">
        <v>9.5046282494726617E-2</v>
      </c>
      <c r="O8867" s="58">
        <v>0</v>
      </c>
      <c r="P8867" s="58">
        <v>0</v>
      </c>
      <c r="Q8867" s="58">
        <v>0</v>
      </c>
      <c r="R8867" s="58">
        <v>0</v>
      </c>
      <c r="S8867" s="58">
        <v>0</v>
      </c>
      <c r="T8867" s="58">
        <v>0</v>
      </c>
      <c r="U8867" s="58">
        <v>0</v>
      </c>
      <c r="V8867" s="58">
        <v>0</v>
      </c>
      <c r="W8867" s="58">
        <v>0</v>
      </c>
      <c r="X8867" s="58">
        <v>0</v>
      </c>
      <c r="Y8867" s="58">
        <v>0</v>
      </c>
      <c r="Z8867" s="58">
        <v>0</v>
      </c>
      <c r="AA8867" s="58">
        <v>0</v>
      </c>
      <c r="AB8867" s="58">
        <v>0</v>
      </c>
      <c r="AC8867" s="58">
        <v>0</v>
      </c>
      <c r="AD8867" s="58">
        <v>0</v>
      </c>
      <c r="AE8867" s="58">
        <v>0</v>
      </c>
      <c r="AF8867" s="58">
        <v>0</v>
      </c>
      <c r="AG8867" s="58">
        <v>0</v>
      </c>
      <c r="AH8867" s="58">
        <v>0</v>
      </c>
      <c r="AI8867" s="58">
        <v>0</v>
      </c>
      <c r="AK8867" s="64">
        <f t="shared" si="138"/>
        <v>-1.3086966676897941E-2</v>
      </c>
    </row>
    <row r="8868" spans="1:37" x14ac:dyDescent="0.25">
      <c r="A8868">
        <v>8866</v>
      </c>
      <c r="B8868" s="1">
        <v>1.09E-2</v>
      </c>
      <c r="C8868" s="1">
        <v>-1.6063750973738239E-4</v>
      </c>
      <c r="D8868" s="58">
        <v>3.9034036941249926E-2</v>
      </c>
      <c r="E8868" s="58">
        <v>5.9780850962762221E-2</v>
      </c>
      <c r="F8868" s="58">
        <v>0.16974662176813701</v>
      </c>
      <c r="G8868" s="58">
        <v>9.2629762326427358E-3</v>
      </c>
      <c r="H8868" s="58">
        <v>0.126483360959327</v>
      </c>
      <c r="I8868" s="58">
        <v>2.2296253706905925E-2</v>
      </c>
      <c r="J8868" s="58">
        <v>8.7475152014347884E-2</v>
      </c>
      <c r="K8868" s="58">
        <v>0.15610131342113934</v>
      </c>
      <c r="L8868" s="58">
        <v>0.19217966489576777</v>
      </c>
      <c r="M8868" s="58">
        <v>0.1066565253415767</v>
      </c>
      <c r="N8868" s="58">
        <v>3.0983243756143586E-2</v>
      </c>
      <c r="O8868" s="58">
        <v>0</v>
      </c>
      <c r="P8868" s="58">
        <v>0</v>
      </c>
      <c r="Q8868" s="58">
        <v>0</v>
      </c>
      <c r="R8868" s="58">
        <v>0</v>
      </c>
      <c r="S8868" s="58">
        <v>0</v>
      </c>
      <c r="T8868" s="58">
        <v>0</v>
      </c>
      <c r="U8868" s="58">
        <v>0</v>
      </c>
      <c r="V8868" s="58">
        <v>0</v>
      </c>
      <c r="W8868" s="58">
        <v>0</v>
      </c>
      <c r="X8868" s="58">
        <v>0</v>
      </c>
      <c r="Y8868" s="58">
        <v>0</v>
      </c>
      <c r="Z8868" s="58">
        <v>0</v>
      </c>
      <c r="AA8868" s="58">
        <v>0</v>
      </c>
      <c r="AB8868" s="58">
        <v>0</v>
      </c>
      <c r="AC8868" s="58">
        <v>0</v>
      </c>
      <c r="AD8868" s="58">
        <v>0</v>
      </c>
      <c r="AE8868" s="58">
        <v>0</v>
      </c>
      <c r="AF8868" s="58">
        <v>0</v>
      </c>
      <c r="AG8868" s="58">
        <v>0</v>
      </c>
      <c r="AH8868" s="58">
        <v>0</v>
      </c>
      <c r="AI8868" s="58">
        <v>0</v>
      </c>
      <c r="AK8868" s="64">
        <f t="shared" si="138"/>
        <v>-1.4737386214438751E-2</v>
      </c>
    </row>
    <row r="8869" spans="1:37" x14ac:dyDescent="0.25">
      <c r="A8869">
        <v>8867</v>
      </c>
      <c r="B8869" s="1">
        <v>1.0699999999999999E-2</v>
      </c>
      <c r="C8869" s="1">
        <v>-2.0237971748541712E-4</v>
      </c>
      <c r="D8869" s="58">
        <v>4.2315123543920384E-2</v>
      </c>
      <c r="E8869" s="58">
        <v>1.5843581254620886E-2</v>
      </c>
      <c r="F8869" s="58">
        <v>5.5594668212608139E-2</v>
      </c>
      <c r="G8869" s="58">
        <v>0.12577109532124683</v>
      </c>
      <c r="H8869" s="58">
        <v>0.15379350777744241</v>
      </c>
      <c r="I8869" s="58">
        <v>0.13395012157491351</v>
      </c>
      <c r="J8869" s="58">
        <v>1.2714129118382022E-2</v>
      </c>
      <c r="K8869" s="58">
        <v>0.1164199097417825</v>
      </c>
      <c r="L8869" s="58">
        <v>0.11712142146502684</v>
      </c>
      <c r="M8869" s="58">
        <v>9.2446621156736547E-2</v>
      </c>
      <c r="N8869" s="58">
        <v>0.13402982083331999</v>
      </c>
      <c r="O8869" s="58">
        <v>0</v>
      </c>
      <c r="P8869" s="58">
        <v>0</v>
      </c>
      <c r="Q8869" s="58">
        <v>0</v>
      </c>
      <c r="R8869" s="58">
        <v>0</v>
      </c>
      <c r="S8869" s="58">
        <v>0</v>
      </c>
      <c r="T8869" s="58">
        <v>0</v>
      </c>
      <c r="U8869" s="58">
        <v>0</v>
      </c>
      <c r="V8869" s="58">
        <v>0</v>
      </c>
      <c r="W8869" s="58">
        <v>0</v>
      </c>
      <c r="X8869" s="58">
        <v>0</v>
      </c>
      <c r="Y8869" s="58">
        <v>0</v>
      </c>
      <c r="Z8869" s="58">
        <v>0</v>
      </c>
      <c r="AA8869" s="58">
        <v>0</v>
      </c>
      <c r="AB8869" s="58">
        <v>0</v>
      </c>
      <c r="AC8869" s="58">
        <v>0</v>
      </c>
      <c r="AD8869" s="58">
        <v>0</v>
      </c>
      <c r="AE8869" s="58">
        <v>0</v>
      </c>
      <c r="AF8869" s="58">
        <v>0</v>
      </c>
      <c r="AG8869" s="58">
        <v>0</v>
      </c>
      <c r="AH8869" s="58">
        <v>0</v>
      </c>
      <c r="AI8869" s="58">
        <v>0</v>
      </c>
      <c r="AK8869" s="64">
        <f t="shared" si="138"/>
        <v>-1.8913992288356742E-2</v>
      </c>
    </row>
    <row r="8870" spans="1:37" x14ac:dyDescent="0.25">
      <c r="A8870">
        <v>8868</v>
      </c>
      <c r="B8870" s="1">
        <v>1.3299999999999999E-2</v>
      </c>
      <c r="C8870" s="1">
        <v>1.2092939918879119E-5</v>
      </c>
      <c r="D8870" s="58">
        <v>8.6762332233151482E-2</v>
      </c>
      <c r="E8870" s="58">
        <v>0.11357982500080267</v>
      </c>
      <c r="F8870" s="58">
        <v>0.13981196889141151</v>
      </c>
      <c r="G8870" s="58">
        <v>0.1142955455126628</v>
      </c>
      <c r="H8870" s="58">
        <v>1.8945198189303951E-2</v>
      </c>
      <c r="I8870" s="58">
        <v>0.11026981047846325</v>
      </c>
      <c r="J8870" s="58">
        <v>0.13117896635610363</v>
      </c>
      <c r="K8870" s="58">
        <v>9.4025764468662801E-2</v>
      </c>
      <c r="L8870" s="58">
        <v>0.10511794210735696</v>
      </c>
      <c r="M8870" s="58">
        <v>4.5106951150432027E-3</v>
      </c>
      <c r="N8870" s="58">
        <v>8.1501951647037579E-2</v>
      </c>
      <c r="O8870" s="58">
        <v>0</v>
      </c>
      <c r="P8870" s="58">
        <v>0</v>
      </c>
      <c r="Q8870" s="58">
        <v>0</v>
      </c>
      <c r="R8870" s="58">
        <v>0</v>
      </c>
      <c r="S8870" s="58">
        <v>0</v>
      </c>
      <c r="T8870" s="58">
        <v>0</v>
      </c>
      <c r="U8870" s="58">
        <v>0</v>
      </c>
      <c r="V8870" s="58">
        <v>0</v>
      </c>
      <c r="W8870" s="58">
        <v>0</v>
      </c>
      <c r="X8870" s="58">
        <v>0</v>
      </c>
      <c r="Y8870" s="58">
        <v>0</v>
      </c>
      <c r="Z8870" s="58">
        <v>0</v>
      </c>
      <c r="AA8870" s="58">
        <v>0</v>
      </c>
      <c r="AB8870" s="58">
        <v>0</v>
      </c>
      <c r="AC8870" s="58">
        <v>0</v>
      </c>
      <c r="AD8870" s="58">
        <v>0</v>
      </c>
      <c r="AE8870" s="58">
        <v>0</v>
      </c>
      <c r="AF8870" s="58">
        <v>0</v>
      </c>
      <c r="AG8870" s="58">
        <v>0</v>
      </c>
      <c r="AH8870" s="58">
        <v>0</v>
      </c>
      <c r="AI8870" s="58">
        <v>0</v>
      </c>
      <c r="AK8870" s="64">
        <f t="shared" si="138"/>
        <v>9.0924360292324216E-4</v>
      </c>
    </row>
    <row r="8871" spans="1:37" x14ac:dyDescent="0.25">
      <c r="A8871">
        <v>8869</v>
      </c>
      <c r="B8871" s="1">
        <v>1.1299999999999999E-2</v>
      </c>
      <c r="C8871" s="1">
        <v>-1.512115993693526E-4</v>
      </c>
      <c r="D8871" s="58">
        <v>0.16176821038293535</v>
      </c>
      <c r="E8871" s="58">
        <v>7.1213681551181518E-2</v>
      </c>
      <c r="F8871" s="58">
        <v>0.2097415750773545</v>
      </c>
      <c r="G8871" s="58">
        <v>5.8036546577669559E-2</v>
      </c>
      <c r="H8871" s="58">
        <v>0.21080425024894539</v>
      </c>
      <c r="I8871" s="58">
        <v>2.2478049894413255E-2</v>
      </c>
      <c r="J8871" s="58">
        <v>1.1021933685528298E-2</v>
      </c>
      <c r="K8871" s="58">
        <v>4.3879160085643916E-2</v>
      </c>
      <c r="L8871" s="58">
        <v>4.9505457895840125E-3</v>
      </c>
      <c r="M8871" s="58">
        <v>7.7076369868597797E-2</v>
      </c>
      <c r="N8871" s="58">
        <v>0.12902967683814637</v>
      </c>
      <c r="O8871" s="58">
        <v>0</v>
      </c>
      <c r="P8871" s="58">
        <v>0</v>
      </c>
      <c r="Q8871" s="58">
        <v>0</v>
      </c>
      <c r="R8871" s="58">
        <v>0</v>
      </c>
      <c r="S8871" s="58">
        <v>0</v>
      </c>
      <c r="T8871" s="58">
        <v>0</v>
      </c>
      <c r="U8871" s="58">
        <v>0</v>
      </c>
      <c r="V8871" s="58">
        <v>0</v>
      </c>
      <c r="W8871" s="58">
        <v>0</v>
      </c>
      <c r="X8871" s="58">
        <v>0</v>
      </c>
      <c r="Y8871" s="58">
        <v>0</v>
      </c>
      <c r="Z8871" s="58">
        <v>0</v>
      </c>
      <c r="AA8871" s="58">
        <v>0</v>
      </c>
      <c r="AB8871" s="58">
        <v>0</v>
      </c>
      <c r="AC8871" s="58">
        <v>0</v>
      </c>
      <c r="AD8871" s="58">
        <v>0</v>
      </c>
      <c r="AE8871" s="58">
        <v>0</v>
      </c>
      <c r="AF8871" s="58">
        <v>0</v>
      </c>
      <c r="AG8871" s="58">
        <v>0</v>
      </c>
      <c r="AH8871" s="58">
        <v>0</v>
      </c>
      <c r="AI8871" s="58">
        <v>0</v>
      </c>
      <c r="AK8871" s="64">
        <f t="shared" si="138"/>
        <v>-1.338155746631439E-2</v>
      </c>
    </row>
    <row r="8872" spans="1:37" x14ac:dyDescent="0.25">
      <c r="A8872">
        <v>8870</v>
      </c>
      <c r="B8872" s="1">
        <v>1.11E-2</v>
      </c>
      <c r="C8872" s="1">
        <v>-1.3869542220291273E-4</v>
      </c>
      <c r="D8872" s="58">
        <v>3.5479688063207226E-2</v>
      </c>
      <c r="E8872" s="58">
        <v>6.34115263118325E-2</v>
      </c>
      <c r="F8872" s="58">
        <v>7.2298584203593558E-2</v>
      </c>
      <c r="G8872" s="58">
        <v>5.0600241732321749E-2</v>
      </c>
      <c r="H8872" s="58">
        <v>0.14500003652895227</v>
      </c>
      <c r="I8872" s="58">
        <v>8.0198791073299663E-2</v>
      </c>
      <c r="J8872" s="58">
        <v>0.10478147147451948</v>
      </c>
      <c r="K8872" s="58">
        <v>0.14790154464793775</v>
      </c>
      <c r="L8872" s="58">
        <v>8.3171952435175597E-2</v>
      </c>
      <c r="M8872" s="58">
        <v>0.14596614304878966</v>
      </c>
      <c r="N8872" s="58">
        <v>7.1190020480370611E-2</v>
      </c>
      <c r="O8872" s="58">
        <v>0</v>
      </c>
      <c r="P8872" s="58">
        <v>0</v>
      </c>
      <c r="Q8872" s="58">
        <v>0</v>
      </c>
      <c r="R8872" s="58">
        <v>0</v>
      </c>
      <c r="S8872" s="58">
        <v>0</v>
      </c>
      <c r="T8872" s="58">
        <v>0</v>
      </c>
      <c r="U8872" s="58">
        <v>0</v>
      </c>
      <c r="V8872" s="58">
        <v>0</v>
      </c>
      <c r="W8872" s="58">
        <v>0</v>
      </c>
      <c r="X8872" s="58">
        <v>0</v>
      </c>
      <c r="Y8872" s="58">
        <v>0</v>
      </c>
      <c r="Z8872" s="58">
        <v>0</v>
      </c>
      <c r="AA8872" s="58">
        <v>0</v>
      </c>
      <c r="AB8872" s="58">
        <v>0</v>
      </c>
      <c r="AC8872" s="58">
        <v>0</v>
      </c>
      <c r="AD8872" s="58">
        <v>0</v>
      </c>
      <c r="AE8872" s="58">
        <v>0</v>
      </c>
      <c r="AF8872" s="58">
        <v>0</v>
      </c>
      <c r="AG8872" s="58">
        <v>0</v>
      </c>
      <c r="AH8872" s="58">
        <v>0</v>
      </c>
      <c r="AI8872" s="58">
        <v>0</v>
      </c>
      <c r="AK8872" s="64">
        <f t="shared" si="138"/>
        <v>-1.2495083081343488E-2</v>
      </c>
    </row>
    <row r="8873" spans="1:37" x14ac:dyDescent="0.25">
      <c r="A8873">
        <v>8871</v>
      </c>
      <c r="B8873" s="1">
        <v>1.2E-2</v>
      </c>
      <c r="C8873" s="1">
        <v>-7.0773451593941585E-5</v>
      </c>
      <c r="D8873" s="58">
        <v>1.7666461942822523E-2</v>
      </c>
      <c r="E8873" s="58">
        <v>0.1014641089383852</v>
      </c>
      <c r="F8873" s="58">
        <v>0.14067967123832831</v>
      </c>
      <c r="G8873" s="58">
        <v>1.9104840646322029E-2</v>
      </c>
      <c r="H8873" s="58">
        <v>3.9473894276574405E-2</v>
      </c>
      <c r="I8873" s="58">
        <v>9.4950009736933225E-2</v>
      </c>
      <c r="J8873" s="58">
        <v>0.12516925063545137</v>
      </c>
      <c r="K8873" s="58">
        <v>0.14100724913501705</v>
      </c>
      <c r="L8873" s="58">
        <v>0.13411699736295876</v>
      </c>
      <c r="M8873" s="58">
        <v>6.523015397800333E-2</v>
      </c>
      <c r="N8873" s="58">
        <v>0.12113736210920378</v>
      </c>
      <c r="O8873" s="58">
        <v>0</v>
      </c>
      <c r="P8873" s="58">
        <v>0</v>
      </c>
      <c r="Q8873" s="58">
        <v>0</v>
      </c>
      <c r="R8873" s="58">
        <v>0</v>
      </c>
      <c r="S8873" s="58">
        <v>0</v>
      </c>
      <c r="T8873" s="58">
        <v>0</v>
      </c>
      <c r="U8873" s="58">
        <v>0</v>
      </c>
      <c r="V8873" s="58">
        <v>0</v>
      </c>
      <c r="W8873" s="58">
        <v>0</v>
      </c>
      <c r="X8873" s="58">
        <v>0</v>
      </c>
      <c r="Y8873" s="58">
        <v>0</v>
      </c>
      <c r="Z8873" s="58">
        <v>0</v>
      </c>
      <c r="AA8873" s="58">
        <v>0</v>
      </c>
      <c r="AB8873" s="58">
        <v>0</v>
      </c>
      <c r="AC8873" s="58">
        <v>0</v>
      </c>
      <c r="AD8873" s="58">
        <v>0</v>
      </c>
      <c r="AE8873" s="58">
        <v>0</v>
      </c>
      <c r="AF8873" s="58">
        <v>0</v>
      </c>
      <c r="AG8873" s="58">
        <v>0</v>
      </c>
      <c r="AH8873" s="58">
        <v>0</v>
      </c>
      <c r="AI8873" s="58">
        <v>0</v>
      </c>
      <c r="AK8873" s="64">
        <f t="shared" si="138"/>
        <v>-5.8977876328284657E-3</v>
      </c>
    </row>
    <row r="8874" spans="1:37" x14ac:dyDescent="0.25">
      <c r="A8874">
        <v>8872</v>
      </c>
      <c r="B8874" s="1">
        <v>1.23E-2</v>
      </c>
      <c r="C8874" s="1">
        <v>1.0455617307402599E-5</v>
      </c>
      <c r="D8874" s="58">
        <v>0.11851436560166305</v>
      </c>
      <c r="E8874" s="58">
        <v>0.12909537776482755</v>
      </c>
      <c r="F8874" s="58">
        <v>4.4870455913951585E-2</v>
      </c>
      <c r="G8874" s="58">
        <v>0.1022436980028802</v>
      </c>
      <c r="H8874" s="58">
        <v>2.1344881144061276E-2</v>
      </c>
      <c r="I8874" s="58">
        <v>8.172884306895814E-2</v>
      </c>
      <c r="J8874" s="58">
        <v>3.2740649512223879E-3</v>
      </c>
      <c r="K8874" s="58">
        <v>0.13584745315496594</v>
      </c>
      <c r="L8874" s="58">
        <v>0.14527857496077989</v>
      </c>
      <c r="M8874" s="58">
        <v>0.15155730448198129</v>
      </c>
      <c r="N8874" s="58">
        <v>6.6244980954708654E-2</v>
      </c>
      <c r="O8874" s="58">
        <v>0</v>
      </c>
      <c r="P8874" s="58">
        <v>0</v>
      </c>
      <c r="Q8874" s="58">
        <v>0</v>
      </c>
      <c r="R8874" s="58">
        <v>0</v>
      </c>
      <c r="S8874" s="58">
        <v>0</v>
      </c>
      <c r="T8874" s="58">
        <v>0</v>
      </c>
      <c r="U8874" s="58">
        <v>0</v>
      </c>
      <c r="V8874" s="58">
        <v>0</v>
      </c>
      <c r="W8874" s="58">
        <v>0</v>
      </c>
      <c r="X8874" s="58">
        <v>0</v>
      </c>
      <c r="Y8874" s="58">
        <v>0</v>
      </c>
      <c r="Z8874" s="58">
        <v>0</v>
      </c>
      <c r="AA8874" s="58">
        <v>0</v>
      </c>
      <c r="AB8874" s="58">
        <v>0</v>
      </c>
      <c r="AC8874" s="58">
        <v>0</v>
      </c>
      <c r="AD8874" s="58">
        <v>0</v>
      </c>
      <c r="AE8874" s="58">
        <v>0</v>
      </c>
      <c r="AF8874" s="58">
        <v>0</v>
      </c>
      <c r="AG8874" s="58">
        <v>0</v>
      </c>
      <c r="AH8874" s="58">
        <v>0</v>
      </c>
      <c r="AI8874" s="58">
        <v>0</v>
      </c>
      <c r="AK8874" s="64">
        <f t="shared" si="138"/>
        <v>8.5005018759370715E-4</v>
      </c>
    </row>
    <row r="8875" spans="1:37" x14ac:dyDescent="0.25">
      <c r="A8875">
        <v>8873</v>
      </c>
      <c r="B8875" s="1">
        <v>9.9000000000000008E-3</v>
      </c>
      <c r="C8875" s="1">
        <v>-7.8007369542181239E-5</v>
      </c>
      <c r="D8875" s="58">
        <v>7.8323059872801581E-2</v>
      </c>
      <c r="E8875" s="58">
        <v>4.4597135120740802E-2</v>
      </c>
      <c r="F8875" s="58">
        <v>7.9918063729003688E-2</v>
      </c>
      <c r="G8875" s="58">
        <v>8.6664991323457757E-2</v>
      </c>
      <c r="H8875" s="58">
        <v>0.15659722578882165</v>
      </c>
      <c r="I8875" s="58">
        <v>9.0651401954828126E-2</v>
      </c>
      <c r="J8875" s="58">
        <v>6.1152204749848102E-2</v>
      </c>
      <c r="K8875" s="58">
        <v>5.9329675779894321E-2</v>
      </c>
      <c r="L8875" s="58">
        <v>5.869090603696084E-3</v>
      </c>
      <c r="M8875" s="58">
        <v>0.16854567051560596</v>
      </c>
      <c r="N8875" s="58">
        <v>0.16835148056130186</v>
      </c>
      <c r="O8875" s="58">
        <v>0</v>
      </c>
      <c r="P8875" s="58">
        <v>0</v>
      </c>
      <c r="Q8875" s="58">
        <v>0</v>
      </c>
      <c r="R8875" s="58">
        <v>0</v>
      </c>
      <c r="S8875" s="58">
        <v>0</v>
      </c>
      <c r="T8875" s="58">
        <v>0</v>
      </c>
      <c r="U8875" s="58">
        <v>0</v>
      </c>
      <c r="V8875" s="58">
        <v>0</v>
      </c>
      <c r="W8875" s="58">
        <v>0</v>
      </c>
      <c r="X8875" s="58">
        <v>0</v>
      </c>
      <c r="Y8875" s="58">
        <v>0</v>
      </c>
      <c r="Z8875" s="58">
        <v>0</v>
      </c>
      <c r="AA8875" s="58">
        <v>0</v>
      </c>
      <c r="AB8875" s="58">
        <v>0</v>
      </c>
      <c r="AC8875" s="58">
        <v>0</v>
      </c>
      <c r="AD8875" s="58">
        <v>0</v>
      </c>
      <c r="AE8875" s="58">
        <v>0</v>
      </c>
      <c r="AF8875" s="58">
        <v>0</v>
      </c>
      <c r="AG8875" s="58">
        <v>0</v>
      </c>
      <c r="AH8875" s="58">
        <v>0</v>
      </c>
      <c r="AI8875" s="58">
        <v>0</v>
      </c>
      <c r="AK8875" s="64">
        <f t="shared" si="138"/>
        <v>-7.8795322769880036E-3</v>
      </c>
    </row>
    <row r="8876" spans="1:37" x14ac:dyDescent="0.25">
      <c r="A8876">
        <v>8874</v>
      </c>
      <c r="B8876" s="1">
        <v>1.1599999999999999E-2</v>
      </c>
      <c r="C8876" s="1">
        <v>5.276599003421085E-6</v>
      </c>
      <c r="D8876" s="58">
        <v>2.5488449924533214E-2</v>
      </c>
      <c r="E8876" s="58">
        <v>7.7740782800656133E-2</v>
      </c>
      <c r="F8876" s="58">
        <v>0.18462257543782071</v>
      </c>
      <c r="G8876" s="58">
        <v>7.4110824273711087E-2</v>
      </c>
      <c r="H8876" s="58">
        <v>0.1680030094520103</v>
      </c>
      <c r="I8876" s="58">
        <v>3.3830026051397573E-2</v>
      </c>
      <c r="J8876" s="58">
        <v>0.13153473046482861</v>
      </c>
      <c r="K8876" s="58">
        <v>7.1476101141689771E-2</v>
      </c>
      <c r="L8876" s="58">
        <v>6.5927569729888169E-2</v>
      </c>
      <c r="M8876" s="58">
        <v>1.8436717837655627E-2</v>
      </c>
      <c r="N8876" s="58">
        <v>0.14882921288580886</v>
      </c>
      <c r="O8876" s="58">
        <v>0</v>
      </c>
      <c r="P8876" s="58">
        <v>0</v>
      </c>
      <c r="Q8876" s="58">
        <v>0</v>
      </c>
      <c r="R8876" s="58">
        <v>0</v>
      </c>
      <c r="S8876" s="58">
        <v>0</v>
      </c>
      <c r="T8876" s="58">
        <v>0</v>
      </c>
      <c r="U8876" s="58">
        <v>0</v>
      </c>
      <c r="V8876" s="58">
        <v>0</v>
      </c>
      <c r="W8876" s="58">
        <v>0</v>
      </c>
      <c r="X8876" s="58">
        <v>0</v>
      </c>
      <c r="Y8876" s="58">
        <v>0</v>
      </c>
      <c r="Z8876" s="58">
        <v>0</v>
      </c>
      <c r="AA8876" s="58">
        <v>0</v>
      </c>
      <c r="AB8876" s="58">
        <v>0</v>
      </c>
      <c r="AC8876" s="58">
        <v>0</v>
      </c>
      <c r="AD8876" s="58">
        <v>0</v>
      </c>
      <c r="AE8876" s="58">
        <v>0</v>
      </c>
      <c r="AF8876" s="58">
        <v>0</v>
      </c>
      <c r="AG8876" s="58">
        <v>0</v>
      </c>
      <c r="AH8876" s="58">
        <v>0</v>
      </c>
      <c r="AI8876" s="58">
        <v>0</v>
      </c>
      <c r="AK8876" s="64">
        <f t="shared" si="138"/>
        <v>4.5487922443285218E-4</v>
      </c>
    </row>
    <row r="8877" spans="1:37" x14ac:dyDescent="0.25">
      <c r="A8877">
        <v>8875</v>
      </c>
      <c r="B8877" s="1">
        <v>1.29E-2</v>
      </c>
      <c r="C8877" s="1">
        <v>1.2267023635968735E-4</v>
      </c>
      <c r="D8877" s="58">
        <v>2.0488134380260238E-2</v>
      </c>
      <c r="E8877" s="58">
        <v>0.16216202371809474</v>
      </c>
      <c r="F8877" s="58">
        <v>0.17774099104703067</v>
      </c>
      <c r="G8877" s="58">
        <v>0.10378421471625877</v>
      </c>
      <c r="H8877" s="58">
        <v>0.18461789674991352</v>
      </c>
      <c r="I8877" s="58">
        <v>7.2219067874279938E-2</v>
      </c>
      <c r="J8877" s="58">
        <v>1.4894006456734736E-2</v>
      </c>
      <c r="K8877" s="58">
        <v>2.0910689226210075E-2</v>
      </c>
      <c r="L8877" s="58">
        <v>4.666277101963047E-2</v>
      </c>
      <c r="M8877" s="58">
        <v>0.17543323674612682</v>
      </c>
      <c r="N8877" s="58">
        <v>2.1086968065459809E-2</v>
      </c>
      <c r="O8877" s="58">
        <v>0</v>
      </c>
      <c r="P8877" s="58">
        <v>0</v>
      </c>
      <c r="Q8877" s="58">
        <v>0</v>
      </c>
      <c r="R8877" s="58">
        <v>0</v>
      </c>
      <c r="S8877" s="58">
        <v>0</v>
      </c>
      <c r="T8877" s="58">
        <v>0</v>
      </c>
      <c r="U8877" s="58">
        <v>0</v>
      </c>
      <c r="V8877" s="58">
        <v>0</v>
      </c>
      <c r="W8877" s="58">
        <v>0</v>
      </c>
      <c r="X8877" s="58">
        <v>0</v>
      </c>
      <c r="Y8877" s="58">
        <v>0</v>
      </c>
      <c r="Z8877" s="58">
        <v>0</v>
      </c>
      <c r="AA8877" s="58">
        <v>0</v>
      </c>
      <c r="AB8877" s="58">
        <v>0</v>
      </c>
      <c r="AC8877" s="58">
        <v>0</v>
      </c>
      <c r="AD8877" s="58">
        <v>0</v>
      </c>
      <c r="AE8877" s="58">
        <v>0</v>
      </c>
      <c r="AF8877" s="58">
        <v>0</v>
      </c>
      <c r="AG8877" s="58">
        <v>0</v>
      </c>
      <c r="AH8877" s="58">
        <v>0</v>
      </c>
      <c r="AI8877" s="58">
        <v>0</v>
      </c>
      <c r="AK8877" s="64">
        <f t="shared" si="138"/>
        <v>9.5093206480377779E-3</v>
      </c>
    </row>
    <row r="8878" spans="1:37" x14ac:dyDescent="0.25">
      <c r="A8878">
        <v>8876</v>
      </c>
      <c r="B8878" s="1">
        <v>1.09E-2</v>
      </c>
      <c r="C8878" s="1">
        <v>-2.0476077502542495E-4</v>
      </c>
      <c r="D8878" s="58">
        <v>0.10948136155727804</v>
      </c>
      <c r="E8878" s="58">
        <v>4.7714268043010759E-2</v>
      </c>
      <c r="F8878" s="58">
        <v>0.12474649227104438</v>
      </c>
      <c r="G8878" s="58">
        <v>5.7449044573414567E-3</v>
      </c>
      <c r="H8878" s="58">
        <v>0.10089521491890506</v>
      </c>
      <c r="I8878" s="58">
        <v>0.13216303189394438</v>
      </c>
      <c r="J8878" s="58">
        <v>8.0228396170015023E-2</v>
      </c>
      <c r="K8878" s="58">
        <v>0.10248756229709437</v>
      </c>
      <c r="L8878" s="58">
        <v>0.10270901275791416</v>
      </c>
      <c r="M8878" s="58">
        <v>0.12722633410186748</v>
      </c>
      <c r="N8878" s="58">
        <v>6.6603421531584883E-2</v>
      </c>
      <c r="O8878" s="58">
        <v>0</v>
      </c>
      <c r="P8878" s="58">
        <v>0</v>
      </c>
      <c r="Q8878" s="58">
        <v>0</v>
      </c>
      <c r="R8878" s="58">
        <v>0</v>
      </c>
      <c r="S8878" s="58">
        <v>0</v>
      </c>
      <c r="T8878" s="58">
        <v>0</v>
      </c>
      <c r="U8878" s="58">
        <v>0</v>
      </c>
      <c r="V8878" s="58">
        <v>0</v>
      </c>
      <c r="W8878" s="58">
        <v>0</v>
      </c>
      <c r="X8878" s="58">
        <v>0</v>
      </c>
      <c r="Y8878" s="58">
        <v>0</v>
      </c>
      <c r="Z8878" s="58">
        <v>0</v>
      </c>
      <c r="AA8878" s="58">
        <v>0</v>
      </c>
      <c r="AB8878" s="58">
        <v>0</v>
      </c>
      <c r="AC8878" s="58">
        <v>0</v>
      </c>
      <c r="AD8878" s="58">
        <v>0</v>
      </c>
      <c r="AE8878" s="58">
        <v>0</v>
      </c>
      <c r="AF8878" s="58">
        <v>0</v>
      </c>
      <c r="AG8878" s="58">
        <v>0</v>
      </c>
      <c r="AH8878" s="58">
        <v>0</v>
      </c>
      <c r="AI8878" s="58">
        <v>0</v>
      </c>
      <c r="AK8878" s="64">
        <f t="shared" si="138"/>
        <v>-1.8785392204167427E-2</v>
      </c>
    </row>
    <row r="8879" spans="1:37" x14ac:dyDescent="0.25">
      <c r="A8879">
        <v>8877</v>
      </c>
      <c r="B8879" s="1">
        <v>1.32E-2</v>
      </c>
      <c r="C8879" s="1">
        <v>3.5807703459655156E-5</v>
      </c>
      <c r="D8879" s="58">
        <v>0.10627855693435111</v>
      </c>
      <c r="E8879" s="58">
        <v>0.12792231049106789</v>
      </c>
      <c r="F8879" s="58">
        <v>0.13318918252452316</v>
      </c>
      <c r="G8879" s="58">
        <v>0.1042434446098363</v>
      </c>
      <c r="H8879" s="58">
        <v>0.11088252470629396</v>
      </c>
      <c r="I8879" s="58">
        <v>9.0320713117831672E-2</v>
      </c>
      <c r="J8879" s="58">
        <v>0.11742346327943727</v>
      </c>
      <c r="K8879" s="58">
        <v>5.8903182159702951E-2</v>
      </c>
      <c r="L8879" s="58">
        <v>1.8940802468162179E-2</v>
      </c>
      <c r="M8879" s="58">
        <v>0.11340495774033996</v>
      </c>
      <c r="N8879" s="58">
        <v>1.849086196845344E-2</v>
      </c>
      <c r="O8879" s="58">
        <v>0</v>
      </c>
      <c r="P8879" s="58">
        <v>0</v>
      </c>
      <c r="Q8879" s="58">
        <v>0</v>
      </c>
      <c r="R8879" s="58">
        <v>0</v>
      </c>
      <c r="S8879" s="58">
        <v>0</v>
      </c>
      <c r="T8879" s="58">
        <v>0</v>
      </c>
      <c r="U8879" s="58">
        <v>0</v>
      </c>
      <c r="V8879" s="58">
        <v>0</v>
      </c>
      <c r="W8879" s="58">
        <v>0</v>
      </c>
      <c r="X8879" s="58">
        <v>0</v>
      </c>
      <c r="Y8879" s="58">
        <v>0</v>
      </c>
      <c r="Z8879" s="58">
        <v>0</v>
      </c>
      <c r="AA8879" s="58">
        <v>0</v>
      </c>
      <c r="AB8879" s="58">
        <v>0</v>
      </c>
      <c r="AC8879" s="58">
        <v>0</v>
      </c>
      <c r="AD8879" s="58">
        <v>0</v>
      </c>
      <c r="AE8879" s="58">
        <v>0</v>
      </c>
      <c r="AF8879" s="58">
        <v>0</v>
      </c>
      <c r="AG8879" s="58">
        <v>0</v>
      </c>
      <c r="AH8879" s="58">
        <v>0</v>
      </c>
      <c r="AI8879" s="58">
        <v>0</v>
      </c>
      <c r="AK8879" s="64">
        <f t="shared" si="138"/>
        <v>2.7127048075496329E-3</v>
      </c>
    </row>
    <row r="8880" spans="1:37" x14ac:dyDescent="0.25">
      <c r="A8880">
        <v>8878</v>
      </c>
      <c r="B8880" s="1">
        <v>1.21E-2</v>
      </c>
      <c r="C8880" s="1">
        <v>-2.7181784332578317E-4</v>
      </c>
      <c r="D8880" s="58">
        <v>9.4013947036988843E-2</v>
      </c>
      <c r="E8880" s="58">
        <v>2.4827756471108815E-2</v>
      </c>
      <c r="F8880" s="58">
        <v>5.1985934598258107E-2</v>
      </c>
      <c r="G8880" s="58">
        <v>8.6885756650269597E-2</v>
      </c>
      <c r="H8880" s="58">
        <v>7.6641213528848437E-2</v>
      </c>
      <c r="I8880" s="58">
        <v>0.12562424724276072</v>
      </c>
      <c r="J8880" s="58">
        <v>9.9330058490886053E-2</v>
      </c>
      <c r="K8880" s="58">
        <v>0.17692040757491276</v>
      </c>
      <c r="L8880" s="58">
        <v>0.14726886838803577</v>
      </c>
      <c r="M8880" s="58">
        <v>0.10865565405196431</v>
      </c>
      <c r="N8880" s="58">
        <v>7.8461559659666266E-3</v>
      </c>
      <c r="O8880" s="58">
        <v>0</v>
      </c>
      <c r="P8880" s="58">
        <v>0</v>
      </c>
      <c r="Q8880" s="58">
        <v>0</v>
      </c>
      <c r="R8880" s="58">
        <v>0</v>
      </c>
      <c r="S8880" s="58">
        <v>0</v>
      </c>
      <c r="T8880" s="58">
        <v>0</v>
      </c>
      <c r="U8880" s="58">
        <v>0</v>
      </c>
      <c r="V8880" s="58">
        <v>0</v>
      </c>
      <c r="W8880" s="58">
        <v>0</v>
      </c>
      <c r="X8880" s="58">
        <v>0</v>
      </c>
      <c r="Y8880" s="58">
        <v>0</v>
      </c>
      <c r="Z8880" s="58">
        <v>0</v>
      </c>
      <c r="AA8880" s="58">
        <v>0</v>
      </c>
      <c r="AB8880" s="58">
        <v>0</v>
      </c>
      <c r="AC8880" s="58">
        <v>0</v>
      </c>
      <c r="AD8880" s="58">
        <v>0</v>
      </c>
      <c r="AE8880" s="58">
        <v>0</v>
      </c>
      <c r="AF8880" s="58">
        <v>0</v>
      </c>
      <c r="AG8880" s="58">
        <v>0</v>
      </c>
      <c r="AH8880" s="58">
        <v>0</v>
      </c>
      <c r="AI8880" s="58">
        <v>0</v>
      </c>
      <c r="AK8880" s="64">
        <f t="shared" si="138"/>
        <v>-2.2464284572378774E-2</v>
      </c>
    </row>
    <row r="8881" spans="1:37" x14ac:dyDescent="0.25">
      <c r="A8881">
        <v>8879</v>
      </c>
      <c r="B8881" s="1">
        <v>1.0999999999999999E-2</v>
      </c>
      <c r="C8881" s="1">
        <v>3.5430932535146308E-4</v>
      </c>
      <c r="D8881" s="58">
        <v>0.1305538896260563</v>
      </c>
      <c r="E8881" s="58">
        <v>0.14062176555785694</v>
      </c>
      <c r="F8881" s="58">
        <v>5.0948200094732637E-2</v>
      </c>
      <c r="G8881" s="58">
        <v>2.5167982789082072E-2</v>
      </c>
      <c r="H8881" s="58">
        <v>8.3959008857519724E-2</v>
      </c>
      <c r="I8881" s="58">
        <v>6.1143314119634348E-2</v>
      </c>
      <c r="J8881" s="58">
        <v>0.10764735142482067</v>
      </c>
      <c r="K8881" s="58">
        <v>1.3915961791488825E-2</v>
      </c>
      <c r="L8881" s="58">
        <v>7.943654598728582E-2</v>
      </c>
      <c r="M8881" s="58">
        <v>0.14850080242960303</v>
      </c>
      <c r="N8881" s="58">
        <v>0.15810517732191973</v>
      </c>
      <c r="O8881" s="58">
        <v>0</v>
      </c>
      <c r="P8881" s="58">
        <v>0</v>
      </c>
      <c r="Q8881" s="58">
        <v>0</v>
      </c>
      <c r="R8881" s="58">
        <v>0</v>
      </c>
      <c r="S8881" s="58">
        <v>0</v>
      </c>
      <c r="T8881" s="58">
        <v>0</v>
      </c>
      <c r="U8881" s="58">
        <v>0</v>
      </c>
      <c r="V8881" s="58">
        <v>0</v>
      </c>
      <c r="W8881" s="58">
        <v>0</v>
      </c>
      <c r="X8881" s="58">
        <v>0</v>
      </c>
      <c r="Y8881" s="58">
        <v>0</v>
      </c>
      <c r="Z8881" s="58">
        <v>0</v>
      </c>
      <c r="AA8881" s="58">
        <v>0</v>
      </c>
      <c r="AB8881" s="58">
        <v>0</v>
      </c>
      <c r="AC8881" s="58">
        <v>0</v>
      </c>
      <c r="AD8881" s="58">
        <v>0</v>
      </c>
      <c r="AE8881" s="58">
        <v>0</v>
      </c>
      <c r="AF8881" s="58">
        <v>0</v>
      </c>
      <c r="AG8881" s="58">
        <v>0</v>
      </c>
      <c r="AH8881" s="58">
        <v>0</v>
      </c>
      <c r="AI8881" s="58">
        <v>0</v>
      </c>
      <c r="AK8881" s="64">
        <f t="shared" si="138"/>
        <v>3.2209938668314828E-2</v>
      </c>
    </row>
    <row r="8882" spans="1:37" x14ac:dyDescent="0.25">
      <c r="A8882">
        <v>8880</v>
      </c>
      <c r="B8882" s="1">
        <v>1.03E-2</v>
      </c>
      <c r="C8882" s="1">
        <v>1.3375405105644193E-4</v>
      </c>
      <c r="D8882" s="58">
        <v>4.7679703404460282E-2</v>
      </c>
      <c r="E8882" s="58">
        <v>4.1481858233734216E-2</v>
      </c>
      <c r="F8882" s="58">
        <v>0.15989543463456657</v>
      </c>
      <c r="G8882" s="58">
        <v>0.12670185406346632</v>
      </c>
      <c r="H8882" s="58">
        <v>0.13719898287741453</v>
      </c>
      <c r="I8882" s="58">
        <v>2.4323189047432046E-3</v>
      </c>
      <c r="J8882" s="58">
        <v>0.15573282399595206</v>
      </c>
      <c r="K8882" s="58">
        <v>2.5454646960170444E-2</v>
      </c>
      <c r="L8882" s="58">
        <v>0.13478216299045584</v>
      </c>
      <c r="M8882" s="58">
        <v>0.15759771102790127</v>
      </c>
      <c r="N8882" s="58">
        <v>1.1042502907135071E-2</v>
      </c>
      <c r="O8882" s="58">
        <v>0</v>
      </c>
      <c r="P8882" s="58">
        <v>0</v>
      </c>
      <c r="Q8882" s="58">
        <v>0</v>
      </c>
      <c r="R8882" s="58">
        <v>0</v>
      </c>
      <c r="S8882" s="58">
        <v>0</v>
      </c>
      <c r="T8882" s="58">
        <v>0</v>
      </c>
      <c r="U8882" s="58">
        <v>0</v>
      </c>
      <c r="V8882" s="58">
        <v>0</v>
      </c>
      <c r="W8882" s="58">
        <v>0</v>
      </c>
      <c r="X8882" s="58">
        <v>0</v>
      </c>
      <c r="Y8882" s="58">
        <v>0</v>
      </c>
      <c r="Z8882" s="58">
        <v>0</v>
      </c>
      <c r="AA8882" s="58">
        <v>0</v>
      </c>
      <c r="AB8882" s="58">
        <v>0</v>
      </c>
      <c r="AC8882" s="58">
        <v>0</v>
      </c>
      <c r="AD8882" s="58">
        <v>0</v>
      </c>
      <c r="AE8882" s="58">
        <v>0</v>
      </c>
      <c r="AF8882" s="58">
        <v>0</v>
      </c>
      <c r="AG8882" s="58">
        <v>0</v>
      </c>
      <c r="AH8882" s="58">
        <v>0</v>
      </c>
      <c r="AI8882" s="58">
        <v>0</v>
      </c>
      <c r="AK8882" s="64">
        <f t="shared" si="138"/>
        <v>1.2985830199654557E-2</v>
      </c>
    </row>
    <row r="8883" spans="1:37" x14ac:dyDescent="0.25">
      <c r="A8883">
        <v>8881</v>
      </c>
      <c r="B8883" s="1">
        <v>1.34E-2</v>
      </c>
      <c r="C8883" s="1">
        <v>-5.499845982726744E-5</v>
      </c>
      <c r="D8883" s="58">
        <v>0.14828251329040212</v>
      </c>
      <c r="E8883" s="58">
        <v>9.278779922036387E-2</v>
      </c>
      <c r="F8883" s="58">
        <v>0.10860171592143117</v>
      </c>
      <c r="G8883" s="58">
        <v>0.12672738842365652</v>
      </c>
      <c r="H8883" s="58">
        <v>3.4229252498077539E-2</v>
      </c>
      <c r="I8883" s="58">
        <v>0.13414019892734819</v>
      </c>
      <c r="J8883" s="58">
        <v>0.14086163161051007</v>
      </c>
      <c r="K8883" s="58">
        <v>7.3917268036666317E-2</v>
      </c>
      <c r="L8883" s="58">
        <v>1.4492247528713992E-2</v>
      </c>
      <c r="M8883" s="58">
        <v>3.9992221928265556E-2</v>
      </c>
      <c r="N8883" s="58">
        <v>8.5967762614564888E-2</v>
      </c>
      <c r="O8883" s="58">
        <v>0</v>
      </c>
      <c r="P8883" s="58">
        <v>0</v>
      </c>
      <c r="Q8883" s="58">
        <v>0</v>
      </c>
      <c r="R8883" s="58">
        <v>0</v>
      </c>
      <c r="S8883" s="58">
        <v>0</v>
      </c>
      <c r="T8883" s="58">
        <v>0</v>
      </c>
      <c r="U8883" s="58">
        <v>0</v>
      </c>
      <c r="V8883" s="58">
        <v>0</v>
      </c>
      <c r="W8883" s="58">
        <v>0</v>
      </c>
      <c r="X8883" s="58">
        <v>0</v>
      </c>
      <c r="Y8883" s="58">
        <v>0</v>
      </c>
      <c r="Z8883" s="58">
        <v>0</v>
      </c>
      <c r="AA8883" s="58">
        <v>0</v>
      </c>
      <c r="AB8883" s="58">
        <v>0</v>
      </c>
      <c r="AC8883" s="58">
        <v>0</v>
      </c>
      <c r="AD8883" s="58">
        <v>0</v>
      </c>
      <c r="AE8883" s="58">
        <v>0</v>
      </c>
      <c r="AF8883" s="58">
        <v>0</v>
      </c>
      <c r="AG8883" s="58">
        <v>0</v>
      </c>
      <c r="AH8883" s="58">
        <v>0</v>
      </c>
      <c r="AI8883" s="58">
        <v>0</v>
      </c>
      <c r="AK8883" s="64">
        <f t="shared" si="138"/>
        <v>-4.1043626736766746E-3</v>
      </c>
    </row>
    <row r="8884" spans="1:37" x14ac:dyDescent="0.25">
      <c r="A8884">
        <v>8882</v>
      </c>
      <c r="B8884" s="1">
        <v>1.2500000000000001E-2</v>
      </c>
      <c r="C8884" s="1">
        <v>3.3592733951242016E-4</v>
      </c>
      <c r="D8884" s="58">
        <v>0.12029400890436039</v>
      </c>
      <c r="E8884" s="58">
        <v>0.17040951155181921</v>
      </c>
      <c r="F8884" s="58">
        <v>5.4470457304753514E-2</v>
      </c>
      <c r="G8884" s="58">
        <v>0.13897341082386391</v>
      </c>
      <c r="H8884" s="58">
        <v>9.6596609304970375E-3</v>
      </c>
      <c r="I8884" s="58">
        <v>3.780817285811728E-2</v>
      </c>
      <c r="J8884" s="58">
        <v>5.9728888820783102E-2</v>
      </c>
      <c r="K8884" s="58">
        <v>5.1584384651468196E-2</v>
      </c>
      <c r="L8884" s="58">
        <v>0.12405492041966244</v>
      </c>
      <c r="M8884" s="58">
        <v>0.17367382817581681</v>
      </c>
      <c r="N8884" s="58">
        <v>5.9342755558858144E-2</v>
      </c>
      <c r="O8884" s="58">
        <v>0</v>
      </c>
      <c r="P8884" s="58">
        <v>0</v>
      </c>
      <c r="Q8884" s="58">
        <v>0</v>
      </c>
      <c r="R8884" s="58">
        <v>0</v>
      </c>
      <c r="S8884" s="58">
        <v>0</v>
      </c>
      <c r="T8884" s="58">
        <v>0</v>
      </c>
      <c r="U8884" s="58">
        <v>0</v>
      </c>
      <c r="V8884" s="58">
        <v>0</v>
      </c>
      <c r="W8884" s="58">
        <v>0</v>
      </c>
      <c r="X8884" s="58">
        <v>0</v>
      </c>
      <c r="Y8884" s="58">
        <v>0</v>
      </c>
      <c r="Z8884" s="58">
        <v>0</v>
      </c>
      <c r="AA8884" s="58">
        <v>0</v>
      </c>
      <c r="AB8884" s="58">
        <v>0</v>
      </c>
      <c r="AC8884" s="58">
        <v>0</v>
      </c>
      <c r="AD8884" s="58">
        <v>0</v>
      </c>
      <c r="AE8884" s="58">
        <v>0</v>
      </c>
      <c r="AF8884" s="58">
        <v>0</v>
      </c>
      <c r="AG8884" s="58">
        <v>0</v>
      </c>
      <c r="AH8884" s="58">
        <v>0</v>
      </c>
      <c r="AI8884" s="58">
        <v>0</v>
      </c>
      <c r="AK8884" s="64">
        <f t="shared" si="138"/>
        <v>2.6874187160993612E-2</v>
      </c>
    </row>
    <row r="8885" spans="1:37" x14ac:dyDescent="0.25">
      <c r="A8885">
        <v>8883</v>
      </c>
      <c r="B8885" s="1">
        <v>1.1900000000000001E-2</v>
      </c>
      <c r="C8885" s="1">
        <v>-5.9248275857224365E-5</v>
      </c>
      <c r="D8885" s="58">
        <v>3.9461754128024787E-2</v>
      </c>
      <c r="E8885" s="58">
        <v>0.10115651853217285</v>
      </c>
      <c r="F8885" s="58">
        <v>0.13108846697690726</v>
      </c>
      <c r="G8885" s="58">
        <v>6.7253686007399407E-2</v>
      </c>
      <c r="H8885" s="58">
        <v>6.3016540139194305E-2</v>
      </c>
      <c r="I8885" s="58">
        <v>0.10070419800923873</v>
      </c>
      <c r="J8885" s="58">
        <v>0.13349552659217928</v>
      </c>
      <c r="K8885" s="58">
        <v>0.10076229308739844</v>
      </c>
      <c r="L8885" s="58">
        <v>4.241801972903203E-2</v>
      </c>
      <c r="M8885" s="58">
        <v>0.1302352400638794</v>
      </c>
      <c r="N8885" s="58">
        <v>9.0407756734573533E-2</v>
      </c>
      <c r="O8885" s="58">
        <v>0</v>
      </c>
      <c r="P8885" s="58">
        <v>0</v>
      </c>
      <c r="Q8885" s="58">
        <v>0</v>
      </c>
      <c r="R8885" s="58">
        <v>0</v>
      </c>
      <c r="S8885" s="58">
        <v>0</v>
      </c>
      <c r="T8885" s="58">
        <v>0</v>
      </c>
      <c r="U8885" s="58">
        <v>0</v>
      </c>
      <c r="V8885" s="58">
        <v>0</v>
      </c>
      <c r="W8885" s="58">
        <v>0</v>
      </c>
      <c r="X8885" s="58">
        <v>0</v>
      </c>
      <c r="Y8885" s="58">
        <v>0</v>
      </c>
      <c r="Z8885" s="58">
        <v>0</v>
      </c>
      <c r="AA8885" s="58">
        <v>0</v>
      </c>
      <c r="AB8885" s="58">
        <v>0</v>
      </c>
      <c r="AC8885" s="58">
        <v>0</v>
      </c>
      <c r="AD8885" s="58">
        <v>0</v>
      </c>
      <c r="AE8885" s="58">
        <v>0</v>
      </c>
      <c r="AF8885" s="58">
        <v>0</v>
      </c>
      <c r="AG8885" s="58">
        <v>0</v>
      </c>
      <c r="AH8885" s="58">
        <v>0</v>
      </c>
      <c r="AI8885" s="58">
        <v>0</v>
      </c>
      <c r="AK8885" s="64">
        <f t="shared" si="138"/>
        <v>-4.9788467106911226E-3</v>
      </c>
    </row>
    <row r="8886" spans="1:37" x14ac:dyDescent="0.25">
      <c r="A8886">
        <v>8884</v>
      </c>
      <c r="B8886" s="1">
        <v>1.06E-2</v>
      </c>
      <c r="C8886" s="1">
        <v>-1.6745541470388164E-4</v>
      </c>
      <c r="D8886" s="58">
        <v>5.4657770381438098E-2</v>
      </c>
      <c r="E8886" s="58">
        <v>3.9383038681004082E-2</v>
      </c>
      <c r="F8886" s="58">
        <v>9.6198858392958775E-2</v>
      </c>
      <c r="G8886" s="58">
        <v>0.1679806302159407</v>
      </c>
      <c r="H8886" s="58">
        <v>9.3153883605769493E-3</v>
      </c>
      <c r="I8886" s="58">
        <v>5.5125499767242334E-2</v>
      </c>
      <c r="J8886" s="58">
        <v>7.9832142359840291E-2</v>
      </c>
      <c r="K8886" s="58">
        <v>0.13238582500270454</v>
      </c>
      <c r="L8886" s="58">
        <v>9.1645352926659096E-2</v>
      </c>
      <c r="M8886" s="58">
        <v>0.19958532639354765</v>
      </c>
      <c r="N8886" s="58">
        <v>7.3890167518087496E-2</v>
      </c>
      <c r="O8886" s="58">
        <v>0</v>
      </c>
      <c r="P8886" s="58">
        <v>0</v>
      </c>
      <c r="Q8886" s="58">
        <v>0</v>
      </c>
      <c r="R8886" s="58">
        <v>0</v>
      </c>
      <c r="S8886" s="58">
        <v>0</v>
      </c>
      <c r="T8886" s="58">
        <v>0</v>
      </c>
      <c r="U8886" s="58">
        <v>0</v>
      </c>
      <c r="V8886" s="58">
        <v>0</v>
      </c>
      <c r="W8886" s="58">
        <v>0</v>
      </c>
      <c r="X8886" s="58">
        <v>0</v>
      </c>
      <c r="Y8886" s="58">
        <v>0</v>
      </c>
      <c r="Z8886" s="58">
        <v>0</v>
      </c>
      <c r="AA8886" s="58">
        <v>0</v>
      </c>
      <c r="AB8886" s="58">
        <v>0</v>
      </c>
      <c r="AC8886" s="58">
        <v>0</v>
      </c>
      <c r="AD8886" s="58">
        <v>0</v>
      </c>
      <c r="AE8886" s="58">
        <v>0</v>
      </c>
      <c r="AF8886" s="58">
        <v>0</v>
      </c>
      <c r="AG8886" s="58">
        <v>0</v>
      </c>
      <c r="AH8886" s="58">
        <v>0</v>
      </c>
      <c r="AI8886" s="58">
        <v>0</v>
      </c>
      <c r="AK8886" s="64">
        <f t="shared" si="138"/>
        <v>-1.5797680632441663E-2</v>
      </c>
    </row>
    <row r="8887" spans="1:37" x14ac:dyDescent="0.25">
      <c r="A8887">
        <v>8885</v>
      </c>
      <c r="B8887" s="1">
        <v>1.3899999999999999E-2</v>
      </c>
      <c r="C8887" s="1">
        <v>-2.2508965491491212E-5</v>
      </c>
      <c r="D8887" s="58">
        <v>0.12873758707080138</v>
      </c>
      <c r="E8887" s="58">
        <v>0.15114812843612316</v>
      </c>
      <c r="F8887" s="58">
        <v>0.11762619774243055</v>
      </c>
      <c r="G8887" s="58">
        <v>8.6744579137984001E-2</v>
      </c>
      <c r="H8887" s="58">
        <v>5.7048486565446588E-2</v>
      </c>
      <c r="I8887" s="58">
        <v>9.3579536066130342E-2</v>
      </c>
      <c r="J8887" s="58">
        <v>2.8511652496798684E-2</v>
      </c>
      <c r="K8887" s="58">
        <v>0.11843764461890703</v>
      </c>
      <c r="L8887" s="58">
        <v>0.1083657144508805</v>
      </c>
      <c r="M8887" s="58">
        <v>6.0347621881051285E-2</v>
      </c>
      <c r="N8887" s="58">
        <v>4.9452851533446224E-2</v>
      </c>
      <c r="O8887" s="58">
        <v>0</v>
      </c>
      <c r="P8887" s="58">
        <v>0</v>
      </c>
      <c r="Q8887" s="58">
        <v>0</v>
      </c>
      <c r="R8887" s="58">
        <v>0</v>
      </c>
      <c r="S8887" s="58">
        <v>0</v>
      </c>
      <c r="T8887" s="58">
        <v>0</v>
      </c>
      <c r="U8887" s="58">
        <v>0</v>
      </c>
      <c r="V8887" s="58">
        <v>0</v>
      </c>
      <c r="W8887" s="58">
        <v>0</v>
      </c>
      <c r="X8887" s="58">
        <v>0</v>
      </c>
      <c r="Y8887" s="58">
        <v>0</v>
      </c>
      <c r="Z8887" s="58">
        <v>0</v>
      </c>
      <c r="AA8887" s="58">
        <v>0</v>
      </c>
      <c r="AB8887" s="58">
        <v>0</v>
      </c>
      <c r="AC8887" s="58">
        <v>0</v>
      </c>
      <c r="AD8887" s="58">
        <v>0</v>
      </c>
      <c r="AE8887" s="58">
        <v>0</v>
      </c>
      <c r="AF8887" s="58">
        <v>0</v>
      </c>
      <c r="AG8887" s="58">
        <v>0</v>
      </c>
      <c r="AH8887" s="58">
        <v>0</v>
      </c>
      <c r="AI8887" s="58">
        <v>0</v>
      </c>
      <c r="AK8887" s="64">
        <f t="shared" si="138"/>
        <v>-1.6193500353590801E-3</v>
      </c>
    </row>
    <row r="8888" spans="1:37" x14ac:dyDescent="0.25">
      <c r="A8888">
        <v>8886</v>
      </c>
      <c r="B8888" s="1">
        <v>1.0200000000000001E-2</v>
      </c>
      <c r="C8888" s="1">
        <v>-1.4263733929658102E-4</v>
      </c>
      <c r="D8888" s="58">
        <v>0.10576409478464556</v>
      </c>
      <c r="E8888" s="58">
        <v>8.7461157433268988E-4</v>
      </c>
      <c r="F8888" s="58">
        <v>0.15768808459557312</v>
      </c>
      <c r="G8888" s="58">
        <v>4.6146852692194991E-2</v>
      </c>
      <c r="H8888" s="58">
        <v>9.0359545940238081E-2</v>
      </c>
      <c r="I8888" s="58">
        <v>6.3501616766166877E-2</v>
      </c>
      <c r="J8888" s="58">
        <v>0.1675910419662556</v>
      </c>
      <c r="K8888" s="58">
        <v>8.2622215810378527E-2</v>
      </c>
      <c r="L8888" s="58">
        <v>0.1241477997486401</v>
      </c>
      <c r="M8888" s="58">
        <v>0.10555841049860817</v>
      </c>
      <c r="N8888" s="58">
        <v>5.5745725622966112E-2</v>
      </c>
      <c r="O8888" s="58">
        <v>0</v>
      </c>
      <c r="P8888" s="58">
        <v>0</v>
      </c>
      <c r="Q8888" s="58">
        <v>0</v>
      </c>
      <c r="R8888" s="58">
        <v>0</v>
      </c>
      <c r="S8888" s="58">
        <v>0</v>
      </c>
      <c r="T8888" s="58">
        <v>0</v>
      </c>
      <c r="U8888" s="58">
        <v>0</v>
      </c>
      <c r="V8888" s="58">
        <v>0</v>
      </c>
      <c r="W8888" s="58">
        <v>0</v>
      </c>
      <c r="X8888" s="58">
        <v>0</v>
      </c>
      <c r="Y8888" s="58">
        <v>0</v>
      </c>
      <c r="Z8888" s="58">
        <v>0</v>
      </c>
      <c r="AA8888" s="58">
        <v>0</v>
      </c>
      <c r="AB8888" s="58">
        <v>0</v>
      </c>
      <c r="AC8888" s="58">
        <v>0</v>
      </c>
      <c r="AD8888" s="58">
        <v>0</v>
      </c>
      <c r="AE8888" s="58">
        <v>0</v>
      </c>
      <c r="AF8888" s="58">
        <v>0</v>
      </c>
      <c r="AG8888" s="58">
        <v>0</v>
      </c>
      <c r="AH8888" s="58">
        <v>0</v>
      </c>
      <c r="AI8888" s="58">
        <v>0</v>
      </c>
      <c r="AK8888" s="64">
        <f t="shared" si="138"/>
        <v>-1.3984052872213824E-2</v>
      </c>
    </row>
    <row r="8889" spans="1:37" x14ac:dyDescent="0.25">
      <c r="A8889">
        <v>8887</v>
      </c>
      <c r="B8889" s="1">
        <v>1.2800000000000001E-2</v>
      </c>
      <c r="C8889" s="1">
        <v>6.9290428366209446E-7</v>
      </c>
      <c r="D8889" s="58">
        <v>8.201109107535956E-2</v>
      </c>
      <c r="E8889" s="58">
        <v>0.12771088707800099</v>
      </c>
      <c r="F8889" s="58">
        <v>0.12837831185792295</v>
      </c>
      <c r="G8889" s="58">
        <v>0.10399342425965109</v>
      </c>
      <c r="H8889" s="58">
        <v>3.5799794804379448E-2</v>
      </c>
      <c r="I8889" s="58">
        <v>0.11915069087326943</v>
      </c>
      <c r="J8889" s="58">
        <v>1.9189051189411149E-2</v>
      </c>
      <c r="K8889" s="58">
        <v>0.1008300884234147</v>
      </c>
      <c r="L8889" s="58">
        <v>0.18809265760674312</v>
      </c>
      <c r="M8889" s="58">
        <v>8.3404100449942481E-2</v>
      </c>
      <c r="N8889" s="58">
        <v>1.1439902381904997E-2</v>
      </c>
      <c r="O8889" s="58">
        <v>0</v>
      </c>
      <c r="P8889" s="58">
        <v>0</v>
      </c>
      <c r="Q8889" s="58">
        <v>0</v>
      </c>
      <c r="R8889" s="58">
        <v>0</v>
      </c>
      <c r="S8889" s="58">
        <v>0</v>
      </c>
      <c r="T8889" s="58">
        <v>0</v>
      </c>
      <c r="U8889" s="58">
        <v>0</v>
      </c>
      <c r="V8889" s="58">
        <v>0</v>
      </c>
      <c r="W8889" s="58">
        <v>0</v>
      </c>
      <c r="X8889" s="58">
        <v>0</v>
      </c>
      <c r="Y8889" s="58">
        <v>0</v>
      </c>
      <c r="Z8889" s="58">
        <v>0</v>
      </c>
      <c r="AA8889" s="58">
        <v>0</v>
      </c>
      <c r="AB8889" s="58">
        <v>0</v>
      </c>
      <c r="AC8889" s="58">
        <v>0</v>
      </c>
      <c r="AD8889" s="58">
        <v>0</v>
      </c>
      <c r="AE8889" s="58">
        <v>0</v>
      </c>
      <c r="AF8889" s="58">
        <v>0</v>
      </c>
      <c r="AG8889" s="58">
        <v>0</v>
      </c>
      <c r="AH8889" s="58">
        <v>0</v>
      </c>
      <c r="AI8889" s="58">
        <v>0</v>
      </c>
      <c r="AK8889" s="64">
        <f t="shared" si="138"/>
        <v>5.4133147161101127E-5</v>
      </c>
    </row>
    <row r="8890" spans="1:37" x14ac:dyDescent="0.25">
      <c r="A8890">
        <v>8888</v>
      </c>
      <c r="B8890" s="1">
        <v>1.34E-2</v>
      </c>
      <c r="C8890" s="1">
        <v>1.9089614239055759E-4</v>
      </c>
      <c r="D8890" s="58">
        <v>9.1267624274776776E-2</v>
      </c>
      <c r="E8890" s="58">
        <v>0.12384598146877121</v>
      </c>
      <c r="F8890" s="58">
        <v>0.13199456101982376</v>
      </c>
      <c r="G8890" s="58">
        <v>0.13442603893277411</v>
      </c>
      <c r="H8890" s="58">
        <v>0.13597549009301543</v>
      </c>
      <c r="I8890" s="58">
        <v>4.9410976495124409E-2</v>
      </c>
      <c r="J8890" s="58">
        <v>0.13921405171917711</v>
      </c>
      <c r="K8890" s="58">
        <v>5.7287469253092818E-2</v>
      </c>
      <c r="L8890" s="58">
        <v>0.12344123846181562</v>
      </c>
      <c r="M8890" s="58">
        <v>6.7413686690304554E-3</v>
      </c>
      <c r="N8890" s="58">
        <v>6.3951996125981717E-3</v>
      </c>
      <c r="O8890" s="58">
        <v>0</v>
      </c>
      <c r="P8890" s="58">
        <v>0</v>
      </c>
      <c r="Q8890" s="58">
        <v>0</v>
      </c>
      <c r="R8890" s="58">
        <v>0</v>
      </c>
      <c r="S8890" s="58">
        <v>0</v>
      </c>
      <c r="T8890" s="58">
        <v>0</v>
      </c>
      <c r="U8890" s="58">
        <v>0</v>
      </c>
      <c r="V8890" s="58">
        <v>0</v>
      </c>
      <c r="W8890" s="58">
        <v>0</v>
      </c>
      <c r="X8890" s="58">
        <v>0</v>
      </c>
      <c r="Y8890" s="58">
        <v>0</v>
      </c>
      <c r="Z8890" s="58">
        <v>0</v>
      </c>
      <c r="AA8890" s="58">
        <v>0</v>
      </c>
      <c r="AB8890" s="58">
        <v>0</v>
      </c>
      <c r="AC8890" s="58">
        <v>0</v>
      </c>
      <c r="AD8890" s="58">
        <v>0</v>
      </c>
      <c r="AE8890" s="58">
        <v>0</v>
      </c>
      <c r="AF8890" s="58">
        <v>0</v>
      </c>
      <c r="AG8890" s="58">
        <v>0</v>
      </c>
      <c r="AH8890" s="58">
        <v>0</v>
      </c>
      <c r="AI8890" s="58">
        <v>0</v>
      </c>
      <c r="AK8890" s="64">
        <f t="shared" si="138"/>
        <v>1.4245980775414745E-2</v>
      </c>
    </row>
    <row r="8891" spans="1:37" x14ac:dyDescent="0.25">
      <c r="A8891">
        <v>8889</v>
      </c>
      <c r="B8891" s="1">
        <v>1.32E-2</v>
      </c>
      <c r="C8891" s="1">
        <v>3.0000864404097235E-4</v>
      </c>
      <c r="D8891" s="58">
        <v>3.5925793334627046E-2</v>
      </c>
      <c r="E8891" s="58">
        <v>0.12439044603523777</v>
      </c>
      <c r="F8891" s="58">
        <v>7.6996483182060371E-2</v>
      </c>
      <c r="G8891" s="58">
        <v>0.14031977330622653</v>
      </c>
      <c r="H8891" s="58">
        <v>9.4236074785688614E-2</v>
      </c>
      <c r="I8891" s="58">
        <v>0.10685099908120614</v>
      </c>
      <c r="J8891" s="58">
        <v>0.21646335759112592</v>
      </c>
      <c r="K8891" s="58">
        <v>1.5726402562734065E-2</v>
      </c>
      <c r="L8891" s="58">
        <v>2.4994770264605167E-2</v>
      </c>
      <c r="M8891" s="58">
        <v>7.546078295450119E-2</v>
      </c>
      <c r="N8891" s="58">
        <v>8.8635116901987124E-2</v>
      </c>
      <c r="O8891" s="58">
        <v>0</v>
      </c>
      <c r="P8891" s="58">
        <v>0</v>
      </c>
      <c r="Q8891" s="58">
        <v>0</v>
      </c>
      <c r="R8891" s="58">
        <v>0</v>
      </c>
      <c r="S8891" s="58">
        <v>0</v>
      </c>
      <c r="T8891" s="58">
        <v>0</v>
      </c>
      <c r="U8891" s="58">
        <v>0</v>
      </c>
      <c r="V8891" s="58">
        <v>0</v>
      </c>
      <c r="W8891" s="58">
        <v>0</v>
      </c>
      <c r="X8891" s="58">
        <v>0</v>
      </c>
      <c r="Y8891" s="58">
        <v>0</v>
      </c>
      <c r="Z8891" s="58">
        <v>0</v>
      </c>
      <c r="AA8891" s="58">
        <v>0</v>
      </c>
      <c r="AB8891" s="58">
        <v>0</v>
      </c>
      <c r="AC8891" s="58">
        <v>0</v>
      </c>
      <c r="AD8891" s="58">
        <v>0</v>
      </c>
      <c r="AE8891" s="58">
        <v>0</v>
      </c>
      <c r="AF8891" s="58">
        <v>0</v>
      </c>
      <c r="AG8891" s="58">
        <v>0</v>
      </c>
      <c r="AH8891" s="58">
        <v>0</v>
      </c>
      <c r="AI8891" s="58">
        <v>0</v>
      </c>
      <c r="AK8891" s="64">
        <f t="shared" si="138"/>
        <v>2.272792757886154E-2</v>
      </c>
    </row>
    <row r="8892" spans="1:37" x14ac:dyDescent="0.25">
      <c r="A8892">
        <v>8890</v>
      </c>
      <c r="B8892" s="1">
        <v>1.0200000000000001E-2</v>
      </c>
      <c r="C8892" s="1">
        <v>7.2918146376892455E-5</v>
      </c>
      <c r="D8892" s="58">
        <v>4.0819253178823477E-2</v>
      </c>
      <c r="E8892" s="58">
        <v>5.5794412433500383E-2</v>
      </c>
      <c r="F8892" s="58">
        <v>0.15770701597943623</v>
      </c>
      <c r="G8892" s="58">
        <v>0.15097310433769312</v>
      </c>
      <c r="H8892" s="58">
        <v>0.12721395296441082</v>
      </c>
      <c r="I8892" s="58">
        <v>5.1664060151886491E-3</v>
      </c>
      <c r="J8892" s="58">
        <v>8.658475346414056E-2</v>
      </c>
      <c r="K8892" s="58">
        <v>3.5319652786213976E-2</v>
      </c>
      <c r="L8892" s="58">
        <v>8.2408005673312315E-2</v>
      </c>
      <c r="M8892" s="58">
        <v>0.14235841957663653</v>
      </c>
      <c r="N8892" s="58">
        <v>0.11565502359064381</v>
      </c>
      <c r="O8892" s="58">
        <v>0</v>
      </c>
      <c r="P8892" s="58">
        <v>0</v>
      </c>
      <c r="Q8892" s="58">
        <v>0</v>
      </c>
      <c r="R8892" s="58">
        <v>0</v>
      </c>
      <c r="S8892" s="58">
        <v>0</v>
      </c>
      <c r="T8892" s="58">
        <v>0</v>
      </c>
      <c r="U8892" s="58">
        <v>0</v>
      </c>
      <c r="V8892" s="58">
        <v>0</v>
      </c>
      <c r="W8892" s="58">
        <v>0</v>
      </c>
      <c r="X8892" s="58">
        <v>0</v>
      </c>
      <c r="Y8892" s="58">
        <v>0</v>
      </c>
      <c r="Z8892" s="58">
        <v>0</v>
      </c>
      <c r="AA8892" s="58">
        <v>0</v>
      </c>
      <c r="AB8892" s="58">
        <v>0</v>
      </c>
      <c r="AC8892" s="58">
        <v>0</v>
      </c>
      <c r="AD8892" s="58">
        <v>0</v>
      </c>
      <c r="AE8892" s="58">
        <v>0</v>
      </c>
      <c r="AF8892" s="58">
        <v>0</v>
      </c>
      <c r="AG8892" s="58">
        <v>0</v>
      </c>
      <c r="AH8892" s="58">
        <v>0</v>
      </c>
      <c r="AI8892" s="58">
        <v>0</v>
      </c>
      <c r="AK8892" s="64">
        <f t="shared" si="138"/>
        <v>7.148837880087495E-3</v>
      </c>
    </row>
    <row r="8893" spans="1:37" x14ac:dyDescent="0.25">
      <c r="A8893">
        <v>8891</v>
      </c>
      <c r="B8893" s="1">
        <v>1.09E-2</v>
      </c>
      <c r="C8893" s="1">
        <v>-1.6367111828695808E-4</v>
      </c>
      <c r="D8893" s="58">
        <v>0.13112695808111968</v>
      </c>
      <c r="E8893" s="58">
        <v>3.5384120884399864E-2</v>
      </c>
      <c r="F8893" s="58">
        <v>4.8006959704015813E-2</v>
      </c>
      <c r="G8893" s="58">
        <v>2.0536642375255463E-3</v>
      </c>
      <c r="H8893" s="58">
        <v>1.9454017397058244E-2</v>
      </c>
      <c r="I8893" s="58">
        <v>8.0362644737509134E-2</v>
      </c>
      <c r="J8893" s="58">
        <v>7.4500392944348737E-2</v>
      </c>
      <c r="K8893" s="58">
        <v>0.1730935527823223</v>
      </c>
      <c r="L8893" s="58">
        <v>0.19299471923132819</v>
      </c>
      <c r="M8893" s="58">
        <v>0.11033165316553493</v>
      </c>
      <c r="N8893" s="58">
        <v>0.13269131683483745</v>
      </c>
      <c r="O8893" s="58">
        <v>0</v>
      </c>
      <c r="P8893" s="58">
        <v>0</v>
      </c>
      <c r="Q8893" s="58">
        <v>0</v>
      </c>
      <c r="R8893" s="58">
        <v>0</v>
      </c>
      <c r="S8893" s="58">
        <v>0</v>
      </c>
      <c r="T8893" s="58">
        <v>0</v>
      </c>
      <c r="U8893" s="58">
        <v>0</v>
      </c>
      <c r="V8893" s="58">
        <v>0</v>
      </c>
      <c r="W8893" s="58">
        <v>0</v>
      </c>
      <c r="X8893" s="58">
        <v>0</v>
      </c>
      <c r="Y8893" s="58">
        <v>0</v>
      </c>
      <c r="Z8893" s="58">
        <v>0</v>
      </c>
      <c r="AA8893" s="58">
        <v>0</v>
      </c>
      <c r="AB8893" s="58">
        <v>0</v>
      </c>
      <c r="AC8893" s="58">
        <v>0</v>
      </c>
      <c r="AD8893" s="58">
        <v>0</v>
      </c>
      <c r="AE8893" s="58">
        <v>0</v>
      </c>
      <c r="AF8893" s="58">
        <v>0</v>
      </c>
      <c r="AG8893" s="58">
        <v>0</v>
      </c>
      <c r="AH8893" s="58">
        <v>0</v>
      </c>
      <c r="AI8893" s="58">
        <v>0</v>
      </c>
      <c r="AK8893" s="64">
        <f t="shared" si="138"/>
        <v>-1.5015698925408999E-2</v>
      </c>
    </row>
    <row r="8894" spans="1:37" x14ac:dyDescent="0.25">
      <c r="A8894">
        <v>8892</v>
      </c>
      <c r="B8894" s="1">
        <v>1.03E-2</v>
      </c>
      <c r="C8894" s="1">
        <v>2.0152757135026247E-4</v>
      </c>
      <c r="D8894" s="58">
        <v>0.18118123976119677</v>
      </c>
      <c r="E8894" s="58">
        <v>6.2101499785921443E-2</v>
      </c>
      <c r="F8894" s="58">
        <v>8.7741075959911971E-2</v>
      </c>
      <c r="G8894" s="58">
        <v>0.1247006991126965</v>
      </c>
      <c r="H8894" s="58">
        <v>9.432221483512751E-2</v>
      </c>
      <c r="I8894" s="58">
        <v>3.0592422874897281E-2</v>
      </c>
      <c r="J8894" s="58">
        <v>6.7142022451895114E-2</v>
      </c>
      <c r="K8894" s="58">
        <v>1.9388382716022088E-2</v>
      </c>
      <c r="L8894" s="58">
        <v>0.15335847631249863</v>
      </c>
      <c r="M8894" s="58">
        <v>5.251643914724325E-2</v>
      </c>
      <c r="N8894" s="58">
        <v>0.12695552704258956</v>
      </c>
      <c r="O8894" s="58">
        <v>0</v>
      </c>
      <c r="P8894" s="58">
        <v>0</v>
      </c>
      <c r="Q8894" s="58">
        <v>0</v>
      </c>
      <c r="R8894" s="58">
        <v>0</v>
      </c>
      <c r="S8894" s="58">
        <v>0</v>
      </c>
      <c r="T8894" s="58">
        <v>0</v>
      </c>
      <c r="U8894" s="58">
        <v>0</v>
      </c>
      <c r="V8894" s="58">
        <v>0</v>
      </c>
      <c r="W8894" s="58">
        <v>0</v>
      </c>
      <c r="X8894" s="58">
        <v>0</v>
      </c>
      <c r="Y8894" s="58">
        <v>0</v>
      </c>
      <c r="Z8894" s="58">
        <v>0</v>
      </c>
      <c r="AA8894" s="58">
        <v>0</v>
      </c>
      <c r="AB8894" s="58">
        <v>0</v>
      </c>
      <c r="AC8894" s="58">
        <v>0</v>
      </c>
      <c r="AD8894" s="58">
        <v>0</v>
      </c>
      <c r="AE8894" s="58">
        <v>0</v>
      </c>
      <c r="AF8894" s="58">
        <v>0</v>
      </c>
      <c r="AG8894" s="58">
        <v>0</v>
      </c>
      <c r="AH8894" s="58">
        <v>0</v>
      </c>
      <c r="AI8894" s="58">
        <v>0</v>
      </c>
      <c r="AK8894" s="64">
        <f t="shared" si="138"/>
        <v>1.9565783626239074E-2</v>
      </c>
    </row>
    <row r="8895" spans="1:37" x14ac:dyDescent="0.25">
      <c r="A8895">
        <v>8893</v>
      </c>
      <c r="B8895" s="1">
        <v>1.3100000000000001E-2</v>
      </c>
      <c r="C8895" s="1">
        <v>4.8761247643654901E-5</v>
      </c>
      <c r="D8895" s="58">
        <v>0.11973660754855989</v>
      </c>
      <c r="E8895" s="58">
        <v>0.12423874990066855</v>
      </c>
      <c r="F8895" s="58">
        <v>2.554951424449408E-2</v>
      </c>
      <c r="G8895" s="58">
        <v>8.9110909227226115E-2</v>
      </c>
      <c r="H8895" s="58">
        <v>0.1033368414370137</v>
      </c>
      <c r="I8895" s="58">
        <v>7.4556781220875473E-2</v>
      </c>
      <c r="J8895" s="58">
        <v>6.2415101450227141E-2</v>
      </c>
      <c r="K8895" s="58">
        <v>0.15045286317879142</v>
      </c>
      <c r="L8895" s="58">
        <v>0.13775138557305383</v>
      </c>
      <c r="M8895" s="58">
        <v>2.4977794256036016E-2</v>
      </c>
      <c r="N8895" s="58">
        <v>8.7873451963053642E-2</v>
      </c>
      <c r="O8895" s="58">
        <v>0</v>
      </c>
      <c r="P8895" s="58">
        <v>0</v>
      </c>
      <c r="Q8895" s="58">
        <v>0</v>
      </c>
      <c r="R8895" s="58">
        <v>0</v>
      </c>
      <c r="S8895" s="58">
        <v>0</v>
      </c>
      <c r="T8895" s="58">
        <v>0</v>
      </c>
      <c r="U8895" s="58">
        <v>0</v>
      </c>
      <c r="V8895" s="58">
        <v>0</v>
      </c>
      <c r="W8895" s="58">
        <v>0</v>
      </c>
      <c r="X8895" s="58">
        <v>0</v>
      </c>
      <c r="Y8895" s="58">
        <v>0</v>
      </c>
      <c r="Z8895" s="58">
        <v>0</v>
      </c>
      <c r="AA8895" s="58">
        <v>0</v>
      </c>
      <c r="AB8895" s="58">
        <v>0</v>
      </c>
      <c r="AC8895" s="58">
        <v>0</v>
      </c>
      <c r="AD8895" s="58">
        <v>0</v>
      </c>
      <c r="AE8895" s="58">
        <v>0</v>
      </c>
      <c r="AF8895" s="58">
        <v>0</v>
      </c>
      <c r="AG8895" s="58">
        <v>0</v>
      </c>
      <c r="AH8895" s="58">
        <v>0</v>
      </c>
      <c r="AI8895" s="58">
        <v>0</v>
      </c>
      <c r="AK8895" s="64">
        <f t="shared" si="138"/>
        <v>3.722232644553809E-3</v>
      </c>
    </row>
    <row r="8896" spans="1:37" x14ac:dyDescent="0.25">
      <c r="A8896">
        <v>8894</v>
      </c>
      <c r="B8896" s="1">
        <v>1.24E-2</v>
      </c>
      <c r="C8896" s="1">
        <v>-1.9783578976204904E-4</v>
      </c>
      <c r="D8896" s="58">
        <v>9.5210579115122693E-2</v>
      </c>
      <c r="E8896" s="58">
        <v>0.12008971703398869</v>
      </c>
      <c r="F8896" s="58">
        <v>0.13032022645031258</v>
      </c>
      <c r="G8896" s="58">
        <v>1.6986607686465928E-3</v>
      </c>
      <c r="H8896" s="58">
        <v>9.4806836792759114E-2</v>
      </c>
      <c r="I8896" s="58">
        <v>0.15030963756739579</v>
      </c>
      <c r="J8896" s="58">
        <v>4.6729660931889563E-3</v>
      </c>
      <c r="K8896" s="58">
        <v>0.1043834322261725</v>
      </c>
      <c r="L8896" s="58">
        <v>3.6844209474360991E-2</v>
      </c>
      <c r="M8896" s="58">
        <v>0.17356406121095622</v>
      </c>
      <c r="N8896" s="58">
        <v>8.8099673267095877E-2</v>
      </c>
      <c r="O8896" s="58">
        <v>0</v>
      </c>
      <c r="P8896" s="58">
        <v>0</v>
      </c>
      <c r="Q8896" s="58">
        <v>0</v>
      </c>
      <c r="R8896" s="58">
        <v>0</v>
      </c>
      <c r="S8896" s="58">
        <v>0</v>
      </c>
      <c r="T8896" s="58">
        <v>0</v>
      </c>
      <c r="U8896" s="58">
        <v>0</v>
      </c>
      <c r="V8896" s="58">
        <v>0</v>
      </c>
      <c r="W8896" s="58">
        <v>0</v>
      </c>
      <c r="X8896" s="58">
        <v>0</v>
      </c>
      <c r="Y8896" s="58">
        <v>0</v>
      </c>
      <c r="Z8896" s="58">
        <v>0</v>
      </c>
      <c r="AA8896" s="58">
        <v>0</v>
      </c>
      <c r="AB8896" s="58">
        <v>0</v>
      </c>
      <c r="AC8896" s="58">
        <v>0</v>
      </c>
      <c r="AD8896" s="58">
        <v>0</v>
      </c>
      <c r="AE8896" s="58">
        <v>0</v>
      </c>
      <c r="AF8896" s="58">
        <v>0</v>
      </c>
      <c r="AG8896" s="58">
        <v>0</v>
      </c>
      <c r="AH8896" s="58">
        <v>0</v>
      </c>
      <c r="AI8896" s="58">
        <v>0</v>
      </c>
      <c r="AK8896" s="64">
        <f t="shared" si="138"/>
        <v>-1.5954499174358795E-2</v>
      </c>
    </row>
    <row r="8897" spans="1:37" x14ac:dyDescent="0.25">
      <c r="A8897">
        <v>8895</v>
      </c>
      <c r="B8897" s="1">
        <v>1.18E-2</v>
      </c>
      <c r="C8897" s="1">
        <v>-2.3108816453748412E-4</v>
      </c>
      <c r="D8897" s="58">
        <v>3.8777384891689672E-2</v>
      </c>
      <c r="E8897" s="58">
        <v>2.0880638599913005E-2</v>
      </c>
      <c r="F8897" s="58">
        <v>0.16610881394950969</v>
      </c>
      <c r="G8897" s="58">
        <v>7.9271382721145117E-2</v>
      </c>
      <c r="H8897" s="58">
        <v>0.14836001529314885</v>
      </c>
      <c r="I8897" s="58">
        <v>4.0551687349131636E-2</v>
      </c>
      <c r="J8897" s="58">
        <v>0.18109695251349864</v>
      </c>
      <c r="K8897" s="58">
        <v>0.13760720674339477</v>
      </c>
      <c r="L8897" s="58">
        <v>7.1237709929412377E-2</v>
      </c>
      <c r="M8897" s="58">
        <v>6.6752444003930864E-2</v>
      </c>
      <c r="N8897" s="58">
        <v>4.935576400522531E-2</v>
      </c>
      <c r="O8897" s="58">
        <v>0</v>
      </c>
      <c r="P8897" s="58">
        <v>0</v>
      </c>
      <c r="Q8897" s="58">
        <v>0</v>
      </c>
      <c r="R8897" s="58">
        <v>0</v>
      </c>
      <c r="S8897" s="58">
        <v>0</v>
      </c>
      <c r="T8897" s="58">
        <v>0</v>
      </c>
      <c r="U8897" s="58">
        <v>0</v>
      </c>
      <c r="V8897" s="58">
        <v>0</v>
      </c>
      <c r="W8897" s="58">
        <v>0</v>
      </c>
      <c r="X8897" s="58">
        <v>0</v>
      </c>
      <c r="Y8897" s="58">
        <v>0</v>
      </c>
      <c r="Z8897" s="58">
        <v>0</v>
      </c>
      <c r="AA8897" s="58">
        <v>0</v>
      </c>
      <c r="AB8897" s="58">
        <v>0</v>
      </c>
      <c r="AC8897" s="58">
        <v>0</v>
      </c>
      <c r="AD8897" s="58">
        <v>0</v>
      </c>
      <c r="AE8897" s="58">
        <v>0</v>
      </c>
      <c r="AF8897" s="58">
        <v>0</v>
      </c>
      <c r="AG8897" s="58">
        <v>0</v>
      </c>
      <c r="AH8897" s="58">
        <v>0</v>
      </c>
      <c r="AI8897" s="58">
        <v>0</v>
      </c>
      <c r="AK8897" s="64">
        <f t="shared" si="138"/>
        <v>-1.9583742757413911E-2</v>
      </c>
    </row>
    <row r="8898" spans="1:37" x14ac:dyDescent="0.25">
      <c r="A8898">
        <v>8896</v>
      </c>
      <c r="B8898" s="1">
        <v>1.3899999999999999E-2</v>
      </c>
      <c r="C8898" s="1">
        <v>-3.3951012883409569E-4</v>
      </c>
      <c r="D8898" s="58">
        <v>9.2184144869598084E-2</v>
      </c>
      <c r="E8898" s="58">
        <v>6.2405950736104061E-2</v>
      </c>
      <c r="F8898" s="58">
        <v>2.4187802728439855E-2</v>
      </c>
      <c r="G8898" s="58">
        <v>0.13428783790563065</v>
      </c>
      <c r="H8898" s="58">
        <v>3.8687269474851557E-3</v>
      </c>
      <c r="I8898" s="58">
        <v>0.15581661958445556</v>
      </c>
      <c r="J8898" s="58">
        <v>7.4913926548923093E-2</v>
      </c>
      <c r="K8898" s="58">
        <v>0.20847709924148849</v>
      </c>
      <c r="L8898" s="58">
        <v>5.0267749985226137E-2</v>
      </c>
      <c r="M8898" s="58">
        <v>9.0199845083339697E-2</v>
      </c>
      <c r="N8898" s="58">
        <v>0.10339029636930915</v>
      </c>
      <c r="O8898" s="58">
        <v>0</v>
      </c>
      <c r="P8898" s="58">
        <v>0</v>
      </c>
      <c r="Q8898" s="58">
        <v>0</v>
      </c>
      <c r="R8898" s="58">
        <v>0</v>
      </c>
      <c r="S8898" s="58">
        <v>0</v>
      </c>
      <c r="T8898" s="58">
        <v>0</v>
      </c>
      <c r="U8898" s="58">
        <v>0</v>
      </c>
      <c r="V8898" s="58">
        <v>0</v>
      </c>
      <c r="W8898" s="58">
        <v>0</v>
      </c>
      <c r="X8898" s="58">
        <v>0</v>
      </c>
      <c r="Y8898" s="58">
        <v>0</v>
      </c>
      <c r="Z8898" s="58">
        <v>0</v>
      </c>
      <c r="AA8898" s="58">
        <v>0</v>
      </c>
      <c r="AB8898" s="58">
        <v>0</v>
      </c>
      <c r="AC8898" s="58">
        <v>0</v>
      </c>
      <c r="AD8898" s="58">
        <v>0</v>
      </c>
      <c r="AE8898" s="58">
        <v>0</v>
      </c>
      <c r="AF8898" s="58">
        <v>0</v>
      </c>
      <c r="AG8898" s="58">
        <v>0</v>
      </c>
      <c r="AH8898" s="58">
        <v>0</v>
      </c>
      <c r="AI8898" s="58">
        <v>0</v>
      </c>
      <c r="AK8898" s="64">
        <f t="shared" si="138"/>
        <v>-2.4425189124755088E-2</v>
      </c>
    </row>
    <row r="8899" spans="1:37" x14ac:dyDescent="0.25">
      <c r="A8899">
        <v>8897</v>
      </c>
      <c r="B8899" s="1">
        <v>1.0699999999999999E-2</v>
      </c>
      <c r="C8899" s="1">
        <v>-1.6734620348568703E-4</v>
      </c>
      <c r="D8899" s="58">
        <v>0.10326413193916607</v>
      </c>
      <c r="E8899" s="58">
        <v>4.0861062354703513E-2</v>
      </c>
      <c r="F8899" s="58">
        <v>0.12359795930753273</v>
      </c>
      <c r="G8899" s="58">
        <v>8.6557986100553111E-2</v>
      </c>
      <c r="H8899" s="58">
        <v>0.14829771151759677</v>
      </c>
      <c r="I8899" s="58">
        <v>6.7645994991844816E-2</v>
      </c>
      <c r="J8899" s="58">
        <v>7.5557597123077469E-2</v>
      </c>
      <c r="K8899" s="58">
        <v>9.6797192651745814E-2</v>
      </c>
      <c r="L8899" s="58">
        <v>7.6692273620390508E-2</v>
      </c>
      <c r="M8899" s="58">
        <v>0.14460210788114</v>
      </c>
      <c r="N8899" s="58">
        <v>3.6125982512249286E-2</v>
      </c>
      <c r="O8899" s="58">
        <v>0</v>
      </c>
      <c r="P8899" s="58">
        <v>0</v>
      </c>
      <c r="Q8899" s="58">
        <v>0</v>
      </c>
      <c r="R8899" s="58">
        <v>0</v>
      </c>
      <c r="S8899" s="58">
        <v>0</v>
      </c>
      <c r="T8899" s="58">
        <v>0</v>
      </c>
      <c r="U8899" s="58">
        <v>0</v>
      </c>
      <c r="V8899" s="58">
        <v>0</v>
      </c>
      <c r="W8899" s="58">
        <v>0</v>
      </c>
      <c r="X8899" s="58">
        <v>0</v>
      </c>
      <c r="Y8899" s="58">
        <v>0</v>
      </c>
      <c r="Z8899" s="58">
        <v>0</v>
      </c>
      <c r="AA8899" s="58">
        <v>0</v>
      </c>
      <c r="AB8899" s="58">
        <v>0</v>
      </c>
      <c r="AC8899" s="58">
        <v>0</v>
      </c>
      <c r="AD8899" s="58">
        <v>0</v>
      </c>
      <c r="AE8899" s="58">
        <v>0</v>
      </c>
      <c r="AF8899" s="58">
        <v>0</v>
      </c>
      <c r="AG8899" s="58">
        <v>0</v>
      </c>
      <c r="AH8899" s="58">
        <v>0</v>
      </c>
      <c r="AI8899" s="58">
        <v>0</v>
      </c>
      <c r="AK8899" s="64">
        <f t="shared" si="138"/>
        <v>-1.5639832101466078E-2</v>
      </c>
    </row>
    <row r="8900" spans="1:37" x14ac:dyDescent="0.25">
      <c r="A8900">
        <v>8898</v>
      </c>
      <c r="B8900" s="1">
        <v>1.15E-2</v>
      </c>
      <c r="C8900" s="1">
        <v>-2.9942918970010967E-5</v>
      </c>
      <c r="D8900" s="58">
        <v>7.8787238457415254E-2</v>
      </c>
      <c r="E8900" s="58">
        <v>4.0739452501660257E-2</v>
      </c>
      <c r="F8900" s="58">
        <v>7.8034036279071824E-3</v>
      </c>
      <c r="G8900" s="58">
        <v>0.11379687183511668</v>
      </c>
      <c r="H8900" s="58">
        <v>0.11943848381603399</v>
      </c>
      <c r="I8900" s="58">
        <v>6.5693565580999078E-2</v>
      </c>
      <c r="J8900" s="58">
        <v>9.7629802036459656E-2</v>
      </c>
      <c r="K8900" s="58">
        <v>0.16182219527541353</v>
      </c>
      <c r="L8900" s="58">
        <v>0.18158764785016149</v>
      </c>
      <c r="M8900" s="58">
        <v>2.7149761919979358E-2</v>
      </c>
      <c r="N8900" s="58">
        <v>0.10555157709885363</v>
      </c>
      <c r="O8900" s="58">
        <v>0</v>
      </c>
      <c r="P8900" s="58">
        <v>0</v>
      </c>
      <c r="Q8900" s="58">
        <v>0</v>
      </c>
      <c r="R8900" s="58">
        <v>0</v>
      </c>
      <c r="S8900" s="58">
        <v>0</v>
      </c>
      <c r="T8900" s="58">
        <v>0</v>
      </c>
      <c r="U8900" s="58">
        <v>0</v>
      </c>
      <c r="V8900" s="58">
        <v>0</v>
      </c>
      <c r="W8900" s="58">
        <v>0</v>
      </c>
      <c r="X8900" s="58">
        <v>0</v>
      </c>
      <c r="Y8900" s="58">
        <v>0</v>
      </c>
      <c r="Z8900" s="58">
        <v>0</v>
      </c>
      <c r="AA8900" s="58">
        <v>0</v>
      </c>
      <c r="AB8900" s="58">
        <v>0</v>
      </c>
      <c r="AC8900" s="58">
        <v>0</v>
      </c>
      <c r="AD8900" s="58">
        <v>0</v>
      </c>
      <c r="AE8900" s="58">
        <v>0</v>
      </c>
      <c r="AF8900" s="58">
        <v>0</v>
      </c>
      <c r="AG8900" s="58">
        <v>0</v>
      </c>
      <c r="AH8900" s="58">
        <v>0</v>
      </c>
      <c r="AI8900" s="58">
        <v>0</v>
      </c>
      <c r="AK8900" s="64">
        <f t="shared" ref="AK8900:AK8963" si="139">C8900/B8900</f>
        <v>-2.6037320843487798E-3</v>
      </c>
    </row>
    <row r="8901" spans="1:37" x14ac:dyDescent="0.25">
      <c r="A8901">
        <v>8899</v>
      </c>
      <c r="B8901" s="1">
        <v>1.2500000000000001E-2</v>
      </c>
      <c r="C8901" s="1">
        <v>1.2324782481372271E-4</v>
      </c>
      <c r="D8901" s="58">
        <v>3.2195199584316568E-2</v>
      </c>
      <c r="E8901" s="58">
        <v>0.12827419687939703</v>
      </c>
      <c r="F8901" s="58">
        <v>0.16083237983250467</v>
      </c>
      <c r="G8901" s="58">
        <v>2.4685094062736886E-2</v>
      </c>
      <c r="H8901" s="58">
        <v>0.13601555920911496</v>
      </c>
      <c r="I8901" s="58">
        <v>0.13050965969759723</v>
      </c>
      <c r="J8901" s="58">
        <v>0.1604007928350058</v>
      </c>
      <c r="K8901" s="58">
        <v>2.5004456987838809E-2</v>
      </c>
      <c r="L8901" s="58">
        <v>5.7932853602390914E-2</v>
      </c>
      <c r="M8901" s="58">
        <v>0.11233079605290329</v>
      </c>
      <c r="N8901" s="58">
        <v>3.1819011256194026E-2</v>
      </c>
      <c r="O8901" s="58">
        <v>0</v>
      </c>
      <c r="P8901" s="58">
        <v>0</v>
      </c>
      <c r="Q8901" s="58">
        <v>0</v>
      </c>
      <c r="R8901" s="58">
        <v>0</v>
      </c>
      <c r="S8901" s="58">
        <v>0</v>
      </c>
      <c r="T8901" s="58">
        <v>0</v>
      </c>
      <c r="U8901" s="58">
        <v>0</v>
      </c>
      <c r="V8901" s="58">
        <v>0</v>
      </c>
      <c r="W8901" s="58">
        <v>0</v>
      </c>
      <c r="X8901" s="58">
        <v>0</v>
      </c>
      <c r="Y8901" s="58">
        <v>0</v>
      </c>
      <c r="Z8901" s="58">
        <v>0</v>
      </c>
      <c r="AA8901" s="58">
        <v>0</v>
      </c>
      <c r="AB8901" s="58">
        <v>0</v>
      </c>
      <c r="AC8901" s="58">
        <v>0</v>
      </c>
      <c r="AD8901" s="58">
        <v>0</v>
      </c>
      <c r="AE8901" s="58">
        <v>0</v>
      </c>
      <c r="AF8901" s="58">
        <v>0</v>
      </c>
      <c r="AG8901" s="58">
        <v>0</v>
      </c>
      <c r="AH8901" s="58">
        <v>0</v>
      </c>
      <c r="AI8901" s="58">
        <v>0</v>
      </c>
      <c r="AK8901" s="64">
        <f t="shared" si="139"/>
        <v>9.8598259850978167E-3</v>
      </c>
    </row>
    <row r="8902" spans="1:37" x14ac:dyDescent="0.25">
      <c r="A8902">
        <v>8900</v>
      </c>
      <c r="B8902" s="1">
        <v>1.3899999999999999E-2</v>
      </c>
      <c r="C8902" s="1">
        <v>2.295955986023557E-4</v>
      </c>
      <c r="D8902" s="58">
        <v>0.18795530489082127</v>
      </c>
      <c r="E8902" s="58">
        <v>0.18917545078600304</v>
      </c>
      <c r="F8902" s="58">
        <v>7.8746098710024096E-2</v>
      </c>
      <c r="G8902" s="58">
        <v>2.1191057567672832E-2</v>
      </c>
      <c r="H8902" s="58">
        <v>9.2236497035558404E-2</v>
      </c>
      <c r="I8902" s="58">
        <v>0.10296065975382739</v>
      </c>
      <c r="J8902" s="58">
        <v>7.6027632138722073E-2</v>
      </c>
      <c r="K8902" s="58">
        <v>2.9422726114634878E-2</v>
      </c>
      <c r="L8902" s="58">
        <v>2.1422779341478619E-2</v>
      </c>
      <c r="M8902" s="58">
        <v>0.14043647285534336</v>
      </c>
      <c r="N8902" s="58">
        <v>6.0425320805913951E-2</v>
      </c>
      <c r="O8902" s="58">
        <v>0</v>
      </c>
      <c r="P8902" s="58">
        <v>0</v>
      </c>
      <c r="Q8902" s="58">
        <v>0</v>
      </c>
      <c r="R8902" s="58">
        <v>0</v>
      </c>
      <c r="S8902" s="58">
        <v>0</v>
      </c>
      <c r="T8902" s="58">
        <v>0</v>
      </c>
      <c r="U8902" s="58">
        <v>0</v>
      </c>
      <c r="V8902" s="58">
        <v>0</v>
      </c>
      <c r="W8902" s="58">
        <v>0</v>
      </c>
      <c r="X8902" s="58">
        <v>0</v>
      </c>
      <c r="Y8902" s="58">
        <v>0</v>
      </c>
      <c r="Z8902" s="58">
        <v>0</v>
      </c>
      <c r="AA8902" s="58">
        <v>0</v>
      </c>
      <c r="AB8902" s="58">
        <v>0</v>
      </c>
      <c r="AC8902" s="58">
        <v>0</v>
      </c>
      <c r="AD8902" s="58">
        <v>0</v>
      </c>
      <c r="AE8902" s="58">
        <v>0</v>
      </c>
      <c r="AF8902" s="58">
        <v>0</v>
      </c>
      <c r="AG8902" s="58">
        <v>0</v>
      </c>
      <c r="AH8902" s="58">
        <v>0</v>
      </c>
      <c r="AI8902" s="58">
        <v>0</v>
      </c>
      <c r="AK8902" s="64">
        <f t="shared" si="139"/>
        <v>1.6517668964198252E-2</v>
      </c>
    </row>
    <row r="8903" spans="1:37" x14ac:dyDescent="0.25">
      <c r="A8903">
        <v>8901</v>
      </c>
      <c r="B8903" s="1">
        <v>1.24E-2</v>
      </c>
      <c r="C8903" s="1">
        <v>-1.3975258856327265E-4</v>
      </c>
      <c r="D8903" s="58">
        <v>9.8493512493925017E-2</v>
      </c>
      <c r="E8903" s="58">
        <v>6.8577767790787433E-2</v>
      </c>
      <c r="F8903" s="58">
        <v>8.7998546631661206E-2</v>
      </c>
      <c r="G8903" s="58">
        <v>4.8092075860687901E-2</v>
      </c>
      <c r="H8903" s="58">
        <v>0.1204297989346198</v>
      </c>
      <c r="I8903" s="58">
        <v>0.117963167568282</v>
      </c>
      <c r="J8903" s="58">
        <v>0.11504013752579292</v>
      </c>
      <c r="K8903" s="58">
        <v>0.13470057135457597</v>
      </c>
      <c r="L8903" s="58">
        <v>8.659903057446984E-2</v>
      </c>
      <c r="M8903" s="58">
        <v>6.0123521516429346E-3</v>
      </c>
      <c r="N8903" s="58">
        <v>0.11609303911355501</v>
      </c>
      <c r="O8903" s="58">
        <v>0</v>
      </c>
      <c r="P8903" s="58">
        <v>0</v>
      </c>
      <c r="Q8903" s="58">
        <v>0</v>
      </c>
      <c r="R8903" s="58">
        <v>0</v>
      </c>
      <c r="S8903" s="58">
        <v>0</v>
      </c>
      <c r="T8903" s="58">
        <v>0</v>
      </c>
      <c r="U8903" s="58">
        <v>0</v>
      </c>
      <c r="V8903" s="58">
        <v>0</v>
      </c>
      <c r="W8903" s="58">
        <v>0</v>
      </c>
      <c r="X8903" s="58">
        <v>0</v>
      </c>
      <c r="Y8903" s="58">
        <v>0</v>
      </c>
      <c r="Z8903" s="58">
        <v>0</v>
      </c>
      <c r="AA8903" s="58">
        <v>0</v>
      </c>
      <c r="AB8903" s="58">
        <v>0</v>
      </c>
      <c r="AC8903" s="58">
        <v>0</v>
      </c>
      <c r="AD8903" s="58">
        <v>0</v>
      </c>
      <c r="AE8903" s="58">
        <v>0</v>
      </c>
      <c r="AF8903" s="58">
        <v>0</v>
      </c>
      <c r="AG8903" s="58">
        <v>0</v>
      </c>
      <c r="AH8903" s="58">
        <v>0</v>
      </c>
      <c r="AI8903" s="58">
        <v>0</v>
      </c>
      <c r="AK8903" s="64">
        <f t="shared" si="139"/>
        <v>-1.1270370045425214E-2</v>
      </c>
    </row>
    <row r="8904" spans="1:37" x14ac:dyDescent="0.25">
      <c r="A8904">
        <v>8902</v>
      </c>
      <c r="B8904" s="1">
        <v>9.9000000000000008E-3</v>
      </c>
      <c r="C8904" s="1">
        <v>6.5051630577946044E-5</v>
      </c>
      <c r="D8904" s="58">
        <v>4.7841256458911801E-3</v>
      </c>
      <c r="E8904" s="58">
        <v>2.6712456691288834E-2</v>
      </c>
      <c r="F8904" s="58">
        <v>8.9651058276258744E-2</v>
      </c>
      <c r="G8904" s="58">
        <v>7.9170512618124675E-2</v>
      </c>
      <c r="H8904" s="58">
        <v>0.13752100297992809</v>
      </c>
      <c r="I8904" s="58">
        <v>0.13322703326784049</v>
      </c>
      <c r="J8904" s="58">
        <v>0.14044735572875278</v>
      </c>
      <c r="K8904" s="58">
        <v>3.1131666238976338E-2</v>
      </c>
      <c r="L8904" s="58">
        <v>0.10137117148934473</v>
      </c>
      <c r="M8904" s="58">
        <v>8.6705421007794228E-2</v>
      </c>
      <c r="N8904" s="58">
        <v>0.1692781960557998</v>
      </c>
      <c r="O8904" s="58">
        <v>0</v>
      </c>
      <c r="P8904" s="58">
        <v>0</v>
      </c>
      <c r="Q8904" s="58">
        <v>0</v>
      </c>
      <c r="R8904" s="58">
        <v>0</v>
      </c>
      <c r="S8904" s="58">
        <v>0</v>
      </c>
      <c r="T8904" s="58">
        <v>0</v>
      </c>
      <c r="U8904" s="58">
        <v>0</v>
      </c>
      <c r="V8904" s="58">
        <v>0</v>
      </c>
      <c r="W8904" s="58">
        <v>0</v>
      </c>
      <c r="X8904" s="58">
        <v>0</v>
      </c>
      <c r="Y8904" s="58">
        <v>0</v>
      </c>
      <c r="Z8904" s="58">
        <v>0</v>
      </c>
      <c r="AA8904" s="58">
        <v>0</v>
      </c>
      <c r="AB8904" s="58">
        <v>0</v>
      </c>
      <c r="AC8904" s="58">
        <v>0</v>
      </c>
      <c r="AD8904" s="58">
        <v>0</v>
      </c>
      <c r="AE8904" s="58">
        <v>0</v>
      </c>
      <c r="AF8904" s="58">
        <v>0</v>
      </c>
      <c r="AG8904" s="58">
        <v>0</v>
      </c>
      <c r="AH8904" s="58">
        <v>0</v>
      </c>
      <c r="AI8904" s="58">
        <v>0</v>
      </c>
      <c r="AK8904" s="64">
        <f t="shared" si="139"/>
        <v>6.5708717755501049E-3</v>
      </c>
    </row>
    <row r="8905" spans="1:37" x14ac:dyDescent="0.25">
      <c r="A8905">
        <v>8903</v>
      </c>
      <c r="B8905" s="1">
        <v>1.23E-2</v>
      </c>
      <c r="C8905" s="1">
        <v>-1.20091303009755E-4</v>
      </c>
      <c r="D8905" s="58">
        <v>0.14307888097725632</v>
      </c>
      <c r="E8905" s="58">
        <v>7.525255653647997E-2</v>
      </c>
      <c r="F8905" s="58">
        <v>1.9728497729444402E-2</v>
      </c>
      <c r="G8905" s="58">
        <v>6.9545512446397728E-2</v>
      </c>
      <c r="H8905" s="58">
        <v>0.21456612972062886</v>
      </c>
      <c r="I8905" s="58">
        <v>2.1385088018978839E-2</v>
      </c>
      <c r="J8905" s="58">
        <v>2.0799842899022609E-2</v>
      </c>
      <c r="K8905" s="58">
        <v>0.18915634842298942</v>
      </c>
      <c r="L8905" s="58">
        <v>0.13460817534703479</v>
      </c>
      <c r="M8905" s="58">
        <v>3.1413761668634507E-2</v>
      </c>
      <c r="N8905" s="58">
        <v>8.046520623313258E-2</v>
      </c>
      <c r="O8905" s="58">
        <v>0</v>
      </c>
      <c r="P8905" s="58">
        <v>0</v>
      </c>
      <c r="Q8905" s="58">
        <v>0</v>
      </c>
      <c r="R8905" s="58">
        <v>0</v>
      </c>
      <c r="S8905" s="58">
        <v>0</v>
      </c>
      <c r="T8905" s="58">
        <v>0</v>
      </c>
      <c r="U8905" s="58">
        <v>0</v>
      </c>
      <c r="V8905" s="58">
        <v>0</v>
      </c>
      <c r="W8905" s="58">
        <v>0</v>
      </c>
      <c r="X8905" s="58">
        <v>0</v>
      </c>
      <c r="Y8905" s="58">
        <v>0</v>
      </c>
      <c r="Z8905" s="58">
        <v>0</v>
      </c>
      <c r="AA8905" s="58">
        <v>0</v>
      </c>
      <c r="AB8905" s="58">
        <v>0</v>
      </c>
      <c r="AC8905" s="58">
        <v>0</v>
      </c>
      <c r="AD8905" s="58">
        <v>0</v>
      </c>
      <c r="AE8905" s="58">
        <v>0</v>
      </c>
      <c r="AF8905" s="58">
        <v>0</v>
      </c>
      <c r="AG8905" s="58">
        <v>0</v>
      </c>
      <c r="AH8905" s="58">
        <v>0</v>
      </c>
      <c r="AI8905" s="58">
        <v>0</v>
      </c>
      <c r="AK8905" s="64">
        <f t="shared" si="139"/>
        <v>-9.7635205698987804E-3</v>
      </c>
    </row>
    <row r="8906" spans="1:37" x14ac:dyDescent="0.25">
      <c r="A8906">
        <v>8904</v>
      </c>
      <c r="B8906" s="1">
        <v>1.2999999999999999E-2</v>
      </c>
      <c r="C8906" s="1">
        <v>-3.398673403642344E-4</v>
      </c>
      <c r="D8906" s="58">
        <v>0.15206468202207338</v>
      </c>
      <c r="E8906" s="58">
        <v>1.4205964615736916E-2</v>
      </c>
      <c r="F8906" s="58">
        <v>3.2517393988009471E-2</v>
      </c>
      <c r="G8906" s="58">
        <v>0.14631439459912335</v>
      </c>
      <c r="H8906" s="58">
        <v>1.4966641988865976E-2</v>
      </c>
      <c r="I8906" s="58">
        <v>0.1588035026844255</v>
      </c>
      <c r="J8906" s="58">
        <v>6.3151672340908918E-2</v>
      </c>
      <c r="K8906" s="58">
        <v>0.15746100409393859</v>
      </c>
      <c r="L8906" s="58">
        <v>4.5575279980496E-2</v>
      </c>
      <c r="M8906" s="58">
        <v>4.7363304169589941E-2</v>
      </c>
      <c r="N8906" s="58">
        <v>0.16757615951683205</v>
      </c>
      <c r="O8906" s="58">
        <v>0</v>
      </c>
      <c r="P8906" s="58">
        <v>0</v>
      </c>
      <c r="Q8906" s="58">
        <v>0</v>
      </c>
      <c r="R8906" s="58">
        <v>0</v>
      </c>
      <c r="S8906" s="58">
        <v>0</v>
      </c>
      <c r="T8906" s="58">
        <v>0</v>
      </c>
      <c r="U8906" s="58">
        <v>0</v>
      </c>
      <c r="V8906" s="58">
        <v>0</v>
      </c>
      <c r="W8906" s="58">
        <v>0</v>
      </c>
      <c r="X8906" s="58">
        <v>0</v>
      </c>
      <c r="Y8906" s="58">
        <v>0</v>
      </c>
      <c r="Z8906" s="58">
        <v>0</v>
      </c>
      <c r="AA8906" s="58">
        <v>0</v>
      </c>
      <c r="AB8906" s="58">
        <v>0</v>
      </c>
      <c r="AC8906" s="58">
        <v>0</v>
      </c>
      <c r="AD8906" s="58">
        <v>0</v>
      </c>
      <c r="AE8906" s="58">
        <v>0</v>
      </c>
      <c r="AF8906" s="58">
        <v>0</v>
      </c>
      <c r="AG8906" s="58">
        <v>0</v>
      </c>
      <c r="AH8906" s="58">
        <v>0</v>
      </c>
      <c r="AI8906" s="58">
        <v>0</v>
      </c>
      <c r="AK8906" s="64">
        <f t="shared" si="139"/>
        <v>-2.614364156647957E-2</v>
      </c>
    </row>
    <row r="8907" spans="1:37" x14ac:dyDescent="0.25">
      <c r="A8907">
        <v>8905</v>
      </c>
      <c r="B8907" s="1">
        <v>1.43E-2</v>
      </c>
      <c r="C8907" s="1">
        <v>8.0697133499131278E-6</v>
      </c>
      <c r="D8907" s="58">
        <v>9.5076697239526234E-2</v>
      </c>
      <c r="E8907" s="58">
        <v>0.14589347259476057</v>
      </c>
      <c r="F8907" s="58">
        <v>8.0184375577575739E-2</v>
      </c>
      <c r="G8907" s="58">
        <v>3.0237427269588304E-2</v>
      </c>
      <c r="H8907" s="58">
        <v>1.9567648674431348E-2</v>
      </c>
      <c r="I8907" s="58">
        <v>0.18975286154022175</v>
      </c>
      <c r="J8907" s="58">
        <v>0.16806844323716946</v>
      </c>
      <c r="K8907" s="58">
        <v>9.8677546978772443E-2</v>
      </c>
      <c r="L8907" s="58">
        <v>4.0993299100649645E-2</v>
      </c>
      <c r="M8907" s="58">
        <v>9.5225191168638992E-2</v>
      </c>
      <c r="N8907" s="58">
        <v>3.6323036618665656E-2</v>
      </c>
      <c r="O8907" s="58">
        <v>0</v>
      </c>
      <c r="P8907" s="58">
        <v>0</v>
      </c>
      <c r="Q8907" s="58">
        <v>0</v>
      </c>
      <c r="R8907" s="58">
        <v>0</v>
      </c>
      <c r="S8907" s="58">
        <v>0</v>
      </c>
      <c r="T8907" s="58">
        <v>0</v>
      </c>
      <c r="U8907" s="58">
        <v>0</v>
      </c>
      <c r="V8907" s="58">
        <v>0</v>
      </c>
      <c r="W8907" s="58">
        <v>0</v>
      </c>
      <c r="X8907" s="58">
        <v>0</v>
      </c>
      <c r="Y8907" s="58">
        <v>0</v>
      </c>
      <c r="Z8907" s="58">
        <v>0</v>
      </c>
      <c r="AA8907" s="58">
        <v>0</v>
      </c>
      <c r="AB8907" s="58">
        <v>0</v>
      </c>
      <c r="AC8907" s="58">
        <v>0</v>
      </c>
      <c r="AD8907" s="58">
        <v>0</v>
      </c>
      <c r="AE8907" s="58">
        <v>0</v>
      </c>
      <c r="AF8907" s="58">
        <v>0</v>
      </c>
      <c r="AG8907" s="58">
        <v>0</v>
      </c>
      <c r="AH8907" s="58">
        <v>0</v>
      </c>
      <c r="AI8907" s="58">
        <v>0</v>
      </c>
      <c r="AK8907" s="64">
        <f t="shared" si="139"/>
        <v>5.643156188750439E-4</v>
      </c>
    </row>
    <row r="8908" spans="1:37" x14ac:dyDescent="0.25">
      <c r="A8908">
        <v>8906</v>
      </c>
      <c r="B8908" s="1">
        <v>1.15E-2</v>
      </c>
      <c r="C8908" s="1">
        <v>-7.9145683333643076E-5</v>
      </c>
      <c r="D8908" s="58">
        <v>8.278173944695677E-2</v>
      </c>
      <c r="E8908" s="58">
        <v>7.1400707198825172E-2</v>
      </c>
      <c r="F8908" s="58">
        <v>0.10989010852522783</v>
      </c>
      <c r="G8908" s="58">
        <v>0.13833808713839971</v>
      </c>
      <c r="H8908" s="58">
        <v>7.7483649772540214E-2</v>
      </c>
      <c r="I8908" s="58">
        <v>8.0221190439777407E-2</v>
      </c>
      <c r="J8908" s="58">
        <v>7.380107374004817E-2</v>
      </c>
      <c r="K8908" s="58">
        <v>9.4833365703921521E-2</v>
      </c>
      <c r="L8908" s="58">
        <v>7.0252448756820851E-2</v>
      </c>
      <c r="M8908" s="58">
        <v>0.10639170439514817</v>
      </c>
      <c r="N8908" s="58">
        <v>9.4605924882334033E-2</v>
      </c>
      <c r="O8908" s="58">
        <v>0</v>
      </c>
      <c r="P8908" s="58">
        <v>0</v>
      </c>
      <c r="Q8908" s="58">
        <v>0</v>
      </c>
      <c r="R8908" s="58">
        <v>0</v>
      </c>
      <c r="S8908" s="58">
        <v>0</v>
      </c>
      <c r="T8908" s="58">
        <v>0</v>
      </c>
      <c r="U8908" s="58">
        <v>0</v>
      </c>
      <c r="V8908" s="58">
        <v>0</v>
      </c>
      <c r="W8908" s="58">
        <v>0</v>
      </c>
      <c r="X8908" s="58">
        <v>0</v>
      </c>
      <c r="Y8908" s="58">
        <v>0</v>
      </c>
      <c r="Z8908" s="58">
        <v>0</v>
      </c>
      <c r="AA8908" s="58">
        <v>0</v>
      </c>
      <c r="AB8908" s="58">
        <v>0</v>
      </c>
      <c r="AC8908" s="58">
        <v>0</v>
      </c>
      <c r="AD8908" s="58">
        <v>0</v>
      </c>
      <c r="AE8908" s="58">
        <v>0</v>
      </c>
      <c r="AF8908" s="58">
        <v>0</v>
      </c>
      <c r="AG8908" s="58">
        <v>0</v>
      </c>
      <c r="AH8908" s="58">
        <v>0</v>
      </c>
      <c r="AI8908" s="58">
        <v>0</v>
      </c>
      <c r="AK8908" s="64">
        <f t="shared" si="139"/>
        <v>-6.882233333360268E-3</v>
      </c>
    </row>
    <row r="8909" spans="1:37" x14ac:dyDescent="0.25">
      <c r="A8909">
        <v>8907</v>
      </c>
      <c r="B8909" s="1">
        <v>1.4200000000000001E-2</v>
      </c>
      <c r="C8909" s="1">
        <v>-6.9901601009700212E-5</v>
      </c>
      <c r="D8909" s="58">
        <v>6.2821292712295682E-2</v>
      </c>
      <c r="E8909" s="58">
        <v>0.16619936176192554</v>
      </c>
      <c r="F8909" s="58">
        <v>0.14594990990307613</v>
      </c>
      <c r="G8909" s="58">
        <v>6.7914950371166669E-2</v>
      </c>
      <c r="H8909" s="58">
        <v>8.8973084839058136E-2</v>
      </c>
      <c r="I8909" s="58">
        <v>3.6993389508119527E-2</v>
      </c>
      <c r="J8909" s="58">
        <v>2.7783798664837253E-2</v>
      </c>
      <c r="K8909" s="58">
        <v>0.16353422576299256</v>
      </c>
      <c r="L8909" s="58">
        <v>7.5553591978113191E-2</v>
      </c>
      <c r="M8909" s="58">
        <v>3.119862682441894E-2</v>
      </c>
      <c r="N8909" s="58">
        <v>0.13307776767399643</v>
      </c>
      <c r="O8909" s="58">
        <v>0</v>
      </c>
      <c r="P8909" s="58">
        <v>0</v>
      </c>
      <c r="Q8909" s="58">
        <v>0</v>
      </c>
      <c r="R8909" s="58">
        <v>0</v>
      </c>
      <c r="S8909" s="58">
        <v>0</v>
      </c>
      <c r="T8909" s="58">
        <v>0</v>
      </c>
      <c r="U8909" s="58">
        <v>0</v>
      </c>
      <c r="V8909" s="58">
        <v>0</v>
      </c>
      <c r="W8909" s="58">
        <v>0</v>
      </c>
      <c r="X8909" s="58">
        <v>0</v>
      </c>
      <c r="Y8909" s="58">
        <v>0</v>
      </c>
      <c r="Z8909" s="58">
        <v>0</v>
      </c>
      <c r="AA8909" s="58">
        <v>0</v>
      </c>
      <c r="AB8909" s="58">
        <v>0</v>
      </c>
      <c r="AC8909" s="58">
        <v>0</v>
      </c>
      <c r="AD8909" s="58">
        <v>0</v>
      </c>
      <c r="AE8909" s="58">
        <v>0</v>
      </c>
      <c r="AF8909" s="58">
        <v>0</v>
      </c>
      <c r="AG8909" s="58">
        <v>0</v>
      </c>
      <c r="AH8909" s="58">
        <v>0</v>
      </c>
      <c r="AI8909" s="58">
        <v>0</v>
      </c>
      <c r="AK8909" s="64">
        <f t="shared" si="139"/>
        <v>-4.9226479584295922E-3</v>
      </c>
    </row>
    <row r="8910" spans="1:37" x14ac:dyDescent="0.25">
      <c r="A8910">
        <v>8908</v>
      </c>
      <c r="B8910" s="1">
        <v>1.2800000000000001E-2</v>
      </c>
      <c r="C8910" s="1">
        <v>3.2143609836970128E-5</v>
      </c>
      <c r="D8910" s="58">
        <v>2.2033990264985617E-2</v>
      </c>
      <c r="E8910" s="58">
        <v>0.11180876094479253</v>
      </c>
      <c r="F8910" s="58">
        <v>7.5279390672286409E-2</v>
      </c>
      <c r="G8910" s="58">
        <v>0.111036820972347</v>
      </c>
      <c r="H8910" s="58">
        <v>9.4075393317624045E-2</v>
      </c>
      <c r="I8910" s="58">
        <v>9.1887857629925088E-2</v>
      </c>
      <c r="J8910" s="58">
        <v>0.12976634080909727</v>
      </c>
      <c r="K8910" s="58">
        <v>0.13108691541750059</v>
      </c>
      <c r="L8910" s="58">
        <v>0.10760078841440371</v>
      </c>
      <c r="M8910" s="58">
        <v>6.341695340236056E-2</v>
      </c>
      <c r="N8910" s="58">
        <v>6.200678815467707E-2</v>
      </c>
      <c r="O8910" s="58">
        <v>0</v>
      </c>
      <c r="P8910" s="58">
        <v>0</v>
      </c>
      <c r="Q8910" s="58">
        <v>0</v>
      </c>
      <c r="R8910" s="58">
        <v>0</v>
      </c>
      <c r="S8910" s="58">
        <v>0</v>
      </c>
      <c r="T8910" s="58">
        <v>0</v>
      </c>
      <c r="U8910" s="58">
        <v>0</v>
      </c>
      <c r="V8910" s="58">
        <v>0</v>
      </c>
      <c r="W8910" s="58">
        <v>0</v>
      </c>
      <c r="X8910" s="58">
        <v>0</v>
      </c>
      <c r="Y8910" s="58">
        <v>0</v>
      </c>
      <c r="Z8910" s="58">
        <v>0</v>
      </c>
      <c r="AA8910" s="58">
        <v>0</v>
      </c>
      <c r="AB8910" s="58">
        <v>0</v>
      </c>
      <c r="AC8910" s="58">
        <v>0</v>
      </c>
      <c r="AD8910" s="58">
        <v>0</v>
      </c>
      <c r="AE8910" s="58">
        <v>0</v>
      </c>
      <c r="AF8910" s="58">
        <v>0</v>
      </c>
      <c r="AG8910" s="58">
        <v>0</v>
      </c>
      <c r="AH8910" s="58">
        <v>0</v>
      </c>
      <c r="AI8910" s="58">
        <v>0</v>
      </c>
      <c r="AK8910" s="64">
        <f t="shared" si="139"/>
        <v>2.5112195185132912E-3</v>
      </c>
    </row>
    <row r="8911" spans="1:37" x14ac:dyDescent="0.25">
      <c r="A8911">
        <v>8909</v>
      </c>
      <c r="B8911" s="1">
        <v>1.5100000000000001E-2</v>
      </c>
      <c r="C8911" s="1">
        <v>-3.9521540786237246E-5</v>
      </c>
      <c r="D8911" s="58">
        <v>0.16430446965751067</v>
      </c>
      <c r="E8911" s="58">
        <v>0.15342576023318019</v>
      </c>
      <c r="F8911" s="58">
        <v>9.821597956397711E-2</v>
      </c>
      <c r="G8911" s="58">
        <v>2.194999822467544E-2</v>
      </c>
      <c r="H8911" s="58">
        <v>0.12787005522778233</v>
      </c>
      <c r="I8911" s="58">
        <v>0.11286038482855554</v>
      </c>
      <c r="J8911" s="58">
        <v>0.13302547058123557</v>
      </c>
      <c r="K8911" s="58">
        <v>0.12239579745136933</v>
      </c>
      <c r="L8911" s="58">
        <v>1.8408200574855454E-2</v>
      </c>
      <c r="M8911" s="58">
        <v>1.6781331115697656E-2</v>
      </c>
      <c r="N8911" s="58">
        <v>3.0762552541160653E-2</v>
      </c>
      <c r="O8911" s="58">
        <v>0</v>
      </c>
      <c r="P8911" s="58">
        <v>0</v>
      </c>
      <c r="Q8911" s="58">
        <v>0</v>
      </c>
      <c r="R8911" s="58">
        <v>0</v>
      </c>
      <c r="S8911" s="58">
        <v>0</v>
      </c>
      <c r="T8911" s="58">
        <v>0</v>
      </c>
      <c r="U8911" s="58">
        <v>0</v>
      </c>
      <c r="V8911" s="58">
        <v>0</v>
      </c>
      <c r="W8911" s="58">
        <v>0</v>
      </c>
      <c r="X8911" s="58">
        <v>0</v>
      </c>
      <c r="Y8911" s="58">
        <v>0</v>
      </c>
      <c r="Z8911" s="58">
        <v>0</v>
      </c>
      <c r="AA8911" s="58">
        <v>0</v>
      </c>
      <c r="AB8911" s="58">
        <v>0</v>
      </c>
      <c r="AC8911" s="58">
        <v>0</v>
      </c>
      <c r="AD8911" s="58">
        <v>0</v>
      </c>
      <c r="AE8911" s="58">
        <v>0</v>
      </c>
      <c r="AF8911" s="58">
        <v>0</v>
      </c>
      <c r="AG8911" s="58">
        <v>0</v>
      </c>
      <c r="AH8911" s="58">
        <v>0</v>
      </c>
      <c r="AI8911" s="58">
        <v>0</v>
      </c>
      <c r="AK8911" s="64">
        <f t="shared" si="139"/>
        <v>-2.6173205818700164E-3</v>
      </c>
    </row>
    <row r="8912" spans="1:37" x14ac:dyDescent="0.25">
      <c r="A8912">
        <v>8910</v>
      </c>
      <c r="B8912" s="1">
        <v>1.35E-2</v>
      </c>
      <c r="C8912" s="1">
        <v>8.4836263370579251E-5</v>
      </c>
      <c r="D8912" s="58">
        <v>0.12170186033427649</v>
      </c>
      <c r="E8912" s="58">
        <v>0.13828205177615302</v>
      </c>
      <c r="F8912" s="58">
        <v>7.0895734060743301E-2</v>
      </c>
      <c r="G8912" s="58">
        <v>9.3096767920648443E-2</v>
      </c>
      <c r="H8912" s="58">
        <v>0.16431667617800189</v>
      </c>
      <c r="I8912" s="58">
        <v>3.6748086228944918E-2</v>
      </c>
      <c r="J8912" s="58">
        <v>9.9699501557185752E-2</v>
      </c>
      <c r="K8912" s="58">
        <v>0.11601398313584173</v>
      </c>
      <c r="L8912" s="58">
        <v>7.1093417109587526E-2</v>
      </c>
      <c r="M8912" s="58">
        <v>6.9791841224613585E-2</v>
      </c>
      <c r="N8912" s="58">
        <v>1.8360080474003348E-2</v>
      </c>
      <c r="O8912" s="58">
        <v>0</v>
      </c>
      <c r="P8912" s="58">
        <v>0</v>
      </c>
      <c r="Q8912" s="58">
        <v>0</v>
      </c>
      <c r="R8912" s="58">
        <v>0</v>
      </c>
      <c r="S8912" s="58">
        <v>0</v>
      </c>
      <c r="T8912" s="58">
        <v>0</v>
      </c>
      <c r="U8912" s="58">
        <v>0</v>
      </c>
      <c r="V8912" s="58">
        <v>0</v>
      </c>
      <c r="W8912" s="58">
        <v>0</v>
      </c>
      <c r="X8912" s="58">
        <v>0</v>
      </c>
      <c r="Y8912" s="58">
        <v>0</v>
      </c>
      <c r="Z8912" s="58">
        <v>0</v>
      </c>
      <c r="AA8912" s="58">
        <v>0</v>
      </c>
      <c r="AB8912" s="58">
        <v>0</v>
      </c>
      <c r="AC8912" s="58">
        <v>0</v>
      </c>
      <c r="AD8912" s="58">
        <v>0</v>
      </c>
      <c r="AE8912" s="58">
        <v>0</v>
      </c>
      <c r="AF8912" s="58">
        <v>0</v>
      </c>
      <c r="AG8912" s="58">
        <v>0</v>
      </c>
      <c r="AH8912" s="58">
        <v>0</v>
      </c>
      <c r="AI8912" s="58">
        <v>0</v>
      </c>
      <c r="AK8912" s="64">
        <f t="shared" si="139"/>
        <v>6.2841676570799445E-3</v>
      </c>
    </row>
    <row r="8913" spans="1:37" x14ac:dyDescent="0.25">
      <c r="A8913">
        <v>8911</v>
      </c>
      <c r="B8913" s="1">
        <v>1.43E-2</v>
      </c>
      <c r="C8913" s="1">
        <v>7.1133084394704846E-5</v>
      </c>
      <c r="D8913" s="58">
        <v>1.0388910116391337E-2</v>
      </c>
      <c r="E8913" s="58">
        <v>0.19366222302330793</v>
      </c>
      <c r="F8913" s="58">
        <v>7.3951249605234359E-2</v>
      </c>
      <c r="G8913" s="58">
        <v>8.3214046447354542E-2</v>
      </c>
      <c r="H8913" s="58">
        <v>6.4686089368835117E-2</v>
      </c>
      <c r="I8913" s="58">
        <v>2.9993045003533631E-2</v>
      </c>
      <c r="J8913" s="58">
        <v>1.8155872063958522E-2</v>
      </c>
      <c r="K8913" s="58">
        <v>0.18262906412186181</v>
      </c>
      <c r="L8913" s="58">
        <v>0.11818929259603625</v>
      </c>
      <c r="M8913" s="58">
        <v>0.11259292528062345</v>
      </c>
      <c r="N8913" s="58">
        <v>0.11253728237286316</v>
      </c>
      <c r="O8913" s="58">
        <v>0</v>
      </c>
      <c r="P8913" s="58">
        <v>0</v>
      </c>
      <c r="Q8913" s="58">
        <v>0</v>
      </c>
      <c r="R8913" s="58">
        <v>0</v>
      </c>
      <c r="S8913" s="58">
        <v>0</v>
      </c>
      <c r="T8913" s="58">
        <v>0</v>
      </c>
      <c r="U8913" s="58">
        <v>0</v>
      </c>
      <c r="V8913" s="58">
        <v>0</v>
      </c>
      <c r="W8913" s="58">
        <v>0</v>
      </c>
      <c r="X8913" s="58">
        <v>0</v>
      </c>
      <c r="Y8913" s="58">
        <v>0</v>
      </c>
      <c r="Z8913" s="58">
        <v>0</v>
      </c>
      <c r="AA8913" s="58">
        <v>0</v>
      </c>
      <c r="AB8913" s="58">
        <v>0</v>
      </c>
      <c r="AC8913" s="58">
        <v>0</v>
      </c>
      <c r="AD8913" s="58">
        <v>0</v>
      </c>
      <c r="AE8913" s="58">
        <v>0</v>
      </c>
      <c r="AF8913" s="58">
        <v>0</v>
      </c>
      <c r="AG8913" s="58">
        <v>0</v>
      </c>
      <c r="AH8913" s="58">
        <v>0</v>
      </c>
      <c r="AI8913" s="58">
        <v>0</v>
      </c>
      <c r="AK8913" s="64">
        <f t="shared" si="139"/>
        <v>4.9743415660632754E-3</v>
      </c>
    </row>
    <row r="8914" spans="1:37" x14ac:dyDescent="0.25">
      <c r="A8914">
        <v>8912</v>
      </c>
      <c r="B8914" s="1">
        <v>1.3599999999999999E-2</v>
      </c>
      <c r="C8914" s="1">
        <v>1.5563159318114105E-4</v>
      </c>
      <c r="D8914" s="58">
        <v>2.7005303058200815E-3</v>
      </c>
      <c r="E8914" s="58">
        <v>0.14987192678831296</v>
      </c>
      <c r="F8914" s="58">
        <v>0.1451525720054343</v>
      </c>
      <c r="G8914" s="58">
        <v>0.10334405683556214</v>
      </c>
      <c r="H8914" s="58">
        <v>7.5528721879819863E-2</v>
      </c>
      <c r="I8914" s="58">
        <v>0.15648296311931228</v>
      </c>
      <c r="J8914" s="58">
        <v>0.12147238814938124</v>
      </c>
      <c r="K8914" s="58">
        <v>3.2933532459507565E-2</v>
      </c>
      <c r="L8914" s="58">
        <v>5.8383247509904611E-2</v>
      </c>
      <c r="M8914" s="58">
        <v>3.2996474904703595E-2</v>
      </c>
      <c r="N8914" s="58">
        <v>0.12113358604224148</v>
      </c>
      <c r="O8914" s="58">
        <v>0</v>
      </c>
      <c r="P8914" s="58">
        <v>0</v>
      </c>
      <c r="Q8914" s="58">
        <v>0</v>
      </c>
      <c r="R8914" s="58">
        <v>0</v>
      </c>
      <c r="S8914" s="58">
        <v>0</v>
      </c>
      <c r="T8914" s="58">
        <v>0</v>
      </c>
      <c r="U8914" s="58">
        <v>0</v>
      </c>
      <c r="V8914" s="58">
        <v>0</v>
      </c>
      <c r="W8914" s="58">
        <v>0</v>
      </c>
      <c r="X8914" s="58">
        <v>0</v>
      </c>
      <c r="Y8914" s="58">
        <v>0</v>
      </c>
      <c r="Z8914" s="58">
        <v>0</v>
      </c>
      <c r="AA8914" s="58">
        <v>0</v>
      </c>
      <c r="AB8914" s="58">
        <v>0</v>
      </c>
      <c r="AC8914" s="58">
        <v>0</v>
      </c>
      <c r="AD8914" s="58">
        <v>0</v>
      </c>
      <c r="AE8914" s="58">
        <v>0</v>
      </c>
      <c r="AF8914" s="58">
        <v>0</v>
      </c>
      <c r="AG8914" s="58">
        <v>0</v>
      </c>
      <c r="AH8914" s="58">
        <v>0</v>
      </c>
      <c r="AI8914" s="58">
        <v>0</v>
      </c>
      <c r="AK8914" s="64">
        <f t="shared" si="139"/>
        <v>1.1443499498613313E-2</v>
      </c>
    </row>
    <row r="8915" spans="1:37" x14ac:dyDescent="0.25">
      <c r="A8915">
        <v>8913</v>
      </c>
      <c r="B8915" s="1">
        <v>1.23E-2</v>
      </c>
      <c r="C8915" s="1">
        <v>-1.5474638633170882E-4</v>
      </c>
      <c r="D8915" s="58">
        <v>6.1815770615098006E-2</v>
      </c>
      <c r="E8915" s="58">
        <v>5.2504354098374548E-2</v>
      </c>
      <c r="F8915" s="58">
        <v>7.0363982805736414E-2</v>
      </c>
      <c r="G8915" s="58">
        <v>0.11919405938288191</v>
      </c>
      <c r="H8915" s="58">
        <v>0.11270143844383956</v>
      </c>
      <c r="I8915" s="58">
        <v>0.12581512231200995</v>
      </c>
      <c r="J8915" s="58">
        <v>0.14264225143038267</v>
      </c>
      <c r="K8915" s="58">
        <v>0.12280155552296056</v>
      </c>
      <c r="L8915" s="58">
        <v>4.7208156221319325E-2</v>
      </c>
      <c r="M8915" s="58">
        <v>0.11295744028428857</v>
      </c>
      <c r="N8915" s="58">
        <v>3.1995868883108493E-2</v>
      </c>
      <c r="O8915" s="58">
        <v>0</v>
      </c>
      <c r="P8915" s="58">
        <v>0</v>
      </c>
      <c r="Q8915" s="58">
        <v>0</v>
      </c>
      <c r="R8915" s="58">
        <v>0</v>
      </c>
      <c r="S8915" s="58">
        <v>0</v>
      </c>
      <c r="T8915" s="58">
        <v>0</v>
      </c>
      <c r="U8915" s="58">
        <v>0</v>
      </c>
      <c r="V8915" s="58">
        <v>0</v>
      </c>
      <c r="W8915" s="58">
        <v>0</v>
      </c>
      <c r="X8915" s="58">
        <v>0</v>
      </c>
      <c r="Y8915" s="58">
        <v>0</v>
      </c>
      <c r="Z8915" s="58">
        <v>0</v>
      </c>
      <c r="AA8915" s="58">
        <v>0</v>
      </c>
      <c r="AB8915" s="58">
        <v>0</v>
      </c>
      <c r="AC8915" s="58">
        <v>0</v>
      </c>
      <c r="AD8915" s="58">
        <v>0</v>
      </c>
      <c r="AE8915" s="58">
        <v>0</v>
      </c>
      <c r="AF8915" s="58">
        <v>0</v>
      </c>
      <c r="AG8915" s="58">
        <v>0</v>
      </c>
      <c r="AH8915" s="58">
        <v>0</v>
      </c>
      <c r="AI8915" s="58">
        <v>0</v>
      </c>
      <c r="AK8915" s="64">
        <f t="shared" si="139"/>
        <v>-1.2581007018838115E-2</v>
      </c>
    </row>
    <row r="8916" spans="1:37" x14ac:dyDescent="0.25">
      <c r="A8916">
        <v>8914</v>
      </c>
      <c r="B8916" s="1">
        <v>1.2999999999999999E-2</v>
      </c>
      <c r="C8916" s="1">
        <v>-2.4358036362210511E-4</v>
      </c>
      <c r="D8916" s="58">
        <v>2.0043744262960454E-2</v>
      </c>
      <c r="E8916" s="58">
        <v>0.12174294612956944</v>
      </c>
      <c r="F8916" s="58">
        <v>6.3403417312463767E-2</v>
      </c>
      <c r="G8916" s="58">
        <v>6.8433903708272459E-2</v>
      </c>
      <c r="H8916" s="58">
        <v>3.5313374839368014E-2</v>
      </c>
      <c r="I8916" s="58">
        <v>0.12973448565022558</v>
      </c>
      <c r="J8916" s="58">
        <v>3.7853024080871911E-3</v>
      </c>
      <c r="K8916" s="58">
        <v>0.18474294439135908</v>
      </c>
      <c r="L8916" s="58">
        <v>1.1651783013068979E-2</v>
      </c>
      <c r="M8916" s="58">
        <v>0.1495803249435298</v>
      </c>
      <c r="N8916" s="58">
        <v>0.21156777334109517</v>
      </c>
      <c r="O8916" s="58">
        <v>0</v>
      </c>
      <c r="P8916" s="58">
        <v>0</v>
      </c>
      <c r="Q8916" s="58">
        <v>0</v>
      </c>
      <c r="R8916" s="58">
        <v>0</v>
      </c>
      <c r="S8916" s="58">
        <v>0</v>
      </c>
      <c r="T8916" s="58">
        <v>0</v>
      </c>
      <c r="U8916" s="58">
        <v>0</v>
      </c>
      <c r="V8916" s="58">
        <v>0</v>
      </c>
      <c r="W8916" s="58">
        <v>0</v>
      </c>
      <c r="X8916" s="58">
        <v>0</v>
      </c>
      <c r="Y8916" s="58">
        <v>0</v>
      </c>
      <c r="Z8916" s="58">
        <v>0</v>
      </c>
      <c r="AA8916" s="58">
        <v>0</v>
      </c>
      <c r="AB8916" s="58">
        <v>0</v>
      </c>
      <c r="AC8916" s="58">
        <v>0</v>
      </c>
      <c r="AD8916" s="58">
        <v>0</v>
      </c>
      <c r="AE8916" s="58">
        <v>0</v>
      </c>
      <c r="AF8916" s="58">
        <v>0</v>
      </c>
      <c r="AG8916" s="58">
        <v>0</v>
      </c>
      <c r="AH8916" s="58">
        <v>0</v>
      </c>
      <c r="AI8916" s="58">
        <v>0</v>
      </c>
      <c r="AK8916" s="64">
        <f t="shared" si="139"/>
        <v>-1.873695104785424E-2</v>
      </c>
    </row>
    <row r="8917" spans="1:37" x14ac:dyDescent="0.25">
      <c r="A8917">
        <v>8915</v>
      </c>
      <c r="B8917" s="1">
        <v>1.15E-2</v>
      </c>
      <c r="C8917" s="1">
        <v>9.7947279993134556E-5</v>
      </c>
      <c r="D8917" s="58">
        <v>0.15769516908814848</v>
      </c>
      <c r="E8917" s="58">
        <v>9.8464336666007568E-2</v>
      </c>
      <c r="F8917" s="58">
        <v>0.16226834301015525</v>
      </c>
      <c r="G8917" s="58">
        <v>0.1455579858424185</v>
      </c>
      <c r="H8917" s="58">
        <v>0.11377456969001011</v>
      </c>
      <c r="I8917" s="58">
        <v>6.7915908106506032E-3</v>
      </c>
      <c r="J8917" s="58">
        <v>5.9366055423486969E-2</v>
      </c>
      <c r="K8917" s="58">
        <v>4.3851031821247125E-3</v>
      </c>
      <c r="L8917" s="58">
        <v>1.0047175278918827E-2</v>
      </c>
      <c r="M8917" s="58">
        <v>0.1551739637126455</v>
      </c>
      <c r="N8917" s="58">
        <v>8.6475707295433399E-2</v>
      </c>
      <c r="O8917" s="58">
        <v>0</v>
      </c>
      <c r="P8917" s="58">
        <v>0</v>
      </c>
      <c r="Q8917" s="58">
        <v>0</v>
      </c>
      <c r="R8917" s="58">
        <v>0</v>
      </c>
      <c r="S8917" s="58">
        <v>0</v>
      </c>
      <c r="T8917" s="58">
        <v>0</v>
      </c>
      <c r="U8917" s="58">
        <v>0</v>
      </c>
      <c r="V8917" s="58">
        <v>0</v>
      </c>
      <c r="W8917" s="58">
        <v>0</v>
      </c>
      <c r="X8917" s="58">
        <v>0</v>
      </c>
      <c r="Y8917" s="58">
        <v>0</v>
      </c>
      <c r="Z8917" s="58">
        <v>0</v>
      </c>
      <c r="AA8917" s="58">
        <v>0</v>
      </c>
      <c r="AB8917" s="58">
        <v>0</v>
      </c>
      <c r="AC8917" s="58">
        <v>0</v>
      </c>
      <c r="AD8917" s="58">
        <v>0</v>
      </c>
      <c r="AE8917" s="58">
        <v>0</v>
      </c>
      <c r="AF8917" s="58">
        <v>0</v>
      </c>
      <c r="AG8917" s="58">
        <v>0</v>
      </c>
      <c r="AH8917" s="58">
        <v>0</v>
      </c>
      <c r="AI8917" s="58">
        <v>0</v>
      </c>
      <c r="AK8917" s="64">
        <f t="shared" si="139"/>
        <v>8.5171547820117009E-3</v>
      </c>
    </row>
    <row r="8918" spans="1:37" x14ac:dyDescent="0.25">
      <c r="A8918">
        <v>8916</v>
      </c>
      <c r="B8918" s="1">
        <v>9.9000000000000008E-3</v>
      </c>
      <c r="C8918" s="1">
        <v>2.2169569908923629E-4</v>
      </c>
      <c r="D8918" s="58">
        <v>9.2398157718529578E-2</v>
      </c>
      <c r="E8918" s="58">
        <v>5.2259295157783769E-2</v>
      </c>
      <c r="F8918" s="58">
        <v>6.9368690109619741E-2</v>
      </c>
      <c r="G8918" s="58">
        <v>6.5318795270489852E-2</v>
      </c>
      <c r="H8918" s="58">
        <v>8.6118588829028481E-2</v>
      </c>
      <c r="I8918" s="58">
        <v>3.4713208702065859E-2</v>
      </c>
      <c r="J8918" s="58">
        <v>0.18561472559687228</v>
      </c>
      <c r="K8918" s="58">
        <v>5.8777612903569525E-2</v>
      </c>
      <c r="L8918" s="58">
        <v>0.1752809061464102</v>
      </c>
      <c r="M8918" s="58">
        <v>9.1547346183986286E-2</v>
      </c>
      <c r="N8918" s="58">
        <v>8.860267338164432E-2</v>
      </c>
      <c r="O8918" s="58">
        <v>0</v>
      </c>
      <c r="P8918" s="58">
        <v>0</v>
      </c>
      <c r="Q8918" s="58">
        <v>0</v>
      </c>
      <c r="R8918" s="58">
        <v>0</v>
      </c>
      <c r="S8918" s="58">
        <v>0</v>
      </c>
      <c r="T8918" s="58">
        <v>0</v>
      </c>
      <c r="U8918" s="58">
        <v>0</v>
      </c>
      <c r="V8918" s="58">
        <v>0</v>
      </c>
      <c r="W8918" s="58">
        <v>0</v>
      </c>
      <c r="X8918" s="58">
        <v>0</v>
      </c>
      <c r="Y8918" s="58">
        <v>0</v>
      </c>
      <c r="Z8918" s="58">
        <v>0</v>
      </c>
      <c r="AA8918" s="58">
        <v>0</v>
      </c>
      <c r="AB8918" s="58">
        <v>0</v>
      </c>
      <c r="AC8918" s="58">
        <v>0</v>
      </c>
      <c r="AD8918" s="58">
        <v>0</v>
      </c>
      <c r="AE8918" s="58">
        <v>0</v>
      </c>
      <c r="AF8918" s="58">
        <v>0</v>
      </c>
      <c r="AG8918" s="58">
        <v>0</v>
      </c>
      <c r="AH8918" s="58">
        <v>0</v>
      </c>
      <c r="AI8918" s="58">
        <v>0</v>
      </c>
      <c r="AK8918" s="64">
        <f t="shared" si="139"/>
        <v>2.2393504958508715E-2</v>
      </c>
    </row>
    <row r="8919" spans="1:37" x14ac:dyDescent="0.25">
      <c r="A8919">
        <v>8917</v>
      </c>
      <c r="B8919" s="1">
        <v>1.21E-2</v>
      </c>
      <c r="C8919" s="1">
        <v>-2.0324438722010862E-4</v>
      </c>
      <c r="D8919" s="58">
        <v>0.14366175507780282</v>
      </c>
      <c r="E8919" s="58">
        <v>4.5850478565796465E-2</v>
      </c>
      <c r="F8919" s="58">
        <v>2.440447122026532E-2</v>
      </c>
      <c r="G8919" s="58">
        <v>0.11199124811157776</v>
      </c>
      <c r="H8919" s="58">
        <v>7.9746042013133997E-2</v>
      </c>
      <c r="I8919" s="58">
        <v>0.15382648827728371</v>
      </c>
      <c r="J8919" s="58">
        <v>5.0094768317921035E-2</v>
      </c>
      <c r="K8919" s="58">
        <v>0.12642963382602782</v>
      </c>
      <c r="L8919" s="58">
        <v>7.2930726654857059E-2</v>
      </c>
      <c r="M8919" s="58">
        <v>0.11640164515116945</v>
      </c>
      <c r="N8919" s="58">
        <v>7.4662742784164349E-2</v>
      </c>
      <c r="O8919" s="58">
        <v>0</v>
      </c>
      <c r="P8919" s="58">
        <v>0</v>
      </c>
      <c r="Q8919" s="58">
        <v>0</v>
      </c>
      <c r="R8919" s="58">
        <v>0</v>
      </c>
      <c r="S8919" s="58">
        <v>0</v>
      </c>
      <c r="T8919" s="58">
        <v>0</v>
      </c>
      <c r="U8919" s="58">
        <v>0</v>
      </c>
      <c r="V8919" s="58">
        <v>0</v>
      </c>
      <c r="W8919" s="58">
        <v>0</v>
      </c>
      <c r="X8919" s="58">
        <v>0</v>
      </c>
      <c r="Y8919" s="58">
        <v>0</v>
      </c>
      <c r="Z8919" s="58">
        <v>0</v>
      </c>
      <c r="AA8919" s="58">
        <v>0</v>
      </c>
      <c r="AB8919" s="58">
        <v>0</v>
      </c>
      <c r="AC8919" s="58">
        <v>0</v>
      </c>
      <c r="AD8919" s="58">
        <v>0</v>
      </c>
      <c r="AE8919" s="58">
        <v>0</v>
      </c>
      <c r="AF8919" s="58">
        <v>0</v>
      </c>
      <c r="AG8919" s="58">
        <v>0</v>
      </c>
      <c r="AH8919" s="58">
        <v>0</v>
      </c>
      <c r="AI8919" s="58">
        <v>0</v>
      </c>
      <c r="AK8919" s="64">
        <f t="shared" si="139"/>
        <v>-1.6797056795050301E-2</v>
      </c>
    </row>
    <row r="8920" spans="1:37" x14ac:dyDescent="0.25">
      <c r="A8920">
        <v>8918</v>
      </c>
      <c r="B8920" s="1">
        <v>1.3100000000000001E-2</v>
      </c>
      <c r="C8920" s="1">
        <v>-7.6322266803787239E-5</v>
      </c>
      <c r="D8920" s="58">
        <v>0.14985290900447126</v>
      </c>
      <c r="E8920" s="58">
        <v>0.10510435965119323</v>
      </c>
      <c r="F8920" s="58">
        <v>4.8403334708296102E-2</v>
      </c>
      <c r="G8920" s="58">
        <v>4.2554526650462721E-2</v>
      </c>
      <c r="H8920" s="58">
        <v>7.8437911885420097E-2</v>
      </c>
      <c r="I8920" s="58">
        <v>0.10921621397925141</v>
      </c>
      <c r="J8920" s="58">
        <v>8.360767070992102E-2</v>
      </c>
      <c r="K8920" s="58">
        <v>0.1463989043824199</v>
      </c>
      <c r="L8920" s="58">
        <v>7.8114116681442136E-2</v>
      </c>
      <c r="M8920" s="58">
        <v>1.297268147075545E-2</v>
      </c>
      <c r="N8920" s="58">
        <v>0.14533737087636678</v>
      </c>
      <c r="O8920" s="58">
        <v>0</v>
      </c>
      <c r="P8920" s="58">
        <v>0</v>
      </c>
      <c r="Q8920" s="58">
        <v>0</v>
      </c>
      <c r="R8920" s="58">
        <v>0</v>
      </c>
      <c r="S8920" s="58">
        <v>0</v>
      </c>
      <c r="T8920" s="58">
        <v>0</v>
      </c>
      <c r="U8920" s="58">
        <v>0</v>
      </c>
      <c r="V8920" s="58">
        <v>0</v>
      </c>
      <c r="W8920" s="58">
        <v>0</v>
      </c>
      <c r="X8920" s="58">
        <v>0</v>
      </c>
      <c r="Y8920" s="58">
        <v>0</v>
      </c>
      <c r="Z8920" s="58">
        <v>0</v>
      </c>
      <c r="AA8920" s="58">
        <v>0</v>
      </c>
      <c r="AB8920" s="58">
        <v>0</v>
      </c>
      <c r="AC8920" s="58">
        <v>0</v>
      </c>
      <c r="AD8920" s="58">
        <v>0</v>
      </c>
      <c r="AE8920" s="58">
        <v>0</v>
      </c>
      <c r="AF8920" s="58">
        <v>0</v>
      </c>
      <c r="AG8920" s="58">
        <v>0</v>
      </c>
      <c r="AH8920" s="58">
        <v>0</v>
      </c>
      <c r="AI8920" s="58">
        <v>0</v>
      </c>
      <c r="AK8920" s="64">
        <f t="shared" si="139"/>
        <v>-5.826127236930323E-3</v>
      </c>
    </row>
    <row r="8921" spans="1:37" x14ac:dyDescent="0.25">
      <c r="A8921">
        <v>8919</v>
      </c>
      <c r="B8921" s="1">
        <v>1.2200000000000001E-2</v>
      </c>
      <c r="C8921" s="1">
        <v>2.0718882626183073E-4</v>
      </c>
      <c r="D8921" s="58">
        <v>2.748952840478729E-2</v>
      </c>
      <c r="E8921" s="58">
        <v>0.14381543382100576</v>
      </c>
      <c r="F8921" s="58">
        <v>0.1546511800197049</v>
      </c>
      <c r="G8921" s="58">
        <v>6.3955569922023447E-2</v>
      </c>
      <c r="H8921" s="58">
        <v>0.14475570731160908</v>
      </c>
      <c r="I8921" s="58">
        <v>5.4415185196289566E-2</v>
      </c>
      <c r="J8921" s="58">
        <v>0.11806445809977109</v>
      </c>
      <c r="K8921" s="58">
        <v>1.991064381381823E-2</v>
      </c>
      <c r="L8921" s="58">
        <v>2.1240967304203742E-2</v>
      </c>
      <c r="M8921" s="58">
        <v>0.12731039049739931</v>
      </c>
      <c r="N8921" s="58">
        <v>0.12439093560938759</v>
      </c>
      <c r="O8921" s="58">
        <v>0</v>
      </c>
      <c r="P8921" s="58">
        <v>0</v>
      </c>
      <c r="Q8921" s="58">
        <v>0</v>
      </c>
      <c r="R8921" s="58">
        <v>0</v>
      </c>
      <c r="S8921" s="58">
        <v>0</v>
      </c>
      <c r="T8921" s="58">
        <v>0</v>
      </c>
      <c r="U8921" s="58">
        <v>0</v>
      </c>
      <c r="V8921" s="58">
        <v>0</v>
      </c>
      <c r="W8921" s="58">
        <v>0</v>
      </c>
      <c r="X8921" s="58">
        <v>0</v>
      </c>
      <c r="Y8921" s="58">
        <v>0</v>
      </c>
      <c r="Z8921" s="58">
        <v>0</v>
      </c>
      <c r="AA8921" s="58">
        <v>0</v>
      </c>
      <c r="AB8921" s="58">
        <v>0</v>
      </c>
      <c r="AC8921" s="58">
        <v>0</v>
      </c>
      <c r="AD8921" s="58">
        <v>0</v>
      </c>
      <c r="AE8921" s="58">
        <v>0</v>
      </c>
      <c r="AF8921" s="58">
        <v>0</v>
      </c>
      <c r="AG8921" s="58">
        <v>0</v>
      </c>
      <c r="AH8921" s="58">
        <v>0</v>
      </c>
      <c r="AI8921" s="58">
        <v>0</v>
      </c>
      <c r="AK8921" s="64">
        <f t="shared" si="139"/>
        <v>1.6982690677199239E-2</v>
      </c>
    </row>
    <row r="8922" spans="1:37" x14ac:dyDescent="0.25">
      <c r="A8922">
        <v>8920</v>
      </c>
      <c r="B8922" s="1">
        <v>1.41E-2</v>
      </c>
      <c r="C8922" s="1">
        <v>-1.3138614332695063E-5</v>
      </c>
      <c r="D8922" s="58">
        <v>0.23222714266070488</v>
      </c>
      <c r="E8922" s="58">
        <v>0.14327893942611097</v>
      </c>
      <c r="F8922" s="58">
        <v>0.17050191971101208</v>
      </c>
      <c r="G8922" s="58">
        <v>2.3160057262691696E-2</v>
      </c>
      <c r="H8922" s="58">
        <v>0.15663919998661596</v>
      </c>
      <c r="I8922" s="58">
        <v>6.6469510226851533E-2</v>
      </c>
      <c r="J8922" s="58">
        <v>7.2575617656016306E-2</v>
      </c>
      <c r="K8922" s="58">
        <v>5.2243011631672991E-2</v>
      </c>
      <c r="L8922" s="58">
        <v>2.1353436222701343E-2</v>
      </c>
      <c r="M8922" s="58">
        <v>5.8521321819714367E-2</v>
      </c>
      <c r="N8922" s="58">
        <v>3.0298433959076816E-3</v>
      </c>
      <c r="O8922" s="58">
        <v>0</v>
      </c>
      <c r="P8922" s="58">
        <v>0</v>
      </c>
      <c r="Q8922" s="58">
        <v>0</v>
      </c>
      <c r="R8922" s="58">
        <v>0</v>
      </c>
      <c r="S8922" s="58">
        <v>0</v>
      </c>
      <c r="T8922" s="58">
        <v>0</v>
      </c>
      <c r="U8922" s="58">
        <v>0</v>
      </c>
      <c r="V8922" s="58">
        <v>0</v>
      </c>
      <c r="W8922" s="58">
        <v>0</v>
      </c>
      <c r="X8922" s="58">
        <v>0</v>
      </c>
      <c r="Y8922" s="58">
        <v>0</v>
      </c>
      <c r="Z8922" s="58">
        <v>0</v>
      </c>
      <c r="AA8922" s="58">
        <v>0</v>
      </c>
      <c r="AB8922" s="58">
        <v>0</v>
      </c>
      <c r="AC8922" s="58">
        <v>0</v>
      </c>
      <c r="AD8922" s="58">
        <v>0</v>
      </c>
      <c r="AE8922" s="58">
        <v>0</v>
      </c>
      <c r="AF8922" s="58">
        <v>0</v>
      </c>
      <c r="AG8922" s="58">
        <v>0</v>
      </c>
      <c r="AH8922" s="58">
        <v>0</v>
      </c>
      <c r="AI8922" s="58">
        <v>0</v>
      </c>
      <c r="AK8922" s="64">
        <f t="shared" si="139"/>
        <v>-9.3181661934007545E-4</v>
      </c>
    </row>
    <row r="8923" spans="1:37" x14ac:dyDescent="0.25">
      <c r="A8923">
        <v>8921</v>
      </c>
      <c r="B8923" s="1">
        <v>1.06E-2</v>
      </c>
      <c r="C8923" s="1">
        <v>-1.023258031569288E-4</v>
      </c>
      <c r="D8923" s="58">
        <v>0.13357416952646967</v>
      </c>
      <c r="E8923" s="58">
        <v>5.0608088415378477E-2</v>
      </c>
      <c r="F8923" s="58">
        <v>0.14293373579185292</v>
      </c>
      <c r="G8923" s="58">
        <v>4.123090931783014E-2</v>
      </c>
      <c r="H8923" s="58">
        <v>5.0672165139574017E-2</v>
      </c>
      <c r="I8923" s="58">
        <v>0.13739941134298972</v>
      </c>
      <c r="J8923" s="58">
        <v>5.4904304591840154E-2</v>
      </c>
      <c r="K8923" s="58">
        <v>5.6760566337488827E-2</v>
      </c>
      <c r="L8923" s="58">
        <v>0.15319796810022179</v>
      </c>
      <c r="M8923" s="58">
        <v>0.12342535153792447</v>
      </c>
      <c r="N8923" s="58">
        <v>5.5293329898429902E-2</v>
      </c>
      <c r="O8923" s="58">
        <v>0</v>
      </c>
      <c r="P8923" s="58">
        <v>0</v>
      </c>
      <c r="Q8923" s="58">
        <v>0</v>
      </c>
      <c r="R8923" s="58">
        <v>0</v>
      </c>
      <c r="S8923" s="58">
        <v>0</v>
      </c>
      <c r="T8923" s="58">
        <v>0</v>
      </c>
      <c r="U8923" s="58">
        <v>0</v>
      </c>
      <c r="V8923" s="58">
        <v>0</v>
      </c>
      <c r="W8923" s="58">
        <v>0</v>
      </c>
      <c r="X8923" s="58">
        <v>0</v>
      </c>
      <c r="Y8923" s="58">
        <v>0</v>
      </c>
      <c r="Z8923" s="58">
        <v>0</v>
      </c>
      <c r="AA8923" s="58">
        <v>0</v>
      </c>
      <c r="AB8923" s="58">
        <v>0</v>
      </c>
      <c r="AC8923" s="58">
        <v>0</v>
      </c>
      <c r="AD8923" s="58">
        <v>0</v>
      </c>
      <c r="AE8923" s="58">
        <v>0</v>
      </c>
      <c r="AF8923" s="58">
        <v>0</v>
      </c>
      <c r="AG8923" s="58">
        <v>0</v>
      </c>
      <c r="AH8923" s="58">
        <v>0</v>
      </c>
      <c r="AI8923" s="58">
        <v>0</v>
      </c>
      <c r="AK8923" s="64">
        <f t="shared" si="139"/>
        <v>-9.6533776563140373E-3</v>
      </c>
    </row>
    <row r="8924" spans="1:37" x14ac:dyDescent="0.25">
      <c r="A8924">
        <v>8922</v>
      </c>
      <c r="B8924" s="1">
        <v>1.52E-2</v>
      </c>
      <c r="C8924" s="1">
        <v>3.7403471105176204E-4</v>
      </c>
      <c r="D8924" s="58">
        <v>7.2004642307744185E-2</v>
      </c>
      <c r="E8924" s="58">
        <v>0.21718111844001145</v>
      </c>
      <c r="F8924" s="58">
        <v>0.24516165382970506</v>
      </c>
      <c r="G8924" s="58">
        <v>6.9299829441662172E-2</v>
      </c>
      <c r="H8924" s="58">
        <v>4.0452004324027332E-2</v>
      </c>
      <c r="I8924" s="58">
        <v>5.6584242312620967E-3</v>
      </c>
      <c r="J8924" s="58">
        <v>0.13980225240873503</v>
      </c>
      <c r="K8924" s="58">
        <v>2.1311350438290213E-2</v>
      </c>
      <c r="L8924" s="58">
        <v>0.13223042797699811</v>
      </c>
      <c r="M8924" s="58">
        <v>6.0661353853430394E-4</v>
      </c>
      <c r="N8924" s="58">
        <v>5.6291683063030049E-2</v>
      </c>
      <c r="O8924" s="58">
        <v>0</v>
      </c>
      <c r="P8924" s="58">
        <v>0</v>
      </c>
      <c r="Q8924" s="58">
        <v>0</v>
      </c>
      <c r="R8924" s="58">
        <v>0</v>
      </c>
      <c r="S8924" s="58">
        <v>0</v>
      </c>
      <c r="T8924" s="58">
        <v>0</v>
      </c>
      <c r="U8924" s="58">
        <v>0</v>
      </c>
      <c r="V8924" s="58">
        <v>0</v>
      </c>
      <c r="W8924" s="58">
        <v>0</v>
      </c>
      <c r="X8924" s="58">
        <v>0</v>
      </c>
      <c r="Y8924" s="58">
        <v>0</v>
      </c>
      <c r="Z8924" s="58">
        <v>0</v>
      </c>
      <c r="AA8924" s="58">
        <v>0</v>
      </c>
      <c r="AB8924" s="58">
        <v>0</v>
      </c>
      <c r="AC8924" s="58">
        <v>0</v>
      </c>
      <c r="AD8924" s="58">
        <v>0</v>
      </c>
      <c r="AE8924" s="58">
        <v>0</v>
      </c>
      <c r="AF8924" s="58">
        <v>0</v>
      </c>
      <c r="AG8924" s="58">
        <v>0</v>
      </c>
      <c r="AH8924" s="58">
        <v>0</v>
      </c>
      <c r="AI8924" s="58">
        <v>0</v>
      </c>
      <c r="AK8924" s="64">
        <f t="shared" si="139"/>
        <v>2.4607546779721188E-2</v>
      </c>
    </row>
    <row r="8925" spans="1:37" x14ac:dyDescent="0.25">
      <c r="A8925">
        <v>8923</v>
      </c>
      <c r="B8925" s="1">
        <v>1.3100000000000001E-2</v>
      </c>
      <c r="C8925" s="1">
        <v>3.5318232625847218E-6</v>
      </c>
      <c r="D8925" s="58">
        <v>0.16878593935224043</v>
      </c>
      <c r="E8925" s="58">
        <v>0.10674867346440023</v>
      </c>
      <c r="F8925" s="58">
        <v>0.15236536558720029</v>
      </c>
      <c r="G8925" s="58">
        <v>0.11131537324494492</v>
      </c>
      <c r="H8925" s="58">
        <v>8.6772005549718881E-2</v>
      </c>
      <c r="I8925" s="58">
        <v>9.4746550680681694E-3</v>
      </c>
      <c r="J8925" s="58">
        <v>0.12610465844829874</v>
      </c>
      <c r="K8925" s="58">
        <v>9.1529602885157754E-2</v>
      </c>
      <c r="L8925" s="58">
        <v>4.8396565876021536E-2</v>
      </c>
      <c r="M8925" s="58">
        <v>3.1971118503866323E-2</v>
      </c>
      <c r="N8925" s="58">
        <v>6.65360420200828E-2</v>
      </c>
      <c r="O8925" s="58">
        <v>0</v>
      </c>
      <c r="P8925" s="58">
        <v>0</v>
      </c>
      <c r="Q8925" s="58">
        <v>0</v>
      </c>
      <c r="R8925" s="58">
        <v>0</v>
      </c>
      <c r="S8925" s="58">
        <v>0</v>
      </c>
      <c r="T8925" s="58">
        <v>0</v>
      </c>
      <c r="U8925" s="58">
        <v>0</v>
      </c>
      <c r="V8925" s="58">
        <v>0</v>
      </c>
      <c r="W8925" s="58">
        <v>0</v>
      </c>
      <c r="X8925" s="58">
        <v>0</v>
      </c>
      <c r="Y8925" s="58">
        <v>0</v>
      </c>
      <c r="Z8925" s="58">
        <v>0</v>
      </c>
      <c r="AA8925" s="58">
        <v>0</v>
      </c>
      <c r="AB8925" s="58">
        <v>0</v>
      </c>
      <c r="AC8925" s="58">
        <v>0</v>
      </c>
      <c r="AD8925" s="58">
        <v>0</v>
      </c>
      <c r="AE8925" s="58">
        <v>0</v>
      </c>
      <c r="AF8925" s="58">
        <v>0</v>
      </c>
      <c r="AG8925" s="58">
        <v>0</v>
      </c>
      <c r="AH8925" s="58">
        <v>0</v>
      </c>
      <c r="AI8925" s="58">
        <v>0</v>
      </c>
      <c r="AK8925" s="64">
        <f t="shared" si="139"/>
        <v>2.6960482920494061E-4</v>
      </c>
    </row>
    <row r="8926" spans="1:37" x14ac:dyDescent="0.25">
      <c r="A8926">
        <v>8924</v>
      </c>
      <c r="B8926" s="1">
        <v>1.12E-2</v>
      </c>
      <c r="C8926" s="1">
        <v>-2.7952660627882418E-4</v>
      </c>
      <c r="D8926" s="58">
        <v>0.14450956174311461</v>
      </c>
      <c r="E8926" s="58">
        <v>2.8193774619594419E-2</v>
      </c>
      <c r="F8926" s="58">
        <v>8.4388340650353777E-2</v>
      </c>
      <c r="G8926" s="58">
        <v>8.9997462082317362E-2</v>
      </c>
      <c r="H8926" s="58">
        <v>9.048074674525719E-2</v>
      </c>
      <c r="I8926" s="58">
        <v>3.6783356864180959E-2</v>
      </c>
      <c r="J8926" s="58">
        <v>5.419305111939924E-2</v>
      </c>
      <c r="K8926" s="58">
        <v>0.15774739490836656</v>
      </c>
      <c r="L8926" s="58">
        <v>2.8514614272027727E-2</v>
      </c>
      <c r="M8926" s="58">
        <v>7.7535154829850336E-2</v>
      </c>
      <c r="N8926" s="58">
        <v>0.20765654216553797</v>
      </c>
      <c r="O8926" s="58">
        <v>0</v>
      </c>
      <c r="P8926" s="58">
        <v>0</v>
      </c>
      <c r="Q8926" s="58">
        <v>0</v>
      </c>
      <c r="R8926" s="58">
        <v>0</v>
      </c>
      <c r="S8926" s="58">
        <v>0</v>
      </c>
      <c r="T8926" s="58">
        <v>0</v>
      </c>
      <c r="U8926" s="58">
        <v>0</v>
      </c>
      <c r="V8926" s="58">
        <v>0</v>
      </c>
      <c r="W8926" s="58">
        <v>0</v>
      </c>
      <c r="X8926" s="58">
        <v>0</v>
      </c>
      <c r="Y8926" s="58">
        <v>0</v>
      </c>
      <c r="Z8926" s="58">
        <v>0</v>
      </c>
      <c r="AA8926" s="58">
        <v>0</v>
      </c>
      <c r="AB8926" s="58">
        <v>0</v>
      </c>
      <c r="AC8926" s="58">
        <v>0</v>
      </c>
      <c r="AD8926" s="58">
        <v>0</v>
      </c>
      <c r="AE8926" s="58">
        <v>0</v>
      </c>
      <c r="AF8926" s="58">
        <v>0</v>
      </c>
      <c r="AG8926" s="58">
        <v>0</v>
      </c>
      <c r="AH8926" s="58">
        <v>0</v>
      </c>
      <c r="AI8926" s="58">
        <v>0</v>
      </c>
      <c r="AK8926" s="64">
        <f t="shared" si="139"/>
        <v>-2.4957732703466445E-2</v>
      </c>
    </row>
    <row r="8927" spans="1:37" x14ac:dyDescent="0.25">
      <c r="A8927">
        <v>8925</v>
      </c>
      <c r="B8927" s="1">
        <v>1.21E-2</v>
      </c>
      <c r="C8927" s="1">
        <v>-1.0361525217335974E-4</v>
      </c>
      <c r="D8927" s="58">
        <v>8.7308242793301627E-2</v>
      </c>
      <c r="E8927" s="58">
        <v>7.5244352813935864E-2</v>
      </c>
      <c r="F8927" s="58">
        <v>4.1475448141267475E-2</v>
      </c>
      <c r="G8927" s="58">
        <v>0.19902115610045959</v>
      </c>
      <c r="H8927" s="58">
        <v>3.7170958174598201E-2</v>
      </c>
      <c r="I8927" s="58">
        <v>0.16208267194098352</v>
      </c>
      <c r="J8927" s="58">
        <v>1.5888406949416466E-2</v>
      </c>
      <c r="K8927" s="58">
        <v>8.278385443680282E-2</v>
      </c>
      <c r="L8927" s="58">
        <v>4.8113778293788843E-2</v>
      </c>
      <c r="M8927" s="58">
        <v>0.17988677512711371</v>
      </c>
      <c r="N8927" s="58">
        <v>7.1024355228331865E-2</v>
      </c>
      <c r="O8927" s="58">
        <v>0</v>
      </c>
      <c r="P8927" s="58">
        <v>0</v>
      </c>
      <c r="Q8927" s="58">
        <v>0</v>
      </c>
      <c r="R8927" s="58">
        <v>0</v>
      </c>
      <c r="S8927" s="58">
        <v>0</v>
      </c>
      <c r="T8927" s="58">
        <v>0</v>
      </c>
      <c r="U8927" s="58">
        <v>0</v>
      </c>
      <c r="V8927" s="58">
        <v>0</v>
      </c>
      <c r="W8927" s="58">
        <v>0</v>
      </c>
      <c r="X8927" s="58">
        <v>0</v>
      </c>
      <c r="Y8927" s="58">
        <v>0</v>
      </c>
      <c r="Z8927" s="58">
        <v>0</v>
      </c>
      <c r="AA8927" s="58">
        <v>0</v>
      </c>
      <c r="AB8927" s="58">
        <v>0</v>
      </c>
      <c r="AC8927" s="58">
        <v>0</v>
      </c>
      <c r="AD8927" s="58">
        <v>0</v>
      </c>
      <c r="AE8927" s="58">
        <v>0</v>
      </c>
      <c r="AF8927" s="58">
        <v>0</v>
      </c>
      <c r="AG8927" s="58">
        <v>0</v>
      </c>
      <c r="AH8927" s="58">
        <v>0</v>
      </c>
      <c r="AI8927" s="58">
        <v>0</v>
      </c>
      <c r="AK8927" s="64">
        <f t="shared" si="139"/>
        <v>-8.5632439812694007E-3</v>
      </c>
    </row>
    <row r="8928" spans="1:37" x14ac:dyDescent="0.25">
      <c r="A8928">
        <v>8926</v>
      </c>
      <c r="B8928" s="1">
        <v>1.52E-2</v>
      </c>
      <c r="C8928" s="1">
        <v>-4.7796692587412959E-5</v>
      </c>
      <c r="D8928" s="58">
        <v>5.7586502590921233E-2</v>
      </c>
      <c r="E8928" s="58">
        <v>0.1694915472382984</v>
      </c>
      <c r="F8928" s="58">
        <v>0.14217220588723906</v>
      </c>
      <c r="G8928" s="58">
        <v>8.0972354483275846E-2</v>
      </c>
      <c r="H8928" s="58">
        <v>0.11149948277606274</v>
      </c>
      <c r="I8928" s="58">
        <v>5.5152980315454965E-2</v>
      </c>
      <c r="J8928" s="58">
        <v>0.13694702628018987</v>
      </c>
      <c r="K8928" s="58">
        <v>0.14768147618049035</v>
      </c>
      <c r="L8928" s="58">
        <v>7.3491157818735761E-3</v>
      </c>
      <c r="M8928" s="58">
        <v>7.7007528347033699E-2</v>
      </c>
      <c r="N8928" s="58">
        <v>1.4139780119160285E-2</v>
      </c>
      <c r="O8928" s="58">
        <v>0</v>
      </c>
      <c r="P8928" s="58">
        <v>0</v>
      </c>
      <c r="Q8928" s="58">
        <v>0</v>
      </c>
      <c r="R8928" s="58">
        <v>0</v>
      </c>
      <c r="S8928" s="58">
        <v>0</v>
      </c>
      <c r="T8928" s="58">
        <v>0</v>
      </c>
      <c r="U8928" s="58">
        <v>0</v>
      </c>
      <c r="V8928" s="58">
        <v>0</v>
      </c>
      <c r="W8928" s="58">
        <v>0</v>
      </c>
      <c r="X8928" s="58">
        <v>0</v>
      </c>
      <c r="Y8928" s="58">
        <v>0</v>
      </c>
      <c r="Z8928" s="58">
        <v>0</v>
      </c>
      <c r="AA8928" s="58">
        <v>0</v>
      </c>
      <c r="AB8928" s="58">
        <v>0</v>
      </c>
      <c r="AC8928" s="58">
        <v>0</v>
      </c>
      <c r="AD8928" s="58">
        <v>0</v>
      </c>
      <c r="AE8928" s="58">
        <v>0</v>
      </c>
      <c r="AF8928" s="58">
        <v>0</v>
      </c>
      <c r="AG8928" s="58">
        <v>0</v>
      </c>
      <c r="AH8928" s="58">
        <v>0</v>
      </c>
      <c r="AI8928" s="58">
        <v>0</v>
      </c>
      <c r="AK8928" s="64">
        <f t="shared" si="139"/>
        <v>-3.144519249171905E-3</v>
      </c>
    </row>
    <row r="8929" spans="1:37" x14ac:dyDescent="0.25">
      <c r="A8929">
        <v>8927</v>
      </c>
      <c r="B8929" s="1">
        <v>1.2800000000000001E-2</v>
      </c>
      <c r="C8929" s="1">
        <v>-2.1786485585024193E-4</v>
      </c>
      <c r="D8929" s="58">
        <v>0.11132604943247849</v>
      </c>
      <c r="E8929" s="58">
        <v>0.11282371636103385</v>
      </c>
      <c r="F8929" s="58">
        <v>0.12926384238282271</v>
      </c>
      <c r="G8929" s="58">
        <v>7.295462773884813E-2</v>
      </c>
      <c r="H8929" s="58">
        <v>7.3174513710317454E-2</v>
      </c>
      <c r="I8929" s="58">
        <v>3.0485035497542261E-2</v>
      </c>
      <c r="J8929" s="58">
        <v>6.6986157026341026E-3</v>
      </c>
      <c r="K8929" s="58">
        <v>0.18147263276896219</v>
      </c>
      <c r="L8929" s="58">
        <v>0.1104518360324509</v>
      </c>
      <c r="M8929" s="58">
        <v>0.13880502819437887</v>
      </c>
      <c r="N8929" s="58">
        <v>3.2544102178531056E-2</v>
      </c>
      <c r="O8929" s="58">
        <v>0</v>
      </c>
      <c r="P8929" s="58">
        <v>0</v>
      </c>
      <c r="Q8929" s="58">
        <v>0</v>
      </c>
      <c r="R8929" s="58">
        <v>0</v>
      </c>
      <c r="S8929" s="58">
        <v>0</v>
      </c>
      <c r="T8929" s="58">
        <v>0</v>
      </c>
      <c r="U8929" s="58">
        <v>0</v>
      </c>
      <c r="V8929" s="58">
        <v>0</v>
      </c>
      <c r="W8929" s="58">
        <v>0</v>
      </c>
      <c r="X8929" s="58">
        <v>0</v>
      </c>
      <c r="Y8929" s="58">
        <v>0</v>
      </c>
      <c r="Z8929" s="58">
        <v>0</v>
      </c>
      <c r="AA8929" s="58">
        <v>0</v>
      </c>
      <c r="AB8929" s="58">
        <v>0</v>
      </c>
      <c r="AC8929" s="58">
        <v>0</v>
      </c>
      <c r="AD8929" s="58">
        <v>0</v>
      </c>
      <c r="AE8929" s="58">
        <v>0</v>
      </c>
      <c r="AF8929" s="58">
        <v>0</v>
      </c>
      <c r="AG8929" s="58">
        <v>0</v>
      </c>
      <c r="AH8929" s="58">
        <v>0</v>
      </c>
      <c r="AI8929" s="58">
        <v>0</v>
      </c>
      <c r="AK8929" s="64">
        <f t="shared" si="139"/>
        <v>-1.7020691863300151E-2</v>
      </c>
    </row>
    <row r="8930" spans="1:37" x14ac:dyDescent="0.25">
      <c r="A8930">
        <v>8928</v>
      </c>
      <c r="B8930" s="1">
        <v>1.06E-2</v>
      </c>
      <c r="C8930" s="1">
        <v>1.8328937009030088E-4</v>
      </c>
      <c r="D8930" s="58">
        <v>0.10630879525305456</v>
      </c>
      <c r="E8930" s="58">
        <v>7.1513238020045611E-2</v>
      </c>
      <c r="F8930" s="58">
        <v>1.3040149299216944E-2</v>
      </c>
      <c r="G8930" s="58">
        <v>0.14354263199181083</v>
      </c>
      <c r="H8930" s="58">
        <v>6.7727862723632473E-2</v>
      </c>
      <c r="I8930" s="58">
        <v>6.3668903692275462E-3</v>
      </c>
      <c r="J8930" s="58">
        <v>0.14221640582320683</v>
      </c>
      <c r="K8930" s="58">
        <v>9.6500361512495442E-2</v>
      </c>
      <c r="L8930" s="58">
        <v>0.10555827794132025</v>
      </c>
      <c r="M8930" s="58">
        <v>0.1342307318627898</v>
      </c>
      <c r="N8930" s="58">
        <v>0.11299465520319973</v>
      </c>
      <c r="O8930" s="58">
        <v>0</v>
      </c>
      <c r="P8930" s="58">
        <v>0</v>
      </c>
      <c r="Q8930" s="58">
        <v>0</v>
      </c>
      <c r="R8930" s="58">
        <v>0</v>
      </c>
      <c r="S8930" s="58">
        <v>0</v>
      </c>
      <c r="T8930" s="58">
        <v>0</v>
      </c>
      <c r="U8930" s="58">
        <v>0</v>
      </c>
      <c r="V8930" s="58">
        <v>0</v>
      </c>
      <c r="W8930" s="58">
        <v>0</v>
      </c>
      <c r="X8930" s="58">
        <v>0</v>
      </c>
      <c r="Y8930" s="58">
        <v>0</v>
      </c>
      <c r="Z8930" s="58">
        <v>0</v>
      </c>
      <c r="AA8930" s="58">
        <v>0</v>
      </c>
      <c r="AB8930" s="58">
        <v>0</v>
      </c>
      <c r="AC8930" s="58">
        <v>0</v>
      </c>
      <c r="AD8930" s="58">
        <v>0</v>
      </c>
      <c r="AE8930" s="58">
        <v>0</v>
      </c>
      <c r="AF8930" s="58">
        <v>0</v>
      </c>
      <c r="AG8930" s="58">
        <v>0</v>
      </c>
      <c r="AH8930" s="58">
        <v>0</v>
      </c>
      <c r="AI8930" s="58">
        <v>0</v>
      </c>
      <c r="AK8930" s="64">
        <f t="shared" si="139"/>
        <v>1.7291450008518949E-2</v>
      </c>
    </row>
    <row r="8931" spans="1:37" x14ac:dyDescent="0.25">
      <c r="A8931">
        <v>8929</v>
      </c>
      <c r="B8931" s="1">
        <v>1.2200000000000001E-2</v>
      </c>
      <c r="C8931" s="1">
        <v>-2.1214411983301395E-4</v>
      </c>
      <c r="D8931" s="58">
        <v>0.12344671776904238</v>
      </c>
      <c r="E8931" s="58">
        <v>1.2153606542680872E-2</v>
      </c>
      <c r="F8931" s="58">
        <v>0.11403449867216946</v>
      </c>
      <c r="G8931" s="58">
        <v>0.14466226920856642</v>
      </c>
      <c r="H8931" s="58">
        <v>8.9991093490080692E-2</v>
      </c>
      <c r="I8931" s="58">
        <v>0.10467472927809586</v>
      </c>
      <c r="J8931" s="58">
        <v>0.15933015398132827</v>
      </c>
      <c r="K8931" s="58">
        <v>9.1928315257130841E-2</v>
      </c>
      <c r="L8931" s="58">
        <v>2.2244566057257911E-2</v>
      </c>
      <c r="M8931" s="58">
        <v>7.3888995229717785E-2</v>
      </c>
      <c r="N8931" s="58">
        <v>6.3645054513929822E-2</v>
      </c>
      <c r="O8931" s="58">
        <v>0</v>
      </c>
      <c r="P8931" s="58">
        <v>0</v>
      </c>
      <c r="Q8931" s="58">
        <v>0</v>
      </c>
      <c r="R8931" s="58">
        <v>0</v>
      </c>
      <c r="S8931" s="58">
        <v>0</v>
      </c>
      <c r="T8931" s="58">
        <v>0</v>
      </c>
      <c r="U8931" s="58">
        <v>0</v>
      </c>
      <c r="V8931" s="58">
        <v>0</v>
      </c>
      <c r="W8931" s="58">
        <v>0</v>
      </c>
      <c r="X8931" s="58">
        <v>0</v>
      </c>
      <c r="Y8931" s="58">
        <v>0</v>
      </c>
      <c r="Z8931" s="58">
        <v>0</v>
      </c>
      <c r="AA8931" s="58">
        <v>0</v>
      </c>
      <c r="AB8931" s="58">
        <v>0</v>
      </c>
      <c r="AC8931" s="58">
        <v>0</v>
      </c>
      <c r="AD8931" s="58">
        <v>0</v>
      </c>
      <c r="AE8931" s="58">
        <v>0</v>
      </c>
      <c r="AF8931" s="58">
        <v>0</v>
      </c>
      <c r="AG8931" s="58">
        <v>0</v>
      </c>
      <c r="AH8931" s="58">
        <v>0</v>
      </c>
      <c r="AI8931" s="58">
        <v>0</v>
      </c>
      <c r="AK8931" s="64">
        <f t="shared" si="139"/>
        <v>-1.7388862281394586E-2</v>
      </c>
    </row>
    <row r="8932" spans="1:37" x14ac:dyDescent="0.25">
      <c r="A8932">
        <v>8930</v>
      </c>
      <c r="B8932" s="1">
        <v>1.26E-2</v>
      </c>
      <c r="C8932" s="1">
        <v>1.7636617033798491E-4</v>
      </c>
      <c r="D8932" s="58">
        <v>0.11708711535427464</v>
      </c>
      <c r="E8932" s="58">
        <v>0.16063427280507625</v>
      </c>
      <c r="F8932" s="58">
        <v>0.18312014339862695</v>
      </c>
      <c r="G8932" s="58">
        <v>1.476310739110263E-2</v>
      </c>
      <c r="H8932" s="58">
        <v>9.8549811314742289E-2</v>
      </c>
      <c r="I8932" s="58">
        <v>4.6959784798413284E-2</v>
      </c>
      <c r="J8932" s="58">
        <v>6.2185901964014141E-2</v>
      </c>
      <c r="K8932" s="58">
        <v>4.207173187976878E-2</v>
      </c>
      <c r="L8932" s="58">
        <v>0.13910527859610544</v>
      </c>
      <c r="M8932" s="58">
        <v>9.7328915318637715E-2</v>
      </c>
      <c r="N8932" s="58">
        <v>3.8193937179237997E-2</v>
      </c>
      <c r="O8932" s="58">
        <v>0</v>
      </c>
      <c r="P8932" s="58">
        <v>0</v>
      </c>
      <c r="Q8932" s="58">
        <v>0</v>
      </c>
      <c r="R8932" s="58">
        <v>0</v>
      </c>
      <c r="S8932" s="58">
        <v>0</v>
      </c>
      <c r="T8932" s="58">
        <v>0</v>
      </c>
      <c r="U8932" s="58">
        <v>0</v>
      </c>
      <c r="V8932" s="58">
        <v>0</v>
      </c>
      <c r="W8932" s="58">
        <v>0</v>
      </c>
      <c r="X8932" s="58">
        <v>0</v>
      </c>
      <c r="Y8932" s="58">
        <v>0</v>
      </c>
      <c r="Z8932" s="58">
        <v>0</v>
      </c>
      <c r="AA8932" s="58">
        <v>0</v>
      </c>
      <c r="AB8932" s="58">
        <v>0</v>
      </c>
      <c r="AC8932" s="58">
        <v>0</v>
      </c>
      <c r="AD8932" s="58">
        <v>0</v>
      </c>
      <c r="AE8932" s="58">
        <v>0</v>
      </c>
      <c r="AF8932" s="58">
        <v>0</v>
      </c>
      <c r="AG8932" s="58">
        <v>0</v>
      </c>
      <c r="AH8932" s="58">
        <v>0</v>
      </c>
      <c r="AI8932" s="58">
        <v>0</v>
      </c>
      <c r="AK8932" s="64">
        <f t="shared" si="139"/>
        <v>1.3997315106189279E-2</v>
      </c>
    </row>
    <row r="8933" spans="1:37" x14ac:dyDescent="0.25">
      <c r="A8933">
        <v>8931</v>
      </c>
      <c r="B8933" s="1">
        <v>1.35E-2</v>
      </c>
      <c r="C8933" s="1">
        <v>-2.2940485494153358E-4</v>
      </c>
      <c r="D8933" s="58">
        <v>0.13628913164261969</v>
      </c>
      <c r="E8933" s="58">
        <v>8.5908821177877015E-2</v>
      </c>
      <c r="F8933" s="58">
        <v>6.0577427648849269E-2</v>
      </c>
      <c r="G8933" s="58">
        <v>9.7475915865354909E-2</v>
      </c>
      <c r="H8933" s="58">
        <v>0.12508454407076527</v>
      </c>
      <c r="I8933" s="58">
        <v>0.10643308996549931</v>
      </c>
      <c r="J8933" s="58">
        <v>7.5848448717362196E-2</v>
      </c>
      <c r="K8933" s="58">
        <v>0.16106750856835089</v>
      </c>
      <c r="L8933" s="58">
        <v>3.5762465283881086E-2</v>
      </c>
      <c r="M8933" s="58">
        <v>0.10050557283899882</v>
      </c>
      <c r="N8933" s="58">
        <v>1.5047074220441641E-2</v>
      </c>
      <c r="O8933" s="58">
        <v>0</v>
      </c>
      <c r="P8933" s="58">
        <v>0</v>
      </c>
      <c r="Q8933" s="58">
        <v>0</v>
      </c>
      <c r="R8933" s="58">
        <v>0</v>
      </c>
      <c r="S8933" s="58">
        <v>0</v>
      </c>
      <c r="T8933" s="58">
        <v>0</v>
      </c>
      <c r="U8933" s="58">
        <v>0</v>
      </c>
      <c r="V8933" s="58">
        <v>0</v>
      </c>
      <c r="W8933" s="58">
        <v>0</v>
      </c>
      <c r="X8933" s="58">
        <v>0</v>
      </c>
      <c r="Y8933" s="58">
        <v>0</v>
      </c>
      <c r="Z8933" s="58">
        <v>0</v>
      </c>
      <c r="AA8933" s="58">
        <v>0</v>
      </c>
      <c r="AB8933" s="58">
        <v>0</v>
      </c>
      <c r="AC8933" s="58">
        <v>0</v>
      </c>
      <c r="AD8933" s="58">
        <v>0</v>
      </c>
      <c r="AE8933" s="58">
        <v>0</v>
      </c>
      <c r="AF8933" s="58">
        <v>0</v>
      </c>
      <c r="AG8933" s="58">
        <v>0</v>
      </c>
      <c r="AH8933" s="58">
        <v>0</v>
      </c>
      <c r="AI8933" s="58">
        <v>0</v>
      </c>
      <c r="AK8933" s="64">
        <f t="shared" si="139"/>
        <v>-1.6992952217891377E-2</v>
      </c>
    </row>
    <row r="8934" spans="1:37" x14ac:dyDescent="0.25">
      <c r="A8934">
        <v>8932</v>
      </c>
      <c r="B8934" s="1">
        <v>1.2500000000000001E-2</v>
      </c>
      <c r="C8934" s="1">
        <v>8.5878590314021291E-5</v>
      </c>
      <c r="D8934" s="58">
        <v>0.10584254309820061</v>
      </c>
      <c r="E8934" s="58">
        <v>0.12462126438134852</v>
      </c>
      <c r="F8934" s="58">
        <v>0.12313502937580689</v>
      </c>
      <c r="G8934" s="58">
        <v>0.1014534749005417</v>
      </c>
      <c r="H8934" s="58">
        <v>7.3520610072798892E-2</v>
      </c>
      <c r="I8934" s="58">
        <v>0.11446853699242888</v>
      </c>
      <c r="J8934" s="58">
        <v>8.4311068896461824E-2</v>
      </c>
      <c r="K8934" s="58">
        <v>4.4853607585284901E-2</v>
      </c>
      <c r="L8934" s="58">
        <v>8.345187698441707E-2</v>
      </c>
      <c r="M8934" s="58">
        <v>0.11334800337028944</v>
      </c>
      <c r="N8934" s="58">
        <v>3.0993984342421271E-2</v>
      </c>
      <c r="O8934" s="58">
        <v>0</v>
      </c>
      <c r="P8934" s="58">
        <v>0</v>
      </c>
      <c r="Q8934" s="58">
        <v>0</v>
      </c>
      <c r="R8934" s="58">
        <v>0</v>
      </c>
      <c r="S8934" s="58">
        <v>0</v>
      </c>
      <c r="T8934" s="58">
        <v>0</v>
      </c>
      <c r="U8934" s="58">
        <v>0</v>
      </c>
      <c r="V8934" s="58">
        <v>0</v>
      </c>
      <c r="W8934" s="58">
        <v>0</v>
      </c>
      <c r="X8934" s="58">
        <v>0</v>
      </c>
      <c r="Y8934" s="58">
        <v>0</v>
      </c>
      <c r="Z8934" s="58">
        <v>0</v>
      </c>
      <c r="AA8934" s="58">
        <v>0</v>
      </c>
      <c r="AB8934" s="58">
        <v>0</v>
      </c>
      <c r="AC8934" s="58">
        <v>0</v>
      </c>
      <c r="AD8934" s="58">
        <v>0</v>
      </c>
      <c r="AE8934" s="58">
        <v>0</v>
      </c>
      <c r="AF8934" s="58">
        <v>0</v>
      </c>
      <c r="AG8934" s="58">
        <v>0</v>
      </c>
      <c r="AH8934" s="58">
        <v>0</v>
      </c>
      <c r="AI8934" s="58">
        <v>0</v>
      </c>
      <c r="AK8934" s="64">
        <f t="shared" si="139"/>
        <v>6.8702872251217026E-3</v>
      </c>
    </row>
    <row r="8935" spans="1:37" x14ac:dyDescent="0.25">
      <c r="A8935">
        <v>8933</v>
      </c>
      <c r="B8935" s="1">
        <v>1.0699999999999999E-2</v>
      </c>
      <c r="C8935" s="1">
        <v>-2.4249374152046809E-4</v>
      </c>
      <c r="D8935" s="58">
        <v>0.10792220684164917</v>
      </c>
      <c r="E8935" s="58">
        <v>1.8646714944203564E-2</v>
      </c>
      <c r="F8935" s="58">
        <v>0.10253610226949303</v>
      </c>
      <c r="G8935" s="58">
        <v>2.9296956757762605E-2</v>
      </c>
      <c r="H8935" s="58">
        <v>0.11551313491901134</v>
      </c>
      <c r="I8935" s="58">
        <v>4.9156597454493654E-2</v>
      </c>
      <c r="J8935" s="58">
        <v>6.5531671331503241E-2</v>
      </c>
      <c r="K8935" s="58">
        <v>0.16571985061729597</v>
      </c>
      <c r="L8935" s="58">
        <v>0.16085035948916468</v>
      </c>
      <c r="M8935" s="58">
        <v>6.782681946432996E-2</v>
      </c>
      <c r="N8935" s="58">
        <v>0.11699958591109272</v>
      </c>
      <c r="O8935" s="58">
        <v>0</v>
      </c>
      <c r="P8935" s="58">
        <v>0</v>
      </c>
      <c r="Q8935" s="58">
        <v>0</v>
      </c>
      <c r="R8935" s="58">
        <v>0</v>
      </c>
      <c r="S8935" s="58">
        <v>0</v>
      </c>
      <c r="T8935" s="58">
        <v>0</v>
      </c>
      <c r="U8935" s="58">
        <v>0</v>
      </c>
      <c r="V8935" s="58">
        <v>0</v>
      </c>
      <c r="W8935" s="58">
        <v>0</v>
      </c>
      <c r="X8935" s="58">
        <v>0</v>
      </c>
      <c r="Y8935" s="58">
        <v>0</v>
      </c>
      <c r="Z8935" s="58">
        <v>0</v>
      </c>
      <c r="AA8935" s="58">
        <v>0</v>
      </c>
      <c r="AB8935" s="58">
        <v>0</v>
      </c>
      <c r="AC8935" s="58">
        <v>0</v>
      </c>
      <c r="AD8935" s="58">
        <v>0</v>
      </c>
      <c r="AE8935" s="58">
        <v>0</v>
      </c>
      <c r="AF8935" s="58">
        <v>0</v>
      </c>
      <c r="AG8935" s="58">
        <v>0</v>
      </c>
      <c r="AH8935" s="58">
        <v>0</v>
      </c>
      <c r="AI8935" s="58">
        <v>0</v>
      </c>
      <c r="AK8935" s="64">
        <f t="shared" si="139"/>
        <v>-2.2662966497240009E-2</v>
      </c>
    </row>
    <row r="8936" spans="1:37" x14ac:dyDescent="0.25">
      <c r="A8936">
        <v>8934</v>
      </c>
      <c r="B8936" s="1">
        <v>1.26E-2</v>
      </c>
      <c r="C8936" s="1">
        <v>1.7903696875745713E-4</v>
      </c>
      <c r="D8936" s="58">
        <v>0.11033631222714914</v>
      </c>
      <c r="E8936" s="58">
        <v>0.11279326443695487</v>
      </c>
      <c r="F8936" s="58">
        <v>1.110867776184305E-2</v>
      </c>
      <c r="G8936" s="58">
        <v>0.1195418088901818</v>
      </c>
      <c r="H8936" s="58">
        <v>0.10265787373450193</v>
      </c>
      <c r="I8936" s="58">
        <v>0.11943462169030587</v>
      </c>
      <c r="J8936" s="58">
        <v>0.12260580172205045</v>
      </c>
      <c r="K8936" s="58">
        <v>7.7579787456582755E-2</v>
      </c>
      <c r="L8936" s="58">
        <v>0.11914245877387049</v>
      </c>
      <c r="M8936" s="58">
        <v>9.4311568051137551E-2</v>
      </c>
      <c r="N8936" s="58">
        <v>1.0487825255422077E-2</v>
      </c>
      <c r="O8936" s="58">
        <v>0</v>
      </c>
      <c r="P8936" s="58">
        <v>0</v>
      </c>
      <c r="Q8936" s="58">
        <v>0</v>
      </c>
      <c r="R8936" s="58">
        <v>0</v>
      </c>
      <c r="S8936" s="58">
        <v>0</v>
      </c>
      <c r="T8936" s="58">
        <v>0</v>
      </c>
      <c r="U8936" s="58">
        <v>0</v>
      </c>
      <c r="V8936" s="58">
        <v>0</v>
      </c>
      <c r="W8936" s="58">
        <v>0</v>
      </c>
      <c r="X8936" s="58">
        <v>0</v>
      </c>
      <c r="Y8936" s="58">
        <v>0</v>
      </c>
      <c r="Z8936" s="58">
        <v>0</v>
      </c>
      <c r="AA8936" s="58">
        <v>0</v>
      </c>
      <c r="AB8936" s="58">
        <v>0</v>
      </c>
      <c r="AC8936" s="58">
        <v>0</v>
      </c>
      <c r="AD8936" s="58">
        <v>0</v>
      </c>
      <c r="AE8936" s="58">
        <v>0</v>
      </c>
      <c r="AF8936" s="58">
        <v>0</v>
      </c>
      <c r="AG8936" s="58">
        <v>0</v>
      </c>
      <c r="AH8936" s="58">
        <v>0</v>
      </c>
      <c r="AI8936" s="58">
        <v>0</v>
      </c>
      <c r="AK8936" s="64">
        <f t="shared" si="139"/>
        <v>1.420928323471882E-2</v>
      </c>
    </row>
    <row r="8937" spans="1:37" x14ac:dyDescent="0.25">
      <c r="A8937">
        <v>8935</v>
      </c>
      <c r="B8937" s="1">
        <v>1.14E-2</v>
      </c>
      <c r="C8937" s="1">
        <v>-1.1677764455581468E-4</v>
      </c>
      <c r="D8937" s="58">
        <v>6.9881089947703553E-3</v>
      </c>
      <c r="E8937" s="58">
        <v>2.0673622740397635E-2</v>
      </c>
      <c r="F8937" s="58">
        <v>5.5545070081515754E-2</v>
      </c>
      <c r="G8937" s="58">
        <v>0.11471717657166194</v>
      </c>
      <c r="H8937" s="58">
        <v>0.15161155055446845</v>
      </c>
      <c r="I8937" s="58">
        <v>0.18115908285154816</v>
      </c>
      <c r="J8937" s="58">
        <v>5.0328589127961426E-2</v>
      </c>
      <c r="K8937" s="58">
        <v>0.1046421108917964</v>
      </c>
      <c r="L8937" s="58">
        <v>0.18679008398906688</v>
      </c>
      <c r="M8937" s="58">
        <v>2.8155970568506015E-2</v>
      </c>
      <c r="N8937" s="58">
        <v>9.9388633628306744E-2</v>
      </c>
      <c r="O8937" s="58">
        <v>0</v>
      </c>
      <c r="P8937" s="58">
        <v>0</v>
      </c>
      <c r="Q8937" s="58">
        <v>0</v>
      </c>
      <c r="R8937" s="58">
        <v>0</v>
      </c>
      <c r="S8937" s="58">
        <v>0</v>
      </c>
      <c r="T8937" s="58">
        <v>0</v>
      </c>
      <c r="U8937" s="58">
        <v>0</v>
      </c>
      <c r="V8937" s="58">
        <v>0</v>
      </c>
      <c r="W8937" s="58">
        <v>0</v>
      </c>
      <c r="X8937" s="58">
        <v>0</v>
      </c>
      <c r="Y8937" s="58">
        <v>0</v>
      </c>
      <c r="Z8937" s="58">
        <v>0</v>
      </c>
      <c r="AA8937" s="58">
        <v>0</v>
      </c>
      <c r="AB8937" s="58">
        <v>0</v>
      </c>
      <c r="AC8937" s="58">
        <v>0</v>
      </c>
      <c r="AD8937" s="58">
        <v>0</v>
      </c>
      <c r="AE8937" s="58">
        <v>0</v>
      </c>
      <c r="AF8937" s="58">
        <v>0</v>
      </c>
      <c r="AG8937" s="58">
        <v>0</v>
      </c>
      <c r="AH8937" s="58">
        <v>0</v>
      </c>
      <c r="AI8937" s="58">
        <v>0</v>
      </c>
      <c r="AK8937" s="64">
        <f t="shared" si="139"/>
        <v>-1.0243653031211815E-2</v>
      </c>
    </row>
    <row r="8938" spans="1:37" x14ac:dyDescent="0.25">
      <c r="A8938">
        <v>8936</v>
      </c>
      <c r="B8938" s="1">
        <v>1.29E-2</v>
      </c>
      <c r="C8938" s="1">
        <v>-2.4368083944629343E-4</v>
      </c>
      <c r="D8938" s="58">
        <v>2.502812894137833E-2</v>
      </c>
      <c r="E8938" s="58">
        <v>3.0477087807636326E-2</v>
      </c>
      <c r="F8938" s="58">
        <v>0.14549750406622178</v>
      </c>
      <c r="G8938" s="58">
        <v>0.15152177781577097</v>
      </c>
      <c r="H8938" s="58">
        <v>0.16697966731157851</v>
      </c>
      <c r="I8938" s="58">
        <v>0.16605061607826252</v>
      </c>
      <c r="J8938" s="58">
        <v>8.5996199875683563E-2</v>
      </c>
      <c r="K8938" s="58">
        <v>9.4142211198544198E-2</v>
      </c>
      <c r="L8938" s="58">
        <v>8.7580072275463966E-2</v>
      </c>
      <c r="M8938" s="58">
        <v>1.4554590817621425E-3</v>
      </c>
      <c r="N8938" s="58">
        <v>4.5271275547697797E-2</v>
      </c>
      <c r="O8938" s="58">
        <v>0</v>
      </c>
      <c r="P8938" s="58">
        <v>0</v>
      </c>
      <c r="Q8938" s="58">
        <v>0</v>
      </c>
      <c r="R8938" s="58">
        <v>0</v>
      </c>
      <c r="S8938" s="58">
        <v>0</v>
      </c>
      <c r="T8938" s="58">
        <v>0</v>
      </c>
      <c r="U8938" s="58">
        <v>0</v>
      </c>
      <c r="V8938" s="58">
        <v>0</v>
      </c>
      <c r="W8938" s="58">
        <v>0</v>
      </c>
      <c r="X8938" s="58">
        <v>0</v>
      </c>
      <c r="Y8938" s="58">
        <v>0</v>
      </c>
      <c r="Z8938" s="58">
        <v>0</v>
      </c>
      <c r="AA8938" s="58">
        <v>0</v>
      </c>
      <c r="AB8938" s="58">
        <v>0</v>
      </c>
      <c r="AC8938" s="58">
        <v>0</v>
      </c>
      <c r="AD8938" s="58">
        <v>0</v>
      </c>
      <c r="AE8938" s="58">
        <v>0</v>
      </c>
      <c r="AF8938" s="58">
        <v>0</v>
      </c>
      <c r="AG8938" s="58">
        <v>0</v>
      </c>
      <c r="AH8938" s="58">
        <v>0</v>
      </c>
      <c r="AI8938" s="58">
        <v>0</v>
      </c>
      <c r="AK8938" s="64">
        <f t="shared" si="139"/>
        <v>-1.8889987553976233E-2</v>
      </c>
    </row>
    <row r="8939" spans="1:37" x14ac:dyDescent="0.25">
      <c r="A8939">
        <v>8937</v>
      </c>
      <c r="B8939" s="1">
        <v>1.14E-2</v>
      </c>
      <c r="C8939" s="1">
        <v>2.3855453668938087E-5</v>
      </c>
      <c r="D8939" s="58">
        <v>0.13044551327387832</v>
      </c>
      <c r="E8939" s="58">
        <v>5.0554410886145554E-2</v>
      </c>
      <c r="F8939" s="58">
        <v>6.5764894895919537E-2</v>
      </c>
      <c r="G8939" s="58">
        <v>0.1533811597479427</v>
      </c>
      <c r="H8939" s="58">
        <v>0.10800503975348774</v>
      </c>
      <c r="I8939" s="58">
        <v>0.15498554893934577</v>
      </c>
      <c r="J8939" s="58">
        <v>3.2374016555134597E-2</v>
      </c>
      <c r="K8939" s="58">
        <v>2.3773947390489929E-2</v>
      </c>
      <c r="L8939" s="58">
        <v>9.1446060384079736E-2</v>
      </c>
      <c r="M8939" s="58">
        <v>3.7899008892404037E-2</v>
      </c>
      <c r="N8939" s="58">
        <v>0.15137039928117221</v>
      </c>
      <c r="O8939" s="58">
        <v>0</v>
      </c>
      <c r="P8939" s="58">
        <v>0</v>
      </c>
      <c r="Q8939" s="58">
        <v>0</v>
      </c>
      <c r="R8939" s="58">
        <v>0</v>
      </c>
      <c r="S8939" s="58">
        <v>0</v>
      </c>
      <c r="T8939" s="58">
        <v>0</v>
      </c>
      <c r="U8939" s="58">
        <v>0</v>
      </c>
      <c r="V8939" s="58">
        <v>0</v>
      </c>
      <c r="W8939" s="58">
        <v>0</v>
      </c>
      <c r="X8939" s="58">
        <v>0</v>
      </c>
      <c r="Y8939" s="58">
        <v>0</v>
      </c>
      <c r="Z8939" s="58">
        <v>0</v>
      </c>
      <c r="AA8939" s="58">
        <v>0</v>
      </c>
      <c r="AB8939" s="58">
        <v>0</v>
      </c>
      <c r="AC8939" s="58">
        <v>0</v>
      </c>
      <c r="AD8939" s="58">
        <v>0</v>
      </c>
      <c r="AE8939" s="58">
        <v>0</v>
      </c>
      <c r="AF8939" s="58">
        <v>0</v>
      </c>
      <c r="AG8939" s="58">
        <v>0</v>
      </c>
      <c r="AH8939" s="58">
        <v>0</v>
      </c>
      <c r="AI8939" s="58">
        <v>0</v>
      </c>
      <c r="AK8939" s="64">
        <f t="shared" si="139"/>
        <v>2.0925836551700075E-3</v>
      </c>
    </row>
    <row r="8940" spans="1:37" x14ac:dyDescent="0.25">
      <c r="A8940">
        <v>8938</v>
      </c>
      <c r="B8940" s="1">
        <v>0.01</v>
      </c>
      <c r="C8940" s="1">
        <v>2.926184867066938E-4</v>
      </c>
      <c r="D8940" s="58">
        <v>8.0236928524150111E-2</v>
      </c>
      <c r="E8940" s="58">
        <v>6.8275604092686501E-2</v>
      </c>
      <c r="F8940" s="58">
        <v>3.7128578359855256E-3</v>
      </c>
      <c r="G8940" s="58">
        <v>7.2566541678173668E-2</v>
      </c>
      <c r="H8940" s="58">
        <v>5.1412583647541941E-2</v>
      </c>
      <c r="I8940" s="58">
        <v>0.12200713845470761</v>
      </c>
      <c r="J8940" s="58">
        <v>0.17389508528689446</v>
      </c>
      <c r="K8940" s="58">
        <v>3.5216300064031487E-2</v>
      </c>
      <c r="L8940" s="58">
        <v>0.18552409379396329</v>
      </c>
      <c r="M8940" s="58">
        <v>0.17257055379060127</v>
      </c>
      <c r="N8940" s="58">
        <v>3.4582312831264117E-2</v>
      </c>
      <c r="O8940" s="58">
        <v>0</v>
      </c>
      <c r="P8940" s="58">
        <v>0</v>
      </c>
      <c r="Q8940" s="58">
        <v>0</v>
      </c>
      <c r="R8940" s="58">
        <v>0</v>
      </c>
      <c r="S8940" s="58">
        <v>0</v>
      </c>
      <c r="T8940" s="58">
        <v>0</v>
      </c>
      <c r="U8940" s="58">
        <v>0</v>
      </c>
      <c r="V8940" s="58">
        <v>0</v>
      </c>
      <c r="W8940" s="58">
        <v>0</v>
      </c>
      <c r="X8940" s="58">
        <v>0</v>
      </c>
      <c r="Y8940" s="58">
        <v>0</v>
      </c>
      <c r="Z8940" s="58">
        <v>0</v>
      </c>
      <c r="AA8940" s="58">
        <v>0</v>
      </c>
      <c r="AB8940" s="58">
        <v>0</v>
      </c>
      <c r="AC8940" s="58">
        <v>0</v>
      </c>
      <c r="AD8940" s="58">
        <v>0</v>
      </c>
      <c r="AE8940" s="58">
        <v>0</v>
      </c>
      <c r="AF8940" s="58">
        <v>0</v>
      </c>
      <c r="AG8940" s="58">
        <v>0</v>
      </c>
      <c r="AH8940" s="58">
        <v>0</v>
      </c>
      <c r="AI8940" s="58">
        <v>0</v>
      </c>
      <c r="AK8940" s="64">
        <f t="shared" si="139"/>
        <v>2.9261848670669378E-2</v>
      </c>
    </row>
    <row r="8941" spans="1:37" x14ac:dyDescent="0.25">
      <c r="A8941">
        <v>8939</v>
      </c>
      <c r="B8941" s="1">
        <v>1.1299999999999999E-2</v>
      </c>
      <c r="C8941" s="1">
        <v>4.8470813692551348E-5</v>
      </c>
      <c r="D8941" s="58">
        <v>0.16114610132442247</v>
      </c>
      <c r="E8941" s="58">
        <v>2.6362091467134585E-2</v>
      </c>
      <c r="F8941" s="58">
        <v>8.8553825067329853E-2</v>
      </c>
      <c r="G8941" s="58">
        <v>0.17175723249251051</v>
      </c>
      <c r="H8941" s="58">
        <v>0.13915982592806414</v>
      </c>
      <c r="I8941" s="58">
        <v>8.5294580218406454E-2</v>
      </c>
      <c r="J8941" s="58">
        <v>0.10326888665720717</v>
      </c>
      <c r="K8941" s="58">
        <v>1.7100948318491366E-2</v>
      </c>
      <c r="L8941" s="58">
        <v>0.10649266861392653</v>
      </c>
      <c r="M8941" s="58">
        <v>9.7487624342298143E-2</v>
      </c>
      <c r="N8941" s="58">
        <v>3.3762155702085658E-3</v>
      </c>
      <c r="O8941" s="58">
        <v>0</v>
      </c>
      <c r="P8941" s="58">
        <v>0</v>
      </c>
      <c r="Q8941" s="58">
        <v>0</v>
      </c>
      <c r="R8941" s="58">
        <v>0</v>
      </c>
      <c r="S8941" s="58">
        <v>0</v>
      </c>
      <c r="T8941" s="58">
        <v>0</v>
      </c>
      <c r="U8941" s="58">
        <v>0</v>
      </c>
      <c r="V8941" s="58">
        <v>0</v>
      </c>
      <c r="W8941" s="58">
        <v>0</v>
      </c>
      <c r="X8941" s="58">
        <v>0</v>
      </c>
      <c r="Y8941" s="58">
        <v>0</v>
      </c>
      <c r="Z8941" s="58">
        <v>0</v>
      </c>
      <c r="AA8941" s="58">
        <v>0</v>
      </c>
      <c r="AB8941" s="58">
        <v>0</v>
      </c>
      <c r="AC8941" s="58">
        <v>0</v>
      </c>
      <c r="AD8941" s="58">
        <v>0</v>
      </c>
      <c r="AE8941" s="58">
        <v>0</v>
      </c>
      <c r="AF8941" s="58">
        <v>0</v>
      </c>
      <c r="AG8941" s="58">
        <v>0</v>
      </c>
      <c r="AH8941" s="58">
        <v>0</v>
      </c>
      <c r="AI8941" s="58">
        <v>0</v>
      </c>
      <c r="AK8941" s="64">
        <f t="shared" si="139"/>
        <v>4.289452539163836E-3</v>
      </c>
    </row>
    <row r="8942" spans="1:37" x14ac:dyDescent="0.25">
      <c r="A8942">
        <v>8940</v>
      </c>
      <c r="B8942" s="1">
        <v>9.4000000000000004E-3</v>
      </c>
      <c r="C8942" s="1">
        <v>2.5766799508584423E-4</v>
      </c>
      <c r="D8942" s="58">
        <v>0.11607677007548509</v>
      </c>
      <c r="E8942" s="58">
        <v>9.7998700799458681E-3</v>
      </c>
      <c r="F8942" s="58">
        <v>8.487327375103941E-2</v>
      </c>
      <c r="G8942" s="58">
        <v>1.9718401076387553E-2</v>
      </c>
      <c r="H8942" s="58">
        <v>9.8714772657542138E-2</v>
      </c>
      <c r="I8942" s="58">
        <v>5.1129181486578842E-2</v>
      </c>
      <c r="J8942" s="58">
        <v>0.25586498076691311</v>
      </c>
      <c r="K8942" s="58">
        <v>4.5764702452437897E-3</v>
      </c>
      <c r="L8942" s="58">
        <v>0.16162973897288019</v>
      </c>
      <c r="M8942" s="58">
        <v>9.9509069752039173E-2</v>
      </c>
      <c r="N8942" s="58">
        <v>9.8107471135944854E-2</v>
      </c>
      <c r="O8942" s="58">
        <v>0</v>
      </c>
      <c r="P8942" s="58">
        <v>0</v>
      </c>
      <c r="Q8942" s="58">
        <v>0</v>
      </c>
      <c r="R8942" s="58">
        <v>0</v>
      </c>
      <c r="S8942" s="58">
        <v>0</v>
      </c>
      <c r="T8942" s="58">
        <v>0</v>
      </c>
      <c r="U8942" s="58">
        <v>0</v>
      </c>
      <c r="V8942" s="58">
        <v>0</v>
      </c>
      <c r="W8942" s="58">
        <v>0</v>
      </c>
      <c r="X8942" s="58">
        <v>0</v>
      </c>
      <c r="Y8942" s="58">
        <v>0</v>
      </c>
      <c r="Z8942" s="58">
        <v>0</v>
      </c>
      <c r="AA8942" s="58">
        <v>0</v>
      </c>
      <c r="AB8942" s="58">
        <v>0</v>
      </c>
      <c r="AC8942" s="58">
        <v>0</v>
      </c>
      <c r="AD8942" s="58">
        <v>0</v>
      </c>
      <c r="AE8942" s="58">
        <v>0</v>
      </c>
      <c r="AF8942" s="58">
        <v>0</v>
      </c>
      <c r="AG8942" s="58">
        <v>0</v>
      </c>
      <c r="AH8942" s="58">
        <v>0</v>
      </c>
      <c r="AI8942" s="58">
        <v>0</v>
      </c>
      <c r="AK8942" s="64">
        <f t="shared" si="139"/>
        <v>2.7411488838919598E-2</v>
      </c>
    </row>
    <row r="8943" spans="1:37" x14ac:dyDescent="0.25">
      <c r="A8943">
        <v>8941</v>
      </c>
      <c r="B8943" s="1">
        <v>1.2800000000000001E-2</v>
      </c>
      <c r="C8943" s="1">
        <v>-3.3350769837460205E-4</v>
      </c>
      <c r="D8943" s="58">
        <v>4.6051804867211873E-2</v>
      </c>
      <c r="E8943" s="58">
        <v>2.1341176524338024E-2</v>
      </c>
      <c r="F8943" s="58">
        <v>0.10093385061509436</v>
      </c>
      <c r="G8943" s="58">
        <v>0.13707692155364001</v>
      </c>
      <c r="H8943" s="58">
        <v>0.14607698265200342</v>
      </c>
      <c r="I8943" s="58">
        <v>0.17679254480181081</v>
      </c>
      <c r="J8943" s="58">
        <v>8.6052440605335942E-2</v>
      </c>
      <c r="K8943" s="58">
        <v>0.12005360273303133</v>
      </c>
      <c r="L8943" s="58">
        <v>2.4100707744568215E-2</v>
      </c>
      <c r="M8943" s="58">
        <v>5.6429732226639336E-2</v>
      </c>
      <c r="N8943" s="58">
        <v>8.509023567632655E-2</v>
      </c>
      <c r="O8943" s="58">
        <v>0</v>
      </c>
      <c r="P8943" s="58">
        <v>0</v>
      </c>
      <c r="Q8943" s="58">
        <v>0</v>
      </c>
      <c r="R8943" s="58">
        <v>0</v>
      </c>
      <c r="S8943" s="58">
        <v>0</v>
      </c>
      <c r="T8943" s="58">
        <v>0</v>
      </c>
      <c r="U8943" s="58">
        <v>0</v>
      </c>
      <c r="V8943" s="58">
        <v>0</v>
      </c>
      <c r="W8943" s="58">
        <v>0</v>
      </c>
      <c r="X8943" s="58">
        <v>0</v>
      </c>
      <c r="Y8943" s="58">
        <v>0</v>
      </c>
      <c r="Z8943" s="58">
        <v>0</v>
      </c>
      <c r="AA8943" s="58">
        <v>0</v>
      </c>
      <c r="AB8943" s="58">
        <v>0</v>
      </c>
      <c r="AC8943" s="58">
        <v>0</v>
      </c>
      <c r="AD8943" s="58">
        <v>0</v>
      </c>
      <c r="AE8943" s="58">
        <v>0</v>
      </c>
      <c r="AF8943" s="58">
        <v>0</v>
      </c>
      <c r="AG8943" s="58">
        <v>0</v>
      </c>
      <c r="AH8943" s="58">
        <v>0</v>
      </c>
      <c r="AI8943" s="58">
        <v>0</v>
      </c>
      <c r="AK8943" s="64">
        <f t="shared" si="139"/>
        <v>-2.6055288935515782E-2</v>
      </c>
    </row>
    <row r="8944" spans="1:37" x14ac:dyDescent="0.25">
      <c r="A8944">
        <v>8942</v>
      </c>
      <c r="B8944" s="1">
        <v>1.4800000000000001E-2</v>
      </c>
      <c r="C8944" s="1">
        <v>1.6724824410481809E-4</v>
      </c>
      <c r="D8944" s="58">
        <v>0.10500885579378981</v>
      </c>
      <c r="E8944" s="58">
        <v>0.1966349542228725</v>
      </c>
      <c r="F8944" s="58">
        <v>0.17502602296157677</v>
      </c>
      <c r="G8944" s="58">
        <v>3.125881202226823E-3</v>
      </c>
      <c r="H8944" s="58">
        <v>8.0683060189774281E-2</v>
      </c>
      <c r="I8944" s="58">
        <v>0.14712738241248724</v>
      </c>
      <c r="J8944" s="58">
        <v>8.8957473038821788E-2</v>
      </c>
      <c r="K8944" s="58">
        <v>3.3606522270105854E-2</v>
      </c>
      <c r="L8944" s="58">
        <v>9.686293818619883E-2</v>
      </c>
      <c r="M8944" s="58">
        <v>4.9532813982757828E-2</v>
      </c>
      <c r="N8944" s="58">
        <v>2.34340957393885E-2</v>
      </c>
      <c r="O8944" s="58">
        <v>0</v>
      </c>
      <c r="P8944" s="58">
        <v>0</v>
      </c>
      <c r="Q8944" s="58">
        <v>0</v>
      </c>
      <c r="R8944" s="58">
        <v>0</v>
      </c>
      <c r="S8944" s="58">
        <v>0</v>
      </c>
      <c r="T8944" s="58">
        <v>0</v>
      </c>
      <c r="U8944" s="58">
        <v>0</v>
      </c>
      <c r="V8944" s="58">
        <v>0</v>
      </c>
      <c r="W8944" s="58">
        <v>0</v>
      </c>
      <c r="X8944" s="58">
        <v>0</v>
      </c>
      <c r="Y8944" s="58">
        <v>0</v>
      </c>
      <c r="Z8944" s="58">
        <v>0</v>
      </c>
      <c r="AA8944" s="58">
        <v>0</v>
      </c>
      <c r="AB8944" s="58">
        <v>0</v>
      </c>
      <c r="AC8944" s="58">
        <v>0</v>
      </c>
      <c r="AD8944" s="58">
        <v>0</v>
      </c>
      <c r="AE8944" s="58">
        <v>0</v>
      </c>
      <c r="AF8944" s="58">
        <v>0</v>
      </c>
      <c r="AG8944" s="58">
        <v>0</v>
      </c>
      <c r="AH8944" s="58">
        <v>0</v>
      </c>
      <c r="AI8944" s="58">
        <v>0</v>
      </c>
      <c r="AK8944" s="64">
        <f t="shared" si="139"/>
        <v>1.1300557034109329E-2</v>
      </c>
    </row>
    <row r="8945" spans="1:37" x14ac:dyDescent="0.25">
      <c r="A8945">
        <v>8943</v>
      </c>
      <c r="B8945" s="1">
        <v>1.01E-2</v>
      </c>
      <c r="C8945" s="1">
        <v>-9.4154993865714899E-5</v>
      </c>
      <c r="D8945" s="58">
        <v>1.9447788522726363E-2</v>
      </c>
      <c r="E8945" s="58">
        <v>1.6956785295181336E-2</v>
      </c>
      <c r="F8945" s="58">
        <v>0.19991172808801252</v>
      </c>
      <c r="G8945" s="58">
        <v>4.8706556870053153E-2</v>
      </c>
      <c r="H8945" s="58">
        <v>0.14218288975107315</v>
      </c>
      <c r="I8945" s="58">
        <v>9.7956014084578436E-2</v>
      </c>
      <c r="J8945" s="58">
        <v>0.10567581902613636</v>
      </c>
      <c r="K8945" s="58">
        <v>4.3982309414023986E-2</v>
      </c>
      <c r="L8945" s="58">
        <v>0.1208100679917867</v>
      </c>
      <c r="M8945" s="58">
        <v>1.9401587905300683E-2</v>
      </c>
      <c r="N8945" s="58">
        <v>0.18496845305112716</v>
      </c>
      <c r="O8945" s="58">
        <v>0</v>
      </c>
      <c r="P8945" s="58">
        <v>0</v>
      </c>
      <c r="Q8945" s="58">
        <v>0</v>
      </c>
      <c r="R8945" s="58">
        <v>0</v>
      </c>
      <c r="S8945" s="58">
        <v>0</v>
      </c>
      <c r="T8945" s="58">
        <v>0</v>
      </c>
      <c r="U8945" s="58">
        <v>0</v>
      </c>
      <c r="V8945" s="58">
        <v>0</v>
      </c>
      <c r="W8945" s="58">
        <v>0</v>
      </c>
      <c r="X8945" s="58">
        <v>0</v>
      </c>
      <c r="Y8945" s="58">
        <v>0</v>
      </c>
      <c r="Z8945" s="58">
        <v>0</v>
      </c>
      <c r="AA8945" s="58">
        <v>0</v>
      </c>
      <c r="AB8945" s="58">
        <v>0</v>
      </c>
      <c r="AC8945" s="58">
        <v>0</v>
      </c>
      <c r="AD8945" s="58">
        <v>0</v>
      </c>
      <c r="AE8945" s="58">
        <v>0</v>
      </c>
      <c r="AF8945" s="58">
        <v>0</v>
      </c>
      <c r="AG8945" s="58">
        <v>0</v>
      </c>
      <c r="AH8945" s="58">
        <v>0</v>
      </c>
      <c r="AI8945" s="58">
        <v>0</v>
      </c>
      <c r="AK8945" s="64">
        <f t="shared" si="139"/>
        <v>-9.3222766203678118E-3</v>
      </c>
    </row>
    <row r="8946" spans="1:37" x14ac:dyDescent="0.25">
      <c r="A8946">
        <v>8944</v>
      </c>
      <c r="B8946" s="1">
        <v>1.01E-2</v>
      </c>
      <c r="C8946" s="1">
        <v>9.9355769076091196E-5</v>
      </c>
      <c r="D8946" s="58">
        <v>0.11669762607317015</v>
      </c>
      <c r="E8946" s="58">
        <v>2.8717006306584018E-2</v>
      </c>
      <c r="F8946" s="58">
        <v>0.11852946600751993</v>
      </c>
      <c r="G8946" s="58">
        <v>1.0054047580287058E-2</v>
      </c>
      <c r="H8946" s="58">
        <v>5.5895980890274628E-3</v>
      </c>
      <c r="I8946" s="58">
        <v>8.9824466633160432E-2</v>
      </c>
      <c r="J8946" s="58">
        <v>0.28311531302829768</v>
      </c>
      <c r="K8946" s="58">
        <v>3.5874678253066963E-2</v>
      </c>
      <c r="L8946" s="58">
        <v>9.7398527823517822E-2</v>
      </c>
      <c r="M8946" s="58">
        <v>0.13195136086046758</v>
      </c>
      <c r="N8946" s="58">
        <v>8.2247909344900991E-2</v>
      </c>
      <c r="O8946" s="58">
        <v>0</v>
      </c>
      <c r="P8946" s="58">
        <v>0</v>
      </c>
      <c r="Q8946" s="58">
        <v>0</v>
      </c>
      <c r="R8946" s="58">
        <v>0</v>
      </c>
      <c r="S8946" s="58">
        <v>0</v>
      </c>
      <c r="T8946" s="58">
        <v>0</v>
      </c>
      <c r="U8946" s="58">
        <v>0</v>
      </c>
      <c r="V8946" s="58">
        <v>0</v>
      </c>
      <c r="W8946" s="58">
        <v>0</v>
      </c>
      <c r="X8946" s="58">
        <v>0</v>
      </c>
      <c r="Y8946" s="58">
        <v>0</v>
      </c>
      <c r="Z8946" s="58">
        <v>0</v>
      </c>
      <c r="AA8946" s="58">
        <v>0</v>
      </c>
      <c r="AB8946" s="58">
        <v>0</v>
      </c>
      <c r="AC8946" s="58">
        <v>0</v>
      </c>
      <c r="AD8946" s="58">
        <v>0</v>
      </c>
      <c r="AE8946" s="58">
        <v>0</v>
      </c>
      <c r="AF8946" s="58">
        <v>0</v>
      </c>
      <c r="AG8946" s="58">
        <v>0</v>
      </c>
      <c r="AH8946" s="58">
        <v>0</v>
      </c>
      <c r="AI8946" s="58">
        <v>0</v>
      </c>
      <c r="AK8946" s="64">
        <f t="shared" si="139"/>
        <v>9.8372048590189311E-3</v>
      </c>
    </row>
    <row r="8947" spans="1:37" x14ac:dyDescent="0.25">
      <c r="A8947">
        <v>8945</v>
      </c>
      <c r="B8947" s="1">
        <v>1.44E-2</v>
      </c>
      <c r="C8947" s="1">
        <v>-1.7927362334221796E-4</v>
      </c>
      <c r="D8947" s="58">
        <v>7.9501383769468817E-2</v>
      </c>
      <c r="E8947" s="58">
        <v>0.14103405939498195</v>
      </c>
      <c r="F8947" s="58">
        <v>9.9282015981281904E-2</v>
      </c>
      <c r="G8947" s="58">
        <v>1.7787909167965268E-2</v>
      </c>
      <c r="H8947" s="58">
        <v>9.0442983399024596E-2</v>
      </c>
      <c r="I8947" s="58">
        <v>0.15211900296996969</v>
      </c>
      <c r="J8947" s="58">
        <v>5.9522805441465682E-2</v>
      </c>
      <c r="K8947" s="58">
        <v>0.15649942892376706</v>
      </c>
      <c r="L8947" s="58">
        <v>2.999813965393398E-2</v>
      </c>
      <c r="M8947" s="58">
        <v>3.8984619949836069E-2</v>
      </c>
      <c r="N8947" s="58">
        <v>0.13482765134830496</v>
      </c>
      <c r="O8947" s="58">
        <v>0</v>
      </c>
      <c r="P8947" s="58">
        <v>0</v>
      </c>
      <c r="Q8947" s="58">
        <v>0</v>
      </c>
      <c r="R8947" s="58">
        <v>0</v>
      </c>
      <c r="S8947" s="58">
        <v>0</v>
      </c>
      <c r="T8947" s="58">
        <v>0</v>
      </c>
      <c r="U8947" s="58">
        <v>0</v>
      </c>
      <c r="V8947" s="58">
        <v>0</v>
      </c>
      <c r="W8947" s="58">
        <v>0</v>
      </c>
      <c r="X8947" s="58">
        <v>0</v>
      </c>
      <c r="Y8947" s="58">
        <v>0</v>
      </c>
      <c r="Z8947" s="58">
        <v>0</v>
      </c>
      <c r="AA8947" s="58">
        <v>0</v>
      </c>
      <c r="AB8947" s="58">
        <v>0</v>
      </c>
      <c r="AC8947" s="58">
        <v>0</v>
      </c>
      <c r="AD8947" s="58">
        <v>0</v>
      </c>
      <c r="AE8947" s="58">
        <v>0</v>
      </c>
      <c r="AF8947" s="58">
        <v>0</v>
      </c>
      <c r="AG8947" s="58">
        <v>0</v>
      </c>
      <c r="AH8947" s="58">
        <v>0</v>
      </c>
      <c r="AI8947" s="58">
        <v>0</v>
      </c>
      <c r="AK8947" s="64">
        <f t="shared" si="139"/>
        <v>-1.2449557176542914E-2</v>
      </c>
    </row>
    <row r="8948" spans="1:37" x14ac:dyDescent="0.25">
      <c r="A8948">
        <v>8946</v>
      </c>
      <c r="B8948" s="1">
        <v>1.0500000000000001E-2</v>
      </c>
      <c r="C8948" s="1">
        <v>-3.3315637377778434E-5</v>
      </c>
      <c r="D8948" s="58">
        <v>1.1199771878244466E-3</v>
      </c>
      <c r="E8948" s="58">
        <v>7.4664836383588062E-2</v>
      </c>
      <c r="F8948" s="58">
        <v>1.8200507213889733E-2</v>
      </c>
      <c r="G8948" s="58">
        <v>9.0180248019476415E-3</v>
      </c>
      <c r="H8948" s="58">
        <v>0.15831011993134048</v>
      </c>
      <c r="I8948" s="58">
        <v>0.1130636604923915</v>
      </c>
      <c r="J8948" s="58">
        <v>4.7122838425958706E-2</v>
      </c>
      <c r="K8948" s="58">
        <v>0.15076065611654882</v>
      </c>
      <c r="L8948" s="58">
        <v>0.17416332565055345</v>
      </c>
      <c r="M8948" s="58">
        <v>0.14149419773071287</v>
      </c>
      <c r="N8948" s="58">
        <v>0.11208185606524446</v>
      </c>
      <c r="O8948" s="58">
        <v>0</v>
      </c>
      <c r="P8948" s="58">
        <v>0</v>
      </c>
      <c r="Q8948" s="58">
        <v>0</v>
      </c>
      <c r="R8948" s="58">
        <v>0</v>
      </c>
      <c r="S8948" s="58">
        <v>0</v>
      </c>
      <c r="T8948" s="58">
        <v>0</v>
      </c>
      <c r="U8948" s="58">
        <v>0</v>
      </c>
      <c r="V8948" s="58">
        <v>0</v>
      </c>
      <c r="W8948" s="58">
        <v>0</v>
      </c>
      <c r="X8948" s="58">
        <v>0</v>
      </c>
      <c r="Y8948" s="58">
        <v>0</v>
      </c>
      <c r="Z8948" s="58">
        <v>0</v>
      </c>
      <c r="AA8948" s="58">
        <v>0</v>
      </c>
      <c r="AB8948" s="58">
        <v>0</v>
      </c>
      <c r="AC8948" s="58">
        <v>0</v>
      </c>
      <c r="AD8948" s="58">
        <v>0</v>
      </c>
      <c r="AE8948" s="58">
        <v>0</v>
      </c>
      <c r="AF8948" s="58">
        <v>0</v>
      </c>
      <c r="AG8948" s="58">
        <v>0</v>
      </c>
      <c r="AH8948" s="58">
        <v>0</v>
      </c>
      <c r="AI8948" s="58">
        <v>0</v>
      </c>
      <c r="AK8948" s="64">
        <f t="shared" si="139"/>
        <v>-3.1729178455027077E-3</v>
      </c>
    </row>
    <row r="8949" spans="1:37" x14ac:dyDescent="0.25">
      <c r="A8949">
        <v>8947</v>
      </c>
      <c r="B8949" s="1">
        <v>1.2E-2</v>
      </c>
      <c r="C8949" s="1">
        <v>-7.5395264730190967E-5</v>
      </c>
      <c r="D8949" s="58">
        <v>0.13324363168316347</v>
      </c>
      <c r="E8949" s="58">
        <v>7.9049831399776699E-2</v>
      </c>
      <c r="F8949" s="58">
        <v>6.6605115424570498E-3</v>
      </c>
      <c r="G8949" s="58">
        <v>8.1889333857552177E-2</v>
      </c>
      <c r="H8949" s="58">
        <v>0.11034243646195675</v>
      </c>
      <c r="I8949" s="58">
        <v>0.10278792593061142</v>
      </c>
      <c r="J8949" s="58">
        <v>4.4233940769523743E-2</v>
      </c>
      <c r="K8949" s="58">
        <v>0.15108933096425139</v>
      </c>
      <c r="L8949" s="58">
        <v>0.15248190317111138</v>
      </c>
      <c r="M8949" s="58">
        <v>0.13128242762095318</v>
      </c>
      <c r="N8949" s="58">
        <v>6.9387265986426278E-3</v>
      </c>
      <c r="O8949" s="58">
        <v>0</v>
      </c>
      <c r="P8949" s="58">
        <v>0</v>
      </c>
      <c r="Q8949" s="58">
        <v>0</v>
      </c>
      <c r="R8949" s="58">
        <v>0</v>
      </c>
      <c r="S8949" s="58">
        <v>0</v>
      </c>
      <c r="T8949" s="58">
        <v>0</v>
      </c>
      <c r="U8949" s="58">
        <v>0</v>
      </c>
      <c r="V8949" s="58">
        <v>0</v>
      </c>
      <c r="W8949" s="58">
        <v>0</v>
      </c>
      <c r="X8949" s="58">
        <v>0</v>
      </c>
      <c r="Y8949" s="58">
        <v>0</v>
      </c>
      <c r="Z8949" s="58">
        <v>0</v>
      </c>
      <c r="AA8949" s="58">
        <v>0</v>
      </c>
      <c r="AB8949" s="58">
        <v>0</v>
      </c>
      <c r="AC8949" s="58">
        <v>0</v>
      </c>
      <c r="AD8949" s="58">
        <v>0</v>
      </c>
      <c r="AE8949" s="58">
        <v>0</v>
      </c>
      <c r="AF8949" s="58">
        <v>0</v>
      </c>
      <c r="AG8949" s="58">
        <v>0</v>
      </c>
      <c r="AH8949" s="58">
        <v>0</v>
      </c>
      <c r="AI8949" s="58">
        <v>0</v>
      </c>
      <c r="AK8949" s="64">
        <f t="shared" si="139"/>
        <v>-6.2829387275159139E-3</v>
      </c>
    </row>
    <row r="8950" spans="1:37" x14ac:dyDescent="0.25">
      <c r="A8950">
        <v>8948</v>
      </c>
      <c r="B8950" s="1">
        <v>1.12E-2</v>
      </c>
      <c r="C8950" s="1">
        <v>1.1452053715895009E-4</v>
      </c>
      <c r="D8950" s="58">
        <v>1.0642640010861976E-3</v>
      </c>
      <c r="E8950" s="58">
        <v>7.9643148195285965E-2</v>
      </c>
      <c r="F8950" s="58">
        <v>4.8750653410970519E-2</v>
      </c>
      <c r="G8950" s="58">
        <v>6.6298433256617273E-2</v>
      </c>
      <c r="H8950" s="58">
        <v>0.20095574537898955</v>
      </c>
      <c r="I8950" s="58">
        <v>4.8954151696079709E-2</v>
      </c>
      <c r="J8950" s="58">
        <v>0.10815380659657826</v>
      </c>
      <c r="K8950" s="58">
        <v>0.12110066567231532</v>
      </c>
      <c r="L8950" s="58">
        <v>0.14545942221844102</v>
      </c>
      <c r="M8950" s="58">
        <v>1.0844432652351486E-2</v>
      </c>
      <c r="N8950" s="58">
        <v>0.16877527692128458</v>
      </c>
      <c r="O8950" s="58">
        <v>0</v>
      </c>
      <c r="P8950" s="58">
        <v>0</v>
      </c>
      <c r="Q8950" s="58">
        <v>0</v>
      </c>
      <c r="R8950" s="58">
        <v>0</v>
      </c>
      <c r="S8950" s="58">
        <v>0</v>
      </c>
      <c r="T8950" s="58">
        <v>0</v>
      </c>
      <c r="U8950" s="58">
        <v>0</v>
      </c>
      <c r="V8950" s="58">
        <v>0</v>
      </c>
      <c r="W8950" s="58">
        <v>0</v>
      </c>
      <c r="X8950" s="58">
        <v>0</v>
      </c>
      <c r="Y8950" s="58">
        <v>0</v>
      </c>
      <c r="Z8950" s="58">
        <v>0</v>
      </c>
      <c r="AA8950" s="58">
        <v>0</v>
      </c>
      <c r="AB8950" s="58">
        <v>0</v>
      </c>
      <c r="AC8950" s="58">
        <v>0</v>
      </c>
      <c r="AD8950" s="58">
        <v>0</v>
      </c>
      <c r="AE8950" s="58">
        <v>0</v>
      </c>
      <c r="AF8950" s="58">
        <v>0</v>
      </c>
      <c r="AG8950" s="58">
        <v>0</v>
      </c>
      <c r="AH8950" s="58">
        <v>0</v>
      </c>
      <c r="AI8950" s="58">
        <v>0</v>
      </c>
      <c r="AK8950" s="64">
        <f t="shared" si="139"/>
        <v>1.0225047960620544E-2</v>
      </c>
    </row>
    <row r="8951" spans="1:37" x14ac:dyDescent="0.25">
      <c r="A8951">
        <v>8949</v>
      </c>
      <c r="B8951" s="1">
        <v>1.2E-2</v>
      </c>
      <c r="C8951" s="1">
        <v>-2.2623316285972926E-4</v>
      </c>
      <c r="D8951" s="58">
        <v>0.21325709495310621</v>
      </c>
      <c r="E8951" s="58">
        <v>8.7972098200245208E-3</v>
      </c>
      <c r="F8951" s="58">
        <v>0.10371689855479668</v>
      </c>
      <c r="G8951" s="58">
        <v>7.2525926523907269E-2</v>
      </c>
      <c r="H8951" s="58">
        <v>0.17803364989842244</v>
      </c>
      <c r="I8951" s="58">
        <v>0.15289863219487573</v>
      </c>
      <c r="J8951" s="58">
        <v>3.1736412309765136E-2</v>
      </c>
      <c r="K8951" s="58">
        <v>6.353304158681157E-2</v>
      </c>
      <c r="L8951" s="58">
        <v>0.1170010355780781</v>
      </c>
      <c r="M8951" s="58">
        <v>2.0748366659186328E-2</v>
      </c>
      <c r="N8951" s="58">
        <v>3.775173192102587E-2</v>
      </c>
      <c r="O8951" s="58">
        <v>0</v>
      </c>
      <c r="P8951" s="58">
        <v>0</v>
      </c>
      <c r="Q8951" s="58">
        <v>0</v>
      </c>
      <c r="R8951" s="58">
        <v>0</v>
      </c>
      <c r="S8951" s="58">
        <v>0</v>
      </c>
      <c r="T8951" s="58">
        <v>0</v>
      </c>
      <c r="U8951" s="58">
        <v>0</v>
      </c>
      <c r="V8951" s="58">
        <v>0</v>
      </c>
      <c r="W8951" s="58">
        <v>0</v>
      </c>
      <c r="X8951" s="58">
        <v>0</v>
      </c>
      <c r="Y8951" s="58">
        <v>0</v>
      </c>
      <c r="Z8951" s="58">
        <v>0</v>
      </c>
      <c r="AA8951" s="58">
        <v>0</v>
      </c>
      <c r="AB8951" s="58">
        <v>0</v>
      </c>
      <c r="AC8951" s="58">
        <v>0</v>
      </c>
      <c r="AD8951" s="58">
        <v>0</v>
      </c>
      <c r="AE8951" s="58">
        <v>0</v>
      </c>
      <c r="AF8951" s="58">
        <v>0</v>
      </c>
      <c r="AG8951" s="58">
        <v>0</v>
      </c>
      <c r="AH8951" s="58">
        <v>0</v>
      </c>
      <c r="AI8951" s="58">
        <v>0</v>
      </c>
      <c r="AK8951" s="64">
        <f t="shared" si="139"/>
        <v>-1.8852763571644105E-2</v>
      </c>
    </row>
    <row r="8952" spans="1:37" x14ac:dyDescent="0.25">
      <c r="A8952">
        <v>8950</v>
      </c>
      <c r="B8952" s="1">
        <v>1.01E-2</v>
      </c>
      <c r="C8952" s="1">
        <v>-2.2449021876445253E-4</v>
      </c>
      <c r="D8952" s="58">
        <v>6.9568277089485903E-2</v>
      </c>
      <c r="E8952" s="58">
        <v>5.4948533999222239E-3</v>
      </c>
      <c r="F8952" s="58">
        <v>0.12060192890230856</v>
      </c>
      <c r="G8952" s="58">
        <v>7.743050038180356E-2</v>
      </c>
      <c r="H8952" s="58">
        <v>0.16322419104680308</v>
      </c>
      <c r="I8952" s="58">
        <v>9.9906348324856356E-2</v>
      </c>
      <c r="J8952" s="58">
        <v>3.57278493540195E-2</v>
      </c>
      <c r="K8952" s="58">
        <v>9.9517065246993441E-2</v>
      </c>
      <c r="L8952" s="58">
        <v>0.13311890607797799</v>
      </c>
      <c r="M8952" s="58">
        <v>0.10277952670668705</v>
      </c>
      <c r="N8952" s="58">
        <v>9.2630553469142396E-2</v>
      </c>
      <c r="O8952" s="58">
        <v>0</v>
      </c>
      <c r="P8952" s="58">
        <v>0</v>
      </c>
      <c r="Q8952" s="58">
        <v>0</v>
      </c>
      <c r="R8952" s="58">
        <v>0</v>
      </c>
      <c r="S8952" s="58">
        <v>0</v>
      </c>
      <c r="T8952" s="58">
        <v>0</v>
      </c>
      <c r="U8952" s="58">
        <v>0</v>
      </c>
      <c r="V8952" s="58">
        <v>0</v>
      </c>
      <c r="W8952" s="58">
        <v>0</v>
      </c>
      <c r="X8952" s="58">
        <v>0</v>
      </c>
      <c r="Y8952" s="58">
        <v>0</v>
      </c>
      <c r="Z8952" s="58">
        <v>0</v>
      </c>
      <c r="AA8952" s="58">
        <v>0</v>
      </c>
      <c r="AB8952" s="58">
        <v>0</v>
      </c>
      <c r="AC8952" s="58">
        <v>0</v>
      </c>
      <c r="AD8952" s="58">
        <v>0</v>
      </c>
      <c r="AE8952" s="58">
        <v>0</v>
      </c>
      <c r="AF8952" s="58">
        <v>0</v>
      </c>
      <c r="AG8952" s="58">
        <v>0</v>
      </c>
      <c r="AH8952" s="58">
        <v>0</v>
      </c>
      <c r="AI8952" s="58">
        <v>0</v>
      </c>
      <c r="AK8952" s="64">
        <f t="shared" si="139"/>
        <v>-2.2226754333114114E-2</v>
      </c>
    </row>
    <row r="8953" spans="1:37" x14ac:dyDescent="0.25">
      <c r="A8953">
        <v>8951</v>
      </c>
      <c r="B8953" s="1">
        <v>1.7299999999999999E-2</v>
      </c>
      <c r="C8953" s="1">
        <v>4.2159610307007986E-4</v>
      </c>
      <c r="D8953" s="58">
        <v>6.6699309279097646E-2</v>
      </c>
      <c r="E8953" s="58">
        <v>0.27388530056478244</v>
      </c>
      <c r="F8953" s="58">
        <v>3.9246095937004434E-2</v>
      </c>
      <c r="G8953" s="58">
        <v>0.18665741238042663</v>
      </c>
      <c r="H8953" s="58">
        <v>7.1461433881692821E-2</v>
      </c>
      <c r="I8953" s="58">
        <v>5.2814321220776082E-4</v>
      </c>
      <c r="J8953" s="58">
        <v>1.9327720399586964E-2</v>
      </c>
      <c r="K8953" s="58">
        <v>0.10821688907521652</v>
      </c>
      <c r="L8953" s="58">
        <v>5.875262070416172E-2</v>
      </c>
      <c r="M8953" s="58">
        <v>5.091406501499407E-2</v>
      </c>
      <c r="N8953" s="58">
        <v>0.12431100955082887</v>
      </c>
      <c r="O8953" s="58">
        <v>0</v>
      </c>
      <c r="P8953" s="58">
        <v>0</v>
      </c>
      <c r="Q8953" s="58">
        <v>0</v>
      </c>
      <c r="R8953" s="58">
        <v>0</v>
      </c>
      <c r="S8953" s="58">
        <v>0</v>
      </c>
      <c r="T8953" s="58">
        <v>0</v>
      </c>
      <c r="U8953" s="58">
        <v>0</v>
      </c>
      <c r="V8953" s="58">
        <v>0</v>
      </c>
      <c r="W8953" s="58">
        <v>0</v>
      </c>
      <c r="X8953" s="58">
        <v>0</v>
      </c>
      <c r="Y8953" s="58">
        <v>0</v>
      </c>
      <c r="Z8953" s="58">
        <v>0</v>
      </c>
      <c r="AA8953" s="58">
        <v>0</v>
      </c>
      <c r="AB8953" s="58">
        <v>0</v>
      </c>
      <c r="AC8953" s="58">
        <v>0</v>
      </c>
      <c r="AD8953" s="58">
        <v>0</v>
      </c>
      <c r="AE8953" s="58">
        <v>0</v>
      </c>
      <c r="AF8953" s="58">
        <v>0</v>
      </c>
      <c r="AG8953" s="58">
        <v>0</v>
      </c>
      <c r="AH8953" s="58">
        <v>0</v>
      </c>
      <c r="AI8953" s="58">
        <v>0</v>
      </c>
      <c r="AK8953" s="64">
        <f t="shared" si="139"/>
        <v>2.4369716940467044E-2</v>
      </c>
    </row>
    <row r="8954" spans="1:37" x14ac:dyDescent="0.25">
      <c r="A8954">
        <v>8952</v>
      </c>
      <c r="B8954" s="1">
        <v>1.1900000000000001E-2</v>
      </c>
      <c r="C8954" s="1">
        <v>-1.3892137942239354E-4</v>
      </c>
      <c r="D8954" s="58">
        <v>2.7201040324230184E-2</v>
      </c>
      <c r="E8954" s="58">
        <v>3.0600656036119465E-2</v>
      </c>
      <c r="F8954" s="58">
        <v>7.3334278023129053E-3</v>
      </c>
      <c r="G8954" s="58">
        <v>9.9639541197273279E-2</v>
      </c>
      <c r="H8954" s="58">
        <v>8.4632082917782583E-2</v>
      </c>
      <c r="I8954" s="58">
        <v>0.18289840663383081</v>
      </c>
      <c r="J8954" s="58">
        <v>0.13211889690201525</v>
      </c>
      <c r="K8954" s="58">
        <v>0.14583561141426926</v>
      </c>
      <c r="L8954" s="58">
        <v>0.15382044564846867</v>
      </c>
      <c r="M8954" s="58">
        <v>0.12486749508876384</v>
      </c>
      <c r="N8954" s="58">
        <v>1.1052396034933736E-2</v>
      </c>
      <c r="O8954" s="58">
        <v>0</v>
      </c>
      <c r="P8954" s="58">
        <v>0</v>
      </c>
      <c r="Q8954" s="58">
        <v>0</v>
      </c>
      <c r="R8954" s="58">
        <v>0</v>
      </c>
      <c r="S8954" s="58">
        <v>0</v>
      </c>
      <c r="T8954" s="58">
        <v>0</v>
      </c>
      <c r="U8954" s="58">
        <v>0</v>
      </c>
      <c r="V8954" s="58">
        <v>0</v>
      </c>
      <c r="W8954" s="58">
        <v>0</v>
      </c>
      <c r="X8954" s="58">
        <v>0</v>
      </c>
      <c r="Y8954" s="58">
        <v>0</v>
      </c>
      <c r="Z8954" s="58">
        <v>0</v>
      </c>
      <c r="AA8954" s="58">
        <v>0</v>
      </c>
      <c r="AB8954" s="58">
        <v>0</v>
      </c>
      <c r="AC8954" s="58">
        <v>0</v>
      </c>
      <c r="AD8954" s="58">
        <v>0</v>
      </c>
      <c r="AE8954" s="58">
        <v>0</v>
      </c>
      <c r="AF8954" s="58">
        <v>0</v>
      </c>
      <c r="AG8954" s="58">
        <v>0</v>
      </c>
      <c r="AH8954" s="58">
        <v>0</v>
      </c>
      <c r="AI8954" s="58">
        <v>0</v>
      </c>
      <c r="AK8954" s="64">
        <f t="shared" si="139"/>
        <v>-1.1674065497680129E-2</v>
      </c>
    </row>
    <row r="8955" spans="1:37" x14ac:dyDescent="0.25">
      <c r="A8955">
        <v>8953</v>
      </c>
      <c r="B8955" s="1">
        <v>9.7000000000000003E-3</v>
      </c>
      <c r="C8955" s="1">
        <v>-2.457954750542681E-4</v>
      </c>
      <c r="D8955" s="58">
        <v>5.8494197748142655E-3</v>
      </c>
      <c r="E8955" s="58">
        <v>1.0583398189412513E-3</v>
      </c>
      <c r="F8955" s="58">
        <v>0.16532927746596654</v>
      </c>
      <c r="G8955" s="58">
        <v>1.5880780218479929E-2</v>
      </c>
      <c r="H8955" s="58">
        <v>0.16538725043958136</v>
      </c>
      <c r="I8955" s="58">
        <v>9.9238569228959073E-2</v>
      </c>
      <c r="J8955" s="58">
        <v>0.11952602665386433</v>
      </c>
      <c r="K8955" s="58">
        <v>8.6499053878204848E-2</v>
      </c>
      <c r="L8955" s="58">
        <v>4.9490471982116806E-2</v>
      </c>
      <c r="M8955" s="58">
        <v>0.12941650216383346</v>
      </c>
      <c r="N8955" s="58">
        <v>0.16232430837523815</v>
      </c>
      <c r="O8955" s="58">
        <v>0</v>
      </c>
      <c r="P8955" s="58">
        <v>0</v>
      </c>
      <c r="Q8955" s="58">
        <v>0</v>
      </c>
      <c r="R8955" s="58">
        <v>0</v>
      </c>
      <c r="S8955" s="58">
        <v>0</v>
      </c>
      <c r="T8955" s="58">
        <v>0</v>
      </c>
      <c r="U8955" s="58">
        <v>0</v>
      </c>
      <c r="V8955" s="58">
        <v>0</v>
      </c>
      <c r="W8955" s="58">
        <v>0</v>
      </c>
      <c r="X8955" s="58">
        <v>0</v>
      </c>
      <c r="Y8955" s="58">
        <v>0</v>
      </c>
      <c r="Z8955" s="58">
        <v>0</v>
      </c>
      <c r="AA8955" s="58">
        <v>0</v>
      </c>
      <c r="AB8955" s="58">
        <v>0</v>
      </c>
      <c r="AC8955" s="58">
        <v>0</v>
      </c>
      <c r="AD8955" s="58">
        <v>0</v>
      </c>
      <c r="AE8955" s="58">
        <v>0</v>
      </c>
      <c r="AF8955" s="58">
        <v>0</v>
      </c>
      <c r="AG8955" s="58">
        <v>0</v>
      </c>
      <c r="AH8955" s="58">
        <v>0</v>
      </c>
      <c r="AI8955" s="58">
        <v>0</v>
      </c>
      <c r="AK8955" s="64">
        <f t="shared" si="139"/>
        <v>-2.53397396963163E-2</v>
      </c>
    </row>
    <row r="8956" spans="1:37" x14ac:dyDescent="0.25">
      <c r="A8956">
        <v>8954</v>
      </c>
      <c r="B8956" s="1">
        <v>1.26E-2</v>
      </c>
      <c r="C8956" s="1">
        <v>1.5238145001664956E-4</v>
      </c>
      <c r="D8956" s="58">
        <v>1.5490193417150988E-2</v>
      </c>
      <c r="E8956" s="58">
        <v>0.13947062684966122</v>
      </c>
      <c r="F8956" s="58">
        <v>5.6868547969320025E-2</v>
      </c>
      <c r="G8956" s="58">
        <v>0.17908998883265059</v>
      </c>
      <c r="H8956" s="58">
        <v>3.5037181806089369E-3</v>
      </c>
      <c r="I8956" s="58">
        <v>0.13879068330212177</v>
      </c>
      <c r="J8956" s="58">
        <v>5.0107979087324443E-2</v>
      </c>
      <c r="K8956" s="58">
        <v>7.8929935956174563E-2</v>
      </c>
      <c r="L8956" s="58">
        <v>0.15088236601446198</v>
      </c>
      <c r="M8956" s="58">
        <v>0.17430868816134978</v>
      </c>
      <c r="N8956" s="58">
        <v>1.2557272229175832E-2</v>
      </c>
      <c r="O8956" s="58">
        <v>0</v>
      </c>
      <c r="P8956" s="58">
        <v>0</v>
      </c>
      <c r="Q8956" s="58">
        <v>0</v>
      </c>
      <c r="R8956" s="58">
        <v>0</v>
      </c>
      <c r="S8956" s="58">
        <v>0</v>
      </c>
      <c r="T8956" s="58">
        <v>0</v>
      </c>
      <c r="U8956" s="58">
        <v>0</v>
      </c>
      <c r="V8956" s="58">
        <v>0</v>
      </c>
      <c r="W8956" s="58">
        <v>0</v>
      </c>
      <c r="X8956" s="58">
        <v>0</v>
      </c>
      <c r="Y8956" s="58">
        <v>0</v>
      </c>
      <c r="Z8956" s="58">
        <v>0</v>
      </c>
      <c r="AA8956" s="58">
        <v>0</v>
      </c>
      <c r="AB8956" s="58">
        <v>0</v>
      </c>
      <c r="AC8956" s="58">
        <v>0</v>
      </c>
      <c r="AD8956" s="58">
        <v>0</v>
      </c>
      <c r="AE8956" s="58">
        <v>0</v>
      </c>
      <c r="AF8956" s="58">
        <v>0</v>
      </c>
      <c r="AG8956" s="58">
        <v>0</v>
      </c>
      <c r="AH8956" s="58">
        <v>0</v>
      </c>
      <c r="AI8956" s="58">
        <v>0</v>
      </c>
      <c r="AK8956" s="64">
        <f t="shared" si="139"/>
        <v>1.2093765874337267E-2</v>
      </c>
    </row>
    <row r="8957" spans="1:37" x14ac:dyDescent="0.25">
      <c r="A8957">
        <v>8955</v>
      </c>
      <c r="B8957" s="1">
        <v>1.04E-2</v>
      </c>
      <c r="C8957" s="1">
        <v>-1.0738248889657255E-4</v>
      </c>
      <c r="D8957" s="58">
        <v>7.3047820524471202E-2</v>
      </c>
      <c r="E8957" s="58">
        <v>4.1180435900265148E-2</v>
      </c>
      <c r="F8957" s="58">
        <v>9.0550356375320121E-2</v>
      </c>
      <c r="G8957" s="58">
        <v>0.15607171960285091</v>
      </c>
      <c r="H8957" s="58">
        <v>8.6493744035529577E-2</v>
      </c>
      <c r="I8957" s="58">
        <v>0.16676624390298378</v>
      </c>
      <c r="J8957" s="58">
        <v>1.0322714426738511E-3</v>
      </c>
      <c r="K8957" s="58">
        <v>2.8724920182384137E-2</v>
      </c>
      <c r="L8957" s="58">
        <v>4.5559431860608332E-2</v>
      </c>
      <c r="M8957" s="58">
        <v>0.1692677789846059</v>
      </c>
      <c r="N8957" s="58">
        <v>0.14130527718830696</v>
      </c>
      <c r="O8957" s="58">
        <v>0</v>
      </c>
      <c r="P8957" s="58">
        <v>0</v>
      </c>
      <c r="Q8957" s="58">
        <v>0</v>
      </c>
      <c r="R8957" s="58">
        <v>0</v>
      </c>
      <c r="S8957" s="58">
        <v>0</v>
      </c>
      <c r="T8957" s="58">
        <v>0</v>
      </c>
      <c r="U8957" s="58">
        <v>0</v>
      </c>
      <c r="V8957" s="58">
        <v>0</v>
      </c>
      <c r="W8957" s="58">
        <v>0</v>
      </c>
      <c r="X8957" s="58">
        <v>0</v>
      </c>
      <c r="Y8957" s="58">
        <v>0</v>
      </c>
      <c r="Z8957" s="58">
        <v>0</v>
      </c>
      <c r="AA8957" s="58">
        <v>0</v>
      </c>
      <c r="AB8957" s="58">
        <v>0</v>
      </c>
      <c r="AC8957" s="58">
        <v>0</v>
      </c>
      <c r="AD8957" s="58">
        <v>0</v>
      </c>
      <c r="AE8957" s="58">
        <v>0</v>
      </c>
      <c r="AF8957" s="58">
        <v>0</v>
      </c>
      <c r="AG8957" s="58">
        <v>0</v>
      </c>
      <c r="AH8957" s="58">
        <v>0</v>
      </c>
      <c r="AI8957" s="58">
        <v>0</v>
      </c>
      <c r="AK8957" s="64">
        <f t="shared" si="139"/>
        <v>-1.0325239316978131E-2</v>
      </c>
    </row>
    <row r="8958" spans="1:37" x14ac:dyDescent="0.25">
      <c r="A8958">
        <v>8956</v>
      </c>
      <c r="B8958" s="1">
        <v>1.4200000000000001E-2</v>
      </c>
      <c r="C8958" s="1">
        <v>1.7016616357211191E-4</v>
      </c>
      <c r="D8958" s="58">
        <v>5.0936031646560687E-2</v>
      </c>
      <c r="E8958" s="58">
        <v>0.12435394237507454</v>
      </c>
      <c r="F8958" s="58">
        <v>5.9158107425917629E-2</v>
      </c>
      <c r="G8958" s="58">
        <v>0.10426746174841445</v>
      </c>
      <c r="H8958" s="58">
        <v>0.12678148451346019</v>
      </c>
      <c r="I8958" s="58">
        <v>0.14204646511816763</v>
      </c>
      <c r="J8958" s="58">
        <v>0.21487084318336799</v>
      </c>
      <c r="K8958" s="58">
        <v>7.6692746768974224E-2</v>
      </c>
      <c r="L8958" s="58">
        <v>6.6016358822586094E-2</v>
      </c>
      <c r="M8958" s="58">
        <v>1.2014285801416455E-3</v>
      </c>
      <c r="N8958" s="58">
        <v>3.3675129817335017E-2</v>
      </c>
      <c r="O8958" s="58">
        <v>0</v>
      </c>
      <c r="P8958" s="58">
        <v>0</v>
      </c>
      <c r="Q8958" s="58">
        <v>0</v>
      </c>
      <c r="R8958" s="58">
        <v>0</v>
      </c>
      <c r="S8958" s="58">
        <v>0</v>
      </c>
      <c r="T8958" s="58">
        <v>0</v>
      </c>
      <c r="U8958" s="58">
        <v>0</v>
      </c>
      <c r="V8958" s="58">
        <v>0</v>
      </c>
      <c r="W8958" s="58">
        <v>0</v>
      </c>
      <c r="X8958" s="58">
        <v>0</v>
      </c>
      <c r="Y8958" s="58">
        <v>0</v>
      </c>
      <c r="Z8958" s="58">
        <v>0</v>
      </c>
      <c r="AA8958" s="58">
        <v>0</v>
      </c>
      <c r="AB8958" s="58">
        <v>0</v>
      </c>
      <c r="AC8958" s="58">
        <v>0</v>
      </c>
      <c r="AD8958" s="58">
        <v>0</v>
      </c>
      <c r="AE8958" s="58">
        <v>0</v>
      </c>
      <c r="AF8958" s="58">
        <v>0</v>
      </c>
      <c r="AG8958" s="58">
        <v>0</v>
      </c>
      <c r="AH8958" s="58">
        <v>0</v>
      </c>
      <c r="AI8958" s="58">
        <v>0</v>
      </c>
      <c r="AK8958" s="64">
        <f t="shared" si="139"/>
        <v>1.1983532645923374E-2</v>
      </c>
    </row>
    <row r="8959" spans="1:37" x14ac:dyDescent="0.25">
      <c r="A8959">
        <v>8957</v>
      </c>
      <c r="B8959" s="1">
        <v>1.26E-2</v>
      </c>
      <c r="C8959" s="1">
        <v>2.3842658713420803E-4</v>
      </c>
      <c r="D8959" s="58">
        <v>9.0844397056211185E-3</v>
      </c>
      <c r="E8959" s="58">
        <v>0.13889845702361128</v>
      </c>
      <c r="F8959" s="58">
        <v>6.9208423388454454E-2</v>
      </c>
      <c r="G8959" s="58">
        <v>0.11082064629332788</v>
      </c>
      <c r="H8959" s="58">
        <v>3.1476566246144796E-2</v>
      </c>
      <c r="I8959" s="58">
        <v>0.13137175039114013</v>
      </c>
      <c r="J8959" s="58">
        <v>0.13222490299638351</v>
      </c>
      <c r="K8959" s="58">
        <v>6.766006928736075E-2</v>
      </c>
      <c r="L8959" s="58">
        <v>0.1340273857186273</v>
      </c>
      <c r="M8959" s="58">
        <v>6.8479987945994303E-2</v>
      </c>
      <c r="N8959" s="58">
        <v>0.10674737100333431</v>
      </c>
      <c r="O8959" s="58">
        <v>0</v>
      </c>
      <c r="P8959" s="58">
        <v>0</v>
      </c>
      <c r="Q8959" s="58">
        <v>0</v>
      </c>
      <c r="R8959" s="58">
        <v>0</v>
      </c>
      <c r="S8959" s="58">
        <v>0</v>
      </c>
      <c r="T8959" s="58">
        <v>0</v>
      </c>
      <c r="U8959" s="58">
        <v>0</v>
      </c>
      <c r="V8959" s="58">
        <v>0</v>
      </c>
      <c r="W8959" s="58">
        <v>0</v>
      </c>
      <c r="X8959" s="58">
        <v>0</v>
      </c>
      <c r="Y8959" s="58">
        <v>0</v>
      </c>
      <c r="Z8959" s="58">
        <v>0</v>
      </c>
      <c r="AA8959" s="58">
        <v>0</v>
      </c>
      <c r="AB8959" s="58">
        <v>0</v>
      </c>
      <c r="AC8959" s="58">
        <v>0</v>
      </c>
      <c r="AD8959" s="58">
        <v>0</v>
      </c>
      <c r="AE8959" s="58">
        <v>0</v>
      </c>
      <c r="AF8959" s="58">
        <v>0</v>
      </c>
      <c r="AG8959" s="58">
        <v>0</v>
      </c>
      <c r="AH8959" s="58">
        <v>0</v>
      </c>
      <c r="AI8959" s="58">
        <v>0</v>
      </c>
      <c r="AK8959" s="64">
        <f t="shared" si="139"/>
        <v>1.8922745010651432E-2</v>
      </c>
    </row>
    <row r="8960" spans="1:37" x14ac:dyDescent="0.25">
      <c r="A8960">
        <v>8958</v>
      </c>
      <c r="B8960" s="1">
        <v>1.0699999999999999E-2</v>
      </c>
      <c r="C8960" s="1">
        <v>2.0721092079016521E-4</v>
      </c>
      <c r="D8960" s="58">
        <v>5.5182665377455149E-2</v>
      </c>
      <c r="E8960" s="58">
        <v>5.6137286517008389E-2</v>
      </c>
      <c r="F8960" s="58">
        <v>1.8138111068375162E-2</v>
      </c>
      <c r="G8960" s="58">
        <v>9.931368323315079E-2</v>
      </c>
      <c r="H8960" s="58">
        <v>0.12391460198215702</v>
      </c>
      <c r="I8960" s="58">
        <v>0.17813225486049722</v>
      </c>
      <c r="J8960" s="58">
        <v>9.1939094513964495E-2</v>
      </c>
      <c r="K8960" s="58">
        <v>1.4936985100221884E-2</v>
      </c>
      <c r="L8960" s="58">
        <v>0.14923058032322128</v>
      </c>
      <c r="M8960" s="58">
        <v>3.7351714749489097E-2</v>
      </c>
      <c r="N8960" s="58">
        <v>0.17572302227445957</v>
      </c>
      <c r="O8960" s="58">
        <v>0</v>
      </c>
      <c r="P8960" s="58">
        <v>0</v>
      </c>
      <c r="Q8960" s="58">
        <v>0</v>
      </c>
      <c r="R8960" s="58">
        <v>0</v>
      </c>
      <c r="S8960" s="58">
        <v>0</v>
      </c>
      <c r="T8960" s="58">
        <v>0</v>
      </c>
      <c r="U8960" s="58">
        <v>0</v>
      </c>
      <c r="V8960" s="58">
        <v>0</v>
      </c>
      <c r="W8960" s="58">
        <v>0</v>
      </c>
      <c r="X8960" s="58">
        <v>0</v>
      </c>
      <c r="Y8960" s="58">
        <v>0</v>
      </c>
      <c r="Z8960" s="58">
        <v>0</v>
      </c>
      <c r="AA8960" s="58">
        <v>0</v>
      </c>
      <c r="AB8960" s="58">
        <v>0</v>
      </c>
      <c r="AC8960" s="58">
        <v>0</v>
      </c>
      <c r="AD8960" s="58">
        <v>0</v>
      </c>
      <c r="AE8960" s="58">
        <v>0</v>
      </c>
      <c r="AF8960" s="58">
        <v>0</v>
      </c>
      <c r="AG8960" s="58">
        <v>0</v>
      </c>
      <c r="AH8960" s="58">
        <v>0</v>
      </c>
      <c r="AI8960" s="58">
        <v>0</v>
      </c>
      <c r="AK8960" s="64">
        <f t="shared" si="139"/>
        <v>1.9365506615903291E-2</v>
      </c>
    </row>
    <row r="8961" spans="1:37" x14ac:dyDescent="0.25">
      <c r="A8961">
        <v>8959</v>
      </c>
      <c r="B8961" s="1">
        <v>1.18E-2</v>
      </c>
      <c r="C8961" s="1">
        <v>2.3068564333340012E-4</v>
      </c>
      <c r="D8961" s="58">
        <v>0.15823413309881515</v>
      </c>
      <c r="E8961" s="58">
        <v>8.0478269442048306E-2</v>
      </c>
      <c r="F8961" s="58">
        <v>6.0278288539851524E-2</v>
      </c>
      <c r="G8961" s="58">
        <v>0.15858350135866925</v>
      </c>
      <c r="H8961" s="58">
        <v>4.1043079662454955E-2</v>
      </c>
      <c r="I8961" s="58">
        <v>5.232538286995099E-2</v>
      </c>
      <c r="J8961" s="58">
        <v>0.17721419055755924</v>
      </c>
      <c r="K8961" s="58">
        <v>1.9023775264236792E-2</v>
      </c>
      <c r="L8961" s="58">
        <v>1.5429595381688508E-2</v>
      </c>
      <c r="M8961" s="58">
        <v>5.9397325610239624E-2</v>
      </c>
      <c r="N8961" s="58">
        <v>0.17799245821448581</v>
      </c>
      <c r="O8961" s="58">
        <v>0</v>
      </c>
      <c r="P8961" s="58">
        <v>0</v>
      </c>
      <c r="Q8961" s="58">
        <v>0</v>
      </c>
      <c r="R8961" s="58">
        <v>0</v>
      </c>
      <c r="S8961" s="58">
        <v>0</v>
      </c>
      <c r="T8961" s="58">
        <v>0</v>
      </c>
      <c r="U8961" s="58">
        <v>0</v>
      </c>
      <c r="V8961" s="58">
        <v>0</v>
      </c>
      <c r="W8961" s="58">
        <v>0</v>
      </c>
      <c r="X8961" s="58">
        <v>0</v>
      </c>
      <c r="Y8961" s="58">
        <v>0</v>
      </c>
      <c r="Z8961" s="58">
        <v>0</v>
      </c>
      <c r="AA8961" s="58">
        <v>0</v>
      </c>
      <c r="AB8961" s="58">
        <v>0</v>
      </c>
      <c r="AC8961" s="58">
        <v>0</v>
      </c>
      <c r="AD8961" s="58">
        <v>0</v>
      </c>
      <c r="AE8961" s="58">
        <v>0</v>
      </c>
      <c r="AF8961" s="58">
        <v>0</v>
      </c>
      <c r="AG8961" s="58">
        <v>0</v>
      </c>
      <c r="AH8961" s="58">
        <v>0</v>
      </c>
      <c r="AI8961" s="58">
        <v>0</v>
      </c>
      <c r="AK8961" s="64">
        <f t="shared" si="139"/>
        <v>1.9549630790966114E-2</v>
      </c>
    </row>
    <row r="8962" spans="1:37" x14ac:dyDescent="0.25">
      <c r="A8962">
        <v>8960</v>
      </c>
      <c r="B8962" s="1">
        <v>1.4999999999999999E-2</v>
      </c>
      <c r="C8962" s="1">
        <v>1.2005944772884382E-4</v>
      </c>
      <c r="D8962" s="58">
        <v>1.8102760845951141E-2</v>
      </c>
      <c r="E8962" s="58">
        <v>0.17390148692132332</v>
      </c>
      <c r="F8962" s="58">
        <v>2.6611005830304874E-2</v>
      </c>
      <c r="G8962" s="58">
        <v>4.5252040496349372E-2</v>
      </c>
      <c r="H8962" s="58">
        <v>2.4664287247542011E-2</v>
      </c>
      <c r="I8962" s="58">
        <v>0.17204314348375216</v>
      </c>
      <c r="J8962" s="58">
        <v>0.22021411094624005</v>
      </c>
      <c r="K8962" s="58">
        <v>0.13165688331068967</v>
      </c>
      <c r="L8962" s="58">
        <v>1.397489110971435E-2</v>
      </c>
      <c r="M8962" s="58">
        <v>8.4079911324340298E-2</v>
      </c>
      <c r="N8962" s="58">
        <v>8.949947848379268E-2</v>
      </c>
      <c r="O8962" s="58">
        <v>0</v>
      </c>
      <c r="P8962" s="58">
        <v>0</v>
      </c>
      <c r="Q8962" s="58">
        <v>0</v>
      </c>
      <c r="R8962" s="58">
        <v>0</v>
      </c>
      <c r="S8962" s="58">
        <v>0</v>
      </c>
      <c r="T8962" s="58">
        <v>0</v>
      </c>
      <c r="U8962" s="58">
        <v>0</v>
      </c>
      <c r="V8962" s="58">
        <v>0</v>
      </c>
      <c r="W8962" s="58">
        <v>0</v>
      </c>
      <c r="X8962" s="58">
        <v>0</v>
      </c>
      <c r="Y8962" s="58">
        <v>0</v>
      </c>
      <c r="Z8962" s="58">
        <v>0</v>
      </c>
      <c r="AA8962" s="58">
        <v>0</v>
      </c>
      <c r="AB8962" s="58">
        <v>0</v>
      </c>
      <c r="AC8962" s="58">
        <v>0</v>
      </c>
      <c r="AD8962" s="58">
        <v>0</v>
      </c>
      <c r="AE8962" s="58">
        <v>0</v>
      </c>
      <c r="AF8962" s="58">
        <v>0</v>
      </c>
      <c r="AG8962" s="58">
        <v>0</v>
      </c>
      <c r="AH8962" s="58">
        <v>0</v>
      </c>
      <c r="AI8962" s="58">
        <v>0</v>
      </c>
      <c r="AK8962" s="64">
        <f t="shared" si="139"/>
        <v>8.0039631819229223E-3</v>
      </c>
    </row>
    <row r="8963" spans="1:37" x14ac:dyDescent="0.25">
      <c r="A8963">
        <v>8961</v>
      </c>
      <c r="B8963" s="1">
        <v>1.21E-2</v>
      </c>
      <c r="C8963" s="1">
        <v>-5.1900199096104125E-4</v>
      </c>
      <c r="D8963" s="58">
        <v>9.1826111279192116E-2</v>
      </c>
      <c r="E8963" s="58">
        <v>1.6108044893833628E-3</v>
      </c>
      <c r="F8963" s="58">
        <v>0.17537213008040578</v>
      </c>
      <c r="G8963" s="58">
        <v>7.3061798609733886E-2</v>
      </c>
      <c r="H8963" s="58">
        <v>0.18164027131597471</v>
      </c>
      <c r="I8963" s="58">
        <v>5.8703844030084891E-2</v>
      </c>
      <c r="J8963" s="58">
        <v>5.5219772040106967E-2</v>
      </c>
      <c r="K8963" s="58">
        <v>0.1692821455396199</v>
      </c>
      <c r="L8963" s="58">
        <v>5.5346765186001408E-4</v>
      </c>
      <c r="M8963" s="58">
        <v>6.5871464837538418E-2</v>
      </c>
      <c r="N8963" s="58">
        <v>0.12685819012609997</v>
      </c>
      <c r="O8963" s="58">
        <v>0</v>
      </c>
      <c r="P8963" s="58">
        <v>0</v>
      </c>
      <c r="Q8963" s="58">
        <v>0</v>
      </c>
      <c r="R8963" s="58">
        <v>0</v>
      </c>
      <c r="S8963" s="58">
        <v>0</v>
      </c>
      <c r="T8963" s="58">
        <v>0</v>
      </c>
      <c r="U8963" s="58">
        <v>0</v>
      </c>
      <c r="V8963" s="58">
        <v>0</v>
      </c>
      <c r="W8963" s="58">
        <v>0</v>
      </c>
      <c r="X8963" s="58">
        <v>0</v>
      </c>
      <c r="Y8963" s="58">
        <v>0</v>
      </c>
      <c r="Z8963" s="58">
        <v>0</v>
      </c>
      <c r="AA8963" s="58">
        <v>0</v>
      </c>
      <c r="AB8963" s="58">
        <v>0</v>
      </c>
      <c r="AC8963" s="58">
        <v>0</v>
      </c>
      <c r="AD8963" s="58">
        <v>0</v>
      </c>
      <c r="AE8963" s="58">
        <v>0</v>
      </c>
      <c r="AF8963" s="58">
        <v>0</v>
      </c>
      <c r="AG8963" s="58">
        <v>0</v>
      </c>
      <c r="AH8963" s="58">
        <v>0</v>
      </c>
      <c r="AI8963" s="58">
        <v>0</v>
      </c>
      <c r="AK8963" s="64">
        <f t="shared" si="139"/>
        <v>-4.2892726525705888E-2</v>
      </c>
    </row>
    <row r="8964" spans="1:37" x14ac:dyDescent="0.25">
      <c r="A8964">
        <v>8962</v>
      </c>
      <c r="B8964" s="1">
        <v>1.1900000000000001E-2</v>
      </c>
      <c r="C8964" s="1">
        <v>-1.8178339161562966E-4</v>
      </c>
      <c r="D8964" s="58">
        <v>0.11448171746347088</v>
      </c>
      <c r="E8964" s="58">
        <v>9.2661190258962522E-2</v>
      </c>
      <c r="F8964" s="58">
        <v>0.16022846854872139</v>
      </c>
      <c r="G8964" s="58">
        <v>7.1074793110193421E-2</v>
      </c>
      <c r="H8964" s="58">
        <v>0.11819213477271895</v>
      </c>
      <c r="I8964" s="58">
        <v>1.5864866066300651E-2</v>
      </c>
      <c r="J8964" s="58">
        <v>5.9452162874770793E-2</v>
      </c>
      <c r="K8964" s="58">
        <v>0.13030803767818905</v>
      </c>
      <c r="L8964" s="58">
        <v>4.0966972081912537E-2</v>
      </c>
      <c r="M8964" s="58">
        <v>0.13823324814067758</v>
      </c>
      <c r="N8964" s="58">
        <v>5.8536409004082211E-2</v>
      </c>
      <c r="O8964" s="58">
        <v>0</v>
      </c>
      <c r="P8964" s="58">
        <v>0</v>
      </c>
      <c r="Q8964" s="58">
        <v>0</v>
      </c>
      <c r="R8964" s="58">
        <v>0</v>
      </c>
      <c r="S8964" s="58">
        <v>0</v>
      </c>
      <c r="T8964" s="58">
        <v>0</v>
      </c>
      <c r="U8964" s="58">
        <v>0</v>
      </c>
      <c r="V8964" s="58">
        <v>0</v>
      </c>
      <c r="W8964" s="58">
        <v>0</v>
      </c>
      <c r="X8964" s="58">
        <v>0</v>
      </c>
      <c r="Y8964" s="58">
        <v>0</v>
      </c>
      <c r="Z8964" s="58">
        <v>0</v>
      </c>
      <c r="AA8964" s="58">
        <v>0</v>
      </c>
      <c r="AB8964" s="58">
        <v>0</v>
      </c>
      <c r="AC8964" s="58">
        <v>0</v>
      </c>
      <c r="AD8964" s="58">
        <v>0</v>
      </c>
      <c r="AE8964" s="58">
        <v>0</v>
      </c>
      <c r="AF8964" s="58">
        <v>0</v>
      </c>
      <c r="AG8964" s="58">
        <v>0</v>
      </c>
      <c r="AH8964" s="58">
        <v>0</v>
      </c>
      <c r="AI8964" s="58">
        <v>0</v>
      </c>
      <c r="AK8964" s="64">
        <f t="shared" ref="AK8964:AK9027" si="140">C8964/B8964</f>
        <v>-1.5275915261817617E-2</v>
      </c>
    </row>
    <row r="8965" spans="1:37" x14ac:dyDescent="0.25">
      <c r="A8965">
        <v>8963</v>
      </c>
      <c r="B8965" s="1">
        <v>1.1599999999999999E-2</v>
      </c>
      <c r="C8965" s="1">
        <v>1.1307302955607496E-4</v>
      </c>
      <c r="D8965" s="58">
        <v>3.325843964211609E-2</v>
      </c>
      <c r="E8965" s="58">
        <v>0.1388459496822895</v>
      </c>
      <c r="F8965" s="58">
        <v>4.9019254038512712E-2</v>
      </c>
      <c r="G8965" s="58">
        <v>3.1254861627371761E-2</v>
      </c>
      <c r="H8965" s="58">
        <v>0.12252613711884894</v>
      </c>
      <c r="I8965" s="58">
        <v>5.6082008188060486E-2</v>
      </c>
      <c r="J8965" s="58">
        <v>5.6062924843361464E-2</v>
      </c>
      <c r="K8965" s="58">
        <v>0.12518493319010127</v>
      </c>
      <c r="L8965" s="58">
        <v>0.10378342452279685</v>
      </c>
      <c r="M8965" s="58">
        <v>0.13553694579895567</v>
      </c>
      <c r="N8965" s="58">
        <v>0.14844512134758536</v>
      </c>
      <c r="O8965" s="58">
        <v>0</v>
      </c>
      <c r="P8965" s="58">
        <v>0</v>
      </c>
      <c r="Q8965" s="58">
        <v>0</v>
      </c>
      <c r="R8965" s="58">
        <v>0</v>
      </c>
      <c r="S8965" s="58">
        <v>0</v>
      </c>
      <c r="T8965" s="58">
        <v>0</v>
      </c>
      <c r="U8965" s="58">
        <v>0</v>
      </c>
      <c r="V8965" s="58">
        <v>0</v>
      </c>
      <c r="W8965" s="58">
        <v>0</v>
      </c>
      <c r="X8965" s="58">
        <v>0</v>
      </c>
      <c r="Y8965" s="58">
        <v>0</v>
      </c>
      <c r="Z8965" s="58">
        <v>0</v>
      </c>
      <c r="AA8965" s="58">
        <v>0</v>
      </c>
      <c r="AB8965" s="58">
        <v>0</v>
      </c>
      <c r="AC8965" s="58">
        <v>0</v>
      </c>
      <c r="AD8965" s="58">
        <v>0</v>
      </c>
      <c r="AE8965" s="58">
        <v>0</v>
      </c>
      <c r="AF8965" s="58">
        <v>0</v>
      </c>
      <c r="AG8965" s="58">
        <v>0</v>
      </c>
      <c r="AH8965" s="58">
        <v>0</v>
      </c>
      <c r="AI8965" s="58">
        <v>0</v>
      </c>
      <c r="AK8965" s="64">
        <f t="shared" si="140"/>
        <v>9.747674961730601E-3</v>
      </c>
    </row>
    <row r="8966" spans="1:37" x14ac:dyDescent="0.25">
      <c r="A8966">
        <v>8964</v>
      </c>
      <c r="B8966" s="1">
        <v>1.24E-2</v>
      </c>
      <c r="C8966" s="1">
        <v>-3.1206292825861748E-4</v>
      </c>
      <c r="D8966" s="58">
        <v>0.10552428294348963</v>
      </c>
      <c r="E8966" s="58">
        <v>4.0368978503469335E-2</v>
      </c>
      <c r="F8966" s="58">
        <v>6.1154107789183038E-2</v>
      </c>
      <c r="G8966" s="58">
        <v>0.18898121737913645</v>
      </c>
      <c r="H8966" s="58">
        <v>7.7654420049602463E-2</v>
      </c>
      <c r="I8966" s="58">
        <v>0.12110802641734016</v>
      </c>
      <c r="J8966" s="58">
        <v>1.6737924456694669E-2</v>
      </c>
      <c r="K8966" s="58">
        <v>0.14013758418083211</v>
      </c>
      <c r="L8966" s="58">
        <v>2.6507191773909908E-2</v>
      </c>
      <c r="M8966" s="58">
        <v>0.15410697275282509</v>
      </c>
      <c r="N8966" s="58">
        <v>6.7719293753517151E-2</v>
      </c>
      <c r="O8966" s="58">
        <v>0</v>
      </c>
      <c r="P8966" s="58">
        <v>0</v>
      </c>
      <c r="Q8966" s="58">
        <v>0</v>
      </c>
      <c r="R8966" s="58">
        <v>0</v>
      </c>
      <c r="S8966" s="58">
        <v>0</v>
      </c>
      <c r="T8966" s="58">
        <v>0</v>
      </c>
      <c r="U8966" s="58">
        <v>0</v>
      </c>
      <c r="V8966" s="58">
        <v>0</v>
      </c>
      <c r="W8966" s="58">
        <v>0</v>
      </c>
      <c r="X8966" s="58">
        <v>0</v>
      </c>
      <c r="Y8966" s="58">
        <v>0</v>
      </c>
      <c r="Z8966" s="58">
        <v>0</v>
      </c>
      <c r="AA8966" s="58">
        <v>0</v>
      </c>
      <c r="AB8966" s="58">
        <v>0</v>
      </c>
      <c r="AC8966" s="58">
        <v>0</v>
      </c>
      <c r="AD8966" s="58">
        <v>0</v>
      </c>
      <c r="AE8966" s="58">
        <v>0</v>
      </c>
      <c r="AF8966" s="58">
        <v>0</v>
      </c>
      <c r="AG8966" s="58">
        <v>0</v>
      </c>
      <c r="AH8966" s="58">
        <v>0</v>
      </c>
      <c r="AI8966" s="58">
        <v>0</v>
      </c>
      <c r="AK8966" s="64">
        <f t="shared" si="140"/>
        <v>-2.5166365182146572E-2</v>
      </c>
    </row>
    <row r="8967" spans="1:37" x14ac:dyDescent="0.25">
      <c r="A8967">
        <v>8965</v>
      </c>
      <c r="B8967" s="1">
        <v>1.3100000000000001E-2</v>
      </c>
      <c r="C8967" s="1">
        <v>-2.727160517689376E-4</v>
      </c>
      <c r="D8967" s="58">
        <v>3.769369526090488E-2</v>
      </c>
      <c r="E8967" s="58">
        <v>7.8454643372045246E-2</v>
      </c>
      <c r="F8967" s="58">
        <v>0.1264379016483835</v>
      </c>
      <c r="G8967" s="58">
        <v>4.8693079958424604E-2</v>
      </c>
      <c r="H8967" s="58">
        <v>0.11817245114034738</v>
      </c>
      <c r="I8967" s="58">
        <v>0.11889465008255602</v>
      </c>
      <c r="J8967" s="58">
        <v>0.14783634000711834</v>
      </c>
      <c r="K8967" s="58">
        <v>0.16084293574304528</v>
      </c>
      <c r="L8967" s="58">
        <v>1.6147551638916475E-2</v>
      </c>
      <c r="M8967" s="58">
        <v>9.7509031163118001E-2</v>
      </c>
      <c r="N8967" s="58">
        <v>4.9317719985140208E-2</v>
      </c>
      <c r="O8967" s="58">
        <v>0</v>
      </c>
      <c r="P8967" s="58">
        <v>0</v>
      </c>
      <c r="Q8967" s="58">
        <v>0</v>
      </c>
      <c r="R8967" s="58">
        <v>0</v>
      </c>
      <c r="S8967" s="58">
        <v>0</v>
      </c>
      <c r="T8967" s="58">
        <v>0</v>
      </c>
      <c r="U8967" s="58">
        <v>0</v>
      </c>
      <c r="V8967" s="58">
        <v>0</v>
      </c>
      <c r="W8967" s="58">
        <v>0</v>
      </c>
      <c r="X8967" s="58">
        <v>0</v>
      </c>
      <c r="Y8967" s="58">
        <v>0</v>
      </c>
      <c r="Z8967" s="58">
        <v>0</v>
      </c>
      <c r="AA8967" s="58">
        <v>0</v>
      </c>
      <c r="AB8967" s="58">
        <v>0</v>
      </c>
      <c r="AC8967" s="58">
        <v>0</v>
      </c>
      <c r="AD8967" s="58">
        <v>0</v>
      </c>
      <c r="AE8967" s="58">
        <v>0</v>
      </c>
      <c r="AF8967" s="58">
        <v>0</v>
      </c>
      <c r="AG8967" s="58">
        <v>0</v>
      </c>
      <c r="AH8967" s="58">
        <v>0</v>
      </c>
      <c r="AI8967" s="58">
        <v>0</v>
      </c>
      <c r="AK8967" s="64">
        <f t="shared" si="140"/>
        <v>-2.0818019219002868E-2</v>
      </c>
    </row>
    <row r="8968" spans="1:37" x14ac:dyDescent="0.25">
      <c r="A8968">
        <v>8966</v>
      </c>
      <c r="B8968" s="1">
        <v>1.2500000000000001E-2</v>
      </c>
      <c r="C8968" s="1">
        <v>2.4176331425682988E-4</v>
      </c>
      <c r="D8968" s="58">
        <v>2.8128073165314543E-2</v>
      </c>
      <c r="E8968" s="58">
        <v>0.16220882556286581</v>
      </c>
      <c r="F8968" s="58">
        <v>3.403703330821891E-2</v>
      </c>
      <c r="G8968" s="58">
        <v>3.814661601322835E-2</v>
      </c>
      <c r="H8968" s="58">
        <v>0.12333854191613994</v>
      </c>
      <c r="I8968" s="58">
        <v>0.15580680348483894</v>
      </c>
      <c r="J8968" s="58">
        <v>7.1055147444815003E-2</v>
      </c>
      <c r="K8968" s="58">
        <v>5.2384477697574844E-2</v>
      </c>
      <c r="L8968" s="58">
        <v>8.6396566692991547E-2</v>
      </c>
      <c r="M8968" s="58">
        <v>0.13265943035062447</v>
      </c>
      <c r="N8968" s="58">
        <v>0.11583848436338771</v>
      </c>
      <c r="O8968" s="58">
        <v>0</v>
      </c>
      <c r="P8968" s="58">
        <v>0</v>
      </c>
      <c r="Q8968" s="58">
        <v>0</v>
      </c>
      <c r="R8968" s="58">
        <v>0</v>
      </c>
      <c r="S8968" s="58">
        <v>0</v>
      </c>
      <c r="T8968" s="58">
        <v>0</v>
      </c>
      <c r="U8968" s="58">
        <v>0</v>
      </c>
      <c r="V8968" s="58">
        <v>0</v>
      </c>
      <c r="W8968" s="58">
        <v>0</v>
      </c>
      <c r="X8968" s="58">
        <v>0</v>
      </c>
      <c r="Y8968" s="58">
        <v>0</v>
      </c>
      <c r="Z8968" s="58">
        <v>0</v>
      </c>
      <c r="AA8968" s="58">
        <v>0</v>
      </c>
      <c r="AB8968" s="58">
        <v>0</v>
      </c>
      <c r="AC8968" s="58">
        <v>0</v>
      </c>
      <c r="AD8968" s="58">
        <v>0</v>
      </c>
      <c r="AE8968" s="58">
        <v>0</v>
      </c>
      <c r="AF8968" s="58">
        <v>0</v>
      </c>
      <c r="AG8968" s="58">
        <v>0</v>
      </c>
      <c r="AH8968" s="58">
        <v>0</v>
      </c>
      <c r="AI8968" s="58">
        <v>0</v>
      </c>
      <c r="AK8968" s="64">
        <f t="shared" si="140"/>
        <v>1.9341065140546388E-2</v>
      </c>
    </row>
    <row r="8969" spans="1:37" x14ac:dyDescent="0.25">
      <c r="A8969">
        <v>8967</v>
      </c>
      <c r="B8969" s="1">
        <v>1.2999999999999999E-2</v>
      </c>
      <c r="C8969" s="1">
        <v>2.4390768524204054E-4</v>
      </c>
      <c r="D8969" s="58">
        <v>7.8245500901066994E-2</v>
      </c>
      <c r="E8969" s="58">
        <v>0.1382809409470927</v>
      </c>
      <c r="F8969" s="58">
        <v>1.7962911200123506E-2</v>
      </c>
      <c r="G8969" s="58">
        <v>6.0120830478293669E-2</v>
      </c>
      <c r="H8969" s="58">
        <v>0.17917859796621038</v>
      </c>
      <c r="I8969" s="58">
        <v>3.1327755141569838E-2</v>
      </c>
      <c r="J8969" s="58">
        <v>0.1182384234764107</v>
      </c>
      <c r="K8969" s="58">
        <v>0.13440632434987904</v>
      </c>
      <c r="L8969" s="58">
        <v>0.186501682283781</v>
      </c>
      <c r="M8969" s="58">
        <v>2.1506859798828368E-2</v>
      </c>
      <c r="N8969" s="58">
        <v>3.4230173456743715E-2</v>
      </c>
      <c r="O8969" s="58">
        <v>0</v>
      </c>
      <c r="P8969" s="58">
        <v>0</v>
      </c>
      <c r="Q8969" s="58">
        <v>0</v>
      </c>
      <c r="R8969" s="58">
        <v>0</v>
      </c>
      <c r="S8969" s="58">
        <v>0</v>
      </c>
      <c r="T8969" s="58">
        <v>0</v>
      </c>
      <c r="U8969" s="58">
        <v>0</v>
      </c>
      <c r="V8969" s="58">
        <v>0</v>
      </c>
      <c r="W8969" s="58">
        <v>0</v>
      </c>
      <c r="X8969" s="58">
        <v>0</v>
      </c>
      <c r="Y8969" s="58">
        <v>0</v>
      </c>
      <c r="Z8969" s="58">
        <v>0</v>
      </c>
      <c r="AA8969" s="58">
        <v>0</v>
      </c>
      <c r="AB8969" s="58">
        <v>0</v>
      </c>
      <c r="AC8969" s="58">
        <v>0</v>
      </c>
      <c r="AD8969" s="58">
        <v>0</v>
      </c>
      <c r="AE8969" s="58">
        <v>0</v>
      </c>
      <c r="AF8969" s="58">
        <v>0</v>
      </c>
      <c r="AG8969" s="58">
        <v>0</v>
      </c>
      <c r="AH8969" s="58">
        <v>0</v>
      </c>
      <c r="AI8969" s="58">
        <v>0</v>
      </c>
      <c r="AK8969" s="64">
        <f t="shared" si="140"/>
        <v>1.876212963400312E-2</v>
      </c>
    </row>
    <row r="8970" spans="1:37" x14ac:dyDescent="0.25">
      <c r="A8970">
        <v>8968</v>
      </c>
      <c r="B8970" s="1">
        <v>1.14E-2</v>
      </c>
      <c r="C8970" s="1">
        <v>1.3204117693495094E-4</v>
      </c>
      <c r="D8970" s="58">
        <v>8.3652235406624739E-2</v>
      </c>
      <c r="E8970" s="58">
        <v>2.9913275520541002E-2</v>
      </c>
      <c r="F8970" s="58">
        <v>4.9353372638397432E-3</v>
      </c>
      <c r="G8970" s="58">
        <v>0.16499985167079928</v>
      </c>
      <c r="H8970" s="58">
        <v>0.15601214841960637</v>
      </c>
      <c r="I8970" s="58">
        <v>0.13723458513181608</v>
      </c>
      <c r="J8970" s="58">
        <v>0.1649546610802721</v>
      </c>
      <c r="K8970" s="58">
        <v>1.5164900928287695E-2</v>
      </c>
      <c r="L8970" s="58">
        <v>2.9582604872734813E-2</v>
      </c>
      <c r="M8970" s="58">
        <v>0.12062624594315531</v>
      </c>
      <c r="N8970" s="58">
        <v>9.2924153762322825E-2</v>
      </c>
      <c r="O8970" s="58">
        <v>0</v>
      </c>
      <c r="P8970" s="58">
        <v>0</v>
      </c>
      <c r="Q8970" s="58">
        <v>0</v>
      </c>
      <c r="R8970" s="58">
        <v>0</v>
      </c>
      <c r="S8970" s="58">
        <v>0</v>
      </c>
      <c r="T8970" s="58">
        <v>0</v>
      </c>
      <c r="U8970" s="58">
        <v>0</v>
      </c>
      <c r="V8970" s="58">
        <v>0</v>
      </c>
      <c r="W8970" s="58">
        <v>0</v>
      </c>
      <c r="X8970" s="58">
        <v>0</v>
      </c>
      <c r="Y8970" s="58">
        <v>0</v>
      </c>
      <c r="Z8970" s="58">
        <v>0</v>
      </c>
      <c r="AA8970" s="58">
        <v>0</v>
      </c>
      <c r="AB8970" s="58">
        <v>0</v>
      </c>
      <c r="AC8970" s="58">
        <v>0</v>
      </c>
      <c r="AD8970" s="58">
        <v>0</v>
      </c>
      <c r="AE8970" s="58">
        <v>0</v>
      </c>
      <c r="AF8970" s="58">
        <v>0</v>
      </c>
      <c r="AG8970" s="58">
        <v>0</v>
      </c>
      <c r="AH8970" s="58">
        <v>0</v>
      </c>
      <c r="AI8970" s="58">
        <v>0</v>
      </c>
      <c r="AK8970" s="64">
        <f t="shared" si="140"/>
        <v>1.1582559380258853E-2</v>
      </c>
    </row>
    <row r="8971" spans="1:37" x14ac:dyDescent="0.25">
      <c r="A8971">
        <v>8969</v>
      </c>
      <c r="B8971" s="1">
        <v>1.46E-2</v>
      </c>
      <c r="C8971" s="1">
        <v>2.2309748801393979E-4</v>
      </c>
      <c r="D8971" s="58">
        <v>2.3812032898798411E-2</v>
      </c>
      <c r="E8971" s="58">
        <v>0.19868430860991096</v>
      </c>
      <c r="F8971" s="58">
        <v>0.2278386045570292</v>
      </c>
      <c r="G8971" s="58">
        <v>4.952263142781764E-2</v>
      </c>
      <c r="H8971" s="58">
        <v>1.0543697399630774E-2</v>
      </c>
      <c r="I8971" s="58">
        <v>0.15595716986078084</v>
      </c>
      <c r="J8971" s="58">
        <v>0.11189139585707215</v>
      </c>
      <c r="K8971" s="58">
        <v>2.4755447698329349E-3</v>
      </c>
      <c r="L8971" s="58">
        <v>0.10172400805085546</v>
      </c>
      <c r="M8971" s="58">
        <v>5.3895540896931805E-2</v>
      </c>
      <c r="N8971" s="58">
        <v>6.3655065671339869E-2</v>
      </c>
      <c r="O8971" s="58">
        <v>0</v>
      </c>
      <c r="P8971" s="58">
        <v>0</v>
      </c>
      <c r="Q8971" s="58">
        <v>0</v>
      </c>
      <c r="R8971" s="58">
        <v>0</v>
      </c>
      <c r="S8971" s="58">
        <v>0</v>
      </c>
      <c r="T8971" s="58">
        <v>0</v>
      </c>
      <c r="U8971" s="58">
        <v>0</v>
      </c>
      <c r="V8971" s="58">
        <v>0</v>
      </c>
      <c r="W8971" s="58">
        <v>0</v>
      </c>
      <c r="X8971" s="58">
        <v>0</v>
      </c>
      <c r="Y8971" s="58">
        <v>0</v>
      </c>
      <c r="Z8971" s="58">
        <v>0</v>
      </c>
      <c r="AA8971" s="58">
        <v>0</v>
      </c>
      <c r="AB8971" s="58">
        <v>0</v>
      </c>
      <c r="AC8971" s="58">
        <v>0</v>
      </c>
      <c r="AD8971" s="58">
        <v>0</v>
      </c>
      <c r="AE8971" s="58">
        <v>0</v>
      </c>
      <c r="AF8971" s="58">
        <v>0</v>
      </c>
      <c r="AG8971" s="58">
        <v>0</v>
      </c>
      <c r="AH8971" s="58">
        <v>0</v>
      </c>
      <c r="AI8971" s="58">
        <v>0</v>
      </c>
      <c r="AK8971" s="64">
        <f t="shared" si="140"/>
        <v>1.5280649863968479E-2</v>
      </c>
    </row>
    <row r="8972" spans="1:37" x14ac:dyDescent="0.25">
      <c r="A8972">
        <v>8970</v>
      </c>
      <c r="B8972" s="1">
        <v>1.03E-2</v>
      </c>
      <c r="C8972" s="1">
        <v>-1.3081541351280757E-5</v>
      </c>
      <c r="D8972" s="58">
        <v>0.12341485427905563</v>
      </c>
      <c r="E8972" s="58">
        <v>5.0283110732156293E-2</v>
      </c>
      <c r="F8972" s="58">
        <v>8.2508158420449992E-2</v>
      </c>
      <c r="G8972" s="58">
        <v>8.3843609476341965E-2</v>
      </c>
      <c r="H8972" s="58">
        <v>6.0751751476045826E-3</v>
      </c>
      <c r="I8972" s="58">
        <v>0.13397788284808551</v>
      </c>
      <c r="J8972" s="58">
        <v>6.3260823657906778E-2</v>
      </c>
      <c r="K8972" s="58">
        <v>6.349342195452784E-2</v>
      </c>
      <c r="L8972" s="58">
        <v>0.15462652772263324</v>
      </c>
      <c r="M8972" s="58">
        <v>0.12330870607610954</v>
      </c>
      <c r="N8972" s="58">
        <v>0.11520772968512864</v>
      </c>
      <c r="O8972" s="58">
        <v>0</v>
      </c>
      <c r="P8972" s="58">
        <v>0</v>
      </c>
      <c r="Q8972" s="58">
        <v>0</v>
      </c>
      <c r="R8972" s="58">
        <v>0</v>
      </c>
      <c r="S8972" s="58">
        <v>0</v>
      </c>
      <c r="T8972" s="58">
        <v>0</v>
      </c>
      <c r="U8972" s="58">
        <v>0</v>
      </c>
      <c r="V8972" s="58">
        <v>0</v>
      </c>
      <c r="W8972" s="58">
        <v>0</v>
      </c>
      <c r="X8972" s="58">
        <v>0</v>
      </c>
      <c r="Y8972" s="58">
        <v>0</v>
      </c>
      <c r="Z8972" s="58">
        <v>0</v>
      </c>
      <c r="AA8972" s="58">
        <v>0</v>
      </c>
      <c r="AB8972" s="58">
        <v>0</v>
      </c>
      <c r="AC8972" s="58">
        <v>0</v>
      </c>
      <c r="AD8972" s="58">
        <v>0</v>
      </c>
      <c r="AE8972" s="58">
        <v>0</v>
      </c>
      <c r="AF8972" s="58">
        <v>0</v>
      </c>
      <c r="AG8972" s="58">
        <v>0</v>
      </c>
      <c r="AH8972" s="58">
        <v>0</v>
      </c>
      <c r="AI8972" s="58">
        <v>0</v>
      </c>
      <c r="AK8972" s="64">
        <f t="shared" si="140"/>
        <v>-1.2700525583767726E-3</v>
      </c>
    </row>
    <row r="8973" spans="1:37" x14ac:dyDescent="0.25">
      <c r="A8973">
        <v>8971</v>
      </c>
      <c r="B8973" s="1">
        <v>1.3899999999999999E-2</v>
      </c>
      <c r="C8973" s="1">
        <v>3.0239368891509032E-4</v>
      </c>
      <c r="D8973" s="58">
        <v>2.2455209431998038E-2</v>
      </c>
      <c r="E8973" s="58">
        <v>0.15366601084798506</v>
      </c>
      <c r="F8973" s="58">
        <v>3.3232805586757134E-3</v>
      </c>
      <c r="G8973" s="58">
        <v>0.16026905524188945</v>
      </c>
      <c r="H8973" s="58">
        <v>5.6004726682494378E-2</v>
      </c>
      <c r="I8973" s="58">
        <v>2.2267766969118589E-2</v>
      </c>
      <c r="J8973" s="58">
        <v>0.17678339288277239</v>
      </c>
      <c r="K8973" s="58">
        <v>0.15224859825770831</v>
      </c>
      <c r="L8973" s="58">
        <v>0.1643488577066882</v>
      </c>
      <c r="M8973" s="58">
        <v>5.4102104039656193E-2</v>
      </c>
      <c r="N8973" s="58">
        <v>3.4530997381013701E-2</v>
      </c>
      <c r="O8973" s="58">
        <v>0</v>
      </c>
      <c r="P8973" s="58">
        <v>0</v>
      </c>
      <c r="Q8973" s="58">
        <v>0</v>
      </c>
      <c r="R8973" s="58">
        <v>0</v>
      </c>
      <c r="S8973" s="58">
        <v>0</v>
      </c>
      <c r="T8973" s="58">
        <v>0</v>
      </c>
      <c r="U8973" s="58">
        <v>0</v>
      </c>
      <c r="V8973" s="58">
        <v>0</v>
      </c>
      <c r="W8973" s="58">
        <v>0</v>
      </c>
      <c r="X8973" s="58">
        <v>0</v>
      </c>
      <c r="Y8973" s="58">
        <v>0</v>
      </c>
      <c r="Z8973" s="58">
        <v>0</v>
      </c>
      <c r="AA8973" s="58">
        <v>0</v>
      </c>
      <c r="AB8973" s="58">
        <v>0</v>
      </c>
      <c r="AC8973" s="58">
        <v>0</v>
      </c>
      <c r="AD8973" s="58">
        <v>0</v>
      </c>
      <c r="AE8973" s="58">
        <v>0</v>
      </c>
      <c r="AF8973" s="58">
        <v>0</v>
      </c>
      <c r="AG8973" s="58">
        <v>0</v>
      </c>
      <c r="AH8973" s="58">
        <v>0</v>
      </c>
      <c r="AI8973" s="58">
        <v>0</v>
      </c>
      <c r="AK8973" s="64">
        <f t="shared" si="140"/>
        <v>2.1754941648567651E-2</v>
      </c>
    </row>
    <row r="8974" spans="1:37" x14ac:dyDescent="0.25">
      <c r="A8974">
        <v>8972</v>
      </c>
      <c r="B8974" s="1">
        <v>1.14E-2</v>
      </c>
      <c r="C8974" s="1">
        <v>2.4945315298370346E-4</v>
      </c>
      <c r="D8974" s="58">
        <v>0.12985912007703576</v>
      </c>
      <c r="E8974" s="58">
        <v>0.11841700705100154</v>
      </c>
      <c r="F8974" s="58">
        <v>0.11049408205999603</v>
      </c>
      <c r="G8974" s="58">
        <v>9.4191130788573284E-3</v>
      </c>
      <c r="H8974" s="58">
        <v>0.13297244667196903</v>
      </c>
      <c r="I8974" s="58">
        <v>3.3488900809929618E-2</v>
      </c>
      <c r="J8974" s="58">
        <v>0.12430555927526639</v>
      </c>
      <c r="K8974" s="58">
        <v>4.809375553272819E-2</v>
      </c>
      <c r="L8974" s="58">
        <v>0.14019357825419096</v>
      </c>
      <c r="M8974" s="58">
        <v>3.0027845632470518E-2</v>
      </c>
      <c r="N8974" s="58">
        <v>0.12272859155655466</v>
      </c>
      <c r="O8974" s="58">
        <v>0</v>
      </c>
      <c r="P8974" s="58">
        <v>0</v>
      </c>
      <c r="Q8974" s="58">
        <v>0</v>
      </c>
      <c r="R8974" s="58">
        <v>0</v>
      </c>
      <c r="S8974" s="58">
        <v>0</v>
      </c>
      <c r="T8974" s="58">
        <v>0</v>
      </c>
      <c r="U8974" s="58">
        <v>0</v>
      </c>
      <c r="V8974" s="58">
        <v>0</v>
      </c>
      <c r="W8974" s="58">
        <v>0</v>
      </c>
      <c r="X8974" s="58">
        <v>0</v>
      </c>
      <c r="Y8974" s="58">
        <v>0</v>
      </c>
      <c r="Z8974" s="58">
        <v>0</v>
      </c>
      <c r="AA8974" s="58">
        <v>0</v>
      </c>
      <c r="AB8974" s="58">
        <v>0</v>
      </c>
      <c r="AC8974" s="58">
        <v>0</v>
      </c>
      <c r="AD8974" s="58">
        <v>0</v>
      </c>
      <c r="AE8974" s="58">
        <v>0</v>
      </c>
      <c r="AF8974" s="58">
        <v>0</v>
      </c>
      <c r="AG8974" s="58">
        <v>0</v>
      </c>
      <c r="AH8974" s="58">
        <v>0</v>
      </c>
      <c r="AI8974" s="58">
        <v>0</v>
      </c>
      <c r="AK8974" s="64">
        <f t="shared" si="140"/>
        <v>2.1881855524886269E-2</v>
      </c>
    </row>
    <row r="8975" spans="1:37" x14ac:dyDescent="0.25">
      <c r="A8975">
        <v>8973</v>
      </c>
      <c r="B8975" s="1">
        <v>1.2699999999999999E-2</v>
      </c>
      <c r="C8975" s="1">
        <v>1.1902165011083306E-4</v>
      </c>
      <c r="D8975" s="58">
        <v>0.16543253741539252</v>
      </c>
      <c r="E8975" s="58">
        <v>0.10851111951144359</v>
      </c>
      <c r="F8975" s="58">
        <v>4.0447645965054867E-2</v>
      </c>
      <c r="G8975" s="58">
        <v>0.15066751983718857</v>
      </c>
      <c r="H8975" s="58">
        <v>4.0937834591651311E-2</v>
      </c>
      <c r="I8975" s="58">
        <v>0.1041831853289274</v>
      </c>
      <c r="J8975" s="58">
        <v>0.13403891108752319</v>
      </c>
      <c r="K8975" s="58">
        <v>4.864993076917859E-2</v>
      </c>
      <c r="L8975" s="58">
        <v>6.8564015581186813E-3</v>
      </c>
      <c r="M8975" s="58">
        <v>0.14233812918376226</v>
      </c>
      <c r="N8975" s="58">
        <v>5.793678475175891E-2</v>
      </c>
      <c r="O8975" s="58">
        <v>0</v>
      </c>
      <c r="P8975" s="58">
        <v>0</v>
      </c>
      <c r="Q8975" s="58">
        <v>0</v>
      </c>
      <c r="R8975" s="58">
        <v>0</v>
      </c>
      <c r="S8975" s="58">
        <v>0</v>
      </c>
      <c r="T8975" s="58">
        <v>0</v>
      </c>
      <c r="U8975" s="58">
        <v>0</v>
      </c>
      <c r="V8975" s="58">
        <v>0</v>
      </c>
      <c r="W8975" s="58">
        <v>0</v>
      </c>
      <c r="X8975" s="58">
        <v>0</v>
      </c>
      <c r="Y8975" s="58">
        <v>0</v>
      </c>
      <c r="Z8975" s="58">
        <v>0</v>
      </c>
      <c r="AA8975" s="58">
        <v>0</v>
      </c>
      <c r="AB8975" s="58">
        <v>0</v>
      </c>
      <c r="AC8975" s="58">
        <v>0</v>
      </c>
      <c r="AD8975" s="58">
        <v>0</v>
      </c>
      <c r="AE8975" s="58">
        <v>0</v>
      </c>
      <c r="AF8975" s="58">
        <v>0</v>
      </c>
      <c r="AG8975" s="58">
        <v>0</v>
      </c>
      <c r="AH8975" s="58">
        <v>0</v>
      </c>
      <c r="AI8975" s="58">
        <v>0</v>
      </c>
      <c r="AK8975" s="64">
        <f t="shared" si="140"/>
        <v>9.3717834732939421E-3</v>
      </c>
    </row>
    <row r="8976" spans="1:37" x14ac:dyDescent="0.25">
      <c r="A8976">
        <v>8974</v>
      </c>
      <c r="B8976" s="1">
        <v>1.5800000000000002E-2</v>
      </c>
      <c r="C8976" s="1">
        <v>2.2961748698677509E-4</v>
      </c>
      <c r="D8976" s="58">
        <v>7.3273683461065872E-2</v>
      </c>
      <c r="E8976" s="58">
        <v>0.18925486093562369</v>
      </c>
      <c r="F8976" s="58">
        <v>0.11382347382515715</v>
      </c>
      <c r="G8976" s="58">
        <v>0.11873498171325911</v>
      </c>
      <c r="H8976" s="58">
        <v>7.2156604658104497E-3</v>
      </c>
      <c r="I8976" s="58">
        <v>0.1734648567645059</v>
      </c>
      <c r="J8976" s="58">
        <v>0.17846539286796215</v>
      </c>
      <c r="K8976" s="58">
        <v>4.3189061955900776E-2</v>
      </c>
      <c r="L8976" s="58">
        <v>4.4660889370180104E-2</v>
      </c>
      <c r="M8976" s="58">
        <v>3.9674974688002195E-3</v>
      </c>
      <c r="N8976" s="58">
        <v>5.3949641171734432E-2</v>
      </c>
      <c r="O8976" s="58">
        <v>0</v>
      </c>
      <c r="P8976" s="58">
        <v>0</v>
      </c>
      <c r="Q8976" s="58">
        <v>0</v>
      </c>
      <c r="R8976" s="58">
        <v>0</v>
      </c>
      <c r="S8976" s="58">
        <v>0</v>
      </c>
      <c r="T8976" s="58">
        <v>0</v>
      </c>
      <c r="U8976" s="58">
        <v>0</v>
      </c>
      <c r="V8976" s="58">
        <v>0</v>
      </c>
      <c r="W8976" s="58">
        <v>0</v>
      </c>
      <c r="X8976" s="58">
        <v>0</v>
      </c>
      <c r="Y8976" s="58">
        <v>0</v>
      </c>
      <c r="Z8976" s="58">
        <v>0</v>
      </c>
      <c r="AA8976" s="58">
        <v>0</v>
      </c>
      <c r="AB8976" s="58">
        <v>0</v>
      </c>
      <c r="AC8976" s="58">
        <v>0</v>
      </c>
      <c r="AD8976" s="58">
        <v>0</v>
      </c>
      <c r="AE8976" s="58">
        <v>0</v>
      </c>
      <c r="AF8976" s="58">
        <v>0</v>
      </c>
      <c r="AG8976" s="58">
        <v>0</v>
      </c>
      <c r="AH8976" s="58">
        <v>0</v>
      </c>
      <c r="AI8976" s="58">
        <v>0</v>
      </c>
      <c r="AK8976" s="64">
        <f t="shared" si="140"/>
        <v>1.453275234093513E-2</v>
      </c>
    </row>
    <row r="8977" spans="1:37" x14ac:dyDescent="0.25">
      <c r="A8977">
        <v>8975</v>
      </c>
      <c r="B8977" s="1">
        <v>1.17E-2</v>
      </c>
      <c r="C8977" s="1">
        <v>1.2108025511051324E-4</v>
      </c>
      <c r="D8977" s="58">
        <v>5.6043581015791454E-2</v>
      </c>
      <c r="E8977" s="58">
        <v>0.12076380109563628</v>
      </c>
      <c r="F8977" s="58">
        <v>0.13257882185815281</v>
      </c>
      <c r="G8977" s="58">
        <v>4.3099147917934635E-2</v>
      </c>
      <c r="H8977" s="58">
        <v>0.13097883125230853</v>
      </c>
      <c r="I8977" s="58">
        <v>0.11928965197991313</v>
      </c>
      <c r="J8977" s="58">
        <v>0.11690011815039338</v>
      </c>
      <c r="K8977" s="58">
        <v>1.9011563440280287E-2</v>
      </c>
      <c r="L8977" s="58">
        <v>2.8661045576695691E-2</v>
      </c>
      <c r="M8977" s="58">
        <v>0.13024080986769715</v>
      </c>
      <c r="N8977" s="58">
        <v>0.10243262784519672</v>
      </c>
      <c r="O8977" s="58">
        <v>0</v>
      </c>
      <c r="P8977" s="58">
        <v>0</v>
      </c>
      <c r="Q8977" s="58">
        <v>0</v>
      </c>
      <c r="R8977" s="58">
        <v>0</v>
      </c>
      <c r="S8977" s="58">
        <v>0</v>
      </c>
      <c r="T8977" s="58">
        <v>0</v>
      </c>
      <c r="U8977" s="58">
        <v>0</v>
      </c>
      <c r="V8977" s="58">
        <v>0</v>
      </c>
      <c r="W8977" s="58">
        <v>0</v>
      </c>
      <c r="X8977" s="58">
        <v>0</v>
      </c>
      <c r="Y8977" s="58">
        <v>0</v>
      </c>
      <c r="Z8977" s="58">
        <v>0</v>
      </c>
      <c r="AA8977" s="58">
        <v>0</v>
      </c>
      <c r="AB8977" s="58">
        <v>0</v>
      </c>
      <c r="AC8977" s="58">
        <v>0</v>
      </c>
      <c r="AD8977" s="58">
        <v>0</v>
      </c>
      <c r="AE8977" s="58">
        <v>0</v>
      </c>
      <c r="AF8977" s="58">
        <v>0</v>
      </c>
      <c r="AG8977" s="58">
        <v>0</v>
      </c>
      <c r="AH8977" s="58">
        <v>0</v>
      </c>
      <c r="AI8977" s="58">
        <v>0</v>
      </c>
      <c r="AK8977" s="64">
        <f t="shared" si="140"/>
        <v>1.0348739753035319E-2</v>
      </c>
    </row>
    <row r="8978" spans="1:37" x14ac:dyDescent="0.25">
      <c r="A8978">
        <v>8976</v>
      </c>
      <c r="B8978" s="1">
        <v>1.11E-2</v>
      </c>
      <c r="C8978" s="1">
        <v>-2.609738071847024E-6</v>
      </c>
      <c r="D8978" s="58">
        <v>0.23104302090129911</v>
      </c>
      <c r="E8978" s="58">
        <v>2.698176579124547E-2</v>
      </c>
      <c r="F8978" s="58">
        <v>4.6171421095772082E-2</v>
      </c>
      <c r="G8978" s="58">
        <v>0.19236334066295729</v>
      </c>
      <c r="H8978" s="58">
        <v>0.11767399381725566</v>
      </c>
      <c r="I8978" s="58">
        <v>3.2776578595969018E-2</v>
      </c>
      <c r="J8978" s="58">
        <v>8.0888777544265253E-2</v>
      </c>
      <c r="K8978" s="58">
        <v>3.2723977414709823E-2</v>
      </c>
      <c r="L8978" s="58">
        <v>6.2842147254623523E-3</v>
      </c>
      <c r="M8978" s="58">
        <v>0.18894679080329743</v>
      </c>
      <c r="N8978" s="58">
        <v>4.4146118647766332E-2</v>
      </c>
      <c r="O8978" s="58">
        <v>0</v>
      </c>
      <c r="P8978" s="58">
        <v>0</v>
      </c>
      <c r="Q8978" s="58">
        <v>0</v>
      </c>
      <c r="R8978" s="58">
        <v>0</v>
      </c>
      <c r="S8978" s="58">
        <v>0</v>
      </c>
      <c r="T8978" s="58">
        <v>0</v>
      </c>
      <c r="U8978" s="58">
        <v>0</v>
      </c>
      <c r="V8978" s="58">
        <v>0</v>
      </c>
      <c r="W8978" s="58">
        <v>0</v>
      </c>
      <c r="X8978" s="58">
        <v>0</v>
      </c>
      <c r="Y8978" s="58">
        <v>0</v>
      </c>
      <c r="Z8978" s="58">
        <v>0</v>
      </c>
      <c r="AA8978" s="58">
        <v>0</v>
      </c>
      <c r="AB8978" s="58">
        <v>0</v>
      </c>
      <c r="AC8978" s="58">
        <v>0</v>
      </c>
      <c r="AD8978" s="58">
        <v>0</v>
      </c>
      <c r="AE8978" s="58">
        <v>0</v>
      </c>
      <c r="AF8978" s="58">
        <v>0</v>
      </c>
      <c r="AG8978" s="58">
        <v>0</v>
      </c>
      <c r="AH8978" s="58">
        <v>0</v>
      </c>
      <c r="AI8978" s="58">
        <v>0</v>
      </c>
      <c r="AK8978" s="64">
        <f t="shared" si="140"/>
        <v>-2.3511153800423638E-4</v>
      </c>
    </row>
    <row r="8979" spans="1:37" x14ac:dyDescent="0.25">
      <c r="A8979">
        <v>8977</v>
      </c>
      <c r="B8979" s="1">
        <v>1.4800000000000001E-2</v>
      </c>
      <c r="C8979" s="1">
        <v>-8.8509136255189683E-5</v>
      </c>
      <c r="D8979" s="58">
        <v>4.6534989481227954E-3</v>
      </c>
      <c r="E8979" s="58">
        <v>0.13743564431800917</v>
      </c>
      <c r="F8979" s="58">
        <v>1.5464991579233183E-2</v>
      </c>
      <c r="G8979" s="58">
        <v>8.2062313330690653E-2</v>
      </c>
      <c r="H8979" s="58">
        <v>2.5310748246412242E-2</v>
      </c>
      <c r="I8979" s="58">
        <v>0.16380848731390746</v>
      </c>
      <c r="J8979" s="58">
        <v>0.13405510017780151</v>
      </c>
      <c r="K8979" s="58">
        <v>0.20212352326685581</v>
      </c>
      <c r="L8979" s="58">
        <v>5.6937600329173207E-2</v>
      </c>
      <c r="M8979" s="58">
        <v>1.941789874131878E-2</v>
      </c>
      <c r="N8979" s="58">
        <v>0.15873019374847522</v>
      </c>
      <c r="O8979" s="58">
        <v>0</v>
      </c>
      <c r="P8979" s="58">
        <v>0</v>
      </c>
      <c r="Q8979" s="58">
        <v>0</v>
      </c>
      <c r="R8979" s="58">
        <v>0</v>
      </c>
      <c r="S8979" s="58">
        <v>0</v>
      </c>
      <c r="T8979" s="58">
        <v>0</v>
      </c>
      <c r="U8979" s="58">
        <v>0</v>
      </c>
      <c r="V8979" s="58">
        <v>0</v>
      </c>
      <c r="W8979" s="58">
        <v>0</v>
      </c>
      <c r="X8979" s="58">
        <v>0</v>
      </c>
      <c r="Y8979" s="58">
        <v>0</v>
      </c>
      <c r="Z8979" s="58">
        <v>0</v>
      </c>
      <c r="AA8979" s="58">
        <v>0</v>
      </c>
      <c r="AB8979" s="58">
        <v>0</v>
      </c>
      <c r="AC8979" s="58">
        <v>0</v>
      </c>
      <c r="AD8979" s="58">
        <v>0</v>
      </c>
      <c r="AE8979" s="58">
        <v>0</v>
      </c>
      <c r="AF8979" s="58">
        <v>0</v>
      </c>
      <c r="AG8979" s="58">
        <v>0</v>
      </c>
      <c r="AH8979" s="58">
        <v>0</v>
      </c>
      <c r="AI8979" s="58">
        <v>0</v>
      </c>
      <c r="AK8979" s="64">
        <f t="shared" si="140"/>
        <v>-5.9803470442695728E-3</v>
      </c>
    </row>
    <row r="8980" spans="1:37" x14ac:dyDescent="0.25">
      <c r="A8980">
        <v>8978</v>
      </c>
      <c r="B8980" s="1">
        <v>1.04E-2</v>
      </c>
      <c r="C8980" s="1">
        <v>-8.9509271890860222E-5</v>
      </c>
      <c r="D8980" s="58">
        <v>3.8251568950114709E-2</v>
      </c>
      <c r="E8980" s="58">
        <v>6.2038053432047859E-2</v>
      </c>
      <c r="F8980" s="58">
        <v>7.3707763865649908E-2</v>
      </c>
      <c r="G8980" s="58">
        <v>3.3964861263152464E-2</v>
      </c>
      <c r="H8980" s="58">
        <v>0.19011498206775412</v>
      </c>
      <c r="I8980" s="58">
        <v>0.14061683922682516</v>
      </c>
      <c r="J8980" s="58">
        <v>3.7148339887688966E-2</v>
      </c>
      <c r="K8980" s="58">
        <v>8.8272500152782776E-2</v>
      </c>
      <c r="L8980" s="58">
        <v>0.11130405285910396</v>
      </c>
      <c r="M8980" s="58">
        <v>0.15499397851743665</v>
      </c>
      <c r="N8980" s="58">
        <v>6.9587059777443297E-2</v>
      </c>
      <c r="O8980" s="58">
        <v>0</v>
      </c>
      <c r="P8980" s="58">
        <v>0</v>
      </c>
      <c r="Q8980" s="58">
        <v>0</v>
      </c>
      <c r="R8980" s="58">
        <v>0</v>
      </c>
      <c r="S8980" s="58">
        <v>0</v>
      </c>
      <c r="T8980" s="58">
        <v>0</v>
      </c>
      <c r="U8980" s="58">
        <v>0</v>
      </c>
      <c r="V8980" s="58">
        <v>0</v>
      </c>
      <c r="W8980" s="58">
        <v>0</v>
      </c>
      <c r="X8980" s="58">
        <v>0</v>
      </c>
      <c r="Y8980" s="58">
        <v>0</v>
      </c>
      <c r="Z8980" s="58">
        <v>0</v>
      </c>
      <c r="AA8980" s="58">
        <v>0</v>
      </c>
      <c r="AB8980" s="58">
        <v>0</v>
      </c>
      <c r="AC8980" s="58">
        <v>0</v>
      </c>
      <c r="AD8980" s="58">
        <v>0</v>
      </c>
      <c r="AE8980" s="58">
        <v>0</v>
      </c>
      <c r="AF8980" s="58">
        <v>0</v>
      </c>
      <c r="AG8980" s="58">
        <v>0</v>
      </c>
      <c r="AH8980" s="58">
        <v>0</v>
      </c>
      <c r="AI8980" s="58">
        <v>0</v>
      </c>
      <c r="AK8980" s="64">
        <f t="shared" si="140"/>
        <v>-8.60666075873656E-3</v>
      </c>
    </row>
    <row r="8981" spans="1:37" x14ac:dyDescent="0.25">
      <c r="A8981">
        <v>8979</v>
      </c>
      <c r="B8981" s="1">
        <v>1.3899999999999999E-2</v>
      </c>
      <c r="C8981" s="1">
        <v>-5.4780453528956741E-5</v>
      </c>
      <c r="D8981" s="58">
        <v>8.7818531716357909E-2</v>
      </c>
      <c r="E8981" s="58">
        <v>0.1313900158505581</v>
      </c>
      <c r="F8981" s="58">
        <v>0.15383875202225156</v>
      </c>
      <c r="G8981" s="58">
        <v>9.2186522373696331E-2</v>
      </c>
      <c r="H8981" s="58">
        <v>0.1355691803587111</v>
      </c>
      <c r="I8981" s="58">
        <v>6.2618525908290174E-2</v>
      </c>
      <c r="J8981" s="58">
        <v>9.6995182025433349E-2</v>
      </c>
      <c r="K8981" s="58">
        <v>0.11218474256864654</v>
      </c>
      <c r="L8981" s="58">
        <v>4.1249893495422969E-2</v>
      </c>
      <c r="M8981" s="58">
        <v>2.7800968784235672E-2</v>
      </c>
      <c r="N8981" s="58">
        <v>5.8347684896396176E-2</v>
      </c>
      <c r="O8981" s="58">
        <v>0</v>
      </c>
      <c r="P8981" s="58">
        <v>0</v>
      </c>
      <c r="Q8981" s="58">
        <v>0</v>
      </c>
      <c r="R8981" s="58">
        <v>0</v>
      </c>
      <c r="S8981" s="58">
        <v>0</v>
      </c>
      <c r="T8981" s="58">
        <v>0</v>
      </c>
      <c r="U8981" s="58">
        <v>0</v>
      </c>
      <c r="V8981" s="58">
        <v>0</v>
      </c>
      <c r="W8981" s="58">
        <v>0</v>
      </c>
      <c r="X8981" s="58">
        <v>0</v>
      </c>
      <c r="Y8981" s="58">
        <v>0</v>
      </c>
      <c r="Z8981" s="58">
        <v>0</v>
      </c>
      <c r="AA8981" s="58">
        <v>0</v>
      </c>
      <c r="AB8981" s="58">
        <v>0</v>
      </c>
      <c r="AC8981" s="58">
        <v>0</v>
      </c>
      <c r="AD8981" s="58">
        <v>0</v>
      </c>
      <c r="AE8981" s="58">
        <v>0</v>
      </c>
      <c r="AF8981" s="58">
        <v>0</v>
      </c>
      <c r="AG8981" s="58">
        <v>0</v>
      </c>
      <c r="AH8981" s="58">
        <v>0</v>
      </c>
      <c r="AI8981" s="58">
        <v>0</v>
      </c>
      <c r="AK8981" s="64">
        <f t="shared" si="140"/>
        <v>-3.9410398222271036E-3</v>
      </c>
    </row>
    <row r="8982" spans="1:37" x14ac:dyDescent="0.25">
      <c r="A8982">
        <v>8980</v>
      </c>
      <c r="B8982" s="1">
        <v>8.6999999999999994E-3</v>
      </c>
      <c r="C8982" s="1">
        <v>2.1340258926343358E-4</v>
      </c>
      <c r="D8982" s="58">
        <v>0.15925451382686465</v>
      </c>
      <c r="E8982" s="58">
        <v>1.5408730284219942E-2</v>
      </c>
      <c r="F8982" s="58">
        <v>6.3021501283801559E-2</v>
      </c>
      <c r="G8982" s="58">
        <v>2.0546899861797356E-2</v>
      </c>
      <c r="H8982" s="58">
        <v>8.1130947762280123E-2</v>
      </c>
      <c r="I8982" s="58">
        <v>6.3714507043753699E-2</v>
      </c>
      <c r="J8982" s="58">
        <v>0.15931748277947655</v>
      </c>
      <c r="K8982" s="58">
        <v>2.7850914882286627E-3</v>
      </c>
      <c r="L8982" s="58">
        <v>0.15309511384505073</v>
      </c>
      <c r="M8982" s="58">
        <v>0.1165608565179246</v>
      </c>
      <c r="N8982" s="58">
        <v>0.16516435530660223</v>
      </c>
      <c r="O8982" s="58">
        <v>0</v>
      </c>
      <c r="P8982" s="58">
        <v>0</v>
      </c>
      <c r="Q8982" s="58">
        <v>0</v>
      </c>
      <c r="R8982" s="58">
        <v>0</v>
      </c>
      <c r="S8982" s="58">
        <v>0</v>
      </c>
      <c r="T8982" s="58">
        <v>0</v>
      </c>
      <c r="U8982" s="58">
        <v>0</v>
      </c>
      <c r="V8982" s="58">
        <v>0</v>
      </c>
      <c r="W8982" s="58">
        <v>0</v>
      </c>
      <c r="X8982" s="58">
        <v>0</v>
      </c>
      <c r="Y8982" s="58">
        <v>0</v>
      </c>
      <c r="Z8982" s="58">
        <v>0</v>
      </c>
      <c r="AA8982" s="58">
        <v>0</v>
      </c>
      <c r="AB8982" s="58">
        <v>0</v>
      </c>
      <c r="AC8982" s="58">
        <v>0</v>
      </c>
      <c r="AD8982" s="58">
        <v>0</v>
      </c>
      <c r="AE8982" s="58">
        <v>0</v>
      </c>
      <c r="AF8982" s="58">
        <v>0</v>
      </c>
      <c r="AG8982" s="58">
        <v>0</v>
      </c>
      <c r="AH8982" s="58">
        <v>0</v>
      </c>
      <c r="AI8982" s="58">
        <v>0</v>
      </c>
      <c r="AK8982" s="64">
        <f t="shared" si="140"/>
        <v>2.4529033248670527E-2</v>
      </c>
    </row>
    <row r="8983" spans="1:37" x14ac:dyDescent="0.25">
      <c r="A8983">
        <v>8981</v>
      </c>
      <c r="B8983" s="1">
        <v>1.29E-2</v>
      </c>
      <c r="C8983" s="1">
        <v>2.5697275432867115E-4</v>
      </c>
      <c r="D8983" s="58">
        <v>0.14071564636468609</v>
      </c>
      <c r="E8983" s="58">
        <v>0.16047292177310005</v>
      </c>
      <c r="F8983" s="58">
        <v>4.1509895255666382E-2</v>
      </c>
      <c r="G8983" s="58">
        <v>6.1083104283364331E-2</v>
      </c>
      <c r="H8983" s="58">
        <v>0.14671704618532175</v>
      </c>
      <c r="I8983" s="58">
        <v>6.1177304870347955E-2</v>
      </c>
      <c r="J8983" s="58">
        <v>9.6417405916109727E-2</v>
      </c>
      <c r="K8983" s="58">
        <v>5.3418143941805801E-2</v>
      </c>
      <c r="L8983" s="58">
        <v>3.9679335336240608E-2</v>
      </c>
      <c r="M8983" s="58">
        <v>0.12208899522938815</v>
      </c>
      <c r="N8983" s="58">
        <v>7.6720200843969147E-2</v>
      </c>
      <c r="O8983" s="58">
        <v>0</v>
      </c>
      <c r="P8983" s="58">
        <v>0</v>
      </c>
      <c r="Q8983" s="58">
        <v>0</v>
      </c>
      <c r="R8983" s="58">
        <v>0</v>
      </c>
      <c r="S8983" s="58">
        <v>0</v>
      </c>
      <c r="T8983" s="58">
        <v>0</v>
      </c>
      <c r="U8983" s="58">
        <v>0</v>
      </c>
      <c r="V8983" s="58">
        <v>0</v>
      </c>
      <c r="W8983" s="58">
        <v>0</v>
      </c>
      <c r="X8983" s="58">
        <v>0</v>
      </c>
      <c r="Y8983" s="58">
        <v>0</v>
      </c>
      <c r="Z8983" s="58">
        <v>0</v>
      </c>
      <c r="AA8983" s="58">
        <v>0</v>
      </c>
      <c r="AB8983" s="58">
        <v>0</v>
      </c>
      <c r="AC8983" s="58">
        <v>0</v>
      </c>
      <c r="AD8983" s="58">
        <v>0</v>
      </c>
      <c r="AE8983" s="58">
        <v>0</v>
      </c>
      <c r="AF8983" s="58">
        <v>0</v>
      </c>
      <c r="AG8983" s="58">
        <v>0</v>
      </c>
      <c r="AH8983" s="58">
        <v>0</v>
      </c>
      <c r="AI8983" s="58">
        <v>0</v>
      </c>
      <c r="AK8983" s="64">
        <f t="shared" si="140"/>
        <v>1.9920368552610167E-2</v>
      </c>
    </row>
    <row r="8984" spans="1:37" x14ac:dyDescent="0.25">
      <c r="A8984">
        <v>8982</v>
      </c>
      <c r="B8984" s="1">
        <v>1.09E-2</v>
      </c>
      <c r="C8984" s="1">
        <v>-1.6162835560345885E-4</v>
      </c>
      <c r="D8984" s="58">
        <v>9.6441937984521747E-2</v>
      </c>
      <c r="E8984" s="58">
        <v>4.7622267041395376E-2</v>
      </c>
      <c r="F8984" s="58">
        <v>0.13971924925887316</v>
      </c>
      <c r="G8984" s="58">
        <v>9.6044737920224735E-2</v>
      </c>
      <c r="H8984" s="58">
        <v>0.13087236648297193</v>
      </c>
      <c r="I8984" s="58">
        <v>9.1528913613566701E-2</v>
      </c>
      <c r="J8984" s="58">
        <v>6.8368069754849284E-2</v>
      </c>
      <c r="K8984" s="58">
        <v>6.9681082331886038E-2</v>
      </c>
      <c r="L8984" s="58">
        <v>2.2790362476990483E-2</v>
      </c>
      <c r="M8984" s="58">
        <v>0.11279176961868702</v>
      </c>
      <c r="N8984" s="58">
        <v>0.12413924351603366</v>
      </c>
      <c r="O8984" s="58">
        <v>0</v>
      </c>
      <c r="P8984" s="58">
        <v>0</v>
      </c>
      <c r="Q8984" s="58">
        <v>0</v>
      </c>
      <c r="R8984" s="58">
        <v>0</v>
      </c>
      <c r="S8984" s="58">
        <v>0</v>
      </c>
      <c r="T8984" s="58">
        <v>0</v>
      </c>
      <c r="U8984" s="58">
        <v>0</v>
      </c>
      <c r="V8984" s="58">
        <v>0</v>
      </c>
      <c r="W8984" s="58">
        <v>0</v>
      </c>
      <c r="X8984" s="58">
        <v>0</v>
      </c>
      <c r="Y8984" s="58">
        <v>0</v>
      </c>
      <c r="Z8984" s="58">
        <v>0</v>
      </c>
      <c r="AA8984" s="58">
        <v>0</v>
      </c>
      <c r="AB8984" s="58">
        <v>0</v>
      </c>
      <c r="AC8984" s="58">
        <v>0</v>
      </c>
      <c r="AD8984" s="58">
        <v>0</v>
      </c>
      <c r="AE8984" s="58">
        <v>0</v>
      </c>
      <c r="AF8984" s="58">
        <v>0</v>
      </c>
      <c r="AG8984" s="58">
        <v>0</v>
      </c>
      <c r="AH8984" s="58">
        <v>0</v>
      </c>
      <c r="AI8984" s="58">
        <v>0</v>
      </c>
      <c r="AK8984" s="64">
        <f t="shared" si="140"/>
        <v>-1.4828289504904481E-2</v>
      </c>
    </row>
    <row r="8985" spans="1:37" x14ac:dyDescent="0.25">
      <c r="A8985">
        <v>8983</v>
      </c>
      <c r="B8985" s="1">
        <v>1.15E-2</v>
      </c>
      <c r="C8985" s="1">
        <v>-6.7640403589683289E-7</v>
      </c>
      <c r="D8985" s="58">
        <v>0.11846904233501651</v>
      </c>
      <c r="E8985" s="58">
        <v>9.1661645131229957E-2</v>
      </c>
      <c r="F8985" s="58">
        <v>6.7757317832717434E-2</v>
      </c>
      <c r="G8985" s="58">
        <v>3.8656819026128747E-2</v>
      </c>
      <c r="H8985" s="58">
        <v>3.6461327941590543E-2</v>
      </c>
      <c r="I8985" s="58">
        <v>0.10644428629478909</v>
      </c>
      <c r="J8985" s="58">
        <v>0.12038055503830866</v>
      </c>
      <c r="K8985" s="58">
        <v>0.10581527864766123</v>
      </c>
      <c r="L8985" s="58">
        <v>9.3963766870147722E-2</v>
      </c>
      <c r="M8985" s="58">
        <v>0.11590507890171338</v>
      </c>
      <c r="N8985" s="58">
        <v>0.10448488198069675</v>
      </c>
      <c r="O8985" s="58">
        <v>0</v>
      </c>
      <c r="P8985" s="58">
        <v>0</v>
      </c>
      <c r="Q8985" s="58">
        <v>0</v>
      </c>
      <c r="R8985" s="58">
        <v>0</v>
      </c>
      <c r="S8985" s="58">
        <v>0</v>
      </c>
      <c r="T8985" s="58">
        <v>0</v>
      </c>
      <c r="U8985" s="58">
        <v>0</v>
      </c>
      <c r="V8985" s="58">
        <v>0</v>
      </c>
      <c r="W8985" s="58">
        <v>0</v>
      </c>
      <c r="X8985" s="58">
        <v>0</v>
      </c>
      <c r="Y8985" s="58">
        <v>0</v>
      </c>
      <c r="Z8985" s="58">
        <v>0</v>
      </c>
      <c r="AA8985" s="58">
        <v>0</v>
      </c>
      <c r="AB8985" s="58">
        <v>0</v>
      </c>
      <c r="AC8985" s="58">
        <v>0</v>
      </c>
      <c r="AD8985" s="58">
        <v>0</v>
      </c>
      <c r="AE8985" s="58">
        <v>0</v>
      </c>
      <c r="AF8985" s="58">
        <v>0</v>
      </c>
      <c r="AG8985" s="58">
        <v>0</v>
      </c>
      <c r="AH8985" s="58">
        <v>0</v>
      </c>
      <c r="AI8985" s="58">
        <v>0</v>
      </c>
      <c r="AK8985" s="64">
        <f t="shared" si="140"/>
        <v>-5.8817742251898511E-5</v>
      </c>
    </row>
    <row r="8986" spans="1:37" x14ac:dyDescent="0.25">
      <c r="A8986">
        <v>8984</v>
      </c>
      <c r="B8986" s="1">
        <v>1.17E-2</v>
      </c>
      <c r="C8986" s="1">
        <v>9.0765391703441197E-5</v>
      </c>
      <c r="D8986" s="58">
        <v>5.9617469418678036E-2</v>
      </c>
      <c r="E8986" s="58">
        <v>0.11487162838062076</v>
      </c>
      <c r="F8986" s="58">
        <v>5.131010586925729E-4</v>
      </c>
      <c r="G8986" s="58">
        <v>5.9029588841012462E-2</v>
      </c>
      <c r="H8986" s="58">
        <v>0.17158205286852302</v>
      </c>
      <c r="I8986" s="58">
        <v>0.12920802371344475</v>
      </c>
      <c r="J8986" s="58">
        <v>2.9903790792411691E-2</v>
      </c>
      <c r="K8986" s="58">
        <v>0.1086339460999745</v>
      </c>
      <c r="L8986" s="58">
        <v>0.14362240419158182</v>
      </c>
      <c r="M8986" s="58">
        <v>0.11729787236506839</v>
      </c>
      <c r="N8986" s="58">
        <v>6.5720122269992035E-2</v>
      </c>
      <c r="O8986" s="58">
        <v>0</v>
      </c>
      <c r="P8986" s="58">
        <v>0</v>
      </c>
      <c r="Q8986" s="58">
        <v>0</v>
      </c>
      <c r="R8986" s="58">
        <v>0</v>
      </c>
      <c r="S8986" s="58">
        <v>0</v>
      </c>
      <c r="T8986" s="58">
        <v>0</v>
      </c>
      <c r="U8986" s="58">
        <v>0</v>
      </c>
      <c r="V8986" s="58">
        <v>0</v>
      </c>
      <c r="W8986" s="58">
        <v>0</v>
      </c>
      <c r="X8986" s="58">
        <v>0</v>
      </c>
      <c r="Y8986" s="58">
        <v>0</v>
      </c>
      <c r="Z8986" s="58">
        <v>0</v>
      </c>
      <c r="AA8986" s="58">
        <v>0</v>
      </c>
      <c r="AB8986" s="58">
        <v>0</v>
      </c>
      <c r="AC8986" s="58">
        <v>0</v>
      </c>
      <c r="AD8986" s="58">
        <v>0</v>
      </c>
      <c r="AE8986" s="58">
        <v>0</v>
      </c>
      <c r="AF8986" s="58">
        <v>0</v>
      </c>
      <c r="AG8986" s="58">
        <v>0</v>
      </c>
      <c r="AH8986" s="58">
        <v>0</v>
      </c>
      <c r="AI8986" s="58">
        <v>0</v>
      </c>
      <c r="AK8986" s="64">
        <f t="shared" si="140"/>
        <v>7.7577257866189055E-3</v>
      </c>
    </row>
    <row r="8987" spans="1:37" x14ac:dyDescent="0.25">
      <c r="A8987">
        <v>8985</v>
      </c>
      <c r="B8987" s="1">
        <v>1.3100000000000001E-2</v>
      </c>
      <c r="C8987" s="1">
        <v>-1.5857249058392681E-4</v>
      </c>
      <c r="D8987" s="58">
        <v>7.599208009091743E-2</v>
      </c>
      <c r="E8987" s="58">
        <v>9.4617284102129787E-2</v>
      </c>
      <c r="F8987" s="58">
        <v>7.1353367635411419E-2</v>
      </c>
      <c r="G8987" s="58">
        <v>0.12266349090969939</v>
      </c>
      <c r="H8987" s="58">
        <v>3.4582273586371365E-2</v>
      </c>
      <c r="I8987" s="58">
        <v>0.12038641364038372</v>
      </c>
      <c r="J8987" s="58">
        <v>3.6366790289819442E-2</v>
      </c>
      <c r="K8987" s="58">
        <v>0.16895855874950694</v>
      </c>
      <c r="L8987" s="58">
        <v>0.14773204080470306</v>
      </c>
      <c r="M8987" s="58">
        <v>6.9128341771266505E-2</v>
      </c>
      <c r="N8987" s="58">
        <v>5.8219358419791097E-2</v>
      </c>
      <c r="O8987" s="58">
        <v>0</v>
      </c>
      <c r="P8987" s="58">
        <v>0</v>
      </c>
      <c r="Q8987" s="58">
        <v>0</v>
      </c>
      <c r="R8987" s="58">
        <v>0</v>
      </c>
      <c r="S8987" s="58">
        <v>0</v>
      </c>
      <c r="T8987" s="58">
        <v>0</v>
      </c>
      <c r="U8987" s="58">
        <v>0</v>
      </c>
      <c r="V8987" s="58">
        <v>0</v>
      </c>
      <c r="W8987" s="58">
        <v>0</v>
      </c>
      <c r="X8987" s="58">
        <v>0</v>
      </c>
      <c r="Y8987" s="58">
        <v>0</v>
      </c>
      <c r="Z8987" s="58">
        <v>0</v>
      </c>
      <c r="AA8987" s="58">
        <v>0</v>
      </c>
      <c r="AB8987" s="58">
        <v>0</v>
      </c>
      <c r="AC8987" s="58">
        <v>0</v>
      </c>
      <c r="AD8987" s="58">
        <v>0</v>
      </c>
      <c r="AE8987" s="58">
        <v>0</v>
      </c>
      <c r="AF8987" s="58">
        <v>0</v>
      </c>
      <c r="AG8987" s="58">
        <v>0</v>
      </c>
      <c r="AH8987" s="58">
        <v>0</v>
      </c>
      <c r="AI8987" s="58">
        <v>0</v>
      </c>
      <c r="AK8987" s="64">
        <f t="shared" si="140"/>
        <v>-1.2104770273582199E-2</v>
      </c>
    </row>
    <row r="8988" spans="1:37" x14ac:dyDescent="0.25">
      <c r="A8988">
        <v>8986</v>
      </c>
      <c r="B8988" s="1">
        <v>1.32E-2</v>
      </c>
      <c r="C8988" s="1">
        <v>1.9338231940183443E-4</v>
      </c>
      <c r="D8988" s="58">
        <v>3.1962173162312486E-2</v>
      </c>
      <c r="E8988" s="58">
        <v>0.17716488492889246</v>
      </c>
      <c r="F8988" s="58">
        <v>0.10340975759538788</v>
      </c>
      <c r="G8988" s="58">
        <v>0.13876509456015274</v>
      </c>
      <c r="H8988" s="58">
        <v>7.1654929848433205E-3</v>
      </c>
      <c r="I8988" s="58">
        <v>8.8897944000296313E-4</v>
      </c>
      <c r="J8988" s="58">
        <v>3.2668357390423911E-2</v>
      </c>
      <c r="K8988" s="58">
        <v>0.12202793172662131</v>
      </c>
      <c r="L8988" s="58">
        <v>0.12395363441126211</v>
      </c>
      <c r="M8988" s="58">
        <v>0.10307476491053143</v>
      </c>
      <c r="N8988" s="58">
        <v>0.15891892888956941</v>
      </c>
      <c r="O8988" s="58">
        <v>0</v>
      </c>
      <c r="P8988" s="58">
        <v>0</v>
      </c>
      <c r="Q8988" s="58">
        <v>0</v>
      </c>
      <c r="R8988" s="58">
        <v>0</v>
      </c>
      <c r="S8988" s="58">
        <v>0</v>
      </c>
      <c r="T8988" s="58">
        <v>0</v>
      </c>
      <c r="U8988" s="58">
        <v>0</v>
      </c>
      <c r="V8988" s="58">
        <v>0</v>
      </c>
      <c r="W8988" s="58">
        <v>0</v>
      </c>
      <c r="X8988" s="58">
        <v>0</v>
      </c>
      <c r="Y8988" s="58">
        <v>0</v>
      </c>
      <c r="Z8988" s="58">
        <v>0</v>
      </c>
      <c r="AA8988" s="58">
        <v>0</v>
      </c>
      <c r="AB8988" s="58">
        <v>0</v>
      </c>
      <c r="AC8988" s="58">
        <v>0</v>
      </c>
      <c r="AD8988" s="58">
        <v>0</v>
      </c>
      <c r="AE8988" s="58">
        <v>0</v>
      </c>
      <c r="AF8988" s="58">
        <v>0</v>
      </c>
      <c r="AG8988" s="58">
        <v>0</v>
      </c>
      <c r="AH8988" s="58">
        <v>0</v>
      </c>
      <c r="AI8988" s="58">
        <v>0</v>
      </c>
      <c r="AK8988" s="64">
        <f t="shared" si="140"/>
        <v>1.4650175712260185E-2</v>
      </c>
    </row>
    <row r="8989" spans="1:37" x14ac:dyDescent="0.25">
      <c r="A8989">
        <v>8987</v>
      </c>
      <c r="B8989" s="1">
        <v>1.01E-2</v>
      </c>
      <c r="C8989" s="1">
        <v>1.5170481962782818E-4</v>
      </c>
      <c r="D8989" s="58">
        <v>0.14136342857605003</v>
      </c>
      <c r="E8989" s="58">
        <v>5.3253454431677671E-2</v>
      </c>
      <c r="F8989" s="58">
        <v>4.8001540654321211E-2</v>
      </c>
      <c r="G8989" s="58">
        <v>1.29063136457893E-3</v>
      </c>
      <c r="H8989" s="58">
        <v>8.1691034613861568E-2</v>
      </c>
      <c r="I8989" s="58">
        <v>0.15143341172126396</v>
      </c>
      <c r="J8989" s="58">
        <v>0.159784049298973</v>
      </c>
      <c r="K8989" s="58">
        <v>1.717044195308701E-2</v>
      </c>
      <c r="L8989" s="58">
        <v>0.12915847770570715</v>
      </c>
      <c r="M8989" s="58">
        <v>0.14052003901284268</v>
      </c>
      <c r="N8989" s="58">
        <v>7.633349066763663E-2</v>
      </c>
      <c r="O8989" s="58">
        <v>0</v>
      </c>
      <c r="P8989" s="58">
        <v>0</v>
      </c>
      <c r="Q8989" s="58">
        <v>0</v>
      </c>
      <c r="R8989" s="58">
        <v>0</v>
      </c>
      <c r="S8989" s="58">
        <v>0</v>
      </c>
      <c r="T8989" s="58">
        <v>0</v>
      </c>
      <c r="U8989" s="58">
        <v>0</v>
      </c>
      <c r="V8989" s="58">
        <v>0</v>
      </c>
      <c r="W8989" s="58">
        <v>0</v>
      </c>
      <c r="X8989" s="58">
        <v>0</v>
      </c>
      <c r="Y8989" s="58">
        <v>0</v>
      </c>
      <c r="Z8989" s="58">
        <v>0</v>
      </c>
      <c r="AA8989" s="58">
        <v>0</v>
      </c>
      <c r="AB8989" s="58">
        <v>0</v>
      </c>
      <c r="AC8989" s="58">
        <v>0</v>
      </c>
      <c r="AD8989" s="58">
        <v>0</v>
      </c>
      <c r="AE8989" s="58">
        <v>0</v>
      </c>
      <c r="AF8989" s="58">
        <v>0</v>
      </c>
      <c r="AG8989" s="58">
        <v>0</v>
      </c>
      <c r="AH8989" s="58">
        <v>0</v>
      </c>
      <c r="AI8989" s="58">
        <v>0</v>
      </c>
      <c r="AK8989" s="64">
        <f t="shared" si="140"/>
        <v>1.5020279171072098E-2</v>
      </c>
    </row>
    <row r="8990" spans="1:37" x14ac:dyDescent="0.25">
      <c r="A8990">
        <v>8988</v>
      </c>
      <c r="B8990" s="1">
        <v>1.12E-2</v>
      </c>
      <c r="C8990" s="1">
        <v>-1.4430922757870701E-4</v>
      </c>
      <c r="D8990" s="58">
        <v>6.9113177837600903E-2</v>
      </c>
      <c r="E8990" s="58">
        <v>7.2008257180441746E-3</v>
      </c>
      <c r="F8990" s="58">
        <v>7.5806750615022719E-2</v>
      </c>
      <c r="G8990" s="58">
        <v>7.2345279927406247E-2</v>
      </c>
      <c r="H8990" s="58">
        <v>0.1538782522725253</v>
      </c>
      <c r="I8990" s="58">
        <v>4.9380700053684223E-2</v>
      </c>
      <c r="J8990" s="58">
        <v>0.15143948226883638</v>
      </c>
      <c r="K8990" s="58">
        <v>0.15280754010668304</v>
      </c>
      <c r="L8990" s="58">
        <v>0.13725021904302731</v>
      </c>
      <c r="M8990" s="58">
        <v>2.2603410838923633E-2</v>
      </c>
      <c r="N8990" s="58">
        <v>0.10817436131824608</v>
      </c>
      <c r="O8990" s="58">
        <v>0</v>
      </c>
      <c r="P8990" s="58">
        <v>0</v>
      </c>
      <c r="Q8990" s="58">
        <v>0</v>
      </c>
      <c r="R8990" s="58">
        <v>0</v>
      </c>
      <c r="S8990" s="58">
        <v>0</v>
      </c>
      <c r="T8990" s="58">
        <v>0</v>
      </c>
      <c r="U8990" s="58">
        <v>0</v>
      </c>
      <c r="V8990" s="58">
        <v>0</v>
      </c>
      <c r="W8990" s="58">
        <v>0</v>
      </c>
      <c r="X8990" s="58">
        <v>0</v>
      </c>
      <c r="Y8990" s="58">
        <v>0</v>
      </c>
      <c r="Z8990" s="58">
        <v>0</v>
      </c>
      <c r="AA8990" s="58">
        <v>0</v>
      </c>
      <c r="AB8990" s="58">
        <v>0</v>
      </c>
      <c r="AC8990" s="58">
        <v>0</v>
      </c>
      <c r="AD8990" s="58">
        <v>0</v>
      </c>
      <c r="AE8990" s="58">
        <v>0</v>
      </c>
      <c r="AF8990" s="58">
        <v>0</v>
      </c>
      <c r="AG8990" s="58">
        <v>0</v>
      </c>
      <c r="AH8990" s="58">
        <v>0</v>
      </c>
      <c r="AI8990" s="58">
        <v>0</v>
      </c>
      <c r="AK8990" s="64">
        <f t="shared" si="140"/>
        <v>-1.2884752462384555E-2</v>
      </c>
    </row>
    <row r="8991" spans="1:37" x14ac:dyDescent="0.25">
      <c r="A8991">
        <v>8989</v>
      </c>
      <c r="B8991" s="1">
        <v>1.3100000000000001E-2</v>
      </c>
      <c r="C8991" s="1">
        <v>2.9747877235491332E-5</v>
      </c>
      <c r="D8991" s="58">
        <v>9.2901759305778236E-2</v>
      </c>
      <c r="E8991" s="58">
        <v>0.11606277540119476</v>
      </c>
      <c r="F8991" s="58">
        <v>0.19577538874021294</v>
      </c>
      <c r="G8991" s="58">
        <v>0.18685876995528888</v>
      </c>
      <c r="H8991" s="58">
        <v>1.2773300265353025E-3</v>
      </c>
      <c r="I8991" s="58">
        <v>5.2658187084504961E-2</v>
      </c>
      <c r="J8991" s="58">
        <v>7.8287465910622508E-2</v>
      </c>
      <c r="K8991" s="58">
        <v>6.0521777014162961E-2</v>
      </c>
      <c r="L8991" s="58">
        <v>8.501129139377786E-2</v>
      </c>
      <c r="M8991" s="58">
        <v>3.0105305590867583E-2</v>
      </c>
      <c r="N8991" s="58">
        <v>0.10053994957705424</v>
      </c>
      <c r="O8991" s="58">
        <v>0</v>
      </c>
      <c r="P8991" s="58">
        <v>0</v>
      </c>
      <c r="Q8991" s="58">
        <v>0</v>
      </c>
      <c r="R8991" s="58">
        <v>0</v>
      </c>
      <c r="S8991" s="58">
        <v>0</v>
      </c>
      <c r="T8991" s="58">
        <v>0</v>
      </c>
      <c r="U8991" s="58">
        <v>0</v>
      </c>
      <c r="V8991" s="58">
        <v>0</v>
      </c>
      <c r="W8991" s="58">
        <v>0</v>
      </c>
      <c r="X8991" s="58">
        <v>0</v>
      </c>
      <c r="Y8991" s="58">
        <v>0</v>
      </c>
      <c r="Z8991" s="58">
        <v>0</v>
      </c>
      <c r="AA8991" s="58">
        <v>0</v>
      </c>
      <c r="AB8991" s="58">
        <v>0</v>
      </c>
      <c r="AC8991" s="58">
        <v>0</v>
      </c>
      <c r="AD8991" s="58">
        <v>0</v>
      </c>
      <c r="AE8991" s="58">
        <v>0</v>
      </c>
      <c r="AF8991" s="58">
        <v>0</v>
      </c>
      <c r="AG8991" s="58">
        <v>0</v>
      </c>
      <c r="AH8991" s="58">
        <v>0</v>
      </c>
      <c r="AI8991" s="58">
        <v>0</v>
      </c>
      <c r="AK8991" s="64">
        <f t="shared" si="140"/>
        <v>2.2708303233199491E-3</v>
      </c>
    </row>
    <row r="8992" spans="1:37" x14ac:dyDescent="0.25">
      <c r="A8992">
        <v>8990</v>
      </c>
      <c r="B8992" s="1">
        <v>1.0699999999999999E-2</v>
      </c>
      <c r="C8992" s="1">
        <v>3.6920459985078882E-4</v>
      </c>
      <c r="D8992" s="58">
        <v>0.12180354008106466</v>
      </c>
      <c r="E8992" s="58">
        <v>0.12193130393137913</v>
      </c>
      <c r="F8992" s="58">
        <v>8.620584215327097E-2</v>
      </c>
      <c r="G8992" s="58">
        <v>6.8977114639513408E-3</v>
      </c>
      <c r="H8992" s="58">
        <v>9.2456016824130599E-2</v>
      </c>
      <c r="I8992" s="58">
        <v>1.719476702664811E-2</v>
      </c>
      <c r="J8992" s="58">
        <v>0.17059216105181357</v>
      </c>
      <c r="K8992" s="58">
        <v>1.675276119708809E-2</v>
      </c>
      <c r="L8992" s="58">
        <v>8.8927702025150629E-2</v>
      </c>
      <c r="M8992" s="58">
        <v>0.10495021215158794</v>
      </c>
      <c r="N8992" s="58">
        <v>0.17228798209391483</v>
      </c>
      <c r="O8992" s="58">
        <v>0</v>
      </c>
      <c r="P8992" s="58">
        <v>0</v>
      </c>
      <c r="Q8992" s="58">
        <v>0</v>
      </c>
      <c r="R8992" s="58">
        <v>0</v>
      </c>
      <c r="S8992" s="58">
        <v>0</v>
      </c>
      <c r="T8992" s="58">
        <v>0</v>
      </c>
      <c r="U8992" s="58">
        <v>0</v>
      </c>
      <c r="V8992" s="58">
        <v>0</v>
      </c>
      <c r="W8992" s="58">
        <v>0</v>
      </c>
      <c r="X8992" s="58">
        <v>0</v>
      </c>
      <c r="Y8992" s="58">
        <v>0</v>
      </c>
      <c r="Z8992" s="58">
        <v>0</v>
      </c>
      <c r="AA8992" s="58">
        <v>0</v>
      </c>
      <c r="AB8992" s="58">
        <v>0</v>
      </c>
      <c r="AC8992" s="58">
        <v>0</v>
      </c>
      <c r="AD8992" s="58">
        <v>0</v>
      </c>
      <c r="AE8992" s="58">
        <v>0</v>
      </c>
      <c r="AF8992" s="58">
        <v>0</v>
      </c>
      <c r="AG8992" s="58">
        <v>0</v>
      </c>
      <c r="AH8992" s="58">
        <v>0</v>
      </c>
      <c r="AI8992" s="58">
        <v>0</v>
      </c>
      <c r="AK8992" s="64">
        <f t="shared" si="140"/>
        <v>3.4505102789793352E-2</v>
      </c>
    </row>
    <row r="8993" spans="1:37" x14ac:dyDescent="0.25">
      <c r="A8993">
        <v>8991</v>
      </c>
      <c r="B8993" s="1">
        <v>0.01</v>
      </c>
      <c r="C8993" s="1">
        <v>-9.7682014830161815E-5</v>
      </c>
      <c r="D8993" s="58">
        <v>0.14418602233873865</v>
      </c>
      <c r="E8993" s="58">
        <v>2.3501400708475704E-2</v>
      </c>
      <c r="F8993" s="58">
        <v>0.11468164794391374</v>
      </c>
      <c r="G8993" s="58">
        <v>0.10929748666748049</v>
      </c>
      <c r="H8993" s="58">
        <v>0.12166310502007951</v>
      </c>
      <c r="I8993" s="58">
        <v>8.4277154001739518E-2</v>
      </c>
      <c r="J8993" s="58">
        <v>4.7236000291018015E-2</v>
      </c>
      <c r="K8993" s="58">
        <v>2.7446609553008872E-2</v>
      </c>
      <c r="L8993" s="58">
        <v>7.9488582977737809E-3</v>
      </c>
      <c r="M8993" s="58">
        <v>0.12098151647210598</v>
      </c>
      <c r="N8993" s="58">
        <v>0.19878019870566571</v>
      </c>
      <c r="O8993" s="58">
        <v>0</v>
      </c>
      <c r="P8993" s="58">
        <v>0</v>
      </c>
      <c r="Q8993" s="58">
        <v>0</v>
      </c>
      <c r="R8993" s="58">
        <v>0</v>
      </c>
      <c r="S8993" s="58">
        <v>0</v>
      </c>
      <c r="T8993" s="58">
        <v>0</v>
      </c>
      <c r="U8993" s="58">
        <v>0</v>
      </c>
      <c r="V8993" s="58">
        <v>0</v>
      </c>
      <c r="W8993" s="58">
        <v>0</v>
      </c>
      <c r="X8993" s="58">
        <v>0</v>
      </c>
      <c r="Y8993" s="58">
        <v>0</v>
      </c>
      <c r="Z8993" s="58">
        <v>0</v>
      </c>
      <c r="AA8993" s="58">
        <v>0</v>
      </c>
      <c r="AB8993" s="58">
        <v>0</v>
      </c>
      <c r="AC8993" s="58">
        <v>0</v>
      </c>
      <c r="AD8993" s="58">
        <v>0</v>
      </c>
      <c r="AE8993" s="58">
        <v>0</v>
      </c>
      <c r="AF8993" s="58">
        <v>0</v>
      </c>
      <c r="AG8993" s="58">
        <v>0</v>
      </c>
      <c r="AH8993" s="58">
        <v>0</v>
      </c>
      <c r="AI8993" s="58">
        <v>0</v>
      </c>
      <c r="AK8993" s="64">
        <f t="shared" si="140"/>
        <v>-9.7682014830161815E-3</v>
      </c>
    </row>
    <row r="8994" spans="1:37" x14ac:dyDescent="0.25">
      <c r="A8994">
        <v>8992</v>
      </c>
      <c r="B8994" s="1">
        <v>1.0200000000000001E-2</v>
      </c>
      <c r="C8994" s="1">
        <v>1.3788400556914715E-4</v>
      </c>
      <c r="D8994" s="58">
        <v>8.7351000757048047E-2</v>
      </c>
      <c r="E8994" s="58">
        <v>2.9373990208790005E-2</v>
      </c>
      <c r="F8994" s="58">
        <v>4.3269819199760619E-2</v>
      </c>
      <c r="G8994" s="58">
        <v>0.11487097607257032</v>
      </c>
      <c r="H8994" s="58">
        <v>0.19528786189731911</v>
      </c>
      <c r="I8994" s="58">
        <v>0.11855954914244574</v>
      </c>
      <c r="J8994" s="58">
        <v>2.3157746518089734E-2</v>
      </c>
      <c r="K8994" s="58">
        <v>2.7942131558369516E-2</v>
      </c>
      <c r="L8994" s="58">
        <v>0.20546968719762193</v>
      </c>
      <c r="M8994" s="58">
        <v>1.0441396943906521E-2</v>
      </c>
      <c r="N8994" s="58">
        <v>0.14427584050407841</v>
      </c>
      <c r="O8994" s="58">
        <v>0</v>
      </c>
      <c r="P8994" s="58">
        <v>0</v>
      </c>
      <c r="Q8994" s="58">
        <v>0</v>
      </c>
      <c r="R8994" s="58">
        <v>0</v>
      </c>
      <c r="S8994" s="58">
        <v>0</v>
      </c>
      <c r="T8994" s="58">
        <v>0</v>
      </c>
      <c r="U8994" s="58">
        <v>0</v>
      </c>
      <c r="V8994" s="58">
        <v>0</v>
      </c>
      <c r="W8994" s="58">
        <v>0</v>
      </c>
      <c r="X8994" s="58">
        <v>0</v>
      </c>
      <c r="Y8994" s="58">
        <v>0</v>
      </c>
      <c r="Z8994" s="58">
        <v>0</v>
      </c>
      <c r="AA8994" s="58">
        <v>0</v>
      </c>
      <c r="AB8994" s="58">
        <v>0</v>
      </c>
      <c r="AC8994" s="58">
        <v>0</v>
      </c>
      <c r="AD8994" s="58">
        <v>0</v>
      </c>
      <c r="AE8994" s="58">
        <v>0</v>
      </c>
      <c r="AF8994" s="58">
        <v>0</v>
      </c>
      <c r="AG8994" s="58">
        <v>0</v>
      </c>
      <c r="AH8994" s="58">
        <v>0</v>
      </c>
      <c r="AI8994" s="58">
        <v>0</v>
      </c>
      <c r="AK8994" s="64">
        <f t="shared" si="140"/>
        <v>1.3518039761681092E-2</v>
      </c>
    </row>
    <row r="8995" spans="1:37" x14ac:dyDescent="0.25">
      <c r="A8995">
        <v>8993</v>
      </c>
      <c r="B8995" s="1">
        <v>1.2999999999999999E-2</v>
      </c>
      <c r="C8995" s="1">
        <v>-3.3409285056094988E-4</v>
      </c>
      <c r="D8995" s="58">
        <v>9.9935487325199593E-2</v>
      </c>
      <c r="E8995" s="58">
        <v>4.2801349451018822E-2</v>
      </c>
      <c r="F8995" s="58">
        <v>4.1715256827033538E-2</v>
      </c>
      <c r="G8995" s="58">
        <v>3.1450761355317207E-2</v>
      </c>
      <c r="H8995" s="58">
        <v>4.4384743528324777E-2</v>
      </c>
      <c r="I8995" s="58">
        <v>0.15797662394369233</v>
      </c>
      <c r="J8995" s="58">
        <v>0.13579919335425042</v>
      </c>
      <c r="K8995" s="58">
        <v>0.1921584929752832</v>
      </c>
      <c r="L8995" s="58">
        <v>3.1481190662457852E-2</v>
      </c>
      <c r="M8995" s="58">
        <v>6.5875710517189101E-2</v>
      </c>
      <c r="N8995" s="58">
        <v>0.1564211900602332</v>
      </c>
      <c r="O8995" s="58">
        <v>0</v>
      </c>
      <c r="P8995" s="58">
        <v>0</v>
      </c>
      <c r="Q8995" s="58">
        <v>0</v>
      </c>
      <c r="R8995" s="58">
        <v>0</v>
      </c>
      <c r="S8995" s="58">
        <v>0</v>
      </c>
      <c r="T8995" s="58">
        <v>0</v>
      </c>
      <c r="U8995" s="58">
        <v>0</v>
      </c>
      <c r="V8995" s="58">
        <v>0</v>
      </c>
      <c r="W8995" s="58">
        <v>0</v>
      </c>
      <c r="X8995" s="58">
        <v>0</v>
      </c>
      <c r="Y8995" s="58">
        <v>0</v>
      </c>
      <c r="Z8995" s="58">
        <v>0</v>
      </c>
      <c r="AA8995" s="58">
        <v>0</v>
      </c>
      <c r="AB8995" s="58">
        <v>0</v>
      </c>
      <c r="AC8995" s="58">
        <v>0</v>
      </c>
      <c r="AD8995" s="58">
        <v>0</v>
      </c>
      <c r="AE8995" s="58">
        <v>0</v>
      </c>
      <c r="AF8995" s="58">
        <v>0</v>
      </c>
      <c r="AG8995" s="58">
        <v>0</v>
      </c>
      <c r="AH8995" s="58">
        <v>0</v>
      </c>
      <c r="AI8995" s="58">
        <v>0</v>
      </c>
      <c r="AK8995" s="64">
        <f t="shared" si="140"/>
        <v>-2.5699450043149993E-2</v>
      </c>
    </row>
    <row r="8996" spans="1:37" x14ac:dyDescent="0.25">
      <c r="A8996">
        <v>8994</v>
      </c>
      <c r="B8996" s="1">
        <v>1.44E-2</v>
      </c>
      <c r="C8996" s="1">
        <v>-2.1375003928390425E-4</v>
      </c>
      <c r="D8996" s="58">
        <v>8.4611188483039695E-2</v>
      </c>
      <c r="E8996" s="58">
        <v>0.13540710528313948</v>
      </c>
      <c r="F8996" s="58">
        <v>0.15908103916135483</v>
      </c>
      <c r="G8996" s="58">
        <v>3.9957687628686386E-2</v>
      </c>
      <c r="H8996" s="58">
        <v>8.4116067176437034E-2</v>
      </c>
      <c r="I8996" s="58">
        <v>0.12534587423492211</v>
      </c>
      <c r="J8996" s="58">
        <v>5.8931982689855791E-2</v>
      </c>
      <c r="K8996" s="58">
        <v>0.15319233920845593</v>
      </c>
      <c r="L8996" s="58">
        <v>6.9958092392453222E-2</v>
      </c>
      <c r="M8996" s="58">
        <v>3.0153485245260615E-2</v>
      </c>
      <c r="N8996" s="58">
        <v>5.9245138496394907E-2</v>
      </c>
      <c r="O8996" s="58">
        <v>0</v>
      </c>
      <c r="P8996" s="58">
        <v>0</v>
      </c>
      <c r="Q8996" s="58">
        <v>0</v>
      </c>
      <c r="R8996" s="58">
        <v>0</v>
      </c>
      <c r="S8996" s="58">
        <v>0</v>
      </c>
      <c r="T8996" s="58">
        <v>0</v>
      </c>
      <c r="U8996" s="58">
        <v>0</v>
      </c>
      <c r="V8996" s="58">
        <v>0</v>
      </c>
      <c r="W8996" s="58">
        <v>0</v>
      </c>
      <c r="X8996" s="58">
        <v>0</v>
      </c>
      <c r="Y8996" s="58">
        <v>0</v>
      </c>
      <c r="Z8996" s="58">
        <v>0</v>
      </c>
      <c r="AA8996" s="58">
        <v>0</v>
      </c>
      <c r="AB8996" s="58">
        <v>0</v>
      </c>
      <c r="AC8996" s="58">
        <v>0</v>
      </c>
      <c r="AD8996" s="58">
        <v>0</v>
      </c>
      <c r="AE8996" s="58">
        <v>0</v>
      </c>
      <c r="AF8996" s="58">
        <v>0</v>
      </c>
      <c r="AG8996" s="58">
        <v>0</v>
      </c>
      <c r="AH8996" s="58">
        <v>0</v>
      </c>
      <c r="AI8996" s="58">
        <v>0</v>
      </c>
      <c r="AK8996" s="64">
        <f t="shared" si="140"/>
        <v>-1.4843752728048906E-2</v>
      </c>
    </row>
    <row r="8997" spans="1:37" x14ac:dyDescent="0.25">
      <c r="A8997">
        <v>8995</v>
      </c>
      <c r="B8997" s="1">
        <v>1.7000000000000001E-2</v>
      </c>
      <c r="C8997" s="1">
        <v>3.4150755553774662E-4</v>
      </c>
      <c r="D8997" s="58">
        <v>0.14076601862008942</v>
      </c>
      <c r="E8997" s="58">
        <v>0.23901092354314285</v>
      </c>
      <c r="F8997" s="58">
        <v>8.3408924522597586E-2</v>
      </c>
      <c r="G8997" s="58">
        <v>0.17951496280254348</v>
      </c>
      <c r="H8997" s="58">
        <v>2.638846796903397E-2</v>
      </c>
      <c r="I8997" s="58">
        <v>8.6396669859337499E-2</v>
      </c>
      <c r="J8997" s="58">
        <v>9.0953510535024928E-2</v>
      </c>
      <c r="K8997" s="58">
        <v>5.0013848948848832E-2</v>
      </c>
      <c r="L8997" s="58">
        <v>3.7777800714872335E-2</v>
      </c>
      <c r="M8997" s="58">
        <v>3.8614887426070658E-2</v>
      </c>
      <c r="N8997" s="58">
        <v>2.7153985058438562E-2</v>
      </c>
      <c r="O8997" s="58">
        <v>0</v>
      </c>
      <c r="P8997" s="58">
        <v>0</v>
      </c>
      <c r="Q8997" s="58">
        <v>0</v>
      </c>
      <c r="R8997" s="58">
        <v>0</v>
      </c>
      <c r="S8997" s="58">
        <v>0</v>
      </c>
      <c r="T8997" s="58">
        <v>0</v>
      </c>
      <c r="U8997" s="58">
        <v>0</v>
      </c>
      <c r="V8997" s="58">
        <v>0</v>
      </c>
      <c r="W8997" s="58">
        <v>0</v>
      </c>
      <c r="X8997" s="58">
        <v>0</v>
      </c>
      <c r="Y8997" s="58">
        <v>0</v>
      </c>
      <c r="Z8997" s="58">
        <v>0</v>
      </c>
      <c r="AA8997" s="58">
        <v>0</v>
      </c>
      <c r="AB8997" s="58">
        <v>0</v>
      </c>
      <c r="AC8997" s="58">
        <v>0</v>
      </c>
      <c r="AD8997" s="58">
        <v>0</v>
      </c>
      <c r="AE8997" s="58">
        <v>0</v>
      </c>
      <c r="AF8997" s="58">
        <v>0</v>
      </c>
      <c r="AG8997" s="58">
        <v>0</v>
      </c>
      <c r="AH8997" s="58">
        <v>0</v>
      </c>
      <c r="AI8997" s="58">
        <v>0</v>
      </c>
      <c r="AK8997" s="64">
        <f t="shared" si="140"/>
        <v>2.0088679737514506E-2</v>
      </c>
    </row>
    <row r="8998" spans="1:37" x14ac:dyDescent="0.25">
      <c r="A8998">
        <v>8996</v>
      </c>
      <c r="B8998" s="1">
        <v>9.7999999999999997E-3</v>
      </c>
      <c r="C8998" s="1">
        <v>7.2582901327750666E-5</v>
      </c>
      <c r="D8998" s="58">
        <v>0.11919847989288766</v>
      </c>
      <c r="E8998" s="58">
        <v>8.9846368804156664E-3</v>
      </c>
      <c r="F8998" s="58">
        <v>8.7472621336843526E-2</v>
      </c>
      <c r="G8998" s="58">
        <v>0.10171326799479069</v>
      </c>
      <c r="H8998" s="58">
        <v>6.9981582276135851E-2</v>
      </c>
      <c r="I8998" s="58">
        <v>0.13701047432554334</v>
      </c>
      <c r="J8998" s="58">
        <v>0.13418157696009511</v>
      </c>
      <c r="K8998" s="58">
        <v>2.5312513637901167E-5</v>
      </c>
      <c r="L8998" s="58">
        <v>0.14106161776025583</v>
      </c>
      <c r="M8998" s="58">
        <v>0.13772450792762034</v>
      </c>
      <c r="N8998" s="58">
        <v>6.2645922131774043E-2</v>
      </c>
      <c r="O8998" s="58">
        <v>0</v>
      </c>
      <c r="P8998" s="58">
        <v>0</v>
      </c>
      <c r="Q8998" s="58">
        <v>0</v>
      </c>
      <c r="R8998" s="58">
        <v>0</v>
      </c>
      <c r="S8998" s="58">
        <v>0</v>
      </c>
      <c r="T8998" s="58">
        <v>0</v>
      </c>
      <c r="U8998" s="58">
        <v>0</v>
      </c>
      <c r="V8998" s="58">
        <v>0</v>
      </c>
      <c r="W8998" s="58">
        <v>0</v>
      </c>
      <c r="X8998" s="58">
        <v>0</v>
      </c>
      <c r="Y8998" s="58">
        <v>0</v>
      </c>
      <c r="Z8998" s="58">
        <v>0</v>
      </c>
      <c r="AA8998" s="58">
        <v>0</v>
      </c>
      <c r="AB8998" s="58">
        <v>0</v>
      </c>
      <c r="AC8998" s="58">
        <v>0</v>
      </c>
      <c r="AD8998" s="58">
        <v>0</v>
      </c>
      <c r="AE8998" s="58">
        <v>0</v>
      </c>
      <c r="AF8998" s="58">
        <v>0</v>
      </c>
      <c r="AG8998" s="58">
        <v>0</v>
      </c>
      <c r="AH8998" s="58">
        <v>0</v>
      </c>
      <c r="AI8998" s="58">
        <v>0</v>
      </c>
      <c r="AK8998" s="64">
        <f t="shared" si="140"/>
        <v>7.4064185028317013E-3</v>
      </c>
    </row>
    <row r="8999" spans="1:37" x14ac:dyDescent="0.25">
      <c r="A8999">
        <v>8997</v>
      </c>
      <c r="B8999" s="1">
        <v>1.24E-2</v>
      </c>
      <c r="C8999" s="1">
        <v>1.3367751563834616E-4</v>
      </c>
      <c r="D8999" s="58">
        <v>6.6322267074500452E-2</v>
      </c>
      <c r="E8999" s="58">
        <v>0.15279365016075547</v>
      </c>
      <c r="F8999" s="58">
        <v>6.2126355520523914E-4</v>
      </c>
      <c r="G8999" s="58">
        <v>3.2483949998699926E-2</v>
      </c>
      <c r="H8999" s="58">
        <v>0.14480975855438893</v>
      </c>
      <c r="I8999" s="58">
        <v>0.10693575185675754</v>
      </c>
      <c r="J8999" s="58">
        <v>4.0124125428070805E-2</v>
      </c>
      <c r="K8999" s="58">
        <v>0.10736456399596776</v>
      </c>
      <c r="L8999" s="58">
        <v>4.9285106683939622E-2</v>
      </c>
      <c r="M8999" s="58">
        <v>0.12399567704973583</v>
      </c>
      <c r="N8999" s="58">
        <v>0.17526388564197848</v>
      </c>
      <c r="O8999" s="58">
        <v>0</v>
      </c>
      <c r="P8999" s="58">
        <v>0</v>
      </c>
      <c r="Q8999" s="58">
        <v>0</v>
      </c>
      <c r="R8999" s="58">
        <v>0</v>
      </c>
      <c r="S8999" s="58">
        <v>0</v>
      </c>
      <c r="T8999" s="58">
        <v>0</v>
      </c>
      <c r="U8999" s="58">
        <v>0</v>
      </c>
      <c r="V8999" s="58">
        <v>0</v>
      </c>
      <c r="W8999" s="58">
        <v>0</v>
      </c>
      <c r="X8999" s="58">
        <v>0</v>
      </c>
      <c r="Y8999" s="58">
        <v>0</v>
      </c>
      <c r="Z8999" s="58">
        <v>0</v>
      </c>
      <c r="AA8999" s="58">
        <v>0</v>
      </c>
      <c r="AB8999" s="58">
        <v>0</v>
      </c>
      <c r="AC8999" s="58">
        <v>0</v>
      </c>
      <c r="AD8999" s="58">
        <v>0</v>
      </c>
      <c r="AE8999" s="58">
        <v>0</v>
      </c>
      <c r="AF8999" s="58">
        <v>0</v>
      </c>
      <c r="AG8999" s="58">
        <v>0</v>
      </c>
      <c r="AH8999" s="58">
        <v>0</v>
      </c>
      <c r="AI8999" s="58">
        <v>0</v>
      </c>
      <c r="AK8999" s="64">
        <f t="shared" si="140"/>
        <v>1.0780444809544047E-2</v>
      </c>
    </row>
    <row r="9000" spans="1:37" x14ac:dyDescent="0.25">
      <c r="A9000">
        <v>8998</v>
      </c>
      <c r="B9000" s="1">
        <v>1.6E-2</v>
      </c>
      <c r="C9000" s="1">
        <v>5.6263968470647692E-5</v>
      </c>
      <c r="D9000" s="58">
        <v>7.4362906651484165E-2</v>
      </c>
      <c r="E9000" s="58">
        <v>0.15858166835038179</v>
      </c>
      <c r="F9000" s="58">
        <v>6.68222832457494E-3</v>
      </c>
      <c r="G9000" s="58">
        <v>0.17071027298221086</v>
      </c>
      <c r="H9000" s="58">
        <v>3.87200464135148E-2</v>
      </c>
      <c r="I9000" s="58">
        <v>0.13517430907050296</v>
      </c>
      <c r="J9000" s="58">
        <v>0.1709202723547775</v>
      </c>
      <c r="K9000" s="58">
        <v>0.15693356198373587</v>
      </c>
      <c r="L9000" s="58">
        <v>2.2058699010790571E-2</v>
      </c>
      <c r="M9000" s="58">
        <v>1.4868451771934072E-2</v>
      </c>
      <c r="N9000" s="58">
        <v>5.0987583086092546E-2</v>
      </c>
      <c r="O9000" s="58">
        <v>0</v>
      </c>
      <c r="P9000" s="58">
        <v>0</v>
      </c>
      <c r="Q9000" s="58">
        <v>0</v>
      </c>
      <c r="R9000" s="58">
        <v>0</v>
      </c>
      <c r="S9000" s="58">
        <v>0</v>
      </c>
      <c r="T9000" s="58">
        <v>0</v>
      </c>
      <c r="U9000" s="58">
        <v>0</v>
      </c>
      <c r="V9000" s="58">
        <v>0</v>
      </c>
      <c r="W9000" s="58">
        <v>0</v>
      </c>
      <c r="X9000" s="58">
        <v>0</v>
      </c>
      <c r="Y9000" s="58">
        <v>0</v>
      </c>
      <c r="Z9000" s="58">
        <v>0</v>
      </c>
      <c r="AA9000" s="58">
        <v>0</v>
      </c>
      <c r="AB9000" s="58">
        <v>0</v>
      </c>
      <c r="AC9000" s="58">
        <v>0</v>
      </c>
      <c r="AD9000" s="58">
        <v>0</v>
      </c>
      <c r="AE9000" s="58">
        <v>0</v>
      </c>
      <c r="AF9000" s="58">
        <v>0</v>
      </c>
      <c r="AG9000" s="58">
        <v>0</v>
      </c>
      <c r="AH9000" s="58">
        <v>0</v>
      </c>
      <c r="AI9000" s="58">
        <v>0</v>
      </c>
      <c r="AK9000" s="64">
        <f t="shared" si="140"/>
        <v>3.5164980294154807E-3</v>
      </c>
    </row>
    <row r="9001" spans="1:37" x14ac:dyDescent="0.25">
      <c r="A9001">
        <v>8999</v>
      </c>
      <c r="B9001" s="1">
        <v>1.15E-2</v>
      </c>
      <c r="C9001" s="1">
        <v>-1.2167282709172757E-5</v>
      </c>
      <c r="D9001" s="58">
        <v>0.167659498394061</v>
      </c>
      <c r="E9001" s="58">
        <v>6.2671111888854478E-2</v>
      </c>
      <c r="F9001" s="58">
        <v>0.12292636173051141</v>
      </c>
      <c r="G9001" s="58">
        <v>2.8631512760145941E-2</v>
      </c>
      <c r="H9001" s="58">
        <v>5.6517242151314588E-2</v>
      </c>
      <c r="I9001" s="58">
        <v>0.17015949334112396</v>
      </c>
      <c r="J9001" s="58">
        <v>0.14864560327862925</v>
      </c>
      <c r="K9001" s="58">
        <v>7.8748070267578782E-3</v>
      </c>
      <c r="L9001" s="58">
        <v>2.6876476149331367E-2</v>
      </c>
      <c r="M9001" s="58">
        <v>0.10259131492948118</v>
      </c>
      <c r="N9001" s="58">
        <v>0.10544657834978909</v>
      </c>
      <c r="O9001" s="58">
        <v>0</v>
      </c>
      <c r="P9001" s="58">
        <v>0</v>
      </c>
      <c r="Q9001" s="58">
        <v>0</v>
      </c>
      <c r="R9001" s="58">
        <v>0</v>
      </c>
      <c r="S9001" s="58">
        <v>0</v>
      </c>
      <c r="T9001" s="58">
        <v>0</v>
      </c>
      <c r="U9001" s="58">
        <v>0</v>
      </c>
      <c r="V9001" s="58">
        <v>0</v>
      </c>
      <c r="W9001" s="58">
        <v>0</v>
      </c>
      <c r="X9001" s="58">
        <v>0</v>
      </c>
      <c r="Y9001" s="58">
        <v>0</v>
      </c>
      <c r="Z9001" s="58">
        <v>0</v>
      </c>
      <c r="AA9001" s="58">
        <v>0</v>
      </c>
      <c r="AB9001" s="58">
        <v>0</v>
      </c>
      <c r="AC9001" s="58">
        <v>0</v>
      </c>
      <c r="AD9001" s="58">
        <v>0</v>
      </c>
      <c r="AE9001" s="58">
        <v>0</v>
      </c>
      <c r="AF9001" s="58">
        <v>0</v>
      </c>
      <c r="AG9001" s="58">
        <v>0</v>
      </c>
      <c r="AH9001" s="58">
        <v>0</v>
      </c>
      <c r="AI9001" s="58">
        <v>0</v>
      </c>
      <c r="AK9001" s="64">
        <f t="shared" si="140"/>
        <v>-1.0580245834063268E-3</v>
      </c>
    </row>
    <row r="9002" spans="1:37" x14ac:dyDescent="0.25">
      <c r="A9002">
        <v>9000</v>
      </c>
      <c r="B9002" s="1">
        <v>1.12E-2</v>
      </c>
      <c r="C9002" s="1">
        <v>-1.7691123508547875E-4</v>
      </c>
      <c r="D9002" s="58">
        <v>8.7587113899583752E-3</v>
      </c>
      <c r="E9002" s="58">
        <v>2.802095961274791E-2</v>
      </c>
      <c r="F9002" s="58">
        <v>6.763980862023472E-2</v>
      </c>
      <c r="G9002" s="58">
        <v>0.17146817840379872</v>
      </c>
      <c r="H9002" s="58">
        <v>0.12370270277523542</v>
      </c>
      <c r="I9002" s="58">
        <v>0.1055102820384313</v>
      </c>
      <c r="J9002" s="58">
        <v>2.5960647016495319E-2</v>
      </c>
      <c r="K9002" s="58">
        <v>0.13518756982989302</v>
      </c>
      <c r="L9002" s="58">
        <v>0.136312837672322</v>
      </c>
      <c r="M9002" s="58">
        <v>9.0666992289302237E-2</v>
      </c>
      <c r="N9002" s="58">
        <v>0.10677131035158095</v>
      </c>
      <c r="O9002" s="58">
        <v>0</v>
      </c>
      <c r="P9002" s="58">
        <v>0</v>
      </c>
      <c r="Q9002" s="58">
        <v>0</v>
      </c>
      <c r="R9002" s="58">
        <v>0</v>
      </c>
      <c r="S9002" s="58">
        <v>0</v>
      </c>
      <c r="T9002" s="58">
        <v>0</v>
      </c>
      <c r="U9002" s="58">
        <v>0</v>
      </c>
      <c r="V9002" s="58">
        <v>0</v>
      </c>
      <c r="W9002" s="58">
        <v>0</v>
      </c>
      <c r="X9002" s="58">
        <v>0</v>
      </c>
      <c r="Y9002" s="58">
        <v>0</v>
      </c>
      <c r="Z9002" s="58">
        <v>0</v>
      </c>
      <c r="AA9002" s="58">
        <v>0</v>
      </c>
      <c r="AB9002" s="58">
        <v>0</v>
      </c>
      <c r="AC9002" s="58">
        <v>0</v>
      </c>
      <c r="AD9002" s="58">
        <v>0</v>
      </c>
      <c r="AE9002" s="58">
        <v>0</v>
      </c>
      <c r="AF9002" s="58">
        <v>0</v>
      </c>
      <c r="AG9002" s="58">
        <v>0</v>
      </c>
      <c r="AH9002" s="58">
        <v>0</v>
      </c>
      <c r="AI9002" s="58">
        <v>0</v>
      </c>
      <c r="AK9002" s="64">
        <f t="shared" si="140"/>
        <v>-1.5795645989774888E-2</v>
      </c>
    </row>
    <row r="9003" spans="1:37" x14ac:dyDescent="0.25">
      <c r="A9003">
        <v>9001</v>
      </c>
      <c r="B9003" s="1">
        <v>1.14E-2</v>
      </c>
      <c r="C9003" s="1">
        <v>-3.1859445524084345E-4</v>
      </c>
      <c r="D9003" s="58">
        <v>3.3355737276729851E-2</v>
      </c>
      <c r="E9003" s="58">
        <v>4.0432958560062356E-2</v>
      </c>
      <c r="F9003" s="58">
        <v>0.12092731967949723</v>
      </c>
      <c r="G9003" s="58">
        <v>0.11261364780135381</v>
      </c>
      <c r="H9003" s="58">
        <v>9.3884780056317466E-2</v>
      </c>
      <c r="I9003" s="58">
        <v>0.14337818663830723</v>
      </c>
      <c r="J9003" s="58">
        <v>6.8625597590394175E-2</v>
      </c>
      <c r="K9003" s="58">
        <v>0.12062786770094347</v>
      </c>
      <c r="L9003" s="58">
        <v>3.5050562060681689E-2</v>
      </c>
      <c r="M9003" s="58">
        <v>0.20536806896416279</v>
      </c>
      <c r="N9003" s="58">
        <v>2.5735273671549944E-2</v>
      </c>
      <c r="O9003" s="58">
        <v>0</v>
      </c>
      <c r="P9003" s="58">
        <v>0</v>
      </c>
      <c r="Q9003" s="58">
        <v>0</v>
      </c>
      <c r="R9003" s="58">
        <v>0</v>
      </c>
      <c r="S9003" s="58">
        <v>0</v>
      </c>
      <c r="T9003" s="58">
        <v>0</v>
      </c>
      <c r="U9003" s="58">
        <v>0</v>
      </c>
      <c r="V9003" s="58">
        <v>0</v>
      </c>
      <c r="W9003" s="58">
        <v>0</v>
      </c>
      <c r="X9003" s="58">
        <v>0</v>
      </c>
      <c r="Y9003" s="58">
        <v>0</v>
      </c>
      <c r="Z9003" s="58">
        <v>0</v>
      </c>
      <c r="AA9003" s="58">
        <v>0</v>
      </c>
      <c r="AB9003" s="58">
        <v>0</v>
      </c>
      <c r="AC9003" s="58">
        <v>0</v>
      </c>
      <c r="AD9003" s="58">
        <v>0</v>
      </c>
      <c r="AE9003" s="58">
        <v>0</v>
      </c>
      <c r="AF9003" s="58">
        <v>0</v>
      </c>
      <c r="AG9003" s="58">
        <v>0</v>
      </c>
      <c r="AH9003" s="58">
        <v>0</v>
      </c>
      <c r="AI9003" s="58">
        <v>0</v>
      </c>
      <c r="AK9003" s="64">
        <f t="shared" si="140"/>
        <v>-2.7946882038670476E-2</v>
      </c>
    </row>
    <row r="9004" spans="1:37" x14ac:dyDescent="0.25">
      <c r="A9004">
        <v>9002</v>
      </c>
      <c r="B9004" s="1">
        <v>9.4999999999999998E-3</v>
      </c>
      <c r="C9004" s="1">
        <v>-2.9170170255168179E-5</v>
      </c>
      <c r="D9004" s="58">
        <v>7.1417250755510128E-2</v>
      </c>
      <c r="E9004" s="58">
        <v>3.6041005804771861E-2</v>
      </c>
      <c r="F9004" s="58">
        <v>7.6686557885281295E-2</v>
      </c>
      <c r="G9004" s="58">
        <v>9.4543656063440992E-2</v>
      </c>
      <c r="H9004" s="58">
        <v>8.9023284161755381E-2</v>
      </c>
      <c r="I9004" s="58">
        <v>0.17148875037826414</v>
      </c>
      <c r="J9004" s="58">
        <v>1.3820016487753866E-2</v>
      </c>
      <c r="K9004" s="58">
        <v>2.8665517413746639E-2</v>
      </c>
      <c r="L9004" s="58">
        <v>0.14334616733332889</v>
      </c>
      <c r="M9004" s="58">
        <v>0.18823678188390619</v>
      </c>
      <c r="N9004" s="58">
        <v>8.673101183224062E-2</v>
      </c>
      <c r="O9004" s="58">
        <v>0</v>
      </c>
      <c r="P9004" s="58">
        <v>0</v>
      </c>
      <c r="Q9004" s="58">
        <v>0</v>
      </c>
      <c r="R9004" s="58">
        <v>0</v>
      </c>
      <c r="S9004" s="58">
        <v>0</v>
      </c>
      <c r="T9004" s="58">
        <v>0</v>
      </c>
      <c r="U9004" s="58">
        <v>0</v>
      </c>
      <c r="V9004" s="58">
        <v>0</v>
      </c>
      <c r="W9004" s="58">
        <v>0</v>
      </c>
      <c r="X9004" s="58">
        <v>0</v>
      </c>
      <c r="Y9004" s="58">
        <v>0</v>
      </c>
      <c r="Z9004" s="58">
        <v>0</v>
      </c>
      <c r="AA9004" s="58">
        <v>0</v>
      </c>
      <c r="AB9004" s="58">
        <v>0</v>
      </c>
      <c r="AC9004" s="58">
        <v>0</v>
      </c>
      <c r="AD9004" s="58">
        <v>0</v>
      </c>
      <c r="AE9004" s="58">
        <v>0</v>
      </c>
      <c r="AF9004" s="58">
        <v>0</v>
      </c>
      <c r="AG9004" s="58">
        <v>0</v>
      </c>
      <c r="AH9004" s="58">
        <v>0</v>
      </c>
      <c r="AI9004" s="58">
        <v>0</v>
      </c>
      <c r="AK9004" s="64">
        <f t="shared" si="140"/>
        <v>-3.0705442373861244E-3</v>
      </c>
    </row>
    <row r="9005" spans="1:37" x14ac:dyDescent="0.25">
      <c r="A9005">
        <v>9003</v>
      </c>
      <c r="B9005" s="1">
        <v>1.2E-2</v>
      </c>
      <c r="C9005" s="1">
        <v>1.6587034840350384E-5</v>
      </c>
      <c r="D9005" s="58">
        <v>0.1691320072579274</v>
      </c>
      <c r="E9005" s="58">
        <v>9.3514827587503777E-2</v>
      </c>
      <c r="F9005" s="58">
        <v>7.3982166013650569E-2</v>
      </c>
      <c r="G9005" s="58">
        <v>7.1287391754197321E-2</v>
      </c>
      <c r="H9005" s="58">
        <v>9.1518416743640557E-2</v>
      </c>
      <c r="I9005" s="58">
        <v>5.7006867598040314E-2</v>
      </c>
      <c r="J9005" s="58">
        <v>0.10959438649380525</v>
      </c>
      <c r="K9005" s="58">
        <v>9.7242312648130144E-2</v>
      </c>
      <c r="L9005" s="58">
        <v>5.0579162747467918E-2</v>
      </c>
      <c r="M9005" s="58">
        <v>5.5705467809881656E-2</v>
      </c>
      <c r="N9005" s="58">
        <v>0.13043699334575515</v>
      </c>
      <c r="O9005" s="58">
        <v>0</v>
      </c>
      <c r="P9005" s="58">
        <v>0</v>
      </c>
      <c r="Q9005" s="58">
        <v>0</v>
      </c>
      <c r="R9005" s="58">
        <v>0</v>
      </c>
      <c r="S9005" s="58">
        <v>0</v>
      </c>
      <c r="T9005" s="58">
        <v>0</v>
      </c>
      <c r="U9005" s="58">
        <v>0</v>
      </c>
      <c r="V9005" s="58">
        <v>0</v>
      </c>
      <c r="W9005" s="58">
        <v>0</v>
      </c>
      <c r="X9005" s="58">
        <v>0</v>
      </c>
      <c r="Y9005" s="58">
        <v>0</v>
      </c>
      <c r="Z9005" s="58">
        <v>0</v>
      </c>
      <c r="AA9005" s="58">
        <v>0</v>
      </c>
      <c r="AB9005" s="58">
        <v>0</v>
      </c>
      <c r="AC9005" s="58">
        <v>0</v>
      </c>
      <c r="AD9005" s="58">
        <v>0</v>
      </c>
      <c r="AE9005" s="58">
        <v>0</v>
      </c>
      <c r="AF9005" s="58">
        <v>0</v>
      </c>
      <c r="AG9005" s="58">
        <v>0</v>
      </c>
      <c r="AH9005" s="58">
        <v>0</v>
      </c>
      <c r="AI9005" s="58">
        <v>0</v>
      </c>
      <c r="AK9005" s="64">
        <f t="shared" si="140"/>
        <v>1.382252903362532E-3</v>
      </c>
    </row>
    <row r="9006" spans="1:37" x14ac:dyDescent="0.25">
      <c r="A9006">
        <v>9004</v>
      </c>
      <c r="B9006" s="1">
        <v>9.9000000000000008E-3</v>
      </c>
      <c r="C9006" s="1">
        <v>-4.7735738239244973E-5</v>
      </c>
      <c r="D9006" s="58">
        <v>6.7553390365495639E-2</v>
      </c>
      <c r="E9006" s="58">
        <v>6.4420407983549575E-4</v>
      </c>
      <c r="F9006" s="58">
        <v>4.5096371793848629E-2</v>
      </c>
      <c r="G9006" s="58">
        <v>8.4974387688874817E-2</v>
      </c>
      <c r="H9006" s="58">
        <v>0.16770029015309668</v>
      </c>
      <c r="I9006" s="58">
        <v>7.307034720382459E-2</v>
      </c>
      <c r="J9006" s="58">
        <v>0.1213331290268381</v>
      </c>
      <c r="K9006" s="58">
        <v>9.5048310837765312E-2</v>
      </c>
      <c r="L9006" s="58">
        <v>0.11628495610654148</v>
      </c>
      <c r="M9006" s="58">
        <v>9.9531815251336003E-2</v>
      </c>
      <c r="N9006" s="58">
        <v>0.12876279749254332</v>
      </c>
      <c r="O9006" s="58">
        <v>0</v>
      </c>
      <c r="P9006" s="58">
        <v>0</v>
      </c>
      <c r="Q9006" s="58">
        <v>0</v>
      </c>
      <c r="R9006" s="58">
        <v>0</v>
      </c>
      <c r="S9006" s="58">
        <v>0</v>
      </c>
      <c r="T9006" s="58">
        <v>0</v>
      </c>
      <c r="U9006" s="58">
        <v>0</v>
      </c>
      <c r="V9006" s="58">
        <v>0</v>
      </c>
      <c r="W9006" s="58">
        <v>0</v>
      </c>
      <c r="X9006" s="58">
        <v>0</v>
      </c>
      <c r="Y9006" s="58">
        <v>0</v>
      </c>
      <c r="Z9006" s="58">
        <v>0</v>
      </c>
      <c r="AA9006" s="58">
        <v>0</v>
      </c>
      <c r="AB9006" s="58">
        <v>0</v>
      </c>
      <c r="AC9006" s="58">
        <v>0</v>
      </c>
      <c r="AD9006" s="58">
        <v>0</v>
      </c>
      <c r="AE9006" s="58">
        <v>0</v>
      </c>
      <c r="AF9006" s="58">
        <v>0</v>
      </c>
      <c r="AG9006" s="58">
        <v>0</v>
      </c>
      <c r="AH9006" s="58">
        <v>0</v>
      </c>
      <c r="AI9006" s="58">
        <v>0</v>
      </c>
      <c r="AK9006" s="64">
        <f t="shared" si="140"/>
        <v>-4.8217917413378754E-3</v>
      </c>
    </row>
    <row r="9007" spans="1:37" x14ac:dyDescent="0.25">
      <c r="A9007">
        <v>9005</v>
      </c>
      <c r="B9007" s="1">
        <v>1.1900000000000001E-2</v>
      </c>
      <c r="C9007" s="1">
        <v>4.1925480125814261E-4</v>
      </c>
      <c r="D9007" s="58">
        <v>0.1723935305287044</v>
      </c>
      <c r="E9007" s="58">
        <v>0.15903708057428717</v>
      </c>
      <c r="F9007" s="58">
        <v>0.12357088888925852</v>
      </c>
      <c r="G9007" s="58">
        <v>2.3258652640957275E-2</v>
      </c>
      <c r="H9007" s="58">
        <v>3.7123578281786113E-2</v>
      </c>
      <c r="I9007" s="58">
        <v>1.4350433658141577E-2</v>
      </c>
      <c r="J9007" s="58">
        <v>7.8223810065472577E-2</v>
      </c>
      <c r="K9007" s="58">
        <v>7.2818577543831047E-3</v>
      </c>
      <c r="L9007" s="58">
        <v>0.17489714497138301</v>
      </c>
      <c r="M9007" s="58">
        <v>4.1336750939297923E-2</v>
      </c>
      <c r="N9007" s="58">
        <v>0.16852627169632856</v>
      </c>
      <c r="O9007" s="58">
        <v>0</v>
      </c>
      <c r="P9007" s="58">
        <v>0</v>
      </c>
      <c r="Q9007" s="58">
        <v>0</v>
      </c>
      <c r="R9007" s="58">
        <v>0</v>
      </c>
      <c r="S9007" s="58">
        <v>0</v>
      </c>
      <c r="T9007" s="58">
        <v>0</v>
      </c>
      <c r="U9007" s="58">
        <v>0</v>
      </c>
      <c r="V9007" s="58">
        <v>0</v>
      </c>
      <c r="W9007" s="58">
        <v>0</v>
      </c>
      <c r="X9007" s="58">
        <v>0</v>
      </c>
      <c r="Y9007" s="58">
        <v>0</v>
      </c>
      <c r="Z9007" s="58">
        <v>0</v>
      </c>
      <c r="AA9007" s="58">
        <v>0</v>
      </c>
      <c r="AB9007" s="58">
        <v>0</v>
      </c>
      <c r="AC9007" s="58">
        <v>0</v>
      </c>
      <c r="AD9007" s="58">
        <v>0</v>
      </c>
      <c r="AE9007" s="58">
        <v>0</v>
      </c>
      <c r="AF9007" s="58">
        <v>0</v>
      </c>
      <c r="AG9007" s="58">
        <v>0</v>
      </c>
      <c r="AH9007" s="58">
        <v>0</v>
      </c>
      <c r="AI9007" s="58">
        <v>0</v>
      </c>
      <c r="AK9007" s="64">
        <f t="shared" si="140"/>
        <v>3.5231495904045597E-2</v>
      </c>
    </row>
    <row r="9008" spans="1:37" x14ac:dyDescent="0.25">
      <c r="A9008">
        <v>9006</v>
      </c>
      <c r="B9008" s="1">
        <v>1.2999999999999999E-2</v>
      </c>
      <c r="C9008" s="1">
        <v>1.8060102506181179E-5</v>
      </c>
      <c r="D9008" s="58">
        <v>4.0778175605401951E-2</v>
      </c>
      <c r="E9008" s="58">
        <v>0.14141577562710345</v>
      </c>
      <c r="F9008" s="58">
        <v>0.18393917247898239</v>
      </c>
      <c r="G9008" s="58">
        <v>5.8738310434526257E-2</v>
      </c>
      <c r="H9008" s="58">
        <v>2.2590695710596912E-2</v>
      </c>
      <c r="I9008" s="58">
        <v>9.8544085272793625E-2</v>
      </c>
      <c r="J9008" s="58">
        <v>4.2041433202330704E-2</v>
      </c>
      <c r="K9008" s="58">
        <v>0.10630605897705341</v>
      </c>
      <c r="L9008" s="58">
        <v>0.19960868377627278</v>
      </c>
      <c r="M9008" s="58">
        <v>2.6484636602434854E-2</v>
      </c>
      <c r="N9008" s="58">
        <v>7.955297231250362E-2</v>
      </c>
      <c r="O9008" s="58">
        <v>0</v>
      </c>
      <c r="P9008" s="58">
        <v>0</v>
      </c>
      <c r="Q9008" s="58">
        <v>0</v>
      </c>
      <c r="R9008" s="58">
        <v>0</v>
      </c>
      <c r="S9008" s="58">
        <v>0</v>
      </c>
      <c r="T9008" s="58">
        <v>0</v>
      </c>
      <c r="U9008" s="58">
        <v>0</v>
      </c>
      <c r="V9008" s="58">
        <v>0</v>
      </c>
      <c r="W9008" s="58">
        <v>0</v>
      </c>
      <c r="X9008" s="58">
        <v>0</v>
      </c>
      <c r="Y9008" s="58">
        <v>0</v>
      </c>
      <c r="Z9008" s="58">
        <v>0</v>
      </c>
      <c r="AA9008" s="58">
        <v>0</v>
      </c>
      <c r="AB9008" s="58">
        <v>0</v>
      </c>
      <c r="AC9008" s="58">
        <v>0</v>
      </c>
      <c r="AD9008" s="58">
        <v>0</v>
      </c>
      <c r="AE9008" s="58">
        <v>0</v>
      </c>
      <c r="AF9008" s="58">
        <v>0</v>
      </c>
      <c r="AG9008" s="58">
        <v>0</v>
      </c>
      <c r="AH9008" s="58">
        <v>0</v>
      </c>
      <c r="AI9008" s="58">
        <v>0</v>
      </c>
      <c r="AK9008" s="64">
        <f t="shared" si="140"/>
        <v>1.3892386543216293E-3</v>
      </c>
    </row>
    <row r="9009" spans="1:37" x14ac:dyDescent="0.25">
      <c r="A9009">
        <v>9007</v>
      </c>
      <c r="B9009" s="1">
        <v>1.09E-2</v>
      </c>
      <c r="C9009" s="1">
        <v>-1.2418249046954031E-4</v>
      </c>
      <c r="D9009" s="58">
        <v>0.11393857574958183</v>
      </c>
      <c r="E9009" s="58">
        <v>7.3264000783817479E-2</v>
      </c>
      <c r="F9009" s="58">
        <v>0.13027814070355009</v>
      </c>
      <c r="G9009" s="58">
        <v>8.3458095414513905E-2</v>
      </c>
      <c r="H9009" s="58">
        <v>0.106965132620715</v>
      </c>
      <c r="I9009" s="58">
        <v>7.367501109433458E-2</v>
      </c>
      <c r="J9009" s="58">
        <v>8.785962185922697E-3</v>
      </c>
      <c r="K9009" s="58">
        <v>9.2283161852466433E-2</v>
      </c>
      <c r="L9009" s="58">
        <v>9.4352875789263532E-2</v>
      </c>
      <c r="M9009" s="58">
        <v>0.1114551178233394</v>
      </c>
      <c r="N9009" s="58">
        <v>0.11154392598249512</v>
      </c>
      <c r="O9009" s="58">
        <v>0</v>
      </c>
      <c r="P9009" s="58">
        <v>0</v>
      </c>
      <c r="Q9009" s="58">
        <v>0</v>
      </c>
      <c r="R9009" s="58">
        <v>0</v>
      </c>
      <c r="S9009" s="58">
        <v>0</v>
      </c>
      <c r="T9009" s="58">
        <v>0</v>
      </c>
      <c r="U9009" s="58">
        <v>0</v>
      </c>
      <c r="V9009" s="58">
        <v>0</v>
      </c>
      <c r="W9009" s="58">
        <v>0</v>
      </c>
      <c r="X9009" s="58">
        <v>0</v>
      </c>
      <c r="Y9009" s="58">
        <v>0</v>
      </c>
      <c r="Z9009" s="58">
        <v>0</v>
      </c>
      <c r="AA9009" s="58">
        <v>0</v>
      </c>
      <c r="AB9009" s="58">
        <v>0</v>
      </c>
      <c r="AC9009" s="58">
        <v>0</v>
      </c>
      <c r="AD9009" s="58">
        <v>0</v>
      </c>
      <c r="AE9009" s="58">
        <v>0</v>
      </c>
      <c r="AF9009" s="58">
        <v>0</v>
      </c>
      <c r="AG9009" s="58">
        <v>0</v>
      </c>
      <c r="AH9009" s="58">
        <v>0</v>
      </c>
      <c r="AI9009" s="58">
        <v>0</v>
      </c>
      <c r="AK9009" s="64">
        <f t="shared" si="140"/>
        <v>-1.139288903390278E-2</v>
      </c>
    </row>
    <row r="9010" spans="1:37" x14ac:dyDescent="0.25">
      <c r="A9010">
        <v>9008</v>
      </c>
      <c r="B9010" s="1">
        <v>1.1299999999999999E-2</v>
      </c>
      <c r="C9010" s="1">
        <v>5.4639985710808573E-5</v>
      </c>
      <c r="D9010" s="58">
        <v>5.6799130433854123E-2</v>
      </c>
      <c r="E9010" s="58">
        <v>9.3600172442482921E-2</v>
      </c>
      <c r="F9010" s="58">
        <v>0.12201279904314756</v>
      </c>
      <c r="G9010" s="58">
        <v>0.12358436810042381</v>
      </c>
      <c r="H9010" s="58">
        <v>0.10116819958705746</v>
      </c>
      <c r="I9010" s="58">
        <v>6.1812752079677333E-2</v>
      </c>
      <c r="J9010" s="58">
        <v>4.2447398378642823E-2</v>
      </c>
      <c r="K9010" s="58">
        <v>7.7355951825578223E-2</v>
      </c>
      <c r="L9010" s="58">
        <v>0.12578262106556881</v>
      </c>
      <c r="M9010" s="58">
        <v>4.9895812648191512E-2</v>
      </c>
      <c r="N9010" s="58">
        <v>0.14554079439537546</v>
      </c>
      <c r="O9010" s="58">
        <v>0</v>
      </c>
      <c r="P9010" s="58">
        <v>0</v>
      </c>
      <c r="Q9010" s="58">
        <v>0</v>
      </c>
      <c r="R9010" s="58">
        <v>0</v>
      </c>
      <c r="S9010" s="58">
        <v>0</v>
      </c>
      <c r="T9010" s="58">
        <v>0</v>
      </c>
      <c r="U9010" s="58">
        <v>0</v>
      </c>
      <c r="V9010" s="58">
        <v>0</v>
      </c>
      <c r="W9010" s="58">
        <v>0</v>
      </c>
      <c r="X9010" s="58">
        <v>0</v>
      </c>
      <c r="Y9010" s="58">
        <v>0</v>
      </c>
      <c r="Z9010" s="58">
        <v>0</v>
      </c>
      <c r="AA9010" s="58">
        <v>0</v>
      </c>
      <c r="AB9010" s="58">
        <v>0</v>
      </c>
      <c r="AC9010" s="58">
        <v>0</v>
      </c>
      <c r="AD9010" s="58">
        <v>0</v>
      </c>
      <c r="AE9010" s="58">
        <v>0</v>
      </c>
      <c r="AF9010" s="58">
        <v>0</v>
      </c>
      <c r="AG9010" s="58">
        <v>0</v>
      </c>
      <c r="AH9010" s="58">
        <v>0</v>
      </c>
      <c r="AI9010" s="58">
        <v>0</v>
      </c>
      <c r="AK9010" s="64">
        <f t="shared" si="140"/>
        <v>4.8353969655582814E-3</v>
      </c>
    </row>
    <row r="9011" spans="1:37" x14ac:dyDescent="0.25">
      <c r="A9011">
        <v>9009</v>
      </c>
      <c r="B9011" s="1">
        <v>1.26E-2</v>
      </c>
      <c r="C9011" s="1">
        <v>2.8365166287033458E-4</v>
      </c>
      <c r="D9011" s="58">
        <v>5.3005743039297754E-2</v>
      </c>
      <c r="E9011" s="58">
        <v>0.15527837545869183</v>
      </c>
      <c r="F9011" s="58">
        <v>0.13427730126854698</v>
      </c>
      <c r="G9011" s="58">
        <v>5.7239970050710728E-2</v>
      </c>
      <c r="H9011" s="58">
        <v>0.22577664924043561</v>
      </c>
      <c r="I9011" s="58">
        <v>7.6635617952058435E-2</v>
      </c>
      <c r="J9011" s="58">
        <v>3.1336019850815827E-2</v>
      </c>
      <c r="K9011" s="58">
        <v>4.4221649800151829E-3</v>
      </c>
      <c r="L9011" s="58">
        <v>9.3353286866031254E-2</v>
      </c>
      <c r="M9011" s="58">
        <v>1.7336907920480385E-3</v>
      </c>
      <c r="N9011" s="58">
        <v>0.16694118050134821</v>
      </c>
      <c r="O9011" s="58">
        <v>0</v>
      </c>
      <c r="P9011" s="58">
        <v>0</v>
      </c>
      <c r="Q9011" s="58">
        <v>0</v>
      </c>
      <c r="R9011" s="58">
        <v>0</v>
      </c>
      <c r="S9011" s="58">
        <v>0</v>
      </c>
      <c r="T9011" s="58">
        <v>0</v>
      </c>
      <c r="U9011" s="58">
        <v>0</v>
      </c>
      <c r="V9011" s="58">
        <v>0</v>
      </c>
      <c r="W9011" s="58">
        <v>0</v>
      </c>
      <c r="X9011" s="58">
        <v>0</v>
      </c>
      <c r="Y9011" s="58">
        <v>0</v>
      </c>
      <c r="Z9011" s="58">
        <v>0</v>
      </c>
      <c r="AA9011" s="58">
        <v>0</v>
      </c>
      <c r="AB9011" s="58">
        <v>0</v>
      </c>
      <c r="AC9011" s="58">
        <v>0</v>
      </c>
      <c r="AD9011" s="58">
        <v>0</v>
      </c>
      <c r="AE9011" s="58">
        <v>0</v>
      </c>
      <c r="AF9011" s="58">
        <v>0</v>
      </c>
      <c r="AG9011" s="58">
        <v>0</v>
      </c>
      <c r="AH9011" s="58">
        <v>0</v>
      </c>
      <c r="AI9011" s="58">
        <v>0</v>
      </c>
      <c r="AK9011" s="64">
        <f t="shared" si="140"/>
        <v>2.2512036735740839E-2</v>
      </c>
    </row>
    <row r="9012" spans="1:37" x14ac:dyDescent="0.25">
      <c r="A9012">
        <v>9010</v>
      </c>
      <c r="B9012" s="1">
        <v>1.06E-2</v>
      </c>
      <c r="C9012" s="1">
        <v>-1.402917151924183E-4</v>
      </c>
      <c r="D9012" s="58">
        <v>3.2317290225512801E-2</v>
      </c>
      <c r="E9012" s="58">
        <v>1.6876069734658723E-2</v>
      </c>
      <c r="F9012" s="58">
        <v>0.12570384654027231</v>
      </c>
      <c r="G9012" s="58">
        <v>4.7956728844439758E-2</v>
      </c>
      <c r="H9012" s="58">
        <v>0.11342043009143372</v>
      </c>
      <c r="I9012" s="58">
        <v>0.22670123041077894</v>
      </c>
      <c r="J9012" s="58">
        <v>8.0988763607652989E-2</v>
      </c>
      <c r="K9012" s="58">
        <v>2.1165841821760938E-2</v>
      </c>
      <c r="L9012" s="58">
        <v>7.7753353156937058E-2</v>
      </c>
      <c r="M9012" s="58">
        <v>9.4322285151425794E-2</v>
      </c>
      <c r="N9012" s="58">
        <v>0.16279416041512684</v>
      </c>
      <c r="O9012" s="58">
        <v>0</v>
      </c>
      <c r="P9012" s="58">
        <v>0</v>
      </c>
      <c r="Q9012" s="58">
        <v>0</v>
      </c>
      <c r="R9012" s="58">
        <v>0</v>
      </c>
      <c r="S9012" s="58">
        <v>0</v>
      </c>
      <c r="T9012" s="58">
        <v>0</v>
      </c>
      <c r="U9012" s="58">
        <v>0</v>
      </c>
      <c r="V9012" s="58">
        <v>0</v>
      </c>
      <c r="W9012" s="58">
        <v>0</v>
      </c>
      <c r="X9012" s="58">
        <v>0</v>
      </c>
      <c r="Y9012" s="58">
        <v>0</v>
      </c>
      <c r="Z9012" s="58">
        <v>0</v>
      </c>
      <c r="AA9012" s="58">
        <v>0</v>
      </c>
      <c r="AB9012" s="58">
        <v>0</v>
      </c>
      <c r="AC9012" s="58">
        <v>0</v>
      </c>
      <c r="AD9012" s="58">
        <v>0</v>
      </c>
      <c r="AE9012" s="58">
        <v>0</v>
      </c>
      <c r="AF9012" s="58">
        <v>0</v>
      </c>
      <c r="AG9012" s="58">
        <v>0</v>
      </c>
      <c r="AH9012" s="58">
        <v>0</v>
      </c>
      <c r="AI9012" s="58">
        <v>0</v>
      </c>
      <c r="AK9012" s="64">
        <f t="shared" si="140"/>
        <v>-1.3235067470982858E-2</v>
      </c>
    </row>
    <row r="9013" spans="1:37" x14ac:dyDescent="0.25">
      <c r="A9013">
        <v>9011</v>
      </c>
      <c r="B9013" s="1">
        <v>1.29E-2</v>
      </c>
      <c r="C9013" s="1">
        <v>-2.3588597165719192E-5</v>
      </c>
      <c r="D9013" s="58">
        <v>9.4473050185075361E-2</v>
      </c>
      <c r="E9013" s="58">
        <v>0.13881180540586549</v>
      </c>
      <c r="F9013" s="58">
        <v>0.14399458484233765</v>
      </c>
      <c r="G9013" s="58">
        <v>5.7597827127768612E-2</v>
      </c>
      <c r="H9013" s="58">
        <v>0.11831020742557662</v>
      </c>
      <c r="I9013" s="58">
        <v>7.0355608282291593E-2</v>
      </c>
      <c r="J9013" s="58">
        <v>7.2195593542752859E-2</v>
      </c>
      <c r="K9013" s="58">
        <v>9.4020591479738208E-2</v>
      </c>
      <c r="L9013" s="58">
        <v>4.5592890577523665E-2</v>
      </c>
      <c r="M9013" s="58">
        <v>0.1218436234657002</v>
      </c>
      <c r="N9013" s="58">
        <v>4.2804217665369883E-2</v>
      </c>
      <c r="O9013" s="58">
        <v>0</v>
      </c>
      <c r="P9013" s="58">
        <v>0</v>
      </c>
      <c r="Q9013" s="58">
        <v>0</v>
      </c>
      <c r="R9013" s="58">
        <v>0</v>
      </c>
      <c r="S9013" s="58">
        <v>0</v>
      </c>
      <c r="T9013" s="58">
        <v>0</v>
      </c>
      <c r="U9013" s="58">
        <v>0</v>
      </c>
      <c r="V9013" s="58">
        <v>0</v>
      </c>
      <c r="W9013" s="58">
        <v>0</v>
      </c>
      <c r="X9013" s="58">
        <v>0</v>
      </c>
      <c r="Y9013" s="58">
        <v>0</v>
      </c>
      <c r="Z9013" s="58">
        <v>0</v>
      </c>
      <c r="AA9013" s="58">
        <v>0</v>
      </c>
      <c r="AB9013" s="58">
        <v>0</v>
      </c>
      <c r="AC9013" s="58">
        <v>0</v>
      </c>
      <c r="AD9013" s="58">
        <v>0</v>
      </c>
      <c r="AE9013" s="58">
        <v>0</v>
      </c>
      <c r="AF9013" s="58">
        <v>0</v>
      </c>
      <c r="AG9013" s="58">
        <v>0</v>
      </c>
      <c r="AH9013" s="58">
        <v>0</v>
      </c>
      <c r="AI9013" s="58">
        <v>0</v>
      </c>
      <c r="AK9013" s="64">
        <f t="shared" si="140"/>
        <v>-1.8285734236991621E-3</v>
      </c>
    </row>
    <row r="9014" spans="1:37" x14ac:dyDescent="0.25">
      <c r="A9014">
        <v>9012</v>
      </c>
      <c r="B9014" s="1">
        <v>1.12E-2</v>
      </c>
      <c r="C9014" s="1">
        <v>1.1476711254797705E-4</v>
      </c>
      <c r="D9014" s="58">
        <v>0.11552278024290612</v>
      </c>
      <c r="E9014" s="58">
        <v>7.0794737034025279E-2</v>
      </c>
      <c r="F9014" s="58">
        <v>3.5633519332374235E-2</v>
      </c>
      <c r="G9014" s="58">
        <v>0.14370692511623459</v>
      </c>
      <c r="H9014" s="58">
        <v>0.10376055106366777</v>
      </c>
      <c r="I9014" s="58">
        <v>0.15159107485321305</v>
      </c>
      <c r="J9014" s="58">
        <v>3.4103896397055182E-2</v>
      </c>
      <c r="K9014" s="58">
        <v>3.2767681614706563E-2</v>
      </c>
      <c r="L9014" s="58">
        <v>0.13412514212055499</v>
      </c>
      <c r="M9014" s="58">
        <v>6.4015805670800327E-2</v>
      </c>
      <c r="N9014" s="58">
        <v>0.11397788655446195</v>
      </c>
      <c r="O9014" s="58">
        <v>0</v>
      </c>
      <c r="P9014" s="58">
        <v>0</v>
      </c>
      <c r="Q9014" s="58">
        <v>0</v>
      </c>
      <c r="R9014" s="58">
        <v>0</v>
      </c>
      <c r="S9014" s="58">
        <v>0</v>
      </c>
      <c r="T9014" s="58">
        <v>0</v>
      </c>
      <c r="U9014" s="58">
        <v>0</v>
      </c>
      <c r="V9014" s="58">
        <v>0</v>
      </c>
      <c r="W9014" s="58">
        <v>0</v>
      </c>
      <c r="X9014" s="58">
        <v>0</v>
      </c>
      <c r="Y9014" s="58">
        <v>0</v>
      </c>
      <c r="Z9014" s="58">
        <v>0</v>
      </c>
      <c r="AA9014" s="58">
        <v>0</v>
      </c>
      <c r="AB9014" s="58">
        <v>0</v>
      </c>
      <c r="AC9014" s="58">
        <v>0</v>
      </c>
      <c r="AD9014" s="58">
        <v>0</v>
      </c>
      <c r="AE9014" s="58">
        <v>0</v>
      </c>
      <c r="AF9014" s="58">
        <v>0</v>
      </c>
      <c r="AG9014" s="58">
        <v>0</v>
      </c>
      <c r="AH9014" s="58">
        <v>0</v>
      </c>
      <c r="AI9014" s="58">
        <v>0</v>
      </c>
      <c r="AK9014" s="64">
        <f t="shared" si="140"/>
        <v>1.0247063620355094E-2</v>
      </c>
    </row>
    <row r="9015" spans="1:37" x14ac:dyDescent="0.25">
      <c r="A9015">
        <v>9013</v>
      </c>
      <c r="B9015" s="1">
        <v>1.3299999999999999E-2</v>
      </c>
      <c r="C9015" s="1">
        <v>1.4475464490088216E-4</v>
      </c>
      <c r="D9015" s="58">
        <v>0.10331374633739884</v>
      </c>
      <c r="E9015" s="58">
        <v>0.13978344800883094</v>
      </c>
      <c r="F9015" s="58">
        <v>8.322868917583337E-2</v>
      </c>
      <c r="G9015" s="58">
        <v>3.3844831659007736E-2</v>
      </c>
      <c r="H9015" s="58">
        <v>0.11541744420368484</v>
      </c>
      <c r="I9015" s="58">
        <v>0.1161182695026462</v>
      </c>
      <c r="J9015" s="58">
        <v>0.12263917308897633</v>
      </c>
      <c r="K9015" s="58">
        <v>9.0190228695501765E-2</v>
      </c>
      <c r="L9015" s="58">
        <v>0.15057072798902552</v>
      </c>
      <c r="M9015" s="58">
        <v>2.6700700646213892E-2</v>
      </c>
      <c r="N9015" s="58">
        <v>1.8192740692880405E-2</v>
      </c>
      <c r="O9015" s="58">
        <v>0</v>
      </c>
      <c r="P9015" s="58">
        <v>0</v>
      </c>
      <c r="Q9015" s="58">
        <v>0</v>
      </c>
      <c r="R9015" s="58">
        <v>0</v>
      </c>
      <c r="S9015" s="58">
        <v>0</v>
      </c>
      <c r="T9015" s="58">
        <v>0</v>
      </c>
      <c r="U9015" s="58">
        <v>0</v>
      </c>
      <c r="V9015" s="58">
        <v>0</v>
      </c>
      <c r="W9015" s="58">
        <v>0</v>
      </c>
      <c r="X9015" s="58">
        <v>0</v>
      </c>
      <c r="Y9015" s="58">
        <v>0</v>
      </c>
      <c r="Z9015" s="58">
        <v>0</v>
      </c>
      <c r="AA9015" s="58">
        <v>0</v>
      </c>
      <c r="AB9015" s="58">
        <v>0</v>
      </c>
      <c r="AC9015" s="58">
        <v>0</v>
      </c>
      <c r="AD9015" s="58">
        <v>0</v>
      </c>
      <c r="AE9015" s="58">
        <v>0</v>
      </c>
      <c r="AF9015" s="58">
        <v>0</v>
      </c>
      <c r="AG9015" s="58">
        <v>0</v>
      </c>
      <c r="AH9015" s="58">
        <v>0</v>
      </c>
      <c r="AI9015" s="58">
        <v>0</v>
      </c>
      <c r="AK9015" s="64">
        <f t="shared" si="140"/>
        <v>1.0883807887284373E-2</v>
      </c>
    </row>
    <row r="9016" spans="1:37" x14ac:dyDescent="0.25">
      <c r="A9016">
        <v>9014</v>
      </c>
      <c r="B9016" s="1">
        <v>1.18E-2</v>
      </c>
      <c r="C9016" s="1">
        <v>2.2519178013229166E-4</v>
      </c>
      <c r="D9016" s="58">
        <v>0.14385828838878573</v>
      </c>
      <c r="E9016" s="58">
        <v>0.10264151371116027</v>
      </c>
      <c r="F9016" s="58">
        <v>4.2282887581762678E-2</v>
      </c>
      <c r="G9016" s="58">
        <v>4.9635693337556151E-2</v>
      </c>
      <c r="H9016" s="58">
        <v>5.2053579983671223E-2</v>
      </c>
      <c r="I9016" s="58">
        <v>7.2438623349114079E-2</v>
      </c>
      <c r="J9016" s="58">
        <v>0.16116785464414202</v>
      </c>
      <c r="K9016" s="58">
        <v>8.6650466681580302E-2</v>
      </c>
      <c r="L9016" s="58">
        <v>0.17863138655730557</v>
      </c>
      <c r="M9016" s="58">
        <v>3.6970880489106392E-2</v>
      </c>
      <c r="N9016" s="58">
        <v>7.3668825275815461E-2</v>
      </c>
      <c r="O9016" s="58">
        <v>0</v>
      </c>
      <c r="P9016" s="58">
        <v>0</v>
      </c>
      <c r="Q9016" s="58">
        <v>0</v>
      </c>
      <c r="R9016" s="58">
        <v>0</v>
      </c>
      <c r="S9016" s="58">
        <v>0</v>
      </c>
      <c r="T9016" s="58">
        <v>0</v>
      </c>
      <c r="U9016" s="58">
        <v>0</v>
      </c>
      <c r="V9016" s="58">
        <v>0</v>
      </c>
      <c r="W9016" s="58">
        <v>0</v>
      </c>
      <c r="X9016" s="58">
        <v>0</v>
      </c>
      <c r="Y9016" s="58">
        <v>0</v>
      </c>
      <c r="Z9016" s="58">
        <v>0</v>
      </c>
      <c r="AA9016" s="58">
        <v>0</v>
      </c>
      <c r="AB9016" s="58">
        <v>0</v>
      </c>
      <c r="AC9016" s="58">
        <v>0</v>
      </c>
      <c r="AD9016" s="58">
        <v>0</v>
      </c>
      <c r="AE9016" s="58">
        <v>0</v>
      </c>
      <c r="AF9016" s="58">
        <v>0</v>
      </c>
      <c r="AG9016" s="58">
        <v>0</v>
      </c>
      <c r="AH9016" s="58">
        <v>0</v>
      </c>
      <c r="AI9016" s="58">
        <v>0</v>
      </c>
      <c r="AK9016" s="64">
        <f t="shared" si="140"/>
        <v>1.908404916375353E-2</v>
      </c>
    </row>
    <row r="9017" spans="1:37" x14ac:dyDescent="0.25">
      <c r="A9017">
        <v>9015</v>
      </c>
      <c r="B9017" s="1">
        <v>1.37E-2</v>
      </c>
      <c r="C9017" s="1">
        <v>9.159160918687824E-6</v>
      </c>
      <c r="D9017" s="58">
        <v>4.6037239606234112E-2</v>
      </c>
      <c r="E9017" s="58">
        <v>0.17433906831482676</v>
      </c>
      <c r="F9017" s="58">
        <v>0.11459859546045242</v>
      </c>
      <c r="G9017" s="58">
        <v>5.5796946921810253E-2</v>
      </c>
      <c r="H9017" s="58">
        <v>5.0190293856989074E-2</v>
      </c>
      <c r="I9017" s="58">
        <v>1.8118840177437371E-2</v>
      </c>
      <c r="J9017" s="58">
        <v>3.7293159345706366E-2</v>
      </c>
      <c r="K9017" s="58">
        <v>0.17179368260015476</v>
      </c>
      <c r="L9017" s="58">
        <v>9.227918965532006E-2</v>
      </c>
      <c r="M9017" s="58">
        <v>8.382570131439529E-2</v>
      </c>
      <c r="N9017" s="58">
        <v>0.15572728274667341</v>
      </c>
      <c r="O9017" s="58">
        <v>0</v>
      </c>
      <c r="P9017" s="58">
        <v>0</v>
      </c>
      <c r="Q9017" s="58">
        <v>0</v>
      </c>
      <c r="R9017" s="58">
        <v>0</v>
      </c>
      <c r="S9017" s="58">
        <v>0</v>
      </c>
      <c r="T9017" s="58">
        <v>0</v>
      </c>
      <c r="U9017" s="58">
        <v>0</v>
      </c>
      <c r="V9017" s="58">
        <v>0</v>
      </c>
      <c r="W9017" s="58">
        <v>0</v>
      </c>
      <c r="X9017" s="58">
        <v>0</v>
      </c>
      <c r="Y9017" s="58">
        <v>0</v>
      </c>
      <c r="Z9017" s="58">
        <v>0</v>
      </c>
      <c r="AA9017" s="58">
        <v>0</v>
      </c>
      <c r="AB9017" s="58">
        <v>0</v>
      </c>
      <c r="AC9017" s="58">
        <v>0</v>
      </c>
      <c r="AD9017" s="58">
        <v>0</v>
      </c>
      <c r="AE9017" s="58">
        <v>0</v>
      </c>
      <c r="AF9017" s="58">
        <v>0</v>
      </c>
      <c r="AG9017" s="58">
        <v>0</v>
      </c>
      <c r="AH9017" s="58">
        <v>0</v>
      </c>
      <c r="AI9017" s="58">
        <v>0</v>
      </c>
      <c r="AK9017" s="64">
        <f t="shared" si="140"/>
        <v>6.6855189187502368E-4</v>
      </c>
    </row>
    <row r="9018" spans="1:37" x14ac:dyDescent="0.25">
      <c r="A9018">
        <v>9016</v>
      </c>
      <c r="B9018" s="1">
        <v>1.18E-2</v>
      </c>
      <c r="C9018" s="1">
        <v>-1.2778434392189528E-4</v>
      </c>
      <c r="D9018" s="58">
        <v>5.9083716856027022E-2</v>
      </c>
      <c r="E9018" s="58">
        <v>8.3563169020826972E-2</v>
      </c>
      <c r="F9018" s="58">
        <v>0.16771080926783113</v>
      </c>
      <c r="G9018" s="58">
        <v>0.18524491093521553</v>
      </c>
      <c r="H9018" s="58">
        <v>6.6388999264209679E-3</v>
      </c>
      <c r="I9018" s="58">
        <v>0.11227269579298335</v>
      </c>
      <c r="J9018" s="58">
        <v>1.5922089607034218E-2</v>
      </c>
      <c r="K9018" s="58">
        <v>5.404867853646244E-2</v>
      </c>
      <c r="L9018" s="58">
        <v>1.7942357112911127E-2</v>
      </c>
      <c r="M9018" s="58">
        <v>0.13333096093036692</v>
      </c>
      <c r="N9018" s="58">
        <v>0.16424171201392021</v>
      </c>
      <c r="O9018" s="58">
        <v>0</v>
      </c>
      <c r="P9018" s="58">
        <v>0</v>
      </c>
      <c r="Q9018" s="58">
        <v>0</v>
      </c>
      <c r="R9018" s="58">
        <v>0</v>
      </c>
      <c r="S9018" s="58">
        <v>0</v>
      </c>
      <c r="T9018" s="58">
        <v>0</v>
      </c>
      <c r="U9018" s="58">
        <v>0</v>
      </c>
      <c r="V9018" s="58">
        <v>0</v>
      </c>
      <c r="W9018" s="58">
        <v>0</v>
      </c>
      <c r="X9018" s="58">
        <v>0</v>
      </c>
      <c r="Y9018" s="58">
        <v>0</v>
      </c>
      <c r="Z9018" s="58">
        <v>0</v>
      </c>
      <c r="AA9018" s="58">
        <v>0</v>
      </c>
      <c r="AB9018" s="58">
        <v>0</v>
      </c>
      <c r="AC9018" s="58">
        <v>0</v>
      </c>
      <c r="AD9018" s="58">
        <v>0</v>
      </c>
      <c r="AE9018" s="58">
        <v>0</v>
      </c>
      <c r="AF9018" s="58">
        <v>0</v>
      </c>
      <c r="AG9018" s="58">
        <v>0</v>
      </c>
      <c r="AH9018" s="58">
        <v>0</v>
      </c>
      <c r="AI9018" s="58">
        <v>0</v>
      </c>
      <c r="AK9018" s="64">
        <f t="shared" si="140"/>
        <v>-1.082918168829621E-2</v>
      </c>
    </row>
    <row r="9019" spans="1:37" x14ac:dyDescent="0.25">
      <c r="A9019">
        <v>9017</v>
      </c>
      <c r="B9019" s="1">
        <v>1.2E-2</v>
      </c>
      <c r="C9019" s="1">
        <v>1.6635115689222189E-4</v>
      </c>
      <c r="D9019" s="58">
        <v>0.11978415369802309</v>
      </c>
      <c r="E9019" s="58">
        <v>0.12030545515237806</v>
      </c>
      <c r="F9019" s="58">
        <v>2.9082289102856929E-2</v>
      </c>
      <c r="G9019" s="58">
        <v>0.11428783927915355</v>
      </c>
      <c r="H9019" s="58">
        <v>6.0722581347977964E-2</v>
      </c>
      <c r="I9019" s="58">
        <v>4.6978280977636892E-2</v>
      </c>
      <c r="J9019" s="58">
        <v>0.10908363794432323</v>
      </c>
      <c r="K9019" s="58">
        <v>0.10451405144072939</v>
      </c>
      <c r="L9019" s="58">
        <v>0.11573550292142488</v>
      </c>
      <c r="M9019" s="58">
        <v>0.13250868741729641</v>
      </c>
      <c r="N9019" s="58">
        <v>4.6997520718199556E-2</v>
      </c>
      <c r="O9019" s="58">
        <v>0</v>
      </c>
      <c r="P9019" s="58">
        <v>0</v>
      </c>
      <c r="Q9019" s="58">
        <v>0</v>
      </c>
      <c r="R9019" s="58">
        <v>0</v>
      </c>
      <c r="S9019" s="58">
        <v>0</v>
      </c>
      <c r="T9019" s="58">
        <v>0</v>
      </c>
      <c r="U9019" s="58">
        <v>0</v>
      </c>
      <c r="V9019" s="58">
        <v>0</v>
      </c>
      <c r="W9019" s="58">
        <v>0</v>
      </c>
      <c r="X9019" s="58">
        <v>0</v>
      </c>
      <c r="Y9019" s="58">
        <v>0</v>
      </c>
      <c r="Z9019" s="58">
        <v>0</v>
      </c>
      <c r="AA9019" s="58">
        <v>0</v>
      </c>
      <c r="AB9019" s="58">
        <v>0</v>
      </c>
      <c r="AC9019" s="58">
        <v>0</v>
      </c>
      <c r="AD9019" s="58">
        <v>0</v>
      </c>
      <c r="AE9019" s="58">
        <v>0</v>
      </c>
      <c r="AF9019" s="58">
        <v>0</v>
      </c>
      <c r="AG9019" s="58">
        <v>0</v>
      </c>
      <c r="AH9019" s="58">
        <v>0</v>
      </c>
      <c r="AI9019" s="58">
        <v>0</v>
      </c>
      <c r="AK9019" s="64">
        <f t="shared" si="140"/>
        <v>1.3862596407685158E-2</v>
      </c>
    </row>
    <row r="9020" spans="1:37" x14ac:dyDescent="0.25">
      <c r="A9020">
        <v>9018</v>
      </c>
      <c r="B9020" s="1">
        <v>1.06E-2</v>
      </c>
      <c r="C9020" s="1">
        <v>-7.2741604419331967E-5</v>
      </c>
      <c r="D9020" s="58">
        <v>0.1290356626064447</v>
      </c>
      <c r="E9020" s="58">
        <v>4.2150615194017228E-2</v>
      </c>
      <c r="F9020" s="58">
        <v>0.15057202167237024</v>
      </c>
      <c r="G9020" s="58">
        <v>9.9645078352190108E-2</v>
      </c>
      <c r="H9020" s="58">
        <v>0.14612528133215097</v>
      </c>
      <c r="I9020" s="58">
        <v>1.722108046486143E-2</v>
      </c>
      <c r="J9020" s="58">
        <v>6.9114756036545585E-2</v>
      </c>
      <c r="K9020" s="58">
        <v>7.5107079562476559E-2</v>
      </c>
      <c r="L9020" s="58">
        <v>9.0989392964055588E-2</v>
      </c>
      <c r="M9020" s="58">
        <v>5.6592306268958781E-2</v>
      </c>
      <c r="N9020" s="58">
        <v>0.12344672554592871</v>
      </c>
      <c r="O9020" s="58">
        <v>0</v>
      </c>
      <c r="P9020" s="58">
        <v>0</v>
      </c>
      <c r="Q9020" s="58">
        <v>0</v>
      </c>
      <c r="R9020" s="58">
        <v>0</v>
      </c>
      <c r="S9020" s="58">
        <v>0</v>
      </c>
      <c r="T9020" s="58">
        <v>0</v>
      </c>
      <c r="U9020" s="58">
        <v>0</v>
      </c>
      <c r="V9020" s="58">
        <v>0</v>
      </c>
      <c r="W9020" s="58">
        <v>0</v>
      </c>
      <c r="X9020" s="58">
        <v>0</v>
      </c>
      <c r="Y9020" s="58">
        <v>0</v>
      </c>
      <c r="Z9020" s="58">
        <v>0</v>
      </c>
      <c r="AA9020" s="58">
        <v>0</v>
      </c>
      <c r="AB9020" s="58">
        <v>0</v>
      </c>
      <c r="AC9020" s="58">
        <v>0</v>
      </c>
      <c r="AD9020" s="58">
        <v>0</v>
      </c>
      <c r="AE9020" s="58">
        <v>0</v>
      </c>
      <c r="AF9020" s="58">
        <v>0</v>
      </c>
      <c r="AG9020" s="58">
        <v>0</v>
      </c>
      <c r="AH9020" s="58">
        <v>0</v>
      </c>
      <c r="AI9020" s="58">
        <v>0</v>
      </c>
      <c r="AK9020" s="64">
        <f t="shared" si="140"/>
        <v>-6.8624155112577325E-3</v>
      </c>
    </row>
    <row r="9021" spans="1:37" x14ac:dyDescent="0.25">
      <c r="A9021">
        <v>9019</v>
      </c>
      <c r="B9021" s="1">
        <v>1.2800000000000001E-2</v>
      </c>
      <c r="C9021" s="1">
        <v>-4.2043076926526147E-5</v>
      </c>
      <c r="D9021" s="58">
        <v>2.9241839609694183E-2</v>
      </c>
      <c r="E9021" s="58">
        <v>0.10817332952046185</v>
      </c>
      <c r="F9021" s="58">
        <v>0.11050634936959818</v>
      </c>
      <c r="G9021" s="58">
        <v>0.14444045093272992</v>
      </c>
      <c r="H9021" s="58">
        <v>0.14276476866888485</v>
      </c>
      <c r="I9021" s="58">
        <v>4.0254743097455269E-2</v>
      </c>
      <c r="J9021" s="58">
        <v>8.6682882628389149E-2</v>
      </c>
      <c r="K9021" s="58">
        <v>0.12301451631725624</v>
      </c>
      <c r="L9021" s="58">
        <v>2.9070315219279066E-2</v>
      </c>
      <c r="M9021" s="58">
        <v>8.480113899041819E-2</v>
      </c>
      <c r="N9021" s="58">
        <v>0.10104966564583308</v>
      </c>
      <c r="O9021" s="58">
        <v>0</v>
      </c>
      <c r="P9021" s="58">
        <v>0</v>
      </c>
      <c r="Q9021" s="58">
        <v>0</v>
      </c>
      <c r="R9021" s="58">
        <v>0</v>
      </c>
      <c r="S9021" s="58">
        <v>0</v>
      </c>
      <c r="T9021" s="58">
        <v>0</v>
      </c>
      <c r="U9021" s="58">
        <v>0</v>
      </c>
      <c r="V9021" s="58">
        <v>0</v>
      </c>
      <c r="W9021" s="58">
        <v>0</v>
      </c>
      <c r="X9021" s="58">
        <v>0</v>
      </c>
      <c r="Y9021" s="58">
        <v>0</v>
      </c>
      <c r="Z9021" s="58">
        <v>0</v>
      </c>
      <c r="AA9021" s="58">
        <v>0</v>
      </c>
      <c r="AB9021" s="58">
        <v>0</v>
      </c>
      <c r="AC9021" s="58">
        <v>0</v>
      </c>
      <c r="AD9021" s="58">
        <v>0</v>
      </c>
      <c r="AE9021" s="58">
        <v>0</v>
      </c>
      <c r="AF9021" s="58">
        <v>0</v>
      </c>
      <c r="AG9021" s="58">
        <v>0</v>
      </c>
      <c r="AH9021" s="58">
        <v>0</v>
      </c>
      <c r="AI9021" s="58">
        <v>0</v>
      </c>
      <c r="AK9021" s="64">
        <f t="shared" si="140"/>
        <v>-3.2846153848848552E-3</v>
      </c>
    </row>
    <row r="9022" spans="1:37" x14ac:dyDescent="0.25">
      <c r="A9022">
        <v>9020</v>
      </c>
      <c r="B9022" s="1">
        <v>9.1999999999999998E-3</v>
      </c>
      <c r="C9022" s="1">
        <v>-1.0941186554233453E-4</v>
      </c>
      <c r="D9022" s="58">
        <v>1.5931039314102013E-2</v>
      </c>
      <c r="E9022" s="58">
        <v>3.4741601526893172E-2</v>
      </c>
      <c r="F9022" s="58">
        <v>0.15422231729438884</v>
      </c>
      <c r="G9022" s="58">
        <v>9.9442236039351591E-3</v>
      </c>
      <c r="H9022" s="58">
        <v>0.14364546220445079</v>
      </c>
      <c r="I9022" s="58">
        <v>0.18014260022987227</v>
      </c>
      <c r="J9022" s="58">
        <v>3.2694721174361453E-3</v>
      </c>
      <c r="K9022" s="58">
        <v>1.4329241373766635E-2</v>
      </c>
      <c r="L9022" s="58">
        <v>0.10465050428734018</v>
      </c>
      <c r="M9022" s="58">
        <v>0.14609739672645836</v>
      </c>
      <c r="N9022" s="58">
        <v>0.19302614132135634</v>
      </c>
      <c r="O9022" s="58">
        <v>0</v>
      </c>
      <c r="P9022" s="58">
        <v>0</v>
      </c>
      <c r="Q9022" s="58">
        <v>0</v>
      </c>
      <c r="R9022" s="58">
        <v>0</v>
      </c>
      <c r="S9022" s="58">
        <v>0</v>
      </c>
      <c r="T9022" s="58">
        <v>0</v>
      </c>
      <c r="U9022" s="58">
        <v>0</v>
      </c>
      <c r="V9022" s="58">
        <v>0</v>
      </c>
      <c r="W9022" s="58">
        <v>0</v>
      </c>
      <c r="X9022" s="58">
        <v>0</v>
      </c>
      <c r="Y9022" s="58">
        <v>0</v>
      </c>
      <c r="Z9022" s="58">
        <v>0</v>
      </c>
      <c r="AA9022" s="58">
        <v>0</v>
      </c>
      <c r="AB9022" s="58">
        <v>0</v>
      </c>
      <c r="AC9022" s="58">
        <v>0</v>
      </c>
      <c r="AD9022" s="58">
        <v>0</v>
      </c>
      <c r="AE9022" s="58">
        <v>0</v>
      </c>
      <c r="AF9022" s="58">
        <v>0</v>
      </c>
      <c r="AG9022" s="58">
        <v>0</v>
      </c>
      <c r="AH9022" s="58">
        <v>0</v>
      </c>
      <c r="AI9022" s="58">
        <v>0</v>
      </c>
      <c r="AK9022" s="64">
        <f t="shared" si="140"/>
        <v>-1.1892594080688535E-2</v>
      </c>
    </row>
    <row r="9023" spans="1:37" x14ac:dyDescent="0.25">
      <c r="A9023">
        <v>9021</v>
      </c>
      <c r="B9023" s="1">
        <v>1.1599999999999999E-2</v>
      </c>
      <c r="C9023" s="1">
        <v>-3.4500053449697052E-5</v>
      </c>
      <c r="D9023" s="58">
        <v>9.0495075410278583E-2</v>
      </c>
      <c r="E9023" s="58">
        <v>0.10482194099768409</v>
      </c>
      <c r="F9023" s="58">
        <v>0.10341329870119972</v>
      </c>
      <c r="G9023" s="58">
        <v>7.2115445767340802E-2</v>
      </c>
      <c r="H9023" s="58">
        <v>2.9193010297392782E-2</v>
      </c>
      <c r="I9023" s="58">
        <v>3.1489299541372001E-2</v>
      </c>
      <c r="J9023" s="58">
        <v>8.3542168514467732E-2</v>
      </c>
      <c r="K9023" s="58">
        <v>0.14725165554883274</v>
      </c>
      <c r="L9023" s="58">
        <v>0.14115673984820853</v>
      </c>
      <c r="M9023" s="58">
        <v>0.14943573570459931</v>
      </c>
      <c r="N9023" s="58">
        <v>4.708562966862373E-2</v>
      </c>
      <c r="O9023" s="58">
        <v>0</v>
      </c>
      <c r="P9023" s="58">
        <v>0</v>
      </c>
      <c r="Q9023" s="58">
        <v>0</v>
      </c>
      <c r="R9023" s="58">
        <v>0</v>
      </c>
      <c r="S9023" s="58">
        <v>0</v>
      </c>
      <c r="T9023" s="58">
        <v>0</v>
      </c>
      <c r="U9023" s="58">
        <v>0</v>
      </c>
      <c r="V9023" s="58">
        <v>0</v>
      </c>
      <c r="W9023" s="58">
        <v>0</v>
      </c>
      <c r="X9023" s="58">
        <v>0</v>
      </c>
      <c r="Y9023" s="58">
        <v>0</v>
      </c>
      <c r="Z9023" s="58">
        <v>0</v>
      </c>
      <c r="AA9023" s="58">
        <v>0</v>
      </c>
      <c r="AB9023" s="58">
        <v>0</v>
      </c>
      <c r="AC9023" s="58">
        <v>0</v>
      </c>
      <c r="AD9023" s="58">
        <v>0</v>
      </c>
      <c r="AE9023" s="58">
        <v>0</v>
      </c>
      <c r="AF9023" s="58">
        <v>0</v>
      </c>
      <c r="AG9023" s="58">
        <v>0</v>
      </c>
      <c r="AH9023" s="58">
        <v>0</v>
      </c>
      <c r="AI9023" s="58">
        <v>0</v>
      </c>
      <c r="AK9023" s="64">
        <f t="shared" si="140"/>
        <v>-2.9741425387669876E-3</v>
      </c>
    </row>
    <row r="9024" spans="1:37" x14ac:dyDescent="0.25">
      <c r="A9024">
        <v>9022</v>
      </c>
      <c r="B9024" s="1">
        <v>1.29E-2</v>
      </c>
      <c r="C9024" s="1">
        <v>1.0174017194991557E-4</v>
      </c>
      <c r="D9024" s="58">
        <v>4.9967078739296761E-2</v>
      </c>
      <c r="E9024" s="58">
        <v>0.11699611231999803</v>
      </c>
      <c r="F9024" s="58">
        <v>1.1074621601281554E-2</v>
      </c>
      <c r="G9024" s="58">
        <v>9.1242941622815682E-2</v>
      </c>
      <c r="H9024" s="58">
        <v>0.16937575815790112</v>
      </c>
      <c r="I9024" s="58">
        <v>7.4759454019161037E-2</v>
      </c>
      <c r="J9024" s="58">
        <v>0.13864455423173869</v>
      </c>
      <c r="K9024" s="58">
        <v>0.1289962193916506</v>
      </c>
      <c r="L9024" s="58">
        <v>4.2480122128536246E-2</v>
      </c>
      <c r="M9024" s="58">
        <v>4.6354026293468298E-2</v>
      </c>
      <c r="N9024" s="58">
        <v>0.13010911149415202</v>
      </c>
      <c r="O9024" s="58">
        <v>0</v>
      </c>
      <c r="P9024" s="58">
        <v>0</v>
      </c>
      <c r="Q9024" s="58">
        <v>0</v>
      </c>
      <c r="R9024" s="58">
        <v>0</v>
      </c>
      <c r="S9024" s="58">
        <v>0</v>
      </c>
      <c r="T9024" s="58">
        <v>0</v>
      </c>
      <c r="U9024" s="58">
        <v>0</v>
      </c>
      <c r="V9024" s="58">
        <v>0</v>
      </c>
      <c r="W9024" s="58">
        <v>0</v>
      </c>
      <c r="X9024" s="58">
        <v>0</v>
      </c>
      <c r="Y9024" s="58">
        <v>0</v>
      </c>
      <c r="Z9024" s="58">
        <v>0</v>
      </c>
      <c r="AA9024" s="58">
        <v>0</v>
      </c>
      <c r="AB9024" s="58">
        <v>0</v>
      </c>
      <c r="AC9024" s="58">
        <v>0</v>
      </c>
      <c r="AD9024" s="58">
        <v>0</v>
      </c>
      <c r="AE9024" s="58">
        <v>0</v>
      </c>
      <c r="AF9024" s="58">
        <v>0</v>
      </c>
      <c r="AG9024" s="58">
        <v>0</v>
      </c>
      <c r="AH9024" s="58">
        <v>0</v>
      </c>
      <c r="AI9024" s="58">
        <v>0</v>
      </c>
      <c r="AK9024" s="64">
        <f t="shared" si="140"/>
        <v>7.8868350348771758E-3</v>
      </c>
    </row>
    <row r="9025" spans="1:37" x14ac:dyDescent="0.25">
      <c r="A9025">
        <v>9023</v>
      </c>
      <c r="B9025" s="1">
        <v>1.35E-2</v>
      </c>
      <c r="C9025" s="1">
        <v>8.145390716441605E-5</v>
      </c>
      <c r="D9025" s="58">
        <v>0.15652228413588895</v>
      </c>
      <c r="E9025" s="58">
        <v>0.10221009270122858</v>
      </c>
      <c r="F9025" s="58">
        <v>6.1156880392094874E-3</v>
      </c>
      <c r="G9025" s="58">
        <v>0.14883003425084559</v>
      </c>
      <c r="H9025" s="58">
        <v>5.1643874024661557E-2</v>
      </c>
      <c r="I9025" s="58">
        <v>0.19867395216031583</v>
      </c>
      <c r="J9025" s="58">
        <v>8.1222356744240651E-2</v>
      </c>
      <c r="K9025" s="58">
        <v>5.5435407208469671E-2</v>
      </c>
      <c r="L9025" s="58">
        <v>7.2658467026152904E-2</v>
      </c>
      <c r="M9025" s="58">
        <v>3.9889301749736331E-2</v>
      </c>
      <c r="N9025" s="58">
        <v>8.6798541959250408E-2</v>
      </c>
      <c r="O9025" s="58">
        <v>0</v>
      </c>
      <c r="P9025" s="58">
        <v>0</v>
      </c>
      <c r="Q9025" s="58">
        <v>0</v>
      </c>
      <c r="R9025" s="58">
        <v>0</v>
      </c>
      <c r="S9025" s="58">
        <v>0</v>
      </c>
      <c r="T9025" s="58">
        <v>0</v>
      </c>
      <c r="U9025" s="58">
        <v>0</v>
      </c>
      <c r="V9025" s="58">
        <v>0</v>
      </c>
      <c r="W9025" s="58">
        <v>0</v>
      </c>
      <c r="X9025" s="58">
        <v>0</v>
      </c>
      <c r="Y9025" s="58">
        <v>0</v>
      </c>
      <c r="Z9025" s="58">
        <v>0</v>
      </c>
      <c r="AA9025" s="58">
        <v>0</v>
      </c>
      <c r="AB9025" s="58">
        <v>0</v>
      </c>
      <c r="AC9025" s="58">
        <v>0</v>
      </c>
      <c r="AD9025" s="58">
        <v>0</v>
      </c>
      <c r="AE9025" s="58">
        <v>0</v>
      </c>
      <c r="AF9025" s="58">
        <v>0</v>
      </c>
      <c r="AG9025" s="58">
        <v>0</v>
      </c>
      <c r="AH9025" s="58">
        <v>0</v>
      </c>
      <c r="AI9025" s="58">
        <v>0</v>
      </c>
      <c r="AK9025" s="64">
        <f t="shared" si="140"/>
        <v>6.0336227529197073E-3</v>
      </c>
    </row>
    <row r="9026" spans="1:37" x14ac:dyDescent="0.25">
      <c r="A9026">
        <v>9024</v>
      </c>
      <c r="B9026" s="1">
        <v>1.15E-2</v>
      </c>
      <c r="C9026" s="1">
        <v>-2.1528481454997412E-4</v>
      </c>
      <c r="D9026" s="58">
        <v>0.11917736259176984</v>
      </c>
      <c r="E9026" s="58">
        <v>7.020134492960445E-3</v>
      </c>
      <c r="F9026" s="58">
        <v>6.6647173702028661E-2</v>
      </c>
      <c r="G9026" s="58">
        <v>0.13282101802301563</v>
      </c>
      <c r="H9026" s="58">
        <v>2.8893307308952994E-3</v>
      </c>
      <c r="I9026" s="58">
        <v>0.16247370640041095</v>
      </c>
      <c r="J9026" s="58">
        <v>0.12570653839180243</v>
      </c>
      <c r="K9026" s="58">
        <v>9.1106313285877219E-2</v>
      </c>
      <c r="L9026" s="58">
        <v>3.6309509958194715E-2</v>
      </c>
      <c r="M9026" s="58">
        <v>0.11728674822819948</v>
      </c>
      <c r="N9026" s="58">
        <v>0.13856216419484541</v>
      </c>
      <c r="O9026" s="58">
        <v>0</v>
      </c>
      <c r="P9026" s="58">
        <v>0</v>
      </c>
      <c r="Q9026" s="58">
        <v>0</v>
      </c>
      <c r="R9026" s="58">
        <v>0</v>
      </c>
      <c r="S9026" s="58">
        <v>0</v>
      </c>
      <c r="T9026" s="58">
        <v>0</v>
      </c>
      <c r="U9026" s="58">
        <v>0</v>
      </c>
      <c r="V9026" s="58">
        <v>0</v>
      </c>
      <c r="W9026" s="58">
        <v>0</v>
      </c>
      <c r="X9026" s="58">
        <v>0</v>
      </c>
      <c r="Y9026" s="58">
        <v>0</v>
      </c>
      <c r="Z9026" s="58">
        <v>0</v>
      </c>
      <c r="AA9026" s="58">
        <v>0</v>
      </c>
      <c r="AB9026" s="58">
        <v>0</v>
      </c>
      <c r="AC9026" s="58">
        <v>0</v>
      </c>
      <c r="AD9026" s="58">
        <v>0</v>
      </c>
      <c r="AE9026" s="58">
        <v>0</v>
      </c>
      <c r="AF9026" s="58">
        <v>0</v>
      </c>
      <c r="AG9026" s="58">
        <v>0</v>
      </c>
      <c r="AH9026" s="58">
        <v>0</v>
      </c>
      <c r="AI9026" s="58">
        <v>0</v>
      </c>
      <c r="AK9026" s="64">
        <f t="shared" si="140"/>
        <v>-1.8720418656519491E-2</v>
      </c>
    </row>
    <row r="9027" spans="1:37" x14ac:dyDescent="0.25">
      <c r="A9027">
        <v>9025</v>
      </c>
      <c r="B9027" s="1">
        <v>1.44E-2</v>
      </c>
      <c r="C9027" s="1">
        <v>-4.9340033404157328E-5</v>
      </c>
      <c r="D9027" s="58">
        <v>0.12631051973580723</v>
      </c>
      <c r="E9027" s="58">
        <v>0.14195746221837774</v>
      </c>
      <c r="F9027" s="58">
        <v>0.14328407480561808</v>
      </c>
      <c r="G9027" s="58">
        <v>3.7045347938472063E-2</v>
      </c>
      <c r="H9027" s="58">
        <v>3.3354823954167855E-2</v>
      </c>
      <c r="I9027" s="58">
        <v>0.1075247830901619</v>
      </c>
      <c r="J9027" s="58">
        <v>0.11745558814071488</v>
      </c>
      <c r="K9027" s="58">
        <v>0.13458350424174317</v>
      </c>
      <c r="L9027" s="58">
        <v>0.12521409917134663</v>
      </c>
      <c r="M9027" s="58">
        <v>5.645679834419633E-3</v>
      </c>
      <c r="N9027" s="58">
        <v>2.7624116869170771E-2</v>
      </c>
      <c r="O9027" s="58">
        <v>0</v>
      </c>
      <c r="P9027" s="58">
        <v>0</v>
      </c>
      <c r="Q9027" s="58">
        <v>0</v>
      </c>
      <c r="R9027" s="58">
        <v>0</v>
      </c>
      <c r="S9027" s="58">
        <v>0</v>
      </c>
      <c r="T9027" s="58">
        <v>0</v>
      </c>
      <c r="U9027" s="58">
        <v>0</v>
      </c>
      <c r="V9027" s="58">
        <v>0</v>
      </c>
      <c r="W9027" s="58">
        <v>0</v>
      </c>
      <c r="X9027" s="58">
        <v>0</v>
      </c>
      <c r="Y9027" s="58">
        <v>0</v>
      </c>
      <c r="Z9027" s="58">
        <v>0</v>
      </c>
      <c r="AA9027" s="58">
        <v>0</v>
      </c>
      <c r="AB9027" s="58">
        <v>0</v>
      </c>
      <c r="AC9027" s="58">
        <v>0</v>
      </c>
      <c r="AD9027" s="58">
        <v>0</v>
      </c>
      <c r="AE9027" s="58">
        <v>0</v>
      </c>
      <c r="AF9027" s="58">
        <v>0</v>
      </c>
      <c r="AG9027" s="58">
        <v>0</v>
      </c>
      <c r="AH9027" s="58">
        <v>0</v>
      </c>
      <c r="AI9027" s="58">
        <v>0</v>
      </c>
      <c r="AK9027" s="64">
        <f t="shared" si="140"/>
        <v>-3.4263912086220367E-3</v>
      </c>
    </row>
    <row r="9028" spans="1:37" x14ac:dyDescent="0.25">
      <c r="A9028">
        <v>9026</v>
      </c>
      <c r="B9028" s="1">
        <v>1.0800000000000001E-2</v>
      </c>
      <c r="C9028" s="1">
        <v>6.7470591710044707E-5</v>
      </c>
      <c r="D9028" s="58">
        <v>0.16435007893050912</v>
      </c>
      <c r="E9028" s="58">
        <v>9.3241950074441915E-2</v>
      </c>
      <c r="F9028" s="58">
        <v>4.7536739471826961E-2</v>
      </c>
      <c r="G9028" s="58">
        <v>0.14713636509242017</v>
      </c>
      <c r="H9028" s="58">
        <v>8.3837753456813009E-3</v>
      </c>
      <c r="I9028" s="58">
        <v>8.8010443900360724E-2</v>
      </c>
      <c r="J9028" s="58">
        <v>1.058990663627781E-2</v>
      </c>
      <c r="K9028" s="58">
        <v>5.8025446212591772E-2</v>
      </c>
      <c r="L9028" s="58">
        <v>0.10321161442569478</v>
      </c>
      <c r="M9028" s="58">
        <v>0.20468282110825406</v>
      </c>
      <c r="N9028" s="58">
        <v>7.4830858801941263E-2</v>
      </c>
      <c r="O9028" s="58">
        <v>0</v>
      </c>
      <c r="P9028" s="58">
        <v>0</v>
      </c>
      <c r="Q9028" s="58">
        <v>0</v>
      </c>
      <c r="R9028" s="58">
        <v>0</v>
      </c>
      <c r="S9028" s="58">
        <v>0</v>
      </c>
      <c r="T9028" s="58">
        <v>0</v>
      </c>
      <c r="U9028" s="58">
        <v>0</v>
      </c>
      <c r="V9028" s="58">
        <v>0</v>
      </c>
      <c r="W9028" s="58">
        <v>0</v>
      </c>
      <c r="X9028" s="58">
        <v>0</v>
      </c>
      <c r="Y9028" s="58">
        <v>0</v>
      </c>
      <c r="Z9028" s="58">
        <v>0</v>
      </c>
      <c r="AA9028" s="58">
        <v>0</v>
      </c>
      <c r="AB9028" s="58">
        <v>0</v>
      </c>
      <c r="AC9028" s="58">
        <v>0</v>
      </c>
      <c r="AD9028" s="58">
        <v>0</v>
      </c>
      <c r="AE9028" s="58">
        <v>0</v>
      </c>
      <c r="AF9028" s="58">
        <v>0</v>
      </c>
      <c r="AG9028" s="58">
        <v>0</v>
      </c>
      <c r="AH9028" s="58">
        <v>0</v>
      </c>
      <c r="AI9028" s="58">
        <v>0</v>
      </c>
      <c r="AK9028" s="64">
        <f t="shared" ref="AK9028:AK9091" si="141">C9028/B9028</f>
        <v>6.2472770101893241E-3</v>
      </c>
    </row>
    <row r="9029" spans="1:37" x14ac:dyDescent="0.25">
      <c r="A9029">
        <v>9027</v>
      </c>
      <c r="B9029" s="1">
        <v>1.44E-2</v>
      </c>
      <c r="C9029" s="1">
        <v>-6.9871438791496162E-5</v>
      </c>
      <c r="D9029" s="58">
        <v>9.4823199838790673E-2</v>
      </c>
      <c r="E9029" s="58">
        <v>0.15126935474387215</v>
      </c>
      <c r="F9029" s="58">
        <v>7.5755049712108766E-2</v>
      </c>
      <c r="G9029" s="58">
        <v>5.4814235822009297E-2</v>
      </c>
      <c r="H9029" s="58">
        <v>0.18990442576726435</v>
      </c>
      <c r="I9029" s="58">
        <v>0.16812787926653569</v>
      </c>
      <c r="J9029" s="58">
        <v>1.749232624121061E-2</v>
      </c>
      <c r="K9029" s="58">
        <v>0.10120721466655591</v>
      </c>
      <c r="L9029" s="58">
        <v>8.3464324844542085E-3</v>
      </c>
      <c r="M9029" s="58">
        <v>2.6015910236661548E-2</v>
      </c>
      <c r="N9029" s="58">
        <v>0.11224397122053688</v>
      </c>
      <c r="O9029" s="58">
        <v>0</v>
      </c>
      <c r="P9029" s="58">
        <v>0</v>
      </c>
      <c r="Q9029" s="58">
        <v>0</v>
      </c>
      <c r="R9029" s="58">
        <v>0</v>
      </c>
      <c r="S9029" s="58">
        <v>0</v>
      </c>
      <c r="T9029" s="58">
        <v>0</v>
      </c>
      <c r="U9029" s="58">
        <v>0</v>
      </c>
      <c r="V9029" s="58">
        <v>0</v>
      </c>
      <c r="W9029" s="58">
        <v>0</v>
      </c>
      <c r="X9029" s="58">
        <v>0</v>
      </c>
      <c r="Y9029" s="58">
        <v>0</v>
      </c>
      <c r="Z9029" s="58">
        <v>0</v>
      </c>
      <c r="AA9029" s="58">
        <v>0</v>
      </c>
      <c r="AB9029" s="58">
        <v>0</v>
      </c>
      <c r="AC9029" s="58">
        <v>0</v>
      </c>
      <c r="AD9029" s="58">
        <v>0</v>
      </c>
      <c r="AE9029" s="58">
        <v>0</v>
      </c>
      <c r="AF9029" s="58">
        <v>0</v>
      </c>
      <c r="AG9029" s="58">
        <v>0</v>
      </c>
      <c r="AH9029" s="58">
        <v>0</v>
      </c>
      <c r="AI9029" s="58">
        <v>0</v>
      </c>
      <c r="AK9029" s="64">
        <f t="shared" si="141"/>
        <v>-4.8521832494094561E-3</v>
      </c>
    </row>
    <row r="9030" spans="1:37" x14ac:dyDescent="0.25">
      <c r="A9030">
        <v>9028</v>
      </c>
      <c r="B9030" s="1">
        <v>9.7000000000000003E-3</v>
      </c>
      <c r="C9030" s="1">
        <v>2.0434215200648072E-4</v>
      </c>
      <c r="D9030" s="58">
        <v>8.0367746649557051E-2</v>
      </c>
      <c r="E9030" s="58">
        <v>6.6092546983578887E-2</v>
      </c>
      <c r="F9030" s="58">
        <v>3.8054474535377934E-2</v>
      </c>
      <c r="G9030" s="58">
        <v>0.10419713629101339</v>
      </c>
      <c r="H9030" s="58">
        <v>0.18396681682817953</v>
      </c>
      <c r="I9030" s="58">
        <v>1.7383227445767105E-2</v>
      </c>
      <c r="J9030" s="58">
        <v>3.1899294744683844E-2</v>
      </c>
      <c r="K9030" s="58">
        <v>6.6391368467069264E-2</v>
      </c>
      <c r="L9030" s="58">
        <v>0.18456975891390737</v>
      </c>
      <c r="M9030" s="58">
        <v>8.9640916485230343E-2</v>
      </c>
      <c r="N9030" s="58">
        <v>0.13743671265563531</v>
      </c>
      <c r="O9030" s="58">
        <v>0</v>
      </c>
      <c r="P9030" s="58">
        <v>0</v>
      </c>
      <c r="Q9030" s="58">
        <v>0</v>
      </c>
      <c r="R9030" s="58">
        <v>0</v>
      </c>
      <c r="S9030" s="58">
        <v>0</v>
      </c>
      <c r="T9030" s="58">
        <v>0</v>
      </c>
      <c r="U9030" s="58">
        <v>0</v>
      </c>
      <c r="V9030" s="58">
        <v>0</v>
      </c>
      <c r="W9030" s="58">
        <v>0</v>
      </c>
      <c r="X9030" s="58">
        <v>0</v>
      </c>
      <c r="Y9030" s="58">
        <v>0</v>
      </c>
      <c r="Z9030" s="58">
        <v>0</v>
      </c>
      <c r="AA9030" s="58">
        <v>0</v>
      </c>
      <c r="AB9030" s="58">
        <v>0</v>
      </c>
      <c r="AC9030" s="58">
        <v>0</v>
      </c>
      <c r="AD9030" s="58">
        <v>0</v>
      </c>
      <c r="AE9030" s="58">
        <v>0</v>
      </c>
      <c r="AF9030" s="58">
        <v>0</v>
      </c>
      <c r="AG9030" s="58">
        <v>0</v>
      </c>
      <c r="AH9030" s="58">
        <v>0</v>
      </c>
      <c r="AI9030" s="58">
        <v>0</v>
      </c>
      <c r="AK9030" s="64">
        <f t="shared" si="141"/>
        <v>2.1066201237781516E-2</v>
      </c>
    </row>
    <row r="9031" spans="1:37" x14ac:dyDescent="0.25">
      <c r="A9031">
        <v>9029</v>
      </c>
      <c r="B9031" s="1">
        <v>1.35E-2</v>
      </c>
      <c r="C9031" s="1">
        <v>3.295444939293657E-4</v>
      </c>
      <c r="D9031" s="58">
        <v>2.630927722099179E-2</v>
      </c>
      <c r="E9031" s="58">
        <v>0.1765358949381588</v>
      </c>
      <c r="F9031" s="58">
        <v>6.8234658742309107E-2</v>
      </c>
      <c r="G9031" s="58">
        <v>0.11661335885572584</v>
      </c>
      <c r="H9031" s="58">
        <v>0.16873725562987091</v>
      </c>
      <c r="I9031" s="58">
        <v>0.12600862917784741</v>
      </c>
      <c r="J9031" s="58">
        <v>5.5935060773533392E-2</v>
      </c>
      <c r="K9031" s="58">
        <v>4.3844917705007464E-3</v>
      </c>
      <c r="L9031" s="58">
        <v>3.9043230321841024E-2</v>
      </c>
      <c r="M9031" s="58">
        <v>8.5111281543765516E-2</v>
      </c>
      <c r="N9031" s="58">
        <v>0.13308686102545553</v>
      </c>
      <c r="O9031" s="58">
        <v>0</v>
      </c>
      <c r="P9031" s="58">
        <v>0</v>
      </c>
      <c r="Q9031" s="58">
        <v>0</v>
      </c>
      <c r="R9031" s="58">
        <v>0</v>
      </c>
      <c r="S9031" s="58">
        <v>0</v>
      </c>
      <c r="T9031" s="58">
        <v>0</v>
      </c>
      <c r="U9031" s="58">
        <v>0</v>
      </c>
      <c r="V9031" s="58">
        <v>0</v>
      </c>
      <c r="W9031" s="58">
        <v>0</v>
      </c>
      <c r="X9031" s="58">
        <v>0</v>
      </c>
      <c r="Y9031" s="58">
        <v>0</v>
      </c>
      <c r="Z9031" s="58">
        <v>0</v>
      </c>
      <c r="AA9031" s="58">
        <v>0</v>
      </c>
      <c r="AB9031" s="58">
        <v>0</v>
      </c>
      <c r="AC9031" s="58">
        <v>0</v>
      </c>
      <c r="AD9031" s="58">
        <v>0</v>
      </c>
      <c r="AE9031" s="58">
        <v>0</v>
      </c>
      <c r="AF9031" s="58">
        <v>0</v>
      </c>
      <c r="AG9031" s="58">
        <v>0</v>
      </c>
      <c r="AH9031" s="58">
        <v>0</v>
      </c>
      <c r="AI9031" s="58">
        <v>0</v>
      </c>
      <c r="AK9031" s="64">
        <f t="shared" si="141"/>
        <v>2.441070325402709E-2</v>
      </c>
    </row>
    <row r="9032" spans="1:37" x14ac:dyDescent="0.25">
      <c r="A9032">
        <v>9030</v>
      </c>
      <c r="B9032" s="1">
        <v>1.03E-2</v>
      </c>
      <c r="C9032" s="1">
        <v>-2.0766628691374833E-4</v>
      </c>
      <c r="D9032" s="58">
        <v>3.0820123980754198E-2</v>
      </c>
      <c r="E9032" s="58">
        <v>7.971409079834884E-3</v>
      </c>
      <c r="F9032" s="58">
        <v>9.9670151902530355E-2</v>
      </c>
      <c r="G9032" s="58">
        <v>3.5214634944768764E-3</v>
      </c>
      <c r="H9032" s="58">
        <v>1.8056231700886681E-2</v>
      </c>
      <c r="I9032" s="58">
        <v>0.16109501753799355</v>
      </c>
      <c r="J9032" s="58">
        <v>0.15279044122508004</v>
      </c>
      <c r="K9032" s="58">
        <v>0.11790851975494872</v>
      </c>
      <c r="L9032" s="58">
        <v>0.12027344203583898</v>
      </c>
      <c r="M9032" s="58">
        <v>0.13335944158358509</v>
      </c>
      <c r="N9032" s="58">
        <v>0.15453375770407049</v>
      </c>
      <c r="O9032" s="58">
        <v>0</v>
      </c>
      <c r="P9032" s="58">
        <v>0</v>
      </c>
      <c r="Q9032" s="58">
        <v>0</v>
      </c>
      <c r="R9032" s="58">
        <v>0</v>
      </c>
      <c r="S9032" s="58">
        <v>0</v>
      </c>
      <c r="T9032" s="58">
        <v>0</v>
      </c>
      <c r="U9032" s="58">
        <v>0</v>
      </c>
      <c r="V9032" s="58">
        <v>0</v>
      </c>
      <c r="W9032" s="58">
        <v>0</v>
      </c>
      <c r="X9032" s="58">
        <v>0</v>
      </c>
      <c r="Y9032" s="58">
        <v>0</v>
      </c>
      <c r="Z9032" s="58">
        <v>0</v>
      </c>
      <c r="AA9032" s="58">
        <v>0</v>
      </c>
      <c r="AB9032" s="58">
        <v>0</v>
      </c>
      <c r="AC9032" s="58">
        <v>0</v>
      </c>
      <c r="AD9032" s="58">
        <v>0</v>
      </c>
      <c r="AE9032" s="58">
        <v>0</v>
      </c>
      <c r="AF9032" s="58">
        <v>0</v>
      </c>
      <c r="AG9032" s="58">
        <v>0</v>
      </c>
      <c r="AH9032" s="58">
        <v>0</v>
      </c>
      <c r="AI9032" s="58">
        <v>0</v>
      </c>
      <c r="AK9032" s="64">
        <f t="shared" si="141"/>
        <v>-2.0161775428519255E-2</v>
      </c>
    </row>
    <row r="9033" spans="1:37" x14ac:dyDescent="0.25">
      <c r="A9033">
        <v>9031</v>
      </c>
      <c r="B9033" s="1">
        <v>1.44E-2</v>
      </c>
      <c r="C9033" s="1">
        <v>-1.0064775395897375E-4</v>
      </c>
      <c r="D9033" s="58">
        <v>0.10594098445241962</v>
      </c>
      <c r="E9033" s="58">
        <v>0.15102986321054829</v>
      </c>
      <c r="F9033" s="58">
        <v>0.13636285912058249</v>
      </c>
      <c r="G9033" s="58">
        <v>6.193372693136244E-2</v>
      </c>
      <c r="H9033" s="58">
        <v>0.12238537346977588</v>
      </c>
      <c r="I9033" s="58">
        <v>0.15456361276658759</v>
      </c>
      <c r="J9033" s="58">
        <v>4.2123667571950837E-2</v>
      </c>
      <c r="K9033" s="58">
        <v>9.1396627533713248E-2</v>
      </c>
      <c r="L9033" s="58">
        <v>2.2423046719894781E-2</v>
      </c>
      <c r="M9033" s="58">
        <v>5.9869501083916317E-2</v>
      </c>
      <c r="N9033" s="58">
        <v>5.1970737139248685E-2</v>
      </c>
      <c r="O9033" s="58">
        <v>0</v>
      </c>
      <c r="P9033" s="58">
        <v>0</v>
      </c>
      <c r="Q9033" s="58">
        <v>0</v>
      </c>
      <c r="R9033" s="58">
        <v>0</v>
      </c>
      <c r="S9033" s="58">
        <v>0</v>
      </c>
      <c r="T9033" s="58">
        <v>0</v>
      </c>
      <c r="U9033" s="58">
        <v>0</v>
      </c>
      <c r="V9033" s="58">
        <v>0</v>
      </c>
      <c r="W9033" s="58">
        <v>0</v>
      </c>
      <c r="X9033" s="58">
        <v>0</v>
      </c>
      <c r="Y9033" s="58">
        <v>0</v>
      </c>
      <c r="Z9033" s="58">
        <v>0</v>
      </c>
      <c r="AA9033" s="58">
        <v>0</v>
      </c>
      <c r="AB9033" s="58">
        <v>0</v>
      </c>
      <c r="AC9033" s="58">
        <v>0</v>
      </c>
      <c r="AD9033" s="58">
        <v>0</v>
      </c>
      <c r="AE9033" s="58">
        <v>0</v>
      </c>
      <c r="AF9033" s="58">
        <v>0</v>
      </c>
      <c r="AG9033" s="58">
        <v>0</v>
      </c>
      <c r="AH9033" s="58">
        <v>0</v>
      </c>
      <c r="AI9033" s="58">
        <v>0</v>
      </c>
      <c r="AK9033" s="64">
        <f t="shared" si="141"/>
        <v>-6.9894273582620662E-3</v>
      </c>
    </row>
    <row r="9034" spans="1:37" x14ac:dyDescent="0.25">
      <c r="A9034">
        <v>9032</v>
      </c>
      <c r="B9034" s="1">
        <v>1.3299999999999999E-2</v>
      </c>
      <c r="C9034" s="1">
        <v>2.63262759323051E-4</v>
      </c>
      <c r="D9034" s="58">
        <v>6.8544837328584299E-3</v>
      </c>
      <c r="E9034" s="58">
        <v>0.18739175239647188</v>
      </c>
      <c r="F9034" s="58">
        <v>0.14873416626148075</v>
      </c>
      <c r="G9034" s="58">
        <v>5.8369701141774165E-2</v>
      </c>
      <c r="H9034" s="58">
        <v>0.1326634234739798</v>
      </c>
      <c r="I9034" s="58">
        <v>4.0942193120669504E-2</v>
      </c>
      <c r="J9034" s="58">
        <v>5.2575309879665022E-2</v>
      </c>
      <c r="K9034" s="58">
        <v>6.7239011827744347E-2</v>
      </c>
      <c r="L9034" s="58">
        <v>0.13720489071071484</v>
      </c>
      <c r="M9034" s="58">
        <v>6.3916472370195487E-2</v>
      </c>
      <c r="N9034" s="58">
        <v>0.10410859508444555</v>
      </c>
      <c r="O9034" s="58">
        <v>0</v>
      </c>
      <c r="P9034" s="58">
        <v>0</v>
      </c>
      <c r="Q9034" s="58">
        <v>0</v>
      </c>
      <c r="R9034" s="58">
        <v>0</v>
      </c>
      <c r="S9034" s="58">
        <v>0</v>
      </c>
      <c r="T9034" s="58">
        <v>0</v>
      </c>
      <c r="U9034" s="58">
        <v>0</v>
      </c>
      <c r="V9034" s="58">
        <v>0</v>
      </c>
      <c r="W9034" s="58">
        <v>0</v>
      </c>
      <c r="X9034" s="58">
        <v>0</v>
      </c>
      <c r="Y9034" s="58">
        <v>0</v>
      </c>
      <c r="Z9034" s="58">
        <v>0</v>
      </c>
      <c r="AA9034" s="58">
        <v>0</v>
      </c>
      <c r="AB9034" s="58">
        <v>0</v>
      </c>
      <c r="AC9034" s="58">
        <v>0</v>
      </c>
      <c r="AD9034" s="58">
        <v>0</v>
      </c>
      <c r="AE9034" s="58">
        <v>0</v>
      </c>
      <c r="AF9034" s="58">
        <v>0</v>
      </c>
      <c r="AG9034" s="58">
        <v>0</v>
      </c>
      <c r="AH9034" s="58">
        <v>0</v>
      </c>
      <c r="AI9034" s="58">
        <v>0</v>
      </c>
      <c r="AK9034" s="64">
        <f t="shared" si="141"/>
        <v>1.9794192430304586E-2</v>
      </c>
    </row>
    <row r="9035" spans="1:37" x14ac:dyDescent="0.25">
      <c r="A9035">
        <v>9033</v>
      </c>
      <c r="B9035" s="1">
        <v>1.2E-2</v>
      </c>
      <c r="C9035" s="1">
        <v>-1.410047595543163E-4</v>
      </c>
      <c r="D9035" s="58">
        <v>0.14630390319572481</v>
      </c>
      <c r="E9035" s="58">
        <v>8.2680718211354948E-2</v>
      </c>
      <c r="F9035" s="58">
        <v>0.12990958020955268</v>
      </c>
      <c r="G9035" s="58">
        <v>0.12271967305848917</v>
      </c>
      <c r="H9035" s="58">
        <v>0.1619547570408674</v>
      </c>
      <c r="I9035" s="58">
        <v>1.2174080874577777E-2</v>
      </c>
      <c r="J9035" s="58">
        <v>2.4720879514149079E-2</v>
      </c>
      <c r="K9035" s="58">
        <v>0.1145401338835277</v>
      </c>
      <c r="L9035" s="58">
        <v>6.6828379307015129E-2</v>
      </c>
      <c r="M9035" s="58">
        <v>0.13296172358914771</v>
      </c>
      <c r="N9035" s="58">
        <v>5.206171115593683E-3</v>
      </c>
      <c r="O9035" s="58">
        <v>0</v>
      </c>
      <c r="P9035" s="58">
        <v>0</v>
      </c>
      <c r="Q9035" s="58">
        <v>0</v>
      </c>
      <c r="R9035" s="58">
        <v>0</v>
      </c>
      <c r="S9035" s="58">
        <v>0</v>
      </c>
      <c r="T9035" s="58">
        <v>0</v>
      </c>
      <c r="U9035" s="58">
        <v>0</v>
      </c>
      <c r="V9035" s="58">
        <v>0</v>
      </c>
      <c r="W9035" s="58">
        <v>0</v>
      </c>
      <c r="X9035" s="58">
        <v>0</v>
      </c>
      <c r="Y9035" s="58">
        <v>0</v>
      </c>
      <c r="Z9035" s="58">
        <v>0</v>
      </c>
      <c r="AA9035" s="58">
        <v>0</v>
      </c>
      <c r="AB9035" s="58">
        <v>0</v>
      </c>
      <c r="AC9035" s="58">
        <v>0</v>
      </c>
      <c r="AD9035" s="58">
        <v>0</v>
      </c>
      <c r="AE9035" s="58">
        <v>0</v>
      </c>
      <c r="AF9035" s="58">
        <v>0</v>
      </c>
      <c r="AG9035" s="58">
        <v>0</v>
      </c>
      <c r="AH9035" s="58">
        <v>0</v>
      </c>
      <c r="AI9035" s="58">
        <v>0</v>
      </c>
      <c r="AK9035" s="64">
        <f t="shared" si="141"/>
        <v>-1.1750396629526358E-2</v>
      </c>
    </row>
    <row r="9036" spans="1:37" x14ac:dyDescent="0.25">
      <c r="A9036">
        <v>9034</v>
      </c>
      <c r="B9036" s="1">
        <v>1.0500000000000001E-2</v>
      </c>
      <c r="C9036" s="1">
        <v>3.7460397114329705E-5</v>
      </c>
      <c r="D9036" s="58">
        <v>0.1818373971536979</v>
      </c>
      <c r="E9036" s="58">
        <v>5.7168140726802229E-2</v>
      </c>
      <c r="F9036" s="58">
        <v>0.17504938251764193</v>
      </c>
      <c r="G9036" s="58">
        <v>9.6062743716188323E-2</v>
      </c>
      <c r="H9036" s="58">
        <v>0.1083503209401192</v>
      </c>
      <c r="I9036" s="58">
        <v>4.984055298306931E-2</v>
      </c>
      <c r="J9036" s="58">
        <v>3.0570925902056508E-2</v>
      </c>
      <c r="K9036" s="58">
        <v>8.6299827268785413E-3</v>
      </c>
      <c r="L9036" s="58">
        <v>0.12459639633489139</v>
      </c>
      <c r="M9036" s="58">
        <v>3.7786117940517068E-2</v>
      </c>
      <c r="N9036" s="58">
        <v>0.13010803905813781</v>
      </c>
      <c r="O9036" s="58">
        <v>0</v>
      </c>
      <c r="P9036" s="58">
        <v>0</v>
      </c>
      <c r="Q9036" s="58">
        <v>0</v>
      </c>
      <c r="R9036" s="58">
        <v>0</v>
      </c>
      <c r="S9036" s="58">
        <v>0</v>
      </c>
      <c r="T9036" s="58">
        <v>0</v>
      </c>
      <c r="U9036" s="58">
        <v>0</v>
      </c>
      <c r="V9036" s="58">
        <v>0</v>
      </c>
      <c r="W9036" s="58">
        <v>0</v>
      </c>
      <c r="X9036" s="58">
        <v>0</v>
      </c>
      <c r="Y9036" s="58">
        <v>0</v>
      </c>
      <c r="Z9036" s="58">
        <v>0</v>
      </c>
      <c r="AA9036" s="58">
        <v>0</v>
      </c>
      <c r="AB9036" s="58">
        <v>0</v>
      </c>
      <c r="AC9036" s="58">
        <v>0</v>
      </c>
      <c r="AD9036" s="58">
        <v>0</v>
      </c>
      <c r="AE9036" s="58">
        <v>0</v>
      </c>
      <c r="AF9036" s="58">
        <v>0</v>
      </c>
      <c r="AG9036" s="58">
        <v>0</v>
      </c>
      <c r="AH9036" s="58">
        <v>0</v>
      </c>
      <c r="AI9036" s="58">
        <v>0</v>
      </c>
      <c r="AK9036" s="64">
        <f t="shared" si="141"/>
        <v>3.5676568680314004E-3</v>
      </c>
    </row>
    <row r="9037" spans="1:37" x14ac:dyDescent="0.25">
      <c r="A9037">
        <v>9035</v>
      </c>
      <c r="B9037" s="1">
        <v>1.26E-2</v>
      </c>
      <c r="C9037" s="1">
        <v>2.5557991711900474E-4</v>
      </c>
      <c r="D9037" s="58">
        <v>0.13017489006972824</v>
      </c>
      <c r="E9037" s="58">
        <v>0.12550180488085452</v>
      </c>
      <c r="F9037" s="58">
        <v>7.3935636862562437E-2</v>
      </c>
      <c r="G9037" s="58">
        <v>0.12003489709628415</v>
      </c>
      <c r="H9037" s="58">
        <v>5.6923462072996419E-3</v>
      </c>
      <c r="I9037" s="58">
        <v>0.13169875556930868</v>
      </c>
      <c r="J9037" s="58">
        <v>0.11407244858901476</v>
      </c>
      <c r="K9037" s="58">
        <v>2.7032833535718743E-2</v>
      </c>
      <c r="L9037" s="58">
        <v>0.12116680274773049</v>
      </c>
      <c r="M9037" s="58">
        <v>7.0307575781808004E-3</v>
      </c>
      <c r="N9037" s="58">
        <v>0.14365882686331757</v>
      </c>
      <c r="O9037" s="58">
        <v>0</v>
      </c>
      <c r="P9037" s="58">
        <v>0</v>
      </c>
      <c r="Q9037" s="58">
        <v>0</v>
      </c>
      <c r="R9037" s="58">
        <v>0</v>
      </c>
      <c r="S9037" s="58">
        <v>0</v>
      </c>
      <c r="T9037" s="58">
        <v>0</v>
      </c>
      <c r="U9037" s="58">
        <v>0</v>
      </c>
      <c r="V9037" s="58">
        <v>0</v>
      </c>
      <c r="W9037" s="58">
        <v>0</v>
      </c>
      <c r="X9037" s="58">
        <v>0</v>
      </c>
      <c r="Y9037" s="58">
        <v>0</v>
      </c>
      <c r="Z9037" s="58">
        <v>0</v>
      </c>
      <c r="AA9037" s="58">
        <v>0</v>
      </c>
      <c r="AB9037" s="58">
        <v>0</v>
      </c>
      <c r="AC9037" s="58">
        <v>0</v>
      </c>
      <c r="AD9037" s="58">
        <v>0</v>
      </c>
      <c r="AE9037" s="58">
        <v>0</v>
      </c>
      <c r="AF9037" s="58">
        <v>0</v>
      </c>
      <c r="AG9037" s="58">
        <v>0</v>
      </c>
      <c r="AH9037" s="58">
        <v>0</v>
      </c>
      <c r="AI9037" s="58">
        <v>0</v>
      </c>
      <c r="AK9037" s="64">
        <f t="shared" si="141"/>
        <v>2.0284120406270218E-2</v>
      </c>
    </row>
    <row r="9038" spans="1:37" x14ac:dyDescent="0.25">
      <c r="A9038">
        <v>9036</v>
      </c>
      <c r="B9038" s="1">
        <v>1.2800000000000001E-2</v>
      </c>
      <c r="C9038" s="1">
        <v>7.8472794879854487E-5</v>
      </c>
      <c r="D9038" s="58">
        <v>0.13533320354633527</v>
      </c>
      <c r="E9038" s="58">
        <v>0.10658273981123138</v>
      </c>
      <c r="F9038" s="58">
        <v>9.2643824239126718E-2</v>
      </c>
      <c r="G9038" s="58">
        <v>0.14285093572798524</v>
      </c>
      <c r="H9038" s="58">
        <v>1.1020863414955532E-2</v>
      </c>
      <c r="I9038" s="58">
        <v>8.572155037551521E-2</v>
      </c>
      <c r="J9038" s="58">
        <v>0.12095597942156686</v>
      </c>
      <c r="K9038" s="58">
        <v>8.1298965671240328E-2</v>
      </c>
      <c r="L9038" s="58">
        <v>7.9407055399726797E-2</v>
      </c>
      <c r="M9038" s="58">
        <v>1.6981645739585532E-2</v>
      </c>
      <c r="N9038" s="58">
        <v>0.12720323665273101</v>
      </c>
      <c r="O9038" s="58">
        <v>0</v>
      </c>
      <c r="P9038" s="58">
        <v>0</v>
      </c>
      <c r="Q9038" s="58">
        <v>0</v>
      </c>
      <c r="R9038" s="58">
        <v>0</v>
      </c>
      <c r="S9038" s="58">
        <v>0</v>
      </c>
      <c r="T9038" s="58">
        <v>0</v>
      </c>
      <c r="U9038" s="58">
        <v>0</v>
      </c>
      <c r="V9038" s="58">
        <v>0</v>
      </c>
      <c r="W9038" s="58">
        <v>0</v>
      </c>
      <c r="X9038" s="58">
        <v>0</v>
      </c>
      <c r="Y9038" s="58">
        <v>0</v>
      </c>
      <c r="Z9038" s="58">
        <v>0</v>
      </c>
      <c r="AA9038" s="58">
        <v>0</v>
      </c>
      <c r="AB9038" s="58">
        <v>0</v>
      </c>
      <c r="AC9038" s="58">
        <v>0</v>
      </c>
      <c r="AD9038" s="58">
        <v>0</v>
      </c>
      <c r="AE9038" s="58">
        <v>0</v>
      </c>
      <c r="AF9038" s="58">
        <v>0</v>
      </c>
      <c r="AG9038" s="58">
        <v>0</v>
      </c>
      <c r="AH9038" s="58">
        <v>0</v>
      </c>
      <c r="AI9038" s="58">
        <v>0</v>
      </c>
      <c r="AK9038" s="64">
        <f t="shared" si="141"/>
        <v>6.1306870999886312E-3</v>
      </c>
    </row>
    <row r="9039" spans="1:37" x14ac:dyDescent="0.25">
      <c r="A9039">
        <v>9037</v>
      </c>
      <c r="B9039" s="1">
        <v>1.34E-2</v>
      </c>
      <c r="C9039" s="1">
        <v>2.4776636554108195E-4</v>
      </c>
      <c r="D9039" s="58">
        <v>3.5375689143247242E-2</v>
      </c>
      <c r="E9039" s="58">
        <v>0.16493183145632398</v>
      </c>
      <c r="F9039" s="58">
        <v>0.12276384343746377</v>
      </c>
      <c r="G9039" s="58">
        <v>5.1954021810823522E-2</v>
      </c>
      <c r="H9039" s="58">
        <v>0.18925463655361269</v>
      </c>
      <c r="I9039" s="58">
        <v>8.4069297555503367E-2</v>
      </c>
      <c r="J9039" s="58">
        <v>0.11166676967894525</v>
      </c>
      <c r="K9039" s="58">
        <v>4.3037925536105796E-2</v>
      </c>
      <c r="L9039" s="58">
        <v>8.5590885957796833E-2</v>
      </c>
      <c r="M9039" s="58">
        <v>5.1486584242554617E-2</v>
      </c>
      <c r="N9039" s="58">
        <v>5.9868514627622937E-2</v>
      </c>
      <c r="O9039" s="58">
        <v>0</v>
      </c>
      <c r="P9039" s="58">
        <v>0</v>
      </c>
      <c r="Q9039" s="58">
        <v>0</v>
      </c>
      <c r="R9039" s="58">
        <v>0</v>
      </c>
      <c r="S9039" s="58">
        <v>0</v>
      </c>
      <c r="T9039" s="58">
        <v>0</v>
      </c>
      <c r="U9039" s="58">
        <v>0</v>
      </c>
      <c r="V9039" s="58">
        <v>0</v>
      </c>
      <c r="W9039" s="58">
        <v>0</v>
      </c>
      <c r="X9039" s="58">
        <v>0</v>
      </c>
      <c r="Y9039" s="58">
        <v>0</v>
      </c>
      <c r="Z9039" s="58">
        <v>0</v>
      </c>
      <c r="AA9039" s="58">
        <v>0</v>
      </c>
      <c r="AB9039" s="58">
        <v>0</v>
      </c>
      <c r="AC9039" s="58">
        <v>0</v>
      </c>
      <c r="AD9039" s="58">
        <v>0</v>
      </c>
      <c r="AE9039" s="58">
        <v>0</v>
      </c>
      <c r="AF9039" s="58">
        <v>0</v>
      </c>
      <c r="AG9039" s="58">
        <v>0</v>
      </c>
      <c r="AH9039" s="58">
        <v>0</v>
      </c>
      <c r="AI9039" s="58">
        <v>0</v>
      </c>
      <c r="AK9039" s="64">
        <f t="shared" si="141"/>
        <v>1.8490027279185219E-2</v>
      </c>
    </row>
    <row r="9040" spans="1:37" x14ac:dyDescent="0.25">
      <c r="A9040">
        <v>9038</v>
      </c>
      <c r="B9040" s="1">
        <v>1.26E-2</v>
      </c>
      <c r="C9040" s="1">
        <v>3.6912118219047026E-4</v>
      </c>
      <c r="D9040" s="58">
        <v>5.2320642776375798E-2</v>
      </c>
      <c r="E9040" s="58">
        <v>0.17853722860421473</v>
      </c>
      <c r="F9040" s="58">
        <v>0.13438796084798599</v>
      </c>
      <c r="G9040" s="58">
        <v>7.1278360397349416E-2</v>
      </c>
      <c r="H9040" s="58">
        <v>0.13157846092578487</v>
      </c>
      <c r="I9040" s="58">
        <v>3.2373329697451936E-2</v>
      </c>
      <c r="J9040" s="58">
        <v>3.5040273344716967E-2</v>
      </c>
      <c r="K9040" s="58">
        <v>2.5971448979514405E-2</v>
      </c>
      <c r="L9040" s="58">
        <v>0.17206704955706234</v>
      </c>
      <c r="M9040" s="58">
        <v>7.6187409502594131E-2</v>
      </c>
      <c r="N9040" s="58">
        <v>9.0257835366949243E-2</v>
      </c>
      <c r="O9040" s="58">
        <v>0</v>
      </c>
      <c r="P9040" s="58">
        <v>0</v>
      </c>
      <c r="Q9040" s="58">
        <v>0</v>
      </c>
      <c r="R9040" s="58">
        <v>0</v>
      </c>
      <c r="S9040" s="58">
        <v>0</v>
      </c>
      <c r="T9040" s="58">
        <v>0</v>
      </c>
      <c r="U9040" s="58">
        <v>0</v>
      </c>
      <c r="V9040" s="58">
        <v>0</v>
      </c>
      <c r="W9040" s="58">
        <v>0</v>
      </c>
      <c r="X9040" s="58">
        <v>0</v>
      </c>
      <c r="Y9040" s="58">
        <v>0</v>
      </c>
      <c r="Z9040" s="58">
        <v>0</v>
      </c>
      <c r="AA9040" s="58">
        <v>0</v>
      </c>
      <c r="AB9040" s="58">
        <v>0</v>
      </c>
      <c r="AC9040" s="58">
        <v>0</v>
      </c>
      <c r="AD9040" s="58">
        <v>0</v>
      </c>
      <c r="AE9040" s="58">
        <v>0</v>
      </c>
      <c r="AF9040" s="58">
        <v>0</v>
      </c>
      <c r="AG9040" s="58">
        <v>0</v>
      </c>
      <c r="AH9040" s="58">
        <v>0</v>
      </c>
      <c r="AI9040" s="58">
        <v>0</v>
      </c>
      <c r="AK9040" s="64">
        <f t="shared" si="141"/>
        <v>2.9295331919878591E-2</v>
      </c>
    </row>
    <row r="9041" spans="1:37" x14ac:dyDescent="0.25">
      <c r="A9041">
        <v>9039</v>
      </c>
      <c r="B9041" s="1">
        <v>1.09E-2</v>
      </c>
      <c r="C9041" s="1">
        <v>1.0127941591684054E-4</v>
      </c>
      <c r="D9041" s="58">
        <v>2.1161551414862595E-3</v>
      </c>
      <c r="E9041" s="58">
        <v>4.177351830741912E-2</v>
      </c>
      <c r="F9041" s="58">
        <v>0.1130022892245714</v>
      </c>
      <c r="G9041" s="58">
        <v>0.19075705946094687</v>
      </c>
      <c r="H9041" s="58">
        <v>0.13906369630642051</v>
      </c>
      <c r="I9041" s="58">
        <v>8.823889920413415E-2</v>
      </c>
      <c r="J9041" s="58">
        <v>0.10982047204023211</v>
      </c>
      <c r="K9041" s="58">
        <v>3.2103394879143797E-4</v>
      </c>
      <c r="L9041" s="58">
        <v>3.1923219431520995E-2</v>
      </c>
      <c r="M9041" s="58">
        <v>0.12611364054161847</v>
      </c>
      <c r="N9041" s="58">
        <v>0.15687001639285869</v>
      </c>
      <c r="O9041" s="58">
        <v>0</v>
      </c>
      <c r="P9041" s="58">
        <v>0</v>
      </c>
      <c r="Q9041" s="58">
        <v>0</v>
      </c>
      <c r="R9041" s="58">
        <v>0</v>
      </c>
      <c r="S9041" s="58">
        <v>0</v>
      </c>
      <c r="T9041" s="58">
        <v>0</v>
      </c>
      <c r="U9041" s="58">
        <v>0</v>
      </c>
      <c r="V9041" s="58">
        <v>0</v>
      </c>
      <c r="W9041" s="58">
        <v>0</v>
      </c>
      <c r="X9041" s="58">
        <v>0</v>
      </c>
      <c r="Y9041" s="58">
        <v>0</v>
      </c>
      <c r="Z9041" s="58">
        <v>0</v>
      </c>
      <c r="AA9041" s="58">
        <v>0</v>
      </c>
      <c r="AB9041" s="58">
        <v>0</v>
      </c>
      <c r="AC9041" s="58">
        <v>0</v>
      </c>
      <c r="AD9041" s="58">
        <v>0</v>
      </c>
      <c r="AE9041" s="58">
        <v>0</v>
      </c>
      <c r="AF9041" s="58">
        <v>0</v>
      </c>
      <c r="AG9041" s="58">
        <v>0</v>
      </c>
      <c r="AH9041" s="58">
        <v>0</v>
      </c>
      <c r="AI9041" s="58">
        <v>0</v>
      </c>
      <c r="AK9041" s="64">
        <f t="shared" si="141"/>
        <v>9.2916895336550946E-3</v>
      </c>
    </row>
    <row r="9042" spans="1:37" x14ac:dyDescent="0.25">
      <c r="A9042">
        <v>9040</v>
      </c>
      <c r="B9042" s="1">
        <v>1.2699999999999999E-2</v>
      </c>
      <c r="C9042" s="1">
        <v>-9.4797456831089241E-5</v>
      </c>
      <c r="D9042" s="58">
        <v>0.1598867984293994</v>
      </c>
      <c r="E9042" s="58">
        <v>2.7756158963021076E-2</v>
      </c>
      <c r="F9042" s="58">
        <v>0.11800924399225789</v>
      </c>
      <c r="G9042" s="58">
        <v>0.18493800139587066</v>
      </c>
      <c r="H9042" s="58">
        <v>2.8863318268460676E-2</v>
      </c>
      <c r="I9042" s="58">
        <v>0.12138134073485636</v>
      </c>
      <c r="J9042" s="58">
        <v>0.17550493337554463</v>
      </c>
      <c r="K9042" s="58">
        <v>4.41202551038061E-2</v>
      </c>
      <c r="L9042" s="58">
        <v>2.2273438916242738E-2</v>
      </c>
      <c r="M9042" s="58">
        <v>8.1238585951095538E-2</v>
      </c>
      <c r="N9042" s="58">
        <v>3.6027924869444942E-2</v>
      </c>
      <c r="O9042" s="58">
        <v>0</v>
      </c>
      <c r="P9042" s="58">
        <v>0</v>
      </c>
      <c r="Q9042" s="58">
        <v>0</v>
      </c>
      <c r="R9042" s="58">
        <v>0</v>
      </c>
      <c r="S9042" s="58">
        <v>0</v>
      </c>
      <c r="T9042" s="58">
        <v>0</v>
      </c>
      <c r="U9042" s="58">
        <v>0</v>
      </c>
      <c r="V9042" s="58">
        <v>0</v>
      </c>
      <c r="W9042" s="58">
        <v>0</v>
      </c>
      <c r="X9042" s="58">
        <v>0</v>
      </c>
      <c r="Y9042" s="58">
        <v>0</v>
      </c>
      <c r="Z9042" s="58">
        <v>0</v>
      </c>
      <c r="AA9042" s="58">
        <v>0</v>
      </c>
      <c r="AB9042" s="58">
        <v>0</v>
      </c>
      <c r="AC9042" s="58">
        <v>0</v>
      </c>
      <c r="AD9042" s="58">
        <v>0</v>
      </c>
      <c r="AE9042" s="58">
        <v>0</v>
      </c>
      <c r="AF9042" s="58">
        <v>0</v>
      </c>
      <c r="AG9042" s="58">
        <v>0</v>
      </c>
      <c r="AH9042" s="58">
        <v>0</v>
      </c>
      <c r="AI9042" s="58">
        <v>0</v>
      </c>
      <c r="AK9042" s="64">
        <f t="shared" si="141"/>
        <v>-7.4643666796133266E-3</v>
      </c>
    </row>
    <row r="9043" spans="1:37" x14ac:dyDescent="0.25">
      <c r="A9043">
        <v>9041</v>
      </c>
      <c r="B9043" s="1">
        <v>1.09E-2</v>
      </c>
      <c r="C9043" s="1">
        <v>-8.0405672647710101E-5</v>
      </c>
      <c r="D9043" s="58">
        <v>0.15127564615181865</v>
      </c>
      <c r="E9043" s="58">
        <v>6.9407218130987977E-2</v>
      </c>
      <c r="F9043" s="58">
        <v>0.14298372833328302</v>
      </c>
      <c r="G9043" s="58">
        <v>3.261733775341099E-2</v>
      </c>
      <c r="H9043" s="58">
        <v>0.15773786827250769</v>
      </c>
      <c r="I9043" s="58">
        <v>1.4839044532673352E-2</v>
      </c>
      <c r="J9043" s="58">
        <v>6.0400861375545782E-2</v>
      </c>
      <c r="K9043" s="58">
        <v>9.2186180705411527E-2</v>
      </c>
      <c r="L9043" s="58">
        <v>6.2656587837322836E-2</v>
      </c>
      <c r="M9043" s="58">
        <v>5.2817777889936669E-2</v>
      </c>
      <c r="N9043" s="58">
        <v>0.16307774901710145</v>
      </c>
      <c r="O9043" s="58">
        <v>0</v>
      </c>
      <c r="P9043" s="58">
        <v>0</v>
      </c>
      <c r="Q9043" s="58">
        <v>0</v>
      </c>
      <c r="R9043" s="58">
        <v>0</v>
      </c>
      <c r="S9043" s="58">
        <v>0</v>
      </c>
      <c r="T9043" s="58">
        <v>0</v>
      </c>
      <c r="U9043" s="58">
        <v>0</v>
      </c>
      <c r="V9043" s="58">
        <v>0</v>
      </c>
      <c r="W9043" s="58">
        <v>0</v>
      </c>
      <c r="X9043" s="58">
        <v>0</v>
      </c>
      <c r="Y9043" s="58">
        <v>0</v>
      </c>
      <c r="Z9043" s="58">
        <v>0</v>
      </c>
      <c r="AA9043" s="58">
        <v>0</v>
      </c>
      <c r="AB9043" s="58">
        <v>0</v>
      </c>
      <c r="AC9043" s="58">
        <v>0</v>
      </c>
      <c r="AD9043" s="58">
        <v>0</v>
      </c>
      <c r="AE9043" s="58">
        <v>0</v>
      </c>
      <c r="AF9043" s="58">
        <v>0</v>
      </c>
      <c r="AG9043" s="58">
        <v>0</v>
      </c>
      <c r="AH9043" s="58">
        <v>0</v>
      </c>
      <c r="AI9043" s="58">
        <v>0</v>
      </c>
      <c r="AK9043" s="64">
        <f t="shared" si="141"/>
        <v>-7.3766672153862478E-3</v>
      </c>
    </row>
    <row r="9044" spans="1:37" x14ac:dyDescent="0.25">
      <c r="A9044">
        <v>9042</v>
      </c>
      <c r="B9044" s="1">
        <v>1.11E-2</v>
      </c>
      <c r="C9044" s="1">
        <v>-7.1746205011203706E-5</v>
      </c>
      <c r="D9044" s="58">
        <v>4.6047235967272039E-2</v>
      </c>
      <c r="E9044" s="58">
        <v>7.8818891589497689E-2</v>
      </c>
      <c r="F9044" s="58">
        <v>4.6627968300241185E-2</v>
      </c>
      <c r="G9044" s="58">
        <v>1.1105285907744985E-2</v>
      </c>
      <c r="H9044" s="58">
        <v>0.12984563488845727</v>
      </c>
      <c r="I9044" s="58">
        <v>0.14389860388787579</v>
      </c>
      <c r="J9044" s="58">
        <v>4.2371032946927338E-2</v>
      </c>
      <c r="K9044" s="58">
        <v>0.12875508348149262</v>
      </c>
      <c r="L9044" s="58">
        <v>0.14992853441065393</v>
      </c>
      <c r="M9044" s="58">
        <v>0.10407395811199842</v>
      </c>
      <c r="N9044" s="58">
        <v>0.11852777050783868</v>
      </c>
      <c r="O9044" s="58">
        <v>0</v>
      </c>
      <c r="P9044" s="58">
        <v>0</v>
      </c>
      <c r="Q9044" s="58">
        <v>0</v>
      </c>
      <c r="R9044" s="58">
        <v>0</v>
      </c>
      <c r="S9044" s="58">
        <v>0</v>
      </c>
      <c r="T9044" s="58">
        <v>0</v>
      </c>
      <c r="U9044" s="58">
        <v>0</v>
      </c>
      <c r="V9044" s="58">
        <v>0</v>
      </c>
      <c r="W9044" s="58">
        <v>0</v>
      </c>
      <c r="X9044" s="58">
        <v>0</v>
      </c>
      <c r="Y9044" s="58">
        <v>0</v>
      </c>
      <c r="Z9044" s="58">
        <v>0</v>
      </c>
      <c r="AA9044" s="58">
        <v>0</v>
      </c>
      <c r="AB9044" s="58">
        <v>0</v>
      </c>
      <c r="AC9044" s="58">
        <v>0</v>
      </c>
      <c r="AD9044" s="58">
        <v>0</v>
      </c>
      <c r="AE9044" s="58">
        <v>0</v>
      </c>
      <c r="AF9044" s="58">
        <v>0</v>
      </c>
      <c r="AG9044" s="58">
        <v>0</v>
      </c>
      <c r="AH9044" s="58">
        <v>0</v>
      </c>
      <c r="AI9044" s="58">
        <v>0</v>
      </c>
      <c r="AK9044" s="64">
        <f t="shared" si="141"/>
        <v>-6.4636220730814146E-3</v>
      </c>
    </row>
    <row r="9045" spans="1:37" x14ac:dyDescent="0.25">
      <c r="A9045">
        <v>9043</v>
      </c>
      <c r="B9045" s="1">
        <v>1.17E-2</v>
      </c>
      <c r="C9045" s="1">
        <v>2.0620472166567295E-4</v>
      </c>
      <c r="D9045" s="58">
        <v>0.19458703112876941</v>
      </c>
      <c r="E9045" s="58">
        <v>0.10215253294764504</v>
      </c>
      <c r="F9045" s="58">
        <v>3.4984258338420227E-2</v>
      </c>
      <c r="G9045" s="58">
        <v>0.11816295092669621</v>
      </c>
      <c r="H9045" s="58">
        <v>7.4935453084079687E-2</v>
      </c>
      <c r="I9045" s="58">
        <v>1.7270443229787515E-2</v>
      </c>
      <c r="J9045" s="58">
        <v>0.11689118361415113</v>
      </c>
      <c r="K9045" s="58">
        <v>7.3402675127622191E-2</v>
      </c>
      <c r="L9045" s="58">
        <v>9.8071950936514954E-2</v>
      </c>
      <c r="M9045" s="58">
        <v>8.2269712732022993E-2</v>
      </c>
      <c r="N9045" s="58">
        <v>8.7271807934290874E-2</v>
      </c>
      <c r="O9045" s="58">
        <v>0</v>
      </c>
      <c r="P9045" s="58">
        <v>0</v>
      </c>
      <c r="Q9045" s="58">
        <v>0</v>
      </c>
      <c r="R9045" s="58">
        <v>0</v>
      </c>
      <c r="S9045" s="58">
        <v>0</v>
      </c>
      <c r="T9045" s="58">
        <v>0</v>
      </c>
      <c r="U9045" s="58">
        <v>0</v>
      </c>
      <c r="V9045" s="58">
        <v>0</v>
      </c>
      <c r="W9045" s="58">
        <v>0</v>
      </c>
      <c r="X9045" s="58">
        <v>0</v>
      </c>
      <c r="Y9045" s="58">
        <v>0</v>
      </c>
      <c r="Z9045" s="58">
        <v>0</v>
      </c>
      <c r="AA9045" s="58">
        <v>0</v>
      </c>
      <c r="AB9045" s="58">
        <v>0</v>
      </c>
      <c r="AC9045" s="58">
        <v>0</v>
      </c>
      <c r="AD9045" s="58">
        <v>0</v>
      </c>
      <c r="AE9045" s="58">
        <v>0</v>
      </c>
      <c r="AF9045" s="58">
        <v>0</v>
      </c>
      <c r="AG9045" s="58">
        <v>0</v>
      </c>
      <c r="AH9045" s="58">
        <v>0</v>
      </c>
      <c r="AI9045" s="58">
        <v>0</v>
      </c>
      <c r="AK9045" s="64">
        <f t="shared" si="141"/>
        <v>1.7624335185100252E-2</v>
      </c>
    </row>
    <row r="9046" spans="1:37" x14ac:dyDescent="0.25">
      <c r="A9046">
        <v>9044</v>
      </c>
      <c r="B9046" s="1">
        <v>1.32E-2</v>
      </c>
      <c r="C9046" s="1">
        <v>6.6886592541071422E-5</v>
      </c>
      <c r="D9046" s="58">
        <v>2.6069421821078513E-2</v>
      </c>
      <c r="E9046" s="58">
        <v>0.1648290213403184</v>
      </c>
      <c r="F9046" s="58">
        <v>4.9207924023734827E-2</v>
      </c>
      <c r="G9046" s="58">
        <v>0.14343569041348611</v>
      </c>
      <c r="H9046" s="58">
        <v>4.2110656725664677E-2</v>
      </c>
      <c r="I9046" s="58">
        <v>7.6542247969924218E-2</v>
      </c>
      <c r="J9046" s="58">
        <v>1.3582503446158531E-2</v>
      </c>
      <c r="K9046" s="58">
        <v>0.13740482020018516</v>
      </c>
      <c r="L9046" s="58">
        <v>8.6618635461646623E-2</v>
      </c>
      <c r="M9046" s="58">
        <v>0.16763975196659195</v>
      </c>
      <c r="N9046" s="58">
        <v>9.2559326631211053E-2</v>
      </c>
      <c r="O9046" s="58">
        <v>0</v>
      </c>
      <c r="P9046" s="58">
        <v>0</v>
      </c>
      <c r="Q9046" s="58">
        <v>0</v>
      </c>
      <c r="R9046" s="58">
        <v>0</v>
      </c>
      <c r="S9046" s="58">
        <v>0</v>
      </c>
      <c r="T9046" s="58">
        <v>0</v>
      </c>
      <c r="U9046" s="58">
        <v>0</v>
      </c>
      <c r="V9046" s="58">
        <v>0</v>
      </c>
      <c r="W9046" s="58">
        <v>0</v>
      </c>
      <c r="X9046" s="58">
        <v>0</v>
      </c>
      <c r="Y9046" s="58">
        <v>0</v>
      </c>
      <c r="Z9046" s="58">
        <v>0</v>
      </c>
      <c r="AA9046" s="58">
        <v>0</v>
      </c>
      <c r="AB9046" s="58">
        <v>0</v>
      </c>
      <c r="AC9046" s="58">
        <v>0</v>
      </c>
      <c r="AD9046" s="58">
        <v>0</v>
      </c>
      <c r="AE9046" s="58">
        <v>0</v>
      </c>
      <c r="AF9046" s="58">
        <v>0</v>
      </c>
      <c r="AG9046" s="58">
        <v>0</v>
      </c>
      <c r="AH9046" s="58">
        <v>0</v>
      </c>
      <c r="AI9046" s="58">
        <v>0</v>
      </c>
      <c r="AK9046" s="64">
        <f t="shared" si="141"/>
        <v>5.0671661015963196E-3</v>
      </c>
    </row>
    <row r="9047" spans="1:37" x14ac:dyDescent="0.25">
      <c r="A9047">
        <v>9045</v>
      </c>
      <c r="B9047" s="1">
        <v>1.0200000000000001E-2</v>
      </c>
      <c r="C9047" s="1">
        <v>6.0273926658476105E-5</v>
      </c>
      <c r="D9047" s="58">
        <v>9.1761358477174787E-2</v>
      </c>
      <c r="E9047" s="58">
        <v>1.5028858069844863E-2</v>
      </c>
      <c r="F9047" s="58">
        <v>6.2859442345503072E-2</v>
      </c>
      <c r="G9047" s="58">
        <v>0.11292566676623846</v>
      </c>
      <c r="H9047" s="58">
        <v>5.1785651367919169E-2</v>
      </c>
      <c r="I9047" s="58">
        <v>0.11021615571864204</v>
      </c>
      <c r="J9047" s="58">
        <v>0.16668711513481507</v>
      </c>
      <c r="K9047" s="58">
        <v>5.1372094761466924E-2</v>
      </c>
      <c r="L9047" s="58">
        <v>0.12771361607145848</v>
      </c>
      <c r="M9047" s="58">
        <v>8.5370987077523316E-2</v>
      </c>
      <c r="N9047" s="58">
        <v>0.12427905420941399</v>
      </c>
      <c r="O9047" s="58">
        <v>0</v>
      </c>
      <c r="P9047" s="58">
        <v>0</v>
      </c>
      <c r="Q9047" s="58">
        <v>0</v>
      </c>
      <c r="R9047" s="58">
        <v>0</v>
      </c>
      <c r="S9047" s="58">
        <v>0</v>
      </c>
      <c r="T9047" s="58">
        <v>0</v>
      </c>
      <c r="U9047" s="58">
        <v>0</v>
      </c>
      <c r="V9047" s="58">
        <v>0</v>
      </c>
      <c r="W9047" s="58">
        <v>0</v>
      </c>
      <c r="X9047" s="58">
        <v>0</v>
      </c>
      <c r="Y9047" s="58">
        <v>0</v>
      </c>
      <c r="Z9047" s="58">
        <v>0</v>
      </c>
      <c r="AA9047" s="58">
        <v>0</v>
      </c>
      <c r="AB9047" s="58">
        <v>0</v>
      </c>
      <c r="AC9047" s="58">
        <v>0</v>
      </c>
      <c r="AD9047" s="58">
        <v>0</v>
      </c>
      <c r="AE9047" s="58">
        <v>0</v>
      </c>
      <c r="AF9047" s="58">
        <v>0</v>
      </c>
      <c r="AG9047" s="58">
        <v>0</v>
      </c>
      <c r="AH9047" s="58">
        <v>0</v>
      </c>
      <c r="AI9047" s="58">
        <v>0</v>
      </c>
      <c r="AK9047" s="64">
        <f t="shared" si="141"/>
        <v>5.9092084959290296E-3</v>
      </c>
    </row>
    <row r="9048" spans="1:37" x14ac:dyDescent="0.25">
      <c r="A9048">
        <v>9046</v>
      </c>
      <c r="B9048" s="1">
        <v>1.2200000000000001E-2</v>
      </c>
      <c r="C9048" s="1">
        <v>-1.8199478927356493E-4</v>
      </c>
      <c r="D9048" s="58">
        <v>0.13100445797384222</v>
      </c>
      <c r="E9048" s="58">
        <v>1.3417464016858853E-2</v>
      </c>
      <c r="F9048" s="58">
        <v>8.6250978890757264E-4</v>
      </c>
      <c r="G9048" s="58">
        <v>0.14004903329325574</v>
      </c>
      <c r="H9048" s="58">
        <v>4.3705965899724669E-2</v>
      </c>
      <c r="I9048" s="58">
        <v>0.14594857004725131</v>
      </c>
      <c r="J9048" s="58">
        <v>0.11915236798572347</v>
      </c>
      <c r="K9048" s="58">
        <v>0.14297099741450747</v>
      </c>
      <c r="L9048" s="58">
        <v>0.10097069387016386</v>
      </c>
      <c r="M9048" s="58">
        <v>7.2244056009915292E-2</v>
      </c>
      <c r="N9048" s="58">
        <v>8.9673883699849757E-2</v>
      </c>
      <c r="O9048" s="58">
        <v>0</v>
      </c>
      <c r="P9048" s="58">
        <v>0</v>
      </c>
      <c r="Q9048" s="58">
        <v>0</v>
      </c>
      <c r="R9048" s="58">
        <v>0</v>
      </c>
      <c r="S9048" s="58">
        <v>0</v>
      </c>
      <c r="T9048" s="58">
        <v>0</v>
      </c>
      <c r="U9048" s="58">
        <v>0</v>
      </c>
      <c r="V9048" s="58">
        <v>0</v>
      </c>
      <c r="W9048" s="58">
        <v>0</v>
      </c>
      <c r="X9048" s="58">
        <v>0</v>
      </c>
      <c r="Y9048" s="58">
        <v>0</v>
      </c>
      <c r="Z9048" s="58">
        <v>0</v>
      </c>
      <c r="AA9048" s="58">
        <v>0</v>
      </c>
      <c r="AB9048" s="58">
        <v>0</v>
      </c>
      <c r="AC9048" s="58">
        <v>0</v>
      </c>
      <c r="AD9048" s="58">
        <v>0</v>
      </c>
      <c r="AE9048" s="58">
        <v>0</v>
      </c>
      <c r="AF9048" s="58">
        <v>0</v>
      </c>
      <c r="AG9048" s="58">
        <v>0</v>
      </c>
      <c r="AH9048" s="58">
        <v>0</v>
      </c>
      <c r="AI9048" s="58">
        <v>0</v>
      </c>
      <c r="AK9048" s="64">
        <f t="shared" si="141"/>
        <v>-1.4917605678161059E-2</v>
      </c>
    </row>
    <row r="9049" spans="1:37" x14ac:dyDescent="0.25">
      <c r="A9049">
        <v>9047</v>
      </c>
      <c r="B9049" s="1">
        <v>1.23E-2</v>
      </c>
      <c r="C9049" s="1">
        <v>8.8750560973939517E-5</v>
      </c>
      <c r="D9049" s="58">
        <v>1.8573039908284513E-2</v>
      </c>
      <c r="E9049" s="58">
        <v>0.13767981227451467</v>
      </c>
      <c r="F9049" s="58">
        <v>5.5485562284442229E-2</v>
      </c>
      <c r="G9049" s="58">
        <v>7.5839565113500887E-2</v>
      </c>
      <c r="H9049" s="58">
        <v>8.7275969634750025E-2</v>
      </c>
      <c r="I9049" s="58">
        <v>0.17809514449598582</v>
      </c>
      <c r="J9049" s="58">
        <v>2.2633798523352299E-2</v>
      </c>
      <c r="K9049" s="58">
        <v>8.1288614563085573E-2</v>
      </c>
      <c r="L9049" s="58">
        <v>0.1576142484239399</v>
      </c>
      <c r="M9049" s="58">
        <v>0.16272574572714618</v>
      </c>
      <c r="N9049" s="58">
        <v>2.2788499050997935E-2</v>
      </c>
      <c r="O9049" s="58">
        <v>0</v>
      </c>
      <c r="P9049" s="58">
        <v>0</v>
      </c>
      <c r="Q9049" s="58">
        <v>0</v>
      </c>
      <c r="R9049" s="58">
        <v>0</v>
      </c>
      <c r="S9049" s="58">
        <v>0</v>
      </c>
      <c r="T9049" s="58">
        <v>0</v>
      </c>
      <c r="U9049" s="58">
        <v>0</v>
      </c>
      <c r="V9049" s="58">
        <v>0</v>
      </c>
      <c r="W9049" s="58">
        <v>0</v>
      </c>
      <c r="X9049" s="58">
        <v>0</v>
      </c>
      <c r="Y9049" s="58">
        <v>0</v>
      </c>
      <c r="Z9049" s="58">
        <v>0</v>
      </c>
      <c r="AA9049" s="58">
        <v>0</v>
      </c>
      <c r="AB9049" s="58">
        <v>0</v>
      </c>
      <c r="AC9049" s="58">
        <v>0</v>
      </c>
      <c r="AD9049" s="58">
        <v>0</v>
      </c>
      <c r="AE9049" s="58">
        <v>0</v>
      </c>
      <c r="AF9049" s="58">
        <v>0</v>
      </c>
      <c r="AG9049" s="58">
        <v>0</v>
      </c>
      <c r="AH9049" s="58">
        <v>0</v>
      </c>
      <c r="AI9049" s="58">
        <v>0</v>
      </c>
      <c r="AK9049" s="64">
        <f t="shared" si="141"/>
        <v>7.2154927621089033E-3</v>
      </c>
    </row>
    <row r="9050" spans="1:37" x14ac:dyDescent="0.25">
      <c r="A9050">
        <v>9048</v>
      </c>
      <c r="B9050" s="1">
        <v>1.18E-2</v>
      </c>
      <c r="C9050" s="1">
        <v>5.2832352392602883E-6</v>
      </c>
      <c r="D9050" s="58">
        <v>0.14447015691218276</v>
      </c>
      <c r="E9050" s="58">
        <v>0.10493954178718828</v>
      </c>
      <c r="F9050" s="58">
        <v>0.10717512814998449</v>
      </c>
      <c r="G9050" s="58">
        <v>0.11886381911589004</v>
      </c>
      <c r="H9050" s="58">
        <v>0.10662434729282462</v>
      </c>
      <c r="I9050" s="58">
        <v>0.11973567816627118</v>
      </c>
      <c r="J9050" s="58">
        <v>2.4247375339241328E-2</v>
      </c>
      <c r="K9050" s="58">
        <v>2.7504422130544964E-2</v>
      </c>
      <c r="L9050" s="58">
        <v>3.1931653282600433E-2</v>
      </c>
      <c r="M9050" s="58">
        <v>0.16728304878446593</v>
      </c>
      <c r="N9050" s="58">
        <v>4.7224829038805718E-2</v>
      </c>
      <c r="O9050" s="58">
        <v>0</v>
      </c>
      <c r="P9050" s="58">
        <v>0</v>
      </c>
      <c r="Q9050" s="58">
        <v>0</v>
      </c>
      <c r="R9050" s="58">
        <v>0</v>
      </c>
      <c r="S9050" s="58">
        <v>0</v>
      </c>
      <c r="T9050" s="58">
        <v>0</v>
      </c>
      <c r="U9050" s="58">
        <v>0</v>
      </c>
      <c r="V9050" s="58">
        <v>0</v>
      </c>
      <c r="W9050" s="58">
        <v>0</v>
      </c>
      <c r="X9050" s="58">
        <v>0</v>
      </c>
      <c r="Y9050" s="58">
        <v>0</v>
      </c>
      <c r="Z9050" s="58">
        <v>0</v>
      </c>
      <c r="AA9050" s="58">
        <v>0</v>
      </c>
      <c r="AB9050" s="58">
        <v>0</v>
      </c>
      <c r="AC9050" s="58">
        <v>0</v>
      </c>
      <c r="AD9050" s="58">
        <v>0</v>
      </c>
      <c r="AE9050" s="58">
        <v>0</v>
      </c>
      <c r="AF9050" s="58">
        <v>0</v>
      </c>
      <c r="AG9050" s="58">
        <v>0</v>
      </c>
      <c r="AH9050" s="58">
        <v>0</v>
      </c>
      <c r="AI9050" s="58">
        <v>0</v>
      </c>
      <c r="AK9050" s="64">
        <f t="shared" si="141"/>
        <v>4.4773179993731256E-4</v>
      </c>
    </row>
    <row r="9051" spans="1:37" x14ac:dyDescent="0.25">
      <c r="A9051">
        <v>9049</v>
      </c>
      <c r="B9051" s="1">
        <v>1.2699999999999999E-2</v>
      </c>
      <c r="C9051" s="1">
        <v>-4.5398924861006588E-4</v>
      </c>
      <c r="D9051" s="58">
        <v>7.3375765220279401E-2</v>
      </c>
      <c r="E9051" s="58">
        <v>2.2842303602991235E-2</v>
      </c>
      <c r="F9051" s="58">
        <v>5.0486864404011567E-2</v>
      </c>
      <c r="G9051" s="58">
        <v>4.9505387571066928E-2</v>
      </c>
      <c r="H9051" s="58">
        <v>6.4875621031253342E-2</v>
      </c>
      <c r="I9051" s="58">
        <v>0.13660666063678509</v>
      </c>
      <c r="J9051" s="58">
        <v>6.2569199737162406E-2</v>
      </c>
      <c r="K9051" s="58">
        <v>0.23503790059897284</v>
      </c>
      <c r="L9051" s="58">
        <v>0.12674941892453556</v>
      </c>
      <c r="M9051" s="58">
        <v>0.13471146245322269</v>
      </c>
      <c r="N9051" s="58">
        <v>4.3239415819718893E-2</v>
      </c>
      <c r="O9051" s="58">
        <v>0</v>
      </c>
      <c r="P9051" s="58">
        <v>0</v>
      </c>
      <c r="Q9051" s="58">
        <v>0</v>
      </c>
      <c r="R9051" s="58">
        <v>0</v>
      </c>
      <c r="S9051" s="58">
        <v>0</v>
      </c>
      <c r="T9051" s="58">
        <v>0</v>
      </c>
      <c r="U9051" s="58">
        <v>0</v>
      </c>
      <c r="V9051" s="58">
        <v>0</v>
      </c>
      <c r="W9051" s="58">
        <v>0</v>
      </c>
      <c r="X9051" s="58">
        <v>0</v>
      </c>
      <c r="Y9051" s="58">
        <v>0</v>
      </c>
      <c r="Z9051" s="58">
        <v>0</v>
      </c>
      <c r="AA9051" s="58">
        <v>0</v>
      </c>
      <c r="AB9051" s="58">
        <v>0</v>
      </c>
      <c r="AC9051" s="58">
        <v>0</v>
      </c>
      <c r="AD9051" s="58">
        <v>0</v>
      </c>
      <c r="AE9051" s="58">
        <v>0</v>
      </c>
      <c r="AF9051" s="58">
        <v>0</v>
      </c>
      <c r="AG9051" s="58">
        <v>0</v>
      </c>
      <c r="AH9051" s="58">
        <v>0</v>
      </c>
      <c r="AI9051" s="58">
        <v>0</v>
      </c>
      <c r="AK9051" s="64">
        <f t="shared" si="141"/>
        <v>-3.574718492992645E-2</v>
      </c>
    </row>
    <row r="9052" spans="1:37" x14ac:dyDescent="0.25">
      <c r="A9052">
        <v>9050</v>
      </c>
      <c r="B9052" s="1">
        <v>1.24E-2</v>
      </c>
      <c r="C9052" s="1">
        <v>-5.8370138592460674E-5</v>
      </c>
      <c r="D9052" s="58">
        <v>1.3639433619311683E-2</v>
      </c>
      <c r="E9052" s="58">
        <v>7.4303888557427145E-2</v>
      </c>
      <c r="F9052" s="58">
        <v>0.11991042197373412</v>
      </c>
      <c r="G9052" s="58">
        <v>0.13072957256663539</v>
      </c>
      <c r="H9052" s="58">
        <v>0.15667180635853509</v>
      </c>
      <c r="I9052" s="58">
        <v>0.15279459511572349</v>
      </c>
      <c r="J9052" s="58">
        <v>7.0000007616129192E-2</v>
      </c>
      <c r="K9052" s="58">
        <v>6.9955434415459192E-2</v>
      </c>
      <c r="L9052" s="58">
        <v>7.5147980942866219E-2</v>
      </c>
      <c r="M9052" s="58">
        <v>8.6624893385516661E-4</v>
      </c>
      <c r="N9052" s="58">
        <v>0.13598060990032318</v>
      </c>
      <c r="O9052" s="58">
        <v>0</v>
      </c>
      <c r="P9052" s="58">
        <v>0</v>
      </c>
      <c r="Q9052" s="58">
        <v>0</v>
      </c>
      <c r="R9052" s="58">
        <v>0</v>
      </c>
      <c r="S9052" s="58">
        <v>0</v>
      </c>
      <c r="T9052" s="58">
        <v>0</v>
      </c>
      <c r="U9052" s="58">
        <v>0</v>
      </c>
      <c r="V9052" s="58">
        <v>0</v>
      </c>
      <c r="W9052" s="58">
        <v>0</v>
      </c>
      <c r="X9052" s="58">
        <v>0</v>
      </c>
      <c r="Y9052" s="58">
        <v>0</v>
      </c>
      <c r="Z9052" s="58">
        <v>0</v>
      </c>
      <c r="AA9052" s="58">
        <v>0</v>
      </c>
      <c r="AB9052" s="58">
        <v>0</v>
      </c>
      <c r="AC9052" s="58">
        <v>0</v>
      </c>
      <c r="AD9052" s="58">
        <v>0</v>
      </c>
      <c r="AE9052" s="58">
        <v>0</v>
      </c>
      <c r="AF9052" s="58">
        <v>0</v>
      </c>
      <c r="AG9052" s="58">
        <v>0</v>
      </c>
      <c r="AH9052" s="58">
        <v>0</v>
      </c>
      <c r="AI9052" s="58">
        <v>0</v>
      </c>
      <c r="AK9052" s="64">
        <f t="shared" si="141"/>
        <v>-4.7072692413274737E-3</v>
      </c>
    </row>
    <row r="9053" spans="1:37" x14ac:dyDescent="0.25">
      <c r="A9053">
        <v>9051</v>
      </c>
      <c r="B9053" s="1">
        <v>9.2999999999999992E-3</v>
      </c>
      <c r="C9053" s="1">
        <v>1.5034684761378053E-4</v>
      </c>
      <c r="D9053" s="58">
        <v>7.9398082573452933E-2</v>
      </c>
      <c r="E9053" s="58">
        <v>3.7854198163323277E-2</v>
      </c>
      <c r="F9053" s="58">
        <v>0.11656609591976594</v>
      </c>
      <c r="G9053" s="58">
        <v>4.1473494750774755E-2</v>
      </c>
      <c r="H9053" s="58">
        <v>8.3748796617115831E-2</v>
      </c>
      <c r="I9053" s="58">
        <v>6.9449909872671065E-2</v>
      </c>
      <c r="J9053" s="58">
        <v>0.17086142541529922</v>
      </c>
      <c r="K9053" s="58">
        <v>2.4608343657552326E-2</v>
      </c>
      <c r="L9053" s="58">
        <v>0.15981416199415516</v>
      </c>
      <c r="M9053" s="58">
        <v>0.14220138444772817</v>
      </c>
      <c r="N9053" s="58">
        <v>7.4024106588161151E-2</v>
      </c>
      <c r="O9053" s="58">
        <v>0</v>
      </c>
      <c r="P9053" s="58">
        <v>0</v>
      </c>
      <c r="Q9053" s="58">
        <v>0</v>
      </c>
      <c r="R9053" s="58">
        <v>0</v>
      </c>
      <c r="S9053" s="58">
        <v>0</v>
      </c>
      <c r="T9053" s="58">
        <v>0</v>
      </c>
      <c r="U9053" s="58">
        <v>0</v>
      </c>
      <c r="V9053" s="58">
        <v>0</v>
      </c>
      <c r="W9053" s="58">
        <v>0</v>
      </c>
      <c r="X9053" s="58">
        <v>0</v>
      </c>
      <c r="Y9053" s="58">
        <v>0</v>
      </c>
      <c r="Z9053" s="58">
        <v>0</v>
      </c>
      <c r="AA9053" s="58">
        <v>0</v>
      </c>
      <c r="AB9053" s="58">
        <v>0</v>
      </c>
      <c r="AC9053" s="58">
        <v>0</v>
      </c>
      <c r="AD9053" s="58">
        <v>0</v>
      </c>
      <c r="AE9053" s="58">
        <v>0</v>
      </c>
      <c r="AF9053" s="58">
        <v>0</v>
      </c>
      <c r="AG9053" s="58">
        <v>0</v>
      </c>
      <c r="AH9053" s="58">
        <v>0</v>
      </c>
      <c r="AI9053" s="58">
        <v>0</v>
      </c>
      <c r="AK9053" s="64">
        <f t="shared" si="141"/>
        <v>1.6166327700406508E-2</v>
      </c>
    </row>
    <row r="9054" spans="1:37" x14ac:dyDescent="0.25">
      <c r="A9054">
        <v>9052</v>
      </c>
      <c r="B9054" s="1">
        <v>1.23E-2</v>
      </c>
      <c r="C9054" s="1">
        <v>1.0924056207970872E-4</v>
      </c>
      <c r="D9054" s="58">
        <v>5.554557175967606E-2</v>
      </c>
      <c r="E9054" s="58">
        <v>9.6999313051394628E-2</v>
      </c>
      <c r="F9054" s="58">
        <v>0.10362689229697898</v>
      </c>
      <c r="G9054" s="58">
        <v>0.11433477026591549</v>
      </c>
      <c r="H9054" s="58">
        <v>1.333060697996398E-2</v>
      </c>
      <c r="I9054" s="58">
        <v>0.18995632446095567</v>
      </c>
      <c r="J9054" s="58">
        <v>0.13271891512793288</v>
      </c>
      <c r="K9054" s="58">
        <v>3.9057977668717353E-2</v>
      </c>
      <c r="L9054" s="58">
        <v>0.16115583686837454</v>
      </c>
      <c r="M9054" s="58">
        <v>9.2762975709555606E-2</v>
      </c>
      <c r="N9054" s="58">
        <v>5.108158105347813E-4</v>
      </c>
      <c r="O9054" s="58">
        <v>0</v>
      </c>
      <c r="P9054" s="58">
        <v>0</v>
      </c>
      <c r="Q9054" s="58">
        <v>0</v>
      </c>
      <c r="R9054" s="58">
        <v>0</v>
      </c>
      <c r="S9054" s="58">
        <v>0</v>
      </c>
      <c r="T9054" s="58">
        <v>0</v>
      </c>
      <c r="U9054" s="58">
        <v>0</v>
      </c>
      <c r="V9054" s="58">
        <v>0</v>
      </c>
      <c r="W9054" s="58">
        <v>0</v>
      </c>
      <c r="X9054" s="58">
        <v>0</v>
      </c>
      <c r="Y9054" s="58">
        <v>0</v>
      </c>
      <c r="Z9054" s="58">
        <v>0</v>
      </c>
      <c r="AA9054" s="58">
        <v>0</v>
      </c>
      <c r="AB9054" s="58">
        <v>0</v>
      </c>
      <c r="AC9054" s="58">
        <v>0</v>
      </c>
      <c r="AD9054" s="58">
        <v>0</v>
      </c>
      <c r="AE9054" s="58">
        <v>0</v>
      </c>
      <c r="AF9054" s="58">
        <v>0</v>
      </c>
      <c r="AG9054" s="58">
        <v>0</v>
      </c>
      <c r="AH9054" s="58">
        <v>0</v>
      </c>
      <c r="AI9054" s="58">
        <v>0</v>
      </c>
      <c r="AK9054" s="64">
        <f t="shared" si="141"/>
        <v>8.8813465105454237E-3</v>
      </c>
    </row>
    <row r="9055" spans="1:37" x14ac:dyDescent="0.25">
      <c r="A9055">
        <v>9053</v>
      </c>
      <c r="B9055" s="1">
        <v>1.2200000000000001E-2</v>
      </c>
      <c r="C9055" s="1">
        <v>2.8403147724733206E-4</v>
      </c>
      <c r="D9055" s="58">
        <v>9.1530766467296416E-3</v>
      </c>
      <c r="E9055" s="58">
        <v>0.14922170281767105</v>
      </c>
      <c r="F9055" s="58">
        <v>6.3489629987563108E-3</v>
      </c>
      <c r="G9055" s="58">
        <v>0.12162928067276649</v>
      </c>
      <c r="H9055" s="58">
        <v>0.16636627851268032</v>
      </c>
      <c r="I9055" s="58">
        <v>0.10826262385462751</v>
      </c>
      <c r="J9055" s="58">
        <v>5.1043885585240312E-2</v>
      </c>
      <c r="K9055" s="58">
        <v>4.9894068688254939E-2</v>
      </c>
      <c r="L9055" s="58">
        <v>5.8077713614018846E-2</v>
      </c>
      <c r="M9055" s="58">
        <v>0.1291215453477445</v>
      </c>
      <c r="N9055" s="58">
        <v>0.15088086126151004</v>
      </c>
      <c r="O9055" s="58">
        <v>0</v>
      </c>
      <c r="P9055" s="58">
        <v>0</v>
      </c>
      <c r="Q9055" s="58">
        <v>0</v>
      </c>
      <c r="R9055" s="58">
        <v>0</v>
      </c>
      <c r="S9055" s="58">
        <v>0</v>
      </c>
      <c r="T9055" s="58">
        <v>0</v>
      </c>
      <c r="U9055" s="58">
        <v>0</v>
      </c>
      <c r="V9055" s="58">
        <v>0</v>
      </c>
      <c r="W9055" s="58">
        <v>0</v>
      </c>
      <c r="X9055" s="58">
        <v>0</v>
      </c>
      <c r="Y9055" s="58">
        <v>0</v>
      </c>
      <c r="Z9055" s="58">
        <v>0</v>
      </c>
      <c r="AA9055" s="58">
        <v>0</v>
      </c>
      <c r="AB9055" s="58">
        <v>0</v>
      </c>
      <c r="AC9055" s="58">
        <v>0</v>
      </c>
      <c r="AD9055" s="58">
        <v>0</v>
      </c>
      <c r="AE9055" s="58">
        <v>0</v>
      </c>
      <c r="AF9055" s="58">
        <v>0</v>
      </c>
      <c r="AG9055" s="58">
        <v>0</v>
      </c>
      <c r="AH9055" s="58">
        <v>0</v>
      </c>
      <c r="AI9055" s="58">
        <v>0</v>
      </c>
      <c r="AK9055" s="64">
        <f t="shared" si="141"/>
        <v>2.3281268626830495E-2</v>
      </c>
    </row>
    <row r="9056" spans="1:37" x14ac:dyDescent="0.25">
      <c r="A9056">
        <v>9054</v>
      </c>
      <c r="B9056" s="1">
        <v>1.5599999999999999E-2</v>
      </c>
      <c r="C9056" s="1">
        <v>1.7530020380831192E-4</v>
      </c>
      <c r="D9056" s="58">
        <v>0.17278605390839633</v>
      </c>
      <c r="E9056" s="58">
        <v>0.16706102554771957</v>
      </c>
      <c r="F9056" s="58">
        <v>0.12179997622905774</v>
      </c>
      <c r="G9056" s="58">
        <v>0.15957485507627728</v>
      </c>
      <c r="H9056" s="58">
        <v>2.8254224226192913E-2</v>
      </c>
      <c r="I9056" s="58">
        <v>0.1645940013437503</v>
      </c>
      <c r="J9056" s="58">
        <v>0.11067604302879987</v>
      </c>
      <c r="K9056" s="58">
        <v>1.1544661759230197E-2</v>
      </c>
      <c r="L9056" s="58">
        <v>4.1862061986788726E-2</v>
      </c>
      <c r="M9056" s="58">
        <v>2.7565504875509666E-3</v>
      </c>
      <c r="N9056" s="58">
        <v>1.9090546406236343E-2</v>
      </c>
      <c r="O9056" s="58">
        <v>0</v>
      </c>
      <c r="P9056" s="58">
        <v>0</v>
      </c>
      <c r="Q9056" s="58">
        <v>0</v>
      </c>
      <c r="R9056" s="58">
        <v>0</v>
      </c>
      <c r="S9056" s="58">
        <v>0</v>
      </c>
      <c r="T9056" s="58">
        <v>0</v>
      </c>
      <c r="U9056" s="58">
        <v>0</v>
      </c>
      <c r="V9056" s="58">
        <v>0</v>
      </c>
      <c r="W9056" s="58">
        <v>0</v>
      </c>
      <c r="X9056" s="58">
        <v>0</v>
      </c>
      <c r="Y9056" s="58">
        <v>0</v>
      </c>
      <c r="Z9056" s="58">
        <v>0</v>
      </c>
      <c r="AA9056" s="58">
        <v>0</v>
      </c>
      <c r="AB9056" s="58">
        <v>0</v>
      </c>
      <c r="AC9056" s="58">
        <v>0</v>
      </c>
      <c r="AD9056" s="58">
        <v>0</v>
      </c>
      <c r="AE9056" s="58">
        <v>0</v>
      </c>
      <c r="AF9056" s="58">
        <v>0</v>
      </c>
      <c r="AG9056" s="58">
        <v>0</v>
      </c>
      <c r="AH9056" s="58">
        <v>0</v>
      </c>
      <c r="AI9056" s="58">
        <v>0</v>
      </c>
      <c r="AK9056" s="64">
        <f t="shared" si="141"/>
        <v>1.1237192551814866E-2</v>
      </c>
    </row>
    <row r="9057" spans="1:37" x14ac:dyDescent="0.25">
      <c r="A9057">
        <v>9055</v>
      </c>
      <c r="B9057" s="1">
        <v>1.0500000000000001E-2</v>
      </c>
      <c r="C9057" s="1">
        <v>3.9097135327957636E-5</v>
      </c>
      <c r="D9057" s="58">
        <v>6.9899154726419971E-2</v>
      </c>
      <c r="E9057" s="58">
        <v>3.7445517164461775E-2</v>
      </c>
      <c r="F9057" s="58">
        <v>0.16060844538721755</v>
      </c>
      <c r="G9057" s="58">
        <v>6.4792046131963488E-2</v>
      </c>
      <c r="H9057" s="58">
        <v>0.15396803782747681</v>
      </c>
      <c r="I9057" s="58">
        <v>4.9781787763404237E-2</v>
      </c>
      <c r="J9057" s="58">
        <v>0.1205815823301528</v>
      </c>
      <c r="K9057" s="58">
        <v>5.4622280243812611E-2</v>
      </c>
      <c r="L9057" s="58">
        <v>0.16360554883049594</v>
      </c>
      <c r="M9057" s="58">
        <v>2.2600302428874277E-3</v>
      </c>
      <c r="N9057" s="58">
        <v>0.12243556935170741</v>
      </c>
      <c r="O9057" s="58">
        <v>0</v>
      </c>
      <c r="P9057" s="58">
        <v>0</v>
      </c>
      <c r="Q9057" s="58">
        <v>0</v>
      </c>
      <c r="R9057" s="58">
        <v>0</v>
      </c>
      <c r="S9057" s="58">
        <v>0</v>
      </c>
      <c r="T9057" s="58">
        <v>0</v>
      </c>
      <c r="U9057" s="58">
        <v>0</v>
      </c>
      <c r="V9057" s="58">
        <v>0</v>
      </c>
      <c r="W9057" s="58">
        <v>0</v>
      </c>
      <c r="X9057" s="58">
        <v>0</v>
      </c>
      <c r="Y9057" s="58">
        <v>0</v>
      </c>
      <c r="Z9057" s="58">
        <v>0</v>
      </c>
      <c r="AA9057" s="58">
        <v>0</v>
      </c>
      <c r="AB9057" s="58">
        <v>0</v>
      </c>
      <c r="AC9057" s="58">
        <v>0</v>
      </c>
      <c r="AD9057" s="58">
        <v>0</v>
      </c>
      <c r="AE9057" s="58">
        <v>0</v>
      </c>
      <c r="AF9057" s="58">
        <v>0</v>
      </c>
      <c r="AG9057" s="58">
        <v>0</v>
      </c>
      <c r="AH9057" s="58">
        <v>0</v>
      </c>
      <c r="AI9057" s="58">
        <v>0</v>
      </c>
      <c r="AK9057" s="64">
        <f t="shared" si="141"/>
        <v>3.7235366979007272E-3</v>
      </c>
    </row>
    <row r="9058" spans="1:37" x14ac:dyDescent="0.25">
      <c r="A9058">
        <v>9056</v>
      </c>
      <c r="B9058" s="1">
        <v>1.3100000000000001E-2</v>
      </c>
      <c r="C9058" s="1">
        <v>4.4771251764667158E-4</v>
      </c>
      <c r="D9058" s="58">
        <v>1.2742985709860108E-2</v>
      </c>
      <c r="E9058" s="58">
        <v>0.17551550714645561</v>
      </c>
      <c r="F9058" s="58">
        <v>9.9068620975661714E-2</v>
      </c>
      <c r="G9058" s="58">
        <v>8.7033600776113731E-2</v>
      </c>
      <c r="H9058" s="58">
        <v>0.11816097537741284</v>
      </c>
      <c r="I9058" s="58">
        <v>1.5792721987416537E-2</v>
      </c>
      <c r="J9058" s="58">
        <v>0.17232268305679529</v>
      </c>
      <c r="K9058" s="58">
        <v>3.7108120747335202E-2</v>
      </c>
      <c r="L9058" s="58">
        <v>0.13237527091270138</v>
      </c>
      <c r="M9058" s="58">
        <v>0.14785717382088046</v>
      </c>
      <c r="N9058" s="58">
        <v>2.0223394893672036E-3</v>
      </c>
      <c r="O9058" s="58">
        <v>0</v>
      </c>
      <c r="P9058" s="58">
        <v>0</v>
      </c>
      <c r="Q9058" s="58">
        <v>0</v>
      </c>
      <c r="R9058" s="58">
        <v>0</v>
      </c>
      <c r="S9058" s="58">
        <v>0</v>
      </c>
      <c r="T9058" s="58">
        <v>0</v>
      </c>
      <c r="U9058" s="58">
        <v>0</v>
      </c>
      <c r="V9058" s="58">
        <v>0</v>
      </c>
      <c r="W9058" s="58">
        <v>0</v>
      </c>
      <c r="X9058" s="58">
        <v>0</v>
      </c>
      <c r="Y9058" s="58">
        <v>0</v>
      </c>
      <c r="Z9058" s="58">
        <v>0</v>
      </c>
      <c r="AA9058" s="58">
        <v>0</v>
      </c>
      <c r="AB9058" s="58">
        <v>0</v>
      </c>
      <c r="AC9058" s="58">
        <v>0</v>
      </c>
      <c r="AD9058" s="58">
        <v>0</v>
      </c>
      <c r="AE9058" s="58">
        <v>0</v>
      </c>
      <c r="AF9058" s="58">
        <v>0</v>
      </c>
      <c r="AG9058" s="58">
        <v>0</v>
      </c>
      <c r="AH9058" s="58">
        <v>0</v>
      </c>
      <c r="AI9058" s="58">
        <v>0</v>
      </c>
      <c r="AK9058" s="64">
        <f t="shared" si="141"/>
        <v>3.4176528064631416E-2</v>
      </c>
    </row>
    <row r="9059" spans="1:37" x14ac:dyDescent="0.25">
      <c r="A9059">
        <v>9057</v>
      </c>
      <c r="B9059" s="1">
        <v>1.2E-2</v>
      </c>
      <c r="C9059" s="1">
        <v>2.207842863536276E-4</v>
      </c>
      <c r="D9059" s="58">
        <v>9.9738673820728985E-2</v>
      </c>
      <c r="E9059" s="58">
        <v>0.13271858000174452</v>
      </c>
      <c r="F9059" s="58">
        <v>1.3211054665699312E-2</v>
      </c>
      <c r="G9059" s="58">
        <v>4.8805232902211927E-2</v>
      </c>
      <c r="H9059" s="58">
        <v>2.6860397927354143E-2</v>
      </c>
      <c r="I9059" s="58">
        <v>0.1073647616695181</v>
      </c>
      <c r="J9059" s="58">
        <v>0.15183153556028073</v>
      </c>
      <c r="K9059" s="58">
        <v>9.0292004030769271E-2</v>
      </c>
      <c r="L9059" s="58">
        <v>0.11963128228695803</v>
      </c>
      <c r="M9059" s="58">
        <v>0.15021281539065348</v>
      </c>
      <c r="N9059" s="58">
        <v>5.9333661744081459E-2</v>
      </c>
      <c r="O9059" s="58">
        <v>0</v>
      </c>
      <c r="P9059" s="58">
        <v>0</v>
      </c>
      <c r="Q9059" s="58">
        <v>0</v>
      </c>
      <c r="R9059" s="58">
        <v>0</v>
      </c>
      <c r="S9059" s="58">
        <v>0</v>
      </c>
      <c r="T9059" s="58">
        <v>0</v>
      </c>
      <c r="U9059" s="58">
        <v>0</v>
      </c>
      <c r="V9059" s="58">
        <v>0</v>
      </c>
      <c r="W9059" s="58">
        <v>0</v>
      </c>
      <c r="X9059" s="58">
        <v>0</v>
      </c>
      <c r="Y9059" s="58">
        <v>0</v>
      </c>
      <c r="Z9059" s="58">
        <v>0</v>
      </c>
      <c r="AA9059" s="58">
        <v>0</v>
      </c>
      <c r="AB9059" s="58">
        <v>0</v>
      </c>
      <c r="AC9059" s="58">
        <v>0</v>
      </c>
      <c r="AD9059" s="58">
        <v>0</v>
      </c>
      <c r="AE9059" s="58">
        <v>0</v>
      </c>
      <c r="AF9059" s="58">
        <v>0</v>
      </c>
      <c r="AG9059" s="58">
        <v>0</v>
      </c>
      <c r="AH9059" s="58">
        <v>0</v>
      </c>
      <c r="AI9059" s="58">
        <v>0</v>
      </c>
      <c r="AK9059" s="64">
        <f t="shared" si="141"/>
        <v>1.8398690529468967E-2</v>
      </c>
    </row>
    <row r="9060" spans="1:37" x14ac:dyDescent="0.25">
      <c r="A9060">
        <v>9058</v>
      </c>
      <c r="B9060" s="1">
        <v>1.55E-2</v>
      </c>
      <c r="C9060" s="1">
        <v>-2.0297561260688361E-4</v>
      </c>
      <c r="D9060" s="58">
        <v>0.11860936253804147</v>
      </c>
      <c r="E9060" s="58">
        <v>8.8423710431922264E-2</v>
      </c>
      <c r="F9060" s="58">
        <v>9.4468716000934688E-3</v>
      </c>
      <c r="G9060" s="58">
        <v>0.10424176929409967</v>
      </c>
      <c r="H9060" s="58">
        <v>5.7342285251914475E-2</v>
      </c>
      <c r="I9060" s="58">
        <v>0.11716192163319307</v>
      </c>
      <c r="J9060" s="58">
        <v>0.24063103778407202</v>
      </c>
      <c r="K9060" s="58">
        <v>0.21780183204939363</v>
      </c>
      <c r="L9060" s="58">
        <v>5.7799969965603055E-3</v>
      </c>
      <c r="M9060" s="58">
        <v>3.9102332457563255E-2</v>
      </c>
      <c r="N9060" s="58">
        <v>1.4588799631465011E-3</v>
      </c>
      <c r="O9060" s="58">
        <v>0</v>
      </c>
      <c r="P9060" s="58">
        <v>0</v>
      </c>
      <c r="Q9060" s="58">
        <v>0</v>
      </c>
      <c r="R9060" s="58">
        <v>0</v>
      </c>
      <c r="S9060" s="58">
        <v>0</v>
      </c>
      <c r="T9060" s="58">
        <v>0</v>
      </c>
      <c r="U9060" s="58">
        <v>0</v>
      </c>
      <c r="V9060" s="58">
        <v>0</v>
      </c>
      <c r="W9060" s="58">
        <v>0</v>
      </c>
      <c r="X9060" s="58">
        <v>0</v>
      </c>
      <c r="Y9060" s="58">
        <v>0</v>
      </c>
      <c r="Z9060" s="58">
        <v>0</v>
      </c>
      <c r="AA9060" s="58">
        <v>0</v>
      </c>
      <c r="AB9060" s="58">
        <v>0</v>
      </c>
      <c r="AC9060" s="58">
        <v>0</v>
      </c>
      <c r="AD9060" s="58">
        <v>0</v>
      </c>
      <c r="AE9060" s="58">
        <v>0</v>
      </c>
      <c r="AF9060" s="58">
        <v>0</v>
      </c>
      <c r="AG9060" s="58">
        <v>0</v>
      </c>
      <c r="AH9060" s="58">
        <v>0</v>
      </c>
      <c r="AI9060" s="58">
        <v>0</v>
      </c>
      <c r="AK9060" s="64">
        <f t="shared" si="141"/>
        <v>-1.309520081334733E-2</v>
      </c>
    </row>
    <row r="9061" spans="1:37" x14ac:dyDescent="0.25">
      <c r="A9061">
        <v>9059</v>
      </c>
      <c r="B9061" s="1">
        <v>1.0500000000000001E-2</v>
      </c>
      <c r="C9061" s="1">
        <v>-7.3316023744673302E-5</v>
      </c>
      <c r="D9061" s="58">
        <v>2.2695095579334571E-3</v>
      </c>
      <c r="E9061" s="58">
        <v>5.5499097107161027E-2</v>
      </c>
      <c r="F9061" s="58">
        <v>0.1144916808553747</v>
      </c>
      <c r="G9061" s="58">
        <v>0.10487727037006797</v>
      </c>
      <c r="H9061" s="58">
        <v>6.3053257682056385E-3</v>
      </c>
      <c r="I9061" s="58">
        <v>2.4817892036644466E-2</v>
      </c>
      <c r="J9061" s="58">
        <v>0.1362922674066365</v>
      </c>
      <c r="K9061" s="58">
        <v>0.15132764434458912</v>
      </c>
      <c r="L9061" s="58">
        <v>0.13160806415475543</v>
      </c>
      <c r="M9061" s="58">
        <v>0.14391310621889852</v>
      </c>
      <c r="N9061" s="58">
        <v>0.12859814217973312</v>
      </c>
      <c r="O9061" s="58">
        <v>0</v>
      </c>
      <c r="P9061" s="58">
        <v>0</v>
      </c>
      <c r="Q9061" s="58">
        <v>0</v>
      </c>
      <c r="R9061" s="58">
        <v>0</v>
      </c>
      <c r="S9061" s="58">
        <v>0</v>
      </c>
      <c r="T9061" s="58">
        <v>0</v>
      </c>
      <c r="U9061" s="58">
        <v>0</v>
      </c>
      <c r="V9061" s="58">
        <v>0</v>
      </c>
      <c r="W9061" s="58">
        <v>0</v>
      </c>
      <c r="X9061" s="58">
        <v>0</v>
      </c>
      <c r="Y9061" s="58">
        <v>0</v>
      </c>
      <c r="Z9061" s="58">
        <v>0</v>
      </c>
      <c r="AA9061" s="58">
        <v>0</v>
      </c>
      <c r="AB9061" s="58">
        <v>0</v>
      </c>
      <c r="AC9061" s="58">
        <v>0</v>
      </c>
      <c r="AD9061" s="58">
        <v>0</v>
      </c>
      <c r="AE9061" s="58">
        <v>0</v>
      </c>
      <c r="AF9061" s="58">
        <v>0</v>
      </c>
      <c r="AG9061" s="58">
        <v>0</v>
      </c>
      <c r="AH9061" s="58">
        <v>0</v>
      </c>
      <c r="AI9061" s="58">
        <v>0</v>
      </c>
      <c r="AK9061" s="64">
        <f t="shared" si="141"/>
        <v>-6.9824784518736473E-3</v>
      </c>
    </row>
    <row r="9062" spans="1:37" x14ac:dyDescent="0.25">
      <c r="A9062">
        <v>9060</v>
      </c>
      <c r="B9062" s="1">
        <v>1.26E-2</v>
      </c>
      <c r="C9062" s="1">
        <v>-4.0003454535263351E-4</v>
      </c>
      <c r="D9062" s="58">
        <v>8.0233256476062692E-2</v>
      </c>
      <c r="E9062" s="58">
        <v>6.7493215999630998E-2</v>
      </c>
      <c r="F9062" s="58">
        <v>0.2160279606411295</v>
      </c>
      <c r="G9062" s="58">
        <v>8.8650712447038718E-2</v>
      </c>
      <c r="H9062" s="58">
        <v>3.7883311217717881E-2</v>
      </c>
      <c r="I9062" s="58">
        <v>2.3929960308126871E-2</v>
      </c>
      <c r="J9062" s="58">
        <v>8.3877580499540721E-2</v>
      </c>
      <c r="K9062" s="58">
        <v>0.17765842759323769</v>
      </c>
      <c r="L9062" s="58">
        <v>3.5655477163361718E-2</v>
      </c>
      <c r="M9062" s="58">
        <v>0.14917632886302579</v>
      </c>
      <c r="N9062" s="58">
        <v>3.9413768791127235E-2</v>
      </c>
      <c r="O9062" s="58">
        <v>0</v>
      </c>
      <c r="P9062" s="58">
        <v>0</v>
      </c>
      <c r="Q9062" s="58">
        <v>0</v>
      </c>
      <c r="R9062" s="58">
        <v>0</v>
      </c>
      <c r="S9062" s="58">
        <v>0</v>
      </c>
      <c r="T9062" s="58">
        <v>0</v>
      </c>
      <c r="U9062" s="58">
        <v>0</v>
      </c>
      <c r="V9062" s="58">
        <v>0</v>
      </c>
      <c r="W9062" s="58">
        <v>0</v>
      </c>
      <c r="X9062" s="58">
        <v>0</v>
      </c>
      <c r="Y9062" s="58">
        <v>0</v>
      </c>
      <c r="Z9062" s="58">
        <v>0</v>
      </c>
      <c r="AA9062" s="58">
        <v>0</v>
      </c>
      <c r="AB9062" s="58">
        <v>0</v>
      </c>
      <c r="AC9062" s="58">
        <v>0</v>
      </c>
      <c r="AD9062" s="58">
        <v>0</v>
      </c>
      <c r="AE9062" s="58">
        <v>0</v>
      </c>
      <c r="AF9062" s="58">
        <v>0</v>
      </c>
      <c r="AG9062" s="58">
        <v>0</v>
      </c>
      <c r="AH9062" s="58">
        <v>0</v>
      </c>
      <c r="AI9062" s="58">
        <v>0</v>
      </c>
      <c r="AK9062" s="64">
        <f t="shared" si="141"/>
        <v>-3.1748773440685198E-2</v>
      </c>
    </row>
    <row r="9063" spans="1:37" x14ac:dyDescent="0.25">
      <c r="A9063">
        <v>9061</v>
      </c>
      <c r="B9063" s="1">
        <v>1.23E-2</v>
      </c>
      <c r="C9063" s="1">
        <v>1.7330406049997376E-4</v>
      </c>
      <c r="D9063" s="58">
        <v>0.17027155489095946</v>
      </c>
      <c r="E9063" s="58">
        <v>0.13110718940184599</v>
      </c>
      <c r="F9063" s="58">
        <v>4.5535488040061786E-2</v>
      </c>
      <c r="G9063" s="58">
        <v>1.6480032131872251E-2</v>
      </c>
      <c r="H9063" s="58">
        <v>7.7851802804553352E-2</v>
      </c>
      <c r="I9063" s="58">
        <v>0.13437124217668076</v>
      </c>
      <c r="J9063" s="58">
        <v>5.6428748333751735E-2</v>
      </c>
      <c r="K9063" s="58">
        <v>5.9923310921489233E-2</v>
      </c>
      <c r="L9063" s="58">
        <v>0.14838385405380669</v>
      </c>
      <c r="M9063" s="58">
        <v>5.92827970294309E-2</v>
      </c>
      <c r="N9063" s="58">
        <v>0.10036398021554772</v>
      </c>
      <c r="O9063" s="58">
        <v>0</v>
      </c>
      <c r="P9063" s="58">
        <v>0</v>
      </c>
      <c r="Q9063" s="58">
        <v>0</v>
      </c>
      <c r="R9063" s="58">
        <v>0</v>
      </c>
      <c r="S9063" s="58">
        <v>0</v>
      </c>
      <c r="T9063" s="58">
        <v>0</v>
      </c>
      <c r="U9063" s="58">
        <v>0</v>
      </c>
      <c r="V9063" s="58">
        <v>0</v>
      </c>
      <c r="W9063" s="58">
        <v>0</v>
      </c>
      <c r="X9063" s="58">
        <v>0</v>
      </c>
      <c r="Y9063" s="58">
        <v>0</v>
      </c>
      <c r="Z9063" s="58">
        <v>0</v>
      </c>
      <c r="AA9063" s="58">
        <v>0</v>
      </c>
      <c r="AB9063" s="58">
        <v>0</v>
      </c>
      <c r="AC9063" s="58">
        <v>0</v>
      </c>
      <c r="AD9063" s="58">
        <v>0</v>
      </c>
      <c r="AE9063" s="58">
        <v>0</v>
      </c>
      <c r="AF9063" s="58">
        <v>0</v>
      </c>
      <c r="AG9063" s="58">
        <v>0</v>
      </c>
      <c r="AH9063" s="58">
        <v>0</v>
      </c>
      <c r="AI9063" s="58">
        <v>0</v>
      </c>
      <c r="AK9063" s="64">
        <f t="shared" si="141"/>
        <v>1.4089761016258029E-2</v>
      </c>
    </row>
    <row r="9064" spans="1:37" x14ac:dyDescent="0.25">
      <c r="A9064">
        <v>9062</v>
      </c>
      <c r="B9064" s="1">
        <v>1.0200000000000001E-2</v>
      </c>
      <c r="C9064" s="1">
        <v>1.6080339746025131E-4</v>
      </c>
      <c r="D9064" s="58">
        <v>4.3356458636895842E-2</v>
      </c>
      <c r="E9064" s="58">
        <v>8.7628340709128491E-2</v>
      </c>
      <c r="F9064" s="58">
        <v>2.951932289357161E-2</v>
      </c>
      <c r="G9064" s="58">
        <v>1.5793121083880788E-2</v>
      </c>
      <c r="H9064" s="58">
        <v>8.8310415293191835E-2</v>
      </c>
      <c r="I9064" s="58">
        <v>0.13512505626400448</v>
      </c>
      <c r="J9064" s="58">
        <v>0.15827687380945385</v>
      </c>
      <c r="K9064" s="58">
        <v>4.4998329782551319E-2</v>
      </c>
      <c r="L9064" s="58">
        <v>3.102268184988451E-2</v>
      </c>
      <c r="M9064" s="58">
        <v>0.16758524005160977</v>
      </c>
      <c r="N9064" s="58">
        <v>0.19838415962582751</v>
      </c>
      <c r="O9064" s="58">
        <v>0</v>
      </c>
      <c r="P9064" s="58">
        <v>0</v>
      </c>
      <c r="Q9064" s="58">
        <v>0</v>
      </c>
      <c r="R9064" s="58">
        <v>0</v>
      </c>
      <c r="S9064" s="58">
        <v>0</v>
      </c>
      <c r="T9064" s="58">
        <v>0</v>
      </c>
      <c r="U9064" s="58">
        <v>0</v>
      </c>
      <c r="V9064" s="58">
        <v>0</v>
      </c>
      <c r="W9064" s="58">
        <v>0</v>
      </c>
      <c r="X9064" s="58">
        <v>0</v>
      </c>
      <c r="Y9064" s="58">
        <v>0</v>
      </c>
      <c r="Z9064" s="58">
        <v>0</v>
      </c>
      <c r="AA9064" s="58">
        <v>0</v>
      </c>
      <c r="AB9064" s="58">
        <v>0</v>
      </c>
      <c r="AC9064" s="58">
        <v>0</v>
      </c>
      <c r="AD9064" s="58">
        <v>0</v>
      </c>
      <c r="AE9064" s="58">
        <v>0</v>
      </c>
      <c r="AF9064" s="58">
        <v>0</v>
      </c>
      <c r="AG9064" s="58">
        <v>0</v>
      </c>
      <c r="AH9064" s="58">
        <v>0</v>
      </c>
      <c r="AI9064" s="58">
        <v>0</v>
      </c>
      <c r="AK9064" s="64">
        <f t="shared" si="141"/>
        <v>1.5765038966691305E-2</v>
      </c>
    </row>
    <row r="9065" spans="1:37" x14ac:dyDescent="0.25">
      <c r="A9065">
        <v>9063</v>
      </c>
      <c r="B9065" s="1">
        <v>1.21E-2</v>
      </c>
      <c r="C9065" s="1">
        <v>1.2306596786700445E-4</v>
      </c>
      <c r="D9065" s="58">
        <v>0.19963700858541034</v>
      </c>
      <c r="E9065" s="58">
        <v>0.10308951408226899</v>
      </c>
      <c r="F9065" s="58">
        <v>7.6794750182316823E-2</v>
      </c>
      <c r="G9065" s="58">
        <v>9.5089919614574248E-2</v>
      </c>
      <c r="H9065" s="58">
        <v>0.1160496924955645</v>
      </c>
      <c r="I9065" s="58">
        <v>0.14766793066587944</v>
      </c>
      <c r="J9065" s="58">
        <v>7.3053625445241924E-3</v>
      </c>
      <c r="K9065" s="58">
        <v>3.441140959411202E-3</v>
      </c>
      <c r="L9065" s="58">
        <v>9.585317905589244E-2</v>
      </c>
      <c r="M9065" s="58">
        <v>3.0884999914431353E-2</v>
      </c>
      <c r="N9065" s="58">
        <v>0.12418650189972663</v>
      </c>
      <c r="O9065" s="58">
        <v>0</v>
      </c>
      <c r="P9065" s="58">
        <v>0</v>
      </c>
      <c r="Q9065" s="58">
        <v>0</v>
      </c>
      <c r="R9065" s="58">
        <v>0</v>
      </c>
      <c r="S9065" s="58">
        <v>0</v>
      </c>
      <c r="T9065" s="58">
        <v>0</v>
      </c>
      <c r="U9065" s="58">
        <v>0</v>
      </c>
      <c r="V9065" s="58">
        <v>0</v>
      </c>
      <c r="W9065" s="58">
        <v>0</v>
      </c>
      <c r="X9065" s="58">
        <v>0</v>
      </c>
      <c r="Y9065" s="58">
        <v>0</v>
      </c>
      <c r="Z9065" s="58">
        <v>0</v>
      </c>
      <c r="AA9065" s="58">
        <v>0</v>
      </c>
      <c r="AB9065" s="58">
        <v>0</v>
      </c>
      <c r="AC9065" s="58">
        <v>0</v>
      </c>
      <c r="AD9065" s="58">
        <v>0</v>
      </c>
      <c r="AE9065" s="58">
        <v>0</v>
      </c>
      <c r="AF9065" s="58">
        <v>0</v>
      </c>
      <c r="AG9065" s="58">
        <v>0</v>
      </c>
      <c r="AH9065" s="58">
        <v>0</v>
      </c>
      <c r="AI9065" s="58">
        <v>0</v>
      </c>
      <c r="AK9065" s="64">
        <f t="shared" si="141"/>
        <v>1.0170741146033425E-2</v>
      </c>
    </row>
    <row r="9066" spans="1:37" x14ac:dyDescent="0.25">
      <c r="A9066">
        <v>9064</v>
      </c>
      <c r="B9066" s="1">
        <v>1.23E-2</v>
      </c>
      <c r="C9066" s="1">
        <v>2.1175292841058013E-4</v>
      </c>
      <c r="D9066" s="58">
        <v>0.13513938762317032</v>
      </c>
      <c r="E9066" s="58">
        <v>0.10813392907563857</v>
      </c>
      <c r="F9066" s="58">
        <v>1.8670657527242163E-2</v>
      </c>
      <c r="G9066" s="58">
        <v>0.10209025347810771</v>
      </c>
      <c r="H9066" s="58">
        <v>0.12853542105875115</v>
      </c>
      <c r="I9066" s="58">
        <v>0.12922387453067696</v>
      </c>
      <c r="J9066" s="58">
        <v>0.12885725334910644</v>
      </c>
      <c r="K9066" s="58">
        <v>3.5314330071348266E-2</v>
      </c>
      <c r="L9066" s="58">
        <v>7.4744104923576082E-2</v>
      </c>
      <c r="M9066" s="58">
        <v>0.10201789591926362</v>
      </c>
      <c r="N9066" s="58">
        <v>3.727289244311871E-2</v>
      </c>
      <c r="O9066" s="58">
        <v>0</v>
      </c>
      <c r="P9066" s="58">
        <v>0</v>
      </c>
      <c r="Q9066" s="58">
        <v>0</v>
      </c>
      <c r="R9066" s="58">
        <v>0</v>
      </c>
      <c r="S9066" s="58">
        <v>0</v>
      </c>
      <c r="T9066" s="58">
        <v>0</v>
      </c>
      <c r="U9066" s="58">
        <v>0</v>
      </c>
      <c r="V9066" s="58">
        <v>0</v>
      </c>
      <c r="W9066" s="58">
        <v>0</v>
      </c>
      <c r="X9066" s="58">
        <v>0</v>
      </c>
      <c r="Y9066" s="58">
        <v>0</v>
      </c>
      <c r="Z9066" s="58">
        <v>0</v>
      </c>
      <c r="AA9066" s="58">
        <v>0</v>
      </c>
      <c r="AB9066" s="58">
        <v>0</v>
      </c>
      <c r="AC9066" s="58">
        <v>0</v>
      </c>
      <c r="AD9066" s="58">
        <v>0</v>
      </c>
      <c r="AE9066" s="58">
        <v>0</v>
      </c>
      <c r="AF9066" s="58">
        <v>0</v>
      </c>
      <c r="AG9066" s="58">
        <v>0</v>
      </c>
      <c r="AH9066" s="58">
        <v>0</v>
      </c>
      <c r="AI9066" s="58">
        <v>0</v>
      </c>
      <c r="AK9066" s="64">
        <f t="shared" si="141"/>
        <v>1.7215685236632531E-2</v>
      </c>
    </row>
    <row r="9067" spans="1:37" x14ac:dyDescent="0.25">
      <c r="A9067">
        <v>9065</v>
      </c>
      <c r="B9067" s="1">
        <v>1.17E-2</v>
      </c>
      <c r="C9067" s="1">
        <v>-2.2838957982609032E-5</v>
      </c>
      <c r="D9067" s="58">
        <v>9.2064978782018775E-2</v>
      </c>
      <c r="E9067" s="58">
        <v>5.8433621151357432E-2</v>
      </c>
      <c r="F9067" s="58">
        <v>0.10749359711927273</v>
      </c>
      <c r="G9067" s="58">
        <v>0.11050622660255638</v>
      </c>
      <c r="H9067" s="58">
        <v>9.1621608028834053E-2</v>
      </c>
      <c r="I9067" s="58">
        <v>9.7485079268101293E-2</v>
      </c>
      <c r="J9067" s="58">
        <v>0.1382337868922982</v>
      </c>
      <c r="K9067" s="58">
        <v>8.5715801397754685E-2</v>
      </c>
      <c r="L9067" s="58">
        <v>0.12844991757457894</v>
      </c>
      <c r="M9067" s="58">
        <v>8.3026940465937504E-2</v>
      </c>
      <c r="N9067" s="58">
        <v>6.9684427172901414E-3</v>
      </c>
      <c r="O9067" s="58">
        <v>0</v>
      </c>
      <c r="P9067" s="58">
        <v>0</v>
      </c>
      <c r="Q9067" s="58">
        <v>0</v>
      </c>
      <c r="R9067" s="58">
        <v>0</v>
      </c>
      <c r="S9067" s="58">
        <v>0</v>
      </c>
      <c r="T9067" s="58">
        <v>0</v>
      </c>
      <c r="U9067" s="58">
        <v>0</v>
      </c>
      <c r="V9067" s="58">
        <v>0</v>
      </c>
      <c r="W9067" s="58">
        <v>0</v>
      </c>
      <c r="X9067" s="58">
        <v>0</v>
      </c>
      <c r="Y9067" s="58">
        <v>0</v>
      </c>
      <c r="Z9067" s="58">
        <v>0</v>
      </c>
      <c r="AA9067" s="58">
        <v>0</v>
      </c>
      <c r="AB9067" s="58">
        <v>0</v>
      </c>
      <c r="AC9067" s="58">
        <v>0</v>
      </c>
      <c r="AD9067" s="58">
        <v>0</v>
      </c>
      <c r="AE9067" s="58">
        <v>0</v>
      </c>
      <c r="AF9067" s="58">
        <v>0</v>
      </c>
      <c r="AG9067" s="58">
        <v>0</v>
      </c>
      <c r="AH9067" s="58">
        <v>0</v>
      </c>
      <c r="AI9067" s="58">
        <v>0</v>
      </c>
      <c r="AK9067" s="64">
        <f t="shared" si="141"/>
        <v>-1.9520476908212847E-3</v>
      </c>
    </row>
    <row r="9068" spans="1:37" x14ac:dyDescent="0.25">
      <c r="A9068">
        <v>9066</v>
      </c>
      <c r="B9068" s="1">
        <v>1.24E-2</v>
      </c>
      <c r="C9068" s="1">
        <v>4.9202127169876525E-5</v>
      </c>
      <c r="D9068" s="58">
        <v>5.7047437396575869E-2</v>
      </c>
      <c r="E9068" s="58">
        <v>0.1331191579589901</v>
      </c>
      <c r="F9068" s="58">
        <v>6.7734831176209168E-2</v>
      </c>
      <c r="G9068" s="58">
        <v>4.4975175044443726E-2</v>
      </c>
      <c r="H9068" s="58">
        <v>0.13544482860867907</v>
      </c>
      <c r="I9068" s="58">
        <v>2.0901263411327267E-2</v>
      </c>
      <c r="J9068" s="58">
        <v>0.12892681963773411</v>
      </c>
      <c r="K9068" s="58">
        <v>0.14330713818305191</v>
      </c>
      <c r="L9068" s="58">
        <v>4.7232337856699738E-2</v>
      </c>
      <c r="M9068" s="58">
        <v>0.15066002210780235</v>
      </c>
      <c r="N9068" s="58">
        <v>7.0650988618486593E-2</v>
      </c>
      <c r="O9068" s="58">
        <v>0</v>
      </c>
      <c r="P9068" s="58">
        <v>0</v>
      </c>
      <c r="Q9068" s="58">
        <v>0</v>
      </c>
      <c r="R9068" s="58">
        <v>0</v>
      </c>
      <c r="S9068" s="58">
        <v>0</v>
      </c>
      <c r="T9068" s="58">
        <v>0</v>
      </c>
      <c r="U9068" s="58">
        <v>0</v>
      </c>
      <c r="V9068" s="58">
        <v>0</v>
      </c>
      <c r="W9068" s="58">
        <v>0</v>
      </c>
      <c r="X9068" s="58">
        <v>0</v>
      </c>
      <c r="Y9068" s="58">
        <v>0</v>
      </c>
      <c r="Z9068" s="58">
        <v>0</v>
      </c>
      <c r="AA9068" s="58">
        <v>0</v>
      </c>
      <c r="AB9068" s="58">
        <v>0</v>
      </c>
      <c r="AC9068" s="58">
        <v>0</v>
      </c>
      <c r="AD9068" s="58">
        <v>0</v>
      </c>
      <c r="AE9068" s="58">
        <v>0</v>
      </c>
      <c r="AF9068" s="58">
        <v>0</v>
      </c>
      <c r="AG9068" s="58">
        <v>0</v>
      </c>
      <c r="AH9068" s="58">
        <v>0</v>
      </c>
      <c r="AI9068" s="58">
        <v>0</v>
      </c>
      <c r="AK9068" s="64">
        <f t="shared" si="141"/>
        <v>3.9679134814416556E-3</v>
      </c>
    </row>
    <row r="9069" spans="1:37" x14ac:dyDescent="0.25">
      <c r="A9069">
        <v>9067</v>
      </c>
      <c r="B9069" s="1">
        <v>1.03E-2</v>
      </c>
      <c r="C9069" s="1">
        <v>9.6609547160599472E-5</v>
      </c>
      <c r="D9069" s="58">
        <v>0.14028211172254329</v>
      </c>
      <c r="E9069" s="58">
        <v>7.19730658939539E-2</v>
      </c>
      <c r="F9069" s="58">
        <v>2.7985831426514157E-2</v>
      </c>
      <c r="G9069" s="58">
        <v>2.7276301635768784E-2</v>
      </c>
      <c r="H9069" s="58">
        <v>0.21406691381077181</v>
      </c>
      <c r="I9069" s="58">
        <v>9.6893941244599602E-2</v>
      </c>
      <c r="J9069" s="58">
        <v>4.0400073486479837E-2</v>
      </c>
      <c r="K9069" s="58">
        <v>4.8068211368595973E-2</v>
      </c>
      <c r="L9069" s="58">
        <v>7.4643970147644345E-2</v>
      </c>
      <c r="M9069" s="58">
        <v>6.9590019830221048E-2</v>
      </c>
      <c r="N9069" s="58">
        <v>0.18881955943290729</v>
      </c>
      <c r="O9069" s="58">
        <v>0</v>
      </c>
      <c r="P9069" s="58">
        <v>0</v>
      </c>
      <c r="Q9069" s="58">
        <v>0</v>
      </c>
      <c r="R9069" s="58">
        <v>0</v>
      </c>
      <c r="S9069" s="58">
        <v>0</v>
      </c>
      <c r="T9069" s="58">
        <v>0</v>
      </c>
      <c r="U9069" s="58">
        <v>0</v>
      </c>
      <c r="V9069" s="58">
        <v>0</v>
      </c>
      <c r="W9069" s="58">
        <v>0</v>
      </c>
      <c r="X9069" s="58">
        <v>0</v>
      </c>
      <c r="Y9069" s="58">
        <v>0</v>
      </c>
      <c r="Z9069" s="58">
        <v>0</v>
      </c>
      <c r="AA9069" s="58">
        <v>0</v>
      </c>
      <c r="AB9069" s="58">
        <v>0</v>
      </c>
      <c r="AC9069" s="58">
        <v>0</v>
      </c>
      <c r="AD9069" s="58">
        <v>0</v>
      </c>
      <c r="AE9069" s="58">
        <v>0</v>
      </c>
      <c r="AF9069" s="58">
        <v>0</v>
      </c>
      <c r="AG9069" s="58">
        <v>0</v>
      </c>
      <c r="AH9069" s="58">
        <v>0</v>
      </c>
      <c r="AI9069" s="58">
        <v>0</v>
      </c>
      <c r="AK9069" s="64">
        <f t="shared" si="141"/>
        <v>9.3795676854950948E-3</v>
      </c>
    </row>
    <row r="9070" spans="1:37" x14ac:dyDescent="0.25">
      <c r="A9070">
        <v>9068</v>
      </c>
      <c r="B9070" s="1">
        <v>9.7000000000000003E-3</v>
      </c>
      <c r="C9070" s="1">
        <v>1.2514056161054714E-4</v>
      </c>
      <c r="D9070" s="58">
        <v>6.0004049960546361E-2</v>
      </c>
      <c r="E9070" s="58">
        <v>6.5564703472747274E-2</v>
      </c>
      <c r="F9070" s="58">
        <v>0.13252504788188246</v>
      </c>
      <c r="G9070" s="58">
        <v>4.4096775680702818E-2</v>
      </c>
      <c r="H9070" s="58">
        <v>2.8202855011713476E-2</v>
      </c>
      <c r="I9070" s="58">
        <v>0.11437982501375556</v>
      </c>
      <c r="J9070" s="58">
        <v>0.14083808391023375</v>
      </c>
      <c r="K9070" s="58">
        <v>2.0678210044961114E-2</v>
      </c>
      <c r="L9070" s="58">
        <v>0.14057864548035617</v>
      </c>
      <c r="M9070" s="58">
        <v>0.14584560572935454</v>
      </c>
      <c r="N9070" s="58">
        <v>0.10728619781374656</v>
      </c>
      <c r="O9070" s="58">
        <v>0</v>
      </c>
      <c r="P9070" s="58">
        <v>0</v>
      </c>
      <c r="Q9070" s="58">
        <v>0</v>
      </c>
      <c r="R9070" s="58">
        <v>0</v>
      </c>
      <c r="S9070" s="58">
        <v>0</v>
      </c>
      <c r="T9070" s="58">
        <v>0</v>
      </c>
      <c r="U9070" s="58">
        <v>0</v>
      </c>
      <c r="V9070" s="58">
        <v>0</v>
      </c>
      <c r="W9070" s="58">
        <v>0</v>
      </c>
      <c r="X9070" s="58">
        <v>0</v>
      </c>
      <c r="Y9070" s="58">
        <v>0</v>
      </c>
      <c r="Z9070" s="58">
        <v>0</v>
      </c>
      <c r="AA9070" s="58">
        <v>0</v>
      </c>
      <c r="AB9070" s="58">
        <v>0</v>
      </c>
      <c r="AC9070" s="58">
        <v>0</v>
      </c>
      <c r="AD9070" s="58">
        <v>0</v>
      </c>
      <c r="AE9070" s="58">
        <v>0</v>
      </c>
      <c r="AF9070" s="58">
        <v>0</v>
      </c>
      <c r="AG9070" s="58">
        <v>0</v>
      </c>
      <c r="AH9070" s="58">
        <v>0</v>
      </c>
      <c r="AI9070" s="58">
        <v>0</v>
      </c>
      <c r="AK9070" s="64">
        <f t="shared" si="141"/>
        <v>1.2901088825829602E-2</v>
      </c>
    </row>
    <row r="9071" spans="1:37" x14ac:dyDescent="0.25">
      <c r="A9071">
        <v>9069</v>
      </c>
      <c r="B9071" s="1">
        <v>1.1299999999999999E-2</v>
      </c>
      <c r="C9071" s="1">
        <v>1.6381824901919525E-4</v>
      </c>
      <c r="D9071" s="58">
        <v>5.9465657846346359E-2</v>
      </c>
      <c r="E9071" s="58">
        <v>0.13468044995859524</v>
      </c>
      <c r="F9071" s="58">
        <v>0.13297220661781037</v>
      </c>
      <c r="G9071" s="58">
        <v>5.2342737703708626E-2</v>
      </c>
      <c r="H9071" s="58">
        <v>9.8136600251605796E-2</v>
      </c>
      <c r="I9071" s="58">
        <v>0.11593643456808218</v>
      </c>
      <c r="J9071" s="58">
        <v>3.2406648640531263E-2</v>
      </c>
      <c r="K9071" s="58">
        <v>2.0793817835711589E-2</v>
      </c>
      <c r="L9071" s="58">
        <v>0.11982725695068783</v>
      </c>
      <c r="M9071" s="58">
        <v>0.1348070244915644</v>
      </c>
      <c r="N9071" s="58">
        <v>9.86311651353564E-2</v>
      </c>
      <c r="O9071" s="58">
        <v>0</v>
      </c>
      <c r="P9071" s="58">
        <v>0</v>
      </c>
      <c r="Q9071" s="58">
        <v>0</v>
      </c>
      <c r="R9071" s="58">
        <v>0</v>
      </c>
      <c r="S9071" s="58">
        <v>0</v>
      </c>
      <c r="T9071" s="58">
        <v>0</v>
      </c>
      <c r="U9071" s="58">
        <v>0</v>
      </c>
      <c r="V9071" s="58">
        <v>0</v>
      </c>
      <c r="W9071" s="58">
        <v>0</v>
      </c>
      <c r="X9071" s="58">
        <v>0</v>
      </c>
      <c r="Y9071" s="58">
        <v>0</v>
      </c>
      <c r="Z9071" s="58">
        <v>0</v>
      </c>
      <c r="AA9071" s="58">
        <v>0</v>
      </c>
      <c r="AB9071" s="58">
        <v>0</v>
      </c>
      <c r="AC9071" s="58">
        <v>0</v>
      </c>
      <c r="AD9071" s="58">
        <v>0</v>
      </c>
      <c r="AE9071" s="58">
        <v>0</v>
      </c>
      <c r="AF9071" s="58">
        <v>0</v>
      </c>
      <c r="AG9071" s="58">
        <v>0</v>
      </c>
      <c r="AH9071" s="58">
        <v>0</v>
      </c>
      <c r="AI9071" s="58">
        <v>0</v>
      </c>
      <c r="AK9071" s="64">
        <f t="shared" si="141"/>
        <v>1.4497190178689846E-2</v>
      </c>
    </row>
    <row r="9072" spans="1:37" x14ac:dyDescent="0.25">
      <c r="A9072">
        <v>9070</v>
      </c>
      <c r="B9072" s="1">
        <v>1.41E-2</v>
      </c>
      <c r="C9072" s="1">
        <v>1.281511909850455E-4</v>
      </c>
      <c r="D9072" s="58">
        <v>1.1428924213243376E-2</v>
      </c>
      <c r="E9072" s="58">
        <v>0.17786416336720415</v>
      </c>
      <c r="F9072" s="58">
        <v>8.1187248431549563E-2</v>
      </c>
      <c r="G9072" s="58">
        <v>1.4498835876938981E-2</v>
      </c>
      <c r="H9072" s="58">
        <v>3.0119758298220597E-2</v>
      </c>
      <c r="I9072" s="58">
        <v>0.17751905906337043</v>
      </c>
      <c r="J9072" s="58">
        <v>0.14732275034923425</v>
      </c>
      <c r="K9072" s="58">
        <v>9.522296776035942E-2</v>
      </c>
      <c r="L9072" s="58">
        <v>5.3189747076456496E-2</v>
      </c>
      <c r="M9072" s="58">
        <v>8.2799154894942842E-2</v>
      </c>
      <c r="N9072" s="58">
        <v>0.12884739066847978</v>
      </c>
      <c r="O9072" s="58">
        <v>0</v>
      </c>
      <c r="P9072" s="58">
        <v>0</v>
      </c>
      <c r="Q9072" s="58">
        <v>0</v>
      </c>
      <c r="R9072" s="58">
        <v>0</v>
      </c>
      <c r="S9072" s="58">
        <v>0</v>
      </c>
      <c r="T9072" s="58">
        <v>0</v>
      </c>
      <c r="U9072" s="58">
        <v>0</v>
      </c>
      <c r="V9072" s="58">
        <v>0</v>
      </c>
      <c r="W9072" s="58">
        <v>0</v>
      </c>
      <c r="X9072" s="58">
        <v>0</v>
      </c>
      <c r="Y9072" s="58">
        <v>0</v>
      </c>
      <c r="Z9072" s="58">
        <v>0</v>
      </c>
      <c r="AA9072" s="58">
        <v>0</v>
      </c>
      <c r="AB9072" s="58">
        <v>0</v>
      </c>
      <c r="AC9072" s="58">
        <v>0</v>
      </c>
      <c r="AD9072" s="58">
        <v>0</v>
      </c>
      <c r="AE9072" s="58">
        <v>0</v>
      </c>
      <c r="AF9072" s="58">
        <v>0</v>
      </c>
      <c r="AG9072" s="58">
        <v>0</v>
      </c>
      <c r="AH9072" s="58">
        <v>0</v>
      </c>
      <c r="AI9072" s="58">
        <v>0</v>
      </c>
      <c r="AK9072" s="64">
        <f t="shared" si="141"/>
        <v>9.088736949294008E-3</v>
      </c>
    </row>
    <row r="9073" spans="1:37" x14ac:dyDescent="0.25">
      <c r="A9073">
        <v>9071</v>
      </c>
      <c r="B9073" s="1">
        <v>1.0200000000000001E-2</v>
      </c>
      <c r="C9073" s="1">
        <v>-1.4269060759799574E-4</v>
      </c>
      <c r="D9073" s="58">
        <v>3.1501117692643868E-2</v>
      </c>
      <c r="E9073" s="58">
        <v>4.0085109252079622E-2</v>
      </c>
      <c r="F9073" s="58">
        <v>0.19190785470026903</v>
      </c>
      <c r="G9073" s="58">
        <v>8.0515519937924315E-2</v>
      </c>
      <c r="H9073" s="58">
        <v>0.18666432837483815</v>
      </c>
      <c r="I9073" s="58">
        <v>6.0822092743588192E-2</v>
      </c>
      <c r="J9073" s="58">
        <v>8.9704728026103339E-2</v>
      </c>
      <c r="K9073" s="58">
        <v>4.9286919042329999E-2</v>
      </c>
      <c r="L9073" s="58">
        <v>5.2567645734986915E-2</v>
      </c>
      <c r="M9073" s="58">
        <v>0.21400145066508613</v>
      </c>
      <c r="N9073" s="58">
        <v>2.9432338301505576E-3</v>
      </c>
      <c r="O9073" s="58">
        <v>0</v>
      </c>
      <c r="P9073" s="58">
        <v>0</v>
      </c>
      <c r="Q9073" s="58">
        <v>0</v>
      </c>
      <c r="R9073" s="58">
        <v>0</v>
      </c>
      <c r="S9073" s="58">
        <v>0</v>
      </c>
      <c r="T9073" s="58">
        <v>0</v>
      </c>
      <c r="U9073" s="58">
        <v>0</v>
      </c>
      <c r="V9073" s="58">
        <v>0</v>
      </c>
      <c r="W9073" s="58">
        <v>0</v>
      </c>
      <c r="X9073" s="58">
        <v>0</v>
      </c>
      <c r="Y9073" s="58">
        <v>0</v>
      </c>
      <c r="Z9073" s="58">
        <v>0</v>
      </c>
      <c r="AA9073" s="58">
        <v>0</v>
      </c>
      <c r="AB9073" s="58">
        <v>0</v>
      </c>
      <c r="AC9073" s="58">
        <v>0</v>
      </c>
      <c r="AD9073" s="58">
        <v>0</v>
      </c>
      <c r="AE9073" s="58">
        <v>0</v>
      </c>
      <c r="AF9073" s="58">
        <v>0</v>
      </c>
      <c r="AG9073" s="58">
        <v>0</v>
      </c>
      <c r="AH9073" s="58">
        <v>0</v>
      </c>
      <c r="AI9073" s="58">
        <v>0</v>
      </c>
      <c r="AK9073" s="64">
        <f t="shared" si="141"/>
        <v>-1.3989275254705464E-2</v>
      </c>
    </row>
    <row r="9074" spans="1:37" x14ac:dyDescent="0.25">
      <c r="A9074">
        <v>9072</v>
      </c>
      <c r="B9074" s="1">
        <v>1.2200000000000001E-2</v>
      </c>
      <c r="C9074" s="1">
        <v>-1.1173634986787064E-4</v>
      </c>
      <c r="D9074" s="58">
        <v>0.15291826885074516</v>
      </c>
      <c r="E9074" s="58">
        <v>8.9305506117628525E-2</v>
      </c>
      <c r="F9074" s="58">
        <v>8.0534176775020935E-2</v>
      </c>
      <c r="G9074" s="58">
        <v>1.0626783331990141E-2</v>
      </c>
      <c r="H9074" s="58">
        <v>0.14632834212605234</v>
      </c>
      <c r="I9074" s="58">
        <v>0.12134635774628108</v>
      </c>
      <c r="J9074" s="58">
        <v>8.2840994961907277E-2</v>
      </c>
      <c r="K9074" s="58">
        <v>0.1018528531093653</v>
      </c>
      <c r="L9074" s="58">
        <v>4.9698292328229816E-2</v>
      </c>
      <c r="M9074" s="58">
        <v>0.10770813076015859</v>
      </c>
      <c r="N9074" s="58">
        <v>5.684029389262088E-2</v>
      </c>
      <c r="O9074" s="58">
        <v>0</v>
      </c>
      <c r="P9074" s="58">
        <v>0</v>
      </c>
      <c r="Q9074" s="58">
        <v>0</v>
      </c>
      <c r="R9074" s="58">
        <v>0</v>
      </c>
      <c r="S9074" s="58">
        <v>0</v>
      </c>
      <c r="T9074" s="58">
        <v>0</v>
      </c>
      <c r="U9074" s="58">
        <v>0</v>
      </c>
      <c r="V9074" s="58">
        <v>0</v>
      </c>
      <c r="W9074" s="58">
        <v>0</v>
      </c>
      <c r="X9074" s="58">
        <v>0</v>
      </c>
      <c r="Y9074" s="58">
        <v>0</v>
      </c>
      <c r="Z9074" s="58">
        <v>0</v>
      </c>
      <c r="AA9074" s="58">
        <v>0</v>
      </c>
      <c r="AB9074" s="58">
        <v>0</v>
      </c>
      <c r="AC9074" s="58">
        <v>0</v>
      </c>
      <c r="AD9074" s="58">
        <v>0</v>
      </c>
      <c r="AE9074" s="58">
        <v>0</v>
      </c>
      <c r="AF9074" s="58">
        <v>0</v>
      </c>
      <c r="AG9074" s="58">
        <v>0</v>
      </c>
      <c r="AH9074" s="58">
        <v>0</v>
      </c>
      <c r="AI9074" s="58">
        <v>0</v>
      </c>
      <c r="AK9074" s="64">
        <f t="shared" si="141"/>
        <v>-9.1587172022844776E-3</v>
      </c>
    </row>
    <row r="9075" spans="1:37" x14ac:dyDescent="0.25">
      <c r="A9075">
        <v>9073</v>
      </c>
      <c r="B9075" s="1">
        <v>1.3299999999999999E-2</v>
      </c>
      <c r="C9075" s="1">
        <v>2.6251051172268206E-4</v>
      </c>
      <c r="D9075" s="58">
        <v>9.2601610230348561E-2</v>
      </c>
      <c r="E9075" s="58">
        <v>0.16848691440962379</v>
      </c>
      <c r="F9075" s="58">
        <v>3.4922554949406215E-2</v>
      </c>
      <c r="G9075" s="58">
        <v>6.899179421333522E-2</v>
      </c>
      <c r="H9075" s="58">
        <v>0.1459942832108603</v>
      </c>
      <c r="I9075" s="58">
        <v>9.8726279971321704E-2</v>
      </c>
      <c r="J9075" s="58">
        <v>7.0027263753483671E-2</v>
      </c>
      <c r="K9075" s="58">
        <v>6.677823005171532E-2</v>
      </c>
      <c r="L9075" s="58">
        <v>7.6834573646497706E-2</v>
      </c>
      <c r="M9075" s="58">
        <v>3.8636514781986535E-2</v>
      </c>
      <c r="N9075" s="58">
        <v>0.13799998078142103</v>
      </c>
      <c r="O9075" s="58">
        <v>0</v>
      </c>
      <c r="P9075" s="58">
        <v>0</v>
      </c>
      <c r="Q9075" s="58">
        <v>0</v>
      </c>
      <c r="R9075" s="58">
        <v>0</v>
      </c>
      <c r="S9075" s="58">
        <v>0</v>
      </c>
      <c r="T9075" s="58">
        <v>0</v>
      </c>
      <c r="U9075" s="58">
        <v>0</v>
      </c>
      <c r="V9075" s="58">
        <v>0</v>
      </c>
      <c r="W9075" s="58">
        <v>0</v>
      </c>
      <c r="X9075" s="58">
        <v>0</v>
      </c>
      <c r="Y9075" s="58">
        <v>0</v>
      </c>
      <c r="Z9075" s="58">
        <v>0</v>
      </c>
      <c r="AA9075" s="58">
        <v>0</v>
      </c>
      <c r="AB9075" s="58">
        <v>0</v>
      </c>
      <c r="AC9075" s="58">
        <v>0</v>
      </c>
      <c r="AD9075" s="58">
        <v>0</v>
      </c>
      <c r="AE9075" s="58">
        <v>0</v>
      </c>
      <c r="AF9075" s="58">
        <v>0</v>
      </c>
      <c r="AG9075" s="58">
        <v>0</v>
      </c>
      <c r="AH9075" s="58">
        <v>0</v>
      </c>
      <c r="AI9075" s="58">
        <v>0</v>
      </c>
      <c r="AK9075" s="64">
        <f t="shared" si="141"/>
        <v>1.9737632460352036E-2</v>
      </c>
    </row>
    <row r="9076" spans="1:37" x14ac:dyDescent="0.25">
      <c r="A9076">
        <v>9074</v>
      </c>
      <c r="B9076" s="1">
        <v>1.18E-2</v>
      </c>
      <c r="C9076" s="1">
        <v>3.2670255795295966E-4</v>
      </c>
      <c r="D9076" s="58">
        <v>0.11652854740776504</v>
      </c>
      <c r="E9076" s="58">
        <v>0.12236140434117265</v>
      </c>
      <c r="F9076" s="58">
        <v>5.7508842369963682E-2</v>
      </c>
      <c r="G9076" s="58">
        <v>0.13265373096787816</v>
      </c>
      <c r="H9076" s="58">
        <v>5.9323543998886383E-2</v>
      </c>
      <c r="I9076" s="58">
        <v>2.1771784547525E-2</v>
      </c>
      <c r="J9076" s="58">
        <v>0.16728181417441093</v>
      </c>
      <c r="K9076" s="58">
        <v>4.3440896812646741E-2</v>
      </c>
      <c r="L9076" s="58">
        <v>0.10373320680751154</v>
      </c>
      <c r="M9076" s="58">
        <v>0.1493742044573389</v>
      </c>
      <c r="N9076" s="58">
        <v>2.6022024114900746E-2</v>
      </c>
      <c r="O9076" s="58">
        <v>0</v>
      </c>
      <c r="P9076" s="58">
        <v>0</v>
      </c>
      <c r="Q9076" s="58">
        <v>0</v>
      </c>
      <c r="R9076" s="58">
        <v>0</v>
      </c>
      <c r="S9076" s="58">
        <v>0</v>
      </c>
      <c r="T9076" s="58">
        <v>0</v>
      </c>
      <c r="U9076" s="58">
        <v>0</v>
      </c>
      <c r="V9076" s="58">
        <v>0</v>
      </c>
      <c r="W9076" s="58">
        <v>0</v>
      </c>
      <c r="X9076" s="58">
        <v>0</v>
      </c>
      <c r="Y9076" s="58">
        <v>0</v>
      </c>
      <c r="Z9076" s="58">
        <v>0</v>
      </c>
      <c r="AA9076" s="58">
        <v>0</v>
      </c>
      <c r="AB9076" s="58">
        <v>0</v>
      </c>
      <c r="AC9076" s="58">
        <v>0</v>
      </c>
      <c r="AD9076" s="58">
        <v>0</v>
      </c>
      <c r="AE9076" s="58">
        <v>0</v>
      </c>
      <c r="AF9076" s="58">
        <v>0</v>
      </c>
      <c r="AG9076" s="58">
        <v>0</v>
      </c>
      <c r="AH9076" s="58">
        <v>0</v>
      </c>
      <c r="AI9076" s="58">
        <v>0</v>
      </c>
      <c r="AK9076" s="64">
        <f t="shared" si="141"/>
        <v>2.7686657453640649E-2</v>
      </c>
    </row>
    <row r="9077" spans="1:37" x14ac:dyDescent="0.25">
      <c r="A9077">
        <v>9075</v>
      </c>
      <c r="B9077" s="1">
        <v>1.37E-2</v>
      </c>
      <c r="C9077" s="1">
        <v>-2.2611391138829947E-4</v>
      </c>
      <c r="D9077" s="58">
        <v>0.1255529668164834</v>
      </c>
      <c r="E9077" s="58">
        <v>0.12894998387162757</v>
      </c>
      <c r="F9077" s="58">
        <v>0.12569658076545095</v>
      </c>
      <c r="G9077" s="58">
        <v>5.2834265486381773E-2</v>
      </c>
      <c r="H9077" s="58">
        <v>5.1246308096008549E-3</v>
      </c>
      <c r="I9077" s="58">
        <v>0.10205850089069837</v>
      </c>
      <c r="J9077" s="58">
        <v>1.4166001384077382E-2</v>
      </c>
      <c r="K9077" s="58">
        <v>0.16519947389420531</v>
      </c>
      <c r="L9077" s="58">
        <v>7.0418547685774879E-2</v>
      </c>
      <c r="M9077" s="58">
        <v>9.5439575052514464E-2</v>
      </c>
      <c r="N9077" s="58">
        <v>0.11455947334318509</v>
      </c>
      <c r="O9077" s="58">
        <v>0</v>
      </c>
      <c r="P9077" s="58">
        <v>0</v>
      </c>
      <c r="Q9077" s="58">
        <v>0</v>
      </c>
      <c r="R9077" s="58">
        <v>0</v>
      </c>
      <c r="S9077" s="58">
        <v>0</v>
      </c>
      <c r="T9077" s="58">
        <v>0</v>
      </c>
      <c r="U9077" s="58">
        <v>0</v>
      </c>
      <c r="V9077" s="58">
        <v>0</v>
      </c>
      <c r="W9077" s="58">
        <v>0</v>
      </c>
      <c r="X9077" s="58">
        <v>0</v>
      </c>
      <c r="Y9077" s="58">
        <v>0</v>
      </c>
      <c r="Z9077" s="58">
        <v>0</v>
      </c>
      <c r="AA9077" s="58">
        <v>0</v>
      </c>
      <c r="AB9077" s="58">
        <v>0</v>
      </c>
      <c r="AC9077" s="58">
        <v>0</v>
      </c>
      <c r="AD9077" s="58">
        <v>0</v>
      </c>
      <c r="AE9077" s="58">
        <v>0</v>
      </c>
      <c r="AF9077" s="58">
        <v>0</v>
      </c>
      <c r="AG9077" s="58">
        <v>0</v>
      </c>
      <c r="AH9077" s="58">
        <v>0</v>
      </c>
      <c r="AI9077" s="58">
        <v>0</v>
      </c>
      <c r="AK9077" s="64">
        <f t="shared" si="141"/>
        <v>-1.6504665064839379E-2</v>
      </c>
    </row>
    <row r="9078" spans="1:37" x14ac:dyDescent="0.25">
      <c r="A9078">
        <v>9076</v>
      </c>
      <c r="B9078" s="1">
        <v>1.17E-2</v>
      </c>
      <c r="C9078" s="1">
        <v>1.2958083543962467E-4</v>
      </c>
      <c r="D9078" s="58">
        <v>8.358284161117556E-2</v>
      </c>
      <c r="E9078" s="58">
        <v>0.11179881967379388</v>
      </c>
      <c r="F9078" s="58">
        <v>7.0992011531354371E-2</v>
      </c>
      <c r="G9078" s="58">
        <v>7.3402371765815613E-2</v>
      </c>
      <c r="H9078" s="58">
        <v>0.12619377427520015</v>
      </c>
      <c r="I9078" s="58">
        <v>4.8879465542743333E-2</v>
      </c>
      <c r="J9078" s="58">
        <v>0.1192185309524741</v>
      </c>
      <c r="K9078" s="58">
        <v>8.5706268440529573E-2</v>
      </c>
      <c r="L9078" s="58">
        <v>5.0934387646324512E-2</v>
      </c>
      <c r="M9078" s="58">
        <v>6.1809142762442426E-2</v>
      </c>
      <c r="N9078" s="58">
        <v>0.16748238579814653</v>
      </c>
      <c r="O9078" s="58">
        <v>0</v>
      </c>
      <c r="P9078" s="58">
        <v>0</v>
      </c>
      <c r="Q9078" s="58">
        <v>0</v>
      </c>
      <c r="R9078" s="58">
        <v>0</v>
      </c>
      <c r="S9078" s="58">
        <v>0</v>
      </c>
      <c r="T9078" s="58">
        <v>0</v>
      </c>
      <c r="U9078" s="58">
        <v>0</v>
      </c>
      <c r="V9078" s="58">
        <v>0</v>
      </c>
      <c r="W9078" s="58">
        <v>0</v>
      </c>
      <c r="X9078" s="58">
        <v>0</v>
      </c>
      <c r="Y9078" s="58">
        <v>0</v>
      </c>
      <c r="Z9078" s="58">
        <v>0</v>
      </c>
      <c r="AA9078" s="58">
        <v>0</v>
      </c>
      <c r="AB9078" s="58">
        <v>0</v>
      </c>
      <c r="AC9078" s="58">
        <v>0</v>
      </c>
      <c r="AD9078" s="58">
        <v>0</v>
      </c>
      <c r="AE9078" s="58">
        <v>0</v>
      </c>
      <c r="AF9078" s="58">
        <v>0</v>
      </c>
      <c r="AG9078" s="58">
        <v>0</v>
      </c>
      <c r="AH9078" s="58">
        <v>0</v>
      </c>
      <c r="AI9078" s="58">
        <v>0</v>
      </c>
      <c r="AK9078" s="64">
        <f t="shared" si="141"/>
        <v>1.1075285080309801E-2</v>
      </c>
    </row>
    <row r="9079" spans="1:37" x14ac:dyDescent="0.25">
      <c r="A9079">
        <v>9077</v>
      </c>
      <c r="B9079" s="1">
        <v>1.09E-2</v>
      </c>
      <c r="C9079" s="1">
        <v>1.4798469892108654E-4</v>
      </c>
      <c r="D9079" s="58">
        <v>0.20297097536517245</v>
      </c>
      <c r="E9079" s="58">
        <v>5.159151374576857E-2</v>
      </c>
      <c r="F9079" s="58">
        <v>1.7823966170491212E-2</v>
      </c>
      <c r="G9079" s="58">
        <v>7.0306604739070841E-2</v>
      </c>
      <c r="H9079" s="58">
        <v>3.7182086850861308E-2</v>
      </c>
      <c r="I9079" s="58">
        <v>0.12596373525602669</v>
      </c>
      <c r="J9079" s="58">
        <v>0.17620650032189528</v>
      </c>
      <c r="K9079" s="58">
        <v>3.0386817359642649E-2</v>
      </c>
      <c r="L9079" s="58">
        <v>8.4591687635188262E-2</v>
      </c>
      <c r="M9079" s="58">
        <v>0.10879214070499595</v>
      </c>
      <c r="N9079" s="58">
        <v>9.4183971850886783E-2</v>
      </c>
      <c r="O9079" s="58">
        <v>0</v>
      </c>
      <c r="P9079" s="58">
        <v>0</v>
      </c>
      <c r="Q9079" s="58">
        <v>0</v>
      </c>
      <c r="R9079" s="58">
        <v>0</v>
      </c>
      <c r="S9079" s="58">
        <v>0</v>
      </c>
      <c r="T9079" s="58">
        <v>0</v>
      </c>
      <c r="U9079" s="58">
        <v>0</v>
      </c>
      <c r="V9079" s="58">
        <v>0</v>
      </c>
      <c r="W9079" s="58">
        <v>0</v>
      </c>
      <c r="X9079" s="58">
        <v>0</v>
      </c>
      <c r="Y9079" s="58">
        <v>0</v>
      </c>
      <c r="Z9079" s="58">
        <v>0</v>
      </c>
      <c r="AA9079" s="58">
        <v>0</v>
      </c>
      <c r="AB9079" s="58">
        <v>0</v>
      </c>
      <c r="AC9079" s="58">
        <v>0</v>
      </c>
      <c r="AD9079" s="58">
        <v>0</v>
      </c>
      <c r="AE9079" s="58">
        <v>0</v>
      </c>
      <c r="AF9079" s="58">
        <v>0</v>
      </c>
      <c r="AG9079" s="58">
        <v>0</v>
      </c>
      <c r="AH9079" s="58">
        <v>0</v>
      </c>
      <c r="AI9079" s="58">
        <v>0</v>
      </c>
      <c r="AK9079" s="64">
        <f t="shared" si="141"/>
        <v>1.357657788266849E-2</v>
      </c>
    </row>
    <row r="9080" spans="1:37" x14ac:dyDescent="0.25">
      <c r="A9080">
        <v>9078</v>
      </c>
      <c r="B9080" s="1">
        <v>1.21E-2</v>
      </c>
      <c r="C9080" s="1">
        <v>-5.4931997329757138E-4</v>
      </c>
      <c r="D9080" s="58">
        <v>2.6708754821636125E-2</v>
      </c>
      <c r="E9080" s="58">
        <v>5.7068465821480982E-4</v>
      </c>
      <c r="F9080" s="58">
        <v>0.22237261947696918</v>
      </c>
      <c r="G9080" s="58">
        <v>6.8395836202512772E-2</v>
      </c>
      <c r="H9080" s="58">
        <v>0.16614688995757104</v>
      </c>
      <c r="I9080" s="58">
        <v>7.8658046790084077E-2</v>
      </c>
      <c r="J9080" s="58">
        <v>8.3791024881868667E-2</v>
      </c>
      <c r="K9080" s="58">
        <v>0.16474764835783703</v>
      </c>
      <c r="L9080" s="58">
        <v>1.3866523549754522E-2</v>
      </c>
      <c r="M9080" s="58">
        <v>8.656783741702033E-2</v>
      </c>
      <c r="N9080" s="58">
        <v>8.8174133886531544E-2</v>
      </c>
      <c r="O9080" s="58">
        <v>0</v>
      </c>
      <c r="P9080" s="58">
        <v>0</v>
      </c>
      <c r="Q9080" s="58">
        <v>0</v>
      </c>
      <c r="R9080" s="58">
        <v>0</v>
      </c>
      <c r="S9080" s="58">
        <v>0</v>
      </c>
      <c r="T9080" s="58">
        <v>0</v>
      </c>
      <c r="U9080" s="58">
        <v>0</v>
      </c>
      <c r="V9080" s="58">
        <v>0</v>
      </c>
      <c r="W9080" s="58">
        <v>0</v>
      </c>
      <c r="X9080" s="58">
        <v>0</v>
      </c>
      <c r="Y9080" s="58">
        <v>0</v>
      </c>
      <c r="Z9080" s="58">
        <v>0</v>
      </c>
      <c r="AA9080" s="58">
        <v>0</v>
      </c>
      <c r="AB9080" s="58">
        <v>0</v>
      </c>
      <c r="AC9080" s="58">
        <v>0</v>
      </c>
      <c r="AD9080" s="58">
        <v>0</v>
      </c>
      <c r="AE9080" s="58">
        <v>0</v>
      </c>
      <c r="AF9080" s="58">
        <v>0</v>
      </c>
      <c r="AG9080" s="58">
        <v>0</v>
      </c>
      <c r="AH9080" s="58">
        <v>0</v>
      </c>
      <c r="AI9080" s="58">
        <v>0</v>
      </c>
      <c r="AK9080" s="64">
        <f t="shared" si="141"/>
        <v>-4.5398344900625734E-2</v>
      </c>
    </row>
    <row r="9081" spans="1:37" x14ac:dyDescent="0.25">
      <c r="A9081">
        <v>9079</v>
      </c>
      <c r="B9081" s="1">
        <v>1.3100000000000001E-2</v>
      </c>
      <c r="C9081" s="1">
        <v>-2.843930529158706E-4</v>
      </c>
      <c r="D9081" s="58">
        <v>0.14302543387068195</v>
      </c>
      <c r="E9081" s="58">
        <v>8.4541360486775657E-2</v>
      </c>
      <c r="F9081" s="58">
        <v>0.14379909415804501</v>
      </c>
      <c r="G9081" s="58">
        <v>8.3159378635268927E-2</v>
      </c>
      <c r="H9081" s="58">
        <v>8.8086200531613243E-2</v>
      </c>
      <c r="I9081" s="58">
        <v>7.7873636960961501E-2</v>
      </c>
      <c r="J9081" s="58">
        <v>7.7723342770798579E-2</v>
      </c>
      <c r="K9081" s="58">
        <v>0.14581588173620907</v>
      </c>
      <c r="L9081" s="58">
        <v>3.1469354558500404E-2</v>
      </c>
      <c r="M9081" s="58">
        <v>0.1204867197891861</v>
      </c>
      <c r="N9081" s="58">
        <v>4.0195965019597544E-3</v>
      </c>
      <c r="O9081" s="58">
        <v>0</v>
      </c>
      <c r="P9081" s="58">
        <v>0</v>
      </c>
      <c r="Q9081" s="58">
        <v>0</v>
      </c>
      <c r="R9081" s="58">
        <v>0</v>
      </c>
      <c r="S9081" s="58">
        <v>0</v>
      </c>
      <c r="T9081" s="58">
        <v>0</v>
      </c>
      <c r="U9081" s="58">
        <v>0</v>
      </c>
      <c r="V9081" s="58">
        <v>0</v>
      </c>
      <c r="W9081" s="58">
        <v>0</v>
      </c>
      <c r="X9081" s="58">
        <v>0</v>
      </c>
      <c r="Y9081" s="58">
        <v>0</v>
      </c>
      <c r="Z9081" s="58">
        <v>0</v>
      </c>
      <c r="AA9081" s="58">
        <v>0</v>
      </c>
      <c r="AB9081" s="58">
        <v>0</v>
      </c>
      <c r="AC9081" s="58">
        <v>0</v>
      </c>
      <c r="AD9081" s="58">
        <v>0</v>
      </c>
      <c r="AE9081" s="58">
        <v>0</v>
      </c>
      <c r="AF9081" s="58">
        <v>0</v>
      </c>
      <c r="AG9081" s="58">
        <v>0</v>
      </c>
      <c r="AH9081" s="58">
        <v>0</v>
      </c>
      <c r="AI9081" s="58">
        <v>0</v>
      </c>
      <c r="AK9081" s="64">
        <f t="shared" si="141"/>
        <v>-2.1709393352356533E-2</v>
      </c>
    </row>
    <row r="9082" spans="1:37" x14ac:dyDescent="0.25">
      <c r="A9082">
        <v>9080</v>
      </c>
      <c r="B9082" s="1">
        <v>1.03E-2</v>
      </c>
      <c r="C9082" s="1">
        <v>2.9089187995973842E-5</v>
      </c>
      <c r="D9082" s="58">
        <v>8.044948104037844E-3</v>
      </c>
      <c r="E9082" s="58">
        <v>5.9808637857401981E-2</v>
      </c>
      <c r="F9082" s="58">
        <v>8.8094064159710828E-2</v>
      </c>
      <c r="G9082" s="58">
        <v>8.5685992404646583E-2</v>
      </c>
      <c r="H9082" s="58">
        <v>0.15388081695755981</v>
      </c>
      <c r="I9082" s="58">
        <v>7.707487466859525E-2</v>
      </c>
      <c r="J9082" s="58">
        <v>8.743631212763299E-2</v>
      </c>
      <c r="K9082" s="58">
        <v>8.8664660419102787E-2</v>
      </c>
      <c r="L9082" s="58">
        <v>0.12790367079312237</v>
      </c>
      <c r="M9082" s="58">
        <v>9.0638401555606068E-2</v>
      </c>
      <c r="N9082" s="58">
        <v>0.13276762095258343</v>
      </c>
      <c r="O9082" s="58">
        <v>0</v>
      </c>
      <c r="P9082" s="58">
        <v>0</v>
      </c>
      <c r="Q9082" s="58">
        <v>0</v>
      </c>
      <c r="R9082" s="58">
        <v>0</v>
      </c>
      <c r="S9082" s="58">
        <v>0</v>
      </c>
      <c r="T9082" s="58">
        <v>0</v>
      </c>
      <c r="U9082" s="58">
        <v>0</v>
      </c>
      <c r="V9082" s="58">
        <v>0</v>
      </c>
      <c r="W9082" s="58">
        <v>0</v>
      </c>
      <c r="X9082" s="58">
        <v>0</v>
      </c>
      <c r="Y9082" s="58">
        <v>0</v>
      </c>
      <c r="Z9082" s="58">
        <v>0</v>
      </c>
      <c r="AA9082" s="58">
        <v>0</v>
      </c>
      <c r="AB9082" s="58">
        <v>0</v>
      </c>
      <c r="AC9082" s="58">
        <v>0</v>
      </c>
      <c r="AD9082" s="58">
        <v>0</v>
      </c>
      <c r="AE9082" s="58">
        <v>0</v>
      </c>
      <c r="AF9082" s="58">
        <v>0</v>
      </c>
      <c r="AG9082" s="58">
        <v>0</v>
      </c>
      <c r="AH9082" s="58">
        <v>0</v>
      </c>
      <c r="AI9082" s="58">
        <v>0</v>
      </c>
      <c r="AK9082" s="64">
        <f t="shared" si="141"/>
        <v>2.8241930093178486E-3</v>
      </c>
    </row>
    <row r="9083" spans="1:37" x14ac:dyDescent="0.25">
      <c r="A9083">
        <v>9081</v>
      </c>
      <c r="B9083" s="1">
        <v>1.3599999999999999E-2</v>
      </c>
      <c r="C9083" s="1">
        <v>-9.0968254969654358E-5</v>
      </c>
      <c r="D9083" s="58">
        <v>0.11132849275056336</v>
      </c>
      <c r="E9083" s="58">
        <v>0.127911585489768</v>
      </c>
      <c r="F9083" s="58">
        <v>0.12174137771511888</v>
      </c>
      <c r="G9083" s="58">
        <v>0.11840900295644667</v>
      </c>
      <c r="H9083" s="58">
        <v>6.1273594723125026E-2</v>
      </c>
      <c r="I9083" s="58">
        <v>0.10807274658742726</v>
      </c>
      <c r="J9083" s="58">
        <v>7.6252117750167478E-2</v>
      </c>
      <c r="K9083" s="58">
        <v>0.10575797063796188</v>
      </c>
      <c r="L9083" s="58">
        <v>3.5631620197832399E-2</v>
      </c>
      <c r="M9083" s="58">
        <v>0.11716558789229883</v>
      </c>
      <c r="N9083" s="58">
        <v>1.6455903299290212E-2</v>
      </c>
      <c r="O9083" s="58">
        <v>0</v>
      </c>
      <c r="P9083" s="58">
        <v>0</v>
      </c>
      <c r="Q9083" s="58">
        <v>0</v>
      </c>
      <c r="R9083" s="58">
        <v>0</v>
      </c>
      <c r="S9083" s="58">
        <v>0</v>
      </c>
      <c r="T9083" s="58">
        <v>0</v>
      </c>
      <c r="U9083" s="58">
        <v>0</v>
      </c>
      <c r="V9083" s="58">
        <v>0</v>
      </c>
      <c r="W9083" s="58">
        <v>0</v>
      </c>
      <c r="X9083" s="58">
        <v>0</v>
      </c>
      <c r="Y9083" s="58">
        <v>0</v>
      </c>
      <c r="Z9083" s="58">
        <v>0</v>
      </c>
      <c r="AA9083" s="58">
        <v>0</v>
      </c>
      <c r="AB9083" s="58">
        <v>0</v>
      </c>
      <c r="AC9083" s="58">
        <v>0</v>
      </c>
      <c r="AD9083" s="58">
        <v>0</v>
      </c>
      <c r="AE9083" s="58">
        <v>0</v>
      </c>
      <c r="AF9083" s="58">
        <v>0</v>
      </c>
      <c r="AG9083" s="58">
        <v>0</v>
      </c>
      <c r="AH9083" s="58">
        <v>0</v>
      </c>
      <c r="AI9083" s="58">
        <v>0</v>
      </c>
      <c r="AK9083" s="64">
        <f t="shared" si="141"/>
        <v>-6.6888422771804682E-3</v>
      </c>
    </row>
    <row r="9084" spans="1:37" x14ac:dyDescent="0.25">
      <c r="A9084">
        <v>9082</v>
      </c>
      <c r="B9084" s="1">
        <v>9.7999999999999997E-3</v>
      </c>
      <c r="C9084" s="1">
        <v>2.4922536284889692E-4</v>
      </c>
      <c r="D9084" s="58">
        <v>9.6554460514346518E-2</v>
      </c>
      <c r="E9084" s="58">
        <v>0.10334079427070657</v>
      </c>
      <c r="F9084" s="58">
        <v>1.1182444147976466E-2</v>
      </c>
      <c r="G9084" s="58">
        <v>2.7110445864306727E-2</v>
      </c>
      <c r="H9084" s="58">
        <v>0.12149405994137408</v>
      </c>
      <c r="I9084" s="58">
        <v>7.4829273663592155E-2</v>
      </c>
      <c r="J9084" s="58">
        <v>6.0424443339233892E-2</v>
      </c>
      <c r="K9084" s="58">
        <v>5.0780884767296863E-2</v>
      </c>
      <c r="L9084" s="58">
        <v>0.11683794495982228</v>
      </c>
      <c r="M9084" s="58">
        <v>0.14749114696313459</v>
      </c>
      <c r="N9084" s="58">
        <v>0.18995410156821016</v>
      </c>
      <c r="O9084" s="58">
        <v>0</v>
      </c>
      <c r="P9084" s="58">
        <v>0</v>
      </c>
      <c r="Q9084" s="58">
        <v>0</v>
      </c>
      <c r="R9084" s="58">
        <v>0</v>
      </c>
      <c r="S9084" s="58">
        <v>0</v>
      </c>
      <c r="T9084" s="58">
        <v>0</v>
      </c>
      <c r="U9084" s="58">
        <v>0</v>
      </c>
      <c r="V9084" s="58">
        <v>0</v>
      </c>
      <c r="W9084" s="58">
        <v>0</v>
      </c>
      <c r="X9084" s="58">
        <v>0</v>
      </c>
      <c r="Y9084" s="58">
        <v>0</v>
      </c>
      <c r="Z9084" s="58">
        <v>0</v>
      </c>
      <c r="AA9084" s="58">
        <v>0</v>
      </c>
      <c r="AB9084" s="58">
        <v>0</v>
      </c>
      <c r="AC9084" s="58">
        <v>0</v>
      </c>
      <c r="AD9084" s="58">
        <v>0</v>
      </c>
      <c r="AE9084" s="58">
        <v>0</v>
      </c>
      <c r="AF9084" s="58">
        <v>0</v>
      </c>
      <c r="AG9084" s="58">
        <v>0</v>
      </c>
      <c r="AH9084" s="58">
        <v>0</v>
      </c>
      <c r="AI9084" s="58">
        <v>0</v>
      </c>
      <c r="AK9084" s="64">
        <f t="shared" si="141"/>
        <v>2.5431159474377237E-2</v>
      </c>
    </row>
    <row r="9085" spans="1:37" x14ac:dyDescent="0.25">
      <c r="A9085">
        <v>9083</v>
      </c>
      <c r="B9085" s="1">
        <v>1.1900000000000001E-2</v>
      </c>
      <c r="C9085" s="1">
        <v>1.9578948923791738E-5</v>
      </c>
      <c r="D9085" s="58">
        <v>0.11686959093999667</v>
      </c>
      <c r="E9085" s="58">
        <v>7.0890169658005708E-2</v>
      </c>
      <c r="F9085" s="58">
        <v>4.8612728684612666E-2</v>
      </c>
      <c r="G9085" s="58">
        <v>0.13706570102135418</v>
      </c>
      <c r="H9085" s="58">
        <v>4.432253186570121E-2</v>
      </c>
      <c r="I9085" s="58">
        <v>7.8375392517741824E-2</v>
      </c>
      <c r="J9085" s="58">
        <v>9.1181746834597246E-2</v>
      </c>
      <c r="K9085" s="58">
        <v>0.12203272022568887</v>
      </c>
      <c r="L9085" s="58">
        <v>0.14588247046638819</v>
      </c>
      <c r="M9085" s="58">
        <v>1.3008060279125877E-2</v>
      </c>
      <c r="N9085" s="58">
        <v>0.13175888750678746</v>
      </c>
      <c r="O9085" s="58">
        <v>0</v>
      </c>
      <c r="P9085" s="58">
        <v>0</v>
      </c>
      <c r="Q9085" s="58">
        <v>0</v>
      </c>
      <c r="R9085" s="58">
        <v>0</v>
      </c>
      <c r="S9085" s="58">
        <v>0</v>
      </c>
      <c r="T9085" s="58">
        <v>0</v>
      </c>
      <c r="U9085" s="58">
        <v>0</v>
      </c>
      <c r="V9085" s="58">
        <v>0</v>
      </c>
      <c r="W9085" s="58">
        <v>0</v>
      </c>
      <c r="X9085" s="58">
        <v>0</v>
      </c>
      <c r="Y9085" s="58">
        <v>0</v>
      </c>
      <c r="Z9085" s="58">
        <v>0</v>
      </c>
      <c r="AA9085" s="58">
        <v>0</v>
      </c>
      <c r="AB9085" s="58">
        <v>0</v>
      </c>
      <c r="AC9085" s="58">
        <v>0</v>
      </c>
      <c r="AD9085" s="58">
        <v>0</v>
      </c>
      <c r="AE9085" s="58">
        <v>0</v>
      </c>
      <c r="AF9085" s="58">
        <v>0</v>
      </c>
      <c r="AG9085" s="58">
        <v>0</v>
      </c>
      <c r="AH9085" s="58">
        <v>0</v>
      </c>
      <c r="AI9085" s="58">
        <v>0</v>
      </c>
      <c r="AK9085" s="64">
        <f t="shared" si="141"/>
        <v>1.6452898255287173E-3</v>
      </c>
    </row>
    <row r="9086" spans="1:37" x14ac:dyDescent="0.25">
      <c r="A9086">
        <v>9084</v>
      </c>
      <c r="B9086" s="1">
        <v>9.7999999999999997E-3</v>
      </c>
      <c r="C9086" s="1">
        <v>-1.541552543490298E-4</v>
      </c>
      <c r="D9086" s="58">
        <v>6.9018424106397108E-2</v>
      </c>
      <c r="E9086" s="58">
        <v>1.6402966991528507E-2</v>
      </c>
      <c r="F9086" s="58">
        <v>0.14621174281582541</v>
      </c>
      <c r="G9086" s="58">
        <v>0.1408872828649374</v>
      </c>
      <c r="H9086" s="58">
        <v>6.5334127203458978E-2</v>
      </c>
      <c r="I9086" s="58">
        <v>0.14863146262696902</v>
      </c>
      <c r="J9086" s="58">
        <v>3.6677908918883195E-3</v>
      </c>
      <c r="K9086" s="58">
        <v>2.3195594270854148E-2</v>
      </c>
      <c r="L9086" s="58">
        <v>9.3277835304217654E-2</v>
      </c>
      <c r="M9086" s="58">
        <v>0.16000974182178021</v>
      </c>
      <c r="N9086" s="58">
        <v>0.13336303110214323</v>
      </c>
      <c r="O9086" s="58">
        <v>0</v>
      </c>
      <c r="P9086" s="58">
        <v>0</v>
      </c>
      <c r="Q9086" s="58">
        <v>0</v>
      </c>
      <c r="R9086" s="58">
        <v>0</v>
      </c>
      <c r="S9086" s="58">
        <v>0</v>
      </c>
      <c r="T9086" s="58">
        <v>0</v>
      </c>
      <c r="U9086" s="58">
        <v>0</v>
      </c>
      <c r="V9086" s="58">
        <v>0</v>
      </c>
      <c r="W9086" s="58">
        <v>0</v>
      </c>
      <c r="X9086" s="58">
        <v>0</v>
      </c>
      <c r="Y9086" s="58">
        <v>0</v>
      </c>
      <c r="Z9086" s="58">
        <v>0</v>
      </c>
      <c r="AA9086" s="58">
        <v>0</v>
      </c>
      <c r="AB9086" s="58">
        <v>0</v>
      </c>
      <c r="AC9086" s="58">
        <v>0</v>
      </c>
      <c r="AD9086" s="58">
        <v>0</v>
      </c>
      <c r="AE9086" s="58">
        <v>0</v>
      </c>
      <c r="AF9086" s="58">
        <v>0</v>
      </c>
      <c r="AG9086" s="58">
        <v>0</v>
      </c>
      <c r="AH9086" s="58">
        <v>0</v>
      </c>
      <c r="AI9086" s="58">
        <v>0</v>
      </c>
      <c r="AK9086" s="64">
        <f t="shared" si="141"/>
        <v>-1.5730127994798958E-2</v>
      </c>
    </row>
    <row r="9087" spans="1:37" x14ac:dyDescent="0.25">
      <c r="A9087">
        <v>9085</v>
      </c>
      <c r="B9087" s="1">
        <v>1.23E-2</v>
      </c>
      <c r="C9087" s="1">
        <v>4.3033421169103703E-4</v>
      </c>
      <c r="D9087" s="58">
        <v>4.5770797255286627E-3</v>
      </c>
      <c r="E9087" s="58">
        <v>0.16247507201128161</v>
      </c>
      <c r="F9087" s="58">
        <v>7.6947177955084614E-2</v>
      </c>
      <c r="G9087" s="58">
        <v>3.7555658151784334E-2</v>
      </c>
      <c r="H9087" s="58">
        <v>0.11586693906985529</v>
      </c>
      <c r="I9087" s="58">
        <v>2.4145833055323838E-2</v>
      </c>
      <c r="J9087" s="58">
        <v>0.1722490884902099</v>
      </c>
      <c r="K9087" s="58">
        <v>6.1653091247878808E-2</v>
      </c>
      <c r="L9087" s="58">
        <v>0.15064346991003494</v>
      </c>
      <c r="M9087" s="58">
        <v>7.7264484823832427E-2</v>
      </c>
      <c r="N9087" s="58">
        <v>0.1166221055591856</v>
      </c>
      <c r="O9087" s="58">
        <v>0</v>
      </c>
      <c r="P9087" s="58">
        <v>0</v>
      </c>
      <c r="Q9087" s="58">
        <v>0</v>
      </c>
      <c r="R9087" s="58">
        <v>0</v>
      </c>
      <c r="S9087" s="58">
        <v>0</v>
      </c>
      <c r="T9087" s="58">
        <v>0</v>
      </c>
      <c r="U9087" s="58">
        <v>0</v>
      </c>
      <c r="V9087" s="58">
        <v>0</v>
      </c>
      <c r="W9087" s="58">
        <v>0</v>
      </c>
      <c r="X9087" s="58">
        <v>0</v>
      </c>
      <c r="Y9087" s="58">
        <v>0</v>
      </c>
      <c r="Z9087" s="58">
        <v>0</v>
      </c>
      <c r="AA9087" s="58">
        <v>0</v>
      </c>
      <c r="AB9087" s="58">
        <v>0</v>
      </c>
      <c r="AC9087" s="58">
        <v>0</v>
      </c>
      <c r="AD9087" s="58">
        <v>0</v>
      </c>
      <c r="AE9087" s="58">
        <v>0</v>
      </c>
      <c r="AF9087" s="58">
        <v>0</v>
      </c>
      <c r="AG9087" s="58">
        <v>0</v>
      </c>
      <c r="AH9087" s="58">
        <v>0</v>
      </c>
      <c r="AI9087" s="58">
        <v>0</v>
      </c>
      <c r="AK9087" s="64">
        <f t="shared" si="141"/>
        <v>3.4986521275694064E-2</v>
      </c>
    </row>
    <row r="9088" spans="1:37" x14ac:dyDescent="0.25">
      <c r="A9088">
        <v>9086</v>
      </c>
      <c r="B9088" s="1">
        <v>1.06E-2</v>
      </c>
      <c r="C9088" s="1">
        <v>8.1443877701582284E-5</v>
      </c>
      <c r="D9088" s="58">
        <v>3.7876375686201414E-3</v>
      </c>
      <c r="E9088" s="58">
        <v>0.11025287027001907</v>
      </c>
      <c r="F9088" s="58">
        <v>0.11086950061900683</v>
      </c>
      <c r="G9088" s="58">
        <v>5.3911444293204172E-2</v>
      </c>
      <c r="H9088" s="58">
        <v>0.12731752228207707</v>
      </c>
      <c r="I9088" s="58">
        <v>0.1158806846581988</v>
      </c>
      <c r="J9088" s="58">
        <v>3.1191030619831552E-2</v>
      </c>
      <c r="K9088" s="58">
        <v>5.836892747406295E-2</v>
      </c>
      <c r="L9088" s="58">
        <v>0.1304587885708311</v>
      </c>
      <c r="M9088" s="58">
        <v>0.15276753705944671</v>
      </c>
      <c r="N9088" s="58">
        <v>0.10519405658470166</v>
      </c>
      <c r="O9088" s="58">
        <v>0</v>
      </c>
      <c r="P9088" s="58">
        <v>0</v>
      </c>
      <c r="Q9088" s="58">
        <v>0</v>
      </c>
      <c r="R9088" s="58">
        <v>0</v>
      </c>
      <c r="S9088" s="58">
        <v>0</v>
      </c>
      <c r="T9088" s="58">
        <v>0</v>
      </c>
      <c r="U9088" s="58">
        <v>0</v>
      </c>
      <c r="V9088" s="58">
        <v>0</v>
      </c>
      <c r="W9088" s="58">
        <v>0</v>
      </c>
      <c r="X9088" s="58">
        <v>0</v>
      </c>
      <c r="Y9088" s="58">
        <v>0</v>
      </c>
      <c r="Z9088" s="58">
        <v>0</v>
      </c>
      <c r="AA9088" s="58">
        <v>0</v>
      </c>
      <c r="AB9088" s="58">
        <v>0</v>
      </c>
      <c r="AC9088" s="58">
        <v>0</v>
      </c>
      <c r="AD9088" s="58">
        <v>0</v>
      </c>
      <c r="AE9088" s="58">
        <v>0</v>
      </c>
      <c r="AF9088" s="58">
        <v>0</v>
      </c>
      <c r="AG9088" s="58">
        <v>0</v>
      </c>
      <c r="AH9088" s="58">
        <v>0</v>
      </c>
      <c r="AI9088" s="58">
        <v>0</v>
      </c>
      <c r="AK9088" s="64">
        <f t="shared" si="141"/>
        <v>7.6833846888285174E-3</v>
      </c>
    </row>
    <row r="9089" spans="1:37" x14ac:dyDescent="0.25">
      <c r="A9089">
        <v>9087</v>
      </c>
      <c r="B9089" s="1">
        <v>1.3599999999999999E-2</v>
      </c>
      <c r="C9089" s="1">
        <v>2.1806814291272527E-4</v>
      </c>
      <c r="D9089" s="58">
        <v>0.20558113778659617</v>
      </c>
      <c r="E9089" s="58">
        <v>0.15416343648561207</v>
      </c>
      <c r="F9089" s="58">
        <v>6.0292859774212296E-3</v>
      </c>
      <c r="G9089" s="58">
        <v>3.440015394128753E-2</v>
      </c>
      <c r="H9089" s="58">
        <v>0.19780777637341929</v>
      </c>
      <c r="I9089" s="58">
        <v>2.2906458374283446E-2</v>
      </c>
      <c r="J9089" s="58">
        <v>8.9140938729968811E-2</v>
      </c>
      <c r="K9089" s="58">
        <v>0.10670576438547075</v>
      </c>
      <c r="L9089" s="58">
        <v>7.3734539963496146E-2</v>
      </c>
      <c r="M9089" s="58">
        <v>2.1325453317892221E-2</v>
      </c>
      <c r="N9089" s="58">
        <v>8.8205054664552404E-2</v>
      </c>
      <c r="O9089" s="58">
        <v>0</v>
      </c>
      <c r="P9089" s="58">
        <v>0</v>
      </c>
      <c r="Q9089" s="58">
        <v>0</v>
      </c>
      <c r="R9089" s="58">
        <v>0</v>
      </c>
      <c r="S9089" s="58">
        <v>0</v>
      </c>
      <c r="T9089" s="58">
        <v>0</v>
      </c>
      <c r="U9089" s="58">
        <v>0</v>
      </c>
      <c r="V9089" s="58">
        <v>0</v>
      </c>
      <c r="W9089" s="58">
        <v>0</v>
      </c>
      <c r="X9089" s="58">
        <v>0</v>
      </c>
      <c r="Y9089" s="58">
        <v>0</v>
      </c>
      <c r="Z9089" s="58">
        <v>0</v>
      </c>
      <c r="AA9089" s="58">
        <v>0</v>
      </c>
      <c r="AB9089" s="58">
        <v>0</v>
      </c>
      <c r="AC9089" s="58">
        <v>0</v>
      </c>
      <c r="AD9089" s="58">
        <v>0</v>
      </c>
      <c r="AE9089" s="58">
        <v>0</v>
      </c>
      <c r="AF9089" s="58">
        <v>0</v>
      </c>
      <c r="AG9089" s="58">
        <v>0</v>
      </c>
      <c r="AH9089" s="58">
        <v>0</v>
      </c>
      <c r="AI9089" s="58">
        <v>0</v>
      </c>
      <c r="AK9089" s="64">
        <f t="shared" si="141"/>
        <v>1.6034422272994505E-2</v>
      </c>
    </row>
    <row r="9090" spans="1:37" x14ac:dyDescent="0.25">
      <c r="A9090">
        <v>9088</v>
      </c>
      <c r="B9090" s="1">
        <v>1.54E-2</v>
      </c>
      <c r="C9090" s="1">
        <v>-2.5358290116168539E-5</v>
      </c>
      <c r="D9090" s="58">
        <v>1.5502166881121316E-2</v>
      </c>
      <c r="E9090" s="58">
        <v>0.18437177422869044</v>
      </c>
      <c r="F9090" s="58">
        <v>0.12867561368220612</v>
      </c>
      <c r="G9090" s="58">
        <v>0.10592071491989836</v>
      </c>
      <c r="H9090" s="58">
        <v>0.11151032186864521</v>
      </c>
      <c r="I9090" s="58">
        <v>4.1087260537339854E-2</v>
      </c>
      <c r="J9090" s="58">
        <v>0.11182591484458716</v>
      </c>
      <c r="K9090" s="58">
        <v>0.16464143079557378</v>
      </c>
      <c r="L9090" s="58">
        <v>1.9030616519743949E-2</v>
      </c>
      <c r="M9090" s="58">
        <v>0.10903491958614393</v>
      </c>
      <c r="N9090" s="58">
        <v>8.3992661360498162E-3</v>
      </c>
      <c r="O9090" s="58">
        <v>0</v>
      </c>
      <c r="P9090" s="58">
        <v>0</v>
      </c>
      <c r="Q9090" s="58">
        <v>0</v>
      </c>
      <c r="R9090" s="58">
        <v>0</v>
      </c>
      <c r="S9090" s="58">
        <v>0</v>
      </c>
      <c r="T9090" s="58">
        <v>0</v>
      </c>
      <c r="U9090" s="58">
        <v>0</v>
      </c>
      <c r="V9090" s="58">
        <v>0</v>
      </c>
      <c r="W9090" s="58">
        <v>0</v>
      </c>
      <c r="X9090" s="58">
        <v>0</v>
      </c>
      <c r="Y9090" s="58">
        <v>0</v>
      </c>
      <c r="Z9090" s="58">
        <v>0</v>
      </c>
      <c r="AA9090" s="58">
        <v>0</v>
      </c>
      <c r="AB9090" s="58">
        <v>0</v>
      </c>
      <c r="AC9090" s="58">
        <v>0</v>
      </c>
      <c r="AD9090" s="58">
        <v>0</v>
      </c>
      <c r="AE9090" s="58">
        <v>0</v>
      </c>
      <c r="AF9090" s="58">
        <v>0</v>
      </c>
      <c r="AG9090" s="58">
        <v>0</v>
      </c>
      <c r="AH9090" s="58">
        <v>0</v>
      </c>
      <c r="AI9090" s="58">
        <v>0</v>
      </c>
      <c r="AK9090" s="64">
        <f t="shared" si="141"/>
        <v>-1.6466422153356194E-3</v>
      </c>
    </row>
    <row r="9091" spans="1:37" x14ac:dyDescent="0.25">
      <c r="A9091">
        <v>9089</v>
      </c>
      <c r="B9091" s="1">
        <v>1.2200000000000001E-2</v>
      </c>
      <c r="C9091" s="1">
        <v>3.9591570486637891E-4</v>
      </c>
      <c r="D9091" s="58">
        <v>0.17766422485126812</v>
      </c>
      <c r="E9091" s="58">
        <v>0.13218393727726727</v>
      </c>
      <c r="F9091" s="58">
        <v>8.0244365111938526E-2</v>
      </c>
      <c r="G9091" s="58">
        <v>8.737423536616068E-2</v>
      </c>
      <c r="H9091" s="58">
        <v>4.2049145011160364E-3</v>
      </c>
      <c r="I9091" s="58">
        <v>3.5040619057399872E-2</v>
      </c>
      <c r="J9091" s="58">
        <v>0.21507498983139298</v>
      </c>
      <c r="K9091" s="58">
        <v>9.8093376274481113E-4</v>
      </c>
      <c r="L9091" s="58">
        <v>4.088943230836236E-2</v>
      </c>
      <c r="M9091" s="58">
        <v>7.0654096813391881E-2</v>
      </c>
      <c r="N9091" s="58">
        <v>0.15568825111895732</v>
      </c>
      <c r="O9091" s="58">
        <v>0</v>
      </c>
      <c r="P9091" s="58">
        <v>0</v>
      </c>
      <c r="Q9091" s="58">
        <v>0</v>
      </c>
      <c r="R9091" s="58">
        <v>0</v>
      </c>
      <c r="S9091" s="58">
        <v>0</v>
      </c>
      <c r="T9091" s="58">
        <v>0</v>
      </c>
      <c r="U9091" s="58">
        <v>0</v>
      </c>
      <c r="V9091" s="58">
        <v>0</v>
      </c>
      <c r="W9091" s="58">
        <v>0</v>
      </c>
      <c r="X9091" s="58">
        <v>0</v>
      </c>
      <c r="Y9091" s="58">
        <v>0</v>
      </c>
      <c r="Z9091" s="58">
        <v>0</v>
      </c>
      <c r="AA9091" s="58">
        <v>0</v>
      </c>
      <c r="AB9091" s="58">
        <v>0</v>
      </c>
      <c r="AC9091" s="58">
        <v>0</v>
      </c>
      <c r="AD9091" s="58">
        <v>0</v>
      </c>
      <c r="AE9091" s="58">
        <v>0</v>
      </c>
      <c r="AF9091" s="58">
        <v>0</v>
      </c>
      <c r="AG9091" s="58">
        <v>0</v>
      </c>
      <c r="AH9091" s="58">
        <v>0</v>
      </c>
      <c r="AI9091" s="58">
        <v>0</v>
      </c>
      <c r="AK9091" s="64">
        <f t="shared" si="141"/>
        <v>3.2452106956260565E-2</v>
      </c>
    </row>
    <row r="9092" spans="1:37" x14ac:dyDescent="0.25">
      <c r="A9092">
        <v>9090</v>
      </c>
      <c r="B9092" s="1">
        <v>1.2E-2</v>
      </c>
      <c r="C9092" s="1">
        <v>7.4227807057689225E-5</v>
      </c>
      <c r="D9092" s="58">
        <v>0.13833298067070854</v>
      </c>
      <c r="E9092" s="58">
        <v>9.5165892806733765E-2</v>
      </c>
      <c r="F9092" s="58">
        <v>5.0446444250426152E-2</v>
      </c>
      <c r="G9092" s="58">
        <v>9.8553234247662436E-2</v>
      </c>
      <c r="H9092" s="58">
        <v>0.12924132601303204</v>
      </c>
      <c r="I9092" s="58">
        <v>5.8797551291334023E-2</v>
      </c>
      <c r="J9092" s="58">
        <v>9.9004197805233507E-2</v>
      </c>
      <c r="K9092" s="58">
        <v>9.0290636335097235E-2</v>
      </c>
      <c r="L9092" s="58">
        <v>4.969266038891746E-2</v>
      </c>
      <c r="M9092" s="58">
        <v>3.416441621565898E-2</v>
      </c>
      <c r="N9092" s="58">
        <v>0.15631065997519594</v>
      </c>
      <c r="O9092" s="58">
        <v>0</v>
      </c>
      <c r="P9092" s="58">
        <v>0</v>
      </c>
      <c r="Q9092" s="58">
        <v>0</v>
      </c>
      <c r="R9092" s="58">
        <v>0</v>
      </c>
      <c r="S9092" s="58">
        <v>0</v>
      </c>
      <c r="T9092" s="58">
        <v>0</v>
      </c>
      <c r="U9092" s="58">
        <v>0</v>
      </c>
      <c r="V9092" s="58">
        <v>0</v>
      </c>
      <c r="W9092" s="58">
        <v>0</v>
      </c>
      <c r="X9092" s="58">
        <v>0</v>
      </c>
      <c r="Y9092" s="58">
        <v>0</v>
      </c>
      <c r="Z9092" s="58">
        <v>0</v>
      </c>
      <c r="AA9092" s="58">
        <v>0</v>
      </c>
      <c r="AB9092" s="58">
        <v>0</v>
      </c>
      <c r="AC9092" s="58">
        <v>0</v>
      </c>
      <c r="AD9092" s="58">
        <v>0</v>
      </c>
      <c r="AE9092" s="58">
        <v>0</v>
      </c>
      <c r="AF9092" s="58">
        <v>0</v>
      </c>
      <c r="AG9092" s="58">
        <v>0</v>
      </c>
      <c r="AH9092" s="58">
        <v>0</v>
      </c>
      <c r="AI9092" s="58">
        <v>0</v>
      </c>
      <c r="AK9092" s="64">
        <f t="shared" ref="AK9092:AK9155" si="142">C9092/B9092</f>
        <v>6.1856505881407687E-3</v>
      </c>
    </row>
    <row r="9093" spans="1:37" x14ac:dyDescent="0.25">
      <c r="A9093">
        <v>9091</v>
      </c>
      <c r="B9093" s="1">
        <v>1.2E-2</v>
      </c>
      <c r="C9093" s="1">
        <v>7.978870478598349E-6</v>
      </c>
      <c r="D9093" s="58">
        <v>9.3725110568208619E-2</v>
      </c>
      <c r="E9093" s="58">
        <v>9.5323973274979323E-2</v>
      </c>
      <c r="F9093" s="58">
        <v>8.3451405479080826E-3</v>
      </c>
      <c r="G9093" s="58">
        <v>9.3088868065040326E-2</v>
      </c>
      <c r="H9093" s="58">
        <v>0.12184779822846394</v>
      </c>
      <c r="I9093" s="58">
        <v>0.11107538403885771</v>
      </c>
      <c r="J9093" s="58">
        <v>8.7431314945698738E-2</v>
      </c>
      <c r="K9093" s="58">
        <v>0.12157070648271912</v>
      </c>
      <c r="L9093" s="58">
        <v>7.7588250406585846E-2</v>
      </c>
      <c r="M9093" s="58">
        <v>0.1182008907597214</v>
      </c>
      <c r="N9093" s="58">
        <v>7.1802562681816895E-2</v>
      </c>
      <c r="O9093" s="58">
        <v>0</v>
      </c>
      <c r="P9093" s="58">
        <v>0</v>
      </c>
      <c r="Q9093" s="58">
        <v>0</v>
      </c>
      <c r="R9093" s="58">
        <v>0</v>
      </c>
      <c r="S9093" s="58">
        <v>0</v>
      </c>
      <c r="T9093" s="58">
        <v>0</v>
      </c>
      <c r="U9093" s="58">
        <v>0</v>
      </c>
      <c r="V9093" s="58">
        <v>0</v>
      </c>
      <c r="W9093" s="58">
        <v>0</v>
      </c>
      <c r="X9093" s="58">
        <v>0</v>
      </c>
      <c r="Y9093" s="58">
        <v>0</v>
      </c>
      <c r="Z9093" s="58">
        <v>0</v>
      </c>
      <c r="AA9093" s="58">
        <v>0</v>
      </c>
      <c r="AB9093" s="58">
        <v>0</v>
      </c>
      <c r="AC9093" s="58">
        <v>0</v>
      </c>
      <c r="AD9093" s="58">
        <v>0</v>
      </c>
      <c r="AE9093" s="58">
        <v>0</v>
      </c>
      <c r="AF9093" s="58">
        <v>0</v>
      </c>
      <c r="AG9093" s="58">
        <v>0</v>
      </c>
      <c r="AH9093" s="58">
        <v>0</v>
      </c>
      <c r="AI9093" s="58">
        <v>0</v>
      </c>
      <c r="AK9093" s="64">
        <f t="shared" si="142"/>
        <v>6.6490587321652906E-4</v>
      </c>
    </row>
    <row r="9094" spans="1:37" x14ac:dyDescent="0.25">
      <c r="A9094">
        <v>9092</v>
      </c>
      <c r="B9094" s="1">
        <v>1.2999999999999999E-2</v>
      </c>
      <c r="C9094" s="1">
        <v>2.3471695301233853E-4</v>
      </c>
      <c r="D9094" s="58">
        <v>8.4430695930878041E-2</v>
      </c>
      <c r="E9094" s="58">
        <v>0.16965484120324345</v>
      </c>
      <c r="F9094" s="58">
        <v>0.15381712038055767</v>
      </c>
      <c r="G9094" s="58">
        <v>5.8977064375591526E-2</v>
      </c>
      <c r="H9094" s="58">
        <v>7.7991642899119792E-2</v>
      </c>
      <c r="I9094" s="58">
        <v>5.8446731857721347E-2</v>
      </c>
      <c r="J9094" s="58">
        <v>6.1482939727676593E-2</v>
      </c>
      <c r="K9094" s="58">
        <v>5.1490597052895215E-2</v>
      </c>
      <c r="L9094" s="58">
        <v>0.14521724604794292</v>
      </c>
      <c r="M9094" s="58">
        <v>3.6761627412982521E-2</v>
      </c>
      <c r="N9094" s="58">
        <v>0.10172949311139086</v>
      </c>
      <c r="O9094" s="58">
        <v>0</v>
      </c>
      <c r="P9094" s="58">
        <v>0</v>
      </c>
      <c r="Q9094" s="58">
        <v>0</v>
      </c>
      <c r="R9094" s="58">
        <v>0</v>
      </c>
      <c r="S9094" s="58">
        <v>0</v>
      </c>
      <c r="T9094" s="58">
        <v>0</v>
      </c>
      <c r="U9094" s="58">
        <v>0</v>
      </c>
      <c r="V9094" s="58">
        <v>0</v>
      </c>
      <c r="W9094" s="58">
        <v>0</v>
      </c>
      <c r="X9094" s="58">
        <v>0</v>
      </c>
      <c r="Y9094" s="58">
        <v>0</v>
      </c>
      <c r="Z9094" s="58">
        <v>0</v>
      </c>
      <c r="AA9094" s="58">
        <v>0</v>
      </c>
      <c r="AB9094" s="58">
        <v>0</v>
      </c>
      <c r="AC9094" s="58">
        <v>0</v>
      </c>
      <c r="AD9094" s="58">
        <v>0</v>
      </c>
      <c r="AE9094" s="58">
        <v>0</v>
      </c>
      <c r="AF9094" s="58">
        <v>0</v>
      </c>
      <c r="AG9094" s="58">
        <v>0</v>
      </c>
      <c r="AH9094" s="58">
        <v>0</v>
      </c>
      <c r="AI9094" s="58">
        <v>0</v>
      </c>
      <c r="AK9094" s="64">
        <f t="shared" si="142"/>
        <v>1.8055150231718348E-2</v>
      </c>
    </row>
    <row r="9095" spans="1:37" x14ac:dyDescent="0.25">
      <c r="A9095">
        <v>9093</v>
      </c>
      <c r="B9095" s="1">
        <v>1.23E-2</v>
      </c>
      <c r="C9095" s="1">
        <v>2.9956264204062608E-5</v>
      </c>
      <c r="D9095" s="58">
        <v>3.1925862793077249E-2</v>
      </c>
      <c r="E9095" s="58">
        <v>0.11877207370159033</v>
      </c>
      <c r="F9095" s="58">
        <v>0.11487933093564018</v>
      </c>
      <c r="G9095" s="58">
        <v>0.1112495460483138</v>
      </c>
      <c r="H9095" s="58">
        <v>0.11187504037514359</v>
      </c>
      <c r="I9095" s="58">
        <v>1.3573937162488283E-2</v>
      </c>
      <c r="J9095" s="58">
        <v>0.10726285668302971</v>
      </c>
      <c r="K9095" s="58">
        <v>0.12123250105571215</v>
      </c>
      <c r="L9095" s="58">
        <v>4.8837608434780244E-2</v>
      </c>
      <c r="M9095" s="58">
        <v>0.11099755204736074</v>
      </c>
      <c r="N9095" s="58">
        <v>0.10939369076286372</v>
      </c>
      <c r="O9095" s="58">
        <v>0</v>
      </c>
      <c r="P9095" s="58">
        <v>0</v>
      </c>
      <c r="Q9095" s="58">
        <v>0</v>
      </c>
      <c r="R9095" s="58">
        <v>0</v>
      </c>
      <c r="S9095" s="58">
        <v>0</v>
      </c>
      <c r="T9095" s="58">
        <v>0</v>
      </c>
      <c r="U9095" s="58">
        <v>0</v>
      </c>
      <c r="V9095" s="58">
        <v>0</v>
      </c>
      <c r="W9095" s="58">
        <v>0</v>
      </c>
      <c r="X9095" s="58">
        <v>0</v>
      </c>
      <c r="Y9095" s="58">
        <v>0</v>
      </c>
      <c r="Z9095" s="58">
        <v>0</v>
      </c>
      <c r="AA9095" s="58">
        <v>0</v>
      </c>
      <c r="AB9095" s="58">
        <v>0</v>
      </c>
      <c r="AC9095" s="58">
        <v>0</v>
      </c>
      <c r="AD9095" s="58">
        <v>0</v>
      </c>
      <c r="AE9095" s="58">
        <v>0</v>
      </c>
      <c r="AF9095" s="58">
        <v>0</v>
      </c>
      <c r="AG9095" s="58">
        <v>0</v>
      </c>
      <c r="AH9095" s="58">
        <v>0</v>
      </c>
      <c r="AI9095" s="58">
        <v>0</v>
      </c>
      <c r="AK9095" s="64">
        <f t="shared" si="142"/>
        <v>2.435468634476635E-3</v>
      </c>
    </row>
    <row r="9096" spans="1:37" x14ac:dyDescent="0.25">
      <c r="A9096">
        <v>9094</v>
      </c>
      <c r="B9096" s="1">
        <v>1.32E-2</v>
      </c>
      <c r="C9096" s="1">
        <v>3.0023830991826654E-4</v>
      </c>
      <c r="D9096" s="58">
        <v>0.13552094287774999</v>
      </c>
      <c r="E9096" s="58">
        <v>0.17760664703126289</v>
      </c>
      <c r="F9096" s="58">
        <v>0.10500355630427588</v>
      </c>
      <c r="G9096" s="58">
        <v>0.10865827699866856</v>
      </c>
      <c r="H9096" s="58">
        <v>6.6029624693717176E-2</v>
      </c>
      <c r="I9096" s="58">
        <v>1.257285946277475E-2</v>
      </c>
      <c r="J9096" s="58">
        <v>6.4090269717855919E-2</v>
      </c>
      <c r="K9096" s="58">
        <v>5.2608051042992855E-2</v>
      </c>
      <c r="L9096" s="58">
        <v>0.10441083120214532</v>
      </c>
      <c r="M9096" s="58">
        <v>9.0488114035602488E-2</v>
      </c>
      <c r="N9096" s="58">
        <v>8.3010826632953949E-2</v>
      </c>
      <c r="O9096" s="58">
        <v>0</v>
      </c>
      <c r="P9096" s="58">
        <v>0</v>
      </c>
      <c r="Q9096" s="58">
        <v>0</v>
      </c>
      <c r="R9096" s="58">
        <v>0</v>
      </c>
      <c r="S9096" s="58">
        <v>0</v>
      </c>
      <c r="T9096" s="58">
        <v>0</v>
      </c>
      <c r="U9096" s="58">
        <v>0</v>
      </c>
      <c r="V9096" s="58">
        <v>0</v>
      </c>
      <c r="W9096" s="58">
        <v>0</v>
      </c>
      <c r="X9096" s="58">
        <v>0</v>
      </c>
      <c r="Y9096" s="58">
        <v>0</v>
      </c>
      <c r="Z9096" s="58">
        <v>0</v>
      </c>
      <c r="AA9096" s="58">
        <v>0</v>
      </c>
      <c r="AB9096" s="58">
        <v>0</v>
      </c>
      <c r="AC9096" s="58">
        <v>0</v>
      </c>
      <c r="AD9096" s="58">
        <v>0</v>
      </c>
      <c r="AE9096" s="58">
        <v>0</v>
      </c>
      <c r="AF9096" s="58">
        <v>0</v>
      </c>
      <c r="AG9096" s="58">
        <v>0</v>
      </c>
      <c r="AH9096" s="58">
        <v>0</v>
      </c>
      <c r="AI9096" s="58">
        <v>0</v>
      </c>
      <c r="AK9096" s="64">
        <f t="shared" si="142"/>
        <v>2.2745326508959586E-2</v>
      </c>
    </row>
    <row r="9097" spans="1:37" x14ac:dyDescent="0.25">
      <c r="A9097">
        <v>9095</v>
      </c>
      <c r="B9097" s="1">
        <v>1.1599999999999999E-2</v>
      </c>
      <c r="C9097" s="1">
        <v>6.9552334224352283E-5</v>
      </c>
      <c r="D9097" s="58">
        <v>0.13597959670207208</v>
      </c>
      <c r="E9097" s="58">
        <v>0.11302953121709401</v>
      </c>
      <c r="F9097" s="58">
        <v>0.1207536843664324</v>
      </c>
      <c r="G9097" s="58">
        <v>3.7589998243098386E-3</v>
      </c>
      <c r="H9097" s="58">
        <v>5.0080312683253761E-2</v>
      </c>
      <c r="I9097" s="58">
        <v>0.11228894934472912</v>
      </c>
      <c r="J9097" s="58">
        <v>0.13677471289057758</v>
      </c>
      <c r="K9097" s="58">
        <v>4.3839380051762931E-2</v>
      </c>
      <c r="L9097" s="58">
        <v>4.0587440120996243E-2</v>
      </c>
      <c r="M9097" s="58">
        <v>0.13277321168768694</v>
      </c>
      <c r="N9097" s="58">
        <v>0.11013418111108512</v>
      </c>
      <c r="O9097" s="58">
        <v>0</v>
      </c>
      <c r="P9097" s="58">
        <v>0</v>
      </c>
      <c r="Q9097" s="58">
        <v>0</v>
      </c>
      <c r="R9097" s="58">
        <v>0</v>
      </c>
      <c r="S9097" s="58">
        <v>0</v>
      </c>
      <c r="T9097" s="58">
        <v>0</v>
      </c>
      <c r="U9097" s="58">
        <v>0</v>
      </c>
      <c r="V9097" s="58">
        <v>0</v>
      </c>
      <c r="W9097" s="58">
        <v>0</v>
      </c>
      <c r="X9097" s="58">
        <v>0</v>
      </c>
      <c r="Y9097" s="58">
        <v>0</v>
      </c>
      <c r="Z9097" s="58">
        <v>0</v>
      </c>
      <c r="AA9097" s="58">
        <v>0</v>
      </c>
      <c r="AB9097" s="58">
        <v>0</v>
      </c>
      <c r="AC9097" s="58">
        <v>0</v>
      </c>
      <c r="AD9097" s="58">
        <v>0</v>
      </c>
      <c r="AE9097" s="58">
        <v>0</v>
      </c>
      <c r="AF9097" s="58">
        <v>0</v>
      </c>
      <c r="AG9097" s="58">
        <v>0</v>
      </c>
      <c r="AH9097" s="58">
        <v>0</v>
      </c>
      <c r="AI9097" s="58">
        <v>0</v>
      </c>
      <c r="AK9097" s="64">
        <f t="shared" si="142"/>
        <v>5.9958908814096799E-3</v>
      </c>
    </row>
    <row r="9098" spans="1:37" x14ac:dyDescent="0.25">
      <c r="A9098">
        <v>9096</v>
      </c>
      <c r="B9098" s="1">
        <v>1.1299999999999999E-2</v>
      </c>
      <c r="C9098" s="1">
        <v>-1.611079678091004E-4</v>
      </c>
      <c r="D9098" s="58">
        <v>9.0863255997907677E-2</v>
      </c>
      <c r="E9098" s="58">
        <v>6.3339738635744738E-3</v>
      </c>
      <c r="F9098" s="58">
        <v>2.6921461630391073E-2</v>
      </c>
      <c r="G9098" s="58">
        <v>5.2059808400367585E-2</v>
      </c>
      <c r="H9098" s="58">
        <v>5.5012602742553006E-2</v>
      </c>
      <c r="I9098" s="58">
        <v>0.19217780818583444</v>
      </c>
      <c r="J9098" s="58">
        <v>0.1756431878886193</v>
      </c>
      <c r="K9098" s="58">
        <v>9.6741837759309043E-2</v>
      </c>
      <c r="L9098" s="58">
        <v>4.619136606345204E-2</v>
      </c>
      <c r="M9098" s="58">
        <v>0.11516211014515963</v>
      </c>
      <c r="N9098" s="58">
        <v>0.14289258732283175</v>
      </c>
      <c r="O9098" s="58">
        <v>0</v>
      </c>
      <c r="P9098" s="58">
        <v>0</v>
      </c>
      <c r="Q9098" s="58">
        <v>0</v>
      </c>
      <c r="R9098" s="58">
        <v>0</v>
      </c>
      <c r="S9098" s="58">
        <v>0</v>
      </c>
      <c r="T9098" s="58">
        <v>0</v>
      </c>
      <c r="U9098" s="58">
        <v>0</v>
      </c>
      <c r="V9098" s="58">
        <v>0</v>
      </c>
      <c r="W9098" s="58">
        <v>0</v>
      </c>
      <c r="X9098" s="58">
        <v>0</v>
      </c>
      <c r="Y9098" s="58">
        <v>0</v>
      </c>
      <c r="Z9098" s="58">
        <v>0</v>
      </c>
      <c r="AA9098" s="58">
        <v>0</v>
      </c>
      <c r="AB9098" s="58">
        <v>0</v>
      </c>
      <c r="AC9098" s="58">
        <v>0</v>
      </c>
      <c r="AD9098" s="58">
        <v>0</v>
      </c>
      <c r="AE9098" s="58">
        <v>0</v>
      </c>
      <c r="AF9098" s="58">
        <v>0</v>
      </c>
      <c r="AG9098" s="58">
        <v>0</v>
      </c>
      <c r="AH9098" s="58">
        <v>0</v>
      </c>
      <c r="AI9098" s="58">
        <v>0</v>
      </c>
      <c r="AK9098" s="64">
        <f t="shared" si="142"/>
        <v>-1.4257342283991187E-2</v>
      </c>
    </row>
    <row r="9099" spans="1:37" x14ac:dyDescent="0.25">
      <c r="A9099">
        <v>9097</v>
      </c>
      <c r="B9099" s="1">
        <v>1.14E-2</v>
      </c>
      <c r="C9099" s="1">
        <v>-2.6114176803796217E-4</v>
      </c>
      <c r="D9099" s="58">
        <v>0.12958436916732616</v>
      </c>
      <c r="E9099" s="58">
        <v>4.6960420872898083E-2</v>
      </c>
      <c r="F9099" s="58">
        <v>0.1487657671147235</v>
      </c>
      <c r="G9099" s="58">
        <v>1.3312186011925228E-2</v>
      </c>
      <c r="H9099" s="58">
        <v>9.8677952666999649E-2</v>
      </c>
      <c r="I9099" s="58">
        <v>0.11619016673631258</v>
      </c>
      <c r="J9099" s="58">
        <v>3.7791810134065865E-2</v>
      </c>
      <c r="K9099" s="58">
        <v>0.11675640622519214</v>
      </c>
      <c r="L9099" s="58">
        <v>0.1148020595137127</v>
      </c>
      <c r="M9099" s="58">
        <v>5.6848590973139462E-2</v>
      </c>
      <c r="N9099" s="58">
        <v>0.12031027058370471</v>
      </c>
      <c r="O9099" s="58">
        <v>0</v>
      </c>
      <c r="P9099" s="58">
        <v>0</v>
      </c>
      <c r="Q9099" s="58">
        <v>0</v>
      </c>
      <c r="R9099" s="58">
        <v>0</v>
      </c>
      <c r="S9099" s="58">
        <v>0</v>
      </c>
      <c r="T9099" s="58">
        <v>0</v>
      </c>
      <c r="U9099" s="58">
        <v>0</v>
      </c>
      <c r="V9099" s="58">
        <v>0</v>
      </c>
      <c r="W9099" s="58">
        <v>0</v>
      </c>
      <c r="X9099" s="58">
        <v>0</v>
      </c>
      <c r="Y9099" s="58">
        <v>0</v>
      </c>
      <c r="Z9099" s="58">
        <v>0</v>
      </c>
      <c r="AA9099" s="58">
        <v>0</v>
      </c>
      <c r="AB9099" s="58">
        <v>0</v>
      </c>
      <c r="AC9099" s="58">
        <v>0</v>
      </c>
      <c r="AD9099" s="58">
        <v>0</v>
      </c>
      <c r="AE9099" s="58">
        <v>0</v>
      </c>
      <c r="AF9099" s="58">
        <v>0</v>
      </c>
      <c r="AG9099" s="58">
        <v>0</v>
      </c>
      <c r="AH9099" s="58">
        <v>0</v>
      </c>
      <c r="AI9099" s="58">
        <v>0</v>
      </c>
      <c r="AK9099" s="64">
        <f t="shared" si="142"/>
        <v>-2.2907172634908962E-2</v>
      </c>
    </row>
    <row r="9100" spans="1:37" x14ac:dyDescent="0.25">
      <c r="A9100">
        <v>9098</v>
      </c>
      <c r="B9100" s="1">
        <v>1.43E-2</v>
      </c>
      <c r="C9100" s="1">
        <v>3.7596337902927812E-4</v>
      </c>
      <c r="D9100" s="58">
        <v>0.17477375585347718</v>
      </c>
      <c r="E9100" s="58">
        <v>0.1723949233098967</v>
      </c>
      <c r="F9100" s="58">
        <v>6.2978584986963737E-2</v>
      </c>
      <c r="G9100" s="58">
        <v>0.16313039592796733</v>
      </c>
      <c r="H9100" s="58">
        <v>3.5615757654766454E-2</v>
      </c>
      <c r="I9100" s="58">
        <v>1.5121486885686817E-2</v>
      </c>
      <c r="J9100" s="58">
        <v>0.15463965819952213</v>
      </c>
      <c r="K9100" s="58">
        <v>4.9609721840174439E-2</v>
      </c>
      <c r="L9100" s="58">
        <v>8.0307754207909463E-2</v>
      </c>
      <c r="M9100" s="58">
        <v>5.8392722021807203E-2</v>
      </c>
      <c r="N9100" s="58">
        <v>3.3035239111828638E-2</v>
      </c>
      <c r="O9100" s="58">
        <v>0</v>
      </c>
      <c r="P9100" s="58">
        <v>0</v>
      </c>
      <c r="Q9100" s="58">
        <v>0</v>
      </c>
      <c r="R9100" s="58">
        <v>0</v>
      </c>
      <c r="S9100" s="58">
        <v>0</v>
      </c>
      <c r="T9100" s="58">
        <v>0</v>
      </c>
      <c r="U9100" s="58">
        <v>0</v>
      </c>
      <c r="V9100" s="58">
        <v>0</v>
      </c>
      <c r="W9100" s="58">
        <v>0</v>
      </c>
      <c r="X9100" s="58">
        <v>0</v>
      </c>
      <c r="Y9100" s="58">
        <v>0</v>
      </c>
      <c r="Z9100" s="58">
        <v>0</v>
      </c>
      <c r="AA9100" s="58">
        <v>0</v>
      </c>
      <c r="AB9100" s="58">
        <v>0</v>
      </c>
      <c r="AC9100" s="58">
        <v>0</v>
      </c>
      <c r="AD9100" s="58">
        <v>0</v>
      </c>
      <c r="AE9100" s="58">
        <v>0</v>
      </c>
      <c r="AF9100" s="58">
        <v>0</v>
      </c>
      <c r="AG9100" s="58">
        <v>0</v>
      </c>
      <c r="AH9100" s="58">
        <v>0</v>
      </c>
      <c r="AI9100" s="58">
        <v>0</v>
      </c>
      <c r="AK9100" s="64">
        <f t="shared" si="142"/>
        <v>2.6291145386662804E-2</v>
      </c>
    </row>
    <row r="9101" spans="1:37" x14ac:dyDescent="0.25">
      <c r="A9101">
        <v>9099</v>
      </c>
      <c r="B9101" s="1">
        <v>1.17E-2</v>
      </c>
      <c r="C9101" s="1">
        <v>-2.9347725515503932E-5</v>
      </c>
      <c r="D9101" s="58">
        <v>2.251079983580296E-2</v>
      </c>
      <c r="E9101" s="58">
        <v>0.10969647787778919</v>
      </c>
      <c r="F9101" s="58">
        <v>0.12892723861005176</v>
      </c>
      <c r="G9101" s="58">
        <v>9.6888284790808313E-2</v>
      </c>
      <c r="H9101" s="58">
        <v>6.550689407215074E-2</v>
      </c>
      <c r="I9101" s="58">
        <v>7.4453735448194891E-2</v>
      </c>
      <c r="J9101" s="58">
        <v>6.729028458207445E-2</v>
      </c>
      <c r="K9101" s="58">
        <v>0.1108129923545826</v>
      </c>
      <c r="L9101" s="58">
        <v>8.6688477821240645E-2</v>
      </c>
      <c r="M9101" s="58">
        <v>0.10819082307772034</v>
      </c>
      <c r="N9101" s="58">
        <v>0.12903399152958425</v>
      </c>
      <c r="O9101" s="58">
        <v>0</v>
      </c>
      <c r="P9101" s="58">
        <v>0</v>
      </c>
      <c r="Q9101" s="58">
        <v>0</v>
      </c>
      <c r="R9101" s="58">
        <v>0</v>
      </c>
      <c r="S9101" s="58">
        <v>0</v>
      </c>
      <c r="T9101" s="58">
        <v>0</v>
      </c>
      <c r="U9101" s="58">
        <v>0</v>
      </c>
      <c r="V9101" s="58">
        <v>0</v>
      </c>
      <c r="W9101" s="58">
        <v>0</v>
      </c>
      <c r="X9101" s="58">
        <v>0</v>
      </c>
      <c r="Y9101" s="58">
        <v>0</v>
      </c>
      <c r="Z9101" s="58">
        <v>0</v>
      </c>
      <c r="AA9101" s="58">
        <v>0</v>
      </c>
      <c r="AB9101" s="58">
        <v>0</v>
      </c>
      <c r="AC9101" s="58">
        <v>0</v>
      </c>
      <c r="AD9101" s="58">
        <v>0</v>
      </c>
      <c r="AE9101" s="58">
        <v>0</v>
      </c>
      <c r="AF9101" s="58">
        <v>0</v>
      </c>
      <c r="AG9101" s="58">
        <v>0</v>
      </c>
      <c r="AH9101" s="58">
        <v>0</v>
      </c>
      <c r="AI9101" s="58">
        <v>0</v>
      </c>
      <c r="AK9101" s="64">
        <f t="shared" si="142"/>
        <v>-2.5083526081627291E-3</v>
      </c>
    </row>
    <row r="9102" spans="1:37" x14ac:dyDescent="0.25">
      <c r="A9102">
        <v>9100</v>
      </c>
      <c r="B9102" s="1">
        <v>1.04E-2</v>
      </c>
      <c r="C9102" s="1">
        <v>6.0202428091831485E-5</v>
      </c>
      <c r="D9102" s="58">
        <v>0.12205870248854213</v>
      </c>
      <c r="E9102" s="58">
        <v>6.6608411845696491E-2</v>
      </c>
      <c r="F9102" s="58">
        <v>4.2464380785432826E-2</v>
      </c>
      <c r="G9102" s="58">
        <v>6.0517099221153302E-2</v>
      </c>
      <c r="H9102" s="58">
        <v>0.18946531215940055</v>
      </c>
      <c r="I9102" s="58">
        <v>0.11190844225315483</v>
      </c>
      <c r="J9102" s="58">
        <v>5.0406080864040421E-2</v>
      </c>
      <c r="K9102" s="58">
        <v>3.602269149924292E-2</v>
      </c>
      <c r="L9102" s="58">
        <v>3.6954975612112223E-2</v>
      </c>
      <c r="M9102" s="58">
        <v>9.9243107636021746E-2</v>
      </c>
      <c r="N9102" s="58">
        <v>0.18435079563520271</v>
      </c>
      <c r="O9102" s="58">
        <v>0</v>
      </c>
      <c r="P9102" s="58">
        <v>0</v>
      </c>
      <c r="Q9102" s="58">
        <v>0</v>
      </c>
      <c r="R9102" s="58">
        <v>0</v>
      </c>
      <c r="S9102" s="58">
        <v>0</v>
      </c>
      <c r="T9102" s="58">
        <v>0</v>
      </c>
      <c r="U9102" s="58">
        <v>0</v>
      </c>
      <c r="V9102" s="58">
        <v>0</v>
      </c>
      <c r="W9102" s="58">
        <v>0</v>
      </c>
      <c r="X9102" s="58">
        <v>0</v>
      </c>
      <c r="Y9102" s="58">
        <v>0</v>
      </c>
      <c r="Z9102" s="58">
        <v>0</v>
      </c>
      <c r="AA9102" s="58">
        <v>0</v>
      </c>
      <c r="AB9102" s="58">
        <v>0</v>
      </c>
      <c r="AC9102" s="58">
        <v>0</v>
      </c>
      <c r="AD9102" s="58">
        <v>0</v>
      </c>
      <c r="AE9102" s="58">
        <v>0</v>
      </c>
      <c r="AF9102" s="58">
        <v>0</v>
      </c>
      <c r="AG9102" s="58">
        <v>0</v>
      </c>
      <c r="AH9102" s="58">
        <v>0</v>
      </c>
      <c r="AI9102" s="58">
        <v>0</v>
      </c>
      <c r="AK9102" s="64">
        <f t="shared" si="142"/>
        <v>5.7886950088299506E-3</v>
      </c>
    </row>
    <row r="9103" spans="1:37" x14ac:dyDescent="0.25">
      <c r="A9103">
        <v>9101</v>
      </c>
      <c r="B9103" s="1">
        <v>1.2200000000000001E-2</v>
      </c>
      <c r="C9103" s="1">
        <v>-9.9858757579677625E-5</v>
      </c>
      <c r="D9103" s="58">
        <v>0.22423973441492162</v>
      </c>
      <c r="E9103" s="58">
        <v>5.1702152172637059E-2</v>
      </c>
      <c r="F9103" s="58">
        <v>8.8692221984735028E-3</v>
      </c>
      <c r="G9103" s="58">
        <v>8.6910084546522964E-2</v>
      </c>
      <c r="H9103" s="58">
        <v>0.13363789313178828</v>
      </c>
      <c r="I9103" s="58">
        <v>0.14737419922525724</v>
      </c>
      <c r="J9103" s="58">
        <v>8.7073482299972124E-2</v>
      </c>
      <c r="K9103" s="58">
        <v>7.2850312392969255E-2</v>
      </c>
      <c r="L9103" s="58">
        <v>1.5470846127660018E-2</v>
      </c>
      <c r="M9103" s="58">
        <v>0.13479307024786674</v>
      </c>
      <c r="N9103" s="58">
        <v>3.707900324193119E-2</v>
      </c>
      <c r="O9103" s="58">
        <v>0</v>
      </c>
      <c r="P9103" s="58">
        <v>0</v>
      </c>
      <c r="Q9103" s="58">
        <v>0</v>
      </c>
      <c r="R9103" s="58">
        <v>0</v>
      </c>
      <c r="S9103" s="58">
        <v>0</v>
      </c>
      <c r="T9103" s="58">
        <v>0</v>
      </c>
      <c r="U9103" s="58">
        <v>0</v>
      </c>
      <c r="V9103" s="58">
        <v>0</v>
      </c>
      <c r="W9103" s="58">
        <v>0</v>
      </c>
      <c r="X9103" s="58">
        <v>0</v>
      </c>
      <c r="Y9103" s="58">
        <v>0</v>
      </c>
      <c r="Z9103" s="58">
        <v>0</v>
      </c>
      <c r="AA9103" s="58">
        <v>0</v>
      </c>
      <c r="AB9103" s="58">
        <v>0</v>
      </c>
      <c r="AC9103" s="58">
        <v>0</v>
      </c>
      <c r="AD9103" s="58">
        <v>0</v>
      </c>
      <c r="AE9103" s="58">
        <v>0</v>
      </c>
      <c r="AF9103" s="58">
        <v>0</v>
      </c>
      <c r="AG9103" s="58">
        <v>0</v>
      </c>
      <c r="AH9103" s="58">
        <v>0</v>
      </c>
      <c r="AI9103" s="58">
        <v>0</v>
      </c>
      <c r="AK9103" s="64">
        <f t="shared" si="142"/>
        <v>-8.1851440639080023E-3</v>
      </c>
    </row>
    <row r="9104" spans="1:37" x14ac:dyDescent="0.25">
      <c r="A9104">
        <v>9102</v>
      </c>
      <c r="B9104" s="1">
        <v>1.3599999999999999E-2</v>
      </c>
      <c r="C9104" s="1">
        <v>2.5129258607675453E-4</v>
      </c>
      <c r="D9104" s="58">
        <v>0.11731812195594507</v>
      </c>
      <c r="E9104" s="58">
        <v>0.16373759589956866</v>
      </c>
      <c r="F9104" s="58">
        <v>0.14421558584254074</v>
      </c>
      <c r="G9104" s="58">
        <v>3.0107961895277694E-3</v>
      </c>
      <c r="H9104" s="58">
        <v>0.15949056314360288</v>
      </c>
      <c r="I9104" s="58">
        <v>0.10821958642230733</v>
      </c>
      <c r="J9104" s="58">
        <v>0.15106610307044457</v>
      </c>
      <c r="K9104" s="58">
        <v>8.7235310880713721E-4</v>
      </c>
      <c r="L9104" s="58">
        <v>5.1660587145261304E-2</v>
      </c>
      <c r="M9104" s="58">
        <v>8.5904667444029928E-2</v>
      </c>
      <c r="N9104" s="58">
        <v>1.4504039777965006E-2</v>
      </c>
      <c r="O9104" s="58">
        <v>0</v>
      </c>
      <c r="P9104" s="58">
        <v>0</v>
      </c>
      <c r="Q9104" s="58">
        <v>0</v>
      </c>
      <c r="R9104" s="58">
        <v>0</v>
      </c>
      <c r="S9104" s="58">
        <v>0</v>
      </c>
      <c r="T9104" s="58">
        <v>0</v>
      </c>
      <c r="U9104" s="58">
        <v>0</v>
      </c>
      <c r="V9104" s="58">
        <v>0</v>
      </c>
      <c r="W9104" s="58">
        <v>0</v>
      </c>
      <c r="X9104" s="58">
        <v>0</v>
      </c>
      <c r="Y9104" s="58">
        <v>0</v>
      </c>
      <c r="Z9104" s="58">
        <v>0</v>
      </c>
      <c r="AA9104" s="58">
        <v>0</v>
      </c>
      <c r="AB9104" s="58">
        <v>0</v>
      </c>
      <c r="AC9104" s="58">
        <v>0</v>
      </c>
      <c r="AD9104" s="58">
        <v>0</v>
      </c>
      <c r="AE9104" s="58">
        <v>0</v>
      </c>
      <c r="AF9104" s="58">
        <v>0</v>
      </c>
      <c r="AG9104" s="58">
        <v>0</v>
      </c>
      <c r="AH9104" s="58">
        <v>0</v>
      </c>
      <c r="AI9104" s="58">
        <v>0</v>
      </c>
      <c r="AK9104" s="64">
        <f t="shared" si="142"/>
        <v>1.8477396035055479E-2</v>
      </c>
    </row>
    <row r="9105" spans="1:37" x14ac:dyDescent="0.25">
      <c r="A9105">
        <v>9103</v>
      </c>
      <c r="B9105" s="1">
        <v>1.2999999999999999E-2</v>
      </c>
      <c r="C9105" s="1">
        <v>2.0332907654333854E-4</v>
      </c>
      <c r="D9105" s="58">
        <v>2.5029871500467267E-2</v>
      </c>
      <c r="E9105" s="58">
        <v>0.17513576255161464</v>
      </c>
      <c r="F9105" s="58">
        <v>0.13409504175615167</v>
      </c>
      <c r="G9105" s="58">
        <v>9.9631092859519238E-2</v>
      </c>
      <c r="H9105" s="58">
        <v>6.6052422636888333E-2</v>
      </c>
      <c r="I9105" s="58">
        <v>2.461844583607457E-3</v>
      </c>
      <c r="J9105" s="58">
        <v>0.10403959066534192</v>
      </c>
      <c r="K9105" s="58">
        <v>7.4308031082179885E-2</v>
      </c>
      <c r="L9105" s="58">
        <v>3.0671016285869989E-3</v>
      </c>
      <c r="M9105" s="58">
        <v>0.14748012422689091</v>
      </c>
      <c r="N9105" s="58">
        <v>0.16869911650875163</v>
      </c>
      <c r="O9105" s="58">
        <v>0</v>
      </c>
      <c r="P9105" s="58">
        <v>0</v>
      </c>
      <c r="Q9105" s="58">
        <v>0</v>
      </c>
      <c r="R9105" s="58">
        <v>0</v>
      </c>
      <c r="S9105" s="58">
        <v>0</v>
      </c>
      <c r="T9105" s="58">
        <v>0</v>
      </c>
      <c r="U9105" s="58">
        <v>0</v>
      </c>
      <c r="V9105" s="58">
        <v>0</v>
      </c>
      <c r="W9105" s="58">
        <v>0</v>
      </c>
      <c r="X9105" s="58">
        <v>0</v>
      </c>
      <c r="Y9105" s="58">
        <v>0</v>
      </c>
      <c r="Z9105" s="58">
        <v>0</v>
      </c>
      <c r="AA9105" s="58">
        <v>0</v>
      </c>
      <c r="AB9105" s="58">
        <v>0</v>
      </c>
      <c r="AC9105" s="58">
        <v>0</v>
      </c>
      <c r="AD9105" s="58">
        <v>0</v>
      </c>
      <c r="AE9105" s="58">
        <v>0</v>
      </c>
      <c r="AF9105" s="58">
        <v>0</v>
      </c>
      <c r="AG9105" s="58">
        <v>0</v>
      </c>
      <c r="AH9105" s="58">
        <v>0</v>
      </c>
      <c r="AI9105" s="58">
        <v>0</v>
      </c>
      <c r="AK9105" s="64">
        <f t="shared" si="142"/>
        <v>1.5640698195641428E-2</v>
      </c>
    </row>
    <row r="9106" spans="1:37" x14ac:dyDescent="0.25">
      <c r="A9106">
        <v>9104</v>
      </c>
      <c r="B9106" s="1">
        <v>1.23E-2</v>
      </c>
      <c r="C9106" s="1">
        <v>2.6493494980516131E-4</v>
      </c>
      <c r="D9106" s="58">
        <v>3.0352873002374634E-2</v>
      </c>
      <c r="E9106" s="58">
        <v>0.13386202117791093</v>
      </c>
      <c r="F9106" s="58">
        <v>0.12411835985056006</v>
      </c>
      <c r="G9106" s="58">
        <v>6.1076759630242408E-2</v>
      </c>
      <c r="H9106" s="58">
        <v>0.12122745128209778</v>
      </c>
      <c r="I9106" s="58">
        <v>0.12804220799896562</v>
      </c>
      <c r="J9106" s="58">
        <v>0.13975760556310451</v>
      </c>
      <c r="K9106" s="58">
        <v>1.4410556644516924E-2</v>
      </c>
      <c r="L9106" s="58">
        <v>0.1372235207955293</v>
      </c>
      <c r="M9106" s="58">
        <v>8.5483870368215475E-2</v>
      </c>
      <c r="N9106" s="58">
        <v>2.444477368648244E-2</v>
      </c>
      <c r="O9106" s="58">
        <v>0</v>
      </c>
      <c r="P9106" s="58">
        <v>0</v>
      </c>
      <c r="Q9106" s="58">
        <v>0</v>
      </c>
      <c r="R9106" s="58">
        <v>0</v>
      </c>
      <c r="S9106" s="58">
        <v>0</v>
      </c>
      <c r="T9106" s="58">
        <v>0</v>
      </c>
      <c r="U9106" s="58">
        <v>0</v>
      </c>
      <c r="V9106" s="58">
        <v>0</v>
      </c>
      <c r="W9106" s="58">
        <v>0</v>
      </c>
      <c r="X9106" s="58">
        <v>0</v>
      </c>
      <c r="Y9106" s="58">
        <v>0</v>
      </c>
      <c r="Z9106" s="58">
        <v>0</v>
      </c>
      <c r="AA9106" s="58">
        <v>0</v>
      </c>
      <c r="AB9106" s="58">
        <v>0</v>
      </c>
      <c r="AC9106" s="58">
        <v>0</v>
      </c>
      <c r="AD9106" s="58">
        <v>0</v>
      </c>
      <c r="AE9106" s="58">
        <v>0</v>
      </c>
      <c r="AF9106" s="58">
        <v>0</v>
      </c>
      <c r="AG9106" s="58">
        <v>0</v>
      </c>
      <c r="AH9106" s="58">
        <v>0</v>
      </c>
      <c r="AI9106" s="58">
        <v>0</v>
      </c>
      <c r="AK9106" s="64">
        <f t="shared" si="142"/>
        <v>2.1539426813427749E-2</v>
      </c>
    </row>
    <row r="9107" spans="1:37" x14ac:dyDescent="0.25">
      <c r="A9107">
        <v>9105</v>
      </c>
      <c r="B9107" s="1">
        <v>1.04E-2</v>
      </c>
      <c r="C9107" s="1">
        <v>1.8858824582918718E-5</v>
      </c>
      <c r="D9107" s="58">
        <v>4.5233150934301448E-2</v>
      </c>
      <c r="E9107" s="58">
        <v>6.2202057804756947E-2</v>
      </c>
      <c r="F9107" s="58">
        <v>0.13577340626457185</v>
      </c>
      <c r="G9107" s="58">
        <v>7.8417169008369508E-2</v>
      </c>
      <c r="H9107" s="58">
        <v>0.1469538813215796</v>
      </c>
      <c r="I9107" s="58">
        <v>9.7224739443554406E-2</v>
      </c>
      <c r="J9107" s="58">
        <v>0.11843092305153606</v>
      </c>
      <c r="K9107" s="58">
        <v>2.8913607452915772E-2</v>
      </c>
      <c r="L9107" s="58">
        <v>4.7317099408555649E-2</v>
      </c>
      <c r="M9107" s="58">
        <v>0.15179023895609281</v>
      </c>
      <c r="N9107" s="58">
        <v>8.774372635376583E-2</v>
      </c>
      <c r="O9107" s="58">
        <v>0</v>
      </c>
      <c r="P9107" s="58">
        <v>0</v>
      </c>
      <c r="Q9107" s="58">
        <v>0</v>
      </c>
      <c r="R9107" s="58">
        <v>0</v>
      </c>
      <c r="S9107" s="58">
        <v>0</v>
      </c>
      <c r="T9107" s="58">
        <v>0</v>
      </c>
      <c r="U9107" s="58">
        <v>0</v>
      </c>
      <c r="V9107" s="58">
        <v>0</v>
      </c>
      <c r="W9107" s="58">
        <v>0</v>
      </c>
      <c r="X9107" s="58">
        <v>0</v>
      </c>
      <c r="Y9107" s="58">
        <v>0</v>
      </c>
      <c r="Z9107" s="58">
        <v>0</v>
      </c>
      <c r="AA9107" s="58">
        <v>0</v>
      </c>
      <c r="AB9107" s="58">
        <v>0</v>
      </c>
      <c r="AC9107" s="58">
        <v>0</v>
      </c>
      <c r="AD9107" s="58">
        <v>0</v>
      </c>
      <c r="AE9107" s="58">
        <v>0</v>
      </c>
      <c r="AF9107" s="58">
        <v>0</v>
      </c>
      <c r="AG9107" s="58">
        <v>0</v>
      </c>
      <c r="AH9107" s="58">
        <v>0</v>
      </c>
      <c r="AI9107" s="58">
        <v>0</v>
      </c>
      <c r="AK9107" s="64">
        <f t="shared" si="142"/>
        <v>1.8133485175883383E-3</v>
      </c>
    </row>
    <row r="9108" spans="1:37" x14ac:dyDescent="0.25">
      <c r="A9108">
        <v>9106</v>
      </c>
      <c r="B9108" s="1">
        <v>8.8999999999999999E-3</v>
      </c>
      <c r="C9108" s="1">
        <v>-3.2408256647744695E-5</v>
      </c>
      <c r="D9108" s="58">
        <v>1.2362068503699431E-2</v>
      </c>
      <c r="E9108" s="58">
        <v>4.5011256404767219E-2</v>
      </c>
      <c r="F9108" s="58">
        <v>0.12756455003255202</v>
      </c>
      <c r="G9108" s="58">
        <v>0.11463656722175447</v>
      </c>
      <c r="H9108" s="58">
        <v>0.13928133527364647</v>
      </c>
      <c r="I9108" s="58">
        <v>4.4075340099145752E-2</v>
      </c>
      <c r="J9108" s="58">
        <v>1.4106914980145338E-2</v>
      </c>
      <c r="K9108" s="58">
        <v>6.3585491371819722E-2</v>
      </c>
      <c r="L9108" s="58">
        <v>0.12159043526308967</v>
      </c>
      <c r="M9108" s="58">
        <v>0.20987414859986614</v>
      </c>
      <c r="N9108" s="58">
        <v>0.10791189224951382</v>
      </c>
      <c r="O9108" s="58">
        <v>0</v>
      </c>
      <c r="P9108" s="58">
        <v>0</v>
      </c>
      <c r="Q9108" s="58">
        <v>0</v>
      </c>
      <c r="R9108" s="58">
        <v>0</v>
      </c>
      <c r="S9108" s="58">
        <v>0</v>
      </c>
      <c r="T9108" s="58">
        <v>0</v>
      </c>
      <c r="U9108" s="58">
        <v>0</v>
      </c>
      <c r="V9108" s="58">
        <v>0</v>
      </c>
      <c r="W9108" s="58">
        <v>0</v>
      </c>
      <c r="X9108" s="58">
        <v>0</v>
      </c>
      <c r="Y9108" s="58">
        <v>0</v>
      </c>
      <c r="Z9108" s="58">
        <v>0</v>
      </c>
      <c r="AA9108" s="58">
        <v>0</v>
      </c>
      <c r="AB9108" s="58">
        <v>0</v>
      </c>
      <c r="AC9108" s="58">
        <v>0</v>
      </c>
      <c r="AD9108" s="58">
        <v>0</v>
      </c>
      <c r="AE9108" s="58">
        <v>0</v>
      </c>
      <c r="AF9108" s="58">
        <v>0</v>
      </c>
      <c r="AG9108" s="58">
        <v>0</v>
      </c>
      <c r="AH9108" s="58">
        <v>0</v>
      </c>
      <c r="AI9108" s="58">
        <v>0</v>
      </c>
      <c r="AK9108" s="64">
        <f t="shared" si="142"/>
        <v>-3.6413771514319884E-3</v>
      </c>
    </row>
    <row r="9109" spans="1:37" x14ac:dyDescent="0.25">
      <c r="A9109">
        <v>9107</v>
      </c>
      <c r="B9109" s="1">
        <v>1.06E-2</v>
      </c>
      <c r="C9109" s="1">
        <v>4.4198759339757257E-5</v>
      </c>
      <c r="D9109" s="58">
        <v>0.12896799484602492</v>
      </c>
      <c r="E9109" s="58">
        <v>6.9333603878189765E-2</v>
      </c>
      <c r="F9109" s="58">
        <v>0.10232593677518814</v>
      </c>
      <c r="G9109" s="58">
        <v>0.10362235934915365</v>
      </c>
      <c r="H9109" s="58">
        <v>1.6435325993188275E-3</v>
      </c>
      <c r="I9109" s="58">
        <v>2.0393259455208364E-2</v>
      </c>
      <c r="J9109" s="58">
        <v>0.14645577259421619</v>
      </c>
      <c r="K9109" s="58">
        <v>8.6986608325707343E-2</v>
      </c>
      <c r="L9109" s="58">
        <v>6.6393960669741209E-2</v>
      </c>
      <c r="M9109" s="58">
        <v>0.12087523625541274</v>
      </c>
      <c r="N9109" s="58">
        <v>0.15300173525183883</v>
      </c>
      <c r="O9109" s="58">
        <v>0</v>
      </c>
      <c r="P9109" s="58">
        <v>0</v>
      </c>
      <c r="Q9109" s="58">
        <v>0</v>
      </c>
      <c r="R9109" s="58">
        <v>0</v>
      </c>
      <c r="S9109" s="58">
        <v>0</v>
      </c>
      <c r="T9109" s="58">
        <v>0</v>
      </c>
      <c r="U9109" s="58">
        <v>0</v>
      </c>
      <c r="V9109" s="58">
        <v>0</v>
      </c>
      <c r="W9109" s="58">
        <v>0</v>
      </c>
      <c r="X9109" s="58">
        <v>0</v>
      </c>
      <c r="Y9109" s="58">
        <v>0</v>
      </c>
      <c r="Z9109" s="58">
        <v>0</v>
      </c>
      <c r="AA9109" s="58">
        <v>0</v>
      </c>
      <c r="AB9109" s="58">
        <v>0</v>
      </c>
      <c r="AC9109" s="58">
        <v>0</v>
      </c>
      <c r="AD9109" s="58">
        <v>0</v>
      </c>
      <c r="AE9109" s="58">
        <v>0</v>
      </c>
      <c r="AF9109" s="58">
        <v>0</v>
      </c>
      <c r="AG9109" s="58">
        <v>0</v>
      </c>
      <c r="AH9109" s="58">
        <v>0</v>
      </c>
      <c r="AI9109" s="58">
        <v>0</v>
      </c>
      <c r="AK9109" s="64">
        <f t="shared" si="142"/>
        <v>4.1696942773355901E-3</v>
      </c>
    </row>
    <row r="9110" spans="1:37" x14ac:dyDescent="0.25">
      <c r="A9110">
        <v>9108</v>
      </c>
      <c r="B9110" s="1">
        <v>1.4800000000000001E-2</v>
      </c>
      <c r="C9110" s="1">
        <v>5.2900996068523762E-4</v>
      </c>
      <c r="D9110" s="58">
        <v>8.0276350186133313E-2</v>
      </c>
      <c r="E9110" s="58">
        <v>0.20863707379352811</v>
      </c>
      <c r="F9110" s="58">
        <v>6.4501833780192655E-2</v>
      </c>
      <c r="G9110" s="58">
        <v>2.493395112269553E-2</v>
      </c>
      <c r="H9110" s="58">
        <v>0.10549406496938164</v>
      </c>
      <c r="I9110" s="58">
        <v>0.1334446029899744</v>
      </c>
      <c r="J9110" s="58">
        <v>0.18685107906101214</v>
      </c>
      <c r="K9110" s="58">
        <v>7.3128263947257698E-4</v>
      </c>
      <c r="L9110" s="58">
        <v>0.11983585125680642</v>
      </c>
      <c r="M9110" s="58">
        <v>1.0555436979960194E-2</v>
      </c>
      <c r="N9110" s="58">
        <v>6.4738473220842849E-2</v>
      </c>
      <c r="O9110" s="58">
        <v>0</v>
      </c>
      <c r="P9110" s="58">
        <v>0</v>
      </c>
      <c r="Q9110" s="58">
        <v>0</v>
      </c>
      <c r="R9110" s="58">
        <v>0</v>
      </c>
      <c r="S9110" s="58">
        <v>0</v>
      </c>
      <c r="T9110" s="58">
        <v>0</v>
      </c>
      <c r="U9110" s="58">
        <v>0</v>
      </c>
      <c r="V9110" s="58">
        <v>0</v>
      </c>
      <c r="W9110" s="58">
        <v>0</v>
      </c>
      <c r="X9110" s="58">
        <v>0</v>
      </c>
      <c r="Y9110" s="58">
        <v>0</v>
      </c>
      <c r="Z9110" s="58">
        <v>0</v>
      </c>
      <c r="AA9110" s="58">
        <v>0</v>
      </c>
      <c r="AB9110" s="58">
        <v>0</v>
      </c>
      <c r="AC9110" s="58">
        <v>0</v>
      </c>
      <c r="AD9110" s="58">
        <v>0</v>
      </c>
      <c r="AE9110" s="58">
        <v>0</v>
      </c>
      <c r="AF9110" s="58">
        <v>0</v>
      </c>
      <c r="AG9110" s="58">
        <v>0</v>
      </c>
      <c r="AH9110" s="58">
        <v>0</v>
      </c>
      <c r="AI9110" s="58">
        <v>0</v>
      </c>
      <c r="AK9110" s="64">
        <f t="shared" si="142"/>
        <v>3.5743916262516051E-2</v>
      </c>
    </row>
    <row r="9111" spans="1:37" x14ac:dyDescent="0.25">
      <c r="A9111">
        <v>9109</v>
      </c>
      <c r="B9111" s="1">
        <v>9.1999999999999998E-3</v>
      </c>
      <c r="C9111" s="1">
        <v>6.1579648071426074E-6</v>
      </c>
      <c r="D9111" s="58">
        <v>0.11319119957982164</v>
      </c>
      <c r="E9111" s="58">
        <v>2.8832543117073183E-2</v>
      </c>
      <c r="F9111" s="58">
        <v>5.6024219054725391E-2</v>
      </c>
      <c r="G9111" s="58">
        <v>0.12761441044663246</v>
      </c>
      <c r="H9111" s="58">
        <v>7.6552099476067184E-2</v>
      </c>
      <c r="I9111" s="58">
        <v>5.1199187033282335E-2</v>
      </c>
      <c r="J9111" s="58">
        <v>2.1822664081956902E-2</v>
      </c>
      <c r="K9111" s="58">
        <v>7.8792643230545412E-2</v>
      </c>
      <c r="L9111" s="58">
        <v>0.15378044361000978</v>
      </c>
      <c r="M9111" s="58">
        <v>0.13666269078346427</v>
      </c>
      <c r="N9111" s="58">
        <v>0.15552789958642155</v>
      </c>
      <c r="O9111" s="58">
        <v>0</v>
      </c>
      <c r="P9111" s="58">
        <v>0</v>
      </c>
      <c r="Q9111" s="58">
        <v>0</v>
      </c>
      <c r="R9111" s="58">
        <v>0</v>
      </c>
      <c r="S9111" s="58">
        <v>0</v>
      </c>
      <c r="T9111" s="58">
        <v>0</v>
      </c>
      <c r="U9111" s="58">
        <v>0</v>
      </c>
      <c r="V9111" s="58">
        <v>0</v>
      </c>
      <c r="W9111" s="58">
        <v>0</v>
      </c>
      <c r="X9111" s="58">
        <v>0</v>
      </c>
      <c r="Y9111" s="58">
        <v>0</v>
      </c>
      <c r="Z9111" s="58">
        <v>0</v>
      </c>
      <c r="AA9111" s="58">
        <v>0</v>
      </c>
      <c r="AB9111" s="58">
        <v>0</v>
      </c>
      <c r="AC9111" s="58">
        <v>0</v>
      </c>
      <c r="AD9111" s="58">
        <v>0</v>
      </c>
      <c r="AE9111" s="58">
        <v>0</v>
      </c>
      <c r="AF9111" s="58">
        <v>0</v>
      </c>
      <c r="AG9111" s="58">
        <v>0</v>
      </c>
      <c r="AH9111" s="58">
        <v>0</v>
      </c>
      <c r="AI9111" s="58">
        <v>0</v>
      </c>
      <c r="AK9111" s="64">
        <f t="shared" si="142"/>
        <v>6.6934400077637039E-4</v>
      </c>
    </row>
    <row r="9112" spans="1:37" x14ac:dyDescent="0.25">
      <c r="A9112">
        <v>9110</v>
      </c>
      <c r="B9112" s="1">
        <v>1.1299999999999999E-2</v>
      </c>
      <c r="C9112" s="1">
        <v>4.6426260469200942E-5</v>
      </c>
      <c r="D9112" s="58">
        <v>2.2366931497366262E-2</v>
      </c>
      <c r="E9112" s="58">
        <v>5.7062649061598907E-2</v>
      </c>
      <c r="F9112" s="58">
        <v>4.1905255321851513E-2</v>
      </c>
      <c r="G9112" s="58">
        <v>6.6807905779170187E-2</v>
      </c>
      <c r="H9112" s="58">
        <v>9.5380619335363653E-2</v>
      </c>
      <c r="I9112" s="58">
        <v>0.14816993430943545</v>
      </c>
      <c r="J9112" s="58">
        <v>0.14486811632874289</v>
      </c>
      <c r="K9112" s="58">
        <v>0.10296772851037601</v>
      </c>
      <c r="L9112" s="58">
        <v>0.14900589547654589</v>
      </c>
      <c r="M9112" s="58">
        <v>1.3078405567808997E-2</v>
      </c>
      <c r="N9112" s="58">
        <v>0.15838655881174021</v>
      </c>
      <c r="O9112" s="58">
        <v>0</v>
      </c>
      <c r="P9112" s="58">
        <v>0</v>
      </c>
      <c r="Q9112" s="58">
        <v>0</v>
      </c>
      <c r="R9112" s="58">
        <v>0</v>
      </c>
      <c r="S9112" s="58">
        <v>0</v>
      </c>
      <c r="T9112" s="58">
        <v>0</v>
      </c>
      <c r="U9112" s="58">
        <v>0</v>
      </c>
      <c r="V9112" s="58">
        <v>0</v>
      </c>
      <c r="W9112" s="58">
        <v>0</v>
      </c>
      <c r="X9112" s="58">
        <v>0</v>
      </c>
      <c r="Y9112" s="58">
        <v>0</v>
      </c>
      <c r="Z9112" s="58">
        <v>0</v>
      </c>
      <c r="AA9112" s="58">
        <v>0</v>
      </c>
      <c r="AB9112" s="58">
        <v>0</v>
      </c>
      <c r="AC9112" s="58">
        <v>0</v>
      </c>
      <c r="AD9112" s="58">
        <v>0</v>
      </c>
      <c r="AE9112" s="58">
        <v>0</v>
      </c>
      <c r="AF9112" s="58">
        <v>0</v>
      </c>
      <c r="AG9112" s="58">
        <v>0</v>
      </c>
      <c r="AH9112" s="58">
        <v>0</v>
      </c>
      <c r="AI9112" s="58">
        <v>0</v>
      </c>
      <c r="AK9112" s="64">
        <f t="shared" si="142"/>
        <v>4.1085186255930039E-3</v>
      </c>
    </row>
    <row r="9113" spans="1:37" x14ac:dyDescent="0.25">
      <c r="A9113">
        <v>9111</v>
      </c>
      <c r="B9113" s="1">
        <v>1.21E-2</v>
      </c>
      <c r="C9113" s="1">
        <v>-5.6658964558054602E-5</v>
      </c>
      <c r="D9113" s="58">
        <v>0.10401250280628618</v>
      </c>
      <c r="E9113" s="58">
        <v>9.030893365019993E-2</v>
      </c>
      <c r="F9113" s="58">
        <v>6.5858202352862841E-2</v>
      </c>
      <c r="G9113" s="58">
        <v>0.10962000866727846</v>
      </c>
      <c r="H9113" s="58">
        <v>0.10655579712695694</v>
      </c>
      <c r="I9113" s="58">
        <v>0.12296928872936179</v>
      </c>
      <c r="J9113" s="58">
        <v>7.0477580014463886E-2</v>
      </c>
      <c r="K9113" s="58">
        <v>9.5020513874362639E-2</v>
      </c>
      <c r="L9113" s="58">
        <v>6.0420486324781607E-2</v>
      </c>
      <c r="M9113" s="58">
        <v>0.12046698314433908</v>
      </c>
      <c r="N9113" s="58">
        <v>5.4289703309106499E-2</v>
      </c>
      <c r="O9113" s="58">
        <v>0</v>
      </c>
      <c r="P9113" s="58">
        <v>0</v>
      </c>
      <c r="Q9113" s="58">
        <v>0</v>
      </c>
      <c r="R9113" s="58">
        <v>0</v>
      </c>
      <c r="S9113" s="58">
        <v>0</v>
      </c>
      <c r="T9113" s="58">
        <v>0</v>
      </c>
      <c r="U9113" s="58">
        <v>0</v>
      </c>
      <c r="V9113" s="58">
        <v>0</v>
      </c>
      <c r="W9113" s="58">
        <v>0</v>
      </c>
      <c r="X9113" s="58">
        <v>0</v>
      </c>
      <c r="Y9113" s="58">
        <v>0</v>
      </c>
      <c r="Z9113" s="58">
        <v>0</v>
      </c>
      <c r="AA9113" s="58">
        <v>0</v>
      </c>
      <c r="AB9113" s="58">
        <v>0</v>
      </c>
      <c r="AC9113" s="58">
        <v>0</v>
      </c>
      <c r="AD9113" s="58">
        <v>0</v>
      </c>
      <c r="AE9113" s="58">
        <v>0</v>
      </c>
      <c r="AF9113" s="58">
        <v>0</v>
      </c>
      <c r="AG9113" s="58">
        <v>0</v>
      </c>
      <c r="AH9113" s="58">
        <v>0</v>
      </c>
      <c r="AI9113" s="58">
        <v>0</v>
      </c>
      <c r="AK9113" s="64">
        <f t="shared" si="142"/>
        <v>-4.6825590543846784E-3</v>
      </c>
    </row>
    <row r="9114" spans="1:37" x14ac:dyDescent="0.25">
      <c r="A9114">
        <v>9112</v>
      </c>
      <c r="B9114" s="1">
        <v>9.7999999999999997E-3</v>
      </c>
      <c r="C9114" s="1">
        <v>-1.845123363068242E-4</v>
      </c>
      <c r="D9114" s="58">
        <v>6.176306983383513E-2</v>
      </c>
      <c r="E9114" s="58">
        <v>4.4825765840159626E-2</v>
      </c>
      <c r="F9114" s="58">
        <v>0.14447399851399687</v>
      </c>
      <c r="G9114" s="58">
        <v>3.8682851979044502E-2</v>
      </c>
      <c r="H9114" s="58">
        <v>0.10097813444655475</v>
      </c>
      <c r="I9114" s="58">
        <v>0.1416252820012168</v>
      </c>
      <c r="J9114" s="58">
        <v>1.5555482029118087E-2</v>
      </c>
      <c r="K9114" s="58">
        <v>5.9519550329925376E-2</v>
      </c>
      <c r="L9114" s="58">
        <v>6.7764543707827432E-2</v>
      </c>
      <c r="M9114" s="58">
        <v>0.15380017817072894</v>
      </c>
      <c r="N9114" s="58">
        <v>0.17101114314759255</v>
      </c>
      <c r="O9114" s="58">
        <v>0</v>
      </c>
      <c r="P9114" s="58">
        <v>0</v>
      </c>
      <c r="Q9114" s="58">
        <v>0</v>
      </c>
      <c r="R9114" s="58">
        <v>0</v>
      </c>
      <c r="S9114" s="58">
        <v>0</v>
      </c>
      <c r="T9114" s="58">
        <v>0</v>
      </c>
      <c r="U9114" s="58">
        <v>0</v>
      </c>
      <c r="V9114" s="58">
        <v>0</v>
      </c>
      <c r="W9114" s="58">
        <v>0</v>
      </c>
      <c r="X9114" s="58">
        <v>0</v>
      </c>
      <c r="Y9114" s="58">
        <v>0</v>
      </c>
      <c r="Z9114" s="58">
        <v>0</v>
      </c>
      <c r="AA9114" s="58">
        <v>0</v>
      </c>
      <c r="AB9114" s="58">
        <v>0</v>
      </c>
      <c r="AC9114" s="58">
        <v>0</v>
      </c>
      <c r="AD9114" s="58">
        <v>0</v>
      </c>
      <c r="AE9114" s="58">
        <v>0</v>
      </c>
      <c r="AF9114" s="58">
        <v>0</v>
      </c>
      <c r="AG9114" s="58">
        <v>0</v>
      </c>
      <c r="AH9114" s="58">
        <v>0</v>
      </c>
      <c r="AI9114" s="58">
        <v>0</v>
      </c>
      <c r="AK9114" s="64">
        <f t="shared" si="142"/>
        <v>-1.8827789419063694E-2</v>
      </c>
    </row>
    <row r="9115" spans="1:37" x14ac:dyDescent="0.25">
      <c r="A9115">
        <v>9113</v>
      </c>
      <c r="B9115" s="1">
        <v>1.0200000000000001E-2</v>
      </c>
      <c r="C9115" s="1">
        <v>-6.6030355288020768E-5</v>
      </c>
      <c r="D9115" s="58">
        <v>0.1277872786255346</v>
      </c>
      <c r="E9115" s="58">
        <v>2.1903429925414893E-2</v>
      </c>
      <c r="F9115" s="58">
        <v>8.6870116684072463E-2</v>
      </c>
      <c r="G9115" s="58">
        <v>9.587507102149409E-2</v>
      </c>
      <c r="H9115" s="58">
        <v>0.12642410918464106</v>
      </c>
      <c r="I9115" s="58">
        <v>7.992122742866814E-2</v>
      </c>
      <c r="J9115" s="58">
        <v>8.7042075681285691E-2</v>
      </c>
      <c r="K9115" s="58">
        <v>7.4126575568807515E-2</v>
      </c>
      <c r="L9115" s="58">
        <v>0.13090721042825409</v>
      </c>
      <c r="M9115" s="58">
        <v>0.12637014753861039</v>
      </c>
      <c r="N9115" s="58">
        <v>4.2772757913216969E-2</v>
      </c>
      <c r="O9115" s="58">
        <v>0</v>
      </c>
      <c r="P9115" s="58">
        <v>0</v>
      </c>
      <c r="Q9115" s="58">
        <v>0</v>
      </c>
      <c r="R9115" s="58">
        <v>0</v>
      </c>
      <c r="S9115" s="58">
        <v>0</v>
      </c>
      <c r="T9115" s="58">
        <v>0</v>
      </c>
      <c r="U9115" s="58">
        <v>0</v>
      </c>
      <c r="V9115" s="58">
        <v>0</v>
      </c>
      <c r="W9115" s="58">
        <v>0</v>
      </c>
      <c r="X9115" s="58">
        <v>0</v>
      </c>
      <c r="Y9115" s="58">
        <v>0</v>
      </c>
      <c r="Z9115" s="58">
        <v>0</v>
      </c>
      <c r="AA9115" s="58">
        <v>0</v>
      </c>
      <c r="AB9115" s="58">
        <v>0</v>
      </c>
      <c r="AC9115" s="58">
        <v>0</v>
      </c>
      <c r="AD9115" s="58">
        <v>0</v>
      </c>
      <c r="AE9115" s="58">
        <v>0</v>
      </c>
      <c r="AF9115" s="58">
        <v>0</v>
      </c>
      <c r="AG9115" s="58">
        <v>0</v>
      </c>
      <c r="AH9115" s="58">
        <v>0</v>
      </c>
      <c r="AI9115" s="58">
        <v>0</v>
      </c>
      <c r="AK9115" s="64">
        <f t="shared" si="142"/>
        <v>-6.4735642439236046E-3</v>
      </c>
    </row>
    <row r="9116" spans="1:37" x14ac:dyDescent="0.25">
      <c r="A9116">
        <v>9114</v>
      </c>
      <c r="B9116" s="1">
        <v>1.41E-2</v>
      </c>
      <c r="C9116" s="1">
        <v>3.6292230945073327E-4</v>
      </c>
      <c r="D9116" s="58">
        <v>0.10383736333991185</v>
      </c>
      <c r="E9116" s="58">
        <v>0.16349537225710772</v>
      </c>
      <c r="F9116" s="58">
        <v>6.2866341330939876E-4</v>
      </c>
      <c r="G9116" s="58">
        <v>0.1535504613541584</v>
      </c>
      <c r="H9116" s="58">
        <v>1.1553389241496735E-2</v>
      </c>
      <c r="I9116" s="58">
        <v>0.16266355540572627</v>
      </c>
      <c r="J9116" s="58">
        <v>0.15969159798434845</v>
      </c>
      <c r="K9116" s="58">
        <v>2.6723608681188678E-2</v>
      </c>
      <c r="L9116" s="58">
        <v>5.2511027220216347E-2</v>
      </c>
      <c r="M9116" s="58">
        <v>6.3342801781408636E-2</v>
      </c>
      <c r="N9116" s="58">
        <v>0.1020021593211278</v>
      </c>
      <c r="O9116" s="58">
        <v>0</v>
      </c>
      <c r="P9116" s="58">
        <v>0</v>
      </c>
      <c r="Q9116" s="58">
        <v>0</v>
      </c>
      <c r="R9116" s="58">
        <v>0</v>
      </c>
      <c r="S9116" s="58">
        <v>0</v>
      </c>
      <c r="T9116" s="58">
        <v>0</v>
      </c>
      <c r="U9116" s="58">
        <v>0</v>
      </c>
      <c r="V9116" s="58">
        <v>0</v>
      </c>
      <c r="W9116" s="58">
        <v>0</v>
      </c>
      <c r="X9116" s="58">
        <v>0</v>
      </c>
      <c r="Y9116" s="58">
        <v>0</v>
      </c>
      <c r="Z9116" s="58">
        <v>0</v>
      </c>
      <c r="AA9116" s="58">
        <v>0</v>
      </c>
      <c r="AB9116" s="58">
        <v>0</v>
      </c>
      <c r="AC9116" s="58">
        <v>0</v>
      </c>
      <c r="AD9116" s="58">
        <v>0</v>
      </c>
      <c r="AE9116" s="58">
        <v>0</v>
      </c>
      <c r="AF9116" s="58">
        <v>0</v>
      </c>
      <c r="AG9116" s="58">
        <v>0</v>
      </c>
      <c r="AH9116" s="58">
        <v>0</v>
      </c>
      <c r="AI9116" s="58">
        <v>0</v>
      </c>
      <c r="AK9116" s="64">
        <f t="shared" si="142"/>
        <v>2.5739170883030731E-2</v>
      </c>
    </row>
    <row r="9117" spans="1:37" x14ac:dyDescent="0.25">
      <c r="A9117">
        <v>9115</v>
      </c>
      <c r="B9117" s="1">
        <v>1.1299999999999999E-2</v>
      </c>
      <c r="C9117" s="1">
        <v>6.9777289824488999E-5</v>
      </c>
      <c r="D9117" s="58">
        <v>0.12311270147863977</v>
      </c>
      <c r="E9117" s="58">
        <v>8.7140040926576165E-2</v>
      </c>
      <c r="F9117" s="58">
        <v>1.5676866755674285E-2</v>
      </c>
      <c r="G9117" s="58">
        <v>0.15403229945158617</v>
      </c>
      <c r="H9117" s="58">
        <v>3.9844742811077964E-2</v>
      </c>
      <c r="I9117" s="58">
        <v>8.6163076262686031E-3</v>
      </c>
      <c r="J9117" s="58">
        <v>1.4178777622807301E-2</v>
      </c>
      <c r="K9117" s="58">
        <v>0.15088055349124163</v>
      </c>
      <c r="L9117" s="58">
        <v>0.21084668234998452</v>
      </c>
      <c r="M9117" s="58">
        <v>0.12723432506126686</v>
      </c>
      <c r="N9117" s="58">
        <v>6.8436702424876872E-2</v>
      </c>
      <c r="O9117" s="58">
        <v>0</v>
      </c>
      <c r="P9117" s="58">
        <v>0</v>
      </c>
      <c r="Q9117" s="58">
        <v>0</v>
      </c>
      <c r="R9117" s="58">
        <v>0</v>
      </c>
      <c r="S9117" s="58">
        <v>0</v>
      </c>
      <c r="T9117" s="58">
        <v>0</v>
      </c>
      <c r="U9117" s="58">
        <v>0</v>
      </c>
      <c r="V9117" s="58">
        <v>0</v>
      </c>
      <c r="W9117" s="58">
        <v>0</v>
      </c>
      <c r="X9117" s="58">
        <v>0</v>
      </c>
      <c r="Y9117" s="58">
        <v>0</v>
      </c>
      <c r="Z9117" s="58">
        <v>0</v>
      </c>
      <c r="AA9117" s="58">
        <v>0</v>
      </c>
      <c r="AB9117" s="58">
        <v>0</v>
      </c>
      <c r="AC9117" s="58">
        <v>0</v>
      </c>
      <c r="AD9117" s="58">
        <v>0</v>
      </c>
      <c r="AE9117" s="58">
        <v>0</v>
      </c>
      <c r="AF9117" s="58">
        <v>0</v>
      </c>
      <c r="AG9117" s="58">
        <v>0</v>
      </c>
      <c r="AH9117" s="58">
        <v>0</v>
      </c>
      <c r="AI9117" s="58">
        <v>0</v>
      </c>
      <c r="AK9117" s="64">
        <f t="shared" si="142"/>
        <v>6.1749814003972574E-3</v>
      </c>
    </row>
    <row r="9118" spans="1:37" x14ac:dyDescent="0.25">
      <c r="A9118">
        <v>9116</v>
      </c>
      <c r="B9118" s="1">
        <v>1.2800000000000001E-2</v>
      </c>
      <c r="C9118" s="1">
        <v>3.2969182902993808E-4</v>
      </c>
      <c r="D9118" s="58">
        <v>0.11430057819534016</v>
      </c>
      <c r="E9118" s="58">
        <v>0.14880417153595019</v>
      </c>
      <c r="F9118" s="58">
        <v>7.1174594299706611E-3</v>
      </c>
      <c r="G9118" s="58">
        <v>1.7321065411673973E-2</v>
      </c>
      <c r="H9118" s="58">
        <v>0.12278442060319419</v>
      </c>
      <c r="I9118" s="58">
        <v>0.15978511957466926</v>
      </c>
      <c r="J9118" s="58">
        <v>0.1459235564775096</v>
      </c>
      <c r="K9118" s="58">
        <v>2.9807349962814068E-2</v>
      </c>
      <c r="L9118" s="58">
        <v>9.0174806800396468E-2</v>
      </c>
      <c r="M9118" s="58">
        <v>6.688365077275471E-2</v>
      </c>
      <c r="N9118" s="58">
        <v>9.7097821235726633E-2</v>
      </c>
      <c r="O9118" s="58">
        <v>0</v>
      </c>
      <c r="P9118" s="58">
        <v>0</v>
      </c>
      <c r="Q9118" s="58">
        <v>0</v>
      </c>
      <c r="R9118" s="58">
        <v>0</v>
      </c>
      <c r="S9118" s="58">
        <v>0</v>
      </c>
      <c r="T9118" s="58">
        <v>0</v>
      </c>
      <c r="U9118" s="58">
        <v>0</v>
      </c>
      <c r="V9118" s="58">
        <v>0</v>
      </c>
      <c r="W9118" s="58">
        <v>0</v>
      </c>
      <c r="X9118" s="58">
        <v>0</v>
      </c>
      <c r="Y9118" s="58">
        <v>0</v>
      </c>
      <c r="Z9118" s="58">
        <v>0</v>
      </c>
      <c r="AA9118" s="58">
        <v>0</v>
      </c>
      <c r="AB9118" s="58">
        <v>0</v>
      </c>
      <c r="AC9118" s="58">
        <v>0</v>
      </c>
      <c r="AD9118" s="58">
        <v>0</v>
      </c>
      <c r="AE9118" s="58">
        <v>0</v>
      </c>
      <c r="AF9118" s="58">
        <v>0</v>
      </c>
      <c r="AG9118" s="58">
        <v>0</v>
      </c>
      <c r="AH9118" s="58">
        <v>0</v>
      </c>
      <c r="AI9118" s="58">
        <v>0</v>
      </c>
      <c r="AK9118" s="64">
        <f t="shared" si="142"/>
        <v>2.5757174142963912E-2</v>
      </c>
    </row>
    <row r="9119" spans="1:37" x14ac:dyDescent="0.25">
      <c r="A9119">
        <v>9117</v>
      </c>
      <c r="B9119" s="1">
        <v>1.1900000000000001E-2</v>
      </c>
      <c r="C9119" s="1">
        <v>3.1020335388053799E-4</v>
      </c>
      <c r="D9119" s="58">
        <v>4.8867442915643544E-2</v>
      </c>
      <c r="E9119" s="58">
        <v>8.1408635950068073E-2</v>
      </c>
      <c r="F9119" s="58">
        <v>2.4498630139533073E-3</v>
      </c>
      <c r="G9119" s="58">
        <v>0.16838543894350519</v>
      </c>
      <c r="H9119" s="58">
        <v>0.16906402655958933</v>
      </c>
      <c r="I9119" s="58">
        <v>9.6539356069819601E-2</v>
      </c>
      <c r="J9119" s="58">
        <v>0.16896336513081414</v>
      </c>
      <c r="K9119" s="58">
        <v>2.3340173053730748E-2</v>
      </c>
      <c r="L9119" s="58">
        <v>9.8106415799043153E-2</v>
      </c>
      <c r="M9119" s="58">
        <v>0.1275466054390807</v>
      </c>
      <c r="N9119" s="58">
        <v>1.5328677124752315E-2</v>
      </c>
      <c r="O9119" s="58">
        <v>0</v>
      </c>
      <c r="P9119" s="58">
        <v>0</v>
      </c>
      <c r="Q9119" s="58">
        <v>0</v>
      </c>
      <c r="R9119" s="58">
        <v>0</v>
      </c>
      <c r="S9119" s="58">
        <v>0</v>
      </c>
      <c r="T9119" s="58">
        <v>0</v>
      </c>
      <c r="U9119" s="58">
        <v>0</v>
      </c>
      <c r="V9119" s="58">
        <v>0</v>
      </c>
      <c r="W9119" s="58">
        <v>0</v>
      </c>
      <c r="X9119" s="58">
        <v>0</v>
      </c>
      <c r="Y9119" s="58">
        <v>0</v>
      </c>
      <c r="Z9119" s="58">
        <v>0</v>
      </c>
      <c r="AA9119" s="58">
        <v>0</v>
      </c>
      <c r="AB9119" s="58">
        <v>0</v>
      </c>
      <c r="AC9119" s="58">
        <v>0</v>
      </c>
      <c r="AD9119" s="58">
        <v>0</v>
      </c>
      <c r="AE9119" s="58">
        <v>0</v>
      </c>
      <c r="AF9119" s="58">
        <v>0</v>
      </c>
      <c r="AG9119" s="58">
        <v>0</v>
      </c>
      <c r="AH9119" s="58">
        <v>0</v>
      </c>
      <c r="AI9119" s="58">
        <v>0</v>
      </c>
      <c r="AK9119" s="64">
        <f t="shared" si="142"/>
        <v>2.6067508729456974E-2</v>
      </c>
    </row>
    <row r="9120" spans="1:37" x14ac:dyDescent="0.25">
      <c r="A9120">
        <v>9118</v>
      </c>
      <c r="B9120" s="1">
        <v>1.38E-2</v>
      </c>
      <c r="C9120" s="1">
        <v>2.9175079250107037E-4</v>
      </c>
      <c r="D9120" s="58">
        <v>8.3151212517615994E-2</v>
      </c>
      <c r="E9120" s="58">
        <v>0.16889226987012479</v>
      </c>
      <c r="F9120" s="58">
        <v>1.8228328209020448E-3</v>
      </c>
      <c r="G9120" s="58">
        <v>0.14694600324602397</v>
      </c>
      <c r="H9120" s="58">
        <v>0.14782834143874532</v>
      </c>
      <c r="I9120" s="58">
        <v>8.9885780469491666E-2</v>
      </c>
      <c r="J9120" s="58">
        <v>9.5769495318643136E-2</v>
      </c>
      <c r="K9120" s="58">
        <v>5.9325934466661782E-2</v>
      </c>
      <c r="L9120" s="58">
        <v>3.9342340385451091E-2</v>
      </c>
      <c r="M9120" s="58">
        <v>0.14325921789201204</v>
      </c>
      <c r="N9120" s="58">
        <v>2.3776571574328245E-2</v>
      </c>
      <c r="O9120" s="58">
        <v>0</v>
      </c>
      <c r="P9120" s="58">
        <v>0</v>
      </c>
      <c r="Q9120" s="58">
        <v>0</v>
      </c>
      <c r="R9120" s="58">
        <v>0</v>
      </c>
      <c r="S9120" s="58">
        <v>0</v>
      </c>
      <c r="T9120" s="58">
        <v>0</v>
      </c>
      <c r="U9120" s="58">
        <v>0</v>
      </c>
      <c r="V9120" s="58">
        <v>0</v>
      </c>
      <c r="W9120" s="58">
        <v>0</v>
      </c>
      <c r="X9120" s="58">
        <v>0</v>
      </c>
      <c r="Y9120" s="58">
        <v>0</v>
      </c>
      <c r="Z9120" s="58">
        <v>0</v>
      </c>
      <c r="AA9120" s="58">
        <v>0</v>
      </c>
      <c r="AB9120" s="58">
        <v>0</v>
      </c>
      <c r="AC9120" s="58">
        <v>0</v>
      </c>
      <c r="AD9120" s="58">
        <v>0</v>
      </c>
      <c r="AE9120" s="58">
        <v>0</v>
      </c>
      <c r="AF9120" s="58">
        <v>0</v>
      </c>
      <c r="AG9120" s="58">
        <v>0</v>
      </c>
      <c r="AH9120" s="58">
        <v>0</v>
      </c>
      <c r="AI9120" s="58">
        <v>0</v>
      </c>
      <c r="AK9120" s="64">
        <f t="shared" si="142"/>
        <v>2.1141361775439883E-2</v>
      </c>
    </row>
    <row r="9121" spans="1:37" x14ac:dyDescent="0.25">
      <c r="A9121">
        <v>9119</v>
      </c>
      <c r="B9121" s="1">
        <v>1.2699999999999999E-2</v>
      </c>
      <c r="C9121" s="1">
        <v>2.8504276421896453E-4</v>
      </c>
      <c r="D9121" s="58">
        <v>2.240938134559594E-2</v>
      </c>
      <c r="E9121" s="58">
        <v>0.17085913564197461</v>
      </c>
      <c r="F9121" s="58">
        <v>1.6598312813727079E-2</v>
      </c>
      <c r="G9121" s="58">
        <v>5.6463220877559651E-2</v>
      </c>
      <c r="H9121" s="58">
        <v>0.17666620453786161</v>
      </c>
      <c r="I9121" s="58">
        <v>6.7726514022833945E-2</v>
      </c>
      <c r="J9121" s="58">
        <v>6.9408901332202481E-3</v>
      </c>
      <c r="K9121" s="58">
        <v>0.1104237721817123</v>
      </c>
      <c r="L9121" s="58">
        <v>0.18985422401804142</v>
      </c>
      <c r="M9121" s="58">
        <v>6.0623205194876371E-2</v>
      </c>
      <c r="N9121" s="58">
        <v>0.12143513923259683</v>
      </c>
      <c r="O9121" s="58">
        <v>0</v>
      </c>
      <c r="P9121" s="58">
        <v>0</v>
      </c>
      <c r="Q9121" s="58">
        <v>0</v>
      </c>
      <c r="R9121" s="58">
        <v>0</v>
      </c>
      <c r="S9121" s="58">
        <v>0</v>
      </c>
      <c r="T9121" s="58">
        <v>0</v>
      </c>
      <c r="U9121" s="58">
        <v>0</v>
      </c>
      <c r="V9121" s="58">
        <v>0</v>
      </c>
      <c r="W9121" s="58">
        <v>0</v>
      </c>
      <c r="X9121" s="58">
        <v>0</v>
      </c>
      <c r="Y9121" s="58">
        <v>0</v>
      </c>
      <c r="Z9121" s="58">
        <v>0</v>
      </c>
      <c r="AA9121" s="58">
        <v>0</v>
      </c>
      <c r="AB9121" s="58">
        <v>0</v>
      </c>
      <c r="AC9121" s="58">
        <v>0</v>
      </c>
      <c r="AD9121" s="58">
        <v>0</v>
      </c>
      <c r="AE9121" s="58">
        <v>0</v>
      </c>
      <c r="AF9121" s="58">
        <v>0</v>
      </c>
      <c r="AG9121" s="58">
        <v>0</v>
      </c>
      <c r="AH9121" s="58">
        <v>0</v>
      </c>
      <c r="AI9121" s="58">
        <v>0</v>
      </c>
      <c r="AK9121" s="64">
        <f t="shared" si="142"/>
        <v>2.2444312143225554E-2</v>
      </c>
    </row>
    <row r="9122" spans="1:37" x14ac:dyDescent="0.25">
      <c r="A9122">
        <v>9120</v>
      </c>
      <c r="B9122" s="1">
        <v>1.17E-2</v>
      </c>
      <c r="C9122" s="1">
        <v>-2.189179733375867E-4</v>
      </c>
      <c r="D9122" s="58">
        <v>0.11212209327538895</v>
      </c>
      <c r="E9122" s="58">
        <v>8.0699822526510132E-2</v>
      </c>
      <c r="F9122" s="58">
        <v>0.143328765669543</v>
      </c>
      <c r="G9122" s="58">
        <v>6.7582170080160181E-2</v>
      </c>
      <c r="H9122" s="58">
        <v>0.12296603019938482</v>
      </c>
      <c r="I9122" s="58">
        <v>4.8424452424260668E-2</v>
      </c>
      <c r="J9122" s="58">
        <v>5.1101425018461859E-3</v>
      </c>
      <c r="K9122" s="58">
        <v>0.14245658455079285</v>
      </c>
      <c r="L9122" s="58">
        <v>0.1128920951908446</v>
      </c>
      <c r="M9122" s="58">
        <v>0.11499280575328356</v>
      </c>
      <c r="N9122" s="58">
        <v>4.9425037827985026E-2</v>
      </c>
      <c r="O9122" s="58">
        <v>0</v>
      </c>
      <c r="P9122" s="58">
        <v>0</v>
      </c>
      <c r="Q9122" s="58">
        <v>0</v>
      </c>
      <c r="R9122" s="58">
        <v>0</v>
      </c>
      <c r="S9122" s="58">
        <v>0</v>
      </c>
      <c r="T9122" s="58">
        <v>0</v>
      </c>
      <c r="U9122" s="58">
        <v>0</v>
      </c>
      <c r="V9122" s="58">
        <v>0</v>
      </c>
      <c r="W9122" s="58">
        <v>0</v>
      </c>
      <c r="X9122" s="58">
        <v>0</v>
      </c>
      <c r="Y9122" s="58">
        <v>0</v>
      </c>
      <c r="Z9122" s="58">
        <v>0</v>
      </c>
      <c r="AA9122" s="58">
        <v>0</v>
      </c>
      <c r="AB9122" s="58">
        <v>0</v>
      </c>
      <c r="AC9122" s="58">
        <v>0</v>
      </c>
      <c r="AD9122" s="58">
        <v>0</v>
      </c>
      <c r="AE9122" s="58">
        <v>0</v>
      </c>
      <c r="AF9122" s="58">
        <v>0</v>
      </c>
      <c r="AG9122" s="58">
        <v>0</v>
      </c>
      <c r="AH9122" s="58">
        <v>0</v>
      </c>
      <c r="AI9122" s="58">
        <v>0</v>
      </c>
      <c r="AK9122" s="64">
        <f t="shared" si="142"/>
        <v>-1.8710937892101428E-2</v>
      </c>
    </row>
    <row r="9123" spans="1:37" x14ac:dyDescent="0.25">
      <c r="A9123">
        <v>9121</v>
      </c>
      <c r="B9123" s="1">
        <v>1.37E-2</v>
      </c>
      <c r="C9123" s="1">
        <v>-5.5762778015417368E-4</v>
      </c>
      <c r="D9123" s="58">
        <v>0.11357251793921191</v>
      </c>
      <c r="E9123" s="58">
        <v>7.1248505229914768E-3</v>
      </c>
      <c r="F9123" s="58">
        <v>0.20792961824858577</v>
      </c>
      <c r="G9123" s="58">
        <v>0.20423635333922241</v>
      </c>
      <c r="H9123" s="58">
        <v>5.5294045516020102E-2</v>
      </c>
      <c r="I9123" s="58">
        <v>4.7349959847539889E-2</v>
      </c>
      <c r="J9123" s="58">
        <v>4.259423000497832E-2</v>
      </c>
      <c r="K9123" s="58">
        <v>0.18772003751423078</v>
      </c>
      <c r="L9123" s="58">
        <v>6.3924163129899875E-2</v>
      </c>
      <c r="M9123" s="58">
        <v>6.3997068331777582E-2</v>
      </c>
      <c r="N9123" s="58">
        <v>6.2571556055417013E-3</v>
      </c>
      <c r="O9123" s="58">
        <v>0</v>
      </c>
      <c r="P9123" s="58">
        <v>0</v>
      </c>
      <c r="Q9123" s="58">
        <v>0</v>
      </c>
      <c r="R9123" s="58">
        <v>0</v>
      </c>
      <c r="S9123" s="58">
        <v>0</v>
      </c>
      <c r="T9123" s="58">
        <v>0</v>
      </c>
      <c r="U9123" s="58">
        <v>0</v>
      </c>
      <c r="V9123" s="58">
        <v>0</v>
      </c>
      <c r="W9123" s="58">
        <v>0</v>
      </c>
      <c r="X9123" s="58">
        <v>0</v>
      </c>
      <c r="Y9123" s="58">
        <v>0</v>
      </c>
      <c r="Z9123" s="58">
        <v>0</v>
      </c>
      <c r="AA9123" s="58">
        <v>0</v>
      </c>
      <c r="AB9123" s="58">
        <v>0</v>
      </c>
      <c r="AC9123" s="58">
        <v>0</v>
      </c>
      <c r="AD9123" s="58">
        <v>0</v>
      </c>
      <c r="AE9123" s="58">
        <v>0</v>
      </c>
      <c r="AF9123" s="58">
        <v>0</v>
      </c>
      <c r="AG9123" s="58">
        <v>0</v>
      </c>
      <c r="AH9123" s="58">
        <v>0</v>
      </c>
      <c r="AI9123" s="58">
        <v>0</v>
      </c>
      <c r="AK9123" s="64">
        <f t="shared" si="142"/>
        <v>-4.0702757675487131E-2</v>
      </c>
    </row>
    <row r="9124" spans="1:37" x14ac:dyDescent="0.25">
      <c r="A9124">
        <v>9122</v>
      </c>
      <c r="B9124" s="1">
        <v>1.0999999999999999E-2</v>
      </c>
      <c r="C9124" s="1">
        <v>9.8572307098171644E-5</v>
      </c>
      <c r="D9124" s="58">
        <v>7.4759341165671581E-2</v>
      </c>
      <c r="E9124" s="58">
        <v>8.3150389477182021E-2</v>
      </c>
      <c r="F9124" s="58">
        <v>0.14438884907296212</v>
      </c>
      <c r="G9124" s="58">
        <v>0.15985890700321617</v>
      </c>
      <c r="H9124" s="58">
        <v>6.8304535159611657E-2</v>
      </c>
      <c r="I9124" s="58">
        <v>1.5593414733214891E-2</v>
      </c>
      <c r="J9124" s="58">
        <v>7.7340037864929725E-2</v>
      </c>
      <c r="K9124" s="58">
        <v>6.0667069982739963E-2</v>
      </c>
      <c r="L9124" s="58">
        <v>0.14928288991035782</v>
      </c>
      <c r="M9124" s="58">
        <v>0.13622165922644461</v>
      </c>
      <c r="N9124" s="58">
        <v>3.0432906403669503E-2</v>
      </c>
      <c r="O9124" s="58">
        <v>0</v>
      </c>
      <c r="P9124" s="58">
        <v>0</v>
      </c>
      <c r="Q9124" s="58">
        <v>0</v>
      </c>
      <c r="R9124" s="58">
        <v>0</v>
      </c>
      <c r="S9124" s="58">
        <v>0</v>
      </c>
      <c r="T9124" s="58">
        <v>0</v>
      </c>
      <c r="U9124" s="58">
        <v>0</v>
      </c>
      <c r="V9124" s="58">
        <v>0</v>
      </c>
      <c r="W9124" s="58">
        <v>0</v>
      </c>
      <c r="X9124" s="58">
        <v>0</v>
      </c>
      <c r="Y9124" s="58">
        <v>0</v>
      </c>
      <c r="Z9124" s="58">
        <v>0</v>
      </c>
      <c r="AA9124" s="58">
        <v>0</v>
      </c>
      <c r="AB9124" s="58">
        <v>0</v>
      </c>
      <c r="AC9124" s="58">
        <v>0</v>
      </c>
      <c r="AD9124" s="58">
        <v>0</v>
      </c>
      <c r="AE9124" s="58">
        <v>0</v>
      </c>
      <c r="AF9124" s="58">
        <v>0</v>
      </c>
      <c r="AG9124" s="58">
        <v>0</v>
      </c>
      <c r="AH9124" s="58">
        <v>0</v>
      </c>
      <c r="AI9124" s="58">
        <v>0</v>
      </c>
      <c r="AK9124" s="64">
        <f t="shared" si="142"/>
        <v>8.961118827106514E-3</v>
      </c>
    </row>
    <row r="9125" spans="1:37" x14ac:dyDescent="0.25">
      <c r="A9125">
        <v>9123</v>
      </c>
      <c r="B9125" s="1">
        <v>1.38E-2</v>
      </c>
      <c r="C9125" s="1">
        <v>1.1174843660300829E-5</v>
      </c>
      <c r="D9125" s="58">
        <v>8.3715314498084309E-2</v>
      </c>
      <c r="E9125" s="58">
        <v>0.13861486497059453</v>
      </c>
      <c r="F9125" s="58">
        <v>5.1906437482126415E-2</v>
      </c>
      <c r="G9125" s="58">
        <v>0.10152064603482679</v>
      </c>
      <c r="H9125" s="58">
        <v>0.10735100189340345</v>
      </c>
      <c r="I9125" s="58">
        <v>8.8137612955504263E-2</v>
      </c>
      <c r="J9125" s="58">
        <v>8.6154052023181937E-2</v>
      </c>
      <c r="K9125" s="58">
        <v>0.14176694000083923</v>
      </c>
      <c r="L9125" s="58">
        <v>5.7813440890468207E-2</v>
      </c>
      <c r="M9125" s="58">
        <v>4.2768710719185782E-2</v>
      </c>
      <c r="N9125" s="58">
        <v>0.10025097853178504</v>
      </c>
      <c r="O9125" s="58">
        <v>0</v>
      </c>
      <c r="P9125" s="58">
        <v>0</v>
      </c>
      <c r="Q9125" s="58">
        <v>0</v>
      </c>
      <c r="R9125" s="58">
        <v>0</v>
      </c>
      <c r="S9125" s="58">
        <v>0</v>
      </c>
      <c r="T9125" s="58">
        <v>0</v>
      </c>
      <c r="U9125" s="58">
        <v>0</v>
      </c>
      <c r="V9125" s="58">
        <v>0</v>
      </c>
      <c r="W9125" s="58">
        <v>0</v>
      </c>
      <c r="X9125" s="58">
        <v>0</v>
      </c>
      <c r="Y9125" s="58">
        <v>0</v>
      </c>
      <c r="Z9125" s="58">
        <v>0</v>
      </c>
      <c r="AA9125" s="58">
        <v>0</v>
      </c>
      <c r="AB9125" s="58">
        <v>0</v>
      </c>
      <c r="AC9125" s="58">
        <v>0</v>
      </c>
      <c r="AD9125" s="58">
        <v>0</v>
      </c>
      <c r="AE9125" s="58">
        <v>0</v>
      </c>
      <c r="AF9125" s="58">
        <v>0</v>
      </c>
      <c r="AG9125" s="58">
        <v>0</v>
      </c>
      <c r="AH9125" s="58">
        <v>0</v>
      </c>
      <c r="AI9125" s="58">
        <v>0</v>
      </c>
      <c r="AK9125" s="64">
        <f t="shared" si="142"/>
        <v>8.0977127973194413E-4</v>
      </c>
    </row>
    <row r="9126" spans="1:37" x14ac:dyDescent="0.25">
      <c r="A9126">
        <v>9124</v>
      </c>
      <c r="B9126" s="1">
        <v>1.3899999999999999E-2</v>
      </c>
      <c r="C9126" s="1">
        <v>1.2816639611276694E-4</v>
      </c>
      <c r="D9126" s="58">
        <v>0.16246134662875225</v>
      </c>
      <c r="E9126" s="58">
        <v>0.14760637551885375</v>
      </c>
      <c r="F9126" s="58">
        <v>0.16565365442001895</v>
      </c>
      <c r="G9126" s="58">
        <v>5.539743487571281E-2</v>
      </c>
      <c r="H9126" s="58">
        <v>8.9464460655336225E-2</v>
      </c>
      <c r="I9126" s="58">
        <v>6.8355235380415075E-2</v>
      </c>
      <c r="J9126" s="58">
        <v>0.15566995456414306</v>
      </c>
      <c r="K9126" s="58">
        <v>3.477252920585517E-2</v>
      </c>
      <c r="L9126" s="58">
        <v>7.1732063496736057E-3</v>
      </c>
      <c r="M9126" s="58">
        <v>3.0117370468636384E-2</v>
      </c>
      <c r="N9126" s="58">
        <v>8.3328431932602601E-2</v>
      </c>
      <c r="O9126" s="58">
        <v>0</v>
      </c>
      <c r="P9126" s="58">
        <v>0</v>
      </c>
      <c r="Q9126" s="58">
        <v>0</v>
      </c>
      <c r="R9126" s="58">
        <v>0</v>
      </c>
      <c r="S9126" s="58">
        <v>0</v>
      </c>
      <c r="T9126" s="58">
        <v>0</v>
      </c>
      <c r="U9126" s="58">
        <v>0</v>
      </c>
      <c r="V9126" s="58">
        <v>0</v>
      </c>
      <c r="W9126" s="58">
        <v>0</v>
      </c>
      <c r="X9126" s="58">
        <v>0</v>
      </c>
      <c r="Y9126" s="58">
        <v>0</v>
      </c>
      <c r="Z9126" s="58">
        <v>0</v>
      </c>
      <c r="AA9126" s="58">
        <v>0</v>
      </c>
      <c r="AB9126" s="58">
        <v>0</v>
      </c>
      <c r="AC9126" s="58">
        <v>0</v>
      </c>
      <c r="AD9126" s="58">
        <v>0</v>
      </c>
      <c r="AE9126" s="58">
        <v>0</v>
      </c>
      <c r="AF9126" s="58">
        <v>0</v>
      </c>
      <c r="AG9126" s="58">
        <v>0</v>
      </c>
      <c r="AH9126" s="58">
        <v>0</v>
      </c>
      <c r="AI9126" s="58">
        <v>0</v>
      </c>
      <c r="AK9126" s="64">
        <f t="shared" si="142"/>
        <v>9.2206040368897086E-3</v>
      </c>
    </row>
    <row r="9127" spans="1:37" x14ac:dyDescent="0.25">
      <c r="A9127">
        <v>9125</v>
      </c>
      <c r="B9127" s="1">
        <v>1.23E-2</v>
      </c>
      <c r="C9127" s="1">
        <v>-1.9756295201212024E-4</v>
      </c>
      <c r="D9127" s="58">
        <v>8.903040874367138E-2</v>
      </c>
      <c r="E9127" s="58">
        <v>8.9966720704734923E-2</v>
      </c>
      <c r="F9127" s="58">
        <v>0.15915063075135308</v>
      </c>
      <c r="G9127" s="58">
        <v>6.642061359338973E-2</v>
      </c>
      <c r="H9127" s="58">
        <v>9.986226245849562E-3</v>
      </c>
      <c r="I9127" s="58">
        <v>0.14477245832143404</v>
      </c>
      <c r="J9127" s="58">
        <v>5.2190608609345185E-2</v>
      </c>
      <c r="K9127" s="58">
        <v>0.11312686149088924</v>
      </c>
      <c r="L9127" s="58">
        <v>0.13126132590253534</v>
      </c>
      <c r="M9127" s="58">
        <v>0.12580032338406352</v>
      </c>
      <c r="N9127" s="58">
        <v>1.8293822252733932E-2</v>
      </c>
      <c r="O9127" s="58">
        <v>0</v>
      </c>
      <c r="P9127" s="58">
        <v>0</v>
      </c>
      <c r="Q9127" s="58">
        <v>0</v>
      </c>
      <c r="R9127" s="58">
        <v>0</v>
      </c>
      <c r="S9127" s="58">
        <v>0</v>
      </c>
      <c r="T9127" s="58">
        <v>0</v>
      </c>
      <c r="U9127" s="58">
        <v>0</v>
      </c>
      <c r="V9127" s="58">
        <v>0</v>
      </c>
      <c r="W9127" s="58">
        <v>0</v>
      </c>
      <c r="X9127" s="58">
        <v>0</v>
      </c>
      <c r="Y9127" s="58">
        <v>0</v>
      </c>
      <c r="Z9127" s="58">
        <v>0</v>
      </c>
      <c r="AA9127" s="58">
        <v>0</v>
      </c>
      <c r="AB9127" s="58">
        <v>0</v>
      </c>
      <c r="AC9127" s="58">
        <v>0</v>
      </c>
      <c r="AD9127" s="58">
        <v>0</v>
      </c>
      <c r="AE9127" s="58">
        <v>0</v>
      </c>
      <c r="AF9127" s="58">
        <v>0</v>
      </c>
      <c r="AG9127" s="58">
        <v>0</v>
      </c>
      <c r="AH9127" s="58">
        <v>0</v>
      </c>
      <c r="AI9127" s="58">
        <v>0</v>
      </c>
      <c r="AK9127" s="64">
        <f t="shared" si="142"/>
        <v>-1.6062028618871564E-2</v>
      </c>
    </row>
    <row r="9128" spans="1:37" x14ac:dyDescent="0.25">
      <c r="A9128">
        <v>9126</v>
      </c>
      <c r="B9128" s="1">
        <v>1.18E-2</v>
      </c>
      <c r="C9128" s="1">
        <v>2.0964011641011921E-4</v>
      </c>
      <c r="D9128" s="58">
        <v>0.11837321254215688</v>
      </c>
      <c r="E9128" s="58">
        <v>0.1310785406580782</v>
      </c>
      <c r="F9128" s="58">
        <v>0.13173489908708136</v>
      </c>
      <c r="G9128" s="58">
        <v>0.14164535906350664</v>
      </c>
      <c r="H9128" s="58">
        <v>2.2138922188867143E-2</v>
      </c>
      <c r="I9128" s="58">
        <v>8.0300240146796223E-2</v>
      </c>
      <c r="J9128" s="58">
        <v>5.746250323241104E-2</v>
      </c>
      <c r="K9128" s="58">
        <v>7.5774135514982445E-3</v>
      </c>
      <c r="L9128" s="58">
        <v>0.11025490017240984</v>
      </c>
      <c r="M9128" s="58">
        <v>0.1522425522072467</v>
      </c>
      <c r="N9128" s="58">
        <v>4.719145714994788E-2</v>
      </c>
      <c r="O9128" s="58">
        <v>0</v>
      </c>
      <c r="P9128" s="58">
        <v>0</v>
      </c>
      <c r="Q9128" s="58">
        <v>0</v>
      </c>
      <c r="R9128" s="58">
        <v>0</v>
      </c>
      <c r="S9128" s="58">
        <v>0</v>
      </c>
      <c r="T9128" s="58">
        <v>0</v>
      </c>
      <c r="U9128" s="58">
        <v>0</v>
      </c>
      <c r="V9128" s="58">
        <v>0</v>
      </c>
      <c r="W9128" s="58">
        <v>0</v>
      </c>
      <c r="X9128" s="58">
        <v>0</v>
      </c>
      <c r="Y9128" s="58">
        <v>0</v>
      </c>
      <c r="Z9128" s="58">
        <v>0</v>
      </c>
      <c r="AA9128" s="58">
        <v>0</v>
      </c>
      <c r="AB9128" s="58">
        <v>0</v>
      </c>
      <c r="AC9128" s="58">
        <v>0</v>
      </c>
      <c r="AD9128" s="58">
        <v>0</v>
      </c>
      <c r="AE9128" s="58">
        <v>0</v>
      </c>
      <c r="AF9128" s="58">
        <v>0</v>
      </c>
      <c r="AG9128" s="58">
        <v>0</v>
      </c>
      <c r="AH9128" s="58">
        <v>0</v>
      </c>
      <c r="AI9128" s="58">
        <v>0</v>
      </c>
      <c r="AK9128" s="64">
        <f t="shared" si="142"/>
        <v>1.7766111560179595E-2</v>
      </c>
    </row>
    <row r="9129" spans="1:37" x14ac:dyDescent="0.25">
      <c r="A9129">
        <v>9127</v>
      </c>
      <c r="B9129" s="1">
        <v>1.23E-2</v>
      </c>
      <c r="C9129" s="1">
        <v>1.1025679394609077E-5</v>
      </c>
      <c r="D9129" s="58">
        <v>0.17570755621431888</v>
      </c>
      <c r="E9129" s="58">
        <v>0.10697476106470219</v>
      </c>
      <c r="F9129" s="58">
        <v>1.9916028291730198E-2</v>
      </c>
      <c r="G9129" s="58">
        <v>3.7448218200141839E-2</v>
      </c>
      <c r="H9129" s="58">
        <v>0.15476885744363508</v>
      </c>
      <c r="I9129" s="58">
        <v>8.5777299091983391E-3</v>
      </c>
      <c r="J9129" s="58">
        <v>3.3767023133218763E-2</v>
      </c>
      <c r="K9129" s="58">
        <v>0.16258235562351456</v>
      </c>
      <c r="L9129" s="58">
        <v>0.10473990407530637</v>
      </c>
      <c r="M9129" s="58">
        <v>9.5233816586275666E-3</v>
      </c>
      <c r="N9129" s="58">
        <v>0.18599418438560619</v>
      </c>
      <c r="O9129" s="58">
        <v>0</v>
      </c>
      <c r="P9129" s="58">
        <v>0</v>
      </c>
      <c r="Q9129" s="58">
        <v>0</v>
      </c>
      <c r="R9129" s="58">
        <v>0</v>
      </c>
      <c r="S9129" s="58">
        <v>0</v>
      </c>
      <c r="T9129" s="58">
        <v>0</v>
      </c>
      <c r="U9129" s="58">
        <v>0</v>
      </c>
      <c r="V9129" s="58">
        <v>0</v>
      </c>
      <c r="W9129" s="58">
        <v>0</v>
      </c>
      <c r="X9129" s="58">
        <v>0</v>
      </c>
      <c r="Y9129" s="58">
        <v>0</v>
      </c>
      <c r="Z9129" s="58">
        <v>0</v>
      </c>
      <c r="AA9129" s="58">
        <v>0</v>
      </c>
      <c r="AB9129" s="58">
        <v>0</v>
      </c>
      <c r="AC9129" s="58">
        <v>0</v>
      </c>
      <c r="AD9129" s="58">
        <v>0</v>
      </c>
      <c r="AE9129" s="58">
        <v>0</v>
      </c>
      <c r="AF9129" s="58">
        <v>0</v>
      </c>
      <c r="AG9129" s="58">
        <v>0</v>
      </c>
      <c r="AH9129" s="58">
        <v>0</v>
      </c>
      <c r="AI9129" s="58">
        <v>0</v>
      </c>
      <c r="AK9129" s="64">
        <f t="shared" si="142"/>
        <v>8.9639669874870542E-4</v>
      </c>
    </row>
    <row r="9130" spans="1:37" x14ac:dyDescent="0.25">
      <c r="A9130">
        <v>9128</v>
      </c>
      <c r="B9130" s="1">
        <v>1.4E-2</v>
      </c>
      <c r="C9130" s="1">
        <v>-2.9091261502697926E-4</v>
      </c>
      <c r="D9130" s="58">
        <v>6.4853749576246011E-2</v>
      </c>
      <c r="E9130" s="58">
        <v>5.0645430438380178E-2</v>
      </c>
      <c r="F9130" s="58">
        <v>0.23218302126914139</v>
      </c>
      <c r="G9130" s="58">
        <v>0.18155560308199625</v>
      </c>
      <c r="H9130" s="58">
        <v>5.2794250318362081E-3</v>
      </c>
      <c r="I9130" s="58">
        <v>8.4997685422269764E-2</v>
      </c>
      <c r="J9130" s="58">
        <v>0.18390890488494388</v>
      </c>
      <c r="K9130" s="58">
        <v>0.11356610324192158</v>
      </c>
      <c r="L9130" s="58">
        <v>1.1046695018321001E-2</v>
      </c>
      <c r="M9130" s="58">
        <v>2.9476982485909544E-2</v>
      </c>
      <c r="N9130" s="58">
        <v>4.2486399549034368E-2</v>
      </c>
      <c r="O9130" s="58">
        <v>0</v>
      </c>
      <c r="P9130" s="58">
        <v>0</v>
      </c>
      <c r="Q9130" s="58">
        <v>0</v>
      </c>
      <c r="R9130" s="58">
        <v>0</v>
      </c>
      <c r="S9130" s="58">
        <v>0</v>
      </c>
      <c r="T9130" s="58">
        <v>0</v>
      </c>
      <c r="U9130" s="58">
        <v>0</v>
      </c>
      <c r="V9130" s="58">
        <v>0</v>
      </c>
      <c r="W9130" s="58">
        <v>0</v>
      </c>
      <c r="X9130" s="58">
        <v>0</v>
      </c>
      <c r="Y9130" s="58">
        <v>0</v>
      </c>
      <c r="Z9130" s="58">
        <v>0</v>
      </c>
      <c r="AA9130" s="58">
        <v>0</v>
      </c>
      <c r="AB9130" s="58">
        <v>0</v>
      </c>
      <c r="AC9130" s="58">
        <v>0</v>
      </c>
      <c r="AD9130" s="58">
        <v>0</v>
      </c>
      <c r="AE9130" s="58">
        <v>0</v>
      </c>
      <c r="AF9130" s="58">
        <v>0</v>
      </c>
      <c r="AG9130" s="58">
        <v>0</v>
      </c>
      <c r="AH9130" s="58">
        <v>0</v>
      </c>
      <c r="AI9130" s="58">
        <v>0</v>
      </c>
      <c r="AK9130" s="64">
        <f t="shared" si="142"/>
        <v>-2.077947250192709E-2</v>
      </c>
    </row>
    <row r="9131" spans="1:37" x14ac:dyDescent="0.25">
      <c r="A9131">
        <v>9129</v>
      </c>
      <c r="B9131" s="1">
        <v>9.7000000000000003E-3</v>
      </c>
      <c r="C9131" s="1">
        <v>-9.7685161480245676E-5</v>
      </c>
      <c r="D9131" s="58">
        <v>0.15801086084458288</v>
      </c>
      <c r="E9131" s="58">
        <v>1.7992334987275829E-2</v>
      </c>
      <c r="F9131" s="58">
        <v>1.8783145425229748E-2</v>
      </c>
      <c r="G9131" s="58">
        <v>0.12527333091620171</v>
      </c>
      <c r="H9131" s="58">
        <v>0.13428410762152482</v>
      </c>
      <c r="I9131" s="58">
        <v>9.4685323742435309E-2</v>
      </c>
      <c r="J9131" s="58">
        <v>4.5459806741689375E-3</v>
      </c>
      <c r="K9131" s="58">
        <v>6.7270096048757444E-2</v>
      </c>
      <c r="L9131" s="58">
        <v>5.038161189670913E-2</v>
      </c>
      <c r="M9131" s="58">
        <v>0.1668684779770031</v>
      </c>
      <c r="N9131" s="58">
        <v>0.16190472986611115</v>
      </c>
      <c r="O9131" s="58">
        <v>0</v>
      </c>
      <c r="P9131" s="58">
        <v>0</v>
      </c>
      <c r="Q9131" s="58">
        <v>0</v>
      </c>
      <c r="R9131" s="58">
        <v>0</v>
      </c>
      <c r="S9131" s="58">
        <v>0</v>
      </c>
      <c r="T9131" s="58">
        <v>0</v>
      </c>
      <c r="U9131" s="58">
        <v>0</v>
      </c>
      <c r="V9131" s="58">
        <v>0</v>
      </c>
      <c r="W9131" s="58">
        <v>0</v>
      </c>
      <c r="X9131" s="58">
        <v>0</v>
      </c>
      <c r="Y9131" s="58">
        <v>0</v>
      </c>
      <c r="Z9131" s="58">
        <v>0</v>
      </c>
      <c r="AA9131" s="58">
        <v>0</v>
      </c>
      <c r="AB9131" s="58">
        <v>0</v>
      </c>
      <c r="AC9131" s="58">
        <v>0</v>
      </c>
      <c r="AD9131" s="58">
        <v>0</v>
      </c>
      <c r="AE9131" s="58">
        <v>0</v>
      </c>
      <c r="AF9131" s="58">
        <v>0</v>
      </c>
      <c r="AG9131" s="58">
        <v>0</v>
      </c>
      <c r="AH9131" s="58">
        <v>0</v>
      </c>
      <c r="AI9131" s="58">
        <v>0</v>
      </c>
      <c r="AK9131" s="64">
        <f t="shared" si="142"/>
        <v>-1.0070635204149039E-2</v>
      </c>
    </row>
    <row r="9132" spans="1:37" x14ac:dyDescent="0.25">
      <c r="A9132">
        <v>9130</v>
      </c>
      <c r="B9132" s="1">
        <v>1.26E-2</v>
      </c>
      <c r="C9132" s="1">
        <v>-1.0657253958410795E-5</v>
      </c>
      <c r="D9132" s="58">
        <v>0.12085552565386075</v>
      </c>
      <c r="E9132" s="58">
        <v>0.1053259870612492</v>
      </c>
      <c r="F9132" s="58">
        <v>6.7753743783066311E-2</v>
      </c>
      <c r="G9132" s="58">
        <v>0.1033841009989038</v>
      </c>
      <c r="H9132" s="58">
        <v>0.11766504849756546</v>
      </c>
      <c r="I9132" s="58">
        <v>4.7665945208507574E-2</v>
      </c>
      <c r="J9132" s="58">
        <v>0.12055068830392802</v>
      </c>
      <c r="K9132" s="58">
        <v>0.11621655273207393</v>
      </c>
      <c r="L9132" s="58">
        <v>1.636584011191182E-2</v>
      </c>
      <c r="M9132" s="58">
        <v>0.11371225740355476</v>
      </c>
      <c r="N9132" s="58">
        <v>7.0504310245378413E-2</v>
      </c>
      <c r="O9132" s="58">
        <v>0</v>
      </c>
      <c r="P9132" s="58">
        <v>0</v>
      </c>
      <c r="Q9132" s="58">
        <v>0</v>
      </c>
      <c r="R9132" s="58">
        <v>0</v>
      </c>
      <c r="S9132" s="58">
        <v>0</v>
      </c>
      <c r="T9132" s="58">
        <v>0</v>
      </c>
      <c r="U9132" s="58">
        <v>0</v>
      </c>
      <c r="V9132" s="58">
        <v>0</v>
      </c>
      <c r="W9132" s="58">
        <v>0</v>
      </c>
      <c r="X9132" s="58">
        <v>0</v>
      </c>
      <c r="Y9132" s="58">
        <v>0</v>
      </c>
      <c r="Z9132" s="58">
        <v>0</v>
      </c>
      <c r="AA9132" s="58">
        <v>0</v>
      </c>
      <c r="AB9132" s="58">
        <v>0</v>
      </c>
      <c r="AC9132" s="58">
        <v>0</v>
      </c>
      <c r="AD9132" s="58">
        <v>0</v>
      </c>
      <c r="AE9132" s="58">
        <v>0</v>
      </c>
      <c r="AF9132" s="58">
        <v>0</v>
      </c>
      <c r="AG9132" s="58">
        <v>0</v>
      </c>
      <c r="AH9132" s="58">
        <v>0</v>
      </c>
      <c r="AI9132" s="58">
        <v>0</v>
      </c>
      <c r="AK9132" s="64">
        <f t="shared" si="142"/>
        <v>-8.4581380622307902E-4</v>
      </c>
    </row>
    <row r="9133" spans="1:37" x14ac:dyDescent="0.25">
      <c r="A9133">
        <v>9131</v>
      </c>
      <c r="B9133" s="1">
        <v>1.24E-2</v>
      </c>
      <c r="C9133" s="1">
        <v>-3.9020154858335703E-4</v>
      </c>
      <c r="D9133" s="58">
        <v>6.1301271853629324E-2</v>
      </c>
      <c r="E9133" s="58">
        <v>2.656327353190915E-2</v>
      </c>
      <c r="F9133" s="58">
        <v>0.14132574875382306</v>
      </c>
      <c r="G9133" s="58">
        <v>7.9008542969490114E-2</v>
      </c>
      <c r="H9133" s="58">
        <v>8.7129063892881775E-5</v>
      </c>
      <c r="I9133" s="58">
        <v>0.11951227607043882</v>
      </c>
      <c r="J9133" s="58">
        <v>0.14483757375569906</v>
      </c>
      <c r="K9133" s="58">
        <v>0.1805807257601337</v>
      </c>
      <c r="L9133" s="58">
        <v>8.2626194277469339E-2</v>
      </c>
      <c r="M9133" s="58">
        <v>0.11368459474783521</v>
      </c>
      <c r="N9133" s="58">
        <v>5.0472669215679312E-2</v>
      </c>
      <c r="O9133" s="58">
        <v>0</v>
      </c>
      <c r="P9133" s="58">
        <v>0</v>
      </c>
      <c r="Q9133" s="58">
        <v>0</v>
      </c>
      <c r="R9133" s="58">
        <v>0</v>
      </c>
      <c r="S9133" s="58">
        <v>0</v>
      </c>
      <c r="T9133" s="58">
        <v>0</v>
      </c>
      <c r="U9133" s="58">
        <v>0</v>
      </c>
      <c r="V9133" s="58">
        <v>0</v>
      </c>
      <c r="W9133" s="58">
        <v>0</v>
      </c>
      <c r="X9133" s="58">
        <v>0</v>
      </c>
      <c r="Y9133" s="58">
        <v>0</v>
      </c>
      <c r="Z9133" s="58">
        <v>0</v>
      </c>
      <c r="AA9133" s="58">
        <v>0</v>
      </c>
      <c r="AB9133" s="58">
        <v>0</v>
      </c>
      <c r="AC9133" s="58">
        <v>0</v>
      </c>
      <c r="AD9133" s="58">
        <v>0</v>
      </c>
      <c r="AE9133" s="58">
        <v>0</v>
      </c>
      <c r="AF9133" s="58">
        <v>0</v>
      </c>
      <c r="AG9133" s="58">
        <v>0</v>
      </c>
      <c r="AH9133" s="58">
        <v>0</v>
      </c>
      <c r="AI9133" s="58">
        <v>0</v>
      </c>
      <c r="AK9133" s="64">
        <f t="shared" si="142"/>
        <v>-3.146786682123847E-2</v>
      </c>
    </row>
    <row r="9134" spans="1:37" x14ac:dyDescent="0.25">
      <c r="A9134">
        <v>9132</v>
      </c>
      <c r="B9134" s="1">
        <v>1.04E-2</v>
      </c>
      <c r="C9134" s="1">
        <v>2.2213431651812077E-4</v>
      </c>
      <c r="D9134" s="58">
        <v>9.7468580315410766E-2</v>
      </c>
      <c r="E9134" s="58">
        <v>9.0157055452620635E-2</v>
      </c>
      <c r="F9134" s="58">
        <v>5.2543703755784293E-2</v>
      </c>
      <c r="G9134" s="58">
        <v>5.0542466046491728E-2</v>
      </c>
      <c r="H9134" s="58">
        <v>0.16546953122137237</v>
      </c>
      <c r="I9134" s="58">
        <v>2.7321215449013135E-2</v>
      </c>
      <c r="J9134" s="58">
        <v>0.12472541647573022</v>
      </c>
      <c r="K9134" s="58">
        <v>6.3676580343926439E-2</v>
      </c>
      <c r="L9134" s="58">
        <v>0.1276009508751671</v>
      </c>
      <c r="M9134" s="58">
        <v>0.1205100898751422</v>
      </c>
      <c r="N9134" s="58">
        <v>7.9984410189341007E-2</v>
      </c>
      <c r="O9134" s="58">
        <v>0</v>
      </c>
      <c r="P9134" s="58">
        <v>0</v>
      </c>
      <c r="Q9134" s="58">
        <v>0</v>
      </c>
      <c r="R9134" s="58">
        <v>0</v>
      </c>
      <c r="S9134" s="58">
        <v>0</v>
      </c>
      <c r="T9134" s="58">
        <v>0</v>
      </c>
      <c r="U9134" s="58">
        <v>0</v>
      </c>
      <c r="V9134" s="58">
        <v>0</v>
      </c>
      <c r="W9134" s="58">
        <v>0</v>
      </c>
      <c r="X9134" s="58">
        <v>0</v>
      </c>
      <c r="Y9134" s="58">
        <v>0</v>
      </c>
      <c r="Z9134" s="58">
        <v>0</v>
      </c>
      <c r="AA9134" s="58">
        <v>0</v>
      </c>
      <c r="AB9134" s="58">
        <v>0</v>
      </c>
      <c r="AC9134" s="58">
        <v>0</v>
      </c>
      <c r="AD9134" s="58">
        <v>0</v>
      </c>
      <c r="AE9134" s="58">
        <v>0</v>
      </c>
      <c r="AF9134" s="58">
        <v>0</v>
      </c>
      <c r="AG9134" s="58">
        <v>0</v>
      </c>
      <c r="AH9134" s="58">
        <v>0</v>
      </c>
      <c r="AI9134" s="58">
        <v>0</v>
      </c>
      <c r="AK9134" s="64">
        <f t="shared" si="142"/>
        <v>2.1359068895973152E-2</v>
      </c>
    </row>
    <row r="9135" spans="1:37" x14ac:dyDescent="0.25">
      <c r="A9135">
        <v>9133</v>
      </c>
      <c r="B9135" s="1">
        <v>1.38E-2</v>
      </c>
      <c r="C9135" s="1">
        <v>2.4052814051618988E-4</v>
      </c>
      <c r="D9135" s="58">
        <v>0.15559208416372453</v>
      </c>
      <c r="E9135" s="58">
        <v>0.17487810400795983</v>
      </c>
      <c r="F9135" s="58">
        <v>0.10431351688067449</v>
      </c>
      <c r="G9135" s="58">
        <v>0.18366906533762778</v>
      </c>
      <c r="H9135" s="58">
        <v>4.3624306243040936E-2</v>
      </c>
      <c r="I9135" s="58">
        <v>3.2536272551483129E-3</v>
      </c>
      <c r="J9135" s="58">
        <v>4.6494155225003685E-2</v>
      </c>
      <c r="K9135" s="58">
        <v>4.708656711306472E-2</v>
      </c>
      <c r="L9135" s="58">
        <v>3.5848364242795347E-2</v>
      </c>
      <c r="M9135" s="58">
        <v>0.13190025073550604</v>
      </c>
      <c r="N9135" s="58">
        <v>7.3339958795454283E-2</v>
      </c>
      <c r="O9135" s="58">
        <v>0</v>
      </c>
      <c r="P9135" s="58">
        <v>0</v>
      </c>
      <c r="Q9135" s="58">
        <v>0</v>
      </c>
      <c r="R9135" s="58">
        <v>0</v>
      </c>
      <c r="S9135" s="58">
        <v>0</v>
      </c>
      <c r="T9135" s="58">
        <v>0</v>
      </c>
      <c r="U9135" s="58">
        <v>0</v>
      </c>
      <c r="V9135" s="58">
        <v>0</v>
      </c>
      <c r="W9135" s="58">
        <v>0</v>
      </c>
      <c r="X9135" s="58">
        <v>0</v>
      </c>
      <c r="Y9135" s="58">
        <v>0</v>
      </c>
      <c r="Z9135" s="58">
        <v>0</v>
      </c>
      <c r="AA9135" s="58">
        <v>0</v>
      </c>
      <c r="AB9135" s="58">
        <v>0</v>
      </c>
      <c r="AC9135" s="58">
        <v>0</v>
      </c>
      <c r="AD9135" s="58">
        <v>0</v>
      </c>
      <c r="AE9135" s="58">
        <v>0</v>
      </c>
      <c r="AF9135" s="58">
        <v>0</v>
      </c>
      <c r="AG9135" s="58">
        <v>0</v>
      </c>
      <c r="AH9135" s="58">
        <v>0</v>
      </c>
      <c r="AI9135" s="58">
        <v>0</v>
      </c>
      <c r="AK9135" s="64">
        <f t="shared" si="142"/>
        <v>1.7429575399723906E-2</v>
      </c>
    </row>
    <row r="9136" spans="1:37" x14ac:dyDescent="0.25">
      <c r="A9136">
        <v>9134</v>
      </c>
      <c r="B9136" s="1">
        <v>1.18E-2</v>
      </c>
      <c r="C9136" s="1">
        <v>-4.1812650549945707E-4</v>
      </c>
      <c r="D9136" s="58">
        <v>3.6314482208046915E-2</v>
      </c>
      <c r="E9136" s="58">
        <v>1.3198582429665087E-2</v>
      </c>
      <c r="F9136" s="58">
        <v>0.17949347086319947</v>
      </c>
      <c r="G9136" s="58">
        <v>3.2596333284217772E-2</v>
      </c>
      <c r="H9136" s="58">
        <v>3.101399497890639E-2</v>
      </c>
      <c r="I9136" s="58">
        <v>0.11402158274329062</v>
      </c>
      <c r="J9136" s="58">
        <v>7.3634848339839631E-2</v>
      </c>
      <c r="K9136" s="58">
        <v>0.18008500022968527</v>
      </c>
      <c r="L9136" s="58">
        <v>0.14090192790173631</v>
      </c>
      <c r="M9136" s="58">
        <v>1.7626538914202221E-2</v>
      </c>
      <c r="N9136" s="58">
        <v>0.18111323810721042</v>
      </c>
      <c r="O9136" s="58">
        <v>0</v>
      </c>
      <c r="P9136" s="58">
        <v>0</v>
      </c>
      <c r="Q9136" s="58">
        <v>0</v>
      </c>
      <c r="R9136" s="58">
        <v>0</v>
      </c>
      <c r="S9136" s="58">
        <v>0</v>
      </c>
      <c r="T9136" s="58">
        <v>0</v>
      </c>
      <c r="U9136" s="58">
        <v>0</v>
      </c>
      <c r="V9136" s="58">
        <v>0</v>
      </c>
      <c r="W9136" s="58">
        <v>0</v>
      </c>
      <c r="X9136" s="58">
        <v>0</v>
      </c>
      <c r="Y9136" s="58">
        <v>0</v>
      </c>
      <c r="Z9136" s="58">
        <v>0</v>
      </c>
      <c r="AA9136" s="58">
        <v>0</v>
      </c>
      <c r="AB9136" s="58">
        <v>0</v>
      </c>
      <c r="AC9136" s="58">
        <v>0</v>
      </c>
      <c r="AD9136" s="58">
        <v>0</v>
      </c>
      <c r="AE9136" s="58">
        <v>0</v>
      </c>
      <c r="AF9136" s="58">
        <v>0</v>
      </c>
      <c r="AG9136" s="58">
        <v>0</v>
      </c>
      <c r="AH9136" s="58">
        <v>0</v>
      </c>
      <c r="AI9136" s="58">
        <v>0</v>
      </c>
      <c r="AK9136" s="64">
        <f t="shared" si="142"/>
        <v>-3.5434449618598055E-2</v>
      </c>
    </row>
    <row r="9137" spans="1:37" x14ac:dyDescent="0.25">
      <c r="A9137">
        <v>9135</v>
      </c>
      <c r="B9137" s="1">
        <v>9.1999999999999998E-3</v>
      </c>
      <c r="C9137" s="1">
        <v>1.9306121507163624E-4</v>
      </c>
      <c r="D9137" s="58">
        <v>0.16589225195774912</v>
      </c>
      <c r="E9137" s="58">
        <v>3.4204936454972919E-2</v>
      </c>
      <c r="F9137" s="58">
        <v>6.8787254088685371E-2</v>
      </c>
      <c r="G9137" s="58">
        <v>8.1836724497572816E-2</v>
      </c>
      <c r="H9137" s="58">
        <v>7.5137978162270164E-2</v>
      </c>
      <c r="I9137" s="58">
        <v>1.97775812388933E-2</v>
      </c>
      <c r="J9137" s="58">
        <v>0.13261172005561259</v>
      </c>
      <c r="K9137" s="58">
        <v>3.7464143220871798E-2</v>
      </c>
      <c r="L9137" s="58">
        <v>0.19326178946998615</v>
      </c>
      <c r="M9137" s="58">
        <v>0.15180192171147158</v>
      </c>
      <c r="N9137" s="58">
        <v>3.9223699141914058E-2</v>
      </c>
      <c r="O9137" s="58">
        <v>0</v>
      </c>
      <c r="P9137" s="58">
        <v>0</v>
      </c>
      <c r="Q9137" s="58">
        <v>0</v>
      </c>
      <c r="R9137" s="58">
        <v>0</v>
      </c>
      <c r="S9137" s="58">
        <v>0</v>
      </c>
      <c r="T9137" s="58">
        <v>0</v>
      </c>
      <c r="U9137" s="58">
        <v>0</v>
      </c>
      <c r="V9137" s="58">
        <v>0</v>
      </c>
      <c r="W9137" s="58">
        <v>0</v>
      </c>
      <c r="X9137" s="58">
        <v>0</v>
      </c>
      <c r="Y9137" s="58">
        <v>0</v>
      </c>
      <c r="Z9137" s="58">
        <v>0</v>
      </c>
      <c r="AA9137" s="58">
        <v>0</v>
      </c>
      <c r="AB9137" s="58">
        <v>0</v>
      </c>
      <c r="AC9137" s="58">
        <v>0</v>
      </c>
      <c r="AD9137" s="58">
        <v>0</v>
      </c>
      <c r="AE9137" s="58">
        <v>0</v>
      </c>
      <c r="AF9137" s="58">
        <v>0</v>
      </c>
      <c r="AG9137" s="58">
        <v>0</v>
      </c>
      <c r="AH9137" s="58">
        <v>0</v>
      </c>
      <c r="AI9137" s="58">
        <v>0</v>
      </c>
      <c r="AK9137" s="64">
        <f t="shared" si="142"/>
        <v>2.0984914681699593E-2</v>
      </c>
    </row>
    <row r="9138" spans="1:37" x14ac:dyDescent="0.25">
      <c r="A9138">
        <v>9136</v>
      </c>
      <c r="B9138" s="1">
        <v>1.06E-2</v>
      </c>
      <c r="C9138" s="1">
        <v>-3.5664024431502543E-4</v>
      </c>
      <c r="D9138" s="58">
        <v>0.2394329814785276</v>
      </c>
      <c r="E9138" s="58">
        <v>7.4073618583290349E-3</v>
      </c>
      <c r="F9138" s="58">
        <v>0.21325862765429601</v>
      </c>
      <c r="G9138" s="58">
        <v>2.084729308252933E-2</v>
      </c>
      <c r="H9138" s="58">
        <v>0.12285236984002718</v>
      </c>
      <c r="I9138" s="58">
        <v>7.8267382357961351E-2</v>
      </c>
      <c r="J9138" s="58">
        <v>1.5082681505207585E-2</v>
      </c>
      <c r="K9138" s="58">
        <v>4.944625074041413E-2</v>
      </c>
      <c r="L9138" s="58">
        <v>4.4866615159212399E-2</v>
      </c>
      <c r="M9138" s="58">
        <v>0.15137478259326065</v>
      </c>
      <c r="N9138" s="58">
        <v>5.7163653730234902E-2</v>
      </c>
      <c r="O9138" s="58">
        <v>0</v>
      </c>
      <c r="P9138" s="58">
        <v>0</v>
      </c>
      <c r="Q9138" s="58">
        <v>0</v>
      </c>
      <c r="R9138" s="58">
        <v>0</v>
      </c>
      <c r="S9138" s="58">
        <v>0</v>
      </c>
      <c r="T9138" s="58">
        <v>0</v>
      </c>
      <c r="U9138" s="58">
        <v>0</v>
      </c>
      <c r="V9138" s="58">
        <v>0</v>
      </c>
      <c r="W9138" s="58">
        <v>0</v>
      </c>
      <c r="X9138" s="58">
        <v>0</v>
      </c>
      <c r="Y9138" s="58">
        <v>0</v>
      </c>
      <c r="Z9138" s="58">
        <v>0</v>
      </c>
      <c r="AA9138" s="58">
        <v>0</v>
      </c>
      <c r="AB9138" s="58">
        <v>0</v>
      </c>
      <c r="AC9138" s="58">
        <v>0</v>
      </c>
      <c r="AD9138" s="58">
        <v>0</v>
      </c>
      <c r="AE9138" s="58">
        <v>0</v>
      </c>
      <c r="AF9138" s="58">
        <v>0</v>
      </c>
      <c r="AG9138" s="58">
        <v>0</v>
      </c>
      <c r="AH9138" s="58">
        <v>0</v>
      </c>
      <c r="AI9138" s="58">
        <v>0</v>
      </c>
      <c r="AK9138" s="64">
        <f t="shared" si="142"/>
        <v>-3.3645306067455229E-2</v>
      </c>
    </row>
    <row r="9139" spans="1:37" x14ac:dyDescent="0.25">
      <c r="A9139">
        <v>9137</v>
      </c>
      <c r="B9139" s="1">
        <v>1.2200000000000001E-2</v>
      </c>
      <c r="C9139" s="1">
        <v>1.2551876570200853E-4</v>
      </c>
      <c r="D9139" s="58">
        <v>8.6703449393030943E-2</v>
      </c>
      <c r="E9139" s="58">
        <v>0.12008288435138213</v>
      </c>
      <c r="F9139" s="58">
        <v>3.2370692487074439E-3</v>
      </c>
      <c r="G9139" s="58">
        <v>9.7668690845348211E-2</v>
      </c>
      <c r="H9139" s="58">
        <v>0.13016248857825544</v>
      </c>
      <c r="I9139" s="58">
        <v>3.8196440799001898E-2</v>
      </c>
      <c r="J9139" s="58">
        <v>7.8551308730385364E-2</v>
      </c>
      <c r="K9139" s="58">
        <v>0.14631749239554015</v>
      </c>
      <c r="L9139" s="58">
        <v>0.14724794812624026</v>
      </c>
      <c r="M9139" s="58">
        <v>0.1089856250672689</v>
      </c>
      <c r="N9139" s="58">
        <v>4.284660246483913E-2</v>
      </c>
      <c r="O9139" s="58">
        <v>0</v>
      </c>
      <c r="P9139" s="58">
        <v>0</v>
      </c>
      <c r="Q9139" s="58">
        <v>0</v>
      </c>
      <c r="R9139" s="58">
        <v>0</v>
      </c>
      <c r="S9139" s="58">
        <v>0</v>
      </c>
      <c r="T9139" s="58">
        <v>0</v>
      </c>
      <c r="U9139" s="58">
        <v>0</v>
      </c>
      <c r="V9139" s="58">
        <v>0</v>
      </c>
      <c r="W9139" s="58">
        <v>0</v>
      </c>
      <c r="X9139" s="58">
        <v>0</v>
      </c>
      <c r="Y9139" s="58">
        <v>0</v>
      </c>
      <c r="Z9139" s="58">
        <v>0</v>
      </c>
      <c r="AA9139" s="58">
        <v>0</v>
      </c>
      <c r="AB9139" s="58">
        <v>0</v>
      </c>
      <c r="AC9139" s="58">
        <v>0</v>
      </c>
      <c r="AD9139" s="58">
        <v>0</v>
      </c>
      <c r="AE9139" s="58">
        <v>0</v>
      </c>
      <c r="AF9139" s="58">
        <v>0</v>
      </c>
      <c r="AG9139" s="58">
        <v>0</v>
      </c>
      <c r="AH9139" s="58">
        <v>0</v>
      </c>
      <c r="AI9139" s="58">
        <v>0</v>
      </c>
      <c r="AK9139" s="64">
        <f t="shared" si="142"/>
        <v>1.0288423418197419E-2</v>
      </c>
    </row>
    <row r="9140" spans="1:37" x14ac:dyDescent="0.25">
      <c r="A9140">
        <v>9138</v>
      </c>
      <c r="B9140" s="1">
        <v>1.44E-2</v>
      </c>
      <c r="C9140" s="1">
        <v>-6.8626516205484882E-5</v>
      </c>
      <c r="D9140" s="58">
        <v>4.5987389152833246E-3</v>
      </c>
      <c r="E9140" s="58">
        <v>0.16856119932098668</v>
      </c>
      <c r="F9140" s="58">
        <v>0.10889680424462678</v>
      </c>
      <c r="G9140" s="58">
        <v>2.6944832292816974E-2</v>
      </c>
      <c r="H9140" s="58">
        <v>0.17305804786543483</v>
      </c>
      <c r="I9140" s="58">
        <v>5.7727305575177766E-2</v>
      </c>
      <c r="J9140" s="58">
        <v>8.4826029832855879E-2</v>
      </c>
      <c r="K9140" s="58">
        <v>0.17403649041979652</v>
      </c>
      <c r="L9140" s="58">
        <v>1.8237030400555982E-2</v>
      </c>
      <c r="M9140" s="58">
        <v>8.0263224333713287E-2</v>
      </c>
      <c r="N9140" s="58">
        <v>0.10285029679875195</v>
      </c>
      <c r="O9140" s="58">
        <v>0</v>
      </c>
      <c r="P9140" s="58">
        <v>0</v>
      </c>
      <c r="Q9140" s="58">
        <v>0</v>
      </c>
      <c r="R9140" s="58">
        <v>0</v>
      </c>
      <c r="S9140" s="58">
        <v>0</v>
      </c>
      <c r="T9140" s="58">
        <v>0</v>
      </c>
      <c r="U9140" s="58">
        <v>0</v>
      </c>
      <c r="V9140" s="58">
        <v>0</v>
      </c>
      <c r="W9140" s="58">
        <v>0</v>
      </c>
      <c r="X9140" s="58">
        <v>0</v>
      </c>
      <c r="Y9140" s="58">
        <v>0</v>
      </c>
      <c r="Z9140" s="58">
        <v>0</v>
      </c>
      <c r="AA9140" s="58">
        <v>0</v>
      </c>
      <c r="AB9140" s="58">
        <v>0</v>
      </c>
      <c r="AC9140" s="58">
        <v>0</v>
      </c>
      <c r="AD9140" s="58">
        <v>0</v>
      </c>
      <c r="AE9140" s="58">
        <v>0</v>
      </c>
      <c r="AF9140" s="58">
        <v>0</v>
      </c>
      <c r="AG9140" s="58">
        <v>0</v>
      </c>
      <c r="AH9140" s="58">
        <v>0</v>
      </c>
      <c r="AI9140" s="58">
        <v>0</v>
      </c>
      <c r="AK9140" s="64">
        <f t="shared" si="142"/>
        <v>-4.7657302920475616E-3</v>
      </c>
    </row>
    <row r="9141" spans="1:37" x14ac:dyDescent="0.25">
      <c r="A9141">
        <v>9139</v>
      </c>
      <c r="B9141" s="1">
        <v>1.4500000000000001E-2</v>
      </c>
      <c r="C9141" s="1">
        <v>4.8087582980836186E-4</v>
      </c>
      <c r="D9141" s="58">
        <v>0.16078706143337002</v>
      </c>
      <c r="E9141" s="58">
        <v>0.20600282200353873</v>
      </c>
      <c r="F9141" s="58">
        <v>2.0445374217856017E-2</v>
      </c>
      <c r="G9141" s="58">
        <v>7.4412817373975745E-2</v>
      </c>
      <c r="H9141" s="58">
        <v>3.5799491874332103E-2</v>
      </c>
      <c r="I9141" s="58">
        <v>0.13996780957713925</v>
      </c>
      <c r="J9141" s="58">
        <v>0.10750328720197641</v>
      </c>
      <c r="K9141" s="58">
        <v>3.6809451640247908E-3</v>
      </c>
      <c r="L9141" s="58">
        <v>0.11556905474143052</v>
      </c>
      <c r="M9141" s="58">
        <v>7.4787073823598796E-2</v>
      </c>
      <c r="N9141" s="58">
        <v>6.1044262588757503E-2</v>
      </c>
      <c r="O9141" s="58">
        <v>0</v>
      </c>
      <c r="P9141" s="58">
        <v>0</v>
      </c>
      <c r="Q9141" s="58">
        <v>0</v>
      </c>
      <c r="R9141" s="58">
        <v>0</v>
      </c>
      <c r="S9141" s="58">
        <v>0</v>
      </c>
      <c r="T9141" s="58">
        <v>0</v>
      </c>
      <c r="U9141" s="58">
        <v>0</v>
      </c>
      <c r="V9141" s="58">
        <v>0</v>
      </c>
      <c r="W9141" s="58">
        <v>0</v>
      </c>
      <c r="X9141" s="58">
        <v>0</v>
      </c>
      <c r="Y9141" s="58">
        <v>0</v>
      </c>
      <c r="Z9141" s="58">
        <v>0</v>
      </c>
      <c r="AA9141" s="58">
        <v>0</v>
      </c>
      <c r="AB9141" s="58">
        <v>0</v>
      </c>
      <c r="AC9141" s="58">
        <v>0</v>
      </c>
      <c r="AD9141" s="58">
        <v>0</v>
      </c>
      <c r="AE9141" s="58">
        <v>0</v>
      </c>
      <c r="AF9141" s="58">
        <v>0</v>
      </c>
      <c r="AG9141" s="58">
        <v>0</v>
      </c>
      <c r="AH9141" s="58">
        <v>0</v>
      </c>
      <c r="AI9141" s="58">
        <v>0</v>
      </c>
      <c r="AK9141" s="64">
        <f t="shared" si="142"/>
        <v>3.3163850331611164E-2</v>
      </c>
    </row>
    <row r="9142" spans="1:37" x14ac:dyDescent="0.25">
      <c r="A9142">
        <v>9140</v>
      </c>
      <c r="B9142" s="1">
        <v>1.3100000000000001E-2</v>
      </c>
      <c r="C9142" s="1">
        <v>-3.4442543626056704E-4</v>
      </c>
      <c r="D9142" s="58">
        <v>3.7733205284279495E-2</v>
      </c>
      <c r="E9142" s="58">
        <v>0.10781319712627455</v>
      </c>
      <c r="F9142" s="58">
        <v>0.16909167332026376</v>
      </c>
      <c r="G9142" s="58">
        <v>4.2753817692145799E-2</v>
      </c>
      <c r="H9142" s="58">
        <v>1.7708344343881972E-2</v>
      </c>
      <c r="I9142" s="58">
        <v>4.3690867638361913E-2</v>
      </c>
      <c r="J9142" s="58">
        <v>3.8464760667523135E-2</v>
      </c>
      <c r="K9142" s="58">
        <v>0.21093611604838725</v>
      </c>
      <c r="L9142" s="58">
        <v>2.7922871763212429E-2</v>
      </c>
      <c r="M9142" s="58">
        <v>8.6278938804592739E-2</v>
      </c>
      <c r="N9142" s="58">
        <v>0.21760620731107697</v>
      </c>
      <c r="O9142" s="58">
        <v>0</v>
      </c>
      <c r="P9142" s="58">
        <v>0</v>
      </c>
      <c r="Q9142" s="58">
        <v>0</v>
      </c>
      <c r="R9142" s="58">
        <v>0</v>
      </c>
      <c r="S9142" s="58">
        <v>0</v>
      </c>
      <c r="T9142" s="58">
        <v>0</v>
      </c>
      <c r="U9142" s="58">
        <v>0</v>
      </c>
      <c r="V9142" s="58">
        <v>0</v>
      </c>
      <c r="W9142" s="58">
        <v>0</v>
      </c>
      <c r="X9142" s="58">
        <v>0</v>
      </c>
      <c r="Y9142" s="58">
        <v>0</v>
      </c>
      <c r="Z9142" s="58">
        <v>0</v>
      </c>
      <c r="AA9142" s="58">
        <v>0</v>
      </c>
      <c r="AB9142" s="58">
        <v>0</v>
      </c>
      <c r="AC9142" s="58">
        <v>0</v>
      </c>
      <c r="AD9142" s="58">
        <v>0</v>
      </c>
      <c r="AE9142" s="58">
        <v>0</v>
      </c>
      <c r="AF9142" s="58">
        <v>0</v>
      </c>
      <c r="AG9142" s="58">
        <v>0</v>
      </c>
      <c r="AH9142" s="58">
        <v>0</v>
      </c>
      <c r="AI9142" s="58">
        <v>0</v>
      </c>
      <c r="AK9142" s="64">
        <f t="shared" si="142"/>
        <v>-2.6292018035157787E-2</v>
      </c>
    </row>
    <row r="9143" spans="1:37" x14ac:dyDescent="0.25">
      <c r="A9143">
        <v>9141</v>
      </c>
      <c r="B9143" s="1">
        <v>1.18E-2</v>
      </c>
      <c r="C9143" s="1">
        <v>-1.46739882399241E-4</v>
      </c>
      <c r="D9143" s="58">
        <v>1.2418939221568389E-2</v>
      </c>
      <c r="E9143" s="58">
        <v>4.6793840249432485E-2</v>
      </c>
      <c r="F9143" s="58">
        <v>6.6387996693966306E-2</v>
      </c>
      <c r="G9143" s="58">
        <v>0.17090484493989541</v>
      </c>
      <c r="H9143" s="58">
        <v>0.17478625941850121</v>
      </c>
      <c r="I9143" s="58">
        <v>0.14905186353482683</v>
      </c>
      <c r="J9143" s="58">
        <v>5.2597980738768035E-2</v>
      </c>
      <c r="K9143" s="58">
        <v>8.5773106024292334E-2</v>
      </c>
      <c r="L9143" s="58">
        <v>3.799664871331395E-2</v>
      </c>
      <c r="M9143" s="58">
        <v>0.14210795074915619</v>
      </c>
      <c r="N9143" s="58">
        <v>6.1180569716278832E-2</v>
      </c>
      <c r="O9143" s="58">
        <v>0</v>
      </c>
      <c r="P9143" s="58">
        <v>0</v>
      </c>
      <c r="Q9143" s="58">
        <v>0</v>
      </c>
      <c r="R9143" s="58">
        <v>0</v>
      </c>
      <c r="S9143" s="58">
        <v>0</v>
      </c>
      <c r="T9143" s="58">
        <v>0</v>
      </c>
      <c r="U9143" s="58">
        <v>0</v>
      </c>
      <c r="V9143" s="58">
        <v>0</v>
      </c>
      <c r="W9143" s="58">
        <v>0</v>
      </c>
      <c r="X9143" s="58">
        <v>0</v>
      </c>
      <c r="Y9143" s="58">
        <v>0</v>
      </c>
      <c r="Z9143" s="58">
        <v>0</v>
      </c>
      <c r="AA9143" s="58">
        <v>0</v>
      </c>
      <c r="AB9143" s="58">
        <v>0</v>
      </c>
      <c r="AC9143" s="58">
        <v>0</v>
      </c>
      <c r="AD9143" s="58">
        <v>0</v>
      </c>
      <c r="AE9143" s="58">
        <v>0</v>
      </c>
      <c r="AF9143" s="58">
        <v>0</v>
      </c>
      <c r="AG9143" s="58">
        <v>0</v>
      </c>
      <c r="AH9143" s="58">
        <v>0</v>
      </c>
      <c r="AI9143" s="58">
        <v>0</v>
      </c>
      <c r="AK9143" s="64">
        <f t="shared" si="142"/>
        <v>-1.2435583254172967E-2</v>
      </c>
    </row>
    <row r="9144" spans="1:37" x14ac:dyDescent="0.25">
      <c r="A9144">
        <v>9142</v>
      </c>
      <c r="B9144" s="1">
        <v>1.0200000000000001E-2</v>
      </c>
      <c r="C9144" s="1">
        <v>-5.8954961121462214E-5</v>
      </c>
      <c r="D9144" s="58">
        <v>9.5965857216306193E-3</v>
      </c>
      <c r="E9144" s="58">
        <v>1.4723795163281405E-2</v>
      </c>
      <c r="F9144" s="58">
        <v>0.11757470853248436</v>
      </c>
      <c r="G9144" s="58">
        <v>9.7096479999325858E-2</v>
      </c>
      <c r="H9144" s="58">
        <v>0.12968401145430455</v>
      </c>
      <c r="I9144" s="58">
        <v>8.3363633533336205E-3</v>
      </c>
      <c r="J9144" s="58">
        <v>0.16919410933629445</v>
      </c>
      <c r="K9144" s="58">
        <v>0.11550215344025119</v>
      </c>
      <c r="L9144" s="58">
        <v>9.3554475801209375E-2</v>
      </c>
      <c r="M9144" s="58">
        <v>8.8583503777136419E-2</v>
      </c>
      <c r="N9144" s="58">
        <v>0.15615381342074805</v>
      </c>
      <c r="O9144" s="58">
        <v>0</v>
      </c>
      <c r="P9144" s="58">
        <v>0</v>
      </c>
      <c r="Q9144" s="58">
        <v>0</v>
      </c>
      <c r="R9144" s="58">
        <v>0</v>
      </c>
      <c r="S9144" s="58">
        <v>0</v>
      </c>
      <c r="T9144" s="58">
        <v>0</v>
      </c>
      <c r="U9144" s="58">
        <v>0</v>
      </c>
      <c r="V9144" s="58">
        <v>0</v>
      </c>
      <c r="W9144" s="58">
        <v>0</v>
      </c>
      <c r="X9144" s="58">
        <v>0</v>
      </c>
      <c r="Y9144" s="58">
        <v>0</v>
      </c>
      <c r="Z9144" s="58">
        <v>0</v>
      </c>
      <c r="AA9144" s="58">
        <v>0</v>
      </c>
      <c r="AB9144" s="58">
        <v>0</v>
      </c>
      <c r="AC9144" s="58">
        <v>0</v>
      </c>
      <c r="AD9144" s="58">
        <v>0</v>
      </c>
      <c r="AE9144" s="58">
        <v>0</v>
      </c>
      <c r="AF9144" s="58">
        <v>0</v>
      </c>
      <c r="AG9144" s="58">
        <v>0</v>
      </c>
      <c r="AH9144" s="58">
        <v>0</v>
      </c>
      <c r="AI9144" s="58">
        <v>0</v>
      </c>
      <c r="AK9144" s="64">
        <f t="shared" si="142"/>
        <v>-5.7798981491629618E-3</v>
      </c>
    </row>
    <row r="9145" spans="1:37" x14ac:dyDescent="0.25">
      <c r="A9145">
        <v>9143</v>
      </c>
      <c r="B9145" s="1">
        <v>1.1599999999999999E-2</v>
      </c>
      <c r="C9145" s="1">
        <v>-4.905722559745823E-5</v>
      </c>
      <c r="D9145" s="58">
        <v>0.12038671370708318</v>
      </c>
      <c r="E9145" s="58">
        <v>3.7745684824745503E-2</v>
      </c>
      <c r="F9145" s="58">
        <v>4.6850592468203535E-2</v>
      </c>
      <c r="G9145" s="58">
        <v>0.17531718364404567</v>
      </c>
      <c r="H9145" s="58">
        <v>0.18299733613994604</v>
      </c>
      <c r="I9145" s="58">
        <v>3.4179731287482612E-2</v>
      </c>
      <c r="J9145" s="58">
        <v>3.9554800306330705E-2</v>
      </c>
      <c r="K9145" s="58">
        <v>0.11244011871749313</v>
      </c>
      <c r="L9145" s="58">
        <v>0.10252494638778781</v>
      </c>
      <c r="M9145" s="58">
        <v>1.3974359562754623E-2</v>
      </c>
      <c r="N9145" s="58">
        <v>0.13402853295412739</v>
      </c>
      <c r="O9145" s="58">
        <v>0</v>
      </c>
      <c r="P9145" s="58">
        <v>0</v>
      </c>
      <c r="Q9145" s="58">
        <v>0</v>
      </c>
      <c r="R9145" s="58">
        <v>0</v>
      </c>
      <c r="S9145" s="58">
        <v>0</v>
      </c>
      <c r="T9145" s="58">
        <v>0</v>
      </c>
      <c r="U9145" s="58">
        <v>0</v>
      </c>
      <c r="V9145" s="58">
        <v>0</v>
      </c>
      <c r="W9145" s="58">
        <v>0</v>
      </c>
      <c r="X9145" s="58">
        <v>0</v>
      </c>
      <c r="Y9145" s="58">
        <v>0</v>
      </c>
      <c r="Z9145" s="58">
        <v>0</v>
      </c>
      <c r="AA9145" s="58">
        <v>0</v>
      </c>
      <c r="AB9145" s="58">
        <v>0</v>
      </c>
      <c r="AC9145" s="58">
        <v>0</v>
      </c>
      <c r="AD9145" s="58">
        <v>0</v>
      </c>
      <c r="AE9145" s="58">
        <v>0</v>
      </c>
      <c r="AF9145" s="58">
        <v>0</v>
      </c>
      <c r="AG9145" s="58">
        <v>0</v>
      </c>
      <c r="AH9145" s="58">
        <v>0</v>
      </c>
      <c r="AI9145" s="58">
        <v>0</v>
      </c>
      <c r="AK9145" s="64">
        <f t="shared" si="142"/>
        <v>-4.2290711721946752E-3</v>
      </c>
    </row>
    <row r="9146" spans="1:37" x14ac:dyDescent="0.25">
      <c r="A9146">
        <v>9144</v>
      </c>
      <c r="B9146" s="1">
        <v>1.21E-2</v>
      </c>
      <c r="C9146" s="1">
        <v>-2.7656264545367396E-4</v>
      </c>
      <c r="D9146" s="58">
        <v>6.9904824264557325E-2</v>
      </c>
      <c r="E9146" s="58">
        <v>5.1478420983992308E-2</v>
      </c>
      <c r="F9146" s="58">
        <v>2.7712113395281793E-2</v>
      </c>
      <c r="G9146" s="58">
        <v>2.9923339081938866E-2</v>
      </c>
      <c r="H9146" s="58">
        <v>4.7220279343645824E-2</v>
      </c>
      <c r="I9146" s="58">
        <v>0.20080658084470393</v>
      </c>
      <c r="J9146" s="58">
        <v>2.9244783537735464E-2</v>
      </c>
      <c r="K9146" s="58">
        <v>0.17126383334003242</v>
      </c>
      <c r="L9146" s="58">
        <v>0.16715347079546586</v>
      </c>
      <c r="M9146" s="58">
        <v>0.16672475975147422</v>
      </c>
      <c r="N9146" s="58">
        <v>3.8567594661171989E-2</v>
      </c>
      <c r="O9146" s="58">
        <v>0</v>
      </c>
      <c r="P9146" s="58">
        <v>0</v>
      </c>
      <c r="Q9146" s="58">
        <v>0</v>
      </c>
      <c r="R9146" s="58">
        <v>0</v>
      </c>
      <c r="S9146" s="58">
        <v>0</v>
      </c>
      <c r="T9146" s="58">
        <v>0</v>
      </c>
      <c r="U9146" s="58">
        <v>0</v>
      </c>
      <c r="V9146" s="58">
        <v>0</v>
      </c>
      <c r="W9146" s="58">
        <v>0</v>
      </c>
      <c r="X9146" s="58">
        <v>0</v>
      </c>
      <c r="Y9146" s="58">
        <v>0</v>
      </c>
      <c r="Z9146" s="58">
        <v>0</v>
      </c>
      <c r="AA9146" s="58">
        <v>0</v>
      </c>
      <c r="AB9146" s="58">
        <v>0</v>
      </c>
      <c r="AC9146" s="58">
        <v>0</v>
      </c>
      <c r="AD9146" s="58">
        <v>0</v>
      </c>
      <c r="AE9146" s="58">
        <v>0</v>
      </c>
      <c r="AF9146" s="58">
        <v>0</v>
      </c>
      <c r="AG9146" s="58">
        <v>0</v>
      </c>
      <c r="AH9146" s="58">
        <v>0</v>
      </c>
      <c r="AI9146" s="58">
        <v>0</v>
      </c>
      <c r="AK9146" s="64">
        <f t="shared" si="142"/>
        <v>-2.2856416979642476E-2</v>
      </c>
    </row>
    <row r="9147" spans="1:37" x14ac:dyDescent="0.25">
      <c r="A9147">
        <v>9145</v>
      </c>
      <c r="B9147" s="1">
        <v>1.67E-2</v>
      </c>
      <c r="C9147" s="1">
        <v>-3.5648540972892247E-4</v>
      </c>
      <c r="D9147" s="58">
        <v>0.23232059549896289</v>
      </c>
      <c r="E9147" s="58">
        <v>0.14308659986320996</v>
      </c>
      <c r="F9147" s="58">
        <v>9.1665764830954441E-2</v>
      </c>
      <c r="G9147" s="58">
        <v>7.1946664615083228E-2</v>
      </c>
      <c r="H9147" s="58">
        <v>0.1419173712623929</v>
      </c>
      <c r="I9147" s="58">
        <v>5.2050596131952322E-2</v>
      </c>
      <c r="J9147" s="58">
        <v>6.8138589885765946E-3</v>
      </c>
      <c r="K9147" s="58">
        <v>0.22791059866558849</v>
      </c>
      <c r="L9147" s="58">
        <v>8.0065690369747478E-4</v>
      </c>
      <c r="M9147" s="58">
        <v>4.8863128522109887E-3</v>
      </c>
      <c r="N9147" s="58">
        <v>2.6600980387370694E-2</v>
      </c>
      <c r="O9147" s="58">
        <v>0</v>
      </c>
      <c r="P9147" s="58">
        <v>0</v>
      </c>
      <c r="Q9147" s="58">
        <v>0</v>
      </c>
      <c r="R9147" s="58">
        <v>0</v>
      </c>
      <c r="S9147" s="58">
        <v>0</v>
      </c>
      <c r="T9147" s="58">
        <v>0</v>
      </c>
      <c r="U9147" s="58">
        <v>0</v>
      </c>
      <c r="V9147" s="58">
        <v>0</v>
      </c>
      <c r="W9147" s="58">
        <v>0</v>
      </c>
      <c r="X9147" s="58">
        <v>0</v>
      </c>
      <c r="Y9147" s="58">
        <v>0</v>
      </c>
      <c r="Z9147" s="58">
        <v>0</v>
      </c>
      <c r="AA9147" s="58">
        <v>0</v>
      </c>
      <c r="AB9147" s="58">
        <v>0</v>
      </c>
      <c r="AC9147" s="58">
        <v>0</v>
      </c>
      <c r="AD9147" s="58">
        <v>0</v>
      </c>
      <c r="AE9147" s="58">
        <v>0</v>
      </c>
      <c r="AF9147" s="58">
        <v>0</v>
      </c>
      <c r="AG9147" s="58">
        <v>0</v>
      </c>
      <c r="AH9147" s="58">
        <v>0</v>
      </c>
      <c r="AI9147" s="58">
        <v>0</v>
      </c>
      <c r="AK9147" s="64">
        <f t="shared" si="142"/>
        <v>-2.134643172029476E-2</v>
      </c>
    </row>
    <row r="9148" spans="1:37" x14ac:dyDescent="0.25">
      <c r="A9148">
        <v>9146</v>
      </c>
      <c r="B9148" s="1">
        <v>1.35E-2</v>
      </c>
      <c r="C9148" s="1">
        <v>7.0752088995742297E-5</v>
      </c>
      <c r="D9148" s="58">
        <v>2.93700516814509E-2</v>
      </c>
      <c r="E9148" s="58">
        <v>0.14329316160593608</v>
      </c>
      <c r="F9148" s="58">
        <v>8.4409443512134377E-2</v>
      </c>
      <c r="G9148" s="58">
        <v>4.9173920622831317E-2</v>
      </c>
      <c r="H9148" s="58">
        <v>6.7890795006142743E-2</v>
      </c>
      <c r="I9148" s="58">
        <v>9.3140294003288243E-2</v>
      </c>
      <c r="J9148" s="58">
        <v>0.15798245935518826</v>
      </c>
      <c r="K9148" s="58">
        <v>0.1462365855044217</v>
      </c>
      <c r="L9148" s="58">
        <v>0.13691241384788619</v>
      </c>
      <c r="M9148" s="58">
        <v>8.2517522521677253E-2</v>
      </c>
      <c r="N9148" s="58">
        <v>9.0733523390430174E-3</v>
      </c>
      <c r="O9148" s="58">
        <v>0</v>
      </c>
      <c r="P9148" s="58">
        <v>0</v>
      </c>
      <c r="Q9148" s="58">
        <v>0</v>
      </c>
      <c r="R9148" s="58">
        <v>0</v>
      </c>
      <c r="S9148" s="58">
        <v>0</v>
      </c>
      <c r="T9148" s="58">
        <v>0</v>
      </c>
      <c r="U9148" s="58">
        <v>0</v>
      </c>
      <c r="V9148" s="58">
        <v>0</v>
      </c>
      <c r="W9148" s="58">
        <v>0</v>
      </c>
      <c r="X9148" s="58">
        <v>0</v>
      </c>
      <c r="Y9148" s="58">
        <v>0</v>
      </c>
      <c r="Z9148" s="58">
        <v>0</v>
      </c>
      <c r="AA9148" s="58">
        <v>0</v>
      </c>
      <c r="AB9148" s="58">
        <v>0</v>
      </c>
      <c r="AC9148" s="58">
        <v>0</v>
      </c>
      <c r="AD9148" s="58">
        <v>0</v>
      </c>
      <c r="AE9148" s="58">
        <v>0</v>
      </c>
      <c r="AF9148" s="58">
        <v>0</v>
      </c>
      <c r="AG9148" s="58">
        <v>0</v>
      </c>
      <c r="AH9148" s="58">
        <v>0</v>
      </c>
      <c r="AI9148" s="58">
        <v>0</v>
      </c>
      <c r="AK9148" s="64">
        <f t="shared" si="142"/>
        <v>5.2408954811660963E-3</v>
      </c>
    </row>
    <row r="9149" spans="1:37" x14ac:dyDescent="0.25">
      <c r="A9149">
        <v>9147</v>
      </c>
      <c r="B9149" s="1">
        <v>1.0699999999999999E-2</v>
      </c>
      <c r="C9149" s="1">
        <v>8.7446738494849707E-5</v>
      </c>
      <c r="D9149" s="58">
        <v>0.14846285397416856</v>
      </c>
      <c r="E9149" s="58">
        <v>0.10209636556537663</v>
      </c>
      <c r="F9149" s="58">
        <v>4.1563200667631917E-2</v>
      </c>
      <c r="G9149" s="58">
        <v>4.20720173581417E-2</v>
      </c>
      <c r="H9149" s="58">
        <v>0.11612322562993645</v>
      </c>
      <c r="I9149" s="58">
        <v>8.0685362886094472E-2</v>
      </c>
      <c r="J9149" s="58">
        <v>3.2159872738112751E-2</v>
      </c>
      <c r="K9149" s="58">
        <v>6.7700984097887801E-2</v>
      </c>
      <c r="L9149" s="58">
        <v>7.0604311251674171E-2</v>
      </c>
      <c r="M9149" s="58">
        <v>0.13058775457420385</v>
      </c>
      <c r="N9149" s="58">
        <v>0.16794405125677156</v>
      </c>
      <c r="O9149" s="58">
        <v>0</v>
      </c>
      <c r="P9149" s="58">
        <v>0</v>
      </c>
      <c r="Q9149" s="58">
        <v>0</v>
      </c>
      <c r="R9149" s="58">
        <v>0</v>
      </c>
      <c r="S9149" s="58">
        <v>0</v>
      </c>
      <c r="T9149" s="58">
        <v>0</v>
      </c>
      <c r="U9149" s="58">
        <v>0</v>
      </c>
      <c r="V9149" s="58">
        <v>0</v>
      </c>
      <c r="W9149" s="58">
        <v>0</v>
      </c>
      <c r="X9149" s="58">
        <v>0</v>
      </c>
      <c r="Y9149" s="58">
        <v>0</v>
      </c>
      <c r="Z9149" s="58">
        <v>0</v>
      </c>
      <c r="AA9149" s="58">
        <v>0</v>
      </c>
      <c r="AB9149" s="58">
        <v>0</v>
      </c>
      <c r="AC9149" s="58">
        <v>0</v>
      </c>
      <c r="AD9149" s="58">
        <v>0</v>
      </c>
      <c r="AE9149" s="58">
        <v>0</v>
      </c>
      <c r="AF9149" s="58">
        <v>0</v>
      </c>
      <c r="AG9149" s="58">
        <v>0</v>
      </c>
      <c r="AH9149" s="58">
        <v>0</v>
      </c>
      <c r="AI9149" s="58">
        <v>0</v>
      </c>
      <c r="AK9149" s="64">
        <f t="shared" si="142"/>
        <v>8.1725923826962352E-3</v>
      </c>
    </row>
    <row r="9150" spans="1:37" x14ac:dyDescent="0.25">
      <c r="A9150">
        <v>9148</v>
      </c>
      <c r="B9150" s="1">
        <v>9.9000000000000008E-3</v>
      </c>
      <c r="C9150" s="1">
        <v>1.1998601098201524E-4</v>
      </c>
      <c r="D9150" s="58">
        <v>4.2461991282828217E-2</v>
      </c>
      <c r="E9150" s="58">
        <v>9.5183913536925305E-2</v>
      </c>
      <c r="F9150" s="58">
        <v>0.14492672176857879</v>
      </c>
      <c r="G9150" s="58">
        <v>7.1407332847782889E-2</v>
      </c>
      <c r="H9150" s="58">
        <v>0.17925757777287055</v>
      </c>
      <c r="I9150" s="58">
        <v>3.3505301332686928E-2</v>
      </c>
      <c r="J9150" s="58">
        <v>2.7799100201307977E-2</v>
      </c>
      <c r="K9150" s="58">
        <v>3.0727808758354021E-2</v>
      </c>
      <c r="L9150" s="58">
        <v>0.11376355347248079</v>
      </c>
      <c r="M9150" s="58">
        <v>0.17239392269289283</v>
      </c>
      <c r="N9150" s="58">
        <v>8.8572776333291747E-2</v>
      </c>
      <c r="O9150" s="58">
        <v>0</v>
      </c>
      <c r="P9150" s="58">
        <v>0</v>
      </c>
      <c r="Q9150" s="58">
        <v>0</v>
      </c>
      <c r="R9150" s="58">
        <v>0</v>
      </c>
      <c r="S9150" s="58">
        <v>0</v>
      </c>
      <c r="T9150" s="58">
        <v>0</v>
      </c>
      <c r="U9150" s="58">
        <v>0</v>
      </c>
      <c r="V9150" s="58">
        <v>0</v>
      </c>
      <c r="W9150" s="58">
        <v>0</v>
      </c>
      <c r="X9150" s="58">
        <v>0</v>
      </c>
      <c r="Y9150" s="58">
        <v>0</v>
      </c>
      <c r="Z9150" s="58">
        <v>0</v>
      </c>
      <c r="AA9150" s="58">
        <v>0</v>
      </c>
      <c r="AB9150" s="58">
        <v>0</v>
      </c>
      <c r="AC9150" s="58">
        <v>0</v>
      </c>
      <c r="AD9150" s="58">
        <v>0</v>
      </c>
      <c r="AE9150" s="58">
        <v>0</v>
      </c>
      <c r="AF9150" s="58">
        <v>0</v>
      </c>
      <c r="AG9150" s="58">
        <v>0</v>
      </c>
      <c r="AH9150" s="58">
        <v>0</v>
      </c>
      <c r="AI9150" s="58">
        <v>0</v>
      </c>
      <c r="AK9150" s="64">
        <f t="shared" si="142"/>
        <v>1.2119799089092448E-2</v>
      </c>
    </row>
    <row r="9151" spans="1:37" x14ac:dyDescent="0.25">
      <c r="A9151">
        <v>9149</v>
      </c>
      <c r="B9151" s="1">
        <v>1.1299999999999999E-2</v>
      </c>
      <c r="C9151" s="1">
        <v>1.3687543644367006E-4</v>
      </c>
      <c r="D9151" s="58">
        <v>9.9889841846537833E-2</v>
      </c>
      <c r="E9151" s="58">
        <v>7.225552545045931E-2</v>
      </c>
      <c r="F9151" s="58">
        <v>9.1466653352850119E-2</v>
      </c>
      <c r="G9151" s="58">
        <v>0.17112298350268787</v>
      </c>
      <c r="H9151" s="58">
        <v>0.23172306667616657</v>
      </c>
      <c r="I9151" s="58">
        <v>3.6145121157057696E-2</v>
      </c>
      <c r="J9151" s="58">
        <v>2.8309193900697787E-2</v>
      </c>
      <c r="K9151" s="58">
        <v>2.0829079987337986E-2</v>
      </c>
      <c r="L9151" s="58">
        <v>8.7457161434372904E-2</v>
      </c>
      <c r="M9151" s="58">
        <v>8.8194752890593087E-2</v>
      </c>
      <c r="N9151" s="58">
        <v>7.2606619801238961E-2</v>
      </c>
      <c r="O9151" s="58">
        <v>0</v>
      </c>
      <c r="P9151" s="58">
        <v>0</v>
      </c>
      <c r="Q9151" s="58">
        <v>0</v>
      </c>
      <c r="R9151" s="58">
        <v>0</v>
      </c>
      <c r="S9151" s="58">
        <v>0</v>
      </c>
      <c r="T9151" s="58">
        <v>0</v>
      </c>
      <c r="U9151" s="58">
        <v>0</v>
      </c>
      <c r="V9151" s="58">
        <v>0</v>
      </c>
      <c r="W9151" s="58">
        <v>0</v>
      </c>
      <c r="X9151" s="58">
        <v>0</v>
      </c>
      <c r="Y9151" s="58">
        <v>0</v>
      </c>
      <c r="Z9151" s="58">
        <v>0</v>
      </c>
      <c r="AA9151" s="58">
        <v>0</v>
      </c>
      <c r="AB9151" s="58">
        <v>0</v>
      </c>
      <c r="AC9151" s="58">
        <v>0</v>
      </c>
      <c r="AD9151" s="58">
        <v>0</v>
      </c>
      <c r="AE9151" s="58">
        <v>0</v>
      </c>
      <c r="AF9151" s="58">
        <v>0</v>
      </c>
      <c r="AG9151" s="58">
        <v>0</v>
      </c>
      <c r="AH9151" s="58">
        <v>0</v>
      </c>
      <c r="AI9151" s="58">
        <v>0</v>
      </c>
      <c r="AK9151" s="64">
        <f t="shared" si="142"/>
        <v>1.2112870481740715E-2</v>
      </c>
    </row>
    <row r="9152" spans="1:37" x14ac:dyDescent="0.25">
      <c r="A9152">
        <v>9150</v>
      </c>
      <c r="B9152" s="1">
        <v>1.0200000000000001E-2</v>
      </c>
      <c r="C9152" s="1">
        <v>3.0060226096119077E-4</v>
      </c>
      <c r="D9152" s="58">
        <v>9.7044169502934954E-3</v>
      </c>
      <c r="E9152" s="58">
        <v>0.11678957057544902</v>
      </c>
      <c r="F9152" s="58">
        <v>8.0757933739038029E-2</v>
      </c>
      <c r="G9152" s="58">
        <v>6.8291714911995743E-3</v>
      </c>
      <c r="H9152" s="58">
        <v>0.14442235117508392</v>
      </c>
      <c r="I9152" s="58">
        <v>2.5904228323817356E-2</v>
      </c>
      <c r="J9152" s="58">
        <v>0.14810929727312075</v>
      </c>
      <c r="K9152" s="58">
        <v>5.2471513463500263E-2</v>
      </c>
      <c r="L9152" s="58">
        <v>0.10943303706219489</v>
      </c>
      <c r="M9152" s="58">
        <v>0.15303396223051699</v>
      </c>
      <c r="N9152" s="58">
        <v>0.15254451771578578</v>
      </c>
      <c r="O9152" s="58">
        <v>0</v>
      </c>
      <c r="P9152" s="58">
        <v>0</v>
      </c>
      <c r="Q9152" s="58">
        <v>0</v>
      </c>
      <c r="R9152" s="58">
        <v>0</v>
      </c>
      <c r="S9152" s="58">
        <v>0</v>
      </c>
      <c r="T9152" s="58">
        <v>0</v>
      </c>
      <c r="U9152" s="58">
        <v>0</v>
      </c>
      <c r="V9152" s="58">
        <v>0</v>
      </c>
      <c r="W9152" s="58">
        <v>0</v>
      </c>
      <c r="X9152" s="58">
        <v>0</v>
      </c>
      <c r="Y9152" s="58">
        <v>0</v>
      </c>
      <c r="Z9152" s="58">
        <v>0</v>
      </c>
      <c r="AA9152" s="58">
        <v>0</v>
      </c>
      <c r="AB9152" s="58">
        <v>0</v>
      </c>
      <c r="AC9152" s="58">
        <v>0</v>
      </c>
      <c r="AD9152" s="58">
        <v>0</v>
      </c>
      <c r="AE9152" s="58">
        <v>0</v>
      </c>
      <c r="AF9152" s="58">
        <v>0</v>
      </c>
      <c r="AG9152" s="58">
        <v>0</v>
      </c>
      <c r="AH9152" s="58">
        <v>0</v>
      </c>
      <c r="AI9152" s="58">
        <v>0</v>
      </c>
      <c r="AK9152" s="64">
        <f t="shared" si="142"/>
        <v>2.9470809898155956E-2</v>
      </c>
    </row>
    <row r="9153" spans="1:37" x14ac:dyDescent="0.25">
      <c r="A9153">
        <v>9151</v>
      </c>
      <c r="B9153" s="1">
        <v>1.0699999999999999E-2</v>
      </c>
      <c r="C9153" s="1">
        <v>-4.7022750477828541E-5</v>
      </c>
      <c r="D9153" s="58">
        <v>0.10473630876504145</v>
      </c>
      <c r="E9153" s="58">
        <v>2.9419546578367622E-2</v>
      </c>
      <c r="F9153" s="58">
        <v>8.0094107128678094E-2</v>
      </c>
      <c r="G9153" s="58">
        <v>9.3169202577780233E-2</v>
      </c>
      <c r="H9153" s="58">
        <v>4.7259588079560856E-2</v>
      </c>
      <c r="I9153" s="58">
        <v>9.0773797661390265E-2</v>
      </c>
      <c r="J9153" s="58">
        <v>0.11295416652824729</v>
      </c>
      <c r="K9153" s="58">
        <v>0.10537231540296954</v>
      </c>
      <c r="L9153" s="58">
        <v>0.15901391875437226</v>
      </c>
      <c r="M9153" s="58">
        <v>3.3244978793462707E-2</v>
      </c>
      <c r="N9153" s="58">
        <v>0.14396206973012962</v>
      </c>
      <c r="O9153" s="58">
        <v>0</v>
      </c>
      <c r="P9153" s="58">
        <v>0</v>
      </c>
      <c r="Q9153" s="58">
        <v>0</v>
      </c>
      <c r="R9153" s="58">
        <v>0</v>
      </c>
      <c r="S9153" s="58">
        <v>0</v>
      </c>
      <c r="T9153" s="58">
        <v>0</v>
      </c>
      <c r="U9153" s="58">
        <v>0</v>
      </c>
      <c r="V9153" s="58">
        <v>0</v>
      </c>
      <c r="W9153" s="58">
        <v>0</v>
      </c>
      <c r="X9153" s="58">
        <v>0</v>
      </c>
      <c r="Y9153" s="58">
        <v>0</v>
      </c>
      <c r="Z9153" s="58">
        <v>0</v>
      </c>
      <c r="AA9153" s="58">
        <v>0</v>
      </c>
      <c r="AB9153" s="58">
        <v>0</v>
      </c>
      <c r="AC9153" s="58">
        <v>0</v>
      </c>
      <c r="AD9153" s="58">
        <v>0</v>
      </c>
      <c r="AE9153" s="58">
        <v>0</v>
      </c>
      <c r="AF9153" s="58">
        <v>0</v>
      </c>
      <c r="AG9153" s="58">
        <v>0</v>
      </c>
      <c r="AH9153" s="58">
        <v>0</v>
      </c>
      <c r="AI9153" s="58">
        <v>0</v>
      </c>
      <c r="AK9153" s="64">
        <f t="shared" si="142"/>
        <v>-4.3946495773671537E-3</v>
      </c>
    </row>
    <row r="9154" spans="1:37" x14ac:dyDescent="0.25">
      <c r="A9154">
        <v>9152</v>
      </c>
      <c r="B9154" s="1">
        <v>1.12E-2</v>
      </c>
      <c r="C9154" s="1">
        <v>-2.6821615140409168E-4</v>
      </c>
      <c r="D9154" s="58">
        <v>3.150226130156096E-2</v>
      </c>
      <c r="E9154" s="58">
        <v>1.8940463702302582E-2</v>
      </c>
      <c r="F9154" s="58">
        <v>0.16116155113096262</v>
      </c>
      <c r="G9154" s="58">
        <v>0.12916891902669769</v>
      </c>
      <c r="H9154" s="58">
        <v>0.10922720340994511</v>
      </c>
      <c r="I9154" s="58">
        <v>0.12471259568419422</v>
      </c>
      <c r="J9154" s="58">
        <v>0.11915886077407885</v>
      </c>
      <c r="K9154" s="58">
        <v>7.4433972631699805E-2</v>
      </c>
      <c r="L9154" s="58">
        <v>5.7088279199523275E-3</v>
      </c>
      <c r="M9154" s="58">
        <v>0.18131708189604701</v>
      </c>
      <c r="N9154" s="58">
        <v>4.4668262522558726E-2</v>
      </c>
      <c r="O9154" s="58">
        <v>0</v>
      </c>
      <c r="P9154" s="58">
        <v>0</v>
      </c>
      <c r="Q9154" s="58">
        <v>0</v>
      </c>
      <c r="R9154" s="58">
        <v>0</v>
      </c>
      <c r="S9154" s="58">
        <v>0</v>
      </c>
      <c r="T9154" s="58">
        <v>0</v>
      </c>
      <c r="U9154" s="58">
        <v>0</v>
      </c>
      <c r="V9154" s="58">
        <v>0</v>
      </c>
      <c r="W9154" s="58">
        <v>0</v>
      </c>
      <c r="X9154" s="58">
        <v>0</v>
      </c>
      <c r="Y9154" s="58">
        <v>0</v>
      </c>
      <c r="Z9154" s="58">
        <v>0</v>
      </c>
      <c r="AA9154" s="58">
        <v>0</v>
      </c>
      <c r="AB9154" s="58">
        <v>0</v>
      </c>
      <c r="AC9154" s="58">
        <v>0</v>
      </c>
      <c r="AD9154" s="58">
        <v>0</v>
      </c>
      <c r="AE9154" s="58">
        <v>0</v>
      </c>
      <c r="AF9154" s="58">
        <v>0</v>
      </c>
      <c r="AG9154" s="58">
        <v>0</v>
      </c>
      <c r="AH9154" s="58">
        <v>0</v>
      </c>
      <c r="AI9154" s="58">
        <v>0</v>
      </c>
      <c r="AK9154" s="64">
        <f t="shared" si="142"/>
        <v>-2.3947870661079614E-2</v>
      </c>
    </row>
    <row r="9155" spans="1:37" x14ac:dyDescent="0.25">
      <c r="A9155">
        <v>9153</v>
      </c>
      <c r="B9155" s="1">
        <v>1.12E-2</v>
      </c>
      <c r="C9155" s="1">
        <v>-4.3997642338334451E-5</v>
      </c>
      <c r="D9155" s="58">
        <v>0.13408745632925126</v>
      </c>
      <c r="E9155" s="58">
        <v>9.593369676615833E-2</v>
      </c>
      <c r="F9155" s="58">
        <v>0.16610114667368606</v>
      </c>
      <c r="G9155" s="58">
        <v>0.10944905725983385</v>
      </c>
      <c r="H9155" s="58">
        <v>0.10083675338048291</v>
      </c>
      <c r="I9155" s="58">
        <v>6.0057681139551192E-2</v>
      </c>
      <c r="J9155" s="58">
        <v>1.7856536730735763E-2</v>
      </c>
      <c r="K9155" s="58">
        <v>4.4235930294663571E-2</v>
      </c>
      <c r="L9155" s="58">
        <v>6.3156703810597806E-2</v>
      </c>
      <c r="M9155" s="58">
        <v>0.16291292923993231</v>
      </c>
      <c r="N9155" s="58">
        <v>4.5372108375107148E-2</v>
      </c>
      <c r="O9155" s="58">
        <v>0</v>
      </c>
      <c r="P9155" s="58">
        <v>0</v>
      </c>
      <c r="Q9155" s="58">
        <v>0</v>
      </c>
      <c r="R9155" s="58">
        <v>0</v>
      </c>
      <c r="S9155" s="58">
        <v>0</v>
      </c>
      <c r="T9155" s="58">
        <v>0</v>
      </c>
      <c r="U9155" s="58">
        <v>0</v>
      </c>
      <c r="V9155" s="58">
        <v>0</v>
      </c>
      <c r="W9155" s="58">
        <v>0</v>
      </c>
      <c r="X9155" s="58">
        <v>0</v>
      </c>
      <c r="Y9155" s="58">
        <v>0</v>
      </c>
      <c r="Z9155" s="58">
        <v>0</v>
      </c>
      <c r="AA9155" s="58">
        <v>0</v>
      </c>
      <c r="AB9155" s="58">
        <v>0</v>
      </c>
      <c r="AC9155" s="58">
        <v>0</v>
      </c>
      <c r="AD9155" s="58">
        <v>0</v>
      </c>
      <c r="AE9155" s="58">
        <v>0</v>
      </c>
      <c r="AF9155" s="58">
        <v>0</v>
      </c>
      <c r="AG9155" s="58">
        <v>0</v>
      </c>
      <c r="AH9155" s="58">
        <v>0</v>
      </c>
      <c r="AI9155" s="58">
        <v>0</v>
      </c>
      <c r="AK9155" s="64">
        <f t="shared" si="142"/>
        <v>-3.9283609230655759E-3</v>
      </c>
    </row>
    <row r="9156" spans="1:37" x14ac:dyDescent="0.25">
      <c r="A9156">
        <v>9154</v>
      </c>
      <c r="B9156" s="1">
        <v>1.15E-2</v>
      </c>
      <c r="C9156" s="1">
        <v>-3.0369248005125335E-4</v>
      </c>
      <c r="D9156" s="58">
        <v>1.9980363322308518E-2</v>
      </c>
      <c r="E9156" s="58">
        <v>2.3266914885720987E-3</v>
      </c>
      <c r="F9156" s="58">
        <v>3.8143688509521857E-2</v>
      </c>
      <c r="G9156" s="58">
        <v>0.15265351826917781</v>
      </c>
      <c r="H9156" s="58">
        <v>3.7716725181614938E-2</v>
      </c>
      <c r="I9156" s="58">
        <v>0.13116006001823621</v>
      </c>
      <c r="J9156" s="58">
        <v>0.10096303029637564</v>
      </c>
      <c r="K9156" s="58">
        <v>0.17589515854248167</v>
      </c>
      <c r="L9156" s="58">
        <v>0.10770823093572707</v>
      </c>
      <c r="M9156" s="58">
        <v>0.17711042497395096</v>
      </c>
      <c r="N9156" s="58">
        <v>5.6342108462033441E-2</v>
      </c>
      <c r="O9156" s="58">
        <v>0</v>
      </c>
      <c r="P9156" s="58">
        <v>0</v>
      </c>
      <c r="Q9156" s="58">
        <v>0</v>
      </c>
      <c r="R9156" s="58">
        <v>0</v>
      </c>
      <c r="S9156" s="58">
        <v>0</v>
      </c>
      <c r="T9156" s="58">
        <v>0</v>
      </c>
      <c r="U9156" s="58">
        <v>0</v>
      </c>
      <c r="V9156" s="58">
        <v>0</v>
      </c>
      <c r="W9156" s="58">
        <v>0</v>
      </c>
      <c r="X9156" s="58">
        <v>0</v>
      </c>
      <c r="Y9156" s="58">
        <v>0</v>
      </c>
      <c r="Z9156" s="58">
        <v>0</v>
      </c>
      <c r="AA9156" s="58">
        <v>0</v>
      </c>
      <c r="AB9156" s="58">
        <v>0</v>
      </c>
      <c r="AC9156" s="58">
        <v>0</v>
      </c>
      <c r="AD9156" s="58">
        <v>0</v>
      </c>
      <c r="AE9156" s="58">
        <v>0</v>
      </c>
      <c r="AF9156" s="58">
        <v>0</v>
      </c>
      <c r="AG9156" s="58">
        <v>0</v>
      </c>
      <c r="AH9156" s="58">
        <v>0</v>
      </c>
      <c r="AI9156" s="58">
        <v>0</v>
      </c>
      <c r="AK9156" s="64">
        <f t="shared" ref="AK9156:AK9219" si="143">C9156/B9156</f>
        <v>-2.6408041743587247E-2</v>
      </c>
    </row>
    <row r="9157" spans="1:37" x14ac:dyDescent="0.25">
      <c r="A9157">
        <v>9155</v>
      </c>
      <c r="B9157" s="1">
        <v>1.12E-2</v>
      </c>
      <c r="C9157" s="1">
        <v>1.8772100599855082E-5</v>
      </c>
      <c r="D9157" s="58">
        <v>0.12131765454866572</v>
      </c>
      <c r="E9157" s="58">
        <v>7.5293455906595252E-2</v>
      </c>
      <c r="F9157" s="58">
        <v>1.8175533461518026E-2</v>
      </c>
      <c r="G9157" s="58">
        <v>4.1153021622189825E-2</v>
      </c>
      <c r="H9157" s="58">
        <v>0.13492707315414532</v>
      </c>
      <c r="I9157" s="58">
        <v>9.888599775122868E-2</v>
      </c>
      <c r="J9157" s="58">
        <v>9.7073235722867371E-2</v>
      </c>
      <c r="K9157" s="58">
        <v>0.11464827772835853</v>
      </c>
      <c r="L9157" s="58">
        <v>0.12502941287273955</v>
      </c>
      <c r="M9157" s="58">
        <v>0.10950758416452616</v>
      </c>
      <c r="N9157" s="58">
        <v>6.3988753067165463E-2</v>
      </c>
      <c r="O9157" s="58">
        <v>0</v>
      </c>
      <c r="P9157" s="58">
        <v>0</v>
      </c>
      <c r="Q9157" s="58">
        <v>0</v>
      </c>
      <c r="R9157" s="58">
        <v>0</v>
      </c>
      <c r="S9157" s="58">
        <v>0</v>
      </c>
      <c r="T9157" s="58">
        <v>0</v>
      </c>
      <c r="U9157" s="58">
        <v>0</v>
      </c>
      <c r="V9157" s="58">
        <v>0</v>
      </c>
      <c r="W9157" s="58">
        <v>0</v>
      </c>
      <c r="X9157" s="58">
        <v>0</v>
      </c>
      <c r="Y9157" s="58">
        <v>0</v>
      </c>
      <c r="Z9157" s="58">
        <v>0</v>
      </c>
      <c r="AA9157" s="58">
        <v>0</v>
      </c>
      <c r="AB9157" s="58">
        <v>0</v>
      </c>
      <c r="AC9157" s="58">
        <v>0</v>
      </c>
      <c r="AD9157" s="58">
        <v>0</v>
      </c>
      <c r="AE9157" s="58">
        <v>0</v>
      </c>
      <c r="AF9157" s="58">
        <v>0</v>
      </c>
      <c r="AG9157" s="58">
        <v>0</v>
      </c>
      <c r="AH9157" s="58">
        <v>0</v>
      </c>
      <c r="AI9157" s="58">
        <v>0</v>
      </c>
      <c r="AK9157" s="64">
        <f t="shared" si="143"/>
        <v>1.6760804107013466E-3</v>
      </c>
    </row>
    <row r="9158" spans="1:37" x14ac:dyDescent="0.25">
      <c r="A9158">
        <v>9156</v>
      </c>
      <c r="B9158" s="1">
        <v>1.03E-2</v>
      </c>
      <c r="C9158" s="1">
        <v>-5.4491951607405604E-5</v>
      </c>
      <c r="D9158" s="58">
        <v>8.0349408916974757E-2</v>
      </c>
      <c r="E9158" s="58">
        <v>2.1558725509534835E-2</v>
      </c>
      <c r="F9158" s="58">
        <v>0.16880919151455903</v>
      </c>
      <c r="G9158" s="58">
        <v>0.10772974146031661</v>
      </c>
      <c r="H9158" s="58">
        <v>0.10346036380794091</v>
      </c>
      <c r="I9158" s="58">
        <v>7.8638875862476462E-2</v>
      </c>
      <c r="J9158" s="58">
        <v>9.2323011488948045E-2</v>
      </c>
      <c r="K9158" s="58">
        <v>4.5037907063033136E-2</v>
      </c>
      <c r="L9158" s="58">
        <v>0.14820572999358739</v>
      </c>
      <c r="M9158" s="58">
        <v>6.8688770808920593E-2</v>
      </c>
      <c r="N9158" s="58">
        <v>8.5198273573708211E-2</v>
      </c>
      <c r="O9158" s="58">
        <v>0</v>
      </c>
      <c r="P9158" s="58">
        <v>0</v>
      </c>
      <c r="Q9158" s="58">
        <v>0</v>
      </c>
      <c r="R9158" s="58">
        <v>0</v>
      </c>
      <c r="S9158" s="58">
        <v>0</v>
      </c>
      <c r="T9158" s="58">
        <v>0</v>
      </c>
      <c r="U9158" s="58">
        <v>0</v>
      </c>
      <c r="V9158" s="58">
        <v>0</v>
      </c>
      <c r="W9158" s="58">
        <v>0</v>
      </c>
      <c r="X9158" s="58">
        <v>0</v>
      </c>
      <c r="Y9158" s="58">
        <v>0</v>
      </c>
      <c r="Z9158" s="58">
        <v>0</v>
      </c>
      <c r="AA9158" s="58">
        <v>0</v>
      </c>
      <c r="AB9158" s="58">
        <v>0</v>
      </c>
      <c r="AC9158" s="58">
        <v>0</v>
      </c>
      <c r="AD9158" s="58">
        <v>0</v>
      </c>
      <c r="AE9158" s="58">
        <v>0</v>
      </c>
      <c r="AF9158" s="58">
        <v>0</v>
      </c>
      <c r="AG9158" s="58">
        <v>0</v>
      </c>
      <c r="AH9158" s="58">
        <v>0</v>
      </c>
      <c r="AI9158" s="58">
        <v>0</v>
      </c>
      <c r="AK9158" s="64">
        <f t="shared" si="143"/>
        <v>-5.2904807385830682E-3</v>
      </c>
    </row>
    <row r="9159" spans="1:37" x14ac:dyDescent="0.25">
      <c r="A9159">
        <v>9157</v>
      </c>
      <c r="B9159" s="1">
        <v>1.1599999999999999E-2</v>
      </c>
      <c r="C9159" s="1">
        <v>-9.9207276693008824E-5</v>
      </c>
      <c r="D9159" s="58">
        <v>0.12708476294717821</v>
      </c>
      <c r="E9159" s="58">
        <v>8.1449756872924134E-2</v>
      </c>
      <c r="F9159" s="58">
        <v>0.10011105335479761</v>
      </c>
      <c r="G9159" s="58">
        <v>3.7706991069273839E-2</v>
      </c>
      <c r="H9159" s="58">
        <v>0.11805425441670206</v>
      </c>
      <c r="I9159" s="58">
        <v>0.12807455036687979</v>
      </c>
      <c r="J9159" s="58">
        <v>4.4352429304343688E-2</v>
      </c>
      <c r="K9159" s="58">
        <v>9.6237794647153568E-2</v>
      </c>
      <c r="L9159" s="58">
        <v>0.13710410743969717</v>
      </c>
      <c r="M9159" s="58">
        <v>0.12021200514600146</v>
      </c>
      <c r="N9159" s="58">
        <v>9.6122944350483935E-3</v>
      </c>
      <c r="O9159" s="58">
        <v>0</v>
      </c>
      <c r="P9159" s="58">
        <v>0</v>
      </c>
      <c r="Q9159" s="58">
        <v>0</v>
      </c>
      <c r="R9159" s="58">
        <v>0</v>
      </c>
      <c r="S9159" s="58">
        <v>0</v>
      </c>
      <c r="T9159" s="58">
        <v>0</v>
      </c>
      <c r="U9159" s="58">
        <v>0</v>
      </c>
      <c r="V9159" s="58">
        <v>0</v>
      </c>
      <c r="W9159" s="58">
        <v>0</v>
      </c>
      <c r="X9159" s="58">
        <v>0</v>
      </c>
      <c r="Y9159" s="58">
        <v>0</v>
      </c>
      <c r="Z9159" s="58">
        <v>0</v>
      </c>
      <c r="AA9159" s="58">
        <v>0</v>
      </c>
      <c r="AB9159" s="58">
        <v>0</v>
      </c>
      <c r="AC9159" s="58">
        <v>0</v>
      </c>
      <c r="AD9159" s="58">
        <v>0</v>
      </c>
      <c r="AE9159" s="58">
        <v>0</v>
      </c>
      <c r="AF9159" s="58">
        <v>0</v>
      </c>
      <c r="AG9159" s="58">
        <v>0</v>
      </c>
      <c r="AH9159" s="58">
        <v>0</v>
      </c>
      <c r="AI9159" s="58">
        <v>0</v>
      </c>
      <c r="AK9159" s="64">
        <f t="shared" si="143"/>
        <v>-8.552351439052485E-3</v>
      </c>
    </row>
    <row r="9160" spans="1:37" x14ac:dyDescent="0.25">
      <c r="A9160">
        <v>9158</v>
      </c>
      <c r="B9160" s="1">
        <v>1.01E-2</v>
      </c>
      <c r="C9160" s="1">
        <v>-2.6749223436996282E-4</v>
      </c>
      <c r="D9160" s="58">
        <v>3.5754951448869324E-2</v>
      </c>
      <c r="E9160" s="58">
        <v>3.6061339730630066E-3</v>
      </c>
      <c r="F9160" s="58">
        <v>0.16183825450197248</v>
      </c>
      <c r="G9160" s="58">
        <v>1.4151785940509328E-2</v>
      </c>
      <c r="H9160" s="58">
        <v>0.14707295675726731</v>
      </c>
      <c r="I9160" s="58">
        <v>3.2766708686788229E-2</v>
      </c>
      <c r="J9160" s="58">
        <v>9.9356711467460973E-2</v>
      </c>
      <c r="K9160" s="58">
        <v>0.15072824810065216</v>
      </c>
      <c r="L9160" s="58">
        <v>0.1447448769564299</v>
      </c>
      <c r="M9160" s="58">
        <v>8.7529019572811659E-2</v>
      </c>
      <c r="N9160" s="58">
        <v>0.12245035259417572</v>
      </c>
      <c r="O9160" s="58">
        <v>0</v>
      </c>
      <c r="P9160" s="58">
        <v>0</v>
      </c>
      <c r="Q9160" s="58">
        <v>0</v>
      </c>
      <c r="R9160" s="58">
        <v>0</v>
      </c>
      <c r="S9160" s="58">
        <v>0</v>
      </c>
      <c r="T9160" s="58">
        <v>0</v>
      </c>
      <c r="U9160" s="58">
        <v>0</v>
      </c>
      <c r="V9160" s="58">
        <v>0</v>
      </c>
      <c r="W9160" s="58">
        <v>0</v>
      </c>
      <c r="X9160" s="58">
        <v>0</v>
      </c>
      <c r="Y9160" s="58">
        <v>0</v>
      </c>
      <c r="Z9160" s="58">
        <v>0</v>
      </c>
      <c r="AA9160" s="58">
        <v>0</v>
      </c>
      <c r="AB9160" s="58">
        <v>0</v>
      </c>
      <c r="AC9160" s="58">
        <v>0</v>
      </c>
      <c r="AD9160" s="58">
        <v>0</v>
      </c>
      <c r="AE9160" s="58">
        <v>0</v>
      </c>
      <c r="AF9160" s="58">
        <v>0</v>
      </c>
      <c r="AG9160" s="58">
        <v>0</v>
      </c>
      <c r="AH9160" s="58">
        <v>0</v>
      </c>
      <c r="AI9160" s="58">
        <v>0</v>
      </c>
      <c r="AK9160" s="64">
        <f t="shared" si="143"/>
        <v>-2.6484379640590378E-2</v>
      </c>
    </row>
    <row r="9161" spans="1:37" x14ac:dyDescent="0.25">
      <c r="A9161">
        <v>9159</v>
      </c>
      <c r="B9161" s="1">
        <v>1.15E-2</v>
      </c>
      <c r="C9161" s="1">
        <v>-1.8053143763790383E-4</v>
      </c>
      <c r="D9161" s="58">
        <v>2.1555220998979479E-2</v>
      </c>
      <c r="E9161" s="58">
        <v>1.6528822753411845E-2</v>
      </c>
      <c r="F9161" s="58">
        <v>0.16545641622922236</v>
      </c>
      <c r="G9161" s="58">
        <v>0.10202990330798176</v>
      </c>
      <c r="H9161" s="58">
        <v>8.3297269559640383E-2</v>
      </c>
      <c r="I9161" s="58">
        <v>4.9403908975218222E-2</v>
      </c>
      <c r="J9161" s="58">
        <v>0.14883880884419776</v>
      </c>
      <c r="K9161" s="58">
        <v>0.14374508352210602</v>
      </c>
      <c r="L9161" s="58">
        <v>0.16468459261936672</v>
      </c>
      <c r="M9161" s="58">
        <v>2.411221959793861E-3</v>
      </c>
      <c r="N9161" s="58">
        <v>0.10204875123008161</v>
      </c>
      <c r="O9161" s="58">
        <v>0</v>
      </c>
      <c r="P9161" s="58">
        <v>0</v>
      </c>
      <c r="Q9161" s="58">
        <v>0</v>
      </c>
      <c r="R9161" s="58">
        <v>0</v>
      </c>
      <c r="S9161" s="58">
        <v>0</v>
      </c>
      <c r="T9161" s="58">
        <v>0</v>
      </c>
      <c r="U9161" s="58">
        <v>0</v>
      </c>
      <c r="V9161" s="58">
        <v>0</v>
      </c>
      <c r="W9161" s="58">
        <v>0</v>
      </c>
      <c r="X9161" s="58">
        <v>0</v>
      </c>
      <c r="Y9161" s="58">
        <v>0</v>
      </c>
      <c r="Z9161" s="58">
        <v>0</v>
      </c>
      <c r="AA9161" s="58">
        <v>0</v>
      </c>
      <c r="AB9161" s="58">
        <v>0</v>
      </c>
      <c r="AC9161" s="58">
        <v>0</v>
      </c>
      <c r="AD9161" s="58">
        <v>0</v>
      </c>
      <c r="AE9161" s="58">
        <v>0</v>
      </c>
      <c r="AF9161" s="58">
        <v>0</v>
      </c>
      <c r="AG9161" s="58">
        <v>0</v>
      </c>
      <c r="AH9161" s="58">
        <v>0</v>
      </c>
      <c r="AI9161" s="58">
        <v>0</v>
      </c>
      <c r="AK9161" s="64">
        <f t="shared" si="143"/>
        <v>-1.5698385881556854E-2</v>
      </c>
    </row>
    <row r="9162" spans="1:37" x14ac:dyDescent="0.25">
      <c r="A9162">
        <v>9160</v>
      </c>
      <c r="B9162" s="1">
        <v>1.0699999999999999E-2</v>
      </c>
      <c r="C9162" s="1">
        <v>-1.4846134560908832E-4</v>
      </c>
      <c r="D9162" s="58">
        <v>4.5566981977342165E-2</v>
      </c>
      <c r="E9162" s="58">
        <v>5.116071984043366E-2</v>
      </c>
      <c r="F9162" s="58">
        <v>3.3074224454296655E-2</v>
      </c>
      <c r="G9162" s="58">
        <v>8.2610975028701766E-2</v>
      </c>
      <c r="H9162" s="58">
        <v>2.886326290790879E-2</v>
      </c>
      <c r="I9162" s="58">
        <v>0.1125425843393945</v>
      </c>
      <c r="J9162" s="58">
        <v>4.4885144119096422E-2</v>
      </c>
      <c r="K9162" s="58">
        <v>0.16441477710353372</v>
      </c>
      <c r="L9162" s="58">
        <v>0.16454782163124179</v>
      </c>
      <c r="M9162" s="58">
        <v>0.16176036297250979</v>
      </c>
      <c r="N9162" s="58">
        <v>0.11057314562554073</v>
      </c>
      <c r="O9162" s="58">
        <v>0</v>
      </c>
      <c r="P9162" s="58">
        <v>0</v>
      </c>
      <c r="Q9162" s="58">
        <v>0</v>
      </c>
      <c r="R9162" s="58">
        <v>0</v>
      </c>
      <c r="S9162" s="58">
        <v>0</v>
      </c>
      <c r="T9162" s="58">
        <v>0</v>
      </c>
      <c r="U9162" s="58">
        <v>0</v>
      </c>
      <c r="V9162" s="58">
        <v>0</v>
      </c>
      <c r="W9162" s="58">
        <v>0</v>
      </c>
      <c r="X9162" s="58">
        <v>0</v>
      </c>
      <c r="Y9162" s="58">
        <v>0</v>
      </c>
      <c r="Z9162" s="58">
        <v>0</v>
      </c>
      <c r="AA9162" s="58">
        <v>0</v>
      </c>
      <c r="AB9162" s="58">
        <v>0</v>
      </c>
      <c r="AC9162" s="58">
        <v>0</v>
      </c>
      <c r="AD9162" s="58">
        <v>0</v>
      </c>
      <c r="AE9162" s="58">
        <v>0</v>
      </c>
      <c r="AF9162" s="58">
        <v>0</v>
      </c>
      <c r="AG9162" s="58">
        <v>0</v>
      </c>
      <c r="AH9162" s="58">
        <v>0</v>
      </c>
      <c r="AI9162" s="58">
        <v>0</v>
      </c>
      <c r="AK9162" s="64">
        <f t="shared" si="143"/>
        <v>-1.3874892112998909E-2</v>
      </c>
    </row>
    <row r="9163" spans="1:37" x14ac:dyDescent="0.25">
      <c r="A9163">
        <v>9161</v>
      </c>
      <c r="B9163" s="1">
        <v>1.24E-2</v>
      </c>
      <c r="C9163" s="1">
        <v>-1.0656741887281444E-4</v>
      </c>
      <c r="D9163" s="58">
        <v>0.11013409623910082</v>
      </c>
      <c r="E9163" s="58">
        <v>8.207409824975867E-2</v>
      </c>
      <c r="F9163" s="58">
        <v>3.1779920675804839E-2</v>
      </c>
      <c r="G9163" s="58">
        <v>8.1074851637565851E-2</v>
      </c>
      <c r="H9163" s="58">
        <v>7.4342836649852556E-2</v>
      </c>
      <c r="I9163" s="58">
        <v>0.1636579732696489</v>
      </c>
      <c r="J9163" s="58">
        <v>6.2262853662894219E-2</v>
      </c>
      <c r="K9163" s="58">
        <v>0.12805451781512453</v>
      </c>
      <c r="L9163" s="58">
        <v>0.11533021405273682</v>
      </c>
      <c r="M9163" s="58">
        <v>0.10033231611857847</v>
      </c>
      <c r="N9163" s="58">
        <v>5.0956321628934466E-2</v>
      </c>
      <c r="O9163" s="58">
        <v>0</v>
      </c>
      <c r="P9163" s="58">
        <v>0</v>
      </c>
      <c r="Q9163" s="58">
        <v>0</v>
      </c>
      <c r="R9163" s="58">
        <v>0</v>
      </c>
      <c r="S9163" s="58">
        <v>0</v>
      </c>
      <c r="T9163" s="58">
        <v>0</v>
      </c>
      <c r="U9163" s="58">
        <v>0</v>
      </c>
      <c r="V9163" s="58">
        <v>0</v>
      </c>
      <c r="W9163" s="58">
        <v>0</v>
      </c>
      <c r="X9163" s="58">
        <v>0</v>
      </c>
      <c r="Y9163" s="58">
        <v>0</v>
      </c>
      <c r="Z9163" s="58">
        <v>0</v>
      </c>
      <c r="AA9163" s="58">
        <v>0</v>
      </c>
      <c r="AB9163" s="58">
        <v>0</v>
      </c>
      <c r="AC9163" s="58">
        <v>0</v>
      </c>
      <c r="AD9163" s="58">
        <v>0</v>
      </c>
      <c r="AE9163" s="58">
        <v>0</v>
      </c>
      <c r="AF9163" s="58">
        <v>0</v>
      </c>
      <c r="AG9163" s="58">
        <v>0</v>
      </c>
      <c r="AH9163" s="58">
        <v>0</v>
      </c>
      <c r="AI9163" s="58">
        <v>0</v>
      </c>
      <c r="AK9163" s="64">
        <f t="shared" si="143"/>
        <v>-8.5941466832914881E-3</v>
      </c>
    </row>
    <row r="9164" spans="1:37" x14ac:dyDescent="0.25">
      <c r="A9164">
        <v>9162</v>
      </c>
      <c r="B9164" s="1">
        <v>1.2200000000000001E-2</v>
      </c>
      <c r="C9164" s="1">
        <v>-1.8249057930547913E-4</v>
      </c>
      <c r="D9164" s="58">
        <v>0.14775330487110788</v>
      </c>
      <c r="E9164" s="58">
        <v>2.6660666543144352E-2</v>
      </c>
      <c r="F9164" s="58">
        <v>2.2547459902334099E-2</v>
      </c>
      <c r="G9164" s="58">
        <v>0.12415875314505161</v>
      </c>
      <c r="H9164" s="58">
        <v>0.13967770673300317</v>
      </c>
      <c r="I9164" s="58">
        <v>0.13450028090670499</v>
      </c>
      <c r="J9164" s="58">
        <v>4.7672084479826737E-2</v>
      </c>
      <c r="K9164" s="58">
        <v>0.12819078811282009</v>
      </c>
      <c r="L9164" s="58">
        <v>0.11071084940083034</v>
      </c>
      <c r="M9164" s="58">
        <v>2.9877591923965625E-2</v>
      </c>
      <c r="N9164" s="58">
        <v>8.8250513981211073E-2</v>
      </c>
      <c r="O9164" s="58">
        <v>0</v>
      </c>
      <c r="P9164" s="58">
        <v>0</v>
      </c>
      <c r="Q9164" s="58">
        <v>0</v>
      </c>
      <c r="R9164" s="58">
        <v>0</v>
      </c>
      <c r="S9164" s="58">
        <v>0</v>
      </c>
      <c r="T9164" s="58">
        <v>0</v>
      </c>
      <c r="U9164" s="58">
        <v>0</v>
      </c>
      <c r="V9164" s="58">
        <v>0</v>
      </c>
      <c r="W9164" s="58">
        <v>0</v>
      </c>
      <c r="X9164" s="58">
        <v>0</v>
      </c>
      <c r="Y9164" s="58">
        <v>0</v>
      </c>
      <c r="Z9164" s="58">
        <v>0</v>
      </c>
      <c r="AA9164" s="58">
        <v>0</v>
      </c>
      <c r="AB9164" s="58">
        <v>0</v>
      </c>
      <c r="AC9164" s="58">
        <v>0</v>
      </c>
      <c r="AD9164" s="58">
        <v>0</v>
      </c>
      <c r="AE9164" s="58">
        <v>0</v>
      </c>
      <c r="AF9164" s="58">
        <v>0</v>
      </c>
      <c r="AG9164" s="58">
        <v>0</v>
      </c>
      <c r="AH9164" s="58">
        <v>0</v>
      </c>
      <c r="AI9164" s="58">
        <v>0</v>
      </c>
      <c r="AK9164" s="64">
        <f t="shared" si="143"/>
        <v>-1.4958244205367141E-2</v>
      </c>
    </row>
    <row r="9165" spans="1:37" x14ac:dyDescent="0.25">
      <c r="A9165">
        <v>9163</v>
      </c>
      <c r="B9165" s="1">
        <v>1.09E-2</v>
      </c>
      <c r="C9165" s="1">
        <v>1.0639785541198214E-4</v>
      </c>
      <c r="D9165" s="58">
        <v>0.1403959447205132</v>
      </c>
      <c r="E9165" s="58">
        <v>3.7416292982965733E-2</v>
      </c>
      <c r="F9165" s="58">
        <v>9.0742222830312635E-2</v>
      </c>
      <c r="G9165" s="58">
        <v>0.10907082139220001</v>
      </c>
      <c r="H9165" s="58">
        <v>0.10771764477157682</v>
      </c>
      <c r="I9165" s="58">
        <v>0.11592829345687881</v>
      </c>
      <c r="J9165" s="58">
        <v>0.14873295411377685</v>
      </c>
      <c r="K9165" s="58">
        <v>1.0120151259832995E-2</v>
      </c>
      <c r="L9165" s="58">
        <v>0.1297545593611886</v>
      </c>
      <c r="M9165" s="58">
        <v>0.10597698171678345</v>
      </c>
      <c r="N9165" s="58">
        <v>4.1441333939707461E-3</v>
      </c>
      <c r="O9165" s="58">
        <v>0</v>
      </c>
      <c r="P9165" s="58">
        <v>0</v>
      </c>
      <c r="Q9165" s="58">
        <v>0</v>
      </c>
      <c r="R9165" s="58">
        <v>0</v>
      </c>
      <c r="S9165" s="58">
        <v>0</v>
      </c>
      <c r="T9165" s="58">
        <v>0</v>
      </c>
      <c r="U9165" s="58">
        <v>0</v>
      </c>
      <c r="V9165" s="58">
        <v>0</v>
      </c>
      <c r="W9165" s="58">
        <v>0</v>
      </c>
      <c r="X9165" s="58">
        <v>0</v>
      </c>
      <c r="Y9165" s="58">
        <v>0</v>
      </c>
      <c r="Z9165" s="58">
        <v>0</v>
      </c>
      <c r="AA9165" s="58">
        <v>0</v>
      </c>
      <c r="AB9165" s="58">
        <v>0</v>
      </c>
      <c r="AC9165" s="58">
        <v>0</v>
      </c>
      <c r="AD9165" s="58">
        <v>0</v>
      </c>
      <c r="AE9165" s="58">
        <v>0</v>
      </c>
      <c r="AF9165" s="58">
        <v>0</v>
      </c>
      <c r="AG9165" s="58">
        <v>0</v>
      </c>
      <c r="AH9165" s="58">
        <v>0</v>
      </c>
      <c r="AI9165" s="58">
        <v>0</v>
      </c>
      <c r="AK9165" s="64">
        <f t="shared" si="143"/>
        <v>9.7612711387139572E-3</v>
      </c>
    </row>
    <row r="9166" spans="1:37" x14ac:dyDescent="0.25">
      <c r="A9166">
        <v>9164</v>
      </c>
      <c r="B9166" s="1">
        <v>1.38E-2</v>
      </c>
      <c r="C9166" s="1">
        <v>1.1477191125874308E-4</v>
      </c>
      <c r="D9166" s="58">
        <v>6.4914776725343043E-2</v>
      </c>
      <c r="E9166" s="58">
        <v>0.16202020190009933</v>
      </c>
      <c r="F9166" s="58">
        <v>1.5725210330087204E-2</v>
      </c>
      <c r="G9166" s="58">
        <v>0.1440953703797859</v>
      </c>
      <c r="H9166" s="58">
        <v>0.12807593554807911</v>
      </c>
      <c r="I9166" s="58">
        <v>3.5932551752258839E-2</v>
      </c>
      <c r="J9166" s="58">
        <v>8.4306316215885298E-3</v>
      </c>
      <c r="K9166" s="58">
        <v>0.15999762793098166</v>
      </c>
      <c r="L9166" s="58">
        <v>0.11072114553865396</v>
      </c>
      <c r="M9166" s="58">
        <v>4.4507163970308079E-2</v>
      </c>
      <c r="N9166" s="58">
        <v>0.12557938430281443</v>
      </c>
      <c r="O9166" s="58">
        <v>0</v>
      </c>
      <c r="P9166" s="58">
        <v>0</v>
      </c>
      <c r="Q9166" s="58">
        <v>0</v>
      </c>
      <c r="R9166" s="58">
        <v>0</v>
      </c>
      <c r="S9166" s="58">
        <v>0</v>
      </c>
      <c r="T9166" s="58">
        <v>0</v>
      </c>
      <c r="U9166" s="58">
        <v>0</v>
      </c>
      <c r="V9166" s="58">
        <v>0</v>
      </c>
      <c r="W9166" s="58">
        <v>0</v>
      </c>
      <c r="X9166" s="58">
        <v>0</v>
      </c>
      <c r="Y9166" s="58">
        <v>0</v>
      </c>
      <c r="Z9166" s="58">
        <v>0</v>
      </c>
      <c r="AA9166" s="58">
        <v>0</v>
      </c>
      <c r="AB9166" s="58">
        <v>0</v>
      </c>
      <c r="AC9166" s="58">
        <v>0</v>
      </c>
      <c r="AD9166" s="58">
        <v>0</v>
      </c>
      <c r="AE9166" s="58">
        <v>0</v>
      </c>
      <c r="AF9166" s="58">
        <v>0</v>
      </c>
      <c r="AG9166" s="58">
        <v>0</v>
      </c>
      <c r="AH9166" s="58">
        <v>0</v>
      </c>
      <c r="AI9166" s="58">
        <v>0</v>
      </c>
      <c r="AK9166" s="64">
        <f t="shared" si="143"/>
        <v>8.3168051636770355E-3</v>
      </c>
    </row>
    <row r="9167" spans="1:37" x14ac:dyDescent="0.25">
      <c r="A9167">
        <v>9165</v>
      </c>
      <c r="B9167" s="1">
        <v>1.0200000000000001E-2</v>
      </c>
      <c r="C9167" s="1">
        <v>8.2536105102138266E-5</v>
      </c>
      <c r="D9167" s="58">
        <v>0.12597048958316043</v>
      </c>
      <c r="E9167" s="58">
        <v>8.4669466893429648E-2</v>
      </c>
      <c r="F9167" s="58">
        <v>0.11338312732097787</v>
      </c>
      <c r="G9167" s="58">
        <v>2.9388616280156554E-2</v>
      </c>
      <c r="H9167" s="58">
        <v>5.7225955514965302E-2</v>
      </c>
      <c r="I9167" s="58">
        <v>3.7976450804615598E-2</v>
      </c>
      <c r="J9167" s="58">
        <v>0.12174934284537298</v>
      </c>
      <c r="K9167" s="58">
        <v>6.9701102366341749E-2</v>
      </c>
      <c r="L9167" s="58">
        <v>0.10518239499457738</v>
      </c>
      <c r="M9167" s="58">
        <v>0.14673627661321009</v>
      </c>
      <c r="N9167" s="58">
        <v>0.10801677678319244</v>
      </c>
      <c r="O9167" s="58">
        <v>0</v>
      </c>
      <c r="P9167" s="58">
        <v>0</v>
      </c>
      <c r="Q9167" s="58">
        <v>0</v>
      </c>
      <c r="R9167" s="58">
        <v>0</v>
      </c>
      <c r="S9167" s="58">
        <v>0</v>
      </c>
      <c r="T9167" s="58">
        <v>0</v>
      </c>
      <c r="U9167" s="58">
        <v>0</v>
      </c>
      <c r="V9167" s="58">
        <v>0</v>
      </c>
      <c r="W9167" s="58">
        <v>0</v>
      </c>
      <c r="X9167" s="58">
        <v>0</v>
      </c>
      <c r="Y9167" s="58">
        <v>0</v>
      </c>
      <c r="Z9167" s="58">
        <v>0</v>
      </c>
      <c r="AA9167" s="58">
        <v>0</v>
      </c>
      <c r="AB9167" s="58">
        <v>0</v>
      </c>
      <c r="AC9167" s="58">
        <v>0</v>
      </c>
      <c r="AD9167" s="58">
        <v>0</v>
      </c>
      <c r="AE9167" s="58">
        <v>0</v>
      </c>
      <c r="AF9167" s="58">
        <v>0</v>
      </c>
      <c r="AG9167" s="58">
        <v>0</v>
      </c>
      <c r="AH9167" s="58">
        <v>0</v>
      </c>
      <c r="AI9167" s="58">
        <v>0</v>
      </c>
      <c r="AK9167" s="64">
        <f t="shared" si="143"/>
        <v>8.0917750100135549E-3</v>
      </c>
    </row>
    <row r="9168" spans="1:37" x14ac:dyDescent="0.25">
      <c r="A9168">
        <v>9166</v>
      </c>
      <c r="B9168" s="1">
        <v>1.1599999999999999E-2</v>
      </c>
      <c r="C9168" s="1">
        <v>9.5057556802246733E-5</v>
      </c>
      <c r="D9168" s="58">
        <v>0.15388309834210254</v>
      </c>
      <c r="E9168" s="58">
        <v>0.10907810657958375</v>
      </c>
      <c r="F9168" s="58">
        <v>0.16661141982219302</v>
      </c>
      <c r="G9168" s="58">
        <v>3.3041866509993134E-2</v>
      </c>
      <c r="H9168" s="58">
        <v>5.7368075345870087E-2</v>
      </c>
      <c r="I9168" s="58">
        <v>8.7878187315560297E-2</v>
      </c>
      <c r="J9168" s="58">
        <v>0.10356025551398097</v>
      </c>
      <c r="K9168" s="58">
        <v>1.8817925470790642E-2</v>
      </c>
      <c r="L9168" s="58">
        <v>7.3386135393736535E-2</v>
      </c>
      <c r="M9168" s="58">
        <v>7.364523052766217E-2</v>
      </c>
      <c r="N9168" s="58">
        <v>0.1227296991785268</v>
      </c>
      <c r="O9168" s="58">
        <v>0</v>
      </c>
      <c r="P9168" s="58">
        <v>0</v>
      </c>
      <c r="Q9168" s="58">
        <v>0</v>
      </c>
      <c r="R9168" s="58">
        <v>0</v>
      </c>
      <c r="S9168" s="58">
        <v>0</v>
      </c>
      <c r="T9168" s="58">
        <v>0</v>
      </c>
      <c r="U9168" s="58">
        <v>0</v>
      </c>
      <c r="V9168" s="58">
        <v>0</v>
      </c>
      <c r="W9168" s="58">
        <v>0</v>
      </c>
      <c r="X9168" s="58">
        <v>0</v>
      </c>
      <c r="Y9168" s="58">
        <v>0</v>
      </c>
      <c r="Z9168" s="58">
        <v>0</v>
      </c>
      <c r="AA9168" s="58">
        <v>0</v>
      </c>
      <c r="AB9168" s="58">
        <v>0</v>
      </c>
      <c r="AC9168" s="58">
        <v>0</v>
      </c>
      <c r="AD9168" s="58">
        <v>0</v>
      </c>
      <c r="AE9168" s="58">
        <v>0</v>
      </c>
      <c r="AF9168" s="58">
        <v>0</v>
      </c>
      <c r="AG9168" s="58">
        <v>0</v>
      </c>
      <c r="AH9168" s="58">
        <v>0</v>
      </c>
      <c r="AI9168" s="58">
        <v>0</v>
      </c>
      <c r="AK9168" s="64">
        <f t="shared" si="143"/>
        <v>8.1946169657109262E-3</v>
      </c>
    </row>
    <row r="9169" spans="1:37" x14ac:dyDescent="0.25">
      <c r="A9169">
        <v>9167</v>
      </c>
      <c r="B9169" s="1">
        <v>1.29E-2</v>
      </c>
      <c r="C9169" s="1">
        <v>8.5736895538743348E-6</v>
      </c>
      <c r="D9169" s="58">
        <v>7.9830361411987405E-2</v>
      </c>
      <c r="E9169" s="58">
        <v>0.14562086149781422</v>
      </c>
      <c r="F9169" s="58">
        <v>9.9201467991818504E-2</v>
      </c>
      <c r="G9169" s="58">
        <v>1.923959124787154E-2</v>
      </c>
      <c r="H9169" s="58">
        <v>0.11024425737415808</v>
      </c>
      <c r="I9169" s="58">
        <v>0.14139759835416491</v>
      </c>
      <c r="J9169" s="58">
        <v>6.1547434742749291E-2</v>
      </c>
      <c r="K9169" s="58">
        <v>8.5601967232274465E-2</v>
      </c>
      <c r="L9169" s="58">
        <v>5.3346015428427589E-2</v>
      </c>
      <c r="M9169" s="58">
        <v>0.11540232162180913</v>
      </c>
      <c r="N9169" s="58">
        <v>8.8568123096924772E-2</v>
      </c>
      <c r="O9169" s="58">
        <v>0</v>
      </c>
      <c r="P9169" s="58">
        <v>0</v>
      </c>
      <c r="Q9169" s="58">
        <v>0</v>
      </c>
      <c r="R9169" s="58">
        <v>0</v>
      </c>
      <c r="S9169" s="58">
        <v>0</v>
      </c>
      <c r="T9169" s="58">
        <v>0</v>
      </c>
      <c r="U9169" s="58">
        <v>0</v>
      </c>
      <c r="V9169" s="58">
        <v>0</v>
      </c>
      <c r="W9169" s="58">
        <v>0</v>
      </c>
      <c r="X9169" s="58">
        <v>0</v>
      </c>
      <c r="Y9169" s="58">
        <v>0</v>
      </c>
      <c r="Z9169" s="58">
        <v>0</v>
      </c>
      <c r="AA9169" s="58">
        <v>0</v>
      </c>
      <c r="AB9169" s="58">
        <v>0</v>
      </c>
      <c r="AC9169" s="58">
        <v>0</v>
      </c>
      <c r="AD9169" s="58">
        <v>0</v>
      </c>
      <c r="AE9169" s="58">
        <v>0</v>
      </c>
      <c r="AF9169" s="58">
        <v>0</v>
      </c>
      <c r="AG9169" s="58">
        <v>0</v>
      </c>
      <c r="AH9169" s="58">
        <v>0</v>
      </c>
      <c r="AI9169" s="58">
        <v>0</v>
      </c>
      <c r="AK9169" s="64">
        <f t="shared" si="143"/>
        <v>6.6462709719956078E-4</v>
      </c>
    </row>
    <row r="9170" spans="1:37" x14ac:dyDescent="0.25">
      <c r="A9170">
        <v>9168</v>
      </c>
      <c r="B9170" s="1">
        <v>1.26E-2</v>
      </c>
      <c r="C9170" s="1">
        <v>-3.0864796569078987E-4</v>
      </c>
      <c r="D9170" s="58">
        <v>1.9305160766251054E-2</v>
      </c>
      <c r="E9170" s="58">
        <v>7.7434230456805919E-2</v>
      </c>
      <c r="F9170" s="58">
        <v>0.11082330856136846</v>
      </c>
      <c r="G9170" s="58">
        <v>8.0134580793575605E-2</v>
      </c>
      <c r="H9170" s="58">
        <v>0.15990620591993943</v>
      </c>
      <c r="I9170" s="58">
        <v>0.16475393538651031</v>
      </c>
      <c r="J9170" s="58">
        <v>3.8434788925802404E-2</v>
      </c>
      <c r="K9170" s="58">
        <v>0.13663236514238636</v>
      </c>
      <c r="L9170" s="58">
        <v>2.7086657923499916E-2</v>
      </c>
      <c r="M9170" s="58">
        <v>0.1448220777935072</v>
      </c>
      <c r="N9170" s="58">
        <v>4.0666688330353362E-2</v>
      </c>
      <c r="O9170" s="58">
        <v>0</v>
      </c>
      <c r="P9170" s="58">
        <v>0</v>
      </c>
      <c r="Q9170" s="58">
        <v>0</v>
      </c>
      <c r="R9170" s="58">
        <v>0</v>
      </c>
      <c r="S9170" s="58">
        <v>0</v>
      </c>
      <c r="T9170" s="58">
        <v>0</v>
      </c>
      <c r="U9170" s="58">
        <v>0</v>
      </c>
      <c r="V9170" s="58">
        <v>0</v>
      </c>
      <c r="W9170" s="58">
        <v>0</v>
      </c>
      <c r="X9170" s="58">
        <v>0</v>
      </c>
      <c r="Y9170" s="58">
        <v>0</v>
      </c>
      <c r="Z9170" s="58">
        <v>0</v>
      </c>
      <c r="AA9170" s="58">
        <v>0</v>
      </c>
      <c r="AB9170" s="58">
        <v>0</v>
      </c>
      <c r="AC9170" s="58">
        <v>0</v>
      </c>
      <c r="AD9170" s="58">
        <v>0</v>
      </c>
      <c r="AE9170" s="58">
        <v>0</v>
      </c>
      <c r="AF9170" s="58">
        <v>0</v>
      </c>
      <c r="AG9170" s="58">
        <v>0</v>
      </c>
      <c r="AH9170" s="58">
        <v>0</v>
      </c>
      <c r="AI9170" s="58">
        <v>0</v>
      </c>
      <c r="AK9170" s="64">
        <f t="shared" si="143"/>
        <v>-2.449587029291983E-2</v>
      </c>
    </row>
    <row r="9171" spans="1:37" x14ac:dyDescent="0.25">
      <c r="A9171">
        <v>9169</v>
      </c>
      <c r="B9171" s="1">
        <v>1.1900000000000001E-2</v>
      </c>
      <c r="C9171" s="1">
        <v>-2.0987737050076835E-4</v>
      </c>
      <c r="D9171" s="58">
        <v>1.3965449634586756E-2</v>
      </c>
      <c r="E9171" s="58">
        <v>3.3992969796666384E-2</v>
      </c>
      <c r="F9171" s="58">
        <v>0.14176826352042676</v>
      </c>
      <c r="G9171" s="58">
        <v>9.1087121158528336E-2</v>
      </c>
      <c r="H9171" s="58">
        <v>0.17593435354312784</v>
      </c>
      <c r="I9171" s="58">
        <v>0.13752412369938027</v>
      </c>
      <c r="J9171" s="58">
        <v>0.1595834120574518</v>
      </c>
      <c r="K9171" s="58">
        <v>7.7991143394228149E-2</v>
      </c>
      <c r="L9171" s="58">
        <v>6.8065820262263425E-3</v>
      </c>
      <c r="M9171" s="58">
        <v>0.1584317742549706</v>
      </c>
      <c r="N9171" s="58">
        <v>2.9148069144065824E-3</v>
      </c>
      <c r="O9171" s="58">
        <v>0</v>
      </c>
      <c r="P9171" s="58">
        <v>0</v>
      </c>
      <c r="Q9171" s="58">
        <v>0</v>
      </c>
      <c r="R9171" s="58">
        <v>0</v>
      </c>
      <c r="S9171" s="58">
        <v>0</v>
      </c>
      <c r="T9171" s="58">
        <v>0</v>
      </c>
      <c r="U9171" s="58">
        <v>0</v>
      </c>
      <c r="V9171" s="58">
        <v>0</v>
      </c>
      <c r="W9171" s="58">
        <v>0</v>
      </c>
      <c r="X9171" s="58">
        <v>0</v>
      </c>
      <c r="Y9171" s="58">
        <v>0</v>
      </c>
      <c r="Z9171" s="58">
        <v>0</v>
      </c>
      <c r="AA9171" s="58">
        <v>0</v>
      </c>
      <c r="AB9171" s="58">
        <v>0</v>
      </c>
      <c r="AC9171" s="58">
        <v>0</v>
      </c>
      <c r="AD9171" s="58">
        <v>0</v>
      </c>
      <c r="AE9171" s="58">
        <v>0</v>
      </c>
      <c r="AF9171" s="58">
        <v>0</v>
      </c>
      <c r="AG9171" s="58">
        <v>0</v>
      </c>
      <c r="AH9171" s="58">
        <v>0</v>
      </c>
      <c r="AI9171" s="58">
        <v>0</v>
      </c>
      <c r="AK9171" s="64">
        <f t="shared" si="143"/>
        <v>-1.7636753823593979E-2</v>
      </c>
    </row>
    <row r="9172" spans="1:37" x14ac:dyDescent="0.25">
      <c r="A9172">
        <v>9170</v>
      </c>
      <c r="B9172" s="1">
        <v>1.17E-2</v>
      </c>
      <c r="C9172" s="1">
        <v>-4.7999973249925684E-5</v>
      </c>
      <c r="D9172" s="58">
        <v>4.5947426289544548E-2</v>
      </c>
      <c r="E9172" s="58">
        <v>8.9973499586470648E-2</v>
      </c>
      <c r="F9172" s="58">
        <v>3.6931910587942055E-2</v>
      </c>
      <c r="G9172" s="58">
        <v>0.11017916968968774</v>
      </c>
      <c r="H9172" s="58">
        <v>6.6077324454454092E-2</v>
      </c>
      <c r="I9172" s="58">
        <v>0.11869212053070904</v>
      </c>
      <c r="J9172" s="58">
        <v>5.5551701079109346E-2</v>
      </c>
      <c r="K9172" s="58">
        <v>0.13669453935209497</v>
      </c>
      <c r="L9172" s="58">
        <v>0.12169684810654624</v>
      </c>
      <c r="M9172" s="58">
        <v>0.12920529169199543</v>
      </c>
      <c r="N9172" s="58">
        <v>8.9050168631445895E-2</v>
      </c>
      <c r="O9172" s="58">
        <v>0</v>
      </c>
      <c r="P9172" s="58">
        <v>0</v>
      </c>
      <c r="Q9172" s="58">
        <v>0</v>
      </c>
      <c r="R9172" s="58">
        <v>0</v>
      </c>
      <c r="S9172" s="58">
        <v>0</v>
      </c>
      <c r="T9172" s="58">
        <v>0</v>
      </c>
      <c r="U9172" s="58">
        <v>0</v>
      </c>
      <c r="V9172" s="58">
        <v>0</v>
      </c>
      <c r="W9172" s="58">
        <v>0</v>
      </c>
      <c r="X9172" s="58">
        <v>0</v>
      </c>
      <c r="Y9172" s="58">
        <v>0</v>
      </c>
      <c r="Z9172" s="58">
        <v>0</v>
      </c>
      <c r="AA9172" s="58">
        <v>0</v>
      </c>
      <c r="AB9172" s="58">
        <v>0</v>
      </c>
      <c r="AC9172" s="58">
        <v>0</v>
      </c>
      <c r="AD9172" s="58">
        <v>0</v>
      </c>
      <c r="AE9172" s="58">
        <v>0</v>
      </c>
      <c r="AF9172" s="58">
        <v>0</v>
      </c>
      <c r="AG9172" s="58">
        <v>0</v>
      </c>
      <c r="AH9172" s="58">
        <v>0</v>
      </c>
      <c r="AI9172" s="58">
        <v>0</v>
      </c>
      <c r="AK9172" s="64">
        <f t="shared" si="143"/>
        <v>-4.1025618162329643E-3</v>
      </c>
    </row>
    <row r="9173" spans="1:37" x14ac:dyDescent="0.25">
      <c r="A9173">
        <v>9171</v>
      </c>
      <c r="B9173" s="1">
        <v>1.1599999999999999E-2</v>
      </c>
      <c r="C9173" s="1">
        <v>-7.3089662848226168E-5</v>
      </c>
      <c r="D9173" s="58">
        <v>0.23584386130855967</v>
      </c>
      <c r="E9173" s="58">
        <v>3.7516767405399755E-2</v>
      </c>
      <c r="F9173" s="58">
        <v>0.18074904101582448</v>
      </c>
      <c r="G9173" s="58">
        <v>3.4628117048007161E-2</v>
      </c>
      <c r="H9173" s="58">
        <v>6.3522649546878224E-2</v>
      </c>
      <c r="I9173" s="58">
        <v>0.1256051894981543</v>
      </c>
      <c r="J9173" s="58">
        <v>0.1241501938074038</v>
      </c>
      <c r="K9173" s="58">
        <v>1.0055542848530136E-2</v>
      </c>
      <c r="L9173" s="58">
        <v>0.10959829233832707</v>
      </c>
      <c r="M9173" s="58">
        <v>4.7890828255880626E-2</v>
      </c>
      <c r="N9173" s="58">
        <v>3.0439516927034792E-2</v>
      </c>
      <c r="O9173" s="58">
        <v>0</v>
      </c>
      <c r="P9173" s="58">
        <v>0</v>
      </c>
      <c r="Q9173" s="58">
        <v>0</v>
      </c>
      <c r="R9173" s="58">
        <v>0</v>
      </c>
      <c r="S9173" s="58">
        <v>0</v>
      </c>
      <c r="T9173" s="58">
        <v>0</v>
      </c>
      <c r="U9173" s="58">
        <v>0</v>
      </c>
      <c r="V9173" s="58">
        <v>0</v>
      </c>
      <c r="W9173" s="58">
        <v>0</v>
      </c>
      <c r="X9173" s="58">
        <v>0</v>
      </c>
      <c r="Y9173" s="58">
        <v>0</v>
      </c>
      <c r="Z9173" s="58">
        <v>0</v>
      </c>
      <c r="AA9173" s="58">
        <v>0</v>
      </c>
      <c r="AB9173" s="58">
        <v>0</v>
      </c>
      <c r="AC9173" s="58">
        <v>0</v>
      </c>
      <c r="AD9173" s="58">
        <v>0</v>
      </c>
      <c r="AE9173" s="58">
        <v>0</v>
      </c>
      <c r="AF9173" s="58">
        <v>0</v>
      </c>
      <c r="AG9173" s="58">
        <v>0</v>
      </c>
      <c r="AH9173" s="58">
        <v>0</v>
      </c>
      <c r="AI9173" s="58">
        <v>0</v>
      </c>
      <c r="AK9173" s="64">
        <f t="shared" si="143"/>
        <v>-6.3008330041574283E-3</v>
      </c>
    </row>
    <row r="9174" spans="1:37" x14ac:dyDescent="0.25">
      <c r="A9174">
        <v>9172</v>
      </c>
      <c r="B9174" s="1">
        <v>1.44E-2</v>
      </c>
      <c r="C9174" s="1">
        <v>-1.0470307573385493E-4</v>
      </c>
      <c r="D9174" s="58">
        <v>0.16055482705857968</v>
      </c>
      <c r="E9174" s="58">
        <v>0.12887669220925468</v>
      </c>
      <c r="F9174" s="58">
        <v>0.11802193709949592</v>
      </c>
      <c r="G9174" s="58">
        <v>2.2612555370805764E-2</v>
      </c>
      <c r="H9174" s="58">
        <v>0.16955962577586764</v>
      </c>
      <c r="I9174" s="58">
        <v>3.6296286897499433E-2</v>
      </c>
      <c r="J9174" s="58">
        <v>0.13392636495749757</v>
      </c>
      <c r="K9174" s="58">
        <v>0.15252414553542143</v>
      </c>
      <c r="L9174" s="58">
        <v>2.2486424025083468E-2</v>
      </c>
      <c r="M9174" s="58">
        <v>2.5610071188441996E-2</v>
      </c>
      <c r="N9174" s="58">
        <v>2.9531069882052365E-2</v>
      </c>
      <c r="O9174" s="58">
        <v>0</v>
      </c>
      <c r="P9174" s="58">
        <v>0</v>
      </c>
      <c r="Q9174" s="58">
        <v>0</v>
      </c>
      <c r="R9174" s="58">
        <v>0</v>
      </c>
      <c r="S9174" s="58">
        <v>0</v>
      </c>
      <c r="T9174" s="58">
        <v>0</v>
      </c>
      <c r="U9174" s="58">
        <v>0</v>
      </c>
      <c r="V9174" s="58">
        <v>0</v>
      </c>
      <c r="W9174" s="58">
        <v>0</v>
      </c>
      <c r="X9174" s="58">
        <v>0</v>
      </c>
      <c r="Y9174" s="58">
        <v>0</v>
      </c>
      <c r="Z9174" s="58">
        <v>0</v>
      </c>
      <c r="AA9174" s="58">
        <v>0</v>
      </c>
      <c r="AB9174" s="58">
        <v>0</v>
      </c>
      <c r="AC9174" s="58">
        <v>0</v>
      </c>
      <c r="AD9174" s="58">
        <v>0</v>
      </c>
      <c r="AE9174" s="58">
        <v>0</v>
      </c>
      <c r="AF9174" s="58">
        <v>0</v>
      </c>
      <c r="AG9174" s="58">
        <v>0</v>
      </c>
      <c r="AH9174" s="58">
        <v>0</v>
      </c>
      <c r="AI9174" s="58">
        <v>0</v>
      </c>
      <c r="AK9174" s="64">
        <f t="shared" si="143"/>
        <v>-7.2710469259621479E-3</v>
      </c>
    </row>
    <row r="9175" spans="1:37" x14ac:dyDescent="0.25">
      <c r="A9175">
        <v>9173</v>
      </c>
      <c r="B9175" s="1">
        <v>1.46E-2</v>
      </c>
      <c r="C9175" s="1">
        <v>1.4766083279353366E-4</v>
      </c>
      <c r="D9175" s="58">
        <v>0.12869064200116115</v>
      </c>
      <c r="E9175" s="58">
        <v>0.16220770571492812</v>
      </c>
      <c r="F9175" s="58">
        <v>5.7114884694234147E-2</v>
      </c>
      <c r="G9175" s="58">
        <v>0.16055801473733172</v>
      </c>
      <c r="H9175" s="58">
        <v>1.5241719779735215E-2</v>
      </c>
      <c r="I9175" s="58">
        <v>0.15097815643817813</v>
      </c>
      <c r="J9175" s="58">
        <v>8.8744621271589427E-2</v>
      </c>
      <c r="K9175" s="58">
        <v>5.3188429411845796E-2</v>
      </c>
      <c r="L9175" s="58">
        <v>8.2387117389080815E-3</v>
      </c>
      <c r="M9175" s="58">
        <v>6.0288211700990961E-2</v>
      </c>
      <c r="N9175" s="58">
        <v>0.11474890251109725</v>
      </c>
      <c r="O9175" s="58">
        <v>0</v>
      </c>
      <c r="P9175" s="58">
        <v>0</v>
      </c>
      <c r="Q9175" s="58">
        <v>0</v>
      </c>
      <c r="R9175" s="58">
        <v>0</v>
      </c>
      <c r="S9175" s="58">
        <v>0</v>
      </c>
      <c r="T9175" s="58">
        <v>0</v>
      </c>
      <c r="U9175" s="58">
        <v>0</v>
      </c>
      <c r="V9175" s="58">
        <v>0</v>
      </c>
      <c r="W9175" s="58">
        <v>0</v>
      </c>
      <c r="X9175" s="58">
        <v>0</v>
      </c>
      <c r="Y9175" s="58">
        <v>0</v>
      </c>
      <c r="Z9175" s="58">
        <v>0</v>
      </c>
      <c r="AA9175" s="58">
        <v>0</v>
      </c>
      <c r="AB9175" s="58">
        <v>0</v>
      </c>
      <c r="AC9175" s="58">
        <v>0</v>
      </c>
      <c r="AD9175" s="58">
        <v>0</v>
      </c>
      <c r="AE9175" s="58">
        <v>0</v>
      </c>
      <c r="AF9175" s="58">
        <v>0</v>
      </c>
      <c r="AG9175" s="58">
        <v>0</v>
      </c>
      <c r="AH9175" s="58">
        <v>0</v>
      </c>
      <c r="AI9175" s="58">
        <v>0</v>
      </c>
      <c r="AK9175" s="64">
        <f t="shared" si="143"/>
        <v>1.0113755670789976E-2</v>
      </c>
    </row>
    <row r="9176" spans="1:37" x14ac:dyDescent="0.25">
      <c r="A9176">
        <v>9174</v>
      </c>
      <c r="B9176" s="1">
        <v>1.11E-2</v>
      </c>
      <c r="C9176" s="1">
        <v>-1.0430340204388981E-4</v>
      </c>
      <c r="D9176" s="58">
        <v>0.15366777544870003</v>
      </c>
      <c r="E9176" s="58">
        <v>4.1373187623098343E-2</v>
      </c>
      <c r="F9176" s="58">
        <v>2.3559308080758075E-2</v>
      </c>
      <c r="G9176" s="58">
        <v>0.10059228927782822</v>
      </c>
      <c r="H9176" s="58">
        <v>0.13270330252695342</v>
      </c>
      <c r="I9176" s="58">
        <v>7.509267384651766E-2</v>
      </c>
      <c r="J9176" s="58">
        <v>6.4878562571910728E-2</v>
      </c>
      <c r="K9176" s="58">
        <v>0.12796564204998007</v>
      </c>
      <c r="L9176" s="58">
        <v>0.10899423932752031</v>
      </c>
      <c r="M9176" s="58">
        <v>0.11126056019914771</v>
      </c>
      <c r="N9176" s="58">
        <v>5.9912459047585409E-2</v>
      </c>
      <c r="O9176" s="58">
        <v>0</v>
      </c>
      <c r="P9176" s="58">
        <v>0</v>
      </c>
      <c r="Q9176" s="58">
        <v>0</v>
      </c>
      <c r="R9176" s="58">
        <v>0</v>
      </c>
      <c r="S9176" s="58">
        <v>0</v>
      </c>
      <c r="T9176" s="58">
        <v>0</v>
      </c>
      <c r="U9176" s="58">
        <v>0</v>
      </c>
      <c r="V9176" s="58">
        <v>0</v>
      </c>
      <c r="W9176" s="58">
        <v>0</v>
      </c>
      <c r="X9176" s="58">
        <v>0</v>
      </c>
      <c r="Y9176" s="58">
        <v>0</v>
      </c>
      <c r="Z9176" s="58">
        <v>0</v>
      </c>
      <c r="AA9176" s="58">
        <v>0</v>
      </c>
      <c r="AB9176" s="58">
        <v>0</v>
      </c>
      <c r="AC9176" s="58">
        <v>0</v>
      </c>
      <c r="AD9176" s="58">
        <v>0</v>
      </c>
      <c r="AE9176" s="58">
        <v>0</v>
      </c>
      <c r="AF9176" s="58">
        <v>0</v>
      </c>
      <c r="AG9176" s="58">
        <v>0</v>
      </c>
      <c r="AH9176" s="58">
        <v>0</v>
      </c>
      <c r="AI9176" s="58">
        <v>0</v>
      </c>
      <c r="AK9176" s="64">
        <f t="shared" si="143"/>
        <v>-9.3967028868369197E-3</v>
      </c>
    </row>
    <row r="9177" spans="1:37" x14ac:dyDescent="0.25">
      <c r="A9177">
        <v>9175</v>
      </c>
      <c r="B9177" s="1">
        <v>1.2200000000000001E-2</v>
      </c>
      <c r="C9177" s="1">
        <v>-1.5689053972616935E-4</v>
      </c>
      <c r="D9177" s="58">
        <v>5.2626769055717171E-2</v>
      </c>
      <c r="E9177" s="58">
        <v>0.11299602666435747</v>
      </c>
      <c r="F9177" s="58">
        <v>0.1452136530707745</v>
      </c>
      <c r="G9177" s="58">
        <v>1.0299946234382177E-3</v>
      </c>
      <c r="H9177" s="58">
        <v>0.15799155605921403</v>
      </c>
      <c r="I9177" s="58">
        <v>0.14345396670428062</v>
      </c>
      <c r="J9177" s="58">
        <v>1.9658887248083168E-2</v>
      </c>
      <c r="K9177" s="58">
        <v>0.10671496121991436</v>
      </c>
      <c r="L9177" s="58">
        <v>0.10401843927185835</v>
      </c>
      <c r="M9177" s="58">
        <v>0.12637355573907055</v>
      </c>
      <c r="N9177" s="58">
        <v>2.9922190343291584E-2</v>
      </c>
      <c r="O9177" s="58">
        <v>0</v>
      </c>
      <c r="P9177" s="58">
        <v>0</v>
      </c>
      <c r="Q9177" s="58">
        <v>0</v>
      </c>
      <c r="R9177" s="58">
        <v>0</v>
      </c>
      <c r="S9177" s="58">
        <v>0</v>
      </c>
      <c r="T9177" s="58">
        <v>0</v>
      </c>
      <c r="U9177" s="58">
        <v>0</v>
      </c>
      <c r="V9177" s="58">
        <v>0</v>
      </c>
      <c r="W9177" s="58">
        <v>0</v>
      </c>
      <c r="X9177" s="58">
        <v>0</v>
      </c>
      <c r="Y9177" s="58">
        <v>0</v>
      </c>
      <c r="Z9177" s="58">
        <v>0</v>
      </c>
      <c r="AA9177" s="58">
        <v>0</v>
      </c>
      <c r="AB9177" s="58">
        <v>0</v>
      </c>
      <c r="AC9177" s="58">
        <v>0</v>
      </c>
      <c r="AD9177" s="58">
        <v>0</v>
      </c>
      <c r="AE9177" s="58">
        <v>0</v>
      </c>
      <c r="AF9177" s="58">
        <v>0</v>
      </c>
      <c r="AG9177" s="58">
        <v>0</v>
      </c>
      <c r="AH9177" s="58">
        <v>0</v>
      </c>
      <c r="AI9177" s="58">
        <v>0</v>
      </c>
      <c r="AK9177" s="64">
        <f t="shared" si="143"/>
        <v>-1.2859880305423716E-2</v>
      </c>
    </row>
    <row r="9178" spans="1:37" x14ac:dyDescent="0.25">
      <c r="A9178">
        <v>9176</v>
      </c>
      <c r="B9178" s="1">
        <v>1.1599999999999999E-2</v>
      </c>
      <c r="C9178" s="1">
        <v>4.6984657908555105E-5</v>
      </c>
      <c r="D9178" s="58">
        <v>8.0302822019572312E-2</v>
      </c>
      <c r="E9178" s="58">
        <v>0.10257449441893388</v>
      </c>
      <c r="F9178" s="58">
        <v>6.8916669647655998E-2</v>
      </c>
      <c r="G9178" s="58">
        <v>1.0562224953287989E-2</v>
      </c>
      <c r="H9178" s="58">
        <v>0.12485327083029733</v>
      </c>
      <c r="I9178" s="58">
        <v>9.8953169187741566E-2</v>
      </c>
      <c r="J9178" s="58">
        <v>0.13581001319301694</v>
      </c>
      <c r="K9178" s="58">
        <v>9.9414836637276349E-2</v>
      </c>
      <c r="L9178" s="58">
        <v>8.3193656729111345E-2</v>
      </c>
      <c r="M9178" s="58">
        <v>0.11427252435532589</v>
      </c>
      <c r="N9178" s="58">
        <v>8.1146318027780218E-2</v>
      </c>
      <c r="O9178" s="58">
        <v>0</v>
      </c>
      <c r="P9178" s="58">
        <v>0</v>
      </c>
      <c r="Q9178" s="58">
        <v>0</v>
      </c>
      <c r="R9178" s="58">
        <v>0</v>
      </c>
      <c r="S9178" s="58">
        <v>0</v>
      </c>
      <c r="T9178" s="58">
        <v>0</v>
      </c>
      <c r="U9178" s="58">
        <v>0</v>
      </c>
      <c r="V9178" s="58">
        <v>0</v>
      </c>
      <c r="W9178" s="58">
        <v>0</v>
      </c>
      <c r="X9178" s="58">
        <v>0</v>
      </c>
      <c r="Y9178" s="58">
        <v>0</v>
      </c>
      <c r="Z9178" s="58">
        <v>0</v>
      </c>
      <c r="AA9178" s="58">
        <v>0</v>
      </c>
      <c r="AB9178" s="58">
        <v>0</v>
      </c>
      <c r="AC9178" s="58">
        <v>0</v>
      </c>
      <c r="AD9178" s="58">
        <v>0</v>
      </c>
      <c r="AE9178" s="58">
        <v>0</v>
      </c>
      <c r="AF9178" s="58">
        <v>0</v>
      </c>
      <c r="AG9178" s="58">
        <v>0</v>
      </c>
      <c r="AH9178" s="58">
        <v>0</v>
      </c>
      <c r="AI9178" s="58">
        <v>0</v>
      </c>
      <c r="AK9178" s="64">
        <f t="shared" si="143"/>
        <v>4.0504015438409579E-3</v>
      </c>
    </row>
    <row r="9179" spans="1:37" x14ac:dyDescent="0.25">
      <c r="A9179">
        <v>9177</v>
      </c>
      <c r="B9179" s="1">
        <v>1.29E-2</v>
      </c>
      <c r="C9179" s="1">
        <v>-2.0249891500836764E-4</v>
      </c>
      <c r="D9179" s="58">
        <v>0.13860087609828117</v>
      </c>
      <c r="E9179" s="58">
        <v>5.8800631737745947E-2</v>
      </c>
      <c r="F9179" s="58">
        <v>7.7336062250117979E-2</v>
      </c>
      <c r="G9179" s="58">
        <v>5.5413138211680424E-2</v>
      </c>
      <c r="H9179" s="58">
        <v>0.10497359261696074</v>
      </c>
      <c r="I9179" s="58">
        <v>0.12959943211839406</v>
      </c>
      <c r="J9179" s="58">
        <v>0.12156171815986822</v>
      </c>
      <c r="K9179" s="58">
        <v>0.14558580321348513</v>
      </c>
      <c r="L9179" s="58">
        <v>9.8086437148782998E-2</v>
      </c>
      <c r="M9179" s="58">
        <v>4.9844805332156579E-2</v>
      </c>
      <c r="N9179" s="58">
        <v>2.0197503112526653E-2</v>
      </c>
      <c r="O9179" s="58">
        <v>0</v>
      </c>
      <c r="P9179" s="58">
        <v>0</v>
      </c>
      <c r="Q9179" s="58">
        <v>0</v>
      </c>
      <c r="R9179" s="58">
        <v>0</v>
      </c>
      <c r="S9179" s="58">
        <v>0</v>
      </c>
      <c r="T9179" s="58">
        <v>0</v>
      </c>
      <c r="U9179" s="58">
        <v>0</v>
      </c>
      <c r="V9179" s="58">
        <v>0</v>
      </c>
      <c r="W9179" s="58">
        <v>0</v>
      </c>
      <c r="X9179" s="58">
        <v>0</v>
      </c>
      <c r="Y9179" s="58">
        <v>0</v>
      </c>
      <c r="Z9179" s="58">
        <v>0</v>
      </c>
      <c r="AA9179" s="58">
        <v>0</v>
      </c>
      <c r="AB9179" s="58">
        <v>0</v>
      </c>
      <c r="AC9179" s="58">
        <v>0</v>
      </c>
      <c r="AD9179" s="58">
        <v>0</v>
      </c>
      <c r="AE9179" s="58">
        <v>0</v>
      </c>
      <c r="AF9179" s="58">
        <v>0</v>
      </c>
      <c r="AG9179" s="58">
        <v>0</v>
      </c>
      <c r="AH9179" s="58">
        <v>0</v>
      </c>
      <c r="AI9179" s="58">
        <v>0</v>
      </c>
      <c r="AK9179" s="64">
        <f t="shared" si="143"/>
        <v>-1.5697590310726175E-2</v>
      </c>
    </row>
    <row r="9180" spans="1:37" x14ac:dyDescent="0.25">
      <c r="A9180">
        <v>9178</v>
      </c>
      <c r="B9180" s="1">
        <v>1.11E-2</v>
      </c>
      <c r="C9180" s="1">
        <v>-2.9513531108060379E-4</v>
      </c>
      <c r="D9180" s="58">
        <v>0.14837228888609777</v>
      </c>
      <c r="E9180" s="58">
        <v>1.5836682966778304E-2</v>
      </c>
      <c r="F9180" s="58">
        <v>8.6538751284021498E-2</v>
      </c>
      <c r="G9180" s="58">
        <v>6.9826839398367077E-2</v>
      </c>
      <c r="H9180" s="58">
        <v>0.11385640516289597</v>
      </c>
      <c r="I9180" s="58">
        <v>0.10381921468362565</v>
      </c>
      <c r="J9180" s="58">
        <v>8.2617504122123486E-2</v>
      </c>
      <c r="K9180" s="58">
        <v>0.11379479738062853</v>
      </c>
      <c r="L9180" s="58">
        <v>8.08214105829432E-3</v>
      </c>
      <c r="M9180" s="58">
        <v>0.14489201988073638</v>
      </c>
      <c r="N9180" s="58">
        <v>0.11236335517643124</v>
      </c>
      <c r="O9180" s="58">
        <v>0</v>
      </c>
      <c r="P9180" s="58">
        <v>0</v>
      </c>
      <c r="Q9180" s="58">
        <v>0</v>
      </c>
      <c r="R9180" s="58">
        <v>0</v>
      </c>
      <c r="S9180" s="58">
        <v>0</v>
      </c>
      <c r="T9180" s="58">
        <v>0</v>
      </c>
      <c r="U9180" s="58">
        <v>0</v>
      </c>
      <c r="V9180" s="58">
        <v>0</v>
      </c>
      <c r="W9180" s="58">
        <v>0</v>
      </c>
      <c r="X9180" s="58">
        <v>0</v>
      </c>
      <c r="Y9180" s="58">
        <v>0</v>
      </c>
      <c r="Z9180" s="58">
        <v>0</v>
      </c>
      <c r="AA9180" s="58">
        <v>0</v>
      </c>
      <c r="AB9180" s="58">
        <v>0</v>
      </c>
      <c r="AC9180" s="58">
        <v>0</v>
      </c>
      <c r="AD9180" s="58">
        <v>0</v>
      </c>
      <c r="AE9180" s="58">
        <v>0</v>
      </c>
      <c r="AF9180" s="58">
        <v>0</v>
      </c>
      <c r="AG9180" s="58">
        <v>0</v>
      </c>
      <c r="AH9180" s="58">
        <v>0</v>
      </c>
      <c r="AI9180" s="58">
        <v>0</v>
      </c>
      <c r="AK9180" s="64">
        <f t="shared" si="143"/>
        <v>-2.6588766764018359E-2</v>
      </c>
    </row>
    <row r="9181" spans="1:37" x14ac:dyDescent="0.25">
      <c r="A9181">
        <v>9179</v>
      </c>
      <c r="B9181" s="1">
        <v>1.09E-2</v>
      </c>
      <c r="C9181" s="1">
        <v>-1.1170274650554551E-4</v>
      </c>
      <c r="D9181" s="58">
        <v>0.14654904905084826</v>
      </c>
      <c r="E9181" s="58">
        <v>5.4981107398668509E-2</v>
      </c>
      <c r="F9181" s="58">
        <v>1.6133744371858934E-2</v>
      </c>
      <c r="G9181" s="58">
        <v>1.3715329019652897E-2</v>
      </c>
      <c r="H9181" s="58">
        <v>1.7584527341477217E-2</v>
      </c>
      <c r="I9181" s="58">
        <v>1.7315797330397658E-2</v>
      </c>
      <c r="J9181" s="58">
        <v>0.13900306534895318</v>
      </c>
      <c r="K9181" s="58">
        <v>0.18848146184624373</v>
      </c>
      <c r="L9181" s="58">
        <v>7.1219115160250979E-2</v>
      </c>
      <c r="M9181" s="58">
        <v>0.13713841205043273</v>
      </c>
      <c r="N9181" s="58">
        <v>0.19787839108121583</v>
      </c>
      <c r="O9181" s="58">
        <v>0</v>
      </c>
      <c r="P9181" s="58">
        <v>0</v>
      </c>
      <c r="Q9181" s="58">
        <v>0</v>
      </c>
      <c r="R9181" s="58">
        <v>0</v>
      </c>
      <c r="S9181" s="58">
        <v>0</v>
      </c>
      <c r="T9181" s="58">
        <v>0</v>
      </c>
      <c r="U9181" s="58">
        <v>0</v>
      </c>
      <c r="V9181" s="58">
        <v>0</v>
      </c>
      <c r="W9181" s="58">
        <v>0</v>
      </c>
      <c r="X9181" s="58">
        <v>0</v>
      </c>
      <c r="Y9181" s="58">
        <v>0</v>
      </c>
      <c r="Z9181" s="58">
        <v>0</v>
      </c>
      <c r="AA9181" s="58">
        <v>0</v>
      </c>
      <c r="AB9181" s="58">
        <v>0</v>
      </c>
      <c r="AC9181" s="58">
        <v>0</v>
      </c>
      <c r="AD9181" s="58">
        <v>0</v>
      </c>
      <c r="AE9181" s="58">
        <v>0</v>
      </c>
      <c r="AF9181" s="58">
        <v>0</v>
      </c>
      <c r="AG9181" s="58">
        <v>0</v>
      </c>
      <c r="AH9181" s="58">
        <v>0</v>
      </c>
      <c r="AI9181" s="58">
        <v>0</v>
      </c>
      <c r="AK9181" s="64">
        <f t="shared" si="143"/>
        <v>-1.0247958395004175E-2</v>
      </c>
    </row>
    <row r="9182" spans="1:37" x14ac:dyDescent="0.25">
      <c r="A9182">
        <v>9180</v>
      </c>
      <c r="B9182" s="1">
        <v>1.2699999999999999E-2</v>
      </c>
      <c r="C9182" s="1">
        <v>-1.8272823562237196E-5</v>
      </c>
      <c r="D9182" s="58">
        <v>0.14825516218009588</v>
      </c>
      <c r="E9182" s="58">
        <v>0.1127756247764536</v>
      </c>
      <c r="F9182" s="58">
        <v>9.8866397196534242E-2</v>
      </c>
      <c r="G9182" s="58">
        <v>6.9810431739623868E-2</v>
      </c>
      <c r="H9182" s="58">
        <v>4.000631448991835E-2</v>
      </c>
      <c r="I9182" s="58">
        <v>4.1557392945475481E-2</v>
      </c>
      <c r="J9182" s="58">
        <v>0.10421457353238241</v>
      </c>
      <c r="K9182" s="58">
        <v>0.13408452436035628</v>
      </c>
      <c r="L9182" s="58">
        <v>8.3993147935979839E-2</v>
      </c>
      <c r="M9182" s="58">
        <v>4.5436196333707664E-2</v>
      </c>
      <c r="N9182" s="58">
        <v>0.12100023450947239</v>
      </c>
      <c r="O9182" s="58">
        <v>0</v>
      </c>
      <c r="P9182" s="58">
        <v>0</v>
      </c>
      <c r="Q9182" s="58">
        <v>0</v>
      </c>
      <c r="R9182" s="58">
        <v>0</v>
      </c>
      <c r="S9182" s="58">
        <v>0</v>
      </c>
      <c r="T9182" s="58">
        <v>0</v>
      </c>
      <c r="U9182" s="58">
        <v>0</v>
      </c>
      <c r="V9182" s="58">
        <v>0</v>
      </c>
      <c r="W9182" s="58">
        <v>0</v>
      </c>
      <c r="X9182" s="58">
        <v>0</v>
      </c>
      <c r="Y9182" s="58">
        <v>0</v>
      </c>
      <c r="Z9182" s="58">
        <v>0</v>
      </c>
      <c r="AA9182" s="58">
        <v>0</v>
      </c>
      <c r="AB9182" s="58">
        <v>0</v>
      </c>
      <c r="AC9182" s="58">
        <v>0</v>
      </c>
      <c r="AD9182" s="58">
        <v>0</v>
      </c>
      <c r="AE9182" s="58">
        <v>0</v>
      </c>
      <c r="AF9182" s="58">
        <v>0</v>
      </c>
      <c r="AG9182" s="58">
        <v>0</v>
      </c>
      <c r="AH9182" s="58">
        <v>0</v>
      </c>
      <c r="AI9182" s="58">
        <v>0</v>
      </c>
      <c r="AK9182" s="64">
        <f t="shared" si="143"/>
        <v>-1.4388050049005667E-3</v>
      </c>
    </row>
    <row r="9183" spans="1:37" x14ac:dyDescent="0.25">
      <c r="A9183">
        <v>9181</v>
      </c>
      <c r="B9183" s="1">
        <v>1.2500000000000001E-2</v>
      </c>
      <c r="C9183" s="1">
        <v>-1.8077930768080827E-4</v>
      </c>
      <c r="D9183" s="58">
        <v>0.14021499191573097</v>
      </c>
      <c r="E9183" s="58">
        <v>6.1474377836765924E-2</v>
      </c>
      <c r="F9183" s="58">
        <v>1.8355280349589522E-2</v>
      </c>
      <c r="G9183" s="58">
        <v>0.14494820246468548</v>
      </c>
      <c r="H9183" s="58">
        <v>6.6739426112811417E-2</v>
      </c>
      <c r="I9183" s="58">
        <v>0.13147413103992864</v>
      </c>
      <c r="J9183" s="58">
        <v>2.4826737576762573E-2</v>
      </c>
      <c r="K9183" s="58">
        <v>0.13902292135934818</v>
      </c>
      <c r="L9183" s="58">
        <v>5.6844099192686265E-2</v>
      </c>
      <c r="M9183" s="58">
        <v>6.7389345263227179E-2</v>
      </c>
      <c r="N9183" s="58">
        <v>0.14871048688846406</v>
      </c>
      <c r="O9183" s="58">
        <v>0</v>
      </c>
      <c r="P9183" s="58">
        <v>0</v>
      </c>
      <c r="Q9183" s="58">
        <v>0</v>
      </c>
      <c r="R9183" s="58">
        <v>0</v>
      </c>
      <c r="S9183" s="58">
        <v>0</v>
      </c>
      <c r="T9183" s="58">
        <v>0</v>
      </c>
      <c r="U9183" s="58">
        <v>0</v>
      </c>
      <c r="V9183" s="58">
        <v>0</v>
      </c>
      <c r="W9183" s="58">
        <v>0</v>
      </c>
      <c r="X9183" s="58">
        <v>0</v>
      </c>
      <c r="Y9183" s="58">
        <v>0</v>
      </c>
      <c r="Z9183" s="58">
        <v>0</v>
      </c>
      <c r="AA9183" s="58">
        <v>0</v>
      </c>
      <c r="AB9183" s="58">
        <v>0</v>
      </c>
      <c r="AC9183" s="58">
        <v>0</v>
      </c>
      <c r="AD9183" s="58">
        <v>0</v>
      </c>
      <c r="AE9183" s="58">
        <v>0</v>
      </c>
      <c r="AF9183" s="58">
        <v>0</v>
      </c>
      <c r="AG9183" s="58">
        <v>0</v>
      </c>
      <c r="AH9183" s="58">
        <v>0</v>
      </c>
      <c r="AI9183" s="58">
        <v>0</v>
      </c>
      <c r="AK9183" s="64">
        <f t="shared" si="143"/>
        <v>-1.446234461446466E-2</v>
      </c>
    </row>
    <row r="9184" spans="1:37" x14ac:dyDescent="0.25">
      <c r="A9184">
        <v>9182</v>
      </c>
      <c r="B9184" s="1">
        <v>1.17E-2</v>
      </c>
      <c r="C9184" s="1">
        <v>1.2442124087813278E-4</v>
      </c>
      <c r="D9184" s="58">
        <v>0.15920676861883065</v>
      </c>
      <c r="E9184" s="58">
        <v>0.10221722435481689</v>
      </c>
      <c r="F9184" s="58">
        <v>0.13838471331953831</v>
      </c>
      <c r="G9184" s="58">
        <v>0.14596684052040981</v>
      </c>
      <c r="H9184" s="58">
        <v>6.5591045825247919E-3</v>
      </c>
      <c r="I9184" s="58">
        <v>9.3688335085330351E-2</v>
      </c>
      <c r="J9184" s="58">
        <v>1.1881752228956171E-2</v>
      </c>
      <c r="K9184" s="58">
        <v>1.4657432709446873E-2</v>
      </c>
      <c r="L9184" s="58">
        <v>0.12416201181008213</v>
      </c>
      <c r="M9184" s="58">
        <v>2.2679835175381257E-2</v>
      </c>
      <c r="N9184" s="58">
        <v>0.18059598159468282</v>
      </c>
      <c r="O9184" s="58">
        <v>0</v>
      </c>
      <c r="P9184" s="58">
        <v>0</v>
      </c>
      <c r="Q9184" s="58">
        <v>0</v>
      </c>
      <c r="R9184" s="58">
        <v>0</v>
      </c>
      <c r="S9184" s="58">
        <v>0</v>
      </c>
      <c r="T9184" s="58">
        <v>0</v>
      </c>
      <c r="U9184" s="58">
        <v>0</v>
      </c>
      <c r="V9184" s="58">
        <v>0</v>
      </c>
      <c r="W9184" s="58">
        <v>0</v>
      </c>
      <c r="X9184" s="58">
        <v>0</v>
      </c>
      <c r="Y9184" s="58">
        <v>0</v>
      </c>
      <c r="Z9184" s="58">
        <v>0</v>
      </c>
      <c r="AA9184" s="58">
        <v>0</v>
      </c>
      <c r="AB9184" s="58">
        <v>0</v>
      </c>
      <c r="AC9184" s="58">
        <v>0</v>
      </c>
      <c r="AD9184" s="58">
        <v>0</v>
      </c>
      <c r="AE9184" s="58">
        <v>0</v>
      </c>
      <c r="AF9184" s="58">
        <v>0</v>
      </c>
      <c r="AG9184" s="58">
        <v>0</v>
      </c>
      <c r="AH9184" s="58">
        <v>0</v>
      </c>
      <c r="AI9184" s="58">
        <v>0</v>
      </c>
      <c r="AK9184" s="64">
        <f t="shared" si="143"/>
        <v>1.0634294092148101E-2</v>
      </c>
    </row>
    <row r="9185" spans="1:37" x14ac:dyDescent="0.25">
      <c r="A9185">
        <v>9183</v>
      </c>
      <c r="B9185" s="1">
        <v>1.14E-2</v>
      </c>
      <c r="C9185" s="1">
        <v>1.2871187625071293E-4</v>
      </c>
      <c r="D9185" s="58">
        <v>0.17078584655625265</v>
      </c>
      <c r="E9185" s="58">
        <v>8.7498322005955934E-2</v>
      </c>
      <c r="F9185" s="58">
        <v>6.9157277257689692E-2</v>
      </c>
      <c r="G9185" s="58">
        <v>0.17145775042796471</v>
      </c>
      <c r="H9185" s="58">
        <v>7.410088293022267E-2</v>
      </c>
      <c r="I9185" s="58">
        <v>9.8539624646109575E-2</v>
      </c>
      <c r="J9185" s="58">
        <v>2.4181831416606368E-2</v>
      </c>
      <c r="K9185" s="58">
        <v>3.1194792641209448E-3</v>
      </c>
      <c r="L9185" s="58">
        <v>3.7629249477194489E-2</v>
      </c>
      <c r="M9185" s="58">
        <v>9.7531630331128508E-2</v>
      </c>
      <c r="N9185" s="58">
        <v>0.16599810568675438</v>
      </c>
      <c r="O9185" s="58">
        <v>0</v>
      </c>
      <c r="P9185" s="58">
        <v>0</v>
      </c>
      <c r="Q9185" s="58">
        <v>0</v>
      </c>
      <c r="R9185" s="58">
        <v>0</v>
      </c>
      <c r="S9185" s="58">
        <v>0</v>
      </c>
      <c r="T9185" s="58">
        <v>0</v>
      </c>
      <c r="U9185" s="58">
        <v>0</v>
      </c>
      <c r="V9185" s="58">
        <v>0</v>
      </c>
      <c r="W9185" s="58">
        <v>0</v>
      </c>
      <c r="X9185" s="58">
        <v>0</v>
      </c>
      <c r="Y9185" s="58">
        <v>0</v>
      </c>
      <c r="Z9185" s="58">
        <v>0</v>
      </c>
      <c r="AA9185" s="58">
        <v>0</v>
      </c>
      <c r="AB9185" s="58">
        <v>0</v>
      </c>
      <c r="AC9185" s="58">
        <v>0</v>
      </c>
      <c r="AD9185" s="58">
        <v>0</v>
      </c>
      <c r="AE9185" s="58">
        <v>0</v>
      </c>
      <c r="AF9185" s="58">
        <v>0</v>
      </c>
      <c r="AG9185" s="58">
        <v>0</v>
      </c>
      <c r="AH9185" s="58">
        <v>0</v>
      </c>
      <c r="AI9185" s="58">
        <v>0</v>
      </c>
      <c r="AK9185" s="64">
        <f t="shared" si="143"/>
        <v>1.1290515460588853E-2</v>
      </c>
    </row>
    <row r="9186" spans="1:37" x14ac:dyDescent="0.25">
      <c r="A9186">
        <v>9184</v>
      </c>
      <c r="B9186" s="1">
        <v>1.0800000000000001E-2</v>
      </c>
      <c r="C9186" s="1">
        <v>-6.6531665329753006E-5</v>
      </c>
      <c r="D9186" s="58">
        <v>0.13634981274905456</v>
      </c>
      <c r="E9186" s="58">
        <v>4.4846195188191322E-2</v>
      </c>
      <c r="F9186" s="58">
        <v>9.4665637418926321E-2</v>
      </c>
      <c r="G9186" s="58">
        <v>0.11534285530146733</v>
      </c>
      <c r="H9186" s="58">
        <v>0.1218550340786734</v>
      </c>
      <c r="I9186" s="58">
        <v>0.10879940714577857</v>
      </c>
      <c r="J9186" s="58">
        <v>3.6150964431256413E-2</v>
      </c>
      <c r="K9186" s="58">
        <v>5.7994465444305331E-2</v>
      </c>
      <c r="L9186" s="58">
        <v>0.10246893840278021</v>
      </c>
      <c r="M9186" s="58">
        <v>8.2507807993019086E-2</v>
      </c>
      <c r="N9186" s="58">
        <v>9.9018881846547571E-2</v>
      </c>
      <c r="O9186" s="58">
        <v>0</v>
      </c>
      <c r="P9186" s="58">
        <v>0</v>
      </c>
      <c r="Q9186" s="58">
        <v>0</v>
      </c>
      <c r="R9186" s="58">
        <v>0</v>
      </c>
      <c r="S9186" s="58">
        <v>0</v>
      </c>
      <c r="T9186" s="58">
        <v>0</v>
      </c>
      <c r="U9186" s="58">
        <v>0</v>
      </c>
      <c r="V9186" s="58">
        <v>0</v>
      </c>
      <c r="W9186" s="58">
        <v>0</v>
      </c>
      <c r="X9186" s="58">
        <v>0</v>
      </c>
      <c r="Y9186" s="58">
        <v>0</v>
      </c>
      <c r="Z9186" s="58">
        <v>0</v>
      </c>
      <c r="AA9186" s="58">
        <v>0</v>
      </c>
      <c r="AB9186" s="58">
        <v>0</v>
      </c>
      <c r="AC9186" s="58">
        <v>0</v>
      </c>
      <c r="AD9186" s="58">
        <v>0</v>
      </c>
      <c r="AE9186" s="58">
        <v>0</v>
      </c>
      <c r="AF9186" s="58">
        <v>0</v>
      </c>
      <c r="AG9186" s="58">
        <v>0</v>
      </c>
      <c r="AH9186" s="58">
        <v>0</v>
      </c>
      <c r="AI9186" s="58">
        <v>0</v>
      </c>
      <c r="AK9186" s="64">
        <f t="shared" si="143"/>
        <v>-6.1603393823845371E-3</v>
      </c>
    </row>
    <row r="9187" spans="1:37" x14ac:dyDescent="0.25">
      <c r="A9187">
        <v>9185</v>
      </c>
      <c r="B9187" s="1">
        <v>1.12E-2</v>
      </c>
      <c r="C9187" s="1">
        <v>4.3649314533375692E-5</v>
      </c>
      <c r="D9187" s="58">
        <v>5.5571018489488005E-2</v>
      </c>
      <c r="E9187" s="58">
        <v>6.6054015537262131E-2</v>
      </c>
      <c r="F9187" s="58">
        <v>6.8284812119701166E-2</v>
      </c>
      <c r="G9187" s="58">
        <v>0.12518250948544088</v>
      </c>
      <c r="H9187" s="58">
        <v>0.21150386772424642</v>
      </c>
      <c r="I9187" s="58">
        <v>0.15334457571934773</v>
      </c>
      <c r="J9187" s="58">
        <v>3.2717087208634773E-3</v>
      </c>
      <c r="K9187" s="58">
        <v>4.1317453820937947E-2</v>
      </c>
      <c r="L9187" s="58">
        <v>0.17288901791726341</v>
      </c>
      <c r="M9187" s="58">
        <v>9.9737341666494353E-2</v>
      </c>
      <c r="N9187" s="58">
        <v>2.8436787989545805E-3</v>
      </c>
      <c r="O9187" s="58">
        <v>0</v>
      </c>
      <c r="P9187" s="58">
        <v>0</v>
      </c>
      <c r="Q9187" s="58">
        <v>0</v>
      </c>
      <c r="R9187" s="58">
        <v>0</v>
      </c>
      <c r="S9187" s="58">
        <v>0</v>
      </c>
      <c r="T9187" s="58">
        <v>0</v>
      </c>
      <c r="U9187" s="58">
        <v>0</v>
      </c>
      <c r="V9187" s="58">
        <v>0</v>
      </c>
      <c r="W9187" s="58">
        <v>0</v>
      </c>
      <c r="X9187" s="58">
        <v>0</v>
      </c>
      <c r="Y9187" s="58">
        <v>0</v>
      </c>
      <c r="Z9187" s="58">
        <v>0</v>
      </c>
      <c r="AA9187" s="58">
        <v>0</v>
      </c>
      <c r="AB9187" s="58">
        <v>0</v>
      </c>
      <c r="AC9187" s="58">
        <v>0</v>
      </c>
      <c r="AD9187" s="58">
        <v>0</v>
      </c>
      <c r="AE9187" s="58">
        <v>0</v>
      </c>
      <c r="AF9187" s="58">
        <v>0</v>
      </c>
      <c r="AG9187" s="58">
        <v>0</v>
      </c>
      <c r="AH9187" s="58">
        <v>0</v>
      </c>
      <c r="AI9187" s="58">
        <v>0</v>
      </c>
      <c r="AK9187" s="64">
        <f t="shared" si="143"/>
        <v>3.8972602261942582E-3</v>
      </c>
    </row>
    <row r="9188" spans="1:37" x14ac:dyDescent="0.25">
      <c r="A9188">
        <v>9186</v>
      </c>
      <c r="B9188" s="1">
        <v>1.06E-2</v>
      </c>
      <c r="C9188" s="1">
        <v>-3.361447861111282E-4</v>
      </c>
      <c r="D9188" s="58">
        <v>0.1032393575554247</v>
      </c>
      <c r="E9188" s="58">
        <v>2.3080915553278639E-2</v>
      </c>
      <c r="F9188" s="58">
        <v>6.6077468095414121E-2</v>
      </c>
      <c r="G9188" s="58">
        <v>4.8386729494406346E-2</v>
      </c>
      <c r="H9188" s="58">
        <v>0.16067574878116447</v>
      </c>
      <c r="I9188" s="58">
        <v>2.0986782610521865E-2</v>
      </c>
      <c r="J9188" s="58">
        <v>5.3722461245169356E-2</v>
      </c>
      <c r="K9188" s="58">
        <v>0.18215190437738507</v>
      </c>
      <c r="L9188" s="58">
        <v>8.5709636988326472E-3</v>
      </c>
      <c r="M9188" s="58">
        <v>0.17631232900355623</v>
      </c>
      <c r="N9188" s="58">
        <v>0.15679533958484662</v>
      </c>
      <c r="O9188" s="58">
        <v>0</v>
      </c>
      <c r="P9188" s="58">
        <v>0</v>
      </c>
      <c r="Q9188" s="58">
        <v>0</v>
      </c>
      <c r="R9188" s="58">
        <v>0</v>
      </c>
      <c r="S9188" s="58">
        <v>0</v>
      </c>
      <c r="T9188" s="58">
        <v>0</v>
      </c>
      <c r="U9188" s="58">
        <v>0</v>
      </c>
      <c r="V9188" s="58">
        <v>0</v>
      </c>
      <c r="W9188" s="58">
        <v>0</v>
      </c>
      <c r="X9188" s="58">
        <v>0</v>
      </c>
      <c r="Y9188" s="58">
        <v>0</v>
      </c>
      <c r="Z9188" s="58">
        <v>0</v>
      </c>
      <c r="AA9188" s="58">
        <v>0</v>
      </c>
      <c r="AB9188" s="58">
        <v>0</v>
      </c>
      <c r="AC9188" s="58">
        <v>0</v>
      </c>
      <c r="AD9188" s="58">
        <v>0</v>
      </c>
      <c r="AE9188" s="58">
        <v>0</v>
      </c>
      <c r="AF9188" s="58">
        <v>0</v>
      </c>
      <c r="AG9188" s="58">
        <v>0</v>
      </c>
      <c r="AH9188" s="58">
        <v>0</v>
      </c>
      <c r="AI9188" s="58">
        <v>0</v>
      </c>
      <c r="AK9188" s="64">
        <f t="shared" si="143"/>
        <v>-3.1711772274634738E-2</v>
      </c>
    </row>
    <row r="9189" spans="1:37" x14ac:dyDescent="0.25">
      <c r="A9189">
        <v>9187</v>
      </c>
      <c r="B9189" s="1">
        <v>1.09E-2</v>
      </c>
      <c r="C9189" s="1">
        <v>-1.7853892094826725E-4</v>
      </c>
      <c r="D9189" s="58">
        <v>9.8089603526629612E-2</v>
      </c>
      <c r="E9189" s="58">
        <v>3.9169015369343078E-2</v>
      </c>
      <c r="F9189" s="58">
        <v>2.8589542649625582E-2</v>
      </c>
      <c r="G9189" s="58">
        <v>5.88597025528576E-2</v>
      </c>
      <c r="H9189" s="58">
        <v>3.4792689082803349E-2</v>
      </c>
      <c r="I9189" s="58">
        <v>9.37627757189574E-2</v>
      </c>
      <c r="J9189" s="58">
        <v>0.13547356664388355</v>
      </c>
      <c r="K9189" s="58">
        <v>0.1542942434427107</v>
      </c>
      <c r="L9189" s="58">
        <v>3.1507717662877813E-2</v>
      </c>
      <c r="M9189" s="58">
        <v>0.15472126599610542</v>
      </c>
      <c r="N9189" s="58">
        <v>0.17073987735420584</v>
      </c>
      <c r="O9189" s="58">
        <v>0</v>
      </c>
      <c r="P9189" s="58">
        <v>0</v>
      </c>
      <c r="Q9189" s="58">
        <v>0</v>
      </c>
      <c r="R9189" s="58">
        <v>0</v>
      </c>
      <c r="S9189" s="58">
        <v>0</v>
      </c>
      <c r="T9189" s="58">
        <v>0</v>
      </c>
      <c r="U9189" s="58">
        <v>0</v>
      </c>
      <c r="V9189" s="58">
        <v>0</v>
      </c>
      <c r="W9189" s="58">
        <v>0</v>
      </c>
      <c r="X9189" s="58">
        <v>0</v>
      </c>
      <c r="Y9189" s="58">
        <v>0</v>
      </c>
      <c r="Z9189" s="58">
        <v>0</v>
      </c>
      <c r="AA9189" s="58">
        <v>0</v>
      </c>
      <c r="AB9189" s="58">
        <v>0</v>
      </c>
      <c r="AC9189" s="58">
        <v>0</v>
      </c>
      <c r="AD9189" s="58">
        <v>0</v>
      </c>
      <c r="AE9189" s="58">
        <v>0</v>
      </c>
      <c r="AF9189" s="58">
        <v>0</v>
      </c>
      <c r="AG9189" s="58">
        <v>0</v>
      </c>
      <c r="AH9189" s="58">
        <v>0</v>
      </c>
      <c r="AI9189" s="58">
        <v>0</v>
      </c>
      <c r="AK9189" s="64">
        <f t="shared" si="143"/>
        <v>-1.6379717518189656E-2</v>
      </c>
    </row>
    <row r="9190" spans="1:37" x14ac:dyDescent="0.25">
      <c r="A9190">
        <v>9188</v>
      </c>
      <c r="B9190" s="1">
        <v>1.2E-2</v>
      </c>
      <c r="C9190" s="1">
        <v>-1.9648214126556098E-5</v>
      </c>
      <c r="D9190" s="58">
        <v>4.5627380265662563E-2</v>
      </c>
      <c r="E9190" s="58">
        <v>9.1573199783049536E-2</v>
      </c>
      <c r="F9190" s="58">
        <v>1.77680006528598E-2</v>
      </c>
      <c r="G9190" s="58">
        <v>0.13070668137676686</v>
      </c>
      <c r="H9190" s="58">
        <v>0.12440243342780659</v>
      </c>
      <c r="I9190" s="58">
        <v>0.11627757979325938</v>
      </c>
      <c r="J9190" s="58">
        <v>4.0644588162160752E-2</v>
      </c>
      <c r="K9190" s="58">
        <v>0.12890265647953061</v>
      </c>
      <c r="L9190" s="58">
        <v>8.9983888332745468E-2</v>
      </c>
      <c r="M9190" s="58">
        <v>7.2180250955192649E-2</v>
      </c>
      <c r="N9190" s="58">
        <v>0.14193334077096575</v>
      </c>
      <c r="O9190" s="58">
        <v>0</v>
      </c>
      <c r="P9190" s="58">
        <v>0</v>
      </c>
      <c r="Q9190" s="58">
        <v>0</v>
      </c>
      <c r="R9190" s="58">
        <v>0</v>
      </c>
      <c r="S9190" s="58">
        <v>0</v>
      </c>
      <c r="T9190" s="58">
        <v>0</v>
      </c>
      <c r="U9190" s="58">
        <v>0</v>
      </c>
      <c r="V9190" s="58">
        <v>0</v>
      </c>
      <c r="W9190" s="58">
        <v>0</v>
      </c>
      <c r="X9190" s="58">
        <v>0</v>
      </c>
      <c r="Y9190" s="58">
        <v>0</v>
      </c>
      <c r="Z9190" s="58">
        <v>0</v>
      </c>
      <c r="AA9190" s="58">
        <v>0</v>
      </c>
      <c r="AB9190" s="58">
        <v>0</v>
      </c>
      <c r="AC9190" s="58">
        <v>0</v>
      </c>
      <c r="AD9190" s="58">
        <v>0</v>
      </c>
      <c r="AE9190" s="58">
        <v>0</v>
      </c>
      <c r="AF9190" s="58">
        <v>0</v>
      </c>
      <c r="AG9190" s="58">
        <v>0</v>
      </c>
      <c r="AH9190" s="58">
        <v>0</v>
      </c>
      <c r="AI9190" s="58">
        <v>0</v>
      </c>
      <c r="AK9190" s="64">
        <f t="shared" si="143"/>
        <v>-1.6373511772130082E-3</v>
      </c>
    </row>
    <row r="9191" spans="1:37" x14ac:dyDescent="0.25">
      <c r="A9191">
        <v>9189</v>
      </c>
      <c r="B9191" s="1">
        <v>1.38E-2</v>
      </c>
      <c r="C9191" s="1">
        <v>2.6310755725640541E-4</v>
      </c>
      <c r="D9191" s="58">
        <v>4.6684413893583979E-2</v>
      </c>
      <c r="E9191" s="58">
        <v>0.16363902133889813</v>
      </c>
      <c r="F9191" s="58">
        <v>5.0061711042748806E-2</v>
      </c>
      <c r="G9191" s="58">
        <v>0.13943108523455544</v>
      </c>
      <c r="H9191" s="58">
        <v>4.6028533364720466E-2</v>
      </c>
      <c r="I9191" s="58">
        <v>0.15634531956145858</v>
      </c>
      <c r="J9191" s="58">
        <v>8.5476526389077184E-2</v>
      </c>
      <c r="K9191" s="58">
        <v>6.0794233823037717E-2</v>
      </c>
      <c r="L9191" s="58">
        <v>0.14482209338172322</v>
      </c>
      <c r="M9191" s="58">
        <v>4.6004559926390118E-2</v>
      </c>
      <c r="N9191" s="58">
        <v>6.0712502043806314E-2</v>
      </c>
      <c r="O9191" s="58">
        <v>0</v>
      </c>
      <c r="P9191" s="58">
        <v>0</v>
      </c>
      <c r="Q9191" s="58">
        <v>0</v>
      </c>
      <c r="R9191" s="58">
        <v>0</v>
      </c>
      <c r="S9191" s="58">
        <v>0</v>
      </c>
      <c r="T9191" s="58">
        <v>0</v>
      </c>
      <c r="U9191" s="58">
        <v>0</v>
      </c>
      <c r="V9191" s="58">
        <v>0</v>
      </c>
      <c r="W9191" s="58">
        <v>0</v>
      </c>
      <c r="X9191" s="58">
        <v>0</v>
      </c>
      <c r="Y9191" s="58">
        <v>0</v>
      </c>
      <c r="Z9191" s="58">
        <v>0</v>
      </c>
      <c r="AA9191" s="58">
        <v>0</v>
      </c>
      <c r="AB9191" s="58">
        <v>0</v>
      </c>
      <c r="AC9191" s="58">
        <v>0</v>
      </c>
      <c r="AD9191" s="58">
        <v>0</v>
      </c>
      <c r="AE9191" s="58">
        <v>0</v>
      </c>
      <c r="AF9191" s="58">
        <v>0</v>
      </c>
      <c r="AG9191" s="58">
        <v>0</v>
      </c>
      <c r="AH9191" s="58">
        <v>0</v>
      </c>
      <c r="AI9191" s="58">
        <v>0</v>
      </c>
      <c r="AK9191" s="64">
        <f t="shared" si="143"/>
        <v>1.9065765018580101E-2</v>
      </c>
    </row>
    <row r="9192" spans="1:37" x14ac:dyDescent="0.25">
      <c r="A9192">
        <v>9190</v>
      </c>
      <c r="B9192" s="1">
        <v>1.2800000000000001E-2</v>
      </c>
      <c r="C9192" s="1">
        <v>8.2743891573257243E-5</v>
      </c>
      <c r="D9192" s="58">
        <v>0.14890792020297738</v>
      </c>
      <c r="E9192" s="58">
        <v>0.16738489761224945</v>
      </c>
      <c r="F9192" s="58">
        <v>0.13523966349930919</v>
      </c>
      <c r="G9192" s="58">
        <v>2.4159984959335863E-2</v>
      </c>
      <c r="H9192" s="58">
        <v>0.11056797586725342</v>
      </c>
      <c r="I9192" s="58">
        <v>2.1576903317508812E-2</v>
      </c>
      <c r="J9192" s="58">
        <v>4.6110734007473855E-2</v>
      </c>
      <c r="K9192" s="58">
        <v>6.900562408442365E-2</v>
      </c>
      <c r="L9192" s="58">
        <v>3.2519813766200552E-3</v>
      </c>
      <c r="M9192" s="58">
        <v>0.17154771316247269</v>
      </c>
      <c r="N9192" s="58">
        <v>0.10224660191037563</v>
      </c>
      <c r="O9192" s="58">
        <v>0</v>
      </c>
      <c r="P9192" s="58">
        <v>0</v>
      </c>
      <c r="Q9192" s="58">
        <v>0</v>
      </c>
      <c r="R9192" s="58">
        <v>0</v>
      </c>
      <c r="S9192" s="58">
        <v>0</v>
      </c>
      <c r="T9192" s="58">
        <v>0</v>
      </c>
      <c r="U9192" s="58">
        <v>0</v>
      </c>
      <c r="V9192" s="58">
        <v>0</v>
      </c>
      <c r="W9192" s="58">
        <v>0</v>
      </c>
      <c r="X9192" s="58">
        <v>0</v>
      </c>
      <c r="Y9192" s="58">
        <v>0</v>
      </c>
      <c r="Z9192" s="58">
        <v>0</v>
      </c>
      <c r="AA9192" s="58">
        <v>0</v>
      </c>
      <c r="AB9192" s="58">
        <v>0</v>
      </c>
      <c r="AC9192" s="58">
        <v>0</v>
      </c>
      <c r="AD9192" s="58">
        <v>0</v>
      </c>
      <c r="AE9192" s="58">
        <v>0</v>
      </c>
      <c r="AF9192" s="58">
        <v>0</v>
      </c>
      <c r="AG9192" s="58">
        <v>0</v>
      </c>
      <c r="AH9192" s="58">
        <v>0</v>
      </c>
      <c r="AI9192" s="58">
        <v>0</v>
      </c>
      <c r="AK9192" s="64">
        <f t="shared" si="143"/>
        <v>6.4643665291607214E-3</v>
      </c>
    </row>
    <row r="9193" spans="1:37" x14ac:dyDescent="0.25">
      <c r="A9193">
        <v>9191</v>
      </c>
      <c r="B9193" s="1">
        <v>1.2200000000000001E-2</v>
      </c>
      <c r="C9193" s="1">
        <v>3.0405628694289165E-5</v>
      </c>
      <c r="D9193" s="58">
        <v>7.6408318270780345E-2</v>
      </c>
      <c r="E9193" s="58">
        <v>0.13381932162299215</v>
      </c>
      <c r="F9193" s="58">
        <v>9.1241131905056519E-2</v>
      </c>
      <c r="G9193" s="58">
        <v>3.4238991743324045E-2</v>
      </c>
      <c r="H9193" s="58">
        <v>9.1081618965523789E-2</v>
      </c>
      <c r="I9193" s="58">
        <v>0.12652920169866336</v>
      </c>
      <c r="J9193" s="58">
        <v>2.2314713435945717E-2</v>
      </c>
      <c r="K9193" s="58">
        <v>9.409723798173654E-2</v>
      </c>
      <c r="L9193" s="58">
        <v>0.12314885048437413</v>
      </c>
      <c r="M9193" s="58">
        <v>9.7820512225902836E-2</v>
      </c>
      <c r="N9193" s="58">
        <v>0.10930010166570048</v>
      </c>
      <c r="O9193" s="58">
        <v>0</v>
      </c>
      <c r="P9193" s="58">
        <v>0</v>
      </c>
      <c r="Q9193" s="58">
        <v>0</v>
      </c>
      <c r="R9193" s="58">
        <v>0</v>
      </c>
      <c r="S9193" s="58">
        <v>0</v>
      </c>
      <c r="T9193" s="58">
        <v>0</v>
      </c>
      <c r="U9193" s="58">
        <v>0</v>
      </c>
      <c r="V9193" s="58">
        <v>0</v>
      </c>
      <c r="W9193" s="58">
        <v>0</v>
      </c>
      <c r="X9193" s="58">
        <v>0</v>
      </c>
      <c r="Y9193" s="58">
        <v>0</v>
      </c>
      <c r="Z9193" s="58">
        <v>0</v>
      </c>
      <c r="AA9193" s="58">
        <v>0</v>
      </c>
      <c r="AB9193" s="58">
        <v>0</v>
      </c>
      <c r="AC9193" s="58">
        <v>0</v>
      </c>
      <c r="AD9193" s="58">
        <v>0</v>
      </c>
      <c r="AE9193" s="58">
        <v>0</v>
      </c>
      <c r="AF9193" s="58">
        <v>0</v>
      </c>
      <c r="AG9193" s="58">
        <v>0</v>
      </c>
      <c r="AH9193" s="58">
        <v>0</v>
      </c>
      <c r="AI9193" s="58">
        <v>0</v>
      </c>
      <c r="AK9193" s="64">
        <f t="shared" si="143"/>
        <v>2.4922646470728824E-3</v>
      </c>
    </row>
    <row r="9194" spans="1:37" x14ac:dyDescent="0.25">
      <c r="A9194">
        <v>9192</v>
      </c>
      <c r="B9194" s="1">
        <v>1.0699999999999999E-2</v>
      </c>
      <c r="C9194" s="1">
        <v>-6.1037639521560612E-6</v>
      </c>
      <c r="D9194" s="58">
        <v>5.6355443138362001E-2</v>
      </c>
      <c r="E9194" s="58">
        <v>2.788135081718868E-2</v>
      </c>
      <c r="F9194" s="58">
        <v>0.14807790035989962</v>
      </c>
      <c r="G9194" s="58">
        <v>7.2282578915390541E-2</v>
      </c>
      <c r="H9194" s="58">
        <v>0.10760601755286368</v>
      </c>
      <c r="I9194" s="58">
        <v>2.973647188514443E-2</v>
      </c>
      <c r="J9194" s="58">
        <v>0.17424718596101568</v>
      </c>
      <c r="K9194" s="58">
        <v>9.9343603736537681E-2</v>
      </c>
      <c r="L9194" s="58">
        <v>0.1914298345665145</v>
      </c>
      <c r="M9194" s="58">
        <v>5.9102693296711938E-2</v>
      </c>
      <c r="N9194" s="58">
        <v>3.393691977037102E-2</v>
      </c>
      <c r="O9194" s="58">
        <v>0</v>
      </c>
      <c r="P9194" s="58">
        <v>0</v>
      </c>
      <c r="Q9194" s="58">
        <v>0</v>
      </c>
      <c r="R9194" s="58">
        <v>0</v>
      </c>
      <c r="S9194" s="58">
        <v>0</v>
      </c>
      <c r="T9194" s="58">
        <v>0</v>
      </c>
      <c r="U9194" s="58">
        <v>0</v>
      </c>
      <c r="V9194" s="58">
        <v>0</v>
      </c>
      <c r="W9194" s="58">
        <v>0</v>
      </c>
      <c r="X9194" s="58">
        <v>0</v>
      </c>
      <c r="Y9194" s="58">
        <v>0</v>
      </c>
      <c r="Z9194" s="58">
        <v>0</v>
      </c>
      <c r="AA9194" s="58">
        <v>0</v>
      </c>
      <c r="AB9194" s="58">
        <v>0</v>
      </c>
      <c r="AC9194" s="58">
        <v>0</v>
      </c>
      <c r="AD9194" s="58">
        <v>0</v>
      </c>
      <c r="AE9194" s="58">
        <v>0</v>
      </c>
      <c r="AF9194" s="58">
        <v>0</v>
      </c>
      <c r="AG9194" s="58">
        <v>0</v>
      </c>
      <c r="AH9194" s="58">
        <v>0</v>
      </c>
      <c r="AI9194" s="58">
        <v>0</v>
      </c>
      <c r="AK9194" s="64">
        <f t="shared" si="143"/>
        <v>-5.7044522917346367E-4</v>
      </c>
    </row>
    <row r="9195" spans="1:37" x14ac:dyDescent="0.25">
      <c r="A9195">
        <v>9193</v>
      </c>
      <c r="B9195" s="1">
        <v>1.24E-2</v>
      </c>
      <c r="C9195" s="1">
        <v>-3.5685440373454296E-4</v>
      </c>
      <c r="D9195" s="58">
        <v>0.14533086164073192</v>
      </c>
      <c r="E9195" s="58">
        <v>4.2266159856696066E-2</v>
      </c>
      <c r="F9195" s="58">
        <v>0.14232388661849391</v>
      </c>
      <c r="G9195" s="58">
        <v>1.9547545961637432E-2</v>
      </c>
      <c r="H9195" s="58">
        <v>2.6502094803948821E-2</v>
      </c>
      <c r="I9195" s="58">
        <v>0.11587422588732042</v>
      </c>
      <c r="J9195" s="58">
        <v>0.12817611286832878</v>
      </c>
      <c r="K9195" s="58">
        <v>0.14943751280059922</v>
      </c>
      <c r="L9195" s="58">
        <v>2.5600297723479267E-2</v>
      </c>
      <c r="M9195" s="58">
        <v>8.3992367404940746E-2</v>
      </c>
      <c r="N9195" s="58">
        <v>0.12094893443382337</v>
      </c>
      <c r="O9195" s="58">
        <v>0</v>
      </c>
      <c r="P9195" s="58">
        <v>0</v>
      </c>
      <c r="Q9195" s="58">
        <v>0</v>
      </c>
      <c r="R9195" s="58">
        <v>0</v>
      </c>
      <c r="S9195" s="58">
        <v>0</v>
      </c>
      <c r="T9195" s="58">
        <v>0</v>
      </c>
      <c r="U9195" s="58">
        <v>0</v>
      </c>
      <c r="V9195" s="58">
        <v>0</v>
      </c>
      <c r="W9195" s="58">
        <v>0</v>
      </c>
      <c r="X9195" s="58">
        <v>0</v>
      </c>
      <c r="Y9195" s="58">
        <v>0</v>
      </c>
      <c r="Z9195" s="58">
        <v>0</v>
      </c>
      <c r="AA9195" s="58">
        <v>0</v>
      </c>
      <c r="AB9195" s="58">
        <v>0</v>
      </c>
      <c r="AC9195" s="58">
        <v>0</v>
      </c>
      <c r="AD9195" s="58">
        <v>0</v>
      </c>
      <c r="AE9195" s="58">
        <v>0</v>
      </c>
      <c r="AF9195" s="58">
        <v>0</v>
      </c>
      <c r="AG9195" s="58">
        <v>0</v>
      </c>
      <c r="AH9195" s="58">
        <v>0</v>
      </c>
      <c r="AI9195" s="58">
        <v>0</v>
      </c>
      <c r="AK9195" s="64">
        <f t="shared" si="143"/>
        <v>-2.877858094633411E-2</v>
      </c>
    </row>
    <row r="9196" spans="1:37" x14ac:dyDescent="0.25">
      <c r="A9196">
        <v>9194</v>
      </c>
      <c r="B9196" s="1">
        <v>1.26E-2</v>
      </c>
      <c r="C9196" s="1">
        <v>-7.5109059810419965E-5</v>
      </c>
      <c r="D9196" s="58">
        <v>0.12779381238098059</v>
      </c>
      <c r="E9196" s="58">
        <v>7.2862777205020074E-2</v>
      </c>
      <c r="F9196" s="58">
        <v>5.1998374447800103E-2</v>
      </c>
      <c r="G9196" s="58">
        <v>0.11885602852752808</v>
      </c>
      <c r="H9196" s="58">
        <v>0.12142934196338806</v>
      </c>
      <c r="I9196" s="58">
        <v>0.19000579417453475</v>
      </c>
      <c r="J9196" s="58">
        <v>9.057032006652585E-2</v>
      </c>
      <c r="K9196" s="58">
        <v>5.2532334989919133E-2</v>
      </c>
      <c r="L9196" s="58">
        <v>1.9936933928261527E-2</v>
      </c>
      <c r="M9196" s="58">
        <v>0.13779554162557064</v>
      </c>
      <c r="N9196" s="58">
        <v>1.6218740690471026E-2</v>
      </c>
      <c r="O9196" s="58">
        <v>0</v>
      </c>
      <c r="P9196" s="58">
        <v>0</v>
      </c>
      <c r="Q9196" s="58">
        <v>0</v>
      </c>
      <c r="R9196" s="58">
        <v>0</v>
      </c>
      <c r="S9196" s="58">
        <v>0</v>
      </c>
      <c r="T9196" s="58">
        <v>0</v>
      </c>
      <c r="U9196" s="58">
        <v>0</v>
      </c>
      <c r="V9196" s="58">
        <v>0</v>
      </c>
      <c r="W9196" s="58">
        <v>0</v>
      </c>
      <c r="X9196" s="58">
        <v>0</v>
      </c>
      <c r="Y9196" s="58">
        <v>0</v>
      </c>
      <c r="Z9196" s="58">
        <v>0</v>
      </c>
      <c r="AA9196" s="58">
        <v>0</v>
      </c>
      <c r="AB9196" s="58">
        <v>0</v>
      </c>
      <c r="AC9196" s="58">
        <v>0</v>
      </c>
      <c r="AD9196" s="58">
        <v>0</v>
      </c>
      <c r="AE9196" s="58">
        <v>0</v>
      </c>
      <c r="AF9196" s="58">
        <v>0</v>
      </c>
      <c r="AG9196" s="58">
        <v>0</v>
      </c>
      <c r="AH9196" s="58">
        <v>0</v>
      </c>
      <c r="AI9196" s="58">
        <v>0</v>
      </c>
      <c r="AK9196" s="64">
        <f t="shared" si="143"/>
        <v>-5.9610364928904735E-3</v>
      </c>
    </row>
    <row r="9197" spans="1:37" x14ac:dyDescent="0.25">
      <c r="A9197">
        <v>9195</v>
      </c>
      <c r="B9197" s="1">
        <v>1.3100000000000001E-2</v>
      </c>
      <c r="C9197" s="1">
        <v>1.8604267135797079E-4</v>
      </c>
      <c r="D9197" s="58">
        <v>0.1604127092718409</v>
      </c>
      <c r="E9197" s="58">
        <v>0.11533910581472358</v>
      </c>
      <c r="F9197" s="58">
        <v>6.2262332019464843E-2</v>
      </c>
      <c r="G9197" s="58">
        <v>0.17276677512648037</v>
      </c>
      <c r="H9197" s="58">
        <v>8.0519202842008301E-3</v>
      </c>
      <c r="I9197" s="58">
        <v>0.12487247653916481</v>
      </c>
      <c r="J9197" s="58">
        <v>0.14122247823497203</v>
      </c>
      <c r="K9197" s="58">
        <v>2.7404998361440006E-2</v>
      </c>
      <c r="L9197" s="58">
        <v>6.5522754358651125E-2</v>
      </c>
      <c r="M9197" s="58">
        <v>0.10905573019192932</v>
      </c>
      <c r="N9197" s="58">
        <v>1.3088719797132442E-2</v>
      </c>
      <c r="O9197" s="58">
        <v>0</v>
      </c>
      <c r="P9197" s="58">
        <v>0</v>
      </c>
      <c r="Q9197" s="58">
        <v>0</v>
      </c>
      <c r="R9197" s="58">
        <v>0</v>
      </c>
      <c r="S9197" s="58">
        <v>0</v>
      </c>
      <c r="T9197" s="58">
        <v>0</v>
      </c>
      <c r="U9197" s="58">
        <v>0</v>
      </c>
      <c r="V9197" s="58">
        <v>0</v>
      </c>
      <c r="W9197" s="58">
        <v>0</v>
      </c>
      <c r="X9197" s="58">
        <v>0</v>
      </c>
      <c r="Y9197" s="58">
        <v>0</v>
      </c>
      <c r="Z9197" s="58">
        <v>0</v>
      </c>
      <c r="AA9197" s="58">
        <v>0</v>
      </c>
      <c r="AB9197" s="58">
        <v>0</v>
      </c>
      <c r="AC9197" s="58">
        <v>0</v>
      </c>
      <c r="AD9197" s="58">
        <v>0</v>
      </c>
      <c r="AE9197" s="58">
        <v>0</v>
      </c>
      <c r="AF9197" s="58">
        <v>0</v>
      </c>
      <c r="AG9197" s="58">
        <v>0</v>
      </c>
      <c r="AH9197" s="58">
        <v>0</v>
      </c>
      <c r="AI9197" s="58">
        <v>0</v>
      </c>
      <c r="AK9197" s="64">
        <f t="shared" si="143"/>
        <v>1.4201730638013037E-2</v>
      </c>
    </row>
    <row r="9198" spans="1:37" x14ac:dyDescent="0.25">
      <c r="A9198">
        <v>9196</v>
      </c>
      <c r="B9198" s="1">
        <v>1.4E-2</v>
      </c>
      <c r="C9198" s="1">
        <v>-1.0722323015539963E-4</v>
      </c>
      <c r="D9198" s="58">
        <v>7.4194706139967856E-2</v>
      </c>
      <c r="E9198" s="58">
        <v>0.12342671348031937</v>
      </c>
      <c r="F9198" s="58">
        <v>0.10751136371603968</v>
      </c>
      <c r="G9198" s="58">
        <v>0.15496890729954302</v>
      </c>
      <c r="H9198" s="58">
        <v>0.16813582556907972</v>
      </c>
      <c r="I9198" s="58">
        <v>0.11863791975390756</v>
      </c>
      <c r="J9198" s="58">
        <v>8.8547777488144942E-3</v>
      </c>
      <c r="K9198" s="58">
        <v>0.10663878257418594</v>
      </c>
      <c r="L9198" s="58">
        <v>3.9736678397243361E-2</v>
      </c>
      <c r="M9198" s="58">
        <v>3.7448129120670672E-2</v>
      </c>
      <c r="N9198" s="58">
        <v>6.0446196200228119E-2</v>
      </c>
      <c r="O9198" s="58">
        <v>0</v>
      </c>
      <c r="P9198" s="58">
        <v>0</v>
      </c>
      <c r="Q9198" s="58">
        <v>0</v>
      </c>
      <c r="R9198" s="58">
        <v>0</v>
      </c>
      <c r="S9198" s="58">
        <v>0</v>
      </c>
      <c r="T9198" s="58">
        <v>0</v>
      </c>
      <c r="U9198" s="58">
        <v>0</v>
      </c>
      <c r="V9198" s="58">
        <v>0</v>
      </c>
      <c r="W9198" s="58">
        <v>0</v>
      </c>
      <c r="X9198" s="58">
        <v>0</v>
      </c>
      <c r="Y9198" s="58">
        <v>0</v>
      </c>
      <c r="Z9198" s="58">
        <v>0</v>
      </c>
      <c r="AA9198" s="58">
        <v>0</v>
      </c>
      <c r="AB9198" s="58">
        <v>0</v>
      </c>
      <c r="AC9198" s="58">
        <v>0</v>
      </c>
      <c r="AD9198" s="58">
        <v>0</v>
      </c>
      <c r="AE9198" s="58">
        <v>0</v>
      </c>
      <c r="AF9198" s="58">
        <v>0</v>
      </c>
      <c r="AG9198" s="58">
        <v>0</v>
      </c>
      <c r="AH9198" s="58">
        <v>0</v>
      </c>
      <c r="AI9198" s="58">
        <v>0</v>
      </c>
      <c r="AK9198" s="64">
        <f t="shared" si="143"/>
        <v>-7.6588021539571163E-3</v>
      </c>
    </row>
    <row r="9199" spans="1:37" x14ac:dyDescent="0.25">
      <c r="A9199">
        <v>9197</v>
      </c>
      <c r="B9199" s="1">
        <v>1.15E-2</v>
      </c>
      <c r="C9199" s="1">
        <v>2.6194486776615734E-4</v>
      </c>
      <c r="D9199" s="58">
        <v>0.18251271538529701</v>
      </c>
      <c r="E9199" s="58">
        <v>0.14829946013390263</v>
      </c>
      <c r="F9199" s="58">
        <v>7.5864248338300549E-2</v>
      </c>
      <c r="G9199" s="58">
        <v>3.029688394843823E-3</v>
      </c>
      <c r="H9199" s="58">
        <v>0.23524861778450568</v>
      </c>
      <c r="I9199" s="58">
        <v>1.6774778500082164E-2</v>
      </c>
      <c r="J9199" s="58">
        <v>2.3566973591540981E-2</v>
      </c>
      <c r="K9199" s="58">
        <v>1.2655477011205934E-2</v>
      </c>
      <c r="L9199" s="58">
        <v>4.485832731193469E-2</v>
      </c>
      <c r="M9199" s="58">
        <v>0.16777574779548515</v>
      </c>
      <c r="N9199" s="58">
        <v>8.9413965752901461E-2</v>
      </c>
      <c r="O9199" s="58">
        <v>0</v>
      </c>
      <c r="P9199" s="58">
        <v>0</v>
      </c>
      <c r="Q9199" s="58">
        <v>0</v>
      </c>
      <c r="R9199" s="58">
        <v>0</v>
      </c>
      <c r="S9199" s="58">
        <v>0</v>
      </c>
      <c r="T9199" s="58">
        <v>0</v>
      </c>
      <c r="U9199" s="58">
        <v>0</v>
      </c>
      <c r="V9199" s="58">
        <v>0</v>
      </c>
      <c r="W9199" s="58">
        <v>0</v>
      </c>
      <c r="X9199" s="58">
        <v>0</v>
      </c>
      <c r="Y9199" s="58">
        <v>0</v>
      </c>
      <c r="Z9199" s="58">
        <v>0</v>
      </c>
      <c r="AA9199" s="58">
        <v>0</v>
      </c>
      <c r="AB9199" s="58">
        <v>0</v>
      </c>
      <c r="AC9199" s="58">
        <v>0</v>
      </c>
      <c r="AD9199" s="58">
        <v>0</v>
      </c>
      <c r="AE9199" s="58">
        <v>0</v>
      </c>
      <c r="AF9199" s="58">
        <v>0</v>
      </c>
      <c r="AG9199" s="58">
        <v>0</v>
      </c>
      <c r="AH9199" s="58">
        <v>0</v>
      </c>
      <c r="AI9199" s="58">
        <v>0</v>
      </c>
      <c r="AK9199" s="64">
        <f t="shared" si="143"/>
        <v>2.2777814588361509E-2</v>
      </c>
    </row>
    <row r="9200" spans="1:37" x14ac:dyDescent="0.25">
      <c r="A9200">
        <v>9198</v>
      </c>
      <c r="B9200" s="1">
        <v>1.11E-2</v>
      </c>
      <c r="C9200" s="1">
        <v>-9.281722367693589E-5</v>
      </c>
      <c r="D9200" s="58">
        <v>7.4916165837219618E-3</v>
      </c>
      <c r="E9200" s="58">
        <v>3.1277885568032314E-2</v>
      </c>
      <c r="F9200" s="58">
        <v>0.15883886518277887</v>
      </c>
      <c r="G9200" s="58">
        <v>0.17332096145733478</v>
      </c>
      <c r="H9200" s="58">
        <v>8.4971037410720457E-2</v>
      </c>
      <c r="I9200" s="58">
        <v>0.10354693062244311</v>
      </c>
      <c r="J9200" s="58">
        <v>0.11336240604204997</v>
      </c>
      <c r="K9200" s="58">
        <v>5.1864372512033977E-2</v>
      </c>
      <c r="L9200" s="58">
        <v>6.7086224371288167E-2</v>
      </c>
      <c r="M9200" s="58">
        <v>0.1118096887025043</v>
      </c>
      <c r="N9200" s="58">
        <v>9.643001154709234E-2</v>
      </c>
      <c r="O9200" s="58">
        <v>0</v>
      </c>
      <c r="P9200" s="58">
        <v>0</v>
      </c>
      <c r="Q9200" s="58">
        <v>0</v>
      </c>
      <c r="R9200" s="58">
        <v>0</v>
      </c>
      <c r="S9200" s="58">
        <v>0</v>
      </c>
      <c r="T9200" s="58">
        <v>0</v>
      </c>
      <c r="U9200" s="58">
        <v>0</v>
      </c>
      <c r="V9200" s="58">
        <v>0</v>
      </c>
      <c r="W9200" s="58">
        <v>0</v>
      </c>
      <c r="X9200" s="58">
        <v>0</v>
      </c>
      <c r="Y9200" s="58">
        <v>0</v>
      </c>
      <c r="Z9200" s="58">
        <v>0</v>
      </c>
      <c r="AA9200" s="58">
        <v>0</v>
      </c>
      <c r="AB9200" s="58">
        <v>0</v>
      </c>
      <c r="AC9200" s="58">
        <v>0</v>
      </c>
      <c r="AD9200" s="58">
        <v>0</v>
      </c>
      <c r="AE9200" s="58">
        <v>0</v>
      </c>
      <c r="AF9200" s="58">
        <v>0</v>
      </c>
      <c r="AG9200" s="58">
        <v>0</v>
      </c>
      <c r="AH9200" s="58">
        <v>0</v>
      </c>
      <c r="AI9200" s="58">
        <v>0</v>
      </c>
      <c r="AK9200" s="64">
        <f t="shared" si="143"/>
        <v>-8.3619120429671966E-3</v>
      </c>
    </row>
    <row r="9201" spans="1:37" x14ac:dyDescent="0.25">
      <c r="A9201">
        <v>9199</v>
      </c>
      <c r="B9201" s="1">
        <v>1.1299999999999999E-2</v>
      </c>
      <c r="C9201" s="1">
        <v>-5.1033069466758061E-5</v>
      </c>
      <c r="D9201" s="58">
        <v>1.0484958887979358E-2</v>
      </c>
      <c r="E9201" s="58">
        <v>4.6932109749958324E-2</v>
      </c>
      <c r="F9201" s="58">
        <v>0.14777166226077246</v>
      </c>
      <c r="G9201" s="58">
        <v>0.12365692482852807</v>
      </c>
      <c r="H9201" s="58">
        <v>0.11912750942874067</v>
      </c>
      <c r="I9201" s="58">
        <v>0.13092847497825891</v>
      </c>
      <c r="J9201" s="58">
        <v>0.13209428212315211</v>
      </c>
      <c r="K9201" s="58">
        <v>3.5562863089473838E-2</v>
      </c>
      <c r="L9201" s="58">
        <v>2.1478890845679308E-2</v>
      </c>
      <c r="M9201" s="58">
        <v>7.5071601396402093E-2</v>
      </c>
      <c r="N9201" s="58">
        <v>0.15689072241105487</v>
      </c>
      <c r="O9201" s="58">
        <v>0</v>
      </c>
      <c r="P9201" s="58">
        <v>0</v>
      </c>
      <c r="Q9201" s="58">
        <v>0</v>
      </c>
      <c r="R9201" s="58">
        <v>0</v>
      </c>
      <c r="S9201" s="58">
        <v>0</v>
      </c>
      <c r="T9201" s="58">
        <v>0</v>
      </c>
      <c r="U9201" s="58">
        <v>0</v>
      </c>
      <c r="V9201" s="58">
        <v>0</v>
      </c>
      <c r="W9201" s="58">
        <v>0</v>
      </c>
      <c r="X9201" s="58">
        <v>0</v>
      </c>
      <c r="Y9201" s="58">
        <v>0</v>
      </c>
      <c r="Z9201" s="58">
        <v>0</v>
      </c>
      <c r="AA9201" s="58">
        <v>0</v>
      </c>
      <c r="AB9201" s="58">
        <v>0</v>
      </c>
      <c r="AC9201" s="58">
        <v>0</v>
      </c>
      <c r="AD9201" s="58">
        <v>0</v>
      </c>
      <c r="AE9201" s="58">
        <v>0</v>
      </c>
      <c r="AF9201" s="58">
        <v>0</v>
      </c>
      <c r="AG9201" s="58">
        <v>0</v>
      </c>
      <c r="AH9201" s="58">
        <v>0</v>
      </c>
      <c r="AI9201" s="58">
        <v>0</v>
      </c>
      <c r="AK9201" s="64">
        <f t="shared" si="143"/>
        <v>-4.5162008377662008E-3</v>
      </c>
    </row>
    <row r="9202" spans="1:37" x14ac:dyDescent="0.25">
      <c r="A9202">
        <v>9200</v>
      </c>
      <c r="B9202" s="1">
        <v>1.15E-2</v>
      </c>
      <c r="C9202" s="1">
        <v>2.872628871895873E-4</v>
      </c>
      <c r="D9202" s="58">
        <v>0.18773115455595749</v>
      </c>
      <c r="E9202" s="58">
        <v>8.9477286756232954E-2</v>
      </c>
      <c r="F9202" s="58">
        <v>1.4786166599974162E-2</v>
      </c>
      <c r="G9202" s="58">
        <v>9.1461794649946554E-2</v>
      </c>
      <c r="H9202" s="58">
        <v>0.17667360634244622</v>
      </c>
      <c r="I9202" s="58">
        <v>4.05769050961284E-2</v>
      </c>
      <c r="J9202" s="58">
        <v>0.10668344567964466</v>
      </c>
      <c r="K9202" s="58">
        <v>4.1559400946943749E-2</v>
      </c>
      <c r="L9202" s="58">
        <v>0.12373870903116731</v>
      </c>
      <c r="M9202" s="58">
        <v>7.2810047040419079E-3</v>
      </c>
      <c r="N9202" s="58">
        <v>0.12003052563751675</v>
      </c>
      <c r="O9202" s="58">
        <v>0</v>
      </c>
      <c r="P9202" s="58">
        <v>0</v>
      </c>
      <c r="Q9202" s="58">
        <v>0</v>
      </c>
      <c r="R9202" s="58">
        <v>0</v>
      </c>
      <c r="S9202" s="58">
        <v>0</v>
      </c>
      <c r="T9202" s="58">
        <v>0</v>
      </c>
      <c r="U9202" s="58">
        <v>0</v>
      </c>
      <c r="V9202" s="58">
        <v>0</v>
      </c>
      <c r="W9202" s="58">
        <v>0</v>
      </c>
      <c r="X9202" s="58">
        <v>0</v>
      </c>
      <c r="Y9202" s="58">
        <v>0</v>
      </c>
      <c r="Z9202" s="58">
        <v>0</v>
      </c>
      <c r="AA9202" s="58">
        <v>0</v>
      </c>
      <c r="AB9202" s="58">
        <v>0</v>
      </c>
      <c r="AC9202" s="58">
        <v>0</v>
      </c>
      <c r="AD9202" s="58">
        <v>0</v>
      </c>
      <c r="AE9202" s="58">
        <v>0</v>
      </c>
      <c r="AF9202" s="58">
        <v>0</v>
      </c>
      <c r="AG9202" s="58">
        <v>0</v>
      </c>
      <c r="AH9202" s="58">
        <v>0</v>
      </c>
      <c r="AI9202" s="58">
        <v>0</v>
      </c>
      <c r="AK9202" s="64">
        <f t="shared" si="143"/>
        <v>2.4979381494746721E-2</v>
      </c>
    </row>
    <row r="9203" spans="1:37" x14ac:dyDescent="0.25">
      <c r="A9203">
        <v>9201</v>
      </c>
      <c r="B9203" s="1">
        <v>1.0699999999999999E-2</v>
      </c>
      <c r="C9203" s="1">
        <v>-1.3322248381943445E-4</v>
      </c>
      <c r="D9203" s="58">
        <v>1.0934946271204849E-2</v>
      </c>
      <c r="E9203" s="58">
        <v>1.5804807740373138E-2</v>
      </c>
      <c r="F9203" s="58">
        <v>7.628171532137526E-2</v>
      </c>
      <c r="G9203" s="58">
        <v>0.12510071744731707</v>
      </c>
      <c r="H9203" s="58">
        <v>0.13393259830865667</v>
      </c>
      <c r="I9203" s="58">
        <v>8.9272337987746406E-2</v>
      </c>
      <c r="J9203" s="58">
        <v>0.12484242898136054</v>
      </c>
      <c r="K9203" s="58">
        <v>0.11261665872997456</v>
      </c>
      <c r="L9203" s="58">
        <v>7.13256843559818E-2</v>
      </c>
      <c r="M9203" s="58">
        <v>0.11680236484326019</v>
      </c>
      <c r="N9203" s="58">
        <v>0.1230857400127494</v>
      </c>
      <c r="O9203" s="58">
        <v>0</v>
      </c>
      <c r="P9203" s="58">
        <v>0</v>
      </c>
      <c r="Q9203" s="58">
        <v>0</v>
      </c>
      <c r="R9203" s="58">
        <v>0</v>
      </c>
      <c r="S9203" s="58">
        <v>0</v>
      </c>
      <c r="T9203" s="58">
        <v>0</v>
      </c>
      <c r="U9203" s="58">
        <v>0</v>
      </c>
      <c r="V9203" s="58">
        <v>0</v>
      </c>
      <c r="W9203" s="58">
        <v>0</v>
      </c>
      <c r="X9203" s="58">
        <v>0</v>
      </c>
      <c r="Y9203" s="58">
        <v>0</v>
      </c>
      <c r="Z9203" s="58">
        <v>0</v>
      </c>
      <c r="AA9203" s="58">
        <v>0</v>
      </c>
      <c r="AB9203" s="58">
        <v>0</v>
      </c>
      <c r="AC9203" s="58">
        <v>0</v>
      </c>
      <c r="AD9203" s="58">
        <v>0</v>
      </c>
      <c r="AE9203" s="58">
        <v>0</v>
      </c>
      <c r="AF9203" s="58">
        <v>0</v>
      </c>
      <c r="AG9203" s="58">
        <v>0</v>
      </c>
      <c r="AH9203" s="58">
        <v>0</v>
      </c>
      <c r="AI9203" s="58">
        <v>0</v>
      </c>
      <c r="AK9203" s="64">
        <f t="shared" si="143"/>
        <v>-1.2450699422377051E-2</v>
      </c>
    </row>
    <row r="9204" spans="1:37" x14ac:dyDescent="0.25">
      <c r="A9204">
        <v>9202</v>
      </c>
      <c r="B9204" s="1">
        <v>1.44E-2</v>
      </c>
      <c r="C9204" s="1">
        <v>9.2893611720498298E-6</v>
      </c>
      <c r="D9204" s="58">
        <v>0.10111474050445046</v>
      </c>
      <c r="E9204" s="58">
        <v>0.1713311276094921</v>
      </c>
      <c r="F9204" s="58">
        <v>0.16307835122876216</v>
      </c>
      <c r="G9204" s="58">
        <v>1.8750234733718035E-2</v>
      </c>
      <c r="H9204" s="58">
        <v>1.2406148299931042E-2</v>
      </c>
      <c r="I9204" s="58">
        <v>2.8319989475134772E-2</v>
      </c>
      <c r="J9204" s="58">
        <v>6.0276609826283307E-2</v>
      </c>
      <c r="K9204" s="58">
        <v>0.16791307754536869</v>
      </c>
      <c r="L9204" s="58">
        <v>0.18240331966253134</v>
      </c>
      <c r="M9204" s="58">
        <v>4.1627179835871135E-3</v>
      </c>
      <c r="N9204" s="58">
        <v>9.024368313074109E-2</v>
      </c>
      <c r="O9204" s="58">
        <v>0</v>
      </c>
      <c r="P9204" s="58">
        <v>0</v>
      </c>
      <c r="Q9204" s="58">
        <v>0</v>
      </c>
      <c r="R9204" s="58">
        <v>0</v>
      </c>
      <c r="S9204" s="58">
        <v>0</v>
      </c>
      <c r="T9204" s="58">
        <v>0</v>
      </c>
      <c r="U9204" s="58">
        <v>0</v>
      </c>
      <c r="V9204" s="58">
        <v>0</v>
      </c>
      <c r="W9204" s="58">
        <v>0</v>
      </c>
      <c r="X9204" s="58">
        <v>0</v>
      </c>
      <c r="Y9204" s="58">
        <v>0</v>
      </c>
      <c r="Z9204" s="58">
        <v>0</v>
      </c>
      <c r="AA9204" s="58">
        <v>0</v>
      </c>
      <c r="AB9204" s="58">
        <v>0</v>
      </c>
      <c r="AC9204" s="58">
        <v>0</v>
      </c>
      <c r="AD9204" s="58">
        <v>0</v>
      </c>
      <c r="AE9204" s="58">
        <v>0</v>
      </c>
      <c r="AF9204" s="58">
        <v>0</v>
      </c>
      <c r="AG9204" s="58">
        <v>0</v>
      </c>
      <c r="AH9204" s="58">
        <v>0</v>
      </c>
      <c r="AI9204" s="58">
        <v>0</v>
      </c>
      <c r="AK9204" s="64">
        <f t="shared" si="143"/>
        <v>6.4509452583679373E-4</v>
      </c>
    </row>
    <row r="9205" spans="1:37" x14ac:dyDescent="0.25">
      <c r="A9205">
        <v>9203</v>
      </c>
      <c r="B9205" s="1">
        <v>1.29E-2</v>
      </c>
      <c r="C9205" s="1">
        <v>1.028594719748004E-4</v>
      </c>
      <c r="D9205" s="58">
        <v>0.16258066567291701</v>
      </c>
      <c r="E9205" s="58">
        <v>0.12539896343275828</v>
      </c>
      <c r="F9205" s="58">
        <v>0.10981263929804054</v>
      </c>
      <c r="G9205" s="58">
        <v>9.7765887042696564E-2</v>
      </c>
      <c r="H9205" s="58">
        <v>0.16806028872743531</v>
      </c>
      <c r="I9205" s="58">
        <v>2.0659519089725954E-2</v>
      </c>
      <c r="J9205" s="58">
        <v>9.3496823413818431E-2</v>
      </c>
      <c r="K9205" s="58">
        <v>6.9451614013765761E-2</v>
      </c>
      <c r="L9205" s="58">
        <v>5.5748830580934584E-2</v>
      </c>
      <c r="M9205" s="58">
        <v>8.2098405006798464E-2</v>
      </c>
      <c r="N9205" s="58">
        <v>1.492636372110912E-2</v>
      </c>
      <c r="O9205" s="58">
        <v>0</v>
      </c>
      <c r="P9205" s="58">
        <v>0</v>
      </c>
      <c r="Q9205" s="58">
        <v>0</v>
      </c>
      <c r="R9205" s="58">
        <v>0</v>
      </c>
      <c r="S9205" s="58">
        <v>0</v>
      </c>
      <c r="T9205" s="58">
        <v>0</v>
      </c>
      <c r="U9205" s="58">
        <v>0</v>
      </c>
      <c r="V9205" s="58">
        <v>0</v>
      </c>
      <c r="W9205" s="58">
        <v>0</v>
      </c>
      <c r="X9205" s="58">
        <v>0</v>
      </c>
      <c r="Y9205" s="58">
        <v>0</v>
      </c>
      <c r="Z9205" s="58">
        <v>0</v>
      </c>
      <c r="AA9205" s="58">
        <v>0</v>
      </c>
      <c r="AB9205" s="58">
        <v>0</v>
      </c>
      <c r="AC9205" s="58">
        <v>0</v>
      </c>
      <c r="AD9205" s="58">
        <v>0</v>
      </c>
      <c r="AE9205" s="58">
        <v>0</v>
      </c>
      <c r="AF9205" s="58">
        <v>0</v>
      </c>
      <c r="AG9205" s="58">
        <v>0</v>
      </c>
      <c r="AH9205" s="58">
        <v>0</v>
      </c>
      <c r="AI9205" s="58">
        <v>0</v>
      </c>
      <c r="AK9205" s="64">
        <f t="shared" si="143"/>
        <v>7.9736024786666981E-3</v>
      </c>
    </row>
    <row r="9206" spans="1:37" x14ac:dyDescent="0.25">
      <c r="A9206">
        <v>9204</v>
      </c>
      <c r="B9206" s="1">
        <v>1.4800000000000001E-2</v>
      </c>
      <c r="C9206" s="1">
        <v>-1.5226226187130246E-4</v>
      </c>
      <c r="D9206" s="58">
        <v>5.0289004093746807E-2</v>
      </c>
      <c r="E9206" s="58">
        <v>0.14780508645681587</v>
      </c>
      <c r="F9206" s="58">
        <v>0.15286834849284955</v>
      </c>
      <c r="G9206" s="58">
        <v>7.2123930422287597E-3</v>
      </c>
      <c r="H9206" s="58">
        <v>0.14193913944551162</v>
      </c>
      <c r="I9206" s="58">
        <v>9.430332847096537E-2</v>
      </c>
      <c r="J9206" s="58">
        <v>0.13630119930182102</v>
      </c>
      <c r="K9206" s="58">
        <v>0.15852793509557336</v>
      </c>
      <c r="L9206" s="58">
        <v>1.9727244652165089E-3</v>
      </c>
      <c r="M9206" s="58">
        <v>1.5709923911223844E-2</v>
      </c>
      <c r="N9206" s="58">
        <v>9.307091722404727E-2</v>
      </c>
      <c r="O9206" s="58">
        <v>0</v>
      </c>
      <c r="P9206" s="58">
        <v>0</v>
      </c>
      <c r="Q9206" s="58">
        <v>0</v>
      </c>
      <c r="R9206" s="58">
        <v>0</v>
      </c>
      <c r="S9206" s="58">
        <v>0</v>
      </c>
      <c r="T9206" s="58">
        <v>0</v>
      </c>
      <c r="U9206" s="58">
        <v>0</v>
      </c>
      <c r="V9206" s="58">
        <v>0</v>
      </c>
      <c r="W9206" s="58">
        <v>0</v>
      </c>
      <c r="X9206" s="58">
        <v>0</v>
      </c>
      <c r="Y9206" s="58">
        <v>0</v>
      </c>
      <c r="Z9206" s="58">
        <v>0</v>
      </c>
      <c r="AA9206" s="58">
        <v>0</v>
      </c>
      <c r="AB9206" s="58">
        <v>0</v>
      </c>
      <c r="AC9206" s="58">
        <v>0</v>
      </c>
      <c r="AD9206" s="58">
        <v>0</v>
      </c>
      <c r="AE9206" s="58">
        <v>0</v>
      </c>
      <c r="AF9206" s="58">
        <v>0</v>
      </c>
      <c r="AG9206" s="58">
        <v>0</v>
      </c>
      <c r="AH9206" s="58">
        <v>0</v>
      </c>
      <c r="AI9206" s="58">
        <v>0</v>
      </c>
      <c r="AK9206" s="64">
        <f t="shared" si="143"/>
        <v>-1.0287990666979895E-2</v>
      </c>
    </row>
    <row r="9207" spans="1:37" x14ac:dyDescent="0.25">
      <c r="A9207">
        <v>9205</v>
      </c>
      <c r="B9207" s="1">
        <v>1.5100000000000001E-2</v>
      </c>
      <c r="C9207" s="1">
        <v>2.9948822288395434E-4</v>
      </c>
      <c r="D9207" s="58">
        <v>8.3363519629100269E-2</v>
      </c>
      <c r="E9207" s="58">
        <v>0.18649039198181433</v>
      </c>
      <c r="F9207" s="58">
        <v>5.0890042503449029E-2</v>
      </c>
      <c r="G9207" s="58">
        <v>0.18588806929993809</v>
      </c>
      <c r="H9207" s="58">
        <v>9.8058396263536268E-2</v>
      </c>
      <c r="I9207" s="58">
        <v>2.0225155287193807E-3</v>
      </c>
      <c r="J9207" s="58">
        <v>0.13563672875168595</v>
      </c>
      <c r="K9207" s="58">
        <v>0.10326630902430284</v>
      </c>
      <c r="L9207" s="58">
        <v>6.3047441184750447E-2</v>
      </c>
      <c r="M9207" s="58">
        <v>8.3746242480168542E-2</v>
      </c>
      <c r="N9207" s="58">
        <v>7.5903433525347811E-3</v>
      </c>
      <c r="O9207" s="58">
        <v>0</v>
      </c>
      <c r="P9207" s="58">
        <v>0</v>
      </c>
      <c r="Q9207" s="58">
        <v>0</v>
      </c>
      <c r="R9207" s="58">
        <v>0</v>
      </c>
      <c r="S9207" s="58">
        <v>0</v>
      </c>
      <c r="T9207" s="58">
        <v>0</v>
      </c>
      <c r="U9207" s="58">
        <v>0</v>
      </c>
      <c r="V9207" s="58">
        <v>0</v>
      </c>
      <c r="W9207" s="58">
        <v>0</v>
      </c>
      <c r="X9207" s="58">
        <v>0</v>
      </c>
      <c r="Y9207" s="58">
        <v>0</v>
      </c>
      <c r="Z9207" s="58">
        <v>0</v>
      </c>
      <c r="AA9207" s="58">
        <v>0</v>
      </c>
      <c r="AB9207" s="58">
        <v>0</v>
      </c>
      <c r="AC9207" s="58">
        <v>0</v>
      </c>
      <c r="AD9207" s="58">
        <v>0</v>
      </c>
      <c r="AE9207" s="58">
        <v>0</v>
      </c>
      <c r="AF9207" s="58">
        <v>0</v>
      </c>
      <c r="AG9207" s="58">
        <v>0</v>
      </c>
      <c r="AH9207" s="58">
        <v>0</v>
      </c>
      <c r="AI9207" s="58">
        <v>0</v>
      </c>
      <c r="AK9207" s="64">
        <f t="shared" si="143"/>
        <v>1.9833657144632737E-2</v>
      </c>
    </row>
    <row r="9208" spans="1:37" x14ac:dyDescent="0.25">
      <c r="A9208">
        <v>9206</v>
      </c>
      <c r="B9208" s="1">
        <v>1.11E-2</v>
      </c>
      <c r="C9208" s="1">
        <v>-4.1146850304116365E-5</v>
      </c>
      <c r="D9208" s="58">
        <v>0.11702377080700233</v>
      </c>
      <c r="E9208" s="58">
        <v>6.0746820669193333E-2</v>
      </c>
      <c r="F9208" s="58">
        <v>3.7664918080012079E-3</v>
      </c>
      <c r="G9208" s="58">
        <v>0.15467985822854016</v>
      </c>
      <c r="H9208" s="58">
        <v>0.10656854688922146</v>
      </c>
      <c r="I9208" s="58">
        <v>4.0216135334314229E-2</v>
      </c>
      <c r="J9208" s="58">
        <v>1.2353790434292626E-2</v>
      </c>
      <c r="K9208" s="58">
        <v>0.1383047829905508</v>
      </c>
      <c r="L9208" s="58">
        <v>9.0857258448326456E-2</v>
      </c>
      <c r="M9208" s="58">
        <v>8.8915178898912289E-2</v>
      </c>
      <c r="N9208" s="58">
        <v>0.18656736549164485</v>
      </c>
      <c r="O9208" s="58">
        <v>0</v>
      </c>
      <c r="P9208" s="58">
        <v>0</v>
      </c>
      <c r="Q9208" s="58">
        <v>0</v>
      </c>
      <c r="R9208" s="58">
        <v>0</v>
      </c>
      <c r="S9208" s="58">
        <v>0</v>
      </c>
      <c r="T9208" s="58">
        <v>0</v>
      </c>
      <c r="U9208" s="58">
        <v>0</v>
      </c>
      <c r="V9208" s="58">
        <v>0</v>
      </c>
      <c r="W9208" s="58">
        <v>0</v>
      </c>
      <c r="X9208" s="58">
        <v>0</v>
      </c>
      <c r="Y9208" s="58">
        <v>0</v>
      </c>
      <c r="Z9208" s="58">
        <v>0</v>
      </c>
      <c r="AA9208" s="58">
        <v>0</v>
      </c>
      <c r="AB9208" s="58">
        <v>0</v>
      </c>
      <c r="AC9208" s="58">
        <v>0</v>
      </c>
      <c r="AD9208" s="58">
        <v>0</v>
      </c>
      <c r="AE9208" s="58">
        <v>0</v>
      </c>
      <c r="AF9208" s="58">
        <v>0</v>
      </c>
      <c r="AG9208" s="58">
        <v>0</v>
      </c>
      <c r="AH9208" s="58">
        <v>0</v>
      </c>
      <c r="AI9208" s="58">
        <v>0</v>
      </c>
      <c r="AK9208" s="64">
        <f t="shared" si="143"/>
        <v>-3.7069234508212939E-3</v>
      </c>
    </row>
    <row r="9209" spans="1:37" x14ac:dyDescent="0.25">
      <c r="A9209">
        <v>9207</v>
      </c>
      <c r="B9209" s="1">
        <v>1.18E-2</v>
      </c>
      <c r="C9209" s="1">
        <v>-5.7183455242433063E-5</v>
      </c>
      <c r="D9209" s="58">
        <v>3.7843585288031417E-2</v>
      </c>
      <c r="E9209" s="58">
        <v>0.11894527665362915</v>
      </c>
      <c r="F9209" s="58">
        <v>9.9769748566286481E-2</v>
      </c>
      <c r="G9209" s="58">
        <v>5.9905315712703499E-3</v>
      </c>
      <c r="H9209" s="58">
        <v>7.3053712853073063E-2</v>
      </c>
      <c r="I9209" s="58">
        <v>5.6230305417532697E-2</v>
      </c>
      <c r="J9209" s="58">
        <v>0.11926674741424367</v>
      </c>
      <c r="K9209" s="58">
        <v>0.14651801963722585</v>
      </c>
      <c r="L9209" s="58">
        <v>2.9284601030056114E-2</v>
      </c>
      <c r="M9209" s="58">
        <v>0.13971414153179892</v>
      </c>
      <c r="N9209" s="58">
        <v>0.17338333003685241</v>
      </c>
      <c r="O9209" s="58">
        <v>0</v>
      </c>
      <c r="P9209" s="58">
        <v>0</v>
      </c>
      <c r="Q9209" s="58">
        <v>0</v>
      </c>
      <c r="R9209" s="58">
        <v>0</v>
      </c>
      <c r="S9209" s="58">
        <v>0</v>
      </c>
      <c r="T9209" s="58">
        <v>0</v>
      </c>
      <c r="U9209" s="58">
        <v>0</v>
      </c>
      <c r="V9209" s="58">
        <v>0</v>
      </c>
      <c r="W9209" s="58">
        <v>0</v>
      </c>
      <c r="X9209" s="58">
        <v>0</v>
      </c>
      <c r="Y9209" s="58">
        <v>0</v>
      </c>
      <c r="Z9209" s="58">
        <v>0</v>
      </c>
      <c r="AA9209" s="58">
        <v>0</v>
      </c>
      <c r="AB9209" s="58">
        <v>0</v>
      </c>
      <c r="AC9209" s="58">
        <v>0</v>
      </c>
      <c r="AD9209" s="58">
        <v>0</v>
      </c>
      <c r="AE9209" s="58">
        <v>0</v>
      </c>
      <c r="AF9209" s="58">
        <v>0</v>
      </c>
      <c r="AG9209" s="58">
        <v>0</v>
      </c>
      <c r="AH9209" s="58">
        <v>0</v>
      </c>
      <c r="AI9209" s="58">
        <v>0</v>
      </c>
      <c r="AK9209" s="64">
        <f t="shared" si="143"/>
        <v>-4.8460555290197509E-3</v>
      </c>
    </row>
    <row r="9210" spans="1:37" x14ac:dyDescent="0.25">
      <c r="A9210">
        <v>9208</v>
      </c>
      <c r="B9210" s="1">
        <v>1.61E-2</v>
      </c>
      <c r="C9210" s="1">
        <v>-8.0324063686871395E-5</v>
      </c>
      <c r="D9210" s="58">
        <v>8.5400576225304517E-2</v>
      </c>
      <c r="E9210" s="58">
        <v>0.17162986274719172</v>
      </c>
      <c r="F9210" s="58">
        <v>3.6452987997482943E-2</v>
      </c>
      <c r="G9210" s="58">
        <v>9.1239468768238616E-2</v>
      </c>
      <c r="H9210" s="58">
        <v>0.13058184046247759</v>
      </c>
      <c r="I9210" s="58">
        <v>0.17514674877102379</v>
      </c>
      <c r="J9210" s="58">
        <v>4.9627727389538502E-2</v>
      </c>
      <c r="K9210" s="58">
        <v>0.1617856797211556</v>
      </c>
      <c r="L9210" s="58">
        <v>4.4320844171012265E-2</v>
      </c>
      <c r="M9210" s="58">
        <v>5.9217277419506865E-3</v>
      </c>
      <c r="N9210" s="58">
        <v>4.7892536004623773E-2</v>
      </c>
      <c r="O9210" s="58">
        <v>0</v>
      </c>
      <c r="P9210" s="58">
        <v>0</v>
      </c>
      <c r="Q9210" s="58">
        <v>0</v>
      </c>
      <c r="R9210" s="58">
        <v>0</v>
      </c>
      <c r="S9210" s="58">
        <v>0</v>
      </c>
      <c r="T9210" s="58">
        <v>0</v>
      </c>
      <c r="U9210" s="58">
        <v>0</v>
      </c>
      <c r="V9210" s="58">
        <v>0</v>
      </c>
      <c r="W9210" s="58">
        <v>0</v>
      </c>
      <c r="X9210" s="58">
        <v>0</v>
      </c>
      <c r="Y9210" s="58">
        <v>0</v>
      </c>
      <c r="Z9210" s="58">
        <v>0</v>
      </c>
      <c r="AA9210" s="58">
        <v>0</v>
      </c>
      <c r="AB9210" s="58">
        <v>0</v>
      </c>
      <c r="AC9210" s="58">
        <v>0</v>
      </c>
      <c r="AD9210" s="58">
        <v>0</v>
      </c>
      <c r="AE9210" s="58">
        <v>0</v>
      </c>
      <c r="AF9210" s="58">
        <v>0</v>
      </c>
      <c r="AG9210" s="58">
        <v>0</v>
      </c>
      <c r="AH9210" s="58">
        <v>0</v>
      </c>
      <c r="AI9210" s="58">
        <v>0</v>
      </c>
      <c r="AK9210" s="64">
        <f t="shared" si="143"/>
        <v>-4.9890722786876647E-3</v>
      </c>
    </row>
    <row r="9211" spans="1:37" x14ac:dyDescent="0.25">
      <c r="A9211">
        <v>9209</v>
      </c>
      <c r="B9211" s="1">
        <v>1.2500000000000001E-2</v>
      </c>
      <c r="C9211" s="1">
        <v>-9.3039654631224799E-5</v>
      </c>
      <c r="D9211" s="58">
        <v>3.381169724732374E-2</v>
      </c>
      <c r="E9211" s="58">
        <v>0.11228791694688051</v>
      </c>
      <c r="F9211" s="58">
        <v>3.6932453677973633E-3</v>
      </c>
      <c r="G9211" s="58">
        <v>0.13099027790710049</v>
      </c>
      <c r="H9211" s="58">
        <v>0.10858217444289281</v>
      </c>
      <c r="I9211" s="58">
        <v>8.3412848136350609E-2</v>
      </c>
      <c r="J9211" s="58">
        <v>3.1581115884401219E-2</v>
      </c>
      <c r="K9211" s="58">
        <v>0.17247506116318626</v>
      </c>
      <c r="L9211" s="58">
        <v>3.1693511252555137E-2</v>
      </c>
      <c r="M9211" s="58">
        <v>0.15658403999092507</v>
      </c>
      <c r="N9211" s="58">
        <v>0.13488811166058692</v>
      </c>
      <c r="O9211" s="58">
        <v>0</v>
      </c>
      <c r="P9211" s="58">
        <v>0</v>
      </c>
      <c r="Q9211" s="58">
        <v>0</v>
      </c>
      <c r="R9211" s="58">
        <v>0</v>
      </c>
      <c r="S9211" s="58">
        <v>0</v>
      </c>
      <c r="T9211" s="58">
        <v>0</v>
      </c>
      <c r="U9211" s="58">
        <v>0</v>
      </c>
      <c r="V9211" s="58">
        <v>0</v>
      </c>
      <c r="W9211" s="58">
        <v>0</v>
      </c>
      <c r="X9211" s="58">
        <v>0</v>
      </c>
      <c r="Y9211" s="58">
        <v>0</v>
      </c>
      <c r="Z9211" s="58">
        <v>0</v>
      </c>
      <c r="AA9211" s="58">
        <v>0</v>
      </c>
      <c r="AB9211" s="58">
        <v>0</v>
      </c>
      <c r="AC9211" s="58">
        <v>0</v>
      </c>
      <c r="AD9211" s="58">
        <v>0</v>
      </c>
      <c r="AE9211" s="58">
        <v>0</v>
      </c>
      <c r="AF9211" s="58">
        <v>0</v>
      </c>
      <c r="AG9211" s="58">
        <v>0</v>
      </c>
      <c r="AH9211" s="58">
        <v>0</v>
      </c>
      <c r="AI9211" s="58">
        <v>0</v>
      </c>
      <c r="AK9211" s="64">
        <f t="shared" si="143"/>
        <v>-7.4431723704979835E-3</v>
      </c>
    </row>
    <row r="9212" spans="1:37" x14ac:dyDescent="0.25">
      <c r="A9212">
        <v>9210</v>
      </c>
      <c r="B9212" s="1">
        <v>1.09E-2</v>
      </c>
      <c r="C9212" s="1">
        <v>1.4298744431238669E-5</v>
      </c>
      <c r="D9212" s="58">
        <v>2.0006226300078037E-2</v>
      </c>
      <c r="E9212" s="58">
        <v>2.7891339797298895E-2</v>
      </c>
      <c r="F9212" s="58">
        <v>3.6312266471065391E-2</v>
      </c>
      <c r="G9212" s="58">
        <v>7.1382223703167061E-2</v>
      </c>
      <c r="H9212" s="58">
        <v>6.2367054022371339E-2</v>
      </c>
      <c r="I9212" s="58">
        <v>0.13254915559928981</v>
      </c>
      <c r="J9212" s="58">
        <v>0.17103953684846682</v>
      </c>
      <c r="K9212" s="58">
        <v>0.11663644138302487</v>
      </c>
      <c r="L9212" s="58">
        <v>0.16426747797093091</v>
      </c>
      <c r="M9212" s="58">
        <v>2.4636916167765907E-2</v>
      </c>
      <c r="N9212" s="58">
        <v>0.17291136173654095</v>
      </c>
      <c r="O9212" s="58">
        <v>0</v>
      </c>
      <c r="P9212" s="58">
        <v>0</v>
      </c>
      <c r="Q9212" s="58">
        <v>0</v>
      </c>
      <c r="R9212" s="58">
        <v>0</v>
      </c>
      <c r="S9212" s="58">
        <v>0</v>
      </c>
      <c r="T9212" s="58">
        <v>0</v>
      </c>
      <c r="U9212" s="58">
        <v>0</v>
      </c>
      <c r="V9212" s="58">
        <v>0</v>
      </c>
      <c r="W9212" s="58">
        <v>0</v>
      </c>
      <c r="X9212" s="58">
        <v>0</v>
      </c>
      <c r="Y9212" s="58">
        <v>0</v>
      </c>
      <c r="Z9212" s="58">
        <v>0</v>
      </c>
      <c r="AA9212" s="58">
        <v>0</v>
      </c>
      <c r="AB9212" s="58">
        <v>0</v>
      </c>
      <c r="AC9212" s="58">
        <v>0</v>
      </c>
      <c r="AD9212" s="58">
        <v>0</v>
      </c>
      <c r="AE9212" s="58">
        <v>0</v>
      </c>
      <c r="AF9212" s="58">
        <v>0</v>
      </c>
      <c r="AG9212" s="58">
        <v>0</v>
      </c>
      <c r="AH9212" s="58">
        <v>0</v>
      </c>
      <c r="AI9212" s="58">
        <v>0</v>
      </c>
      <c r="AK9212" s="64">
        <f t="shared" si="143"/>
        <v>1.3118114157099697E-3</v>
      </c>
    </row>
    <row r="9213" spans="1:37" x14ac:dyDescent="0.25">
      <c r="A9213">
        <v>9211</v>
      </c>
      <c r="B9213" s="1">
        <v>1.09E-2</v>
      </c>
      <c r="C9213" s="1">
        <v>-1.9750413400917508E-4</v>
      </c>
      <c r="D9213" s="58">
        <v>8.7082947601963293E-2</v>
      </c>
      <c r="E9213" s="58">
        <v>7.533227308971888E-3</v>
      </c>
      <c r="F9213" s="58">
        <v>0.10637593458356291</v>
      </c>
      <c r="G9213" s="58">
        <v>2.5849317267142475E-2</v>
      </c>
      <c r="H9213" s="58">
        <v>8.1777639003563038E-2</v>
      </c>
      <c r="I9213" s="58">
        <v>0.15851144242643236</v>
      </c>
      <c r="J9213" s="58">
        <v>0.11687313894541394</v>
      </c>
      <c r="K9213" s="58">
        <v>9.5035643822228288E-2</v>
      </c>
      <c r="L9213" s="58">
        <v>0.10640849733514705</v>
      </c>
      <c r="M9213" s="58">
        <v>3.1474825546164903E-2</v>
      </c>
      <c r="N9213" s="58">
        <v>0.1830773861594098</v>
      </c>
      <c r="O9213" s="58">
        <v>0</v>
      </c>
      <c r="P9213" s="58">
        <v>0</v>
      </c>
      <c r="Q9213" s="58">
        <v>0</v>
      </c>
      <c r="R9213" s="58">
        <v>0</v>
      </c>
      <c r="S9213" s="58">
        <v>0</v>
      </c>
      <c r="T9213" s="58">
        <v>0</v>
      </c>
      <c r="U9213" s="58">
        <v>0</v>
      </c>
      <c r="V9213" s="58">
        <v>0</v>
      </c>
      <c r="W9213" s="58">
        <v>0</v>
      </c>
      <c r="X9213" s="58">
        <v>0</v>
      </c>
      <c r="Y9213" s="58">
        <v>0</v>
      </c>
      <c r="Z9213" s="58">
        <v>0</v>
      </c>
      <c r="AA9213" s="58">
        <v>0</v>
      </c>
      <c r="AB9213" s="58">
        <v>0</v>
      </c>
      <c r="AC9213" s="58">
        <v>0</v>
      </c>
      <c r="AD9213" s="58">
        <v>0</v>
      </c>
      <c r="AE9213" s="58">
        <v>0</v>
      </c>
      <c r="AF9213" s="58">
        <v>0</v>
      </c>
      <c r="AG9213" s="58">
        <v>0</v>
      </c>
      <c r="AH9213" s="58">
        <v>0</v>
      </c>
      <c r="AI9213" s="58">
        <v>0</v>
      </c>
      <c r="AK9213" s="64">
        <f t="shared" si="143"/>
        <v>-1.8119645321942667E-2</v>
      </c>
    </row>
    <row r="9214" spans="1:37" x14ac:dyDescent="0.25">
      <c r="A9214">
        <v>9212</v>
      </c>
      <c r="B9214" s="1">
        <v>1.2500000000000001E-2</v>
      </c>
      <c r="C9214" s="1">
        <v>1.1000509910172281E-4</v>
      </c>
      <c r="D9214" s="58">
        <v>6.7940945989888812E-2</v>
      </c>
      <c r="E9214" s="58">
        <v>0.12690463752376704</v>
      </c>
      <c r="F9214" s="58">
        <v>7.8997702797199851E-2</v>
      </c>
      <c r="G9214" s="58">
        <v>2.2487270778370979E-2</v>
      </c>
      <c r="H9214" s="58">
        <v>5.2825917150664523E-2</v>
      </c>
      <c r="I9214" s="58">
        <v>9.6114791671981309E-2</v>
      </c>
      <c r="J9214" s="58">
        <v>0.13307530264957224</v>
      </c>
      <c r="K9214" s="58">
        <v>0.11779362913260556</v>
      </c>
      <c r="L9214" s="58">
        <v>0.13361553511742902</v>
      </c>
      <c r="M9214" s="58">
        <v>2.2176073905334891E-2</v>
      </c>
      <c r="N9214" s="58">
        <v>0.14806819328318574</v>
      </c>
      <c r="O9214" s="58">
        <v>0</v>
      </c>
      <c r="P9214" s="58">
        <v>0</v>
      </c>
      <c r="Q9214" s="58">
        <v>0</v>
      </c>
      <c r="R9214" s="58">
        <v>0</v>
      </c>
      <c r="S9214" s="58">
        <v>0</v>
      </c>
      <c r="T9214" s="58">
        <v>0</v>
      </c>
      <c r="U9214" s="58">
        <v>0</v>
      </c>
      <c r="V9214" s="58">
        <v>0</v>
      </c>
      <c r="W9214" s="58">
        <v>0</v>
      </c>
      <c r="X9214" s="58">
        <v>0</v>
      </c>
      <c r="Y9214" s="58">
        <v>0</v>
      </c>
      <c r="Z9214" s="58">
        <v>0</v>
      </c>
      <c r="AA9214" s="58">
        <v>0</v>
      </c>
      <c r="AB9214" s="58">
        <v>0</v>
      </c>
      <c r="AC9214" s="58">
        <v>0</v>
      </c>
      <c r="AD9214" s="58">
        <v>0</v>
      </c>
      <c r="AE9214" s="58">
        <v>0</v>
      </c>
      <c r="AF9214" s="58">
        <v>0</v>
      </c>
      <c r="AG9214" s="58">
        <v>0</v>
      </c>
      <c r="AH9214" s="58">
        <v>0</v>
      </c>
      <c r="AI9214" s="58">
        <v>0</v>
      </c>
      <c r="AK9214" s="64">
        <f t="shared" si="143"/>
        <v>8.800407928137825E-3</v>
      </c>
    </row>
    <row r="9215" spans="1:37" x14ac:dyDescent="0.25">
      <c r="A9215">
        <v>9213</v>
      </c>
      <c r="B9215" s="1">
        <v>1.2800000000000001E-2</v>
      </c>
      <c r="C9215" s="1">
        <v>1.588399427126848E-4</v>
      </c>
      <c r="D9215" s="58">
        <v>7.5065021764602238E-2</v>
      </c>
      <c r="E9215" s="58">
        <v>0.1503526674411263</v>
      </c>
      <c r="F9215" s="58">
        <v>8.2880338813083071E-2</v>
      </c>
      <c r="G9215" s="58">
        <v>0.13762453760302093</v>
      </c>
      <c r="H9215" s="58">
        <v>9.6112428041480416E-2</v>
      </c>
      <c r="I9215" s="58">
        <v>0.13598070400966661</v>
      </c>
      <c r="J9215" s="58">
        <v>1.0986752296197649E-2</v>
      </c>
      <c r="K9215" s="58">
        <v>3.7534429642538038E-2</v>
      </c>
      <c r="L9215" s="58">
        <v>0.10235640489564087</v>
      </c>
      <c r="M9215" s="58">
        <v>0.1346085710118875</v>
      </c>
      <c r="N9215" s="58">
        <v>3.6498144480756334E-2</v>
      </c>
      <c r="O9215" s="58">
        <v>0</v>
      </c>
      <c r="P9215" s="58">
        <v>0</v>
      </c>
      <c r="Q9215" s="58">
        <v>0</v>
      </c>
      <c r="R9215" s="58">
        <v>0</v>
      </c>
      <c r="S9215" s="58">
        <v>0</v>
      </c>
      <c r="T9215" s="58">
        <v>0</v>
      </c>
      <c r="U9215" s="58">
        <v>0</v>
      </c>
      <c r="V9215" s="58">
        <v>0</v>
      </c>
      <c r="W9215" s="58">
        <v>0</v>
      </c>
      <c r="X9215" s="58">
        <v>0</v>
      </c>
      <c r="Y9215" s="58">
        <v>0</v>
      </c>
      <c r="Z9215" s="58">
        <v>0</v>
      </c>
      <c r="AA9215" s="58">
        <v>0</v>
      </c>
      <c r="AB9215" s="58">
        <v>0</v>
      </c>
      <c r="AC9215" s="58">
        <v>0</v>
      </c>
      <c r="AD9215" s="58">
        <v>0</v>
      </c>
      <c r="AE9215" s="58">
        <v>0</v>
      </c>
      <c r="AF9215" s="58">
        <v>0</v>
      </c>
      <c r="AG9215" s="58">
        <v>0</v>
      </c>
      <c r="AH9215" s="58">
        <v>0</v>
      </c>
      <c r="AI9215" s="58">
        <v>0</v>
      </c>
      <c r="AK9215" s="64">
        <f t="shared" si="143"/>
        <v>1.24093705244285E-2</v>
      </c>
    </row>
    <row r="9216" spans="1:37" x14ac:dyDescent="0.25">
      <c r="A9216">
        <v>9214</v>
      </c>
      <c r="B9216" s="1">
        <v>1.0999999999999999E-2</v>
      </c>
      <c r="C9216" s="1">
        <v>5.1589968061700568E-5</v>
      </c>
      <c r="D9216" s="58">
        <v>0.14252380897867731</v>
      </c>
      <c r="E9216" s="58">
        <v>7.6629043755256296E-2</v>
      </c>
      <c r="F9216" s="58">
        <v>6.8614545182491632E-2</v>
      </c>
      <c r="G9216" s="58">
        <v>8.556234361139943E-2</v>
      </c>
      <c r="H9216" s="58">
        <v>3.5991174421059979E-2</v>
      </c>
      <c r="I9216" s="58">
        <v>6.1421339102066208E-2</v>
      </c>
      <c r="J9216" s="58">
        <v>0.1130927579562071</v>
      </c>
      <c r="K9216" s="58">
        <v>9.652637335681763E-2</v>
      </c>
      <c r="L9216" s="58">
        <v>0.13569529349003989</v>
      </c>
      <c r="M9216" s="58">
        <v>0.12050848005921218</v>
      </c>
      <c r="N9216" s="58">
        <v>6.3434840086772429E-2</v>
      </c>
      <c r="O9216" s="58">
        <v>0</v>
      </c>
      <c r="P9216" s="58">
        <v>0</v>
      </c>
      <c r="Q9216" s="58">
        <v>0</v>
      </c>
      <c r="R9216" s="58">
        <v>0</v>
      </c>
      <c r="S9216" s="58">
        <v>0</v>
      </c>
      <c r="T9216" s="58">
        <v>0</v>
      </c>
      <c r="U9216" s="58">
        <v>0</v>
      </c>
      <c r="V9216" s="58">
        <v>0</v>
      </c>
      <c r="W9216" s="58">
        <v>0</v>
      </c>
      <c r="X9216" s="58">
        <v>0</v>
      </c>
      <c r="Y9216" s="58">
        <v>0</v>
      </c>
      <c r="Z9216" s="58">
        <v>0</v>
      </c>
      <c r="AA9216" s="58">
        <v>0</v>
      </c>
      <c r="AB9216" s="58">
        <v>0</v>
      </c>
      <c r="AC9216" s="58">
        <v>0</v>
      </c>
      <c r="AD9216" s="58">
        <v>0</v>
      </c>
      <c r="AE9216" s="58">
        <v>0</v>
      </c>
      <c r="AF9216" s="58">
        <v>0</v>
      </c>
      <c r="AG9216" s="58">
        <v>0</v>
      </c>
      <c r="AH9216" s="58">
        <v>0</v>
      </c>
      <c r="AI9216" s="58">
        <v>0</v>
      </c>
      <c r="AK9216" s="64">
        <f t="shared" si="143"/>
        <v>4.6899970965182339E-3</v>
      </c>
    </row>
    <row r="9217" spans="1:37" x14ac:dyDescent="0.25">
      <c r="A9217">
        <v>9215</v>
      </c>
      <c r="B9217" s="1">
        <v>1.0200000000000001E-2</v>
      </c>
      <c r="C9217" s="1">
        <v>-3.4815649832868842E-5</v>
      </c>
      <c r="D9217" s="58">
        <v>1.1931245840282226E-2</v>
      </c>
      <c r="E9217" s="58">
        <v>7.5932678360739594E-2</v>
      </c>
      <c r="F9217" s="58">
        <v>0.1895454038516956</v>
      </c>
      <c r="G9217" s="58">
        <v>7.3029512461772516E-3</v>
      </c>
      <c r="H9217" s="58">
        <v>0.17598710215405722</v>
      </c>
      <c r="I9217" s="58">
        <v>0.10858765159103249</v>
      </c>
      <c r="J9217" s="58">
        <v>0.11930531574137172</v>
      </c>
      <c r="K9217" s="58">
        <v>1.4417348596818881E-2</v>
      </c>
      <c r="L9217" s="58">
        <v>2.9587261085553533E-2</v>
      </c>
      <c r="M9217" s="58">
        <v>0.25271273521338805</v>
      </c>
      <c r="N9217" s="58">
        <v>1.4690306318883382E-2</v>
      </c>
      <c r="O9217" s="58">
        <v>0</v>
      </c>
      <c r="P9217" s="58">
        <v>0</v>
      </c>
      <c r="Q9217" s="58">
        <v>0</v>
      </c>
      <c r="R9217" s="58">
        <v>0</v>
      </c>
      <c r="S9217" s="58">
        <v>0</v>
      </c>
      <c r="T9217" s="58">
        <v>0</v>
      </c>
      <c r="U9217" s="58">
        <v>0</v>
      </c>
      <c r="V9217" s="58">
        <v>0</v>
      </c>
      <c r="W9217" s="58">
        <v>0</v>
      </c>
      <c r="X9217" s="58">
        <v>0</v>
      </c>
      <c r="Y9217" s="58">
        <v>0</v>
      </c>
      <c r="Z9217" s="58">
        <v>0</v>
      </c>
      <c r="AA9217" s="58">
        <v>0</v>
      </c>
      <c r="AB9217" s="58">
        <v>0</v>
      </c>
      <c r="AC9217" s="58">
        <v>0</v>
      </c>
      <c r="AD9217" s="58">
        <v>0</v>
      </c>
      <c r="AE9217" s="58">
        <v>0</v>
      </c>
      <c r="AF9217" s="58">
        <v>0</v>
      </c>
      <c r="AG9217" s="58">
        <v>0</v>
      </c>
      <c r="AH9217" s="58">
        <v>0</v>
      </c>
      <c r="AI9217" s="58">
        <v>0</v>
      </c>
      <c r="AK9217" s="64">
        <f t="shared" si="143"/>
        <v>-3.4132990032224352E-3</v>
      </c>
    </row>
    <row r="9218" spans="1:37" x14ac:dyDescent="0.25">
      <c r="A9218">
        <v>9216</v>
      </c>
      <c r="B9218" s="1">
        <v>1.1299999999999999E-2</v>
      </c>
      <c r="C9218" s="1">
        <v>6.6661929356489163E-5</v>
      </c>
      <c r="D9218" s="58">
        <v>4.9600832293717131E-3</v>
      </c>
      <c r="E9218" s="58">
        <v>9.6263457077656475E-2</v>
      </c>
      <c r="F9218" s="58">
        <v>0.10808651287440303</v>
      </c>
      <c r="G9218" s="58">
        <v>9.4776913127507439E-2</v>
      </c>
      <c r="H9218" s="58">
        <v>1.8046742300830948E-2</v>
      </c>
      <c r="I9218" s="58">
        <v>0.10632854368741433</v>
      </c>
      <c r="J9218" s="58">
        <v>0.12371231832244961</v>
      </c>
      <c r="K9218" s="58">
        <v>9.3561924623132967E-2</v>
      </c>
      <c r="L9218" s="58">
        <v>0.13630651211924147</v>
      </c>
      <c r="M9218" s="58">
        <v>9.6206366965971069E-2</v>
      </c>
      <c r="N9218" s="58">
        <v>0.12175062567202086</v>
      </c>
      <c r="O9218" s="58">
        <v>0</v>
      </c>
      <c r="P9218" s="58">
        <v>0</v>
      </c>
      <c r="Q9218" s="58">
        <v>0</v>
      </c>
      <c r="R9218" s="58">
        <v>0</v>
      </c>
      <c r="S9218" s="58">
        <v>0</v>
      </c>
      <c r="T9218" s="58">
        <v>0</v>
      </c>
      <c r="U9218" s="58">
        <v>0</v>
      </c>
      <c r="V9218" s="58">
        <v>0</v>
      </c>
      <c r="W9218" s="58">
        <v>0</v>
      </c>
      <c r="X9218" s="58">
        <v>0</v>
      </c>
      <c r="Y9218" s="58">
        <v>0</v>
      </c>
      <c r="Z9218" s="58">
        <v>0</v>
      </c>
      <c r="AA9218" s="58">
        <v>0</v>
      </c>
      <c r="AB9218" s="58">
        <v>0</v>
      </c>
      <c r="AC9218" s="58">
        <v>0</v>
      </c>
      <c r="AD9218" s="58">
        <v>0</v>
      </c>
      <c r="AE9218" s="58">
        <v>0</v>
      </c>
      <c r="AF9218" s="58">
        <v>0</v>
      </c>
      <c r="AG9218" s="58">
        <v>0</v>
      </c>
      <c r="AH9218" s="58">
        <v>0</v>
      </c>
      <c r="AI9218" s="58">
        <v>0</v>
      </c>
      <c r="AK9218" s="64">
        <f t="shared" si="143"/>
        <v>5.8992857837601035E-3</v>
      </c>
    </row>
    <row r="9219" spans="1:37" x14ac:dyDescent="0.25">
      <c r="A9219">
        <v>9217</v>
      </c>
      <c r="B9219" s="1">
        <v>1.3299999999999999E-2</v>
      </c>
      <c r="C9219" s="1">
        <v>-2.2127931542802374E-4</v>
      </c>
      <c r="D9219" s="58">
        <v>3.456781533135478E-3</v>
      </c>
      <c r="E9219" s="58">
        <v>9.1979643041089382E-2</v>
      </c>
      <c r="F9219" s="58">
        <v>0.16221427338095745</v>
      </c>
      <c r="G9219" s="58">
        <v>9.5134535557564459E-2</v>
      </c>
      <c r="H9219" s="58">
        <v>9.0011936182855995E-2</v>
      </c>
      <c r="I9219" s="58">
        <v>8.192524245380732E-2</v>
      </c>
      <c r="J9219" s="58">
        <v>0.12044730229658776</v>
      </c>
      <c r="K9219" s="58">
        <v>0.17175548930910881</v>
      </c>
      <c r="L9219" s="58">
        <v>9.2638100319204081E-2</v>
      </c>
      <c r="M9219" s="58">
        <v>5.5966433170234975E-2</v>
      </c>
      <c r="N9219" s="58">
        <v>3.4470262755454319E-2</v>
      </c>
      <c r="O9219" s="58">
        <v>0</v>
      </c>
      <c r="P9219" s="58">
        <v>0</v>
      </c>
      <c r="Q9219" s="58">
        <v>0</v>
      </c>
      <c r="R9219" s="58">
        <v>0</v>
      </c>
      <c r="S9219" s="58">
        <v>0</v>
      </c>
      <c r="T9219" s="58">
        <v>0</v>
      </c>
      <c r="U9219" s="58">
        <v>0</v>
      </c>
      <c r="V9219" s="58">
        <v>0</v>
      </c>
      <c r="W9219" s="58">
        <v>0</v>
      </c>
      <c r="X9219" s="58">
        <v>0</v>
      </c>
      <c r="Y9219" s="58">
        <v>0</v>
      </c>
      <c r="Z9219" s="58">
        <v>0</v>
      </c>
      <c r="AA9219" s="58">
        <v>0</v>
      </c>
      <c r="AB9219" s="58">
        <v>0</v>
      </c>
      <c r="AC9219" s="58">
        <v>0</v>
      </c>
      <c r="AD9219" s="58">
        <v>0</v>
      </c>
      <c r="AE9219" s="58">
        <v>0</v>
      </c>
      <c r="AF9219" s="58">
        <v>0</v>
      </c>
      <c r="AG9219" s="58">
        <v>0</v>
      </c>
      <c r="AH9219" s="58">
        <v>0</v>
      </c>
      <c r="AI9219" s="58">
        <v>0</v>
      </c>
      <c r="AK9219" s="64">
        <f t="shared" si="143"/>
        <v>-1.6637542513385246E-2</v>
      </c>
    </row>
    <row r="9220" spans="1:37" x14ac:dyDescent="0.25">
      <c r="A9220">
        <v>9218</v>
      </c>
      <c r="B9220" s="1">
        <v>1.3299999999999999E-2</v>
      </c>
      <c r="C9220" s="1">
        <v>-2.0524093894421834E-4</v>
      </c>
      <c r="D9220" s="58">
        <v>4.9722954645457645E-2</v>
      </c>
      <c r="E9220" s="58">
        <v>0.12675080083234999</v>
      </c>
      <c r="F9220" s="58">
        <v>0.12423572892255862</v>
      </c>
      <c r="G9220" s="58">
        <v>6.8463128121583394E-2</v>
      </c>
      <c r="H9220" s="58">
        <v>6.5053500990786051E-2</v>
      </c>
      <c r="I9220" s="58">
        <v>0.14547437445459308</v>
      </c>
      <c r="J9220" s="58">
        <v>4.3728353513107714E-2</v>
      </c>
      <c r="K9220" s="58">
        <v>0.13094710104086374</v>
      </c>
      <c r="L9220" s="58">
        <v>9.0717359039296144E-3</v>
      </c>
      <c r="M9220" s="58">
        <v>0.13330680321020436</v>
      </c>
      <c r="N9220" s="58">
        <v>0.10324551836456587</v>
      </c>
      <c r="O9220" s="58">
        <v>0</v>
      </c>
      <c r="P9220" s="58">
        <v>0</v>
      </c>
      <c r="Q9220" s="58">
        <v>0</v>
      </c>
      <c r="R9220" s="58">
        <v>0</v>
      </c>
      <c r="S9220" s="58">
        <v>0</v>
      </c>
      <c r="T9220" s="58">
        <v>0</v>
      </c>
      <c r="U9220" s="58">
        <v>0</v>
      </c>
      <c r="V9220" s="58">
        <v>0</v>
      </c>
      <c r="W9220" s="58">
        <v>0</v>
      </c>
      <c r="X9220" s="58">
        <v>0</v>
      </c>
      <c r="Y9220" s="58">
        <v>0</v>
      </c>
      <c r="Z9220" s="58">
        <v>0</v>
      </c>
      <c r="AA9220" s="58">
        <v>0</v>
      </c>
      <c r="AB9220" s="58">
        <v>0</v>
      </c>
      <c r="AC9220" s="58">
        <v>0</v>
      </c>
      <c r="AD9220" s="58">
        <v>0</v>
      </c>
      <c r="AE9220" s="58">
        <v>0</v>
      </c>
      <c r="AF9220" s="58">
        <v>0</v>
      </c>
      <c r="AG9220" s="58">
        <v>0</v>
      </c>
      <c r="AH9220" s="58">
        <v>0</v>
      </c>
      <c r="AI9220" s="58">
        <v>0</v>
      </c>
      <c r="AK9220" s="64">
        <f t="shared" ref="AK9220:AK9283" si="144">C9220/B9220</f>
        <v>-1.543164954467807E-2</v>
      </c>
    </row>
    <row r="9221" spans="1:37" x14ac:dyDescent="0.25">
      <c r="A9221">
        <v>9219</v>
      </c>
      <c r="B9221" s="1">
        <v>1.23E-2</v>
      </c>
      <c r="C9221" s="1">
        <v>2.3936418722927811E-4</v>
      </c>
      <c r="D9221" s="58">
        <v>2.8861032900908828E-2</v>
      </c>
      <c r="E9221" s="58">
        <v>0.148555344348307</v>
      </c>
      <c r="F9221" s="58">
        <v>6.0016539738705098E-2</v>
      </c>
      <c r="G9221" s="58">
        <v>2.0711373285560129E-2</v>
      </c>
      <c r="H9221" s="58">
        <v>0.14639213984867486</v>
      </c>
      <c r="I9221" s="58">
        <v>0.14072209185320794</v>
      </c>
      <c r="J9221" s="58">
        <v>0.11561199372832363</v>
      </c>
      <c r="K9221" s="58">
        <v>4.3364676895133979E-2</v>
      </c>
      <c r="L9221" s="58">
        <v>7.2768025437480427E-2</v>
      </c>
      <c r="M9221" s="58">
        <v>0.10297846832098452</v>
      </c>
      <c r="N9221" s="58">
        <v>0.12001831364271354</v>
      </c>
      <c r="O9221" s="58">
        <v>0</v>
      </c>
      <c r="P9221" s="58">
        <v>0</v>
      </c>
      <c r="Q9221" s="58">
        <v>0</v>
      </c>
      <c r="R9221" s="58">
        <v>0</v>
      </c>
      <c r="S9221" s="58">
        <v>0</v>
      </c>
      <c r="T9221" s="58">
        <v>0</v>
      </c>
      <c r="U9221" s="58">
        <v>0</v>
      </c>
      <c r="V9221" s="58">
        <v>0</v>
      </c>
      <c r="W9221" s="58">
        <v>0</v>
      </c>
      <c r="X9221" s="58">
        <v>0</v>
      </c>
      <c r="Y9221" s="58">
        <v>0</v>
      </c>
      <c r="Z9221" s="58">
        <v>0</v>
      </c>
      <c r="AA9221" s="58">
        <v>0</v>
      </c>
      <c r="AB9221" s="58">
        <v>0</v>
      </c>
      <c r="AC9221" s="58">
        <v>0</v>
      </c>
      <c r="AD9221" s="58">
        <v>0</v>
      </c>
      <c r="AE9221" s="58">
        <v>0</v>
      </c>
      <c r="AF9221" s="58">
        <v>0</v>
      </c>
      <c r="AG9221" s="58">
        <v>0</v>
      </c>
      <c r="AH9221" s="58">
        <v>0</v>
      </c>
      <c r="AI9221" s="58">
        <v>0</v>
      </c>
      <c r="AK9221" s="64">
        <f t="shared" si="144"/>
        <v>1.9460503026770579E-2</v>
      </c>
    </row>
    <row r="9222" spans="1:37" x14ac:dyDescent="0.25">
      <c r="A9222">
        <v>9220</v>
      </c>
      <c r="B9222" s="1">
        <v>1.01E-2</v>
      </c>
      <c r="C9222" s="1">
        <v>7.5622512814222377E-7</v>
      </c>
      <c r="D9222" s="58">
        <v>9.7405070709735239E-2</v>
      </c>
      <c r="E9222" s="58">
        <v>5.2433883118392345E-2</v>
      </c>
      <c r="F9222" s="58">
        <v>0.13124877863080023</v>
      </c>
      <c r="G9222" s="58">
        <v>2.4520277102935309E-3</v>
      </c>
      <c r="H9222" s="58">
        <v>0.13617700556010151</v>
      </c>
      <c r="I9222" s="58">
        <v>0.14484906905925576</v>
      </c>
      <c r="J9222" s="58">
        <v>8.6156553635944974E-2</v>
      </c>
      <c r="K9222" s="58">
        <v>2.2812660853366366E-2</v>
      </c>
      <c r="L9222" s="58">
        <v>0.12496470417344108</v>
      </c>
      <c r="M9222" s="58">
        <v>0.11318839286068169</v>
      </c>
      <c r="N9222" s="58">
        <v>8.8311853687987288E-2</v>
      </c>
      <c r="O9222" s="58">
        <v>0</v>
      </c>
      <c r="P9222" s="58">
        <v>0</v>
      </c>
      <c r="Q9222" s="58">
        <v>0</v>
      </c>
      <c r="R9222" s="58">
        <v>0</v>
      </c>
      <c r="S9222" s="58">
        <v>0</v>
      </c>
      <c r="T9222" s="58">
        <v>0</v>
      </c>
      <c r="U9222" s="58">
        <v>0</v>
      </c>
      <c r="V9222" s="58">
        <v>0</v>
      </c>
      <c r="W9222" s="58">
        <v>0</v>
      </c>
      <c r="X9222" s="58">
        <v>0</v>
      </c>
      <c r="Y9222" s="58">
        <v>0</v>
      </c>
      <c r="Z9222" s="58">
        <v>0</v>
      </c>
      <c r="AA9222" s="58">
        <v>0</v>
      </c>
      <c r="AB9222" s="58">
        <v>0</v>
      </c>
      <c r="AC9222" s="58">
        <v>0</v>
      </c>
      <c r="AD9222" s="58">
        <v>0</v>
      </c>
      <c r="AE9222" s="58">
        <v>0</v>
      </c>
      <c r="AF9222" s="58">
        <v>0</v>
      </c>
      <c r="AG9222" s="58">
        <v>0</v>
      </c>
      <c r="AH9222" s="58">
        <v>0</v>
      </c>
      <c r="AI9222" s="58">
        <v>0</v>
      </c>
      <c r="AK9222" s="64">
        <f t="shared" si="144"/>
        <v>7.4873775063586512E-5</v>
      </c>
    </row>
    <row r="9223" spans="1:37" x14ac:dyDescent="0.25">
      <c r="A9223">
        <v>9221</v>
      </c>
      <c r="B9223" s="1">
        <v>1.14E-2</v>
      </c>
      <c r="C9223" s="1">
        <v>-3.3610469465745617E-4</v>
      </c>
      <c r="D9223" s="58">
        <v>0.11029127915537036</v>
      </c>
      <c r="E9223" s="58">
        <v>1.201942617738719E-2</v>
      </c>
      <c r="F9223" s="58">
        <v>0.12768329958360808</v>
      </c>
      <c r="G9223" s="58">
        <v>9.2455292232421979E-2</v>
      </c>
      <c r="H9223" s="58">
        <v>9.5471825781682281E-3</v>
      </c>
      <c r="I9223" s="58">
        <v>0.11372633796533353</v>
      </c>
      <c r="J9223" s="58">
        <v>3.3707151272291319E-2</v>
      </c>
      <c r="K9223" s="58">
        <v>0.14939560474082206</v>
      </c>
      <c r="L9223" s="58">
        <v>0.14635700670966606</v>
      </c>
      <c r="M9223" s="58">
        <v>6.2473967646548216E-2</v>
      </c>
      <c r="N9223" s="58">
        <v>0.14234345193838299</v>
      </c>
      <c r="O9223" s="58">
        <v>0</v>
      </c>
      <c r="P9223" s="58">
        <v>0</v>
      </c>
      <c r="Q9223" s="58">
        <v>0</v>
      </c>
      <c r="R9223" s="58">
        <v>0</v>
      </c>
      <c r="S9223" s="58">
        <v>0</v>
      </c>
      <c r="T9223" s="58">
        <v>0</v>
      </c>
      <c r="U9223" s="58">
        <v>0</v>
      </c>
      <c r="V9223" s="58">
        <v>0</v>
      </c>
      <c r="W9223" s="58">
        <v>0</v>
      </c>
      <c r="X9223" s="58">
        <v>0</v>
      </c>
      <c r="Y9223" s="58">
        <v>0</v>
      </c>
      <c r="Z9223" s="58">
        <v>0</v>
      </c>
      <c r="AA9223" s="58">
        <v>0</v>
      </c>
      <c r="AB9223" s="58">
        <v>0</v>
      </c>
      <c r="AC9223" s="58">
        <v>0</v>
      </c>
      <c r="AD9223" s="58">
        <v>0</v>
      </c>
      <c r="AE9223" s="58">
        <v>0</v>
      </c>
      <c r="AF9223" s="58">
        <v>0</v>
      </c>
      <c r="AG9223" s="58">
        <v>0</v>
      </c>
      <c r="AH9223" s="58">
        <v>0</v>
      </c>
      <c r="AI9223" s="58">
        <v>0</v>
      </c>
      <c r="AK9223" s="64">
        <f t="shared" si="144"/>
        <v>-2.9482867952408436E-2</v>
      </c>
    </row>
    <row r="9224" spans="1:37" x14ac:dyDescent="0.25">
      <c r="A9224">
        <v>9222</v>
      </c>
      <c r="B9224" s="1">
        <v>1.1900000000000001E-2</v>
      </c>
      <c r="C9224" s="1">
        <v>1.6125140670735947E-4</v>
      </c>
      <c r="D9224" s="58">
        <v>9.3302375819542566E-2</v>
      </c>
      <c r="E9224" s="58">
        <v>9.5938267729673898E-2</v>
      </c>
      <c r="F9224" s="58">
        <v>1.9258767731257807E-2</v>
      </c>
      <c r="G9224" s="58">
        <v>0.12760610291114929</v>
      </c>
      <c r="H9224" s="58">
        <v>6.1538677890707001E-2</v>
      </c>
      <c r="I9224" s="58">
        <v>0.10128593366315404</v>
      </c>
      <c r="J9224" s="58">
        <v>0.12511583857144354</v>
      </c>
      <c r="K9224" s="58">
        <v>8.7939440791862056E-2</v>
      </c>
      <c r="L9224" s="58">
        <v>0.12329810791214441</v>
      </c>
      <c r="M9224" s="58">
        <v>6.5823748262009207E-2</v>
      </c>
      <c r="N9224" s="58">
        <v>9.8892738717056075E-2</v>
      </c>
      <c r="O9224" s="58">
        <v>0</v>
      </c>
      <c r="P9224" s="58">
        <v>0</v>
      </c>
      <c r="Q9224" s="58">
        <v>0</v>
      </c>
      <c r="R9224" s="58">
        <v>0</v>
      </c>
      <c r="S9224" s="58">
        <v>0</v>
      </c>
      <c r="T9224" s="58">
        <v>0</v>
      </c>
      <c r="U9224" s="58">
        <v>0</v>
      </c>
      <c r="V9224" s="58">
        <v>0</v>
      </c>
      <c r="W9224" s="58">
        <v>0</v>
      </c>
      <c r="X9224" s="58">
        <v>0</v>
      </c>
      <c r="Y9224" s="58">
        <v>0</v>
      </c>
      <c r="Z9224" s="58">
        <v>0</v>
      </c>
      <c r="AA9224" s="58">
        <v>0</v>
      </c>
      <c r="AB9224" s="58">
        <v>0</v>
      </c>
      <c r="AC9224" s="58">
        <v>0</v>
      </c>
      <c r="AD9224" s="58">
        <v>0</v>
      </c>
      <c r="AE9224" s="58">
        <v>0</v>
      </c>
      <c r="AF9224" s="58">
        <v>0</v>
      </c>
      <c r="AG9224" s="58">
        <v>0</v>
      </c>
      <c r="AH9224" s="58">
        <v>0</v>
      </c>
      <c r="AI9224" s="58">
        <v>0</v>
      </c>
      <c r="AK9224" s="64">
        <f t="shared" si="144"/>
        <v>1.3550538378769702E-2</v>
      </c>
    </row>
    <row r="9225" spans="1:37" x14ac:dyDescent="0.25">
      <c r="A9225">
        <v>9223</v>
      </c>
      <c r="B9225" s="1">
        <v>1.06E-2</v>
      </c>
      <c r="C9225" s="1">
        <v>-3.5247971212232346E-4</v>
      </c>
      <c r="D9225" s="58">
        <v>0.11934723115948949</v>
      </c>
      <c r="E9225" s="58">
        <v>1.7924737740291512E-2</v>
      </c>
      <c r="F9225" s="58">
        <v>0.14780369439925878</v>
      </c>
      <c r="G9225" s="58">
        <v>5.8970838084104221E-2</v>
      </c>
      <c r="H9225" s="58">
        <v>0.17358103889621229</v>
      </c>
      <c r="I9225" s="58">
        <v>0.1194167933904995</v>
      </c>
      <c r="J9225" s="58">
        <v>3.3867674090844982E-3</v>
      </c>
      <c r="K9225" s="58">
        <v>8.4115999761860086E-2</v>
      </c>
      <c r="L9225" s="58">
        <v>1.767269646959263E-2</v>
      </c>
      <c r="M9225" s="58">
        <v>0.13848402610766497</v>
      </c>
      <c r="N9225" s="58">
        <v>0.11929617658194211</v>
      </c>
      <c r="O9225" s="58">
        <v>0</v>
      </c>
      <c r="P9225" s="58">
        <v>0</v>
      </c>
      <c r="Q9225" s="58">
        <v>0</v>
      </c>
      <c r="R9225" s="58">
        <v>0</v>
      </c>
      <c r="S9225" s="58">
        <v>0</v>
      </c>
      <c r="T9225" s="58">
        <v>0</v>
      </c>
      <c r="U9225" s="58">
        <v>0</v>
      </c>
      <c r="V9225" s="58">
        <v>0</v>
      </c>
      <c r="W9225" s="58">
        <v>0</v>
      </c>
      <c r="X9225" s="58">
        <v>0</v>
      </c>
      <c r="Y9225" s="58">
        <v>0</v>
      </c>
      <c r="Z9225" s="58">
        <v>0</v>
      </c>
      <c r="AA9225" s="58">
        <v>0</v>
      </c>
      <c r="AB9225" s="58">
        <v>0</v>
      </c>
      <c r="AC9225" s="58">
        <v>0</v>
      </c>
      <c r="AD9225" s="58">
        <v>0</v>
      </c>
      <c r="AE9225" s="58">
        <v>0</v>
      </c>
      <c r="AF9225" s="58">
        <v>0</v>
      </c>
      <c r="AG9225" s="58">
        <v>0</v>
      </c>
      <c r="AH9225" s="58">
        <v>0</v>
      </c>
      <c r="AI9225" s="58">
        <v>0</v>
      </c>
      <c r="AK9225" s="64">
        <f t="shared" si="144"/>
        <v>-3.3252803030407875E-2</v>
      </c>
    </row>
    <row r="9226" spans="1:37" x14ac:dyDescent="0.25">
      <c r="A9226">
        <v>9224</v>
      </c>
      <c r="B9226" s="1">
        <v>1.2500000000000001E-2</v>
      </c>
      <c r="C9226" s="1">
        <v>3.6685774929051543E-4</v>
      </c>
      <c r="D9226" s="58">
        <v>7.8365905835784622E-2</v>
      </c>
      <c r="E9226" s="58">
        <v>0.15922729401019972</v>
      </c>
      <c r="F9226" s="58">
        <v>9.0169742059979213E-2</v>
      </c>
      <c r="G9226" s="58">
        <v>0.10932303746533387</v>
      </c>
      <c r="H9226" s="58">
        <v>0.16702169326243596</v>
      </c>
      <c r="I9226" s="58">
        <v>2.2918063187052428E-2</v>
      </c>
      <c r="J9226" s="58">
        <v>9.062781903990777E-2</v>
      </c>
      <c r="K9226" s="58">
        <v>1.0222763153679103E-2</v>
      </c>
      <c r="L9226" s="58">
        <v>6.858961033374554E-2</v>
      </c>
      <c r="M9226" s="58">
        <v>0.14163578673907726</v>
      </c>
      <c r="N9226" s="58">
        <v>6.189828491280451E-2</v>
      </c>
      <c r="O9226" s="58">
        <v>0</v>
      </c>
      <c r="P9226" s="58">
        <v>0</v>
      </c>
      <c r="Q9226" s="58">
        <v>0</v>
      </c>
      <c r="R9226" s="58">
        <v>0</v>
      </c>
      <c r="S9226" s="58">
        <v>0</v>
      </c>
      <c r="T9226" s="58">
        <v>0</v>
      </c>
      <c r="U9226" s="58">
        <v>0</v>
      </c>
      <c r="V9226" s="58">
        <v>0</v>
      </c>
      <c r="W9226" s="58">
        <v>0</v>
      </c>
      <c r="X9226" s="58">
        <v>0</v>
      </c>
      <c r="Y9226" s="58">
        <v>0</v>
      </c>
      <c r="Z9226" s="58">
        <v>0</v>
      </c>
      <c r="AA9226" s="58">
        <v>0</v>
      </c>
      <c r="AB9226" s="58">
        <v>0</v>
      </c>
      <c r="AC9226" s="58">
        <v>0</v>
      </c>
      <c r="AD9226" s="58">
        <v>0</v>
      </c>
      <c r="AE9226" s="58">
        <v>0</v>
      </c>
      <c r="AF9226" s="58">
        <v>0</v>
      </c>
      <c r="AG9226" s="58">
        <v>0</v>
      </c>
      <c r="AH9226" s="58">
        <v>0</v>
      </c>
      <c r="AI9226" s="58">
        <v>0</v>
      </c>
      <c r="AK9226" s="64">
        <f t="shared" si="144"/>
        <v>2.9348619943241235E-2</v>
      </c>
    </row>
    <row r="9227" spans="1:37" x14ac:dyDescent="0.25">
      <c r="A9227">
        <v>9225</v>
      </c>
      <c r="B9227" s="1">
        <v>1.24E-2</v>
      </c>
      <c r="C9227" s="1">
        <v>-2.2432050673812577E-4</v>
      </c>
      <c r="D9227" s="58">
        <v>0.1120823592159215</v>
      </c>
      <c r="E9227" s="58">
        <v>8.6529762461838244E-2</v>
      </c>
      <c r="F9227" s="58">
        <v>0.12433412398816215</v>
      </c>
      <c r="G9227" s="58">
        <v>4.7775329996544547E-2</v>
      </c>
      <c r="H9227" s="58">
        <v>0.10492450371496849</v>
      </c>
      <c r="I9227" s="58">
        <v>0.11894633442981185</v>
      </c>
      <c r="J9227" s="58">
        <v>4.3557907865053147E-2</v>
      </c>
      <c r="K9227" s="58">
        <v>0.12495432240914067</v>
      </c>
      <c r="L9227" s="58">
        <v>5.1075347842117189E-2</v>
      </c>
      <c r="M9227" s="58">
        <v>8.5404141965512492E-2</v>
      </c>
      <c r="N9227" s="58">
        <v>0.10041586611092979</v>
      </c>
      <c r="O9227" s="58">
        <v>0</v>
      </c>
      <c r="P9227" s="58">
        <v>0</v>
      </c>
      <c r="Q9227" s="58">
        <v>0</v>
      </c>
      <c r="R9227" s="58">
        <v>0</v>
      </c>
      <c r="S9227" s="58">
        <v>0</v>
      </c>
      <c r="T9227" s="58">
        <v>0</v>
      </c>
      <c r="U9227" s="58">
        <v>0</v>
      </c>
      <c r="V9227" s="58">
        <v>0</v>
      </c>
      <c r="W9227" s="58">
        <v>0</v>
      </c>
      <c r="X9227" s="58">
        <v>0</v>
      </c>
      <c r="Y9227" s="58">
        <v>0</v>
      </c>
      <c r="Z9227" s="58">
        <v>0</v>
      </c>
      <c r="AA9227" s="58">
        <v>0</v>
      </c>
      <c r="AB9227" s="58">
        <v>0</v>
      </c>
      <c r="AC9227" s="58">
        <v>0</v>
      </c>
      <c r="AD9227" s="58">
        <v>0</v>
      </c>
      <c r="AE9227" s="58">
        <v>0</v>
      </c>
      <c r="AF9227" s="58">
        <v>0</v>
      </c>
      <c r="AG9227" s="58">
        <v>0</v>
      </c>
      <c r="AH9227" s="58">
        <v>0</v>
      </c>
      <c r="AI9227" s="58">
        <v>0</v>
      </c>
      <c r="AK9227" s="64">
        <f t="shared" si="144"/>
        <v>-1.8090363446623046E-2</v>
      </c>
    </row>
    <row r="9228" spans="1:37" x14ac:dyDescent="0.25">
      <c r="A9228">
        <v>9226</v>
      </c>
      <c r="B9228" s="1">
        <v>9.9000000000000008E-3</v>
      </c>
      <c r="C9228" s="1">
        <v>-3.7303976165984537E-5</v>
      </c>
      <c r="D9228" s="58">
        <v>6.5603293930235118E-2</v>
      </c>
      <c r="E9228" s="58">
        <v>1.1658556821787007E-2</v>
      </c>
      <c r="F9228" s="58">
        <v>9.0795882605858913E-2</v>
      </c>
      <c r="G9228" s="58">
        <v>9.9788409587823118E-2</v>
      </c>
      <c r="H9228" s="58">
        <v>7.9168864376245998E-2</v>
      </c>
      <c r="I9228" s="58">
        <v>0.12065867793782994</v>
      </c>
      <c r="J9228" s="58">
        <v>0.11940319618215514</v>
      </c>
      <c r="K9228" s="58">
        <v>5.680361449923229E-2</v>
      </c>
      <c r="L9228" s="58">
        <v>0.12280371117216912</v>
      </c>
      <c r="M9228" s="58">
        <v>0.10949319521559785</v>
      </c>
      <c r="N9228" s="58">
        <v>0.12382259767106553</v>
      </c>
      <c r="O9228" s="58">
        <v>0</v>
      </c>
      <c r="P9228" s="58">
        <v>0</v>
      </c>
      <c r="Q9228" s="58">
        <v>0</v>
      </c>
      <c r="R9228" s="58">
        <v>0</v>
      </c>
      <c r="S9228" s="58">
        <v>0</v>
      </c>
      <c r="T9228" s="58">
        <v>0</v>
      </c>
      <c r="U9228" s="58">
        <v>0</v>
      </c>
      <c r="V9228" s="58">
        <v>0</v>
      </c>
      <c r="W9228" s="58">
        <v>0</v>
      </c>
      <c r="X9228" s="58">
        <v>0</v>
      </c>
      <c r="Y9228" s="58">
        <v>0</v>
      </c>
      <c r="Z9228" s="58">
        <v>0</v>
      </c>
      <c r="AA9228" s="58">
        <v>0</v>
      </c>
      <c r="AB9228" s="58">
        <v>0</v>
      </c>
      <c r="AC9228" s="58">
        <v>0</v>
      </c>
      <c r="AD9228" s="58">
        <v>0</v>
      </c>
      <c r="AE9228" s="58">
        <v>0</v>
      </c>
      <c r="AF9228" s="58">
        <v>0</v>
      </c>
      <c r="AG9228" s="58">
        <v>0</v>
      </c>
      <c r="AH9228" s="58">
        <v>0</v>
      </c>
      <c r="AI9228" s="58">
        <v>0</v>
      </c>
      <c r="AK9228" s="64">
        <f t="shared" si="144"/>
        <v>-3.7680784006044986E-3</v>
      </c>
    </row>
    <row r="9229" spans="1:37" x14ac:dyDescent="0.25">
      <c r="A9229">
        <v>9227</v>
      </c>
      <c r="B9229" s="1">
        <v>1.06E-2</v>
      </c>
      <c r="C9229" s="1">
        <v>4.4153756072846491E-5</v>
      </c>
      <c r="D9229" s="58">
        <v>4.1266667570310542E-2</v>
      </c>
      <c r="E9229" s="58">
        <v>4.3773957399005012E-2</v>
      </c>
      <c r="F9229" s="58">
        <v>0.16423402215480165</v>
      </c>
      <c r="G9229" s="58">
        <v>0.19465132066789623</v>
      </c>
      <c r="H9229" s="58">
        <v>6.9588246349588143E-2</v>
      </c>
      <c r="I9229" s="58">
        <v>7.5716641630511727E-2</v>
      </c>
      <c r="J9229" s="58">
        <v>7.6574103895417869E-2</v>
      </c>
      <c r="K9229" s="58">
        <v>1.4201325270778338E-2</v>
      </c>
      <c r="L9229" s="58">
        <v>0.1317859338280008</v>
      </c>
      <c r="M9229" s="58">
        <v>0.14935298604127126</v>
      </c>
      <c r="N9229" s="58">
        <v>3.8854795192418495E-2</v>
      </c>
      <c r="O9229" s="58">
        <v>0</v>
      </c>
      <c r="P9229" s="58">
        <v>0</v>
      </c>
      <c r="Q9229" s="58">
        <v>0</v>
      </c>
      <c r="R9229" s="58">
        <v>0</v>
      </c>
      <c r="S9229" s="58">
        <v>0</v>
      </c>
      <c r="T9229" s="58">
        <v>0</v>
      </c>
      <c r="U9229" s="58">
        <v>0</v>
      </c>
      <c r="V9229" s="58">
        <v>0</v>
      </c>
      <c r="W9229" s="58">
        <v>0</v>
      </c>
      <c r="X9229" s="58">
        <v>0</v>
      </c>
      <c r="Y9229" s="58">
        <v>0</v>
      </c>
      <c r="Z9229" s="58">
        <v>0</v>
      </c>
      <c r="AA9229" s="58">
        <v>0</v>
      </c>
      <c r="AB9229" s="58">
        <v>0</v>
      </c>
      <c r="AC9229" s="58">
        <v>0</v>
      </c>
      <c r="AD9229" s="58">
        <v>0</v>
      </c>
      <c r="AE9229" s="58">
        <v>0</v>
      </c>
      <c r="AF9229" s="58">
        <v>0</v>
      </c>
      <c r="AG9229" s="58">
        <v>0</v>
      </c>
      <c r="AH9229" s="58">
        <v>0</v>
      </c>
      <c r="AI9229" s="58">
        <v>0</v>
      </c>
      <c r="AK9229" s="64">
        <f t="shared" si="144"/>
        <v>4.1654486861175937E-3</v>
      </c>
    </row>
    <row r="9230" spans="1:37" x14ac:dyDescent="0.25">
      <c r="A9230">
        <v>9228</v>
      </c>
      <c r="B9230" s="1">
        <v>1.38E-2</v>
      </c>
      <c r="C9230" s="1">
        <v>1.6521981727319853E-4</v>
      </c>
      <c r="D9230" s="58">
        <v>9.6424835959602485E-3</v>
      </c>
      <c r="E9230" s="58">
        <v>7.9998425881533983E-2</v>
      </c>
      <c r="F9230" s="58">
        <v>0.21460908080524257</v>
      </c>
      <c r="G9230" s="58">
        <v>0.15955944020084886</v>
      </c>
      <c r="H9230" s="58">
        <v>0.22869345177688563</v>
      </c>
      <c r="I9230" s="58">
        <v>8.8732013884314509E-3</v>
      </c>
      <c r="J9230" s="58">
        <v>0.21472251782788637</v>
      </c>
      <c r="K9230" s="58">
        <v>5.2196331156122442E-3</v>
      </c>
      <c r="L9230" s="58">
        <v>2.8742717519836536E-2</v>
      </c>
      <c r="M9230" s="58">
        <v>7.8976055128838988E-3</v>
      </c>
      <c r="N9230" s="58">
        <v>4.2041442374878502E-2</v>
      </c>
      <c r="O9230" s="58">
        <v>0</v>
      </c>
      <c r="P9230" s="58">
        <v>0</v>
      </c>
      <c r="Q9230" s="58">
        <v>0</v>
      </c>
      <c r="R9230" s="58">
        <v>0</v>
      </c>
      <c r="S9230" s="58">
        <v>0</v>
      </c>
      <c r="T9230" s="58">
        <v>0</v>
      </c>
      <c r="U9230" s="58">
        <v>0</v>
      </c>
      <c r="V9230" s="58">
        <v>0</v>
      </c>
      <c r="W9230" s="58">
        <v>0</v>
      </c>
      <c r="X9230" s="58">
        <v>0</v>
      </c>
      <c r="Y9230" s="58">
        <v>0</v>
      </c>
      <c r="Z9230" s="58">
        <v>0</v>
      </c>
      <c r="AA9230" s="58">
        <v>0</v>
      </c>
      <c r="AB9230" s="58">
        <v>0</v>
      </c>
      <c r="AC9230" s="58">
        <v>0</v>
      </c>
      <c r="AD9230" s="58">
        <v>0</v>
      </c>
      <c r="AE9230" s="58">
        <v>0</v>
      </c>
      <c r="AF9230" s="58">
        <v>0</v>
      </c>
      <c r="AG9230" s="58">
        <v>0</v>
      </c>
      <c r="AH9230" s="58">
        <v>0</v>
      </c>
      <c r="AI9230" s="58">
        <v>0</v>
      </c>
      <c r="AK9230" s="64">
        <f t="shared" si="144"/>
        <v>1.1972450527043372E-2</v>
      </c>
    </row>
    <row r="9231" spans="1:37" x14ac:dyDescent="0.25">
      <c r="A9231">
        <v>9229</v>
      </c>
      <c r="B9231" s="1">
        <v>1.14E-2</v>
      </c>
      <c r="C9231" s="1">
        <v>-2.1204625476341292E-4</v>
      </c>
      <c r="D9231" s="58">
        <v>2.7928692381208507E-2</v>
      </c>
      <c r="E9231" s="58">
        <v>5.380517336289551E-2</v>
      </c>
      <c r="F9231" s="58">
        <v>0.10180973950667645</v>
      </c>
      <c r="G9231" s="58">
        <v>6.5340575836007858E-2</v>
      </c>
      <c r="H9231" s="58">
        <v>7.0331358819471806E-2</v>
      </c>
      <c r="I9231" s="58">
        <v>0.13827979102347851</v>
      </c>
      <c r="J9231" s="58">
        <v>0.13011166935880181</v>
      </c>
      <c r="K9231" s="58">
        <v>0.12163021160861265</v>
      </c>
      <c r="L9231" s="58">
        <v>1.3197642464705546E-2</v>
      </c>
      <c r="M9231" s="58">
        <v>0.13417213210820814</v>
      </c>
      <c r="N9231" s="58">
        <v>0.14339301352993322</v>
      </c>
      <c r="O9231" s="58">
        <v>0</v>
      </c>
      <c r="P9231" s="58">
        <v>0</v>
      </c>
      <c r="Q9231" s="58">
        <v>0</v>
      </c>
      <c r="R9231" s="58">
        <v>0</v>
      </c>
      <c r="S9231" s="58">
        <v>0</v>
      </c>
      <c r="T9231" s="58">
        <v>0</v>
      </c>
      <c r="U9231" s="58">
        <v>0</v>
      </c>
      <c r="V9231" s="58">
        <v>0</v>
      </c>
      <c r="W9231" s="58">
        <v>0</v>
      </c>
      <c r="X9231" s="58">
        <v>0</v>
      </c>
      <c r="Y9231" s="58">
        <v>0</v>
      </c>
      <c r="Z9231" s="58">
        <v>0</v>
      </c>
      <c r="AA9231" s="58">
        <v>0</v>
      </c>
      <c r="AB9231" s="58">
        <v>0</v>
      </c>
      <c r="AC9231" s="58">
        <v>0</v>
      </c>
      <c r="AD9231" s="58">
        <v>0</v>
      </c>
      <c r="AE9231" s="58">
        <v>0</v>
      </c>
      <c r="AF9231" s="58">
        <v>0</v>
      </c>
      <c r="AG9231" s="58">
        <v>0</v>
      </c>
      <c r="AH9231" s="58">
        <v>0</v>
      </c>
      <c r="AI9231" s="58">
        <v>0</v>
      </c>
      <c r="AK9231" s="64">
        <f t="shared" si="144"/>
        <v>-1.8600548663457273E-2</v>
      </c>
    </row>
    <row r="9232" spans="1:37" x14ac:dyDescent="0.25">
      <c r="A9232">
        <v>9230</v>
      </c>
      <c r="B9232" s="1">
        <v>1.09E-2</v>
      </c>
      <c r="C9232" s="1">
        <v>-2.9373115303554063E-5</v>
      </c>
      <c r="D9232" s="58">
        <v>0.10274157242815835</v>
      </c>
      <c r="E9232" s="58">
        <v>4.8345662968545401E-2</v>
      </c>
      <c r="F9232" s="58">
        <v>1.8979392016884738E-2</v>
      </c>
      <c r="G9232" s="58">
        <v>0.15992384459361478</v>
      </c>
      <c r="H9232" s="58">
        <v>8.1647421452245683E-2</v>
      </c>
      <c r="I9232" s="58">
        <v>0.15791259392335846</v>
      </c>
      <c r="J9232" s="58">
        <v>3.8654577177424557E-2</v>
      </c>
      <c r="K9232" s="58">
        <v>5.9503014132374431E-2</v>
      </c>
      <c r="L9232" s="58">
        <v>7.6377824549066733E-2</v>
      </c>
      <c r="M9232" s="58">
        <v>0.15840805935140539</v>
      </c>
      <c r="N9232" s="58">
        <v>9.7506037406921375E-2</v>
      </c>
      <c r="O9232" s="58">
        <v>0</v>
      </c>
      <c r="P9232" s="58">
        <v>0</v>
      </c>
      <c r="Q9232" s="58">
        <v>0</v>
      </c>
      <c r="R9232" s="58">
        <v>0</v>
      </c>
      <c r="S9232" s="58">
        <v>0</v>
      </c>
      <c r="T9232" s="58">
        <v>0</v>
      </c>
      <c r="U9232" s="58">
        <v>0</v>
      </c>
      <c r="V9232" s="58">
        <v>0</v>
      </c>
      <c r="W9232" s="58">
        <v>0</v>
      </c>
      <c r="X9232" s="58">
        <v>0</v>
      </c>
      <c r="Y9232" s="58">
        <v>0</v>
      </c>
      <c r="Z9232" s="58">
        <v>0</v>
      </c>
      <c r="AA9232" s="58">
        <v>0</v>
      </c>
      <c r="AB9232" s="58">
        <v>0</v>
      </c>
      <c r="AC9232" s="58">
        <v>0</v>
      </c>
      <c r="AD9232" s="58">
        <v>0</v>
      </c>
      <c r="AE9232" s="58">
        <v>0</v>
      </c>
      <c r="AF9232" s="58">
        <v>0</v>
      </c>
      <c r="AG9232" s="58">
        <v>0</v>
      </c>
      <c r="AH9232" s="58">
        <v>0</v>
      </c>
      <c r="AI9232" s="58">
        <v>0</v>
      </c>
      <c r="AK9232" s="64">
        <f t="shared" si="144"/>
        <v>-2.6947812205095471E-3</v>
      </c>
    </row>
    <row r="9233" spans="1:37" x14ac:dyDescent="0.25">
      <c r="A9233">
        <v>9231</v>
      </c>
      <c r="B9233" s="1">
        <v>1.0800000000000001E-2</v>
      </c>
      <c r="C9233" s="1">
        <v>1.4669570637204589E-4</v>
      </c>
      <c r="D9233" s="58">
        <v>8.8525768399405555E-2</v>
      </c>
      <c r="E9233" s="58">
        <v>0.10050391102123775</v>
      </c>
      <c r="F9233" s="58">
        <v>3.448017351703165E-2</v>
      </c>
      <c r="G9233" s="58">
        <v>9.4807338624925089E-2</v>
      </c>
      <c r="H9233" s="58">
        <v>0.18337007036001091</v>
      </c>
      <c r="I9233" s="58">
        <v>8.6803199003032974E-2</v>
      </c>
      <c r="J9233" s="58">
        <v>5.0027004964671835E-2</v>
      </c>
      <c r="K9233" s="58">
        <v>4.3752967277861668E-2</v>
      </c>
      <c r="L9233" s="58">
        <v>5.5080335666050945E-2</v>
      </c>
      <c r="M9233" s="58">
        <v>0.16124641325077391</v>
      </c>
      <c r="N9233" s="58">
        <v>0.10140281791499778</v>
      </c>
      <c r="O9233" s="58">
        <v>0</v>
      </c>
      <c r="P9233" s="58">
        <v>0</v>
      </c>
      <c r="Q9233" s="58">
        <v>0</v>
      </c>
      <c r="R9233" s="58">
        <v>0</v>
      </c>
      <c r="S9233" s="58">
        <v>0</v>
      </c>
      <c r="T9233" s="58">
        <v>0</v>
      </c>
      <c r="U9233" s="58">
        <v>0</v>
      </c>
      <c r="V9233" s="58">
        <v>0</v>
      </c>
      <c r="W9233" s="58">
        <v>0</v>
      </c>
      <c r="X9233" s="58">
        <v>0</v>
      </c>
      <c r="Y9233" s="58">
        <v>0</v>
      </c>
      <c r="Z9233" s="58">
        <v>0</v>
      </c>
      <c r="AA9233" s="58">
        <v>0</v>
      </c>
      <c r="AB9233" s="58">
        <v>0</v>
      </c>
      <c r="AC9233" s="58">
        <v>0</v>
      </c>
      <c r="AD9233" s="58">
        <v>0</v>
      </c>
      <c r="AE9233" s="58">
        <v>0</v>
      </c>
      <c r="AF9233" s="58">
        <v>0</v>
      </c>
      <c r="AG9233" s="58">
        <v>0</v>
      </c>
      <c r="AH9233" s="58">
        <v>0</v>
      </c>
      <c r="AI9233" s="58">
        <v>0</v>
      </c>
      <c r="AK9233" s="64">
        <f t="shared" si="144"/>
        <v>1.3582935775189433E-2</v>
      </c>
    </row>
    <row r="9234" spans="1:37" x14ac:dyDescent="0.25">
      <c r="A9234">
        <v>9232</v>
      </c>
      <c r="B9234" s="1">
        <v>1.1299999999999999E-2</v>
      </c>
      <c r="C9234" s="1">
        <v>-2.5684747132530527E-4</v>
      </c>
      <c r="D9234" s="58">
        <v>6.8822626794822775E-2</v>
      </c>
      <c r="E9234" s="58">
        <v>4.4327712751108486E-2</v>
      </c>
      <c r="F9234" s="58">
        <v>0.15262700272888094</v>
      </c>
      <c r="G9234" s="58">
        <v>0.16333814780488037</v>
      </c>
      <c r="H9234" s="58">
        <v>6.4112456196531012E-2</v>
      </c>
      <c r="I9234" s="58">
        <v>3.6180416056252135E-2</v>
      </c>
      <c r="J9234" s="58">
        <v>7.121643188328349E-3</v>
      </c>
      <c r="K9234" s="58">
        <v>0.13933279121725342</v>
      </c>
      <c r="L9234" s="58">
        <v>9.1064745806386696E-2</v>
      </c>
      <c r="M9234" s="58">
        <v>8.5559735499406264E-2</v>
      </c>
      <c r="N9234" s="58">
        <v>0.14751272195614964</v>
      </c>
      <c r="O9234" s="58">
        <v>0</v>
      </c>
      <c r="P9234" s="58">
        <v>0</v>
      </c>
      <c r="Q9234" s="58">
        <v>0</v>
      </c>
      <c r="R9234" s="58">
        <v>0</v>
      </c>
      <c r="S9234" s="58">
        <v>0</v>
      </c>
      <c r="T9234" s="58">
        <v>0</v>
      </c>
      <c r="U9234" s="58">
        <v>0</v>
      </c>
      <c r="V9234" s="58">
        <v>0</v>
      </c>
      <c r="W9234" s="58">
        <v>0</v>
      </c>
      <c r="X9234" s="58">
        <v>0</v>
      </c>
      <c r="Y9234" s="58">
        <v>0</v>
      </c>
      <c r="Z9234" s="58">
        <v>0</v>
      </c>
      <c r="AA9234" s="58">
        <v>0</v>
      </c>
      <c r="AB9234" s="58">
        <v>0</v>
      </c>
      <c r="AC9234" s="58">
        <v>0</v>
      </c>
      <c r="AD9234" s="58">
        <v>0</v>
      </c>
      <c r="AE9234" s="58">
        <v>0</v>
      </c>
      <c r="AF9234" s="58">
        <v>0</v>
      </c>
      <c r="AG9234" s="58">
        <v>0</v>
      </c>
      <c r="AH9234" s="58">
        <v>0</v>
      </c>
      <c r="AI9234" s="58">
        <v>0</v>
      </c>
      <c r="AK9234" s="64">
        <f t="shared" si="144"/>
        <v>-2.2729864719053566E-2</v>
      </c>
    </row>
    <row r="9235" spans="1:37" x14ac:dyDescent="0.25">
      <c r="A9235">
        <v>9233</v>
      </c>
      <c r="B9235" s="1">
        <v>1.01E-2</v>
      </c>
      <c r="C9235" s="1">
        <v>9.2861389370995059E-5</v>
      </c>
      <c r="D9235" s="58">
        <v>1.5808672731750486E-2</v>
      </c>
      <c r="E9235" s="58">
        <v>2.6593804822916508E-2</v>
      </c>
      <c r="F9235" s="58">
        <v>0.10947515898686749</v>
      </c>
      <c r="G9235" s="58">
        <v>0.10300246455608296</v>
      </c>
      <c r="H9235" s="58">
        <v>0.11887857612778578</v>
      </c>
      <c r="I9235" s="58">
        <v>0.11801035785312641</v>
      </c>
      <c r="J9235" s="58">
        <v>0.15411227943984379</v>
      </c>
      <c r="K9235" s="58">
        <v>1.49724199424841E-2</v>
      </c>
      <c r="L9235" s="58">
        <v>9.9857453018316861E-2</v>
      </c>
      <c r="M9235" s="58">
        <v>9.3951152123909226E-2</v>
      </c>
      <c r="N9235" s="58">
        <v>0.14533766039691642</v>
      </c>
      <c r="O9235" s="58">
        <v>0</v>
      </c>
      <c r="P9235" s="58">
        <v>0</v>
      </c>
      <c r="Q9235" s="58">
        <v>0</v>
      </c>
      <c r="R9235" s="58">
        <v>0</v>
      </c>
      <c r="S9235" s="58">
        <v>0</v>
      </c>
      <c r="T9235" s="58">
        <v>0</v>
      </c>
      <c r="U9235" s="58">
        <v>0</v>
      </c>
      <c r="V9235" s="58">
        <v>0</v>
      </c>
      <c r="W9235" s="58">
        <v>0</v>
      </c>
      <c r="X9235" s="58">
        <v>0</v>
      </c>
      <c r="Y9235" s="58">
        <v>0</v>
      </c>
      <c r="Z9235" s="58">
        <v>0</v>
      </c>
      <c r="AA9235" s="58">
        <v>0</v>
      </c>
      <c r="AB9235" s="58">
        <v>0</v>
      </c>
      <c r="AC9235" s="58">
        <v>0</v>
      </c>
      <c r="AD9235" s="58">
        <v>0</v>
      </c>
      <c r="AE9235" s="58">
        <v>0</v>
      </c>
      <c r="AF9235" s="58">
        <v>0</v>
      </c>
      <c r="AG9235" s="58">
        <v>0</v>
      </c>
      <c r="AH9235" s="58">
        <v>0</v>
      </c>
      <c r="AI9235" s="58">
        <v>0</v>
      </c>
      <c r="AK9235" s="64">
        <f t="shared" si="144"/>
        <v>9.1941969674252545E-3</v>
      </c>
    </row>
    <row r="9236" spans="1:37" x14ac:dyDescent="0.25">
      <c r="A9236">
        <v>9234</v>
      </c>
      <c r="B9236" s="1">
        <v>1.1299999999999999E-2</v>
      </c>
      <c r="C9236" s="1">
        <v>-1.9680533391239332E-4</v>
      </c>
      <c r="D9236" s="58">
        <v>0.14706883769187029</v>
      </c>
      <c r="E9236" s="58">
        <v>1.0355008060059739E-2</v>
      </c>
      <c r="F9236" s="58">
        <v>0.10866802604514827</v>
      </c>
      <c r="G9236" s="58">
        <v>5.1439999748701309E-2</v>
      </c>
      <c r="H9236" s="58">
        <v>0.12772357473350723</v>
      </c>
      <c r="I9236" s="58">
        <v>0.15140736639038732</v>
      </c>
      <c r="J9236" s="58">
        <v>0.11318088817298667</v>
      </c>
      <c r="K9236" s="58">
        <v>6.7350484503671856E-2</v>
      </c>
      <c r="L9236" s="58">
        <v>7.0080060013217718E-2</v>
      </c>
      <c r="M9236" s="58">
        <v>6.7309332164229727E-2</v>
      </c>
      <c r="N9236" s="58">
        <v>8.541642247621957E-2</v>
      </c>
      <c r="O9236" s="58">
        <v>0</v>
      </c>
      <c r="P9236" s="58">
        <v>0</v>
      </c>
      <c r="Q9236" s="58">
        <v>0</v>
      </c>
      <c r="R9236" s="58">
        <v>0</v>
      </c>
      <c r="S9236" s="58">
        <v>0</v>
      </c>
      <c r="T9236" s="58">
        <v>0</v>
      </c>
      <c r="U9236" s="58">
        <v>0</v>
      </c>
      <c r="V9236" s="58">
        <v>0</v>
      </c>
      <c r="W9236" s="58">
        <v>0</v>
      </c>
      <c r="X9236" s="58">
        <v>0</v>
      </c>
      <c r="Y9236" s="58">
        <v>0</v>
      </c>
      <c r="Z9236" s="58">
        <v>0</v>
      </c>
      <c r="AA9236" s="58">
        <v>0</v>
      </c>
      <c r="AB9236" s="58">
        <v>0</v>
      </c>
      <c r="AC9236" s="58">
        <v>0</v>
      </c>
      <c r="AD9236" s="58">
        <v>0</v>
      </c>
      <c r="AE9236" s="58">
        <v>0</v>
      </c>
      <c r="AF9236" s="58">
        <v>0</v>
      </c>
      <c r="AG9236" s="58">
        <v>0</v>
      </c>
      <c r="AH9236" s="58">
        <v>0</v>
      </c>
      <c r="AI9236" s="58">
        <v>0</v>
      </c>
      <c r="AK9236" s="64">
        <f t="shared" si="144"/>
        <v>-1.741640123118525E-2</v>
      </c>
    </row>
    <row r="9237" spans="1:37" x14ac:dyDescent="0.25">
      <c r="A9237">
        <v>9235</v>
      </c>
      <c r="B9237" s="1">
        <v>1.2E-2</v>
      </c>
      <c r="C9237" s="1">
        <v>9.8270753079165372E-5</v>
      </c>
      <c r="D9237" s="58">
        <v>0.10834007139133084</v>
      </c>
      <c r="E9237" s="58">
        <v>0.1263972341712534</v>
      </c>
      <c r="F9237" s="58">
        <v>4.7156528859156097E-2</v>
      </c>
      <c r="G9237" s="58">
        <v>6.5434724413925033E-2</v>
      </c>
      <c r="H9237" s="58">
        <v>0.12484017567309917</v>
      </c>
      <c r="I9237" s="58">
        <v>0.1196410198531606</v>
      </c>
      <c r="J9237" s="58">
        <v>4.5383239321306501E-2</v>
      </c>
      <c r="K9237" s="58">
        <v>7.3615880420097438E-2</v>
      </c>
      <c r="L9237" s="58">
        <v>9.3959768422051976E-2</v>
      </c>
      <c r="M9237" s="58">
        <v>0.12872442645939897</v>
      </c>
      <c r="N9237" s="58">
        <v>6.6506931015220025E-2</v>
      </c>
      <c r="O9237" s="58">
        <v>0</v>
      </c>
      <c r="P9237" s="58">
        <v>0</v>
      </c>
      <c r="Q9237" s="58">
        <v>0</v>
      </c>
      <c r="R9237" s="58">
        <v>0</v>
      </c>
      <c r="S9237" s="58">
        <v>0</v>
      </c>
      <c r="T9237" s="58">
        <v>0</v>
      </c>
      <c r="U9237" s="58">
        <v>0</v>
      </c>
      <c r="V9237" s="58">
        <v>0</v>
      </c>
      <c r="W9237" s="58">
        <v>0</v>
      </c>
      <c r="X9237" s="58">
        <v>0</v>
      </c>
      <c r="Y9237" s="58">
        <v>0</v>
      </c>
      <c r="Z9237" s="58">
        <v>0</v>
      </c>
      <c r="AA9237" s="58">
        <v>0</v>
      </c>
      <c r="AB9237" s="58">
        <v>0</v>
      </c>
      <c r="AC9237" s="58">
        <v>0</v>
      </c>
      <c r="AD9237" s="58">
        <v>0</v>
      </c>
      <c r="AE9237" s="58">
        <v>0</v>
      </c>
      <c r="AF9237" s="58">
        <v>0</v>
      </c>
      <c r="AG9237" s="58">
        <v>0</v>
      </c>
      <c r="AH9237" s="58">
        <v>0</v>
      </c>
      <c r="AI9237" s="58">
        <v>0</v>
      </c>
      <c r="AK9237" s="64">
        <f t="shared" si="144"/>
        <v>8.1892294232637809E-3</v>
      </c>
    </row>
    <row r="9238" spans="1:37" x14ac:dyDescent="0.25">
      <c r="A9238">
        <v>9236</v>
      </c>
      <c r="B9238" s="1">
        <v>1.09E-2</v>
      </c>
      <c r="C9238" s="1">
        <v>-1.335726312845405E-4</v>
      </c>
      <c r="D9238" s="58">
        <v>7.010524025574856E-2</v>
      </c>
      <c r="E9238" s="58">
        <v>2.2419625351250267E-2</v>
      </c>
      <c r="F9238" s="58">
        <v>5.813884815779486E-2</v>
      </c>
      <c r="G9238" s="58">
        <v>0.11648702251111352</v>
      </c>
      <c r="H9238" s="58">
        <v>0.15371133569747464</v>
      </c>
      <c r="I9238" s="58">
        <v>0.10616182594275897</v>
      </c>
      <c r="J9238" s="58">
        <v>0.10574364636316769</v>
      </c>
      <c r="K9238" s="58">
        <v>9.6496358313097566E-2</v>
      </c>
      <c r="L9238" s="58">
        <v>3.9440002491631113E-2</v>
      </c>
      <c r="M9238" s="58">
        <v>0.10768973460479561</v>
      </c>
      <c r="N9238" s="58">
        <v>0.12360636031116715</v>
      </c>
      <c r="O9238" s="58">
        <v>0</v>
      </c>
      <c r="P9238" s="58">
        <v>0</v>
      </c>
      <c r="Q9238" s="58">
        <v>0</v>
      </c>
      <c r="R9238" s="58">
        <v>0</v>
      </c>
      <c r="S9238" s="58">
        <v>0</v>
      </c>
      <c r="T9238" s="58">
        <v>0</v>
      </c>
      <c r="U9238" s="58">
        <v>0</v>
      </c>
      <c r="V9238" s="58">
        <v>0</v>
      </c>
      <c r="W9238" s="58">
        <v>0</v>
      </c>
      <c r="X9238" s="58">
        <v>0</v>
      </c>
      <c r="Y9238" s="58">
        <v>0</v>
      </c>
      <c r="Z9238" s="58">
        <v>0</v>
      </c>
      <c r="AA9238" s="58">
        <v>0</v>
      </c>
      <c r="AB9238" s="58">
        <v>0</v>
      </c>
      <c r="AC9238" s="58">
        <v>0</v>
      </c>
      <c r="AD9238" s="58">
        <v>0</v>
      </c>
      <c r="AE9238" s="58">
        <v>0</v>
      </c>
      <c r="AF9238" s="58">
        <v>0</v>
      </c>
      <c r="AG9238" s="58">
        <v>0</v>
      </c>
      <c r="AH9238" s="58">
        <v>0</v>
      </c>
      <c r="AI9238" s="58">
        <v>0</v>
      </c>
      <c r="AK9238" s="64">
        <f t="shared" si="144"/>
        <v>-1.2254369842618395E-2</v>
      </c>
    </row>
    <row r="9239" spans="1:37" x14ac:dyDescent="0.25">
      <c r="A9239">
        <v>9237</v>
      </c>
      <c r="B9239" s="1">
        <v>1.3599999999999999E-2</v>
      </c>
      <c r="C9239" s="1">
        <v>1.2712058720675372E-4</v>
      </c>
      <c r="D9239" s="58">
        <v>7.9648409723115599E-2</v>
      </c>
      <c r="E9239" s="58">
        <v>0.13473033419019356</v>
      </c>
      <c r="F9239" s="58">
        <v>1.9435331266249002E-2</v>
      </c>
      <c r="G9239" s="58">
        <v>5.1288086533456713E-2</v>
      </c>
      <c r="H9239" s="58">
        <v>9.0626044941868558E-2</v>
      </c>
      <c r="I9239" s="58">
        <v>0.17277438741216544</v>
      </c>
      <c r="J9239" s="58">
        <v>0.17221982918883971</v>
      </c>
      <c r="K9239" s="58">
        <v>9.397695678586386E-2</v>
      </c>
      <c r="L9239" s="58">
        <v>7.1779177378705247E-2</v>
      </c>
      <c r="M9239" s="58">
        <v>7.7911181415533062E-2</v>
      </c>
      <c r="N9239" s="58">
        <v>3.5610261164009255E-2</v>
      </c>
      <c r="O9239" s="58">
        <v>0</v>
      </c>
      <c r="P9239" s="58">
        <v>0</v>
      </c>
      <c r="Q9239" s="58">
        <v>0</v>
      </c>
      <c r="R9239" s="58">
        <v>0</v>
      </c>
      <c r="S9239" s="58">
        <v>0</v>
      </c>
      <c r="T9239" s="58">
        <v>0</v>
      </c>
      <c r="U9239" s="58">
        <v>0</v>
      </c>
      <c r="V9239" s="58">
        <v>0</v>
      </c>
      <c r="W9239" s="58">
        <v>0</v>
      </c>
      <c r="X9239" s="58">
        <v>0</v>
      </c>
      <c r="Y9239" s="58">
        <v>0</v>
      </c>
      <c r="Z9239" s="58">
        <v>0</v>
      </c>
      <c r="AA9239" s="58">
        <v>0</v>
      </c>
      <c r="AB9239" s="58">
        <v>0</v>
      </c>
      <c r="AC9239" s="58">
        <v>0</v>
      </c>
      <c r="AD9239" s="58">
        <v>0</v>
      </c>
      <c r="AE9239" s="58">
        <v>0</v>
      </c>
      <c r="AF9239" s="58">
        <v>0</v>
      </c>
      <c r="AG9239" s="58">
        <v>0</v>
      </c>
      <c r="AH9239" s="58">
        <v>0</v>
      </c>
      <c r="AI9239" s="58">
        <v>0</v>
      </c>
      <c r="AK9239" s="64">
        <f t="shared" si="144"/>
        <v>9.347102000496597E-3</v>
      </c>
    </row>
    <row r="9240" spans="1:37" x14ac:dyDescent="0.25">
      <c r="A9240">
        <v>9238</v>
      </c>
      <c r="B9240" s="1">
        <v>1.09E-2</v>
      </c>
      <c r="C9240" s="1">
        <v>1.4239538738745728E-4</v>
      </c>
      <c r="D9240" s="58">
        <v>5.9031868494970642E-2</v>
      </c>
      <c r="E9240" s="58">
        <v>8.0784683804313251E-2</v>
      </c>
      <c r="F9240" s="58">
        <v>0.14920881615200937</v>
      </c>
      <c r="G9240" s="58">
        <v>7.5073455368750666E-2</v>
      </c>
      <c r="H9240" s="58">
        <v>6.1323676034561785E-2</v>
      </c>
      <c r="I9240" s="58">
        <v>5.9338433044898893E-2</v>
      </c>
      <c r="J9240" s="58">
        <v>0.13131579151230474</v>
      </c>
      <c r="K9240" s="58">
        <v>6.0001895697246892E-2</v>
      </c>
      <c r="L9240" s="58">
        <v>0.18910028071829177</v>
      </c>
      <c r="M9240" s="58">
        <v>3.2409066007361167E-2</v>
      </c>
      <c r="N9240" s="58">
        <v>0.10241203316529073</v>
      </c>
      <c r="O9240" s="58">
        <v>0</v>
      </c>
      <c r="P9240" s="58">
        <v>0</v>
      </c>
      <c r="Q9240" s="58">
        <v>0</v>
      </c>
      <c r="R9240" s="58">
        <v>0</v>
      </c>
      <c r="S9240" s="58">
        <v>0</v>
      </c>
      <c r="T9240" s="58">
        <v>0</v>
      </c>
      <c r="U9240" s="58">
        <v>0</v>
      </c>
      <c r="V9240" s="58">
        <v>0</v>
      </c>
      <c r="W9240" s="58">
        <v>0</v>
      </c>
      <c r="X9240" s="58">
        <v>0</v>
      </c>
      <c r="Y9240" s="58">
        <v>0</v>
      </c>
      <c r="Z9240" s="58">
        <v>0</v>
      </c>
      <c r="AA9240" s="58">
        <v>0</v>
      </c>
      <c r="AB9240" s="58">
        <v>0</v>
      </c>
      <c r="AC9240" s="58">
        <v>0</v>
      </c>
      <c r="AD9240" s="58">
        <v>0</v>
      </c>
      <c r="AE9240" s="58">
        <v>0</v>
      </c>
      <c r="AF9240" s="58">
        <v>0</v>
      </c>
      <c r="AG9240" s="58">
        <v>0</v>
      </c>
      <c r="AH9240" s="58">
        <v>0</v>
      </c>
      <c r="AI9240" s="58">
        <v>0</v>
      </c>
      <c r="AK9240" s="64">
        <f t="shared" si="144"/>
        <v>1.3063797008023605E-2</v>
      </c>
    </row>
    <row r="9241" spans="1:37" x14ac:dyDescent="0.25">
      <c r="A9241">
        <v>9239</v>
      </c>
      <c r="B9241" s="1">
        <v>1.18E-2</v>
      </c>
      <c r="C9241" s="1">
        <v>-8.9992428727674268E-5</v>
      </c>
      <c r="D9241" s="58">
        <v>0.11593485411403899</v>
      </c>
      <c r="E9241" s="58">
        <v>7.4284139471019625E-2</v>
      </c>
      <c r="F9241" s="58">
        <v>0.14887925738681071</v>
      </c>
      <c r="G9241" s="58">
        <v>0.12335252007363771</v>
      </c>
      <c r="H9241" s="58">
        <v>0.10568881220675437</v>
      </c>
      <c r="I9241" s="58">
        <v>5.8452910628159452E-2</v>
      </c>
      <c r="J9241" s="58">
        <v>9.9701571169547323E-2</v>
      </c>
      <c r="K9241" s="58">
        <v>6.7008300159087403E-2</v>
      </c>
      <c r="L9241" s="58">
        <v>1.1138499042468006E-2</v>
      </c>
      <c r="M9241" s="58">
        <v>0.13343337060543611</v>
      </c>
      <c r="N9241" s="58">
        <v>6.2125765143040287E-2</v>
      </c>
      <c r="O9241" s="58">
        <v>0</v>
      </c>
      <c r="P9241" s="58">
        <v>0</v>
      </c>
      <c r="Q9241" s="58">
        <v>0</v>
      </c>
      <c r="R9241" s="58">
        <v>0</v>
      </c>
      <c r="S9241" s="58">
        <v>0</v>
      </c>
      <c r="T9241" s="58">
        <v>0</v>
      </c>
      <c r="U9241" s="58">
        <v>0</v>
      </c>
      <c r="V9241" s="58">
        <v>0</v>
      </c>
      <c r="W9241" s="58">
        <v>0</v>
      </c>
      <c r="X9241" s="58">
        <v>0</v>
      </c>
      <c r="Y9241" s="58">
        <v>0</v>
      </c>
      <c r="Z9241" s="58">
        <v>0</v>
      </c>
      <c r="AA9241" s="58">
        <v>0</v>
      </c>
      <c r="AB9241" s="58">
        <v>0</v>
      </c>
      <c r="AC9241" s="58">
        <v>0</v>
      </c>
      <c r="AD9241" s="58">
        <v>0</v>
      </c>
      <c r="AE9241" s="58">
        <v>0</v>
      </c>
      <c r="AF9241" s="58">
        <v>0</v>
      </c>
      <c r="AG9241" s="58">
        <v>0</v>
      </c>
      <c r="AH9241" s="58">
        <v>0</v>
      </c>
      <c r="AI9241" s="58">
        <v>0</v>
      </c>
      <c r="AK9241" s="64">
        <f t="shared" si="144"/>
        <v>-7.6264770108198533E-3</v>
      </c>
    </row>
    <row r="9242" spans="1:37" x14ac:dyDescent="0.25">
      <c r="A9242">
        <v>9240</v>
      </c>
      <c r="B9242" s="1">
        <v>1.43E-2</v>
      </c>
      <c r="C9242" s="1">
        <v>8.0389292049911617E-5</v>
      </c>
      <c r="D9242" s="58">
        <v>7.2656642758976347E-2</v>
      </c>
      <c r="E9242" s="58">
        <v>0.16503673872059851</v>
      </c>
      <c r="F9242" s="58">
        <v>8.2768765023202184E-2</v>
      </c>
      <c r="G9242" s="58">
        <v>0.14368457039040017</v>
      </c>
      <c r="H9242" s="58">
        <v>1.1460626677512565E-2</v>
      </c>
      <c r="I9242" s="58">
        <v>0.11621355085337391</v>
      </c>
      <c r="J9242" s="58">
        <v>6.4935078539550467E-2</v>
      </c>
      <c r="K9242" s="58">
        <v>0.10783208113340056</v>
      </c>
      <c r="L9242" s="58">
        <v>7.8739101650736304E-2</v>
      </c>
      <c r="M9242" s="58">
        <v>6.5759406450211819E-2</v>
      </c>
      <c r="N9242" s="58">
        <v>9.0913437802037242E-2</v>
      </c>
      <c r="O9242" s="58">
        <v>0</v>
      </c>
      <c r="P9242" s="58">
        <v>0</v>
      </c>
      <c r="Q9242" s="58">
        <v>0</v>
      </c>
      <c r="R9242" s="58">
        <v>0</v>
      </c>
      <c r="S9242" s="58">
        <v>0</v>
      </c>
      <c r="T9242" s="58">
        <v>0</v>
      </c>
      <c r="U9242" s="58">
        <v>0</v>
      </c>
      <c r="V9242" s="58">
        <v>0</v>
      </c>
      <c r="W9242" s="58">
        <v>0</v>
      </c>
      <c r="X9242" s="58">
        <v>0</v>
      </c>
      <c r="Y9242" s="58">
        <v>0</v>
      </c>
      <c r="Z9242" s="58">
        <v>0</v>
      </c>
      <c r="AA9242" s="58">
        <v>0</v>
      </c>
      <c r="AB9242" s="58">
        <v>0</v>
      </c>
      <c r="AC9242" s="58">
        <v>0</v>
      </c>
      <c r="AD9242" s="58">
        <v>0</v>
      </c>
      <c r="AE9242" s="58">
        <v>0</v>
      </c>
      <c r="AF9242" s="58">
        <v>0</v>
      </c>
      <c r="AG9242" s="58">
        <v>0</v>
      </c>
      <c r="AH9242" s="58">
        <v>0</v>
      </c>
      <c r="AI9242" s="58">
        <v>0</v>
      </c>
      <c r="AK9242" s="64">
        <f t="shared" si="144"/>
        <v>5.6216288146791341E-3</v>
      </c>
    </row>
    <row r="9243" spans="1:37" x14ac:dyDescent="0.25">
      <c r="A9243">
        <v>9241</v>
      </c>
      <c r="B9243" s="1">
        <v>1.1900000000000001E-2</v>
      </c>
      <c r="C9243" s="1">
        <v>-1.5845738589957649E-4</v>
      </c>
      <c r="D9243" s="58">
        <v>0.12187953068684167</v>
      </c>
      <c r="E9243" s="58">
        <v>8.3292687553074909E-2</v>
      </c>
      <c r="F9243" s="58">
        <v>6.2870987577128598E-2</v>
      </c>
      <c r="G9243" s="58">
        <v>2.8521716239226298E-2</v>
      </c>
      <c r="H9243" s="58">
        <v>9.2785367095905041E-2</v>
      </c>
      <c r="I9243" s="58">
        <v>2.6517766370130577E-2</v>
      </c>
      <c r="J9243" s="58">
        <v>8.0757858473536615E-2</v>
      </c>
      <c r="K9243" s="58">
        <v>0.18742903310699896</v>
      </c>
      <c r="L9243" s="58">
        <v>7.1400973935617437E-2</v>
      </c>
      <c r="M9243" s="58">
        <v>8.8144267833083864E-2</v>
      </c>
      <c r="N9243" s="58">
        <v>0.15639981112845588</v>
      </c>
      <c r="O9243" s="58">
        <v>0</v>
      </c>
      <c r="P9243" s="58">
        <v>0</v>
      </c>
      <c r="Q9243" s="58">
        <v>0</v>
      </c>
      <c r="R9243" s="58">
        <v>0</v>
      </c>
      <c r="S9243" s="58">
        <v>0</v>
      </c>
      <c r="T9243" s="58">
        <v>0</v>
      </c>
      <c r="U9243" s="58">
        <v>0</v>
      </c>
      <c r="V9243" s="58">
        <v>0</v>
      </c>
      <c r="W9243" s="58">
        <v>0</v>
      </c>
      <c r="X9243" s="58">
        <v>0</v>
      </c>
      <c r="Y9243" s="58">
        <v>0</v>
      </c>
      <c r="Z9243" s="58">
        <v>0</v>
      </c>
      <c r="AA9243" s="58">
        <v>0</v>
      </c>
      <c r="AB9243" s="58">
        <v>0</v>
      </c>
      <c r="AC9243" s="58">
        <v>0</v>
      </c>
      <c r="AD9243" s="58">
        <v>0</v>
      </c>
      <c r="AE9243" s="58">
        <v>0</v>
      </c>
      <c r="AF9243" s="58">
        <v>0</v>
      </c>
      <c r="AG9243" s="58">
        <v>0</v>
      </c>
      <c r="AH9243" s="58">
        <v>0</v>
      </c>
      <c r="AI9243" s="58">
        <v>0</v>
      </c>
      <c r="AK9243" s="64">
        <f t="shared" si="144"/>
        <v>-1.3315746714250124E-2</v>
      </c>
    </row>
    <row r="9244" spans="1:37" x14ac:dyDescent="0.25">
      <c r="A9244">
        <v>9242</v>
      </c>
      <c r="B9244" s="1">
        <v>1.1599999999999999E-2</v>
      </c>
      <c r="C9244" s="1">
        <v>-4.3356832239550396E-5</v>
      </c>
      <c r="D9244" s="58">
        <v>1.1277109402369243E-2</v>
      </c>
      <c r="E9244" s="58">
        <v>7.6384370972880741E-2</v>
      </c>
      <c r="F9244" s="58">
        <v>0.108158096454295</v>
      </c>
      <c r="G9244" s="58">
        <v>0.15524357337553099</v>
      </c>
      <c r="H9244" s="58">
        <v>0.16166552286832697</v>
      </c>
      <c r="I9244" s="58">
        <v>4.4536799426448503E-2</v>
      </c>
      <c r="J9244" s="58">
        <v>4.4332340708316209E-2</v>
      </c>
      <c r="K9244" s="58">
        <v>0.11510906078598516</v>
      </c>
      <c r="L9244" s="58">
        <v>0.11236004511599837</v>
      </c>
      <c r="M9244" s="58">
        <v>8.7742591161534766E-2</v>
      </c>
      <c r="N9244" s="58">
        <v>8.3190489728314054E-2</v>
      </c>
      <c r="O9244" s="58">
        <v>0</v>
      </c>
      <c r="P9244" s="58">
        <v>0</v>
      </c>
      <c r="Q9244" s="58">
        <v>0</v>
      </c>
      <c r="R9244" s="58">
        <v>0</v>
      </c>
      <c r="S9244" s="58">
        <v>0</v>
      </c>
      <c r="T9244" s="58">
        <v>0</v>
      </c>
      <c r="U9244" s="58">
        <v>0</v>
      </c>
      <c r="V9244" s="58">
        <v>0</v>
      </c>
      <c r="W9244" s="58">
        <v>0</v>
      </c>
      <c r="X9244" s="58">
        <v>0</v>
      </c>
      <c r="Y9244" s="58">
        <v>0</v>
      </c>
      <c r="Z9244" s="58">
        <v>0</v>
      </c>
      <c r="AA9244" s="58">
        <v>0</v>
      </c>
      <c r="AB9244" s="58">
        <v>0</v>
      </c>
      <c r="AC9244" s="58">
        <v>0</v>
      </c>
      <c r="AD9244" s="58">
        <v>0</v>
      </c>
      <c r="AE9244" s="58">
        <v>0</v>
      </c>
      <c r="AF9244" s="58">
        <v>0</v>
      </c>
      <c r="AG9244" s="58">
        <v>0</v>
      </c>
      <c r="AH9244" s="58">
        <v>0</v>
      </c>
      <c r="AI9244" s="58">
        <v>0</v>
      </c>
      <c r="AK9244" s="64">
        <f t="shared" si="144"/>
        <v>-3.7376579516853791E-3</v>
      </c>
    </row>
    <row r="9245" spans="1:37" x14ac:dyDescent="0.25">
      <c r="A9245">
        <v>9243</v>
      </c>
      <c r="B9245" s="1">
        <v>1.1599999999999999E-2</v>
      </c>
      <c r="C9245" s="1">
        <v>4.1453193090233253E-5</v>
      </c>
      <c r="D9245" s="58">
        <v>0.14534852271731818</v>
      </c>
      <c r="E9245" s="58">
        <v>0.10780420538315781</v>
      </c>
      <c r="F9245" s="58">
        <v>8.8199005516991433E-2</v>
      </c>
      <c r="G9245" s="58">
        <v>9.3583418318528219E-2</v>
      </c>
      <c r="H9245" s="58">
        <v>8.4001975291190495E-2</v>
      </c>
      <c r="I9245" s="58">
        <v>5.8464776010951423E-2</v>
      </c>
      <c r="J9245" s="58">
        <v>3.3836073513141586E-2</v>
      </c>
      <c r="K9245" s="58">
        <v>7.9130109031582255E-2</v>
      </c>
      <c r="L9245" s="58">
        <v>7.1200061635654288E-2</v>
      </c>
      <c r="M9245" s="58">
        <v>8.6943544338290532E-2</v>
      </c>
      <c r="N9245" s="58">
        <v>0.15148830824319354</v>
      </c>
      <c r="O9245" s="58">
        <v>0</v>
      </c>
      <c r="P9245" s="58">
        <v>0</v>
      </c>
      <c r="Q9245" s="58">
        <v>0</v>
      </c>
      <c r="R9245" s="58">
        <v>0</v>
      </c>
      <c r="S9245" s="58">
        <v>0</v>
      </c>
      <c r="T9245" s="58">
        <v>0</v>
      </c>
      <c r="U9245" s="58">
        <v>0</v>
      </c>
      <c r="V9245" s="58">
        <v>0</v>
      </c>
      <c r="W9245" s="58">
        <v>0</v>
      </c>
      <c r="X9245" s="58">
        <v>0</v>
      </c>
      <c r="Y9245" s="58">
        <v>0</v>
      </c>
      <c r="Z9245" s="58">
        <v>0</v>
      </c>
      <c r="AA9245" s="58">
        <v>0</v>
      </c>
      <c r="AB9245" s="58">
        <v>0</v>
      </c>
      <c r="AC9245" s="58">
        <v>0</v>
      </c>
      <c r="AD9245" s="58">
        <v>0</v>
      </c>
      <c r="AE9245" s="58">
        <v>0</v>
      </c>
      <c r="AF9245" s="58">
        <v>0</v>
      </c>
      <c r="AG9245" s="58">
        <v>0</v>
      </c>
      <c r="AH9245" s="58">
        <v>0</v>
      </c>
      <c r="AI9245" s="58">
        <v>0</v>
      </c>
      <c r="AK9245" s="64">
        <f t="shared" si="144"/>
        <v>3.5735511284683843E-3</v>
      </c>
    </row>
    <row r="9246" spans="1:37" x14ac:dyDescent="0.25">
      <c r="A9246">
        <v>9244</v>
      </c>
      <c r="B9246" s="1">
        <v>1.04E-2</v>
      </c>
      <c r="C9246" s="1">
        <v>1.9087862162262291E-4</v>
      </c>
      <c r="D9246" s="58">
        <v>0.16507206343341913</v>
      </c>
      <c r="E9246" s="58">
        <v>5.9742400169739529E-2</v>
      </c>
      <c r="F9246" s="58">
        <v>2.3734798980410879E-2</v>
      </c>
      <c r="G9246" s="58">
        <v>0.16871789477437452</v>
      </c>
      <c r="H9246" s="58">
        <v>2.0652189838621746E-2</v>
      </c>
      <c r="I9246" s="58">
        <v>3.3382966503786034E-2</v>
      </c>
      <c r="J9246" s="58">
        <v>0.13587542973569766</v>
      </c>
      <c r="K9246" s="58">
        <v>5.397520466761789E-2</v>
      </c>
      <c r="L9246" s="58">
        <v>0.11509121438084575</v>
      </c>
      <c r="M9246" s="58">
        <v>0.17434539911710728</v>
      </c>
      <c r="N9246" s="58">
        <v>4.9410438398379684E-2</v>
      </c>
      <c r="O9246" s="58">
        <v>0</v>
      </c>
      <c r="P9246" s="58">
        <v>0</v>
      </c>
      <c r="Q9246" s="58">
        <v>0</v>
      </c>
      <c r="R9246" s="58">
        <v>0</v>
      </c>
      <c r="S9246" s="58">
        <v>0</v>
      </c>
      <c r="T9246" s="58">
        <v>0</v>
      </c>
      <c r="U9246" s="58">
        <v>0</v>
      </c>
      <c r="V9246" s="58">
        <v>0</v>
      </c>
      <c r="W9246" s="58">
        <v>0</v>
      </c>
      <c r="X9246" s="58">
        <v>0</v>
      </c>
      <c r="Y9246" s="58">
        <v>0</v>
      </c>
      <c r="Z9246" s="58">
        <v>0</v>
      </c>
      <c r="AA9246" s="58">
        <v>0</v>
      </c>
      <c r="AB9246" s="58">
        <v>0</v>
      </c>
      <c r="AC9246" s="58">
        <v>0</v>
      </c>
      <c r="AD9246" s="58">
        <v>0</v>
      </c>
      <c r="AE9246" s="58">
        <v>0</v>
      </c>
      <c r="AF9246" s="58">
        <v>0</v>
      </c>
      <c r="AG9246" s="58">
        <v>0</v>
      </c>
      <c r="AH9246" s="58">
        <v>0</v>
      </c>
      <c r="AI9246" s="58">
        <v>0</v>
      </c>
      <c r="AK9246" s="64">
        <f t="shared" si="144"/>
        <v>1.8353713617559896E-2</v>
      </c>
    </row>
    <row r="9247" spans="1:37" x14ac:dyDescent="0.25">
      <c r="A9247">
        <v>9245</v>
      </c>
      <c r="B9247" s="1">
        <v>1.37E-2</v>
      </c>
      <c r="C9247" s="1">
        <v>-3.0391163050321638E-5</v>
      </c>
      <c r="D9247" s="58">
        <v>0.10828110822130313</v>
      </c>
      <c r="E9247" s="58">
        <v>0.13916204882862235</v>
      </c>
      <c r="F9247" s="58">
        <v>0.12434812305161412</v>
      </c>
      <c r="G9247" s="58">
        <v>9.2728881595480747E-2</v>
      </c>
      <c r="H9247" s="58">
        <v>7.986222336789052E-2</v>
      </c>
      <c r="I9247" s="58">
        <v>1.2370231264158456E-2</v>
      </c>
      <c r="J9247" s="58">
        <v>0.1367952521883227</v>
      </c>
      <c r="K9247" s="58">
        <v>0.13997763549326422</v>
      </c>
      <c r="L9247" s="58">
        <v>2.0683605228458503E-2</v>
      </c>
      <c r="M9247" s="58">
        <v>0.12224309492620082</v>
      </c>
      <c r="N9247" s="58">
        <v>2.3547795834684367E-2</v>
      </c>
      <c r="O9247" s="58">
        <v>0</v>
      </c>
      <c r="P9247" s="58">
        <v>0</v>
      </c>
      <c r="Q9247" s="58">
        <v>0</v>
      </c>
      <c r="R9247" s="58">
        <v>0</v>
      </c>
      <c r="S9247" s="58">
        <v>0</v>
      </c>
      <c r="T9247" s="58">
        <v>0</v>
      </c>
      <c r="U9247" s="58">
        <v>0</v>
      </c>
      <c r="V9247" s="58">
        <v>0</v>
      </c>
      <c r="W9247" s="58">
        <v>0</v>
      </c>
      <c r="X9247" s="58">
        <v>0</v>
      </c>
      <c r="Y9247" s="58">
        <v>0</v>
      </c>
      <c r="Z9247" s="58">
        <v>0</v>
      </c>
      <c r="AA9247" s="58">
        <v>0</v>
      </c>
      <c r="AB9247" s="58">
        <v>0</v>
      </c>
      <c r="AC9247" s="58">
        <v>0</v>
      </c>
      <c r="AD9247" s="58">
        <v>0</v>
      </c>
      <c r="AE9247" s="58">
        <v>0</v>
      </c>
      <c r="AF9247" s="58">
        <v>0</v>
      </c>
      <c r="AG9247" s="58">
        <v>0</v>
      </c>
      <c r="AH9247" s="58">
        <v>0</v>
      </c>
      <c r="AI9247" s="58">
        <v>0</v>
      </c>
      <c r="AK9247" s="64">
        <f t="shared" si="144"/>
        <v>-2.2183330693665427E-3</v>
      </c>
    </row>
    <row r="9248" spans="1:37" x14ac:dyDescent="0.25">
      <c r="A9248">
        <v>9246</v>
      </c>
      <c r="B9248" s="1">
        <v>1.2800000000000001E-2</v>
      </c>
      <c r="C9248" s="1">
        <v>-2.0110973167575871E-4</v>
      </c>
      <c r="D9248" s="58">
        <v>7.8851233624351841E-2</v>
      </c>
      <c r="E9248" s="58">
        <v>8.8384016742687227E-2</v>
      </c>
      <c r="F9248" s="58">
        <v>7.6806137065557389E-2</v>
      </c>
      <c r="G9248" s="58">
        <v>6.0163943792617747E-2</v>
      </c>
      <c r="H9248" s="58">
        <v>6.0636853774216848E-2</v>
      </c>
      <c r="I9248" s="58">
        <v>0.13017427045417576</v>
      </c>
      <c r="J9248" s="58">
        <v>0.1370415425879794</v>
      </c>
      <c r="K9248" s="58">
        <v>0.14859070440073249</v>
      </c>
      <c r="L9248" s="58">
        <v>8.6449576025919832E-3</v>
      </c>
      <c r="M9248" s="58">
        <v>0.15156461741574739</v>
      </c>
      <c r="N9248" s="58">
        <v>5.9141722539342023E-2</v>
      </c>
      <c r="O9248" s="58">
        <v>0</v>
      </c>
      <c r="P9248" s="58">
        <v>0</v>
      </c>
      <c r="Q9248" s="58">
        <v>0</v>
      </c>
      <c r="R9248" s="58">
        <v>0</v>
      </c>
      <c r="S9248" s="58">
        <v>0</v>
      </c>
      <c r="T9248" s="58">
        <v>0</v>
      </c>
      <c r="U9248" s="58">
        <v>0</v>
      </c>
      <c r="V9248" s="58">
        <v>0</v>
      </c>
      <c r="W9248" s="58">
        <v>0</v>
      </c>
      <c r="X9248" s="58">
        <v>0</v>
      </c>
      <c r="Y9248" s="58">
        <v>0</v>
      </c>
      <c r="Z9248" s="58">
        <v>0</v>
      </c>
      <c r="AA9248" s="58">
        <v>0</v>
      </c>
      <c r="AB9248" s="58">
        <v>0</v>
      </c>
      <c r="AC9248" s="58">
        <v>0</v>
      </c>
      <c r="AD9248" s="58">
        <v>0</v>
      </c>
      <c r="AE9248" s="58">
        <v>0</v>
      </c>
      <c r="AF9248" s="58">
        <v>0</v>
      </c>
      <c r="AG9248" s="58">
        <v>0</v>
      </c>
      <c r="AH9248" s="58">
        <v>0</v>
      </c>
      <c r="AI9248" s="58">
        <v>0</v>
      </c>
      <c r="AK9248" s="64">
        <f t="shared" si="144"/>
        <v>-1.571169778716865E-2</v>
      </c>
    </row>
    <row r="9249" spans="1:37" x14ac:dyDescent="0.25">
      <c r="A9249">
        <v>9247</v>
      </c>
      <c r="B9249" s="1">
        <v>1.26E-2</v>
      </c>
      <c r="C9249" s="1">
        <v>3.2832778523930701E-4</v>
      </c>
      <c r="D9249" s="58">
        <v>6.3191062875251419E-2</v>
      </c>
      <c r="E9249" s="58">
        <v>0.14884296564651314</v>
      </c>
      <c r="F9249" s="58">
        <v>6.9553979045333211E-2</v>
      </c>
      <c r="G9249" s="58">
        <v>0.12045090888711374</v>
      </c>
      <c r="H9249" s="58">
        <v>0.12299280288188963</v>
      </c>
      <c r="I9249" s="58">
        <v>9.8129072841940973E-2</v>
      </c>
      <c r="J9249" s="58">
        <v>0.10956566196413491</v>
      </c>
      <c r="K9249" s="58">
        <v>1.056633091037645E-2</v>
      </c>
      <c r="L9249" s="58">
        <v>8.1420580873009671E-2</v>
      </c>
      <c r="M9249" s="58">
        <v>0.12570446612788527</v>
      </c>
      <c r="N9249" s="58">
        <v>4.9582167946551771E-2</v>
      </c>
      <c r="O9249" s="58">
        <v>0</v>
      </c>
      <c r="P9249" s="58">
        <v>0</v>
      </c>
      <c r="Q9249" s="58">
        <v>0</v>
      </c>
      <c r="R9249" s="58">
        <v>0</v>
      </c>
      <c r="S9249" s="58">
        <v>0</v>
      </c>
      <c r="T9249" s="58">
        <v>0</v>
      </c>
      <c r="U9249" s="58">
        <v>0</v>
      </c>
      <c r="V9249" s="58">
        <v>0</v>
      </c>
      <c r="W9249" s="58">
        <v>0</v>
      </c>
      <c r="X9249" s="58">
        <v>0</v>
      </c>
      <c r="Y9249" s="58">
        <v>0</v>
      </c>
      <c r="Z9249" s="58">
        <v>0</v>
      </c>
      <c r="AA9249" s="58">
        <v>0</v>
      </c>
      <c r="AB9249" s="58">
        <v>0</v>
      </c>
      <c r="AC9249" s="58">
        <v>0</v>
      </c>
      <c r="AD9249" s="58">
        <v>0</v>
      </c>
      <c r="AE9249" s="58">
        <v>0</v>
      </c>
      <c r="AF9249" s="58">
        <v>0</v>
      </c>
      <c r="AG9249" s="58">
        <v>0</v>
      </c>
      <c r="AH9249" s="58">
        <v>0</v>
      </c>
      <c r="AI9249" s="58">
        <v>0</v>
      </c>
      <c r="AK9249" s="64">
        <f t="shared" si="144"/>
        <v>2.6057760733278333E-2</v>
      </c>
    </row>
    <row r="9250" spans="1:37" x14ac:dyDescent="0.25">
      <c r="A9250">
        <v>9248</v>
      </c>
      <c r="B9250" s="1">
        <v>1.2999999999999999E-2</v>
      </c>
      <c r="C9250" s="1">
        <v>9.7849544626671172E-5</v>
      </c>
      <c r="D9250" s="58">
        <v>5.0285950988939482E-2</v>
      </c>
      <c r="E9250" s="58">
        <v>0.13006464929150854</v>
      </c>
      <c r="F9250" s="58">
        <v>2.8515315017634515E-2</v>
      </c>
      <c r="G9250" s="58">
        <v>9.9468592911652706E-2</v>
      </c>
      <c r="H9250" s="58">
        <v>0.17388024406736508</v>
      </c>
      <c r="I9250" s="58">
        <v>2.5987133384427239E-2</v>
      </c>
      <c r="J9250" s="58">
        <v>0.10389235108091807</v>
      </c>
      <c r="K9250" s="58">
        <v>0.15899860096725388</v>
      </c>
      <c r="L9250" s="58">
        <v>0.12260004512133391</v>
      </c>
      <c r="M9250" s="58">
        <v>9.3666639731512596E-2</v>
      </c>
      <c r="N9250" s="58">
        <v>1.2640477437454159E-2</v>
      </c>
      <c r="O9250" s="58">
        <v>0</v>
      </c>
      <c r="P9250" s="58">
        <v>0</v>
      </c>
      <c r="Q9250" s="58">
        <v>0</v>
      </c>
      <c r="R9250" s="58">
        <v>0</v>
      </c>
      <c r="S9250" s="58">
        <v>0</v>
      </c>
      <c r="T9250" s="58">
        <v>0</v>
      </c>
      <c r="U9250" s="58">
        <v>0</v>
      </c>
      <c r="V9250" s="58">
        <v>0</v>
      </c>
      <c r="W9250" s="58">
        <v>0</v>
      </c>
      <c r="X9250" s="58">
        <v>0</v>
      </c>
      <c r="Y9250" s="58">
        <v>0</v>
      </c>
      <c r="Z9250" s="58">
        <v>0</v>
      </c>
      <c r="AA9250" s="58">
        <v>0</v>
      </c>
      <c r="AB9250" s="58">
        <v>0</v>
      </c>
      <c r="AC9250" s="58">
        <v>0</v>
      </c>
      <c r="AD9250" s="58">
        <v>0</v>
      </c>
      <c r="AE9250" s="58">
        <v>0</v>
      </c>
      <c r="AF9250" s="58">
        <v>0</v>
      </c>
      <c r="AG9250" s="58">
        <v>0</v>
      </c>
      <c r="AH9250" s="58">
        <v>0</v>
      </c>
      <c r="AI9250" s="58">
        <v>0</v>
      </c>
      <c r="AK9250" s="64">
        <f t="shared" si="144"/>
        <v>7.526888048205475E-3</v>
      </c>
    </row>
    <row r="9251" spans="1:37" x14ac:dyDescent="0.25">
      <c r="A9251">
        <v>9249</v>
      </c>
      <c r="B9251" s="1">
        <v>1.11E-2</v>
      </c>
      <c r="C9251" s="1">
        <v>-3.0442491258858085E-4</v>
      </c>
      <c r="D9251" s="58">
        <v>7.7413903186646385E-2</v>
      </c>
      <c r="E9251" s="58">
        <v>6.6439200724404974E-3</v>
      </c>
      <c r="F9251" s="58">
        <v>0.16774040895316572</v>
      </c>
      <c r="G9251" s="58">
        <v>0.13571152038423734</v>
      </c>
      <c r="H9251" s="58">
        <v>0.15970324224462273</v>
      </c>
      <c r="I9251" s="58">
        <v>4.1703460764300163E-2</v>
      </c>
      <c r="J9251" s="58">
        <v>1.3228013672645111E-3</v>
      </c>
      <c r="K9251" s="58">
        <v>0.1333853762651197</v>
      </c>
      <c r="L9251" s="58">
        <v>0.16779428865325782</v>
      </c>
      <c r="M9251" s="58">
        <v>6.7354448498242819E-2</v>
      </c>
      <c r="N9251" s="58">
        <v>4.1226629610702392E-2</v>
      </c>
      <c r="O9251" s="58">
        <v>0</v>
      </c>
      <c r="P9251" s="58">
        <v>0</v>
      </c>
      <c r="Q9251" s="58">
        <v>0</v>
      </c>
      <c r="R9251" s="58">
        <v>0</v>
      </c>
      <c r="S9251" s="58">
        <v>0</v>
      </c>
      <c r="T9251" s="58">
        <v>0</v>
      </c>
      <c r="U9251" s="58">
        <v>0</v>
      </c>
      <c r="V9251" s="58">
        <v>0</v>
      </c>
      <c r="W9251" s="58">
        <v>0</v>
      </c>
      <c r="X9251" s="58">
        <v>0</v>
      </c>
      <c r="Y9251" s="58">
        <v>0</v>
      </c>
      <c r="Z9251" s="58">
        <v>0</v>
      </c>
      <c r="AA9251" s="58">
        <v>0</v>
      </c>
      <c r="AB9251" s="58">
        <v>0</v>
      </c>
      <c r="AC9251" s="58">
        <v>0</v>
      </c>
      <c r="AD9251" s="58">
        <v>0</v>
      </c>
      <c r="AE9251" s="58">
        <v>0</v>
      </c>
      <c r="AF9251" s="58">
        <v>0</v>
      </c>
      <c r="AG9251" s="58">
        <v>0</v>
      </c>
      <c r="AH9251" s="58">
        <v>0</v>
      </c>
      <c r="AI9251" s="58">
        <v>0</v>
      </c>
      <c r="AK9251" s="64">
        <f t="shared" si="144"/>
        <v>-2.7425667800773049E-2</v>
      </c>
    </row>
    <row r="9252" spans="1:37" x14ac:dyDescent="0.25">
      <c r="A9252">
        <v>9250</v>
      </c>
      <c r="B9252" s="1">
        <v>1.23E-2</v>
      </c>
      <c r="C9252" s="1">
        <v>3.3633399004371961E-4</v>
      </c>
      <c r="D9252" s="58">
        <v>0.13678965582022748</v>
      </c>
      <c r="E9252" s="58">
        <v>0.14971830888546256</v>
      </c>
      <c r="F9252" s="58">
        <v>4.9475714341674887E-2</v>
      </c>
      <c r="G9252" s="58">
        <v>5.9526471627332392E-2</v>
      </c>
      <c r="H9252" s="58">
        <v>8.7676065268898873E-2</v>
      </c>
      <c r="I9252" s="58">
        <v>7.8670926166972494E-2</v>
      </c>
      <c r="J9252" s="58">
        <v>0.1542698333279646</v>
      </c>
      <c r="K9252" s="58">
        <v>1.6760485643043672E-2</v>
      </c>
      <c r="L9252" s="58">
        <v>4.3311967188872716E-2</v>
      </c>
      <c r="M9252" s="58">
        <v>0.14690710542372862</v>
      </c>
      <c r="N9252" s="58">
        <v>7.6893466305821695E-2</v>
      </c>
      <c r="O9252" s="58">
        <v>0</v>
      </c>
      <c r="P9252" s="58">
        <v>0</v>
      </c>
      <c r="Q9252" s="58">
        <v>0</v>
      </c>
      <c r="R9252" s="58">
        <v>0</v>
      </c>
      <c r="S9252" s="58">
        <v>0</v>
      </c>
      <c r="T9252" s="58">
        <v>0</v>
      </c>
      <c r="U9252" s="58">
        <v>0</v>
      </c>
      <c r="V9252" s="58">
        <v>0</v>
      </c>
      <c r="W9252" s="58">
        <v>0</v>
      </c>
      <c r="X9252" s="58">
        <v>0</v>
      </c>
      <c r="Y9252" s="58">
        <v>0</v>
      </c>
      <c r="Z9252" s="58">
        <v>0</v>
      </c>
      <c r="AA9252" s="58">
        <v>0</v>
      </c>
      <c r="AB9252" s="58">
        <v>0</v>
      </c>
      <c r="AC9252" s="58">
        <v>0</v>
      </c>
      <c r="AD9252" s="58">
        <v>0</v>
      </c>
      <c r="AE9252" s="58">
        <v>0</v>
      </c>
      <c r="AF9252" s="58">
        <v>0</v>
      </c>
      <c r="AG9252" s="58">
        <v>0</v>
      </c>
      <c r="AH9252" s="58">
        <v>0</v>
      </c>
      <c r="AI9252" s="58">
        <v>0</v>
      </c>
      <c r="AK9252" s="64">
        <f t="shared" si="144"/>
        <v>2.7344226832822734E-2</v>
      </c>
    </row>
    <row r="9253" spans="1:37" x14ac:dyDescent="0.25">
      <c r="A9253">
        <v>9251</v>
      </c>
      <c r="B9253" s="1">
        <v>1.3299999999999999E-2</v>
      </c>
      <c r="C9253" s="1">
        <v>-4.6380993093515468E-4</v>
      </c>
      <c r="D9253" s="58">
        <v>0.12659874124608073</v>
      </c>
      <c r="E9253" s="58">
        <v>5.0879136408643741E-4</v>
      </c>
      <c r="F9253" s="58">
        <v>0.19736536579934882</v>
      </c>
      <c r="G9253" s="58">
        <v>0.12647434944528077</v>
      </c>
      <c r="H9253" s="58">
        <v>4.2429814510170898E-3</v>
      </c>
      <c r="I9253" s="58">
        <v>9.3966336895013047E-2</v>
      </c>
      <c r="J9253" s="58">
        <v>0.18532071076323536</v>
      </c>
      <c r="K9253" s="58">
        <v>0.14766433477408586</v>
      </c>
      <c r="L9253" s="58">
        <v>1.2277607012476174E-2</v>
      </c>
      <c r="M9253" s="58">
        <v>9.1752291670545855E-2</v>
      </c>
      <c r="N9253" s="58">
        <v>1.3828489578829848E-2</v>
      </c>
      <c r="O9253" s="58">
        <v>0</v>
      </c>
      <c r="P9253" s="58">
        <v>0</v>
      </c>
      <c r="Q9253" s="58">
        <v>0</v>
      </c>
      <c r="R9253" s="58">
        <v>0</v>
      </c>
      <c r="S9253" s="58">
        <v>0</v>
      </c>
      <c r="T9253" s="58">
        <v>0</v>
      </c>
      <c r="U9253" s="58">
        <v>0</v>
      </c>
      <c r="V9253" s="58">
        <v>0</v>
      </c>
      <c r="W9253" s="58">
        <v>0</v>
      </c>
      <c r="X9253" s="58">
        <v>0</v>
      </c>
      <c r="Y9253" s="58">
        <v>0</v>
      </c>
      <c r="Z9253" s="58">
        <v>0</v>
      </c>
      <c r="AA9253" s="58">
        <v>0</v>
      </c>
      <c r="AB9253" s="58">
        <v>0</v>
      </c>
      <c r="AC9253" s="58">
        <v>0</v>
      </c>
      <c r="AD9253" s="58">
        <v>0</v>
      </c>
      <c r="AE9253" s="58">
        <v>0</v>
      </c>
      <c r="AF9253" s="58">
        <v>0</v>
      </c>
      <c r="AG9253" s="58">
        <v>0</v>
      </c>
      <c r="AH9253" s="58">
        <v>0</v>
      </c>
      <c r="AI9253" s="58">
        <v>0</v>
      </c>
      <c r="AK9253" s="64">
        <f t="shared" si="144"/>
        <v>-3.4872927137981555E-2</v>
      </c>
    </row>
    <row r="9254" spans="1:37" x14ac:dyDescent="0.25">
      <c r="A9254">
        <v>9252</v>
      </c>
      <c r="B9254" s="1">
        <v>1.3299999999999999E-2</v>
      </c>
      <c r="C9254" s="1">
        <v>1.7164197560858734E-4</v>
      </c>
      <c r="D9254" s="58">
        <v>5.7436794704164955E-2</v>
      </c>
      <c r="E9254" s="58">
        <v>0.15720987188661312</v>
      </c>
      <c r="F9254" s="58">
        <v>7.9866405577211683E-2</v>
      </c>
      <c r="G9254" s="58">
        <v>6.5128440179729019E-2</v>
      </c>
      <c r="H9254" s="58">
        <v>3.7390295146920455E-3</v>
      </c>
      <c r="I9254" s="58">
        <v>0.11869011886970803</v>
      </c>
      <c r="J9254" s="58">
        <v>0.15281101367384078</v>
      </c>
      <c r="K9254" s="58">
        <v>9.6680546359180608E-2</v>
      </c>
      <c r="L9254" s="58">
        <v>0.11456540932552423</v>
      </c>
      <c r="M9254" s="58">
        <v>0.10085187847447016</v>
      </c>
      <c r="N9254" s="58">
        <v>5.3020491434865459E-2</v>
      </c>
      <c r="O9254" s="58">
        <v>0</v>
      </c>
      <c r="P9254" s="58">
        <v>0</v>
      </c>
      <c r="Q9254" s="58">
        <v>0</v>
      </c>
      <c r="R9254" s="58">
        <v>0</v>
      </c>
      <c r="S9254" s="58">
        <v>0</v>
      </c>
      <c r="T9254" s="58">
        <v>0</v>
      </c>
      <c r="U9254" s="58">
        <v>0</v>
      </c>
      <c r="V9254" s="58">
        <v>0</v>
      </c>
      <c r="W9254" s="58">
        <v>0</v>
      </c>
      <c r="X9254" s="58">
        <v>0</v>
      </c>
      <c r="Y9254" s="58">
        <v>0</v>
      </c>
      <c r="Z9254" s="58">
        <v>0</v>
      </c>
      <c r="AA9254" s="58">
        <v>0</v>
      </c>
      <c r="AB9254" s="58">
        <v>0</v>
      </c>
      <c r="AC9254" s="58">
        <v>0</v>
      </c>
      <c r="AD9254" s="58">
        <v>0</v>
      </c>
      <c r="AE9254" s="58">
        <v>0</v>
      </c>
      <c r="AF9254" s="58">
        <v>0</v>
      </c>
      <c r="AG9254" s="58">
        <v>0</v>
      </c>
      <c r="AH9254" s="58">
        <v>0</v>
      </c>
      <c r="AI9254" s="58">
        <v>0</v>
      </c>
      <c r="AK9254" s="64">
        <f t="shared" si="144"/>
        <v>1.2905411699893786E-2</v>
      </c>
    </row>
    <row r="9255" spans="1:37" x14ac:dyDescent="0.25">
      <c r="A9255">
        <v>9253</v>
      </c>
      <c r="B9255" s="1">
        <v>1.0500000000000001E-2</v>
      </c>
      <c r="C9255" s="1">
        <v>-1.7462207181591206E-4</v>
      </c>
      <c r="D9255" s="58">
        <v>9.2474400477677812E-2</v>
      </c>
      <c r="E9255" s="58">
        <v>3.3454192533934127E-2</v>
      </c>
      <c r="F9255" s="58">
        <v>0.15395265140591696</v>
      </c>
      <c r="G9255" s="58">
        <v>0.12050720928989658</v>
      </c>
      <c r="H9255" s="58">
        <v>0.11039660095366627</v>
      </c>
      <c r="I9255" s="58">
        <v>0.13615087071010873</v>
      </c>
      <c r="J9255" s="58">
        <v>1.6199212578179484E-2</v>
      </c>
      <c r="K9255" s="58">
        <v>3.452925159537331E-2</v>
      </c>
      <c r="L9255" s="58">
        <v>5.2778622170983586E-2</v>
      </c>
      <c r="M9255" s="58">
        <v>0.1151357664590066</v>
      </c>
      <c r="N9255" s="58">
        <v>0.13442122182525656</v>
      </c>
      <c r="O9255" s="58">
        <v>0</v>
      </c>
      <c r="P9255" s="58">
        <v>0</v>
      </c>
      <c r="Q9255" s="58">
        <v>0</v>
      </c>
      <c r="R9255" s="58">
        <v>0</v>
      </c>
      <c r="S9255" s="58">
        <v>0</v>
      </c>
      <c r="T9255" s="58">
        <v>0</v>
      </c>
      <c r="U9255" s="58">
        <v>0</v>
      </c>
      <c r="V9255" s="58">
        <v>0</v>
      </c>
      <c r="W9255" s="58">
        <v>0</v>
      </c>
      <c r="X9255" s="58">
        <v>0</v>
      </c>
      <c r="Y9255" s="58">
        <v>0</v>
      </c>
      <c r="Z9255" s="58">
        <v>0</v>
      </c>
      <c r="AA9255" s="58">
        <v>0</v>
      </c>
      <c r="AB9255" s="58">
        <v>0</v>
      </c>
      <c r="AC9255" s="58">
        <v>0</v>
      </c>
      <c r="AD9255" s="58">
        <v>0</v>
      </c>
      <c r="AE9255" s="58">
        <v>0</v>
      </c>
      <c r="AF9255" s="58">
        <v>0</v>
      </c>
      <c r="AG9255" s="58">
        <v>0</v>
      </c>
      <c r="AH9255" s="58">
        <v>0</v>
      </c>
      <c r="AI9255" s="58">
        <v>0</v>
      </c>
      <c r="AK9255" s="64">
        <f t="shared" si="144"/>
        <v>-1.6630673506277338E-2</v>
      </c>
    </row>
    <row r="9256" spans="1:37" x14ac:dyDescent="0.25">
      <c r="A9256">
        <v>9254</v>
      </c>
      <c r="B9256" s="1">
        <v>1.09E-2</v>
      </c>
      <c r="C9256" s="1">
        <v>-6.4389609896167406E-5</v>
      </c>
      <c r="D9256" s="58">
        <v>3.90762118249341E-2</v>
      </c>
      <c r="E9256" s="58">
        <v>1.6415411790675707E-2</v>
      </c>
      <c r="F9256" s="58">
        <v>0.20007426002387835</v>
      </c>
      <c r="G9256" s="58">
        <v>0.1312328314562555</v>
      </c>
      <c r="H9256" s="58">
        <v>0.15786559736266248</v>
      </c>
      <c r="I9256" s="58">
        <v>5.4435324261787488E-2</v>
      </c>
      <c r="J9256" s="58">
        <v>0.10785716594375276</v>
      </c>
      <c r="K9256" s="58">
        <v>3.9753995074843854E-2</v>
      </c>
      <c r="L9256" s="58">
        <v>0.10248018990118771</v>
      </c>
      <c r="M9256" s="58">
        <v>4.9906293485434622E-3</v>
      </c>
      <c r="N9256" s="58">
        <v>0.14581838301147854</v>
      </c>
      <c r="O9256" s="58">
        <v>0</v>
      </c>
      <c r="P9256" s="58">
        <v>0</v>
      </c>
      <c r="Q9256" s="58">
        <v>0</v>
      </c>
      <c r="R9256" s="58">
        <v>0</v>
      </c>
      <c r="S9256" s="58">
        <v>0</v>
      </c>
      <c r="T9256" s="58">
        <v>0</v>
      </c>
      <c r="U9256" s="58">
        <v>0</v>
      </c>
      <c r="V9256" s="58">
        <v>0</v>
      </c>
      <c r="W9256" s="58">
        <v>0</v>
      </c>
      <c r="X9256" s="58">
        <v>0</v>
      </c>
      <c r="Y9256" s="58">
        <v>0</v>
      </c>
      <c r="Z9256" s="58">
        <v>0</v>
      </c>
      <c r="AA9256" s="58">
        <v>0</v>
      </c>
      <c r="AB9256" s="58">
        <v>0</v>
      </c>
      <c r="AC9256" s="58">
        <v>0</v>
      </c>
      <c r="AD9256" s="58">
        <v>0</v>
      </c>
      <c r="AE9256" s="58">
        <v>0</v>
      </c>
      <c r="AF9256" s="58">
        <v>0</v>
      </c>
      <c r="AG9256" s="58">
        <v>0</v>
      </c>
      <c r="AH9256" s="58">
        <v>0</v>
      </c>
      <c r="AI9256" s="58">
        <v>0</v>
      </c>
      <c r="AK9256" s="64">
        <f t="shared" si="144"/>
        <v>-5.9073036601988444E-3</v>
      </c>
    </row>
    <row r="9257" spans="1:37" x14ac:dyDescent="0.25">
      <c r="A9257">
        <v>9255</v>
      </c>
      <c r="B9257" s="1">
        <v>1.18E-2</v>
      </c>
      <c r="C9257" s="1">
        <v>-3.8979708150037857E-5</v>
      </c>
      <c r="D9257" s="58">
        <v>7.352575065807046E-2</v>
      </c>
      <c r="E9257" s="58">
        <v>0.12618814491953353</v>
      </c>
      <c r="F9257" s="58">
        <v>7.9094207117131263E-2</v>
      </c>
      <c r="G9257" s="58">
        <v>7.5752428277308034E-2</v>
      </c>
      <c r="H9257" s="58">
        <v>0.11586542189394883</v>
      </c>
      <c r="I9257" s="58">
        <v>8.188785132724731E-3</v>
      </c>
      <c r="J9257" s="58">
        <v>2.7406775943347332E-2</v>
      </c>
      <c r="K9257" s="58">
        <v>0.15556479158303407</v>
      </c>
      <c r="L9257" s="58">
        <v>9.3157719010333165E-2</v>
      </c>
      <c r="M9257" s="58">
        <v>0.19907229112332248</v>
      </c>
      <c r="N9257" s="58">
        <v>4.6183684341246159E-2</v>
      </c>
      <c r="O9257" s="58">
        <v>0</v>
      </c>
      <c r="P9257" s="58">
        <v>0</v>
      </c>
      <c r="Q9257" s="58">
        <v>0</v>
      </c>
      <c r="R9257" s="58">
        <v>0</v>
      </c>
      <c r="S9257" s="58">
        <v>0</v>
      </c>
      <c r="T9257" s="58">
        <v>0</v>
      </c>
      <c r="U9257" s="58">
        <v>0</v>
      </c>
      <c r="V9257" s="58">
        <v>0</v>
      </c>
      <c r="W9257" s="58">
        <v>0</v>
      </c>
      <c r="X9257" s="58">
        <v>0</v>
      </c>
      <c r="Y9257" s="58">
        <v>0</v>
      </c>
      <c r="Z9257" s="58">
        <v>0</v>
      </c>
      <c r="AA9257" s="58">
        <v>0</v>
      </c>
      <c r="AB9257" s="58">
        <v>0</v>
      </c>
      <c r="AC9257" s="58">
        <v>0</v>
      </c>
      <c r="AD9257" s="58">
        <v>0</v>
      </c>
      <c r="AE9257" s="58">
        <v>0</v>
      </c>
      <c r="AF9257" s="58">
        <v>0</v>
      </c>
      <c r="AG9257" s="58">
        <v>0</v>
      </c>
      <c r="AH9257" s="58">
        <v>0</v>
      </c>
      <c r="AI9257" s="58">
        <v>0</v>
      </c>
      <c r="AK9257" s="64">
        <f t="shared" si="144"/>
        <v>-3.3033650974608354E-3</v>
      </c>
    </row>
    <row r="9258" spans="1:37" x14ac:dyDescent="0.25">
      <c r="A9258">
        <v>9256</v>
      </c>
      <c r="B9258" s="1">
        <v>1.2800000000000001E-2</v>
      </c>
      <c r="C9258" s="1">
        <v>4.6856735519397829E-5</v>
      </c>
      <c r="D9258" s="58">
        <v>7.6889364283154904E-2</v>
      </c>
      <c r="E9258" s="58">
        <v>0.12876387830238398</v>
      </c>
      <c r="F9258" s="58">
        <v>9.7288864766659419E-2</v>
      </c>
      <c r="G9258" s="58">
        <v>7.8209107355309851E-2</v>
      </c>
      <c r="H9258" s="58">
        <v>9.7756374029686371E-2</v>
      </c>
      <c r="I9258" s="58">
        <v>0.12711732147632646</v>
      </c>
      <c r="J9258" s="58">
        <v>6.02788677615382E-2</v>
      </c>
      <c r="K9258" s="58">
        <v>8.6276494299784304E-2</v>
      </c>
      <c r="L9258" s="58">
        <v>0.10240207766662897</v>
      </c>
      <c r="M9258" s="58">
        <v>4.0760927964946084E-2</v>
      </c>
      <c r="N9258" s="58">
        <v>0.10425672209358139</v>
      </c>
      <c r="O9258" s="58">
        <v>0</v>
      </c>
      <c r="P9258" s="58">
        <v>0</v>
      </c>
      <c r="Q9258" s="58">
        <v>0</v>
      </c>
      <c r="R9258" s="58">
        <v>0</v>
      </c>
      <c r="S9258" s="58">
        <v>0</v>
      </c>
      <c r="T9258" s="58">
        <v>0</v>
      </c>
      <c r="U9258" s="58">
        <v>0</v>
      </c>
      <c r="V9258" s="58">
        <v>0</v>
      </c>
      <c r="W9258" s="58">
        <v>0</v>
      </c>
      <c r="X9258" s="58">
        <v>0</v>
      </c>
      <c r="Y9258" s="58">
        <v>0</v>
      </c>
      <c r="Z9258" s="58">
        <v>0</v>
      </c>
      <c r="AA9258" s="58">
        <v>0</v>
      </c>
      <c r="AB9258" s="58">
        <v>0</v>
      </c>
      <c r="AC9258" s="58">
        <v>0</v>
      </c>
      <c r="AD9258" s="58">
        <v>0</v>
      </c>
      <c r="AE9258" s="58">
        <v>0</v>
      </c>
      <c r="AF9258" s="58">
        <v>0</v>
      </c>
      <c r="AG9258" s="58">
        <v>0</v>
      </c>
      <c r="AH9258" s="58">
        <v>0</v>
      </c>
      <c r="AI9258" s="58">
        <v>0</v>
      </c>
      <c r="AK9258" s="64">
        <f t="shared" si="144"/>
        <v>3.660682462452955E-3</v>
      </c>
    </row>
    <row r="9259" spans="1:37" x14ac:dyDescent="0.25">
      <c r="A9259">
        <v>9257</v>
      </c>
      <c r="B9259" s="1">
        <v>1.11E-2</v>
      </c>
      <c r="C9259" s="1">
        <v>2.651998586261844E-4</v>
      </c>
      <c r="D9259" s="58">
        <v>0.11305623276934607</v>
      </c>
      <c r="E9259" s="58">
        <v>7.7709925567322882E-2</v>
      </c>
      <c r="F9259" s="58">
        <v>3.6686165293315413E-2</v>
      </c>
      <c r="G9259" s="58">
        <v>0.16938208588695819</v>
      </c>
      <c r="H9259" s="58">
        <v>0.11604794757618318</v>
      </c>
      <c r="I9259" s="58">
        <v>7.955841394587243E-2</v>
      </c>
      <c r="J9259" s="58">
        <v>6.0198531200299124E-2</v>
      </c>
      <c r="K9259" s="58">
        <v>2.2676362905015814E-2</v>
      </c>
      <c r="L9259" s="58">
        <v>0.15563013228633035</v>
      </c>
      <c r="M9259" s="58">
        <v>3.5613492302304268E-2</v>
      </c>
      <c r="N9259" s="58">
        <v>0.13344071026705237</v>
      </c>
      <c r="O9259" s="58">
        <v>0</v>
      </c>
      <c r="P9259" s="58">
        <v>0</v>
      </c>
      <c r="Q9259" s="58">
        <v>0</v>
      </c>
      <c r="R9259" s="58">
        <v>0</v>
      </c>
      <c r="S9259" s="58">
        <v>0</v>
      </c>
      <c r="T9259" s="58">
        <v>0</v>
      </c>
      <c r="U9259" s="58">
        <v>0</v>
      </c>
      <c r="V9259" s="58">
        <v>0</v>
      </c>
      <c r="W9259" s="58">
        <v>0</v>
      </c>
      <c r="X9259" s="58">
        <v>0</v>
      </c>
      <c r="Y9259" s="58">
        <v>0</v>
      </c>
      <c r="Z9259" s="58">
        <v>0</v>
      </c>
      <c r="AA9259" s="58">
        <v>0</v>
      </c>
      <c r="AB9259" s="58">
        <v>0</v>
      </c>
      <c r="AC9259" s="58">
        <v>0</v>
      </c>
      <c r="AD9259" s="58">
        <v>0</v>
      </c>
      <c r="AE9259" s="58">
        <v>0</v>
      </c>
      <c r="AF9259" s="58">
        <v>0</v>
      </c>
      <c r="AG9259" s="58">
        <v>0</v>
      </c>
      <c r="AH9259" s="58">
        <v>0</v>
      </c>
      <c r="AI9259" s="58">
        <v>0</v>
      </c>
      <c r="AK9259" s="64">
        <f t="shared" si="144"/>
        <v>2.3891879155512108E-2</v>
      </c>
    </row>
    <row r="9260" spans="1:37" x14ac:dyDescent="0.25">
      <c r="A9260">
        <v>9258</v>
      </c>
      <c r="B9260" s="1">
        <v>1.1299999999999999E-2</v>
      </c>
      <c r="C9260" s="1">
        <v>1.4190650913549775E-4</v>
      </c>
      <c r="D9260" s="58">
        <v>0.12115270373995453</v>
      </c>
      <c r="E9260" s="58">
        <v>8.2353358960506648E-2</v>
      </c>
      <c r="F9260" s="58">
        <v>2.0316411618192299E-2</v>
      </c>
      <c r="G9260" s="58">
        <v>7.6198241812680367E-2</v>
      </c>
      <c r="H9260" s="58">
        <v>2.9940230568058144E-2</v>
      </c>
      <c r="I9260" s="58">
        <v>0.13219687780162967</v>
      </c>
      <c r="J9260" s="58">
        <v>0.15391939112237937</v>
      </c>
      <c r="K9260" s="58">
        <v>7.4685373669169816E-2</v>
      </c>
      <c r="L9260" s="58">
        <v>0.15143299557460152</v>
      </c>
      <c r="M9260" s="58">
        <v>0.14307236133581833</v>
      </c>
      <c r="N9260" s="58">
        <v>1.4732053797009462E-2</v>
      </c>
      <c r="O9260" s="58">
        <v>0</v>
      </c>
      <c r="P9260" s="58">
        <v>0</v>
      </c>
      <c r="Q9260" s="58">
        <v>0</v>
      </c>
      <c r="R9260" s="58">
        <v>0</v>
      </c>
      <c r="S9260" s="58">
        <v>0</v>
      </c>
      <c r="T9260" s="58">
        <v>0</v>
      </c>
      <c r="U9260" s="58">
        <v>0</v>
      </c>
      <c r="V9260" s="58">
        <v>0</v>
      </c>
      <c r="W9260" s="58">
        <v>0</v>
      </c>
      <c r="X9260" s="58">
        <v>0</v>
      </c>
      <c r="Y9260" s="58">
        <v>0</v>
      </c>
      <c r="Z9260" s="58">
        <v>0</v>
      </c>
      <c r="AA9260" s="58">
        <v>0</v>
      </c>
      <c r="AB9260" s="58">
        <v>0</v>
      </c>
      <c r="AC9260" s="58">
        <v>0</v>
      </c>
      <c r="AD9260" s="58">
        <v>0</v>
      </c>
      <c r="AE9260" s="58">
        <v>0</v>
      </c>
      <c r="AF9260" s="58">
        <v>0</v>
      </c>
      <c r="AG9260" s="58">
        <v>0</v>
      </c>
      <c r="AH9260" s="58">
        <v>0</v>
      </c>
      <c r="AI9260" s="58">
        <v>0</v>
      </c>
      <c r="AK9260" s="64">
        <f t="shared" si="144"/>
        <v>1.2558098153583873E-2</v>
      </c>
    </row>
    <row r="9261" spans="1:37" x14ac:dyDescent="0.25">
      <c r="A9261">
        <v>9259</v>
      </c>
      <c r="B9261" s="1">
        <v>9.7999999999999997E-3</v>
      </c>
      <c r="C9261" s="1">
        <v>1.8424994805335722E-4</v>
      </c>
      <c r="D9261" s="58">
        <v>0.11415576480959487</v>
      </c>
      <c r="E9261" s="58">
        <v>4.457792306487772E-2</v>
      </c>
      <c r="F9261" s="58">
        <v>2.8396905117049703E-2</v>
      </c>
      <c r="G9261" s="58">
        <v>0.11193026111557976</v>
      </c>
      <c r="H9261" s="58">
        <v>0.12911475856174176</v>
      </c>
      <c r="I9261" s="58">
        <v>0.10373477427999372</v>
      </c>
      <c r="J9261" s="58">
        <v>9.0765901384919564E-2</v>
      </c>
      <c r="K9261" s="58">
        <v>1.6276275583224174E-2</v>
      </c>
      <c r="L9261" s="58">
        <v>0.12404738328074036</v>
      </c>
      <c r="M9261" s="58">
        <v>0.11019375707461093</v>
      </c>
      <c r="N9261" s="58">
        <v>0.1268062957276675</v>
      </c>
      <c r="O9261" s="58">
        <v>0</v>
      </c>
      <c r="P9261" s="58">
        <v>0</v>
      </c>
      <c r="Q9261" s="58">
        <v>0</v>
      </c>
      <c r="R9261" s="58">
        <v>0</v>
      </c>
      <c r="S9261" s="58">
        <v>0</v>
      </c>
      <c r="T9261" s="58">
        <v>0</v>
      </c>
      <c r="U9261" s="58">
        <v>0</v>
      </c>
      <c r="V9261" s="58">
        <v>0</v>
      </c>
      <c r="W9261" s="58">
        <v>0</v>
      </c>
      <c r="X9261" s="58">
        <v>0</v>
      </c>
      <c r="Y9261" s="58">
        <v>0</v>
      </c>
      <c r="Z9261" s="58">
        <v>0</v>
      </c>
      <c r="AA9261" s="58">
        <v>0</v>
      </c>
      <c r="AB9261" s="58">
        <v>0</v>
      </c>
      <c r="AC9261" s="58">
        <v>0</v>
      </c>
      <c r="AD9261" s="58">
        <v>0</v>
      </c>
      <c r="AE9261" s="58">
        <v>0</v>
      </c>
      <c r="AF9261" s="58">
        <v>0</v>
      </c>
      <c r="AG9261" s="58">
        <v>0</v>
      </c>
      <c r="AH9261" s="58">
        <v>0</v>
      </c>
      <c r="AI9261" s="58">
        <v>0</v>
      </c>
      <c r="AK9261" s="64">
        <f t="shared" si="144"/>
        <v>1.8801015107485431E-2</v>
      </c>
    </row>
    <row r="9262" spans="1:37" x14ac:dyDescent="0.25">
      <c r="A9262">
        <v>9260</v>
      </c>
      <c r="B9262" s="1">
        <v>1.2800000000000001E-2</v>
      </c>
      <c r="C9262" s="1">
        <v>2.4973494196994637E-4</v>
      </c>
      <c r="D9262" s="58">
        <v>0.19826389990519086</v>
      </c>
      <c r="E9262" s="58">
        <v>0.15277244022449207</v>
      </c>
      <c r="F9262" s="58">
        <v>0.10443226941144</v>
      </c>
      <c r="G9262" s="58">
        <v>8.1534644160644876E-2</v>
      </c>
      <c r="H9262" s="58">
        <v>2.2950924230336463E-2</v>
      </c>
      <c r="I9262" s="58">
        <v>1.4406017851802748E-2</v>
      </c>
      <c r="J9262" s="58">
        <v>0.14000680455653555</v>
      </c>
      <c r="K9262" s="58">
        <v>4.2436011079592537E-2</v>
      </c>
      <c r="L9262" s="58">
        <v>4.422170452043591E-2</v>
      </c>
      <c r="M9262" s="58">
        <v>0.12863477427508957</v>
      </c>
      <c r="N9262" s="58">
        <v>7.0340509784439453E-2</v>
      </c>
      <c r="O9262" s="58">
        <v>0</v>
      </c>
      <c r="P9262" s="58">
        <v>0</v>
      </c>
      <c r="Q9262" s="58">
        <v>0</v>
      </c>
      <c r="R9262" s="58">
        <v>0</v>
      </c>
      <c r="S9262" s="58">
        <v>0</v>
      </c>
      <c r="T9262" s="58">
        <v>0</v>
      </c>
      <c r="U9262" s="58">
        <v>0</v>
      </c>
      <c r="V9262" s="58">
        <v>0</v>
      </c>
      <c r="W9262" s="58">
        <v>0</v>
      </c>
      <c r="X9262" s="58">
        <v>0</v>
      </c>
      <c r="Y9262" s="58">
        <v>0</v>
      </c>
      <c r="Z9262" s="58">
        <v>0</v>
      </c>
      <c r="AA9262" s="58">
        <v>0</v>
      </c>
      <c r="AB9262" s="58">
        <v>0</v>
      </c>
      <c r="AC9262" s="58">
        <v>0</v>
      </c>
      <c r="AD9262" s="58">
        <v>0</v>
      </c>
      <c r="AE9262" s="58">
        <v>0</v>
      </c>
      <c r="AF9262" s="58">
        <v>0</v>
      </c>
      <c r="AG9262" s="58">
        <v>0</v>
      </c>
      <c r="AH9262" s="58">
        <v>0</v>
      </c>
      <c r="AI9262" s="58">
        <v>0</v>
      </c>
      <c r="AK9262" s="64">
        <f t="shared" si="144"/>
        <v>1.9510542341402058E-2</v>
      </c>
    </row>
    <row r="9263" spans="1:37" x14ac:dyDescent="0.25">
      <c r="A9263">
        <v>9261</v>
      </c>
      <c r="B9263" s="1">
        <v>1.06E-2</v>
      </c>
      <c r="C9263" s="1">
        <v>2.0020434142287521E-4</v>
      </c>
      <c r="D9263" s="58">
        <v>9.4904343351379539E-2</v>
      </c>
      <c r="E9263" s="58">
        <v>7.8191222414089961E-2</v>
      </c>
      <c r="F9263" s="58">
        <v>4.2183481997695907E-2</v>
      </c>
      <c r="G9263" s="58">
        <v>0.11480061909549701</v>
      </c>
      <c r="H9263" s="58">
        <v>8.7306339924988888E-2</v>
      </c>
      <c r="I9263" s="58">
        <v>6.7777796550130331E-2</v>
      </c>
      <c r="J9263" s="58">
        <v>0.12660794146031448</v>
      </c>
      <c r="K9263" s="58">
        <v>5.8165485049531847E-2</v>
      </c>
      <c r="L9263" s="58">
        <v>0.13155899929576234</v>
      </c>
      <c r="M9263" s="58">
        <v>0.10594897065719665</v>
      </c>
      <c r="N9263" s="58">
        <v>9.2554800203412946E-2</v>
      </c>
      <c r="O9263" s="58">
        <v>0</v>
      </c>
      <c r="P9263" s="58">
        <v>0</v>
      </c>
      <c r="Q9263" s="58">
        <v>0</v>
      </c>
      <c r="R9263" s="58">
        <v>0</v>
      </c>
      <c r="S9263" s="58">
        <v>0</v>
      </c>
      <c r="T9263" s="58">
        <v>0</v>
      </c>
      <c r="U9263" s="58">
        <v>0</v>
      </c>
      <c r="V9263" s="58">
        <v>0</v>
      </c>
      <c r="W9263" s="58">
        <v>0</v>
      </c>
      <c r="X9263" s="58">
        <v>0</v>
      </c>
      <c r="Y9263" s="58">
        <v>0</v>
      </c>
      <c r="Z9263" s="58">
        <v>0</v>
      </c>
      <c r="AA9263" s="58">
        <v>0</v>
      </c>
      <c r="AB9263" s="58">
        <v>0</v>
      </c>
      <c r="AC9263" s="58">
        <v>0</v>
      </c>
      <c r="AD9263" s="58">
        <v>0</v>
      </c>
      <c r="AE9263" s="58">
        <v>0</v>
      </c>
      <c r="AF9263" s="58">
        <v>0</v>
      </c>
      <c r="AG9263" s="58">
        <v>0</v>
      </c>
      <c r="AH9263" s="58">
        <v>0</v>
      </c>
      <c r="AI9263" s="58">
        <v>0</v>
      </c>
      <c r="AK9263" s="64">
        <f t="shared" si="144"/>
        <v>1.8887202021025964E-2</v>
      </c>
    </row>
    <row r="9264" spans="1:37" x14ac:dyDescent="0.25">
      <c r="A9264">
        <v>9262</v>
      </c>
      <c r="B9264" s="1">
        <v>1.0800000000000001E-2</v>
      </c>
      <c r="C9264" s="1">
        <v>5.7937199171240005E-5</v>
      </c>
      <c r="D9264" s="58">
        <v>2.9482485036271718E-2</v>
      </c>
      <c r="E9264" s="58">
        <v>9.7143723939920837E-2</v>
      </c>
      <c r="F9264" s="58">
        <v>7.9978417837019755E-2</v>
      </c>
      <c r="G9264" s="58">
        <v>4.1077212463094613E-2</v>
      </c>
      <c r="H9264" s="58">
        <v>0.1346548922903158</v>
      </c>
      <c r="I9264" s="58">
        <v>8.3909556007938577E-2</v>
      </c>
      <c r="J9264" s="58">
        <v>8.1063021919255032E-2</v>
      </c>
      <c r="K9264" s="58">
        <v>9.8228859457783785E-2</v>
      </c>
      <c r="L9264" s="58">
        <v>0.12175735088462919</v>
      </c>
      <c r="M9264" s="58">
        <v>0.11738432792189242</v>
      </c>
      <c r="N9264" s="58">
        <v>0.11532015224187828</v>
      </c>
      <c r="O9264" s="58">
        <v>0</v>
      </c>
      <c r="P9264" s="58">
        <v>0</v>
      </c>
      <c r="Q9264" s="58">
        <v>0</v>
      </c>
      <c r="R9264" s="58">
        <v>0</v>
      </c>
      <c r="S9264" s="58">
        <v>0</v>
      </c>
      <c r="T9264" s="58">
        <v>0</v>
      </c>
      <c r="U9264" s="58">
        <v>0</v>
      </c>
      <c r="V9264" s="58">
        <v>0</v>
      </c>
      <c r="W9264" s="58">
        <v>0</v>
      </c>
      <c r="X9264" s="58">
        <v>0</v>
      </c>
      <c r="Y9264" s="58">
        <v>0</v>
      </c>
      <c r="Z9264" s="58">
        <v>0</v>
      </c>
      <c r="AA9264" s="58">
        <v>0</v>
      </c>
      <c r="AB9264" s="58">
        <v>0</v>
      </c>
      <c r="AC9264" s="58">
        <v>0</v>
      </c>
      <c r="AD9264" s="58">
        <v>0</v>
      </c>
      <c r="AE9264" s="58">
        <v>0</v>
      </c>
      <c r="AF9264" s="58">
        <v>0</v>
      </c>
      <c r="AG9264" s="58">
        <v>0</v>
      </c>
      <c r="AH9264" s="58">
        <v>0</v>
      </c>
      <c r="AI9264" s="58">
        <v>0</v>
      </c>
      <c r="AK9264" s="64">
        <f t="shared" si="144"/>
        <v>5.3645554788185187E-3</v>
      </c>
    </row>
    <row r="9265" spans="1:37" x14ac:dyDescent="0.25">
      <c r="A9265">
        <v>9263</v>
      </c>
      <c r="B9265" s="1">
        <v>1.34E-2</v>
      </c>
      <c r="C9265" s="1">
        <v>6.9400899776756486E-5</v>
      </c>
      <c r="D9265" s="58">
        <v>6.0914196647746895E-2</v>
      </c>
      <c r="E9265" s="58">
        <v>0.12504198253370699</v>
      </c>
      <c r="F9265" s="58">
        <v>0.19857123264641388</v>
      </c>
      <c r="G9265" s="58">
        <v>5.0498936657872175E-2</v>
      </c>
      <c r="H9265" s="58">
        <v>7.4372313452846325E-2</v>
      </c>
      <c r="I9265" s="58">
        <v>7.4138274366595855E-2</v>
      </c>
      <c r="J9265" s="58">
        <v>0.19573666829049494</v>
      </c>
      <c r="K9265" s="58">
        <v>7.8804791500506496E-2</v>
      </c>
      <c r="L9265" s="58">
        <v>0.11073142279434682</v>
      </c>
      <c r="M9265" s="58">
        <v>1.0155729139939489E-2</v>
      </c>
      <c r="N9265" s="58">
        <v>2.1034451969530184E-2</v>
      </c>
      <c r="O9265" s="58">
        <v>0</v>
      </c>
      <c r="P9265" s="58">
        <v>0</v>
      </c>
      <c r="Q9265" s="58">
        <v>0</v>
      </c>
      <c r="R9265" s="58">
        <v>0</v>
      </c>
      <c r="S9265" s="58">
        <v>0</v>
      </c>
      <c r="T9265" s="58">
        <v>0</v>
      </c>
      <c r="U9265" s="58">
        <v>0</v>
      </c>
      <c r="V9265" s="58">
        <v>0</v>
      </c>
      <c r="W9265" s="58">
        <v>0</v>
      </c>
      <c r="X9265" s="58">
        <v>0</v>
      </c>
      <c r="Y9265" s="58">
        <v>0</v>
      </c>
      <c r="Z9265" s="58">
        <v>0</v>
      </c>
      <c r="AA9265" s="58">
        <v>0</v>
      </c>
      <c r="AB9265" s="58">
        <v>0</v>
      </c>
      <c r="AC9265" s="58">
        <v>0</v>
      </c>
      <c r="AD9265" s="58">
        <v>0</v>
      </c>
      <c r="AE9265" s="58">
        <v>0</v>
      </c>
      <c r="AF9265" s="58">
        <v>0</v>
      </c>
      <c r="AG9265" s="58">
        <v>0</v>
      </c>
      <c r="AH9265" s="58">
        <v>0</v>
      </c>
      <c r="AI9265" s="58">
        <v>0</v>
      </c>
      <c r="AK9265" s="64">
        <f t="shared" si="144"/>
        <v>5.1791716251310812E-3</v>
      </c>
    </row>
    <row r="9266" spans="1:37" x14ac:dyDescent="0.25">
      <c r="A9266">
        <v>9264</v>
      </c>
      <c r="B9266" s="1">
        <v>1.34E-2</v>
      </c>
      <c r="C9266" s="1">
        <v>2.9977074115640305E-4</v>
      </c>
      <c r="D9266" s="58">
        <v>7.7055138146710223E-2</v>
      </c>
      <c r="E9266" s="58">
        <v>0.17340665336202335</v>
      </c>
      <c r="F9266" s="58">
        <v>5.4209141350758085E-2</v>
      </c>
      <c r="G9266" s="58">
        <v>0.11739837250221419</v>
      </c>
      <c r="H9266" s="58">
        <v>0.10181671849786515</v>
      </c>
      <c r="I9266" s="58">
        <v>0.16994892209696366</v>
      </c>
      <c r="J9266" s="58">
        <v>2.0732327896768217E-2</v>
      </c>
      <c r="K9266" s="58">
        <v>8.1026306590592891E-4</v>
      </c>
      <c r="L9266" s="58">
        <v>8.1727970631916905E-2</v>
      </c>
      <c r="M9266" s="58">
        <v>9.0278552902607043E-2</v>
      </c>
      <c r="N9266" s="58">
        <v>0.11261593954626718</v>
      </c>
      <c r="O9266" s="58">
        <v>0</v>
      </c>
      <c r="P9266" s="58">
        <v>0</v>
      </c>
      <c r="Q9266" s="58">
        <v>0</v>
      </c>
      <c r="R9266" s="58">
        <v>0</v>
      </c>
      <c r="S9266" s="58">
        <v>0</v>
      </c>
      <c r="T9266" s="58">
        <v>0</v>
      </c>
      <c r="U9266" s="58">
        <v>0</v>
      </c>
      <c r="V9266" s="58">
        <v>0</v>
      </c>
      <c r="W9266" s="58">
        <v>0</v>
      </c>
      <c r="X9266" s="58">
        <v>0</v>
      </c>
      <c r="Y9266" s="58">
        <v>0</v>
      </c>
      <c r="Z9266" s="58">
        <v>0</v>
      </c>
      <c r="AA9266" s="58">
        <v>0</v>
      </c>
      <c r="AB9266" s="58">
        <v>0</v>
      </c>
      <c r="AC9266" s="58">
        <v>0</v>
      </c>
      <c r="AD9266" s="58">
        <v>0</v>
      </c>
      <c r="AE9266" s="58">
        <v>0</v>
      </c>
      <c r="AF9266" s="58">
        <v>0</v>
      </c>
      <c r="AG9266" s="58">
        <v>0</v>
      </c>
      <c r="AH9266" s="58">
        <v>0</v>
      </c>
      <c r="AI9266" s="58">
        <v>0</v>
      </c>
      <c r="AK9266" s="64">
        <f t="shared" si="144"/>
        <v>2.2370950832567391E-2</v>
      </c>
    </row>
    <row r="9267" spans="1:37" x14ac:dyDescent="0.25">
      <c r="A9267">
        <v>9265</v>
      </c>
      <c r="B9267" s="1">
        <v>1.32E-2</v>
      </c>
      <c r="C9267" s="1">
        <v>2.4649867463285479E-5</v>
      </c>
      <c r="D9267" s="58">
        <v>7.9378930662564171E-2</v>
      </c>
      <c r="E9267" s="58">
        <v>0.15926448202959051</v>
      </c>
      <c r="F9267" s="58">
        <v>0.11901439380151599</v>
      </c>
      <c r="G9267" s="58">
        <v>1.8512324543214682E-2</v>
      </c>
      <c r="H9267" s="58">
        <v>3.0342010718772267E-2</v>
      </c>
      <c r="I9267" s="58">
        <v>2.1546431903944993E-2</v>
      </c>
      <c r="J9267" s="58">
        <v>0.15190822145102187</v>
      </c>
      <c r="K9267" s="58">
        <v>0.13858044689763824</v>
      </c>
      <c r="L9267" s="58">
        <v>1.9833696105045393E-3</v>
      </c>
      <c r="M9267" s="58">
        <v>0.15718867424955749</v>
      </c>
      <c r="N9267" s="58">
        <v>0.12228071413167521</v>
      </c>
      <c r="O9267" s="58">
        <v>0</v>
      </c>
      <c r="P9267" s="58">
        <v>0</v>
      </c>
      <c r="Q9267" s="58">
        <v>0</v>
      </c>
      <c r="R9267" s="58">
        <v>0</v>
      </c>
      <c r="S9267" s="58">
        <v>0</v>
      </c>
      <c r="T9267" s="58">
        <v>0</v>
      </c>
      <c r="U9267" s="58">
        <v>0</v>
      </c>
      <c r="V9267" s="58">
        <v>0</v>
      </c>
      <c r="W9267" s="58">
        <v>0</v>
      </c>
      <c r="X9267" s="58">
        <v>0</v>
      </c>
      <c r="Y9267" s="58">
        <v>0</v>
      </c>
      <c r="Z9267" s="58">
        <v>0</v>
      </c>
      <c r="AA9267" s="58">
        <v>0</v>
      </c>
      <c r="AB9267" s="58">
        <v>0</v>
      </c>
      <c r="AC9267" s="58">
        <v>0</v>
      </c>
      <c r="AD9267" s="58">
        <v>0</v>
      </c>
      <c r="AE9267" s="58">
        <v>0</v>
      </c>
      <c r="AF9267" s="58">
        <v>0</v>
      </c>
      <c r="AG9267" s="58">
        <v>0</v>
      </c>
      <c r="AH9267" s="58">
        <v>0</v>
      </c>
      <c r="AI9267" s="58">
        <v>0</v>
      </c>
      <c r="AK9267" s="64">
        <f t="shared" si="144"/>
        <v>1.8674142017640514E-3</v>
      </c>
    </row>
    <row r="9268" spans="1:37" x14ac:dyDescent="0.25">
      <c r="A9268">
        <v>9266</v>
      </c>
      <c r="B9268" s="1">
        <v>1.35E-2</v>
      </c>
      <c r="C9268" s="1">
        <v>-2.3274501142512133E-5</v>
      </c>
      <c r="D9268" s="58">
        <v>6.3286588216418249E-2</v>
      </c>
      <c r="E9268" s="58">
        <v>0.10393580337075038</v>
      </c>
      <c r="F9268" s="58">
        <v>0.15167743393624025</v>
      </c>
      <c r="G9268" s="58">
        <v>0.15912766781849047</v>
      </c>
      <c r="H9268" s="58">
        <v>6.7918710649901237E-2</v>
      </c>
      <c r="I9268" s="58">
        <v>2.6026717951424513E-2</v>
      </c>
      <c r="J9268" s="58">
        <v>0.14589920077637963</v>
      </c>
      <c r="K9268" s="58">
        <v>0.13019282485479056</v>
      </c>
      <c r="L9268" s="58">
        <v>9.8364392385911104E-2</v>
      </c>
      <c r="M9268" s="58">
        <v>2.5617280055293585E-2</v>
      </c>
      <c r="N9268" s="58">
        <v>2.7953379984399965E-2</v>
      </c>
      <c r="O9268" s="58">
        <v>0</v>
      </c>
      <c r="P9268" s="58">
        <v>0</v>
      </c>
      <c r="Q9268" s="58">
        <v>0</v>
      </c>
      <c r="R9268" s="58">
        <v>0</v>
      </c>
      <c r="S9268" s="58">
        <v>0</v>
      </c>
      <c r="T9268" s="58">
        <v>0</v>
      </c>
      <c r="U9268" s="58">
        <v>0</v>
      </c>
      <c r="V9268" s="58">
        <v>0</v>
      </c>
      <c r="W9268" s="58">
        <v>0</v>
      </c>
      <c r="X9268" s="58">
        <v>0</v>
      </c>
      <c r="Y9268" s="58">
        <v>0</v>
      </c>
      <c r="Z9268" s="58">
        <v>0</v>
      </c>
      <c r="AA9268" s="58">
        <v>0</v>
      </c>
      <c r="AB9268" s="58">
        <v>0</v>
      </c>
      <c r="AC9268" s="58">
        <v>0</v>
      </c>
      <c r="AD9268" s="58">
        <v>0</v>
      </c>
      <c r="AE9268" s="58">
        <v>0</v>
      </c>
      <c r="AF9268" s="58">
        <v>0</v>
      </c>
      <c r="AG9268" s="58">
        <v>0</v>
      </c>
      <c r="AH9268" s="58">
        <v>0</v>
      </c>
      <c r="AI9268" s="58">
        <v>0</v>
      </c>
      <c r="AK9268" s="64">
        <f t="shared" si="144"/>
        <v>-1.7240371216675654E-3</v>
      </c>
    </row>
    <row r="9269" spans="1:37" x14ac:dyDescent="0.25">
      <c r="A9269">
        <v>9267</v>
      </c>
      <c r="B9269" s="1">
        <v>1.17E-2</v>
      </c>
      <c r="C9269" s="1">
        <v>4.1036043120050279E-4</v>
      </c>
      <c r="D9269" s="58">
        <v>7.2869604756269926E-2</v>
      </c>
      <c r="E9269" s="58">
        <v>0.14941797811733826</v>
      </c>
      <c r="F9269" s="58">
        <v>5.2954506765102341E-2</v>
      </c>
      <c r="G9269" s="58">
        <v>0.11114174955477749</v>
      </c>
      <c r="H9269" s="58">
        <v>0.11339668898216483</v>
      </c>
      <c r="I9269" s="58">
        <v>3.9316852695509351E-2</v>
      </c>
      <c r="J9269" s="58">
        <v>7.2420762110708331E-2</v>
      </c>
      <c r="K9269" s="58">
        <v>2.3731574347364597E-2</v>
      </c>
      <c r="L9269" s="58">
        <v>0.13594013448707146</v>
      </c>
      <c r="M9269" s="58">
        <v>0.10615949861107732</v>
      </c>
      <c r="N9269" s="58">
        <v>0.12265064957261597</v>
      </c>
      <c r="O9269" s="58">
        <v>0</v>
      </c>
      <c r="P9269" s="58">
        <v>0</v>
      </c>
      <c r="Q9269" s="58">
        <v>0</v>
      </c>
      <c r="R9269" s="58">
        <v>0</v>
      </c>
      <c r="S9269" s="58">
        <v>0</v>
      </c>
      <c r="T9269" s="58">
        <v>0</v>
      </c>
      <c r="U9269" s="58">
        <v>0</v>
      </c>
      <c r="V9269" s="58">
        <v>0</v>
      </c>
      <c r="W9269" s="58">
        <v>0</v>
      </c>
      <c r="X9269" s="58">
        <v>0</v>
      </c>
      <c r="Y9269" s="58">
        <v>0</v>
      </c>
      <c r="Z9269" s="58">
        <v>0</v>
      </c>
      <c r="AA9269" s="58">
        <v>0</v>
      </c>
      <c r="AB9269" s="58">
        <v>0</v>
      </c>
      <c r="AC9269" s="58">
        <v>0</v>
      </c>
      <c r="AD9269" s="58">
        <v>0</v>
      </c>
      <c r="AE9269" s="58">
        <v>0</v>
      </c>
      <c r="AF9269" s="58">
        <v>0</v>
      </c>
      <c r="AG9269" s="58">
        <v>0</v>
      </c>
      <c r="AH9269" s="58">
        <v>0</v>
      </c>
      <c r="AI9269" s="58">
        <v>0</v>
      </c>
      <c r="AK9269" s="64">
        <f t="shared" si="144"/>
        <v>3.5073541128248099E-2</v>
      </c>
    </row>
    <row r="9270" spans="1:37" x14ac:dyDescent="0.25">
      <c r="A9270">
        <v>9268</v>
      </c>
      <c r="B9270" s="1">
        <v>1.2E-2</v>
      </c>
      <c r="C9270" s="1">
        <v>1.0670966108419528E-4</v>
      </c>
      <c r="D9270" s="58">
        <v>4.9958754380502964E-2</v>
      </c>
      <c r="E9270" s="58">
        <v>8.7941075245100614E-2</v>
      </c>
      <c r="F9270" s="58">
        <v>0.16924280193911115</v>
      </c>
      <c r="G9270" s="58">
        <v>6.1488469418408909E-2</v>
      </c>
      <c r="H9270" s="58">
        <v>0.10994744733520732</v>
      </c>
      <c r="I9270" s="58">
        <v>0.10209073336623689</v>
      </c>
      <c r="J9270" s="58">
        <v>0.19717343519135153</v>
      </c>
      <c r="K9270" s="58">
        <v>2.8787623438185611E-2</v>
      </c>
      <c r="L9270" s="58">
        <v>8.0341037115257433E-2</v>
      </c>
      <c r="M9270" s="58">
        <v>5.2278118223790977E-2</v>
      </c>
      <c r="N9270" s="58">
        <v>6.0750504346846708E-2</v>
      </c>
      <c r="O9270" s="58">
        <v>0</v>
      </c>
      <c r="P9270" s="58">
        <v>0</v>
      </c>
      <c r="Q9270" s="58">
        <v>0</v>
      </c>
      <c r="R9270" s="58">
        <v>0</v>
      </c>
      <c r="S9270" s="58">
        <v>0</v>
      </c>
      <c r="T9270" s="58">
        <v>0</v>
      </c>
      <c r="U9270" s="58">
        <v>0</v>
      </c>
      <c r="V9270" s="58">
        <v>0</v>
      </c>
      <c r="W9270" s="58">
        <v>0</v>
      </c>
      <c r="X9270" s="58">
        <v>0</v>
      </c>
      <c r="Y9270" s="58">
        <v>0</v>
      </c>
      <c r="Z9270" s="58">
        <v>0</v>
      </c>
      <c r="AA9270" s="58">
        <v>0</v>
      </c>
      <c r="AB9270" s="58">
        <v>0</v>
      </c>
      <c r="AC9270" s="58">
        <v>0</v>
      </c>
      <c r="AD9270" s="58">
        <v>0</v>
      </c>
      <c r="AE9270" s="58">
        <v>0</v>
      </c>
      <c r="AF9270" s="58">
        <v>0</v>
      </c>
      <c r="AG9270" s="58">
        <v>0</v>
      </c>
      <c r="AH9270" s="58">
        <v>0</v>
      </c>
      <c r="AI9270" s="58">
        <v>0</v>
      </c>
      <c r="AK9270" s="64">
        <f t="shared" si="144"/>
        <v>8.8924717570162733E-3</v>
      </c>
    </row>
    <row r="9271" spans="1:37" x14ac:dyDescent="0.25">
      <c r="A9271">
        <v>9269</v>
      </c>
      <c r="B9271" s="1">
        <v>1.0999999999999999E-2</v>
      </c>
      <c r="C9271" s="1">
        <v>2.8848875643174976E-5</v>
      </c>
      <c r="D9271" s="58">
        <v>0.1435184358741981</v>
      </c>
      <c r="E9271" s="58">
        <v>7.8776026957583498E-2</v>
      </c>
      <c r="F9271" s="58">
        <v>6.0666887291819557E-2</v>
      </c>
      <c r="G9271" s="58">
        <v>2.5741277435945741E-2</v>
      </c>
      <c r="H9271" s="58">
        <v>0.10697723762105531</v>
      </c>
      <c r="I9271" s="58">
        <v>0.13050416088193512</v>
      </c>
      <c r="J9271" s="58">
        <v>6.787356914477484E-2</v>
      </c>
      <c r="K9271" s="58">
        <v>7.0327517871455456E-2</v>
      </c>
      <c r="L9271" s="58">
        <v>0.13379879088195065</v>
      </c>
      <c r="M9271" s="58">
        <v>9.7725361003516212E-2</v>
      </c>
      <c r="N9271" s="58">
        <v>8.4090735035765474E-2</v>
      </c>
      <c r="O9271" s="58">
        <v>0</v>
      </c>
      <c r="P9271" s="58">
        <v>0</v>
      </c>
      <c r="Q9271" s="58">
        <v>0</v>
      </c>
      <c r="R9271" s="58">
        <v>0</v>
      </c>
      <c r="S9271" s="58">
        <v>0</v>
      </c>
      <c r="T9271" s="58">
        <v>0</v>
      </c>
      <c r="U9271" s="58">
        <v>0</v>
      </c>
      <c r="V9271" s="58">
        <v>0</v>
      </c>
      <c r="W9271" s="58">
        <v>0</v>
      </c>
      <c r="X9271" s="58">
        <v>0</v>
      </c>
      <c r="Y9271" s="58">
        <v>0</v>
      </c>
      <c r="Z9271" s="58">
        <v>0</v>
      </c>
      <c r="AA9271" s="58">
        <v>0</v>
      </c>
      <c r="AB9271" s="58">
        <v>0</v>
      </c>
      <c r="AC9271" s="58">
        <v>0</v>
      </c>
      <c r="AD9271" s="58">
        <v>0</v>
      </c>
      <c r="AE9271" s="58">
        <v>0</v>
      </c>
      <c r="AF9271" s="58">
        <v>0</v>
      </c>
      <c r="AG9271" s="58">
        <v>0</v>
      </c>
      <c r="AH9271" s="58">
        <v>0</v>
      </c>
      <c r="AI9271" s="58">
        <v>0</v>
      </c>
      <c r="AK9271" s="64">
        <f t="shared" si="144"/>
        <v>2.6226250584704524E-3</v>
      </c>
    </row>
    <row r="9272" spans="1:37" x14ac:dyDescent="0.25">
      <c r="A9272">
        <v>9270</v>
      </c>
      <c r="B9272" s="1">
        <v>1.18E-2</v>
      </c>
      <c r="C9272" s="1">
        <v>1.0814222351825873E-4</v>
      </c>
      <c r="D9272" s="58">
        <v>4.1197755971678532E-2</v>
      </c>
      <c r="E9272" s="58">
        <v>0.11208243423237886</v>
      </c>
      <c r="F9272" s="58">
        <v>0.13726257183848894</v>
      </c>
      <c r="G9272" s="58">
        <v>5.4847820253343324E-2</v>
      </c>
      <c r="H9272" s="58">
        <v>0.11517767718962452</v>
      </c>
      <c r="I9272" s="58">
        <v>2.5395033393598249E-2</v>
      </c>
      <c r="J9272" s="58">
        <v>0.13834799384715962</v>
      </c>
      <c r="K9272" s="58">
        <v>0.10097457976148996</v>
      </c>
      <c r="L9272" s="58">
        <v>0.12319365967657592</v>
      </c>
      <c r="M9272" s="58">
        <v>4.498887957177327E-2</v>
      </c>
      <c r="N9272" s="58">
        <v>0.10653159426388879</v>
      </c>
      <c r="O9272" s="58">
        <v>0</v>
      </c>
      <c r="P9272" s="58">
        <v>0</v>
      </c>
      <c r="Q9272" s="58">
        <v>0</v>
      </c>
      <c r="R9272" s="58">
        <v>0</v>
      </c>
      <c r="S9272" s="58">
        <v>0</v>
      </c>
      <c r="T9272" s="58">
        <v>0</v>
      </c>
      <c r="U9272" s="58">
        <v>0</v>
      </c>
      <c r="V9272" s="58">
        <v>0</v>
      </c>
      <c r="W9272" s="58">
        <v>0</v>
      </c>
      <c r="X9272" s="58">
        <v>0</v>
      </c>
      <c r="Y9272" s="58">
        <v>0</v>
      </c>
      <c r="Z9272" s="58">
        <v>0</v>
      </c>
      <c r="AA9272" s="58">
        <v>0</v>
      </c>
      <c r="AB9272" s="58">
        <v>0</v>
      </c>
      <c r="AC9272" s="58">
        <v>0</v>
      </c>
      <c r="AD9272" s="58">
        <v>0</v>
      </c>
      <c r="AE9272" s="58">
        <v>0</v>
      </c>
      <c r="AF9272" s="58">
        <v>0</v>
      </c>
      <c r="AG9272" s="58">
        <v>0</v>
      </c>
      <c r="AH9272" s="58">
        <v>0</v>
      </c>
      <c r="AI9272" s="58">
        <v>0</v>
      </c>
      <c r="AK9272" s="64">
        <f t="shared" si="144"/>
        <v>9.1645952134117581E-3</v>
      </c>
    </row>
    <row r="9273" spans="1:37" x14ac:dyDescent="0.25">
      <c r="A9273">
        <v>9271</v>
      </c>
      <c r="B9273" s="1">
        <v>1.1599999999999999E-2</v>
      </c>
      <c r="C9273" s="1">
        <v>1.0907684266685968E-4</v>
      </c>
      <c r="D9273" s="58">
        <v>4.0059530658886039E-2</v>
      </c>
      <c r="E9273" s="58">
        <v>9.2336597163512182E-2</v>
      </c>
      <c r="F9273" s="58">
        <v>0.12061291605293976</v>
      </c>
      <c r="G9273" s="58">
        <v>9.9265135942880802E-3</v>
      </c>
      <c r="H9273" s="58">
        <v>0.11461125216480748</v>
      </c>
      <c r="I9273" s="58">
        <v>9.907382718159459E-2</v>
      </c>
      <c r="J9273" s="58">
        <v>0.15708358921298077</v>
      </c>
      <c r="K9273" s="58">
        <v>8.3603320758665001E-2</v>
      </c>
      <c r="L9273" s="58">
        <v>0.1639008502769875</v>
      </c>
      <c r="M9273" s="58">
        <v>1.0062539205768339E-2</v>
      </c>
      <c r="N9273" s="58">
        <v>0.10872906372957024</v>
      </c>
      <c r="O9273" s="58">
        <v>0</v>
      </c>
      <c r="P9273" s="58">
        <v>0</v>
      </c>
      <c r="Q9273" s="58">
        <v>0</v>
      </c>
      <c r="R9273" s="58">
        <v>0</v>
      </c>
      <c r="S9273" s="58">
        <v>0</v>
      </c>
      <c r="T9273" s="58">
        <v>0</v>
      </c>
      <c r="U9273" s="58">
        <v>0</v>
      </c>
      <c r="V9273" s="58">
        <v>0</v>
      </c>
      <c r="W9273" s="58">
        <v>0</v>
      </c>
      <c r="X9273" s="58">
        <v>0</v>
      </c>
      <c r="Y9273" s="58">
        <v>0</v>
      </c>
      <c r="Z9273" s="58">
        <v>0</v>
      </c>
      <c r="AA9273" s="58">
        <v>0</v>
      </c>
      <c r="AB9273" s="58">
        <v>0</v>
      </c>
      <c r="AC9273" s="58">
        <v>0</v>
      </c>
      <c r="AD9273" s="58">
        <v>0</v>
      </c>
      <c r="AE9273" s="58">
        <v>0</v>
      </c>
      <c r="AF9273" s="58">
        <v>0</v>
      </c>
      <c r="AG9273" s="58">
        <v>0</v>
      </c>
      <c r="AH9273" s="58">
        <v>0</v>
      </c>
      <c r="AI9273" s="58">
        <v>0</v>
      </c>
      <c r="AK9273" s="64">
        <f t="shared" si="144"/>
        <v>9.4031760919706629E-3</v>
      </c>
    </row>
    <row r="9274" spans="1:37" x14ac:dyDescent="0.25">
      <c r="A9274">
        <v>9272</v>
      </c>
      <c r="B9274" s="1">
        <v>1.2999999999999999E-2</v>
      </c>
      <c r="C9274" s="1">
        <v>-2.6810086395488429E-5</v>
      </c>
      <c r="D9274" s="58">
        <v>4.1292708609014232E-2</v>
      </c>
      <c r="E9274" s="58">
        <v>0.14164669823819223</v>
      </c>
      <c r="F9274" s="58">
        <v>8.1425103076841282E-2</v>
      </c>
      <c r="G9274" s="58">
        <v>0.10531200979091256</v>
      </c>
      <c r="H9274" s="58">
        <v>2.1694435250100449E-2</v>
      </c>
      <c r="I9274" s="58">
        <v>9.4740140007815069E-2</v>
      </c>
      <c r="J9274" s="58">
        <v>1.4274784496533846E-2</v>
      </c>
      <c r="K9274" s="58">
        <v>0.15505621505376768</v>
      </c>
      <c r="L9274" s="58">
        <v>0.15999230182827667</v>
      </c>
      <c r="M9274" s="58">
        <v>0.13313392890119344</v>
      </c>
      <c r="N9274" s="58">
        <v>5.1431674747352663E-2</v>
      </c>
      <c r="O9274" s="58">
        <v>0</v>
      </c>
      <c r="P9274" s="58">
        <v>0</v>
      </c>
      <c r="Q9274" s="58">
        <v>0</v>
      </c>
      <c r="R9274" s="58">
        <v>0</v>
      </c>
      <c r="S9274" s="58">
        <v>0</v>
      </c>
      <c r="T9274" s="58">
        <v>0</v>
      </c>
      <c r="U9274" s="58">
        <v>0</v>
      </c>
      <c r="V9274" s="58">
        <v>0</v>
      </c>
      <c r="W9274" s="58">
        <v>0</v>
      </c>
      <c r="X9274" s="58">
        <v>0</v>
      </c>
      <c r="Y9274" s="58">
        <v>0</v>
      </c>
      <c r="Z9274" s="58">
        <v>0</v>
      </c>
      <c r="AA9274" s="58">
        <v>0</v>
      </c>
      <c r="AB9274" s="58">
        <v>0</v>
      </c>
      <c r="AC9274" s="58">
        <v>0</v>
      </c>
      <c r="AD9274" s="58">
        <v>0</v>
      </c>
      <c r="AE9274" s="58">
        <v>0</v>
      </c>
      <c r="AF9274" s="58">
        <v>0</v>
      </c>
      <c r="AG9274" s="58">
        <v>0</v>
      </c>
      <c r="AH9274" s="58">
        <v>0</v>
      </c>
      <c r="AI9274" s="58">
        <v>0</v>
      </c>
      <c r="AK9274" s="64">
        <f t="shared" si="144"/>
        <v>-2.0623143381144947E-3</v>
      </c>
    </row>
    <row r="9275" spans="1:37" x14ac:dyDescent="0.25">
      <c r="A9275">
        <v>9273</v>
      </c>
      <c r="B9275" s="1">
        <v>1.4E-2</v>
      </c>
      <c r="C9275" s="1">
        <v>2.040412344039694E-4</v>
      </c>
      <c r="D9275" s="58">
        <v>0.10793030198131721</v>
      </c>
      <c r="E9275" s="58">
        <v>0.15268390664019946</v>
      </c>
      <c r="F9275" s="58">
        <v>4.4524613657583121E-3</v>
      </c>
      <c r="G9275" s="58">
        <v>0.14854998284627385</v>
      </c>
      <c r="H9275" s="58">
        <v>5.4411572803157976E-2</v>
      </c>
      <c r="I9275" s="58">
        <v>8.9239145365548209E-2</v>
      </c>
      <c r="J9275" s="58">
        <v>0.10498807935274986</v>
      </c>
      <c r="K9275" s="58">
        <v>0.11593054124278701</v>
      </c>
      <c r="L9275" s="58">
        <v>0.10765311659738783</v>
      </c>
      <c r="M9275" s="58">
        <v>4.1181727506541393E-2</v>
      </c>
      <c r="N9275" s="58">
        <v>7.2979164298278998E-2</v>
      </c>
      <c r="O9275" s="58">
        <v>0</v>
      </c>
      <c r="P9275" s="58">
        <v>0</v>
      </c>
      <c r="Q9275" s="58">
        <v>0</v>
      </c>
      <c r="R9275" s="58">
        <v>0</v>
      </c>
      <c r="S9275" s="58">
        <v>0</v>
      </c>
      <c r="T9275" s="58">
        <v>0</v>
      </c>
      <c r="U9275" s="58">
        <v>0</v>
      </c>
      <c r="V9275" s="58">
        <v>0</v>
      </c>
      <c r="W9275" s="58">
        <v>0</v>
      </c>
      <c r="X9275" s="58">
        <v>0</v>
      </c>
      <c r="Y9275" s="58">
        <v>0</v>
      </c>
      <c r="Z9275" s="58">
        <v>0</v>
      </c>
      <c r="AA9275" s="58">
        <v>0</v>
      </c>
      <c r="AB9275" s="58">
        <v>0</v>
      </c>
      <c r="AC9275" s="58">
        <v>0</v>
      </c>
      <c r="AD9275" s="58">
        <v>0</v>
      </c>
      <c r="AE9275" s="58">
        <v>0</v>
      </c>
      <c r="AF9275" s="58">
        <v>0</v>
      </c>
      <c r="AG9275" s="58">
        <v>0</v>
      </c>
      <c r="AH9275" s="58">
        <v>0</v>
      </c>
      <c r="AI9275" s="58">
        <v>0</v>
      </c>
      <c r="AK9275" s="64">
        <f t="shared" si="144"/>
        <v>1.4574373885997813E-2</v>
      </c>
    </row>
    <row r="9276" spans="1:37" x14ac:dyDescent="0.25">
      <c r="A9276">
        <v>9274</v>
      </c>
      <c r="B9276" s="1">
        <v>1.44E-2</v>
      </c>
      <c r="C9276" s="1">
        <v>-5.6926518480805561E-5</v>
      </c>
      <c r="D9276" s="58">
        <v>0.13991122015835497</v>
      </c>
      <c r="E9276" s="58">
        <v>0.13152800499781811</v>
      </c>
      <c r="F9276" s="58">
        <v>0.12524720181922899</v>
      </c>
      <c r="G9276" s="58">
        <v>0.11827425931203579</v>
      </c>
      <c r="H9276" s="58">
        <v>4.7382220083966343E-2</v>
      </c>
      <c r="I9276" s="58">
        <v>0.10150636515085976</v>
      </c>
      <c r="J9276" s="58">
        <v>9.5694891570223775E-2</v>
      </c>
      <c r="K9276" s="58">
        <v>0.11819791278667728</v>
      </c>
      <c r="L9276" s="58">
        <v>8.2541460179690856E-2</v>
      </c>
      <c r="M9276" s="58">
        <v>2.4285481529363238E-2</v>
      </c>
      <c r="N9276" s="58">
        <v>1.5430982411780928E-2</v>
      </c>
      <c r="O9276" s="58">
        <v>0</v>
      </c>
      <c r="P9276" s="58">
        <v>0</v>
      </c>
      <c r="Q9276" s="58">
        <v>0</v>
      </c>
      <c r="R9276" s="58">
        <v>0</v>
      </c>
      <c r="S9276" s="58">
        <v>0</v>
      </c>
      <c r="T9276" s="58">
        <v>0</v>
      </c>
      <c r="U9276" s="58">
        <v>0</v>
      </c>
      <c r="V9276" s="58">
        <v>0</v>
      </c>
      <c r="W9276" s="58">
        <v>0</v>
      </c>
      <c r="X9276" s="58">
        <v>0</v>
      </c>
      <c r="Y9276" s="58">
        <v>0</v>
      </c>
      <c r="Z9276" s="58">
        <v>0</v>
      </c>
      <c r="AA9276" s="58">
        <v>0</v>
      </c>
      <c r="AB9276" s="58">
        <v>0</v>
      </c>
      <c r="AC9276" s="58">
        <v>0</v>
      </c>
      <c r="AD9276" s="58">
        <v>0</v>
      </c>
      <c r="AE9276" s="58">
        <v>0</v>
      </c>
      <c r="AF9276" s="58">
        <v>0</v>
      </c>
      <c r="AG9276" s="58">
        <v>0</v>
      </c>
      <c r="AH9276" s="58">
        <v>0</v>
      </c>
      <c r="AI9276" s="58">
        <v>0</v>
      </c>
      <c r="AK9276" s="64">
        <f t="shared" si="144"/>
        <v>-3.9532304500559416E-3</v>
      </c>
    </row>
    <row r="9277" spans="1:37" x14ac:dyDescent="0.25">
      <c r="A9277">
        <v>9275</v>
      </c>
      <c r="B9277" s="1">
        <v>1.09E-2</v>
      </c>
      <c r="C9277" s="1">
        <v>-3.8841183508650295E-6</v>
      </c>
      <c r="D9277" s="58">
        <v>8.9845523300578364E-2</v>
      </c>
      <c r="E9277" s="58">
        <v>7.3147450130586267E-2</v>
      </c>
      <c r="F9277" s="58">
        <v>8.2783481155592351E-2</v>
      </c>
      <c r="G9277" s="58">
        <v>8.7219943716470669E-2</v>
      </c>
      <c r="H9277" s="58">
        <v>0.12238641521236417</v>
      </c>
      <c r="I9277" s="58">
        <v>8.7829109388551929E-2</v>
      </c>
      <c r="J9277" s="58">
        <v>4.7376849205548133E-2</v>
      </c>
      <c r="K9277" s="58">
        <v>8.6314491505358387E-2</v>
      </c>
      <c r="L9277" s="58">
        <v>0.10157433878147273</v>
      </c>
      <c r="M9277" s="58">
        <v>4.5654763597726952E-2</v>
      </c>
      <c r="N9277" s="58">
        <v>0.17586763400575012</v>
      </c>
      <c r="O9277" s="58">
        <v>0</v>
      </c>
      <c r="P9277" s="58">
        <v>0</v>
      </c>
      <c r="Q9277" s="58">
        <v>0</v>
      </c>
      <c r="R9277" s="58">
        <v>0</v>
      </c>
      <c r="S9277" s="58">
        <v>0</v>
      </c>
      <c r="T9277" s="58">
        <v>0</v>
      </c>
      <c r="U9277" s="58">
        <v>0</v>
      </c>
      <c r="V9277" s="58">
        <v>0</v>
      </c>
      <c r="W9277" s="58">
        <v>0</v>
      </c>
      <c r="X9277" s="58">
        <v>0</v>
      </c>
      <c r="Y9277" s="58">
        <v>0</v>
      </c>
      <c r="Z9277" s="58">
        <v>0</v>
      </c>
      <c r="AA9277" s="58">
        <v>0</v>
      </c>
      <c r="AB9277" s="58">
        <v>0</v>
      </c>
      <c r="AC9277" s="58">
        <v>0</v>
      </c>
      <c r="AD9277" s="58">
        <v>0</v>
      </c>
      <c r="AE9277" s="58">
        <v>0</v>
      </c>
      <c r="AF9277" s="58">
        <v>0</v>
      </c>
      <c r="AG9277" s="58">
        <v>0</v>
      </c>
      <c r="AH9277" s="58">
        <v>0</v>
      </c>
      <c r="AI9277" s="58">
        <v>0</v>
      </c>
      <c r="AK9277" s="64">
        <f t="shared" si="144"/>
        <v>-3.5634113310688346E-4</v>
      </c>
    </row>
    <row r="9278" spans="1:37" x14ac:dyDescent="0.25">
      <c r="A9278">
        <v>9276</v>
      </c>
      <c r="B9278" s="1">
        <v>1.0699999999999999E-2</v>
      </c>
      <c r="C9278" s="1">
        <v>2.523394836457688E-4</v>
      </c>
      <c r="D9278" s="58">
        <v>5.7353198685965385E-3</v>
      </c>
      <c r="E9278" s="58">
        <v>6.6735924351020603E-2</v>
      </c>
      <c r="F9278" s="58">
        <v>6.7518094401046697E-2</v>
      </c>
      <c r="G9278" s="58">
        <v>0.15231958223664646</v>
      </c>
      <c r="H9278" s="58">
        <v>0.15952966864835291</v>
      </c>
      <c r="I9278" s="58">
        <v>9.4827873141775806E-2</v>
      </c>
      <c r="J9278" s="58">
        <v>0.12085931457015132</v>
      </c>
      <c r="K9278" s="58">
        <v>7.6004997442574145E-3</v>
      </c>
      <c r="L9278" s="58">
        <v>0.1282091624914771</v>
      </c>
      <c r="M9278" s="58">
        <v>0.12583157441636278</v>
      </c>
      <c r="N9278" s="58">
        <v>7.0832986130312289E-2</v>
      </c>
      <c r="O9278" s="58">
        <v>0</v>
      </c>
      <c r="P9278" s="58">
        <v>0</v>
      </c>
      <c r="Q9278" s="58">
        <v>0</v>
      </c>
      <c r="R9278" s="58">
        <v>0</v>
      </c>
      <c r="S9278" s="58">
        <v>0</v>
      </c>
      <c r="T9278" s="58">
        <v>0</v>
      </c>
      <c r="U9278" s="58">
        <v>0</v>
      </c>
      <c r="V9278" s="58">
        <v>0</v>
      </c>
      <c r="W9278" s="58">
        <v>0</v>
      </c>
      <c r="X9278" s="58">
        <v>0</v>
      </c>
      <c r="Y9278" s="58">
        <v>0</v>
      </c>
      <c r="Z9278" s="58">
        <v>0</v>
      </c>
      <c r="AA9278" s="58">
        <v>0</v>
      </c>
      <c r="AB9278" s="58">
        <v>0</v>
      </c>
      <c r="AC9278" s="58">
        <v>0</v>
      </c>
      <c r="AD9278" s="58">
        <v>0</v>
      </c>
      <c r="AE9278" s="58">
        <v>0</v>
      </c>
      <c r="AF9278" s="58">
        <v>0</v>
      </c>
      <c r="AG9278" s="58">
        <v>0</v>
      </c>
      <c r="AH9278" s="58">
        <v>0</v>
      </c>
      <c r="AI9278" s="58">
        <v>0</v>
      </c>
      <c r="AK9278" s="64">
        <f t="shared" si="144"/>
        <v>2.3583129312688675E-2</v>
      </c>
    </row>
    <row r="9279" spans="1:37" x14ac:dyDescent="0.25">
      <c r="A9279">
        <v>9277</v>
      </c>
      <c r="B9279" s="1">
        <v>0.01</v>
      </c>
      <c r="C9279" s="1">
        <v>-6.1193260128869205E-5</v>
      </c>
      <c r="D9279" s="58">
        <v>0.1334437675458926</v>
      </c>
      <c r="E9279" s="58">
        <v>5.8540664690209764E-2</v>
      </c>
      <c r="F9279" s="58">
        <v>0.14169401579780713</v>
      </c>
      <c r="G9279" s="58">
        <v>2.1534849415372259E-2</v>
      </c>
      <c r="H9279" s="58">
        <v>0.12034977931284915</v>
      </c>
      <c r="I9279" s="58">
        <v>6.6146203918638194E-2</v>
      </c>
      <c r="J9279" s="58">
        <v>9.6865294481189468E-2</v>
      </c>
      <c r="K9279" s="58">
        <v>4.7185645006413451E-2</v>
      </c>
      <c r="L9279" s="58">
        <v>2.4805990788024462E-2</v>
      </c>
      <c r="M9279" s="58">
        <v>0.14908578346632068</v>
      </c>
      <c r="N9279" s="58">
        <v>0.14034800557728266</v>
      </c>
      <c r="O9279" s="58">
        <v>0</v>
      </c>
      <c r="P9279" s="58">
        <v>0</v>
      </c>
      <c r="Q9279" s="58">
        <v>0</v>
      </c>
      <c r="R9279" s="58">
        <v>0</v>
      </c>
      <c r="S9279" s="58">
        <v>0</v>
      </c>
      <c r="T9279" s="58">
        <v>0</v>
      </c>
      <c r="U9279" s="58">
        <v>0</v>
      </c>
      <c r="V9279" s="58">
        <v>0</v>
      </c>
      <c r="W9279" s="58">
        <v>0</v>
      </c>
      <c r="X9279" s="58">
        <v>0</v>
      </c>
      <c r="Y9279" s="58">
        <v>0</v>
      </c>
      <c r="Z9279" s="58">
        <v>0</v>
      </c>
      <c r="AA9279" s="58">
        <v>0</v>
      </c>
      <c r="AB9279" s="58">
        <v>0</v>
      </c>
      <c r="AC9279" s="58">
        <v>0</v>
      </c>
      <c r="AD9279" s="58">
        <v>0</v>
      </c>
      <c r="AE9279" s="58">
        <v>0</v>
      </c>
      <c r="AF9279" s="58">
        <v>0</v>
      </c>
      <c r="AG9279" s="58">
        <v>0</v>
      </c>
      <c r="AH9279" s="58">
        <v>0</v>
      </c>
      <c r="AI9279" s="58">
        <v>0</v>
      </c>
      <c r="AK9279" s="64">
        <f t="shared" si="144"/>
        <v>-6.1193260128869203E-3</v>
      </c>
    </row>
    <row r="9280" spans="1:37" x14ac:dyDescent="0.25">
      <c r="A9280">
        <v>9278</v>
      </c>
      <c r="B9280" s="1">
        <v>1.2500000000000001E-2</v>
      </c>
      <c r="C9280" s="1">
        <v>-4.0319703719558915E-5</v>
      </c>
      <c r="D9280" s="58">
        <v>0.12477482704004243</v>
      </c>
      <c r="E9280" s="58">
        <v>4.1163761978570877E-2</v>
      </c>
      <c r="F9280" s="58">
        <v>1.981313982286053E-2</v>
      </c>
      <c r="G9280" s="58">
        <v>0.15321085375124879</v>
      </c>
      <c r="H9280" s="58">
        <v>0.11676411261667183</v>
      </c>
      <c r="I9280" s="58">
        <v>2.3078801721439026E-2</v>
      </c>
      <c r="J9280" s="58">
        <v>0.16679904226153536</v>
      </c>
      <c r="K9280" s="58">
        <v>0.16465901783800224</v>
      </c>
      <c r="L9280" s="58">
        <v>0.12492272697810711</v>
      </c>
      <c r="M9280" s="58">
        <v>4.6171548989155098E-2</v>
      </c>
      <c r="N9280" s="58">
        <v>1.8642167002366667E-2</v>
      </c>
      <c r="O9280" s="58">
        <v>0</v>
      </c>
      <c r="P9280" s="58">
        <v>0</v>
      </c>
      <c r="Q9280" s="58">
        <v>0</v>
      </c>
      <c r="R9280" s="58">
        <v>0</v>
      </c>
      <c r="S9280" s="58">
        <v>0</v>
      </c>
      <c r="T9280" s="58">
        <v>0</v>
      </c>
      <c r="U9280" s="58">
        <v>0</v>
      </c>
      <c r="V9280" s="58">
        <v>0</v>
      </c>
      <c r="W9280" s="58">
        <v>0</v>
      </c>
      <c r="X9280" s="58">
        <v>0</v>
      </c>
      <c r="Y9280" s="58">
        <v>0</v>
      </c>
      <c r="Z9280" s="58">
        <v>0</v>
      </c>
      <c r="AA9280" s="58">
        <v>0</v>
      </c>
      <c r="AB9280" s="58">
        <v>0</v>
      </c>
      <c r="AC9280" s="58">
        <v>0</v>
      </c>
      <c r="AD9280" s="58">
        <v>0</v>
      </c>
      <c r="AE9280" s="58">
        <v>0</v>
      </c>
      <c r="AF9280" s="58">
        <v>0</v>
      </c>
      <c r="AG9280" s="58">
        <v>0</v>
      </c>
      <c r="AH9280" s="58">
        <v>0</v>
      </c>
      <c r="AI9280" s="58">
        <v>0</v>
      </c>
      <c r="AK9280" s="64">
        <f t="shared" si="144"/>
        <v>-3.2255762975647129E-3</v>
      </c>
    </row>
    <row r="9281" spans="1:37" x14ac:dyDescent="0.25">
      <c r="A9281">
        <v>9279</v>
      </c>
      <c r="B9281" s="1">
        <v>1.23E-2</v>
      </c>
      <c r="C9281" s="1">
        <v>1.5313938269223483E-5</v>
      </c>
      <c r="D9281" s="58">
        <v>9.007412822357172E-2</v>
      </c>
      <c r="E9281" s="58">
        <v>7.2727264874461087E-2</v>
      </c>
      <c r="F9281" s="58">
        <v>0.1034125503933819</v>
      </c>
      <c r="G9281" s="58">
        <v>0.15968466329049866</v>
      </c>
      <c r="H9281" s="58">
        <v>6.4574264883903901E-2</v>
      </c>
      <c r="I9281" s="58">
        <v>0.13763794680566099</v>
      </c>
      <c r="J9281" s="58">
        <v>0.10002952964571112</v>
      </c>
      <c r="K9281" s="58">
        <v>6.114197261226257E-2</v>
      </c>
      <c r="L9281" s="58">
        <v>0.12880511200689099</v>
      </c>
      <c r="M9281" s="58">
        <v>4.8163030834109062E-2</v>
      </c>
      <c r="N9281" s="58">
        <v>3.3749536429548047E-2</v>
      </c>
      <c r="O9281" s="58">
        <v>0</v>
      </c>
      <c r="P9281" s="58">
        <v>0</v>
      </c>
      <c r="Q9281" s="58">
        <v>0</v>
      </c>
      <c r="R9281" s="58">
        <v>0</v>
      </c>
      <c r="S9281" s="58">
        <v>0</v>
      </c>
      <c r="T9281" s="58">
        <v>0</v>
      </c>
      <c r="U9281" s="58">
        <v>0</v>
      </c>
      <c r="V9281" s="58">
        <v>0</v>
      </c>
      <c r="W9281" s="58">
        <v>0</v>
      </c>
      <c r="X9281" s="58">
        <v>0</v>
      </c>
      <c r="Y9281" s="58">
        <v>0</v>
      </c>
      <c r="Z9281" s="58">
        <v>0</v>
      </c>
      <c r="AA9281" s="58">
        <v>0</v>
      </c>
      <c r="AB9281" s="58">
        <v>0</v>
      </c>
      <c r="AC9281" s="58">
        <v>0</v>
      </c>
      <c r="AD9281" s="58">
        <v>0</v>
      </c>
      <c r="AE9281" s="58">
        <v>0</v>
      </c>
      <c r="AF9281" s="58">
        <v>0</v>
      </c>
      <c r="AG9281" s="58">
        <v>0</v>
      </c>
      <c r="AH9281" s="58">
        <v>0</v>
      </c>
      <c r="AI9281" s="58">
        <v>0</v>
      </c>
      <c r="AK9281" s="64">
        <f t="shared" si="144"/>
        <v>1.2450356316441855E-3</v>
      </c>
    </row>
    <row r="9282" spans="1:37" x14ac:dyDescent="0.25">
      <c r="A9282">
        <v>9280</v>
      </c>
      <c r="B9282" s="1">
        <v>1.47E-2</v>
      </c>
      <c r="C9282" s="1">
        <v>-1.3518601933083796E-4</v>
      </c>
      <c r="D9282" s="58">
        <v>0.11198227572636542</v>
      </c>
      <c r="E9282" s="58">
        <v>6.3609743993489343E-2</v>
      </c>
      <c r="F9282" s="58">
        <v>8.724586328681453E-3</v>
      </c>
      <c r="G9282" s="58">
        <v>0.20741195379505775</v>
      </c>
      <c r="H9282" s="58">
        <v>5.6745669898883286E-2</v>
      </c>
      <c r="I9282" s="58">
        <v>1.6432304976829171E-2</v>
      </c>
      <c r="J9282" s="58">
        <v>0.20473912702784028</v>
      </c>
      <c r="K9282" s="58">
        <v>0.22217926744666686</v>
      </c>
      <c r="L9282" s="58">
        <v>4.0659621973469041E-2</v>
      </c>
      <c r="M9282" s="58">
        <v>9.2769729586904895E-3</v>
      </c>
      <c r="N9282" s="58">
        <v>5.8238475874027203E-2</v>
      </c>
      <c r="O9282" s="58">
        <v>0</v>
      </c>
      <c r="P9282" s="58">
        <v>0</v>
      </c>
      <c r="Q9282" s="58">
        <v>0</v>
      </c>
      <c r="R9282" s="58">
        <v>0</v>
      </c>
      <c r="S9282" s="58">
        <v>0</v>
      </c>
      <c r="T9282" s="58">
        <v>0</v>
      </c>
      <c r="U9282" s="58">
        <v>0</v>
      </c>
      <c r="V9282" s="58">
        <v>0</v>
      </c>
      <c r="W9282" s="58">
        <v>0</v>
      </c>
      <c r="X9282" s="58">
        <v>0</v>
      </c>
      <c r="Y9282" s="58">
        <v>0</v>
      </c>
      <c r="Z9282" s="58">
        <v>0</v>
      </c>
      <c r="AA9282" s="58">
        <v>0</v>
      </c>
      <c r="AB9282" s="58">
        <v>0</v>
      </c>
      <c r="AC9282" s="58">
        <v>0</v>
      </c>
      <c r="AD9282" s="58">
        <v>0</v>
      </c>
      <c r="AE9282" s="58">
        <v>0</v>
      </c>
      <c r="AF9282" s="58">
        <v>0</v>
      </c>
      <c r="AG9282" s="58">
        <v>0</v>
      </c>
      <c r="AH9282" s="58">
        <v>0</v>
      </c>
      <c r="AI9282" s="58">
        <v>0</v>
      </c>
      <c r="AK9282" s="64">
        <f t="shared" si="144"/>
        <v>-9.1963278456352361E-3</v>
      </c>
    </row>
    <row r="9283" spans="1:37" x14ac:dyDescent="0.25">
      <c r="A9283">
        <v>9281</v>
      </c>
      <c r="B9283" s="1">
        <v>1.1900000000000001E-2</v>
      </c>
      <c r="C9283" s="1">
        <v>-1.1600222805222113E-4</v>
      </c>
      <c r="D9283" s="58">
        <v>0.10544834606637297</v>
      </c>
      <c r="E9283" s="58">
        <v>6.53335857161709E-2</v>
      </c>
      <c r="F9283" s="58">
        <v>4.7762872061602075E-2</v>
      </c>
      <c r="G9283" s="58">
        <v>0.11856716783836603</v>
      </c>
      <c r="H9283" s="58">
        <v>8.7737422051048175E-2</v>
      </c>
      <c r="I9283" s="58">
        <v>0.11002699878110934</v>
      </c>
      <c r="J9283" s="58">
        <v>8.6104106638227262E-2</v>
      </c>
      <c r="K9283" s="58">
        <v>0.12002299364816453</v>
      </c>
      <c r="L9283" s="58">
        <v>4.7586121169733556E-2</v>
      </c>
      <c r="M9283" s="58">
        <v>0.10735888227378997</v>
      </c>
      <c r="N9283" s="58">
        <v>0.10405150375541523</v>
      </c>
      <c r="O9283" s="58">
        <v>0</v>
      </c>
      <c r="P9283" s="58">
        <v>0</v>
      </c>
      <c r="Q9283" s="58">
        <v>0</v>
      </c>
      <c r="R9283" s="58">
        <v>0</v>
      </c>
      <c r="S9283" s="58">
        <v>0</v>
      </c>
      <c r="T9283" s="58">
        <v>0</v>
      </c>
      <c r="U9283" s="58">
        <v>0</v>
      </c>
      <c r="V9283" s="58">
        <v>0</v>
      </c>
      <c r="W9283" s="58">
        <v>0</v>
      </c>
      <c r="X9283" s="58">
        <v>0</v>
      </c>
      <c r="Y9283" s="58">
        <v>0</v>
      </c>
      <c r="Z9283" s="58">
        <v>0</v>
      </c>
      <c r="AA9283" s="58">
        <v>0</v>
      </c>
      <c r="AB9283" s="58">
        <v>0</v>
      </c>
      <c r="AC9283" s="58">
        <v>0</v>
      </c>
      <c r="AD9283" s="58">
        <v>0</v>
      </c>
      <c r="AE9283" s="58">
        <v>0</v>
      </c>
      <c r="AF9283" s="58">
        <v>0</v>
      </c>
      <c r="AG9283" s="58">
        <v>0</v>
      </c>
      <c r="AH9283" s="58">
        <v>0</v>
      </c>
      <c r="AI9283" s="58">
        <v>0</v>
      </c>
      <c r="AK9283" s="64">
        <f t="shared" si="144"/>
        <v>-9.7480863909429512E-3</v>
      </c>
    </row>
    <row r="9284" spans="1:37" x14ac:dyDescent="0.25">
      <c r="A9284">
        <v>9282</v>
      </c>
      <c r="B9284" s="1">
        <v>9.4999999999999998E-3</v>
      </c>
      <c r="C9284" s="1">
        <v>9.1167857447078851E-5</v>
      </c>
      <c r="D9284" s="58">
        <v>9.3827672467477613E-2</v>
      </c>
      <c r="E9284" s="58">
        <v>7.5892835516412779E-2</v>
      </c>
      <c r="F9284" s="58">
        <v>0.10055043116300327</v>
      </c>
      <c r="G9284" s="58">
        <v>3.3126170496560461E-3</v>
      </c>
      <c r="H9284" s="58">
        <v>0.1073933310342345</v>
      </c>
      <c r="I9284" s="58">
        <v>0.13515229555718491</v>
      </c>
      <c r="J9284" s="58">
        <v>9.9428959505139768E-3</v>
      </c>
      <c r="K9284" s="58">
        <v>1.9461215351250217E-2</v>
      </c>
      <c r="L9284" s="58">
        <v>0.15932577121851679</v>
      </c>
      <c r="M9284" s="58">
        <v>0.13865014776391468</v>
      </c>
      <c r="N9284" s="58">
        <v>0.15649078692783519</v>
      </c>
      <c r="O9284" s="58">
        <v>0</v>
      </c>
      <c r="P9284" s="58">
        <v>0</v>
      </c>
      <c r="Q9284" s="58">
        <v>0</v>
      </c>
      <c r="R9284" s="58">
        <v>0</v>
      </c>
      <c r="S9284" s="58">
        <v>0</v>
      </c>
      <c r="T9284" s="58">
        <v>0</v>
      </c>
      <c r="U9284" s="58">
        <v>0</v>
      </c>
      <c r="V9284" s="58">
        <v>0</v>
      </c>
      <c r="W9284" s="58">
        <v>0</v>
      </c>
      <c r="X9284" s="58">
        <v>0</v>
      </c>
      <c r="Y9284" s="58">
        <v>0</v>
      </c>
      <c r="Z9284" s="58">
        <v>0</v>
      </c>
      <c r="AA9284" s="58">
        <v>0</v>
      </c>
      <c r="AB9284" s="58">
        <v>0</v>
      </c>
      <c r="AC9284" s="58">
        <v>0</v>
      </c>
      <c r="AD9284" s="58">
        <v>0</v>
      </c>
      <c r="AE9284" s="58">
        <v>0</v>
      </c>
      <c r="AF9284" s="58">
        <v>0</v>
      </c>
      <c r="AG9284" s="58">
        <v>0</v>
      </c>
      <c r="AH9284" s="58">
        <v>0</v>
      </c>
      <c r="AI9284" s="58">
        <v>0</v>
      </c>
      <c r="AK9284" s="64">
        <f t="shared" ref="AK9284:AK9347" si="145">C9284/B9284</f>
        <v>9.5966165733767216E-3</v>
      </c>
    </row>
    <row r="9285" spans="1:37" x14ac:dyDescent="0.25">
      <c r="A9285">
        <v>9283</v>
      </c>
      <c r="B9285" s="1">
        <v>1.2800000000000001E-2</v>
      </c>
      <c r="C9285" s="1">
        <v>2.1845824225854465E-4</v>
      </c>
      <c r="D9285" s="58">
        <v>0.1240905536596677</v>
      </c>
      <c r="E9285" s="58">
        <v>0.1581721802636859</v>
      </c>
      <c r="F9285" s="58">
        <v>5.8331867831919095E-3</v>
      </c>
      <c r="G9285" s="58">
        <v>0.15107295799214787</v>
      </c>
      <c r="H9285" s="58">
        <v>0.11229026248012033</v>
      </c>
      <c r="I9285" s="58">
        <v>4.5645906372810043E-3</v>
      </c>
      <c r="J9285" s="58">
        <v>2.5331238914559549E-2</v>
      </c>
      <c r="K9285" s="58">
        <v>0.10839988391608667</v>
      </c>
      <c r="L9285" s="58">
        <v>8.4813075716357655E-2</v>
      </c>
      <c r="M9285" s="58">
        <v>0.16129153982794592</v>
      </c>
      <c r="N9285" s="58">
        <v>6.414052980895539E-2</v>
      </c>
      <c r="O9285" s="58">
        <v>0</v>
      </c>
      <c r="P9285" s="58">
        <v>0</v>
      </c>
      <c r="Q9285" s="58">
        <v>0</v>
      </c>
      <c r="R9285" s="58">
        <v>0</v>
      </c>
      <c r="S9285" s="58">
        <v>0</v>
      </c>
      <c r="T9285" s="58">
        <v>0</v>
      </c>
      <c r="U9285" s="58">
        <v>0</v>
      </c>
      <c r="V9285" s="58">
        <v>0</v>
      </c>
      <c r="W9285" s="58">
        <v>0</v>
      </c>
      <c r="X9285" s="58">
        <v>0</v>
      </c>
      <c r="Y9285" s="58">
        <v>0</v>
      </c>
      <c r="Z9285" s="58">
        <v>0</v>
      </c>
      <c r="AA9285" s="58">
        <v>0</v>
      </c>
      <c r="AB9285" s="58">
        <v>0</v>
      </c>
      <c r="AC9285" s="58">
        <v>0</v>
      </c>
      <c r="AD9285" s="58">
        <v>0</v>
      </c>
      <c r="AE9285" s="58">
        <v>0</v>
      </c>
      <c r="AF9285" s="58">
        <v>0</v>
      </c>
      <c r="AG9285" s="58">
        <v>0</v>
      </c>
      <c r="AH9285" s="58">
        <v>0</v>
      </c>
      <c r="AI9285" s="58">
        <v>0</v>
      </c>
      <c r="AK9285" s="64">
        <f t="shared" si="145"/>
        <v>1.70670501764488E-2</v>
      </c>
    </row>
    <row r="9286" spans="1:37" x14ac:dyDescent="0.25">
      <c r="A9286">
        <v>9284</v>
      </c>
      <c r="B9286" s="1">
        <v>9.9000000000000008E-3</v>
      </c>
      <c r="C9286" s="1">
        <v>-3.8572362696562314E-6</v>
      </c>
      <c r="D9286" s="58">
        <v>0.16682217981598146</v>
      </c>
      <c r="E9286" s="58">
        <v>3.8301449931455317E-2</v>
      </c>
      <c r="F9286" s="58">
        <v>0.14441280514948795</v>
      </c>
      <c r="G9286" s="58">
        <v>0.10173288487358527</v>
      </c>
      <c r="H9286" s="58">
        <v>7.9506033322237213E-2</v>
      </c>
      <c r="I9286" s="58">
        <v>6.1356017964943388E-2</v>
      </c>
      <c r="J9286" s="58">
        <v>7.8204627376013636E-2</v>
      </c>
      <c r="K9286" s="58">
        <v>7.4367963171370231E-3</v>
      </c>
      <c r="L9286" s="58">
        <v>4.4860543950883514E-2</v>
      </c>
      <c r="M9286" s="58">
        <v>0.13014377982953965</v>
      </c>
      <c r="N9286" s="58">
        <v>0.14722288146873527</v>
      </c>
      <c r="O9286" s="58">
        <v>0</v>
      </c>
      <c r="P9286" s="58">
        <v>0</v>
      </c>
      <c r="Q9286" s="58">
        <v>0</v>
      </c>
      <c r="R9286" s="58">
        <v>0</v>
      </c>
      <c r="S9286" s="58">
        <v>0</v>
      </c>
      <c r="T9286" s="58">
        <v>0</v>
      </c>
      <c r="U9286" s="58">
        <v>0</v>
      </c>
      <c r="V9286" s="58">
        <v>0</v>
      </c>
      <c r="W9286" s="58">
        <v>0</v>
      </c>
      <c r="X9286" s="58">
        <v>0</v>
      </c>
      <c r="Y9286" s="58">
        <v>0</v>
      </c>
      <c r="Z9286" s="58">
        <v>0</v>
      </c>
      <c r="AA9286" s="58">
        <v>0</v>
      </c>
      <c r="AB9286" s="58">
        <v>0</v>
      </c>
      <c r="AC9286" s="58">
        <v>0</v>
      </c>
      <c r="AD9286" s="58">
        <v>0</v>
      </c>
      <c r="AE9286" s="58">
        <v>0</v>
      </c>
      <c r="AF9286" s="58">
        <v>0</v>
      </c>
      <c r="AG9286" s="58">
        <v>0</v>
      </c>
      <c r="AH9286" s="58">
        <v>0</v>
      </c>
      <c r="AI9286" s="58">
        <v>0</v>
      </c>
      <c r="AK9286" s="64">
        <f t="shared" si="145"/>
        <v>-3.8961982521780111E-4</v>
      </c>
    </row>
    <row r="9287" spans="1:37" x14ac:dyDescent="0.25">
      <c r="A9287">
        <v>9285</v>
      </c>
      <c r="B9287" s="1">
        <v>1.26E-2</v>
      </c>
      <c r="C9287" s="1">
        <v>-1.5477917190692602E-4</v>
      </c>
      <c r="D9287" s="58">
        <v>0.14279213331195417</v>
      </c>
      <c r="E9287" s="58">
        <v>9.2654766036990244E-2</v>
      </c>
      <c r="F9287" s="58">
        <v>0.11131448871824831</v>
      </c>
      <c r="G9287" s="58">
        <v>8.1660965233467261E-2</v>
      </c>
      <c r="H9287" s="58">
        <v>0.14985108443052533</v>
      </c>
      <c r="I9287" s="58">
        <v>0.10125534669169381</v>
      </c>
      <c r="J9287" s="58">
        <v>2.1424092157716939E-2</v>
      </c>
      <c r="K9287" s="58">
        <v>0.11188722720277774</v>
      </c>
      <c r="L9287" s="58">
        <v>9.0969479497702857E-2</v>
      </c>
      <c r="M9287" s="58">
        <v>8.391202761321627E-2</v>
      </c>
      <c r="N9287" s="58">
        <v>1.227838910570707E-2</v>
      </c>
      <c r="O9287" s="58">
        <v>0</v>
      </c>
      <c r="P9287" s="58">
        <v>0</v>
      </c>
      <c r="Q9287" s="58">
        <v>0</v>
      </c>
      <c r="R9287" s="58">
        <v>0</v>
      </c>
      <c r="S9287" s="58">
        <v>0</v>
      </c>
      <c r="T9287" s="58">
        <v>0</v>
      </c>
      <c r="U9287" s="58">
        <v>0</v>
      </c>
      <c r="V9287" s="58">
        <v>0</v>
      </c>
      <c r="W9287" s="58">
        <v>0</v>
      </c>
      <c r="X9287" s="58">
        <v>0</v>
      </c>
      <c r="Y9287" s="58">
        <v>0</v>
      </c>
      <c r="Z9287" s="58">
        <v>0</v>
      </c>
      <c r="AA9287" s="58">
        <v>0</v>
      </c>
      <c r="AB9287" s="58">
        <v>0</v>
      </c>
      <c r="AC9287" s="58">
        <v>0</v>
      </c>
      <c r="AD9287" s="58">
        <v>0</v>
      </c>
      <c r="AE9287" s="58">
        <v>0</v>
      </c>
      <c r="AF9287" s="58">
        <v>0</v>
      </c>
      <c r="AG9287" s="58">
        <v>0</v>
      </c>
      <c r="AH9287" s="58">
        <v>0</v>
      </c>
      <c r="AI9287" s="58">
        <v>0</v>
      </c>
      <c r="AK9287" s="64">
        <f t="shared" si="145"/>
        <v>-1.2284061262454446E-2</v>
      </c>
    </row>
    <row r="9288" spans="1:37" x14ac:dyDescent="0.25">
      <c r="A9288">
        <v>9286</v>
      </c>
      <c r="B9288" s="1">
        <v>1.1900000000000001E-2</v>
      </c>
      <c r="C9288" s="1">
        <v>-3.8788182356844084E-5</v>
      </c>
      <c r="D9288" s="58">
        <v>6.7329649628041124E-2</v>
      </c>
      <c r="E9288" s="58">
        <v>0.12307027394834506</v>
      </c>
      <c r="F9288" s="58">
        <v>7.8757993562576942E-2</v>
      </c>
      <c r="G9288" s="58">
        <v>2.3120045730068439E-2</v>
      </c>
      <c r="H9288" s="58">
        <v>0.12932653256578222</v>
      </c>
      <c r="I9288" s="58">
        <v>9.4543424155714623E-2</v>
      </c>
      <c r="J9288" s="58">
        <v>6.7599327619883123E-4</v>
      </c>
      <c r="K9288" s="58">
        <v>0.13321966589141465</v>
      </c>
      <c r="L9288" s="58">
        <v>0.14544475804797263</v>
      </c>
      <c r="M9288" s="58">
        <v>0.12829744046875399</v>
      </c>
      <c r="N9288" s="58">
        <v>7.6214222725131509E-2</v>
      </c>
      <c r="O9288" s="58">
        <v>0</v>
      </c>
      <c r="P9288" s="58">
        <v>0</v>
      </c>
      <c r="Q9288" s="58">
        <v>0</v>
      </c>
      <c r="R9288" s="58">
        <v>0</v>
      </c>
      <c r="S9288" s="58">
        <v>0</v>
      </c>
      <c r="T9288" s="58">
        <v>0</v>
      </c>
      <c r="U9288" s="58">
        <v>0</v>
      </c>
      <c r="V9288" s="58">
        <v>0</v>
      </c>
      <c r="W9288" s="58">
        <v>0</v>
      </c>
      <c r="X9288" s="58">
        <v>0</v>
      </c>
      <c r="Y9288" s="58">
        <v>0</v>
      </c>
      <c r="Z9288" s="58">
        <v>0</v>
      </c>
      <c r="AA9288" s="58">
        <v>0</v>
      </c>
      <c r="AB9288" s="58">
        <v>0</v>
      </c>
      <c r="AC9288" s="58">
        <v>0</v>
      </c>
      <c r="AD9288" s="58">
        <v>0</v>
      </c>
      <c r="AE9288" s="58">
        <v>0</v>
      </c>
      <c r="AF9288" s="58">
        <v>0</v>
      </c>
      <c r="AG9288" s="58">
        <v>0</v>
      </c>
      <c r="AH9288" s="58">
        <v>0</v>
      </c>
      <c r="AI9288" s="58">
        <v>0</v>
      </c>
      <c r="AK9288" s="64">
        <f t="shared" si="145"/>
        <v>-3.2595111224238723E-3</v>
      </c>
    </row>
    <row r="9289" spans="1:37" x14ac:dyDescent="0.25">
      <c r="A9289">
        <v>9287</v>
      </c>
      <c r="B9289" s="1">
        <v>1.24E-2</v>
      </c>
      <c r="C9289" s="1">
        <v>-2.4730864845383285E-4</v>
      </c>
      <c r="D9289" s="58">
        <v>8.021104101614937E-2</v>
      </c>
      <c r="E9289" s="58">
        <v>6.5506207746617168E-2</v>
      </c>
      <c r="F9289" s="58">
        <v>0.18730704302699064</v>
      </c>
      <c r="G9289" s="58">
        <v>7.680376259207497E-2</v>
      </c>
      <c r="H9289" s="58">
        <v>5.568988523778734E-2</v>
      </c>
      <c r="I9289" s="58">
        <v>0.13853307351883301</v>
      </c>
      <c r="J9289" s="58">
        <v>2.8309653009678803E-2</v>
      </c>
      <c r="K9289" s="58">
        <v>0.12024569250472979</v>
      </c>
      <c r="L9289" s="58">
        <v>0.18460842061553151</v>
      </c>
      <c r="M9289" s="58">
        <v>3.0764266614168152E-2</v>
      </c>
      <c r="N9289" s="58">
        <v>3.2020954117439111E-2</v>
      </c>
      <c r="O9289" s="58">
        <v>0</v>
      </c>
      <c r="P9289" s="58">
        <v>0</v>
      </c>
      <c r="Q9289" s="58">
        <v>0</v>
      </c>
      <c r="R9289" s="58">
        <v>0</v>
      </c>
      <c r="S9289" s="58">
        <v>0</v>
      </c>
      <c r="T9289" s="58">
        <v>0</v>
      </c>
      <c r="U9289" s="58">
        <v>0</v>
      </c>
      <c r="V9289" s="58">
        <v>0</v>
      </c>
      <c r="W9289" s="58">
        <v>0</v>
      </c>
      <c r="X9289" s="58">
        <v>0</v>
      </c>
      <c r="Y9289" s="58">
        <v>0</v>
      </c>
      <c r="Z9289" s="58">
        <v>0</v>
      </c>
      <c r="AA9289" s="58">
        <v>0</v>
      </c>
      <c r="AB9289" s="58">
        <v>0</v>
      </c>
      <c r="AC9289" s="58">
        <v>0</v>
      </c>
      <c r="AD9289" s="58">
        <v>0</v>
      </c>
      <c r="AE9289" s="58">
        <v>0</v>
      </c>
      <c r="AF9289" s="58">
        <v>0</v>
      </c>
      <c r="AG9289" s="58">
        <v>0</v>
      </c>
      <c r="AH9289" s="58">
        <v>0</v>
      </c>
      <c r="AI9289" s="58">
        <v>0</v>
      </c>
      <c r="AK9289" s="64">
        <f t="shared" si="145"/>
        <v>-1.9944245843051038E-2</v>
      </c>
    </row>
    <row r="9290" spans="1:37" x14ac:dyDescent="0.25">
      <c r="A9290">
        <v>9288</v>
      </c>
      <c r="B9290" s="1">
        <v>1.2699999999999999E-2</v>
      </c>
      <c r="C9290" s="1">
        <v>3.3109974651175181E-5</v>
      </c>
      <c r="D9290" s="58">
        <v>7.1207042631862935E-2</v>
      </c>
      <c r="E9290" s="58">
        <v>9.9076549246864681E-2</v>
      </c>
      <c r="F9290" s="58">
        <v>1.2143316968409541E-2</v>
      </c>
      <c r="G9290" s="58">
        <v>0.12276861581909781</v>
      </c>
      <c r="H9290" s="58">
        <v>4.1776392051742627E-2</v>
      </c>
      <c r="I9290" s="58">
        <v>9.7839683475302711E-2</v>
      </c>
      <c r="J9290" s="58">
        <v>0.10949674734844758</v>
      </c>
      <c r="K9290" s="58">
        <v>0.15290599747020306</v>
      </c>
      <c r="L9290" s="58">
        <v>0.11535123024829691</v>
      </c>
      <c r="M9290" s="58">
        <v>2.3457789873616634E-2</v>
      </c>
      <c r="N9290" s="58">
        <v>0.15397663486615551</v>
      </c>
      <c r="O9290" s="58">
        <v>0</v>
      </c>
      <c r="P9290" s="58">
        <v>0</v>
      </c>
      <c r="Q9290" s="58">
        <v>0</v>
      </c>
      <c r="R9290" s="58">
        <v>0</v>
      </c>
      <c r="S9290" s="58">
        <v>0</v>
      </c>
      <c r="T9290" s="58">
        <v>0</v>
      </c>
      <c r="U9290" s="58">
        <v>0</v>
      </c>
      <c r="V9290" s="58">
        <v>0</v>
      </c>
      <c r="W9290" s="58">
        <v>0</v>
      </c>
      <c r="X9290" s="58">
        <v>0</v>
      </c>
      <c r="Y9290" s="58">
        <v>0</v>
      </c>
      <c r="Z9290" s="58">
        <v>0</v>
      </c>
      <c r="AA9290" s="58">
        <v>0</v>
      </c>
      <c r="AB9290" s="58">
        <v>0</v>
      </c>
      <c r="AC9290" s="58">
        <v>0</v>
      </c>
      <c r="AD9290" s="58">
        <v>0</v>
      </c>
      <c r="AE9290" s="58">
        <v>0</v>
      </c>
      <c r="AF9290" s="58">
        <v>0</v>
      </c>
      <c r="AG9290" s="58">
        <v>0</v>
      </c>
      <c r="AH9290" s="58">
        <v>0</v>
      </c>
      <c r="AI9290" s="58">
        <v>0</v>
      </c>
      <c r="AK9290" s="64">
        <f t="shared" si="145"/>
        <v>2.6070846182027702E-3</v>
      </c>
    </row>
    <row r="9291" spans="1:37" x14ac:dyDescent="0.25">
      <c r="A9291">
        <v>9289</v>
      </c>
      <c r="B9291" s="1">
        <v>1.18E-2</v>
      </c>
      <c r="C9291" s="1">
        <v>5.2225998527637596E-4</v>
      </c>
      <c r="D9291" s="58">
        <v>0.10258526913076221</v>
      </c>
      <c r="E9291" s="58">
        <v>0.14772843562231902</v>
      </c>
      <c r="F9291" s="58">
        <v>4.6023168966826747E-3</v>
      </c>
      <c r="G9291" s="58">
        <v>0.11437559849208058</v>
      </c>
      <c r="H9291" s="58">
        <v>0.18470484321597735</v>
      </c>
      <c r="I9291" s="58">
        <v>3.7298827815873625E-2</v>
      </c>
      <c r="J9291" s="58">
        <v>3.967645526812047E-2</v>
      </c>
      <c r="K9291" s="58">
        <v>8.2824816343731091E-3</v>
      </c>
      <c r="L9291" s="58">
        <v>0.1860359571766316</v>
      </c>
      <c r="M9291" s="58">
        <v>5.3214842655388783E-2</v>
      </c>
      <c r="N9291" s="58">
        <v>0.12149497209179061</v>
      </c>
      <c r="O9291" s="58">
        <v>0</v>
      </c>
      <c r="P9291" s="58">
        <v>0</v>
      </c>
      <c r="Q9291" s="58">
        <v>0</v>
      </c>
      <c r="R9291" s="58">
        <v>0</v>
      </c>
      <c r="S9291" s="58">
        <v>0</v>
      </c>
      <c r="T9291" s="58">
        <v>0</v>
      </c>
      <c r="U9291" s="58">
        <v>0</v>
      </c>
      <c r="V9291" s="58">
        <v>0</v>
      </c>
      <c r="W9291" s="58">
        <v>0</v>
      </c>
      <c r="X9291" s="58">
        <v>0</v>
      </c>
      <c r="Y9291" s="58">
        <v>0</v>
      </c>
      <c r="Z9291" s="58">
        <v>0</v>
      </c>
      <c r="AA9291" s="58">
        <v>0</v>
      </c>
      <c r="AB9291" s="58">
        <v>0</v>
      </c>
      <c r="AC9291" s="58">
        <v>0</v>
      </c>
      <c r="AD9291" s="58">
        <v>0</v>
      </c>
      <c r="AE9291" s="58">
        <v>0</v>
      </c>
      <c r="AF9291" s="58">
        <v>0</v>
      </c>
      <c r="AG9291" s="58">
        <v>0</v>
      </c>
      <c r="AH9291" s="58">
        <v>0</v>
      </c>
      <c r="AI9291" s="58">
        <v>0</v>
      </c>
      <c r="AK9291" s="64">
        <f t="shared" si="145"/>
        <v>4.4259320786133559E-2</v>
      </c>
    </row>
    <row r="9292" spans="1:37" x14ac:dyDescent="0.25">
      <c r="A9292">
        <v>9290</v>
      </c>
      <c r="B9292" s="1">
        <v>1.26E-2</v>
      </c>
      <c r="C9292" s="1">
        <v>2.6119792409128143E-4</v>
      </c>
      <c r="D9292" s="58">
        <v>9.5197261147371339E-3</v>
      </c>
      <c r="E9292" s="58">
        <v>0.12882744146032979</v>
      </c>
      <c r="F9292" s="58">
        <v>4.4423639915370065E-2</v>
      </c>
      <c r="G9292" s="58">
        <v>0.17853775525421739</v>
      </c>
      <c r="H9292" s="58">
        <v>0.11019529177430043</v>
      </c>
      <c r="I9292" s="58">
        <v>4.7664122130651208E-2</v>
      </c>
      <c r="J9292" s="58">
        <v>0.11388206807236054</v>
      </c>
      <c r="K9292" s="58">
        <v>8.3667958614720261E-2</v>
      </c>
      <c r="L9292" s="58">
        <v>0.1208813676708109</v>
      </c>
      <c r="M9292" s="58">
        <v>0.10237024522957905</v>
      </c>
      <c r="N9292" s="58">
        <v>6.0030383762923537E-2</v>
      </c>
      <c r="O9292" s="58">
        <v>0</v>
      </c>
      <c r="P9292" s="58">
        <v>0</v>
      </c>
      <c r="Q9292" s="58">
        <v>0</v>
      </c>
      <c r="R9292" s="58">
        <v>0</v>
      </c>
      <c r="S9292" s="58">
        <v>0</v>
      </c>
      <c r="T9292" s="58">
        <v>0</v>
      </c>
      <c r="U9292" s="58">
        <v>0</v>
      </c>
      <c r="V9292" s="58">
        <v>0</v>
      </c>
      <c r="W9292" s="58">
        <v>0</v>
      </c>
      <c r="X9292" s="58">
        <v>0</v>
      </c>
      <c r="Y9292" s="58">
        <v>0</v>
      </c>
      <c r="Z9292" s="58">
        <v>0</v>
      </c>
      <c r="AA9292" s="58">
        <v>0</v>
      </c>
      <c r="AB9292" s="58">
        <v>0</v>
      </c>
      <c r="AC9292" s="58">
        <v>0</v>
      </c>
      <c r="AD9292" s="58">
        <v>0</v>
      </c>
      <c r="AE9292" s="58">
        <v>0</v>
      </c>
      <c r="AF9292" s="58">
        <v>0</v>
      </c>
      <c r="AG9292" s="58">
        <v>0</v>
      </c>
      <c r="AH9292" s="58">
        <v>0</v>
      </c>
      <c r="AI9292" s="58">
        <v>0</v>
      </c>
      <c r="AK9292" s="64">
        <f t="shared" si="145"/>
        <v>2.0729993975498524E-2</v>
      </c>
    </row>
    <row r="9293" spans="1:37" x14ac:dyDescent="0.25">
      <c r="A9293">
        <v>9291</v>
      </c>
      <c r="B9293" s="1">
        <v>1.2999999999999999E-2</v>
      </c>
      <c r="C9293" s="1">
        <v>-1.2683882928665293E-4</v>
      </c>
      <c r="D9293" s="58">
        <v>6.4143334439882557E-2</v>
      </c>
      <c r="E9293" s="58">
        <v>0.10733613094057237</v>
      </c>
      <c r="F9293" s="58">
        <v>0.15483006016535009</v>
      </c>
      <c r="G9293" s="58">
        <v>9.1603284674396393E-2</v>
      </c>
      <c r="H9293" s="58">
        <v>1.3036392377685856E-2</v>
      </c>
      <c r="I9293" s="58">
        <v>0.15949342552673218</v>
      </c>
      <c r="J9293" s="58">
        <v>7.78156718818514E-2</v>
      </c>
      <c r="K9293" s="58">
        <v>0.10290025972491823</v>
      </c>
      <c r="L9293" s="58">
        <v>0.11764526827412534</v>
      </c>
      <c r="M9293" s="58">
        <v>8.2018378007367179E-2</v>
      </c>
      <c r="N9293" s="58">
        <v>2.9177793987118505E-2</v>
      </c>
      <c r="O9293" s="58">
        <v>0</v>
      </c>
      <c r="P9293" s="58">
        <v>0</v>
      </c>
      <c r="Q9293" s="58">
        <v>0</v>
      </c>
      <c r="R9293" s="58">
        <v>0</v>
      </c>
      <c r="S9293" s="58">
        <v>0</v>
      </c>
      <c r="T9293" s="58">
        <v>0</v>
      </c>
      <c r="U9293" s="58">
        <v>0</v>
      </c>
      <c r="V9293" s="58">
        <v>0</v>
      </c>
      <c r="W9293" s="58">
        <v>0</v>
      </c>
      <c r="X9293" s="58">
        <v>0</v>
      </c>
      <c r="Y9293" s="58">
        <v>0</v>
      </c>
      <c r="Z9293" s="58">
        <v>0</v>
      </c>
      <c r="AA9293" s="58">
        <v>0</v>
      </c>
      <c r="AB9293" s="58">
        <v>0</v>
      </c>
      <c r="AC9293" s="58">
        <v>0</v>
      </c>
      <c r="AD9293" s="58">
        <v>0</v>
      </c>
      <c r="AE9293" s="58">
        <v>0</v>
      </c>
      <c r="AF9293" s="58">
        <v>0</v>
      </c>
      <c r="AG9293" s="58">
        <v>0</v>
      </c>
      <c r="AH9293" s="58">
        <v>0</v>
      </c>
      <c r="AI9293" s="58">
        <v>0</v>
      </c>
      <c r="AK9293" s="64">
        <f t="shared" si="145"/>
        <v>-9.7568330220502257E-3</v>
      </c>
    </row>
    <row r="9294" spans="1:37" x14ac:dyDescent="0.25">
      <c r="A9294">
        <v>9292</v>
      </c>
      <c r="B9294" s="1">
        <v>1.2699999999999999E-2</v>
      </c>
      <c r="C9294" s="1">
        <v>1.6138722495772558E-4</v>
      </c>
      <c r="D9294" s="58">
        <v>0.14247990451456061</v>
      </c>
      <c r="E9294" s="58">
        <v>0.11673031485678068</v>
      </c>
      <c r="F9294" s="58">
        <v>8.2489962123656647E-3</v>
      </c>
      <c r="G9294" s="58">
        <v>0.17842825998563724</v>
      </c>
      <c r="H9294" s="58">
        <v>5.1827006972540612E-2</v>
      </c>
      <c r="I9294" s="58">
        <v>9.8375061666140129E-2</v>
      </c>
      <c r="J9294" s="58">
        <v>9.0310797785602748E-2</v>
      </c>
      <c r="K9294" s="58">
        <v>6.349888821828284E-2</v>
      </c>
      <c r="L9294" s="58">
        <v>4.1160643625715955E-2</v>
      </c>
      <c r="M9294" s="58">
        <v>0.12510256027849942</v>
      </c>
      <c r="N9294" s="58">
        <v>8.3837565883874254E-2</v>
      </c>
      <c r="O9294" s="58">
        <v>0</v>
      </c>
      <c r="P9294" s="58">
        <v>0</v>
      </c>
      <c r="Q9294" s="58">
        <v>0</v>
      </c>
      <c r="R9294" s="58">
        <v>0</v>
      </c>
      <c r="S9294" s="58">
        <v>0</v>
      </c>
      <c r="T9294" s="58">
        <v>0</v>
      </c>
      <c r="U9294" s="58">
        <v>0</v>
      </c>
      <c r="V9294" s="58">
        <v>0</v>
      </c>
      <c r="W9294" s="58">
        <v>0</v>
      </c>
      <c r="X9294" s="58">
        <v>0</v>
      </c>
      <c r="Y9294" s="58">
        <v>0</v>
      </c>
      <c r="Z9294" s="58">
        <v>0</v>
      </c>
      <c r="AA9294" s="58">
        <v>0</v>
      </c>
      <c r="AB9294" s="58">
        <v>0</v>
      </c>
      <c r="AC9294" s="58">
        <v>0</v>
      </c>
      <c r="AD9294" s="58">
        <v>0</v>
      </c>
      <c r="AE9294" s="58">
        <v>0</v>
      </c>
      <c r="AF9294" s="58">
        <v>0</v>
      </c>
      <c r="AG9294" s="58">
        <v>0</v>
      </c>
      <c r="AH9294" s="58">
        <v>0</v>
      </c>
      <c r="AI9294" s="58">
        <v>0</v>
      </c>
      <c r="AK9294" s="64">
        <f t="shared" si="145"/>
        <v>1.2707655508482329E-2</v>
      </c>
    </row>
    <row r="9295" spans="1:37" x14ac:dyDescent="0.25">
      <c r="A9295">
        <v>9293</v>
      </c>
      <c r="B9295" s="1">
        <v>1.34E-2</v>
      </c>
      <c r="C9295" s="1">
        <v>9.9858867518840969E-6</v>
      </c>
      <c r="D9295" s="58">
        <v>8.0386502044632643E-2</v>
      </c>
      <c r="E9295" s="58">
        <v>0.15072199748226497</v>
      </c>
      <c r="F9295" s="58">
        <v>4.8225508077440346E-2</v>
      </c>
      <c r="G9295" s="58">
        <v>6.4867331339375001E-2</v>
      </c>
      <c r="H9295" s="58">
        <v>0.11121800553335828</v>
      </c>
      <c r="I9295" s="58">
        <v>4.5605565134149921E-2</v>
      </c>
      <c r="J9295" s="58">
        <v>9.177420159221053E-2</v>
      </c>
      <c r="K9295" s="58">
        <v>0.16115517136490004</v>
      </c>
      <c r="L9295" s="58">
        <v>5.2528165322119846E-2</v>
      </c>
      <c r="M9295" s="58">
        <v>0.15283348070967304</v>
      </c>
      <c r="N9295" s="58">
        <v>4.0684071399875496E-2</v>
      </c>
      <c r="O9295" s="58">
        <v>0</v>
      </c>
      <c r="P9295" s="58">
        <v>0</v>
      </c>
      <c r="Q9295" s="58">
        <v>0</v>
      </c>
      <c r="R9295" s="58">
        <v>0</v>
      </c>
      <c r="S9295" s="58">
        <v>0</v>
      </c>
      <c r="T9295" s="58">
        <v>0</v>
      </c>
      <c r="U9295" s="58">
        <v>0</v>
      </c>
      <c r="V9295" s="58">
        <v>0</v>
      </c>
      <c r="W9295" s="58">
        <v>0</v>
      </c>
      <c r="X9295" s="58">
        <v>0</v>
      </c>
      <c r="Y9295" s="58">
        <v>0</v>
      </c>
      <c r="Z9295" s="58">
        <v>0</v>
      </c>
      <c r="AA9295" s="58">
        <v>0</v>
      </c>
      <c r="AB9295" s="58">
        <v>0</v>
      </c>
      <c r="AC9295" s="58">
        <v>0</v>
      </c>
      <c r="AD9295" s="58">
        <v>0</v>
      </c>
      <c r="AE9295" s="58">
        <v>0</v>
      </c>
      <c r="AF9295" s="58">
        <v>0</v>
      </c>
      <c r="AG9295" s="58">
        <v>0</v>
      </c>
      <c r="AH9295" s="58">
        <v>0</v>
      </c>
      <c r="AI9295" s="58">
        <v>0</v>
      </c>
      <c r="AK9295" s="64">
        <f t="shared" si="145"/>
        <v>7.4521542924508178E-4</v>
      </c>
    </row>
    <row r="9296" spans="1:37" x14ac:dyDescent="0.25">
      <c r="A9296">
        <v>9294</v>
      </c>
      <c r="B9296" s="1">
        <v>1.32E-2</v>
      </c>
      <c r="C9296" s="1">
        <v>1.661621464435127E-4</v>
      </c>
      <c r="D9296" s="58">
        <v>4.5727020950601389E-2</v>
      </c>
      <c r="E9296" s="58">
        <v>0.14819173437129546</v>
      </c>
      <c r="F9296" s="58">
        <v>3.4360660954926535E-2</v>
      </c>
      <c r="G9296" s="58">
        <v>0.14004423541571331</v>
      </c>
      <c r="H9296" s="58">
        <v>0.1515609561665347</v>
      </c>
      <c r="I9296" s="58">
        <v>1.3785760032625631E-2</v>
      </c>
      <c r="J9296" s="58">
        <v>3.3643096393581727E-2</v>
      </c>
      <c r="K9296" s="58">
        <v>0.1452266523110903</v>
      </c>
      <c r="L9296" s="58">
        <v>0.13223682580477317</v>
      </c>
      <c r="M9296" s="58">
        <v>1.6991681826046504E-2</v>
      </c>
      <c r="N9296" s="58">
        <v>0.13823137577281147</v>
      </c>
      <c r="O9296" s="58">
        <v>0</v>
      </c>
      <c r="P9296" s="58">
        <v>0</v>
      </c>
      <c r="Q9296" s="58">
        <v>0</v>
      </c>
      <c r="R9296" s="58">
        <v>0</v>
      </c>
      <c r="S9296" s="58">
        <v>0</v>
      </c>
      <c r="T9296" s="58">
        <v>0</v>
      </c>
      <c r="U9296" s="58">
        <v>0</v>
      </c>
      <c r="V9296" s="58">
        <v>0</v>
      </c>
      <c r="W9296" s="58">
        <v>0</v>
      </c>
      <c r="X9296" s="58">
        <v>0</v>
      </c>
      <c r="Y9296" s="58">
        <v>0</v>
      </c>
      <c r="Z9296" s="58">
        <v>0</v>
      </c>
      <c r="AA9296" s="58">
        <v>0</v>
      </c>
      <c r="AB9296" s="58">
        <v>0</v>
      </c>
      <c r="AC9296" s="58">
        <v>0</v>
      </c>
      <c r="AD9296" s="58">
        <v>0</v>
      </c>
      <c r="AE9296" s="58">
        <v>0</v>
      </c>
      <c r="AF9296" s="58">
        <v>0</v>
      </c>
      <c r="AG9296" s="58">
        <v>0</v>
      </c>
      <c r="AH9296" s="58">
        <v>0</v>
      </c>
      <c r="AI9296" s="58">
        <v>0</v>
      </c>
      <c r="AK9296" s="64">
        <f t="shared" si="145"/>
        <v>1.258804139723581E-2</v>
      </c>
    </row>
    <row r="9297" spans="1:37" x14ac:dyDescent="0.25">
      <c r="A9297">
        <v>9295</v>
      </c>
      <c r="B9297" s="1">
        <v>1.26E-2</v>
      </c>
      <c r="C9297" s="1">
        <v>7.341236446377289E-5</v>
      </c>
      <c r="D9297" s="58">
        <v>4.9698264393987751E-2</v>
      </c>
      <c r="E9297" s="58">
        <v>0.13707248851843529</v>
      </c>
      <c r="F9297" s="58">
        <v>0.15046209682430003</v>
      </c>
      <c r="G9297" s="58">
        <v>0.14821674484487929</v>
      </c>
      <c r="H9297" s="58">
        <v>0.12027364053946046</v>
      </c>
      <c r="I9297" s="58">
        <v>5.604614785822206E-2</v>
      </c>
      <c r="J9297" s="58">
        <v>3.1620632986058779E-2</v>
      </c>
      <c r="K9297" s="58">
        <v>5.1814514724141975E-2</v>
      </c>
      <c r="L9297" s="58">
        <v>3.5301433085409076E-2</v>
      </c>
      <c r="M9297" s="58">
        <v>0.11132941132246447</v>
      </c>
      <c r="N9297" s="58">
        <v>0.10816462490264066</v>
      </c>
      <c r="O9297" s="58">
        <v>0</v>
      </c>
      <c r="P9297" s="58">
        <v>0</v>
      </c>
      <c r="Q9297" s="58">
        <v>0</v>
      </c>
      <c r="R9297" s="58">
        <v>0</v>
      </c>
      <c r="S9297" s="58">
        <v>0</v>
      </c>
      <c r="T9297" s="58">
        <v>0</v>
      </c>
      <c r="U9297" s="58">
        <v>0</v>
      </c>
      <c r="V9297" s="58">
        <v>0</v>
      </c>
      <c r="W9297" s="58">
        <v>0</v>
      </c>
      <c r="X9297" s="58">
        <v>0</v>
      </c>
      <c r="Y9297" s="58">
        <v>0</v>
      </c>
      <c r="Z9297" s="58">
        <v>0</v>
      </c>
      <c r="AA9297" s="58">
        <v>0</v>
      </c>
      <c r="AB9297" s="58">
        <v>0</v>
      </c>
      <c r="AC9297" s="58">
        <v>0</v>
      </c>
      <c r="AD9297" s="58">
        <v>0</v>
      </c>
      <c r="AE9297" s="58">
        <v>0</v>
      </c>
      <c r="AF9297" s="58">
        <v>0</v>
      </c>
      <c r="AG9297" s="58">
        <v>0</v>
      </c>
      <c r="AH9297" s="58">
        <v>0</v>
      </c>
      <c r="AI9297" s="58">
        <v>0</v>
      </c>
      <c r="AK9297" s="64">
        <f t="shared" si="145"/>
        <v>5.8263781320454676E-3</v>
      </c>
    </row>
    <row r="9298" spans="1:37" x14ac:dyDescent="0.25">
      <c r="A9298">
        <v>9296</v>
      </c>
      <c r="B9298" s="1">
        <v>1.3100000000000001E-2</v>
      </c>
      <c r="C9298" s="1">
        <v>6.5641205296517434E-5</v>
      </c>
      <c r="D9298" s="58">
        <v>8.6124843206930687E-2</v>
      </c>
      <c r="E9298" s="58">
        <v>0.10787501794203161</v>
      </c>
      <c r="F9298" s="58">
        <v>0.10391149367064977</v>
      </c>
      <c r="G9298" s="58">
        <v>0.11240287497368348</v>
      </c>
      <c r="H9298" s="58">
        <v>0.10660210552806715</v>
      </c>
      <c r="I9298" s="58">
        <v>0.13271385298250329</v>
      </c>
      <c r="J9298" s="58">
        <v>0.12935380530078569</v>
      </c>
      <c r="K9298" s="58">
        <v>6.456584256737144E-2</v>
      </c>
      <c r="L9298" s="58">
        <v>8.8969044025739366E-2</v>
      </c>
      <c r="M9298" s="58">
        <v>3.3123507206575732E-2</v>
      </c>
      <c r="N9298" s="58">
        <v>3.4357612595661731E-2</v>
      </c>
      <c r="O9298" s="58">
        <v>0</v>
      </c>
      <c r="P9298" s="58">
        <v>0</v>
      </c>
      <c r="Q9298" s="58">
        <v>0</v>
      </c>
      <c r="R9298" s="58">
        <v>0</v>
      </c>
      <c r="S9298" s="58">
        <v>0</v>
      </c>
      <c r="T9298" s="58">
        <v>0</v>
      </c>
      <c r="U9298" s="58">
        <v>0</v>
      </c>
      <c r="V9298" s="58">
        <v>0</v>
      </c>
      <c r="W9298" s="58">
        <v>0</v>
      </c>
      <c r="X9298" s="58">
        <v>0</v>
      </c>
      <c r="Y9298" s="58">
        <v>0</v>
      </c>
      <c r="Z9298" s="58">
        <v>0</v>
      </c>
      <c r="AA9298" s="58">
        <v>0</v>
      </c>
      <c r="AB9298" s="58">
        <v>0</v>
      </c>
      <c r="AC9298" s="58">
        <v>0</v>
      </c>
      <c r="AD9298" s="58">
        <v>0</v>
      </c>
      <c r="AE9298" s="58">
        <v>0</v>
      </c>
      <c r="AF9298" s="58">
        <v>0</v>
      </c>
      <c r="AG9298" s="58">
        <v>0</v>
      </c>
      <c r="AH9298" s="58">
        <v>0</v>
      </c>
      <c r="AI9298" s="58">
        <v>0</v>
      </c>
      <c r="AK9298" s="64">
        <f t="shared" si="145"/>
        <v>5.0107790302685064E-3</v>
      </c>
    </row>
    <row r="9299" spans="1:37" x14ac:dyDescent="0.25">
      <c r="A9299">
        <v>9297</v>
      </c>
      <c r="B9299" s="1">
        <v>1.43E-2</v>
      </c>
      <c r="C9299" s="1">
        <v>-3.1422705046393651E-4</v>
      </c>
      <c r="D9299" s="58">
        <v>0.14770841963738821</v>
      </c>
      <c r="E9299" s="58">
        <v>6.6216197012430741E-2</v>
      </c>
      <c r="F9299" s="58">
        <v>3.3020181158538754E-2</v>
      </c>
      <c r="G9299" s="58">
        <v>2.0122377694343444E-3</v>
      </c>
      <c r="H9299" s="58">
        <v>7.3558190967218273E-2</v>
      </c>
      <c r="I9299" s="58">
        <v>0.18889536072461741</v>
      </c>
      <c r="J9299" s="58">
        <v>0.1290887533784133</v>
      </c>
      <c r="K9299" s="58">
        <v>0.18797645806205426</v>
      </c>
      <c r="L9299" s="58">
        <v>4.2353165771148199E-2</v>
      </c>
      <c r="M9299" s="58">
        <v>1.9649222887693205E-2</v>
      </c>
      <c r="N9299" s="58">
        <v>0.10952181263106335</v>
      </c>
      <c r="O9299" s="58">
        <v>0</v>
      </c>
      <c r="P9299" s="58">
        <v>0</v>
      </c>
      <c r="Q9299" s="58">
        <v>0</v>
      </c>
      <c r="R9299" s="58">
        <v>0</v>
      </c>
      <c r="S9299" s="58">
        <v>0</v>
      </c>
      <c r="T9299" s="58">
        <v>0</v>
      </c>
      <c r="U9299" s="58">
        <v>0</v>
      </c>
      <c r="V9299" s="58">
        <v>0</v>
      </c>
      <c r="W9299" s="58">
        <v>0</v>
      </c>
      <c r="X9299" s="58">
        <v>0</v>
      </c>
      <c r="Y9299" s="58">
        <v>0</v>
      </c>
      <c r="Z9299" s="58">
        <v>0</v>
      </c>
      <c r="AA9299" s="58">
        <v>0</v>
      </c>
      <c r="AB9299" s="58">
        <v>0</v>
      </c>
      <c r="AC9299" s="58">
        <v>0</v>
      </c>
      <c r="AD9299" s="58">
        <v>0</v>
      </c>
      <c r="AE9299" s="58">
        <v>0</v>
      </c>
      <c r="AF9299" s="58">
        <v>0</v>
      </c>
      <c r="AG9299" s="58">
        <v>0</v>
      </c>
      <c r="AH9299" s="58">
        <v>0</v>
      </c>
      <c r="AI9299" s="58">
        <v>0</v>
      </c>
      <c r="AK9299" s="64">
        <f t="shared" si="145"/>
        <v>-2.1973919612862693E-2</v>
      </c>
    </row>
    <row r="9300" spans="1:37" x14ac:dyDescent="0.25">
      <c r="A9300">
        <v>9298</v>
      </c>
      <c r="B9300" s="1">
        <v>1.47E-2</v>
      </c>
      <c r="C9300" s="1">
        <v>-4.2008312429199274E-5</v>
      </c>
      <c r="D9300" s="58">
        <v>9.1516916073378113E-2</v>
      </c>
      <c r="E9300" s="58">
        <v>0.12008176831060739</v>
      </c>
      <c r="F9300" s="58">
        <v>1.5130814557462093E-2</v>
      </c>
      <c r="G9300" s="58">
        <v>0.14468948008447782</v>
      </c>
      <c r="H9300" s="58">
        <v>3.4595781850421579E-2</v>
      </c>
      <c r="I9300" s="58">
        <v>0.15979307248087896</v>
      </c>
      <c r="J9300" s="58">
        <v>0.12211656143194384</v>
      </c>
      <c r="K9300" s="58">
        <v>0.15366113724482672</v>
      </c>
      <c r="L9300" s="58">
        <v>6.3263384434978448E-2</v>
      </c>
      <c r="M9300" s="58">
        <v>4.3587587672853463E-3</v>
      </c>
      <c r="N9300" s="58">
        <v>9.0792324763739662E-2</v>
      </c>
      <c r="O9300" s="58">
        <v>0</v>
      </c>
      <c r="P9300" s="58">
        <v>0</v>
      </c>
      <c r="Q9300" s="58">
        <v>0</v>
      </c>
      <c r="R9300" s="58">
        <v>0</v>
      </c>
      <c r="S9300" s="58">
        <v>0</v>
      </c>
      <c r="T9300" s="58">
        <v>0</v>
      </c>
      <c r="U9300" s="58">
        <v>0</v>
      </c>
      <c r="V9300" s="58">
        <v>0</v>
      </c>
      <c r="W9300" s="58">
        <v>0</v>
      </c>
      <c r="X9300" s="58">
        <v>0</v>
      </c>
      <c r="Y9300" s="58">
        <v>0</v>
      </c>
      <c r="Z9300" s="58">
        <v>0</v>
      </c>
      <c r="AA9300" s="58">
        <v>0</v>
      </c>
      <c r="AB9300" s="58">
        <v>0</v>
      </c>
      <c r="AC9300" s="58">
        <v>0</v>
      </c>
      <c r="AD9300" s="58">
        <v>0</v>
      </c>
      <c r="AE9300" s="58">
        <v>0</v>
      </c>
      <c r="AF9300" s="58">
        <v>0</v>
      </c>
      <c r="AG9300" s="58">
        <v>0</v>
      </c>
      <c r="AH9300" s="58">
        <v>0</v>
      </c>
      <c r="AI9300" s="58">
        <v>0</v>
      </c>
      <c r="AK9300" s="64">
        <f t="shared" si="145"/>
        <v>-2.8577083285169576E-3</v>
      </c>
    </row>
    <row r="9301" spans="1:37" x14ac:dyDescent="0.25">
      <c r="A9301">
        <v>9299</v>
      </c>
      <c r="B9301" s="1">
        <v>1.14E-2</v>
      </c>
      <c r="C9301" s="1">
        <v>1.9962616738231778E-4</v>
      </c>
      <c r="D9301" s="58">
        <v>0.12183045565167538</v>
      </c>
      <c r="E9301" s="58">
        <v>0.13914009299762692</v>
      </c>
      <c r="F9301" s="58">
        <v>7.5396573708661332E-2</v>
      </c>
      <c r="G9301" s="58">
        <v>7.8371860928494658E-2</v>
      </c>
      <c r="H9301" s="58">
        <v>0.12956021832530348</v>
      </c>
      <c r="I9301" s="58">
        <v>4.9056134830491739E-2</v>
      </c>
      <c r="J9301" s="58">
        <v>2.4076485588101361E-2</v>
      </c>
      <c r="K9301" s="58">
        <v>4.1586727058416262E-2</v>
      </c>
      <c r="L9301" s="58">
        <v>6.8305970062706917E-2</v>
      </c>
      <c r="M9301" s="58">
        <v>0.14783613032969192</v>
      </c>
      <c r="N9301" s="58">
        <v>0.12483935051883004</v>
      </c>
      <c r="O9301" s="58">
        <v>0</v>
      </c>
      <c r="P9301" s="58">
        <v>0</v>
      </c>
      <c r="Q9301" s="58">
        <v>0</v>
      </c>
      <c r="R9301" s="58">
        <v>0</v>
      </c>
      <c r="S9301" s="58">
        <v>0</v>
      </c>
      <c r="T9301" s="58">
        <v>0</v>
      </c>
      <c r="U9301" s="58">
        <v>0</v>
      </c>
      <c r="V9301" s="58">
        <v>0</v>
      </c>
      <c r="W9301" s="58">
        <v>0</v>
      </c>
      <c r="X9301" s="58">
        <v>0</v>
      </c>
      <c r="Y9301" s="58">
        <v>0</v>
      </c>
      <c r="Z9301" s="58">
        <v>0</v>
      </c>
      <c r="AA9301" s="58">
        <v>0</v>
      </c>
      <c r="AB9301" s="58">
        <v>0</v>
      </c>
      <c r="AC9301" s="58">
        <v>0</v>
      </c>
      <c r="AD9301" s="58">
        <v>0</v>
      </c>
      <c r="AE9301" s="58">
        <v>0</v>
      </c>
      <c r="AF9301" s="58">
        <v>0</v>
      </c>
      <c r="AG9301" s="58">
        <v>0</v>
      </c>
      <c r="AH9301" s="58">
        <v>0</v>
      </c>
      <c r="AI9301" s="58">
        <v>0</v>
      </c>
      <c r="AK9301" s="64">
        <f t="shared" si="145"/>
        <v>1.7511067314238401E-2</v>
      </c>
    </row>
    <row r="9302" spans="1:37" x14ac:dyDescent="0.25">
      <c r="A9302">
        <v>9300</v>
      </c>
      <c r="B9302" s="1">
        <v>1.26E-2</v>
      </c>
      <c r="C9302" s="1">
        <v>1.410029085272902E-4</v>
      </c>
      <c r="D9302" s="58">
        <v>6.5721066122271091E-2</v>
      </c>
      <c r="E9302" s="58">
        <v>0.1307363233114171</v>
      </c>
      <c r="F9302" s="58">
        <v>4.0652789875182123E-2</v>
      </c>
      <c r="G9302" s="58">
        <v>5.6322998443233772E-3</v>
      </c>
      <c r="H9302" s="58">
        <v>7.3803029392438352E-2</v>
      </c>
      <c r="I9302" s="58">
        <v>0.16166273816451049</v>
      </c>
      <c r="J9302" s="58">
        <v>0.12257638494813344</v>
      </c>
      <c r="K9302" s="58">
        <v>9.9391152220842813E-2</v>
      </c>
      <c r="L9302" s="58">
        <v>0.16337191835164672</v>
      </c>
      <c r="M9302" s="58">
        <v>7.2432395092791313E-2</v>
      </c>
      <c r="N9302" s="58">
        <v>6.4019902676443183E-2</v>
      </c>
      <c r="O9302" s="58">
        <v>0</v>
      </c>
      <c r="P9302" s="58">
        <v>0</v>
      </c>
      <c r="Q9302" s="58">
        <v>0</v>
      </c>
      <c r="R9302" s="58">
        <v>0</v>
      </c>
      <c r="S9302" s="58">
        <v>0</v>
      </c>
      <c r="T9302" s="58">
        <v>0</v>
      </c>
      <c r="U9302" s="58">
        <v>0</v>
      </c>
      <c r="V9302" s="58">
        <v>0</v>
      </c>
      <c r="W9302" s="58">
        <v>0</v>
      </c>
      <c r="X9302" s="58">
        <v>0</v>
      </c>
      <c r="Y9302" s="58">
        <v>0</v>
      </c>
      <c r="Z9302" s="58">
        <v>0</v>
      </c>
      <c r="AA9302" s="58">
        <v>0</v>
      </c>
      <c r="AB9302" s="58">
        <v>0</v>
      </c>
      <c r="AC9302" s="58">
        <v>0</v>
      </c>
      <c r="AD9302" s="58">
        <v>0</v>
      </c>
      <c r="AE9302" s="58">
        <v>0</v>
      </c>
      <c r="AF9302" s="58">
        <v>0</v>
      </c>
      <c r="AG9302" s="58">
        <v>0</v>
      </c>
      <c r="AH9302" s="58">
        <v>0</v>
      </c>
      <c r="AI9302" s="58">
        <v>0</v>
      </c>
      <c r="AK9302" s="64">
        <f t="shared" si="145"/>
        <v>1.1190707025975412E-2</v>
      </c>
    </row>
    <row r="9303" spans="1:37" x14ac:dyDescent="0.25">
      <c r="A9303">
        <v>9301</v>
      </c>
      <c r="B9303" s="1">
        <v>1.1900000000000001E-2</v>
      </c>
      <c r="C9303" s="1">
        <v>5.0577202131538646E-6</v>
      </c>
      <c r="D9303" s="58">
        <v>0.15881436924647385</v>
      </c>
      <c r="E9303" s="58">
        <v>0.11009685592795646</v>
      </c>
      <c r="F9303" s="58">
        <v>0.12482239196322702</v>
      </c>
      <c r="G9303" s="58">
        <v>9.2951563302271931E-2</v>
      </c>
      <c r="H9303" s="58">
        <v>2.6048437908419278E-2</v>
      </c>
      <c r="I9303" s="58">
        <v>0.14256555234124979</v>
      </c>
      <c r="J9303" s="58">
        <v>3.6843575102896299E-2</v>
      </c>
      <c r="K9303" s="58">
        <v>2.5447989654167648E-2</v>
      </c>
      <c r="L9303" s="58">
        <v>5.1899342987889056E-2</v>
      </c>
      <c r="M9303" s="58">
        <v>0.14717794041333332</v>
      </c>
      <c r="N9303" s="58">
        <v>8.3331981152115389E-2</v>
      </c>
      <c r="O9303" s="58">
        <v>0</v>
      </c>
      <c r="P9303" s="58">
        <v>0</v>
      </c>
      <c r="Q9303" s="58">
        <v>0</v>
      </c>
      <c r="R9303" s="58">
        <v>0</v>
      </c>
      <c r="S9303" s="58">
        <v>0</v>
      </c>
      <c r="T9303" s="58">
        <v>0</v>
      </c>
      <c r="U9303" s="58">
        <v>0</v>
      </c>
      <c r="V9303" s="58">
        <v>0</v>
      </c>
      <c r="W9303" s="58">
        <v>0</v>
      </c>
      <c r="X9303" s="58">
        <v>0</v>
      </c>
      <c r="Y9303" s="58">
        <v>0</v>
      </c>
      <c r="Z9303" s="58">
        <v>0</v>
      </c>
      <c r="AA9303" s="58">
        <v>0</v>
      </c>
      <c r="AB9303" s="58">
        <v>0</v>
      </c>
      <c r="AC9303" s="58">
        <v>0</v>
      </c>
      <c r="AD9303" s="58">
        <v>0</v>
      </c>
      <c r="AE9303" s="58">
        <v>0</v>
      </c>
      <c r="AF9303" s="58">
        <v>0</v>
      </c>
      <c r="AG9303" s="58">
        <v>0</v>
      </c>
      <c r="AH9303" s="58">
        <v>0</v>
      </c>
      <c r="AI9303" s="58">
        <v>0</v>
      </c>
      <c r="AK9303" s="64">
        <f t="shared" si="145"/>
        <v>4.2501850530704744E-4</v>
      </c>
    </row>
    <row r="9304" spans="1:37" x14ac:dyDescent="0.25">
      <c r="A9304">
        <v>9302</v>
      </c>
      <c r="B9304" s="1">
        <v>1.0800000000000001E-2</v>
      </c>
      <c r="C9304" s="1">
        <v>-1.871581175770256E-5</v>
      </c>
      <c r="D9304" s="58">
        <v>0.17087574403471087</v>
      </c>
      <c r="E9304" s="58">
        <v>2.4272494868828723E-2</v>
      </c>
      <c r="F9304" s="58">
        <v>0.17945794163921289</v>
      </c>
      <c r="G9304" s="58">
        <v>0.15997231626467306</v>
      </c>
      <c r="H9304" s="58">
        <v>0.1729350085111358</v>
      </c>
      <c r="I9304" s="58">
        <v>5.5529171938881045E-3</v>
      </c>
      <c r="J9304" s="58">
        <v>3.3821672183258378E-2</v>
      </c>
      <c r="K9304" s="58">
        <v>7.0354242280762109E-4</v>
      </c>
      <c r="L9304" s="58">
        <v>4.3384796786662551E-2</v>
      </c>
      <c r="M9304" s="58">
        <v>2.7399860451901663E-2</v>
      </c>
      <c r="N9304" s="58">
        <v>0.18162370564292055</v>
      </c>
      <c r="O9304" s="58">
        <v>0</v>
      </c>
      <c r="P9304" s="58">
        <v>0</v>
      </c>
      <c r="Q9304" s="58">
        <v>0</v>
      </c>
      <c r="R9304" s="58">
        <v>0</v>
      </c>
      <c r="S9304" s="58">
        <v>0</v>
      </c>
      <c r="T9304" s="58">
        <v>0</v>
      </c>
      <c r="U9304" s="58">
        <v>0</v>
      </c>
      <c r="V9304" s="58">
        <v>0</v>
      </c>
      <c r="W9304" s="58">
        <v>0</v>
      </c>
      <c r="X9304" s="58">
        <v>0</v>
      </c>
      <c r="Y9304" s="58">
        <v>0</v>
      </c>
      <c r="Z9304" s="58">
        <v>0</v>
      </c>
      <c r="AA9304" s="58">
        <v>0</v>
      </c>
      <c r="AB9304" s="58">
        <v>0</v>
      </c>
      <c r="AC9304" s="58">
        <v>0</v>
      </c>
      <c r="AD9304" s="58">
        <v>0</v>
      </c>
      <c r="AE9304" s="58">
        <v>0</v>
      </c>
      <c r="AF9304" s="58">
        <v>0</v>
      </c>
      <c r="AG9304" s="58">
        <v>0</v>
      </c>
      <c r="AH9304" s="58">
        <v>0</v>
      </c>
      <c r="AI9304" s="58">
        <v>0</v>
      </c>
      <c r="AK9304" s="64">
        <f t="shared" si="145"/>
        <v>-1.7329455331206074E-3</v>
      </c>
    </row>
    <row r="9305" spans="1:37" x14ac:dyDescent="0.25">
      <c r="A9305">
        <v>9303</v>
      </c>
      <c r="B9305" s="1">
        <v>1.1299999999999999E-2</v>
      </c>
      <c r="C9305" s="1">
        <v>6.3847691362858158E-5</v>
      </c>
      <c r="D9305" s="58">
        <v>0.11972753241894558</v>
      </c>
      <c r="E9305" s="58">
        <v>0.11858875627965426</v>
      </c>
      <c r="F9305" s="58">
        <v>0.14931421366816994</v>
      </c>
      <c r="G9305" s="58">
        <v>5.7131265740357874E-3</v>
      </c>
      <c r="H9305" s="58">
        <v>0.15304543513961646</v>
      </c>
      <c r="I9305" s="58">
        <v>8.6169635224304611E-2</v>
      </c>
      <c r="J9305" s="58">
        <v>2.6534259071815294E-2</v>
      </c>
      <c r="K9305" s="58">
        <v>3.9888882210803181E-2</v>
      </c>
      <c r="L9305" s="58">
        <v>9.9479385911063284E-2</v>
      </c>
      <c r="M9305" s="58">
        <v>7.9520243736279528E-2</v>
      </c>
      <c r="N9305" s="58">
        <v>0.12201852976531204</v>
      </c>
      <c r="O9305" s="58">
        <v>0</v>
      </c>
      <c r="P9305" s="58">
        <v>0</v>
      </c>
      <c r="Q9305" s="58">
        <v>0</v>
      </c>
      <c r="R9305" s="58">
        <v>0</v>
      </c>
      <c r="S9305" s="58">
        <v>0</v>
      </c>
      <c r="T9305" s="58">
        <v>0</v>
      </c>
      <c r="U9305" s="58">
        <v>0</v>
      </c>
      <c r="V9305" s="58">
        <v>0</v>
      </c>
      <c r="W9305" s="58">
        <v>0</v>
      </c>
      <c r="X9305" s="58">
        <v>0</v>
      </c>
      <c r="Y9305" s="58">
        <v>0</v>
      </c>
      <c r="Z9305" s="58">
        <v>0</v>
      </c>
      <c r="AA9305" s="58">
        <v>0</v>
      </c>
      <c r="AB9305" s="58">
        <v>0</v>
      </c>
      <c r="AC9305" s="58">
        <v>0</v>
      </c>
      <c r="AD9305" s="58">
        <v>0</v>
      </c>
      <c r="AE9305" s="58">
        <v>0</v>
      </c>
      <c r="AF9305" s="58">
        <v>0</v>
      </c>
      <c r="AG9305" s="58">
        <v>0</v>
      </c>
      <c r="AH9305" s="58">
        <v>0</v>
      </c>
      <c r="AI9305" s="58">
        <v>0</v>
      </c>
      <c r="AK9305" s="64">
        <f t="shared" si="145"/>
        <v>5.650238173704262E-3</v>
      </c>
    </row>
    <row r="9306" spans="1:37" x14ac:dyDescent="0.25">
      <c r="A9306">
        <v>9304</v>
      </c>
      <c r="B9306" s="1">
        <v>1.2699999999999999E-2</v>
      </c>
      <c r="C9306" s="1">
        <v>-2.0071322923286147E-4</v>
      </c>
      <c r="D9306" s="58">
        <v>3.4607174325682548E-2</v>
      </c>
      <c r="E9306" s="58">
        <v>0.13102285366823624</v>
      </c>
      <c r="F9306" s="58">
        <v>0.18774595011696643</v>
      </c>
      <c r="G9306" s="58">
        <v>6.0804636964290337E-3</v>
      </c>
      <c r="H9306" s="58">
        <v>0.12388120971987435</v>
      </c>
      <c r="I9306" s="58">
        <v>7.741470957612879E-3</v>
      </c>
      <c r="J9306" s="58">
        <v>7.4201897431786928E-2</v>
      </c>
      <c r="K9306" s="58">
        <v>0.16543313960091521</v>
      </c>
      <c r="L9306" s="58">
        <v>2.5266904973327245E-2</v>
      </c>
      <c r="M9306" s="58">
        <v>0.17214481379069277</v>
      </c>
      <c r="N9306" s="58">
        <v>7.187412171847643E-2</v>
      </c>
      <c r="O9306" s="58">
        <v>0</v>
      </c>
      <c r="P9306" s="58">
        <v>0</v>
      </c>
      <c r="Q9306" s="58">
        <v>0</v>
      </c>
      <c r="R9306" s="58">
        <v>0</v>
      </c>
      <c r="S9306" s="58">
        <v>0</v>
      </c>
      <c r="T9306" s="58">
        <v>0</v>
      </c>
      <c r="U9306" s="58">
        <v>0</v>
      </c>
      <c r="V9306" s="58">
        <v>0</v>
      </c>
      <c r="W9306" s="58">
        <v>0</v>
      </c>
      <c r="X9306" s="58">
        <v>0</v>
      </c>
      <c r="Y9306" s="58">
        <v>0</v>
      </c>
      <c r="Z9306" s="58">
        <v>0</v>
      </c>
      <c r="AA9306" s="58">
        <v>0</v>
      </c>
      <c r="AB9306" s="58">
        <v>0</v>
      </c>
      <c r="AC9306" s="58">
        <v>0</v>
      </c>
      <c r="AD9306" s="58">
        <v>0</v>
      </c>
      <c r="AE9306" s="58">
        <v>0</v>
      </c>
      <c r="AF9306" s="58">
        <v>0</v>
      </c>
      <c r="AG9306" s="58">
        <v>0</v>
      </c>
      <c r="AH9306" s="58">
        <v>0</v>
      </c>
      <c r="AI9306" s="58">
        <v>0</v>
      </c>
      <c r="AK9306" s="64">
        <f t="shared" si="145"/>
        <v>-1.580419127817807E-2</v>
      </c>
    </row>
    <row r="9307" spans="1:37" x14ac:dyDescent="0.25">
      <c r="A9307">
        <v>9305</v>
      </c>
      <c r="B9307" s="1">
        <v>1.52E-2</v>
      </c>
      <c r="C9307" s="1">
        <v>1.0937711540086785E-4</v>
      </c>
      <c r="D9307" s="58">
        <v>0.18635687050462513</v>
      </c>
      <c r="E9307" s="58">
        <v>0.14424434881934833</v>
      </c>
      <c r="F9307" s="58">
        <v>0.10571341588266153</v>
      </c>
      <c r="G9307" s="58">
        <v>0.17623212998663765</v>
      </c>
      <c r="H9307" s="58">
        <v>9.9574572358818569E-3</v>
      </c>
      <c r="I9307" s="58">
        <v>0.17637160166243682</v>
      </c>
      <c r="J9307" s="58">
        <v>0.10299065084613412</v>
      </c>
      <c r="K9307" s="58">
        <v>2.1279385155629115E-2</v>
      </c>
      <c r="L9307" s="58">
        <v>3.8623001309177986E-2</v>
      </c>
      <c r="M9307" s="58">
        <v>4.8786125486902253E-3</v>
      </c>
      <c r="N9307" s="58">
        <v>3.3352526048777122E-2</v>
      </c>
      <c r="O9307" s="58">
        <v>0</v>
      </c>
      <c r="P9307" s="58">
        <v>0</v>
      </c>
      <c r="Q9307" s="58">
        <v>0</v>
      </c>
      <c r="R9307" s="58">
        <v>0</v>
      </c>
      <c r="S9307" s="58">
        <v>0</v>
      </c>
      <c r="T9307" s="58">
        <v>0</v>
      </c>
      <c r="U9307" s="58">
        <v>0</v>
      </c>
      <c r="V9307" s="58">
        <v>0</v>
      </c>
      <c r="W9307" s="58">
        <v>0</v>
      </c>
      <c r="X9307" s="58">
        <v>0</v>
      </c>
      <c r="Y9307" s="58">
        <v>0</v>
      </c>
      <c r="Z9307" s="58">
        <v>0</v>
      </c>
      <c r="AA9307" s="58">
        <v>0</v>
      </c>
      <c r="AB9307" s="58">
        <v>0</v>
      </c>
      <c r="AC9307" s="58">
        <v>0</v>
      </c>
      <c r="AD9307" s="58">
        <v>0</v>
      </c>
      <c r="AE9307" s="58">
        <v>0</v>
      </c>
      <c r="AF9307" s="58">
        <v>0</v>
      </c>
      <c r="AG9307" s="58">
        <v>0</v>
      </c>
      <c r="AH9307" s="58">
        <v>0</v>
      </c>
      <c r="AI9307" s="58">
        <v>0</v>
      </c>
      <c r="AK9307" s="64">
        <f t="shared" si="145"/>
        <v>7.1958628553202529E-3</v>
      </c>
    </row>
    <row r="9308" spans="1:37" x14ac:dyDescent="0.25">
      <c r="A9308">
        <v>9306</v>
      </c>
      <c r="B9308" s="1">
        <v>1.03E-2</v>
      </c>
      <c r="C9308" s="1">
        <v>-2.2736551840245035E-4</v>
      </c>
      <c r="D9308" s="58">
        <v>0.14133414109233663</v>
      </c>
      <c r="E9308" s="58">
        <v>3.6003448404852033E-3</v>
      </c>
      <c r="F9308" s="58">
        <v>5.002729099672628E-2</v>
      </c>
      <c r="G9308" s="58">
        <v>6.2578397705276526E-2</v>
      </c>
      <c r="H9308" s="58">
        <v>2.4833485186870435E-2</v>
      </c>
      <c r="I9308" s="58">
        <v>0.13215956662350031</v>
      </c>
      <c r="J9308" s="58">
        <v>7.5833320276711358E-2</v>
      </c>
      <c r="K9308" s="58">
        <v>0.11304761112270383</v>
      </c>
      <c r="L9308" s="58">
        <v>8.9689647364895209E-2</v>
      </c>
      <c r="M9308" s="58">
        <v>0.16434038920699959</v>
      </c>
      <c r="N9308" s="58">
        <v>0.14255580558349448</v>
      </c>
      <c r="O9308" s="58">
        <v>0</v>
      </c>
      <c r="P9308" s="58">
        <v>0</v>
      </c>
      <c r="Q9308" s="58">
        <v>0</v>
      </c>
      <c r="R9308" s="58">
        <v>0</v>
      </c>
      <c r="S9308" s="58">
        <v>0</v>
      </c>
      <c r="T9308" s="58">
        <v>0</v>
      </c>
      <c r="U9308" s="58">
        <v>0</v>
      </c>
      <c r="V9308" s="58">
        <v>0</v>
      </c>
      <c r="W9308" s="58">
        <v>0</v>
      </c>
      <c r="X9308" s="58">
        <v>0</v>
      </c>
      <c r="Y9308" s="58">
        <v>0</v>
      </c>
      <c r="Z9308" s="58">
        <v>0</v>
      </c>
      <c r="AA9308" s="58">
        <v>0</v>
      </c>
      <c r="AB9308" s="58">
        <v>0</v>
      </c>
      <c r="AC9308" s="58">
        <v>0</v>
      </c>
      <c r="AD9308" s="58">
        <v>0</v>
      </c>
      <c r="AE9308" s="58">
        <v>0</v>
      </c>
      <c r="AF9308" s="58">
        <v>0</v>
      </c>
      <c r="AG9308" s="58">
        <v>0</v>
      </c>
      <c r="AH9308" s="58">
        <v>0</v>
      </c>
      <c r="AI9308" s="58">
        <v>0</v>
      </c>
      <c r="AK9308" s="64">
        <f t="shared" si="145"/>
        <v>-2.2074322174995178E-2</v>
      </c>
    </row>
    <row r="9309" spans="1:37" x14ac:dyDescent="0.25">
      <c r="A9309">
        <v>9307</v>
      </c>
      <c r="B9309" s="1">
        <v>1.49E-2</v>
      </c>
      <c r="C9309" s="1">
        <v>2.191823345098259E-4</v>
      </c>
      <c r="D9309" s="58">
        <v>5.4450971915772785E-2</v>
      </c>
      <c r="E9309" s="58">
        <v>0.18163362575663256</v>
      </c>
      <c r="F9309" s="58">
        <v>2.4776311782366434E-2</v>
      </c>
      <c r="G9309" s="58">
        <v>0.15223179316835653</v>
      </c>
      <c r="H9309" s="58">
        <v>9.6351406070492099E-2</v>
      </c>
      <c r="I9309" s="58">
        <v>1.6353046536306235E-2</v>
      </c>
      <c r="J9309" s="58">
        <v>9.5911520519963628E-2</v>
      </c>
      <c r="K9309" s="58">
        <v>0.16178996034780208</v>
      </c>
      <c r="L9309" s="58">
        <v>0.11895279767700896</v>
      </c>
      <c r="M9309" s="58">
        <v>2.3641744107450919E-2</v>
      </c>
      <c r="N9309" s="58">
        <v>7.3906822117847812E-2</v>
      </c>
      <c r="O9309" s="58">
        <v>0</v>
      </c>
      <c r="P9309" s="58">
        <v>0</v>
      </c>
      <c r="Q9309" s="58">
        <v>0</v>
      </c>
      <c r="R9309" s="58">
        <v>0</v>
      </c>
      <c r="S9309" s="58">
        <v>0</v>
      </c>
      <c r="T9309" s="58">
        <v>0</v>
      </c>
      <c r="U9309" s="58">
        <v>0</v>
      </c>
      <c r="V9309" s="58">
        <v>0</v>
      </c>
      <c r="W9309" s="58">
        <v>0</v>
      </c>
      <c r="X9309" s="58">
        <v>0</v>
      </c>
      <c r="Y9309" s="58">
        <v>0</v>
      </c>
      <c r="Z9309" s="58">
        <v>0</v>
      </c>
      <c r="AA9309" s="58">
        <v>0</v>
      </c>
      <c r="AB9309" s="58">
        <v>0</v>
      </c>
      <c r="AC9309" s="58">
        <v>0</v>
      </c>
      <c r="AD9309" s="58">
        <v>0</v>
      </c>
      <c r="AE9309" s="58">
        <v>0</v>
      </c>
      <c r="AF9309" s="58">
        <v>0</v>
      </c>
      <c r="AG9309" s="58">
        <v>0</v>
      </c>
      <c r="AH9309" s="58">
        <v>0</v>
      </c>
      <c r="AI9309" s="58">
        <v>0</v>
      </c>
      <c r="AK9309" s="64">
        <f t="shared" si="145"/>
        <v>1.4710223792605765E-2</v>
      </c>
    </row>
    <row r="9310" spans="1:37" x14ac:dyDescent="0.25">
      <c r="A9310">
        <v>9308</v>
      </c>
      <c r="B9310" s="1">
        <v>1.41E-2</v>
      </c>
      <c r="C9310" s="1">
        <v>2.6718073978718144E-4</v>
      </c>
      <c r="D9310" s="58">
        <v>3.5263452310027249E-3</v>
      </c>
      <c r="E9310" s="58">
        <v>0.179157019363373</v>
      </c>
      <c r="F9310" s="58">
        <v>0.12549423311063662</v>
      </c>
      <c r="G9310" s="58">
        <v>0.17482393900385101</v>
      </c>
      <c r="H9310" s="58">
        <v>7.3930966147593771E-2</v>
      </c>
      <c r="I9310" s="58">
        <v>3.8675900683959465E-2</v>
      </c>
      <c r="J9310" s="58">
        <v>7.4708144031444768E-2</v>
      </c>
      <c r="K9310" s="58">
        <v>7.9861818034108883E-2</v>
      </c>
      <c r="L9310" s="58">
        <v>0.14457794577080837</v>
      </c>
      <c r="M9310" s="58">
        <v>6.6384845015146368E-2</v>
      </c>
      <c r="N9310" s="58">
        <v>3.8858843608075094E-2</v>
      </c>
      <c r="O9310" s="58">
        <v>0</v>
      </c>
      <c r="P9310" s="58">
        <v>0</v>
      </c>
      <c r="Q9310" s="58">
        <v>0</v>
      </c>
      <c r="R9310" s="58">
        <v>0</v>
      </c>
      <c r="S9310" s="58">
        <v>0</v>
      </c>
      <c r="T9310" s="58">
        <v>0</v>
      </c>
      <c r="U9310" s="58">
        <v>0</v>
      </c>
      <c r="V9310" s="58">
        <v>0</v>
      </c>
      <c r="W9310" s="58">
        <v>0</v>
      </c>
      <c r="X9310" s="58">
        <v>0</v>
      </c>
      <c r="Y9310" s="58">
        <v>0</v>
      </c>
      <c r="Z9310" s="58">
        <v>0</v>
      </c>
      <c r="AA9310" s="58">
        <v>0</v>
      </c>
      <c r="AB9310" s="58">
        <v>0</v>
      </c>
      <c r="AC9310" s="58">
        <v>0</v>
      </c>
      <c r="AD9310" s="58">
        <v>0</v>
      </c>
      <c r="AE9310" s="58">
        <v>0</v>
      </c>
      <c r="AF9310" s="58">
        <v>0</v>
      </c>
      <c r="AG9310" s="58">
        <v>0</v>
      </c>
      <c r="AH9310" s="58">
        <v>0</v>
      </c>
      <c r="AI9310" s="58">
        <v>0</v>
      </c>
      <c r="AK9310" s="64">
        <f t="shared" si="145"/>
        <v>1.8948988637388756E-2</v>
      </c>
    </row>
    <row r="9311" spans="1:37" x14ac:dyDescent="0.25">
      <c r="A9311">
        <v>9309</v>
      </c>
      <c r="B9311" s="1">
        <v>1.46E-2</v>
      </c>
      <c r="C9311" s="1">
        <v>-7.7505564657779475E-5</v>
      </c>
      <c r="D9311" s="58">
        <v>0.16535417789135798</v>
      </c>
      <c r="E9311" s="58">
        <v>0.15328565788452489</v>
      </c>
      <c r="F9311" s="58">
        <v>0.10711581392629763</v>
      </c>
      <c r="G9311" s="58">
        <v>2.099671974873844E-2</v>
      </c>
      <c r="H9311" s="58">
        <v>0.16376552858585322</v>
      </c>
      <c r="I9311" s="58">
        <v>0.12277990391991676</v>
      </c>
      <c r="J9311" s="58">
        <v>4.7024059071959667E-2</v>
      </c>
      <c r="K9311" s="58">
        <v>0.10600154428867918</v>
      </c>
      <c r="L9311" s="58">
        <v>2.6799416578581075E-2</v>
      </c>
      <c r="M9311" s="58">
        <v>4.8697208069683057E-2</v>
      </c>
      <c r="N9311" s="58">
        <v>3.8179970034407977E-2</v>
      </c>
      <c r="O9311" s="58">
        <v>0</v>
      </c>
      <c r="P9311" s="58">
        <v>0</v>
      </c>
      <c r="Q9311" s="58">
        <v>0</v>
      </c>
      <c r="R9311" s="58">
        <v>0</v>
      </c>
      <c r="S9311" s="58">
        <v>0</v>
      </c>
      <c r="T9311" s="58">
        <v>0</v>
      </c>
      <c r="U9311" s="58">
        <v>0</v>
      </c>
      <c r="V9311" s="58">
        <v>0</v>
      </c>
      <c r="W9311" s="58">
        <v>0</v>
      </c>
      <c r="X9311" s="58">
        <v>0</v>
      </c>
      <c r="Y9311" s="58">
        <v>0</v>
      </c>
      <c r="Z9311" s="58">
        <v>0</v>
      </c>
      <c r="AA9311" s="58">
        <v>0</v>
      </c>
      <c r="AB9311" s="58">
        <v>0</v>
      </c>
      <c r="AC9311" s="58">
        <v>0</v>
      </c>
      <c r="AD9311" s="58">
        <v>0</v>
      </c>
      <c r="AE9311" s="58">
        <v>0</v>
      </c>
      <c r="AF9311" s="58">
        <v>0</v>
      </c>
      <c r="AG9311" s="58">
        <v>0</v>
      </c>
      <c r="AH9311" s="58">
        <v>0</v>
      </c>
      <c r="AI9311" s="58">
        <v>0</v>
      </c>
      <c r="AK9311" s="64">
        <f t="shared" si="145"/>
        <v>-5.3086003190259915E-3</v>
      </c>
    </row>
    <row r="9312" spans="1:37" x14ac:dyDescent="0.25">
      <c r="A9312">
        <v>9310</v>
      </c>
      <c r="B9312" s="1">
        <v>1.2699999999999999E-2</v>
      </c>
      <c r="C9312" s="1">
        <v>-7.8572364814941744E-5</v>
      </c>
      <c r="D9312" s="58">
        <v>2.5909706424635429E-2</v>
      </c>
      <c r="E9312" s="58">
        <v>0.11636539976080187</v>
      </c>
      <c r="F9312" s="58">
        <v>0.13995634663600925</v>
      </c>
      <c r="G9312" s="58">
        <v>7.9894825075210271E-2</v>
      </c>
      <c r="H9312" s="58">
        <v>0.14763173627158835</v>
      </c>
      <c r="I9312" s="58">
        <v>0.12813139886483052</v>
      </c>
      <c r="J9312" s="58">
        <v>2.529667754707815E-2</v>
      </c>
      <c r="K9312" s="58">
        <v>0.10466894191953574</v>
      </c>
      <c r="L9312" s="58">
        <v>0.12112147713942456</v>
      </c>
      <c r="M9312" s="58">
        <v>5.0679452413231844E-2</v>
      </c>
      <c r="N9312" s="58">
        <v>6.0344037947654285E-2</v>
      </c>
      <c r="O9312" s="58">
        <v>0</v>
      </c>
      <c r="P9312" s="58">
        <v>0</v>
      </c>
      <c r="Q9312" s="58">
        <v>0</v>
      </c>
      <c r="R9312" s="58">
        <v>0</v>
      </c>
      <c r="S9312" s="58">
        <v>0</v>
      </c>
      <c r="T9312" s="58">
        <v>0</v>
      </c>
      <c r="U9312" s="58">
        <v>0</v>
      </c>
      <c r="V9312" s="58">
        <v>0</v>
      </c>
      <c r="W9312" s="58">
        <v>0</v>
      </c>
      <c r="X9312" s="58">
        <v>0</v>
      </c>
      <c r="Y9312" s="58">
        <v>0</v>
      </c>
      <c r="Z9312" s="58">
        <v>0</v>
      </c>
      <c r="AA9312" s="58">
        <v>0</v>
      </c>
      <c r="AB9312" s="58">
        <v>0</v>
      </c>
      <c r="AC9312" s="58">
        <v>0</v>
      </c>
      <c r="AD9312" s="58">
        <v>0</v>
      </c>
      <c r="AE9312" s="58">
        <v>0</v>
      </c>
      <c r="AF9312" s="58">
        <v>0</v>
      </c>
      <c r="AG9312" s="58">
        <v>0</v>
      </c>
      <c r="AH9312" s="58">
        <v>0</v>
      </c>
      <c r="AI9312" s="58">
        <v>0</v>
      </c>
      <c r="AK9312" s="64">
        <f t="shared" si="145"/>
        <v>-6.1868003791292715E-3</v>
      </c>
    </row>
    <row r="9313" spans="1:37" x14ac:dyDescent="0.25">
      <c r="A9313">
        <v>9311</v>
      </c>
      <c r="B9313" s="1">
        <v>1.1599999999999999E-2</v>
      </c>
      <c r="C9313" s="1">
        <v>3.6619038577985073E-4</v>
      </c>
      <c r="D9313" s="58">
        <v>3.9862173709987653E-2</v>
      </c>
      <c r="E9313" s="58">
        <v>0.11666193155005891</v>
      </c>
      <c r="F9313" s="58">
        <v>0.10138910086440585</v>
      </c>
      <c r="G9313" s="58">
        <v>7.6196439893751272E-2</v>
      </c>
      <c r="H9313" s="58">
        <v>0.14767192880231275</v>
      </c>
      <c r="I9313" s="58">
        <v>6.0119989667779671E-2</v>
      </c>
      <c r="J9313" s="58">
        <v>0.16059766106790888</v>
      </c>
      <c r="K9313" s="58">
        <v>5.0759173821247816E-3</v>
      </c>
      <c r="L9313" s="58">
        <v>0.10825157192279135</v>
      </c>
      <c r="M9313" s="58">
        <v>3.4107229330827278E-2</v>
      </c>
      <c r="N9313" s="58">
        <v>0.15006605580805155</v>
      </c>
      <c r="O9313" s="58">
        <v>0</v>
      </c>
      <c r="P9313" s="58">
        <v>0</v>
      </c>
      <c r="Q9313" s="58">
        <v>0</v>
      </c>
      <c r="R9313" s="58">
        <v>0</v>
      </c>
      <c r="S9313" s="58">
        <v>0</v>
      </c>
      <c r="T9313" s="58">
        <v>0</v>
      </c>
      <c r="U9313" s="58">
        <v>0</v>
      </c>
      <c r="V9313" s="58">
        <v>0</v>
      </c>
      <c r="W9313" s="58">
        <v>0</v>
      </c>
      <c r="X9313" s="58">
        <v>0</v>
      </c>
      <c r="Y9313" s="58">
        <v>0</v>
      </c>
      <c r="Z9313" s="58">
        <v>0</v>
      </c>
      <c r="AA9313" s="58">
        <v>0</v>
      </c>
      <c r="AB9313" s="58">
        <v>0</v>
      </c>
      <c r="AC9313" s="58">
        <v>0</v>
      </c>
      <c r="AD9313" s="58">
        <v>0</v>
      </c>
      <c r="AE9313" s="58">
        <v>0</v>
      </c>
      <c r="AF9313" s="58">
        <v>0</v>
      </c>
      <c r="AG9313" s="58">
        <v>0</v>
      </c>
      <c r="AH9313" s="58">
        <v>0</v>
      </c>
      <c r="AI9313" s="58">
        <v>0</v>
      </c>
      <c r="AK9313" s="64">
        <f t="shared" si="145"/>
        <v>3.1568136705159545E-2</v>
      </c>
    </row>
    <row r="9314" spans="1:37" x14ac:dyDescent="0.25">
      <c r="A9314">
        <v>9312</v>
      </c>
      <c r="B9314" s="1">
        <v>1.11E-2</v>
      </c>
      <c r="C9314" s="1">
        <v>3.5965341338632759E-4</v>
      </c>
      <c r="D9314" s="58">
        <v>4.4222798387050927E-2</v>
      </c>
      <c r="E9314" s="58">
        <v>0.12219464150163431</v>
      </c>
      <c r="F9314" s="58">
        <v>3.0348988459383872E-2</v>
      </c>
      <c r="G9314" s="58">
        <v>0.1693041034156903</v>
      </c>
      <c r="H9314" s="58">
        <v>0.13385454578137229</v>
      </c>
      <c r="I9314" s="58">
        <v>2.5082592574198013E-2</v>
      </c>
      <c r="J9314" s="58">
        <v>3.064247295048917E-2</v>
      </c>
      <c r="K9314" s="58">
        <v>4.5903635063984413E-2</v>
      </c>
      <c r="L9314" s="58">
        <v>0.18208930177311064</v>
      </c>
      <c r="M9314" s="58">
        <v>0.13509126525027892</v>
      </c>
      <c r="N9314" s="58">
        <v>8.1265654842807136E-2</v>
      </c>
      <c r="O9314" s="58">
        <v>0</v>
      </c>
      <c r="P9314" s="58">
        <v>0</v>
      </c>
      <c r="Q9314" s="58">
        <v>0</v>
      </c>
      <c r="R9314" s="58">
        <v>0</v>
      </c>
      <c r="S9314" s="58">
        <v>0</v>
      </c>
      <c r="T9314" s="58">
        <v>0</v>
      </c>
      <c r="U9314" s="58">
        <v>0</v>
      </c>
      <c r="V9314" s="58">
        <v>0</v>
      </c>
      <c r="W9314" s="58">
        <v>0</v>
      </c>
      <c r="X9314" s="58">
        <v>0</v>
      </c>
      <c r="Y9314" s="58">
        <v>0</v>
      </c>
      <c r="Z9314" s="58">
        <v>0</v>
      </c>
      <c r="AA9314" s="58">
        <v>0</v>
      </c>
      <c r="AB9314" s="58">
        <v>0</v>
      </c>
      <c r="AC9314" s="58">
        <v>0</v>
      </c>
      <c r="AD9314" s="58">
        <v>0</v>
      </c>
      <c r="AE9314" s="58">
        <v>0</v>
      </c>
      <c r="AF9314" s="58">
        <v>0</v>
      </c>
      <c r="AG9314" s="58">
        <v>0</v>
      </c>
      <c r="AH9314" s="58">
        <v>0</v>
      </c>
      <c r="AI9314" s="58">
        <v>0</v>
      </c>
      <c r="AK9314" s="64">
        <f t="shared" si="145"/>
        <v>3.2401208413182662E-2</v>
      </c>
    </row>
    <row r="9315" spans="1:37" x14ac:dyDescent="0.25">
      <c r="A9315">
        <v>9313</v>
      </c>
      <c r="B9315" s="1">
        <v>1.09E-2</v>
      </c>
      <c r="C9315" s="1">
        <v>7.1519342370248397E-6</v>
      </c>
      <c r="D9315" s="58">
        <v>0.17209305035155173</v>
      </c>
      <c r="E9315" s="58">
        <v>2.1162302443261307E-2</v>
      </c>
      <c r="F9315" s="58">
        <v>5.9675009095862992E-2</v>
      </c>
      <c r="G9315" s="58">
        <v>0.18030674944333211</v>
      </c>
      <c r="H9315" s="58">
        <v>2.9389860126112173E-2</v>
      </c>
      <c r="I9315" s="58">
        <v>0.10456375327994966</v>
      </c>
      <c r="J9315" s="58">
        <v>0.12217231329396309</v>
      </c>
      <c r="K9315" s="58">
        <v>3.5796603129832009E-2</v>
      </c>
      <c r="L9315" s="58">
        <v>9.1365596802615495E-2</v>
      </c>
      <c r="M9315" s="58">
        <v>0.16670441767241753</v>
      </c>
      <c r="N9315" s="58">
        <v>1.677034436110179E-2</v>
      </c>
      <c r="O9315" s="58">
        <v>0</v>
      </c>
      <c r="P9315" s="58">
        <v>0</v>
      </c>
      <c r="Q9315" s="58">
        <v>0</v>
      </c>
      <c r="R9315" s="58">
        <v>0</v>
      </c>
      <c r="S9315" s="58">
        <v>0</v>
      </c>
      <c r="T9315" s="58">
        <v>0</v>
      </c>
      <c r="U9315" s="58">
        <v>0</v>
      </c>
      <c r="V9315" s="58">
        <v>0</v>
      </c>
      <c r="W9315" s="58">
        <v>0</v>
      </c>
      <c r="X9315" s="58">
        <v>0</v>
      </c>
      <c r="Y9315" s="58">
        <v>0</v>
      </c>
      <c r="Z9315" s="58">
        <v>0</v>
      </c>
      <c r="AA9315" s="58">
        <v>0</v>
      </c>
      <c r="AB9315" s="58">
        <v>0</v>
      </c>
      <c r="AC9315" s="58">
        <v>0</v>
      </c>
      <c r="AD9315" s="58">
        <v>0</v>
      </c>
      <c r="AE9315" s="58">
        <v>0</v>
      </c>
      <c r="AF9315" s="58">
        <v>0</v>
      </c>
      <c r="AG9315" s="58">
        <v>0</v>
      </c>
      <c r="AH9315" s="58">
        <v>0</v>
      </c>
      <c r="AI9315" s="58">
        <v>0</v>
      </c>
      <c r="AK9315" s="64">
        <f t="shared" si="145"/>
        <v>6.5614075569035224E-4</v>
      </c>
    </row>
    <row r="9316" spans="1:37" x14ac:dyDescent="0.25">
      <c r="A9316">
        <v>9314</v>
      </c>
      <c r="B9316" s="1">
        <v>1.2E-2</v>
      </c>
      <c r="C9316" s="1">
        <v>-1.9197034928203574E-4</v>
      </c>
      <c r="D9316" s="58">
        <v>2.7511522057737749E-2</v>
      </c>
      <c r="E9316" s="58">
        <v>7.8850024010422726E-3</v>
      </c>
      <c r="F9316" s="58">
        <v>4.4728770251426971E-2</v>
      </c>
      <c r="G9316" s="58">
        <v>0.11079167421537754</v>
      </c>
      <c r="H9316" s="58">
        <v>0.17132806704455189</v>
      </c>
      <c r="I9316" s="58">
        <v>8.001130353859949E-2</v>
      </c>
      <c r="J9316" s="58">
        <v>0.11979436679159054</v>
      </c>
      <c r="K9316" s="58">
        <v>0.18547516344766957</v>
      </c>
      <c r="L9316" s="58">
        <v>0.18256720812824276</v>
      </c>
      <c r="M9316" s="58">
        <v>2.9635260025027744E-2</v>
      </c>
      <c r="N9316" s="58">
        <v>4.0271662098733493E-2</v>
      </c>
      <c r="O9316" s="58">
        <v>0</v>
      </c>
      <c r="P9316" s="58">
        <v>0</v>
      </c>
      <c r="Q9316" s="58">
        <v>0</v>
      </c>
      <c r="R9316" s="58">
        <v>0</v>
      </c>
      <c r="S9316" s="58">
        <v>0</v>
      </c>
      <c r="T9316" s="58">
        <v>0</v>
      </c>
      <c r="U9316" s="58">
        <v>0</v>
      </c>
      <c r="V9316" s="58">
        <v>0</v>
      </c>
      <c r="W9316" s="58">
        <v>0</v>
      </c>
      <c r="X9316" s="58">
        <v>0</v>
      </c>
      <c r="Y9316" s="58">
        <v>0</v>
      </c>
      <c r="Z9316" s="58">
        <v>0</v>
      </c>
      <c r="AA9316" s="58">
        <v>0</v>
      </c>
      <c r="AB9316" s="58">
        <v>0</v>
      </c>
      <c r="AC9316" s="58">
        <v>0</v>
      </c>
      <c r="AD9316" s="58">
        <v>0</v>
      </c>
      <c r="AE9316" s="58">
        <v>0</v>
      </c>
      <c r="AF9316" s="58">
        <v>0</v>
      </c>
      <c r="AG9316" s="58">
        <v>0</v>
      </c>
      <c r="AH9316" s="58">
        <v>0</v>
      </c>
      <c r="AI9316" s="58">
        <v>0</v>
      </c>
      <c r="AK9316" s="64">
        <f t="shared" si="145"/>
        <v>-1.5997529106836311E-2</v>
      </c>
    </row>
    <row r="9317" spans="1:37" x14ac:dyDescent="0.25">
      <c r="A9317">
        <v>9315</v>
      </c>
      <c r="B9317" s="1">
        <v>1.2699999999999999E-2</v>
      </c>
      <c r="C9317" s="1">
        <v>5.2948234649025533E-5</v>
      </c>
      <c r="D9317" s="58">
        <v>1.4382135526096544E-2</v>
      </c>
      <c r="E9317" s="58">
        <v>0.1475601949380802</v>
      </c>
      <c r="F9317" s="58">
        <v>0.1242824567841507</v>
      </c>
      <c r="G9317" s="58">
        <v>0.10060860139640186</v>
      </c>
      <c r="H9317" s="58">
        <v>3.5242941632212352E-2</v>
      </c>
      <c r="I9317" s="58">
        <v>0.19023919918629106</v>
      </c>
      <c r="J9317" s="58">
        <v>4.7364800020614174E-3</v>
      </c>
      <c r="K9317" s="58">
        <v>5.0323500292502564E-2</v>
      </c>
      <c r="L9317" s="58">
        <v>0.12115269045777276</v>
      </c>
      <c r="M9317" s="58">
        <v>0.13905869790645822</v>
      </c>
      <c r="N9317" s="58">
        <v>7.2413101877972258E-2</v>
      </c>
      <c r="O9317" s="58">
        <v>0</v>
      </c>
      <c r="P9317" s="58">
        <v>0</v>
      </c>
      <c r="Q9317" s="58">
        <v>0</v>
      </c>
      <c r="R9317" s="58">
        <v>0</v>
      </c>
      <c r="S9317" s="58">
        <v>0</v>
      </c>
      <c r="T9317" s="58">
        <v>0</v>
      </c>
      <c r="U9317" s="58">
        <v>0</v>
      </c>
      <c r="V9317" s="58">
        <v>0</v>
      </c>
      <c r="W9317" s="58">
        <v>0</v>
      </c>
      <c r="X9317" s="58">
        <v>0</v>
      </c>
      <c r="Y9317" s="58">
        <v>0</v>
      </c>
      <c r="Z9317" s="58">
        <v>0</v>
      </c>
      <c r="AA9317" s="58">
        <v>0</v>
      </c>
      <c r="AB9317" s="58">
        <v>0</v>
      </c>
      <c r="AC9317" s="58">
        <v>0</v>
      </c>
      <c r="AD9317" s="58">
        <v>0</v>
      </c>
      <c r="AE9317" s="58">
        <v>0</v>
      </c>
      <c r="AF9317" s="58">
        <v>0</v>
      </c>
      <c r="AG9317" s="58">
        <v>0</v>
      </c>
      <c r="AH9317" s="58">
        <v>0</v>
      </c>
      <c r="AI9317" s="58">
        <v>0</v>
      </c>
      <c r="AK9317" s="64">
        <f t="shared" si="145"/>
        <v>4.16915233456894E-3</v>
      </c>
    </row>
    <row r="9318" spans="1:37" x14ac:dyDescent="0.25">
      <c r="A9318">
        <v>9316</v>
      </c>
      <c r="B9318" s="1">
        <v>1.2699999999999999E-2</v>
      </c>
      <c r="C9318" s="1">
        <v>2.2522050247532442E-5</v>
      </c>
      <c r="D9318" s="58">
        <v>6.1679715482875846E-2</v>
      </c>
      <c r="E9318" s="58">
        <v>0.1169152815682073</v>
      </c>
      <c r="F9318" s="58">
        <v>9.1454490994799298E-2</v>
      </c>
      <c r="G9318" s="58">
        <v>0.14054046625452968</v>
      </c>
      <c r="H9318" s="58">
        <v>9.6032793677411341E-2</v>
      </c>
      <c r="I9318" s="58">
        <v>1.7430045374491825E-2</v>
      </c>
      <c r="J9318" s="58">
        <v>9.9063229699087235E-2</v>
      </c>
      <c r="K9318" s="58">
        <v>0.137209294687304</v>
      </c>
      <c r="L9318" s="58">
        <v>8.3521674956470032E-2</v>
      </c>
      <c r="M9318" s="58">
        <v>0.10051291135482045</v>
      </c>
      <c r="N9318" s="58">
        <v>5.5640095950002806E-2</v>
      </c>
      <c r="O9318" s="58">
        <v>0</v>
      </c>
      <c r="P9318" s="58">
        <v>0</v>
      </c>
      <c r="Q9318" s="58">
        <v>0</v>
      </c>
      <c r="R9318" s="58">
        <v>0</v>
      </c>
      <c r="S9318" s="58">
        <v>0</v>
      </c>
      <c r="T9318" s="58">
        <v>0</v>
      </c>
      <c r="U9318" s="58">
        <v>0</v>
      </c>
      <c r="V9318" s="58">
        <v>0</v>
      </c>
      <c r="W9318" s="58">
        <v>0</v>
      </c>
      <c r="X9318" s="58">
        <v>0</v>
      </c>
      <c r="Y9318" s="58">
        <v>0</v>
      </c>
      <c r="Z9318" s="58">
        <v>0</v>
      </c>
      <c r="AA9318" s="58">
        <v>0</v>
      </c>
      <c r="AB9318" s="58">
        <v>0</v>
      </c>
      <c r="AC9318" s="58">
        <v>0</v>
      </c>
      <c r="AD9318" s="58">
        <v>0</v>
      </c>
      <c r="AE9318" s="58">
        <v>0</v>
      </c>
      <c r="AF9318" s="58">
        <v>0</v>
      </c>
      <c r="AG9318" s="58">
        <v>0</v>
      </c>
      <c r="AH9318" s="58">
        <v>0</v>
      </c>
      <c r="AI9318" s="58">
        <v>0</v>
      </c>
      <c r="AK9318" s="64">
        <f t="shared" si="145"/>
        <v>1.7733897832702711E-3</v>
      </c>
    </row>
    <row r="9319" spans="1:37" x14ac:dyDescent="0.25">
      <c r="A9319">
        <v>9317</v>
      </c>
      <c r="B9319" s="1">
        <v>9.1999999999999998E-3</v>
      </c>
      <c r="C9319" s="1">
        <v>-4.3969664334321528E-5</v>
      </c>
      <c r="D9319" s="58">
        <v>0.12943538522386397</v>
      </c>
      <c r="E9319" s="58">
        <v>3.7254335296503606E-2</v>
      </c>
      <c r="F9319" s="58">
        <v>0.13258044772152636</v>
      </c>
      <c r="G9319" s="58">
        <v>1.3034969272475529E-2</v>
      </c>
      <c r="H9319" s="58">
        <v>6.8688219310609477E-2</v>
      </c>
      <c r="I9319" s="58">
        <v>0.11363473662324426</v>
      </c>
      <c r="J9319" s="58">
        <v>6.0952965091526597E-2</v>
      </c>
      <c r="K9319" s="58">
        <v>3.1052859578995215E-2</v>
      </c>
      <c r="L9319" s="58">
        <v>0.11516524528342242</v>
      </c>
      <c r="M9319" s="58">
        <v>0.14588812031947831</v>
      </c>
      <c r="N9319" s="58">
        <v>0.15231271627835435</v>
      </c>
      <c r="O9319" s="58">
        <v>0</v>
      </c>
      <c r="P9319" s="58">
        <v>0</v>
      </c>
      <c r="Q9319" s="58">
        <v>0</v>
      </c>
      <c r="R9319" s="58">
        <v>0</v>
      </c>
      <c r="S9319" s="58">
        <v>0</v>
      </c>
      <c r="T9319" s="58">
        <v>0</v>
      </c>
      <c r="U9319" s="58">
        <v>0</v>
      </c>
      <c r="V9319" s="58">
        <v>0</v>
      </c>
      <c r="W9319" s="58">
        <v>0</v>
      </c>
      <c r="X9319" s="58">
        <v>0</v>
      </c>
      <c r="Y9319" s="58">
        <v>0</v>
      </c>
      <c r="Z9319" s="58">
        <v>0</v>
      </c>
      <c r="AA9319" s="58">
        <v>0</v>
      </c>
      <c r="AB9319" s="58">
        <v>0</v>
      </c>
      <c r="AC9319" s="58">
        <v>0</v>
      </c>
      <c r="AD9319" s="58">
        <v>0</v>
      </c>
      <c r="AE9319" s="58">
        <v>0</v>
      </c>
      <c r="AF9319" s="58">
        <v>0</v>
      </c>
      <c r="AG9319" s="58">
        <v>0</v>
      </c>
      <c r="AH9319" s="58">
        <v>0</v>
      </c>
      <c r="AI9319" s="58">
        <v>0</v>
      </c>
      <c r="AK9319" s="64">
        <f t="shared" si="145"/>
        <v>-4.7793113406871222E-3</v>
      </c>
    </row>
    <row r="9320" spans="1:37" x14ac:dyDescent="0.25">
      <c r="A9320">
        <v>9318</v>
      </c>
      <c r="B9320" s="1">
        <v>1.2999999999999999E-2</v>
      </c>
      <c r="C9320" s="1">
        <v>-8.2565122979613573E-5</v>
      </c>
      <c r="D9320" s="58">
        <v>9.3941044121232067E-2</v>
      </c>
      <c r="E9320" s="58">
        <v>0.1134944414907498</v>
      </c>
      <c r="F9320" s="58">
        <v>0.10948426375429457</v>
      </c>
      <c r="G9320" s="58">
        <v>5.8500107213226897E-2</v>
      </c>
      <c r="H9320" s="58">
        <v>5.7542421435767835E-2</v>
      </c>
      <c r="I9320" s="58">
        <v>9.6194759932777138E-2</v>
      </c>
      <c r="J9320" s="58">
        <v>0.11203895155073472</v>
      </c>
      <c r="K9320" s="58">
        <v>0.13954682492659398</v>
      </c>
      <c r="L9320" s="58">
        <v>9.6092231251574969E-2</v>
      </c>
      <c r="M9320" s="58">
        <v>7.4999631721606036E-2</v>
      </c>
      <c r="N9320" s="58">
        <v>4.8165322601441733E-2</v>
      </c>
      <c r="O9320" s="58">
        <v>0</v>
      </c>
      <c r="P9320" s="58">
        <v>0</v>
      </c>
      <c r="Q9320" s="58">
        <v>0</v>
      </c>
      <c r="R9320" s="58">
        <v>0</v>
      </c>
      <c r="S9320" s="58">
        <v>0</v>
      </c>
      <c r="T9320" s="58">
        <v>0</v>
      </c>
      <c r="U9320" s="58">
        <v>0</v>
      </c>
      <c r="V9320" s="58">
        <v>0</v>
      </c>
      <c r="W9320" s="58">
        <v>0</v>
      </c>
      <c r="X9320" s="58">
        <v>0</v>
      </c>
      <c r="Y9320" s="58">
        <v>0</v>
      </c>
      <c r="Z9320" s="58">
        <v>0</v>
      </c>
      <c r="AA9320" s="58">
        <v>0</v>
      </c>
      <c r="AB9320" s="58">
        <v>0</v>
      </c>
      <c r="AC9320" s="58">
        <v>0</v>
      </c>
      <c r="AD9320" s="58">
        <v>0</v>
      </c>
      <c r="AE9320" s="58">
        <v>0</v>
      </c>
      <c r="AF9320" s="58">
        <v>0</v>
      </c>
      <c r="AG9320" s="58">
        <v>0</v>
      </c>
      <c r="AH9320" s="58">
        <v>0</v>
      </c>
      <c r="AI9320" s="58">
        <v>0</v>
      </c>
      <c r="AK9320" s="64">
        <f t="shared" si="145"/>
        <v>-6.3511633061241217E-3</v>
      </c>
    </row>
    <row r="9321" spans="1:37" x14ac:dyDescent="0.25">
      <c r="A9321">
        <v>9319</v>
      </c>
      <c r="B9321" s="1">
        <v>1.18E-2</v>
      </c>
      <c r="C9321" s="1">
        <v>-4.2564324324373626E-4</v>
      </c>
      <c r="D9321" s="58">
        <v>1.5494921824028405E-2</v>
      </c>
      <c r="E9321" s="58">
        <v>8.4717090362223507E-3</v>
      </c>
      <c r="F9321" s="58">
        <v>0.16982439271900338</v>
      </c>
      <c r="G9321" s="58">
        <v>9.6590855195793218E-2</v>
      </c>
      <c r="H9321" s="58">
        <v>0.15600898528607765</v>
      </c>
      <c r="I9321" s="58">
        <v>0.10198589027244737</v>
      </c>
      <c r="J9321" s="58">
        <v>1.6297370515890492E-2</v>
      </c>
      <c r="K9321" s="58">
        <v>0.16872380398797296</v>
      </c>
      <c r="L9321" s="58">
        <v>0.14429713064974217</v>
      </c>
      <c r="M9321" s="58">
        <v>3.7565215584598216E-2</v>
      </c>
      <c r="N9321" s="58">
        <v>8.4739724928223695E-2</v>
      </c>
      <c r="O9321" s="58">
        <v>0</v>
      </c>
      <c r="P9321" s="58">
        <v>0</v>
      </c>
      <c r="Q9321" s="58">
        <v>0</v>
      </c>
      <c r="R9321" s="58">
        <v>0</v>
      </c>
      <c r="S9321" s="58">
        <v>0</v>
      </c>
      <c r="T9321" s="58">
        <v>0</v>
      </c>
      <c r="U9321" s="58">
        <v>0</v>
      </c>
      <c r="V9321" s="58">
        <v>0</v>
      </c>
      <c r="W9321" s="58">
        <v>0</v>
      </c>
      <c r="X9321" s="58">
        <v>0</v>
      </c>
      <c r="Y9321" s="58">
        <v>0</v>
      </c>
      <c r="Z9321" s="58">
        <v>0</v>
      </c>
      <c r="AA9321" s="58">
        <v>0</v>
      </c>
      <c r="AB9321" s="58">
        <v>0</v>
      </c>
      <c r="AC9321" s="58">
        <v>0</v>
      </c>
      <c r="AD9321" s="58">
        <v>0</v>
      </c>
      <c r="AE9321" s="58">
        <v>0</v>
      </c>
      <c r="AF9321" s="58">
        <v>0</v>
      </c>
      <c r="AG9321" s="58">
        <v>0</v>
      </c>
      <c r="AH9321" s="58">
        <v>0</v>
      </c>
      <c r="AI9321" s="58">
        <v>0</v>
      </c>
      <c r="AK9321" s="64">
        <f t="shared" si="145"/>
        <v>-3.6071461291842057E-2</v>
      </c>
    </row>
    <row r="9322" spans="1:37" x14ac:dyDescent="0.25">
      <c r="A9322">
        <v>9320</v>
      </c>
      <c r="B9322" s="1">
        <v>1.1599999999999999E-2</v>
      </c>
      <c r="C9322" s="1">
        <v>2.1272333486934249E-4</v>
      </c>
      <c r="D9322" s="58">
        <v>4.7112857008032132E-2</v>
      </c>
      <c r="E9322" s="58">
        <v>8.7346336547519249E-2</v>
      </c>
      <c r="F9322" s="58">
        <v>2.9064625228471783E-2</v>
      </c>
      <c r="G9322" s="58">
        <v>0.18383246698493563</v>
      </c>
      <c r="H9322" s="58">
        <v>0.11458338071585167</v>
      </c>
      <c r="I9322" s="58">
        <v>4.2826315489968431E-2</v>
      </c>
      <c r="J9322" s="58">
        <v>7.1907118673661286E-2</v>
      </c>
      <c r="K9322" s="58">
        <v>8.9696933685916816E-2</v>
      </c>
      <c r="L9322" s="58">
        <v>0.16303132684728003</v>
      </c>
      <c r="M9322" s="58">
        <v>2.209823524953361E-2</v>
      </c>
      <c r="N9322" s="58">
        <v>0.14850040356882932</v>
      </c>
      <c r="O9322" s="58">
        <v>0</v>
      </c>
      <c r="P9322" s="58">
        <v>0</v>
      </c>
      <c r="Q9322" s="58">
        <v>0</v>
      </c>
      <c r="R9322" s="58">
        <v>0</v>
      </c>
      <c r="S9322" s="58">
        <v>0</v>
      </c>
      <c r="T9322" s="58">
        <v>0</v>
      </c>
      <c r="U9322" s="58">
        <v>0</v>
      </c>
      <c r="V9322" s="58">
        <v>0</v>
      </c>
      <c r="W9322" s="58">
        <v>0</v>
      </c>
      <c r="X9322" s="58">
        <v>0</v>
      </c>
      <c r="Y9322" s="58">
        <v>0</v>
      </c>
      <c r="Z9322" s="58">
        <v>0</v>
      </c>
      <c r="AA9322" s="58">
        <v>0</v>
      </c>
      <c r="AB9322" s="58">
        <v>0</v>
      </c>
      <c r="AC9322" s="58">
        <v>0</v>
      </c>
      <c r="AD9322" s="58">
        <v>0</v>
      </c>
      <c r="AE9322" s="58">
        <v>0</v>
      </c>
      <c r="AF9322" s="58">
        <v>0</v>
      </c>
      <c r="AG9322" s="58">
        <v>0</v>
      </c>
      <c r="AH9322" s="58">
        <v>0</v>
      </c>
      <c r="AI9322" s="58">
        <v>0</v>
      </c>
      <c r="AK9322" s="64">
        <f t="shared" si="145"/>
        <v>1.8338218523219183E-2</v>
      </c>
    </row>
    <row r="9323" spans="1:37" x14ac:dyDescent="0.25">
      <c r="A9323">
        <v>9321</v>
      </c>
      <c r="B9323" s="1">
        <v>1.18E-2</v>
      </c>
      <c r="C9323" s="1">
        <v>-7.0570593115535713E-5</v>
      </c>
      <c r="D9323" s="58">
        <v>0.1519930381701588</v>
      </c>
      <c r="E9323" s="58">
        <v>6.1347005613877757E-2</v>
      </c>
      <c r="F9323" s="58">
        <v>5.3122532378438725E-2</v>
      </c>
      <c r="G9323" s="58">
        <v>7.5141322418011011E-2</v>
      </c>
      <c r="H9323" s="58">
        <v>5.5240955980416714E-2</v>
      </c>
      <c r="I9323" s="58">
        <v>0.12999272724440544</v>
      </c>
      <c r="J9323" s="58">
        <v>2.3352229272362784E-2</v>
      </c>
      <c r="K9323" s="58">
        <v>0.11912162307481843</v>
      </c>
      <c r="L9323" s="58">
        <v>0.20233094612626296</v>
      </c>
      <c r="M9323" s="58">
        <v>3.1608007537099664E-2</v>
      </c>
      <c r="N9323" s="58">
        <v>9.6749612184147599E-2</v>
      </c>
      <c r="O9323" s="58">
        <v>0</v>
      </c>
      <c r="P9323" s="58">
        <v>0</v>
      </c>
      <c r="Q9323" s="58">
        <v>0</v>
      </c>
      <c r="R9323" s="58">
        <v>0</v>
      </c>
      <c r="S9323" s="58">
        <v>0</v>
      </c>
      <c r="T9323" s="58">
        <v>0</v>
      </c>
      <c r="U9323" s="58">
        <v>0</v>
      </c>
      <c r="V9323" s="58">
        <v>0</v>
      </c>
      <c r="W9323" s="58">
        <v>0</v>
      </c>
      <c r="X9323" s="58">
        <v>0</v>
      </c>
      <c r="Y9323" s="58">
        <v>0</v>
      </c>
      <c r="Z9323" s="58">
        <v>0</v>
      </c>
      <c r="AA9323" s="58">
        <v>0</v>
      </c>
      <c r="AB9323" s="58">
        <v>0</v>
      </c>
      <c r="AC9323" s="58">
        <v>0</v>
      </c>
      <c r="AD9323" s="58">
        <v>0</v>
      </c>
      <c r="AE9323" s="58">
        <v>0</v>
      </c>
      <c r="AF9323" s="58">
        <v>0</v>
      </c>
      <c r="AG9323" s="58">
        <v>0</v>
      </c>
      <c r="AH9323" s="58">
        <v>0</v>
      </c>
      <c r="AI9323" s="58">
        <v>0</v>
      </c>
      <c r="AK9323" s="64">
        <f t="shared" si="145"/>
        <v>-5.9805587386047212E-3</v>
      </c>
    </row>
    <row r="9324" spans="1:37" x14ac:dyDescent="0.25">
      <c r="A9324">
        <v>9322</v>
      </c>
      <c r="B9324" s="1">
        <v>1.5299999999999999E-2</v>
      </c>
      <c r="C9324" s="1">
        <v>-1.9904162011138599E-4</v>
      </c>
      <c r="D9324" s="58">
        <v>6.0762401866466795E-2</v>
      </c>
      <c r="E9324" s="58">
        <v>0.14394572260297595</v>
      </c>
      <c r="F9324" s="58">
        <v>8.2440909862931594E-2</v>
      </c>
      <c r="G9324" s="58">
        <v>0.11240234605373833</v>
      </c>
      <c r="H9324" s="58">
        <v>0.10285008939208548</v>
      </c>
      <c r="I9324" s="58">
        <v>0.12839205819004884</v>
      </c>
      <c r="J9324" s="58">
        <v>8.3169733546569993E-2</v>
      </c>
      <c r="K9324" s="58">
        <v>0.17652311711351504</v>
      </c>
      <c r="L9324" s="58">
        <v>4.9928715135672611E-3</v>
      </c>
      <c r="M9324" s="58">
        <v>9.2953246427670541E-2</v>
      </c>
      <c r="N9324" s="58">
        <v>1.1567503430430299E-2</v>
      </c>
      <c r="O9324" s="58">
        <v>0</v>
      </c>
      <c r="P9324" s="58">
        <v>0</v>
      </c>
      <c r="Q9324" s="58">
        <v>0</v>
      </c>
      <c r="R9324" s="58">
        <v>0</v>
      </c>
      <c r="S9324" s="58">
        <v>0</v>
      </c>
      <c r="T9324" s="58">
        <v>0</v>
      </c>
      <c r="U9324" s="58">
        <v>0</v>
      </c>
      <c r="V9324" s="58">
        <v>0</v>
      </c>
      <c r="W9324" s="58">
        <v>0</v>
      </c>
      <c r="X9324" s="58">
        <v>0</v>
      </c>
      <c r="Y9324" s="58">
        <v>0</v>
      </c>
      <c r="Z9324" s="58">
        <v>0</v>
      </c>
      <c r="AA9324" s="58">
        <v>0</v>
      </c>
      <c r="AB9324" s="58">
        <v>0</v>
      </c>
      <c r="AC9324" s="58">
        <v>0</v>
      </c>
      <c r="AD9324" s="58">
        <v>0</v>
      </c>
      <c r="AE9324" s="58">
        <v>0</v>
      </c>
      <c r="AF9324" s="58">
        <v>0</v>
      </c>
      <c r="AG9324" s="58">
        <v>0</v>
      </c>
      <c r="AH9324" s="58">
        <v>0</v>
      </c>
      <c r="AI9324" s="58">
        <v>0</v>
      </c>
      <c r="AK9324" s="64">
        <f t="shared" si="145"/>
        <v>-1.3009256216430457E-2</v>
      </c>
    </row>
    <row r="9325" spans="1:37" x14ac:dyDescent="0.25">
      <c r="A9325">
        <v>9323</v>
      </c>
      <c r="B9325" s="1">
        <v>1.1299999999999999E-2</v>
      </c>
      <c r="C9325" s="1">
        <v>-3.2961362102674628E-4</v>
      </c>
      <c r="D9325" s="58">
        <v>2.7219674189840899E-2</v>
      </c>
      <c r="E9325" s="58">
        <v>2.5313433051798215E-2</v>
      </c>
      <c r="F9325" s="58">
        <v>0.12158955025304903</v>
      </c>
      <c r="G9325" s="58">
        <v>4.039438724564906E-2</v>
      </c>
      <c r="H9325" s="58">
        <v>0.14707176599588301</v>
      </c>
      <c r="I9325" s="58">
        <v>0.12902555736478602</v>
      </c>
      <c r="J9325" s="58">
        <v>0.11569592957166064</v>
      </c>
      <c r="K9325" s="58">
        <v>0.13249849326611976</v>
      </c>
      <c r="L9325" s="58">
        <v>2.7072076005398228E-3</v>
      </c>
      <c r="M9325" s="58">
        <v>0.12135520788271412</v>
      </c>
      <c r="N9325" s="58">
        <v>0.13712879357795948</v>
      </c>
      <c r="O9325" s="58">
        <v>0</v>
      </c>
      <c r="P9325" s="58">
        <v>0</v>
      </c>
      <c r="Q9325" s="58">
        <v>0</v>
      </c>
      <c r="R9325" s="58">
        <v>0</v>
      </c>
      <c r="S9325" s="58">
        <v>0</v>
      </c>
      <c r="T9325" s="58">
        <v>0</v>
      </c>
      <c r="U9325" s="58">
        <v>0</v>
      </c>
      <c r="V9325" s="58">
        <v>0</v>
      </c>
      <c r="W9325" s="58">
        <v>0</v>
      </c>
      <c r="X9325" s="58">
        <v>0</v>
      </c>
      <c r="Y9325" s="58">
        <v>0</v>
      </c>
      <c r="Z9325" s="58">
        <v>0</v>
      </c>
      <c r="AA9325" s="58">
        <v>0</v>
      </c>
      <c r="AB9325" s="58">
        <v>0</v>
      </c>
      <c r="AC9325" s="58">
        <v>0</v>
      </c>
      <c r="AD9325" s="58">
        <v>0</v>
      </c>
      <c r="AE9325" s="58">
        <v>0</v>
      </c>
      <c r="AF9325" s="58">
        <v>0</v>
      </c>
      <c r="AG9325" s="58">
        <v>0</v>
      </c>
      <c r="AH9325" s="58">
        <v>0</v>
      </c>
      <c r="AI9325" s="58">
        <v>0</v>
      </c>
      <c r="AK9325" s="64">
        <f t="shared" si="145"/>
        <v>-2.9169346993517371E-2</v>
      </c>
    </row>
    <row r="9326" spans="1:37" x14ac:dyDescent="0.25">
      <c r="A9326">
        <v>9324</v>
      </c>
      <c r="B9326" s="1">
        <v>1.3100000000000001E-2</v>
      </c>
      <c r="C9326" s="1">
        <v>2.4774061369274439E-4</v>
      </c>
      <c r="D9326" s="58">
        <v>6.805065107756697E-2</v>
      </c>
      <c r="E9326" s="58">
        <v>0.17926444772008104</v>
      </c>
      <c r="F9326" s="58">
        <v>0.16110263245708037</v>
      </c>
      <c r="G9326" s="58">
        <v>4.558257797228063E-2</v>
      </c>
      <c r="H9326" s="58">
        <v>0.11478600412735503</v>
      </c>
      <c r="I9326" s="58">
        <v>8.0329475983926549E-2</v>
      </c>
      <c r="J9326" s="58">
        <v>1.2063793558089427E-2</v>
      </c>
      <c r="K9326" s="58">
        <v>3.6243661567721845E-2</v>
      </c>
      <c r="L9326" s="58">
        <v>0.16582873818314772</v>
      </c>
      <c r="M9326" s="58">
        <v>2.7514303367854098E-2</v>
      </c>
      <c r="N9326" s="58">
        <v>0.10923371398489616</v>
      </c>
      <c r="O9326" s="58">
        <v>0</v>
      </c>
      <c r="P9326" s="58">
        <v>0</v>
      </c>
      <c r="Q9326" s="58">
        <v>0</v>
      </c>
      <c r="R9326" s="58">
        <v>0</v>
      </c>
      <c r="S9326" s="58">
        <v>0</v>
      </c>
      <c r="T9326" s="58">
        <v>0</v>
      </c>
      <c r="U9326" s="58">
        <v>0</v>
      </c>
      <c r="V9326" s="58">
        <v>0</v>
      </c>
      <c r="W9326" s="58">
        <v>0</v>
      </c>
      <c r="X9326" s="58">
        <v>0</v>
      </c>
      <c r="Y9326" s="58">
        <v>0</v>
      </c>
      <c r="Z9326" s="58">
        <v>0</v>
      </c>
      <c r="AA9326" s="58">
        <v>0</v>
      </c>
      <c r="AB9326" s="58">
        <v>0</v>
      </c>
      <c r="AC9326" s="58">
        <v>0</v>
      </c>
      <c r="AD9326" s="58">
        <v>0</v>
      </c>
      <c r="AE9326" s="58">
        <v>0</v>
      </c>
      <c r="AF9326" s="58">
        <v>0</v>
      </c>
      <c r="AG9326" s="58">
        <v>0</v>
      </c>
      <c r="AH9326" s="58">
        <v>0</v>
      </c>
      <c r="AI9326" s="58">
        <v>0</v>
      </c>
      <c r="AK9326" s="64">
        <f t="shared" si="145"/>
        <v>1.8911497228453769E-2</v>
      </c>
    </row>
    <row r="9327" spans="1:37" x14ac:dyDescent="0.25">
      <c r="A9327">
        <v>9325</v>
      </c>
      <c r="B9327" s="1">
        <v>1.2200000000000001E-2</v>
      </c>
      <c r="C9327" s="1">
        <v>-2.5765791816716616E-4</v>
      </c>
      <c r="D9327" s="58">
        <v>0.11737224310622804</v>
      </c>
      <c r="E9327" s="58">
        <v>4.2875304159770845E-2</v>
      </c>
      <c r="F9327" s="58">
        <v>0.15778238494798053</v>
      </c>
      <c r="G9327" s="58">
        <v>3.8465888939262144E-2</v>
      </c>
      <c r="H9327" s="58">
        <v>9.65232521354214E-2</v>
      </c>
      <c r="I9327" s="58">
        <v>4.1166959122538017E-2</v>
      </c>
      <c r="J9327" s="58">
        <v>0.15212823276639018</v>
      </c>
      <c r="K9327" s="58">
        <v>0.16192691480903468</v>
      </c>
      <c r="L9327" s="58">
        <v>8.6799765837343196E-2</v>
      </c>
      <c r="M9327" s="58">
        <v>2.6869081077194233E-2</v>
      </c>
      <c r="N9327" s="58">
        <v>7.8089973098836751E-2</v>
      </c>
      <c r="O9327" s="58">
        <v>0</v>
      </c>
      <c r="P9327" s="58">
        <v>0</v>
      </c>
      <c r="Q9327" s="58">
        <v>0</v>
      </c>
      <c r="R9327" s="58">
        <v>0</v>
      </c>
      <c r="S9327" s="58">
        <v>0</v>
      </c>
      <c r="T9327" s="58">
        <v>0</v>
      </c>
      <c r="U9327" s="58">
        <v>0</v>
      </c>
      <c r="V9327" s="58">
        <v>0</v>
      </c>
      <c r="W9327" s="58">
        <v>0</v>
      </c>
      <c r="X9327" s="58">
        <v>0</v>
      </c>
      <c r="Y9327" s="58">
        <v>0</v>
      </c>
      <c r="Z9327" s="58">
        <v>0</v>
      </c>
      <c r="AA9327" s="58">
        <v>0</v>
      </c>
      <c r="AB9327" s="58">
        <v>0</v>
      </c>
      <c r="AC9327" s="58">
        <v>0</v>
      </c>
      <c r="AD9327" s="58">
        <v>0</v>
      </c>
      <c r="AE9327" s="58">
        <v>0</v>
      </c>
      <c r="AF9327" s="58">
        <v>0</v>
      </c>
      <c r="AG9327" s="58">
        <v>0</v>
      </c>
      <c r="AH9327" s="58">
        <v>0</v>
      </c>
      <c r="AI9327" s="58">
        <v>0</v>
      </c>
      <c r="AK9327" s="64">
        <f t="shared" si="145"/>
        <v>-2.1119501489111979E-2</v>
      </c>
    </row>
    <row r="9328" spans="1:37" x14ac:dyDescent="0.25">
      <c r="A9328">
        <v>9326</v>
      </c>
      <c r="B9328" s="1">
        <v>1.23E-2</v>
      </c>
      <c r="C9328" s="1">
        <v>-2.2415037862641025E-4</v>
      </c>
      <c r="D9328" s="58">
        <v>5.2601108264034732E-2</v>
      </c>
      <c r="E9328" s="58">
        <v>9.6227843122793838E-2</v>
      </c>
      <c r="F9328" s="58">
        <v>0.11394769544198433</v>
      </c>
      <c r="G9328" s="58">
        <v>0.11985212351366246</v>
      </c>
      <c r="H9328" s="58">
        <v>0.14828928355611817</v>
      </c>
      <c r="I9328" s="58">
        <v>6.1490938756372709E-2</v>
      </c>
      <c r="J9328" s="58">
        <v>9.9275367626786033E-3</v>
      </c>
      <c r="K9328" s="58">
        <v>0.15135691234974727</v>
      </c>
      <c r="L9328" s="58">
        <v>4.5742354695676918E-2</v>
      </c>
      <c r="M9328" s="58">
        <v>0.16223225196586444</v>
      </c>
      <c r="N9328" s="58">
        <v>3.8331951571066565E-2</v>
      </c>
      <c r="O9328" s="58">
        <v>0</v>
      </c>
      <c r="P9328" s="58">
        <v>0</v>
      </c>
      <c r="Q9328" s="58">
        <v>0</v>
      </c>
      <c r="R9328" s="58">
        <v>0</v>
      </c>
      <c r="S9328" s="58">
        <v>0</v>
      </c>
      <c r="T9328" s="58">
        <v>0</v>
      </c>
      <c r="U9328" s="58">
        <v>0</v>
      </c>
      <c r="V9328" s="58">
        <v>0</v>
      </c>
      <c r="W9328" s="58">
        <v>0</v>
      </c>
      <c r="X9328" s="58">
        <v>0</v>
      </c>
      <c r="Y9328" s="58">
        <v>0</v>
      </c>
      <c r="Z9328" s="58">
        <v>0</v>
      </c>
      <c r="AA9328" s="58">
        <v>0</v>
      </c>
      <c r="AB9328" s="58">
        <v>0</v>
      </c>
      <c r="AC9328" s="58">
        <v>0</v>
      </c>
      <c r="AD9328" s="58">
        <v>0</v>
      </c>
      <c r="AE9328" s="58">
        <v>0</v>
      </c>
      <c r="AF9328" s="58">
        <v>0</v>
      </c>
      <c r="AG9328" s="58">
        <v>0</v>
      </c>
      <c r="AH9328" s="58">
        <v>0</v>
      </c>
      <c r="AI9328" s="58">
        <v>0</v>
      </c>
      <c r="AK9328" s="64">
        <f t="shared" si="145"/>
        <v>-1.8223608018407337E-2</v>
      </c>
    </row>
    <row r="9329" spans="1:37" x14ac:dyDescent="0.25">
      <c r="A9329">
        <v>9327</v>
      </c>
      <c r="B9329" s="1">
        <v>1.41E-2</v>
      </c>
      <c r="C9329" s="1">
        <v>-1.4915793119191952E-4</v>
      </c>
      <c r="D9329" s="58">
        <v>8.1507616663311688E-2</v>
      </c>
      <c r="E9329" s="58">
        <v>0.14040670562248198</v>
      </c>
      <c r="F9329" s="58">
        <v>0.17579454530609595</v>
      </c>
      <c r="G9329" s="58">
        <v>5.9547913446632017E-2</v>
      </c>
      <c r="H9329" s="58">
        <v>3.5485363875375708E-2</v>
      </c>
      <c r="I9329" s="58">
        <v>4.9688874875016789E-2</v>
      </c>
      <c r="J9329" s="58">
        <v>5.3749275704590468E-2</v>
      </c>
      <c r="K9329" s="58">
        <v>0.18152917317370557</v>
      </c>
      <c r="L9329" s="58">
        <v>0.16426307643261207</v>
      </c>
      <c r="M9329" s="58">
        <v>4.1293984974512477E-2</v>
      </c>
      <c r="N9329" s="58">
        <v>1.6733469925665375E-2</v>
      </c>
      <c r="O9329" s="58">
        <v>0</v>
      </c>
      <c r="P9329" s="58">
        <v>0</v>
      </c>
      <c r="Q9329" s="58">
        <v>0</v>
      </c>
      <c r="R9329" s="58">
        <v>0</v>
      </c>
      <c r="S9329" s="58">
        <v>0</v>
      </c>
      <c r="T9329" s="58">
        <v>0</v>
      </c>
      <c r="U9329" s="58">
        <v>0</v>
      </c>
      <c r="V9329" s="58">
        <v>0</v>
      </c>
      <c r="W9329" s="58">
        <v>0</v>
      </c>
      <c r="X9329" s="58">
        <v>0</v>
      </c>
      <c r="Y9329" s="58">
        <v>0</v>
      </c>
      <c r="Z9329" s="58">
        <v>0</v>
      </c>
      <c r="AA9329" s="58">
        <v>0</v>
      </c>
      <c r="AB9329" s="58">
        <v>0</v>
      </c>
      <c r="AC9329" s="58">
        <v>0</v>
      </c>
      <c r="AD9329" s="58">
        <v>0</v>
      </c>
      <c r="AE9329" s="58">
        <v>0</v>
      </c>
      <c r="AF9329" s="58">
        <v>0</v>
      </c>
      <c r="AG9329" s="58">
        <v>0</v>
      </c>
      <c r="AH9329" s="58">
        <v>0</v>
      </c>
      <c r="AI9329" s="58">
        <v>0</v>
      </c>
      <c r="AK9329" s="64">
        <f t="shared" si="145"/>
        <v>-1.0578576680277981E-2</v>
      </c>
    </row>
    <row r="9330" spans="1:37" x14ac:dyDescent="0.25">
      <c r="A9330">
        <v>9328</v>
      </c>
      <c r="B9330" s="1">
        <v>1.24E-2</v>
      </c>
      <c r="C9330" s="1">
        <v>3.2438175388463786E-5</v>
      </c>
      <c r="D9330" s="58">
        <v>0.12848026808934113</v>
      </c>
      <c r="E9330" s="58">
        <v>0.1297474604573389</v>
      </c>
      <c r="F9330" s="58">
        <v>9.9261200234120536E-2</v>
      </c>
      <c r="G9330" s="58">
        <v>6.6773858705308662E-3</v>
      </c>
      <c r="H9330" s="58">
        <v>7.6156786591263528E-2</v>
      </c>
      <c r="I9330" s="58">
        <v>6.5418396987253005E-2</v>
      </c>
      <c r="J9330" s="58">
        <v>0.10207509555694283</v>
      </c>
      <c r="K9330" s="58">
        <v>0.12093550436359228</v>
      </c>
      <c r="L9330" s="58">
        <v>0.13170275006609233</v>
      </c>
      <c r="M9330" s="58">
        <v>0.12462098173365493</v>
      </c>
      <c r="N9330" s="58">
        <v>1.4924170049869687E-2</v>
      </c>
      <c r="O9330" s="58">
        <v>0</v>
      </c>
      <c r="P9330" s="58">
        <v>0</v>
      </c>
      <c r="Q9330" s="58">
        <v>0</v>
      </c>
      <c r="R9330" s="58">
        <v>0</v>
      </c>
      <c r="S9330" s="58">
        <v>0</v>
      </c>
      <c r="T9330" s="58">
        <v>0</v>
      </c>
      <c r="U9330" s="58">
        <v>0</v>
      </c>
      <c r="V9330" s="58">
        <v>0</v>
      </c>
      <c r="W9330" s="58">
        <v>0</v>
      </c>
      <c r="X9330" s="58">
        <v>0</v>
      </c>
      <c r="Y9330" s="58">
        <v>0</v>
      </c>
      <c r="Z9330" s="58">
        <v>0</v>
      </c>
      <c r="AA9330" s="58">
        <v>0</v>
      </c>
      <c r="AB9330" s="58">
        <v>0</v>
      </c>
      <c r="AC9330" s="58">
        <v>0</v>
      </c>
      <c r="AD9330" s="58">
        <v>0</v>
      </c>
      <c r="AE9330" s="58">
        <v>0</v>
      </c>
      <c r="AF9330" s="58">
        <v>0</v>
      </c>
      <c r="AG9330" s="58">
        <v>0</v>
      </c>
      <c r="AH9330" s="58">
        <v>0</v>
      </c>
      <c r="AI9330" s="58">
        <v>0</v>
      </c>
      <c r="AK9330" s="64">
        <f t="shared" si="145"/>
        <v>2.6159818861664344E-3</v>
      </c>
    </row>
    <row r="9331" spans="1:37" x14ac:dyDescent="0.25">
      <c r="A9331">
        <v>9329</v>
      </c>
      <c r="B9331" s="1">
        <v>1.0800000000000001E-2</v>
      </c>
      <c r="C9331" s="1">
        <v>1.2844436737308895E-4</v>
      </c>
      <c r="D9331" s="58">
        <v>0.10487409305830329</v>
      </c>
      <c r="E9331" s="58">
        <v>6.940811524203358E-2</v>
      </c>
      <c r="F9331" s="58">
        <v>1.1063370483050984E-2</v>
      </c>
      <c r="G9331" s="58">
        <v>0.14637583837068782</v>
      </c>
      <c r="H9331" s="58">
        <v>0.11253745342372624</v>
      </c>
      <c r="I9331" s="58">
        <v>1.5779892500038483E-2</v>
      </c>
      <c r="J9331" s="58">
        <v>4.432088421265909E-2</v>
      </c>
      <c r="K9331" s="58">
        <v>0.11761777648084369</v>
      </c>
      <c r="L9331" s="58">
        <v>0.1657651727210582</v>
      </c>
      <c r="M9331" s="58">
        <v>4.0474827081960874E-2</v>
      </c>
      <c r="N9331" s="58">
        <v>0.17178257642563777</v>
      </c>
      <c r="O9331" s="58">
        <v>0</v>
      </c>
      <c r="P9331" s="58">
        <v>0</v>
      </c>
      <c r="Q9331" s="58">
        <v>0</v>
      </c>
      <c r="R9331" s="58">
        <v>0</v>
      </c>
      <c r="S9331" s="58">
        <v>0</v>
      </c>
      <c r="T9331" s="58">
        <v>0</v>
      </c>
      <c r="U9331" s="58">
        <v>0</v>
      </c>
      <c r="V9331" s="58">
        <v>0</v>
      </c>
      <c r="W9331" s="58">
        <v>0</v>
      </c>
      <c r="X9331" s="58">
        <v>0</v>
      </c>
      <c r="Y9331" s="58">
        <v>0</v>
      </c>
      <c r="Z9331" s="58">
        <v>0</v>
      </c>
      <c r="AA9331" s="58">
        <v>0</v>
      </c>
      <c r="AB9331" s="58">
        <v>0</v>
      </c>
      <c r="AC9331" s="58">
        <v>0</v>
      </c>
      <c r="AD9331" s="58">
        <v>0</v>
      </c>
      <c r="AE9331" s="58">
        <v>0</v>
      </c>
      <c r="AF9331" s="58">
        <v>0</v>
      </c>
      <c r="AG9331" s="58">
        <v>0</v>
      </c>
      <c r="AH9331" s="58">
        <v>0</v>
      </c>
      <c r="AI9331" s="58">
        <v>0</v>
      </c>
      <c r="AK9331" s="64">
        <f t="shared" si="145"/>
        <v>1.1892996978989717E-2</v>
      </c>
    </row>
    <row r="9332" spans="1:37" x14ac:dyDescent="0.25">
      <c r="A9332">
        <v>9330</v>
      </c>
      <c r="B9332" s="1">
        <v>1.2500000000000001E-2</v>
      </c>
      <c r="C9332" s="1">
        <v>1.1098635424602537E-4</v>
      </c>
      <c r="D9332" s="58">
        <v>0.10933018103493956</v>
      </c>
      <c r="E9332" s="58">
        <v>0.1520779900837794</v>
      </c>
      <c r="F9332" s="58">
        <v>8.1417470388717383E-2</v>
      </c>
      <c r="G9332" s="58">
        <v>7.9242993090250888E-2</v>
      </c>
      <c r="H9332" s="58">
        <v>1.3663504438853743E-2</v>
      </c>
      <c r="I9332" s="58">
        <v>3.3447689792948668E-2</v>
      </c>
      <c r="J9332" s="58">
        <v>7.3115805784637417E-2</v>
      </c>
      <c r="K9332" s="58">
        <v>0.11451778640955744</v>
      </c>
      <c r="L9332" s="58">
        <v>6.9300158778976328E-2</v>
      </c>
      <c r="M9332" s="58">
        <v>0.11943858254744724</v>
      </c>
      <c r="N9332" s="58">
        <v>0.15444783764989189</v>
      </c>
      <c r="O9332" s="58">
        <v>0</v>
      </c>
      <c r="P9332" s="58">
        <v>0</v>
      </c>
      <c r="Q9332" s="58">
        <v>0</v>
      </c>
      <c r="R9332" s="58">
        <v>0</v>
      </c>
      <c r="S9332" s="58">
        <v>0</v>
      </c>
      <c r="T9332" s="58">
        <v>0</v>
      </c>
      <c r="U9332" s="58">
        <v>0</v>
      </c>
      <c r="V9332" s="58">
        <v>0</v>
      </c>
      <c r="W9332" s="58">
        <v>0</v>
      </c>
      <c r="X9332" s="58">
        <v>0</v>
      </c>
      <c r="Y9332" s="58">
        <v>0</v>
      </c>
      <c r="Z9332" s="58">
        <v>0</v>
      </c>
      <c r="AA9332" s="58">
        <v>0</v>
      </c>
      <c r="AB9332" s="58">
        <v>0</v>
      </c>
      <c r="AC9332" s="58">
        <v>0</v>
      </c>
      <c r="AD9332" s="58">
        <v>0</v>
      </c>
      <c r="AE9332" s="58">
        <v>0</v>
      </c>
      <c r="AF9332" s="58">
        <v>0</v>
      </c>
      <c r="AG9332" s="58">
        <v>0</v>
      </c>
      <c r="AH9332" s="58">
        <v>0</v>
      </c>
      <c r="AI9332" s="58">
        <v>0</v>
      </c>
      <c r="AK9332" s="64">
        <f t="shared" si="145"/>
        <v>8.8789083396820286E-3</v>
      </c>
    </row>
    <row r="9333" spans="1:37" x14ac:dyDescent="0.25">
      <c r="A9333">
        <v>9331</v>
      </c>
      <c r="B9333" s="1">
        <v>1.26E-2</v>
      </c>
      <c r="C9333" s="1">
        <v>-3.1466592490095552E-4</v>
      </c>
      <c r="D9333" s="58">
        <v>9.244994141715894E-2</v>
      </c>
      <c r="E9333" s="58">
        <v>6.5555620912544438E-2</v>
      </c>
      <c r="F9333" s="58">
        <v>5.7499477737146129E-2</v>
      </c>
      <c r="G9333" s="58">
        <v>1.4101185079124967E-2</v>
      </c>
      <c r="H9333" s="58">
        <v>4.9260966182572329E-2</v>
      </c>
      <c r="I9333" s="58">
        <v>0.15405012647547428</v>
      </c>
      <c r="J9333" s="58">
        <v>3.2423148953698223E-2</v>
      </c>
      <c r="K9333" s="58">
        <v>0.19124877737484836</v>
      </c>
      <c r="L9333" s="58">
        <v>0.10708357843508534</v>
      </c>
      <c r="M9333" s="58">
        <v>8.7799286409750446E-2</v>
      </c>
      <c r="N9333" s="58">
        <v>0.1485278910225965</v>
      </c>
      <c r="O9333" s="58">
        <v>0</v>
      </c>
      <c r="P9333" s="58">
        <v>0</v>
      </c>
      <c r="Q9333" s="58">
        <v>0</v>
      </c>
      <c r="R9333" s="58">
        <v>0</v>
      </c>
      <c r="S9333" s="58">
        <v>0</v>
      </c>
      <c r="T9333" s="58">
        <v>0</v>
      </c>
      <c r="U9333" s="58">
        <v>0</v>
      </c>
      <c r="V9333" s="58">
        <v>0</v>
      </c>
      <c r="W9333" s="58">
        <v>0</v>
      </c>
      <c r="X9333" s="58">
        <v>0</v>
      </c>
      <c r="Y9333" s="58">
        <v>0</v>
      </c>
      <c r="Z9333" s="58">
        <v>0</v>
      </c>
      <c r="AA9333" s="58">
        <v>0</v>
      </c>
      <c r="AB9333" s="58">
        <v>0</v>
      </c>
      <c r="AC9333" s="58">
        <v>0</v>
      </c>
      <c r="AD9333" s="58">
        <v>0</v>
      </c>
      <c r="AE9333" s="58">
        <v>0</v>
      </c>
      <c r="AF9333" s="58">
        <v>0</v>
      </c>
      <c r="AG9333" s="58">
        <v>0</v>
      </c>
      <c r="AH9333" s="58">
        <v>0</v>
      </c>
      <c r="AI9333" s="58">
        <v>0</v>
      </c>
      <c r="AK9333" s="64">
        <f t="shared" si="145"/>
        <v>-2.4973486103250439E-2</v>
      </c>
    </row>
    <row r="9334" spans="1:37" x14ac:dyDescent="0.25">
      <c r="A9334">
        <v>9332</v>
      </c>
      <c r="B9334" s="1">
        <v>1.2999999999999999E-2</v>
      </c>
      <c r="C9334" s="1">
        <v>2.777582765179282E-4</v>
      </c>
      <c r="D9334" s="58">
        <v>0.11270754420504459</v>
      </c>
      <c r="E9334" s="58">
        <v>0.13563989394992629</v>
      </c>
      <c r="F9334" s="58">
        <v>9.0459074995681739E-3</v>
      </c>
      <c r="G9334" s="58">
        <v>0.10014119513513156</v>
      </c>
      <c r="H9334" s="58">
        <v>0.12301643320643801</v>
      </c>
      <c r="I9334" s="58">
        <v>7.3630782177606977E-2</v>
      </c>
      <c r="J9334" s="58">
        <v>0.14702413567121217</v>
      </c>
      <c r="K9334" s="58">
        <v>8.4824346804732664E-2</v>
      </c>
      <c r="L9334" s="58">
        <v>0.11840160920189217</v>
      </c>
      <c r="M9334" s="58">
        <v>5.4288813141951636E-2</v>
      </c>
      <c r="N9334" s="58">
        <v>4.1279339006495906E-2</v>
      </c>
      <c r="O9334" s="58">
        <v>0</v>
      </c>
      <c r="P9334" s="58">
        <v>0</v>
      </c>
      <c r="Q9334" s="58">
        <v>0</v>
      </c>
      <c r="R9334" s="58">
        <v>0</v>
      </c>
      <c r="S9334" s="58">
        <v>0</v>
      </c>
      <c r="T9334" s="58">
        <v>0</v>
      </c>
      <c r="U9334" s="58">
        <v>0</v>
      </c>
      <c r="V9334" s="58">
        <v>0</v>
      </c>
      <c r="W9334" s="58">
        <v>0</v>
      </c>
      <c r="X9334" s="58">
        <v>0</v>
      </c>
      <c r="Y9334" s="58">
        <v>0</v>
      </c>
      <c r="Z9334" s="58">
        <v>0</v>
      </c>
      <c r="AA9334" s="58">
        <v>0</v>
      </c>
      <c r="AB9334" s="58">
        <v>0</v>
      </c>
      <c r="AC9334" s="58">
        <v>0</v>
      </c>
      <c r="AD9334" s="58">
        <v>0</v>
      </c>
      <c r="AE9334" s="58">
        <v>0</v>
      </c>
      <c r="AF9334" s="58">
        <v>0</v>
      </c>
      <c r="AG9334" s="58">
        <v>0</v>
      </c>
      <c r="AH9334" s="58">
        <v>0</v>
      </c>
      <c r="AI9334" s="58">
        <v>0</v>
      </c>
      <c r="AK9334" s="64">
        <f t="shared" si="145"/>
        <v>2.1366021270609863E-2</v>
      </c>
    </row>
    <row r="9335" spans="1:37" x14ac:dyDescent="0.25">
      <c r="A9335">
        <v>9333</v>
      </c>
      <c r="B9335" s="1">
        <v>1.26E-2</v>
      </c>
      <c r="C9335" s="1">
        <v>-1.2712499043866581E-4</v>
      </c>
      <c r="D9335" s="58">
        <v>9.6597972213748828E-2</v>
      </c>
      <c r="E9335" s="58">
        <v>0.1058765111776921</v>
      </c>
      <c r="F9335" s="58">
        <v>0.10359748915430797</v>
      </c>
      <c r="G9335" s="58">
        <v>4.6094489187639101E-2</v>
      </c>
      <c r="H9335" s="58">
        <v>5.9144072117928229E-3</v>
      </c>
      <c r="I9335" s="58">
        <v>2.3526270235965662E-2</v>
      </c>
      <c r="J9335" s="58">
        <v>7.838184751625156E-2</v>
      </c>
      <c r="K9335" s="58">
        <v>0.20054668224048947</v>
      </c>
      <c r="L9335" s="58">
        <v>0.15897666225077725</v>
      </c>
      <c r="M9335" s="58">
        <v>9.4160401212757469E-2</v>
      </c>
      <c r="N9335" s="58">
        <v>8.6327267598577659E-2</v>
      </c>
      <c r="O9335" s="58">
        <v>0</v>
      </c>
      <c r="P9335" s="58">
        <v>0</v>
      </c>
      <c r="Q9335" s="58">
        <v>0</v>
      </c>
      <c r="R9335" s="58">
        <v>0</v>
      </c>
      <c r="S9335" s="58">
        <v>0</v>
      </c>
      <c r="T9335" s="58">
        <v>0</v>
      </c>
      <c r="U9335" s="58">
        <v>0</v>
      </c>
      <c r="V9335" s="58">
        <v>0</v>
      </c>
      <c r="W9335" s="58">
        <v>0</v>
      </c>
      <c r="X9335" s="58">
        <v>0</v>
      </c>
      <c r="Y9335" s="58">
        <v>0</v>
      </c>
      <c r="Z9335" s="58">
        <v>0</v>
      </c>
      <c r="AA9335" s="58">
        <v>0</v>
      </c>
      <c r="AB9335" s="58">
        <v>0</v>
      </c>
      <c r="AC9335" s="58">
        <v>0</v>
      </c>
      <c r="AD9335" s="58">
        <v>0</v>
      </c>
      <c r="AE9335" s="58">
        <v>0</v>
      </c>
      <c r="AF9335" s="58">
        <v>0</v>
      </c>
      <c r="AG9335" s="58">
        <v>0</v>
      </c>
      <c r="AH9335" s="58">
        <v>0</v>
      </c>
      <c r="AI9335" s="58">
        <v>0</v>
      </c>
      <c r="AK9335" s="64">
        <f t="shared" si="145"/>
        <v>-1.0089284955449668E-2</v>
      </c>
    </row>
    <row r="9336" spans="1:37" x14ac:dyDescent="0.25">
      <c r="A9336">
        <v>9334</v>
      </c>
      <c r="B9336" s="1">
        <v>1.17E-2</v>
      </c>
      <c r="C9336" s="1">
        <v>-1.8647467903950139E-4</v>
      </c>
      <c r="D9336" s="58">
        <v>6.9014337127143596E-2</v>
      </c>
      <c r="E9336" s="58">
        <v>1.4708741776973814E-2</v>
      </c>
      <c r="F9336" s="58">
        <v>0.12301483445562954</v>
      </c>
      <c r="G9336" s="58">
        <v>9.3263345456855315E-2</v>
      </c>
      <c r="H9336" s="58">
        <v>1.7729512989391908E-2</v>
      </c>
      <c r="I9336" s="58">
        <v>0.18762620078244377</v>
      </c>
      <c r="J9336" s="58">
        <v>0.15690282328972224</v>
      </c>
      <c r="K9336" s="58">
        <v>8.2662374661579718E-2</v>
      </c>
      <c r="L9336" s="58">
        <v>0.11217690628053409</v>
      </c>
      <c r="M9336" s="58">
        <v>6.7340273745442339E-2</v>
      </c>
      <c r="N9336" s="58">
        <v>7.5560649434283672E-2</v>
      </c>
      <c r="O9336" s="58">
        <v>0</v>
      </c>
      <c r="P9336" s="58">
        <v>0</v>
      </c>
      <c r="Q9336" s="58">
        <v>0</v>
      </c>
      <c r="R9336" s="58">
        <v>0</v>
      </c>
      <c r="S9336" s="58">
        <v>0</v>
      </c>
      <c r="T9336" s="58">
        <v>0</v>
      </c>
      <c r="U9336" s="58">
        <v>0</v>
      </c>
      <c r="V9336" s="58">
        <v>0</v>
      </c>
      <c r="W9336" s="58">
        <v>0</v>
      </c>
      <c r="X9336" s="58">
        <v>0</v>
      </c>
      <c r="Y9336" s="58">
        <v>0</v>
      </c>
      <c r="Z9336" s="58">
        <v>0</v>
      </c>
      <c r="AA9336" s="58">
        <v>0</v>
      </c>
      <c r="AB9336" s="58">
        <v>0</v>
      </c>
      <c r="AC9336" s="58">
        <v>0</v>
      </c>
      <c r="AD9336" s="58">
        <v>0</v>
      </c>
      <c r="AE9336" s="58">
        <v>0</v>
      </c>
      <c r="AF9336" s="58">
        <v>0</v>
      </c>
      <c r="AG9336" s="58">
        <v>0</v>
      </c>
      <c r="AH9336" s="58">
        <v>0</v>
      </c>
      <c r="AI9336" s="58">
        <v>0</v>
      </c>
      <c r="AK9336" s="64">
        <f t="shared" si="145"/>
        <v>-1.5938006755512938E-2</v>
      </c>
    </row>
    <row r="9337" spans="1:37" x14ac:dyDescent="0.25">
      <c r="A9337">
        <v>9335</v>
      </c>
      <c r="B9337" s="1">
        <v>1.0999999999999999E-2</v>
      </c>
      <c r="C9337" s="1">
        <v>2.19308220977423E-4</v>
      </c>
      <c r="D9337" s="58">
        <v>8.4534305016477601E-2</v>
      </c>
      <c r="E9337" s="58">
        <v>0.1190858529428257</v>
      </c>
      <c r="F9337" s="58">
        <v>3.575214203311574E-2</v>
      </c>
      <c r="G9337" s="58">
        <v>1.3695355001694115E-2</v>
      </c>
      <c r="H9337" s="58">
        <v>0.11395000231850151</v>
      </c>
      <c r="I9337" s="58">
        <v>6.4533933303328539E-3</v>
      </c>
      <c r="J9337" s="58">
        <v>0.13729456874676157</v>
      </c>
      <c r="K9337" s="58">
        <v>0.11976005929406436</v>
      </c>
      <c r="L9337" s="58">
        <v>0.14978962460311679</v>
      </c>
      <c r="M9337" s="58">
        <v>0.13119683686945843</v>
      </c>
      <c r="N9337" s="58">
        <v>8.848785984365147E-2</v>
      </c>
      <c r="O9337" s="58">
        <v>0</v>
      </c>
      <c r="P9337" s="58">
        <v>0</v>
      </c>
      <c r="Q9337" s="58">
        <v>0</v>
      </c>
      <c r="R9337" s="58">
        <v>0</v>
      </c>
      <c r="S9337" s="58">
        <v>0</v>
      </c>
      <c r="T9337" s="58">
        <v>0</v>
      </c>
      <c r="U9337" s="58">
        <v>0</v>
      </c>
      <c r="V9337" s="58">
        <v>0</v>
      </c>
      <c r="W9337" s="58">
        <v>0</v>
      </c>
      <c r="X9337" s="58">
        <v>0</v>
      </c>
      <c r="Y9337" s="58">
        <v>0</v>
      </c>
      <c r="Z9337" s="58">
        <v>0</v>
      </c>
      <c r="AA9337" s="58">
        <v>0</v>
      </c>
      <c r="AB9337" s="58">
        <v>0</v>
      </c>
      <c r="AC9337" s="58">
        <v>0</v>
      </c>
      <c r="AD9337" s="58">
        <v>0</v>
      </c>
      <c r="AE9337" s="58">
        <v>0</v>
      </c>
      <c r="AF9337" s="58">
        <v>0</v>
      </c>
      <c r="AG9337" s="58">
        <v>0</v>
      </c>
      <c r="AH9337" s="58">
        <v>0</v>
      </c>
      <c r="AI9337" s="58">
        <v>0</v>
      </c>
      <c r="AK9337" s="64">
        <f t="shared" si="145"/>
        <v>1.9937110997947545E-2</v>
      </c>
    </row>
    <row r="9338" spans="1:37" x14ac:dyDescent="0.25">
      <c r="A9338">
        <v>9336</v>
      </c>
      <c r="B9338" s="1">
        <v>1.09E-2</v>
      </c>
      <c r="C9338" s="1">
        <v>-3.0436487329280428E-4</v>
      </c>
      <c r="D9338" s="58">
        <v>8.1223675180369478E-2</v>
      </c>
      <c r="E9338" s="58">
        <v>3.1605936682257236E-3</v>
      </c>
      <c r="F9338" s="58">
        <v>9.3439661439638624E-2</v>
      </c>
      <c r="G9338" s="58">
        <v>0.13727598246087369</v>
      </c>
      <c r="H9338" s="58">
        <v>0.14060772380607181</v>
      </c>
      <c r="I9338" s="58">
        <v>7.8312935715062995E-2</v>
      </c>
      <c r="J9338" s="58">
        <v>3.6987349342528716E-2</v>
      </c>
      <c r="K9338" s="58">
        <v>0.13878911048301534</v>
      </c>
      <c r="L9338" s="58">
        <v>9.9497359596882315E-2</v>
      </c>
      <c r="M9338" s="58">
        <v>0.1415880413264177</v>
      </c>
      <c r="N9338" s="58">
        <v>4.9117566980913546E-2</v>
      </c>
      <c r="O9338" s="58">
        <v>0</v>
      </c>
      <c r="P9338" s="58">
        <v>0</v>
      </c>
      <c r="Q9338" s="58">
        <v>0</v>
      </c>
      <c r="R9338" s="58">
        <v>0</v>
      </c>
      <c r="S9338" s="58">
        <v>0</v>
      </c>
      <c r="T9338" s="58">
        <v>0</v>
      </c>
      <c r="U9338" s="58">
        <v>0</v>
      </c>
      <c r="V9338" s="58">
        <v>0</v>
      </c>
      <c r="W9338" s="58">
        <v>0</v>
      </c>
      <c r="X9338" s="58">
        <v>0</v>
      </c>
      <c r="Y9338" s="58">
        <v>0</v>
      </c>
      <c r="Z9338" s="58">
        <v>0</v>
      </c>
      <c r="AA9338" s="58">
        <v>0</v>
      </c>
      <c r="AB9338" s="58">
        <v>0</v>
      </c>
      <c r="AC9338" s="58">
        <v>0</v>
      </c>
      <c r="AD9338" s="58">
        <v>0</v>
      </c>
      <c r="AE9338" s="58">
        <v>0</v>
      </c>
      <c r="AF9338" s="58">
        <v>0</v>
      </c>
      <c r="AG9338" s="58">
        <v>0</v>
      </c>
      <c r="AH9338" s="58">
        <v>0</v>
      </c>
      <c r="AI9338" s="58">
        <v>0</v>
      </c>
      <c r="AK9338" s="64">
        <f t="shared" si="145"/>
        <v>-2.7923382870899474E-2</v>
      </c>
    </row>
    <row r="9339" spans="1:37" x14ac:dyDescent="0.25">
      <c r="A9339">
        <v>9337</v>
      </c>
      <c r="B9339" s="1">
        <v>1.03E-2</v>
      </c>
      <c r="C9339" s="1">
        <v>3.1891158633221153E-5</v>
      </c>
      <c r="D9339" s="58">
        <v>4.8468028166980912E-2</v>
      </c>
      <c r="E9339" s="58">
        <v>0.10393391312217944</v>
      </c>
      <c r="F9339" s="58">
        <v>8.0722877074961855E-2</v>
      </c>
      <c r="G9339" s="58">
        <v>8.3390933142591453E-2</v>
      </c>
      <c r="H9339" s="58">
        <v>8.0294414285540197E-2</v>
      </c>
      <c r="I9339" s="58">
        <v>3.5527134353637697E-2</v>
      </c>
      <c r="J9339" s="58">
        <v>6.3308536400728801E-3</v>
      </c>
      <c r="K9339" s="58">
        <v>0.11269141926272405</v>
      </c>
      <c r="L9339" s="58">
        <v>0.12375539169203935</v>
      </c>
      <c r="M9339" s="58">
        <v>0.17464605478992742</v>
      </c>
      <c r="N9339" s="58">
        <v>0.15023898046934472</v>
      </c>
      <c r="O9339" s="58">
        <v>0</v>
      </c>
      <c r="P9339" s="58">
        <v>0</v>
      </c>
      <c r="Q9339" s="58">
        <v>0</v>
      </c>
      <c r="R9339" s="58">
        <v>0</v>
      </c>
      <c r="S9339" s="58">
        <v>0</v>
      </c>
      <c r="T9339" s="58">
        <v>0</v>
      </c>
      <c r="U9339" s="58">
        <v>0</v>
      </c>
      <c r="V9339" s="58">
        <v>0</v>
      </c>
      <c r="W9339" s="58">
        <v>0</v>
      </c>
      <c r="X9339" s="58">
        <v>0</v>
      </c>
      <c r="Y9339" s="58">
        <v>0</v>
      </c>
      <c r="Z9339" s="58">
        <v>0</v>
      </c>
      <c r="AA9339" s="58">
        <v>0</v>
      </c>
      <c r="AB9339" s="58">
        <v>0</v>
      </c>
      <c r="AC9339" s="58">
        <v>0</v>
      </c>
      <c r="AD9339" s="58">
        <v>0</v>
      </c>
      <c r="AE9339" s="58">
        <v>0</v>
      </c>
      <c r="AF9339" s="58">
        <v>0</v>
      </c>
      <c r="AG9339" s="58">
        <v>0</v>
      </c>
      <c r="AH9339" s="58">
        <v>0</v>
      </c>
      <c r="AI9339" s="58">
        <v>0</v>
      </c>
      <c r="AK9339" s="64">
        <f t="shared" si="145"/>
        <v>3.0962289935166165E-3</v>
      </c>
    </row>
    <row r="9340" spans="1:37" x14ac:dyDescent="0.25">
      <c r="A9340">
        <v>9338</v>
      </c>
      <c r="B9340" s="1">
        <v>1.2E-2</v>
      </c>
      <c r="C9340" s="1">
        <v>-1.7914343847269813E-4</v>
      </c>
      <c r="D9340" s="58">
        <v>0.14192377872268983</v>
      </c>
      <c r="E9340" s="58">
        <v>8.6550710606218786E-2</v>
      </c>
      <c r="F9340" s="58">
        <v>8.7056028532680227E-2</v>
      </c>
      <c r="G9340" s="58">
        <v>2.8061609064252761E-2</v>
      </c>
      <c r="H9340" s="58">
        <v>6.1168496685692346E-2</v>
      </c>
      <c r="I9340" s="58">
        <v>0.14552998870116635</v>
      </c>
      <c r="J9340" s="58">
        <v>4.4574955555126911E-3</v>
      </c>
      <c r="K9340" s="58">
        <v>0.11602544453863928</v>
      </c>
      <c r="L9340" s="58">
        <v>8.7200974372632245E-2</v>
      </c>
      <c r="M9340" s="58">
        <v>9.3046067718128095E-2</v>
      </c>
      <c r="N9340" s="58">
        <v>0.14897940550238753</v>
      </c>
      <c r="O9340" s="58">
        <v>0</v>
      </c>
      <c r="P9340" s="58">
        <v>0</v>
      </c>
      <c r="Q9340" s="58">
        <v>0</v>
      </c>
      <c r="R9340" s="58">
        <v>0</v>
      </c>
      <c r="S9340" s="58">
        <v>0</v>
      </c>
      <c r="T9340" s="58">
        <v>0</v>
      </c>
      <c r="U9340" s="58">
        <v>0</v>
      </c>
      <c r="V9340" s="58">
        <v>0</v>
      </c>
      <c r="W9340" s="58">
        <v>0</v>
      </c>
      <c r="X9340" s="58">
        <v>0</v>
      </c>
      <c r="Y9340" s="58">
        <v>0</v>
      </c>
      <c r="Z9340" s="58">
        <v>0</v>
      </c>
      <c r="AA9340" s="58">
        <v>0</v>
      </c>
      <c r="AB9340" s="58">
        <v>0</v>
      </c>
      <c r="AC9340" s="58">
        <v>0</v>
      </c>
      <c r="AD9340" s="58">
        <v>0</v>
      </c>
      <c r="AE9340" s="58">
        <v>0</v>
      </c>
      <c r="AF9340" s="58">
        <v>0</v>
      </c>
      <c r="AG9340" s="58">
        <v>0</v>
      </c>
      <c r="AH9340" s="58">
        <v>0</v>
      </c>
      <c r="AI9340" s="58">
        <v>0</v>
      </c>
      <c r="AK9340" s="64">
        <f t="shared" si="145"/>
        <v>-1.4928619872724844E-2</v>
      </c>
    </row>
    <row r="9341" spans="1:37" x14ac:dyDescent="0.25">
      <c r="A9341">
        <v>9339</v>
      </c>
      <c r="B9341" s="1">
        <v>1.2500000000000001E-2</v>
      </c>
      <c r="C9341" s="1">
        <v>3.1822250665812735E-4</v>
      </c>
      <c r="D9341" s="58">
        <v>0.15752891366901051</v>
      </c>
      <c r="E9341" s="58">
        <v>0.1399259355069957</v>
      </c>
      <c r="F9341" s="58">
        <v>2.8253184722985829E-3</v>
      </c>
      <c r="G9341" s="58">
        <v>4.8768596879399675E-2</v>
      </c>
      <c r="H9341" s="58">
        <v>2.6056024702895857E-2</v>
      </c>
      <c r="I9341" s="58">
        <v>9.6310496844224769E-2</v>
      </c>
      <c r="J9341" s="58">
        <v>0.13474203786910385</v>
      </c>
      <c r="K9341" s="58">
        <v>8.1417904885792036E-2</v>
      </c>
      <c r="L9341" s="58">
        <v>0.20581572963925562</v>
      </c>
      <c r="M9341" s="58">
        <v>9.8207351513158153E-2</v>
      </c>
      <c r="N9341" s="58">
        <v>8.4016900178652976E-3</v>
      </c>
      <c r="O9341" s="58">
        <v>0</v>
      </c>
      <c r="P9341" s="58">
        <v>0</v>
      </c>
      <c r="Q9341" s="58">
        <v>0</v>
      </c>
      <c r="R9341" s="58">
        <v>0</v>
      </c>
      <c r="S9341" s="58">
        <v>0</v>
      </c>
      <c r="T9341" s="58">
        <v>0</v>
      </c>
      <c r="U9341" s="58">
        <v>0</v>
      </c>
      <c r="V9341" s="58">
        <v>0</v>
      </c>
      <c r="W9341" s="58">
        <v>0</v>
      </c>
      <c r="X9341" s="58">
        <v>0</v>
      </c>
      <c r="Y9341" s="58">
        <v>0</v>
      </c>
      <c r="Z9341" s="58">
        <v>0</v>
      </c>
      <c r="AA9341" s="58">
        <v>0</v>
      </c>
      <c r="AB9341" s="58">
        <v>0</v>
      </c>
      <c r="AC9341" s="58">
        <v>0</v>
      </c>
      <c r="AD9341" s="58">
        <v>0</v>
      </c>
      <c r="AE9341" s="58">
        <v>0</v>
      </c>
      <c r="AF9341" s="58">
        <v>0</v>
      </c>
      <c r="AG9341" s="58">
        <v>0</v>
      </c>
      <c r="AH9341" s="58">
        <v>0</v>
      </c>
      <c r="AI9341" s="58">
        <v>0</v>
      </c>
      <c r="AK9341" s="64">
        <f t="shared" si="145"/>
        <v>2.5457800532650187E-2</v>
      </c>
    </row>
    <row r="9342" spans="1:37" x14ac:dyDescent="0.25">
      <c r="A9342">
        <v>9340</v>
      </c>
      <c r="B9342" s="1">
        <v>1.0800000000000001E-2</v>
      </c>
      <c r="C9342" s="1">
        <v>-2.756438702268062E-4</v>
      </c>
      <c r="D9342" s="58">
        <v>0.16861279761159403</v>
      </c>
      <c r="E9342" s="58">
        <v>2.4883772946944559E-3</v>
      </c>
      <c r="F9342" s="58">
        <v>0.13531777389746097</v>
      </c>
      <c r="G9342" s="58">
        <v>5.9463882218839012E-2</v>
      </c>
      <c r="H9342" s="58">
        <v>6.9364711114646926E-2</v>
      </c>
      <c r="I9342" s="58">
        <v>0.17181499701560593</v>
      </c>
      <c r="J9342" s="58">
        <v>5.8246970585471076E-2</v>
      </c>
      <c r="K9342" s="58">
        <v>4.6396454582818304E-2</v>
      </c>
      <c r="L9342" s="58">
        <v>5.7980425682864788E-2</v>
      </c>
      <c r="M9342" s="58">
        <v>0.13478528297536016</v>
      </c>
      <c r="N9342" s="58">
        <v>9.5528327020644482E-2</v>
      </c>
      <c r="O9342" s="58">
        <v>0</v>
      </c>
      <c r="P9342" s="58">
        <v>0</v>
      </c>
      <c r="Q9342" s="58">
        <v>0</v>
      </c>
      <c r="R9342" s="58">
        <v>0</v>
      </c>
      <c r="S9342" s="58">
        <v>0</v>
      </c>
      <c r="T9342" s="58">
        <v>0</v>
      </c>
      <c r="U9342" s="58">
        <v>0</v>
      </c>
      <c r="V9342" s="58">
        <v>0</v>
      </c>
      <c r="W9342" s="58">
        <v>0</v>
      </c>
      <c r="X9342" s="58">
        <v>0</v>
      </c>
      <c r="Y9342" s="58">
        <v>0</v>
      </c>
      <c r="Z9342" s="58">
        <v>0</v>
      </c>
      <c r="AA9342" s="58">
        <v>0</v>
      </c>
      <c r="AB9342" s="58">
        <v>0</v>
      </c>
      <c r="AC9342" s="58">
        <v>0</v>
      </c>
      <c r="AD9342" s="58">
        <v>0</v>
      </c>
      <c r="AE9342" s="58">
        <v>0</v>
      </c>
      <c r="AF9342" s="58">
        <v>0</v>
      </c>
      <c r="AG9342" s="58">
        <v>0</v>
      </c>
      <c r="AH9342" s="58">
        <v>0</v>
      </c>
      <c r="AI9342" s="58">
        <v>0</v>
      </c>
      <c r="AK9342" s="64">
        <f t="shared" si="145"/>
        <v>-2.5522580576556129E-2</v>
      </c>
    </row>
    <row r="9343" spans="1:37" x14ac:dyDescent="0.25">
      <c r="A9343">
        <v>9341</v>
      </c>
      <c r="B9343" s="1">
        <v>1.0699999999999999E-2</v>
      </c>
      <c r="C9343" s="1">
        <v>-1.8743276537523643E-4</v>
      </c>
      <c r="D9343" s="58">
        <v>5.3800128061509099E-2</v>
      </c>
      <c r="E9343" s="58">
        <v>3.2617926766157566E-2</v>
      </c>
      <c r="F9343" s="58">
        <v>5.3798591195303599E-2</v>
      </c>
      <c r="G9343" s="58">
        <v>2.6931768072754984E-2</v>
      </c>
      <c r="H9343" s="58">
        <v>5.8396571298864795E-2</v>
      </c>
      <c r="I9343" s="58">
        <v>0.14029830807625351</v>
      </c>
      <c r="J9343" s="58">
        <v>0.12906647157588697</v>
      </c>
      <c r="K9343" s="58">
        <v>0.13789377162104524</v>
      </c>
      <c r="L9343" s="58">
        <v>8.2172361647652736E-2</v>
      </c>
      <c r="M9343" s="58">
        <v>0.14943517458379338</v>
      </c>
      <c r="N9343" s="58">
        <v>0.13558892710077805</v>
      </c>
      <c r="O9343" s="58">
        <v>0</v>
      </c>
      <c r="P9343" s="58">
        <v>0</v>
      </c>
      <c r="Q9343" s="58">
        <v>0</v>
      </c>
      <c r="R9343" s="58">
        <v>0</v>
      </c>
      <c r="S9343" s="58">
        <v>0</v>
      </c>
      <c r="T9343" s="58">
        <v>0</v>
      </c>
      <c r="U9343" s="58">
        <v>0</v>
      </c>
      <c r="V9343" s="58">
        <v>0</v>
      </c>
      <c r="W9343" s="58">
        <v>0</v>
      </c>
      <c r="X9343" s="58">
        <v>0</v>
      </c>
      <c r="Y9343" s="58">
        <v>0</v>
      </c>
      <c r="Z9343" s="58">
        <v>0</v>
      </c>
      <c r="AA9343" s="58">
        <v>0</v>
      </c>
      <c r="AB9343" s="58">
        <v>0</v>
      </c>
      <c r="AC9343" s="58">
        <v>0</v>
      </c>
      <c r="AD9343" s="58">
        <v>0</v>
      </c>
      <c r="AE9343" s="58">
        <v>0</v>
      </c>
      <c r="AF9343" s="58">
        <v>0</v>
      </c>
      <c r="AG9343" s="58">
        <v>0</v>
      </c>
      <c r="AH9343" s="58">
        <v>0</v>
      </c>
      <c r="AI9343" s="58">
        <v>0</v>
      </c>
      <c r="AK9343" s="64">
        <f t="shared" si="145"/>
        <v>-1.7517080876190323E-2</v>
      </c>
    </row>
    <row r="9344" spans="1:37" x14ac:dyDescent="0.25">
      <c r="A9344">
        <v>9342</v>
      </c>
      <c r="B9344" s="1">
        <v>1.2E-2</v>
      </c>
      <c r="C9344" s="1">
        <v>-2.9995619152708107E-4</v>
      </c>
      <c r="D9344" s="58">
        <v>0.17994156705302533</v>
      </c>
      <c r="E9344" s="58">
        <v>2.6938182150719733E-2</v>
      </c>
      <c r="F9344" s="58">
        <v>0.12210693921714132</v>
      </c>
      <c r="G9344" s="58">
        <v>7.6434812228407728E-2</v>
      </c>
      <c r="H9344" s="58">
        <v>1.4191926597818318E-2</v>
      </c>
      <c r="I9344" s="58">
        <v>6.9209978296730937E-2</v>
      </c>
      <c r="J9344" s="58">
        <v>0.12976549433075252</v>
      </c>
      <c r="K9344" s="58">
        <v>0.14993740847274284</v>
      </c>
      <c r="L9344" s="58">
        <v>6.7647665996396739E-2</v>
      </c>
      <c r="M9344" s="58">
        <v>0.10039110327063237</v>
      </c>
      <c r="N9344" s="58">
        <v>6.3434922385632128E-2</v>
      </c>
      <c r="O9344" s="58">
        <v>0</v>
      </c>
      <c r="P9344" s="58">
        <v>0</v>
      </c>
      <c r="Q9344" s="58">
        <v>0</v>
      </c>
      <c r="R9344" s="58">
        <v>0</v>
      </c>
      <c r="S9344" s="58">
        <v>0</v>
      </c>
      <c r="T9344" s="58">
        <v>0</v>
      </c>
      <c r="U9344" s="58">
        <v>0</v>
      </c>
      <c r="V9344" s="58">
        <v>0</v>
      </c>
      <c r="W9344" s="58">
        <v>0</v>
      </c>
      <c r="X9344" s="58">
        <v>0</v>
      </c>
      <c r="Y9344" s="58">
        <v>0</v>
      </c>
      <c r="Z9344" s="58">
        <v>0</v>
      </c>
      <c r="AA9344" s="58">
        <v>0</v>
      </c>
      <c r="AB9344" s="58">
        <v>0</v>
      </c>
      <c r="AC9344" s="58">
        <v>0</v>
      </c>
      <c r="AD9344" s="58">
        <v>0</v>
      </c>
      <c r="AE9344" s="58">
        <v>0</v>
      </c>
      <c r="AF9344" s="58">
        <v>0</v>
      </c>
      <c r="AG9344" s="58">
        <v>0</v>
      </c>
      <c r="AH9344" s="58">
        <v>0</v>
      </c>
      <c r="AI9344" s="58">
        <v>0</v>
      </c>
      <c r="AK9344" s="64">
        <f t="shared" si="145"/>
        <v>-2.4996349293923421E-2</v>
      </c>
    </row>
    <row r="9345" spans="1:37" x14ac:dyDescent="0.25">
      <c r="A9345">
        <v>9343</v>
      </c>
      <c r="B9345" s="1">
        <v>1.29E-2</v>
      </c>
      <c r="C9345" s="1">
        <v>-9.4724126610686301E-5</v>
      </c>
      <c r="D9345" s="58">
        <v>2.4686190685686542E-2</v>
      </c>
      <c r="E9345" s="58">
        <v>4.9964970585211738E-2</v>
      </c>
      <c r="F9345" s="58">
        <v>3.9266203744899975E-2</v>
      </c>
      <c r="G9345" s="58">
        <v>0.12787952849271433</v>
      </c>
      <c r="H9345" s="58">
        <v>3.7233684113847129E-2</v>
      </c>
      <c r="I9345" s="58">
        <v>8.7356989824365627E-2</v>
      </c>
      <c r="J9345" s="58">
        <v>0.18322098902297299</v>
      </c>
      <c r="K9345" s="58">
        <v>0.19909916788918749</v>
      </c>
      <c r="L9345" s="58">
        <v>0.17305938247747396</v>
      </c>
      <c r="M9345" s="58">
        <v>6.8878531015670388E-3</v>
      </c>
      <c r="N9345" s="58">
        <v>7.1345040062073303E-2</v>
      </c>
      <c r="O9345" s="58">
        <v>0</v>
      </c>
      <c r="P9345" s="58">
        <v>0</v>
      </c>
      <c r="Q9345" s="58">
        <v>0</v>
      </c>
      <c r="R9345" s="58">
        <v>0</v>
      </c>
      <c r="S9345" s="58">
        <v>0</v>
      </c>
      <c r="T9345" s="58">
        <v>0</v>
      </c>
      <c r="U9345" s="58">
        <v>0</v>
      </c>
      <c r="V9345" s="58">
        <v>0</v>
      </c>
      <c r="W9345" s="58">
        <v>0</v>
      </c>
      <c r="X9345" s="58">
        <v>0</v>
      </c>
      <c r="Y9345" s="58">
        <v>0</v>
      </c>
      <c r="Z9345" s="58">
        <v>0</v>
      </c>
      <c r="AA9345" s="58">
        <v>0</v>
      </c>
      <c r="AB9345" s="58">
        <v>0</v>
      </c>
      <c r="AC9345" s="58">
        <v>0</v>
      </c>
      <c r="AD9345" s="58">
        <v>0</v>
      </c>
      <c r="AE9345" s="58">
        <v>0</v>
      </c>
      <c r="AF9345" s="58">
        <v>0</v>
      </c>
      <c r="AG9345" s="58">
        <v>0</v>
      </c>
      <c r="AH9345" s="58">
        <v>0</v>
      </c>
      <c r="AI9345" s="58">
        <v>0</v>
      </c>
      <c r="AK9345" s="64">
        <f t="shared" si="145"/>
        <v>-7.3429555512159921E-3</v>
      </c>
    </row>
    <row r="9346" spans="1:37" x14ac:dyDescent="0.25">
      <c r="A9346">
        <v>9344</v>
      </c>
      <c r="B9346" s="1">
        <v>1.1299999999999999E-2</v>
      </c>
      <c r="C9346" s="1">
        <v>-2.362942665666744E-4</v>
      </c>
      <c r="D9346" s="58">
        <v>0.1667330032727026</v>
      </c>
      <c r="E9346" s="58">
        <v>4.9218686770447606E-2</v>
      </c>
      <c r="F9346" s="58">
        <v>6.3770439707366289E-2</v>
      </c>
      <c r="G9346" s="58">
        <v>1.5210337693274567E-2</v>
      </c>
      <c r="H9346" s="58">
        <v>0.11013147092906463</v>
      </c>
      <c r="I9346" s="58">
        <v>6.9990381913310543E-2</v>
      </c>
      <c r="J9346" s="58">
        <v>8.5966794013567174E-2</v>
      </c>
      <c r="K9346" s="58">
        <v>0.1470364822328924</v>
      </c>
      <c r="L9346" s="58">
        <v>2.4079357617590693E-2</v>
      </c>
      <c r="M9346" s="58">
        <v>0.14227547510348582</v>
      </c>
      <c r="N9346" s="58">
        <v>0.12558757074629764</v>
      </c>
      <c r="O9346" s="58">
        <v>0</v>
      </c>
      <c r="P9346" s="58">
        <v>0</v>
      </c>
      <c r="Q9346" s="58">
        <v>0</v>
      </c>
      <c r="R9346" s="58">
        <v>0</v>
      </c>
      <c r="S9346" s="58">
        <v>0</v>
      </c>
      <c r="T9346" s="58">
        <v>0</v>
      </c>
      <c r="U9346" s="58">
        <v>0</v>
      </c>
      <c r="V9346" s="58">
        <v>0</v>
      </c>
      <c r="W9346" s="58">
        <v>0</v>
      </c>
      <c r="X9346" s="58">
        <v>0</v>
      </c>
      <c r="Y9346" s="58">
        <v>0</v>
      </c>
      <c r="Z9346" s="58">
        <v>0</v>
      </c>
      <c r="AA9346" s="58">
        <v>0</v>
      </c>
      <c r="AB9346" s="58">
        <v>0</v>
      </c>
      <c r="AC9346" s="58">
        <v>0</v>
      </c>
      <c r="AD9346" s="58">
        <v>0</v>
      </c>
      <c r="AE9346" s="58">
        <v>0</v>
      </c>
      <c r="AF9346" s="58">
        <v>0</v>
      </c>
      <c r="AG9346" s="58">
        <v>0</v>
      </c>
      <c r="AH9346" s="58">
        <v>0</v>
      </c>
      <c r="AI9346" s="58">
        <v>0</v>
      </c>
      <c r="AK9346" s="64">
        <f t="shared" si="145"/>
        <v>-2.0910997041298621E-2</v>
      </c>
    </row>
    <row r="9347" spans="1:37" x14ac:dyDescent="0.25">
      <c r="A9347">
        <v>9345</v>
      </c>
      <c r="B9347" s="1">
        <v>1.41E-2</v>
      </c>
      <c r="C9347" s="1">
        <v>6.4129637083886522E-5</v>
      </c>
      <c r="D9347" s="58">
        <v>5.4050733893622804E-2</v>
      </c>
      <c r="E9347" s="58">
        <v>0.12376511698252156</v>
      </c>
      <c r="F9347" s="58">
        <v>4.9182698996363586E-2</v>
      </c>
      <c r="G9347" s="58">
        <v>0.14786285785932124</v>
      </c>
      <c r="H9347" s="58">
        <v>0.11819461335024006</v>
      </c>
      <c r="I9347" s="58">
        <v>3.2122906274537434E-2</v>
      </c>
      <c r="J9347" s="58">
        <v>0.17440718586138099</v>
      </c>
      <c r="K9347" s="58">
        <v>0.14792491241996486</v>
      </c>
      <c r="L9347" s="58">
        <v>6.9069802767264482E-3</v>
      </c>
      <c r="M9347" s="58">
        <v>1.6061458467444108E-2</v>
      </c>
      <c r="N9347" s="58">
        <v>0.12952053561787688</v>
      </c>
      <c r="O9347" s="58">
        <v>0</v>
      </c>
      <c r="P9347" s="58">
        <v>0</v>
      </c>
      <c r="Q9347" s="58">
        <v>0</v>
      </c>
      <c r="R9347" s="58">
        <v>0</v>
      </c>
      <c r="S9347" s="58">
        <v>0</v>
      </c>
      <c r="T9347" s="58">
        <v>0</v>
      </c>
      <c r="U9347" s="58">
        <v>0</v>
      </c>
      <c r="V9347" s="58">
        <v>0</v>
      </c>
      <c r="W9347" s="58">
        <v>0</v>
      </c>
      <c r="X9347" s="58">
        <v>0</v>
      </c>
      <c r="Y9347" s="58">
        <v>0</v>
      </c>
      <c r="Z9347" s="58">
        <v>0</v>
      </c>
      <c r="AA9347" s="58">
        <v>0</v>
      </c>
      <c r="AB9347" s="58">
        <v>0</v>
      </c>
      <c r="AC9347" s="58">
        <v>0</v>
      </c>
      <c r="AD9347" s="58">
        <v>0</v>
      </c>
      <c r="AE9347" s="58">
        <v>0</v>
      </c>
      <c r="AF9347" s="58">
        <v>0</v>
      </c>
      <c r="AG9347" s="58">
        <v>0</v>
      </c>
      <c r="AH9347" s="58">
        <v>0</v>
      </c>
      <c r="AI9347" s="58">
        <v>0</v>
      </c>
      <c r="AK9347" s="64">
        <f t="shared" si="145"/>
        <v>4.5482012116231573E-3</v>
      </c>
    </row>
    <row r="9348" spans="1:37" x14ac:dyDescent="0.25">
      <c r="A9348">
        <v>9346</v>
      </c>
      <c r="B9348" s="1">
        <v>1.17E-2</v>
      </c>
      <c r="C9348" s="1">
        <v>2.6875526721377701E-4</v>
      </c>
      <c r="D9348" s="58">
        <v>7.5449723492599966E-5</v>
      </c>
      <c r="E9348" s="58">
        <v>0.11272003437929838</v>
      </c>
      <c r="F9348" s="58">
        <v>3.8363896738069767E-2</v>
      </c>
      <c r="G9348" s="58">
        <v>5.4925571715772371E-2</v>
      </c>
      <c r="H9348" s="58">
        <v>0.11872310834646004</v>
      </c>
      <c r="I9348" s="58">
        <v>0.11705374837138191</v>
      </c>
      <c r="J9348" s="58">
        <v>0.17709440262545795</v>
      </c>
      <c r="K9348" s="58">
        <v>6.7650663457956353E-2</v>
      </c>
      <c r="L9348" s="58">
        <v>0.11593446446316916</v>
      </c>
      <c r="M9348" s="58">
        <v>3.7446847261951487E-2</v>
      </c>
      <c r="N9348" s="58">
        <v>0.16001181291699007</v>
      </c>
      <c r="O9348" s="58">
        <v>0</v>
      </c>
      <c r="P9348" s="58">
        <v>0</v>
      </c>
      <c r="Q9348" s="58">
        <v>0</v>
      </c>
      <c r="R9348" s="58">
        <v>0</v>
      </c>
      <c r="S9348" s="58">
        <v>0</v>
      </c>
      <c r="T9348" s="58">
        <v>0</v>
      </c>
      <c r="U9348" s="58">
        <v>0</v>
      </c>
      <c r="V9348" s="58">
        <v>0</v>
      </c>
      <c r="W9348" s="58">
        <v>0</v>
      </c>
      <c r="X9348" s="58">
        <v>0</v>
      </c>
      <c r="Y9348" s="58">
        <v>0</v>
      </c>
      <c r="Z9348" s="58">
        <v>0</v>
      </c>
      <c r="AA9348" s="58">
        <v>0</v>
      </c>
      <c r="AB9348" s="58">
        <v>0</v>
      </c>
      <c r="AC9348" s="58">
        <v>0</v>
      </c>
      <c r="AD9348" s="58">
        <v>0</v>
      </c>
      <c r="AE9348" s="58">
        <v>0</v>
      </c>
      <c r="AF9348" s="58">
        <v>0</v>
      </c>
      <c r="AG9348" s="58">
        <v>0</v>
      </c>
      <c r="AH9348" s="58">
        <v>0</v>
      </c>
      <c r="AI9348" s="58">
        <v>0</v>
      </c>
      <c r="AK9348" s="64">
        <f t="shared" ref="AK9348:AK9411" si="146">C9348/B9348</f>
        <v>2.297053565929718E-2</v>
      </c>
    </row>
    <row r="9349" spans="1:37" x14ac:dyDescent="0.25">
      <c r="A9349">
        <v>9347</v>
      </c>
      <c r="B9349" s="1">
        <v>1.18E-2</v>
      </c>
      <c r="C9349" s="1">
        <v>-4.5015199312109364E-4</v>
      </c>
      <c r="D9349" s="58">
        <v>7.0281075657291053E-2</v>
      </c>
      <c r="E9349" s="58">
        <v>3.4896647070170601E-2</v>
      </c>
      <c r="F9349" s="58">
        <v>0.24162561603211527</v>
      </c>
      <c r="G9349" s="58">
        <v>1.943671600751912E-2</v>
      </c>
      <c r="H9349" s="58">
        <v>7.7172113176753251E-3</v>
      </c>
      <c r="I9349" s="58">
        <v>9.7665334243962662E-2</v>
      </c>
      <c r="J9349" s="58">
        <v>7.78322178415361E-2</v>
      </c>
      <c r="K9349" s="58">
        <v>0.15922421305274925</v>
      </c>
      <c r="L9349" s="58">
        <v>0.1230300975764894</v>
      </c>
      <c r="M9349" s="58">
        <v>0.11660302826530795</v>
      </c>
      <c r="N9349" s="58">
        <v>5.1687842935183088E-2</v>
      </c>
      <c r="O9349" s="58">
        <v>0</v>
      </c>
      <c r="P9349" s="58">
        <v>0</v>
      </c>
      <c r="Q9349" s="58">
        <v>0</v>
      </c>
      <c r="R9349" s="58">
        <v>0</v>
      </c>
      <c r="S9349" s="58">
        <v>0</v>
      </c>
      <c r="T9349" s="58">
        <v>0</v>
      </c>
      <c r="U9349" s="58">
        <v>0</v>
      </c>
      <c r="V9349" s="58">
        <v>0</v>
      </c>
      <c r="W9349" s="58">
        <v>0</v>
      </c>
      <c r="X9349" s="58">
        <v>0</v>
      </c>
      <c r="Y9349" s="58">
        <v>0</v>
      </c>
      <c r="Z9349" s="58">
        <v>0</v>
      </c>
      <c r="AA9349" s="58">
        <v>0</v>
      </c>
      <c r="AB9349" s="58">
        <v>0</v>
      </c>
      <c r="AC9349" s="58">
        <v>0</v>
      </c>
      <c r="AD9349" s="58">
        <v>0</v>
      </c>
      <c r="AE9349" s="58">
        <v>0</v>
      </c>
      <c r="AF9349" s="58">
        <v>0</v>
      </c>
      <c r="AG9349" s="58">
        <v>0</v>
      </c>
      <c r="AH9349" s="58">
        <v>0</v>
      </c>
      <c r="AI9349" s="58">
        <v>0</v>
      </c>
      <c r="AK9349" s="64">
        <f t="shared" si="146"/>
        <v>-3.8148473993313024E-2</v>
      </c>
    </row>
    <row r="9350" spans="1:37" x14ac:dyDescent="0.25">
      <c r="A9350">
        <v>9348</v>
      </c>
      <c r="B9350" s="1">
        <v>1.34E-2</v>
      </c>
      <c r="C9350" s="1">
        <v>6.1265791812598646E-5</v>
      </c>
      <c r="D9350" s="58">
        <v>7.7831554372161146E-2</v>
      </c>
      <c r="E9350" s="58">
        <v>0.11623249340683729</v>
      </c>
      <c r="F9350" s="58">
        <v>6.782218648336738E-2</v>
      </c>
      <c r="G9350" s="58">
        <v>0.14404435935694157</v>
      </c>
      <c r="H9350" s="58">
        <v>4.9909018346907454E-2</v>
      </c>
      <c r="I9350" s="58">
        <v>0.11056834515567847</v>
      </c>
      <c r="J9350" s="58">
        <v>0.14512956978342098</v>
      </c>
      <c r="K9350" s="58">
        <v>9.0919470770481708E-2</v>
      </c>
      <c r="L9350" s="58">
        <v>1.3943100605441501E-2</v>
      </c>
      <c r="M9350" s="58">
        <v>4.1480837103642601E-2</v>
      </c>
      <c r="N9350" s="58">
        <v>0.14211906461511992</v>
      </c>
      <c r="O9350" s="58">
        <v>0</v>
      </c>
      <c r="P9350" s="58">
        <v>0</v>
      </c>
      <c r="Q9350" s="58">
        <v>0</v>
      </c>
      <c r="R9350" s="58">
        <v>0</v>
      </c>
      <c r="S9350" s="58">
        <v>0</v>
      </c>
      <c r="T9350" s="58">
        <v>0</v>
      </c>
      <c r="U9350" s="58">
        <v>0</v>
      </c>
      <c r="V9350" s="58">
        <v>0</v>
      </c>
      <c r="W9350" s="58">
        <v>0</v>
      </c>
      <c r="X9350" s="58">
        <v>0</v>
      </c>
      <c r="Y9350" s="58">
        <v>0</v>
      </c>
      <c r="Z9350" s="58">
        <v>0</v>
      </c>
      <c r="AA9350" s="58">
        <v>0</v>
      </c>
      <c r="AB9350" s="58">
        <v>0</v>
      </c>
      <c r="AC9350" s="58">
        <v>0</v>
      </c>
      <c r="AD9350" s="58">
        <v>0</v>
      </c>
      <c r="AE9350" s="58">
        <v>0</v>
      </c>
      <c r="AF9350" s="58">
        <v>0</v>
      </c>
      <c r="AG9350" s="58">
        <v>0</v>
      </c>
      <c r="AH9350" s="58">
        <v>0</v>
      </c>
      <c r="AI9350" s="58">
        <v>0</v>
      </c>
      <c r="AK9350" s="64">
        <f t="shared" si="146"/>
        <v>4.5720740158655708E-3</v>
      </c>
    </row>
    <row r="9351" spans="1:37" x14ac:dyDescent="0.25">
      <c r="A9351">
        <v>9349</v>
      </c>
      <c r="B9351" s="1">
        <v>1.3100000000000001E-2</v>
      </c>
      <c r="C9351" s="1">
        <v>3.3088884144537637E-4</v>
      </c>
      <c r="D9351" s="58">
        <v>0.14380696076365776</v>
      </c>
      <c r="E9351" s="58">
        <v>0.1618396438097956</v>
      </c>
      <c r="F9351" s="58">
        <v>9.1909874960753299E-2</v>
      </c>
      <c r="G9351" s="58">
        <v>5.341594618048761E-2</v>
      </c>
      <c r="H9351" s="58">
        <v>7.0948788858552422E-2</v>
      </c>
      <c r="I9351" s="58">
        <v>0.10699790919314886</v>
      </c>
      <c r="J9351" s="58">
        <v>0.10391636382246931</v>
      </c>
      <c r="K9351" s="58">
        <v>1.7044200420675684E-2</v>
      </c>
      <c r="L9351" s="58">
        <v>0.12274232293380814</v>
      </c>
      <c r="M9351" s="58">
        <v>6.7642953144602114E-3</v>
      </c>
      <c r="N9351" s="58">
        <v>0.12061369374219111</v>
      </c>
      <c r="O9351" s="58">
        <v>0</v>
      </c>
      <c r="P9351" s="58">
        <v>0</v>
      </c>
      <c r="Q9351" s="58">
        <v>0</v>
      </c>
      <c r="R9351" s="58">
        <v>0</v>
      </c>
      <c r="S9351" s="58">
        <v>0</v>
      </c>
      <c r="T9351" s="58">
        <v>0</v>
      </c>
      <c r="U9351" s="58">
        <v>0</v>
      </c>
      <c r="V9351" s="58">
        <v>0</v>
      </c>
      <c r="W9351" s="58">
        <v>0</v>
      </c>
      <c r="X9351" s="58">
        <v>0</v>
      </c>
      <c r="Y9351" s="58">
        <v>0</v>
      </c>
      <c r="Z9351" s="58">
        <v>0</v>
      </c>
      <c r="AA9351" s="58">
        <v>0</v>
      </c>
      <c r="AB9351" s="58">
        <v>0</v>
      </c>
      <c r="AC9351" s="58">
        <v>0</v>
      </c>
      <c r="AD9351" s="58">
        <v>0</v>
      </c>
      <c r="AE9351" s="58">
        <v>0</v>
      </c>
      <c r="AF9351" s="58">
        <v>0</v>
      </c>
      <c r="AG9351" s="58">
        <v>0</v>
      </c>
      <c r="AH9351" s="58">
        <v>0</v>
      </c>
      <c r="AI9351" s="58">
        <v>0</v>
      </c>
      <c r="AK9351" s="64">
        <f t="shared" si="146"/>
        <v>2.5258690186669951E-2</v>
      </c>
    </row>
    <row r="9352" spans="1:37" x14ac:dyDescent="0.25">
      <c r="A9352">
        <v>9350</v>
      </c>
      <c r="B9352" s="1">
        <v>1.12E-2</v>
      </c>
      <c r="C9352" s="1">
        <v>-2.4827156399330507E-4</v>
      </c>
      <c r="D9352" s="58">
        <v>9.5613943105338772E-2</v>
      </c>
      <c r="E9352" s="58">
        <v>1.7312007317744658E-2</v>
      </c>
      <c r="F9352" s="58">
        <v>0.14453262600785713</v>
      </c>
      <c r="G9352" s="58">
        <v>4.4948896545181874E-2</v>
      </c>
      <c r="H9352" s="58">
        <v>9.6985910593491265E-2</v>
      </c>
      <c r="I9352" s="58">
        <v>7.9263064166459674E-2</v>
      </c>
      <c r="J9352" s="58">
        <v>0.11829875229878942</v>
      </c>
      <c r="K9352" s="58">
        <v>0.13656616550661999</v>
      </c>
      <c r="L9352" s="58">
        <v>0.12399791506320189</v>
      </c>
      <c r="M9352" s="58">
        <v>3.517710082353754E-2</v>
      </c>
      <c r="N9352" s="58">
        <v>0.10730361857177775</v>
      </c>
      <c r="O9352" s="58">
        <v>0</v>
      </c>
      <c r="P9352" s="58">
        <v>0</v>
      </c>
      <c r="Q9352" s="58">
        <v>0</v>
      </c>
      <c r="R9352" s="58">
        <v>0</v>
      </c>
      <c r="S9352" s="58">
        <v>0</v>
      </c>
      <c r="T9352" s="58">
        <v>0</v>
      </c>
      <c r="U9352" s="58">
        <v>0</v>
      </c>
      <c r="V9352" s="58">
        <v>0</v>
      </c>
      <c r="W9352" s="58">
        <v>0</v>
      </c>
      <c r="X9352" s="58">
        <v>0</v>
      </c>
      <c r="Y9352" s="58">
        <v>0</v>
      </c>
      <c r="Z9352" s="58">
        <v>0</v>
      </c>
      <c r="AA9352" s="58">
        <v>0</v>
      </c>
      <c r="AB9352" s="58">
        <v>0</v>
      </c>
      <c r="AC9352" s="58">
        <v>0</v>
      </c>
      <c r="AD9352" s="58">
        <v>0</v>
      </c>
      <c r="AE9352" s="58">
        <v>0</v>
      </c>
      <c r="AF9352" s="58">
        <v>0</v>
      </c>
      <c r="AG9352" s="58">
        <v>0</v>
      </c>
      <c r="AH9352" s="58">
        <v>0</v>
      </c>
      <c r="AI9352" s="58">
        <v>0</v>
      </c>
      <c r="AK9352" s="64">
        <f t="shared" si="146"/>
        <v>-2.2167103927973667E-2</v>
      </c>
    </row>
    <row r="9353" spans="1:37" x14ac:dyDescent="0.25">
      <c r="A9353">
        <v>9351</v>
      </c>
      <c r="B9353" s="1">
        <v>1.1900000000000001E-2</v>
      </c>
      <c r="C9353" s="1">
        <v>4.0446199987173088E-5</v>
      </c>
      <c r="D9353" s="58">
        <v>0.13260734039215111</v>
      </c>
      <c r="E9353" s="58">
        <v>8.3660876684865312E-2</v>
      </c>
      <c r="F9353" s="58">
        <v>0.12122378762235822</v>
      </c>
      <c r="G9353" s="58">
        <v>0.10543792215033283</v>
      </c>
      <c r="H9353" s="58">
        <v>0.12630290912645056</v>
      </c>
      <c r="I9353" s="58">
        <v>0.125065873446773</v>
      </c>
      <c r="J9353" s="58">
        <v>9.9767887599854763E-2</v>
      </c>
      <c r="K9353" s="58">
        <v>1.9574833279979244E-2</v>
      </c>
      <c r="L9353" s="58">
        <v>6.3337573224915622E-2</v>
      </c>
      <c r="M9353" s="58">
        <v>0.10767138927175672</v>
      </c>
      <c r="N9353" s="58">
        <v>1.5349607200562457E-2</v>
      </c>
      <c r="O9353" s="58">
        <v>0</v>
      </c>
      <c r="P9353" s="58">
        <v>0</v>
      </c>
      <c r="Q9353" s="58">
        <v>0</v>
      </c>
      <c r="R9353" s="58">
        <v>0</v>
      </c>
      <c r="S9353" s="58">
        <v>0</v>
      </c>
      <c r="T9353" s="58">
        <v>0</v>
      </c>
      <c r="U9353" s="58">
        <v>0</v>
      </c>
      <c r="V9353" s="58">
        <v>0</v>
      </c>
      <c r="W9353" s="58">
        <v>0</v>
      </c>
      <c r="X9353" s="58">
        <v>0</v>
      </c>
      <c r="Y9353" s="58">
        <v>0</v>
      </c>
      <c r="Z9353" s="58">
        <v>0</v>
      </c>
      <c r="AA9353" s="58">
        <v>0</v>
      </c>
      <c r="AB9353" s="58">
        <v>0</v>
      </c>
      <c r="AC9353" s="58">
        <v>0</v>
      </c>
      <c r="AD9353" s="58">
        <v>0</v>
      </c>
      <c r="AE9353" s="58">
        <v>0</v>
      </c>
      <c r="AF9353" s="58">
        <v>0</v>
      </c>
      <c r="AG9353" s="58">
        <v>0</v>
      </c>
      <c r="AH9353" s="58">
        <v>0</v>
      </c>
      <c r="AI9353" s="58">
        <v>0</v>
      </c>
      <c r="AK9353" s="64">
        <f t="shared" si="146"/>
        <v>3.3988403350565617E-3</v>
      </c>
    </row>
    <row r="9354" spans="1:37" x14ac:dyDescent="0.25">
      <c r="A9354">
        <v>9352</v>
      </c>
      <c r="B9354" s="1">
        <v>1.1599999999999999E-2</v>
      </c>
      <c r="C9354" s="1">
        <v>5.4264306449618063E-5</v>
      </c>
      <c r="D9354" s="58">
        <v>0.11010853331058974</v>
      </c>
      <c r="E9354" s="58">
        <v>4.8084770910537776E-2</v>
      </c>
      <c r="F9354" s="58">
        <v>7.4570934260465446E-2</v>
      </c>
      <c r="G9354" s="58">
        <v>0.14109609887344579</v>
      </c>
      <c r="H9354" s="58">
        <v>0.14814039009951543</v>
      </c>
      <c r="I9354" s="58">
        <v>8.1198018844891723E-2</v>
      </c>
      <c r="J9354" s="58">
        <v>0.12672663460870945</v>
      </c>
      <c r="K9354" s="58">
        <v>5.9694148949162133E-2</v>
      </c>
      <c r="L9354" s="58">
        <v>9.0804852799337366E-2</v>
      </c>
      <c r="M9354" s="58">
        <v>2.8208566274428411E-2</v>
      </c>
      <c r="N9354" s="58">
        <v>9.136705106891671E-2</v>
      </c>
      <c r="O9354" s="58">
        <v>0</v>
      </c>
      <c r="P9354" s="58">
        <v>0</v>
      </c>
      <c r="Q9354" s="58">
        <v>0</v>
      </c>
      <c r="R9354" s="58">
        <v>0</v>
      </c>
      <c r="S9354" s="58">
        <v>0</v>
      </c>
      <c r="T9354" s="58">
        <v>0</v>
      </c>
      <c r="U9354" s="58">
        <v>0</v>
      </c>
      <c r="V9354" s="58">
        <v>0</v>
      </c>
      <c r="W9354" s="58">
        <v>0</v>
      </c>
      <c r="X9354" s="58">
        <v>0</v>
      </c>
      <c r="Y9354" s="58">
        <v>0</v>
      </c>
      <c r="Z9354" s="58">
        <v>0</v>
      </c>
      <c r="AA9354" s="58">
        <v>0</v>
      </c>
      <c r="AB9354" s="58">
        <v>0</v>
      </c>
      <c r="AC9354" s="58">
        <v>0</v>
      </c>
      <c r="AD9354" s="58">
        <v>0</v>
      </c>
      <c r="AE9354" s="58">
        <v>0</v>
      </c>
      <c r="AF9354" s="58">
        <v>0</v>
      </c>
      <c r="AG9354" s="58">
        <v>0</v>
      </c>
      <c r="AH9354" s="58">
        <v>0</v>
      </c>
      <c r="AI9354" s="58">
        <v>0</v>
      </c>
      <c r="AK9354" s="64">
        <f t="shared" si="146"/>
        <v>4.6779574525532813E-3</v>
      </c>
    </row>
    <row r="9355" spans="1:37" x14ac:dyDescent="0.25">
      <c r="A9355">
        <v>9353</v>
      </c>
      <c r="B9355" s="1">
        <v>1.24E-2</v>
      </c>
      <c r="C9355" s="1">
        <v>-8.66101468566404E-5</v>
      </c>
      <c r="D9355" s="58">
        <v>0.15284274667867986</v>
      </c>
      <c r="E9355" s="58">
        <v>7.0507493347678932E-2</v>
      </c>
      <c r="F9355" s="58">
        <v>9.4846579402013062E-2</v>
      </c>
      <c r="G9355" s="58">
        <v>0.14229233628018656</v>
      </c>
      <c r="H9355" s="58">
        <v>0.14610446885047718</v>
      </c>
      <c r="I9355" s="58">
        <v>0.12580262718182608</v>
      </c>
      <c r="J9355" s="58">
        <v>1.7737736916705008E-2</v>
      </c>
      <c r="K9355" s="58">
        <v>5.4792841516367312E-2</v>
      </c>
      <c r="L9355" s="58">
        <v>3.0185665839099377E-2</v>
      </c>
      <c r="M9355" s="58">
        <v>1.7272149982883515E-2</v>
      </c>
      <c r="N9355" s="58">
        <v>0.14761535400408304</v>
      </c>
      <c r="O9355" s="58">
        <v>0</v>
      </c>
      <c r="P9355" s="58">
        <v>0</v>
      </c>
      <c r="Q9355" s="58">
        <v>0</v>
      </c>
      <c r="R9355" s="58">
        <v>0</v>
      </c>
      <c r="S9355" s="58">
        <v>0</v>
      </c>
      <c r="T9355" s="58">
        <v>0</v>
      </c>
      <c r="U9355" s="58">
        <v>0</v>
      </c>
      <c r="V9355" s="58">
        <v>0</v>
      </c>
      <c r="W9355" s="58">
        <v>0</v>
      </c>
      <c r="X9355" s="58">
        <v>0</v>
      </c>
      <c r="Y9355" s="58">
        <v>0</v>
      </c>
      <c r="Z9355" s="58">
        <v>0</v>
      </c>
      <c r="AA9355" s="58">
        <v>0</v>
      </c>
      <c r="AB9355" s="58">
        <v>0</v>
      </c>
      <c r="AC9355" s="58">
        <v>0</v>
      </c>
      <c r="AD9355" s="58">
        <v>0</v>
      </c>
      <c r="AE9355" s="58">
        <v>0</v>
      </c>
      <c r="AF9355" s="58">
        <v>0</v>
      </c>
      <c r="AG9355" s="58">
        <v>0</v>
      </c>
      <c r="AH9355" s="58">
        <v>0</v>
      </c>
      <c r="AI9355" s="58">
        <v>0</v>
      </c>
      <c r="AK9355" s="64">
        <f t="shared" si="146"/>
        <v>-6.9846892626322906E-3</v>
      </c>
    </row>
    <row r="9356" spans="1:37" x14ac:dyDescent="0.25">
      <c r="A9356">
        <v>9354</v>
      </c>
      <c r="B9356" s="1">
        <v>1.23E-2</v>
      </c>
      <c r="C9356" s="1">
        <v>-1.6023489639494857E-4</v>
      </c>
      <c r="D9356" s="58">
        <v>9.3991496619069664E-2</v>
      </c>
      <c r="E9356" s="58">
        <v>5.515835219368817E-2</v>
      </c>
      <c r="F9356" s="58">
        <v>7.7498751358131807E-2</v>
      </c>
      <c r="G9356" s="58">
        <v>0.13761318870760991</v>
      </c>
      <c r="H9356" s="58">
        <v>4.7317491755917193E-2</v>
      </c>
      <c r="I9356" s="58">
        <v>0.11548326929555616</v>
      </c>
      <c r="J9356" s="58">
        <v>0.10195007362985928</v>
      </c>
      <c r="K9356" s="58">
        <v>0.13151591429314385</v>
      </c>
      <c r="L9356" s="58">
        <v>7.5346635706826703E-2</v>
      </c>
      <c r="M9356" s="58">
        <v>5.6566537992312961E-2</v>
      </c>
      <c r="N9356" s="58">
        <v>0.10755828844788427</v>
      </c>
      <c r="O9356" s="58">
        <v>0</v>
      </c>
      <c r="P9356" s="58">
        <v>0</v>
      </c>
      <c r="Q9356" s="58">
        <v>0</v>
      </c>
      <c r="R9356" s="58">
        <v>0</v>
      </c>
      <c r="S9356" s="58">
        <v>0</v>
      </c>
      <c r="T9356" s="58">
        <v>0</v>
      </c>
      <c r="U9356" s="58">
        <v>0</v>
      </c>
      <c r="V9356" s="58">
        <v>0</v>
      </c>
      <c r="W9356" s="58">
        <v>0</v>
      </c>
      <c r="X9356" s="58">
        <v>0</v>
      </c>
      <c r="Y9356" s="58">
        <v>0</v>
      </c>
      <c r="Z9356" s="58">
        <v>0</v>
      </c>
      <c r="AA9356" s="58">
        <v>0</v>
      </c>
      <c r="AB9356" s="58">
        <v>0</v>
      </c>
      <c r="AC9356" s="58">
        <v>0</v>
      </c>
      <c r="AD9356" s="58">
        <v>0</v>
      </c>
      <c r="AE9356" s="58">
        <v>0</v>
      </c>
      <c r="AF9356" s="58">
        <v>0</v>
      </c>
      <c r="AG9356" s="58">
        <v>0</v>
      </c>
      <c r="AH9356" s="58">
        <v>0</v>
      </c>
      <c r="AI9356" s="58">
        <v>0</v>
      </c>
      <c r="AK9356" s="64">
        <f t="shared" si="146"/>
        <v>-1.302722734918281E-2</v>
      </c>
    </row>
    <row r="9357" spans="1:37" x14ac:dyDescent="0.25">
      <c r="A9357">
        <v>9355</v>
      </c>
      <c r="B9357" s="1">
        <v>1.1900000000000001E-2</v>
      </c>
      <c r="C9357" s="1">
        <v>1.1723838433879211E-4</v>
      </c>
      <c r="D9357" s="58">
        <v>0.11397407860132544</v>
      </c>
      <c r="E9357" s="58">
        <v>0.10077010305087525</v>
      </c>
      <c r="F9357" s="58">
        <v>9.6120572154097264E-2</v>
      </c>
      <c r="G9357" s="58">
        <v>5.8460370460037603E-2</v>
      </c>
      <c r="H9357" s="58">
        <v>9.1330847525652195E-2</v>
      </c>
      <c r="I9357" s="58">
        <v>3.1724425750621135E-2</v>
      </c>
      <c r="J9357" s="58">
        <v>0.13225924906779898</v>
      </c>
      <c r="K9357" s="58">
        <v>0.1064049313288697</v>
      </c>
      <c r="L9357" s="58">
        <v>0.13928289988810624</v>
      </c>
      <c r="M9357" s="58">
        <v>3.3251735002216203E-4</v>
      </c>
      <c r="N9357" s="58">
        <v>0.129340004822594</v>
      </c>
      <c r="O9357" s="58">
        <v>0</v>
      </c>
      <c r="P9357" s="58">
        <v>0</v>
      </c>
      <c r="Q9357" s="58">
        <v>0</v>
      </c>
      <c r="R9357" s="58">
        <v>0</v>
      </c>
      <c r="S9357" s="58">
        <v>0</v>
      </c>
      <c r="T9357" s="58">
        <v>0</v>
      </c>
      <c r="U9357" s="58">
        <v>0</v>
      </c>
      <c r="V9357" s="58">
        <v>0</v>
      </c>
      <c r="W9357" s="58">
        <v>0</v>
      </c>
      <c r="X9357" s="58">
        <v>0</v>
      </c>
      <c r="Y9357" s="58">
        <v>0</v>
      </c>
      <c r="Z9357" s="58">
        <v>0</v>
      </c>
      <c r="AA9357" s="58">
        <v>0</v>
      </c>
      <c r="AB9357" s="58">
        <v>0</v>
      </c>
      <c r="AC9357" s="58">
        <v>0</v>
      </c>
      <c r="AD9357" s="58">
        <v>0</v>
      </c>
      <c r="AE9357" s="58">
        <v>0</v>
      </c>
      <c r="AF9357" s="58">
        <v>0</v>
      </c>
      <c r="AG9357" s="58">
        <v>0</v>
      </c>
      <c r="AH9357" s="58">
        <v>0</v>
      </c>
      <c r="AI9357" s="58">
        <v>0</v>
      </c>
      <c r="AK9357" s="64">
        <f t="shared" si="146"/>
        <v>9.8519650704867318E-3</v>
      </c>
    </row>
    <row r="9358" spans="1:37" x14ac:dyDescent="0.25">
      <c r="A9358">
        <v>9356</v>
      </c>
      <c r="B9358" s="1">
        <v>1.2999999999999999E-2</v>
      </c>
      <c r="C9358" s="1">
        <v>-4.0713640784259997E-4</v>
      </c>
      <c r="D9358" s="58">
        <v>4.1448733102968663E-2</v>
      </c>
      <c r="E9358" s="58">
        <v>6.3158785254443184E-2</v>
      </c>
      <c r="F9358" s="58">
        <v>0.1198799965278977</v>
      </c>
      <c r="G9358" s="58">
        <v>5.1193733731846242E-2</v>
      </c>
      <c r="H9358" s="58">
        <v>7.4947130964831576E-2</v>
      </c>
      <c r="I9358" s="58">
        <v>0.18088366792511293</v>
      </c>
      <c r="J9358" s="58">
        <v>4.5184570016968885E-2</v>
      </c>
      <c r="K9358" s="58">
        <v>0.17445266068969559</v>
      </c>
      <c r="L9358" s="58">
        <v>6.7323956045059113E-2</v>
      </c>
      <c r="M9358" s="58">
        <v>9.8218928827307442E-2</v>
      </c>
      <c r="N9358" s="58">
        <v>8.3307836913868935E-2</v>
      </c>
      <c r="O9358" s="58">
        <v>0</v>
      </c>
      <c r="P9358" s="58">
        <v>0</v>
      </c>
      <c r="Q9358" s="58">
        <v>0</v>
      </c>
      <c r="R9358" s="58">
        <v>0</v>
      </c>
      <c r="S9358" s="58">
        <v>0</v>
      </c>
      <c r="T9358" s="58">
        <v>0</v>
      </c>
      <c r="U9358" s="58">
        <v>0</v>
      </c>
      <c r="V9358" s="58">
        <v>0</v>
      </c>
      <c r="W9358" s="58">
        <v>0</v>
      </c>
      <c r="X9358" s="58">
        <v>0</v>
      </c>
      <c r="Y9358" s="58">
        <v>0</v>
      </c>
      <c r="Z9358" s="58">
        <v>0</v>
      </c>
      <c r="AA9358" s="58">
        <v>0</v>
      </c>
      <c r="AB9358" s="58">
        <v>0</v>
      </c>
      <c r="AC9358" s="58">
        <v>0</v>
      </c>
      <c r="AD9358" s="58">
        <v>0</v>
      </c>
      <c r="AE9358" s="58">
        <v>0</v>
      </c>
      <c r="AF9358" s="58">
        <v>0</v>
      </c>
      <c r="AG9358" s="58">
        <v>0</v>
      </c>
      <c r="AH9358" s="58">
        <v>0</v>
      </c>
      <c r="AI9358" s="58">
        <v>0</v>
      </c>
      <c r="AK9358" s="64">
        <f t="shared" si="146"/>
        <v>-3.1318185218661539E-2</v>
      </c>
    </row>
    <row r="9359" spans="1:37" x14ac:dyDescent="0.25">
      <c r="A9359">
        <v>9357</v>
      </c>
      <c r="B9359" s="1">
        <v>1.24E-2</v>
      </c>
      <c r="C9359" s="1">
        <v>1.8718782153807778E-4</v>
      </c>
      <c r="D9359" s="58">
        <v>4.7380396490293721E-2</v>
      </c>
      <c r="E9359" s="58">
        <v>0.11777274753139086</v>
      </c>
      <c r="F9359" s="58">
        <v>0.12231229456510094</v>
      </c>
      <c r="G9359" s="58">
        <v>0.12773624656527299</v>
      </c>
      <c r="H9359" s="58">
        <v>6.7006345487764962E-2</v>
      </c>
      <c r="I9359" s="58">
        <v>0.14923941216389494</v>
      </c>
      <c r="J9359" s="58">
        <v>0.11598936885935322</v>
      </c>
      <c r="K9359" s="58">
        <v>1.9044673361306669E-3</v>
      </c>
      <c r="L9359" s="58">
        <v>6.2030887806042045E-2</v>
      </c>
      <c r="M9359" s="58">
        <v>6.2564992008596956E-2</v>
      </c>
      <c r="N9359" s="58">
        <v>0.12606284118615857</v>
      </c>
      <c r="O9359" s="58">
        <v>0</v>
      </c>
      <c r="P9359" s="58">
        <v>0</v>
      </c>
      <c r="Q9359" s="58">
        <v>0</v>
      </c>
      <c r="R9359" s="58">
        <v>0</v>
      </c>
      <c r="S9359" s="58">
        <v>0</v>
      </c>
      <c r="T9359" s="58">
        <v>0</v>
      </c>
      <c r="U9359" s="58">
        <v>0</v>
      </c>
      <c r="V9359" s="58">
        <v>0</v>
      </c>
      <c r="W9359" s="58">
        <v>0</v>
      </c>
      <c r="X9359" s="58">
        <v>0</v>
      </c>
      <c r="Y9359" s="58">
        <v>0</v>
      </c>
      <c r="Z9359" s="58">
        <v>0</v>
      </c>
      <c r="AA9359" s="58">
        <v>0</v>
      </c>
      <c r="AB9359" s="58">
        <v>0</v>
      </c>
      <c r="AC9359" s="58">
        <v>0</v>
      </c>
      <c r="AD9359" s="58">
        <v>0</v>
      </c>
      <c r="AE9359" s="58">
        <v>0</v>
      </c>
      <c r="AF9359" s="58">
        <v>0</v>
      </c>
      <c r="AG9359" s="58">
        <v>0</v>
      </c>
      <c r="AH9359" s="58">
        <v>0</v>
      </c>
      <c r="AI9359" s="58">
        <v>0</v>
      </c>
      <c r="AK9359" s="64">
        <f t="shared" si="146"/>
        <v>1.5095792059522403E-2</v>
      </c>
    </row>
    <row r="9360" spans="1:37" x14ac:dyDescent="0.25">
      <c r="A9360">
        <v>9358</v>
      </c>
      <c r="B9360" s="1">
        <v>1.35E-2</v>
      </c>
      <c r="C9360" s="1">
        <v>-1.6422702593631294E-4</v>
      </c>
      <c r="D9360" s="58">
        <v>7.4211826476175857E-2</v>
      </c>
      <c r="E9360" s="58">
        <v>0.12807791799344134</v>
      </c>
      <c r="F9360" s="58">
        <v>9.1863560072883155E-2</v>
      </c>
      <c r="G9360" s="58">
        <v>9.221497048732645E-2</v>
      </c>
      <c r="H9360" s="58">
        <v>0.10316136547802683</v>
      </c>
      <c r="I9360" s="58">
        <v>0.13356634997930969</v>
      </c>
      <c r="J9360" s="58">
        <v>3.0541749334311197E-2</v>
      </c>
      <c r="K9360" s="58">
        <v>0.13113200030915123</v>
      </c>
      <c r="L9360" s="58">
        <v>8.2708852875950575E-3</v>
      </c>
      <c r="M9360" s="58">
        <v>0.1074348818613525</v>
      </c>
      <c r="N9360" s="58">
        <v>9.9524492720426599E-2</v>
      </c>
      <c r="O9360" s="58">
        <v>0</v>
      </c>
      <c r="P9360" s="58">
        <v>0</v>
      </c>
      <c r="Q9360" s="58">
        <v>0</v>
      </c>
      <c r="R9360" s="58">
        <v>0</v>
      </c>
      <c r="S9360" s="58">
        <v>0</v>
      </c>
      <c r="T9360" s="58">
        <v>0</v>
      </c>
      <c r="U9360" s="58">
        <v>0</v>
      </c>
      <c r="V9360" s="58">
        <v>0</v>
      </c>
      <c r="W9360" s="58">
        <v>0</v>
      </c>
      <c r="X9360" s="58">
        <v>0</v>
      </c>
      <c r="Y9360" s="58">
        <v>0</v>
      </c>
      <c r="Z9360" s="58">
        <v>0</v>
      </c>
      <c r="AA9360" s="58">
        <v>0</v>
      </c>
      <c r="AB9360" s="58">
        <v>0</v>
      </c>
      <c r="AC9360" s="58">
        <v>0</v>
      </c>
      <c r="AD9360" s="58">
        <v>0</v>
      </c>
      <c r="AE9360" s="58">
        <v>0</v>
      </c>
      <c r="AF9360" s="58">
        <v>0</v>
      </c>
      <c r="AG9360" s="58">
        <v>0</v>
      </c>
      <c r="AH9360" s="58">
        <v>0</v>
      </c>
      <c r="AI9360" s="58">
        <v>0</v>
      </c>
      <c r="AK9360" s="64">
        <f t="shared" si="146"/>
        <v>-1.2164964884171328E-2</v>
      </c>
    </row>
    <row r="9361" spans="1:37" x14ac:dyDescent="0.25">
      <c r="A9361">
        <v>9359</v>
      </c>
      <c r="B9361" s="1">
        <v>1.3899999999999999E-2</v>
      </c>
      <c r="C9361" s="1">
        <v>-3.8096785336818554E-4</v>
      </c>
      <c r="D9361" s="58">
        <v>5.8259003940345104E-2</v>
      </c>
      <c r="E9361" s="58">
        <v>7.6160477023377665E-2</v>
      </c>
      <c r="F9361" s="58">
        <v>0.13340295341136696</v>
      </c>
      <c r="G9361" s="58">
        <v>0.12823958749724707</v>
      </c>
      <c r="H9361" s="58">
        <v>2.3668198038743926E-2</v>
      </c>
      <c r="I9361" s="58">
        <v>0.16696105077186771</v>
      </c>
      <c r="J9361" s="58">
        <v>7.6195979976612038E-2</v>
      </c>
      <c r="K9361" s="58">
        <v>0.16007854910825051</v>
      </c>
      <c r="L9361" s="58">
        <v>5.092695099297692E-3</v>
      </c>
      <c r="M9361" s="58">
        <v>8.5440248679311992E-2</v>
      </c>
      <c r="N9361" s="58">
        <v>8.6501256453579325E-2</v>
      </c>
      <c r="O9361" s="58">
        <v>0</v>
      </c>
      <c r="P9361" s="58">
        <v>0</v>
      </c>
      <c r="Q9361" s="58">
        <v>0</v>
      </c>
      <c r="R9361" s="58">
        <v>0</v>
      </c>
      <c r="S9361" s="58">
        <v>0</v>
      </c>
      <c r="T9361" s="58">
        <v>0</v>
      </c>
      <c r="U9361" s="58">
        <v>0</v>
      </c>
      <c r="V9361" s="58">
        <v>0</v>
      </c>
      <c r="W9361" s="58">
        <v>0</v>
      </c>
      <c r="X9361" s="58">
        <v>0</v>
      </c>
      <c r="Y9361" s="58">
        <v>0</v>
      </c>
      <c r="Z9361" s="58">
        <v>0</v>
      </c>
      <c r="AA9361" s="58">
        <v>0</v>
      </c>
      <c r="AB9361" s="58">
        <v>0</v>
      </c>
      <c r="AC9361" s="58">
        <v>0</v>
      </c>
      <c r="AD9361" s="58">
        <v>0</v>
      </c>
      <c r="AE9361" s="58">
        <v>0</v>
      </c>
      <c r="AF9361" s="58">
        <v>0</v>
      </c>
      <c r="AG9361" s="58">
        <v>0</v>
      </c>
      <c r="AH9361" s="58">
        <v>0</v>
      </c>
      <c r="AI9361" s="58">
        <v>0</v>
      </c>
      <c r="AK9361" s="64">
        <f t="shared" si="146"/>
        <v>-2.7407759235121263E-2</v>
      </c>
    </row>
    <row r="9362" spans="1:37" x14ac:dyDescent="0.25">
      <c r="A9362">
        <v>9360</v>
      </c>
      <c r="B9362" s="1">
        <v>1.2999999999999999E-2</v>
      </c>
      <c r="C9362" s="1">
        <v>8.8470847093192627E-5</v>
      </c>
      <c r="D9362" s="58">
        <v>0.17934996077700116</v>
      </c>
      <c r="E9362" s="58">
        <v>0.15823345540157824</v>
      </c>
      <c r="F9362" s="58">
        <v>0.11485981746155689</v>
      </c>
      <c r="G9362" s="58">
        <v>2.3143594838104624E-2</v>
      </c>
      <c r="H9362" s="58">
        <v>5.4567282997000442E-2</v>
      </c>
      <c r="I9362" s="58">
        <v>9.7202592142198133E-2</v>
      </c>
      <c r="J9362" s="58">
        <v>4.8738479229999555E-2</v>
      </c>
      <c r="K9362" s="58">
        <v>6.0438451926992348E-2</v>
      </c>
      <c r="L9362" s="58">
        <v>8.9759496268038849E-2</v>
      </c>
      <c r="M9362" s="58">
        <v>0.1569123366205154</v>
      </c>
      <c r="N9362" s="58">
        <v>1.6794532337014164E-2</v>
      </c>
      <c r="O9362" s="58">
        <v>0</v>
      </c>
      <c r="P9362" s="58">
        <v>0</v>
      </c>
      <c r="Q9362" s="58">
        <v>0</v>
      </c>
      <c r="R9362" s="58">
        <v>0</v>
      </c>
      <c r="S9362" s="58">
        <v>0</v>
      </c>
      <c r="T9362" s="58">
        <v>0</v>
      </c>
      <c r="U9362" s="58">
        <v>0</v>
      </c>
      <c r="V9362" s="58">
        <v>0</v>
      </c>
      <c r="W9362" s="58">
        <v>0</v>
      </c>
      <c r="X9362" s="58">
        <v>0</v>
      </c>
      <c r="Y9362" s="58">
        <v>0</v>
      </c>
      <c r="Z9362" s="58">
        <v>0</v>
      </c>
      <c r="AA9362" s="58">
        <v>0</v>
      </c>
      <c r="AB9362" s="58">
        <v>0</v>
      </c>
      <c r="AC9362" s="58">
        <v>0</v>
      </c>
      <c r="AD9362" s="58">
        <v>0</v>
      </c>
      <c r="AE9362" s="58">
        <v>0</v>
      </c>
      <c r="AF9362" s="58">
        <v>0</v>
      </c>
      <c r="AG9362" s="58">
        <v>0</v>
      </c>
      <c r="AH9362" s="58">
        <v>0</v>
      </c>
      <c r="AI9362" s="58">
        <v>0</v>
      </c>
      <c r="AK9362" s="64">
        <f t="shared" si="146"/>
        <v>6.8054497763994333E-3</v>
      </c>
    </row>
    <row r="9363" spans="1:37" x14ac:dyDescent="0.25">
      <c r="A9363">
        <v>9361</v>
      </c>
      <c r="B9363" s="1">
        <v>1.4500000000000001E-2</v>
      </c>
      <c r="C9363" s="1">
        <v>1.0129293900476815E-4</v>
      </c>
      <c r="D9363" s="58">
        <v>0.13651445868228906</v>
      </c>
      <c r="E9363" s="58">
        <v>0.15435560169567078</v>
      </c>
      <c r="F9363" s="58">
        <v>8.2363347486531319E-2</v>
      </c>
      <c r="G9363" s="58">
        <v>0.15248720955664918</v>
      </c>
      <c r="H9363" s="58">
        <v>4.6426877550793673E-2</v>
      </c>
      <c r="I9363" s="58">
        <v>0.15695570538911158</v>
      </c>
      <c r="J9363" s="58">
        <v>5.0883599868434139E-2</v>
      </c>
      <c r="K9363" s="58">
        <v>4.9181181689101038E-2</v>
      </c>
      <c r="L9363" s="58">
        <v>3.3564090539770726E-2</v>
      </c>
      <c r="M9363" s="58">
        <v>1.7584077014800806E-2</v>
      </c>
      <c r="N9363" s="58">
        <v>0.11968385052684775</v>
      </c>
      <c r="O9363" s="58">
        <v>0</v>
      </c>
      <c r="P9363" s="58">
        <v>0</v>
      </c>
      <c r="Q9363" s="58">
        <v>0</v>
      </c>
      <c r="R9363" s="58">
        <v>0</v>
      </c>
      <c r="S9363" s="58">
        <v>0</v>
      </c>
      <c r="T9363" s="58">
        <v>0</v>
      </c>
      <c r="U9363" s="58">
        <v>0</v>
      </c>
      <c r="V9363" s="58">
        <v>0</v>
      </c>
      <c r="W9363" s="58">
        <v>0</v>
      </c>
      <c r="X9363" s="58">
        <v>0</v>
      </c>
      <c r="Y9363" s="58">
        <v>0</v>
      </c>
      <c r="Z9363" s="58">
        <v>0</v>
      </c>
      <c r="AA9363" s="58">
        <v>0</v>
      </c>
      <c r="AB9363" s="58">
        <v>0</v>
      </c>
      <c r="AC9363" s="58">
        <v>0</v>
      </c>
      <c r="AD9363" s="58">
        <v>0</v>
      </c>
      <c r="AE9363" s="58">
        <v>0</v>
      </c>
      <c r="AF9363" s="58">
        <v>0</v>
      </c>
      <c r="AG9363" s="58">
        <v>0</v>
      </c>
      <c r="AH9363" s="58">
        <v>0</v>
      </c>
      <c r="AI9363" s="58">
        <v>0</v>
      </c>
      <c r="AK9363" s="64">
        <f t="shared" si="146"/>
        <v>6.9857199313633203E-3</v>
      </c>
    </row>
    <row r="9364" spans="1:37" x14ac:dyDescent="0.25">
      <c r="A9364">
        <v>9362</v>
      </c>
      <c r="B9364" s="1">
        <v>1.15E-2</v>
      </c>
      <c r="C9364" s="1">
        <v>-1.8536155247986552E-5</v>
      </c>
      <c r="D9364" s="58">
        <v>0.13433454729831304</v>
      </c>
      <c r="E9364" s="58">
        <v>5.8660724921986068E-2</v>
      </c>
      <c r="F9364" s="58">
        <v>1.9768199136085136E-2</v>
      </c>
      <c r="G9364" s="58">
        <v>9.1335765289143334E-2</v>
      </c>
      <c r="H9364" s="58">
        <v>5.4477692193506823E-2</v>
      </c>
      <c r="I9364" s="58">
        <v>4.1084373645335064E-2</v>
      </c>
      <c r="J9364" s="58">
        <v>0.13840175383834374</v>
      </c>
      <c r="K9364" s="58">
        <v>0.15869832064757136</v>
      </c>
      <c r="L9364" s="58">
        <v>0.14120461995444697</v>
      </c>
      <c r="M9364" s="58">
        <v>9.809078805168972E-2</v>
      </c>
      <c r="N9364" s="58">
        <v>6.3943215023578776E-2</v>
      </c>
      <c r="O9364" s="58">
        <v>0</v>
      </c>
      <c r="P9364" s="58">
        <v>0</v>
      </c>
      <c r="Q9364" s="58">
        <v>0</v>
      </c>
      <c r="R9364" s="58">
        <v>0</v>
      </c>
      <c r="S9364" s="58">
        <v>0</v>
      </c>
      <c r="T9364" s="58">
        <v>0</v>
      </c>
      <c r="U9364" s="58">
        <v>0</v>
      </c>
      <c r="V9364" s="58">
        <v>0</v>
      </c>
      <c r="W9364" s="58">
        <v>0</v>
      </c>
      <c r="X9364" s="58">
        <v>0</v>
      </c>
      <c r="Y9364" s="58">
        <v>0</v>
      </c>
      <c r="Z9364" s="58">
        <v>0</v>
      </c>
      <c r="AA9364" s="58">
        <v>0</v>
      </c>
      <c r="AB9364" s="58">
        <v>0</v>
      </c>
      <c r="AC9364" s="58">
        <v>0</v>
      </c>
      <c r="AD9364" s="58">
        <v>0</v>
      </c>
      <c r="AE9364" s="58">
        <v>0</v>
      </c>
      <c r="AF9364" s="58">
        <v>0</v>
      </c>
      <c r="AG9364" s="58">
        <v>0</v>
      </c>
      <c r="AH9364" s="58">
        <v>0</v>
      </c>
      <c r="AI9364" s="58">
        <v>0</v>
      </c>
      <c r="AK9364" s="64">
        <f t="shared" si="146"/>
        <v>-1.6118395867814393E-3</v>
      </c>
    </row>
    <row r="9365" spans="1:37" x14ac:dyDescent="0.25">
      <c r="A9365">
        <v>9363</v>
      </c>
      <c r="B9365" s="1">
        <v>1.18E-2</v>
      </c>
      <c r="C9365" s="1">
        <v>3.6810510673119905E-4</v>
      </c>
      <c r="D9365" s="58">
        <v>0.12454320951746571</v>
      </c>
      <c r="E9365" s="58">
        <v>0.14955009951640028</v>
      </c>
      <c r="F9365" s="58">
        <v>1.5011868488741264E-2</v>
      </c>
      <c r="G9365" s="58">
        <v>0.1121663089881943</v>
      </c>
      <c r="H9365" s="58">
        <v>1.7534116537311184E-2</v>
      </c>
      <c r="I9365" s="58">
        <v>9.0587999925173024E-2</v>
      </c>
      <c r="J9365" s="58">
        <v>6.7015349391083709E-2</v>
      </c>
      <c r="K9365" s="58">
        <v>3.3161587453419773E-2</v>
      </c>
      <c r="L9365" s="58">
        <v>0.14503210108799783</v>
      </c>
      <c r="M9365" s="58">
        <v>0.14620427330489186</v>
      </c>
      <c r="N9365" s="58">
        <v>9.9193085789321081E-2</v>
      </c>
      <c r="O9365" s="58">
        <v>0</v>
      </c>
      <c r="P9365" s="58">
        <v>0</v>
      </c>
      <c r="Q9365" s="58">
        <v>0</v>
      </c>
      <c r="R9365" s="58">
        <v>0</v>
      </c>
      <c r="S9365" s="58">
        <v>0</v>
      </c>
      <c r="T9365" s="58">
        <v>0</v>
      </c>
      <c r="U9365" s="58">
        <v>0</v>
      </c>
      <c r="V9365" s="58">
        <v>0</v>
      </c>
      <c r="W9365" s="58">
        <v>0</v>
      </c>
      <c r="X9365" s="58">
        <v>0</v>
      </c>
      <c r="Y9365" s="58">
        <v>0</v>
      </c>
      <c r="Z9365" s="58">
        <v>0</v>
      </c>
      <c r="AA9365" s="58">
        <v>0</v>
      </c>
      <c r="AB9365" s="58">
        <v>0</v>
      </c>
      <c r="AC9365" s="58">
        <v>0</v>
      </c>
      <c r="AD9365" s="58">
        <v>0</v>
      </c>
      <c r="AE9365" s="58">
        <v>0</v>
      </c>
      <c r="AF9365" s="58">
        <v>0</v>
      </c>
      <c r="AG9365" s="58">
        <v>0</v>
      </c>
      <c r="AH9365" s="58">
        <v>0</v>
      </c>
      <c r="AI9365" s="58">
        <v>0</v>
      </c>
      <c r="AK9365" s="64">
        <f t="shared" si="146"/>
        <v>3.1195348028067716E-2</v>
      </c>
    </row>
    <row r="9366" spans="1:37" x14ac:dyDescent="0.25">
      <c r="A9366">
        <v>9364</v>
      </c>
      <c r="B9366" s="1">
        <v>1.21E-2</v>
      </c>
      <c r="C9366" s="1">
        <v>2.8551915543381152E-4</v>
      </c>
      <c r="D9366" s="58">
        <v>2.6131100158195582E-2</v>
      </c>
      <c r="E9366" s="58">
        <v>0.14814326079462933</v>
      </c>
      <c r="F9366" s="58">
        <v>4.6464199857402314E-2</v>
      </c>
      <c r="G9366" s="58">
        <v>0.12363713405020126</v>
      </c>
      <c r="H9366" s="58">
        <v>4.2680468470526776E-2</v>
      </c>
      <c r="I9366" s="58">
        <v>6.1092516440805919E-2</v>
      </c>
      <c r="J9366" s="58">
        <v>0.11889254788158529</v>
      </c>
      <c r="K9366" s="58">
        <v>7.3116893006041947E-2</v>
      </c>
      <c r="L9366" s="58">
        <v>8.3935310150254683E-2</v>
      </c>
      <c r="M9366" s="58">
        <v>0.13200840522128296</v>
      </c>
      <c r="N9366" s="58">
        <v>0.14389816396907409</v>
      </c>
      <c r="O9366" s="58">
        <v>0</v>
      </c>
      <c r="P9366" s="58">
        <v>0</v>
      </c>
      <c r="Q9366" s="58">
        <v>0</v>
      </c>
      <c r="R9366" s="58">
        <v>0</v>
      </c>
      <c r="S9366" s="58">
        <v>0</v>
      </c>
      <c r="T9366" s="58">
        <v>0</v>
      </c>
      <c r="U9366" s="58">
        <v>0</v>
      </c>
      <c r="V9366" s="58">
        <v>0</v>
      </c>
      <c r="W9366" s="58">
        <v>0</v>
      </c>
      <c r="X9366" s="58">
        <v>0</v>
      </c>
      <c r="Y9366" s="58">
        <v>0</v>
      </c>
      <c r="Z9366" s="58">
        <v>0</v>
      </c>
      <c r="AA9366" s="58">
        <v>0</v>
      </c>
      <c r="AB9366" s="58">
        <v>0</v>
      </c>
      <c r="AC9366" s="58">
        <v>0</v>
      </c>
      <c r="AD9366" s="58">
        <v>0</v>
      </c>
      <c r="AE9366" s="58">
        <v>0</v>
      </c>
      <c r="AF9366" s="58">
        <v>0</v>
      </c>
      <c r="AG9366" s="58">
        <v>0</v>
      </c>
      <c r="AH9366" s="58">
        <v>0</v>
      </c>
      <c r="AI9366" s="58">
        <v>0</v>
      </c>
      <c r="AK9366" s="64">
        <f t="shared" si="146"/>
        <v>2.3596624416017481E-2</v>
      </c>
    </row>
    <row r="9367" spans="1:37" x14ac:dyDescent="0.25">
      <c r="A9367">
        <v>9365</v>
      </c>
      <c r="B9367" s="1">
        <v>1.3100000000000001E-2</v>
      </c>
      <c r="C9367" s="1">
        <v>-1.1836485688970121E-5</v>
      </c>
      <c r="D9367" s="58">
        <v>0.13977254376436096</v>
      </c>
      <c r="E9367" s="58">
        <v>0.15336593983036789</v>
      </c>
      <c r="F9367" s="58">
        <v>0.11196037250457017</v>
      </c>
      <c r="G9367" s="58">
        <v>1.370413719376795E-2</v>
      </c>
      <c r="H9367" s="58">
        <v>1.3852702678656301E-2</v>
      </c>
      <c r="I9367" s="58">
        <v>7.4202220044409323E-2</v>
      </c>
      <c r="J9367" s="58">
        <v>8.9581680692276636E-2</v>
      </c>
      <c r="K9367" s="58">
        <v>0.11902411955657898</v>
      </c>
      <c r="L9367" s="58">
        <v>5.6352446459694457E-2</v>
      </c>
      <c r="M9367" s="58">
        <v>0.16708288623994549</v>
      </c>
      <c r="N9367" s="58">
        <v>6.1100951035371789E-2</v>
      </c>
      <c r="O9367" s="58">
        <v>0</v>
      </c>
      <c r="P9367" s="58">
        <v>0</v>
      </c>
      <c r="Q9367" s="58">
        <v>0</v>
      </c>
      <c r="R9367" s="58">
        <v>0</v>
      </c>
      <c r="S9367" s="58">
        <v>0</v>
      </c>
      <c r="T9367" s="58">
        <v>0</v>
      </c>
      <c r="U9367" s="58">
        <v>0</v>
      </c>
      <c r="V9367" s="58">
        <v>0</v>
      </c>
      <c r="W9367" s="58">
        <v>0</v>
      </c>
      <c r="X9367" s="58">
        <v>0</v>
      </c>
      <c r="Y9367" s="58">
        <v>0</v>
      </c>
      <c r="Z9367" s="58">
        <v>0</v>
      </c>
      <c r="AA9367" s="58">
        <v>0</v>
      </c>
      <c r="AB9367" s="58">
        <v>0</v>
      </c>
      <c r="AC9367" s="58">
        <v>0</v>
      </c>
      <c r="AD9367" s="58">
        <v>0</v>
      </c>
      <c r="AE9367" s="58">
        <v>0</v>
      </c>
      <c r="AF9367" s="58">
        <v>0</v>
      </c>
      <c r="AG9367" s="58">
        <v>0</v>
      </c>
      <c r="AH9367" s="58">
        <v>0</v>
      </c>
      <c r="AI9367" s="58">
        <v>0</v>
      </c>
      <c r="AK9367" s="64">
        <f t="shared" si="146"/>
        <v>-9.0354852587558169E-4</v>
      </c>
    </row>
    <row r="9368" spans="1:37" x14ac:dyDescent="0.25">
      <c r="A9368">
        <v>9366</v>
      </c>
      <c r="B9368" s="1">
        <v>1.14E-2</v>
      </c>
      <c r="C9368" s="1">
        <v>-1.6256413245477656E-4</v>
      </c>
      <c r="D9368" s="58">
        <v>0.13541734396577015</v>
      </c>
      <c r="E9368" s="58">
        <v>5.7266315975742409E-2</v>
      </c>
      <c r="F9368" s="58">
        <v>0.11838651997446237</v>
      </c>
      <c r="G9368" s="58">
        <v>4.7483643398564951E-2</v>
      </c>
      <c r="H9368" s="58">
        <v>6.5571738640145719E-2</v>
      </c>
      <c r="I9368" s="58">
        <v>3.5514284817058192E-2</v>
      </c>
      <c r="J9368" s="58">
        <v>0.14986180516051739</v>
      </c>
      <c r="K9368" s="58">
        <v>0.13697597307275775</v>
      </c>
      <c r="L9368" s="58">
        <v>5.6159679362668323E-2</v>
      </c>
      <c r="M9368" s="58">
        <v>0.13540044470149298</v>
      </c>
      <c r="N9368" s="58">
        <v>6.1962250930819675E-2</v>
      </c>
      <c r="O9368" s="58">
        <v>0</v>
      </c>
      <c r="P9368" s="58">
        <v>0</v>
      </c>
      <c r="Q9368" s="58">
        <v>0</v>
      </c>
      <c r="R9368" s="58">
        <v>0</v>
      </c>
      <c r="S9368" s="58">
        <v>0</v>
      </c>
      <c r="T9368" s="58">
        <v>0</v>
      </c>
      <c r="U9368" s="58">
        <v>0</v>
      </c>
      <c r="V9368" s="58">
        <v>0</v>
      </c>
      <c r="W9368" s="58">
        <v>0</v>
      </c>
      <c r="X9368" s="58">
        <v>0</v>
      </c>
      <c r="Y9368" s="58">
        <v>0</v>
      </c>
      <c r="Z9368" s="58">
        <v>0</v>
      </c>
      <c r="AA9368" s="58">
        <v>0</v>
      </c>
      <c r="AB9368" s="58">
        <v>0</v>
      </c>
      <c r="AC9368" s="58">
        <v>0</v>
      </c>
      <c r="AD9368" s="58">
        <v>0</v>
      </c>
      <c r="AE9368" s="58">
        <v>0</v>
      </c>
      <c r="AF9368" s="58">
        <v>0</v>
      </c>
      <c r="AG9368" s="58">
        <v>0</v>
      </c>
      <c r="AH9368" s="58">
        <v>0</v>
      </c>
      <c r="AI9368" s="58">
        <v>0</v>
      </c>
      <c r="AK9368" s="64">
        <f t="shared" si="146"/>
        <v>-1.4260011618840048E-2</v>
      </c>
    </row>
    <row r="9369" spans="1:37" x14ac:dyDescent="0.25">
      <c r="A9369">
        <v>9367</v>
      </c>
      <c r="B9369" s="1">
        <v>1.0999999999999999E-2</v>
      </c>
      <c r="C9369" s="1">
        <v>-3.8769330467992389E-5</v>
      </c>
      <c r="D9369" s="58">
        <v>8.010416258518771E-2</v>
      </c>
      <c r="E9369" s="58">
        <v>9.7228458547257285E-2</v>
      </c>
      <c r="F9369" s="58">
        <v>0.14800211918666725</v>
      </c>
      <c r="G9369" s="58">
        <v>8.9554931799866108E-2</v>
      </c>
      <c r="H9369" s="58">
        <v>7.017103753750617E-2</v>
      </c>
      <c r="I9369" s="58">
        <v>1.546419746745414E-2</v>
      </c>
      <c r="J9369" s="58">
        <v>1.6660496329980273E-2</v>
      </c>
      <c r="K9369" s="58">
        <v>0.11563127708080481</v>
      </c>
      <c r="L9369" s="58">
        <v>0.1471827793842127</v>
      </c>
      <c r="M9369" s="58">
        <v>0.11355591917246026</v>
      </c>
      <c r="N9369" s="58">
        <v>0.10644462090860343</v>
      </c>
      <c r="O9369" s="58">
        <v>0</v>
      </c>
      <c r="P9369" s="58">
        <v>0</v>
      </c>
      <c r="Q9369" s="58">
        <v>0</v>
      </c>
      <c r="R9369" s="58">
        <v>0</v>
      </c>
      <c r="S9369" s="58">
        <v>0</v>
      </c>
      <c r="T9369" s="58">
        <v>0</v>
      </c>
      <c r="U9369" s="58">
        <v>0</v>
      </c>
      <c r="V9369" s="58">
        <v>0</v>
      </c>
      <c r="W9369" s="58">
        <v>0</v>
      </c>
      <c r="X9369" s="58">
        <v>0</v>
      </c>
      <c r="Y9369" s="58">
        <v>0</v>
      </c>
      <c r="Z9369" s="58">
        <v>0</v>
      </c>
      <c r="AA9369" s="58">
        <v>0</v>
      </c>
      <c r="AB9369" s="58">
        <v>0</v>
      </c>
      <c r="AC9369" s="58">
        <v>0</v>
      </c>
      <c r="AD9369" s="58">
        <v>0</v>
      </c>
      <c r="AE9369" s="58">
        <v>0</v>
      </c>
      <c r="AF9369" s="58">
        <v>0</v>
      </c>
      <c r="AG9369" s="58">
        <v>0</v>
      </c>
      <c r="AH9369" s="58">
        <v>0</v>
      </c>
      <c r="AI9369" s="58">
        <v>0</v>
      </c>
      <c r="AK9369" s="64">
        <f t="shared" si="146"/>
        <v>-3.5244845879993081E-3</v>
      </c>
    </row>
    <row r="9370" spans="1:37" x14ac:dyDescent="0.25">
      <c r="A9370">
        <v>9368</v>
      </c>
      <c r="B9370" s="1">
        <v>1.1599999999999999E-2</v>
      </c>
      <c r="C9370" s="1">
        <v>-1.7133684200909994E-4</v>
      </c>
      <c r="D9370" s="58">
        <v>0.14181255306779869</v>
      </c>
      <c r="E9370" s="58">
        <v>4.8531784929427203E-2</v>
      </c>
      <c r="F9370" s="58">
        <v>0.15203273376227056</v>
      </c>
      <c r="G9370" s="58">
        <v>9.8690233936775507E-2</v>
      </c>
      <c r="H9370" s="58">
        <v>0.13830139087712048</v>
      </c>
      <c r="I9370" s="58">
        <v>8.8938704210831915E-2</v>
      </c>
      <c r="J9370" s="58">
        <v>4.1993514956531364E-2</v>
      </c>
      <c r="K9370" s="58">
        <v>7.0479723915637366E-2</v>
      </c>
      <c r="L9370" s="58">
        <v>4.7336139900072398E-2</v>
      </c>
      <c r="M9370" s="58">
        <v>2.2202966475970219E-2</v>
      </c>
      <c r="N9370" s="58">
        <v>0.14968025396756421</v>
      </c>
      <c r="O9370" s="58">
        <v>0</v>
      </c>
      <c r="P9370" s="58">
        <v>0</v>
      </c>
      <c r="Q9370" s="58">
        <v>0</v>
      </c>
      <c r="R9370" s="58">
        <v>0</v>
      </c>
      <c r="S9370" s="58">
        <v>0</v>
      </c>
      <c r="T9370" s="58">
        <v>0</v>
      </c>
      <c r="U9370" s="58">
        <v>0</v>
      </c>
      <c r="V9370" s="58">
        <v>0</v>
      </c>
      <c r="W9370" s="58">
        <v>0</v>
      </c>
      <c r="X9370" s="58">
        <v>0</v>
      </c>
      <c r="Y9370" s="58">
        <v>0</v>
      </c>
      <c r="Z9370" s="58">
        <v>0</v>
      </c>
      <c r="AA9370" s="58">
        <v>0</v>
      </c>
      <c r="AB9370" s="58">
        <v>0</v>
      </c>
      <c r="AC9370" s="58">
        <v>0</v>
      </c>
      <c r="AD9370" s="58">
        <v>0</v>
      </c>
      <c r="AE9370" s="58">
        <v>0</v>
      </c>
      <c r="AF9370" s="58">
        <v>0</v>
      </c>
      <c r="AG9370" s="58">
        <v>0</v>
      </c>
      <c r="AH9370" s="58">
        <v>0</v>
      </c>
      <c r="AI9370" s="58">
        <v>0</v>
      </c>
      <c r="AK9370" s="64">
        <f t="shared" si="146"/>
        <v>-1.4770417414577582E-2</v>
      </c>
    </row>
    <row r="9371" spans="1:37" x14ac:dyDescent="0.25">
      <c r="A9371">
        <v>9369</v>
      </c>
      <c r="B9371" s="1">
        <v>1.06E-2</v>
      </c>
      <c r="C9371" s="1">
        <v>-6.0162998111760083E-5</v>
      </c>
      <c r="D9371" s="58">
        <v>4.2055389527594939E-2</v>
      </c>
      <c r="E9371" s="58">
        <v>2.2734895409063507E-2</v>
      </c>
      <c r="F9371" s="58">
        <v>0.12430132220339854</v>
      </c>
      <c r="G9371" s="58">
        <v>0.12739338500964234</v>
      </c>
      <c r="H9371" s="58">
        <v>0.13355238916298368</v>
      </c>
      <c r="I9371" s="58">
        <v>7.4103545001791851E-2</v>
      </c>
      <c r="J9371" s="58">
        <v>0.14396232854993843</v>
      </c>
      <c r="K9371" s="58">
        <v>6.6042800535586879E-2</v>
      </c>
      <c r="L9371" s="58">
        <v>8.5080429239415903E-2</v>
      </c>
      <c r="M9371" s="58">
        <v>0.13626455043866198</v>
      </c>
      <c r="N9371" s="58">
        <v>4.4508964921921884E-2</v>
      </c>
      <c r="O9371" s="58">
        <v>0</v>
      </c>
      <c r="P9371" s="58">
        <v>0</v>
      </c>
      <c r="Q9371" s="58">
        <v>0</v>
      </c>
      <c r="R9371" s="58">
        <v>0</v>
      </c>
      <c r="S9371" s="58">
        <v>0</v>
      </c>
      <c r="T9371" s="58">
        <v>0</v>
      </c>
      <c r="U9371" s="58">
        <v>0</v>
      </c>
      <c r="V9371" s="58">
        <v>0</v>
      </c>
      <c r="W9371" s="58">
        <v>0</v>
      </c>
      <c r="X9371" s="58">
        <v>0</v>
      </c>
      <c r="Y9371" s="58">
        <v>0</v>
      </c>
      <c r="Z9371" s="58">
        <v>0</v>
      </c>
      <c r="AA9371" s="58">
        <v>0</v>
      </c>
      <c r="AB9371" s="58">
        <v>0</v>
      </c>
      <c r="AC9371" s="58">
        <v>0</v>
      </c>
      <c r="AD9371" s="58">
        <v>0</v>
      </c>
      <c r="AE9371" s="58">
        <v>0</v>
      </c>
      <c r="AF9371" s="58">
        <v>0</v>
      </c>
      <c r="AG9371" s="58">
        <v>0</v>
      </c>
      <c r="AH9371" s="58">
        <v>0</v>
      </c>
      <c r="AI9371" s="58">
        <v>0</v>
      </c>
      <c r="AK9371" s="64">
        <f t="shared" si="146"/>
        <v>-5.6757545388452912E-3</v>
      </c>
    </row>
    <row r="9372" spans="1:37" x14ac:dyDescent="0.25">
      <c r="A9372">
        <v>9370</v>
      </c>
      <c r="B9372" s="1">
        <v>1.0699999999999999E-2</v>
      </c>
      <c r="C9372" s="1">
        <v>1.8955433366532808E-5</v>
      </c>
      <c r="D9372" s="58">
        <v>0.1372455260308208</v>
      </c>
      <c r="E9372" s="58">
        <v>5.3679543862593083E-2</v>
      </c>
      <c r="F9372" s="58">
        <v>0.10744239805590675</v>
      </c>
      <c r="G9372" s="58">
        <v>0.13833436382506206</v>
      </c>
      <c r="H9372" s="58">
        <v>0.10970287308188374</v>
      </c>
      <c r="I9372" s="58">
        <v>8.2761157186279827E-2</v>
      </c>
      <c r="J9372" s="58">
        <v>5.6584548532108703E-2</v>
      </c>
      <c r="K9372" s="58">
        <v>3.6236515051421801E-2</v>
      </c>
      <c r="L9372" s="58">
        <v>0.11858857998607196</v>
      </c>
      <c r="M9372" s="58">
        <v>0.13425231931818304</v>
      </c>
      <c r="N9372" s="58">
        <v>2.5172175069668266E-2</v>
      </c>
      <c r="O9372" s="58">
        <v>0</v>
      </c>
      <c r="P9372" s="58">
        <v>0</v>
      </c>
      <c r="Q9372" s="58">
        <v>0</v>
      </c>
      <c r="R9372" s="58">
        <v>0</v>
      </c>
      <c r="S9372" s="58">
        <v>0</v>
      </c>
      <c r="T9372" s="58">
        <v>0</v>
      </c>
      <c r="U9372" s="58">
        <v>0</v>
      </c>
      <c r="V9372" s="58">
        <v>0</v>
      </c>
      <c r="W9372" s="58">
        <v>0</v>
      </c>
      <c r="X9372" s="58">
        <v>0</v>
      </c>
      <c r="Y9372" s="58">
        <v>0</v>
      </c>
      <c r="Z9372" s="58">
        <v>0</v>
      </c>
      <c r="AA9372" s="58">
        <v>0</v>
      </c>
      <c r="AB9372" s="58">
        <v>0</v>
      </c>
      <c r="AC9372" s="58">
        <v>0</v>
      </c>
      <c r="AD9372" s="58">
        <v>0</v>
      </c>
      <c r="AE9372" s="58">
        <v>0</v>
      </c>
      <c r="AF9372" s="58">
        <v>0</v>
      </c>
      <c r="AG9372" s="58">
        <v>0</v>
      </c>
      <c r="AH9372" s="58">
        <v>0</v>
      </c>
      <c r="AI9372" s="58">
        <v>0</v>
      </c>
      <c r="AK9372" s="64">
        <f t="shared" si="146"/>
        <v>1.7715358286479262E-3</v>
      </c>
    </row>
    <row r="9373" spans="1:37" x14ac:dyDescent="0.25">
      <c r="A9373">
        <v>9371</v>
      </c>
      <c r="B9373" s="1">
        <v>1.35E-2</v>
      </c>
      <c r="C9373" s="1">
        <v>8.4495767346311245E-5</v>
      </c>
      <c r="D9373" s="58">
        <v>0.14773610573331439</v>
      </c>
      <c r="E9373" s="58">
        <v>0.16012788293877719</v>
      </c>
      <c r="F9373" s="58">
        <v>8.819722598480996E-2</v>
      </c>
      <c r="G9373" s="58">
        <v>6.8426780211590557E-2</v>
      </c>
      <c r="H9373" s="58">
        <v>4.6848812753945347E-2</v>
      </c>
      <c r="I9373" s="58">
        <v>4.3026703645498821E-2</v>
      </c>
      <c r="J9373" s="58">
        <v>8.3182833225375653E-3</v>
      </c>
      <c r="K9373" s="58">
        <v>0.13066024192963452</v>
      </c>
      <c r="L9373" s="58">
        <v>0.13693088232671316</v>
      </c>
      <c r="M9373" s="58">
        <v>6.5887483719261064E-3</v>
      </c>
      <c r="N9373" s="58">
        <v>0.16313833278125237</v>
      </c>
      <c r="O9373" s="58">
        <v>0</v>
      </c>
      <c r="P9373" s="58">
        <v>0</v>
      </c>
      <c r="Q9373" s="58">
        <v>0</v>
      </c>
      <c r="R9373" s="58">
        <v>0</v>
      </c>
      <c r="S9373" s="58">
        <v>0</v>
      </c>
      <c r="T9373" s="58">
        <v>0</v>
      </c>
      <c r="U9373" s="58">
        <v>0</v>
      </c>
      <c r="V9373" s="58">
        <v>0</v>
      </c>
      <c r="W9373" s="58">
        <v>0</v>
      </c>
      <c r="X9373" s="58">
        <v>0</v>
      </c>
      <c r="Y9373" s="58">
        <v>0</v>
      </c>
      <c r="Z9373" s="58">
        <v>0</v>
      </c>
      <c r="AA9373" s="58">
        <v>0</v>
      </c>
      <c r="AB9373" s="58">
        <v>0</v>
      </c>
      <c r="AC9373" s="58">
        <v>0</v>
      </c>
      <c r="AD9373" s="58">
        <v>0</v>
      </c>
      <c r="AE9373" s="58">
        <v>0</v>
      </c>
      <c r="AF9373" s="58">
        <v>0</v>
      </c>
      <c r="AG9373" s="58">
        <v>0</v>
      </c>
      <c r="AH9373" s="58">
        <v>0</v>
      </c>
      <c r="AI9373" s="58">
        <v>0</v>
      </c>
      <c r="AK9373" s="64">
        <f t="shared" si="146"/>
        <v>6.2589457293563888E-3</v>
      </c>
    </row>
    <row r="9374" spans="1:37" x14ac:dyDescent="0.25">
      <c r="A9374">
        <v>9372</v>
      </c>
      <c r="B9374" s="1">
        <v>1.04E-2</v>
      </c>
      <c r="C9374" s="1">
        <v>1.2062591466185554E-4</v>
      </c>
      <c r="D9374" s="58">
        <v>0.11073236798664764</v>
      </c>
      <c r="E9374" s="58">
        <v>9.5406116995353077E-2</v>
      </c>
      <c r="F9374" s="58">
        <v>3.0759698304743534E-2</v>
      </c>
      <c r="G9374" s="58">
        <v>4.620403313313997E-2</v>
      </c>
      <c r="H9374" s="58">
        <v>0.17343242809578746</v>
      </c>
      <c r="I9374" s="58">
        <v>8.8118834707489824E-2</v>
      </c>
      <c r="J9374" s="58">
        <v>4.1108752383772346E-2</v>
      </c>
      <c r="K9374" s="58">
        <v>5.7226784359796112E-2</v>
      </c>
      <c r="L9374" s="58">
        <v>6.8169812874444735E-2</v>
      </c>
      <c r="M9374" s="58">
        <v>0.12411827461402343</v>
      </c>
      <c r="N9374" s="58">
        <v>0.16472289654480199</v>
      </c>
      <c r="O9374" s="58">
        <v>0</v>
      </c>
      <c r="P9374" s="58">
        <v>0</v>
      </c>
      <c r="Q9374" s="58">
        <v>0</v>
      </c>
      <c r="R9374" s="58">
        <v>0</v>
      </c>
      <c r="S9374" s="58">
        <v>0</v>
      </c>
      <c r="T9374" s="58">
        <v>0</v>
      </c>
      <c r="U9374" s="58">
        <v>0</v>
      </c>
      <c r="V9374" s="58">
        <v>0</v>
      </c>
      <c r="W9374" s="58">
        <v>0</v>
      </c>
      <c r="X9374" s="58">
        <v>0</v>
      </c>
      <c r="Y9374" s="58">
        <v>0</v>
      </c>
      <c r="Z9374" s="58">
        <v>0</v>
      </c>
      <c r="AA9374" s="58">
        <v>0</v>
      </c>
      <c r="AB9374" s="58">
        <v>0</v>
      </c>
      <c r="AC9374" s="58">
        <v>0</v>
      </c>
      <c r="AD9374" s="58">
        <v>0</v>
      </c>
      <c r="AE9374" s="58">
        <v>0</v>
      </c>
      <c r="AF9374" s="58">
        <v>0</v>
      </c>
      <c r="AG9374" s="58">
        <v>0</v>
      </c>
      <c r="AH9374" s="58">
        <v>0</v>
      </c>
      <c r="AI9374" s="58">
        <v>0</v>
      </c>
      <c r="AK9374" s="64">
        <f t="shared" si="146"/>
        <v>1.1598645640563033E-2</v>
      </c>
    </row>
    <row r="9375" spans="1:37" x14ac:dyDescent="0.25">
      <c r="A9375">
        <v>9373</v>
      </c>
      <c r="B9375" s="1">
        <v>1.2E-2</v>
      </c>
      <c r="C9375" s="1">
        <v>-3.4540264252443911E-4</v>
      </c>
      <c r="D9375" s="58">
        <v>8.2804012641959163E-2</v>
      </c>
      <c r="E9375" s="58">
        <v>4.0664632629969924E-3</v>
      </c>
      <c r="F9375" s="58">
        <v>0.11676629684531156</v>
      </c>
      <c r="G9375" s="58">
        <v>0.17497865439007856</v>
      </c>
      <c r="H9375" s="58">
        <v>0.10003607322737969</v>
      </c>
      <c r="I9375" s="58">
        <v>5.4039444328670062E-2</v>
      </c>
      <c r="J9375" s="58">
        <v>9.4866718257362898E-2</v>
      </c>
      <c r="K9375" s="58">
        <v>0.15603959246317914</v>
      </c>
      <c r="L9375" s="58">
        <v>5.3289814079580222E-2</v>
      </c>
      <c r="M9375" s="58">
        <v>0.12267840827768459</v>
      </c>
      <c r="N9375" s="58">
        <v>4.0434522225797277E-2</v>
      </c>
      <c r="O9375" s="58">
        <v>0</v>
      </c>
      <c r="P9375" s="58">
        <v>0</v>
      </c>
      <c r="Q9375" s="58">
        <v>0</v>
      </c>
      <c r="R9375" s="58">
        <v>0</v>
      </c>
      <c r="S9375" s="58">
        <v>0</v>
      </c>
      <c r="T9375" s="58">
        <v>0</v>
      </c>
      <c r="U9375" s="58">
        <v>0</v>
      </c>
      <c r="V9375" s="58">
        <v>0</v>
      </c>
      <c r="W9375" s="58">
        <v>0</v>
      </c>
      <c r="X9375" s="58">
        <v>0</v>
      </c>
      <c r="Y9375" s="58">
        <v>0</v>
      </c>
      <c r="Z9375" s="58">
        <v>0</v>
      </c>
      <c r="AA9375" s="58">
        <v>0</v>
      </c>
      <c r="AB9375" s="58">
        <v>0</v>
      </c>
      <c r="AC9375" s="58">
        <v>0</v>
      </c>
      <c r="AD9375" s="58">
        <v>0</v>
      </c>
      <c r="AE9375" s="58">
        <v>0</v>
      </c>
      <c r="AF9375" s="58">
        <v>0</v>
      </c>
      <c r="AG9375" s="58">
        <v>0</v>
      </c>
      <c r="AH9375" s="58">
        <v>0</v>
      </c>
      <c r="AI9375" s="58">
        <v>0</v>
      </c>
      <c r="AK9375" s="64">
        <f t="shared" si="146"/>
        <v>-2.8783553543703259E-2</v>
      </c>
    </row>
    <row r="9376" spans="1:37" x14ac:dyDescent="0.25">
      <c r="A9376">
        <v>9374</v>
      </c>
      <c r="B9376" s="1">
        <v>1.3100000000000001E-2</v>
      </c>
      <c r="C9376" s="1">
        <v>2.1323701870602042E-5</v>
      </c>
      <c r="D9376" s="58">
        <v>0.15662332873731377</v>
      </c>
      <c r="E9376" s="58">
        <v>0.1052205026660412</v>
      </c>
      <c r="F9376" s="58">
        <v>4.998657424497608E-2</v>
      </c>
      <c r="G9376" s="58">
        <v>2.2455924598445517E-2</v>
      </c>
      <c r="H9376" s="58">
        <v>3.2949524072885331E-2</v>
      </c>
      <c r="I9376" s="58">
        <v>0.22518252901635111</v>
      </c>
      <c r="J9376" s="58">
        <v>0.16677821031824747</v>
      </c>
      <c r="K9376" s="58">
        <v>3.8897005076824261E-2</v>
      </c>
      <c r="L9376" s="58">
        <v>7.6415243818294511E-3</v>
      </c>
      <c r="M9376" s="58">
        <v>0.14663654147582911</v>
      </c>
      <c r="N9376" s="58">
        <v>4.7628335411256641E-2</v>
      </c>
      <c r="O9376" s="58">
        <v>0</v>
      </c>
      <c r="P9376" s="58">
        <v>0</v>
      </c>
      <c r="Q9376" s="58">
        <v>0</v>
      </c>
      <c r="R9376" s="58">
        <v>0</v>
      </c>
      <c r="S9376" s="58">
        <v>0</v>
      </c>
      <c r="T9376" s="58">
        <v>0</v>
      </c>
      <c r="U9376" s="58">
        <v>0</v>
      </c>
      <c r="V9376" s="58">
        <v>0</v>
      </c>
      <c r="W9376" s="58">
        <v>0</v>
      </c>
      <c r="X9376" s="58">
        <v>0</v>
      </c>
      <c r="Y9376" s="58">
        <v>0</v>
      </c>
      <c r="Z9376" s="58">
        <v>0</v>
      </c>
      <c r="AA9376" s="58">
        <v>0</v>
      </c>
      <c r="AB9376" s="58">
        <v>0</v>
      </c>
      <c r="AC9376" s="58">
        <v>0</v>
      </c>
      <c r="AD9376" s="58">
        <v>0</v>
      </c>
      <c r="AE9376" s="58">
        <v>0</v>
      </c>
      <c r="AF9376" s="58">
        <v>0</v>
      </c>
      <c r="AG9376" s="58">
        <v>0</v>
      </c>
      <c r="AH9376" s="58">
        <v>0</v>
      </c>
      <c r="AI9376" s="58">
        <v>0</v>
      </c>
      <c r="AK9376" s="64">
        <f t="shared" si="146"/>
        <v>1.6277635015726748E-3</v>
      </c>
    </row>
    <row r="9377" spans="1:37" x14ac:dyDescent="0.25">
      <c r="A9377">
        <v>9375</v>
      </c>
      <c r="B9377" s="1">
        <v>1.2500000000000001E-2</v>
      </c>
      <c r="C9377" s="1">
        <v>2.8633763822977784E-4</v>
      </c>
      <c r="D9377" s="58">
        <v>3.3182457643178391E-2</v>
      </c>
      <c r="E9377" s="58">
        <v>0.16512009928434043</v>
      </c>
      <c r="F9377" s="58">
        <v>0.13712734510120828</v>
      </c>
      <c r="G9377" s="58">
        <v>2.6464259019464672E-3</v>
      </c>
      <c r="H9377" s="58">
        <v>6.3699302553198639E-2</v>
      </c>
      <c r="I9377" s="58">
        <v>0.11679739892876025</v>
      </c>
      <c r="J9377" s="58">
        <v>0.11553151186956696</v>
      </c>
      <c r="K9377" s="58">
        <v>2.6719864960520059E-2</v>
      </c>
      <c r="L9377" s="58">
        <v>0.109965621736947</v>
      </c>
      <c r="M9377" s="58">
        <v>3.5117471649909776E-2</v>
      </c>
      <c r="N9377" s="58">
        <v>0.19409250037042378</v>
      </c>
      <c r="O9377" s="58">
        <v>0</v>
      </c>
      <c r="P9377" s="58">
        <v>0</v>
      </c>
      <c r="Q9377" s="58">
        <v>0</v>
      </c>
      <c r="R9377" s="58">
        <v>0</v>
      </c>
      <c r="S9377" s="58">
        <v>0</v>
      </c>
      <c r="T9377" s="58">
        <v>0</v>
      </c>
      <c r="U9377" s="58">
        <v>0</v>
      </c>
      <c r="V9377" s="58">
        <v>0</v>
      </c>
      <c r="W9377" s="58">
        <v>0</v>
      </c>
      <c r="X9377" s="58">
        <v>0</v>
      </c>
      <c r="Y9377" s="58">
        <v>0</v>
      </c>
      <c r="Z9377" s="58">
        <v>0</v>
      </c>
      <c r="AA9377" s="58">
        <v>0</v>
      </c>
      <c r="AB9377" s="58">
        <v>0</v>
      </c>
      <c r="AC9377" s="58">
        <v>0</v>
      </c>
      <c r="AD9377" s="58">
        <v>0</v>
      </c>
      <c r="AE9377" s="58">
        <v>0</v>
      </c>
      <c r="AF9377" s="58">
        <v>0</v>
      </c>
      <c r="AG9377" s="58">
        <v>0</v>
      </c>
      <c r="AH9377" s="58">
        <v>0</v>
      </c>
      <c r="AI9377" s="58">
        <v>0</v>
      </c>
      <c r="AK9377" s="64">
        <f t="shared" si="146"/>
        <v>2.2907011058382228E-2</v>
      </c>
    </row>
    <row r="9378" spans="1:37" x14ac:dyDescent="0.25">
      <c r="A9378">
        <v>9376</v>
      </c>
      <c r="B9378" s="1">
        <v>1.18E-2</v>
      </c>
      <c r="C9378" s="1">
        <v>3.658366177543515E-5</v>
      </c>
      <c r="D9378" s="58">
        <v>0.14182998182194445</v>
      </c>
      <c r="E9378" s="58">
        <v>9.342905827927965E-2</v>
      </c>
      <c r="F9378" s="58">
        <v>2.647229331621042E-2</v>
      </c>
      <c r="G9378" s="58">
        <v>2.5882675946627368E-2</v>
      </c>
      <c r="H9378" s="58">
        <v>7.1578895843420157E-2</v>
      </c>
      <c r="I9378" s="58">
        <v>0.15060609888618665</v>
      </c>
      <c r="J9378" s="58">
        <v>0.11944671314963469</v>
      </c>
      <c r="K9378" s="58">
        <v>8.668576338637117E-2</v>
      </c>
      <c r="L9378" s="58">
        <v>9.2060399020883685E-2</v>
      </c>
      <c r="M9378" s="58">
        <v>0.1309882192282997</v>
      </c>
      <c r="N9378" s="58">
        <v>6.1019901121142014E-2</v>
      </c>
      <c r="O9378" s="58">
        <v>0</v>
      </c>
      <c r="P9378" s="58">
        <v>0</v>
      </c>
      <c r="Q9378" s="58">
        <v>0</v>
      </c>
      <c r="R9378" s="58">
        <v>0</v>
      </c>
      <c r="S9378" s="58">
        <v>0</v>
      </c>
      <c r="T9378" s="58">
        <v>0</v>
      </c>
      <c r="U9378" s="58">
        <v>0</v>
      </c>
      <c r="V9378" s="58">
        <v>0</v>
      </c>
      <c r="W9378" s="58">
        <v>0</v>
      </c>
      <c r="X9378" s="58">
        <v>0</v>
      </c>
      <c r="Y9378" s="58">
        <v>0</v>
      </c>
      <c r="Z9378" s="58">
        <v>0</v>
      </c>
      <c r="AA9378" s="58">
        <v>0</v>
      </c>
      <c r="AB9378" s="58">
        <v>0</v>
      </c>
      <c r="AC9378" s="58">
        <v>0</v>
      </c>
      <c r="AD9378" s="58">
        <v>0</v>
      </c>
      <c r="AE9378" s="58">
        <v>0</v>
      </c>
      <c r="AF9378" s="58">
        <v>0</v>
      </c>
      <c r="AG9378" s="58">
        <v>0</v>
      </c>
      <c r="AH9378" s="58">
        <v>0</v>
      </c>
      <c r="AI9378" s="58">
        <v>0</v>
      </c>
      <c r="AK9378" s="64">
        <f t="shared" si="146"/>
        <v>3.1003103199521314E-3</v>
      </c>
    </row>
    <row r="9379" spans="1:37" x14ac:dyDescent="0.25">
      <c r="A9379">
        <v>9377</v>
      </c>
      <c r="B9379" s="1">
        <v>1.0200000000000001E-2</v>
      </c>
      <c r="C9379" s="1">
        <v>-1.1767558557937797E-4</v>
      </c>
      <c r="D9379" s="58">
        <v>9.0170950304512068E-2</v>
      </c>
      <c r="E9379" s="58">
        <v>2.1856881826994183E-2</v>
      </c>
      <c r="F9379" s="58">
        <v>2.6322628158394659E-2</v>
      </c>
      <c r="G9379" s="58">
        <v>8.584128845946129E-2</v>
      </c>
      <c r="H9379" s="58">
        <v>9.2356938446023745E-2</v>
      </c>
      <c r="I9379" s="58">
        <v>0.11026978894055238</v>
      </c>
      <c r="J9379" s="58">
        <v>8.8827037642817894E-2</v>
      </c>
      <c r="K9379" s="58">
        <v>0.11599960849418126</v>
      </c>
      <c r="L9379" s="58">
        <v>9.093252087025834E-2</v>
      </c>
      <c r="M9379" s="58">
        <v>0.13330726816795793</v>
      </c>
      <c r="N9379" s="58">
        <v>0.14411508868884607</v>
      </c>
      <c r="O9379" s="58">
        <v>0</v>
      </c>
      <c r="P9379" s="58">
        <v>0</v>
      </c>
      <c r="Q9379" s="58">
        <v>0</v>
      </c>
      <c r="R9379" s="58">
        <v>0</v>
      </c>
      <c r="S9379" s="58">
        <v>0</v>
      </c>
      <c r="T9379" s="58">
        <v>0</v>
      </c>
      <c r="U9379" s="58">
        <v>0</v>
      </c>
      <c r="V9379" s="58">
        <v>0</v>
      </c>
      <c r="W9379" s="58">
        <v>0</v>
      </c>
      <c r="X9379" s="58">
        <v>0</v>
      </c>
      <c r="Y9379" s="58">
        <v>0</v>
      </c>
      <c r="Z9379" s="58">
        <v>0</v>
      </c>
      <c r="AA9379" s="58">
        <v>0</v>
      </c>
      <c r="AB9379" s="58">
        <v>0</v>
      </c>
      <c r="AC9379" s="58">
        <v>0</v>
      </c>
      <c r="AD9379" s="58">
        <v>0</v>
      </c>
      <c r="AE9379" s="58">
        <v>0</v>
      </c>
      <c r="AF9379" s="58">
        <v>0</v>
      </c>
      <c r="AG9379" s="58">
        <v>0</v>
      </c>
      <c r="AH9379" s="58">
        <v>0</v>
      </c>
      <c r="AI9379" s="58">
        <v>0</v>
      </c>
      <c r="AK9379" s="64">
        <f t="shared" si="146"/>
        <v>-1.1536822115625291E-2</v>
      </c>
    </row>
    <row r="9380" spans="1:37" x14ac:dyDescent="0.25">
      <c r="A9380">
        <v>9378</v>
      </c>
      <c r="B9380" s="1">
        <v>1.0200000000000001E-2</v>
      </c>
      <c r="C9380" s="1">
        <v>-4.3509922933812538E-5</v>
      </c>
      <c r="D9380" s="58">
        <v>8.7305319347038252E-2</v>
      </c>
      <c r="E9380" s="58">
        <v>1.111365715782823E-2</v>
      </c>
      <c r="F9380" s="58">
        <v>6.0610926498573713E-2</v>
      </c>
      <c r="G9380" s="58">
        <v>4.6011440342162882E-2</v>
      </c>
      <c r="H9380" s="58">
        <v>0.17188831246139308</v>
      </c>
      <c r="I9380" s="58">
        <v>0.17491718513949925</v>
      </c>
      <c r="J9380" s="58">
        <v>7.8198987777460038E-2</v>
      </c>
      <c r="K9380" s="58">
        <v>4.7617271193938257E-2</v>
      </c>
      <c r="L9380" s="58">
        <v>0.18599500030528715</v>
      </c>
      <c r="M9380" s="58">
        <v>0.13345258151909897</v>
      </c>
      <c r="N9380" s="58">
        <v>2.8893182577201886E-3</v>
      </c>
      <c r="O9380" s="58">
        <v>0</v>
      </c>
      <c r="P9380" s="58">
        <v>0</v>
      </c>
      <c r="Q9380" s="58">
        <v>0</v>
      </c>
      <c r="R9380" s="58">
        <v>0</v>
      </c>
      <c r="S9380" s="58">
        <v>0</v>
      </c>
      <c r="T9380" s="58">
        <v>0</v>
      </c>
      <c r="U9380" s="58">
        <v>0</v>
      </c>
      <c r="V9380" s="58">
        <v>0</v>
      </c>
      <c r="W9380" s="58">
        <v>0</v>
      </c>
      <c r="X9380" s="58">
        <v>0</v>
      </c>
      <c r="Y9380" s="58">
        <v>0</v>
      </c>
      <c r="Z9380" s="58">
        <v>0</v>
      </c>
      <c r="AA9380" s="58">
        <v>0</v>
      </c>
      <c r="AB9380" s="58">
        <v>0</v>
      </c>
      <c r="AC9380" s="58">
        <v>0</v>
      </c>
      <c r="AD9380" s="58">
        <v>0</v>
      </c>
      <c r="AE9380" s="58">
        <v>0</v>
      </c>
      <c r="AF9380" s="58">
        <v>0</v>
      </c>
      <c r="AG9380" s="58">
        <v>0</v>
      </c>
      <c r="AH9380" s="58">
        <v>0</v>
      </c>
      <c r="AI9380" s="58">
        <v>0</v>
      </c>
      <c r="AK9380" s="64">
        <f t="shared" si="146"/>
        <v>-4.2656787190012285E-3</v>
      </c>
    </row>
    <row r="9381" spans="1:37" x14ac:dyDescent="0.25">
      <c r="A9381">
        <v>9379</v>
      </c>
      <c r="B9381" s="1">
        <v>1.17E-2</v>
      </c>
      <c r="C9381" s="1">
        <v>-3.2675264847097346E-4</v>
      </c>
      <c r="D9381" s="58">
        <v>5.4121838546315096E-2</v>
      </c>
      <c r="E9381" s="58">
        <v>5.7883803486109249E-3</v>
      </c>
      <c r="F9381" s="58">
        <v>0.15556270695858559</v>
      </c>
      <c r="G9381" s="58">
        <v>0.15434340515867781</v>
      </c>
      <c r="H9381" s="58">
        <v>0.12141508339515221</v>
      </c>
      <c r="I9381" s="58">
        <v>8.5613841475679714E-2</v>
      </c>
      <c r="J9381" s="58">
        <v>6.0148936239835714E-2</v>
      </c>
      <c r="K9381" s="58">
        <v>0.12128550342865364</v>
      </c>
      <c r="L9381" s="58">
        <v>5.3009870430263437E-2</v>
      </c>
      <c r="M9381" s="58">
        <v>3.503125292236204E-2</v>
      </c>
      <c r="N9381" s="58">
        <v>0.15367918109586376</v>
      </c>
      <c r="O9381" s="58">
        <v>0</v>
      </c>
      <c r="P9381" s="58">
        <v>0</v>
      </c>
      <c r="Q9381" s="58">
        <v>0</v>
      </c>
      <c r="R9381" s="58">
        <v>0</v>
      </c>
      <c r="S9381" s="58">
        <v>0</v>
      </c>
      <c r="T9381" s="58">
        <v>0</v>
      </c>
      <c r="U9381" s="58">
        <v>0</v>
      </c>
      <c r="V9381" s="58">
        <v>0</v>
      </c>
      <c r="W9381" s="58">
        <v>0</v>
      </c>
      <c r="X9381" s="58">
        <v>0</v>
      </c>
      <c r="Y9381" s="58">
        <v>0</v>
      </c>
      <c r="Z9381" s="58">
        <v>0</v>
      </c>
      <c r="AA9381" s="58">
        <v>0</v>
      </c>
      <c r="AB9381" s="58">
        <v>0</v>
      </c>
      <c r="AC9381" s="58">
        <v>0</v>
      </c>
      <c r="AD9381" s="58">
        <v>0</v>
      </c>
      <c r="AE9381" s="58">
        <v>0</v>
      </c>
      <c r="AF9381" s="58">
        <v>0</v>
      </c>
      <c r="AG9381" s="58">
        <v>0</v>
      </c>
      <c r="AH9381" s="58">
        <v>0</v>
      </c>
      <c r="AI9381" s="58">
        <v>0</v>
      </c>
      <c r="AK9381" s="64">
        <f t="shared" si="146"/>
        <v>-2.7927576792390892E-2</v>
      </c>
    </row>
    <row r="9382" spans="1:37" x14ac:dyDescent="0.25">
      <c r="A9382">
        <v>9380</v>
      </c>
      <c r="B9382" s="1">
        <v>1.12E-2</v>
      </c>
      <c r="C9382" s="1">
        <v>1.3385855341173527E-4</v>
      </c>
      <c r="D9382" s="58">
        <v>7.9074158105281594E-3</v>
      </c>
      <c r="E9382" s="58">
        <v>0.11703558189312416</v>
      </c>
      <c r="F9382" s="58">
        <v>8.8731978353523047E-2</v>
      </c>
      <c r="G9382" s="58">
        <v>4.8276378399745912E-2</v>
      </c>
      <c r="H9382" s="58">
        <v>0.14889181051492881</v>
      </c>
      <c r="I9382" s="58">
        <v>8.1226019584656001E-2</v>
      </c>
      <c r="J9382" s="58">
        <v>7.7137420972577003E-2</v>
      </c>
      <c r="K9382" s="58">
        <v>8.3185708500596062E-2</v>
      </c>
      <c r="L9382" s="58">
        <v>0.12646450587283634</v>
      </c>
      <c r="M9382" s="58">
        <v>0.10013117276011185</v>
      </c>
      <c r="N9382" s="58">
        <v>0.12101200733737273</v>
      </c>
      <c r="O9382" s="58">
        <v>0</v>
      </c>
      <c r="P9382" s="58">
        <v>0</v>
      </c>
      <c r="Q9382" s="58">
        <v>0</v>
      </c>
      <c r="R9382" s="58">
        <v>0</v>
      </c>
      <c r="S9382" s="58">
        <v>0</v>
      </c>
      <c r="T9382" s="58">
        <v>0</v>
      </c>
      <c r="U9382" s="58">
        <v>0</v>
      </c>
      <c r="V9382" s="58">
        <v>0</v>
      </c>
      <c r="W9382" s="58">
        <v>0</v>
      </c>
      <c r="X9382" s="58">
        <v>0</v>
      </c>
      <c r="Y9382" s="58">
        <v>0</v>
      </c>
      <c r="Z9382" s="58">
        <v>0</v>
      </c>
      <c r="AA9382" s="58">
        <v>0</v>
      </c>
      <c r="AB9382" s="58">
        <v>0</v>
      </c>
      <c r="AC9382" s="58">
        <v>0</v>
      </c>
      <c r="AD9382" s="58">
        <v>0</v>
      </c>
      <c r="AE9382" s="58">
        <v>0</v>
      </c>
      <c r="AF9382" s="58">
        <v>0</v>
      </c>
      <c r="AG9382" s="58">
        <v>0</v>
      </c>
      <c r="AH9382" s="58">
        <v>0</v>
      </c>
      <c r="AI9382" s="58">
        <v>0</v>
      </c>
      <c r="AK9382" s="64">
        <f t="shared" si="146"/>
        <v>1.195165655461922E-2</v>
      </c>
    </row>
    <row r="9383" spans="1:37" x14ac:dyDescent="0.25">
      <c r="A9383">
        <v>9381</v>
      </c>
      <c r="B9383" s="1">
        <v>1.41E-2</v>
      </c>
      <c r="C9383" s="1">
        <v>-2.3145760002185012E-4</v>
      </c>
      <c r="D9383" s="58">
        <v>6.9894507351626126E-2</v>
      </c>
      <c r="E9383" s="58">
        <v>6.1157640728513069E-2</v>
      </c>
      <c r="F9383" s="58">
        <v>3.2389538966439035E-2</v>
      </c>
      <c r="G9383" s="58">
        <v>0.15221700161458121</v>
      </c>
      <c r="H9383" s="58">
        <v>6.0427079924648346E-2</v>
      </c>
      <c r="I9383" s="58">
        <v>0.15033214149114499</v>
      </c>
      <c r="J9383" s="58">
        <v>0.13741594422376535</v>
      </c>
      <c r="K9383" s="58">
        <v>0.18620131204004392</v>
      </c>
      <c r="L9383" s="58">
        <v>7.8735763009288029E-2</v>
      </c>
      <c r="M9383" s="58">
        <v>4.5043508227620863E-2</v>
      </c>
      <c r="N9383" s="58">
        <v>2.6185562422329167E-2</v>
      </c>
      <c r="O9383" s="58">
        <v>0</v>
      </c>
      <c r="P9383" s="58">
        <v>0</v>
      </c>
      <c r="Q9383" s="58">
        <v>0</v>
      </c>
      <c r="R9383" s="58">
        <v>0</v>
      </c>
      <c r="S9383" s="58">
        <v>0</v>
      </c>
      <c r="T9383" s="58">
        <v>0</v>
      </c>
      <c r="U9383" s="58">
        <v>0</v>
      </c>
      <c r="V9383" s="58">
        <v>0</v>
      </c>
      <c r="W9383" s="58">
        <v>0</v>
      </c>
      <c r="X9383" s="58">
        <v>0</v>
      </c>
      <c r="Y9383" s="58">
        <v>0</v>
      </c>
      <c r="Z9383" s="58">
        <v>0</v>
      </c>
      <c r="AA9383" s="58">
        <v>0</v>
      </c>
      <c r="AB9383" s="58">
        <v>0</v>
      </c>
      <c r="AC9383" s="58">
        <v>0</v>
      </c>
      <c r="AD9383" s="58">
        <v>0</v>
      </c>
      <c r="AE9383" s="58">
        <v>0</v>
      </c>
      <c r="AF9383" s="58">
        <v>0</v>
      </c>
      <c r="AG9383" s="58">
        <v>0</v>
      </c>
      <c r="AH9383" s="58">
        <v>0</v>
      </c>
      <c r="AI9383" s="58">
        <v>0</v>
      </c>
      <c r="AK9383" s="64">
        <f t="shared" si="146"/>
        <v>-1.641543262566313E-2</v>
      </c>
    </row>
    <row r="9384" spans="1:37" x14ac:dyDescent="0.25">
      <c r="A9384">
        <v>9382</v>
      </c>
      <c r="B9384" s="1">
        <v>1.0999999999999999E-2</v>
      </c>
      <c r="C9384" s="1">
        <v>-4.766806823896557E-5</v>
      </c>
      <c r="D9384" s="58">
        <v>6.1554632727910015E-3</v>
      </c>
      <c r="E9384" s="58">
        <v>6.7990958656376652E-2</v>
      </c>
      <c r="F9384" s="58">
        <v>0.12802304324344299</v>
      </c>
      <c r="G9384" s="58">
        <v>6.1168786457053148E-2</v>
      </c>
      <c r="H9384" s="58">
        <v>7.9153852100857167E-2</v>
      </c>
      <c r="I9384" s="58">
        <v>0.1173258036862649</v>
      </c>
      <c r="J9384" s="58">
        <v>0.15019970331120922</v>
      </c>
      <c r="K9384" s="58">
        <v>8.480326738367433E-2</v>
      </c>
      <c r="L9384" s="58">
        <v>6.2072991553084524E-2</v>
      </c>
      <c r="M9384" s="58">
        <v>0.10095221486659491</v>
      </c>
      <c r="N9384" s="58">
        <v>0.14215391546865114</v>
      </c>
      <c r="O9384" s="58">
        <v>0</v>
      </c>
      <c r="P9384" s="58">
        <v>0</v>
      </c>
      <c r="Q9384" s="58">
        <v>0</v>
      </c>
      <c r="R9384" s="58">
        <v>0</v>
      </c>
      <c r="S9384" s="58">
        <v>0</v>
      </c>
      <c r="T9384" s="58">
        <v>0</v>
      </c>
      <c r="U9384" s="58">
        <v>0</v>
      </c>
      <c r="V9384" s="58">
        <v>0</v>
      </c>
      <c r="W9384" s="58">
        <v>0</v>
      </c>
      <c r="X9384" s="58">
        <v>0</v>
      </c>
      <c r="Y9384" s="58">
        <v>0</v>
      </c>
      <c r="Z9384" s="58">
        <v>0</v>
      </c>
      <c r="AA9384" s="58">
        <v>0</v>
      </c>
      <c r="AB9384" s="58">
        <v>0</v>
      </c>
      <c r="AC9384" s="58">
        <v>0</v>
      </c>
      <c r="AD9384" s="58">
        <v>0</v>
      </c>
      <c r="AE9384" s="58">
        <v>0</v>
      </c>
      <c r="AF9384" s="58">
        <v>0</v>
      </c>
      <c r="AG9384" s="58">
        <v>0</v>
      </c>
      <c r="AH9384" s="58">
        <v>0</v>
      </c>
      <c r="AI9384" s="58">
        <v>0</v>
      </c>
      <c r="AK9384" s="64">
        <f t="shared" si="146"/>
        <v>-4.3334607489968705E-3</v>
      </c>
    </row>
    <row r="9385" spans="1:37" x14ac:dyDescent="0.25">
      <c r="A9385">
        <v>9383</v>
      </c>
      <c r="B9385" s="1">
        <v>1.5800000000000002E-2</v>
      </c>
      <c r="C9385" s="1">
        <v>-6.501764372381544E-5</v>
      </c>
      <c r="D9385" s="58">
        <v>0.16937492325289308</v>
      </c>
      <c r="E9385" s="58">
        <v>0.19650777440848766</v>
      </c>
      <c r="F9385" s="58">
        <v>0.18514981976113762</v>
      </c>
      <c r="G9385" s="58">
        <v>1.4374812799957089E-2</v>
      </c>
      <c r="H9385" s="58">
        <v>2.648306706367376E-2</v>
      </c>
      <c r="I9385" s="58">
        <v>3.3899815162634376E-3</v>
      </c>
      <c r="J9385" s="58">
        <v>4.8227442145955569E-2</v>
      </c>
      <c r="K9385" s="58">
        <v>0.1783544258645719</v>
      </c>
      <c r="L9385" s="58">
        <v>0.12922291116909243</v>
      </c>
      <c r="M9385" s="58">
        <v>4.2689753737581361E-2</v>
      </c>
      <c r="N9385" s="58">
        <v>6.2250882803861927E-3</v>
      </c>
      <c r="O9385" s="58">
        <v>0</v>
      </c>
      <c r="P9385" s="58">
        <v>0</v>
      </c>
      <c r="Q9385" s="58">
        <v>0</v>
      </c>
      <c r="R9385" s="58">
        <v>0</v>
      </c>
      <c r="S9385" s="58">
        <v>0</v>
      </c>
      <c r="T9385" s="58">
        <v>0</v>
      </c>
      <c r="U9385" s="58">
        <v>0</v>
      </c>
      <c r="V9385" s="58">
        <v>0</v>
      </c>
      <c r="W9385" s="58">
        <v>0</v>
      </c>
      <c r="X9385" s="58">
        <v>0</v>
      </c>
      <c r="Y9385" s="58">
        <v>0</v>
      </c>
      <c r="Z9385" s="58">
        <v>0</v>
      </c>
      <c r="AA9385" s="58">
        <v>0</v>
      </c>
      <c r="AB9385" s="58">
        <v>0</v>
      </c>
      <c r="AC9385" s="58">
        <v>0</v>
      </c>
      <c r="AD9385" s="58">
        <v>0</v>
      </c>
      <c r="AE9385" s="58">
        <v>0</v>
      </c>
      <c r="AF9385" s="58">
        <v>0</v>
      </c>
      <c r="AG9385" s="58">
        <v>0</v>
      </c>
      <c r="AH9385" s="58">
        <v>0</v>
      </c>
      <c r="AI9385" s="58">
        <v>0</v>
      </c>
      <c r="AK9385" s="64">
        <f t="shared" si="146"/>
        <v>-4.1150407420136349E-3</v>
      </c>
    </row>
    <row r="9386" spans="1:37" x14ac:dyDescent="0.25">
      <c r="A9386">
        <v>9384</v>
      </c>
      <c r="B9386" s="1">
        <v>1.2500000000000001E-2</v>
      </c>
      <c r="C9386" s="1">
        <v>7.5990059020364709E-5</v>
      </c>
      <c r="D9386" s="58">
        <v>7.0304469812433559E-2</v>
      </c>
      <c r="E9386" s="58">
        <v>0.11685386791947916</v>
      </c>
      <c r="F9386" s="58">
        <v>4.5648758315159181E-2</v>
      </c>
      <c r="G9386" s="58">
        <v>3.5468598906887722E-2</v>
      </c>
      <c r="H9386" s="58">
        <v>0.11577796798785019</v>
      </c>
      <c r="I9386" s="58">
        <v>0.13683451068778882</v>
      </c>
      <c r="J9386" s="58">
        <v>0.110896408792258</v>
      </c>
      <c r="K9386" s="58">
        <v>0.10876549429446848</v>
      </c>
      <c r="L9386" s="58">
        <v>0.13266222725062524</v>
      </c>
      <c r="M9386" s="58">
        <v>6.6685803484570871E-2</v>
      </c>
      <c r="N9386" s="58">
        <v>6.0101892548478614E-2</v>
      </c>
      <c r="O9386" s="58">
        <v>0</v>
      </c>
      <c r="P9386" s="58">
        <v>0</v>
      </c>
      <c r="Q9386" s="58">
        <v>0</v>
      </c>
      <c r="R9386" s="58">
        <v>0</v>
      </c>
      <c r="S9386" s="58">
        <v>0</v>
      </c>
      <c r="T9386" s="58">
        <v>0</v>
      </c>
      <c r="U9386" s="58">
        <v>0</v>
      </c>
      <c r="V9386" s="58">
        <v>0</v>
      </c>
      <c r="W9386" s="58">
        <v>0</v>
      </c>
      <c r="X9386" s="58">
        <v>0</v>
      </c>
      <c r="Y9386" s="58">
        <v>0</v>
      </c>
      <c r="Z9386" s="58">
        <v>0</v>
      </c>
      <c r="AA9386" s="58">
        <v>0</v>
      </c>
      <c r="AB9386" s="58">
        <v>0</v>
      </c>
      <c r="AC9386" s="58">
        <v>0</v>
      </c>
      <c r="AD9386" s="58">
        <v>0</v>
      </c>
      <c r="AE9386" s="58">
        <v>0</v>
      </c>
      <c r="AF9386" s="58">
        <v>0</v>
      </c>
      <c r="AG9386" s="58">
        <v>0</v>
      </c>
      <c r="AH9386" s="58">
        <v>0</v>
      </c>
      <c r="AI9386" s="58">
        <v>0</v>
      </c>
      <c r="AK9386" s="64">
        <f t="shared" si="146"/>
        <v>6.0792047216291761E-3</v>
      </c>
    </row>
    <row r="9387" spans="1:37" x14ac:dyDescent="0.25">
      <c r="A9387">
        <v>9385</v>
      </c>
      <c r="B9387" s="1">
        <v>1.17E-2</v>
      </c>
      <c r="C9387" s="1">
        <v>4.2616075075538394E-4</v>
      </c>
      <c r="D9387" s="58">
        <v>2.1706850200158074E-2</v>
      </c>
      <c r="E9387" s="58">
        <v>0.15675783980428812</v>
      </c>
      <c r="F9387" s="58">
        <v>3.7761946463502463E-2</v>
      </c>
      <c r="G9387" s="58">
        <v>7.9220440500514536E-2</v>
      </c>
      <c r="H9387" s="58">
        <v>7.6015862435862058E-2</v>
      </c>
      <c r="I9387" s="58">
        <v>2.1716438188257262E-2</v>
      </c>
      <c r="J9387" s="58">
        <v>0.15851265937478401</v>
      </c>
      <c r="K9387" s="58">
        <v>6.055773687962384E-2</v>
      </c>
      <c r="L9387" s="58">
        <v>0.11486404871484135</v>
      </c>
      <c r="M9387" s="58">
        <v>0.14968876989249441</v>
      </c>
      <c r="N9387" s="58">
        <v>0.12319740754567383</v>
      </c>
      <c r="O9387" s="58">
        <v>0</v>
      </c>
      <c r="P9387" s="58">
        <v>0</v>
      </c>
      <c r="Q9387" s="58">
        <v>0</v>
      </c>
      <c r="R9387" s="58">
        <v>0</v>
      </c>
      <c r="S9387" s="58">
        <v>0</v>
      </c>
      <c r="T9387" s="58">
        <v>0</v>
      </c>
      <c r="U9387" s="58">
        <v>0</v>
      </c>
      <c r="V9387" s="58">
        <v>0</v>
      </c>
      <c r="W9387" s="58">
        <v>0</v>
      </c>
      <c r="X9387" s="58">
        <v>0</v>
      </c>
      <c r="Y9387" s="58">
        <v>0</v>
      </c>
      <c r="Z9387" s="58">
        <v>0</v>
      </c>
      <c r="AA9387" s="58">
        <v>0</v>
      </c>
      <c r="AB9387" s="58">
        <v>0</v>
      </c>
      <c r="AC9387" s="58">
        <v>0</v>
      </c>
      <c r="AD9387" s="58">
        <v>0</v>
      </c>
      <c r="AE9387" s="58">
        <v>0</v>
      </c>
      <c r="AF9387" s="58">
        <v>0</v>
      </c>
      <c r="AG9387" s="58">
        <v>0</v>
      </c>
      <c r="AH9387" s="58">
        <v>0</v>
      </c>
      <c r="AI9387" s="58">
        <v>0</v>
      </c>
      <c r="AK9387" s="64">
        <f t="shared" si="146"/>
        <v>3.6423995791058456E-2</v>
      </c>
    </row>
    <row r="9388" spans="1:37" x14ac:dyDescent="0.25">
      <c r="A9388">
        <v>9386</v>
      </c>
      <c r="B9388" s="1">
        <v>1.7299999999999999E-2</v>
      </c>
      <c r="C9388" s="1">
        <v>-2.1307188552427674E-4</v>
      </c>
      <c r="D9388" s="58">
        <v>2.291786842195128E-2</v>
      </c>
      <c r="E9388" s="58">
        <v>0.17701096014192347</v>
      </c>
      <c r="F9388" s="58">
        <v>0.19644640941173228</v>
      </c>
      <c r="G9388" s="58">
        <v>0.18688313257841974</v>
      </c>
      <c r="H9388" s="58">
        <v>2.1174831503313327E-2</v>
      </c>
      <c r="I9388" s="58">
        <v>3.8649818558854375E-2</v>
      </c>
      <c r="J9388" s="58">
        <v>0.10247297645167155</v>
      </c>
      <c r="K9388" s="58">
        <v>0.21033316671086433</v>
      </c>
      <c r="L9388" s="58">
        <v>3.1572817278101128E-2</v>
      </c>
      <c r="M9388" s="58">
        <v>1.1121686154637673E-2</v>
      </c>
      <c r="N9388" s="58">
        <v>1.4163327885309818E-3</v>
      </c>
      <c r="O9388" s="58">
        <v>0</v>
      </c>
      <c r="P9388" s="58">
        <v>0</v>
      </c>
      <c r="Q9388" s="58">
        <v>0</v>
      </c>
      <c r="R9388" s="58">
        <v>0</v>
      </c>
      <c r="S9388" s="58">
        <v>0</v>
      </c>
      <c r="T9388" s="58">
        <v>0</v>
      </c>
      <c r="U9388" s="58">
        <v>0</v>
      </c>
      <c r="V9388" s="58">
        <v>0</v>
      </c>
      <c r="W9388" s="58">
        <v>0</v>
      </c>
      <c r="X9388" s="58">
        <v>0</v>
      </c>
      <c r="Y9388" s="58">
        <v>0</v>
      </c>
      <c r="Z9388" s="58">
        <v>0</v>
      </c>
      <c r="AA9388" s="58">
        <v>0</v>
      </c>
      <c r="AB9388" s="58">
        <v>0</v>
      </c>
      <c r="AC9388" s="58">
        <v>0</v>
      </c>
      <c r="AD9388" s="58">
        <v>0</v>
      </c>
      <c r="AE9388" s="58">
        <v>0</v>
      </c>
      <c r="AF9388" s="58">
        <v>0</v>
      </c>
      <c r="AG9388" s="58">
        <v>0</v>
      </c>
      <c r="AH9388" s="58">
        <v>0</v>
      </c>
      <c r="AI9388" s="58">
        <v>0</v>
      </c>
      <c r="AK9388" s="64">
        <f t="shared" si="146"/>
        <v>-1.2316293960940852E-2</v>
      </c>
    </row>
    <row r="9389" spans="1:37" x14ac:dyDescent="0.25">
      <c r="A9389">
        <v>9387</v>
      </c>
      <c r="B9389" s="1">
        <v>1.35E-2</v>
      </c>
      <c r="C9389" s="1">
        <v>1.1700537468031807E-4</v>
      </c>
      <c r="D9389" s="58">
        <v>0.10971588599642979</v>
      </c>
      <c r="E9389" s="58">
        <v>0.13956163775613928</v>
      </c>
      <c r="F9389" s="58">
        <v>1.2205085774298461E-2</v>
      </c>
      <c r="G9389" s="58">
        <v>0.10456855368225432</v>
      </c>
      <c r="H9389" s="58">
        <v>5.1090660851227897E-2</v>
      </c>
      <c r="I9389" s="58">
        <v>0.14520986057522606</v>
      </c>
      <c r="J9389" s="58">
        <v>0.10362982001716821</v>
      </c>
      <c r="K9389" s="58">
        <v>0.10138773700640867</v>
      </c>
      <c r="L9389" s="58">
        <v>9.1060277740239948E-2</v>
      </c>
      <c r="M9389" s="58">
        <v>0.10237553752834379</v>
      </c>
      <c r="N9389" s="58">
        <v>3.9194943072263642E-2</v>
      </c>
      <c r="O9389" s="58">
        <v>0</v>
      </c>
      <c r="P9389" s="58">
        <v>0</v>
      </c>
      <c r="Q9389" s="58">
        <v>0</v>
      </c>
      <c r="R9389" s="58">
        <v>0</v>
      </c>
      <c r="S9389" s="58">
        <v>0</v>
      </c>
      <c r="T9389" s="58">
        <v>0</v>
      </c>
      <c r="U9389" s="58">
        <v>0</v>
      </c>
      <c r="V9389" s="58">
        <v>0</v>
      </c>
      <c r="W9389" s="58">
        <v>0</v>
      </c>
      <c r="X9389" s="58">
        <v>0</v>
      </c>
      <c r="Y9389" s="58">
        <v>0</v>
      </c>
      <c r="Z9389" s="58">
        <v>0</v>
      </c>
      <c r="AA9389" s="58">
        <v>0</v>
      </c>
      <c r="AB9389" s="58">
        <v>0</v>
      </c>
      <c r="AC9389" s="58">
        <v>0</v>
      </c>
      <c r="AD9389" s="58">
        <v>0</v>
      </c>
      <c r="AE9389" s="58">
        <v>0</v>
      </c>
      <c r="AF9389" s="58">
        <v>0</v>
      </c>
      <c r="AG9389" s="58">
        <v>0</v>
      </c>
      <c r="AH9389" s="58">
        <v>0</v>
      </c>
      <c r="AI9389" s="58">
        <v>0</v>
      </c>
      <c r="AK9389" s="64">
        <f t="shared" si="146"/>
        <v>8.667064791134672E-3</v>
      </c>
    </row>
    <row r="9390" spans="1:37" x14ac:dyDescent="0.25">
      <c r="A9390">
        <v>9388</v>
      </c>
      <c r="B9390" s="1">
        <v>1.1900000000000001E-2</v>
      </c>
      <c r="C9390" s="1">
        <v>-1.2528767447605663E-4</v>
      </c>
      <c r="D9390" s="58">
        <v>8.1163775729674037E-2</v>
      </c>
      <c r="E9390" s="58">
        <v>8.8718180269679717E-2</v>
      </c>
      <c r="F9390" s="58">
        <v>0.11245528436138848</v>
      </c>
      <c r="G9390" s="58">
        <v>7.9060005680743686E-2</v>
      </c>
      <c r="H9390" s="58">
        <v>9.9115316491089817E-2</v>
      </c>
      <c r="I9390" s="58">
        <v>9.8840804713815872E-2</v>
      </c>
      <c r="J9390" s="58">
        <v>7.8228027138217013E-2</v>
      </c>
      <c r="K9390" s="58">
        <v>0.10795453580240866</v>
      </c>
      <c r="L9390" s="58">
        <v>3.8818366412773628E-2</v>
      </c>
      <c r="M9390" s="58">
        <v>0.11894361628011292</v>
      </c>
      <c r="N9390" s="58">
        <v>9.6702087120096356E-2</v>
      </c>
      <c r="O9390" s="58">
        <v>0</v>
      </c>
      <c r="P9390" s="58">
        <v>0</v>
      </c>
      <c r="Q9390" s="58">
        <v>0</v>
      </c>
      <c r="R9390" s="58">
        <v>0</v>
      </c>
      <c r="S9390" s="58">
        <v>0</v>
      </c>
      <c r="T9390" s="58">
        <v>0</v>
      </c>
      <c r="U9390" s="58">
        <v>0</v>
      </c>
      <c r="V9390" s="58">
        <v>0</v>
      </c>
      <c r="W9390" s="58">
        <v>0</v>
      </c>
      <c r="X9390" s="58">
        <v>0</v>
      </c>
      <c r="Y9390" s="58">
        <v>0</v>
      </c>
      <c r="Z9390" s="58">
        <v>0</v>
      </c>
      <c r="AA9390" s="58">
        <v>0</v>
      </c>
      <c r="AB9390" s="58">
        <v>0</v>
      </c>
      <c r="AC9390" s="58">
        <v>0</v>
      </c>
      <c r="AD9390" s="58">
        <v>0</v>
      </c>
      <c r="AE9390" s="58">
        <v>0</v>
      </c>
      <c r="AF9390" s="58">
        <v>0</v>
      </c>
      <c r="AG9390" s="58">
        <v>0</v>
      </c>
      <c r="AH9390" s="58">
        <v>0</v>
      </c>
      <c r="AI9390" s="58">
        <v>0</v>
      </c>
      <c r="AK9390" s="64">
        <f t="shared" si="146"/>
        <v>-1.0528376006391312E-2</v>
      </c>
    </row>
    <row r="9391" spans="1:37" x14ac:dyDescent="0.25">
      <c r="A9391">
        <v>9389</v>
      </c>
      <c r="B9391" s="1">
        <v>1.15E-2</v>
      </c>
      <c r="C9391" s="1">
        <v>-1.7740565068070417E-4</v>
      </c>
      <c r="D9391" s="58">
        <v>1.217275970685195E-2</v>
      </c>
      <c r="E9391" s="58">
        <v>2.8323412038555172E-2</v>
      </c>
      <c r="F9391" s="58">
        <v>0.11138783068072251</v>
      </c>
      <c r="G9391" s="58">
        <v>0.10062488244782981</v>
      </c>
      <c r="H9391" s="58">
        <v>8.979184085043658E-2</v>
      </c>
      <c r="I9391" s="58">
        <v>0.12634461645706263</v>
      </c>
      <c r="J9391" s="58">
        <v>0.17078720748983464</v>
      </c>
      <c r="K9391" s="58">
        <v>0.11427608424240232</v>
      </c>
      <c r="L9391" s="58">
        <v>6.947497937290073E-2</v>
      </c>
      <c r="M9391" s="58">
        <v>0.11684538743219193</v>
      </c>
      <c r="N9391" s="58">
        <v>5.9970999281211738E-2</v>
      </c>
      <c r="O9391" s="58">
        <v>0</v>
      </c>
      <c r="P9391" s="58">
        <v>0</v>
      </c>
      <c r="Q9391" s="58">
        <v>0</v>
      </c>
      <c r="R9391" s="58">
        <v>0</v>
      </c>
      <c r="S9391" s="58">
        <v>0</v>
      </c>
      <c r="T9391" s="58">
        <v>0</v>
      </c>
      <c r="U9391" s="58">
        <v>0</v>
      </c>
      <c r="V9391" s="58">
        <v>0</v>
      </c>
      <c r="W9391" s="58">
        <v>0</v>
      </c>
      <c r="X9391" s="58">
        <v>0</v>
      </c>
      <c r="Y9391" s="58">
        <v>0</v>
      </c>
      <c r="Z9391" s="58">
        <v>0</v>
      </c>
      <c r="AA9391" s="58">
        <v>0</v>
      </c>
      <c r="AB9391" s="58">
        <v>0</v>
      </c>
      <c r="AC9391" s="58">
        <v>0</v>
      </c>
      <c r="AD9391" s="58">
        <v>0</v>
      </c>
      <c r="AE9391" s="58">
        <v>0</v>
      </c>
      <c r="AF9391" s="58">
        <v>0</v>
      </c>
      <c r="AG9391" s="58">
        <v>0</v>
      </c>
      <c r="AH9391" s="58">
        <v>0</v>
      </c>
      <c r="AI9391" s="58">
        <v>0</v>
      </c>
      <c r="AK9391" s="64">
        <f t="shared" si="146"/>
        <v>-1.5426578320061233E-2</v>
      </c>
    </row>
    <row r="9392" spans="1:37" x14ac:dyDescent="0.25">
      <c r="A9392">
        <v>9390</v>
      </c>
      <c r="B9392" s="1">
        <v>1.3599999999999999E-2</v>
      </c>
      <c r="C9392" s="1">
        <v>-8.9940326572636805E-6</v>
      </c>
      <c r="D9392" s="58">
        <v>6.0825689291365573E-2</v>
      </c>
      <c r="E9392" s="58">
        <v>0.14106242636307104</v>
      </c>
      <c r="F9392" s="58">
        <v>9.5767234121150929E-2</v>
      </c>
      <c r="G9392" s="58">
        <v>0.10053808582187947</v>
      </c>
      <c r="H9392" s="58">
        <v>0.13135687793067224</v>
      </c>
      <c r="I9392" s="58">
        <v>6.1170791120894394E-2</v>
      </c>
      <c r="J9392" s="58">
        <v>9.6513365467841949E-2</v>
      </c>
      <c r="K9392" s="58">
        <v>0.131227218191938</v>
      </c>
      <c r="L9392" s="58">
        <v>4.3812828222900814E-2</v>
      </c>
      <c r="M9392" s="58">
        <v>0.10985677396621518</v>
      </c>
      <c r="N9392" s="58">
        <v>2.7868709502070418E-2</v>
      </c>
      <c r="O9392" s="58">
        <v>0</v>
      </c>
      <c r="P9392" s="58">
        <v>0</v>
      </c>
      <c r="Q9392" s="58">
        <v>0</v>
      </c>
      <c r="R9392" s="58">
        <v>0</v>
      </c>
      <c r="S9392" s="58">
        <v>0</v>
      </c>
      <c r="T9392" s="58">
        <v>0</v>
      </c>
      <c r="U9392" s="58">
        <v>0</v>
      </c>
      <c r="V9392" s="58">
        <v>0</v>
      </c>
      <c r="W9392" s="58">
        <v>0</v>
      </c>
      <c r="X9392" s="58">
        <v>0</v>
      </c>
      <c r="Y9392" s="58">
        <v>0</v>
      </c>
      <c r="Z9392" s="58">
        <v>0</v>
      </c>
      <c r="AA9392" s="58">
        <v>0</v>
      </c>
      <c r="AB9392" s="58">
        <v>0</v>
      </c>
      <c r="AC9392" s="58">
        <v>0</v>
      </c>
      <c r="AD9392" s="58">
        <v>0</v>
      </c>
      <c r="AE9392" s="58">
        <v>0</v>
      </c>
      <c r="AF9392" s="58">
        <v>0</v>
      </c>
      <c r="AG9392" s="58">
        <v>0</v>
      </c>
      <c r="AH9392" s="58">
        <v>0</v>
      </c>
      <c r="AI9392" s="58">
        <v>0</v>
      </c>
      <c r="AK9392" s="64">
        <f t="shared" si="146"/>
        <v>-6.6132593068115306E-4</v>
      </c>
    </row>
    <row r="9393" spans="1:37" x14ac:dyDescent="0.25">
      <c r="A9393">
        <v>9391</v>
      </c>
      <c r="B9393" s="1">
        <v>1.2200000000000001E-2</v>
      </c>
      <c r="C9393" s="1">
        <v>-7.6957597187128441E-6</v>
      </c>
      <c r="D9393" s="58">
        <v>0.16579132460772511</v>
      </c>
      <c r="E9393" s="58">
        <v>7.3300432514903133E-2</v>
      </c>
      <c r="F9393" s="58">
        <v>0.12661677392482268</v>
      </c>
      <c r="G9393" s="58">
        <v>2.302800532067353E-2</v>
      </c>
      <c r="H9393" s="58">
        <v>7.9891301180346583E-2</v>
      </c>
      <c r="I9393" s="58">
        <v>0.15496283695490748</v>
      </c>
      <c r="J9393" s="58">
        <v>0.12982144425915665</v>
      </c>
      <c r="K9393" s="58">
        <v>5.0613121872548711E-2</v>
      </c>
      <c r="L9393" s="58">
        <v>0.13221790765635003</v>
      </c>
      <c r="M9393" s="58">
        <v>1.6547200712747456E-2</v>
      </c>
      <c r="N9393" s="58">
        <v>4.7209650995818808E-2</v>
      </c>
      <c r="O9393" s="58">
        <v>0</v>
      </c>
      <c r="P9393" s="58">
        <v>0</v>
      </c>
      <c r="Q9393" s="58">
        <v>0</v>
      </c>
      <c r="R9393" s="58">
        <v>0</v>
      </c>
      <c r="S9393" s="58">
        <v>0</v>
      </c>
      <c r="T9393" s="58">
        <v>0</v>
      </c>
      <c r="U9393" s="58">
        <v>0</v>
      </c>
      <c r="V9393" s="58">
        <v>0</v>
      </c>
      <c r="W9393" s="58">
        <v>0</v>
      </c>
      <c r="X9393" s="58">
        <v>0</v>
      </c>
      <c r="Y9393" s="58">
        <v>0</v>
      </c>
      <c r="Z9393" s="58">
        <v>0</v>
      </c>
      <c r="AA9393" s="58">
        <v>0</v>
      </c>
      <c r="AB9393" s="58">
        <v>0</v>
      </c>
      <c r="AC9393" s="58">
        <v>0</v>
      </c>
      <c r="AD9393" s="58">
        <v>0</v>
      </c>
      <c r="AE9393" s="58">
        <v>0</v>
      </c>
      <c r="AF9393" s="58">
        <v>0</v>
      </c>
      <c r="AG9393" s="58">
        <v>0</v>
      </c>
      <c r="AH9393" s="58">
        <v>0</v>
      </c>
      <c r="AI9393" s="58">
        <v>0</v>
      </c>
      <c r="AK9393" s="64">
        <f t="shared" si="146"/>
        <v>-6.3079997694367573E-4</v>
      </c>
    </row>
    <row r="9394" spans="1:37" x14ac:dyDescent="0.25">
      <c r="A9394">
        <v>9392</v>
      </c>
      <c r="B9394" s="1">
        <v>1.2E-2</v>
      </c>
      <c r="C9394" s="1">
        <v>7.5459414606805346E-5</v>
      </c>
      <c r="D9394" s="58">
        <v>0.13339982127626115</v>
      </c>
      <c r="E9394" s="58">
        <v>0.11822917561594841</v>
      </c>
      <c r="F9394" s="58">
        <v>5.6450354440187339E-2</v>
      </c>
      <c r="G9394" s="58">
        <v>1.3856911528557957E-2</v>
      </c>
      <c r="H9394" s="58">
        <v>0.11479763320864188</v>
      </c>
      <c r="I9394" s="58">
        <v>7.6195958313263021E-2</v>
      </c>
      <c r="J9394" s="58">
        <v>9.8726750716539094E-2</v>
      </c>
      <c r="K9394" s="58">
        <v>0.10821404992754742</v>
      </c>
      <c r="L9394" s="58">
        <v>0.10428035098180367</v>
      </c>
      <c r="M9394" s="58">
        <v>8.7954544378330474E-2</v>
      </c>
      <c r="N9394" s="58">
        <v>8.7894449612919742E-2</v>
      </c>
      <c r="O9394" s="58">
        <v>0</v>
      </c>
      <c r="P9394" s="58">
        <v>0</v>
      </c>
      <c r="Q9394" s="58">
        <v>0</v>
      </c>
      <c r="R9394" s="58">
        <v>0</v>
      </c>
      <c r="S9394" s="58">
        <v>0</v>
      </c>
      <c r="T9394" s="58">
        <v>0</v>
      </c>
      <c r="U9394" s="58">
        <v>0</v>
      </c>
      <c r="V9394" s="58">
        <v>0</v>
      </c>
      <c r="W9394" s="58">
        <v>0</v>
      </c>
      <c r="X9394" s="58">
        <v>0</v>
      </c>
      <c r="Y9394" s="58">
        <v>0</v>
      </c>
      <c r="Z9394" s="58">
        <v>0</v>
      </c>
      <c r="AA9394" s="58">
        <v>0</v>
      </c>
      <c r="AB9394" s="58">
        <v>0</v>
      </c>
      <c r="AC9394" s="58">
        <v>0</v>
      </c>
      <c r="AD9394" s="58">
        <v>0</v>
      </c>
      <c r="AE9394" s="58">
        <v>0</v>
      </c>
      <c r="AF9394" s="58">
        <v>0</v>
      </c>
      <c r="AG9394" s="58">
        <v>0</v>
      </c>
      <c r="AH9394" s="58">
        <v>0</v>
      </c>
      <c r="AI9394" s="58">
        <v>0</v>
      </c>
      <c r="AK9394" s="64">
        <f t="shared" si="146"/>
        <v>6.2882845505671118E-3</v>
      </c>
    </row>
    <row r="9395" spans="1:37" x14ac:dyDescent="0.25">
      <c r="A9395">
        <v>9393</v>
      </c>
      <c r="B9395" s="1">
        <v>1.2800000000000001E-2</v>
      </c>
      <c r="C9395" s="1">
        <v>4.3300846235559025E-5</v>
      </c>
      <c r="D9395" s="58">
        <v>3.082128257895601E-2</v>
      </c>
      <c r="E9395" s="58">
        <v>0.13076678415915954</v>
      </c>
      <c r="F9395" s="58">
        <v>0.10128054878682034</v>
      </c>
      <c r="G9395" s="58">
        <v>4.3536912218960236E-2</v>
      </c>
      <c r="H9395" s="58">
        <v>8.1734842614941974E-2</v>
      </c>
      <c r="I9395" s="58">
        <v>9.2774721489545117E-2</v>
      </c>
      <c r="J9395" s="58">
        <v>0.12759617805530776</v>
      </c>
      <c r="K9395" s="58">
        <v>0.13161148556616345</v>
      </c>
      <c r="L9395" s="58">
        <v>0.13434440658670407</v>
      </c>
      <c r="M9395" s="58">
        <v>7.8194052551950055E-2</v>
      </c>
      <c r="N9395" s="58">
        <v>4.7338785391491479E-2</v>
      </c>
      <c r="O9395" s="58">
        <v>0</v>
      </c>
      <c r="P9395" s="58">
        <v>0</v>
      </c>
      <c r="Q9395" s="58">
        <v>0</v>
      </c>
      <c r="R9395" s="58">
        <v>0</v>
      </c>
      <c r="S9395" s="58">
        <v>0</v>
      </c>
      <c r="T9395" s="58">
        <v>0</v>
      </c>
      <c r="U9395" s="58">
        <v>0</v>
      </c>
      <c r="V9395" s="58">
        <v>0</v>
      </c>
      <c r="W9395" s="58">
        <v>0</v>
      </c>
      <c r="X9395" s="58">
        <v>0</v>
      </c>
      <c r="Y9395" s="58">
        <v>0</v>
      </c>
      <c r="Z9395" s="58">
        <v>0</v>
      </c>
      <c r="AA9395" s="58">
        <v>0</v>
      </c>
      <c r="AB9395" s="58">
        <v>0</v>
      </c>
      <c r="AC9395" s="58">
        <v>0</v>
      </c>
      <c r="AD9395" s="58">
        <v>0</v>
      </c>
      <c r="AE9395" s="58">
        <v>0</v>
      </c>
      <c r="AF9395" s="58">
        <v>0</v>
      </c>
      <c r="AG9395" s="58">
        <v>0</v>
      </c>
      <c r="AH9395" s="58">
        <v>0</v>
      </c>
      <c r="AI9395" s="58">
        <v>0</v>
      </c>
      <c r="AK9395" s="64">
        <f t="shared" si="146"/>
        <v>3.3828786121530485E-3</v>
      </c>
    </row>
    <row r="9396" spans="1:37" x14ac:dyDescent="0.25">
      <c r="A9396">
        <v>9394</v>
      </c>
      <c r="B9396" s="1">
        <v>1.26E-2</v>
      </c>
      <c r="C9396" s="1">
        <v>-3.0363893784612298E-4</v>
      </c>
      <c r="D9396" s="58">
        <v>8.9558844968336618E-2</v>
      </c>
      <c r="E9396" s="58">
        <v>1.2357879363098224E-2</v>
      </c>
      <c r="F9396" s="58">
        <v>6.0398274857745578E-2</v>
      </c>
      <c r="G9396" s="58">
        <v>0.16138095658930063</v>
      </c>
      <c r="H9396" s="58">
        <v>7.4084792089503831E-2</v>
      </c>
      <c r="I9396" s="58">
        <v>0.13159597714091878</v>
      </c>
      <c r="J9396" s="58">
        <v>0.10785246383628426</v>
      </c>
      <c r="K9396" s="58">
        <v>0.15049284418318395</v>
      </c>
      <c r="L9396" s="58">
        <v>4.5739819525479904E-2</v>
      </c>
      <c r="M9396" s="58">
        <v>7.2484675756621042E-2</v>
      </c>
      <c r="N9396" s="58">
        <v>9.4053471689526921E-2</v>
      </c>
      <c r="O9396" s="58">
        <v>0</v>
      </c>
      <c r="P9396" s="58">
        <v>0</v>
      </c>
      <c r="Q9396" s="58">
        <v>0</v>
      </c>
      <c r="R9396" s="58">
        <v>0</v>
      </c>
      <c r="S9396" s="58">
        <v>0</v>
      </c>
      <c r="T9396" s="58">
        <v>0</v>
      </c>
      <c r="U9396" s="58">
        <v>0</v>
      </c>
      <c r="V9396" s="58">
        <v>0</v>
      </c>
      <c r="W9396" s="58">
        <v>0</v>
      </c>
      <c r="X9396" s="58">
        <v>0</v>
      </c>
      <c r="Y9396" s="58">
        <v>0</v>
      </c>
      <c r="Z9396" s="58">
        <v>0</v>
      </c>
      <c r="AA9396" s="58">
        <v>0</v>
      </c>
      <c r="AB9396" s="58">
        <v>0</v>
      </c>
      <c r="AC9396" s="58">
        <v>0</v>
      </c>
      <c r="AD9396" s="58">
        <v>0</v>
      </c>
      <c r="AE9396" s="58">
        <v>0</v>
      </c>
      <c r="AF9396" s="58">
        <v>0</v>
      </c>
      <c r="AG9396" s="58">
        <v>0</v>
      </c>
      <c r="AH9396" s="58">
        <v>0</v>
      </c>
      <c r="AI9396" s="58">
        <v>0</v>
      </c>
      <c r="AK9396" s="64">
        <f t="shared" si="146"/>
        <v>-2.4098328400485952E-2</v>
      </c>
    </row>
    <row r="9397" spans="1:37" x14ac:dyDescent="0.25">
      <c r="A9397">
        <v>9395</v>
      </c>
      <c r="B9397" s="1">
        <v>1.29E-2</v>
      </c>
      <c r="C9397" s="1">
        <v>1.3567791835339472E-4</v>
      </c>
      <c r="D9397" s="58">
        <v>0.12184026612735503</v>
      </c>
      <c r="E9397" s="58">
        <v>0.15708827006365964</v>
      </c>
      <c r="F9397" s="58">
        <v>0.10791104963381414</v>
      </c>
      <c r="G9397" s="58">
        <v>3.5225674156364802E-2</v>
      </c>
      <c r="H9397" s="58">
        <v>0.12001926329404017</v>
      </c>
      <c r="I9397" s="58">
        <v>0.13041288901891052</v>
      </c>
      <c r="J9397" s="58">
        <v>2.7223424744633698E-2</v>
      </c>
      <c r="K9397" s="58">
        <v>4.1232984692862226E-2</v>
      </c>
      <c r="L9397" s="58">
        <v>9.0442526423096636E-2</v>
      </c>
      <c r="M9397" s="58">
        <v>7.1560689305684086E-2</v>
      </c>
      <c r="N9397" s="58">
        <v>9.7042962539579322E-2</v>
      </c>
      <c r="O9397" s="58">
        <v>0</v>
      </c>
      <c r="P9397" s="58">
        <v>0</v>
      </c>
      <c r="Q9397" s="58">
        <v>0</v>
      </c>
      <c r="R9397" s="58">
        <v>0</v>
      </c>
      <c r="S9397" s="58">
        <v>0</v>
      </c>
      <c r="T9397" s="58">
        <v>0</v>
      </c>
      <c r="U9397" s="58">
        <v>0</v>
      </c>
      <c r="V9397" s="58">
        <v>0</v>
      </c>
      <c r="W9397" s="58">
        <v>0</v>
      </c>
      <c r="X9397" s="58">
        <v>0</v>
      </c>
      <c r="Y9397" s="58">
        <v>0</v>
      </c>
      <c r="Z9397" s="58">
        <v>0</v>
      </c>
      <c r="AA9397" s="58">
        <v>0</v>
      </c>
      <c r="AB9397" s="58">
        <v>0</v>
      </c>
      <c r="AC9397" s="58">
        <v>0</v>
      </c>
      <c r="AD9397" s="58">
        <v>0</v>
      </c>
      <c r="AE9397" s="58">
        <v>0</v>
      </c>
      <c r="AF9397" s="58">
        <v>0</v>
      </c>
      <c r="AG9397" s="58">
        <v>0</v>
      </c>
      <c r="AH9397" s="58">
        <v>0</v>
      </c>
      <c r="AI9397" s="58">
        <v>0</v>
      </c>
      <c r="AK9397" s="64">
        <f t="shared" si="146"/>
        <v>1.0517668089410443E-2</v>
      </c>
    </row>
    <row r="9398" spans="1:37" x14ac:dyDescent="0.25">
      <c r="A9398">
        <v>9396</v>
      </c>
      <c r="B9398" s="1">
        <v>1.23E-2</v>
      </c>
      <c r="C9398" s="1">
        <v>-1.7021349115142162E-4</v>
      </c>
      <c r="D9398" s="58">
        <v>6.5334841084140047E-2</v>
      </c>
      <c r="E9398" s="58">
        <v>7.5432696338991606E-2</v>
      </c>
      <c r="F9398" s="58">
        <v>0.12676765375918389</v>
      </c>
      <c r="G9398" s="58">
        <v>0.11531808481868895</v>
      </c>
      <c r="H9398" s="58">
        <v>4.5448239831577274E-2</v>
      </c>
      <c r="I9398" s="58">
        <v>0.13145179804716539</v>
      </c>
      <c r="J9398" s="58">
        <v>0.11594111173918435</v>
      </c>
      <c r="K9398" s="58">
        <v>0.10398328891844257</v>
      </c>
      <c r="L9398" s="58">
        <v>4.3663545308393767E-2</v>
      </c>
      <c r="M9398" s="58">
        <v>0.14724138269501563</v>
      </c>
      <c r="N9398" s="58">
        <v>2.9417357459216364E-2</v>
      </c>
      <c r="O9398" s="58">
        <v>0</v>
      </c>
      <c r="P9398" s="58">
        <v>0</v>
      </c>
      <c r="Q9398" s="58">
        <v>0</v>
      </c>
      <c r="R9398" s="58">
        <v>0</v>
      </c>
      <c r="S9398" s="58">
        <v>0</v>
      </c>
      <c r="T9398" s="58">
        <v>0</v>
      </c>
      <c r="U9398" s="58">
        <v>0</v>
      </c>
      <c r="V9398" s="58">
        <v>0</v>
      </c>
      <c r="W9398" s="58">
        <v>0</v>
      </c>
      <c r="X9398" s="58">
        <v>0</v>
      </c>
      <c r="Y9398" s="58">
        <v>0</v>
      </c>
      <c r="Z9398" s="58">
        <v>0</v>
      </c>
      <c r="AA9398" s="58">
        <v>0</v>
      </c>
      <c r="AB9398" s="58">
        <v>0</v>
      </c>
      <c r="AC9398" s="58">
        <v>0</v>
      </c>
      <c r="AD9398" s="58">
        <v>0</v>
      </c>
      <c r="AE9398" s="58">
        <v>0</v>
      </c>
      <c r="AF9398" s="58">
        <v>0</v>
      </c>
      <c r="AG9398" s="58">
        <v>0</v>
      </c>
      <c r="AH9398" s="58">
        <v>0</v>
      </c>
      <c r="AI9398" s="58">
        <v>0</v>
      </c>
      <c r="AK9398" s="64">
        <f t="shared" si="146"/>
        <v>-1.3838495215562734E-2</v>
      </c>
    </row>
    <row r="9399" spans="1:37" x14ac:dyDescent="0.25">
      <c r="A9399">
        <v>9397</v>
      </c>
      <c r="B9399" s="1">
        <v>1.01E-2</v>
      </c>
      <c r="C9399" s="1">
        <v>7.7296658312505067E-5</v>
      </c>
      <c r="D9399" s="58">
        <v>2.780271125093842E-2</v>
      </c>
      <c r="E9399" s="58">
        <v>4.7540837074639242E-2</v>
      </c>
      <c r="F9399" s="58">
        <v>3.9932113860944668E-2</v>
      </c>
      <c r="G9399" s="58">
        <v>0.17213333667587605</v>
      </c>
      <c r="H9399" s="58">
        <v>8.3221155507871236E-2</v>
      </c>
      <c r="I9399" s="58">
        <v>1.3399538796567134E-2</v>
      </c>
      <c r="J9399" s="58">
        <v>9.9953095603333694E-2</v>
      </c>
      <c r="K9399" s="58">
        <v>0.11294512440130844</v>
      </c>
      <c r="L9399" s="58">
        <v>0.13931281525471953</v>
      </c>
      <c r="M9399" s="58">
        <v>0.16054822992789436</v>
      </c>
      <c r="N9399" s="58">
        <v>0.10321104164590741</v>
      </c>
      <c r="O9399" s="58">
        <v>0</v>
      </c>
      <c r="P9399" s="58">
        <v>0</v>
      </c>
      <c r="Q9399" s="58">
        <v>0</v>
      </c>
      <c r="R9399" s="58">
        <v>0</v>
      </c>
      <c r="S9399" s="58">
        <v>0</v>
      </c>
      <c r="T9399" s="58">
        <v>0</v>
      </c>
      <c r="U9399" s="58">
        <v>0</v>
      </c>
      <c r="V9399" s="58">
        <v>0</v>
      </c>
      <c r="W9399" s="58">
        <v>0</v>
      </c>
      <c r="X9399" s="58">
        <v>0</v>
      </c>
      <c r="Y9399" s="58">
        <v>0</v>
      </c>
      <c r="Z9399" s="58">
        <v>0</v>
      </c>
      <c r="AA9399" s="58">
        <v>0</v>
      </c>
      <c r="AB9399" s="58">
        <v>0</v>
      </c>
      <c r="AC9399" s="58">
        <v>0</v>
      </c>
      <c r="AD9399" s="58">
        <v>0</v>
      </c>
      <c r="AE9399" s="58">
        <v>0</v>
      </c>
      <c r="AF9399" s="58">
        <v>0</v>
      </c>
      <c r="AG9399" s="58">
        <v>0</v>
      </c>
      <c r="AH9399" s="58">
        <v>0</v>
      </c>
      <c r="AI9399" s="58">
        <v>0</v>
      </c>
      <c r="AK9399" s="64">
        <f t="shared" si="146"/>
        <v>7.6531344863866408E-3</v>
      </c>
    </row>
    <row r="9400" spans="1:37" x14ac:dyDescent="0.25">
      <c r="A9400">
        <v>9398</v>
      </c>
      <c r="B9400" s="1">
        <v>1.4E-2</v>
      </c>
      <c r="C9400" s="1">
        <v>2.3560407001281901E-5</v>
      </c>
      <c r="D9400" s="58">
        <v>1.4062592776771323E-2</v>
      </c>
      <c r="E9400" s="58">
        <v>0.1248261217719846</v>
      </c>
      <c r="F9400" s="58">
        <v>0.11816087399189842</v>
      </c>
      <c r="G9400" s="58">
        <v>5.3355769818249299E-2</v>
      </c>
      <c r="H9400" s="58">
        <v>5.2911377801419739E-2</v>
      </c>
      <c r="I9400" s="58">
        <v>3.8920641227190578E-2</v>
      </c>
      <c r="J9400" s="58">
        <v>0.26345677161977527</v>
      </c>
      <c r="K9400" s="58">
        <v>0.17627711337717872</v>
      </c>
      <c r="L9400" s="58">
        <v>9.9320119895676476E-2</v>
      </c>
      <c r="M9400" s="58">
        <v>5.1259435423765189E-2</v>
      </c>
      <c r="N9400" s="58">
        <v>7.4491822960903809E-3</v>
      </c>
      <c r="O9400" s="58">
        <v>0</v>
      </c>
      <c r="P9400" s="58">
        <v>0</v>
      </c>
      <c r="Q9400" s="58">
        <v>0</v>
      </c>
      <c r="R9400" s="58">
        <v>0</v>
      </c>
      <c r="S9400" s="58">
        <v>0</v>
      </c>
      <c r="T9400" s="58">
        <v>0</v>
      </c>
      <c r="U9400" s="58">
        <v>0</v>
      </c>
      <c r="V9400" s="58">
        <v>0</v>
      </c>
      <c r="W9400" s="58">
        <v>0</v>
      </c>
      <c r="X9400" s="58">
        <v>0</v>
      </c>
      <c r="Y9400" s="58">
        <v>0</v>
      </c>
      <c r="Z9400" s="58">
        <v>0</v>
      </c>
      <c r="AA9400" s="58">
        <v>0</v>
      </c>
      <c r="AB9400" s="58">
        <v>0</v>
      </c>
      <c r="AC9400" s="58">
        <v>0</v>
      </c>
      <c r="AD9400" s="58">
        <v>0</v>
      </c>
      <c r="AE9400" s="58">
        <v>0</v>
      </c>
      <c r="AF9400" s="58">
        <v>0</v>
      </c>
      <c r="AG9400" s="58">
        <v>0</v>
      </c>
      <c r="AH9400" s="58">
        <v>0</v>
      </c>
      <c r="AI9400" s="58">
        <v>0</v>
      </c>
      <c r="AK9400" s="64">
        <f t="shared" si="146"/>
        <v>1.6828862143772787E-3</v>
      </c>
    </row>
    <row r="9401" spans="1:37" x14ac:dyDescent="0.25">
      <c r="A9401">
        <v>9399</v>
      </c>
      <c r="B9401" s="1">
        <v>1.37E-2</v>
      </c>
      <c r="C9401" s="1">
        <v>-6.2634229493789176E-5</v>
      </c>
      <c r="D9401" s="58">
        <v>5.1103125646255937E-2</v>
      </c>
      <c r="E9401" s="58">
        <v>0.1322042400788504</v>
      </c>
      <c r="F9401" s="58">
        <v>8.53905247307527E-3</v>
      </c>
      <c r="G9401" s="58">
        <v>8.5720936237366652E-2</v>
      </c>
      <c r="H9401" s="58">
        <v>3.6103681882170467E-2</v>
      </c>
      <c r="I9401" s="58">
        <v>0.20963402883586563</v>
      </c>
      <c r="J9401" s="58">
        <v>2.5087297442443666E-2</v>
      </c>
      <c r="K9401" s="58">
        <v>0.14011837835214627</v>
      </c>
      <c r="L9401" s="58">
        <v>9.7256599253927142E-2</v>
      </c>
      <c r="M9401" s="58">
        <v>0.10123442815474752</v>
      </c>
      <c r="N9401" s="58">
        <v>0.11299823164315111</v>
      </c>
      <c r="O9401" s="58">
        <v>0</v>
      </c>
      <c r="P9401" s="58">
        <v>0</v>
      </c>
      <c r="Q9401" s="58">
        <v>0</v>
      </c>
      <c r="R9401" s="58">
        <v>0</v>
      </c>
      <c r="S9401" s="58">
        <v>0</v>
      </c>
      <c r="T9401" s="58">
        <v>0</v>
      </c>
      <c r="U9401" s="58">
        <v>0</v>
      </c>
      <c r="V9401" s="58">
        <v>0</v>
      </c>
      <c r="W9401" s="58">
        <v>0</v>
      </c>
      <c r="X9401" s="58">
        <v>0</v>
      </c>
      <c r="Y9401" s="58">
        <v>0</v>
      </c>
      <c r="Z9401" s="58">
        <v>0</v>
      </c>
      <c r="AA9401" s="58">
        <v>0</v>
      </c>
      <c r="AB9401" s="58">
        <v>0</v>
      </c>
      <c r="AC9401" s="58">
        <v>0</v>
      </c>
      <c r="AD9401" s="58">
        <v>0</v>
      </c>
      <c r="AE9401" s="58">
        <v>0</v>
      </c>
      <c r="AF9401" s="58">
        <v>0</v>
      </c>
      <c r="AG9401" s="58">
        <v>0</v>
      </c>
      <c r="AH9401" s="58">
        <v>0</v>
      </c>
      <c r="AI9401" s="58">
        <v>0</v>
      </c>
      <c r="AK9401" s="64">
        <f t="shared" si="146"/>
        <v>-4.571841568889721E-3</v>
      </c>
    </row>
    <row r="9402" spans="1:37" x14ac:dyDescent="0.25">
      <c r="A9402">
        <v>9400</v>
      </c>
      <c r="B9402" s="1">
        <v>1.2E-2</v>
      </c>
      <c r="C9402" s="1">
        <v>-3.7649843623728573E-4</v>
      </c>
      <c r="D9402" s="58">
        <v>0.11978926573497826</v>
      </c>
      <c r="E9402" s="58">
        <v>4.9495995970556809E-2</v>
      </c>
      <c r="F9402" s="58">
        <v>9.4292112427539085E-2</v>
      </c>
      <c r="G9402" s="58">
        <v>4.9384512965362434E-2</v>
      </c>
      <c r="H9402" s="58">
        <v>0.16609613074794355</v>
      </c>
      <c r="I9402" s="58">
        <v>0.12568239281215338</v>
      </c>
      <c r="J9402" s="58">
        <v>2.6826228548189102E-2</v>
      </c>
      <c r="K9402" s="58">
        <v>0.14266165865538372</v>
      </c>
      <c r="L9402" s="58">
        <v>4.9199640856410773E-3</v>
      </c>
      <c r="M9402" s="58">
        <v>0.16713870662101762</v>
      </c>
      <c r="N9402" s="58">
        <v>5.3713031431234903E-2</v>
      </c>
      <c r="O9402" s="58">
        <v>0</v>
      </c>
      <c r="P9402" s="58">
        <v>0</v>
      </c>
      <c r="Q9402" s="58">
        <v>0</v>
      </c>
      <c r="R9402" s="58">
        <v>0</v>
      </c>
      <c r="S9402" s="58">
        <v>0</v>
      </c>
      <c r="T9402" s="58">
        <v>0</v>
      </c>
      <c r="U9402" s="58">
        <v>0</v>
      </c>
      <c r="V9402" s="58">
        <v>0</v>
      </c>
      <c r="W9402" s="58">
        <v>0</v>
      </c>
      <c r="X9402" s="58">
        <v>0</v>
      </c>
      <c r="Y9402" s="58">
        <v>0</v>
      </c>
      <c r="Z9402" s="58">
        <v>0</v>
      </c>
      <c r="AA9402" s="58">
        <v>0</v>
      </c>
      <c r="AB9402" s="58">
        <v>0</v>
      </c>
      <c r="AC9402" s="58">
        <v>0</v>
      </c>
      <c r="AD9402" s="58">
        <v>0</v>
      </c>
      <c r="AE9402" s="58">
        <v>0</v>
      </c>
      <c r="AF9402" s="58">
        <v>0</v>
      </c>
      <c r="AG9402" s="58">
        <v>0</v>
      </c>
      <c r="AH9402" s="58">
        <v>0</v>
      </c>
      <c r="AI9402" s="58">
        <v>0</v>
      </c>
      <c r="AK9402" s="64">
        <f t="shared" si="146"/>
        <v>-3.1374869686440474E-2</v>
      </c>
    </row>
    <row r="9403" spans="1:37" x14ac:dyDescent="0.25">
      <c r="A9403">
        <v>9401</v>
      </c>
      <c r="B9403" s="1">
        <v>1.2E-2</v>
      </c>
      <c r="C9403" s="1">
        <v>3.2386443051545326E-6</v>
      </c>
      <c r="D9403" s="58">
        <v>0.11520684309841735</v>
      </c>
      <c r="E9403" s="58">
        <v>8.0723622268826137E-2</v>
      </c>
      <c r="F9403" s="58">
        <v>8.0896723974472382E-2</v>
      </c>
      <c r="G9403" s="58">
        <v>9.8000729847257856E-2</v>
      </c>
      <c r="H9403" s="58">
        <v>7.2119845692917975E-2</v>
      </c>
      <c r="I9403" s="58">
        <v>8.4431533810678069E-2</v>
      </c>
      <c r="J9403" s="58">
        <v>0.11160206965719308</v>
      </c>
      <c r="K9403" s="58">
        <v>0.10838398137213878</v>
      </c>
      <c r="L9403" s="58">
        <v>0.11695669776874601</v>
      </c>
      <c r="M9403" s="58">
        <v>2.9075707701607969E-2</v>
      </c>
      <c r="N9403" s="58">
        <v>0.10260224480774432</v>
      </c>
      <c r="O9403" s="58">
        <v>0</v>
      </c>
      <c r="P9403" s="58">
        <v>0</v>
      </c>
      <c r="Q9403" s="58">
        <v>0</v>
      </c>
      <c r="R9403" s="58">
        <v>0</v>
      </c>
      <c r="S9403" s="58">
        <v>0</v>
      </c>
      <c r="T9403" s="58">
        <v>0</v>
      </c>
      <c r="U9403" s="58">
        <v>0</v>
      </c>
      <c r="V9403" s="58">
        <v>0</v>
      </c>
      <c r="W9403" s="58">
        <v>0</v>
      </c>
      <c r="X9403" s="58">
        <v>0</v>
      </c>
      <c r="Y9403" s="58">
        <v>0</v>
      </c>
      <c r="Z9403" s="58">
        <v>0</v>
      </c>
      <c r="AA9403" s="58">
        <v>0</v>
      </c>
      <c r="AB9403" s="58">
        <v>0</v>
      </c>
      <c r="AC9403" s="58">
        <v>0</v>
      </c>
      <c r="AD9403" s="58">
        <v>0</v>
      </c>
      <c r="AE9403" s="58">
        <v>0</v>
      </c>
      <c r="AF9403" s="58">
        <v>0</v>
      </c>
      <c r="AG9403" s="58">
        <v>0</v>
      </c>
      <c r="AH9403" s="58">
        <v>0</v>
      </c>
      <c r="AI9403" s="58">
        <v>0</v>
      </c>
      <c r="AK9403" s="64">
        <f t="shared" si="146"/>
        <v>2.6988702542954439E-4</v>
      </c>
    </row>
    <row r="9404" spans="1:37" x14ac:dyDescent="0.25">
      <c r="A9404">
        <v>9402</v>
      </c>
      <c r="B9404" s="1">
        <v>1.44E-2</v>
      </c>
      <c r="C9404" s="1">
        <v>3.9406315028072715E-4</v>
      </c>
      <c r="D9404" s="58">
        <v>0.12137957247122752</v>
      </c>
      <c r="E9404" s="58">
        <v>0.17409706096676381</v>
      </c>
      <c r="F9404" s="58">
        <v>7.9090408177985877E-2</v>
      </c>
      <c r="G9404" s="58">
        <v>0.18699384757068116</v>
      </c>
      <c r="H9404" s="58">
        <v>3.7606738008809308E-2</v>
      </c>
      <c r="I9404" s="58">
        <v>2.5859367580262728E-2</v>
      </c>
      <c r="J9404" s="58">
        <v>0.18186960677703187</v>
      </c>
      <c r="K9404" s="58">
        <v>1.7128350102165759E-2</v>
      </c>
      <c r="L9404" s="58">
        <v>1.2873769736239269E-2</v>
      </c>
      <c r="M9404" s="58">
        <v>0.13566462507250532</v>
      </c>
      <c r="N9404" s="58">
        <v>2.7436653536327408E-2</v>
      </c>
      <c r="O9404" s="58">
        <v>0</v>
      </c>
      <c r="P9404" s="58">
        <v>0</v>
      </c>
      <c r="Q9404" s="58">
        <v>0</v>
      </c>
      <c r="R9404" s="58">
        <v>0</v>
      </c>
      <c r="S9404" s="58">
        <v>0</v>
      </c>
      <c r="T9404" s="58">
        <v>0</v>
      </c>
      <c r="U9404" s="58">
        <v>0</v>
      </c>
      <c r="V9404" s="58">
        <v>0</v>
      </c>
      <c r="W9404" s="58">
        <v>0</v>
      </c>
      <c r="X9404" s="58">
        <v>0</v>
      </c>
      <c r="Y9404" s="58">
        <v>0</v>
      </c>
      <c r="Z9404" s="58">
        <v>0</v>
      </c>
      <c r="AA9404" s="58">
        <v>0</v>
      </c>
      <c r="AB9404" s="58">
        <v>0</v>
      </c>
      <c r="AC9404" s="58">
        <v>0</v>
      </c>
      <c r="AD9404" s="58">
        <v>0</v>
      </c>
      <c r="AE9404" s="58">
        <v>0</v>
      </c>
      <c r="AF9404" s="58">
        <v>0</v>
      </c>
      <c r="AG9404" s="58">
        <v>0</v>
      </c>
      <c r="AH9404" s="58">
        <v>0</v>
      </c>
      <c r="AI9404" s="58">
        <v>0</v>
      </c>
      <c r="AK9404" s="64">
        <f t="shared" si="146"/>
        <v>2.736549654727272E-2</v>
      </c>
    </row>
    <row r="9405" spans="1:37" x14ac:dyDescent="0.25">
      <c r="A9405">
        <v>9403</v>
      </c>
      <c r="B9405" s="1">
        <v>1.2699999999999999E-2</v>
      </c>
      <c r="C9405" s="1">
        <v>1.3277076707980613E-5</v>
      </c>
      <c r="D9405" s="58">
        <v>0.11482930150155579</v>
      </c>
      <c r="E9405" s="58">
        <v>0.1159652133305855</v>
      </c>
      <c r="F9405" s="58">
        <v>0.119610081179611</v>
      </c>
      <c r="G9405" s="58">
        <v>6.1240052606842628E-2</v>
      </c>
      <c r="H9405" s="58">
        <v>6.8251261349916006E-2</v>
      </c>
      <c r="I9405" s="58">
        <v>0.10807410549141629</v>
      </c>
      <c r="J9405" s="58">
        <v>0.11289534768290616</v>
      </c>
      <c r="K9405" s="58">
        <v>8.6550745813696983E-2</v>
      </c>
      <c r="L9405" s="58">
        <v>7.945753848169515E-2</v>
      </c>
      <c r="M9405" s="58">
        <v>4.2437828709846283E-2</v>
      </c>
      <c r="N9405" s="58">
        <v>9.0688523851928188E-2</v>
      </c>
      <c r="O9405" s="58">
        <v>0</v>
      </c>
      <c r="P9405" s="58">
        <v>0</v>
      </c>
      <c r="Q9405" s="58">
        <v>0</v>
      </c>
      <c r="R9405" s="58">
        <v>0</v>
      </c>
      <c r="S9405" s="58">
        <v>0</v>
      </c>
      <c r="T9405" s="58">
        <v>0</v>
      </c>
      <c r="U9405" s="58">
        <v>0</v>
      </c>
      <c r="V9405" s="58">
        <v>0</v>
      </c>
      <c r="W9405" s="58">
        <v>0</v>
      </c>
      <c r="X9405" s="58">
        <v>0</v>
      </c>
      <c r="Y9405" s="58">
        <v>0</v>
      </c>
      <c r="Z9405" s="58">
        <v>0</v>
      </c>
      <c r="AA9405" s="58">
        <v>0</v>
      </c>
      <c r="AB9405" s="58">
        <v>0</v>
      </c>
      <c r="AC9405" s="58">
        <v>0</v>
      </c>
      <c r="AD9405" s="58">
        <v>0</v>
      </c>
      <c r="AE9405" s="58">
        <v>0</v>
      </c>
      <c r="AF9405" s="58">
        <v>0</v>
      </c>
      <c r="AG9405" s="58">
        <v>0</v>
      </c>
      <c r="AH9405" s="58">
        <v>0</v>
      </c>
      <c r="AI9405" s="58">
        <v>0</v>
      </c>
      <c r="AK9405" s="64">
        <f t="shared" si="146"/>
        <v>1.0454391108646152E-3</v>
      </c>
    </row>
    <row r="9406" spans="1:37" x14ac:dyDescent="0.25">
      <c r="A9406">
        <v>9404</v>
      </c>
      <c r="B9406" s="1">
        <v>1.32E-2</v>
      </c>
      <c r="C9406" s="1">
        <v>-1.4147708357721862E-4</v>
      </c>
      <c r="D9406" s="58">
        <v>5.5085849772950314E-2</v>
      </c>
      <c r="E9406" s="58">
        <v>0.11837580580836204</v>
      </c>
      <c r="F9406" s="58">
        <v>2.4003504225691707E-2</v>
      </c>
      <c r="G9406" s="58">
        <v>0.12694585692568183</v>
      </c>
      <c r="H9406" s="58">
        <v>6.8911702422643162E-2</v>
      </c>
      <c r="I9406" s="58">
        <v>0.1485203774658648</v>
      </c>
      <c r="J9406" s="58">
        <v>2.5435647317288604E-2</v>
      </c>
      <c r="K9406" s="58">
        <v>0.15154603510179804</v>
      </c>
      <c r="L9406" s="58">
        <v>3.0607120084748432E-2</v>
      </c>
      <c r="M9406" s="58">
        <v>0.15815502878738388</v>
      </c>
      <c r="N9406" s="58">
        <v>9.2413072087587117E-2</v>
      </c>
      <c r="O9406" s="58">
        <v>0</v>
      </c>
      <c r="P9406" s="58">
        <v>0</v>
      </c>
      <c r="Q9406" s="58">
        <v>0</v>
      </c>
      <c r="R9406" s="58">
        <v>0</v>
      </c>
      <c r="S9406" s="58">
        <v>0</v>
      </c>
      <c r="T9406" s="58">
        <v>0</v>
      </c>
      <c r="U9406" s="58">
        <v>0</v>
      </c>
      <c r="V9406" s="58">
        <v>0</v>
      </c>
      <c r="W9406" s="58">
        <v>0</v>
      </c>
      <c r="X9406" s="58">
        <v>0</v>
      </c>
      <c r="Y9406" s="58">
        <v>0</v>
      </c>
      <c r="Z9406" s="58">
        <v>0</v>
      </c>
      <c r="AA9406" s="58">
        <v>0</v>
      </c>
      <c r="AB9406" s="58">
        <v>0</v>
      </c>
      <c r="AC9406" s="58">
        <v>0</v>
      </c>
      <c r="AD9406" s="58">
        <v>0</v>
      </c>
      <c r="AE9406" s="58">
        <v>0</v>
      </c>
      <c r="AF9406" s="58">
        <v>0</v>
      </c>
      <c r="AG9406" s="58">
        <v>0</v>
      </c>
      <c r="AH9406" s="58">
        <v>0</v>
      </c>
      <c r="AI9406" s="58">
        <v>0</v>
      </c>
      <c r="AK9406" s="64">
        <f t="shared" si="146"/>
        <v>-1.0717960877062017E-2</v>
      </c>
    </row>
    <row r="9407" spans="1:37" x14ac:dyDescent="0.25">
      <c r="A9407">
        <v>9405</v>
      </c>
      <c r="B9407" s="1">
        <v>1.5699999999999999E-2</v>
      </c>
      <c r="C9407" s="1">
        <v>2.8170480675190072E-4</v>
      </c>
      <c r="D9407" s="58">
        <v>1.069649471809948E-2</v>
      </c>
      <c r="E9407" s="58">
        <v>0.23097979685339759</v>
      </c>
      <c r="F9407" s="58">
        <v>9.6165045615592817E-2</v>
      </c>
      <c r="G9407" s="58">
        <v>4.8459310874514841E-2</v>
      </c>
      <c r="H9407" s="58">
        <v>0.10126380156597638</v>
      </c>
      <c r="I9407" s="58">
        <v>9.0842229993887733E-2</v>
      </c>
      <c r="J9407" s="58">
        <v>0.10603041272891429</v>
      </c>
      <c r="K9407" s="58">
        <v>0.10207276616201118</v>
      </c>
      <c r="L9407" s="58">
        <v>8.6524314504624167E-2</v>
      </c>
      <c r="M9407" s="58">
        <v>2.5596425349211506E-2</v>
      </c>
      <c r="N9407" s="58">
        <v>0.10136940163377008</v>
      </c>
      <c r="O9407" s="58">
        <v>0</v>
      </c>
      <c r="P9407" s="58">
        <v>0</v>
      </c>
      <c r="Q9407" s="58">
        <v>0</v>
      </c>
      <c r="R9407" s="58">
        <v>0</v>
      </c>
      <c r="S9407" s="58">
        <v>0</v>
      </c>
      <c r="T9407" s="58">
        <v>0</v>
      </c>
      <c r="U9407" s="58">
        <v>0</v>
      </c>
      <c r="V9407" s="58">
        <v>0</v>
      </c>
      <c r="W9407" s="58">
        <v>0</v>
      </c>
      <c r="X9407" s="58">
        <v>0</v>
      </c>
      <c r="Y9407" s="58">
        <v>0</v>
      </c>
      <c r="Z9407" s="58">
        <v>0</v>
      </c>
      <c r="AA9407" s="58">
        <v>0</v>
      </c>
      <c r="AB9407" s="58">
        <v>0</v>
      </c>
      <c r="AC9407" s="58">
        <v>0</v>
      </c>
      <c r="AD9407" s="58">
        <v>0</v>
      </c>
      <c r="AE9407" s="58">
        <v>0</v>
      </c>
      <c r="AF9407" s="58">
        <v>0</v>
      </c>
      <c r="AG9407" s="58">
        <v>0</v>
      </c>
      <c r="AH9407" s="58">
        <v>0</v>
      </c>
      <c r="AI9407" s="58">
        <v>0</v>
      </c>
      <c r="AK9407" s="64">
        <f t="shared" si="146"/>
        <v>1.7942981321777116E-2</v>
      </c>
    </row>
    <row r="9408" spans="1:37" x14ac:dyDescent="0.25">
      <c r="A9408">
        <v>9406</v>
      </c>
      <c r="B9408" s="1">
        <v>1.23E-2</v>
      </c>
      <c r="C9408" s="1">
        <v>2.7984932081292422E-4</v>
      </c>
      <c r="D9408" s="58">
        <v>0.11480912749012277</v>
      </c>
      <c r="E9408" s="58">
        <v>0.1128860757190652</v>
      </c>
      <c r="F9408" s="58">
        <v>6.9753325045672776E-2</v>
      </c>
      <c r="G9408" s="58">
        <v>0.1561820591584954</v>
      </c>
      <c r="H9408" s="58">
        <v>7.0905749310790606E-2</v>
      </c>
      <c r="I9408" s="58">
        <v>8.475514897112621E-2</v>
      </c>
      <c r="J9408" s="58">
        <v>0.14497239789358662</v>
      </c>
      <c r="K9408" s="58">
        <v>1.144913013238796E-2</v>
      </c>
      <c r="L9408" s="58">
        <v>7.1663219102105352E-2</v>
      </c>
      <c r="M9408" s="58">
        <v>9.4427886427360039E-2</v>
      </c>
      <c r="N9408" s="58">
        <v>6.8195880749286938E-2</v>
      </c>
      <c r="O9408" s="58">
        <v>0</v>
      </c>
      <c r="P9408" s="58">
        <v>0</v>
      </c>
      <c r="Q9408" s="58">
        <v>0</v>
      </c>
      <c r="R9408" s="58">
        <v>0</v>
      </c>
      <c r="S9408" s="58">
        <v>0</v>
      </c>
      <c r="T9408" s="58">
        <v>0</v>
      </c>
      <c r="U9408" s="58">
        <v>0</v>
      </c>
      <c r="V9408" s="58">
        <v>0</v>
      </c>
      <c r="W9408" s="58">
        <v>0</v>
      </c>
      <c r="X9408" s="58">
        <v>0</v>
      </c>
      <c r="Y9408" s="58">
        <v>0</v>
      </c>
      <c r="Z9408" s="58">
        <v>0</v>
      </c>
      <c r="AA9408" s="58">
        <v>0</v>
      </c>
      <c r="AB9408" s="58">
        <v>0</v>
      </c>
      <c r="AC9408" s="58">
        <v>0</v>
      </c>
      <c r="AD9408" s="58">
        <v>0</v>
      </c>
      <c r="AE9408" s="58">
        <v>0</v>
      </c>
      <c r="AF9408" s="58">
        <v>0</v>
      </c>
      <c r="AG9408" s="58">
        <v>0</v>
      </c>
      <c r="AH9408" s="58">
        <v>0</v>
      </c>
      <c r="AI9408" s="58">
        <v>0</v>
      </c>
      <c r="AK9408" s="64">
        <f t="shared" si="146"/>
        <v>2.2751977301863759E-2</v>
      </c>
    </row>
    <row r="9409" spans="1:37" x14ac:dyDescent="0.25">
      <c r="A9409">
        <v>9407</v>
      </c>
      <c r="B9409" s="1">
        <v>1.3899999999999999E-2</v>
      </c>
      <c r="C9409" s="1">
        <v>2.7032175976288793E-4</v>
      </c>
      <c r="D9409" s="58">
        <v>6.0459390397144139E-2</v>
      </c>
      <c r="E9409" s="58">
        <v>0.16203044870655897</v>
      </c>
      <c r="F9409" s="58">
        <v>0.10908542419776782</v>
      </c>
      <c r="G9409" s="58">
        <v>0.14664388063192751</v>
      </c>
      <c r="H9409" s="58">
        <v>0.13617934404159879</v>
      </c>
      <c r="I9409" s="58">
        <v>7.1446317689522448E-2</v>
      </c>
      <c r="J9409" s="58">
        <v>0.12740908297332298</v>
      </c>
      <c r="K9409" s="58">
        <v>1.7058460860804786E-2</v>
      </c>
      <c r="L9409" s="58">
        <v>1.1752628721217677E-2</v>
      </c>
      <c r="M9409" s="58">
        <v>0.11365202063908851</v>
      </c>
      <c r="N9409" s="58">
        <v>4.4283001141046434E-2</v>
      </c>
      <c r="O9409" s="58">
        <v>0</v>
      </c>
      <c r="P9409" s="58">
        <v>0</v>
      </c>
      <c r="Q9409" s="58">
        <v>0</v>
      </c>
      <c r="R9409" s="58">
        <v>0</v>
      </c>
      <c r="S9409" s="58">
        <v>0</v>
      </c>
      <c r="T9409" s="58">
        <v>0</v>
      </c>
      <c r="U9409" s="58">
        <v>0</v>
      </c>
      <c r="V9409" s="58">
        <v>0</v>
      </c>
      <c r="W9409" s="58">
        <v>0</v>
      </c>
      <c r="X9409" s="58">
        <v>0</v>
      </c>
      <c r="Y9409" s="58">
        <v>0</v>
      </c>
      <c r="Z9409" s="58">
        <v>0</v>
      </c>
      <c r="AA9409" s="58">
        <v>0</v>
      </c>
      <c r="AB9409" s="58">
        <v>0</v>
      </c>
      <c r="AC9409" s="58">
        <v>0</v>
      </c>
      <c r="AD9409" s="58">
        <v>0</v>
      </c>
      <c r="AE9409" s="58">
        <v>0</v>
      </c>
      <c r="AF9409" s="58">
        <v>0</v>
      </c>
      <c r="AG9409" s="58">
        <v>0</v>
      </c>
      <c r="AH9409" s="58">
        <v>0</v>
      </c>
      <c r="AI9409" s="58">
        <v>0</v>
      </c>
      <c r="AK9409" s="64">
        <f t="shared" si="146"/>
        <v>1.9447608616035103E-2</v>
      </c>
    </row>
    <row r="9410" spans="1:37" x14ac:dyDescent="0.25">
      <c r="A9410">
        <v>9408</v>
      </c>
      <c r="B9410" s="1">
        <v>1.2500000000000001E-2</v>
      </c>
      <c r="C9410" s="1">
        <v>8.3136985625113736E-5</v>
      </c>
      <c r="D9410" s="58">
        <v>9.7676964959108797E-2</v>
      </c>
      <c r="E9410" s="58">
        <v>9.4285261246465191E-2</v>
      </c>
      <c r="F9410" s="58">
        <v>0.15739300047219099</v>
      </c>
      <c r="G9410" s="58">
        <v>8.1450908632905855E-2</v>
      </c>
      <c r="H9410" s="58">
        <v>5.5557340249099479E-3</v>
      </c>
      <c r="I9410" s="58">
        <v>0.20072544443961166</v>
      </c>
      <c r="J9410" s="58">
        <v>0.13208507971680952</v>
      </c>
      <c r="K9410" s="58">
        <v>3.0259169392741233E-3</v>
      </c>
      <c r="L9410" s="58">
        <v>0.11980181547119047</v>
      </c>
      <c r="M9410" s="58">
        <v>2.2117292596422037E-2</v>
      </c>
      <c r="N9410" s="58">
        <v>8.5882581501111388E-2</v>
      </c>
      <c r="O9410" s="58">
        <v>0</v>
      </c>
      <c r="P9410" s="58">
        <v>0</v>
      </c>
      <c r="Q9410" s="58">
        <v>0</v>
      </c>
      <c r="R9410" s="58">
        <v>0</v>
      </c>
      <c r="S9410" s="58">
        <v>0</v>
      </c>
      <c r="T9410" s="58">
        <v>0</v>
      </c>
      <c r="U9410" s="58">
        <v>0</v>
      </c>
      <c r="V9410" s="58">
        <v>0</v>
      </c>
      <c r="W9410" s="58">
        <v>0</v>
      </c>
      <c r="X9410" s="58">
        <v>0</v>
      </c>
      <c r="Y9410" s="58">
        <v>0</v>
      </c>
      <c r="Z9410" s="58">
        <v>0</v>
      </c>
      <c r="AA9410" s="58">
        <v>0</v>
      </c>
      <c r="AB9410" s="58">
        <v>0</v>
      </c>
      <c r="AC9410" s="58">
        <v>0</v>
      </c>
      <c r="AD9410" s="58">
        <v>0</v>
      </c>
      <c r="AE9410" s="58">
        <v>0</v>
      </c>
      <c r="AF9410" s="58">
        <v>0</v>
      </c>
      <c r="AG9410" s="58">
        <v>0</v>
      </c>
      <c r="AH9410" s="58">
        <v>0</v>
      </c>
      <c r="AI9410" s="58">
        <v>0</v>
      </c>
      <c r="AK9410" s="64">
        <f t="shared" si="146"/>
        <v>6.6509588500090989E-3</v>
      </c>
    </row>
    <row r="9411" spans="1:37" x14ac:dyDescent="0.25">
      <c r="A9411">
        <v>9409</v>
      </c>
      <c r="B9411" s="1">
        <v>1.17E-2</v>
      </c>
      <c r="C9411" s="1">
        <v>-2.5211500304809706E-5</v>
      </c>
      <c r="D9411" s="58">
        <v>9.6054172714698266E-2</v>
      </c>
      <c r="E9411" s="58">
        <v>7.7422250456234645E-2</v>
      </c>
      <c r="F9411" s="58">
        <v>0.15068206817433263</v>
      </c>
      <c r="G9411" s="58">
        <v>0.15412618215426749</v>
      </c>
      <c r="H9411" s="58">
        <v>0.1400042029914626</v>
      </c>
      <c r="I9411" s="58">
        <v>5.6396787384115056E-2</v>
      </c>
      <c r="J9411" s="58">
        <v>4.1723631897710188E-2</v>
      </c>
      <c r="K9411" s="58">
        <v>4.6827573178736946E-2</v>
      </c>
      <c r="L9411" s="58">
        <v>3.1544893865781153E-2</v>
      </c>
      <c r="M9411" s="58">
        <v>4.9894415995366447E-2</v>
      </c>
      <c r="N9411" s="58">
        <v>0.15532382118729446</v>
      </c>
      <c r="O9411" s="58">
        <v>0</v>
      </c>
      <c r="P9411" s="58">
        <v>0</v>
      </c>
      <c r="Q9411" s="58">
        <v>0</v>
      </c>
      <c r="R9411" s="58">
        <v>0</v>
      </c>
      <c r="S9411" s="58">
        <v>0</v>
      </c>
      <c r="T9411" s="58">
        <v>0</v>
      </c>
      <c r="U9411" s="58">
        <v>0</v>
      </c>
      <c r="V9411" s="58">
        <v>0</v>
      </c>
      <c r="W9411" s="58">
        <v>0</v>
      </c>
      <c r="X9411" s="58">
        <v>0</v>
      </c>
      <c r="Y9411" s="58">
        <v>0</v>
      </c>
      <c r="Z9411" s="58">
        <v>0</v>
      </c>
      <c r="AA9411" s="58">
        <v>0</v>
      </c>
      <c r="AB9411" s="58">
        <v>0</v>
      </c>
      <c r="AC9411" s="58">
        <v>0</v>
      </c>
      <c r="AD9411" s="58">
        <v>0</v>
      </c>
      <c r="AE9411" s="58">
        <v>0</v>
      </c>
      <c r="AF9411" s="58">
        <v>0</v>
      </c>
      <c r="AG9411" s="58">
        <v>0</v>
      </c>
      <c r="AH9411" s="58">
        <v>0</v>
      </c>
      <c r="AI9411" s="58">
        <v>0</v>
      </c>
      <c r="AK9411" s="64">
        <f t="shared" si="146"/>
        <v>-2.1548290858811716E-3</v>
      </c>
    </row>
    <row r="9412" spans="1:37" x14ac:dyDescent="0.25">
      <c r="A9412">
        <v>9410</v>
      </c>
      <c r="B9412" s="1">
        <v>1.2800000000000001E-2</v>
      </c>
      <c r="C9412" s="1">
        <v>-2.9900010531903464E-4</v>
      </c>
      <c r="D9412" s="58">
        <v>2.1865903422443967E-4</v>
      </c>
      <c r="E9412" s="58">
        <v>7.8977273955555538E-2</v>
      </c>
      <c r="F9412" s="58">
        <v>0.14854338477951437</v>
      </c>
      <c r="G9412" s="58">
        <v>7.6857433208083553E-2</v>
      </c>
      <c r="H9412" s="58">
        <v>8.6058289534989466E-2</v>
      </c>
      <c r="I9412" s="58">
        <v>0.11732903079015836</v>
      </c>
      <c r="J9412" s="58">
        <v>0.13796818667862032</v>
      </c>
      <c r="K9412" s="58">
        <v>0.15702697249105463</v>
      </c>
      <c r="L9412" s="58">
        <v>1.5665445701868879E-2</v>
      </c>
      <c r="M9412" s="58">
        <v>0.17147256351831403</v>
      </c>
      <c r="N9412" s="58">
        <v>9.8827603076164644E-3</v>
      </c>
      <c r="O9412" s="58">
        <v>0</v>
      </c>
      <c r="P9412" s="58">
        <v>0</v>
      </c>
      <c r="Q9412" s="58">
        <v>0</v>
      </c>
      <c r="R9412" s="58">
        <v>0</v>
      </c>
      <c r="S9412" s="58">
        <v>0</v>
      </c>
      <c r="T9412" s="58">
        <v>0</v>
      </c>
      <c r="U9412" s="58">
        <v>0</v>
      </c>
      <c r="V9412" s="58">
        <v>0</v>
      </c>
      <c r="W9412" s="58">
        <v>0</v>
      </c>
      <c r="X9412" s="58">
        <v>0</v>
      </c>
      <c r="Y9412" s="58">
        <v>0</v>
      </c>
      <c r="Z9412" s="58">
        <v>0</v>
      </c>
      <c r="AA9412" s="58">
        <v>0</v>
      </c>
      <c r="AB9412" s="58">
        <v>0</v>
      </c>
      <c r="AC9412" s="58">
        <v>0</v>
      </c>
      <c r="AD9412" s="58">
        <v>0</v>
      </c>
      <c r="AE9412" s="58">
        <v>0</v>
      </c>
      <c r="AF9412" s="58">
        <v>0</v>
      </c>
      <c r="AG9412" s="58">
        <v>0</v>
      </c>
      <c r="AH9412" s="58">
        <v>0</v>
      </c>
      <c r="AI9412" s="58">
        <v>0</v>
      </c>
      <c r="AK9412" s="64">
        <f t="shared" ref="AK9412:AK9475" si="147">C9412/B9412</f>
        <v>-2.335938322804958E-2</v>
      </c>
    </row>
    <row r="9413" spans="1:37" x14ac:dyDescent="0.25">
      <c r="A9413">
        <v>9411</v>
      </c>
      <c r="B9413" s="1">
        <v>1.1299999999999999E-2</v>
      </c>
      <c r="C9413" s="1">
        <v>2.7816184311237155E-4</v>
      </c>
      <c r="D9413" s="58">
        <v>9.9119014448093248E-2</v>
      </c>
      <c r="E9413" s="58">
        <v>0.14421850111498341</v>
      </c>
      <c r="F9413" s="58">
        <v>4.132195314730451E-2</v>
      </c>
      <c r="G9413" s="58">
        <v>7.8871095829187877E-3</v>
      </c>
      <c r="H9413" s="58">
        <v>8.206211981505783E-2</v>
      </c>
      <c r="I9413" s="58">
        <v>2.0428239961068517E-2</v>
      </c>
      <c r="J9413" s="58">
        <v>9.9214404324551794E-2</v>
      </c>
      <c r="K9413" s="58">
        <v>9.3957188360490426E-2</v>
      </c>
      <c r="L9413" s="58">
        <v>0.13948154073676017</v>
      </c>
      <c r="M9413" s="58">
        <v>0.13196838364824243</v>
      </c>
      <c r="N9413" s="58">
        <v>0.14034154486052891</v>
      </c>
      <c r="O9413" s="58">
        <v>0</v>
      </c>
      <c r="P9413" s="58">
        <v>0</v>
      </c>
      <c r="Q9413" s="58">
        <v>0</v>
      </c>
      <c r="R9413" s="58">
        <v>0</v>
      </c>
      <c r="S9413" s="58">
        <v>0</v>
      </c>
      <c r="T9413" s="58">
        <v>0</v>
      </c>
      <c r="U9413" s="58">
        <v>0</v>
      </c>
      <c r="V9413" s="58">
        <v>0</v>
      </c>
      <c r="W9413" s="58">
        <v>0</v>
      </c>
      <c r="X9413" s="58">
        <v>0</v>
      </c>
      <c r="Y9413" s="58">
        <v>0</v>
      </c>
      <c r="Z9413" s="58">
        <v>0</v>
      </c>
      <c r="AA9413" s="58">
        <v>0</v>
      </c>
      <c r="AB9413" s="58">
        <v>0</v>
      </c>
      <c r="AC9413" s="58">
        <v>0</v>
      </c>
      <c r="AD9413" s="58">
        <v>0</v>
      </c>
      <c r="AE9413" s="58">
        <v>0</v>
      </c>
      <c r="AF9413" s="58">
        <v>0</v>
      </c>
      <c r="AG9413" s="58">
        <v>0</v>
      </c>
      <c r="AH9413" s="58">
        <v>0</v>
      </c>
      <c r="AI9413" s="58">
        <v>0</v>
      </c>
      <c r="AK9413" s="64">
        <f t="shared" si="147"/>
        <v>2.4616092310829344E-2</v>
      </c>
    </row>
    <row r="9414" spans="1:37" x14ac:dyDescent="0.25">
      <c r="A9414">
        <v>9412</v>
      </c>
      <c r="B9414" s="1">
        <v>1.0500000000000001E-2</v>
      </c>
      <c r="C9414" s="1">
        <v>2.8119455842698859E-4</v>
      </c>
      <c r="D9414" s="58">
        <v>3.5171982603270813E-2</v>
      </c>
      <c r="E9414" s="58">
        <v>0.12000406456730905</v>
      </c>
      <c r="F9414" s="58">
        <v>3.7644441140168232E-2</v>
      </c>
      <c r="G9414" s="58">
        <v>0.15729303253734819</v>
      </c>
      <c r="H9414" s="58">
        <v>8.5671962430803592E-2</v>
      </c>
      <c r="I9414" s="58">
        <v>5.3830091380129771E-2</v>
      </c>
      <c r="J9414" s="58">
        <v>1.2876750673134572E-2</v>
      </c>
      <c r="K9414" s="58">
        <v>4.3983254814919513E-2</v>
      </c>
      <c r="L9414" s="58">
        <v>0.13169078820026681</v>
      </c>
      <c r="M9414" s="58">
        <v>0.16856635226286537</v>
      </c>
      <c r="N9414" s="58">
        <v>0.15326727938978388</v>
      </c>
      <c r="O9414" s="58">
        <v>0</v>
      </c>
      <c r="P9414" s="58">
        <v>0</v>
      </c>
      <c r="Q9414" s="58">
        <v>0</v>
      </c>
      <c r="R9414" s="58">
        <v>0</v>
      </c>
      <c r="S9414" s="58">
        <v>0</v>
      </c>
      <c r="T9414" s="58">
        <v>0</v>
      </c>
      <c r="U9414" s="58">
        <v>0</v>
      </c>
      <c r="V9414" s="58">
        <v>0</v>
      </c>
      <c r="W9414" s="58">
        <v>0</v>
      </c>
      <c r="X9414" s="58">
        <v>0</v>
      </c>
      <c r="Y9414" s="58">
        <v>0</v>
      </c>
      <c r="Z9414" s="58">
        <v>0</v>
      </c>
      <c r="AA9414" s="58">
        <v>0</v>
      </c>
      <c r="AB9414" s="58">
        <v>0</v>
      </c>
      <c r="AC9414" s="58">
        <v>0</v>
      </c>
      <c r="AD9414" s="58">
        <v>0</v>
      </c>
      <c r="AE9414" s="58">
        <v>0</v>
      </c>
      <c r="AF9414" s="58">
        <v>0</v>
      </c>
      <c r="AG9414" s="58">
        <v>0</v>
      </c>
      <c r="AH9414" s="58">
        <v>0</v>
      </c>
      <c r="AI9414" s="58">
        <v>0</v>
      </c>
      <c r="AK9414" s="64">
        <f t="shared" si="147"/>
        <v>2.6780434135903673E-2</v>
      </c>
    </row>
    <row r="9415" spans="1:37" x14ac:dyDescent="0.25">
      <c r="A9415">
        <v>9413</v>
      </c>
      <c r="B9415" s="1">
        <v>1.21E-2</v>
      </c>
      <c r="C9415" s="1">
        <v>-4.4691613288155018E-5</v>
      </c>
      <c r="D9415" s="58">
        <v>0.11475142420145819</v>
      </c>
      <c r="E9415" s="58">
        <v>4.8409888673086848E-2</v>
      </c>
      <c r="F9415" s="58">
        <v>4.185972484452883E-2</v>
      </c>
      <c r="G9415" s="58">
        <v>0.13618727325171606</v>
      </c>
      <c r="H9415" s="58">
        <v>0.14123217932142712</v>
      </c>
      <c r="I9415" s="58">
        <v>0.10046110426185507</v>
      </c>
      <c r="J9415" s="58">
        <v>0.10423373308177393</v>
      </c>
      <c r="K9415" s="58">
        <v>0.10630832888932083</v>
      </c>
      <c r="L9415" s="58">
        <v>8.9514312196717238E-2</v>
      </c>
      <c r="M9415" s="58">
        <v>1.3641714712024406E-2</v>
      </c>
      <c r="N9415" s="58">
        <v>0.10340031656609165</v>
      </c>
      <c r="O9415" s="58">
        <v>0</v>
      </c>
      <c r="P9415" s="58">
        <v>0</v>
      </c>
      <c r="Q9415" s="58">
        <v>0</v>
      </c>
      <c r="R9415" s="58">
        <v>0</v>
      </c>
      <c r="S9415" s="58">
        <v>0</v>
      </c>
      <c r="T9415" s="58">
        <v>0</v>
      </c>
      <c r="U9415" s="58">
        <v>0</v>
      </c>
      <c r="V9415" s="58">
        <v>0</v>
      </c>
      <c r="W9415" s="58">
        <v>0</v>
      </c>
      <c r="X9415" s="58">
        <v>0</v>
      </c>
      <c r="Y9415" s="58">
        <v>0</v>
      </c>
      <c r="Z9415" s="58">
        <v>0</v>
      </c>
      <c r="AA9415" s="58">
        <v>0</v>
      </c>
      <c r="AB9415" s="58">
        <v>0</v>
      </c>
      <c r="AC9415" s="58">
        <v>0</v>
      </c>
      <c r="AD9415" s="58">
        <v>0</v>
      </c>
      <c r="AE9415" s="58">
        <v>0</v>
      </c>
      <c r="AF9415" s="58">
        <v>0</v>
      </c>
      <c r="AG9415" s="58">
        <v>0</v>
      </c>
      <c r="AH9415" s="58">
        <v>0</v>
      </c>
      <c r="AI9415" s="58">
        <v>0</v>
      </c>
      <c r="AK9415" s="64">
        <f t="shared" si="147"/>
        <v>-3.6935217593516544E-3</v>
      </c>
    </row>
    <row r="9416" spans="1:37" x14ac:dyDescent="0.25">
      <c r="A9416">
        <v>9414</v>
      </c>
      <c r="B9416" s="1">
        <v>1.0999999999999999E-2</v>
      </c>
      <c r="C9416" s="1">
        <v>3.2346291962196213E-4</v>
      </c>
      <c r="D9416" s="58">
        <v>6.2723332742960825E-2</v>
      </c>
      <c r="E9416" s="58">
        <v>9.6957331758104226E-2</v>
      </c>
      <c r="F9416" s="58">
        <v>6.3545384498873203E-2</v>
      </c>
      <c r="G9416" s="58">
        <v>3.9999567650356123E-2</v>
      </c>
      <c r="H9416" s="58">
        <v>3.6617957284747716E-3</v>
      </c>
      <c r="I9416" s="58">
        <v>0.13874455947822043</v>
      </c>
      <c r="J9416" s="58">
        <v>0.24835340894308919</v>
      </c>
      <c r="K9416" s="58">
        <v>1.4145399903363312E-2</v>
      </c>
      <c r="L9416" s="58">
        <v>0.13575605323556761</v>
      </c>
      <c r="M9416" s="58">
        <v>0.14619828868109205</v>
      </c>
      <c r="N9416" s="58">
        <v>4.9914877379898109E-2</v>
      </c>
      <c r="O9416" s="58">
        <v>0</v>
      </c>
      <c r="P9416" s="58">
        <v>0</v>
      </c>
      <c r="Q9416" s="58">
        <v>0</v>
      </c>
      <c r="R9416" s="58">
        <v>0</v>
      </c>
      <c r="S9416" s="58">
        <v>0</v>
      </c>
      <c r="T9416" s="58">
        <v>0</v>
      </c>
      <c r="U9416" s="58">
        <v>0</v>
      </c>
      <c r="V9416" s="58">
        <v>0</v>
      </c>
      <c r="W9416" s="58">
        <v>0</v>
      </c>
      <c r="X9416" s="58">
        <v>0</v>
      </c>
      <c r="Y9416" s="58">
        <v>0</v>
      </c>
      <c r="Z9416" s="58">
        <v>0</v>
      </c>
      <c r="AA9416" s="58">
        <v>0</v>
      </c>
      <c r="AB9416" s="58">
        <v>0</v>
      </c>
      <c r="AC9416" s="58">
        <v>0</v>
      </c>
      <c r="AD9416" s="58">
        <v>0</v>
      </c>
      <c r="AE9416" s="58">
        <v>0</v>
      </c>
      <c r="AF9416" s="58">
        <v>0</v>
      </c>
      <c r="AG9416" s="58">
        <v>0</v>
      </c>
      <c r="AH9416" s="58">
        <v>0</v>
      </c>
      <c r="AI9416" s="58">
        <v>0</v>
      </c>
      <c r="AK9416" s="64">
        <f t="shared" si="147"/>
        <v>2.9405719965632921E-2</v>
      </c>
    </row>
    <row r="9417" spans="1:37" x14ac:dyDescent="0.25">
      <c r="A9417">
        <v>9415</v>
      </c>
      <c r="B9417" s="1">
        <v>1.0200000000000001E-2</v>
      </c>
      <c r="C9417" s="1">
        <v>6.8673234157850415E-5</v>
      </c>
      <c r="D9417" s="58">
        <v>0.14571927579325972</v>
      </c>
      <c r="E9417" s="58">
        <v>6.910747929180544E-2</v>
      </c>
      <c r="F9417" s="58">
        <v>8.0220477878888384E-3</v>
      </c>
      <c r="G9417" s="58">
        <v>2.3842739922444196E-2</v>
      </c>
      <c r="H9417" s="58">
        <v>0.13422678913041156</v>
      </c>
      <c r="I9417" s="58">
        <v>4.0025160347532691E-3</v>
      </c>
      <c r="J9417" s="58">
        <v>0.10091848604423301</v>
      </c>
      <c r="K9417" s="58">
        <v>0.13117891803191403</v>
      </c>
      <c r="L9417" s="58">
        <v>0.10636169857872826</v>
      </c>
      <c r="M9417" s="58">
        <v>0.12058052838800006</v>
      </c>
      <c r="N9417" s="58">
        <v>0.15603952099656163</v>
      </c>
      <c r="O9417" s="58">
        <v>0</v>
      </c>
      <c r="P9417" s="58">
        <v>0</v>
      </c>
      <c r="Q9417" s="58">
        <v>0</v>
      </c>
      <c r="R9417" s="58">
        <v>0</v>
      </c>
      <c r="S9417" s="58">
        <v>0</v>
      </c>
      <c r="T9417" s="58">
        <v>0</v>
      </c>
      <c r="U9417" s="58">
        <v>0</v>
      </c>
      <c r="V9417" s="58">
        <v>0</v>
      </c>
      <c r="W9417" s="58">
        <v>0</v>
      </c>
      <c r="X9417" s="58">
        <v>0</v>
      </c>
      <c r="Y9417" s="58">
        <v>0</v>
      </c>
      <c r="Z9417" s="58">
        <v>0</v>
      </c>
      <c r="AA9417" s="58">
        <v>0</v>
      </c>
      <c r="AB9417" s="58">
        <v>0</v>
      </c>
      <c r="AC9417" s="58">
        <v>0</v>
      </c>
      <c r="AD9417" s="58">
        <v>0</v>
      </c>
      <c r="AE9417" s="58">
        <v>0</v>
      </c>
      <c r="AF9417" s="58">
        <v>0</v>
      </c>
      <c r="AG9417" s="58">
        <v>0</v>
      </c>
      <c r="AH9417" s="58">
        <v>0</v>
      </c>
      <c r="AI9417" s="58">
        <v>0</v>
      </c>
      <c r="AK9417" s="64">
        <f t="shared" si="147"/>
        <v>6.7326700154755302E-3</v>
      </c>
    </row>
    <row r="9418" spans="1:37" x14ac:dyDescent="0.25">
      <c r="A9418">
        <v>9416</v>
      </c>
      <c r="B9418" s="1">
        <v>1.04E-2</v>
      </c>
      <c r="C9418" s="1">
        <v>2.0193739589248954E-4</v>
      </c>
      <c r="D9418" s="58">
        <v>0.13648889247526505</v>
      </c>
      <c r="E9418" s="58">
        <v>6.4598815448031727E-2</v>
      </c>
      <c r="F9418" s="58">
        <v>6.9229006890939429E-2</v>
      </c>
      <c r="G9418" s="58">
        <v>0.12680632373055839</v>
      </c>
      <c r="H9418" s="58">
        <v>7.1702224623622591E-3</v>
      </c>
      <c r="I9418" s="58">
        <v>3.801861330507747E-2</v>
      </c>
      <c r="J9418" s="58">
        <v>0.17543398489970458</v>
      </c>
      <c r="K9418" s="58">
        <v>5.1381827088439989E-2</v>
      </c>
      <c r="L9418" s="58">
        <v>0.14108612403294954</v>
      </c>
      <c r="M9418" s="58">
        <v>0.14233615883341388</v>
      </c>
      <c r="N9418" s="58">
        <v>4.7450030833257745E-2</v>
      </c>
      <c r="O9418" s="58">
        <v>0</v>
      </c>
      <c r="P9418" s="58">
        <v>0</v>
      </c>
      <c r="Q9418" s="58">
        <v>0</v>
      </c>
      <c r="R9418" s="58">
        <v>0</v>
      </c>
      <c r="S9418" s="58">
        <v>0</v>
      </c>
      <c r="T9418" s="58">
        <v>0</v>
      </c>
      <c r="U9418" s="58">
        <v>0</v>
      </c>
      <c r="V9418" s="58">
        <v>0</v>
      </c>
      <c r="W9418" s="58">
        <v>0</v>
      </c>
      <c r="X9418" s="58">
        <v>0</v>
      </c>
      <c r="Y9418" s="58">
        <v>0</v>
      </c>
      <c r="Z9418" s="58">
        <v>0</v>
      </c>
      <c r="AA9418" s="58">
        <v>0</v>
      </c>
      <c r="AB9418" s="58">
        <v>0</v>
      </c>
      <c r="AC9418" s="58">
        <v>0</v>
      </c>
      <c r="AD9418" s="58">
        <v>0</v>
      </c>
      <c r="AE9418" s="58">
        <v>0</v>
      </c>
      <c r="AF9418" s="58">
        <v>0</v>
      </c>
      <c r="AG9418" s="58">
        <v>0</v>
      </c>
      <c r="AH9418" s="58">
        <v>0</v>
      </c>
      <c r="AI9418" s="58">
        <v>0</v>
      </c>
      <c r="AK9418" s="64">
        <f t="shared" si="147"/>
        <v>1.9417057297354764E-2</v>
      </c>
    </row>
    <row r="9419" spans="1:37" x14ac:dyDescent="0.25">
      <c r="A9419">
        <v>9417</v>
      </c>
      <c r="B9419" s="1">
        <v>1.34E-2</v>
      </c>
      <c r="C9419" s="1">
        <v>2.1666061979772167E-4</v>
      </c>
      <c r="D9419" s="58">
        <v>1.2362186869702543E-2</v>
      </c>
      <c r="E9419" s="58">
        <v>0.15342690584845414</v>
      </c>
      <c r="F9419" s="58">
        <v>0.13855233865911812</v>
      </c>
      <c r="G9419" s="58">
        <v>0.10106333724691333</v>
      </c>
      <c r="H9419" s="58">
        <v>8.8158950308998049E-2</v>
      </c>
      <c r="I9419" s="58">
        <v>4.1303256838705553E-2</v>
      </c>
      <c r="J9419" s="58">
        <v>0.13853042002176538</v>
      </c>
      <c r="K9419" s="58">
        <v>9.4401783376663814E-2</v>
      </c>
      <c r="L9419" s="58">
        <v>0.164423247542757</v>
      </c>
      <c r="M9419" s="58">
        <v>4.4825046130737033E-2</v>
      </c>
      <c r="N9419" s="58">
        <v>2.2952527156184947E-2</v>
      </c>
      <c r="O9419" s="58">
        <v>0</v>
      </c>
      <c r="P9419" s="58">
        <v>0</v>
      </c>
      <c r="Q9419" s="58">
        <v>0</v>
      </c>
      <c r="R9419" s="58">
        <v>0</v>
      </c>
      <c r="S9419" s="58">
        <v>0</v>
      </c>
      <c r="T9419" s="58">
        <v>0</v>
      </c>
      <c r="U9419" s="58">
        <v>0</v>
      </c>
      <c r="V9419" s="58">
        <v>0</v>
      </c>
      <c r="W9419" s="58">
        <v>0</v>
      </c>
      <c r="X9419" s="58">
        <v>0</v>
      </c>
      <c r="Y9419" s="58">
        <v>0</v>
      </c>
      <c r="Z9419" s="58">
        <v>0</v>
      </c>
      <c r="AA9419" s="58">
        <v>0</v>
      </c>
      <c r="AB9419" s="58">
        <v>0</v>
      </c>
      <c r="AC9419" s="58">
        <v>0</v>
      </c>
      <c r="AD9419" s="58">
        <v>0</v>
      </c>
      <c r="AE9419" s="58">
        <v>0</v>
      </c>
      <c r="AF9419" s="58">
        <v>0</v>
      </c>
      <c r="AG9419" s="58">
        <v>0</v>
      </c>
      <c r="AH9419" s="58">
        <v>0</v>
      </c>
      <c r="AI9419" s="58">
        <v>0</v>
      </c>
      <c r="AK9419" s="64">
        <f t="shared" si="147"/>
        <v>1.6168702969979229E-2</v>
      </c>
    </row>
    <row r="9420" spans="1:37" x14ac:dyDescent="0.25">
      <c r="A9420">
        <v>9418</v>
      </c>
      <c r="B9420" s="1">
        <v>1.11E-2</v>
      </c>
      <c r="C9420" s="1">
        <v>-2.774433226129237E-6</v>
      </c>
      <c r="D9420" s="58">
        <v>4.232043072084507E-2</v>
      </c>
      <c r="E9420" s="58">
        <v>8.1732394938237626E-2</v>
      </c>
      <c r="F9420" s="58">
        <v>0.14148197086158687</v>
      </c>
      <c r="G9420" s="58">
        <v>5.7152543890825074E-2</v>
      </c>
      <c r="H9420" s="58">
        <v>7.6860422356334973E-2</v>
      </c>
      <c r="I9420" s="58">
        <v>9.0991121297765543E-2</v>
      </c>
      <c r="J9420" s="58">
        <v>0.11060865691057074</v>
      </c>
      <c r="K9420" s="58">
        <v>8.7584436011504729E-2</v>
      </c>
      <c r="L9420" s="58">
        <v>0.12564669182477547</v>
      </c>
      <c r="M9420" s="58">
        <v>5.9219108291303571E-2</v>
      </c>
      <c r="N9420" s="58">
        <v>0.12640222289625019</v>
      </c>
      <c r="O9420" s="58">
        <v>0</v>
      </c>
      <c r="P9420" s="58">
        <v>0</v>
      </c>
      <c r="Q9420" s="58">
        <v>0</v>
      </c>
      <c r="R9420" s="58">
        <v>0</v>
      </c>
      <c r="S9420" s="58">
        <v>0</v>
      </c>
      <c r="T9420" s="58">
        <v>0</v>
      </c>
      <c r="U9420" s="58">
        <v>0</v>
      </c>
      <c r="V9420" s="58">
        <v>0</v>
      </c>
      <c r="W9420" s="58">
        <v>0</v>
      </c>
      <c r="X9420" s="58">
        <v>0</v>
      </c>
      <c r="Y9420" s="58">
        <v>0</v>
      </c>
      <c r="Z9420" s="58">
        <v>0</v>
      </c>
      <c r="AA9420" s="58">
        <v>0</v>
      </c>
      <c r="AB9420" s="58">
        <v>0</v>
      </c>
      <c r="AC9420" s="58">
        <v>0</v>
      </c>
      <c r="AD9420" s="58">
        <v>0</v>
      </c>
      <c r="AE9420" s="58">
        <v>0</v>
      </c>
      <c r="AF9420" s="58">
        <v>0</v>
      </c>
      <c r="AG9420" s="58">
        <v>0</v>
      </c>
      <c r="AH9420" s="58">
        <v>0</v>
      </c>
      <c r="AI9420" s="58">
        <v>0</v>
      </c>
      <c r="AK9420" s="64">
        <f t="shared" si="147"/>
        <v>-2.4994893929092222E-4</v>
      </c>
    </row>
    <row r="9421" spans="1:37" x14ac:dyDescent="0.25">
      <c r="A9421">
        <v>9419</v>
      </c>
      <c r="B9421" s="1">
        <v>1.3899999999999999E-2</v>
      </c>
      <c r="C9421" s="1">
        <v>-3.0877452936686766E-4</v>
      </c>
      <c r="D9421" s="58">
        <v>5.2212861732173974E-2</v>
      </c>
      <c r="E9421" s="58">
        <v>9.9745118127941484E-2</v>
      </c>
      <c r="F9421" s="58">
        <v>0.10757184004856128</v>
      </c>
      <c r="G9421" s="58">
        <v>7.0520360596919348E-3</v>
      </c>
      <c r="H9421" s="58">
        <v>0.11913978534927692</v>
      </c>
      <c r="I9421" s="58">
        <v>0.15116582772994008</v>
      </c>
      <c r="J9421" s="58">
        <v>9.2203898376711224E-2</v>
      </c>
      <c r="K9421" s="58">
        <v>0.18891704247363988</v>
      </c>
      <c r="L9421" s="58">
        <v>5.2974044057554133E-2</v>
      </c>
      <c r="M9421" s="58">
        <v>5.4570831742112948E-2</v>
      </c>
      <c r="N9421" s="58">
        <v>7.4446714302396119E-2</v>
      </c>
      <c r="O9421" s="58">
        <v>0</v>
      </c>
      <c r="P9421" s="58">
        <v>0</v>
      </c>
      <c r="Q9421" s="58">
        <v>0</v>
      </c>
      <c r="R9421" s="58">
        <v>0</v>
      </c>
      <c r="S9421" s="58">
        <v>0</v>
      </c>
      <c r="T9421" s="58">
        <v>0</v>
      </c>
      <c r="U9421" s="58">
        <v>0</v>
      </c>
      <c r="V9421" s="58">
        <v>0</v>
      </c>
      <c r="W9421" s="58">
        <v>0</v>
      </c>
      <c r="X9421" s="58">
        <v>0</v>
      </c>
      <c r="Y9421" s="58">
        <v>0</v>
      </c>
      <c r="Z9421" s="58">
        <v>0</v>
      </c>
      <c r="AA9421" s="58">
        <v>0</v>
      </c>
      <c r="AB9421" s="58">
        <v>0</v>
      </c>
      <c r="AC9421" s="58">
        <v>0</v>
      </c>
      <c r="AD9421" s="58">
        <v>0</v>
      </c>
      <c r="AE9421" s="58">
        <v>0</v>
      </c>
      <c r="AF9421" s="58">
        <v>0</v>
      </c>
      <c r="AG9421" s="58">
        <v>0</v>
      </c>
      <c r="AH9421" s="58">
        <v>0</v>
      </c>
      <c r="AI9421" s="58">
        <v>0</v>
      </c>
      <c r="AK9421" s="64">
        <f t="shared" si="147"/>
        <v>-2.2213994918479689E-2</v>
      </c>
    </row>
    <row r="9422" spans="1:37" x14ac:dyDescent="0.25">
      <c r="A9422">
        <v>9420</v>
      </c>
      <c r="B9422" s="1">
        <v>1.2999999999999999E-2</v>
      </c>
      <c r="C9422" s="1">
        <v>8.8324874537235466E-5</v>
      </c>
      <c r="D9422" s="58">
        <v>3.817214398384508E-2</v>
      </c>
      <c r="E9422" s="58">
        <v>0.12806003362455898</v>
      </c>
      <c r="F9422" s="58">
        <v>2.4600599711204263E-2</v>
      </c>
      <c r="G9422" s="58">
        <v>0.11498200292343015</v>
      </c>
      <c r="H9422" s="58">
        <v>9.3037765446061405E-2</v>
      </c>
      <c r="I9422" s="58">
        <v>7.7753461388782544E-2</v>
      </c>
      <c r="J9422" s="58">
        <v>0.14171970547288273</v>
      </c>
      <c r="K9422" s="58">
        <v>0.13013412366820604</v>
      </c>
      <c r="L9422" s="58">
        <v>2.3796036656086775E-2</v>
      </c>
      <c r="M9422" s="58">
        <v>9.3748335260480334E-2</v>
      </c>
      <c r="N9422" s="58">
        <v>0.13399579186446164</v>
      </c>
      <c r="O9422" s="58">
        <v>0</v>
      </c>
      <c r="P9422" s="58">
        <v>0</v>
      </c>
      <c r="Q9422" s="58">
        <v>0</v>
      </c>
      <c r="R9422" s="58">
        <v>0</v>
      </c>
      <c r="S9422" s="58">
        <v>0</v>
      </c>
      <c r="T9422" s="58">
        <v>0</v>
      </c>
      <c r="U9422" s="58">
        <v>0</v>
      </c>
      <c r="V9422" s="58">
        <v>0</v>
      </c>
      <c r="W9422" s="58">
        <v>0</v>
      </c>
      <c r="X9422" s="58">
        <v>0</v>
      </c>
      <c r="Y9422" s="58">
        <v>0</v>
      </c>
      <c r="Z9422" s="58">
        <v>0</v>
      </c>
      <c r="AA9422" s="58">
        <v>0</v>
      </c>
      <c r="AB9422" s="58">
        <v>0</v>
      </c>
      <c r="AC9422" s="58">
        <v>0</v>
      </c>
      <c r="AD9422" s="58">
        <v>0</v>
      </c>
      <c r="AE9422" s="58">
        <v>0</v>
      </c>
      <c r="AF9422" s="58">
        <v>0</v>
      </c>
      <c r="AG9422" s="58">
        <v>0</v>
      </c>
      <c r="AH9422" s="58">
        <v>0</v>
      </c>
      <c r="AI9422" s="58">
        <v>0</v>
      </c>
      <c r="AK9422" s="64">
        <f t="shared" si="147"/>
        <v>6.7942211182488825E-3</v>
      </c>
    </row>
    <row r="9423" spans="1:37" x14ac:dyDescent="0.25">
      <c r="A9423">
        <v>9421</v>
      </c>
      <c r="B9423" s="1">
        <v>1.2999999999999999E-2</v>
      </c>
      <c r="C9423" s="1">
        <v>3.0284585349054613E-4</v>
      </c>
      <c r="D9423" s="58">
        <v>9.6868160196807038E-2</v>
      </c>
      <c r="E9423" s="58">
        <v>0.15254325859778908</v>
      </c>
      <c r="F9423" s="58">
        <v>2.3787815955123741E-2</v>
      </c>
      <c r="G9423" s="58">
        <v>0.15524664960857776</v>
      </c>
      <c r="H9423" s="58">
        <v>0.14656034937129211</v>
      </c>
      <c r="I9423" s="58">
        <v>0.10303019951238201</v>
      </c>
      <c r="J9423" s="58">
        <v>6.3875457413491293E-2</v>
      </c>
      <c r="K9423" s="58">
        <v>1.6724220245476852E-2</v>
      </c>
      <c r="L9423" s="58">
        <v>4.0538284228689957E-2</v>
      </c>
      <c r="M9423" s="58">
        <v>0.13564907268261125</v>
      </c>
      <c r="N9423" s="58">
        <v>6.5176532187758818E-2</v>
      </c>
      <c r="O9423" s="58">
        <v>0</v>
      </c>
      <c r="P9423" s="58">
        <v>0</v>
      </c>
      <c r="Q9423" s="58">
        <v>0</v>
      </c>
      <c r="R9423" s="58">
        <v>0</v>
      </c>
      <c r="S9423" s="58">
        <v>0</v>
      </c>
      <c r="T9423" s="58">
        <v>0</v>
      </c>
      <c r="U9423" s="58">
        <v>0</v>
      </c>
      <c r="V9423" s="58">
        <v>0</v>
      </c>
      <c r="W9423" s="58">
        <v>0</v>
      </c>
      <c r="X9423" s="58">
        <v>0</v>
      </c>
      <c r="Y9423" s="58">
        <v>0</v>
      </c>
      <c r="Z9423" s="58">
        <v>0</v>
      </c>
      <c r="AA9423" s="58">
        <v>0</v>
      </c>
      <c r="AB9423" s="58">
        <v>0</v>
      </c>
      <c r="AC9423" s="58">
        <v>0</v>
      </c>
      <c r="AD9423" s="58">
        <v>0</v>
      </c>
      <c r="AE9423" s="58">
        <v>0</v>
      </c>
      <c r="AF9423" s="58">
        <v>0</v>
      </c>
      <c r="AG9423" s="58">
        <v>0</v>
      </c>
      <c r="AH9423" s="58">
        <v>0</v>
      </c>
      <c r="AI9423" s="58">
        <v>0</v>
      </c>
      <c r="AK9423" s="64">
        <f t="shared" si="147"/>
        <v>2.3295834883888165E-2</v>
      </c>
    </row>
    <row r="9424" spans="1:37" x14ac:dyDescent="0.25">
      <c r="A9424">
        <v>9422</v>
      </c>
      <c r="B9424" s="1">
        <v>1.3100000000000001E-2</v>
      </c>
      <c r="C9424" s="1">
        <v>-2.7827653374219653E-4</v>
      </c>
      <c r="D9424" s="58">
        <v>0.11729940737427166</v>
      </c>
      <c r="E9424" s="58">
        <v>5.7170310608688567E-2</v>
      </c>
      <c r="F9424" s="58">
        <v>0.1653208945337073</v>
      </c>
      <c r="G9424" s="58">
        <v>0.21681857542855473</v>
      </c>
      <c r="H9424" s="58">
        <v>2.5046521397011298E-2</v>
      </c>
      <c r="I9424" s="58">
        <v>1.7170792069374101E-2</v>
      </c>
      <c r="J9424" s="58">
        <v>6.863420163736568E-2</v>
      </c>
      <c r="K9424" s="58">
        <v>0.14723771630367063</v>
      </c>
      <c r="L9424" s="58">
        <v>5.2986711678597836E-2</v>
      </c>
      <c r="M9424" s="58">
        <v>0.11772681564459907</v>
      </c>
      <c r="N9424" s="58">
        <v>1.4588053324159127E-2</v>
      </c>
      <c r="O9424" s="58">
        <v>0</v>
      </c>
      <c r="P9424" s="58">
        <v>0</v>
      </c>
      <c r="Q9424" s="58">
        <v>0</v>
      </c>
      <c r="R9424" s="58">
        <v>0</v>
      </c>
      <c r="S9424" s="58">
        <v>0</v>
      </c>
      <c r="T9424" s="58">
        <v>0</v>
      </c>
      <c r="U9424" s="58">
        <v>0</v>
      </c>
      <c r="V9424" s="58">
        <v>0</v>
      </c>
      <c r="W9424" s="58">
        <v>0</v>
      </c>
      <c r="X9424" s="58">
        <v>0</v>
      </c>
      <c r="Y9424" s="58">
        <v>0</v>
      </c>
      <c r="Z9424" s="58">
        <v>0</v>
      </c>
      <c r="AA9424" s="58">
        <v>0</v>
      </c>
      <c r="AB9424" s="58">
        <v>0</v>
      </c>
      <c r="AC9424" s="58">
        <v>0</v>
      </c>
      <c r="AD9424" s="58">
        <v>0</v>
      </c>
      <c r="AE9424" s="58">
        <v>0</v>
      </c>
      <c r="AF9424" s="58">
        <v>0</v>
      </c>
      <c r="AG9424" s="58">
        <v>0</v>
      </c>
      <c r="AH9424" s="58">
        <v>0</v>
      </c>
      <c r="AI9424" s="58">
        <v>0</v>
      </c>
      <c r="AK9424" s="64">
        <f t="shared" si="147"/>
        <v>-2.1242483491770728E-2</v>
      </c>
    </row>
    <row r="9425" spans="1:37" x14ac:dyDescent="0.25">
      <c r="A9425">
        <v>9423</v>
      </c>
      <c r="B9425" s="1">
        <v>1.0800000000000001E-2</v>
      </c>
      <c r="C9425" s="1">
        <v>3.6547509105599692E-5</v>
      </c>
      <c r="D9425" s="58">
        <v>0.16892789032231514</v>
      </c>
      <c r="E9425" s="58">
        <v>5.5789677077961793E-2</v>
      </c>
      <c r="F9425" s="58">
        <v>5.3313134959586811E-2</v>
      </c>
      <c r="G9425" s="58">
        <v>0.10444029271478882</v>
      </c>
      <c r="H9425" s="58">
        <v>7.7877326975343428E-2</v>
      </c>
      <c r="I9425" s="58">
        <v>7.8075382681525593E-3</v>
      </c>
      <c r="J9425" s="58">
        <v>0.16058106589163085</v>
      </c>
      <c r="K9425" s="58">
        <v>9.8822678910500325E-2</v>
      </c>
      <c r="L9425" s="58">
        <v>6.6241124711323526E-2</v>
      </c>
      <c r="M9425" s="58">
        <v>0.16091490136987466</v>
      </c>
      <c r="N9425" s="58">
        <v>4.5284368798522011E-2</v>
      </c>
      <c r="O9425" s="58">
        <v>0</v>
      </c>
      <c r="P9425" s="58">
        <v>0</v>
      </c>
      <c r="Q9425" s="58">
        <v>0</v>
      </c>
      <c r="R9425" s="58">
        <v>0</v>
      </c>
      <c r="S9425" s="58">
        <v>0</v>
      </c>
      <c r="T9425" s="58">
        <v>0</v>
      </c>
      <c r="U9425" s="58">
        <v>0</v>
      </c>
      <c r="V9425" s="58">
        <v>0</v>
      </c>
      <c r="W9425" s="58">
        <v>0</v>
      </c>
      <c r="X9425" s="58">
        <v>0</v>
      </c>
      <c r="Y9425" s="58">
        <v>0</v>
      </c>
      <c r="Z9425" s="58">
        <v>0</v>
      </c>
      <c r="AA9425" s="58">
        <v>0</v>
      </c>
      <c r="AB9425" s="58">
        <v>0</v>
      </c>
      <c r="AC9425" s="58">
        <v>0</v>
      </c>
      <c r="AD9425" s="58">
        <v>0</v>
      </c>
      <c r="AE9425" s="58">
        <v>0</v>
      </c>
      <c r="AF9425" s="58">
        <v>0</v>
      </c>
      <c r="AG9425" s="58">
        <v>0</v>
      </c>
      <c r="AH9425" s="58">
        <v>0</v>
      </c>
      <c r="AI9425" s="58">
        <v>0</v>
      </c>
      <c r="AK9425" s="64">
        <f t="shared" si="147"/>
        <v>3.3840286208888602E-3</v>
      </c>
    </row>
    <row r="9426" spans="1:37" x14ac:dyDescent="0.25">
      <c r="A9426">
        <v>9424</v>
      </c>
      <c r="B9426" s="1">
        <v>1.38E-2</v>
      </c>
      <c r="C9426" s="1">
        <v>1.6467028925869047E-4</v>
      </c>
      <c r="D9426" s="58">
        <v>0.10911664485877814</v>
      </c>
      <c r="E9426" s="58">
        <v>0.10345821674077858</v>
      </c>
      <c r="F9426" s="58">
        <v>7.2550752340166294E-2</v>
      </c>
      <c r="G9426" s="58">
        <v>0.18120315056508016</v>
      </c>
      <c r="H9426" s="58">
        <v>2.9153772213310516E-2</v>
      </c>
      <c r="I9426" s="58">
        <v>0.12168502953149279</v>
      </c>
      <c r="J9426" s="58">
        <v>0.21357621657928194</v>
      </c>
      <c r="K9426" s="58">
        <v>4.5352291762755757E-2</v>
      </c>
      <c r="L9426" s="58">
        <v>3.1102287596380698E-2</v>
      </c>
      <c r="M9426" s="58">
        <v>3.4599815729386758E-2</v>
      </c>
      <c r="N9426" s="58">
        <v>5.82018220825882E-2</v>
      </c>
      <c r="O9426" s="58">
        <v>0</v>
      </c>
      <c r="P9426" s="58">
        <v>0</v>
      </c>
      <c r="Q9426" s="58">
        <v>0</v>
      </c>
      <c r="R9426" s="58">
        <v>0</v>
      </c>
      <c r="S9426" s="58">
        <v>0</v>
      </c>
      <c r="T9426" s="58">
        <v>0</v>
      </c>
      <c r="U9426" s="58">
        <v>0</v>
      </c>
      <c r="V9426" s="58">
        <v>0</v>
      </c>
      <c r="W9426" s="58">
        <v>0</v>
      </c>
      <c r="X9426" s="58">
        <v>0</v>
      </c>
      <c r="Y9426" s="58">
        <v>0</v>
      </c>
      <c r="Z9426" s="58">
        <v>0</v>
      </c>
      <c r="AA9426" s="58">
        <v>0</v>
      </c>
      <c r="AB9426" s="58">
        <v>0</v>
      </c>
      <c r="AC9426" s="58">
        <v>0</v>
      </c>
      <c r="AD9426" s="58">
        <v>0</v>
      </c>
      <c r="AE9426" s="58">
        <v>0</v>
      </c>
      <c r="AF9426" s="58">
        <v>0</v>
      </c>
      <c r="AG9426" s="58">
        <v>0</v>
      </c>
      <c r="AH9426" s="58">
        <v>0</v>
      </c>
      <c r="AI9426" s="58">
        <v>0</v>
      </c>
      <c r="AK9426" s="64">
        <f t="shared" si="147"/>
        <v>1.1932629656426845E-2</v>
      </c>
    </row>
    <row r="9427" spans="1:37" x14ac:dyDescent="0.25">
      <c r="A9427">
        <v>9425</v>
      </c>
      <c r="B9427" s="1">
        <v>1.18E-2</v>
      </c>
      <c r="C9427" s="1">
        <v>-5.3682227982869676E-6</v>
      </c>
      <c r="D9427" s="58">
        <v>2.0160795502301623E-2</v>
      </c>
      <c r="E9427" s="58">
        <v>6.0355924416653453E-2</v>
      </c>
      <c r="F9427" s="58">
        <v>4.7896318335720563E-2</v>
      </c>
      <c r="G9427" s="58">
        <v>0.12864725694779361</v>
      </c>
      <c r="H9427" s="58">
        <v>0.12982003147803822</v>
      </c>
      <c r="I9427" s="58">
        <v>8.154687153206025E-2</v>
      </c>
      <c r="J9427" s="58">
        <v>0.14173508898237763</v>
      </c>
      <c r="K9427" s="58">
        <v>0.12833563034880832</v>
      </c>
      <c r="L9427" s="58">
        <v>8.8132386207366506E-2</v>
      </c>
      <c r="M9427" s="58">
        <v>3.6822340540069103E-2</v>
      </c>
      <c r="N9427" s="58">
        <v>0.13654735570881074</v>
      </c>
      <c r="O9427" s="58">
        <v>0</v>
      </c>
      <c r="P9427" s="58">
        <v>0</v>
      </c>
      <c r="Q9427" s="58">
        <v>0</v>
      </c>
      <c r="R9427" s="58">
        <v>0</v>
      </c>
      <c r="S9427" s="58">
        <v>0</v>
      </c>
      <c r="T9427" s="58">
        <v>0</v>
      </c>
      <c r="U9427" s="58">
        <v>0</v>
      </c>
      <c r="V9427" s="58">
        <v>0</v>
      </c>
      <c r="W9427" s="58">
        <v>0</v>
      </c>
      <c r="X9427" s="58">
        <v>0</v>
      </c>
      <c r="Y9427" s="58">
        <v>0</v>
      </c>
      <c r="Z9427" s="58">
        <v>0</v>
      </c>
      <c r="AA9427" s="58">
        <v>0</v>
      </c>
      <c r="AB9427" s="58">
        <v>0</v>
      </c>
      <c r="AC9427" s="58">
        <v>0</v>
      </c>
      <c r="AD9427" s="58">
        <v>0</v>
      </c>
      <c r="AE9427" s="58">
        <v>0</v>
      </c>
      <c r="AF9427" s="58">
        <v>0</v>
      </c>
      <c r="AG9427" s="58">
        <v>0</v>
      </c>
      <c r="AH9427" s="58">
        <v>0</v>
      </c>
      <c r="AI9427" s="58">
        <v>0</v>
      </c>
      <c r="AK9427" s="64">
        <f t="shared" si="147"/>
        <v>-4.5493413544804811E-4</v>
      </c>
    </row>
    <row r="9428" spans="1:37" x14ac:dyDescent="0.25">
      <c r="A9428">
        <v>9426</v>
      </c>
      <c r="B9428" s="1">
        <v>1.4200000000000001E-2</v>
      </c>
      <c r="C9428" s="1">
        <v>-6.3872811281001106E-5</v>
      </c>
      <c r="D9428" s="58">
        <v>5.6647152043831007E-2</v>
      </c>
      <c r="E9428" s="58">
        <v>7.9113535530205725E-2</v>
      </c>
      <c r="F9428" s="58">
        <v>0.10050816868061352</v>
      </c>
      <c r="G9428" s="58">
        <v>0.27830673116724208</v>
      </c>
      <c r="H9428" s="58">
        <v>0.15671117270491886</v>
      </c>
      <c r="I9428" s="58">
        <v>1.7541971203964113E-2</v>
      </c>
      <c r="J9428" s="58">
        <v>7.8232721516335646E-2</v>
      </c>
      <c r="K9428" s="58">
        <v>0.12048864440629345</v>
      </c>
      <c r="L9428" s="58">
        <v>4.9385841721002979E-2</v>
      </c>
      <c r="M9428" s="58">
        <v>6.2974023070255805E-2</v>
      </c>
      <c r="N9428" s="58">
        <v>9.0037955336832299E-5</v>
      </c>
      <c r="O9428" s="58">
        <v>0</v>
      </c>
      <c r="P9428" s="58">
        <v>0</v>
      </c>
      <c r="Q9428" s="58">
        <v>0</v>
      </c>
      <c r="R9428" s="58">
        <v>0</v>
      </c>
      <c r="S9428" s="58">
        <v>0</v>
      </c>
      <c r="T9428" s="58">
        <v>0</v>
      </c>
      <c r="U9428" s="58">
        <v>0</v>
      </c>
      <c r="V9428" s="58">
        <v>0</v>
      </c>
      <c r="W9428" s="58">
        <v>0</v>
      </c>
      <c r="X9428" s="58">
        <v>0</v>
      </c>
      <c r="Y9428" s="58">
        <v>0</v>
      </c>
      <c r="Z9428" s="58">
        <v>0</v>
      </c>
      <c r="AA9428" s="58">
        <v>0</v>
      </c>
      <c r="AB9428" s="58">
        <v>0</v>
      </c>
      <c r="AC9428" s="58">
        <v>0</v>
      </c>
      <c r="AD9428" s="58">
        <v>0</v>
      </c>
      <c r="AE9428" s="58">
        <v>0</v>
      </c>
      <c r="AF9428" s="58">
        <v>0</v>
      </c>
      <c r="AG9428" s="58">
        <v>0</v>
      </c>
      <c r="AH9428" s="58">
        <v>0</v>
      </c>
      <c r="AI9428" s="58">
        <v>0</v>
      </c>
      <c r="AK9428" s="64">
        <f t="shared" si="147"/>
        <v>-4.4980853014789509E-3</v>
      </c>
    </row>
    <row r="9429" spans="1:37" x14ac:dyDescent="0.25">
      <c r="A9429">
        <v>9427</v>
      </c>
      <c r="B9429" s="1">
        <v>1.2200000000000001E-2</v>
      </c>
      <c r="C9429" s="1">
        <v>-2.53746633442197E-5</v>
      </c>
      <c r="D9429" s="58">
        <v>8.1320638839855894E-2</v>
      </c>
      <c r="E9429" s="58">
        <v>8.0007630766839366E-2</v>
      </c>
      <c r="F9429" s="58">
        <v>4.8908321780386316E-2</v>
      </c>
      <c r="G9429" s="58">
        <v>0.13172469676128734</v>
      </c>
      <c r="H9429" s="58">
        <v>0.2251572851831723</v>
      </c>
      <c r="I9429" s="58">
        <v>0.12138268633600449</v>
      </c>
      <c r="J9429" s="58">
        <v>3.2529985102774661E-2</v>
      </c>
      <c r="K9429" s="58">
        <v>7.4696203894340105E-2</v>
      </c>
      <c r="L9429" s="58">
        <v>3.8891582892594825E-2</v>
      </c>
      <c r="M9429" s="58">
        <v>5.4881088661669797E-2</v>
      </c>
      <c r="N9429" s="58">
        <v>0.11049987978107496</v>
      </c>
      <c r="O9429" s="58">
        <v>0</v>
      </c>
      <c r="P9429" s="58">
        <v>0</v>
      </c>
      <c r="Q9429" s="58">
        <v>0</v>
      </c>
      <c r="R9429" s="58">
        <v>0</v>
      </c>
      <c r="S9429" s="58">
        <v>0</v>
      </c>
      <c r="T9429" s="58">
        <v>0</v>
      </c>
      <c r="U9429" s="58">
        <v>0</v>
      </c>
      <c r="V9429" s="58">
        <v>0</v>
      </c>
      <c r="W9429" s="58">
        <v>0</v>
      </c>
      <c r="X9429" s="58">
        <v>0</v>
      </c>
      <c r="Y9429" s="58">
        <v>0</v>
      </c>
      <c r="Z9429" s="58">
        <v>0</v>
      </c>
      <c r="AA9429" s="58">
        <v>0</v>
      </c>
      <c r="AB9429" s="58">
        <v>0</v>
      </c>
      <c r="AC9429" s="58">
        <v>0</v>
      </c>
      <c r="AD9429" s="58">
        <v>0</v>
      </c>
      <c r="AE9429" s="58">
        <v>0</v>
      </c>
      <c r="AF9429" s="58">
        <v>0</v>
      </c>
      <c r="AG9429" s="58">
        <v>0</v>
      </c>
      <c r="AH9429" s="58">
        <v>0</v>
      </c>
      <c r="AI9429" s="58">
        <v>0</v>
      </c>
      <c r="AK9429" s="64">
        <f t="shared" si="147"/>
        <v>-2.0798904380507949E-3</v>
      </c>
    </row>
    <row r="9430" spans="1:37" x14ac:dyDescent="0.25">
      <c r="A9430">
        <v>9428</v>
      </c>
      <c r="B9430" s="1">
        <v>1.1900000000000001E-2</v>
      </c>
      <c r="C9430" s="1">
        <v>2.0891868081355963E-4</v>
      </c>
      <c r="D9430" s="58">
        <v>0.14222211182817926</v>
      </c>
      <c r="E9430" s="58">
        <v>0.12389271234887975</v>
      </c>
      <c r="F9430" s="58">
        <v>4.8357644136647303E-3</v>
      </c>
      <c r="G9430" s="58">
        <v>0.15741857669125525</v>
      </c>
      <c r="H9430" s="58">
        <v>6.2977823207852612E-2</v>
      </c>
      <c r="I9430" s="58">
        <v>9.7984439558635381E-2</v>
      </c>
      <c r="J9430" s="58">
        <v>3.9856677025405657E-2</v>
      </c>
      <c r="K9430" s="58">
        <v>3.746420917466034E-2</v>
      </c>
      <c r="L9430" s="58">
        <v>3.1217305979633934E-2</v>
      </c>
      <c r="M9430" s="58">
        <v>0.14327134068001299</v>
      </c>
      <c r="N9430" s="58">
        <v>0.15885903909182025</v>
      </c>
      <c r="O9430" s="58">
        <v>0</v>
      </c>
      <c r="P9430" s="58">
        <v>0</v>
      </c>
      <c r="Q9430" s="58">
        <v>0</v>
      </c>
      <c r="R9430" s="58">
        <v>0</v>
      </c>
      <c r="S9430" s="58">
        <v>0</v>
      </c>
      <c r="T9430" s="58">
        <v>0</v>
      </c>
      <c r="U9430" s="58">
        <v>0</v>
      </c>
      <c r="V9430" s="58">
        <v>0</v>
      </c>
      <c r="W9430" s="58">
        <v>0</v>
      </c>
      <c r="X9430" s="58">
        <v>0</v>
      </c>
      <c r="Y9430" s="58">
        <v>0</v>
      </c>
      <c r="Z9430" s="58">
        <v>0</v>
      </c>
      <c r="AA9430" s="58">
        <v>0</v>
      </c>
      <c r="AB9430" s="58">
        <v>0</v>
      </c>
      <c r="AC9430" s="58">
        <v>0</v>
      </c>
      <c r="AD9430" s="58">
        <v>0</v>
      </c>
      <c r="AE9430" s="58">
        <v>0</v>
      </c>
      <c r="AF9430" s="58">
        <v>0</v>
      </c>
      <c r="AG9430" s="58">
        <v>0</v>
      </c>
      <c r="AH9430" s="58">
        <v>0</v>
      </c>
      <c r="AI9430" s="58">
        <v>0</v>
      </c>
      <c r="AK9430" s="64">
        <f t="shared" si="147"/>
        <v>1.7556191665005008E-2</v>
      </c>
    </row>
    <row r="9431" spans="1:37" x14ac:dyDescent="0.25">
      <c r="A9431">
        <v>9429</v>
      </c>
      <c r="B9431" s="1">
        <v>1.0500000000000001E-2</v>
      </c>
      <c r="C9431" s="1">
        <v>7.8857345711946938E-6</v>
      </c>
      <c r="D9431" s="58">
        <v>6.7715868319705746E-2</v>
      </c>
      <c r="E9431" s="58">
        <v>7.8229464234808602E-2</v>
      </c>
      <c r="F9431" s="58">
        <v>1.985210704061843E-2</v>
      </c>
      <c r="G9431" s="58">
        <v>9.4406830211063414E-2</v>
      </c>
      <c r="H9431" s="58">
        <v>8.0598943743998883E-2</v>
      </c>
      <c r="I9431" s="58">
        <v>0.11206591164502398</v>
      </c>
      <c r="J9431" s="58">
        <v>6.692356215897885E-2</v>
      </c>
      <c r="K9431" s="58">
        <v>9.5046973897876419E-2</v>
      </c>
      <c r="L9431" s="58">
        <v>5.8432531860507293E-2</v>
      </c>
      <c r="M9431" s="58">
        <v>0.17786650928559233</v>
      </c>
      <c r="N9431" s="58">
        <v>0.14886129760182612</v>
      </c>
      <c r="O9431" s="58">
        <v>0</v>
      </c>
      <c r="P9431" s="58">
        <v>0</v>
      </c>
      <c r="Q9431" s="58">
        <v>0</v>
      </c>
      <c r="R9431" s="58">
        <v>0</v>
      </c>
      <c r="S9431" s="58">
        <v>0</v>
      </c>
      <c r="T9431" s="58">
        <v>0</v>
      </c>
      <c r="U9431" s="58">
        <v>0</v>
      </c>
      <c r="V9431" s="58">
        <v>0</v>
      </c>
      <c r="W9431" s="58">
        <v>0</v>
      </c>
      <c r="X9431" s="58">
        <v>0</v>
      </c>
      <c r="Y9431" s="58">
        <v>0</v>
      </c>
      <c r="Z9431" s="58">
        <v>0</v>
      </c>
      <c r="AA9431" s="58">
        <v>0</v>
      </c>
      <c r="AB9431" s="58">
        <v>0</v>
      </c>
      <c r="AC9431" s="58">
        <v>0</v>
      </c>
      <c r="AD9431" s="58">
        <v>0</v>
      </c>
      <c r="AE9431" s="58">
        <v>0</v>
      </c>
      <c r="AF9431" s="58">
        <v>0</v>
      </c>
      <c r="AG9431" s="58">
        <v>0</v>
      </c>
      <c r="AH9431" s="58">
        <v>0</v>
      </c>
      <c r="AI9431" s="58">
        <v>0</v>
      </c>
      <c r="AK9431" s="64">
        <f t="shared" si="147"/>
        <v>7.510223401137803E-4</v>
      </c>
    </row>
    <row r="9432" spans="1:37" x14ac:dyDescent="0.25">
      <c r="A9432">
        <v>9430</v>
      </c>
      <c r="B9432" s="1">
        <v>1.5599999999999999E-2</v>
      </c>
      <c r="C9432" s="1">
        <v>-4.2682437777414223E-5</v>
      </c>
      <c r="D9432" s="58">
        <v>0.11194564596499988</v>
      </c>
      <c r="E9432" s="58">
        <v>0.2045023031934031</v>
      </c>
      <c r="F9432" s="58">
        <v>0.1084131770451835</v>
      </c>
      <c r="G9432" s="58">
        <v>7.2870489413769418E-2</v>
      </c>
      <c r="H9432" s="58">
        <v>0.10714991316285326</v>
      </c>
      <c r="I9432" s="58">
        <v>4.9053938482875502E-2</v>
      </c>
      <c r="J9432" s="58">
        <v>6.0098270634373287E-4</v>
      </c>
      <c r="K9432" s="58">
        <v>0.15504822068878427</v>
      </c>
      <c r="L9432" s="58">
        <v>1.1131909022300246E-2</v>
      </c>
      <c r="M9432" s="58">
        <v>9.1440510920832607E-2</v>
      </c>
      <c r="N9432" s="58">
        <v>8.7842909398654592E-2</v>
      </c>
      <c r="O9432" s="58">
        <v>0</v>
      </c>
      <c r="P9432" s="58">
        <v>0</v>
      </c>
      <c r="Q9432" s="58">
        <v>0</v>
      </c>
      <c r="R9432" s="58">
        <v>0</v>
      </c>
      <c r="S9432" s="58">
        <v>0</v>
      </c>
      <c r="T9432" s="58">
        <v>0</v>
      </c>
      <c r="U9432" s="58">
        <v>0</v>
      </c>
      <c r="V9432" s="58">
        <v>0</v>
      </c>
      <c r="W9432" s="58">
        <v>0</v>
      </c>
      <c r="X9432" s="58">
        <v>0</v>
      </c>
      <c r="Y9432" s="58">
        <v>0</v>
      </c>
      <c r="Z9432" s="58">
        <v>0</v>
      </c>
      <c r="AA9432" s="58">
        <v>0</v>
      </c>
      <c r="AB9432" s="58">
        <v>0</v>
      </c>
      <c r="AC9432" s="58">
        <v>0</v>
      </c>
      <c r="AD9432" s="58">
        <v>0</v>
      </c>
      <c r="AE9432" s="58">
        <v>0</v>
      </c>
      <c r="AF9432" s="58">
        <v>0</v>
      </c>
      <c r="AG9432" s="58">
        <v>0</v>
      </c>
      <c r="AH9432" s="58">
        <v>0</v>
      </c>
      <c r="AI9432" s="58">
        <v>0</v>
      </c>
      <c r="AK9432" s="64">
        <f t="shared" si="147"/>
        <v>-2.7360537036803991E-3</v>
      </c>
    </row>
    <row r="9433" spans="1:37" x14ac:dyDescent="0.25">
      <c r="A9433">
        <v>9431</v>
      </c>
      <c r="B9433" s="1">
        <v>1.6799999999999999E-2</v>
      </c>
      <c r="C9433" s="1">
        <v>-6.997578578536776E-4</v>
      </c>
      <c r="D9433" s="58">
        <v>3.6886667503044007E-2</v>
      </c>
      <c r="E9433" s="58">
        <v>2.5927083531619845E-2</v>
      </c>
      <c r="F9433" s="58">
        <v>0.13012855665770953</v>
      </c>
      <c r="G9433" s="58">
        <v>0.14776835973558108</v>
      </c>
      <c r="H9433" s="58">
        <v>1.3729162133374316E-2</v>
      </c>
      <c r="I9433" s="58">
        <v>0.23158528302789713</v>
      </c>
      <c r="J9433" s="58">
        <v>0.14531383860712496</v>
      </c>
      <c r="K9433" s="58">
        <v>0.24827849581335554</v>
      </c>
      <c r="L9433" s="58">
        <v>5.2070450037335037E-4</v>
      </c>
      <c r="M9433" s="58">
        <v>1.8055310533740217E-2</v>
      </c>
      <c r="N9433" s="58">
        <v>1.8065379561799625E-3</v>
      </c>
      <c r="O9433" s="58">
        <v>0</v>
      </c>
      <c r="P9433" s="58">
        <v>0</v>
      </c>
      <c r="Q9433" s="58">
        <v>0</v>
      </c>
      <c r="R9433" s="58">
        <v>0</v>
      </c>
      <c r="S9433" s="58">
        <v>0</v>
      </c>
      <c r="T9433" s="58">
        <v>0</v>
      </c>
      <c r="U9433" s="58">
        <v>0</v>
      </c>
      <c r="V9433" s="58">
        <v>0</v>
      </c>
      <c r="W9433" s="58">
        <v>0</v>
      </c>
      <c r="X9433" s="58">
        <v>0</v>
      </c>
      <c r="Y9433" s="58">
        <v>0</v>
      </c>
      <c r="Z9433" s="58">
        <v>0</v>
      </c>
      <c r="AA9433" s="58">
        <v>0</v>
      </c>
      <c r="AB9433" s="58">
        <v>0</v>
      </c>
      <c r="AC9433" s="58">
        <v>0</v>
      </c>
      <c r="AD9433" s="58">
        <v>0</v>
      </c>
      <c r="AE9433" s="58">
        <v>0</v>
      </c>
      <c r="AF9433" s="58">
        <v>0</v>
      </c>
      <c r="AG9433" s="58">
        <v>0</v>
      </c>
      <c r="AH9433" s="58">
        <v>0</v>
      </c>
      <c r="AI9433" s="58">
        <v>0</v>
      </c>
      <c r="AK9433" s="64">
        <f t="shared" si="147"/>
        <v>-4.1652253443671287E-2</v>
      </c>
    </row>
    <row r="9434" spans="1:37" x14ac:dyDescent="0.25">
      <c r="A9434">
        <v>9432</v>
      </c>
      <c r="B9434" s="1">
        <v>1.24E-2</v>
      </c>
      <c r="C9434" s="1">
        <v>1.4853479396264457E-4</v>
      </c>
      <c r="D9434" s="58">
        <v>0.13454077040090004</v>
      </c>
      <c r="E9434" s="58">
        <v>0.12581384200861762</v>
      </c>
      <c r="F9434" s="58">
        <v>3.5756980135631097E-2</v>
      </c>
      <c r="G9434" s="58">
        <v>8.2059170337418441E-2</v>
      </c>
      <c r="H9434" s="58">
        <v>9.6080740202405424E-2</v>
      </c>
      <c r="I9434" s="58">
        <v>4.6701449027161328E-2</v>
      </c>
      <c r="J9434" s="58">
        <v>0.12921434965836243</v>
      </c>
      <c r="K9434" s="58">
        <v>0.10662153659431739</v>
      </c>
      <c r="L9434" s="58">
        <v>0.10123856694872284</v>
      </c>
      <c r="M9434" s="58">
        <v>0.14144606271007712</v>
      </c>
      <c r="N9434" s="58">
        <v>5.2653197638632032E-4</v>
      </c>
      <c r="O9434" s="58">
        <v>0</v>
      </c>
      <c r="P9434" s="58">
        <v>0</v>
      </c>
      <c r="Q9434" s="58">
        <v>0</v>
      </c>
      <c r="R9434" s="58">
        <v>0</v>
      </c>
      <c r="S9434" s="58">
        <v>0</v>
      </c>
      <c r="T9434" s="58">
        <v>0</v>
      </c>
      <c r="U9434" s="58">
        <v>0</v>
      </c>
      <c r="V9434" s="58">
        <v>0</v>
      </c>
      <c r="W9434" s="58">
        <v>0</v>
      </c>
      <c r="X9434" s="58">
        <v>0</v>
      </c>
      <c r="Y9434" s="58">
        <v>0</v>
      </c>
      <c r="Z9434" s="58">
        <v>0</v>
      </c>
      <c r="AA9434" s="58">
        <v>0</v>
      </c>
      <c r="AB9434" s="58">
        <v>0</v>
      </c>
      <c r="AC9434" s="58">
        <v>0</v>
      </c>
      <c r="AD9434" s="58">
        <v>0</v>
      </c>
      <c r="AE9434" s="58">
        <v>0</v>
      </c>
      <c r="AF9434" s="58">
        <v>0</v>
      </c>
      <c r="AG9434" s="58">
        <v>0</v>
      </c>
      <c r="AH9434" s="58">
        <v>0</v>
      </c>
      <c r="AI9434" s="58">
        <v>0</v>
      </c>
      <c r="AK9434" s="64">
        <f t="shared" si="147"/>
        <v>1.1978612416342304E-2</v>
      </c>
    </row>
    <row r="9435" spans="1:37" x14ac:dyDescent="0.25">
      <c r="A9435">
        <v>9433</v>
      </c>
      <c r="B9435" s="1">
        <v>1.1599999999999999E-2</v>
      </c>
      <c r="C9435" s="1">
        <v>-2.4505864673399799E-4</v>
      </c>
      <c r="D9435" s="58">
        <v>0.16620784119282647</v>
      </c>
      <c r="E9435" s="58">
        <v>4.2849468276017606E-2</v>
      </c>
      <c r="F9435" s="58">
        <v>7.4358172174607259E-2</v>
      </c>
      <c r="G9435" s="58">
        <v>8.672685703803027E-4</v>
      </c>
      <c r="H9435" s="58">
        <v>0.14479783280670966</v>
      </c>
      <c r="I9435" s="58">
        <v>2.4234040971583506E-2</v>
      </c>
      <c r="J9435" s="58">
        <v>0.1426516675450081</v>
      </c>
      <c r="K9435" s="58">
        <v>0.16750038828685976</v>
      </c>
      <c r="L9435" s="58">
        <v>1.0647797094652715E-2</v>
      </c>
      <c r="M9435" s="58">
        <v>0.13550940234278938</v>
      </c>
      <c r="N9435" s="58">
        <v>9.0376120738565338E-2</v>
      </c>
      <c r="O9435" s="58">
        <v>0</v>
      </c>
      <c r="P9435" s="58">
        <v>0</v>
      </c>
      <c r="Q9435" s="58">
        <v>0</v>
      </c>
      <c r="R9435" s="58">
        <v>0</v>
      </c>
      <c r="S9435" s="58">
        <v>0</v>
      </c>
      <c r="T9435" s="58">
        <v>0</v>
      </c>
      <c r="U9435" s="58">
        <v>0</v>
      </c>
      <c r="V9435" s="58">
        <v>0</v>
      </c>
      <c r="W9435" s="58">
        <v>0</v>
      </c>
      <c r="X9435" s="58">
        <v>0</v>
      </c>
      <c r="Y9435" s="58">
        <v>0</v>
      </c>
      <c r="Z9435" s="58">
        <v>0</v>
      </c>
      <c r="AA9435" s="58">
        <v>0</v>
      </c>
      <c r="AB9435" s="58">
        <v>0</v>
      </c>
      <c r="AC9435" s="58">
        <v>0</v>
      </c>
      <c r="AD9435" s="58">
        <v>0</v>
      </c>
      <c r="AE9435" s="58">
        <v>0</v>
      </c>
      <c r="AF9435" s="58">
        <v>0</v>
      </c>
      <c r="AG9435" s="58">
        <v>0</v>
      </c>
      <c r="AH9435" s="58">
        <v>0</v>
      </c>
      <c r="AI9435" s="58">
        <v>0</v>
      </c>
      <c r="AK9435" s="64">
        <f t="shared" si="147"/>
        <v>-2.1125745408103278E-2</v>
      </c>
    </row>
    <row r="9436" spans="1:37" x14ac:dyDescent="0.25">
      <c r="A9436">
        <v>9434</v>
      </c>
      <c r="B9436" s="1">
        <v>1.3100000000000001E-2</v>
      </c>
      <c r="C9436" s="1">
        <v>-1.2076971365181083E-4</v>
      </c>
      <c r="D9436" s="58">
        <v>0.1496284927907493</v>
      </c>
      <c r="E9436" s="58">
        <v>6.5734023304068828E-2</v>
      </c>
      <c r="F9436" s="58">
        <v>8.3970908527246896E-2</v>
      </c>
      <c r="G9436" s="58">
        <v>4.9139023372705488E-2</v>
      </c>
      <c r="H9436" s="58">
        <v>0.16012731729206789</v>
      </c>
      <c r="I9436" s="58">
        <v>7.8677805899224296E-2</v>
      </c>
      <c r="J9436" s="58">
        <v>0.18494813113961073</v>
      </c>
      <c r="K9436" s="58">
        <v>0.12942942250134457</v>
      </c>
      <c r="L9436" s="58">
        <v>2.5750248139875313E-2</v>
      </c>
      <c r="M9436" s="58">
        <v>1.3879466240251949E-2</v>
      </c>
      <c r="N9436" s="58">
        <v>5.8715160792854451E-2</v>
      </c>
      <c r="O9436" s="58">
        <v>0</v>
      </c>
      <c r="P9436" s="58">
        <v>0</v>
      </c>
      <c r="Q9436" s="58">
        <v>0</v>
      </c>
      <c r="R9436" s="58">
        <v>0</v>
      </c>
      <c r="S9436" s="58">
        <v>0</v>
      </c>
      <c r="T9436" s="58">
        <v>0</v>
      </c>
      <c r="U9436" s="58">
        <v>0</v>
      </c>
      <c r="V9436" s="58">
        <v>0</v>
      </c>
      <c r="W9436" s="58">
        <v>0</v>
      </c>
      <c r="X9436" s="58">
        <v>0</v>
      </c>
      <c r="Y9436" s="58">
        <v>0</v>
      </c>
      <c r="Z9436" s="58">
        <v>0</v>
      </c>
      <c r="AA9436" s="58">
        <v>0</v>
      </c>
      <c r="AB9436" s="58">
        <v>0</v>
      </c>
      <c r="AC9436" s="58">
        <v>0</v>
      </c>
      <c r="AD9436" s="58">
        <v>0</v>
      </c>
      <c r="AE9436" s="58">
        <v>0</v>
      </c>
      <c r="AF9436" s="58">
        <v>0</v>
      </c>
      <c r="AG9436" s="58">
        <v>0</v>
      </c>
      <c r="AH9436" s="58">
        <v>0</v>
      </c>
      <c r="AI9436" s="58">
        <v>0</v>
      </c>
      <c r="AK9436" s="64">
        <f t="shared" si="147"/>
        <v>-9.2190621108252536E-3</v>
      </c>
    </row>
    <row r="9437" spans="1:37" x14ac:dyDescent="0.25">
      <c r="A9437">
        <v>9435</v>
      </c>
      <c r="B9437" s="1">
        <v>1.2500000000000001E-2</v>
      </c>
      <c r="C9437" s="1">
        <v>1.9266698890578194E-4</v>
      </c>
      <c r="D9437" s="58">
        <v>0.10644727099954204</v>
      </c>
      <c r="E9437" s="58">
        <v>0.1320202648841671</v>
      </c>
      <c r="F9437" s="58">
        <v>0.14676860879163287</v>
      </c>
      <c r="G9437" s="58">
        <v>3.8478375962636209E-2</v>
      </c>
      <c r="H9437" s="58">
        <v>4.7757639983724356E-2</v>
      </c>
      <c r="I9437" s="58">
        <v>0.15668127487057604</v>
      </c>
      <c r="J9437" s="58">
        <v>8.9641721408473235E-2</v>
      </c>
      <c r="K9437" s="58">
        <v>1.3614314878761996E-2</v>
      </c>
      <c r="L9437" s="58">
        <v>0.16944847319127671</v>
      </c>
      <c r="M9437" s="58">
        <v>2.2378311078092905E-2</v>
      </c>
      <c r="N9437" s="58">
        <v>7.6763743951116611E-2</v>
      </c>
      <c r="O9437" s="58">
        <v>0</v>
      </c>
      <c r="P9437" s="58">
        <v>0</v>
      </c>
      <c r="Q9437" s="58">
        <v>0</v>
      </c>
      <c r="R9437" s="58">
        <v>0</v>
      </c>
      <c r="S9437" s="58">
        <v>0</v>
      </c>
      <c r="T9437" s="58">
        <v>0</v>
      </c>
      <c r="U9437" s="58">
        <v>0</v>
      </c>
      <c r="V9437" s="58">
        <v>0</v>
      </c>
      <c r="W9437" s="58">
        <v>0</v>
      </c>
      <c r="X9437" s="58">
        <v>0</v>
      </c>
      <c r="Y9437" s="58">
        <v>0</v>
      </c>
      <c r="Z9437" s="58">
        <v>0</v>
      </c>
      <c r="AA9437" s="58">
        <v>0</v>
      </c>
      <c r="AB9437" s="58">
        <v>0</v>
      </c>
      <c r="AC9437" s="58">
        <v>0</v>
      </c>
      <c r="AD9437" s="58">
        <v>0</v>
      </c>
      <c r="AE9437" s="58">
        <v>0</v>
      </c>
      <c r="AF9437" s="58">
        <v>0</v>
      </c>
      <c r="AG9437" s="58">
        <v>0</v>
      </c>
      <c r="AH9437" s="58">
        <v>0</v>
      </c>
      <c r="AI9437" s="58">
        <v>0</v>
      </c>
      <c r="AK9437" s="64">
        <f t="shared" si="147"/>
        <v>1.5413359112462555E-2</v>
      </c>
    </row>
    <row r="9438" spans="1:37" x14ac:dyDescent="0.25">
      <c r="A9438">
        <v>9436</v>
      </c>
      <c r="B9438" s="1">
        <v>1.72E-2</v>
      </c>
      <c r="C9438" s="1">
        <v>-1.6976962768033897E-4</v>
      </c>
      <c r="D9438" s="58">
        <v>5.7672347151761394E-2</v>
      </c>
      <c r="E9438" s="58">
        <v>0.21401620653381995</v>
      </c>
      <c r="F9438" s="58">
        <v>0.11226732328270569</v>
      </c>
      <c r="G9438" s="58">
        <v>1.5113229859554276E-2</v>
      </c>
      <c r="H9438" s="58">
        <v>6.9904078569778857E-2</v>
      </c>
      <c r="I9438" s="58">
        <v>0.12468800088171231</v>
      </c>
      <c r="J9438" s="58">
        <v>2.7621367119179095E-2</v>
      </c>
      <c r="K9438" s="58">
        <v>0.21796074400117327</v>
      </c>
      <c r="L9438" s="58">
        <v>5.2177235836469334E-2</v>
      </c>
      <c r="M9438" s="58">
        <v>3.4431326624528554E-3</v>
      </c>
      <c r="N9438" s="58">
        <v>0.10513633410139298</v>
      </c>
      <c r="O9438" s="58">
        <v>0</v>
      </c>
      <c r="P9438" s="58">
        <v>0</v>
      </c>
      <c r="Q9438" s="58">
        <v>0</v>
      </c>
      <c r="R9438" s="58">
        <v>0</v>
      </c>
      <c r="S9438" s="58">
        <v>0</v>
      </c>
      <c r="T9438" s="58">
        <v>0</v>
      </c>
      <c r="U9438" s="58">
        <v>0</v>
      </c>
      <c r="V9438" s="58">
        <v>0</v>
      </c>
      <c r="W9438" s="58">
        <v>0</v>
      </c>
      <c r="X9438" s="58">
        <v>0</v>
      </c>
      <c r="Y9438" s="58">
        <v>0</v>
      </c>
      <c r="Z9438" s="58">
        <v>0</v>
      </c>
      <c r="AA9438" s="58">
        <v>0</v>
      </c>
      <c r="AB9438" s="58">
        <v>0</v>
      </c>
      <c r="AC9438" s="58">
        <v>0</v>
      </c>
      <c r="AD9438" s="58">
        <v>0</v>
      </c>
      <c r="AE9438" s="58">
        <v>0</v>
      </c>
      <c r="AF9438" s="58">
        <v>0</v>
      </c>
      <c r="AG9438" s="58">
        <v>0</v>
      </c>
      <c r="AH9438" s="58">
        <v>0</v>
      </c>
      <c r="AI9438" s="58">
        <v>0</v>
      </c>
      <c r="AK9438" s="64">
        <f t="shared" si="147"/>
        <v>-9.8703271907173828E-3</v>
      </c>
    </row>
    <row r="9439" spans="1:37" x14ac:dyDescent="0.25">
      <c r="A9439">
        <v>9437</v>
      </c>
      <c r="B9439" s="1">
        <v>1.23E-2</v>
      </c>
      <c r="C9439" s="1">
        <v>-1.9437968371291599E-4</v>
      </c>
      <c r="D9439" s="58">
        <v>0.10268818936254039</v>
      </c>
      <c r="E9439" s="58">
        <v>7.1133977983529412E-2</v>
      </c>
      <c r="F9439" s="58">
        <v>7.2306693050194576E-2</v>
      </c>
      <c r="G9439" s="58">
        <v>6.5987701856224434E-2</v>
      </c>
      <c r="H9439" s="58">
        <v>3.992656959768931E-2</v>
      </c>
      <c r="I9439" s="58">
        <v>0.10019040230103608</v>
      </c>
      <c r="J9439" s="58">
        <v>0.15633190748111447</v>
      </c>
      <c r="K9439" s="58">
        <v>0.15422454107339603</v>
      </c>
      <c r="L9439" s="58">
        <v>2.6540322671016036E-2</v>
      </c>
      <c r="M9439" s="58">
        <v>0.16249266939469842</v>
      </c>
      <c r="N9439" s="58">
        <v>4.8177025228560891E-2</v>
      </c>
      <c r="O9439" s="58">
        <v>0</v>
      </c>
      <c r="P9439" s="58">
        <v>0</v>
      </c>
      <c r="Q9439" s="58">
        <v>0</v>
      </c>
      <c r="R9439" s="58">
        <v>0</v>
      </c>
      <c r="S9439" s="58">
        <v>0</v>
      </c>
      <c r="T9439" s="58">
        <v>0</v>
      </c>
      <c r="U9439" s="58">
        <v>0</v>
      </c>
      <c r="V9439" s="58">
        <v>0</v>
      </c>
      <c r="W9439" s="58">
        <v>0</v>
      </c>
      <c r="X9439" s="58">
        <v>0</v>
      </c>
      <c r="Y9439" s="58">
        <v>0</v>
      </c>
      <c r="Z9439" s="58">
        <v>0</v>
      </c>
      <c r="AA9439" s="58">
        <v>0</v>
      </c>
      <c r="AB9439" s="58">
        <v>0</v>
      </c>
      <c r="AC9439" s="58">
        <v>0</v>
      </c>
      <c r="AD9439" s="58">
        <v>0</v>
      </c>
      <c r="AE9439" s="58">
        <v>0</v>
      </c>
      <c r="AF9439" s="58">
        <v>0</v>
      </c>
      <c r="AG9439" s="58">
        <v>0</v>
      </c>
      <c r="AH9439" s="58">
        <v>0</v>
      </c>
      <c r="AI9439" s="58">
        <v>0</v>
      </c>
      <c r="AK9439" s="64">
        <f t="shared" si="147"/>
        <v>-1.580322631812325E-2</v>
      </c>
    </row>
    <row r="9440" spans="1:37" x14ac:dyDescent="0.25">
      <c r="A9440">
        <v>9438</v>
      </c>
      <c r="B9440" s="1">
        <v>1.2999999999999999E-2</v>
      </c>
      <c r="C9440" s="1">
        <v>-1.3197732761053969E-4</v>
      </c>
      <c r="D9440" s="58">
        <v>0.11640766220173401</v>
      </c>
      <c r="E9440" s="58">
        <v>4.6462287405480598E-2</v>
      </c>
      <c r="F9440" s="58">
        <v>2.8585563600964373E-2</v>
      </c>
      <c r="G9440" s="58">
        <v>0.15414550921645287</v>
      </c>
      <c r="H9440" s="58">
        <v>0.1527341598906683</v>
      </c>
      <c r="I9440" s="58">
        <v>0.12536059523354698</v>
      </c>
      <c r="J9440" s="58">
        <v>0.11619275132299851</v>
      </c>
      <c r="K9440" s="58">
        <v>0.11822346907489896</v>
      </c>
      <c r="L9440" s="58">
        <v>2.5402656179591136E-2</v>
      </c>
      <c r="M9440" s="58">
        <v>2.462166090191302E-2</v>
      </c>
      <c r="N9440" s="58">
        <v>9.1863684971751153E-2</v>
      </c>
      <c r="O9440" s="58">
        <v>0</v>
      </c>
      <c r="P9440" s="58">
        <v>0</v>
      </c>
      <c r="Q9440" s="58">
        <v>0</v>
      </c>
      <c r="R9440" s="58">
        <v>0</v>
      </c>
      <c r="S9440" s="58">
        <v>0</v>
      </c>
      <c r="T9440" s="58">
        <v>0</v>
      </c>
      <c r="U9440" s="58">
        <v>0</v>
      </c>
      <c r="V9440" s="58">
        <v>0</v>
      </c>
      <c r="W9440" s="58">
        <v>0</v>
      </c>
      <c r="X9440" s="58">
        <v>0</v>
      </c>
      <c r="Y9440" s="58">
        <v>0</v>
      </c>
      <c r="Z9440" s="58">
        <v>0</v>
      </c>
      <c r="AA9440" s="58">
        <v>0</v>
      </c>
      <c r="AB9440" s="58">
        <v>0</v>
      </c>
      <c r="AC9440" s="58">
        <v>0</v>
      </c>
      <c r="AD9440" s="58">
        <v>0</v>
      </c>
      <c r="AE9440" s="58">
        <v>0</v>
      </c>
      <c r="AF9440" s="58">
        <v>0</v>
      </c>
      <c r="AG9440" s="58">
        <v>0</v>
      </c>
      <c r="AH9440" s="58">
        <v>0</v>
      </c>
      <c r="AI9440" s="58">
        <v>0</v>
      </c>
      <c r="AK9440" s="64">
        <f t="shared" si="147"/>
        <v>-1.0152102123887669E-2</v>
      </c>
    </row>
    <row r="9441" spans="1:37" x14ac:dyDescent="0.25">
      <c r="A9441">
        <v>9439</v>
      </c>
      <c r="B9441" s="1">
        <v>1.35E-2</v>
      </c>
      <c r="C9441" s="1">
        <v>1.9920637401281248E-4</v>
      </c>
      <c r="D9441" s="58">
        <v>0.24365409875386831</v>
      </c>
      <c r="E9441" s="58">
        <v>0.13487310255684229</v>
      </c>
      <c r="F9441" s="58">
        <v>0.10079356582579581</v>
      </c>
      <c r="G9441" s="58">
        <v>5.8489075096703411E-2</v>
      </c>
      <c r="H9441" s="58">
        <v>8.745633975065939E-2</v>
      </c>
      <c r="I9441" s="58">
        <v>9.409851757407485E-2</v>
      </c>
      <c r="J9441" s="58">
        <v>0.10462008101740178</v>
      </c>
      <c r="K9441" s="58">
        <v>2.8649491342230587E-2</v>
      </c>
      <c r="L9441" s="58">
        <v>0.11847329213327026</v>
      </c>
      <c r="M9441" s="58">
        <v>1.0728516322482468E-2</v>
      </c>
      <c r="N9441" s="58">
        <v>1.816391962667083E-2</v>
      </c>
      <c r="O9441" s="58">
        <v>0</v>
      </c>
      <c r="P9441" s="58">
        <v>0</v>
      </c>
      <c r="Q9441" s="58">
        <v>0</v>
      </c>
      <c r="R9441" s="58">
        <v>0</v>
      </c>
      <c r="S9441" s="58">
        <v>0</v>
      </c>
      <c r="T9441" s="58">
        <v>0</v>
      </c>
      <c r="U9441" s="58">
        <v>0</v>
      </c>
      <c r="V9441" s="58">
        <v>0</v>
      </c>
      <c r="W9441" s="58">
        <v>0</v>
      </c>
      <c r="X9441" s="58">
        <v>0</v>
      </c>
      <c r="Y9441" s="58">
        <v>0</v>
      </c>
      <c r="Z9441" s="58">
        <v>0</v>
      </c>
      <c r="AA9441" s="58">
        <v>0</v>
      </c>
      <c r="AB9441" s="58">
        <v>0</v>
      </c>
      <c r="AC9441" s="58">
        <v>0</v>
      </c>
      <c r="AD9441" s="58">
        <v>0</v>
      </c>
      <c r="AE9441" s="58">
        <v>0</v>
      </c>
      <c r="AF9441" s="58">
        <v>0</v>
      </c>
      <c r="AG9441" s="58">
        <v>0</v>
      </c>
      <c r="AH9441" s="58">
        <v>0</v>
      </c>
      <c r="AI9441" s="58">
        <v>0</v>
      </c>
      <c r="AK9441" s="64">
        <f t="shared" si="147"/>
        <v>1.4756027704652777E-2</v>
      </c>
    </row>
    <row r="9442" spans="1:37" x14ac:dyDescent="0.25">
      <c r="A9442">
        <v>9440</v>
      </c>
      <c r="B9442" s="1">
        <v>1.41E-2</v>
      </c>
      <c r="C9442" s="1">
        <v>4.3986933005126441E-5</v>
      </c>
      <c r="D9442" s="58">
        <v>0.13201906758082083</v>
      </c>
      <c r="E9442" s="58">
        <v>0.16804591733382127</v>
      </c>
      <c r="F9442" s="58">
        <v>1.1284103259003139E-2</v>
      </c>
      <c r="G9442" s="58">
        <v>9.2367767416864491E-2</v>
      </c>
      <c r="H9442" s="58">
        <v>4.914451621126479E-2</v>
      </c>
      <c r="I9442" s="58">
        <v>8.4383617272030614E-2</v>
      </c>
      <c r="J9442" s="58">
        <v>1.0979673640407694E-2</v>
      </c>
      <c r="K9442" s="58">
        <v>0.15380425754076327</v>
      </c>
      <c r="L9442" s="58">
        <v>7.4971971025912604E-2</v>
      </c>
      <c r="M9442" s="58">
        <v>9.4263590070287506E-2</v>
      </c>
      <c r="N9442" s="58">
        <v>0.12873551864882379</v>
      </c>
      <c r="O9442" s="58">
        <v>0</v>
      </c>
      <c r="P9442" s="58">
        <v>0</v>
      </c>
      <c r="Q9442" s="58">
        <v>0</v>
      </c>
      <c r="R9442" s="58">
        <v>0</v>
      </c>
      <c r="S9442" s="58">
        <v>0</v>
      </c>
      <c r="T9442" s="58">
        <v>0</v>
      </c>
      <c r="U9442" s="58">
        <v>0</v>
      </c>
      <c r="V9442" s="58">
        <v>0</v>
      </c>
      <c r="W9442" s="58">
        <v>0</v>
      </c>
      <c r="X9442" s="58">
        <v>0</v>
      </c>
      <c r="Y9442" s="58">
        <v>0</v>
      </c>
      <c r="Z9442" s="58">
        <v>0</v>
      </c>
      <c r="AA9442" s="58">
        <v>0</v>
      </c>
      <c r="AB9442" s="58">
        <v>0</v>
      </c>
      <c r="AC9442" s="58">
        <v>0</v>
      </c>
      <c r="AD9442" s="58">
        <v>0</v>
      </c>
      <c r="AE9442" s="58">
        <v>0</v>
      </c>
      <c r="AF9442" s="58">
        <v>0</v>
      </c>
      <c r="AG9442" s="58">
        <v>0</v>
      </c>
      <c r="AH9442" s="58">
        <v>0</v>
      </c>
      <c r="AI9442" s="58">
        <v>0</v>
      </c>
      <c r="AK9442" s="64">
        <f t="shared" si="147"/>
        <v>3.1196406386614496E-3</v>
      </c>
    </row>
    <row r="9443" spans="1:37" x14ac:dyDescent="0.25">
      <c r="A9443">
        <v>9441</v>
      </c>
      <c r="B9443" s="1">
        <v>1.24E-2</v>
      </c>
      <c r="C9443" s="1">
        <v>4.0930104634021979E-4</v>
      </c>
      <c r="D9443" s="58">
        <v>0.17670909712176103</v>
      </c>
      <c r="E9443" s="58">
        <v>0.1452607453304727</v>
      </c>
      <c r="F9443" s="58">
        <v>1.0422555236406011E-2</v>
      </c>
      <c r="G9443" s="58">
        <v>0.17879723375062351</v>
      </c>
      <c r="H9443" s="58">
        <v>7.7393585753855063E-2</v>
      </c>
      <c r="I9443" s="58">
        <v>2.6749796173518751E-2</v>
      </c>
      <c r="J9443" s="58">
        <v>5.2943089949764634E-2</v>
      </c>
      <c r="K9443" s="58">
        <v>2.4378035405643039E-2</v>
      </c>
      <c r="L9443" s="58">
        <v>0.1263941570652197</v>
      </c>
      <c r="M9443" s="58">
        <v>0.10801588638634078</v>
      </c>
      <c r="N9443" s="58">
        <v>7.2935817826394633E-2</v>
      </c>
      <c r="O9443" s="58">
        <v>0</v>
      </c>
      <c r="P9443" s="58">
        <v>0</v>
      </c>
      <c r="Q9443" s="58">
        <v>0</v>
      </c>
      <c r="R9443" s="58">
        <v>0</v>
      </c>
      <c r="S9443" s="58">
        <v>0</v>
      </c>
      <c r="T9443" s="58">
        <v>0</v>
      </c>
      <c r="U9443" s="58">
        <v>0</v>
      </c>
      <c r="V9443" s="58">
        <v>0</v>
      </c>
      <c r="W9443" s="58">
        <v>0</v>
      </c>
      <c r="X9443" s="58">
        <v>0</v>
      </c>
      <c r="Y9443" s="58">
        <v>0</v>
      </c>
      <c r="Z9443" s="58">
        <v>0</v>
      </c>
      <c r="AA9443" s="58">
        <v>0</v>
      </c>
      <c r="AB9443" s="58">
        <v>0</v>
      </c>
      <c r="AC9443" s="58">
        <v>0</v>
      </c>
      <c r="AD9443" s="58">
        <v>0</v>
      </c>
      <c r="AE9443" s="58">
        <v>0</v>
      </c>
      <c r="AF9443" s="58">
        <v>0</v>
      </c>
      <c r="AG9443" s="58">
        <v>0</v>
      </c>
      <c r="AH9443" s="58">
        <v>0</v>
      </c>
      <c r="AI9443" s="58">
        <v>0</v>
      </c>
      <c r="AK9443" s="64">
        <f t="shared" si="147"/>
        <v>3.3008148898404824E-2</v>
      </c>
    </row>
    <row r="9444" spans="1:37" x14ac:dyDescent="0.25">
      <c r="A9444">
        <v>9442</v>
      </c>
      <c r="B9444" s="1">
        <v>1.3599999999999999E-2</v>
      </c>
      <c r="C9444" s="1">
        <v>4.4661465812619168E-5</v>
      </c>
      <c r="D9444" s="58">
        <v>8.4003442169795869E-2</v>
      </c>
      <c r="E9444" s="58">
        <v>0.16400851351876938</v>
      </c>
      <c r="F9444" s="58">
        <v>0.1779899026936505</v>
      </c>
      <c r="G9444" s="58">
        <v>2.5416231610466151E-2</v>
      </c>
      <c r="H9444" s="58">
        <v>2.4486284412044947E-2</v>
      </c>
      <c r="I9444" s="58">
        <v>0.10926268176137921</v>
      </c>
      <c r="J9444" s="58">
        <v>0.10690419372078602</v>
      </c>
      <c r="K9444" s="58">
        <v>7.5010091919394409E-2</v>
      </c>
      <c r="L9444" s="58">
        <v>6.3410552378130411E-2</v>
      </c>
      <c r="M9444" s="58">
        <v>7.4521545935255049E-2</v>
      </c>
      <c r="N9444" s="58">
        <v>9.4986559880327989E-2</v>
      </c>
      <c r="O9444" s="58">
        <v>0</v>
      </c>
      <c r="P9444" s="58">
        <v>0</v>
      </c>
      <c r="Q9444" s="58">
        <v>0</v>
      </c>
      <c r="R9444" s="58">
        <v>0</v>
      </c>
      <c r="S9444" s="58">
        <v>0</v>
      </c>
      <c r="T9444" s="58">
        <v>0</v>
      </c>
      <c r="U9444" s="58">
        <v>0</v>
      </c>
      <c r="V9444" s="58">
        <v>0</v>
      </c>
      <c r="W9444" s="58">
        <v>0</v>
      </c>
      <c r="X9444" s="58">
        <v>0</v>
      </c>
      <c r="Y9444" s="58">
        <v>0</v>
      </c>
      <c r="Z9444" s="58">
        <v>0</v>
      </c>
      <c r="AA9444" s="58">
        <v>0</v>
      </c>
      <c r="AB9444" s="58">
        <v>0</v>
      </c>
      <c r="AC9444" s="58">
        <v>0</v>
      </c>
      <c r="AD9444" s="58">
        <v>0</v>
      </c>
      <c r="AE9444" s="58">
        <v>0</v>
      </c>
      <c r="AF9444" s="58">
        <v>0</v>
      </c>
      <c r="AG9444" s="58">
        <v>0</v>
      </c>
      <c r="AH9444" s="58">
        <v>0</v>
      </c>
      <c r="AI9444" s="58">
        <v>0</v>
      </c>
      <c r="AK9444" s="64">
        <f t="shared" si="147"/>
        <v>3.2839313097514098E-3</v>
      </c>
    </row>
    <row r="9445" spans="1:37" x14ac:dyDescent="0.25">
      <c r="A9445">
        <v>9443</v>
      </c>
      <c r="B9445" s="1">
        <v>1.1599999999999999E-2</v>
      </c>
      <c r="C9445" s="1">
        <v>-3.8226642267495613E-5</v>
      </c>
      <c r="D9445" s="58">
        <v>1.5544387901911639E-2</v>
      </c>
      <c r="E9445" s="58">
        <v>7.451173396328252E-2</v>
      </c>
      <c r="F9445" s="58">
        <v>9.1179504061074487E-2</v>
      </c>
      <c r="G9445" s="58">
        <v>0.14483971966841863</v>
      </c>
      <c r="H9445" s="58">
        <v>0.14571045651737893</v>
      </c>
      <c r="I9445" s="58">
        <v>0.13069707363218719</v>
      </c>
      <c r="J9445" s="58">
        <v>4.6784646523787977E-2</v>
      </c>
      <c r="K9445" s="58">
        <v>8.3737406624890195E-2</v>
      </c>
      <c r="L9445" s="58">
        <v>0.12220677184635256</v>
      </c>
      <c r="M9445" s="58">
        <v>0.10596825543722174</v>
      </c>
      <c r="N9445" s="58">
        <v>3.8820043823494028E-2</v>
      </c>
      <c r="O9445" s="58">
        <v>0</v>
      </c>
      <c r="P9445" s="58">
        <v>0</v>
      </c>
      <c r="Q9445" s="58">
        <v>0</v>
      </c>
      <c r="R9445" s="58">
        <v>0</v>
      </c>
      <c r="S9445" s="58">
        <v>0</v>
      </c>
      <c r="T9445" s="58">
        <v>0</v>
      </c>
      <c r="U9445" s="58">
        <v>0</v>
      </c>
      <c r="V9445" s="58">
        <v>0</v>
      </c>
      <c r="W9445" s="58">
        <v>0</v>
      </c>
      <c r="X9445" s="58">
        <v>0</v>
      </c>
      <c r="Y9445" s="58">
        <v>0</v>
      </c>
      <c r="Z9445" s="58">
        <v>0</v>
      </c>
      <c r="AA9445" s="58">
        <v>0</v>
      </c>
      <c r="AB9445" s="58">
        <v>0</v>
      </c>
      <c r="AC9445" s="58">
        <v>0</v>
      </c>
      <c r="AD9445" s="58">
        <v>0</v>
      </c>
      <c r="AE9445" s="58">
        <v>0</v>
      </c>
      <c r="AF9445" s="58">
        <v>0</v>
      </c>
      <c r="AG9445" s="58">
        <v>0</v>
      </c>
      <c r="AH9445" s="58">
        <v>0</v>
      </c>
      <c r="AI9445" s="58">
        <v>0</v>
      </c>
      <c r="AK9445" s="64">
        <f t="shared" si="147"/>
        <v>-3.29540019547376E-3</v>
      </c>
    </row>
    <row r="9446" spans="1:37" x14ac:dyDescent="0.25">
      <c r="A9446">
        <v>9444</v>
      </c>
      <c r="B9446" s="1">
        <v>1.03E-2</v>
      </c>
      <c r="C9446" s="1">
        <v>3.4106966914162915E-4</v>
      </c>
      <c r="D9446" s="58">
        <v>0.11600189621420522</v>
      </c>
      <c r="E9446" s="58">
        <v>7.8871936557825206E-2</v>
      </c>
      <c r="F9446" s="58">
        <v>7.3161422873446971E-2</v>
      </c>
      <c r="G9446" s="58">
        <v>1.0836711059583563E-3</v>
      </c>
      <c r="H9446" s="58">
        <v>0.14545317501165292</v>
      </c>
      <c r="I9446" s="58">
        <v>5.4753838946885187E-2</v>
      </c>
      <c r="J9446" s="58">
        <v>0.14870681998476851</v>
      </c>
      <c r="K9446" s="58">
        <v>2.2620696884079652E-2</v>
      </c>
      <c r="L9446" s="58">
        <v>0.20529796145792123</v>
      </c>
      <c r="M9446" s="58">
        <v>8.8104673066118112E-3</v>
      </c>
      <c r="N9446" s="58">
        <v>0.14523811365664505</v>
      </c>
      <c r="O9446" s="58">
        <v>0</v>
      </c>
      <c r="P9446" s="58">
        <v>0</v>
      </c>
      <c r="Q9446" s="58">
        <v>0</v>
      </c>
      <c r="R9446" s="58">
        <v>0</v>
      </c>
      <c r="S9446" s="58">
        <v>0</v>
      </c>
      <c r="T9446" s="58">
        <v>0</v>
      </c>
      <c r="U9446" s="58">
        <v>0</v>
      </c>
      <c r="V9446" s="58">
        <v>0</v>
      </c>
      <c r="W9446" s="58">
        <v>0</v>
      </c>
      <c r="X9446" s="58">
        <v>0</v>
      </c>
      <c r="Y9446" s="58">
        <v>0</v>
      </c>
      <c r="Z9446" s="58">
        <v>0</v>
      </c>
      <c r="AA9446" s="58">
        <v>0</v>
      </c>
      <c r="AB9446" s="58">
        <v>0</v>
      </c>
      <c r="AC9446" s="58">
        <v>0</v>
      </c>
      <c r="AD9446" s="58">
        <v>0</v>
      </c>
      <c r="AE9446" s="58">
        <v>0</v>
      </c>
      <c r="AF9446" s="58">
        <v>0</v>
      </c>
      <c r="AG9446" s="58">
        <v>0</v>
      </c>
      <c r="AH9446" s="58">
        <v>0</v>
      </c>
      <c r="AI9446" s="58">
        <v>0</v>
      </c>
      <c r="AK9446" s="64">
        <f t="shared" si="147"/>
        <v>3.3113560110837784E-2</v>
      </c>
    </row>
    <row r="9447" spans="1:37" x14ac:dyDescent="0.25">
      <c r="A9447">
        <v>9445</v>
      </c>
      <c r="B9447" s="1">
        <v>1.12E-2</v>
      </c>
      <c r="C9447" s="1">
        <v>1.4039572789400424E-4</v>
      </c>
      <c r="D9447" s="58">
        <v>9.590979828058481E-2</v>
      </c>
      <c r="E9447" s="58">
        <v>7.7441482431100342E-2</v>
      </c>
      <c r="F9447" s="58">
        <v>0.14102195107014398</v>
      </c>
      <c r="G9447" s="58">
        <v>0.1371651190278998</v>
      </c>
      <c r="H9447" s="58">
        <v>0.12758769555485489</v>
      </c>
      <c r="I9447" s="58">
        <v>1.682963385404267E-2</v>
      </c>
      <c r="J9447" s="58">
        <v>0.11569128024191197</v>
      </c>
      <c r="K9447" s="58">
        <v>2.3943564732464225E-2</v>
      </c>
      <c r="L9447" s="58">
        <v>4.7960508851711929E-2</v>
      </c>
      <c r="M9447" s="58">
        <v>6.4371773892830331E-2</v>
      </c>
      <c r="N9447" s="58">
        <v>0.15207719206245496</v>
      </c>
      <c r="O9447" s="58">
        <v>0</v>
      </c>
      <c r="P9447" s="58">
        <v>0</v>
      </c>
      <c r="Q9447" s="58">
        <v>0</v>
      </c>
      <c r="R9447" s="58">
        <v>0</v>
      </c>
      <c r="S9447" s="58">
        <v>0</v>
      </c>
      <c r="T9447" s="58">
        <v>0</v>
      </c>
      <c r="U9447" s="58">
        <v>0</v>
      </c>
      <c r="V9447" s="58">
        <v>0</v>
      </c>
      <c r="W9447" s="58">
        <v>0</v>
      </c>
      <c r="X9447" s="58">
        <v>0</v>
      </c>
      <c r="Y9447" s="58">
        <v>0</v>
      </c>
      <c r="Z9447" s="58">
        <v>0</v>
      </c>
      <c r="AA9447" s="58">
        <v>0</v>
      </c>
      <c r="AB9447" s="58">
        <v>0</v>
      </c>
      <c r="AC9447" s="58">
        <v>0</v>
      </c>
      <c r="AD9447" s="58">
        <v>0</v>
      </c>
      <c r="AE9447" s="58">
        <v>0</v>
      </c>
      <c r="AF9447" s="58">
        <v>0</v>
      </c>
      <c r="AG9447" s="58">
        <v>0</v>
      </c>
      <c r="AH9447" s="58">
        <v>0</v>
      </c>
      <c r="AI9447" s="58">
        <v>0</v>
      </c>
      <c r="AK9447" s="64">
        <f t="shared" si="147"/>
        <v>1.2535332847678949E-2</v>
      </c>
    </row>
    <row r="9448" spans="1:37" x14ac:dyDescent="0.25">
      <c r="A9448">
        <v>9446</v>
      </c>
      <c r="B9448" s="1">
        <v>1.1599999999999999E-2</v>
      </c>
      <c r="C9448" s="1">
        <v>1.7857600845718835E-4</v>
      </c>
      <c r="D9448" s="58">
        <v>0.11990114134242505</v>
      </c>
      <c r="E9448" s="58">
        <v>0.11659485467902758</v>
      </c>
      <c r="F9448" s="58">
        <v>2.7712286947167732E-2</v>
      </c>
      <c r="G9448" s="58">
        <v>0.11317822034772429</v>
      </c>
      <c r="H9448" s="58">
        <v>0.12494837646802961</v>
      </c>
      <c r="I9448" s="58">
        <v>9.4575197351624007E-2</v>
      </c>
      <c r="J9448" s="58">
        <v>4.9161103700553585E-2</v>
      </c>
      <c r="K9448" s="58">
        <v>5.5167019185462754E-2</v>
      </c>
      <c r="L9448" s="58">
        <v>9.4775620764654497E-2</v>
      </c>
      <c r="M9448" s="58">
        <v>0.11986884452259415</v>
      </c>
      <c r="N9448" s="58">
        <v>8.411733469073672E-2</v>
      </c>
      <c r="O9448" s="58">
        <v>0</v>
      </c>
      <c r="P9448" s="58">
        <v>0</v>
      </c>
      <c r="Q9448" s="58">
        <v>0</v>
      </c>
      <c r="R9448" s="58">
        <v>0</v>
      </c>
      <c r="S9448" s="58">
        <v>0</v>
      </c>
      <c r="T9448" s="58">
        <v>0</v>
      </c>
      <c r="U9448" s="58">
        <v>0</v>
      </c>
      <c r="V9448" s="58">
        <v>0</v>
      </c>
      <c r="W9448" s="58">
        <v>0</v>
      </c>
      <c r="X9448" s="58">
        <v>0</v>
      </c>
      <c r="Y9448" s="58">
        <v>0</v>
      </c>
      <c r="Z9448" s="58">
        <v>0</v>
      </c>
      <c r="AA9448" s="58">
        <v>0</v>
      </c>
      <c r="AB9448" s="58">
        <v>0</v>
      </c>
      <c r="AC9448" s="58">
        <v>0</v>
      </c>
      <c r="AD9448" s="58">
        <v>0</v>
      </c>
      <c r="AE9448" s="58">
        <v>0</v>
      </c>
      <c r="AF9448" s="58">
        <v>0</v>
      </c>
      <c r="AG9448" s="58">
        <v>0</v>
      </c>
      <c r="AH9448" s="58">
        <v>0</v>
      </c>
      <c r="AI9448" s="58">
        <v>0</v>
      </c>
      <c r="AK9448" s="64">
        <f t="shared" si="147"/>
        <v>1.5394483487688652E-2</v>
      </c>
    </row>
    <row r="9449" spans="1:37" x14ac:dyDescent="0.25">
      <c r="A9449">
        <v>9447</v>
      </c>
      <c r="B9449" s="1">
        <v>1.44E-2</v>
      </c>
      <c r="C9449" s="1">
        <v>-3.3129763377295576E-4</v>
      </c>
      <c r="D9449" s="58">
        <v>6.2882605892982224E-2</v>
      </c>
      <c r="E9449" s="58">
        <v>0.10540601911305239</v>
      </c>
      <c r="F9449" s="58">
        <v>0.11977539588003637</v>
      </c>
      <c r="G9449" s="58">
        <v>7.3688497684373883E-2</v>
      </c>
      <c r="H9449" s="58">
        <v>0.12678746571775754</v>
      </c>
      <c r="I9449" s="58">
        <v>0.16178163159235551</v>
      </c>
      <c r="J9449" s="58">
        <v>4.7284981132780873E-2</v>
      </c>
      <c r="K9449" s="58">
        <v>0.17226423751333544</v>
      </c>
      <c r="L9449" s="58">
        <v>4.8000739260648004E-2</v>
      </c>
      <c r="M9449" s="58">
        <v>6.4143440399717075E-2</v>
      </c>
      <c r="N9449" s="58">
        <v>1.7984985812960565E-2</v>
      </c>
      <c r="O9449" s="58">
        <v>0</v>
      </c>
      <c r="P9449" s="58">
        <v>0</v>
      </c>
      <c r="Q9449" s="58">
        <v>0</v>
      </c>
      <c r="R9449" s="58">
        <v>0</v>
      </c>
      <c r="S9449" s="58">
        <v>0</v>
      </c>
      <c r="T9449" s="58">
        <v>0</v>
      </c>
      <c r="U9449" s="58">
        <v>0</v>
      </c>
      <c r="V9449" s="58">
        <v>0</v>
      </c>
      <c r="W9449" s="58">
        <v>0</v>
      </c>
      <c r="X9449" s="58">
        <v>0</v>
      </c>
      <c r="Y9449" s="58">
        <v>0</v>
      </c>
      <c r="Z9449" s="58">
        <v>0</v>
      </c>
      <c r="AA9449" s="58">
        <v>0</v>
      </c>
      <c r="AB9449" s="58">
        <v>0</v>
      </c>
      <c r="AC9449" s="58">
        <v>0</v>
      </c>
      <c r="AD9449" s="58">
        <v>0</v>
      </c>
      <c r="AE9449" s="58">
        <v>0</v>
      </c>
      <c r="AF9449" s="58">
        <v>0</v>
      </c>
      <c r="AG9449" s="58">
        <v>0</v>
      </c>
      <c r="AH9449" s="58">
        <v>0</v>
      </c>
      <c r="AI9449" s="58">
        <v>0</v>
      </c>
      <c r="AK9449" s="64">
        <f t="shared" si="147"/>
        <v>-2.3006780123121927E-2</v>
      </c>
    </row>
    <row r="9450" spans="1:37" x14ac:dyDescent="0.25">
      <c r="A9450">
        <v>9448</v>
      </c>
      <c r="B9450" s="1">
        <v>1.4200000000000001E-2</v>
      </c>
      <c r="C9450" s="1">
        <v>-4.2196846489959237E-5</v>
      </c>
      <c r="D9450" s="58">
        <v>3.6702693422834651E-2</v>
      </c>
      <c r="E9450" s="58">
        <v>0.17034585981727443</v>
      </c>
      <c r="F9450" s="58">
        <v>0.14057910122583364</v>
      </c>
      <c r="G9450" s="58">
        <v>2.2006714725337882E-4</v>
      </c>
      <c r="H9450" s="58">
        <v>6.8704327842432078E-2</v>
      </c>
      <c r="I9450" s="58">
        <v>0.16502996401835318</v>
      </c>
      <c r="J9450" s="58">
        <v>4.6047014196768335E-2</v>
      </c>
      <c r="K9450" s="58">
        <v>0.12113385373185791</v>
      </c>
      <c r="L9450" s="58">
        <v>0.14126505143151197</v>
      </c>
      <c r="M9450" s="58">
        <v>0.10626378429614697</v>
      </c>
      <c r="N9450" s="58">
        <v>3.7082828697334626E-3</v>
      </c>
      <c r="O9450" s="58">
        <v>0</v>
      </c>
      <c r="P9450" s="58">
        <v>0</v>
      </c>
      <c r="Q9450" s="58">
        <v>0</v>
      </c>
      <c r="R9450" s="58">
        <v>0</v>
      </c>
      <c r="S9450" s="58">
        <v>0</v>
      </c>
      <c r="T9450" s="58">
        <v>0</v>
      </c>
      <c r="U9450" s="58">
        <v>0</v>
      </c>
      <c r="V9450" s="58">
        <v>0</v>
      </c>
      <c r="W9450" s="58">
        <v>0</v>
      </c>
      <c r="X9450" s="58">
        <v>0</v>
      </c>
      <c r="Y9450" s="58">
        <v>0</v>
      </c>
      <c r="Z9450" s="58">
        <v>0</v>
      </c>
      <c r="AA9450" s="58">
        <v>0</v>
      </c>
      <c r="AB9450" s="58">
        <v>0</v>
      </c>
      <c r="AC9450" s="58">
        <v>0</v>
      </c>
      <c r="AD9450" s="58">
        <v>0</v>
      </c>
      <c r="AE9450" s="58">
        <v>0</v>
      </c>
      <c r="AF9450" s="58">
        <v>0</v>
      </c>
      <c r="AG9450" s="58">
        <v>0</v>
      </c>
      <c r="AH9450" s="58">
        <v>0</v>
      </c>
      <c r="AI9450" s="58">
        <v>0</v>
      </c>
      <c r="AK9450" s="64">
        <f t="shared" si="147"/>
        <v>-2.9716089077436079E-3</v>
      </c>
    </row>
    <row r="9451" spans="1:37" x14ac:dyDescent="0.25">
      <c r="A9451">
        <v>9449</v>
      </c>
      <c r="B9451" s="1">
        <v>1.12E-2</v>
      </c>
      <c r="C9451" s="1">
        <v>-2.0078662751475798E-4</v>
      </c>
      <c r="D9451" s="58">
        <v>0.12318820905187465</v>
      </c>
      <c r="E9451" s="58">
        <v>2.6459324075892167E-2</v>
      </c>
      <c r="F9451" s="58">
        <v>0.10877902507908299</v>
      </c>
      <c r="G9451" s="58">
        <v>0.10397183142003336</v>
      </c>
      <c r="H9451" s="58">
        <v>0.18672666995793211</v>
      </c>
      <c r="I9451" s="58">
        <v>9.4457145673423309E-2</v>
      </c>
      <c r="J9451" s="58">
        <v>5.5213415519708431E-2</v>
      </c>
      <c r="K9451" s="58">
        <v>8.8919743501529133E-2</v>
      </c>
      <c r="L9451" s="58">
        <v>7.7108832876545325E-2</v>
      </c>
      <c r="M9451" s="58">
        <v>0.10807497170276573</v>
      </c>
      <c r="N9451" s="58">
        <v>2.7100831141212811E-2</v>
      </c>
      <c r="O9451" s="58">
        <v>0</v>
      </c>
      <c r="P9451" s="58">
        <v>0</v>
      </c>
      <c r="Q9451" s="58">
        <v>0</v>
      </c>
      <c r="R9451" s="58">
        <v>0</v>
      </c>
      <c r="S9451" s="58">
        <v>0</v>
      </c>
      <c r="T9451" s="58">
        <v>0</v>
      </c>
      <c r="U9451" s="58">
        <v>0</v>
      </c>
      <c r="V9451" s="58">
        <v>0</v>
      </c>
      <c r="W9451" s="58">
        <v>0</v>
      </c>
      <c r="X9451" s="58">
        <v>0</v>
      </c>
      <c r="Y9451" s="58">
        <v>0</v>
      </c>
      <c r="Z9451" s="58">
        <v>0</v>
      </c>
      <c r="AA9451" s="58">
        <v>0</v>
      </c>
      <c r="AB9451" s="58">
        <v>0</v>
      </c>
      <c r="AC9451" s="58">
        <v>0</v>
      </c>
      <c r="AD9451" s="58">
        <v>0</v>
      </c>
      <c r="AE9451" s="58">
        <v>0</v>
      </c>
      <c r="AF9451" s="58">
        <v>0</v>
      </c>
      <c r="AG9451" s="58">
        <v>0</v>
      </c>
      <c r="AH9451" s="58">
        <v>0</v>
      </c>
      <c r="AI9451" s="58">
        <v>0</v>
      </c>
      <c r="AK9451" s="64">
        <f t="shared" si="147"/>
        <v>-1.7927377456674821E-2</v>
      </c>
    </row>
    <row r="9452" spans="1:37" x14ac:dyDescent="0.25">
      <c r="A9452">
        <v>9450</v>
      </c>
      <c r="B9452" s="1">
        <v>1.18E-2</v>
      </c>
      <c r="C9452" s="1">
        <v>1.9769615538137439E-5</v>
      </c>
      <c r="D9452" s="58">
        <v>5.3271798497756581E-2</v>
      </c>
      <c r="E9452" s="58">
        <v>0.10892164680249254</v>
      </c>
      <c r="F9452" s="58">
        <v>0.14245890810707768</v>
      </c>
      <c r="G9452" s="58">
        <v>0.15344915155099281</v>
      </c>
      <c r="H9452" s="58">
        <v>6.8996376270500467E-2</v>
      </c>
      <c r="I9452" s="58">
        <v>2.9623193071950858E-2</v>
      </c>
      <c r="J9452" s="58">
        <v>1.7696571681706002E-2</v>
      </c>
      <c r="K9452" s="58">
        <v>0.10459987518092193</v>
      </c>
      <c r="L9452" s="58">
        <v>0.17878834171913122</v>
      </c>
      <c r="M9452" s="58">
        <v>0.13735751171443336</v>
      </c>
      <c r="N9452" s="58">
        <v>4.8366254030365232E-3</v>
      </c>
      <c r="O9452" s="58">
        <v>0</v>
      </c>
      <c r="P9452" s="58">
        <v>0</v>
      </c>
      <c r="Q9452" s="58">
        <v>0</v>
      </c>
      <c r="R9452" s="58">
        <v>0</v>
      </c>
      <c r="S9452" s="58">
        <v>0</v>
      </c>
      <c r="T9452" s="58">
        <v>0</v>
      </c>
      <c r="U9452" s="58">
        <v>0</v>
      </c>
      <c r="V9452" s="58">
        <v>0</v>
      </c>
      <c r="W9452" s="58">
        <v>0</v>
      </c>
      <c r="X9452" s="58">
        <v>0</v>
      </c>
      <c r="Y9452" s="58">
        <v>0</v>
      </c>
      <c r="Z9452" s="58">
        <v>0</v>
      </c>
      <c r="AA9452" s="58">
        <v>0</v>
      </c>
      <c r="AB9452" s="58">
        <v>0</v>
      </c>
      <c r="AC9452" s="58">
        <v>0</v>
      </c>
      <c r="AD9452" s="58">
        <v>0</v>
      </c>
      <c r="AE9452" s="58">
        <v>0</v>
      </c>
      <c r="AF9452" s="58">
        <v>0</v>
      </c>
      <c r="AG9452" s="58">
        <v>0</v>
      </c>
      <c r="AH9452" s="58">
        <v>0</v>
      </c>
      <c r="AI9452" s="58">
        <v>0</v>
      </c>
      <c r="AK9452" s="64">
        <f t="shared" si="147"/>
        <v>1.6753911472997829E-3</v>
      </c>
    </row>
    <row r="9453" spans="1:37" x14ac:dyDescent="0.25">
      <c r="A9453">
        <v>9451</v>
      </c>
      <c r="B9453" s="1">
        <v>1.3899999999999999E-2</v>
      </c>
      <c r="C9453" s="1">
        <v>-3.0306591311288287E-4</v>
      </c>
      <c r="D9453" s="58">
        <v>0.11069429149782445</v>
      </c>
      <c r="E9453" s="58">
        <v>8.8077611466272701E-2</v>
      </c>
      <c r="F9453" s="58">
        <v>0.13024927913729675</v>
      </c>
      <c r="G9453" s="58">
        <v>0.1387845718740012</v>
      </c>
      <c r="H9453" s="58">
        <v>9.2038932970036097E-2</v>
      </c>
      <c r="I9453" s="58">
        <v>0.14742106223424967</v>
      </c>
      <c r="J9453" s="58">
        <v>4.1194415115900287E-2</v>
      </c>
      <c r="K9453" s="58">
        <v>0.12580716804700448</v>
      </c>
      <c r="L9453" s="58">
        <v>1.3351019469189575E-2</v>
      </c>
      <c r="M9453" s="58">
        <v>9.5594595738869442E-2</v>
      </c>
      <c r="N9453" s="58">
        <v>1.6787052449355307E-2</v>
      </c>
      <c r="O9453" s="58">
        <v>0</v>
      </c>
      <c r="P9453" s="58">
        <v>0</v>
      </c>
      <c r="Q9453" s="58">
        <v>0</v>
      </c>
      <c r="R9453" s="58">
        <v>0</v>
      </c>
      <c r="S9453" s="58">
        <v>0</v>
      </c>
      <c r="T9453" s="58">
        <v>0</v>
      </c>
      <c r="U9453" s="58">
        <v>0</v>
      </c>
      <c r="V9453" s="58">
        <v>0</v>
      </c>
      <c r="W9453" s="58">
        <v>0</v>
      </c>
      <c r="X9453" s="58">
        <v>0</v>
      </c>
      <c r="Y9453" s="58">
        <v>0</v>
      </c>
      <c r="Z9453" s="58">
        <v>0</v>
      </c>
      <c r="AA9453" s="58">
        <v>0</v>
      </c>
      <c r="AB9453" s="58">
        <v>0</v>
      </c>
      <c r="AC9453" s="58">
        <v>0</v>
      </c>
      <c r="AD9453" s="58">
        <v>0</v>
      </c>
      <c r="AE9453" s="58">
        <v>0</v>
      </c>
      <c r="AF9453" s="58">
        <v>0</v>
      </c>
      <c r="AG9453" s="58">
        <v>0</v>
      </c>
      <c r="AH9453" s="58">
        <v>0</v>
      </c>
      <c r="AI9453" s="58">
        <v>0</v>
      </c>
      <c r="AK9453" s="64">
        <f t="shared" si="147"/>
        <v>-2.180330310164625E-2</v>
      </c>
    </row>
    <row r="9454" spans="1:37" x14ac:dyDescent="0.25">
      <c r="A9454">
        <v>9452</v>
      </c>
      <c r="B9454" s="1">
        <v>1.0200000000000001E-2</v>
      </c>
      <c r="C9454" s="1">
        <v>1.1643345344979254E-4</v>
      </c>
      <c r="D9454" s="58">
        <v>1.0614004169607779E-3</v>
      </c>
      <c r="E9454" s="58">
        <v>5.6514620454784531E-2</v>
      </c>
      <c r="F9454" s="58">
        <v>0.16903328232840945</v>
      </c>
      <c r="G9454" s="58">
        <v>1.8272822789018421E-2</v>
      </c>
      <c r="H9454" s="58">
        <v>0.21858379147000795</v>
      </c>
      <c r="I9454" s="58">
        <v>2.3804968712762917E-2</v>
      </c>
      <c r="J9454" s="58">
        <v>0.19958718893645</v>
      </c>
      <c r="K9454" s="58">
        <v>1.0632334050811459E-2</v>
      </c>
      <c r="L9454" s="58">
        <v>1.3116850508767321E-2</v>
      </c>
      <c r="M9454" s="58">
        <v>0.17876994540490773</v>
      </c>
      <c r="N9454" s="58">
        <v>0.11062279492711935</v>
      </c>
      <c r="O9454" s="58">
        <v>0</v>
      </c>
      <c r="P9454" s="58">
        <v>0</v>
      </c>
      <c r="Q9454" s="58">
        <v>0</v>
      </c>
      <c r="R9454" s="58">
        <v>0</v>
      </c>
      <c r="S9454" s="58">
        <v>0</v>
      </c>
      <c r="T9454" s="58">
        <v>0</v>
      </c>
      <c r="U9454" s="58">
        <v>0</v>
      </c>
      <c r="V9454" s="58">
        <v>0</v>
      </c>
      <c r="W9454" s="58">
        <v>0</v>
      </c>
      <c r="X9454" s="58">
        <v>0</v>
      </c>
      <c r="Y9454" s="58">
        <v>0</v>
      </c>
      <c r="Z9454" s="58">
        <v>0</v>
      </c>
      <c r="AA9454" s="58">
        <v>0</v>
      </c>
      <c r="AB9454" s="58">
        <v>0</v>
      </c>
      <c r="AC9454" s="58">
        <v>0</v>
      </c>
      <c r="AD9454" s="58">
        <v>0</v>
      </c>
      <c r="AE9454" s="58">
        <v>0</v>
      </c>
      <c r="AF9454" s="58">
        <v>0</v>
      </c>
      <c r="AG9454" s="58">
        <v>0</v>
      </c>
      <c r="AH9454" s="58">
        <v>0</v>
      </c>
      <c r="AI9454" s="58">
        <v>0</v>
      </c>
      <c r="AK9454" s="64">
        <f t="shared" si="147"/>
        <v>1.1415044455862012E-2</v>
      </c>
    </row>
    <row r="9455" spans="1:37" x14ac:dyDescent="0.25">
      <c r="A9455">
        <v>9453</v>
      </c>
      <c r="B9455" s="1">
        <v>1.1299999999999999E-2</v>
      </c>
      <c r="C9455" s="1">
        <v>-1.7947670095789003E-5</v>
      </c>
      <c r="D9455" s="58">
        <v>0.13627314548586958</v>
      </c>
      <c r="E9455" s="58">
        <v>6.0268727906310576E-2</v>
      </c>
      <c r="F9455" s="58">
        <v>2.7491505704837507E-2</v>
      </c>
      <c r="G9455" s="58">
        <v>6.5234875022898334E-2</v>
      </c>
      <c r="H9455" s="58">
        <v>9.0760129228727754E-2</v>
      </c>
      <c r="I9455" s="58">
        <v>0.10852921670077521</v>
      </c>
      <c r="J9455" s="58">
        <v>0.14953995310615598</v>
      </c>
      <c r="K9455" s="58">
        <v>0.10075938691828493</v>
      </c>
      <c r="L9455" s="58">
        <v>7.1829867097119332E-2</v>
      </c>
      <c r="M9455" s="58">
        <v>0.14474022156770391</v>
      </c>
      <c r="N9455" s="58">
        <v>4.4572971261316811E-2</v>
      </c>
      <c r="O9455" s="58">
        <v>0</v>
      </c>
      <c r="P9455" s="58">
        <v>0</v>
      </c>
      <c r="Q9455" s="58">
        <v>0</v>
      </c>
      <c r="R9455" s="58">
        <v>0</v>
      </c>
      <c r="S9455" s="58">
        <v>0</v>
      </c>
      <c r="T9455" s="58">
        <v>0</v>
      </c>
      <c r="U9455" s="58">
        <v>0</v>
      </c>
      <c r="V9455" s="58">
        <v>0</v>
      </c>
      <c r="W9455" s="58">
        <v>0</v>
      </c>
      <c r="X9455" s="58">
        <v>0</v>
      </c>
      <c r="Y9455" s="58">
        <v>0</v>
      </c>
      <c r="Z9455" s="58">
        <v>0</v>
      </c>
      <c r="AA9455" s="58">
        <v>0</v>
      </c>
      <c r="AB9455" s="58">
        <v>0</v>
      </c>
      <c r="AC9455" s="58">
        <v>0</v>
      </c>
      <c r="AD9455" s="58">
        <v>0</v>
      </c>
      <c r="AE9455" s="58">
        <v>0</v>
      </c>
      <c r="AF9455" s="58">
        <v>0</v>
      </c>
      <c r="AG9455" s="58">
        <v>0</v>
      </c>
      <c r="AH9455" s="58">
        <v>0</v>
      </c>
      <c r="AI9455" s="58">
        <v>0</v>
      </c>
      <c r="AK9455" s="64">
        <f t="shared" si="147"/>
        <v>-1.5882893890078766E-3</v>
      </c>
    </row>
    <row r="9456" spans="1:37" x14ac:dyDescent="0.25">
      <c r="A9456">
        <v>9454</v>
      </c>
      <c r="B9456" s="1">
        <v>1.5699999999999999E-2</v>
      </c>
      <c r="C9456" s="1">
        <v>2.196486964951466E-4</v>
      </c>
      <c r="D9456" s="58">
        <v>0.20100074171494198</v>
      </c>
      <c r="E9456" s="58">
        <v>0.18228427427328345</v>
      </c>
      <c r="F9456" s="58">
        <v>5.7479106082164466E-4</v>
      </c>
      <c r="G9456" s="58">
        <v>0.1842936244039152</v>
      </c>
      <c r="H9456" s="58">
        <v>2.4226452883439404E-2</v>
      </c>
      <c r="I9456" s="58">
        <v>0.15890615037809899</v>
      </c>
      <c r="J9456" s="58">
        <v>4.4833186769202449E-2</v>
      </c>
      <c r="K9456" s="58">
        <v>6.2191745474450083E-2</v>
      </c>
      <c r="L9456" s="58">
        <v>7.5936003993476484E-2</v>
      </c>
      <c r="M9456" s="58">
        <v>4.4844569975869025E-2</v>
      </c>
      <c r="N9456" s="58">
        <v>2.090845907250145E-2</v>
      </c>
      <c r="O9456" s="58">
        <v>0</v>
      </c>
      <c r="P9456" s="58">
        <v>0</v>
      </c>
      <c r="Q9456" s="58">
        <v>0</v>
      </c>
      <c r="R9456" s="58">
        <v>0</v>
      </c>
      <c r="S9456" s="58">
        <v>0</v>
      </c>
      <c r="T9456" s="58">
        <v>0</v>
      </c>
      <c r="U9456" s="58">
        <v>0</v>
      </c>
      <c r="V9456" s="58">
        <v>0</v>
      </c>
      <c r="W9456" s="58">
        <v>0</v>
      </c>
      <c r="X9456" s="58">
        <v>0</v>
      </c>
      <c r="Y9456" s="58">
        <v>0</v>
      </c>
      <c r="Z9456" s="58">
        <v>0</v>
      </c>
      <c r="AA9456" s="58">
        <v>0</v>
      </c>
      <c r="AB9456" s="58">
        <v>0</v>
      </c>
      <c r="AC9456" s="58">
        <v>0</v>
      </c>
      <c r="AD9456" s="58">
        <v>0</v>
      </c>
      <c r="AE9456" s="58">
        <v>0</v>
      </c>
      <c r="AF9456" s="58">
        <v>0</v>
      </c>
      <c r="AG9456" s="58">
        <v>0</v>
      </c>
      <c r="AH9456" s="58">
        <v>0</v>
      </c>
      <c r="AI9456" s="58">
        <v>0</v>
      </c>
      <c r="AK9456" s="64">
        <f t="shared" si="147"/>
        <v>1.3990362834085772E-2</v>
      </c>
    </row>
    <row r="9457" spans="1:37" x14ac:dyDescent="0.25">
      <c r="A9457">
        <v>9455</v>
      </c>
      <c r="B9457" s="1">
        <v>1.55E-2</v>
      </c>
      <c r="C9457" s="1">
        <v>1.9655104213217055E-4</v>
      </c>
      <c r="D9457" s="58">
        <v>3.2165727906300678E-2</v>
      </c>
      <c r="E9457" s="58">
        <v>0.20214689711275047</v>
      </c>
      <c r="F9457" s="58">
        <v>5.3648272718839575E-2</v>
      </c>
      <c r="G9457" s="58">
        <v>5.8519147255693377E-2</v>
      </c>
      <c r="H9457" s="58">
        <v>4.8765154182555309E-2</v>
      </c>
      <c r="I9457" s="58">
        <v>0.10292157059909751</v>
      </c>
      <c r="J9457" s="58">
        <v>0.17276483967376091</v>
      </c>
      <c r="K9457" s="58">
        <v>0.14501111876072251</v>
      </c>
      <c r="L9457" s="58">
        <v>7.583408239822105E-2</v>
      </c>
      <c r="M9457" s="58">
        <v>2.5928980584165821E-2</v>
      </c>
      <c r="N9457" s="58">
        <v>8.2294208807892885E-2</v>
      </c>
      <c r="O9457" s="58">
        <v>0</v>
      </c>
      <c r="P9457" s="58">
        <v>0</v>
      </c>
      <c r="Q9457" s="58">
        <v>0</v>
      </c>
      <c r="R9457" s="58">
        <v>0</v>
      </c>
      <c r="S9457" s="58">
        <v>0</v>
      </c>
      <c r="T9457" s="58">
        <v>0</v>
      </c>
      <c r="U9457" s="58">
        <v>0</v>
      </c>
      <c r="V9457" s="58">
        <v>0</v>
      </c>
      <c r="W9457" s="58">
        <v>0</v>
      </c>
      <c r="X9457" s="58">
        <v>0</v>
      </c>
      <c r="Y9457" s="58">
        <v>0</v>
      </c>
      <c r="Z9457" s="58">
        <v>0</v>
      </c>
      <c r="AA9457" s="58">
        <v>0</v>
      </c>
      <c r="AB9457" s="58">
        <v>0</v>
      </c>
      <c r="AC9457" s="58">
        <v>0</v>
      </c>
      <c r="AD9457" s="58">
        <v>0</v>
      </c>
      <c r="AE9457" s="58">
        <v>0</v>
      </c>
      <c r="AF9457" s="58">
        <v>0</v>
      </c>
      <c r="AG9457" s="58">
        <v>0</v>
      </c>
      <c r="AH9457" s="58">
        <v>0</v>
      </c>
      <c r="AI9457" s="58">
        <v>0</v>
      </c>
      <c r="AK9457" s="64">
        <f t="shared" si="147"/>
        <v>1.2680712395623907E-2</v>
      </c>
    </row>
    <row r="9458" spans="1:37" x14ac:dyDescent="0.25">
      <c r="A9458">
        <v>9456</v>
      </c>
      <c r="B9458" s="1">
        <v>1.14E-2</v>
      </c>
      <c r="C9458" s="1">
        <v>2.8104220784277355E-4</v>
      </c>
      <c r="D9458" s="58">
        <v>0.14472170065776049</v>
      </c>
      <c r="E9458" s="58">
        <v>0.11735627329980769</v>
      </c>
      <c r="F9458" s="58">
        <v>0.10673347826968003</v>
      </c>
      <c r="G9458" s="58">
        <v>4.8143425187554233E-2</v>
      </c>
      <c r="H9458" s="58">
        <v>0.14154586280469544</v>
      </c>
      <c r="I9458" s="58">
        <v>3.3889776162215964E-3</v>
      </c>
      <c r="J9458" s="58">
        <v>0.10035314605833777</v>
      </c>
      <c r="K9458" s="58">
        <v>4.2655365034028905E-2</v>
      </c>
      <c r="L9458" s="58">
        <v>0.14329342084072461</v>
      </c>
      <c r="M9458" s="58">
        <v>1.9398742504735337E-2</v>
      </c>
      <c r="N9458" s="58">
        <v>0.13240960772645391</v>
      </c>
      <c r="O9458" s="58">
        <v>0</v>
      </c>
      <c r="P9458" s="58">
        <v>0</v>
      </c>
      <c r="Q9458" s="58">
        <v>0</v>
      </c>
      <c r="R9458" s="58">
        <v>0</v>
      </c>
      <c r="S9458" s="58">
        <v>0</v>
      </c>
      <c r="T9458" s="58">
        <v>0</v>
      </c>
      <c r="U9458" s="58">
        <v>0</v>
      </c>
      <c r="V9458" s="58">
        <v>0</v>
      </c>
      <c r="W9458" s="58">
        <v>0</v>
      </c>
      <c r="X9458" s="58">
        <v>0</v>
      </c>
      <c r="Y9458" s="58">
        <v>0</v>
      </c>
      <c r="Z9458" s="58">
        <v>0</v>
      </c>
      <c r="AA9458" s="58">
        <v>0</v>
      </c>
      <c r="AB9458" s="58">
        <v>0</v>
      </c>
      <c r="AC9458" s="58">
        <v>0</v>
      </c>
      <c r="AD9458" s="58">
        <v>0</v>
      </c>
      <c r="AE9458" s="58">
        <v>0</v>
      </c>
      <c r="AF9458" s="58">
        <v>0</v>
      </c>
      <c r="AG9458" s="58">
        <v>0</v>
      </c>
      <c r="AH9458" s="58">
        <v>0</v>
      </c>
      <c r="AI9458" s="58">
        <v>0</v>
      </c>
      <c r="AK9458" s="64">
        <f t="shared" si="147"/>
        <v>2.46528252493661E-2</v>
      </c>
    </row>
    <row r="9459" spans="1:37" x14ac:dyDescent="0.25">
      <c r="A9459">
        <v>9457</v>
      </c>
      <c r="B9459" s="1">
        <v>1.12E-2</v>
      </c>
      <c r="C9459" s="1">
        <v>4.0437166002644712E-4</v>
      </c>
      <c r="D9459" s="58">
        <v>0.14240687383663114</v>
      </c>
      <c r="E9459" s="58">
        <v>0.1252466895947445</v>
      </c>
      <c r="F9459" s="58">
        <v>6.3223156871460531E-2</v>
      </c>
      <c r="G9459" s="58">
        <v>0.11139320311482563</v>
      </c>
      <c r="H9459" s="58">
        <v>3.7256116998524928E-2</v>
      </c>
      <c r="I9459" s="58">
        <v>1.7018257041323127E-2</v>
      </c>
      <c r="J9459" s="58">
        <v>0.13975388997758342</v>
      </c>
      <c r="K9459" s="58">
        <v>1.8064799031604222E-2</v>
      </c>
      <c r="L9459" s="58">
        <v>0.14880523038149249</v>
      </c>
      <c r="M9459" s="58">
        <v>0.14461273158221302</v>
      </c>
      <c r="N9459" s="58">
        <v>5.2219051569596962E-2</v>
      </c>
      <c r="O9459" s="58">
        <v>0</v>
      </c>
      <c r="P9459" s="58">
        <v>0</v>
      </c>
      <c r="Q9459" s="58">
        <v>0</v>
      </c>
      <c r="R9459" s="58">
        <v>0</v>
      </c>
      <c r="S9459" s="58">
        <v>0</v>
      </c>
      <c r="T9459" s="58">
        <v>0</v>
      </c>
      <c r="U9459" s="58">
        <v>0</v>
      </c>
      <c r="V9459" s="58">
        <v>0</v>
      </c>
      <c r="W9459" s="58">
        <v>0</v>
      </c>
      <c r="X9459" s="58">
        <v>0</v>
      </c>
      <c r="Y9459" s="58">
        <v>0</v>
      </c>
      <c r="Z9459" s="58">
        <v>0</v>
      </c>
      <c r="AA9459" s="58">
        <v>0</v>
      </c>
      <c r="AB9459" s="58">
        <v>0</v>
      </c>
      <c r="AC9459" s="58">
        <v>0</v>
      </c>
      <c r="AD9459" s="58">
        <v>0</v>
      </c>
      <c r="AE9459" s="58">
        <v>0</v>
      </c>
      <c r="AF9459" s="58">
        <v>0</v>
      </c>
      <c r="AG9459" s="58">
        <v>0</v>
      </c>
      <c r="AH9459" s="58">
        <v>0</v>
      </c>
      <c r="AI9459" s="58">
        <v>0</v>
      </c>
      <c r="AK9459" s="64">
        <f t="shared" si="147"/>
        <v>3.6104612502361348E-2</v>
      </c>
    </row>
    <row r="9460" spans="1:37" x14ac:dyDescent="0.25">
      <c r="A9460">
        <v>9458</v>
      </c>
      <c r="B9460" s="1">
        <v>1.2500000000000001E-2</v>
      </c>
      <c r="C9460" s="1">
        <v>1.0315760462337638E-5</v>
      </c>
      <c r="D9460" s="58">
        <v>0.15001262691911169</v>
      </c>
      <c r="E9460" s="58">
        <v>0.13214757925028042</v>
      </c>
      <c r="F9460" s="58">
        <v>7.1162802660274624E-2</v>
      </c>
      <c r="G9460" s="58">
        <v>3.2201603506230976E-2</v>
      </c>
      <c r="H9460" s="58">
        <v>8.3490213249718004E-2</v>
      </c>
      <c r="I9460" s="58">
        <v>2.3608563838938484E-2</v>
      </c>
      <c r="J9460" s="58">
        <v>2.9837400531402443E-2</v>
      </c>
      <c r="K9460" s="58">
        <v>0.15567240572014959</v>
      </c>
      <c r="L9460" s="58">
        <v>0.15103834285635223</v>
      </c>
      <c r="M9460" s="58">
        <v>9.1986566077801521E-2</v>
      </c>
      <c r="N9460" s="58">
        <v>7.8841895389740249E-2</v>
      </c>
      <c r="O9460" s="58">
        <v>0</v>
      </c>
      <c r="P9460" s="58">
        <v>0</v>
      </c>
      <c r="Q9460" s="58">
        <v>0</v>
      </c>
      <c r="R9460" s="58">
        <v>0</v>
      </c>
      <c r="S9460" s="58">
        <v>0</v>
      </c>
      <c r="T9460" s="58">
        <v>0</v>
      </c>
      <c r="U9460" s="58">
        <v>0</v>
      </c>
      <c r="V9460" s="58">
        <v>0</v>
      </c>
      <c r="W9460" s="58">
        <v>0</v>
      </c>
      <c r="X9460" s="58">
        <v>0</v>
      </c>
      <c r="Y9460" s="58">
        <v>0</v>
      </c>
      <c r="Z9460" s="58">
        <v>0</v>
      </c>
      <c r="AA9460" s="58">
        <v>0</v>
      </c>
      <c r="AB9460" s="58">
        <v>0</v>
      </c>
      <c r="AC9460" s="58">
        <v>0</v>
      </c>
      <c r="AD9460" s="58">
        <v>0</v>
      </c>
      <c r="AE9460" s="58">
        <v>0</v>
      </c>
      <c r="AF9460" s="58">
        <v>0</v>
      </c>
      <c r="AG9460" s="58">
        <v>0</v>
      </c>
      <c r="AH9460" s="58">
        <v>0</v>
      </c>
      <c r="AI9460" s="58">
        <v>0</v>
      </c>
      <c r="AK9460" s="64">
        <f t="shared" si="147"/>
        <v>8.2526083698701103E-4</v>
      </c>
    </row>
    <row r="9461" spans="1:37" x14ac:dyDescent="0.25">
      <c r="A9461">
        <v>9459</v>
      </c>
      <c r="B9461" s="1">
        <v>1.1900000000000001E-2</v>
      </c>
      <c r="C9461" s="1">
        <v>9.19084492976675E-5</v>
      </c>
      <c r="D9461" s="58">
        <v>0.12843243236715288</v>
      </c>
      <c r="E9461" s="58">
        <v>0.10565695936617198</v>
      </c>
      <c r="F9461" s="58">
        <v>2.2320742072323613E-2</v>
      </c>
      <c r="G9461" s="58">
        <v>2.4080127628682536E-2</v>
      </c>
      <c r="H9461" s="58">
        <v>6.267745792380533E-2</v>
      </c>
      <c r="I9461" s="58">
        <v>0.11105528851427295</v>
      </c>
      <c r="J9461" s="58">
        <v>8.1071412820911223E-2</v>
      </c>
      <c r="K9461" s="58">
        <v>0.11608971929895438</v>
      </c>
      <c r="L9461" s="58">
        <v>0.15105250554228941</v>
      </c>
      <c r="M9461" s="58">
        <v>3.8350194040998146E-2</v>
      </c>
      <c r="N9461" s="58">
        <v>0.15921316042443737</v>
      </c>
      <c r="O9461" s="58">
        <v>0</v>
      </c>
      <c r="P9461" s="58">
        <v>0</v>
      </c>
      <c r="Q9461" s="58">
        <v>0</v>
      </c>
      <c r="R9461" s="58">
        <v>0</v>
      </c>
      <c r="S9461" s="58">
        <v>0</v>
      </c>
      <c r="T9461" s="58">
        <v>0</v>
      </c>
      <c r="U9461" s="58">
        <v>0</v>
      </c>
      <c r="V9461" s="58">
        <v>0</v>
      </c>
      <c r="W9461" s="58">
        <v>0</v>
      </c>
      <c r="X9461" s="58">
        <v>0</v>
      </c>
      <c r="Y9461" s="58">
        <v>0</v>
      </c>
      <c r="Z9461" s="58">
        <v>0</v>
      </c>
      <c r="AA9461" s="58">
        <v>0</v>
      </c>
      <c r="AB9461" s="58">
        <v>0</v>
      </c>
      <c r="AC9461" s="58">
        <v>0</v>
      </c>
      <c r="AD9461" s="58">
        <v>0</v>
      </c>
      <c r="AE9461" s="58">
        <v>0</v>
      </c>
      <c r="AF9461" s="58">
        <v>0</v>
      </c>
      <c r="AG9461" s="58">
        <v>0</v>
      </c>
      <c r="AH9461" s="58">
        <v>0</v>
      </c>
      <c r="AI9461" s="58">
        <v>0</v>
      </c>
      <c r="AK9461" s="64">
        <f t="shared" si="147"/>
        <v>7.7233991006443268E-3</v>
      </c>
    </row>
    <row r="9462" spans="1:37" x14ac:dyDescent="0.25">
      <c r="A9462">
        <v>9460</v>
      </c>
      <c r="B9462" s="1">
        <v>1.18E-2</v>
      </c>
      <c r="C9462" s="1">
        <v>3.5178780704534039E-4</v>
      </c>
      <c r="D9462" s="58">
        <v>0.10558499659209065</v>
      </c>
      <c r="E9462" s="58">
        <v>0.13392866929119401</v>
      </c>
      <c r="F9462" s="58">
        <v>5.6618942023017788E-2</v>
      </c>
      <c r="G9462" s="58">
        <v>7.2852958902477921E-2</v>
      </c>
      <c r="H9462" s="58">
        <v>4.3374010217574817E-2</v>
      </c>
      <c r="I9462" s="58">
        <v>0.12856880284282138</v>
      </c>
      <c r="J9462" s="58">
        <v>0.11701065931912041</v>
      </c>
      <c r="K9462" s="58">
        <v>6.3503881981844795E-3</v>
      </c>
      <c r="L9462" s="58">
        <v>0.13446412853490913</v>
      </c>
      <c r="M9462" s="58">
        <v>7.4703695811802445E-2</v>
      </c>
      <c r="N9462" s="58">
        <v>0.126542748266807</v>
      </c>
      <c r="O9462" s="58">
        <v>0</v>
      </c>
      <c r="P9462" s="58">
        <v>0</v>
      </c>
      <c r="Q9462" s="58">
        <v>0</v>
      </c>
      <c r="R9462" s="58">
        <v>0</v>
      </c>
      <c r="S9462" s="58">
        <v>0</v>
      </c>
      <c r="T9462" s="58">
        <v>0</v>
      </c>
      <c r="U9462" s="58">
        <v>0</v>
      </c>
      <c r="V9462" s="58">
        <v>0</v>
      </c>
      <c r="W9462" s="58">
        <v>0</v>
      </c>
      <c r="X9462" s="58">
        <v>0</v>
      </c>
      <c r="Y9462" s="58">
        <v>0</v>
      </c>
      <c r="Z9462" s="58">
        <v>0</v>
      </c>
      <c r="AA9462" s="58">
        <v>0</v>
      </c>
      <c r="AB9462" s="58">
        <v>0</v>
      </c>
      <c r="AC9462" s="58">
        <v>0</v>
      </c>
      <c r="AD9462" s="58">
        <v>0</v>
      </c>
      <c r="AE9462" s="58">
        <v>0</v>
      </c>
      <c r="AF9462" s="58">
        <v>0</v>
      </c>
      <c r="AG9462" s="58">
        <v>0</v>
      </c>
      <c r="AH9462" s="58">
        <v>0</v>
      </c>
      <c r="AI9462" s="58">
        <v>0</v>
      </c>
      <c r="AK9462" s="64">
        <f t="shared" si="147"/>
        <v>2.9812526020791558E-2</v>
      </c>
    </row>
    <row r="9463" spans="1:37" x14ac:dyDescent="0.25">
      <c r="A9463">
        <v>9461</v>
      </c>
      <c r="B9463" s="1">
        <v>1.1900000000000001E-2</v>
      </c>
      <c r="C9463" s="1">
        <v>9.6902187630780828E-5</v>
      </c>
      <c r="D9463" s="58">
        <v>8.0709002859705559E-2</v>
      </c>
      <c r="E9463" s="58">
        <v>0.13104254563897358</v>
      </c>
      <c r="F9463" s="58">
        <v>9.6757691548205293E-2</v>
      </c>
      <c r="G9463" s="58">
        <v>8.1631581292824398E-2</v>
      </c>
      <c r="H9463" s="58">
        <v>1.0121252328687332E-2</v>
      </c>
      <c r="I9463" s="58">
        <v>6.2144824573528983E-2</v>
      </c>
      <c r="J9463" s="58">
        <v>6.8687788264850516E-2</v>
      </c>
      <c r="K9463" s="58">
        <v>0.10610179863094794</v>
      </c>
      <c r="L9463" s="58">
        <v>0.12634530410773165</v>
      </c>
      <c r="M9463" s="58">
        <v>9.2891144341391479E-2</v>
      </c>
      <c r="N9463" s="58">
        <v>0.1435670664131532</v>
      </c>
      <c r="O9463" s="58">
        <v>0</v>
      </c>
      <c r="P9463" s="58">
        <v>0</v>
      </c>
      <c r="Q9463" s="58">
        <v>0</v>
      </c>
      <c r="R9463" s="58">
        <v>0</v>
      </c>
      <c r="S9463" s="58">
        <v>0</v>
      </c>
      <c r="T9463" s="58">
        <v>0</v>
      </c>
      <c r="U9463" s="58">
        <v>0</v>
      </c>
      <c r="V9463" s="58">
        <v>0</v>
      </c>
      <c r="W9463" s="58">
        <v>0</v>
      </c>
      <c r="X9463" s="58">
        <v>0</v>
      </c>
      <c r="Y9463" s="58">
        <v>0</v>
      </c>
      <c r="Z9463" s="58">
        <v>0</v>
      </c>
      <c r="AA9463" s="58">
        <v>0</v>
      </c>
      <c r="AB9463" s="58">
        <v>0</v>
      </c>
      <c r="AC9463" s="58">
        <v>0</v>
      </c>
      <c r="AD9463" s="58">
        <v>0</v>
      </c>
      <c r="AE9463" s="58">
        <v>0</v>
      </c>
      <c r="AF9463" s="58">
        <v>0</v>
      </c>
      <c r="AG9463" s="58">
        <v>0</v>
      </c>
      <c r="AH9463" s="58">
        <v>0</v>
      </c>
      <c r="AI9463" s="58">
        <v>0</v>
      </c>
      <c r="AK9463" s="64">
        <f t="shared" si="147"/>
        <v>8.1430409773765398E-3</v>
      </c>
    </row>
    <row r="9464" spans="1:37" x14ac:dyDescent="0.25">
      <c r="A9464">
        <v>9462</v>
      </c>
      <c r="B9464" s="1">
        <v>1.24E-2</v>
      </c>
      <c r="C9464" s="1">
        <v>2.4765207328675628E-4</v>
      </c>
      <c r="D9464" s="58">
        <v>0.11368240443036841</v>
      </c>
      <c r="E9464" s="58">
        <v>0.11716720331561503</v>
      </c>
      <c r="F9464" s="58">
        <v>4.3232897558292037E-2</v>
      </c>
      <c r="G9464" s="58">
        <v>6.891897519983263E-2</v>
      </c>
      <c r="H9464" s="58">
        <v>8.0270286627252121E-2</v>
      </c>
      <c r="I9464" s="58">
        <v>0.12697046211091453</v>
      </c>
      <c r="J9464" s="58">
        <v>0.13811487561401045</v>
      </c>
      <c r="K9464" s="58">
        <v>5.792444835577109E-2</v>
      </c>
      <c r="L9464" s="58">
        <v>0.15643489421418855</v>
      </c>
      <c r="M9464" s="58">
        <v>8.2065022758919873E-3</v>
      </c>
      <c r="N9464" s="58">
        <v>8.9077050297863156E-2</v>
      </c>
      <c r="O9464" s="58">
        <v>0</v>
      </c>
      <c r="P9464" s="58">
        <v>0</v>
      </c>
      <c r="Q9464" s="58">
        <v>0</v>
      </c>
      <c r="R9464" s="58">
        <v>0</v>
      </c>
      <c r="S9464" s="58">
        <v>0</v>
      </c>
      <c r="T9464" s="58">
        <v>0</v>
      </c>
      <c r="U9464" s="58">
        <v>0</v>
      </c>
      <c r="V9464" s="58">
        <v>0</v>
      </c>
      <c r="W9464" s="58">
        <v>0</v>
      </c>
      <c r="X9464" s="58">
        <v>0</v>
      </c>
      <c r="Y9464" s="58">
        <v>0</v>
      </c>
      <c r="Z9464" s="58">
        <v>0</v>
      </c>
      <c r="AA9464" s="58">
        <v>0</v>
      </c>
      <c r="AB9464" s="58">
        <v>0</v>
      </c>
      <c r="AC9464" s="58">
        <v>0</v>
      </c>
      <c r="AD9464" s="58">
        <v>0</v>
      </c>
      <c r="AE9464" s="58">
        <v>0</v>
      </c>
      <c r="AF9464" s="58">
        <v>0</v>
      </c>
      <c r="AG9464" s="58">
        <v>0</v>
      </c>
      <c r="AH9464" s="58">
        <v>0</v>
      </c>
      <c r="AI9464" s="58">
        <v>0</v>
      </c>
      <c r="AK9464" s="64">
        <f t="shared" si="147"/>
        <v>1.9971941394093248E-2</v>
      </c>
    </row>
    <row r="9465" spans="1:37" x14ac:dyDescent="0.25">
      <c r="A9465">
        <v>9463</v>
      </c>
      <c r="B9465" s="1">
        <v>9.2999999999999992E-3</v>
      </c>
      <c r="C9465" s="1">
        <v>-1.8187318567158486E-4</v>
      </c>
      <c r="D9465" s="58">
        <v>5.4236783332908149E-2</v>
      </c>
      <c r="E9465" s="58">
        <v>4.29333787715395E-2</v>
      </c>
      <c r="F9465" s="58">
        <v>0.1670912053167716</v>
      </c>
      <c r="G9465" s="58">
        <v>8.3836181367382911E-2</v>
      </c>
      <c r="H9465" s="58">
        <v>3.7092788565763986E-2</v>
      </c>
      <c r="I9465" s="58">
        <v>2.8124677553720227E-2</v>
      </c>
      <c r="J9465" s="58">
        <v>1.8482214021064151E-2</v>
      </c>
      <c r="K9465" s="58">
        <v>0.10766607804572012</v>
      </c>
      <c r="L9465" s="58">
        <v>9.972947003043775E-2</v>
      </c>
      <c r="M9465" s="58">
        <v>0.16874886411917239</v>
      </c>
      <c r="N9465" s="58">
        <v>0.19205835887551917</v>
      </c>
      <c r="O9465" s="58">
        <v>0</v>
      </c>
      <c r="P9465" s="58">
        <v>0</v>
      </c>
      <c r="Q9465" s="58">
        <v>0</v>
      </c>
      <c r="R9465" s="58">
        <v>0</v>
      </c>
      <c r="S9465" s="58">
        <v>0</v>
      </c>
      <c r="T9465" s="58">
        <v>0</v>
      </c>
      <c r="U9465" s="58">
        <v>0</v>
      </c>
      <c r="V9465" s="58">
        <v>0</v>
      </c>
      <c r="W9465" s="58">
        <v>0</v>
      </c>
      <c r="X9465" s="58">
        <v>0</v>
      </c>
      <c r="Y9465" s="58">
        <v>0</v>
      </c>
      <c r="Z9465" s="58">
        <v>0</v>
      </c>
      <c r="AA9465" s="58">
        <v>0</v>
      </c>
      <c r="AB9465" s="58">
        <v>0</v>
      </c>
      <c r="AC9465" s="58">
        <v>0</v>
      </c>
      <c r="AD9465" s="58">
        <v>0</v>
      </c>
      <c r="AE9465" s="58">
        <v>0</v>
      </c>
      <c r="AF9465" s="58">
        <v>0</v>
      </c>
      <c r="AG9465" s="58">
        <v>0</v>
      </c>
      <c r="AH9465" s="58">
        <v>0</v>
      </c>
      <c r="AI9465" s="58">
        <v>0</v>
      </c>
      <c r="AK9465" s="64">
        <f t="shared" si="147"/>
        <v>-1.9556256523826331E-2</v>
      </c>
    </row>
    <row r="9466" spans="1:37" x14ac:dyDescent="0.25">
      <c r="A9466">
        <v>9464</v>
      </c>
      <c r="B9466" s="1">
        <v>1.2200000000000001E-2</v>
      </c>
      <c r="C9466" s="1">
        <v>1.4530254673968297E-4</v>
      </c>
      <c r="D9466" s="58">
        <v>9.4523782115886176E-2</v>
      </c>
      <c r="E9466" s="58">
        <v>2.9650441947747453E-2</v>
      </c>
      <c r="F9466" s="58">
        <v>1.026348049224126E-2</v>
      </c>
      <c r="G9466" s="58">
        <v>0.19499361442025184</v>
      </c>
      <c r="H9466" s="58">
        <v>0.17506958159336827</v>
      </c>
      <c r="I9466" s="58">
        <v>0.18709604043643485</v>
      </c>
      <c r="J9466" s="58">
        <v>0.10292110245663089</v>
      </c>
      <c r="K9466" s="58">
        <v>5.9677731414807906E-3</v>
      </c>
      <c r="L9466" s="58">
        <v>0.15118967351582591</v>
      </c>
      <c r="M9466" s="58">
        <v>4.8149858276583871E-2</v>
      </c>
      <c r="N9466" s="58">
        <v>1.7465160354872359E-4</v>
      </c>
      <c r="O9466" s="58">
        <v>0</v>
      </c>
      <c r="P9466" s="58">
        <v>0</v>
      </c>
      <c r="Q9466" s="58">
        <v>0</v>
      </c>
      <c r="R9466" s="58">
        <v>0</v>
      </c>
      <c r="S9466" s="58">
        <v>0</v>
      </c>
      <c r="T9466" s="58">
        <v>0</v>
      </c>
      <c r="U9466" s="58">
        <v>0</v>
      </c>
      <c r="V9466" s="58">
        <v>0</v>
      </c>
      <c r="W9466" s="58">
        <v>0</v>
      </c>
      <c r="X9466" s="58">
        <v>0</v>
      </c>
      <c r="Y9466" s="58">
        <v>0</v>
      </c>
      <c r="Z9466" s="58">
        <v>0</v>
      </c>
      <c r="AA9466" s="58">
        <v>0</v>
      </c>
      <c r="AB9466" s="58">
        <v>0</v>
      </c>
      <c r="AC9466" s="58">
        <v>0</v>
      </c>
      <c r="AD9466" s="58">
        <v>0</v>
      </c>
      <c r="AE9466" s="58">
        <v>0</v>
      </c>
      <c r="AF9466" s="58">
        <v>0</v>
      </c>
      <c r="AG9466" s="58">
        <v>0</v>
      </c>
      <c r="AH9466" s="58">
        <v>0</v>
      </c>
      <c r="AI9466" s="58">
        <v>0</v>
      </c>
      <c r="AK9466" s="64">
        <f t="shared" si="147"/>
        <v>1.1910044814728111E-2</v>
      </c>
    </row>
    <row r="9467" spans="1:37" x14ac:dyDescent="0.25">
      <c r="A9467">
        <v>9465</v>
      </c>
      <c r="B9467" s="1">
        <v>1.4E-2</v>
      </c>
      <c r="C9467" s="1">
        <v>-2.6686730506307821E-4</v>
      </c>
      <c r="D9467" s="58">
        <v>6.1714572567532933E-2</v>
      </c>
      <c r="E9467" s="58">
        <v>6.7657206795032676E-2</v>
      </c>
      <c r="F9467" s="58">
        <v>0.10976972408114767</v>
      </c>
      <c r="G9467" s="58">
        <v>0.15222690961937868</v>
      </c>
      <c r="H9467" s="58">
        <v>0.16387488713535001</v>
      </c>
      <c r="I9467" s="58">
        <v>0.16561497876315784</v>
      </c>
      <c r="J9467" s="58">
        <v>7.545633617663515E-2</v>
      </c>
      <c r="K9467" s="58">
        <v>0.12387047785684546</v>
      </c>
      <c r="L9467" s="58">
        <v>3.8429650031685754E-2</v>
      </c>
      <c r="M9467" s="58">
        <v>3.9081377090885203E-2</v>
      </c>
      <c r="N9467" s="58">
        <v>2.303879882348623E-3</v>
      </c>
      <c r="O9467" s="58">
        <v>0</v>
      </c>
      <c r="P9467" s="58">
        <v>0</v>
      </c>
      <c r="Q9467" s="58">
        <v>0</v>
      </c>
      <c r="R9467" s="58">
        <v>0</v>
      </c>
      <c r="S9467" s="58">
        <v>0</v>
      </c>
      <c r="T9467" s="58">
        <v>0</v>
      </c>
      <c r="U9467" s="58">
        <v>0</v>
      </c>
      <c r="V9467" s="58">
        <v>0</v>
      </c>
      <c r="W9467" s="58">
        <v>0</v>
      </c>
      <c r="X9467" s="58">
        <v>0</v>
      </c>
      <c r="Y9467" s="58">
        <v>0</v>
      </c>
      <c r="Z9467" s="58">
        <v>0</v>
      </c>
      <c r="AA9467" s="58">
        <v>0</v>
      </c>
      <c r="AB9467" s="58">
        <v>0</v>
      </c>
      <c r="AC9467" s="58">
        <v>0</v>
      </c>
      <c r="AD9467" s="58">
        <v>0</v>
      </c>
      <c r="AE9467" s="58">
        <v>0</v>
      </c>
      <c r="AF9467" s="58">
        <v>0</v>
      </c>
      <c r="AG9467" s="58">
        <v>0</v>
      </c>
      <c r="AH9467" s="58">
        <v>0</v>
      </c>
      <c r="AI9467" s="58">
        <v>0</v>
      </c>
      <c r="AK9467" s="64">
        <f t="shared" si="147"/>
        <v>-1.9061950361648445E-2</v>
      </c>
    </row>
    <row r="9468" spans="1:37" x14ac:dyDescent="0.25">
      <c r="A9468">
        <v>9466</v>
      </c>
      <c r="B9468" s="1">
        <v>1.4500000000000001E-2</v>
      </c>
      <c r="C9468" s="1">
        <v>-8.4487317442896804E-5</v>
      </c>
      <c r="D9468" s="58">
        <v>1.2038297162249412E-2</v>
      </c>
      <c r="E9468" s="58">
        <v>0.11544541240998685</v>
      </c>
      <c r="F9468" s="58">
        <v>6.4467633493047155E-2</v>
      </c>
      <c r="G9468" s="58">
        <v>0.23393137671426675</v>
      </c>
      <c r="H9468" s="58">
        <v>6.6610730718915752E-3</v>
      </c>
      <c r="I9468" s="58">
        <v>0.13918403319844205</v>
      </c>
      <c r="J9468" s="58">
        <v>2.0768029114457275E-3</v>
      </c>
      <c r="K9468" s="58">
        <v>0.17097413900137837</v>
      </c>
      <c r="L9468" s="58">
        <v>0.19788372274579488</v>
      </c>
      <c r="M9468" s="58">
        <v>1.4834314868757545E-2</v>
      </c>
      <c r="N9468" s="58">
        <v>4.2503194422739712E-2</v>
      </c>
      <c r="O9468" s="58">
        <v>0</v>
      </c>
      <c r="P9468" s="58">
        <v>0</v>
      </c>
      <c r="Q9468" s="58">
        <v>0</v>
      </c>
      <c r="R9468" s="58">
        <v>0</v>
      </c>
      <c r="S9468" s="58">
        <v>0</v>
      </c>
      <c r="T9468" s="58">
        <v>0</v>
      </c>
      <c r="U9468" s="58">
        <v>0</v>
      </c>
      <c r="V9468" s="58">
        <v>0</v>
      </c>
      <c r="W9468" s="58">
        <v>0</v>
      </c>
      <c r="X9468" s="58">
        <v>0</v>
      </c>
      <c r="Y9468" s="58">
        <v>0</v>
      </c>
      <c r="Z9468" s="58">
        <v>0</v>
      </c>
      <c r="AA9468" s="58">
        <v>0</v>
      </c>
      <c r="AB9468" s="58">
        <v>0</v>
      </c>
      <c r="AC9468" s="58">
        <v>0</v>
      </c>
      <c r="AD9468" s="58">
        <v>0</v>
      </c>
      <c r="AE9468" s="58">
        <v>0</v>
      </c>
      <c r="AF9468" s="58">
        <v>0</v>
      </c>
      <c r="AG9468" s="58">
        <v>0</v>
      </c>
      <c r="AH9468" s="58">
        <v>0</v>
      </c>
      <c r="AI9468" s="58">
        <v>0</v>
      </c>
      <c r="AK9468" s="64">
        <f t="shared" si="147"/>
        <v>-5.8267115477859859E-3</v>
      </c>
    </row>
    <row r="9469" spans="1:37" x14ac:dyDescent="0.25">
      <c r="A9469">
        <v>9467</v>
      </c>
      <c r="B9469" s="1">
        <v>9.4999999999999998E-3</v>
      </c>
      <c r="C9469" s="1">
        <v>-1.4511426768342507E-4</v>
      </c>
      <c r="D9469" s="58">
        <v>0.24111141843006517</v>
      </c>
      <c r="E9469" s="58">
        <v>1.4422768123682761E-3</v>
      </c>
      <c r="F9469" s="58">
        <v>0.14485381896899527</v>
      </c>
      <c r="G9469" s="58">
        <v>7.0609378555325744E-2</v>
      </c>
      <c r="H9469" s="58">
        <v>9.0058571039672557E-3</v>
      </c>
      <c r="I9469" s="58">
        <v>8.0031509700783321E-2</v>
      </c>
      <c r="J9469" s="58">
        <v>3.8559577034786463E-2</v>
      </c>
      <c r="K9469" s="58">
        <v>3.2248856318645838E-2</v>
      </c>
      <c r="L9469" s="58">
        <v>0.15506732388033168</v>
      </c>
      <c r="M9469" s="58">
        <v>0.21414852633712431</v>
      </c>
      <c r="N9469" s="58">
        <v>1.2921456857606733E-2</v>
      </c>
      <c r="O9469" s="58">
        <v>0</v>
      </c>
      <c r="P9469" s="58">
        <v>0</v>
      </c>
      <c r="Q9469" s="58">
        <v>0</v>
      </c>
      <c r="R9469" s="58">
        <v>0</v>
      </c>
      <c r="S9469" s="58">
        <v>0</v>
      </c>
      <c r="T9469" s="58">
        <v>0</v>
      </c>
      <c r="U9469" s="58">
        <v>0</v>
      </c>
      <c r="V9469" s="58">
        <v>0</v>
      </c>
      <c r="W9469" s="58">
        <v>0</v>
      </c>
      <c r="X9469" s="58">
        <v>0</v>
      </c>
      <c r="Y9469" s="58">
        <v>0</v>
      </c>
      <c r="Z9469" s="58">
        <v>0</v>
      </c>
      <c r="AA9469" s="58">
        <v>0</v>
      </c>
      <c r="AB9469" s="58">
        <v>0</v>
      </c>
      <c r="AC9469" s="58">
        <v>0</v>
      </c>
      <c r="AD9469" s="58">
        <v>0</v>
      </c>
      <c r="AE9469" s="58">
        <v>0</v>
      </c>
      <c r="AF9469" s="58">
        <v>0</v>
      </c>
      <c r="AG9469" s="58">
        <v>0</v>
      </c>
      <c r="AH9469" s="58">
        <v>0</v>
      </c>
      <c r="AI9469" s="58">
        <v>0</v>
      </c>
      <c r="AK9469" s="64">
        <f t="shared" si="147"/>
        <v>-1.5275186071939482E-2</v>
      </c>
    </row>
    <row r="9470" spans="1:37" x14ac:dyDescent="0.25">
      <c r="A9470">
        <v>9468</v>
      </c>
      <c r="B9470" s="1">
        <v>1.55E-2</v>
      </c>
      <c r="C9470" s="1">
        <v>2.8047444719297651E-4</v>
      </c>
      <c r="D9470" s="58">
        <v>0.14119180732288539</v>
      </c>
      <c r="E9470" s="58">
        <v>0.22009239118020996</v>
      </c>
      <c r="F9470" s="58">
        <v>0.11826052543441654</v>
      </c>
      <c r="G9470" s="58">
        <v>9.9877581315028038E-2</v>
      </c>
      <c r="H9470" s="58">
        <v>7.9685647788978756E-2</v>
      </c>
      <c r="I9470" s="58">
        <v>1.7666276576945653E-2</v>
      </c>
      <c r="J9470" s="58">
        <v>5.2054818911515678E-2</v>
      </c>
      <c r="K9470" s="58">
        <v>8.3493417407061163E-2</v>
      </c>
      <c r="L9470" s="58">
        <v>9.3323187997553667E-2</v>
      </c>
      <c r="M9470" s="58">
        <v>4.1243902959296546E-4</v>
      </c>
      <c r="N9470" s="58">
        <v>9.3941907035812261E-2</v>
      </c>
      <c r="O9470" s="58">
        <v>0</v>
      </c>
      <c r="P9470" s="58">
        <v>0</v>
      </c>
      <c r="Q9470" s="58">
        <v>0</v>
      </c>
      <c r="R9470" s="58">
        <v>0</v>
      </c>
      <c r="S9470" s="58">
        <v>0</v>
      </c>
      <c r="T9470" s="58">
        <v>0</v>
      </c>
      <c r="U9470" s="58">
        <v>0</v>
      </c>
      <c r="V9470" s="58">
        <v>0</v>
      </c>
      <c r="W9470" s="58">
        <v>0</v>
      </c>
      <c r="X9470" s="58">
        <v>0</v>
      </c>
      <c r="Y9470" s="58">
        <v>0</v>
      </c>
      <c r="Z9470" s="58">
        <v>0</v>
      </c>
      <c r="AA9470" s="58">
        <v>0</v>
      </c>
      <c r="AB9470" s="58">
        <v>0</v>
      </c>
      <c r="AC9470" s="58">
        <v>0</v>
      </c>
      <c r="AD9470" s="58">
        <v>0</v>
      </c>
      <c r="AE9470" s="58">
        <v>0</v>
      </c>
      <c r="AF9470" s="58">
        <v>0</v>
      </c>
      <c r="AG9470" s="58">
        <v>0</v>
      </c>
      <c r="AH9470" s="58">
        <v>0</v>
      </c>
      <c r="AI9470" s="58">
        <v>0</v>
      </c>
      <c r="AK9470" s="64">
        <f t="shared" si="147"/>
        <v>1.8095125625353325E-2</v>
      </c>
    </row>
    <row r="9471" spans="1:37" x14ac:dyDescent="0.25">
      <c r="A9471">
        <v>9469</v>
      </c>
      <c r="B9471" s="1">
        <v>1.6299999999999999E-2</v>
      </c>
      <c r="C9471" s="1">
        <v>1.139979441150721E-4</v>
      </c>
      <c r="D9471" s="58">
        <v>3.9023723627357877E-2</v>
      </c>
      <c r="E9471" s="58">
        <v>0.19015141614323983</v>
      </c>
      <c r="F9471" s="58">
        <v>7.1620361137639865E-2</v>
      </c>
      <c r="G9471" s="58">
        <v>0.12882678847657872</v>
      </c>
      <c r="H9471" s="58">
        <v>8.3589610107915005E-2</v>
      </c>
      <c r="I9471" s="58">
        <v>7.4930415261810823E-2</v>
      </c>
      <c r="J9471" s="58">
        <v>0.19282233663930537</v>
      </c>
      <c r="K9471" s="58">
        <v>0.14779119450152378</v>
      </c>
      <c r="L9471" s="58">
        <v>8.1010274560789769E-3</v>
      </c>
      <c r="M9471" s="58">
        <v>4.8807145631535431E-2</v>
      </c>
      <c r="N9471" s="58">
        <v>1.4335981017014349E-2</v>
      </c>
      <c r="O9471" s="58">
        <v>0</v>
      </c>
      <c r="P9471" s="58">
        <v>0</v>
      </c>
      <c r="Q9471" s="58">
        <v>0</v>
      </c>
      <c r="R9471" s="58">
        <v>0</v>
      </c>
      <c r="S9471" s="58">
        <v>0</v>
      </c>
      <c r="T9471" s="58">
        <v>0</v>
      </c>
      <c r="U9471" s="58">
        <v>0</v>
      </c>
      <c r="V9471" s="58">
        <v>0</v>
      </c>
      <c r="W9471" s="58">
        <v>0</v>
      </c>
      <c r="X9471" s="58">
        <v>0</v>
      </c>
      <c r="Y9471" s="58">
        <v>0</v>
      </c>
      <c r="Z9471" s="58">
        <v>0</v>
      </c>
      <c r="AA9471" s="58">
        <v>0</v>
      </c>
      <c r="AB9471" s="58">
        <v>0</v>
      </c>
      <c r="AC9471" s="58">
        <v>0</v>
      </c>
      <c r="AD9471" s="58">
        <v>0</v>
      </c>
      <c r="AE9471" s="58">
        <v>0</v>
      </c>
      <c r="AF9471" s="58">
        <v>0</v>
      </c>
      <c r="AG9471" s="58">
        <v>0</v>
      </c>
      <c r="AH9471" s="58">
        <v>0</v>
      </c>
      <c r="AI9471" s="58">
        <v>0</v>
      </c>
      <c r="AK9471" s="64">
        <f t="shared" si="147"/>
        <v>6.9937389027651606E-3</v>
      </c>
    </row>
    <row r="9472" spans="1:37" x14ac:dyDescent="0.25">
      <c r="A9472">
        <v>9470</v>
      </c>
      <c r="B9472" s="1">
        <v>1.17E-2</v>
      </c>
      <c r="C9472" s="1">
        <v>9.8084383522761826E-5</v>
      </c>
      <c r="D9472" s="58">
        <v>5.1041529863061319E-2</v>
      </c>
      <c r="E9472" s="58">
        <v>0.12035147156411108</v>
      </c>
      <c r="F9472" s="58">
        <v>8.182433578661788E-2</v>
      </c>
      <c r="G9472" s="58">
        <v>7.7578164473250083E-2</v>
      </c>
      <c r="H9472" s="58">
        <v>2.4598963622464658E-2</v>
      </c>
      <c r="I9472" s="58">
        <v>0.10853782170703047</v>
      </c>
      <c r="J9472" s="58">
        <v>9.3031410561532468E-2</v>
      </c>
      <c r="K9472" s="58">
        <v>9.5111250086021892E-2</v>
      </c>
      <c r="L9472" s="58">
        <v>0.15145091058880339</v>
      </c>
      <c r="M9472" s="58">
        <v>0.14678609121886774</v>
      </c>
      <c r="N9472" s="58">
        <v>4.9688050528239262E-2</v>
      </c>
      <c r="O9472" s="58">
        <v>0</v>
      </c>
      <c r="P9472" s="58">
        <v>0</v>
      </c>
      <c r="Q9472" s="58">
        <v>0</v>
      </c>
      <c r="R9472" s="58">
        <v>0</v>
      </c>
      <c r="S9472" s="58">
        <v>0</v>
      </c>
      <c r="T9472" s="58">
        <v>0</v>
      </c>
      <c r="U9472" s="58">
        <v>0</v>
      </c>
      <c r="V9472" s="58">
        <v>0</v>
      </c>
      <c r="W9472" s="58">
        <v>0</v>
      </c>
      <c r="X9472" s="58">
        <v>0</v>
      </c>
      <c r="Y9472" s="58">
        <v>0</v>
      </c>
      <c r="Z9472" s="58">
        <v>0</v>
      </c>
      <c r="AA9472" s="58">
        <v>0</v>
      </c>
      <c r="AB9472" s="58">
        <v>0</v>
      </c>
      <c r="AC9472" s="58">
        <v>0</v>
      </c>
      <c r="AD9472" s="58">
        <v>0</v>
      </c>
      <c r="AE9472" s="58">
        <v>0</v>
      </c>
      <c r="AF9472" s="58">
        <v>0</v>
      </c>
      <c r="AG9472" s="58">
        <v>0</v>
      </c>
      <c r="AH9472" s="58">
        <v>0</v>
      </c>
      <c r="AI9472" s="58">
        <v>0</v>
      </c>
      <c r="AK9472" s="64">
        <f t="shared" si="147"/>
        <v>8.3832806429710964E-3</v>
      </c>
    </row>
    <row r="9473" spans="1:37" x14ac:dyDescent="0.25">
      <c r="A9473">
        <v>9471</v>
      </c>
      <c r="B9473" s="1">
        <v>1.4200000000000001E-2</v>
      </c>
      <c r="C9473" s="1">
        <v>-1.7546633992202961E-4</v>
      </c>
      <c r="D9473" s="58">
        <v>7.513555285531219E-2</v>
      </c>
      <c r="E9473" s="58">
        <v>0.13673315590320295</v>
      </c>
      <c r="F9473" s="58">
        <v>9.8215396571595157E-2</v>
      </c>
      <c r="G9473" s="58">
        <v>3.9395897633136744E-2</v>
      </c>
      <c r="H9473" s="58">
        <v>0.1460706153354917</v>
      </c>
      <c r="I9473" s="58">
        <v>0.1296592377050389</v>
      </c>
      <c r="J9473" s="58">
        <v>7.2746730342083121E-2</v>
      </c>
      <c r="K9473" s="58">
        <v>0.14951504232446663</v>
      </c>
      <c r="L9473" s="58">
        <v>8.2898047343309203E-3</v>
      </c>
      <c r="M9473" s="58">
        <v>8.6107184188452257E-2</v>
      </c>
      <c r="N9473" s="58">
        <v>5.8131382406889476E-2</v>
      </c>
      <c r="O9473" s="58">
        <v>0</v>
      </c>
      <c r="P9473" s="58">
        <v>0</v>
      </c>
      <c r="Q9473" s="58">
        <v>0</v>
      </c>
      <c r="R9473" s="58">
        <v>0</v>
      </c>
      <c r="S9473" s="58">
        <v>0</v>
      </c>
      <c r="T9473" s="58">
        <v>0</v>
      </c>
      <c r="U9473" s="58">
        <v>0</v>
      </c>
      <c r="V9473" s="58">
        <v>0</v>
      </c>
      <c r="W9473" s="58">
        <v>0</v>
      </c>
      <c r="X9473" s="58">
        <v>0</v>
      </c>
      <c r="Y9473" s="58">
        <v>0</v>
      </c>
      <c r="Z9473" s="58">
        <v>0</v>
      </c>
      <c r="AA9473" s="58">
        <v>0</v>
      </c>
      <c r="AB9473" s="58">
        <v>0</v>
      </c>
      <c r="AC9473" s="58">
        <v>0</v>
      </c>
      <c r="AD9473" s="58">
        <v>0</v>
      </c>
      <c r="AE9473" s="58">
        <v>0</v>
      </c>
      <c r="AF9473" s="58">
        <v>0</v>
      </c>
      <c r="AG9473" s="58">
        <v>0</v>
      </c>
      <c r="AH9473" s="58">
        <v>0</v>
      </c>
      <c r="AI9473" s="58">
        <v>0</v>
      </c>
      <c r="AK9473" s="64">
        <f t="shared" si="147"/>
        <v>-1.2356784501551381E-2</v>
      </c>
    </row>
    <row r="9474" spans="1:37" x14ac:dyDescent="0.25">
      <c r="A9474">
        <v>9472</v>
      </c>
      <c r="B9474" s="1">
        <v>1.2800000000000001E-2</v>
      </c>
      <c r="C9474" s="1">
        <v>1.6638863632752624E-4</v>
      </c>
      <c r="D9474" s="58">
        <v>5.7341866752659718E-2</v>
      </c>
      <c r="E9474" s="58">
        <v>0.1401030585850753</v>
      </c>
      <c r="F9474" s="58">
        <v>4.46904226102076E-2</v>
      </c>
      <c r="G9474" s="58">
        <v>0.1447252509786581</v>
      </c>
      <c r="H9474" s="58">
        <v>2.9330311614395161E-2</v>
      </c>
      <c r="I9474" s="58">
        <v>0.13423887165431866</v>
      </c>
      <c r="J9474" s="58">
        <v>2.9796850748197927E-2</v>
      </c>
      <c r="K9474" s="58">
        <v>8.5891560311257123E-2</v>
      </c>
      <c r="L9474" s="58">
        <v>0.15164061935747447</v>
      </c>
      <c r="M9474" s="58">
        <v>4.8115850788143004E-2</v>
      </c>
      <c r="N9474" s="58">
        <v>0.13412533659961309</v>
      </c>
      <c r="O9474" s="58">
        <v>0</v>
      </c>
      <c r="P9474" s="58">
        <v>0</v>
      </c>
      <c r="Q9474" s="58">
        <v>0</v>
      </c>
      <c r="R9474" s="58">
        <v>0</v>
      </c>
      <c r="S9474" s="58">
        <v>0</v>
      </c>
      <c r="T9474" s="58">
        <v>0</v>
      </c>
      <c r="U9474" s="58">
        <v>0</v>
      </c>
      <c r="V9474" s="58">
        <v>0</v>
      </c>
      <c r="W9474" s="58">
        <v>0</v>
      </c>
      <c r="X9474" s="58">
        <v>0</v>
      </c>
      <c r="Y9474" s="58">
        <v>0</v>
      </c>
      <c r="Z9474" s="58">
        <v>0</v>
      </c>
      <c r="AA9474" s="58">
        <v>0</v>
      </c>
      <c r="AB9474" s="58">
        <v>0</v>
      </c>
      <c r="AC9474" s="58">
        <v>0</v>
      </c>
      <c r="AD9474" s="58">
        <v>0</v>
      </c>
      <c r="AE9474" s="58">
        <v>0</v>
      </c>
      <c r="AF9474" s="58">
        <v>0</v>
      </c>
      <c r="AG9474" s="58">
        <v>0</v>
      </c>
      <c r="AH9474" s="58">
        <v>0</v>
      </c>
      <c r="AI9474" s="58">
        <v>0</v>
      </c>
      <c r="AK9474" s="64">
        <f t="shared" si="147"/>
        <v>1.2999112213087987E-2</v>
      </c>
    </row>
    <row r="9475" spans="1:37" x14ac:dyDescent="0.25">
      <c r="A9475">
        <v>9473</v>
      </c>
      <c r="B9475" s="1">
        <v>1.47E-2</v>
      </c>
      <c r="C9475" s="1">
        <v>-5.0167995261106262E-4</v>
      </c>
      <c r="D9475" s="58">
        <v>0.17240645330988297</v>
      </c>
      <c r="E9475" s="58">
        <v>9.2692674866157367E-3</v>
      </c>
      <c r="F9475" s="58">
        <v>2.9880632736796874E-2</v>
      </c>
      <c r="G9475" s="58">
        <v>0.16268558549293788</v>
      </c>
      <c r="H9475" s="58">
        <v>0.10860308300756244</v>
      </c>
      <c r="I9475" s="58">
        <v>0.17582055885837081</v>
      </c>
      <c r="J9475" s="58">
        <v>5.6653982741687439E-2</v>
      </c>
      <c r="K9475" s="58">
        <v>0.1895843870259587</v>
      </c>
      <c r="L9475" s="58">
        <v>1.3327180400190014E-2</v>
      </c>
      <c r="M9475" s="58">
        <v>4.8830086733530564E-2</v>
      </c>
      <c r="N9475" s="58">
        <v>3.2938782206466496E-2</v>
      </c>
      <c r="O9475" s="58">
        <v>0</v>
      </c>
      <c r="P9475" s="58">
        <v>0</v>
      </c>
      <c r="Q9475" s="58">
        <v>0</v>
      </c>
      <c r="R9475" s="58">
        <v>0</v>
      </c>
      <c r="S9475" s="58">
        <v>0</v>
      </c>
      <c r="T9475" s="58">
        <v>0</v>
      </c>
      <c r="U9475" s="58">
        <v>0</v>
      </c>
      <c r="V9475" s="58">
        <v>0</v>
      </c>
      <c r="W9475" s="58">
        <v>0</v>
      </c>
      <c r="X9475" s="58">
        <v>0</v>
      </c>
      <c r="Y9475" s="58">
        <v>0</v>
      </c>
      <c r="Z9475" s="58">
        <v>0</v>
      </c>
      <c r="AA9475" s="58">
        <v>0</v>
      </c>
      <c r="AB9475" s="58">
        <v>0</v>
      </c>
      <c r="AC9475" s="58">
        <v>0</v>
      </c>
      <c r="AD9475" s="58">
        <v>0</v>
      </c>
      <c r="AE9475" s="58">
        <v>0</v>
      </c>
      <c r="AF9475" s="58">
        <v>0</v>
      </c>
      <c r="AG9475" s="58">
        <v>0</v>
      </c>
      <c r="AH9475" s="58">
        <v>0</v>
      </c>
      <c r="AI9475" s="58">
        <v>0</v>
      </c>
      <c r="AK9475" s="64">
        <f t="shared" si="147"/>
        <v>-3.4127887932725351E-2</v>
      </c>
    </row>
    <row r="9476" spans="1:37" x14ac:dyDescent="0.25">
      <c r="A9476">
        <v>9474</v>
      </c>
      <c r="B9476" s="1">
        <v>1.0800000000000001E-2</v>
      </c>
      <c r="C9476" s="1">
        <v>-3.0682155373980685E-5</v>
      </c>
      <c r="D9476" s="58">
        <v>0.13971551607516167</v>
      </c>
      <c r="E9476" s="58">
        <v>2.0426165690185866E-2</v>
      </c>
      <c r="F9476" s="58">
        <v>1.4302157873440153E-2</v>
      </c>
      <c r="G9476" s="58">
        <v>0.11726423915102885</v>
      </c>
      <c r="H9476" s="58">
        <v>5.7881991378627061E-2</v>
      </c>
      <c r="I9476" s="58">
        <v>4.9911118225313328E-2</v>
      </c>
      <c r="J9476" s="58">
        <v>0.15494551882525512</v>
      </c>
      <c r="K9476" s="58">
        <v>0.12685402668021198</v>
      </c>
      <c r="L9476" s="58">
        <v>9.2156791435815441E-2</v>
      </c>
      <c r="M9476" s="58">
        <v>7.6623051932909886E-2</v>
      </c>
      <c r="N9476" s="58">
        <v>0.14991942273205067</v>
      </c>
      <c r="O9476" s="58">
        <v>0</v>
      </c>
      <c r="P9476" s="58">
        <v>0</v>
      </c>
      <c r="Q9476" s="58">
        <v>0</v>
      </c>
      <c r="R9476" s="58">
        <v>0</v>
      </c>
      <c r="S9476" s="58">
        <v>0</v>
      </c>
      <c r="T9476" s="58">
        <v>0</v>
      </c>
      <c r="U9476" s="58">
        <v>0</v>
      </c>
      <c r="V9476" s="58">
        <v>0</v>
      </c>
      <c r="W9476" s="58">
        <v>0</v>
      </c>
      <c r="X9476" s="58">
        <v>0</v>
      </c>
      <c r="Y9476" s="58">
        <v>0</v>
      </c>
      <c r="Z9476" s="58">
        <v>0</v>
      </c>
      <c r="AA9476" s="58">
        <v>0</v>
      </c>
      <c r="AB9476" s="58">
        <v>0</v>
      </c>
      <c r="AC9476" s="58">
        <v>0</v>
      </c>
      <c r="AD9476" s="58">
        <v>0</v>
      </c>
      <c r="AE9476" s="58">
        <v>0</v>
      </c>
      <c r="AF9476" s="58">
        <v>0</v>
      </c>
      <c r="AG9476" s="58">
        <v>0</v>
      </c>
      <c r="AH9476" s="58">
        <v>0</v>
      </c>
      <c r="AI9476" s="58">
        <v>0</v>
      </c>
      <c r="AK9476" s="64">
        <f t="shared" ref="AK9476:AK9539" si="148">C9476/B9476</f>
        <v>-2.8409403124056189E-3</v>
      </c>
    </row>
    <row r="9477" spans="1:37" x14ac:dyDescent="0.25">
      <c r="A9477">
        <v>9475</v>
      </c>
      <c r="B9477" s="1">
        <v>1.3599999999999999E-2</v>
      </c>
      <c r="C9477" s="1">
        <v>6.4463325090674848E-5</v>
      </c>
      <c r="D9477" s="58">
        <v>0.13078484107586538</v>
      </c>
      <c r="E9477" s="58">
        <v>0.12548328250310886</v>
      </c>
      <c r="F9477" s="58">
        <v>2.7552091355125177E-2</v>
      </c>
      <c r="G9477" s="58">
        <v>9.4192959464174567E-2</v>
      </c>
      <c r="H9477" s="58">
        <v>9.5116205967373371E-2</v>
      </c>
      <c r="I9477" s="58">
        <v>0.10727052771486828</v>
      </c>
      <c r="J9477" s="58">
        <v>9.9043709582296968E-2</v>
      </c>
      <c r="K9477" s="58">
        <v>0.12947843361770756</v>
      </c>
      <c r="L9477" s="58">
        <v>0.10954021604791131</v>
      </c>
      <c r="M9477" s="58">
        <v>4.1099882168275093E-3</v>
      </c>
      <c r="N9477" s="58">
        <v>7.7427744454741043E-2</v>
      </c>
      <c r="O9477" s="58">
        <v>0</v>
      </c>
      <c r="P9477" s="58">
        <v>0</v>
      </c>
      <c r="Q9477" s="58">
        <v>0</v>
      </c>
      <c r="R9477" s="58">
        <v>0</v>
      </c>
      <c r="S9477" s="58">
        <v>0</v>
      </c>
      <c r="T9477" s="58">
        <v>0</v>
      </c>
      <c r="U9477" s="58">
        <v>0</v>
      </c>
      <c r="V9477" s="58">
        <v>0</v>
      </c>
      <c r="W9477" s="58">
        <v>0</v>
      </c>
      <c r="X9477" s="58">
        <v>0</v>
      </c>
      <c r="Y9477" s="58">
        <v>0</v>
      </c>
      <c r="Z9477" s="58">
        <v>0</v>
      </c>
      <c r="AA9477" s="58">
        <v>0</v>
      </c>
      <c r="AB9477" s="58">
        <v>0</v>
      </c>
      <c r="AC9477" s="58">
        <v>0</v>
      </c>
      <c r="AD9477" s="58">
        <v>0</v>
      </c>
      <c r="AE9477" s="58">
        <v>0</v>
      </c>
      <c r="AF9477" s="58">
        <v>0</v>
      </c>
      <c r="AG9477" s="58">
        <v>0</v>
      </c>
      <c r="AH9477" s="58">
        <v>0</v>
      </c>
      <c r="AI9477" s="58">
        <v>0</v>
      </c>
      <c r="AK9477" s="64">
        <f t="shared" si="148"/>
        <v>4.7399503743143275E-3</v>
      </c>
    </row>
    <row r="9478" spans="1:37" x14ac:dyDescent="0.25">
      <c r="A9478">
        <v>9476</v>
      </c>
      <c r="B9478" s="1">
        <v>1.2E-2</v>
      </c>
      <c r="C9478" s="1">
        <v>-1.838714134762138E-4</v>
      </c>
      <c r="D9478" s="58">
        <v>0.1271547888474992</v>
      </c>
      <c r="E9478" s="58">
        <v>8.8480805323481002E-2</v>
      </c>
      <c r="F9478" s="58">
        <v>0.18737878090482224</v>
      </c>
      <c r="G9478" s="58">
        <v>2.1499522771967497E-2</v>
      </c>
      <c r="H9478" s="58">
        <v>0.14380093148625361</v>
      </c>
      <c r="I9478" s="58">
        <v>0.1134556978729088</v>
      </c>
      <c r="J9478" s="58">
        <v>4.6772513033592526E-2</v>
      </c>
      <c r="K9478" s="58">
        <v>6.4198371146674441E-2</v>
      </c>
      <c r="L9478" s="58">
        <v>1.3116926284096221E-2</v>
      </c>
      <c r="M9478" s="58">
        <v>6.8032178705627E-2</v>
      </c>
      <c r="N9478" s="58">
        <v>0.12610948362307739</v>
      </c>
      <c r="O9478" s="58">
        <v>0</v>
      </c>
      <c r="P9478" s="58">
        <v>0</v>
      </c>
      <c r="Q9478" s="58">
        <v>0</v>
      </c>
      <c r="R9478" s="58">
        <v>0</v>
      </c>
      <c r="S9478" s="58">
        <v>0</v>
      </c>
      <c r="T9478" s="58">
        <v>0</v>
      </c>
      <c r="U9478" s="58">
        <v>0</v>
      </c>
      <c r="V9478" s="58">
        <v>0</v>
      </c>
      <c r="W9478" s="58">
        <v>0</v>
      </c>
      <c r="X9478" s="58">
        <v>0</v>
      </c>
      <c r="Y9478" s="58">
        <v>0</v>
      </c>
      <c r="Z9478" s="58">
        <v>0</v>
      </c>
      <c r="AA9478" s="58">
        <v>0</v>
      </c>
      <c r="AB9478" s="58">
        <v>0</v>
      </c>
      <c r="AC9478" s="58">
        <v>0</v>
      </c>
      <c r="AD9478" s="58">
        <v>0</v>
      </c>
      <c r="AE9478" s="58">
        <v>0</v>
      </c>
      <c r="AF9478" s="58">
        <v>0</v>
      </c>
      <c r="AG9478" s="58">
        <v>0</v>
      </c>
      <c r="AH9478" s="58">
        <v>0</v>
      </c>
      <c r="AI9478" s="58">
        <v>0</v>
      </c>
      <c r="AK9478" s="64">
        <f t="shared" si="148"/>
        <v>-1.5322617789684483E-2</v>
      </c>
    </row>
    <row r="9479" spans="1:37" x14ac:dyDescent="0.25">
      <c r="A9479">
        <v>9477</v>
      </c>
      <c r="B9479" s="1">
        <v>1.0699999999999999E-2</v>
      </c>
      <c r="C9479" s="1">
        <v>-2.2426273773345001E-4</v>
      </c>
      <c r="D9479" s="58">
        <v>5.1069348901294984E-2</v>
      </c>
      <c r="E9479" s="58">
        <v>1.0945078385488086E-2</v>
      </c>
      <c r="F9479" s="58">
        <v>7.7831461583587475E-2</v>
      </c>
      <c r="G9479" s="58">
        <v>0.15416292726982175</v>
      </c>
      <c r="H9479" s="58">
        <v>0.11580138843737164</v>
      </c>
      <c r="I9479" s="58">
        <v>2.4382769015928101E-2</v>
      </c>
      <c r="J9479" s="58">
        <v>8.2161124467264229E-2</v>
      </c>
      <c r="K9479" s="58">
        <v>0.14827338749321037</v>
      </c>
      <c r="L9479" s="58">
        <v>4.407207482132016E-2</v>
      </c>
      <c r="M9479" s="58">
        <v>0.1408732385725773</v>
      </c>
      <c r="N9479" s="58">
        <v>0.15042720105213575</v>
      </c>
      <c r="O9479" s="58">
        <v>0</v>
      </c>
      <c r="P9479" s="58">
        <v>0</v>
      </c>
      <c r="Q9479" s="58">
        <v>0</v>
      </c>
      <c r="R9479" s="58">
        <v>0</v>
      </c>
      <c r="S9479" s="58">
        <v>0</v>
      </c>
      <c r="T9479" s="58">
        <v>0</v>
      </c>
      <c r="U9479" s="58">
        <v>0</v>
      </c>
      <c r="V9479" s="58">
        <v>0</v>
      </c>
      <c r="W9479" s="58">
        <v>0</v>
      </c>
      <c r="X9479" s="58">
        <v>0</v>
      </c>
      <c r="Y9479" s="58">
        <v>0</v>
      </c>
      <c r="Z9479" s="58">
        <v>0</v>
      </c>
      <c r="AA9479" s="58">
        <v>0</v>
      </c>
      <c r="AB9479" s="58">
        <v>0</v>
      </c>
      <c r="AC9479" s="58">
        <v>0</v>
      </c>
      <c r="AD9479" s="58">
        <v>0</v>
      </c>
      <c r="AE9479" s="58">
        <v>0</v>
      </c>
      <c r="AF9479" s="58">
        <v>0</v>
      </c>
      <c r="AG9479" s="58">
        <v>0</v>
      </c>
      <c r="AH9479" s="58">
        <v>0</v>
      </c>
      <c r="AI9479" s="58">
        <v>0</v>
      </c>
      <c r="AK9479" s="64">
        <f t="shared" si="148"/>
        <v>-2.0959134367612153E-2</v>
      </c>
    </row>
    <row r="9480" spans="1:37" x14ac:dyDescent="0.25">
      <c r="A9480">
        <v>9478</v>
      </c>
      <c r="B9480" s="1">
        <v>1.35E-2</v>
      </c>
      <c r="C9480" s="1">
        <v>2.1737023375932666E-4</v>
      </c>
      <c r="D9480" s="58">
        <v>0.19876597606948254</v>
      </c>
      <c r="E9480" s="58">
        <v>0.15616044240732929</v>
      </c>
      <c r="F9480" s="58">
        <v>0.1129263575904723</v>
      </c>
      <c r="G9480" s="58">
        <v>2.1307396200124947E-2</v>
      </c>
      <c r="H9480" s="58">
        <v>8.7539937456087378E-3</v>
      </c>
      <c r="I9480" s="58">
        <v>0.158538664587525</v>
      </c>
      <c r="J9480" s="58">
        <v>6.7013610762714226E-2</v>
      </c>
      <c r="K9480" s="58">
        <v>1.4177759836147457E-2</v>
      </c>
      <c r="L9480" s="58">
        <v>0.13391035268764645</v>
      </c>
      <c r="M9480" s="58">
        <v>2.60430235250766E-3</v>
      </c>
      <c r="N9480" s="58">
        <v>0.12584114376044131</v>
      </c>
      <c r="O9480" s="58">
        <v>0</v>
      </c>
      <c r="P9480" s="58">
        <v>0</v>
      </c>
      <c r="Q9480" s="58">
        <v>0</v>
      </c>
      <c r="R9480" s="58">
        <v>0</v>
      </c>
      <c r="S9480" s="58">
        <v>0</v>
      </c>
      <c r="T9480" s="58">
        <v>0</v>
      </c>
      <c r="U9480" s="58">
        <v>0</v>
      </c>
      <c r="V9480" s="58">
        <v>0</v>
      </c>
      <c r="W9480" s="58">
        <v>0</v>
      </c>
      <c r="X9480" s="58">
        <v>0</v>
      </c>
      <c r="Y9480" s="58">
        <v>0</v>
      </c>
      <c r="Z9480" s="58">
        <v>0</v>
      </c>
      <c r="AA9480" s="58">
        <v>0</v>
      </c>
      <c r="AB9480" s="58">
        <v>0</v>
      </c>
      <c r="AC9480" s="58">
        <v>0</v>
      </c>
      <c r="AD9480" s="58">
        <v>0</v>
      </c>
      <c r="AE9480" s="58">
        <v>0</v>
      </c>
      <c r="AF9480" s="58">
        <v>0</v>
      </c>
      <c r="AG9480" s="58">
        <v>0</v>
      </c>
      <c r="AH9480" s="58">
        <v>0</v>
      </c>
      <c r="AI9480" s="58">
        <v>0</v>
      </c>
      <c r="AK9480" s="64">
        <f t="shared" si="148"/>
        <v>1.6101498796987159E-2</v>
      </c>
    </row>
    <row r="9481" spans="1:37" x14ac:dyDescent="0.25">
      <c r="A9481">
        <v>9479</v>
      </c>
      <c r="B9481" s="1">
        <v>1.52E-2</v>
      </c>
      <c r="C9481" s="1">
        <v>1.8029666180398788E-5</v>
      </c>
      <c r="D9481" s="58">
        <v>7.9955433007631846E-2</v>
      </c>
      <c r="E9481" s="58">
        <v>0.14071735758569737</v>
      </c>
      <c r="F9481" s="58">
        <v>4.9886621010405453E-2</v>
      </c>
      <c r="G9481" s="58">
        <v>0.18191648998254625</v>
      </c>
      <c r="H9481" s="58">
        <v>7.7830949060072888E-2</v>
      </c>
      <c r="I9481" s="58">
        <v>3.2758512293689944E-2</v>
      </c>
      <c r="J9481" s="58">
        <v>0.14743706664630307</v>
      </c>
      <c r="K9481" s="58">
        <v>0.17484195815587258</v>
      </c>
      <c r="L9481" s="58">
        <v>3.4969264337635586E-2</v>
      </c>
      <c r="M9481" s="58">
        <v>2.1427545521279352E-2</v>
      </c>
      <c r="N9481" s="58">
        <v>5.8258802398865515E-2</v>
      </c>
      <c r="O9481" s="58">
        <v>0</v>
      </c>
      <c r="P9481" s="58">
        <v>0</v>
      </c>
      <c r="Q9481" s="58">
        <v>0</v>
      </c>
      <c r="R9481" s="58">
        <v>0</v>
      </c>
      <c r="S9481" s="58">
        <v>0</v>
      </c>
      <c r="T9481" s="58">
        <v>0</v>
      </c>
      <c r="U9481" s="58">
        <v>0</v>
      </c>
      <c r="V9481" s="58">
        <v>0</v>
      </c>
      <c r="W9481" s="58">
        <v>0</v>
      </c>
      <c r="X9481" s="58">
        <v>0</v>
      </c>
      <c r="Y9481" s="58">
        <v>0</v>
      </c>
      <c r="Z9481" s="58">
        <v>0</v>
      </c>
      <c r="AA9481" s="58">
        <v>0</v>
      </c>
      <c r="AB9481" s="58">
        <v>0</v>
      </c>
      <c r="AC9481" s="58">
        <v>0</v>
      </c>
      <c r="AD9481" s="58">
        <v>0</v>
      </c>
      <c r="AE9481" s="58">
        <v>0</v>
      </c>
      <c r="AF9481" s="58">
        <v>0</v>
      </c>
      <c r="AG9481" s="58">
        <v>0</v>
      </c>
      <c r="AH9481" s="58">
        <v>0</v>
      </c>
      <c r="AI9481" s="58">
        <v>0</v>
      </c>
      <c r="AK9481" s="64">
        <f t="shared" si="148"/>
        <v>1.1861622487104467E-3</v>
      </c>
    </row>
    <row r="9482" spans="1:37" x14ac:dyDescent="0.25">
      <c r="A9482">
        <v>9480</v>
      </c>
      <c r="B9482" s="1">
        <v>1.11E-2</v>
      </c>
      <c r="C9482" s="1">
        <v>-4.0569681481443404E-5</v>
      </c>
      <c r="D9482" s="58">
        <v>9.5139085736681769E-2</v>
      </c>
      <c r="E9482" s="58">
        <v>8.6003406691253781E-2</v>
      </c>
      <c r="F9482" s="58">
        <v>7.1314459787255105E-2</v>
      </c>
      <c r="G9482" s="58">
        <v>9.1640665659223464E-2</v>
      </c>
      <c r="H9482" s="58">
        <v>9.2907193297929513E-2</v>
      </c>
      <c r="I9482" s="58">
        <v>6.7299702355746824E-2</v>
      </c>
      <c r="J9482" s="58">
        <v>5.6831100334452135E-2</v>
      </c>
      <c r="K9482" s="58">
        <v>0.11323247272624057</v>
      </c>
      <c r="L9482" s="58">
        <v>7.8561534586458773E-2</v>
      </c>
      <c r="M9482" s="58">
        <v>0.12689759861669306</v>
      </c>
      <c r="N9482" s="58">
        <v>0.12017278020806499</v>
      </c>
      <c r="O9482" s="58">
        <v>0</v>
      </c>
      <c r="P9482" s="58">
        <v>0</v>
      </c>
      <c r="Q9482" s="58">
        <v>0</v>
      </c>
      <c r="R9482" s="58">
        <v>0</v>
      </c>
      <c r="S9482" s="58">
        <v>0</v>
      </c>
      <c r="T9482" s="58">
        <v>0</v>
      </c>
      <c r="U9482" s="58">
        <v>0</v>
      </c>
      <c r="V9482" s="58">
        <v>0</v>
      </c>
      <c r="W9482" s="58">
        <v>0</v>
      </c>
      <c r="X9482" s="58">
        <v>0</v>
      </c>
      <c r="Y9482" s="58">
        <v>0</v>
      </c>
      <c r="Z9482" s="58">
        <v>0</v>
      </c>
      <c r="AA9482" s="58">
        <v>0</v>
      </c>
      <c r="AB9482" s="58">
        <v>0</v>
      </c>
      <c r="AC9482" s="58">
        <v>0</v>
      </c>
      <c r="AD9482" s="58">
        <v>0</v>
      </c>
      <c r="AE9482" s="58">
        <v>0</v>
      </c>
      <c r="AF9482" s="58">
        <v>0</v>
      </c>
      <c r="AG9482" s="58">
        <v>0</v>
      </c>
      <c r="AH9482" s="58">
        <v>0</v>
      </c>
      <c r="AI9482" s="58">
        <v>0</v>
      </c>
      <c r="AK9482" s="64">
        <f t="shared" si="148"/>
        <v>-3.6549262595894955E-3</v>
      </c>
    </row>
    <row r="9483" spans="1:37" x14ac:dyDescent="0.25">
      <c r="A9483">
        <v>9481</v>
      </c>
      <c r="B9483" s="1">
        <v>1.5100000000000001E-2</v>
      </c>
      <c r="C9483" s="1">
        <v>1.6500090175151244E-4</v>
      </c>
      <c r="D9483" s="58">
        <v>0.15175210563388192</v>
      </c>
      <c r="E9483" s="58">
        <v>0.18073223525035803</v>
      </c>
      <c r="F9483" s="58">
        <v>6.8025172322602828E-2</v>
      </c>
      <c r="G9483" s="58">
        <v>0.10408455547062032</v>
      </c>
      <c r="H9483" s="58">
        <v>2.0215053216487078E-2</v>
      </c>
      <c r="I9483" s="58">
        <v>4.1366783673651646E-2</v>
      </c>
      <c r="J9483" s="58">
        <v>0.15159498889118364</v>
      </c>
      <c r="K9483" s="58">
        <v>0.12175800025434273</v>
      </c>
      <c r="L9483" s="58">
        <v>1.674335113382296E-2</v>
      </c>
      <c r="M9483" s="58">
        <v>1.058712765891094E-2</v>
      </c>
      <c r="N9483" s="58">
        <v>0.13314062649413813</v>
      </c>
      <c r="O9483" s="58">
        <v>0</v>
      </c>
      <c r="P9483" s="58">
        <v>0</v>
      </c>
      <c r="Q9483" s="58">
        <v>0</v>
      </c>
      <c r="R9483" s="58">
        <v>0</v>
      </c>
      <c r="S9483" s="58">
        <v>0</v>
      </c>
      <c r="T9483" s="58">
        <v>0</v>
      </c>
      <c r="U9483" s="58">
        <v>0</v>
      </c>
      <c r="V9483" s="58">
        <v>0</v>
      </c>
      <c r="W9483" s="58">
        <v>0</v>
      </c>
      <c r="X9483" s="58">
        <v>0</v>
      </c>
      <c r="Y9483" s="58">
        <v>0</v>
      </c>
      <c r="Z9483" s="58">
        <v>0</v>
      </c>
      <c r="AA9483" s="58">
        <v>0</v>
      </c>
      <c r="AB9483" s="58">
        <v>0</v>
      </c>
      <c r="AC9483" s="58">
        <v>0</v>
      </c>
      <c r="AD9483" s="58">
        <v>0</v>
      </c>
      <c r="AE9483" s="58">
        <v>0</v>
      </c>
      <c r="AF9483" s="58">
        <v>0</v>
      </c>
      <c r="AG9483" s="58">
        <v>0</v>
      </c>
      <c r="AH9483" s="58">
        <v>0</v>
      </c>
      <c r="AI9483" s="58">
        <v>0</v>
      </c>
      <c r="AK9483" s="64">
        <f t="shared" si="148"/>
        <v>1.0927212036524001E-2</v>
      </c>
    </row>
    <row r="9484" spans="1:37" x14ac:dyDescent="0.25">
      <c r="A9484">
        <v>9482</v>
      </c>
      <c r="B9484" s="1">
        <v>1.54E-2</v>
      </c>
      <c r="C9484" s="1">
        <v>-3.7297795472757622E-4</v>
      </c>
      <c r="D9484" s="58">
        <v>8.9904900035988014E-2</v>
      </c>
      <c r="E9484" s="58">
        <v>0.11800153309739377</v>
      </c>
      <c r="F9484" s="58">
        <v>8.1710310249458643E-2</v>
      </c>
      <c r="G9484" s="58">
        <v>2.0807572198866947E-2</v>
      </c>
      <c r="H9484" s="58">
        <v>0.12758921502484269</v>
      </c>
      <c r="I9484" s="58">
        <v>0.20210010681407933</v>
      </c>
      <c r="J9484" s="58">
        <v>2.6136247892595513E-2</v>
      </c>
      <c r="K9484" s="58">
        <v>0.20011031763883444</v>
      </c>
      <c r="L9484" s="58">
        <v>5.2547371614678422E-2</v>
      </c>
      <c r="M9484" s="58">
        <v>2.6075984382398176E-2</v>
      </c>
      <c r="N9484" s="58">
        <v>5.5016441050863986E-2</v>
      </c>
      <c r="O9484" s="58">
        <v>0</v>
      </c>
      <c r="P9484" s="58">
        <v>0</v>
      </c>
      <c r="Q9484" s="58">
        <v>0</v>
      </c>
      <c r="R9484" s="58">
        <v>0</v>
      </c>
      <c r="S9484" s="58">
        <v>0</v>
      </c>
      <c r="T9484" s="58">
        <v>0</v>
      </c>
      <c r="U9484" s="58">
        <v>0</v>
      </c>
      <c r="V9484" s="58">
        <v>0</v>
      </c>
      <c r="W9484" s="58">
        <v>0</v>
      </c>
      <c r="X9484" s="58">
        <v>0</v>
      </c>
      <c r="Y9484" s="58">
        <v>0</v>
      </c>
      <c r="Z9484" s="58">
        <v>0</v>
      </c>
      <c r="AA9484" s="58">
        <v>0</v>
      </c>
      <c r="AB9484" s="58">
        <v>0</v>
      </c>
      <c r="AC9484" s="58">
        <v>0</v>
      </c>
      <c r="AD9484" s="58">
        <v>0</v>
      </c>
      <c r="AE9484" s="58">
        <v>0</v>
      </c>
      <c r="AF9484" s="58">
        <v>0</v>
      </c>
      <c r="AG9484" s="58">
        <v>0</v>
      </c>
      <c r="AH9484" s="58">
        <v>0</v>
      </c>
      <c r="AI9484" s="58">
        <v>0</v>
      </c>
      <c r="AK9484" s="64">
        <f t="shared" si="148"/>
        <v>-2.421934770958287E-2</v>
      </c>
    </row>
    <row r="9485" spans="1:37" x14ac:dyDescent="0.25">
      <c r="A9485">
        <v>9483</v>
      </c>
      <c r="B9485" s="1">
        <v>1.44E-2</v>
      </c>
      <c r="C9485" s="1">
        <v>2.1599819439643066E-4</v>
      </c>
      <c r="D9485" s="58">
        <v>2.0246575361519577E-2</v>
      </c>
      <c r="E9485" s="58">
        <v>0.14311234127911057</v>
      </c>
      <c r="F9485" s="58">
        <v>0.13257103341682863</v>
      </c>
      <c r="G9485" s="58">
        <v>0.21569233869228327</v>
      </c>
      <c r="H9485" s="58">
        <v>1.1134271183782986E-2</v>
      </c>
      <c r="I9485" s="58">
        <v>0.19882053158939983</v>
      </c>
      <c r="J9485" s="58">
        <v>0.10003504709238949</v>
      </c>
      <c r="K9485" s="58">
        <v>2.568813845630325E-4</v>
      </c>
      <c r="L9485" s="58">
        <v>0.12920386558546232</v>
      </c>
      <c r="M9485" s="58">
        <v>4.705045332566684E-2</v>
      </c>
      <c r="N9485" s="58">
        <v>1.8766610889936262E-3</v>
      </c>
      <c r="O9485" s="58">
        <v>0</v>
      </c>
      <c r="P9485" s="58">
        <v>0</v>
      </c>
      <c r="Q9485" s="58">
        <v>0</v>
      </c>
      <c r="R9485" s="58">
        <v>0</v>
      </c>
      <c r="S9485" s="58">
        <v>0</v>
      </c>
      <c r="T9485" s="58">
        <v>0</v>
      </c>
      <c r="U9485" s="58">
        <v>0</v>
      </c>
      <c r="V9485" s="58">
        <v>0</v>
      </c>
      <c r="W9485" s="58">
        <v>0</v>
      </c>
      <c r="X9485" s="58">
        <v>0</v>
      </c>
      <c r="Y9485" s="58">
        <v>0</v>
      </c>
      <c r="Z9485" s="58">
        <v>0</v>
      </c>
      <c r="AA9485" s="58">
        <v>0</v>
      </c>
      <c r="AB9485" s="58">
        <v>0</v>
      </c>
      <c r="AC9485" s="58">
        <v>0</v>
      </c>
      <c r="AD9485" s="58">
        <v>0</v>
      </c>
      <c r="AE9485" s="58">
        <v>0</v>
      </c>
      <c r="AF9485" s="58">
        <v>0</v>
      </c>
      <c r="AG9485" s="58">
        <v>0</v>
      </c>
      <c r="AH9485" s="58">
        <v>0</v>
      </c>
      <c r="AI9485" s="58">
        <v>0</v>
      </c>
      <c r="AK9485" s="64">
        <f t="shared" si="148"/>
        <v>1.499987461086324E-2</v>
      </c>
    </row>
    <row r="9486" spans="1:37" x14ac:dyDescent="0.25">
      <c r="A9486">
        <v>9484</v>
      </c>
      <c r="B9486" s="1">
        <v>1.24E-2</v>
      </c>
      <c r="C9486" s="1">
        <v>1.3619818574989528E-4</v>
      </c>
      <c r="D9486" s="58">
        <v>1.7153666435222995E-2</v>
      </c>
      <c r="E9486" s="58">
        <v>0.13888231505605986</v>
      </c>
      <c r="F9486" s="58">
        <v>0.1039343671588293</v>
      </c>
      <c r="G9486" s="58">
        <v>6.542618669105453E-2</v>
      </c>
      <c r="H9486" s="58">
        <v>0.13577906543744353</v>
      </c>
      <c r="I9486" s="58">
        <v>5.5960798979044685E-2</v>
      </c>
      <c r="J9486" s="58">
        <v>0.11052615195108882</v>
      </c>
      <c r="K9486" s="58">
        <v>9.8070050622532337E-2</v>
      </c>
      <c r="L9486" s="58">
        <v>8.8045399526042442E-2</v>
      </c>
      <c r="M9486" s="58">
        <v>7.5731978977655254E-2</v>
      </c>
      <c r="N9486" s="58">
        <v>0.11049001916502615</v>
      </c>
      <c r="O9486" s="58">
        <v>0</v>
      </c>
      <c r="P9486" s="58">
        <v>0</v>
      </c>
      <c r="Q9486" s="58">
        <v>0</v>
      </c>
      <c r="R9486" s="58">
        <v>0</v>
      </c>
      <c r="S9486" s="58">
        <v>0</v>
      </c>
      <c r="T9486" s="58">
        <v>0</v>
      </c>
      <c r="U9486" s="58">
        <v>0</v>
      </c>
      <c r="V9486" s="58">
        <v>0</v>
      </c>
      <c r="W9486" s="58">
        <v>0</v>
      </c>
      <c r="X9486" s="58">
        <v>0</v>
      </c>
      <c r="Y9486" s="58">
        <v>0</v>
      </c>
      <c r="Z9486" s="58">
        <v>0</v>
      </c>
      <c r="AA9486" s="58">
        <v>0</v>
      </c>
      <c r="AB9486" s="58">
        <v>0</v>
      </c>
      <c r="AC9486" s="58">
        <v>0</v>
      </c>
      <c r="AD9486" s="58">
        <v>0</v>
      </c>
      <c r="AE9486" s="58">
        <v>0</v>
      </c>
      <c r="AF9486" s="58">
        <v>0</v>
      </c>
      <c r="AG9486" s="58">
        <v>0</v>
      </c>
      <c r="AH9486" s="58">
        <v>0</v>
      </c>
      <c r="AI9486" s="58">
        <v>0</v>
      </c>
      <c r="AK9486" s="64">
        <f t="shared" si="148"/>
        <v>1.098372465724962E-2</v>
      </c>
    </row>
    <row r="9487" spans="1:37" x14ac:dyDescent="0.25">
      <c r="A9487">
        <v>9485</v>
      </c>
      <c r="B9487" s="1">
        <v>1.2200000000000001E-2</v>
      </c>
      <c r="C9487" s="1">
        <v>7.2154401523394585E-5</v>
      </c>
      <c r="D9487" s="58">
        <v>8.2533622827946351E-2</v>
      </c>
      <c r="E9487" s="58">
        <v>8.1479348428292228E-2</v>
      </c>
      <c r="F9487" s="58">
        <v>1.3758617153090352E-3</v>
      </c>
      <c r="G9487" s="58">
        <v>0.10167229870828466</v>
      </c>
      <c r="H9487" s="58">
        <v>5.924801580836863E-2</v>
      </c>
      <c r="I9487" s="58">
        <v>9.4036102893824886E-2</v>
      </c>
      <c r="J9487" s="58">
        <v>0.17287008380466243</v>
      </c>
      <c r="K9487" s="58">
        <v>0.14420590436241668</v>
      </c>
      <c r="L9487" s="58">
        <v>0.15074234829464284</v>
      </c>
      <c r="M9487" s="58">
        <v>8.9755182722468477E-2</v>
      </c>
      <c r="N9487" s="58">
        <v>2.2081230433783555E-2</v>
      </c>
      <c r="O9487" s="58">
        <v>0</v>
      </c>
      <c r="P9487" s="58">
        <v>0</v>
      </c>
      <c r="Q9487" s="58">
        <v>0</v>
      </c>
      <c r="R9487" s="58">
        <v>0</v>
      </c>
      <c r="S9487" s="58">
        <v>0</v>
      </c>
      <c r="T9487" s="58">
        <v>0</v>
      </c>
      <c r="U9487" s="58">
        <v>0</v>
      </c>
      <c r="V9487" s="58">
        <v>0</v>
      </c>
      <c r="W9487" s="58">
        <v>0</v>
      </c>
      <c r="X9487" s="58">
        <v>0</v>
      </c>
      <c r="Y9487" s="58">
        <v>0</v>
      </c>
      <c r="Z9487" s="58">
        <v>0</v>
      </c>
      <c r="AA9487" s="58">
        <v>0</v>
      </c>
      <c r="AB9487" s="58">
        <v>0</v>
      </c>
      <c r="AC9487" s="58">
        <v>0</v>
      </c>
      <c r="AD9487" s="58">
        <v>0</v>
      </c>
      <c r="AE9487" s="58">
        <v>0</v>
      </c>
      <c r="AF9487" s="58">
        <v>0</v>
      </c>
      <c r="AG9487" s="58">
        <v>0</v>
      </c>
      <c r="AH9487" s="58">
        <v>0</v>
      </c>
      <c r="AI9487" s="58">
        <v>0</v>
      </c>
      <c r="AK9487" s="64">
        <f t="shared" si="148"/>
        <v>5.9142952068356215E-3</v>
      </c>
    </row>
    <row r="9488" spans="1:37" x14ac:dyDescent="0.25">
      <c r="A9488">
        <v>9486</v>
      </c>
      <c r="B9488" s="1">
        <v>1.54E-2</v>
      </c>
      <c r="C9488" s="1">
        <v>-3.4147851615569418E-4</v>
      </c>
      <c r="D9488" s="58">
        <v>6.0882947565736999E-2</v>
      </c>
      <c r="E9488" s="58">
        <v>6.6465615186021371E-2</v>
      </c>
      <c r="F9488" s="58">
        <v>9.0572251094523687E-2</v>
      </c>
      <c r="G9488" s="58">
        <v>9.1857316119627552E-2</v>
      </c>
      <c r="H9488" s="58">
        <v>5.3546189839817807E-2</v>
      </c>
      <c r="I9488" s="58">
        <v>0.25805984595335857</v>
      </c>
      <c r="J9488" s="58">
        <v>0.18501115036096027</v>
      </c>
      <c r="K9488" s="58">
        <v>0.14923684769533041</v>
      </c>
      <c r="L9488" s="58">
        <v>6.2416059227748738E-3</v>
      </c>
      <c r="M9488" s="58">
        <v>1.819877239411383E-2</v>
      </c>
      <c r="N9488" s="58">
        <v>1.9927457867734619E-2</v>
      </c>
      <c r="O9488" s="58">
        <v>0</v>
      </c>
      <c r="P9488" s="58">
        <v>0</v>
      </c>
      <c r="Q9488" s="58">
        <v>0</v>
      </c>
      <c r="R9488" s="58">
        <v>0</v>
      </c>
      <c r="S9488" s="58">
        <v>0</v>
      </c>
      <c r="T9488" s="58">
        <v>0</v>
      </c>
      <c r="U9488" s="58">
        <v>0</v>
      </c>
      <c r="V9488" s="58">
        <v>0</v>
      </c>
      <c r="W9488" s="58">
        <v>0</v>
      </c>
      <c r="X9488" s="58">
        <v>0</v>
      </c>
      <c r="Y9488" s="58">
        <v>0</v>
      </c>
      <c r="Z9488" s="58">
        <v>0</v>
      </c>
      <c r="AA9488" s="58">
        <v>0</v>
      </c>
      <c r="AB9488" s="58">
        <v>0</v>
      </c>
      <c r="AC9488" s="58">
        <v>0</v>
      </c>
      <c r="AD9488" s="58">
        <v>0</v>
      </c>
      <c r="AE9488" s="58">
        <v>0</v>
      </c>
      <c r="AF9488" s="58">
        <v>0</v>
      </c>
      <c r="AG9488" s="58">
        <v>0</v>
      </c>
      <c r="AH9488" s="58">
        <v>0</v>
      </c>
      <c r="AI9488" s="58">
        <v>0</v>
      </c>
      <c r="AK9488" s="64">
        <f t="shared" si="148"/>
        <v>-2.2173929620499622E-2</v>
      </c>
    </row>
    <row r="9489" spans="1:37" x14ac:dyDescent="0.25">
      <c r="A9489">
        <v>9487</v>
      </c>
      <c r="B9489" s="1">
        <v>1.37E-2</v>
      </c>
      <c r="C9489" s="1">
        <v>2.2219109618028019E-4</v>
      </c>
      <c r="D9489" s="58">
        <v>5.4369806682055363E-2</v>
      </c>
      <c r="E9489" s="58">
        <v>0.16247704882158664</v>
      </c>
      <c r="F9489" s="58">
        <v>3.2905937623456359E-2</v>
      </c>
      <c r="G9489" s="58">
        <v>0.13989500768856944</v>
      </c>
      <c r="H9489" s="58">
        <v>0.16827622231479855</v>
      </c>
      <c r="I9489" s="58">
        <v>0.16287946856914182</v>
      </c>
      <c r="J9489" s="58">
        <v>3.570186269850107E-3</v>
      </c>
      <c r="K9489" s="58">
        <v>3.811112747185319E-2</v>
      </c>
      <c r="L9489" s="58">
        <v>7.2795297300737E-2</v>
      </c>
      <c r="M9489" s="58">
        <v>3.8835527867839781E-2</v>
      </c>
      <c r="N9489" s="58">
        <v>0.12588436939011172</v>
      </c>
      <c r="O9489" s="58">
        <v>0</v>
      </c>
      <c r="P9489" s="58">
        <v>0</v>
      </c>
      <c r="Q9489" s="58">
        <v>0</v>
      </c>
      <c r="R9489" s="58">
        <v>0</v>
      </c>
      <c r="S9489" s="58">
        <v>0</v>
      </c>
      <c r="T9489" s="58">
        <v>0</v>
      </c>
      <c r="U9489" s="58">
        <v>0</v>
      </c>
      <c r="V9489" s="58">
        <v>0</v>
      </c>
      <c r="W9489" s="58">
        <v>0</v>
      </c>
      <c r="X9489" s="58">
        <v>0</v>
      </c>
      <c r="Y9489" s="58">
        <v>0</v>
      </c>
      <c r="Z9489" s="58">
        <v>0</v>
      </c>
      <c r="AA9489" s="58">
        <v>0</v>
      </c>
      <c r="AB9489" s="58">
        <v>0</v>
      </c>
      <c r="AC9489" s="58">
        <v>0</v>
      </c>
      <c r="AD9489" s="58">
        <v>0</v>
      </c>
      <c r="AE9489" s="58">
        <v>0</v>
      </c>
      <c r="AF9489" s="58">
        <v>0</v>
      </c>
      <c r="AG9489" s="58">
        <v>0</v>
      </c>
      <c r="AH9489" s="58">
        <v>0</v>
      </c>
      <c r="AI9489" s="58">
        <v>0</v>
      </c>
      <c r="AK9489" s="64">
        <f t="shared" si="148"/>
        <v>1.6218328188341617E-2</v>
      </c>
    </row>
    <row r="9490" spans="1:37" x14ac:dyDescent="0.25">
      <c r="A9490">
        <v>9488</v>
      </c>
      <c r="B9490" s="1">
        <v>1.18E-2</v>
      </c>
      <c r="C9490" s="1">
        <v>2.8381911120360024E-6</v>
      </c>
      <c r="D9490" s="58">
        <v>0.14603699784709229</v>
      </c>
      <c r="E9490" s="58">
        <v>7.8128841606915495E-2</v>
      </c>
      <c r="F9490" s="58">
        <v>9.3164097877626695E-2</v>
      </c>
      <c r="G9490" s="58">
        <v>0.11312013147290816</v>
      </c>
      <c r="H9490" s="58">
        <v>0.14539529338499299</v>
      </c>
      <c r="I9490" s="58">
        <v>6.0040566058791517E-2</v>
      </c>
      <c r="J9490" s="58">
        <v>7.6324920157532644E-2</v>
      </c>
      <c r="K9490" s="58">
        <v>7.100021913457874E-2</v>
      </c>
      <c r="L9490" s="58">
        <v>4.3982797837261653E-2</v>
      </c>
      <c r="M9490" s="58">
        <v>4.0848083426207764E-2</v>
      </c>
      <c r="N9490" s="58">
        <v>0.13195805119609208</v>
      </c>
      <c r="O9490" s="58">
        <v>0</v>
      </c>
      <c r="P9490" s="58">
        <v>0</v>
      </c>
      <c r="Q9490" s="58">
        <v>0</v>
      </c>
      <c r="R9490" s="58">
        <v>0</v>
      </c>
      <c r="S9490" s="58">
        <v>0</v>
      </c>
      <c r="T9490" s="58">
        <v>0</v>
      </c>
      <c r="U9490" s="58">
        <v>0</v>
      </c>
      <c r="V9490" s="58">
        <v>0</v>
      </c>
      <c r="W9490" s="58">
        <v>0</v>
      </c>
      <c r="X9490" s="58">
        <v>0</v>
      </c>
      <c r="Y9490" s="58">
        <v>0</v>
      </c>
      <c r="Z9490" s="58">
        <v>0</v>
      </c>
      <c r="AA9490" s="58">
        <v>0</v>
      </c>
      <c r="AB9490" s="58">
        <v>0</v>
      </c>
      <c r="AC9490" s="58">
        <v>0</v>
      </c>
      <c r="AD9490" s="58">
        <v>0</v>
      </c>
      <c r="AE9490" s="58">
        <v>0</v>
      </c>
      <c r="AF9490" s="58">
        <v>0</v>
      </c>
      <c r="AG9490" s="58">
        <v>0</v>
      </c>
      <c r="AH9490" s="58">
        <v>0</v>
      </c>
      <c r="AI9490" s="58">
        <v>0</v>
      </c>
      <c r="AK9490" s="64">
        <f t="shared" si="148"/>
        <v>2.4052467051152563E-4</v>
      </c>
    </row>
    <row r="9491" spans="1:37" x14ac:dyDescent="0.25">
      <c r="A9491">
        <v>9489</v>
      </c>
      <c r="B9491" s="1">
        <v>1.24E-2</v>
      </c>
      <c r="C9491" s="1">
        <v>1.3435562924563854E-4</v>
      </c>
      <c r="D9491" s="58">
        <v>0.12295715159904134</v>
      </c>
      <c r="E9491" s="58">
        <v>0.13453504748563844</v>
      </c>
      <c r="F9491" s="58">
        <v>4.7979258683052944E-2</v>
      </c>
      <c r="G9491" s="58">
        <v>0.12481650563139221</v>
      </c>
      <c r="H9491" s="58">
        <v>4.0659821103404187E-2</v>
      </c>
      <c r="I9491" s="58">
        <v>0.11428530071954111</v>
      </c>
      <c r="J9491" s="58">
        <v>3.8229864679783204E-2</v>
      </c>
      <c r="K9491" s="58">
        <v>7.2357101063233176E-2</v>
      </c>
      <c r="L9491" s="58">
        <v>0.12749842584594723</v>
      </c>
      <c r="M9491" s="58">
        <v>0.15061616349448198</v>
      </c>
      <c r="N9491" s="58">
        <v>2.6065359694484227E-2</v>
      </c>
      <c r="O9491" s="58">
        <v>0</v>
      </c>
      <c r="P9491" s="58">
        <v>0</v>
      </c>
      <c r="Q9491" s="58">
        <v>0</v>
      </c>
      <c r="R9491" s="58">
        <v>0</v>
      </c>
      <c r="S9491" s="58">
        <v>0</v>
      </c>
      <c r="T9491" s="58">
        <v>0</v>
      </c>
      <c r="U9491" s="58">
        <v>0</v>
      </c>
      <c r="V9491" s="58">
        <v>0</v>
      </c>
      <c r="W9491" s="58">
        <v>0</v>
      </c>
      <c r="X9491" s="58">
        <v>0</v>
      </c>
      <c r="Y9491" s="58">
        <v>0</v>
      </c>
      <c r="Z9491" s="58">
        <v>0</v>
      </c>
      <c r="AA9491" s="58">
        <v>0</v>
      </c>
      <c r="AB9491" s="58">
        <v>0</v>
      </c>
      <c r="AC9491" s="58">
        <v>0</v>
      </c>
      <c r="AD9491" s="58">
        <v>0</v>
      </c>
      <c r="AE9491" s="58">
        <v>0</v>
      </c>
      <c r="AF9491" s="58">
        <v>0</v>
      </c>
      <c r="AG9491" s="58">
        <v>0</v>
      </c>
      <c r="AH9491" s="58">
        <v>0</v>
      </c>
      <c r="AI9491" s="58">
        <v>0</v>
      </c>
      <c r="AK9491" s="64">
        <f t="shared" si="148"/>
        <v>1.0835131390777302E-2</v>
      </c>
    </row>
    <row r="9492" spans="1:37" x14ac:dyDescent="0.25">
      <c r="A9492">
        <v>9490</v>
      </c>
      <c r="B9492" s="1">
        <v>1.2200000000000001E-2</v>
      </c>
      <c r="C9492" s="1">
        <v>-1.7615304402143501E-4</v>
      </c>
      <c r="D9492" s="58">
        <v>0.20178488635326752</v>
      </c>
      <c r="E9492" s="58">
        <v>6.2567753438845131E-2</v>
      </c>
      <c r="F9492" s="58">
        <v>0.13321876968615839</v>
      </c>
      <c r="G9492" s="58">
        <v>7.0217878096746289E-2</v>
      </c>
      <c r="H9492" s="58">
        <v>0.1506137833745046</v>
      </c>
      <c r="I9492" s="58">
        <v>7.3471247085327873E-2</v>
      </c>
      <c r="J9492" s="58">
        <v>6.6296968175129783E-2</v>
      </c>
      <c r="K9492" s="58">
        <v>8.3973796280884958E-2</v>
      </c>
      <c r="L9492" s="58">
        <v>2.6890124098584108E-2</v>
      </c>
      <c r="M9492" s="58">
        <v>5.8715036625612081E-2</v>
      </c>
      <c r="N9492" s="58">
        <v>7.2249756784939459E-2</v>
      </c>
      <c r="O9492" s="58">
        <v>0</v>
      </c>
      <c r="P9492" s="58">
        <v>0</v>
      </c>
      <c r="Q9492" s="58">
        <v>0</v>
      </c>
      <c r="R9492" s="58">
        <v>0</v>
      </c>
      <c r="S9492" s="58">
        <v>0</v>
      </c>
      <c r="T9492" s="58">
        <v>0</v>
      </c>
      <c r="U9492" s="58">
        <v>0</v>
      </c>
      <c r="V9492" s="58">
        <v>0</v>
      </c>
      <c r="W9492" s="58">
        <v>0</v>
      </c>
      <c r="X9492" s="58">
        <v>0</v>
      </c>
      <c r="Y9492" s="58">
        <v>0</v>
      </c>
      <c r="Z9492" s="58">
        <v>0</v>
      </c>
      <c r="AA9492" s="58">
        <v>0</v>
      </c>
      <c r="AB9492" s="58">
        <v>0</v>
      </c>
      <c r="AC9492" s="58">
        <v>0</v>
      </c>
      <c r="AD9492" s="58">
        <v>0</v>
      </c>
      <c r="AE9492" s="58">
        <v>0</v>
      </c>
      <c r="AF9492" s="58">
        <v>0</v>
      </c>
      <c r="AG9492" s="58">
        <v>0</v>
      </c>
      <c r="AH9492" s="58">
        <v>0</v>
      </c>
      <c r="AI9492" s="58">
        <v>0</v>
      </c>
      <c r="AK9492" s="64">
        <f t="shared" si="148"/>
        <v>-1.4438774100117622E-2</v>
      </c>
    </row>
    <row r="9493" spans="1:37" x14ac:dyDescent="0.25">
      <c r="A9493">
        <v>9491</v>
      </c>
      <c r="B9493" s="1">
        <v>1.24E-2</v>
      </c>
      <c r="C9493" s="1">
        <v>1.3597087744800441E-4</v>
      </c>
      <c r="D9493" s="58">
        <v>0.12657083281781323</v>
      </c>
      <c r="E9493" s="58">
        <v>0.13742059560449268</v>
      </c>
      <c r="F9493" s="58">
        <v>3.7666216965703173E-2</v>
      </c>
      <c r="G9493" s="58">
        <v>0.15415809401407915</v>
      </c>
      <c r="H9493" s="58">
        <v>7.0367824387329289E-2</v>
      </c>
      <c r="I9493" s="58">
        <v>3.1211501940387582E-3</v>
      </c>
      <c r="J9493" s="58">
        <v>5.1249031526929903E-2</v>
      </c>
      <c r="K9493" s="58">
        <v>0.10476372535237527</v>
      </c>
      <c r="L9493" s="58">
        <v>3.4840142041800075E-2</v>
      </c>
      <c r="M9493" s="58">
        <v>0.15451000106117418</v>
      </c>
      <c r="N9493" s="58">
        <v>0.12533238603426419</v>
      </c>
      <c r="O9493" s="58">
        <v>0</v>
      </c>
      <c r="P9493" s="58">
        <v>0</v>
      </c>
      <c r="Q9493" s="58">
        <v>0</v>
      </c>
      <c r="R9493" s="58">
        <v>0</v>
      </c>
      <c r="S9493" s="58">
        <v>0</v>
      </c>
      <c r="T9493" s="58">
        <v>0</v>
      </c>
      <c r="U9493" s="58">
        <v>0</v>
      </c>
      <c r="V9493" s="58">
        <v>0</v>
      </c>
      <c r="W9493" s="58">
        <v>0</v>
      </c>
      <c r="X9493" s="58">
        <v>0</v>
      </c>
      <c r="Y9493" s="58">
        <v>0</v>
      </c>
      <c r="Z9493" s="58">
        <v>0</v>
      </c>
      <c r="AA9493" s="58">
        <v>0</v>
      </c>
      <c r="AB9493" s="58">
        <v>0</v>
      </c>
      <c r="AC9493" s="58">
        <v>0</v>
      </c>
      <c r="AD9493" s="58">
        <v>0</v>
      </c>
      <c r="AE9493" s="58">
        <v>0</v>
      </c>
      <c r="AF9493" s="58">
        <v>0</v>
      </c>
      <c r="AG9493" s="58">
        <v>0</v>
      </c>
      <c r="AH9493" s="58">
        <v>0</v>
      </c>
      <c r="AI9493" s="58">
        <v>0</v>
      </c>
      <c r="AK9493" s="64">
        <f t="shared" si="148"/>
        <v>1.0965393342581E-2</v>
      </c>
    </row>
    <row r="9494" spans="1:37" x14ac:dyDescent="0.25">
      <c r="A9494">
        <v>9492</v>
      </c>
      <c r="B9494" s="1">
        <v>1.32E-2</v>
      </c>
      <c r="C9494" s="1">
        <v>-4.0612551958303682E-4</v>
      </c>
      <c r="D9494" s="58">
        <v>0.18507587412059889</v>
      </c>
      <c r="E9494" s="58">
        <v>4.9272762390718469E-2</v>
      </c>
      <c r="F9494" s="58">
        <v>0.10436407876959516</v>
      </c>
      <c r="G9494" s="58">
        <v>6.1791853535117153E-2</v>
      </c>
      <c r="H9494" s="58">
        <v>0.20899371089268307</v>
      </c>
      <c r="I9494" s="58">
        <v>5.3910291051631205E-2</v>
      </c>
      <c r="J9494" s="58">
        <v>2.8760863155384338E-3</v>
      </c>
      <c r="K9494" s="58">
        <v>0.18608821090102901</v>
      </c>
      <c r="L9494" s="58">
        <v>2.9850267326396385E-2</v>
      </c>
      <c r="M9494" s="58">
        <v>1.3149524821052842E-3</v>
      </c>
      <c r="N9494" s="58">
        <v>0.11646191221458689</v>
      </c>
      <c r="O9494" s="58">
        <v>0</v>
      </c>
      <c r="P9494" s="58">
        <v>0</v>
      </c>
      <c r="Q9494" s="58">
        <v>0</v>
      </c>
      <c r="R9494" s="58">
        <v>0</v>
      </c>
      <c r="S9494" s="58">
        <v>0</v>
      </c>
      <c r="T9494" s="58">
        <v>0</v>
      </c>
      <c r="U9494" s="58">
        <v>0</v>
      </c>
      <c r="V9494" s="58">
        <v>0</v>
      </c>
      <c r="W9494" s="58">
        <v>0</v>
      </c>
      <c r="X9494" s="58">
        <v>0</v>
      </c>
      <c r="Y9494" s="58">
        <v>0</v>
      </c>
      <c r="Z9494" s="58">
        <v>0</v>
      </c>
      <c r="AA9494" s="58">
        <v>0</v>
      </c>
      <c r="AB9494" s="58">
        <v>0</v>
      </c>
      <c r="AC9494" s="58">
        <v>0</v>
      </c>
      <c r="AD9494" s="58">
        <v>0</v>
      </c>
      <c r="AE9494" s="58">
        <v>0</v>
      </c>
      <c r="AF9494" s="58">
        <v>0</v>
      </c>
      <c r="AG9494" s="58">
        <v>0</v>
      </c>
      <c r="AH9494" s="58">
        <v>0</v>
      </c>
      <c r="AI9494" s="58">
        <v>0</v>
      </c>
      <c r="AK9494" s="64">
        <f t="shared" si="148"/>
        <v>-3.0767084816896731E-2</v>
      </c>
    </row>
    <row r="9495" spans="1:37" x14ac:dyDescent="0.25">
      <c r="A9495">
        <v>9493</v>
      </c>
      <c r="B9495" s="1">
        <v>1.26E-2</v>
      </c>
      <c r="C9495" s="1">
        <v>-1.9402669920264043E-5</v>
      </c>
      <c r="D9495" s="58">
        <v>9.3496716585208431E-2</v>
      </c>
      <c r="E9495" s="58">
        <v>8.7072696274556396E-2</v>
      </c>
      <c r="F9495" s="58">
        <v>0.10179105225500669</v>
      </c>
      <c r="G9495" s="58">
        <v>0.12300852775097615</v>
      </c>
      <c r="H9495" s="58">
        <v>7.356366952070105E-2</v>
      </c>
      <c r="I9495" s="58">
        <v>0.1597407540042553</v>
      </c>
      <c r="J9495" s="58">
        <v>0.10083704298477071</v>
      </c>
      <c r="K9495" s="58">
        <v>6.6305195717369966E-2</v>
      </c>
      <c r="L9495" s="58">
        <v>0.10746209287411711</v>
      </c>
      <c r="M9495" s="58">
        <v>8.5153475686151156E-2</v>
      </c>
      <c r="N9495" s="58">
        <v>1.5687763468872869E-3</v>
      </c>
      <c r="O9495" s="58">
        <v>0</v>
      </c>
      <c r="P9495" s="58">
        <v>0</v>
      </c>
      <c r="Q9495" s="58">
        <v>0</v>
      </c>
      <c r="R9495" s="58">
        <v>0</v>
      </c>
      <c r="S9495" s="58">
        <v>0</v>
      </c>
      <c r="T9495" s="58">
        <v>0</v>
      </c>
      <c r="U9495" s="58">
        <v>0</v>
      </c>
      <c r="V9495" s="58">
        <v>0</v>
      </c>
      <c r="W9495" s="58">
        <v>0</v>
      </c>
      <c r="X9495" s="58">
        <v>0</v>
      </c>
      <c r="Y9495" s="58">
        <v>0</v>
      </c>
      <c r="Z9495" s="58">
        <v>0</v>
      </c>
      <c r="AA9495" s="58">
        <v>0</v>
      </c>
      <c r="AB9495" s="58">
        <v>0</v>
      </c>
      <c r="AC9495" s="58">
        <v>0</v>
      </c>
      <c r="AD9495" s="58">
        <v>0</v>
      </c>
      <c r="AE9495" s="58">
        <v>0</v>
      </c>
      <c r="AF9495" s="58">
        <v>0</v>
      </c>
      <c r="AG9495" s="58">
        <v>0</v>
      </c>
      <c r="AH9495" s="58">
        <v>0</v>
      </c>
      <c r="AI9495" s="58">
        <v>0</v>
      </c>
      <c r="AK9495" s="64">
        <f t="shared" si="148"/>
        <v>-1.5398944381161939E-3</v>
      </c>
    </row>
    <row r="9496" spans="1:37" x14ac:dyDescent="0.25">
      <c r="A9496">
        <v>9494</v>
      </c>
      <c r="B9496" s="1">
        <v>1.01E-2</v>
      </c>
      <c r="C9496" s="1">
        <v>2.1139212310504289E-4</v>
      </c>
      <c r="D9496" s="58">
        <v>2.1709416067094846E-2</v>
      </c>
      <c r="E9496" s="58">
        <v>7.8940328543350244E-2</v>
      </c>
      <c r="F9496" s="58">
        <v>2.8402554226837101E-2</v>
      </c>
      <c r="G9496" s="58">
        <v>5.9674098103488359E-2</v>
      </c>
      <c r="H9496" s="58">
        <v>0.12238569363786535</v>
      </c>
      <c r="I9496" s="58">
        <v>0.14992222971787666</v>
      </c>
      <c r="J9496" s="58">
        <v>0.14413757944103775</v>
      </c>
      <c r="K9496" s="58">
        <v>1.2394577726214705E-2</v>
      </c>
      <c r="L9496" s="58">
        <v>4.9899814557403284E-2</v>
      </c>
      <c r="M9496" s="58">
        <v>0.18080310178699135</v>
      </c>
      <c r="N9496" s="58">
        <v>0.15173060619184042</v>
      </c>
      <c r="O9496" s="58">
        <v>0</v>
      </c>
      <c r="P9496" s="58">
        <v>0</v>
      </c>
      <c r="Q9496" s="58">
        <v>0</v>
      </c>
      <c r="R9496" s="58">
        <v>0</v>
      </c>
      <c r="S9496" s="58">
        <v>0</v>
      </c>
      <c r="T9496" s="58">
        <v>0</v>
      </c>
      <c r="U9496" s="58">
        <v>0</v>
      </c>
      <c r="V9496" s="58">
        <v>0</v>
      </c>
      <c r="W9496" s="58">
        <v>0</v>
      </c>
      <c r="X9496" s="58">
        <v>0</v>
      </c>
      <c r="Y9496" s="58">
        <v>0</v>
      </c>
      <c r="Z9496" s="58">
        <v>0</v>
      </c>
      <c r="AA9496" s="58">
        <v>0</v>
      </c>
      <c r="AB9496" s="58">
        <v>0</v>
      </c>
      <c r="AC9496" s="58">
        <v>0</v>
      </c>
      <c r="AD9496" s="58">
        <v>0</v>
      </c>
      <c r="AE9496" s="58">
        <v>0</v>
      </c>
      <c r="AF9496" s="58">
        <v>0</v>
      </c>
      <c r="AG9496" s="58">
        <v>0</v>
      </c>
      <c r="AH9496" s="58">
        <v>0</v>
      </c>
      <c r="AI9496" s="58">
        <v>0</v>
      </c>
      <c r="AK9496" s="64">
        <f t="shared" si="148"/>
        <v>2.0929913178717119E-2</v>
      </c>
    </row>
    <row r="9497" spans="1:37" x14ac:dyDescent="0.25">
      <c r="A9497">
        <v>9495</v>
      </c>
      <c r="B9497" s="1">
        <v>1.21E-2</v>
      </c>
      <c r="C9497" s="1">
        <v>7.4144766729897936E-6</v>
      </c>
      <c r="D9497" s="58">
        <v>5.4285756626258577E-2</v>
      </c>
      <c r="E9497" s="58">
        <v>0.12583558501753989</v>
      </c>
      <c r="F9497" s="58">
        <v>7.4160356130601943E-2</v>
      </c>
      <c r="G9497" s="58">
        <v>5.2078846986873276E-2</v>
      </c>
      <c r="H9497" s="58">
        <v>0.10434127546098744</v>
      </c>
      <c r="I9497" s="58">
        <v>6.6745356457246691E-2</v>
      </c>
      <c r="J9497" s="58">
        <v>6.6750835504603714E-2</v>
      </c>
      <c r="K9497" s="58">
        <v>0.13845667283904703</v>
      </c>
      <c r="L9497" s="58">
        <v>9.8455293562639101E-2</v>
      </c>
      <c r="M9497" s="58">
        <v>0.1104810358747995</v>
      </c>
      <c r="N9497" s="58">
        <v>0.10840898553940287</v>
      </c>
      <c r="O9497" s="58">
        <v>0</v>
      </c>
      <c r="P9497" s="58">
        <v>0</v>
      </c>
      <c r="Q9497" s="58">
        <v>0</v>
      </c>
      <c r="R9497" s="58">
        <v>0</v>
      </c>
      <c r="S9497" s="58">
        <v>0</v>
      </c>
      <c r="T9497" s="58">
        <v>0</v>
      </c>
      <c r="U9497" s="58">
        <v>0</v>
      </c>
      <c r="V9497" s="58">
        <v>0</v>
      </c>
      <c r="W9497" s="58">
        <v>0</v>
      </c>
      <c r="X9497" s="58">
        <v>0</v>
      </c>
      <c r="Y9497" s="58">
        <v>0</v>
      </c>
      <c r="Z9497" s="58">
        <v>0</v>
      </c>
      <c r="AA9497" s="58">
        <v>0</v>
      </c>
      <c r="AB9497" s="58">
        <v>0</v>
      </c>
      <c r="AC9497" s="58">
        <v>0</v>
      </c>
      <c r="AD9497" s="58">
        <v>0</v>
      </c>
      <c r="AE9497" s="58">
        <v>0</v>
      </c>
      <c r="AF9497" s="58">
        <v>0</v>
      </c>
      <c r="AG9497" s="58">
        <v>0</v>
      </c>
      <c r="AH9497" s="58">
        <v>0</v>
      </c>
      <c r="AI9497" s="58">
        <v>0</v>
      </c>
      <c r="AK9497" s="64">
        <f t="shared" si="148"/>
        <v>6.1276666718923913E-4</v>
      </c>
    </row>
    <row r="9498" spans="1:37" x14ac:dyDescent="0.25">
      <c r="A9498">
        <v>9496</v>
      </c>
      <c r="B9498" s="1">
        <v>1.5699999999999999E-2</v>
      </c>
      <c r="C9498" s="1">
        <v>3.0475835363330642E-4</v>
      </c>
      <c r="D9498" s="58">
        <v>7.591375794000034E-2</v>
      </c>
      <c r="E9498" s="58">
        <v>0.22511543901770975</v>
      </c>
      <c r="F9498" s="58">
        <v>3.8596494855554456E-2</v>
      </c>
      <c r="G9498" s="58">
        <v>5.9853614515188315E-2</v>
      </c>
      <c r="H9498" s="58">
        <v>0.32948845084137834</v>
      </c>
      <c r="I9498" s="58">
        <v>2.4853805505886215E-2</v>
      </c>
      <c r="J9498" s="58">
        <v>2.3243118184599083E-2</v>
      </c>
      <c r="K9498" s="58">
        <v>9.6522163445735609E-2</v>
      </c>
      <c r="L9498" s="58">
        <v>6.825568701333054E-2</v>
      </c>
      <c r="M9498" s="58">
        <v>5.3937209639885665E-2</v>
      </c>
      <c r="N9498" s="58">
        <v>4.2202590407316226E-3</v>
      </c>
      <c r="O9498" s="58">
        <v>0</v>
      </c>
      <c r="P9498" s="58">
        <v>0</v>
      </c>
      <c r="Q9498" s="58">
        <v>0</v>
      </c>
      <c r="R9498" s="58">
        <v>0</v>
      </c>
      <c r="S9498" s="58">
        <v>0</v>
      </c>
      <c r="T9498" s="58">
        <v>0</v>
      </c>
      <c r="U9498" s="58">
        <v>0</v>
      </c>
      <c r="V9498" s="58">
        <v>0</v>
      </c>
      <c r="W9498" s="58">
        <v>0</v>
      </c>
      <c r="X9498" s="58">
        <v>0</v>
      </c>
      <c r="Y9498" s="58">
        <v>0</v>
      </c>
      <c r="Z9498" s="58">
        <v>0</v>
      </c>
      <c r="AA9498" s="58">
        <v>0</v>
      </c>
      <c r="AB9498" s="58">
        <v>0</v>
      </c>
      <c r="AC9498" s="58">
        <v>0</v>
      </c>
      <c r="AD9498" s="58">
        <v>0</v>
      </c>
      <c r="AE9498" s="58">
        <v>0</v>
      </c>
      <c r="AF9498" s="58">
        <v>0</v>
      </c>
      <c r="AG9498" s="58">
        <v>0</v>
      </c>
      <c r="AH9498" s="58">
        <v>0</v>
      </c>
      <c r="AI9498" s="58">
        <v>0</v>
      </c>
      <c r="AK9498" s="64">
        <f t="shared" si="148"/>
        <v>1.9411360104032258E-2</v>
      </c>
    </row>
    <row r="9499" spans="1:37" x14ac:dyDescent="0.25">
      <c r="A9499">
        <v>9497</v>
      </c>
      <c r="B9499" s="1">
        <v>1.14E-2</v>
      </c>
      <c r="C9499" s="1">
        <v>4.0497618809836748E-5</v>
      </c>
      <c r="D9499" s="58">
        <v>0.13102467177634194</v>
      </c>
      <c r="E9499" s="58">
        <v>4.4164269972422239E-2</v>
      </c>
      <c r="F9499" s="58">
        <v>0.13417563682350664</v>
      </c>
      <c r="G9499" s="58">
        <v>0.12616142966719715</v>
      </c>
      <c r="H9499" s="58">
        <v>0.12567115885330471</v>
      </c>
      <c r="I9499" s="58">
        <v>9.9194435708811701E-2</v>
      </c>
      <c r="J9499" s="58">
        <v>0.11354724001496774</v>
      </c>
      <c r="K9499" s="58">
        <v>2.2342952666335469E-2</v>
      </c>
      <c r="L9499" s="58">
        <v>0.11842256785587223</v>
      </c>
      <c r="M9499" s="58">
        <v>2.7887508287887417E-2</v>
      </c>
      <c r="N9499" s="58">
        <v>5.7408128373352872E-2</v>
      </c>
      <c r="O9499" s="58">
        <v>0</v>
      </c>
      <c r="P9499" s="58">
        <v>0</v>
      </c>
      <c r="Q9499" s="58">
        <v>0</v>
      </c>
      <c r="R9499" s="58">
        <v>0</v>
      </c>
      <c r="S9499" s="58">
        <v>0</v>
      </c>
      <c r="T9499" s="58">
        <v>0</v>
      </c>
      <c r="U9499" s="58">
        <v>0</v>
      </c>
      <c r="V9499" s="58">
        <v>0</v>
      </c>
      <c r="W9499" s="58">
        <v>0</v>
      </c>
      <c r="X9499" s="58">
        <v>0</v>
      </c>
      <c r="Y9499" s="58">
        <v>0</v>
      </c>
      <c r="Z9499" s="58">
        <v>0</v>
      </c>
      <c r="AA9499" s="58">
        <v>0</v>
      </c>
      <c r="AB9499" s="58">
        <v>0</v>
      </c>
      <c r="AC9499" s="58">
        <v>0</v>
      </c>
      <c r="AD9499" s="58">
        <v>0</v>
      </c>
      <c r="AE9499" s="58">
        <v>0</v>
      </c>
      <c r="AF9499" s="58">
        <v>0</v>
      </c>
      <c r="AG9499" s="58">
        <v>0</v>
      </c>
      <c r="AH9499" s="58">
        <v>0</v>
      </c>
      <c r="AI9499" s="58">
        <v>0</v>
      </c>
      <c r="AK9499" s="64">
        <f t="shared" si="148"/>
        <v>3.5524227026172586E-3</v>
      </c>
    </row>
    <row r="9500" spans="1:37" x14ac:dyDescent="0.25">
      <c r="A9500">
        <v>9498</v>
      </c>
      <c r="B9500" s="1">
        <v>1.0699999999999999E-2</v>
      </c>
      <c r="C9500" s="1">
        <v>2.487592416470975E-4</v>
      </c>
      <c r="D9500" s="58">
        <v>8.6214064380236252E-2</v>
      </c>
      <c r="E9500" s="58">
        <v>0.12538171128167833</v>
      </c>
      <c r="F9500" s="58">
        <v>3.622196787195657E-2</v>
      </c>
      <c r="G9500" s="58">
        <v>4.1566612590964698E-3</v>
      </c>
      <c r="H9500" s="58">
        <v>0.19706152928153803</v>
      </c>
      <c r="I9500" s="58">
        <v>3.0653956974965611E-2</v>
      </c>
      <c r="J9500" s="58">
        <v>1.6127530512703943E-2</v>
      </c>
      <c r="K9500" s="58">
        <v>8.4731148781329188E-2</v>
      </c>
      <c r="L9500" s="58">
        <v>0.18547238540658051</v>
      </c>
      <c r="M9500" s="58">
        <v>9.0259511228100955E-2</v>
      </c>
      <c r="N9500" s="58">
        <v>0.14371953302181412</v>
      </c>
      <c r="O9500" s="58">
        <v>0</v>
      </c>
      <c r="P9500" s="58">
        <v>0</v>
      </c>
      <c r="Q9500" s="58">
        <v>0</v>
      </c>
      <c r="R9500" s="58">
        <v>0</v>
      </c>
      <c r="S9500" s="58">
        <v>0</v>
      </c>
      <c r="T9500" s="58">
        <v>0</v>
      </c>
      <c r="U9500" s="58">
        <v>0</v>
      </c>
      <c r="V9500" s="58">
        <v>0</v>
      </c>
      <c r="W9500" s="58">
        <v>0</v>
      </c>
      <c r="X9500" s="58">
        <v>0</v>
      </c>
      <c r="Y9500" s="58">
        <v>0</v>
      </c>
      <c r="Z9500" s="58">
        <v>0</v>
      </c>
      <c r="AA9500" s="58">
        <v>0</v>
      </c>
      <c r="AB9500" s="58">
        <v>0</v>
      </c>
      <c r="AC9500" s="58">
        <v>0</v>
      </c>
      <c r="AD9500" s="58">
        <v>0</v>
      </c>
      <c r="AE9500" s="58">
        <v>0</v>
      </c>
      <c r="AF9500" s="58">
        <v>0</v>
      </c>
      <c r="AG9500" s="58">
        <v>0</v>
      </c>
      <c r="AH9500" s="58">
        <v>0</v>
      </c>
      <c r="AI9500" s="58">
        <v>0</v>
      </c>
      <c r="AK9500" s="64">
        <f t="shared" si="148"/>
        <v>2.3248527256738084E-2</v>
      </c>
    </row>
    <row r="9501" spans="1:37" x14ac:dyDescent="0.25">
      <c r="A9501">
        <v>9499</v>
      </c>
      <c r="B9501" s="1">
        <v>1.15E-2</v>
      </c>
      <c r="C9501" s="1">
        <v>4.3810427123362343E-5</v>
      </c>
      <c r="D9501" s="58">
        <v>5.5474460144763711E-2</v>
      </c>
      <c r="E9501" s="58">
        <v>9.7758068703649545E-2</v>
      </c>
      <c r="F9501" s="58">
        <v>1.3175776718870168E-2</v>
      </c>
      <c r="G9501" s="58">
        <v>5.9000504333870836E-3</v>
      </c>
      <c r="H9501" s="58">
        <v>0.15632882471310527</v>
      </c>
      <c r="I9501" s="58">
        <v>6.2498274852658214E-2</v>
      </c>
      <c r="J9501" s="58">
        <v>0.16341532987219087</v>
      </c>
      <c r="K9501" s="58">
        <v>0.14587551833595983</v>
      </c>
      <c r="L9501" s="58">
        <v>6.2553043068637709E-2</v>
      </c>
      <c r="M9501" s="58">
        <v>0.14378488598488517</v>
      </c>
      <c r="N9501" s="58">
        <v>9.3235767171892456E-2</v>
      </c>
      <c r="O9501" s="58">
        <v>0</v>
      </c>
      <c r="P9501" s="58">
        <v>0</v>
      </c>
      <c r="Q9501" s="58">
        <v>0</v>
      </c>
      <c r="R9501" s="58">
        <v>0</v>
      </c>
      <c r="S9501" s="58">
        <v>0</v>
      </c>
      <c r="T9501" s="58">
        <v>0</v>
      </c>
      <c r="U9501" s="58">
        <v>0</v>
      </c>
      <c r="V9501" s="58">
        <v>0</v>
      </c>
      <c r="W9501" s="58">
        <v>0</v>
      </c>
      <c r="X9501" s="58">
        <v>0</v>
      </c>
      <c r="Y9501" s="58">
        <v>0</v>
      </c>
      <c r="Z9501" s="58">
        <v>0</v>
      </c>
      <c r="AA9501" s="58">
        <v>0</v>
      </c>
      <c r="AB9501" s="58">
        <v>0</v>
      </c>
      <c r="AC9501" s="58">
        <v>0</v>
      </c>
      <c r="AD9501" s="58">
        <v>0</v>
      </c>
      <c r="AE9501" s="58">
        <v>0</v>
      </c>
      <c r="AF9501" s="58">
        <v>0</v>
      </c>
      <c r="AG9501" s="58">
        <v>0</v>
      </c>
      <c r="AH9501" s="58">
        <v>0</v>
      </c>
      <c r="AI9501" s="58">
        <v>0</v>
      </c>
      <c r="AK9501" s="64">
        <f t="shared" si="148"/>
        <v>3.8096023585532475E-3</v>
      </c>
    </row>
    <row r="9502" spans="1:37" x14ac:dyDescent="0.25">
      <c r="A9502">
        <v>9500</v>
      </c>
      <c r="B9502" s="1">
        <v>1.32E-2</v>
      </c>
      <c r="C9502" s="1">
        <v>-6.7759144203569427E-5</v>
      </c>
      <c r="D9502" s="58">
        <v>8.4427007748593852E-2</v>
      </c>
      <c r="E9502" s="58">
        <v>0.13068272214815774</v>
      </c>
      <c r="F9502" s="58">
        <v>0.13790128099976132</v>
      </c>
      <c r="G9502" s="58">
        <v>1.1988403916239319E-2</v>
      </c>
      <c r="H9502" s="58">
        <v>0.113684578202898</v>
      </c>
      <c r="I9502" s="58">
        <v>8.5406435724542762E-2</v>
      </c>
      <c r="J9502" s="58">
        <v>9.5234896377179315E-2</v>
      </c>
      <c r="K9502" s="58">
        <v>0.13683328042922316</v>
      </c>
      <c r="L9502" s="58">
        <v>0.12286311415964006</v>
      </c>
      <c r="M9502" s="58">
        <v>7.7829389250110959E-2</v>
      </c>
      <c r="N9502" s="58">
        <v>3.1488910436535769E-3</v>
      </c>
      <c r="O9502" s="58">
        <v>0</v>
      </c>
      <c r="P9502" s="58">
        <v>0</v>
      </c>
      <c r="Q9502" s="58">
        <v>0</v>
      </c>
      <c r="R9502" s="58">
        <v>0</v>
      </c>
      <c r="S9502" s="58">
        <v>0</v>
      </c>
      <c r="T9502" s="58">
        <v>0</v>
      </c>
      <c r="U9502" s="58">
        <v>0</v>
      </c>
      <c r="V9502" s="58">
        <v>0</v>
      </c>
      <c r="W9502" s="58">
        <v>0</v>
      </c>
      <c r="X9502" s="58">
        <v>0</v>
      </c>
      <c r="Y9502" s="58">
        <v>0</v>
      </c>
      <c r="Z9502" s="58">
        <v>0</v>
      </c>
      <c r="AA9502" s="58">
        <v>0</v>
      </c>
      <c r="AB9502" s="58">
        <v>0</v>
      </c>
      <c r="AC9502" s="58">
        <v>0</v>
      </c>
      <c r="AD9502" s="58">
        <v>0</v>
      </c>
      <c r="AE9502" s="58">
        <v>0</v>
      </c>
      <c r="AF9502" s="58">
        <v>0</v>
      </c>
      <c r="AG9502" s="58">
        <v>0</v>
      </c>
      <c r="AH9502" s="58">
        <v>0</v>
      </c>
      <c r="AI9502" s="58">
        <v>0</v>
      </c>
      <c r="AK9502" s="64">
        <f t="shared" si="148"/>
        <v>-5.1332685002704109E-3</v>
      </c>
    </row>
    <row r="9503" spans="1:37" x14ac:dyDescent="0.25">
      <c r="A9503">
        <v>9501</v>
      </c>
      <c r="B9503" s="1">
        <v>1.03E-2</v>
      </c>
      <c r="C9503" s="1">
        <v>-1.7758565742101293E-4</v>
      </c>
      <c r="D9503" s="58">
        <v>0.16721451711021229</v>
      </c>
      <c r="E9503" s="58">
        <v>3.4882055295153612E-2</v>
      </c>
      <c r="F9503" s="58">
        <v>0.14251542291844296</v>
      </c>
      <c r="G9503" s="58">
        <v>1.7419882532542161E-2</v>
      </c>
      <c r="H9503" s="58">
        <v>9.7305137329717586E-2</v>
      </c>
      <c r="I9503" s="58">
        <v>3.9070873204259428E-2</v>
      </c>
      <c r="J9503" s="58">
        <v>8.3948675925841681E-2</v>
      </c>
      <c r="K9503" s="58">
        <v>0.11080222506635799</v>
      </c>
      <c r="L9503" s="58">
        <v>0.14369955432131792</v>
      </c>
      <c r="M9503" s="58">
        <v>0.16180552634129203</v>
      </c>
      <c r="N9503" s="58">
        <v>1.3361299548623701E-3</v>
      </c>
      <c r="O9503" s="58">
        <v>0</v>
      </c>
      <c r="P9503" s="58">
        <v>0</v>
      </c>
      <c r="Q9503" s="58">
        <v>0</v>
      </c>
      <c r="R9503" s="58">
        <v>0</v>
      </c>
      <c r="S9503" s="58">
        <v>0</v>
      </c>
      <c r="T9503" s="58">
        <v>0</v>
      </c>
      <c r="U9503" s="58">
        <v>0</v>
      </c>
      <c r="V9503" s="58">
        <v>0</v>
      </c>
      <c r="W9503" s="58">
        <v>0</v>
      </c>
      <c r="X9503" s="58">
        <v>0</v>
      </c>
      <c r="Y9503" s="58">
        <v>0</v>
      </c>
      <c r="Z9503" s="58">
        <v>0</v>
      </c>
      <c r="AA9503" s="58">
        <v>0</v>
      </c>
      <c r="AB9503" s="58">
        <v>0</v>
      </c>
      <c r="AC9503" s="58">
        <v>0</v>
      </c>
      <c r="AD9503" s="58">
        <v>0</v>
      </c>
      <c r="AE9503" s="58">
        <v>0</v>
      </c>
      <c r="AF9503" s="58">
        <v>0</v>
      </c>
      <c r="AG9503" s="58">
        <v>0</v>
      </c>
      <c r="AH9503" s="58">
        <v>0</v>
      </c>
      <c r="AI9503" s="58">
        <v>0</v>
      </c>
      <c r="AK9503" s="64">
        <f t="shared" si="148"/>
        <v>-1.7241325963205139E-2</v>
      </c>
    </row>
    <row r="9504" spans="1:37" x14ac:dyDescent="0.25">
      <c r="A9504">
        <v>9502</v>
      </c>
      <c r="B9504" s="1">
        <v>1.0200000000000001E-2</v>
      </c>
      <c r="C9504" s="1">
        <v>1.993703318342842E-5</v>
      </c>
      <c r="D9504" s="58">
        <v>0.10244213546512122</v>
      </c>
      <c r="E9504" s="58">
        <v>1.0536173190577496E-2</v>
      </c>
      <c r="F9504" s="58">
        <v>5.0536420804132565E-2</v>
      </c>
      <c r="G9504" s="58">
        <v>0.14962150417292192</v>
      </c>
      <c r="H9504" s="58">
        <v>2.6723727982991712E-2</v>
      </c>
      <c r="I9504" s="58">
        <v>0.16825761818042509</v>
      </c>
      <c r="J9504" s="58">
        <v>8.7189514152152231E-2</v>
      </c>
      <c r="K9504" s="58">
        <v>1.729251001319972E-2</v>
      </c>
      <c r="L9504" s="58">
        <v>0.10248273773412357</v>
      </c>
      <c r="M9504" s="58">
        <v>0.11401459735029565</v>
      </c>
      <c r="N9504" s="58">
        <v>0.1709030609540588</v>
      </c>
      <c r="O9504" s="58">
        <v>0</v>
      </c>
      <c r="P9504" s="58">
        <v>0</v>
      </c>
      <c r="Q9504" s="58">
        <v>0</v>
      </c>
      <c r="R9504" s="58">
        <v>0</v>
      </c>
      <c r="S9504" s="58">
        <v>0</v>
      </c>
      <c r="T9504" s="58">
        <v>0</v>
      </c>
      <c r="U9504" s="58">
        <v>0</v>
      </c>
      <c r="V9504" s="58">
        <v>0</v>
      </c>
      <c r="W9504" s="58">
        <v>0</v>
      </c>
      <c r="X9504" s="58">
        <v>0</v>
      </c>
      <c r="Y9504" s="58">
        <v>0</v>
      </c>
      <c r="Z9504" s="58">
        <v>0</v>
      </c>
      <c r="AA9504" s="58">
        <v>0</v>
      </c>
      <c r="AB9504" s="58">
        <v>0</v>
      </c>
      <c r="AC9504" s="58">
        <v>0</v>
      </c>
      <c r="AD9504" s="58">
        <v>0</v>
      </c>
      <c r="AE9504" s="58">
        <v>0</v>
      </c>
      <c r="AF9504" s="58">
        <v>0</v>
      </c>
      <c r="AG9504" s="58">
        <v>0</v>
      </c>
      <c r="AH9504" s="58">
        <v>0</v>
      </c>
      <c r="AI9504" s="58">
        <v>0</v>
      </c>
      <c r="AK9504" s="64">
        <f t="shared" si="148"/>
        <v>1.9546110964145506E-3</v>
      </c>
    </row>
    <row r="9505" spans="1:37" x14ac:dyDescent="0.25">
      <c r="A9505">
        <v>9503</v>
      </c>
      <c r="B9505" s="1">
        <v>1.2999999999999999E-2</v>
      </c>
      <c r="C9505" s="1">
        <v>6.5717829122528089E-5</v>
      </c>
      <c r="D9505" s="58">
        <v>0.12826001615564245</v>
      </c>
      <c r="E9505" s="58">
        <v>0.12010378854184582</v>
      </c>
      <c r="F9505" s="58">
        <v>0.14088297911343345</v>
      </c>
      <c r="G9505" s="58">
        <v>6.2651831575315953E-2</v>
      </c>
      <c r="H9505" s="58">
        <v>0.11588120202131237</v>
      </c>
      <c r="I9505" s="58">
        <v>6.5923471467629946E-2</v>
      </c>
      <c r="J9505" s="58">
        <v>0.14378857083601806</v>
      </c>
      <c r="K9505" s="58">
        <v>5.9521353299244309E-2</v>
      </c>
      <c r="L9505" s="58">
        <v>6.3291401109993638E-3</v>
      </c>
      <c r="M9505" s="58">
        <v>1.6070020777821246E-2</v>
      </c>
      <c r="N9505" s="58">
        <v>0.14058762610073716</v>
      </c>
      <c r="O9505" s="58">
        <v>0</v>
      </c>
      <c r="P9505" s="58">
        <v>0</v>
      </c>
      <c r="Q9505" s="58">
        <v>0</v>
      </c>
      <c r="R9505" s="58">
        <v>0</v>
      </c>
      <c r="S9505" s="58">
        <v>0</v>
      </c>
      <c r="T9505" s="58">
        <v>0</v>
      </c>
      <c r="U9505" s="58">
        <v>0</v>
      </c>
      <c r="V9505" s="58">
        <v>0</v>
      </c>
      <c r="W9505" s="58">
        <v>0</v>
      </c>
      <c r="X9505" s="58">
        <v>0</v>
      </c>
      <c r="Y9505" s="58">
        <v>0</v>
      </c>
      <c r="Z9505" s="58">
        <v>0</v>
      </c>
      <c r="AA9505" s="58">
        <v>0</v>
      </c>
      <c r="AB9505" s="58">
        <v>0</v>
      </c>
      <c r="AC9505" s="58">
        <v>0</v>
      </c>
      <c r="AD9505" s="58">
        <v>0</v>
      </c>
      <c r="AE9505" s="58">
        <v>0</v>
      </c>
      <c r="AF9505" s="58">
        <v>0</v>
      </c>
      <c r="AG9505" s="58">
        <v>0</v>
      </c>
      <c r="AH9505" s="58">
        <v>0</v>
      </c>
      <c r="AI9505" s="58">
        <v>0</v>
      </c>
      <c r="AK9505" s="64">
        <f t="shared" si="148"/>
        <v>5.055217624809853E-3</v>
      </c>
    </row>
    <row r="9506" spans="1:37" x14ac:dyDescent="0.25">
      <c r="A9506">
        <v>9504</v>
      </c>
      <c r="B9506" s="1">
        <v>1.01E-2</v>
      </c>
      <c r="C9506" s="1">
        <v>-3.5428633538537143E-6</v>
      </c>
      <c r="D9506" s="58">
        <v>0.13561956342930345</v>
      </c>
      <c r="E9506" s="58">
        <v>2.1673439146649275E-2</v>
      </c>
      <c r="F9506" s="58">
        <v>0.1413435374307602</v>
      </c>
      <c r="G9506" s="58">
        <v>5.3099891142862753E-2</v>
      </c>
      <c r="H9506" s="58">
        <v>0.12759138510424975</v>
      </c>
      <c r="I9506" s="58">
        <v>8.398096973443106E-2</v>
      </c>
      <c r="J9506" s="58">
        <v>0.11791582785522624</v>
      </c>
      <c r="K9506" s="58">
        <v>2.6865392011546418E-2</v>
      </c>
      <c r="L9506" s="58">
        <v>0.10819332201991765</v>
      </c>
      <c r="M9506" s="58">
        <v>3.8881411255896392E-2</v>
      </c>
      <c r="N9506" s="58">
        <v>0.14483526086915682</v>
      </c>
      <c r="O9506" s="58">
        <v>0</v>
      </c>
      <c r="P9506" s="58">
        <v>0</v>
      </c>
      <c r="Q9506" s="58">
        <v>0</v>
      </c>
      <c r="R9506" s="58">
        <v>0</v>
      </c>
      <c r="S9506" s="58">
        <v>0</v>
      </c>
      <c r="T9506" s="58">
        <v>0</v>
      </c>
      <c r="U9506" s="58">
        <v>0</v>
      </c>
      <c r="V9506" s="58">
        <v>0</v>
      </c>
      <c r="W9506" s="58">
        <v>0</v>
      </c>
      <c r="X9506" s="58">
        <v>0</v>
      </c>
      <c r="Y9506" s="58">
        <v>0</v>
      </c>
      <c r="Z9506" s="58">
        <v>0</v>
      </c>
      <c r="AA9506" s="58">
        <v>0</v>
      </c>
      <c r="AB9506" s="58">
        <v>0</v>
      </c>
      <c r="AC9506" s="58">
        <v>0</v>
      </c>
      <c r="AD9506" s="58">
        <v>0</v>
      </c>
      <c r="AE9506" s="58">
        <v>0</v>
      </c>
      <c r="AF9506" s="58">
        <v>0</v>
      </c>
      <c r="AG9506" s="58">
        <v>0</v>
      </c>
      <c r="AH9506" s="58">
        <v>0</v>
      </c>
      <c r="AI9506" s="58">
        <v>0</v>
      </c>
      <c r="AK9506" s="64">
        <f t="shared" si="148"/>
        <v>-3.5077854988650639E-4</v>
      </c>
    </row>
    <row r="9507" spans="1:37" x14ac:dyDescent="0.25">
      <c r="A9507">
        <v>9505</v>
      </c>
      <c r="B9507" s="1">
        <v>1.43E-2</v>
      </c>
      <c r="C9507" s="1">
        <v>8.098280739579057E-5</v>
      </c>
      <c r="D9507" s="58">
        <v>1.9085905409519613E-2</v>
      </c>
      <c r="E9507" s="58">
        <v>0.18160681613393478</v>
      </c>
      <c r="F9507" s="58">
        <v>0.11337649506245849</v>
      </c>
      <c r="G9507" s="58">
        <v>0.15634177412595451</v>
      </c>
      <c r="H9507" s="58">
        <v>0.14924119435392891</v>
      </c>
      <c r="I9507" s="58">
        <v>4.4758851234029944E-2</v>
      </c>
      <c r="J9507" s="58">
        <v>1.6640346403229912E-2</v>
      </c>
      <c r="K9507" s="58">
        <v>0.10222954220936596</v>
      </c>
      <c r="L9507" s="58">
        <v>3.7614037378089313E-2</v>
      </c>
      <c r="M9507" s="58">
        <v>0.15325440421559602</v>
      </c>
      <c r="N9507" s="58">
        <v>2.5850633473892628E-2</v>
      </c>
      <c r="O9507" s="58">
        <v>0</v>
      </c>
      <c r="P9507" s="58">
        <v>0</v>
      </c>
      <c r="Q9507" s="58">
        <v>0</v>
      </c>
      <c r="R9507" s="58">
        <v>0</v>
      </c>
      <c r="S9507" s="58">
        <v>0</v>
      </c>
      <c r="T9507" s="58">
        <v>0</v>
      </c>
      <c r="U9507" s="58">
        <v>0</v>
      </c>
      <c r="V9507" s="58">
        <v>0</v>
      </c>
      <c r="W9507" s="58">
        <v>0</v>
      </c>
      <c r="X9507" s="58">
        <v>0</v>
      </c>
      <c r="Y9507" s="58">
        <v>0</v>
      </c>
      <c r="Z9507" s="58">
        <v>0</v>
      </c>
      <c r="AA9507" s="58">
        <v>0</v>
      </c>
      <c r="AB9507" s="58">
        <v>0</v>
      </c>
      <c r="AC9507" s="58">
        <v>0</v>
      </c>
      <c r="AD9507" s="58">
        <v>0</v>
      </c>
      <c r="AE9507" s="58">
        <v>0</v>
      </c>
      <c r="AF9507" s="58">
        <v>0</v>
      </c>
      <c r="AG9507" s="58">
        <v>0</v>
      </c>
      <c r="AH9507" s="58">
        <v>0</v>
      </c>
      <c r="AI9507" s="58">
        <v>0</v>
      </c>
      <c r="AK9507" s="64">
        <f t="shared" si="148"/>
        <v>5.6631333843210185E-3</v>
      </c>
    </row>
    <row r="9508" spans="1:37" x14ac:dyDescent="0.25">
      <c r="A9508">
        <v>9506</v>
      </c>
      <c r="B9508" s="1">
        <v>1.17E-2</v>
      </c>
      <c r="C9508" s="1">
        <v>2.7428610779999126E-4</v>
      </c>
      <c r="D9508" s="58">
        <v>6.5591720759280367E-2</v>
      </c>
      <c r="E9508" s="58">
        <v>0.11220508279817865</v>
      </c>
      <c r="F9508" s="58">
        <v>0.12439571753690269</v>
      </c>
      <c r="G9508" s="58">
        <v>4.7119131446270487E-2</v>
      </c>
      <c r="H9508" s="58">
        <v>9.6436250146001878E-2</v>
      </c>
      <c r="I9508" s="58">
        <v>0.11574914485332366</v>
      </c>
      <c r="J9508" s="58">
        <v>0.1533685248341724</v>
      </c>
      <c r="K9508" s="58">
        <v>3.7056709692255248E-3</v>
      </c>
      <c r="L9508" s="58">
        <v>0.1138438373503108</v>
      </c>
      <c r="M9508" s="58">
        <v>3.2777605306745033E-3</v>
      </c>
      <c r="N9508" s="58">
        <v>0.16430715877565916</v>
      </c>
      <c r="O9508" s="58">
        <v>0</v>
      </c>
      <c r="P9508" s="58">
        <v>0</v>
      </c>
      <c r="Q9508" s="58">
        <v>0</v>
      </c>
      <c r="R9508" s="58">
        <v>0</v>
      </c>
      <c r="S9508" s="58">
        <v>0</v>
      </c>
      <c r="T9508" s="58">
        <v>0</v>
      </c>
      <c r="U9508" s="58">
        <v>0</v>
      </c>
      <c r="V9508" s="58">
        <v>0</v>
      </c>
      <c r="W9508" s="58">
        <v>0</v>
      </c>
      <c r="X9508" s="58">
        <v>0</v>
      </c>
      <c r="Y9508" s="58">
        <v>0</v>
      </c>
      <c r="Z9508" s="58">
        <v>0</v>
      </c>
      <c r="AA9508" s="58">
        <v>0</v>
      </c>
      <c r="AB9508" s="58">
        <v>0</v>
      </c>
      <c r="AC9508" s="58">
        <v>0</v>
      </c>
      <c r="AD9508" s="58">
        <v>0</v>
      </c>
      <c r="AE9508" s="58">
        <v>0</v>
      </c>
      <c r="AF9508" s="58">
        <v>0</v>
      </c>
      <c r="AG9508" s="58">
        <v>0</v>
      </c>
      <c r="AH9508" s="58">
        <v>0</v>
      </c>
      <c r="AI9508" s="58">
        <v>0</v>
      </c>
      <c r="AK9508" s="64">
        <f t="shared" si="148"/>
        <v>2.3443257076922328E-2</v>
      </c>
    </row>
    <row r="9509" spans="1:37" x14ac:dyDescent="0.25">
      <c r="A9509">
        <v>9507</v>
      </c>
      <c r="B9509" s="1">
        <v>1.21E-2</v>
      </c>
      <c r="C9509" s="1">
        <v>-7.3062622176717765E-5</v>
      </c>
      <c r="D9509" s="58">
        <v>4.2396187316918986E-2</v>
      </c>
      <c r="E9509" s="58">
        <v>9.3499239964040942E-2</v>
      </c>
      <c r="F9509" s="58">
        <v>7.1904261329602634E-2</v>
      </c>
      <c r="G9509" s="58">
        <v>7.9204876425544607E-2</v>
      </c>
      <c r="H9509" s="58">
        <v>0.11330008221698459</v>
      </c>
      <c r="I9509" s="58">
        <v>0.1222083717321342</v>
      </c>
      <c r="J9509" s="58">
        <v>8.8753420542613842E-2</v>
      </c>
      <c r="K9509" s="58">
        <v>0.12394877012556577</v>
      </c>
      <c r="L9509" s="58">
        <v>7.42063430143447E-2</v>
      </c>
      <c r="M9509" s="58">
        <v>9.4599591878725978E-2</v>
      </c>
      <c r="N9509" s="58">
        <v>9.5978855453523776E-2</v>
      </c>
      <c r="O9509" s="58">
        <v>0</v>
      </c>
      <c r="P9509" s="58">
        <v>0</v>
      </c>
      <c r="Q9509" s="58">
        <v>0</v>
      </c>
      <c r="R9509" s="58">
        <v>0</v>
      </c>
      <c r="S9509" s="58">
        <v>0</v>
      </c>
      <c r="T9509" s="58">
        <v>0</v>
      </c>
      <c r="U9509" s="58">
        <v>0</v>
      </c>
      <c r="V9509" s="58">
        <v>0</v>
      </c>
      <c r="W9509" s="58">
        <v>0</v>
      </c>
      <c r="X9509" s="58">
        <v>0</v>
      </c>
      <c r="Y9509" s="58">
        <v>0</v>
      </c>
      <c r="Z9509" s="58">
        <v>0</v>
      </c>
      <c r="AA9509" s="58">
        <v>0</v>
      </c>
      <c r="AB9509" s="58">
        <v>0</v>
      </c>
      <c r="AC9509" s="58">
        <v>0</v>
      </c>
      <c r="AD9509" s="58">
        <v>0</v>
      </c>
      <c r="AE9509" s="58">
        <v>0</v>
      </c>
      <c r="AF9509" s="58">
        <v>0</v>
      </c>
      <c r="AG9509" s="58">
        <v>0</v>
      </c>
      <c r="AH9509" s="58">
        <v>0</v>
      </c>
      <c r="AI9509" s="58">
        <v>0</v>
      </c>
      <c r="AK9509" s="64">
        <f t="shared" si="148"/>
        <v>-6.0382332377452701E-3</v>
      </c>
    </row>
    <row r="9510" spans="1:37" x14ac:dyDescent="0.25">
      <c r="A9510">
        <v>9508</v>
      </c>
      <c r="B9510" s="1">
        <v>1.1299999999999999E-2</v>
      </c>
      <c r="C9510" s="1">
        <v>-1.0560842024900326E-4</v>
      </c>
      <c r="D9510" s="58">
        <v>5.3026275707460262E-2</v>
      </c>
      <c r="E9510" s="58">
        <v>3.656548755072983E-2</v>
      </c>
      <c r="F9510" s="58">
        <v>0.14914401871422081</v>
      </c>
      <c r="G9510" s="58">
        <v>0.11463042799750335</v>
      </c>
      <c r="H9510" s="58">
        <v>0.10755987445885662</v>
      </c>
      <c r="I9510" s="58">
        <v>0.12872566494316257</v>
      </c>
      <c r="J9510" s="58">
        <v>9.1720796306381955E-2</v>
      </c>
      <c r="K9510" s="58">
        <v>7.1695239066646849E-2</v>
      </c>
      <c r="L9510" s="58">
        <v>0.15823026071578047</v>
      </c>
      <c r="M9510" s="58">
        <v>6.3931824729250769E-2</v>
      </c>
      <c r="N9510" s="58">
        <v>2.4770129810006744E-2</v>
      </c>
      <c r="O9510" s="58">
        <v>0</v>
      </c>
      <c r="P9510" s="58">
        <v>0</v>
      </c>
      <c r="Q9510" s="58">
        <v>0</v>
      </c>
      <c r="R9510" s="58">
        <v>0</v>
      </c>
      <c r="S9510" s="58">
        <v>0</v>
      </c>
      <c r="T9510" s="58">
        <v>0</v>
      </c>
      <c r="U9510" s="58">
        <v>0</v>
      </c>
      <c r="V9510" s="58">
        <v>0</v>
      </c>
      <c r="W9510" s="58">
        <v>0</v>
      </c>
      <c r="X9510" s="58">
        <v>0</v>
      </c>
      <c r="Y9510" s="58">
        <v>0</v>
      </c>
      <c r="Z9510" s="58">
        <v>0</v>
      </c>
      <c r="AA9510" s="58">
        <v>0</v>
      </c>
      <c r="AB9510" s="58">
        <v>0</v>
      </c>
      <c r="AC9510" s="58">
        <v>0</v>
      </c>
      <c r="AD9510" s="58">
        <v>0</v>
      </c>
      <c r="AE9510" s="58">
        <v>0</v>
      </c>
      <c r="AF9510" s="58">
        <v>0</v>
      </c>
      <c r="AG9510" s="58">
        <v>0</v>
      </c>
      <c r="AH9510" s="58">
        <v>0</v>
      </c>
      <c r="AI9510" s="58">
        <v>0</v>
      </c>
      <c r="AK9510" s="64">
        <f t="shared" si="148"/>
        <v>-9.3458778981418827E-3</v>
      </c>
    </row>
    <row r="9511" spans="1:37" x14ac:dyDescent="0.25">
      <c r="A9511">
        <v>9509</v>
      </c>
      <c r="B9511" s="1">
        <v>1.3599999999999999E-2</v>
      </c>
      <c r="C9511" s="1">
        <v>4.8875787343015203E-5</v>
      </c>
      <c r="D9511" s="58">
        <v>4.2879915264022746E-2</v>
      </c>
      <c r="E9511" s="58">
        <v>0.13791294952115032</v>
      </c>
      <c r="F9511" s="58">
        <v>0.16511298942107963</v>
      </c>
      <c r="G9511" s="58">
        <v>0.12883989965063061</v>
      </c>
      <c r="H9511" s="58">
        <v>2.1364016197451853E-2</v>
      </c>
      <c r="I9511" s="58">
        <v>2.1561044120854654E-2</v>
      </c>
      <c r="J9511" s="58">
        <v>0.12249575113334854</v>
      </c>
      <c r="K9511" s="58">
        <v>0.13529646123628053</v>
      </c>
      <c r="L9511" s="58">
        <v>0.14468574687284383</v>
      </c>
      <c r="M9511" s="58">
        <v>3.1129712209006535E-2</v>
      </c>
      <c r="N9511" s="58">
        <v>4.872151437333061E-2</v>
      </c>
      <c r="O9511" s="58">
        <v>0</v>
      </c>
      <c r="P9511" s="58">
        <v>0</v>
      </c>
      <c r="Q9511" s="58">
        <v>0</v>
      </c>
      <c r="R9511" s="58">
        <v>0</v>
      </c>
      <c r="S9511" s="58">
        <v>0</v>
      </c>
      <c r="T9511" s="58">
        <v>0</v>
      </c>
      <c r="U9511" s="58">
        <v>0</v>
      </c>
      <c r="V9511" s="58">
        <v>0</v>
      </c>
      <c r="W9511" s="58">
        <v>0</v>
      </c>
      <c r="X9511" s="58">
        <v>0</v>
      </c>
      <c r="Y9511" s="58">
        <v>0</v>
      </c>
      <c r="Z9511" s="58">
        <v>0</v>
      </c>
      <c r="AA9511" s="58">
        <v>0</v>
      </c>
      <c r="AB9511" s="58">
        <v>0</v>
      </c>
      <c r="AC9511" s="58">
        <v>0</v>
      </c>
      <c r="AD9511" s="58">
        <v>0</v>
      </c>
      <c r="AE9511" s="58">
        <v>0</v>
      </c>
      <c r="AF9511" s="58">
        <v>0</v>
      </c>
      <c r="AG9511" s="58">
        <v>0</v>
      </c>
      <c r="AH9511" s="58">
        <v>0</v>
      </c>
      <c r="AI9511" s="58">
        <v>0</v>
      </c>
      <c r="AK9511" s="64">
        <f t="shared" si="148"/>
        <v>3.5938078928687651E-3</v>
      </c>
    </row>
    <row r="9512" spans="1:37" x14ac:dyDescent="0.25">
      <c r="A9512">
        <v>9510</v>
      </c>
      <c r="B9512" s="1">
        <v>1.3299999999999999E-2</v>
      </c>
      <c r="C9512" s="1">
        <v>2.8837903731337668E-5</v>
      </c>
      <c r="D9512" s="58">
        <v>8.0338146712127648E-2</v>
      </c>
      <c r="E9512" s="58">
        <v>0.1272325127093282</v>
      </c>
      <c r="F9512" s="58">
        <v>1.8884831142914692E-2</v>
      </c>
      <c r="G9512" s="58">
        <v>9.5970835328929971E-2</v>
      </c>
      <c r="H9512" s="58">
        <v>0.12408354952307603</v>
      </c>
      <c r="I9512" s="58">
        <v>3.8566308481612854E-2</v>
      </c>
      <c r="J9512" s="58">
        <v>5.6996880510635402E-2</v>
      </c>
      <c r="K9512" s="58">
        <v>0.18989584751549277</v>
      </c>
      <c r="L9512" s="58">
        <v>0.16795798446924473</v>
      </c>
      <c r="M9512" s="58">
        <v>5.3161405691117665E-2</v>
      </c>
      <c r="N9512" s="58">
        <v>4.6911697915520079E-2</v>
      </c>
      <c r="O9512" s="58">
        <v>0</v>
      </c>
      <c r="P9512" s="58">
        <v>0</v>
      </c>
      <c r="Q9512" s="58">
        <v>0</v>
      </c>
      <c r="R9512" s="58">
        <v>0</v>
      </c>
      <c r="S9512" s="58">
        <v>0</v>
      </c>
      <c r="T9512" s="58">
        <v>0</v>
      </c>
      <c r="U9512" s="58">
        <v>0</v>
      </c>
      <c r="V9512" s="58">
        <v>0</v>
      </c>
      <c r="W9512" s="58">
        <v>0</v>
      </c>
      <c r="X9512" s="58">
        <v>0</v>
      </c>
      <c r="Y9512" s="58">
        <v>0</v>
      </c>
      <c r="Z9512" s="58">
        <v>0</v>
      </c>
      <c r="AA9512" s="58">
        <v>0</v>
      </c>
      <c r="AB9512" s="58">
        <v>0</v>
      </c>
      <c r="AC9512" s="58">
        <v>0</v>
      </c>
      <c r="AD9512" s="58">
        <v>0</v>
      </c>
      <c r="AE9512" s="58">
        <v>0</v>
      </c>
      <c r="AF9512" s="58">
        <v>0</v>
      </c>
      <c r="AG9512" s="58">
        <v>0</v>
      </c>
      <c r="AH9512" s="58">
        <v>0</v>
      </c>
      <c r="AI9512" s="58">
        <v>0</v>
      </c>
      <c r="AK9512" s="64">
        <f t="shared" si="148"/>
        <v>2.1682634384464412E-3</v>
      </c>
    </row>
    <row r="9513" spans="1:37" x14ac:dyDescent="0.25">
      <c r="A9513">
        <v>9511</v>
      </c>
      <c r="B9513" s="1">
        <v>1.17E-2</v>
      </c>
      <c r="C9513" s="1">
        <v>-2.8473445639711788E-4</v>
      </c>
      <c r="D9513" s="58">
        <v>0.15772750817582937</v>
      </c>
      <c r="E9513" s="58">
        <v>3.4091714941763551E-2</v>
      </c>
      <c r="F9513" s="58">
        <v>8.0155628179487681E-2</v>
      </c>
      <c r="G9513" s="58">
        <v>6.9966925887343878E-2</v>
      </c>
      <c r="H9513" s="58">
        <v>9.2111290471920099E-2</v>
      </c>
      <c r="I9513" s="58">
        <v>0.11673937808670747</v>
      </c>
      <c r="J9513" s="58">
        <v>6.9889302230814174E-2</v>
      </c>
      <c r="K9513" s="58">
        <v>0.13082011188224518</v>
      </c>
      <c r="L9513" s="58">
        <v>5.0894601582836818E-2</v>
      </c>
      <c r="M9513" s="58">
        <v>0.12481146130658521</v>
      </c>
      <c r="N9513" s="58">
        <v>7.2792077254466306E-2</v>
      </c>
      <c r="O9513" s="58">
        <v>0</v>
      </c>
      <c r="P9513" s="58">
        <v>0</v>
      </c>
      <c r="Q9513" s="58">
        <v>0</v>
      </c>
      <c r="R9513" s="58">
        <v>0</v>
      </c>
      <c r="S9513" s="58">
        <v>0</v>
      </c>
      <c r="T9513" s="58">
        <v>0</v>
      </c>
      <c r="U9513" s="58">
        <v>0</v>
      </c>
      <c r="V9513" s="58">
        <v>0</v>
      </c>
      <c r="W9513" s="58">
        <v>0</v>
      </c>
      <c r="X9513" s="58">
        <v>0</v>
      </c>
      <c r="Y9513" s="58">
        <v>0</v>
      </c>
      <c r="Z9513" s="58">
        <v>0</v>
      </c>
      <c r="AA9513" s="58">
        <v>0</v>
      </c>
      <c r="AB9513" s="58">
        <v>0</v>
      </c>
      <c r="AC9513" s="58">
        <v>0</v>
      </c>
      <c r="AD9513" s="58">
        <v>0</v>
      </c>
      <c r="AE9513" s="58">
        <v>0</v>
      </c>
      <c r="AF9513" s="58">
        <v>0</v>
      </c>
      <c r="AG9513" s="58">
        <v>0</v>
      </c>
      <c r="AH9513" s="58">
        <v>0</v>
      </c>
      <c r="AI9513" s="58">
        <v>0</v>
      </c>
      <c r="AK9513" s="64">
        <f t="shared" si="148"/>
        <v>-2.4336278324539988E-2</v>
      </c>
    </row>
    <row r="9514" spans="1:37" x14ac:dyDescent="0.25">
      <c r="A9514">
        <v>9512</v>
      </c>
      <c r="B9514" s="1">
        <v>1.0800000000000001E-2</v>
      </c>
      <c r="C9514" s="1">
        <v>7.950877581296465E-5</v>
      </c>
      <c r="D9514" s="58">
        <v>1.0851190114665999E-2</v>
      </c>
      <c r="E9514" s="58">
        <v>0.10085038231082197</v>
      </c>
      <c r="F9514" s="58">
        <v>7.749435261936656E-2</v>
      </c>
      <c r="G9514" s="58">
        <v>4.0727314969444567E-2</v>
      </c>
      <c r="H9514" s="58">
        <v>0.13806432420752718</v>
      </c>
      <c r="I9514" s="58">
        <v>0.10681848950867993</v>
      </c>
      <c r="J9514" s="58">
        <v>9.9795742118802752E-2</v>
      </c>
      <c r="K9514" s="58">
        <v>8.3102066414133299E-2</v>
      </c>
      <c r="L9514" s="58">
        <v>0.10926758071578974</v>
      </c>
      <c r="M9514" s="58">
        <v>0.1495997261184395</v>
      </c>
      <c r="N9514" s="58">
        <v>8.3428830902328638E-2</v>
      </c>
      <c r="O9514" s="58">
        <v>0</v>
      </c>
      <c r="P9514" s="58">
        <v>0</v>
      </c>
      <c r="Q9514" s="58">
        <v>0</v>
      </c>
      <c r="R9514" s="58">
        <v>0</v>
      </c>
      <c r="S9514" s="58">
        <v>0</v>
      </c>
      <c r="T9514" s="58">
        <v>0</v>
      </c>
      <c r="U9514" s="58">
        <v>0</v>
      </c>
      <c r="V9514" s="58">
        <v>0</v>
      </c>
      <c r="W9514" s="58">
        <v>0</v>
      </c>
      <c r="X9514" s="58">
        <v>0</v>
      </c>
      <c r="Y9514" s="58">
        <v>0</v>
      </c>
      <c r="Z9514" s="58">
        <v>0</v>
      </c>
      <c r="AA9514" s="58">
        <v>0</v>
      </c>
      <c r="AB9514" s="58">
        <v>0</v>
      </c>
      <c r="AC9514" s="58">
        <v>0</v>
      </c>
      <c r="AD9514" s="58">
        <v>0</v>
      </c>
      <c r="AE9514" s="58">
        <v>0</v>
      </c>
      <c r="AF9514" s="58">
        <v>0</v>
      </c>
      <c r="AG9514" s="58">
        <v>0</v>
      </c>
      <c r="AH9514" s="58">
        <v>0</v>
      </c>
      <c r="AI9514" s="58">
        <v>0</v>
      </c>
      <c r="AK9514" s="64">
        <f t="shared" si="148"/>
        <v>7.3619236863856153E-3</v>
      </c>
    </row>
    <row r="9515" spans="1:37" x14ac:dyDescent="0.25">
      <c r="A9515">
        <v>9513</v>
      </c>
      <c r="B9515" s="1">
        <v>1.23E-2</v>
      </c>
      <c r="C9515" s="1">
        <v>-4.1767415403078223E-5</v>
      </c>
      <c r="D9515" s="58">
        <v>2.2779729974278302E-2</v>
      </c>
      <c r="E9515" s="58">
        <v>8.6732475696558481E-2</v>
      </c>
      <c r="F9515" s="58">
        <v>4.3009935793744299E-2</v>
      </c>
      <c r="G9515" s="58">
        <v>9.158959235380109E-3</v>
      </c>
      <c r="H9515" s="58">
        <v>0.11001177803593831</v>
      </c>
      <c r="I9515" s="58">
        <v>0.13313474322957292</v>
      </c>
      <c r="J9515" s="58">
        <v>0.16077144921966791</v>
      </c>
      <c r="K9515" s="58">
        <v>0.15838924051818165</v>
      </c>
      <c r="L9515" s="58">
        <v>0.12698077441837466</v>
      </c>
      <c r="M9515" s="58">
        <v>5.885974744388095E-2</v>
      </c>
      <c r="N9515" s="58">
        <v>9.0171166434422315E-2</v>
      </c>
      <c r="O9515" s="58">
        <v>0</v>
      </c>
      <c r="P9515" s="58">
        <v>0</v>
      </c>
      <c r="Q9515" s="58">
        <v>0</v>
      </c>
      <c r="R9515" s="58">
        <v>0</v>
      </c>
      <c r="S9515" s="58">
        <v>0</v>
      </c>
      <c r="T9515" s="58">
        <v>0</v>
      </c>
      <c r="U9515" s="58">
        <v>0</v>
      </c>
      <c r="V9515" s="58">
        <v>0</v>
      </c>
      <c r="W9515" s="58">
        <v>0</v>
      </c>
      <c r="X9515" s="58">
        <v>0</v>
      </c>
      <c r="Y9515" s="58">
        <v>0</v>
      </c>
      <c r="Z9515" s="58">
        <v>0</v>
      </c>
      <c r="AA9515" s="58">
        <v>0</v>
      </c>
      <c r="AB9515" s="58">
        <v>0</v>
      </c>
      <c r="AC9515" s="58">
        <v>0</v>
      </c>
      <c r="AD9515" s="58">
        <v>0</v>
      </c>
      <c r="AE9515" s="58">
        <v>0</v>
      </c>
      <c r="AF9515" s="58">
        <v>0</v>
      </c>
      <c r="AG9515" s="58">
        <v>0</v>
      </c>
      <c r="AH9515" s="58">
        <v>0</v>
      </c>
      <c r="AI9515" s="58">
        <v>0</v>
      </c>
      <c r="AK9515" s="64">
        <f t="shared" si="148"/>
        <v>-3.3957248295185547E-3</v>
      </c>
    </row>
    <row r="9516" spans="1:37" x14ac:dyDescent="0.25">
      <c r="A9516">
        <v>9514</v>
      </c>
      <c r="B9516" s="1">
        <v>1.4800000000000001E-2</v>
      </c>
      <c r="C9516" s="1">
        <v>5.2703770144042567E-5</v>
      </c>
      <c r="D9516" s="58">
        <v>3.382584502331224E-3</v>
      </c>
      <c r="E9516" s="58">
        <v>0.15649252227035682</v>
      </c>
      <c r="F9516" s="58">
        <v>3.241754617641824E-2</v>
      </c>
      <c r="G9516" s="58">
        <v>0.10364557566246631</v>
      </c>
      <c r="H9516" s="58">
        <v>0.10850889532484803</v>
      </c>
      <c r="I9516" s="58">
        <v>0.10331089964975428</v>
      </c>
      <c r="J9516" s="58">
        <v>0.14443274443704829</v>
      </c>
      <c r="K9516" s="58">
        <v>0.16760139055114473</v>
      </c>
      <c r="L9516" s="58">
        <v>3.4141056975706678E-2</v>
      </c>
      <c r="M9516" s="58">
        <v>4.2199223539215302E-3</v>
      </c>
      <c r="N9516" s="58">
        <v>0.14184686209600381</v>
      </c>
      <c r="O9516" s="58">
        <v>0</v>
      </c>
      <c r="P9516" s="58">
        <v>0</v>
      </c>
      <c r="Q9516" s="58">
        <v>0</v>
      </c>
      <c r="R9516" s="58">
        <v>0</v>
      </c>
      <c r="S9516" s="58">
        <v>0</v>
      </c>
      <c r="T9516" s="58">
        <v>0</v>
      </c>
      <c r="U9516" s="58">
        <v>0</v>
      </c>
      <c r="V9516" s="58">
        <v>0</v>
      </c>
      <c r="W9516" s="58">
        <v>0</v>
      </c>
      <c r="X9516" s="58">
        <v>0</v>
      </c>
      <c r="Y9516" s="58">
        <v>0</v>
      </c>
      <c r="Z9516" s="58">
        <v>0</v>
      </c>
      <c r="AA9516" s="58">
        <v>0</v>
      </c>
      <c r="AB9516" s="58">
        <v>0</v>
      </c>
      <c r="AC9516" s="58">
        <v>0</v>
      </c>
      <c r="AD9516" s="58">
        <v>0</v>
      </c>
      <c r="AE9516" s="58">
        <v>0</v>
      </c>
      <c r="AF9516" s="58">
        <v>0</v>
      </c>
      <c r="AG9516" s="58">
        <v>0</v>
      </c>
      <c r="AH9516" s="58">
        <v>0</v>
      </c>
      <c r="AI9516" s="58">
        <v>0</v>
      </c>
      <c r="AK9516" s="64">
        <f t="shared" si="148"/>
        <v>3.5610655502731465E-3</v>
      </c>
    </row>
    <row r="9517" spans="1:37" x14ac:dyDescent="0.25">
      <c r="A9517">
        <v>9515</v>
      </c>
      <c r="B9517" s="1">
        <v>1.04E-2</v>
      </c>
      <c r="C9517" s="1">
        <v>-1.1681272133565483E-4</v>
      </c>
      <c r="D9517" s="58">
        <v>0.18539564199371777</v>
      </c>
      <c r="E9517" s="58">
        <v>4.5321707068472224E-2</v>
      </c>
      <c r="F9517" s="58">
        <v>9.0368493739241426E-2</v>
      </c>
      <c r="G9517" s="58">
        <v>2.8654280638604059E-2</v>
      </c>
      <c r="H9517" s="58">
        <v>9.7518561261584924E-2</v>
      </c>
      <c r="I9517" s="58">
        <v>0.15079038082316806</v>
      </c>
      <c r="J9517" s="58">
        <v>5.9444406872439771E-2</v>
      </c>
      <c r="K9517" s="58">
        <v>2.5868563429172646E-2</v>
      </c>
      <c r="L9517" s="58">
        <v>3.5424038326674926E-3</v>
      </c>
      <c r="M9517" s="58">
        <v>0.17970165171484659</v>
      </c>
      <c r="N9517" s="58">
        <v>0.13339390862608499</v>
      </c>
      <c r="O9517" s="58">
        <v>0</v>
      </c>
      <c r="P9517" s="58">
        <v>0</v>
      </c>
      <c r="Q9517" s="58">
        <v>0</v>
      </c>
      <c r="R9517" s="58">
        <v>0</v>
      </c>
      <c r="S9517" s="58">
        <v>0</v>
      </c>
      <c r="T9517" s="58">
        <v>0</v>
      </c>
      <c r="U9517" s="58">
        <v>0</v>
      </c>
      <c r="V9517" s="58">
        <v>0</v>
      </c>
      <c r="W9517" s="58">
        <v>0</v>
      </c>
      <c r="X9517" s="58">
        <v>0</v>
      </c>
      <c r="Y9517" s="58">
        <v>0</v>
      </c>
      <c r="Z9517" s="58">
        <v>0</v>
      </c>
      <c r="AA9517" s="58">
        <v>0</v>
      </c>
      <c r="AB9517" s="58">
        <v>0</v>
      </c>
      <c r="AC9517" s="58">
        <v>0</v>
      </c>
      <c r="AD9517" s="58">
        <v>0</v>
      </c>
      <c r="AE9517" s="58">
        <v>0</v>
      </c>
      <c r="AF9517" s="58">
        <v>0</v>
      </c>
      <c r="AG9517" s="58">
        <v>0</v>
      </c>
      <c r="AH9517" s="58">
        <v>0</v>
      </c>
      <c r="AI9517" s="58">
        <v>0</v>
      </c>
      <c r="AK9517" s="64">
        <f t="shared" si="148"/>
        <v>-1.1231992436120657E-2</v>
      </c>
    </row>
    <row r="9518" spans="1:37" x14ac:dyDescent="0.25">
      <c r="A9518">
        <v>9516</v>
      </c>
      <c r="B9518" s="1">
        <v>8.6E-3</v>
      </c>
      <c r="C9518" s="1">
        <v>6.3627164401912798E-5</v>
      </c>
      <c r="D9518" s="58">
        <v>8.729773492806589E-2</v>
      </c>
      <c r="E9518" s="58">
        <v>2.4864243955808909E-2</v>
      </c>
      <c r="F9518" s="58">
        <v>0.15044071371815634</v>
      </c>
      <c r="G9518" s="58">
        <v>2.9431744327415819E-3</v>
      </c>
      <c r="H9518" s="58">
        <v>6.0378708999852634E-2</v>
      </c>
      <c r="I9518" s="58">
        <v>8.4910026779905404E-2</v>
      </c>
      <c r="J9518" s="58">
        <v>0.13171764802783636</v>
      </c>
      <c r="K9518" s="58">
        <v>2.0062749587524728E-2</v>
      </c>
      <c r="L9518" s="58">
        <v>0.18882294326206017</v>
      </c>
      <c r="M9518" s="58">
        <v>0.18556583330714782</v>
      </c>
      <c r="N9518" s="58">
        <v>6.2996223000900145E-2</v>
      </c>
      <c r="O9518" s="58">
        <v>0</v>
      </c>
      <c r="P9518" s="58">
        <v>0</v>
      </c>
      <c r="Q9518" s="58">
        <v>0</v>
      </c>
      <c r="R9518" s="58">
        <v>0</v>
      </c>
      <c r="S9518" s="58">
        <v>0</v>
      </c>
      <c r="T9518" s="58">
        <v>0</v>
      </c>
      <c r="U9518" s="58">
        <v>0</v>
      </c>
      <c r="V9518" s="58">
        <v>0</v>
      </c>
      <c r="W9518" s="58">
        <v>0</v>
      </c>
      <c r="X9518" s="58">
        <v>0</v>
      </c>
      <c r="Y9518" s="58">
        <v>0</v>
      </c>
      <c r="Z9518" s="58">
        <v>0</v>
      </c>
      <c r="AA9518" s="58">
        <v>0</v>
      </c>
      <c r="AB9518" s="58">
        <v>0</v>
      </c>
      <c r="AC9518" s="58">
        <v>0</v>
      </c>
      <c r="AD9518" s="58">
        <v>0</v>
      </c>
      <c r="AE9518" s="58">
        <v>0</v>
      </c>
      <c r="AF9518" s="58">
        <v>0</v>
      </c>
      <c r="AG9518" s="58">
        <v>0</v>
      </c>
      <c r="AH9518" s="58">
        <v>0</v>
      </c>
      <c r="AI9518" s="58">
        <v>0</v>
      </c>
      <c r="AK9518" s="64">
        <f t="shared" si="148"/>
        <v>7.3985074885945116E-3</v>
      </c>
    </row>
    <row r="9519" spans="1:37" x14ac:dyDescent="0.25">
      <c r="A9519">
        <v>9517</v>
      </c>
      <c r="B9519" s="1">
        <v>1.37E-2</v>
      </c>
      <c r="C9519" s="1">
        <v>5.1508892971651528E-4</v>
      </c>
      <c r="D9519" s="58">
        <v>0.20336790001970803</v>
      </c>
      <c r="E9519" s="58">
        <v>0.18853273513595376</v>
      </c>
      <c r="F9519" s="58">
        <v>1.9945294597195906E-2</v>
      </c>
      <c r="G9519" s="58">
        <v>7.1046833338807985E-2</v>
      </c>
      <c r="H9519" s="58">
        <v>3.1096782230076017E-2</v>
      </c>
      <c r="I9519" s="58">
        <v>8.5365531326318841E-2</v>
      </c>
      <c r="J9519" s="58">
        <v>9.7896277082623412E-2</v>
      </c>
      <c r="K9519" s="58">
        <v>9.8876001290604219E-3</v>
      </c>
      <c r="L9519" s="58">
        <v>0.15556709900980037</v>
      </c>
      <c r="M9519" s="58">
        <v>2.6724980367848983E-2</v>
      </c>
      <c r="N9519" s="58">
        <v>0.11056896676260621</v>
      </c>
      <c r="O9519" s="58">
        <v>0</v>
      </c>
      <c r="P9519" s="58">
        <v>0</v>
      </c>
      <c r="Q9519" s="58">
        <v>0</v>
      </c>
      <c r="R9519" s="58">
        <v>0</v>
      </c>
      <c r="S9519" s="58">
        <v>0</v>
      </c>
      <c r="T9519" s="58">
        <v>0</v>
      </c>
      <c r="U9519" s="58">
        <v>0</v>
      </c>
      <c r="V9519" s="58">
        <v>0</v>
      </c>
      <c r="W9519" s="58">
        <v>0</v>
      </c>
      <c r="X9519" s="58">
        <v>0</v>
      </c>
      <c r="Y9519" s="58">
        <v>0</v>
      </c>
      <c r="Z9519" s="58">
        <v>0</v>
      </c>
      <c r="AA9519" s="58">
        <v>0</v>
      </c>
      <c r="AB9519" s="58">
        <v>0</v>
      </c>
      <c r="AC9519" s="58">
        <v>0</v>
      </c>
      <c r="AD9519" s="58">
        <v>0</v>
      </c>
      <c r="AE9519" s="58">
        <v>0</v>
      </c>
      <c r="AF9519" s="58">
        <v>0</v>
      </c>
      <c r="AG9519" s="58">
        <v>0</v>
      </c>
      <c r="AH9519" s="58">
        <v>0</v>
      </c>
      <c r="AI9519" s="58">
        <v>0</v>
      </c>
      <c r="AK9519" s="64">
        <f t="shared" si="148"/>
        <v>3.7597732096096008E-2</v>
      </c>
    </row>
    <row r="9520" spans="1:37" x14ac:dyDescent="0.25">
      <c r="A9520">
        <v>9518</v>
      </c>
      <c r="B9520" s="1">
        <v>1.3100000000000001E-2</v>
      </c>
      <c r="C9520" s="1">
        <v>-3.8984878362624629E-4</v>
      </c>
      <c r="D9520" s="58">
        <v>0.13509428906418139</v>
      </c>
      <c r="E9520" s="58">
        <v>3.5750653738525415E-2</v>
      </c>
      <c r="F9520" s="58">
        <v>0.12056565076973115</v>
      </c>
      <c r="G9520" s="58">
        <v>1.1115571311887276E-2</v>
      </c>
      <c r="H9520" s="58">
        <v>0.14510249998517408</v>
      </c>
      <c r="I9520" s="58">
        <v>0.16499527055245566</v>
      </c>
      <c r="J9520" s="58">
        <v>0.12067338383784078</v>
      </c>
      <c r="K9520" s="58">
        <v>0.14188329178628492</v>
      </c>
      <c r="L9520" s="58">
        <v>3.3929903676648797E-2</v>
      </c>
      <c r="M9520" s="58">
        <v>8.0029716468980924E-2</v>
      </c>
      <c r="N9520" s="58">
        <v>1.085976880828957E-2</v>
      </c>
      <c r="O9520" s="58">
        <v>0</v>
      </c>
      <c r="P9520" s="58">
        <v>0</v>
      </c>
      <c r="Q9520" s="58">
        <v>0</v>
      </c>
      <c r="R9520" s="58">
        <v>0</v>
      </c>
      <c r="S9520" s="58">
        <v>0</v>
      </c>
      <c r="T9520" s="58">
        <v>0</v>
      </c>
      <c r="U9520" s="58">
        <v>0</v>
      </c>
      <c r="V9520" s="58">
        <v>0</v>
      </c>
      <c r="W9520" s="58">
        <v>0</v>
      </c>
      <c r="X9520" s="58">
        <v>0</v>
      </c>
      <c r="Y9520" s="58">
        <v>0</v>
      </c>
      <c r="Z9520" s="58">
        <v>0</v>
      </c>
      <c r="AA9520" s="58">
        <v>0</v>
      </c>
      <c r="AB9520" s="58">
        <v>0</v>
      </c>
      <c r="AC9520" s="58">
        <v>0</v>
      </c>
      <c r="AD9520" s="58">
        <v>0</v>
      </c>
      <c r="AE9520" s="58">
        <v>0</v>
      </c>
      <c r="AF9520" s="58">
        <v>0</v>
      </c>
      <c r="AG9520" s="58">
        <v>0</v>
      </c>
      <c r="AH9520" s="58">
        <v>0</v>
      </c>
      <c r="AI9520" s="58">
        <v>0</v>
      </c>
      <c r="AK9520" s="64">
        <f t="shared" si="148"/>
        <v>-2.9759449131774526E-2</v>
      </c>
    </row>
    <row r="9521" spans="1:37" x14ac:dyDescent="0.25">
      <c r="A9521">
        <v>9519</v>
      </c>
      <c r="B9521" s="1">
        <v>1.23E-2</v>
      </c>
      <c r="C9521" s="1">
        <v>3.9153891930368974E-4</v>
      </c>
      <c r="D9521" s="58">
        <v>0.10799339200910799</v>
      </c>
      <c r="E9521" s="58">
        <v>0.16297871822205809</v>
      </c>
      <c r="F9521" s="58">
        <v>5.9925406562260685E-3</v>
      </c>
      <c r="G9521" s="58">
        <v>8.8625526570756882E-2</v>
      </c>
      <c r="H9521" s="58">
        <v>0.14195038618238778</v>
      </c>
      <c r="I9521" s="58">
        <v>1.0058923842501318E-2</v>
      </c>
      <c r="J9521" s="58">
        <v>0.11594326138546597</v>
      </c>
      <c r="K9521" s="58">
        <v>5.8138823944766313E-2</v>
      </c>
      <c r="L9521" s="58">
        <v>7.0873813529519686E-2</v>
      </c>
      <c r="M9521" s="58">
        <v>0.16534333003640186</v>
      </c>
      <c r="N9521" s="58">
        <v>7.210128362080806E-2</v>
      </c>
      <c r="O9521" s="58">
        <v>0</v>
      </c>
      <c r="P9521" s="58">
        <v>0</v>
      </c>
      <c r="Q9521" s="58">
        <v>0</v>
      </c>
      <c r="R9521" s="58">
        <v>0</v>
      </c>
      <c r="S9521" s="58">
        <v>0</v>
      </c>
      <c r="T9521" s="58">
        <v>0</v>
      </c>
      <c r="U9521" s="58">
        <v>0</v>
      </c>
      <c r="V9521" s="58">
        <v>0</v>
      </c>
      <c r="W9521" s="58">
        <v>0</v>
      </c>
      <c r="X9521" s="58">
        <v>0</v>
      </c>
      <c r="Y9521" s="58">
        <v>0</v>
      </c>
      <c r="Z9521" s="58">
        <v>0</v>
      </c>
      <c r="AA9521" s="58">
        <v>0</v>
      </c>
      <c r="AB9521" s="58">
        <v>0</v>
      </c>
      <c r="AC9521" s="58">
        <v>0</v>
      </c>
      <c r="AD9521" s="58">
        <v>0</v>
      </c>
      <c r="AE9521" s="58">
        <v>0</v>
      </c>
      <c r="AF9521" s="58">
        <v>0</v>
      </c>
      <c r="AG9521" s="58">
        <v>0</v>
      </c>
      <c r="AH9521" s="58">
        <v>0</v>
      </c>
      <c r="AI9521" s="58">
        <v>0</v>
      </c>
      <c r="AK9521" s="64">
        <f t="shared" si="148"/>
        <v>3.1832432463714609E-2</v>
      </c>
    </row>
    <row r="9522" spans="1:37" x14ac:dyDescent="0.25">
      <c r="A9522">
        <v>9520</v>
      </c>
      <c r="B9522" s="1">
        <v>1.0200000000000001E-2</v>
      </c>
      <c r="C9522" s="1">
        <v>2.8863460748385848E-4</v>
      </c>
      <c r="D9522" s="58">
        <v>3.4135087164852994E-2</v>
      </c>
      <c r="E9522" s="58">
        <v>0.11038511191242453</v>
      </c>
      <c r="F9522" s="58">
        <v>0.10611074706574852</v>
      </c>
      <c r="G9522" s="58">
        <v>1.7420140037791795E-2</v>
      </c>
      <c r="H9522" s="58">
        <v>0.12910579769422875</v>
      </c>
      <c r="I9522" s="58">
        <v>9.5716439365814143E-2</v>
      </c>
      <c r="J9522" s="58">
        <v>7.8861921483801417E-2</v>
      </c>
      <c r="K9522" s="58">
        <v>5.8083719731980609E-3</v>
      </c>
      <c r="L9522" s="58">
        <v>0.1473134135298988</v>
      </c>
      <c r="M9522" s="58">
        <v>8.6526542800466177E-2</v>
      </c>
      <c r="N9522" s="58">
        <v>0.18861642697177486</v>
      </c>
      <c r="O9522" s="58">
        <v>0</v>
      </c>
      <c r="P9522" s="58">
        <v>0</v>
      </c>
      <c r="Q9522" s="58">
        <v>0</v>
      </c>
      <c r="R9522" s="58">
        <v>0</v>
      </c>
      <c r="S9522" s="58">
        <v>0</v>
      </c>
      <c r="T9522" s="58">
        <v>0</v>
      </c>
      <c r="U9522" s="58">
        <v>0</v>
      </c>
      <c r="V9522" s="58">
        <v>0</v>
      </c>
      <c r="W9522" s="58">
        <v>0</v>
      </c>
      <c r="X9522" s="58">
        <v>0</v>
      </c>
      <c r="Y9522" s="58">
        <v>0</v>
      </c>
      <c r="Z9522" s="58">
        <v>0</v>
      </c>
      <c r="AA9522" s="58">
        <v>0</v>
      </c>
      <c r="AB9522" s="58">
        <v>0</v>
      </c>
      <c r="AC9522" s="58">
        <v>0</v>
      </c>
      <c r="AD9522" s="58">
        <v>0</v>
      </c>
      <c r="AE9522" s="58">
        <v>0</v>
      </c>
      <c r="AF9522" s="58">
        <v>0</v>
      </c>
      <c r="AG9522" s="58">
        <v>0</v>
      </c>
      <c r="AH9522" s="58">
        <v>0</v>
      </c>
      <c r="AI9522" s="58">
        <v>0</v>
      </c>
      <c r="AK9522" s="64">
        <f t="shared" si="148"/>
        <v>2.8297510537633182E-2</v>
      </c>
    </row>
    <row r="9523" spans="1:37" x14ac:dyDescent="0.25">
      <c r="A9523">
        <v>9521</v>
      </c>
      <c r="B9523" s="1">
        <v>1.09E-2</v>
      </c>
      <c r="C9523" s="1">
        <v>-1.8470875796046624E-5</v>
      </c>
      <c r="D9523" s="58">
        <v>6.0846635118927073E-2</v>
      </c>
      <c r="E9523" s="58">
        <v>6.9034808158678213E-2</v>
      </c>
      <c r="F9523" s="58">
        <v>7.6966225849649281E-2</v>
      </c>
      <c r="G9523" s="58">
        <v>8.4681403192803539E-2</v>
      </c>
      <c r="H9523" s="58">
        <v>8.7837273236528568E-2</v>
      </c>
      <c r="I9523" s="58">
        <v>9.0273766304885775E-2</v>
      </c>
      <c r="J9523" s="58">
        <v>9.887877858493295E-2</v>
      </c>
      <c r="K9523" s="58">
        <v>0.10269225275185773</v>
      </c>
      <c r="L9523" s="58">
        <v>8.5385586362627233E-2</v>
      </c>
      <c r="M9523" s="58">
        <v>7.428577448008801E-2</v>
      </c>
      <c r="N9523" s="58">
        <v>0.16911749595902165</v>
      </c>
      <c r="O9523" s="58">
        <v>0</v>
      </c>
      <c r="P9523" s="58">
        <v>0</v>
      </c>
      <c r="Q9523" s="58">
        <v>0</v>
      </c>
      <c r="R9523" s="58">
        <v>0</v>
      </c>
      <c r="S9523" s="58">
        <v>0</v>
      </c>
      <c r="T9523" s="58">
        <v>0</v>
      </c>
      <c r="U9523" s="58">
        <v>0</v>
      </c>
      <c r="V9523" s="58">
        <v>0</v>
      </c>
      <c r="W9523" s="58">
        <v>0</v>
      </c>
      <c r="X9523" s="58">
        <v>0</v>
      </c>
      <c r="Y9523" s="58">
        <v>0</v>
      </c>
      <c r="Z9523" s="58">
        <v>0</v>
      </c>
      <c r="AA9523" s="58">
        <v>0</v>
      </c>
      <c r="AB9523" s="58">
        <v>0</v>
      </c>
      <c r="AC9523" s="58">
        <v>0</v>
      </c>
      <c r="AD9523" s="58">
        <v>0</v>
      </c>
      <c r="AE9523" s="58">
        <v>0</v>
      </c>
      <c r="AF9523" s="58">
        <v>0</v>
      </c>
      <c r="AG9523" s="58">
        <v>0</v>
      </c>
      <c r="AH9523" s="58">
        <v>0</v>
      </c>
      <c r="AI9523" s="58">
        <v>0</v>
      </c>
      <c r="AK9523" s="64">
        <f t="shared" si="148"/>
        <v>-1.6945757611051947E-3</v>
      </c>
    </row>
    <row r="9524" spans="1:37" x14ac:dyDescent="0.25">
      <c r="A9524">
        <v>9522</v>
      </c>
      <c r="B9524" s="1">
        <v>1.2699999999999999E-2</v>
      </c>
      <c r="C9524" s="1">
        <v>1.0737826288449621E-4</v>
      </c>
      <c r="D9524" s="58">
        <v>1.0636345637932433E-2</v>
      </c>
      <c r="E9524" s="58">
        <v>0.14381083495952943</v>
      </c>
      <c r="F9524" s="58">
        <v>7.7372420217237822E-2</v>
      </c>
      <c r="G9524" s="58">
        <v>1.3329641674741308E-2</v>
      </c>
      <c r="H9524" s="58">
        <v>0.15731273117664218</v>
      </c>
      <c r="I9524" s="58">
        <v>0.13933457124234841</v>
      </c>
      <c r="J9524" s="58">
        <v>5.2305258952943315E-2</v>
      </c>
      <c r="K9524" s="58">
        <v>0.10017697159519313</v>
      </c>
      <c r="L9524" s="58">
        <v>0.13186384806199397</v>
      </c>
      <c r="M9524" s="58">
        <v>7.9824144512474614E-3</v>
      </c>
      <c r="N9524" s="58">
        <v>0.16587496203019073</v>
      </c>
      <c r="O9524" s="58">
        <v>0</v>
      </c>
      <c r="P9524" s="58">
        <v>0</v>
      </c>
      <c r="Q9524" s="58">
        <v>0</v>
      </c>
      <c r="R9524" s="58">
        <v>0</v>
      </c>
      <c r="S9524" s="58">
        <v>0</v>
      </c>
      <c r="T9524" s="58">
        <v>0</v>
      </c>
      <c r="U9524" s="58">
        <v>0</v>
      </c>
      <c r="V9524" s="58">
        <v>0</v>
      </c>
      <c r="W9524" s="58">
        <v>0</v>
      </c>
      <c r="X9524" s="58">
        <v>0</v>
      </c>
      <c r="Y9524" s="58">
        <v>0</v>
      </c>
      <c r="Z9524" s="58">
        <v>0</v>
      </c>
      <c r="AA9524" s="58">
        <v>0</v>
      </c>
      <c r="AB9524" s="58">
        <v>0</v>
      </c>
      <c r="AC9524" s="58">
        <v>0</v>
      </c>
      <c r="AD9524" s="58">
        <v>0</v>
      </c>
      <c r="AE9524" s="58">
        <v>0</v>
      </c>
      <c r="AF9524" s="58">
        <v>0</v>
      </c>
      <c r="AG9524" s="58">
        <v>0</v>
      </c>
      <c r="AH9524" s="58">
        <v>0</v>
      </c>
      <c r="AI9524" s="58">
        <v>0</v>
      </c>
      <c r="AK9524" s="64">
        <f t="shared" si="148"/>
        <v>8.4549813294878904E-3</v>
      </c>
    </row>
    <row r="9525" spans="1:37" x14ac:dyDescent="0.25">
      <c r="A9525">
        <v>9523</v>
      </c>
      <c r="B9525" s="1">
        <v>1.0999999999999999E-2</v>
      </c>
      <c r="C9525" s="1">
        <v>-3.9577624596384844E-4</v>
      </c>
      <c r="D9525" s="58">
        <v>0.11483953147932738</v>
      </c>
      <c r="E9525" s="58">
        <v>1.6173998823288332E-2</v>
      </c>
      <c r="F9525" s="58">
        <v>9.3109986121082053E-2</v>
      </c>
      <c r="G9525" s="58">
        <v>0.11715225185824962</v>
      </c>
      <c r="H9525" s="58">
        <v>8.9807738075363103E-2</v>
      </c>
      <c r="I9525" s="58">
        <v>4.7221815481098585E-2</v>
      </c>
      <c r="J9525" s="58">
        <v>8.5845378704115533E-3</v>
      </c>
      <c r="K9525" s="58">
        <v>0.17576188746849764</v>
      </c>
      <c r="L9525" s="58">
        <v>5.9988032019254553E-2</v>
      </c>
      <c r="M9525" s="58">
        <v>0.18952728541322184</v>
      </c>
      <c r="N9525" s="58">
        <v>8.7832935390205313E-2</v>
      </c>
      <c r="O9525" s="58">
        <v>0</v>
      </c>
      <c r="P9525" s="58">
        <v>0</v>
      </c>
      <c r="Q9525" s="58">
        <v>0</v>
      </c>
      <c r="R9525" s="58">
        <v>0</v>
      </c>
      <c r="S9525" s="58">
        <v>0</v>
      </c>
      <c r="T9525" s="58">
        <v>0</v>
      </c>
      <c r="U9525" s="58">
        <v>0</v>
      </c>
      <c r="V9525" s="58">
        <v>0</v>
      </c>
      <c r="W9525" s="58">
        <v>0</v>
      </c>
      <c r="X9525" s="58">
        <v>0</v>
      </c>
      <c r="Y9525" s="58">
        <v>0</v>
      </c>
      <c r="Z9525" s="58">
        <v>0</v>
      </c>
      <c r="AA9525" s="58">
        <v>0</v>
      </c>
      <c r="AB9525" s="58">
        <v>0</v>
      </c>
      <c r="AC9525" s="58">
        <v>0</v>
      </c>
      <c r="AD9525" s="58">
        <v>0</v>
      </c>
      <c r="AE9525" s="58">
        <v>0</v>
      </c>
      <c r="AF9525" s="58">
        <v>0</v>
      </c>
      <c r="AG9525" s="58">
        <v>0</v>
      </c>
      <c r="AH9525" s="58">
        <v>0</v>
      </c>
      <c r="AI9525" s="58">
        <v>0</v>
      </c>
      <c r="AK9525" s="64">
        <f t="shared" si="148"/>
        <v>-3.5979658723986223E-2</v>
      </c>
    </row>
    <row r="9526" spans="1:37" x14ac:dyDescent="0.25">
      <c r="A9526">
        <v>9524</v>
      </c>
      <c r="B9526" s="1">
        <v>1.32E-2</v>
      </c>
      <c r="C9526" s="1">
        <v>1.524480719499664E-4</v>
      </c>
      <c r="D9526" s="58">
        <v>7.5132666328935629E-2</v>
      </c>
      <c r="E9526" s="58">
        <v>0.16427664033739434</v>
      </c>
      <c r="F9526" s="58">
        <v>0.16312019897614291</v>
      </c>
      <c r="G9526" s="58">
        <v>8.8633505787556466E-2</v>
      </c>
      <c r="H9526" s="58">
        <v>9.5706328860232281E-2</v>
      </c>
      <c r="I9526" s="58">
        <v>8.3824225317666173E-2</v>
      </c>
      <c r="J9526" s="58">
        <v>9.2787691820055807E-2</v>
      </c>
      <c r="K9526" s="58">
        <v>2.132214767014155E-2</v>
      </c>
      <c r="L9526" s="58">
        <v>1.5034538483903266E-2</v>
      </c>
      <c r="M9526" s="58">
        <v>0.14947531566926167</v>
      </c>
      <c r="N9526" s="58">
        <v>5.0686740748709901E-2</v>
      </c>
      <c r="O9526" s="58">
        <v>0</v>
      </c>
      <c r="P9526" s="58">
        <v>0</v>
      </c>
      <c r="Q9526" s="58">
        <v>0</v>
      </c>
      <c r="R9526" s="58">
        <v>0</v>
      </c>
      <c r="S9526" s="58">
        <v>0</v>
      </c>
      <c r="T9526" s="58">
        <v>0</v>
      </c>
      <c r="U9526" s="58">
        <v>0</v>
      </c>
      <c r="V9526" s="58">
        <v>0</v>
      </c>
      <c r="W9526" s="58">
        <v>0</v>
      </c>
      <c r="X9526" s="58">
        <v>0</v>
      </c>
      <c r="Y9526" s="58">
        <v>0</v>
      </c>
      <c r="Z9526" s="58">
        <v>0</v>
      </c>
      <c r="AA9526" s="58">
        <v>0</v>
      </c>
      <c r="AB9526" s="58">
        <v>0</v>
      </c>
      <c r="AC9526" s="58">
        <v>0</v>
      </c>
      <c r="AD9526" s="58">
        <v>0</v>
      </c>
      <c r="AE9526" s="58">
        <v>0</v>
      </c>
      <c r="AF9526" s="58">
        <v>0</v>
      </c>
      <c r="AG9526" s="58">
        <v>0</v>
      </c>
      <c r="AH9526" s="58">
        <v>0</v>
      </c>
      <c r="AI9526" s="58">
        <v>0</v>
      </c>
      <c r="AK9526" s="64">
        <f t="shared" si="148"/>
        <v>1.154909635984594E-2</v>
      </c>
    </row>
    <row r="9527" spans="1:37" x14ac:dyDescent="0.25">
      <c r="A9527">
        <v>9525</v>
      </c>
      <c r="B9527" s="1">
        <v>1.12E-2</v>
      </c>
      <c r="C9527" s="1">
        <v>1.8861285936882369E-4</v>
      </c>
      <c r="D9527" s="58">
        <v>8.0738768997869359E-2</v>
      </c>
      <c r="E9527" s="58">
        <v>0.10572010579048044</v>
      </c>
      <c r="F9527" s="58">
        <v>1.4173512053388636E-2</v>
      </c>
      <c r="G9527" s="58">
        <v>0.17511796458255435</v>
      </c>
      <c r="H9527" s="58">
        <v>9.2584528859078474E-3</v>
      </c>
      <c r="I9527" s="58">
        <v>0.15462385681615576</v>
      </c>
      <c r="J9527" s="58">
        <v>8.9905605435738039E-3</v>
      </c>
      <c r="K9527" s="58">
        <v>3.9975378617453636E-2</v>
      </c>
      <c r="L9527" s="58">
        <v>0.16615421865952751</v>
      </c>
      <c r="M9527" s="58">
        <v>0.18870930770519612</v>
      </c>
      <c r="N9527" s="58">
        <v>5.6537873347892509E-2</v>
      </c>
      <c r="O9527" s="58">
        <v>0</v>
      </c>
      <c r="P9527" s="58">
        <v>0</v>
      </c>
      <c r="Q9527" s="58">
        <v>0</v>
      </c>
      <c r="R9527" s="58">
        <v>0</v>
      </c>
      <c r="S9527" s="58">
        <v>0</v>
      </c>
      <c r="T9527" s="58">
        <v>0</v>
      </c>
      <c r="U9527" s="58">
        <v>0</v>
      </c>
      <c r="V9527" s="58">
        <v>0</v>
      </c>
      <c r="W9527" s="58">
        <v>0</v>
      </c>
      <c r="X9527" s="58">
        <v>0</v>
      </c>
      <c r="Y9527" s="58">
        <v>0</v>
      </c>
      <c r="Z9527" s="58">
        <v>0</v>
      </c>
      <c r="AA9527" s="58">
        <v>0</v>
      </c>
      <c r="AB9527" s="58">
        <v>0</v>
      </c>
      <c r="AC9527" s="58">
        <v>0</v>
      </c>
      <c r="AD9527" s="58">
        <v>0</v>
      </c>
      <c r="AE9527" s="58">
        <v>0</v>
      </c>
      <c r="AF9527" s="58">
        <v>0</v>
      </c>
      <c r="AG9527" s="58">
        <v>0</v>
      </c>
      <c r="AH9527" s="58">
        <v>0</v>
      </c>
      <c r="AI9527" s="58">
        <v>0</v>
      </c>
      <c r="AK9527" s="64">
        <f t="shared" si="148"/>
        <v>1.6840433872216402E-2</v>
      </c>
    </row>
    <row r="9528" spans="1:37" x14ac:dyDescent="0.25">
      <c r="A9528">
        <v>9526</v>
      </c>
      <c r="B9528" s="1">
        <v>1.1299999999999999E-2</v>
      </c>
      <c r="C9528" s="1">
        <v>-2.7206875444881439E-4</v>
      </c>
      <c r="D9528" s="58">
        <v>0.13508882162512589</v>
      </c>
      <c r="E9528" s="58">
        <v>6.1076871204026183E-2</v>
      </c>
      <c r="F9528" s="58">
        <v>0.12997373986589286</v>
      </c>
      <c r="G9528" s="58">
        <v>0.12582233516728844</v>
      </c>
      <c r="H9528" s="58">
        <v>2.3828779637993968E-2</v>
      </c>
      <c r="I9528" s="58">
        <v>3.5947911129863813E-2</v>
      </c>
      <c r="J9528" s="58">
        <v>7.0726927194269022E-4</v>
      </c>
      <c r="K9528" s="58">
        <v>0.14204887242266831</v>
      </c>
      <c r="L9528" s="58">
        <v>4.5636133978426911E-2</v>
      </c>
      <c r="M9528" s="58">
        <v>0.14856932794442693</v>
      </c>
      <c r="N9528" s="58">
        <v>0.15129993775234385</v>
      </c>
      <c r="O9528" s="58">
        <v>0</v>
      </c>
      <c r="P9528" s="58">
        <v>0</v>
      </c>
      <c r="Q9528" s="58">
        <v>0</v>
      </c>
      <c r="R9528" s="58">
        <v>0</v>
      </c>
      <c r="S9528" s="58">
        <v>0</v>
      </c>
      <c r="T9528" s="58">
        <v>0</v>
      </c>
      <c r="U9528" s="58">
        <v>0</v>
      </c>
      <c r="V9528" s="58">
        <v>0</v>
      </c>
      <c r="W9528" s="58">
        <v>0</v>
      </c>
      <c r="X9528" s="58">
        <v>0</v>
      </c>
      <c r="Y9528" s="58">
        <v>0</v>
      </c>
      <c r="Z9528" s="58">
        <v>0</v>
      </c>
      <c r="AA9528" s="58">
        <v>0</v>
      </c>
      <c r="AB9528" s="58">
        <v>0</v>
      </c>
      <c r="AC9528" s="58">
        <v>0</v>
      </c>
      <c r="AD9528" s="58">
        <v>0</v>
      </c>
      <c r="AE9528" s="58">
        <v>0</v>
      </c>
      <c r="AF9528" s="58">
        <v>0</v>
      </c>
      <c r="AG9528" s="58">
        <v>0</v>
      </c>
      <c r="AH9528" s="58">
        <v>0</v>
      </c>
      <c r="AI9528" s="58">
        <v>0</v>
      </c>
      <c r="AK9528" s="64">
        <f t="shared" si="148"/>
        <v>-2.4076880924673839E-2</v>
      </c>
    </row>
    <row r="9529" spans="1:37" x14ac:dyDescent="0.25">
      <c r="A9529">
        <v>9527</v>
      </c>
      <c r="B9529" s="1">
        <v>1.32E-2</v>
      </c>
      <c r="C9529" s="1">
        <v>-3.2479841077299651E-4</v>
      </c>
      <c r="D9529" s="58">
        <v>0.15052101869195877</v>
      </c>
      <c r="E9529" s="58">
        <v>5.8012171408842801E-2</v>
      </c>
      <c r="F9529" s="58">
        <v>0.11543307990311578</v>
      </c>
      <c r="G9529" s="58">
        <v>7.8953671778172016E-2</v>
      </c>
      <c r="H9529" s="58">
        <v>1.846873568431398E-2</v>
      </c>
      <c r="I9529" s="58">
        <v>9.9437836945588873E-2</v>
      </c>
      <c r="J9529" s="58">
        <v>1.9351057103264811E-2</v>
      </c>
      <c r="K9529" s="58">
        <v>0.19169070734647267</v>
      </c>
      <c r="L9529" s="58">
        <v>0.17806689921796734</v>
      </c>
      <c r="M9529" s="58">
        <v>2.930060844389866E-2</v>
      </c>
      <c r="N9529" s="58">
        <v>6.0764213476404275E-2</v>
      </c>
      <c r="O9529" s="58">
        <v>0</v>
      </c>
      <c r="P9529" s="58">
        <v>0</v>
      </c>
      <c r="Q9529" s="58">
        <v>0</v>
      </c>
      <c r="R9529" s="58">
        <v>0</v>
      </c>
      <c r="S9529" s="58">
        <v>0</v>
      </c>
      <c r="T9529" s="58">
        <v>0</v>
      </c>
      <c r="U9529" s="58">
        <v>0</v>
      </c>
      <c r="V9529" s="58">
        <v>0</v>
      </c>
      <c r="W9529" s="58">
        <v>0</v>
      </c>
      <c r="X9529" s="58">
        <v>0</v>
      </c>
      <c r="Y9529" s="58">
        <v>0</v>
      </c>
      <c r="Z9529" s="58">
        <v>0</v>
      </c>
      <c r="AA9529" s="58">
        <v>0</v>
      </c>
      <c r="AB9529" s="58">
        <v>0</v>
      </c>
      <c r="AC9529" s="58">
        <v>0</v>
      </c>
      <c r="AD9529" s="58">
        <v>0</v>
      </c>
      <c r="AE9529" s="58">
        <v>0</v>
      </c>
      <c r="AF9529" s="58">
        <v>0</v>
      </c>
      <c r="AG9529" s="58">
        <v>0</v>
      </c>
      <c r="AH9529" s="58">
        <v>0</v>
      </c>
      <c r="AI9529" s="58">
        <v>0</v>
      </c>
      <c r="AK9529" s="64">
        <f t="shared" si="148"/>
        <v>-2.4605940210075495E-2</v>
      </c>
    </row>
    <row r="9530" spans="1:37" x14ac:dyDescent="0.25">
      <c r="A9530">
        <v>9528</v>
      </c>
      <c r="B9530" s="1">
        <v>1.2800000000000001E-2</v>
      </c>
      <c r="C9530" s="1">
        <v>-2.1499393016507904E-4</v>
      </c>
      <c r="D9530" s="58">
        <v>6.3397126829124156E-2</v>
      </c>
      <c r="E9530" s="58">
        <v>0.10025877495672428</v>
      </c>
      <c r="F9530" s="58">
        <v>8.8825849475512697E-2</v>
      </c>
      <c r="G9530" s="58">
        <v>0.11080300316397897</v>
      </c>
      <c r="H9530" s="58">
        <v>0.11721409519503515</v>
      </c>
      <c r="I9530" s="58">
        <v>5.8722101011865258E-2</v>
      </c>
      <c r="J9530" s="58">
        <v>6.2683257351083377E-2</v>
      </c>
      <c r="K9530" s="58">
        <v>0.17125995498903498</v>
      </c>
      <c r="L9530" s="58">
        <v>1.8038674147274503E-2</v>
      </c>
      <c r="M9530" s="58">
        <v>0.15657932419670187</v>
      </c>
      <c r="N9530" s="58">
        <v>5.2217838683664607E-2</v>
      </c>
      <c r="O9530" s="58">
        <v>0</v>
      </c>
      <c r="P9530" s="58">
        <v>0</v>
      </c>
      <c r="Q9530" s="58">
        <v>0</v>
      </c>
      <c r="R9530" s="58">
        <v>0</v>
      </c>
      <c r="S9530" s="58">
        <v>0</v>
      </c>
      <c r="T9530" s="58">
        <v>0</v>
      </c>
      <c r="U9530" s="58">
        <v>0</v>
      </c>
      <c r="V9530" s="58">
        <v>0</v>
      </c>
      <c r="W9530" s="58">
        <v>0</v>
      </c>
      <c r="X9530" s="58">
        <v>0</v>
      </c>
      <c r="Y9530" s="58">
        <v>0</v>
      </c>
      <c r="Z9530" s="58">
        <v>0</v>
      </c>
      <c r="AA9530" s="58">
        <v>0</v>
      </c>
      <c r="AB9530" s="58">
        <v>0</v>
      </c>
      <c r="AC9530" s="58">
        <v>0</v>
      </c>
      <c r="AD9530" s="58">
        <v>0</v>
      </c>
      <c r="AE9530" s="58">
        <v>0</v>
      </c>
      <c r="AF9530" s="58">
        <v>0</v>
      </c>
      <c r="AG9530" s="58">
        <v>0</v>
      </c>
      <c r="AH9530" s="58">
        <v>0</v>
      </c>
      <c r="AI9530" s="58">
        <v>0</v>
      </c>
      <c r="AK9530" s="64">
        <f t="shared" si="148"/>
        <v>-1.67964007941468E-2</v>
      </c>
    </row>
    <row r="9531" spans="1:37" x14ac:dyDescent="0.25">
      <c r="A9531">
        <v>9529</v>
      </c>
      <c r="B9531" s="1">
        <v>9.5999999999999992E-3</v>
      </c>
      <c r="C9531" s="1">
        <v>-2.7342567069064737E-5</v>
      </c>
      <c r="D9531" s="58">
        <v>6.6392944677079471E-2</v>
      </c>
      <c r="E9531" s="58">
        <v>5.1361319437766603E-2</v>
      </c>
      <c r="F9531" s="58">
        <v>7.0910737083995493E-2</v>
      </c>
      <c r="G9531" s="58">
        <v>4.4768200853140983E-2</v>
      </c>
      <c r="H9531" s="58">
        <v>7.7664799896767681E-2</v>
      </c>
      <c r="I9531" s="58">
        <v>6.8430469461165669E-2</v>
      </c>
      <c r="J9531" s="58">
        <v>0.10658890562911183</v>
      </c>
      <c r="K9531" s="58">
        <v>9.981957768831462E-2</v>
      </c>
      <c r="L9531" s="58">
        <v>7.6395672722177732E-2</v>
      </c>
      <c r="M9531" s="58">
        <v>0.14830733515722982</v>
      </c>
      <c r="N9531" s="58">
        <v>0.18936003739325019</v>
      </c>
      <c r="O9531" s="58">
        <v>0</v>
      </c>
      <c r="P9531" s="58">
        <v>0</v>
      </c>
      <c r="Q9531" s="58">
        <v>0</v>
      </c>
      <c r="R9531" s="58">
        <v>0</v>
      </c>
      <c r="S9531" s="58">
        <v>0</v>
      </c>
      <c r="T9531" s="58">
        <v>0</v>
      </c>
      <c r="U9531" s="58">
        <v>0</v>
      </c>
      <c r="V9531" s="58">
        <v>0</v>
      </c>
      <c r="W9531" s="58">
        <v>0</v>
      </c>
      <c r="X9531" s="58">
        <v>0</v>
      </c>
      <c r="Y9531" s="58">
        <v>0</v>
      </c>
      <c r="Z9531" s="58">
        <v>0</v>
      </c>
      <c r="AA9531" s="58">
        <v>0</v>
      </c>
      <c r="AB9531" s="58">
        <v>0</v>
      </c>
      <c r="AC9531" s="58">
        <v>0</v>
      </c>
      <c r="AD9531" s="58">
        <v>0</v>
      </c>
      <c r="AE9531" s="58">
        <v>0</v>
      </c>
      <c r="AF9531" s="58">
        <v>0</v>
      </c>
      <c r="AG9531" s="58">
        <v>0</v>
      </c>
      <c r="AH9531" s="58">
        <v>0</v>
      </c>
      <c r="AI9531" s="58">
        <v>0</v>
      </c>
      <c r="AK9531" s="64">
        <f t="shared" si="148"/>
        <v>-2.8481840696942436E-3</v>
      </c>
    </row>
    <row r="9532" spans="1:37" x14ac:dyDescent="0.25">
      <c r="A9532">
        <v>9530</v>
      </c>
      <c r="B9532" s="1">
        <v>1.4E-2</v>
      </c>
      <c r="C9532" s="1">
        <v>6.6223059718346742E-5</v>
      </c>
      <c r="D9532" s="58">
        <v>1.4142243933425867E-2</v>
      </c>
      <c r="E9532" s="58">
        <v>0.17547924964173905</v>
      </c>
      <c r="F9532" s="58">
        <v>0.11083100717412842</v>
      </c>
      <c r="G9532" s="58">
        <v>6.4616846362421654E-2</v>
      </c>
      <c r="H9532" s="58">
        <v>1.6348107901502214E-2</v>
      </c>
      <c r="I9532" s="58">
        <v>0.16437688962850003</v>
      </c>
      <c r="J9532" s="58">
        <v>3.0192995646078413E-2</v>
      </c>
      <c r="K9532" s="58">
        <v>0.10478654852310071</v>
      </c>
      <c r="L9532" s="58">
        <v>0.12739309423070025</v>
      </c>
      <c r="M9532" s="58">
        <v>5.0836024681559004E-2</v>
      </c>
      <c r="N9532" s="58">
        <v>0.14099699227684429</v>
      </c>
      <c r="O9532" s="58">
        <v>0</v>
      </c>
      <c r="P9532" s="58">
        <v>0</v>
      </c>
      <c r="Q9532" s="58">
        <v>0</v>
      </c>
      <c r="R9532" s="58">
        <v>0</v>
      </c>
      <c r="S9532" s="58">
        <v>0</v>
      </c>
      <c r="T9532" s="58">
        <v>0</v>
      </c>
      <c r="U9532" s="58">
        <v>0</v>
      </c>
      <c r="V9532" s="58">
        <v>0</v>
      </c>
      <c r="W9532" s="58">
        <v>0</v>
      </c>
      <c r="X9532" s="58">
        <v>0</v>
      </c>
      <c r="Y9532" s="58">
        <v>0</v>
      </c>
      <c r="Z9532" s="58">
        <v>0</v>
      </c>
      <c r="AA9532" s="58">
        <v>0</v>
      </c>
      <c r="AB9532" s="58">
        <v>0</v>
      </c>
      <c r="AC9532" s="58">
        <v>0</v>
      </c>
      <c r="AD9532" s="58">
        <v>0</v>
      </c>
      <c r="AE9532" s="58">
        <v>0</v>
      </c>
      <c r="AF9532" s="58">
        <v>0</v>
      </c>
      <c r="AG9532" s="58">
        <v>0</v>
      </c>
      <c r="AH9532" s="58">
        <v>0</v>
      </c>
      <c r="AI9532" s="58">
        <v>0</v>
      </c>
      <c r="AK9532" s="64">
        <f t="shared" si="148"/>
        <v>4.7302185513104812E-3</v>
      </c>
    </row>
    <row r="9533" spans="1:37" x14ac:dyDescent="0.25">
      <c r="A9533">
        <v>9531</v>
      </c>
      <c r="B9533" s="1">
        <v>1.12E-2</v>
      </c>
      <c r="C9533" s="1">
        <v>-1.0649632816741847E-4</v>
      </c>
      <c r="D9533" s="58">
        <v>1.4518986673609863E-2</v>
      </c>
      <c r="E9533" s="58">
        <v>2.6182551839176359E-2</v>
      </c>
      <c r="F9533" s="58">
        <v>9.8909593596232206E-2</v>
      </c>
      <c r="G9533" s="58">
        <v>2.8493610133981254E-3</v>
      </c>
      <c r="H9533" s="58">
        <v>3.6512409085451947E-2</v>
      </c>
      <c r="I9533" s="58">
        <v>0.18987136694146278</v>
      </c>
      <c r="J9533" s="58">
        <v>0.1839600153757745</v>
      </c>
      <c r="K9533" s="58">
        <v>0.10887322738017338</v>
      </c>
      <c r="L9533" s="58">
        <v>0.20250738251877104</v>
      </c>
      <c r="M9533" s="58">
        <v>0.11211537255881725</v>
      </c>
      <c r="N9533" s="58">
        <v>2.3699733017132664E-2</v>
      </c>
      <c r="O9533" s="58">
        <v>0</v>
      </c>
      <c r="P9533" s="58">
        <v>0</v>
      </c>
      <c r="Q9533" s="58">
        <v>0</v>
      </c>
      <c r="R9533" s="58">
        <v>0</v>
      </c>
      <c r="S9533" s="58">
        <v>0</v>
      </c>
      <c r="T9533" s="58">
        <v>0</v>
      </c>
      <c r="U9533" s="58">
        <v>0</v>
      </c>
      <c r="V9533" s="58">
        <v>0</v>
      </c>
      <c r="W9533" s="58">
        <v>0</v>
      </c>
      <c r="X9533" s="58">
        <v>0</v>
      </c>
      <c r="Y9533" s="58">
        <v>0</v>
      </c>
      <c r="Z9533" s="58">
        <v>0</v>
      </c>
      <c r="AA9533" s="58">
        <v>0</v>
      </c>
      <c r="AB9533" s="58">
        <v>0</v>
      </c>
      <c r="AC9533" s="58">
        <v>0</v>
      </c>
      <c r="AD9533" s="58">
        <v>0</v>
      </c>
      <c r="AE9533" s="58">
        <v>0</v>
      </c>
      <c r="AF9533" s="58">
        <v>0</v>
      </c>
      <c r="AG9533" s="58">
        <v>0</v>
      </c>
      <c r="AH9533" s="58">
        <v>0</v>
      </c>
      <c r="AI9533" s="58">
        <v>0</v>
      </c>
      <c r="AK9533" s="64">
        <f t="shared" si="148"/>
        <v>-9.5086007292337921E-3</v>
      </c>
    </row>
    <row r="9534" spans="1:37" x14ac:dyDescent="0.25">
      <c r="A9534">
        <v>9532</v>
      </c>
      <c r="B9534" s="1">
        <v>1.3100000000000001E-2</v>
      </c>
      <c r="C9534" s="1">
        <v>2.11509381599059E-5</v>
      </c>
      <c r="D9534" s="58">
        <v>8.023561075499544E-2</v>
      </c>
      <c r="E9534" s="58">
        <v>0.15694343613655787</v>
      </c>
      <c r="F9534" s="58">
        <v>9.633454500091862E-2</v>
      </c>
      <c r="G9534" s="58">
        <v>5.1518819685015427E-2</v>
      </c>
      <c r="H9534" s="58">
        <v>3.7082107499482028E-2</v>
      </c>
      <c r="I9534" s="58">
        <v>0.13603855786564198</v>
      </c>
      <c r="J9534" s="58">
        <v>4.1820042926363626E-3</v>
      </c>
      <c r="K9534" s="58">
        <v>0.10528999804419424</v>
      </c>
      <c r="L9534" s="58">
        <v>0.12576630258745405</v>
      </c>
      <c r="M9534" s="58">
        <v>0.10573598128994394</v>
      </c>
      <c r="N9534" s="58">
        <v>0.10087263684316013</v>
      </c>
      <c r="O9534" s="58">
        <v>0</v>
      </c>
      <c r="P9534" s="58">
        <v>0</v>
      </c>
      <c r="Q9534" s="58">
        <v>0</v>
      </c>
      <c r="R9534" s="58">
        <v>0</v>
      </c>
      <c r="S9534" s="58">
        <v>0</v>
      </c>
      <c r="T9534" s="58">
        <v>0</v>
      </c>
      <c r="U9534" s="58">
        <v>0</v>
      </c>
      <c r="V9534" s="58">
        <v>0</v>
      </c>
      <c r="W9534" s="58">
        <v>0</v>
      </c>
      <c r="X9534" s="58">
        <v>0</v>
      </c>
      <c r="Y9534" s="58">
        <v>0</v>
      </c>
      <c r="Z9534" s="58">
        <v>0</v>
      </c>
      <c r="AA9534" s="58">
        <v>0</v>
      </c>
      <c r="AB9534" s="58">
        <v>0</v>
      </c>
      <c r="AC9534" s="58">
        <v>0</v>
      </c>
      <c r="AD9534" s="58">
        <v>0</v>
      </c>
      <c r="AE9534" s="58">
        <v>0</v>
      </c>
      <c r="AF9534" s="58">
        <v>0</v>
      </c>
      <c r="AG9534" s="58">
        <v>0</v>
      </c>
      <c r="AH9534" s="58">
        <v>0</v>
      </c>
      <c r="AI9534" s="58">
        <v>0</v>
      </c>
      <c r="AK9534" s="64">
        <f t="shared" si="148"/>
        <v>1.6145754320538855E-3</v>
      </c>
    </row>
    <row r="9535" spans="1:37" x14ac:dyDescent="0.25">
      <c r="A9535">
        <v>9533</v>
      </c>
      <c r="B9535" s="1">
        <v>1.0999999999999999E-2</v>
      </c>
      <c r="C9535" s="1">
        <v>-1.0508469647413926E-4</v>
      </c>
      <c r="D9535" s="58">
        <v>9.4831597526989789E-2</v>
      </c>
      <c r="E9535" s="58">
        <v>1.6610654840775625E-2</v>
      </c>
      <c r="F9535" s="58">
        <v>2.1641933169664024E-2</v>
      </c>
      <c r="G9535" s="58">
        <v>9.4738745687934708E-2</v>
      </c>
      <c r="H9535" s="58">
        <v>0.14846760619079533</v>
      </c>
      <c r="I9535" s="58">
        <v>0.14006442141682829</v>
      </c>
      <c r="J9535" s="58">
        <v>0.10994219330588514</v>
      </c>
      <c r="K9535" s="58">
        <v>0.10215550987792558</v>
      </c>
      <c r="L9535" s="58">
        <v>0.11121886913999185</v>
      </c>
      <c r="M9535" s="58">
        <v>0.11244660349727124</v>
      </c>
      <c r="N9535" s="58">
        <v>4.7881865345938295E-2</v>
      </c>
      <c r="O9535" s="58">
        <v>0</v>
      </c>
      <c r="P9535" s="58">
        <v>0</v>
      </c>
      <c r="Q9535" s="58">
        <v>0</v>
      </c>
      <c r="R9535" s="58">
        <v>0</v>
      </c>
      <c r="S9535" s="58">
        <v>0</v>
      </c>
      <c r="T9535" s="58">
        <v>0</v>
      </c>
      <c r="U9535" s="58">
        <v>0</v>
      </c>
      <c r="V9535" s="58">
        <v>0</v>
      </c>
      <c r="W9535" s="58">
        <v>0</v>
      </c>
      <c r="X9535" s="58">
        <v>0</v>
      </c>
      <c r="Y9535" s="58">
        <v>0</v>
      </c>
      <c r="Z9535" s="58">
        <v>0</v>
      </c>
      <c r="AA9535" s="58">
        <v>0</v>
      </c>
      <c r="AB9535" s="58">
        <v>0</v>
      </c>
      <c r="AC9535" s="58">
        <v>0</v>
      </c>
      <c r="AD9535" s="58">
        <v>0</v>
      </c>
      <c r="AE9535" s="58">
        <v>0</v>
      </c>
      <c r="AF9535" s="58">
        <v>0</v>
      </c>
      <c r="AG9535" s="58">
        <v>0</v>
      </c>
      <c r="AH9535" s="58">
        <v>0</v>
      </c>
      <c r="AI9535" s="58">
        <v>0</v>
      </c>
      <c r="AK9535" s="64">
        <f t="shared" si="148"/>
        <v>-9.5531542249217526E-3</v>
      </c>
    </row>
    <row r="9536" spans="1:37" x14ac:dyDescent="0.25">
      <c r="A9536">
        <v>9534</v>
      </c>
      <c r="B9536" s="1">
        <v>1.41E-2</v>
      </c>
      <c r="C9536" s="1">
        <v>-2.0172781468621003E-4</v>
      </c>
      <c r="D9536" s="58">
        <v>1.2179529674645627E-2</v>
      </c>
      <c r="E9536" s="58">
        <v>8.9715116834858999E-2</v>
      </c>
      <c r="F9536" s="58">
        <v>3.6176707518283377E-2</v>
      </c>
      <c r="G9536" s="58">
        <v>0.14647496999673004</v>
      </c>
      <c r="H9536" s="58">
        <v>0.12224703175477558</v>
      </c>
      <c r="I9536" s="58">
        <v>0.11548606541074805</v>
      </c>
      <c r="J9536" s="58">
        <v>0.10972888303933494</v>
      </c>
      <c r="K9536" s="58">
        <v>0.20697872129808678</v>
      </c>
      <c r="L9536" s="58">
        <v>8.1047403209896202E-2</v>
      </c>
      <c r="M9536" s="58">
        <v>6.8231418524667423E-2</v>
      </c>
      <c r="N9536" s="58">
        <v>1.1734152737973142E-2</v>
      </c>
      <c r="O9536" s="58">
        <v>0</v>
      </c>
      <c r="P9536" s="58">
        <v>0</v>
      </c>
      <c r="Q9536" s="58">
        <v>0</v>
      </c>
      <c r="R9536" s="58">
        <v>0</v>
      </c>
      <c r="S9536" s="58">
        <v>0</v>
      </c>
      <c r="T9536" s="58">
        <v>0</v>
      </c>
      <c r="U9536" s="58">
        <v>0</v>
      </c>
      <c r="V9536" s="58">
        <v>0</v>
      </c>
      <c r="W9536" s="58">
        <v>0</v>
      </c>
      <c r="X9536" s="58">
        <v>0</v>
      </c>
      <c r="Y9536" s="58">
        <v>0</v>
      </c>
      <c r="Z9536" s="58">
        <v>0</v>
      </c>
      <c r="AA9536" s="58">
        <v>0</v>
      </c>
      <c r="AB9536" s="58">
        <v>0</v>
      </c>
      <c r="AC9536" s="58">
        <v>0</v>
      </c>
      <c r="AD9536" s="58">
        <v>0</v>
      </c>
      <c r="AE9536" s="58">
        <v>0</v>
      </c>
      <c r="AF9536" s="58">
        <v>0</v>
      </c>
      <c r="AG9536" s="58">
        <v>0</v>
      </c>
      <c r="AH9536" s="58">
        <v>0</v>
      </c>
      <c r="AI9536" s="58">
        <v>0</v>
      </c>
      <c r="AK9536" s="64">
        <f t="shared" si="148"/>
        <v>-1.4306937211787945E-2</v>
      </c>
    </row>
    <row r="9537" spans="1:37" x14ac:dyDescent="0.25">
      <c r="A9537">
        <v>9535</v>
      </c>
      <c r="B9537" s="1">
        <v>9.5999999999999992E-3</v>
      </c>
      <c r="C9537" s="1">
        <v>-2.8476200401722401E-5</v>
      </c>
      <c r="D9537" s="58">
        <v>0.1291771358555415</v>
      </c>
      <c r="E9537" s="58">
        <v>1.7386840302957608E-2</v>
      </c>
      <c r="F9537" s="58">
        <v>0.10422865062728787</v>
      </c>
      <c r="G9537" s="58">
        <v>8.3699325882847078E-2</v>
      </c>
      <c r="H9537" s="58">
        <v>7.3528468350578732E-2</v>
      </c>
      <c r="I9537" s="58">
        <v>9.8740798183270986E-2</v>
      </c>
      <c r="J9537" s="58">
        <v>0.10544205196783793</v>
      </c>
      <c r="K9537" s="58">
        <v>3.6642690817090776E-2</v>
      </c>
      <c r="L9537" s="58">
        <v>9.5848602069707134E-2</v>
      </c>
      <c r="M9537" s="58">
        <v>0.12652589436941797</v>
      </c>
      <c r="N9537" s="58">
        <v>0.1287795415734623</v>
      </c>
      <c r="O9537" s="58">
        <v>0</v>
      </c>
      <c r="P9537" s="58">
        <v>0</v>
      </c>
      <c r="Q9537" s="58">
        <v>0</v>
      </c>
      <c r="R9537" s="58">
        <v>0</v>
      </c>
      <c r="S9537" s="58">
        <v>0</v>
      </c>
      <c r="T9537" s="58">
        <v>0</v>
      </c>
      <c r="U9537" s="58">
        <v>0</v>
      </c>
      <c r="V9537" s="58">
        <v>0</v>
      </c>
      <c r="W9537" s="58">
        <v>0</v>
      </c>
      <c r="X9537" s="58">
        <v>0</v>
      </c>
      <c r="Y9537" s="58">
        <v>0</v>
      </c>
      <c r="Z9537" s="58">
        <v>0</v>
      </c>
      <c r="AA9537" s="58">
        <v>0</v>
      </c>
      <c r="AB9537" s="58">
        <v>0</v>
      </c>
      <c r="AC9537" s="58">
        <v>0</v>
      </c>
      <c r="AD9537" s="58">
        <v>0</v>
      </c>
      <c r="AE9537" s="58">
        <v>0</v>
      </c>
      <c r="AF9537" s="58">
        <v>0</v>
      </c>
      <c r="AG9537" s="58">
        <v>0</v>
      </c>
      <c r="AH9537" s="58">
        <v>0</v>
      </c>
      <c r="AI9537" s="58">
        <v>0</v>
      </c>
      <c r="AK9537" s="64">
        <f t="shared" si="148"/>
        <v>-2.9662708751794168E-3</v>
      </c>
    </row>
    <row r="9538" spans="1:37" x14ac:dyDescent="0.25">
      <c r="A9538">
        <v>9536</v>
      </c>
      <c r="B9538" s="1">
        <v>9.7999999999999997E-3</v>
      </c>
      <c r="C9538" s="1">
        <v>-2.399785310745227E-5</v>
      </c>
      <c r="D9538" s="58">
        <v>0.14766019343951112</v>
      </c>
      <c r="E9538" s="58">
        <v>3.0503803134705004E-2</v>
      </c>
      <c r="F9538" s="58">
        <v>0.14877246381621093</v>
      </c>
      <c r="G9538" s="58">
        <v>0.1805817434890635</v>
      </c>
      <c r="H9538" s="58">
        <v>3.751350229231868E-2</v>
      </c>
      <c r="I9538" s="58">
        <v>3.5318256836296448E-2</v>
      </c>
      <c r="J9538" s="58">
        <v>4.2688550143588466E-2</v>
      </c>
      <c r="K9538" s="58">
        <v>2.8263807671021154E-2</v>
      </c>
      <c r="L9538" s="58">
        <v>0.12689149093097926</v>
      </c>
      <c r="M9538" s="58">
        <v>0.19953365110462729</v>
      </c>
      <c r="N9538" s="58">
        <v>2.2272537141678046E-2</v>
      </c>
      <c r="O9538" s="58">
        <v>0</v>
      </c>
      <c r="P9538" s="58">
        <v>0</v>
      </c>
      <c r="Q9538" s="58">
        <v>0</v>
      </c>
      <c r="R9538" s="58">
        <v>0</v>
      </c>
      <c r="S9538" s="58">
        <v>0</v>
      </c>
      <c r="T9538" s="58">
        <v>0</v>
      </c>
      <c r="U9538" s="58">
        <v>0</v>
      </c>
      <c r="V9538" s="58">
        <v>0</v>
      </c>
      <c r="W9538" s="58">
        <v>0</v>
      </c>
      <c r="X9538" s="58">
        <v>0</v>
      </c>
      <c r="Y9538" s="58">
        <v>0</v>
      </c>
      <c r="Z9538" s="58">
        <v>0</v>
      </c>
      <c r="AA9538" s="58">
        <v>0</v>
      </c>
      <c r="AB9538" s="58">
        <v>0</v>
      </c>
      <c r="AC9538" s="58">
        <v>0</v>
      </c>
      <c r="AD9538" s="58">
        <v>0</v>
      </c>
      <c r="AE9538" s="58">
        <v>0</v>
      </c>
      <c r="AF9538" s="58">
        <v>0</v>
      </c>
      <c r="AG9538" s="58">
        <v>0</v>
      </c>
      <c r="AH9538" s="58">
        <v>0</v>
      </c>
      <c r="AI9538" s="58">
        <v>0</v>
      </c>
      <c r="AK9538" s="64">
        <f t="shared" si="148"/>
        <v>-2.4487605211685991E-3</v>
      </c>
    </row>
    <row r="9539" spans="1:37" x14ac:dyDescent="0.25">
      <c r="A9539">
        <v>9537</v>
      </c>
      <c r="B9539" s="1">
        <v>1.09E-2</v>
      </c>
      <c r="C9539" s="1">
        <v>-2.2743016366808677E-4</v>
      </c>
      <c r="D9539" s="58">
        <v>0.14836937796878569</v>
      </c>
      <c r="E9539" s="58">
        <v>1.2558629758495436E-4</v>
      </c>
      <c r="F9539" s="58">
        <v>5.717639619670755E-2</v>
      </c>
      <c r="G9539" s="58">
        <v>0.15539669439171738</v>
      </c>
      <c r="H9539" s="58">
        <v>5.5427509090807689E-3</v>
      </c>
      <c r="I9539" s="58">
        <v>5.3011140496499951E-2</v>
      </c>
      <c r="J9539" s="58">
        <v>6.3494909822320769E-2</v>
      </c>
      <c r="K9539" s="58">
        <v>0.14926530665617513</v>
      </c>
      <c r="L9539" s="58">
        <v>0.12121416896276635</v>
      </c>
      <c r="M9539" s="58">
        <v>0.1204476997791388</v>
      </c>
      <c r="N9539" s="58">
        <v>0.12595596851922269</v>
      </c>
      <c r="O9539" s="58">
        <v>0</v>
      </c>
      <c r="P9539" s="58">
        <v>0</v>
      </c>
      <c r="Q9539" s="58">
        <v>0</v>
      </c>
      <c r="R9539" s="58">
        <v>0</v>
      </c>
      <c r="S9539" s="58">
        <v>0</v>
      </c>
      <c r="T9539" s="58">
        <v>0</v>
      </c>
      <c r="U9539" s="58">
        <v>0</v>
      </c>
      <c r="V9539" s="58">
        <v>0</v>
      </c>
      <c r="W9539" s="58">
        <v>0</v>
      </c>
      <c r="X9539" s="58">
        <v>0</v>
      </c>
      <c r="Y9539" s="58">
        <v>0</v>
      </c>
      <c r="Z9539" s="58">
        <v>0</v>
      </c>
      <c r="AA9539" s="58">
        <v>0</v>
      </c>
      <c r="AB9539" s="58">
        <v>0</v>
      </c>
      <c r="AC9539" s="58">
        <v>0</v>
      </c>
      <c r="AD9539" s="58">
        <v>0</v>
      </c>
      <c r="AE9539" s="58">
        <v>0</v>
      </c>
      <c r="AF9539" s="58">
        <v>0</v>
      </c>
      <c r="AG9539" s="58">
        <v>0</v>
      </c>
      <c r="AH9539" s="58">
        <v>0</v>
      </c>
      <c r="AI9539" s="58">
        <v>0</v>
      </c>
      <c r="AK9539" s="64">
        <f t="shared" si="148"/>
        <v>-2.0865152630099703E-2</v>
      </c>
    </row>
    <row r="9540" spans="1:37" x14ac:dyDescent="0.25">
      <c r="A9540">
        <v>9538</v>
      </c>
      <c r="B9540" s="1">
        <v>9.7999999999999997E-3</v>
      </c>
      <c r="C9540" s="1">
        <v>-3.3288696796281567E-5</v>
      </c>
      <c r="D9540" s="58">
        <v>3.837406245690464E-2</v>
      </c>
      <c r="E9540" s="58">
        <v>2.3549558870086646E-3</v>
      </c>
      <c r="F9540" s="58">
        <v>0.18922272648315133</v>
      </c>
      <c r="G9540" s="58">
        <v>1.1145274672267341E-2</v>
      </c>
      <c r="H9540" s="58">
        <v>8.8092778911313993E-2</v>
      </c>
      <c r="I9540" s="58">
        <v>0.12391239630475619</v>
      </c>
      <c r="J9540" s="58">
        <v>0.18224483301087904</v>
      </c>
      <c r="K9540" s="58">
        <v>2.7594897457847409E-2</v>
      </c>
      <c r="L9540" s="58">
        <v>0.19001710607702407</v>
      </c>
      <c r="M9540" s="58">
        <v>0.11720058745600084</v>
      </c>
      <c r="N9540" s="58">
        <v>2.9840381282846704E-2</v>
      </c>
      <c r="O9540" s="58">
        <v>0</v>
      </c>
      <c r="P9540" s="58">
        <v>0</v>
      </c>
      <c r="Q9540" s="58">
        <v>0</v>
      </c>
      <c r="R9540" s="58">
        <v>0</v>
      </c>
      <c r="S9540" s="58">
        <v>0</v>
      </c>
      <c r="T9540" s="58">
        <v>0</v>
      </c>
      <c r="U9540" s="58">
        <v>0</v>
      </c>
      <c r="V9540" s="58">
        <v>0</v>
      </c>
      <c r="W9540" s="58">
        <v>0</v>
      </c>
      <c r="X9540" s="58">
        <v>0</v>
      </c>
      <c r="Y9540" s="58">
        <v>0</v>
      </c>
      <c r="Z9540" s="58">
        <v>0</v>
      </c>
      <c r="AA9540" s="58">
        <v>0</v>
      </c>
      <c r="AB9540" s="58">
        <v>0</v>
      </c>
      <c r="AC9540" s="58">
        <v>0</v>
      </c>
      <c r="AD9540" s="58">
        <v>0</v>
      </c>
      <c r="AE9540" s="58">
        <v>0</v>
      </c>
      <c r="AF9540" s="58">
        <v>0</v>
      </c>
      <c r="AG9540" s="58">
        <v>0</v>
      </c>
      <c r="AH9540" s="58">
        <v>0</v>
      </c>
      <c r="AI9540" s="58">
        <v>0</v>
      </c>
      <c r="AK9540" s="64">
        <f t="shared" ref="AK9540:AK9603" si="149">C9540/B9540</f>
        <v>-3.3968057955389356E-3</v>
      </c>
    </row>
    <row r="9541" spans="1:37" x14ac:dyDescent="0.25">
      <c r="A9541">
        <v>9539</v>
      </c>
      <c r="B9541" s="1">
        <v>1.21E-2</v>
      </c>
      <c r="C9541" s="1">
        <v>1.227556822360752E-4</v>
      </c>
      <c r="D9541" s="58">
        <v>3.6565304634905746E-2</v>
      </c>
      <c r="E9541" s="58">
        <v>0.11365117517049939</v>
      </c>
      <c r="F9541" s="58">
        <v>1.5739171301390732E-2</v>
      </c>
      <c r="G9541" s="58">
        <v>3.1774110787631905E-2</v>
      </c>
      <c r="H9541" s="58">
        <v>0.1609731396155519</v>
      </c>
      <c r="I9541" s="58">
        <v>7.0561753363809043E-2</v>
      </c>
      <c r="J9541" s="58">
        <v>0.1260243500318671</v>
      </c>
      <c r="K9541" s="58">
        <v>0.15019282196003034</v>
      </c>
      <c r="L9541" s="58">
        <v>0.1668869208958472</v>
      </c>
      <c r="M9541" s="58">
        <v>7.281428948113372E-2</v>
      </c>
      <c r="N9541" s="58">
        <v>5.4816962757332881E-2</v>
      </c>
      <c r="O9541" s="58">
        <v>0</v>
      </c>
      <c r="P9541" s="58">
        <v>0</v>
      </c>
      <c r="Q9541" s="58">
        <v>0</v>
      </c>
      <c r="R9541" s="58">
        <v>0</v>
      </c>
      <c r="S9541" s="58">
        <v>0</v>
      </c>
      <c r="T9541" s="58">
        <v>0</v>
      </c>
      <c r="U9541" s="58">
        <v>0</v>
      </c>
      <c r="V9541" s="58">
        <v>0</v>
      </c>
      <c r="W9541" s="58">
        <v>0</v>
      </c>
      <c r="X9541" s="58">
        <v>0</v>
      </c>
      <c r="Y9541" s="58">
        <v>0</v>
      </c>
      <c r="Z9541" s="58">
        <v>0</v>
      </c>
      <c r="AA9541" s="58">
        <v>0</v>
      </c>
      <c r="AB9541" s="58">
        <v>0</v>
      </c>
      <c r="AC9541" s="58">
        <v>0</v>
      </c>
      <c r="AD9541" s="58">
        <v>0</v>
      </c>
      <c r="AE9541" s="58">
        <v>0</v>
      </c>
      <c r="AF9541" s="58">
        <v>0</v>
      </c>
      <c r="AG9541" s="58">
        <v>0</v>
      </c>
      <c r="AH9541" s="58">
        <v>0</v>
      </c>
      <c r="AI9541" s="58">
        <v>0</v>
      </c>
      <c r="AK9541" s="64">
        <f t="shared" si="149"/>
        <v>1.014509770546076E-2</v>
      </c>
    </row>
    <row r="9542" spans="1:37" x14ac:dyDescent="0.25">
      <c r="A9542">
        <v>9540</v>
      </c>
      <c r="B9542" s="1">
        <v>1.26E-2</v>
      </c>
      <c r="C9542" s="1">
        <v>-3.0807277334954174E-4</v>
      </c>
      <c r="D9542" s="58">
        <v>0.17592971943743446</v>
      </c>
      <c r="E9542" s="58">
        <v>4.8354906522104127E-2</v>
      </c>
      <c r="F9542" s="58">
        <v>8.9031623041340626E-3</v>
      </c>
      <c r="G9542" s="58">
        <v>5.3207632397944127E-2</v>
      </c>
      <c r="H9542" s="58">
        <v>0.20080942550517444</v>
      </c>
      <c r="I9542" s="58">
        <v>0.12743981661708029</v>
      </c>
      <c r="J9542" s="58">
        <v>2.3039850988822917E-2</v>
      </c>
      <c r="K9542" s="58">
        <v>0.16149791990622306</v>
      </c>
      <c r="L9542" s="58">
        <v>2.8035503586578189E-2</v>
      </c>
      <c r="M9542" s="58">
        <v>0.11206468222168378</v>
      </c>
      <c r="N9542" s="58">
        <v>6.0717380512820496E-2</v>
      </c>
      <c r="O9542" s="58">
        <v>0</v>
      </c>
      <c r="P9542" s="58">
        <v>0</v>
      </c>
      <c r="Q9542" s="58">
        <v>0</v>
      </c>
      <c r="R9542" s="58">
        <v>0</v>
      </c>
      <c r="S9542" s="58">
        <v>0</v>
      </c>
      <c r="T9542" s="58">
        <v>0</v>
      </c>
      <c r="U9542" s="58">
        <v>0</v>
      </c>
      <c r="V9542" s="58">
        <v>0</v>
      </c>
      <c r="W9542" s="58">
        <v>0</v>
      </c>
      <c r="X9542" s="58">
        <v>0</v>
      </c>
      <c r="Y9542" s="58">
        <v>0</v>
      </c>
      <c r="Z9542" s="58">
        <v>0</v>
      </c>
      <c r="AA9542" s="58">
        <v>0</v>
      </c>
      <c r="AB9542" s="58">
        <v>0</v>
      </c>
      <c r="AC9542" s="58">
        <v>0</v>
      </c>
      <c r="AD9542" s="58">
        <v>0</v>
      </c>
      <c r="AE9542" s="58">
        <v>0</v>
      </c>
      <c r="AF9542" s="58">
        <v>0</v>
      </c>
      <c r="AG9542" s="58">
        <v>0</v>
      </c>
      <c r="AH9542" s="58">
        <v>0</v>
      </c>
      <c r="AI9542" s="58">
        <v>0</v>
      </c>
      <c r="AK9542" s="64">
        <f t="shared" si="149"/>
        <v>-2.4450220107106489E-2</v>
      </c>
    </row>
    <row r="9543" spans="1:37" x14ac:dyDescent="0.25">
      <c r="A9543">
        <v>9541</v>
      </c>
      <c r="B9543" s="1">
        <v>1.2800000000000001E-2</v>
      </c>
      <c r="C9543" s="1">
        <v>-2.3695947687626126E-4</v>
      </c>
      <c r="D9543" s="58">
        <v>1.631318004849764E-2</v>
      </c>
      <c r="E9543" s="58">
        <v>2.2725076558408865E-2</v>
      </c>
      <c r="F9543" s="58">
        <v>9.6626945543334869E-2</v>
      </c>
      <c r="G9543" s="58">
        <v>0.17231206181600675</v>
      </c>
      <c r="H9543" s="58">
        <v>0.17034779995690688</v>
      </c>
      <c r="I9543" s="58">
        <v>7.317933154431204E-2</v>
      </c>
      <c r="J9543" s="58">
        <v>0.13856942659688892</v>
      </c>
      <c r="K9543" s="58">
        <v>0.15741544338587904</v>
      </c>
      <c r="L9543" s="58">
        <v>7.8320352696877163E-2</v>
      </c>
      <c r="M9543" s="58">
        <v>7.1204478060730408E-2</v>
      </c>
      <c r="N9543" s="58">
        <v>2.985903792157435E-3</v>
      </c>
      <c r="O9543" s="58">
        <v>0</v>
      </c>
      <c r="P9543" s="58">
        <v>0</v>
      </c>
      <c r="Q9543" s="58">
        <v>0</v>
      </c>
      <c r="R9543" s="58">
        <v>0</v>
      </c>
      <c r="S9543" s="58">
        <v>0</v>
      </c>
      <c r="T9543" s="58">
        <v>0</v>
      </c>
      <c r="U9543" s="58">
        <v>0</v>
      </c>
      <c r="V9543" s="58">
        <v>0</v>
      </c>
      <c r="W9543" s="58">
        <v>0</v>
      </c>
      <c r="X9543" s="58">
        <v>0</v>
      </c>
      <c r="Y9543" s="58">
        <v>0</v>
      </c>
      <c r="Z9543" s="58">
        <v>0</v>
      </c>
      <c r="AA9543" s="58">
        <v>0</v>
      </c>
      <c r="AB9543" s="58">
        <v>0</v>
      </c>
      <c r="AC9543" s="58">
        <v>0</v>
      </c>
      <c r="AD9543" s="58">
        <v>0</v>
      </c>
      <c r="AE9543" s="58">
        <v>0</v>
      </c>
      <c r="AF9543" s="58">
        <v>0</v>
      </c>
      <c r="AG9543" s="58">
        <v>0</v>
      </c>
      <c r="AH9543" s="58">
        <v>0</v>
      </c>
      <c r="AI9543" s="58">
        <v>0</v>
      </c>
      <c r="AK9543" s="64">
        <f t="shared" si="149"/>
        <v>-1.851245913095791E-2</v>
      </c>
    </row>
    <row r="9544" spans="1:37" x14ac:dyDescent="0.25">
      <c r="A9544">
        <v>9542</v>
      </c>
      <c r="B9544" s="1">
        <v>1.12E-2</v>
      </c>
      <c r="C9544" s="1">
        <v>-1.7390512452267312E-4</v>
      </c>
      <c r="D9544" s="58">
        <v>1.0769043194604361E-2</v>
      </c>
      <c r="E9544" s="58">
        <v>3.8873365424742863E-3</v>
      </c>
      <c r="F9544" s="58">
        <v>0.15333524510452085</v>
      </c>
      <c r="G9544" s="58">
        <v>0.1311332502129908</v>
      </c>
      <c r="H9544" s="58">
        <v>0.13023896981280333</v>
      </c>
      <c r="I9544" s="58">
        <v>0.13441921080854638</v>
      </c>
      <c r="J9544" s="58">
        <v>0.15269531958361324</v>
      </c>
      <c r="K9544" s="58">
        <v>5.337036544537218E-2</v>
      </c>
      <c r="L9544" s="58">
        <v>5.4106539710655176E-2</v>
      </c>
      <c r="M9544" s="58">
        <v>0.13608900668873594</v>
      </c>
      <c r="N9544" s="58">
        <v>3.9955712895683504E-2</v>
      </c>
      <c r="O9544" s="58">
        <v>0</v>
      </c>
      <c r="P9544" s="58">
        <v>0</v>
      </c>
      <c r="Q9544" s="58">
        <v>0</v>
      </c>
      <c r="R9544" s="58">
        <v>0</v>
      </c>
      <c r="S9544" s="58">
        <v>0</v>
      </c>
      <c r="T9544" s="58">
        <v>0</v>
      </c>
      <c r="U9544" s="58">
        <v>0</v>
      </c>
      <c r="V9544" s="58">
        <v>0</v>
      </c>
      <c r="W9544" s="58">
        <v>0</v>
      </c>
      <c r="X9544" s="58">
        <v>0</v>
      </c>
      <c r="Y9544" s="58">
        <v>0</v>
      </c>
      <c r="Z9544" s="58">
        <v>0</v>
      </c>
      <c r="AA9544" s="58">
        <v>0</v>
      </c>
      <c r="AB9544" s="58">
        <v>0</v>
      </c>
      <c r="AC9544" s="58">
        <v>0</v>
      </c>
      <c r="AD9544" s="58">
        <v>0</v>
      </c>
      <c r="AE9544" s="58">
        <v>0</v>
      </c>
      <c r="AF9544" s="58">
        <v>0</v>
      </c>
      <c r="AG9544" s="58">
        <v>0</v>
      </c>
      <c r="AH9544" s="58">
        <v>0</v>
      </c>
      <c r="AI9544" s="58">
        <v>0</v>
      </c>
      <c r="AK9544" s="64">
        <f t="shared" si="149"/>
        <v>-1.5527243260952957E-2</v>
      </c>
    </row>
    <row r="9545" spans="1:37" x14ac:dyDescent="0.25">
      <c r="A9545">
        <v>9543</v>
      </c>
      <c r="B9545" s="1">
        <v>1.43E-2</v>
      </c>
      <c r="C9545" s="1">
        <v>-3.2404802939527817E-6</v>
      </c>
      <c r="D9545" s="58">
        <v>0.12446123427032575</v>
      </c>
      <c r="E9545" s="58">
        <v>0.14594725414719456</v>
      </c>
      <c r="F9545" s="58">
        <v>2.1675271605008647E-2</v>
      </c>
      <c r="G9545" s="58">
        <v>0.11464196227823227</v>
      </c>
      <c r="H9545" s="58">
        <v>8.4824503179799907E-2</v>
      </c>
      <c r="I9545" s="58">
        <v>8.1443364250060143E-2</v>
      </c>
      <c r="J9545" s="58">
        <v>6.0041077600443034E-2</v>
      </c>
      <c r="K9545" s="58">
        <v>0.16345846408554476</v>
      </c>
      <c r="L9545" s="58">
        <v>7.0754147698894085E-2</v>
      </c>
      <c r="M9545" s="58">
        <v>5.2478885197766806E-2</v>
      </c>
      <c r="N9545" s="58">
        <v>8.0273835686729897E-2</v>
      </c>
      <c r="O9545" s="58">
        <v>0</v>
      </c>
      <c r="P9545" s="58">
        <v>0</v>
      </c>
      <c r="Q9545" s="58">
        <v>0</v>
      </c>
      <c r="R9545" s="58">
        <v>0</v>
      </c>
      <c r="S9545" s="58">
        <v>0</v>
      </c>
      <c r="T9545" s="58">
        <v>0</v>
      </c>
      <c r="U9545" s="58">
        <v>0</v>
      </c>
      <c r="V9545" s="58">
        <v>0</v>
      </c>
      <c r="W9545" s="58">
        <v>0</v>
      </c>
      <c r="X9545" s="58">
        <v>0</v>
      </c>
      <c r="Y9545" s="58">
        <v>0</v>
      </c>
      <c r="Z9545" s="58">
        <v>0</v>
      </c>
      <c r="AA9545" s="58">
        <v>0</v>
      </c>
      <c r="AB9545" s="58">
        <v>0</v>
      </c>
      <c r="AC9545" s="58">
        <v>0</v>
      </c>
      <c r="AD9545" s="58">
        <v>0</v>
      </c>
      <c r="AE9545" s="58">
        <v>0</v>
      </c>
      <c r="AF9545" s="58">
        <v>0</v>
      </c>
      <c r="AG9545" s="58">
        <v>0</v>
      </c>
      <c r="AH9545" s="58">
        <v>0</v>
      </c>
      <c r="AI9545" s="58">
        <v>0</v>
      </c>
      <c r="AK9545" s="64">
        <f t="shared" si="149"/>
        <v>-2.2660701356313158E-4</v>
      </c>
    </row>
    <row r="9546" spans="1:37" x14ac:dyDescent="0.25">
      <c r="A9546">
        <v>9544</v>
      </c>
      <c r="B9546" s="1">
        <v>1.15E-2</v>
      </c>
      <c r="C9546" s="1">
        <v>1.5733319002261726E-5</v>
      </c>
      <c r="D9546" s="58">
        <v>8.7733921203587403E-2</v>
      </c>
      <c r="E9546" s="58">
        <v>7.6538188382771627E-2</v>
      </c>
      <c r="F9546" s="58">
        <v>0.11497949925483771</v>
      </c>
      <c r="G9546" s="58">
        <v>0.11084040487715861</v>
      </c>
      <c r="H9546" s="58">
        <v>9.5930071170986633E-2</v>
      </c>
      <c r="I9546" s="58">
        <v>7.8017312244422862E-2</v>
      </c>
      <c r="J9546" s="58">
        <v>0.14641113009645113</v>
      </c>
      <c r="K9546" s="58">
        <v>5.3668327462983292E-2</v>
      </c>
      <c r="L9546" s="58">
        <v>1.1129229169573363E-2</v>
      </c>
      <c r="M9546" s="58">
        <v>0.13261543484129404</v>
      </c>
      <c r="N9546" s="58">
        <v>9.2136481295933159E-2</v>
      </c>
      <c r="O9546" s="58">
        <v>0</v>
      </c>
      <c r="P9546" s="58">
        <v>0</v>
      </c>
      <c r="Q9546" s="58">
        <v>0</v>
      </c>
      <c r="R9546" s="58">
        <v>0</v>
      </c>
      <c r="S9546" s="58">
        <v>0</v>
      </c>
      <c r="T9546" s="58">
        <v>0</v>
      </c>
      <c r="U9546" s="58">
        <v>0</v>
      </c>
      <c r="V9546" s="58">
        <v>0</v>
      </c>
      <c r="W9546" s="58">
        <v>0</v>
      </c>
      <c r="X9546" s="58">
        <v>0</v>
      </c>
      <c r="Y9546" s="58">
        <v>0</v>
      </c>
      <c r="Z9546" s="58">
        <v>0</v>
      </c>
      <c r="AA9546" s="58">
        <v>0</v>
      </c>
      <c r="AB9546" s="58">
        <v>0</v>
      </c>
      <c r="AC9546" s="58">
        <v>0</v>
      </c>
      <c r="AD9546" s="58">
        <v>0</v>
      </c>
      <c r="AE9546" s="58">
        <v>0</v>
      </c>
      <c r="AF9546" s="58">
        <v>0</v>
      </c>
      <c r="AG9546" s="58">
        <v>0</v>
      </c>
      <c r="AH9546" s="58">
        <v>0</v>
      </c>
      <c r="AI9546" s="58">
        <v>0</v>
      </c>
      <c r="AK9546" s="64">
        <f t="shared" si="149"/>
        <v>1.3681146958488457E-3</v>
      </c>
    </row>
    <row r="9547" spans="1:37" x14ac:dyDescent="0.25">
      <c r="A9547">
        <v>9545</v>
      </c>
      <c r="B9547" s="1">
        <v>1.21E-2</v>
      </c>
      <c r="C9547" s="1">
        <v>1.1482718793360595E-4</v>
      </c>
      <c r="D9547" s="58">
        <v>0.13217833639563809</v>
      </c>
      <c r="E9547" s="58">
        <v>0.14210504019582462</v>
      </c>
      <c r="F9547" s="58">
        <v>9.8534086120773565E-2</v>
      </c>
      <c r="G9547" s="58">
        <v>8.0679323024063831E-2</v>
      </c>
      <c r="H9547" s="58">
        <v>9.9706751388246029E-2</v>
      </c>
      <c r="I9547" s="58">
        <v>1.6219405865670854E-2</v>
      </c>
      <c r="J9547" s="58">
        <v>2.5310625075062623E-2</v>
      </c>
      <c r="K9547" s="58">
        <v>9.0984175219666633E-2</v>
      </c>
      <c r="L9547" s="58">
        <v>9.9692983382196398E-2</v>
      </c>
      <c r="M9547" s="58">
        <v>0.11830270423860156</v>
      </c>
      <c r="N9547" s="58">
        <v>9.6286569094255772E-2</v>
      </c>
      <c r="O9547" s="58">
        <v>0</v>
      </c>
      <c r="P9547" s="58">
        <v>0</v>
      </c>
      <c r="Q9547" s="58">
        <v>0</v>
      </c>
      <c r="R9547" s="58">
        <v>0</v>
      </c>
      <c r="S9547" s="58">
        <v>0</v>
      </c>
      <c r="T9547" s="58">
        <v>0</v>
      </c>
      <c r="U9547" s="58">
        <v>0</v>
      </c>
      <c r="V9547" s="58">
        <v>0</v>
      </c>
      <c r="W9547" s="58">
        <v>0</v>
      </c>
      <c r="X9547" s="58">
        <v>0</v>
      </c>
      <c r="Y9547" s="58">
        <v>0</v>
      </c>
      <c r="Z9547" s="58">
        <v>0</v>
      </c>
      <c r="AA9547" s="58">
        <v>0</v>
      </c>
      <c r="AB9547" s="58">
        <v>0</v>
      </c>
      <c r="AC9547" s="58">
        <v>0</v>
      </c>
      <c r="AD9547" s="58">
        <v>0</v>
      </c>
      <c r="AE9547" s="58">
        <v>0</v>
      </c>
      <c r="AF9547" s="58">
        <v>0</v>
      </c>
      <c r="AG9547" s="58">
        <v>0</v>
      </c>
      <c r="AH9547" s="58">
        <v>0</v>
      </c>
      <c r="AI9547" s="58">
        <v>0</v>
      </c>
      <c r="AK9547" s="64">
        <f t="shared" si="149"/>
        <v>9.4898502424467738E-3</v>
      </c>
    </row>
    <row r="9548" spans="1:37" x14ac:dyDescent="0.25">
      <c r="A9548">
        <v>9546</v>
      </c>
      <c r="B9548" s="1">
        <v>1.23E-2</v>
      </c>
      <c r="C9548" s="1">
        <v>7.2391741408669733E-5</v>
      </c>
      <c r="D9548" s="58">
        <v>5.3587676091238205E-2</v>
      </c>
      <c r="E9548" s="58">
        <v>0.1481292170281415</v>
      </c>
      <c r="F9548" s="58">
        <v>0.14298330956021346</v>
      </c>
      <c r="G9548" s="58">
        <v>7.5880993633503979E-2</v>
      </c>
      <c r="H9548" s="58">
        <v>0.11335679259555409</v>
      </c>
      <c r="I9548" s="58">
        <v>8.8219516846477445E-3</v>
      </c>
      <c r="J9548" s="58">
        <v>5.6204524119519046E-2</v>
      </c>
      <c r="K9548" s="58">
        <v>0.10592499831563525</v>
      </c>
      <c r="L9548" s="58">
        <v>0.10704757088914199</v>
      </c>
      <c r="M9548" s="58">
        <v>0.16817450081708843</v>
      </c>
      <c r="N9548" s="58">
        <v>1.9888465265316409E-2</v>
      </c>
      <c r="O9548" s="58">
        <v>0</v>
      </c>
      <c r="P9548" s="58">
        <v>0</v>
      </c>
      <c r="Q9548" s="58">
        <v>0</v>
      </c>
      <c r="R9548" s="58">
        <v>0</v>
      </c>
      <c r="S9548" s="58">
        <v>0</v>
      </c>
      <c r="T9548" s="58">
        <v>0</v>
      </c>
      <c r="U9548" s="58">
        <v>0</v>
      </c>
      <c r="V9548" s="58">
        <v>0</v>
      </c>
      <c r="W9548" s="58">
        <v>0</v>
      </c>
      <c r="X9548" s="58">
        <v>0</v>
      </c>
      <c r="Y9548" s="58">
        <v>0</v>
      </c>
      <c r="Z9548" s="58">
        <v>0</v>
      </c>
      <c r="AA9548" s="58">
        <v>0</v>
      </c>
      <c r="AB9548" s="58">
        <v>0</v>
      </c>
      <c r="AC9548" s="58">
        <v>0</v>
      </c>
      <c r="AD9548" s="58">
        <v>0</v>
      </c>
      <c r="AE9548" s="58">
        <v>0</v>
      </c>
      <c r="AF9548" s="58">
        <v>0</v>
      </c>
      <c r="AG9548" s="58">
        <v>0</v>
      </c>
      <c r="AH9548" s="58">
        <v>0</v>
      </c>
      <c r="AI9548" s="58">
        <v>0</v>
      </c>
      <c r="AK9548" s="64">
        <f t="shared" si="149"/>
        <v>5.8855074315991652E-3</v>
      </c>
    </row>
    <row r="9549" spans="1:37" x14ac:dyDescent="0.25">
      <c r="A9549">
        <v>9547</v>
      </c>
      <c r="B9549" s="1">
        <v>1.15E-2</v>
      </c>
      <c r="C9549" s="1">
        <v>-2.7786979087484384E-4</v>
      </c>
      <c r="D9549" s="58">
        <v>0.10550288583962049</v>
      </c>
      <c r="E9549" s="58">
        <v>7.6306099723620938E-4</v>
      </c>
      <c r="F9549" s="58">
        <v>9.5886579631727531E-2</v>
      </c>
      <c r="G9549" s="58">
        <v>0.12822423209697792</v>
      </c>
      <c r="H9549" s="58">
        <v>0.12106296589681352</v>
      </c>
      <c r="I9549" s="58">
        <v>0.13139597237167075</v>
      </c>
      <c r="J9549" s="58">
        <v>4.0525715188492392E-2</v>
      </c>
      <c r="K9549" s="58">
        <v>0.11867592748076099</v>
      </c>
      <c r="L9549" s="58">
        <v>0.14024372631083307</v>
      </c>
      <c r="M9549" s="58">
        <v>6.188579780396599E-2</v>
      </c>
      <c r="N9549" s="58">
        <v>5.5833136381900982E-2</v>
      </c>
      <c r="O9549" s="58">
        <v>0</v>
      </c>
      <c r="P9549" s="58">
        <v>0</v>
      </c>
      <c r="Q9549" s="58">
        <v>0</v>
      </c>
      <c r="R9549" s="58">
        <v>0</v>
      </c>
      <c r="S9549" s="58">
        <v>0</v>
      </c>
      <c r="T9549" s="58">
        <v>0</v>
      </c>
      <c r="U9549" s="58">
        <v>0</v>
      </c>
      <c r="V9549" s="58">
        <v>0</v>
      </c>
      <c r="W9549" s="58">
        <v>0</v>
      </c>
      <c r="X9549" s="58">
        <v>0</v>
      </c>
      <c r="Y9549" s="58">
        <v>0</v>
      </c>
      <c r="Z9549" s="58">
        <v>0</v>
      </c>
      <c r="AA9549" s="58">
        <v>0</v>
      </c>
      <c r="AB9549" s="58">
        <v>0</v>
      </c>
      <c r="AC9549" s="58">
        <v>0</v>
      </c>
      <c r="AD9549" s="58">
        <v>0</v>
      </c>
      <c r="AE9549" s="58">
        <v>0</v>
      </c>
      <c r="AF9549" s="58">
        <v>0</v>
      </c>
      <c r="AG9549" s="58">
        <v>0</v>
      </c>
      <c r="AH9549" s="58">
        <v>0</v>
      </c>
      <c r="AI9549" s="58">
        <v>0</v>
      </c>
      <c r="AK9549" s="64">
        <f t="shared" si="149"/>
        <v>-2.4162590510855987E-2</v>
      </c>
    </row>
    <row r="9550" spans="1:37" x14ac:dyDescent="0.25">
      <c r="A9550">
        <v>9548</v>
      </c>
      <c r="B9550" s="1">
        <v>1.0800000000000001E-2</v>
      </c>
      <c r="C9550" s="1">
        <v>-9.9735652082167146E-5</v>
      </c>
      <c r="D9550" s="58">
        <v>3.5216734404150227E-2</v>
      </c>
      <c r="E9550" s="58">
        <v>3.9992106594864622E-2</v>
      </c>
      <c r="F9550" s="58">
        <v>3.1060135014203842E-2</v>
      </c>
      <c r="G9550" s="58">
        <v>7.7232774652699343E-2</v>
      </c>
      <c r="H9550" s="58">
        <v>0.17832509691972651</v>
      </c>
      <c r="I9550" s="58">
        <v>6.8466708827894754E-2</v>
      </c>
      <c r="J9550" s="58">
        <v>0.12096389175505783</v>
      </c>
      <c r="K9550" s="58">
        <v>0.14717113833813039</v>
      </c>
      <c r="L9550" s="58">
        <v>8.592019668582819E-2</v>
      </c>
      <c r="M9550" s="58">
        <v>0.13285869679540846</v>
      </c>
      <c r="N9550" s="58">
        <v>8.2792520012035825E-2</v>
      </c>
      <c r="O9550" s="58">
        <v>0</v>
      </c>
      <c r="P9550" s="58">
        <v>0</v>
      </c>
      <c r="Q9550" s="58">
        <v>0</v>
      </c>
      <c r="R9550" s="58">
        <v>0</v>
      </c>
      <c r="S9550" s="58">
        <v>0</v>
      </c>
      <c r="T9550" s="58">
        <v>0</v>
      </c>
      <c r="U9550" s="58">
        <v>0</v>
      </c>
      <c r="V9550" s="58">
        <v>0</v>
      </c>
      <c r="W9550" s="58">
        <v>0</v>
      </c>
      <c r="X9550" s="58">
        <v>0</v>
      </c>
      <c r="Y9550" s="58">
        <v>0</v>
      </c>
      <c r="Z9550" s="58">
        <v>0</v>
      </c>
      <c r="AA9550" s="58">
        <v>0</v>
      </c>
      <c r="AB9550" s="58">
        <v>0</v>
      </c>
      <c r="AC9550" s="58">
        <v>0</v>
      </c>
      <c r="AD9550" s="58">
        <v>0</v>
      </c>
      <c r="AE9550" s="58">
        <v>0</v>
      </c>
      <c r="AF9550" s="58">
        <v>0</v>
      </c>
      <c r="AG9550" s="58">
        <v>0</v>
      </c>
      <c r="AH9550" s="58">
        <v>0</v>
      </c>
      <c r="AI9550" s="58">
        <v>0</v>
      </c>
      <c r="AK9550" s="64">
        <f t="shared" si="149"/>
        <v>-9.2347826002006604E-3</v>
      </c>
    </row>
    <row r="9551" spans="1:37" x14ac:dyDescent="0.25">
      <c r="A9551">
        <v>9549</v>
      </c>
      <c r="B9551" s="1">
        <v>1.01E-2</v>
      </c>
      <c r="C9551" s="1">
        <v>-1.9790884293474605E-5</v>
      </c>
      <c r="D9551" s="58">
        <v>0.20432186719597842</v>
      </c>
      <c r="E9551" s="58">
        <v>4.7348934511353441E-2</v>
      </c>
      <c r="F9551" s="58">
        <v>1.2734676233823667E-2</v>
      </c>
      <c r="G9551" s="58">
        <v>1.6397714362757845E-2</v>
      </c>
      <c r="H9551" s="58">
        <v>0.10792467426075375</v>
      </c>
      <c r="I9551" s="58">
        <v>8.0154588255312492E-2</v>
      </c>
      <c r="J9551" s="58">
        <v>8.3278007987566224E-2</v>
      </c>
      <c r="K9551" s="58">
        <v>8.7112781131418876E-2</v>
      </c>
      <c r="L9551" s="58">
        <v>7.0390706260009817E-2</v>
      </c>
      <c r="M9551" s="58">
        <v>0.15866134366610082</v>
      </c>
      <c r="N9551" s="58">
        <v>0.13167470613492457</v>
      </c>
      <c r="O9551" s="58">
        <v>0</v>
      </c>
      <c r="P9551" s="58">
        <v>0</v>
      </c>
      <c r="Q9551" s="58">
        <v>0</v>
      </c>
      <c r="R9551" s="58">
        <v>0</v>
      </c>
      <c r="S9551" s="58">
        <v>0</v>
      </c>
      <c r="T9551" s="58">
        <v>0</v>
      </c>
      <c r="U9551" s="58">
        <v>0</v>
      </c>
      <c r="V9551" s="58">
        <v>0</v>
      </c>
      <c r="W9551" s="58">
        <v>0</v>
      </c>
      <c r="X9551" s="58">
        <v>0</v>
      </c>
      <c r="Y9551" s="58">
        <v>0</v>
      </c>
      <c r="Z9551" s="58">
        <v>0</v>
      </c>
      <c r="AA9551" s="58">
        <v>0</v>
      </c>
      <c r="AB9551" s="58">
        <v>0</v>
      </c>
      <c r="AC9551" s="58">
        <v>0</v>
      </c>
      <c r="AD9551" s="58">
        <v>0</v>
      </c>
      <c r="AE9551" s="58">
        <v>0</v>
      </c>
      <c r="AF9551" s="58">
        <v>0</v>
      </c>
      <c r="AG9551" s="58">
        <v>0</v>
      </c>
      <c r="AH9551" s="58">
        <v>0</v>
      </c>
      <c r="AI9551" s="58">
        <v>0</v>
      </c>
      <c r="AK9551" s="64">
        <f t="shared" si="149"/>
        <v>-1.9594934944034263E-3</v>
      </c>
    </row>
    <row r="9552" spans="1:37" x14ac:dyDescent="0.25">
      <c r="A9552">
        <v>9550</v>
      </c>
      <c r="B9552" s="1">
        <v>1.0500000000000001E-2</v>
      </c>
      <c r="C9552" s="1">
        <v>2.6748760773679841E-5</v>
      </c>
      <c r="D9552" s="58">
        <v>2.0055125855415894E-2</v>
      </c>
      <c r="E9552" s="58">
        <v>8.447747937392365E-2</v>
      </c>
      <c r="F9552" s="58">
        <v>0.12872598797761048</v>
      </c>
      <c r="G9552" s="58">
        <v>0.13410166565906506</v>
      </c>
      <c r="H9552" s="58">
        <v>8.2913026817319865E-2</v>
      </c>
      <c r="I9552" s="58">
        <v>0.10659905277067061</v>
      </c>
      <c r="J9552" s="58">
        <v>2.1743167209962895E-2</v>
      </c>
      <c r="K9552" s="58">
        <v>5.0917485019150006E-2</v>
      </c>
      <c r="L9552" s="58">
        <v>0.14622756222168518</v>
      </c>
      <c r="M9552" s="58">
        <v>0.18271736796793561</v>
      </c>
      <c r="N9552" s="58">
        <v>4.1522079127260858E-2</v>
      </c>
      <c r="O9552" s="58">
        <v>0</v>
      </c>
      <c r="P9552" s="58">
        <v>0</v>
      </c>
      <c r="Q9552" s="58">
        <v>0</v>
      </c>
      <c r="R9552" s="58">
        <v>0</v>
      </c>
      <c r="S9552" s="58">
        <v>0</v>
      </c>
      <c r="T9552" s="58">
        <v>0</v>
      </c>
      <c r="U9552" s="58">
        <v>0</v>
      </c>
      <c r="V9552" s="58">
        <v>0</v>
      </c>
      <c r="W9552" s="58">
        <v>0</v>
      </c>
      <c r="X9552" s="58">
        <v>0</v>
      </c>
      <c r="Y9552" s="58">
        <v>0</v>
      </c>
      <c r="Z9552" s="58">
        <v>0</v>
      </c>
      <c r="AA9552" s="58">
        <v>0</v>
      </c>
      <c r="AB9552" s="58">
        <v>0</v>
      </c>
      <c r="AC9552" s="58">
        <v>0</v>
      </c>
      <c r="AD9552" s="58">
        <v>0</v>
      </c>
      <c r="AE9552" s="58">
        <v>0</v>
      </c>
      <c r="AF9552" s="58">
        <v>0</v>
      </c>
      <c r="AG9552" s="58">
        <v>0</v>
      </c>
      <c r="AH9552" s="58">
        <v>0</v>
      </c>
      <c r="AI9552" s="58">
        <v>0</v>
      </c>
      <c r="AK9552" s="64">
        <f t="shared" si="149"/>
        <v>2.5475010260647465E-3</v>
      </c>
    </row>
    <row r="9553" spans="1:37" x14ac:dyDescent="0.25">
      <c r="A9553">
        <v>9551</v>
      </c>
      <c r="B9553" s="1">
        <v>1.06E-2</v>
      </c>
      <c r="C9553" s="1">
        <v>1.6193289465401729E-4</v>
      </c>
      <c r="D9553" s="58">
        <v>0.11431022055563449</v>
      </c>
      <c r="E9553" s="58">
        <v>7.6767453914519723E-2</v>
      </c>
      <c r="F9553" s="58">
        <v>0.15966242758086097</v>
      </c>
      <c r="G9553" s="58">
        <v>0.12273487785655832</v>
      </c>
      <c r="H9553" s="58">
        <v>3.4244950078271677E-2</v>
      </c>
      <c r="I9553" s="58">
        <v>3.8912050672712993E-2</v>
      </c>
      <c r="J9553" s="58">
        <v>0.15615739574610318</v>
      </c>
      <c r="K9553" s="58">
        <v>5.1199339335738702E-3</v>
      </c>
      <c r="L9553" s="58">
        <v>9.2528715648059048E-2</v>
      </c>
      <c r="M9553" s="58">
        <v>0.17093208244066679</v>
      </c>
      <c r="N9553" s="58">
        <v>2.8629891573038725E-2</v>
      </c>
      <c r="O9553" s="58">
        <v>0</v>
      </c>
      <c r="P9553" s="58">
        <v>0</v>
      </c>
      <c r="Q9553" s="58">
        <v>0</v>
      </c>
      <c r="R9553" s="58">
        <v>0</v>
      </c>
      <c r="S9553" s="58">
        <v>0</v>
      </c>
      <c r="T9553" s="58">
        <v>0</v>
      </c>
      <c r="U9553" s="58">
        <v>0</v>
      </c>
      <c r="V9553" s="58">
        <v>0</v>
      </c>
      <c r="W9553" s="58">
        <v>0</v>
      </c>
      <c r="X9553" s="58">
        <v>0</v>
      </c>
      <c r="Y9553" s="58">
        <v>0</v>
      </c>
      <c r="Z9553" s="58">
        <v>0</v>
      </c>
      <c r="AA9553" s="58">
        <v>0</v>
      </c>
      <c r="AB9553" s="58">
        <v>0</v>
      </c>
      <c r="AC9553" s="58">
        <v>0</v>
      </c>
      <c r="AD9553" s="58">
        <v>0</v>
      </c>
      <c r="AE9553" s="58">
        <v>0</v>
      </c>
      <c r="AF9553" s="58">
        <v>0</v>
      </c>
      <c r="AG9553" s="58">
        <v>0</v>
      </c>
      <c r="AH9553" s="58">
        <v>0</v>
      </c>
      <c r="AI9553" s="58">
        <v>0</v>
      </c>
      <c r="AK9553" s="64">
        <f t="shared" si="149"/>
        <v>1.5276688174907292E-2</v>
      </c>
    </row>
    <row r="9554" spans="1:37" x14ac:dyDescent="0.25">
      <c r="A9554">
        <v>9552</v>
      </c>
      <c r="B9554" s="1">
        <v>1.2500000000000001E-2</v>
      </c>
      <c r="C9554" s="1">
        <v>-2.0847795549165502E-4</v>
      </c>
      <c r="D9554" s="58">
        <v>6.1073959866160587E-3</v>
      </c>
      <c r="E9554" s="58">
        <v>8.3116596168080648E-2</v>
      </c>
      <c r="F9554" s="58">
        <v>5.7122618362246344E-2</v>
      </c>
      <c r="G9554" s="58">
        <v>0.12172395039237265</v>
      </c>
      <c r="H9554" s="58">
        <v>8.7161192652261452E-2</v>
      </c>
      <c r="I9554" s="58">
        <v>0.17129030772205348</v>
      </c>
      <c r="J9554" s="58">
        <v>1.1727528565584979E-2</v>
      </c>
      <c r="K9554" s="58">
        <v>0.15349631139956782</v>
      </c>
      <c r="L9554" s="58">
        <v>9.3369449052365674E-2</v>
      </c>
      <c r="M9554" s="58">
        <v>9.3631112661956853E-2</v>
      </c>
      <c r="N9554" s="58">
        <v>0.12125353703689407</v>
      </c>
      <c r="O9554" s="58">
        <v>0</v>
      </c>
      <c r="P9554" s="58">
        <v>0</v>
      </c>
      <c r="Q9554" s="58">
        <v>0</v>
      </c>
      <c r="R9554" s="58">
        <v>0</v>
      </c>
      <c r="S9554" s="58">
        <v>0</v>
      </c>
      <c r="T9554" s="58">
        <v>0</v>
      </c>
      <c r="U9554" s="58">
        <v>0</v>
      </c>
      <c r="V9554" s="58">
        <v>0</v>
      </c>
      <c r="W9554" s="58">
        <v>0</v>
      </c>
      <c r="X9554" s="58">
        <v>0</v>
      </c>
      <c r="Y9554" s="58">
        <v>0</v>
      </c>
      <c r="Z9554" s="58">
        <v>0</v>
      </c>
      <c r="AA9554" s="58">
        <v>0</v>
      </c>
      <c r="AB9554" s="58">
        <v>0</v>
      </c>
      <c r="AC9554" s="58">
        <v>0</v>
      </c>
      <c r="AD9554" s="58">
        <v>0</v>
      </c>
      <c r="AE9554" s="58">
        <v>0</v>
      </c>
      <c r="AF9554" s="58">
        <v>0</v>
      </c>
      <c r="AG9554" s="58">
        <v>0</v>
      </c>
      <c r="AH9554" s="58">
        <v>0</v>
      </c>
      <c r="AI9554" s="58">
        <v>0</v>
      </c>
      <c r="AK9554" s="64">
        <f t="shared" si="149"/>
        <v>-1.6678236439332399E-2</v>
      </c>
    </row>
    <row r="9555" spans="1:37" x14ac:dyDescent="0.25">
      <c r="A9555">
        <v>9553</v>
      </c>
      <c r="B9555" s="1">
        <v>1.34E-2</v>
      </c>
      <c r="C9555" s="1">
        <v>-9.4079555589782316E-5</v>
      </c>
      <c r="D9555" s="58">
        <v>6.5743802184100225E-2</v>
      </c>
      <c r="E9555" s="58">
        <v>0.11053299738725146</v>
      </c>
      <c r="F9555" s="58">
        <v>0.11714748722838911</v>
      </c>
      <c r="G9555" s="58">
        <v>9.611450381837007E-2</v>
      </c>
      <c r="H9555" s="58">
        <v>0.12211212337762076</v>
      </c>
      <c r="I9555" s="58">
        <v>0.1467069325127825</v>
      </c>
      <c r="J9555" s="58">
        <v>6.7829861993564014E-2</v>
      </c>
      <c r="K9555" s="58">
        <v>0.1080543819654194</v>
      </c>
      <c r="L9555" s="58">
        <v>0.10259799529418226</v>
      </c>
      <c r="M9555" s="58">
        <v>5.4247029243619863E-2</v>
      </c>
      <c r="N9555" s="58">
        <v>8.9128849947004533E-3</v>
      </c>
      <c r="O9555" s="58">
        <v>0</v>
      </c>
      <c r="P9555" s="58">
        <v>0</v>
      </c>
      <c r="Q9555" s="58">
        <v>0</v>
      </c>
      <c r="R9555" s="58">
        <v>0</v>
      </c>
      <c r="S9555" s="58">
        <v>0</v>
      </c>
      <c r="T9555" s="58">
        <v>0</v>
      </c>
      <c r="U9555" s="58">
        <v>0</v>
      </c>
      <c r="V9555" s="58">
        <v>0</v>
      </c>
      <c r="W9555" s="58">
        <v>0</v>
      </c>
      <c r="X9555" s="58">
        <v>0</v>
      </c>
      <c r="Y9555" s="58">
        <v>0</v>
      </c>
      <c r="Z9555" s="58">
        <v>0</v>
      </c>
      <c r="AA9555" s="58">
        <v>0</v>
      </c>
      <c r="AB9555" s="58">
        <v>0</v>
      </c>
      <c r="AC9555" s="58">
        <v>0</v>
      </c>
      <c r="AD9555" s="58">
        <v>0</v>
      </c>
      <c r="AE9555" s="58">
        <v>0</v>
      </c>
      <c r="AF9555" s="58">
        <v>0</v>
      </c>
      <c r="AG9555" s="58">
        <v>0</v>
      </c>
      <c r="AH9555" s="58">
        <v>0</v>
      </c>
      <c r="AI9555" s="58">
        <v>0</v>
      </c>
      <c r="AK9555" s="64">
        <f t="shared" si="149"/>
        <v>-7.0208623574464415E-3</v>
      </c>
    </row>
    <row r="9556" spans="1:37" x14ac:dyDescent="0.25">
      <c r="A9556">
        <v>9554</v>
      </c>
      <c r="B9556" s="1">
        <v>1.0200000000000001E-2</v>
      </c>
      <c r="C9556" s="1">
        <v>-7.0238078847681423E-5</v>
      </c>
      <c r="D9556" s="58">
        <v>0.14307953293369516</v>
      </c>
      <c r="E9556" s="58">
        <v>4.1660086949952907E-2</v>
      </c>
      <c r="F9556" s="58">
        <v>9.2323623050403342E-3</v>
      </c>
      <c r="G9556" s="58">
        <v>1.1167218998210944E-2</v>
      </c>
      <c r="H9556" s="58">
        <v>0.12981405440296145</v>
      </c>
      <c r="I9556" s="58">
        <v>0.2157815547316787</v>
      </c>
      <c r="J9556" s="58">
        <v>1.7447875414481388E-2</v>
      </c>
      <c r="K9556" s="58">
        <v>2.0171682322656776E-2</v>
      </c>
      <c r="L9556" s="58">
        <v>7.9734988601549116E-3</v>
      </c>
      <c r="M9556" s="58">
        <v>0.19370121952812305</v>
      </c>
      <c r="N9556" s="58">
        <v>0.20997091355304448</v>
      </c>
      <c r="O9556" s="58">
        <v>0</v>
      </c>
      <c r="P9556" s="58">
        <v>0</v>
      </c>
      <c r="Q9556" s="58">
        <v>0</v>
      </c>
      <c r="R9556" s="58">
        <v>0</v>
      </c>
      <c r="S9556" s="58">
        <v>0</v>
      </c>
      <c r="T9556" s="58">
        <v>0</v>
      </c>
      <c r="U9556" s="58">
        <v>0</v>
      </c>
      <c r="V9556" s="58">
        <v>0</v>
      </c>
      <c r="W9556" s="58">
        <v>0</v>
      </c>
      <c r="X9556" s="58">
        <v>0</v>
      </c>
      <c r="Y9556" s="58">
        <v>0</v>
      </c>
      <c r="Z9556" s="58">
        <v>0</v>
      </c>
      <c r="AA9556" s="58">
        <v>0</v>
      </c>
      <c r="AB9556" s="58">
        <v>0</v>
      </c>
      <c r="AC9556" s="58">
        <v>0</v>
      </c>
      <c r="AD9556" s="58">
        <v>0</v>
      </c>
      <c r="AE9556" s="58">
        <v>0</v>
      </c>
      <c r="AF9556" s="58">
        <v>0</v>
      </c>
      <c r="AG9556" s="58">
        <v>0</v>
      </c>
      <c r="AH9556" s="58">
        <v>0</v>
      </c>
      <c r="AI9556" s="58">
        <v>0</v>
      </c>
      <c r="AK9556" s="64">
        <f t="shared" si="149"/>
        <v>-6.8860861615373942E-3</v>
      </c>
    </row>
    <row r="9557" spans="1:37" x14ac:dyDescent="0.25">
      <c r="A9557">
        <v>9555</v>
      </c>
      <c r="B9557" s="1">
        <v>1.11E-2</v>
      </c>
      <c r="C9557" s="1">
        <v>1.4332480617770403E-4</v>
      </c>
      <c r="D9557" s="58">
        <v>1.6484368779761123E-2</v>
      </c>
      <c r="E9557" s="58">
        <v>6.0996752994892468E-2</v>
      </c>
      <c r="F9557" s="58">
        <v>7.8398952509028952E-3</v>
      </c>
      <c r="G9557" s="58">
        <v>0.18515110660743719</v>
      </c>
      <c r="H9557" s="58">
        <v>3.2506841224781785E-2</v>
      </c>
      <c r="I9557" s="58">
        <v>0.12251934804569872</v>
      </c>
      <c r="J9557" s="58">
        <v>0.12912198513263784</v>
      </c>
      <c r="K9557" s="58">
        <v>7.5626659998567672E-2</v>
      </c>
      <c r="L9557" s="58">
        <v>0.10638456076525127</v>
      </c>
      <c r="M9557" s="58">
        <v>9.2224166844835379E-2</v>
      </c>
      <c r="N9557" s="58">
        <v>0.1711443143552337</v>
      </c>
      <c r="O9557" s="58">
        <v>0</v>
      </c>
      <c r="P9557" s="58">
        <v>0</v>
      </c>
      <c r="Q9557" s="58">
        <v>0</v>
      </c>
      <c r="R9557" s="58">
        <v>0</v>
      </c>
      <c r="S9557" s="58">
        <v>0</v>
      </c>
      <c r="T9557" s="58">
        <v>0</v>
      </c>
      <c r="U9557" s="58">
        <v>0</v>
      </c>
      <c r="V9557" s="58">
        <v>0</v>
      </c>
      <c r="W9557" s="58">
        <v>0</v>
      </c>
      <c r="X9557" s="58">
        <v>0</v>
      </c>
      <c r="Y9557" s="58">
        <v>0</v>
      </c>
      <c r="Z9557" s="58">
        <v>0</v>
      </c>
      <c r="AA9557" s="58">
        <v>0</v>
      </c>
      <c r="AB9557" s="58">
        <v>0</v>
      </c>
      <c r="AC9557" s="58">
        <v>0</v>
      </c>
      <c r="AD9557" s="58">
        <v>0</v>
      </c>
      <c r="AE9557" s="58">
        <v>0</v>
      </c>
      <c r="AF9557" s="58">
        <v>0</v>
      </c>
      <c r="AG9557" s="58">
        <v>0</v>
      </c>
      <c r="AH9557" s="58">
        <v>0</v>
      </c>
      <c r="AI9557" s="58">
        <v>0</v>
      </c>
      <c r="AK9557" s="64">
        <f t="shared" si="149"/>
        <v>1.2912144700694057E-2</v>
      </c>
    </row>
    <row r="9558" spans="1:37" x14ac:dyDescent="0.25">
      <c r="A9558">
        <v>9556</v>
      </c>
      <c r="B9558" s="1">
        <v>1.1900000000000001E-2</v>
      </c>
      <c r="C9558" s="1">
        <v>-2.1883971319855105E-4</v>
      </c>
      <c r="D9558" s="58">
        <v>1.5496447906550612E-2</v>
      </c>
      <c r="E9558" s="58">
        <v>4.0450749344999225E-2</v>
      </c>
      <c r="F9558" s="58">
        <v>7.3785831888422596E-2</v>
      </c>
      <c r="G9558" s="58">
        <v>8.709041887930706E-2</v>
      </c>
      <c r="H9558" s="58">
        <v>0.15586755239209943</v>
      </c>
      <c r="I9558" s="58">
        <v>0.14738110628277057</v>
      </c>
      <c r="J9558" s="58">
        <v>0.11938682676478302</v>
      </c>
      <c r="K9558" s="58">
        <v>0.12528617289122401</v>
      </c>
      <c r="L9558" s="58">
        <v>1.6414659873641532E-2</v>
      </c>
      <c r="M9558" s="58">
        <v>9.2544017278369597E-2</v>
      </c>
      <c r="N9558" s="58">
        <v>0.1262962164978324</v>
      </c>
      <c r="O9558" s="58">
        <v>0</v>
      </c>
      <c r="P9558" s="58">
        <v>0</v>
      </c>
      <c r="Q9558" s="58">
        <v>0</v>
      </c>
      <c r="R9558" s="58">
        <v>0</v>
      </c>
      <c r="S9558" s="58">
        <v>0</v>
      </c>
      <c r="T9558" s="58">
        <v>0</v>
      </c>
      <c r="U9558" s="58">
        <v>0</v>
      </c>
      <c r="V9558" s="58">
        <v>0</v>
      </c>
      <c r="W9558" s="58">
        <v>0</v>
      </c>
      <c r="X9558" s="58">
        <v>0</v>
      </c>
      <c r="Y9558" s="58">
        <v>0</v>
      </c>
      <c r="Z9558" s="58">
        <v>0</v>
      </c>
      <c r="AA9558" s="58">
        <v>0</v>
      </c>
      <c r="AB9558" s="58">
        <v>0</v>
      </c>
      <c r="AC9558" s="58">
        <v>0</v>
      </c>
      <c r="AD9558" s="58">
        <v>0</v>
      </c>
      <c r="AE9558" s="58">
        <v>0</v>
      </c>
      <c r="AF9558" s="58">
        <v>0</v>
      </c>
      <c r="AG9558" s="58">
        <v>0</v>
      </c>
      <c r="AH9558" s="58">
        <v>0</v>
      </c>
      <c r="AI9558" s="58">
        <v>0</v>
      </c>
      <c r="AK9558" s="64">
        <f t="shared" si="149"/>
        <v>-1.8389891865424456E-2</v>
      </c>
    </row>
    <row r="9559" spans="1:37" x14ac:dyDescent="0.25">
      <c r="A9559">
        <v>9557</v>
      </c>
      <c r="B9559" s="1">
        <v>1.17E-2</v>
      </c>
      <c r="C9559" s="1">
        <v>1.7051033556392451E-4</v>
      </c>
      <c r="D9559" s="58">
        <v>0.2406156068316089</v>
      </c>
      <c r="E9559" s="58">
        <v>8.7878602607569412E-2</v>
      </c>
      <c r="F9559" s="58">
        <v>7.0307904479681438E-2</v>
      </c>
      <c r="G9559" s="58">
        <v>5.5769048288283198E-2</v>
      </c>
      <c r="H9559" s="58">
        <v>2.6670787315092769E-2</v>
      </c>
      <c r="I9559" s="58">
        <v>9.8621025887784625E-2</v>
      </c>
      <c r="J9559" s="58">
        <v>0.12104064753349539</v>
      </c>
      <c r="K9559" s="58">
        <v>3.4608799757170794E-2</v>
      </c>
      <c r="L9559" s="58">
        <v>0.15988057569590447</v>
      </c>
      <c r="M9559" s="58">
        <v>7.9643588995150005E-2</v>
      </c>
      <c r="N9559" s="58">
        <v>2.4963412608258982E-2</v>
      </c>
      <c r="O9559" s="58">
        <v>0</v>
      </c>
      <c r="P9559" s="58">
        <v>0</v>
      </c>
      <c r="Q9559" s="58">
        <v>0</v>
      </c>
      <c r="R9559" s="58">
        <v>0</v>
      </c>
      <c r="S9559" s="58">
        <v>0</v>
      </c>
      <c r="T9559" s="58">
        <v>0</v>
      </c>
      <c r="U9559" s="58">
        <v>0</v>
      </c>
      <c r="V9559" s="58">
        <v>0</v>
      </c>
      <c r="W9559" s="58">
        <v>0</v>
      </c>
      <c r="X9559" s="58">
        <v>0</v>
      </c>
      <c r="Y9559" s="58">
        <v>0</v>
      </c>
      <c r="Z9559" s="58">
        <v>0</v>
      </c>
      <c r="AA9559" s="58">
        <v>0</v>
      </c>
      <c r="AB9559" s="58">
        <v>0</v>
      </c>
      <c r="AC9559" s="58">
        <v>0</v>
      </c>
      <c r="AD9559" s="58">
        <v>0</v>
      </c>
      <c r="AE9559" s="58">
        <v>0</v>
      </c>
      <c r="AF9559" s="58">
        <v>0</v>
      </c>
      <c r="AG9559" s="58">
        <v>0</v>
      </c>
      <c r="AH9559" s="58">
        <v>0</v>
      </c>
      <c r="AI9559" s="58">
        <v>0</v>
      </c>
      <c r="AK9559" s="64">
        <f t="shared" si="149"/>
        <v>1.4573532954181581E-2</v>
      </c>
    </row>
    <row r="9560" spans="1:37" x14ac:dyDescent="0.25">
      <c r="A9560">
        <v>9558</v>
      </c>
      <c r="B9560" s="1">
        <v>0.01</v>
      </c>
      <c r="C9560" s="1">
        <v>1.0895382123517659E-4</v>
      </c>
      <c r="D9560" s="58">
        <v>8.1778750556272789E-2</v>
      </c>
      <c r="E9560" s="58">
        <v>5.2422527779330014E-2</v>
      </c>
      <c r="F9560" s="58">
        <v>6.7337200287891863E-2</v>
      </c>
      <c r="G9560" s="58">
        <v>6.734622113541533E-3</v>
      </c>
      <c r="H9560" s="58">
        <v>6.1849460092055566E-3</v>
      </c>
      <c r="I9560" s="58">
        <v>0.15694037712632339</v>
      </c>
      <c r="J9560" s="58">
        <v>0.10973352598349455</v>
      </c>
      <c r="K9560" s="58">
        <v>5.2154959837232007E-2</v>
      </c>
      <c r="L9560" s="58">
        <v>0.19612655234127765</v>
      </c>
      <c r="M9560" s="58">
        <v>7.8941926297741771E-2</v>
      </c>
      <c r="N9560" s="58">
        <v>0.19164461166768895</v>
      </c>
      <c r="O9560" s="58">
        <v>0</v>
      </c>
      <c r="P9560" s="58">
        <v>0</v>
      </c>
      <c r="Q9560" s="58">
        <v>0</v>
      </c>
      <c r="R9560" s="58">
        <v>0</v>
      </c>
      <c r="S9560" s="58">
        <v>0</v>
      </c>
      <c r="T9560" s="58">
        <v>0</v>
      </c>
      <c r="U9560" s="58">
        <v>0</v>
      </c>
      <c r="V9560" s="58">
        <v>0</v>
      </c>
      <c r="W9560" s="58">
        <v>0</v>
      </c>
      <c r="X9560" s="58">
        <v>0</v>
      </c>
      <c r="Y9560" s="58">
        <v>0</v>
      </c>
      <c r="Z9560" s="58">
        <v>0</v>
      </c>
      <c r="AA9560" s="58">
        <v>0</v>
      </c>
      <c r="AB9560" s="58">
        <v>0</v>
      </c>
      <c r="AC9560" s="58">
        <v>0</v>
      </c>
      <c r="AD9560" s="58">
        <v>0</v>
      </c>
      <c r="AE9560" s="58">
        <v>0</v>
      </c>
      <c r="AF9560" s="58">
        <v>0</v>
      </c>
      <c r="AG9560" s="58">
        <v>0</v>
      </c>
      <c r="AH9560" s="58">
        <v>0</v>
      </c>
      <c r="AI9560" s="58">
        <v>0</v>
      </c>
      <c r="AK9560" s="64">
        <f t="shared" si="149"/>
        <v>1.089538212351766E-2</v>
      </c>
    </row>
    <row r="9561" spans="1:37" x14ac:dyDescent="0.25">
      <c r="A9561">
        <v>9559</v>
      </c>
      <c r="B9561" s="1">
        <v>1.2699999999999999E-2</v>
      </c>
      <c r="C9561" s="1">
        <v>2.4737508695066072E-5</v>
      </c>
      <c r="D9561" s="58">
        <v>0.12738168183361426</v>
      </c>
      <c r="E9561" s="58">
        <v>9.6811625203131246E-2</v>
      </c>
      <c r="F9561" s="58">
        <v>0.14291872870476188</v>
      </c>
      <c r="G9561" s="58">
        <v>0.12194615657456719</v>
      </c>
      <c r="H9561" s="58">
        <v>3.2542033796733941E-2</v>
      </c>
      <c r="I9561" s="58">
        <v>6.5583421117541243E-2</v>
      </c>
      <c r="J9561" s="58">
        <v>0.11834577680945683</v>
      </c>
      <c r="K9561" s="58">
        <v>9.0176253476983659E-2</v>
      </c>
      <c r="L9561" s="58">
        <v>0.1302255844950316</v>
      </c>
      <c r="M9561" s="58">
        <v>8.4836559971393152E-3</v>
      </c>
      <c r="N9561" s="58">
        <v>6.5585081991038727E-2</v>
      </c>
      <c r="O9561" s="58">
        <v>0</v>
      </c>
      <c r="P9561" s="58">
        <v>0</v>
      </c>
      <c r="Q9561" s="58">
        <v>0</v>
      </c>
      <c r="R9561" s="58">
        <v>0</v>
      </c>
      <c r="S9561" s="58">
        <v>0</v>
      </c>
      <c r="T9561" s="58">
        <v>0</v>
      </c>
      <c r="U9561" s="58">
        <v>0</v>
      </c>
      <c r="V9561" s="58">
        <v>0</v>
      </c>
      <c r="W9561" s="58">
        <v>0</v>
      </c>
      <c r="X9561" s="58">
        <v>0</v>
      </c>
      <c r="Y9561" s="58">
        <v>0</v>
      </c>
      <c r="Z9561" s="58">
        <v>0</v>
      </c>
      <c r="AA9561" s="58">
        <v>0</v>
      </c>
      <c r="AB9561" s="58">
        <v>0</v>
      </c>
      <c r="AC9561" s="58">
        <v>0</v>
      </c>
      <c r="AD9561" s="58">
        <v>0</v>
      </c>
      <c r="AE9561" s="58">
        <v>0</v>
      </c>
      <c r="AF9561" s="58">
        <v>0</v>
      </c>
      <c r="AG9561" s="58">
        <v>0</v>
      </c>
      <c r="AH9561" s="58">
        <v>0</v>
      </c>
      <c r="AI9561" s="58">
        <v>0</v>
      </c>
      <c r="AK9561" s="64">
        <f t="shared" si="149"/>
        <v>1.9478353303201631E-3</v>
      </c>
    </row>
    <row r="9562" spans="1:37" x14ac:dyDescent="0.25">
      <c r="A9562">
        <v>9560</v>
      </c>
      <c r="B9562" s="1">
        <v>1.2E-2</v>
      </c>
      <c r="C9562" s="1">
        <v>-2.0661772726341245E-4</v>
      </c>
      <c r="D9562" s="58">
        <v>0.22976091168968474</v>
      </c>
      <c r="E9562" s="58">
        <v>2.5326815185747541E-2</v>
      </c>
      <c r="F9562" s="58">
        <v>1.6993391043833579E-2</v>
      </c>
      <c r="G9562" s="58">
        <v>0.14277665518727831</v>
      </c>
      <c r="H9562" s="58">
        <v>5.2936485921197894E-2</v>
      </c>
      <c r="I9562" s="58">
        <v>9.4292086651465046E-2</v>
      </c>
      <c r="J9562" s="58">
        <v>2.0158314787802566E-2</v>
      </c>
      <c r="K9562" s="58">
        <v>0.12525447862550287</v>
      </c>
      <c r="L9562" s="58">
        <v>5.4158543738094422E-2</v>
      </c>
      <c r="M9562" s="58">
        <v>5.9575491200607532E-2</v>
      </c>
      <c r="N9562" s="58">
        <v>0.1787668259687854</v>
      </c>
      <c r="O9562" s="58">
        <v>0</v>
      </c>
      <c r="P9562" s="58">
        <v>0</v>
      </c>
      <c r="Q9562" s="58">
        <v>0</v>
      </c>
      <c r="R9562" s="58">
        <v>0</v>
      </c>
      <c r="S9562" s="58">
        <v>0</v>
      </c>
      <c r="T9562" s="58">
        <v>0</v>
      </c>
      <c r="U9562" s="58">
        <v>0</v>
      </c>
      <c r="V9562" s="58">
        <v>0</v>
      </c>
      <c r="W9562" s="58">
        <v>0</v>
      </c>
      <c r="X9562" s="58">
        <v>0</v>
      </c>
      <c r="Y9562" s="58">
        <v>0</v>
      </c>
      <c r="Z9562" s="58">
        <v>0</v>
      </c>
      <c r="AA9562" s="58">
        <v>0</v>
      </c>
      <c r="AB9562" s="58">
        <v>0</v>
      </c>
      <c r="AC9562" s="58">
        <v>0</v>
      </c>
      <c r="AD9562" s="58">
        <v>0</v>
      </c>
      <c r="AE9562" s="58">
        <v>0</v>
      </c>
      <c r="AF9562" s="58">
        <v>0</v>
      </c>
      <c r="AG9562" s="58">
        <v>0</v>
      </c>
      <c r="AH9562" s="58">
        <v>0</v>
      </c>
      <c r="AI9562" s="58">
        <v>0</v>
      </c>
      <c r="AK9562" s="64">
        <f t="shared" si="149"/>
        <v>-1.7218143938617703E-2</v>
      </c>
    </row>
    <row r="9563" spans="1:37" x14ac:dyDescent="0.25">
      <c r="A9563">
        <v>9561</v>
      </c>
      <c r="B9563" s="1">
        <v>1.41E-2</v>
      </c>
      <c r="C9563" s="1">
        <v>-1.5544431729927737E-4</v>
      </c>
      <c r="D9563" s="58">
        <v>1.7627607449462811E-2</v>
      </c>
      <c r="E9563" s="58">
        <v>0.1478255628679408</v>
      </c>
      <c r="F9563" s="58">
        <v>0.12518341374723538</v>
      </c>
      <c r="G9563" s="58">
        <v>5.1828697054216478E-2</v>
      </c>
      <c r="H9563" s="58">
        <v>0.14089963044995424</v>
      </c>
      <c r="I9563" s="58">
        <v>0.1716034348226827</v>
      </c>
      <c r="J9563" s="58">
        <v>7.3406458925001994E-3</v>
      </c>
      <c r="K9563" s="58">
        <v>0.13182050803408049</v>
      </c>
      <c r="L9563" s="58">
        <v>7.1159416720775567E-2</v>
      </c>
      <c r="M9563" s="58">
        <v>5.8674311625901254E-2</v>
      </c>
      <c r="N9563" s="58">
        <v>7.6036771335250108E-2</v>
      </c>
      <c r="O9563" s="58">
        <v>0</v>
      </c>
      <c r="P9563" s="58">
        <v>0</v>
      </c>
      <c r="Q9563" s="58">
        <v>0</v>
      </c>
      <c r="R9563" s="58">
        <v>0</v>
      </c>
      <c r="S9563" s="58">
        <v>0</v>
      </c>
      <c r="T9563" s="58">
        <v>0</v>
      </c>
      <c r="U9563" s="58">
        <v>0</v>
      </c>
      <c r="V9563" s="58">
        <v>0</v>
      </c>
      <c r="W9563" s="58">
        <v>0</v>
      </c>
      <c r="X9563" s="58">
        <v>0</v>
      </c>
      <c r="Y9563" s="58">
        <v>0</v>
      </c>
      <c r="Z9563" s="58">
        <v>0</v>
      </c>
      <c r="AA9563" s="58">
        <v>0</v>
      </c>
      <c r="AB9563" s="58">
        <v>0</v>
      </c>
      <c r="AC9563" s="58">
        <v>0</v>
      </c>
      <c r="AD9563" s="58">
        <v>0</v>
      </c>
      <c r="AE9563" s="58">
        <v>0</v>
      </c>
      <c r="AF9563" s="58">
        <v>0</v>
      </c>
      <c r="AG9563" s="58">
        <v>0</v>
      </c>
      <c r="AH9563" s="58">
        <v>0</v>
      </c>
      <c r="AI9563" s="58">
        <v>0</v>
      </c>
      <c r="AK9563" s="64">
        <f t="shared" si="149"/>
        <v>-1.1024419666615416E-2</v>
      </c>
    </row>
    <row r="9564" spans="1:37" x14ac:dyDescent="0.25">
      <c r="A9564">
        <v>9562</v>
      </c>
      <c r="B9564" s="1">
        <v>1.4500000000000001E-2</v>
      </c>
      <c r="C9564" s="1">
        <v>1.4618865533171469E-5</v>
      </c>
      <c r="D9564" s="58">
        <v>9.4744825849541556E-3</v>
      </c>
      <c r="E9564" s="58">
        <v>0.15624096090248163</v>
      </c>
      <c r="F9564" s="58">
        <v>2.0606145917986502E-2</v>
      </c>
      <c r="G9564" s="58">
        <v>5.8878012603579624E-2</v>
      </c>
      <c r="H9564" s="58">
        <v>0.10339211708915765</v>
      </c>
      <c r="I9564" s="58">
        <v>0.15749924436590171</v>
      </c>
      <c r="J9564" s="58">
        <v>0.13442903635159689</v>
      </c>
      <c r="K9564" s="58">
        <v>0.15156937707927731</v>
      </c>
      <c r="L9564" s="58">
        <v>5.2419187136176597E-3</v>
      </c>
      <c r="M9564" s="58">
        <v>4.6529962281329079E-2</v>
      </c>
      <c r="N9564" s="58">
        <v>0.15613874211011786</v>
      </c>
      <c r="O9564" s="58">
        <v>0</v>
      </c>
      <c r="P9564" s="58">
        <v>0</v>
      </c>
      <c r="Q9564" s="58">
        <v>0</v>
      </c>
      <c r="R9564" s="58">
        <v>0</v>
      </c>
      <c r="S9564" s="58">
        <v>0</v>
      </c>
      <c r="T9564" s="58">
        <v>0</v>
      </c>
      <c r="U9564" s="58">
        <v>0</v>
      </c>
      <c r="V9564" s="58">
        <v>0</v>
      </c>
      <c r="W9564" s="58">
        <v>0</v>
      </c>
      <c r="X9564" s="58">
        <v>0</v>
      </c>
      <c r="Y9564" s="58">
        <v>0</v>
      </c>
      <c r="Z9564" s="58">
        <v>0</v>
      </c>
      <c r="AA9564" s="58">
        <v>0</v>
      </c>
      <c r="AB9564" s="58">
        <v>0</v>
      </c>
      <c r="AC9564" s="58">
        <v>0</v>
      </c>
      <c r="AD9564" s="58">
        <v>0</v>
      </c>
      <c r="AE9564" s="58">
        <v>0</v>
      </c>
      <c r="AF9564" s="58">
        <v>0</v>
      </c>
      <c r="AG9564" s="58">
        <v>0</v>
      </c>
      <c r="AH9564" s="58">
        <v>0</v>
      </c>
      <c r="AI9564" s="58">
        <v>0</v>
      </c>
      <c r="AK9564" s="64">
        <f t="shared" si="149"/>
        <v>1.0081976229773426E-3</v>
      </c>
    </row>
    <row r="9565" spans="1:37" x14ac:dyDescent="0.25">
      <c r="A9565">
        <v>9563</v>
      </c>
      <c r="B9565" s="1">
        <v>9.7000000000000003E-3</v>
      </c>
      <c r="C9565" s="1">
        <v>8.3722590347140322E-5</v>
      </c>
      <c r="D9565" s="58">
        <v>9.9734809979101446E-2</v>
      </c>
      <c r="E9565" s="58">
        <v>7.262387007977756E-3</v>
      </c>
      <c r="F9565" s="58">
        <v>2.076941781269797E-2</v>
      </c>
      <c r="G9565" s="58">
        <v>0.13588657440400312</v>
      </c>
      <c r="H9565" s="58">
        <v>0.14762521632592443</v>
      </c>
      <c r="I9565" s="58">
        <v>0.10923364990970783</v>
      </c>
      <c r="J9565" s="58">
        <v>1.9349660360190171E-2</v>
      </c>
      <c r="K9565" s="58">
        <v>4.099885243766211E-2</v>
      </c>
      <c r="L9565" s="58">
        <v>0.18546979869112035</v>
      </c>
      <c r="M9565" s="58">
        <v>5.3262360781041816E-2</v>
      </c>
      <c r="N9565" s="58">
        <v>0.18040727229057299</v>
      </c>
      <c r="O9565" s="58">
        <v>0</v>
      </c>
      <c r="P9565" s="58">
        <v>0</v>
      </c>
      <c r="Q9565" s="58">
        <v>0</v>
      </c>
      <c r="R9565" s="58">
        <v>0</v>
      </c>
      <c r="S9565" s="58">
        <v>0</v>
      </c>
      <c r="T9565" s="58">
        <v>0</v>
      </c>
      <c r="U9565" s="58">
        <v>0</v>
      </c>
      <c r="V9565" s="58">
        <v>0</v>
      </c>
      <c r="W9565" s="58">
        <v>0</v>
      </c>
      <c r="X9565" s="58">
        <v>0</v>
      </c>
      <c r="Y9565" s="58">
        <v>0</v>
      </c>
      <c r="Z9565" s="58">
        <v>0</v>
      </c>
      <c r="AA9565" s="58">
        <v>0</v>
      </c>
      <c r="AB9565" s="58">
        <v>0</v>
      </c>
      <c r="AC9565" s="58">
        <v>0</v>
      </c>
      <c r="AD9565" s="58">
        <v>0</v>
      </c>
      <c r="AE9565" s="58">
        <v>0</v>
      </c>
      <c r="AF9565" s="58">
        <v>0</v>
      </c>
      <c r="AG9565" s="58">
        <v>0</v>
      </c>
      <c r="AH9565" s="58">
        <v>0</v>
      </c>
      <c r="AI9565" s="58">
        <v>0</v>
      </c>
      <c r="AK9565" s="64">
        <f t="shared" si="149"/>
        <v>8.6311948811484858E-3</v>
      </c>
    </row>
    <row r="9566" spans="1:37" x14ac:dyDescent="0.25">
      <c r="A9566">
        <v>9564</v>
      </c>
      <c r="B9566" s="1">
        <v>9.5999999999999992E-3</v>
      </c>
      <c r="C9566" s="1">
        <v>-1.6266965783808693E-4</v>
      </c>
      <c r="D9566" s="58">
        <v>4.504977054152362E-2</v>
      </c>
      <c r="E9566" s="58">
        <v>6.8925172629191647E-3</v>
      </c>
      <c r="F9566" s="58">
        <v>0.14616369838490886</v>
      </c>
      <c r="G9566" s="58">
        <v>0.1363834909087992</v>
      </c>
      <c r="H9566" s="58">
        <v>5.2178855750543589E-2</v>
      </c>
      <c r="I9566" s="58">
        <v>2.4294439206046486E-2</v>
      </c>
      <c r="J9566" s="58">
        <v>7.7165796155755209E-2</v>
      </c>
      <c r="K9566" s="58">
        <v>0.10630906087116797</v>
      </c>
      <c r="L9566" s="58">
        <v>0.11983307119133037</v>
      </c>
      <c r="M9566" s="58">
        <v>0.14602465277840995</v>
      </c>
      <c r="N9566" s="58">
        <v>0.13970464694859572</v>
      </c>
      <c r="O9566" s="58">
        <v>0</v>
      </c>
      <c r="P9566" s="58">
        <v>0</v>
      </c>
      <c r="Q9566" s="58">
        <v>0</v>
      </c>
      <c r="R9566" s="58">
        <v>0</v>
      </c>
      <c r="S9566" s="58">
        <v>0</v>
      </c>
      <c r="T9566" s="58">
        <v>0</v>
      </c>
      <c r="U9566" s="58">
        <v>0</v>
      </c>
      <c r="V9566" s="58">
        <v>0</v>
      </c>
      <c r="W9566" s="58">
        <v>0</v>
      </c>
      <c r="X9566" s="58">
        <v>0</v>
      </c>
      <c r="Y9566" s="58">
        <v>0</v>
      </c>
      <c r="Z9566" s="58">
        <v>0</v>
      </c>
      <c r="AA9566" s="58">
        <v>0</v>
      </c>
      <c r="AB9566" s="58">
        <v>0</v>
      </c>
      <c r="AC9566" s="58">
        <v>0</v>
      </c>
      <c r="AD9566" s="58">
        <v>0</v>
      </c>
      <c r="AE9566" s="58">
        <v>0</v>
      </c>
      <c r="AF9566" s="58">
        <v>0</v>
      </c>
      <c r="AG9566" s="58">
        <v>0</v>
      </c>
      <c r="AH9566" s="58">
        <v>0</v>
      </c>
      <c r="AI9566" s="58">
        <v>0</v>
      </c>
      <c r="AK9566" s="64">
        <f t="shared" si="149"/>
        <v>-1.6944756024800722E-2</v>
      </c>
    </row>
    <row r="9567" spans="1:37" x14ac:dyDescent="0.25">
      <c r="A9567">
        <v>9565</v>
      </c>
      <c r="B9567" s="1">
        <v>1.2699999999999999E-2</v>
      </c>
      <c r="C9567" s="1">
        <v>1.3069428642600259E-4</v>
      </c>
      <c r="D9567" s="58">
        <v>9.7167436725537643E-3</v>
      </c>
      <c r="E9567" s="58">
        <v>0.14567332134016772</v>
      </c>
      <c r="F9567" s="58">
        <v>0.16408887201807382</v>
      </c>
      <c r="G9567" s="58">
        <v>0.13262167389722121</v>
      </c>
      <c r="H9567" s="58">
        <v>1.9523414049263905E-2</v>
      </c>
      <c r="I9567" s="58">
        <v>0.16550885341152136</v>
      </c>
      <c r="J9567" s="58">
        <v>1.3773468253885165E-2</v>
      </c>
      <c r="K9567" s="58">
        <v>1.6791240187221522E-2</v>
      </c>
      <c r="L9567" s="58">
        <v>0.11409121498591272</v>
      </c>
      <c r="M9567" s="58">
        <v>5.6448898173884661E-2</v>
      </c>
      <c r="N9567" s="58">
        <v>0.16176230001029418</v>
      </c>
      <c r="O9567" s="58">
        <v>0</v>
      </c>
      <c r="P9567" s="58">
        <v>0</v>
      </c>
      <c r="Q9567" s="58">
        <v>0</v>
      </c>
      <c r="R9567" s="58">
        <v>0</v>
      </c>
      <c r="S9567" s="58">
        <v>0</v>
      </c>
      <c r="T9567" s="58">
        <v>0</v>
      </c>
      <c r="U9567" s="58">
        <v>0</v>
      </c>
      <c r="V9567" s="58">
        <v>0</v>
      </c>
      <c r="W9567" s="58">
        <v>0</v>
      </c>
      <c r="X9567" s="58">
        <v>0</v>
      </c>
      <c r="Y9567" s="58">
        <v>0</v>
      </c>
      <c r="Z9567" s="58">
        <v>0</v>
      </c>
      <c r="AA9567" s="58">
        <v>0</v>
      </c>
      <c r="AB9567" s="58">
        <v>0</v>
      </c>
      <c r="AC9567" s="58">
        <v>0</v>
      </c>
      <c r="AD9567" s="58">
        <v>0</v>
      </c>
      <c r="AE9567" s="58">
        <v>0</v>
      </c>
      <c r="AF9567" s="58">
        <v>0</v>
      </c>
      <c r="AG9567" s="58">
        <v>0</v>
      </c>
      <c r="AH9567" s="58">
        <v>0</v>
      </c>
      <c r="AI9567" s="58">
        <v>0</v>
      </c>
      <c r="AK9567" s="64">
        <f t="shared" si="149"/>
        <v>1.0290888694960835E-2</v>
      </c>
    </row>
    <row r="9568" spans="1:37" x14ac:dyDescent="0.25">
      <c r="A9568">
        <v>9566</v>
      </c>
      <c r="B9568" s="1">
        <v>1.17E-2</v>
      </c>
      <c r="C9568" s="1">
        <v>-3.0777168911464483E-4</v>
      </c>
      <c r="D9568" s="58">
        <v>0.1269470906482717</v>
      </c>
      <c r="E9568" s="58">
        <v>1.0465102480192763E-2</v>
      </c>
      <c r="F9568" s="58">
        <v>0.13101237828660078</v>
      </c>
      <c r="G9568" s="58">
        <v>4.6255946322360679E-2</v>
      </c>
      <c r="H9568" s="58">
        <v>8.2895530733955045E-2</v>
      </c>
      <c r="I9568" s="58">
        <v>4.0786455218263455E-2</v>
      </c>
      <c r="J9568" s="58">
        <v>0.17662296347377179</v>
      </c>
      <c r="K9568" s="58">
        <v>0.15969439799870017</v>
      </c>
      <c r="L9568" s="58">
        <v>2.8459852401290606E-2</v>
      </c>
      <c r="M9568" s="58">
        <v>6.2437108754466009E-2</v>
      </c>
      <c r="N9568" s="58">
        <v>0.13442317368212703</v>
      </c>
      <c r="O9568" s="58">
        <v>0</v>
      </c>
      <c r="P9568" s="58">
        <v>0</v>
      </c>
      <c r="Q9568" s="58">
        <v>0</v>
      </c>
      <c r="R9568" s="58">
        <v>0</v>
      </c>
      <c r="S9568" s="58">
        <v>0</v>
      </c>
      <c r="T9568" s="58">
        <v>0</v>
      </c>
      <c r="U9568" s="58">
        <v>0</v>
      </c>
      <c r="V9568" s="58">
        <v>0</v>
      </c>
      <c r="W9568" s="58">
        <v>0</v>
      </c>
      <c r="X9568" s="58">
        <v>0</v>
      </c>
      <c r="Y9568" s="58">
        <v>0</v>
      </c>
      <c r="Z9568" s="58">
        <v>0</v>
      </c>
      <c r="AA9568" s="58">
        <v>0</v>
      </c>
      <c r="AB9568" s="58">
        <v>0</v>
      </c>
      <c r="AC9568" s="58">
        <v>0</v>
      </c>
      <c r="AD9568" s="58">
        <v>0</v>
      </c>
      <c r="AE9568" s="58">
        <v>0</v>
      </c>
      <c r="AF9568" s="58">
        <v>0</v>
      </c>
      <c r="AG9568" s="58">
        <v>0</v>
      </c>
      <c r="AH9568" s="58">
        <v>0</v>
      </c>
      <c r="AI9568" s="58">
        <v>0</v>
      </c>
      <c r="AK9568" s="64">
        <f t="shared" si="149"/>
        <v>-2.6305272573901268E-2</v>
      </c>
    </row>
    <row r="9569" spans="1:37" x14ac:dyDescent="0.25">
      <c r="A9569">
        <v>9567</v>
      </c>
      <c r="B9569" s="1">
        <v>0.01</v>
      </c>
      <c r="C9569" s="1">
        <v>2.1515958503139685E-5</v>
      </c>
      <c r="D9569" s="58">
        <v>0.17199365166419672</v>
      </c>
      <c r="E9569" s="58">
        <v>6.0816690563323471E-2</v>
      </c>
      <c r="F9569" s="58">
        <v>0.1046543365086488</v>
      </c>
      <c r="G9569" s="58">
        <v>3.1548067947929644E-2</v>
      </c>
      <c r="H9569" s="58">
        <v>7.957074344620263E-2</v>
      </c>
      <c r="I9569" s="58">
        <v>1.1021890075201697E-2</v>
      </c>
      <c r="J9569" s="58">
        <v>3.9652738775495709E-2</v>
      </c>
      <c r="K9569" s="58">
        <v>9.4710731024836417E-2</v>
      </c>
      <c r="L9569" s="58">
        <v>0.1686739770273448</v>
      </c>
      <c r="M9569" s="58">
        <v>5.9243249954391348E-2</v>
      </c>
      <c r="N9569" s="58">
        <v>0.17811392301242879</v>
      </c>
      <c r="O9569" s="58">
        <v>0</v>
      </c>
      <c r="P9569" s="58">
        <v>0</v>
      </c>
      <c r="Q9569" s="58">
        <v>0</v>
      </c>
      <c r="R9569" s="58">
        <v>0</v>
      </c>
      <c r="S9569" s="58">
        <v>0</v>
      </c>
      <c r="T9569" s="58">
        <v>0</v>
      </c>
      <c r="U9569" s="58">
        <v>0</v>
      </c>
      <c r="V9569" s="58">
        <v>0</v>
      </c>
      <c r="W9569" s="58">
        <v>0</v>
      </c>
      <c r="X9569" s="58">
        <v>0</v>
      </c>
      <c r="Y9569" s="58">
        <v>0</v>
      </c>
      <c r="Z9569" s="58">
        <v>0</v>
      </c>
      <c r="AA9569" s="58">
        <v>0</v>
      </c>
      <c r="AB9569" s="58">
        <v>0</v>
      </c>
      <c r="AC9569" s="58">
        <v>0</v>
      </c>
      <c r="AD9569" s="58">
        <v>0</v>
      </c>
      <c r="AE9569" s="58">
        <v>0</v>
      </c>
      <c r="AF9569" s="58">
        <v>0</v>
      </c>
      <c r="AG9569" s="58">
        <v>0</v>
      </c>
      <c r="AH9569" s="58">
        <v>0</v>
      </c>
      <c r="AI9569" s="58">
        <v>0</v>
      </c>
      <c r="AK9569" s="64">
        <f t="shared" si="149"/>
        <v>2.1515958503139686E-3</v>
      </c>
    </row>
    <row r="9570" spans="1:37" x14ac:dyDescent="0.25">
      <c r="A9570">
        <v>9568</v>
      </c>
      <c r="B9570" s="1">
        <v>9.7000000000000003E-3</v>
      </c>
      <c r="C9570" s="1">
        <v>1.7862919188172308E-4</v>
      </c>
      <c r="D9570" s="58">
        <v>1.577928091614602E-2</v>
      </c>
      <c r="E9570" s="58">
        <v>2.1945751841744372E-2</v>
      </c>
      <c r="F9570" s="58">
        <v>0.12695882147838156</v>
      </c>
      <c r="G9570" s="58">
        <v>3.1053786415690687E-2</v>
      </c>
      <c r="H9570" s="58">
        <v>0.18460090455554462</v>
      </c>
      <c r="I9570" s="58">
        <v>5.0426124610738074E-2</v>
      </c>
      <c r="J9570" s="58">
        <v>0.20571465470106054</v>
      </c>
      <c r="K9570" s="58">
        <v>1.8979649729750889E-2</v>
      </c>
      <c r="L9570" s="58">
        <v>0.14428570418579081</v>
      </c>
      <c r="M9570" s="58">
        <v>9.0621036474094224E-2</v>
      </c>
      <c r="N9570" s="58">
        <v>0.10963428509105831</v>
      </c>
      <c r="O9570" s="58">
        <v>0</v>
      </c>
      <c r="P9570" s="58">
        <v>0</v>
      </c>
      <c r="Q9570" s="58">
        <v>0</v>
      </c>
      <c r="R9570" s="58">
        <v>0</v>
      </c>
      <c r="S9570" s="58">
        <v>0</v>
      </c>
      <c r="T9570" s="58">
        <v>0</v>
      </c>
      <c r="U9570" s="58">
        <v>0</v>
      </c>
      <c r="V9570" s="58">
        <v>0</v>
      </c>
      <c r="W9570" s="58">
        <v>0</v>
      </c>
      <c r="X9570" s="58">
        <v>0</v>
      </c>
      <c r="Y9570" s="58">
        <v>0</v>
      </c>
      <c r="Z9570" s="58">
        <v>0</v>
      </c>
      <c r="AA9570" s="58">
        <v>0</v>
      </c>
      <c r="AB9570" s="58">
        <v>0</v>
      </c>
      <c r="AC9570" s="58">
        <v>0</v>
      </c>
      <c r="AD9570" s="58">
        <v>0</v>
      </c>
      <c r="AE9570" s="58">
        <v>0</v>
      </c>
      <c r="AF9570" s="58">
        <v>0</v>
      </c>
      <c r="AG9570" s="58">
        <v>0</v>
      </c>
      <c r="AH9570" s="58">
        <v>0</v>
      </c>
      <c r="AI9570" s="58">
        <v>0</v>
      </c>
      <c r="AK9570" s="64">
        <f t="shared" si="149"/>
        <v>1.8415380606363205E-2</v>
      </c>
    </row>
    <row r="9571" spans="1:37" x14ac:dyDescent="0.25">
      <c r="A9571">
        <v>9569</v>
      </c>
      <c r="B9571" s="1">
        <v>1.2500000000000001E-2</v>
      </c>
      <c r="C9571" s="1">
        <v>6.1486716365363961E-5</v>
      </c>
      <c r="D9571" s="58">
        <v>0.15040816202010626</v>
      </c>
      <c r="E9571" s="58">
        <v>8.530317171361386E-2</v>
      </c>
      <c r="F9571" s="58">
        <v>5.1408808955041851E-3</v>
      </c>
      <c r="G9571" s="58">
        <v>0.13420644432475792</v>
      </c>
      <c r="H9571" s="58">
        <v>0.16103118924701043</v>
      </c>
      <c r="I9571" s="58">
        <v>0.10696343364389663</v>
      </c>
      <c r="J9571" s="58">
        <v>6.4080754656378774E-2</v>
      </c>
      <c r="K9571" s="58">
        <v>9.4294108631811313E-2</v>
      </c>
      <c r="L9571" s="58">
        <v>0.11113291664273375</v>
      </c>
      <c r="M9571" s="58">
        <v>3.8087508484804702E-2</v>
      </c>
      <c r="N9571" s="58">
        <v>4.9351429739382224E-2</v>
      </c>
      <c r="O9571" s="58">
        <v>0</v>
      </c>
      <c r="P9571" s="58">
        <v>0</v>
      </c>
      <c r="Q9571" s="58">
        <v>0</v>
      </c>
      <c r="R9571" s="58">
        <v>0</v>
      </c>
      <c r="S9571" s="58">
        <v>0</v>
      </c>
      <c r="T9571" s="58">
        <v>0</v>
      </c>
      <c r="U9571" s="58">
        <v>0</v>
      </c>
      <c r="V9571" s="58">
        <v>0</v>
      </c>
      <c r="W9571" s="58">
        <v>0</v>
      </c>
      <c r="X9571" s="58">
        <v>0</v>
      </c>
      <c r="Y9571" s="58">
        <v>0</v>
      </c>
      <c r="Z9571" s="58">
        <v>0</v>
      </c>
      <c r="AA9571" s="58">
        <v>0</v>
      </c>
      <c r="AB9571" s="58">
        <v>0</v>
      </c>
      <c r="AC9571" s="58">
        <v>0</v>
      </c>
      <c r="AD9571" s="58">
        <v>0</v>
      </c>
      <c r="AE9571" s="58">
        <v>0</v>
      </c>
      <c r="AF9571" s="58">
        <v>0</v>
      </c>
      <c r="AG9571" s="58">
        <v>0</v>
      </c>
      <c r="AH9571" s="58">
        <v>0</v>
      </c>
      <c r="AI9571" s="58">
        <v>0</v>
      </c>
      <c r="AK9571" s="64">
        <f t="shared" si="149"/>
        <v>4.9189373092291162E-3</v>
      </c>
    </row>
    <row r="9572" spans="1:37" x14ac:dyDescent="0.25">
      <c r="A9572">
        <v>9570</v>
      </c>
      <c r="B9572" s="1">
        <v>1.0800000000000001E-2</v>
      </c>
      <c r="C9572" s="1">
        <v>1.2563467201783288E-4</v>
      </c>
      <c r="D9572" s="58">
        <v>5.5302562233319176E-2</v>
      </c>
      <c r="E9572" s="58">
        <v>0.11511444810163342</v>
      </c>
      <c r="F9572" s="58">
        <v>4.1881473319065006E-2</v>
      </c>
      <c r="G9572" s="58">
        <v>5.5589794812678464E-2</v>
      </c>
      <c r="H9572" s="58">
        <v>0.11156106045744395</v>
      </c>
      <c r="I9572" s="58">
        <v>0.1645997272360179</v>
      </c>
      <c r="J9572" s="58">
        <v>2.9649327163581801E-2</v>
      </c>
      <c r="K9572" s="58">
        <v>3.0742033937859431E-2</v>
      </c>
      <c r="L9572" s="58">
        <v>5.1591737916828903E-2</v>
      </c>
      <c r="M9572" s="58">
        <v>0.16841751343606159</v>
      </c>
      <c r="N9572" s="58">
        <v>0.17555032138551049</v>
      </c>
      <c r="O9572" s="58">
        <v>0</v>
      </c>
      <c r="P9572" s="58">
        <v>0</v>
      </c>
      <c r="Q9572" s="58">
        <v>0</v>
      </c>
      <c r="R9572" s="58">
        <v>0</v>
      </c>
      <c r="S9572" s="58">
        <v>0</v>
      </c>
      <c r="T9572" s="58">
        <v>0</v>
      </c>
      <c r="U9572" s="58">
        <v>0</v>
      </c>
      <c r="V9572" s="58">
        <v>0</v>
      </c>
      <c r="W9572" s="58">
        <v>0</v>
      </c>
      <c r="X9572" s="58">
        <v>0</v>
      </c>
      <c r="Y9572" s="58">
        <v>0</v>
      </c>
      <c r="Z9572" s="58">
        <v>0</v>
      </c>
      <c r="AA9572" s="58">
        <v>0</v>
      </c>
      <c r="AB9572" s="58">
        <v>0</v>
      </c>
      <c r="AC9572" s="58">
        <v>0</v>
      </c>
      <c r="AD9572" s="58">
        <v>0</v>
      </c>
      <c r="AE9572" s="58">
        <v>0</v>
      </c>
      <c r="AF9572" s="58">
        <v>0</v>
      </c>
      <c r="AG9572" s="58">
        <v>0</v>
      </c>
      <c r="AH9572" s="58">
        <v>0</v>
      </c>
      <c r="AI9572" s="58">
        <v>0</v>
      </c>
      <c r="AK9572" s="64">
        <f t="shared" si="149"/>
        <v>1.1632840001651193E-2</v>
      </c>
    </row>
    <row r="9573" spans="1:37" x14ac:dyDescent="0.25">
      <c r="A9573">
        <v>9571</v>
      </c>
      <c r="B9573" s="1">
        <v>1.43E-2</v>
      </c>
      <c r="C9573" s="1">
        <v>1.0673911788399484E-4</v>
      </c>
      <c r="D9573" s="58">
        <v>0.11563698600419452</v>
      </c>
      <c r="E9573" s="58">
        <v>0.17554635341114352</v>
      </c>
      <c r="F9573" s="58">
        <v>0.10042291812066455</v>
      </c>
      <c r="G9573" s="58">
        <v>0.11893519545149846</v>
      </c>
      <c r="H9573" s="58">
        <v>4.5909143712264372E-2</v>
      </c>
      <c r="I9573" s="58">
        <v>1.423725503270259E-2</v>
      </c>
      <c r="J9573" s="58">
        <v>8.4397151595088732E-2</v>
      </c>
      <c r="K9573" s="58">
        <v>0.12188064866023768</v>
      </c>
      <c r="L9573" s="58">
        <v>3.0762509019226236E-2</v>
      </c>
      <c r="M9573" s="58">
        <v>7.4578731843961452E-2</v>
      </c>
      <c r="N9573" s="58">
        <v>0.11769310714901808</v>
      </c>
      <c r="O9573" s="58">
        <v>0</v>
      </c>
      <c r="P9573" s="58">
        <v>0</v>
      </c>
      <c r="Q9573" s="58">
        <v>0</v>
      </c>
      <c r="R9573" s="58">
        <v>0</v>
      </c>
      <c r="S9573" s="58">
        <v>0</v>
      </c>
      <c r="T9573" s="58">
        <v>0</v>
      </c>
      <c r="U9573" s="58">
        <v>0</v>
      </c>
      <c r="V9573" s="58">
        <v>0</v>
      </c>
      <c r="W9573" s="58">
        <v>0</v>
      </c>
      <c r="X9573" s="58">
        <v>0</v>
      </c>
      <c r="Y9573" s="58">
        <v>0</v>
      </c>
      <c r="Z9573" s="58">
        <v>0</v>
      </c>
      <c r="AA9573" s="58">
        <v>0</v>
      </c>
      <c r="AB9573" s="58">
        <v>0</v>
      </c>
      <c r="AC9573" s="58">
        <v>0</v>
      </c>
      <c r="AD9573" s="58">
        <v>0</v>
      </c>
      <c r="AE9573" s="58">
        <v>0</v>
      </c>
      <c r="AF9573" s="58">
        <v>0</v>
      </c>
      <c r="AG9573" s="58">
        <v>0</v>
      </c>
      <c r="AH9573" s="58">
        <v>0</v>
      </c>
      <c r="AI9573" s="58">
        <v>0</v>
      </c>
      <c r="AK9573" s="64">
        <f t="shared" si="149"/>
        <v>7.4642739779017366E-3</v>
      </c>
    </row>
    <row r="9574" spans="1:37" x14ac:dyDescent="0.25">
      <c r="A9574">
        <v>9572</v>
      </c>
      <c r="B9574" s="1">
        <v>9.1999999999999998E-3</v>
      </c>
      <c r="C9574" s="1">
        <v>8.2396091707869341E-5</v>
      </c>
      <c r="D9574" s="58">
        <v>0.14156380982522146</v>
      </c>
      <c r="E9574" s="58">
        <v>4.593468918164134E-3</v>
      </c>
      <c r="F9574" s="58">
        <v>9.671489302504975E-2</v>
      </c>
      <c r="G9574" s="58">
        <v>5.8107463294388914E-2</v>
      </c>
      <c r="H9574" s="58">
        <v>0.1374110446610769</v>
      </c>
      <c r="I9574" s="58">
        <v>9.1155606901474034E-2</v>
      </c>
      <c r="J9574" s="58">
        <v>0.11094520305615507</v>
      </c>
      <c r="K9574" s="58">
        <v>3.4478653610095097E-3</v>
      </c>
      <c r="L9574" s="58">
        <v>0.16692107267917219</v>
      </c>
      <c r="M9574" s="58">
        <v>0.13653442328985221</v>
      </c>
      <c r="N9574" s="58">
        <v>5.2605148988435935E-2</v>
      </c>
      <c r="O9574" s="58">
        <v>0</v>
      </c>
      <c r="P9574" s="58">
        <v>0</v>
      </c>
      <c r="Q9574" s="58">
        <v>0</v>
      </c>
      <c r="R9574" s="58">
        <v>0</v>
      </c>
      <c r="S9574" s="58">
        <v>0</v>
      </c>
      <c r="T9574" s="58">
        <v>0</v>
      </c>
      <c r="U9574" s="58">
        <v>0</v>
      </c>
      <c r="V9574" s="58">
        <v>0</v>
      </c>
      <c r="W9574" s="58">
        <v>0</v>
      </c>
      <c r="X9574" s="58">
        <v>0</v>
      </c>
      <c r="Y9574" s="58">
        <v>0</v>
      </c>
      <c r="Z9574" s="58">
        <v>0</v>
      </c>
      <c r="AA9574" s="58">
        <v>0</v>
      </c>
      <c r="AB9574" s="58">
        <v>0</v>
      </c>
      <c r="AC9574" s="58">
        <v>0</v>
      </c>
      <c r="AD9574" s="58">
        <v>0</v>
      </c>
      <c r="AE9574" s="58">
        <v>0</v>
      </c>
      <c r="AF9574" s="58">
        <v>0</v>
      </c>
      <c r="AG9574" s="58">
        <v>0</v>
      </c>
      <c r="AH9574" s="58">
        <v>0</v>
      </c>
      <c r="AI9574" s="58">
        <v>0</v>
      </c>
      <c r="AK9574" s="64">
        <f t="shared" si="149"/>
        <v>8.9560969247684061E-3</v>
      </c>
    </row>
    <row r="9575" spans="1:37" x14ac:dyDescent="0.25">
      <c r="A9575">
        <v>9573</v>
      </c>
      <c r="B9575" s="1">
        <v>1.1299999999999999E-2</v>
      </c>
      <c r="C9575" s="1">
        <v>-1.7222060301793719E-5</v>
      </c>
      <c r="D9575" s="58">
        <v>1.5101395675081104E-2</v>
      </c>
      <c r="E9575" s="58">
        <v>9.4782838720502152E-2</v>
      </c>
      <c r="F9575" s="58">
        <v>0.12572897235509431</v>
      </c>
      <c r="G9575" s="58">
        <v>1.2593848968094885E-2</v>
      </c>
      <c r="H9575" s="58">
        <v>0.16247259543718842</v>
      </c>
      <c r="I9575" s="58">
        <v>3.9708774934427968E-2</v>
      </c>
      <c r="J9575" s="58">
        <v>8.987075354324664E-2</v>
      </c>
      <c r="K9575" s="58">
        <v>0.13720883644127865</v>
      </c>
      <c r="L9575" s="58">
        <v>0.15396081540833179</v>
      </c>
      <c r="M9575" s="58">
        <v>7.4592522218004706E-2</v>
      </c>
      <c r="N9575" s="58">
        <v>9.3978646298749358E-2</v>
      </c>
      <c r="O9575" s="58">
        <v>0</v>
      </c>
      <c r="P9575" s="58">
        <v>0</v>
      </c>
      <c r="Q9575" s="58">
        <v>0</v>
      </c>
      <c r="R9575" s="58">
        <v>0</v>
      </c>
      <c r="S9575" s="58">
        <v>0</v>
      </c>
      <c r="T9575" s="58">
        <v>0</v>
      </c>
      <c r="U9575" s="58">
        <v>0</v>
      </c>
      <c r="V9575" s="58">
        <v>0</v>
      </c>
      <c r="W9575" s="58">
        <v>0</v>
      </c>
      <c r="X9575" s="58">
        <v>0</v>
      </c>
      <c r="Y9575" s="58">
        <v>0</v>
      </c>
      <c r="Z9575" s="58">
        <v>0</v>
      </c>
      <c r="AA9575" s="58">
        <v>0</v>
      </c>
      <c r="AB9575" s="58">
        <v>0</v>
      </c>
      <c r="AC9575" s="58">
        <v>0</v>
      </c>
      <c r="AD9575" s="58">
        <v>0</v>
      </c>
      <c r="AE9575" s="58">
        <v>0</v>
      </c>
      <c r="AF9575" s="58">
        <v>0</v>
      </c>
      <c r="AG9575" s="58">
        <v>0</v>
      </c>
      <c r="AH9575" s="58">
        <v>0</v>
      </c>
      <c r="AI9575" s="58">
        <v>0</v>
      </c>
      <c r="AK9575" s="64">
        <f t="shared" si="149"/>
        <v>-1.5240761329020991E-3</v>
      </c>
    </row>
    <row r="9576" spans="1:37" x14ac:dyDescent="0.25">
      <c r="A9576">
        <v>9574</v>
      </c>
      <c r="B9576" s="1">
        <v>1.24E-2</v>
      </c>
      <c r="C9576" s="1">
        <v>-2.2565586140097166E-4</v>
      </c>
      <c r="D9576" s="58">
        <v>0.15729584203429414</v>
      </c>
      <c r="E9576" s="58">
        <v>9.2091622115148639E-2</v>
      </c>
      <c r="F9576" s="58">
        <v>0.12077361971225919</v>
      </c>
      <c r="G9576" s="58">
        <v>3.9222724251967461E-2</v>
      </c>
      <c r="H9576" s="58">
        <v>0.11912533169811206</v>
      </c>
      <c r="I9576" s="58">
        <v>2.7266701821131448E-2</v>
      </c>
      <c r="J9576" s="58">
        <v>8.7364881982282885E-3</v>
      </c>
      <c r="K9576" s="58">
        <v>0.16624474593351393</v>
      </c>
      <c r="L9576" s="58">
        <v>7.6901959463603245E-2</v>
      </c>
      <c r="M9576" s="58">
        <v>6.6007691380583877E-2</v>
      </c>
      <c r="N9576" s="58">
        <v>0.12633327339115755</v>
      </c>
      <c r="O9576" s="58">
        <v>0</v>
      </c>
      <c r="P9576" s="58">
        <v>0</v>
      </c>
      <c r="Q9576" s="58">
        <v>0</v>
      </c>
      <c r="R9576" s="58">
        <v>0</v>
      </c>
      <c r="S9576" s="58">
        <v>0</v>
      </c>
      <c r="T9576" s="58">
        <v>0</v>
      </c>
      <c r="U9576" s="58">
        <v>0</v>
      </c>
      <c r="V9576" s="58">
        <v>0</v>
      </c>
      <c r="W9576" s="58">
        <v>0</v>
      </c>
      <c r="X9576" s="58">
        <v>0</v>
      </c>
      <c r="Y9576" s="58">
        <v>0</v>
      </c>
      <c r="Z9576" s="58">
        <v>0</v>
      </c>
      <c r="AA9576" s="58">
        <v>0</v>
      </c>
      <c r="AB9576" s="58">
        <v>0</v>
      </c>
      <c r="AC9576" s="58">
        <v>0</v>
      </c>
      <c r="AD9576" s="58">
        <v>0</v>
      </c>
      <c r="AE9576" s="58">
        <v>0</v>
      </c>
      <c r="AF9576" s="58">
        <v>0</v>
      </c>
      <c r="AG9576" s="58">
        <v>0</v>
      </c>
      <c r="AH9576" s="58">
        <v>0</v>
      </c>
      <c r="AI9576" s="58">
        <v>0</v>
      </c>
      <c r="AK9576" s="64">
        <f t="shared" si="149"/>
        <v>-1.8198053338788038E-2</v>
      </c>
    </row>
    <row r="9577" spans="1:37" x14ac:dyDescent="0.25">
      <c r="A9577">
        <v>9575</v>
      </c>
      <c r="B9577" s="1">
        <v>1.5699999999999999E-2</v>
      </c>
      <c r="C9577" s="1">
        <v>-6.3157162840726423E-5</v>
      </c>
      <c r="D9577" s="58">
        <v>9.1621994107542737E-2</v>
      </c>
      <c r="E9577" s="58">
        <v>0.17698140013486086</v>
      </c>
      <c r="F9577" s="58">
        <v>0.12124207583704849</v>
      </c>
      <c r="G9577" s="58">
        <v>8.9438319145275239E-2</v>
      </c>
      <c r="H9577" s="58">
        <v>0.15280698301943516</v>
      </c>
      <c r="I9577" s="58">
        <v>0.17503468755105017</v>
      </c>
      <c r="J9577" s="58">
        <v>2.6228236848353043E-2</v>
      </c>
      <c r="K9577" s="58">
        <v>9.0967232215325405E-2</v>
      </c>
      <c r="L9577" s="58">
        <v>2.1974181778797442E-2</v>
      </c>
      <c r="M9577" s="58">
        <v>4.7238931569473057E-2</v>
      </c>
      <c r="N9577" s="58">
        <v>6.4659577928384386E-3</v>
      </c>
      <c r="O9577" s="58">
        <v>0</v>
      </c>
      <c r="P9577" s="58">
        <v>0</v>
      </c>
      <c r="Q9577" s="58">
        <v>0</v>
      </c>
      <c r="R9577" s="58">
        <v>0</v>
      </c>
      <c r="S9577" s="58">
        <v>0</v>
      </c>
      <c r="T9577" s="58">
        <v>0</v>
      </c>
      <c r="U9577" s="58">
        <v>0</v>
      </c>
      <c r="V9577" s="58">
        <v>0</v>
      </c>
      <c r="W9577" s="58">
        <v>0</v>
      </c>
      <c r="X9577" s="58">
        <v>0</v>
      </c>
      <c r="Y9577" s="58">
        <v>0</v>
      </c>
      <c r="Z9577" s="58">
        <v>0</v>
      </c>
      <c r="AA9577" s="58">
        <v>0</v>
      </c>
      <c r="AB9577" s="58">
        <v>0</v>
      </c>
      <c r="AC9577" s="58">
        <v>0</v>
      </c>
      <c r="AD9577" s="58">
        <v>0</v>
      </c>
      <c r="AE9577" s="58">
        <v>0</v>
      </c>
      <c r="AF9577" s="58">
        <v>0</v>
      </c>
      <c r="AG9577" s="58">
        <v>0</v>
      </c>
      <c r="AH9577" s="58">
        <v>0</v>
      </c>
      <c r="AI9577" s="58">
        <v>0</v>
      </c>
      <c r="AK9577" s="64">
        <f t="shared" si="149"/>
        <v>-4.0227492255239762E-3</v>
      </c>
    </row>
    <row r="9578" spans="1:37" x14ac:dyDescent="0.25">
      <c r="A9578">
        <v>9576</v>
      </c>
      <c r="B9578" s="1">
        <v>1.24E-2</v>
      </c>
      <c r="C9578" s="1">
        <v>-3.5621696419451373E-5</v>
      </c>
      <c r="D9578" s="58">
        <v>6.9292099714614308E-2</v>
      </c>
      <c r="E9578" s="58">
        <v>0.11510947938070372</v>
      </c>
      <c r="F9578" s="58">
        <v>6.9838968825492093E-2</v>
      </c>
      <c r="G9578" s="58">
        <v>7.1226816677627369E-2</v>
      </c>
      <c r="H9578" s="58">
        <v>0.13547318827274052</v>
      </c>
      <c r="I9578" s="58">
        <v>0.11318281993192134</v>
      </c>
      <c r="J9578" s="58">
        <v>4.7937246429727104E-2</v>
      </c>
      <c r="K9578" s="58">
        <v>0.11866168917575969</v>
      </c>
      <c r="L9578" s="58">
        <v>8.28090927151066E-2</v>
      </c>
      <c r="M9578" s="58">
        <v>8.0014874131587935E-2</v>
      </c>
      <c r="N9578" s="58">
        <v>9.645372474471936E-2</v>
      </c>
      <c r="O9578" s="58">
        <v>0</v>
      </c>
      <c r="P9578" s="58">
        <v>0</v>
      </c>
      <c r="Q9578" s="58">
        <v>0</v>
      </c>
      <c r="R9578" s="58">
        <v>0</v>
      </c>
      <c r="S9578" s="58">
        <v>0</v>
      </c>
      <c r="T9578" s="58">
        <v>0</v>
      </c>
      <c r="U9578" s="58">
        <v>0</v>
      </c>
      <c r="V9578" s="58">
        <v>0</v>
      </c>
      <c r="W9578" s="58">
        <v>0</v>
      </c>
      <c r="X9578" s="58">
        <v>0</v>
      </c>
      <c r="Y9578" s="58">
        <v>0</v>
      </c>
      <c r="Z9578" s="58">
        <v>0</v>
      </c>
      <c r="AA9578" s="58">
        <v>0</v>
      </c>
      <c r="AB9578" s="58">
        <v>0</v>
      </c>
      <c r="AC9578" s="58">
        <v>0</v>
      </c>
      <c r="AD9578" s="58">
        <v>0</v>
      </c>
      <c r="AE9578" s="58">
        <v>0</v>
      </c>
      <c r="AF9578" s="58">
        <v>0</v>
      </c>
      <c r="AG9578" s="58">
        <v>0</v>
      </c>
      <c r="AH9578" s="58">
        <v>0</v>
      </c>
      <c r="AI9578" s="58">
        <v>0</v>
      </c>
      <c r="AK9578" s="64">
        <f t="shared" si="149"/>
        <v>-2.8727174531815625E-3</v>
      </c>
    </row>
    <row r="9579" spans="1:37" x14ac:dyDescent="0.25">
      <c r="A9579">
        <v>9577</v>
      </c>
      <c r="B9579" s="1">
        <v>1.26E-2</v>
      </c>
      <c r="C9579" s="1">
        <v>1.4264163108998826E-4</v>
      </c>
      <c r="D9579" s="58">
        <v>2.4773857285362945E-2</v>
      </c>
      <c r="E9579" s="58">
        <v>7.6931130811969353E-2</v>
      </c>
      <c r="F9579" s="58">
        <v>7.9349399568435064E-2</v>
      </c>
      <c r="G9579" s="58">
        <v>0.19353380302015719</v>
      </c>
      <c r="H9579" s="58">
        <v>0.10467205666127685</v>
      </c>
      <c r="I9579" s="58">
        <v>8.7149095604098226E-2</v>
      </c>
      <c r="J9579" s="58">
        <v>0.17160914077663486</v>
      </c>
      <c r="K9579" s="58">
        <v>5.9609425146818676E-2</v>
      </c>
      <c r="L9579" s="58">
        <v>7.2851205307735811E-2</v>
      </c>
      <c r="M9579" s="58">
        <v>3.8154226870441128E-2</v>
      </c>
      <c r="N9579" s="58">
        <v>9.1366658947070134E-2</v>
      </c>
      <c r="O9579" s="58">
        <v>0</v>
      </c>
      <c r="P9579" s="58">
        <v>0</v>
      </c>
      <c r="Q9579" s="58">
        <v>0</v>
      </c>
      <c r="R9579" s="58">
        <v>0</v>
      </c>
      <c r="S9579" s="58">
        <v>0</v>
      </c>
      <c r="T9579" s="58">
        <v>0</v>
      </c>
      <c r="U9579" s="58">
        <v>0</v>
      </c>
      <c r="V9579" s="58">
        <v>0</v>
      </c>
      <c r="W9579" s="58">
        <v>0</v>
      </c>
      <c r="X9579" s="58">
        <v>0</v>
      </c>
      <c r="Y9579" s="58">
        <v>0</v>
      </c>
      <c r="Z9579" s="58">
        <v>0</v>
      </c>
      <c r="AA9579" s="58">
        <v>0</v>
      </c>
      <c r="AB9579" s="58">
        <v>0</v>
      </c>
      <c r="AC9579" s="58">
        <v>0</v>
      </c>
      <c r="AD9579" s="58">
        <v>0</v>
      </c>
      <c r="AE9579" s="58">
        <v>0</v>
      </c>
      <c r="AF9579" s="58">
        <v>0</v>
      </c>
      <c r="AG9579" s="58">
        <v>0</v>
      </c>
      <c r="AH9579" s="58">
        <v>0</v>
      </c>
      <c r="AI9579" s="58">
        <v>0</v>
      </c>
      <c r="AK9579" s="64">
        <f t="shared" si="149"/>
        <v>1.1320764372221291E-2</v>
      </c>
    </row>
    <row r="9580" spans="1:37" x14ac:dyDescent="0.25">
      <c r="A9580">
        <v>9578</v>
      </c>
      <c r="B9580" s="1">
        <v>1.3599999999999999E-2</v>
      </c>
      <c r="C9580" s="1">
        <v>1.0761221624135418E-4</v>
      </c>
      <c r="D9580" s="58">
        <v>0.11262279477985584</v>
      </c>
      <c r="E9580" s="58">
        <v>0.13960096645084605</v>
      </c>
      <c r="F9580" s="58">
        <v>7.5654983756253489E-3</v>
      </c>
      <c r="G9580" s="58">
        <v>6.3989271411331219E-2</v>
      </c>
      <c r="H9580" s="58">
        <v>9.1136987638486391E-2</v>
      </c>
      <c r="I9580" s="58">
        <v>0.10763467038258877</v>
      </c>
      <c r="J9580" s="58">
        <v>0.13675231377846095</v>
      </c>
      <c r="K9580" s="58">
        <v>0.13149477866200018</v>
      </c>
      <c r="L9580" s="58">
        <v>7.7765931671398683E-2</v>
      </c>
      <c r="M9580" s="58">
        <v>6.1185688992643664E-2</v>
      </c>
      <c r="N9580" s="58">
        <v>7.0251097856762937E-2</v>
      </c>
      <c r="O9580" s="58">
        <v>0</v>
      </c>
      <c r="P9580" s="58">
        <v>0</v>
      </c>
      <c r="Q9580" s="58">
        <v>0</v>
      </c>
      <c r="R9580" s="58">
        <v>0</v>
      </c>
      <c r="S9580" s="58">
        <v>0</v>
      </c>
      <c r="T9580" s="58">
        <v>0</v>
      </c>
      <c r="U9580" s="58">
        <v>0</v>
      </c>
      <c r="V9580" s="58">
        <v>0</v>
      </c>
      <c r="W9580" s="58">
        <v>0</v>
      </c>
      <c r="X9580" s="58">
        <v>0</v>
      </c>
      <c r="Y9580" s="58">
        <v>0</v>
      </c>
      <c r="Z9580" s="58">
        <v>0</v>
      </c>
      <c r="AA9580" s="58">
        <v>0</v>
      </c>
      <c r="AB9580" s="58">
        <v>0</v>
      </c>
      <c r="AC9580" s="58">
        <v>0</v>
      </c>
      <c r="AD9580" s="58">
        <v>0</v>
      </c>
      <c r="AE9580" s="58">
        <v>0</v>
      </c>
      <c r="AF9580" s="58">
        <v>0</v>
      </c>
      <c r="AG9580" s="58">
        <v>0</v>
      </c>
      <c r="AH9580" s="58">
        <v>0</v>
      </c>
      <c r="AI9580" s="58">
        <v>0</v>
      </c>
      <c r="AK9580" s="64">
        <f t="shared" si="149"/>
        <v>7.9126629589231015E-3</v>
      </c>
    </row>
    <row r="9581" spans="1:37" x14ac:dyDescent="0.25">
      <c r="A9581">
        <v>9579</v>
      </c>
      <c r="B9581" s="1">
        <v>1.2E-2</v>
      </c>
      <c r="C9581" s="1">
        <v>2.8860188129027349E-4</v>
      </c>
      <c r="D9581" s="58">
        <v>1.8605204036853812E-2</v>
      </c>
      <c r="E9581" s="58">
        <v>0.1449252119526552</v>
      </c>
      <c r="F9581" s="58">
        <v>3.0943102965478E-2</v>
      </c>
      <c r="G9581" s="58">
        <v>4.9799517313183495E-2</v>
      </c>
      <c r="H9581" s="58">
        <v>6.1287344685260385E-3</v>
      </c>
      <c r="I9581" s="58">
        <v>0.17632999723616616</v>
      </c>
      <c r="J9581" s="58">
        <v>0.14938419417413704</v>
      </c>
      <c r="K9581" s="58">
        <v>5.099622574643857E-2</v>
      </c>
      <c r="L9581" s="58">
        <v>0.1616225061737801</v>
      </c>
      <c r="M9581" s="58">
        <v>0.20446863177850017</v>
      </c>
      <c r="N9581" s="58">
        <v>6.7966741542815371E-3</v>
      </c>
      <c r="O9581" s="58">
        <v>0</v>
      </c>
      <c r="P9581" s="58">
        <v>0</v>
      </c>
      <c r="Q9581" s="58">
        <v>0</v>
      </c>
      <c r="R9581" s="58">
        <v>0</v>
      </c>
      <c r="S9581" s="58">
        <v>0</v>
      </c>
      <c r="T9581" s="58">
        <v>0</v>
      </c>
      <c r="U9581" s="58">
        <v>0</v>
      </c>
      <c r="V9581" s="58">
        <v>0</v>
      </c>
      <c r="W9581" s="58">
        <v>0</v>
      </c>
      <c r="X9581" s="58">
        <v>0</v>
      </c>
      <c r="Y9581" s="58">
        <v>0</v>
      </c>
      <c r="Z9581" s="58">
        <v>0</v>
      </c>
      <c r="AA9581" s="58">
        <v>0</v>
      </c>
      <c r="AB9581" s="58">
        <v>0</v>
      </c>
      <c r="AC9581" s="58">
        <v>0</v>
      </c>
      <c r="AD9581" s="58">
        <v>0</v>
      </c>
      <c r="AE9581" s="58">
        <v>0</v>
      </c>
      <c r="AF9581" s="58">
        <v>0</v>
      </c>
      <c r="AG9581" s="58">
        <v>0</v>
      </c>
      <c r="AH9581" s="58">
        <v>0</v>
      </c>
      <c r="AI9581" s="58">
        <v>0</v>
      </c>
      <c r="AK9581" s="64">
        <f t="shared" si="149"/>
        <v>2.4050156774189455E-2</v>
      </c>
    </row>
    <row r="9582" spans="1:37" x14ac:dyDescent="0.25">
      <c r="A9582">
        <v>9580</v>
      </c>
      <c r="B9582" s="1">
        <v>1.0800000000000001E-2</v>
      </c>
      <c r="C9582" s="1">
        <v>-5.2883671035808308E-5</v>
      </c>
      <c r="D9582" s="58">
        <v>7.4563046415485557E-2</v>
      </c>
      <c r="E9582" s="58">
        <v>3.4265585448878561E-2</v>
      </c>
      <c r="F9582" s="58">
        <v>8.849089017607227E-2</v>
      </c>
      <c r="G9582" s="58">
        <v>0.14493007187251117</v>
      </c>
      <c r="H9582" s="58">
        <v>1.7221351340135273E-2</v>
      </c>
      <c r="I9582" s="58">
        <v>0.13146828023324689</v>
      </c>
      <c r="J9582" s="58">
        <v>0.12041606579981211</v>
      </c>
      <c r="K9582" s="58">
        <v>6.3976032500208779E-2</v>
      </c>
      <c r="L9582" s="58">
        <v>7.6442952688148449E-2</v>
      </c>
      <c r="M9582" s="58">
        <v>0.11143777243353578</v>
      </c>
      <c r="N9582" s="58">
        <v>0.13678795109196504</v>
      </c>
      <c r="O9582" s="58">
        <v>0</v>
      </c>
      <c r="P9582" s="58">
        <v>0</v>
      </c>
      <c r="Q9582" s="58">
        <v>0</v>
      </c>
      <c r="R9582" s="58">
        <v>0</v>
      </c>
      <c r="S9582" s="58">
        <v>0</v>
      </c>
      <c r="T9582" s="58">
        <v>0</v>
      </c>
      <c r="U9582" s="58">
        <v>0</v>
      </c>
      <c r="V9582" s="58">
        <v>0</v>
      </c>
      <c r="W9582" s="58">
        <v>0</v>
      </c>
      <c r="X9582" s="58">
        <v>0</v>
      </c>
      <c r="Y9582" s="58">
        <v>0</v>
      </c>
      <c r="Z9582" s="58">
        <v>0</v>
      </c>
      <c r="AA9582" s="58">
        <v>0</v>
      </c>
      <c r="AB9582" s="58">
        <v>0</v>
      </c>
      <c r="AC9582" s="58">
        <v>0</v>
      </c>
      <c r="AD9582" s="58">
        <v>0</v>
      </c>
      <c r="AE9582" s="58">
        <v>0</v>
      </c>
      <c r="AF9582" s="58">
        <v>0</v>
      </c>
      <c r="AG9582" s="58">
        <v>0</v>
      </c>
      <c r="AH9582" s="58">
        <v>0</v>
      </c>
      <c r="AI9582" s="58">
        <v>0</v>
      </c>
      <c r="AK9582" s="64">
        <f t="shared" si="149"/>
        <v>-4.8966362070192873E-3</v>
      </c>
    </row>
    <row r="9583" spans="1:37" x14ac:dyDescent="0.25">
      <c r="A9583">
        <v>9581</v>
      </c>
      <c r="B9583" s="1">
        <v>1.2E-2</v>
      </c>
      <c r="C9583" s="1">
        <v>-6.4292069745882098E-5</v>
      </c>
      <c r="D9583" s="58">
        <v>0.13596234163016205</v>
      </c>
      <c r="E9583" s="58">
        <v>0.11549412218981808</v>
      </c>
      <c r="F9583" s="58">
        <v>9.1123050827625271E-2</v>
      </c>
      <c r="G9583" s="58">
        <v>5.0105944099448525E-2</v>
      </c>
      <c r="H9583" s="58">
        <v>6.6383473875827465E-2</v>
      </c>
      <c r="I9583" s="58">
        <v>7.5097707624156448E-2</v>
      </c>
      <c r="J9583" s="58">
        <v>3.8110663146628587E-2</v>
      </c>
      <c r="K9583" s="58">
        <v>0.12150957608840161</v>
      </c>
      <c r="L9583" s="58">
        <v>8.4874693300437301E-2</v>
      </c>
      <c r="M9583" s="58">
        <v>0.13154550667348525</v>
      </c>
      <c r="N9583" s="58">
        <v>8.9792920544009516E-2</v>
      </c>
      <c r="O9583" s="58">
        <v>0</v>
      </c>
      <c r="P9583" s="58">
        <v>0</v>
      </c>
      <c r="Q9583" s="58">
        <v>0</v>
      </c>
      <c r="R9583" s="58">
        <v>0</v>
      </c>
      <c r="S9583" s="58">
        <v>0</v>
      </c>
      <c r="T9583" s="58">
        <v>0</v>
      </c>
      <c r="U9583" s="58">
        <v>0</v>
      </c>
      <c r="V9583" s="58">
        <v>0</v>
      </c>
      <c r="W9583" s="58">
        <v>0</v>
      </c>
      <c r="X9583" s="58">
        <v>0</v>
      </c>
      <c r="Y9583" s="58">
        <v>0</v>
      </c>
      <c r="Z9583" s="58">
        <v>0</v>
      </c>
      <c r="AA9583" s="58">
        <v>0</v>
      </c>
      <c r="AB9583" s="58">
        <v>0</v>
      </c>
      <c r="AC9583" s="58">
        <v>0</v>
      </c>
      <c r="AD9583" s="58">
        <v>0</v>
      </c>
      <c r="AE9583" s="58">
        <v>0</v>
      </c>
      <c r="AF9583" s="58">
        <v>0</v>
      </c>
      <c r="AG9583" s="58">
        <v>0</v>
      </c>
      <c r="AH9583" s="58">
        <v>0</v>
      </c>
      <c r="AI9583" s="58">
        <v>0</v>
      </c>
      <c r="AK9583" s="64">
        <f t="shared" si="149"/>
        <v>-5.3576724788235077E-3</v>
      </c>
    </row>
    <row r="9584" spans="1:37" x14ac:dyDescent="0.25">
      <c r="A9584">
        <v>9582</v>
      </c>
      <c r="B9584" s="1">
        <v>1.0999999999999999E-2</v>
      </c>
      <c r="C9584" s="1">
        <v>-4.4601911463136617E-4</v>
      </c>
      <c r="D9584" s="58">
        <v>4.0596528406744489E-3</v>
      </c>
      <c r="E9584" s="58">
        <v>9.1482263963833174E-3</v>
      </c>
      <c r="F9584" s="58">
        <v>0.14200157727920421</v>
      </c>
      <c r="G9584" s="58">
        <v>2.5486770575624609E-2</v>
      </c>
      <c r="H9584" s="58">
        <v>9.6500412560643525E-2</v>
      </c>
      <c r="I9584" s="58">
        <v>2.3738855561615843E-3</v>
      </c>
      <c r="J9584" s="58">
        <v>0.10952642956520636</v>
      </c>
      <c r="K9584" s="58">
        <v>0.22645790098423751</v>
      </c>
      <c r="L9584" s="58">
        <v>2.3013789050585043E-2</v>
      </c>
      <c r="M9584" s="58">
        <v>0.13063587673724081</v>
      </c>
      <c r="N9584" s="58">
        <v>0.23079547845403856</v>
      </c>
      <c r="O9584" s="58">
        <v>0</v>
      </c>
      <c r="P9584" s="58">
        <v>0</v>
      </c>
      <c r="Q9584" s="58">
        <v>0</v>
      </c>
      <c r="R9584" s="58">
        <v>0</v>
      </c>
      <c r="S9584" s="58">
        <v>0</v>
      </c>
      <c r="T9584" s="58">
        <v>0</v>
      </c>
      <c r="U9584" s="58">
        <v>0</v>
      </c>
      <c r="V9584" s="58">
        <v>0</v>
      </c>
      <c r="W9584" s="58">
        <v>0</v>
      </c>
      <c r="X9584" s="58">
        <v>0</v>
      </c>
      <c r="Y9584" s="58">
        <v>0</v>
      </c>
      <c r="Z9584" s="58">
        <v>0</v>
      </c>
      <c r="AA9584" s="58">
        <v>0</v>
      </c>
      <c r="AB9584" s="58">
        <v>0</v>
      </c>
      <c r="AC9584" s="58">
        <v>0</v>
      </c>
      <c r="AD9584" s="58">
        <v>0</v>
      </c>
      <c r="AE9584" s="58">
        <v>0</v>
      </c>
      <c r="AF9584" s="58">
        <v>0</v>
      </c>
      <c r="AG9584" s="58">
        <v>0</v>
      </c>
      <c r="AH9584" s="58">
        <v>0</v>
      </c>
      <c r="AI9584" s="58">
        <v>0</v>
      </c>
      <c r="AK9584" s="64">
        <f t="shared" si="149"/>
        <v>-4.0547192239215109E-2</v>
      </c>
    </row>
    <row r="9585" spans="1:37" x14ac:dyDescent="0.25">
      <c r="A9585">
        <v>9583</v>
      </c>
      <c r="B9585" s="1">
        <v>1.23E-2</v>
      </c>
      <c r="C9585" s="1">
        <v>1.6079791829632265E-5</v>
      </c>
      <c r="D9585" s="58">
        <v>3.2109437631537077E-2</v>
      </c>
      <c r="E9585" s="58">
        <v>0.10352621560676115</v>
      </c>
      <c r="F9585" s="58">
        <v>0.14156151285487567</v>
      </c>
      <c r="G9585" s="58">
        <v>8.7877528893862189E-2</v>
      </c>
      <c r="H9585" s="58">
        <v>0.14031911737606917</v>
      </c>
      <c r="I9585" s="58">
        <v>0.10055439491596703</v>
      </c>
      <c r="J9585" s="58">
        <v>0.10976285285010093</v>
      </c>
      <c r="K9585" s="58">
        <v>6.7652625742520123E-2</v>
      </c>
      <c r="L9585" s="58">
        <v>4.7173788001491482E-2</v>
      </c>
      <c r="M9585" s="58">
        <v>4.2275752649593427E-2</v>
      </c>
      <c r="N9585" s="58">
        <v>0.12718677347722177</v>
      </c>
      <c r="O9585" s="58">
        <v>0</v>
      </c>
      <c r="P9585" s="58">
        <v>0</v>
      </c>
      <c r="Q9585" s="58">
        <v>0</v>
      </c>
      <c r="R9585" s="58">
        <v>0</v>
      </c>
      <c r="S9585" s="58">
        <v>0</v>
      </c>
      <c r="T9585" s="58">
        <v>0</v>
      </c>
      <c r="U9585" s="58">
        <v>0</v>
      </c>
      <c r="V9585" s="58">
        <v>0</v>
      </c>
      <c r="W9585" s="58">
        <v>0</v>
      </c>
      <c r="X9585" s="58">
        <v>0</v>
      </c>
      <c r="Y9585" s="58">
        <v>0</v>
      </c>
      <c r="Z9585" s="58">
        <v>0</v>
      </c>
      <c r="AA9585" s="58">
        <v>0</v>
      </c>
      <c r="AB9585" s="58">
        <v>0</v>
      </c>
      <c r="AC9585" s="58">
        <v>0</v>
      </c>
      <c r="AD9585" s="58">
        <v>0</v>
      </c>
      <c r="AE9585" s="58">
        <v>0</v>
      </c>
      <c r="AF9585" s="58">
        <v>0</v>
      </c>
      <c r="AG9585" s="58">
        <v>0</v>
      </c>
      <c r="AH9585" s="58">
        <v>0</v>
      </c>
      <c r="AI9585" s="58">
        <v>0</v>
      </c>
      <c r="AK9585" s="64">
        <f t="shared" si="149"/>
        <v>1.3073001487505906E-3</v>
      </c>
    </row>
    <row r="9586" spans="1:37" x14ac:dyDescent="0.25">
      <c r="A9586">
        <v>9584</v>
      </c>
      <c r="B9586" s="1">
        <v>1.0800000000000001E-2</v>
      </c>
      <c r="C9586" s="1">
        <v>-1.8079073544738066E-4</v>
      </c>
      <c r="D9586" s="58">
        <v>0.16402380923336959</v>
      </c>
      <c r="E9586" s="58">
        <v>1.0407981239378505E-2</v>
      </c>
      <c r="F9586" s="58">
        <v>7.5639932287720493E-2</v>
      </c>
      <c r="G9586" s="58">
        <v>7.2344889973669654E-2</v>
      </c>
      <c r="H9586" s="58">
        <v>6.6855735489142712E-2</v>
      </c>
      <c r="I9586" s="58">
        <v>1.8975306034802734E-2</v>
      </c>
      <c r="J9586" s="58">
        <v>0.15722875471755163</v>
      </c>
      <c r="K9586" s="58">
        <v>0.13711378941986466</v>
      </c>
      <c r="L9586" s="58">
        <v>3.3461405928702052E-2</v>
      </c>
      <c r="M9586" s="58">
        <v>0.10211507417517074</v>
      </c>
      <c r="N9586" s="58">
        <v>0.16183332150062707</v>
      </c>
      <c r="O9586" s="58">
        <v>0</v>
      </c>
      <c r="P9586" s="58">
        <v>0</v>
      </c>
      <c r="Q9586" s="58">
        <v>0</v>
      </c>
      <c r="R9586" s="58">
        <v>0</v>
      </c>
      <c r="S9586" s="58">
        <v>0</v>
      </c>
      <c r="T9586" s="58">
        <v>0</v>
      </c>
      <c r="U9586" s="58">
        <v>0</v>
      </c>
      <c r="V9586" s="58">
        <v>0</v>
      </c>
      <c r="W9586" s="58">
        <v>0</v>
      </c>
      <c r="X9586" s="58">
        <v>0</v>
      </c>
      <c r="Y9586" s="58">
        <v>0</v>
      </c>
      <c r="Z9586" s="58">
        <v>0</v>
      </c>
      <c r="AA9586" s="58">
        <v>0</v>
      </c>
      <c r="AB9586" s="58">
        <v>0</v>
      </c>
      <c r="AC9586" s="58">
        <v>0</v>
      </c>
      <c r="AD9586" s="58">
        <v>0</v>
      </c>
      <c r="AE9586" s="58">
        <v>0</v>
      </c>
      <c r="AF9586" s="58">
        <v>0</v>
      </c>
      <c r="AG9586" s="58">
        <v>0</v>
      </c>
      <c r="AH9586" s="58">
        <v>0</v>
      </c>
      <c r="AI9586" s="58">
        <v>0</v>
      </c>
      <c r="AK9586" s="64">
        <f t="shared" si="149"/>
        <v>-1.6739882911794506E-2</v>
      </c>
    </row>
    <row r="9587" spans="1:37" x14ac:dyDescent="0.25">
      <c r="A9587">
        <v>9585</v>
      </c>
      <c r="B9587" s="1">
        <v>1.0999999999999999E-2</v>
      </c>
      <c r="C9587" s="1">
        <v>3.5305834316767701E-4</v>
      </c>
      <c r="D9587" s="58">
        <v>0.13894851502538569</v>
      </c>
      <c r="E9587" s="58">
        <v>0.12322569718599431</v>
      </c>
      <c r="F9587" s="58">
        <v>2.6394727243130453E-2</v>
      </c>
      <c r="G9587" s="58">
        <v>6.1631907979490017E-2</v>
      </c>
      <c r="H9587" s="58">
        <v>4.9293904083384674E-2</v>
      </c>
      <c r="I9587" s="58">
        <v>5.7118227854086503E-2</v>
      </c>
      <c r="J9587" s="58">
        <v>0.14457821629457501</v>
      </c>
      <c r="K9587" s="58">
        <v>3.9801473497624681E-2</v>
      </c>
      <c r="L9587" s="58">
        <v>0.12490803834952455</v>
      </c>
      <c r="M9587" s="58">
        <v>0.12280133298387995</v>
      </c>
      <c r="N9587" s="58">
        <v>0.11129795950292413</v>
      </c>
      <c r="O9587" s="58">
        <v>0</v>
      </c>
      <c r="P9587" s="58">
        <v>0</v>
      </c>
      <c r="Q9587" s="58">
        <v>0</v>
      </c>
      <c r="R9587" s="58">
        <v>0</v>
      </c>
      <c r="S9587" s="58">
        <v>0</v>
      </c>
      <c r="T9587" s="58">
        <v>0</v>
      </c>
      <c r="U9587" s="58">
        <v>0</v>
      </c>
      <c r="V9587" s="58">
        <v>0</v>
      </c>
      <c r="W9587" s="58">
        <v>0</v>
      </c>
      <c r="X9587" s="58">
        <v>0</v>
      </c>
      <c r="Y9587" s="58">
        <v>0</v>
      </c>
      <c r="Z9587" s="58">
        <v>0</v>
      </c>
      <c r="AA9587" s="58">
        <v>0</v>
      </c>
      <c r="AB9587" s="58">
        <v>0</v>
      </c>
      <c r="AC9587" s="58">
        <v>0</v>
      </c>
      <c r="AD9587" s="58">
        <v>0</v>
      </c>
      <c r="AE9587" s="58">
        <v>0</v>
      </c>
      <c r="AF9587" s="58">
        <v>0</v>
      </c>
      <c r="AG9587" s="58">
        <v>0</v>
      </c>
      <c r="AH9587" s="58">
        <v>0</v>
      </c>
      <c r="AI9587" s="58">
        <v>0</v>
      </c>
      <c r="AK9587" s="64">
        <f t="shared" si="149"/>
        <v>3.2096213015243368E-2</v>
      </c>
    </row>
    <row r="9588" spans="1:37" x14ac:dyDescent="0.25">
      <c r="A9588">
        <v>9586</v>
      </c>
      <c r="B9588" s="1">
        <v>1.4200000000000001E-2</v>
      </c>
      <c r="C9588" s="1">
        <v>4.7566960429250369E-5</v>
      </c>
      <c r="D9588" s="58">
        <v>0.15774995919700779</v>
      </c>
      <c r="E9588" s="58">
        <v>0.149238458931271</v>
      </c>
      <c r="F9588" s="58">
        <v>1.0519412892792877E-2</v>
      </c>
      <c r="G9588" s="58">
        <v>0.14562624601549928</v>
      </c>
      <c r="H9588" s="58">
        <v>8.2973527163851118E-2</v>
      </c>
      <c r="I9588" s="58">
        <v>9.3883495935638675E-2</v>
      </c>
      <c r="J9588" s="58">
        <v>7.1985780714702186E-2</v>
      </c>
      <c r="K9588" s="58">
        <v>0.11368663833462027</v>
      </c>
      <c r="L9588" s="58">
        <v>6.8242993958131043E-3</v>
      </c>
      <c r="M9588" s="58">
        <v>0.14072305383936856</v>
      </c>
      <c r="N9588" s="58">
        <v>2.6789127579435027E-2</v>
      </c>
      <c r="O9588" s="58">
        <v>0</v>
      </c>
      <c r="P9588" s="58">
        <v>0</v>
      </c>
      <c r="Q9588" s="58">
        <v>0</v>
      </c>
      <c r="R9588" s="58">
        <v>0</v>
      </c>
      <c r="S9588" s="58">
        <v>0</v>
      </c>
      <c r="T9588" s="58">
        <v>0</v>
      </c>
      <c r="U9588" s="58">
        <v>0</v>
      </c>
      <c r="V9588" s="58">
        <v>0</v>
      </c>
      <c r="W9588" s="58">
        <v>0</v>
      </c>
      <c r="X9588" s="58">
        <v>0</v>
      </c>
      <c r="Y9588" s="58">
        <v>0</v>
      </c>
      <c r="Z9588" s="58">
        <v>0</v>
      </c>
      <c r="AA9588" s="58">
        <v>0</v>
      </c>
      <c r="AB9588" s="58">
        <v>0</v>
      </c>
      <c r="AC9588" s="58">
        <v>0</v>
      </c>
      <c r="AD9588" s="58">
        <v>0</v>
      </c>
      <c r="AE9588" s="58">
        <v>0</v>
      </c>
      <c r="AF9588" s="58">
        <v>0</v>
      </c>
      <c r="AG9588" s="58">
        <v>0</v>
      </c>
      <c r="AH9588" s="58">
        <v>0</v>
      </c>
      <c r="AI9588" s="58">
        <v>0</v>
      </c>
      <c r="AK9588" s="64">
        <f t="shared" si="149"/>
        <v>3.3497859457218568E-3</v>
      </c>
    </row>
    <row r="9589" spans="1:37" x14ac:dyDescent="0.25">
      <c r="A9589">
        <v>9587</v>
      </c>
      <c r="B9589" s="1">
        <v>9.7999999999999997E-3</v>
      </c>
      <c r="C9589" s="1">
        <v>-4.6595666940385552E-5</v>
      </c>
      <c r="D9589" s="58">
        <v>0.12441012812462127</v>
      </c>
      <c r="E9589" s="58">
        <v>7.5215644659741079E-2</v>
      </c>
      <c r="F9589" s="58">
        <v>0.10366233409081969</v>
      </c>
      <c r="G9589" s="58">
        <v>4.0099099353389456E-2</v>
      </c>
      <c r="H9589" s="58">
        <v>5.4985108440539318E-2</v>
      </c>
      <c r="I9589" s="58">
        <v>0.12380743275245046</v>
      </c>
      <c r="J9589" s="58">
        <v>2.431375771903458E-2</v>
      </c>
      <c r="K9589" s="58">
        <v>3.8220905468544619E-2</v>
      </c>
      <c r="L9589" s="58">
        <v>4.5078365309284371E-2</v>
      </c>
      <c r="M9589" s="58">
        <v>0.21134722124136096</v>
      </c>
      <c r="N9589" s="58">
        <v>0.15886000284021431</v>
      </c>
      <c r="O9589" s="58">
        <v>0</v>
      </c>
      <c r="P9589" s="58">
        <v>0</v>
      </c>
      <c r="Q9589" s="58">
        <v>0</v>
      </c>
      <c r="R9589" s="58">
        <v>0</v>
      </c>
      <c r="S9589" s="58">
        <v>0</v>
      </c>
      <c r="T9589" s="58">
        <v>0</v>
      </c>
      <c r="U9589" s="58">
        <v>0</v>
      </c>
      <c r="V9589" s="58">
        <v>0</v>
      </c>
      <c r="W9589" s="58">
        <v>0</v>
      </c>
      <c r="X9589" s="58">
        <v>0</v>
      </c>
      <c r="Y9589" s="58">
        <v>0</v>
      </c>
      <c r="Z9589" s="58">
        <v>0</v>
      </c>
      <c r="AA9589" s="58">
        <v>0</v>
      </c>
      <c r="AB9589" s="58">
        <v>0</v>
      </c>
      <c r="AC9589" s="58">
        <v>0</v>
      </c>
      <c r="AD9589" s="58">
        <v>0</v>
      </c>
      <c r="AE9589" s="58">
        <v>0</v>
      </c>
      <c r="AF9589" s="58">
        <v>0</v>
      </c>
      <c r="AG9589" s="58">
        <v>0</v>
      </c>
      <c r="AH9589" s="58">
        <v>0</v>
      </c>
      <c r="AI9589" s="58">
        <v>0</v>
      </c>
      <c r="AK9589" s="64">
        <f t="shared" si="149"/>
        <v>-4.754659891876077E-3</v>
      </c>
    </row>
    <row r="9590" spans="1:37" x14ac:dyDescent="0.25">
      <c r="A9590">
        <v>9588</v>
      </c>
      <c r="B9590" s="1">
        <v>1.21E-2</v>
      </c>
      <c r="C9590" s="1">
        <v>-1.9803191089314508E-4</v>
      </c>
      <c r="D9590" s="58">
        <v>3.8943739869955363E-2</v>
      </c>
      <c r="E9590" s="58">
        <v>7.6711301330728583E-3</v>
      </c>
      <c r="F9590" s="58">
        <v>3.8494880178764845E-2</v>
      </c>
      <c r="G9590" s="58">
        <v>0.13630933923946267</v>
      </c>
      <c r="H9590" s="58">
        <v>5.5644064184193189E-2</v>
      </c>
      <c r="I9590" s="58">
        <v>7.3820070064210694E-2</v>
      </c>
      <c r="J9590" s="58">
        <v>0.18540998036353507</v>
      </c>
      <c r="K9590" s="58">
        <v>0.18932189911439942</v>
      </c>
      <c r="L9590" s="58">
        <v>0.10223867734255344</v>
      </c>
      <c r="M9590" s="58">
        <v>5.5473161283982199E-2</v>
      </c>
      <c r="N9590" s="58">
        <v>0.11667305822587039</v>
      </c>
      <c r="O9590" s="58">
        <v>0</v>
      </c>
      <c r="P9590" s="58">
        <v>0</v>
      </c>
      <c r="Q9590" s="58">
        <v>0</v>
      </c>
      <c r="R9590" s="58">
        <v>0</v>
      </c>
      <c r="S9590" s="58">
        <v>0</v>
      </c>
      <c r="T9590" s="58">
        <v>0</v>
      </c>
      <c r="U9590" s="58">
        <v>0</v>
      </c>
      <c r="V9590" s="58">
        <v>0</v>
      </c>
      <c r="W9590" s="58">
        <v>0</v>
      </c>
      <c r="X9590" s="58">
        <v>0</v>
      </c>
      <c r="Y9590" s="58">
        <v>0</v>
      </c>
      <c r="Z9590" s="58">
        <v>0</v>
      </c>
      <c r="AA9590" s="58">
        <v>0</v>
      </c>
      <c r="AB9590" s="58">
        <v>0</v>
      </c>
      <c r="AC9590" s="58">
        <v>0</v>
      </c>
      <c r="AD9590" s="58">
        <v>0</v>
      </c>
      <c r="AE9590" s="58">
        <v>0</v>
      </c>
      <c r="AF9590" s="58">
        <v>0</v>
      </c>
      <c r="AG9590" s="58">
        <v>0</v>
      </c>
      <c r="AH9590" s="58">
        <v>0</v>
      </c>
      <c r="AI9590" s="58">
        <v>0</v>
      </c>
      <c r="AK9590" s="64">
        <f t="shared" si="149"/>
        <v>-1.6366273627532651E-2</v>
      </c>
    </row>
    <row r="9591" spans="1:37" x14ac:dyDescent="0.25">
      <c r="A9591">
        <v>9589</v>
      </c>
      <c r="B9591" s="1">
        <v>9.4999999999999998E-3</v>
      </c>
      <c r="C9591" s="1">
        <v>-4.9572200995947458E-5</v>
      </c>
      <c r="D9591" s="58">
        <v>8.4899006551743358E-2</v>
      </c>
      <c r="E9591" s="58">
        <v>2.2480936968597747E-2</v>
      </c>
      <c r="F9591" s="58">
        <v>5.062579696762487E-2</v>
      </c>
      <c r="G9591" s="58">
        <v>0.12952843875372561</v>
      </c>
      <c r="H9591" s="58">
        <v>0.144757888703759</v>
      </c>
      <c r="I9591" s="58">
        <v>0.1299206916307637</v>
      </c>
      <c r="J9591" s="58">
        <v>7.7556063682536064E-3</v>
      </c>
      <c r="K9591" s="58">
        <v>3.559106911823362E-2</v>
      </c>
      <c r="L9591" s="58">
        <v>7.2861328473298195E-2</v>
      </c>
      <c r="M9591" s="58">
        <v>0.17125250967053549</v>
      </c>
      <c r="N9591" s="58">
        <v>0.15032672679346473</v>
      </c>
      <c r="O9591" s="58">
        <v>0</v>
      </c>
      <c r="P9591" s="58">
        <v>0</v>
      </c>
      <c r="Q9591" s="58">
        <v>0</v>
      </c>
      <c r="R9591" s="58">
        <v>0</v>
      </c>
      <c r="S9591" s="58">
        <v>0</v>
      </c>
      <c r="T9591" s="58">
        <v>0</v>
      </c>
      <c r="U9591" s="58">
        <v>0</v>
      </c>
      <c r="V9591" s="58">
        <v>0</v>
      </c>
      <c r="W9591" s="58">
        <v>0</v>
      </c>
      <c r="X9591" s="58">
        <v>0</v>
      </c>
      <c r="Y9591" s="58">
        <v>0</v>
      </c>
      <c r="Z9591" s="58">
        <v>0</v>
      </c>
      <c r="AA9591" s="58">
        <v>0</v>
      </c>
      <c r="AB9591" s="58">
        <v>0</v>
      </c>
      <c r="AC9591" s="58">
        <v>0</v>
      </c>
      <c r="AD9591" s="58">
        <v>0</v>
      </c>
      <c r="AE9591" s="58">
        <v>0</v>
      </c>
      <c r="AF9591" s="58">
        <v>0</v>
      </c>
      <c r="AG9591" s="58">
        <v>0</v>
      </c>
      <c r="AH9591" s="58">
        <v>0</v>
      </c>
      <c r="AI9591" s="58">
        <v>0</v>
      </c>
      <c r="AK9591" s="64">
        <f t="shared" si="149"/>
        <v>-5.2181264206260479E-3</v>
      </c>
    </row>
    <row r="9592" spans="1:37" x14ac:dyDescent="0.25">
      <c r="A9592">
        <v>9590</v>
      </c>
      <c r="B9592" s="1">
        <v>1.26E-2</v>
      </c>
      <c r="C9592" s="1">
        <v>-3.9591873159293471E-4</v>
      </c>
      <c r="D9592" s="58">
        <v>0.17754081810716144</v>
      </c>
      <c r="E9592" s="58">
        <v>3.3691860237993641E-3</v>
      </c>
      <c r="F9592" s="58">
        <v>4.3116370753122447E-2</v>
      </c>
      <c r="G9592" s="58">
        <v>8.2229333827868886E-2</v>
      </c>
      <c r="H9592" s="58">
        <v>7.699217248604763E-2</v>
      </c>
      <c r="I9592" s="58">
        <v>8.3126722092329408E-2</v>
      </c>
      <c r="J9592" s="58">
        <v>5.8433931162088892E-2</v>
      </c>
      <c r="K9592" s="58">
        <v>0.20089244260542946</v>
      </c>
      <c r="L9592" s="58">
        <v>6.4950661864041997E-2</v>
      </c>
      <c r="M9592" s="58">
        <v>2.5420150877284071E-2</v>
      </c>
      <c r="N9592" s="58">
        <v>0.18392821020082645</v>
      </c>
      <c r="O9592" s="58">
        <v>0</v>
      </c>
      <c r="P9592" s="58">
        <v>0</v>
      </c>
      <c r="Q9592" s="58">
        <v>0</v>
      </c>
      <c r="R9592" s="58">
        <v>0</v>
      </c>
      <c r="S9592" s="58">
        <v>0</v>
      </c>
      <c r="T9592" s="58">
        <v>0</v>
      </c>
      <c r="U9592" s="58">
        <v>0</v>
      </c>
      <c r="V9592" s="58">
        <v>0</v>
      </c>
      <c r="W9592" s="58">
        <v>0</v>
      </c>
      <c r="X9592" s="58">
        <v>0</v>
      </c>
      <c r="Y9592" s="58">
        <v>0</v>
      </c>
      <c r="Z9592" s="58">
        <v>0</v>
      </c>
      <c r="AA9592" s="58">
        <v>0</v>
      </c>
      <c r="AB9592" s="58">
        <v>0</v>
      </c>
      <c r="AC9592" s="58">
        <v>0</v>
      </c>
      <c r="AD9592" s="58">
        <v>0</v>
      </c>
      <c r="AE9592" s="58">
        <v>0</v>
      </c>
      <c r="AF9592" s="58">
        <v>0</v>
      </c>
      <c r="AG9592" s="58">
        <v>0</v>
      </c>
      <c r="AH9592" s="58">
        <v>0</v>
      </c>
      <c r="AI9592" s="58">
        <v>0</v>
      </c>
      <c r="AK9592" s="64">
        <f t="shared" si="149"/>
        <v>-3.1422121554994818E-2</v>
      </c>
    </row>
    <row r="9593" spans="1:37" x14ac:dyDescent="0.25">
      <c r="A9593">
        <v>9591</v>
      </c>
      <c r="B9593" s="1">
        <v>1.43E-2</v>
      </c>
      <c r="C9593" s="1">
        <v>1.7193285659773222E-4</v>
      </c>
      <c r="D9593" s="58">
        <v>0.1380826410836665</v>
      </c>
      <c r="E9593" s="58">
        <v>0.15291720023313118</v>
      </c>
      <c r="F9593" s="58">
        <v>5.646083220282206E-2</v>
      </c>
      <c r="G9593" s="58">
        <v>0.14424497926255203</v>
      </c>
      <c r="H9593" s="58">
        <v>5.8000180920708702E-2</v>
      </c>
      <c r="I9593" s="58">
        <v>0.17264347846427425</v>
      </c>
      <c r="J9593" s="58">
        <v>9.0870204034601054E-2</v>
      </c>
      <c r="K9593" s="58">
        <v>2.4115454808542207E-2</v>
      </c>
      <c r="L9593" s="58">
        <v>1.348643614957977E-2</v>
      </c>
      <c r="M9593" s="58">
        <v>6.5854028777177012E-2</v>
      </c>
      <c r="N9593" s="58">
        <v>8.33245640629455E-2</v>
      </c>
      <c r="O9593" s="58">
        <v>0</v>
      </c>
      <c r="P9593" s="58">
        <v>0</v>
      </c>
      <c r="Q9593" s="58">
        <v>0</v>
      </c>
      <c r="R9593" s="58">
        <v>0</v>
      </c>
      <c r="S9593" s="58">
        <v>0</v>
      </c>
      <c r="T9593" s="58">
        <v>0</v>
      </c>
      <c r="U9593" s="58">
        <v>0</v>
      </c>
      <c r="V9593" s="58">
        <v>0</v>
      </c>
      <c r="W9593" s="58">
        <v>0</v>
      </c>
      <c r="X9593" s="58">
        <v>0</v>
      </c>
      <c r="Y9593" s="58">
        <v>0</v>
      </c>
      <c r="Z9593" s="58">
        <v>0</v>
      </c>
      <c r="AA9593" s="58">
        <v>0</v>
      </c>
      <c r="AB9593" s="58">
        <v>0</v>
      </c>
      <c r="AC9593" s="58">
        <v>0</v>
      </c>
      <c r="AD9593" s="58">
        <v>0</v>
      </c>
      <c r="AE9593" s="58">
        <v>0</v>
      </c>
      <c r="AF9593" s="58">
        <v>0</v>
      </c>
      <c r="AG9593" s="58">
        <v>0</v>
      </c>
      <c r="AH9593" s="58">
        <v>0</v>
      </c>
      <c r="AI9593" s="58">
        <v>0</v>
      </c>
      <c r="AK9593" s="64">
        <f t="shared" si="149"/>
        <v>1.20232766851561E-2</v>
      </c>
    </row>
    <row r="9594" spans="1:37" x14ac:dyDescent="0.25">
      <c r="A9594">
        <v>9592</v>
      </c>
      <c r="B9594" s="1">
        <v>1.38E-2</v>
      </c>
      <c r="C9594" s="1">
        <v>3.3609626175646208E-4</v>
      </c>
      <c r="D9594" s="58">
        <v>5.7349501033431845E-2</v>
      </c>
      <c r="E9594" s="58">
        <v>0.21226853137616511</v>
      </c>
      <c r="F9594" s="58">
        <v>6.1764554600932421E-2</v>
      </c>
      <c r="G9594" s="58">
        <v>4.1015736791712595E-2</v>
      </c>
      <c r="H9594" s="58">
        <v>3.5607647840571251E-2</v>
      </c>
      <c r="I9594" s="58">
        <v>6.6007816200281719E-2</v>
      </c>
      <c r="J9594" s="58">
        <v>6.4718983689135562E-2</v>
      </c>
      <c r="K9594" s="58">
        <v>9.2625811039661055E-2</v>
      </c>
      <c r="L9594" s="58">
        <v>0.14726293772498761</v>
      </c>
      <c r="M9594" s="58">
        <v>0.11400135266253028</v>
      </c>
      <c r="N9594" s="58">
        <v>0.10737712704059044</v>
      </c>
      <c r="O9594" s="58">
        <v>0</v>
      </c>
      <c r="P9594" s="58">
        <v>0</v>
      </c>
      <c r="Q9594" s="58">
        <v>0</v>
      </c>
      <c r="R9594" s="58">
        <v>0</v>
      </c>
      <c r="S9594" s="58">
        <v>0</v>
      </c>
      <c r="T9594" s="58">
        <v>0</v>
      </c>
      <c r="U9594" s="58">
        <v>0</v>
      </c>
      <c r="V9594" s="58">
        <v>0</v>
      </c>
      <c r="W9594" s="58">
        <v>0</v>
      </c>
      <c r="X9594" s="58">
        <v>0</v>
      </c>
      <c r="Y9594" s="58">
        <v>0</v>
      </c>
      <c r="Z9594" s="58">
        <v>0</v>
      </c>
      <c r="AA9594" s="58">
        <v>0</v>
      </c>
      <c r="AB9594" s="58">
        <v>0</v>
      </c>
      <c r="AC9594" s="58">
        <v>0</v>
      </c>
      <c r="AD9594" s="58">
        <v>0</v>
      </c>
      <c r="AE9594" s="58">
        <v>0</v>
      </c>
      <c r="AF9594" s="58">
        <v>0</v>
      </c>
      <c r="AG9594" s="58">
        <v>0</v>
      </c>
      <c r="AH9594" s="58">
        <v>0</v>
      </c>
      <c r="AI9594" s="58">
        <v>0</v>
      </c>
      <c r="AK9594" s="64">
        <f t="shared" si="149"/>
        <v>2.4354801576555223E-2</v>
      </c>
    </row>
    <row r="9595" spans="1:37" x14ac:dyDescent="0.25">
      <c r="A9595">
        <v>9593</v>
      </c>
      <c r="B9595" s="1">
        <v>1.2E-2</v>
      </c>
      <c r="C9595" s="1">
        <v>1.0682303958619007E-4</v>
      </c>
      <c r="D9595" s="58">
        <v>8.7615637225222323E-2</v>
      </c>
      <c r="E9595" s="58">
        <v>9.6979039448440232E-2</v>
      </c>
      <c r="F9595" s="58">
        <v>5.8925225474392204E-2</v>
      </c>
      <c r="G9595" s="58">
        <v>0.13293484364973626</v>
      </c>
      <c r="H9595" s="58">
        <v>0.12423476500833652</v>
      </c>
      <c r="I9595" s="58">
        <v>0.13220408077866</v>
      </c>
      <c r="J9595" s="58">
        <v>9.5243872416180972E-2</v>
      </c>
      <c r="K9595" s="58">
        <v>4.2126771061178854E-2</v>
      </c>
      <c r="L9595" s="58">
        <v>6.898758619672965E-2</v>
      </c>
      <c r="M9595" s="58">
        <v>0.12083053236074645</v>
      </c>
      <c r="N9595" s="58">
        <v>3.9917646380376606E-2</v>
      </c>
      <c r="O9595" s="58">
        <v>0</v>
      </c>
      <c r="P9595" s="58">
        <v>0</v>
      </c>
      <c r="Q9595" s="58">
        <v>0</v>
      </c>
      <c r="R9595" s="58">
        <v>0</v>
      </c>
      <c r="S9595" s="58">
        <v>0</v>
      </c>
      <c r="T9595" s="58">
        <v>0</v>
      </c>
      <c r="U9595" s="58">
        <v>0</v>
      </c>
      <c r="V9595" s="58">
        <v>0</v>
      </c>
      <c r="W9595" s="58">
        <v>0</v>
      </c>
      <c r="X9595" s="58">
        <v>0</v>
      </c>
      <c r="Y9595" s="58">
        <v>0</v>
      </c>
      <c r="Z9595" s="58">
        <v>0</v>
      </c>
      <c r="AA9595" s="58">
        <v>0</v>
      </c>
      <c r="AB9595" s="58">
        <v>0</v>
      </c>
      <c r="AC9595" s="58">
        <v>0</v>
      </c>
      <c r="AD9595" s="58">
        <v>0</v>
      </c>
      <c r="AE9595" s="58">
        <v>0</v>
      </c>
      <c r="AF9595" s="58">
        <v>0</v>
      </c>
      <c r="AG9595" s="58">
        <v>0</v>
      </c>
      <c r="AH9595" s="58">
        <v>0</v>
      </c>
      <c r="AI9595" s="58">
        <v>0</v>
      </c>
      <c r="AK9595" s="64">
        <f t="shared" si="149"/>
        <v>8.9019199655158386E-3</v>
      </c>
    </row>
    <row r="9596" spans="1:37" x14ac:dyDescent="0.25">
      <c r="A9596">
        <v>9594</v>
      </c>
      <c r="B9596" s="1">
        <v>1.3100000000000001E-2</v>
      </c>
      <c r="C9596" s="1">
        <v>-4.0428361811160794E-6</v>
      </c>
      <c r="D9596" s="58">
        <v>1.6621388265099301E-2</v>
      </c>
      <c r="E9596" s="58">
        <v>0.1252426137382476</v>
      </c>
      <c r="F9596" s="58">
        <v>0.15454067693290272</v>
      </c>
      <c r="G9596" s="58">
        <v>7.6616360743346143E-2</v>
      </c>
      <c r="H9596" s="58">
        <v>1.7361553493226673E-2</v>
      </c>
      <c r="I9596" s="58">
        <v>4.301596410752815E-2</v>
      </c>
      <c r="J9596" s="58">
        <v>0.17788255931737587</v>
      </c>
      <c r="K9596" s="58">
        <v>0.14939951622986566</v>
      </c>
      <c r="L9596" s="58">
        <v>0.12008393055990092</v>
      </c>
      <c r="M9596" s="58">
        <v>9.0941684982934631E-2</v>
      </c>
      <c r="N9596" s="58">
        <v>2.8293751629572678E-2</v>
      </c>
      <c r="O9596" s="58">
        <v>0</v>
      </c>
      <c r="P9596" s="58">
        <v>0</v>
      </c>
      <c r="Q9596" s="58">
        <v>0</v>
      </c>
      <c r="R9596" s="58">
        <v>0</v>
      </c>
      <c r="S9596" s="58">
        <v>0</v>
      </c>
      <c r="T9596" s="58">
        <v>0</v>
      </c>
      <c r="U9596" s="58">
        <v>0</v>
      </c>
      <c r="V9596" s="58">
        <v>0</v>
      </c>
      <c r="W9596" s="58">
        <v>0</v>
      </c>
      <c r="X9596" s="58">
        <v>0</v>
      </c>
      <c r="Y9596" s="58">
        <v>0</v>
      </c>
      <c r="Z9596" s="58">
        <v>0</v>
      </c>
      <c r="AA9596" s="58">
        <v>0</v>
      </c>
      <c r="AB9596" s="58">
        <v>0</v>
      </c>
      <c r="AC9596" s="58">
        <v>0</v>
      </c>
      <c r="AD9596" s="58">
        <v>0</v>
      </c>
      <c r="AE9596" s="58">
        <v>0</v>
      </c>
      <c r="AF9596" s="58">
        <v>0</v>
      </c>
      <c r="AG9596" s="58">
        <v>0</v>
      </c>
      <c r="AH9596" s="58">
        <v>0</v>
      </c>
      <c r="AI9596" s="58">
        <v>0</v>
      </c>
      <c r="AK9596" s="64">
        <f t="shared" si="149"/>
        <v>-3.0861344894015871E-4</v>
      </c>
    </row>
    <row r="9597" spans="1:37" x14ac:dyDescent="0.25">
      <c r="A9597">
        <v>9595</v>
      </c>
      <c r="B9597" s="1">
        <v>1.32E-2</v>
      </c>
      <c r="C9597" s="1">
        <v>1.5607721623885141E-4</v>
      </c>
      <c r="D9597" s="58">
        <v>2.6410510408873423E-2</v>
      </c>
      <c r="E9597" s="58">
        <v>0.14520425188123334</v>
      </c>
      <c r="F9597" s="58">
        <v>0.15709217368767747</v>
      </c>
      <c r="G9597" s="58">
        <v>0.12966472743748655</v>
      </c>
      <c r="H9597" s="58">
        <v>1.4752602699031947E-2</v>
      </c>
      <c r="I9597" s="58">
        <v>7.0251795112016902E-2</v>
      </c>
      <c r="J9597" s="58">
        <v>0.1380300325179255</v>
      </c>
      <c r="K9597" s="58">
        <v>7.1872376647957384E-2</v>
      </c>
      <c r="L9597" s="58">
        <v>9.8273682348711908E-2</v>
      </c>
      <c r="M9597" s="58">
        <v>5.6807627772798727E-2</v>
      </c>
      <c r="N9597" s="58">
        <v>9.1640219486286562E-2</v>
      </c>
      <c r="O9597" s="58">
        <v>0</v>
      </c>
      <c r="P9597" s="58">
        <v>0</v>
      </c>
      <c r="Q9597" s="58">
        <v>0</v>
      </c>
      <c r="R9597" s="58">
        <v>0</v>
      </c>
      <c r="S9597" s="58">
        <v>0</v>
      </c>
      <c r="T9597" s="58">
        <v>0</v>
      </c>
      <c r="U9597" s="58">
        <v>0</v>
      </c>
      <c r="V9597" s="58">
        <v>0</v>
      </c>
      <c r="W9597" s="58">
        <v>0</v>
      </c>
      <c r="X9597" s="58">
        <v>0</v>
      </c>
      <c r="Y9597" s="58">
        <v>0</v>
      </c>
      <c r="Z9597" s="58">
        <v>0</v>
      </c>
      <c r="AA9597" s="58">
        <v>0</v>
      </c>
      <c r="AB9597" s="58">
        <v>0</v>
      </c>
      <c r="AC9597" s="58">
        <v>0</v>
      </c>
      <c r="AD9597" s="58">
        <v>0</v>
      </c>
      <c r="AE9597" s="58">
        <v>0</v>
      </c>
      <c r="AF9597" s="58">
        <v>0</v>
      </c>
      <c r="AG9597" s="58">
        <v>0</v>
      </c>
      <c r="AH9597" s="58">
        <v>0</v>
      </c>
      <c r="AI9597" s="58">
        <v>0</v>
      </c>
      <c r="AK9597" s="64">
        <f t="shared" si="149"/>
        <v>1.1824031533246319E-2</v>
      </c>
    </row>
    <row r="9598" spans="1:37" x14ac:dyDescent="0.25">
      <c r="A9598">
        <v>9596</v>
      </c>
      <c r="B9598" s="1">
        <v>1.2500000000000001E-2</v>
      </c>
      <c r="C9598" s="1">
        <v>-1.4762816628266051E-4</v>
      </c>
      <c r="D9598" s="58">
        <v>0.14004240508186266</v>
      </c>
      <c r="E9598" s="58">
        <v>9.5255150586772946E-2</v>
      </c>
      <c r="F9598" s="58">
        <v>0.14562970172531117</v>
      </c>
      <c r="G9598" s="58">
        <v>6.835706331142212E-2</v>
      </c>
      <c r="H9598" s="58">
        <v>8.9879207745046541E-2</v>
      </c>
      <c r="I9598" s="58">
        <v>1.6704311700635095E-2</v>
      </c>
      <c r="J9598" s="58">
        <v>0.10146545752748985</v>
      </c>
      <c r="K9598" s="58">
        <v>0.13808678035046479</v>
      </c>
      <c r="L9598" s="58">
        <v>4.3820956605009967E-2</v>
      </c>
      <c r="M9598" s="58">
        <v>9.6384719011472358E-2</v>
      </c>
      <c r="N9598" s="58">
        <v>6.4374246354512457E-2</v>
      </c>
      <c r="O9598" s="58">
        <v>0</v>
      </c>
      <c r="P9598" s="58">
        <v>0</v>
      </c>
      <c r="Q9598" s="58">
        <v>0</v>
      </c>
      <c r="R9598" s="58">
        <v>0</v>
      </c>
      <c r="S9598" s="58">
        <v>0</v>
      </c>
      <c r="T9598" s="58">
        <v>0</v>
      </c>
      <c r="U9598" s="58">
        <v>0</v>
      </c>
      <c r="V9598" s="58">
        <v>0</v>
      </c>
      <c r="W9598" s="58">
        <v>0</v>
      </c>
      <c r="X9598" s="58">
        <v>0</v>
      </c>
      <c r="Y9598" s="58">
        <v>0</v>
      </c>
      <c r="Z9598" s="58">
        <v>0</v>
      </c>
      <c r="AA9598" s="58">
        <v>0</v>
      </c>
      <c r="AB9598" s="58">
        <v>0</v>
      </c>
      <c r="AC9598" s="58">
        <v>0</v>
      </c>
      <c r="AD9598" s="58">
        <v>0</v>
      </c>
      <c r="AE9598" s="58">
        <v>0</v>
      </c>
      <c r="AF9598" s="58">
        <v>0</v>
      </c>
      <c r="AG9598" s="58">
        <v>0</v>
      </c>
      <c r="AH9598" s="58">
        <v>0</v>
      </c>
      <c r="AI9598" s="58">
        <v>0</v>
      </c>
      <c r="AK9598" s="64">
        <f t="shared" si="149"/>
        <v>-1.1810253302612841E-2</v>
      </c>
    </row>
    <row r="9599" spans="1:37" x14ac:dyDescent="0.25">
      <c r="A9599">
        <v>9597</v>
      </c>
      <c r="B9599" s="1">
        <v>1.15E-2</v>
      </c>
      <c r="C9599" s="1">
        <v>2.8336513662252004E-4</v>
      </c>
      <c r="D9599" s="58">
        <v>4.079226179122921E-2</v>
      </c>
      <c r="E9599" s="58">
        <v>0.10541050060082541</v>
      </c>
      <c r="F9599" s="58">
        <v>4.307361270586238E-2</v>
      </c>
      <c r="G9599" s="58">
        <v>3.8990376149407667E-2</v>
      </c>
      <c r="H9599" s="58">
        <v>0.22446399519485652</v>
      </c>
      <c r="I9599" s="58">
        <v>3.7683758925652219E-2</v>
      </c>
      <c r="J9599" s="58">
        <v>0.13049386646032907</v>
      </c>
      <c r="K9599" s="58">
        <v>8.4567522692132455E-2</v>
      </c>
      <c r="L9599" s="58">
        <v>0.1728758304535607</v>
      </c>
      <c r="M9599" s="58">
        <v>1.8540977340475902E-3</v>
      </c>
      <c r="N9599" s="58">
        <v>0.11979417729209696</v>
      </c>
      <c r="O9599" s="58">
        <v>0</v>
      </c>
      <c r="P9599" s="58">
        <v>0</v>
      </c>
      <c r="Q9599" s="58">
        <v>0</v>
      </c>
      <c r="R9599" s="58">
        <v>0</v>
      </c>
      <c r="S9599" s="58">
        <v>0</v>
      </c>
      <c r="T9599" s="58">
        <v>0</v>
      </c>
      <c r="U9599" s="58">
        <v>0</v>
      </c>
      <c r="V9599" s="58">
        <v>0</v>
      </c>
      <c r="W9599" s="58">
        <v>0</v>
      </c>
      <c r="X9599" s="58">
        <v>0</v>
      </c>
      <c r="Y9599" s="58">
        <v>0</v>
      </c>
      <c r="Z9599" s="58">
        <v>0</v>
      </c>
      <c r="AA9599" s="58">
        <v>0</v>
      </c>
      <c r="AB9599" s="58">
        <v>0</v>
      </c>
      <c r="AC9599" s="58">
        <v>0</v>
      </c>
      <c r="AD9599" s="58">
        <v>0</v>
      </c>
      <c r="AE9599" s="58">
        <v>0</v>
      </c>
      <c r="AF9599" s="58">
        <v>0</v>
      </c>
      <c r="AG9599" s="58">
        <v>0</v>
      </c>
      <c r="AH9599" s="58">
        <v>0</v>
      </c>
      <c r="AI9599" s="58">
        <v>0</v>
      </c>
      <c r="AK9599" s="64">
        <f t="shared" si="149"/>
        <v>2.4640446662827831E-2</v>
      </c>
    </row>
    <row r="9600" spans="1:37" x14ac:dyDescent="0.25">
      <c r="A9600">
        <v>9598</v>
      </c>
      <c r="B9600" s="1">
        <v>1.04E-2</v>
      </c>
      <c r="C9600" s="1">
        <v>8.8625642117903932E-5</v>
      </c>
      <c r="D9600" s="58">
        <v>0.14922436248210932</v>
      </c>
      <c r="E9600" s="58">
        <v>3.5965143331540744E-2</v>
      </c>
      <c r="F9600" s="58">
        <v>7.0017231608122024E-2</v>
      </c>
      <c r="G9600" s="58">
        <v>0.17770253127219648</v>
      </c>
      <c r="H9600" s="58">
        <v>0.13307392020836464</v>
      </c>
      <c r="I9600" s="58">
        <v>7.5920619866195166E-2</v>
      </c>
      <c r="J9600" s="58">
        <v>4.5013140814308995E-2</v>
      </c>
      <c r="K9600" s="58">
        <v>9.6984748512707001E-3</v>
      </c>
      <c r="L9600" s="58">
        <v>0.10237693554377714</v>
      </c>
      <c r="M9600" s="58">
        <v>0.12580877976620358</v>
      </c>
      <c r="N9600" s="58">
        <v>7.519886025591116E-2</v>
      </c>
      <c r="O9600" s="58">
        <v>0</v>
      </c>
      <c r="P9600" s="58">
        <v>0</v>
      </c>
      <c r="Q9600" s="58">
        <v>0</v>
      </c>
      <c r="R9600" s="58">
        <v>0</v>
      </c>
      <c r="S9600" s="58">
        <v>0</v>
      </c>
      <c r="T9600" s="58">
        <v>0</v>
      </c>
      <c r="U9600" s="58">
        <v>0</v>
      </c>
      <c r="V9600" s="58">
        <v>0</v>
      </c>
      <c r="W9600" s="58">
        <v>0</v>
      </c>
      <c r="X9600" s="58">
        <v>0</v>
      </c>
      <c r="Y9600" s="58">
        <v>0</v>
      </c>
      <c r="Z9600" s="58">
        <v>0</v>
      </c>
      <c r="AA9600" s="58">
        <v>0</v>
      </c>
      <c r="AB9600" s="58">
        <v>0</v>
      </c>
      <c r="AC9600" s="58">
        <v>0</v>
      </c>
      <c r="AD9600" s="58">
        <v>0</v>
      </c>
      <c r="AE9600" s="58">
        <v>0</v>
      </c>
      <c r="AF9600" s="58">
        <v>0</v>
      </c>
      <c r="AG9600" s="58">
        <v>0</v>
      </c>
      <c r="AH9600" s="58">
        <v>0</v>
      </c>
      <c r="AI9600" s="58">
        <v>0</v>
      </c>
      <c r="AK9600" s="64">
        <f t="shared" si="149"/>
        <v>8.5216963574907632E-3</v>
      </c>
    </row>
    <row r="9601" spans="1:37" x14ac:dyDescent="0.25">
      <c r="A9601">
        <v>9599</v>
      </c>
      <c r="B9601" s="1">
        <v>1.0699999999999999E-2</v>
      </c>
      <c r="C9601" s="1">
        <v>-2.9195124984963012E-4</v>
      </c>
      <c r="D9601" s="58">
        <v>0.13639509704041294</v>
      </c>
      <c r="E9601" s="58">
        <v>1.6202941055221229E-2</v>
      </c>
      <c r="F9601" s="58">
        <v>0.13407476221278397</v>
      </c>
      <c r="G9601" s="58">
        <v>5.2799351896737901E-2</v>
      </c>
      <c r="H9601" s="58">
        <v>3.7002715052938374E-2</v>
      </c>
      <c r="I9601" s="58">
        <v>0.15055637373945874</v>
      </c>
      <c r="J9601" s="58">
        <v>1.1172765024410987E-2</v>
      </c>
      <c r="K9601" s="58">
        <v>8.7979892700858181E-2</v>
      </c>
      <c r="L9601" s="58">
        <v>9.8170954732336099E-2</v>
      </c>
      <c r="M9601" s="58">
        <v>9.6109745419160536E-2</v>
      </c>
      <c r="N9601" s="58">
        <v>0.17953540112568098</v>
      </c>
      <c r="O9601" s="58">
        <v>0</v>
      </c>
      <c r="P9601" s="58">
        <v>0</v>
      </c>
      <c r="Q9601" s="58">
        <v>0</v>
      </c>
      <c r="R9601" s="58">
        <v>0</v>
      </c>
      <c r="S9601" s="58">
        <v>0</v>
      </c>
      <c r="T9601" s="58">
        <v>0</v>
      </c>
      <c r="U9601" s="58">
        <v>0</v>
      </c>
      <c r="V9601" s="58">
        <v>0</v>
      </c>
      <c r="W9601" s="58">
        <v>0</v>
      </c>
      <c r="X9601" s="58">
        <v>0</v>
      </c>
      <c r="Y9601" s="58">
        <v>0</v>
      </c>
      <c r="Z9601" s="58">
        <v>0</v>
      </c>
      <c r="AA9601" s="58">
        <v>0</v>
      </c>
      <c r="AB9601" s="58">
        <v>0</v>
      </c>
      <c r="AC9601" s="58">
        <v>0</v>
      </c>
      <c r="AD9601" s="58">
        <v>0</v>
      </c>
      <c r="AE9601" s="58">
        <v>0</v>
      </c>
      <c r="AF9601" s="58">
        <v>0</v>
      </c>
      <c r="AG9601" s="58">
        <v>0</v>
      </c>
      <c r="AH9601" s="58">
        <v>0</v>
      </c>
      <c r="AI9601" s="58">
        <v>0</v>
      </c>
      <c r="AK9601" s="64">
        <f t="shared" si="149"/>
        <v>-2.7285163537348611E-2</v>
      </c>
    </row>
    <row r="9602" spans="1:37" x14ac:dyDescent="0.25">
      <c r="A9602">
        <v>9600</v>
      </c>
      <c r="B9602" s="1">
        <v>9.1999999999999998E-3</v>
      </c>
      <c r="C9602" s="1">
        <v>1.2011017716119721E-4</v>
      </c>
      <c r="D9602" s="58">
        <v>2.2429647041695019E-2</v>
      </c>
      <c r="E9602" s="58">
        <v>1.5784213684377782E-2</v>
      </c>
      <c r="F9602" s="58">
        <v>7.6038415033648762E-2</v>
      </c>
      <c r="G9602" s="58">
        <v>7.0219327399274473E-2</v>
      </c>
      <c r="H9602" s="58">
        <v>0.21000094658500215</v>
      </c>
      <c r="I9602" s="58">
        <v>5.2269065650201209E-2</v>
      </c>
      <c r="J9602" s="58">
        <v>8.9810482457794952E-2</v>
      </c>
      <c r="K9602" s="58">
        <v>5.0061259169002351E-2</v>
      </c>
      <c r="L9602" s="58">
        <v>0.17699477254448845</v>
      </c>
      <c r="M9602" s="58">
        <v>6.6205963898817902E-2</v>
      </c>
      <c r="N9602" s="58">
        <v>0.17018590653569698</v>
      </c>
      <c r="O9602" s="58">
        <v>0</v>
      </c>
      <c r="P9602" s="58">
        <v>0</v>
      </c>
      <c r="Q9602" s="58">
        <v>0</v>
      </c>
      <c r="R9602" s="58">
        <v>0</v>
      </c>
      <c r="S9602" s="58">
        <v>0</v>
      </c>
      <c r="T9602" s="58">
        <v>0</v>
      </c>
      <c r="U9602" s="58">
        <v>0</v>
      </c>
      <c r="V9602" s="58">
        <v>0</v>
      </c>
      <c r="W9602" s="58">
        <v>0</v>
      </c>
      <c r="X9602" s="58">
        <v>0</v>
      </c>
      <c r="Y9602" s="58">
        <v>0</v>
      </c>
      <c r="Z9602" s="58">
        <v>0</v>
      </c>
      <c r="AA9602" s="58">
        <v>0</v>
      </c>
      <c r="AB9602" s="58">
        <v>0</v>
      </c>
      <c r="AC9602" s="58">
        <v>0</v>
      </c>
      <c r="AD9602" s="58">
        <v>0</v>
      </c>
      <c r="AE9602" s="58">
        <v>0</v>
      </c>
      <c r="AF9602" s="58">
        <v>0</v>
      </c>
      <c r="AG9602" s="58">
        <v>0</v>
      </c>
      <c r="AH9602" s="58">
        <v>0</v>
      </c>
      <c r="AI9602" s="58">
        <v>0</v>
      </c>
      <c r="AK9602" s="64">
        <f t="shared" si="149"/>
        <v>1.3055454039260566E-2</v>
      </c>
    </row>
    <row r="9603" spans="1:37" x14ac:dyDescent="0.25">
      <c r="A9603">
        <v>9601</v>
      </c>
      <c r="B9603" s="1">
        <v>1.26E-2</v>
      </c>
      <c r="C9603" s="1">
        <v>1.6255045249938019E-4</v>
      </c>
      <c r="D9603" s="58">
        <v>0.18098590102506354</v>
      </c>
      <c r="E9603" s="58">
        <v>0.1247364022902875</v>
      </c>
      <c r="F9603" s="58">
        <v>3.5454873011301374E-2</v>
      </c>
      <c r="G9603" s="58">
        <v>5.1104003491917738E-2</v>
      </c>
      <c r="H9603" s="58">
        <v>8.4204096376945523E-2</v>
      </c>
      <c r="I9603" s="58">
        <v>2.5921584955770675E-2</v>
      </c>
      <c r="J9603" s="58">
        <v>0.13337426682439638</v>
      </c>
      <c r="K9603" s="58">
        <v>0.11727819030979464</v>
      </c>
      <c r="L9603" s="58">
        <v>0.10224644825125281</v>
      </c>
      <c r="M9603" s="58">
        <v>3.6278077103083693E-2</v>
      </c>
      <c r="N9603" s="58">
        <v>0.10841615636018605</v>
      </c>
      <c r="O9603" s="58">
        <v>0</v>
      </c>
      <c r="P9603" s="58">
        <v>0</v>
      </c>
      <c r="Q9603" s="58">
        <v>0</v>
      </c>
      <c r="R9603" s="58">
        <v>0</v>
      </c>
      <c r="S9603" s="58">
        <v>0</v>
      </c>
      <c r="T9603" s="58">
        <v>0</v>
      </c>
      <c r="U9603" s="58">
        <v>0</v>
      </c>
      <c r="V9603" s="58">
        <v>0</v>
      </c>
      <c r="W9603" s="58">
        <v>0</v>
      </c>
      <c r="X9603" s="58">
        <v>0</v>
      </c>
      <c r="Y9603" s="58">
        <v>0</v>
      </c>
      <c r="Z9603" s="58">
        <v>0</v>
      </c>
      <c r="AA9603" s="58">
        <v>0</v>
      </c>
      <c r="AB9603" s="58">
        <v>0</v>
      </c>
      <c r="AC9603" s="58">
        <v>0</v>
      </c>
      <c r="AD9603" s="58">
        <v>0</v>
      </c>
      <c r="AE9603" s="58">
        <v>0</v>
      </c>
      <c r="AF9603" s="58">
        <v>0</v>
      </c>
      <c r="AG9603" s="58">
        <v>0</v>
      </c>
      <c r="AH9603" s="58">
        <v>0</v>
      </c>
      <c r="AI9603" s="58">
        <v>0</v>
      </c>
      <c r="AK9603" s="64">
        <f t="shared" si="149"/>
        <v>1.2900829563442873E-2</v>
      </c>
    </row>
    <row r="9604" spans="1:37" x14ac:dyDescent="0.25">
      <c r="A9604">
        <v>9602</v>
      </c>
      <c r="B9604" s="1">
        <v>1.44E-2</v>
      </c>
      <c r="C9604" s="1">
        <v>6.1580336481546486E-5</v>
      </c>
      <c r="D9604" s="58">
        <v>3.6166917727058753E-2</v>
      </c>
      <c r="E9604" s="58">
        <v>0.15521720707337641</v>
      </c>
      <c r="F9604" s="58">
        <v>0.12997062719610178</v>
      </c>
      <c r="G9604" s="58">
        <v>1.7686461363024618E-2</v>
      </c>
      <c r="H9604" s="58">
        <v>0.14892469436631434</v>
      </c>
      <c r="I9604" s="58">
        <v>0.11636273874608268</v>
      </c>
      <c r="J9604" s="58">
        <v>0.15671766425397946</v>
      </c>
      <c r="K9604" s="58">
        <v>0.11272701953309185</v>
      </c>
      <c r="L9604" s="58">
        <v>9.626916907725748E-2</v>
      </c>
      <c r="M9604" s="58">
        <v>7.9733934182049781E-3</v>
      </c>
      <c r="N9604" s="58">
        <v>2.1984107245507558E-2</v>
      </c>
      <c r="O9604" s="58">
        <v>0</v>
      </c>
      <c r="P9604" s="58">
        <v>0</v>
      </c>
      <c r="Q9604" s="58">
        <v>0</v>
      </c>
      <c r="R9604" s="58">
        <v>0</v>
      </c>
      <c r="S9604" s="58">
        <v>0</v>
      </c>
      <c r="T9604" s="58">
        <v>0</v>
      </c>
      <c r="U9604" s="58">
        <v>0</v>
      </c>
      <c r="V9604" s="58">
        <v>0</v>
      </c>
      <c r="W9604" s="58">
        <v>0</v>
      </c>
      <c r="X9604" s="58">
        <v>0</v>
      </c>
      <c r="Y9604" s="58">
        <v>0</v>
      </c>
      <c r="Z9604" s="58">
        <v>0</v>
      </c>
      <c r="AA9604" s="58">
        <v>0</v>
      </c>
      <c r="AB9604" s="58">
        <v>0</v>
      </c>
      <c r="AC9604" s="58">
        <v>0</v>
      </c>
      <c r="AD9604" s="58">
        <v>0</v>
      </c>
      <c r="AE9604" s="58">
        <v>0</v>
      </c>
      <c r="AF9604" s="58">
        <v>0</v>
      </c>
      <c r="AG9604" s="58">
        <v>0</v>
      </c>
      <c r="AH9604" s="58">
        <v>0</v>
      </c>
      <c r="AI9604" s="58">
        <v>0</v>
      </c>
      <c r="AK9604" s="64">
        <f t="shared" ref="AK9604:AK9667" si="150">C9604/B9604</f>
        <v>4.2764122556629503E-3</v>
      </c>
    </row>
    <row r="9605" spans="1:37" x14ac:dyDescent="0.25">
      <c r="A9605">
        <v>9603</v>
      </c>
      <c r="B9605" s="1">
        <v>1.0800000000000001E-2</v>
      </c>
      <c r="C9605" s="1">
        <v>2.2771790035919188E-5</v>
      </c>
      <c r="D9605" s="58">
        <v>0.10684976781533452</v>
      </c>
      <c r="E9605" s="58">
        <v>7.9351703079261621E-2</v>
      </c>
      <c r="F9605" s="58">
        <v>1.9832481570737321E-2</v>
      </c>
      <c r="G9605" s="58">
        <v>7.0775170326203896E-2</v>
      </c>
      <c r="H9605" s="58">
        <v>8.4724004718753854E-2</v>
      </c>
      <c r="I9605" s="58">
        <v>6.7904199341498522E-2</v>
      </c>
      <c r="J9605" s="58">
        <v>5.4052919128676331E-2</v>
      </c>
      <c r="K9605" s="58">
        <v>0.1287352772779598</v>
      </c>
      <c r="L9605" s="58">
        <v>0.12524654949749953</v>
      </c>
      <c r="M9605" s="58">
        <v>8.9267430379363549E-2</v>
      </c>
      <c r="N9605" s="58">
        <v>0.17326049686471129</v>
      </c>
      <c r="O9605" s="58">
        <v>0</v>
      </c>
      <c r="P9605" s="58">
        <v>0</v>
      </c>
      <c r="Q9605" s="58">
        <v>0</v>
      </c>
      <c r="R9605" s="58">
        <v>0</v>
      </c>
      <c r="S9605" s="58">
        <v>0</v>
      </c>
      <c r="T9605" s="58">
        <v>0</v>
      </c>
      <c r="U9605" s="58">
        <v>0</v>
      </c>
      <c r="V9605" s="58">
        <v>0</v>
      </c>
      <c r="W9605" s="58">
        <v>0</v>
      </c>
      <c r="X9605" s="58">
        <v>0</v>
      </c>
      <c r="Y9605" s="58">
        <v>0</v>
      </c>
      <c r="Z9605" s="58">
        <v>0</v>
      </c>
      <c r="AA9605" s="58">
        <v>0</v>
      </c>
      <c r="AB9605" s="58">
        <v>0</v>
      </c>
      <c r="AC9605" s="58">
        <v>0</v>
      </c>
      <c r="AD9605" s="58">
        <v>0</v>
      </c>
      <c r="AE9605" s="58">
        <v>0</v>
      </c>
      <c r="AF9605" s="58">
        <v>0</v>
      </c>
      <c r="AG9605" s="58">
        <v>0</v>
      </c>
      <c r="AH9605" s="58">
        <v>0</v>
      </c>
      <c r="AI9605" s="58">
        <v>0</v>
      </c>
      <c r="AK9605" s="64">
        <f t="shared" si="150"/>
        <v>2.1084990773999248E-3</v>
      </c>
    </row>
    <row r="9606" spans="1:37" x14ac:dyDescent="0.25">
      <c r="A9606">
        <v>9604</v>
      </c>
      <c r="B9606" s="1">
        <v>1.14E-2</v>
      </c>
      <c r="C9606" s="1">
        <v>-1.090396370504964E-4</v>
      </c>
      <c r="D9606" s="58">
        <v>2.3306752477788042E-2</v>
      </c>
      <c r="E9606" s="58">
        <v>9.4531183517638298E-2</v>
      </c>
      <c r="F9606" s="58">
        <v>9.6485146445997122E-2</v>
      </c>
      <c r="G9606" s="58">
        <v>3.3322458752385591E-2</v>
      </c>
      <c r="H9606" s="58">
        <v>0.11821485656676513</v>
      </c>
      <c r="I9606" s="58">
        <v>9.2583678932928529E-2</v>
      </c>
      <c r="J9606" s="58">
        <v>9.7053634841183581E-2</v>
      </c>
      <c r="K9606" s="58">
        <v>0.12696665631480972</v>
      </c>
      <c r="L9606" s="58">
        <v>2.4871105186146474E-2</v>
      </c>
      <c r="M9606" s="58">
        <v>0.14514263859924001</v>
      </c>
      <c r="N9606" s="58">
        <v>0.1475218883651174</v>
      </c>
      <c r="O9606" s="58">
        <v>0</v>
      </c>
      <c r="P9606" s="58">
        <v>0</v>
      </c>
      <c r="Q9606" s="58">
        <v>0</v>
      </c>
      <c r="R9606" s="58">
        <v>0</v>
      </c>
      <c r="S9606" s="58">
        <v>0</v>
      </c>
      <c r="T9606" s="58">
        <v>0</v>
      </c>
      <c r="U9606" s="58">
        <v>0</v>
      </c>
      <c r="V9606" s="58">
        <v>0</v>
      </c>
      <c r="W9606" s="58">
        <v>0</v>
      </c>
      <c r="X9606" s="58">
        <v>0</v>
      </c>
      <c r="Y9606" s="58">
        <v>0</v>
      </c>
      <c r="Z9606" s="58">
        <v>0</v>
      </c>
      <c r="AA9606" s="58">
        <v>0</v>
      </c>
      <c r="AB9606" s="58">
        <v>0</v>
      </c>
      <c r="AC9606" s="58">
        <v>0</v>
      </c>
      <c r="AD9606" s="58">
        <v>0</v>
      </c>
      <c r="AE9606" s="58">
        <v>0</v>
      </c>
      <c r="AF9606" s="58">
        <v>0</v>
      </c>
      <c r="AG9606" s="58">
        <v>0</v>
      </c>
      <c r="AH9606" s="58">
        <v>0</v>
      </c>
      <c r="AI9606" s="58">
        <v>0</v>
      </c>
      <c r="AK9606" s="64">
        <f t="shared" si="150"/>
        <v>-9.5648804430260009E-3</v>
      </c>
    </row>
    <row r="9607" spans="1:37" x14ac:dyDescent="0.25">
      <c r="A9607">
        <v>9605</v>
      </c>
      <c r="B9607" s="1">
        <v>1.3299999999999999E-2</v>
      </c>
      <c r="C9607" s="1">
        <v>1.1779191480402483E-4</v>
      </c>
      <c r="D9607" s="58">
        <v>9.0267993453844508E-2</v>
      </c>
      <c r="E9607" s="58">
        <v>0.11413365094320956</v>
      </c>
      <c r="F9607" s="58">
        <v>1.7549643301893111E-2</v>
      </c>
      <c r="G9607" s="58">
        <v>0.14785980401633642</v>
      </c>
      <c r="H9607" s="58">
        <v>0.13920890979223496</v>
      </c>
      <c r="I9607" s="58">
        <v>9.9866708556845013E-2</v>
      </c>
      <c r="J9607" s="58">
        <v>0.10192911889760604</v>
      </c>
      <c r="K9607" s="58">
        <v>0.10847899736417257</v>
      </c>
      <c r="L9607" s="58">
        <v>0.10730489665080262</v>
      </c>
      <c r="M9607" s="58">
        <v>2.7531163053121185E-2</v>
      </c>
      <c r="N9607" s="58">
        <v>4.5869113969934004E-2</v>
      </c>
      <c r="O9607" s="58">
        <v>0</v>
      </c>
      <c r="P9607" s="58">
        <v>0</v>
      </c>
      <c r="Q9607" s="58">
        <v>0</v>
      </c>
      <c r="R9607" s="58">
        <v>0</v>
      </c>
      <c r="S9607" s="58">
        <v>0</v>
      </c>
      <c r="T9607" s="58">
        <v>0</v>
      </c>
      <c r="U9607" s="58">
        <v>0</v>
      </c>
      <c r="V9607" s="58">
        <v>0</v>
      </c>
      <c r="W9607" s="58">
        <v>0</v>
      </c>
      <c r="X9607" s="58">
        <v>0</v>
      </c>
      <c r="Y9607" s="58">
        <v>0</v>
      </c>
      <c r="Z9607" s="58">
        <v>0</v>
      </c>
      <c r="AA9607" s="58">
        <v>0</v>
      </c>
      <c r="AB9607" s="58">
        <v>0</v>
      </c>
      <c r="AC9607" s="58">
        <v>0</v>
      </c>
      <c r="AD9607" s="58">
        <v>0</v>
      </c>
      <c r="AE9607" s="58">
        <v>0</v>
      </c>
      <c r="AF9607" s="58">
        <v>0</v>
      </c>
      <c r="AG9607" s="58">
        <v>0</v>
      </c>
      <c r="AH9607" s="58">
        <v>0</v>
      </c>
      <c r="AI9607" s="58">
        <v>0</v>
      </c>
      <c r="AK9607" s="64">
        <f t="shared" si="150"/>
        <v>8.8565349476710398E-3</v>
      </c>
    </row>
    <row r="9608" spans="1:37" x14ac:dyDescent="0.25">
      <c r="A9608">
        <v>9606</v>
      </c>
      <c r="B9608" s="1">
        <v>1.11E-2</v>
      </c>
      <c r="C9608" s="1">
        <v>-1.1867631101546565E-4</v>
      </c>
      <c r="D9608" s="58">
        <v>0.11800069601124356</v>
      </c>
      <c r="E9608" s="58">
        <v>3.6020122055944784E-3</v>
      </c>
      <c r="F9608" s="58">
        <v>0.13859070967494402</v>
      </c>
      <c r="G9608" s="58">
        <v>0.14180119634217225</v>
      </c>
      <c r="H9608" s="58">
        <v>0.11076878958211421</v>
      </c>
      <c r="I9608" s="58">
        <v>3.6659662705646058E-2</v>
      </c>
      <c r="J9608" s="58">
        <v>0.12241493314553295</v>
      </c>
      <c r="K9608" s="58">
        <v>9.3218896639617146E-2</v>
      </c>
      <c r="L9608" s="58">
        <v>0.15878078814775304</v>
      </c>
      <c r="M9608" s="58">
        <v>7.412323344919515E-2</v>
      </c>
      <c r="N9608" s="58">
        <v>2.0390820961872259E-3</v>
      </c>
      <c r="O9608" s="58">
        <v>0</v>
      </c>
      <c r="P9608" s="58">
        <v>0</v>
      </c>
      <c r="Q9608" s="58">
        <v>0</v>
      </c>
      <c r="R9608" s="58">
        <v>0</v>
      </c>
      <c r="S9608" s="58">
        <v>0</v>
      </c>
      <c r="T9608" s="58">
        <v>0</v>
      </c>
      <c r="U9608" s="58">
        <v>0</v>
      </c>
      <c r="V9608" s="58">
        <v>0</v>
      </c>
      <c r="W9608" s="58">
        <v>0</v>
      </c>
      <c r="X9608" s="58">
        <v>0</v>
      </c>
      <c r="Y9608" s="58">
        <v>0</v>
      </c>
      <c r="Z9608" s="58">
        <v>0</v>
      </c>
      <c r="AA9608" s="58">
        <v>0</v>
      </c>
      <c r="AB9608" s="58">
        <v>0</v>
      </c>
      <c r="AC9608" s="58">
        <v>0</v>
      </c>
      <c r="AD9608" s="58">
        <v>0</v>
      </c>
      <c r="AE9608" s="58">
        <v>0</v>
      </c>
      <c r="AF9608" s="58">
        <v>0</v>
      </c>
      <c r="AG9608" s="58">
        <v>0</v>
      </c>
      <c r="AH9608" s="58">
        <v>0</v>
      </c>
      <c r="AI9608" s="58">
        <v>0</v>
      </c>
      <c r="AK9608" s="64">
        <f t="shared" si="150"/>
        <v>-1.069155955094285E-2</v>
      </c>
    </row>
    <row r="9609" spans="1:37" x14ac:dyDescent="0.25">
      <c r="A9609">
        <v>9607</v>
      </c>
      <c r="B9609" s="1">
        <v>1.03E-2</v>
      </c>
      <c r="C9609" s="1">
        <v>-2.0504918226070876E-4</v>
      </c>
      <c r="D9609" s="58">
        <v>4.0399366813169399E-2</v>
      </c>
      <c r="E9609" s="58">
        <v>3.7621206096738559E-2</v>
      </c>
      <c r="F9609" s="58">
        <v>0.11445349698364937</v>
      </c>
      <c r="G9609" s="58">
        <v>0.10200241872021719</v>
      </c>
      <c r="H9609" s="58">
        <v>0.1175474221615945</v>
      </c>
      <c r="I9609" s="58">
        <v>9.9641359564557122E-3</v>
      </c>
      <c r="J9609" s="58">
        <v>1.774816517205562E-2</v>
      </c>
      <c r="K9609" s="58">
        <v>0.16597947859873144</v>
      </c>
      <c r="L9609" s="58">
        <v>0.15306154787676524</v>
      </c>
      <c r="M9609" s="58">
        <v>0.12695687889583349</v>
      </c>
      <c r="N9609" s="58">
        <v>0.11426588272478957</v>
      </c>
      <c r="O9609" s="58">
        <v>0</v>
      </c>
      <c r="P9609" s="58">
        <v>0</v>
      </c>
      <c r="Q9609" s="58">
        <v>0</v>
      </c>
      <c r="R9609" s="58">
        <v>0</v>
      </c>
      <c r="S9609" s="58">
        <v>0</v>
      </c>
      <c r="T9609" s="58">
        <v>0</v>
      </c>
      <c r="U9609" s="58">
        <v>0</v>
      </c>
      <c r="V9609" s="58">
        <v>0</v>
      </c>
      <c r="W9609" s="58">
        <v>0</v>
      </c>
      <c r="X9609" s="58">
        <v>0</v>
      </c>
      <c r="Y9609" s="58">
        <v>0</v>
      </c>
      <c r="Z9609" s="58">
        <v>0</v>
      </c>
      <c r="AA9609" s="58">
        <v>0</v>
      </c>
      <c r="AB9609" s="58">
        <v>0</v>
      </c>
      <c r="AC9609" s="58">
        <v>0</v>
      </c>
      <c r="AD9609" s="58">
        <v>0</v>
      </c>
      <c r="AE9609" s="58">
        <v>0</v>
      </c>
      <c r="AF9609" s="58">
        <v>0</v>
      </c>
      <c r="AG9609" s="58">
        <v>0</v>
      </c>
      <c r="AH9609" s="58">
        <v>0</v>
      </c>
      <c r="AI9609" s="58">
        <v>0</v>
      </c>
      <c r="AK9609" s="64">
        <f t="shared" si="150"/>
        <v>-1.9907687598127062E-2</v>
      </c>
    </row>
    <row r="9610" spans="1:37" x14ac:dyDescent="0.25">
      <c r="A9610">
        <v>9608</v>
      </c>
      <c r="B9610" s="1">
        <v>1.21E-2</v>
      </c>
      <c r="C9610" s="1">
        <v>-2.4979438698385643E-4</v>
      </c>
      <c r="D9610" s="58">
        <v>3.1304455485898559E-2</v>
      </c>
      <c r="E9610" s="58">
        <v>5.4751927909498246E-2</v>
      </c>
      <c r="F9610" s="58">
        <v>0.15506889097231466</v>
      </c>
      <c r="G9610" s="58">
        <v>8.3721558227734097E-2</v>
      </c>
      <c r="H9610" s="58">
        <v>9.0582664721124348E-2</v>
      </c>
      <c r="I9610" s="58">
        <v>0.10399823281378826</v>
      </c>
      <c r="J9610" s="58">
        <v>0.12050150250299881</v>
      </c>
      <c r="K9610" s="58">
        <v>0.1354517323623998</v>
      </c>
      <c r="L9610" s="58">
        <v>5.2520693619286407E-2</v>
      </c>
      <c r="M9610" s="58">
        <v>6.2346247466978082E-2</v>
      </c>
      <c r="N9610" s="58">
        <v>0.10975209391797866</v>
      </c>
      <c r="O9610" s="58">
        <v>0</v>
      </c>
      <c r="P9610" s="58">
        <v>0</v>
      </c>
      <c r="Q9610" s="58">
        <v>0</v>
      </c>
      <c r="R9610" s="58">
        <v>0</v>
      </c>
      <c r="S9610" s="58">
        <v>0</v>
      </c>
      <c r="T9610" s="58">
        <v>0</v>
      </c>
      <c r="U9610" s="58">
        <v>0</v>
      </c>
      <c r="V9610" s="58">
        <v>0</v>
      </c>
      <c r="W9610" s="58">
        <v>0</v>
      </c>
      <c r="X9610" s="58">
        <v>0</v>
      </c>
      <c r="Y9610" s="58">
        <v>0</v>
      </c>
      <c r="Z9610" s="58">
        <v>0</v>
      </c>
      <c r="AA9610" s="58">
        <v>0</v>
      </c>
      <c r="AB9610" s="58">
        <v>0</v>
      </c>
      <c r="AC9610" s="58">
        <v>0</v>
      </c>
      <c r="AD9610" s="58">
        <v>0</v>
      </c>
      <c r="AE9610" s="58">
        <v>0</v>
      </c>
      <c r="AF9610" s="58">
        <v>0</v>
      </c>
      <c r="AG9610" s="58">
        <v>0</v>
      </c>
      <c r="AH9610" s="58">
        <v>0</v>
      </c>
      <c r="AI9610" s="58">
        <v>0</v>
      </c>
      <c r="AK9610" s="64">
        <f t="shared" si="150"/>
        <v>-2.0644164213541854E-2</v>
      </c>
    </row>
    <row r="9611" spans="1:37" x14ac:dyDescent="0.25">
      <c r="A9611">
        <v>9609</v>
      </c>
      <c r="B9611" s="1">
        <v>1.34E-2</v>
      </c>
      <c r="C9611" s="1">
        <v>3.3071745246217326E-4</v>
      </c>
      <c r="D9611" s="58">
        <v>6.8421056735688615E-2</v>
      </c>
      <c r="E9611" s="58">
        <v>0.14615189282608096</v>
      </c>
      <c r="F9611" s="58">
        <v>6.7813950505782358E-2</v>
      </c>
      <c r="G9611" s="58">
        <v>0.11745264822951731</v>
      </c>
      <c r="H9611" s="58">
        <v>0.15333271012388455</v>
      </c>
      <c r="I9611" s="58">
        <v>0.10547715443012927</v>
      </c>
      <c r="J9611" s="58">
        <v>0.15489513698908836</v>
      </c>
      <c r="K9611" s="58">
        <v>1.7444562648578198E-2</v>
      </c>
      <c r="L9611" s="58">
        <v>7.914097952762443E-2</v>
      </c>
      <c r="M9611" s="58">
        <v>6.6019901040638346E-2</v>
      </c>
      <c r="N9611" s="58">
        <v>2.3850006942987678E-2</v>
      </c>
      <c r="O9611" s="58">
        <v>0</v>
      </c>
      <c r="P9611" s="58">
        <v>0</v>
      </c>
      <c r="Q9611" s="58">
        <v>0</v>
      </c>
      <c r="R9611" s="58">
        <v>0</v>
      </c>
      <c r="S9611" s="58">
        <v>0</v>
      </c>
      <c r="T9611" s="58">
        <v>0</v>
      </c>
      <c r="U9611" s="58">
        <v>0</v>
      </c>
      <c r="V9611" s="58">
        <v>0</v>
      </c>
      <c r="W9611" s="58">
        <v>0</v>
      </c>
      <c r="X9611" s="58">
        <v>0</v>
      </c>
      <c r="Y9611" s="58">
        <v>0</v>
      </c>
      <c r="Z9611" s="58">
        <v>0</v>
      </c>
      <c r="AA9611" s="58">
        <v>0</v>
      </c>
      <c r="AB9611" s="58">
        <v>0</v>
      </c>
      <c r="AC9611" s="58">
        <v>0</v>
      </c>
      <c r="AD9611" s="58">
        <v>0</v>
      </c>
      <c r="AE9611" s="58">
        <v>0</v>
      </c>
      <c r="AF9611" s="58">
        <v>0</v>
      </c>
      <c r="AG9611" s="58">
        <v>0</v>
      </c>
      <c r="AH9611" s="58">
        <v>0</v>
      </c>
      <c r="AI9611" s="58">
        <v>0</v>
      </c>
      <c r="AK9611" s="64">
        <f t="shared" si="150"/>
        <v>2.4680406900162183E-2</v>
      </c>
    </row>
    <row r="9612" spans="1:37" x14ac:dyDescent="0.25">
      <c r="A9612">
        <v>9610</v>
      </c>
      <c r="B9612" s="1">
        <v>9.4000000000000004E-3</v>
      </c>
      <c r="C9612" s="1">
        <v>5.4741423408959549E-5</v>
      </c>
      <c r="D9612" s="58">
        <v>9.8273596465892898E-2</v>
      </c>
      <c r="E9612" s="58">
        <v>1.3011876072912645E-2</v>
      </c>
      <c r="F9612" s="58">
        <v>0.13549553433365583</v>
      </c>
      <c r="G9612" s="58">
        <v>8.6599940511225451E-2</v>
      </c>
      <c r="H9612" s="58">
        <v>0.11675282042625343</v>
      </c>
      <c r="I9612" s="58">
        <v>4.3795866595669246E-2</v>
      </c>
      <c r="J9612" s="58">
        <v>0.1320970118844696</v>
      </c>
      <c r="K9612" s="58">
        <v>2.5533142006993484E-2</v>
      </c>
      <c r="L9612" s="58">
        <v>0.12058623115948856</v>
      </c>
      <c r="M9612" s="58">
        <v>9.4228680327105296E-2</v>
      </c>
      <c r="N9612" s="58">
        <v>0.13362530021633359</v>
      </c>
      <c r="O9612" s="58">
        <v>0</v>
      </c>
      <c r="P9612" s="58">
        <v>0</v>
      </c>
      <c r="Q9612" s="58">
        <v>0</v>
      </c>
      <c r="R9612" s="58">
        <v>0</v>
      </c>
      <c r="S9612" s="58">
        <v>0</v>
      </c>
      <c r="T9612" s="58">
        <v>0</v>
      </c>
      <c r="U9612" s="58">
        <v>0</v>
      </c>
      <c r="V9612" s="58">
        <v>0</v>
      </c>
      <c r="W9612" s="58">
        <v>0</v>
      </c>
      <c r="X9612" s="58">
        <v>0</v>
      </c>
      <c r="Y9612" s="58">
        <v>0</v>
      </c>
      <c r="Z9612" s="58">
        <v>0</v>
      </c>
      <c r="AA9612" s="58">
        <v>0</v>
      </c>
      <c r="AB9612" s="58">
        <v>0</v>
      </c>
      <c r="AC9612" s="58">
        <v>0</v>
      </c>
      <c r="AD9612" s="58">
        <v>0</v>
      </c>
      <c r="AE9612" s="58">
        <v>0</v>
      </c>
      <c r="AF9612" s="58">
        <v>0</v>
      </c>
      <c r="AG9612" s="58">
        <v>0</v>
      </c>
      <c r="AH9612" s="58">
        <v>0</v>
      </c>
      <c r="AI9612" s="58">
        <v>0</v>
      </c>
      <c r="AK9612" s="64">
        <f t="shared" si="150"/>
        <v>5.8235556818042071E-3</v>
      </c>
    </row>
    <row r="9613" spans="1:37" x14ac:dyDescent="0.25">
      <c r="A9613">
        <v>9611</v>
      </c>
      <c r="B9613" s="1">
        <v>9.1000000000000004E-3</v>
      </c>
      <c r="C9613" s="1">
        <v>3.326500976059671E-5</v>
      </c>
      <c r="D9613" s="58">
        <v>2.5267429676707923E-2</v>
      </c>
      <c r="E9613" s="58">
        <v>5.5158022691416154E-2</v>
      </c>
      <c r="F9613" s="58">
        <v>5.9257899600006533E-2</v>
      </c>
      <c r="G9613" s="58">
        <v>9.079912298746215E-2</v>
      </c>
      <c r="H9613" s="58">
        <v>7.4403236671559056E-2</v>
      </c>
      <c r="I9613" s="58">
        <v>1.1754774868386135E-2</v>
      </c>
      <c r="J9613" s="58">
        <v>5.0571765925225672E-2</v>
      </c>
      <c r="K9613" s="58">
        <v>0.12838315300569736</v>
      </c>
      <c r="L9613" s="58">
        <v>0.18115034609965844</v>
      </c>
      <c r="M9613" s="58">
        <v>0.18821031480009626</v>
      </c>
      <c r="N9613" s="58">
        <v>0.13504393367378437</v>
      </c>
      <c r="O9613" s="58">
        <v>0</v>
      </c>
      <c r="P9613" s="58">
        <v>0</v>
      </c>
      <c r="Q9613" s="58">
        <v>0</v>
      </c>
      <c r="R9613" s="58">
        <v>0</v>
      </c>
      <c r="S9613" s="58">
        <v>0</v>
      </c>
      <c r="T9613" s="58">
        <v>0</v>
      </c>
      <c r="U9613" s="58">
        <v>0</v>
      </c>
      <c r="V9613" s="58">
        <v>0</v>
      </c>
      <c r="W9613" s="58">
        <v>0</v>
      </c>
      <c r="X9613" s="58">
        <v>0</v>
      </c>
      <c r="Y9613" s="58">
        <v>0</v>
      </c>
      <c r="Z9613" s="58">
        <v>0</v>
      </c>
      <c r="AA9613" s="58">
        <v>0</v>
      </c>
      <c r="AB9613" s="58">
        <v>0</v>
      </c>
      <c r="AC9613" s="58">
        <v>0</v>
      </c>
      <c r="AD9613" s="58">
        <v>0</v>
      </c>
      <c r="AE9613" s="58">
        <v>0</v>
      </c>
      <c r="AF9613" s="58">
        <v>0</v>
      </c>
      <c r="AG9613" s="58">
        <v>0</v>
      </c>
      <c r="AH9613" s="58">
        <v>0</v>
      </c>
      <c r="AI9613" s="58">
        <v>0</v>
      </c>
      <c r="AK9613" s="64">
        <f t="shared" si="150"/>
        <v>3.6554955780875504E-3</v>
      </c>
    </row>
    <row r="9614" spans="1:37" x14ac:dyDescent="0.25">
      <c r="A9614">
        <v>9612</v>
      </c>
      <c r="B9614" s="1">
        <v>1.1299999999999999E-2</v>
      </c>
      <c r="C9614" s="1">
        <v>2.9543884021051892E-4</v>
      </c>
      <c r="D9614" s="58">
        <v>7.2409107136506123E-3</v>
      </c>
      <c r="E9614" s="58">
        <v>0.11571911760213077</v>
      </c>
      <c r="F9614" s="58">
        <v>2.415504947062714E-3</v>
      </c>
      <c r="G9614" s="58">
        <v>0.14488447364339568</v>
      </c>
      <c r="H9614" s="58">
        <v>2.3399642474324633E-2</v>
      </c>
      <c r="I9614" s="58">
        <v>0.1278206859158299</v>
      </c>
      <c r="J9614" s="58">
        <v>0.10771146132041616</v>
      </c>
      <c r="K9614" s="58">
        <v>5.8552639634828013E-2</v>
      </c>
      <c r="L9614" s="58">
        <v>0.135131838256104</v>
      </c>
      <c r="M9614" s="58">
        <v>0.11793056034259125</v>
      </c>
      <c r="N9614" s="58">
        <v>0.15919316514966647</v>
      </c>
      <c r="O9614" s="58">
        <v>0</v>
      </c>
      <c r="P9614" s="58">
        <v>0</v>
      </c>
      <c r="Q9614" s="58">
        <v>0</v>
      </c>
      <c r="R9614" s="58">
        <v>0</v>
      </c>
      <c r="S9614" s="58">
        <v>0</v>
      </c>
      <c r="T9614" s="58">
        <v>0</v>
      </c>
      <c r="U9614" s="58">
        <v>0</v>
      </c>
      <c r="V9614" s="58">
        <v>0</v>
      </c>
      <c r="W9614" s="58">
        <v>0</v>
      </c>
      <c r="X9614" s="58">
        <v>0</v>
      </c>
      <c r="Y9614" s="58">
        <v>0</v>
      </c>
      <c r="Z9614" s="58">
        <v>0</v>
      </c>
      <c r="AA9614" s="58">
        <v>0</v>
      </c>
      <c r="AB9614" s="58">
        <v>0</v>
      </c>
      <c r="AC9614" s="58">
        <v>0</v>
      </c>
      <c r="AD9614" s="58">
        <v>0</v>
      </c>
      <c r="AE9614" s="58">
        <v>0</v>
      </c>
      <c r="AF9614" s="58">
        <v>0</v>
      </c>
      <c r="AG9614" s="58">
        <v>0</v>
      </c>
      <c r="AH9614" s="58">
        <v>0</v>
      </c>
      <c r="AI9614" s="58">
        <v>0</v>
      </c>
      <c r="AK9614" s="64">
        <f t="shared" si="150"/>
        <v>2.6145030107125568E-2</v>
      </c>
    </row>
    <row r="9615" spans="1:37" x14ac:dyDescent="0.25">
      <c r="A9615">
        <v>9613</v>
      </c>
      <c r="B9615" s="1">
        <v>1.2200000000000001E-2</v>
      </c>
      <c r="C9615" s="1">
        <v>-1.8962780337358198E-4</v>
      </c>
      <c r="D9615" s="58">
        <v>8.4426548477956109E-2</v>
      </c>
      <c r="E9615" s="58">
        <v>1.6010839676496795E-2</v>
      </c>
      <c r="F9615" s="58">
        <v>0.2038524790111152</v>
      </c>
      <c r="G9615" s="58">
        <v>0.22223220635251009</v>
      </c>
      <c r="H9615" s="58">
        <v>0.11963070930772451</v>
      </c>
      <c r="I9615" s="58">
        <v>4.8479097138190513E-2</v>
      </c>
      <c r="J9615" s="58">
        <v>8.7913922284172996E-2</v>
      </c>
      <c r="K9615" s="58">
        <v>5.0762905780411732E-2</v>
      </c>
      <c r="L9615" s="58">
        <v>4.264649928896079E-2</v>
      </c>
      <c r="M9615" s="58">
        <v>8.0578004568874873E-2</v>
      </c>
      <c r="N9615" s="58">
        <v>4.3466788113586466E-2</v>
      </c>
      <c r="O9615" s="58">
        <v>0</v>
      </c>
      <c r="P9615" s="58">
        <v>0</v>
      </c>
      <c r="Q9615" s="58">
        <v>0</v>
      </c>
      <c r="R9615" s="58">
        <v>0</v>
      </c>
      <c r="S9615" s="58">
        <v>0</v>
      </c>
      <c r="T9615" s="58">
        <v>0</v>
      </c>
      <c r="U9615" s="58">
        <v>0</v>
      </c>
      <c r="V9615" s="58">
        <v>0</v>
      </c>
      <c r="W9615" s="58">
        <v>0</v>
      </c>
      <c r="X9615" s="58">
        <v>0</v>
      </c>
      <c r="Y9615" s="58">
        <v>0</v>
      </c>
      <c r="Z9615" s="58">
        <v>0</v>
      </c>
      <c r="AA9615" s="58">
        <v>0</v>
      </c>
      <c r="AB9615" s="58">
        <v>0</v>
      </c>
      <c r="AC9615" s="58">
        <v>0</v>
      </c>
      <c r="AD9615" s="58">
        <v>0</v>
      </c>
      <c r="AE9615" s="58">
        <v>0</v>
      </c>
      <c r="AF9615" s="58">
        <v>0</v>
      </c>
      <c r="AG9615" s="58">
        <v>0</v>
      </c>
      <c r="AH9615" s="58">
        <v>0</v>
      </c>
      <c r="AI9615" s="58">
        <v>0</v>
      </c>
      <c r="AK9615" s="64">
        <f t="shared" si="150"/>
        <v>-1.554326257160508E-2</v>
      </c>
    </row>
    <row r="9616" spans="1:37" x14ac:dyDescent="0.25">
      <c r="A9616">
        <v>9614</v>
      </c>
      <c r="B9616" s="1">
        <v>1.24E-2</v>
      </c>
      <c r="C9616" s="1">
        <v>1.4936744993225445E-4</v>
      </c>
      <c r="D9616" s="58">
        <v>2.183407331986905E-2</v>
      </c>
      <c r="E9616" s="58">
        <v>0.13395819595293998</v>
      </c>
      <c r="F9616" s="58">
        <v>0.10291000506963653</v>
      </c>
      <c r="G9616" s="58">
        <v>2.6349622432359904E-2</v>
      </c>
      <c r="H9616" s="58">
        <v>7.5820950847598392E-2</v>
      </c>
      <c r="I9616" s="58">
        <v>0.1728400160110472</v>
      </c>
      <c r="J9616" s="58">
        <v>5.7733240654890286E-2</v>
      </c>
      <c r="K9616" s="58">
        <v>6.3986048329198242E-2</v>
      </c>
      <c r="L9616" s="58">
        <v>0.1838676861271018</v>
      </c>
      <c r="M9616" s="58">
        <v>1.2296527150008237E-2</v>
      </c>
      <c r="N9616" s="58">
        <v>0.14840363410535032</v>
      </c>
      <c r="O9616" s="58">
        <v>0</v>
      </c>
      <c r="P9616" s="58">
        <v>0</v>
      </c>
      <c r="Q9616" s="58">
        <v>0</v>
      </c>
      <c r="R9616" s="58">
        <v>0</v>
      </c>
      <c r="S9616" s="58">
        <v>0</v>
      </c>
      <c r="T9616" s="58">
        <v>0</v>
      </c>
      <c r="U9616" s="58">
        <v>0</v>
      </c>
      <c r="V9616" s="58">
        <v>0</v>
      </c>
      <c r="W9616" s="58">
        <v>0</v>
      </c>
      <c r="X9616" s="58">
        <v>0</v>
      </c>
      <c r="Y9616" s="58">
        <v>0</v>
      </c>
      <c r="Z9616" s="58">
        <v>0</v>
      </c>
      <c r="AA9616" s="58">
        <v>0</v>
      </c>
      <c r="AB9616" s="58">
        <v>0</v>
      </c>
      <c r="AC9616" s="58">
        <v>0</v>
      </c>
      <c r="AD9616" s="58">
        <v>0</v>
      </c>
      <c r="AE9616" s="58">
        <v>0</v>
      </c>
      <c r="AF9616" s="58">
        <v>0</v>
      </c>
      <c r="AG9616" s="58">
        <v>0</v>
      </c>
      <c r="AH9616" s="58">
        <v>0</v>
      </c>
      <c r="AI9616" s="58">
        <v>0</v>
      </c>
      <c r="AK9616" s="64">
        <f t="shared" si="150"/>
        <v>1.2045762091310844E-2</v>
      </c>
    </row>
    <row r="9617" spans="1:37" x14ac:dyDescent="0.25">
      <c r="A9617">
        <v>9615</v>
      </c>
      <c r="B9617" s="1">
        <v>1.03E-2</v>
      </c>
      <c r="C9617" s="1">
        <v>1.1678029950267698E-4</v>
      </c>
      <c r="D9617" s="58">
        <v>0.16228454640546092</v>
      </c>
      <c r="E9617" s="58">
        <v>4.737427086861988E-2</v>
      </c>
      <c r="F9617" s="58">
        <v>1.7302564616747326E-2</v>
      </c>
      <c r="G9617" s="58">
        <v>0.11870448415933077</v>
      </c>
      <c r="H9617" s="58">
        <v>0.11606108026178751</v>
      </c>
      <c r="I9617" s="58">
        <v>0.11671781020502467</v>
      </c>
      <c r="J9617" s="58">
        <v>9.6759422706714421E-2</v>
      </c>
      <c r="K9617" s="58">
        <v>1.3928884010223583E-2</v>
      </c>
      <c r="L9617" s="58">
        <v>5.5203470041981437E-2</v>
      </c>
      <c r="M9617" s="58">
        <v>0.16257624446623192</v>
      </c>
      <c r="N9617" s="58">
        <v>9.30872222578773E-2</v>
      </c>
      <c r="O9617" s="58">
        <v>0</v>
      </c>
      <c r="P9617" s="58">
        <v>0</v>
      </c>
      <c r="Q9617" s="58">
        <v>0</v>
      </c>
      <c r="R9617" s="58">
        <v>0</v>
      </c>
      <c r="S9617" s="58">
        <v>0</v>
      </c>
      <c r="T9617" s="58">
        <v>0</v>
      </c>
      <c r="U9617" s="58">
        <v>0</v>
      </c>
      <c r="V9617" s="58">
        <v>0</v>
      </c>
      <c r="W9617" s="58">
        <v>0</v>
      </c>
      <c r="X9617" s="58">
        <v>0</v>
      </c>
      <c r="Y9617" s="58">
        <v>0</v>
      </c>
      <c r="Z9617" s="58">
        <v>0</v>
      </c>
      <c r="AA9617" s="58">
        <v>0</v>
      </c>
      <c r="AB9617" s="58">
        <v>0</v>
      </c>
      <c r="AC9617" s="58">
        <v>0</v>
      </c>
      <c r="AD9617" s="58">
        <v>0</v>
      </c>
      <c r="AE9617" s="58">
        <v>0</v>
      </c>
      <c r="AF9617" s="58">
        <v>0</v>
      </c>
      <c r="AG9617" s="58">
        <v>0</v>
      </c>
      <c r="AH9617" s="58">
        <v>0</v>
      </c>
      <c r="AI9617" s="58">
        <v>0</v>
      </c>
      <c r="AK9617" s="64">
        <f t="shared" si="150"/>
        <v>1.1337893155599707E-2</v>
      </c>
    </row>
    <row r="9618" spans="1:37" x14ac:dyDescent="0.25">
      <c r="A9618">
        <v>9616</v>
      </c>
      <c r="B9618" s="1">
        <v>1.37E-2</v>
      </c>
      <c r="C9618" s="1">
        <v>7.830040651292592E-5</v>
      </c>
      <c r="D9618" s="58">
        <v>0.12766628038622876</v>
      </c>
      <c r="E9618" s="58">
        <v>0.15658836152194941</v>
      </c>
      <c r="F9618" s="58">
        <v>0.14561664332407653</v>
      </c>
      <c r="G9618" s="58">
        <v>0.16345770120422551</v>
      </c>
      <c r="H9618" s="58">
        <v>3.96581086649853E-2</v>
      </c>
      <c r="I9618" s="58">
        <v>5.422365636240898E-2</v>
      </c>
      <c r="J9618" s="58">
        <v>2.9265071580340953E-2</v>
      </c>
      <c r="K9618" s="58">
        <v>6.3270305012178549E-2</v>
      </c>
      <c r="L9618" s="58">
        <v>4.1172257665935956E-2</v>
      </c>
      <c r="M9618" s="58">
        <v>7.1571216187019213E-2</v>
      </c>
      <c r="N9618" s="58">
        <v>0.10751039809065074</v>
      </c>
      <c r="O9618" s="58">
        <v>0</v>
      </c>
      <c r="P9618" s="58">
        <v>0</v>
      </c>
      <c r="Q9618" s="58">
        <v>0</v>
      </c>
      <c r="R9618" s="58">
        <v>0</v>
      </c>
      <c r="S9618" s="58">
        <v>0</v>
      </c>
      <c r="T9618" s="58">
        <v>0</v>
      </c>
      <c r="U9618" s="58">
        <v>0</v>
      </c>
      <c r="V9618" s="58">
        <v>0</v>
      </c>
      <c r="W9618" s="58">
        <v>0</v>
      </c>
      <c r="X9618" s="58">
        <v>0</v>
      </c>
      <c r="Y9618" s="58">
        <v>0</v>
      </c>
      <c r="Z9618" s="58">
        <v>0</v>
      </c>
      <c r="AA9618" s="58">
        <v>0</v>
      </c>
      <c r="AB9618" s="58">
        <v>0</v>
      </c>
      <c r="AC9618" s="58">
        <v>0</v>
      </c>
      <c r="AD9618" s="58">
        <v>0</v>
      </c>
      <c r="AE9618" s="58">
        <v>0</v>
      </c>
      <c r="AF9618" s="58">
        <v>0</v>
      </c>
      <c r="AG9618" s="58">
        <v>0</v>
      </c>
      <c r="AH9618" s="58">
        <v>0</v>
      </c>
      <c r="AI9618" s="58">
        <v>0</v>
      </c>
      <c r="AK9618" s="64">
        <f t="shared" si="150"/>
        <v>5.7153581396296293E-3</v>
      </c>
    </row>
    <row r="9619" spans="1:37" x14ac:dyDescent="0.25">
      <c r="A9619">
        <v>9617</v>
      </c>
      <c r="B9619" s="1">
        <v>0.01</v>
      </c>
      <c r="C9619" s="1">
        <v>-3.1988982022617752E-4</v>
      </c>
      <c r="D9619" s="58">
        <v>8.39373261247046E-2</v>
      </c>
      <c r="E9619" s="58">
        <v>9.3045095228950821E-3</v>
      </c>
      <c r="F9619" s="58">
        <v>0.19920921049136747</v>
      </c>
      <c r="G9619" s="58">
        <v>0.12770522563353237</v>
      </c>
      <c r="H9619" s="58">
        <v>2.0913302698672954E-2</v>
      </c>
      <c r="I9619" s="58">
        <v>3.1911232358215649E-2</v>
      </c>
      <c r="J9619" s="58">
        <v>6.56369428448558E-2</v>
      </c>
      <c r="K9619" s="58">
        <v>0.10701725462407406</v>
      </c>
      <c r="L9619" s="58">
        <v>5.9906255051380086E-2</v>
      </c>
      <c r="M9619" s="58">
        <v>0.20047950617392921</v>
      </c>
      <c r="N9619" s="58">
        <v>9.3979234476372506E-2</v>
      </c>
      <c r="O9619" s="58">
        <v>0</v>
      </c>
      <c r="P9619" s="58">
        <v>0</v>
      </c>
      <c r="Q9619" s="58">
        <v>0</v>
      </c>
      <c r="R9619" s="58">
        <v>0</v>
      </c>
      <c r="S9619" s="58">
        <v>0</v>
      </c>
      <c r="T9619" s="58">
        <v>0</v>
      </c>
      <c r="U9619" s="58">
        <v>0</v>
      </c>
      <c r="V9619" s="58">
        <v>0</v>
      </c>
      <c r="W9619" s="58">
        <v>0</v>
      </c>
      <c r="X9619" s="58">
        <v>0</v>
      </c>
      <c r="Y9619" s="58">
        <v>0</v>
      </c>
      <c r="Z9619" s="58">
        <v>0</v>
      </c>
      <c r="AA9619" s="58">
        <v>0</v>
      </c>
      <c r="AB9619" s="58">
        <v>0</v>
      </c>
      <c r="AC9619" s="58">
        <v>0</v>
      </c>
      <c r="AD9619" s="58">
        <v>0</v>
      </c>
      <c r="AE9619" s="58">
        <v>0</v>
      </c>
      <c r="AF9619" s="58">
        <v>0</v>
      </c>
      <c r="AG9619" s="58">
        <v>0</v>
      </c>
      <c r="AH9619" s="58">
        <v>0</v>
      </c>
      <c r="AI9619" s="58">
        <v>0</v>
      </c>
      <c r="AK9619" s="64">
        <f t="shared" si="150"/>
        <v>-3.1988982022617754E-2</v>
      </c>
    </row>
    <row r="9620" spans="1:37" x14ac:dyDescent="0.25">
      <c r="A9620">
        <v>9618</v>
      </c>
      <c r="B9620" s="1">
        <v>1.3100000000000001E-2</v>
      </c>
      <c r="C9620" s="1">
        <v>1.1685324040663651E-4</v>
      </c>
      <c r="D9620" s="58">
        <v>0.17869422882643343</v>
      </c>
      <c r="E9620" s="58">
        <v>0.14561317441174659</v>
      </c>
      <c r="F9620" s="58">
        <v>3.7866984841164644E-2</v>
      </c>
      <c r="G9620" s="58">
        <v>3.4523238978463322E-2</v>
      </c>
      <c r="H9620" s="58">
        <v>0.11278697282453466</v>
      </c>
      <c r="I9620" s="58">
        <v>0.13934391709690422</v>
      </c>
      <c r="J9620" s="58">
        <v>2.415787374977704E-4</v>
      </c>
      <c r="K9620" s="58">
        <v>7.9902547470674976E-2</v>
      </c>
      <c r="L9620" s="58">
        <v>0.16943681932097571</v>
      </c>
      <c r="M9620" s="58">
        <v>8.8363728251241794E-2</v>
      </c>
      <c r="N9620" s="58">
        <v>1.3226809240362751E-2</v>
      </c>
      <c r="O9620" s="58">
        <v>0</v>
      </c>
      <c r="P9620" s="58">
        <v>0</v>
      </c>
      <c r="Q9620" s="58">
        <v>0</v>
      </c>
      <c r="R9620" s="58">
        <v>0</v>
      </c>
      <c r="S9620" s="58">
        <v>0</v>
      </c>
      <c r="T9620" s="58">
        <v>0</v>
      </c>
      <c r="U9620" s="58">
        <v>0</v>
      </c>
      <c r="V9620" s="58">
        <v>0</v>
      </c>
      <c r="W9620" s="58">
        <v>0</v>
      </c>
      <c r="X9620" s="58">
        <v>0</v>
      </c>
      <c r="Y9620" s="58">
        <v>0</v>
      </c>
      <c r="Z9620" s="58">
        <v>0</v>
      </c>
      <c r="AA9620" s="58">
        <v>0</v>
      </c>
      <c r="AB9620" s="58">
        <v>0</v>
      </c>
      <c r="AC9620" s="58">
        <v>0</v>
      </c>
      <c r="AD9620" s="58">
        <v>0</v>
      </c>
      <c r="AE9620" s="58">
        <v>0</v>
      </c>
      <c r="AF9620" s="58">
        <v>0</v>
      </c>
      <c r="AG9620" s="58">
        <v>0</v>
      </c>
      <c r="AH9620" s="58">
        <v>0</v>
      </c>
      <c r="AI9620" s="58">
        <v>0</v>
      </c>
      <c r="AK9620" s="64">
        <f t="shared" si="150"/>
        <v>8.9200946875295038E-3</v>
      </c>
    </row>
    <row r="9621" spans="1:37" x14ac:dyDescent="0.25">
      <c r="A9621">
        <v>9619</v>
      </c>
      <c r="B9621" s="1">
        <v>9.9000000000000008E-3</v>
      </c>
      <c r="C9621" s="1">
        <v>-7.0790558822942556E-5</v>
      </c>
      <c r="D9621" s="58">
        <v>0.12219937526555752</v>
      </c>
      <c r="E9621" s="58">
        <v>8.8373669721151099E-3</v>
      </c>
      <c r="F9621" s="58">
        <v>0.12223474649675191</v>
      </c>
      <c r="G9621" s="58">
        <v>5.2966432161204599E-2</v>
      </c>
      <c r="H9621" s="58">
        <v>0.15169410256799329</v>
      </c>
      <c r="I9621" s="58">
        <v>0.14020801167804123</v>
      </c>
      <c r="J9621" s="58">
        <v>8.152632430487515E-2</v>
      </c>
      <c r="K9621" s="58">
        <v>5.6889227797208052E-3</v>
      </c>
      <c r="L9621" s="58">
        <v>6.3877660925443447E-2</v>
      </c>
      <c r="M9621" s="58">
        <v>9.2433835437442824E-2</v>
      </c>
      <c r="N9621" s="58">
        <v>0.15833322141085415</v>
      </c>
      <c r="O9621" s="58">
        <v>0</v>
      </c>
      <c r="P9621" s="58">
        <v>0</v>
      </c>
      <c r="Q9621" s="58">
        <v>0</v>
      </c>
      <c r="R9621" s="58">
        <v>0</v>
      </c>
      <c r="S9621" s="58">
        <v>0</v>
      </c>
      <c r="T9621" s="58">
        <v>0</v>
      </c>
      <c r="U9621" s="58">
        <v>0</v>
      </c>
      <c r="V9621" s="58">
        <v>0</v>
      </c>
      <c r="W9621" s="58">
        <v>0</v>
      </c>
      <c r="X9621" s="58">
        <v>0</v>
      </c>
      <c r="Y9621" s="58">
        <v>0</v>
      </c>
      <c r="Z9621" s="58">
        <v>0</v>
      </c>
      <c r="AA9621" s="58">
        <v>0</v>
      </c>
      <c r="AB9621" s="58">
        <v>0</v>
      </c>
      <c r="AC9621" s="58">
        <v>0</v>
      </c>
      <c r="AD9621" s="58">
        <v>0</v>
      </c>
      <c r="AE9621" s="58">
        <v>0</v>
      </c>
      <c r="AF9621" s="58">
        <v>0</v>
      </c>
      <c r="AG9621" s="58">
        <v>0</v>
      </c>
      <c r="AH9621" s="58">
        <v>0</v>
      </c>
      <c r="AI9621" s="58">
        <v>0</v>
      </c>
      <c r="AK9621" s="64">
        <f t="shared" si="150"/>
        <v>-7.1505614972669244E-3</v>
      </c>
    </row>
    <row r="9622" spans="1:37" x14ac:dyDescent="0.25">
      <c r="A9622">
        <v>9620</v>
      </c>
      <c r="B9622" s="1">
        <v>1.17E-2</v>
      </c>
      <c r="C9622" s="1">
        <v>-1.3630644506480082E-4</v>
      </c>
      <c r="D9622" s="58">
        <v>0.17066975985361502</v>
      </c>
      <c r="E9622" s="58">
        <v>7.4330853064234439E-2</v>
      </c>
      <c r="F9622" s="58">
        <v>6.8269538074144376E-2</v>
      </c>
      <c r="G9622" s="58">
        <v>0.10592505294964749</v>
      </c>
      <c r="H9622" s="58">
        <v>4.3355281683109467E-2</v>
      </c>
      <c r="I9622" s="58">
        <v>0.10269251781740868</v>
      </c>
      <c r="J9622" s="58">
        <v>1.5990225666451679E-2</v>
      </c>
      <c r="K9622" s="58">
        <v>0.11675836423160302</v>
      </c>
      <c r="L9622" s="58">
        <v>0.12868000757949724</v>
      </c>
      <c r="M9622" s="58">
        <v>0.16899875462662009</v>
      </c>
      <c r="N9622" s="58">
        <v>4.3296444536686015E-3</v>
      </c>
      <c r="O9622" s="58">
        <v>0</v>
      </c>
      <c r="P9622" s="58">
        <v>0</v>
      </c>
      <c r="Q9622" s="58">
        <v>0</v>
      </c>
      <c r="R9622" s="58">
        <v>0</v>
      </c>
      <c r="S9622" s="58">
        <v>0</v>
      </c>
      <c r="T9622" s="58">
        <v>0</v>
      </c>
      <c r="U9622" s="58">
        <v>0</v>
      </c>
      <c r="V9622" s="58">
        <v>0</v>
      </c>
      <c r="W9622" s="58">
        <v>0</v>
      </c>
      <c r="X9622" s="58">
        <v>0</v>
      </c>
      <c r="Y9622" s="58">
        <v>0</v>
      </c>
      <c r="Z9622" s="58">
        <v>0</v>
      </c>
      <c r="AA9622" s="58">
        <v>0</v>
      </c>
      <c r="AB9622" s="58">
        <v>0</v>
      </c>
      <c r="AC9622" s="58">
        <v>0</v>
      </c>
      <c r="AD9622" s="58">
        <v>0</v>
      </c>
      <c r="AE9622" s="58">
        <v>0</v>
      </c>
      <c r="AF9622" s="58">
        <v>0</v>
      </c>
      <c r="AG9622" s="58">
        <v>0</v>
      </c>
      <c r="AH9622" s="58">
        <v>0</v>
      </c>
      <c r="AI9622" s="58">
        <v>0</v>
      </c>
      <c r="AK9622" s="64">
        <f t="shared" si="150"/>
        <v>-1.1650123509812035E-2</v>
      </c>
    </row>
    <row r="9623" spans="1:37" x14ac:dyDescent="0.25">
      <c r="A9623">
        <v>9621</v>
      </c>
      <c r="B9623" s="1">
        <v>1.38E-2</v>
      </c>
      <c r="C9623" s="1">
        <v>4.7091819255141E-4</v>
      </c>
      <c r="D9623" s="58">
        <v>2.1200940609628668E-2</v>
      </c>
      <c r="E9623" s="58">
        <v>0.17786097379728005</v>
      </c>
      <c r="F9623" s="58">
        <v>2.4681824897952714E-2</v>
      </c>
      <c r="G9623" s="58">
        <v>0.13195552147197598</v>
      </c>
      <c r="H9623" s="58">
        <v>0.15757402173394411</v>
      </c>
      <c r="I9623" s="58">
        <v>3.4026962577143341E-2</v>
      </c>
      <c r="J9623" s="58">
        <v>0.19968387602327886</v>
      </c>
      <c r="K9623" s="58">
        <v>2.6210804714513678E-2</v>
      </c>
      <c r="L9623" s="58">
        <v>1.2492506994638093E-2</v>
      </c>
      <c r="M9623" s="58">
        <v>0.19591935647511088</v>
      </c>
      <c r="N9623" s="58">
        <v>1.8393210704533623E-2</v>
      </c>
      <c r="O9623" s="58">
        <v>0</v>
      </c>
      <c r="P9623" s="58">
        <v>0</v>
      </c>
      <c r="Q9623" s="58">
        <v>0</v>
      </c>
      <c r="R9623" s="58">
        <v>0</v>
      </c>
      <c r="S9623" s="58">
        <v>0</v>
      </c>
      <c r="T9623" s="58">
        <v>0</v>
      </c>
      <c r="U9623" s="58">
        <v>0</v>
      </c>
      <c r="V9623" s="58">
        <v>0</v>
      </c>
      <c r="W9623" s="58">
        <v>0</v>
      </c>
      <c r="X9623" s="58">
        <v>0</v>
      </c>
      <c r="Y9623" s="58">
        <v>0</v>
      </c>
      <c r="Z9623" s="58">
        <v>0</v>
      </c>
      <c r="AA9623" s="58">
        <v>0</v>
      </c>
      <c r="AB9623" s="58">
        <v>0</v>
      </c>
      <c r="AC9623" s="58">
        <v>0</v>
      </c>
      <c r="AD9623" s="58">
        <v>0</v>
      </c>
      <c r="AE9623" s="58">
        <v>0</v>
      </c>
      <c r="AF9623" s="58">
        <v>0</v>
      </c>
      <c r="AG9623" s="58">
        <v>0</v>
      </c>
      <c r="AH9623" s="58">
        <v>0</v>
      </c>
      <c r="AI9623" s="58">
        <v>0</v>
      </c>
      <c r="AK9623" s="64">
        <f t="shared" si="150"/>
        <v>3.4124506706623911E-2</v>
      </c>
    </row>
    <row r="9624" spans="1:37" x14ac:dyDescent="0.25">
      <c r="A9624">
        <v>9622</v>
      </c>
      <c r="B9624" s="1">
        <v>1.17E-2</v>
      </c>
      <c r="C9624" s="1">
        <v>-4.2744077079891408E-4</v>
      </c>
      <c r="D9624" s="58">
        <v>7.0588856491851995E-2</v>
      </c>
      <c r="E9624" s="58">
        <v>1.2224862044459509E-3</v>
      </c>
      <c r="F9624" s="58">
        <v>0.10014092424369296</v>
      </c>
      <c r="G9624" s="58">
        <v>0.13934453224089813</v>
      </c>
      <c r="H9624" s="58">
        <v>3.1629066469058852E-2</v>
      </c>
      <c r="I9624" s="58">
        <v>0.1474301582689696</v>
      </c>
      <c r="J9624" s="58">
        <v>5.0347732613906133E-2</v>
      </c>
      <c r="K9624" s="58">
        <v>0.15403272564167489</v>
      </c>
      <c r="L9624" s="58">
        <v>7.3593553895013791E-2</v>
      </c>
      <c r="M9624" s="58">
        <v>0.16915718779386604</v>
      </c>
      <c r="N9624" s="58">
        <v>6.2512776136621512E-2</v>
      </c>
      <c r="O9624" s="58">
        <v>0</v>
      </c>
      <c r="P9624" s="58">
        <v>0</v>
      </c>
      <c r="Q9624" s="58">
        <v>0</v>
      </c>
      <c r="R9624" s="58">
        <v>0</v>
      </c>
      <c r="S9624" s="58">
        <v>0</v>
      </c>
      <c r="T9624" s="58">
        <v>0</v>
      </c>
      <c r="U9624" s="58">
        <v>0</v>
      </c>
      <c r="V9624" s="58">
        <v>0</v>
      </c>
      <c r="W9624" s="58">
        <v>0</v>
      </c>
      <c r="X9624" s="58">
        <v>0</v>
      </c>
      <c r="Y9624" s="58">
        <v>0</v>
      </c>
      <c r="Z9624" s="58">
        <v>0</v>
      </c>
      <c r="AA9624" s="58">
        <v>0</v>
      </c>
      <c r="AB9624" s="58">
        <v>0</v>
      </c>
      <c r="AC9624" s="58">
        <v>0</v>
      </c>
      <c r="AD9624" s="58">
        <v>0</v>
      </c>
      <c r="AE9624" s="58">
        <v>0</v>
      </c>
      <c r="AF9624" s="58">
        <v>0</v>
      </c>
      <c r="AG9624" s="58">
        <v>0</v>
      </c>
      <c r="AH9624" s="58">
        <v>0</v>
      </c>
      <c r="AI9624" s="58">
        <v>0</v>
      </c>
      <c r="AK9624" s="64">
        <f t="shared" si="150"/>
        <v>-3.6533399213582396E-2</v>
      </c>
    </row>
    <row r="9625" spans="1:37" x14ac:dyDescent="0.25">
      <c r="A9625">
        <v>9623</v>
      </c>
      <c r="B9625" s="1">
        <v>1.21E-2</v>
      </c>
      <c r="C9625" s="1">
        <v>1.9072739470896643E-4</v>
      </c>
      <c r="D9625" s="58">
        <v>6.0064775486890001E-2</v>
      </c>
      <c r="E9625" s="58">
        <v>0.12452950338277552</v>
      </c>
      <c r="F9625" s="58">
        <v>3.3716961908321234E-2</v>
      </c>
      <c r="G9625" s="58">
        <v>9.7738152656610622E-2</v>
      </c>
      <c r="H9625" s="58">
        <v>0.1753058552380706</v>
      </c>
      <c r="I9625" s="58">
        <v>0.11345854341448935</v>
      </c>
      <c r="J9625" s="58">
        <v>8.6166354714324808E-2</v>
      </c>
      <c r="K9625" s="58">
        <v>4.8931039777676252E-2</v>
      </c>
      <c r="L9625" s="58">
        <v>5.0743176196828048E-2</v>
      </c>
      <c r="M9625" s="58">
        <v>0.11237027706705259</v>
      </c>
      <c r="N9625" s="58">
        <v>9.6975360156961024E-2</v>
      </c>
      <c r="O9625" s="58">
        <v>0</v>
      </c>
      <c r="P9625" s="58">
        <v>0</v>
      </c>
      <c r="Q9625" s="58">
        <v>0</v>
      </c>
      <c r="R9625" s="58">
        <v>0</v>
      </c>
      <c r="S9625" s="58">
        <v>0</v>
      </c>
      <c r="T9625" s="58">
        <v>0</v>
      </c>
      <c r="U9625" s="58">
        <v>0</v>
      </c>
      <c r="V9625" s="58">
        <v>0</v>
      </c>
      <c r="W9625" s="58">
        <v>0</v>
      </c>
      <c r="X9625" s="58">
        <v>0</v>
      </c>
      <c r="Y9625" s="58">
        <v>0</v>
      </c>
      <c r="Z9625" s="58">
        <v>0</v>
      </c>
      <c r="AA9625" s="58">
        <v>0</v>
      </c>
      <c r="AB9625" s="58">
        <v>0</v>
      </c>
      <c r="AC9625" s="58">
        <v>0</v>
      </c>
      <c r="AD9625" s="58">
        <v>0</v>
      </c>
      <c r="AE9625" s="58">
        <v>0</v>
      </c>
      <c r="AF9625" s="58">
        <v>0</v>
      </c>
      <c r="AG9625" s="58">
        <v>0</v>
      </c>
      <c r="AH9625" s="58">
        <v>0</v>
      </c>
      <c r="AI9625" s="58">
        <v>0</v>
      </c>
      <c r="AK9625" s="64">
        <f t="shared" si="150"/>
        <v>1.5762594604046814E-2</v>
      </c>
    </row>
    <row r="9626" spans="1:37" x14ac:dyDescent="0.25">
      <c r="A9626">
        <v>9624</v>
      </c>
      <c r="B9626" s="1">
        <v>1.29E-2</v>
      </c>
      <c r="C9626" s="1">
        <v>-1.0659295636832184E-4</v>
      </c>
      <c r="D9626" s="58">
        <v>8.6117771843042076E-2</v>
      </c>
      <c r="E9626" s="58">
        <v>0.12124934837325524</v>
      </c>
      <c r="F9626" s="58">
        <v>9.1933720079345874E-2</v>
      </c>
      <c r="G9626" s="58">
        <v>9.0900794069860361E-3</v>
      </c>
      <c r="H9626" s="58">
        <v>8.1661713543043617E-3</v>
      </c>
      <c r="I9626" s="58">
        <v>0.1384064206014218</v>
      </c>
      <c r="J9626" s="58">
        <v>0.11583345371952593</v>
      </c>
      <c r="K9626" s="58">
        <v>0.13333766245133874</v>
      </c>
      <c r="L9626" s="58">
        <v>3.3468518417969176E-2</v>
      </c>
      <c r="M9626" s="58">
        <v>0.11503612545719276</v>
      </c>
      <c r="N9626" s="58">
        <v>0.14736072829561797</v>
      </c>
      <c r="O9626" s="58">
        <v>0</v>
      </c>
      <c r="P9626" s="58">
        <v>0</v>
      </c>
      <c r="Q9626" s="58">
        <v>0</v>
      </c>
      <c r="R9626" s="58">
        <v>0</v>
      </c>
      <c r="S9626" s="58">
        <v>0</v>
      </c>
      <c r="T9626" s="58">
        <v>0</v>
      </c>
      <c r="U9626" s="58">
        <v>0</v>
      </c>
      <c r="V9626" s="58">
        <v>0</v>
      </c>
      <c r="W9626" s="58">
        <v>0</v>
      </c>
      <c r="X9626" s="58">
        <v>0</v>
      </c>
      <c r="Y9626" s="58">
        <v>0</v>
      </c>
      <c r="Z9626" s="58">
        <v>0</v>
      </c>
      <c r="AA9626" s="58">
        <v>0</v>
      </c>
      <c r="AB9626" s="58">
        <v>0</v>
      </c>
      <c r="AC9626" s="58">
        <v>0</v>
      </c>
      <c r="AD9626" s="58">
        <v>0</v>
      </c>
      <c r="AE9626" s="58">
        <v>0</v>
      </c>
      <c r="AF9626" s="58">
        <v>0</v>
      </c>
      <c r="AG9626" s="58">
        <v>0</v>
      </c>
      <c r="AH9626" s="58">
        <v>0</v>
      </c>
      <c r="AI9626" s="58">
        <v>0</v>
      </c>
      <c r="AK9626" s="64">
        <f t="shared" si="150"/>
        <v>-8.2630198735133206E-3</v>
      </c>
    </row>
    <row r="9627" spans="1:37" x14ac:dyDescent="0.25">
      <c r="A9627">
        <v>9625</v>
      </c>
      <c r="B9627" s="1">
        <v>1.2E-2</v>
      </c>
      <c r="C9627" s="1">
        <v>-2.4625886290785938E-4</v>
      </c>
      <c r="D9627" s="58">
        <v>0.16258413393447441</v>
      </c>
      <c r="E9627" s="58">
        <v>2.9646087984381758E-2</v>
      </c>
      <c r="F9627" s="58">
        <v>9.8606196322831591E-3</v>
      </c>
      <c r="G9627" s="58">
        <v>5.2748760745092153E-2</v>
      </c>
      <c r="H9627" s="58">
        <v>3.3745937057870039E-2</v>
      </c>
      <c r="I9627" s="58">
        <v>0.13585006128233237</v>
      </c>
      <c r="J9627" s="58">
        <v>0.12662511246399899</v>
      </c>
      <c r="K9627" s="58">
        <v>0.15350075988750725</v>
      </c>
      <c r="L9627" s="58">
        <v>1.8185775000555335E-2</v>
      </c>
      <c r="M9627" s="58">
        <v>0.11427091578305992</v>
      </c>
      <c r="N9627" s="58">
        <v>0.16298183622844459</v>
      </c>
      <c r="O9627" s="58">
        <v>0</v>
      </c>
      <c r="P9627" s="58">
        <v>0</v>
      </c>
      <c r="Q9627" s="58">
        <v>0</v>
      </c>
      <c r="R9627" s="58">
        <v>0</v>
      </c>
      <c r="S9627" s="58">
        <v>0</v>
      </c>
      <c r="T9627" s="58">
        <v>0</v>
      </c>
      <c r="U9627" s="58">
        <v>0</v>
      </c>
      <c r="V9627" s="58">
        <v>0</v>
      </c>
      <c r="W9627" s="58">
        <v>0</v>
      </c>
      <c r="X9627" s="58">
        <v>0</v>
      </c>
      <c r="Y9627" s="58">
        <v>0</v>
      </c>
      <c r="Z9627" s="58">
        <v>0</v>
      </c>
      <c r="AA9627" s="58">
        <v>0</v>
      </c>
      <c r="AB9627" s="58">
        <v>0</v>
      </c>
      <c r="AC9627" s="58">
        <v>0</v>
      </c>
      <c r="AD9627" s="58">
        <v>0</v>
      </c>
      <c r="AE9627" s="58">
        <v>0</v>
      </c>
      <c r="AF9627" s="58">
        <v>0</v>
      </c>
      <c r="AG9627" s="58">
        <v>0</v>
      </c>
      <c r="AH9627" s="58">
        <v>0</v>
      </c>
      <c r="AI9627" s="58">
        <v>0</v>
      </c>
      <c r="AK9627" s="64">
        <f t="shared" si="150"/>
        <v>-2.0521571908988283E-2</v>
      </c>
    </row>
    <row r="9628" spans="1:37" x14ac:dyDescent="0.25">
      <c r="A9628">
        <v>9626</v>
      </c>
      <c r="B9628" s="1">
        <v>1.0500000000000001E-2</v>
      </c>
      <c r="C9628" s="1">
        <v>-2.4699738165676917E-4</v>
      </c>
      <c r="D9628" s="58">
        <v>2.723707801713509E-2</v>
      </c>
      <c r="E9628" s="58">
        <v>1.2844719131333079E-2</v>
      </c>
      <c r="F9628" s="58">
        <v>9.9297594809201556E-2</v>
      </c>
      <c r="G9628" s="58">
        <v>7.4206898557665241E-2</v>
      </c>
      <c r="H9628" s="58">
        <v>0.15171530160126709</v>
      </c>
      <c r="I9628" s="58">
        <v>0.11967150461211717</v>
      </c>
      <c r="J9628" s="58">
        <v>8.6106973706425491E-2</v>
      </c>
      <c r="K9628" s="58">
        <v>0.12287441956492585</v>
      </c>
      <c r="L9628" s="58">
        <v>0.11523243159163431</v>
      </c>
      <c r="M9628" s="58">
        <v>0.17480314313626291</v>
      </c>
      <c r="N9628" s="58">
        <v>1.600993527203232E-2</v>
      </c>
      <c r="O9628" s="58">
        <v>0</v>
      </c>
      <c r="P9628" s="58">
        <v>0</v>
      </c>
      <c r="Q9628" s="58">
        <v>0</v>
      </c>
      <c r="R9628" s="58">
        <v>0</v>
      </c>
      <c r="S9628" s="58">
        <v>0</v>
      </c>
      <c r="T9628" s="58">
        <v>0</v>
      </c>
      <c r="U9628" s="58">
        <v>0</v>
      </c>
      <c r="V9628" s="58">
        <v>0</v>
      </c>
      <c r="W9628" s="58">
        <v>0</v>
      </c>
      <c r="X9628" s="58">
        <v>0</v>
      </c>
      <c r="Y9628" s="58">
        <v>0</v>
      </c>
      <c r="Z9628" s="58">
        <v>0</v>
      </c>
      <c r="AA9628" s="58">
        <v>0</v>
      </c>
      <c r="AB9628" s="58">
        <v>0</v>
      </c>
      <c r="AC9628" s="58">
        <v>0</v>
      </c>
      <c r="AD9628" s="58">
        <v>0</v>
      </c>
      <c r="AE9628" s="58">
        <v>0</v>
      </c>
      <c r="AF9628" s="58">
        <v>0</v>
      </c>
      <c r="AG9628" s="58">
        <v>0</v>
      </c>
      <c r="AH9628" s="58">
        <v>0</v>
      </c>
      <c r="AI9628" s="58">
        <v>0</v>
      </c>
      <c r="AK9628" s="64">
        <f t="shared" si="150"/>
        <v>-2.3523560157787539E-2</v>
      </c>
    </row>
    <row r="9629" spans="1:37" x14ac:dyDescent="0.25">
      <c r="A9629">
        <v>9627</v>
      </c>
      <c r="B9629" s="1">
        <v>1.03E-2</v>
      </c>
      <c r="C9629" s="1">
        <v>3.2455503073356431E-5</v>
      </c>
      <c r="D9629" s="58">
        <v>6.7403839075121347E-2</v>
      </c>
      <c r="E9629" s="58">
        <v>5.6536690389938214E-2</v>
      </c>
      <c r="F9629" s="58">
        <v>0.14753722484520437</v>
      </c>
      <c r="G9629" s="58">
        <v>0.14123586239842414</v>
      </c>
      <c r="H9629" s="58">
        <v>0.12614361807390242</v>
      </c>
      <c r="I9629" s="58">
        <v>5.5531181637712215E-2</v>
      </c>
      <c r="J9629" s="58">
        <v>6.0571218277437229E-2</v>
      </c>
      <c r="K9629" s="58">
        <v>2.6478522480778779E-2</v>
      </c>
      <c r="L9629" s="58">
        <v>7.8138423926736089E-2</v>
      </c>
      <c r="M9629" s="58">
        <v>0.11966363282351271</v>
      </c>
      <c r="N9629" s="58">
        <v>0.12075978607123267</v>
      </c>
      <c r="O9629" s="58">
        <v>0</v>
      </c>
      <c r="P9629" s="58">
        <v>0</v>
      </c>
      <c r="Q9629" s="58">
        <v>0</v>
      </c>
      <c r="R9629" s="58">
        <v>0</v>
      </c>
      <c r="S9629" s="58">
        <v>0</v>
      </c>
      <c r="T9629" s="58">
        <v>0</v>
      </c>
      <c r="U9629" s="58">
        <v>0</v>
      </c>
      <c r="V9629" s="58">
        <v>0</v>
      </c>
      <c r="W9629" s="58">
        <v>0</v>
      </c>
      <c r="X9629" s="58">
        <v>0</v>
      </c>
      <c r="Y9629" s="58">
        <v>0</v>
      </c>
      <c r="Z9629" s="58">
        <v>0</v>
      </c>
      <c r="AA9629" s="58">
        <v>0</v>
      </c>
      <c r="AB9629" s="58">
        <v>0</v>
      </c>
      <c r="AC9629" s="58">
        <v>0</v>
      </c>
      <c r="AD9629" s="58">
        <v>0</v>
      </c>
      <c r="AE9629" s="58">
        <v>0</v>
      </c>
      <c r="AF9629" s="58">
        <v>0</v>
      </c>
      <c r="AG9629" s="58">
        <v>0</v>
      </c>
      <c r="AH9629" s="58">
        <v>0</v>
      </c>
      <c r="AI9629" s="58">
        <v>0</v>
      </c>
      <c r="AK9629" s="64">
        <f t="shared" si="150"/>
        <v>3.1510197158598477E-3</v>
      </c>
    </row>
    <row r="9630" spans="1:37" x14ac:dyDescent="0.25">
      <c r="A9630">
        <v>9628</v>
      </c>
      <c r="B9630" s="1">
        <v>1.06E-2</v>
      </c>
      <c r="C9630" s="1">
        <v>-2.5159692596892554E-4</v>
      </c>
      <c r="D9630" s="58">
        <v>8.964485009426526E-2</v>
      </c>
      <c r="E9630" s="58">
        <v>2.375836981698742E-2</v>
      </c>
      <c r="F9630" s="58">
        <v>0.11830012449248364</v>
      </c>
      <c r="G9630" s="58">
        <v>7.162759049669834E-2</v>
      </c>
      <c r="H9630" s="58">
        <v>4.0955119197977286E-2</v>
      </c>
      <c r="I9630" s="58">
        <v>0.14211131712759761</v>
      </c>
      <c r="J9630" s="58">
        <v>5.6395798183458523E-2</v>
      </c>
      <c r="K9630" s="58">
        <v>0.1038197829027592</v>
      </c>
      <c r="L9630" s="58">
        <v>0.10833811979775199</v>
      </c>
      <c r="M9630" s="58">
        <v>0.14430791934898615</v>
      </c>
      <c r="N9630" s="58">
        <v>0.10074100854103465</v>
      </c>
      <c r="O9630" s="58">
        <v>0</v>
      </c>
      <c r="P9630" s="58">
        <v>0</v>
      </c>
      <c r="Q9630" s="58">
        <v>0</v>
      </c>
      <c r="R9630" s="58">
        <v>0</v>
      </c>
      <c r="S9630" s="58">
        <v>0</v>
      </c>
      <c r="T9630" s="58">
        <v>0</v>
      </c>
      <c r="U9630" s="58">
        <v>0</v>
      </c>
      <c r="V9630" s="58">
        <v>0</v>
      </c>
      <c r="W9630" s="58">
        <v>0</v>
      </c>
      <c r="X9630" s="58">
        <v>0</v>
      </c>
      <c r="Y9630" s="58">
        <v>0</v>
      </c>
      <c r="Z9630" s="58">
        <v>0</v>
      </c>
      <c r="AA9630" s="58">
        <v>0</v>
      </c>
      <c r="AB9630" s="58">
        <v>0</v>
      </c>
      <c r="AC9630" s="58">
        <v>0</v>
      </c>
      <c r="AD9630" s="58">
        <v>0</v>
      </c>
      <c r="AE9630" s="58">
        <v>0</v>
      </c>
      <c r="AF9630" s="58">
        <v>0</v>
      </c>
      <c r="AG9630" s="58">
        <v>0</v>
      </c>
      <c r="AH9630" s="58">
        <v>0</v>
      </c>
      <c r="AI9630" s="58">
        <v>0</v>
      </c>
      <c r="AK9630" s="64">
        <f t="shared" si="150"/>
        <v>-2.3735559053672219E-2</v>
      </c>
    </row>
    <row r="9631" spans="1:37" x14ac:dyDescent="0.25">
      <c r="A9631">
        <v>9629</v>
      </c>
      <c r="B9631" s="1">
        <v>1.1299999999999999E-2</v>
      </c>
      <c r="C9631" s="1">
        <v>3.7984113014274208E-4</v>
      </c>
      <c r="D9631" s="58">
        <v>0.13405686486725915</v>
      </c>
      <c r="E9631" s="58">
        <v>0.13828543414233574</v>
      </c>
      <c r="F9631" s="58">
        <v>9.4219473268881179E-2</v>
      </c>
      <c r="G9631" s="58">
        <v>6.251349118047865E-2</v>
      </c>
      <c r="H9631" s="58">
        <v>1.8637578197959567E-2</v>
      </c>
      <c r="I9631" s="58">
        <v>4.7332514213471809E-2</v>
      </c>
      <c r="J9631" s="58">
        <v>0.14170487532102277</v>
      </c>
      <c r="K9631" s="58">
        <v>4.427369593056946E-3</v>
      </c>
      <c r="L9631" s="58">
        <v>0.11218795104765945</v>
      </c>
      <c r="M9631" s="58">
        <v>0.11993986824063048</v>
      </c>
      <c r="N9631" s="58">
        <v>0.12669457992724439</v>
      </c>
      <c r="O9631" s="58">
        <v>0</v>
      </c>
      <c r="P9631" s="58">
        <v>0</v>
      </c>
      <c r="Q9631" s="58">
        <v>0</v>
      </c>
      <c r="R9631" s="58">
        <v>0</v>
      </c>
      <c r="S9631" s="58">
        <v>0</v>
      </c>
      <c r="T9631" s="58">
        <v>0</v>
      </c>
      <c r="U9631" s="58">
        <v>0</v>
      </c>
      <c r="V9631" s="58">
        <v>0</v>
      </c>
      <c r="W9631" s="58">
        <v>0</v>
      </c>
      <c r="X9631" s="58">
        <v>0</v>
      </c>
      <c r="Y9631" s="58">
        <v>0</v>
      </c>
      <c r="Z9631" s="58">
        <v>0</v>
      </c>
      <c r="AA9631" s="58">
        <v>0</v>
      </c>
      <c r="AB9631" s="58">
        <v>0</v>
      </c>
      <c r="AC9631" s="58">
        <v>0</v>
      </c>
      <c r="AD9631" s="58">
        <v>0</v>
      </c>
      <c r="AE9631" s="58">
        <v>0</v>
      </c>
      <c r="AF9631" s="58">
        <v>0</v>
      </c>
      <c r="AG9631" s="58">
        <v>0</v>
      </c>
      <c r="AH9631" s="58">
        <v>0</v>
      </c>
      <c r="AI9631" s="58">
        <v>0</v>
      </c>
      <c r="AK9631" s="64">
        <f t="shared" si="150"/>
        <v>3.3614259304667445E-2</v>
      </c>
    </row>
    <row r="9632" spans="1:37" x14ac:dyDescent="0.25">
      <c r="A9632">
        <v>9630</v>
      </c>
      <c r="B9632" s="1">
        <v>1.2699999999999999E-2</v>
      </c>
      <c r="C9632" s="1">
        <v>-1.9468309324592882E-4</v>
      </c>
      <c r="D9632" s="58">
        <v>8.875304073577632E-2</v>
      </c>
      <c r="E9632" s="58">
        <v>0.10622402981252313</v>
      </c>
      <c r="F9632" s="58">
        <v>0.18296925120200869</v>
      </c>
      <c r="G9632" s="58">
        <v>2.6047227026868673E-2</v>
      </c>
      <c r="H9632" s="58">
        <v>6.5646717404735052E-4</v>
      </c>
      <c r="I9632" s="58">
        <v>0.10102475891503543</v>
      </c>
      <c r="J9632" s="58">
        <v>7.9921055992586615E-2</v>
      </c>
      <c r="K9632" s="58">
        <v>0.14055546734688187</v>
      </c>
      <c r="L9632" s="58">
        <v>0.11835647491942464</v>
      </c>
      <c r="M9632" s="58">
        <v>7.5841648280621107E-2</v>
      </c>
      <c r="N9632" s="58">
        <v>7.9650578594226348E-2</v>
      </c>
      <c r="O9632" s="58">
        <v>0</v>
      </c>
      <c r="P9632" s="58">
        <v>0</v>
      </c>
      <c r="Q9632" s="58">
        <v>0</v>
      </c>
      <c r="R9632" s="58">
        <v>0</v>
      </c>
      <c r="S9632" s="58">
        <v>0</v>
      </c>
      <c r="T9632" s="58">
        <v>0</v>
      </c>
      <c r="U9632" s="58">
        <v>0</v>
      </c>
      <c r="V9632" s="58">
        <v>0</v>
      </c>
      <c r="W9632" s="58">
        <v>0</v>
      </c>
      <c r="X9632" s="58">
        <v>0</v>
      </c>
      <c r="Y9632" s="58">
        <v>0</v>
      </c>
      <c r="Z9632" s="58">
        <v>0</v>
      </c>
      <c r="AA9632" s="58">
        <v>0</v>
      </c>
      <c r="AB9632" s="58">
        <v>0</v>
      </c>
      <c r="AC9632" s="58">
        <v>0</v>
      </c>
      <c r="AD9632" s="58">
        <v>0</v>
      </c>
      <c r="AE9632" s="58">
        <v>0</v>
      </c>
      <c r="AF9632" s="58">
        <v>0</v>
      </c>
      <c r="AG9632" s="58">
        <v>0</v>
      </c>
      <c r="AH9632" s="58">
        <v>0</v>
      </c>
      <c r="AI9632" s="58">
        <v>0</v>
      </c>
      <c r="AK9632" s="64">
        <f t="shared" si="150"/>
        <v>-1.5329377420939278E-2</v>
      </c>
    </row>
    <row r="9633" spans="1:37" x14ac:dyDescent="0.25">
      <c r="A9633">
        <v>9631</v>
      </c>
      <c r="B9633" s="1">
        <v>1.37E-2</v>
      </c>
      <c r="C9633" s="1">
        <v>1.44803696306013E-4</v>
      </c>
      <c r="D9633" s="58">
        <v>0.10279311297924841</v>
      </c>
      <c r="E9633" s="58">
        <v>0.14681273780912288</v>
      </c>
      <c r="F9633" s="58">
        <v>2.2063810715640442E-2</v>
      </c>
      <c r="G9633" s="58">
        <v>5.2704494739841852E-2</v>
      </c>
      <c r="H9633" s="58">
        <v>8.043562903105049E-2</v>
      </c>
      <c r="I9633" s="58">
        <v>6.9881890689504331E-2</v>
      </c>
      <c r="J9633" s="58">
        <v>0.14308414255393603</v>
      </c>
      <c r="K9633" s="58">
        <v>0.1549632705166322</v>
      </c>
      <c r="L9633" s="58">
        <v>0.15028536960749844</v>
      </c>
      <c r="M9633" s="58">
        <v>5.2021544274563646E-2</v>
      </c>
      <c r="N9633" s="58">
        <v>2.4953997082961244E-2</v>
      </c>
      <c r="O9633" s="58">
        <v>0</v>
      </c>
      <c r="P9633" s="58">
        <v>0</v>
      </c>
      <c r="Q9633" s="58">
        <v>0</v>
      </c>
      <c r="R9633" s="58">
        <v>0</v>
      </c>
      <c r="S9633" s="58">
        <v>0</v>
      </c>
      <c r="T9633" s="58">
        <v>0</v>
      </c>
      <c r="U9633" s="58">
        <v>0</v>
      </c>
      <c r="V9633" s="58">
        <v>0</v>
      </c>
      <c r="W9633" s="58">
        <v>0</v>
      </c>
      <c r="X9633" s="58">
        <v>0</v>
      </c>
      <c r="Y9633" s="58">
        <v>0</v>
      </c>
      <c r="Z9633" s="58">
        <v>0</v>
      </c>
      <c r="AA9633" s="58">
        <v>0</v>
      </c>
      <c r="AB9633" s="58">
        <v>0</v>
      </c>
      <c r="AC9633" s="58">
        <v>0</v>
      </c>
      <c r="AD9633" s="58">
        <v>0</v>
      </c>
      <c r="AE9633" s="58">
        <v>0</v>
      </c>
      <c r="AF9633" s="58">
        <v>0</v>
      </c>
      <c r="AG9633" s="58">
        <v>0</v>
      </c>
      <c r="AH9633" s="58">
        <v>0</v>
      </c>
      <c r="AI9633" s="58">
        <v>0</v>
      </c>
      <c r="AK9633" s="64">
        <f t="shared" si="150"/>
        <v>1.0569612869052043E-2</v>
      </c>
    </row>
    <row r="9634" spans="1:37" x14ac:dyDescent="0.25">
      <c r="A9634">
        <v>9632</v>
      </c>
      <c r="B9634" s="1">
        <v>1.12E-2</v>
      </c>
      <c r="C9634" s="1">
        <v>-1.0445665997315123E-5</v>
      </c>
      <c r="D9634" s="58">
        <v>0.15216061617821483</v>
      </c>
      <c r="E9634" s="58">
        <v>5.9977122311786306E-2</v>
      </c>
      <c r="F9634" s="58">
        <v>0.14998312623871674</v>
      </c>
      <c r="G9634" s="58">
        <v>0.11030495418788137</v>
      </c>
      <c r="H9634" s="58">
        <v>4.5545986733772449E-2</v>
      </c>
      <c r="I9634" s="58">
        <v>3.6952678270445675E-2</v>
      </c>
      <c r="J9634" s="58">
        <v>9.7911886231316289E-2</v>
      </c>
      <c r="K9634" s="58">
        <v>7.4879621961489215E-2</v>
      </c>
      <c r="L9634" s="58">
        <v>0.12808576636464178</v>
      </c>
      <c r="M9634" s="58">
        <v>3.4135515077597454E-2</v>
      </c>
      <c r="N9634" s="58">
        <v>0.11006272644413802</v>
      </c>
      <c r="O9634" s="58">
        <v>0</v>
      </c>
      <c r="P9634" s="58">
        <v>0</v>
      </c>
      <c r="Q9634" s="58">
        <v>0</v>
      </c>
      <c r="R9634" s="58">
        <v>0</v>
      </c>
      <c r="S9634" s="58">
        <v>0</v>
      </c>
      <c r="T9634" s="58">
        <v>0</v>
      </c>
      <c r="U9634" s="58">
        <v>0</v>
      </c>
      <c r="V9634" s="58">
        <v>0</v>
      </c>
      <c r="W9634" s="58">
        <v>0</v>
      </c>
      <c r="X9634" s="58">
        <v>0</v>
      </c>
      <c r="Y9634" s="58">
        <v>0</v>
      </c>
      <c r="Z9634" s="58">
        <v>0</v>
      </c>
      <c r="AA9634" s="58">
        <v>0</v>
      </c>
      <c r="AB9634" s="58">
        <v>0</v>
      </c>
      <c r="AC9634" s="58">
        <v>0</v>
      </c>
      <c r="AD9634" s="58">
        <v>0</v>
      </c>
      <c r="AE9634" s="58">
        <v>0</v>
      </c>
      <c r="AF9634" s="58">
        <v>0</v>
      </c>
      <c r="AG9634" s="58">
        <v>0</v>
      </c>
      <c r="AH9634" s="58">
        <v>0</v>
      </c>
      <c r="AI9634" s="58">
        <v>0</v>
      </c>
      <c r="AK9634" s="64">
        <f t="shared" si="150"/>
        <v>-9.3264874976027893E-4</v>
      </c>
    </row>
    <row r="9635" spans="1:37" x14ac:dyDescent="0.25">
      <c r="A9635">
        <v>9633</v>
      </c>
      <c r="B9635" s="1">
        <v>1.32E-2</v>
      </c>
      <c r="C9635" s="1">
        <v>-1.0963831449409403E-5</v>
      </c>
      <c r="D9635" s="58">
        <v>2.1203932328758095E-2</v>
      </c>
      <c r="E9635" s="58">
        <v>0.11703006435191764</v>
      </c>
      <c r="F9635" s="58">
        <v>0.20528032379752983</v>
      </c>
      <c r="G9635" s="58">
        <v>0.14073327725372531</v>
      </c>
      <c r="H9635" s="58">
        <v>3.7180316454021749E-2</v>
      </c>
      <c r="I9635" s="58">
        <v>0.15606603132860888</v>
      </c>
      <c r="J9635" s="58">
        <v>0.11048265163414184</v>
      </c>
      <c r="K9635" s="58">
        <v>2.411872531298238E-2</v>
      </c>
      <c r="L9635" s="58">
        <v>3.0058416767871212E-2</v>
      </c>
      <c r="M9635" s="58">
        <v>7.7997294595805178E-2</v>
      </c>
      <c r="N9635" s="58">
        <v>7.9848966174637964E-2</v>
      </c>
      <c r="O9635" s="58">
        <v>0</v>
      </c>
      <c r="P9635" s="58">
        <v>0</v>
      </c>
      <c r="Q9635" s="58">
        <v>0</v>
      </c>
      <c r="R9635" s="58">
        <v>0</v>
      </c>
      <c r="S9635" s="58">
        <v>0</v>
      </c>
      <c r="T9635" s="58">
        <v>0</v>
      </c>
      <c r="U9635" s="58">
        <v>0</v>
      </c>
      <c r="V9635" s="58">
        <v>0</v>
      </c>
      <c r="W9635" s="58">
        <v>0</v>
      </c>
      <c r="X9635" s="58">
        <v>0</v>
      </c>
      <c r="Y9635" s="58">
        <v>0</v>
      </c>
      <c r="Z9635" s="58">
        <v>0</v>
      </c>
      <c r="AA9635" s="58">
        <v>0</v>
      </c>
      <c r="AB9635" s="58">
        <v>0</v>
      </c>
      <c r="AC9635" s="58">
        <v>0</v>
      </c>
      <c r="AD9635" s="58">
        <v>0</v>
      </c>
      <c r="AE9635" s="58">
        <v>0</v>
      </c>
      <c r="AF9635" s="58">
        <v>0</v>
      </c>
      <c r="AG9635" s="58">
        <v>0</v>
      </c>
      <c r="AH9635" s="58">
        <v>0</v>
      </c>
      <c r="AI9635" s="58">
        <v>0</v>
      </c>
      <c r="AK9635" s="64">
        <f t="shared" si="150"/>
        <v>-8.3059329162192444E-4</v>
      </c>
    </row>
    <row r="9636" spans="1:37" x14ac:dyDescent="0.25">
      <c r="A9636">
        <v>9634</v>
      </c>
      <c r="B9636" s="1">
        <v>1.37E-2</v>
      </c>
      <c r="C9636" s="1">
        <v>4.6400009986933373E-4</v>
      </c>
      <c r="D9636" s="58">
        <v>0.2114851421060164</v>
      </c>
      <c r="E9636" s="58">
        <v>0.18473617582136023</v>
      </c>
      <c r="F9636" s="58">
        <v>1.433519964479184E-2</v>
      </c>
      <c r="G9636" s="58">
        <v>1.0178123312863427E-2</v>
      </c>
      <c r="H9636" s="58">
        <v>5.0340110822707375E-2</v>
      </c>
      <c r="I9636" s="58">
        <v>3.4199804107043701E-2</v>
      </c>
      <c r="J9636" s="58">
        <v>0.13841099982327276</v>
      </c>
      <c r="K9636" s="58">
        <v>7.1731560975849457E-2</v>
      </c>
      <c r="L9636" s="58">
        <v>0.19808340118981951</v>
      </c>
      <c r="M9636" s="58">
        <v>3.9064114066632183E-2</v>
      </c>
      <c r="N9636" s="58">
        <v>4.7435368129642989E-2</v>
      </c>
      <c r="O9636" s="58">
        <v>0</v>
      </c>
      <c r="P9636" s="58">
        <v>0</v>
      </c>
      <c r="Q9636" s="58">
        <v>0</v>
      </c>
      <c r="R9636" s="58">
        <v>0</v>
      </c>
      <c r="S9636" s="58">
        <v>0</v>
      </c>
      <c r="T9636" s="58">
        <v>0</v>
      </c>
      <c r="U9636" s="58">
        <v>0</v>
      </c>
      <c r="V9636" s="58">
        <v>0</v>
      </c>
      <c r="W9636" s="58">
        <v>0</v>
      </c>
      <c r="X9636" s="58">
        <v>0</v>
      </c>
      <c r="Y9636" s="58">
        <v>0</v>
      </c>
      <c r="Z9636" s="58">
        <v>0</v>
      </c>
      <c r="AA9636" s="58">
        <v>0</v>
      </c>
      <c r="AB9636" s="58">
        <v>0</v>
      </c>
      <c r="AC9636" s="58">
        <v>0</v>
      </c>
      <c r="AD9636" s="58">
        <v>0</v>
      </c>
      <c r="AE9636" s="58">
        <v>0</v>
      </c>
      <c r="AF9636" s="58">
        <v>0</v>
      </c>
      <c r="AG9636" s="58">
        <v>0</v>
      </c>
      <c r="AH9636" s="58">
        <v>0</v>
      </c>
      <c r="AI9636" s="58">
        <v>0</v>
      </c>
      <c r="AK9636" s="64">
        <f t="shared" si="150"/>
        <v>3.3868620428418518E-2</v>
      </c>
    </row>
    <row r="9637" spans="1:37" x14ac:dyDescent="0.25">
      <c r="A9637">
        <v>9635</v>
      </c>
      <c r="B9637" s="1">
        <v>9.1000000000000004E-3</v>
      </c>
      <c r="C9637" s="1">
        <v>1.506722244451569E-4</v>
      </c>
      <c r="D9637" s="58">
        <v>3.6638379254878395E-2</v>
      </c>
      <c r="E9637" s="58">
        <v>6.0100690615908017E-2</v>
      </c>
      <c r="F9637" s="58">
        <v>0.13993480510874903</v>
      </c>
      <c r="G9637" s="58">
        <v>0.15767197143990919</v>
      </c>
      <c r="H9637" s="58">
        <v>1.7496457567721221E-2</v>
      </c>
      <c r="I9637" s="58">
        <v>4.010248698182825E-2</v>
      </c>
      <c r="J9637" s="58">
        <v>2.8925778143284751E-2</v>
      </c>
      <c r="K9637" s="58">
        <v>2.1831338266094274E-2</v>
      </c>
      <c r="L9637" s="58">
        <v>0.17493204181181485</v>
      </c>
      <c r="M9637" s="58">
        <v>0.15734155807963954</v>
      </c>
      <c r="N9637" s="58">
        <v>0.16502449273017264</v>
      </c>
      <c r="O9637" s="58">
        <v>0</v>
      </c>
      <c r="P9637" s="58">
        <v>0</v>
      </c>
      <c r="Q9637" s="58">
        <v>0</v>
      </c>
      <c r="R9637" s="58">
        <v>0</v>
      </c>
      <c r="S9637" s="58">
        <v>0</v>
      </c>
      <c r="T9637" s="58">
        <v>0</v>
      </c>
      <c r="U9637" s="58">
        <v>0</v>
      </c>
      <c r="V9637" s="58">
        <v>0</v>
      </c>
      <c r="W9637" s="58">
        <v>0</v>
      </c>
      <c r="X9637" s="58">
        <v>0</v>
      </c>
      <c r="Y9637" s="58">
        <v>0</v>
      </c>
      <c r="Z9637" s="58">
        <v>0</v>
      </c>
      <c r="AA9637" s="58">
        <v>0</v>
      </c>
      <c r="AB9637" s="58">
        <v>0</v>
      </c>
      <c r="AC9637" s="58">
        <v>0</v>
      </c>
      <c r="AD9637" s="58">
        <v>0</v>
      </c>
      <c r="AE9637" s="58">
        <v>0</v>
      </c>
      <c r="AF9637" s="58">
        <v>0</v>
      </c>
      <c r="AG9637" s="58">
        <v>0</v>
      </c>
      <c r="AH9637" s="58">
        <v>0</v>
      </c>
      <c r="AI9637" s="58">
        <v>0</v>
      </c>
      <c r="AK9637" s="64">
        <f t="shared" si="150"/>
        <v>1.6557387301665592E-2</v>
      </c>
    </row>
    <row r="9638" spans="1:37" x14ac:dyDescent="0.25">
      <c r="A9638">
        <v>9636</v>
      </c>
      <c r="B9638" s="1">
        <v>1.29E-2</v>
      </c>
      <c r="C9638" s="1">
        <v>-1.7709102069471249E-5</v>
      </c>
      <c r="D9638" s="58">
        <v>3.5215916385178063E-2</v>
      </c>
      <c r="E9638" s="58">
        <v>0.1474790937872886</v>
      </c>
      <c r="F9638" s="58">
        <v>0.14289667330853792</v>
      </c>
      <c r="G9638" s="58">
        <v>3.4030340597336485E-2</v>
      </c>
      <c r="H9638" s="58">
        <v>4.6227064391081221E-2</v>
      </c>
      <c r="I9638" s="58">
        <v>2.7974696491291789E-2</v>
      </c>
      <c r="J9638" s="58">
        <v>0.16091883026190854</v>
      </c>
      <c r="K9638" s="58">
        <v>0.13791263886590552</v>
      </c>
      <c r="L9638" s="58">
        <v>7.4135485167830658E-3</v>
      </c>
      <c r="M9638" s="58">
        <v>0.17492410499516672</v>
      </c>
      <c r="N9638" s="58">
        <v>8.5007092399522005E-2</v>
      </c>
      <c r="O9638" s="58">
        <v>0</v>
      </c>
      <c r="P9638" s="58">
        <v>0</v>
      </c>
      <c r="Q9638" s="58">
        <v>0</v>
      </c>
      <c r="R9638" s="58">
        <v>0</v>
      </c>
      <c r="S9638" s="58">
        <v>0</v>
      </c>
      <c r="T9638" s="58">
        <v>0</v>
      </c>
      <c r="U9638" s="58">
        <v>0</v>
      </c>
      <c r="V9638" s="58">
        <v>0</v>
      </c>
      <c r="W9638" s="58">
        <v>0</v>
      </c>
      <c r="X9638" s="58">
        <v>0</v>
      </c>
      <c r="Y9638" s="58">
        <v>0</v>
      </c>
      <c r="Z9638" s="58">
        <v>0</v>
      </c>
      <c r="AA9638" s="58">
        <v>0</v>
      </c>
      <c r="AB9638" s="58">
        <v>0</v>
      </c>
      <c r="AC9638" s="58">
        <v>0</v>
      </c>
      <c r="AD9638" s="58">
        <v>0</v>
      </c>
      <c r="AE9638" s="58">
        <v>0</v>
      </c>
      <c r="AF9638" s="58">
        <v>0</v>
      </c>
      <c r="AG9638" s="58">
        <v>0</v>
      </c>
      <c r="AH9638" s="58">
        <v>0</v>
      </c>
      <c r="AI9638" s="58">
        <v>0</v>
      </c>
      <c r="AK9638" s="64">
        <f t="shared" si="150"/>
        <v>-1.372798610036531E-3</v>
      </c>
    </row>
    <row r="9639" spans="1:37" x14ac:dyDescent="0.25">
      <c r="A9639">
        <v>9637</v>
      </c>
      <c r="B9639" s="1">
        <v>1.06E-2</v>
      </c>
      <c r="C9639" s="1">
        <v>-8.5483448082817386E-5</v>
      </c>
      <c r="D9639" s="58">
        <v>7.088147407225899E-2</v>
      </c>
      <c r="E9639" s="58">
        <v>3.9366571704142976E-2</v>
      </c>
      <c r="F9639" s="58">
        <v>0.15220755325333296</v>
      </c>
      <c r="G9639" s="58">
        <v>6.6595734287348093E-2</v>
      </c>
      <c r="H9639" s="58">
        <v>0.15058546114085725</v>
      </c>
      <c r="I9639" s="58">
        <v>3.379214523951686E-2</v>
      </c>
      <c r="J9639" s="58">
        <v>0.15479748391375647</v>
      </c>
      <c r="K9639" s="58">
        <v>8.6130242749828723E-2</v>
      </c>
      <c r="L9639" s="58">
        <v>7.741849851140345E-2</v>
      </c>
      <c r="M9639" s="58">
        <v>0.13625458676321561</v>
      </c>
      <c r="N9639" s="58">
        <v>3.1970248364338642E-2</v>
      </c>
      <c r="O9639" s="58">
        <v>0</v>
      </c>
      <c r="P9639" s="58">
        <v>0</v>
      </c>
      <c r="Q9639" s="58">
        <v>0</v>
      </c>
      <c r="R9639" s="58">
        <v>0</v>
      </c>
      <c r="S9639" s="58">
        <v>0</v>
      </c>
      <c r="T9639" s="58">
        <v>0</v>
      </c>
      <c r="U9639" s="58">
        <v>0</v>
      </c>
      <c r="V9639" s="58">
        <v>0</v>
      </c>
      <c r="W9639" s="58">
        <v>0</v>
      </c>
      <c r="X9639" s="58">
        <v>0</v>
      </c>
      <c r="Y9639" s="58">
        <v>0</v>
      </c>
      <c r="Z9639" s="58">
        <v>0</v>
      </c>
      <c r="AA9639" s="58">
        <v>0</v>
      </c>
      <c r="AB9639" s="58">
        <v>0</v>
      </c>
      <c r="AC9639" s="58">
        <v>0</v>
      </c>
      <c r="AD9639" s="58">
        <v>0</v>
      </c>
      <c r="AE9639" s="58">
        <v>0</v>
      </c>
      <c r="AF9639" s="58">
        <v>0</v>
      </c>
      <c r="AG9639" s="58">
        <v>0</v>
      </c>
      <c r="AH9639" s="58">
        <v>0</v>
      </c>
      <c r="AI9639" s="58">
        <v>0</v>
      </c>
      <c r="AK9639" s="64">
        <f t="shared" si="150"/>
        <v>-8.0644762342280546E-3</v>
      </c>
    </row>
    <row r="9640" spans="1:37" x14ac:dyDescent="0.25">
      <c r="A9640">
        <v>9638</v>
      </c>
      <c r="B9640" s="1">
        <v>1.1599999999999999E-2</v>
      </c>
      <c r="C9640" s="1">
        <v>4.2566536094994017E-4</v>
      </c>
      <c r="D9640" s="58">
        <v>0.11637477528169843</v>
      </c>
      <c r="E9640" s="58">
        <v>0.106691279735941</v>
      </c>
      <c r="F9640" s="58">
        <v>2.3256313752484617E-2</v>
      </c>
      <c r="G9640" s="58">
        <v>0.14204542104576784</v>
      </c>
      <c r="H9640" s="58">
        <v>7.6520315634712538E-2</v>
      </c>
      <c r="I9640" s="58">
        <v>8.3047629107618634E-2</v>
      </c>
      <c r="J9640" s="58">
        <v>0.14493120916538457</v>
      </c>
      <c r="K9640" s="58">
        <v>5.0845379054117769E-3</v>
      </c>
      <c r="L9640" s="58">
        <v>0.1576082865944351</v>
      </c>
      <c r="M9640" s="58">
        <v>4.6155425514216968E-2</v>
      </c>
      <c r="N9640" s="58">
        <v>9.8284806262328536E-2</v>
      </c>
      <c r="O9640" s="58">
        <v>0</v>
      </c>
      <c r="P9640" s="58">
        <v>0</v>
      </c>
      <c r="Q9640" s="58">
        <v>0</v>
      </c>
      <c r="R9640" s="58">
        <v>0</v>
      </c>
      <c r="S9640" s="58">
        <v>0</v>
      </c>
      <c r="T9640" s="58">
        <v>0</v>
      </c>
      <c r="U9640" s="58">
        <v>0</v>
      </c>
      <c r="V9640" s="58">
        <v>0</v>
      </c>
      <c r="W9640" s="58">
        <v>0</v>
      </c>
      <c r="X9640" s="58">
        <v>0</v>
      </c>
      <c r="Y9640" s="58">
        <v>0</v>
      </c>
      <c r="Z9640" s="58">
        <v>0</v>
      </c>
      <c r="AA9640" s="58">
        <v>0</v>
      </c>
      <c r="AB9640" s="58">
        <v>0</v>
      </c>
      <c r="AC9640" s="58">
        <v>0</v>
      </c>
      <c r="AD9640" s="58">
        <v>0</v>
      </c>
      <c r="AE9640" s="58">
        <v>0</v>
      </c>
      <c r="AF9640" s="58">
        <v>0</v>
      </c>
      <c r="AG9640" s="58">
        <v>0</v>
      </c>
      <c r="AH9640" s="58">
        <v>0</v>
      </c>
      <c r="AI9640" s="58">
        <v>0</v>
      </c>
      <c r="AK9640" s="64">
        <f t="shared" si="150"/>
        <v>3.6695289737063812E-2</v>
      </c>
    </row>
    <row r="9641" spans="1:37" x14ac:dyDescent="0.25">
      <c r="A9641">
        <v>9639</v>
      </c>
      <c r="B9641" s="1">
        <v>1.2E-2</v>
      </c>
      <c r="C9641" s="1">
        <v>3.5207029947735213E-5</v>
      </c>
      <c r="D9641" s="58">
        <v>0.12458656012185634</v>
      </c>
      <c r="E9641" s="58">
        <v>9.0737389263947116E-2</v>
      </c>
      <c r="F9641" s="58">
        <v>0.11472721675358293</v>
      </c>
      <c r="G9641" s="58">
        <v>0.10365803159098363</v>
      </c>
      <c r="H9641" s="58">
        <v>0.18337185481710852</v>
      </c>
      <c r="I9641" s="58">
        <v>5.914679309071999E-2</v>
      </c>
      <c r="J9641" s="58">
        <v>3.414390997707982E-2</v>
      </c>
      <c r="K9641" s="58">
        <v>7.5772310444640528E-2</v>
      </c>
      <c r="L9641" s="58">
        <v>0.13542854413258101</v>
      </c>
      <c r="M9641" s="58">
        <v>4.582685324853758E-3</v>
      </c>
      <c r="N9641" s="58">
        <v>7.3844704482646448E-2</v>
      </c>
      <c r="O9641" s="58">
        <v>0</v>
      </c>
      <c r="P9641" s="58">
        <v>0</v>
      </c>
      <c r="Q9641" s="58">
        <v>0</v>
      </c>
      <c r="R9641" s="58">
        <v>0</v>
      </c>
      <c r="S9641" s="58">
        <v>0</v>
      </c>
      <c r="T9641" s="58">
        <v>0</v>
      </c>
      <c r="U9641" s="58">
        <v>0</v>
      </c>
      <c r="V9641" s="58">
        <v>0</v>
      </c>
      <c r="W9641" s="58">
        <v>0</v>
      </c>
      <c r="X9641" s="58">
        <v>0</v>
      </c>
      <c r="Y9641" s="58">
        <v>0</v>
      </c>
      <c r="Z9641" s="58">
        <v>0</v>
      </c>
      <c r="AA9641" s="58">
        <v>0</v>
      </c>
      <c r="AB9641" s="58">
        <v>0</v>
      </c>
      <c r="AC9641" s="58">
        <v>0</v>
      </c>
      <c r="AD9641" s="58">
        <v>0</v>
      </c>
      <c r="AE9641" s="58">
        <v>0</v>
      </c>
      <c r="AF9641" s="58">
        <v>0</v>
      </c>
      <c r="AG9641" s="58">
        <v>0</v>
      </c>
      <c r="AH9641" s="58">
        <v>0</v>
      </c>
      <c r="AI9641" s="58">
        <v>0</v>
      </c>
      <c r="AK9641" s="64">
        <f t="shared" si="150"/>
        <v>2.9339191623112678E-3</v>
      </c>
    </row>
    <row r="9642" spans="1:37" x14ac:dyDescent="0.25">
      <c r="A9642">
        <v>9640</v>
      </c>
      <c r="B9642" s="1">
        <v>1.0800000000000001E-2</v>
      </c>
      <c r="C9642" s="1">
        <v>1.4298271899642313E-4</v>
      </c>
      <c r="D9642" s="58">
        <v>0.10353381168465887</v>
      </c>
      <c r="E9642" s="58">
        <v>7.9464319894528859E-2</v>
      </c>
      <c r="F9642" s="58">
        <v>5.2728442433169105E-2</v>
      </c>
      <c r="G9642" s="58">
        <v>9.0603981428980046E-2</v>
      </c>
      <c r="H9642" s="58">
        <v>0.10297171225073033</v>
      </c>
      <c r="I9642" s="58">
        <v>4.507925001190783E-2</v>
      </c>
      <c r="J9642" s="58">
        <v>0.13883217194091865</v>
      </c>
      <c r="K9642" s="58">
        <v>7.7749509111914902E-2</v>
      </c>
      <c r="L9642" s="58">
        <v>8.9830413058573255E-2</v>
      </c>
      <c r="M9642" s="58">
        <v>9.1862112325868397E-2</v>
      </c>
      <c r="N9642" s="58">
        <v>0.12734427585874994</v>
      </c>
      <c r="O9642" s="58">
        <v>0</v>
      </c>
      <c r="P9642" s="58">
        <v>0</v>
      </c>
      <c r="Q9642" s="58">
        <v>0</v>
      </c>
      <c r="R9642" s="58">
        <v>0</v>
      </c>
      <c r="S9642" s="58">
        <v>0</v>
      </c>
      <c r="T9642" s="58">
        <v>0</v>
      </c>
      <c r="U9642" s="58">
        <v>0</v>
      </c>
      <c r="V9642" s="58">
        <v>0</v>
      </c>
      <c r="W9642" s="58">
        <v>0</v>
      </c>
      <c r="X9642" s="58">
        <v>0</v>
      </c>
      <c r="Y9642" s="58">
        <v>0</v>
      </c>
      <c r="Z9642" s="58">
        <v>0</v>
      </c>
      <c r="AA9642" s="58">
        <v>0</v>
      </c>
      <c r="AB9642" s="58">
        <v>0</v>
      </c>
      <c r="AC9642" s="58">
        <v>0</v>
      </c>
      <c r="AD9642" s="58">
        <v>0</v>
      </c>
      <c r="AE9642" s="58">
        <v>0</v>
      </c>
      <c r="AF9642" s="58">
        <v>0</v>
      </c>
      <c r="AG9642" s="58">
        <v>0</v>
      </c>
      <c r="AH9642" s="58">
        <v>0</v>
      </c>
      <c r="AI9642" s="58">
        <v>0</v>
      </c>
      <c r="AK9642" s="64">
        <f t="shared" si="150"/>
        <v>1.3239140647816956E-2</v>
      </c>
    </row>
    <row r="9643" spans="1:37" x14ac:dyDescent="0.25">
      <c r="A9643">
        <v>9641</v>
      </c>
      <c r="B9643" s="1">
        <v>1.3299999999999999E-2</v>
      </c>
      <c r="C9643" s="1">
        <v>2.5541460074375306E-4</v>
      </c>
      <c r="D9643" s="58">
        <v>4.4271957241583337E-2</v>
      </c>
      <c r="E9643" s="58">
        <v>0.13389719383881102</v>
      </c>
      <c r="F9643" s="58">
        <v>6.6152695136746497E-3</v>
      </c>
      <c r="G9643" s="58">
        <v>0.16003597823981561</v>
      </c>
      <c r="H9643" s="58">
        <v>9.0055798348805047E-2</v>
      </c>
      <c r="I9643" s="58">
        <v>9.537089064440769E-3</v>
      </c>
      <c r="J9643" s="58">
        <v>8.9985261724677273E-2</v>
      </c>
      <c r="K9643" s="58">
        <v>0.16417450225519226</v>
      </c>
      <c r="L9643" s="58">
        <v>0.24754889536067609</v>
      </c>
      <c r="M9643" s="58">
        <v>6.4438895029056663E-3</v>
      </c>
      <c r="N9643" s="58">
        <v>4.743416490941816E-2</v>
      </c>
      <c r="O9643" s="58">
        <v>0</v>
      </c>
      <c r="P9643" s="58">
        <v>0</v>
      </c>
      <c r="Q9643" s="58">
        <v>0</v>
      </c>
      <c r="R9643" s="58">
        <v>0</v>
      </c>
      <c r="S9643" s="58">
        <v>0</v>
      </c>
      <c r="T9643" s="58">
        <v>0</v>
      </c>
      <c r="U9643" s="58">
        <v>0</v>
      </c>
      <c r="V9643" s="58">
        <v>0</v>
      </c>
      <c r="W9643" s="58">
        <v>0</v>
      </c>
      <c r="X9643" s="58">
        <v>0</v>
      </c>
      <c r="Y9643" s="58">
        <v>0</v>
      </c>
      <c r="Z9643" s="58">
        <v>0</v>
      </c>
      <c r="AA9643" s="58">
        <v>0</v>
      </c>
      <c r="AB9643" s="58">
        <v>0</v>
      </c>
      <c r="AC9643" s="58">
        <v>0</v>
      </c>
      <c r="AD9643" s="58">
        <v>0</v>
      </c>
      <c r="AE9643" s="58">
        <v>0</v>
      </c>
      <c r="AF9643" s="58">
        <v>0</v>
      </c>
      <c r="AG9643" s="58">
        <v>0</v>
      </c>
      <c r="AH9643" s="58">
        <v>0</v>
      </c>
      <c r="AI9643" s="58">
        <v>0</v>
      </c>
      <c r="AK9643" s="64">
        <f t="shared" si="150"/>
        <v>1.9204105319079179E-2</v>
      </c>
    </row>
    <row r="9644" spans="1:37" x14ac:dyDescent="0.25">
      <c r="A9644">
        <v>9642</v>
      </c>
      <c r="B9644" s="1">
        <v>1.1900000000000001E-2</v>
      </c>
      <c r="C9644" s="1">
        <v>-1.8815696087399675E-4</v>
      </c>
      <c r="D9644" s="58">
        <v>0.17914423182878819</v>
      </c>
      <c r="E9644" s="58">
        <v>5.1203189070169311E-2</v>
      </c>
      <c r="F9644" s="58">
        <v>3.4851218055893599E-2</v>
      </c>
      <c r="G9644" s="58">
        <v>0.16201155023108416</v>
      </c>
      <c r="H9644" s="58">
        <v>1.0541588811902113E-2</v>
      </c>
      <c r="I9644" s="58">
        <v>2.7436549817811112E-2</v>
      </c>
      <c r="J9644" s="58">
        <v>2.7362370001062043E-2</v>
      </c>
      <c r="K9644" s="58">
        <v>0.17198748015278023</v>
      </c>
      <c r="L9644" s="58">
        <v>9.1953230059327942E-2</v>
      </c>
      <c r="M9644" s="58">
        <v>0.12388113280168644</v>
      </c>
      <c r="N9644" s="58">
        <v>0.11962745916949488</v>
      </c>
      <c r="O9644" s="58">
        <v>0</v>
      </c>
      <c r="P9644" s="58">
        <v>0</v>
      </c>
      <c r="Q9644" s="58">
        <v>0</v>
      </c>
      <c r="R9644" s="58">
        <v>0</v>
      </c>
      <c r="S9644" s="58">
        <v>0</v>
      </c>
      <c r="T9644" s="58">
        <v>0</v>
      </c>
      <c r="U9644" s="58">
        <v>0</v>
      </c>
      <c r="V9644" s="58">
        <v>0</v>
      </c>
      <c r="W9644" s="58">
        <v>0</v>
      </c>
      <c r="X9644" s="58">
        <v>0</v>
      </c>
      <c r="Y9644" s="58">
        <v>0</v>
      </c>
      <c r="Z9644" s="58">
        <v>0</v>
      </c>
      <c r="AA9644" s="58">
        <v>0</v>
      </c>
      <c r="AB9644" s="58">
        <v>0</v>
      </c>
      <c r="AC9644" s="58">
        <v>0</v>
      </c>
      <c r="AD9644" s="58">
        <v>0</v>
      </c>
      <c r="AE9644" s="58">
        <v>0</v>
      </c>
      <c r="AF9644" s="58">
        <v>0</v>
      </c>
      <c r="AG9644" s="58">
        <v>0</v>
      </c>
      <c r="AH9644" s="58">
        <v>0</v>
      </c>
      <c r="AI9644" s="58">
        <v>0</v>
      </c>
      <c r="AK9644" s="64">
        <f t="shared" si="150"/>
        <v>-1.5811509317142584E-2</v>
      </c>
    </row>
    <row r="9645" spans="1:37" x14ac:dyDescent="0.25">
      <c r="A9645">
        <v>9643</v>
      </c>
      <c r="B9645" s="1">
        <v>1.11E-2</v>
      </c>
      <c r="C9645" s="1">
        <v>-1.9459853441395442E-4</v>
      </c>
      <c r="D9645" s="58">
        <v>8.3778452032258408E-2</v>
      </c>
      <c r="E9645" s="58">
        <v>1.0231423298600989E-2</v>
      </c>
      <c r="F9645" s="58">
        <v>4.2831511242320791E-2</v>
      </c>
      <c r="G9645" s="58">
        <v>7.9719032997449465E-2</v>
      </c>
      <c r="H9645" s="58">
        <v>3.4946102497125202E-2</v>
      </c>
      <c r="I9645" s="58">
        <v>0.17920205575842055</v>
      </c>
      <c r="J9645" s="58">
        <v>0.1733460488254841</v>
      </c>
      <c r="K9645" s="58">
        <v>9.4659691000471502E-2</v>
      </c>
      <c r="L9645" s="58">
        <v>2.0026651346331734E-2</v>
      </c>
      <c r="M9645" s="58">
        <v>0.19153193429702559</v>
      </c>
      <c r="N9645" s="58">
        <v>8.9727096704511886E-2</v>
      </c>
      <c r="O9645" s="58">
        <v>0</v>
      </c>
      <c r="P9645" s="58">
        <v>0</v>
      </c>
      <c r="Q9645" s="58">
        <v>0</v>
      </c>
      <c r="R9645" s="58">
        <v>0</v>
      </c>
      <c r="S9645" s="58">
        <v>0</v>
      </c>
      <c r="T9645" s="58">
        <v>0</v>
      </c>
      <c r="U9645" s="58">
        <v>0</v>
      </c>
      <c r="V9645" s="58">
        <v>0</v>
      </c>
      <c r="W9645" s="58">
        <v>0</v>
      </c>
      <c r="X9645" s="58">
        <v>0</v>
      </c>
      <c r="Y9645" s="58">
        <v>0</v>
      </c>
      <c r="Z9645" s="58">
        <v>0</v>
      </c>
      <c r="AA9645" s="58">
        <v>0</v>
      </c>
      <c r="AB9645" s="58">
        <v>0</v>
      </c>
      <c r="AC9645" s="58">
        <v>0</v>
      </c>
      <c r="AD9645" s="58">
        <v>0</v>
      </c>
      <c r="AE9645" s="58">
        <v>0</v>
      </c>
      <c r="AF9645" s="58">
        <v>0</v>
      </c>
      <c r="AG9645" s="58">
        <v>0</v>
      </c>
      <c r="AH9645" s="58">
        <v>0</v>
      </c>
      <c r="AI9645" s="58">
        <v>0</v>
      </c>
      <c r="AK9645" s="64">
        <f t="shared" si="150"/>
        <v>-1.7531399496752649E-2</v>
      </c>
    </row>
    <row r="9646" spans="1:37" x14ac:dyDescent="0.25">
      <c r="A9646">
        <v>9644</v>
      </c>
      <c r="B9646" s="1">
        <v>1.15E-2</v>
      </c>
      <c r="C9646" s="1">
        <v>6.8143330600926925E-5</v>
      </c>
      <c r="D9646" s="58">
        <v>0.10480994418606294</v>
      </c>
      <c r="E9646" s="58">
        <v>0.12097395063365661</v>
      </c>
      <c r="F9646" s="58">
        <v>9.0598869293486414E-2</v>
      </c>
      <c r="G9646" s="58">
        <v>8.598133574875004E-2</v>
      </c>
      <c r="H9646" s="58">
        <v>0.16818742409338799</v>
      </c>
      <c r="I9646" s="58">
        <v>5.1451878219943382E-2</v>
      </c>
      <c r="J9646" s="58">
        <v>4.8690529130443173E-2</v>
      </c>
      <c r="K9646" s="58">
        <v>5.469814616030344E-2</v>
      </c>
      <c r="L9646" s="58">
        <v>8.823252461120477E-3</v>
      </c>
      <c r="M9646" s="58">
        <v>0.19656422924208192</v>
      </c>
      <c r="N9646" s="58">
        <v>6.9220440830763619E-2</v>
      </c>
      <c r="O9646" s="58">
        <v>0</v>
      </c>
      <c r="P9646" s="58">
        <v>0</v>
      </c>
      <c r="Q9646" s="58">
        <v>0</v>
      </c>
      <c r="R9646" s="58">
        <v>0</v>
      </c>
      <c r="S9646" s="58">
        <v>0</v>
      </c>
      <c r="T9646" s="58">
        <v>0</v>
      </c>
      <c r="U9646" s="58">
        <v>0</v>
      </c>
      <c r="V9646" s="58">
        <v>0</v>
      </c>
      <c r="W9646" s="58">
        <v>0</v>
      </c>
      <c r="X9646" s="58">
        <v>0</v>
      </c>
      <c r="Y9646" s="58">
        <v>0</v>
      </c>
      <c r="Z9646" s="58">
        <v>0</v>
      </c>
      <c r="AA9646" s="58">
        <v>0</v>
      </c>
      <c r="AB9646" s="58">
        <v>0</v>
      </c>
      <c r="AC9646" s="58">
        <v>0</v>
      </c>
      <c r="AD9646" s="58">
        <v>0</v>
      </c>
      <c r="AE9646" s="58">
        <v>0</v>
      </c>
      <c r="AF9646" s="58">
        <v>0</v>
      </c>
      <c r="AG9646" s="58">
        <v>0</v>
      </c>
      <c r="AH9646" s="58">
        <v>0</v>
      </c>
      <c r="AI9646" s="58">
        <v>0</v>
      </c>
      <c r="AK9646" s="64">
        <f t="shared" si="150"/>
        <v>5.9255070087762549E-3</v>
      </c>
    </row>
    <row r="9647" spans="1:37" x14ac:dyDescent="0.25">
      <c r="A9647">
        <v>9645</v>
      </c>
      <c r="B9647" s="1">
        <v>1.17E-2</v>
      </c>
      <c r="C9647" s="1">
        <v>3.5361097826954981E-4</v>
      </c>
      <c r="D9647" s="58">
        <v>9.0836659720361465E-2</v>
      </c>
      <c r="E9647" s="58">
        <v>0.11576954439497433</v>
      </c>
      <c r="F9647" s="58">
        <v>0.10031658300652407</v>
      </c>
      <c r="G9647" s="58">
        <v>0.10476252176502854</v>
      </c>
      <c r="H9647" s="58">
        <v>0.14219207323552407</v>
      </c>
      <c r="I9647" s="58">
        <v>2.3677222106658544E-2</v>
      </c>
      <c r="J9647" s="58">
        <v>0.12967872857300522</v>
      </c>
      <c r="K9647" s="58">
        <v>1.7569945984555101E-2</v>
      </c>
      <c r="L9647" s="58">
        <v>0.1391392443836989</v>
      </c>
      <c r="M9647" s="58">
        <v>3.4727811111311721E-2</v>
      </c>
      <c r="N9647" s="58">
        <v>0.10132966571835794</v>
      </c>
      <c r="O9647" s="58">
        <v>0</v>
      </c>
      <c r="P9647" s="58">
        <v>0</v>
      </c>
      <c r="Q9647" s="58">
        <v>0</v>
      </c>
      <c r="R9647" s="58">
        <v>0</v>
      </c>
      <c r="S9647" s="58">
        <v>0</v>
      </c>
      <c r="T9647" s="58">
        <v>0</v>
      </c>
      <c r="U9647" s="58">
        <v>0</v>
      </c>
      <c r="V9647" s="58">
        <v>0</v>
      </c>
      <c r="W9647" s="58">
        <v>0</v>
      </c>
      <c r="X9647" s="58">
        <v>0</v>
      </c>
      <c r="Y9647" s="58">
        <v>0</v>
      </c>
      <c r="Z9647" s="58">
        <v>0</v>
      </c>
      <c r="AA9647" s="58">
        <v>0</v>
      </c>
      <c r="AB9647" s="58">
        <v>0</v>
      </c>
      <c r="AC9647" s="58">
        <v>0</v>
      </c>
      <c r="AD9647" s="58">
        <v>0</v>
      </c>
      <c r="AE9647" s="58">
        <v>0</v>
      </c>
      <c r="AF9647" s="58">
        <v>0</v>
      </c>
      <c r="AG9647" s="58">
        <v>0</v>
      </c>
      <c r="AH9647" s="58">
        <v>0</v>
      </c>
      <c r="AI9647" s="58">
        <v>0</v>
      </c>
      <c r="AK9647" s="64">
        <f t="shared" si="150"/>
        <v>3.0223160535858957E-2</v>
      </c>
    </row>
    <row r="9648" spans="1:37" x14ac:dyDescent="0.25">
      <c r="A9648">
        <v>9646</v>
      </c>
      <c r="B9648" s="1">
        <v>1.18E-2</v>
      </c>
      <c r="C9648" s="1">
        <v>-2.8060448911879733E-4</v>
      </c>
      <c r="D9648" s="58">
        <v>6.7839117366532573E-2</v>
      </c>
      <c r="E9648" s="58">
        <v>2.0097984016905911E-3</v>
      </c>
      <c r="F9648" s="58">
        <v>5.4789962874777248E-2</v>
      </c>
      <c r="G9648" s="58">
        <v>1.9201920190735421E-2</v>
      </c>
      <c r="H9648" s="58">
        <v>0.1317214062022955</v>
      </c>
      <c r="I9648" s="58">
        <v>0.18640504014116854</v>
      </c>
      <c r="J9648" s="58">
        <v>0.15239451258380587</v>
      </c>
      <c r="K9648" s="58">
        <v>0.1339572164921885</v>
      </c>
      <c r="L9648" s="58">
        <v>6.9635972157374548E-2</v>
      </c>
      <c r="M9648" s="58">
        <v>7.3281738193966009E-2</v>
      </c>
      <c r="N9648" s="58">
        <v>0.10876331539546512</v>
      </c>
      <c r="O9648" s="58">
        <v>0</v>
      </c>
      <c r="P9648" s="58">
        <v>0</v>
      </c>
      <c r="Q9648" s="58">
        <v>0</v>
      </c>
      <c r="R9648" s="58">
        <v>0</v>
      </c>
      <c r="S9648" s="58">
        <v>0</v>
      </c>
      <c r="T9648" s="58">
        <v>0</v>
      </c>
      <c r="U9648" s="58">
        <v>0</v>
      </c>
      <c r="V9648" s="58">
        <v>0</v>
      </c>
      <c r="W9648" s="58">
        <v>0</v>
      </c>
      <c r="X9648" s="58">
        <v>0</v>
      </c>
      <c r="Y9648" s="58">
        <v>0</v>
      </c>
      <c r="Z9648" s="58">
        <v>0</v>
      </c>
      <c r="AA9648" s="58">
        <v>0</v>
      </c>
      <c r="AB9648" s="58">
        <v>0</v>
      </c>
      <c r="AC9648" s="58">
        <v>0</v>
      </c>
      <c r="AD9648" s="58">
        <v>0</v>
      </c>
      <c r="AE9648" s="58">
        <v>0</v>
      </c>
      <c r="AF9648" s="58">
        <v>0</v>
      </c>
      <c r="AG9648" s="58">
        <v>0</v>
      </c>
      <c r="AH9648" s="58">
        <v>0</v>
      </c>
      <c r="AI9648" s="58">
        <v>0</v>
      </c>
      <c r="AK9648" s="64">
        <f t="shared" si="150"/>
        <v>-2.3780041450745536E-2</v>
      </c>
    </row>
    <row r="9649" spans="1:37" x14ac:dyDescent="0.25">
      <c r="A9649">
        <v>9647</v>
      </c>
      <c r="B9649" s="1">
        <v>1.04E-2</v>
      </c>
      <c r="C9649" s="1">
        <v>1.4805785065213908E-4</v>
      </c>
      <c r="D9649" s="58">
        <v>7.1240527174648849E-2</v>
      </c>
      <c r="E9649" s="58">
        <v>3.6206299833353661E-2</v>
      </c>
      <c r="F9649" s="58">
        <v>6.3338002439878791E-2</v>
      </c>
      <c r="G9649" s="58">
        <v>8.9745273114730809E-2</v>
      </c>
      <c r="H9649" s="58">
        <v>0.10897160224477578</v>
      </c>
      <c r="I9649" s="58">
        <v>0.10087373330652032</v>
      </c>
      <c r="J9649" s="58">
        <v>0.17418057435567938</v>
      </c>
      <c r="K9649" s="58">
        <v>4.0686892701668337E-2</v>
      </c>
      <c r="L9649" s="58">
        <v>0.12295352728326223</v>
      </c>
      <c r="M9649" s="58">
        <v>4.6574102526386531E-2</v>
      </c>
      <c r="N9649" s="58">
        <v>0.14522946501909542</v>
      </c>
      <c r="O9649" s="58">
        <v>0</v>
      </c>
      <c r="P9649" s="58">
        <v>0</v>
      </c>
      <c r="Q9649" s="58">
        <v>0</v>
      </c>
      <c r="R9649" s="58">
        <v>0</v>
      </c>
      <c r="S9649" s="58">
        <v>0</v>
      </c>
      <c r="T9649" s="58">
        <v>0</v>
      </c>
      <c r="U9649" s="58">
        <v>0</v>
      </c>
      <c r="V9649" s="58">
        <v>0</v>
      </c>
      <c r="W9649" s="58">
        <v>0</v>
      </c>
      <c r="X9649" s="58">
        <v>0</v>
      </c>
      <c r="Y9649" s="58">
        <v>0</v>
      </c>
      <c r="Z9649" s="58">
        <v>0</v>
      </c>
      <c r="AA9649" s="58">
        <v>0</v>
      </c>
      <c r="AB9649" s="58">
        <v>0</v>
      </c>
      <c r="AC9649" s="58">
        <v>0</v>
      </c>
      <c r="AD9649" s="58">
        <v>0</v>
      </c>
      <c r="AE9649" s="58">
        <v>0</v>
      </c>
      <c r="AF9649" s="58">
        <v>0</v>
      </c>
      <c r="AG9649" s="58">
        <v>0</v>
      </c>
      <c r="AH9649" s="58">
        <v>0</v>
      </c>
      <c r="AI9649" s="58">
        <v>0</v>
      </c>
      <c r="AK9649" s="64">
        <f t="shared" si="150"/>
        <v>1.4236331793474912E-2</v>
      </c>
    </row>
    <row r="9650" spans="1:37" x14ac:dyDescent="0.25">
      <c r="A9650">
        <v>9648</v>
      </c>
      <c r="B9650" s="1">
        <v>1.2800000000000001E-2</v>
      </c>
      <c r="C9650" s="1">
        <v>1.0184267264465726E-4</v>
      </c>
      <c r="D9650" s="58">
        <v>9.8042013963209024E-2</v>
      </c>
      <c r="E9650" s="58">
        <v>0.14444995893554582</v>
      </c>
      <c r="F9650" s="58">
        <v>7.3034995464706279E-2</v>
      </c>
      <c r="G9650" s="58">
        <v>4.6186534908675388E-3</v>
      </c>
      <c r="H9650" s="58">
        <v>0.13560333690419871</v>
      </c>
      <c r="I9650" s="58">
        <v>0.1492812274996094</v>
      </c>
      <c r="J9650" s="58">
        <v>0.12110004080481142</v>
      </c>
      <c r="K9650" s="58">
        <v>4.8978037964477784E-2</v>
      </c>
      <c r="L9650" s="58">
        <v>1.951723098778606E-3</v>
      </c>
      <c r="M9650" s="58">
        <v>0.14925724482837363</v>
      </c>
      <c r="N9650" s="58">
        <v>7.3682767045421801E-2</v>
      </c>
      <c r="O9650" s="58">
        <v>0</v>
      </c>
      <c r="P9650" s="58">
        <v>0</v>
      </c>
      <c r="Q9650" s="58">
        <v>0</v>
      </c>
      <c r="R9650" s="58">
        <v>0</v>
      </c>
      <c r="S9650" s="58">
        <v>0</v>
      </c>
      <c r="T9650" s="58">
        <v>0</v>
      </c>
      <c r="U9650" s="58">
        <v>0</v>
      </c>
      <c r="V9650" s="58">
        <v>0</v>
      </c>
      <c r="W9650" s="58">
        <v>0</v>
      </c>
      <c r="X9650" s="58">
        <v>0</v>
      </c>
      <c r="Y9650" s="58">
        <v>0</v>
      </c>
      <c r="Z9650" s="58">
        <v>0</v>
      </c>
      <c r="AA9650" s="58">
        <v>0</v>
      </c>
      <c r="AB9650" s="58">
        <v>0</v>
      </c>
      <c r="AC9650" s="58">
        <v>0</v>
      </c>
      <c r="AD9650" s="58">
        <v>0</v>
      </c>
      <c r="AE9650" s="58">
        <v>0</v>
      </c>
      <c r="AF9650" s="58">
        <v>0</v>
      </c>
      <c r="AG9650" s="58">
        <v>0</v>
      </c>
      <c r="AH9650" s="58">
        <v>0</v>
      </c>
      <c r="AI9650" s="58">
        <v>0</v>
      </c>
      <c r="AK9650" s="64">
        <f t="shared" si="150"/>
        <v>7.9564588003638477E-3</v>
      </c>
    </row>
    <row r="9651" spans="1:37" x14ac:dyDescent="0.25">
      <c r="A9651">
        <v>9649</v>
      </c>
      <c r="B9651" s="1">
        <v>1.0800000000000001E-2</v>
      </c>
      <c r="C9651" s="1">
        <v>-1.3629860693772396E-4</v>
      </c>
      <c r="D9651" s="58">
        <v>4.6422041014115505E-2</v>
      </c>
      <c r="E9651" s="58">
        <v>2.0603083330103501E-2</v>
      </c>
      <c r="F9651" s="58">
        <v>0.1372830296204757</v>
      </c>
      <c r="G9651" s="58">
        <v>9.3502860237684671E-2</v>
      </c>
      <c r="H9651" s="58">
        <v>2.643873986089405E-2</v>
      </c>
      <c r="I9651" s="58">
        <v>0.10046007470779054</v>
      </c>
      <c r="J9651" s="58">
        <v>0.14334780076099687</v>
      </c>
      <c r="K9651" s="58">
        <v>0.11163748252725644</v>
      </c>
      <c r="L9651" s="58">
        <v>0.16512428023275863</v>
      </c>
      <c r="M9651" s="58">
        <v>8.1715824996529102E-2</v>
      </c>
      <c r="N9651" s="58">
        <v>7.3464782711395032E-2</v>
      </c>
      <c r="O9651" s="58">
        <v>0</v>
      </c>
      <c r="P9651" s="58">
        <v>0</v>
      </c>
      <c r="Q9651" s="58">
        <v>0</v>
      </c>
      <c r="R9651" s="58">
        <v>0</v>
      </c>
      <c r="S9651" s="58">
        <v>0</v>
      </c>
      <c r="T9651" s="58">
        <v>0</v>
      </c>
      <c r="U9651" s="58">
        <v>0</v>
      </c>
      <c r="V9651" s="58">
        <v>0</v>
      </c>
      <c r="W9651" s="58">
        <v>0</v>
      </c>
      <c r="X9651" s="58">
        <v>0</v>
      </c>
      <c r="Y9651" s="58">
        <v>0</v>
      </c>
      <c r="Z9651" s="58">
        <v>0</v>
      </c>
      <c r="AA9651" s="58">
        <v>0</v>
      </c>
      <c r="AB9651" s="58">
        <v>0</v>
      </c>
      <c r="AC9651" s="58">
        <v>0</v>
      </c>
      <c r="AD9651" s="58">
        <v>0</v>
      </c>
      <c r="AE9651" s="58">
        <v>0</v>
      </c>
      <c r="AF9651" s="58">
        <v>0</v>
      </c>
      <c r="AG9651" s="58">
        <v>0</v>
      </c>
      <c r="AH9651" s="58">
        <v>0</v>
      </c>
      <c r="AI9651" s="58">
        <v>0</v>
      </c>
      <c r="AK9651" s="64">
        <f t="shared" si="150"/>
        <v>-1.2620241383122588E-2</v>
      </c>
    </row>
    <row r="9652" spans="1:37" x14ac:dyDescent="0.25">
      <c r="A9652">
        <v>9650</v>
      </c>
      <c r="B9652" s="1">
        <v>1.2200000000000001E-2</v>
      </c>
      <c r="C9652" s="1">
        <v>1.0883034012610621E-4</v>
      </c>
      <c r="D9652" s="58">
        <v>0.14631129795363995</v>
      </c>
      <c r="E9652" s="58">
        <v>0.11636365617783462</v>
      </c>
      <c r="F9652" s="58">
        <v>7.3751958661584183E-2</v>
      </c>
      <c r="G9652" s="58">
        <v>0.10580006822607455</v>
      </c>
      <c r="H9652" s="58">
        <v>0.10540941569410592</v>
      </c>
      <c r="I9652" s="58">
        <v>0.13096832970371736</v>
      </c>
      <c r="J9652" s="58">
        <v>6.3281487972591699E-2</v>
      </c>
      <c r="K9652" s="58">
        <v>1.508896229709708E-2</v>
      </c>
      <c r="L9652" s="58">
        <v>7.2815202754434229E-3</v>
      </c>
      <c r="M9652" s="58">
        <v>0.12852459157196672</v>
      </c>
      <c r="N9652" s="58">
        <v>0.10721871146594436</v>
      </c>
      <c r="O9652" s="58">
        <v>0</v>
      </c>
      <c r="P9652" s="58">
        <v>0</v>
      </c>
      <c r="Q9652" s="58">
        <v>0</v>
      </c>
      <c r="R9652" s="58">
        <v>0</v>
      </c>
      <c r="S9652" s="58">
        <v>0</v>
      </c>
      <c r="T9652" s="58">
        <v>0</v>
      </c>
      <c r="U9652" s="58">
        <v>0</v>
      </c>
      <c r="V9652" s="58">
        <v>0</v>
      </c>
      <c r="W9652" s="58">
        <v>0</v>
      </c>
      <c r="X9652" s="58">
        <v>0</v>
      </c>
      <c r="Y9652" s="58">
        <v>0</v>
      </c>
      <c r="Z9652" s="58">
        <v>0</v>
      </c>
      <c r="AA9652" s="58">
        <v>0</v>
      </c>
      <c r="AB9652" s="58">
        <v>0</v>
      </c>
      <c r="AC9652" s="58">
        <v>0</v>
      </c>
      <c r="AD9652" s="58">
        <v>0</v>
      </c>
      <c r="AE9652" s="58">
        <v>0</v>
      </c>
      <c r="AF9652" s="58">
        <v>0</v>
      </c>
      <c r="AG9652" s="58">
        <v>0</v>
      </c>
      <c r="AH9652" s="58">
        <v>0</v>
      </c>
      <c r="AI9652" s="58">
        <v>0</v>
      </c>
      <c r="AK9652" s="64">
        <f t="shared" si="150"/>
        <v>8.9205196824677212E-3</v>
      </c>
    </row>
    <row r="9653" spans="1:37" x14ac:dyDescent="0.25">
      <c r="A9653">
        <v>9651</v>
      </c>
      <c r="B9653" s="1">
        <v>1.2500000000000001E-2</v>
      </c>
      <c r="C9653" s="1">
        <v>1.3361741245693145E-4</v>
      </c>
      <c r="D9653" s="58">
        <v>2.4804428130785396E-2</v>
      </c>
      <c r="E9653" s="58">
        <v>0.12710575796912535</v>
      </c>
      <c r="F9653" s="58">
        <v>6.456492644095907E-2</v>
      </c>
      <c r="G9653" s="58">
        <v>0.11197098904765078</v>
      </c>
      <c r="H9653" s="58">
        <v>7.7745922954724489E-2</v>
      </c>
      <c r="I9653" s="58">
        <v>0.11755534428440866</v>
      </c>
      <c r="J9653" s="58">
        <v>0.11958950059235644</v>
      </c>
      <c r="K9653" s="58">
        <v>8.2692559229702658E-2</v>
      </c>
      <c r="L9653" s="58">
        <v>6.79822103990428E-2</v>
      </c>
      <c r="M9653" s="58">
        <v>7.8188342931192659E-2</v>
      </c>
      <c r="N9653" s="58">
        <v>0.12780001802005161</v>
      </c>
      <c r="O9653" s="58">
        <v>0</v>
      </c>
      <c r="P9653" s="58">
        <v>0</v>
      </c>
      <c r="Q9653" s="58">
        <v>0</v>
      </c>
      <c r="R9653" s="58">
        <v>0</v>
      </c>
      <c r="S9653" s="58">
        <v>0</v>
      </c>
      <c r="T9653" s="58">
        <v>0</v>
      </c>
      <c r="U9653" s="58">
        <v>0</v>
      </c>
      <c r="V9653" s="58">
        <v>0</v>
      </c>
      <c r="W9653" s="58">
        <v>0</v>
      </c>
      <c r="X9653" s="58">
        <v>0</v>
      </c>
      <c r="Y9653" s="58">
        <v>0</v>
      </c>
      <c r="Z9653" s="58">
        <v>0</v>
      </c>
      <c r="AA9653" s="58">
        <v>0</v>
      </c>
      <c r="AB9653" s="58">
        <v>0</v>
      </c>
      <c r="AC9653" s="58">
        <v>0</v>
      </c>
      <c r="AD9653" s="58">
        <v>0</v>
      </c>
      <c r="AE9653" s="58">
        <v>0</v>
      </c>
      <c r="AF9653" s="58">
        <v>0</v>
      </c>
      <c r="AG9653" s="58">
        <v>0</v>
      </c>
      <c r="AH9653" s="58">
        <v>0</v>
      </c>
      <c r="AI9653" s="58">
        <v>0</v>
      </c>
      <c r="AK9653" s="64">
        <f t="shared" si="150"/>
        <v>1.0689392996554515E-2</v>
      </c>
    </row>
    <row r="9654" spans="1:37" x14ac:dyDescent="0.25">
      <c r="A9654">
        <v>9652</v>
      </c>
      <c r="B9654" s="1">
        <v>1.26E-2</v>
      </c>
      <c r="C9654" s="1">
        <v>9.334437299922079E-6</v>
      </c>
      <c r="D9654" s="58">
        <v>0.10004519178893889</v>
      </c>
      <c r="E9654" s="58">
        <v>0.13991838204457854</v>
      </c>
      <c r="F9654" s="58">
        <v>4.3642834741060975E-2</v>
      </c>
      <c r="G9654" s="58">
        <v>6.6546905438840856E-2</v>
      </c>
      <c r="H9654" s="58">
        <v>9.4493485055278117E-2</v>
      </c>
      <c r="I9654" s="58">
        <v>4.3134821763938076E-2</v>
      </c>
      <c r="J9654" s="58">
        <v>4.255456155056226E-2</v>
      </c>
      <c r="K9654" s="58">
        <v>0.14449082977005295</v>
      </c>
      <c r="L9654" s="58">
        <v>3.2666928638988985E-2</v>
      </c>
      <c r="M9654" s="58">
        <v>0.12001283274359133</v>
      </c>
      <c r="N9654" s="58">
        <v>0.17249322646416904</v>
      </c>
      <c r="O9654" s="58">
        <v>0</v>
      </c>
      <c r="P9654" s="58">
        <v>0</v>
      </c>
      <c r="Q9654" s="58">
        <v>0</v>
      </c>
      <c r="R9654" s="58">
        <v>0</v>
      </c>
      <c r="S9654" s="58">
        <v>0</v>
      </c>
      <c r="T9654" s="58">
        <v>0</v>
      </c>
      <c r="U9654" s="58">
        <v>0</v>
      </c>
      <c r="V9654" s="58">
        <v>0</v>
      </c>
      <c r="W9654" s="58">
        <v>0</v>
      </c>
      <c r="X9654" s="58">
        <v>0</v>
      </c>
      <c r="Y9654" s="58">
        <v>0</v>
      </c>
      <c r="Z9654" s="58">
        <v>0</v>
      </c>
      <c r="AA9654" s="58">
        <v>0</v>
      </c>
      <c r="AB9654" s="58">
        <v>0</v>
      </c>
      <c r="AC9654" s="58">
        <v>0</v>
      </c>
      <c r="AD9654" s="58">
        <v>0</v>
      </c>
      <c r="AE9654" s="58">
        <v>0</v>
      </c>
      <c r="AF9654" s="58">
        <v>0</v>
      </c>
      <c r="AG9654" s="58">
        <v>0</v>
      </c>
      <c r="AH9654" s="58">
        <v>0</v>
      </c>
      <c r="AI9654" s="58">
        <v>0</v>
      </c>
      <c r="AK9654" s="64">
        <f t="shared" si="150"/>
        <v>7.408283571366729E-4</v>
      </c>
    </row>
    <row r="9655" spans="1:37" x14ac:dyDescent="0.25">
      <c r="A9655">
        <v>9653</v>
      </c>
      <c r="B9655" s="1">
        <v>1.3299999999999999E-2</v>
      </c>
      <c r="C9655" s="1">
        <v>3.8123348658130566E-4</v>
      </c>
      <c r="D9655" s="58">
        <v>0.11313705052306508</v>
      </c>
      <c r="E9655" s="58">
        <v>0.19440197118568128</v>
      </c>
      <c r="F9655" s="58">
        <v>5.7844486076189874E-2</v>
      </c>
      <c r="G9655" s="58">
        <v>8.2071174975188704E-2</v>
      </c>
      <c r="H9655" s="58">
        <v>8.749215978407425E-2</v>
      </c>
      <c r="I9655" s="58">
        <v>0.1200412482071411</v>
      </c>
      <c r="J9655" s="58">
        <v>2.3204853858963027E-2</v>
      </c>
      <c r="K9655" s="58">
        <v>4.655291413266505E-3</v>
      </c>
      <c r="L9655" s="58">
        <v>0.12696974993302448</v>
      </c>
      <c r="M9655" s="58">
        <v>0.15034965665675304</v>
      </c>
      <c r="N9655" s="58">
        <v>3.983235738665266E-2</v>
      </c>
      <c r="O9655" s="58">
        <v>0</v>
      </c>
      <c r="P9655" s="58">
        <v>0</v>
      </c>
      <c r="Q9655" s="58">
        <v>0</v>
      </c>
      <c r="R9655" s="58">
        <v>0</v>
      </c>
      <c r="S9655" s="58">
        <v>0</v>
      </c>
      <c r="T9655" s="58">
        <v>0</v>
      </c>
      <c r="U9655" s="58">
        <v>0</v>
      </c>
      <c r="V9655" s="58">
        <v>0</v>
      </c>
      <c r="W9655" s="58">
        <v>0</v>
      </c>
      <c r="X9655" s="58">
        <v>0</v>
      </c>
      <c r="Y9655" s="58">
        <v>0</v>
      </c>
      <c r="Z9655" s="58">
        <v>0</v>
      </c>
      <c r="AA9655" s="58">
        <v>0</v>
      </c>
      <c r="AB9655" s="58">
        <v>0</v>
      </c>
      <c r="AC9655" s="58">
        <v>0</v>
      </c>
      <c r="AD9655" s="58">
        <v>0</v>
      </c>
      <c r="AE9655" s="58">
        <v>0</v>
      </c>
      <c r="AF9655" s="58">
        <v>0</v>
      </c>
      <c r="AG9655" s="58">
        <v>0</v>
      </c>
      <c r="AH9655" s="58">
        <v>0</v>
      </c>
      <c r="AI9655" s="58">
        <v>0</v>
      </c>
      <c r="AK9655" s="64">
        <f t="shared" si="150"/>
        <v>2.866417192340644E-2</v>
      </c>
    </row>
    <row r="9656" spans="1:37" x14ac:dyDescent="0.25">
      <c r="A9656">
        <v>9654</v>
      </c>
      <c r="B9656" s="1">
        <v>1.23E-2</v>
      </c>
      <c r="C9656" s="1">
        <v>2.7103962337144733E-4</v>
      </c>
      <c r="D9656" s="58">
        <v>0.17496772296108359</v>
      </c>
      <c r="E9656" s="58">
        <v>0.12948356086974891</v>
      </c>
      <c r="F9656" s="58">
        <v>1.0007329156498018E-2</v>
      </c>
      <c r="G9656" s="58">
        <v>0.12662827236450161</v>
      </c>
      <c r="H9656" s="58">
        <v>0.15856073297911846</v>
      </c>
      <c r="I9656" s="58">
        <v>3.9869786975688E-2</v>
      </c>
      <c r="J9656" s="58">
        <v>3.5906216288070565E-2</v>
      </c>
      <c r="K9656" s="58">
        <v>6.2544635451187935E-2</v>
      </c>
      <c r="L9656" s="58">
        <v>0.12767633437686202</v>
      </c>
      <c r="M9656" s="58">
        <v>5.2887521280536247E-2</v>
      </c>
      <c r="N9656" s="58">
        <v>8.1467887296704747E-2</v>
      </c>
      <c r="O9656" s="58">
        <v>0</v>
      </c>
      <c r="P9656" s="58">
        <v>0</v>
      </c>
      <c r="Q9656" s="58">
        <v>0</v>
      </c>
      <c r="R9656" s="58">
        <v>0</v>
      </c>
      <c r="S9656" s="58">
        <v>0</v>
      </c>
      <c r="T9656" s="58">
        <v>0</v>
      </c>
      <c r="U9656" s="58">
        <v>0</v>
      </c>
      <c r="V9656" s="58">
        <v>0</v>
      </c>
      <c r="W9656" s="58">
        <v>0</v>
      </c>
      <c r="X9656" s="58">
        <v>0</v>
      </c>
      <c r="Y9656" s="58">
        <v>0</v>
      </c>
      <c r="Z9656" s="58">
        <v>0</v>
      </c>
      <c r="AA9656" s="58">
        <v>0</v>
      </c>
      <c r="AB9656" s="58">
        <v>0</v>
      </c>
      <c r="AC9656" s="58">
        <v>0</v>
      </c>
      <c r="AD9656" s="58">
        <v>0</v>
      </c>
      <c r="AE9656" s="58">
        <v>0</v>
      </c>
      <c r="AF9656" s="58">
        <v>0</v>
      </c>
      <c r="AG9656" s="58">
        <v>0</v>
      </c>
      <c r="AH9656" s="58">
        <v>0</v>
      </c>
      <c r="AI9656" s="58">
        <v>0</v>
      </c>
      <c r="AK9656" s="64">
        <f t="shared" si="150"/>
        <v>2.2035741737516042E-2</v>
      </c>
    </row>
    <row r="9657" spans="1:37" x14ac:dyDescent="0.25">
      <c r="A9657">
        <v>9655</v>
      </c>
      <c r="B9657" s="1">
        <v>1.2E-2</v>
      </c>
      <c r="C9657" s="1">
        <v>-1.5153844633530677E-4</v>
      </c>
      <c r="D9657" s="58">
        <v>0.13398824498584663</v>
      </c>
      <c r="E9657" s="58">
        <v>8.7622275045081882E-2</v>
      </c>
      <c r="F9657" s="58">
        <v>0.10956313590988007</v>
      </c>
      <c r="G9657" s="58">
        <v>3.2931058387486584E-2</v>
      </c>
      <c r="H9657" s="58">
        <v>6.8006894282261365E-2</v>
      </c>
      <c r="I9657" s="58">
        <v>9.0850622551252702E-2</v>
      </c>
      <c r="J9657" s="58">
        <v>5.8322346094493001E-2</v>
      </c>
      <c r="K9657" s="58">
        <v>0.13341928676940121</v>
      </c>
      <c r="L9657" s="58">
        <v>9.2277453170336185E-2</v>
      </c>
      <c r="M9657" s="58">
        <v>6.8444441503925729E-2</v>
      </c>
      <c r="N9657" s="58">
        <v>0.12457424130003464</v>
      </c>
      <c r="O9657" s="58">
        <v>0</v>
      </c>
      <c r="P9657" s="58">
        <v>0</v>
      </c>
      <c r="Q9657" s="58">
        <v>0</v>
      </c>
      <c r="R9657" s="58">
        <v>0</v>
      </c>
      <c r="S9657" s="58">
        <v>0</v>
      </c>
      <c r="T9657" s="58">
        <v>0</v>
      </c>
      <c r="U9657" s="58">
        <v>0</v>
      </c>
      <c r="V9657" s="58">
        <v>0</v>
      </c>
      <c r="W9657" s="58">
        <v>0</v>
      </c>
      <c r="X9657" s="58">
        <v>0</v>
      </c>
      <c r="Y9657" s="58">
        <v>0</v>
      </c>
      <c r="Z9657" s="58">
        <v>0</v>
      </c>
      <c r="AA9657" s="58">
        <v>0</v>
      </c>
      <c r="AB9657" s="58">
        <v>0</v>
      </c>
      <c r="AC9657" s="58">
        <v>0</v>
      </c>
      <c r="AD9657" s="58">
        <v>0</v>
      </c>
      <c r="AE9657" s="58">
        <v>0</v>
      </c>
      <c r="AF9657" s="58">
        <v>0</v>
      </c>
      <c r="AG9657" s="58">
        <v>0</v>
      </c>
      <c r="AH9657" s="58">
        <v>0</v>
      </c>
      <c r="AI9657" s="58">
        <v>0</v>
      </c>
      <c r="AK9657" s="64">
        <f t="shared" si="150"/>
        <v>-1.2628203861275564E-2</v>
      </c>
    </row>
    <row r="9658" spans="1:37" x14ac:dyDescent="0.25">
      <c r="A9658">
        <v>9656</v>
      </c>
      <c r="B9658" s="1">
        <v>1.0200000000000001E-2</v>
      </c>
      <c r="C9658" s="1">
        <v>-2.4348424529373362E-4</v>
      </c>
      <c r="D9658" s="58">
        <v>8.6093017146478407E-2</v>
      </c>
      <c r="E9658" s="58">
        <v>5.1867625570276585E-4</v>
      </c>
      <c r="F9658" s="58">
        <v>7.6700719133090012E-2</v>
      </c>
      <c r="G9658" s="58">
        <v>0.12274326662841524</v>
      </c>
      <c r="H9658" s="58">
        <v>0.100854257208653</v>
      </c>
      <c r="I9658" s="58">
        <v>0.1039183954500265</v>
      </c>
      <c r="J9658" s="58">
        <v>2.3137366145700836E-2</v>
      </c>
      <c r="K9658" s="58">
        <v>0.11800484561261895</v>
      </c>
      <c r="L9658" s="58">
        <v>0.12650855196245681</v>
      </c>
      <c r="M9658" s="58">
        <v>0.14226377210322358</v>
      </c>
      <c r="N9658" s="58">
        <v>9.9257132353633912E-2</v>
      </c>
      <c r="O9658" s="58">
        <v>0</v>
      </c>
      <c r="P9658" s="58">
        <v>0</v>
      </c>
      <c r="Q9658" s="58">
        <v>0</v>
      </c>
      <c r="R9658" s="58">
        <v>0</v>
      </c>
      <c r="S9658" s="58">
        <v>0</v>
      </c>
      <c r="T9658" s="58">
        <v>0</v>
      </c>
      <c r="U9658" s="58">
        <v>0</v>
      </c>
      <c r="V9658" s="58">
        <v>0</v>
      </c>
      <c r="W9658" s="58">
        <v>0</v>
      </c>
      <c r="X9658" s="58">
        <v>0</v>
      </c>
      <c r="Y9658" s="58">
        <v>0</v>
      </c>
      <c r="Z9658" s="58">
        <v>0</v>
      </c>
      <c r="AA9658" s="58">
        <v>0</v>
      </c>
      <c r="AB9658" s="58">
        <v>0</v>
      </c>
      <c r="AC9658" s="58">
        <v>0</v>
      </c>
      <c r="AD9658" s="58">
        <v>0</v>
      </c>
      <c r="AE9658" s="58">
        <v>0</v>
      </c>
      <c r="AF9658" s="58">
        <v>0</v>
      </c>
      <c r="AG9658" s="58">
        <v>0</v>
      </c>
      <c r="AH9658" s="58">
        <v>0</v>
      </c>
      <c r="AI9658" s="58">
        <v>0</v>
      </c>
      <c r="AK9658" s="64">
        <f t="shared" si="150"/>
        <v>-2.3871004440562119E-2</v>
      </c>
    </row>
    <row r="9659" spans="1:37" x14ac:dyDescent="0.25">
      <c r="A9659">
        <v>9657</v>
      </c>
      <c r="B9659" s="1">
        <v>1.1599999999999999E-2</v>
      </c>
      <c r="C9659" s="1">
        <v>-1.6457780618168259E-4</v>
      </c>
      <c r="D9659" s="58">
        <v>0.12587675867901812</v>
      </c>
      <c r="E9659" s="58">
        <v>5.9217476888278706E-2</v>
      </c>
      <c r="F9659" s="58">
        <v>1.0002223653525719E-2</v>
      </c>
      <c r="G9659" s="58">
        <v>2.8698231749022907E-2</v>
      </c>
      <c r="H9659" s="58">
        <v>8.0161506795918977E-2</v>
      </c>
      <c r="I9659" s="58">
        <v>0.14884543297023609</v>
      </c>
      <c r="J9659" s="58">
        <v>7.1698622665361367E-2</v>
      </c>
      <c r="K9659" s="58">
        <v>0.14513245467521813</v>
      </c>
      <c r="L9659" s="58">
        <v>8.7487650668019334E-2</v>
      </c>
      <c r="M9659" s="58">
        <v>0.13068902875195948</v>
      </c>
      <c r="N9659" s="58">
        <v>0.1121906125034412</v>
      </c>
      <c r="O9659" s="58">
        <v>0</v>
      </c>
      <c r="P9659" s="58">
        <v>0</v>
      </c>
      <c r="Q9659" s="58">
        <v>0</v>
      </c>
      <c r="R9659" s="58">
        <v>0</v>
      </c>
      <c r="S9659" s="58">
        <v>0</v>
      </c>
      <c r="T9659" s="58">
        <v>0</v>
      </c>
      <c r="U9659" s="58">
        <v>0</v>
      </c>
      <c r="V9659" s="58">
        <v>0</v>
      </c>
      <c r="W9659" s="58">
        <v>0</v>
      </c>
      <c r="X9659" s="58">
        <v>0</v>
      </c>
      <c r="Y9659" s="58">
        <v>0</v>
      </c>
      <c r="Z9659" s="58">
        <v>0</v>
      </c>
      <c r="AA9659" s="58">
        <v>0</v>
      </c>
      <c r="AB9659" s="58">
        <v>0</v>
      </c>
      <c r="AC9659" s="58">
        <v>0</v>
      </c>
      <c r="AD9659" s="58">
        <v>0</v>
      </c>
      <c r="AE9659" s="58">
        <v>0</v>
      </c>
      <c r="AF9659" s="58">
        <v>0</v>
      </c>
      <c r="AG9659" s="58">
        <v>0</v>
      </c>
      <c r="AH9659" s="58">
        <v>0</v>
      </c>
      <c r="AI9659" s="58">
        <v>0</v>
      </c>
      <c r="AK9659" s="64">
        <f t="shared" si="150"/>
        <v>-1.4187741912214016E-2</v>
      </c>
    </row>
    <row r="9660" spans="1:37" x14ac:dyDescent="0.25">
      <c r="A9660">
        <v>9658</v>
      </c>
      <c r="B9660" s="1">
        <v>1.1599999999999999E-2</v>
      </c>
      <c r="C9660" s="1">
        <v>-1.6678879124442682E-4</v>
      </c>
      <c r="D9660" s="58">
        <v>8.4375452899827133E-2</v>
      </c>
      <c r="E9660" s="58">
        <v>6.0823835546177527E-2</v>
      </c>
      <c r="F9660" s="58">
        <v>7.4673214419463577E-2</v>
      </c>
      <c r="G9660" s="58">
        <v>7.2230707275277944E-4</v>
      </c>
      <c r="H9660" s="58">
        <v>0.17173773271823164</v>
      </c>
      <c r="I9660" s="58">
        <v>7.8622683511073307E-2</v>
      </c>
      <c r="J9660" s="58">
        <v>0.11931785269401383</v>
      </c>
      <c r="K9660" s="58">
        <v>0.148634284714</v>
      </c>
      <c r="L9660" s="58">
        <v>2.8692139617136653E-2</v>
      </c>
      <c r="M9660" s="58">
        <v>4.350227063656914E-2</v>
      </c>
      <c r="N9660" s="58">
        <v>0.18889822617075425</v>
      </c>
      <c r="O9660" s="58">
        <v>0</v>
      </c>
      <c r="P9660" s="58">
        <v>0</v>
      </c>
      <c r="Q9660" s="58">
        <v>0</v>
      </c>
      <c r="R9660" s="58">
        <v>0</v>
      </c>
      <c r="S9660" s="58">
        <v>0</v>
      </c>
      <c r="T9660" s="58">
        <v>0</v>
      </c>
      <c r="U9660" s="58">
        <v>0</v>
      </c>
      <c r="V9660" s="58">
        <v>0</v>
      </c>
      <c r="W9660" s="58">
        <v>0</v>
      </c>
      <c r="X9660" s="58">
        <v>0</v>
      </c>
      <c r="Y9660" s="58">
        <v>0</v>
      </c>
      <c r="Z9660" s="58">
        <v>0</v>
      </c>
      <c r="AA9660" s="58">
        <v>0</v>
      </c>
      <c r="AB9660" s="58">
        <v>0</v>
      </c>
      <c r="AC9660" s="58">
        <v>0</v>
      </c>
      <c r="AD9660" s="58">
        <v>0</v>
      </c>
      <c r="AE9660" s="58">
        <v>0</v>
      </c>
      <c r="AF9660" s="58">
        <v>0</v>
      </c>
      <c r="AG9660" s="58">
        <v>0</v>
      </c>
      <c r="AH9660" s="58">
        <v>0</v>
      </c>
      <c r="AI9660" s="58">
        <v>0</v>
      </c>
      <c r="AK9660" s="64">
        <f t="shared" si="150"/>
        <v>-1.4378344072795417E-2</v>
      </c>
    </row>
    <row r="9661" spans="1:37" x14ac:dyDescent="0.25">
      <c r="A9661">
        <v>9659</v>
      </c>
      <c r="B9661" s="1">
        <v>1.1299999999999999E-2</v>
      </c>
      <c r="C9661" s="1">
        <v>-3.5861205482125676E-4</v>
      </c>
      <c r="D9661" s="58">
        <v>8.6098587304428032E-3</v>
      </c>
      <c r="E9661" s="58">
        <v>3.6899868882541452E-2</v>
      </c>
      <c r="F9661" s="58">
        <v>0.17530833535449264</v>
      </c>
      <c r="G9661" s="58">
        <v>9.9651465461817135E-2</v>
      </c>
      <c r="H9661" s="58">
        <v>0.15764167231037038</v>
      </c>
      <c r="I9661" s="58">
        <v>3.6486935622565192E-2</v>
      </c>
      <c r="J9661" s="58">
        <v>1.2794367904721471E-2</v>
      </c>
      <c r="K9661" s="58">
        <v>0.17622286904375434</v>
      </c>
      <c r="L9661" s="58">
        <v>0.14403721079885959</v>
      </c>
      <c r="M9661" s="58">
        <v>0.14459983823872072</v>
      </c>
      <c r="N9661" s="58">
        <v>7.7475776517141604E-3</v>
      </c>
      <c r="O9661" s="58">
        <v>0</v>
      </c>
      <c r="P9661" s="58">
        <v>0</v>
      </c>
      <c r="Q9661" s="58">
        <v>0</v>
      </c>
      <c r="R9661" s="58">
        <v>0</v>
      </c>
      <c r="S9661" s="58">
        <v>0</v>
      </c>
      <c r="T9661" s="58">
        <v>0</v>
      </c>
      <c r="U9661" s="58">
        <v>0</v>
      </c>
      <c r="V9661" s="58">
        <v>0</v>
      </c>
      <c r="W9661" s="58">
        <v>0</v>
      </c>
      <c r="X9661" s="58">
        <v>0</v>
      </c>
      <c r="Y9661" s="58">
        <v>0</v>
      </c>
      <c r="Z9661" s="58">
        <v>0</v>
      </c>
      <c r="AA9661" s="58">
        <v>0</v>
      </c>
      <c r="AB9661" s="58">
        <v>0</v>
      </c>
      <c r="AC9661" s="58">
        <v>0</v>
      </c>
      <c r="AD9661" s="58">
        <v>0</v>
      </c>
      <c r="AE9661" s="58">
        <v>0</v>
      </c>
      <c r="AF9661" s="58">
        <v>0</v>
      </c>
      <c r="AG9661" s="58">
        <v>0</v>
      </c>
      <c r="AH9661" s="58">
        <v>0</v>
      </c>
      <c r="AI9661" s="58">
        <v>0</v>
      </c>
      <c r="AK9661" s="64">
        <f t="shared" si="150"/>
        <v>-3.1735580072677592E-2</v>
      </c>
    </row>
    <row r="9662" spans="1:37" x14ac:dyDescent="0.25">
      <c r="A9662">
        <v>9660</v>
      </c>
      <c r="B9662" s="1">
        <v>1.15E-2</v>
      </c>
      <c r="C9662" s="1">
        <v>1.7822895150821418E-4</v>
      </c>
      <c r="D9662" s="58">
        <v>0.12474298346565009</v>
      </c>
      <c r="E9662" s="58">
        <v>0.1175606856532431</v>
      </c>
      <c r="F9662" s="58">
        <v>0.11355298954878755</v>
      </c>
      <c r="G9662" s="58">
        <v>8.6248457148260897E-3</v>
      </c>
      <c r="H9662" s="58">
        <v>0.12066819412847501</v>
      </c>
      <c r="I9662" s="58">
        <v>0.10682180283577061</v>
      </c>
      <c r="J9662" s="58">
        <v>4.6051932171575709E-2</v>
      </c>
      <c r="K9662" s="58">
        <v>3.4868930845855649E-2</v>
      </c>
      <c r="L9662" s="58">
        <v>0.15957538930925896</v>
      </c>
      <c r="M9662" s="58">
        <v>4.8852918319662797E-3</v>
      </c>
      <c r="N9662" s="58">
        <v>0.16264695449459082</v>
      </c>
      <c r="O9662" s="58">
        <v>0</v>
      </c>
      <c r="P9662" s="58">
        <v>0</v>
      </c>
      <c r="Q9662" s="58">
        <v>0</v>
      </c>
      <c r="R9662" s="58">
        <v>0</v>
      </c>
      <c r="S9662" s="58">
        <v>0</v>
      </c>
      <c r="T9662" s="58">
        <v>0</v>
      </c>
      <c r="U9662" s="58">
        <v>0</v>
      </c>
      <c r="V9662" s="58">
        <v>0</v>
      </c>
      <c r="W9662" s="58">
        <v>0</v>
      </c>
      <c r="X9662" s="58">
        <v>0</v>
      </c>
      <c r="Y9662" s="58">
        <v>0</v>
      </c>
      <c r="Z9662" s="58">
        <v>0</v>
      </c>
      <c r="AA9662" s="58">
        <v>0</v>
      </c>
      <c r="AB9662" s="58">
        <v>0</v>
      </c>
      <c r="AC9662" s="58">
        <v>0</v>
      </c>
      <c r="AD9662" s="58">
        <v>0</v>
      </c>
      <c r="AE9662" s="58">
        <v>0</v>
      </c>
      <c r="AF9662" s="58">
        <v>0</v>
      </c>
      <c r="AG9662" s="58">
        <v>0</v>
      </c>
      <c r="AH9662" s="58">
        <v>0</v>
      </c>
      <c r="AI9662" s="58">
        <v>0</v>
      </c>
      <c r="AK9662" s="64">
        <f t="shared" si="150"/>
        <v>1.5498169696366451E-2</v>
      </c>
    </row>
    <row r="9663" spans="1:37" x14ac:dyDescent="0.25">
      <c r="A9663">
        <v>9661</v>
      </c>
      <c r="B9663" s="1">
        <v>1.46E-2</v>
      </c>
      <c r="C9663" s="1">
        <v>-4.3643092555211151E-5</v>
      </c>
      <c r="D9663" s="58">
        <v>0.13226621643652411</v>
      </c>
      <c r="E9663" s="58">
        <v>0.12687434261948399</v>
      </c>
      <c r="F9663" s="58">
        <v>8.1313983004037416E-2</v>
      </c>
      <c r="G9663" s="58">
        <v>0.14023589095697872</v>
      </c>
      <c r="H9663" s="58">
        <v>5.7292295932649687E-2</v>
      </c>
      <c r="I9663" s="58">
        <v>1.1946174804342707E-2</v>
      </c>
      <c r="J9663" s="58">
        <v>0.14240378802838446</v>
      </c>
      <c r="K9663" s="58">
        <v>0.18079656783677323</v>
      </c>
      <c r="L9663" s="58">
        <v>5.6776865709949005E-2</v>
      </c>
      <c r="M9663" s="58">
        <v>7.8221357003382744E-3</v>
      </c>
      <c r="N9663" s="58">
        <v>6.2271738970538289E-2</v>
      </c>
      <c r="O9663" s="58">
        <v>0</v>
      </c>
      <c r="P9663" s="58">
        <v>0</v>
      </c>
      <c r="Q9663" s="58">
        <v>0</v>
      </c>
      <c r="R9663" s="58">
        <v>0</v>
      </c>
      <c r="S9663" s="58">
        <v>0</v>
      </c>
      <c r="T9663" s="58">
        <v>0</v>
      </c>
      <c r="U9663" s="58">
        <v>0</v>
      </c>
      <c r="V9663" s="58">
        <v>0</v>
      </c>
      <c r="W9663" s="58">
        <v>0</v>
      </c>
      <c r="X9663" s="58">
        <v>0</v>
      </c>
      <c r="Y9663" s="58">
        <v>0</v>
      </c>
      <c r="Z9663" s="58">
        <v>0</v>
      </c>
      <c r="AA9663" s="58">
        <v>0</v>
      </c>
      <c r="AB9663" s="58">
        <v>0</v>
      </c>
      <c r="AC9663" s="58">
        <v>0</v>
      </c>
      <c r="AD9663" s="58">
        <v>0</v>
      </c>
      <c r="AE9663" s="58">
        <v>0</v>
      </c>
      <c r="AF9663" s="58">
        <v>0</v>
      </c>
      <c r="AG9663" s="58">
        <v>0</v>
      </c>
      <c r="AH9663" s="58">
        <v>0</v>
      </c>
      <c r="AI9663" s="58">
        <v>0</v>
      </c>
      <c r="AK9663" s="64">
        <f t="shared" si="150"/>
        <v>-2.9892529147404899E-3</v>
      </c>
    </row>
    <row r="9664" spans="1:37" x14ac:dyDescent="0.25">
      <c r="A9664">
        <v>9662</v>
      </c>
      <c r="B9664" s="1">
        <v>1.1299999999999999E-2</v>
      </c>
      <c r="C9664" s="1">
        <v>5.0742095283670077E-5</v>
      </c>
      <c r="D9664" s="58">
        <v>0.15142365720088191</v>
      </c>
      <c r="E9664" s="58">
        <v>0.10626290327099309</v>
      </c>
      <c r="F9664" s="58">
        <v>8.2101060103738258E-2</v>
      </c>
      <c r="G9664" s="58">
        <v>0.11647072710360336</v>
      </c>
      <c r="H9664" s="58">
        <v>2.4929751414533255E-2</v>
      </c>
      <c r="I9664" s="58">
        <v>1.2704143161098401E-2</v>
      </c>
      <c r="J9664" s="58">
        <v>4.8993416764539915E-3</v>
      </c>
      <c r="K9664" s="58">
        <v>0.11256604199711766</v>
      </c>
      <c r="L9664" s="58">
        <v>0.14932657881625719</v>
      </c>
      <c r="M9664" s="58">
        <v>0.11428683871413056</v>
      </c>
      <c r="N9664" s="58">
        <v>0.12502895654119231</v>
      </c>
      <c r="O9664" s="58">
        <v>0</v>
      </c>
      <c r="P9664" s="58">
        <v>0</v>
      </c>
      <c r="Q9664" s="58">
        <v>0</v>
      </c>
      <c r="R9664" s="58">
        <v>0</v>
      </c>
      <c r="S9664" s="58">
        <v>0</v>
      </c>
      <c r="T9664" s="58">
        <v>0</v>
      </c>
      <c r="U9664" s="58">
        <v>0</v>
      </c>
      <c r="V9664" s="58">
        <v>0</v>
      </c>
      <c r="W9664" s="58">
        <v>0</v>
      </c>
      <c r="X9664" s="58">
        <v>0</v>
      </c>
      <c r="Y9664" s="58">
        <v>0</v>
      </c>
      <c r="Z9664" s="58">
        <v>0</v>
      </c>
      <c r="AA9664" s="58">
        <v>0</v>
      </c>
      <c r="AB9664" s="58">
        <v>0</v>
      </c>
      <c r="AC9664" s="58">
        <v>0</v>
      </c>
      <c r="AD9664" s="58">
        <v>0</v>
      </c>
      <c r="AE9664" s="58">
        <v>0</v>
      </c>
      <c r="AF9664" s="58">
        <v>0</v>
      </c>
      <c r="AG9664" s="58">
        <v>0</v>
      </c>
      <c r="AH9664" s="58">
        <v>0</v>
      </c>
      <c r="AI9664" s="58">
        <v>0</v>
      </c>
      <c r="AK9664" s="64">
        <f t="shared" si="150"/>
        <v>4.4904509100592988E-3</v>
      </c>
    </row>
    <row r="9665" spans="1:37" x14ac:dyDescent="0.25">
      <c r="A9665">
        <v>9663</v>
      </c>
      <c r="B9665" s="1">
        <v>1.1299999999999999E-2</v>
      </c>
      <c r="C9665" s="1">
        <v>5.1502151475785551E-6</v>
      </c>
      <c r="D9665" s="58">
        <v>0.14533979672200972</v>
      </c>
      <c r="E9665" s="58">
        <v>7.4179698422370682E-2</v>
      </c>
      <c r="F9665" s="58">
        <v>0.14126776960157034</v>
      </c>
      <c r="G9665" s="58">
        <v>0.14480296004788445</v>
      </c>
      <c r="H9665" s="58">
        <v>8.9117519013343666E-2</v>
      </c>
      <c r="I9665" s="58">
        <v>6.02513065042364E-2</v>
      </c>
      <c r="J9665" s="58">
        <v>2.9622497844424039E-2</v>
      </c>
      <c r="K9665" s="58">
        <v>3.9909244892212266E-2</v>
      </c>
      <c r="L9665" s="58">
        <v>7.7092943828507982E-2</v>
      </c>
      <c r="M9665" s="58">
        <v>5.4965330849590696E-2</v>
      </c>
      <c r="N9665" s="58">
        <v>0.14345093227384956</v>
      </c>
      <c r="O9665" s="58">
        <v>0</v>
      </c>
      <c r="P9665" s="58">
        <v>0</v>
      </c>
      <c r="Q9665" s="58">
        <v>0</v>
      </c>
      <c r="R9665" s="58">
        <v>0</v>
      </c>
      <c r="S9665" s="58">
        <v>0</v>
      </c>
      <c r="T9665" s="58">
        <v>0</v>
      </c>
      <c r="U9665" s="58">
        <v>0</v>
      </c>
      <c r="V9665" s="58">
        <v>0</v>
      </c>
      <c r="W9665" s="58">
        <v>0</v>
      </c>
      <c r="X9665" s="58">
        <v>0</v>
      </c>
      <c r="Y9665" s="58">
        <v>0</v>
      </c>
      <c r="Z9665" s="58">
        <v>0</v>
      </c>
      <c r="AA9665" s="58">
        <v>0</v>
      </c>
      <c r="AB9665" s="58">
        <v>0</v>
      </c>
      <c r="AC9665" s="58">
        <v>0</v>
      </c>
      <c r="AD9665" s="58">
        <v>0</v>
      </c>
      <c r="AE9665" s="58">
        <v>0</v>
      </c>
      <c r="AF9665" s="58">
        <v>0</v>
      </c>
      <c r="AG9665" s="58">
        <v>0</v>
      </c>
      <c r="AH9665" s="58">
        <v>0</v>
      </c>
      <c r="AI9665" s="58">
        <v>0</v>
      </c>
      <c r="AK9665" s="64">
        <f t="shared" si="150"/>
        <v>4.5577125199810223E-4</v>
      </c>
    </row>
    <row r="9666" spans="1:37" x14ac:dyDescent="0.25">
      <c r="A9666">
        <v>9664</v>
      </c>
      <c r="B9666" s="1">
        <v>1.04E-2</v>
      </c>
      <c r="C9666" s="1">
        <v>1.816051063906413E-4</v>
      </c>
      <c r="D9666" s="58">
        <v>0.1504422667686135</v>
      </c>
      <c r="E9666" s="58">
        <v>5.1160382193250628E-2</v>
      </c>
      <c r="F9666" s="58">
        <v>1.2536517198274429E-2</v>
      </c>
      <c r="G9666" s="58">
        <v>9.3925948165124548E-2</v>
      </c>
      <c r="H9666" s="58">
        <v>0.12695011361322656</v>
      </c>
      <c r="I9666" s="58">
        <v>9.3778043681268283E-2</v>
      </c>
      <c r="J9666" s="58">
        <v>0.16943004775456286</v>
      </c>
      <c r="K9666" s="58">
        <v>8.2812702816976117E-3</v>
      </c>
      <c r="L9666" s="58">
        <v>1.2252140965626939E-2</v>
      </c>
      <c r="M9666" s="58">
        <v>0.17827666732511641</v>
      </c>
      <c r="N9666" s="58">
        <v>0.10296660205323822</v>
      </c>
      <c r="O9666" s="58">
        <v>0</v>
      </c>
      <c r="P9666" s="58">
        <v>0</v>
      </c>
      <c r="Q9666" s="58">
        <v>0</v>
      </c>
      <c r="R9666" s="58">
        <v>0</v>
      </c>
      <c r="S9666" s="58">
        <v>0</v>
      </c>
      <c r="T9666" s="58">
        <v>0</v>
      </c>
      <c r="U9666" s="58">
        <v>0</v>
      </c>
      <c r="V9666" s="58">
        <v>0</v>
      </c>
      <c r="W9666" s="58">
        <v>0</v>
      </c>
      <c r="X9666" s="58">
        <v>0</v>
      </c>
      <c r="Y9666" s="58">
        <v>0</v>
      </c>
      <c r="Z9666" s="58">
        <v>0</v>
      </c>
      <c r="AA9666" s="58">
        <v>0</v>
      </c>
      <c r="AB9666" s="58">
        <v>0</v>
      </c>
      <c r="AC9666" s="58">
        <v>0</v>
      </c>
      <c r="AD9666" s="58">
        <v>0</v>
      </c>
      <c r="AE9666" s="58">
        <v>0</v>
      </c>
      <c r="AF9666" s="58">
        <v>0</v>
      </c>
      <c r="AG9666" s="58">
        <v>0</v>
      </c>
      <c r="AH9666" s="58">
        <v>0</v>
      </c>
      <c r="AI9666" s="58">
        <v>0</v>
      </c>
      <c r="AK9666" s="64">
        <f t="shared" si="150"/>
        <v>1.7462029460638587E-2</v>
      </c>
    </row>
    <row r="9667" spans="1:37" x14ac:dyDescent="0.25">
      <c r="A9667">
        <v>9665</v>
      </c>
      <c r="B9667" s="1">
        <v>1.23E-2</v>
      </c>
      <c r="C9667" s="1">
        <v>-6.2130640922215585E-5</v>
      </c>
      <c r="D9667" s="58">
        <v>5.4889767784627029E-2</v>
      </c>
      <c r="E9667" s="58">
        <v>0.10425323613568224</v>
      </c>
      <c r="F9667" s="58">
        <v>0.11645132825898197</v>
      </c>
      <c r="G9667" s="58">
        <v>7.3504106808865224E-2</v>
      </c>
      <c r="H9667" s="58">
        <v>0.1152491962537408</v>
      </c>
      <c r="I9667" s="58">
        <v>0.12170740769027161</v>
      </c>
      <c r="J9667" s="58">
        <v>4.9327294726052177E-2</v>
      </c>
      <c r="K9667" s="58">
        <v>0.10994238600194864</v>
      </c>
      <c r="L9667" s="58">
        <v>0.12863040829889349</v>
      </c>
      <c r="M9667" s="58">
        <v>5.4488472858510259E-2</v>
      </c>
      <c r="N9667" s="58">
        <v>7.1556395182426305E-2</v>
      </c>
      <c r="O9667" s="58">
        <v>0</v>
      </c>
      <c r="P9667" s="58">
        <v>0</v>
      </c>
      <c r="Q9667" s="58">
        <v>0</v>
      </c>
      <c r="R9667" s="58">
        <v>0</v>
      </c>
      <c r="S9667" s="58">
        <v>0</v>
      </c>
      <c r="T9667" s="58">
        <v>0</v>
      </c>
      <c r="U9667" s="58">
        <v>0</v>
      </c>
      <c r="V9667" s="58">
        <v>0</v>
      </c>
      <c r="W9667" s="58">
        <v>0</v>
      </c>
      <c r="X9667" s="58">
        <v>0</v>
      </c>
      <c r="Y9667" s="58">
        <v>0</v>
      </c>
      <c r="Z9667" s="58">
        <v>0</v>
      </c>
      <c r="AA9667" s="58">
        <v>0</v>
      </c>
      <c r="AB9667" s="58">
        <v>0</v>
      </c>
      <c r="AC9667" s="58">
        <v>0</v>
      </c>
      <c r="AD9667" s="58">
        <v>0</v>
      </c>
      <c r="AE9667" s="58">
        <v>0</v>
      </c>
      <c r="AF9667" s="58">
        <v>0</v>
      </c>
      <c r="AG9667" s="58">
        <v>0</v>
      </c>
      <c r="AH9667" s="58">
        <v>0</v>
      </c>
      <c r="AI9667" s="58">
        <v>0</v>
      </c>
      <c r="AK9667" s="64">
        <f t="shared" si="150"/>
        <v>-5.0512716196923239E-3</v>
      </c>
    </row>
    <row r="9668" spans="1:37" x14ac:dyDescent="0.25">
      <c r="A9668">
        <v>9666</v>
      </c>
      <c r="B9668" s="1">
        <v>1.26E-2</v>
      </c>
      <c r="C9668" s="1">
        <v>1.0068659585373901E-4</v>
      </c>
      <c r="D9668" s="58">
        <v>5.165572493062684E-2</v>
      </c>
      <c r="E9668" s="58">
        <v>9.5608973118667853E-2</v>
      </c>
      <c r="F9668" s="58">
        <v>0.19294303727522968</v>
      </c>
      <c r="G9668" s="58">
        <v>7.1762627211280003E-2</v>
      </c>
      <c r="H9668" s="58">
        <v>4.9903566167193193E-2</v>
      </c>
      <c r="I9668" s="58">
        <v>0.12830917054006641</v>
      </c>
      <c r="J9668" s="58">
        <v>0.19464117642505302</v>
      </c>
      <c r="K9668" s="58">
        <v>3.6055364343745025E-2</v>
      </c>
      <c r="L9668" s="58">
        <v>0.14835108512241985</v>
      </c>
      <c r="M9668" s="58">
        <v>1.393149096114739E-2</v>
      </c>
      <c r="N9668" s="58">
        <v>1.6837783904570826E-2</v>
      </c>
      <c r="O9668" s="58">
        <v>0</v>
      </c>
      <c r="P9668" s="58">
        <v>0</v>
      </c>
      <c r="Q9668" s="58">
        <v>0</v>
      </c>
      <c r="R9668" s="58">
        <v>0</v>
      </c>
      <c r="S9668" s="58">
        <v>0</v>
      </c>
      <c r="T9668" s="58">
        <v>0</v>
      </c>
      <c r="U9668" s="58">
        <v>0</v>
      </c>
      <c r="V9668" s="58">
        <v>0</v>
      </c>
      <c r="W9668" s="58">
        <v>0</v>
      </c>
      <c r="X9668" s="58">
        <v>0</v>
      </c>
      <c r="Y9668" s="58">
        <v>0</v>
      </c>
      <c r="Z9668" s="58">
        <v>0</v>
      </c>
      <c r="AA9668" s="58">
        <v>0</v>
      </c>
      <c r="AB9668" s="58">
        <v>0</v>
      </c>
      <c r="AC9668" s="58">
        <v>0</v>
      </c>
      <c r="AD9668" s="58">
        <v>0</v>
      </c>
      <c r="AE9668" s="58">
        <v>0</v>
      </c>
      <c r="AF9668" s="58">
        <v>0</v>
      </c>
      <c r="AG9668" s="58">
        <v>0</v>
      </c>
      <c r="AH9668" s="58">
        <v>0</v>
      </c>
      <c r="AI9668" s="58">
        <v>0</v>
      </c>
      <c r="AK9668" s="64">
        <f t="shared" ref="AK9668:AK9731" si="151">C9668/B9668</f>
        <v>7.9909996709316665E-3</v>
      </c>
    </row>
    <row r="9669" spans="1:37" x14ac:dyDescent="0.25">
      <c r="A9669">
        <v>9667</v>
      </c>
      <c r="B9669" s="1">
        <v>1.0699999999999999E-2</v>
      </c>
      <c r="C9669" s="1">
        <v>5.3408900702671966E-5</v>
      </c>
      <c r="D9669" s="58">
        <v>2.1413907912761328E-2</v>
      </c>
      <c r="E9669" s="58">
        <v>8.6770067035204609E-2</v>
      </c>
      <c r="F9669" s="58">
        <v>6.1571080010197322E-2</v>
      </c>
      <c r="G9669" s="58">
        <v>0.10348384469295056</v>
      </c>
      <c r="H9669" s="58">
        <v>0.12636918316426804</v>
      </c>
      <c r="I9669" s="58">
        <v>3.6213895396434388E-2</v>
      </c>
      <c r="J9669" s="58">
        <v>4.2281970059673858E-2</v>
      </c>
      <c r="K9669" s="58">
        <v>0.12812272885344256</v>
      </c>
      <c r="L9669" s="58">
        <v>0.15568194801908578</v>
      </c>
      <c r="M9669" s="58">
        <v>9.7565859488338666E-2</v>
      </c>
      <c r="N9669" s="58">
        <v>0.14052551536764296</v>
      </c>
      <c r="O9669" s="58">
        <v>0</v>
      </c>
      <c r="P9669" s="58">
        <v>0</v>
      </c>
      <c r="Q9669" s="58">
        <v>0</v>
      </c>
      <c r="R9669" s="58">
        <v>0</v>
      </c>
      <c r="S9669" s="58">
        <v>0</v>
      </c>
      <c r="T9669" s="58">
        <v>0</v>
      </c>
      <c r="U9669" s="58">
        <v>0</v>
      </c>
      <c r="V9669" s="58">
        <v>0</v>
      </c>
      <c r="W9669" s="58">
        <v>0</v>
      </c>
      <c r="X9669" s="58">
        <v>0</v>
      </c>
      <c r="Y9669" s="58">
        <v>0</v>
      </c>
      <c r="Z9669" s="58">
        <v>0</v>
      </c>
      <c r="AA9669" s="58">
        <v>0</v>
      </c>
      <c r="AB9669" s="58">
        <v>0</v>
      </c>
      <c r="AC9669" s="58">
        <v>0</v>
      </c>
      <c r="AD9669" s="58">
        <v>0</v>
      </c>
      <c r="AE9669" s="58">
        <v>0</v>
      </c>
      <c r="AF9669" s="58">
        <v>0</v>
      </c>
      <c r="AG9669" s="58">
        <v>0</v>
      </c>
      <c r="AH9669" s="58">
        <v>0</v>
      </c>
      <c r="AI9669" s="58">
        <v>0</v>
      </c>
      <c r="AK9669" s="64">
        <f t="shared" si="151"/>
        <v>4.991486046978689E-3</v>
      </c>
    </row>
    <row r="9670" spans="1:37" x14ac:dyDescent="0.25">
      <c r="A9670">
        <v>9668</v>
      </c>
      <c r="B9670" s="1">
        <v>8.9999999999999993E-3</v>
      </c>
      <c r="C9670" s="1">
        <v>-1.0263068983172891E-4</v>
      </c>
      <c r="D9670" s="58">
        <v>7.6586849071066058E-3</v>
      </c>
      <c r="E9670" s="58">
        <v>1.501476621149752E-2</v>
      </c>
      <c r="F9670" s="58">
        <v>0.15634879083161843</v>
      </c>
      <c r="G9670" s="58">
        <v>3.2329005393802283E-2</v>
      </c>
      <c r="H9670" s="58">
        <v>0.14107148198885233</v>
      </c>
      <c r="I9670" s="58">
        <v>0.1176976470563208</v>
      </c>
      <c r="J9670" s="58">
        <v>0.10484382790469493</v>
      </c>
      <c r="K9670" s="58">
        <v>3.1567630616806695E-2</v>
      </c>
      <c r="L9670" s="58">
        <v>5.7958860581577017E-2</v>
      </c>
      <c r="M9670" s="58">
        <v>0.16774086265029492</v>
      </c>
      <c r="N9670" s="58">
        <v>0.16776844185742862</v>
      </c>
      <c r="O9670" s="58">
        <v>0</v>
      </c>
      <c r="P9670" s="58">
        <v>0</v>
      </c>
      <c r="Q9670" s="58">
        <v>0</v>
      </c>
      <c r="R9670" s="58">
        <v>0</v>
      </c>
      <c r="S9670" s="58">
        <v>0</v>
      </c>
      <c r="T9670" s="58">
        <v>0</v>
      </c>
      <c r="U9670" s="58">
        <v>0</v>
      </c>
      <c r="V9670" s="58">
        <v>0</v>
      </c>
      <c r="W9670" s="58">
        <v>0</v>
      </c>
      <c r="X9670" s="58">
        <v>0</v>
      </c>
      <c r="Y9670" s="58">
        <v>0</v>
      </c>
      <c r="Z9670" s="58">
        <v>0</v>
      </c>
      <c r="AA9670" s="58">
        <v>0</v>
      </c>
      <c r="AB9670" s="58">
        <v>0</v>
      </c>
      <c r="AC9670" s="58">
        <v>0</v>
      </c>
      <c r="AD9670" s="58">
        <v>0</v>
      </c>
      <c r="AE9670" s="58">
        <v>0</v>
      </c>
      <c r="AF9670" s="58">
        <v>0</v>
      </c>
      <c r="AG9670" s="58">
        <v>0</v>
      </c>
      <c r="AH9670" s="58">
        <v>0</v>
      </c>
      <c r="AI9670" s="58">
        <v>0</v>
      </c>
      <c r="AK9670" s="64">
        <f t="shared" si="151"/>
        <v>-1.1403409981303214E-2</v>
      </c>
    </row>
    <row r="9671" spans="1:37" x14ac:dyDescent="0.25">
      <c r="A9671">
        <v>9669</v>
      </c>
      <c r="B9671" s="1">
        <v>1.21E-2</v>
      </c>
      <c r="C9671" s="1">
        <v>-2.3099332708621583E-4</v>
      </c>
      <c r="D9671" s="58">
        <v>1.9669839223589856E-2</v>
      </c>
      <c r="E9671" s="58">
        <v>7.3204065894859977E-2</v>
      </c>
      <c r="F9671" s="58">
        <v>0.13209846705482875</v>
      </c>
      <c r="G9671" s="58">
        <v>5.8863837860221077E-2</v>
      </c>
      <c r="H9671" s="58">
        <v>7.6555472014571177E-2</v>
      </c>
      <c r="I9671" s="58">
        <v>3.2965580575971209E-2</v>
      </c>
      <c r="J9671" s="58">
        <v>0.13064293626174533</v>
      </c>
      <c r="K9671" s="58">
        <v>0.19523255651941371</v>
      </c>
      <c r="L9671" s="58">
        <v>7.2253008172892971E-2</v>
      </c>
      <c r="M9671" s="58">
        <v>9.1409186707359438E-2</v>
      </c>
      <c r="N9671" s="58">
        <v>0.11710504971454648</v>
      </c>
      <c r="O9671" s="58">
        <v>0</v>
      </c>
      <c r="P9671" s="58">
        <v>0</v>
      </c>
      <c r="Q9671" s="58">
        <v>0</v>
      </c>
      <c r="R9671" s="58">
        <v>0</v>
      </c>
      <c r="S9671" s="58">
        <v>0</v>
      </c>
      <c r="T9671" s="58">
        <v>0</v>
      </c>
      <c r="U9671" s="58">
        <v>0</v>
      </c>
      <c r="V9671" s="58">
        <v>0</v>
      </c>
      <c r="W9671" s="58">
        <v>0</v>
      </c>
      <c r="X9671" s="58">
        <v>0</v>
      </c>
      <c r="Y9671" s="58">
        <v>0</v>
      </c>
      <c r="Z9671" s="58">
        <v>0</v>
      </c>
      <c r="AA9671" s="58">
        <v>0</v>
      </c>
      <c r="AB9671" s="58">
        <v>0</v>
      </c>
      <c r="AC9671" s="58">
        <v>0</v>
      </c>
      <c r="AD9671" s="58">
        <v>0</v>
      </c>
      <c r="AE9671" s="58">
        <v>0</v>
      </c>
      <c r="AF9671" s="58">
        <v>0</v>
      </c>
      <c r="AG9671" s="58">
        <v>0</v>
      </c>
      <c r="AH9671" s="58">
        <v>0</v>
      </c>
      <c r="AI9671" s="58">
        <v>0</v>
      </c>
      <c r="AK9671" s="64">
        <f t="shared" si="151"/>
        <v>-1.9090357610431062E-2</v>
      </c>
    </row>
    <row r="9672" spans="1:37" x14ac:dyDescent="0.25">
      <c r="A9672">
        <v>9670</v>
      </c>
      <c r="B9672" s="1">
        <v>1.17E-2</v>
      </c>
      <c r="C9672" s="1">
        <v>-7.838069575411325E-5</v>
      </c>
      <c r="D9672" s="58">
        <v>0.10017267575492476</v>
      </c>
      <c r="E9672" s="58">
        <v>5.5103623512727094E-2</v>
      </c>
      <c r="F9672" s="58">
        <v>5.3287813377476782E-2</v>
      </c>
      <c r="G9672" s="58">
        <v>3.9781520800904309E-2</v>
      </c>
      <c r="H9672" s="58">
        <v>0.16882093530287723</v>
      </c>
      <c r="I9672" s="58">
        <v>2.2423550416357477E-2</v>
      </c>
      <c r="J9672" s="58">
        <v>0.14718132071585088</v>
      </c>
      <c r="K9672" s="58">
        <v>0.16207910328313335</v>
      </c>
      <c r="L9672" s="58">
        <v>6.589605785200274E-2</v>
      </c>
      <c r="M9672" s="58">
        <v>1.0373367342620869E-2</v>
      </c>
      <c r="N9672" s="58">
        <v>0.17488003164112456</v>
      </c>
      <c r="O9672" s="58">
        <v>0</v>
      </c>
      <c r="P9672" s="58">
        <v>0</v>
      </c>
      <c r="Q9672" s="58">
        <v>0</v>
      </c>
      <c r="R9672" s="58">
        <v>0</v>
      </c>
      <c r="S9672" s="58">
        <v>0</v>
      </c>
      <c r="T9672" s="58">
        <v>0</v>
      </c>
      <c r="U9672" s="58">
        <v>0</v>
      </c>
      <c r="V9672" s="58">
        <v>0</v>
      </c>
      <c r="W9672" s="58">
        <v>0</v>
      </c>
      <c r="X9672" s="58">
        <v>0</v>
      </c>
      <c r="Y9672" s="58">
        <v>0</v>
      </c>
      <c r="Z9672" s="58">
        <v>0</v>
      </c>
      <c r="AA9672" s="58">
        <v>0</v>
      </c>
      <c r="AB9672" s="58">
        <v>0</v>
      </c>
      <c r="AC9672" s="58">
        <v>0</v>
      </c>
      <c r="AD9672" s="58">
        <v>0</v>
      </c>
      <c r="AE9672" s="58">
        <v>0</v>
      </c>
      <c r="AF9672" s="58">
        <v>0</v>
      </c>
      <c r="AG9672" s="58">
        <v>0</v>
      </c>
      <c r="AH9672" s="58">
        <v>0</v>
      </c>
      <c r="AI9672" s="58">
        <v>0</v>
      </c>
      <c r="AK9672" s="64">
        <f t="shared" si="151"/>
        <v>-6.6992047653088244E-3</v>
      </c>
    </row>
    <row r="9673" spans="1:37" x14ac:dyDescent="0.25">
      <c r="A9673">
        <v>9671</v>
      </c>
      <c r="B9673" s="1">
        <v>1.12E-2</v>
      </c>
      <c r="C9673" s="1">
        <v>1.3747197819372493E-4</v>
      </c>
      <c r="D9673" s="58">
        <v>7.7935007399073761E-2</v>
      </c>
      <c r="E9673" s="58">
        <v>0.1032868223679753</v>
      </c>
      <c r="F9673" s="58">
        <v>2.2473938258344185E-2</v>
      </c>
      <c r="G9673" s="58">
        <v>0.12362734814018324</v>
      </c>
      <c r="H9673" s="58">
        <v>0.14124917966907169</v>
      </c>
      <c r="I9673" s="58">
        <v>4.8586190884017166E-2</v>
      </c>
      <c r="J9673" s="58">
        <v>2.399827071845801E-2</v>
      </c>
      <c r="K9673" s="58">
        <v>0.10578598466910678</v>
      </c>
      <c r="L9673" s="58">
        <v>0.14925702835368035</v>
      </c>
      <c r="M9673" s="58">
        <v>8.8287801241418176E-2</v>
      </c>
      <c r="N9673" s="58">
        <v>0.11551242829867138</v>
      </c>
      <c r="O9673" s="58">
        <v>0</v>
      </c>
      <c r="P9673" s="58">
        <v>0</v>
      </c>
      <c r="Q9673" s="58">
        <v>0</v>
      </c>
      <c r="R9673" s="58">
        <v>0</v>
      </c>
      <c r="S9673" s="58">
        <v>0</v>
      </c>
      <c r="T9673" s="58">
        <v>0</v>
      </c>
      <c r="U9673" s="58">
        <v>0</v>
      </c>
      <c r="V9673" s="58">
        <v>0</v>
      </c>
      <c r="W9673" s="58">
        <v>0</v>
      </c>
      <c r="X9673" s="58">
        <v>0</v>
      </c>
      <c r="Y9673" s="58">
        <v>0</v>
      </c>
      <c r="Z9673" s="58">
        <v>0</v>
      </c>
      <c r="AA9673" s="58">
        <v>0</v>
      </c>
      <c r="AB9673" s="58">
        <v>0</v>
      </c>
      <c r="AC9673" s="58">
        <v>0</v>
      </c>
      <c r="AD9673" s="58">
        <v>0</v>
      </c>
      <c r="AE9673" s="58">
        <v>0</v>
      </c>
      <c r="AF9673" s="58">
        <v>0</v>
      </c>
      <c r="AG9673" s="58">
        <v>0</v>
      </c>
      <c r="AH9673" s="58">
        <v>0</v>
      </c>
      <c r="AI9673" s="58">
        <v>0</v>
      </c>
      <c r="AK9673" s="64">
        <f t="shared" si="151"/>
        <v>1.2274283767296869E-2</v>
      </c>
    </row>
    <row r="9674" spans="1:37" x14ac:dyDescent="0.25">
      <c r="A9674">
        <v>9672</v>
      </c>
      <c r="B9674" s="1">
        <v>1.2500000000000001E-2</v>
      </c>
      <c r="C9674" s="1">
        <v>-1.1363709315648757E-4</v>
      </c>
      <c r="D9674" s="58">
        <v>0.11680432808983517</v>
      </c>
      <c r="E9674" s="58">
        <v>7.9818333356592691E-2</v>
      </c>
      <c r="F9674" s="58">
        <v>4.1740607370713348E-2</v>
      </c>
      <c r="G9674" s="58">
        <v>7.5104397410874019E-2</v>
      </c>
      <c r="H9674" s="58">
        <v>0.11971209558321265</v>
      </c>
      <c r="I9674" s="58">
        <v>0.11812925243860581</v>
      </c>
      <c r="J9674" s="58">
        <v>0.12187233114517933</v>
      </c>
      <c r="K9674" s="58">
        <v>0.12358701023893229</v>
      </c>
      <c r="L9674" s="58">
        <v>9.9673513781093088E-3</v>
      </c>
      <c r="M9674" s="58">
        <v>0.10772058118003637</v>
      </c>
      <c r="N9674" s="58">
        <v>8.5543711807909081E-2</v>
      </c>
      <c r="O9674" s="58">
        <v>0</v>
      </c>
      <c r="P9674" s="58">
        <v>0</v>
      </c>
      <c r="Q9674" s="58">
        <v>0</v>
      </c>
      <c r="R9674" s="58">
        <v>0</v>
      </c>
      <c r="S9674" s="58">
        <v>0</v>
      </c>
      <c r="T9674" s="58">
        <v>0</v>
      </c>
      <c r="U9674" s="58">
        <v>0</v>
      </c>
      <c r="V9674" s="58">
        <v>0</v>
      </c>
      <c r="W9674" s="58">
        <v>0</v>
      </c>
      <c r="X9674" s="58">
        <v>0</v>
      </c>
      <c r="Y9674" s="58">
        <v>0</v>
      </c>
      <c r="Z9674" s="58">
        <v>0</v>
      </c>
      <c r="AA9674" s="58">
        <v>0</v>
      </c>
      <c r="AB9674" s="58">
        <v>0</v>
      </c>
      <c r="AC9674" s="58">
        <v>0</v>
      </c>
      <c r="AD9674" s="58">
        <v>0</v>
      </c>
      <c r="AE9674" s="58">
        <v>0</v>
      </c>
      <c r="AF9674" s="58">
        <v>0</v>
      </c>
      <c r="AG9674" s="58">
        <v>0</v>
      </c>
      <c r="AH9674" s="58">
        <v>0</v>
      </c>
      <c r="AI9674" s="58">
        <v>0</v>
      </c>
      <c r="AK9674" s="64">
        <f t="shared" si="151"/>
        <v>-9.0909674525190051E-3</v>
      </c>
    </row>
    <row r="9675" spans="1:37" x14ac:dyDescent="0.25">
      <c r="A9675">
        <v>9673</v>
      </c>
      <c r="B9675" s="1">
        <v>1.26E-2</v>
      </c>
      <c r="C9675" s="1">
        <v>1.034592288410029E-4</v>
      </c>
      <c r="D9675" s="58">
        <v>3.9851466364773137E-3</v>
      </c>
      <c r="E9675" s="58">
        <v>0.15980095461772831</v>
      </c>
      <c r="F9675" s="58">
        <v>0.13767017066355658</v>
      </c>
      <c r="G9675" s="58">
        <v>2.7224854934112704E-2</v>
      </c>
      <c r="H9675" s="58">
        <v>0.12327602309338152</v>
      </c>
      <c r="I9675" s="58">
        <v>1.4689993473075825E-2</v>
      </c>
      <c r="J9675" s="58">
        <v>0.12164776157299514</v>
      </c>
      <c r="K9675" s="58">
        <v>0.11658523304687045</v>
      </c>
      <c r="L9675" s="58">
        <v>6.654194883812968E-2</v>
      </c>
      <c r="M9675" s="58">
        <v>0.1633696589926493</v>
      </c>
      <c r="N9675" s="58">
        <v>6.5208254131023269E-2</v>
      </c>
      <c r="O9675" s="58">
        <v>0</v>
      </c>
      <c r="P9675" s="58">
        <v>0</v>
      </c>
      <c r="Q9675" s="58">
        <v>0</v>
      </c>
      <c r="R9675" s="58">
        <v>0</v>
      </c>
      <c r="S9675" s="58">
        <v>0</v>
      </c>
      <c r="T9675" s="58">
        <v>0</v>
      </c>
      <c r="U9675" s="58">
        <v>0</v>
      </c>
      <c r="V9675" s="58">
        <v>0</v>
      </c>
      <c r="W9675" s="58">
        <v>0</v>
      </c>
      <c r="X9675" s="58">
        <v>0</v>
      </c>
      <c r="Y9675" s="58">
        <v>0</v>
      </c>
      <c r="Z9675" s="58">
        <v>0</v>
      </c>
      <c r="AA9675" s="58">
        <v>0</v>
      </c>
      <c r="AB9675" s="58">
        <v>0</v>
      </c>
      <c r="AC9675" s="58">
        <v>0</v>
      </c>
      <c r="AD9675" s="58">
        <v>0</v>
      </c>
      <c r="AE9675" s="58">
        <v>0</v>
      </c>
      <c r="AF9675" s="58">
        <v>0</v>
      </c>
      <c r="AG9675" s="58">
        <v>0</v>
      </c>
      <c r="AH9675" s="58">
        <v>0</v>
      </c>
      <c r="AI9675" s="58">
        <v>0</v>
      </c>
      <c r="AK9675" s="64">
        <f t="shared" si="151"/>
        <v>8.2110499080161031E-3</v>
      </c>
    </row>
    <row r="9676" spans="1:37" x14ac:dyDescent="0.25">
      <c r="A9676">
        <v>9674</v>
      </c>
      <c r="B9676" s="1">
        <v>1.0500000000000001E-2</v>
      </c>
      <c r="C9676" s="1">
        <v>3.2313094499346703E-5</v>
      </c>
      <c r="D9676" s="58">
        <v>0.16901051157868419</v>
      </c>
      <c r="E9676" s="58">
        <v>4.4981307303973567E-2</v>
      </c>
      <c r="F9676" s="58">
        <v>1.0460847714805514E-2</v>
      </c>
      <c r="G9676" s="58">
        <v>0.11797216677424917</v>
      </c>
      <c r="H9676" s="58">
        <v>0.131648079966697</v>
      </c>
      <c r="I9676" s="58">
        <v>0.10908468826740328</v>
      </c>
      <c r="J9676" s="58">
        <v>4.1620172658761119E-2</v>
      </c>
      <c r="K9676" s="58">
        <v>5.1654729843885479E-2</v>
      </c>
      <c r="L9676" s="58">
        <v>7.4206853761772176E-2</v>
      </c>
      <c r="M9676" s="58">
        <v>0.10574445289081945</v>
      </c>
      <c r="N9676" s="58">
        <v>0.14361618923894928</v>
      </c>
      <c r="O9676" s="58">
        <v>0</v>
      </c>
      <c r="P9676" s="58">
        <v>0</v>
      </c>
      <c r="Q9676" s="58">
        <v>0</v>
      </c>
      <c r="R9676" s="58">
        <v>0</v>
      </c>
      <c r="S9676" s="58">
        <v>0</v>
      </c>
      <c r="T9676" s="58">
        <v>0</v>
      </c>
      <c r="U9676" s="58">
        <v>0</v>
      </c>
      <c r="V9676" s="58">
        <v>0</v>
      </c>
      <c r="W9676" s="58">
        <v>0</v>
      </c>
      <c r="X9676" s="58">
        <v>0</v>
      </c>
      <c r="Y9676" s="58">
        <v>0</v>
      </c>
      <c r="Z9676" s="58">
        <v>0</v>
      </c>
      <c r="AA9676" s="58">
        <v>0</v>
      </c>
      <c r="AB9676" s="58">
        <v>0</v>
      </c>
      <c r="AC9676" s="58">
        <v>0</v>
      </c>
      <c r="AD9676" s="58">
        <v>0</v>
      </c>
      <c r="AE9676" s="58">
        <v>0</v>
      </c>
      <c r="AF9676" s="58">
        <v>0</v>
      </c>
      <c r="AG9676" s="58">
        <v>0</v>
      </c>
      <c r="AH9676" s="58">
        <v>0</v>
      </c>
      <c r="AI9676" s="58">
        <v>0</v>
      </c>
      <c r="AK9676" s="64">
        <f t="shared" si="151"/>
        <v>3.0774375713663524E-3</v>
      </c>
    </row>
    <row r="9677" spans="1:37" x14ac:dyDescent="0.25">
      <c r="A9677">
        <v>9675</v>
      </c>
      <c r="B9677" s="1">
        <v>1.21E-2</v>
      </c>
      <c r="C9677" s="1">
        <v>7.0900862455032523E-5</v>
      </c>
      <c r="D9677" s="58">
        <v>6.4302712912850155E-2</v>
      </c>
      <c r="E9677" s="58">
        <v>0.13301715245388496</v>
      </c>
      <c r="F9677" s="58">
        <v>0.10509826997826878</v>
      </c>
      <c r="G9677" s="58">
        <v>1.1444979248674825E-2</v>
      </c>
      <c r="H9677" s="58">
        <v>0.14448399294320735</v>
      </c>
      <c r="I9677" s="58">
        <v>9.1404272106899456E-2</v>
      </c>
      <c r="J9677" s="58">
        <v>5.6539562768607304E-2</v>
      </c>
      <c r="K9677" s="58">
        <v>9.4234450410375481E-2</v>
      </c>
      <c r="L9677" s="58">
        <v>0.11412227171978477</v>
      </c>
      <c r="M9677" s="58">
        <v>5.5813274651126475E-2</v>
      </c>
      <c r="N9677" s="58">
        <v>0.12953906080632038</v>
      </c>
      <c r="O9677" s="58">
        <v>0</v>
      </c>
      <c r="P9677" s="58">
        <v>0</v>
      </c>
      <c r="Q9677" s="58">
        <v>0</v>
      </c>
      <c r="R9677" s="58">
        <v>0</v>
      </c>
      <c r="S9677" s="58">
        <v>0</v>
      </c>
      <c r="T9677" s="58">
        <v>0</v>
      </c>
      <c r="U9677" s="58">
        <v>0</v>
      </c>
      <c r="V9677" s="58">
        <v>0</v>
      </c>
      <c r="W9677" s="58">
        <v>0</v>
      </c>
      <c r="X9677" s="58">
        <v>0</v>
      </c>
      <c r="Y9677" s="58">
        <v>0</v>
      </c>
      <c r="Z9677" s="58">
        <v>0</v>
      </c>
      <c r="AA9677" s="58">
        <v>0</v>
      </c>
      <c r="AB9677" s="58">
        <v>0</v>
      </c>
      <c r="AC9677" s="58">
        <v>0</v>
      </c>
      <c r="AD9677" s="58">
        <v>0</v>
      </c>
      <c r="AE9677" s="58">
        <v>0</v>
      </c>
      <c r="AF9677" s="58">
        <v>0</v>
      </c>
      <c r="AG9677" s="58">
        <v>0</v>
      </c>
      <c r="AH9677" s="58">
        <v>0</v>
      </c>
      <c r="AI9677" s="58">
        <v>0</v>
      </c>
      <c r="AK9677" s="64">
        <f t="shared" si="151"/>
        <v>5.8595754095068205E-3</v>
      </c>
    </row>
    <row r="9678" spans="1:37" x14ac:dyDescent="0.25">
      <c r="A9678">
        <v>9676</v>
      </c>
      <c r="B9678" s="1">
        <v>9.1000000000000004E-3</v>
      </c>
      <c r="C9678" s="1">
        <v>1.1814982968656275E-4</v>
      </c>
      <c r="D9678" s="58">
        <v>0.10674275700669045</v>
      </c>
      <c r="E9678" s="58">
        <v>1.020045710206253E-2</v>
      </c>
      <c r="F9678" s="58">
        <v>4.502050958007036E-2</v>
      </c>
      <c r="G9678" s="58">
        <v>7.0569876320321454E-2</v>
      </c>
      <c r="H9678" s="58">
        <v>0.14024597353898943</v>
      </c>
      <c r="I9678" s="58">
        <v>0.10029131453824298</v>
      </c>
      <c r="J9678" s="58">
        <v>0.10695279630315557</v>
      </c>
      <c r="K9678" s="58">
        <v>2.3192893414447378E-2</v>
      </c>
      <c r="L9678" s="58">
        <v>0.15648580724488667</v>
      </c>
      <c r="M9678" s="58">
        <v>0.12387225594417363</v>
      </c>
      <c r="N9678" s="58">
        <v>0.11642535900695948</v>
      </c>
      <c r="O9678" s="58">
        <v>0</v>
      </c>
      <c r="P9678" s="58">
        <v>0</v>
      </c>
      <c r="Q9678" s="58">
        <v>0</v>
      </c>
      <c r="R9678" s="58">
        <v>0</v>
      </c>
      <c r="S9678" s="58">
        <v>0</v>
      </c>
      <c r="T9678" s="58">
        <v>0</v>
      </c>
      <c r="U9678" s="58">
        <v>0</v>
      </c>
      <c r="V9678" s="58">
        <v>0</v>
      </c>
      <c r="W9678" s="58">
        <v>0</v>
      </c>
      <c r="X9678" s="58">
        <v>0</v>
      </c>
      <c r="Y9678" s="58">
        <v>0</v>
      </c>
      <c r="Z9678" s="58">
        <v>0</v>
      </c>
      <c r="AA9678" s="58">
        <v>0</v>
      </c>
      <c r="AB9678" s="58">
        <v>0</v>
      </c>
      <c r="AC9678" s="58">
        <v>0</v>
      </c>
      <c r="AD9678" s="58">
        <v>0</v>
      </c>
      <c r="AE9678" s="58">
        <v>0</v>
      </c>
      <c r="AF9678" s="58">
        <v>0</v>
      </c>
      <c r="AG9678" s="58">
        <v>0</v>
      </c>
      <c r="AH9678" s="58">
        <v>0</v>
      </c>
      <c r="AI9678" s="58">
        <v>0</v>
      </c>
      <c r="AK9678" s="64">
        <f t="shared" si="151"/>
        <v>1.2983497767754147E-2</v>
      </c>
    </row>
    <row r="9679" spans="1:37" x14ac:dyDescent="0.25">
      <c r="A9679">
        <v>9677</v>
      </c>
      <c r="B9679" s="1">
        <v>1.2200000000000001E-2</v>
      </c>
      <c r="C9679" s="1">
        <v>2.7322304721498529E-4</v>
      </c>
      <c r="D9679" s="58">
        <v>2.6485509383768611E-2</v>
      </c>
      <c r="E9679" s="58">
        <v>0.12850893321400969</v>
      </c>
      <c r="F9679" s="58">
        <v>3.7308074843088686E-2</v>
      </c>
      <c r="G9679" s="58">
        <v>4.5689487608284528E-2</v>
      </c>
      <c r="H9679" s="58">
        <v>5.9141480182105341E-2</v>
      </c>
      <c r="I9679" s="58">
        <v>0.16161790601530912</v>
      </c>
      <c r="J9679" s="58">
        <v>0.16596113335811963</v>
      </c>
      <c r="K9679" s="58">
        <v>6.122716820152467E-2</v>
      </c>
      <c r="L9679" s="58">
        <v>0.1539832886276343</v>
      </c>
      <c r="M9679" s="58">
        <v>6.487412604270254E-2</v>
      </c>
      <c r="N9679" s="58">
        <v>9.5202892523453028E-2</v>
      </c>
      <c r="O9679" s="58">
        <v>0</v>
      </c>
      <c r="P9679" s="58">
        <v>0</v>
      </c>
      <c r="Q9679" s="58">
        <v>0</v>
      </c>
      <c r="R9679" s="58">
        <v>0</v>
      </c>
      <c r="S9679" s="58">
        <v>0</v>
      </c>
      <c r="T9679" s="58">
        <v>0</v>
      </c>
      <c r="U9679" s="58">
        <v>0</v>
      </c>
      <c r="V9679" s="58">
        <v>0</v>
      </c>
      <c r="W9679" s="58">
        <v>0</v>
      </c>
      <c r="X9679" s="58">
        <v>0</v>
      </c>
      <c r="Y9679" s="58">
        <v>0</v>
      </c>
      <c r="Z9679" s="58">
        <v>0</v>
      </c>
      <c r="AA9679" s="58">
        <v>0</v>
      </c>
      <c r="AB9679" s="58">
        <v>0</v>
      </c>
      <c r="AC9679" s="58">
        <v>0</v>
      </c>
      <c r="AD9679" s="58">
        <v>0</v>
      </c>
      <c r="AE9679" s="58">
        <v>0</v>
      </c>
      <c r="AF9679" s="58">
        <v>0</v>
      </c>
      <c r="AG9679" s="58">
        <v>0</v>
      </c>
      <c r="AH9679" s="58">
        <v>0</v>
      </c>
      <c r="AI9679" s="58">
        <v>0</v>
      </c>
      <c r="AK9679" s="64">
        <f t="shared" si="151"/>
        <v>2.2395331738933221E-2</v>
      </c>
    </row>
    <row r="9680" spans="1:37" x14ac:dyDescent="0.25">
      <c r="A9680">
        <v>9678</v>
      </c>
      <c r="B9680" s="1">
        <v>1.54E-2</v>
      </c>
      <c r="C9680" s="1">
        <v>4.4009672520318641E-4</v>
      </c>
      <c r="D9680" s="58">
        <v>1.3699877856549508E-2</v>
      </c>
      <c r="E9680" s="58">
        <v>0.23339995789652598</v>
      </c>
      <c r="F9680" s="58">
        <v>2.9500137155952535E-2</v>
      </c>
      <c r="G9680" s="58">
        <v>0.14493390841597584</v>
      </c>
      <c r="H9680" s="58">
        <v>5.206532167287263E-2</v>
      </c>
      <c r="I9680" s="58">
        <v>5.3294706739418753E-2</v>
      </c>
      <c r="J9680" s="58">
        <v>9.0889174807003051E-2</v>
      </c>
      <c r="K9680" s="58">
        <v>8.0524377881730516E-2</v>
      </c>
      <c r="L9680" s="58">
        <v>4.2430896316065919E-2</v>
      </c>
      <c r="M9680" s="58">
        <v>3.2973131882657311E-2</v>
      </c>
      <c r="N9680" s="58">
        <v>0.22628850937524805</v>
      </c>
      <c r="O9680" s="58">
        <v>0</v>
      </c>
      <c r="P9680" s="58">
        <v>0</v>
      </c>
      <c r="Q9680" s="58">
        <v>0</v>
      </c>
      <c r="R9680" s="58">
        <v>0</v>
      </c>
      <c r="S9680" s="58">
        <v>0</v>
      </c>
      <c r="T9680" s="58">
        <v>0</v>
      </c>
      <c r="U9680" s="58">
        <v>0</v>
      </c>
      <c r="V9680" s="58">
        <v>0</v>
      </c>
      <c r="W9680" s="58">
        <v>0</v>
      </c>
      <c r="X9680" s="58">
        <v>0</v>
      </c>
      <c r="Y9680" s="58">
        <v>0</v>
      </c>
      <c r="Z9680" s="58">
        <v>0</v>
      </c>
      <c r="AA9680" s="58">
        <v>0</v>
      </c>
      <c r="AB9680" s="58">
        <v>0</v>
      </c>
      <c r="AC9680" s="58">
        <v>0</v>
      </c>
      <c r="AD9680" s="58">
        <v>0</v>
      </c>
      <c r="AE9680" s="58">
        <v>0</v>
      </c>
      <c r="AF9680" s="58">
        <v>0</v>
      </c>
      <c r="AG9680" s="58">
        <v>0</v>
      </c>
      <c r="AH9680" s="58">
        <v>0</v>
      </c>
      <c r="AI9680" s="58">
        <v>0</v>
      </c>
      <c r="AK9680" s="64">
        <f t="shared" si="151"/>
        <v>2.8577709428778339E-2</v>
      </c>
    </row>
    <row r="9681" spans="1:37" x14ac:dyDescent="0.25">
      <c r="A9681">
        <v>9679</v>
      </c>
      <c r="B9681" s="1">
        <v>1.14E-2</v>
      </c>
      <c r="C9681" s="1">
        <v>8.0340795576106723E-5</v>
      </c>
      <c r="D9681" s="58">
        <v>0.10883973406642888</v>
      </c>
      <c r="E9681" s="58">
        <v>8.5710151264665288E-2</v>
      </c>
      <c r="F9681" s="58">
        <v>0.11362790930902184</v>
      </c>
      <c r="G9681" s="58">
        <v>0.10049126913530457</v>
      </c>
      <c r="H9681" s="58">
        <v>0.11932762342234661</v>
      </c>
      <c r="I9681" s="58">
        <v>2.5240460389728624E-2</v>
      </c>
      <c r="J9681" s="58">
        <v>0.14231339560655387</v>
      </c>
      <c r="K9681" s="58">
        <v>6.4118943336456194E-2</v>
      </c>
      <c r="L9681" s="58">
        <v>4.1022009050321454E-2</v>
      </c>
      <c r="M9681" s="58">
        <v>0.10535870176866723</v>
      </c>
      <c r="N9681" s="58">
        <v>9.3949802650505662E-2</v>
      </c>
      <c r="O9681" s="58">
        <v>0</v>
      </c>
      <c r="P9681" s="58">
        <v>0</v>
      </c>
      <c r="Q9681" s="58">
        <v>0</v>
      </c>
      <c r="R9681" s="58">
        <v>0</v>
      </c>
      <c r="S9681" s="58">
        <v>0</v>
      </c>
      <c r="T9681" s="58">
        <v>0</v>
      </c>
      <c r="U9681" s="58">
        <v>0</v>
      </c>
      <c r="V9681" s="58">
        <v>0</v>
      </c>
      <c r="W9681" s="58">
        <v>0</v>
      </c>
      <c r="X9681" s="58">
        <v>0</v>
      </c>
      <c r="Y9681" s="58">
        <v>0</v>
      </c>
      <c r="Z9681" s="58">
        <v>0</v>
      </c>
      <c r="AA9681" s="58">
        <v>0</v>
      </c>
      <c r="AB9681" s="58">
        <v>0</v>
      </c>
      <c r="AC9681" s="58">
        <v>0</v>
      </c>
      <c r="AD9681" s="58">
        <v>0</v>
      </c>
      <c r="AE9681" s="58">
        <v>0</v>
      </c>
      <c r="AF9681" s="58">
        <v>0</v>
      </c>
      <c r="AG9681" s="58">
        <v>0</v>
      </c>
      <c r="AH9681" s="58">
        <v>0</v>
      </c>
      <c r="AI9681" s="58">
        <v>0</v>
      </c>
      <c r="AK9681" s="64">
        <f t="shared" si="151"/>
        <v>7.047438208430414E-3</v>
      </c>
    </row>
    <row r="9682" spans="1:37" x14ac:dyDescent="0.25">
      <c r="A9682">
        <v>9680</v>
      </c>
      <c r="B9682" s="1">
        <v>1.14E-2</v>
      </c>
      <c r="C9682" s="1">
        <v>-3.5643257570915261E-4</v>
      </c>
      <c r="D9682" s="58">
        <v>6.5461664826863053E-2</v>
      </c>
      <c r="E9682" s="58">
        <v>2.1929672336567622E-2</v>
      </c>
      <c r="F9682" s="58">
        <v>0.15580922886998233</v>
      </c>
      <c r="G9682" s="58">
        <v>3.9500279543134766E-2</v>
      </c>
      <c r="H9682" s="58">
        <v>5.5801460641917433E-2</v>
      </c>
      <c r="I9682" s="58">
        <v>0.14381417610081332</v>
      </c>
      <c r="J9682" s="58">
        <v>7.8545203527874571E-2</v>
      </c>
      <c r="K9682" s="58">
        <v>0.13787316369064723</v>
      </c>
      <c r="L9682" s="58">
        <v>0.11870053282188849</v>
      </c>
      <c r="M9682" s="58">
        <v>0.10889254206846607</v>
      </c>
      <c r="N9682" s="58">
        <v>7.3672075571845089E-2</v>
      </c>
      <c r="O9682" s="58">
        <v>0</v>
      </c>
      <c r="P9682" s="58">
        <v>0</v>
      </c>
      <c r="Q9682" s="58">
        <v>0</v>
      </c>
      <c r="R9682" s="58">
        <v>0</v>
      </c>
      <c r="S9682" s="58">
        <v>0</v>
      </c>
      <c r="T9682" s="58">
        <v>0</v>
      </c>
      <c r="U9682" s="58">
        <v>0</v>
      </c>
      <c r="V9682" s="58">
        <v>0</v>
      </c>
      <c r="W9682" s="58">
        <v>0</v>
      </c>
      <c r="X9682" s="58">
        <v>0</v>
      </c>
      <c r="Y9682" s="58">
        <v>0</v>
      </c>
      <c r="Z9682" s="58">
        <v>0</v>
      </c>
      <c r="AA9682" s="58">
        <v>0</v>
      </c>
      <c r="AB9682" s="58">
        <v>0</v>
      </c>
      <c r="AC9682" s="58">
        <v>0</v>
      </c>
      <c r="AD9682" s="58">
        <v>0</v>
      </c>
      <c r="AE9682" s="58">
        <v>0</v>
      </c>
      <c r="AF9682" s="58">
        <v>0</v>
      </c>
      <c r="AG9682" s="58">
        <v>0</v>
      </c>
      <c r="AH9682" s="58">
        <v>0</v>
      </c>
      <c r="AI9682" s="58">
        <v>0</v>
      </c>
      <c r="AK9682" s="64">
        <f t="shared" si="151"/>
        <v>-3.1266015413083562E-2</v>
      </c>
    </row>
    <row r="9683" spans="1:37" x14ac:dyDescent="0.25">
      <c r="A9683">
        <v>9681</v>
      </c>
      <c r="B9683" s="1">
        <v>1.34E-2</v>
      </c>
      <c r="C9683" s="1">
        <v>-9.9881238293210713E-6</v>
      </c>
      <c r="D9683" s="58">
        <v>0.1143435622945749</v>
      </c>
      <c r="E9683" s="58">
        <v>0.13975864290712162</v>
      </c>
      <c r="F9683" s="58">
        <v>9.3219371820263255E-2</v>
      </c>
      <c r="G9683" s="58">
        <v>7.6844548151066741E-2</v>
      </c>
      <c r="H9683" s="58">
        <v>0.17971321002975615</v>
      </c>
      <c r="I9683" s="58">
        <v>0.10347281653534884</v>
      </c>
      <c r="J9683" s="58">
        <v>1.680645984375639E-2</v>
      </c>
      <c r="K9683" s="58">
        <v>8.7964786591396935E-2</v>
      </c>
      <c r="L9683" s="58">
        <v>3.1019515624770684E-2</v>
      </c>
      <c r="M9683" s="58">
        <v>4.8556520565935277E-2</v>
      </c>
      <c r="N9683" s="58">
        <v>0.10830056563600927</v>
      </c>
      <c r="O9683" s="58">
        <v>0</v>
      </c>
      <c r="P9683" s="58">
        <v>0</v>
      </c>
      <c r="Q9683" s="58">
        <v>0</v>
      </c>
      <c r="R9683" s="58">
        <v>0</v>
      </c>
      <c r="S9683" s="58">
        <v>0</v>
      </c>
      <c r="T9683" s="58">
        <v>0</v>
      </c>
      <c r="U9683" s="58">
        <v>0</v>
      </c>
      <c r="V9683" s="58">
        <v>0</v>
      </c>
      <c r="W9683" s="58">
        <v>0</v>
      </c>
      <c r="X9683" s="58">
        <v>0</v>
      </c>
      <c r="Y9683" s="58">
        <v>0</v>
      </c>
      <c r="Z9683" s="58">
        <v>0</v>
      </c>
      <c r="AA9683" s="58">
        <v>0</v>
      </c>
      <c r="AB9683" s="58">
        <v>0</v>
      </c>
      <c r="AC9683" s="58">
        <v>0</v>
      </c>
      <c r="AD9683" s="58">
        <v>0</v>
      </c>
      <c r="AE9683" s="58">
        <v>0</v>
      </c>
      <c r="AF9683" s="58">
        <v>0</v>
      </c>
      <c r="AG9683" s="58">
        <v>0</v>
      </c>
      <c r="AH9683" s="58">
        <v>0</v>
      </c>
      <c r="AI9683" s="58">
        <v>0</v>
      </c>
      <c r="AK9683" s="64">
        <f t="shared" si="151"/>
        <v>-7.4538237532246793E-4</v>
      </c>
    </row>
    <row r="9684" spans="1:37" x14ac:dyDescent="0.25">
      <c r="A9684">
        <v>9682</v>
      </c>
      <c r="B9684" s="1">
        <v>1.3599999999999999E-2</v>
      </c>
      <c r="C9684" s="1">
        <v>7.0392992367335929E-5</v>
      </c>
      <c r="D9684" s="58">
        <v>6.9251251667037536E-2</v>
      </c>
      <c r="E9684" s="58">
        <v>0.14775648947285944</v>
      </c>
      <c r="F9684" s="58">
        <v>0.12570378927133966</v>
      </c>
      <c r="G9684" s="58">
        <v>4.9010112958183208E-2</v>
      </c>
      <c r="H9684" s="58">
        <v>3.4658351739324529E-2</v>
      </c>
      <c r="I9684" s="58">
        <v>0.12681312185877186</v>
      </c>
      <c r="J9684" s="58">
        <v>0.16161749349704493</v>
      </c>
      <c r="K9684" s="58">
        <v>8.4699735922456151E-2</v>
      </c>
      <c r="L9684" s="58">
        <v>5.348322284540042E-2</v>
      </c>
      <c r="M9684" s="58">
        <v>7.7120810065936379E-2</v>
      </c>
      <c r="N9684" s="58">
        <v>6.9885620701645987E-2</v>
      </c>
      <c r="O9684" s="58">
        <v>0</v>
      </c>
      <c r="P9684" s="58">
        <v>0</v>
      </c>
      <c r="Q9684" s="58">
        <v>0</v>
      </c>
      <c r="R9684" s="58">
        <v>0</v>
      </c>
      <c r="S9684" s="58">
        <v>0</v>
      </c>
      <c r="T9684" s="58">
        <v>0</v>
      </c>
      <c r="U9684" s="58">
        <v>0</v>
      </c>
      <c r="V9684" s="58">
        <v>0</v>
      </c>
      <c r="W9684" s="58">
        <v>0</v>
      </c>
      <c r="X9684" s="58">
        <v>0</v>
      </c>
      <c r="Y9684" s="58">
        <v>0</v>
      </c>
      <c r="Z9684" s="58">
        <v>0</v>
      </c>
      <c r="AA9684" s="58">
        <v>0</v>
      </c>
      <c r="AB9684" s="58">
        <v>0</v>
      </c>
      <c r="AC9684" s="58">
        <v>0</v>
      </c>
      <c r="AD9684" s="58">
        <v>0</v>
      </c>
      <c r="AE9684" s="58">
        <v>0</v>
      </c>
      <c r="AF9684" s="58">
        <v>0</v>
      </c>
      <c r="AG9684" s="58">
        <v>0</v>
      </c>
      <c r="AH9684" s="58">
        <v>0</v>
      </c>
      <c r="AI9684" s="58">
        <v>0</v>
      </c>
      <c r="AK9684" s="64">
        <f t="shared" si="151"/>
        <v>5.1759553211276422E-3</v>
      </c>
    </row>
    <row r="9685" spans="1:37" x14ac:dyDescent="0.25">
      <c r="A9685">
        <v>9683</v>
      </c>
      <c r="B9685" s="1">
        <v>9.7000000000000003E-3</v>
      </c>
      <c r="C9685" s="1">
        <v>-8.907754565979426E-5</v>
      </c>
      <c r="D9685" s="58">
        <v>6.001240409745754E-2</v>
      </c>
      <c r="E9685" s="58">
        <v>2.1533109251100583E-2</v>
      </c>
      <c r="F9685" s="58">
        <v>6.3671082856153558E-3</v>
      </c>
      <c r="G9685" s="58">
        <v>3.4882834890806229E-2</v>
      </c>
      <c r="H9685" s="58">
        <v>0.12718894490810548</v>
      </c>
      <c r="I9685" s="58">
        <v>2.2223559538743071E-2</v>
      </c>
      <c r="J9685" s="58">
        <v>0.13478565127921296</v>
      </c>
      <c r="K9685" s="58">
        <v>0.17007934313085388</v>
      </c>
      <c r="L9685" s="58">
        <v>9.9039125805151951E-2</v>
      </c>
      <c r="M9685" s="58">
        <v>0.16237547851630776</v>
      </c>
      <c r="N9685" s="58">
        <v>0.16151244029664519</v>
      </c>
      <c r="O9685" s="58">
        <v>0</v>
      </c>
      <c r="P9685" s="58">
        <v>0</v>
      </c>
      <c r="Q9685" s="58">
        <v>0</v>
      </c>
      <c r="R9685" s="58">
        <v>0</v>
      </c>
      <c r="S9685" s="58">
        <v>0</v>
      </c>
      <c r="T9685" s="58">
        <v>0</v>
      </c>
      <c r="U9685" s="58">
        <v>0</v>
      </c>
      <c r="V9685" s="58">
        <v>0</v>
      </c>
      <c r="W9685" s="58">
        <v>0</v>
      </c>
      <c r="X9685" s="58">
        <v>0</v>
      </c>
      <c r="Y9685" s="58">
        <v>0</v>
      </c>
      <c r="Z9685" s="58">
        <v>0</v>
      </c>
      <c r="AA9685" s="58">
        <v>0</v>
      </c>
      <c r="AB9685" s="58">
        <v>0</v>
      </c>
      <c r="AC9685" s="58">
        <v>0</v>
      </c>
      <c r="AD9685" s="58">
        <v>0</v>
      </c>
      <c r="AE9685" s="58">
        <v>0</v>
      </c>
      <c r="AF9685" s="58">
        <v>0</v>
      </c>
      <c r="AG9685" s="58">
        <v>0</v>
      </c>
      <c r="AH9685" s="58">
        <v>0</v>
      </c>
      <c r="AI9685" s="58">
        <v>0</v>
      </c>
      <c r="AK9685" s="64">
        <f t="shared" si="151"/>
        <v>-9.1832521298756964E-3</v>
      </c>
    </row>
    <row r="9686" spans="1:37" x14ac:dyDescent="0.25">
      <c r="A9686">
        <v>9684</v>
      </c>
      <c r="B9686" s="1">
        <v>0.01</v>
      </c>
      <c r="C9686" s="1">
        <v>-5.9123565594101281E-5</v>
      </c>
      <c r="D9686" s="58">
        <v>0.14545974773112233</v>
      </c>
      <c r="E9686" s="58">
        <v>1.979467138303357E-2</v>
      </c>
      <c r="F9686" s="58">
        <v>6.4469891250786435E-2</v>
      </c>
      <c r="G9686" s="58">
        <v>2.2620094785269496E-2</v>
      </c>
      <c r="H9686" s="58">
        <v>3.8787545321226691E-2</v>
      </c>
      <c r="I9686" s="58">
        <v>0.15147943329920585</v>
      </c>
      <c r="J9686" s="58">
        <v>0.12160466527093175</v>
      </c>
      <c r="K9686" s="58">
        <v>6.0607301062389943E-2</v>
      </c>
      <c r="L9686" s="58">
        <v>0.12530187045863606</v>
      </c>
      <c r="M9686" s="58">
        <v>0.1454382376992496</v>
      </c>
      <c r="N9686" s="58">
        <v>0.10443654173814833</v>
      </c>
      <c r="O9686" s="58">
        <v>0</v>
      </c>
      <c r="P9686" s="58">
        <v>0</v>
      </c>
      <c r="Q9686" s="58">
        <v>0</v>
      </c>
      <c r="R9686" s="58">
        <v>0</v>
      </c>
      <c r="S9686" s="58">
        <v>0</v>
      </c>
      <c r="T9686" s="58">
        <v>0</v>
      </c>
      <c r="U9686" s="58">
        <v>0</v>
      </c>
      <c r="V9686" s="58">
        <v>0</v>
      </c>
      <c r="W9686" s="58">
        <v>0</v>
      </c>
      <c r="X9686" s="58">
        <v>0</v>
      </c>
      <c r="Y9686" s="58">
        <v>0</v>
      </c>
      <c r="Z9686" s="58">
        <v>0</v>
      </c>
      <c r="AA9686" s="58">
        <v>0</v>
      </c>
      <c r="AB9686" s="58">
        <v>0</v>
      </c>
      <c r="AC9686" s="58">
        <v>0</v>
      </c>
      <c r="AD9686" s="58">
        <v>0</v>
      </c>
      <c r="AE9686" s="58">
        <v>0</v>
      </c>
      <c r="AF9686" s="58">
        <v>0</v>
      </c>
      <c r="AG9686" s="58">
        <v>0</v>
      </c>
      <c r="AH9686" s="58">
        <v>0</v>
      </c>
      <c r="AI9686" s="58">
        <v>0</v>
      </c>
      <c r="AK9686" s="64">
        <f t="shared" si="151"/>
        <v>-5.9123565594101282E-3</v>
      </c>
    </row>
    <row r="9687" spans="1:37" x14ac:dyDescent="0.25">
      <c r="A9687">
        <v>9685</v>
      </c>
      <c r="B9687" s="1">
        <v>1.3599999999999999E-2</v>
      </c>
      <c r="C9687" s="1">
        <v>1.0289980968168149E-4</v>
      </c>
      <c r="D9687" s="58">
        <v>0.12587609007249045</v>
      </c>
      <c r="E9687" s="58">
        <v>0.13698997714110797</v>
      </c>
      <c r="F9687" s="58">
        <v>0.13336308634119984</v>
      </c>
      <c r="G9687" s="58">
        <v>6.266613221722829E-2</v>
      </c>
      <c r="H9687" s="58">
        <v>7.9574014714993896E-2</v>
      </c>
      <c r="I9687" s="58">
        <v>0.11251985057851589</v>
      </c>
      <c r="J9687" s="58">
        <v>0.12645767627708851</v>
      </c>
      <c r="K9687" s="58">
        <v>6.3305597758447393E-2</v>
      </c>
      <c r="L9687" s="58">
        <v>9.3273474535627079E-2</v>
      </c>
      <c r="M9687" s="58">
        <v>1.7407435467767865E-3</v>
      </c>
      <c r="N9687" s="58">
        <v>6.4233356816523937E-2</v>
      </c>
      <c r="O9687" s="58">
        <v>0</v>
      </c>
      <c r="P9687" s="58">
        <v>0</v>
      </c>
      <c r="Q9687" s="58">
        <v>0</v>
      </c>
      <c r="R9687" s="58">
        <v>0</v>
      </c>
      <c r="S9687" s="58">
        <v>0</v>
      </c>
      <c r="T9687" s="58">
        <v>0</v>
      </c>
      <c r="U9687" s="58">
        <v>0</v>
      </c>
      <c r="V9687" s="58">
        <v>0</v>
      </c>
      <c r="W9687" s="58">
        <v>0</v>
      </c>
      <c r="X9687" s="58">
        <v>0</v>
      </c>
      <c r="Y9687" s="58">
        <v>0</v>
      </c>
      <c r="Z9687" s="58">
        <v>0</v>
      </c>
      <c r="AA9687" s="58">
        <v>0</v>
      </c>
      <c r="AB9687" s="58">
        <v>0</v>
      </c>
      <c r="AC9687" s="58">
        <v>0</v>
      </c>
      <c r="AD9687" s="58">
        <v>0</v>
      </c>
      <c r="AE9687" s="58">
        <v>0</v>
      </c>
      <c r="AF9687" s="58">
        <v>0</v>
      </c>
      <c r="AG9687" s="58">
        <v>0</v>
      </c>
      <c r="AH9687" s="58">
        <v>0</v>
      </c>
      <c r="AI9687" s="58">
        <v>0</v>
      </c>
      <c r="AK9687" s="64">
        <f t="shared" si="151"/>
        <v>7.5661624765942272E-3</v>
      </c>
    </row>
    <row r="9688" spans="1:37" x14ac:dyDescent="0.25">
      <c r="A9688">
        <v>9686</v>
      </c>
      <c r="B9688" s="1">
        <v>9.4999999999999998E-3</v>
      </c>
      <c r="C9688" s="1">
        <v>2.6283199446949332E-5</v>
      </c>
      <c r="D9688" s="58">
        <v>0.16614747771323871</v>
      </c>
      <c r="E9688" s="58">
        <v>1.069960943262372E-2</v>
      </c>
      <c r="F9688" s="58">
        <v>0.15540812557816852</v>
      </c>
      <c r="G9688" s="58">
        <v>3.1072996666484599E-2</v>
      </c>
      <c r="H9688" s="58">
        <v>7.9694594747259775E-2</v>
      </c>
      <c r="I9688" s="58">
        <v>2.5689935285409037E-2</v>
      </c>
      <c r="J9688" s="58">
        <v>0.19176749457539943</v>
      </c>
      <c r="K9688" s="58">
        <v>2.6491514449628766E-2</v>
      </c>
      <c r="L9688" s="58">
        <v>9.6515379295160963E-2</v>
      </c>
      <c r="M9688" s="58">
        <v>0.12358544811076046</v>
      </c>
      <c r="N9688" s="58">
        <v>9.2927424145865828E-2</v>
      </c>
      <c r="O9688" s="58">
        <v>0</v>
      </c>
      <c r="P9688" s="58">
        <v>0</v>
      </c>
      <c r="Q9688" s="58">
        <v>0</v>
      </c>
      <c r="R9688" s="58">
        <v>0</v>
      </c>
      <c r="S9688" s="58">
        <v>0</v>
      </c>
      <c r="T9688" s="58">
        <v>0</v>
      </c>
      <c r="U9688" s="58">
        <v>0</v>
      </c>
      <c r="V9688" s="58">
        <v>0</v>
      </c>
      <c r="W9688" s="58">
        <v>0</v>
      </c>
      <c r="X9688" s="58">
        <v>0</v>
      </c>
      <c r="Y9688" s="58">
        <v>0</v>
      </c>
      <c r="Z9688" s="58">
        <v>0</v>
      </c>
      <c r="AA9688" s="58">
        <v>0</v>
      </c>
      <c r="AB9688" s="58">
        <v>0</v>
      </c>
      <c r="AC9688" s="58">
        <v>0</v>
      </c>
      <c r="AD9688" s="58">
        <v>0</v>
      </c>
      <c r="AE9688" s="58">
        <v>0</v>
      </c>
      <c r="AF9688" s="58">
        <v>0</v>
      </c>
      <c r="AG9688" s="58">
        <v>0</v>
      </c>
      <c r="AH9688" s="58">
        <v>0</v>
      </c>
      <c r="AI9688" s="58">
        <v>0</v>
      </c>
      <c r="AK9688" s="64">
        <f t="shared" si="151"/>
        <v>2.7666525733630876E-3</v>
      </c>
    </row>
    <row r="9689" spans="1:37" x14ac:dyDescent="0.25">
      <c r="A9689">
        <v>9687</v>
      </c>
      <c r="B9689" s="1">
        <v>9.2999999999999992E-3</v>
      </c>
      <c r="C9689" s="1">
        <v>9.7758138706402451E-5</v>
      </c>
      <c r="D9689" s="58">
        <v>7.1480349797711493E-2</v>
      </c>
      <c r="E9689" s="58">
        <v>2.2097071535534085E-2</v>
      </c>
      <c r="F9689" s="58">
        <v>3.606489152851632E-3</v>
      </c>
      <c r="G9689" s="58">
        <v>0.12213138447276364</v>
      </c>
      <c r="H9689" s="58">
        <v>7.0465591011783513E-2</v>
      </c>
      <c r="I9689" s="58">
        <v>9.1261385675672102E-2</v>
      </c>
      <c r="J9689" s="58">
        <v>0.14980406934838611</v>
      </c>
      <c r="K9689" s="58">
        <v>5.1207959338009895E-2</v>
      </c>
      <c r="L9689" s="58">
        <v>5.0242891294151902E-2</v>
      </c>
      <c r="M9689" s="58">
        <v>0.18894977791322018</v>
      </c>
      <c r="N9689" s="58">
        <v>0.1787530304599155</v>
      </c>
      <c r="O9689" s="58">
        <v>0</v>
      </c>
      <c r="P9689" s="58">
        <v>0</v>
      </c>
      <c r="Q9689" s="58">
        <v>0</v>
      </c>
      <c r="R9689" s="58">
        <v>0</v>
      </c>
      <c r="S9689" s="58">
        <v>0</v>
      </c>
      <c r="T9689" s="58">
        <v>0</v>
      </c>
      <c r="U9689" s="58">
        <v>0</v>
      </c>
      <c r="V9689" s="58">
        <v>0</v>
      </c>
      <c r="W9689" s="58">
        <v>0</v>
      </c>
      <c r="X9689" s="58">
        <v>0</v>
      </c>
      <c r="Y9689" s="58">
        <v>0</v>
      </c>
      <c r="Z9689" s="58">
        <v>0</v>
      </c>
      <c r="AA9689" s="58">
        <v>0</v>
      </c>
      <c r="AB9689" s="58">
        <v>0</v>
      </c>
      <c r="AC9689" s="58">
        <v>0</v>
      </c>
      <c r="AD9689" s="58">
        <v>0</v>
      </c>
      <c r="AE9689" s="58">
        <v>0</v>
      </c>
      <c r="AF9689" s="58">
        <v>0</v>
      </c>
      <c r="AG9689" s="58">
        <v>0</v>
      </c>
      <c r="AH9689" s="58">
        <v>0</v>
      </c>
      <c r="AI9689" s="58">
        <v>0</v>
      </c>
      <c r="AK9689" s="64">
        <f t="shared" si="151"/>
        <v>1.0511627817892737E-2</v>
      </c>
    </row>
    <row r="9690" spans="1:37" x14ac:dyDescent="0.25">
      <c r="A9690">
        <v>9688</v>
      </c>
      <c r="B9690" s="1">
        <v>1.01E-2</v>
      </c>
      <c r="C9690" s="1">
        <v>-1.4889023219649967E-5</v>
      </c>
      <c r="D9690" s="58">
        <v>0.11192156577145955</v>
      </c>
      <c r="E9690" s="58">
        <v>4.0802697451628851E-2</v>
      </c>
      <c r="F9690" s="58">
        <v>0.17935699893509591</v>
      </c>
      <c r="G9690" s="58">
        <v>3.6146985285013172E-2</v>
      </c>
      <c r="H9690" s="58">
        <v>8.5910275082782414E-2</v>
      </c>
      <c r="I9690" s="58">
        <v>5.9366890824396569E-3</v>
      </c>
      <c r="J9690" s="58">
        <v>0.18826527290925249</v>
      </c>
      <c r="K9690" s="58">
        <v>6.8825458129357517E-2</v>
      </c>
      <c r="L9690" s="58">
        <v>0.11308336187522622</v>
      </c>
      <c r="M9690" s="58">
        <v>0.15114111731693988</v>
      </c>
      <c r="N9690" s="58">
        <v>1.8609578160804264E-2</v>
      </c>
      <c r="O9690" s="58">
        <v>0</v>
      </c>
      <c r="P9690" s="58">
        <v>0</v>
      </c>
      <c r="Q9690" s="58">
        <v>0</v>
      </c>
      <c r="R9690" s="58">
        <v>0</v>
      </c>
      <c r="S9690" s="58">
        <v>0</v>
      </c>
      <c r="T9690" s="58">
        <v>0</v>
      </c>
      <c r="U9690" s="58">
        <v>0</v>
      </c>
      <c r="V9690" s="58">
        <v>0</v>
      </c>
      <c r="W9690" s="58">
        <v>0</v>
      </c>
      <c r="X9690" s="58">
        <v>0</v>
      </c>
      <c r="Y9690" s="58">
        <v>0</v>
      </c>
      <c r="Z9690" s="58">
        <v>0</v>
      </c>
      <c r="AA9690" s="58">
        <v>0</v>
      </c>
      <c r="AB9690" s="58">
        <v>0</v>
      </c>
      <c r="AC9690" s="58">
        <v>0</v>
      </c>
      <c r="AD9690" s="58">
        <v>0</v>
      </c>
      <c r="AE9690" s="58">
        <v>0</v>
      </c>
      <c r="AF9690" s="58">
        <v>0</v>
      </c>
      <c r="AG9690" s="58">
        <v>0</v>
      </c>
      <c r="AH9690" s="58">
        <v>0</v>
      </c>
      <c r="AI9690" s="58">
        <v>0</v>
      </c>
      <c r="AK9690" s="64">
        <f t="shared" si="151"/>
        <v>-1.4741607148168285E-3</v>
      </c>
    </row>
    <row r="9691" spans="1:37" x14ac:dyDescent="0.25">
      <c r="A9691">
        <v>9689</v>
      </c>
      <c r="B9691" s="1">
        <v>1.2699999999999999E-2</v>
      </c>
      <c r="C9691" s="1">
        <v>-2.2296325240065922E-4</v>
      </c>
      <c r="D9691" s="58">
        <v>7.0243685590242716E-2</v>
      </c>
      <c r="E9691" s="58">
        <v>6.5194356340596157E-2</v>
      </c>
      <c r="F9691" s="58">
        <v>0.14071292627504073</v>
      </c>
      <c r="G9691" s="58">
        <v>4.7650125572591372E-2</v>
      </c>
      <c r="H9691" s="58">
        <v>8.2536089384125183E-2</v>
      </c>
      <c r="I9691" s="58">
        <v>0.14085802666121952</v>
      </c>
      <c r="J9691" s="58">
        <v>0.14767683290171738</v>
      </c>
      <c r="K9691" s="58">
        <v>0.12684626246727265</v>
      </c>
      <c r="L9691" s="58">
        <v>6.7943565600214181E-2</v>
      </c>
      <c r="M9691" s="58">
        <v>6.7786639044127212E-2</v>
      </c>
      <c r="N9691" s="58">
        <v>4.2551490162852784E-2</v>
      </c>
      <c r="O9691" s="58">
        <v>0</v>
      </c>
      <c r="P9691" s="58">
        <v>0</v>
      </c>
      <c r="Q9691" s="58">
        <v>0</v>
      </c>
      <c r="R9691" s="58">
        <v>0</v>
      </c>
      <c r="S9691" s="58">
        <v>0</v>
      </c>
      <c r="T9691" s="58">
        <v>0</v>
      </c>
      <c r="U9691" s="58">
        <v>0</v>
      </c>
      <c r="V9691" s="58">
        <v>0</v>
      </c>
      <c r="W9691" s="58">
        <v>0</v>
      </c>
      <c r="X9691" s="58">
        <v>0</v>
      </c>
      <c r="Y9691" s="58">
        <v>0</v>
      </c>
      <c r="Z9691" s="58">
        <v>0</v>
      </c>
      <c r="AA9691" s="58">
        <v>0</v>
      </c>
      <c r="AB9691" s="58">
        <v>0</v>
      </c>
      <c r="AC9691" s="58">
        <v>0</v>
      </c>
      <c r="AD9691" s="58">
        <v>0</v>
      </c>
      <c r="AE9691" s="58">
        <v>0</v>
      </c>
      <c r="AF9691" s="58">
        <v>0</v>
      </c>
      <c r="AG9691" s="58">
        <v>0</v>
      </c>
      <c r="AH9691" s="58">
        <v>0</v>
      </c>
      <c r="AI9691" s="58">
        <v>0</v>
      </c>
      <c r="AK9691" s="64">
        <f t="shared" si="151"/>
        <v>-1.7556161606351119E-2</v>
      </c>
    </row>
    <row r="9692" spans="1:37" x14ac:dyDescent="0.25">
      <c r="A9692">
        <v>9690</v>
      </c>
      <c r="B9692" s="1">
        <v>1.3599999999999999E-2</v>
      </c>
      <c r="C9692" s="1">
        <v>-3.4990665870802387E-5</v>
      </c>
      <c r="D9692" s="58">
        <v>0.20517782301235254</v>
      </c>
      <c r="E9692" s="58">
        <v>0.13332470914786057</v>
      </c>
      <c r="F9692" s="58">
        <v>1.1104568868548097E-2</v>
      </c>
      <c r="G9692" s="58">
        <v>2.7687164823085166E-2</v>
      </c>
      <c r="H9692" s="58">
        <v>0.15835237378332667</v>
      </c>
      <c r="I9692" s="58">
        <v>9.6680551697382267E-2</v>
      </c>
      <c r="J9692" s="58">
        <v>3.3557745823028222E-2</v>
      </c>
      <c r="K9692" s="58">
        <v>0.13611743521572414</v>
      </c>
      <c r="L9692" s="58">
        <v>5.5115257089637187E-2</v>
      </c>
      <c r="M9692" s="58">
        <v>8.4333255061487269E-2</v>
      </c>
      <c r="N9692" s="58">
        <v>5.8549115477567984E-2</v>
      </c>
      <c r="O9692" s="58">
        <v>0</v>
      </c>
      <c r="P9692" s="58">
        <v>0</v>
      </c>
      <c r="Q9692" s="58">
        <v>0</v>
      </c>
      <c r="R9692" s="58">
        <v>0</v>
      </c>
      <c r="S9692" s="58">
        <v>0</v>
      </c>
      <c r="T9692" s="58">
        <v>0</v>
      </c>
      <c r="U9692" s="58">
        <v>0</v>
      </c>
      <c r="V9692" s="58">
        <v>0</v>
      </c>
      <c r="W9692" s="58">
        <v>0</v>
      </c>
      <c r="X9692" s="58">
        <v>0</v>
      </c>
      <c r="Y9692" s="58">
        <v>0</v>
      </c>
      <c r="Z9692" s="58">
        <v>0</v>
      </c>
      <c r="AA9692" s="58">
        <v>0</v>
      </c>
      <c r="AB9692" s="58">
        <v>0</v>
      </c>
      <c r="AC9692" s="58">
        <v>0</v>
      </c>
      <c r="AD9692" s="58">
        <v>0</v>
      </c>
      <c r="AE9692" s="58">
        <v>0</v>
      </c>
      <c r="AF9692" s="58">
        <v>0</v>
      </c>
      <c r="AG9692" s="58">
        <v>0</v>
      </c>
      <c r="AH9692" s="58">
        <v>0</v>
      </c>
      <c r="AI9692" s="58">
        <v>0</v>
      </c>
      <c r="AK9692" s="64">
        <f t="shared" si="151"/>
        <v>-2.57284307873547E-3</v>
      </c>
    </row>
    <row r="9693" spans="1:37" x14ac:dyDescent="0.25">
      <c r="A9693">
        <v>9691</v>
      </c>
      <c r="B9693" s="1">
        <v>9.1000000000000004E-3</v>
      </c>
      <c r="C9693" s="1">
        <v>-2.0365275855442809E-4</v>
      </c>
      <c r="D9693" s="58">
        <v>2.8752333401640837E-2</v>
      </c>
      <c r="E9693" s="58">
        <v>2.949772401836409E-3</v>
      </c>
      <c r="F9693" s="58">
        <v>0.21449234648542762</v>
      </c>
      <c r="G9693" s="58">
        <v>8.8526633655645372E-3</v>
      </c>
      <c r="H9693" s="58">
        <v>4.197326758937877E-2</v>
      </c>
      <c r="I9693" s="58">
        <v>5.996499821619878E-2</v>
      </c>
      <c r="J9693" s="58">
        <v>1.2273443288265795E-2</v>
      </c>
      <c r="K9693" s="58">
        <v>9.6482167847357414E-2</v>
      </c>
      <c r="L9693" s="58">
        <v>0.22493918852543376</v>
      </c>
      <c r="M9693" s="58">
        <v>7.9258043135336173E-2</v>
      </c>
      <c r="N9693" s="58">
        <v>0.23006177574355985</v>
      </c>
      <c r="O9693" s="58">
        <v>0</v>
      </c>
      <c r="P9693" s="58">
        <v>0</v>
      </c>
      <c r="Q9693" s="58">
        <v>0</v>
      </c>
      <c r="R9693" s="58">
        <v>0</v>
      </c>
      <c r="S9693" s="58">
        <v>0</v>
      </c>
      <c r="T9693" s="58">
        <v>0</v>
      </c>
      <c r="U9693" s="58">
        <v>0</v>
      </c>
      <c r="V9693" s="58">
        <v>0</v>
      </c>
      <c r="W9693" s="58">
        <v>0</v>
      </c>
      <c r="X9693" s="58">
        <v>0</v>
      </c>
      <c r="Y9693" s="58">
        <v>0</v>
      </c>
      <c r="Z9693" s="58">
        <v>0</v>
      </c>
      <c r="AA9693" s="58">
        <v>0</v>
      </c>
      <c r="AB9693" s="58">
        <v>0</v>
      </c>
      <c r="AC9693" s="58">
        <v>0</v>
      </c>
      <c r="AD9693" s="58">
        <v>0</v>
      </c>
      <c r="AE9693" s="58">
        <v>0</v>
      </c>
      <c r="AF9693" s="58">
        <v>0</v>
      </c>
      <c r="AG9693" s="58">
        <v>0</v>
      </c>
      <c r="AH9693" s="58">
        <v>0</v>
      </c>
      <c r="AI9693" s="58">
        <v>0</v>
      </c>
      <c r="AK9693" s="64">
        <f t="shared" si="151"/>
        <v>-2.2379424016970118E-2</v>
      </c>
    </row>
    <row r="9694" spans="1:37" x14ac:dyDescent="0.25">
      <c r="A9694">
        <v>9692</v>
      </c>
      <c r="B9694" s="1">
        <v>1.34E-2</v>
      </c>
      <c r="C9694" s="1">
        <v>9.9411930793121277E-5</v>
      </c>
      <c r="D9694" s="58">
        <v>0.14399763069054161</v>
      </c>
      <c r="E9694" s="58">
        <v>0.12012053986362416</v>
      </c>
      <c r="F9694" s="58">
        <v>1.1659769059729888E-2</v>
      </c>
      <c r="G9694" s="58">
        <v>0.11255872815346091</v>
      </c>
      <c r="H9694" s="58">
        <v>0.14022155494795338</v>
      </c>
      <c r="I9694" s="58">
        <v>2.0605374076255244E-2</v>
      </c>
      <c r="J9694" s="58">
        <v>0.1344165483510473</v>
      </c>
      <c r="K9694" s="58">
        <v>0.14683686956390612</v>
      </c>
      <c r="L9694" s="58">
        <v>7.7813072332181155E-2</v>
      </c>
      <c r="M9694" s="58">
        <v>5.3144483113464154E-2</v>
      </c>
      <c r="N9694" s="58">
        <v>3.8625429847835964E-2</v>
      </c>
      <c r="O9694" s="58">
        <v>0</v>
      </c>
      <c r="P9694" s="58">
        <v>0</v>
      </c>
      <c r="Q9694" s="58">
        <v>0</v>
      </c>
      <c r="R9694" s="58">
        <v>0</v>
      </c>
      <c r="S9694" s="58">
        <v>0</v>
      </c>
      <c r="T9694" s="58">
        <v>0</v>
      </c>
      <c r="U9694" s="58">
        <v>0</v>
      </c>
      <c r="V9694" s="58">
        <v>0</v>
      </c>
      <c r="W9694" s="58">
        <v>0</v>
      </c>
      <c r="X9694" s="58">
        <v>0</v>
      </c>
      <c r="Y9694" s="58">
        <v>0</v>
      </c>
      <c r="Z9694" s="58">
        <v>0</v>
      </c>
      <c r="AA9694" s="58">
        <v>0</v>
      </c>
      <c r="AB9694" s="58">
        <v>0</v>
      </c>
      <c r="AC9694" s="58">
        <v>0</v>
      </c>
      <c r="AD9694" s="58">
        <v>0</v>
      </c>
      <c r="AE9694" s="58">
        <v>0</v>
      </c>
      <c r="AF9694" s="58">
        <v>0</v>
      </c>
      <c r="AG9694" s="58">
        <v>0</v>
      </c>
      <c r="AH9694" s="58">
        <v>0</v>
      </c>
      <c r="AI9694" s="58">
        <v>0</v>
      </c>
      <c r="AK9694" s="64">
        <f t="shared" si="151"/>
        <v>7.4188008054568112E-3</v>
      </c>
    </row>
    <row r="9695" spans="1:37" x14ac:dyDescent="0.25">
      <c r="A9695">
        <v>9693</v>
      </c>
      <c r="B9695" s="1">
        <v>1.2500000000000001E-2</v>
      </c>
      <c r="C9695" s="1">
        <v>-2.2945315766092242E-4</v>
      </c>
      <c r="D9695" s="58">
        <v>4.9104645122849559E-2</v>
      </c>
      <c r="E9695" s="58">
        <v>1.6057592752386263E-2</v>
      </c>
      <c r="F9695" s="58">
        <v>0.13009566670821529</v>
      </c>
      <c r="G9695" s="58">
        <v>0.2112225481906308</v>
      </c>
      <c r="H9695" s="58">
        <v>0.19250142282735302</v>
      </c>
      <c r="I9695" s="58">
        <v>0.1418254832761294</v>
      </c>
      <c r="J9695" s="58">
        <v>4.0913039187489043E-2</v>
      </c>
      <c r="K9695" s="58">
        <v>5.5877202341465204E-2</v>
      </c>
      <c r="L9695" s="58">
        <v>1.690860379619399E-2</v>
      </c>
      <c r="M9695" s="58">
        <v>5.158087376339282E-2</v>
      </c>
      <c r="N9695" s="58">
        <v>9.3912922033894647E-2</v>
      </c>
      <c r="O9695" s="58">
        <v>0</v>
      </c>
      <c r="P9695" s="58">
        <v>0</v>
      </c>
      <c r="Q9695" s="58">
        <v>0</v>
      </c>
      <c r="R9695" s="58">
        <v>0</v>
      </c>
      <c r="S9695" s="58">
        <v>0</v>
      </c>
      <c r="T9695" s="58">
        <v>0</v>
      </c>
      <c r="U9695" s="58">
        <v>0</v>
      </c>
      <c r="V9695" s="58">
        <v>0</v>
      </c>
      <c r="W9695" s="58">
        <v>0</v>
      </c>
      <c r="X9695" s="58">
        <v>0</v>
      </c>
      <c r="Y9695" s="58">
        <v>0</v>
      </c>
      <c r="Z9695" s="58">
        <v>0</v>
      </c>
      <c r="AA9695" s="58">
        <v>0</v>
      </c>
      <c r="AB9695" s="58">
        <v>0</v>
      </c>
      <c r="AC9695" s="58">
        <v>0</v>
      </c>
      <c r="AD9695" s="58">
        <v>0</v>
      </c>
      <c r="AE9695" s="58">
        <v>0</v>
      </c>
      <c r="AF9695" s="58">
        <v>0</v>
      </c>
      <c r="AG9695" s="58">
        <v>0</v>
      </c>
      <c r="AH9695" s="58">
        <v>0</v>
      </c>
      <c r="AI9695" s="58">
        <v>0</v>
      </c>
      <c r="AK9695" s="64">
        <f t="shared" si="151"/>
        <v>-1.8356252612873793E-2</v>
      </c>
    </row>
    <row r="9696" spans="1:37" x14ac:dyDescent="0.25">
      <c r="A9696">
        <v>9694</v>
      </c>
      <c r="B9696" s="1">
        <v>1.24E-2</v>
      </c>
      <c r="C9696" s="1">
        <v>-2.545535830086776E-4</v>
      </c>
      <c r="D9696" s="58">
        <v>5.5862459578304942E-2</v>
      </c>
      <c r="E9696" s="58">
        <v>6.0400284647210693E-2</v>
      </c>
      <c r="F9696" s="58">
        <v>6.4884594139605914E-2</v>
      </c>
      <c r="G9696" s="58">
        <v>0.15765242556580589</v>
      </c>
      <c r="H9696" s="58">
        <v>0.11604663775766544</v>
      </c>
      <c r="I9696" s="58">
        <v>0.15322628890776938</v>
      </c>
      <c r="J9696" s="58">
        <v>3.9875070175835255E-2</v>
      </c>
      <c r="K9696" s="58">
        <v>0.12743875667256668</v>
      </c>
      <c r="L9696" s="58">
        <v>3.877625274377336E-2</v>
      </c>
      <c r="M9696" s="58">
        <v>0.17597100454495249</v>
      </c>
      <c r="N9696" s="58">
        <v>9.8662252665098968E-3</v>
      </c>
      <c r="O9696" s="58">
        <v>0</v>
      </c>
      <c r="P9696" s="58">
        <v>0</v>
      </c>
      <c r="Q9696" s="58">
        <v>0</v>
      </c>
      <c r="R9696" s="58">
        <v>0</v>
      </c>
      <c r="S9696" s="58">
        <v>0</v>
      </c>
      <c r="T9696" s="58">
        <v>0</v>
      </c>
      <c r="U9696" s="58">
        <v>0</v>
      </c>
      <c r="V9696" s="58">
        <v>0</v>
      </c>
      <c r="W9696" s="58">
        <v>0</v>
      </c>
      <c r="X9696" s="58">
        <v>0</v>
      </c>
      <c r="Y9696" s="58">
        <v>0</v>
      </c>
      <c r="Z9696" s="58">
        <v>0</v>
      </c>
      <c r="AA9696" s="58">
        <v>0</v>
      </c>
      <c r="AB9696" s="58">
        <v>0</v>
      </c>
      <c r="AC9696" s="58">
        <v>0</v>
      </c>
      <c r="AD9696" s="58">
        <v>0</v>
      </c>
      <c r="AE9696" s="58">
        <v>0</v>
      </c>
      <c r="AF9696" s="58">
        <v>0</v>
      </c>
      <c r="AG9696" s="58">
        <v>0</v>
      </c>
      <c r="AH9696" s="58">
        <v>0</v>
      </c>
      <c r="AI9696" s="58">
        <v>0</v>
      </c>
      <c r="AK9696" s="64">
        <f t="shared" si="151"/>
        <v>-2.0528514758764323E-2</v>
      </c>
    </row>
    <row r="9697" spans="1:37" x14ac:dyDescent="0.25">
      <c r="A9697">
        <v>9695</v>
      </c>
      <c r="B9697" s="1">
        <v>1.04E-2</v>
      </c>
      <c r="C9697" s="1">
        <v>-4.8174363231291938E-5</v>
      </c>
      <c r="D9697" s="58">
        <v>3.2672479272433726E-4</v>
      </c>
      <c r="E9697" s="58">
        <v>4.0907021549967948E-2</v>
      </c>
      <c r="F9697" s="58">
        <v>0.14150777113649596</v>
      </c>
      <c r="G9697" s="58">
        <v>0.10971329373939509</v>
      </c>
      <c r="H9697" s="58">
        <v>6.0163502945520066E-2</v>
      </c>
      <c r="I9697" s="58">
        <v>4.2831962739657885E-2</v>
      </c>
      <c r="J9697" s="58">
        <v>0.17436830326473304</v>
      </c>
      <c r="K9697" s="58">
        <v>0.10170248613436232</v>
      </c>
      <c r="L9697" s="58">
        <v>0.10279502422706949</v>
      </c>
      <c r="M9697" s="58">
        <v>0.15427138300917159</v>
      </c>
      <c r="N9697" s="58">
        <v>7.1412526460902168E-2</v>
      </c>
      <c r="O9697" s="58">
        <v>0</v>
      </c>
      <c r="P9697" s="58">
        <v>0</v>
      </c>
      <c r="Q9697" s="58">
        <v>0</v>
      </c>
      <c r="R9697" s="58">
        <v>0</v>
      </c>
      <c r="S9697" s="58">
        <v>0</v>
      </c>
      <c r="T9697" s="58">
        <v>0</v>
      </c>
      <c r="U9697" s="58">
        <v>0</v>
      </c>
      <c r="V9697" s="58">
        <v>0</v>
      </c>
      <c r="W9697" s="58">
        <v>0</v>
      </c>
      <c r="X9697" s="58">
        <v>0</v>
      </c>
      <c r="Y9697" s="58">
        <v>0</v>
      </c>
      <c r="Z9697" s="58">
        <v>0</v>
      </c>
      <c r="AA9697" s="58">
        <v>0</v>
      </c>
      <c r="AB9697" s="58">
        <v>0</v>
      </c>
      <c r="AC9697" s="58">
        <v>0</v>
      </c>
      <c r="AD9697" s="58">
        <v>0</v>
      </c>
      <c r="AE9697" s="58">
        <v>0</v>
      </c>
      <c r="AF9697" s="58">
        <v>0</v>
      </c>
      <c r="AG9697" s="58">
        <v>0</v>
      </c>
      <c r="AH9697" s="58">
        <v>0</v>
      </c>
      <c r="AI9697" s="58">
        <v>0</v>
      </c>
      <c r="AK9697" s="64">
        <f t="shared" si="151"/>
        <v>-4.6321503107011478E-3</v>
      </c>
    </row>
    <row r="9698" spans="1:37" x14ac:dyDescent="0.25">
      <c r="A9698">
        <v>9696</v>
      </c>
      <c r="B9698" s="1">
        <v>1.26E-2</v>
      </c>
      <c r="C9698" s="1">
        <v>1.4405335934845079E-4</v>
      </c>
      <c r="D9698" s="58">
        <v>3.3149587771027118E-2</v>
      </c>
      <c r="E9698" s="58">
        <v>0.13540583270991197</v>
      </c>
      <c r="F9698" s="58">
        <v>9.734883709485477E-3</v>
      </c>
      <c r="G9698" s="58">
        <v>1.613859248418572E-2</v>
      </c>
      <c r="H9698" s="58">
        <v>0.10561736477863463</v>
      </c>
      <c r="I9698" s="58">
        <v>0.10429140519865011</v>
      </c>
      <c r="J9698" s="58">
        <v>0.13208618706545441</v>
      </c>
      <c r="K9698" s="58">
        <v>0.14784764712557377</v>
      </c>
      <c r="L9698" s="58">
        <v>0.15705824968801621</v>
      </c>
      <c r="M9698" s="58">
        <v>8.5784703633908291E-2</v>
      </c>
      <c r="N9698" s="58">
        <v>7.288554583515211E-2</v>
      </c>
      <c r="O9698" s="58">
        <v>0</v>
      </c>
      <c r="P9698" s="58">
        <v>0</v>
      </c>
      <c r="Q9698" s="58">
        <v>0</v>
      </c>
      <c r="R9698" s="58">
        <v>0</v>
      </c>
      <c r="S9698" s="58">
        <v>0</v>
      </c>
      <c r="T9698" s="58">
        <v>0</v>
      </c>
      <c r="U9698" s="58">
        <v>0</v>
      </c>
      <c r="V9698" s="58">
        <v>0</v>
      </c>
      <c r="W9698" s="58">
        <v>0</v>
      </c>
      <c r="X9698" s="58">
        <v>0</v>
      </c>
      <c r="Y9698" s="58">
        <v>0</v>
      </c>
      <c r="Z9698" s="58">
        <v>0</v>
      </c>
      <c r="AA9698" s="58">
        <v>0</v>
      </c>
      <c r="AB9698" s="58">
        <v>0</v>
      </c>
      <c r="AC9698" s="58">
        <v>0</v>
      </c>
      <c r="AD9698" s="58">
        <v>0</v>
      </c>
      <c r="AE9698" s="58">
        <v>0</v>
      </c>
      <c r="AF9698" s="58">
        <v>0</v>
      </c>
      <c r="AG9698" s="58">
        <v>0</v>
      </c>
      <c r="AH9698" s="58">
        <v>0</v>
      </c>
      <c r="AI9698" s="58">
        <v>0</v>
      </c>
      <c r="AK9698" s="64">
        <f t="shared" si="151"/>
        <v>1.1432806297496094E-2</v>
      </c>
    </row>
    <row r="9699" spans="1:37" x14ac:dyDescent="0.25">
      <c r="A9699">
        <v>9697</v>
      </c>
      <c r="B9699" s="1">
        <v>1.21E-2</v>
      </c>
      <c r="C9699" s="1">
        <v>1.4610644096405376E-5</v>
      </c>
      <c r="D9699" s="58">
        <v>0.15008021904891977</v>
      </c>
      <c r="E9699" s="58">
        <v>7.9000543698953374E-2</v>
      </c>
      <c r="F9699" s="58">
        <v>8.4736037392931493E-2</v>
      </c>
      <c r="G9699" s="58">
        <v>8.1006497563070629E-2</v>
      </c>
      <c r="H9699" s="58">
        <v>4.6345283957751643E-2</v>
      </c>
      <c r="I9699" s="58">
        <v>0.12526379230881396</v>
      </c>
      <c r="J9699" s="58">
        <v>0.12918188437124398</v>
      </c>
      <c r="K9699" s="58">
        <v>7.5397846192804457E-2</v>
      </c>
      <c r="L9699" s="58">
        <v>9.806722716184918E-2</v>
      </c>
      <c r="M9699" s="58">
        <v>3.6838858568379429E-2</v>
      </c>
      <c r="N9699" s="58">
        <v>9.4081809735282157E-2</v>
      </c>
      <c r="O9699" s="58">
        <v>0</v>
      </c>
      <c r="P9699" s="58">
        <v>0</v>
      </c>
      <c r="Q9699" s="58">
        <v>0</v>
      </c>
      <c r="R9699" s="58">
        <v>0</v>
      </c>
      <c r="S9699" s="58">
        <v>0</v>
      </c>
      <c r="T9699" s="58">
        <v>0</v>
      </c>
      <c r="U9699" s="58">
        <v>0</v>
      </c>
      <c r="V9699" s="58">
        <v>0</v>
      </c>
      <c r="W9699" s="58">
        <v>0</v>
      </c>
      <c r="X9699" s="58">
        <v>0</v>
      </c>
      <c r="Y9699" s="58">
        <v>0</v>
      </c>
      <c r="Z9699" s="58">
        <v>0</v>
      </c>
      <c r="AA9699" s="58">
        <v>0</v>
      </c>
      <c r="AB9699" s="58">
        <v>0</v>
      </c>
      <c r="AC9699" s="58">
        <v>0</v>
      </c>
      <c r="AD9699" s="58">
        <v>0</v>
      </c>
      <c r="AE9699" s="58">
        <v>0</v>
      </c>
      <c r="AF9699" s="58">
        <v>0</v>
      </c>
      <c r="AG9699" s="58">
        <v>0</v>
      </c>
      <c r="AH9699" s="58">
        <v>0</v>
      </c>
      <c r="AI9699" s="58">
        <v>0</v>
      </c>
      <c r="AK9699" s="64">
        <f t="shared" si="151"/>
        <v>1.207491247636808E-3</v>
      </c>
    </row>
    <row r="9700" spans="1:37" x14ac:dyDescent="0.25">
      <c r="A9700">
        <v>9698</v>
      </c>
      <c r="B9700" s="1">
        <v>1.09E-2</v>
      </c>
      <c r="C9700" s="1">
        <v>1.3791713263552483E-5</v>
      </c>
      <c r="D9700" s="58">
        <v>0.17915861773103184</v>
      </c>
      <c r="E9700" s="58">
        <v>4.7641296221138399E-2</v>
      </c>
      <c r="F9700" s="58">
        <v>4.8079565384345872E-2</v>
      </c>
      <c r="G9700" s="58">
        <v>4.9653317286451878E-2</v>
      </c>
      <c r="H9700" s="58">
        <v>4.9211198187007286E-3</v>
      </c>
      <c r="I9700" s="58">
        <v>0.17567273674053174</v>
      </c>
      <c r="J9700" s="58">
        <v>0.11331969408169058</v>
      </c>
      <c r="K9700" s="58">
        <v>4.3723867080076487E-2</v>
      </c>
      <c r="L9700" s="58">
        <v>0.13282107465058379</v>
      </c>
      <c r="M9700" s="58">
        <v>0.15033636219848687</v>
      </c>
      <c r="N9700" s="58">
        <v>5.4672348806961715E-2</v>
      </c>
      <c r="O9700" s="58">
        <v>0</v>
      </c>
      <c r="P9700" s="58">
        <v>0</v>
      </c>
      <c r="Q9700" s="58">
        <v>0</v>
      </c>
      <c r="R9700" s="58">
        <v>0</v>
      </c>
      <c r="S9700" s="58">
        <v>0</v>
      </c>
      <c r="T9700" s="58">
        <v>0</v>
      </c>
      <c r="U9700" s="58">
        <v>0</v>
      </c>
      <c r="V9700" s="58">
        <v>0</v>
      </c>
      <c r="W9700" s="58">
        <v>0</v>
      </c>
      <c r="X9700" s="58">
        <v>0</v>
      </c>
      <c r="Y9700" s="58">
        <v>0</v>
      </c>
      <c r="Z9700" s="58">
        <v>0</v>
      </c>
      <c r="AA9700" s="58">
        <v>0</v>
      </c>
      <c r="AB9700" s="58">
        <v>0</v>
      </c>
      <c r="AC9700" s="58">
        <v>0</v>
      </c>
      <c r="AD9700" s="58">
        <v>0</v>
      </c>
      <c r="AE9700" s="58">
        <v>0</v>
      </c>
      <c r="AF9700" s="58">
        <v>0</v>
      </c>
      <c r="AG9700" s="58">
        <v>0</v>
      </c>
      <c r="AH9700" s="58">
        <v>0</v>
      </c>
      <c r="AI9700" s="58">
        <v>0</v>
      </c>
      <c r="AK9700" s="64">
        <f t="shared" si="151"/>
        <v>1.2652947948213287E-3</v>
      </c>
    </row>
    <row r="9701" spans="1:37" x14ac:dyDescent="0.25">
      <c r="A9701">
        <v>9699</v>
      </c>
      <c r="B9701" s="1">
        <v>1.2800000000000001E-2</v>
      </c>
      <c r="C9701" s="1">
        <v>4.028258597580437E-5</v>
      </c>
      <c r="D9701" s="58">
        <v>8.9885261261668292E-2</v>
      </c>
      <c r="E9701" s="58">
        <v>0.14978597395331378</v>
      </c>
      <c r="F9701" s="58">
        <v>0.14875557669353193</v>
      </c>
      <c r="G9701" s="58">
        <v>2.1246341263585527E-2</v>
      </c>
      <c r="H9701" s="58">
        <v>0.15087023586062731</v>
      </c>
      <c r="I9701" s="58">
        <v>3.8484175391795876E-2</v>
      </c>
      <c r="J9701" s="58">
        <v>3.1329808413266226E-3</v>
      </c>
      <c r="K9701" s="58">
        <v>0.11226231476596268</v>
      </c>
      <c r="L9701" s="58">
        <v>0.13907749760375765</v>
      </c>
      <c r="M9701" s="58">
        <v>9.7711318331660958E-3</v>
      </c>
      <c r="N9701" s="58">
        <v>0.13672851053126417</v>
      </c>
      <c r="O9701" s="58">
        <v>0</v>
      </c>
      <c r="P9701" s="58">
        <v>0</v>
      </c>
      <c r="Q9701" s="58">
        <v>0</v>
      </c>
      <c r="R9701" s="58">
        <v>0</v>
      </c>
      <c r="S9701" s="58">
        <v>0</v>
      </c>
      <c r="T9701" s="58">
        <v>0</v>
      </c>
      <c r="U9701" s="58">
        <v>0</v>
      </c>
      <c r="V9701" s="58">
        <v>0</v>
      </c>
      <c r="W9701" s="58">
        <v>0</v>
      </c>
      <c r="X9701" s="58">
        <v>0</v>
      </c>
      <c r="Y9701" s="58">
        <v>0</v>
      </c>
      <c r="Z9701" s="58">
        <v>0</v>
      </c>
      <c r="AA9701" s="58">
        <v>0</v>
      </c>
      <c r="AB9701" s="58">
        <v>0</v>
      </c>
      <c r="AC9701" s="58">
        <v>0</v>
      </c>
      <c r="AD9701" s="58">
        <v>0</v>
      </c>
      <c r="AE9701" s="58">
        <v>0</v>
      </c>
      <c r="AF9701" s="58">
        <v>0</v>
      </c>
      <c r="AG9701" s="58">
        <v>0</v>
      </c>
      <c r="AH9701" s="58">
        <v>0</v>
      </c>
      <c r="AI9701" s="58">
        <v>0</v>
      </c>
      <c r="AK9701" s="64">
        <f t="shared" si="151"/>
        <v>3.1470770293597163E-3</v>
      </c>
    </row>
    <row r="9702" spans="1:37" x14ac:dyDescent="0.25">
      <c r="A9702">
        <v>9700</v>
      </c>
      <c r="B9702" s="1">
        <v>9.5999999999999992E-3</v>
      </c>
      <c r="C9702" s="1">
        <v>1.3510521762229605E-4</v>
      </c>
      <c r="D9702" s="58">
        <v>7.1063036623012152E-2</v>
      </c>
      <c r="E9702" s="58">
        <v>1.8369581350190217E-2</v>
      </c>
      <c r="F9702" s="58">
        <v>4.1249441666303413E-2</v>
      </c>
      <c r="G9702" s="58">
        <v>0.10610658953289967</v>
      </c>
      <c r="H9702" s="58">
        <v>0.15908266244420133</v>
      </c>
      <c r="I9702" s="58">
        <v>9.1202476669349761E-2</v>
      </c>
      <c r="J9702" s="58">
        <v>0.1423424044956062</v>
      </c>
      <c r="K9702" s="58">
        <v>2.1431013259822267E-2</v>
      </c>
      <c r="L9702" s="58">
        <v>9.5714525945203716E-2</v>
      </c>
      <c r="M9702" s="58">
        <v>0.14092412063212678</v>
      </c>
      <c r="N9702" s="58">
        <v>0.11251414738128454</v>
      </c>
      <c r="O9702" s="58">
        <v>0</v>
      </c>
      <c r="P9702" s="58">
        <v>0</v>
      </c>
      <c r="Q9702" s="58">
        <v>0</v>
      </c>
      <c r="R9702" s="58">
        <v>0</v>
      </c>
      <c r="S9702" s="58">
        <v>0</v>
      </c>
      <c r="T9702" s="58">
        <v>0</v>
      </c>
      <c r="U9702" s="58">
        <v>0</v>
      </c>
      <c r="V9702" s="58">
        <v>0</v>
      </c>
      <c r="W9702" s="58">
        <v>0</v>
      </c>
      <c r="X9702" s="58">
        <v>0</v>
      </c>
      <c r="Y9702" s="58">
        <v>0</v>
      </c>
      <c r="Z9702" s="58">
        <v>0</v>
      </c>
      <c r="AA9702" s="58">
        <v>0</v>
      </c>
      <c r="AB9702" s="58">
        <v>0</v>
      </c>
      <c r="AC9702" s="58">
        <v>0</v>
      </c>
      <c r="AD9702" s="58">
        <v>0</v>
      </c>
      <c r="AE9702" s="58">
        <v>0</v>
      </c>
      <c r="AF9702" s="58">
        <v>0</v>
      </c>
      <c r="AG9702" s="58">
        <v>0</v>
      </c>
      <c r="AH9702" s="58">
        <v>0</v>
      </c>
      <c r="AI9702" s="58">
        <v>0</v>
      </c>
      <c r="AK9702" s="64">
        <f t="shared" si="151"/>
        <v>1.4073460168989173E-2</v>
      </c>
    </row>
    <row r="9703" spans="1:37" x14ac:dyDescent="0.25">
      <c r="A9703">
        <v>9701</v>
      </c>
      <c r="B9703" s="1">
        <v>1.17E-2</v>
      </c>
      <c r="C9703" s="1">
        <v>-3.6950341158468634E-4</v>
      </c>
      <c r="D9703" s="58">
        <v>3.1207073696438558E-2</v>
      </c>
      <c r="E9703" s="58">
        <v>8.7399383488194417E-4</v>
      </c>
      <c r="F9703" s="58">
        <v>0.13849691482810361</v>
      </c>
      <c r="G9703" s="58">
        <v>9.8526163462811206E-2</v>
      </c>
      <c r="H9703" s="58">
        <v>0.11596476298573168</v>
      </c>
      <c r="I9703" s="58">
        <v>0.1389783091477117</v>
      </c>
      <c r="J9703" s="58">
        <v>9.1553017135997075E-2</v>
      </c>
      <c r="K9703" s="58">
        <v>0.13917396552449113</v>
      </c>
      <c r="L9703" s="58">
        <v>8.9201497834218949E-2</v>
      </c>
      <c r="M9703" s="58">
        <v>7.0636447554427398E-2</v>
      </c>
      <c r="N9703" s="58">
        <v>8.5387853995186724E-2</v>
      </c>
      <c r="O9703" s="58">
        <v>0</v>
      </c>
      <c r="P9703" s="58">
        <v>0</v>
      </c>
      <c r="Q9703" s="58">
        <v>0</v>
      </c>
      <c r="R9703" s="58">
        <v>0</v>
      </c>
      <c r="S9703" s="58">
        <v>0</v>
      </c>
      <c r="T9703" s="58">
        <v>0</v>
      </c>
      <c r="U9703" s="58">
        <v>0</v>
      </c>
      <c r="V9703" s="58">
        <v>0</v>
      </c>
      <c r="W9703" s="58">
        <v>0</v>
      </c>
      <c r="X9703" s="58">
        <v>0</v>
      </c>
      <c r="Y9703" s="58">
        <v>0</v>
      </c>
      <c r="Z9703" s="58">
        <v>0</v>
      </c>
      <c r="AA9703" s="58">
        <v>0</v>
      </c>
      <c r="AB9703" s="58">
        <v>0</v>
      </c>
      <c r="AC9703" s="58">
        <v>0</v>
      </c>
      <c r="AD9703" s="58">
        <v>0</v>
      </c>
      <c r="AE9703" s="58">
        <v>0</v>
      </c>
      <c r="AF9703" s="58">
        <v>0</v>
      </c>
      <c r="AG9703" s="58">
        <v>0</v>
      </c>
      <c r="AH9703" s="58">
        <v>0</v>
      </c>
      <c r="AI9703" s="58">
        <v>0</v>
      </c>
      <c r="AK9703" s="64">
        <f t="shared" si="151"/>
        <v>-3.1581488169631307E-2</v>
      </c>
    </row>
    <row r="9704" spans="1:37" x14ac:dyDescent="0.25">
      <c r="A9704">
        <v>9702</v>
      </c>
      <c r="B9704" s="1">
        <v>1.23E-2</v>
      </c>
      <c r="C9704" s="1">
        <v>-2.1577624351960101E-4</v>
      </c>
      <c r="D9704" s="58">
        <v>9.9889075747121803E-2</v>
      </c>
      <c r="E9704" s="58">
        <v>6.9749667020933853E-2</v>
      </c>
      <c r="F9704" s="58">
        <v>8.6190147653912211E-2</v>
      </c>
      <c r="G9704" s="58">
        <v>0.11689469095142402</v>
      </c>
      <c r="H9704" s="58">
        <v>0.12314293444941625</v>
      </c>
      <c r="I9704" s="58">
        <v>3.8142340377528604E-3</v>
      </c>
      <c r="J9704" s="58">
        <v>0.10188104743157948</v>
      </c>
      <c r="K9704" s="58">
        <v>0.17922764444258873</v>
      </c>
      <c r="L9704" s="58">
        <v>2.9425142402673295E-2</v>
      </c>
      <c r="M9704" s="58">
        <v>0.16284575227150008</v>
      </c>
      <c r="N9704" s="58">
        <v>2.6939663591097476E-2</v>
      </c>
      <c r="O9704" s="58">
        <v>0</v>
      </c>
      <c r="P9704" s="58">
        <v>0</v>
      </c>
      <c r="Q9704" s="58">
        <v>0</v>
      </c>
      <c r="R9704" s="58">
        <v>0</v>
      </c>
      <c r="S9704" s="58">
        <v>0</v>
      </c>
      <c r="T9704" s="58">
        <v>0</v>
      </c>
      <c r="U9704" s="58">
        <v>0</v>
      </c>
      <c r="V9704" s="58">
        <v>0</v>
      </c>
      <c r="W9704" s="58">
        <v>0</v>
      </c>
      <c r="X9704" s="58">
        <v>0</v>
      </c>
      <c r="Y9704" s="58">
        <v>0</v>
      </c>
      <c r="Z9704" s="58">
        <v>0</v>
      </c>
      <c r="AA9704" s="58">
        <v>0</v>
      </c>
      <c r="AB9704" s="58">
        <v>0</v>
      </c>
      <c r="AC9704" s="58">
        <v>0</v>
      </c>
      <c r="AD9704" s="58">
        <v>0</v>
      </c>
      <c r="AE9704" s="58">
        <v>0</v>
      </c>
      <c r="AF9704" s="58">
        <v>0</v>
      </c>
      <c r="AG9704" s="58">
        <v>0</v>
      </c>
      <c r="AH9704" s="58">
        <v>0</v>
      </c>
      <c r="AI9704" s="58">
        <v>0</v>
      </c>
      <c r="AK9704" s="64">
        <f t="shared" si="151"/>
        <v>-1.7542784025983821E-2</v>
      </c>
    </row>
    <row r="9705" spans="1:37" x14ac:dyDescent="0.25">
      <c r="A9705">
        <v>9703</v>
      </c>
      <c r="B9705" s="1">
        <v>1.37E-2</v>
      </c>
      <c r="C9705" s="1">
        <v>8.8124311577757707E-5</v>
      </c>
      <c r="D9705" s="58">
        <v>4.2347244291862519E-2</v>
      </c>
      <c r="E9705" s="58">
        <v>0.13504721583208198</v>
      </c>
      <c r="F9705" s="58">
        <v>0.14313252800926216</v>
      </c>
      <c r="G9705" s="58">
        <v>2.9285829552984297E-2</v>
      </c>
      <c r="H9705" s="58">
        <v>0.12025727435058849</v>
      </c>
      <c r="I9705" s="58">
        <v>0.20054331152655253</v>
      </c>
      <c r="J9705" s="58">
        <v>0.1498509734513728</v>
      </c>
      <c r="K9705" s="58">
        <v>3.0538388100418468E-2</v>
      </c>
      <c r="L9705" s="58">
        <v>5.8423696943414739E-2</v>
      </c>
      <c r="M9705" s="58">
        <v>1.4036828109111291E-2</v>
      </c>
      <c r="N9705" s="58">
        <v>7.6536709832350613E-2</v>
      </c>
      <c r="O9705" s="58">
        <v>0</v>
      </c>
      <c r="P9705" s="58">
        <v>0</v>
      </c>
      <c r="Q9705" s="58">
        <v>0</v>
      </c>
      <c r="R9705" s="58">
        <v>0</v>
      </c>
      <c r="S9705" s="58">
        <v>0</v>
      </c>
      <c r="T9705" s="58">
        <v>0</v>
      </c>
      <c r="U9705" s="58">
        <v>0</v>
      </c>
      <c r="V9705" s="58">
        <v>0</v>
      </c>
      <c r="W9705" s="58">
        <v>0</v>
      </c>
      <c r="X9705" s="58">
        <v>0</v>
      </c>
      <c r="Y9705" s="58">
        <v>0</v>
      </c>
      <c r="Z9705" s="58">
        <v>0</v>
      </c>
      <c r="AA9705" s="58">
        <v>0</v>
      </c>
      <c r="AB9705" s="58">
        <v>0</v>
      </c>
      <c r="AC9705" s="58">
        <v>0</v>
      </c>
      <c r="AD9705" s="58">
        <v>0</v>
      </c>
      <c r="AE9705" s="58">
        <v>0</v>
      </c>
      <c r="AF9705" s="58">
        <v>0</v>
      </c>
      <c r="AG9705" s="58">
        <v>0</v>
      </c>
      <c r="AH9705" s="58">
        <v>0</v>
      </c>
      <c r="AI9705" s="58">
        <v>0</v>
      </c>
      <c r="AK9705" s="64">
        <f t="shared" si="151"/>
        <v>6.4324315020261097E-3</v>
      </c>
    </row>
    <row r="9706" spans="1:37" x14ac:dyDescent="0.25">
      <c r="A9706">
        <v>9704</v>
      </c>
      <c r="B9706" s="1">
        <v>1.24E-2</v>
      </c>
      <c r="C9706" s="1">
        <v>2.5204353061932254E-4</v>
      </c>
      <c r="D9706" s="58">
        <v>0.11234003891055719</v>
      </c>
      <c r="E9706" s="58">
        <v>0.14152261277925712</v>
      </c>
      <c r="F9706" s="58">
        <v>6.3628642822424988E-2</v>
      </c>
      <c r="G9706" s="58">
        <v>0.11374728198066501</v>
      </c>
      <c r="H9706" s="58">
        <v>6.1760025089281419E-2</v>
      </c>
      <c r="I9706" s="58">
        <v>0.11150850325808331</v>
      </c>
      <c r="J9706" s="58">
        <v>7.0127697513386544E-2</v>
      </c>
      <c r="K9706" s="58">
        <v>3.6131403640589053E-2</v>
      </c>
      <c r="L9706" s="58">
        <v>0.11946651169619553</v>
      </c>
      <c r="M9706" s="58">
        <v>8.1183980618189072E-2</v>
      </c>
      <c r="N9706" s="58">
        <v>8.8583301691370742E-2</v>
      </c>
      <c r="O9706" s="58">
        <v>0</v>
      </c>
      <c r="P9706" s="58">
        <v>0</v>
      </c>
      <c r="Q9706" s="58">
        <v>0</v>
      </c>
      <c r="R9706" s="58">
        <v>0</v>
      </c>
      <c r="S9706" s="58">
        <v>0</v>
      </c>
      <c r="T9706" s="58">
        <v>0</v>
      </c>
      <c r="U9706" s="58">
        <v>0</v>
      </c>
      <c r="V9706" s="58">
        <v>0</v>
      </c>
      <c r="W9706" s="58">
        <v>0</v>
      </c>
      <c r="X9706" s="58">
        <v>0</v>
      </c>
      <c r="Y9706" s="58">
        <v>0</v>
      </c>
      <c r="Z9706" s="58">
        <v>0</v>
      </c>
      <c r="AA9706" s="58">
        <v>0</v>
      </c>
      <c r="AB9706" s="58">
        <v>0</v>
      </c>
      <c r="AC9706" s="58">
        <v>0</v>
      </c>
      <c r="AD9706" s="58">
        <v>0</v>
      </c>
      <c r="AE9706" s="58">
        <v>0</v>
      </c>
      <c r="AF9706" s="58">
        <v>0</v>
      </c>
      <c r="AG9706" s="58">
        <v>0</v>
      </c>
      <c r="AH9706" s="58">
        <v>0</v>
      </c>
      <c r="AI9706" s="58">
        <v>0</v>
      </c>
      <c r="AK9706" s="64">
        <f t="shared" si="151"/>
        <v>2.0326091178977625E-2</v>
      </c>
    </row>
    <row r="9707" spans="1:37" x14ac:dyDescent="0.25">
      <c r="A9707">
        <v>9705</v>
      </c>
      <c r="B9707" s="1">
        <v>9.7999999999999997E-3</v>
      </c>
      <c r="C9707" s="1">
        <v>2.5863862258988141E-5</v>
      </c>
      <c r="D9707" s="58">
        <v>8.774765556962677E-2</v>
      </c>
      <c r="E9707" s="58">
        <v>5.9894958744906295E-2</v>
      </c>
      <c r="F9707" s="58">
        <v>0.10663130158854597</v>
      </c>
      <c r="G9707" s="58">
        <v>4.144298978809742E-2</v>
      </c>
      <c r="H9707" s="58">
        <v>9.6890241368158658E-2</v>
      </c>
      <c r="I9707" s="58">
        <v>1.9819191519268209E-3</v>
      </c>
      <c r="J9707" s="58">
        <v>0.11104685158526134</v>
      </c>
      <c r="K9707" s="58">
        <v>0.11356838318094668</v>
      </c>
      <c r="L9707" s="58">
        <v>0.16330447293270048</v>
      </c>
      <c r="M9707" s="58">
        <v>0.13415280945942942</v>
      </c>
      <c r="N9707" s="58">
        <v>8.3338416630400133E-2</v>
      </c>
      <c r="O9707" s="58">
        <v>0</v>
      </c>
      <c r="P9707" s="58">
        <v>0</v>
      </c>
      <c r="Q9707" s="58">
        <v>0</v>
      </c>
      <c r="R9707" s="58">
        <v>0</v>
      </c>
      <c r="S9707" s="58">
        <v>0</v>
      </c>
      <c r="T9707" s="58">
        <v>0</v>
      </c>
      <c r="U9707" s="58">
        <v>0</v>
      </c>
      <c r="V9707" s="58">
        <v>0</v>
      </c>
      <c r="W9707" s="58">
        <v>0</v>
      </c>
      <c r="X9707" s="58">
        <v>0</v>
      </c>
      <c r="Y9707" s="58">
        <v>0</v>
      </c>
      <c r="Z9707" s="58">
        <v>0</v>
      </c>
      <c r="AA9707" s="58">
        <v>0</v>
      </c>
      <c r="AB9707" s="58">
        <v>0</v>
      </c>
      <c r="AC9707" s="58">
        <v>0</v>
      </c>
      <c r="AD9707" s="58">
        <v>0</v>
      </c>
      <c r="AE9707" s="58">
        <v>0</v>
      </c>
      <c r="AF9707" s="58">
        <v>0</v>
      </c>
      <c r="AG9707" s="58">
        <v>0</v>
      </c>
      <c r="AH9707" s="58">
        <v>0</v>
      </c>
      <c r="AI9707" s="58">
        <v>0</v>
      </c>
      <c r="AK9707" s="64">
        <f t="shared" si="151"/>
        <v>2.639169618264096E-3</v>
      </c>
    </row>
    <row r="9708" spans="1:37" x14ac:dyDescent="0.25">
      <c r="A9708">
        <v>9706</v>
      </c>
      <c r="B9708" s="1">
        <v>9.4000000000000004E-3</v>
      </c>
      <c r="C9708" s="1">
        <v>3.2240150634429141E-4</v>
      </c>
      <c r="D9708" s="58">
        <v>8.7941953561679401E-2</v>
      </c>
      <c r="E9708" s="58">
        <v>7.2820736334656563E-2</v>
      </c>
      <c r="F9708" s="58">
        <v>2.2318031258587025E-3</v>
      </c>
      <c r="G9708" s="58">
        <v>0.13418880397900973</v>
      </c>
      <c r="H9708" s="58">
        <v>0.14277116116153768</v>
      </c>
      <c r="I9708" s="58">
        <v>4.1787040475631032E-2</v>
      </c>
      <c r="J9708" s="58">
        <v>3.1784308659937775E-2</v>
      </c>
      <c r="K9708" s="58">
        <v>2.6177959192510598E-2</v>
      </c>
      <c r="L9708" s="58">
        <v>0.17296941478568661</v>
      </c>
      <c r="M9708" s="58">
        <v>0.13163362487718583</v>
      </c>
      <c r="N9708" s="58">
        <v>0.15569319384630601</v>
      </c>
      <c r="O9708" s="58">
        <v>0</v>
      </c>
      <c r="P9708" s="58">
        <v>0</v>
      </c>
      <c r="Q9708" s="58">
        <v>0</v>
      </c>
      <c r="R9708" s="58">
        <v>0</v>
      </c>
      <c r="S9708" s="58">
        <v>0</v>
      </c>
      <c r="T9708" s="58">
        <v>0</v>
      </c>
      <c r="U9708" s="58">
        <v>0</v>
      </c>
      <c r="V9708" s="58">
        <v>0</v>
      </c>
      <c r="W9708" s="58">
        <v>0</v>
      </c>
      <c r="X9708" s="58">
        <v>0</v>
      </c>
      <c r="Y9708" s="58">
        <v>0</v>
      </c>
      <c r="Z9708" s="58">
        <v>0</v>
      </c>
      <c r="AA9708" s="58">
        <v>0</v>
      </c>
      <c r="AB9708" s="58">
        <v>0</v>
      </c>
      <c r="AC9708" s="58">
        <v>0</v>
      </c>
      <c r="AD9708" s="58">
        <v>0</v>
      </c>
      <c r="AE9708" s="58">
        <v>0</v>
      </c>
      <c r="AF9708" s="58">
        <v>0</v>
      </c>
      <c r="AG9708" s="58">
        <v>0</v>
      </c>
      <c r="AH9708" s="58">
        <v>0</v>
      </c>
      <c r="AI9708" s="58">
        <v>0</v>
      </c>
      <c r="AK9708" s="64">
        <f t="shared" si="151"/>
        <v>3.4298032589818235E-2</v>
      </c>
    </row>
    <row r="9709" spans="1:37" x14ac:dyDescent="0.25">
      <c r="A9709">
        <v>9707</v>
      </c>
      <c r="B9709" s="1">
        <v>1.2800000000000001E-2</v>
      </c>
      <c r="C9709" s="1">
        <v>3.0043660782566356E-4</v>
      </c>
      <c r="D9709" s="58">
        <v>0.14043593845107577</v>
      </c>
      <c r="E9709" s="58">
        <v>0.17713836510756695</v>
      </c>
      <c r="F9709" s="58">
        <v>1.1271468148056834E-2</v>
      </c>
      <c r="G9709" s="58">
        <v>6.1198298455253791E-2</v>
      </c>
      <c r="H9709" s="58">
        <v>6.8368303391074067E-2</v>
      </c>
      <c r="I9709" s="58">
        <v>8.108774230613558E-2</v>
      </c>
      <c r="J9709" s="58">
        <v>1.9644543276717649E-2</v>
      </c>
      <c r="K9709" s="58">
        <v>6.6668545891390443E-2</v>
      </c>
      <c r="L9709" s="58">
        <v>0.10371954754638853</v>
      </c>
      <c r="M9709" s="58">
        <v>0.10039220109412755</v>
      </c>
      <c r="N9709" s="58">
        <v>0.17007504633221288</v>
      </c>
      <c r="O9709" s="58">
        <v>0</v>
      </c>
      <c r="P9709" s="58">
        <v>0</v>
      </c>
      <c r="Q9709" s="58">
        <v>0</v>
      </c>
      <c r="R9709" s="58">
        <v>0</v>
      </c>
      <c r="S9709" s="58">
        <v>0</v>
      </c>
      <c r="T9709" s="58">
        <v>0</v>
      </c>
      <c r="U9709" s="58">
        <v>0</v>
      </c>
      <c r="V9709" s="58">
        <v>0</v>
      </c>
      <c r="W9709" s="58">
        <v>0</v>
      </c>
      <c r="X9709" s="58">
        <v>0</v>
      </c>
      <c r="Y9709" s="58">
        <v>0</v>
      </c>
      <c r="Z9709" s="58">
        <v>0</v>
      </c>
      <c r="AA9709" s="58">
        <v>0</v>
      </c>
      <c r="AB9709" s="58">
        <v>0</v>
      </c>
      <c r="AC9709" s="58">
        <v>0</v>
      </c>
      <c r="AD9709" s="58">
        <v>0</v>
      </c>
      <c r="AE9709" s="58">
        <v>0</v>
      </c>
      <c r="AF9709" s="58">
        <v>0</v>
      </c>
      <c r="AG9709" s="58">
        <v>0</v>
      </c>
      <c r="AH9709" s="58">
        <v>0</v>
      </c>
      <c r="AI9709" s="58">
        <v>0</v>
      </c>
      <c r="AK9709" s="64">
        <f t="shared" si="151"/>
        <v>2.3471609986379965E-2</v>
      </c>
    </row>
    <row r="9710" spans="1:37" x14ac:dyDescent="0.25">
      <c r="A9710">
        <v>9708</v>
      </c>
      <c r="B9710" s="1">
        <v>1.2999999999999999E-2</v>
      </c>
      <c r="C9710" s="1">
        <v>-6.7218521189989921E-5</v>
      </c>
      <c r="D9710" s="58">
        <v>0.12916154665661483</v>
      </c>
      <c r="E9710" s="58">
        <v>0.13862268579104337</v>
      </c>
      <c r="F9710" s="58">
        <v>0.13393635886452895</v>
      </c>
      <c r="G9710" s="58">
        <v>6.7108037676996801E-2</v>
      </c>
      <c r="H9710" s="58">
        <v>3.5569527864786503E-2</v>
      </c>
      <c r="I9710" s="58">
        <v>3.4319877656751256E-2</v>
      </c>
      <c r="J9710" s="58">
        <v>4.9350609378298854E-2</v>
      </c>
      <c r="K9710" s="58">
        <v>0.13573103417714363</v>
      </c>
      <c r="L9710" s="58">
        <v>6.5129177694246351E-2</v>
      </c>
      <c r="M9710" s="58">
        <v>0.1050670336849672</v>
      </c>
      <c r="N9710" s="58">
        <v>0.10600411055462224</v>
      </c>
      <c r="O9710" s="58">
        <v>0</v>
      </c>
      <c r="P9710" s="58">
        <v>0</v>
      </c>
      <c r="Q9710" s="58">
        <v>0</v>
      </c>
      <c r="R9710" s="58">
        <v>0</v>
      </c>
      <c r="S9710" s="58">
        <v>0</v>
      </c>
      <c r="T9710" s="58">
        <v>0</v>
      </c>
      <c r="U9710" s="58">
        <v>0</v>
      </c>
      <c r="V9710" s="58">
        <v>0</v>
      </c>
      <c r="W9710" s="58">
        <v>0</v>
      </c>
      <c r="X9710" s="58">
        <v>0</v>
      </c>
      <c r="Y9710" s="58">
        <v>0</v>
      </c>
      <c r="Z9710" s="58">
        <v>0</v>
      </c>
      <c r="AA9710" s="58">
        <v>0</v>
      </c>
      <c r="AB9710" s="58">
        <v>0</v>
      </c>
      <c r="AC9710" s="58">
        <v>0</v>
      </c>
      <c r="AD9710" s="58">
        <v>0</v>
      </c>
      <c r="AE9710" s="58">
        <v>0</v>
      </c>
      <c r="AF9710" s="58">
        <v>0</v>
      </c>
      <c r="AG9710" s="58">
        <v>0</v>
      </c>
      <c r="AH9710" s="58">
        <v>0</v>
      </c>
      <c r="AI9710" s="58">
        <v>0</v>
      </c>
      <c r="AK9710" s="64">
        <f t="shared" si="151"/>
        <v>-5.1706554761530715E-3</v>
      </c>
    </row>
    <row r="9711" spans="1:37" x14ac:dyDescent="0.25">
      <c r="A9711">
        <v>9709</v>
      </c>
      <c r="B9711" s="1">
        <v>1.35E-2</v>
      </c>
      <c r="C9711" s="1">
        <v>6.7645416238862829E-5</v>
      </c>
      <c r="D9711" s="58">
        <v>7.2970241844709183E-2</v>
      </c>
      <c r="E9711" s="58">
        <v>0.15005025263521091</v>
      </c>
      <c r="F9711" s="58">
        <v>4.4771059188499288E-3</v>
      </c>
      <c r="G9711" s="58">
        <v>2.6935177057461068E-2</v>
      </c>
      <c r="H9711" s="58">
        <v>8.5803415888219658E-2</v>
      </c>
      <c r="I9711" s="58">
        <v>0.14392674456050106</v>
      </c>
      <c r="J9711" s="58">
        <v>9.9092268594547173E-2</v>
      </c>
      <c r="K9711" s="58">
        <v>0.14210293659680212</v>
      </c>
      <c r="L9711" s="58">
        <v>9.424795416769155E-2</v>
      </c>
      <c r="M9711" s="58">
        <v>9.9201835648852557E-2</v>
      </c>
      <c r="N9711" s="58">
        <v>8.1192067087154776E-2</v>
      </c>
      <c r="O9711" s="58">
        <v>0</v>
      </c>
      <c r="P9711" s="58">
        <v>0</v>
      </c>
      <c r="Q9711" s="58">
        <v>0</v>
      </c>
      <c r="R9711" s="58">
        <v>0</v>
      </c>
      <c r="S9711" s="58">
        <v>0</v>
      </c>
      <c r="T9711" s="58">
        <v>0</v>
      </c>
      <c r="U9711" s="58">
        <v>0</v>
      </c>
      <c r="V9711" s="58">
        <v>0</v>
      </c>
      <c r="W9711" s="58">
        <v>0</v>
      </c>
      <c r="X9711" s="58">
        <v>0</v>
      </c>
      <c r="Y9711" s="58">
        <v>0</v>
      </c>
      <c r="Z9711" s="58">
        <v>0</v>
      </c>
      <c r="AA9711" s="58">
        <v>0</v>
      </c>
      <c r="AB9711" s="58">
        <v>0</v>
      </c>
      <c r="AC9711" s="58">
        <v>0</v>
      </c>
      <c r="AD9711" s="58">
        <v>0</v>
      </c>
      <c r="AE9711" s="58">
        <v>0</v>
      </c>
      <c r="AF9711" s="58">
        <v>0</v>
      </c>
      <c r="AG9711" s="58">
        <v>0</v>
      </c>
      <c r="AH9711" s="58">
        <v>0</v>
      </c>
      <c r="AI9711" s="58">
        <v>0</v>
      </c>
      <c r="AK9711" s="64">
        <f t="shared" si="151"/>
        <v>5.0107715732490982E-3</v>
      </c>
    </row>
    <row r="9712" spans="1:37" x14ac:dyDescent="0.25">
      <c r="A9712">
        <v>9710</v>
      </c>
      <c r="B9712" s="1">
        <v>1.23E-2</v>
      </c>
      <c r="C9712" s="1">
        <v>3.6669561893776459E-4</v>
      </c>
      <c r="D9712" s="58">
        <v>0.14125914814215668</v>
      </c>
      <c r="E9712" s="58">
        <v>0.1491115664525117</v>
      </c>
      <c r="F9712" s="58">
        <v>1.9799512789756266E-2</v>
      </c>
      <c r="G9712" s="58">
        <v>2.8060365451904896E-2</v>
      </c>
      <c r="H9712" s="58">
        <v>0.15761238254287027</v>
      </c>
      <c r="I9712" s="58">
        <v>3.3197563136926261E-2</v>
      </c>
      <c r="J9712" s="58">
        <v>0.13300655258016669</v>
      </c>
      <c r="K9712" s="58">
        <v>6.171271769055283E-2</v>
      </c>
      <c r="L9712" s="58">
        <v>0.10942634749955332</v>
      </c>
      <c r="M9712" s="58">
        <v>5.3050734369365499E-2</v>
      </c>
      <c r="N9712" s="58">
        <v>0.11376310934423549</v>
      </c>
      <c r="O9712" s="58">
        <v>0</v>
      </c>
      <c r="P9712" s="58">
        <v>0</v>
      </c>
      <c r="Q9712" s="58">
        <v>0</v>
      </c>
      <c r="R9712" s="58">
        <v>0</v>
      </c>
      <c r="S9712" s="58">
        <v>0</v>
      </c>
      <c r="T9712" s="58">
        <v>0</v>
      </c>
      <c r="U9712" s="58">
        <v>0</v>
      </c>
      <c r="V9712" s="58">
        <v>0</v>
      </c>
      <c r="W9712" s="58">
        <v>0</v>
      </c>
      <c r="X9712" s="58">
        <v>0</v>
      </c>
      <c r="Y9712" s="58">
        <v>0</v>
      </c>
      <c r="Z9712" s="58">
        <v>0</v>
      </c>
      <c r="AA9712" s="58">
        <v>0</v>
      </c>
      <c r="AB9712" s="58">
        <v>0</v>
      </c>
      <c r="AC9712" s="58">
        <v>0</v>
      </c>
      <c r="AD9712" s="58">
        <v>0</v>
      </c>
      <c r="AE9712" s="58">
        <v>0</v>
      </c>
      <c r="AF9712" s="58">
        <v>0</v>
      </c>
      <c r="AG9712" s="58">
        <v>0</v>
      </c>
      <c r="AH9712" s="58">
        <v>0</v>
      </c>
      <c r="AI9712" s="58">
        <v>0</v>
      </c>
      <c r="AK9712" s="64">
        <f t="shared" si="151"/>
        <v>2.9812651946159723E-2</v>
      </c>
    </row>
    <row r="9713" spans="1:37" x14ac:dyDescent="0.25">
      <c r="A9713">
        <v>9711</v>
      </c>
      <c r="B9713" s="1">
        <v>1.3100000000000001E-2</v>
      </c>
      <c r="C9713" s="1">
        <v>-1.1157332548138544E-5</v>
      </c>
      <c r="D9713" s="58">
        <v>0.138104047602506</v>
      </c>
      <c r="E9713" s="58">
        <v>0.14488395546854543</v>
      </c>
      <c r="F9713" s="58">
        <v>8.7819822611303264E-2</v>
      </c>
      <c r="G9713" s="58">
        <v>5.7404855027579034E-2</v>
      </c>
      <c r="H9713" s="58">
        <v>2.8155828980798249E-2</v>
      </c>
      <c r="I9713" s="58">
        <v>0.15425815022440234</v>
      </c>
      <c r="J9713" s="58">
        <v>3.3806962056077618E-2</v>
      </c>
      <c r="K9713" s="58">
        <v>8.0210774492752143E-2</v>
      </c>
      <c r="L9713" s="58">
        <v>6.7950141978466785E-2</v>
      </c>
      <c r="M9713" s="58">
        <v>0.15680066884822866</v>
      </c>
      <c r="N9713" s="58">
        <v>5.0604792709340464E-2</v>
      </c>
      <c r="O9713" s="58">
        <v>0</v>
      </c>
      <c r="P9713" s="58">
        <v>0</v>
      </c>
      <c r="Q9713" s="58">
        <v>0</v>
      </c>
      <c r="R9713" s="58">
        <v>0</v>
      </c>
      <c r="S9713" s="58">
        <v>0</v>
      </c>
      <c r="T9713" s="58">
        <v>0</v>
      </c>
      <c r="U9713" s="58">
        <v>0</v>
      </c>
      <c r="V9713" s="58">
        <v>0</v>
      </c>
      <c r="W9713" s="58">
        <v>0</v>
      </c>
      <c r="X9713" s="58">
        <v>0</v>
      </c>
      <c r="Y9713" s="58">
        <v>0</v>
      </c>
      <c r="Z9713" s="58">
        <v>0</v>
      </c>
      <c r="AA9713" s="58">
        <v>0</v>
      </c>
      <c r="AB9713" s="58">
        <v>0</v>
      </c>
      <c r="AC9713" s="58">
        <v>0</v>
      </c>
      <c r="AD9713" s="58">
        <v>0</v>
      </c>
      <c r="AE9713" s="58">
        <v>0</v>
      </c>
      <c r="AF9713" s="58">
        <v>0</v>
      </c>
      <c r="AG9713" s="58">
        <v>0</v>
      </c>
      <c r="AH9713" s="58">
        <v>0</v>
      </c>
      <c r="AI9713" s="58">
        <v>0</v>
      </c>
      <c r="AK9713" s="64">
        <f t="shared" si="151"/>
        <v>-8.5170477466706433E-4</v>
      </c>
    </row>
    <row r="9714" spans="1:37" x14ac:dyDescent="0.25">
      <c r="A9714">
        <v>9712</v>
      </c>
      <c r="B9714" s="1">
        <v>1.4E-2</v>
      </c>
      <c r="C9714" s="1">
        <v>3.6564767650030806E-5</v>
      </c>
      <c r="D9714" s="58">
        <v>0.17552410479942465</v>
      </c>
      <c r="E9714" s="58">
        <v>0.15989975546788693</v>
      </c>
      <c r="F9714" s="58">
        <v>3.3569471298675211E-3</v>
      </c>
      <c r="G9714" s="58">
        <v>7.8316005541146441E-2</v>
      </c>
      <c r="H9714" s="58">
        <v>2.3562524564380412E-2</v>
      </c>
      <c r="I9714" s="58">
        <v>4.8601881817518518E-2</v>
      </c>
      <c r="J9714" s="58">
        <v>3.9135968447811004E-2</v>
      </c>
      <c r="K9714" s="58">
        <v>0.1772762557767415</v>
      </c>
      <c r="L9714" s="58">
        <v>0.11522414073290733</v>
      </c>
      <c r="M9714" s="58">
        <v>0.13620482224391514</v>
      </c>
      <c r="N9714" s="58">
        <v>4.2897593478400678E-2</v>
      </c>
      <c r="O9714" s="58">
        <v>0</v>
      </c>
      <c r="P9714" s="58">
        <v>0</v>
      </c>
      <c r="Q9714" s="58">
        <v>0</v>
      </c>
      <c r="R9714" s="58">
        <v>0</v>
      </c>
      <c r="S9714" s="58">
        <v>0</v>
      </c>
      <c r="T9714" s="58">
        <v>0</v>
      </c>
      <c r="U9714" s="58">
        <v>0</v>
      </c>
      <c r="V9714" s="58">
        <v>0</v>
      </c>
      <c r="W9714" s="58">
        <v>0</v>
      </c>
      <c r="X9714" s="58">
        <v>0</v>
      </c>
      <c r="Y9714" s="58">
        <v>0</v>
      </c>
      <c r="Z9714" s="58">
        <v>0</v>
      </c>
      <c r="AA9714" s="58">
        <v>0</v>
      </c>
      <c r="AB9714" s="58">
        <v>0</v>
      </c>
      <c r="AC9714" s="58">
        <v>0</v>
      </c>
      <c r="AD9714" s="58">
        <v>0</v>
      </c>
      <c r="AE9714" s="58">
        <v>0</v>
      </c>
      <c r="AF9714" s="58">
        <v>0</v>
      </c>
      <c r="AG9714" s="58">
        <v>0</v>
      </c>
      <c r="AH9714" s="58">
        <v>0</v>
      </c>
      <c r="AI9714" s="58">
        <v>0</v>
      </c>
      <c r="AK9714" s="64">
        <f t="shared" si="151"/>
        <v>2.6117691178593433E-3</v>
      </c>
    </row>
    <row r="9715" spans="1:37" x14ac:dyDescent="0.25">
      <c r="A9715">
        <v>9713</v>
      </c>
      <c r="B9715" s="1">
        <v>1.3899999999999999E-2</v>
      </c>
      <c r="C9715" s="1">
        <v>1.7024497575122562E-4</v>
      </c>
      <c r="D9715" s="58">
        <v>0.11968944676185177</v>
      </c>
      <c r="E9715" s="58">
        <v>0.14543498495020027</v>
      </c>
      <c r="F9715" s="58">
        <v>2.7318957385883448E-2</v>
      </c>
      <c r="G9715" s="58">
        <v>0.18249183307359348</v>
      </c>
      <c r="H9715" s="58">
        <v>1.5868350602970427E-2</v>
      </c>
      <c r="I9715" s="58">
        <v>9.3406941946541824E-2</v>
      </c>
      <c r="J9715" s="58">
        <v>0.10956813847034412</v>
      </c>
      <c r="K9715" s="58">
        <v>8.385571783919589E-2</v>
      </c>
      <c r="L9715" s="58">
        <v>1.6436569686214819E-2</v>
      </c>
      <c r="M9715" s="58">
        <v>5.6493117028334525E-2</v>
      </c>
      <c r="N9715" s="58">
        <v>0.14943594225486928</v>
      </c>
      <c r="O9715" s="58">
        <v>0</v>
      </c>
      <c r="P9715" s="58">
        <v>0</v>
      </c>
      <c r="Q9715" s="58">
        <v>0</v>
      </c>
      <c r="R9715" s="58">
        <v>0</v>
      </c>
      <c r="S9715" s="58">
        <v>0</v>
      </c>
      <c r="T9715" s="58">
        <v>0</v>
      </c>
      <c r="U9715" s="58">
        <v>0</v>
      </c>
      <c r="V9715" s="58">
        <v>0</v>
      </c>
      <c r="W9715" s="58">
        <v>0</v>
      </c>
      <c r="X9715" s="58">
        <v>0</v>
      </c>
      <c r="Y9715" s="58">
        <v>0</v>
      </c>
      <c r="Z9715" s="58">
        <v>0</v>
      </c>
      <c r="AA9715" s="58">
        <v>0</v>
      </c>
      <c r="AB9715" s="58">
        <v>0</v>
      </c>
      <c r="AC9715" s="58">
        <v>0</v>
      </c>
      <c r="AD9715" s="58">
        <v>0</v>
      </c>
      <c r="AE9715" s="58">
        <v>0</v>
      </c>
      <c r="AF9715" s="58">
        <v>0</v>
      </c>
      <c r="AG9715" s="58">
        <v>0</v>
      </c>
      <c r="AH9715" s="58">
        <v>0</v>
      </c>
      <c r="AI9715" s="58">
        <v>0</v>
      </c>
      <c r="AK9715" s="64">
        <f t="shared" si="151"/>
        <v>1.2247839982102562E-2</v>
      </c>
    </row>
    <row r="9716" spans="1:37" x14ac:dyDescent="0.25">
      <c r="A9716">
        <v>9714</v>
      </c>
      <c r="B9716" s="1">
        <v>1.0999999999999999E-2</v>
      </c>
      <c r="C9716" s="1">
        <v>7.2809227233630364E-5</v>
      </c>
      <c r="D9716" s="58">
        <v>9.6321350198070324E-2</v>
      </c>
      <c r="E9716" s="58">
        <v>8.6634322987944143E-2</v>
      </c>
      <c r="F9716" s="58">
        <v>9.2690896692770544E-2</v>
      </c>
      <c r="G9716" s="58">
        <v>2.9082345903227301E-2</v>
      </c>
      <c r="H9716" s="58">
        <v>0.1241834545876797</v>
      </c>
      <c r="I9716" s="58">
        <v>0.12043402890704009</v>
      </c>
      <c r="J9716" s="58">
        <v>0.13139260517251936</v>
      </c>
      <c r="K9716" s="58">
        <v>3.9964147190432078E-2</v>
      </c>
      <c r="L9716" s="58">
        <v>5.4351874278548359E-2</v>
      </c>
      <c r="M9716" s="58">
        <v>0.13177638627870406</v>
      </c>
      <c r="N9716" s="58">
        <v>9.3168587803064098E-2</v>
      </c>
      <c r="O9716" s="58">
        <v>0</v>
      </c>
      <c r="P9716" s="58">
        <v>0</v>
      </c>
      <c r="Q9716" s="58">
        <v>0</v>
      </c>
      <c r="R9716" s="58">
        <v>0</v>
      </c>
      <c r="S9716" s="58">
        <v>0</v>
      </c>
      <c r="T9716" s="58">
        <v>0</v>
      </c>
      <c r="U9716" s="58">
        <v>0</v>
      </c>
      <c r="V9716" s="58">
        <v>0</v>
      </c>
      <c r="W9716" s="58">
        <v>0</v>
      </c>
      <c r="X9716" s="58">
        <v>0</v>
      </c>
      <c r="Y9716" s="58">
        <v>0</v>
      </c>
      <c r="Z9716" s="58">
        <v>0</v>
      </c>
      <c r="AA9716" s="58">
        <v>0</v>
      </c>
      <c r="AB9716" s="58">
        <v>0</v>
      </c>
      <c r="AC9716" s="58">
        <v>0</v>
      </c>
      <c r="AD9716" s="58">
        <v>0</v>
      </c>
      <c r="AE9716" s="58">
        <v>0</v>
      </c>
      <c r="AF9716" s="58">
        <v>0</v>
      </c>
      <c r="AG9716" s="58">
        <v>0</v>
      </c>
      <c r="AH9716" s="58">
        <v>0</v>
      </c>
      <c r="AI9716" s="58">
        <v>0</v>
      </c>
      <c r="AK9716" s="64">
        <f t="shared" si="151"/>
        <v>6.6190206576027611E-3</v>
      </c>
    </row>
    <row r="9717" spans="1:37" x14ac:dyDescent="0.25">
      <c r="A9717">
        <v>9715</v>
      </c>
      <c r="B9717" s="1">
        <v>1.23E-2</v>
      </c>
      <c r="C9717" s="1">
        <v>-1.5141902377708655E-4</v>
      </c>
      <c r="D9717" s="58">
        <v>0.16010309912387141</v>
      </c>
      <c r="E9717" s="58">
        <v>4.3917660226580155E-2</v>
      </c>
      <c r="F9717" s="58">
        <v>9.045250050341376E-2</v>
      </c>
      <c r="G9717" s="58">
        <v>8.5750528043999602E-2</v>
      </c>
      <c r="H9717" s="58">
        <v>5.2955368839997435E-2</v>
      </c>
      <c r="I9717" s="58">
        <v>0.13358639364834432</v>
      </c>
      <c r="J9717" s="58">
        <v>0.13123419146430185</v>
      </c>
      <c r="K9717" s="58">
        <v>0.1058439575188538</v>
      </c>
      <c r="L9717" s="58">
        <v>0.10982076881021902</v>
      </c>
      <c r="M9717" s="58">
        <v>7.5242667544360195E-2</v>
      </c>
      <c r="N9717" s="58">
        <v>1.109286427605862E-2</v>
      </c>
      <c r="O9717" s="58">
        <v>0</v>
      </c>
      <c r="P9717" s="58">
        <v>0</v>
      </c>
      <c r="Q9717" s="58">
        <v>0</v>
      </c>
      <c r="R9717" s="58">
        <v>0</v>
      </c>
      <c r="S9717" s="58">
        <v>0</v>
      </c>
      <c r="T9717" s="58">
        <v>0</v>
      </c>
      <c r="U9717" s="58">
        <v>0</v>
      </c>
      <c r="V9717" s="58">
        <v>0</v>
      </c>
      <c r="W9717" s="58">
        <v>0</v>
      </c>
      <c r="X9717" s="58">
        <v>0</v>
      </c>
      <c r="Y9717" s="58">
        <v>0</v>
      </c>
      <c r="Z9717" s="58">
        <v>0</v>
      </c>
      <c r="AA9717" s="58">
        <v>0</v>
      </c>
      <c r="AB9717" s="58">
        <v>0</v>
      </c>
      <c r="AC9717" s="58">
        <v>0</v>
      </c>
      <c r="AD9717" s="58">
        <v>0</v>
      </c>
      <c r="AE9717" s="58">
        <v>0</v>
      </c>
      <c r="AF9717" s="58">
        <v>0</v>
      </c>
      <c r="AG9717" s="58">
        <v>0</v>
      </c>
      <c r="AH9717" s="58">
        <v>0</v>
      </c>
      <c r="AI9717" s="58">
        <v>0</v>
      </c>
      <c r="AK9717" s="64">
        <f t="shared" si="151"/>
        <v>-1.2310489737974516E-2</v>
      </c>
    </row>
    <row r="9718" spans="1:37" x14ac:dyDescent="0.25">
      <c r="A9718">
        <v>9716</v>
      </c>
      <c r="B9718" s="1">
        <v>1.2800000000000001E-2</v>
      </c>
      <c r="C9718" s="1">
        <v>1.9187376987006178E-4</v>
      </c>
      <c r="D9718" s="58">
        <v>4.5157297751932508E-2</v>
      </c>
      <c r="E9718" s="58">
        <v>0.13097274475237594</v>
      </c>
      <c r="F9718" s="58">
        <v>3.1414677185259343E-3</v>
      </c>
      <c r="G9718" s="58">
        <v>0.13405478832338866</v>
      </c>
      <c r="H9718" s="58">
        <v>6.8184085636938244E-2</v>
      </c>
      <c r="I9718" s="58">
        <v>0.13582197828362916</v>
      </c>
      <c r="J9718" s="58">
        <v>0.12691164297629551</v>
      </c>
      <c r="K9718" s="58">
        <v>8.5889638759343218E-2</v>
      </c>
      <c r="L9718" s="58">
        <v>7.6511356576564465E-2</v>
      </c>
      <c r="M9718" s="58">
        <v>0.1034889638458828</v>
      </c>
      <c r="N9718" s="58">
        <v>8.9866035375123554E-2</v>
      </c>
      <c r="O9718" s="58">
        <v>0</v>
      </c>
      <c r="P9718" s="58">
        <v>0</v>
      </c>
      <c r="Q9718" s="58">
        <v>0</v>
      </c>
      <c r="R9718" s="58">
        <v>0</v>
      </c>
      <c r="S9718" s="58">
        <v>0</v>
      </c>
      <c r="T9718" s="58">
        <v>0</v>
      </c>
      <c r="U9718" s="58">
        <v>0</v>
      </c>
      <c r="V9718" s="58">
        <v>0</v>
      </c>
      <c r="W9718" s="58">
        <v>0</v>
      </c>
      <c r="X9718" s="58">
        <v>0</v>
      </c>
      <c r="Y9718" s="58">
        <v>0</v>
      </c>
      <c r="Z9718" s="58">
        <v>0</v>
      </c>
      <c r="AA9718" s="58">
        <v>0</v>
      </c>
      <c r="AB9718" s="58">
        <v>0</v>
      </c>
      <c r="AC9718" s="58">
        <v>0</v>
      </c>
      <c r="AD9718" s="58">
        <v>0</v>
      </c>
      <c r="AE9718" s="58">
        <v>0</v>
      </c>
      <c r="AF9718" s="58">
        <v>0</v>
      </c>
      <c r="AG9718" s="58">
        <v>0</v>
      </c>
      <c r="AH9718" s="58">
        <v>0</v>
      </c>
      <c r="AI9718" s="58">
        <v>0</v>
      </c>
      <c r="AK9718" s="64">
        <f t="shared" si="151"/>
        <v>1.4990138271098576E-2</v>
      </c>
    </row>
    <row r="9719" spans="1:37" x14ac:dyDescent="0.25">
      <c r="A9719">
        <v>9717</v>
      </c>
      <c r="B9719" s="1">
        <v>1.4800000000000001E-2</v>
      </c>
      <c r="C9719" s="1">
        <v>-3.7416136857057251E-5</v>
      </c>
      <c r="D9719" s="58">
        <v>0.10350388774703997</v>
      </c>
      <c r="E9719" s="58">
        <v>0.15848366949780388</v>
      </c>
      <c r="F9719" s="58">
        <v>9.9547195477486486E-2</v>
      </c>
      <c r="G9719" s="58">
        <v>9.6476018983153472E-2</v>
      </c>
      <c r="H9719" s="58">
        <v>3.4047221623925351E-2</v>
      </c>
      <c r="I9719" s="58">
        <v>4.9835346377909526E-2</v>
      </c>
      <c r="J9719" s="58">
        <v>0.12212866930677525</v>
      </c>
      <c r="K9719" s="58">
        <v>0.16354844478179603</v>
      </c>
      <c r="L9719" s="58">
        <v>9.9750840169860935E-3</v>
      </c>
      <c r="M9719" s="58">
        <v>2.7885405346901492E-2</v>
      </c>
      <c r="N9719" s="58">
        <v>0.13456905684022216</v>
      </c>
      <c r="O9719" s="58">
        <v>0</v>
      </c>
      <c r="P9719" s="58">
        <v>0</v>
      </c>
      <c r="Q9719" s="58">
        <v>0</v>
      </c>
      <c r="R9719" s="58">
        <v>0</v>
      </c>
      <c r="S9719" s="58">
        <v>0</v>
      </c>
      <c r="T9719" s="58">
        <v>0</v>
      </c>
      <c r="U9719" s="58">
        <v>0</v>
      </c>
      <c r="V9719" s="58">
        <v>0</v>
      </c>
      <c r="W9719" s="58">
        <v>0</v>
      </c>
      <c r="X9719" s="58">
        <v>0</v>
      </c>
      <c r="Y9719" s="58">
        <v>0</v>
      </c>
      <c r="Z9719" s="58">
        <v>0</v>
      </c>
      <c r="AA9719" s="58">
        <v>0</v>
      </c>
      <c r="AB9719" s="58">
        <v>0</v>
      </c>
      <c r="AC9719" s="58">
        <v>0</v>
      </c>
      <c r="AD9719" s="58">
        <v>0</v>
      </c>
      <c r="AE9719" s="58">
        <v>0</v>
      </c>
      <c r="AF9719" s="58">
        <v>0</v>
      </c>
      <c r="AG9719" s="58">
        <v>0</v>
      </c>
      <c r="AH9719" s="58">
        <v>0</v>
      </c>
      <c r="AI9719" s="58">
        <v>0</v>
      </c>
      <c r="AK9719" s="64">
        <f t="shared" si="151"/>
        <v>-2.5281173552065711E-3</v>
      </c>
    </row>
    <row r="9720" spans="1:37" x14ac:dyDescent="0.25">
      <c r="A9720">
        <v>9718</v>
      </c>
      <c r="B9720" s="1">
        <v>1.2E-2</v>
      </c>
      <c r="C9720" s="1">
        <v>-3.0331430791793079E-4</v>
      </c>
      <c r="D9720" s="58">
        <v>0.13063577861026854</v>
      </c>
      <c r="E9720" s="58">
        <v>2.6526423205655018E-2</v>
      </c>
      <c r="F9720" s="58">
        <v>8.8935075432441557E-2</v>
      </c>
      <c r="G9720" s="58">
        <v>5.7525422524678411E-2</v>
      </c>
      <c r="H9720" s="58">
        <v>0.11170966068041274</v>
      </c>
      <c r="I9720" s="58">
        <v>6.6751434448698771E-2</v>
      </c>
      <c r="J9720" s="58">
        <v>0.10722288688173044</v>
      </c>
      <c r="K9720" s="58">
        <v>0.17816247183829415</v>
      </c>
      <c r="L9720" s="58">
        <v>8.7584237956535818E-2</v>
      </c>
      <c r="M9720" s="58">
        <v>7.327928949309466E-2</v>
      </c>
      <c r="N9720" s="58">
        <v>7.166731892818981E-2</v>
      </c>
      <c r="O9720" s="58">
        <v>0</v>
      </c>
      <c r="P9720" s="58">
        <v>0</v>
      </c>
      <c r="Q9720" s="58">
        <v>0</v>
      </c>
      <c r="R9720" s="58">
        <v>0</v>
      </c>
      <c r="S9720" s="58">
        <v>0</v>
      </c>
      <c r="T9720" s="58">
        <v>0</v>
      </c>
      <c r="U9720" s="58">
        <v>0</v>
      </c>
      <c r="V9720" s="58">
        <v>0</v>
      </c>
      <c r="W9720" s="58">
        <v>0</v>
      </c>
      <c r="X9720" s="58">
        <v>0</v>
      </c>
      <c r="Y9720" s="58">
        <v>0</v>
      </c>
      <c r="Z9720" s="58">
        <v>0</v>
      </c>
      <c r="AA9720" s="58">
        <v>0</v>
      </c>
      <c r="AB9720" s="58">
        <v>0</v>
      </c>
      <c r="AC9720" s="58">
        <v>0</v>
      </c>
      <c r="AD9720" s="58">
        <v>0</v>
      </c>
      <c r="AE9720" s="58">
        <v>0</v>
      </c>
      <c r="AF9720" s="58">
        <v>0</v>
      </c>
      <c r="AG9720" s="58">
        <v>0</v>
      </c>
      <c r="AH9720" s="58">
        <v>0</v>
      </c>
      <c r="AI9720" s="58">
        <v>0</v>
      </c>
      <c r="AK9720" s="64">
        <f t="shared" si="151"/>
        <v>-2.5276192326494234E-2</v>
      </c>
    </row>
    <row r="9721" spans="1:37" x14ac:dyDescent="0.25">
      <c r="A9721">
        <v>9719</v>
      </c>
      <c r="B9721" s="1">
        <v>1.46E-2</v>
      </c>
      <c r="C9721" s="1">
        <v>1.5510415920000576E-4</v>
      </c>
      <c r="D9721" s="58">
        <v>0.1169412154612626</v>
      </c>
      <c r="E9721" s="58">
        <v>0.18678124118837283</v>
      </c>
      <c r="F9721" s="58">
        <v>0.19363239602117477</v>
      </c>
      <c r="G9721" s="58">
        <v>4.9401349559053218E-2</v>
      </c>
      <c r="H9721" s="58">
        <v>0.13127220323360869</v>
      </c>
      <c r="I9721" s="58">
        <v>4.8444513307279877E-2</v>
      </c>
      <c r="J9721" s="58">
        <v>0.11752191083052321</v>
      </c>
      <c r="K9721" s="58">
        <v>3.5807765147584165E-2</v>
      </c>
      <c r="L9721" s="58">
        <v>5.0778427914226184E-3</v>
      </c>
      <c r="M9721" s="58">
        <v>8.006239667763479E-2</v>
      </c>
      <c r="N9721" s="58">
        <v>3.5057165782083267E-2</v>
      </c>
      <c r="O9721" s="58">
        <v>0</v>
      </c>
      <c r="P9721" s="58">
        <v>0</v>
      </c>
      <c r="Q9721" s="58">
        <v>0</v>
      </c>
      <c r="R9721" s="58">
        <v>0</v>
      </c>
      <c r="S9721" s="58">
        <v>0</v>
      </c>
      <c r="T9721" s="58">
        <v>0</v>
      </c>
      <c r="U9721" s="58">
        <v>0</v>
      </c>
      <c r="V9721" s="58">
        <v>0</v>
      </c>
      <c r="W9721" s="58">
        <v>0</v>
      </c>
      <c r="X9721" s="58">
        <v>0</v>
      </c>
      <c r="Y9721" s="58">
        <v>0</v>
      </c>
      <c r="Z9721" s="58">
        <v>0</v>
      </c>
      <c r="AA9721" s="58">
        <v>0</v>
      </c>
      <c r="AB9721" s="58">
        <v>0</v>
      </c>
      <c r="AC9721" s="58">
        <v>0</v>
      </c>
      <c r="AD9721" s="58">
        <v>0</v>
      </c>
      <c r="AE9721" s="58">
        <v>0</v>
      </c>
      <c r="AF9721" s="58">
        <v>0</v>
      </c>
      <c r="AG9721" s="58">
        <v>0</v>
      </c>
      <c r="AH9721" s="58">
        <v>0</v>
      </c>
      <c r="AI9721" s="58">
        <v>0</v>
      </c>
      <c r="AK9721" s="64">
        <f t="shared" si="151"/>
        <v>1.06235725479456E-2</v>
      </c>
    </row>
    <row r="9722" spans="1:37" x14ac:dyDescent="0.25">
      <c r="A9722">
        <v>9720</v>
      </c>
      <c r="B9722" s="1">
        <v>1.0699999999999999E-2</v>
      </c>
      <c r="C9722" s="1">
        <v>9.7486297815713234E-6</v>
      </c>
      <c r="D9722" s="58">
        <v>6.3480367855915043E-2</v>
      </c>
      <c r="E9722" s="58">
        <v>5.022624726460341E-2</v>
      </c>
      <c r="F9722" s="58">
        <v>9.470891868789906E-2</v>
      </c>
      <c r="G9722" s="58">
        <v>0.14223888670712065</v>
      </c>
      <c r="H9722" s="58">
        <v>0.13224186320683201</v>
      </c>
      <c r="I9722" s="58">
        <v>9.1947064074814094E-2</v>
      </c>
      <c r="J9722" s="58">
        <v>7.1912176187571647E-2</v>
      </c>
      <c r="K9722" s="58">
        <v>5.667712593614202E-2</v>
      </c>
      <c r="L9722" s="58">
        <v>0.10448933946043128</v>
      </c>
      <c r="M9722" s="58">
        <v>0.10024509973058715</v>
      </c>
      <c r="N9722" s="58">
        <v>9.1832910888083624E-2</v>
      </c>
      <c r="O9722" s="58">
        <v>0</v>
      </c>
      <c r="P9722" s="58">
        <v>0</v>
      </c>
      <c r="Q9722" s="58">
        <v>0</v>
      </c>
      <c r="R9722" s="58">
        <v>0</v>
      </c>
      <c r="S9722" s="58">
        <v>0</v>
      </c>
      <c r="T9722" s="58">
        <v>0</v>
      </c>
      <c r="U9722" s="58">
        <v>0</v>
      </c>
      <c r="V9722" s="58">
        <v>0</v>
      </c>
      <c r="W9722" s="58">
        <v>0</v>
      </c>
      <c r="X9722" s="58">
        <v>0</v>
      </c>
      <c r="Y9722" s="58">
        <v>0</v>
      </c>
      <c r="Z9722" s="58">
        <v>0</v>
      </c>
      <c r="AA9722" s="58">
        <v>0</v>
      </c>
      <c r="AB9722" s="58">
        <v>0</v>
      </c>
      <c r="AC9722" s="58">
        <v>0</v>
      </c>
      <c r="AD9722" s="58">
        <v>0</v>
      </c>
      <c r="AE9722" s="58">
        <v>0</v>
      </c>
      <c r="AF9722" s="58">
        <v>0</v>
      </c>
      <c r="AG9722" s="58">
        <v>0</v>
      </c>
      <c r="AH9722" s="58">
        <v>0</v>
      </c>
      <c r="AI9722" s="58">
        <v>0</v>
      </c>
      <c r="AK9722" s="64">
        <f t="shared" si="151"/>
        <v>9.1108689547395548E-4</v>
      </c>
    </row>
    <row r="9723" spans="1:37" x14ac:dyDescent="0.25">
      <c r="A9723">
        <v>9721</v>
      </c>
      <c r="B9723" s="1">
        <v>1.32E-2</v>
      </c>
      <c r="C9723" s="1">
        <v>-2.1976387240248344E-4</v>
      </c>
      <c r="D9723" s="58">
        <v>0.14136072768491323</v>
      </c>
      <c r="E9723" s="58">
        <v>9.5307312513934858E-2</v>
      </c>
      <c r="F9723" s="58">
        <v>0.11083784106256463</v>
      </c>
      <c r="G9723" s="58">
        <v>8.0499773064989233E-2</v>
      </c>
      <c r="H9723" s="58">
        <v>5.7349257324133482E-4</v>
      </c>
      <c r="I9723" s="58">
        <v>0.1253301279321887</v>
      </c>
      <c r="J9723" s="58">
        <v>2.162826185061497E-2</v>
      </c>
      <c r="K9723" s="58">
        <v>0.1504891604886289</v>
      </c>
      <c r="L9723" s="58">
        <v>0.11386556897625837</v>
      </c>
      <c r="M9723" s="58">
        <v>5.6291979064376302E-2</v>
      </c>
      <c r="N9723" s="58">
        <v>0.1038157547882895</v>
      </c>
      <c r="O9723" s="58">
        <v>0</v>
      </c>
      <c r="P9723" s="58">
        <v>0</v>
      </c>
      <c r="Q9723" s="58">
        <v>0</v>
      </c>
      <c r="R9723" s="58">
        <v>0</v>
      </c>
      <c r="S9723" s="58">
        <v>0</v>
      </c>
      <c r="T9723" s="58">
        <v>0</v>
      </c>
      <c r="U9723" s="58">
        <v>0</v>
      </c>
      <c r="V9723" s="58">
        <v>0</v>
      </c>
      <c r="W9723" s="58">
        <v>0</v>
      </c>
      <c r="X9723" s="58">
        <v>0</v>
      </c>
      <c r="Y9723" s="58">
        <v>0</v>
      </c>
      <c r="Z9723" s="58">
        <v>0</v>
      </c>
      <c r="AA9723" s="58">
        <v>0</v>
      </c>
      <c r="AB9723" s="58">
        <v>0</v>
      </c>
      <c r="AC9723" s="58">
        <v>0</v>
      </c>
      <c r="AD9723" s="58">
        <v>0</v>
      </c>
      <c r="AE9723" s="58">
        <v>0</v>
      </c>
      <c r="AF9723" s="58">
        <v>0</v>
      </c>
      <c r="AG9723" s="58">
        <v>0</v>
      </c>
      <c r="AH9723" s="58">
        <v>0</v>
      </c>
      <c r="AI9723" s="58">
        <v>0</v>
      </c>
      <c r="AK9723" s="64">
        <f t="shared" si="151"/>
        <v>-1.664877821230935E-2</v>
      </c>
    </row>
    <row r="9724" spans="1:37" x14ac:dyDescent="0.25">
      <c r="A9724">
        <v>9722</v>
      </c>
      <c r="B9724" s="1">
        <v>1.01E-2</v>
      </c>
      <c r="C9724" s="1">
        <v>1.3691611436820101E-5</v>
      </c>
      <c r="D9724" s="58">
        <v>0.16153466275569708</v>
      </c>
      <c r="E9724" s="58">
        <v>2.9238967568397108E-2</v>
      </c>
      <c r="F9724" s="58">
        <v>2.0157640415568519E-3</v>
      </c>
      <c r="G9724" s="58">
        <v>7.7666027448659788E-2</v>
      </c>
      <c r="H9724" s="58">
        <v>8.0013580989803476E-2</v>
      </c>
      <c r="I9724" s="58">
        <v>5.636964282315915E-2</v>
      </c>
      <c r="J9724" s="58">
        <v>5.3342185453020281E-2</v>
      </c>
      <c r="K9724" s="58">
        <v>0.12094864459645807</v>
      </c>
      <c r="L9724" s="58">
        <v>0.19213406559339957</v>
      </c>
      <c r="M9724" s="58">
        <v>7.9075276638474121E-2</v>
      </c>
      <c r="N9724" s="58">
        <v>0.14766118209137455</v>
      </c>
      <c r="O9724" s="58">
        <v>0</v>
      </c>
      <c r="P9724" s="58">
        <v>0</v>
      </c>
      <c r="Q9724" s="58">
        <v>0</v>
      </c>
      <c r="R9724" s="58">
        <v>0</v>
      </c>
      <c r="S9724" s="58">
        <v>0</v>
      </c>
      <c r="T9724" s="58">
        <v>0</v>
      </c>
      <c r="U9724" s="58">
        <v>0</v>
      </c>
      <c r="V9724" s="58">
        <v>0</v>
      </c>
      <c r="W9724" s="58">
        <v>0</v>
      </c>
      <c r="X9724" s="58">
        <v>0</v>
      </c>
      <c r="Y9724" s="58">
        <v>0</v>
      </c>
      <c r="Z9724" s="58">
        <v>0</v>
      </c>
      <c r="AA9724" s="58">
        <v>0</v>
      </c>
      <c r="AB9724" s="58">
        <v>0</v>
      </c>
      <c r="AC9724" s="58">
        <v>0</v>
      </c>
      <c r="AD9724" s="58">
        <v>0</v>
      </c>
      <c r="AE9724" s="58">
        <v>0</v>
      </c>
      <c r="AF9724" s="58">
        <v>0</v>
      </c>
      <c r="AG9724" s="58">
        <v>0</v>
      </c>
      <c r="AH9724" s="58">
        <v>0</v>
      </c>
      <c r="AI9724" s="58">
        <v>0</v>
      </c>
      <c r="AK9724" s="64">
        <f t="shared" si="151"/>
        <v>1.3556050927544655E-3</v>
      </c>
    </row>
    <row r="9725" spans="1:37" x14ac:dyDescent="0.25">
      <c r="A9725">
        <v>9723</v>
      </c>
      <c r="B9725" s="1">
        <v>1.0999999999999999E-2</v>
      </c>
      <c r="C9725" s="1">
        <v>-1.7249609547710244E-4</v>
      </c>
      <c r="D9725" s="58">
        <v>8.5138784494852335E-2</v>
      </c>
      <c r="E9725" s="58">
        <v>3.3560042302184526E-2</v>
      </c>
      <c r="F9725" s="58">
        <v>0.12695645403098157</v>
      </c>
      <c r="G9725" s="58">
        <v>7.2646247242820955E-2</v>
      </c>
      <c r="H9725" s="58">
        <v>0.10741250068950717</v>
      </c>
      <c r="I9725" s="58">
        <v>4.5933288640024598E-2</v>
      </c>
      <c r="J9725" s="58">
        <v>0.14817547978453355</v>
      </c>
      <c r="K9725" s="58">
        <v>0.12668852734506983</v>
      </c>
      <c r="L9725" s="58">
        <v>7.8088304891465996E-2</v>
      </c>
      <c r="M9725" s="58">
        <v>0.12278445785282249</v>
      </c>
      <c r="N9725" s="58">
        <v>5.2615912725736985E-2</v>
      </c>
      <c r="O9725" s="58">
        <v>0</v>
      </c>
      <c r="P9725" s="58">
        <v>0</v>
      </c>
      <c r="Q9725" s="58">
        <v>0</v>
      </c>
      <c r="R9725" s="58">
        <v>0</v>
      </c>
      <c r="S9725" s="58">
        <v>0</v>
      </c>
      <c r="T9725" s="58">
        <v>0</v>
      </c>
      <c r="U9725" s="58">
        <v>0</v>
      </c>
      <c r="V9725" s="58">
        <v>0</v>
      </c>
      <c r="W9725" s="58">
        <v>0</v>
      </c>
      <c r="X9725" s="58">
        <v>0</v>
      </c>
      <c r="Y9725" s="58">
        <v>0</v>
      </c>
      <c r="Z9725" s="58">
        <v>0</v>
      </c>
      <c r="AA9725" s="58">
        <v>0</v>
      </c>
      <c r="AB9725" s="58">
        <v>0</v>
      </c>
      <c r="AC9725" s="58">
        <v>0</v>
      </c>
      <c r="AD9725" s="58">
        <v>0</v>
      </c>
      <c r="AE9725" s="58">
        <v>0</v>
      </c>
      <c r="AF9725" s="58">
        <v>0</v>
      </c>
      <c r="AG9725" s="58">
        <v>0</v>
      </c>
      <c r="AH9725" s="58">
        <v>0</v>
      </c>
      <c r="AI9725" s="58">
        <v>0</v>
      </c>
      <c r="AK9725" s="64">
        <f t="shared" si="151"/>
        <v>-1.5681463225191133E-2</v>
      </c>
    </row>
    <row r="9726" spans="1:37" x14ac:dyDescent="0.25">
      <c r="A9726">
        <v>9724</v>
      </c>
      <c r="B9726" s="1">
        <v>1.37E-2</v>
      </c>
      <c r="C9726" s="1">
        <v>7.4809625117487649E-5</v>
      </c>
      <c r="D9726" s="58">
        <v>0.15904115178344763</v>
      </c>
      <c r="E9726" s="58">
        <v>0.15967470094798386</v>
      </c>
      <c r="F9726" s="58">
        <v>0.12311082025422829</v>
      </c>
      <c r="G9726" s="58">
        <v>7.0864255140194773E-2</v>
      </c>
      <c r="H9726" s="58">
        <v>1.2137261889046196E-2</v>
      </c>
      <c r="I9726" s="58">
        <v>2.5901390436098411E-2</v>
      </c>
      <c r="J9726" s="58">
        <v>9.0966339895676943E-2</v>
      </c>
      <c r="K9726" s="58">
        <v>0.11764989087190415</v>
      </c>
      <c r="L9726" s="58">
        <v>8.1043888498751993E-2</v>
      </c>
      <c r="M9726" s="58">
        <v>5.9539603261856332E-2</v>
      </c>
      <c r="N9726" s="58">
        <v>0.10007069702081149</v>
      </c>
      <c r="O9726" s="58">
        <v>0</v>
      </c>
      <c r="P9726" s="58">
        <v>0</v>
      </c>
      <c r="Q9726" s="58">
        <v>0</v>
      </c>
      <c r="R9726" s="58">
        <v>0</v>
      </c>
      <c r="S9726" s="58">
        <v>0</v>
      </c>
      <c r="T9726" s="58">
        <v>0</v>
      </c>
      <c r="U9726" s="58">
        <v>0</v>
      </c>
      <c r="V9726" s="58">
        <v>0</v>
      </c>
      <c r="W9726" s="58">
        <v>0</v>
      </c>
      <c r="X9726" s="58">
        <v>0</v>
      </c>
      <c r="Y9726" s="58">
        <v>0</v>
      </c>
      <c r="Z9726" s="58">
        <v>0</v>
      </c>
      <c r="AA9726" s="58">
        <v>0</v>
      </c>
      <c r="AB9726" s="58">
        <v>0</v>
      </c>
      <c r="AC9726" s="58">
        <v>0</v>
      </c>
      <c r="AD9726" s="58">
        <v>0</v>
      </c>
      <c r="AE9726" s="58">
        <v>0</v>
      </c>
      <c r="AF9726" s="58">
        <v>0</v>
      </c>
      <c r="AG9726" s="58">
        <v>0</v>
      </c>
      <c r="AH9726" s="58">
        <v>0</v>
      </c>
      <c r="AI9726" s="58">
        <v>0</v>
      </c>
      <c r="AK9726" s="64">
        <f t="shared" si="151"/>
        <v>5.4605565779188067E-3</v>
      </c>
    </row>
    <row r="9727" spans="1:37" x14ac:dyDescent="0.25">
      <c r="A9727">
        <v>9725</v>
      </c>
      <c r="B9727" s="1">
        <v>1.2699999999999999E-2</v>
      </c>
      <c r="C9727" s="1">
        <v>-1.3210897951101774E-4</v>
      </c>
      <c r="D9727" s="58">
        <v>2.0286763025062837E-2</v>
      </c>
      <c r="E9727" s="58">
        <v>9.221421428831808E-2</v>
      </c>
      <c r="F9727" s="58">
        <v>0.15095650066416935</v>
      </c>
      <c r="G9727" s="58">
        <v>1.0966872084690495E-2</v>
      </c>
      <c r="H9727" s="58">
        <v>4.490091747385036E-2</v>
      </c>
      <c r="I9727" s="58">
        <v>0.19652994973954571</v>
      </c>
      <c r="J9727" s="58">
        <v>0.11662012545440606</v>
      </c>
      <c r="K9727" s="58">
        <v>0.10452399715272392</v>
      </c>
      <c r="L9727" s="58">
        <v>0.11541425638927234</v>
      </c>
      <c r="M9727" s="58">
        <v>1.9702217183723239E-2</v>
      </c>
      <c r="N9727" s="58">
        <v>0.12788418654423775</v>
      </c>
      <c r="O9727" s="58">
        <v>0</v>
      </c>
      <c r="P9727" s="58">
        <v>0</v>
      </c>
      <c r="Q9727" s="58">
        <v>0</v>
      </c>
      <c r="R9727" s="58">
        <v>0</v>
      </c>
      <c r="S9727" s="58">
        <v>0</v>
      </c>
      <c r="T9727" s="58">
        <v>0</v>
      </c>
      <c r="U9727" s="58">
        <v>0</v>
      </c>
      <c r="V9727" s="58">
        <v>0</v>
      </c>
      <c r="W9727" s="58">
        <v>0</v>
      </c>
      <c r="X9727" s="58">
        <v>0</v>
      </c>
      <c r="Y9727" s="58">
        <v>0</v>
      </c>
      <c r="Z9727" s="58">
        <v>0</v>
      </c>
      <c r="AA9727" s="58">
        <v>0</v>
      </c>
      <c r="AB9727" s="58">
        <v>0</v>
      </c>
      <c r="AC9727" s="58">
        <v>0</v>
      </c>
      <c r="AD9727" s="58">
        <v>0</v>
      </c>
      <c r="AE9727" s="58">
        <v>0</v>
      </c>
      <c r="AF9727" s="58">
        <v>0</v>
      </c>
      <c r="AG9727" s="58">
        <v>0</v>
      </c>
      <c r="AH9727" s="58">
        <v>0</v>
      </c>
      <c r="AI9727" s="58">
        <v>0</v>
      </c>
      <c r="AK9727" s="64">
        <f t="shared" si="151"/>
        <v>-1.040228185126124E-2</v>
      </c>
    </row>
    <row r="9728" spans="1:37" x14ac:dyDescent="0.25">
      <c r="A9728">
        <v>9726</v>
      </c>
      <c r="B9728" s="1">
        <v>1.23E-2</v>
      </c>
      <c r="C9728" s="1">
        <v>-1.8309474501319536E-4</v>
      </c>
      <c r="D9728" s="58">
        <v>8.3449779971255078E-2</v>
      </c>
      <c r="E9728" s="58">
        <v>3.2482848425834571E-2</v>
      </c>
      <c r="F9728" s="58">
        <v>0.17834393508041901</v>
      </c>
      <c r="G9728" s="58">
        <v>0.17483264469551285</v>
      </c>
      <c r="H9728" s="58">
        <v>2.1184246862254046E-2</v>
      </c>
      <c r="I9728" s="58">
        <v>9.5238557604128152E-2</v>
      </c>
      <c r="J9728" s="58">
        <v>0.10330558942513877</v>
      </c>
      <c r="K9728" s="58">
        <v>9.9086733111160855E-2</v>
      </c>
      <c r="L9728" s="58">
        <v>0.13316163949502868</v>
      </c>
      <c r="M9728" s="58">
        <v>3.1427812741882219E-3</v>
      </c>
      <c r="N9728" s="58">
        <v>7.5771244055079692E-2</v>
      </c>
      <c r="O9728" s="58">
        <v>0</v>
      </c>
      <c r="P9728" s="58">
        <v>0</v>
      </c>
      <c r="Q9728" s="58">
        <v>0</v>
      </c>
      <c r="R9728" s="58">
        <v>0</v>
      </c>
      <c r="S9728" s="58">
        <v>0</v>
      </c>
      <c r="T9728" s="58">
        <v>0</v>
      </c>
      <c r="U9728" s="58">
        <v>0</v>
      </c>
      <c r="V9728" s="58">
        <v>0</v>
      </c>
      <c r="W9728" s="58">
        <v>0</v>
      </c>
      <c r="X9728" s="58">
        <v>0</v>
      </c>
      <c r="Y9728" s="58">
        <v>0</v>
      </c>
      <c r="Z9728" s="58">
        <v>0</v>
      </c>
      <c r="AA9728" s="58">
        <v>0</v>
      </c>
      <c r="AB9728" s="58">
        <v>0</v>
      </c>
      <c r="AC9728" s="58">
        <v>0</v>
      </c>
      <c r="AD9728" s="58">
        <v>0</v>
      </c>
      <c r="AE9728" s="58">
        <v>0</v>
      </c>
      <c r="AF9728" s="58">
        <v>0</v>
      </c>
      <c r="AG9728" s="58">
        <v>0</v>
      </c>
      <c r="AH9728" s="58">
        <v>0</v>
      </c>
      <c r="AI9728" s="58">
        <v>0</v>
      </c>
      <c r="AK9728" s="64">
        <f t="shared" si="151"/>
        <v>-1.4885751627089053E-2</v>
      </c>
    </row>
    <row r="9729" spans="1:37" x14ac:dyDescent="0.25">
      <c r="A9729">
        <v>9727</v>
      </c>
      <c r="B9729" s="1">
        <v>1.46E-2</v>
      </c>
      <c r="C9729" s="1">
        <v>1.6748420448090944E-4</v>
      </c>
      <c r="D9729" s="58">
        <v>0.194738138416574</v>
      </c>
      <c r="E9729" s="58">
        <v>0.18387290831019568</v>
      </c>
      <c r="F9729" s="58">
        <v>0.16415681471575352</v>
      </c>
      <c r="G9729" s="58">
        <v>1.6467377711780078E-2</v>
      </c>
      <c r="H9729" s="58">
        <v>6.9702809649031822E-3</v>
      </c>
      <c r="I9729" s="58">
        <v>0.15030500748587311</v>
      </c>
      <c r="J9729" s="58">
        <v>9.3462030295044143E-2</v>
      </c>
      <c r="K9729" s="58">
        <v>7.5553168409988908E-4</v>
      </c>
      <c r="L9729" s="58">
        <v>2.6253054571068392E-2</v>
      </c>
      <c r="M9729" s="58">
        <v>4.419883243382304E-2</v>
      </c>
      <c r="N9729" s="58">
        <v>0.11882002341088505</v>
      </c>
      <c r="O9729" s="58">
        <v>0</v>
      </c>
      <c r="P9729" s="58">
        <v>0</v>
      </c>
      <c r="Q9729" s="58">
        <v>0</v>
      </c>
      <c r="R9729" s="58">
        <v>0</v>
      </c>
      <c r="S9729" s="58">
        <v>0</v>
      </c>
      <c r="T9729" s="58">
        <v>0</v>
      </c>
      <c r="U9729" s="58">
        <v>0</v>
      </c>
      <c r="V9729" s="58">
        <v>0</v>
      </c>
      <c r="W9729" s="58">
        <v>0</v>
      </c>
      <c r="X9729" s="58">
        <v>0</v>
      </c>
      <c r="Y9729" s="58">
        <v>0</v>
      </c>
      <c r="Z9729" s="58">
        <v>0</v>
      </c>
      <c r="AA9729" s="58">
        <v>0</v>
      </c>
      <c r="AB9729" s="58">
        <v>0</v>
      </c>
      <c r="AC9729" s="58">
        <v>0</v>
      </c>
      <c r="AD9729" s="58">
        <v>0</v>
      </c>
      <c r="AE9729" s="58">
        <v>0</v>
      </c>
      <c r="AF9729" s="58">
        <v>0</v>
      </c>
      <c r="AG9729" s="58">
        <v>0</v>
      </c>
      <c r="AH9729" s="58">
        <v>0</v>
      </c>
      <c r="AI9729" s="58">
        <v>0</v>
      </c>
      <c r="AK9729" s="64">
        <f t="shared" si="151"/>
        <v>1.1471520854856811E-2</v>
      </c>
    </row>
    <row r="9730" spans="1:37" x14ac:dyDescent="0.25">
      <c r="A9730">
        <v>9728</v>
      </c>
      <c r="B9730" s="1">
        <v>1.21E-2</v>
      </c>
      <c r="C9730" s="1">
        <v>1.2240594435643251E-4</v>
      </c>
      <c r="D9730" s="58">
        <v>0.12920836095566299</v>
      </c>
      <c r="E9730" s="58">
        <v>0.11453513625141494</v>
      </c>
      <c r="F9730" s="58">
        <v>0.10675655514216874</v>
      </c>
      <c r="G9730" s="58">
        <v>0.13330546470420784</v>
      </c>
      <c r="H9730" s="58">
        <v>7.3112572377314514E-2</v>
      </c>
      <c r="I9730" s="58">
        <v>3.9993134662621452E-3</v>
      </c>
      <c r="J9730" s="58">
        <v>0.10102505408527955</v>
      </c>
      <c r="K9730" s="58">
        <v>7.7556190144751264E-2</v>
      </c>
      <c r="L9730" s="58">
        <v>4.9781113867770635E-2</v>
      </c>
      <c r="M9730" s="58">
        <v>7.0629556210677791E-2</v>
      </c>
      <c r="N9730" s="58">
        <v>0.14009068279448952</v>
      </c>
      <c r="O9730" s="58">
        <v>0</v>
      </c>
      <c r="P9730" s="58">
        <v>0</v>
      </c>
      <c r="Q9730" s="58">
        <v>0</v>
      </c>
      <c r="R9730" s="58">
        <v>0</v>
      </c>
      <c r="S9730" s="58">
        <v>0</v>
      </c>
      <c r="T9730" s="58">
        <v>0</v>
      </c>
      <c r="U9730" s="58">
        <v>0</v>
      </c>
      <c r="V9730" s="58">
        <v>0</v>
      </c>
      <c r="W9730" s="58">
        <v>0</v>
      </c>
      <c r="X9730" s="58">
        <v>0</v>
      </c>
      <c r="Y9730" s="58">
        <v>0</v>
      </c>
      <c r="Z9730" s="58">
        <v>0</v>
      </c>
      <c r="AA9730" s="58">
        <v>0</v>
      </c>
      <c r="AB9730" s="58">
        <v>0</v>
      </c>
      <c r="AC9730" s="58">
        <v>0</v>
      </c>
      <c r="AD9730" s="58">
        <v>0</v>
      </c>
      <c r="AE9730" s="58">
        <v>0</v>
      </c>
      <c r="AF9730" s="58">
        <v>0</v>
      </c>
      <c r="AG9730" s="58">
        <v>0</v>
      </c>
      <c r="AH9730" s="58">
        <v>0</v>
      </c>
      <c r="AI9730" s="58">
        <v>0</v>
      </c>
      <c r="AK9730" s="64">
        <f t="shared" si="151"/>
        <v>1.0116193748465497E-2</v>
      </c>
    </row>
    <row r="9731" spans="1:37" x14ac:dyDescent="0.25">
      <c r="A9731">
        <v>9729</v>
      </c>
      <c r="B9731" s="1">
        <v>1.5299999999999999E-2</v>
      </c>
      <c r="C9731" s="1">
        <v>-6.568115616419461E-5</v>
      </c>
      <c r="D9731" s="58">
        <v>0.18878540609276939</v>
      </c>
      <c r="E9731" s="58">
        <v>0.17158467889181256</v>
      </c>
      <c r="F9731" s="58">
        <v>7.6056356000338748E-2</v>
      </c>
      <c r="G9731" s="58">
        <v>3.4140441833320441E-2</v>
      </c>
      <c r="H9731" s="58">
        <v>1.1468746139275223E-2</v>
      </c>
      <c r="I9731" s="58">
        <v>7.7800418164411814E-2</v>
      </c>
      <c r="J9731" s="58">
        <v>7.3550279801543106E-2</v>
      </c>
      <c r="K9731" s="58">
        <v>0.17195832824808713</v>
      </c>
      <c r="L9731" s="58">
        <v>6.3203193729663043E-2</v>
      </c>
      <c r="M9731" s="58">
        <v>7.020262183521836E-2</v>
      </c>
      <c r="N9731" s="58">
        <v>6.124952926355999E-2</v>
      </c>
      <c r="O9731" s="58">
        <v>0</v>
      </c>
      <c r="P9731" s="58">
        <v>0</v>
      </c>
      <c r="Q9731" s="58">
        <v>0</v>
      </c>
      <c r="R9731" s="58">
        <v>0</v>
      </c>
      <c r="S9731" s="58">
        <v>0</v>
      </c>
      <c r="T9731" s="58">
        <v>0</v>
      </c>
      <c r="U9731" s="58">
        <v>0</v>
      </c>
      <c r="V9731" s="58">
        <v>0</v>
      </c>
      <c r="W9731" s="58">
        <v>0</v>
      </c>
      <c r="X9731" s="58">
        <v>0</v>
      </c>
      <c r="Y9731" s="58">
        <v>0</v>
      </c>
      <c r="Z9731" s="58">
        <v>0</v>
      </c>
      <c r="AA9731" s="58">
        <v>0</v>
      </c>
      <c r="AB9731" s="58">
        <v>0</v>
      </c>
      <c r="AC9731" s="58">
        <v>0</v>
      </c>
      <c r="AD9731" s="58">
        <v>0</v>
      </c>
      <c r="AE9731" s="58">
        <v>0</v>
      </c>
      <c r="AF9731" s="58">
        <v>0</v>
      </c>
      <c r="AG9731" s="58">
        <v>0</v>
      </c>
      <c r="AH9731" s="58">
        <v>0</v>
      </c>
      <c r="AI9731" s="58">
        <v>0</v>
      </c>
      <c r="AK9731" s="64">
        <f t="shared" si="151"/>
        <v>-4.2928860238035695E-3</v>
      </c>
    </row>
    <row r="9732" spans="1:37" x14ac:dyDescent="0.25">
      <c r="A9732">
        <v>9730</v>
      </c>
      <c r="B9732" s="1">
        <v>1.11E-2</v>
      </c>
      <c r="C9732" s="1">
        <v>1.7039167435474483E-4</v>
      </c>
      <c r="D9732" s="58">
        <v>0.14898779769351808</v>
      </c>
      <c r="E9732" s="58">
        <v>9.9972805118549127E-2</v>
      </c>
      <c r="F9732" s="58">
        <v>2.4850855664888441E-2</v>
      </c>
      <c r="G9732" s="58">
        <v>0.12919924350696146</v>
      </c>
      <c r="H9732" s="58">
        <v>2.4253758805344037E-3</v>
      </c>
      <c r="I9732" s="58">
        <v>0.10662369833093191</v>
      </c>
      <c r="J9732" s="58">
        <v>7.1110839235301662E-2</v>
      </c>
      <c r="K9732" s="58">
        <v>5.4412519662774085E-2</v>
      </c>
      <c r="L9732" s="58">
        <v>0.12780126605070613</v>
      </c>
      <c r="M9732" s="58">
        <v>0.16037656582222559</v>
      </c>
      <c r="N9732" s="58">
        <v>7.4239033033609125E-2</v>
      </c>
      <c r="O9732" s="58">
        <v>0</v>
      </c>
      <c r="P9732" s="58">
        <v>0</v>
      </c>
      <c r="Q9732" s="58">
        <v>0</v>
      </c>
      <c r="R9732" s="58">
        <v>0</v>
      </c>
      <c r="S9732" s="58">
        <v>0</v>
      </c>
      <c r="T9732" s="58">
        <v>0</v>
      </c>
      <c r="U9732" s="58">
        <v>0</v>
      </c>
      <c r="V9732" s="58">
        <v>0</v>
      </c>
      <c r="W9732" s="58">
        <v>0</v>
      </c>
      <c r="X9732" s="58">
        <v>0</v>
      </c>
      <c r="Y9732" s="58">
        <v>0</v>
      </c>
      <c r="Z9732" s="58">
        <v>0</v>
      </c>
      <c r="AA9732" s="58">
        <v>0</v>
      </c>
      <c r="AB9732" s="58">
        <v>0</v>
      </c>
      <c r="AC9732" s="58">
        <v>0</v>
      </c>
      <c r="AD9732" s="58">
        <v>0</v>
      </c>
      <c r="AE9732" s="58">
        <v>0</v>
      </c>
      <c r="AF9732" s="58">
        <v>0</v>
      </c>
      <c r="AG9732" s="58">
        <v>0</v>
      </c>
      <c r="AH9732" s="58">
        <v>0</v>
      </c>
      <c r="AI9732" s="58">
        <v>0</v>
      </c>
      <c r="AK9732" s="64">
        <f t="shared" ref="AK9732:AK9795" si="152">C9732/B9732</f>
        <v>1.5350601293220254E-2</v>
      </c>
    </row>
    <row r="9733" spans="1:37" x14ac:dyDescent="0.25">
      <c r="A9733">
        <v>9731</v>
      </c>
      <c r="B9733" s="1">
        <v>1.5100000000000001E-2</v>
      </c>
      <c r="C9733" s="1">
        <v>-4.2913602616280966E-5</v>
      </c>
      <c r="D9733" s="58">
        <v>8.3732632970206472E-2</v>
      </c>
      <c r="E9733" s="58">
        <v>0.16288211145669551</v>
      </c>
      <c r="F9733" s="58">
        <v>0.16034319990179521</v>
      </c>
      <c r="G9733" s="58">
        <v>0.14363991788230512</v>
      </c>
      <c r="H9733" s="58">
        <v>1.8099449076868317E-2</v>
      </c>
      <c r="I9733" s="58">
        <v>8.90657485843558E-2</v>
      </c>
      <c r="J9733" s="58">
        <v>9.0160859184576406E-2</v>
      </c>
      <c r="K9733" s="58">
        <v>0.12386804245857305</v>
      </c>
      <c r="L9733" s="58">
        <v>7.1073554472936423E-2</v>
      </c>
      <c r="M9733" s="58">
        <v>5.5547963801215454E-2</v>
      </c>
      <c r="N9733" s="58">
        <v>1.5865202104723428E-3</v>
      </c>
      <c r="O9733" s="58">
        <v>0</v>
      </c>
      <c r="P9733" s="58">
        <v>0</v>
      </c>
      <c r="Q9733" s="58">
        <v>0</v>
      </c>
      <c r="R9733" s="58">
        <v>0</v>
      </c>
      <c r="S9733" s="58">
        <v>0</v>
      </c>
      <c r="T9733" s="58">
        <v>0</v>
      </c>
      <c r="U9733" s="58">
        <v>0</v>
      </c>
      <c r="V9733" s="58">
        <v>0</v>
      </c>
      <c r="W9733" s="58">
        <v>0</v>
      </c>
      <c r="X9733" s="58">
        <v>0</v>
      </c>
      <c r="Y9733" s="58">
        <v>0</v>
      </c>
      <c r="Z9733" s="58">
        <v>0</v>
      </c>
      <c r="AA9733" s="58">
        <v>0</v>
      </c>
      <c r="AB9733" s="58">
        <v>0</v>
      </c>
      <c r="AC9733" s="58">
        <v>0</v>
      </c>
      <c r="AD9733" s="58">
        <v>0</v>
      </c>
      <c r="AE9733" s="58">
        <v>0</v>
      </c>
      <c r="AF9733" s="58">
        <v>0</v>
      </c>
      <c r="AG9733" s="58">
        <v>0</v>
      </c>
      <c r="AH9733" s="58">
        <v>0</v>
      </c>
      <c r="AI9733" s="58">
        <v>0</v>
      </c>
      <c r="AK9733" s="64">
        <f t="shared" si="152"/>
        <v>-2.8419604381643023E-3</v>
      </c>
    </row>
    <row r="9734" spans="1:37" x14ac:dyDescent="0.25">
      <c r="A9734">
        <v>9732</v>
      </c>
      <c r="B9734" s="1">
        <v>1.4800000000000001E-2</v>
      </c>
      <c r="C9734" s="1">
        <v>-6.7041751794661502E-5</v>
      </c>
      <c r="D9734" s="58">
        <v>7.6956865167488495E-2</v>
      </c>
      <c r="E9734" s="58">
        <v>0.16559275011505747</v>
      </c>
      <c r="F9734" s="58">
        <v>0.17632879407419733</v>
      </c>
      <c r="G9734" s="58">
        <v>6.7518241614004434E-3</v>
      </c>
      <c r="H9734" s="58">
        <v>7.4130349341211876E-2</v>
      </c>
      <c r="I9734" s="58">
        <v>0.10490844603079795</v>
      </c>
      <c r="J9734" s="58">
        <v>0.13181433476686114</v>
      </c>
      <c r="K9734" s="58">
        <v>0.12584826784613493</v>
      </c>
      <c r="L9734" s="58">
        <v>4.5791076854006275E-2</v>
      </c>
      <c r="M9734" s="58">
        <v>4.246438079439542E-2</v>
      </c>
      <c r="N9734" s="58">
        <v>4.9412910848448469E-2</v>
      </c>
      <c r="O9734" s="58">
        <v>0</v>
      </c>
      <c r="P9734" s="58">
        <v>0</v>
      </c>
      <c r="Q9734" s="58">
        <v>0</v>
      </c>
      <c r="R9734" s="58">
        <v>0</v>
      </c>
      <c r="S9734" s="58">
        <v>0</v>
      </c>
      <c r="T9734" s="58">
        <v>0</v>
      </c>
      <c r="U9734" s="58">
        <v>0</v>
      </c>
      <c r="V9734" s="58">
        <v>0</v>
      </c>
      <c r="W9734" s="58">
        <v>0</v>
      </c>
      <c r="X9734" s="58">
        <v>0</v>
      </c>
      <c r="Y9734" s="58">
        <v>0</v>
      </c>
      <c r="Z9734" s="58">
        <v>0</v>
      </c>
      <c r="AA9734" s="58">
        <v>0</v>
      </c>
      <c r="AB9734" s="58">
        <v>0</v>
      </c>
      <c r="AC9734" s="58">
        <v>0</v>
      </c>
      <c r="AD9734" s="58">
        <v>0</v>
      </c>
      <c r="AE9734" s="58">
        <v>0</v>
      </c>
      <c r="AF9734" s="58">
        <v>0</v>
      </c>
      <c r="AG9734" s="58">
        <v>0</v>
      </c>
      <c r="AH9734" s="58">
        <v>0</v>
      </c>
      <c r="AI9734" s="58">
        <v>0</v>
      </c>
      <c r="AK9734" s="64">
        <f t="shared" si="152"/>
        <v>-4.529848094233885E-3</v>
      </c>
    </row>
    <row r="9735" spans="1:37" x14ac:dyDescent="0.25">
      <c r="A9735">
        <v>9733</v>
      </c>
      <c r="B9735" s="1">
        <v>1.3100000000000001E-2</v>
      </c>
      <c r="C9735" s="1">
        <v>-1.0151177323780131E-4</v>
      </c>
      <c r="D9735" s="58">
        <v>5.2655108699552734E-2</v>
      </c>
      <c r="E9735" s="58">
        <v>8.9205926743573569E-2</v>
      </c>
      <c r="F9735" s="58">
        <v>4.9869935332690768E-2</v>
      </c>
      <c r="G9735" s="58">
        <v>9.4410436912493303E-2</v>
      </c>
      <c r="H9735" s="58">
        <v>4.4406014990163417E-2</v>
      </c>
      <c r="I9735" s="58">
        <v>0.11058653019694062</v>
      </c>
      <c r="J9735" s="58">
        <v>0.16622999436328062</v>
      </c>
      <c r="K9735" s="58">
        <v>0.1643337306042133</v>
      </c>
      <c r="L9735" s="58">
        <v>3.3887015959704538E-2</v>
      </c>
      <c r="M9735" s="58">
        <v>4.3268966503661327E-2</v>
      </c>
      <c r="N9735" s="58">
        <v>0.1511463396937259</v>
      </c>
      <c r="O9735" s="58">
        <v>0</v>
      </c>
      <c r="P9735" s="58">
        <v>0</v>
      </c>
      <c r="Q9735" s="58">
        <v>0</v>
      </c>
      <c r="R9735" s="58">
        <v>0</v>
      </c>
      <c r="S9735" s="58">
        <v>0</v>
      </c>
      <c r="T9735" s="58">
        <v>0</v>
      </c>
      <c r="U9735" s="58">
        <v>0</v>
      </c>
      <c r="V9735" s="58">
        <v>0</v>
      </c>
      <c r="W9735" s="58">
        <v>0</v>
      </c>
      <c r="X9735" s="58">
        <v>0</v>
      </c>
      <c r="Y9735" s="58">
        <v>0</v>
      </c>
      <c r="Z9735" s="58">
        <v>0</v>
      </c>
      <c r="AA9735" s="58">
        <v>0</v>
      </c>
      <c r="AB9735" s="58">
        <v>0</v>
      </c>
      <c r="AC9735" s="58">
        <v>0</v>
      </c>
      <c r="AD9735" s="58">
        <v>0</v>
      </c>
      <c r="AE9735" s="58">
        <v>0</v>
      </c>
      <c r="AF9735" s="58">
        <v>0</v>
      </c>
      <c r="AG9735" s="58">
        <v>0</v>
      </c>
      <c r="AH9735" s="58">
        <v>0</v>
      </c>
      <c r="AI9735" s="58">
        <v>0</v>
      </c>
      <c r="AK9735" s="64">
        <f t="shared" si="152"/>
        <v>-7.7489903234962835E-3</v>
      </c>
    </row>
    <row r="9736" spans="1:37" x14ac:dyDescent="0.25">
      <c r="A9736">
        <v>9734</v>
      </c>
      <c r="B9736" s="1">
        <v>1.0999999999999999E-2</v>
      </c>
      <c r="C9736" s="1">
        <v>-3.5115330789693887E-5</v>
      </c>
      <c r="D9736" s="58">
        <v>0.1070462939587439</v>
      </c>
      <c r="E9736" s="58">
        <v>5.333528512321379E-2</v>
      </c>
      <c r="F9736" s="58">
        <v>5.7020354326637893E-2</v>
      </c>
      <c r="G9736" s="58">
        <v>0.13939037658959347</v>
      </c>
      <c r="H9736" s="58">
        <v>0.10963228823526203</v>
      </c>
      <c r="I9736" s="58">
        <v>9.7197790079992658E-2</v>
      </c>
      <c r="J9736" s="58">
        <v>6.7187524605062457E-2</v>
      </c>
      <c r="K9736" s="58">
        <v>8.4652508403038826E-2</v>
      </c>
      <c r="L9736" s="58">
        <v>0.10336856020183234</v>
      </c>
      <c r="M9736" s="58">
        <v>0.13145352350690637</v>
      </c>
      <c r="N9736" s="58">
        <v>4.9715494969716251E-2</v>
      </c>
      <c r="O9736" s="58">
        <v>0</v>
      </c>
      <c r="P9736" s="58">
        <v>0</v>
      </c>
      <c r="Q9736" s="58">
        <v>0</v>
      </c>
      <c r="R9736" s="58">
        <v>0</v>
      </c>
      <c r="S9736" s="58">
        <v>0</v>
      </c>
      <c r="T9736" s="58">
        <v>0</v>
      </c>
      <c r="U9736" s="58">
        <v>0</v>
      </c>
      <c r="V9736" s="58">
        <v>0</v>
      </c>
      <c r="W9736" s="58">
        <v>0</v>
      </c>
      <c r="X9736" s="58">
        <v>0</v>
      </c>
      <c r="Y9736" s="58">
        <v>0</v>
      </c>
      <c r="Z9736" s="58">
        <v>0</v>
      </c>
      <c r="AA9736" s="58">
        <v>0</v>
      </c>
      <c r="AB9736" s="58">
        <v>0</v>
      </c>
      <c r="AC9736" s="58">
        <v>0</v>
      </c>
      <c r="AD9736" s="58">
        <v>0</v>
      </c>
      <c r="AE9736" s="58">
        <v>0</v>
      </c>
      <c r="AF9736" s="58">
        <v>0</v>
      </c>
      <c r="AG9736" s="58">
        <v>0</v>
      </c>
      <c r="AH9736" s="58">
        <v>0</v>
      </c>
      <c r="AI9736" s="58">
        <v>0</v>
      </c>
      <c r="AK9736" s="64">
        <f t="shared" si="152"/>
        <v>-3.1923027990630806E-3</v>
      </c>
    </row>
    <row r="9737" spans="1:37" x14ac:dyDescent="0.25">
      <c r="A9737">
        <v>9735</v>
      </c>
      <c r="B9737" s="1">
        <v>1.23E-2</v>
      </c>
      <c r="C9737" s="1">
        <v>3.0460420653845093E-4</v>
      </c>
      <c r="D9737" s="58">
        <v>5.2896309462383301E-2</v>
      </c>
      <c r="E9737" s="58">
        <v>0.14789175153328041</v>
      </c>
      <c r="F9737" s="58">
        <v>2.3546807515069268E-2</v>
      </c>
      <c r="G9737" s="58">
        <v>2.2833839303293173E-2</v>
      </c>
      <c r="H9737" s="58">
        <v>0.14625451931875375</v>
      </c>
      <c r="I9737" s="58">
        <v>0.1089032231819268</v>
      </c>
      <c r="J9737" s="58">
        <v>0.12301765706861413</v>
      </c>
      <c r="K9737" s="58">
        <v>6.5943293786020638E-2</v>
      </c>
      <c r="L9737" s="58">
        <v>0.11570378245175089</v>
      </c>
      <c r="M9737" s="58">
        <v>5.8784835790892533E-2</v>
      </c>
      <c r="N9737" s="58">
        <v>0.13422398058801499</v>
      </c>
      <c r="O9737" s="58">
        <v>0</v>
      </c>
      <c r="P9737" s="58">
        <v>0</v>
      </c>
      <c r="Q9737" s="58">
        <v>0</v>
      </c>
      <c r="R9737" s="58">
        <v>0</v>
      </c>
      <c r="S9737" s="58">
        <v>0</v>
      </c>
      <c r="T9737" s="58">
        <v>0</v>
      </c>
      <c r="U9737" s="58">
        <v>0</v>
      </c>
      <c r="V9737" s="58">
        <v>0</v>
      </c>
      <c r="W9737" s="58">
        <v>0</v>
      </c>
      <c r="X9737" s="58">
        <v>0</v>
      </c>
      <c r="Y9737" s="58">
        <v>0</v>
      </c>
      <c r="Z9737" s="58">
        <v>0</v>
      </c>
      <c r="AA9737" s="58">
        <v>0</v>
      </c>
      <c r="AB9737" s="58">
        <v>0</v>
      </c>
      <c r="AC9737" s="58">
        <v>0</v>
      </c>
      <c r="AD9737" s="58">
        <v>0</v>
      </c>
      <c r="AE9737" s="58">
        <v>0</v>
      </c>
      <c r="AF9737" s="58">
        <v>0</v>
      </c>
      <c r="AG9737" s="58">
        <v>0</v>
      </c>
      <c r="AH9737" s="58">
        <v>0</v>
      </c>
      <c r="AI9737" s="58">
        <v>0</v>
      </c>
      <c r="AK9737" s="64">
        <f t="shared" si="152"/>
        <v>2.4764569637272433E-2</v>
      </c>
    </row>
    <row r="9738" spans="1:37" x14ac:dyDescent="0.25">
      <c r="A9738">
        <v>9736</v>
      </c>
      <c r="B9738" s="1">
        <v>1.0200000000000001E-2</v>
      </c>
      <c r="C9738" s="1">
        <v>-7.4316861897807165E-5</v>
      </c>
      <c r="D9738" s="58">
        <v>6.9868834702097746E-2</v>
      </c>
      <c r="E9738" s="58">
        <v>1.6358763356501573E-2</v>
      </c>
      <c r="F9738" s="58">
        <v>7.0177543178289226E-2</v>
      </c>
      <c r="G9738" s="58">
        <v>0.16794100888406821</v>
      </c>
      <c r="H9738" s="58">
        <v>0.13774315161310582</v>
      </c>
      <c r="I9738" s="58">
        <v>6.1398618848762368E-2</v>
      </c>
      <c r="J9738" s="58">
        <v>4.9330404117757139E-2</v>
      </c>
      <c r="K9738" s="58">
        <v>8.3638231030662702E-2</v>
      </c>
      <c r="L9738" s="58">
        <v>9.3546699014272081E-2</v>
      </c>
      <c r="M9738" s="58">
        <v>0.11019095265405873</v>
      </c>
      <c r="N9738" s="58">
        <v>0.13980579260042431</v>
      </c>
      <c r="O9738" s="58">
        <v>0</v>
      </c>
      <c r="P9738" s="58">
        <v>0</v>
      </c>
      <c r="Q9738" s="58">
        <v>0</v>
      </c>
      <c r="R9738" s="58">
        <v>0</v>
      </c>
      <c r="S9738" s="58">
        <v>0</v>
      </c>
      <c r="T9738" s="58">
        <v>0</v>
      </c>
      <c r="U9738" s="58">
        <v>0</v>
      </c>
      <c r="V9738" s="58">
        <v>0</v>
      </c>
      <c r="W9738" s="58">
        <v>0</v>
      </c>
      <c r="X9738" s="58">
        <v>0</v>
      </c>
      <c r="Y9738" s="58">
        <v>0</v>
      </c>
      <c r="Z9738" s="58">
        <v>0</v>
      </c>
      <c r="AA9738" s="58">
        <v>0</v>
      </c>
      <c r="AB9738" s="58">
        <v>0</v>
      </c>
      <c r="AC9738" s="58">
        <v>0</v>
      </c>
      <c r="AD9738" s="58">
        <v>0</v>
      </c>
      <c r="AE9738" s="58">
        <v>0</v>
      </c>
      <c r="AF9738" s="58">
        <v>0</v>
      </c>
      <c r="AG9738" s="58">
        <v>0</v>
      </c>
      <c r="AH9738" s="58">
        <v>0</v>
      </c>
      <c r="AI9738" s="58">
        <v>0</v>
      </c>
      <c r="AK9738" s="64">
        <f t="shared" si="152"/>
        <v>-7.2859668527261922E-3</v>
      </c>
    </row>
    <row r="9739" spans="1:37" x14ac:dyDescent="0.25">
      <c r="A9739">
        <v>9737</v>
      </c>
      <c r="B9739" s="1">
        <v>1.35E-2</v>
      </c>
      <c r="C9739" s="1">
        <v>-1.8943057211059618E-4</v>
      </c>
      <c r="D9739" s="58">
        <v>0.1507592576977658</v>
      </c>
      <c r="E9739" s="58">
        <v>8.4542216156121286E-2</v>
      </c>
      <c r="F9739" s="58">
        <v>0.11228003380981001</v>
      </c>
      <c r="G9739" s="58">
        <v>0.10360182531821931</v>
      </c>
      <c r="H9739" s="58">
        <v>6.6201509101417533E-2</v>
      </c>
      <c r="I9739" s="58">
        <v>0.13100631538467586</v>
      </c>
      <c r="J9739" s="58">
        <v>3.9304320817918195E-2</v>
      </c>
      <c r="K9739" s="58">
        <v>0.13638250768318408</v>
      </c>
      <c r="L9739" s="58">
        <v>0.14209067350888668</v>
      </c>
      <c r="M9739" s="58">
        <v>1.1550386801425141E-3</v>
      </c>
      <c r="N9739" s="58">
        <v>3.2676301841858567E-2</v>
      </c>
      <c r="O9739" s="58">
        <v>0</v>
      </c>
      <c r="P9739" s="58">
        <v>0</v>
      </c>
      <c r="Q9739" s="58">
        <v>0</v>
      </c>
      <c r="R9739" s="58">
        <v>0</v>
      </c>
      <c r="S9739" s="58">
        <v>0</v>
      </c>
      <c r="T9739" s="58">
        <v>0</v>
      </c>
      <c r="U9739" s="58">
        <v>0</v>
      </c>
      <c r="V9739" s="58">
        <v>0</v>
      </c>
      <c r="W9739" s="58">
        <v>0</v>
      </c>
      <c r="X9739" s="58">
        <v>0</v>
      </c>
      <c r="Y9739" s="58">
        <v>0</v>
      </c>
      <c r="Z9739" s="58">
        <v>0</v>
      </c>
      <c r="AA9739" s="58">
        <v>0</v>
      </c>
      <c r="AB9739" s="58">
        <v>0</v>
      </c>
      <c r="AC9739" s="58">
        <v>0</v>
      </c>
      <c r="AD9739" s="58">
        <v>0</v>
      </c>
      <c r="AE9739" s="58">
        <v>0</v>
      </c>
      <c r="AF9739" s="58">
        <v>0</v>
      </c>
      <c r="AG9739" s="58">
        <v>0</v>
      </c>
      <c r="AH9739" s="58">
        <v>0</v>
      </c>
      <c r="AI9739" s="58">
        <v>0</v>
      </c>
      <c r="AK9739" s="64">
        <f t="shared" si="152"/>
        <v>-1.4031894230414533E-2</v>
      </c>
    </row>
    <row r="9740" spans="1:37" x14ac:dyDescent="0.25">
      <c r="A9740">
        <v>9738</v>
      </c>
      <c r="B9740" s="1">
        <v>1.0999999999999999E-2</v>
      </c>
      <c r="C9740" s="1">
        <v>-2.3100425567400946E-4</v>
      </c>
      <c r="D9740" s="58">
        <v>0.16624889760282127</v>
      </c>
      <c r="E9740" s="58">
        <v>3.1537620669125389E-2</v>
      </c>
      <c r="F9740" s="58">
        <v>9.449881977138036E-2</v>
      </c>
      <c r="G9740" s="58">
        <v>6.2101592555200619E-2</v>
      </c>
      <c r="H9740" s="58">
        <v>7.0058604039094068E-3</v>
      </c>
      <c r="I9740" s="58">
        <v>6.4122360471748713E-2</v>
      </c>
      <c r="J9740" s="58">
        <v>5.8686721878888855E-2</v>
      </c>
      <c r="K9740" s="58">
        <v>0.1543688920611645</v>
      </c>
      <c r="L9740" s="58">
        <v>0.16725836280343201</v>
      </c>
      <c r="M9740" s="58">
        <v>0.14643730651430595</v>
      </c>
      <c r="N9740" s="58">
        <v>4.7733565268022943E-2</v>
      </c>
      <c r="O9740" s="58">
        <v>0</v>
      </c>
      <c r="P9740" s="58">
        <v>0</v>
      </c>
      <c r="Q9740" s="58">
        <v>0</v>
      </c>
      <c r="R9740" s="58">
        <v>0</v>
      </c>
      <c r="S9740" s="58">
        <v>0</v>
      </c>
      <c r="T9740" s="58">
        <v>0</v>
      </c>
      <c r="U9740" s="58">
        <v>0</v>
      </c>
      <c r="V9740" s="58">
        <v>0</v>
      </c>
      <c r="W9740" s="58">
        <v>0</v>
      </c>
      <c r="X9740" s="58">
        <v>0</v>
      </c>
      <c r="Y9740" s="58">
        <v>0</v>
      </c>
      <c r="Z9740" s="58">
        <v>0</v>
      </c>
      <c r="AA9740" s="58">
        <v>0</v>
      </c>
      <c r="AB9740" s="58">
        <v>0</v>
      </c>
      <c r="AC9740" s="58">
        <v>0</v>
      </c>
      <c r="AD9740" s="58">
        <v>0</v>
      </c>
      <c r="AE9740" s="58">
        <v>0</v>
      </c>
      <c r="AF9740" s="58">
        <v>0</v>
      </c>
      <c r="AG9740" s="58">
        <v>0</v>
      </c>
      <c r="AH9740" s="58">
        <v>0</v>
      </c>
      <c r="AI9740" s="58">
        <v>0</v>
      </c>
      <c r="AK9740" s="64">
        <f t="shared" si="152"/>
        <v>-2.1000386879455407E-2</v>
      </c>
    </row>
    <row r="9741" spans="1:37" x14ac:dyDescent="0.25">
      <c r="A9741">
        <v>9739</v>
      </c>
      <c r="B9741" s="1">
        <v>1.38E-2</v>
      </c>
      <c r="C9741" s="1">
        <v>9.7006425639107902E-5</v>
      </c>
      <c r="D9741" s="58">
        <v>8.1348111805418927E-3</v>
      </c>
      <c r="E9741" s="58">
        <v>0.16027345520823147</v>
      </c>
      <c r="F9741" s="58">
        <v>0.13511783476486874</v>
      </c>
      <c r="G9741" s="58">
        <v>6.3802353751603411E-2</v>
      </c>
      <c r="H9741" s="58">
        <v>6.9027975934123034E-2</v>
      </c>
      <c r="I9741" s="58">
        <v>5.7246725264172141E-2</v>
      </c>
      <c r="J9741" s="58">
        <v>0.15648899696440802</v>
      </c>
      <c r="K9741" s="58">
        <v>0.12872495210345658</v>
      </c>
      <c r="L9741" s="58">
        <v>8.3784166417879058E-2</v>
      </c>
      <c r="M9741" s="58">
        <v>4.2741738447685591E-2</v>
      </c>
      <c r="N9741" s="58">
        <v>9.4656989963030111E-2</v>
      </c>
      <c r="O9741" s="58">
        <v>0</v>
      </c>
      <c r="P9741" s="58">
        <v>0</v>
      </c>
      <c r="Q9741" s="58">
        <v>0</v>
      </c>
      <c r="R9741" s="58">
        <v>0</v>
      </c>
      <c r="S9741" s="58">
        <v>0</v>
      </c>
      <c r="T9741" s="58">
        <v>0</v>
      </c>
      <c r="U9741" s="58">
        <v>0</v>
      </c>
      <c r="V9741" s="58">
        <v>0</v>
      </c>
      <c r="W9741" s="58">
        <v>0</v>
      </c>
      <c r="X9741" s="58">
        <v>0</v>
      </c>
      <c r="Y9741" s="58">
        <v>0</v>
      </c>
      <c r="Z9741" s="58">
        <v>0</v>
      </c>
      <c r="AA9741" s="58">
        <v>0</v>
      </c>
      <c r="AB9741" s="58">
        <v>0</v>
      </c>
      <c r="AC9741" s="58">
        <v>0</v>
      </c>
      <c r="AD9741" s="58">
        <v>0</v>
      </c>
      <c r="AE9741" s="58">
        <v>0</v>
      </c>
      <c r="AF9741" s="58">
        <v>0</v>
      </c>
      <c r="AG9741" s="58">
        <v>0</v>
      </c>
      <c r="AH9741" s="58">
        <v>0</v>
      </c>
      <c r="AI9741" s="58">
        <v>0</v>
      </c>
      <c r="AK9741" s="64">
        <f t="shared" si="152"/>
        <v>7.0294511332686885E-3</v>
      </c>
    </row>
    <row r="9742" spans="1:37" x14ac:dyDescent="0.25">
      <c r="A9742">
        <v>9740</v>
      </c>
      <c r="B9742" s="1">
        <v>9.4000000000000004E-3</v>
      </c>
      <c r="C9742" s="1">
        <v>5.5517757915334731E-5</v>
      </c>
      <c r="D9742" s="58">
        <v>0.10497747761584975</v>
      </c>
      <c r="E9742" s="58">
        <v>4.0360292008318407E-2</v>
      </c>
      <c r="F9742" s="58">
        <v>9.2878393758515129E-2</v>
      </c>
      <c r="G9742" s="58">
        <v>4.5620182582801629E-2</v>
      </c>
      <c r="H9742" s="58">
        <v>5.8153150910313624E-2</v>
      </c>
      <c r="I9742" s="58">
        <v>7.8382913468605236E-2</v>
      </c>
      <c r="J9742" s="58">
        <v>0.11994712503822623</v>
      </c>
      <c r="K9742" s="58">
        <v>6.4208031929014919E-2</v>
      </c>
      <c r="L9742" s="58">
        <v>0.17281275157485024</v>
      </c>
      <c r="M9742" s="58">
        <v>0.13943169375744563</v>
      </c>
      <c r="N9742" s="58">
        <v>8.3227987356059241E-2</v>
      </c>
      <c r="O9742" s="58">
        <v>0</v>
      </c>
      <c r="P9742" s="58">
        <v>0</v>
      </c>
      <c r="Q9742" s="58">
        <v>0</v>
      </c>
      <c r="R9742" s="58">
        <v>0</v>
      </c>
      <c r="S9742" s="58">
        <v>0</v>
      </c>
      <c r="T9742" s="58">
        <v>0</v>
      </c>
      <c r="U9742" s="58">
        <v>0</v>
      </c>
      <c r="V9742" s="58">
        <v>0</v>
      </c>
      <c r="W9742" s="58">
        <v>0</v>
      </c>
      <c r="X9742" s="58">
        <v>0</v>
      </c>
      <c r="Y9742" s="58">
        <v>0</v>
      </c>
      <c r="Z9742" s="58">
        <v>0</v>
      </c>
      <c r="AA9742" s="58">
        <v>0</v>
      </c>
      <c r="AB9742" s="58">
        <v>0</v>
      </c>
      <c r="AC9742" s="58">
        <v>0</v>
      </c>
      <c r="AD9742" s="58">
        <v>0</v>
      </c>
      <c r="AE9742" s="58">
        <v>0</v>
      </c>
      <c r="AF9742" s="58">
        <v>0</v>
      </c>
      <c r="AG9742" s="58">
        <v>0</v>
      </c>
      <c r="AH9742" s="58">
        <v>0</v>
      </c>
      <c r="AI9742" s="58">
        <v>0</v>
      </c>
      <c r="AK9742" s="64">
        <f t="shared" si="152"/>
        <v>5.906144459078163E-3</v>
      </c>
    </row>
    <row r="9743" spans="1:37" x14ac:dyDescent="0.25">
      <c r="A9743">
        <v>9741</v>
      </c>
      <c r="B9743" s="1">
        <v>1.2699999999999999E-2</v>
      </c>
      <c r="C9743" s="1">
        <v>-3.4845553064793611E-5</v>
      </c>
      <c r="D9743" s="58">
        <v>9.7587794031078243E-2</v>
      </c>
      <c r="E9743" s="58">
        <v>0.1155515996768294</v>
      </c>
      <c r="F9743" s="58">
        <v>0.11617663574774388</v>
      </c>
      <c r="G9743" s="58">
        <v>1.8860536225350451E-2</v>
      </c>
      <c r="H9743" s="58">
        <v>0.10009403756592304</v>
      </c>
      <c r="I9743" s="58">
        <v>6.7611445774027777E-3</v>
      </c>
      <c r="J9743" s="58">
        <v>0.1829376312772685</v>
      </c>
      <c r="K9743" s="58">
        <v>0.14909333540774222</v>
      </c>
      <c r="L9743" s="58">
        <v>2.6267700176231982E-2</v>
      </c>
      <c r="M9743" s="58">
        <v>0.10999087173389496</v>
      </c>
      <c r="N9743" s="58">
        <v>7.667871358053463E-2</v>
      </c>
      <c r="O9743" s="58">
        <v>0</v>
      </c>
      <c r="P9743" s="58">
        <v>0</v>
      </c>
      <c r="Q9743" s="58">
        <v>0</v>
      </c>
      <c r="R9743" s="58">
        <v>0</v>
      </c>
      <c r="S9743" s="58">
        <v>0</v>
      </c>
      <c r="T9743" s="58">
        <v>0</v>
      </c>
      <c r="U9743" s="58">
        <v>0</v>
      </c>
      <c r="V9743" s="58">
        <v>0</v>
      </c>
      <c r="W9743" s="58">
        <v>0</v>
      </c>
      <c r="X9743" s="58">
        <v>0</v>
      </c>
      <c r="Y9743" s="58">
        <v>0</v>
      </c>
      <c r="Z9743" s="58">
        <v>0</v>
      </c>
      <c r="AA9743" s="58">
        <v>0</v>
      </c>
      <c r="AB9743" s="58">
        <v>0</v>
      </c>
      <c r="AC9743" s="58">
        <v>0</v>
      </c>
      <c r="AD9743" s="58">
        <v>0</v>
      </c>
      <c r="AE9743" s="58">
        <v>0</v>
      </c>
      <c r="AF9743" s="58">
        <v>0</v>
      </c>
      <c r="AG9743" s="58">
        <v>0</v>
      </c>
      <c r="AH9743" s="58">
        <v>0</v>
      </c>
      <c r="AI9743" s="58">
        <v>0</v>
      </c>
      <c r="AK9743" s="64">
        <f t="shared" si="152"/>
        <v>-2.7437443358105207E-3</v>
      </c>
    </row>
    <row r="9744" spans="1:37" x14ac:dyDescent="0.25">
      <c r="A9744">
        <v>9742</v>
      </c>
      <c r="B9744" s="1">
        <v>1.1299999999999999E-2</v>
      </c>
      <c r="C9744" s="1">
        <v>-1.5311353189943023E-4</v>
      </c>
      <c r="D9744" s="58">
        <v>4.6944620521892598E-2</v>
      </c>
      <c r="E9744" s="58">
        <v>2.910905817795563E-2</v>
      </c>
      <c r="F9744" s="58">
        <v>6.1454753661326411E-2</v>
      </c>
      <c r="G9744" s="58">
        <v>0.12829703068171461</v>
      </c>
      <c r="H9744" s="58">
        <v>5.7369647545957698E-2</v>
      </c>
      <c r="I9744" s="58">
        <v>0.142020039564974</v>
      </c>
      <c r="J9744" s="58">
        <v>8.7144915477096588E-2</v>
      </c>
      <c r="K9744" s="58">
        <v>0.12713402897571974</v>
      </c>
      <c r="L9744" s="58">
        <v>0.15209826268114832</v>
      </c>
      <c r="M9744" s="58">
        <v>0.10974415981113671</v>
      </c>
      <c r="N9744" s="58">
        <v>5.8683482901077708E-2</v>
      </c>
      <c r="O9744" s="58">
        <v>0</v>
      </c>
      <c r="P9744" s="58">
        <v>0</v>
      </c>
      <c r="Q9744" s="58">
        <v>0</v>
      </c>
      <c r="R9744" s="58">
        <v>0</v>
      </c>
      <c r="S9744" s="58">
        <v>0</v>
      </c>
      <c r="T9744" s="58">
        <v>0</v>
      </c>
      <c r="U9744" s="58">
        <v>0</v>
      </c>
      <c r="V9744" s="58">
        <v>0</v>
      </c>
      <c r="W9744" s="58">
        <v>0</v>
      </c>
      <c r="X9744" s="58">
        <v>0</v>
      </c>
      <c r="Y9744" s="58">
        <v>0</v>
      </c>
      <c r="Z9744" s="58">
        <v>0</v>
      </c>
      <c r="AA9744" s="58">
        <v>0</v>
      </c>
      <c r="AB9744" s="58">
        <v>0</v>
      </c>
      <c r="AC9744" s="58">
        <v>0</v>
      </c>
      <c r="AD9744" s="58">
        <v>0</v>
      </c>
      <c r="AE9744" s="58">
        <v>0</v>
      </c>
      <c r="AF9744" s="58">
        <v>0</v>
      </c>
      <c r="AG9744" s="58">
        <v>0</v>
      </c>
      <c r="AH9744" s="58">
        <v>0</v>
      </c>
      <c r="AI9744" s="58">
        <v>0</v>
      </c>
      <c r="AK9744" s="64">
        <f t="shared" si="152"/>
        <v>-1.3549870079595596E-2</v>
      </c>
    </row>
    <row r="9745" spans="1:37" x14ac:dyDescent="0.25">
      <c r="A9745">
        <v>9743</v>
      </c>
      <c r="B9745" s="1">
        <v>0.01</v>
      </c>
      <c r="C9745" s="1">
        <v>1.4809840147780374E-4</v>
      </c>
      <c r="D9745" s="58">
        <v>7.0897990228151492E-2</v>
      </c>
      <c r="E9745" s="58">
        <v>8.1208113771351828E-2</v>
      </c>
      <c r="F9745" s="58">
        <v>0.1577852623746735</v>
      </c>
      <c r="G9745" s="58">
        <v>2.7579108436819755E-2</v>
      </c>
      <c r="H9745" s="58">
        <v>2.142874752323598E-2</v>
      </c>
      <c r="I9745" s="58">
        <v>9.1675826803526317E-2</v>
      </c>
      <c r="J9745" s="58">
        <v>0.13827902602760916</v>
      </c>
      <c r="K9745" s="58">
        <v>2.4949201127016561E-2</v>
      </c>
      <c r="L9745" s="58">
        <v>0.1676759817890891</v>
      </c>
      <c r="M9745" s="58">
        <v>0.13618032227136359</v>
      </c>
      <c r="N9745" s="58">
        <v>8.2340419647163002E-2</v>
      </c>
      <c r="O9745" s="58">
        <v>0</v>
      </c>
      <c r="P9745" s="58">
        <v>0</v>
      </c>
      <c r="Q9745" s="58">
        <v>0</v>
      </c>
      <c r="R9745" s="58">
        <v>0</v>
      </c>
      <c r="S9745" s="58">
        <v>0</v>
      </c>
      <c r="T9745" s="58">
        <v>0</v>
      </c>
      <c r="U9745" s="58">
        <v>0</v>
      </c>
      <c r="V9745" s="58">
        <v>0</v>
      </c>
      <c r="W9745" s="58">
        <v>0</v>
      </c>
      <c r="X9745" s="58">
        <v>0</v>
      </c>
      <c r="Y9745" s="58">
        <v>0</v>
      </c>
      <c r="Z9745" s="58">
        <v>0</v>
      </c>
      <c r="AA9745" s="58">
        <v>0</v>
      </c>
      <c r="AB9745" s="58">
        <v>0</v>
      </c>
      <c r="AC9745" s="58">
        <v>0</v>
      </c>
      <c r="AD9745" s="58">
        <v>0</v>
      </c>
      <c r="AE9745" s="58">
        <v>0</v>
      </c>
      <c r="AF9745" s="58">
        <v>0</v>
      </c>
      <c r="AG9745" s="58">
        <v>0</v>
      </c>
      <c r="AH9745" s="58">
        <v>0</v>
      </c>
      <c r="AI9745" s="58">
        <v>0</v>
      </c>
      <c r="AK9745" s="64">
        <f t="shared" si="152"/>
        <v>1.4809840147780374E-2</v>
      </c>
    </row>
    <row r="9746" spans="1:37" x14ac:dyDescent="0.25">
      <c r="A9746">
        <v>9744</v>
      </c>
      <c r="B9746" s="1">
        <v>1.24E-2</v>
      </c>
      <c r="C9746" s="1">
        <v>1.7334852965755949E-5</v>
      </c>
      <c r="D9746" s="58">
        <v>0.10665554966981072</v>
      </c>
      <c r="E9746" s="58">
        <v>8.273533098076867E-2</v>
      </c>
      <c r="F9746" s="58">
        <v>5.4508594486088968E-2</v>
      </c>
      <c r="G9746" s="58">
        <v>9.6761990343845375E-2</v>
      </c>
      <c r="H9746" s="58">
        <v>0.1123905560798492</v>
      </c>
      <c r="I9746" s="58">
        <v>9.7726732382706544E-2</v>
      </c>
      <c r="J9746" s="58">
        <v>0.1265055655405084</v>
      </c>
      <c r="K9746" s="58">
        <v>0.11482752597852594</v>
      </c>
      <c r="L9746" s="58">
        <v>0.12117370736073839</v>
      </c>
      <c r="M9746" s="58">
        <v>3.780074861086169E-2</v>
      </c>
      <c r="N9746" s="58">
        <v>4.8913698566295995E-2</v>
      </c>
      <c r="O9746" s="58">
        <v>0</v>
      </c>
      <c r="P9746" s="58">
        <v>0</v>
      </c>
      <c r="Q9746" s="58">
        <v>0</v>
      </c>
      <c r="R9746" s="58">
        <v>0</v>
      </c>
      <c r="S9746" s="58">
        <v>0</v>
      </c>
      <c r="T9746" s="58">
        <v>0</v>
      </c>
      <c r="U9746" s="58">
        <v>0</v>
      </c>
      <c r="V9746" s="58">
        <v>0</v>
      </c>
      <c r="W9746" s="58">
        <v>0</v>
      </c>
      <c r="X9746" s="58">
        <v>0</v>
      </c>
      <c r="Y9746" s="58">
        <v>0</v>
      </c>
      <c r="Z9746" s="58">
        <v>0</v>
      </c>
      <c r="AA9746" s="58">
        <v>0</v>
      </c>
      <c r="AB9746" s="58">
        <v>0</v>
      </c>
      <c r="AC9746" s="58">
        <v>0</v>
      </c>
      <c r="AD9746" s="58">
        <v>0</v>
      </c>
      <c r="AE9746" s="58">
        <v>0</v>
      </c>
      <c r="AF9746" s="58">
        <v>0</v>
      </c>
      <c r="AG9746" s="58">
        <v>0</v>
      </c>
      <c r="AH9746" s="58">
        <v>0</v>
      </c>
      <c r="AI9746" s="58">
        <v>0</v>
      </c>
      <c r="AK9746" s="64">
        <f t="shared" si="152"/>
        <v>1.3979720133674154E-3</v>
      </c>
    </row>
    <row r="9747" spans="1:37" x14ac:dyDescent="0.25">
      <c r="A9747">
        <v>9745</v>
      </c>
      <c r="B9747" s="1">
        <v>1.14E-2</v>
      </c>
      <c r="C9747" s="1">
        <v>2.5516460635349188E-4</v>
      </c>
      <c r="D9747" s="58">
        <v>8.0078185077763556E-2</v>
      </c>
      <c r="E9747" s="58">
        <v>8.8372259047434468E-2</v>
      </c>
      <c r="F9747" s="58">
        <v>3.6810686584361318E-2</v>
      </c>
      <c r="G9747" s="58">
        <v>3.4192733891094777E-2</v>
      </c>
      <c r="H9747" s="58">
        <v>9.2611175754196175E-4</v>
      </c>
      <c r="I9747" s="58">
        <v>0.20872871787163105</v>
      </c>
      <c r="J9747" s="58">
        <v>0.11622116994859905</v>
      </c>
      <c r="K9747" s="58">
        <v>2.8479846806888889E-2</v>
      </c>
      <c r="L9747" s="58">
        <v>0.243151507233238</v>
      </c>
      <c r="M9747" s="58">
        <v>5.4050941315951374E-2</v>
      </c>
      <c r="N9747" s="58">
        <v>0.1089878404654956</v>
      </c>
      <c r="O9747" s="58">
        <v>0</v>
      </c>
      <c r="P9747" s="58">
        <v>0</v>
      </c>
      <c r="Q9747" s="58">
        <v>0</v>
      </c>
      <c r="R9747" s="58">
        <v>0</v>
      </c>
      <c r="S9747" s="58">
        <v>0</v>
      </c>
      <c r="T9747" s="58">
        <v>0</v>
      </c>
      <c r="U9747" s="58">
        <v>0</v>
      </c>
      <c r="V9747" s="58">
        <v>0</v>
      </c>
      <c r="W9747" s="58">
        <v>0</v>
      </c>
      <c r="X9747" s="58">
        <v>0</v>
      </c>
      <c r="Y9747" s="58">
        <v>0</v>
      </c>
      <c r="Z9747" s="58">
        <v>0</v>
      </c>
      <c r="AA9747" s="58">
        <v>0</v>
      </c>
      <c r="AB9747" s="58">
        <v>0</v>
      </c>
      <c r="AC9747" s="58">
        <v>0</v>
      </c>
      <c r="AD9747" s="58">
        <v>0</v>
      </c>
      <c r="AE9747" s="58">
        <v>0</v>
      </c>
      <c r="AF9747" s="58">
        <v>0</v>
      </c>
      <c r="AG9747" s="58">
        <v>0</v>
      </c>
      <c r="AH9747" s="58">
        <v>0</v>
      </c>
      <c r="AI9747" s="58">
        <v>0</v>
      </c>
      <c r="AK9747" s="64">
        <f t="shared" si="152"/>
        <v>2.2382860206446656E-2</v>
      </c>
    </row>
    <row r="9748" spans="1:37" x14ac:dyDescent="0.25">
      <c r="A9748">
        <v>9746</v>
      </c>
      <c r="B9748" s="1">
        <v>1.4800000000000001E-2</v>
      </c>
      <c r="C9748" s="1">
        <v>-2.5967491631425336E-4</v>
      </c>
      <c r="D9748" s="58">
        <v>0.15365720796868404</v>
      </c>
      <c r="E9748" s="58">
        <v>0.13794115726811937</v>
      </c>
      <c r="F9748" s="58">
        <v>0.18015189228096248</v>
      </c>
      <c r="G9748" s="58">
        <v>1.9101985683645156E-2</v>
      </c>
      <c r="H9748" s="58">
        <v>8.0204038117146575E-2</v>
      </c>
      <c r="I9748" s="58">
        <v>0.12274471077698386</v>
      </c>
      <c r="J9748" s="58">
        <v>2.8549782158153368E-2</v>
      </c>
      <c r="K9748" s="58">
        <v>0.14438011942360676</v>
      </c>
      <c r="L9748" s="58">
        <v>6.3873012891110206E-2</v>
      </c>
      <c r="M9748" s="58">
        <v>1.3313286017957214E-2</v>
      </c>
      <c r="N9748" s="58">
        <v>5.6082807413630996E-2</v>
      </c>
      <c r="O9748" s="58">
        <v>0</v>
      </c>
      <c r="P9748" s="58">
        <v>0</v>
      </c>
      <c r="Q9748" s="58">
        <v>0</v>
      </c>
      <c r="R9748" s="58">
        <v>0</v>
      </c>
      <c r="S9748" s="58">
        <v>0</v>
      </c>
      <c r="T9748" s="58">
        <v>0</v>
      </c>
      <c r="U9748" s="58">
        <v>0</v>
      </c>
      <c r="V9748" s="58">
        <v>0</v>
      </c>
      <c r="W9748" s="58">
        <v>0</v>
      </c>
      <c r="X9748" s="58">
        <v>0</v>
      </c>
      <c r="Y9748" s="58">
        <v>0</v>
      </c>
      <c r="Z9748" s="58">
        <v>0</v>
      </c>
      <c r="AA9748" s="58">
        <v>0</v>
      </c>
      <c r="AB9748" s="58">
        <v>0</v>
      </c>
      <c r="AC9748" s="58">
        <v>0</v>
      </c>
      <c r="AD9748" s="58">
        <v>0</v>
      </c>
      <c r="AE9748" s="58">
        <v>0</v>
      </c>
      <c r="AF9748" s="58">
        <v>0</v>
      </c>
      <c r="AG9748" s="58">
        <v>0</v>
      </c>
      <c r="AH9748" s="58">
        <v>0</v>
      </c>
      <c r="AI9748" s="58">
        <v>0</v>
      </c>
      <c r="AK9748" s="64">
        <f t="shared" si="152"/>
        <v>-1.7545602453665769E-2</v>
      </c>
    </row>
    <row r="9749" spans="1:37" x14ac:dyDescent="0.25">
      <c r="A9749">
        <v>9747</v>
      </c>
      <c r="B9749" s="1">
        <v>1.23E-2</v>
      </c>
      <c r="C9749" s="1">
        <v>-2.7330655782920542E-4</v>
      </c>
      <c r="D9749" s="58">
        <v>1.5468177094877047E-2</v>
      </c>
      <c r="E9749" s="58">
        <v>5.7278684808335201E-2</v>
      </c>
      <c r="F9749" s="58">
        <v>0.16617124656294135</v>
      </c>
      <c r="G9749" s="58">
        <v>0.16977448028508191</v>
      </c>
      <c r="H9749" s="58">
        <v>0.21715546062786639</v>
      </c>
      <c r="I9749" s="58">
        <v>9.0157678359504612E-2</v>
      </c>
      <c r="J9749" s="58">
        <v>1.1733995500129482E-2</v>
      </c>
      <c r="K9749" s="58">
        <v>9.1326398679564241E-2</v>
      </c>
      <c r="L9749" s="58">
        <v>1.0486542507925657E-3</v>
      </c>
      <c r="M9749" s="58">
        <v>0.13614538921090391</v>
      </c>
      <c r="N9749" s="58">
        <v>4.3739834620003262E-2</v>
      </c>
      <c r="O9749" s="58">
        <v>0</v>
      </c>
      <c r="P9749" s="58">
        <v>0</v>
      </c>
      <c r="Q9749" s="58">
        <v>0</v>
      </c>
      <c r="R9749" s="58">
        <v>0</v>
      </c>
      <c r="S9749" s="58">
        <v>0</v>
      </c>
      <c r="T9749" s="58">
        <v>0</v>
      </c>
      <c r="U9749" s="58">
        <v>0</v>
      </c>
      <c r="V9749" s="58">
        <v>0</v>
      </c>
      <c r="W9749" s="58">
        <v>0</v>
      </c>
      <c r="X9749" s="58">
        <v>0</v>
      </c>
      <c r="Y9749" s="58">
        <v>0</v>
      </c>
      <c r="Z9749" s="58">
        <v>0</v>
      </c>
      <c r="AA9749" s="58">
        <v>0</v>
      </c>
      <c r="AB9749" s="58">
        <v>0</v>
      </c>
      <c r="AC9749" s="58">
        <v>0</v>
      </c>
      <c r="AD9749" s="58">
        <v>0</v>
      </c>
      <c r="AE9749" s="58">
        <v>0</v>
      </c>
      <c r="AF9749" s="58">
        <v>0</v>
      </c>
      <c r="AG9749" s="58">
        <v>0</v>
      </c>
      <c r="AH9749" s="58">
        <v>0</v>
      </c>
      <c r="AI9749" s="58">
        <v>0</v>
      </c>
      <c r="AK9749" s="64">
        <f t="shared" si="152"/>
        <v>-2.2220045351967921E-2</v>
      </c>
    </row>
    <row r="9750" spans="1:37" x14ac:dyDescent="0.25">
      <c r="A9750">
        <v>9748</v>
      </c>
      <c r="B9750" s="1">
        <v>1.23E-2</v>
      </c>
      <c r="C9750" s="1">
        <v>-1.369435343586029E-4</v>
      </c>
      <c r="D9750" s="58">
        <v>0.10997949624796326</v>
      </c>
      <c r="E9750" s="58">
        <v>9.3074653763944359E-2</v>
      </c>
      <c r="F9750" s="58">
        <v>0.14532057317507688</v>
      </c>
      <c r="G9750" s="58">
        <v>0.13151835961578673</v>
      </c>
      <c r="H9750" s="58">
        <v>0.15227997071429991</v>
      </c>
      <c r="I9750" s="58">
        <v>3.5463742401617177E-2</v>
      </c>
      <c r="J9750" s="58">
        <v>2.7011546152831471E-2</v>
      </c>
      <c r="K9750" s="58">
        <v>0.10038125393445556</v>
      </c>
      <c r="L9750" s="58">
        <v>1.8059480710164305E-2</v>
      </c>
      <c r="M9750" s="58">
        <v>9.5074832715856622E-2</v>
      </c>
      <c r="N9750" s="58">
        <v>9.1836090568003945E-2</v>
      </c>
      <c r="O9750" s="58">
        <v>0</v>
      </c>
      <c r="P9750" s="58">
        <v>0</v>
      </c>
      <c r="Q9750" s="58">
        <v>0</v>
      </c>
      <c r="R9750" s="58">
        <v>0</v>
      </c>
      <c r="S9750" s="58">
        <v>0</v>
      </c>
      <c r="T9750" s="58">
        <v>0</v>
      </c>
      <c r="U9750" s="58">
        <v>0</v>
      </c>
      <c r="V9750" s="58">
        <v>0</v>
      </c>
      <c r="W9750" s="58">
        <v>0</v>
      </c>
      <c r="X9750" s="58">
        <v>0</v>
      </c>
      <c r="Y9750" s="58">
        <v>0</v>
      </c>
      <c r="Z9750" s="58">
        <v>0</v>
      </c>
      <c r="AA9750" s="58">
        <v>0</v>
      </c>
      <c r="AB9750" s="58">
        <v>0</v>
      </c>
      <c r="AC9750" s="58">
        <v>0</v>
      </c>
      <c r="AD9750" s="58">
        <v>0</v>
      </c>
      <c r="AE9750" s="58">
        <v>0</v>
      </c>
      <c r="AF9750" s="58">
        <v>0</v>
      </c>
      <c r="AG9750" s="58">
        <v>0</v>
      </c>
      <c r="AH9750" s="58">
        <v>0</v>
      </c>
      <c r="AI9750" s="58">
        <v>0</v>
      </c>
      <c r="AK9750" s="64">
        <f t="shared" si="152"/>
        <v>-1.1133620679561211E-2</v>
      </c>
    </row>
    <row r="9751" spans="1:37" x14ac:dyDescent="0.25">
      <c r="A9751">
        <v>9749</v>
      </c>
      <c r="B9751" s="1">
        <v>1.03E-2</v>
      </c>
      <c r="C9751" s="1">
        <v>-6.362645124245191E-5</v>
      </c>
      <c r="D9751" s="58">
        <v>3.0450087394604728E-2</v>
      </c>
      <c r="E9751" s="58">
        <v>2.1460403208899519E-3</v>
      </c>
      <c r="F9751" s="58">
        <v>3.9363719784048005E-2</v>
      </c>
      <c r="G9751" s="58">
        <v>0.18374739222652064</v>
      </c>
      <c r="H9751" s="58">
        <v>0.18043746057317109</v>
      </c>
      <c r="I9751" s="58">
        <v>4.7548797170816469E-2</v>
      </c>
      <c r="J9751" s="58">
        <v>3.435636962468204E-2</v>
      </c>
      <c r="K9751" s="58">
        <v>0.11178654510034752</v>
      </c>
      <c r="L9751" s="58">
        <v>0.14860318871991282</v>
      </c>
      <c r="M9751" s="58">
        <v>8.353754685647026E-2</v>
      </c>
      <c r="N9751" s="58">
        <v>0.13802285222853647</v>
      </c>
      <c r="O9751" s="58">
        <v>0</v>
      </c>
      <c r="P9751" s="58">
        <v>0</v>
      </c>
      <c r="Q9751" s="58">
        <v>0</v>
      </c>
      <c r="R9751" s="58">
        <v>0</v>
      </c>
      <c r="S9751" s="58">
        <v>0</v>
      </c>
      <c r="T9751" s="58">
        <v>0</v>
      </c>
      <c r="U9751" s="58">
        <v>0</v>
      </c>
      <c r="V9751" s="58">
        <v>0</v>
      </c>
      <c r="W9751" s="58">
        <v>0</v>
      </c>
      <c r="X9751" s="58">
        <v>0</v>
      </c>
      <c r="Y9751" s="58">
        <v>0</v>
      </c>
      <c r="Z9751" s="58">
        <v>0</v>
      </c>
      <c r="AA9751" s="58">
        <v>0</v>
      </c>
      <c r="AB9751" s="58">
        <v>0</v>
      </c>
      <c r="AC9751" s="58">
        <v>0</v>
      </c>
      <c r="AD9751" s="58">
        <v>0</v>
      </c>
      <c r="AE9751" s="58">
        <v>0</v>
      </c>
      <c r="AF9751" s="58">
        <v>0</v>
      </c>
      <c r="AG9751" s="58">
        <v>0</v>
      </c>
      <c r="AH9751" s="58">
        <v>0</v>
      </c>
      <c r="AI9751" s="58">
        <v>0</v>
      </c>
      <c r="AK9751" s="64">
        <f t="shared" si="152"/>
        <v>-6.1773253633448455E-3</v>
      </c>
    </row>
    <row r="9752" spans="1:37" x14ac:dyDescent="0.25">
      <c r="A9752">
        <v>9750</v>
      </c>
      <c r="B9752" s="1">
        <v>9.7000000000000003E-3</v>
      </c>
      <c r="C9752" s="1">
        <v>8.5029576708673847E-5</v>
      </c>
      <c r="D9752" s="58">
        <v>1.8840191729377714E-2</v>
      </c>
      <c r="E9752" s="58">
        <v>3.0452108850640095E-2</v>
      </c>
      <c r="F9752" s="58">
        <v>9.5693569598737024E-2</v>
      </c>
      <c r="G9752" s="58">
        <v>2.5580867517366662E-3</v>
      </c>
      <c r="H9752" s="58">
        <v>6.0784219573964578E-2</v>
      </c>
      <c r="I9752" s="58">
        <v>0.19844716482112162</v>
      </c>
      <c r="J9752" s="58">
        <v>0.13665603443161808</v>
      </c>
      <c r="K9752" s="58">
        <v>1.5430880373240131E-2</v>
      </c>
      <c r="L9752" s="58">
        <v>0.17887571752539672</v>
      </c>
      <c r="M9752" s="58">
        <v>0.11474107887608688</v>
      </c>
      <c r="N9752" s="58">
        <v>0.14752094746808045</v>
      </c>
      <c r="O9752" s="58">
        <v>0</v>
      </c>
      <c r="P9752" s="58">
        <v>0</v>
      </c>
      <c r="Q9752" s="58">
        <v>0</v>
      </c>
      <c r="R9752" s="58">
        <v>0</v>
      </c>
      <c r="S9752" s="58">
        <v>0</v>
      </c>
      <c r="T9752" s="58">
        <v>0</v>
      </c>
      <c r="U9752" s="58">
        <v>0</v>
      </c>
      <c r="V9752" s="58">
        <v>0</v>
      </c>
      <c r="W9752" s="58">
        <v>0</v>
      </c>
      <c r="X9752" s="58">
        <v>0</v>
      </c>
      <c r="Y9752" s="58">
        <v>0</v>
      </c>
      <c r="Z9752" s="58">
        <v>0</v>
      </c>
      <c r="AA9752" s="58">
        <v>0</v>
      </c>
      <c r="AB9752" s="58">
        <v>0</v>
      </c>
      <c r="AC9752" s="58">
        <v>0</v>
      </c>
      <c r="AD9752" s="58">
        <v>0</v>
      </c>
      <c r="AE9752" s="58">
        <v>0</v>
      </c>
      <c r="AF9752" s="58">
        <v>0</v>
      </c>
      <c r="AG9752" s="58">
        <v>0</v>
      </c>
      <c r="AH9752" s="58">
        <v>0</v>
      </c>
      <c r="AI9752" s="58">
        <v>0</v>
      </c>
      <c r="AK9752" s="64">
        <f t="shared" si="152"/>
        <v>8.7659357431622512E-3</v>
      </c>
    </row>
    <row r="9753" spans="1:37" x14ac:dyDescent="0.25">
      <c r="A9753">
        <v>9751</v>
      </c>
      <c r="B9753" s="1">
        <v>1.15E-2</v>
      </c>
      <c r="C9753" s="1">
        <v>-1.1300516683634526E-4</v>
      </c>
      <c r="D9753" s="58">
        <v>8.7025347945252976E-2</v>
      </c>
      <c r="E9753" s="58">
        <v>8.2184124739183781E-2</v>
      </c>
      <c r="F9753" s="58">
        <v>5.3107933766351589E-2</v>
      </c>
      <c r="G9753" s="58">
        <v>7.9091065569840122E-2</v>
      </c>
      <c r="H9753" s="58">
        <v>3.3405187042248388E-2</v>
      </c>
      <c r="I9753" s="58">
        <v>2.9804167558673132E-2</v>
      </c>
      <c r="J9753" s="58">
        <v>0.12500543281718318</v>
      </c>
      <c r="K9753" s="58">
        <v>0.17008769183945249</v>
      </c>
      <c r="L9753" s="58">
        <v>2.4480466105855005E-2</v>
      </c>
      <c r="M9753" s="58">
        <v>0.15864603368861666</v>
      </c>
      <c r="N9753" s="58">
        <v>0.15716254892734263</v>
      </c>
      <c r="O9753" s="58">
        <v>0</v>
      </c>
      <c r="P9753" s="58">
        <v>0</v>
      </c>
      <c r="Q9753" s="58">
        <v>0</v>
      </c>
      <c r="R9753" s="58">
        <v>0</v>
      </c>
      <c r="S9753" s="58">
        <v>0</v>
      </c>
      <c r="T9753" s="58">
        <v>0</v>
      </c>
      <c r="U9753" s="58">
        <v>0</v>
      </c>
      <c r="V9753" s="58">
        <v>0</v>
      </c>
      <c r="W9753" s="58">
        <v>0</v>
      </c>
      <c r="X9753" s="58">
        <v>0</v>
      </c>
      <c r="Y9753" s="58">
        <v>0</v>
      </c>
      <c r="Z9753" s="58">
        <v>0</v>
      </c>
      <c r="AA9753" s="58">
        <v>0</v>
      </c>
      <c r="AB9753" s="58">
        <v>0</v>
      </c>
      <c r="AC9753" s="58">
        <v>0</v>
      </c>
      <c r="AD9753" s="58">
        <v>0</v>
      </c>
      <c r="AE9753" s="58">
        <v>0</v>
      </c>
      <c r="AF9753" s="58">
        <v>0</v>
      </c>
      <c r="AG9753" s="58">
        <v>0</v>
      </c>
      <c r="AH9753" s="58">
        <v>0</v>
      </c>
      <c r="AI9753" s="58">
        <v>0</v>
      </c>
      <c r="AK9753" s="64">
        <f t="shared" si="152"/>
        <v>-9.8265362466387184E-3</v>
      </c>
    </row>
    <row r="9754" spans="1:37" x14ac:dyDescent="0.25">
      <c r="A9754">
        <v>9752</v>
      </c>
      <c r="B9754" s="1">
        <v>1.2800000000000001E-2</v>
      </c>
      <c r="C9754" s="1">
        <v>1.0042116482241503E-4</v>
      </c>
      <c r="D9754" s="58">
        <v>6.4019816350462361E-2</v>
      </c>
      <c r="E9754" s="58">
        <v>0.17054205229220912</v>
      </c>
      <c r="F9754" s="58">
        <v>9.3546203528974498E-2</v>
      </c>
      <c r="G9754" s="58">
        <v>7.3999861255899801E-2</v>
      </c>
      <c r="H9754" s="58">
        <v>8.0690655454564469E-2</v>
      </c>
      <c r="I9754" s="58">
        <v>7.3174472485854278E-2</v>
      </c>
      <c r="J9754" s="58">
        <v>1.1729724018340769E-2</v>
      </c>
      <c r="K9754" s="58">
        <v>8.6671785495972431E-2</v>
      </c>
      <c r="L9754" s="58">
        <v>2.7922271402753995E-2</v>
      </c>
      <c r="M9754" s="58">
        <v>0.12348244203197574</v>
      </c>
      <c r="N9754" s="58">
        <v>0.19422071568299268</v>
      </c>
      <c r="O9754" s="58">
        <v>0</v>
      </c>
      <c r="P9754" s="58">
        <v>0</v>
      </c>
      <c r="Q9754" s="58">
        <v>0</v>
      </c>
      <c r="R9754" s="58">
        <v>0</v>
      </c>
      <c r="S9754" s="58">
        <v>0</v>
      </c>
      <c r="T9754" s="58">
        <v>0</v>
      </c>
      <c r="U9754" s="58">
        <v>0</v>
      </c>
      <c r="V9754" s="58">
        <v>0</v>
      </c>
      <c r="W9754" s="58">
        <v>0</v>
      </c>
      <c r="X9754" s="58">
        <v>0</v>
      </c>
      <c r="Y9754" s="58">
        <v>0</v>
      </c>
      <c r="Z9754" s="58">
        <v>0</v>
      </c>
      <c r="AA9754" s="58">
        <v>0</v>
      </c>
      <c r="AB9754" s="58">
        <v>0</v>
      </c>
      <c r="AC9754" s="58">
        <v>0</v>
      </c>
      <c r="AD9754" s="58">
        <v>0</v>
      </c>
      <c r="AE9754" s="58">
        <v>0</v>
      </c>
      <c r="AF9754" s="58">
        <v>0</v>
      </c>
      <c r="AG9754" s="58">
        <v>0</v>
      </c>
      <c r="AH9754" s="58">
        <v>0</v>
      </c>
      <c r="AI9754" s="58">
        <v>0</v>
      </c>
      <c r="AK9754" s="64">
        <f t="shared" si="152"/>
        <v>7.8454035017511744E-3</v>
      </c>
    </row>
    <row r="9755" spans="1:37" x14ac:dyDescent="0.25">
      <c r="A9755">
        <v>9753</v>
      </c>
      <c r="B9755" s="1">
        <v>1.09E-2</v>
      </c>
      <c r="C9755" s="1">
        <v>-4.2525322957749502E-5</v>
      </c>
      <c r="D9755" s="58">
        <v>5.8130135754208952E-2</v>
      </c>
      <c r="E9755" s="58">
        <v>6.2012489050700156E-2</v>
      </c>
      <c r="F9755" s="58">
        <v>9.2794963930860327E-2</v>
      </c>
      <c r="G9755" s="58">
        <v>3.8714800584897124E-2</v>
      </c>
      <c r="H9755" s="58">
        <v>0.16225765651133081</v>
      </c>
      <c r="I9755" s="58">
        <v>0.10100714469070458</v>
      </c>
      <c r="J9755" s="58">
        <v>0.12562983600454802</v>
      </c>
      <c r="K9755" s="58">
        <v>7.9802961754351989E-2</v>
      </c>
      <c r="L9755" s="58">
        <v>3.2048250740627594E-2</v>
      </c>
      <c r="M9755" s="58">
        <v>8.9288239260162702E-2</v>
      </c>
      <c r="N9755" s="58">
        <v>0.15831352171760765</v>
      </c>
      <c r="O9755" s="58">
        <v>0</v>
      </c>
      <c r="P9755" s="58">
        <v>0</v>
      </c>
      <c r="Q9755" s="58">
        <v>0</v>
      </c>
      <c r="R9755" s="58">
        <v>0</v>
      </c>
      <c r="S9755" s="58">
        <v>0</v>
      </c>
      <c r="T9755" s="58">
        <v>0</v>
      </c>
      <c r="U9755" s="58">
        <v>0</v>
      </c>
      <c r="V9755" s="58">
        <v>0</v>
      </c>
      <c r="W9755" s="58">
        <v>0</v>
      </c>
      <c r="X9755" s="58">
        <v>0</v>
      </c>
      <c r="Y9755" s="58">
        <v>0</v>
      </c>
      <c r="Z9755" s="58">
        <v>0</v>
      </c>
      <c r="AA9755" s="58">
        <v>0</v>
      </c>
      <c r="AB9755" s="58">
        <v>0</v>
      </c>
      <c r="AC9755" s="58">
        <v>0</v>
      </c>
      <c r="AD9755" s="58">
        <v>0</v>
      </c>
      <c r="AE9755" s="58">
        <v>0</v>
      </c>
      <c r="AF9755" s="58">
        <v>0</v>
      </c>
      <c r="AG9755" s="58">
        <v>0</v>
      </c>
      <c r="AH9755" s="58">
        <v>0</v>
      </c>
      <c r="AI9755" s="58">
        <v>0</v>
      </c>
      <c r="AK9755" s="64">
        <f t="shared" si="152"/>
        <v>-3.9014057759403213E-3</v>
      </c>
    </row>
    <row r="9756" spans="1:37" x14ac:dyDescent="0.25">
      <c r="A9756">
        <v>9754</v>
      </c>
      <c r="B9756" s="1">
        <v>1.4200000000000001E-2</v>
      </c>
      <c r="C9756" s="1">
        <v>1.8647050886898468E-4</v>
      </c>
      <c r="D9756" s="58">
        <v>7.1484662958547412E-2</v>
      </c>
      <c r="E9756" s="58">
        <v>0.17497658465735902</v>
      </c>
      <c r="F9756" s="58">
        <v>0.13908056068550453</v>
      </c>
      <c r="G9756" s="58">
        <v>7.0630901921091865E-2</v>
      </c>
      <c r="H9756" s="58">
        <v>0.10820556821678087</v>
      </c>
      <c r="I9756" s="58">
        <v>0.15611704127812465</v>
      </c>
      <c r="J9756" s="58">
        <v>0.10832039740979185</v>
      </c>
      <c r="K9756" s="58">
        <v>4.364965159985296E-3</v>
      </c>
      <c r="L9756" s="58">
        <v>5.9274910087301468E-3</v>
      </c>
      <c r="M9756" s="58">
        <v>9.0061046617455634E-2</v>
      </c>
      <c r="N9756" s="58">
        <v>7.083078008662877E-2</v>
      </c>
      <c r="O9756" s="58">
        <v>0</v>
      </c>
      <c r="P9756" s="58">
        <v>0</v>
      </c>
      <c r="Q9756" s="58">
        <v>0</v>
      </c>
      <c r="R9756" s="58">
        <v>0</v>
      </c>
      <c r="S9756" s="58">
        <v>0</v>
      </c>
      <c r="T9756" s="58">
        <v>0</v>
      </c>
      <c r="U9756" s="58">
        <v>0</v>
      </c>
      <c r="V9756" s="58">
        <v>0</v>
      </c>
      <c r="W9756" s="58">
        <v>0</v>
      </c>
      <c r="X9756" s="58">
        <v>0</v>
      </c>
      <c r="Y9756" s="58">
        <v>0</v>
      </c>
      <c r="Z9756" s="58">
        <v>0</v>
      </c>
      <c r="AA9756" s="58">
        <v>0</v>
      </c>
      <c r="AB9756" s="58">
        <v>0</v>
      </c>
      <c r="AC9756" s="58">
        <v>0</v>
      </c>
      <c r="AD9756" s="58">
        <v>0</v>
      </c>
      <c r="AE9756" s="58">
        <v>0</v>
      </c>
      <c r="AF9756" s="58">
        <v>0</v>
      </c>
      <c r="AG9756" s="58">
        <v>0</v>
      </c>
      <c r="AH9756" s="58">
        <v>0</v>
      </c>
      <c r="AI9756" s="58">
        <v>0</v>
      </c>
      <c r="AK9756" s="64">
        <f t="shared" si="152"/>
        <v>1.3131725976689062E-2</v>
      </c>
    </row>
    <row r="9757" spans="1:37" x14ac:dyDescent="0.25">
      <c r="A9757">
        <v>9755</v>
      </c>
      <c r="B9757" s="1">
        <v>1.01E-2</v>
      </c>
      <c r="C9757" s="1">
        <v>-4.539577539869555E-5</v>
      </c>
      <c r="D9757" s="58">
        <v>7.9258780832733286E-2</v>
      </c>
      <c r="E9757" s="58">
        <v>2.449490513083393E-3</v>
      </c>
      <c r="F9757" s="58">
        <v>9.5182821609041277E-2</v>
      </c>
      <c r="G9757" s="58">
        <v>7.6205423601124422E-2</v>
      </c>
      <c r="H9757" s="58">
        <v>0.17068027458415824</v>
      </c>
      <c r="I9757" s="58">
        <v>0.12701817876581725</v>
      </c>
      <c r="J9757" s="58">
        <v>9.7794962772408497E-2</v>
      </c>
      <c r="K9757" s="58">
        <v>4.3560439986206734E-2</v>
      </c>
      <c r="L9757" s="58">
        <v>0.1479324015404575</v>
      </c>
      <c r="M9757" s="58">
        <v>9.1397339536853875E-2</v>
      </c>
      <c r="N9757" s="58">
        <v>6.8519886258115531E-2</v>
      </c>
      <c r="O9757" s="58">
        <v>0</v>
      </c>
      <c r="P9757" s="58">
        <v>0</v>
      </c>
      <c r="Q9757" s="58">
        <v>0</v>
      </c>
      <c r="R9757" s="58">
        <v>0</v>
      </c>
      <c r="S9757" s="58">
        <v>0</v>
      </c>
      <c r="T9757" s="58">
        <v>0</v>
      </c>
      <c r="U9757" s="58">
        <v>0</v>
      </c>
      <c r="V9757" s="58">
        <v>0</v>
      </c>
      <c r="W9757" s="58">
        <v>0</v>
      </c>
      <c r="X9757" s="58">
        <v>0</v>
      </c>
      <c r="Y9757" s="58">
        <v>0</v>
      </c>
      <c r="Z9757" s="58">
        <v>0</v>
      </c>
      <c r="AA9757" s="58">
        <v>0</v>
      </c>
      <c r="AB9757" s="58">
        <v>0</v>
      </c>
      <c r="AC9757" s="58">
        <v>0</v>
      </c>
      <c r="AD9757" s="58">
        <v>0</v>
      </c>
      <c r="AE9757" s="58">
        <v>0</v>
      </c>
      <c r="AF9757" s="58">
        <v>0</v>
      </c>
      <c r="AG9757" s="58">
        <v>0</v>
      </c>
      <c r="AH9757" s="58">
        <v>0</v>
      </c>
      <c r="AI9757" s="58">
        <v>0</v>
      </c>
      <c r="AK9757" s="64">
        <f t="shared" si="152"/>
        <v>-4.4946312275936191E-3</v>
      </c>
    </row>
    <row r="9758" spans="1:37" x14ac:dyDescent="0.25">
      <c r="A9758">
        <v>9756</v>
      </c>
      <c r="B9758" s="1">
        <v>1.38E-2</v>
      </c>
      <c r="C9758" s="1">
        <v>5.4950415279325556E-5</v>
      </c>
      <c r="D9758" s="58">
        <v>0.11541536419431164</v>
      </c>
      <c r="E9758" s="58">
        <v>0.1720973374438641</v>
      </c>
      <c r="F9758" s="58">
        <v>1.4893570455378424E-2</v>
      </c>
      <c r="G9758" s="58">
        <v>3.5886192702032235E-2</v>
      </c>
      <c r="H9758" s="58">
        <v>0.13044580896787433</v>
      </c>
      <c r="I9758" s="58">
        <v>4.8341713788503514E-2</v>
      </c>
      <c r="J9758" s="58">
        <v>4.1210602473560669E-2</v>
      </c>
      <c r="K9758" s="58">
        <v>0.17084330447478779</v>
      </c>
      <c r="L9758" s="58">
        <v>9.5909925211022207E-2</v>
      </c>
      <c r="M9758" s="58">
        <v>0.15034191286484136</v>
      </c>
      <c r="N9758" s="58">
        <v>2.4614267423823902E-2</v>
      </c>
      <c r="O9758" s="58">
        <v>0</v>
      </c>
      <c r="P9758" s="58">
        <v>0</v>
      </c>
      <c r="Q9758" s="58">
        <v>0</v>
      </c>
      <c r="R9758" s="58">
        <v>0</v>
      </c>
      <c r="S9758" s="58">
        <v>0</v>
      </c>
      <c r="T9758" s="58">
        <v>0</v>
      </c>
      <c r="U9758" s="58">
        <v>0</v>
      </c>
      <c r="V9758" s="58">
        <v>0</v>
      </c>
      <c r="W9758" s="58">
        <v>0</v>
      </c>
      <c r="X9758" s="58">
        <v>0</v>
      </c>
      <c r="Y9758" s="58">
        <v>0</v>
      </c>
      <c r="Z9758" s="58">
        <v>0</v>
      </c>
      <c r="AA9758" s="58">
        <v>0</v>
      </c>
      <c r="AB9758" s="58">
        <v>0</v>
      </c>
      <c r="AC9758" s="58">
        <v>0</v>
      </c>
      <c r="AD9758" s="58">
        <v>0</v>
      </c>
      <c r="AE9758" s="58">
        <v>0</v>
      </c>
      <c r="AF9758" s="58">
        <v>0</v>
      </c>
      <c r="AG9758" s="58">
        <v>0</v>
      </c>
      <c r="AH9758" s="58">
        <v>0</v>
      </c>
      <c r="AI9758" s="58">
        <v>0</v>
      </c>
      <c r="AK9758" s="64">
        <f t="shared" si="152"/>
        <v>3.9819141506757649E-3</v>
      </c>
    </row>
    <row r="9759" spans="1:37" x14ac:dyDescent="0.25">
      <c r="A9759">
        <v>9757</v>
      </c>
      <c r="B9759" s="1">
        <v>1.1299999999999999E-2</v>
      </c>
      <c r="C9759" s="1">
        <v>-1.2073657074115755E-4</v>
      </c>
      <c r="D9759" s="58">
        <v>4.3870101960399956E-2</v>
      </c>
      <c r="E9759" s="58">
        <v>9.59714714252837E-2</v>
      </c>
      <c r="F9759" s="58">
        <v>8.3526034280707026E-2</v>
      </c>
      <c r="G9759" s="58">
        <v>4.46987054843705E-2</v>
      </c>
      <c r="H9759" s="58">
        <v>9.7053386310754344E-2</v>
      </c>
      <c r="I9759" s="58">
        <v>3.4018034231760197E-2</v>
      </c>
      <c r="J9759" s="58">
        <v>9.8634052757308369E-2</v>
      </c>
      <c r="K9759" s="58">
        <v>0.15613686419303643</v>
      </c>
      <c r="L9759" s="58">
        <v>6.9016117779310453E-3</v>
      </c>
      <c r="M9759" s="58">
        <v>0.17740461321816467</v>
      </c>
      <c r="N9759" s="58">
        <v>0.16178512436028378</v>
      </c>
      <c r="O9759" s="58">
        <v>0</v>
      </c>
      <c r="P9759" s="58">
        <v>0</v>
      </c>
      <c r="Q9759" s="58">
        <v>0</v>
      </c>
      <c r="R9759" s="58">
        <v>0</v>
      </c>
      <c r="S9759" s="58">
        <v>0</v>
      </c>
      <c r="T9759" s="58">
        <v>0</v>
      </c>
      <c r="U9759" s="58">
        <v>0</v>
      </c>
      <c r="V9759" s="58">
        <v>0</v>
      </c>
      <c r="W9759" s="58">
        <v>0</v>
      </c>
      <c r="X9759" s="58">
        <v>0</v>
      </c>
      <c r="Y9759" s="58">
        <v>0</v>
      </c>
      <c r="Z9759" s="58">
        <v>0</v>
      </c>
      <c r="AA9759" s="58">
        <v>0</v>
      </c>
      <c r="AB9759" s="58">
        <v>0</v>
      </c>
      <c r="AC9759" s="58">
        <v>0</v>
      </c>
      <c r="AD9759" s="58">
        <v>0</v>
      </c>
      <c r="AE9759" s="58">
        <v>0</v>
      </c>
      <c r="AF9759" s="58">
        <v>0</v>
      </c>
      <c r="AG9759" s="58">
        <v>0</v>
      </c>
      <c r="AH9759" s="58">
        <v>0</v>
      </c>
      <c r="AI9759" s="58">
        <v>0</v>
      </c>
      <c r="AK9759" s="64">
        <f t="shared" si="152"/>
        <v>-1.0684652277978544E-2</v>
      </c>
    </row>
    <row r="9760" spans="1:37" x14ac:dyDescent="0.25">
      <c r="A9760">
        <v>9758</v>
      </c>
      <c r="B9760" s="1">
        <v>9.9000000000000008E-3</v>
      </c>
      <c r="C9760" s="1">
        <v>-6.2973936972420056E-5</v>
      </c>
      <c r="D9760" s="58">
        <v>8.6604781647523679E-2</v>
      </c>
      <c r="E9760" s="58">
        <v>7.9512587163263933E-3</v>
      </c>
      <c r="F9760" s="58">
        <v>7.2181801742902604E-2</v>
      </c>
      <c r="G9760" s="58">
        <v>8.8714821164046706E-3</v>
      </c>
      <c r="H9760" s="58">
        <v>0.18766191696550955</v>
      </c>
      <c r="I9760" s="58">
        <v>7.7748418388561315E-3</v>
      </c>
      <c r="J9760" s="58">
        <v>0.18457859299641308</v>
      </c>
      <c r="K9760" s="58">
        <v>0.12715478007445469</v>
      </c>
      <c r="L9760" s="58">
        <v>0.11925013356863992</v>
      </c>
      <c r="M9760" s="58">
        <v>0.14109610192838137</v>
      </c>
      <c r="N9760" s="58">
        <v>5.6874308404587744E-2</v>
      </c>
      <c r="O9760" s="58">
        <v>0</v>
      </c>
      <c r="P9760" s="58">
        <v>0</v>
      </c>
      <c r="Q9760" s="58">
        <v>0</v>
      </c>
      <c r="R9760" s="58">
        <v>0</v>
      </c>
      <c r="S9760" s="58">
        <v>0</v>
      </c>
      <c r="T9760" s="58">
        <v>0</v>
      </c>
      <c r="U9760" s="58">
        <v>0</v>
      </c>
      <c r="V9760" s="58">
        <v>0</v>
      </c>
      <c r="W9760" s="58">
        <v>0</v>
      </c>
      <c r="X9760" s="58">
        <v>0</v>
      </c>
      <c r="Y9760" s="58">
        <v>0</v>
      </c>
      <c r="Z9760" s="58">
        <v>0</v>
      </c>
      <c r="AA9760" s="58">
        <v>0</v>
      </c>
      <c r="AB9760" s="58">
        <v>0</v>
      </c>
      <c r="AC9760" s="58">
        <v>0</v>
      </c>
      <c r="AD9760" s="58">
        <v>0</v>
      </c>
      <c r="AE9760" s="58">
        <v>0</v>
      </c>
      <c r="AF9760" s="58">
        <v>0</v>
      </c>
      <c r="AG9760" s="58">
        <v>0</v>
      </c>
      <c r="AH9760" s="58">
        <v>0</v>
      </c>
      <c r="AI9760" s="58">
        <v>0</v>
      </c>
      <c r="AK9760" s="64">
        <f t="shared" si="152"/>
        <v>-6.3610037345878841E-3</v>
      </c>
    </row>
    <row r="9761" spans="1:37" x14ac:dyDescent="0.25">
      <c r="A9761">
        <v>9759</v>
      </c>
      <c r="B9761" s="1">
        <v>1.24E-2</v>
      </c>
      <c r="C9761" s="1">
        <v>-4.2800431850006655E-4</v>
      </c>
      <c r="D9761" s="58">
        <v>1.815695906522112E-2</v>
      </c>
      <c r="E9761" s="58">
        <v>2.9750971275422849E-2</v>
      </c>
      <c r="F9761" s="58">
        <v>0.14461242859763285</v>
      </c>
      <c r="G9761" s="58">
        <v>0.11698855368959987</v>
      </c>
      <c r="H9761" s="58">
        <v>9.6336859790495472E-2</v>
      </c>
      <c r="I9761" s="58">
        <v>0.14347712423209913</v>
      </c>
      <c r="J9761" s="58">
        <v>4.1873845511058556E-2</v>
      </c>
      <c r="K9761" s="58">
        <v>0.15701308798830924</v>
      </c>
      <c r="L9761" s="58">
        <v>3.4337477235823276E-2</v>
      </c>
      <c r="M9761" s="58">
        <v>6.3268526275458328E-2</v>
      </c>
      <c r="N9761" s="58">
        <v>0.15418416633887927</v>
      </c>
      <c r="O9761" s="58">
        <v>0</v>
      </c>
      <c r="P9761" s="58">
        <v>0</v>
      </c>
      <c r="Q9761" s="58">
        <v>0</v>
      </c>
      <c r="R9761" s="58">
        <v>0</v>
      </c>
      <c r="S9761" s="58">
        <v>0</v>
      </c>
      <c r="T9761" s="58">
        <v>0</v>
      </c>
      <c r="U9761" s="58">
        <v>0</v>
      </c>
      <c r="V9761" s="58">
        <v>0</v>
      </c>
      <c r="W9761" s="58">
        <v>0</v>
      </c>
      <c r="X9761" s="58">
        <v>0</v>
      </c>
      <c r="Y9761" s="58">
        <v>0</v>
      </c>
      <c r="Z9761" s="58">
        <v>0</v>
      </c>
      <c r="AA9761" s="58">
        <v>0</v>
      </c>
      <c r="AB9761" s="58">
        <v>0</v>
      </c>
      <c r="AC9761" s="58">
        <v>0</v>
      </c>
      <c r="AD9761" s="58">
        <v>0</v>
      </c>
      <c r="AE9761" s="58">
        <v>0</v>
      </c>
      <c r="AF9761" s="58">
        <v>0</v>
      </c>
      <c r="AG9761" s="58">
        <v>0</v>
      </c>
      <c r="AH9761" s="58">
        <v>0</v>
      </c>
      <c r="AI9761" s="58">
        <v>0</v>
      </c>
      <c r="AK9761" s="64">
        <f t="shared" si="152"/>
        <v>-3.4516477298392467E-2</v>
      </c>
    </row>
    <row r="9762" spans="1:37" x14ac:dyDescent="0.25">
      <c r="A9762">
        <v>9760</v>
      </c>
      <c r="B9762" s="1">
        <v>1.3299999999999999E-2</v>
      </c>
      <c r="C9762" s="1">
        <v>1.903702786357364E-4</v>
      </c>
      <c r="D9762" s="58">
        <v>0.11980484007214413</v>
      </c>
      <c r="E9762" s="58">
        <v>0.14501704704268784</v>
      </c>
      <c r="F9762" s="58">
        <v>2.2699661128867482E-2</v>
      </c>
      <c r="G9762" s="58">
        <v>3.1112620586237132E-2</v>
      </c>
      <c r="H9762" s="58">
        <v>0.15764170395018534</v>
      </c>
      <c r="I9762" s="58">
        <v>2.7320989305722337E-2</v>
      </c>
      <c r="J9762" s="58">
        <v>0.17666728220485714</v>
      </c>
      <c r="K9762" s="58">
        <v>0.1315288617950521</v>
      </c>
      <c r="L9762" s="58">
        <v>8.3113711766733253E-2</v>
      </c>
      <c r="M9762" s="58">
        <v>8.72309575713862E-2</v>
      </c>
      <c r="N9762" s="58">
        <v>1.7862324576127089E-2</v>
      </c>
      <c r="O9762" s="58">
        <v>0</v>
      </c>
      <c r="P9762" s="58">
        <v>0</v>
      </c>
      <c r="Q9762" s="58">
        <v>0</v>
      </c>
      <c r="R9762" s="58">
        <v>0</v>
      </c>
      <c r="S9762" s="58">
        <v>0</v>
      </c>
      <c r="T9762" s="58">
        <v>0</v>
      </c>
      <c r="U9762" s="58">
        <v>0</v>
      </c>
      <c r="V9762" s="58">
        <v>0</v>
      </c>
      <c r="W9762" s="58">
        <v>0</v>
      </c>
      <c r="X9762" s="58">
        <v>0</v>
      </c>
      <c r="Y9762" s="58">
        <v>0</v>
      </c>
      <c r="Z9762" s="58">
        <v>0</v>
      </c>
      <c r="AA9762" s="58">
        <v>0</v>
      </c>
      <c r="AB9762" s="58">
        <v>0</v>
      </c>
      <c r="AC9762" s="58">
        <v>0</v>
      </c>
      <c r="AD9762" s="58">
        <v>0</v>
      </c>
      <c r="AE9762" s="58">
        <v>0</v>
      </c>
      <c r="AF9762" s="58">
        <v>0</v>
      </c>
      <c r="AG9762" s="58">
        <v>0</v>
      </c>
      <c r="AH9762" s="58">
        <v>0</v>
      </c>
      <c r="AI9762" s="58">
        <v>0</v>
      </c>
      <c r="AK9762" s="64">
        <f t="shared" si="152"/>
        <v>1.4313554784641835E-2</v>
      </c>
    </row>
    <row r="9763" spans="1:37" x14ac:dyDescent="0.25">
      <c r="A9763">
        <v>9761</v>
      </c>
      <c r="B9763" s="1">
        <v>1.43E-2</v>
      </c>
      <c r="C9763" s="1">
        <v>2.5397753072484971E-5</v>
      </c>
      <c r="D9763" s="58">
        <v>3.3352075894623974E-2</v>
      </c>
      <c r="E9763" s="58">
        <v>0.14693995797100834</v>
      </c>
      <c r="F9763" s="58">
        <v>1.5122508761122323E-2</v>
      </c>
      <c r="G9763" s="58">
        <v>0.15146420243414005</v>
      </c>
      <c r="H9763" s="58">
        <v>9.7374020948658158E-2</v>
      </c>
      <c r="I9763" s="58">
        <v>0.13593853267515141</v>
      </c>
      <c r="J9763" s="58">
        <v>0.10102439340207804</v>
      </c>
      <c r="K9763" s="58">
        <v>0.12957729743025914</v>
      </c>
      <c r="L9763" s="58">
        <v>8.4931566425322184E-3</v>
      </c>
      <c r="M9763" s="58">
        <v>0.1268938227893765</v>
      </c>
      <c r="N9763" s="58">
        <v>5.3820031051049731E-2</v>
      </c>
      <c r="O9763" s="58">
        <v>0</v>
      </c>
      <c r="P9763" s="58">
        <v>0</v>
      </c>
      <c r="Q9763" s="58">
        <v>0</v>
      </c>
      <c r="R9763" s="58">
        <v>0</v>
      </c>
      <c r="S9763" s="58">
        <v>0</v>
      </c>
      <c r="T9763" s="58">
        <v>0</v>
      </c>
      <c r="U9763" s="58">
        <v>0</v>
      </c>
      <c r="V9763" s="58">
        <v>0</v>
      </c>
      <c r="W9763" s="58">
        <v>0</v>
      </c>
      <c r="X9763" s="58">
        <v>0</v>
      </c>
      <c r="Y9763" s="58">
        <v>0</v>
      </c>
      <c r="Z9763" s="58">
        <v>0</v>
      </c>
      <c r="AA9763" s="58">
        <v>0</v>
      </c>
      <c r="AB9763" s="58">
        <v>0</v>
      </c>
      <c r="AC9763" s="58">
        <v>0</v>
      </c>
      <c r="AD9763" s="58">
        <v>0</v>
      </c>
      <c r="AE9763" s="58">
        <v>0</v>
      </c>
      <c r="AF9763" s="58">
        <v>0</v>
      </c>
      <c r="AG9763" s="58">
        <v>0</v>
      </c>
      <c r="AH9763" s="58">
        <v>0</v>
      </c>
      <c r="AI9763" s="58">
        <v>0</v>
      </c>
      <c r="AK9763" s="64">
        <f t="shared" si="152"/>
        <v>1.7760666484255225E-3</v>
      </c>
    </row>
    <row r="9764" spans="1:37" x14ac:dyDescent="0.25">
      <c r="A9764">
        <v>9762</v>
      </c>
      <c r="B9764" s="1">
        <v>1.2200000000000001E-2</v>
      </c>
      <c r="C9764" s="1">
        <v>2.9070050214714532E-5</v>
      </c>
      <c r="D9764" s="58">
        <v>0.16375828810427065</v>
      </c>
      <c r="E9764" s="58">
        <v>0.12531303958153947</v>
      </c>
      <c r="F9764" s="58">
        <v>2.341969866514567E-2</v>
      </c>
      <c r="G9764" s="58">
        <v>2.0982870450944675E-2</v>
      </c>
      <c r="H9764" s="58">
        <v>1.4071201662362973E-3</v>
      </c>
      <c r="I9764" s="58">
        <v>4.6797314519079571E-2</v>
      </c>
      <c r="J9764" s="58">
        <v>7.2397001418008325E-2</v>
      </c>
      <c r="K9764" s="58">
        <v>0.16413594554426589</v>
      </c>
      <c r="L9764" s="58">
        <v>0.15638716632861174</v>
      </c>
      <c r="M9764" s="58">
        <v>0.18250732875824757</v>
      </c>
      <c r="N9764" s="58">
        <v>4.2894226463650049E-2</v>
      </c>
      <c r="O9764" s="58">
        <v>0</v>
      </c>
      <c r="P9764" s="58">
        <v>0</v>
      </c>
      <c r="Q9764" s="58">
        <v>0</v>
      </c>
      <c r="R9764" s="58">
        <v>0</v>
      </c>
      <c r="S9764" s="58">
        <v>0</v>
      </c>
      <c r="T9764" s="58">
        <v>0</v>
      </c>
      <c r="U9764" s="58">
        <v>0</v>
      </c>
      <c r="V9764" s="58">
        <v>0</v>
      </c>
      <c r="W9764" s="58">
        <v>0</v>
      </c>
      <c r="X9764" s="58">
        <v>0</v>
      </c>
      <c r="Y9764" s="58">
        <v>0</v>
      </c>
      <c r="Z9764" s="58">
        <v>0</v>
      </c>
      <c r="AA9764" s="58">
        <v>0</v>
      </c>
      <c r="AB9764" s="58">
        <v>0</v>
      </c>
      <c r="AC9764" s="58">
        <v>0</v>
      </c>
      <c r="AD9764" s="58">
        <v>0</v>
      </c>
      <c r="AE9764" s="58">
        <v>0</v>
      </c>
      <c r="AF9764" s="58">
        <v>0</v>
      </c>
      <c r="AG9764" s="58">
        <v>0</v>
      </c>
      <c r="AH9764" s="58">
        <v>0</v>
      </c>
      <c r="AI9764" s="58">
        <v>0</v>
      </c>
      <c r="AK9764" s="64">
        <f t="shared" si="152"/>
        <v>2.382791001206109E-3</v>
      </c>
    </row>
    <row r="9765" spans="1:37" x14ac:dyDescent="0.25">
      <c r="A9765">
        <v>9763</v>
      </c>
      <c r="B9765" s="1">
        <v>1.2800000000000001E-2</v>
      </c>
      <c r="C9765" s="1">
        <v>-2.2273843719137549E-4</v>
      </c>
      <c r="D9765" s="58">
        <v>0.11207055429859862</v>
      </c>
      <c r="E9765" s="58">
        <v>2.7224406784212708E-2</v>
      </c>
      <c r="F9765" s="58">
        <v>1.5892035672837982E-2</v>
      </c>
      <c r="G9765" s="58">
        <v>5.0067641003059583E-2</v>
      </c>
      <c r="H9765" s="58">
        <v>5.6763091159386068E-2</v>
      </c>
      <c r="I9765" s="58">
        <v>0.19448726076120162</v>
      </c>
      <c r="J9765" s="58">
        <v>0.11930376238006203</v>
      </c>
      <c r="K9765" s="58">
        <v>0.16299787327973028</v>
      </c>
      <c r="L9765" s="58">
        <v>0.15720409090284501</v>
      </c>
      <c r="M9765" s="58">
        <v>4.108641493090192E-2</v>
      </c>
      <c r="N9765" s="58">
        <v>6.2902868827164254E-2</v>
      </c>
      <c r="O9765" s="58">
        <v>0</v>
      </c>
      <c r="P9765" s="58">
        <v>0</v>
      </c>
      <c r="Q9765" s="58">
        <v>0</v>
      </c>
      <c r="R9765" s="58">
        <v>0</v>
      </c>
      <c r="S9765" s="58">
        <v>0</v>
      </c>
      <c r="T9765" s="58">
        <v>0</v>
      </c>
      <c r="U9765" s="58">
        <v>0</v>
      </c>
      <c r="V9765" s="58">
        <v>0</v>
      </c>
      <c r="W9765" s="58">
        <v>0</v>
      </c>
      <c r="X9765" s="58">
        <v>0</v>
      </c>
      <c r="Y9765" s="58">
        <v>0</v>
      </c>
      <c r="Z9765" s="58">
        <v>0</v>
      </c>
      <c r="AA9765" s="58">
        <v>0</v>
      </c>
      <c r="AB9765" s="58">
        <v>0</v>
      </c>
      <c r="AC9765" s="58">
        <v>0</v>
      </c>
      <c r="AD9765" s="58">
        <v>0</v>
      </c>
      <c r="AE9765" s="58">
        <v>0</v>
      </c>
      <c r="AF9765" s="58">
        <v>0</v>
      </c>
      <c r="AG9765" s="58">
        <v>0</v>
      </c>
      <c r="AH9765" s="58">
        <v>0</v>
      </c>
      <c r="AI9765" s="58">
        <v>0</v>
      </c>
      <c r="AK9765" s="64">
        <f t="shared" si="152"/>
        <v>-1.7401440405576209E-2</v>
      </c>
    </row>
    <row r="9766" spans="1:37" x14ac:dyDescent="0.25">
      <c r="A9766">
        <v>9764</v>
      </c>
      <c r="B9766" s="1">
        <v>1.2999999999999999E-2</v>
      </c>
      <c r="C9766" s="1">
        <v>2.510682555543211E-4</v>
      </c>
      <c r="D9766" s="58">
        <v>0.10613417274445523</v>
      </c>
      <c r="E9766" s="58">
        <v>0.14472766161506029</v>
      </c>
      <c r="F9766" s="58">
        <v>0.12048572405830189</v>
      </c>
      <c r="G9766" s="58">
        <v>0.15076489254316244</v>
      </c>
      <c r="H9766" s="58">
        <v>5.4870649942207916E-2</v>
      </c>
      <c r="I9766" s="58">
        <v>3.2791831283297476E-3</v>
      </c>
      <c r="J9766" s="58">
        <v>0.13154638561596285</v>
      </c>
      <c r="K9766" s="58">
        <v>5.9761344259141855E-2</v>
      </c>
      <c r="L9766" s="58">
        <v>9.8038438812241183E-2</v>
      </c>
      <c r="M9766" s="58">
        <v>9.8185381389886237E-2</v>
      </c>
      <c r="N9766" s="58">
        <v>3.2206165891250409E-2</v>
      </c>
      <c r="O9766" s="58">
        <v>0</v>
      </c>
      <c r="P9766" s="58">
        <v>0</v>
      </c>
      <c r="Q9766" s="58">
        <v>0</v>
      </c>
      <c r="R9766" s="58">
        <v>0</v>
      </c>
      <c r="S9766" s="58">
        <v>0</v>
      </c>
      <c r="T9766" s="58">
        <v>0</v>
      </c>
      <c r="U9766" s="58">
        <v>0</v>
      </c>
      <c r="V9766" s="58">
        <v>0</v>
      </c>
      <c r="W9766" s="58">
        <v>0</v>
      </c>
      <c r="X9766" s="58">
        <v>0</v>
      </c>
      <c r="Y9766" s="58">
        <v>0</v>
      </c>
      <c r="Z9766" s="58">
        <v>0</v>
      </c>
      <c r="AA9766" s="58">
        <v>0</v>
      </c>
      <c r="AB9766" s="58">
        <v>0</v>
      </c>
      <c r="AC9766" s="58">
        <v>0</v>
      </c>
      <c r="AD9766" s="58">
        <v>0</v>
      </c>
      <c r="AE9766" s="58">
        <v>0</v>
      </c>
      <c r="AF9766" s="58">
        <v>0</v>
      </c>
      <c r="AG9766" s="58">
        <v>0</v>
      </c>
      <c r="AH9766" s="58">
        <v>0</v>
      </c>
      <c r="AI9766" s="58">
        <v>0</v>
      </c>
      <c r="AK9766" s="64">
        <f t="shared" si="152"/>
        <v>1.9312942734947779E-2</v>
      </c>
    </row>
    <row r="9767" spans="1:37" x14ac:dyDescent="0.25">
      <c r="A9767">
        <v>9765</v>
      </c>
      <c r="B9767" s="1">
        <v>1.17E-2</v>
      </c>
      <c r="C9767" s="1">
        <v>-1.3842716700732919E-5</v>
      </c>
      <c r="D9767" s="58">
        <v>0.14852298405653996</v>
      </c>
      <c r="E9767" s="58">
        <v>3.1769465373077253E-2</v>
      </c>
      <c r="F9767" s="58">
        <v>5.0407403325728448E-2</v>
      </c>
      <c r="G9767" s="58">
        <v>0.14551695273415921</v>
      </c>
      <c r="H9767" s="58">
        <v>0.19123755370524184</v>
      </c>
      <c r="I9767" s="58">
        <v>0.17330066730213034</v>
      </c>
      <c r="J9767" s="58">
        <v>2.7723578338962559E-3</v>
      </c>
      <c r="K9767" s="58">
        <v>3.0818512029166467E-2</v>
      </c>
      <c r="L9767" s="58">
        <v>0.16249984867683526</v>
      </c>
      <c r="M9767" s="58">
        <v>1.9893794943272237E-2</v>
      </c>
      <c r="N9767" s="58">
        <v>4.3260460019952672E-2</v>
      </c>
      <c r="O9767" s="58">
        <v>0</v>
      </c>
      <c r="P9767" s="58">
        <v>0</v>
      </c>
      <c r="Q9767" s="58">
        <v>0</v>
      </c>
      <c r="R9767" s="58">
        <v>0</v>
      </c>
      <c r="S9767" s="58">
        <v>0</v>
      </c>
      <c r="T9767" s="58">
        <v>0</v>
      </c>
      <c r="U9767" s="58">
        <v>0</v>
      </c>
      <c r="V9767" s="58">
        <v>0</v>
      </c>
      <c r="W9767" s="58">
        <v>0</v>
      </c>
      <c r="X9767" s="58">
        <v>0</v>
      </c>
      <c r="Y9767" s="58">
        <v>0</v>
      </c>
      <c r="Z9767" s="58">
        <v>0</v>
      </c>
      <c r="AA9767" s="58">
        <v>0</v>
      </c>
      <c r="AB9767" s="58">
        <v>0</v>
      </c>
      <c r="AC9767" s="58">
        <v>0</v>
      </c>
      <c r="AD9767" s="58">
        <v>0</v>
      </c>
      <c r="AE9767" s="58">
        <v>0</v>
      </c>
      <c r="AF9767" s="58">
        <v>0</v>
      </c>
      <c r="AG9767" s="58">
        <v>0</v>
      </c>
      <c r="AH9767" s="58">
        <v>0</v>
      </c>
      <c r="AI9767" s="58">
        <v>0</v>
      </c>
      <c r="AK9767" s="64">
        <f t="shared" si="152"/>
        <v>-1.1831381795498221E-3</v>
      </c>
    </row>
    <row r="9768" spans="1:37" x14ac:dyDescent="0.25">
      <c r="A9768">
        <v>9766</v>
      </c>
      <c r="B9768" s="1">
        <v>1.0200000000000001E-2</v>
      </c>
      <c r="C9768" s="1">
        <v>-6.1069230545701502E-5</v>
      </c>
      <c r="D9768" s="58">
        <v>0.1613389389204026</v>
      </c>
      <c r="E9768" s="58">
        <v>8.3688208327979921E-2</v>
      </c>
      <c r="F9768" s="58">
        <v>0.1141228522838276</v>
      </c>
      <c r="G9768" s="58">
        <v>3.3960247948463342E-2</v>
      </c>
      <c r="H9768" s="58">
        <v>0.12890403030736158</v>
      </c>
      <c r="I9768" s="58">
        <v>2.5942798653565323E-2</v>
      </c>
      <c r="J9768" s="58">
        <v>1.6608900370883251E-2</v>
      </c>
      <c r="K9768" s="58">
        <v>8.312813323051349E-2</v>
      </c>
      <c r="L9768" s="58">
        <v>6.1545764783179496E-2</v>
      </c>
      <c r="M9768" s="58">
        <v>0.17311216439211455</v>
      </c>
      <c r="N9768" s="58">
        <v>0.11764796078170899</v>
      </c>
      <c r="O9768" s="58">
        <v>0</v>
      </c>
      <c r="P9768" s="58">
        <v>0</v>
      </c>
      <c r="Q9768" s="58">
        <v>0</v>
      </c>
      <c r="R9768" s="58">
        <v>0</v>
      </c>
      <c r="S9768" s="58">
        <v>0</v>
      </c>
      <c r="T9768" s="58">
        <v>0</v>
      </c>
      <c r="U9768" s="58">
        <v>0</v>
      </c>
      <c r="V9768" s="58">
        <v>0</v>
      </c>
      <c r="W9768" s="58">
        <v>0</v>
      </c>
      <c r="X9768" s="58">
        <v>0</v>
      </c>
      <c r="Y9768" s="58">
        <v>0</v>
      </c>
      <c r="Z9768" s="58">
        <v>0</v>
      </c>
      <c r="AA9768" s="58">
        <v>0</v>
      </c>
      <c r="AB9768" s="58">
        <v>0</v>
      </c>
      <c r="AC9768" s="58">
        <v>0</v>
      </c>
      <c r="AD9768" s="58">
        <v>0</v>
      </c>
      <c r="AE9768" s="58">
        <v>0</v>
      </c>
      <c r="AF9768" s="58">
        <v>0</v>
      </c>
      <c r="AG9768" s="58">
        <v>0</v>
      </c>
      <c r="AH9768" s="58">
        <v>0</v>
      </c>
      <c r="AI9768" s="58">
        <v>0</v>
      </c>
      <c r="AK9768" s="64">
        <f t="shared" si="152"/>
        <v>-5.9871794652648523E-3</v>
      </c>
    </row>
    <row r="9769" spans="1:37" x14ac:dyDescent="0.25">
      <c r="A9769">
        <v>9767</v>
      </c>
      <c r="B9769" s="1">
        <v>1.32E-2</v>
      </c>
      <c r="C9769" s="1">
        <v>-2.6928650296931467E-4</v>
      </c>
      <c r="D9769" s="58">
        <v>8.2688229290208675E-3</v>
      </c>
      <c r="E9769" s="58">
        <v>9.0264212421857976E-2</v>
      </c>
      <c r="F9769" s="58">
        <v>9.7569097690642079E-2</v>
      </c>
      <c r="G9769" s="58">
        <v>8.7515794759938804E-3</v>
      </c>
      <c r="H9769" s="58">
        <v>0.13766050814549177</v>
      </c>
      <c r="I9769" s="58">
        <v>0.19367797461176764</v>
      </c>
      <c r="J9769" s="58">
        <v>8.8865371682172664E-2</v>
      </c>
      <c r="K9769" s="58">
        <v>0.15628464114198717</v>
      </c>
      <c r="L9769" s="58">
        <v>5.6772704595812226E-2</v>
      </c>
      <c r="M9769" s="58">
        <v>8.8131862626727078E-2</v>
      </c>
      <c r="N9769" s="58">
        <v>7.3753224678526741E-2</v>
      </c>
      <c r="O9769" s="58">
        <v>0</v>
      </c>
      <c r="P9769" s="58">
        <v>0</v>
      </c>
      <c r="Q9769" s="58">
        <v>0</v>
      </c>
      <c r="R9769" s="58">
        <v>0</v>
      </c>
      <c r="S9769" s="58">
        <v>0</v>
      </c>
      <c r="T9769" s="58">
        <v>0</v>
      </c>
      <c r="U9769" s="58">
        <v>0</v>
      </c>
      <c r="V9769" s="58">
        <v>0</v>
      </c>
      <c r="W9769" s="58">
        <v>0</v>
      </c>
      <c r="X9769" s="58">
        <v>0</v>
      </c>
      <c r="Y9769" s="58">
        <v>0</v>
      </c>
      <c r="Z9769" s="58">
        <v>0</v>
      </c>
      <c r="AA9769" s="58">
        <v>0</v>
      </c>
      <c r="AB9769" s="58">
        <v>0</v>
      </c>
      <c r="AC9769" s="58">
        <v>0</v>
      </c>
      <c r="AD9769" s="58">
        <v>0</v>
      </c>
      <c r="AE9769" s="58">
        <v>0</v>
      </c>
      <c r="AF9769" s="58">
        <v>0</v>
      </c>
      <c r="AG9769" s="58">
        <v>0</v>
      </c>
      <c r="AH9769" s="58">
        <v>0</v>
      </c>
      <c r="AI9769" s="58">
        <v>0</v>
      </c>
      <c r="AK9769" s="64">
        <f t="shared" si="152"/>
        <v>-2.0400492649190506E-2</v>
      </c>
    </row>
    <row r="9770" spans="1:37" x14ac:dyDescent="0.25">
      <c r="A9770">
        <v>9768</v>
      </c>
      <c r="B9770" s="1">
        <v>1.24E-2</v>
      </c>
      <c r="C9770" s="1">
        <v>-1.7636952123721982E-5</v>
      </c>
      <c r="D9770" s="58">
        <v>0.10349433451533277</v>
      </c>
      <c r="E9770" s="58">
        <v>6.9684311109055583E-2</v>
      </c>
      <c r="F9770" s="58">
        <v>7.7737426330611635E-3</v>
      </c>
      <c r="G9770" s="58">
        <v>8.6000904768801859E-2</v>
      </c>
      <c r="H9770" s="58">
        <v>0.20462817642428077</v>
      </c>
      <c r="I9770" s="58">
        <v>0.26767288712580867</v>
      </c>
      <c r="J9770" s="58">
        <v>4.1079835383522834E-2</v>
      </c>
      <c r="K9770" s="58">
        <v>7.7839515408595151E-3</v>
      </c>
      <c r="L9770" s="58">
        <v>1.2302069906428003E-2</v>
      </c>
      <c r="M9770" s="58">
        <v>0.1198940153795803</v>
      </c>
      <c r="N9770" s="58">
        <v>7.9685771213268738E-2</v>
      </c>
      <c r="O9770" s="58">
        <v>0</v>
      </c>
      <c r="P9770" s="58">
        <v>0</v>
      </c>
      <c r="Q9770" s="58">
        <v>0</v>
      </c>
      <c r="R9770" s="58">
        <v>0</v>
      </c>
      <c r="S9770" s="58">
        <v>0</v>
      </c>
      <c r="T9770" s="58">
        <v>0</v>
      </c>
      <c r="U9770" s="58">
        <v>0</v>
      </c>
      <c r="V9770" s="58">
        <v>0</v>
      </c>
      <c r="W9770" s="58">
        <v>0</v>
      </c>
      <c r="X9770" s="58">
        <v>0</v>
      </c>
      <c r="Y9770" s="58">
        <v>0</v>
      </c>
      <c r="Z9770" s="58">
        <v>0</v>
      </c>
      <c r="AA9770" s="58">
        <v>0</v>
      </c>
      <c r="AB9770" s="58">
        <v>0</v>
      </c>
      <c r="AC9770" s="58">
        <v>0</v>
      </c>
      <c r="AD9770" s="58">
        <v>0</v>
      </c>
      <c r="AE9770" s="58">
        <v>0</v>
      </c>
      <c r="AF9770" s="58">
        <v>0</v>
      </c>
      <c r="AG9770" s="58">
        <v>0</v>
      </c>
      <c r="AH9770" s="58">
        <v>0</v>
      </c>
      <c r="AI9770" s="58">
        <v>0</v>
      </c>
      <c r="AK9770" s="64">
        <f t="shared" si="152"/>
        <v>-1.4223348486872567E-3</v>
      </c>
    </row>
    <row r="9771" spans="1:37" x14ac:dyDescent="0.25">
      <c r="A9771">
        <v>9769</v>
      </c>
      <c r="B9771" s="1">
        <v>1.3299999999999999E-2</v>
      </c>
      <c r="C9771" s="1">
        <v>1.6293503527364431E-5</v>
      </c>
      <c r="D9771" s="58">
        <v>8.9179444727218116E-2</v>
      </c>
      <c r="E9771" s="58">
        <v>0.1173453763365235</v>
      </c>
      <c r="F9771" s="58">
        <v>5.0335496287086577E-2</v>
      </c>
      <c r="G9771" s="58">
        <v>5.1764498027263468E-2</v>
      </c>
      <c r="H9771" s="58">
        <v>2.402990142963498E-2</v>
      </c>
      <c r="I9771" s="58">
        <v>0.1624751293113493</v>
      </c>
      <c r="J9771" s="58">
        <v>0.15388081789110122</v>
      </c>
      <c r="K9771" s="58">
        <v>0.11157612308197622</v>
      </c>
      <c r="L9771" s="58">
        <v>4.9611307717662798E-2</v>
      </c>
      <c r="M9771" s="58">
        <v>3.9638518582500393E-2</v>
      </c>
      <c r="N9771" s="58">
        <v>0.15016338660768336</v>
      </c>
      <c r="O9771" s="58">
        <v>0</v>
      </c>
      <c r="P9771" s="58">
        <v>0</v>
      </c>
      <c r="Q9771" s="58">
        <v>0</v>
      </c>
      <c r="R9771" s="58">
        <v>0</v>
      </c>
      <c r="S9771" s="58">
        <v>0</v>
      </c>
      <c r="T9771" s="58">
        <v>0</v>
      </c>
      <c r="U9771" s="58">
        <v>0</v>
      </c>
      <c r="V9771" s="58">
        <v>0</v>
      </c>
      <c r="W9771" s="58">
        <v>0</v>
      </c>
      <c r="X9771" s="58">
        <v>0</v>
      </c>
      <c r="Y9771" s="58">
        <v>0</v>
      </c>
      <c r="Z9771" s="58">
        <v>0</v>
      </c>
      <c r="AA9771" s="58">
        <v>0</v>
      </c>
      <c r="AB9771" s="58">
        <v>0</v>
      </c>
      <c r="AC9771" s="58">
        <v>0</v>
      </c>
      <c r="AD9771" s="58">
        <v>0</v>
      </c>
      <c r="AE9771" s="58">
        <v>0</v>
      </c>
      <c r="AF9771" s="58">
        <v>0</v>
      </c>
      <c r="AG9771" s="58">
        <v>0</v>
      </c>
      <c r="AH9771" s="58">
        <v>0</v>
      </c>
      <c r="AI9771" s="58">
        <v>0</v>
      </c>
      <c r="AK9771" s="64">
        <f t="shared" si="152"/>
        <v>1.2250754531852957E-3</v>
      </c>
    </row>
    <row r="9772" spans="1:37" x14ac:dyDescent="0.25">
      <c r="A9772">
        <v>9770</v>
      </c>
      <c r="B9772" s="1">
        <v>1.17E-2</v>
      </c>
      <c r="C9772" s="1">
        <v>-3.6075139434437083E-4</v>
      </c>
      <c r="D9772" s="58">
        <v>5.3439452087723487E-2</v>
      </c>
      <c r="E9772" s="58">
        <v>2.7803320272029907E-3</v>
      </c>
      <c r="F9772" s="58">
        <v>0.14531655430126106</v>
      </c>
      <c r="G9772" s="58">
        <v>0.17058340452726534</v>
      </c>
      <c r="H9772" s="58">
        <v>0.15743618366502107</v>
      </c>
      <c r="I9772" s="58">
        <v>0.10627358421599176</v>
      </c>
      <c r="J9772" s="58">
        <v>2.1487839600986287E-2</v>
      </c>
      <c r="K9772" s="58">
        <v>0.11803591676283355</v>
      </c>
      <c r="L9772" s="58">
        <v>8.3057012694573898E-2</v>
      </c>
      <c r="M9772" s="58">
        <v>9.768985455880215E-2</v>
      </c>
      <c r="N9772" s="58">
        <v>4.3899865558338566E-2</v>
      </c>
      <c r="O9772" s="58">
        <v>0</v>
      </c>
      <c r="P9772" s="58">
        <v>0</v>
      </c>
      <c r="Q9772" s="58">
        <v>0</v>
      </c>
      <c r="R9772" s="58">
        <v>0</v>
      </c>
      <c r="S9772" s="58">
        <v>0</v>
      </c>
      <c r="T9772" s="58">
        <v>0</v>
      </c>
      <c r="U9772" s="58">
        <v>0</v>
      </c>
      <c r="V9772" s="58">
        <v>0</v>
      </c>
      <c r="W9772" s="58">
        <v>0</v>
      </c>
      <c r="X9772" s="58">
        <v>0</v>
      </c>
      <c r="Y9772" s="58">
        <v>0</v>
      </c>
      <c r="Z9772" s="58">
        <v>0</v>
      </c>
      <c r="AA9772" s="58">
        <v>0</v>
      </c>
      <c r="AB9772" s="58">
        <v>0</v>
      </c>
      <c r="AC9772" s="58">
        <v>0</v>
      </c>
      <c r="AD9772" s="58">
        <v>0</v>
      </c>
      <c r="AE9772" s="58">
        <v>0</v>
      </c>
      <c r="AF9772" s="58">
        <v>0</v>
      </c>
      <c r="AG9772" s="58">
        <v>0</v>
      </c>
      <c r="AH9772" s="58">
        <v>0</v>
      </c>
      <c r="AI9772" s="58">
        <v>0</v>
      </c>
      <c r="AK9772" s="64">
        <f t="shared" si="152"/>
        <v>-3.0833452508065882E-2</v>
      </c>
    </row>
    <row r="9773" spans="1:37" x14ac:dyDescent="0.25">
      <c r="A9773">
        <v>9771</v>
      </c>
      <c r="B9773" s="1">
        <v>1.17E-2</v>
      </c>
      <c r="C9773" s="1">
        <v>-1.6412430707159984E-4</v>
      </c>
      <c r="D9773" s="58">
        <v>0.16065208299883132</v>
      </c>
      <c r="E9773" s="58">
        <v>5.2205933911563827E-2</v>
      </c>
      <c r="F9773" s="58">
        <v>0.16340710430097882</v>
      </c>
      <c r="G9773" s="58">
        <v>0.15487343260029124</v>
      </c>
      <c r="H9773" s="58">
        <v>4.2286659316763474E-2</v>
      </c>
      <c r="I9773" s="58">
        <v>7.8552958077758625E-2</v>
      </c>
      <c r="J9773" s="58">
        <v>4.8656199894148891E-2</v>
      </c>
      <c r="K9773" s="58">
        <v>6.0610845047300223E-2</v>
      </c>
      <c r="L9773" s="58">
        <v>3.7054657609762495E-2</v>
      </c>
      <c r="M9773" s="58">
        <v>8.5203890293853946E-2</v>
      </c>
      <c r="N9773" s="58">
        <v>0.11649623594874707</v>
      </c>
      <c r="O9773" s="58">
        <v>0</v>
      </c>
      <c r="P9773" s="58">
        <v>0</v>
      </c>
      <c r="Q9773" s="58">
        <v>0</v>
      </c>
      <c r="R9773" s="58">
        <v>0</v>
      </c>
      <c r="S9773" s="58">
        <v>0</v>
      </c>
      <c r="T9773" s="58">
        <v>0</v>
      </c>
      <c r="U9773" s="58">
        <v>0</v>
      </c>
      <c r="V9773" s="58">
        <v>0</v>
      </c>
      <c r="W9773" s="58">
        <v>0</v>
      </c>
      <c r="X9773" s="58">
        <v>0</v>
      </c>
      <c r="Y9773" s="58">
        <v>0</v>
      </c>
      <c r="Z9773" s="58">
        <v>0</v>
      </c>
      <c r="AA9773" s="58">
        <v>0</v>
      </c>
      <c r="AB9773" s="58">
        <v>0</v>
      </c>
      <c r="AC9773" s="58">
        <v>0</v>
      </c>
      <c r="AD9773" s="58">
        <v>0</v>
      </c>
      <c r="AE9773" s="58">
        <v>0</v>
      </c>
      <c r="AF9773" s="58">
        <v>0</v>
      </c>
      <c r="AG9773" s="58">
        <v>0</v>
      </c>
      <c r="AH9773" s="58">
        <v>0</v>
      </c>
      <c r="AI9773" s="58">
        <v>0</v>
      </c>
      <c r="AK9773" s="64">
        <f t="shared" si="152"/>
        <v>-1.4027718553128191E-2</v>
      </c>
    </row>
    <row r="9774" spans="1:37" x14ac:dyDescent="0.25">
      <c r="A9774">
        <v>9772</v>
      </c>
      <c r="B9774" s="1">
        <v>1.4E-2</v>
      </c>
      <c r="C9774" s="1">
        <v>-4.4127293502192923E-4</v>
      </c>
      <c r="D9774" s="58">
        <v>2.1387021093638284E-2</v>
      </c>
      <c r="E9774" s="58">
        <v>7.1912604313757775E-2</v>
      </c>
      <c r="F9774" s="58">
        <v>3.3813237506570074E-2</v>
      </c>
      <c r="G9774" s="58">
        <v>3.65719515970479E-3</v>
      </c>
      <c r="H9774" s="58">
        <v>0.25176813379075735</v>
      </c>
      <c r="I9774" s="58">
        <v>0.14378243937034571</v>
      </c>
      <c r="J9774" s="58">
        <v>1.0596909843999592E-2</v>
      </c>
      <c r="K9774" s="58">
        <v>0.25981267427312504</v>
      </c>
      <c r="L9774" s="58">
        <v>0.11191039746045832</v>
      </c>
      <c r="M9774" s="58">
        <v>8.310944392241057E-2</v>
      </c>
      <c r="N9774" s="58">
        <v>8.2499432652325434E-3</v>
      </c>
      <c r="O9774" s="58">
        <v>0</v>
      </c>
      <c r="P9774" s="58">
        <v>0</v>
      </c>
      <c r="Q9774" s="58">
        <v>0</v>
      </c>
      <c r="R9774" s="58">
        <v>0</v>
      </c>
      <c r="S9774" s="58">
        <v>0</v>
      </c>
      <c r="T9774" s="58">
        <v>0</v>
      </c>
      <c r="U9774" s="58">
        <v>0</v>
      </c>
      <c r="V9774" s="58">
        <v>0</v>
      </c>
      <c r="W9774" s="58">
        <v>0</v>
      </c>
      <c r="X9774" s="58">
        <v>0</v>
      </c>
      <c r="Y9774" s="58">
        <v>0</v>
      </c>
      <c r="Z9774" s="58">
        <v>0</v>
      </c>
      <c r="AA9774" s="58">
        <v>0</v>
      </c>
      <c r="AB9774" s="58">
        <v>0</v>
      </c>
      <c r="AC9774" s="58">
        <v>0</v>
      </c>
      <c r="AD9774" s="58">
        <v>0</v>
      </c>
      <c r="AE9774" s="58">
        <v>0</v>
      </c>
      <c r="AF9774" s="58">
        <v>0</v>
      </c>
      <c r="AG9774" s="58">
        <v>0</v>
      </c>
      <c r="AH9774" s="58">
        <v>0</v>
      </c>
      <c r="AI9774" s="58">
        <v>0</v>
      </c>
      <c r="AK9774" s="64">
        <f t="shared" si="152"/>
        <v>-3.1519495358709231E-2</v>
      </c>
    </row>
    <row r="9775" spans="1:37" x14ac:dyDescent="0.25">
      <c r="A9775">
        <v>9773</v>
      </c>
      <c r="B9775" s="1">
        <v>1.1299999999999999E-2</v>
      </c>
      <c r="C9775" s="1">
        <v>-9.5432220877272517E-5</v>
      </c>
      <c r="D9775" s="58">
        <v>8.0031503561426812E-2</v>
      </c>
      <c r="E9775" s="58">
        <v>5.3529529216547279E-2</v>
      </c>
      <c r="F9775" s="58">
        <v>4.510114715262166E-2</v>
      </c>
      <c r="G9775" s="58">
        <v>0.1261584095039697</v>
      </c>
      <c r="H9775" s="58">
        <v>0.1162732181475918</v>
      </c>
      <c r="I9775" s="58">
        <v>0.13351703634194018</v>
      </c>
      <c r="J9775" s="58">
        <v>6.7287965661842086E-2</v>
      </c>
      <c r="K9775" s="58">
        <v>9.7102844090866752E-2</v>
      </c>
      <c r="L9775" s="58">
        <v>7.8347074234786651E-2</v>
      </c>
      <c r="M9775" s="58">
        <v>0.13887985027930194</v>
      </c>
      <c r="N9775" s="58">
        <v>6.3771421809105167E-2</v>
      </c>
      <c r="O9775" s="58">
        <v>0</v>
      </c>
      <c r="P9775" s="58">
        <v>0</v>
      </c>
      <c r="Q9775" s="58">
        <v>0</v>
      </c>
      <c r="R9775" s="58">
        <v>0</v>
      </c>
      <c r="S9775" s="58">
        <v>0</v>
      </c>
      <c r="T9775" s="58">
        <v>0</v>
      </c>
      <c r="U9775" s="58">
        <v>0</v>
      </c>
      <c r="V9775" s="58">
        <v>0</v>
      </c>
      <c r="W9775" s="58">
        <v>0</v>
      </c>
      <c r="X9775" s="58">
        <v>0</v>
      </c>
      <c r="Y9775" s="58">
        <v>0</v>
      </c>
      <c r="Z9775" s="58">
        <v>0</v>
      </c>
      <c r="AA9775" s="58">
        <v>0</v>
      </c>
      <c r="AB9775" s="58">
        <v>0</v>
      </c>
      <c r="AC9775" s="58">
        <v>0</v>
      </c>
      <c r="AD9775" s="58">
        <v>0</v>
      </c>
      <c r="AE9775" s="58">
        <v>0</v>
      </c>
      <c r="AF9775" s="58">
        <v>0</v>
      </c>
      <c r="AG9775" s="58">
        <v>0</v>
      </c>
      <c r="AH9775" s="58">
        <v>0</v>
      </c>
      <c r="AI9775" s="58">
        <v>0</v>
      </c>
      <c r="AK9775" s="64">
        <f t="shared" si="152"/>
        <v>-8.445329281174559E-3</v>
      </c>
    </row>
    <row r="9776" spans="1:37" x14ac:dyDescent="0.25">
      <c r="A9776">
        <v>9774</v>
      </c>
      <c r="B9776" s="1">
        <v>1.03E-2</v>
      </c>
      <c r="C9776" s="1">
        <v>1.2070652450622856E-4</v>
      </c>
      <c r="D9776" s="58">
        <v>2.196576405975028E-2</v>
      </c>
      <c r="E9776" s="58">
        <v>4.6569897377666064E-2</v>
      </c>
      <c r="F9776" s="58">
        <v>5.4096256716814062E-3</v>
      </c>
      <c r="G9776" s="58">
        <v>0.13431855836823112</v>
      </c>
      <c r="H9776" s="58">
        <v>0.13730305910849455</v>
      </c>
      <c r="I9776" s="58">
        <v>3.8906704139672628E-2</v>
      </c>
      <c r="J9776" s="58">
        <v>0.13217806212776373</v>
      </c>
      <c r="K9776" s="58">
        <v>0.10947688862391328</v>
      </c>
      <c r="L9776" s="58">
        <v>0.11736552812427734</v>
      </c>
      <c r="M9776" s="58">
        <v>0.10539957578140347</v>
      </c>
      <c r="N9776" s="58">
        <v>0.15110633661714601</v>
      </c>
      <c r="O9776" s="58">
        <v>0</v>
      </c>
      <c r="P9776" s="58">
        <v>0</v>
      </c>
      <c r="Q9776" s="58">
        <v>0</v>
      </c>
      <c r="R9776" s="58">
        <v>0</v>
      </c>
      <c r="S9776" s="58">
        <v>0</v>
      </c>
      <c r="T9776" s="58">
        <v>0</v>
      </c>
      <c r="U9776" s="58">
        <v>0</v>
      </c>
      <c r="V9776" s="58">
        <v>0</v>
      </c>
      <c r="W9776" s="58">
        <v>0</v>
      </c>
      <c r="X9776" s="58">
        <v>0</v>
      </c>
      <c r="Y9776" s="58">
        <v>0</v>
      </c>
      <c r="Z9776" s="58">
        <v>0</v>
      </c>
      <c r="AA9776" s="58">
        <v>0</v>
      </c>
      <c r="AB9776" s="58">
        <v>0</v>
      </c>
      <c r="AC9776" s="58">
        <v>0</v>
      </c>
      <c r="AD9776" s="58">
        <v>0</v>
      </c>
      <c r="AE9776" s="58">
        <v>0</v>
      </c>
      <c r="AF9776" s="58">
        <v>0</v>
      </c>
      <c r="AG9776" s="58">
        <v>0</v>
      </c>
      <c r="AH9776" s="58">
        <v>0</v>
      </c>
      <c r="AI9776" s="58">
        <v>0</v>
      </c>
      <c r="AK9776" s="64">
        <f t="shared" si="152"/>
        <v>1.1719080049148404E-2</v>
      </c>
    </row>
    <row r="9777" spans="1:37" x14ac:dyDescent="0.25">
      <c r="A9777">
        <v>9775</v>
      </c>
      <c r="B9777" s="1">
        <v>1.15E-2</v>
      </c>
      <c r="C9777" s="1">
        <v>2.4589554865561149E-4</v>
      </c>
      <c r="D9777" s="58">
        <v>0.17059202709189752</v>
      </c>
      <c r="E9777" s="58">
        <v>0.12931948964383841</v>
      </c>
      <c r="F9777" s="58">
        <v>3.3597552196612555E-2</v>
      </c>
      <c r="G9777" s="58">
        <v>2.7045420620891665E-2</v>
      </c>
      <c r="H9777" s="58">
        <v>0.10853446188987115</v>
      </c>
      <c r="I9777" s="58">
        <v>5.3774088884809099E-2</v>
      </c>
      <c r="J9777" s="58">
        <v>0.1084103729770203</v>
      </c>
      <c r="K9777" s="58">
        <v>6.4431294274872528E-2</v>
      </c>
      <c r="L9777" s="58">
        <v>0.13255194677639304</v>
      </c>
      <c r="M9777" s="58">
        <v>0.1641874813207338</v>
      </c>
      <c r="N9777" s="58">
        <v>7.5558643230598938E-3</v>
      </c>
      <c r="O9777" s="58">
        <v>0</v>
      </c>
      <c r="P9777" s="58">
        <v>0</v>
      </c>
      <c r="Q9777" s="58">
        <v>0</v>
      </c>
      <c r="R9777" s="58">
        <v>0</v>
      </c>
      <c r="S9777" s="58">
        <v>0</v>
      </c>
      <c r="T9777" s="58">
        <v>0</v>
      </c>
      <c r="U9777" s="58">
        <v>0</v>
      </c>
      <c r="V9777" s="58">
        <v>0</v>
      </c>
      <c r="W9777" s="58">
        <v>0</v>
      </c>
      <c r="X9777" s="58">
        <v>0</v>
      </c>
      <c r="Y9777" s="58">
        <v>0</v>
      </c>
      <c r="Z9777" s="58">
        <v>0</v>
      </c>
      <c r="AA9777" s="58">
        <v>0</v>
      </c>
      <c r="AB9777" s="58">
        <v>0</v>
      </c>
      <c r="AC9777" s="58">
        <v>0</v>
      </c>
      <c r="AD9777" s="58">
        <v>0</v>
      </c>
      <c r="AE9777" s="58">
        <v>0</v>
      </c>
      <c r="AF9777" s="58">
        <v>0</v>
      </c>
      <c r="AG9777" s="58">
        <v>0</v>
      </c>
      <c r="AH9777" s="58">
        <v>0</v>
      </c>
      <c r="AI9777" s="58">
        <v>0</v>
      </c>
      <c r="AK9777" s="64">
        <f t="shared" si="152"/>
        <v>2.1382221622227086E-2</v>
      </c>
    </row>
    <row r="9778" spans="1:37" x14ac:dyDescent="0.25">
      <c r="A9778">
        <v>9776</v>
      </c>
      <c r="B9778" s="1">
        <v>1.35E-2</v>
      </c>
      <c r="C9778" s="1">
        <v>3.9078748392906243E-4</v>
      </c>
      <c r="D9778" s="58">
        <v>0.15072573240290596</v>
      </c>
      <c r="E9778" s="58">
        <v>0.18052227634695078</v>
      </c>
      <c r="F9778" s="58">
        <v>1.5697547490699276E-2</v>
      </c>
      <c r="G9778" s="58">
        <v>0.12594957879828508</v>
      </c>
      <c r="H9778" s="58">
        <v>0.15032499288873691</v>
      </c>
      <c r="I9778" s="58">
        <v>8.6093592973599559E-2</v>
      </c>
      <c r="J9778" s="58">
        <v>5.5011880206078792E-2</v>
      </c>
      <c r="K9778" s="58">
        <v>1.6303556571635957E-3</v>
      </c>
      <c r="L9778" s="58">
        <v>4.6368322002343407E-2</v>
      </c>
      <c r="M9778" s="58">
        <v>0.15596124256986904</v>
      </c>
      <c r="N9778" s="58">
        <v>3.1714478663367685E-2</v>
      </c>
      <c r="O9778" s="58">
        <v>0</v>
      </c>
      <c r="P9778" s="58">
        <v>0</v>
      </c>
      <c r="Q9778" s="58">
        <v>0</v>
      </c>
      <c r="R9778" s="58">
        <v>0</v>
      </c>
      <c r="S9778" s="58">
        <v>0</v>
      </c>
      <c r="T9778" s="58">
        <v>0</v>
      </c>
      <c r="U9778" s="58">
        <v>0</v>
      </c>
      <c r="V9778" s="58">
        <v>0</v>
      </c>
      <c r="W9778" s="58">
        <v>0</v>
      </c>
      <c r="X9778" s="58">
        <v>0</v>
      </c>
      <c r="Y9778" s="58">
        <v>0</v>
      </c>
      <c r="Z9778" s="58">
        <v>0</v>
      </c>
      <c r="AA9778" s="58">
        <v>0</v>
      </c>
      <c r="AB9778" s="58">
        <v>0</v>
      </c>
      <c r="AC9778" s="58">
        <v>0</v>
      </c>
      <c r="AD9778" s="58">
        <v>0</v>
      </c>
      <c r="AE9778" s="58">
        <v>0</v>
      </c>
      <c r="AF9778" s="58">
        <v>0</v>
      </c>
      <c r="AG9778" s="58">
        <v>0</v>
      </c>
      <c r="AH9778" s="58">
        <v>0</v>
      </c>
      <c r="AI9778" s="58">
        <v>0</v>
      </c>
      <c r="AK9778" s="64">
        <f t="shared" si="152"/>
        <v>2.8947221031782402E-2</v>
      </c>
    </row>
    <row r="9779" spans="1:37" x14ac:dyDescent="0.25">
      <c r="A9779">
        <v>9777</v>
      </c>
      <c r="B9779" s="1">
        <v>1.24E-2</v>
      </c>
      <c r="C9779" s="1">
        <v>1.7044785888619272E-4</v>
      </c>
      <c r="D9779" s="58">
        <v>0.11380837255768401</v>
      </c>
      <c r="E9779" s="58">
        <v>0.12661442816244847</v>
      </c>
      <c r="F9779" s="58">
        <v>6.3725552332260182E-2</v>
      </c>
      <c r="G9779" s="58">
        <v>0.11568352034013017</v>
      </c>
      <c r="H9779" s="58">
        <v>6.3314495562985018E-2</v>
      </c>
      <c r="I9779" s="58">
        <v>0.10235174009843147</v>
      </c>
      <c r="J9779" s="58">
        <v>0.11452574359491816</v>
      </c>
      <c r="K9779" s="58">
        <v>5.0957974769112346E-2</v>
      </c>
      <c r="L9779" s="58">
        <v>6.3588613308298111E-2</v>
      </c>
      <c r="M9779" s="58">
        <v>0.12497797269063418</v>
      </c>
      <c r="N9779" s="58">
        <v>6.0451586583097849E-2</v>
      </c>
      <c r="O9779" s="58">
        <v>0</v>
      </c>
      <c r="P9779" s="58">
        <v>0</v>
      </c>
      <c r="Q9779" s="58">
        <v>0</v>
      </c>
      <c r="R9779" s="58">
        <v>0</v>
      </c>
      <c r="S9779" s="58">
        <v>0</v>
      </c>
      <c r="T9779" s="58">
        <v>0</v>
      </c>
      <c r="U9779" s="58">
        <v>0</v>
      </c>
      <c r="V9779" s="58">
        <v>0</v>
      </c>
      <c r="W9779" s="58">
        <v>0</v>
      </c>
      <c r="X9779" s="58">
        <v>0</v>
      </c>
      <c r="Y9779" s="58">
        <v>0</v>
      </c>
      <c r="Z9779" s="58">
        <v>0</v>
      </c>
      <c r="AA9779" s="58">
        <v>0</v>
      </c>
      <c r="AB9779" s="58">
        <v>0</v>
      </c>
      <c r="AC9779" s="58">
        <v>0</v>
      </c>
      <c r="AD9779" s="58">
        <v>0</v>
      </c>
      <c r="AE9779" s="58">
        <v>0</v>
      </c>
      <c r="AF9779" s="58">
        <v>0</v>
      </c>
      <c r="AG9779" s="58">
        <v>0</v>
      </c>
      <c r="AH9779" s="58">
        <v>0</v>
      </c>
      <c r="AI9779" s="58">
        <v>0</v>
      </c>
      <c r="AK9779" s="64">
        <f t="shared" si="152"/>
        <v>1.3745795071467155E-2</v>
      </c>
    </row>
    <row r="9780" spans="1:37" x14ac:dyDescent="0.25">
      <c r="A9780">
        <v>9778</v>
      </c>
      <c r="B9780" s="1">
        <v>1.3899999999999999E-2</v>
      </c>
      <c r="C9780" s="1">
        <v>-2.8750528259236164E-4</v>
      </c>
      <c r="D9780" s="58">
        <v>0.1542597731258826</v>
      </c>
      <c r="E9780" s="58">
        <v>0.12718610339661138</v>
      </c>
      <c r="F9780" s="58">
        <v>0.18356546890881922</v>
      </c>
      <c r="G9780" s="58">
        <v>6.0846112976976889E-2</v>
      </c>
      <c r="H9780" s="58">
        <v>2.0155373188262334E-2</v>
      </c>
      <c r="I9780" s="58">
        <v>0.12286338924296364</v>
      </c>
      <c r="J9780" s="58">
        <v>1.3703730979689947E-3</v>
      </c>
      <c r="K9780" s="58">
        <v>0.1219660606299901</v>
      </c>
      <c r="L9780" s="58">
        <v>2.630181034329938E-2</v>
      </c>
      <c r="M9780" s="58">
        <v>0.11064682723087592</v>
      </c>
      <c r="N9780" s="58">
        <v>7.083870785834942E-2</v>
      </c>
      <c r="O9780" s="58">
        <v>0</v>
      </c>
      <c r="P9780" s="58">
        <v>0</v>
      </c>
      <c r="Q9780" s="58">
        <v>0</v>
      </c>
      <c r="R9780" s="58">
        <v>0</v>
      </c>
      <c r="S9780" s="58">
        <v>0</v>
      </c>
      <c r="T9780" s="58">
        <v>0</v>
      </c>
      <c r="U9780" s="58">
        <v>0</v>
      </c>
      <c r="V9780" s="58">
        <v>0</v>
      </c>
      <c r="W9780" s="58">
        <v>0</v>
      </c>
      <c r="X9780" s="58">
        <v>0</v>
      </c>
      <c r="Y9780" s="58">
        <v>0</v>
      </c>
      <c r="Z9780" s="58">
        <v>0</v>
      </c>
      <c r="AA9780" s="58">
        <v>0</v>
      </c>
      <c r="AB9780" s="58">
        <v>0</v>
      </c>
      <c r="AC9780" s="58">
        <v>0</v>
      </c>
      <c r="AD9780" s="58">
        <v>0</v>
      </c>
      <c r="AE9780" s="58">
        <v>0</v>
      </c>
      <c r="AF9780" s="58">
        <v>0</v>
      </c>
      <c r="AG9780" s="58">
        <v>0</v>
      </c>
      <c r="AH9780" s="58">
        <v>0</v>
      </c>
      <c r="AI9780" s="58">
        <v>0</v>
      </c>
      <c r="AK9780" s="64">
        <f t="shared" si="152"/>
        <v>-2.0683833280026018E-2</v>
      </c>
    </row>
    <row r="9781" spans="1:37" x14ac:dyDescent="0.25">
      <c r="A9781">
        <v>9779</v>
      </c>
      <c r="B9781" s="1">
        <v>1.35E-2</v>
      </c>
      <c r="C9781" s="1">
        <v>4.0694979778842238E-4</v>
      </c>
      <c r="D9781" s="58">
        <v>3.3162493504579312E-3</v>
      </c>
      <c r="E9781" s="58">
        <v>0.18986763142062446</v>
      </c>
      <c r="F9781" s="58">
        <v>0.10999146973040395</v>
      </c>
      <c r="G9781" s="58">
        <v>0.14298761546408548</v>
      </c>
      <c r="H9781" s="58">
        <v>8.4862990851738873E-2</v>
      </c>
      <c r="I9781" s="58">
        <v>6.5061370662662784E-3</v>
      </c>
      <c r="J9781" s="58">
        <v>0.11431482815520842</v>
      </c>
      <c r="K9781" s="58">
        <v>2.2046429026511709E-2</v>
      </c>
      <c r="L9781" s="58">
        <v>7.1279898801696242E-3</v>
      </c>
      <c r="M9781" s="58">
        <v>0.12596510355777307</v>
      </c>
      <c r="N9781" s="58">
        <v>0.1930135554967603</v>
      </c>
      <c r="O9781" s="58">
        <v>0</v>
      </c>
      <c r="P9781" s="58">
        <v>0</v>
      </c>
      <c r="Q9781" s="58">
        <v>0</v>
      </c>
      <c r="R9781" s="58">
        <v>0</v>
      </c>
      <c r="S9781" s="58">
        <v>0</v>
      </c>
      <c r="T9781" s="58">
        <v>0</v>
      </c>
      <c r="U9781" s="58">
        <v>0</v>
      </c>
      <c r="V9781" s="58">
        <v>0</v>
      </c>
      <c r="W9781" s="58">
        <v>0</v>
      </c>
      <c r="X9781" s="58">
        <v>0</v>
      </c>
      <c r="Y9781" s="58">
        <v>0</v>
      </c>
      <c r="Z9781" s="58">
        <v>0</v>
      </c>
      <c r="AA9781" s="58">
        <v>0</v>
      </c>
      <c r="AB9781" s="58">
        <v>0</v>
      </c>
      <c r="AC9781" s="58">
        <v>0</v>
      </c>
      <c r="AD9781" s="58">
        <v>0</v>
      </c>
      <c r="AE9781" s="58">
        <v>0</v>
      </c>
      <c r="AF9781" s="58">
        <v>0</v>
      </c>
      <c r="AG9781" s="58">
        <v>0</v>
      </c>
      <c r="AH9781" s="58">
        <v>0</v>
      </c>
      <c r="AI9781" s="58">
        <v>0</v>
      </c>
      <c r="AK9781" s="64">
        <f t="shared" si="152"/>
        <v>3.0144429465809065E-2</v>
      </c>
    </row>
    <row r="9782" spans="1:37" x14ac:dyDescent="0.25">
      <c r="A9782">
        <v>9780</v>
      </c>
      <c r="B9782" s="1">
        <v>1.38E-2</v>
      </c>
      <c r="C9782" s="1">
        <v>-7.4124918767046327E-6</v>
      </c>
      <c r="D9782" s="58">
        <v>5.0726201497490242E-2</v>
      </c>
      <c r="E9782" s="58">
        <v>0.16022649279781323</v>
      </c>
      <c r="F9782" s="58">
        <v>0.13729848625997992</v>
      </c>
      <c r="G9782" s="58">
        <v>8.6587044737429605E-2</v>
      </c>
      <c r="H9782" s="58">
        <v>0.11017109508026265</v>
      </c>
      <c r="I9782" s="58">
        <v>7.6630800451874787E-2</v>
      </c>
      <c r="J9782" s="58">
        <v>1.6744186862924872E-2</v>
      </c>
      <c r="K9782" s="58">
        <v>0.12865113608074938</v>
      </c>
      <c r="L9782" s="58">
        <v>0.12962671981472265</v>
      </c>
      <c r="M9782" s="58">
        <v>6.4929930909708805E-2</v>
      </c>
      <c r="N9782" s="58">
        <v>3.8407905507044066E-2</v>
      </c>
      <c r="O9782" s="58">
        <v>0</v>
      </c>
      <c r="P9782" s="58">
        <v>0</v>
      </c>
      <c r="Q9782" s="58">
        <v>0</v>
      </c>
      <c r="R9782" s="58">
        <v>0</v>
      </c>
      <c r="S9782" s="58">
        <v>0</v>
      </c>
      <c r="T9782" s="58">
        <v>0</v>
      </c>
      <c r="U9782" s="58">
        <v>0</v>
      </c>
      <c r="V9782" s="58">
        <v>0</v>
      </c>
      <c r="W9782" s="58">
        <v>0</v>
      </c>
      <c r="X9782" s="58">
        <v>0</v>
      </c>
      <c r="Y9782" s="58">
        <v>0</v>
      </c>
      <c r="Z9782" s="58">
        <v>0</v>
      </c>
      <c r="AA9782" s="58">
        <v>0</v>
      </c>
      <c r="AB9782" s="58">
        <v>0</v>
      </c>
      <c r="AC9782" s="58">
        <v>0</v>
      </c>
      <c r="AD9782" s="58">
        <v>0</v>
      </c>
      <c r="AE9782" s="58">
        <v>0</v>
      </c>
      <c r="AF9782" s="58">
        <v>0</v>
      </c>
      <c r="AG9782" s="58">
        <v>0</v>
      </c>
      <c r="AH9782" s="58">
        <v>0</v>
      </c>
      <c r="AI9782" s="58">
        <v>0</v>
      </c>
      <c r="AK9782" s="64">
        <f t="shared" si="152"/>
        <v>-5.3713709251482851E-4</v>
      </c>
    </row>
    <row r="9783" spans="1:37" x14ac:dyDescent="0.25">
      <c r="A9783">
        <v>9781</v>
      </c>
      <c r="B9783" s="1">
        <v>1.26E-2</v>
      </c>
      <c r="C9783" s="1">
        <v>-4.1733198826371599E-4</v>
      </c>
      <c r="D9783" s="58">
        <v>5.9933957305219512E-2</v>
      </c>
      <c r="E9783" s="58">
        <v>1.1476632973788297E-2</v>
      </c>
      <c r="F9783" s="58">
        <v>1.1537024158348218E-2</v>
      </c>
      <c r="G9783" s="58">
        <v>3.3853786533580336E-2</v>
      </c>
      <c r="H9783" s="58">
        <v>0.16893794073492119</v>
      </c>
      <c r="I9783" s="58">
        <v>0.14131653393159235</v>
      </c>
      <c r="J9783" s="58">
        <v>3.3740300438790194E-3</v>
      </c>
      <c r="K9783" s="58">
        <v>0.23823279625565083</v>
      </c>
      <c r="L9783" s="58">
        <v>0.16843479625421429</v>
      </c>
      <c r="M9783" s="58">
        <v>4.3747101110339241E-2</v>
      </c>
      <c r="N9783" s="58">
        <v>0.11915540069846671</v>
      </c>
      <c r="O9783" s="58">
        <v>0</v>
      </c>
      <c r="P9783" s="58">
        <v>0</v>
      </c>
      <c r="Q9783" s="58">
        <v>0</v>
      </c>
      <c r="R9783" s="58">
        <v>0</v>
      </c>
      <c r="S9783" s="58">
        <v>0</v>
      </c>
      <c r="T9783" s="58">
        <v>0</v>
      </c>
      <c r="U9783" s="58">
        <v>0</v>
      </c>
      <c r="V9783" s="58">
        <v>0</v>
      </c>
      <c r="W9783" s="58">
        <v>0</v>
      </c>
      <c r="X9783" s="58">
        <v>0</v>
      </c>
      <c r="Y9783" s="58">
        <v>0</v>
      </c>
      <c r="Z9783" s="58">
        <v>0</v>
      </c>
      <c r="AA9783" s="58">
        <v>0</v>
      </c>
      <c r="AB9783" s="58">
        <v>0</v>
      </c>
      <c r="AC9783" s="58">
        <v>0</v>
      </c>
      <c r="AD9783" s="58">
        <v>0</v>
      </c>
      <c r="AE9783" s="58">
        <v>0</v>
      </c>
      <c r="AF9783" s="58">
        <v>0</v>
      </c>
      <c r="AG9783" s="58">
        <v>0</v>
      </c>
      <c r="AH9783" s="58">
        <v>0</v>
      </c>
      <c r="AI9783" s="58">
        <v>0</v>
      </c>
      <c r="AK9783" s="64">
        <f t="shared" si="152"/>
        <v>-3.3121586370136187E-2</v>
      </c>
    </row>
    <row r="9784" spans="1:37" x14ac:dyDescent="0.25">
      <c r="A9784">
        <v>9782</v>
      </c>
      <c r="B9784" s="1">
        <v>1.1900000000000001E-2</v>
      </c>
      <c r="C9784" s="1">
        <v>3.7412598441754867E-4</v>
      </c>
      <c r="D9784" s="58">
        <v>0.128500719149586</v>
      </c>
      <c r="E9784" s="58">
        <v>0.13024265715859221</v>
      </c>
      <c r="F9784" s="58">
        <v>4.7430527904534683E-2</v>
      </c>
      <c r="G9784" s="58">
        <v>8.6414942643158205E-3</v>
      </c>
      <c r="H9784" s="58">
        <v>7.9634740017000952E-2</v>
      </c>
      <c r="I9784" s="58">
        <v>0.10861902014941828</v>
      </c>
      <c r="J9784" s="58">
        <v>0.17122542898212342</v>
      </c>
      <c r="K9784" s="58">
        <v>2.4510958266460024E-2</v>
      </c>
      <c r="L9784" s="58">
        <v>0.15175237190414545</v>
      </c>
      <c r="M9784" s="58">
        <v>4.0638880815893876E-2</v>
      </c>
      <c r="N9784" s="58">
        <v>0.10880320138792934</v>
      </c>
      <c r="O9784" s="58">
        <v>0</v>
      </c>
      <c r="P9784" s="58">
        <v>0</v>
      </c>
      <c r="Q9784" s="58">
        <v>0</v>
      </c>
      <c r="R9784" s="58">
        <v>0</v>
      </c>
      <c r="S9784" s="58">
        <v>0</v>
      </c>
      <c r="T9784" s="58">
        <v>0</v>
      </c>
      <c r="U9784" s="58">
        <v>0</v>
      </c>
      <c r="V9784" s="58">
        <v>0</v>
      </c>
      <c r="W9784" s="58">
        <v>0</v>
      </c>
      <c r="X9784" s="58">
        <v>0</v>
      </c>
      <c r="Y9784" s="58">
        <v>0</v>
      </c>
      <c r="Z9784" s="58">
        <v>0</v>
      </c>
      <c r="AA9784" s="58">
        <v>0</v>
      </c>
      <c r="AB9784" s="58">
        <v>0</v>
      </c>
      <c r="AC9784" s="58">
        <v>0</v>
      </c>
      <c r="AD9784" s="58">
        <v>0</v>
      </c>
      <c r="AE9784" s="58">
        <v>0</v>
      </c>
      <c r="AF9784" s="58">
        <v>0</v>
      </c>
      <c r="AG9784" s="58">
        <v>0</v>
      </c>
      <c r="AH9784" s="58">
        <v>0</v>
      </c>
      <c r="AI9784" s="58">
        <v>0</v>
      </c>
      <c r="AK9784" s="64">
        <f t="shared" si="152"/>
        <v>3.1439158354415853E-2</v>
      </c>
    </row>
    <row r="9785" spans="1:37" x14ac:dyDescent="0.25">
      <c r="A9785">
        <v>9783</v>
      </c>
      <c r="B9785" s="1">
        <v>1.3299999999999999E-2</v>
      </c>
      <c r="C9785" s="1">
        <v>-3.0215524275984772E-5</v>
      </c>
      <c r="D9785" s="58">
        <v>5.6472371059776774E-2</v>
      </c>
      <c r="E9785" s="58">
        <v>0.12674307631635787</v>
      </c>
      <c r="F9785" s="58">
        <v>0.13333485405476378</v>
      </c>
      <c r="G9785" s="58">
        <v>3.090942520439641E-2</v>
      </c>
      <c r="H9785" s="58">
        <v>0.12405859026532845</v>
      </c>
      <c r="I9785" s="58">
        <v>0.15754969486766388</v>
      </c>
      <c r="J9785" s="58">
        <v>8.0429239848976222E-2</v>
      </c>
      <c r="K9785" s="58">
        <v>9.3663337534699215E-2</v>
      </c>
      <c r="L9785" s="58">
        <v>0.11047845709473199</v>
      </c>
      <c r="M9785" s="58">
        <v>1.582718648745466E-2</v>
      </c>
      <c r="N9785" s="58">
        <v>7.0533767265850714E-2</v>
      </c>
      <c r="O9785" s="58">
        <v>0</v>
      </c>
      <c r="P9785" s="58">
        <v>0</v>
      </c>
      <c r="Q9785" s="58">
        <v>0</v>
      </c>
      <c r="R9785" s="58">
        <v>0</v>
      </c>
      <c r="S9785" s="58">
        <v>0</v>
      </c>
      <c r="T9785" s="58">
        <v>0</v>
      </c>
      <c r="U9785" s="58">
        <v>0</v>
      </c>
      <c r="V9785" s="58">
        <v>0</v>
      </c>
      <c r="W9785" s="58">
        <v>0</v>
      </c>
      <c r="X9785" s="58">
        <v>0</v>
      </c>
      <c r="Y9785" s="58">
        <v>0</v>
      </c>
      <c r="Z9785" s="58">
        <v>0</v>
      </c>
      <c r="AA9785" s="58">
        <v>0</v>
      </c>
      <c r="AB9785" s="58">
        <v>0</v>
      </c>
      <c r="AC9785" s="58">
        <v>0</v>
      </c>
      <c r="AD9785" s="58">
        <v>0</v>
      </c>
      <c r="AE9785" s="58">
        <v>0</v>
      </c>
      <c r="AF9785" s="58">
        <v>0</v>
      </c>
      <c r="AG9785" s="58">
        <v>0</v>
      </c>
      <c r="AH9785" s="58">
        <v>0</v>
      </c>
      <c r="AI9785" s="58">
        <v>0</v>
      </c>
      <c r="AK9785" s="64">
        <f t="shared" si="152"/>
        <v>-2.2718439305251708E-3</v>
      </c>
    </row>
    <row r="9786" spans="1:37" x14ac:dyDescent="0.25">
      <c r="A9786">
        <v>9784</v>
      </c>
      <c r="B9786" s="1">
        <v>1.2800000000000001E-2</v>
      </c>
      <c r="C9786" s="1">
        <v>-7.9917092239858832E-5</v>
      </c>
      <c r="D9786" s="58">
        <v>0.13796413355053944</v>
      </c>
      <c r="E9786" s="58">
        <v>8.950242425015402E-2</v>
      </c>
      <c r="F9786" s="58">
        <v>1.4593155655574471E-2</v>
      </c>
      <c r="G9786" s="58">
        <v>0.11039385963358596</v>
      </c>
      <c r="H9786" s="58">
        <v>4.1263804248572025E-2</v>
      </c>
      <c r="I9786" s="58">
        <v>8.3594662524333188E-2</v>
      </c>
      <c r="J9786" s="58">
        <v>0.11619019472941444</v>
      </c>
      <c r="K9786" s="58">
        <v>0.15810538134633514</v>
      </c>
      <c r="L9786" s="58">
        <v>3.9276159839723712E-2</v>
      </c>
      <c r="M9786" s="58">
        <v>8.6145248298065358E-2</v>
      </c>
      <c r="N9786" s="58">
        <v>0.12297097592370233</v>
      </c>
      <c r="O9786" s="58">
        <v>0</v>
      </c>
      <c r="P9786" s="58">
        <v>0</v>
      </c>
      <c r="Q9786" s="58">
        <v>0</v>
      </c>
      <c r="R9786" s="58">
        <v>0</v>
      </c>
      <c r="S9786" s="58">
        <v>0</v>
      </c>
      <c r="T9786" s="58">
        <v>0</v>
      </c>
      <c r="U9786" s="58">
        <v>0</v>
      </c>
      <c r="V9786" s="58">
        <v>0</v>
      </c>
      <c r="W9786" s="58">
        <v>0</v>
      </c>
      <c r="X9786" s="58">
        <v>0</v>
      </c>
      <c r="Y9786" s="58">
        <v>0</v>
      </c>
      <c r="Z9786" s="58">
        <v>0</v>
      </c>
      <c r="AA9786" s="58">
        <v>0</v>
      </c>
      <c r="AB9786" s="58">
        <v>0</v>
      </c>
      <c r="AC9786" s="58">
        <v>0</v>
      </c>
      <c r="AD9786" s="58">
        <v>0</v>
      </c>
      <c r="AE9786" s="58">
        <v>0</v>
      </c>
      <c r="AF9786" s="58">
        <v>0</v>
      </c>
      <c r="AG9786" s="58">
        <v>0</v>
      </c>
      <c r="AH9786" s="58">
        <v>0</v>
      </c>
      <c r="AI9786" s="58">
        <v>0</v>
      </c>
      <c r="AK9786" s="64">
        <f t="shared" si="152"/>
        <v>-6.2435228312389705E-3</v>
      </c>
    </row>
    <row r="9787" spans="1:37" x14ac:dyDescent="0.25">
      <c r="A9787">
        <v>9785</v>
      </c>
      <c r="B9787" s="1">
        <v>1.1299999999999999E-2</v>
      </c>
      <c r="C9787" s="1">
        <v>4.8120823839941118E-5</v>
      </c>
      <c r="D9787" s="58">
        <v>4.6700415355291756E-2</v>
      </c>
      <c r="E9787" s="58">
        <v>0.10708675798739392</v>
      </c>
      <c r="F9787" s="58">
        <v>9.4718286907279153E-2</v>
      </c>
      <c r="G9787" s="58">
        <v>2.9143581395758594E-2</v>
      </c>
      <c r="H9787" s="58">
        <v>5.3443778849699829E-2</v>
      </c>
      <c r="I9787" s="58">
        <v>7.6569768756993839E-2</v>
      </c>
      <c r="J9787" s="58">
        <v>0.14060348396431807</v>
      </c>
      <c r="K9787" s="58">
        <v>0.11116211450835911</v>
      </c>
      <c r="L9787" s="58">
        <v>9.7349006591897394E-2</v>
      </c>
      <c r="M9787" s="58">
        <v>0.13299494725799768</v>
      </c>
      <c r="N9787" s="58">
        <v>0.11022785842501043</v>
      </c>
      <c r="O9787" s="58">
        <v>0</v>
      </c>
      <c r="P9787" s="58">
        <v>0</v>
      </c>
      <c r="Q9787" s="58">
        <v>0</v>
      </c>
      <c r="R9787" s="58">
        <v>0</v>
      </c>
      <c r="S9787" s="58">
        <v>0</v>
      </c>
      <c r="T9787" s="58">
        <v>0</v>
      </c>
      <c r="U9787" s="58">
        <v>0</v>
      </c>
      <c r="V9787" s="58">
        <v>0</v>
      </c>
      <c r="W9787" s="58">
        <v>0</v>
      </c>
      <c r="X9787" s="58">
        <v>0</v>
      </c>
      <c r="Y9787" s="58">
        <v>0</v>
      </c>
      <c r="Z9787" s="58">
        <v>0</v>
      </c>
      <c r="AA9787" s="58">
        <v>0</v>
      </c>
      <c r="AB9787" s="58">
        <v>0</v>
      </c>
      <c r="AC9787" s="58">
        <v>0</v>
      </c>
      <c r="AD9787" s="58">
        <v>0</v>
      </c>
      <c r="AE9787" s="58">
        <v>0</v>
      </c>
      <c r="AF9787" s="58">
        <v>0</v>
      </c>
      <c r="AG9787" s="58">
        <v>0</v>
      </c>
      <c r="AH9787" s="58">
        <v>0</v>
      </c>
      <c r="AI9787" s="58">
        <v>0</v>
      </c>
      <c r="AK9787" s="64">
        <f t="shared" si="152"/>
        <v>4.2584799858354973E-3</v>
      </c>
    </row>
    <row r="9788" spans="1:37" x14ac:dyDescent="0.25">
      <c r="A9788">
        <v>9786</v>
      </c>
      <c r="B9788" s="1">
        <v>1.2E-2</v>
      </c>
      <c r="C9788" s="1">
        <v>4.1198834936346143E-5</v>
      </c>
      <c r="D9788" s="58">
        <v>0.10234212695765593</v>
      </c>
      <c r="E9788" s="58">
        <v>0.11723994232825442</v>
      </c>
      <c r="F9788" s="58">
        <v>0.12520788263321678</v>
      </c>
      <c r="G9788" s="58">
        <v>9.2966707114068986E-2</v>
      </c>
      <c r="H9788" s="58">
        <v>0.10167009160553567</v>
      </c>
      <c r="I9788" s="58">
        <v>2.5545474993495659E-2</v>
      </c>
      <c r="J9788" s="58">
        <v>9.0078237572709011E-2</v>
      </c>
      <c r="K9788" s="58">
        <v>8.5529689645543014E-2</v>
      </c>
      <c r="L9788" s="58">
        <v>3.1152155782441484E-2</v>
      </c>
      <c r="M9788" s="58">
        <v>9.9997602678994574E-2</v>
      </c>
      <c r="N9788" s="58">
        <v>0.12827008868808448</v>
      </c>
      <c r="O9788" s="58">
        <v>0</v>
      </c>
      <c r="P9788" s="58">
        <v>0</v>
      </c>
      <c r="Q9788" s="58">
        <v>0</v>
      </c>
      <c r="R9788" s="58">
        <v>0</v>
      </c>
      <c r="S9788" s="58">
        <v>0</v>
      </c>
      <c r="T9788" s="58">
        <v>0</v>
      </c>
      <c r="U9788" s="58">
        <v>0</v>
      </c>
      <c r="V9788" s="58">
        <v>0</v>
      </c>
      <c r="W9788" s="58">
        <v>0</v>
      </c>
      <c r="X9788" s="58">
        <v>0</v>
      </c>
      <c r="Y9788" s="58">
        <v>0</v>
      </c>
      <c r="Z9788" s="58">
        <v>0</v>
      </c>
      <c r="AA9788" s="58">
        <v>0</v>
      </c>
      <c r="AB9788" s="58">
        <v>0</v>
      </c>
      <c r="AC9788" s="58">
        <v>0</v>
      </c>
      <c r="AD9788" s="58">
        <v>0</v>
      </c>
      <c r="AE9788" s="58">
        <v>0</v>
      </c>
      <c r="AF9788" s="58">
        <v>0</v>
      </c>
      <c r="AG9788" s="58">
        <v>0</v>
      </c>
      <c r="AH9788" s="58">
        <v>0</v>
      </c>
      <c r="AI9788" s="58">
        <v>0</v>
      </c>
      <c r="AK9788" s="64">
        <f t="shared" si="152"/>
        <v>3.4332362446955118E-3</v>
      </c>
    </row>
    <row r="9789" spans="1:37" x14ac:dyDescent="0.25">
      <c r="A9789">
        <v>9787</v>
      </c>
      <c r="B9789" s="1">
        <v>1.14E-2</v>
      </c>
      <c r="C9789" s="1">
        <v>-1.4127482753746926E-4</v>
      </c>
      <c r="D9789" s="58">
        <v>7.6267184231982546E-2</v>
      </c>
      <c r="E9789" s="58">
        <v>4.3928597321249901E-2</v>
      </c>
      <c r="F9789" s="58">
        <v>2.1821856499651366E-2</v>
      </c>
      <c r="G9789" s="58">
        <v>9.9282324117945478E-2</v>
      </c>
      <c r="H9789" s="58">
        <v>0.10047227170427277</v>
      </c>
      <c r="I9789" s="58">
        <v>0.12195775212481692</v>
      </c>
      <c r="J9789" s="58">
        <v>0.10569317909760145</v>
      </c>
      <c r="K9789" s="58">
        <v>0.14196872888957465</v>
      </c>
      <c r="L9789" s="58">
        <v>9.603622390879589E-2</v>
      </c>
      <c r="M9789" s="58">
        <v>0.14801896154412056</v>
      </c>
      <c r="N9789" s="58">
        <v>4.4552920559988649E-2</v>
      </c>
      <c r="O9789" s="58">
        <v>0</v>
      </c>
      <c r="P9789" s="58">
        <v>0</v>
      </c>
      <c r="Q9789" s="58">
        <v>0</v>
      </c>
      <c r="R9789" s="58">
        <v>0</v>
      </c>
      <c r="S9789" s="58">
        <v>0</v>
      </c>
      <c r="T9789" s="58">
        <v>0</v>
      </c>
      <c r="U9789" s="58">
        <v>0</v>
      </c>
      <c r="V9789" s="58">
        <v>0</v>
      </c>
      <c r="W9789" s="58">
        <v>0</v>
      </c>
      <c r="X9789" s="58">
        <v>0</v>
      </c>
      <c r="Y9789" s="58">
        <v>0</v>
      </c>
      <c r="Z9789" s="58">
        <v>0</v>
      </c>
      <c r="AA9789" s="58">
        <v>0</v>
      </c>
      <c r="AB9789" s="58">
        <v>0</v>
      </c>
      <c r="AC9789" s="58">
        <v>0</v>
      </c>
      <c r="AD9789" s="58">
        <v>0</v>
      </c>
      <c r="AE9789" s="58">
        <v>0</v>
      </c>
      <c r="AF9789" s="58">
        <v>0</v>
      </c>
      <c r="AG9789" s="58">
        <v>0</v>
      </c>
      <c r="AH9789" s="58">
        <v>0</v>
      </c>
      <c r="AI9789" s="58">
        <v>0</v>
      </c>
      <c r="AK9789" s="64">
        <f t="shared" si="152"/>
        <v>-1.2392528731356952E-2</v>
      </c>
    </row>
    <row r="9790" spans="1:37" x14ac:dyDescent="0.25">
      <c r="A9790">
        <v>9788</v>
      </c>
      <c r="B9790" s="1">
        <v>1.23E-2</v>
      </c>
      <c r="C9790" s="1">
        <v>1.3825339237763794E-4</v>
      </c>
      <c r="D9790" s="58">
        <v>0.11783852360967899</v>
      </c>
      <c r="E9790" s="58">
        <v>0.11620106825570296</v>
      </c>
      <c r="F9790" s="58">
        <v>3.2519438468639035E-2</v>
      </c>
      <c r="G9790" s="58">
        <v>5.585678785479882E-2</v>
      </c>
      <c r="H9790" s="58">
        <v>7.4924837497885644E-2</v>
      </c>
      <c r="I9790" s="58">
        <v>1.9527264667203982E-2</v>
      </c>
      <c r="J9790" s="58">
        <v>0.13169553226790398</v>
      </c>
      <c r="K9790" s="58">
        <v>0.15449457597626293</v>
      </c>
      <c r="L9790" s="58">
        <v>0.17492779274782441</v>
      </c>
      <c r="M9790" s="58">
        <v>5.6299999520116752E-2</v>
      </c>
      <c r="N9790" s="58">
        <v>6.571417913398242E-2</v>
      </c>
      <c r="O9790" s="58">
        <v>0</v>
      </c>
      <c r="P9790" s="58">
        <v>0</v>
      </c>
      <c r="Q9790" s="58">
        <v>0</v>
      </c>
      <c r="R9790" s="58">
        <v>0</v>
      </c>
      <c r="S9790" s="58">
        <v>0</v>
      </c>
      <c r="T9790" s="58">
        <v>0</v>
      </c>
      <c r="U9790" s="58">
        <v>0</v>
      </c>
      <c r="V9790" s="58">
        <v>0</v>
      </c>
      <c r="W9790" s="58">
        <v>0</v>
      </c>
      <c r="X9790" s="58">
        <v>0</v>
      </c>
      <c r="Y9790" s="58">
        <v>0</v>
      </c>
      <c r="Z9790" s="58">
        <v>0</v>
      </c>
      <c r="AA9790" s="58">
        <v>0</v>
      </c>
      <c r="AB9790" s="58">
        <v>0</v>
      </c>
      <c r="AC9790" s="58">
        <v>0</v>
      </c>
      <c r="AD9790" s="58">
        <v>0</v>
      </c>
      <c r="AE9790" s="58">
        <v>0</v>
      </c>
      <c r="AF9790" s="58">
        <v>0</v>
      </c>
      <c r="AG9790" s="58">
        <v>0</v>
      </c>
      <c r="AH9790" s="58">
        <v>0</v>
      </c>
      <c r="AI9790" s="58">
        <v>0</v>
      </c>
      <c r="AK9790" s="64">
        <f t="shared" si="152"/>
        <v>1.1240113201433978E-2</v>
      </c>
    </row>
    <row r="9791" spans="1:37" x14ac:dyDescent="0.25">
      <c r="A9791">
        <v>9789</v>
      </c>
      <c r="B9791" s="1">
        <v>1.4800000000000001E-2</v>
      </c>
      <c r="C9791" s="1">
        <v>-3.0420348417815178E-6</v>
      </c>
      <c r="D9791" s="58">
        <v>0.17779565805603142</v>
      </c>
      <c r="E9791" s="58">
        <v>0.15402251822742796</v>
      </c>
      <c r="F9791" s="58">
        <v>0.1510451619126805</v>
      </c>
      <c r="G9791" s="58">
        <v>5.747696532555361E-3</v>
      </c>
      <c r="H9791" s="58">
        <v>8.082594267032997E-2</v>
      </c>
      <c r="I9791" s="58">
        <v>6.7829399140077171E-2</v>
      </c>
      <c r="J9791" s="58">
        <v>0.17375474705486058</v>
      </c>
      <c r="K9791" s="58">
        <v>0.1062483833406766</v>
      </c>
      <c r="L9791" s="58">
        <v>5.6095674671571352E-3</v>
      </c>
      <c r="M9791" s="58">
        <v>6.5442289672413218E-3</v>
      </c>
      <c r="N9791" s="58">
        <v>7.0576696630961971E-2</v>
      </c>
      <c r="O9791" s="58">
        <v>0</v>
      </c>
      <c r="P9791" s="58">
        <v>0</v>
      </c>
      <c r="Q9791" s="58">
        <v>0</v>
      </c>
      <c r="R9791" s="58">
        <v>0</v>
      </c>
      <c r="S9791" s="58">
        <v>0</v>
      </c>
      <c r="T9791" s="58">
        <v>0</v>
      </c>
      <c r="U9791" s="58">
        <v>0</v>
      </c>
      <c r="V9791" s="58">
        <v>0</v>
      </c>
      <c r="W9791" s="58">
        <v>0</v>
      </c>
      <c r="X9791" s="58">
        <v>0</v>
      </c>
      <c r="Y9791" s="58">
        <v>0</v>
      </c>
      <c r="Z9791" s="58">
        <v>0</v>
      </c>
      <c r="AA9791" s="58">
        <v>0</v>
      </c>
      <c r="AB9791" s="58">
        <v>0</v>
      </c>
      <c r="AC9791" s="58">
        <v>0</v>
      </c>
      <c r="AD9791" s="58">
        <v>0</v>
      </c>
      <c r="AE9791" s="58">
        <v>0</v>
      </c>
      <c r="AF9791" s="58">
        <v>0</v>
      </c>
      <c r="AG9791" s="58">
        <v>0</v>
      </c>
      <c r="AH9791" s="58">
        <v>0</v>
      </c>
      <c r="AI9791" s="58">
        <v>0</v>
      </c>
      <c r="AK9791" s="64">
        <f t="shared" si="152"/>
        <v>-2.0554289471496742E-4</v>
      </c>
    </row>
    <row r="9792" spans="1:37" x14ac:dyDescent="0.25">
      <c r="A9792">
        <v>9790</v>
      </c>
      <c r="B9792" s="1">
        <v>1.21E-2</v>
      </c>
      <c r="C9792" s="1">
        <v>-1.5450549288865267E-4</v>
      </c>
      <c r="D9792" s="58">
        <v>0.13976720974503312</v>
      </c>
      <c r="E9792" s="58">
        <v>3.3172674360947986E-2</v>
      </c>
      <c r="F9792" s="58">
        <v>0.11327365687225641</v>
      </c>
      <c r="G9792" s="58">
        <v>0.12453090989216253</v>
      </c>
      <c r="H9792" s="58">
        <v>0.14463331847328773</v>
      </c>
      <c r="I9792" s="58">
        <v>0.12137957098117318</v>
      </c>
      <c r="J9792" s="58">
        <v>9.2293568211318316E-2</v>
      </c>
      <c r="K9792" s="58">
        <v>6.0858736828943244E-2</v>
      </c>
      <c r="L9792" s="58">
        <v>1.3135047388080511E-2</v>
      </c>
      <c r="M9792" s="58">
        <v>1.8998104104558655E-2</v>
      </c>
      <c r="N9792" s="58">
        <v>0.13795720314223833</v>
      </c>
      <c r="O9792" s="58">
        <v>0</v>
      </c>
      <c r="P9792" s="58">
        <v>0</v>
      </c>
      <c r="Q9792" s="58">
        <v>0</v>
      </c>
      <c r="R9792" s="58">
        <v>0</v>
      </c>
      <c r="S9792" s="58">
        <v>0</v>
      </c>
      <c r="T9792" s="58">
        <v>0</v>
      </c>
      <c r="U9792" s="58">
        <v>0</v>
      </c>
      <c r="V9792" s="58">
        <v>0</v>
      </c>
      <c r="W9792" s="58">
        <v>0</v>
      </c>
      <c r="X9792" s="58">
        <v>0</v>
      </c>
      <c r="Y9792" s="58">
        <v>0</v>
      </c>
      <c r="Z9792" s="58">
        <v>0</v>
      </c>
      <c r="AA9792" s="58">
        <v>0</v>
      </c>
      <c r="AB9792" s="58">
        <v>0</v>
      </c>
      <c r="AC9792" s="58">
        <v>0</v>
      </c>
      <c r="AD9792" s="58">
        <v>0</v>
      </c>
      <c r="AE9792" s="58">
        <v>0</v>
      </c>
      <c r="AF9792" s="58">
        <v>0</v>
      </c>
      <c r="AG9792" s="58">
        <v>0</v>
      </c>
      <c r="AH9792" s="58">
        <v>0</v>
      </c>
      <c r="AI9792" s="58">
        <v>0</v>
      </c>
      <c r="AK9792" s="64">
        <f t="shared" si="152"/>
        <v>-1.2769048999062204E-2</v>
      </c>
    </row>
    <row r="9793" spans="1:37" x14ac:dyDescent="0.25">
      <c r="A9793">
        <v>9791</v>
      </c>
      <c r="B9793" s="1">
        <v>1.0500000000000001E-2</v>
      </c>
      <c r="C9793" s="1">
        <v>-7.7384216726093983E-5</v>
      </c>
      <c r="D9793" s="58">
        <v>6.921832404933663E-2</v>
      </c>
      <c r="E9793" s="58">
        <v>2.5663636164523489E-2</v>
      </c>
      <c r="F9793" s="58">
        <v>0.10600350053497605</v>
      </c>
      <c r="G9793" s="58">
        <v>2.2295076372019454E-2</v>
      </c>
      <c r="H9793" s="58">
        <v>0.15883442675478779</v>
      </c>
      <c r="I9793" s="58">
        <v>0.16739566502410289</v>
      </c>
      <c r="J9793" s="58">
        <v>0.14848613840929978</v>
      </c>
      <c r="K9793" s="58">
        <v>3.5759249489559213E-2</v>
      </c>
      <c r="L9793" s="58">
        <v>6.7967356118211572E-2</v>
      </c>
      <c r="M9793" s="58">
        <v>0.14765167724524578</v>
      </c>
      <c r="N9793" s="58">
        <v>5.0724949837937523E-2</v>
      </c>
      <c r="O9793" s="58">
        <v>0</v>
      </c>
      <c r="P9793" s="58">
        <v>0</v>
      </c>
      <c r="Q9793" s="58">
        <v>0</v>
      </c>
      <c r="R9793" s="58">
        <v>0</v>
      </c>
      <c r="S9793" s="58">
        <v>0</v>
      </c>
      <c r="T9793" s="58">
        <v>0</v>
      </c>
      <c r="U9793" s="58">
        <v>0</v>
      </c>
      <c r="V9793" s="58">
        <v>0</v>
      </c>
      <c r="W9793" s="58">
        <v>0</v>
      </c>
      <c r="X9793" s="58">
        <v>0</v>
      </c>
      <c r="Y9793" s="58">
        <v>0</v>
      </c>
      <c r="Z9793" s="58">
        <v>0</v>
      </c>
      <c r="AA9793" s="58">
        <v>0</v>
      </c>
      <c r="AB9793" s="58">
        <v>0</v>
      </c>
      <c r="AC9793" s="58">
        <v>0</v>
      </c>
      <c r="AD9793" s="58">
        <v>0</v>
      </c>
      <c r="AE9793" s="58">
        <v>0</v>
      </c>
      <c r="AF9793" s="58">
        <v>0</v>
      </c>
      <c r="AG9793" s="58">
        <v>0</v>
      </c>
      <c r="AH9793" s="58">
        <v>0</v>
      </c>
      <c r="AI9793" s="58">
        <v>0</v>
      </c>
      <c r="AK9793" s="64">
        <f t="shared" si="152"/>
        <v>-7.369925402485141E-3</v>
      </c>
    </row>
    <row r="9794" spans="1:37" x14ac:dyDescent="0.25">
      <c r="A9794">
        <v>9792</v>
      </c>
      <c r="B9794" s="1">
        <v>1.2500000000000001E-2</v>
      </c>
      <c r="C9794" s="1">
        <v>-2.8853214505335581E-4</v>
      </c>
      <c r="D9794" s="58">
        <v>0.12535489627916915</v>
      </c>
      <c r="E9794" s="58">
        <v>1.4872227227778787E-2</v>
      </c>
      <c r="F9794" s="58">
        <v>3.4854871574810951E-2</v>
      </c>
      <c r="G9794" s="58">
        <v>0.17449358783433247</v>
      </c>
      <c r="H9794" s="58">
        <v>0.10160496376890092</v>
      </c>
      <c r="I9794" s="58">
        <v>0.13138224330458739</v>
      </c>
      <c r="J9794" s="58">
        <v>7.1624420479105375E-2</v>
      </c>
      <c r="K9794" s="58">
        <v>0.14044760604399717</v>
      </c>
      <c r="L9794" s="58">
        <v>4.9634047659037145E-2</v>
      </c>
      <c r="M9794" s="58">
        <v>0.11174403736051462</v>
      </c>
      <c r="N9794" s="58">
        <v>4.3987098467765905E-2</v>
      </c>
      <c r="O9794" s="58">
        <v>0</v>
      </c>
      <c r="P9794" s="58">
        <v>0</v>
      </c>
      <c r="Q9794" s="58">
        <v>0</v>
      </c>
      <c r="R9794" s="58">
        <v>0</v>
      </c>
      <c r="S9794" s="58">
        <v>0</v>
      </c>
      <c r="T9794" s="58">
        <v>0</v>
      </c>
      <c r="U9794" s="58">
        <v>0</v>
      </c>
      <c r="V9794" s="58">
        <v>0</v>
      </c>
      <c r="W9794" s="58">
        <v>0</v>
      </c>
      <c r="X9794" s="58">
        <v>0</v>
      </c>
      <c r="Y9794" s="58">
        <v>0</v>
      </c>
      <c r="Z9794" s="58">
        <v>0</v>
      </c>
      <c r="AA9794" s="58">
        <v>0</v>
      </c>
      <c r="AB9794" s="58">
        <v>0</v>
      </c>
      <c r="AC9794" s="58">
        <v>0</v>
      </c>
      <c r="AD9794" s="58">
        <v>0</v>
      </c>
      <c r="AE9794" s="58">
        <v>0</v>
      </c>
      <c r="AF9794" s="58">
        <v>0</v>
      </c>
      <c r="AG9794" s="58">
        <v>0</v>
      </c>
      <c r="AH9794" s="58">
        <v>0</v>
      </c>
      <c r="AI9794" s="58">
        <v>0</v>
      </c>
      <c r="AK9794" s="64">
        <f t="shared" si="152"/>
        <v>-2.3082571604268465E-2</v>
      </c>
    </row>
    <row r="9795" spans="1:37" x14ac:dyDescent="0.25">
      <c r="A9795">
        <v>9793</v>
      </c>
      <c r="B9795" s="1">
        <v>1.09E-2</v>
      </c>
      <c r="C9795" s="1">
        <v>-2.5774705173503592E-4</v>
      </c>
      <c r="D9795" s="58">
        <v>9.2723648389614721E-2</v>
      </c>
      <c r="E9795" s="58">
        <v>3.0438498361326616E-2</v>
      </c>
      <c r="F9795" s="58">
        <v>0.15930608083300959</v>
      </c>
      <c r="G9795" s="58">
        <v>0.1192338653438426</v>
      </c>
      <c r="H9795" s="58">
        <v>7.5423095347180169E-2</v>
      </c>
      <c r="I9795" s="58">
        <v>4.5157263111970181E-3</v>
      </c>
      <c r="J9795" s="58">
        <v>4.4045510428361856E-2</v>
      </c>
      <c r="K9795" s="58">
        <v>0.1484789219010032</v>
      </c>
      <c r="L9795" s="58">
        <v>0.10816507696250645</v>
      </c>
      <c r="M9795" s="58">
        <v>9.064721217656492E-2</v>
      </c>
      <c r="N9795" s="58">
        <v>0.12702236394539301</v>
      </c>
      <c r="O9795" s="58">
        <v>0</v>
      </c>
      <c r="P9795" s="58">
        <v>0</v>
      </c>
      <c r="Q9795" s="58">
        <v>0</v>
      </c>
      <c r="R9795" s="58">
        <v>0</v>
      </c>
      <c r="S9795" s="58">
        <v>0</v>
      </c>
      <c r="T9795" s="58">
        <v>0</v>
      </c>
      <c r="U9795" s="58">
        <v>0</v>
      </c>
      <c r="V9795" s="58">
        <v>0</v>
      </c>
      <c r="W9795" s="58">
        <v>0</v>
      </c>
      <c r="X9795" s="58">
        <v>0</v>
      </c>
      <c r="Y9795" s="58">
        <v>0</v>
      </c>
      <c r="Z9795" s="58">
        <v>0</v>
      </c>
      <c r="AA9795" s="58">
        <v>0</v>
      </c>
      <c r="AB9795" s="58">
        <v>0</v>
      </c>
      <c r="AC9795" s="58">
        <v>0</v>
      </c>
      <c r="AD9795" s="58">
        <v>0</v>
      </c>
      <c r="AE9795" s="58">
        <v>0</v>
      </c>
      <c r="AF9795" s="58">
        <v>0</v>
      </c>
      <c r="AG9795" s="58">
        <v>0</v>
      </c>
      <c r="AH9795" s="58">
        <v>0</v>
      </c>
      <c r="AI9795" s="58">
        <v>0</v>
      </c>
      <c r="AK9795" s="64">
        <f t="shared" si="152"/>
        <v>-2.3646518507801459E-2</v>
      </c>
    </row>
    <row r="9796" spans="1:37" x14ac:dyDescent="0.25">
      <c r="A9796">
        <v>9794</v>
      </c>
      <c r="B9796" s="1">
        <v>1.17E-2</v>
      </c>
      <c r="C9796" s="1">
        <v>-2.0490834699434608E-4</v>
      </c>
      <c r="D9796" s="58">
        <v>5.8977033153388703E-2</v>
      </c>
      <c r="E9796" s="58">
        <v>2.6212083112562623E-2</v>
      </c>
      <c r="F9796" s="58">
        <v>0.14557600281942912</v>
      </c>
      <c r="G9796" s="58">
        <v>0.13411347932207249</v>
      </c>
      <c r="H9796" s="58">
        <v>0.10055921715149557</v>
      </c>
      <c r="I9796" s="58">
        <v>8.3645634083677908E-2</v>
      </c>
      <c r="J9796" s="58">
        <v>9.6819772041371294E-2</v>
      </c>
      <c r="K9796" s="58">
        <v>0.12347658951142088</v>
      </c>
      <c r="L9796" s="58">
        <v>0.13618279017870527</v>
      </c>
      <c r="M9796" s="58">
        <v>3.9639720994258484E-2</v>
      </c>
      <c r="N9796" s="58">
        <v>5.4797677631617678E-2</v>
      </c>
      <c r="O9796" s="58">
        <v>0</v>
      </c>
      <c r="P9796" s="58">
        <v>0</v>
      </c>
      <c r="Q9796" s="58">
        <v>0</v>
      </c>
      <c r="R9796" s="58">
        <v>0</v>
      </c>
      <c r="S9796" s="58">
        <v>0</v>
      </c>
      <c r="T9796" s="58">
        <v>0</v>
      </c>
      <c r="U9796" s="58">
        <v>0</v>
      </c>
      <c r="V9796" s="58">
        <v>0</v>
      </c>
      <c r="W9796" s="58">
        <v>0</v>
      </c>
      <c r="X9796" s="58">
        <v>0</v>
      </c>
      <c r="Y9796" s="58">
        <v>0</v>
      </c>
      <c r="Z9796" s="58">
        <v>0</v>
      </c>
      <c r="AA9796" s="58">
        <v>0</v>
      </c>
      <c r="AB9796" s="58">
        <v>0</v>
      </c>
      <c r="AC9796" s="58">
        <v>0</v>
      </c>
      <c r="AD9796" s="58">
        <v>0</v>
      </c>
      <c r="AE9796" s="58">
        <v>0</v>
      </c>
      <c r="AF9796" s="58">
        <v>0</v>
      </c>
      <c r="AG9796" s="58">
        <v>0</v>
      </c>
      <c r="AH9796" s="58">
        <v>0</v>
      </c>
      <c r="AI9796" s="58">
        <v>0</v>
      </c>
      <c r="AK9796" s="64">
        <f t="shared" ref="AK9796:AK9859" si="153">C9796/B9796</f>
        <v>-1.751353393114069E-2</v>
      </c>
    </row>
    <row r="9797" spans="1:37" x14ac:dyDescent="0.25">
      <c r="A9797">
        <v>9795</v>
      </c>
      <c r="B9797" s="1">
        <v>1.2500000000000001E-2</v>
      </c>
      <c r="C9797" s="1">
        <v>-3.2973643282673579E-4</v>
      </c>
      <c r="D9797" s="58">
        <v>0.10432401684332893</v>
      </c>
      <c r="E9797" s="58">
        <v>3.9323378959300881E-2</v>
      </c>
      <c r="F9797" s="58">
        <v>0.14628630762673298</v>
      </c>
      <c r="G9797" s="58">
        <v>0.12265942932144393</v>
      </c>
      <c r="H9797" s="58">
        <v>0.10503581313822835</v>
      </c>
      <c r="I9797" s="58">
        <v>6.6216780673937478E-2</v>
      </c>
      <c r="J9797" s="58">
        <v>9.0898069047712401E-2</v>
      </c>
      <c r="K9797" s="58">
        <v>0.14922596665345847</v>
      </c>
      <c r="L9797" s="58">
        <v>3.5861937450613911E-2</v>
      </c>
      <c r="M9797" s="58">
        <v>8.0378891382764536E-2</v>
      </c>
      <c r="N9797" s="58">
        <v>5.9789408902478185E-2</v>
      </c>
      <c r="O9797" s="58">
        <v>0</v>
      </c>
      <c r="P9797" s="58">
        <v>0</v>
      </c>
      <c r="Q9797" s="58">
        <v>0</v>
      </c>
      <c r="R9797" s="58">
        <v>0</v>
      </c>
      <c r="S9797" s="58">
        <v>0</v>
      </c>
      <c r="T9797" s="58">
        <v>0</v>
      </c>
      <c r="U9797" s="58">
        <v>0</v>
      </c>
      <c r="V9797" s="58">
        <v>0</v>
      </c>
      <c r="W9797" s="58">
        <v>0</v>
      </c>
      <c r="X9797" s="58">
        <v>0</v>
      </c>
      <c r="Y9797" s="58">
        <v>0</v>
      </c>
      <c r="Z9797" s="58">
        <v>0</v>
      </c>
      <c r="AA9797" s="58">
        <v>0</v>
      </c>
      <c r="AB9797" s="58">
        <v>0</v>
      </c>
      <c r="AC9797" s="58">
        <v>0</v>
      </c>
      <c r="AD9797" s="58">
        <v>0</v>
      </c>
      <c r="AE9797" s="58">
        <v>0</v>
      </c>
      <c r="AF9797" s="58">
        <v>0</v>
      </c>
      <c r="AG9797" s="58">
        <v>0</v>
      </c>
      <c r="AH9797" s="58">
        <v>0</v>
      </c>
      <c r="AI9797" s="58">
        <v>0</v>
      </c>
      <c r="AK9797" s="64">
        <f t="shared" si="153"/>
        <v>-2.6378914626138863E-2</v>
      </c>
    </row>
    <row r="9798" spans="1:37" x14ac:dyDescent="0.25">
      <c r="A9798">
        <v>9796</v>
      </c>
      <c r="B9798" s="1">
        <v>1.26E-2</v>
      </c>
      <c r="C9798" s="1">
        <v>-3.8746772415465026E-4</v>
      </c>
      <c r="D9798" s="58">
        <v>5.2767741374763574E-2</v>
      </c>
      <c r="E9798" s="58">
        <v>5.383498246608838E-2</v>
      </c>
      <c r="F9798" s="58">
        <v>7.9061020522913597E-2</v>
      </c>
      <c r="G9798" s="58">
        <v>6.0320897575016789E-2</v>
      </c>
      <c r="H9798" s="58">
        <v>8.1302964380929002E-2</v>
      </c>
      <c r="I9798" s="58">
        <v>0.16847003595597562</v>
      </c>
      <c r="J9798" s="58">
        <v>7.1631049730096027E-2</v>
      </c>
      <c r="K9798" s="58">
        <v>0.17173108011049881</v>
      </c>
      <c r="L9798" s="58">
        <v>2.892001141820887E-3</v>
      </c>
      <c r="M9798" s="58">
        <v>0.12771469049968659</v>
      </c>
      <c r="N9798" s="58">
        <v>0.13027353624221072</v>
      </c>
      <c r="O9798" s="58">
        <v>0</v>
      </c>
      <c r="P9798" s="58">
        <v>0</v>
      </c>
      <c r="Q9798" s="58">
        <v>0</v>
      </c>
      <c r="R9798" s="58">
        <v>0</v>
      </c>
      <c r="S9798" s="58">
        <v>0</v>
      </c>
      <c r="T9798" s="58">
        <v>0</v>
      </c>
      <c r="U9798" s="58">
        <v>0</v>
      </c>
      <c r="V9798" s="58">
        <v>0</v>
      </c>
      <c r="W9798" s="58">
        <v>0</v>
      </c>
      <c r="X9798" s="58">
        <v>0</v>
      </c>
      <c r="Y9798" s="58">
        <v>0</v>
      </c>
      <c r="Z9798" s="58">
        <v>0</v>
      </c>
      <c r="AA9798" s="58">
        <v>0</v>
      </c>
      <c r="AB9798" s="58">
        <v>0</v>
      </c>
      <c r="AC9798" s="58">
        <v>0</v>
      </c>
      <c r="AD9798" s="58">
        <v>0</v>
      </c>
      <c r="AE9798" s="58">
        <v>0</v>
      </c>
      <c r="AF9798" s="58">
        <v>0</v>
      </c>
      <c r="AG9798" s="58">
        <v>0</v>
      </c>
      <c r="AH9798" s="58">
        <v>0</v>
      </c>
      <c r="AI9798" s="58">
        <v>0</v>
      </c>
      <c r="AK9798" s="64">
        <f t="shared" si="153"/>
        <v>-3.0751406678940496E-2</v>
      </c>
    </row>
    <row r="9799" spans="1:37" x14ac:dyDescent="0.25">
      <c r="A9799">
        <v>9797</v>
      </c>
      <c r="B9799" s="1">
        <v>1.21E-2</v>
      </c>
      <c r="C9799" s="1">
        <v>5.5545819318239567E-5</v>
      </c>
      <c r="D9799" s="58">
        <v>0.15239189159663249</v>
      </c>
      <c r="E9799" s="58">
        <v>9.7265613413374516E-2</v>
      </c>
      <c r="F9799" s="58">
        <v>6.1397950566579249E-2</v>
      </c>
      <c r="G9799" s="58">
        <v>0.15148297486199003</v>
      </c>
      <c r="H9799" s="58">
        <v>9.3842905548789268E-2</v>
      </c>
      <c r="I9799" s="58">
        <v>9.1428580450856015E-2</v>
      </c>
      <c r="J9799" s="58">
        <v>4.885505407426341E-2</v>
      </c>
      <c r="K9799" s="58">
        <v>5.5758945590435351E-2</v>
      </c>
      <c r="L9799" s="58">
        <v>3.9836201586970897E-2</v>
      </c>
      <c r="M9799" s="58">
        <v>9.2002307180604856E-2</v>
      </c>
      <c r="N9799" s="58">
        <v>0.11573757512950383</v>
      </c>
      <c r="O9799" s="58">
        <v>0</v>
      </c>
      <c r="P9799" s="58">
        <v>0</v>
      </c>
      <c r="Q9799" s="58">
        <v>0</v>
      </c>
      <c r="R9799" s="58">
        <v>0</v>
      </c>
      <c r="S9799" s="58">
        <v>0</v>
      </c>
      <c r="T9799" s="58">
        <v>0</v>
      </c>
      <c r="U9799" s="58">
        <v>0</v>
      </c>
      <c r="V9799" s="58">
        <v>0</v>
      </c>
      <c r="W9799" s="58">
        <v>0</v>
      </c>
      <c r="X9799" s="58">
        <v>0</v>
      </c>
      <c r="Y9799" s="58">
        <v>0</v>
      </c>
      <c r="Z9799" s="58">
        <v>0</v>
      </c>
      <c r="AA9799" s="58">
        <v>0</v>
      </c>
      <c r="AB9799" s="58">
        <v>0</v>
      </c>
      <c r="AC9799" s="58">
        <v>0</v>
      </c>
      <c r="AD9799" s="58">
        <v>0</v>
      </c>
      <c r="AE9799" s="58">
        <v>0</v>
      </c>
      <c r="AF9799" s="58">
        <v>0</v>
      </c>
      <c r="AG9799" s="58">
        <v>0</v>
      </c>
      <c r="AH9799" s="58">
        <v>0</v>
      </c>
      <c r="AI9799" s="58">
        <v>0</v>
      </c>
      <c r="AK9799" s="64">
        <f t="shared" si="153"/>
        <v>4.5905635800197993E-3</v>
      </c>
    </row>
    <row r="9800" spans="1:37" x14ac:dyDescent="0.25">
      <c r="A9800">
        <v>9798</v>
      </c>
      <c r="B9800" s="1">
        <v>1.3100000000000001E-2</v>
      </c>
      <c r="C9800" s="1">
        <v>-2.1881100834299737E-4</v>
      </c>
      <c r="D9800" s="58">
        <v>0.12917081354174167</v>
      </c>
      <c r="E9800" s="58">
        <v>8.4241428573697805E-2</v>
      </c>
      <c r="F9800" s="58">
        <v>7.6798630005748714E-2</v>
      </c>
      <c r="G9800" s="58">
        <v>0.12662575232926562</v>
      </c>
      <c r="H9800" s="58">
        <v>2.20948595038583E-2</v>
      </c>
      <c r="I9800" s="58">
        <v>0.16851731280459317</v>
      </c>
      <c r="J9800" s="58">
        <v>4.0793792558382516E-2</v>
      </c>
      <c r="K9800" s="58">
        <v>0.12311026750590504</v>
      </c>
      <c r="L9800" s="58">
        <v>7.2014979648308164E-2</v>
      </c>
      <c r="M9800" s="58">
        <v>0.1440031037161234</v>
      </c>
      <c r="N9800" s="58">
        <v>1.2629059812375396E-2</v>
      </c>
      <c r="O9800" s="58">
        <v>0</v>
      </c>
      <c r="P9800" s="58">
        <v>0</v>
      </c>
      <c r="Q9800" s="58">
        <v>0</v>
      </c>
      <c r="R9800" s="58">
        <v>0</v>
      </c>
      <c r="S9800" s="58">
        <v>0</v>
      </c>
      <c r="T9800" s="58">
        <v>0</v>
      </c>
      <c r="U9800" s="58">
        <v>0</v>
      </c>
      <c r="V9800" s="58">
        <v>0</v>
      </c>
      <c r="W9800" s="58">
        <v>0</v>
      </c>
      <c r="X9800" s="58">
        <v>0</v>
      </c>
      <c r="Y9800" s="58">
        <v>0</v>
      </c>
      <c r="Z9800" s="58">
        <v>0</v>
      </c>
      <c r="AA9800" s="58">
        <v>0</v>
      </c>
      <c r="AB9800" s="58">
        <v>0</v>
      </c>
      <c r="AC9800" s="58">
        <v>0</v>
      </c>
      <c r="AD9800" s="58">
        <v>0</v>
      </c>
      <c r="AE9800" s="58">
        <v>0</v>
      </c>
      <c r="AF9800" s="58">
        <v>0</v>
      </c>
      <c r="AG9800" s="58">
        <v>0</v>
      </c>
      <c r="AH9800" s="58">
        <v>0</v>
      </c>
      <c r="AI9800" s="58">
        <v>0</v>
      </c>
      <c r="AK9800" s="64">
        <f t="shared" si="153"/>
        <v>-1.6703130407862393E-2</v>
      </c>
    </row>
    <row r="9801" spans="1:37" x14ac:dyDescent="0.25">
      <c r="A9801">
        <v>9799</v>
      </c>
      <c r="B9801" s="1">
        <v>1.0800000000000001E-2</v>
      </c>
      <c r="C9801" s="1">
        <v>-4.6535038279748899E-5</v>
      </c>
      <c r="D9801" s="58">
        <v>1.5823484439470386E-2</v>
      </c>
      <c r="E9801" s="58">
        <v>8.4149204817998702E-2</v>
      </c>
      <c r="F9801" s="58">
        <v>7.7823715356048789E-2</v>
      </c>
      <c r="G9801" s="58">
        <v>5.8479429794065396E-2</v>
      </c>
      <c r="H9801" s="58">
        <v>8.4921759104226821E-2</v>
      </c>
      <c r="I9801" s="58">
        <v>4.4331363265925454E-2</v>
      </c>
      <c r="J9801" s="58">
        <v>9.7423502396066244E-2</v>
      </c>
      <c r="K9801" s="58">
        <v>0.15547700528829791</v>
      </c>
      <c r="L9801" s="58">
        <v>0.12374316108640145</v>
      </c>
      <c r="M9801" s="58">
        <v>0.15317657957677469</v>
      </c>
      <c r="N9801" s="58">
        <v>0.10465079487472424</v>
      </c>
      <c r="O9801" s="58">
        <v>0</v>
      </c>
      <c r="P9801" s="58">
        <v>0</v>
      </c>
      <c r="Q9801" s="58">
        <v>0</v>
      </c>
      <c r="R9801" s="58">
        <v>0</v>
      </c>
      <c r="S9801" s="58">
        <v>0</v>
      </c>
      <c r="T9801" s="58">
        <v>0</v>
      </c>
      <c r="U9801" s="58">
        <v>0</v>
      </c>
      <c r="V9801" s="58">
        <v>0</v>
      </c>
      <c r="W9801" s="58">
        <v>0</v>
      </c>
      <c r="X9801" s="58">
        <v>0</v>
      </c>
      <c r="Y9801" s="58">
        <v>0</v>
      </c>
      <c r="Z9801" s="58">
        <v>0</v>
      </c>
      <c r="AA9801" s="58">
        <v>0</v>
      </c>
      <c r="AB9801" s="58">
        <v>0</v>
      </c>
      <c r="AC9801" s="58">
        <v>0</v>
      </c>
      <c r="AD9801" s="58">
        <v>0</v>
      </c>
      <c r="AE9801" s="58">
        <v>0</v>
      </c>
      <c r="AF9801" s="58">
        <v>0</v>
      </c>
      <c r="AG9801" s="58">
        <v>0</v>
      </c>
      <c r="AH9801" s="58">
        <v>0</v>
      </c>
      <c r="AI9801" s="58">
        <v>0</v>
      </c>
      <c r="AK9801" s="64">
        <f t="shared" si="153"/>
        <v>-4.3087998407174907E-3</v>
      </c>
    </row>
    <row r="9802" spans="1:37" x14ac:dyDescent="0.25">
      <c r="A9802">
        <v>9800</v>
      </c>
      <c r="B9802" s="1">
        <v>1.2699999999999999E-2</v>
      </c>
      <c r="C9802" s="1">
        <v>1.5449091213348663E-4</v>
      </c>
      <c r="D9802" s="58">
        <v>0.13426502036915158</v>
      </c>
      <c r="E9802" s="58">
        <v>0.11370801769479086</v>
      </c>
      <c r="F9802" s="58">
        <v>0.15881337567039491</v>
      </c>
      <c r="G9802" s="58">
        <v>9.0139061922119068E-2</v>
      </c>
      <c r="H9802" s="58">
        <v>0.13475339232725234</v>
      </c>
      <c r="I9802" s="58">
        <v>6.3852211781717419E-2</v>
      </c>
      <c r="J9802" s="58">
        <v>0.15646692849552143</v>
      </c>
      <c r="K9802" s="58">
        <v>2.6377287091646001E-3</v>
      </c>
      <c r="L9802" s="58">
        <v>1.880546474990822E-2</v>
      </c>
      <c r="M9802" s="58">
        <v>9.2781938636914196E-2</v>
      </c>
      <c r="N9802" s="58">
        <v>3.3776859643065364E-2</v>
      </c>
      <c r="O9802" s="58">
        <v>0</v>
      </c>
      <c r="P9802" s="58">
        <v>0</v>
      </c>
      <c r="Q9802" s="58">
        <v>0</v>
      </c>
      <c r="R9802" s="58">
        <v>0</v>
      </c>
      <c r="S9802" s="58">
        <v>0</v>
      </c>
      <c r="T9802" s="58">
        <v>0</v>
      </c>
      <c r="U9802" s="58">
        <v>0</v>
      </c>
      <c r="V9802" s="58">
        <v>0</v>
      </c>
      <c r="W9802" s="58">
        <v>0</v>
      </c>
      <c r="X9802" s="58">
        <v>0</v>
      </c>
      <c r="Y9802" s="58">
        <v>0</v>
      </c>
      <c r="Z9802" s="58">
        <v>0</v>
      </c>
      <c r="AA9802" s="58">
        <v>0</v>
      </c>
      <c r="AB9802" s="58">
        <v>0</v>
      </c>
      <c r="AC9802" s="58">
        <v>0</v>
      </c>
      <c r="AD9802" s="58">
        <v>0</v>
      </c>
      <c r="AE9802" s="58">
        <v>0</v>
      </c>
      <c r="AF9802" s="58">
        <v>0</v>
      </c>
      <c r="AG9802" s="58">
        <v>0</v>
      </c>
      <c r="AH9802" s="58">
        <v>0</v>
      </c>
      <c r="AI9802" s="58">
        <v>0</v>
      </c>
      <c r="AK9802" s="64">
        <f t="shared" si="153"/>
        <v>1.216463875066824E-2</v>
      </c>
    </row>
    <row r="9803" spans="1:37" x14ac:dyDescent="0.25">
      <c r="A9803">
        <v>9801</v>
      </c>
      <c r="B9803" s="1">
        <v>1.06E-2</v>
      </c>
      <c r="C9803" s="1">
        <v>-1.4106094096531785E-4</v>
      </c>
      <c r="D9803" s="58">
        <v>2.624714453505116E-2</v>
      </c>
      <c r="E9803" s="58">
        <v>9.2213306218156769E-3</v>
      </c>
      <c r="F9803" s="58">
        <v>5.3215350058232073E-2</v>
      </c>
      <c r="G9803" s="58">
        <v>0.11924835373557395</v>
      </c>
      <c r="H9803" s="58">
        <v>9.3684066619531853E-2</v>
      </c>
      <c r="I9803" s="58">
        <v>6.6706914407474338E-2</v>
      </c>
      <c r="J9803" s="58">
        <v>0.13688678231425008</v>
      </c>
      <c r="K9803" s="58">
        <v>0.15167798548284706</v>
      </c>
      <c r="L9803" s="58">
        <v>0.12871180819255404</v>
      </c>
      <c r="M9803" s="58">
        <v>0.12526671453024557</v>
      </c>
      <c r="N9803" s="58">
        <v>8.9133549502423956E-2</v>
      </c>
      <c r="O9803" s="58">
        <v>0</v>
      </c>
      <c r="P9803" s="58">
        <v>0</v>
      </c>
      <c r="Q9803" s="58">
        <v>0</v>
      </c>
      <c r="R9803" s="58">
        <v>0</v>
      </c>
      <c r="S9803" s="58">
        <v>0</v>
      </c>
      <c r="T9803" s="58">
        <v>0</v>
      </c>
      <c r="U9803" s="58">
        <v>0</v>
      </c>
      <c r="V9803" s="58">
        <v>0</v>
      </c>
      <c r="W9803" s="58">
        <v>0</v>
      </c>
      <c r="X9803" s="58">
        <v>0</v>
      </c>
      <c r="Y9803" s="58">
        <v>0</v>
      </c>
      <c r="Z9803" s="58">
        <v>0</v>
      </c>
      <c r="AA9803" s="58">
        <v>0</v>
      </c>
      <c r="AB9803" s="58">
        <v>0</v>
      </c>
      <c r="AC9803" s="58">
        <v>0</v>
      </c>
      <c r="AD9803" s="58">
        <v>0</v>
      </c>
      <c r="AE9803" s="58">
        <v>0</v>
      </c>
      <c r="AF9803" s="58">
        <v>0</v>
      </c>
      <c r="AG9803" s="58">
        <v>0</v>
      </c>
      <c r="AH9803" s="58">
        <v>0</v>
      </c>
      <c r="AI9803" s="58">
        <v>0</v>
      </c>
      <c r="AK9803" s="64">
        <f t="shared" si="153"/>
        <v>-1.3307635940124326E-2</v>
      </c>
    </row>
    <row r="9804" spans="1:37" x14ac:dyDescent="0.25">
      <c r="A9804">
        <v>9802</v>
      </c>
      <c r="B9804" s="1">
        <v>1.1900000000000001E-2</v>
      </c>
      <c r="C9804" s="1">
        <v>2.5307904411693669E-4</v>
      </c>
      <c r="D9804" s="58">
        <v>2.4427337658269099E-2</v>
      </c>
      <c r="E9804" s="58">
        <v>0.13100260684936493</v>
      </c>
      <c r="F9804" s="58">
        <v>4.037925492086554E-2</v>
      </c>
      <c r="G9804" s="58">
        <v>0.15081738037579273</v>
      </c>
      <c r="H9804" s="58">
        <v>0.20092473057958934</v>
      </c>
      <c r="I9804" s="58">
        <v>8.5759665233733018E-2</v>
      </c>
      <c r="J9804" s="58">
        <v>3.279870471421626E-2</v>
      </c>
      <c r="K9804" s="58">
        <v>1.5539772901092817E-2</v>
      </c>
      <c r="L9804" s="58">
        <v>6.469593051687767E-3</v>
      </c>
      <c r="M9804" s="58">
        <v>0.13269883430389992</v>
      </c>
      <c r="N9804" s="58">
        <v>0.17918211941148854</v>
      </c>
      <c r="O9804" s="58">
        <v>0</v>
      </c>
      <c r="P9804" s="58">
        <v>0</v>
      </c>
      <c r="Q9804" s="58">
        <v>0</v>
      </c>
      <c r="R9804" s="58">
        <v>0</v>
      </c>
      <c r="S9804" s="58">
        <v>0</v>
      </c>
      <c r="T9804" s="58">
        <v>0</v>
      </c>
      <c r="U9804" s="58">
        <v>0</v>
      </c>
      <c r="V9804" s="58">
        <v>0</v>
      </c>
      <c r="W9804" s="58">
        <v>0</v>
      </c>
      <c r="X9804" s="58">
        <v>0</v>
      </c>
      <c r="Y9804" s="58">
        <v>0</v>
      </c>
      <c r="Z9804" s="58">
        <v>0</v>
      </c>
      <c r="AA9804" s="58">
        <v>0</v>
      </c>
      <c r="AB9804" s="58">
        <v>0</v>
      </c>
      <c r="AC9804" s="58">
        <v>0</v>
      </c>
      <c r="AD9804" s="58">
        <v>0</v>
      </c>
      <c r="AE9804" s="58">
        <v>0</v>
      </c>
      <c r="AF9804" s="58">
        <v>0</v>
      </c>
      <c r="AG9804" s="58">
        <v>0</v>
      </c>
      <c r="AH9804" s="58">
        <v>0</v>
      </c>
      <c r="AI9804" s="58">
        <v>0</v>
      </c>
      <c r="AK9804" s="64">
        <f t="shared" si="153"/>
        <v>2.1267146564448461E-2</v>
      </c>
    </row>
    <row r="9805" spans="1:37" x14ac:dyDescent="0.25">
      <c r="A9805">
        <v>9803</v>
      </c>
      <c r="B9805" s="1">
        <v>1.12E-2</v>
      </c>
      <c r="C9805" s="1">
        <v>-3.9106169471157885E-4</v>
      </c>
      <c r="D9805" s="58">
        <v>5.5435407911426059E-2</v>
      </c>
      <c r="E9805" s="58">
        <v>7.7987398763323876E-3</v>
      </c>
      <c r="F9805" s="58">
        <v>0.16306557418570894</v>
      </c>
      <c r="G9805" s="58">
        <v>5.2745127679990525E-2</v>
      </c>
      <c r="H9805" s="58">
        <v>0.18819203495643344</v>
      </c>
      <c r="I9805" s="58">
        <v>8.0787887834399566E-2</v>
      </c>
      <c r="J9805" s="58">
        <v>3.1086809402478276E-2</v>
      </c>
      <c r="K9805" s="58">
        <v>0.15393544276056656</v>
      </c>
      <c r="L9805" s="58">
        <v>0.11250502193546887</v>
      </c>
      <c r="M9805" s="58">
        <v>4.5151919463561327E-2</v>
      </c>
      <c r="N9805" s="58">
        <v>0.109296033993634</v>
      </c>
      <c r="O9805" s="58">
        <v>0</v>
      </c>
      <c r="P9805" s="58">
        <v>0</v>
      </c>
      <c r="Q9805" s="58">
        <v>0</v>
      </c>
      <c r="R9805" s="58">
        <v>0</v>
      </c>
      <c r="S9805" s="58">
        <v>0</v>
      </c>
      <c r="T9805" s="58">
        <v>0</v>
      </c>
      <c r="U9805" s="58">
        <v>0</v>
      </c>
      <c r="V9805" s="58">
        <v>0</v>
      </c>
      <c r="W9805" s="58">
        <v>0</v>
      </c>
      <c r="X9805" s="58">
        <v>0</v>
      </c>
      <c r="Y9805" s="58">
        <v>0</v>
      </c>
      <c r="Z9805" s="58">
        <v>0</v>
      </c>
      <c r="AA9805" s="58">
        <v>0</v>
      </c>
      <c r="AB9805" s="58">
        <v>0</v>
      </c>
      <c r="AC9805" s="58">
        <v>0</v>
      </c>
      <c r="AD9805" s="58">
        <v>0</v>
      </c>
      <c r="AE9805" s="58">
        <v>0</v>
      </c>
      <c r="AF9805" s="58">
        <v>0</v>
      </c>
      <c r="AG9805" s="58">
        <v>0</v>
      </c>
      <c r="AH9805" s="58">
        <v>0</v>
      </c>
      <c r="AI9805" s="58">
        <v>0</v>
      </c>
      <c r="AK9805" s="64">
        <f t="shared" si="153"/>
        <v>-3.4916222742105256E-2</v>
      </c>
    </row>
    <row r="9806" spans="1:37" x14ac:dyDescent="0.25">
      <c r="A9806">
        <v>9804</v>
      </c>
      <c r="B9806" s="1">
        <v>1.0699999999999999E-2</v>
      </c>
      <c r="C9806" s="1">
        <v>3.1051482435553676E-5</v>
      </c>
      <c r="D9806" s="58">
        <v>0.19149281673105606</v>
      </c>
      <c r="E9806" s="58">
        <v>2.3730268834843773E-2</v>
      </c>
      <c r="F9806" s="58">
        <v>7.6266181152697482E-2</v>
      </c>
      <c r="G9806" s="58">
        <v>0.13762989845093673</v>
      </c>
      <c r="H9806" s="58">
        <v>6.2895958791839221E-2</v>
      </c>
      <c r="I9806" s="58">
        <v>0.12428406403615602</v>
      </c>
      <c r="J9806" s="58">
        <v>6.9352271734863649E-2</v>
      </c>
      <c r="K9806" s="58">
        <v>2.0562598668359217E-2</v>
      </c>
      <c r="L9806" s="58">
        <v>0.15627261375822235</v>
      </c>
      <c r="M9806" s="58">
        <v>8.9299402833877953E-2</v>
      </c>
      <c r="N9806" s="58">
        <v>4.8213925007147433E-2</v>
      </c>
      <c r="O9806" s="58">
        <v>0</v>
      </c>
      <c r="P9806" s="58">
        <v>0</v>
      </c>
      <c r="Q9806" s="58">
        <v>0</v>
      </c>
      <c r="R9806" s="58">
        <v>0</v>
      </c>
      <c r="S9806" s="58">
        <v>0</v>
      </c>
      <c r="T9806" s="58">
        <v>0</v>
      </c>
      <c r="U9806" s="58">
        <v>0</v>
      </c>
      <c r="V9806" s="58">
        <v>0</v>
      </c>
      <c r="W9806" s="58">
        <v>0</v>
      </c>
      <c r="X9806" s="58">
        <v>0</v>
      </c>
      <c r="Y9806" s="58">
        <v>0</v>
      </c>
      <c r="Z9806" s="58">
        <v>0</v>
      </c>
      <c r="AA9806" s="58">
        <v>0</v>
      </c>
      <c r="AB9806" s="58">
        <v>0</v>
      </c>
      <c r="AC9806" s="58">
        <v>0</v>
      </c>
      <c r="AD9806" s="58">
        <v>0</v>
      </c>
      <c r="AE9806" s="58">
        <v>0</v>
      </c>
      <c r="AF9806" s="58">
        <v>0</v>
      </c>
      <c r="AG9806" s="58">
        <v>0</v>
      </c>
      <c r="AH9806" s="58">
        <v>0</v>
      </c>
      <c r="AI9806" s="58">
        <v>0</v>
      </c>
      <c r="AK9806" s="64">
        <f t="shared" si="153"/>
        <v>2.9020077042573528E-3</v>
      </c>
    </row>
    <row r="9807" spans="1:37" x14ac:dyDescent="0.25">
      <c r="A9807">
        <v>9805</v>
      </c>
      <c r="B9807" s="1">
        <v>1.29E-2</v>
      </c>
      <c r="C9807" s="1">
        <v>-1.3982702791319172E-4</v>
      </c>
      <c r="D9807" s="58">
        <v>0.12267495322148805</v>
      </c>
      <c r="E9807" s="58">
        <v>9.0963499362290784E-2</v>
      </c>
      <c r="F9807" s="58">
        <v>0.1213334919527848</v>
      </c>
      <c r="G9807" s="58">
        <v>6.5801086044015959E-3</v>
      </c>
      <c r="H9807" s="58">
        <v>0.10282940548259416</v>
      </c>
      <c r="I9807" s="58">
        <v>0.13053038343204101</v>
      </c>
      <c r="J9807" s="58">
        <v>8.9541212979109983E-2</v>
      </c>
      <c r="K9807" s="58">
        <v>0.12853775496470649</v>
      </c>
      <c r="L9807" s="58">
        <v>0.12434611988065192</v>
      </c>
      <c r="M9807" s="58">
        <v>5.0110414530100391E-3</v>
      </c>
      <c r="N9807" s="58">
        <v>7.7652028666921238E-2</v>
      </c>
      <c r="O9807" s="58">
        <v>0</v>
      </c>
      <c r="P9807" s="58">
        <v>0</v>
      </c>
      <c r="Q9807" s="58">
        <v>0</v>
      </c>
      <c r="R9807" s="58">
        <v>0</v>
      </c>
      <c r="S9807" s="58">
        <v>0</v>
      </c>
      <c r="T9807" s="58">
        <v>0</v>
      </c>
      <c r="U9807" s="58">
        <v>0</v>
      </c>
      <c r="V9807" s="58">
        <v>0</v>
      </c>
      <c r="W9807" s="58">
        <v>0</v>
      </c>
      <c r="X9807" s="58">
        <v>0</v>
      </c>
      <c r="Y9807" s="58">
        <v>0</v>
      </c>
      <c r="Z9807" s="58">
        <v>0</v>
      </c>
      <c r="AA9807" s="58">
        <v>0</v>
      </c>
      <c r="AB9807" s="58">
        <v>0</v>
      </c>
      <c r="AC9807" s="58">
        <v>0</v>
      </c>
      <c r="AD9807" s="58">
        <v>0</v>
      </c>
      <c r="AE9807" s="58">
        <v>0</v>
      </c>
      <c r="AF9807" s="58">
        <v>0</v>
      </c>
      <c r="AG9807" s="58">
        <v>0</v>
      </c>
      <c r="AH9807" s="58">
        <v>0</v>
      </c>
      <c r="AI9807" s="58">
        <v>0</v>
      </c>
      <c r="AK9807" s="64">
        <f t="shared" si="153"/>
        <v>-1.0839304489394708E-2</v>
      </c>
    </row>
    <row r="9808" spans="1:37" x14ac:dyDescent="0.25">
      <c r="A9808">
        <v>9806</v>
      </c>
      <c r="B9808" s="1">
        <v>1.2200000000000001E-2</v>
      </c>
      <c r="C9808" s="1">
        <v>7.0140661870562483E-5</v>
      </c>
      <c r="D9808" s="58">
        <v>8.967706358262971E-2</v>
      </c>
      <c r="E9808" s="58">
        <v>0.12130930162495626</v>
      </c>
      <c r="F9808" s="58">
        <v>5.1952542965608195E-2</v>
      </c>
      <c r="G9808" s="58">
        <v>7.1911933142915052E-2</v>
      </c>
      <c r="H9808" s="58">
        <v>0.11269110534161327</v>
      </c>
      <c r="I9808" s="58">
        <v>0.10074893497291953</v>
      </c>
      <c r="J9808" s="58">
        <v>8.5263976916087295E-2</v>
      </c>
      <c r="K9808" s="58">
        <v>9.6594405546170978E-2</v>
      </c>
      <c r="L9808" s="58">
        <v>6.6108351587811934E-2</v>
      </c>
      <c r="M9808" s="58">
        <v>9.2043152998863897E-2</v>
      </c>
      <c r="N9808" s="58">
        <v>0.11169923132042381</v>
      </c>
      <c r="O9808" s="58">
        <v>0</v>
      </c>
      <c r="P9808" s="58">
        <v>0</v>
      </c>
      <c r="Q9808" s="58">
        <v>0</v>
      </c>
      <c r="R9808" s="58">
        <v>0</v>
      </c>
      <c r="S9808" s="58">
        <v>0</v>
      </c>
      <c r="T9808" s="58">
        <v>0</v>
      </c>
      <c r="U9808" s="58">
        <v>0</v>
      </c>
      <c r="V9808" s="58">
        <v>0</v>
      </c>
      <c r="W9808" s="58">
        <v>0</v>
      </c>
      <c r="X9808" s="58">
        <v>0</v>
      </c>
      <c r="Y9808" s="58">
        <v>0</v>
      </c>
      <c r="Z9808" s="58">
        <v>0</v>
      </c>
      <c r="AA9808" s="58">
        <v>0</v>
      </c>
      <c r="AB9808" s="58">
        <v>0</v>
      </c>
      <c r="AC9808" s="58">
        <v>0</v>
      </c>
      <c r="AD9808" s="58">
        <v>0</v>
      </c>
      <c r="AE9808" s="58">
        <v>0</v>
      </c>
      <c r="AF9808" s="58">
        <v>0</v>
      </c>
      <c r="AG9808" s="58">
        <v>0</v>
      </c>
      <c r="AH9808" s="58">
        <v>0</v>
      </c>
      <c r="AI9808" s="58">
        <v>0</v>
      </c>
      <c r="AK9808" s="64">
        <f t="shared" si="153"/>
        <v>5.7492345795543019E-3</v>
      </c>
    </row>
    <row r="9809" spans="1:37" x14ac:dyDescent="0.25">
      <c r="A9809">
        <v>9807</v>
      </c>
      <c r="B9809" s="1">
        <v>1.14E-2</v>
      </c>
      <c r="C9809" s="1">
        <v>-2.4324160192580157E-4</v>
      </c>
      <c r="D9809" s="58">
        <v>0.11975514390782062</v>
      </c>
      <c r="E9809" s="58">
        <v>2.2906786439585332E-2</v>
      </c>
      <c r="F9809" s="58">
        <v>8.0844528457698642E-2</v>
      </c>
      <c r="G9809" s="58">
        <v>8.2479197435137472E-2</v>
      </c>
      <c r="H9809" s="58">
        <v>5.9533177965685295E-3</v>
      </c>
      <c r="I9809" s="58">
        <v>0.13138765364001556</v>
      </c>
      <c r="J9809" s="58">
        <v>7.75951441224106E-2</v>
      </c>
      <c r="K9809" s="58">
        <v>0.13841935813177439</v>
      </c>
      <c r="L9809" s="58">
        <v>0.12175543281574196</v>
      </c>
      <c r="M9809" s="58">
        <v>8.0065518873745245E-2</v>
      </c>
      <c r="N9809" s="58">
        <v>0.13883791837950149</v>
      </c>
      <c r="O9809" s="58">
        <v>0</v>
      </c>
      <c r="P9809" s="58">
        <v>0</v>
      </c>
      <c r="Q9809" s="58">
        <v>0</v>
      </c>
      <c r="R9809" s="58">
        <v>0</v>
      </c>
      <c r="S9809" s="58">
        <v>0</v>
      </c>
      <c r="T9809" s="58">
        <v>0</v>
      </c>
      <c r="U9809" s="58">
        <v>0</v>
      </c>
      <c r="V9809" s="58">
        <v>0</v>
      </c>
      <c r="W9809" s="58">
        <v>0</v>
      </c>
      <c r="X9809" s="58">
        <v>0</v>
      </c>
      <c r="Y9809" s="58">
        <v>0</v>
      </c>
      <c r="Z9809" s="58">
        <v>0</v>
      </c>
      <c r="AA9809" s="58">
        <v>0</v>
      </c>
      <c r="AB9809" s="58">
        <v>0</v>
      </c>
      <c r="AC9809" s="58">
        <v>0</v>
      </c>
      <c r="AD9809" s="58">
        <v>0</v>
      </c>
      <c r="AE9809" s="58">
        <v>0</v>
      </c>
      <c r="AF9809" s="58">
        <v>0</v>
      </c>
      <c r="AG9809" s="58">
        <v>0</v>
      </c>
      <c r="AH9809" s="58">
        <v>0</v>
      </c>
      <c r="AI9809" s="58">
        <v>0</v>
      </c>
      <c r="AK9809" s="64">
        <f t="shared" si="153"/>
        <v>-2.1336982625070312E-2</v>
      </c>
    </row>
    <row r="9810" spans="1:37" x14ac:dyDescent="0.25">
      <c r="A9810">
        <v>9808</v>
      </c>
      <c r="B9810" s="1">
        <v>1.47E-2</v>
      </c>
      <c r="C9810" s="1">
        <v>4.3145421729539051E-4</v>
      </c>
      <c r="D9810" s="58">
        <v>4.2181220126507969E-2</v>
      </c>
      <c r="E9810" s="58">
        <v>0.17596736176406605</v>
      </c>
      <c r="F9810" s="58">
        <v>5.4927275681638146E-2</v>
      </c>
      <c r="G9810" s="58">
        <v>0.19679776144362501</v>
      </c>
      <c r="H9810" s="58">
        <v>0.1351436588447647</v>
      </c>
      <c r="I9810" s="58">
        <v>7.6605363059457726E-2</v>
      </c>
      <c r="J9810" s="58">
        <v>0.12420470592357376</v>
      </c>
      <c r="K9810" s="58">
        <v>1.8222152646317279E-2</v>
      </c>
      <c r="L9810" s="58">
        <v>6.3127772002079946E-2</v>
      </c>
      <c r="M9810" s="58">
        <v>8.776744684352876E-3</v>
      </c>
      <c r="N9810" s="58">
        <v>0.10404598382361659</v>
      </c>
      <c r="O9810" s="58">
        <v>0</v>
      </c>
      <c r="P9810" s="58">
        <v>0</v>
      </c>
      <c r="Q9810" s="58">
        <v>0</v>
      </c>
      <c r="R9810" s="58">
        <v>0</v>
      </c>
      <c r="S9810" s="58">
        <v>0</v>
      </c>
      <c r="T9810" s="58">
        <v>0</v>
      </c>
      <c r="U9810" s="58">
        <v>0</v>
      </c>
      <c r="V9810" s="58">
        <v>0</v>
      </c>
      <c r="W9810" s="58">
        <v>0</v>
      </c>
      <c r="X9810" s="58">
        <v>0</v>
      </c>
      <c r="Y9810" s="58">
        <v>0</v>
      </c>
      <c r="Z9810" s="58">
        <v>0</v>
      </c>
      <c r="AA9810" s="58">
        <v>0</v>
      </c>
      <c r="AB9810" s="58">
        <v>0</v>
      </c>
      <c r="AC9810" s="58">
        <v>0</v>
      </c>
      <c r="AD9810" s="58">
        <v>0</v>
      </c>
      <c r="AE9810" s="58">
        <v>0</v>
      </c>
      <c r="AF9810" s="58">
        <v>0</v>
      </c>
      <c r="AG9810" s="58">
        <v>0</v>
      </c>
      <c r="AH9810" s="58">
        <v>0</v>
      </c>
      <c r="AI9810" s="58">
        <v>0</v>
      </c>
      <c r="AK9810" s="64">
        <f t="shared" si="153"/>
        <v>2.9350627026897315E-2</v>
      </c>
    </row>
    <row r="9811" spans="1:37" x14ac:dyDescent="0.25">
      <c r="A9811">
        <v>9809</v>
      </c>
      <c r="B9811" s="1">
        <v>1.2E-2</v>
      </c>
      <c r="C9811" s="1">
        <v>-2.185611748926257E-4</v>
      </c>
      <c r="D9811" s="58">
        <v>0.17226162867409139</v>
      </c>
      <c r="E9811" s="58">
        <v>4.5246118816232778E-2</v>
      </c>
      <c r="F9811" s="58">
        <v>0.12435975620255958</v>
      </c>
      <c r="G9811" s="58">
        <v>2.1134311424622368E-2</v>
      </c>
      <c r="H9811" s="58">
        <v>0.10870183897020493</v>
      </c>
      <c r="I9811" s="58">
        <v>0.17913030474055811</v>
      </c>
      <c r="J9811" s="58">
        <v>8.4600862056469522E-2</v>
      </c>
      <c r="K9811" s="58">
        <v>6.7101187386312211E-2</v>
      </c>
      <c r="L9811" s="58">
        <v>7.9650183748617237E-2</v>
      </c>
      <c r="M9811" s="58">
        <v>0.11726215652094495</v>
      </c>
      <c r="N9811" s="58">
        <v>5.5165145938697779E-4</v>
      </c>
      <c r="O9811" s="58">
        <v>0</v>
      </c>
      <c r="P9811" s="58">
        <v>0</v>
      </c>
      <c r="Q9811" s="58">
        <v>0</v>
      </c>
      <c r="R9811" s="58">
        <v>0</v>
      </c>
      <c r="S9811" s="58">
        <v>0</v>
      </c>
      <c r="T9811" s="58">
        <v>0</v>
      </c>
      <c r="U9811" s="58">
        <v>0</v>
      </c>
      <c r="V9811" s="58">
        <v>0</v>
      </c>
      <c r="W9811" s="58">
        <v>0</v>
      </c>
      <c r="X9811" s="58">
        <v>0</v>
      </c>
      <c r="Y9811" s="58">
        <v>0</v>
      </c>
      <c r="Z9811" s="58">
        <v>0</v>
      </c>
      <c r="AA9811" s="58">
        <v>0</v>
      </c>
      <c r="AB9811" s="58">
        <v>0</v>
      </c>
      <c r="AC9811" s="58">
        <v>0</v>
      </c>
      <c r="AD9811" s="58">
        <v>0</v>
      </c>
      <c r="AE9811" s="58">
        <v>0</v>
      </c>
      <c r="AF9811" s="58">
        <v>0</v>
      </c>
      <c r="AG9811" s="58">
        <v>0</v>
      </c>
      <c r="AH9811" s="58">
        <v>0</v>
      </c>
      <c r="AI9811" s="58">
        <v>0</v>
      </c>
      <c r="AK9811" s="64">
        <f t="shared" si="153"/>
        <v>-1.8213431241052142E-2</v>
      </c>
    </row>
    <row r="9812" spans="1:37" x14ac:dyDescent="0.25">
      <c r="A9812">
        <v>9810</v>
      </c>
      <c r="B9812" s="1">
        <v>1.3100000000000001E-2</v>
      </c>
      <c r="C9812" s="1">
        <v>-1.4068085166732546E-4</v>
      </c>
      <c r="D9812" s="58">
        <v>0.17360529910167363</v>
      </c>
      <c r="E9812" s="58">
        <v>3.2417708633491492E-2</v>
      </c>
      <c r="F9812" s="58">
        <v>0.1507256302217693</v>
      </c>
      <c r="G9812" s="58">
        <v>0.19247036968504247</v>
      </c>
      <c r="H9812" s="58">
        <v>7.5148241402525656E-2</v>
      </c>
      <c r="I9812" s="58">
        <v>0.1508193983055332</v>
      </c>
      <c r="J9812" s="58">
        <v>0.115110080180319</v>
      </c>
      <c r="K9812" s="58">
        <v>1.1540921907583206E-2</v>
      </c>
      <c r="L9812" s="58">
        <v>4.3155468417340279E-3</v>
      </c>
      <c r="M9812" s="58">
        <v>6.448093165655798E-2</v>
      </c>
      <c r="N9812" s="58">
        <v>2.9365872063769952E-2</v>
      </c>
      <c r="O9812" s="58">
        <v>0</v>
      </c>
      <c r="P9812" s="58">
        <v>0</v>
      </c>
      <c r="Q9812" s="58">
        <v>0</v>
      </c>
      <c r="R9812" s="58">
        <v>0</v>
      </c>
      <c r="S9812" s="58">
        <v>0</v>
      </c>
      <c r="T9812" s="58">
        <v>0</v>
      </c>
      <c r="U9812" s="58">
        <v>0</v>
      </c>
      <c r="V9812" s="58">
        <v>0</v>
      </c>
      <c r="W9812" s="58">
        <v>0</v>
      </c>
      <c r="X9812" s="58">
        <v>0</v>
      </c>
      <c r="Y9812" s="58">
        <v>0</v>
      </c>
      <c r="Z9812" s="58">
        <v>0</v>
      </c>
      <c r="AA9812" s="58">
        <v>0</v>
      </c>
      <c r="AB9812" s="58">
        <v>0</v>
      </c>
      <c r="AC9812" s="58">
        <v>0</v>
      </c>
      <c r="AD9812" s="58">
        <v>0</v>
      </c>
      <c r="AE9812" s="58">
        <v>0</v>
      </c>
      <c r="AF9812" s="58">
        <v>0</v>
      </c>
      <c r="AG9812" s="58">
        <v>0</v>
      </c>
      <c r="AH9812" s="58">
        <v>0</v>
      </c>
      <c r="AI9812" s="58">
        <v>0</v>
      </c>
      <c r="AK9812" s="64">
        <f t="shared" si="153"/>
        <v>-1.0738996310482859E-2</v>
      </c>
    </row>
    <row r="9813" spans="1:37" x14ac:dyDescent="0.25">
      <c r="A9813">
        <v>9811</v>
      </c>
      <c r="B9813" s="1">
        <v>9.5999999999999992E-3</v>
      </c>
      <c r="C9813" s="1">
        <v>-5.1061855023851753E-5</v>
      </c>
      <c r="D9813" s="58">
        <v>0.18109526619067332</v>
      </c>
      <c r="E9813" s="58">
        <v>1.3914834032599578E-2</v>
      </c>
      <c r="F9813" s="58">
        <v>0.15089486173707412</v>
      </c>
      <c r="G9813" s="58">
        <v>4.2131839900377784E-2</v>
      </c>
      <c r="H9813" s="58">
        <v>6.4819267210200218E-2</v>
      </c>
      <c r="I9813" s="58">
        <v>1.7125872864284936E-2</v>
      </c>
      <c r="J9813" s="58">
        <v>0.16105403899613074</v>
      </c>
      <c r="K9813" s="58">
        <v>4.057432115515687E-2</v>
      </c>
      <c r="L9813" s="58">
        <v>2.9347790924147094E-2</v>
      </c>
      <c r="M9813" s="58">
        <v>0.12301785140774689</v>
      </c>
      <c r="N9813" s="58">
        <v>0.17602405558160841</v>
      </c>
      <c r="O9813" s="58">
        <v>0</v>
      </c>
      <c r="P9813" s="58">
        <v>0</v>
      </c>
      <c r="Q9813" s="58">
        <v>0</v>
      </c>
      <c r="R9813" s="58">
        <v>0</v>
      </c>
      <c r="S9813" s="58">
        <v>0</v>
      </c>
      <c r="T9813" s="58">
        <v>0</v>
      </c>
      <c r="U9813" s="58">
        <v>0</v>
      </c>
      <c r="V9813" s="58">
        <v>0</v>
      </c>
      <c r="W9813" s="58">
        <v>0</v>
      </c>
      <c r="X9813" s="58">
        <v>0</v>
      </c>
      <c r="Y9813" s="58">
        <v>0</v>
      </c>
      <c r="Z9813" s="58">
        <v>0</v>
      </c>
      <c r="AA9813" s="58">
        <v>0</v>
      </c>
      <c r="AB9813" s="58">
        <v>0</v>
      </c>
      <c r="AC9813" s="58">
        <v>0</v>
      </c>
      <c r="AD9813" s="58">
        <v>0</v>
      </c>
      <c r="AE9813" s="58">
        <v>0</v>
      </c>
      <c r="AF9813" s="58">
        <v>0</v>
      </c>
      <c r="AG9813" s="58">
        <v>0</v>
      </c>
      <c r="AH9813" s="58">
        <v>0</v>
      </c>
      <c r="AI9813" s="58">
        <v>0</v>
      </c>
      <c r="AK9813" s="64">
        <f t="shared" si="153"/>
        <v>-5.3189432316512247E-3</v>
      </c>
    </row>
    <row r="9814" spans="1:37" x14ac:dyDescent="0.25">
      <c r="A9814">
        <v>9812</v>
      </c>
      <c r="B9814" s="1">
        <v>1.24E-2</v>
      </c>
      <c r="C9814" s="1">
        <v>1.5965702123591586E-4</v>
      </c>
      <c r="D9814" s="58">
        <v>6.7633531541845884E-2</v>
      </c>
      <c r="E9814" s="58">
        <v>0.13727778611717495</v>
      </c>
      <c r="F9814" s="58">
        <v>8.3352924770485851E-2</v>
      </c>
      <c r="G9814" s="58">
        <v>6.7210213545135733E-2</v>
      </c>
      <c r="H9814" s="58">
        <v>0.11315098683723067</v>
      </c>
      <c r="I9814" s="58">
        <v>5.0749231586979915E-2</v>
      </c>
      <c r="J9814" s="58">
        <v>8.1688850490834852E-2</v>
      </c>
      <c r="K9814" s="58">
        <v>0.11270848272861959</v>
      </c>
      <c r="L9814" s="58">
        <v>0.18482306012874786</v>
      </c>
      <c r="M9814" s="58">
        <v>7.8202012674351215E-2</v>
      </c>
      <c r="N9814" s="58">
        <v>2.3202919578593734E-2</v>
      </c>
      <c r="O9814" s="58">
        <v>0</v>
      </c>
      <c r="P9814" s="58">
        <v>0</v>
      </c>
      <c r="Q9814" s="58">
        <v>0</v>
      </c>
      <c r="R9814" s="58">
        <v>0</v>
      </c>
      <c r="S9814" s="58">
        <v>0</v>
      </c>
      <c r="T9814" s="58">
        <v>0</v>
      </c>
      <c r="U9814" s="58">
        <v>0</v>
      </c>
      <c r="V9814" s="58">
        <v>0</v>
      </c>
      <c r="W9814" s="58">
        <v>0</v>
      </c>
      <c r="X9814" s="58">
        <v>0</v>
      </c>
      <c r="Y9814" s="58">
        <v>0</v>
      </c>
      <c r="Z9814" s="58">
        <v>0</v>
      </c>
      <c r="AA9814" s="58">
        <v>0</v>
      </c>
      <c r="AB9814" s="58">
        <v>0</v>
      </c>
      <c r="AC9814" s="58">
        <v>0</v>
      </c>
      <c r="AD9814" s="58">
        <v>0</v>
      </c>
      <c r="AE9814" s="58">
        <v>0</v>
      </c>
      <c r="AF9814" s="58">
        <v>0</v>
      </c>
      <c r="AG9814" s="58">
        <v>0</v>
      </c>
      <c r="AH9814" s="58">
        <v>0</v>
      </c>
      <c r="AI9814" s="58">
        <v>0</v>
      </c>
      <c r="AK9814" s="64">
        <f t="shared" si="153"/>
        <v>1.2875566228702893E-2</v>
      </c>
    </row>
    <row r="9815" spans="1:37" x14ac:dyDescent="0.25">
      <c r="A9815">
        <v>9813</v>
      </c>
      <c r="B9815" s="1">
        <v>1.06E-2</v>
      </c>
      <c r="C9815" s="1">
        <v>-1.6034136523916937E-5</v>
      </c>
      <c r="D9815" s="58">
        <v>1.9458694324360135E-2</v>
      </c>
      <c r="E9815" s="58">
        <v>4.8141111187561876E-2</v>
      </c>
      <c r="F9815" s="58">
        <v>2.3488555175526091E-2</v>
      </c>
      <c r="G9815" s="58">
        <v>0.11919922273245752</v>
      </c>
      <c r="H9815" s="58">
        <v>9.5608361718507603E-2</v>
      </c>
      <c r="I9815" s="58">
        <v>9.5251717727573751E-2</v>
      </c>
      <c r="J9815" s="58">
        <v>0.12020408045779847</v>
      </c>
      <c r="K9815" s="58">
        <v>0.12130421182306002</v>
      </c>
      <c r="L9815" s="58">
        <v>9.8381046801535352E-2</v>
      </c>
      <c r="M9815" s="58">
        <v>0.14202666448288381</v>
      </c>
      <c r="N9815" s="58">
        <v>0.11693633356873534</v>
      </c>
      <c r="O9815" s="58">
        <v>0</v>
      </c>
      <c r="P9815" s="58">
        <v>0</v>
      </c>
      <c r="Q9815" s="58">
        <v>0</v>
      </c>
      <c r="R9815" s="58">
        <v>0</v>
      </c>
      <c r="S9815" s="58">
        <v>0</v>
      </c>
      <c r="T9815" s="58">
        <v>0</v>
      </c>
      <c r="U9815" s="58">
        <v>0</v>
      </c>
      <c r="V9815" s="58">
        <v>0</v>
      </c>
      <c r="W9815" s="58">
        <v>0</v>
      </c>
      <c r="X9815" s="58">
        <v>0</v>
      </c>
      <c r="Y9815" s="58">
        <v>0</v>
      </c>
      <c r="Z9815" s="58">
        <v>0</v>
      </c>
      <c r="AA9815" s="58">
        <v>0</v>
      </c>
      <c r="AB9815" s="58">
        <v>0</v>
      </c>
      <c r="AC9815" s="58">
        <v>0</v>
      </c>
      <c r="AD9815" s="58">
        <v>0</v>
      </c>
      <c r="AE9815" s="58">
        <v>0</v>
      </c>
      <c r="AF9815" s="58">
        <v>0</v>
      </c>
      <c r="AG9815" s="58">
        <v>0</v>
      </c>
      <c r="AH9815" s="58">
        <v>0</v>
      </c>
      <c r="AI9815" s="58">
        <v>0</v>
      </c>
      <c r="AK9815" s="64">
        <f t="shared" si="153"/>
        <v>-1.5126543890487676E-3</v>
      </c>
    </row>
    <row r="9816" spans="1:37" x14ac:dyDescent="0.25">
      <c r="A9816">
        <v>9814</v>
      </c>
      <c r="B9816" s="1">
        <v>1.1299999999999999E-2</v>
      </c>
      <c r="C9816" s="1">
        <v>-8.5844739448476124E-5</v>
      </c>
      <c r="D9816" s="58">
        <v>5.5847135233069813E-2</v>
      </c>
      <c r="E9816" s="58">
        <v>5.5409810650985644E-2</v>
      </c>
      <c r="F9816" s="58">
        <v>9.8855227997906456E-2</v>
      </c>
      <c r="G9816" s="58">
        <v>6.6983958653996797E-2</v>
      </c>
      <c r="H9816" s="58">
        <v>3.7684651867338154E-3</v>
      </c>
      <c r="I9816" s="58">
        <v>0.22739721337078617</v>
      </c>
      <c r="J9816" s="58">
        <v>0.16071434483981203</v>
      </c>
      <c r="K9816" s="58">
        <v>3.9519843225672917E-2</v>
      </c>
      <c r="L9816" s="58">
        <v>5.8205542820311394E-2</v>
      </c>
      <c r="M9816" s="58">
        <v>0.2265263652230001</v>
      </c>
      <c r="N9816" s="58">
        <v>6.7720927977249308E-3</v>
      </c>
      <c r="O9816" s="58">
        <v>0</v>
      </c>
      <c r="P9816" s="58">
        <v>0</v>
      </c>
      <c r="Q9816" s="58">
        <v>0</v>
      </c>
      <c r="R9816" s="58">
        <v>0</v>
      </c>
      <c r="S9816" s="58">
        <v>0</v>
      </c>
      <c r="T9816" s="58">
        <v>0</v>
      </c>
      <c r="U9816" s="58">
        <v>0</v>
      </c>
      <c r="V9816" s="58">
        <v>0</v>
      </c>
      <c r="W9816" s="58">
        <v>0</v>
      </c>
      <c r="X9816" s="58">
        <v>0</v>
      </c>
      <c r="Y9816" s="58">
        <v>0</v>
      </c>
      <c r="Z9816" s="58">
        <v>0</v>
      </c>
      <c r="AA9816" s="58">
        <v>0</v>
      </c>
      <c r="AB9816" s="58">
        <v>0</v>
      </c>
      <c r="AC9816" s="58">
        <v>0</v>
      </c>
      <c r="AD9816" s="58">
        <v>0</v>
      </c>
      <c r="AE9816" s="58">
        <v>0</v>
      </c>
      <c r="AF9816" s="58">
        <v>0</v>
      </c>
      <c r="AG9816" s="58">
        <v>0</v>
      </c>
      <c r="AH9816" s="58">
        <v>0</v>
      </c>
      <c r="AI9816" s="58">
        <v>0</v>
      </c>
      <c r="AK9816" s="64">
        <f t="shared" si="153"/>
        <v>-7.5968795972102768E-3</v>
      </c>
    </row>
    <row r="9817" spans="1:37" x14ac:dyDescent="0.25">
      <c r="A9817">
        <v>9815</v>
      </c>
      <c r="B9817" s="1">
        <v>9.1999999999999998E-3</v>
      </c>
      <c r="C9817" s="1">
        <v>3.2156546953788194E-4</v>
      </c>
      <c r="D9817" s="58">
        <v>2.8465682249453939E-2</v>
      </c>
      <c r="E9817" s="58">
        <v>8.9435558110092739E-2</v>
      </c>
      <c r="F9817" s="58">
        <v>2.8901188535297748E-2</v>
      </c>
      <c r="G9817" s="58">
        <v>6.9456446280360393E-2</v>
      </c>
      <c r="H9817" s="58">
        <v>0.17097471576738993</v>
      </c>
      <c r="I9817" s="58">
        <v>6.728805525205403E-2</v>
      </c>
      <c r="J9817" s="58">
        <v>3.1921977411587123E-2</v>
      </c>
      <c r="K9817" s="58">
        <v>2.3485624042322292E-2</v>
      </c>
      <c r="L9817" s="58">
        <v>0.18167737445281346</v>
      </c>
      <c r="M9817" s="58">
        <v>0.1499350089582317</v>
      </c>
      <c r="N9817" s="58">
        <v>0.15845836894039661</v>
      </c>
      <c r="O9817" s="58">
        <v>0</v>
      </c>
      <c r="P9817" s="58">
        <v>0</v>
      </c>
      <c r="Q9817" s="58">
        <v>0</v>
      </c>
      <c r="R9817" s="58">
        <v>0</v>
      </c>
      <c r="S9817" s="58">
        <v>0</v>
      </c>
      <c r="T9817" s="58">
        <v>0</v>
      </c>
      <c r="U9817" s="58">
        <v>0</v>
      </c>
      <c r="V9817" s="58">
        <v>0</v>
      </c>
      <c r="W9817" s="58">
        <v>0</v>
      </c>
      <c r="X9817" s="58">
        <v>0</v>
      </c>
      <c r="Y9817" s="58">
        <v>0</v>
      </c>
      <c r="Z9817" s="58">
        <v>0</v>
      </c>
      <c r="AA9817" s="58">
        <v>0</v>
      </c>
      <c r="AB9817" s="58">
        <v>0</v>
      </c>
      <c r="AC9817" s="58">
        <v>0</v>
      </c>
      <c r="AD9817" s="58">
        <v>0</v>
      </c>
      <c r="AE9817" s="58">
        <v>0</v>
      </c>
      <c r="AF9817" s="58">
        <v>0</v>
      </c>
      <c r="AG9817" s="58">
        <v>0</v>
      </c>
      <c r="AH9817" s="58">
        <v>0</v>
      </c>
      <c r="AI9817" s="58">
        <v>0</v>
      </c>
      <c r="AK9817" s="64">
        <f t="shared" si="153"/>
        <v>3.4952768428030648E-2</v>
      </c>
    </row>
    <row r="9818" spans="1:37" x14ac:dyDescent="0.25">
      <c r="A9818">
        <v>9816</v>
      </c>
      <c r="B9818" s="1">
        <v>1.23E-2</v>
      </c>
      <c r="C9818" s="1">
        <v>2.6691430315733131E-4</v>
      </c>
      <c r="D9818" s="58">
        <v>1.7498050051019329E-2</v>
      </c>
      <c r="E9818" s="58">
        <v>4.1836677175165531E-2</v>
      </c>
      <c r="F9818" s="58">
        <v>3.787691259870964E-4</v>
      </c>
      <c r="G9818" s="58">
        <v>0.21718391271489743</v>
      </c>
      <c r="H9818" s="58">
        <v>4.7480802665038437E-2</v>
      </c>
      <c r="I9818" s="58">
        <v>0.17300779310449024</v>
      </c>
      <c r="J9818" s="58">
        <v>0.20617840892454445</v>
      </c>
      <c r="K9818" s="58">
        <v>5.6724059030426859E-3</v>
      </c>
      <c r="L9818" s="58">
        <v>6.1180369424962189E-2</v>
      </c>
      <c r="M9818" s="58">
        <v>2.1007487479924388E-3</v>
      </c>
      <c r="N9818" s="58">
        <v>0.22748206216286015</v>
      </c>
      <c r="O9818" s="58">
        <v>0</v>
      </c>
      <c r="P9818" s="58">
        <v>0</v>
      </c>
      <c r="Q9818" s="58">
        <v>0</v>
      </c>
      <c r="R9818" s="58">
        <v>0</v>
      </c>
      <c r="S9818" s="58">
        <v>0</v>
      </c>
      <c r="T9818" s="58">
        <v>0</v>
      </c>
      <c r="U9818" s="58">
        <v>0</v>
      </c>
      <c r="V9818" s="58">
        <v>0</v>
      </c>
      <c r="W9818" s="58">
        <v>0</v>
      </c>
      <c r="X9818" s="58">
        <v>0</v>
      </c>
      <c r="Y9818" s="58">
        <v>0</v>
      </c>
      <c r="Z9818" s="58">
        <v>0</v>
      </c>
      <c r="AA9818" s="58">
        <v>0</v>
      </c>
      <c r="AB9818" s="58">
        <v>0</v>
      </c>
      <c r="AC9818" s="58">
        <v>0</v>
      </c>
      <c r="AD9818" s="58">
        <v>0</v>
      </c>
      <c r="AE9818" s="58">
        <v>0</v>
      </c>
      <c r="AF9818" s="58">
        <v>0</v>
      </c>
      <c r="AG9818" s="58">
        <v>0</v>
      </c>
      <c r="AH9818" s="58">
        <v>0</v>
      </c>
      <c r="AI9818" s="58">
        <v>0</v>
      </c>
      <c r="AK9818" s="64">
        <f t="shared" si="153"/>
        <v>2.1700349850189538E-2</v>
      </c>
    </row>
    <row r="9819" spans="1:37" x14ac:dyDescent="0.25">
      <c r="A9819">
        <v>9817</v>
      </c>
      <c r="B9819" s="1">
        <v>1.17E-2</v>
      </c>
      <c r="C9819" s="1">
        <v>-3.2582458089112931E-4</v>
      </c>
      <c r="D9819" s="58">
        <v>7.0970809580830727E-2</v>
      </c>
      <c r="E9819" s="58">
        <v>3.1544222503735016E-2</v>
      </c>
      <c r="F9819" s="58">
        <v>0.1114514863177935</v>
      </c>
      <c r="G9819" s="58">
        <v>1.6122431396279304E-2</v>
      </c>
      <c r="H9819" s="58">
        <v>0.12848293006711953</v>
      </c>
      <c r="I9819" s="58">
        <v>2.7422398033730519E-2</v>
      </c>
      <c r="J9819" s="58">
        <v>0.13053000782397112</v>
      </c>
      <c r="K9819" s="58">
        <v>0.19835928987966436</v>
      </c>
      <c r="L9819" s="58">
        <v>1.49583812374861E-2</v>
      </c>
      <c r="M9819" s="58">
        <v>3.8140554924208266E-2</v>
      </c>
      <c r="N9819" s="58">
        <v>0.23201748823518148</v>
      </c>
      <c r="O9819" s="58">
        <v>0</v>
      </c>
      <c r="P9819" s="58">
        <v>0</v>
      </c>
      <c r="Q9819" s="58">
        <v>0</v>
      </c>
      <c r="R9819" s="58">
        <v>0</v>
      </c>
      <c r="S9819" s="58">
        <v>0</v>
      </c>
      <c r="T9819" s="58">
        <v>0</v>
      </c>
      <c r="U9819" s="58">
        <v>0</v>
      </c>
      <c r="V9819" s="58">
        <v>0</v>
      </c>
      <c r="W9819" s="58">
        <v>0</v>
      </c>
      <c r="X9819" s="58">
        <v>0</v>
      </c>
      <c r="Y9819" s="58">
        <v>0</v>
      </c>
      <c r="Z9819" s="58">
        <v>0</v>
      </c>
      <c r="AA9819" s="58">
        <v>0</v>
      </c>
      <c r="AB9819" s="58">
        <v>0</v>
      </c>
      <c r="AC9819" s="58">
        <v>0</v>
      </c>
      <c r="AD9819" s="58">
        <v>0</v>
      </c>
      <c r="AE9819" s="58">
        <v>0</v>
      </c>
      <c r="AF9819" s="58">
        <v>0</v>
      </c>
      <c r="AG9819" s="58">
        <v>0</v>
      </c>
      <c r="AH9819" s="58">
        <v>0</v>
      </c>
      <c r="AI9819" s="58">
        <v>0</v>
      </c>
      <c r="AK9819" s="64">
        <f t="shared" si="153"/>
        <v>-2.7848254777019597E-2</v>
      </c>
    </row>
    <row r="9820" spans="1:37" x14ac:dyDescent="0.25">
      <c r="A9820">
        <v>9818</v>
      </c>
      <c r="B9820" s="1">
        <v>1.23E-2</v>
      </c>
      <c r="C9820" s="1">
        <v>-3.0597677366016416E-4</v>
      </c>
      <c r="D9820" s="58">
        <v>2.7098232000234783E-3</v>
      </c>
      <c r="E9820" s="58">
        <v>5.1079847518142804E-2</v>
      </c>
      <c r="F9820" s="58">
        <v>5.6077253106370295E-2</v>
      </c>
      <c r="G9820" s="58">
        <v>0.15789934658758717</v>
      </c>
      <c r="H9820" s="58">
        <v>3.0177345914601434E-2</v>
      </c>
      <c r="I9820" s="58">
        <v>0.13390800130225605</v>
      </c>
      <c r="J9820" s="58">
        <v>4.4120605992350834E-2</v>
      </c>
      <c r="K9820" s="58">
        <v>0.19077965739565178</v>
      </c>
      <c r="L9820" s="58">
        <v>9.4727663146534066E-2</v>
      </c>
      <c r="M9820" s="58">
        <v>0.15402196765614307</v>
      </c>
      <c r="N9820" s="58">
        <v>8.4498488180339046E-2</v>
      </c>
      <c r="O9820" s="58">
        <v>0</v>
      </c>
      <c r="P9820" s="58">
        <v>0</v>
      </c>
      <c r="Q9820" s="58">
        <v>0</v>
      </c>
      <c r="R9820" s="58">
        <v>0</v>
      </c>
      <c r="S9820" s="58">
        <v>0</v>
      </c>
      <c r="T9820" s="58">
        <v>0</v>
      </c>
      <c r="U9820" s="58">
        <v>0</v>
      </c>
      <c r="V9820" s="58">
        <v>0</v>
      </c>
      <c r="W9820" s="58">
        <v>0</v>
      </c>
      <c r="X9820" s="58">
        <v>0</v>
      </c>
      <c r="Y9820" s="58">
        <v>0</v>
      </c>
      <c r="Z9820" s="58">
        <v>0</v>
      </c>
      <c r="AA9820" s="58">
        <v>0</v>
      </c>
      <c r="AB9820" s="58">
        <v>0</v>
      </c>
      <c r="AC9820" s="58">
        <v>0</v>
      </c>
      <c r="AD9820" s="58">
        <v>0</v>
      </c>
      <c r="AE9820" s="58">
        <v>0</v>
      </c>
      <c r="AF9820" s="58">
        <v>0</v>
      </c>
      <c r="AG9820" s="58">
        <v>0</v>
      </c>
      <c r="AH9820" s="58">
        <v>0</v>
      </c>
      <c r="AI9820" s="58">
        <v>0</v>
      </c>
      <c r="AK9820" s="64">
        <f t="shared" si="153"/>
        <v>-2.4876160460175947E-2</v>
      </c>
    </row>
    <row r="9821" spans="1:37" x14ac:dyDescent="0.25">
      <c r="A9821">
        <v>9819</v>
      </c>
      <c r="B9821" s="1">
        <v>1.11E-2</v>
      </c>
      <c r="C9821" s="1">
        <v>2.5508304949373861E-4</v>
      </c>
      <c r="D9821" s="58">
        <v>0.1914496831761883</v>
      </c>
      <c r="E9821" s="58">
        <v>8.8276933958119475E-2</v>
      </c>
      <c r="F9821" s="58">
        <v>5.186660027239582E-2</v>
      </c>
      <c r="G9821" s="58">
        <v>0.1098195085819729</v>
      </c>
      <c r="H9821" s="58">
        <v>0.1162026752666097</v>
      </c>
      <c r="I9821" s="58">
        <v>3.271363498688179E-2</v>
      </c>
      <c r="J9821" s="58">
        <v>5.6741619307494356E-2</v>
      </c>
      <c r="K9821" s="58">
        <v>4.3653239999228995E-2</v>
      </c>
      <c r="L9821" s="58">
        <v>0.18764916191223915</v>
      </c>
      <c r="M9821" s="58">
        <v>2.1093717553203391E-2</v>
      </c>
      <c r="N9821" s="58">
        <v>0.10053322498566603</v>
      </c>
      <c r="O9821" s="58">
        <v>0</v>
      </c>
      <c r="P9821" s="58">
        <v>0</v>
      </c>
      <c r="Q9821" s="58">
        <v>0</v>
      </c>
      <c r="R9821" s="58">
        <v>0</v>
      </c>
      <c r="S9821" s="58">
        <v>0</v>
      </c>
      <c r="T9821" s="58">
        <v>0</v>
      </c>
      <c r="U9821" s="58">
        <v>0</v>
      </c>
      <c r="V9821" s="58">
        <v>0</v>
      </c>
      <c r="W9821" s="58">
        <v>0</v>
      </c>
      <c r="X9821" s="58">
        <v>0</v>
      </c>
      <c r="Y9821" s="58">
        <v>0</v>
      </c>
      <c r="Z9821" s="58">
        <v>0</v>
      </c>
      <c r="AA9821" s="58">
        <v>0</v>
      </c>
      <c r="AB9821" s="58">
        <v>0</v>
      </c>
      <c r="AC9821" s="58">
        <v>0</v>
      </c>
      <c r="AD9821" s="58">
        <v>0</v>
      </c>
      <c r="AE9821" s="58">
        <v>0</v>
      </c>
      <c r="AF9821" s="58">
        <v>0</v>
      </c>
      <c r="AG9821" s="58">
        <v>0</v>
      </c>
      <c r="AH9821" s="58">
        <v>0</v>
      </c>
      <c r="AI9821" s="58">
        <v>0</v>
      </c>
      <c r="AK9821" s="64">
        <f t="shared" si="153"/>
        <v>2.2980454909345818E-2</v>
      </c>
    </row>
    <row r="9822" spans="1:37" x14ac:dyDescent="0.25">
      <c r="A9822">
        <v>9820</v>
      </c>
      <c r="B9822" s="1">
        <v>1.38E-2</v>
      </c>
      <c r="C9822" s="1">
        <v>2.221769936307406E-4</v>
      </c>
      <c r="D9822" s="58">
        <v>8.0443741204976479E-2</v>
      </c>
      <c r="E9822" s="58">
        <v>0.18209373103870685</v>
      </c>
      <c r="F9822" s="58">
        <v>3.8251656813097924E-2</v>
      </c>
      <c r="G9822" s="58">
        <v>0.11789269418400798</v>
      </c>
      <c r="H9822" s="58">
        <v>8.9643444045023918E-2</v>
      </c>
      <c r="I9822" s="58">
        <v>8.0509647230760234E-2</v>
      </c>
      <c r="J9822" s="58">
        <v>9.3453972259765362E-3</v>
      </c>
      <c r="K9822" s="58">
        <v>9.8275809847118145E-2</v>
      </c>
      <c r="L9822" s="58">
        <v>0.10063232200228722</v>
      </c>
      <c r="M9822" s="58">
        <v>3.0627044848912287E-2</v>
      </c>
      <c r="N9822" s="58">
        <v>0.17228451155913246</v>
      </c>
      <c r="O9822" s="58">
        <v>0</v>
      </c>
      <c r="P9822" s="58">
        <v>0</v>
      </c>
      <c r="Q9822" s="58">
        <v>0</v>
      </c>
      <c r="R9822" s="58">
        <v>0</v>
      </c>
      <c r="S9822" s="58">
        <v>0</v>
      </c>
      <c r="T9822" s="58">
        <v>0</v>
      </c>
      <c r="U9822" s="58">
        <v>0</v>
      </c>
      <c r="V9822" s="58">
        <v>0</v>
      </c>
      <c r="W9822" s="58">
        <v>0</v>
      </c>
      <c r="X9822" s="58">
        <v>0</v>
      </c>
      <c r="Y9822" s="58">
        <v>0</v>
      </c>
      <c r="Z9822" s="58">
        <v>0</v>
      </c>
      <c r="AA9822" s="58">
        <v>0</v>
      </c>
      <c r="AB9822" s="58">
        <v>0</v>
      </c>
      <c r="AC9822" s="58">
        <v>0</v>
      </c>
      <c r="AD9822" s="58">
        <v>0</v>
      </c>
      <c r="AE9822" s="58">
        <v>0</v>
      </c>
      <c r="AF9822" s="58">
        <v>0</v>
      </c>
      <c r="AG9822" s="58">
        <v>0</v>
      </c>
      <c r="AH9822" s="58">
        <v>0</v>
      </c>
      <c r="AI9822" s="58">
        <v>0</v>
      </c>
      <c r="AK9822" s="64">
        <f t="shared" si="153"/>
        <v>1.6099782147155118E-2</v>
      </c>
    </row>
    <row r="9823" spans="1:37" x14ac:dyDescent="0.25">
      <c r="A9823">
        <v>9821</v>
      </c>
      <c r="B9823" s="1">
        <v>1.0800000000000001E-2</v>
      </c>
      <c r="C9823" s="1">
        <v>4.0444676537137672E-4</v>
      </c>
      <c r="D9823" s="58">
        <v>0.16965003658701389</v>
      </c>
      <c r="E9823" s="58">
        <v>0.13344493154505196</v>
      </c>
      <c r="F9823" s="58">
        <v>1.5442865476494294E-2</v>
      </c>
      <c r="G9823" s="58">
        <v>6.2561837589960576E-2</v>
      </c>
      <c r="H9823" s="58">
        <v>4.9506253363683778E-2</v>
      </c>
      <c r="I9823" s="58">
        <v>3.5504734000667192E-2</v>
      </c>
      <c r="J9823" s="58">
        <v>6.4820083379161217E-2</v>
      </c>
      <c r="K9823" s="58">
        <v>3.3093643955893225E-2</v>
      </c>
      <c r="L9823" s="58">
        <v>0.16688154704280228</v>
      </c>
      <c r="M9823" s="58">
        <v>0.11300663710985456</v>
      </c>
      <c r="N9823" s="58">
        <v>0.15608742994941713</v>
      </c>
      <c r="O9823" s="58">
        <v>0</v>
      </c>
      <c r="P9823" s="58">
        <v>0</v>
      </c>
      <c r="Q9823" s="58">
        <v>0</v>
      </c>
      <c r="R9823" s="58">
        <v>0</v>
      </c>
      <c r="S9823" s="58">
        <v>0</v>
      </c>
      <c r="T9823" s="58">
        <v>0</v>
      </c>
      <c r="U9823" s="58">
        <v>0</v>
      </c>
      <c r="V9823" s="58">
        <v>0</v>
      </c>
      <c r="W9823" s="58">
        <v>0</v>
      </c>
      <c r="X9823" s="58">
        <v>0</v>
      </c>
      <c r="Y9823" s="58">
        <v>0</v>
      </c>
      <c r="Z9823" s="58">
        <v>0</v>
      </c>
      <c r="AA9823" s="58">
        <v>0</v>
      </c>
      <c r="AB9823" s="58">
        <v>0</v>
      </c>
      <c r="AC9823" s="58">
        <v>0</v>
      </c>
      <c r="AD9823" s="58">
        <v>0</v>
      </c>
      <c r="AE9823" s="58">
        <v>0</v>
      </c>
      <c r="AF9823" s="58">
        <v>0</v>
      </c>
      <c r="AG9823" s="58">
        <v>0</v>
      </c>
      <c r="AH9823" s="58">
        <v>0</v>
      </c>
      <c r="AI9823" s="58">
        <v>0</v>
      </c>
      <c r="AK9823" s="64">
        <f t="shared" si="153"/>
        <v>3.7448774571423767E-2</v>
      </c>
    </row>
    <row r="9824" spans="1:37" x14ac:dyDescent="0.25">
      <c r="A9824">
        <v>9822</v>
      </c>
      <c r="B9824" s="1">
        <v>1.2200000000000001E-2</v>
      </c>
      <c r="C9824" s="1">
        <v>6.3050605749646936E-5</v>
      </c>
      <c r="D9824" s="58">
        <v>0.10733439632017043</v>
      </c>
      <c r="E9824" s="58">
        <v>6.7932963448843378E-2</v>
      </c>
      <c r="F9824" s="58">
        <v>6.637815118569289E-3</v>
      </c>
      <c r="G9824" s="58">
        <v>0.15797928448224968</v>
      </c>
      <c r="H9824" s="58">
        <v>5.1963925072488606E-2</v>
      </c>
      <c r="I9824" s="58">
        <v>0.10582686133024093</v>
      </c>
      <c r="J9824" s="58">
        <v>0.15511884846937263</v>
      </c>
      <c r="K9824" s="58">
        <v>0.10509368523164847</v>
      </c>
      <c r="L9824" s="58">
        <v>9.1539294677640562E-2</v>
      </c>
      <c r="M9824" s="58">
        <v>8.1536582132535951E-2</v>
      </c>
      <c r="N9824" s="58">
        <v>6.9036343716240178E-2</v>
      </c>
      <c r="O9824" s="58">
        <v>0</v>
      </c>
      <c r="P9824" s="58">
        <v>0</v>
      </c>
      <c r="Q9824" s="58">
        <v>0</v>
      </c>
      <c r="R9824" s="58">
        <v>0</v>
      </c>
      <c r="S9824" s="58">
        <v>0</v>
      </c>
      <c r="T9824" s="58">
        <v>0</v>
      </c>
      <c r="U9824" s="58">
        <v>0</v>
      </c>
      <c r="V9824" s="58">
        <v>0</v>
      </c>
      <c r="W9824" s="58">
        <v>0</v>
      </c>
      <c r="X9824" s="58">
        <v>0</v>
      </c>
      <c r="Y9824" s="58">
        <v>0</v>
      </c>
      <c r="Z9824" s="58">
        <v>0</v>
      </c>
      <c r="AA9824" s="58">
        <v>0</v>
      </c>
      <c r="AB9824" s="58">
        <v>0</v>
      </c>
      <c r="AC9824" s="58">
        <v>0</v>
      </c>
      <c r="AD9824" s="58">
        <v>0</v>
      </c>
      <c r="AE9824" s="58">
        <v>0</v>
      </c>
      <c r="AF9824" s="58">
        <v>0</v>
      </c>
      <c r="AG9824" s="58">
        <v>0</v>
      </c>
      <c r="AH9824" s="58">
        <v>0</v>
      </c>
      <c r="AI9824" s="58">
        <v>0</v>
      </c>
      <c r="AK9824" s="64">
        <f t="shared" si="153"/>
        <v>5.1680824384956504E-3</v>
      </c>
    </row>
    <row r="9825" spans="1:37" x14ac:dyDescent="0.25">
      <c r="A9825">
        <v>9823</v>
      </c>
      <c r="B9825" s="1">
        <v>1.2500000000000001E-2</v>
      </c>
      <c r="C9825" s="1">
        <v>1.761787446507718E-5</v>
      </c>
      <c r="D9825" s="58">
        <v>2.2392101478970036E-4</v>
      </c>
      <c r="E9825" s="58">
        <v>7.6844449440352722E-2</v>
      </c>
      <c r="F9825" s="58">
        <v>7.3878049350474859E-2</v>
      </c>
      <c r="G9825" s="58">
        <v>9.764369535039065E-2</v>
      </c>
      <c r="H9825" s="58">
        <v>4.6254370119206328E-2</v>
      </c>
      <c r="I9825" s="58">
        <v>0.19134724498938396</v>
      </c>
      <c r="J9825" s="58">
        <v>0.16881359199752904</v>
      </c>
      <c r="K9825" s="58">
        <v>9.5681176113537214E-2</v>
      </c>
      <c r="L9825" s="58">
        <v>0.13938378548928509</v>
      </c>
      <c r="M9825" s="58">
        <v>3.5476225725251977E-2</v>
      </c>
      <c r="N9825" s="58">
        <v>7.4453490409798442E-2</v>
      </c>
      <c r="O9825" s="58">
        <v>0</v>
      </c>
      <c r="P9825" s="58">
        <v>0</v>
      </c>
      <c r="Q9825" s="58">
        <v>0</v>
      </c>
      <c r="R9825" s="58">
        <v>0</v>
      </c>
      <c r="S9825" s="58">
        <v>0</v>
      </c>
      <c r="T9825" s="58">
        <v>0</v>
      </c>
      <c r="U9825" s="58">
        <v>0</v>
      </c>
      <c r="V9825" s="58">
        <v>0</v>
      </c>
      <c r="W9825" s="58">
        <v>0</v>
      </c>
      <c r="X9825" s="58">
        <v>0</v>
      </c>
      <c r="Y9825" s="58">
        <v>0</v>
      </c>
      <c r="Z9825" s="58">
        <v>0</v>
      </c>
      <c r="AA9825" s="58">
        <v>0</v>
      </c>
      <c r="AB9825" s="58">
        <v>0</v>
      </c>
      <c r="AC9825" s="58">
        <v>0</v>
      </c>
      <c r="AD9825" s="58">
        <v>0</v>
      </c>
      <c r="AE9825" s="58">
        <v>0</v>
      </c>
      <c r="AF9825" s="58">
        <v>0</v>
      </c>
      <c r="AG9825" s="58">
        <v>0</v>
      </c>
      <c r="AH9825" s="58">
        <v>0</v>
      </c>
      <c r="AI9825" s="58">
        <v>0</v>
      </c>
      <c r="AK9825" s="64">
        <f t="shared" si="153"/>
        <v>1.4094299572061744E-3</v>
      </c>
    </row>
    <row r="9826" spans="1:37" x14ac:dyDescent="0.25">
      <c r="A9826">
        <v>9824</v>
      </c>
      <c r="B9826" s="1">
        <v>1.44E-2</v>
      </c>
      <c r="C9826" s="1">
        <v>-8.0021245642609435E-6</v>
      </c>
      <c r="D9826" s="58">
        <v>7.187025960279576E-3</v>
      </c>
      <c r="E9826" s="58">
        <v>0.13014416944074289</v>
      </c>
      <c r="F9826" s="58">
        <v>6.3257269612464403E-2</v>
      </c>
      <c r="G9826" s="58">
        <v>4.0258757914108448E-2</v>
      </c>
      <c r="H9826" s="58">
        <v>6.7803722461657917E-2</v>
      </c>
      <c r="I9826" s="58">
        <v>0.18486953340646844</v>
      </c>
      <c r="J9826" s="58">
        <v>0.22021165203554482</v>
      </c>
      <c r="K9826" s="58">
        <v>0.13657604356495226</v>
      </c>
      <c r="L9826" s="58">
        <v>3.9968467384850506E-2</v>
      </c>
      <c r="M9826" s="58">
        <v>3.2930030385569499E-2</v>
      </c>
      <c r="N9826" s="58">
        <v>7.679332783336125E-2</v>
      </c>
      <c r="O9826" s="58">
        <v>0</v>
      </c>
      <c r="P9826" s="58">
        <v>0</v>
      </c>
      <c r="Q9826" s="58">
        <v>0</v>
      </c>
      <c r="R9826" s="58">
        <v>0</v>
      </c>
      <c r="S9826" s="58">
        <v>0</v>
      </c>
      <c r="T9826" s="58">
        <v>0</v>
      </c>
      <c r="U9826" s="58">
        <v>0</v>
      </c>
      <c r="V9826" s="58">
        <v>0</v>
      </c>
      <c r="W9826" s="58">
        <v>0</v>
      </c>
      <c r="X9826" s="58">
        <v>0</v>
      </c>
      <c r="Y9826" s="58">
        <v>0</v>
      </c>
      <c r="Z9826" s="58">
        <v>0</v>
      </c>
      <c r="AA9826" s="58">
        <v>0</v>
      </c>
      <c r="AB9826" s="58">
        <v>0</v>
      </c>
      <c r="AC9826" s="58">
        <v>0</v>
      </c>
      <c r="AD9826" s="58">
        <v>0</v>
      </c>
      <c r="AE9826" s="58">
        <v>0</v>
      </c>
      <c r="AF9826" s="58">
        <v>0</v>
      </c>
      <c r="AG9826" s="58">
        <v>0</v>
      </c>
      <c r="AH9826" s="58">
        <v>0</v>
      </c>
      <c r="AI9826" s="58">
        <v>0</v>
      </c>
      <c r="AK9826" s="64">
        <f t="shared" si="153"/>
        <v>-5.5570309474034334E-4</v>
      </c>
    </row>
    <row r="9827" spans="1:37" x14ac:dyDescent="0.25">
      <c r="A9827">
        <v>9825</v>
      </c>
      <c r="B9827" s="1">
        <v>1.34E-2</v>
      </c>
      <c r="C9827" s="1">
        <v>8.2183025776006027E-5</v>
      </c>
      <c r="D9827" s="58">
        <v>0.16458710965885218</v>
      </c>
      <c r="E9827" s="58">
        <v>4.3108561876151322E-2</v>
      </c>
      <c r="F9827" s="58">
        <v>6.3720774528901028E-2</v>
      </c>
      <c r="G9827" s="58">
        <v>0.26650352562010909</v>
      </c>
      <c r="H9827" s="58">
        <v>3.0840684801132973E-3</v>
      </c>
      <c r="I9827" s="58">
        <v>9.7927657534850776E-2</v>
      </c>
      <c r="J9827" s="58">
        <v>0.1750456205526533</v>
      </c>
      <c r="K9827" s="58">
        <v>4.20696542013426E-2</v>
      </c>
      <c r="L9827" s="58">
        <v>6.6915196772681096E-2</v>
      </c>
      <c r="M9827" s="58">
        <v>2.5010858739154436E-2</v>
      </c>
      <c r="N9827" s="58">
        <v>5.2026972035191063E-2</v>
      </c>
      <c r="O9827" s="58">
        <v>0</v>
      </c>
      <c r="P9827" s="58">
        <v>0</v>
      </c>
      <c r="Q9827" s="58">
        <v>0</v>
      </c>
      <c r="R9827" s="58">
        <v>0</v>
      </c>
      <c r="S9827" s="58">
        <v>0</v>
      </c>
      <c r="T9827" s="58">
        <v>0</v>
      </c>
      <c r="U9827" s="58">
        <v>0</v>
      </c>
      <c r="V9827" s="58">
        <v>0</v>
      </c>
      <c r="W9827" s="58">
        <v>0</v>
      </c>
      <c r="X9827" s="58">
        <v>0</v>
      </c>
      <c r="Y9827" s="58">
        <v>0</v>
      </c>
      <c r="Z9827" s="58">
        <v>0</v>
      </c>
      <c r="AA9827" s="58">
        <v>0</v>
      </c>
      <c r="AB9827" s="58">
        <v>0</v>
      </c>
      <c r="AC9827" s="58">
        <v>0</v>
      </c>
      <c r="AD9827" s="58">
        <v>0</v>
      </c>
      <c r="AE9827" s="58">
        <v>0</v>
      </c>
      <c r="AF9827" s="58">
        <v>0</v>
      </c>
      <c r="AG9827" s="58">
        <v>0</v>
      </c>
      <c r="AH9827" s="58">
        <v>0</v>
      </c>
      <c r="AI9827" s="58">
        <v>0</v>
      </c>
      <c r="AK9827" s="64">
        <f t="shared" si="153"/>
        <v>6.1330616250750763E-3</v>
      </c>
    </row>
    <row r="9828" spans="1:37" x14ac:dyDescent="0.25">
      <c r="A9828">
        <v>9826</v>
      </c>
      <c r="B9828" s="1">
        <v>1.0699999999999999E-2</v>
      </c>
      <c r="C9828" s="1">
        <v>-3.2812983887456479E-4</v>
      </c>
      <c r="D9828" s="58">
        <v>0.12572570522806648</v>
      </c>
      <c r="E9828" s="58">
        <v>6.6280629353741871E-4</v>
      </c>
      <c r="F9828" s="58">
        <v>0.10521568993002316</v>
      </c>
      <c r="G9828" s="58">
        <v>6.6321314118320873E-2</v>
      </c>
      <c r="H9828" s="58">
        <v>4.0082891464354807E-2</v>
      </c>
      <c r="I9828" s="58">
        <v>0.11437028194446382</v>
      </c>
      <c r="J9828" s="58">
        <v>2.5966392284828527E-2</v>
      </c>
      <c r="K9828" s="58">
        <v>0.13763344382658163</v>
      </c>
      <c r="L9828" s="58">
        <v>0.14343217749296516</v>
      </c>
      <c r="M9828" s="58">
        <v>0.1221225511132093</v>
      </c>
      <c r="N9828" s="58">
        <v>0.1184667463036487</v>
      </c>
      <c r="O9828" s="58">
        <v>0</v>
      </c>
      <c r="P9828" s="58">
        <v>0</v>
      </c>
      <c r="Q9828" s="58">
        <v>0</v>
      </c>
      <c r="R9828" s="58">
        <v>0</v>
      </c>
      <c r="S9828" s="58">
        <v>0</v>
      </c>
      <c r="T9828" s="58">
        <v>0</v>
      </c>
      <c r="U9828" s="58">
        <v>0</v>
      </c>
      <c r="V9828" s="58">
        <v>0</v>
      </c>
      <c r="W9828" s="58">
        <v>0</v>
      </c>
      <c r="X9828" s="58">
        <v>0</v>
      </c>
      <c r="Y9828" s="58">
        <v>0</v>
      </c>
      <c r="Z9828" s="58">
        <v>0</v>
      </c>
      <c r="AA9828" s="58">
        <v>0</v>
      </c>
      <c r="AB9828" s="58">
        <v>0</v>
      </c>
      <c r="AC9828" s="58">
        <v>0</v>
      </c>
      <c r="AD9828" s="58">
        <v>0</v>
      </c>
      <c r="AE9828" s="58">
        <v>0</v>
      </c>
      <c r="AF9828" s="58">
        <v>0</v>
      </c>
      <c r="AG9828" s="58">
        <v>0</v>
      </c>
      <c r="AH9828" s="58">
        <v>0</v>
      </c>
      <c r="AI9828" s="58">
        <v>0</v>
      </c>
      <c r="AK9828" s="64">
        <f t="shared" si="153"/>
        <v>-3.0666340081735029E-2</v>
      </c>
    </row>
    <row r="9829" spans="1:37" x14ac:dyDescent="0.25">
      <c r="A9829">
        <v>9827</v>
      </c>
      <c r="B9829" s="1">
        <v>1.2E-2</v>
      </c>
      <c r="C9829" s="1">
        <v>5.889684595556811E-4</v>
      </c>
      <c r="D9829" s="58">
        <v>3.4076830934336333E-2</v>
      </c>
      <c r="E9829" s="58">
        <v>0.1793156214095144</v>
      </c>
      <c r="F9829" s="58">
        <v>1.4919172022666434E-2</v>
      </c>
      <c r="G9829" s="58">
        <v>2.3955609735378483E-2</v>
      </c>
      <c r="H9829" s="58">
        <v>0.13586580883569122</v>
      </c>
      <c r="I9829" s="58">
        <v>4.0805342120440589E-2</v>
      </c>
      <c r="J9829" s="58">
        <v>0.14768236017816105</v>
      </c>
      <c r="K9829" s="58">
        <v>1.8514209568030991E-2</v>
      </c>
      <c r="L9829" s="58">
        <v>0.15668988903359296</v>
      </c>
      <c r="M9829" s="58">
        <v>0.16401013495907019</v>
      </c>
      <c r="N9829" s="58">
        <v>8.4165021203117474E-2</v>
      </c>
      <c r="O9829" s="58">
        <v>0</v>
      </c>
      <c r="P9829" s="58">
        <v>0</v>
      </c>
      <c r="Q9829" s="58">
        <v>0</v>
      </c>
      <c r="R9829" s="58">
        <v>0</v>
      </c>
      <c r="S9829" s="58">
        <v>0</v>
      </c>
      <c r="T9829" s="58">
        <v>0</v>
      </c>
      <c r="U9829" s="58">
        <v>0</v>
      </c>
      <c r="V9829" s="58">
        <v>0</v>
      </c>
      <c r="W9829" s="58">
        <v>0</v>
      </c>
      <c r="X9829" s="58">
        <v>0</v>
      </c>
      <c r="Y9829" s="58">
        <v>0</v>
      </c>
      <c r="Z9829" s="58">
        <v>0</v>
      </c>
      <c r="AA9829" s="58">
        <v>0</v>
      </c>
      <c r="AB9829" s="58">
        <v>0</v>
      </c>
      <c r="AC9829" s="58">
        <v>0</v>
      </c>
      <c r="AD9829" s="58">
        <v>0</v>
      </c>
      <c r="AE9829" s="58">
        <v>0</v>
      </c>
      <c r="AF9829" s="58">
        <v>0</v>
      </c>
      <c r="AG9829" s="58">
        <v>0</v>
      </c>
      <c r="AH9829" s="58">
        <v>0</v>
      </c>
      <c r="AI9829" s="58">
        <v>0</v>
      </c>
      <c r="AK9829" s="64">
        <f t="shared" si="153"/>
        <v>4.9080704962973426E-2</v>
      </c>
    </row>
    <row r="9830" spans="1:37" x14ac:dyDescent="0.25">
      <c r="A9830">
        <v>9828</v>
      </c>
      <c r="B9830" s="1">
        <v>9.9000000000000008E-3</v>
      </c>
      <c r="C9830" s="1">
        <v>-1.0808886244326478E-4</v>
      </c>
      <c r="D9830" s="58">
        <v>1.3551813483644166E-2</v>
      </c>
      <c r="E9830" s="58">
        <v>2.9700500835547879E-2</v>
      </c>
      <c r="F9830" s="58">
        <v>9.6508685508205433E-2</v>
      </c>
      <c r="G9830" s="58">
        <v>0.12133831606788401</v>
      </c>
      <c r="H9830" s="58">
        <v>6.4680922708988259E-2</v>
      </c>
      <c r="I9830" s="58">
        <v>5.0543985330037393E-2</v>
      </c>
      <c r="J9830" s="58">
        <v>9.3627681310319663E-2</v>
      </c>
      <c r="K9830" s="58">
        <v>0.12375298369749624</v>
      </c>
      <c r="L9830" s="58">
        <v>0.11021988652726288</v>
      </c>
      <c r="M9830" s="58">
        <v>0.14826825036142666</v>
      </c>
      <c r="N9830" s="58">
        <v>0.14780697416918745</v>
      </c>
      <c r="O9830" s="58">
        <v>0</v>
      </c>
      <c r="P9830" s="58">
        <v>0</v>
      </c>
      <c r="Q9830" s="58">
        <v>0</v>
      </c>
      <c r="R9830" s="58">
        <v>0</v>
      </c>
      <c r="S9830" s="58">
        <v>0</v>
      </c>
      <c r="T9830" s="58">
        <v>0</v>
      </c>
      <c r="U9830" s="58">
        <v>0</v>
      </c>
      <c r="V9830" s="58">
        <v>0</v>
      </c>
      <c r="W9830" s="58">
        <v>0</v>
      </c>
      <c r="X9830" s="58">
        <v>0</v>
      </c>
      <c r="Y9830" s="58">
        <v>0</v>
      </c>
      <c r="Z9830" s="58">
        <v>0</v>
      </c>
      <c r="AA9830" s="58">
        <v>0</v>
      </c>
      <c r="AB9830" s="58">
        <v>0</v>
      </c>
      <c r="AC9830" s="58">
        <v>0</v>
      </c>
      <c r="AD9830" s="58">
        <v>0</v>
      </c>
      <c r="AE9830" s="58">
        <v>0</v>
      </c>
      <c r="AF9830" s="58">
        <v>0</v>
      </c>
      <c r="AG9830" s="58">
        <v>0</v>
      </c>
      <c r="AH9830" s="58">
        <v>0</v>
      </c>
      <c r="AI9830" s="58">
        <v>0</v>
      </c>
      <c r="AK9830" s="64">
        <f t="shared" si="153"/>
        <v>-1.0918066913461089E-2</v>
      </c>
    </row>
    <row r="9831" spans="1:37" x14ac:dyDescent="0.25">
      <c r="A9831">
        <v>9829</v>
      </c>
      <c r="B9831" s="1">
        <v>0.01</v>
      </c>
      <c r="C9831" s="1">
        <v>-1.4232295376312486E-4</v>
      </c>
      <c r="D9831" s="58">
        <v>8.4421928250120654E-2</v>
      </c>
      <c r="E9831" s="58">
        <v>3.6308090502891657E-3</v>
      </c>
      <c r="F9831" s="58">
        <v>0.10556460516522326</v>
      </c>
      <c r="G9831" s="58">
        <v>0.10850858259133499</v>
      </c>
      <c r="H9831" s="58">
        <v>0.1276949395353652</v>
      </c>
      <c r="I9831" s="58">
        <v>5.4815055066245927E-2</v>
      </c>
      <c r="J9831" s="58">
        <v>9.5401318880777422E-2</v>
      </c>
      <c r="K9831" s="58">
        <v>9.9510845445592327E-2</v>
      </c>
      <c r="L9831" s="58">
        <v>0.12171633615272422</v>
      </c>
      <c r="M9831" s="58">
        <v>0.12635098004140577</v>
      </c>
      <c r="N9831" s="58">
        <v>7.2384599820920978E-2</v>
      </c>
      <c r="O9831" s="58">
        <v>0</v>
      </c>
      <c r="P9831" s="58">
        <v>0</v>
      </c>
      <c r="Q9831" s="58">
        <v>0</v>
      </c>
      <c r="R9831" s="58">
        <v>0</v>
      </c>
      <c r="S9831" s="58">
        <v>0</v>
      </c>
      <c r="T9831" s="58">
        <v>0</v>
      </c>
      <c r="U9831" s="58">
        <v>0</v>
      </c>
      <c r="V9831" s="58">
        <v>0</v>
      </c>
      <c r="W9831" s="58">
        <v>0</v>
      </c>
      <c r="X9831" s="58">
        <v>0</v>
      </c>
      <c r="Y9831" s="58">
        <v>0</v>
      </c>
      <c r="Z9831" s="58">
        <v>0</v>
      </c>
      <c r="AA9831" s="58">
        <v>0</v>
      </c>
      <c r="AB9831" s="58">
        <v>0</v>
      </c>
      <c r="AC9831" s="58">
        <v>0</v>
      </c>
      <c r="AD9831" s="58">
        <v>0</v>
      </c>
      <c r="AE9831" s="58">
        <v>0</v>
      </c>
      <c r="AF9831" s="58">
        <v>0</v>
      </c>
      <c r="AG9831" s="58">
        <v>0</v>
      </c>
      <c r="AH9831" s="58">
        <v>0</v>
      </c>
      <c r="AI9831" s="58">
        <v>0</v>
      </c>
      <c r="AK9831" s="64">
        <f t="shared" si="153"/>
        <v>-1.4232295376312485E-2</v>
      </c>
    </row>
    <row r="9832" spans="1:37" x14ac:dyDescent="0.25">
      <c r="A9832">
        <v>9830</v>
      </c>
      <c r="B9832" s="1">
        <v>1.32E-2</v>
      </c>
      <c r="C9832" s="1">
        <v>-1.1188843679622631E-4</v>
      </c>
      <c r="D9832" s="58">
        <v>1.2610538013454399E-4</v>
      </c>
      <c r="E9832" s="58">
        <v>9.6130756844967455E-2</v>
      </c>
      <c r="F9832" s="58">
        <v>5.9952270184900444E-2</v>
      </c>
      <c r="G9832" s="58">
        <v>0.20116007607609068</v>
      </c>
      <c r="H9832" s="58">
        <v>6.2301480001900937E-2</v>
      </c>
      <c r="I9832" s="58">
        <v>0.11881867990457548</v>
      </c>
      <c r="J9832" s="58">
        <v>7.35930104637844E-2</v>
      </c>
      <c r="K9832" s="58">
        <v>0.14721276104944078</v>
      </c>
      <c r="L9832" s="58">
        <v>6.676147875992966E-2</v>
      </c>
      <c r="M9832" s="58">
        <v>0.1254310480979233</v>
      </c>
      <c r="N9832" s="58">
        <v>4.8512333236352248E-2</v>
      </c>
      <c r="O9832" s="58">
        <v>0</v>
      </c>
      <c r="P9832" s="58">
        <v>0</v>
      </c>
      <c r="Q9832" s="58">
        <v>0</v>
      </c>
      <c r="R9832" s="58">
        <v>0</v>
      </c>
      <c r="S9832" s="58">
        <v>0</v>
      </c>
      <c r="T9832" s="58">
        <v>0</v>
      </c>
      <c r="U9832" s="58">
        <v>0</v>
      </c>
      <c r="V9832" s="58">
        <v>0</v>
      </c>
      <c r="W9832" s="58">
        <v>0</v>
      </c>
      <c r="X9832" s="58">
        <v>0</v>
      </c>
      <c r="Y9832" s="58">
        <v>0</v>
      </c>
      <c r="Z9832" s="58">
        <v>0</v>
      </c>
      <c r="AA9832" s="58">
        <v>0</v>
      </c>
      <c r="AB9832" s="58">
        <v>0</v>
      </c>
      <c r="AC9832" s="58">
        <v>0</v>
      </c>
      <c r="AD9832" s="58">
        <v>0</v>
      </c>
      <c r="AE9832" s="58">
        <v>0</v>
      </c>
      <c r="AF9832" s="58">
        <v>0</v>
      </c>
      <c r="AG9832" s="58">
        <v>0</v>
      </c>
      <c r="AH9832" s="58">
        <v>0</v>
      </c>
      <c r="AI9832" s="58">
        <v>0</v>
      </c>
      <c r="AK9832" s="64">
        <f t="shared" si="153"/>
        <v>-8.4763967269868429E-3</v>
      </c>
    </row>
    <row r="9833" spans="1:37" x14ac:dyDescent="0.25">
      <c r="A9833">
        <v>9831</v>
      </c>
      <c r="B9833" s="1">
        <v>9.7999999999999997E-3</v>
      </c>
      <c r="C9833" s="1">
        <v>3.9998074160940781E-5</v>
      </c>
      <c r="D9833" s="58">
        <v>5.1938214869017368E-2</v>
      </c>
      <c r="E9833" s="58">
        <v>3.8724916971597689E-2</v>
      </c>
      <c r="F9833" s="58">
        <v>0.14658668618802398</v>
      </c>
      <c r="G9833" s="58">
        <v>0.1070636319158524</v>
      </c>
      <c r="H9833" s="58">
        <v>9.3799775455906773E-2</v>
      </c>
      <c r="I9833" s="58">
        <v>5.3611672438365648E-2</v>
      </c>
      <c r="J9833" s="58">
        <v>0.13474947339898036</v>
      </c>
      <c r="K9833" s="58">
        <v>3.6749672160594028E-2</v>
      </c>
      <c r="L9833" s="58">
        <v>9.8416926399580107E-2</v>
      </c>
      <c r="M9833" s="58">
        <v>0.14518224831753779</v>
      </c>
      <c r="N9833" s="58">
        <v>9.3176781884544091E-2</v>
      </c>
      <c r="O9833" s="58">
        <v>0</v>
      </c>
      <c r="P9833" s="58">
        <v>0</v>
      </c>
      <c r="Q9833" s="58">
        <v>0</v>
      </c>
      <c r="R9833" s="58">
        <v>0</v>
      </c>
      <c r="S9833" s="58">
        <v>0</v>
      </c>
      <c r="T9833" s="58">
        <v>0</v>
      </c>
      <c r="U9833" s="58">
        <v>0</v>
      </c>
      <c r="V9833" s="58">
        <v>0</v>
      </c>
      <c r="W9833" s="58">
        <v>0</v>
      </c>
      <c r="X9833" s="58">
        <v>0</v>
      </c>
      <c r="Y9833" s="58">
        <v>0</v>
      </c>
      <c r="Z9833" s="58">
        <v>0</v>
      </c>
      <c r="AA9833" s="58">
        <v>0</v>
      </c>
      <c r="AB9833" s="58">
        <v>0</v>
      </c>
      <c r="AC9833" s="58">
        <v>0</v>
      </c>
      <c r="AD9833" s="58">
        <v>0</v>
      </c>
      <c r="AE9833" s="58">
        <v>0</v>
      </c>
      <c r="AF9833" s="58">
        <v>0</v>
      </c>
      <c r="AG9833" s="58">
        <v>0</v>
      </c>
      <c r="AH9833" s="58">
        <v>0</v>
      </c>
      <c r="AI9833" s="58">
        <v>0</v>
      </c>
      <c r="AK9833" s="64">
        <f t="shared" si="153"/>
        <v>4.0814361388715088E-3</v>
      </c>
    </row>
    <row r="9834" spans="1:37" x14ac:dyDescent="0.25">
      <c r="A9834">
        <v>9832</v>
      </c>
      <c r="B9834" s="1">
        <v>1.17E-2</v>
      </c>
      <c r="C9834" s="1">
        <v>-8.838733627839179E-5</v>
      </c>
      <c r="D9834" s="58">
        <v>0.16736421555612793</v>
      </c>
      <c r="E9834" s="58">
        <v>3.86753717708226E-2</v>
      </c>
      <c r="F9834" s="58">
        <v>2.2243289655483202E-2</v>
      </c>
      <c r="G9834" s="58">
        <v>7.6295903790605843E-2</v>
      </c>
      <c r="H9834" s="58">
        <v>1.2392017111818544E-2</v>
      </c>
      <c r="I9834" s="58">
        <v>8.3374881339564264E-2</v>
      </c>
      <c r="J9834" s="58">
        <v>0.10671445411717084</v>
      </c>
      <c r="K9834" s="58">
        <v>0.15534176873835601</v>
      </c>
      <c r="L9834" s="58">
        <v>0.15029641879173647</v>
      </c>
      <c r="M9834" s="58">
        <v>1.656540048944459E-2</v>
      </c>
      <c r="N9834" s="58">
        <v>0.17073627863886973</v>
      </c>
      <c r="O9834" s="58">
        <v>0</v>
      </c>
      <c r="P9834" s="58">
        <v>0</v>
      </c>
      <c r="Q9834" s="58">
        <v>0</v>
      </c>
      <c r="R9834" s="58">
        <v>0</v>
      </c>
      <c r="S9834" s="58">
        <v>0</v>
      </c>
      <c r="T9834" s="58">
        <v>0</v>
      </c>
      <c r="U9834" s="58">
        <v>0</v>
      </c>
      <c r="V9834" s="58">
        <v>0</v>
      </c>
      <c r="W9834" s="58">
        <v>0</v>
      </c>
      <c r="X9834" s="58">
        <v>0</v>
      </c>
      <c r="Y9834" s="58">
        <v>0</v>
      </c>
      <c r="Z9834" s="58">
        <v>0</v>
      </c>
      <c r="AA9834" s="58">
        <v>0</v>
      </c>
      <c r="AB9834" s="58">
        <v>0</v>
      </c>
      <c r="AC9834" s="58">
        <v>0</v>
      </c>
      <c r="AD9834" s="58">
        <v>0</v>
      </c>
      <c r="AE9834" s="58">
        <v>0</v>
      </c>
      <c r="AF9834" s="58">
        <v>0</v>
      </c>
      <c r="AG9834" s="58">
        <v>0</v>
      </c>
      <c r="AH9834" s="58">
        <v>0</v>
      </c>
      <c r="AI9834" s="58">
        <v>0</v>
      </c>
      <c r="AK9834" s="64">
        <f t="shared" si="153"/>
        <v>-7.554473186187332E-3</v>
      </c>
    </row>
    <row r="9835" spans="1:37" x14ac:dyDescent="0.25">
      <c r="A9835">
        <v>9833</v>
      </c>
      <c r="B9835" s="1">
        <v>1.18E-2</v>
      </c>
      <c r="C9835" s="1">
        <v>-1.5083711836847867E-4</v>
      </c>
      <c r="D9835" s="58">
        <v>0.10316588716762716</v>
      </c>
      <c r="E9835" s="58">
        <v>6.1322730073047498E-2</v>
      </c>
      <c r="F9835" s="58">
        <v>0.15885208842123616</v>
      </c>
      <c r="G9835" s="58">
        <v>4.1018272475991317E-2</v>
      </c>
      <c r="H9835" s="58">
        <v>0.14119808696203964</v>
      </c>
      <c r="I9835" s="58">
        <v>0.12077363978802674</v>
      </c>
      <c r="J9835" s="58">
        <v>0.1404895339365145</v>
      </c>
      <c r="K9835" s="58">
        <v>6.6061396865424657E-2</v>
      </c>
      <c r="L9835" s="58">
        <v>3.1983729310647864E-2</v>
      </c>
      <c r="M9835" s="58">
        <v>0.12300422972037256</v>
      </c>
      <c r="N9835" s="58">
        <v>1.2130405279071946E-2</v>
      </c>
      <c r="O9835" s="58">
        <v>0</v>
      </c>
      <c r="P9835" s="58">
        <v>0</v>
      </c>
      <c r="Q9835" s="58">
        <v>0</v>
      </c>
      <c r="R9835" s="58">
        <v>0</v>
      </c>
      <c r="S9835" s="58">
        <v>0</v>
      </c>
      <c r="T9835" s="58">
        <v>0</v>
      </c>
      <c r="U9835" s="58">
        <v>0</v>
      </c>
      <c r="V9835" s="58">
        <v>0</v>
      </c>
      <c r="W9835" s="58">
        <v>0</v>
      </c>
      <c r="X9835" s="58">
        <v>0</v>
      </c>
      <c r="Y9835" s="58">
        <v>0</v>
      </c>
      <c r="Z9835" s="58">
        <v>0</v>
      </c>
      <c r="AA9835" s="58">
        <v>0</v>
      </c>
      <c r="AB9835" s="58">
        <v>0</v>
      </c>
      <c r="AC9835" s="58">
        <v>0</v>
      </c>
      <c r="AD9835" s="58">
        <v>0</v>
      </c>
      <c r="AE9835" s="58">
        <v>0</v>
      </c>
      <c r="AF9835" s="58">
        <v>0</v>
      </c>
      <c r="AG9835" s="58">
        <v>0</v>
      </c>
      <c r="AH9835" s="58">
        <v>0</v>
      </c>
      <c r="AI9835" s="58">
        <v>0</v>
      </c>
      <c r="AK9835" s="64">
        <f t="shared" si="153"/>
        <v>-1.2782806641396497E-2</v>
      </c>
    </row>
    <row r="9836" spans="1:37" x14ac:dyDescent="0.25">
      <c r="A9836">
        <v>9834</v>
      </c>
      <c r="B9836" s="1">
        <v>1.41E-2</v>
      </c>
      <c r="C9836" s="1">
        <v>3.979637182441305E-4</v>
      </c>
      <c r="D9836" s="58">
        <v>2.230850176514566E-2</v>
      </c>
      <c r="E9836" s="58">
        <v>0.20709951647554176</v>
      </c>
      <c r="F9836" s="58">
        <v>0.11439223744577942</v>
      </c>
      <c r="G9836" s="58">
        <v>0.12373730585061481</v>
      </c>
      <c r="H9836" s="58">
        <v>7.0474714155915233E-2</v>
      </c>
      <c r="I9836" s="58">
        <v>0.10925525323984862</v>
      </c>
      <c r="J9836" s="58">
        <v>1.6189711150426736E-3</v>
      </c>
      <c r="K9836" s="58">
        <v>2.0939875405216565E-2</v>
      </c>
      <c r="L9836" s="58">
        <v>0.19297251356479342</v>
      </c>
      <c r="M9836" s="58">
        <v>4.6785822882754236E-2</v>
      </c>
      <c r="N9836" s="58">
        <v>9.0415288099347554E-2</v>
      </c>
      <c r="O9836" s="58">
        <v>0</v>
      </c>
      <c r="P9836" s="58">
        <v>0</v>
      </c>
      <c r="Q9836" s="58">
        <v>0</v>
      </c>
      <c r="R9836" s="58">
        <v>0</v>
      </c>
      <c r="S9836" s="58">
        <v>0</v>
      </c>
      <c r="T9836" s="58">
        <v>0</v>
      </c>
      <c r="U9836" s="58">
        <v>0</v>
      </c>
      <c r="V9836" s="58">
        <v>0</v>
      </c>
      <c r="W9836" s="58">
        <v>0</v>
      </c>
      <c r="X9836" s="58">
        <v>0</v>
      </c>
      <c r="Y9836" s="58">
        <v>0</v>
      </c>
      <c r="Z9836" s="58">
        <v>0</v>
      </c>
      <c r="AA9836" s="58">
        <v>0</v>
      </c>
      <c r="AB9836" s="58">
        <v>0</v>
      </c>
      <c r="AC9836" s="58">
        <v>0</v>
      </c>
      <c r="AD9836" s="58">
        <v>0</v>
      </c>
      <c r="AE9836" s="58">
        <v>0</v>
      </c>
      <c r="AF9836" s="58">
        <v>0</v>
      </c>
      <c r="AG9836" s="58">
        <v>0</v>
      </c>
      <c r="AH9836" s="58">
        <v>0</v>
      </c>
      <c r="AI9836" s="58">
        <v>0</v>
      </c>
      <c r="AK9836" s="64">
        <f t="shared" si="153"/>
        <v>2.8224377180434787E-2</v>
      </c>
    </row>
    <row r="9837" spans="1:37" x14ac:dyDescent="0.25">
      <c r="A9837">
        <v>9835</v>
      </c>
      <c r="B9837" s="1">
        <v>1.2200000000000001E-2</v>
      </c>
      <c r="C9837" s="1">
        <v>1.5067862072104497E-4</v>
      </c>
      <c r="D9837" s="58">
        <v>6.9759429889946559E-2</v>
      </c>
      <c r="E9837" s="58">
        <v>0.12662933368787022</v>
      </c>
      <c r="F9837" s="58">
        <v>0.1521074016379039</v>
      </c>
      <c r="G9837" s="58">
        <v>7.8983317622833438E-3</v>
      </c>
      <c r="H9837" s="58">
        <v>0.15731964411472274</v>
      </c>
      <c r="I9837" s="58">
        <v>8.0765161875620786E-2</v>
      </c>
      <c r="J9837" s="58">
        <v>0.16172625177791747</v>
      </c>
      <c r="K9837" s="58">
        <v>2.1045761862218234E-2</v>
      </c>
      <c r="L9837" s="58">
        <v>1.1272560222362312E-3</v>
      </c>
      <c r="M9837" s="58">
        <v>9.1578271305018624E-2</v>
      </c>
      <c r="N9837" s="58">
        <v>0.13004315606426212</v>
      </c>
      <c r="O9837" s="58">
        <v>0</v>
      </c>
      <c r="P9837" s="58">
        <v>0</v>
      </c>
      <c r="Q9837" s="58">
        <v>0</v>
      </c>
      <c r="R9837" s="58">
        <v>0</v>
      </c>
      <c r="S9837" s="58">
        <v>0</v>
      </c>
      <c r="T9837" s="58">
        <v>0</v>
      </c>
      <c r="U9837" s="58">
        <v>0</v>
      </c>
      <c r="V9837" s="58">
        <v>0</v>
      </c>
      <c r="W9837" s="58">
        <v>0</v>
      </c>
      <c r="X9837" s="58">
        <v>0</v>
      </c>
      <c r="Y9837" s="58">
        <v>0</v>
      </c>
      <c r="Z9837" s="58">
        <v>0</v>
      </c>
      <c r="AA9837" s="58">
        <v>0</v>
      </c>
      <c r="AB9837" s="58">
        <v>0</v>
      </c>
      <c r="AC9837" s="58">
        <v>0</v>
      </c>
      <c r="AD9837" s="58">
        <v>0</v>
      </c>
      <c r="AE9837" s="58">
        <v>0</v>
      </c>
      <c r="AF9837" s="58">
        <v>0</v>
      </c>
      <c r="AG9837" s="58">
        <v>0</v>
      </c>
      <c r="AH9837" s="58">
        <v>0</v>
      </c>
      <c r="AI9837" s="58">
        <v>0</v>
      </c>
      <c r="AK9837" s="64">
        <f t="shared" si="153"/>
        <v>1.2350706616479095E-2</v>
      </c>
    </row>
    <row r="9838" spans="1:37" x14ac:dyDescent="0.25">
      <c r="A9838">
        <v>9836</v>
      </c>
      <c r="B9838" s="1">
        <v>1.32E-2</v>
      </c>
      <c r="C9838" s="1">
        <v>-9.6745106628085602E-5</v>
      </c>
      <c r="D9838" s="58">
        <v>6.7883052252065312E-2</v>
      </c>
      <c r="E9838" s="58">
        <v>0.14346317928001545</v>
      </c>
      <c r="F9838" s="58">
        <v>0.16042049834400138</v>
      </c>
      <c r="G9838" s="58">
        <v>0.10750807027517306</v>
      </c>
      <c r="H9838" s="58">
        <v>4.0577689519417579E-2</v>
      </c>
      <c r="I9838" s="58">
        <v>3.1288939874402097E-3</v>
      </c>
      <c r="J9838" s="58">
        <v>5.0423851580482383E-2</v>
      </c>
      <c r="K9838" s="58">
        <v>0.15418211011964048</v>
      </c>
      <c r="L9838" s="58">
        <v>5.7675842938433398E-2</v>
      </c>
      <c r="M9838" s="58">
        <v>0.13296567775237106</v>
      </c>
      <c r="N9838" s="58">
        <v>8.1771133950959682E-2</v>
      </c>
      <c r="O9838" s="58">
        <v>0</v>
      </c>
      <c r="P9838" s="58">
        <v>0</v>
      </c>
      <c r="Q9838" s="58">
        <v>0</v>
      </c>
      <c r="R9838" s="58">
        <v>0</v>
      </c>
      <c r="S9838" s="58">
        <v>0</v>
      </c>
      <c r="T9838" s="58">
        <v>0</v>
      </c>
      <c r="U9838" s="58">
        <v>0</v>
      </c>
      <c r="V9838" s="58">
        <v>0</v>
      </c>
      <c r="W9838" s="58">
        <v>0</v>
      </c>
      <c r="X9838" s="58">
        <v>0</v>
      </c>
      <c r="Y9838" s="58">
        <v>0</v>
      </c>
      <c r="Z9838" s="58">
        <v>0</v>
      </c>
      <c r="AA9838" s="58">
        <v>0</v>
      </c>
      <c r="AB9838" s="58">
        <v>0</v>
      </c>
      <c r="AC9838" s="58">
        <v>0</v>
      </c>
      <c r="AD9838" s="58">
        <v>0</v>
      </c>
      <c r="AE9838" s="58">
        <v>0</v>
      </c>
      <c r="AF9838" s="58">
        <v>0</v>
      </c>
      <c r="AG9838" s="58">
        <v>0</v>
      </c>
      <c r="AH9838" s="58">
        <v>0</v>
      </c>
      <c r="AI9838" s="58">
        <v>0</v>
      </c>
      <c r="AK9838" s="64">
        <f t="shared" si="153"/>
        <v>-7.32917474455194E-3</v>
      </c>
    </row>
    <row r="9839" spans="1:37" x14ac:dyDescent="0.25">
      <c r="A9839">
        <v>9837</v>
      </c>
      <c r="B9839" s="1">
        <v>1.14E-2</v>
      </c>
      <c r="C9839" s="1">
        <v>-2.6922753630882811E-4</v>
      </c>
      <c r="D9839" s="58">
        <v>0.1533304738881873</v>
      </c>
      <c r="E9839" s="58">
        <v>2.4662088498378046E-2</v>
      </c>
      <c r="F9839" s="58">
        <v>0.12943810782625212</v>
      </c>
      <c r="G9839" s="58">
        <v>8.649692031421774E-2</v>
      </c>
      <c r="H9839" s="58">
        <v>4.4984475875713005E-2</v>
      </c>
      <c r="I9839" s="58">
        <v>0.17742343473404007</v>
      </c>
      <c r="J9839" s="58">
        <v>4.8824174569697218E-2</v>
      </c>
      <c r="K9839" s="58">
        <v>6.0503541904655497E-2</v>
      </c>
      <c r="L9839" s="58">
        <v>4.9487779872573981E-2</v>
      </c>
      <c r="M9839" s="58">
        <v>0.12697346985976102</v>
      </c>
      <c r="N9839" s="58">
        <v>9.7875532656524086E-2</v>
      </c>
      <c r="O9839" s="58">
        <v>0</v>
      </c>
      <c r="P9839" s="58">
        <v>0</v>
      </c>
      <c r="Q9839" s="58">
        <v>0</v>
      </c>
      <c r="R9839" s="58">
        <v>0</v>
      </c>
      <c r="S9839" s="58">
        <v>0</v>
      </c>
      <c r="T9839" s="58">
        <v>0</v>
      </c>
      <c r="U9839" s="58">
        <v>0</v>
      </c>
      <c r="V9839" s="58">
        <v>0</v>
      </c>
      <c r="W9839" s="58">
        <v>0</v>
      </c>
      <c r="X9839" s="58">
        <v>0</v>
      </c>
      <c r="Y9839" s="58">
        <v>0</v>
      </c>
      <c r="Z9839" s="58">
        <v>0</v>
      </c>
      <c r="AA9839" s="58">
        <v>0</v>
      </c>
      <c r="AB9839" s="58">
        <v>0</v>
      </c>
      <c r="AC9839" s="58">
        <v>0</v>
      </c>
      <c r="AD9839" s="58">
        <v>0</v>
      </c>
      <c r="AE9839" s="58">
        <v>0</v>
      </c>
      <c r="AF9839" s="58">
        <v>0</v>
      </c>
      <c r="AG9839" s="58">
        <v>0</v>
      </c>
      <c r="AH9839" s="58">
        <v>0</v>
      </c>
      <c r="AI9839" s="58">
        <v>0</v>
      </c>
      <c r="AK9839" s="64">
        <f t="shared" si="153"/>
        <v>-2.3616450553405974E-2</v>
      </c>
    </row>
    <row r="9840" spans="1:37" x14ac:dyDescent="0.25">
      <c r="A9840">
        <v>9838</v>
      </c>
      <c r="B9840" s="1">
        <v>1.4500000000000001E-2</v>
      </c>
      <c r="C9840" s="1">
        <v>8.6372217604568078E-5</v>
      </c>
      <c r="D9840" s="58">
        <v>3.3229175378539651E-2</v>
      </c>
      <c r="E9840" s="58">
        <v>0.17688988935056399</v>
      </c>
      <c r="F9840" s="58">
        <v>0.22492038491889757</v>
      </c>
      <c r="G9840" s="58">
        <v>0.13408906385986064</v>
      </c>
      <c r="H9840" s="58">
        <v>1.6252103101529736E-2</v>
      </c>
      <c r="I9840" s="58">
        <v>4.6815681108237771E-2</v>
      </c>
      <c r="J9840" s="58">
        <v>9.0129301815489782E-2</v>
      </c>
      <c r="K9840" s="58">
        <v>7.7154551190419834E-2</v>
      </c>
      <c r="L9840" s="58">
        <v>7.2652614927479611E-2</v>
      </c>
      <c r="M9840" s="58">
        <v>3.8328040087495817E-2</v>
      </c>
      <c r="N9840" s="58">
        <v>8.9539194261485586E-2</v>
      </c>
      <c r="O9840" s="58">
        <v>0</v>
      </c>
      <c r="P9840" s="58">
        <v>0</v>
      </c>
      <c r="Q9840" s="58">
        <v>0</v>
      </c>
      <c r="R9840" s="58">
        <v>0</v>
      </c>
      <c r="S9840" s="58">
        <v>0</v>
      </c>
      <c r="T9840" s="58">
        <v>0</v>
      </c>
      <c r="U9840" s="58">
        <v>0</v>
      </c>
      <c r="V9840" s="58">
        <v>0</v>
      </c>
      <c r="W9840" s="58">
        <v>0</v>
      </c>
      <c r="X9840" s="58">
        <v>0</v>
      </c>
      <c r="Y9840" s="58">
        <v>0</v>
      </c>
      <c r="Z9840" s="58">
        <v>0</v>
      </c>
      <c r="AA9840" s="58">
        <v>0</v>
      </c>
      <c r="AB9840" s="58">
        <v>0</v>
      </c>
      <c r="AC9840" s="58">
        <v>0</v>
      </c>
      <c r="AD9840" s="58">
        <v>0</v>
      </c>
      <c r="AE9840" s="58">
        <v>0</v>
      </c>
      <c r="AF9840" s="58">
        <v>0</v>
      </c>
      <c r="AG9840" s="58">
        <v>0</v>
      </c>
      <c r="AH9840" s="58">
        <v>0</v>
      </c>
      <c r="AI9840" s="58">
        <v>0</v>
      </c>
      <c r="AK9840" s="64">
        <f t="shared" si="153"/>
        <v>5.9567046623840054E-3</v>
      </c>
    </row>
    <row r="9841" spans="1:37" x14ac:dyDescent="0.25">
      <c r="A9841">
        <v>9839</v>
      </c>
      <c r="B9841" s="1">
        <v>1.18E-2</v>
      </c>
      <c r="C9841" s="1">
        <v>1.7811412429555415E-4</v>
      </c>
      <c r="D9841" s="58">
        <v>2.2615473917558487E-3</v>
      </c>
      <c r="E9841" s="58">
        <v>0.12448118381726622</v>
      </c>
      <c r="F9841" s="58">
        <v>6.1461244654090391E-2</v>
      </c>
      <c r="G9841" s="58">
        <v>0.10825766010114027</v>
      </c>
      <c r="H9841" s="58">
        <v>8.4284671522116508E-2</v>
      </c>
      <c r="I9841" s="58">
        <v>6.8976869357348106E-2</v>
      </c>
      <c r="J9841" s="58">
        <v>0.131907118901607</v>
      </c>
      <c r="K9841" s="58">
        <v>9.3181435050213382E-2</v>
      </c>
      <c r="L9841" s="58">
        <v>8.3856068978620565E-2</v>
      </c>
      <c r="M9841" s="58">
        <v>0.11874048514246519</v>
      </c>
      <c r="N9841" s="58">
        <v>0.12259171508337662</v>
      </c>
      <c r="O9841" s="58">
        <v>0</v>
      </c>
      <c r="P9841" s="58">
        <v>0</v>
      </c>
      <c r="Q9841" s="58">
        <v>0</v>
      </c>
      <c r="R9841" s="58">
        <v>0</v>
      </c>
      <c r="S9841" s="58">
        <v>0</v>
      </c>
      <c r="T9841" s="58">
        <v>0</v>
      </c>
      <c r="U9841" s="58">
        <v>0</v>
      </c>
      <c r="V9841" s="58">
        <v>0</v>
      </c>
      <c r="W9841" s="58">
        <v>0</v>
      </c>
      <c r="X9841" s="58">
        <v>0</v>
      </c>
      <c r="Y9841" s="58">
        <v>0</v>
      </c>
      <c r="Z9841" s="58">
        <v>0</v>
      </c>
      <c r="AA9841" s="58">
        <v>0</v>
      </c>
      <c r="AB9841" s="58">
        <v>0</v>
      </c>
      <c r="AC9841" s="58">
        <v>0</v>
      </c>
      <c r="AD9841" s="58">
        <v>0</v>
      </c>
      <c r="AE9841" s="58">
        <v>0</v>
      </c>
      <c r="AF9841" s="58">
        <v>0</v>
      </c>
      <c r="AG9841" s="58">
        <v>0</v>
      </c>
      <c r="AH9841" s="58">
        <v>0</v>
      </c>
      <c r="AI9841" s="58">
        <v>0</v>
      </c>
      <c r="AK9841" s="64">
        <f t="shared" si="153"/>
        <v>1.5094417313182555E-2</v>
      </c>
    </row>
    <row r="9842" spans="1:37" x14ac:dyDescent="0.25">
      <c r="A9842">
        <v>9840</v>
      </c>
      <c r="B9842" s="1">
        <v>1.0500000000000001E-2</v>
      </c>
      <c r="C9842" s="1">
        <v>-9.3846221069086847E-5</v>
      </c>
      <c r="D9842" s="58">
        <v>2.7165760166457029E-2</v>
      </c>
      <c r="E9842" s="58">
        <v>4.0082745598097873E-2</v>
      </c>
      <c r="F9842" s="58">
        <v>0.13347306414964574</v>
      </c>
      <c r="G9842" s="58">
        <v>0.115713998355301</v>
      </c>
      <c r="H9842" s="58">
        <v>4.0533760467773225E-2</v>
      </c>
      <c r="I9842" s="58">
        <v>0.15841848174868428</v>
      </c>
      <c r="J9842" s="58">
        <v>0.12014089083506371</v>
      </c>
      <c r="K9842" s="58">
        <v>3.9130008934338142E-2</v>
      </c>
      <c r="L9842" s="58">
        <v>4.5504124558572438E-2</v>
      </c>
      <c r="M9842" s="58">
        <v>0.17275098591648336</v>
      </c>
      <c r="N9842" s="58">
        <v>0.10708617926958318</v>
      </c>
      <c r="O9842" s="58">
        <v>0</v>
      </c>
      <c r="P9842" s="58">
        <v>0</v>
      </c>
      <c r="Q9842" s="58">
        <v>0</v>
      </c>
      <c r="R9842" s="58">
        <v>0</v>
      </c>
      <c r="S9842" s="58">
        <v>0</v>
      </c>
      <c r="T9842" s="58">
        <v>0</v>
      </c>
      <c r="U9842" s="58">
        <v>0</v>
      </c>
      <c r="V9842" s="58">
        <v>0</v>
      </c>
      <c r="W9842" s="58">
        <v>0</v>
      </c>
      <c r="X9842" s="58">
        <v>0</v>
      </c>
      <c r="Y9842" s="58">
        <v>0</v>
      </c>
      <c r="Z9842" s="58">
        <v>0</v>
      </c>
      <c r="AA9842" s="58">
        <v>0</v>
      </c>
      <c r="AB9842" s="58">
        <v>0</v>
      </c>
      <c r="AC9842" s="58">
        <v>0</v>
      </c>
      <c r="AD9842" s="58">
        <v>0</v>
      </c>
      <c r="AE9842" s="58">
        <v>0</v>
      </c>
      <c r="AF9842" s="58">
        <v>0</v>
      </c>
      <c r="AG9842" s="58">
        <v>0</v>
      </c>
      <c r="AH9842" s="58">
        <v>0</v>
      </c>
      <c r="AI9842" s="58">
        <v>0</v>
      </c>
      <c r="AK9842" s="64">
        <f t="shared" si="153"/>
        <v>-8.9377353399130322E-3</v>
      </c>
    </row>
    <row r="9843" spans="1:37" x14ac:dyDescent="0.25">
      <c r="A9843">
        <v>9841</v>
      </c>
      <c r="B9843" s="1">
        <v>1.2800000000000001E-2</v>
      </c>
      <c r="C9843" s="1">
        <v>-3.8423327942419433E-4</v>
      </c>
      <c r="D9843" s="58">
        <v>5.2456122767339186E-2</v>
      </c>
      <c r="E9843" s="58">
        <v>2.3501610298152596E-3</v>
      </c>
      <c r="F9843" s="58">
        <v>0.14154879134601026</v>
      </c>
      <c r="G9843" s="58">
        <v>0.17822915369566411</v>
      </c>
      <c r="H9843" s="58">
        <v>9.9783179888909654E-2</v>
      </c>
      <c r="I9843" s="58">
        <v>0.14743548357225406</v>
      </c>
      <c r="J9843" s="58">
        <v>7.3929899001864016E-2</v>
      </c>
      <c r="K9843" s="58">
        <v>0.12934941806585834</v>
      </c>
      <c r="L9843" s="58">
        <v>6.9880668506939581E-2</v>
      </c>
      <c r="M9843" s="58">
        <v>3.3538764658799909E-2</v>
      </c>
      <c r="N9843" s="58">
        <v>7.1498357466545523E-2</v>
      </c>
      <c r="O9843" s="58">
        <v>0</v>
      </c>
      <c r="P9843" s="58">
        <v>0</v>
      </c>
      <c r="Q9843" s="58">
        <v>0</v>
      </c>
      <c r="R9843" s="58">
        <v>0</v>
      </c>
      <c r="S9843" s="58">
        <v>0</v>
      </c>
      <c r="T9843" s="58">
        <v>0</v>
      </c>
      <c r="U9843" s="58">
        <v>0</v>
      </c>
      <c r="V9843" s="58">
        <v>0</v>
      </c>
      <c r="W9843" s="58">
        <v>0</v>
      </c>
      <c r="X9843" s="58">
        <v>0</v>
      </c>
      <c r="Y9843" s="58">
        <v>0</v>
      </c>
      <c r="Z9843" s="58">
        <v>0</v>
      </c>
      <c r="AA9843" s="58">
        <v>0</v>
      </c>
      <c r="AB9843" s="58">
        <v>0</v>
      </c>
      <c r="AC9843" s="58">
        <v>0</v>
      </c>
      <c r="AD9843" s="58">
        <v>0</v>
      </c>
      <c r="AE9843" s="58">
        <v>0</v>
      </c>
      <c r="AF9843" s="58">
        <v>0</v>
      </c>
      <c r="AG9843" s="58">
        <v>0</v>
      </c>
      <c r="AH9843" s="58">
        <v>0</v>
      </c>
      <c r="AI9843" s="58">
        <v>0</v>
      </c>
      <c r="AK9843" s="64">
        <f t="shared" si="153"/>
        <v>-3.0018224955015181E-2</v>
      </c>
    </row>
    <row r="9844" spans="1:37" x14ac:dyDescent="0.25">
      <c r="A9844">
        <v>9842</v>
      </c>
      <c r="B9844" s="1">
        <v>9.7999999999999997E-3</v>
      </c>
      <c r="C9844" s="1">
        <v>2.0016198533036713E-4</v>
      </c>
      <c r="D9844" s="58">
        <v>0.17759387469350052</v>
      </c>
      <c r="E9844" s="58">
        <v>4.2920905389761892E-2</v>
      </c>
      <c r="F9844" s="58">
        <v>8.2237049285970674E-3</v>
      </c>
      <c r="G9844" s="58">
        <v>7.2131824325904023E-2</v>
      </c>
      <c r="H9844" s="58">
        <v>0.12219501597952882</v>
      </c>
      <c r="I9844" s="58">
        <v>7.8747946276497768E-2</v>
      </c>
      <c r="J9844" s="58">
        <v>0.1450541179108529</v>
      </c>
      <c r="K9844" s="58">
        <v>1.3517407593717411E-2</v>
      </c>
      <c r="L9844" s="58">
        <v>5.4932515958198612E-2</v>
      </c>
      <c r="M9844" s="58">
        <v>0.12456261599825924</v>
      </c>
      <c r="N9844" s="58">
        <v>0.16012007094518169</v>
      </c>
      <c r="O9844" s="58">
        <v>0</v>
      </c>
      <c r="P9844" s="58">
        <v>0</v>
      </c>
      <c r="Q9844" s="58">
        <v>0</v>
      </c>
      <c r="R9844" s="58">
        <v>0</v>
      </c>
      <c r="S9844" s="58">
        <v>0</v>
      </c>
      <c r="T9844" s="58">
        <v>0</v>
      </c>
      <c r="U9844" s="58">
        <v>0</v>
      </c>
      <c r="V9844" s="58">
        <v>0</v>
      </c>
      <c r="W9844" s="58">
        <v>0</v>
      </c>
      <c r="X9844" s="58">
        <v>0</v>
      </c>
      <c r="Y9844" s="58">
        <v>0</v>
      </c>
      <c r="Z9844" s="58">
        <v>0</v>
      </c>
      <c r="AA9844" s="58">
        <v>0</v>
      </c>
      <c r="AB9844" s="58">
        <v>0</v>
      </c>
      <c r="AC9844" s="58">
        <v>0</v>
      </c>
      <c r="AD9844" s="58">
        <v>0</v>
      </c>
      <c r="AE9844" s="58">
        <v>0</v>
      </c>
      <c r="AF9844" s="58">
        <v>0</v>
      </c>
      <c r="AG9844" s="58">
        <v>0</v>
      </c>
      <c r="AH9844" s="58">
        <v>0</v>
      </c>
      <c r="AI9844" s="58">
        <v>0</v>
      </c>
      <c r="AK9844" s="64">
        <f t="shared" si="153"/>
        <v>2.0424692380649707E-2</v>
      </c>
    </row>
    <row r="9845" spans="1:37" x14ac:dyDescent="0.25">
      <c r="A9845">
        <v>9843</v>
      </c>
      <c r="B9845" s="1">
        <v>1.32E-2</v>
      </c>
      <c r="C9845" s="1">
        <v>-4.0698461656140815E-4</v>
      </c>
      <c r="D9845" s="58">
        <v>0.10551665926130853</v>
      </c>
      <c r="E9845" s="58">
        <v>7.0512296435108895E-3</v>
      </c>
      <c r="F9845" s="58">
        <v>5.5736172168092457E-2</v>
      </c>
      <c r="G9845" s="58">
        <v>6.2113004189341799E-2</v>
      </c>
      <c r="H9845" s="58">
        <v>0.11374195763395162</v>
      </c>
      <c r="I9845" s="58">
        <v>0.13300519501957922</v>
      </c>
      <c r="J9845" s="58">
        <v>0.13390129813581039</v>
      </c>
      <c r="K9845" s="58">
        <v>0.20592468961985352</v>
      </c>
      <c r="L9845" s="58">
        <v>7.6040007330549136E-2</v>
      </c>
      <c r="M9845" s="58">
        <v>3.5902934835385342E-2</v>
      </c>
      <c r="N9845" s="58">
        <v>7.1066852162617017E-2</v>
      </c>
      <c r="O9845" s="58">
        <v>0</v>
      </c>
      <c r="P9845" s="58">
        <v>0</v>
      </c>
      <c r="Q9845" s="58">
        <v>0</v>
      </c>
      <c r="R9845" s="58">
        <v>0</v>
      </c>
      <c r="S9845" s="58">
        <v>0</v>
      </c>
      <c r="T9845" s="58">
        <v>0</v>
      </c>
      <c r="U9845" s="58">
        <v>0</v>
      </c>
      <c r="V9845" s="58">
        <v>0</v>
      </c>
      <c r="W9845" s="58">
        <v>0</v>
      </c>
      <c r="X9845" s="58">
        <v>0</v>
      </c>
      <c r="Y9845" s="58">
        <v>0</v>
      </c>
      <c r="Z9845" s="58">
        <v>0</v>
      </c>
      <c r="AA9845" s="58">
        <v>0</v>
      </c>
      <c r="AB9845" s="58">
        <v>0</v>
      </c>
      <c r="AC9845" s="58">
        <v>0</v>
      </c>
      <c r="AD9845" s="58">
        <v>0</v>
      </c>
      <c r="AE9845" s="58">
        <v>0</v>
      </c>
      <c r="AF9845" s="58">
        <v>0</v>
      </c>
      <c r="AG9845" s="58">
        <v>0</v>
      </c>
      <c r="AH9845" s="58">
        <v>0</v>
      </c>
      <c r="AI9845" s="58">
        <v>0</v>
      </c>
      <c r="AK9845" s="64">
        <f t="shared" si="153"/>
        <v>-3.08321679213188E-2</v>
      </c>
    </row>
    <row r="9846" spans="1:37" x14ac:dyDescent="0.25">
      <c r="A9846">
        <v>9844</v>
      </c>
      <c r="B9846" s="1">
        <v>1.37E-2</v>
      </c>
      <c r="C9846" s="1">
        <v>7.8558755320793625E-5</v>
      </c>
      <c r="D9846" s="58">
        <v>1.4963361504748038E-2</v>
      </c>
      <c r="E9846" s="58">
        <v>0.15022376081585589</v>
      </c>
      <c r="F9846" s="58">
        <v>4.3517045298482063E-2</v>
      </c>
      <c r="G9846" s="58">
        <v>4.5764925286492487E-2</v>
      </c>
      <c r="H9846" s="58">
        <v>0.20191779027816889</v>
      </c>
      <c r="I9846" s="58">
        <v>0.15195918835609384</v>
      </c>
      <c r="J9846" s="58">
        <v>7.8109472392351942E-2</v>
      </c>
      <c r="K9846" s="58">
        <v>0.11347397429185462</v>
      </c>
      <c r="L9846" s="58">
        <v>9.0463828457776257E-2</v>
      </c>
      <c r="M9846" s="58">
        <v>4.7026292531107738E-2</v>
      </c>
      <c r="N9846" s="58">
        <v>6.2580360787068121E-2</v>
      </c>
      <c r="O9846" s="58">
        <v>0</v>
      </c>
      <c r="P9846" s="58">
        <v>0</v>
      </c>
      <c r="Q9846" s="58">
        <v>0</v>
      </c>
      <c r="R9846" s="58">
        <v>0</v>
      </c>
      <c r="S9846" s="58">
        <v>0</v>
      </c>
      <c r="T9846" s="58">
        <v>0</v>
      </c>
      <c r="U9846" s="58">
        <v>0</v>
      </c>
      <c r="V9846" s="58">
        <v>0</v>
      </c>
      <c r="W9846" s="58">
        <v>0</v>
      </c>
      <c r="X9846" s="58">
        <v>0</v>
      </c>
      <c r="Y9846" s="58">
        <v>0</v>
      </c>
      <c r="Z9846" s="58">
        <v>0</v>
      </c>
      <c r="AA9846" s="58">
        <v>0</v>
      </c>
      <c r="AB9846" s="58">
        <v>0</v>
      </c>
      <c r="AC9846" s="58">
        <v>0</v>
      </c>
      <c r="AD9846" s="58">
        <v>0</v>
      </c>
      <c r="AE9846" s="58">
        <v>0</v>
      </c>
      <c r="AF9846" s="58">
        <v>0</v>
      </c>
      <c r="AG9846" s="58">
        <v>0</v>
      </c>
      <c r="AH9846" s="58">
        <v>0</v>
      </c>
      <c r="AI9846" s="58">
        <v>0</v>
      </c>
      <c r="AK9846" s="64">
        <f t="shared" si="153"/>
        <v>5.7342157168462499E-3</v>
      </c>
    </row>
    <row r="9847" spans="1:37" x14ac:dyDescent="0.25">
      <c r="A9847">
        <v>9845</v>
      </c>
      <c r="B9847" s="1">
        <v>1.35E-2</v>
      </c>
      <c r="C9847" s="1">
        <v>-1.6088275597775129E-4</v>
      </c>
      <c r="D9847" s="58">
        <v>6.5536335044861019E-2</v>
      </c>
      <c r="E9847" s="58">
        <v>0.11630683261630338</v>
      </c>
      <c r="F9847" s="58">
        <v>0.10068494650461596</v>
      </c>
      <c r="G9847" s="58">
        <v>6.5590108620407622E-2</v>
      </c>
      <c r="H9847" s="58">
        <v>5.9587953614592223E-2</v>
      </c>
      <c r="I9847" s="58">
        <v>0.16581803146140905</v>
      </c>
      <c r="J9847" s="58">
        <v>7.1666220086041996E-2</v>
      </c>
      <c r="K9847" s="58">
        <v>0.13260451723423017</v>
      </c>
      <c r="L9847" s="58">
        <v>5.0169626135647134E-2</v>
      </c>
      <c r="M9847" s="58">
        <v>6.1475148562553122E-2</v>
      </c>
      <c r="N9847" s="58">
        <v>0.11056028011933826</v>
      </c>
      <c r="O9847" s="58">
        <v>0</v>
      </c>
      <c r="P9847" s="58">
        <v>0</v>
      </c>
      <c r="Q9847" s="58">
        <v>0</v>
      </c>
      <c r="R9847" s="58">
        <v>0</v>
      </c>
      <c r="S9847" s="58">
        <v>0</v>
      </c>
      <c r="T9847" s="58">
        <v>0</v>
      </c>
      <c r="U9847" s="58">
        <v>0</v>
      </c>
      <c r="V9847" s="58">
        <v>0</v>
      </c>
      <c r="W9847" s="58">
        <v>0</v>
      </c>
      <c r="X9847" s="58">
        <v>0</v>
      </c>
      <c r="Y9847" s="58">
        <v>0</v>
      </c>
      <c r="Z9847" s="58">
        <v>0</v>
      </c>
      <c r="AA9847" s="58">
        <v>0</v>
      </c>
      <c r="AB9847" s="58">
        <v>0</v>
      </c>
      <c r="AC9847" s="58">
        <v>0</v>
      </c>
      <c r="AD9847" s="58">
        <v>0</v>
      </c>
      <c r="AE9847" s="58">
        <v>0</v>
      </c>
      <c r="AF9847" s="58">
        <v>0</v>
      </c>
      <c r="AG9847" s="58">
        <v>0</v>
      </c>
      <c r="AH9847" s="58">
        <v>0</v>
      </c>
      <c r="AI9847" s="58">
        <v>0</v>
      </c>
      <c r="AK9847" s="64">
        <f t="shared" si="153"/>
        <v>-1.1917241183537132E-2</v>
      </c>
    </row>
    <row r="9848" spans="1:37" x14ac:dyDescent="0.25">
      <c r="A9848">
        <v>9846</v>
      </c>
      <c r="B9848" s="1">
        <v>8.8999999999999999E-3</v>
      </c>
      <c r="C9848" s="1">
        <v>-2.2299422457734361E-5</v>
      </c>
      <c r="D9848" s="58">
        <v>0.13184131658432827</v>
      </c>
      <c r="E9848" s="58">
        <v>2.3040292915381864E-2</v>
      </c>
      <c r="F9848" s="58">
        <v>3.7110304588161055E-3</v>
      </c>
      <c r="G9848" s="58">
        <v>5.8930799868391767E-2</v>
      </c>
      <c r="H9848" s="58">
        <v>0.19476681354150399</v>
      </c>
      <c r="I9848" s="58">
        <v>3.9448299379395868E-2</v>
      </c>
      <c r="J9848" s="58">
        <v>5.9508314737779587E-2</v>
      </c>
      <c r="K9848" s="58">
        <v>9.2899737934068694E-2</v>
      </c>
      <c r="L9848" s="58">
        <v>8.4315706733233228E-2</v>
      </c>
      <c r="M9848" s="58">
        <v>0.211427453887539</v>
      </c>
      <c r="N9848" s="58">
        <v>0.10011023395956169</v>
      </c>
      <c r="O9848" s="58">
        <v>0</v>
      </c>
      <c r="P9848" s="58">
        <v>0</v>
      </c>
      <c r="Q9848" s="58">
        <v>0</v>
      </c>
      <c r="R9848" s="58">
        <v>0</v>
      </c>
      <c r="S9848" s="58">
        <v>0</v>
      </c>
      <c r="T9848" s="58">
        <v>0</v>
      </c>
      <c r="U9848" s="58">
        <v>0</v>
      </c>
      <c r="V9848" s="58">
        <v>0</v>
      </c>
      <c r="W9848" s="58">
        <v>0</v>
      </c>
      <c r="X9848" s="58">
        <v>0</v>
      </c>
      <c r="Y9848" s="58">
        <v>0</v>
      </c>
      <c r="Z9848" s="58">
        <v>0</v>
      </c>
      <c r="AA9848" s="58">
        <v>0</v>
      </c>
      <c r="AB9848" s="58">
        <v>0</v>
      </c>
      <c r="AC9848" s="58">
        <v>0</v>
      </c>
      <c r="AD9848" s="58">
        <v>0</v>
      </c>
      <c r="AE9848" s="58">
        <v>0</v>
      </c>
      <c r="AF9848" s="58">
        <v>0</v>
      </c>
      <c r="AG9848" s="58">
        <v>0</v>
      </c>
      <c r="AH9848" s="58">
        <v>0</v>
      </c>
      <c r="AI9848" s="58">
        <v>0</v>
      </c>
      <c r="AK9848" s="64">
        <f t="shared" si="153"/>
        <v>-2.5055530851386923E-3</v>
      </c>
    </row>
    <row r="9849" spans="1:37" x14ac:dyDescent="0.25">
      <c r="A9849">
        <v>9847</v>
      </c>
      <c r="B9849" s="1">
        <v>1.5299999999999999E-2</v>
      </c>
      <c r="C9849" s="1">
        <v>-8.300639066018199E-5</v>
      </c>
      <c r="D9849" s="58">
        <v>5.5467017345900267E-2</v>
      </c>
      <c r="E9849" s="58">
        <v>0.1567545856428296</v>
      </c>
      <c r="F9849" s="58">
        <v>0.16706062552035231</v>
      </c>
      <c r="G9849" s="58">
        <v>0.10800545608403171</v>
      </c>
      <c r="H9849" s="58">
        <v>8.989236623075203E-2</v>
      </c>
      <c r="I9849" s="58">
        <v>4.4524405430669489E-2</v>
      </c>
      <c r="J9849" s="58">
        <v>0.12658569225047203</v>
      </c>
      <c r="K9849" s="58">
        <v>0.15887652994712778</v>
      </c>
      <c r="L9849" s="58">
        <v>3.9944464707051555E-2</v>
      </c>
      <c r="M9849" s="58">
        <v>5.7019454106352055E-3</v>
      </c>
      <c r="N9849" s="58">
        <v>4.7186911430178079E-2</v>
      </c>
      <c r="O9849" s="58">
        <v>0</v>
      </c>
      <c r="P9849" s="58">
        <v>0</v>
      </c>
      <c r="Q9849" s="58">
        <v>0</v>
      </c>
      <c r="R9849" s="58">
        <v>0</v>
      </c>
      <c r="S9849" s="58">
        <v>0</v>
      </c>
      <c r="T9849" s="58">
        <v>0</v>
      </c>
      <c r="U9849" s="58">
        <v>0</v>
      </c>
      <c r="V9849" s="58">
        <v>0</v>
      </c>
      <c r="W9849" s="58">
        <v>0</v>
      </c>
      <c r="X9849" s="58">
        <v>0</v>
      </c>
      <c r="Y9849" s="58">
        <v>0</v>
      </c>
      <c r="Z9849" s="58">
        <v>0</v>
      </c>
      <c r="AA9849" s="58">
        <v>0</v>
      </c>
      <c r="AB9849" s="58">
        <v>0</v>
      </c>
      <c r="AC9849" s="58">
        <v>0</v>
      </c>
      <c r="AD9849" s="58">
        <v>0</v>
      </c>
      <c r="AE9849" s="58">
        <v>0</v>
      </c>
      <c r="AF9849" s="58">
        <v>0</v>
      </c>
      <c r="AG9849" s="58">
        <v>0</v>
      </c>
      <c r="AH9849" s="58">
        <v>0</v>
      </c>
      <c r="AI9849" s="58">
        <v>0</v>
      </c>
      <c r="AK9849" s="64">
        <f t="shared" si="153"/>
        <v>-5.4252542915151627E-3</v>
      </c>
    </row>
    <row r="9850" spans="1:37" x14ac:dyDescent="0.25">
      <c r="A9850">
        <v>9848</v>
      </c>
      <c r="B9850" s="1">
        <v>1.5100000000000001E-2</v>
      </c>
      <c r="C9850" s="1">
        <v>-4.0811763696036585E-6</v>
      </c>
      <c r="D9850" s="58">
        <v>0.21105180022055683</v>
      </c>
      <c r="E9850" s="58">
        <v>0.16855808076587495</v>
      </c>
      <c r="F9850" s="58">
        <v>6.0068863088275658E-2</v>
      </c>
      <c r="G9850" s="58">
        <v>4.152161427648772E-3</v>
      </c>
      <c r="H9850" s="58">
        <v>2.5491065747647382E-2</v>
      </c>
      <c r="I9850" s="58">
        <v>6.3471220150145363E-2</v>
      </c>
      <c r="J9850" s="58">
        <v>0.10836760514450249</v>
      </c>
      <c r="K9850" s="58">
        <v>0.16963406685146531</v>
      </c>
      <c r="L9850" s="58">
        <v>7.0928887799821649E-2</v>
      </c>
      <c r="M9850" s="58">
        <v>4.1821952236879317E-2</v>
      </c>
      <c r="N9850" s="58">
        <v>7.6454296567182514E-2</v>
      </c>
      <c r="O9850" s="58">
        <v>0</v>
      </c>
      <c r="P9850" s="58">
        <v>0</v>
      </c>
      <c r="Q9850" s="58">
        <v>0</v>
      </c>
      <c r="R9850" s="58">
        <v>0</v>
      </c>
      <c r="S9850" s="58">
        <v>0</v>
      </c>
      <c r="T9850" s="58">
        <v>0</v>
      </c>
      <c r="U9850" s="58">
        <v>0</v>
      </c>
      <c r="V9850" s="58">
        <v>0</v>
      </c>
      <c r="W9850" s="58">
        <v>0</v>
      </c>
      <c r="X9850" s="58">
        <v>0</v>
      </c>
      <c r="Y9850" s="58">
        <v>0</v>
      </c>
      <c r="Z9850" s="58">
        <v>0</v>
      </c>
      <c r="AA9850" s="58">
        <v>0</v>
      </c>
      <c r="AB9850" s="58">
        <v>0</v>
      </c>
      <c r="AC9850" s="58">
        <v>0</v>
      </c>
      <c r="AD9850" s="58">
        <v>0</v>
      </c>
      <c r="AE9850" s="58">
        <v>0</v>
      </c>
      <c r="AF9850" s="58">
        <v>0</v>
      </c>
      <c r="AG9850" s="58">
        <v>0</v>
      </c>
      <c r="AH9850" s="58">
        <v>0</v>
      </c>
      <c r="AI9850" s="58">
        <v>0</v>
      </c>
      <c r="AK9850" s="64">
        <f t="shared" si="153"/>
        <v>-2.7027658076845417E-4</v>
      </c>
    </row>
    <row r="9851" spans="1:37" x14ac:dyDescent="0.25">
      <c r="A9851">
        <v>9849</v>
      </c>
      <c r="B9851" s="1">
        <v>1.1900000000000001E-2</v>
      </c>
      <c r="C9851" s="1">
        <v>1.8417136618637675E-4</v>
      </c>
      <c r="D9851" s="58">
        <v>7.1052935079533058E-2</v>
      </c>
      <c r="E9851" s="58">
        <v>0.15803446650445038</v>
      </c>
      <c r="F9851" s="58">
        <v>0.11520438452043907</v>
      </c>
      <c r="G9851" s="58">
        <v>2.8304365551074908E-3</v>
      </c>
      <c r="H9851" s="58">
        <v>0.11983502706719673</v>
      </c>
      <c r="I9851" s="58">
        <v>8.6192480969778579E-2</v>
      </c>
      <c r="J9851" s="58">
        <v>2.9860595484997896E-2</v>
      </c>
      <c r="K9851" s="58">
        <v>4.9356421751914514E-2</v>
      </c>
      <c r="L9851" s="58">
        <v>9.5777943606345034E-2</v>
      </c>
      <c r="M9851" s="58">
        <v>9.7373897617162017E-2</v>
      </c>
      <c r="N9851" s="58">
        <v>0.17448141084307531</v>
      </c>
      <c r="O9851" s="58">
        <v>0</v>
      </c>
      <c r="P9851" s="58">
        <v>0</v>
      </c>
      <c r="Q9851" s="58">
        <v>0</v>
      </c>
      <c r="R9851" s="58">
        <v>0</v>
      </c>
      <c r="S9851" s="58">
        <v>0</v>
      </c>
      <c r="T9851" s="58">
        <v>0</v>
      </c>
      <c r="U9851" s="58">
        <v>0</v>
      </c>
      <c r="V9851" s="58">
        <v>0</v>
      </c>
      <c r="W9851" s="58">
        <v>0</v>
      </c>
      <c r="X9851" s="58">
        <v>0</v>
      </c>
      <c r="Y9851" s="58">
        <v>0</v>
      </c>
      <c r="Z9851" s="58">
        <v>0</v>
      </c>
      <c r="AA9851" s="58">
        <v>0</v>
      </c>
      <c r="AB9851" s="58">
        <v>0</v>
      </c>
      <c r="AC9851" s="58">
        <v>0</v>
      </c>
      <c r="AD9851" s="58">
        <v>0</v>
      </c>
      <c r="AE9851" s="58">
        <v>0</v>
      </c>
      <c r="AF9851" s="58">
        <v>0</v>
      </c>
      <c r="AG9851" s="58">
        <v>0</v>
      </c>
      <c r="AH9851" s="58">
        <v>0</v>
      </c>
      <c r="AI9851" s="58">
        <v>0</v>
      </c>
      <c r="AK9851" s="64">
        <f t="shared" si="153"/>
        <v>1.5476585393813171E-2</v>
      </c>
    </row>
    <row r="9852" spans="1:37" x14ac:dyDescent="0.25">
      <c r="A9852">
        <v>9850</v>
      </c>
      <c r="B9852" s="1">
        <v>1.4500000000000001E-2</v>
      </c>
      <c r="C9852" s="1">
        <v>1.2390424512290937E-4</v>
      </c>
      <c r="D9852" s="58">
        <v>7.5857563067796105E-2</v>
      </c>
      <c r="E9852" s="58">
        <v>0.17497850913874255</v>
      </c>
      <c r="F9852" s="58">
        <v>5.1325758481418814E-2</v>
      </c>
      <c r="G9852" s="58">
        <v>6.3246065014143107E-2</v>
      </c>
      <c r="H9852" s="58">
        <v>0.16498008895191829</v>
      </c>
      <c r="I9852" s="58">
        <v>6.684011508709721E-2</v>
      </c>
      <c r="J9852" s="58">
        <v>7.3249168857694294E-2</v>
      </c>
      <c r="K9852" s="58">
        <v>0.1471747705833952</v>
      </c>
      <c r="L9852" s="58">
        <v>0.1319898490332341</v>
      </c>
      <c r="M9852" s="58">
        <v>4.6108042869891751E-2</v>
      </c>
      <c r="N9852" s="58">
        <v>4.2500689146686048E-3</v>
      </c>
      <c r="O9852" s="58">
        <v>0</v>
      </c>
      <c r="P9852" s="58">
        <v>0</v>
      </c>
      <c r="Q9852" s="58">
        <v>0</v>
      </c>
      <c r="R9852" s="58">
        <v>0</v>
      </c>
      <c r="S9852" s="58">
        <v>0</v>
      </c>
      <c r="T9852" s="58">
        <v>0</v>
      </c>
      <c r="U9852" s="58">
        <v>0</v>
      </c>
      <c r="V9852" s="58">
        <v>0</v>
      </c>
      <c r="W9852" s="58">
        <v>0</v>
      </c>
      <c r="X9852" s="58">
        <v>0</v>
      </c>
      <c r="Y9852" s="58">
        <v>0</v>
      </c>
      <c r="Z9852" s="58">
        <v>0</v>
      </c>
      <c r="AA9852" s="58">
        <v>0</v>
      </c>
      <c r="AB9852" s="58">
        <v>0</v>
      </c>
      <c r="AC9852" s="58">
        <v>0</v>
      </c>
      <c r="AD9852" s="58">
        <v>0</v>
      </c>
      <c r="AE9852" s="58">
        <v>0</v>
      </c>
      <c r="AF9852" s="58">
        <v>0</v>
      </c>
      <c r="AG9852" s="58">
        <v>0</v>
      </c>
      <c r="AH9852" s="58">
        <v>0</v>
      </c>
      <c r="AI9852" s="58">
        <v>0</v>
      </c>
      <c r="AK9852" s="64">
        <f t="shared" si="153"/>
        <v>8.5451203533040941E-3</v>
      </c>
    </row>
    <row r="9853" spans="1:37" x14ac:dyDescent="0.25">
      <c r="A9853">
        <v>9851</v>
      </c>
      <c r="B9853" s="1">
        <v>1.21E-2</v>
      </c>
      <c r="C9853" s="1">
        <v>2.7852742342216006E-4</v>
      </c>
      <c r="D9853" s="58">
        <v>7.1137160970277211E-2</v>
      </c>
      <c r="E9853" s="58">
        <v>0.14575003291261171</v>
      </c>
      <c r="F9853" s="58">
        <v>2.2075212488008939E-2</v>
      </c>
      <c r="G9853" s="58">
        <v>4.9790737339870501E-2</v>
      </c>
      <c r="H9853" s="58">
        <v>7.6792593400550765E-2</v>
      </c>
      <c r="I9853" s="58">
        <v>5.2178187277989049E-2</v>
      </c>
      <c r="J9853" s="58">
        <v>0.16039692592842814</v>
      </c>
      <c r="K9853" s="58">
        <v>9.6321384131400914E-2</v>
      </c>
      <c r="L9853" s="58">
        <v>8.910983085599454E-2</v>
      </c>
      <c r="M9853" s="58">
        <v>0.11468788327608338</v>
      </c>
      <c r="N9853" s="58">
        <v>0.12176005141878483</v>
      </c>
      <c r="O9853" s="58">
        <v>0</v>
      </c>
      <c r="P9853" s="58">
        <v>0</v>
      </c>
      <c r="Q9853" s="58">
        <v>0</v>
      </c>
      <c r="R9853" s="58">
        <v>0</v>
      </c>
      <c r="S9853" s="58">
        <v>0</v>
      </c>
      <c r="T9853" s="58">
        <v>0</v>
      </c>
      <c r="U9853" s="58">
        <v>0</v>
      </c>
      <c r="V9853" s="58">
        <v>0</v>
      </c>
      <c r="W9853" s="58">
        <v>0</v>
      </c>
      <c r="X9853" s="58">
        <v>0</v>
      </c>
      <c r="Y9853" s="58">
        <v>0</v>
      </c>
      <c r="Z9853" s="58">
        <v>0</v>
      </c>
      <c r="AA9853" s="58">
        <v>0</v>
      </c>
      <c r="AB9853" s="58">
        <v>0</v>
      </c>
      <c r="AC9853" s="58">
        <v>0</v>
      </c>
      <c r="AD9853" s="58">
        <v>0</v>
      </c>
      <c r="AE9853" s="58">
        <v>0</v>
      </c>
      <c r="AF9853" s="58">
        <v>0</v>
      </c>
      <c r="AG9853" s="58">
        <v>0</v>
      </c>
      <c r="AH9853" s="58">
        <v>0</v>
      </c>
      <c r="AI9853" s="58">
        <v>0</v>
      </c>
      <c r="AK9853" s="64">
        <f t="shared" si="153"/>
        <v>2.3018795324145459E-2</v>
      </c>
    </row>
    <row r="9854" spans="1:37" x14ac:dyDescent="0.25">
      <c r="A9854">
        <v>9852</v>
      </c>
      <c r="B9854" s="1">
        <v>1.35E-2</v>
      </c>
      <c r="C9854" s="1">
        <v>-2.2888144797863615E-4</v>
      </c>
      <c r="D9854" s="58">
        <v>0.12312124151487276</v>
      </c>
      <c r="E9854" s="58">
        <v>7.0969809298174355E-2</v>
      </c>
      <c r="F9854" s="58">
        <v>9.4322444853650683E-2</v>
      </c>
      <c r="G9854" s="58">
        <v>6.8737146364987761E-2</v>
      </c>
      <c r="H9854" s="58">
        <v>4.0692352141720588E-2</v>
      </c>
      <c r="I9854" s="58">
        <v>0.14414746934712488</v>
      </c>
      <c r="J9854" s="58">
        <v>9.264544092827813E-2</v>
      </c>
      <c r="K9854" s="58">
        <v>0.16731179146013772</v>
      </c>
      <c r="L9854" s="58">
        <v>0.14893594749052555</v>
      </c>
      <c r="M9854" s="58">
        <v>1.2172307995189246E-2</v>
      </c>
      <c r="N9854" s="58">
        <v>3.694404860533812E-2</v>
      </c>
      <c r="O9854" s="58">
        <v>0</v>
      </c>
      <c r="P9854" s="58">
        <v>0</v>
      </c>
      <c r="Q9854" s="58">
        <v>0</v>
      </c>
      <c r="R9854" s="58">
        <v>0</v>
      </c>
      <c r="S9854" s="58">
        <v>0</v>
      </c>
      <c r="T9854" s="58">
        <v>0</v>
      </c>
      <c r="U9854" s="58">
        <v>0</v>
      </c>
      <c r="V9854" s="58">
        <v>0</v>
      </c>
      <c r="W9854" s="58">
        <v>0</v>
      </c>
      <c r="X9854" s="58">
        <v>0</v>
      </c>
      <c r="Y9854" s="58">
        <v>0</v>
      </c>
      <c r="Z9854" s="58">
        <v>0</v>
      </c>
      <c r="AA9854" s="58">
        <v>0</v>
      </c>
      <c r="AB9854" s="58">
        <v>0</v>
      </c>
      <c r="AC9854" s="58">
        <v>0</v>
      </c>
      <c r="AD9854" s="58">
        <v>0</v>
      </c>
      <c r="AE9854" s="58">
        <v>0</v>
      </c>
      <c r="AF9854" s="58">
        <v>0</v>
      </c>
      <c r="AG9854" s="58">
        <v>0</v>
      </c>
      <c r="AH9854" s="58">
        <v>0</v>
      </c>
      <c r="AI9854" s="58">
        <v>0</v>
      </c>
      <c r="AK9854" s="64">
        <f t="shared" si="153"/>
        <v>-1.6954181331750827E-2</v>
      </c>
    </row>
    <row r="9855" spans="1:37" x14ac:dyDescent="0.25">
      <c r="A9855">
        <v>9853</v>
      </c>
      <c r="B9855" s="1">
        <v>1.35E-2</v>
      </c>
      <c r="C9855" s="1">
        <v>-7.8479609809551602E-5</v>
      </c>
      <c r="D9855" s="58">
        <v>0.15279931064876875</v>
      </c>
      <c r="E9855" s="58">
        <v>3.9381675852858476E-2</v>
      </c>
      <c r="F9855" s="58">
        <v>2.2980230714723725E-2</v>
      </c>
      <c r="G9855" s="58">
        <v>0.19652272232734752</v>
      </c>
      <c r="H9855" s="58">
        <v>2.1381030251524666E-3</v>
      </c>
      <c r="I9855" s="58">
        <v>0.15730777073884286</v>
      </c>
      <c r="J9855" s="58">
        <v>0.15923843168785959</v>
      </c>
      <c r="K9855" s="58">
        <v>0.10587497118808448</v>
      </c>
      <c r="L9855" s="58">
        <v>7.1203068739863734E-2</v>
      </c>
      <c r="M9855" s="58">
        <v>6.822249374802883E-3</v>
      </c>
      <c r="N9855" s="58">
        <v>8.5731465701695486E-2</v>
      </c>
      <c r="O9855" s="58">
        <v>0</v>
      </c>
      <c r="P9855" s="58">
        <v>0</v>
      </c>
      <c r="Q9855" s="58">
        <v>0</v>
      </c>
      <c r="R9855" s="58">
        <v>0</v>
      </c>
      <c r="S9855" s="58">
        <v>0</v>
      </c>
      <c r="T9855" s="58">
        <v>0</v>
      </c>
      <c r="U9855" s="58">
        <v>0</v>
      </c>
      <c r="V9855" s="58">
        <v>0</v>
      </c>
      <c r="W9855" s="58">
        <v>0</v>
      </c>
      <c r="X9855" s="58">
        <v>0</v>
      </c>
      <c r="Y9855" s="58">
        <v>0</v>
      </c>
      <c r="Z9855" s="58">
        <v>0</v>
      </c>
      <c r="AA9855" s="58">
        <v>0</v>
      </c>
      <c r="AB9855" s="58">
        <v>0</v>
      </c>
      <c r="AC9855" s="58">
        <v>0</v>
      </c>
      <c r="AD9855" s="58">
        <v>0</v>
      </c>
      <c r="AE9855" s="58">
        <v>0</v>
      </c>
      <c r="AF9855" s="58">
        <v>0</v>
      </c>
      <c r="AG9855" s="58">
        <v>0</v>
      </c>
      <c r="AH9855" s="58">
        <v>0</v>
      </c>
      <c r="AI9855" s="58">
        <v>0</v>
      </c>
      <c r="AK9855" s="64">
        <f t="shared" si="153"/>
        <v>-5.8133044303371557E-3</v>
      </c>
    </row>
    <row r="9856" spans="1:37" x14ac:dyDescent="0.25">
      <c r="A9856">
        <v>9854</v>
      </c>
      <c r="B9856" s="1">
        <v>1.2200000000000001E-2</v>
      </c>
      <c r="C9856" s="1">
        <v>1.2221331509259614E-5</v>
      </c>
      <c r="D9856" s="58">
        <v>0.1275851512959647</v>
      </c>
      <c r="E9856" s="58">
        <v>0.1145369032311591</v>
      </c>
      <c r="F9856" s="58">
        <v>7.2483150690668241E-2</v>
      </c>
      <c r="G9856" s="58">
        <v>0.1220243539205548</v>
      </c>
      <c r="H9856" s="58">
        <v>5.9521119785692925E-2</v>
      </c>
      <c r="I9856" s="58">
        <v>7.2951512830007906E-2</v>
      </c>
      <c r="J9856" s="58">
        <v>4.5040036090669103E-2</v>
      </c>
      <c r="K9856" s="58">
        <v>0.10537240522936192</v>
      </c>
      <c r="L9856" s="58">
        <v>9.2791800483028125E-2</v>
      </c>
      <c r="M9856" s="58">
        <v>0.12171976041543785</v>
      </c>
      <c r="N9856" s="58">
        <v>6.597380602745527E-2</v>
      </c>
      <c r="O9856" s="58">
        <v>0</v>
      </c>
      <c r="P9856" s="58">
        <v>0</v>
      </c>
      <c r="Q9856" s="58">
        <v>0</v>
      </c>
      <c r="R9856" s="58">
        <v>0</v>
      </c>
      <c r="S9856" s="58">
        <v>0</v>
      </c>
      <c r="T9856" s="58">
        <v>0</v>
      </c>
      <c r="U9856" s="58">
        <v>0</v>
      </c>
      <c r="V9856" s="58">
        <v>0</v>
      </c>
      <c r="W9856" s="58">
        <v>0</v>
      </c>
      <c r="X9856" s="58">
        <v>0</v>
      </c>
      <c r="Y9856" s="58">
        <v>0</v>
      </c>
      <c r="Z9856" s="58">
        <v>0</v>
      </c>
      <c r="AA9856" s="58">
        <v>0</v>
      </c>
      <c r="AB9856" s="58">
        <v>0</v>
      </c>
      <c r="AC9856" s="58">
        <v>0</v>
      </c>
      <c r="AD9856" s="58">
        <v>0</v>
      </c>
      <c r="AE9856" s="58">
        <v>0</v>
      </c>
      <c r="AF9856" s="58">
        <v>0</v>
      </c>
      <c r="AG9856" s="58">
        <v>0</v>
      </c>
      <c r="AH9856" s="58">
        <v>0</v>
      </c>
      <c r="AI9856" s="58">
        <v>0</v>
      </c>
      <c r="AK9856" s="64">
        <f t="shared" si="153"/>
        <v>1.001748484365542E-3</v>
      </c>
    </row>
    <row r="9857" spans="1:37" x14ac:dyDescent="0.25">
      <c r="A9857">
        <v>9855</v>
      </c>
      <c r="B9857" s="1">
        <v>1.21E-2</v>
      </c>
      <c r="C9857" s="1">
        <v>2.9159221505471408E-4</v>
      </c>
      <c r="D9857" s="58">
        <v>4.8588519365750656E-2</v>
      </c>
      <c r="E9857" s="58">
        <v>8.9400234268995654E-2</v>
      </c>
      <c r="F9857" s="58">
        <v>3.5640236016308904E-2</v>
      </c>
      <c r="G9857" s="58">
        <v>0.1772963746206595</v>
      </c>
      <c r="H9857" s="58">
        <v>4.1715909969850404E-2</v>
      </c>
      <c r="I9857" s="58">
        <v>4.6085485643363386E-2</v>
      </c>
      <c r="J9857" s="58">
        <v>0.21593489062469917</v>
      </c>
      <c r="K9857" s="58">
        <v>6.190109666443662E-2</v>
      </c>
      <c r="L9857" s="58">
        <v>6.6745345242263249E-2</v>
      </c>
      <c r="M9857" s="58">
        <v>3.989160413068616E-2</v>
      </c>
      <c r="N9857" s="58">
        <v>0.17680030345298628</v>
      </c>
      <c r="O9857" s="58">
        <v>0</v>
      </c>
      <c r="P9857" s="58">
        <v>0</v>
      </c>
      <c r="Q9857" s="58">
        <v>0</v>
      </c>
      <c r="R9857" s="58">
        <v>0</v>
      </c>
      <c r="S9857" s="58">
        <v>0</v>
      </c>
      <c r="T9857" s="58">
        <v>0</v>
      </c>
      <c r="U9857" s="58">
        <v>0</v>
      </c>
      <c r="V9857" s="58">
        <v>0</v>
      </c>
      <c r="W9857" s="58">
        <v>0</v>
      </c>
      <c r="X9857" s="58">
        <v>0</v>
      </c>
      <c r="Y9857" s="58">
        <v>0</v>
      </c>
      <c r="Z9857" s="58">
        <v>0</v>
      </c>
      <c r="AA9857" s="58">
        <v>0</v>
      </c>
      <c r="AB9857" s="58">
        <v>0</v>
      </c>
      <c r="AC9857" s="58">
        <v>0</v>
      </c>
      <c r="AD9857" s="58">
        <v>0</v>
      </c>
      <c r="AE9857" s="58">
        <v>0</v>
      </c>
      <c r="AF9857" s="58">
        <v>0</v>
      </c>
      <c r="AG9857" s="58">
        <v>0</v>
      </c>
      <c r="AH9857" s="58">
        <v>0</v>
      </c>
      <c r="AI9857" s="58">
        <v>0</v>
      </c>
      <c r="AK9857" s="64">
        <f t="shared" si="153"/>
        <v>2.4098530169811082E-2</v>
      </c>
    </row>
    <row r="9858" spans="1:37" x14ac:dyDescent="0.25">
      <c r="A9858">
        <v>9856</v>
      </c>
      <c r="B9858" s="1">
        <v>1.23E-2</v>
      </c>
      <c r="C9858" s="1">
        <v>-7.2647250109727197E-5</v>
      </c>
      <c r="D9858" s="58">
        <v>7.4039882654250336E-2</v>
      </c>
      <c r="E9858" s="58">
        <v>9.2996912808510954E-2</v>
      </c>
      <c r="F9858" s="58">
        <v>7.0327462627091275E-2</v>
      </c>
      <c r="G9858" s="58">
        <v>8.2513532222028549E-2</v>
      </c>
      <c r="H9858" s="58">
        <v>8.1680840035858911E-3</v>
      </c>
      <c r="I9858" s="58">
        <v>0.11760360968098389</v>
      </c>
      <c r="J9858" s="58">
        <v>0.12991748157263994</v>
      </c>
      <c r="K9858" s="58">
        <v>0.1352948001210291</v>
      </c>
      <c r="L9858" s="58">
        <v>6.8216405032490657E-2</v>
      </c>
      <c r="M9858" s="58">
        <v>9.4003202980766656E-2</v>
      </c>
      <c r="N9858" s="58">
        <v>0.12691862629662279</v>
      </c>
      <c r="O9858" s="58">
        <v>0</v>
      </c>
      <c r="P9858" s="58">
        <v>0</v>
      </c>
      <c r="Q9858" s="58">
        <v>0</v>
      </c>
      <c r="R9858" s="58">
        <v>0</v>
      </c>
      <c r="S9858" s="58">
        <v>0</v>
      </c>
      <c r="T9858" s="58">
        <v>0</v>
      </c>
      <c r="U9858" s="58">
        <v>0</v>
      </c>
      <c r="V9858" s="58">
        <v>0</v>
      </c>
      <c r="W9858" s="58">
        <v>0</v>
      </c>
      <c r="X9858" s="58">
        <v>0</v>
      </c>
      <c r="Y9858" s="58">
        <v>0</v>
      </c>
      <c r="Z9858" s="58">
        <v>0</v>
      </c>
      <c r="AA9858" s="58">
        <v>0</v>
      </c>
      <c r="AB9858" s="58">
        <v>0</v>
      </c>
      <c r="AC9858" s="58">
        <v>0</v>
      </c>
      <c r="AD9858" s="58">
        <v>0</v>
      </c>
      <c r="AE9858" s="58">
        <v>0</v>
      </c>
      <c r="AF9858" s="58">
        <v>0</v>
      </c>
      <c r="AG9858" s="58">
        <v>0</v>
      </c>
      <c r="AH9858" s="58">
        <v>0</v>
      </c>
      <c r="AI9858" s="58">
        <v>0</v>
      </c>
      <c r="AK9858" s="64">
        <f t="shared" si="153"/>
        <v>-5.906280496725788E-3</v>
      </c>
    </row>
    <row r="9859" spans="1:37" x14ac:dyDescent="0.25">
      <c r="A9859">
        <v>9857</v>
      </c>
      <c r="B9859" s="1">
        <v>1.1299999999999999E-2</v>
      </c>
      <c r="C9859" s="1">
        <v>2.9455443347320621E-4</v>
      </c>
      <c r="D9859" s="58">
        <v>5.1533466242066304E-3</v>
      </c>
      <c r="E9859" s="58">
        <v>0.1409340390089607</v>
      </c>
      <c r="F9859" s="58">
        <v>9.7145113291337119E-3</v>
      </c>
      <c r="G9859" s="58">
        <v>5.7089985825231233E-2</v>
      </c>
      <c r="H9859" s="58">
        <v>0.12138005268635493</v>
      </c>
      <c r="I9859" s="58">
        <v>3.7141591776088959E-2</v>
      </c>
      <c r="J9859" s="58">
        <v>0.10142396515035382</v>
      </c>
      <c r="K9859" s="58">
        <v>0.10850087645477115</v>
      </c>
      <c r="L9859" s="58">
        <v>0.14039184099810956</v>
      </c>
      <c r="M9859" s="58">
        <v>0.13867773841036338</v>
      </c>
      <c r="N9859" s="58">
        <v>0.13959205173642583</v>
      </c>
      <c r="O9859" s="58">
        <v>0</v>
      </c>
      <c r="P9859" s="58">
        <v>0</v>
      </c>
      <c r="Q9859" s="58">
        <v>0</v>
      </c>
      <c r="R9859" s="58">
        <v>0</v>
      </c>
      <c r="S9859" s="58">
        <v>0</v>
      </c>
      <c r="T9859" s="58">
        <v>0</v>
      </c>
      <c r="U9859" s="58">
        <v>0</v>
      </c>
      <c r="V9859" s="58">
        <v>0</v>
      </c>
      <c r="W9859" s="58">
        <v>0</v>
      </c>
      <c r="X9859" s="58">
        <v>0</v>
      </c>
      <c r="Y9859" s="58">
        <v>0</v>
      </c>
      <c r="Z9859" s="58">
        <v>0</v>
      </c>
      <c r="AA9859" s="58">
        <v>0</v>
      </c>
      <c r="AB9859" s="58">
        <v>0</v>
      </c>
      <c r="AC9859" s="58">
        <v>0</v>
      </c>
      <c r="AD9859" s="58">
        <v>0</v>
      </c>
      <c r="AE9859" s="58">
        <v>0</v>
      </c>
      <c r="AF9859" s="58">
        <v>0</v>
      </c>
      <c r="AG9859" s="58">
        <v>0</v>
      </c>
      <c r="AH9859" s="58">
        <v>0</v>
      </c>
      <c r="AI9859" s="58">
        <v>0</v>
      </c>
      <c r="AK9859" s="64">
        <f t="shared" si="153"/>
        <v>2.6066764024177541E-2</v>
      </c>
    </row>
    <row r="9860" spans="1:37" x14ac:dyDescent="0.25">
      <c r="A9860">
        <v>9858</v>
      </c>
      <c r="B9860" s="1">
        <v>1.12E-2</v>
      </c>
      <c r="C9860" s="1">
        <v>-3.1820850128609534E-5</v>
      </c>
      <c r="D9860" s="58">
        <v>1.4214054697245789E-2</v>
      </c>
      <c r="E9860" s="58">
        <v>7.5657609932723996E-2</v>
      </c>
      <c r="F9860" s="58">
        <v>0.11987704034867697</v>
      </c>
      <c r="G9860" s="58">
        <v>7.5979165317761346E-2</v>
      </c>
      <c r="H9860" s="58">
        <v>5.5803595799833496E-2</v>
      </c>
      <c r="I9860" s="58">
        <v>0.11343187742698224</v>
      </c>
      <c r="J9860" s="58">
        <v>0.13499424058009873</v>
      </c>
      <c r="K9860" s="58">
        <v>9.9231001089154308E-2</v>
      </c>
      <c r="L9860" s="58">
        <v>0.11095578384192611</v>
      </c>
      <c r="M9860" s="58">
        <v>0.10263206638421976</v>
      </c>
      <c r="N9860" s="58">
        <v>9.7223564581377292E-2</v>
      </c>
      <c r="O9860" s="58">
        <v>0</v>
      </c>
      <c r="P9860" s="58">
        <v>0</v>
      </c>
      <c r="Q9860" s="58">
        <v>0</v>
      </c>
      <c r="R9860" s="58">
        <v>0</v>
      </c>
      <c r="S9860" s="58">
        <v>0</v>
      </c>
      <c r="T9860" s="58">
        <v>0</v>
      </c>
      <c r="U9860" s="58">
        <v>0</v>
      </c>
      <c r="V9860" s="58">
        <v>0</v>
      </c>
      <c r="W9860" s="58">
        <v>0</v>
      </c>
      <c r="X9860" s="58">
        <v>0</v>
      </c>
      <c r="Y9860" s="58">
        <v>0</v>
      </c>
      <c r="Z9860" s="58">
        <v>0</v>
      </c>
      <c r="AA9860" s="58">
        <v>0</v>
      </c>
      <c r="AB9860" s="58">
        <v>0</v>
      </c>
      <c r="AC9860" s="58">
        <v>0</v>
      </c>
      <c r="AD9860" s="58">
        <v>0</v>
      </c>
      <c r="AE9860" s="58">
        <v>0</v>
      </c>
      <c r="AF9860" s="58">
        <v>0</v>
      </c>
      <c r="AG9860" s="58">
        <v>0</v>
      </c>
      <c r="AH9860" s="58">
        <v>0</v>
      </c>
      <c r="AI9860" s="58">
        <v>0</v>
      </c>
      <c r="AK9860" s="64">
        <f t="shared" ref="AK9860:AK9923" si="154">C9860/B9860</f>
        <v>-2.8411473329115655E-3</v>
      </c>
    </row>
    <row r="9861" spans="1:37" x14ac:dyDescent="0.25">
      <c r="A9861">
        <v>9859</v>
      </c>
      <c r="B9861" s="1">
        <v>1.21E-2</v>
      </c>
      <c r="C9861" s="1">
        <v>3.0369528142653684E-4</v>
      </c>
      <c r="D9861" s="58">
        <v>0.11504863932225941</v>
      </c>
      <c r="E9861" s="58">
        <v>0.14907612666531322</v>
      </c>
      <c r="F9861" s="58">
        <v>1.6638206529600318E-2</v>
      </c>
      <c r="G9861" s="58">
        <v>6.7145902004103447E-2</v>
      </c>
      <c r="H9861" s="58">
        <v>0.17484286188837439</v>
      </c>
      <c r="I9861" s="58">
        <v>4.9728976490506963E-2</v>
      </c>
      <c r="J9861" s="58">
        <v>1.5751483884258934E-2</v>
      </c>
      <c r="K9861" s="58">
        <v>7.6965912190021454E-2</v>
      </c>
      <c r="L9861" s="58">
        <v>0.17081471333188178</v>
      </c>
      <c r="M9861" s="58">
        <v>3.9876680971157902E-2</v>
      </c>
      <c r="N9861" s="58">
        <v>0.12411049672252197</v>
      </c>
      <c r="O9861" s="58">
        <v>0</v>
      </c>
      <c r="P9861" s="58">
        <v>0</v>
      </c>
      <c r="Q9861" s="58">
        <v>0</v>
      </c>
      <c r="R9861" s="58">
        <v>0</v>
      </c>
      <c r="S9861" s="58">
        <v>0</v>
      </c>
      <c r="T9861" s="58">
        <v>0</v>
      </c>
      <c r="U9861" s="58">
        <v>0</v>
      </c>
      <c r="V9861" s="58">
        <v>0</v>
      </c>
      <c r="W9861" s="58">
        <v>0</v>
      </c>
      <c r="X9861" s="58">
        <v>0</v>
      </c>
      <c r="Y9861" s="58">
        <v>0</v>
      </c>
      <c r="Z9861" s="58">
        <v>0</v>
      </c>
      <c r="AA9861" s="58">
        <v>0</v>
      </c>
      <c r="AB9861" s="58">
        <v>0</v>
      </c>
      <c r="AC9861" s="58">
        <v>0</v>
      </c>
      <c r="AD9861" s="58">
        <v>0</v>
      </c>
      <c r="AE9861" s="58">
        <v>0</v>
      </c>
      <c r="AF9861" s="58">
        <v>0</v>
      </c>
      <c r="AG9861" s="58">
        <v>0</v>
      </c>
      <c r="AH9861" s="58">
        <v>0</v>
      </c>
      <c r="AI9861" s="58">
        <v>0</v>
      </c>
      <c r="AK9861" s="64">
        <f t="shared" si="154"/>
        <v>2.5098783588969987E-2</v>
      </c>
    </row>
    <row r="9862" spans="1:37" x14ac:dyDescent="0.25">
      <c r="A9862">
        <v>9860</v>
      </c>
      <c r="B9862" s="1">
        <v>1.15E-2</v>
      </c>
      <c r="C9862" s="1">
        <v>-3.2316813887361311E-4</v>
      </c>
      <c r="D9862" s="58">
        <v>0.1099667798797168</v>
      </c>
      <c r="E9862" s="58">
        <v>2.6369039551842385E-2</v>
      </c>
      <c r="F9862" s="58">
        <v>9.5805494540080693E-2</v>
      </c>
      <c r="G9862" s="58">
        <v>0.17134591801388988</v>
      </c>
      <c r="H9862" s="58">
        <v>2.8357309437747506E-2</v>
      </c>
      <c r="I9862" s="58">
        <v>2.2198319502698492E-2</v>
      </c>
      <c r="J9862" s="58">
        <v>3.2681592091137641E-2</v>
      </c>
      <c r="K9862" s="58">
        <v>0.17475945893205116</v>
      </c>
      <c r="L9862" s="58">
        <v>4.5598244259478921E-2</v>
      </c>
      <c r="M9862" s="58">
        <v>0.13475662124386553</v>
      </c>
      <c r="N9862" s="58">
        <v>0.15816122254749085</v>
      </c>
      <c r="O9862" s="58">
        <v>0</v>
      </c>
      <c r="P9862" s="58">
        <v>0</v>
      </c>
      <c r="Q9862" s="58">
        <v>0</v>
      </c>
      <c r="R9862" s="58">
        <v>0</v>
      </c>
      <c r="S9862" s="58">
        <v>0</v>
      </c>
      <c r="T9862" s="58">
        <v>0</v>
      </c>
      <c r="U9862" s="58">
        <v>0</v>
      </c>
      <c r="V9862" s="58">
        <v>0</v>
      </c>
      <c r="W9862" s="58">
        <v>0</v>
      </c>
      <c r="X9862" s="58">
        <v>0</v>
      </c>
      <c r="Y9862" s="58">
        <v>0</v>
      </c>
      <c r="Z9862" s="58">
        <v>0</v>
      </c>
      <c r="AA9862" s="58">
        <v>0</v>
      </c>
      <c r="AB9862" s="58">
        <v>0</v>
      </c>
      <c r="AC9862" s="58">
        <v>0</v>
      </c>
      <c r="AD9862" s="58">
        <v>0</v>
      </c>
      <c r="AE9862" s="58">
        <v>0</v>
      </c>
      <c r="AF9862" s="58">
        <v>0</v>
      </c>
      <c r="AG9862" s="58">
        <v>0</v>
      </c>
      <c r="AH9862" s="58">
        <v>0</v>
      </c>
      <c r="AI9862" s="58">
        <v>0</v>
      </c>
      <c r="AK9862" s="64">
        <f t="shared" si="154"/>
        <v>-2.8101577293357664E-2</v>
      </c>
    </row>
    <row r="9863" spans="1:37" x14ac:dyDescent="0.25">
      <c r="A9863">
        <v>9861</v>
      </c>
      <c r="B9863" s="1">
        <v>1.3299999999999999E-2</v>
      </c>
      <c r="C9863" s="1">
        <v>1.9975046272504551E-4</v>
      </c>
      <c r="D9863" s="58">
        <v>5.6396507256425338E-2</v>
      </c>
      <c r="E9863" s="58">
        <v>0.16937264656025786</v>
      </c>
      <c r="F9863" s="58">
        <v>3.1869983450596107E-2</v>
      </c>
      <c r="G9863" s="58">
        <v>5.7635657489207057E-2</v>
      </c>
      <c r="H9863" s="58">
        <v>1.9069265195346137E-2</v>
      </c>
      <c r="I9863" s="58">
        <v>3.0411514790846205E-2</v>
      </c>
      <c r="J9863" s="58">
        <v>0.13475581389505337</v>
      </c>
      <c r="K9863" s="58">
        <v>0.16458047876036716</v>
      </c>
      <c r="L9863" s="58">
        <v>0.16621241115666149</v>
      </c>
      <c r="M9863" s="58">
        <v>0.16044874364061698</v>
      </c>
      <c r="N9863" s="58">
        <v>9.2469778046221206E-3</v>
      </c>
      <c r="O9863" s="58">
        <v>0</v>
      </c>
      <c r="P9863" s="58">
        <v>0</v>
      </c>
      <c r="Q9863" s="58">
        <v>0</v>
      </c>
      <c r="R9863" s="58">
        <v>0</v>
      </c>
      <c r="S9863" s="58">
        <v>0</v>
      </c>
      <c r="T9863" s="58">
        <v>0</v>
      </c>
      <c r="U9863" s="58">
        <v>0</v>
      </c>
      <c r="V9863" s="58">
        <v>0</v>
      </c>
      <c r="W9863" s="58">
        <v>0</v>
      </c>
      <c r="X9863" s="58">
        <v>0</v>
      </c>
      <c r="Y9863" s="58">
        <v>0</v>
      </c>
      <c r="Z9863" s="58">
        <v>0</v>
      </c>
      <c r="AA9863" s="58">
        <v>0</v>
      </c>
      <c r="AB9863" s="58">
        <v>0</v>
      </c>
      <c r="AC9863" s="58">
        <v>0</v>
      </c>
      <c r="AD9863" s="58">
        <v>0</v>
      </c>
      <c r="AE9863" s="58">
        <v>0</v>
      </c>
      <c r="AF9863" s="58">
        <v>0</v>
      </c>
      <c r="AG9863" s="58">
        <v>0</v>
      </c>
      <c r="AH9863" s="58">
        <v>0</v>
      </c>
      <c r="AI9863" s="58">
        <v>0</v>
      </c>
      <c r="AK9863" s="64">
        <f t="shared" si="154"/>
        <v>1.501883178383801E-2</v>
      </c>
    </row>
    <row r="9864" spans="1:37" x14ac:dyDescent="0.25">
      <c r="A9864">
        <v>9862</v>
      </c>
      <c r="B9864" s="1">
        <v>1.55E-2</v>
      </c>
      <c r="C9864" s="1">
        <v>-3.9557714898831005E-5</v>
      </c>
      <c r="D9864" s="58">
        <v>9.4831142240299149E-2</v>
      </c>
      <c r="E9864" s="58">
        <v>0.18288403532271319</v>
      </c>
      <c r="F9864" s="58">
        <v>7.8945455213453988E-2</v>
      </c>
      <c r="G9864" s="58">
        <v>9.2655756968524225E-2</v>
      </c>
      <c r="H9864" s="58">
        <v>0.17664965303032351</v>
      </c>
      <c r="I9864" s="58">
        <v>2.5885255761301056E-2</v>
      </c>
      <c r="J9864" s="58">
        <v>1.0889466575802656E-3</v>
      </c>
      <c r="K9864" s="58">
        <v>0.19533373386410557</v>
      </c>
      <c r="L9864" s="58">
        <v>0.1070438449198463</v>
      </c>
      <c r="M9864" s="58">
        <v>3.0698602344298085E-2</v>
      </c>
      <c r="N9864" s="58">
        <v>1.3983573677555027E-2</v>
      </c>
      <c r="O9864" s="58">
        <v>0</v>
      </c>
      <c r="P9864" s="58">
        <v>0</v>
      </c>
      <c r="Q9864" s="58">
        <v>0</v>
      </c>
      <c r="R9864" s="58">
        <v>0</v>
      </c>
      <c r="S9864" s="58">
        <v>0</v>
      </c>
      <c r="T9864" s="58">
        <v>0</v>
      </c>
      <c r="U9864" s="58">
        <v>0</v>
      </c>
      <c r="V9864" s="58">
        <v>0</v>
      </c>
      <c r="W9864" s="58">
        <v>0</v>
      </c>
      <c r="X9864" s="58">
        <v>0</v>
      </c>
      <c r="Y9864" s="58">
        <v>0</v>
      </c>
      <c r="Z9864" s="58">
        <v>0</v>
      </c>
      <c r="AA9864" s="58">
        <v>0</v>
      </c>
      <c r="AB9864" s="58">
        <v>0</v>
      </c>
      <c r="AC9864" s="58">
        <v>0</v>
      </c>
      <c r="AD9864" s="58">
        <v>0</v>
      </c>
      <c r="AE9864" s="58">
        <v>0</v>
      </c>
      <c r="AF9864" s="58">
        <v>0</v>
      </c>
      <c r="AG9864" s="58">
        <v>0</v>
      </c>
      <c r="AH9864" s="58">
        <v>0</v>
      </c>
      <c r="AI9864" s="58">
        <v>0</v>
      </c>
      <c r="AK9864" s="64">
        <f t="shared" si="154"/>
        <v>-2.5521106386342586E-3</v>
      </c>
    </row>
    <row r="9865" spans="1:37" x14ac:dyDescent="0.25">
      <c r="A9865">
        <v>9863</v>
      </c>
      <c r="B9865" s="1">
        <v>1.2699999999999999E-2</v>
      </c>
      <c r="C9865" s="1">
        <v>5.3009519544859927E-5</v>
      </c>
      <c r="D9865" s="58">
        <v>9.6751061952347631E-2</v>
      </c>
      <c r="E9865" s="58">
        <v>0.11044393231900673</v>
      </c>
      <c r="F9865" s="58">
        <v>4.3664356611913056E-2</v>
      </c>
      <c r="G9865" s="58">
        <v>0.14747984648190951</v>
      </c>
      <c r="H9865" s="58">
        <v>5.7216904898052104E-2</v>
      </c>
      <c r="I9865" s="58">
        <v>7.8903259716234492E-2</v>
      </c>
      <c r="J9865" s="58">
        <v>0.11654069659343776</v>
      </c>
      <c r="K9865" s="58">
        <v>0.10968127974230074</v>
      </c>
      <c r="L9865" s="58">
        <v>4.8353626866382615E-2</v>
      </c>
      <c r="M9865" s="58">
        <v>0.10765699466152269</v>
      </c>
      <c r="N9865" s="58">
        <v>8.3308040156892735E-2</v>
      </c>
      <c r="O9865" s="58">
        <v>0</v>
      </c>
      <c r="P9865" s="58">
        <v>0</v>
      </c>
      <c r="Q9865" s="58">
        <v>0</v>
      </c>
      <c r="R9865" s="58">
        <v>0</v>
      </c>
      <c r="S9865" s="58">
        <v>0</v>
      </c>
      <c r="T9865" s="58">
        <v>0</v>
      </c>
      <c r="U9865" s="58">
        <v>0</v>
      </c>
      <c r="V9865" s="58">
        <v>0</v>
      </c>
      <c r="W9865" s="58">
        <v>0</v>
      </c>
      <c r="X9865" s="58">
        <v>0</v>
      </c>
      <c r="Y9865" s="58">
        <v>0</v>
      </c>
      <c r="Z9865" s="58">
        <v>0</v>
      </c>
      <c r="AA9865" s="58">
        <v>0</v>
      </c>
      <c r="AB9865" s="58">
        <v>0</v>
      </c>
      <c r="AC9865" s="58">
        <v>0</v>
      </c>
      <c r="AD9865" s="58">
        <v>0</v>
      </c>
      <c r="AE9865" s="58">
        <v>0</v>
      </c>
      <c r="AF9865" s="58">
        <v>0</v>
      </c>
      <c r="AG9865" s="58">
        <v>0</v>
      </c>
      <c r="AH9865" s="58">
        <v>0</v>
      </c>
      <c r="AI9865" s="58">
        <v>0</v>
      </c>
      <c r="AK9865" s="64">
        <f t="shared" si="154"/>
        <v>4.1739779169181045E-3</v>
      </c>
    </row>
    <row r="9866" spans="1:37" x14ac:dyDescent="0.25">
      <c r="A9866">
        <v>9864</v>
      </c>
      <c r="B9866" s="1">
        <v>1.06E-2</v>
      </c>
      <c r="C9866" s="1">
        <v>-1.5035402081060512E-4</v>
      </c>
      <c r="D9866" s="58">
        <v>3.0558301263149092E-2</v>
      </c>
      <c r="E9866" s="58">
        <v>2.5629390075896829E-2</v>
      </c>
      <c r="F9866" s="58">
        <v>0.10614584223687637</v>
      </c>
      <c r="G9866" s="58">
        <v>8.7417813724806115E-2</v>
      </c>
      <c r="H9866" s="58">
        <v>0.13404211155956658</v>
      </c>
      <c r="I9866" s="58">
        <v>0.12431324162268065</v>
      </c>
      <c r="J9866" s="58">
        <v>6.0460094036128349E-2</v>
      </c>
      <c r="K9866" s="58">
        <v>0.10024501714915968</v>
      </c>
      <c r="L9866" s="58">
        <v>0.13410268280021112</v>
      </c>
      <c r="M9866" s="58">
        <v>6.6086474126480305E-2</v>
      </c>
      <c r="N9866" s="58">
        <v>0.13099903140504493</v>
      </c>
      <c r="O9866" s="58">
        <v>0</v>
      </c>
      <c r="P9866" s="58">
        <v>0</v>
      </c>
      <c r="Q9866" s="58">
        <v>0</v>
      </c>
      <c r="R9866" s="58">
        <v>0</v>
      </c>
      <c r="S9866" s="58">
        <v>0</v>
      </c>
      <c r="T9866" s="58">
        <v>0</v>
      </c>
      <c r="U9866" s="58">
        <v>0</v>
      </c>
      <c r="V9866" s="58">
        <v>0</v>
      </c>
      <c r="W9866" s="58">
        <v>0</v>
      </c>
      <c r="X9866" s="58">
        <v>0</v>
      </c>
      <c r="Y9866" s="58">
        <v>0</v>
      </c>
      <c r="Z9866" s="58">
        <v>0</v>
      </c>
      <c r="AA9866" s="58">
        <v>0</v>
      </c>
      <c r="AB9866" s="58">
        <v>0</v>
      </c>
      <c r="AC9866" s="58">
        <v>0</v>
      </c>
      <c r="AD9866" s="58">
        <v>0</v>
      </c>
      <c r="AE9866" s="58">
        <v>0</v>
      </c>
      <c r="AF9866" s="58">
        <v>0</v>
      </c>
      <c r="AG9866" s="58">
        <v>0</v>
      </c>
      <c r="AH9866" s="58">
        <v>0</v>
      </c>
      <c r="AI9866" s="58">
        <v>0</v>
      </c>
      <c r="AK9866" s="64">
        <f t="shared" si="154"/>
        <v>-1.4184341585906143E-2</v>
      </c>
    </row>
    <row r="9867" spans="1:37" x14ac:dyDescent="0.25">
      <c r="A9867">
        <v>9865</v>
      </c>
      <c r="B9867" s="1">
        <v>1.0699999999999999E-2</v>
      </c>
      <c r="C9867" s="1">
        <v>-1.2429845730638762E-4</v>
      </c>
      <c r="D9867" s="58">
        <v>2.5293347224969544E-2</v>
      </c>
      <c r="E9867" s="58">
        <v>6.8327692554190023E-2</v>
      </c>
      <c r="F9867" s="58">
        <v>8.4496990669159638E-2</v>
      </c>
      <c r="G9867" s="58">
        <v>8.225088217777194E-3</v>
      </c>
      <c r="H9867" s="58">
        <v>9.6591133384992547E-2</v>
      </c>
      <c r="I9867" s="58">
        <v>2.9143141958409065E-2</v>
      </c>
      <c r="J9867" s="58">
        <v>0.11627662359584469</v>
      </c>
      <c r="K9867" s="58">
        <v>0.18003401241405129</v>
      </c>
      <c r="L9867" s="58">
        <v>0.10949952288663974</v>
      </c>
      <c r="M9867" s="58">
        <v>0.13942403756704666</v>
      </c>
      <c r="N9867" s="58">
        <v>0.1426884095269195</v>
      </c>
      <c r="O9867" s="58">
        <v>0</v>
      </c>
      <c r="P9867" s="58">
        <v>0</v>
      </c>
      <c r="Q9867" s="58">
        <v>0</v>
      </c>
      <c r="R9867" s="58">
        <v>0</v>
      </c>
      <c r="S9867" s="58">
        <v>0</v>
      </c>
      <c r="T9867" s="58">
        <v>0</v>
      </c>
      <c r="U9867" s="58">
        <v>0</v>
      </c>
      <c r="V9867" s="58">
        <v>0</v>
      </c>
      <c r="W9867" s="58">
        <v>0</v>
      </c>
      <c r="X9867" s="58">
        <v>0</v>
      </c>
      <c r="Y9867" s="58">
        <v>0</v>
      </c>
      <c r="Z9867" s="58">
        <v>0</v>
      </c>
      <c r="AA9867" s="58">
        <v>0</v>
      </c>
      <c r="AB9867" s="58">
        <v>0</v>
      </c>
      <c r="AC9867" s="58">
        <v>0</v>
      </c>
      <c r="AD9867" s="58">
        <v>0</v>
      </c>
      <c r="AE9867" s="58">
        <v>0</v>
      </c>
      <c r="AF9867" s="58">
        <v>0</v>
      </c>
      <c r="AG9867" s="58">
        <v>0</v>
      </c>
      <c r="AH9867" s="58">
        <v>0</v>
      </c>
      <c r="AI9867" s="58">
        <v>0</v>
      </c>
      <c r="AK9867" s="64">
        <f t="shared" si="154"/>
        <v>-1.1616678252933423E-2</v>
      </c>
    </row>
    <row r="9868" spans="1:37" x14ac:dyDescent="0.25">
      <c r="A9868">
        <v>9866</v>
      </c>
      <c r="B9868" s="1">
        <v>1.32E-2</v>
      </c>
      <c r="C9868" s="1">
        <v>1.3426003231980916E-4</v>
      </c>
      <c r="D9868" s="58">
        <v>6.7319550767072578E-2</v>
      </c>
      <c r="E9868" s="58">
        <v>0.12678641525197537</v>
      </c>
      <c r="F9868" s="58">
        <v>5.3905801961362694E-2</v>
      </c>
      <c r="G9868" s="58">
        <v>0.13714968588805715</v>
      </c>
      <c r="H9868" s="58">
        <v>0.13223614176982318</v>
      </c>
      <c r="I9868" s="58">
        <v>6.6985752190240805E-2</v>
      </c>
      <c r="J9868" s="58">
        <v>0.11152924300966884</v>
      </c>
      <c r="K9868" s="58">
        <v>0.10955568880549843</v>
      </c>
      <c r="L9868" s="58">
        <v>0.10575570829809872</v>
      </c>
      <c r="M9868" s="58">
        <v>4.5812112745726261E-2</v>
      </c>
      <c r="N9868" s="58">
        <v>4.2963899312475885E-2</v>
      </c>
      <c r="O9868" s="58">
        <v>0</v>
      </c>
      <c r="P9868" s="58">
        <v>0</v>
      </c>
      <c r="Q9868" s="58">
        <v>0</v>
      </c>
      <c r="R9868" s="58">
        <v>0</v>
      </c>
      <c r="S9868" s="58">
        <v>0</v>
      </c>
      <c r="T9868" s="58">
        <v>0</v>
      </c>
      <c r="U9868" s="58">
        <v>0</v>
      </c>
      <c r="V9868" s="58">
        <v>0</v>
      </c>
      <c r="W9868" s="58">
        <v>0</v>
      </c>
      <c r="X9868" s="58">
        <v>0</v>
      </c>
      <c r="Y9868" s="58">
        <v>0</v>
      </c>
      <c r="Z9868" s="58">
        <v>0</v>
      </c>
      <c r="AA9868" s="58">
        <v>0</v>
      </c>
      <c r="AB9868" s="58">
        <v>0</v>
      </c>
      <c r="AC9868" s="58">
        <v>0</v>
      </c>
      <c r="AD9868" s="58">
        <v>0</v>
      </c>
      <c r="AE9868" s="58">
        <v>0</v>
      </c>
      <c r="AF9868" s="58">
        <v>0</v>
      </c>
      <c r="AG9868" s="58">
        <v>0</v>
      </c>
      <c r="AH9868" s="58">
        <v>0</v>
      </c>
      <c r="AI9868" s="58">
        <v>0</v>
      </c>
      <c r="AK9868" s="64">
        <f t="shared" si="154"/>
        <v>1.0171214569682513E-2</v>
      </c>
    </row>
    <row r="9869" spans="1:37" x14ac:dyDescent="0.25">
      <c r="A9869">
        <v>9867</v>
      </c>
      <c r="B9869" s="1">
        <v>1.14E-2</v>
      </c>
      <c r="C9869" s="1">
        <v>-2.1835829912122501E-4</v>
      </c>
      <c r="D9869" s="58">
        <v>0.1226930111102037</v>
      </c>
      <c r="E9869" s="58">
        <v>2.9157664232525745E-2</v>
      </c>
      <c r="F9869" s="58">
        <v>8.7855110620816718E-2</v>
      </c>
      <c r="G9869" s="58">
        <v>0.10173500232251895</v>
      </c>
      <c r="H9869" s="58">
        <v>0.14112990883928847</v>
      </c>
      <c r="I9869" s="58">
        <v>0.12142061756223313</v>
      </c>
      <c r="J9869" s="58">
        <v>8.655352402667478E-2</v>
      </c>
      <c r="K9869" s="58">
        <v>9.4238856116606776E-2</v>
      </c>
      <c r="L9869" s="58">
        <v>4.5568540600324947E-2</v>
      </c>
      <c r="M9869" s="58">
        <v>0.15215461014418927</v>
      </c>
      <c r="N9869" s="58">
        <v>1.7493154424617439E-2</v>
      </c>
      <c r="O9869" s="58">
        <v>0</v>
      </c>
      <c r="P9869" s="58">
        <v>0</v>
      </c>
      <c r="Q9869" s="58">
        <v>0</v>
      </c>
      <c r="R9869" s="58">
        <v>0</v>
      </c>
      <c r="S9869" s="58">
        <v>0</v>
      </c>
      <c r="T9869" s="58">
        <v>0</v>
      </c>
      <c r="U9869" s="58">
        <v>0</v>
      </c>
      <c r="V9869" s="58">
        <v>0</v>
      </c>
      <c r="W9869" s="58">
        <v>0</v>
      </c>
      <c r="X9869" s="58">
        <v>0</v>
      </c>
      <c r="Y9869" s="58">
        <v>0</v>
      </c>
      <c r="Z9869" s="58">
        <v>0</v>
      </c>
      <c r="AA9869" s="58">
        <v>0</v>
      </c>
      <c r="AB9869" s="58">
        <v>0</v>
      </c>
      <c r="AC9869" s="58">
        <v>0</v>
      </c>
      <c r="AD9869" s="58">
        <v>0</v>
      </c>
      <c r="AE9869" s="58">
        <v>0</v>
      </c>
      <c r="AF9869" s="58">
        <v>0</v>
      </c>
      <c r="AG9869" s="58">
        <v>0</v>
      </c>
      <c r="AH9869" s="58">
        <v>0</v>
      </c>
      <c r="AI9869" s="58">
        <v>0</v>
      </c>
      <c r="AK9869" s="64">
        <f t="shared" si="154"/>
        <v>-1.9154236765019737E-2</v>
      </c>
    </row>
    <row r="9870" spans="1:37" x14ac:dyDescent="0.25">
      <c r="A9870">
        <v>9868</v>
      </c>
      <c r="B9870" s="1">
        <v>1.3599999999999999E-2</v>
      </c>
      <c r="C9870" s="1">
        <v>2.448518042960064E-4</v>
      </c>
      <c r="D9870" s="58">
        <v>0.14712545839507837</v>
      </c>
      <c r="E9870" s="58">
        <v>0.14835161924229778</v>
      </c>
      <c r="F9870" s="58">
        <v>4.2959343527663911E-3</v>
      </c>
      <c r="G9870" s="58">
        <v>0.14340265100759353</v>
      </c>
      <c r="H9870" s="58">
        <v>0.12825766213157389</v>
      </c>
      <c r="I9870" s="58">
        <v>1.1713744686963463E-2</v>
      </c>
      <c r="J9870" s="58">
        <v>0.12828818551629584</v>
      </c>
      <c r="K9870" s="58">
        <v>9.5628302588147793E-2</v>
      </c>
      <c r="L9870" s="58">
        <v>2.3081856477173722E-2</v>
      </c>
      <c r="M9870" s="58">
        <v>9.4651585960281226E-2</v>
      </c>
      <c r="N9870" s="58">
        <v>7.5202999641828222E-2</v>
      </c>
      <c r="O9870" s="58">
        <v>0</v>
      </c>
      <c r="P9870" s="58">
        <v>0</v>
      </c>
      <c r="Q9870" s="58">
        <v>0</v>
      </c>
      <c r="R9870" s="58">
        <v>0</v>
      </c>
      <c r="S9870" s="58">
        <v>0</v>
      </c>
      <c r="T9870" s="58">
        <v>0</v>
      </c>
      <c r="U9870" s="58">
        <v>0</v>
      </c>
      <c r="V9870" s="58">
        <v>0</v>
      </c>
      <c r="W9870" s="58">
        <v>0</v>
      </c>
      <c r="X9870" s="58">
        <v>0</v>
      </c>
      <c r="Y9870" s="58">
        <v>0</v>
      </c>
      <c r="Z9870" s="58">
        <v>0</v>
      </c>
      <c r="AA9870" s="58">
        <v>0</v>
      </c>
      <c r="AB9870" s="58">
        <v>0</v>
      </c>
      <c r="AC9870" s="58">
        <v>0</v>
      </c>
      <c r="AD9870" s="58">
        <v>0</v>
      </c>
      <c r="AE9870" s="58">
        <v>0</v>
      </c>
      <c r="AF9870" s="58">
        <v>0</v>
      </c>
      <c r="AG9870" s="58">
        <v>0</v>
      </c>
      <c r="AH9870" s="58">
        <v>0</v>
      </c>
      <c r="AI9870" s="58">
        <v>0</v>
      </c>
      <c r="AK9870" s="64">
        <f t="shared" si="154"/>
        <v>1.8003809139412238E-2</v>
      </c>
    </row>
    <row r="9871" spans="1:37" x14ac:dyDescent="0.25">
      <c r="A9871">
        <v>9869</v>
      </c>
      <c r="B9871" s="1">
        <v>1.17E-2</v>
      </c>
      <c r="C9871" s="1">
        <v>1.5052871560733528E-4</v>
      </c>
      <c r="D9871" s="58">
        <v>0.1292892888798915</v>
      </c>
      <c r="E9871" s="58">
        <v>0.14188948302616405</v>
      </c>
      <c r="F9871" s="58">
        <v>0.13542329627968483</v>
      </c>
      <c r="G9871" s="58">
        <v>6.6605046647297411E-3</v>
      </c>
      <c r="H9871" s="58">
        <v>0.11208320659577789</v>
      </c>
      <c r="I9871" s="58">
        <v>6.519938518206112E-3</v>
      </c>
      <c r="J9871" s="58">
        <v>5.9123873694822644E-2</v>
      </c>
      <c r="K9871" s="58">
        <v>8.2439097925514002E-2</v>
      </c>
      <c r="L9871" s="58">
        <v>0.14584363569207517</v>
      </c>
      <c r="M9871" s="58">
        <v>0.11013276869171548</v>
      </c>
      <c r="N9871" s="58">
        <v>7.0594906031418478E-2</v>
      </c>
      <c r="O9871" s="58">
        <v>0</v>
      </c>
      <c r="P9871" s="58">
        <v>0</v>
      </c>
      <c r="Q9871" s="58">
        <v>0</v>
      </c>
      <c r="R9871" s="58">
        <v>0</v>
      </c>
      <c r="S9871" s="58">
        <v>0</v>
      </c>
      <c r="T9871" s="58">
        <v>0</v>
      </c>
      <c r="U9871" s="58">
        <v>0</v>
      </c>
      <c r="V9871" s="58">
        <v>0</v>
      </c>
      <c r="W9871" s="58">
        <v>0</v>
      </c>
      <c r="X9871" s="58">
        <v>0</v>
      </c>
      <c r="Y9871" s="58">
        <v>0</v>
      </c>
      <c r="Z9871" s="58">
        <v>0</v>
      </c>
      <c r="AA9871" s="58">
        <v>0</v>
      </c>
      <c r="AB9871" s="58">
        <v>0</v>
      </c>
      <c r="AC9871" s="58">
        <v>0</v>
      </c>
      <c r="AD9871" s="58">
        <v>0</v>
      </c>
      <c r="AE9871" s="58">
        <v>0</v>
      </c>
      <c r="AF9871" s="58">
        <v>0</v>
      </c>
      <c r="AG9871" s="58">
        <v>0</v>
      </c>
      <c r="AH9871" s="58">
        <v>0</v>
      </c>
      <c r="AI9871" s="58">
        <v>0</v>
      </c>
      <c r="AK9871" s="64">
        <f t="shared" si="154"/>
        <v>1.2865702188661135E-2</v>
      </c>
    </row>
    <row r="9872" spans="1:37" x14ac:dyDescent="0.25">
      <c r="A9872">
        <v>9870</v>
      </c>
      <c r="B9872" s="1">
        <v>1.3299999999999999E-2</v>
      </c>
      <c r="C9872" s="1">
        <v>1.4072853842557345E-4</v>
      </c>
      <c r="D9872" s="58">
        <v>1.0831080198375299E-2</v>
      </c>
      <c r="E9872" s="58">
        <v>0.16471985997240243</v>
      </c>
      <c r="F9872" s="58">
        <v>8.3411819874793569E-2</v>
      </c>
      <c r="G9872" s="58">
        <v>5.1722725482763687E-2</v>
      </c>
      <c r="H9872" s="58">
        <v>0.10778934428597123</v>
      </c>
      <c r="I9872" s="58">
        <v>0.16430534582439932</v>
      </c>
      <c r="J9872" s="58">
        <v>6.7594277287560872E-2</v>
      </c>
      <c r="K9872" s="58">
        <v>6.9649273928051189E-2</v>
      </c>
      <c r="L9872" s="58">
        <v>8.4112016844029538E-2</v>
      </c>
      <c r="M9872" s="58">
        <v>8.6471884831588547E-2</v>
      </c>
      <c r="N9872" s="58">
        <v>0.10939237147006439</v>
      </c>
      <c r="O9872" s="58">
        <v>0</v>
      </c>
      <c r="P9872" s="58">
        <v>0</v>
      </c>
      <c r="Q9872" s="58">
        <v>0</v>
      </c>
      <c r="R9872" s="58">
        <v>0</v>
      </c>
      <c r="S9872" s="58">
        <v>0</v>
      </c>
      <c r="T9872" s="58">
        <v>0</v>
      </c>
      <c r="U9872" s="58">
        <v>0</v>
      </c>
      <c r="V9872" s="58">
        <v>0</v>
      </c>
      <c r="W9872" s="58">
        <v>0</v>
      </c>
      <c r="X9872" s="58">
        <v>0</v>
      </c>
      <c r="Y9872" s="58">
        <v>0</v>
      </c>
      <c r="Z9872" s="58">
        <v>0</v>
      </c>
      <c r="AA9872" s="58">
        <v>0</v>
      </c>
      <c r="AB9872" s="58">
        <v>0</v>
      </c>
      <c r="AC9872" s="58">
        <v>0</v>
      </c>
      <c r="AD9872" s="58">
        <v>0</v>
      </c>
      <c r="AE9872" s="58">
        <v>0</v>
      </c>
      <c r="AF9872" s="58">
        <v>0</v>
      </c>
      <c r="AG9872" s="58">
        <v>0</v>
      </c>
      <c r="AH9872" s="58">
        <v>0</v>
      </c>
      <c r="AI9872" s="58">
        <v>0</v>
      </c>
      <c r="AK9872" s="64">
        <f t="shared" si="154"/>
        <v>1.0581093114704771E-2</v>
      </c>
    </row>
    <row r="9873" spans="1:37" x14ac:dyDescent="0.25">
      <c r="A9873">
        <v>9871</v>
      </c>
      <c r="B9873" s="1">
        <v>1.2E-2</v>
      </c>
      <c r="C9873" s="1">
        <v>2.8589942012110408E-4</v>
      </c>
      <c r="D9873" s="58">
        <v>0.13509246768460323</v>
      </c>
      <c r="E9873" s="58">
        <v>0.10511331184552801</v>
      </c>
      <c r="F9873" s="58">
        <v>5.9864716547693042E-2</v>
      </c>
      <c r="G9873" s="58">
        <v>0.10408094307496212</v>
      </c>
      <c r="H9873" s="58">
        <v>0.17354262338326853</v>
      </c>
      <c r="I9873" s="58">
        <v>7.2014242272102111E-2</v>
      </c>
      <c r="J9873" s="58">
        <v>9.0231780820459351E-2</v>
      </c>
      <c r="K9873" s="58">
        <v>3.4551647986591771E-2</v>
      </c>
      <c r="L9873" s="58">
        <v>0.19076173832055041</v>
      </c>
      <c r="M9873" s="58">
        <v>1.843669601834028E-2</v>
      </c>
      <c r="N9873" s="58">
        <v>1.6309832045901165E-2</v>
      </c>
      <c r="O9873" s="58">
        <v>0</v>
      </c>
      <c r="P9873" s="58">
        <v>0</v>
      </c>
      <c r="Q9873" s="58">
        <v>0</v>
      </c>
      <c r="R9873" s="58">
        <v>0</v>
      </c>
      <c r="S9873" s="58">
        <v>0</v>
      </c>
      <c r="T9873" s="58">
        <v>0</v>
      </c>
      <c r="U9873" s="58">
        <v>0</v>
      </c>
      <c r="V9873" s="58">
        <v>0</v>
      </c>
      <c r="W9873" s="58">
        <v>0</v>
      </c>
      <c r="X9873" s="58">
        <v>0</v>
      </c>
      <c r="Y9873" s="58">
        <v>0</v>
      </c>
      <c r="Z9873" s="58">
        <v>0</v>
      </c>
      <c r="AA9873" s="58">
        <v>0</v>
      </c>
      <c r="AB9873" s="58">
        <v>0</v>
      </c>
      <c r="AC9873" s="58">
        <v>0</v>
      </c>
      <c r="AD9873" s="58">
        <v>0</v>
      </c>
      <c r="AE9873" s="58">
        <v>0</v>
      </c>
      <c r="AF9873" s="58">
        <v>0</v>
      </c>
      <c r="AG9873" s="58">
        <v>0</v>
      </c>
      <c r="AH9873" s="58">
        <v>0</v>
      </c>
      <c r="AI9873" s="58">
        <v>0</v>
      </c>
      <c r="AK9873" s="64">
        <f t="shared" si="154"/>
        <v>2.3824951676758674E-2</v>
      </c>
    </row>
    <row r="9874" spans="1:37" x14ac:dyDescent="0.25">
      <c r="A9874">
        <v>9872</v>
      </c>
      <c r="B9874" s="1">
        <v>9.7999999999999997E-3</v>
      </c>
      <c r="C9874" s="1">
        <v>1.2609060256033592E-4</v>
      </c>
      <c r="D9874" s="58">
        <v>4.6897803960172423E-2</v>
      </c>
      <c r="E9874" s="58">
        <v>7.1262712623228294E-2</v>
      </c>
      <c r="F9874" s="58">
        <v>9.0987832429454948E-2</v>
      </c>
      <c r="G9874" s="58">
        <v>0.12058826645748311</v>
      </c>
      <c r="H9874" s="58">
        <v>0.10223940130278468</v>
      </c>
      <c r="I9874" s="58">
        <v>4.0826141604329957E-2</v>
      </c>
      <c r="J9874" s="58">
        <v>6.5520981876353329E-2</v>
      </c>
      <c r="K9874" s="58">
        <v>6.0585721189441923E-2</v>
      </c>
      <c r="L9874" s="58">
        <v>0.14175754924404041</v>
      </c>
      <c r="M9874" s="58">
        <v>0.14537273286329744</v>
      </c>
      <c r="N9874" s="58">
        <v>0.11396085644941337</v>
      </c>
      <c r="O9874" s="58">
        <v>0</v>
      </c>
      <c r="P9874" s="58">
        <v>0</v>
      </c>
      <c r="Q9874" s="58">
        <v>0</v>
      </c>
      <c r="R9874" s="58">
        <v>0</v>
      </c>
      <c r="S9874" s="58">
        <v>0</v>
      </c>
      <c r="T9874" s="58">
        <v>0</v>
      </c>
      <c r="U9874" s="58">
        <v>0</v>
      </c>
      <c r="V9874" s="58">
        <v>0</v>
      </c>
      <c r="W9874" s="58">
        <v>0</v>
      </c>
      <c r="X9874" s="58">
        <v>0</v>
      </c>
      <c r="Y9874" s="58">
        <v>0</v>
      </c>
      <c r="Z9874" s="58">
        <v>0</v>
      </c>
      <c r="AA9874" s="58">
        <v>0</v>
      </c>
      <c r="AB9874" s="58">
        <v>0</v>
      </c>
      <c r="AC9874" s="58">
        <v>0</v>
      </c>
      <c r="AD9874" s="58">
        <v>0</v>
      </c>
      <c r="AE9874" s="58">
        <v>0</v>
      </c>
      <c r="AF9874" s="58">
        <v>0</v>
      </c>
      <c r="AG9874" s="58">
        <v>0</v>
      </c>
      <c r="AH9874" s="58">
        <v>0</v>
      </c>
      <c r="AI9874" s="58">
        <v>0</v>
      </c>
      <c r="AK9874" s="64">
        <f t="shared" si="154"/>
        <v>1.2866388016360808E-2</v>
      </c>
    </row>
    <row r="9875" spans="1:37" x14ac:dyDescent="0.25">
      <c r="A9875">
        <v>9873</v>
      </c>
      <c r="B9875" s="1">
        <v>1.21E-2</v>
      </c>
      <c r="C9875" s="1">
        <v>-3.7531070549569881E-6</v>
      </c>
      <c r="D9875" s="58">
        <v>0.1792842540038716</v>
      </c>
      <c r="E9875" s="58">
        <v>4.4703457797456631E-2</v>
      </c>
      <c r="F9875" s="58">
        <v>2.8100217049002382E-2</v>
      </c>
      <c r="G9875" s="58">
        <v>7.0573695086425026E-2</v>
      </c>
      <c r="H9875" s="58">
        <v>0.16677788229646312</v>
      </c>
      <c r="I9875" s="58">
        <v>3.9535480412154732E-2</v>
      </c>
      <c r="J9875" s="58">
        <v>0.14839326662614588</v>
      </c>
      <c r="K9875" s="58">
        <v>0.1373175382236444</v>
      </c>
      <c r="L9875" s="58">
        <v>0.15549665674283042</v>
      </c>
      <c r="M9875" s="58">
        <v>1.7650017573635698E-2</v>
      </c>
      <c r="N9875" s="58">
        <v>1.216753418837031E-2</v>
      </c>
      <c r="O9875" s="58">
        <v>0</v>
      </c>
      <c r="P9875" s="58">
        <v>0</v>
      </c>
      <c r="Q9875" s="58">
        <v>0</v>
      </c>
      <c r="R9875" s="58">
        <v>0</v>
      </c>
      <c r="S9875" s="58">
        <v>0</v>
      </c>
      <c r="T9875" s="58">
        <v>0</v>
      </c>
      <c r="U9875" s="58">
        <v>0</v>
      </c>
      <c r="V9875" s="58">
        <v>0</v>
      </c>
      <c r="W9875" s="58">
        <v>0</v>
      </c>
      <c r="X9875" s="58">
        <v>0</v>
      </c>
      <c r="Y9875" s="58">
        <v>0</v>
      </c>
      <c r="Z9875" s="58">
        <v>0</v>
      </c>
      <c r="AA9875" s="58">
        <v>0</v>
      </c>
      <c r="AB9875" s="58">
        <v>0</v>
      </c>
      <c r="AC9875" s="58">
        <v>0</v>
      </c>
      <c r="AD9875" s="58">
        <v>0</v>
      </c>
      <c r="AE9875" s="58">
        <v>0</v>
      </c>
      <c r="AF9875" s="58">
        <v>0</v>
      </c>
      <c r="AG9875" s="58">
        <v>0</v>
      </c>
      <c r="AH9875" s="58">
        <v>0</v>
      </c>
      <c r="AI9875" s="58">
        <v>0</v>
      </c>
      <c r="AK9875" s="64">
        <f t="shared" si="154"/>
        <v>-3.1017413677330479E-4</v>
      </c>
    </row>
    <row r="9876" spans="1:37" x14ac:dyDescent="0.25">
      <c r="A9876">
        <v>9874</v>
      </c>
      <c r="B9876" s="1">
        <v>1.14E-2</v>
      </c>
      <c r="C9876" s="1">
        <v>-5.1585705481077272E-5</v>
      </c>
      <c r="D9876" s="58">
        <v>0.10819019777460655</v>
      </c>
      <c r="E9876" s="58">
        <v>0.10585081616363466</v>
      </c>
      <c r="F9876" s="58">
        <v>0.19049330500743217</v>
      </c>
      <c r="G9876" s="58">
        <v>1.5427547178807833E-2</v>
      </c>
      <c r="H9876" s="58">
        <v>8.4217843308424523E-2</v>
      </c>
      <c r="I9876" s="58">
        <v>0.1131959971681149</v>
      </c>
      <c r="J9876" s="58">
        <v>4.6608735173942852E-2</v>
      </c>
      <c r="K9876" s="58">
        <v>3.1877832875215895E-2</v>
      </c>
      <c r="L9876" s="58">
        <v>2.4556547877977168E-2</v>
      </c>
      <c r="M9876" s="58">
        <v>8.4906946007128364E-2</v>
      </c>
      <c r="N9876" s="58">
        <v>0.19467423146471499</v>
      </c>
      <c r="O9876" s="58">
        <v>0</v>
      </c>
      <c r="P9876" s="58">
        <v>0</v>
      </c>
      <c r="Q9876" s="58">
        <v>0</v>
      </c>
      <c r="R9876" s="58">
        <v>0</v>
      </c>
      <c r="S9876" s="58">
        <v>0</v>
      </c>
      <c r="T9876" s="58">
        <v>0</v>
      </c>
      <c r="U9876" s="58">
        <v>0</v>
      </c>
      <c r="V9876" s="58">
        <v>0</v>
      </c>
      <c r="W9876" s="58">
        <v>0</v>
      </c>
      <c r="X9876" s="58">
        <v>0</v>
      </c>
      <c r="Y9876" s="58">
        <v>0</v>
      </c>
      <c r="Z9876" s="58">
        <v>0</v>
      </c>
      <c r="AA9876" s="58">
        <v>0</v>
      </c>
      <c r="AB9876" s="58">
        <v>0</v>
      </c>
      <c r="AC9876" s="58">
        <v>0</v>
      </c>
      <c r="AD9876" s="58">
        <v>0</v>
      </c>
      <c r="AE9876" s="58">
        <v>0</v>
      </c>
      <c r="AF9876" s="58">
        <v>0</v>
      </c>
      <c r="AG9876" s="58">
        <v>0</v>
      </c>
      <c r="AH9876" s="58">
        <v>0</v>
      </c>
      <c r="AI9876" s="58">
        <v>0</v>
      </c>
      <c r="AK9876" s="64">
        <f t="shared" si="154"/>
        <v>-4.5250618843050237E-3</v>
      </c>
    </row>
    <row r="9877" spans="1:37" x14ac:dyDescent="0.25">
      <c r="A9877">
        <v>9875</v>
      </c>
      <c r="B9877" s="1">
        <v>1.38E-2</v>
      </c>
      <c r="C9877" s="1">
        <v>5.491669865213901E-4</v>
      </c>
      <c r="D9877" s="58">
        <v>7.1521478243898359E-2</v>
      </c>
      <c r="E9877" s="58">
        <v>0.19772471900043198</v>
      </c>
      <c r="F9877" s="58">
        <v>4.3407605387844493E-3</v>
      </c>
      <c r="G9877" s="58">
        <v>8.6879521322585515E-2</v>
      </c>
      <c r="H9877" s="58">
        <v>0.14512355492744239</v>
      </c>
      <c r="I9877" s="58">
        <v>0.1278249594437294</v>
      </c>
      <c r="J9877" s="58">
        <v>5.100010624700721E-2</v>
      </c>
      <c r="K9877" s="58">
        <v>8.9910137341065663E-3</v>
      </c>
      <c r="L9877" s="58">
        <v>0.19066639782070569</v>
      </c>
      <c r="M9877" s="58">
        <v>1.7098631137150152E-2</v>
      </c>
      <c r="N9877" s="58">
        <v>9.8828857584158242E-2</v>
      </c>
      <c r="O9877" s="58">
        <v>0</v>
      </c>
      <c r="P9877" s="58">
        <v>0</v>
      </c>
      <c r="Q9877" s="58">
        <v>0</v>
      </c>
      <c r="R9877" s="58">
        <v>0</v>
      </c>
      <c r="S9877" s="58">
        <v>0</v>
      </c>
      <c r="T9877" s="58">
        <v>0</v>
      </c>
      <c r="U9877" s="58">
        <v>0</v>
      </c>
      <c r="V9877" s="58">
        <v>0</v>
      </c>
      <c r="W9877" s="58">
        <v>0</v>
      </c>
      <c r="X9877" s="58">
        <v>0</v>
      </c>
      <c r="Y9877" s="58">
        <v>0</v>
      </c>
      <c r="Z9877" s="58">
        <v>0</v>
      </c>
      <c r="AA9877" s="58">
        <v>0</v>
      </c>
      <c r="AB9877" s="58">
        <v>0</v>
      </c>
      <c r="AC9877" s="58">
        <v>0</v>
      </c>
      <c r="AD9877" s="58">
        <v>0</v>
      </c>
      <c r="AE9877" s="58">
        <v>0</v>
      </c>
      <c r="AF9877" s="58">
        <v>0</v>
      </c>
      <c r="AG9877" s="58">
        <v>0</v>
      </c>
      <c r="AH9877" s="58">
        <v>0</v>
      </c>
      <c r="AI9877" s="58">
        <v>0</v>
      </c>
      <c r="AK9877" s="64">
        <f t="shared" si="154"/>
        <v>3.9794709168216674E-2</v>
      </c>
    </row>
    <row r="9878" spans="1:37" x14ac:dyDescent="0.25">
      <c r="A9878">
        <v>9876</v>
      </c>
      <c r="B9878" s="1">
        <v>1.12E-2</v>
      </c>
      <c r="C9878" s="1">
        <v>5.0639015582997939E-5</v>
      </c>
      <c r="D9878" s="58">
        <v>7.6599638429932976E-2</v>
      </c>
      <c r="E9878" s="58">
        <v>0.10195456139492037</v>
      </c>
      <c r="F9878" s="58">
        <v>6.6570943729196794E-2</v>
      </c>
      <c r="G9878" s="58">
        <v>1.4739344118425342E-2</v>
      </c>
      <c r="H9878" s="58">
        <v>1.9613247740369776E-2</v>
      </c>
      <c r="I9878" s="58">
        <v>5.0132143115063622E-2</v>
      </c>
      <c r="J9878" s="58">
        <v>0.12515145834631947</v>
      </c>
      <c r="K9878" s="58">
        <v>0.14997638439044142</v>
      </c>
      <c r="L9878" s="58">
        <v>0.18969875117937388</v>
      </c>
      <c r="M9878" s="58">
        <v>0.16237727375594149</v>
      </c>
      <c r="N9878" s="58">
        <v>4.3186253800014722E-2</v>
      </c>
      <c r="O9878" s="58">
        <v>0</v>
      </c>
      <c r="P9878" s="58">
        <v>0</v>
      </c>
      <c r="Q9878" s="58">
        <v>0</v>
      </c>
      <c r="R9878" s="58">
        <v>0</v>
      </c>
      <c r="S9878" s="58">
        <v>0</v>
      </c>
      <c r="T9878" s="58">
        <v>0</v>
      </c>
      <c r="U9878" s="58">
        <v>0</v>
      </c>
      <c r="V9878" s="58">
        <v>0</v>
      </c>
      <c r="W9878" s="58">
        <v>0</v>
      </c>
      <c r="X9878" s="58">
        <v>0</v>
      </c>
      <c r="Y9878" s="58">
        <v>0</v>
      </c>
      <c r="Z9878" s="58">
        <v>0</v>
      </c>
      <c r="AA9878" s="58">
        <v>0</v>
      </c>
      <c r="AB9878" s="58">
        <v>0</v>
      </c>
      <c r="AC9878" s="58">
        <v>0</v>
      </c>
      <c r="AD9878" s="58">
        <v>0</v>
      </c>
      <c r="AE9878" s="58">
        <v>0</v>
      </c>
      <c r="AF9878" s="58">
        <v>0</v>
      </c>
      <c r="AG9878" s="58">
        <v>0</v>
      </c>
      <c r="AH9878" s="58">
        <v>0</v>
      </c>
      <c r="AI9878" s="58">
        <v>0</v>
      </c>
      <c r="AK9878" s="64">
        <f t="shared" si="154"/>
        <v>4.5213406770533877E-3</v>
      </c>
    </row>
    <row r="9879" spans="1:37" x14ac:dyDescent="0.25">
      <c r="A9879">
        <v>9877</v>
      </c>
      <c r="B9879" s="1">
        <v>1.17E-2</v>
      </c>
      <c r="C9879" s="1">
        <v>-3.8636947284114974E-6</v>
      </c>
      <c r="D9879" s="58">
        <v>2.527326354410382E-3</v>
      </c>
      <c r="E9879" s="58">
        <v>0.10724699673457638</v>
      </c>
      <c r="F9879" s="58">
        <v>5.6753848090622852E-2</v>
      </c>
      <c r="G9879" s="58">
        <v>5.0570774548651914E-2</v>
      </c>
      <c r="H9879" s="58">
        <v>0.11667125079120488</v>
      </c>
      <c r="I9879" s="58">
        <v>0.10957109322575412</v>
      </c>
      <c r="J9879" s="58">
        <v>6.0483226342606486E-2</v>
      </c>
      <c r="K9879" s="58">
        <v>0.14159183090963778</v>
      </c>
      <c r="L9879" s="58">
        <v>0.13623362572326367</v>
      </c>
      <c r="M9879" s="58">
        <v>8.2447822607471702E-2</v>
      </c>
      <c r="N9879" s="58">
        <v>0.13590220467179998</v>
      </c>
      <c r="O9879" s="58">
        <v>0</v>
      </c>
      <c r="P9879" s="58">
        <v>0</v>
      </c>
      <c r="Q9879" s="58">
        <v>0</v>
      </c>
      <c r="R9879" s="58">
        <v>0</v>
      </c>
      <c r="S9879" s="58">
        <v>0</v>
      </c>
      <c r="T9879" s="58">
        <v>0</v>
      </c>
      <c r="U9879" s="58">
        <v>0</v>
      </c>
      <c r="V9879" s="58">
        <v>0</v>
      </c>
      <c r="W9879" s="58">
        <v>0</v>
      </c>
      <c r="X9879" s="58">
        <v>0</v>
      </c>
      <c r="Y9879" s="58">
        <v>0</v>
      </c>
      <c r="Z9879" s="58">
        <v>0</v>
      </c>
      <c r="AA9879" s="58">
        <v>0</v>
      </c>
      <c r="AB9879" s="58">
        <v>0</v>
      </c>
      <c r="AC9879" s="58">
        <v>0</v>
      </c>
      <c r="AD9879" s="58">
        <v>0</v>
      </c>
      <c r="AE9879" s="58">
        <v>0</v>
      </c>
      <c r="AF9879" s="58">
        <v>0</v>
      </c>
      <c r="AG9879" s="58">
        <v>0</v>
      </c>
      <c r="AH9879" s="58">
        <v>0</v>
      </c>
      <c r="AI9879" s="58">
        <v>0</v>
      </c>
      <c r="AK9879" s="64">
        <f t="shared" si="154"/>
        <v>-3.3023031866764933E-4</v>
      </c>
    </row>
    <row r="9880" spans="1:37" x14ac:dyDescent="0.25">
      <c r="A9880">
        <v>9878</v>
      </c>
      <c r="B9880" s="1">
        <v>1.06E-2</v>
      </c>
      <c r="C9880" s="1">
        <v>2.0469666237447805E-4</v>
      </c>
      <c r="D9880" s="58">
        <v>5.1515732510305758E-2</v>
      </c>
      <c r="E9880" s="58">
        <v>0.12129765835218707</v>
      </c>
      <c r="F9880" s="58">
        <v>8.9592654413555003E-2</v>
      </c>
      <c r="G9880" s="58">
        <v>5.6533981201637412E-2</v>
      </c>
      <c r="H9880" s="58">
        <v>0.21352378571197983</v>
      </c>
      <c r="I9880" s="58">
        <v>5.1453844722535551E-2</v>
      </c>
      <c r="J9880" s="58">
        <v>1.1146312539918539E-2</v>
      </c>
      <c r="K9880" s="58">
        <v>2.3172056810451615E-2</v>
      </c>
      <c r="L9880" s="58">
        <v>4.9572157339991291E-2</v>
      </c>
      <c r="M9880" s="58">
        <v>0.11062061928938839</v>
      </c>
      <c r="N9880" s="58">
        <v>0.22157119710804943</v>
      </c>
      <c r="O9880" s="58">
        <v>0</v>
      </c>
      <c r="P9880" s="58">
        <v>0</v>
      </c>
      <c r="Q9880" s="58">
        <v>0</v>
      </c>
      <c r="R9880" s="58">
        <v>0</v>
      </c>
      <c r="S9880" s="58">
        <v>0</v>
      </c>
      <c r="T9880" s="58">
        <v>0</v>
      </c>
      <c r="U9880" s="58">
        <v>0</v>
      </c>
      <c r="V9880" s="58">
        <v>0</v>
      </c>
      <c r="W9880" s="58">
        <v>0</v>
      </c>
      <c r="X9880" s="58">
        <v>0</v>
      </c>
      <c r="Y9880" s="58">
        <v>0</v>
      </c>
      <c r="Z9880" s="58">
        <v>0</v>
      </c>
      <c r="AA9880" s="58">
        <v>0</v>
      </c>
      <c r="AB9880" s="58">
        <v>0</v>
      </c>
      <c r="AC9880" s="58">
        <v>0</v>
      </c>
      <c r="AD9880" s="58">
        <v>0</v>
      </c>
      <c r="AE9880" s="58">
        <v>0</v>
      </c>
      <c r="AF9880" s="58">
        <v>0</v>
      </c>
      <c r="AG9880" s="58">
        <v>0</v>
      </c>
      <c r="AH9880" s="58">
        <v>0</v>
      </c>
      <c r="AI9880" s="58">
        <v>0</v>
      </c>
      <c r="AK9880" s="64">
        <f t="shared" si="154"/>
        <v>1.9311005884384721E-2</v>
      </c>
    </row>
    <row r="9881" spans="1:37" x14ac:dyDescent="0.25">
      <c r="A9881">
        <v>9879</v>
      </c>
      <c r="B9881" s="1">
        <v>1.44E-2</v>
      </c>
      <c r="C9881" s="1">
        <v>3.4969441271654096E-4</v>
      </c>
      <c r="D9881" s="58">
        <v>7.6745338557698592E-2</v>
      </c>
      <c r="E9881" s="58">
        <v>0.20283932192714374</v>
      </c>
      <c r="F9881" s="58">
        <v>0.16143781819948361</v>
      </c>
      <c r="G9881" s="58">
        <v>3.0314364219919776E-3</v>
      </c>
      <c r="H9881" s="58">
        <v>0.14106086425461614</v>
      </c>
      <c r="I9881" s="58">
        <v>5.8618933316594672E-2</v>
      </c>
      <c r="J9881" s="58">
        <v>0.13757906929073313</v>
      </c>
      <c r="K9881" s="58">
        <v>3.0279952900817968E-2</v>
      </c>
      <c r="L9881" s="58">
        <v>0.12058269761606172</v>
      </c>
      <c r="M9881" s="58">
        <v>5.1641864387028738E-2</v>
      </c>
      <c r="N9881" s="58">
        <v>1.6182703127829601E-2</v>
      </c>
      <c r="O9881" s="58">
        <v>0</v>
      </c>
      <c r="P9881" s="58">
        <v>0</v>
      </c>
      <c r="Q9881" s="58">
        <v>0</v>
      </c>
      <c r="R9881" s="58">
        <v>0</v>
      </c>
      <c r="S9881" s="58">
        <v>0</v>
      </c>
      <c r="T9881" s="58">
        <v>0</v>
      </c>
      <c r="U9881" s="58">
        <v>0</v>
      </c>
      <c r="V9881" s="58">
        <v>0</v>
      </c>
      <c r="W9881" s="58">
        <v>0</v>
      </c>
      <c r="X9881" s="58">
        <v>0</v>
      </c>
      <c r="Y9881" s="58">
        <v>0</v>
      </c>
      <c r="Z9881" s="58">
        <v>0</v>
      </c>
      <c r="AA9881" s="58">
        <v>0</v>
      </c>
      <c r="AB9881" s="58">
        <v>0</v>
      </c>
      <c r="AC9881" s="58">
        <v>0</v>
      </c>
      <c r="AD9881" s="58">
        <v>0</v>
      </c>
      <c r="AE9881" s="58">
        <v>0</v>
      </c>
      <c r="AF9881" s="58">
        <v>0</v>
      </c>
      <c r="AG9881" s="58">
        <v>0</v>
      </c>
      <c r="AH9881" s="58">
        <v>0</v>
      </c>
      <c r="AI9881" s="58">
        <v>0</v>
      </c>
      <c r="AK9881" s="64">
        <f t="shared" si="154"/>
        <v>2.4284334216426458E-2</v>
      </c>
    </row>
    <row r="9882" spans="1:37" x14ac:dyDescent="0.25">
      <c r="A9882">
        <v>9880</v>
      </c>
      <c r="B9882" s="1">
        <v>0.01</v>
      </c>
      <c r="C9882" s="1">
        <v>1.4612567149887225E-4</v>
      </c>
      <c r="D9882" s="58">
        <v>7.7674356621947424E-2</v>
      </c>
      <c r="E9882" s="58">
        <v>8.0406676453831732E-2</v>
      </c>
      <c r="F9882" s="58">
        <v>0.14325242061077248</v>
      </c>
      <c r="G9882" s="58">
        <v>3.9600480282071887E-2</v>
      </c>
      <c r="H9882" s="58">
        <v>2.1539467654884088E-2</v>
      </c>
      <c r="I9882" s="58">
        <v>0.10510302678758604</v>
      </c>
      <c r="J9882" s="58">
        <v>0.15993302066140538</v>
      </c>
      <c r="K9882" s="58">
        <v>8.4705493404156115E-3</v>
      </c>
      <c r="L9882" s="58">
        <v>0.10117361742857278</v>
      </c>
      <c r="M9882" s="58">
        <v>0.17151575721085505</v>
      </c>
      <c r="N9882" s="58">
        <v>9.1330626947657631E-2</v>
      </c>
      <c r="O9882" s="58">
        <v>0</v>
      </c>
      <c r="P9882" s="58">
        <v>0</v>
      </c>
      <c r="Q9882" s="58">
        <v>0</v>
      </c>
      <c r="R9882" s="58">
        <v>0</v>
      </c>
      <c r="S9882" s="58">
        <v>0</v>
      </c>
      <c r="T9882" s="58">
        <v>0</v>
      </c>
      <c r="U9882" s="58">
        <v>0</v>
      </c>
      <c r="V9882" s="58">
        <v>0</v>
      </c>
      <c r="W9882" s="58">
        <v>0</v>
      </c>
      <c r="X9882" s="58">
        <v>0</v>
      </c>
      <c r="Y9882" s="58">
        <v>0</v>
      </c>
      <c r="Z9882" s="58">
        <v>0</v>
      </c>
      <c r="AA9882" s="58">
        <v>0</v>
      </c>
      <c r="AB9882" s="58">
        <v>0</v>
      </c>
      <c r="AC9882" s="58">
        <v>0</v>
      </c>
      <c r="AD9882" s="58">
        <v>0</v>
      </c>
      <c r="AE9882" s="58">
        <v>0</v>
      </c>
      <c r="AF9882" s="58">
        <v>0</v>
      </c>
      <c r="AG9882" s="58">
        <v>0</v>
      </c>
      <c r="AH9882" s="58">
        <v>0</v>
      </c>
      <c r="AI9882" s="58">
        <v>0</v>
      </c>
      <c r="AK9882" s="64">
        <f t="shared" si="154"/>
        <v>1.4612567149887226E-2</v>
      </c>
    </row>
    <row r="9883" spans="1:37" x14ac:dyDescent="0.25">
      <c r="A9883">
        <v>9881</v>
      </c>
      <c r="B9883" s="1">
        <v>1.17E-2</v>
      </c>
      <c r="C9883" s="1">
        <v>-4.7596169046585835E-5</v>
      </c>
      <c r="D9883" s="58">
        <v>0.10049364008078271</v>
      </c>
      <c r="E9883" s="58">
        <v>9.2158545761505062E-2</v>
      </c>
      <c r="F9883" s="58">
        <v>6.4710448575807489E-2</v>
      </c>
      <c r="G9883" s="58">
        <v>9.7973160707121726E-2</v>
      </c>
      <c r="H9883" s="58">
        <v>5.5443120014334983E-2</v>
      </c>
      <c r="I9883" s="58">
        <v>0.11281008164748153</v>
      </c>
      <c r="J9883" s="58">
        <v>4.5864261832731068E-2</v>
      </c>
      <c r="K9883" s="58">
        <v>0.1119172560713262</v>
      </c>
      <c r="L9883" s="58">
        <v>0.10010461798146468</v>
      </c>
      <c r="M9883" s="58">
        <v>9.5659843583292353E-2</v>
      </c>
      <c r="N9883" s="58">
        <v>0.12286502374415229</v>
      </c>
      <c r="O9883" s="58">
        <v>0</v>
      </c>
      <c r="P9883" s="58">
        <v>0</v>
      </c>
      <c r="Q9883" s="58">
        <v>0</v>
      </c>
      <c r="R9883" s="58">
        <v>0</v>
      </c>
      <c r="S9883" s="58">
        <v>0</v>
      </c>
      <c r="T9883" s="58">
        <v>0</v>
      </c>
      <c r="U9883" s="58">
        <v>0</v>
      </c>
      <c r="V9883" s="58">
        <v>0</v>
      </c>
      <c r="W9883" s="58">
        <v>0</v>
      </c>
      <c r="X9883" s="58">
        <v>0</v>
      </c>
      <c r="Y9883" s="58">
        <v>0</v>
      </c>
      <c r="Z9883" s="58">
        <v>0</v>
      </c>
      <c r="AA9883" s="58">
        <v>0</v>
      </c>
      <c r="AB9883" s="58">
        <v>0</v>
      </c>
      <c r="AC9883" s="58">
        <v>0</v>
      </c>
      <c r="AD9883" s="58">
        <v>0</v>
      </c>
      <c r="AE9883" s="58">
        <v>0</v>
      </c>
      <c r="AF9883" s="58">
        <v>0</v>
      </c>
      <c r="AG9883" s="58">
        <v>0</v>
      </c>
      <c r="AH9883" s="58">
        <v>0</v>
      </c>
      <c r="AI9883" s="58">
        <v>0</v>
      </c>
      <c r="AK9883" s="64">
        <f t="shared" si="154"/>
        <v>-4.0680486364603275E-3</v>
      </c>
    </row>
    <row r="9884" spans="1:37" x14ac:dyDescent="0.25">
      <c r="A9884">
        <v>9882</v>
      </c>
      <c r="B9884" s="1">
        <v>1.2999999999999999E-2</v>
      </c>
      <c r="C9884" s="1">
        <v>2.9756550723648287E-4</v>
      </c>
      <c r="D9884" s="58">
        <v>0.14921138992596283</v>
      </c>
      <c r="E9884" s="58">
        <v>0.15006591698573973</v>
      </c>
      <c r="F9884" s="58">
        <v>1.9578366749535794E-2</v>
      </c>
      <c r="G9884" s="58">
        <v>7.2587504270129099E-3</v>
      </c>
      <c r="H9884" s="58">
        <v>0.19041321599165731</v>
      </c>
      <c r="I9884" s="58">
        <v>0.14487218152371401</v>
      </c>
      <c r="J9884" s="58">
        <v>8.2347571830843416E-2</v>
      </c>
      <c r="K9884" s="58">
        <v>1.921431030890991E-2</v>
      </c>
      <c r="L9884" s="58">
        <v>6.1942943755838885E-2</v>
      </c>
      <c r="M9884" s="58">
        <v>2.6764415397088253E-3</v>
      </c>
      <c r="N9884" s="58">
        <v>0.17241891096107625</v>
      </c>
      <c r="O9884" s="58">
        <v>0</v>
      </c>
      <c r="P9884" s="58">
        <v>0</v>
      </c>
      <c r="Q9884" s="58">
        <v>0</v>
      </c>
      <c r="R9884" s="58">
        <v>0</v>
      </c>
      <c r="S9884" s="58">
        <v>0</v>
      </c>
      <c r="T9884" s="58">
        <v>0</v>
      </c>
      <c r="U9884" s="58">
        <v>0</v>
      </c>
      <c r="V9884" s="58">
        <v>0</v>
      </c>
      <c r="W9884" s="58">
        <v>0</v>
      </c>
      <c r="X9884" s="58">
        <v>0</v>
      </c>
      <c r="Y9884" s="58">
        <v>0</v>
      </c>
      <c r="Z9884" s="58">
        <v>0</v>
      </c>
      <c r="AA9884" s="58">
        <v>0</v>
      </c>
      <c r="AB9884" s="58">
        <v>0</v>
      </c>
      <c r="AC9884" s="58">
        <v>0</v>
      </c>
      <c r="AD9884" s="58">
        <v>0</v>
      </c>
      <c r="AE9884" s="58">
        <v>0</v>
      </c>
      <c r="AF9884" s="58">
        <v>0</v>
      </c>
      <c r="AG9884" s="58">
        <v>0</v>
      </c>
      <c r="AH9884" s="58">
        <v>0</v>
      </c>
      <c r="AI9884" s="58">
        <v>0</v>
      </c>
      <c r="AK9884" s="64">
        <f t="shared" si="154"/>
        <v>2.2889654402806374E-2</v>
      </c>
    </row>
    <row r="9885" spans="1:37" x14ac:dyDescent="0.25">
      <c r="A9885">
        <v>9883</v>
      </c>
      <c r="B9885" s="1">
        <v>1.21E-2</v>
      </c>
      <c r="C9885" s="1">
        <v>-3.0102529746188546E-5</v>
      </c>
      <c r="D9885" s="58">
        <v>0.12236780660912917</v>
      </c>
      <c r="E9885" s="58">
        <v>0.10222232940025811</v>
      </c>
      <c r="F9885" s="58">
        <v>8.3901012708710698E-2</v>
      </c>
      <c r="G9885" s="58">
        <v>4.9955684545012688E-2</v>
      </c>
      <c r="H9885" s="58">
        <v>2.4688753400505244E-2</v>
      </c>
      <c r="I9885" s="58">
        <v>0.1825245534708857</v>
      </c>
      <c r="J9885" s="58">
        <v>8.1503095805365536E-2</v>
      </c>
      <c r="K9885" s="58">
        <v>6.2322940266533608E-2</v>
      </c>
      <c r="L9885" s="58">
        <v>6.7909890735283251E-2</v>
      </c>
      <c r="M9885" s="58">
        <v>0.14274912229345632</v>
      </c>
      <c r="N9885" s="58">
        <v>7.9854810764859632E-2</v>
      </c>
      <c r="O9885" s="58">
        <v>0</v>
      </c>
      <c r="P9885" s="58">
        <v>0</v>
      </c>
      <c r="Q9885" s="58">
        <v>0</v>
      </c>
      <c r="R9885" s="58">
        <v>0</v>
      </c>
      <c r="S9885" s="58">
        <v>0</v>
      </c>
      <c r="T9885" s="58">
        <v>0</v>
      </c>
      <c r="U9885" s="58">
        <v>0</v>
      </c>
      <c r="V9885" s="58">
        <v>0</v>
      </c>
      <c r="W9885" s="58">
        <v>0</v>
      </c>
      <c r="X9885" s="58">
        <v>0</v>
      </c>
      <c r="Y9885" s="58">
        <v>0</v>
      </c>
      <c r="Z9885" s="58">
        <v>0</v>
      </c>
      <c r="AA9885" s="58">
        <v>0</v>
      </c>
      <c r="AB9885" s="58">
        <v>0</v>
      </c>
      <c r="AC9885" s="58">
        <v>0</v>
      </c>
      <c r="AD9885" s="58">
        <v>0</v>
      </c>
      <c r="AE9885" s="58">
        <v>0</v>
      </c>
      <c r="AF9885" s="58">
        <v>0</v>
      </c>
      <c r="AG9885" s="58">
        <v>0</v>
      </c>
      <c r="AH9885" s="58">
        <v>0</v>
      </c>
      <c r="AI9885" s="58">
        <v>0</v>
      </c>
      <c r="AK9885" s="64">
        <f t="shared" si="154"/>
        <v>-2.487812375718062E-3</v>
      </c>
    </row>
    <row r="9886" spans="1:37" x14ac:dyDescent="0.25">
      <c r="A9886">
        <v>9884</v>
      </c>
      <c r="B9886" s="1">
        <v>9.1999999999999998E-3</v>
      </c>
      <c r="C9886" s="1">
        <v>2.1479982584254989E-4</v>
      </c>
      <c r="D9886" s="58">
        <v>4.9160305465919596E-2</v>
      </c>
      <c r="E9886" s="58">
        <v>1.9078871676955374E-2</v>
      </c>
      <c r="F9886" s="58">
        <v>1.7609980303651934E-2</v>
      </c>
      <c r="G9886" s="58">
        <v>6.2251933023285015E-2</v>
      </c>
      <c r="H9886" s="58">
        <v>0.13389380085968466</v>
      </c>
      <c r="I9886" s="58">
        <v>7.5221210423419671E-2</v>
      </c>
      <c r="J9886" s="58">
        <v>0.18457178738447497</v>
      </c>
      <c r="K9886" s="58">
        <v>4.5432325446072702E-2</v>
      </c>
      <c r="L9886" s="58">
        <v>0.15216238160918777</v>
      </c>
      <c r="M9886" s="58">
        <v>0.11988627494654366</v>
      </c>
      <c r="N9886" s="58">
        <v>0.14073112886080463</v>
      </c>
      <c r="O9886" s="58">
        <v>0</v>
      </c>
      <c r="P9886" s="58">
        <v>0</v>
      </c>
      <c r="Q9886" s="58">
        <v>0</v>
      </c>
      <c r="R9886" s="58">
        <v>0</v>
      </c>
      <c r="S9886" s="58">
        <v>0</v>
      </c>
      <c r="T9886" s="58">
        <v>0</v>
      </c>
      <c r="U9886" s="58">
        <v>0</v>
      </c>
      <c r="V9886" s="58">
        <v>0</v>
      </c>
      <c r="W9886" s="58">
        <v>0</v>
      </c>
      <c r="X9886" s="58">
        <v>0</v>
      </c>
      <c r="Y9886" s="58">
        <v>0</v>
      </c>
      <c r="Z9886" s="58">
        <v>0</v>
      </c>
      <c r="AA9886" s="58">
        <v>0</v>
      </c>
      <c r="AB9886" s="58">
        <v>0</v>
      </c>
      <c r="AC9886" s="58">
        <v>0</v>
      </c>
      <c r="AD9886" s="58">
        <v>0</v>
      </c>
      <c r="AE9886" s="58">
        <v>0</v>
      </c>
      <c r="AF9886" s="58">
        <v>0</v>
      </c>
      <c r="AG9886" s="58">
        <v>0</v>
      </c>
      <c r="AH9886" s="58">
        <v>0</v>
      </c>
      <c r="AI9886" s="58">
        <v>0</v>
      </c>
      <c r="AK9886" s="64">
        <f t="shared" si="154"/>
        <v>2.3347807156798902E-2</v>
      </c>
    </row>
    <row r="9887" spans="1:37" x14ac:dyDescent="0.25">
      <c r="A9887">
        <v>9885</v>
      </c>
      <c r="B9887" s="1">
        <v>1.38E-2</v>
      </c>
      <c r="C9887" s="1">
        <v>3.5847176134956186E-5</v>
      </c>
      <c r="D9887" s="58">
        <v>0.13161178111000421</v>
      </c>
      <c r="E9887" s="58">
        <v>0.14054134255130904</v>
      </c>
      <c r="F9887" s="58">
        <v>4.9974850014125691E-3</v>
      </c>
      <c r="G9887" s="58">
        <v>0.14125311347542077</v>
      </c>
      <c r="H9887" s="58">
        <v>8.8527494321912106E-2</v>
      </c>
      <c r="I9887" s="58">
        <v>0.17608371366476258</v>
      </c>
      <c r="J9887" s="58">
        <v>2.9908766996519006E-3</v>
      </c>
      <c r="K9887" s="58">
        <v>8.6230140943089506E-2</v>
      </c>
      <c r="L9887" s="58">
        <v>6.016896117129035E-2</v>
      </c>
      <c r="M9887" s="58">
        <v>0.11151904573772621</v>
      </c>
      <c r="N9887" s="58">
        <v>5.6076045323420677E-2</v>
      </c>
      <c r="O9887" s="58">
        <v>0</v>
      </c>
      <c r="P9887" s="58">
        <v>0</v>
      </c>
      <c r="Q9887" s="58">
        <v>0</v>
      </c>
      <c r="R9887" s="58">
        <v>0</v>
      </c>
      <c r="S9887" s="58">
        <v>0</v>
      </c>
      <c r="T9887" s="58">
        <v>0</v>
      </c>
      <c r="U9887" s="58">
        <v>0</v>
      </c>
      <c r="V9887" s="58">
        <v>0</v>
      </c>
      <c r="W9887" s="58">
        <v>0</v>
      </c>
      <c r="X9887" s="58">
        <v>0</v>
      </c>
      <c r="Y9887" s="58">
        <v>0</v>
      </c>
      <c r="Z9887" s="58">
        <v>0</v>
      </c>
      <c r="AA9887" s="58">
        <v>0</v>
      </c>
      <c r="AB9887" s="58">
        <v>0</v>
      </c>
      <c r="AC9887" s="58">
        <v>0</v>
      </c>
      <c r="AD9887" s="58">
        <v>0</v>
      </c>
      <c r="AE9887" s="58">
        <v>0</v>
      </c>
      <c r="AF9887" s="58">
        <v>0</v>
      </c>
      <c r="AG9887" s="58">
        <v>0</v>
      </c>
      <c r="AH9887" s="58">
        <v>0</v>
      </c>
      <c r="AI9887" s="58">
        <v>0</v>
      </c>
      <c r="AK9887" s="64">
        <f t="shared" si="154"/>
        <v>2.597621459054796E-3</v>
      </c>
    </row>
    <row r="9888" spans="1:37" x14ac:dyDescent="0.25">
      <c r="A9888">
        <v>9886</v>
      </c>
      <c r="B9888" s="1">
        <v>1.18E-2</v>
      </c>
      <c r="C9888" s="1">
        <v>1.0203548417070118E-4</v>
      </c>
      <c r="D9888" s="58">
        <v>5.6884224513479825E-2</v>
      </c>
      <c r="E9888" s="58">
        <v>6.9594803696081869E-2</v>
      </c>
      <c r="F9888" s="58">
        <v>0.14053629764089628</v>
      </c>
      <c r="G9888" s="58">
        <v>0.13059944757950073</v>
      </c>
      <c r="H9888" s="58">
        <v>0.1357852990010891</v>
      </c>
      <c r="I9888" s="58">
        <v>0.14392074234971064</v>
      </c>
      <c r="J9888" s="58">
        <v>9.8709721095939978E-2</v>
      </c>
      <c r="K9888" s="58">
        <v>4.4425116011441298E-3</v>
      </c>
      <c r="L9888" s="58">
        <v>0.1230590264637333</v>
      </c>
      <c r="M9888" s="58">
        <v>1.5551460707856462E-2</v>
      </c>
      <c r="N9888" s="58">
        <v>8.0916465350567623E-2</v>
      </c>
      <c r="O9888" s="58">
        <v>0</v>
      </c>
      <c r="P9888" s="58">
        <v>0</v>
      </c>
      <c r="Q9888" s="58">
        <v>0</v>
      </c>
      <c r="R9888" s="58">
        <v>0</v>
      </c>
      <c r="S9888" s="58">
        <v>0</v>
      </c>
      <c r="T9888" s="58">
        <v>0</v>
      </c>
      <c r="U9888" s="58">
        <v>0</v>
      </c>
      <c r="V9888" s="58">
        <v>0</v>
      </c>
      <c r="W9888" s="58">
        <v>0</v>
      </c>
      <c r="X9888" s="58">
        <v>0</v>
      </c>
      <c r="Y9888" s="58">
        <v>0</v>
      </c>
      <c r="Z9888" s="58">
        <v>0</v>
      </c>
      <c r="AA9888" s="58">
        <v>0</v>
      </c>
      <c r="AB9888" s="58">
        <v>0</v>
      </c>
      <c r="AC9888" s="58">
        <v>0</v>
      </c>
      <c r="AD9888" s="58">
        <v>0</v>
      </c>
      <c r="AE9888" s="58">
        <v>0</v>
      </c>
      <c r="AF9888" s="58">
        <v>0</v>
      </c>
      <c r="AG9888" s="58">
        <v>0</v>
      </c>
      <c r="AH9888" s="58">
        <v>0</v>
      </c>
      <c r="AI9888" s="58">
        <v>0</v>
      </c>
      <c r="AK9888" s="64">
        <f t="shared" si="154"/>
        <v>8.6470749297204389E-3</v>
      </c>
    </row>
    <row r="9889" spans="1:37" x14ac:dyDescent="0.25">
      <c r="A9889">
        <v>9887</v>
      </c>
      <c r="B9889" s="1">
        <v>1.2200000000000001E-2</v>
      </c>
      <c r="C9889" s="1">
        <v>1.0014121083364374E-4</v>
      </c>
      <c r="D9889" s="58">
        <v>4.3604753556700723E-2</v>
      </c>
      <c r="E9889" s="58">
        <v>0.14923518257731549</v>
      </c>
      <c r="F9889" s="58">
        <v>8.5942118439103057E-2</v>
      </c>
      <c r="G9889" s="58">
        <v>3.0502307188033838E-2</v>
      </c>
      <c r="H9889" s="58">
        <v>0.15769238553660819</v>
      </c>
      <c r="I9889" s="58">
        <v>5.7873981376132838E-2</v>
      </c>
      <c r="J9889" s="58">
        <v>2.640228111433212E-2</v>
      </c>
      <c r="K9889" s="58">
        <v>0.11178199892976357</v>
      </c>
      <c r="L9889" s="58">
        <v>0.10776792531540867</v>
      </c>
      <c r="M9889" s="58">
        <v>8.2496282031183699E-2</v>
      </c>
      <c r="N9889" s="58">
        <v>0.14670078393541788</v>
      </c>
      <c r="O9889" s="58">
        <v>0</v>
      </c>
      <c r="P9889" s="58">
        <v>0</v>
      </c>
      <c r="Q9889" s="58">
        <v>0</v>
      </c>
      <c r="R9889" s="58">
        <v>0</v>
      </c>
      <c r="S9889" s="58">
        <v>0</v>
      </c>
      <c r="T9889" s="58">
        <v>0</v>
      </c>
      <c r="U9889" s="58">
        <v>0</v>
      </c>
      <c r="V9889" s="58">
        <v>0</v>
      </c>
      <c r="W9889" s="58">
        <v>0</v>
      </c>
      <c r="X9889" s="58">
        <v>0</v>
      </c>
      <c r="Y9889" s="58">
        <v>0</v>
      </c>
      <c r="Z9889" s="58">
        <v>0</v>
      </c>
      <c r="AA9889" s="58">
        <v>0</v>
      </c>
      <c r="AB9889" s="58">
        <v>0</v>
      </c>
      <c r="AC9889" s="58">
        <v>0</v>
      </c>
      <c r="AD9889" s="58">
        <v>0</v>
      </c>
      <c r="AE9889" s="58">
        <v>0</v>
      </c>
      <c r="AF9889" s="58">
        <v>0</v>
      </c>
      <c r="AG9889" s="58">
        <v>0</v>
      </c>
      <c r="AH9889" s="58">
        <v>0</v>
      </c>
      <c r="AI9889" s="58">
        <v>0</v>
      </c>
      <c r="AK9889" s="64">
        <f t="shared" si="154"/>
        <v>8.208295969970799E-3</v>
      </c>
    </row>
    <row r="9890" spans="1:37" x14ac:dyDescent="0.25">
      <c r="A9890">
        <v>9888</v>
      </c>
      <c r="B9890" s="1">
        <v>1.14E-2</v>
      </c>
      <c r="C9890" s="1">
        <v>-1.8440094133013139E-4</v>
      </c>
      <c r="D9890" s="58">
        <v>0.12378740702482388</v>
      </c>
      <c r="E9890" s="58">
        <v>1.9137024044566318E-2</v>
      </c>
      <c r="F9890" s="58">
        <v>0.15239485007539527</v>
      </c>
      <c r="G9890" s="58">
        <v>3.4900067935822524E-2</v>
      </c>
      <c r="H9890" s="58">
        <v>0.12409668447312</v>
      </c>
      <c r="I9890" s="58">
        <v>1.638004823424943E-2</v>
      </c>
      <c r="J9890" s="58">
        <v>0.19150700453508399</v>
      </c>
      <c r="K9890" s="58">
        <v>0.12889106463777478</v>
      </c>
      <c r="L9890" s="58">
        <v>6.2186144421656313E-2</v>
      </c>
      <c r="M9890" s="58">
        <v>2.923220495936368E-2</v>
      </c>
      <c r="N9890" s="58">
        <v>0.11748749965814369</v>
      </c>
      <c r="O9890" s="58">
        <v>0</v>
      </c>
      <c r="P9890" s="58">
        <v>0</v>
      </c>
      <c r="Q9890" s="58">
        <v>0</v>
      </c>
      <c r="R9890" s="58">
        <v>0</v>
      </c>
      <c r="S9890" s="58">
        <v>0</v>
      </c>
      <c r="T9890" s="58">
        <v>0</v>
      </c>
      <c r="U9890" s="58">
        <v>0</v>
      </c>
      <c r="V9890" s="58">
        <v>0</v>
      </c>
      <c r="W9890" s="58">
        <v>0</v>
      </c>
      <c r="X9890" s="58">
        <v>0</v>
      </c>
      <c r="Y9890" s="58">
        <v>0</v>
      </c>
      <c r="Z9890" s="58">
        <v>0</v>
      </c>
      <c r="AA9890" s="58">
        <v>0</v>
      </c>
      <c r="AB9890" s="58">
        <v>0</v>
      </c>
      <c r="AC9890" s="58">
        <v>0</v>
      </c>
      <c r="AD9890" s="58">
        <v>0</v>
      </c>
      <c r="AE9890" s="58">
        <v>0</v>
      </c>
      <c r="AF9890" s="58">
        <v>0</v>
      </c>
      <c r="AG9890" s="58">
        <v>0</v>
      </c>
      <c r="AH9890" s="58">
        <v>0</v>
      </c>
      <c r="AI9890" s="58">
        <v>0</v>
      </c>
      <c r="AK9890" s="64">
        <f t="shared" si="154"/>
        <v>-1.6175521169309769E-2</v>
      </c>
    </row>
    <row r="9891" spans="1:37" x14ac:dyDescent="0.25">
      <c r="A9891">
        <v>9889</v>
      </c>
      <c r="B9891" s="1">
        <v>1.01E-2</v>
      </c>
      <c r="C9891" s="1">
        <v>-8.1298224813350221E-5</v>
      </c>
      <c r="D9891" s="58">
        <v>0.12806513845630915</v>
      </c>
      <c r="E9891" s="58">
        <v>3.4848255745686951E-2</v>
      </c>
      <c r="F9891" s="58">
        <v>0.12929751451785321</v>
      </c>
      <c r="G9891" s="58">
        <v>0.1230214550301143</v>
      </c>
      <c r="H9891" s="58">
        <v>3.1236131481461388E-2</v>
      </c>
      <c r="I9891" s="58">
        <v>5.3286813640915053E-2</v>
      </c>
      <c r="J9891" s="58">
        <v>8.2411102655081211E-2</v>
      </c>
      <c r="K9891" s="58">
        <v>6.9957917348095533E-2</v>
      </c>
      <c r="L9891" s="58">
        <v>8.6444670620872924E-2</v>
      </c>
      <c r="M9891" s="58">
        <v>0.13253205742330693</v>
      </c>
      <c r="N9891" s="58">
        <v>0.12889894308030336</v>
      </c>
      <c r="O9891" s="58">
        <v>0</v>
      </c>
      <c r="P9891" s="58">
        <v>0</v>
      </c>
      <c r="Q9891" s="58">
        <v>0</v>
      </c>
      <c r="R9891" s="58">
        <v>0</v>
      </c>
      <c r="S9891" s="58">
        <v>0</v>
      </c>
      <c r="T9891" s="58">
        <v>0</v>
      </c>
      <c r="U9891" s="58">
        <v>0</v>
      </c>
      <c r="V9891" s="58">
        <v>0</v>
      </c>
      <c r="W9891" s="58">
        <v>0</v>
      </c>
      <c r="X9891" s="58">
        <v>0</v>
      </c>
      <c r="Y9891" s="58">
        <v>0</v>
      </c>
      <c r="Z9891" s="58">
        <v>0</v>
      </c>
      <c r="AA9891" s="58">
        <v>0</v>
      </c>
      <c r="AB9891" s="58">
        <v>0</v>
      </c>
      <c r="AC9891" s="58">
        <v>0</v>
      </c>
      <c r="AD9891" s="58">
        <v>0</v>
      </c>
      <c r="AE9891" s="58">
        <v>0</v>
      </c>
      <c r="AF9891" s="58">
        <v>0</v>
      </c>
      <c r="AG9891" s="58">
        <v>0</v>
      </c>
      <c r="AH9891" s="58">
        <v>0</v>
      </c>
      <c r="AI9891" s="58">
        <v>0</v>
      </c>
      <c r="AK9891" s="64">
        <f t="shared" si="154"/>
        <v>-8.0493291894406169E-3</v>
      </c>
    </row>
    <row r="9892" spans="1:37" x14ac:dyDescent="0.25">
      <c r="A9892">
        <v>9890</v>
      </c>
      <c r="B9892" s="1">
        <v>1.2800000000000001E-2</v>
      </c>
      <c r="C9892" s="1">
        <v>1.5015936479295669E-4</v>
      </c>
      <c r="D9892" s="58">
        <v>6.9781560598038417E-2</v>
      </c>
      <c r="E9892" s="58">
        <v>0.12809958190260087</v>
      </c>
      <c r="F9892" s="58">
        <v>0.10128140777361379</v>
      </c>
      <c r="G9892" s="58">
        <v>0.12008701195159423</v>
      </c>
      <c r="H9892" s="58">
        <v>0.10618251997717261</v>
      </c>
      <c r="I9892" s="58">
        <v>8.7965938868100793E-2</v>
      </c>
      <c r="J9892" s="58">
        <v>9.1487400499937435E-2</v>
      </c>
      <c r="K9892" s="58">
        <v>7.4516846580462481E-2</v>
      </c>
      <c r="L9892" s="58">
        <v>0.14905499051559482</v>
      </c>
      <c r="M9892" s="58">
        <v>6.230764673527215E-2</v>
      </c>
      <c r="N9892" s="58">
        <v>9.2350945976124813E-3</v>
      </c>
      <c r="O9892" s="58">
        <v>0</v>
      </c>
      <c r="P9892" s="58">
        <v>0</v>
      </c>
      <c r="Q9892" s="58">
        <v>0</v>
      </c>
      <c r="R9892" s="58">
        <v>0</v>
      </c>
      <c r="S9892" s="58">
        <v>0</v>
      </c>
      <c r="T9892" s="58">
        <v>0</v>
      </c>
      <c r="U9892" s="58">
        <v>0</v>
      </c>
      <c r="V9892" s="58">
        <v>0</v>
      </c>
      <c r="W9892" s="58">
        <v>0</v>
      </c>
      <c r="X9892" s="58">
        <v>0</v>
      </c>
      <c r="Y9892" s="58">
        <v>0</v>
      </c>
      <c r="Z9892" s="58">
        <v>0</v>
      </c>
      <c r="AA9892" s="58">
        <v>0</v>
      </c>
      <c r="AB9892" s="58">
        <v>0</v>
      </c>
      <c r="AC9892" s="58">
        <v>0</v>
      </c>
      <c r="AD9892" s="58">
        <v>0</v>
      </c>
      <c r="AE9892" s="58">
        <v>0</v>
      </c>
      <c r="AF9892" s="58">
        <v>0</v>
      </c>
      <c r="AG9892" s="58">
        <v>0</v>
      </c>
      <c r="AH9892" s="58">
        <v>0</v>
      </c>
      <c r="AI9892" s="58">
        <v>0</v>
      </c>
      <c r="AK9892" s="64">
        <f t="shared" si="154"/>
        <v>1.1731200374449741E-2</v>
      </c>
    </row>
    <row r="9893" spans="1:37" x14ac:dyDescent="0.25">
      <c r="A9893">
        <v>9891</v>
      </c>
      <c r="B9893" s="1">
        <v>1.38E-2</v>
      </c>
      <c r="C9893" s="1">
        <v>-7.2575195584321107E-5</v>
      </c>
      <c r="D9893" s="58">
        <v>3.523062762907149E-2</v>
      </c>
      <c r="E9893" s="58">
        <v>0.13844031332607068</v>
      </c>
      <c r="F9893" s="58">
        <v>7.7992526303379023E-2</v>
      </c>
      <c r="G9893" s="58">
        <v>3.2726000991664846E-2</v>
      </c>
      <c r="H9893" s="58">
        <v>0.13692454348675906</v>
      </c>
      <c r="I9893" s="58">
        <v>0.10663019508903168</v>
      </c>
      <c r="J9893" s="58">
        <v>9.4346655657514461E-2</v>
      </c>
      <c r="K9893" s="58">
        <v>0.16506760761611058</v>
      </c>
      <c r="L9893" s="58">
        <v>5.9067295345094799E-2</v>
      </c>
      <c r="M9893" s="58">
        <v>3.1781591795981251E-2</v>
      </c>
      <c r="N9893" s="58">
        <v>0.12179264275932203</v>
      </c>
      <c r="O9893" s="58">
        <v>0</v>
      </c>
      <c r="P9893" s="58">
        <v>0</v>
      </c>
      <c r="Q9893" s="58">
        <v>0</v>
      </c>
      <c r="R9893" s="58">
        <v>0</v>
      </c>
      <c r="S9893" s="58">
        <v>0</v>
      </c>
      <c r="T9893" s="58">
        <v>0</v>
      </c>
      <c r="U9893" s="58">
        <v>0</v>
      </c>
      <c r="V9893" s="58">
        <v>0</v>
      </c>
      <c r="W9893" s="58">
        <v>0</v>
      </c>
      <c r="X9893" s="58">
        <v>0</v>
      </c>
      <c r="Y9893" s="58">
        <v>0</v>
      </c>
      <c r="Z9893" s="58">
        <v>0</v>
      </c>
      <c r="AA9893" s="58">
        <v>0</v>
      </c>
      <c r="AB9893" s="58">
        <v>0</v>
      </c>
      <c r="AC9893" s="58">
        <v>0</v>
      </c>
      <c r="AD9893" s="58">
        <v>0</v>
      </c>
      <c r="AE9893" s="58">
        <v>0</v>
      </c>
      <c r="AF9893" s="58">
        <v>0</v>
      </c>
      <c r="AG9893" s="58">
        <v>0</v>
      </c>
      <c r="AH9893" s="58">
        <v>0</v>
      </c>
      <c r="AI9893" s="58">
        <v>0</v>
      </c>
      <c r="AK9893" s="64">
        <f t="shared" si="154"/>
        <v>-5.2590721437913842E-3</v>
      </c>
    </row>
    <row r="9894" spans="1:37" x14ac:dyDescent="0.25">
      <c r="A9894">
        <v>9892</v>
      </c>
      <c r="B9894" s="1">
        <v>1.2800000000000001E-2</v>
      </c>
      <c r="C9894" s="1">
        <v>-2.1886535596753302E-5</v>
      </c>
      <c r="D9894" s="58">
        <v>8.8720012198465231E-2</v>
      </c>
      <c r="E9894" s="58">
        <v>9.7793651065783568E-2</v>
      </c>
      <c r="F9894" s="58">
        <v>2.0635588718115362E-2</v>
      </c>
      <c r="G9894" s="58">
        <v>4.4414651454117091E-2</v>
      </c>
      <c r="H9894" s="58">
        <v>1.5951344987189243E-2</v>
      </c>
      <c r="I9894" s="58">
        <v>0.21978132551321594</v>
      </c>
      <c r="J9894" s="58">
        <v>0.12922432850672344</v>
      </c>
      <c r="K9894" s="58">
        <v>9.5016044032195671E-2</v>
      </c>
      <c r="L9894" s="58">
        <v>5.0708731818595587E-2</v>
      </c>
      <c r="M9894" s="58">
        <v>8.7284755856985127E-2</v>
      </c>
      <c r="N9894" s="58">
        <v>0.15046956584861362</v>
      </c>
      <c r="O9894" s="58">
        <v>0</v>
      </c>
      <c r="P9894" s="58">
        <v>0</v>
      </c>
      <c r="Q9894" s="58">
        <v>0</v>
      </c>
      <c r="R9894" s="58">
        <v>0</v>
      </c>
      <c r="S9894" s="58">
        <v>0</v>
      </c>
      <c r="T9894" s="58">
        <v>0</v>
      </c>
      <c r="U9894" s="58">
        <v>0</v>
      </c>
      <c r="V9894" s="58">
        <v>0</v>
      </c>
      <c r="W9894" s="58">
        <v>0</v>
      </c>
      <c r="X9894" s="58">
        <v>0</v>
      </c>
      <c r="Y9894" s="58">
        <v>0</v>
      </c>
      <c r="Z9894" s="58">
        <v>0</v>
      </c>
      <c r="AA9894" s="58">
        <v>0</v>
      </c>
      <c r="AB9894" s="58">
        <v>0</v>
      </c>
      <c r="AC9894" s="58">
        <v>0</v>
      </c>
      <c r="AD9894" s="58">
        <v>0</v>
      </c>
      <c r="AE9894" s="58">
        <v>0</v>
      </c>
      <c r="AF9894" s="58">
        <v>0</v>
      </c>
      <c r="AG9894" s="58">
        <v>0</v>
      </c>
      <c r="AH9894" s="58">
        <v>0</v>
      </c>
      <c r="AI9894" s="58">
        <v>0</v>
      </c>
      <c r="AK9894" s="64">
        <f t="shared" si="154"/>
        <v>-1.7098855934963516E-3</v>
      </c>
    </row>
    <row r="9895" spans="1:37" x14ac:dyDescent="0.25">
      <c r="A9895">
        <v>9893</v>
      </c>
      <c r="B9895" s="1">
        <v>1.1599999999999999E-2</v>
      </c>
      <c r="C9895" s="1">
        <v>2.6695320896489411E-4</v>
      </c>
      <c r="D9895" s="58">
        <v>6.018501680917504E-2</v>
      </c>
      <c r="E9895" s="58">
        <v>0.11518975914398288</v>
      </c>
      <c r="F9895" s="58">
        <v>9.8320846696094574E-2</v>
      </c>
      <c r="G9895" s="58">
        <v>0.12429714633268925</v>
      </c>
      <c r="H9895" s="58">
        <v>0.10657254481748044</v>
      </c>
      <c r="I9895" s="58">
        <v>8.1056126720724861E-2</v>
      </c>
      <c r="J9895" s="58">
        <v>0.10925772905603592</v>
      </c>
      <c r="K9895" s="58">
        <v>1.8750449708863803E-2</v>
      </c>
      <c r="L9895" s="58">
        <v>0.12161758966645442</v>
      </c>
      <c r="M9895" s="58">
        <v>9.2264404316293361E-2</v>
      </c>
      <c r="N9895" s="58">
        <v>7.2488386732205271E-2</v>
      </c>
      <c r="O9895" s="58">
        <v>0</v>
      </c>
      <c r="P9895" s="58">
        <v>0</v>
      </c>
      <c r="Q9895" s="58">
        <v>0</v>
      </c>
      <c r="R9895" s="58">
        <v>0</v>
      </c>
      <c r="S9895" s="58">
        <v>0</v>
      </c>
      <c r="T9895" s="58">
        <v>0</v>
      </c>
      <c r="U9895" s="58">
        <v>0</v>
      </c>
      <c r="V9895" s="58">
        <v>0</v>
      </c>
      <c r="W9895" s="58">
        <v>0</v>
      </c>
      <c r="X9895" s="58">
        <v>0</v>
      </c>
      <c r="Y9895" s="58">
        <v>0</v>
      </c>
      <c r="Z9895" s="58">
        <v>0</v>
      </c>
      <c r="AA9895" s="58">
        <v>0</v>
      </c>
      <c r="AB9895" s="58">
        <v>0</v>
      </c>
      <c r="AC9895" s="58">
        <v>0</v>
      </c>
      <c r="AD9895" s="58">
        <v>0</v>
      </c>
      <c r="AE9895" s="58">
        <v>0</v>
      </c>
      <c r="AF9895" s="58">
        <v>0</v>
      </c>
      <c r="AG9895" s="58">
        <v>0</v>
      </c>
      <c r="AH9895" s="58">
        <v>0</v>
      </c>
      <c r="AI9895" s="58">
        <v>0</v>
      </c>
      <c r="AK9895" s="64">
        <f t="shared" si="154"/>
        <v>2.3013207669387425E-2</v>
      </c>
    </row>
    <row r="9896" spans="1:37" x14ac:dyDescent="0.25">
      <c r="A9896">
        <v>9894</v>
      </c>
      <c r="B9896" s="1">
        <v>1.35E-2</v>
      </c>
      <c r="C9896" s="1">
        <v>2.4582677372655856E-4</v>
      </c>
      <c r="D9896" s="58">
        <v>0.14414372188324662</v>
      </c>
      <c r="E9896" s="58">
        <v>0.16769813645832518</v>
      </c>
      <c r="F9896" s="58">
        <v>9.1807956281753887E-3</v>
      </c>
      <c r="G9896" s="58">
        <v>9.0412248369850526E-2</v>
      </c>
      <c r="H9896" s="58">
        <v>0.15601208426594299</v>
      </c>
      <c r="I9896" s="58">
        <v>6.5588017451331401E-2</v>
      </c>
      <c r="J9896" s="58">
        <v>2.2292531417535913E-2</v>
      </c>
      <c r="K9896" s="58">
        <v>9.3531503997451734E-2</v>
      </c>
      <c r="L9896" s="58">
        <v>0.12389497311259605</v>
      </c>
      <c r="M9896" s="58">
        <v>4.0691044050023044E-2</v>
      </c>
      <c r="N9896" s="58">
        <v>8.6554943365521067E-2</v>
      </c>
      <c r="O9896" s="58">
        <v>0</v>
      </c>
      <c r="P9896" s="58">
        <v>0</v>
      </c>
      <c r="Q9896" s="58">
        <v>0</v>
      </c>
      <c r="R9896" s="58">
        <v>0</v>
      </c>
      <c r="S9896" s="58">
        <v>0</v>
      </c>
      <c r="T9896" s="58">
        <v>0</v>
      </c>
      <c r="U9896" s="58">
        <v>0</v>
      </c>
      <c r="V9896" s="58">
        <v>0</v>
      </c>
      <c r="W9896" s="58">
        <v>0</v>
      </c>
      <c r="X9896" s="58">
        <v>0</v>
      </c>
      <c r="Y9896" s="58">
        <v>0</v>
      </c>
      <c r="Z9896" s="58">
        <v>0</v>
      </c>
      <c r="AA9896" s="58">
        <v>0</v>
      </c>
      <c r="AB9896" s="58">
        <v>0</v>
      </c>
      <c r="AC9896" s="58">
        <v>0</v>
      </c>
      <c r="AD9896" s="58">
        <v>0</v>
      </c>
      <c r="AE9896" s="58">
        <v>0</v>
      </c>
      <c r="AF9896" s="58">
        <v>0</v>
      </c>
      <c r="AG9896" s="58">
        <v>0</v>
      </c>
      <c r="AH9896" s="58">
        <v>0</v>
      </c>
      <c r="AI9896" s="58">
        <v>0</v>
      </c>
      <c r="AK9896" s="64">
        <f t="shared" si="154"/>
        <v>1.8209390646411746E-2</v>
      </c>
    </row>
    <row r="9897" spans="1:37" x14ac:dyDescent="0.25">
      <c r="A9897">
        <v>9895</v>
      </c>
      <c r="B9897" s="1">
        <v>1.23E-2</v>
      </c>
      <c r="C9897" s="1">
        <v>1.3340663630006316E-5</v>
      </c>
      <c r="D9897" s="58">
        <v>0.10582038019795145</v>
      </c>
      <c r="E9897" s="58">
        <v>8.5925866924340486E-3</v>
      </c>
      <c r="F9897" s="58">
        <v>8.3337471591075754E-2</v>
      </c>
      <c r="G9897" s="58">
        <v>0.16523403072689311</v>
      </c>
      <c r="H9897" s="58">
        <v>0.11553527728021162</v>
      </c>
      <c r="I9897" s="58">
        <v>0.17754631105241342</v>
      </c>
      <c r="J9897" s="58">
        <v>0.17422552368959859</v>
      </c>
      <c r="K9897" s="58">
        <v>6.5296013442981225E-3</v>
      </c>
      <c r="L9897" s="58">
        <v>7.3865997792284449E-2</v>
      </c>
      <c r="M9897" s="58">
        <v>2.6001218266106595E-2</v>
      </c>
      <c r="N9897" s="58">
        <v>6.3311601366732501E-2</v>
      </c>
      <c r="O9897" s="58">
        <v>0</v>
      </c>
      <c r="P9897" s="58">
        <v>0</v>
      </c>
      <c r="Q9897" s="58">
        <v>0</v>
      </c>
      <c r="R9897" s="58">
        <v>0</v>
      </c>
      <c r="S9897" s="58">
        <v>0</v>
      </c>
      <c r="T9897" s="58">
        <v>0</v>
      </c>
      <c r="U9897" s="58">
        <v>0</v>
      </c>
      <c r="V9897" s="58">
        <v>0</v>
      </c>
      <c r="W9897" s="58">
        <v>0</v>
      </c>
      <c r="X9897" s="58">
        <v>0</v>
      </c>
      <c r="Y9897" s="58">
        <v>0</v>
      </c>
      <c r="Z9897" s="58">
        <v>0</v>
      </c>
      <c r="AA9897" s="58">
        <v>0</v>
      </c>
      <c r="AB9897" s="58">
        <v>0</v>
      </c>
      <c r="AC9897" s="58">
        <v>0</v>
      </c>
      <c r="AD9897" s="58">
        <v>0</v>
      </c>
      <c r="AE9897" s="58">
        <v>0</v>
      </c>
      <c r="AF9897" s="58">
        <v>0</v>
      </c>
      <c r="AG9897" s="58">
        <v>0</v>
      </c>
      <c r="AH9897" s="58">
        <v>0</v>
      </c>
      <c r="AI9897" s="58">
        <v>0</v>
      </c>
      <c r="AK9897" s="64">
        <f t="shared" si="154"/>
        <v>1.0846067991875053E-3</v>
      </c>
    </row>
    <row r="9898" spans="1:37" x14ac:dyDescent="0.25">
      <c r="A9898">
        <v>9896</v>
      </c>
      <c r="B9898" s="1">
        <v>1.1599999999999999E-2</v>
      </c>
      <c r="C9898" s="1">
        <v>2.1541155465086152E-4</v>
      </c>
      <c r="D9898" s="58">
        <v>5.5140470154352882E-2</v>
      </c>
      <c r="E9898" s="58">
        <v>0.10423994786404985</v>
      </c>
      <c r="F9898" s="58">
        <v>1.6661848488370393E-2</v>
      </c>
      <c r="G9898" s="58">
        <v>2.5333528684358394E-2</v>
      </c>
      <c r="H9898" s="58">
        <v>0.17199989337398053</v>
      </c>
      <c r="I9898" s="58">
        <v>9.3540179357003414E-2</v>
      </c>
      <c r="J9898" s="58">
        <v>0.17248502678953373</v>
      </c>
      <c r="K9898" s="58">
        <v>8.9389045026522562E-2</v>
      </c>
      <c r="L9898" s="58">
        <v>0.14672116175357666</v>
      </c>
      <c r="M9898" s="58">
        <v>0.12364432889508797</v>
      </c>
      <c r="N9898" s="58">
        <v>8.4456961316362099E-4</v>
      </c>
      <c r="O9898" s="58">
        <v>0</v>
      </c>
      <c r="P9898" s="58">
        <v>0</v>
      </c>
      <c r="Q9898" s="58">
        <v>0</v>
      </c>
      <c r="R9898" s="58">
        <v>0</v>
      </c>
      <c r="S9898" s="58">
        <v>0</v>
      </c>
      <c r="T9898" s="58">
        <v>0</v>
      </c>
      <c r="U9898" s="58">
        <v>0</v>
      </c>
      <c r="V9898" s="58">
        <v>0</v>
      </c>
      <c r="W9898" s="58">
        <v>0</v>
      </c>
      <c r="X9898" s="58">
        <v>0</v>
      </c>
      <c r="Y9898" s="58">
        <v>0</v>
      </c>
      <c r="Z9898" s="58">
        <v>0</v>
      </c>
      <c r="AA9898" s="58">
        <v>0</v>
      </c>
      <c r="AB9898" s="58">
        <v>0</v>
      </c>
      <c r="AC9898" s="58">
        <v>0</v>
      </c>
      <c r="AD9898" s="58">
        <v>0</v>
      </c>
      <c r="AE9898" s="58">
        <v>0</v>
      </c>
      <c r="AF9898" s="58">
        <v>0</v>
      </c>
      <c r="AG9898" s="58">
        <v>0</v>
      </c>
      <c r="AH9898" s="58">
        <v>0</v>
      </c>
      <c r="AI9898" s="58">
        <v>0</v>
      </c>
      <c r="AK9898" s="64">
        <f t="shared" si="154"/>
        <v>1.8569961607832891E-2</v>
      </c>
    </row>
    <row r="9899" spans="1:37" x14ac:dyDescent="0.25">
      <c r="A9899">
        <v>9897</v>
      </c>
      <c r="B9899" s="1">
        <v>9.7000000000000003E-3</v>
      </c>
      <c r="C9899" s="1">
        <v>-1.4765499128627807E-4</v>
      </c>
      <c r="D9899" s="58">
        <v>5.4952836085631909E-2</v>
      </c>
      <c r="E9899" s="58">
        <v>7.7763838927815115E-3</v>
      </c>
      <c r="F9899" s="58">
        <v>0.16561779762684653</v>
      </c>
      <c r="G9899" s="58">
        <v>6.0085169446489492E-2</v>
      </c>
      <c r="H9899" s="58">
        <v>0.10061261413809683</v>
      </c>
      <c r="I9899" s="58">
        <v>7.4296827727312095E-2</v>
      </c>
      <c r="J9899" s="58">
        <v>0.11034947060375859</v>
      </c>
      <c r="K9899" s="58">
        <v>8.0326965091905012E-2</v>
      </c>
      <c r="L9899" s="58">
        <v>0.1503062990001216</v>
      </c>
      <c r="M9899" s="58">
        <v>0.13373556867211089</v>
      </c>
      <c r="N9899" s="58">
        <v>6.1940067714945569E-2</v>
      </c>
      <c r="O9899" s="58">
        <v>0</v>
      </c>
      <c r="P9899" s="58">
        <v>0</v>
      </c>
      <c r="Q9899" s="58">
        <v>0</v>
      </c>
      <c r="R9899" s="58">
        <v>0</v>
      </c>
      <c r="S9899" s="58">
        <v>0</v>
      </c>
      <c r="T9899" s="58">
        <v>0</v>
      </c>
      <c r="U9899" s="58">
        <v>0</v>
      </c>
      <c r="V9899" s="58">
        <v>0</v>
      </c>
      <c r="W9899" s="58">
        <v>0</v>
      </c>
      <c r="X9899" s="58">
        <v>0</v>
      </c>
      <c r="Y9899" s="58">
        <v>0</v>
      </c>
      <c r="Z9899" s="58">
        <v>0</v>
      </c>
      <c r="AA9899" s="58">
        <v>0</v>
      </c>
      <c r="AB9899" s="58">
        <v>0</v>
      </c>
      <c r="AC9899" s="58">
        <v>0</v>
      </c>
      <c r="AD9899" s="58">
        <v>0</v>
      </c>
      <c r="AE9899" s="58">
        <v>0</v>
      </c>
      <c r="AF9899" s="58">
        <v>0</v>
      </c>
      <c r="AG9899" s="58">
        <v>0</v>
      </c>
      <c r="AH9899" s="58">
        <v>0</v>
      </c>
      <c r="AI9899" s="58">
        <v>0</v>
      </c>
      <c r="AK9899" s="64">
        <f t="shared" si="154"/>
        <v>-1.522216405013176E-2</v>
      </c>
    </row>
    <row r="9900" spans="1:37" x14ac:dyDescent="0.25">
      <c r="A9900">
        <v>9898</v>
      </c>
      <c r="B9900" s="1">
        <v>1.06E-2</v>
      </c>
      <c r="C9900" s="1">
        <v>-4.1974536711335004E-5</v>
      </c>
      <c r="D9900" s="58">
        <v>0.14409493818775759</v>
      </c>
      <c r="E9900" s="58">
        <v>2.765177849153358E-3</v>
      </c>
      <c r="F9900" s="58">
        <v>2.1321899577362635E-2</v>
      </c>
      <c r="G9900" s="58">
        <v>0.11620132424330204</v>
      </c>
      <c r="H9900" s="58">
        <v>7.5221026151525427E-2</v>
      </c>
      <c r="I9900" s="58">
        <v>0.11342215529384472</v>
      </c>
      <c r="J9900" s="58">
        <v>0.15684448921718344</v>
      </c>
      <c r="K9900" s="58">
        <v>7.3539999669485379E-2</v>
      </c>
      <c r="L9900" s="58">
        <v>7.1387555408714984E-2</v>
      </c>
      <c r="M9900" s="58">
        <v>0.1182942152218644</v>
      </c>
      <c r="N9900" s="58">
        <v>0.10690721917980602</v>
      </c>
      <c r="O9900" s="58">
        <v>0</v>
      </c>
      <c r="P9900" s="58">
        <v>0</v>
      </c>
      <c r="Q9900" s="58">
        <v>0</v>
      </c>
      <c r="R9900" s="58">
        <v>0</v>
      </c>
      <c r="S9900" s="58">
        <v>0</v>
      </c>
      <c r="T9900" s="58">
        <v>0</v>
      </c>
      <c r="U9900" s="58">
        <v>0</v>
      </c>
      <c r="V9900" s="58">
        <v>0</v>
      </c>
      <c r="W9900" s="58">
        <v>0</v>
      </c>
      <c r="X9900" s="58">
        <v>0</v>
      </c>
      <c r="Y9900" s="58">
        <v>0</v>
      </c>
      <c r="Z9900" s="58">
        <v>0</v>
      </c>
      <c r="AA9900" s="58">
        <v>0</v>
      </c>
      <c r="AB9900" s="58">
        <v>0</v>
      </c>
      <c r="AC9900" s="58">
        <v>0</v>
      </c>
      <c r="AD9900" s="58">
        <v>0</v>
      </c>
      <c r="AE9900" s="58">
        <v>0</v>
      </c>
      <c r="AF9900" s="58">
        <v>0</v>
      </c>
      <c r="AG9900" s="58">
        <v>0</v>
      </c>
      <c r="AH9900" s="58">
        <v>0</v>
      </c>
      <c r="AI9900" s="58">
        <v>0</v>
      </c>
      <c r="AK9900" s="64">
        <f t="shared" si="154"/>
        <v>-3.9598619538995291E-3</v>
      </c>
    </row>
    <row r="9901" spans="1:37" x14ac:dyDescent="0.25">
      <c r="A9901">
        <v>9899</v>
      </c>
      <c r="B9901" s="1">
        <v>1.2200000000000001E-2</v>
      </c>
      <c r="C9901" s="1">
        <v>4.2072260434754727E-4</v>
      </c>
      <c r="D9901" s="58">
        <v>0.14201975601868061</v>
      </c>
      <c r="E9901" s="58">
        <v>0.15503480079136459</v>
      </c>
      <c r="F9901" s="58">
        <v>3.7967033574912594E-2</v>
      </c>
      <c r="G9901" s="58">
        <v>0.15005522016403028</v>
      </c>
      <c r="H9901" s="58">
        <v>5.7597663227289035E-2</v>
      </c>
      <c r="I9901" s="58">
        <v>7.8733363694729178E-2</v>
      </c>
      <c r="J9901" s="58">
        <v>3.6352390710174792E-2</v>
      </c>
      <c r="K9901" s="58">
        <v>2.9805789807710332E-3</v>
      </c>
      <c r="L9901" s="58">
        <v>0.18086656960479339</v>
      </c>
      <c r="M9901" s="58">
        <v>0.14273512727409093</v>
      </c>
      <c r="N9901" s="58">
        <v>1.5657495959163648E-2</v>
      </c>
      <c r="O9901" s="58">
        <v>0</v>
      </c>
      <c r="P9901" s="58">
        <v>0</v>
      </c>
      <c r="Q9901" s="58">
        <v>0</v>
      </c>
      <c r="R9901" s="58">
        <v>0</v>
      </c>
      <c r="S9901" s="58">
        <v>0</v>
      </c>
      <c r="T9901" s="58">
        <v>0</v>
      </c>
      <c r="U9901" s="58">
        <v>0</v>
      </c>
      <c r="V9901" s="58">
        <v>0</v>
      </c>
      <c r="W9901" s="58">
        <v>0</v>
      </c>
      <c r="X9901" s="58">
        <v>0</v>
      </c>
      <c r="Y9901" s="58">
        <v>0</v>
      </c>
      <c r="Z9901" s="58">
        <v>0</v>
      </c>
      <c r="AA9901" s="58">
        <v>0</v>
      </c>
      <c r="AB9901" s="58">
        <v>0</v>
      </c>
      <c r="AC9901" s="58">
        <v>0</v>
      </c>
      <c r="AD9901" s="58">
        <v>0</v>
      </c>
      <c r="AE9901" s="58">
        <v>0</v>
      </c>
      <c r="AF9901" s="58">
        <v>0</v>
      </c>
      <c r="AG9901" s="58">
        <v>0</v>
      </c>
      <c r="AH9901" s="58">
        <v>0</v>
      </c>
      <c r="AI9901" s="58">
        <v>0</v>
      </c>
      <c r="AK9901" s="64">
        <f t="shared" si="154"/>
        <v>3.4485459372749772E-2</v>
      </c>
    </row>
    <row r="9902" spans="1:37" x14ac:dyDescent="0.25">
      <c r="A9902">
        <v>9900</v>
      </c>
      <c r="B9902" s="1">
        <v>1.17E-2</v>
      </c>
      <c r="C9902" s="1">
        <v>1.0132610683711161E-4</v>
      </c>
      <c r="D9902" s="58">
        <v>6.5434378029349677E-2</v>
      </c>
      <c r="E9902" s="58">
        <v>0.13050002197631963</v>
      </c>
      <c r="F9902" s="58">
        <v>0.12017704132313606</v>
      </c>
      <c r="G9902" s="58">
        <v>3.5680789703050608E-2</v>
      </c>
      <c r="H9902" s="58">
        <v>0.12643361676363829</v>
      </c>
      <c r="I9902" s="58">
        <v>9.6632508776466702E-2</v>
      </c>
      <c r="J9902" s="58">
        <v>7.5110095493073598E-2</v>
      </c>
      <c r="K9902" s="58">
        <v>5.2096264418789971E-2</v>
      </c>
      <c r="L9902" s="58">
        <v>5.8784704493527185E-2</v>
      </c>
      <c r="M9902" s="58">
        <v>0.11054333683074079</v>
      </c>
      <c r="N9902" s="58">
        <v>0.12860724219190753</v>
      </c>
      <c r="O9902" s="58">
        <v>0</v>
      </c>
      <c r="P9902" s="58">
        <v>0</v>
      </c>
      <c r="Q9902" s="58">
        <v>0</v>
      </c>
      <c r="R9902" s="58">
        <v>0</v>
      </c>
      <c r="S9902" s="58">
        <v>0</v>
      </c>
      <c r="T9902" s="58">
        <v>0</v>
      </c>
      <c r="U9902" s="58">
        <v>0</v>
      </c>
      <c r="V9902" s="58">
        <v>0</v>
      </c>
      <c r="W9902" s="58">
        <v>0</v>
      </c>
      <c r="X9902" s="58">
        <v>0</v>
      </c>
      <c r="Y9902" s="58">
        <v>0</v>
      </c>
      <c r="Z9902" s="58">
        <v>0</v>
      </c>
      <c r="AA9902" s="58">
        <v>0</v>
      </c>
      <c r="AB9902" s="58">
        <v>0</v>
      </c>
      <c r="AC9902" s="58">
        <v>0</v>
      </c>
      <c r="AD9902" s="58">
        <v>0</v>
      </c>
      <c r="AE9902" s="58">
        <v>0</v>
      </c>
      <c r="AF9902" s="58">
        <v>0</v>
      </c>
      <c r="AG9902" s="58">
        <v>0</v>
      </c>
      <c r="AH9902" s="58">
        <v>0</v>
      </c>
      <c r="AI9902" s="58">
        <v>0</v>
      </c>
      <c r="AK9902" s="64">
        <f t="shared" si="154"/>
        <v>8.6603510117189402E-3</v>
      </c>
    </row>
    <row r="9903" spans="1:37" x14ac:dyDescent="0.25">
      <c r="A9903">
        <v>9901</v>
      </c>
      <c r="B9903" s="1">
        <v>1.44E-2</v>
      </c>
      <c r="C9903" s="1">
        <v>3.7369182295904168E-4</v>
      </c>
      <c r="D9903" s="58">
        <v>0.15055200481890191</v>
      </c>
      <c r="E9903" s="58">
        <v>0.2009614803072442</v>
      </c>
      <c r="F9903" s="58">
        <v>7.3109262999744547E-3</v>
      </c>
      <c r="G9903" s="58">
        <v>5.793370903986509E-2</v>
      </c>
      <c r="H9903" s="58">
        <v>0.10905104922565489</v>
      </c>
      <c r="I9903" s="58">
        <v>6.2684489097963286E-2</v>
      </c>
      <c r="J9903" s="58">
        <v>8.5860550740133934E-2</v>
      </c>
      <c r="K9903" s="58">
        <v>8.5835948643425086E-2</v>
      </c>
      <c r="L9903" s="58">
        <v>0.13453482159025004</v>
      </c>
      <c r="M9903" s="58">
        <v>5.5671104552091621E-2</v>
      </c>
      <c r="N9903" s="58">
        <v>4.9603915684495403E-2</v>
      </c>
      <c r="O9903" s="58">
        <v>0</v>
      </c>
      <c r="P9903" s="58">
        <v>0</v>
      </c>
      <c r="Q9903" s="58">
        <v>0</v>
      </c>
      <c r="R9903" s="58">
        <v>0</v>
      </c>
      <c r="S9903" s="58">
        <v>0</v>
      </c>
      <c r="T9903" s="58">
        <v>0</v>
      </c>
      <c r="U9903" s="58">
        <v>0</v>
      </c>
      <c r="V9903" s="58">
        <v>0</v>
      </c>
      <c r="W9903" s="58">
        <v>0</v>
      </c>
      <c r="X9903" s="58">
        <v>0</v>
      </c>
      <c r="Y9903" s="58">
        <v>0</v>
      </c>
      <c r="Z9903" s="58">
        <v>0</v>
      </c>
      <c r="AA9903" s="58">
        <v>0</v>
      </c>
      <c r="AB9903" s="58">
        <v>0</v>
      </c>
      <c r="AC9903" s="58">
        <v>0</v>
      </c>
      <c r="AD9903" s="58">
        <v>0</v>
      </c>
      <c r="AE9903" s="58">
        <v>0</v>
      </c>
      <c r="AF9903" s="58">
        <v>0</v>
      </c>
      <c r="AG9903" s="58">
        <v>0</v>
      </c>
      <c r="AH9903" s="58">
        <v>0</v>
      </c>
      <c r="AI9903" s="58">
        <v>0</v>
      </c>
      <c r="AK9903" s="64">
        <f t="shared" si="154"/>
        <v>2.595082103882234E-2</v>
      </c>
    </row>
    <row r="9904" spans="1:37" x14ac:dyDescent="0.25">
      <c r="A9904">
        <v>9902</v>
      </c>
      <c r="B9904" s="1">
        <v>1.0999999999999999E-2</v>
      </c>
      <c r="C9904" s="1">
        <v>-5.0395452942384508E-4</v>
      </c>
      <c r="D9904" s="58">
        <v>2.0104706680960746E-2</v>
      </c>
      <c r="E9904" s="58">
        <v>8.7243367821390732E-3</v>
      </c>
      <c r="F9904" s="58">
        <v>0.16791866923906007</v>
      </c>
      <c r="G9904" s="58">
        <v>1.9071976872097759E-2</v>
      </c>
      <c r="H9904" s="58">
        <v>3.2334006535732013E-2</v>
      </c>
      <c r="I9904" s="58">
        <v>0.10532387676999218</v>
      </c>
      <c r="J9904" s="58">
        <v>0.10109771353320068</v>
      </c>
      <c r="K9904" s="58">
        <v>0.17663115547508138</v>
      </c>
      <c r="L9904" s="58">
        <v>3.831713350810144E-3</v>
      </c>
      <c r="M9904" s="58">
        <v>0.17818012702824237</v>
      </c>
      <c r="N9904" s="58">
        <v>0.18678171773268357</v>
      </c>
      <c r="O9904" s="58">
        <v>0</v>
      </c>
      <c r="P9904" s="58">
        <v>0</v>
      </c>
      <c r="Q9904" s="58">
        <v>0</v>
      </c>
      <c r="R9904" s="58">
        <v>0</v>
      </c>
      <c r="S9904" s="58">
        <v>0</v>
      </c>
      <c r="T9904" s="58">
        <v>0</v>
      </c>
      <c r="U9904" s="58">
        <v>0</v>
      </c>
      <c r="V9904" s="58">
        <v>0</v>
      </c>
      <c r="W9904" s="58">
        <v>0</v>
      </c>
      <c r="X9904" s="58">
        <v>0</v>
      </c>
      <c r="Y9904" s="58">
        <v>0</v>
      </c>
      <c r="Z9904" s="58">
        <v>0</v>
      </c>
      <c r="AA9904" s="58">
        <v>0</v>
      </c>
      <c r="AB9904" s="58">
        <v>0</v>
      </c>
      <c r="AC9904" s="58">
        <v>0</v>
      </c>
      <c r="AD9904" s="58">
        <v>0</v>
      </c>
      <c r="AE9904" s="58">
        <v>0</v>
      </c>
      <c r="AF9904" s="58">
        <v>0</v>
      </c>
      <c r="AG9904" s="58">
        <v>0</v>
      </c>
      <c r="AH9904" s="58">
        <v>0</v>
      </c>
      <c r="AI9904" s="58">
        <v>0</v>
      </c>
      <c r="AK9904" s="64">
        <f t="shared" si="154"/>
        <v>-4.5814048129440461E-2</v>
      </c>
    </row>
    <row r="9905" spans="1:37" x14ac:dyDescent="0.25">
      <c r="A9905">
        <v>9903</v>
      </c>
      <c r="B9905" s="1">
        <v>1.29E-2</v>
      </c>
      <c r="C9905" s="1">
        <v>1.7869987805836405E-4</v>
      </c>
      <c r="D9905" s="58">
        <v>9.7598948387432154E-3</v>
      </c>
      <c r="E9905" s="58">
        <v>0.15090334477431938</v>
      </c>
      <c r="F9905" s="58">
        <v>0.13199894077651825</v>
      </c>
      <c r="G9905" s="58">
        <v>0.191811373737273</v>
      </c>
      <c r="H9905" s="58">
        <v>9.4503431605846858E-2</v>
      </c>
      <c r="I9905" s="58">
        <v>4.8364814678755527E-3</v>
      </c>
      <c r="J9905" s="58">
        <v>4.7639422373450931E-2</v>
      </c>
      <c r="K9905" s="58">
        <v>6.8520381113145498E-2</v>
      </c>
      <c r="L9905" s="58">
        <v>6.4790992342056611E-2</v>
      </c>
      <c r="M9905" s="58">
        <v>0.14362201413041334</v>
      </c>
      <c r="N9905" s="58">
        <v>9.1613722840357265E-2</v>
      </c>
      <c r="O9905" s="58">
        <v>0</v>
      </c>
      <c r="P9905" s="58">
        <v>0</v>
      </c>
      <c r="Q9905" s="58">
        <v>0</v>
      </c>
      <c r="R9905" s="58">
        <v>0</v>
      </c>
      <c r="S9905" s="58">
        <v>0</v>
      </c>
      <c r="T9905" s="58">
        <v>0</v>
      </c>
      <c r="U9905" s="58">
        <v>0</v>
      </c>
      <c r="V9905" s="58">
        <v>0</v>
      </c>
      <c r="W9905" s="58">
        <v>0</v>
      </c>
      <c r="X9905" s="58">
        <v>0</v>
      </c>
      <c r="Y9905" s="58">
        <v>0</v>
      </c>
      <c r="Z9905" s="58">
        <v>0</v>
      </c>
      <c r="AA9905" s="58">
        <v>0</v>
      </c>
      <c r="AB9905" s="58">
        <v>0</v>
      </c>
      <c r="AC9905" s="58">
        <v>0</v>
      </c>
      <c r="AD9905" s="58">
        <v>0</v>
      </c>
      <c r="AE9905" s="58">
        <v>0</v>
      </c>
      <c r="AF9905" s="58">
        <v>0</v>
      </c>
      <c r="AG9905" s="58">
        <v>0</v>
      </c>
      <c r="AH9905" s="58">
        <v>0</v>
      </c>
      <c r="AI9905" s="58">
        <v>0</v>
      </c>
      <c r="AK9905" s="64">
        <f t="shared" si="154"/>
        <v>1.3852703725454578E-2</v>
      </c>
    </row>
    <row r="9906" spans="1:37" x14ac:dyDescent="0.25">
      <c r="A9906">
        <v>9904</v>
      </c>
      <c r="B9906" s="1">
        <v>1.03E-2</v>
      </c>
      <c r="C9906" s="1">
        <v>-5.4879529128306587E-5</v>
      </c>
      <c r="D9906" s="58">
        <v>6.1954135001538534E-2</v>
      </c>
      <c r="E9906" s="58">
        <v>5.8290483345858339E-2</v>
      </c>
      <c r="F9906" s="58">
        <v>4.2939877658119394E-2</v>
      </c>
      <c r="G9906" s="58">
        <v>0.10953453423025965</v>
      </c>
      <c r="H9906" s="58">
        <v>0.12779733029074775</v>
      </c>
      <c r="I9906" s="58">
        <v>0.13518632477819997</v>
      </c>
      <c r="J9906" s="58">
        <v>1.2471016895018288E-2</v>
      </c>
      <c r="K9906" s="58">
        <v>8.0164917441807315E-2</v>
      </c>
      <c r="L9906" s="58">
        <v>9.3352339666265605E-2</v>
      </c>
      <c r="M9906" s="58">
        <v>0.14961858018418744</v>
      </c>
      <c r="N9906" s="58">
        <v>0.12869046050799765</v>
      </c>
      <c r="O9906" s="58">
        <v>0</v>
      </c>
      <c r="P9906" s="58">
        <v>0</v>
      </c>
      <c r="Q9906" s="58">
        <v>0</v>
      </c>
      <c r="R9906" s="58">
        <v>0</v>
      </c>
      <c r="S9906" s="58">
        <v>0</v>
      </c>
      <c r="T9906" s="58">
        <v>0</v>
      </c>
      <c r="U9906" s="58">
        <v>0</v>
      </c>
      <c r="V9906" s="58">
        <v>0</v>
      </c>
      <c r="W9906" s="58">
        <v>0</v>
      </c>
      <c r="X9906" s="58">
        <v>0</v>
      </c>
      <c r="Y9906" s="58">
        <v>0</v>
      </c>
      <c r="Z9906" s="58">
        <v>0</v>
      </c>
      <c r="AA9906" s="58">
        <v>0</v>
      </c>
      <c r="AB9906" s="58">
        <v>0</v>
      </c>
      <c r="AC9906" s="58">
        <v>0</v>
      </c>
      <c r="AD9906" s="58">
        <v>0</v>
      </c>
      <c r="AE9906" s="58">
        <v>0</v>
      </c>
      <c r="AF9906" s="58">
        <v>0</v>
      </c>
      <c r="AG9906" s="58">
        <v>0</v>
      </c>
      <c r="AH9906" s="58">
        <v>0</v>
      </c>
      <c r="AI9906" s="58">
        <v>0</v>
      </c>
      <c r="AK9906" s="64">
        <f t="shared" si="154"/>
        <v>-5.3281096241074351E-3</v>
      </c>
    </row>
    <row r="9907" spans="1:37" x14ac:dyDescent="0.25">
      <c r="A9907">
        <v>9905</v>
      </c>
      <c r="B9907" s="1">
        <v>1.12E-2</v>
      </c>
      <c r="C9907" s="1">
        <v>-7.8249131274123559E-5</v>
      </c>
      <c r="D9907" s="58">
        <v>0.10673928311365936</v>
      </c>
      <c r="E9907" s="58">
        <v>2.0167609312416887E-2</v>
      </c>
      <c r="F9907" s="58">
        <v>7.1409333339306588E-2</v>
      </c>
      <c r="G9907" s="58">
        <v>0.1617143714918555</v>
      </c>
      <c r="H9907" s="58">
        <v>9.9201480430734373E-2</v>
      </c>
      <c r="I9907" s="58">
        <v>4.0259346833520247E-2</v>
      </c>
      <c r="J9907" s="58">
        <v>7.5336998413905482E-2</v>
      </c>
      <c r="K9907" s="58">
        <v>0.13107769791939727</v>
      </c>
      <c r="L9907" s="58">
        <v>0.1892721145476515</v>
      </c>
      <c r="M9907" s="58">
        <v>3.9783706286865797E-2</v>
      </c>
      <c r="N9907" s="58">
        <v>6.503805831068718E-2</v>
      </c>
      <c r="O9907" s="58">
        <v>0</v>
      </c>
      <c r="P9907" s="58">
        <v>0</v>
      </c>
      <c r="Q9907" s="58">
        <v>0</v>
      </c>
      <c r="R9907" s="58">
        <v>0</v>
      </c>
      <c r="S9907" s="58">
        <v>0</v>
      </c>
      <c r="T9907" s="58">
        <v>0</v>
      </c>
      <c r="U9907" s="58">
        <v>0</v>
      </c>
      <c r="V9907" s="58">
        <v>0</v>
      </c>
      <c r="W9907" s="58">
        <v>0</v>
      </c>
      <c r="X9907" s="58">
        <v>0</v>
      </c>
      <c r="Y9907" s="58">
        <v>0</v>
      </c>
      <c r="Z9907" s="58">
        <v>0</v>
      </c>
      <c r="AA9907" s="58">
        <v>0</v>
      </c>
      <c r="AB9907" s="58">
        <v>0</v>
      </c>
      <c r="AC9907" s="58">
        <v>0</v>
      </c>
      <c r="AD9907" s="58">
        <v>0</v>
      </c>
      <c r="AE9907" s="58">
        <v>0</v>
      </c>
      <c r="AF9907" s="58">
        <v>0</v>
      </c>
      <c r="AG9907" s="58">
        <v>0</v>
      </c>
      <c r="AH9907" s="58">
        <v>0</v>
      </c>
      <c r="AI9907" s="58">
        <v>0</v>
      </c>
      <c r="AK9907" s="64">
        <f t="shared" si="154"/>
        <v>-6.9865295780467468E-3</v>
      </c>
    </row>
    <row r="9908" spans="1:37" x14ac:dyDescent="0.25">
      <c r="A9908">
        <v>9906</v>
      </c>
      <c r="B9908" s="1">
        <v>1.32E-2</v>
      </c>
      <c r="C9908" s="1">
        <v>-1.8889538913666998E-4</v>
      </c>
      <c r="D9908" s="58">
        <v>7.2837744932962814E-2</v>
      </c>
      <c r="E9908" s="58">
        <v>8.7985613060041559E-2</v>
      </c>
      <c r="F9908" s="58">
        <v>0.12375992717863375</v>
      </c>
      <c r="G9908" s="58">
        <v>0.10309206405951063</v>
      </c>
      <c r="H9908" s="58">
        <v>0.14851854379547103</v>
      </c>
      <c r="I9908" s="58">
        <v>6.2943797408707133E-2</v>
      </c>
      <c r="J9908" s="58">
        <v>0.10006772405795253</v>
      </c>
      <c r="K9908" s="58">
        <v>0.14757672085944143</v>
      </c>
      <c r="L9908" s="58">
        <v>1.0912420031939922E-2</v>
      </c>
      <c r="M9908" s="58">
        <v>2.3195796041755364E-2</v>
      </c>
      <c r="N9908" s="58">
        <v>0.11910964857358385</v>
      </c>
      <c r="O9908" s="58">
        <v>0</v>
      </c>
      <c r="P9908" s="58">
        <v>0</v>
      </c>
      <c r="Q9908" s="58">
        <v>0</v>
      </c>
      <c r="R9908" s="58">
        <v>0</v>
      </c>
      <c r="S9908" s="58">
        <v>0</v>
      </c>
      <c r="T9908" s="58">
        <v>0</v>
      </c>
      <c r="U9908" s="58">
        <v>0</v>
      </c>
      <c r="V9908" s="58">
        <v>0</v>
      </c>
      <c r="W9908" s="58">
        <v>0</v>
      </c>
      <c r="X9908" s="58">
        <v>0</v>
      </c>
      <c r="Y9908" s="58">
        <v>0</v>
      </c>
      <c r="Z9908" s="58">
        <v>0</v>
      </c>
      <c r="AA9908" s="58">
        <v>0</v>
      </c>
      <c r="AB9908" s="58">
        <v>0</v>
      </c>
      <c r="AC9908" s="58">
        <v>0</v>
      </c>
      <c r="AD9908" s="58">
        <v>0</v>
      </c>
      <c r="AE9908" s="58">
        <v>0</v>
      </c>
      <c r="AF9908" s="58">
        <v>0</v>
      </c>
      <c r="AG9908" s="58">
        <v>0</v>
      </c>
      <c r="AH9908" s="58">
        <v>0</v>
      </c>
      <c r="AI9908" s="58">
        <v>0</v>
      </c>
      <c r="AK9908" s="64">
        <f t="shared" si="154"/>
        <v>-1.4310256752778028E-2</v>
      </c>
    </row>
    <row r="9909" spans="1:37" x14ac:dyDescent="0.25">
      <c r="A9909">
        <v>9907</v>
      </c>
      <c r="B9909" s="1">
        <v>1.03E-2</v>
      </c>
      <c r="C9909" s="1">
        <v>1.2016326254996119E-4</v>
      </c>
      <c r="D9909" s="58">
        <v>6.964636064832469E-2</v>
      </c>
      <c r="E9909" s="58">
        <v>5.4876946469135303E-2</v>
      </c>
      <c r="F9909" s="58">
        <v>8.7134645872168529E-2</v>
      </c>
      <c r="G9909" s="58">
        <v>0.10855222312409653</v>
      </c>
      <c r="H9909" s="58">
        <v>0.11760043963914778</v>
      </c>
      <c r="I9909" s="58">
        <v>0.11062081381888898</v>
      </c>
      <c r="J9909" s="58">
        <v>0.11055998837503191</v>
      </c>
      <c r="K9909" s="58">
        <v>1.8359869766647371E-2</v>
      </c>
      <c r="L9909" s="58">
        <v>9.2916821497872809E-2</v>
      </c>
      <c r="M9909" s="58">
        <v>9.9561059353976869E-2</v>
      </c>
      <c r="N9909" s="58">
        <v>0.13017083143470937</v>
      </c>
      <c r="O9909" s="58">
        <v>0</v>
      </c>
      <c r="P9909" s="58">
        <v>0</v>
      </c>
      <c r="Q9909" s="58">
        <v>0</v>
      </c>
      <c r="R9909" s="58">
        <v>0</v>
      </c>
      <c r="S9909" s="58">
        <v>0</v>
      </c>
      <c r="T9909" s="58">
        <v>0</v>
      </c>
      <c r="U9909" s="58">
        <v>0</v>
      </c>
      <c r="V9909" s="58">
        <v>0</v>
      </c>
      <c r="W9909" s="58">
        <v>0</v>
      </c>
      <c r="X9909" s="58">
        <v>0</v>
      </c>
      <c r="Y9909" s="58">
        <v>0</v>
      </c>
      <c r="Z9909" s="58">
        <v>0</v>
      </c>
      <c r="AA9909" s="58">
        <v>0</v>
      </c>
      <c r="AB9909" s="58">
        <v>0</v>
      </c>
      <c r="AC9909" s="58">
        <v>0</v>
      </c>
      <c r="AD9909" s="58">
        <v>0</v>
      </c>
      <c r="AE9909" s="58">
        <v>0</v>
      </c>
      <c r="AF9909" s="58">
        <v>0</v>
      </c>
      <c r="AG9909" s="58">
        <v>0</v>
      </c>
      <c r="AH9909" s="58">
        <v>0</v>
      </c>
      <c r="AI9909" s="58">
        <v>0</v>
      </c>
      <c r="AK9909" s="64">
        <f t="shared" si="154"/>
        <v>1.1666336169899144E-2</v>
      </c>
    </row>
    <row r="9910" spans="1:37" x14ac:dyDescent="0.25">
      <c r="A9910">
        <v>9908</v>
      </c>
      <c r="B9910" s="1">
        <v>1.17E-2</v>
      </c>
      <c r="C9910" s="1">
        <v>-1.2710659052626001E-4</v>
      </c>
      <c r="D9910" s="58">
        <v>7.8449304167209993E-2</v>
      </c>
      <c r="E9910" s="58">
        <v>9.5929816970453372E-2</v>
      </c>
      <c r="F9910" s="58">
        <v>0.21696712403513091</v>
      </c>
      <c r="G9910" s="58">
        <v>0.1223522355292565</v>
      </c>
      <c r="H9910" s="58">
        <v>6.7077352733742698E-2</v>
      </c>
      <c r="I9910" s="58">
        <v>2.188789005973794E-2</v>
      </c>
      <c r="J9910" s="58">
        <v>3.831571813550004E-2</v>
      </c>
      <c r="K9910" s="58">
        <v>8.2493436923602476E-2</v>
      </c>
      <c r="L9910" s="58">
        <v>3.823315016433701E-2</v>
      </c>
      <c r="M9910" s="58">
        <v>0.10706871350223518</v>
      </c>
      <c r="N9910" s="58">
        <v>0.13122525777879382</v>
      </c>
      <c r="O9910" s="58">
        <v>0</v>
      </c>
      <c r="P9910" s="58">
        <v>0</v>
      </c>
      <c r="Q9910" s="58">
        <v>0</v>
      </c>
      <c r="R9910" s="58">
        <v>0</v>
      </c>
      <c r="S9910" s="58">
        <v>0</v>
      </c>
      <c r="T9910" s="58">
        <v>0</v>
      </c>
      <c r="U9910" s="58">
        <v>0</v>
      </c>
      <c r="V9910" s="58">
        <v>0</v>
      </c>
      <c r="W9910" s="58">
        <v>0</v>
      </c>
      <c r="X9910" s="58">
        <v>0</v>
      </c>
      <c r="Y9910" s="58">
        <v>0</v>
      </c>
      <c r="Z9910" s="58">
        <v>0</v>
      </c>
      <c r="AA9910" s="58">
        <v>0</v>
      </c>
      <c r="AB9910" s="58">
        <v>0</v>
      </c>
      <c r="AC9910" s="58">
        <v>0</v>
      </c>
      <c r="AD9910" s="58">
        <v>0</v>
      </c>
      <c r="AE9910" s="58">
        <v>0</v>
      </c>
      <c r="AF9910" s="58">
        <v>0</v>
      </c>
      <c r="AG9910" s="58">
        <v>0</v>
      </c>
      <c r="AH9910" s="58">
        <v>0</v>
      </c>
      <c r="AI9910" s="58">
        <v>0</v>
      </c>
      <c r="AK9910" s="64">
        <f t="shared" si="154"/>
        <v>-1.08638111560906E-2</v>
      </c>
    </row>
    <row r="9911" spans="1:37" x14ac:dyDescent="0.25">
      <c r="A9911">
        <v>9909</v>
      </c>
      <c r="B9911" s="1">
        <v>1.09E-2</v>
      </c>
      <c r="C9911" s="1">
        <v>-4.6629028572672647E-5</v>
      </c>
      <c r="D9911" s="58">
        <v>0.14656800671445924</v>
      </c>
      <c r="E9911" s="58">
        <v>5.8308113704118057E-2</v>
      </c>
      <c r="F9911" s="58">
        <v>9.9990060988428303E-2</v>
      </c>
      <c r="G9911" s="58">
        <v>4.2672396791319685E-2</v>
      </c>
      <c r="H9911" s="58">
        <v>3.8531060433113475E-2</v>
      </c>
      <c r="I9911" s="58">
        <v>4.5009962103620293E-2</v>
      </c>
      <c r="J9911" s="58">
        <v>0.13849881429295557</v>
      </c>
      <c r="K9911" s="58">
        <v>0.12220342224448838</v>
      </c>
      <c r="L9911" s="58">
        <v>0.14105709735105323</v>
      </c>
      <c r="M9911" s="58">
        <v>9.9349241366027047E-2</v>
      </c>
      <c r="N9911" s="58">
        <v>6.7811824010416744E-2</v>
      </c>
      <c r="O9911" s="58">
        <v>0</v>
      </c>
      <c r="P9911" s="58">
        <v>0</v>
      </c>
      <c r="Q9911" s="58">
        <v>0</v>
      </c>
      <c r="R9911" s="58">
        <v>0</v>
      </c>
      <c r="S9911" s="58">
        <v>0</v>
      </c>
      <c r="T9911" s="58">
        <v>0</v>
      </c>
      <c r="U9911" s="58">
        <v>0</v>
      </c>
      <c r="V9911" s="58">
        <v>0</v>
      </c>
      <c r="W9911" s="58">
        <v>0</v>
      </c>
      <c r="X9911" s="58">
        <v>0</v>
      </c>
      <c r="Y9911" s="58">
        <v>0</v>
      </c>
      <c r="Z9911" s="58">
        <v>0</v>
      </c>
      <c r="AA9911" s="58">
        <v>0</v>
      </c>
      <c r="AB9911" s="58">
        <v>0</v>
      </c>
      <c r="AC9911" s="58">
        <v>0</v>
      </c>
      <c r="AD9911" s="58">
        <v>0</v>
      </c>
      <c r="AE9911" s="58">
        <v>0</v>
      </c>
      <c r="AF9911" s="58">
        <v>0</v>
      </c>
      <c r="AG9911" s="58">
        <v>0</v>
      </c>
      <c r="AH9911" s="58">
        <v>0</v>
      </c>
      <c r="AI9911" s="58">
        <v>0</v>
      </c>
      <c r="AK9911" s="64">
        <f t="shared" si="154"/>
        <v>-4.2778925296029953E-3</v>
      </c>
    </row>
    <row r="9912" spans="1:37" x14ac:dyDescent="0.25">
      <c r="A9912">
        <v>9910</v>
      </c>
      <c r="B9912" s="1">
        <v>1.0699999999999999E-2</v>
      </c>
      <c r="C9912" s="1">
        <v>3.9881057086229271E-5</v>
      </c>
      <c r="D9912" s="58">
        <v>2.2541239364032274E-2</v>
      </c>
      <c r="E9912" s="58">
        <v>3.2042041972298596E-2</v>
      </c>
      <c r="F9912" s="58">
        <v>0.12266349913590206</v>
      </c>
      <c r="G9912" s="58">
        <v>0.14177660015735213</v>
      </c>
      <c r="H9912" s="58">
        <v>0.13328241338270747</v>
      </c>
      <c r="I9912" s="58">
        <v>0.14002549721140714</v>
      </c>
      <c r="J9912" s="58">
        <v>7.4586491799928115E-2</v>
      </c>
      <c r="K9912" s="58">
        <v>2.0029445330923747E-2</v>
      </c>
      <c r="L9912" s="58">
        <v>0.14343323896637636</v>
      </c>
      <c r="M9912" s="58">
        <v>3.4777096394445851E-2</v>
      </c>
      <c r="N9912" s="58">
        <v>0.13484243628462611</v>
      </c>
      <c r="O9912" s="58">
        <v>0</v>
      </c>
      <c r="P9912" s="58">
        <v>0</v>
      </c>
      <c r="Q9912" s="58">
        <v>0</v>
      </c>
      <c r="R9912" s="58">
        <v>0</v>
      </c>
      <c r="S9912" s="58">
        <v>0</v>
      </c>
      <c r="T9912" s="58">
        <v>0</v>
      </c>
      <c r="U9912" s="58">
        <v>0</v>
      </c>
      <c r="V9912" s="58">
        <v>0</v>
      </c>
      <c r="W9912" s="58">
        <v>0</v>
      </c>
      <c r="X9912" s="58">
        <v>0</v>
      </c>
      <c r="Y9912" s="58">
        <v>0</v>
      </c>
      <c r="Z9912" s="58">
        <v>0</v>
      </c>
      <c r="AA9912" s="58">
        <v>0</v>
      </c>
      <c r="AB9912" s="58">
        <v>0</v>
      </c>
      <c r="AC9912" s="58">
        <v>0</v>
      </c>
      <c r="AD9912" s="58">
        <v>0</v>
      </c>
      <c r="AE9912" s="58">
        <v>0</v>
      </c>
      <c r="AF9912" s="58">
        <v>0</v>
      </c>
      <c r="AG9912" s="58">
        <v>0</v>
      </c>
      <c r="AH9912" s="58">
        <v>0</v>
      </c>
      <c r="AI9912" s="58">
        <v>0</v>
      </c>
      <c r="AK9912" s="64">
        <f t="shared" si="154"/>
        <v>3.7272015968438572E-3</v>
      </c>
    </row>
    <row r="9913" spans="1:37" x14ac:dyDescent="0.25">
      <c r="A9913">
        <v>9911</v>
      </c>
      <c r="B9913" s="1">
        <v>1.2E-2</v>
      </c>
      <c r="C9913" s="1">
        <v>7.1184299933753264E-6</v>
      </c>
      <c r="D9913" s="58">
        <v>0.112806283391958</v>
      </c>
      <c r="E9913" s="58">
        <v>6.0010755399329159E-2</v>
      </c>
      <c r="F9913" s="58">
        <v>3.2100040858579572E-2</v>
      </c>
      <c r="G9913" s="58">
        <v>8.7875297137038164E-2</v>
      </c>
      <c r="H9913" s="58">
        <v>0.11926871735311548</v>
      </c>
      <c r="I9913" s="58">
        <v>4.8870993807737968E-2</v>
      </c>
      <c r="J9913" s="58">
        <v>0.15138627553391329</v>
      </c>
      <c r="K9913" s="58">
        <v>0.15168376705222725</v>
      </c>
      <c r="L9913" s="58">
        <v>0.15273008908838442</v>
      </c>
      <c r="M9913" s="58">
        <v>2.7774191001839907E-2</v>
      </c>
      <c r="N9913" s="58">
        <v>5.549358937587668E-2</v>
      </c>
      <c r="O9913" s="58">
        <v>0</v>
      </c>
      <c r="P9913" s="58">
        <v>0</v>
      </c>
      <c r="Q9913" s="58">
        <v>0</v>
      </c>
      <c r="R9913" s="58">
        <v>0</v>
      </c>
      <c r="S9913" s="58">
        <v>0</v>
      </c>
      <c r="T9913" s="58">
        <v>0</v>
      </c>
      <c r="U9913" s="58">
        <v>0</v>
      </c>
      <c r="V9913" s="58">
        <v>0</v>
      </c>
      <c r="W9913" s="58">
        <v>0</v>
      </c>
      <c r="X9913" s="58">
        <v>0</v>
      </c>
      <c r="Y9913" s="58">
        <v>0</v>
      </c>
      <c r="Z9913" s="58">
        <v>0</v>
      </c>
      <c r="AA9913" s="58">
        <v>0</v>
      </c>
      <c r="AB9913" s="58">
        <v>0</v>
      </c>
      <c r="AC9913" s="58">
        <v>0</v>
      </c>
      <c r="AD9913" s="58">
        <v>0</v>
      </c>
      <c r="AE9913" s="58">
        <v>0</v>
      </c>
      <c r="AF9913" s="58">
        <v>0</v>
      </c>
      <c r="AG9913" s="58">
        <v>0</v>
      </c>
      <c r="AH9913" s="58">
        <v>0</v>
      </c>
      <c r="AI9913" s="58">
        <v>0</v>
      </c>
      <c r="AK9913" s="64">
        <f t="shared" si="154"/>
        <v>5.9320249944794386E-4</v>
      </c>
    </row>
    <row r="9914" spans="1:37" x14ac:dyDescent="0.25">
      <c r="A9914">
        <v>9912</v>
      </c>
      <c r="B9914" s="1">
        <v>1.49E-2</v>
      </c>
      <c r="C9914" s="1">
        <v>1.6491606704292666E-4</v>
      </c>
      <c r="D9914" s="58">
        <v>3.5774001821803278E-2</v>
      </c>
      <c r="E9914" s="58">
        <v>0.2132837546352325</v>
      </c>
      <c r="F9914" s="58">
        <v>2.9140759068726979E-3</v>
      </c>
      <c r="G9914" s="58">
        <v>4.0597742227764126E-2</v>
      </c>
      <c r="H9914" s="58">
        <v>0.13417303949183634</v>
      </c>
      <c r="I9914" s="58">
        <v>0.16784078473575248</v>
      </c>
      <c r="J9914" s="58">
        <v>4.279862493855667E-2</v>
      </c>
      <c r="K9914" s="58">
        <v>9.8944045445386E-2</v>
      </c>
      <c r="L9914" s="58">
        <v>2.0777701623461912E-4</v>
      </c>
      <c r="M9914" s="58">
        <v>0.14648991469710709</v>
      </c>
      <c r="N9914" s="58">
        <v>0.11697623908345392</v>
      </c>
      <c r="O9914" s="58">
        <v>0</v>
      </c>
      <c r="P9914" s="58">
        <v>0</v>
      </c>
      <c r="Q9914" s="58">
        <v>0</v>
      </c>
      <c r="R9914" s="58">
        <v>0</v>
      </c>
      <c r="S9914" s="58">
        <v>0</v>
      </c>
      <c r="T9914" s="58">
        <v>0</v>
      </c>
      <c r="U9914" s="58">
        <v>0</v>
      </c>
      <c r="V9914" s="58">
        <v>0</v>
      </c>
      <c r="W9914" s="58">
        <v>0</v>
      </c>
      <c r="X9914" s="58">
        <v>0</v>
      </c>
      <c r="Y9914" s="58">
        <v>0</v>
      </c>
      <c r="Z9914" s="58">
        <v>0</v>
      </c>
      <c r="AA9914" s="58">
        <v>0</v>
      </c>
      <c r="AB9914" s="58">
        <v>0</v>
      </c>
      <c r="AC9914" s="58">
        <v>0</v>
      </c>
      <c r="AD9914" s="58">
        <v>0</v>
      </c>
      <c r="AE9914" s="58">
        <v>0</v>
      </c>
      <c r="AF9914" s="58">
        <v>0</v>
      </c>
      <c r="AG9914" s="58">
        <v>0</v>
      </c>
      <c r="AH9914" s="58">
        <v>0</v>
      </c>
      <c r="AI9914" s="58">
        <v>0</v>
      </c>
      <c r="AK9914" s="64">
        <f t="shared" si="154"/>
        <v>1.1068192418988366E-2</v>
      </c>
    </row>
    <row r="9915" spans="1:37" x14ac:dyDescent="0.25">
      <c r="A9915">
        <v>9913</v>
      </c>
      <c r="B9915" s="1">
        <v>1.3299999999999999E-2</v>
      </c>
      <c r="C9915" s="1">
        <v>-2.2907757647203759E-4</v>
      </c>
      <c r="D9915" s="58">
        <v>1.424308739708097E-2</v>
      </c>
      <c r="E9915" s="58">
        <v>7.1582274394861228E-2</v>
      </c>
      <c r="F9915" s="58">
        <v>8.6452382684270426E-2</v>
      </c>
      <c r="G9915" s="58">
        <v>0.15366352137858869</v>
      </c>
      <c r="H9915" s="58">
        <v>0.12540358380140743</v>
      </c>
      <c r="I9915" s="58">
        <v>0.15241862743942117</v>
      </c>
      <c r="J9915" s="58">
        <v>3.9145550395998485E-2</v>
      </c>
      <c r="K9915" s="58">
        <v>0.15090136319717029</v>
      </c>
      <c r="L9915" s="58">
        <v>8.0652568528797874E-2</v>
      </c>
      <c r="M9915" s="58">
        <v>1.077657715311168E-2</v>
      </c>
      <c r="N9915" s="58">
        <v>0.11476046362929176</v>
      </c>
      <c r="O9915" s="58">
        <v>0</v>
      </c>
      <c r="P9915" s="58">
        <v>0</v>
      </c>
      <c r="Q9915" s="58">
        <v>0</v>
      </c>
      <c r="R9915" s="58">
        <v>0</v>
      </c>
      <c r="S9915" s="58">
        <v>0</v>
      </c>
      <c r="T9915" s="58">
        <v>0</v>
      </c>
      <c r="U9915" s="58">
        <v>0</v>
      </c>
      <c r="V9915" s="58">
        <v>0</v>
      </c>
      <c r="W9915" s="58">
        <v>0</v>
      </c>
      <c r="X9915" s="58">
        <v>0</v>
      </c>
      <c r="Y9915" s="58">
        <v>0</v>
      </c>
      <c r="Z9915" s="58">
        <v>0</v>
      </c>
      <c r="AA9915" s="58">
        <v>0</v>
      </c>
      <c r="AB9915" s="58">
        <v>0</v>
      </c>
      <c r="AC9915" s="58">
        <v>0</v>
      </c>
      <c r="AD9915" s="58">
        <v>0</v>
      </c>
      <c r="AE9915" s="58">
        <v>0</v>
      </c>
      <c r="AF9915" s="58">
        <v>0</v>
      </c>
      <c r="AG9915" s="58">
        <v>0</v>
      </c>
      <c r="AH9915" s="58">
        <v>0</v>
      </c>
      <c r="AI9915" s="58">
        <v>0</v>
      </c>
      <c r="AK9915" s="64">
        <f t="shared" si="154"/>
        <v>-1.7223877930228389E-2</v>
      </c>
    </row>
    <row r="9916" spans="1:37" x14ac:dyDescent="0.25">
      <c r="A9916">
        <v>9914</v>
      </c>
      <c r="B9916" s="1">
        <v>0.01</v>
      </c>
      <c r="C9916" s="1">
        <v>8.6299441751608948E-5</v>
      </c>
      <c r="D9916" s="58">
        <v>0.15669355751097949</v>
      </c>
      <c r="E9916" s="58">
        <v>5.8498588765848174E-2</v>
      </c>
      <c r="F9916" s="58">
        <v>0.13217468358491069</v>
      </c>
      <c r="G9916" s="58">
        <v>1.3907478184680303E-2</v>
      </c>
      <c r="H9916" s="58">
        <v>7.7037047767071112E-2</v>
      </c>
      <c r="I9916" s="58">
        <v>4.8984905943087208E-2</v>
      </c>
      <c r="J9916" s="58">
        <v>0.17171845844024283</v>
      </c>
      <c r="K9916" s="58">
        <v>3.8793758382816901E-2</v>
      </c>
      <c r="L9916" s="58">
        <v>0.12311317925370972</v>
      </c>
      <c r="M9916" s="58">
        <v>0.16964132531052201</v>
      </c>
      <c r="N9916" s="58">
        <v>9.4370168561313632E-3</v>
      </c>
      <c r="O9916" s="58">
        <v>0</v>
      </c>
      <c r="P9916" s="58">
        <v>0</v>
      </c>
      <c r="Q9916" s="58">
        <v>0</v>
      </c>
      <c r="R9916" s="58">
        <v>0</v>
      </c>
      <c r="S9916" s="58">
        <v>0</v>
      </c>
      <c r="T9916" s="58">
        <v>0</v>
      </c>
      <c r="U9916" s="58">
        <v>0</v>
      </c>
      <c r="V9916" s="58">
        <v>0</v>
      </c>
      <c r="W9916" s="58">
        <v>0</v>
      </c>
      <c r="X9916" s="58">
        <v>0</v>
      </c>
      <c r="Y9916" s="58">
        <v>0</v>
      </c>
      <c r="Z9916" s="58">
        <v>0</v>
      </c>
      <c r="AA9916" s="58">
        <v>0</v>
      </c>
      <c r="AB9916" s="58">
        <v>0</v>
      </c>
      <c r="AC9916" s="58">
        <v>0</v>
      </c>
      <c r="AD9916" s="58">
        <v>0</v>
      </c>
      <c r="AE9916" s="58">
        <v>0</v>
      </c>
      <c r="AF9916" s="58">
        <v>0</v>
      </c>
      <c r="AG9916" s="58">
        <v>0</v>
      </c>
      <c r="AH9916" s="58">
        <v>0</v>
      </c>
      <c r="AI9916" s="58">
        <v>0</v>
      </c>
      <c r="AK9916" s="64">
        <f t="shared" si="154"/>
        <v>8.629944175160895E-3</v>
      </c>
    </row>
    <row r="9917" spans="1:37" x14ac:dyDescent="0.25">
      <c r="A9917">
        <v>9915</v>
      </c>
      <c r="B9917" s="1">
        <v>1.5599999999999999E-2</v>
      </c>
      <c r="C9917" s="1">
        <v>2.6892048961757209E-4</v>
      </c>
      <c r="D9917" s="58">
        <v>0.19968236267650197</v>
      </c>
      <c r="E9917" s="58">
        <v>0.21428263123113392</v>
      </c>
      <c r="F9917" s="58">
        <v>4.269618915775001E-2</v>
      </c>
      <c r="G9917" s="58">
        <v>1.0084671165328865E-2</v>
      </c>
      <c r="H9917" s="58">
        <v>2.8189562898743685E-3</v>
      </c>
      <c r="I9917" s="58">
        <v>5.1291001360486567E-2</v>
      </c>
      <c r="J9917" s="58">
        <v>8.5832756158126272E-2</v>
      </c>
      <c r="K9917" s="58">
        <v>0.14079326514143983</v>
      </c>
      <c r="L9917" s="58">
        <v>0.18977043184099512</v>
      </c>
      <c r="M9917" s="58">
        <v>2.2603961025928494E-2</v>
      </c>
      <c r="N9917" s="58">
        <v>4.0143773952434555E-2</v>
      </c>
      <c r="O9917" s="58">
        <v>0</v>
      </c>
      <c r="P9917" s="58">
        <v>0</v>
      </c>
      <c r="Q9917" s="58">
        <v>0</v>
      </c>
      <c r="R9917" s="58">
        <v>0</v>
      </c>
      <c r="S9917" s="58">
        <v>0</v>
      </c>
      <c r="T9917" s="58">
        <v>0</v>
      </c>
      <c r="U9917" s="58">
        <v>0</v>
      </c>
      <c r="V9917" s="58">
        <v>0</v>
      </c>
      <c r="W9917" s="58">
        <v>0</v>
      </c>
      <c r="X9917" s="58">
        <v>0</v>
      </c>
      <c r="Y9917" s="58">
        <v>0</v>
      </c>
      <c r="Z9917" s="58">
        <v>0</v>
      </c>
      <c r="AA9917" s="58">
        <v>0</v>
      </c>
      <c r="AB9917" s="58">
        <v>0</v>
      </c>
      <c r="AC9917" s="58">
        <v>0</v>
      </c>
      <c r="AD9917" s="58">
        <v>0</v>
      </c>
      <c r="AE9917" s="58">
        <v>0</v>
      </c>
      <c r="AF9917" s="58">
        <v>0</v>
      </c>
      <c r="AG9917" s="58">
        <v>0</v>
      </c>
      <c r="AH9917" s="58">
        <v>0</v>
      </c>
      <c r="AI9917" s="58">
        <v>0</v>
      </c>
      <c r="AK9917" s="64">
        <f t="shared" si="154"/>
        <v>1.723849292420334E-2</v>
      </c>
    </row>
    <row r="9918" spans="1:37" x14ac:dyDescent="0.25">
      <c r="A9918">
        <v>9916</v>
      </c>
      <c r="B9918" s="1">
        <v>1.14E-2</v>
      </c>
      <c r="C9918" s="1">
        <v>4.379371516591668E-5</v>
      </c>
      <c r="D9918" s="58">
        <v>0.12189386460294135</v>
      </c>
      <c r="E9918" s="58">
        <v>8.5037459748020891E-2</v>
      </c>
      <c r="F9918" s="58">
        <v>0.11583095750906496</v>
      </c>
      <c r="G9918" s="58">
        <v>0.11087884906093461</v>
      </c>
      <c r="H9918" s="58">
        <v>7.4056529646656502E-2</v>
      </c>
      <c r="I9918" s="58">
        <v>0.10472242004552193</v>
      </c>
      <c r="J9918" s="58">
        <v>9.8981703831052772E-2</v>
      </c>
      <c r="K9918" s="58">
        <v>3.9068750532064114E-2</v>
      </c>
      <c r="L9918" s="58">
        <v>7.7363892251017086E-2</v>
      </c>
      <c r="M9918" s="58">
        <v>0.1262661162893409</v>
      </c>
      <c r="N9918" s="58">
        <v>4.5899456483384948E-2</v>
      </c>
      <c r="O9918" s="58">
        <v>0</v>
      </c>
      <c r="P9918" s="58">
        <v>0</v>
      </c>
      <c r="Q9918" s="58">
        <v>0</v>
      </c>
      <c r="R9918" s="58">
        <v>0</v>
      </c>
      <c r="S9918" s="58">
        <v>0</v>
      </c>
      <c r="T9918" s="58">
        <v>0</v>
      </c>
      <c r="U9918" s="58">
        <v>0</v>
      </c>
      <c r="V9918" s="58">
        <v>0</v>
      </c>
      <c r="W9918" s="58">
        <v>0</v>
      </c>
      <c r="X9918" s="58">
        <v>0</v>
      </c>
      <c r="Y9918" s="58">
        <v>0</v>
      </c>
      <c r="Z9918" s="58">
        <v>0</v>
      </c>
      <c r="AA9918" s="58">
        <v>0</v>
      </c>
      <c r="AB9918" s="58">
        <v>0</v>
      </c>
      <c r="AC9918" s="58">
        <v>0</v>
      </c>
      <c r="AD9918" s="58">
        <v>0</v>
      </c>
      <c r="AE9918" s="58">
        <v>0</v>
      </c>
      <c r="AF9918" s="58">
        <v>0</v>
      </c>
      <c r="AG9918" s="58">
        <v>0</v>
      </c>
      <c r="AH9918" s="58">
        <v>0</v>
      </c>
      <c r="AI9918" s="58">
        <v>0</v>
      </c>
      <c r="AK9918" s="64">
        <f t="shared" si="154"/>
        <v>3.8415539619225158E-3</v>
      </c>
    </row>
    <row r="9919" spans="1:37" x14ac:dyDescent="0.25">
      <c r="A9919">
        <v>9917</v>
      </c>
      <c r="B9919" s="1">
        <v>0.01</v>
      </c>
      <c r="C9919" s="1">
        <v>7.3317525099717088E-5</v>
      </c>
      <c r="D9919" s="58">
        <v>0.12847228671598418</v>
      </c>
      <c r="E9919" s="58">
        <v>4.4909272244482087E-2</v>
      </c>
      <c r="F9919" s="58">
        <v>9.9058601272738148E-2</v>
      </c>
      <c r="G9919" s="58">
        <v>0.1448189163914135</v>
      </c>
      <c r="H9919" s="58">
        <v>7.9393508938938012E-2</v>
      </c>
      <c r="I9919" s="58">
        <v>7.9149957800615664E-2</v>
      </c>
      <c r="J9919" s="58">
        <v>8.0436682155296771E-2</v>
      </c>
      <c r="K9919" s="58">
        <v>7.0062043263686164E-3</v>
      </c>
      <c r="L9919" s="58">
        <v>6.0440066331010012E-2</v>
      </c>
      <c r="M9919" s="58">
        <v>0.15002639282626565</v>
      </c>
      <c r="N9919" s="58">
        <v>0.12628811099688747</v>
      </c>
      <c r="O9919" s="58">
        <v>0</v>
      </c>
      <c r="P9919" s="58">
        <v>0</v>
      </c>
      <c r="Q9919" s="58">
        <v>0</v>
      </c>
      <c r="R9919" s="58">
        <v>0</v>
      </c>
      <c r="S9919" s="58">
        <v>0</v>
      </c>
      <c r="T9919" s="58">
        <v>0</v>
      </c>
      <c r="U9919" s="58">
        <v>0</v>
      </c>
      <c r="V9919" s="58">
        <v>0</v>
      </c>
      <c r="W9919" s="58">
        <v>0</v>
      </c>
      <c r="X9919" s="58">
        <v>0</v>
      </c>
      <c r="Y9919" s="58">
        <v>0</v>
      </c>
      <c r="Z9919" s="58">
        <v>0</v>
      </c>
      <c r="AA9919" s="58">
        <v>0</v>
      </c>
      <c r="AB9919" s="58">
        <v>0</v>
      </c>
      <c r="AC9919" s="58">
        <v>0</v>
      </c>
      <c r="AD9919" s="58">
        <v>0</v>
      </c>
      <c r="AE9919" s="58">
        <v>0</v>
      </c>
      <c r="AF9919" s="58">
        <v>0</v>
      </c>
      <c r="AG9919" s="58">
        <v>0</v>
      </c>
      <c r="AH9919" s="58">
        <v>0</v>
      </c>
      <c r="AI9919" s="58">
        <v>0</v>
      </c>
      <c r="AK9919" s="64">
        <f t="shared" si="154"/>
        <v>7.3317525099717085E-3</v>
      </c>
    </row>
    <row r="9920" spans="1:37" x14ac:dyDescent="0.25">
      <c r="A9920">
        <v>9918</v>
      </c>
      <c r="B9920" s="1">
        <v>1.0500000000000001E-2</v>
      </c>
      <c r="C9920" s="1">
        <v>1.0468499792299249E-5</v>
      </c>
      <c r="D9920" s="58">
        <v>0.15205310703630026</v>
      </c>
      <c r="E9920" s="58">
        <v>4.5940903703950084E-2</v>
      </c>
      <c r="F9920" s="58">
        <v>5.852165635812976E-2</v>
      </c>
      <c r="G9920" s="58">
        <v>0.16406642997616985</v>
      </c>
      <c r="H9920" s="58">
        <v>0.10720274606332521</v>
      </c>
      <c r="I9920" s="58">
        <v>0.13006930501084857</v>
      </c>
      <c r="J9920" s="58">
        <v>3.3402120641173858E-3</v>
      </c>
      <c r="K9920" s="58">
        <v>1.9237391882230073E-2</v>
      </c>
      <c r="L9920" s="58">
        <v>0.10750728080999188</v>
      </c>
      <c r="M9920" s="58">
        <v>0.17154746833056081</v>
      </c>
      <c r="N9920" s="58">
        <v>4.051349876437596E-2</v>
      </c>
      <c r="O9920" s="58">
        <v>0</v>
      </c>
      <c r="P9920" s="58">
        <v>0</v>
      </c>
      <c r="Q9920" s="58">
        <v>0</v>
      </c>
      <c r="R9920" s="58">
        <v>0</v>
      </c>
      <c r="S9920" s="58">
        <v>0</v>
      </c>
      <c r="T9920" s="58">
        <v>0</v>
      </c>
      <c r="U9920" s="58">
        <v>0</v>
      </c>
      <c r="V9920" s="58">
        <v>0</v>
      </c>
      <c r="W9920" s="58">
        <v>0</v>
      </c>
      <c r="X9920" s="58">
        <v>0</v>
      </c>
      <c r="Y9920" s="58">
        <v>0</v>
      </c>
      <c r="Z9920" s="58">
        <v>0</v>
      </c>
      <c r="AA9920" s="58">
        <v>0</v>
      </c>
      <c r="AB9920" s="58">
        <v>0</v>
      </c>
      <c r="AC9920" s="58">
        <v>0</v>
      </c>
      <c r="AD9920" s="58">
        <v>0</v>
      </c>
      <c r="AE9920" s="58">
        <v>0</v>
      </c>
      <c r="AF9920" s="58">
        <v>0</v>
      </c>
      <c r="AG9920" s="58">
        <v>0</v>
      </c>
      <c r="AH9920" s="58">
        <v>0</v>
      </c>
      <c r="AI9920" s="58">
        <v>0</v>
      </c>
      <c r="AK9920" s="64">
        <f t="shared" si="154"/>
        <v>9.9699998021897602E-4</v>
      </c>
    </row>
    <row r="9921" spans="1:37" x14ac:dyDescent="0.25">
      <c r="A9921">
        <v>9919</v>
      </c>
      <c r="B9921" s="1">
        <v>1.0500000000000001E-2</v>
      </c>
      <c r="C9921" s="1">
        <v>-1.899601624453477E-4</v>
      </c>
      <c r="D9921" s="58">
        <v>8.8763559570831235E-3</v>
      </c>
      <c r="E9921" s="58">
        <v>5.8992296078536094E-2</v>
      </c>
      <c r="F9921" s="58">
        <v>0.15552396195296678</v>
      </c>
      <c r="G9921" s="58">
        <v>1.3957676728456552E-2</v>
      </c>
      <c r="H9921" s="58">
        <v>7.6008844950836443E-2</v>
      </c>
      <c r="I9921" s="58">
        <v>0.11460618282362119</v>
      </c>
      <c r="J9921" s="58">
        <v>0.12273078363638368</v>
      </c>
      <c r="K9921" s="58">
        <v>0.10593486556143757</v>
      </c>
      <c r="L9921" s="58">
        <v>5.085754425132985E-2</v>
      </c>
      <c r="M9921" s="58">
        <v>0.16952964095970741</v>
      </c>
      <c r="N9921" s="58">
        <v>0.12298184709964145</v>
      </c>
      <c r="O9921" s="58">
        <v>0</v>
      </c>
      <c r="P9921" s="58">
        <v>0</v>
      </c>
      <c r="Q9921" s="58">
        <v>0</v>
      </c>
      <c r="R9921" s="58">
        <v>0</v>
      </c>
      <c r="S9921" s="58">
        <v>0</v>
      </c>
      <c r="T9921" s="58">
        <v>0</v>
      </c>
      <c r="U9921" s="58">
        <v>0</v>
      </c>
      <c r="V9921" s="58">
        <v>0</v>
      </c>
      <c r="W9921" s="58">
        <v>0</v>
      </c>
      <c r="X9921" s="58">
        <v>0</v>
      </c>
      <c r="Y9921" s="58">
        <v>0</v>
      </c>
      <c r="Z9921" s="58">
        <v>0</v>
      </c>
      <c r="AA9921" s="58">
        <v>0</v>
      </c>
      <c r="AB9921" s="58">
        <v>0</v>
      </c>
      <c r="AC9921" s="58">
        <v>0</v>
      </c>
      <c r="AD9921" s="58">
        <v>0</v>
      </c>
      <c r="AE9921" s="58">
        <v>0</v>
      </c>
      <c r="AF9921" s="58">
        <v>0</v>
      </c>
      <c r="AG9921" s="58">
        <v>0</v>
      </c>
      <c r="AH9921" s="58">
        <v>0</v>
      </c>
      <c r="AI9921" s="58">
        <v>0</v>
      </c>
      <c r="AK9921" s="64">
        <f t="shared" si="154"/>
        <v>-1.8091444042414067E-2</v>
      </c>
    </row>
    <row r="9922" spans="1:37" x14ac:dyDescent="0.25">
      <c r="A9922">
        <v>9920</v>
      </c>
      <c r="B9922" s="1">
        <v>1.3899999999999999E-2</v>
      </c>
      <c r="C9922" s="1">
        <v>-1.4176812886108555E-4</v>
      </c>
      <c r="D9922" s="58">
        <v>0.16488045587549993</v>
      </c>
      <c r="E9922" s="58">
        <v>0.10817007704413378</v>
      </c>
      <c r="F9922" s="58">
        <v>7.7984511746104629E-2</v>
      </c>
      <c r="G9922" s="58">
        <v>7.4885574751106562E-2</v>
      </c>
      <c r="H9922" s="58">
        <v>0.10447478511209921</v>
      </c>
      <c r="I9922" s="58">
        <v>0.16124150522545894</v>
      </c>
      <c r="J9922" s="58">
        <v>9.1706697892349115E-2</v>
      </c>
      <c r="K9922" s="58">
        <v>9.7428302358233437E-2</v>
      </c>
      <c r="L9922" s="58">
        <v>3.2004071404726186E-4</v>
      </c>
      <c r="M9922" s="58">
        <v>0.10093592198153736</v>
      </c>
      <c r="N9922" s="58">
        <v>1.797212729942985E-2</v>
      </c>
      <c r="O9922" s="58">
        <v>0</v>
      </c>
      <c r="P9922" s="58">
        <v>0</v>
      </c>
      <c r="Q9922" s="58">
        <v>0</v>
      </c>
      <c r="R9922" s="58">
        <v>0</v>
      </c>
      <c r="S9922" s="58">
        <v>0</v>
      </c>
      <c r="T9922" s="58">
        <v>0</v>
      </c>
      <c r="U9922" s="58">
        <v>0</v>
      </c>
      <c r="V9922" s="58">
        <v>0</v>
      </c>
      <c r="W9922" s="58">
        <v>0</v>
      </c>
      <c r="X9922" s="58">
        <v>0</v>
      </c>
      <c r="Y9922" s="58">
        <v>0</v>
      </c>
      <c r="Z9922" s="58">
        <v>0</v>
      </c>
      <c r="AA9922" s="58">
        <v>0</v>
      </c>
      <c r="AB9922" s="58">
        <v>0</v>
      </c>
      <c r="AC9922" s="58">
        <v>0</v>
      </c>
      <c r="AD9922" s="58">
        <v>0</v>
      </c>
      <c r="AE9922" s="58">
        <v>0</v>
      </c>
      <c r="AF9922" s="58">
        <v>0</v>
      </c>
      <c r="AG9922" s="58">
        <v>0</v>
      </c>
      <c r="AH9922" s="58">
        <v>0</v>
      </c>
      <c r="AI9922" s="58">
        <v>0</v>
      </c>
      <c r="AK9922" s="64">
        <f t="shared" si="154"/>
        <v>-1.0199145961229178E-2</v>
      </c>
    </row>
    <row r="9923" spans="1:37" x14ac:dyDescent="0.25">
      <c r="A9923">
        <v>9921</v>
      </c>
      <c r="B9923" s="1">
        <v>1.3100000000000001E-2</v>
      </c>
      <c r="C9923" s="1">
        <v>-9.9513554309448908E-5</v>
      </c>
      <c r="D9923" s="58">
        <v>8.2107549895328855E-2</v>
      </c>
      <c r="E9923" s="58">
        <v>9.652216729439092E-2</v>
      </c>
      <c r="F9923" s="58">
        <v>2.9658062927406342E-2</v>
      </c>
      <c r="G9923" s="58">
        <v>1.65940585144147E-2</v>
      </c>
      <c r="H9923" s="58">
        <v>0.16896368853041932</v>
      </c>
      <c r="I9923" s="58">
        <v>0.1235266121577402</v>
      </c>
      <c r="J9923" s="58">
        <v>0.12718668393102692</v>
      </c>
      <c r="K9923" s="58">
        <v>0.16743481793962445</v>
      </c>
      <c r="L9923" s="58">
        <v>9.4762798599605957E-2</v>
      </c>
      <c r="M9923" s="58">
        <v>6.7909420936816331E-2</v>
      </c>
      <c r="N9923" s="58">
        <v>2.533413927322594E-2</v>
      </c>
      <c r="O9923" s="58">
        <v>0</v>
      </c>
      <c r="P9923" s="58">
        <v>0</v>
      </c>
      <c r="Q9923" s="58">
        <v>0</v>
      </c>
      <c r="R9923" s="58">
        <v>0</v>
      </c>
      <c r="S9923" s="58">
        <v>0</v>
      </c>
      <c r="T9923" s="58">
        <v>0</v>
      </c>
      <c r="U9923" s="58">
        <v>0</v>
      </c>
      <c r="V9923" s="58">
        <v>0</v>
      </c>
      <c r="W9923" s="58">
        <v>0</v>
      </c>
      <c r="X9923" s="58">
        <v>0</v>
      </c>
      <c r="Y9923" s="58">
        <v>0</v>
      </c>
      <c r="Z9923" s="58">
        <v>0</v>
      </c>
      <c r="AA9923" s="58">
        <v>0</v>
      </c>
      <c r="AB9923" s="58">
        <v>0</v>
      </c>
      <c r="AC9923" s="58">
        <v>0</v>
      </c>
      <c r="AD9923" s="58">
        <v>0</v>
      </c>
      <c r="AE9923" s="58">
        <v>0</v>
      </c>
      <c r="AF9923" s="58">
        <v>0</v>
      </c>
      <c r="AG9923" s="58">
        <v>0</v>
      </c>
      <c r="AH9923" s="58">
        <v>0</v>
      </c>
      <c r="AI9923" s="58">
        <v>0</v>
      </c>
      <c r="AK9923" s="64">
        <f t="shared" si="154"/>
        <v>-7.5964545274388477E-3</v>
      </c>
    </row>
    <row r="9924" spans="1:37" x14ac:dyDescent="0.25">
      <c r="A9924">
        <v>9922</v>
      </c>
      <c r="B9924" s="1">
        <v>1.4800000000000001E-2</v>
      </c>
      <c r="C9924" s="1">
        <v>1.3292551823538239E-4</v>
      </c>
      <c r="D9924" s="58">
        <v>8.6999817155857612E-2</v>
      </c>
      <c r="E9924" s="58">
        <v>0.20378719684588664</v>
      </c>
      <c r="F9924" s="58">
        <v>7.4555892427985021E-2</v>
      </c>
      <c r="G9924" s="58">
        <v>9.9881237517140772E-2</v>
      </c>
      <c r="H9924" s="58">
        <v>5.6622242945223319E-2</v>
      </c>
      <c r="I9924" s="58">
        <v>4.8111437603170229E-2</v>
      </c>
      <c r="J9924" s="58">
        <v>3.5599984957405024E-2</v>
      </c>
      <c r="K9924" s="58">
        <v>0.12638813399990215</v>
      </c>
      <c r="L9924" s="58">
        <v>3.1993237774965398E-2</v>
      </c>
      <c r="M9924" s="58">
        <v>7.9813225125162701E-2</v>
      </c>
      <c r="N9924" s="58">
        <v>0.15624759364730084</v>
      </c>
      <c r="O9924" s="58">
        <v>0</v>
      </c>
      <c r="P9924" s="58">
        <v>0</v>
      </c>
      <c r="Q9924" s="58">
        <v>0</v>
      </c>
      <c r="R9924" s="58">
        <v>0</v>
      </c>
      <c r="S9924" s="58">
        <v>0</v>
      </c>
      <c r="T9924" s="58">
        <v>0</v>
      </c>
      <c r="U9924" s="58">
        <v>0</v>
      </c>
      <c r="V9924" s="58">
        <v>0</v>
      </c>
      <c r="W9924" s="58">
        <v>0</v>
      </c>
      <c r="X9924" s="58">
        <v>0</v>
      </c>
      <c r="Y9924" s="58">
        <v>0</v>
      </c>
      <c r="Z9924" s="58">
        <v>0</v>
      </c>
      <c r="AA9924" s="58">
        <v>0</v>
      </c>
      <c r="AB9924" s="58">
        <v>0</v>
      </c>
      <c r="AC9924" s="58">
        <v>0</v>
      </c>
      <c r="AD9924" s="58">
        <v>0</v>
      </c>
      <c r="AE9924" s="58">
        <v>0</v>
      </c>
      <c r="AF9924" s="58">
        <v>0</v>
      </c>
      <c r="AG9924" s="58">
        <v>0</v>
      </c>
      <c r="AH9924" s="58">
        <v>0</v>
      </c>
      <c r="AI9924" s="58">
        <v>0</v>
      </c>
      <c r="AK9924" s="64">
        <f t="shared" ref="AK9924:AK9987" si="155">C9924/B9924</f>
        <v>8.9814539348231342E-3</v>
      </c>
    </row>
    <row r="9925" spans="1:37" x14ac:dyDescent="0.25">
      <c r="A9925">
        <v>9923</v>
      </c>
      <c r="B9925" s="1">
        <v>1.61E-2</v>
      </c>
      <c r="C9925" s="1">
        <v>3.43691674265984E-4</v>
      </c>
      <c r="D9925" s="58">
        <v>0.12289816189673756</v>
      </c>
      <c r="E9925" s="58">
        <v>0.21010006762088421</v>
      </c>
      <c r="F9925" s="58">
        <v>8.9927181483322613E-2</v>
      </c>
      <c r="G9925" s="58">
        <v>0.18493625582692991</v>
      </c>
      <c r="H9925" s="58">
        <v>9.1257617966923846E-2</v>
      </c>
      <c r="I9925" s="58">
        <v>0.12055061811539472</v>
      </c>
      <c r="J9925" s="58">
        <v>6.211609455338564E-2</v>
      </c>
      <c r="K9925" s="58">
        <v>7.1553847248762431E-3</v>
      </c>
      <c r="L9925" s="58">
        <v>4.0125885603931495E-2</v>
      </c>
      <c r="M9925" s="58">
        <v>1.0291889551869177E-4</v>
      </c>
      <c r="N9925" s="58">
        <v>7.0829813312095063E-2</v>
      </c>
      <c r="O9925" s="58">
        <v>0</v>
      </c>
      <c r="P9925" s="58">
        <v>0</v>
      </c>
      <c r="Q9925" s="58">
        <v>0</v>
      </c>
      <c r="R9925" s="58">
        <v>0</v>
      </c>
      <c r="S9925" s="58">
        <v>0</v>
      </c>
      <c r="T9925" s="58">
        <v>0</v>
      </c>
      <c r="U9925" s="58">
        <v>0</v>
      </c>
      <c r="V9925" s="58">
        <v>0</v>
      </c>
      <c r="W9925" s="58">
        <v>0</v>
      </c>
      <c r="X9925" s="58">
        <v>0</v>
      </c>
      <c r="Y9925" s="58">
        <v>0</v>
      </c>
      <c r="Z9925" s="58">
        <v>0</v>
      </c>
      <c r="AA9925" s="58">
        <v>0</v>
      </c>
      <c r="AB9925" s="58">
        <v>0</v>
      </c>
      <c r="AC9925" s="58">
        <v>0</v>
      </c>
      <c r="AD9925" s="58">
        <v>0</v>
      </c>
      <c r="AE9925" s="58">
        <v>0</v>
      </c>
      <c r="AF9925" s="58">
        <v>0</v>
      </c>
      <c r="AG9925" s="58">
        <v>0</v>
      </c>
      <c r="AH9925" s="58">
        <v>0</v>
      </c>
      <c r="AI9925" s="58">
        <v>0</v>
      </c>
      <c r="AK9925" s="64">
        <f t="shared" si="155"/>
        <v>2.1347308960620124E-2</v>
      </c>
    </row>
    <row r="9926" spans="1:37" x14ac:dyDescent="0.25">
      <c r="A9926">
        <v>9924</v>
      </c>
      <c r="B9926" s="1">
        <v>1.14E-2</v>
      </c>
      <c r="C9926" s="1">
        <v>2.632093680784141E-5</v>
      </c>
      <c r="D9926" s="58">
        <v>8.097374966743813E-2</v>
      </c>
      <c r="E9926" s="58">
        <v>5.8620995450597728E-2</v>
      </c>
      <c r="F9926" s="58">
        <v>8.0138199021394588E-2</v>
      </c>
      <c r="G9926" s="58">
        <v>0.11920761019581909</v>
      </c>
      <c r="H9926" s="58">
        <v>0.13205297558399451</v>
      </c>
      <c r="I9926" s="58">
        <v>0.11606572142545585</v>
      </c>
      <c r="J9926" s="58">
        <v>0.13158979390258546</v>
      </c>
      <c r="K9926" s="58">
        <v>4.8331494272093815E-2</v>
      </c>
      <c r="L9926" s="58">
        <v>4.6119902932215802E-2</v>
      </c>
      <c r="M9926" s="58">
        <v>9.5608149248182658E-2</v>
      </c>
      <c r="N9926" s="58">
        <v>9.1291408300222462E-2</v>
      </c>
      <c r="O9926" s="58">
        <v>0</v>
      </c>
      <c r="P9926" s="58">
        <v>0</v>
      </c>
      <c r="Q9926" s="58">
        <v>0</v>
      </c>
      <c r="R9926" s="58">
        <v>0</v>
      </c>
      <c r="S9926" s="58">
        <v>0</v>
      </c>
      <c r="T9926" s="58">
        <v>0</v>
      </c>
      <c r="U9926" s="58">
        <v>0</v>
      </c>
      <c r="V9926" s="58">
        <v>0</v>
      </c>
      <c r="W9926" s="58">
        <v>0</v>
      </c>
      <c r="X9926" s="58">
        <v>0</v>
      </c>
      <c r="Y9926" s="58">
        <v>0</v>
      </c>
      <c r="Z9926" s="58">
        <v>0</v>
      </c>
      <c r="AA9926" s="58">
        <v>0</v>
      </c>
      <c r="AB9926" s="58">
        <v>0</v>
      </c>
      <c r="AC9926" s="58">
        <v>0</v>
      </c>
      <c r="AD9926" s="58">
        <v>0</v>
      </c>
      <c r="AE9926" s="58">
        <v>0</v>
      </c>
      <c r="AF9926" s="58">
        <v>0</v>
      </c>
      <c r="AG9926" s="58">
        <v>0</v>
      </c>
      <c r="AH9926" s="58">
        <v>0</v>
      </c>
      <c r="AI9926" s="58">
        <v>0</v>
      </c>
      <c r="AK9926" s="64">
        <f t="shared" si="155"/>
        <v>2.308854105951001E-3</v>
      </c>
    </row>
    <row r="9927" spans="1:37" x14ac:dyDescent="0.25">
      <c r="A9927">
        <v>9925</v>
      </c>
      <c r="B9927" s="1">
        <v>1.4E-2</v>
      </c>
      <c r="C9927" s="1">
        <v>-1.2143649489312096E-5</v>
      </c>
      <c r="D9927" s="58">
        <v>4.9282967807936728E-2</v>
      </c>
      <c r="E9927" s="58">
        <v>0.11664174912262423</v>
      </c>
      <c r="F9927" s="58">
        <v>0.12447125158360826</v>
      </c>
      <c r="G9927" s="58">
        <v>0.15320788246404785</v>
      </c>
      <c r="H9927" s="58">
        <v>8.6943750515982396E-2</v>
      </c>
      <c r="I9927" s="58">
        <v>2.9586354997373891E-2</v>
      </c>
      <c r="J9927" s="58">
        <v>0.15119627222236803</v>
      </c>
      <c r="K9927" s="58">
        <v>0.14784230674737561</v>
      </c>
      <c r="L9927" s="58">
        <v>8.6787807067503428E-2</v>
      </c>
      <c r="M9927" s="58">
        <v>3.0047323969132001E-2</v>
      </c>
      <c r="N9927" s="58">
        <v>2.3992333502047516E-2</v>
      </c>
      <c r="O9927" s="58">
        <v>0</v>
      </c>
      <c r="P9927" s="58">
        <v>0</v>
      </c>
      <c r="Q9927" s="58">
        <v>0</v>
      </c>
      <c r="R9927" s="58">
        <v>0</v>
      </c>
      <c r="S9927" s="58">
        <v>0</v>
      </c>
      <c r="T9927" s="58">
        <v>0</v>
      </c>
      <c r="U9927" s="58">
        <v>0</v>
      </c>
      <c r="V9927" s="58">
        <v>0</v>
      </c>
      <c r="W9927" s="58">
        <v>0</v>
      </c>
      <c r="X9927" s="58">
        <v>0</v>
      </c>
      <c r="Y9927" s="58">
        <v>0</v>
      </c>
      <c r="Z9927" s="58">
        <v>0</v>
      </c>
      <c r="AA9927" s="58">
        <v>0</v>
      </c>
      <c r="AB9927" s="58">
        <v>0</v>
      </c>
      <c r="AC9927" s="58">
        <v>0</v>
      </c>
      <c r="AD9927" s="58">
        <v>0</v>
      </c>
      <c r="AE9927" s="58">
        <v>0</v>
      </c>
      <c r="AF9927" s="58">
        <v>0</v>
      </c>
      <c r="AG9927" s="58">
        <v>0</v>
      </c>
      <c r="AH9927" s="58">
        <v>0</v>
      </c>
      <c r="AI9927" s="58">
        <v>0</v>
      </c>
      <c r="AK9927" s="64">
        <f t="shared" si="155"/>
        <v>-8.6740353495086398E-4</v>
      </c>
    </row>
    <row r="9928" spans="1:37" x14ac:dyDescent="0.25">
      <c r="A9928">
        <v>9926</v>
      </c>
      <c r="B9928" s="1">
        <v>0.01</v>
      </c>
      <c r="C9928" s="1">
        <v>-6.1657666630687076E-5</v>
      </c>
      <c r="D9928" s="58">
        <v>5.4843398844101873E-2</v>
      </c>
      <c r="E9928" s="58">
        <v>2.2155979729626598E-3</v>
      </c>
      <c r="F9928" s="58">
        <v>0.10027893295644327</v>
      </c>
      <c r="G9928" s="58">
        <v>2.1409079755698692E-2</v>
      </c>
      <c r="H9928" s="58">
        <v>0.11593079354506296</v>
      </c>
      <c r="I9928" s="58">
        <v>0.11869213336770133</v>
      </c>
      <c r="J9928" s="58">
        <v>0.12216032874644366</v>
      </c>
      <c r="K9928" s="58">
        <v>8.7986405987958372E-2</v>
      </c>
      <c r="L9928" s="58">
        <v>0.20281742021438906</v>
      </c>
      <c r="M9928" s="58">
        <v>3.9260358604243539E-2</v>
      </c>
      <c r="N9928" s="58">
        <v>0.13440555000499443</v>
      </c>
      <c r="O9928" s="58">
        <v>0</v>
      </c>
      <c r="P9928" s="58">
        <v>0</v>
      </c>
      <c r="Q9928" s="58">
        <v>0</v>
      </c>
      <c r="R9928" s="58">
        <v>0</v>
      </c>
      <c r="S9928" s="58">
        <v>0</v>
      </c>
      <c r="T9928" s="58">
        <v>0</v>
      </c>
      <c r="U9928" s="58">
        <v>0</v>
      </c>
      <c r="V9928" s="58">
        <v>0</v>
      </c>
      <c r="W9928" s="58">
        <v>0</v>
      </c>
      <c r="X9928" s="58">
        <v>0</v>
      </c>
      <c r="Y9928" s="58">
        <v>0</v>
      </c>
      <c r="Z9928" s="58">
        <v>0</v>
      </c>
      <c r="AA9928" s="58">
        <v>0</v>
      </c>
      <c r="AB9928" s="58">
        <v>0</v>
      </c>
      <c r="AC9928" s="58">
        <v>0</v>
      </c>
      <c r="AD9928" s="58">
        <v>0</v>
      </c>
      <c r="AE9928" s="58">
        <v>0</v>
      </c>
      <c r="AF9928" s="58">
        <v>0</v>
      </c>
      <c r="AG9928" s="58">
        <v>0</v>
      </c>
      <c r="AH9928" s="58">
        <v>0</v>
      </c>
      <c r="AI9928" s="58">
        <v>0</v>
      </c>
      <c r="AK9928" s="64">
        <f t="shared" si="155"/>
        <v>-6.1657666630687072E-3</v>
      </c>
    </row>
    <row r="9929" spans="1:37" x14ac:dyDescent="0.25">
      <c r="A9929">
        <v>9927</v>
      </c>
      <c r="B9929" s="1">
        <v>9.7999999999999997E-3</v>
      </c>
      <c r="C9929" s="1">
        <v>1.6435999172571971E-4</v>
      </c>
      <c r="D9929" s="58">
        <v>1.3663283455456341E-2</v>
      </c>
      <c r="E9929" s="58">
        <v>8.8357612662184684E-2</v>
      </c>
      <c r="F9929" s="58">
        <v>3.7349619013843378E-2</v>
      </c>
      <c r="G9929" s="58">
        <v>4.7660337549177714E-2</v>
      </c>
      <c r="H9929" s="58">
        <v>0.15568766891514638</v>
      </c>
      <c r="I9929" s="58">
        <v>5.5949442141933155E-2</v>
      </c>
      <c r="J9929" s="58">
        <v>2.965109212017351E-2</v>
      </c>
      <c r="K9929" s="58">
        <v>9.9421992890585925E-2</v>
      </c>
      <c r="L9929" s="58">
        <v>0.20645950995034568</v>
      </c>
      <c r="M9929" s="58">
        <v>0.12619142047521678</v>
      </c>
      <c r="N9929" s="58">
        <v>0.13960802082593646</v>
      </c>
      <c r="O9929" s="58">
        <v>0</v>
      </c>
      <c r="P9929" s="58">
        <v>0</v>
      </c>
      <c r="Q9929" s="58">
        <v>0</v>
      </c>
      <c r="R9929" s="58">
        <v>0</v>
      </c>
      <c r="S9929" s="58">
        <v>0</v>
      </c>
      <c r="T9929" s="58">
        <v>0</v>
      </c>
      <c r="U9929" s="58">
        <v>0</v>
      </c>
      <c r="V9929" s="58">
        <v>0</v>
      </c>
      <c r="W9929" s="58">
        <v>0</v>
      </c>
      <c r="X9929" s="58">
        <v>0</v>
      </c>
      <c r="Y9929" s="58">
        <v>0</v>
      </c>
      <c r="Z9929" s="58">
        <v>0</v>
      </c>
      <c r="AA9929" s="58">
        <v>0</v>
      </c>
      <c r="AB9929" s="58">
        <v>0</v>
      </c>
      <c r="AC9929" s="58">
        <v>0</v>
      </c>
      <c r="AD9929" s="58">
        <v>0</v>
      </c>
      <c r="AE9929" s="58">
        <v>0</v>
      </c>
      <c r="AF9929" s="58">
        <v>0</v>
      </c>
      <c r="AG9929" s="58">
        <v>0</v>
      </c>
      <c r="AH9929" s="58">
        <v>0</v>
      </c>
      <c r="AI9929" s="58">
        <v>0</v>
      </c>
      <c r="AK9929" s="64">
        <f t="shared" si="155"/>
        <v>1.6771427727114256E-2</v>
      </c>
    </row>
    <row r="9930" spans="1:37" x14ac:dyDescent="0.25">
      <c r="A9930">
        <v>9928</v>
      </c>
      <c r="B9930" s="1">
        <v>1.2500000000000001E-2</v>
      </c>
      <c r="C9930" s="1">
        <v>-7.3967405257753928E-5</v>
      </c>
      <c r="D9930" s="58">
        <v>0.10413544572425124</v>
      </c>
      <c r="E9930" s="58">
        <v>0.1035550064820996</v>
      </c>
      <c r="F9930" s="58">
        <v>0.13752356867399118</v>
      </c>
      <c r="G9930" s="58">
        <v>3.9888006147715802E-2</v>
      </c>
      <c r="H9930" s="58">
        <v>0.10826284082518767</v>
      </c>
      <c r="I9930" s="58">
        <v>9.9705040208262513E-2</v>
      </c>
      <c r="J9930" s="58">
        <v>5.3327572371741301E-2</v>
      </c>
      <c r="K9930" s="58">
        <v>0.11421566561578546</v>
      </c>
      <c r="L9930" s="58">
        <v>0.15033795392320909</v>
      </c>
      <c r="M9930" s="58">
        <v>2.7444324580411447E-2</v>
      </c>
      <c r="N9930" s="58">
        <v>6.1604575447344663E-2</v>
      </c>
      <c r="O9930" s="58">
        <v>0</v>
      </c>
      <c r="P9930" s="58">
        <v>0</v>
      </c>
      <c r="Q9930" s="58">
        <v>0</v>
      </c>
      <c r="R9930" s="58">
        <v>0</v>
      </c>
      <c r="S9930" s="58">
        <v>0</v>
      </c>
      <c r="T9930" s="58">
        <v>0</v>
      </c>
      <c r="U9930" s="58">
        <v>0</v>
      </c>
      <c r="V9930" s="58">
        <v>0</v>
      </c>
      <c r="W9930" s="58">
        <v>0</v>
      </c>
      <c r="X9930" s="58">
        <v>0</v>
      </c>
      <c r="Y9930" s="58">
        <v>0</v>
      </c>
      <c r="Z9930" s="58">
        <v>0</v>
      </c>
      <c r="AA9930" s="58">
        <v>0</v>
      </c>
      <c r="AB9930" s="58">
        <v>0</v>
      </c>
      <c r="AC9930" s="58">
        <v>0</v>
      </c>
      <c r="AD9930" s="58">
        <v>0</v>
      </c>
      <c r="AE9930" s="58">
        <v>0</v>
      </c>
      <c r="AF9930" s="58">
        <v>0</v>
      </c>
      <c r="AG9930" s="58">
        <v>0</v>
      </c>
      <c r="AH9930" s="58">
        <v>0</v>
      </c>
      <c r="AI9930" s="58">
        <v>0</v>
      </c>
      <c r="AK9930" s="64">
        <f t="shared" si="155"/>
        <v>-5.9173924206203142E-3</v>
      </c>
    </row>
    <row r="9931" spans="1:37" x14ac:dyDescent="0.25">
      <c r="A9931">
        <v>9929</v>
      </c>
      <c r="B9931" s="1">
        <v>1.18E-2</v>
      </c>
      <c r="C9931" s="1">
        <v>-3.3692563456063225E-4</v>
      </c>
      <c r="D9931" s="58">
        <v>0.10260832755442814</v>
      </c>
      <c r="E9931" s="58">
        <v>8.1494075107264655E-3</v>
      </c>
      <c r="F9931" s="58">
        <v>0.13318772558631001</v>
      </c>
      <c r="G9931" s="58">
        <v>2.7581304155646035E-2</v>
      </c>
      <c r="H9931" s="58">
        <v>0.16857352088932584</v>
      </c>
      <c r="I9931" s="58">
        <v>9.660878383533375E-2</v>
      </c>
      <c r="J9931" s="58">
        <v>0.12618207017847713</v>
      </c>
      <c r="K9931" s="58">
        <v>0.13937522869854391</v>
      </c>
      <c r="L9931" s="58">
        <v>4.3341912052390984E-2</v>
      </c>
      <c r="M9931" s="58">
        <v>2.8597504801855189E-2</v>
      </c>
      <c r="N9931" s="58">
        <v>0.12579421473696253</v>
      </c>
      <c r="O9931" s="58">
        <v>0</v>
      </c>
      <c r="P9931" s="58">
        <v>0</v>
      </c>
      <c r="Q9931" s="58">
        <v>0</v>
      </c>
      <c r="R9931" s="58">
        <v>0</v>
      </c>
      <c r="S9931" s="58">
        <v>0</v>
      </c>
      <c r="T9931" s="58">
        <v>0</v>
      </c>
      <c r="U9931" s="58">
        <v>0</v>
      </c>
      <c r="V9931" s="58">
        <v>0</v>
      </c>
      <c r="W9931" s="58">
        <v>0</v>
      </c>
      <c r="X9931" s="58">
        <v>0</v>
      </c>
      <c r="Y9931" s="58">
        <v>0</v>
      </c>
      <c r="Z9931" s="58">
        <v>0</v>
      </c>
      <c r="AA9931" s="58">
        <v>0</v>
      </c>
      <c r="AB9931" s="58">
        <v>0</v>
      </c>
      <c r="AC9931" s="58">
        <v>0</v>
      </c>
      <c r="AD9931" s="58">
        <v>0</v>
      </c>
      <c r="AE9931" s="58">
        <v>0</v>
      </c>
      <c r="AF9931" s="58">
        <v>0</v>
      </c>
      <c r="AG9931" s="58">
        <v>0</v>
      </c>
      <c r="AH9931" s="58">
        <v>0</v>
      </c>
      <c r="AI9931" s="58">
        <v>0</v>
      </c>
      <c r="AK9931" s="64">
        <f t="shared" si="155"/>
        <v>-2.8553019878019684E-2</v>
      </c>
    </row>
    <row r="9932" spans="1:37" x14ac:dyDescent="0.25">
      <c r="A9932">
        <v>9930</v>
      </c>
      <c r="B9932" s="1">
        <v>1.3599999999999999E-2</v>
      </c>
      <c r="C9932" s="1">
        <v>3.031105968731839E-4</v>
      </c>
      <c r="D9932" s="58">
        <v>8.3800566747131475E-2</v>
      </c>
      <c r="E9932" s="58">
        <v>0.1684505010442629</v>
      </c>
      <c r="F9932" s="58">
        <v>0.17165296852537962</v>
      </c>
      <c r="G9932" s="58">
        <v>0.10012588934416179</v>
      </c>
      <c r="H9932" s="58">
        <v>6.6417178613232472E-2</v>
      </c>
      <c r="I9932" s="58">
        <v>4.3415889496598491E-2</v>
      </c>
      <c r="J9932" s="58">
        <v>0.13631016815394645</v>
      </c>
      <c r="K9932" s="58">
        <v>1.4770423684472584E-2</v>
      </c>
      <c r="L9932" s="58">
        <v>5.7301666584124986E-2</v>
      </c>
      <c r="M9932" s="58">
        <v>6.2607791431075147E-3</v>
      </c>
      <c r="N9932" s="58">
        <v>0.15149396866358172</v>
      </c>
      <c r="O9932" s="58">
        <v>0</v>
      </c>
      <c r="P9932" s="58">
        <v>0</v>
      </c>
      <c r="Q9932" s="58">
        <v>0</v>
      </c>
      <c r="R9932" s="58">
        <v>0</v>
      </c>
      <c r="S9932" s="58">
        <v>0</v>
      </c>
      <c r="T9932" s="58">
        <v>0</v>
      </c>
      <c r="U9932" s="58">
        <v>0</v>
      </c>
      <c r="V9932" s="58">
        <v>0</v>
      </c>
      <c r="W9932" s="58">
        <v>0</v>
      </c>
      <c r="X9932" s="58">
        <v>0</v>
      </c>
      <c r="Y9932" s="58">
        <v>0</v>
      </c>
      <c r="Z9932" s="58">
        <v>0</v>
      </c>
      <c r="AA9932" s="58">
        <v>0</v>
      </c>
      <c r="AB9932" s="58">
        <v>0</v>
      </c>
      <c r="AC9932" s="58">
        <v>0</v>
      </c>
      <c r="AD9932" s="58">
        <v>0</v>
      </c>
      <c r="AE9932" s="58">
        <v>0</v>
      </c>
      <c r="AF9932" s="58">
        <v>0</v>
      </c>
      <c r="AG9932" s="58">
        <v>0</v>
      </c>
      <c r="AH9932" s="58">
        <v>0</v>
      </c>
      <c r="AI9932" s="58">
        <v>0</v>
      </c>
      <c r="AK9932" s="64">
        <f t="shared" si="155"/>
        <v>2.2287543887734112E-2</v>
      </c>
    </row>
    <row r="9933" spans="1:37" x14ac:dyDescent="0.25">
      <c r="A9933">
        <v>9931</v>
      </c>
      <c r="B9933" s="1">
        <v>1.2E-2</v>
      </c>
      <c r="C9933" s="1">
        <v>-1.3016073669374045E-4</v>
      </c>
      <c r="D9933" s="58">
        <v>6.6221990688870955E-2</v>
      </c>
      <c r="E9933" s="58">
        <v>8.5945281159845469E-2</v>
      </c>
      <c r="F9933" s="58">
        <v>7.9812782120315506E-2</v>
      </c>
      <c r="G9933" s="58">
        <v>6.4502684797726161E-3</v>
      </c>
      <c r="H9933" s="58">
        <v>5.2507348875711936E-2</v>
      </c>
      <c r="I9933" s="58">
        <v>3.9877665976019404E-2</v>
      </c>
      <c r="J9933" s="58">
        <v>0.13729758726546748</v>
      </c>
      <c r="K9933" s="58">
        <v>0.20214723439318405</v>
      </c>
      <c r="L9933" s="58">
        <v>0.14167439577056173</v>
      </c>
      <c r="M9933" s="58">
        <v>0.12353152193903059</v>
      </c>
      <c r="N9933" s="58">
        <v>6.4533923331220253E-2</v>
      </c>
      <c r="O9933" s="58">
        <v>0</v>
      </c>
      <c r="P9933" s="58">
        <v>0</v>
      </c>
      <c r="Q9933" s="58">
        <v>0</v>
      </c>
      <c r="R9933" s="58">
        <v>0</v>
      </c>
      <c r="S9933" s="58">
        <v>0</v>
      </c>
      <c r="T9933" s="58">
        <v>0</v>
      </c>
      <c r="U9933" s="58">
        <v>0</v>
      </c>
      <c r="V9933" s="58">
        <v>0</v>
      </c>
      <c r="W9933" s="58">
        <v>0</v>
      </c>
      <c r="X9933" s="58">
        <v>0</v>
      </c>
      <c r="Y9933" s="58">
        <v>0</v>
      </c>
      <c r="Z9933" s="58">
        <v>0</v>
      </c>
      <c r="AA9933" s="58">
        <v>0</v>
      </c>
      <c r="AB9933" s="58">
        <v>0</v>
      </c>
      <c r="AC9933" s="58">
        <v>0</v>
      </c>
      <c r="AD9933" s="58">
        <v>0</v>
      </c>
      <c r="AE9933" s="58">
        <v>0</v>
      </c>
      <c r="AF9933" s="58">
        <v>0</v>
      </c>
      <c r="AG9933" s="58">
        <v>0</v>
      </c>
      <c r="AH9933" s="58">
        <v>0</v>
      </c>
      <c r="AI9933" s="58">
        <v>0</v>
      </c>
      <c r="AK9933" s="64">
        <f t="shared" si="155"/>
        <v>-1.0846728057811703E-2</v>
      </c>
    </row>
    <row r="9934" spans="1:37" x14ac:dyDescent="0.25">
      <c r="A9934">
        <v>9932</v>
      </c>
      <c r="B9934" s="1">
        <v>1.06E-2</v>
      </c>
      <c r="C9934" s="1">
        <v>-2.2852231352695794E-4</v>
      </c>
      <c r="D9934" s="58">
        <v>0.11417880586675845</v>
      </c>
      <c r="E9934" s="58">
        <v>2.4491197209909756E-4</v>
      </c>
      <c r="F9934" s="58">
        <v>6.8873803915810383E-2</v>
      </c>
      <c r="G9934" s="58">
        <v>0.10064663306878613</v>
      </c>
      <c r="H9934" s="58">
        <v>4.362092497046454E-2</v>
      </c>
      <c r="I9934" s="58">
        <v>0.11042905634507101</v>
      </c>
      <c r="J9934" s="58">
        <v>7.8951886226305265E-2</v>
      </c>
      <c r="K9934" s="58">
        <v>0.131668329894887</v>
      </c>
      <c r="L9934" s="58">
        <v>0.15424154730316703</v>
      </c>
      <c r="M9934" s="58">
        <v>0.14299135342586536</v>
      </c>
      <c r="N9934" s="58">
        <v>5.4152747010785707E-2</v>
      </c>
      <c r="O9934" s="58">
        <v>0</v>
      </c>
      <c r="P9934" s="58">
        <v>0</v>
      </c>
      <c r="Q9934" s="58">
        <v>0</v>
      </c>
      <c r="R9934" s="58">
        <v>0</v>
      </c>
      <c r="S9934" s="58">
        <v>0</v>
      </c>
      <c r="T9934" s="58">
        <v>0</v>
      </c>
      <c r="U9934" s="58">
        <v>0</v>
      </c>
      <c r="V9934" s="58">
        <v>0</v>
      </c>
      <c r="W9934" s="58">
        <v>0</v>
      </c>
      <c r="X9934" s="58">
        <v>0</v>
      </c>
      <c r="Y9934" s="58">
        <v>0</v>
      </c>
      <c r="Z9934" s="58">
        <v>0</v>
      </c>
      <c r="AA9934" s="58">
        <v>0</v>
      </c>
      <c r="AB9934" s="58">
        <v>0</v>
      </c>
      <c r="AC9934" s="58">
        <v>0</v>
      </c>
      <c r="AD9934" s="58">
        <v>0</v>
      </c>
      <c r="AE9934" s="58">
        <v>0</v>
      </c>
      <c r="AF9934" s="58">
        <v>0</v>
      </c>
      <c r="AG9934" s="58">
        <v>0</v>
      </c>
      <c r="AH9934" s="58">
        <v>0</v>
      </c>
      <c r="AI9934" s="58">
        <v>0</v>
      </c>
      <c r="AK9934" s="64">
        <f t="shared" si="155"/>
        <v>-2.1558708823297919E-2</v>
      </c>
    </row>
    <row r="9935" spans="1:37" x14ac:dyDescent="0.25">
      <c r="A9935">
        <v>9933</v>
      </c>
      <c r="B9935" s="1">
        <v>1.41E-2</v>
      </c>
      <c r="C9935" s="1">
        <v>4.7088307529268666E-5</v>
      </c>
      <c r="D9935" s="58">
        <v>0.12381527048265621</v>
      </c>
      <c r="E9935" s="58">
        <v>0.1696781360265518</v>
      </c>
      <c r="F9935" s="58">
        <v>7.0591386043213786E-2</v>
      </c>
      <c r="G9935" s="58">
        <v>7.9412746932851275E-2</v>
      </c>
      <c r="H9935" s="58">
        <v>5.0169057709059446E-2</v>
      </c>
      <c r="I9935" s="58">
        <v>8.293740467171766E-2</v>
      </c>
      <c r="J9935" s="58">
        <v>7.1974188162775482E-2</v>
      </c>
      <c r="K9935" s="58">
        <v>0.12301763353147198</v>
      </c>
      <c r="L9935" s="58">
        <v>4.619185479211968E-2</v>
      </c>
      <c r="M9935" s="58">
        <v>0.12288229548977285</v>
      </c>
      <c r="N9935" s="58">
        <v>5.933002615780987E-2</v>
      </c>
      <c r="O9935" s="58">
        <v>0</v>
      </c>
      <c r="P9935" s="58">
        <v>0</v>
      </c>
      <c r="Q9935" s="58">
        <v>0</v>
      </c>
      <c r="R9935" s="58">
        <v>0</v>
      </c>
      <c r="S9935" s="58">
        <v>0</v>
      </c>
      <c r="T9935" s="58">
        <v>0</v>
      </c>
      <c r="U9935" s="58">
        <v>0</v>
      </c>
      <c r="V9935" s="58">
        <v>0</v>
      </c>
      <c r="W9935" s="58">
        <v>0</v>
      </c>
      <c r="X9935" s="58">
        <v>0</v>
      </c>
      <c r="Y9935" s="58">
        <v>0</v>
      </c>
      <c r="Z9935" s="58">
        <v>0</v>
      </c>
      <c r="AA9935" s="58">
        <v>0</v>
      </c>
      <c r="AB9935" s="58">
        <v>0</v>
      </c>
      <c r="AC9935" s="58">
        <v>0</v>
      </c>
      <c r="AD9935" s="58">
        <v>0</v>
      </c>
      <c r="AE9935" s="58">
        <v>0</v>
      </c>
      <c r="AF9935" s="58">
        <v>0</v>
      </c>
      <c r="AG9935" s="58">
        <v>0</v>
      </c>
      <c r="AH9935" s="58">
        <v>0</v>
      </c>
      <c r="AI9935" s="58">
        <v>0</v>
      </c>
      <c r="AK9935" s="64">
        <f t="shared" si="155"/>
        <v>3.3395962786715366E-3</v>
      </c>
    </row>
    <row r="9936" spans="1:37" x14ac:dyDescent="0.25">
      <c r="A9936">
        <v>9934</v>
      </c>
      <c r="B9936" s="1">
        <v>1.26E-2</v>
      </c>
      <c r="C9936" s="1">
        <v>8.7286889748009215E-5</v>
      </c>
      <c r="D9936" s="58">
        <v>0.14446522691550462</v>
      </c>
      <c r="E9936" s="58">
        <v>0.13106699423016457</v>
      </c>
      <c r="F9936" s="58">
        <v>5.5006365732647299E-2</v>
      </c>
      <c r="G9936" s="58">
        <v>2.7989660950393867E-2</v>
      </c>
      <c r="H9936" s="58">
        <v>0.13271825546355601</v>
      </c>
      <c r="I9936" s="58">
        <v>3.2060454561814555E-2</v>
      </c>
      <c r="J9936" s="58">
        <v>8.3113176082318371E-2</v>
      </c>
      <c r="K9936" s="58">
        <v>0.12971843012381223</v>
      </c>
      <c r="L9936" s="58">
        <v>8.9704237624572081E-2</v>
      </c>
      <c r="M9936" s="58">
        <v>2.7352262204548151E-2</v>
      </c>
      <c r="N9936" s="58">
        <v>0.14680493611066814</v>
      </c>
      <c r="O9936" s="58">
        <v>0</v>
      </c>
      <c r="P9936" s="58">
        <v>0</v>
      </c>
      <c r="Q9936" s="58">
        <v>0</v>
      </c>
      <c r="R9936" s="58">
        <v>0</v>
      </c>
      <c r="S9936" s="58">
        <v>0</v>
      </c>
      <c r="T9936" s="58">
        <v>0</v>
      </c>
      <c r="U9936" s="58">
        <v>0</v>
      </c>
      <c r="V9936" s="58">
        <v>0</v>
      </c>
      <c r="W9936" s="58">
        <v>0</v>
      </c>
      <c r="X9936" s="58">
        <v>0</v>
      </c>
      <c r="Y9936" s="58">
        <v>0</v>
      </c>
      <c r="Z9936" s="58">
        <v>0</v>
      </c>
      <c r="AA9936" s="58">
        <v>0</v>
      </c>
      <c r="AB9936" s="58">
        <v>0</v>
      </c>
      <c r="AC9936" s="58">
        <v>0</v>
      </c>
      <c r="AD9936" s="58">
        <v>0</v>
      </c>
      <c r="AE9936" s="58">
        <v>0</v>
      </c>
      <c r="AF9936" s="58">
        <v>0</v>
      </c>
      <c r="AG9936" s="58">
        <v>0</v>
      </c>
      <c r="AH9936" s="58">
        <v>0</v>
      </c>
      <c r="AI9936" s="58">
        <v>0</v>
      </c>
      <c r="AK9936" s="64">
        <f t="shared" si="155"/>
        <v>6.9275309323816835E-3</v>
      </c>
    </row>
    <row r="9937" spans="1:37" x14ac:dyDescent="0.25">
      <c r="A9937">
        <v>9935</v>
      </c>
      <c r="B9937" s="1">
        <v>1.21E-2</v>
      </c>
      <c r="C9937" s="1">
        <v>-3.3804881097084346E-4</v>
      </c>
      <c r="D9937" s="58">
        <v>4.0732420128460393E-2</v>
      </c>
      <c r="E9937" s="58">
        <v>4.8786255455954596E-3</v>
      </c>
      <c r="F9937" s="58">
        <v>0.17189990248772583</v>
      </c>
      <c r="G9937" s="58">
        <v>0.12014230369502198</v>
      </c>
      <c r="H9937" s="58">
        <v>0.23742875742499986</v>
      </c>
      <c r="I9937" s="58">
        <v>0.18428506193010721</v>
      </c>
      <c r="J9937" s="58">
        <v>1.2783121875479458E-2</v>
      </c>
      <c r="K9937" s="58">
        <v>6.5280939992634374E-2</v>
      </c>
      <c r="L9937" s="58">
        <v>8.7466786760313331E-2</v>
      </c>
      <c r="M9937" s="58">
        <v>2.8350660265044826E-2</v>
      </c>
      <c r="N9937" s="58">
        <v>4.6751419894617285E-2</v>
      </c>
      <c r="O9937" s="58">
        <v>0</v>
      </c>
      <c r="P9937" s="58">
        <v>0</v>
      </c>
      <c r="Q9937" s="58">
        <v>0</v>
      </c>
      <c r="R9937" s="58">
        <v>0</v>
      </c>
      <c r="S9937" s="58">
        <v>0</v>
      </c>
      <c r="T9937" s="58">
        <v>0</v>
      </c>
      <c r="U9937" s="58">
        <v>0</v>
      </c>
      <c r="V9937" s="58">
        <v>0</v>
      </c>
      <c r="W9937" s="58">
        <v>0</v>
      </c>
      <c r="X9937" s="58">
        <v>0</v>
      </c>
      <c r="Y9937" s="58">
        <v>0</v>
      </c>
      <c r="Z9937" s="58">
        <v>0</v>
      </c>
      <c r="AA9937" s="58">
        <v>0</v>
      </c>
      <c r="AB9937" s="58">
        <v>0</v>
      </c>
      <c r="AC9937" s="58">
        <v>0</v>
      </c>
      <c r="AD9937" s="58">
        <v>0</v>
      </c>
      <c r="AE9937" s="58">
        <v>0</v>
      </c>
      <c r="AF9937" s="58">
        <v>0</v>
      </c>
      <c r="AG9937" s="58">
        <v>0</v>
      </c>
      <c r="AH9937" s="58">
        <v>0</v>
      </c>
      <c r="AI9937" s="58">
        <v>0</v>
      </c>
      <c r="AK9937" s="64">
        <f t="shared" si="155"/>
        <v>-2.793791826205318E-2</v>
      </c>
    </row>
    <row r="9938" spans="1:37" x14ac:dyDescent="0.25">
      <c r="A9938">
        <v>9936</v>
      </c>
      <c r="B9938" s="1">
        <v>1.23E-2</v>
      </c>
      <c r="C9938" s="1">
        <v>-2.5321492520692727E-4</v>
      </c>
      <c r="D9938" s="58">
        <v>0.10288850630699541</v>
      </c>
      <c r="E9938" s="58">
        <v>8.6385822187554556E-2</v>
      </c>
      <c r="F9938" s="58">
        <v>0.12606251490869294</v>
      </c>
      <c r="G9938" s="58">
        <v>1.6213566393401321E-2</v>
      </c>
      <c r="H9938" s="58">
        <v>0.10926047254784547</v>
      </c>
      <c r="I9938" s="58">
        <v>0.10698434054490978</v>
      </c>
      <c r="J9938" s="58">
        <v>7.4489741301858689E-2</v>
      </c>
      <c r="K9938" s="58">
        <v>0.14183833488361666</v>
      </c>
      <c r="L9938" s="58">
        <v>3.5507511507525569E-2</v>
      </c>
      <c r="M9938" s="58">
        <v>0.11999778335131833</v>
      </c>
      <c r="N9938" s="58">
        <v>8.0371406066281251E-2</v>
      </c>
      <c r="O9938" s="58">
        <v>0</v>
      </c>
      <c r="P9938" s="58">
        <v>0</v>
      </c>
      <c r="Q9938" s="58">
        <v>0</v>
      </c>
      <c r="R9938" s="58">
        <v>0</v>
      </c>
      <c r="S9938" s="58">
        <v>0</v>
      </c>
      <c r="T9938" s="58">
        <v>0</v>
      </c>
      <c r="U9938" s="58">
        <v>0</v>
      </c>
      <c r="V9938" s="58">
        <v>0</v>
      </c>
      <c r="W9938" s="58">
        <v>0</v>
      </c>
      <c r="X9938" s="58">
        <v>0</v>
      </c>
      <c r="Y9938" s="58">
        <v>0</v>
      </c>
      <c r="Z9938" s="58">
        <v>0</v>
      </c>
      <c r="AA9938" s="58">
        <v>0</v>
      </c>
      <c r="AB9938" s="58">
        <v>0</v>
      </c>
      <c r="AC9938" s="58">
        <v>0</v>
      </c>
      <c r="AD9938" s="58">
        <v>0</v>
      </c>
      <c r="AE9938" s="58">
        <v>0</v>
      </c>
      <c r="AF9938" s="58">
        <v>0</v>
      </c>
      <c r="AG9938" s="58">
        <v>0</v>
      </c>
      <c r="AH9938" s="58">
        <v>0</v>
      </c>
      <c r="AI9938" s="58">
        <v>0</v>
      </c>
      <c r="AK9938" s="64">
        <f t="shared" si="155"/>
        <v>-2.0586579285116039E-2</v>
      </c>
    </row>
    <row r="9939" spans="1:37" x14ac:dyDescent="0.25">
      <c r="A9939">
        <v>9937</v>
      </c>
      <c r="B9939" s="1">
        <v>1.17E-2</v>
      </c>
      <c r="C9939" s="1">
        <v>5.026533751497892E-4</v>
      </c>
      <c r="D9939" s="58">
        <v>8.1585703712873867E-2</v>
      </c>
      <c r="E9939" s="58">
        <v>0.14642608564677104</v>
      </c>
      <c r="F9939" s="58">
        <v>5.0722169154645259E-2</v>
      </c>
      <c r="G9939" s="58">
        <v>0.1245856116336124</v>
      </c>
      <c r="H9939" s="58">
        <v>7.7665449873794715E-2</v>
      </c>
      <c r="I9939" s="58">
        <v>2.7989131906761739E-2</v>
      </c>
      <c r="J9939" s="58">
        <v>0.11436437893149258</v>
      </c>
      <c r="K9939" s="58">
        <v>6.6035171711763341E-3</v>
      </c>
      <c r="L9939" s="58">
        <v>0.14305719722274876</v>
      </c>
      <c r="M9939" s="58">
        <v>6.9017049010474965E-2</v>
      </c>
      <c r="N9939" s="58">
        <v>0.15798370573564824</v>
      </c>
      <c r="O9939" s="58">
        <v>0</v>
      </c>
      <c r="P9939" s="58">
        <v>0</v>
      </c>
      <c r="Q9939" s="58">
        <v>0</v>
      </c>
      <c r="R9939" s="58">
        <v>0</v>
      </c>
      <c r="S9939" s="58">
        <v>0</v>
      </c>
      <c r="T9939" s="58">
        <v>0</v>
      </c>
      <c r="U9939" s="58">
        <v>0</v>
      </c>
      <c r="V9939" s="58">
        <v>0</v>
      </c>
      <c r="W9939" s="58">
        <v>0</v>
      </c>
      <c r="X9939" s="58">
        <v>0</v>
      </c>
      <c r="Y9939" s="58">
        <v>0</v>
      </c>
      <c r="Z9939" s="58">
        <v>0</v>
      </c>
      <c r="AA9939" s="58">
        <v>0</v>
      </c>
      <c r="AB9939" s="58">
        <v>0</v>
      </c>
      <c r="AC9939" s="58">
        <v>0</v>
      </c>
      <c r="AD9939" s="58">
        <v>0</v>
      </c>
      <c r="AE9939" s="58">
        <v>0</v>
      </c>
      <c r="AF9939" s="58">
        <v>0</v>
      </c>
      <c r="AG9939" s="58">
        <v>0</v>
      </c>
      <c r="AH9939" s="58">
        <v>0</v>
      </c>
      <c r="AI9939" s="58">
        <v>0</v>
      </c>
      <c r="AK9939" s="64">
        <f t="shared" si="155"/>
        <v>4.2961826935879417E-2</v>
      </c>
    </row>
    <row r="9940" spans="1:37" x14ac:dyDescent="0.25">
      <c r="A9940">
        <v>9938</v>
      </c>
      <c r="B9940" s="1">
        <v>1.12E-2</v>
      </c>
      <c r="C9940" s="1">
        <v>-1.7886327017850508E-4</v>
      </c>
      <c r="D9940" s="58">
        <v>0.13677894816631866</v>
      </c>
      <c r="E9940" s="58">
        <v>1.1240063403428278E-2</v>
      </c>
      <c r="F9940" s="58">
        <v>2.2577006763649061E-2</v>
      </c>
      <c r="G9940" s="58">
        <v>4.6654882038685466E-2</v>
      </c>
      <c r="H9940" s="58">
        <v>3.0628044706856945E-2</v>
      </c>
      <c r="I9940" s="58">
        <v>0.16068398144394158</v>
      </c>
      <c r="J9940" s="58">
        <v>0.1731096802248685</v>
      </c>
      <c r="K9940" s="58">
        <v>0.12124566923744365</v>
      </c>
      <c r="L9940" s="58">
        <v>0.10027914970598112</v>
      </c>
      <c r="M9940" s="58">
        <v>0.19450874944390198</v>
      </c>
      <c r="N9940" s="58">
        <v>2.293824864924833E-3</v>
      </c>
      <c r="O9940" s="58">
        <v>0</v>
      </c>
      <c r="P9940" s="58">
        <v>0</v>
      </c>
      <c r="Q9940" s="58">
        <v>0</v>
      </c>
      <c r="R9940" s="58">
        <v>0</v>
      </c>
      <c r="S9940" s="58">
        <v>0</v>
      </c>
      <c r="T9940" s="58">
        <v>0</v>
      </c>
      <c r="U9940" s="58">
        <v>0</v>
      </c>
      <c r="V9940" s="58">
        <v>0</v>
      </c>
      <c r="W9940" s="58">
        <v>0</v>
      </c>
      <c r="X9940" s="58">
        <v>0</v>
      </c>
      <c r="Y9940" s="58">
        <v>0</v>
      </c>
      <c r="Z9940" s="58">
        <v>0</v>
      </c>
      <c r="AA9940" s="58">
        <v>0</v>
      </c>
      <c r="AB9940" s="58">
        <v>0</v>
      </c>
      <c r="AC9940" s="58">
        <v>0</v>
      </c>
      <c r="AD9940" s="58">
        <v>0</v>
      </c>
      <c r="AE9940" s="58">
        <v>0</v>
      </c>
      <c r="AF9940" s="58">
        <v>0</v>
      </c>
      <c r="AG9940" s="58">
        <v>0</v>
      </c>
      <c r="AH9940" s="58">
        <v>0</v>
      </c>
      <c r="AI9940" s="58">
        <v>0</v>
      </c>
      <c r="AK9940" s="64">
        <f t="shared" si="155"/>
        <v>-1.5969934837366525E-2</v>
      </c>
    </row>
    <row r="9941" spans="1:37" x14ac:dyDescent="0.25">
      <c r="A9941">
        <v>9939</v>
      </c>
      <c r="B9941" s="1">
        <v>1.26E-2</v>
      </c>
      <c r="C9941" s="1">
        <v>-6.2690237365658309E-5</v>
      </c>
      <c r="D9941" s="58">
        <v>0.15234805932053272</v>
      </c>
      <c r="E9941" s="58">
        <v>0.12419505136583481</v>
      </c>
      <c r="F9941" s="58">
        <v>7.0751579765546233E-2</v>
      </c>
      <c r="G9941" s="58">
        <v>3.5396639435244688E-2</v>
      </c>
      <c r="H9941" s="58">
        <v>4.0129182470676435E-2</v>
      </c>
      <c r="I9941" s="58">
        <v>7.6560259740754533E-2</v>
      </c>
      <c r="J9941" s="58">
        <v>1.2881916866579518E-2</v>
      </c>
      <c r="K9941" s="58">
        <v>0.14428374815839007</v>
      </c>
      <c r="L9941" s="58">
        <v>0.10548789642200361</v>
      </c>
      <c r="M9941" s="58">
        <v>8.065154181516726E-2</v>
      </c>
      <c r="N9941" s="58">
        <v>0.15731412463927022</v>
      </c>
      <c r="O9941" s="58">
        <v>0</v>
      </c>
      <c r="P9941" s="58">
        <v>0</v>
      </c>
      <c r="Q9941" s="58">
        <v>0</v>
      </c>
      <c r="R9941" s="58">
        <v>0</v>
      </c>
      <c r="S9941" s="58">
        <v>0</v>
      </c>
      <c r="T9941" s="58">
        <v>0</v>
      </c>
      <c r="U9941" s="58">
        <v>0</v>
      </c>
      <c r="V9941" s="58">
        <v>0</v>
      </c>
      <c r="W9941" s="58">
        <v>0</v>
      </c>
      <c r="X9941" s="58">
        <v>0</v>
      </c>
      <c r="Y9941" s="58">
        <v>0</v>
      </c>
      <c r="Z9941" s="58">
        <v>0</v>
      </c>
      <c r="AA9941" s="58">
        <v>0</v>
      </c>
      <c r="AB9941" s="58">
        <v>0</v>
      </c>
      <c r="AC9941" s="58">
        <v>0</v>
      </c>
      <c r="AD9941" s="58">
        <v>0</v>
      </c>
      <c r="AE9941" s="58">
        <v>0</v>
      </c>
      <c r="AF9941" s="58">
        <v>0</v>
      </c>
      <c r="AG9941" s="58">
        <v>0</v>
      </c>
      <c r="AH9941" s="58">
        <v>0</v>
      </c>
      <c r="AI9941" s="58">
        <v>0</v>
      </c>
      <c r="AK9941" s="64">
        <f t="shared" si="155"/>
        <v>-4.975415663941136E-3</v>
      </c>
    </row>
    <row r="9942" spans="1:37" x14ac:dyDescent="0.25">
      <c r="A9942">
        <v>9940</v>
      </c>
      <c r="B9942" s="1">
        <v>1.14E-2</v>
      </c>
      <c r="C9942" s="1">
        <v>9.0194966747368747E-5</v>
      </c>
      <c r="D9942" s="58">
        <v>0.13479666032504758</v>
      </c>
      <c r="E9942" s="58">
        <v>0.11438621900012258</v>
      </c>
      <c r="F9942" s="58">
        <v>0.10101719045384476</v>
      </c>
      <c r="G9942" s="58">
        <v>1.9119538958719266E-2</v>
      </c>
      <c r="H9942" s="58">
        <v>0.13470987262629647</v>
      </c>
      <c r="I9942" s="58">
        <v>4.2897691996738749E-2</v>
      </c>
      <c r="J9942" s="58">
        <v>0.11493195369670509</v>
      </c>
      <c r="K9942" s="58">
        <v>5.9018521492989348E-2</v>
      </c>
      <c r="L9942" s="58">
        <v>4.4392693596443473E-3</v>
      </c>
      <c r="M9942" s="58">
        <v>0.13372581470916844</v>
      </c>
      <c r="N9942" s="58">
        <v>0.14095726738072334</v>
      </c>
      <c r="O9942" s="58">
        <v>0</v>
      </c>
      <c r="P9942" s="58">
        <v>0</v>
      </c>
      <c r="Q9942" s="58">
        <v>0</v>
      </c>
      <c r="R9942" s="58">
        <v>0</v>
      </c>
      <c r="S9942" s="58">
        <v>0</v>
      </c>
      <c r="T9942" s="58">
        <v>0</v>
      </c>
      <c r="U9942" s="58">
        <v>0</v>
      </c>
      <c r="V9942" s="58">
        <v>0</v>
      </c>
      <c r="W9942" s="58">
        <v>0</v>
      </c>
      <c r="X9942" s="58">
        <v>0</v>
      </c>
      <c r="Y9942" s="58">
        <v>0</v>
      </c>
      <c r="Z9942" s="58">
        <v>0</v>
      </c>
      <c r="AA9942" s="58">
        <v>0</v>
      </c>
      <c r="AB9942" s="58">
        <v>0</v>
      </c>
      <c r="AC9942" s="58">
        <v>0</v>
      </c>
      <c r="AD9942" s="58">
        <v>0</v>
      </c>
      <c r="AE9942" s="58">
        <v>0</v>
      </c>
      <c r="AF9942" s="58">
        <v>0</v>
      </c>
      <c r="AG9942" s="58">
        <v>0</v>
      </c>
      <c r="AH9942" s="58">
        <v>0</v>
      </c>
      <c r="AI9942" s="58">
        <v>0</v>
      </c>
      <c r="AK9942" s="64">
        <f t="shared" si="155"/>
        <v>7.9118391883656793E-3</v>
      </c>
    </row>
    <row r="9943" spans="1:37" x14ac:dyDescent="0.25">
      <c r="A9943">
        <v>9941</v>
      </c>
      <c r="B9943" s="1">
        <v>1.1299999999999999E-2</v>
      </c>
      <c r="C9943" s="1">
        <v>1.4427979583984734E-4</v>
      </c>
      <c r="D9943" s="58">
        <v>0.132757173477007</v>
      </c>
      <c r="E9943" s="58">
        <v>0.1098641738131137</v>
      </c>
      <c r="F9943" s="58">
        <v>5.9362734620006907E-2</v>
      </c>
      <c r="G9943" s="58">
        <v>4.6118024037430524E-2</v>
      </c>
      <c r="H9943" s="58">
        <v>9.0007273109894592E-2</v>
      </c>
      <c r="I9943" s="58">
        <v>5.9575544757420613E-2</v>
      </c>
      <c r="J9943" s="58">
        <v>9.5426228049108094E-2</v>
      </c>
      <c r="K9943" s="58">
        <v>8.8449966722263296E-2</v>
      </c>
      <c r="L9943" s="58">
        <v>0.14107266594135293</v>
      </c>
      <c r="M9943" s="58">
        <v>0.10386793559066074</v>
      </c>
      <c r="N9943" s="58">
        <v>7.3498279881741652E-2</v>
      </c>
      <c r="O9943" s="58">
        <v>0</v>
      </c>
      <c r="P9943" s="58">
        <v>0</v>
      </c>
      <c r="Q9943" s="58">
        <v>0</v>
      </c>
      <c r="R9943" s="58">
        <v>0</v>
      </c>
      <c r="S9943" s="58">
        <v>0</v>
      </c>
      <c r="T9943" s="58">
        <v>0</v>
      </c>
      <c r="U9943" s="58">
        <v>0</v>
      </c>
      <c r="V9943" s="58">
        <v>0</v>
      </c>
      <c r="W9943" s="58">
        <v>0</v>
      </c>
      <c r="X9943" s="58">
        <v>0</v>
      </c>
      <c r="Y9943" s="58">
        <v>0</v>
      </c>
      <c r="Z9943" s="58">
        <v>0</v>
      </c>
      <c r="AA9943" s="58">
        <v>0</v>
      </c>
      <c r="AB9943" s="58">
        <v>0</v>
      </c>
      <c r="AC9943" s="58">
        <v>0</v>
      </c>
      <c r="AD9943" s="58">
        <v>0</v>
      </c>
      <c r="AE9943" s="58">
        <v>0</v>
      </c>
      <c r="AF9943" s="58">
        <v>0</v>
      </c>
      <c r="AG9943" s="58">
        <v>0</v>
      </c>
      <c r="AH9943" s="58">
        <v>0</v>
      </c>
      <c r="AI9943" s="58">
        <v>0</v>
      </c>
      <c r="AK9943" s="64">
        <f t="shared" si="155"/>
        <v>1.2768123525650208E-2</v>
      </c>
    </row>
    <row r="9944" spans="1:37" x14ac:dyDescent="0.25">
      <c r="A9944">
        <v>9942</v>
      </c>
      <c r="B9944" s="1">
        <v>1.1900000000000001E-2</v>
      </c>
      <c r="C9944" s="1">
        <v>9.2168312399869173E-5</v>
      </c>
      <c r="D9944" s="58">
        <v>8.1647559580332443E-2</v>
      </c>
      <c r="E9944" s="58">
        <v>0.13111999089585374</v>
      </c>
      <c r="F9944" s="58">
        <v>4.0425079651139582E-2</v>
      </c>
      <c r="G9944" s="58">
        <v>7.7732503315182944E-2</v>
      </c>
      <c r="H9944" s="58">
        <v>0.11709330095848373</v>
      </c>
      <c r="I9944" s="58">
        <v>9.1644622603004322E-3</v>
      </c>
      <c r="J9944" s="58">
        <v>7.0754681818207973E-2</v>
      </c>
      <c r="K9944" s="58">
        <v>0.14572306752422229</v>
      </c>
      <c r="L9944" s="58">
        <v>0.1244288912903906</v>
      </c>
      <c r="M9944" s="58">
        <v>0.18274674665886992</v>
      </c>
      <c r="N9944" s="58">
        <v>1.9163716047016211E-2</v>
      </c>
      <c r="O9944" s="58">
        <v>0</v>
      </c>
      <c r="P9944" s="58">
        <v>0</v>
      </c>
      <c r="Q9944" s="58">
        <v>0</v>
      </c>
      <c r="R9944" s="58">
        <v>0</v>
      </c>
      <c r="S9944" s="58">
        <v>0</v>
      </c>
      <c r="T9944" s="58">
        <v>0</v>
      </c>
      <c r="U9944" s="58">
        <v>0</v>
      </c>
      <c r="V9944" s="58">
        <v>0</v>
      </c>
      <c r="W9944" s="58">
        <v>0</v>
      </c>
      <c r="X9944" s="58">
        <v>0</v>
      </c>
      <c r="Y9944" s="58">
        <v>0</v>
      </c>
      <c r="Z9944" s="58">
        <v>0</v>
      </c>
      <c r="AA9944" s="58">
        <v>0</v>
      </c>
      <c r="AB9944" s="58">
        <v>0</v>
      </c>
      <c r="AC9944" s="58">
        <v>0</v>
      </c>
      <c r="AD9944" s="58">
        <v>0</v>
      </c>
      <c r="AE9944" s="58">
        <v>0</v>
      </c>
      <c r="AF9944" s="58">
        <v>0</v>
      </c>
      <c r="AG9944" s="58">
        <v>0</v>
      </c>
      <c r="AH9944" s="58">
        <v>0</v>
      </c>
      <c r="AI9944" s="58">
        <v>0</v>
      </c>
      <c r="AK9944" s="64">
        <f t="shared" si="155"/>
        <v>7.7452363361234598E-3</v>
      </c>
    </row>
    <row r="9945" spans="1:37" x14ac:dyDescent="0.25">
      <c r="A9945">
        <v>9943</v>
      </c>
      <c r="B9945" s="1">
        <v>1.23E-2</v>
      </c>
      <c r="C9945" s="1">
        <v>4.9005251672939178E-5</v>
      </c>
      <c r="D9945" s="58">
        <v>7.5490183410923728E-2</v>
      </c>
      <c r="E9945" s="58">
        <v>0.13048302442431189</v>
      </c>
      <c r="F9945" s="58">
        <v>0.11859754899791805</v>
      </c>
      <c r="G9945" s="58">
        <v>3.9989696189217917E-2</v>
      </c>
      <c r="H9945" s="58">
        <v>0.17897368093186786</v>
      </c>
      <c r="I9945" s="58">
        <v>8.7714418242343176E-2</v>
      </c>
      <c r="J9945" s="58">
        <v>8.6293159266590772E-2</v>
      </c>
      <c r="K9945" s="58">
        <v>5.9129755541463096E-2</v>
      </c>
      <c r="L9945" s="58">
        <v>1.2602366225892026E-2</v>
      </c>
      <c r="M9945" s="58">
        <v>0.13190756785906418</v>
      </c>
      <c r="N9945" s="58">
        <v>7.8818598910407323E-2</v>
      </c>
      <c r="O9945" s="58">
        <v>0</v>
      </c>
      <c r="P9945" s="58">
        <v>0</v>
      </c>
      <c r="Q9945" s="58">
        <v>0</v>
      </c>
      <c r="R9945" s="58">
        <v>0</v>
      </c>
      <c r="S9945" s="58">
        <v>0</v>
      </c>
      <c r="T9945" s="58">
        <v>0</v>
      </c>
      <c r="U9945" s="58">
        <v>0</v>
      </c>
      <c r="V9945" s="58">
        <v>0</v>
      </c>
      <c r="W9945" s="58">
        <v>0</v>
      </c>
      <c r="X9945" s="58">
        <v>0</v>
      </c>
      <c r="Y9945" s="58">
        <v>0</v>
      </c>
      <c r="Z9945" s="58">
        <v>0</v>
      </c>
      <c r="AA9945" s="58">
        <v>0</v>
      </c>
      <c r="AB9945" s="58">
        <v>0</v>
      </c>
      <c r="AC9945" s="58">
        <v>0</v>
      </c>
      <c r="AD9945" s="58">
        <v>0</v>
      </c>
      <c r="AE9945" s="58">
        <v>0</v>
      </c>
      <c r="AF9945" s="58">
        <v>0</v>
      </c>
      <c r="AG9945" s="58">
        <v>0</v>
      </c>
      <c r="AH9945" s="58">
        <v>0</v>
      </c>
      <c r="AI9945" s="58">
        <v>0</v>
      </c>
      <c r="AK9945" s="64">
        <f t="shared" si="155"/>
        <v>3.9841668026779822E-3</v>
      </c>
    </row>
    <row r="9946" spans="1:37" x14ac:dyDescent="0.25">
      <c r="A9946">
        <v>9944</v>
      </c>
      <c r="B9946" s="1">
        <v>9.7999999999999997E-3</v>
      </c>
      <c r="C9946" s="1">
        <v>1.3523766200386665E-4</v>
      </c>
      <c r="D9946" s="58">
        <v>8.4195385133425935E-2</v>
      </c>
      <c r="E9946" s="58">
        <v>4.4480428909992278E-2</v>
      </c>
      <c r="F9946" s="58">
        <v>0.11919712169835245</v>
      </c>
      <c r="G9946" s="58">
        <v>0.13676848837936259</v>
      </c>
      <c r="H9946" s="58">
        <v>0.13036008204199284</v>
      </c>
      <c r="I9946" s="58">
        <v>4.9773699370018291E-2</v>
      </c>
      <c r="J9946" s="58">
        <v>6.5938527554171608E-2</v>
      </c>
      <c r="K9946" s="58">
        <v>2.0027150709817733E-2</v>
      </c>
      <c r="L9946" s="58">
        <v>0.18687862012006587</v>
      </c>
      <c r="M9946" s="58">
        <v>0.13647838744523144</v>
      </c>
      <c r="N9946" s="58">
        <v>2.590210863756897E-2</v>
      </c>
      <c r="O9946" s="58">
        <v>0</v>
      </c>
      <c r="P9946" s="58">
        <v>0</v>
      </c>
      <c r="Q9946" s="58">
        <v>0</v>
      </c>
      <c r="R9946" s="58">
        <v>0</v>
      </c>
      <c r="S9946" s="58">
        <v>0</v>
      </c>
      <c r="T9946" s="58">
        <v>0</v>
      </c>
      <c r="U9946" s="58">
        <v>0</v>
      </c>
      <c r="V9946" s="58">
        <v>0</v>
      </c>
      <c r="W9946" s="58">
        <v>0</v>
      </c>
      <c r="X9946" s="58">
        <v>0</v>
      </c>
      <c r="Y9946" s="58">
        <v>0</v>
      </c>
      <c r="Z9946" s="58">
        <v>0</v>
      </c>
      <c r="AA9946" s="58">
        <v>0</v>
      </c>
      <c r="AB9946" s="58">
        <v>0</v>
      </c>
      <c r="AC9946" s="58">
        <v>0</v>
      </c>
      <c r="AD9946" s="58">
        <v>0</v>
      </c>
      <c r="AE9946" s="58">
        <v>0</v>
      </c>
      <c r="AF9946" s="58">
        <v>0</v>
      </c>
      <c r="AG9946" s="58">
        <v>0</v>
      </c>
      <c r="AH9946" s="58">
        <v>0</v>
      </c>
      <c r="AI9946" s="58">
        <v>0</v>
      </c>
      <c r="AK9946" s="64">
        <f t="shared" si="155"/>
        <v>1.3799761428965985E-2</v>
      </c>
    </row>
    <row r="9947" spans="1:37" x14ac:dyDescent="0.25">
      <c r="A9947">
        <v>9945</v>
      </c>
      <c r="B9947" s="1">
        <v>8.8999999999999999E-3</v>
      </c>
      <c r="C9947" s="1">
        <v>6.1151096206838948E-5</v>
      </c>
      <c r="D9947" s="58">
        <v>3.1304266441971665E-2</v>
      </c>
      <c r="E9947" s="58">
        <v>2.6978454069711087E-2</v>
      </c>
      <c r="F9947" s="58">
        <v>0.12386239255128184</v>
      </c>
      <c r="G9947" s="58">
        <v>0.11590586560093522</v>
      </c>
      <c r="H9947" s="58">
        <v>5.3074369433068064E-2</v>
      </c>
      <c r="I9947" s="58">
        <v>9.8308669935570372E-2</v>
      </c>
      <c r="J9947" s="58">
        <v>8.670129340453496E-2</v>
      </c>
      <c r="K9947" s="58">
        <v>1.4801611749590847E-2</v>
      </c>
      <c r="L9947" s="58">
        <v>0.12537433958316804</v>
      </c>
      <c r="M9947" s="58">
        <v>0.1667462960901322</v>
      </c>
      <c r="N9947" s="58">
        <v>0.15694244114003583</v>
      </c>
      <c r="O9947" s="58">
        <v>0</v>
      </c>
      <c r="P9947" s="58">
        <v>0</v>
      </c>
      <c r="Q9947" s="58">
        <v>0</v>
      </c>
      <c r="R9947" s="58">
        <v>0</v>
      </c>
      <c r="S9947" s="58">
        <v>0</v>
      </c>
      <c r="T9947" s="58">
        <v>0</v>
      </c>
      <c r="U9947" s="58">
        <v>0</v>
      </c>
      <c r="V9947" s="58">
        <v>0</v>
      </c>
      <c r="W9947" s="58">
        <v>0</v>
      </c>
      <c r="X9947" s="58">
        <v>0</v>
      </c>
      <c r="Y9947" s="58">
        <v>0</v>
      </c>
      <c r="Z9947" s="58">
        <v>0</v>
      </c>
      <c r="AA9947" s="58">
        <v>0</v>
      </c>
      <c r="AB9947" s="58">
        <v>0</v>
      </c>
      <c r="AC9947" s="58">
        <v>0</v>
      </c>
      <c r="AD9947" s="58">
        <v>0</v>
      </c>
      <c r="AE9947" s="58">
        <v>0</v>
      </c>
      <c r="AF9947" s="58">
        <v>0</v>
      </c>
      <c r="AG9947" s="58">
        <v>0</v>
      </c>
      <c r="AH9947" s="58">
        <v>0</v>
      </c>
      <c r="AI9947" s="58">
        <v>0</v>
      </c>
      <c r="AK9947" s="64">
        <f t="shared" si="155"/>
        <v>6.8709096861616793E-3</v>
      </c>
    </row>
    <row r="9948" spans="1:37" x14ac:dyDescent="0.25">
      <c r="A9948">
        <v>9946</v>
      </c>
      <c r="B9948" s="1">
        <v>1.1900000000000001E-2</v>
      </c>
      <c r="C9948" s="1">
        <v>3.9961230514426585E-4</v>
      </c>
      <c r="D9948" s="58">
        <v>0.13796334426378887</v>
      </c>
      <c r="E9948" s="58">
        <v>0.11961350745316832</v>
      </c>
      <c r="F9948" s="58">
        <v>1.2977602579184904E-3</v>
      </c>
      <c r="G9948" s="58">
        <v>0.11384885966257202</v>
      </c>
      <c r="H9948" s="58">
        <v>0.14214704707605247</v>
      </c>
      <c r="I9948" s="58">
        <v>3.5405343227190356E-2</v>
      </c>
      <c r="J9948" s="58">
        <v>0.14933254213565245</v>
      </c>
      <c r="K9948" s="58">
        <v>3.5556694627303945E-2</v>
      </c>
      <c r="L9948" s="58">
        <v>0.10044062013063267</v>
      </c>
      <c r="M9948" s="58">
        <v>6.0071514134415957E-2</v>
      </c>
      <c r="N9948" s="58">
        <v>0.10432276703130444</v>
      </c>
      <c r="O9948" s="58">
        <v>0</v>
      </c>
      <c r="P9948" s="58">
        <v>0</v>
      </c>
      <c r="Q9948" s="58">
        <v>0</v>
      </c>
      <c r="R9948" s="58">
        <v>0</v>
      </c>
      <c r="S9948" s="58">
        <v>0</v>
      </c>
      <c r="T9948" s="58">
        <v>0</v>
      </c>
      <c r="U9948" s="58">
        <v>0</v>
      </c>
      <c r="V9948" s="58">
        <v>0</v>
      </c>
      <c r="W9948" s="58">
        <v>0</v>
      </c>
      <c r="X9948" s="58">
        <v>0</v>
      </c>
      <c r="Y9948" s="58">
        <v>0</v>
      </c>
      <c r="Z9948" s="58">
        <v>0</v>
      </c>
      <c r="AA9948" s="58">
        <v>0</v>
      </c>
      <c r="AB9948" s="58">
        <v>0</v>
      </c>
      <c r="AC9948" s="58">
        <v>0</v>
      </c>
      <c r="AD9948" s="58">
        <v>0</v>
      </c>
      <c r="AE9948" s="58">
        <v>0</v>
      </c>
      <c r="AF9948" s="58">
        <v>0</v>
      </c>
      <c r="AG9948" s="58">
        <v>0</v>
      </c>
      <c r="AH9948" s="58">
        <v>0</v>
      </c>
      <c r="AI9948" s="58">
        <v>0</v>
      </c>
      <c r="AK9948" s="64">
        <f t="shared" si="155"/>
        <v>3.3580865978509733E-2</v>
      </c>
    </row>
    <row r="9949" spans="1:37" x14ac:dyDescent="0.25">
      <c r="A9949">
        <v>9947</v>
      </c>
      <c r="B9949" s="1">
        <v>1.6E-2</v>
      </c>
      <c r="C9949" s="1">
        <v>-1.0010728018333919E-5</v>
      </c>
      <c r="D9949" s="58">
        <v>0.17196359329375119</v>
      </c>
      <c r="E9949" s="58">
        <v>0.19818310343578818</v>
      </c>
      <c r="F9949" s="58">
        <v>4.1078172183338486E-2</v>
      </c>
      <c r="G9949" s="58">
        <v>7.2108911855369093E-2</v>
      </c>
      <c r="H9949" s="58">
        <v>0.13643872794601106</v>
      </c>
      <c r="I9949" s="58">
        <v>3.5335903738829819E-3</v>
      </c>
      <c r="J9949" s="58">
        <v>3.2056927949579567E-2</v>
      </c>
      <c r="K9949" s="58">
        <v>0.20149101713286813</v>
      </c>
      <c r="L9949" s="58">
        <v>5.1346897468716748E-2</v>
      </c>
      <c r="M9949" s="58">
        <v>8.1540008406166181E-2</v>
      </c>
      <c r="N9949" s="58">
        <v>1.0259049954528218E-2</v>
      </c>
      <c r="O9949" s="58">
        <v>0</v>
      </c>
      <c r="P9949" s="58">
        <v>0</v>
      </c>
      <c r="Q9949" s="58">
        <v>0</v>
      </c>
      <c r="R9949" s="58">
        <v>0</v>
      </c>
      <c r="S9949" s="58">
        <v>0</v>
      </c>
      <c r="T9949" s="58">
        <v>0</v>
      </c>
      <c r="U9949" s="58">
        <v>0</v>
      </c>
      <c r="V9949" s="58">
        <v>0</v>
      </c>
      <c r="W9949" s="58">
        <v>0</v>
      </c>
      <c r="X9949" s="58">
        <v>0</v>
      </c>
      <c r="Y9949" s="58">
        <v>0</v>
      </c>
      <c r="Z9949" s="58">
        <v>0</v>
      </c>
      <c r="AA9949" s="58">
        <v>0</v>
      </c>
      <c r="AB9949" s="58">
        <v>0</v>
      </c>
      <c r="AC9949" s="58">
        <v>0</v>
      </c>
      <c r="AD9949" s="58">
        <v>0</v>
      </c>
      <c r="AE9949" s="58">
        <v>0</v>
      </c>
      <c r="AF9949" s="58">
        <v>0</v>
      </c>
      <c r="AG9949" s="58">
        <v>0</v>
      </c>
      <c r="AH9949" s="58">
        <v>0</v>
      </c>
      <c r="AI9949" s="58">
        <v>0</v>
      </c>
      <c r="AK9949" s="64">
        <f t="shared" si="155"/>
        <v>-6.2567050114586986E-4</v>
      </c>
    </row>
    <row r="9950" spans="1:37" x14ac:dyDescent="0.25">
      <c r="A9950">
        <v>9948</v>
      </c>
      <c r="B9950" s="1">
        <v>1.4500000000000001E-2</v>
      </c>
      <c r="C9950" s="1">
        <v>3.9735214341041008E-4</v>
      </c>
      <c r="D9950" s="58">
        <v>0.12220275205652195</v>
      </c>
      <c r="E9950" s="58">
        <v>0.20611376323247982</v>
      </c>
      <c r="F9950" s="58">
        <v>1.0810955875136842E-2</v>
      </c>
      <c r="G9950" s="58">
        <v>1.3339631646902321E-2</v>
      </c>
      <c r="H9950" s="58">
        <v>4.5329136856254899E-2</v>
      </c>
      <c r="I9950" s="58">
        <v>6.6563072034880946E-2</v>
      </c>
      <c r="J9950" s="58">
        <v>0.10300298958540204</v>
      </c>
      <c r="K9950" s="58">
        <v>0.11377311778680578</v>
      </c>
      <c r="L9950" s="58">
        <v>0.19102486595459084</v>
      </c>
      <c r="M9950" s="58">
        <v>6.4697572843504594E-4</v>
      </c>
      <c r="N9950" s="58">
        <v>0.12719273924258936</v>
      </c>
      <c r="O9950" s="58">
        <v>0</v>
      </c>
      <c r="P9950" s="58">
        <v>0</v>
      </c>
      <c r="Q9950" s="58">
        <v>0</v>
      </c>
      <c r="R9950" s="58">
        <v>0</v>
      </c>
      <c r="S9950" s="58">
        <v>0</v>
      </c>
      <c r="T9950" s="58">
        <v>0</v>
      </c>
      <c r="U9950" s="58">
        <v>0</v>
      </c>
      <c r="V9950" s="58">
        <v>0</v>
      </c>
      <c r="W9950" s="58">
        <v>0</v>
      </c>
      <c r="X9950" s="58">
        <v>0</v>
      </c>
      <c r="Y9950" s="58">
        <v>0</v>
      </c>
      <c r="Z9950" s="58">
        <v>0</v>
      </c>
      <c r="AA9950" s="58">
        <v>0</v>
      </c>
      <c r="AB9950" s="58">
        <v>0</v>
      </c>
      <c r="AC9950" s="58">
        <v>0</v>
      </c>
      <c r="AD9950" s="58">
        <v>0</v>
      </c>
      <c r="AE9950" s="58">
        <v>0</v>
      </c>
      <c r="AF9950" s="58">
        <v>0</v>
      </c>
      <c r="AG9950" s="58">
        <v>0</v>
      </c>
      <c r="AH9950" s="58">
        <v>0</v>
      </c>
      <c r="AI9950" s="58">
        <v>0</v>
      </c>
      <c r="AK9950" s="64">
        <f t="shared" si="155"/>
        <v>2.740359609726966E-2</v>
      </c>
    </row>
    <row r="9951" spans="1:37" x14ac:dyDescent="0.25">
      <c r="A9951">
        <v>9949</v>
      </c>
      <c r="B9951" s="1">
        <v>1.14E-2</v>
      </c>
      <c r="C9951" s="1">
        <v>2.8076271916218287E-4</v>
      </c>
      <c r="D9951" s="58">
        <v>0.12576875074156438</v>
      </c>
      <c r="E9951" s="58">
        <v>0.1282976261197914</v>
      </c>
      <c r="F9951" s="58">
        <v>0.11208217859844623</v>
      </c>
      <c r="G9951" s="58">
        <v>9.9494902124952114E-2</v>
      </c>
      <c r="H9951" s="58">
        <v>0.13594973471803271</v>
      </c>
      <c r="I9951" s="58">
        <v>3.4295890188557024E-3</v>
      </c>
      <c r="J9951" s="58">
        <v>5.1271083162842603E-2</v>
      </c>
      <c r="K9951" s="58">
        <v>2.2585066082258701E-2</v>
      </c>
      <c r="L9951" s="58">
        <v>9.6343562964019441E-2</v>
      </c>
      <c r="M9951" s="58">
        <v>5.6813328128312399E-2</v>
      </c>
      <c r="N9951" s="58">
        <v>0.16796417834092442</v>
      </c>
      <c r="O9951" s="58">
        <v>0</v>
      </c>
      <c r="P9951" s="58">
        <v>0</v>
      </c>
      <c r="Q9951" s="58">
        <v>0</v>
      </c>
      <c r="R9951" s="58">
        <v>0</v>
      </c>
      <c r="S9951" s="58">
        <v>0</v>
      </c>
      <c r="T9951" s="58">
        <v>0</v>
      </c>
      <c r="U9951" s="58">
        <v>0</v>
      </c>
      <c r="V9951" s="58">
        <v>0</v>
      </c>
      <c r="W9951" s="58">
        <v>0</v>
      </c>
      <c r="X9951" s="58">
        <v>0</v>
      </c>
      <c r="Y9951" s="58">
        <v>0</v>
      </c>
      <c r="Z9951" s="58">
        <v>0</v>
      </c>
      <c r="AA9951" s="58">
        <v>0</v>
      </c>
      <c r="AB9951" s="58">
        <v>0</v>
      </c>
      <c r="AC9951" s="58">
        <v>0</v>
      </c>
      <c r="AD9951" s="58">
        <v>0</v>
      </c>
      <c r="AE9951" s="58">
        <v>0</v>
      </c>
      <c r="AF9951" s="58">
        <v>0</v>
      </c>
      <c r="AG9951" s="58">
        <v>0</v>
      </c>
      <c r="AH9951" s="58">
        <v>0</v>
      </c>
      <c r="AI9951" s="58">
        <v>0</v>
      </c>
      <c r="AK9951" s="64">
        <f t="shared" si="155"/>
        <v>2.4628308698437094E-2</v>
      </c>
    </row>
    <row r="9952" spans="1:37" x14ac:dyDescent="0.25">
      <c r="A9952">
        <v>9950</v>
      </c>
      <c r="B9952" s="1">
        <v>1.23E-2</v>
      </c>
      <c r="C9952" s="1">
        <v>-3.7249210594382192E-6</v>
      </c>
      <c r="D9952" s="58">
        <v>2.8758844146562421E-2</v>
      </c>
      <c r="E9952" s="58">
        <v>0.11119296083701387</v>
      </c>
      <c r="F9952" s="58">
        <v>9.8941148365470979E-2</v>
      </c>
      <c r="G9952" s="58">
        <v>2.0359007135388418E-2</v>
      </c>
      <c r="H9952" s="58">
        <v>9.1784315694130522E-2</v>
      </c>
      <c r="I9952" s="58">
        <v>7.9547197497493935E-2</v>
      </c>
      <c r="J9952" s="58">
        <v>0.14162817712157061</v>
      </c>
      <c r="K9952" s="58">
        <v>0.1423055386691518</v>
      </c>
      <c r="L9952" s="58">
        <v>9.6884825124974649E-2</v>
      </c>
      <c r="M9952" s="58">
        <v>4.4209881775095945E-2</v>
      </c>
      <c r="N9952" s="58">
        <v>0.14438810363314683</v>
      </c>
      <c r="O9952" s="58">
        <v>0</v>
      </c>
      <c r="P9952" s="58">
        <v>0</v>
      </c>
      <c r="Q9952" s="58">
        <v>0</v>
      </c>
      <c r="R9952" s="58">
        <v>0</v>
      </c>
      <c r="S9952" s="58">
        <v>0</v>
      </c>
      <c r="T9952" s="58">
        <v>0</v>
      </c>
      <c r="U9952" s="58">
        <v>0</v>
      </c>
      <c r="V9952" s="58">
        <v>0</v>
      </c>
      <c r="W9952" s="58">
        <v>0</v>
      </c>
      <c r="X9952" s="58">
        <v>0</v>
      </c>
      <c r="Y9952" s="58">
        <v>0</v>
      </c>
      <c r="Z9952" s="58">
        <v>0</v>
      </c>
      <c r="AA9952" s="58">
        <v>0</v>
      </c>
      <c r="AB9952" s="58">
        <v>0</v>
      </c>
      <c r="AC9952" s="58">
        <v>0</v>
      </c>
      <c r="AD9952" s="58">
        <v>0</v>
      </c>
      <c r="AE9952" s="58">
        <v>0</v>
      </c>
      <c r="AF9952" s="58">
        <v>0</v>
      </c>
      <c r="AG9952" s="58">
        <v>0</v>
      </c>
      <c r="AH9952" s="58">
        <v>0</v>
      </c>
      <c r="AI9952" s="58">
        <v>0</v>
      </c>
      <c r="AK9952" s="64">
        <f t="shared" si="155"/>
        <v>-3.0283911052343248E-4</v>
      </c>
    </row>
    <row r="9953" spans="1:37" x14ac:dyDescent="0.25">
      <c r="A9953">
        <v>9951</v>
      </c>
      <c r="B9953" s="1">
        <v>9.7000000000000003E-3</v>
      </c>
      <c r="C9953" s="1">
        <v>-2.272547325402856E-5</v>
      </c>
      <c r="D9953" s="58">
        <v>2.3652673939159444E-2</v>
      </c>
      <c r="E9953" s="58">
        <v>5.8927529406487593E-2</v>
      </c>
      <c r="F9953" s="58">
        <v>4.8174628279592201E-2</v>
      </c>
      <c r="G9953" s="58">
        <v>8.222430662816603E-2</v>
      </c>
      <c r="H9953" s="58">
        <v>0.16356365984803622</v>
      </c>
      <c r="I9953" s="58">
        <v>0.12579246611484582</v>
      </c>
      <c r="J9953" s="58">
        <v>1.7059996120339281E-2</v>
      </c>
      <c r="K9953" s="58">
        <v>7.3534809336819884E-2</v>
      </c>
      <c r="L9953" s="58">
        <v>8.8688930592040555E-2</v>
      </c>
      <c r="M9953" s="58">
        <v>0.16099029225590145</v>
      </c>
      <c r="N9953" s="58">
        <v>0.15739070747861153</v>
      </c>
      <c r="O9953" s="58">
        <v>0</v>
      </c>
      <c r="P9953" s="58">
        <v>0</v>
      </c>
      <c r="Q9953" s="58">
        <v>0</v>
      </c>
      <c r="R9953" s="58">
        <v>0</v>
      </c>
      <c r="S9953" s="58">
        <v>0</v>
      </c>
      <c r="T9953" s="58">
        <v>0</v>
      </c>
      <c r="U9953" s="58">
        <v>0</v>
      </c>
      <c r="V9953" s="58">
        <v>0</v>
      </c>
      <c r="W9953" s="58">
        <v>0</v>
      </c>
      <c r="X9953" s="58">
        <v>0</v>
      </c>
      <c r="Y9953" s="58">
        <v>0</v>
      </c>
      <c r="Z9953" s="58">
        <v>0</v>
      </c>
      <c r="AA9953" s="58">
        <v>0</v>
      </c>
      <c r="AB9953" s="58">
        <v>0</v>
      </c>
      <c r="AC9953" s="58">
        <v>0</v>
      </c>
      <c r="AD9953" s="58">
        <v>0</v>
      </c>
      <c r="AE9953" s="58">
        <v>0</v>
      </c>
      <c r="AF9953" s="58">
        <v>0</v>
      </c>
      <c r="AG9953" s="58">
        <v>0</v>
      </c>
      <c r="AH9953" s="58">
        <v>0</v>
      </c>
      <c r="AI9953" s="58">
        <v>0</v>
      </c>
      <c r="AK9953" s="64">
        <f t="shared" si="155"/>
        <v>-2.3428322942297482E-3</v>
      </c>
    </row>
    <row r="9954" spans="1:37" x14ac:dyDescent="0.25">
      <c r="A9954">
        <v>9952</v>
      </c>
      <c r="B9954" s="1">
        <v>1.38E-2</v>
      </c>
      <c r="C9954" s="1">
        <v>2.2608429261688345E-4</v>
      </c>
      <c r="D9954" s="58">
        <v>0.14930463565141797</v>
      </c>
      <c r="E9954" s="58">
        <v>0.16544785369199219</v>
      </c>
      <c r="F9954" s="58">
        <v>0.10240351304998098</v>
      </c>
      <c r="G9954" s="58">
        <v>0.12837881313231619</v>
      </c>
      <c r="H9954" s="58">
        <v>3.32708932508353E-2</v>
      </c>
      <c r="I9954" s="58">
        <v>0.10508713674786338</v>
      </c>
      <c r="J9954" s="58">
        <v>8.8000560310432144E-2</v>
      </c>
      <c r="K9954" s="58">
        <v>1.627039864118297E-2</v>
      </c>
      <c r="L9954" s="58">
        <v>1.8307965001136916E-2</v>
      </c>
      <c r="M9954" s="58">
        <v>7.1740542211883321E-2</v>
      </c>
      <c r="N9954" s="58">
        <v>0.12178768831095872</v>
      </c>
      <c r="O9954" s="58">
        <v>0</v>
      </c>
      <c r="P9954" s="58">
        <v>0</v>
      </c>
      <c r="Q9954" s="58">
        <v>0</v>
      </c>
      <c r="R9954" s="58">
        <v>0</v>
      </c>
      <c r="S9954" s="58">
        <v>0</v>
      </c>
      <c r="T9954" s="58">
        <v>0</v>
      </c>
      <c r="U9954" s="58">
        <v>0</v>
      </c>
      <c r="V9954" s="58">
        <v>0</v>
      </c>
      <c r="W9954" s="58">
        <v>0</v>
      </c>
      <c r="X9954" s="58">
        <v>0</v>
      </c>
      <c r="Y9954" s="58">
        <v>0</v>
      </c>
      <c r="Z9954" s="58">
        <v>0</v>
      </c>
      <c r="AA9954" s="58">
        <v>0</v>
      </c>
      <c r="AB9954" s="58">
        <v>0</v>
      </c>
      <c r="AC9954" s="58">
        <v>0</v>
      </c>
      <c r="AD9954" s="58">
        <v>0</v>
      </c>
      <c r="AE9954" s="58">
        <v>0</v>
      </c>
      <c r="AF9954" s="58">
        <v>0</v>
      </c>
      <c r="AG9954" s="58">
        <v>0</v>
      </c>
      <c r="AH9954" s="58">
        <v>0</v>
      </c>
      <c r="AI9954" s="58">
        <v>0</v>
      </c>
      <c r="AK9954" s="64">
        <f t="shared" si="155"/>
        <v>1.6382919754846629E-2</v>
      </c>
    </row>
    <row r="9955" spans="1:37" x14ac:dyDescent="0.25">
      <c r="A9955">
        <v>9953</v>
      </c>
      <c r="B9955" s="1">
        <v>1.2699999999999999E-2</v>
      </c>
      <c r="C9955" s="1">
        <v>4.2020487496031587E-5</v>
      </c>
      <c r="D9955" s="58">
        <v>0.17705199815051423</v>
      </c>
      <c r="E9955" s="58">
        <v>0.10062446093085461</v>
      </c>
      <c r="F9955" s="58">
        <v>0.144601792564166</v>
      </c>
      <c r="G9955" s="58">
        <v>2.3621554491944554E-2</v>
      </c>
      <c r="H9955" s="58">
        <v>8.7411920950313846E-2</v>
      </c>
      <c r="I9955" s="58">
        <v>0.15593755505600171</v>
      </c>
      <c r="J9955" s="58">
        <v>0.14139099365243746</v>
      </c>
      <c r="K9955" s="58">
        <v>3.1198809738255712E-3</v>
      </c>
      <c r="L9955" s="58">
        <v>1.2581843131157055E-2</v>
      </c>
      <c r="M9955" s="58">
        <v>5.3810689754279314E-2</v>
      </c>
      <c r="N9955" s="58">
        <v>9.9847310344505627E-2</v>
      </c>
      <c r="O9955" s="58">
        <v>0</v>
      </c>
      <c r="P9955" s="58">
        <v>0</v>
      </c>
      <c r="Q9955" s="58">
        <v>0</v>
      </c>
      <c r="R9955" s="58">
        <v>0</v>
      </c>
      <c r="S9955" s="58">
        <v>0</v>
      </c>
      <c r="T9955" s="58">
        <v>0</v>
      </c>
      <c r="U9955" s="58">
        <v>0</v>
      </c>
      <c r="V9955" s="58">
        <v>0</v>
      </c>
      <c r="W9955" s="58">
        <v>0</v>
      </c>
      <c r="X9955" s="58">
        <v>0</v>
      </c>
      <c r="Y9955" s="58">
        <v>0</v>
      </c>
      <c r="Z9955" s="58">
        <v>0</v>
      </c>
      <c r="AA9955" s="58">
        <v>0</v>
      </c>
      <c r="AB9955" s="58">
        <v>0</v>
      </c>
      <c r="AC9955" s="58">
        <v>0</v>
      </c>
      <c r="AD9955" s="58">
        <v>0</v>
      </c>
      <c r="AE9955" s="58">
        <v>0</v>
      </c>
      <c r="AF9955" s="58">
        <v>0</v>
      </c>
      <c r="AG9955" s="58">
        <v>0</v>
      </c>
      <c r="AH9955" s="58">
        <v>0</v>
      </c>
      <c r="AI9955" s="58">
        <v>0</v>
      </c>
      <c r="AK9955" s="64">
        <f t="shared" si="155"/>
        <v>3.3086998028371332E-3</v>
      </c>
    </row>
    <row r="9956" spans="1:37" x14ac:dyDescent="0.25">
      <c r="A9956">
        <v>9954</v>
      </c>
      <c r="B9956" s="1">
        <v>1.3299999999999999E-2</v>
      </c>
      <c r="C9956" s="1">
        <v>-1.1347716856801168E-4</v>
      </c>
      <c r="D9956" s="58">
        <v>5.8591187374889518E-2</v>
      </c>
      <c r="E9956" s="58">
        <v>0.12395002709126841</v>
      </c>
      <c r="F9956" s="58">
        <v>0.11930068234594314</v>
      </c>
      <c r="G9956" s="58">
        <v>0.13515431016353488</v>
      </c>
      <c r="H9956" s="58">
        <v>2.074397087103887E-2</v>
      </c>
      <c r="I9956" s="58">
        <v>9.224008582614536E-2</v>
      </c>
      <c r="J9956" s="58">
        <v>3.7667695619773386E-2</v>
      </c>
      <c r="K9956" s="58">
        <v>0.15131619905095703</v>
      </c>
      <c r="L9956" s="58">
        <v>0.12963558271830886</v>
      </c>
      <c r="M9956" s="58">
        <v>0.10654460447283473</v>
      </c>
      <c r="N9956" s="58">
        <v>2.4855654465305854E-2</v>
      </c>
      <c r="O9956" s="58">
        <v>0</v>
      </c>
      <c r="P9956" s="58">
        <v>0</v>
      </c>
      <c r="Q9956" s="58">
        <v>0</v>
      </c>
      <c r="R9956" s="58">
        <v>0</v>
      </c>
      <c r="S9956" s="58">
        <v>0</v>
      </c>
      <c r="T9956" s="58">
        <v>0</v>
      </c>
      <c r="U9956" s="58">
        <v>0</v>
      </c>
      <c r="V9956" s="58">
        <v>0</v>
      </c>
      <c r="W9956" s="58">
        <v>0</v>
      </c>
      <c r="X9956" s="58">
        <v>0</v>
      </c>
      <c r="Y9956" s="58">
        <v>0</v>
      </c>
      <c r="Z9956" s="58">
        <v>0</v>
      </c>
      <c r="AA9956" s="58">
        <v>0</v>
      </c>
      <c r="AB9956" s="58">
        <v>0</v>
      </c>
      <c r="AC9956" s="58">
        <v>0</v>
      </c>
      <c r="AD9956" s="58">
        <v>0</v>
      </c>
      <c r="AE9956" s="58">
        <v>0</v>
      </c>
      <c r="AF9956" s="58">
        <v>0</v>
      </c>
      <c r="AG9956" s="58">
        <v>0</v>
      </c>
      <c r="AH9956" s="58">
        <v>0</v>
      </c>
      <c r="AI9956" s="58">
        <v>0</v>
      </c>
      <c r="AK9956" s="64">
        <f t="shared" si="155"/>
        <v>-8.5321179374444871E-3</v>
      </c>
    </row>
    <row r="9957" spans="1:37" x14ac:dyDescent="0.25">
      <c r="A9957">
        <v>9955</v>
      </c>
      <c r="B9957" s="1">
        <v>1.2200000000000001E-2</v>
      </c>
      <c r="C9957" s="1">
        <v>-2.5496321593117163E-4</v>
      </c>
      <c r="D9957" s="58">
        <v>0.15092161503434592</v>
      </c>
      <c r="E9957" s="58">
        <v>8.3011835628298246E-3</v>
      </c>
      <c r="F9957" s="58">
        <v>0.10722985477764542</v>
      </c>
      <c r="G9957" s="58">
        <v>0.13661607256295757</v>
      </c>
      <c r="H9957" s="58">
        <v>0.11865679518654854</v>
      </c>
      <c r="I9957" s="58">
        <v>5.8446778400826675E-2</v>
      </c>
      <c r="J9957" s="58">
        <v>0.12759900919512637</v>
      </c>
      <c r="K9957" s="58">
        <v>0.1266499092060816</v>
      </c>
      <c r="L9957" s="58">
        <v>5.0108569103543381E-2</v>
      </c>
      <c r="M9957" s="58">
        <v>6.1386530789368371E-2</v>
      </c>
      <c r="N9957" s="58">
        <v>5.4083682180726393E-2</v>
      </c>
      <c r="O9957" s="58">
        <v>0</v>
      </c>
      <c r="P9957" s="58">
        <v>0</v>
      </c>
      <c r="Q9957" s="58">
        <v>0</v>
      </c>
      <c r="R9957" s="58">
        <v>0</v>
      </c>
      <c r="S9957" s="58">
        <v>0</v>
      </c>
      <c r="T9957" s="58">
        <v>0</v>
      </c>
      <c r="U9957" s="58">
        <v>0</v>
      </c>
      <c r="V9957" s="58">
        <v>0</v>
      </c>
      <c r="W9957" s="58">
        <v>0</v>
      </c>
      <c r="X9957" s="58">
        <v>0</v>
      </c>
      <c r="Y9957" s="58">
        <v>0</v>
      </c>
      <c r="Z9957" s="58">
        <v>0</v>
      </c>
      <c r="AA9957" s="58">
        <v>0</v>
      </c>
      <c r="AB9957" s="58">
        <v>0</v>
      </c>
      <c r="AC9957" s="58">
        <v>0</v>
      </c>
      <c r="AD9957" s="58">
        <v>0</v>
      </c>
      <c r="AE9957" s="58">
        <v>0</v>
      </c>
      <c r="AF9957" s="58">
        <v>0</v>
      </c>
      <c r="AG9957" s="58">
        <v>0</v>
      </c>
      <c r="AH9957" s="58">
        <v>0</v>
      </c>
      <c r="AI9957" s="58">
        <v>0</v>
      </c>
      <c r="AK9957" s="64">
        <f t="shared" si="155"/>
        <v>-2.0898624256653411E-2</v>
      </c>
    </row>
    <row r="9958" spans="1:37" x14ac:dyDescent="0.25">
      <c r="A9958">
        <v>9956</v>
      </c>
      <c r="B9958" s="1">
        <v>1.2500000000000001E-2</v>
      </c>
      <c r="C9958" s="1">
        <v>3.9929989721972304E-4</v>
      </c>
      <c r="D9958" s="58">
        <v>0.26194046536230986</v>
      </c>
      <c r="E9958" s="58">
        <v>0.11631970954775134</v>
      </c>
      <c r="F9958" s="58">
        <v>4.8509815427191599E-2</v>
      </c>
      <c r="G9958" s="58">
        <v>7.6413274586189947E-2</v>
      </c>
      <c r="H9958" s="58">
        <v>9.2778259579038305E-2</v>
      </c>
      <c r="I9958" s="58">
        <v>1.6592117363632017E-2</v>
      </c>
      <c r="J9958" s="58">
        <v>0.18015322475226983</v>
      </c>
      <c r="K9958" s="58">
        <v>1.5847450202716669E-2</v>
      </c>
      <c r="L9958" s="58">
        <v>0.1400964811990435</v>
      </c>
      <c r="M9958" s="58">
        <v>2.9976316333330498E-2</v>
      </c>
      <c r="N9958" s="58">
        <v>2.1372885646526348E-2</v>
      </c>
      <c r="O9958" s="58">
        <v>0</v>
      </c>
      <c r="P9958" s="58">
        <v>0</v>
      </c>
      <c r="Q9958" s="58">
        <v>0</v>
      </c>
      <c r="R9958" s="58">
        <v>0</v>
      </c>
      <c r="S9958" s="58">
        <v>0</v>
      </c>
      <c r="T9958" s="58">
        <v>0</v>
      </c>
      <c r="U9958" s="58">
        <v>0</v>
      </c>
      <c r="V9958" s="58">
        <v>0</v>
      </c>
      <c r="W9958" s="58">
        <v>0</v>
      </c>
      <c r="X9958" s="58">
        <v>0</v>
      </c>
      <c r="Y9958" s="58">
        <v>0</v>
      </c>
      <c r="Z9958" s="58">
        <v>0</v>
      </c>
      <c r="AA9958" s="58">
        <v>0</v>
      </c>
      <c r="AB9958" s="58">
        <v>0</v>
      </c>
      <c r="AC9958" s="58">
        <v>0</v>
      </c>
      <c r="AD9958" s="58">
        <v>0</v>
      </c>
      <c r="AE9958" s="58">
        <v>0</v>
      </c>
      <c r="AF9958" s="58">
        <v>0</v>
      </c>
      <c r="AG9958" s="58">
        <v>0</v>
      </c>
      <c r="AH9958" s="58">
        <v>0</v>
      </c>
      <c r="AI9958" s="58">
        <v>0</v>
      </c>
      <c r="AK9958" s="64">
        <f t="shared" si="155"/>
        <v>3.194399177757784E-2</v>
      </c>
    </row>
    <row r="9959" spans="1:37" x14ac:dyDescent="0.25">
      <c r="A9959">
        <v>9957</v>
      </c>
      <c r="B9959" s="1">
        <v>1.3599999999999999E-2</v>
      </c>
      <c r="C9959" s="1">
        <v>1.1373971161677491E-4</v>
      </c>
      <c r="D9959" s="58">
        <v>4.1960209025407313E-2</v>
      </c>
      <c r="E9959" s="58">
        <v>0.11605122493945051</v>
      </c>
      <c r="F9959" s="58">
        <v>7.5497153883490042E-2</v>
      </c>
      <c r="G9959" s="58">
        <v>0.17997123220588146</v>
      </c>
      <c r="H9959" s="58">
        <v>9.7782303559683675E-2</v>
      </c>
      <c r="I9959" s="58">
        <v>3.8871606174914364E-2</v>
      </c>
      <c r="J9959" s="58">
        <v>0.17297236852737927</v>
      </c>
      <c r="K9959" s="58">
        <v>0.11757445278687347</v>
      </c>
      <c r="L9959" s="58">
        <v>7.7853891469485348E-2</v>
      </c>
      <c r="M9959" s="58">
        <v>7.492335396901656E-2</v>
      </c>
      <c r="N9959" s="58">
        <v>6.5422034584179519E-3</v>
      </c>
      <c r="O9959" s="58">
        <v>0</v>
      </c>
      <c r="P9959" s="58">
        <v>0</v>
      </c>
      <c r="Q9959" s="58">
        <v>0</v>
      </c>
      <c r="R9959" s="58">
        <v>0</v>
      </c>
      <c r="S9959" s="58">
        <v>0</v>
      </c>
      <c r="T9959" s="58">
        <v>0</v>
      </c>
      <c r="U9959" s="58">
        <v>0</v>
      </c>
      <c r="V9959" s="58">
        <v>0</v>
      </c>
      <c r="W9959" s="58">
        <v>0</v>
      </c>
      <c r="X9959" s="58">
        <v>0</v>
      </c>
      <c r="Y9959" s="58">
        <v>0</v>
      </c>
      <c r="Z9959" s="58">
        <v>0</v>
      </c>
      <c r="AA9959" s="58">
        <v>0</v>
      </c>
      <c r="AB9959" s="58">
        <v>0</v>
      </c>
      <c r="AC9959" s="58">
        <v>0</v>
      </c>
      <c r="AD9959" s="58">
        <v>0</v>
      </c>
      <c r="AE9959" s="58">
        <v>0</v>
      </c>
      <c r="AF9959" s="58">
        <v>0</v>
      </c>
      <c r="AG9959" s="58">
        <v>0</v>
      </c>
      <c r="AH9959" s="58">
        <v>0</v>
      </c>
      <c r="AI9959" s="58">
        <v>0</v>
      </c>
      <c r="AK9959" s="64">
        <f t="shared" si="155"/>
        <v>8.3632140894687439E-3</v>
      </c>
    </row>
    <row r="9960" spans="1:37" x14ac:dyDescent="0.25">
      <c r="A9960">
        <v>9958</v>
      </c>
      <c r="B9960" s="1">
        <v>1.12E-2</v>
      </c>
      <c r="C9960" s="1">
        <v>-2.3551284392644598E-5</v>
      </c>
      <c r="D9960" s="58">
        <v>0.15636292260930049</v>
      </c>
      <c r="E9960" s="58">
        <v>4.2130749497428295E-2</v>
      </c>
      <c r="F9960" s="58">
        <v>3.1134517004835088E-2</v>
      </c>
      <c r="G9960" s="58">
        <v>0.10677495249297722</v>
      </c>
      <c r="H9960" s="58">
        <v>0.13729528868475149</v>
      </c>
      <c r="I9960" s="58">
        <v>5.9799299010084905E-2</v>
      </c>
      <c r="J9960" s="58">
        <v>5.2654785816977363E-2</v>
      </c>
      <c r="K9960" s="58">
        <v>0.11646913826539217</v>
      </c>
      <c r="L9960" s="58">
        <v>0.14055848358728748</v>
      </c>
      <c r="M9960" s="58">
        <v>4.0262942473108573E-3</v>
      </c>
      <c r="N9960" s="58">
        <v>0.15279356878365463</v>
      </c>
      <c r="O9960" s="58">
        <v>0</v>
      </c>
      <c r="P9960" s="58">
        <v>0</v>
      </c>
      <c r="Q9960" s="58">
        <v>0</v>
      </c>
      <c r="R9960" s="58">
        <v>0</v>
      </c>
      <c r="S9960" s="58">
        <v>0</v>
      </c>
      <c r="T9960" s="58">
        <v>0</v>
      </c>
      <c r="U9960" s="58">
        <v>0</v>
      </c>
      <c r="V9960" s="58">
        <v>0</v>
      </c>
      <c r="W9960" s="58">
        <v>0</v>
      </c>
      <c r="X9960" s="58">
        <v>0</v>
      </c>
      <c r="Y9960" s="58">
        <v>0</v>
      </c>
      <c r="Z9960" s="58">
        <v>0</v>
      </c>
      <c r="AA9960" s="58">
        <v>0</v>
      </c>
      <c r="AB9960" s="58">
        <v>0</v>
      </c>
      <c r="AC9960" s="58">
        <v>0</v>
      </c>
      <c r="AD9960" s="58">
        <v>0</v>
      </c>
      <c r="AE9960" s="58">
        <v>0</v>
      </c>
      <c r="AF9960" s="58">
        <v>0</v>
      </c>
      <c r="AG9960" s="58">
        <v>0</v>
      </c>
      <c r="AH9960" s="58">
        <v>0</v>
      </c>
      <c r="AI9960" s="58">
        <v>0</v>
      </c>
      <c r="AK9960" s="64">
        <f t="shared" si="155"/>
        <v>-2.1027932493432678E-3</v>
      </c>
    </row>
    <row r="9961" spans="1:37" x14ac:dyDescent="0.25">
      <c r="A9961">
        <v>9959</v>
      </c>
      <c r="B9961" s="1">
        <v>1.06E-2</v>
      </c>
      <c r="C9961" s="1">
        <v>-5.1993446267523961E-5</v>
      </c>
      <c r="D9961" s="58">
        <v>0.16313158852261228</v>
      </c>
      <c r="E9961" s="58">
        <v>4.5823923609598111E-2</v>
      </c>
      <c r="F9961" s="58">
        <v>0.15935971889297537</v>
      </c>
      <c r="G9961" s="58">
        <v>0.10981597678452372</v>
      </c>
      <c r="H9961" s="58">
        <v>0.15931685067822152</v>
      </c>
      <c r="I9961" s="58">
        <v>6.217081335978511E-2</v>
      </c>
      <c r="J9961" s="58">
        <v>2.1131862305870157E-2</v>
      </c>
      <c r="K9961" s="58">
        <v>2.7834339887489967E-2</v>
      </c>
      <c r="L9961" s="58">
        <v>0.12297273904709773</v>
      </c>
      <c r="M9961" s="58">
        <v>0.10767320681662904</v>
      </c>
      <c r="N9961" s="58">
        <v>2.0768980095196808E-2</v>
      </c>
      <c r="O9961" s="58">
        <v>0</v>
      </c>
      <c r="P9961" s="58">
        <v>0</v>
      </c>
      <c r="Q9961" s="58">
        <v>0</v>
      </c>
      <c r="R9961" s="58">
        <v>0</v>
      </c>
      <c r="S9961" s="58">
        <v>0</v>
      </c>
      <c r="T9961" s="58">
        <v>0</v>
      </c>
      <c r="U9961" s="58">
        <v>0</v>
      </c>
      <c r="V9961" s="58">
        <v>0</v>
      </c>
      <c r="W9961" s="58">
        <v>0</v>
      </c>
      <c r="X9961" s="58">
        <v>0</v>
      </c>
      <c r="Y9961" s="58">
        <v>0</v>
      </c>
      <c r="Z9961" s="58">
        <v>0</v>
      </c>
      <c r="AA9961" s="58">
        <v>0</v>
      </c>
      <c r="AB9961" s="58">
        <v>0</v>
      </c>
      <c r="AC9961" s="58">
        <v>0</v>
      </c>
      <c r="AD9961" s="58">
        <v>0</v>
      </c>
      <c r="AE9961" s="58">
        <v>0</v>
      </c>
      <c r="AF9961" s="58">
        <v>0</v>
      </c>
      <c r="AG9961" s="58">
        <v>0</v>
      </c>
      <c r="AH9961" s="58">
        <v>0</v>
      </c>
      <c r="AI9961" s="58">
        <v>0</v>
      </c>
      <c r="AK9961" s="64">
        <f t="shared" si="155"/>
        <v>-4.9050421007098078E-3</v>
      </c>
    </row>
    <row r="9962" spans="1:37" x14ac:dyDescent="0.25">
      <c r="A9962">
        <v>9960</v>
      </c>
      <c r="B9962" s="1">
        <v>1.3100000000000001E-2</v>
      </c>
      <c r="C9962" s="1">
        <v>-4.6395762767173542E-6</v>
      </c>
      <c r="D9962" s="58">
        <v>0.12411302862856056</v>
      </c>
      <c r="E9962" s="58">
        <v>7.9429577235667681E-2</v>
      </c>
      <c r="F9962" s="58">
        <v>8.6743063218920974E-2</v>
      </c>
      <c r="G9962" s="58">
        <v>0.14983670367818955</v>
      </c>
      <c r="H9962" s="58">
        <v>5.6878260517287955E-2</v>
      </c>
      <c r="I9962" s="58">
        <v>0.13258753424733885</v>
      </c>
      <c r="J9962" s="58">
        <v>0.13925558851962186</v>
      </c>
      <c r="K9962" s="58">
        <v>8.270381792540292E-2</v>
      </c>
      <c r="L9962" s="58">
        <v>0.10217689344192404</v>
      </c>
      <c r="M9962" s="58">
        <v>3.4181013261872124E-2</v>
      </c>
      <c r="N9962" s="58">
        <v>1.2094519325213498E-2</v>
      </c>
      <c r="O9962" s="58">
        <v>0</v>
      </c>
      <c r="P9962" s="58">
        <v>0</v>
      </c>
      <c r="Q9962" s="58">
        <v>0</v>
      </c>
      <c r="R9962" s="58">
        <v>0</v>
      </c>
      <c r="S9962" s="58">
        <v>0</v>
      </c>
      <c r="T9962" s="58">
        <v>0</v>
      </c>
      <c r="U9962" s="58">
        <v>0</v>
      </c>
      <c r="V9962" s="58">
        <v>0</v>
      </c>
      <c r="W9962" s="58">
        <v>0</v>
      </c>
      <c r="X9962" s="58">
        <v>0</v>
      </c>
      <c r="Y9962" s="58">
        <v>0</v>
      </c>
      <c r="Z9962" s="58">
        <v>0</v>
      </c>
      <c r="AA9962" s="58">
        <v>0</v>
      </c>
      <c r="AB9962" s="58">
        <v>0</v>
      </c>
      <c r="AC9962" s="58">
        <v>0</v>
      </c>
      <c r="AD9962" s="58">
        <v>0</v>
      </c>
      <c r="AE9962" s="58">
        <v>0</v>
      </c>
      <c r="AF9962" s="58">
        <v>0</v>
      </c>
      <c r="AG9962" s="58">
        <v>0</v>
      </c>
      <c r="AH9962" s="58">
        <v>0</v>
      </c>
      <c r="AI9962" s="58">
        <v>0</v>
      </c>
      <c r="AK9962" s="64">
        <f t="shared" si="155"/>
        <v>-3.5416612799369116E-4</v>
      </c>
    </row>
    <row r="9963" spans="1:37" x14ac:dyDescent="0.25">
      <c r="A9963">
        <v>9961</v>
      </c>
      <c r="B9963" s="1">
        <v>1.2999999999999999E-2</v>
      </c>
      <c r="C9963" s="1">
        <v>9.6811889600629156E-5</v>
      </c>
      <c r="D9963" s="58">
        <v>0.1725390542198412</v>
      </c>
      <c r="E9963" s="58">
        <v>0.12604172463011715</v>
      </c>
      <c r="F9963" s="58">
        <v>0.11428044418260809</v>
      </c>
      <c r="G9963" s="58">
        <v>6.8026733663983555E-2</v>
      </c>
      <c r="H9963" s="58">
        <v>7.0110500624327124E-2</v>
      </c>
      <c r="I9963" s="58">
        <v>3.8053274337279987E-2</v>
      </c>
      <c r="J9963" s="58">
        <v>0.10856043696148385</v>
      </c>
      <c r="K9963" s="58">
        <v>0.10153254120236407</v>
      </c>
      <c r="L9963" s="58">
        <v>0.13396717664188046</v>
      </c>
      <c r="M9963" s="58">
        <v>4.9000600515380719E-3</v>
      </c>
      <c r="N9963" s="58">
        <v>6.1988053484576519E-2</v>
      </c>
      <c r="O9963" s="58">
        <v>0</v>
      </c>
      <c r="P9963" s="58">
        <v>0</v>
      </c>
      <c r="Q9963" s="58">
        <v>0</v>
      </c>
      <c r="R9963" s="58">
        <v>0</v>
      </c>
      <c r="S9963" s="58">
        <v>0</v>
      </c>
      <c r="T9963" s="58">
        <v>0</v>
      </c>
      <c r="U9963" s="58">
        <v>0</v>
      </c>
      <c r="V9963" s="58">
        <v>0</v>
      </c>
      <c r="W9963" s="58">
        <v>0</v>
      </c>
      <c r="X9963" s="58">
        <v>0</v>
      </c>
      <c r="Y9963" s="58">
        <v>0</v>
      </c>
      <c r="Z9963" s="58">
        <v>0</v>
      </c>
      <c r="AA9963" s="58">
        <v>0</v>
      </c>
      <c r="AB9963" s="58">
        <v>0</v>
      </c>
      <c r="AC9963" s="58">
        <v>0</v>
      </c>
      <c r="AD9963" s="58">
        <v>0</v>
      </c>
      <c r="AE9963" s="58">
        <v>0</v>
      </c>
      <c r="AF9963" s="58">
        <v>0</v>
      </c>
      <c r="AG9963" s="58">
        <v>0</v>
      </c>
      <c r="AH9963" s="58">
        <v>0</v>
      </c>
      <c r="AI9963" s="58">
        <v>0</v>
      </c>
      <c r="AK9963" s="64">
        <f t="shared" si="155"/>
        <v>7.4470684308176275E-3</v>
      </c>
    </row>
    <row r="9964" spans="1:37" x14ac:dyDescent="0.25">
      <c r="A9964">
        <v>9962</v>
      </c>
      <c r="B9964" s="1">
        <v>1.04E-2</v>
      </c>
      <c r="C9964" s="1">
        <v>-1.111504236989794E-4</v>
      </c>
      <c r="D9964" s="58">
        <v>5.3924429177631017E-2</v>
      </c>
      <c r="E9964" s="58">
        <v>6.7991960937107326E-2</v>
      </c>
      <c r="F9964" s="58">
        <v>0.14225735471473283</v>
      </c>
      <c r="G9964" s="58">
        <v>0.10727391774732475</v>
      </c>
      <c r="H9964" s="58">
        <v>2.0396101694904665E-2</v>
      </c>
      <c r="I9964" s="58">
        <v>8.4851070988938515E-2</v>
      </c>
      <c r="J9964" s="58">
        <v>5.7890024383567933E-2</v>
      </c>
      <c r="K9964" s="58">
        <v>8.4843369536872229E-2</v>
      </c>
      <c r="L9964" s="58">
        <v>6.3480884134008236E-2</v>
      </c>
      <c r="M9964" s="58">
        <v>0.16033768968331824</v>
      </c>
      <c r="N9964" s="58">
        <v>0.15675319700159426</v>
      </c>
      <c r="O9964" s="58">
        <v>0</v>
      </c>
      <c r="P9964" s="58">
        <v>0</v>
      </c>
      <c r="Q9964" s="58">
        <v>0</v>
      </c>
      <c r="R9964" s="58">
        <v>0</v>
      </c>
      <c r="S9964" s="58">
        <v>0</v>
      </c>
      <c r="T9964" s="58">
        <v>0</v>
      </c>
      <c r="U9964" s="58">
        <v>0</v>
      </c>
      <c r="V9964" s="58">
        <v>0</v>
      </c>
      <c r="W9964" s="58">
        <v>0</v>
      </c>
      <c r="X9964" s="58">
        <v>0</v>
      </c>
      <c r="Y9964" s="58">
        <v>0</v>
      </c>
      <c r="Z9964" s="58">
        <v>0</v>
      </c>
      <c r="AA9964" s="58">
        <v>0</v>
      </c>
      <c r="AB9964" s="58">
        <v>0</v>
      </c>
      <c r="AC9964" s="58">
        <v>0</v>
      </c>
      <c r="AD9964" s="58">
        <v>0</v>
      </c>
      <c r="AE9964" s="58">
        <v>0</v>
      </c>
      <c r="AF9964" s="58">
        <v>0</v>
      </c>
      <c r="AG9964" s="58">
        <v>0</v>
      </c>
      <c r="AH9964" s="58">
        <v>0</v>
      </c>
      <c r="AI9964" s="58">
        <v>0</v>
      </c>
      <c r="AK9964" s="64">
        <f t="shared" si="155"/>
        <v>-1.0687540740286482E-2</v>
      </c>
    </row>
    <row r="9965" spans="1:37" x14ac:dyDescent="0.25">
      <c r="A9965">
        <v>9963</v>
      </c>
      <c r="B9965" s="1">
        <v>1.3100000000000001E-2</v>
      </c>
      <c r="C9965" s="1">
        <v>3.8913839869154497E-4</v>
      </c>
      <c r="D9965" s="58">
        <v>0.11522436508376997</v>
      </c>
      <c r="E9965" s="58">
        <v>0.18219262603114897</v>
      </c>
      <c r="F9965" s="58">
        <v>2.0381155002273943E-2</v>
      </c>
      <c r="G9965" s="58">
        <v>0.11846847808273145</v>
      </c>
      <c r="H9965" s="58">
        <v>8.3842186342026795E-2</v>
      </c>
      <c r="I9965" s="58">
        <v>0.12963348418894113</v>
      </c>
      <c r="J9965" s="58">
        <v>8.3887191146660781E-3</v>
      </c>
      <c r="K9965" s="58">
        <v>8.0576172239147405E-3</v>
      </c>
      <c r="L9965" s="58">
        <v>0.11946958198691444</v>
      </c>
      <c r="M9965" s="58">
        <v>0.11441458671064443</v>
      </c>
      <c r="N9965" s="58">
        <v>9.9927200232968097E-2</v>
      </c>
      <c r="O9965" s="58">
        <v>0</v>
      </c>
      <c r="P9965" s="58">
        <v>0</v>
      </c>
      <c r="Q9965" s="58">
        <v>0</v>
      </c>
      <c r="R9965" s="58">
        <v>0</v>
      </c>
      <c r="S9965" s="58">
        <v>0</v>
      </c>
      <c r="T9965" s="58">
        <v>0</v>
      </c>
      <c r="U9965" s="58">
        <v>0</v>
      </c>
      <c r="V9965" s="58">
        <v>0</v>
      </c>
      <c r="W9965" s="58">
        <v>0</v>
      </c>
      <c r="X9965" s="58">
        <v>0</v>
      </c>
      <c r="Y9965" s="58">
        <v>0</v>
      </c>
      <c r="Z9965" s="58">
        <v>0</v>
      </c>
      <c r="AA9965" s="58">
        <v>0</v>
      </c>
      <c r="AB9965" s="58">
        <v>0</v>
      </c>
      <c r="AC9965" s="58">
        <v>0</v>
      </c>
      <c r="AD9965" s="58">
        <v>0</v>
      </c>
      <c r="AE9965" s="58">
        <v>0</v>
      </c>
      <c r="AF9965" s="58">
        <v>0</v>
      </c>
      <c r="AG9965" s="58">
        <v>0</v>
      </c>
      <c r="AH9965" s="58">
        <v>0</v>
      </c>
      <c r="AI9965" s="58">
        <v>0</v>
      </c>
      <c r="AK9965" s="64">
        <f t="shared" si="155"/>
        <v>2.9705221274163737E-2</v>
      </c>
    </row>
    <row r="9966" spans="1:37" x14ac:dyDescent="0.25">
      <c r="A9966">
        <v>9964</v>
      </c>
      <c r="B9966" s="1">
        <v>1.2699999999999999E-2</v>
      </c>
      <c r="C9966" s="1">
        <v>-1.0202249831668889E-4</v>
      </c>
      <c r="D9966" s="58">
        <v>0.1286298880040489</v>
      </c>
      <c r="E9966" s="58">
        <v>8.1803501132704959E-2</v>
      </c>
      <c r="F9966" s="58">
        <v>7.3438657850497954E-2</v>
      </c>
      <c r="G9966" s="58">
        <v>0.1098264963095157</v>
      </c>
      <c r="H9966" s="58">
        <v>2.7065219343152803E-2</v>
      </c>
      <c r="I9966" s="58">
        <v>9.7002084629463331E-2</v>
      </c>
      <c r="J9966" s="58">
        <v>9.0260560929810066E-2</v>
      </c>
      <c r="K9966" s="58">
        <v>0.14036244811573242</v>
      </c>
      <c r="L9966" s="58">
        <v>9.5411297900314287E-2</v>
      </c>
      <c r="M9966" s="58">
        <v>2.7505245839252689E-2</v>
      </c>
      <c r="N9966" s="58">
        <v>0.12869459994550705</v>
      </c>
      <c r="O9966" s="58">
        <v>0</v>
      </c>
      <c r="P9966" s="58">
        <v>0</v>
      </c>
      <c r="Q9966" s="58">
        <v>0</v>
      </c>
      <c r="R9966" s="58">
        <v>0</v>
      </c>
      <c r="S9966" s="58">
        <v>0</v>
      </c>
      <c r="T9966" s="58">
        <v>0</v>
      </c>
      <c r="U9966" s="58">
        <v>0</v>
      </c>
      <c r="V9966" s="58">
        <v>0</v>
      </c>
      <c r="W9966" s="58">
        <v>0</v>
      </c>
      <c r="X9966" s="58">
        <v>0</v>
      </c>
      <c r="Y9966" s="58">
        <v>0</v>
      </c>
      <c r="Z9966" s="58">
        <v>0</v>
      </c>
      <c r="AA9966" s="58">
        <v>0</v>
      </c>
      <c r="AB9966" s="58">
        <v>0</v>
      </c>
      <c r="AC9966" s="58">
        <v>0</v>
      </c>
      <c r="AD9966" s="58">
        <v>0</v>
      </c>
      <c r="AE9966" s="58">
        <v>0</v>
      </c>
      <c r="AF9966" s="58">
        <v>0</v>
      </c>
      <c r="AG9966" s="58">
        <v>0</v>
      </c>
      <c r="AH9966" s="58">
        <v>0</v>
      </c>
      <c r="AI9966" s="58">
        <v>0</v>
      </c>
      <c r="AK9966" s="64">
        <f t="shared" si="155"/>
        <v>-8.0332675839912514E-3</v>
      </c>
    </row>
    <row r="9967" spans="1:37" x14ac:dyDescent="0.25">
      <c r="A9967">
        <v>9965</v>
      </c>
      <c r="B9967" s="1">
        <v>1.32E-2</v>
      </c>
      <c r="C9967" s="1">
        <v>4.7957264175158996E-4</v>
      </c>
      <c r="D9967" s="58">
        <v>7.7860920009428028E-2</v>
      </c>
      <c r="E9967" s="58">
        <v>0.19011066108756625</v>
      </c>
      <c r="F9967" s="58">
        <v>4.0094771115000004E-2</v>
      </c>
      <c r="G9967" s="58">
        <v>9.9351566001154898E-2</v>
      </c>
      <c r="H9967" s="58">
        <v>9.9169609959581143E-2</v>
      </c>
      <c r="I9967" s="58">
        <v>3.4225320849448376E-2</v>
      </c>
      <c r="J9967" s="58">
        <v>6.9900699295945945E-2</v>
      </c>
      <c r="K9967" s="58">
        <v>4.2676848931271952E-2</v>
      </c>
      <c r="L9967" s="58">
        <v>0.13123221603611462</v>
      </c>
      <c r="M9967" s="58">
        <v>2.8445216334555781E-2</v>
      </c>
      <c r="N9967" s="58">
        <v>0.18693217037993309</v>
      </c>
      <c r="O9967" s="58">
        <v>0</v>
      </c>
      <c r="P9967" s="58">
        <v>0</v>
      </c>
      <c r="Q9967" s="58">
        <v>0</v>
      </c>
      <c r="R9967" s="58">
        <v>0</v>
      </c>
      <c r="S9967" s="58">
        <v>0</v>
      </c>
      <c r="T9967" s="58">
        <v>0</v>
      </c>
      <c r="U9967" s="58">
        <v>0</v>
      </c>
      <c r="V9967" s="58">
        <v>0</v>
      </c>
      <c r="W9967" s="58">
        <v>0</v>
      </c>
      <c r="X9967" s="58">
        <v>0</v>
      </c>
      <c r="Y9967" s="58">
        <v>0</v>
      </c>
      <c r="Z9967" s="58">
        <v>0</v>
      </c>
      <c r="AA9967" s="58">
        <v>0</v>
      </c>
      <c r="AB9967" s="58">
        <v>0</v>
      </c>
      <c r="AC9967" s="58">
        <v>0</v>
      </c>
      <c r="AD9967" s="58">
        <v>0</v>
      </c>
      <c r="AE9967" s="58">
        <v>0</v>
      </c>
      <c r="AF9967" s="58">
        <v>0</v>
      </c>
      <c r="AG9967" s="58">
        <v>0</v>
      </c>
      <c r="AH9967" s="58">
        <v>0</v>
      </c>
      <c r="AI9967" s="58">
        <v>0</v>
      </c>
      <c r="AK9967" s="64">
        <f t="shared" si="155"/>
        <v>3.6331260738756817E-2</v>
      </c>
    </row>
    <row r="9968" spans="1:37" x14ac:dyDescent="0.25">
      <c r="A9968">
        <v>9966</v>
      </c>
      <c r="B9968" s="1">
        <v>1.2E-2</v>
      </c>
      <c r="C9968" s="1">
        <v>1.2992378282776016E-5</v>
      </c>
      <c r="D9968" s="58">
        <v>5.747929596611509E-2</v>
      </c>
      <c r="E9968" s="58">
        <v>0.11615098149626003</v>
      </c>
      <c r="F9968" s="58">
        <v>0.12251470475084958</v>
      </c>
      <c r="G9968" s="58">
        <v>6.1851997321038243E-2</v>
      </c>
      <c r="H9968" s="58">
        <v>2.129086119916614E-2</v>
      </c>
      <c r="I9968" s="58">
        <v>7.3525488919756993E-2</v>
      </c>
      <c r="J9968" s="58">
        <v>0.12189303828642821</v>
      </c>
      <c r="K9968" s="58">
        <v>0.12310257963798764</v>
      </c>
      <c r="L9968" s="58">
        <v>0.14249346432232254</v>
      </c>
      <c r="M9968" s="58">
        <v>0.13347300718863325</v>
      </c>
      <c r="N9968" s="58">
        <v>2.6224580911442301E-2</v>
      </c>
      <c r="O9968" s="58">
        <v>0</v>
      </c>
      <c r="P9968" s="58">
        <v>0</v>
      </c>
      <c r="Q9968" s="58">
        <v>0</v>
      </c>
      <c r="R9968" s="58">
        <v>0</v>
      </c>
      <c r="S9968" s="58">
        <v>0</v>
      </c>
      <c r="T9968" s="58">
        <v>0</v>
      </c>
      <c r="U9968" s="58">
        <v>0</v>
      </c>
      <c r="V9968" s="58">
        <v>0</v>
      </c>
      <c r="W9968" s="58">
        <v>0</v>
      </c>
      <c r="X9968" s="58">
        <v>0</v>
      </c>
      <c r="Y9968" s="58">
        <v>0</v>
      </c>
      <c r="Z9968" s="58">
        <v>0</v>
      </c>
      <c r="AA9968" s="58">
        <v>0</v>
      </c>
      <c r="AB9968" s="58">
        <v>0</v>
      </c>
      <c r="AC9968" s="58">
        <v>0</v>
      </c>
      <c r="AD9968" s="58">
        <v>0</v>
      </c>
      <c r="AE9968" s="58">
        <v>0</v>
      </c>
      <c r="AF9968" s="58">
        <v>0</v>
      </c>
      <c r="AG9968" s="58">
        <v>0</v>
      </c>
      <c r="AH9968" s="58">
        <v>0</v>
      </c>
      <c r="AI9968" s="58">
        <v>0</v>
      </c>
      <c r="AK9968" s="64">
        <f t="shared" si="155"/>
        <v>1.0826981902313346E-3</v>
      </c>
    </row>
    <row r="9969" spans="1:37" x14ac:dyDescent="0.25">
      <c r="A9969">
        <v>9967</v>
      </c>
      <c r="B9969" s="1">
        <v>1.18E-2</v>
      </c>
      <c r="C9969" s="1">
        <v>-1.8291246665282524E-4</v>
      </c>
      <c r="D9969" s="58">
        <v>7.2780429276312703E-2</v>
      </c>
      <c r="E9969" s="58">
        <v>5.3029268106490182E-2</v>
      </c>
      <c r="F9969" s="58">
        <v>2.7276565311230041E-2</v>
      </c>
      <c r="G9969" s="58">
        <v>0.10204413991992092</v>
      </c>
      <c r="H9969" s="58">
        <v>2.7937279848350274E-2</v>
      </c>
      <c r="I9969" s="58">
        <v>0.15220084197375458</v>
      </c>
      <c r="J9969" s="58">
        <v>3.6932641165124108E-3</v>
      </c>
      <c r="K9969" s="58">
        <v>0.16445541118074913</v>
      </c>
      <c r="L9969" s="58">
        <v>0.19607905068661524</v>
      </c>
      <c r="M9969" s="58">
        <v>0.1091810673478282</v>
      </c>
      <c r="N9969" s="58">
        <v>9.1322682232236344E-2</v>
      </c>
      <c r="O9969" s="58">
        <v>0</v>
      </c>
      <c r="P9969" s="58">
        <v>0</v>
      </c>
      <c r="Q9969" s="58">
        <v>0</v>
      </c>
      <c r="R9969" s="58">
        <v>0</v>
      </c>
      <c r="S9969" s="58">
        <v>0</v>
      </c>
      <c r="T9969" s="58">
        <v>0</v>
      </c>
      <c r="U9969" s="58">
        <v>0</v>
      </c>
      <c r="V9969" s="58">
        <v>0</v>
      </c>
      <c r="W9969" s="58">
        <v>0</v>
      </c>
      <c r="X9969" s="58">
        <v>0</v>
      </c>
      <c r="Y9969" s="58">
        <v>0</v>
      </c>
      <c r="Z9969" s="58">
        <v>0</v>
      </c>
      <c r="AA9969" s="58">
        <v>0</v>
      </c>
      <c r="AB9969" s="58">
        <v>0</v>
      </c>
      <c r="AC9969" s="58">
        <v>0</v>
      </c>
      <c r="AD9969" s="58">
        <v>0</v>
      </c>
      <c r="AE9969" s="58">
        <v>0</v>
      </c>
      <c r="AF9969" s="58">
        <v>0</v>
      </c>
      <c r="AG9969" s="58">
        <v>0</v>
      </c>
      <c r="AH9969" s="58">
        <v>0</v>
      </c>
      <c r="AI9969" s="58">
        <v>0</v>
      </c>
      <c r="AK9969" s="64">
        <f t="shared" si="155"/>
        <v>-1.550105649600214E-2</v>
      </c>
    </row>
    <row r="9970" spans="1:37" x14ac:dyDescent="0.25">
      <c r="A9970">
        <v>9968</v>
      </c>
      <c r="B9970" s="1">
        <v>1.2E-2</v>
      </c>
      <c r="C9970" s="1">
        <v>-2.2782953136421126E-4</v>
      </c>
      <c r="D9970" s="58">
        <v>0.11788436388704089</v>
      </c>
      <c r="E9970" s="58">
        <v>1.2734695586380651E-2</v>
      </c>
      <c r="F9970" s="58">
        <v>0.10637903633980235</v>
      </c>
      <c r="G9970" s="58">
        <v>0.10868655354875646</v>
      </c>
      <c r="H9970" s="58">
        <v>0.13273874589332316</v>
      </c>
      <c r="I9970" s="58">
        <v>0.13068257615472498</v>
      </c>
      <c r="J9970" s="58">
        <v>8.9814714530294562E-2</v>
      </c>
      <c r="K9970" s="58">
        <v>0.10591979261288664</v>
      </c>
      <c r="L9970" s="58">
        <v>0.10199267749900924</v>
      </c>
      <c r="M9970" s="58">
        <v>2.3467536509883852E-3</v>
      </c>
      <c r="N9970" s="58">
        <v>9.0820090296792735E-2</v>
      </c>
      <c r="O9970" s="58">
        <v>0</v>
      </c>
      <c r="P9970" s="58">
        <v>0</v>
      </c>
      <c r="Q9970" s="58">
        <v>0</v>
      </c>
      <c r="R9970" s="58">
        <v>0</v>
      </c>
      <c r="S9970" s="58">
        <v>0</v>
      </c>
      <c r="T9970" s="58">
        <v>0</v>
      </c>
      <c r="U9970" s="58">
        <v>0</v>
      </c>
      <c r="V9970" s="58">
        <v>0</v>
      </c>
      <c r="W9970" s="58">
        <v>0</v>
      </c>
      <c r="X9970" s="58">
        <v>0</v>
      </c>
      <c r="Y9970" s="58">
        <v>0</v>
      </c>
      <c r="Z9970" s="58">
        <v>0</v>
      </c>
      <c r="AA9970" s="58">
        <v>0</v>
      </c>
      <c r="AB9970" s="58">
        <v>0</v>
      </c>
      <c r="AC9970" s="58">
        <v>0</v>
      </c>
      <c r="AD9970" s="58">
        <v>0</v>
      </c>
      <c r="AE9970" s="58">
        <v>0</v>
      </c>
      <c r="AF9970" s="58">
        <v>0</v>
      </c>
      <c r="AG9970" s="58">
        <v>0</v>
      </c>
      <c r="AH9970" s="58">
        <v>0</v>
      </c>
      <c r="AI9970" s="58">
        <v>0</v>
      </c>
      <c r="AK9970" s="64">
        <f t="shared" si="155"/>
        <v>-1.8985794280350937E-2</v>
      </c>
    </row>
    <row r="9971" spans="1:37" x14ac:dyDescent="0.25">
      <c r="A9971">
        <v>9969</v>
      </c>
      <c r="B9971" s="1">
        <v>1.1299999999999999E-2</v>
      </c>
      <c r="C9971" s="1">
        <v>-3.1497577421874012E-4</v>
      </c>
      <c r="D9971" s="58">
        <v>6.1243385161665338E-2</v>
      </c>
      <c r="E9971" s="58">
        <v>2.6226171724165824E-2</v>
      </c>
      <c r="F9971" s="58">
        <v>0.14452071981165526</v>
      </c>
      <c r="G9971" s="58">
        <v>9.5499384233492857E-2</v>
      </c>
      <c r="H9971" s="58">
        <v>5.8585646313674265E-2</v>
      </c>
      <c r="I9971" s="58">
        <v>0.14387359712556017</v>
      </c>
      <c r="J9971" s="58">
        <v>3.6974537027987017E-2</v>
      </c>
      <c r="K9971" s="58">
        <v>0.12580022962111173</v>
      </c>
      <c r="L9971" s="58">
        <v>0.1406218931888496</v>
      </c>
      <c r="M9971" s="58">
        <v>0.11143775837923312</v>
      </c>
      <c r="N9971" s="58">
        <v>5.5216677412604859E-2</v>
      </c>
      <c r="O9971" s="58">
        <v>0</v>
      </c>
      <c r="P9971" s="58">
        <v>0</v>
      </c>
      <c r="Q9971" s="58">
        <v>0</v>
      </c>
      <c r="R9971" s="58">
        <v>0</v>
      </c>
      <c r="S9971" s="58">
        <v>0</v>
      </c>
      <c r="T9971" s="58">
        <v>0</v>
      </c>
      <c r="U9971" s="58">
        <v>0</v>
      </c>
      <c r="V9971" s="58">
        <v>0</v>
      </c>
      <c r="W9971" s="58">
        <v>0</v>
      </c>
      <c r="X9971" s="58">
        <v>0</v>
      </c>
      <c r="Y9971" s="58">
        <v>0</v>
      </c>
      <c r="Z9971" s="58">
        <v>0</v>
      </c>
      <c r="AA9971" s="58">
        <v>0</v>
      </c>
      <c r="AB9971" s="58">
        <v>0</v>
      </c>
      <c r="AC9971" s="58">
        <v>0</v>
      </c>
      <c r="AD9971" s="58">
        <v>0</v>
      </c>
      <c r="AE9971" s="58">
        <v>0</v>
      </c>
      <c r="AF9971" s="58">
        <v>0</v>
      </c>
      <c r="AG9971" s="58">
        <v>0</v>
      </c>
      <c r="AH9971" s="58">
        <v>0</v>
      </c>
      <c r="AI9971" s="58">
        <v>0</v>
      </c>
      <c r="AK9971" s="64">
        <f t="shared" si="155"/>
        <v>-2.7873962320242491E-2</v>
      </c>
    </row>
    <row r="9972" spans="1:37" x14ac:dyDescent="0.25">
      <c r="A9972">
        <v>9970</v>
      </c>
      <c r="B9972" s="1">
        <v>1.15E-2</v>
      </c>
      <c r="C9972" s="1">
        <v>2.5112310773185488E-5</v>
      </c>
      <c r="D9972" s="58">
        <v>0.1330502298733808</v>
      </c>
      <c r="E9972" s="58">
        <v>9.0034739832000374E-2</v>
      </c>
      <c r="F9972" s="58">
        <v>0.11350702390478475</v>
      </c>
      <c r="G9972" s="58">
        <v>9.0711325173442089E-2</v>
      </c>
      <c r="H9972" s="58">
        <v>0.12821626013373577</v>
      </c>
      <c r="I9972" s="58">
        <v>6.2496178340227887E-2</v>
      </c>
      <c r="J9972" s="58">
        <v>7.7951804556614657E-2</v>
      </c>
      <c r="K9972" s="58">
        <v>7.0635626659724407E-2</v>
      </c>
      <c r="L9972" s="58">
        <v>0.10844343607067163</v>
      </c>
      <c r="M9972" s="58">
        <v>0.11281812023555579</v>
      </c>
      <c r="N9972" s="58">
        <v>1.2135255219861829E-2</v>
      </c>
      <c r="O9972" s="58">
        <v>0</v>
      </c>
      <c r="P9972" s="58">
        <v>0</v>
      </c>
      <c r="Q9972" s="58">
        <v>0</v>
      </c>
      <c r="R9972" s="58">
        <v>0</v>
      </c>
      <c r="S9972" s="58">
        <v>0</v>
      </c>
      <c r="T9972" s="58">
        <v>0</v>
      </c>
      <c r="U9972" s="58">
        <v>0</v>
      </c>
      <c r="V9972" s="58">
        <v>0</v>
      </c>
      <c r="W9972" s="58">
        <v>0</v>
      </c>
      <c r="X9972" s="58">
        <v>0</v>
      </c>
      <c r="Y9972" s="58">
        <v>0</v>
      </c>
      <c r="Z9972" s="58">
        <v>0</v>
      </c>
      <c r="AA9972" s="58">
        <v>0</v>
      </c>
      <c r="AB9972" s="58">
        <v>0</v>
      </c>
      <c r="AC9972" s="58">
        <v>0</v>
      </c>
      <c r="AD9972" s="58">
        <v>0</v>
      </c>
      <c r="AE9972" s="58">
        <v>0</v>
      </c>
      <c r="AF9972" s="58">
        <v>0</v>
      </c>
      <c r="AG9972" s="58">
        <v>0</v>
      </c>
      <c r="AH9972" s="58">
        <v>0</v>
      </c>
      <c r="AI9972" s="58">
        <v>0</v>
      </c>
      <c r="AK9972" s="64">
        <f t="shared" si="155"/>
        <v>2.1836791976683032E-3</v>
      </c>
    </row>
    <row r="9973" spans="1:37" x14ac:dyDescent="0.25">
      <c r="A9973">
        <v>9971</v>
      </c>
      <c r="B9973" s="1">
        <v>1.2500000000000001E-2</v>
      </c>
      <c r="C9973" s="1">
        <v>2.5426903538343175E-4</v>
      </c>
      <c r="D9973" s="58">
        <v>9.2111994879414977E-3</v>
      </c>
      <c r="E9973" s="58">
        <v>0.15325521625398164</v>
      </c>
      <c r="F9973" s="58">
        <v>0.15743731166978264</v>
      </c>
      <c r="G9973" s="58">
        <v>4.6016715218264469E-2</v>
      </c>
      <c r="H9973" s="58">
        <v>0.1340841212497407</v>
      </c>
      <c r="I9973" s="58">
        <v>5.7959419229912934E-3</v>
      </c>
      <c r="J9973" s="58">
        <v>0.13676754932470647</v>
      </c>
      <c r="K9973" s="58">
        <v>7.0260206264783062E-2</v>
      </c>
      <c r="L9973" s="58">
        <v>0.12501060445085627</v>
      </c>
      <c r="M9973" s="58">
        <v>7.6652614983914374E-2</v>
      </c>
      <c r="N9973" s="58">
        <v>8.5508519173037603E-2</v>
      </c>
      <c r="O9973" s="58">
        <v>0</v>
      </c>
      <c r="P9973" s="58">
        <v>0</v>
      </c>
      <c r="Q9973" s="58">
        <v>0</v>
      </c>
      <c r="R9973" s="58">
        <v>0</v>
      </c>
      <c r="S9973" s="58">
        <v>0</v>
      </c>
      <c r="T9973" s="58">
        <v>0</v>
      </c>
      <c r="U9973" s="58">
        <v>0</v>
      </c>
      <c r="V9973" s="58">
        <v>0</v>
      </c>
      <c r="W9973" s="58">
        <v>0</v>
      </c>
      <c r="X9973" s="58">
        <v>0</v>
      </c>
      <c r="Y9973" s="58">
        <v>0</v>
      </c>
      <c r="Z9973" s="58">
        <v>0</v>
      </c>
      <c r="AA9973" s="58">
        <v>0</v>
      </c>
      <c r="AB9973" s="58">
        <v>0</v>
      </c>
      <c r="AC9973" s="58">
        <v>0</v>
      </c>
      <c r="AD9973" s="58">
        <v>0</v>
      </c>
      <c r="AE9973" s="58">
        <v>0</v>
      </c>
      <c r="AF9973" s="58">
        <v>0</v>
      </c>
      <c r="AG9973" s="58">
        <v>0</v>
      </c>
      <c r="AH9973" s="58">
        <v>0</v>
      </c>
      <c r="AI9973" s="58">
        <v>0</v>
      </c>
      <c r="AK9973" s="64">
        <f t="shared" si="155"/>
        <v>2.034152283067454E-2</v>
      </c>
    </row>
    <row r="9974" spans="1:37" x14ac:dyDescent="0.25">
      <c r="A9974">
        <v>9972</v>
      </c>
      <c r="B9974" s="1">
        <v>1.2500000000000001E-2</v>
      </c>
      <c r="C9974" s="1">
        <v>9.6197789393768059E-5</v>
      </c>
      <c r="D9974" s="58">
        <v>0.13224573925458233</v>
      </c>
      <c r="E9974" s="58">
        <v>0.13712254137315408</v>
      </c>
      <c r="F9974" s="58">
        <v>0.13364326035483676</v>
      </c>
      <c r="G9974" s="58">
        <v>9.8165280917779707E-2</v>
      </c>
      <c r="H9974" s="58">
        <v>9.8819035090837448E-2</v>
      </c>
      <c r="I9974" s="58">
        <v>5.6928469694839494E-2</v>
      </c>
      <c r="J9974" s="58">
        <v>4.4178892876926057E-2</v>
      </c>
      <c r="K9974" s="58">
        <v>5.4216270210142192E-2</v>
      </c>
      <c r="L9974" s="58">
        <v>6.6568818759567466E-2</v>
      </c>
      <c r="M9974" s="58">
        <v>8.2965313863566911E-2</v>
      </c>
      <c r="N9974" s="58">
        <v>9.514637760376761E-2</v>
      </c>
      <c r="O9974" s="58">
        <v>0</v>
      </c>
      <c r="P9974" s="58">
        <v>0</v>
      </c>
      <c r="Q9974" s="58">
        <v>0</v>
      </c>
      <c r="R9974" s="58">
        <v>0</v>
      </c>
      <c r="S9974" s="58">
        <v>0</v>
      </c>
      <c r="T9974" s="58">
        <v>0</v>
      </c>
      <c r="U9974" s="58">
        <v>0</v>
      </c>
      <c r="V9974" s="58">
        <v>0</v>
      </c>
      <c r="W9974" s="58">
        <v>0</v>
      </c>
      <c r="X9974" s="58">
        <v>0</v>
      </c>
      <c r="Y9974" s="58">
        <v>0</v>
      </c>
      <c r="Z9974" s="58">
        <v>0</v>
      </c>
      <c r="AA9974" s="58">
        <v>0</v>
      </c>
      <c r="AB9974" s="58">
        <v>0</v>
      </c>
      <c r="AC9974" s="58">
        <v>0</v>
      </c>
      <c r="AD9974" s="58">
        <v>0</v>
      </c>
      <c r="AE9974" s="58">
        <v>0</v>
      </c>
      <c r="AF9974" s="58">
        <v>0</v>
      </c>
      <c r="AG9974" s="58">
        <v>0</v>
      </c>
      <c r="AH9974" s="58">
        <v>0</v>
      </c>
      <c r="AI9974" s="58">
        <v>0</v>
      </c>
      <c r="AK9974" s="64">
        <f t="shared" si="155"/>
        <v>7.6958231515014443E-3</v>
      </c>
    </row>
    <row r="9975" spans="1:37" x14ac:dyDescent="0.25">
      <c r="A9975">
        <v>9973</v>
      </c>
      <c r="B9975" s="1">
        <v>1.1599999999999999E-2</v>
      </c>
      <c r="C9975" s="1">
        <v>-3.891657737773598E-4</v>
      </c>
      <c r="D9975" s="58">
        <v>7.257115527542507E-2</v>
      </c>
      <c r="E9975" s="58">
        <v>8.0434049154415408E-3</v>
      </c>
      <c r="F9975" s="58">
        <v>0.10994939355697264</v>
      </c>
      <c r="G9975" s="58">
        <v>1.7551540166425291E-2</v>
      </c>
      <c r="H9975" s="58">
        <v>0.18440165823664706</v>
      </c>
      <c r="I9975" s="58">
        <v>0.17530689496409607</v>
      </c>
      <c r="J9975" s="58">
        <v>6.7893637554757844E-2</v>
      </c>
      <c r="K9975" s="58">
        <v>0.13028166436497357</v>
      </c>
      <c r="L9975" s="58">
        <v>8.722493809429982E-2</v>
      </c>
      <c r="M9975" s="58">
        <v>0.12798588856645121</v>
      </c>
      <c r="N9975" s="58">
        <v>1.8789824304509969E-2</v>
      </c>
      <c r="O9975" s="58">
        <v>0</v>
      </c>
      <c r="P9975" s="58">
        <v>0</v>
      </c>
      <c r="Q9975" s="58">
        <v>0</v>
      </c>
      <c r="R9975" s="58">
        <v>0</v>
      </c>
      <c r="S9975" s="58">
        <v>0</v>
      </c>
      <c r="T9975" s="58">
        <v>0</v>
      </c>
      <c r="U9975" s="58">
        <v>0</v>
      </c>
      <c r="V9975" s="58">
        <v>0</v>
      </c>
      <c r="W9975" s="58">
        <v>0</v>
      </c>
      <c r="X9975" s="58">
        <v>0</v>
      </c>
      <c r="Y9975" s="58">
        <v>0</v>
      </c>
      <c r="Z9975" s="58">
        <v>0</v>
      </c>
      <c r="AA9975" s="58">
        <v>0</v>
      </c>
      <c r="AB9975" s="58">
        <v>0</v>
      </c>
      <c r="AC9975" s="58">
        <v>0</v>
      </c>
      <c r="AD9975" s="58">
        <v>0</v>
      </c>
      <c r="AE9975" s="58">
        <v>0</v>
      </c>
      <c r="AF9975" s="58">
        <v>0</v>
      </c>
      <c r="AG9975" s="58">
        <v>0</v>
      </c>
      <c r="AH9975" s="58">
        <v>0</v>
      </c>
      <c r="AI9975" s="58">
        <v>0</v>
      </c>
      <c r="AK9975" s="64">
        <f t="shared" si="155"/>
        <v>-3.3548773601496537E-2</v>
      </c>
    </row>
    <row r="9976" spans="1:37" x14ac:dyDescent="0.25">
      <c r="A9976">
        <v>9974</v>
      </c>
      <c r="B9976" s="1">
        <v>1.1299999999999999E-2</v>
      </c>
      <c r="C9976" s="1">
        <v>1.8846470529601626E-4</v>
      </c>
      <c r="D9976" s="58">
        <v>4.070151819468705E-2</v>
      </c>
      <c r="E9976" s="58">
        <v>7.9249691212885345E-2</v>
      </c>
      <c r="F9976" s="58">
        <v>3.4414971615860032E-2</v>
      </c>
      <c r="G9976" s="58">
        <v>7.9828887477191773E-2</v>
      </c>
      <c r="H9976" s="58">
        <v>0.20020790050084303</v>
      </c>
      <c r="I9976" s="58">
        <v>6.2896291680802942E-3</v>
      </c>
      <c r="J9976" s="58">
        <v>0.10007670406260229</v>
      </c>
      <c r="K9976" s="58">
        <v>0.13027784959390717</v>
      </c>
      <c r="L9976" s="58">
        <v>0.221654935016766</v>
      </c>
      <c r="M9976" s="58">
        <v>3.4058890243533909E-4</v>
      </c>
      <c r="N9976" s="58">
        <v>0.10695732425474154</v>
      </c>
      <c r="O9976" s="58">
        <v>0</v>
      </c>
      <c r="P9976" s="58">
        <v>0</v>
      </c>
      <c r="Q9976" s="58">
        <v>0</v>
      </c>
      <c r="R9976" s="58">
        <v>0</v>
      </c>
      <c r="S9976" s="58">
        <v>0</v>
      </c>
      <c r="T9976" s="58">
        <v>0</v>
      </c>
      <c r="U9976" s="58">
        <v>0</v>
      </c>
      <c r="V9976" s="58">
        <v>0</v>
      </c>
      <c r="W9976" s="58">
        <v>0</v>
      </c>
      <c r="X9976" s="58">
        <v>0</v>
      </c>
      <c r="Y9976" s="58">
        <v>0</v>
      </c>
      <c r="Z9976" s="58">
        <v>0</v>
      </c>
      <c r="AA9976" s="58">
        <v>0</v>
      </c>
      <c r="AB9976" s="58">
        <v>0</v>
      </c>
      <c r="AC9976" s="58">
        <v>0</v>
      </c>
      <c r="AD9976" s="58">
        <v>0</v>
      </c>
      <c r="AE9976" s="58">
        <v>0</v>
      </c>
      <c r="AF9976" s="58">
        <v>0</v>
      </c>
      <c r="AG9976" s="58">
        <v>0</v>
      </c>
      <c r="AH9976" s="58">
        <v>0</v>
      </c>
      <c r="AI9976" s="58">
        <v>0</v>
      </c>
      <c r="AK9976" s="64">
        <f t="shared" si="155"/>
        <v>1.6678292504072236E-2</v>
      </c>
    </row>
    <row r="9977" spans="1:37" x14ac:dyDescent="0.25">
      <c r="A9977">
        <v>9975</v>
      </c>
      <c r="B9977" s="1">
        <v>1.2699999999999999E-2</v>
      </c>
      <c r="C9977" s="1">
        <v>2.6070676211185055E-4</v>
      </c>
      <c r="D9977" s="58">
        <v>1.5788879506618076E-2</v>
      </c>
      <c r="E9977" s="58">
        <v>0.13989299303479966</v>
      </c>
      <c r="F9977" s="58">
        <v>0.10719134219726703</v>
      </c>
      <c r="G9977" s="58">
        <v>0.10262778630982823</v>
      </c>
      <c r="H9977" s="58">
        <v>8.3877616780746359E-2</v>
      </c>
      <c r="I9977" s="58">
        <v>0.11955257241272149</v>
      </c>
      <c r="J9977" s="58">
        <v>0.18905235676673912</v>
      </c>
      <c r="K9977" s="58">
        <v>6.9238882646157776E-3</v>
      </c>
      <c r="L9977" s="58">
        <v>2.2376627785337042E-2</v>
      </c>
      <c r="M9977" s="58">
        <v>0.17819109103492564</v>
      </c>
      <c r="N9977" s="58">
        <v>3.4524845906401661E-2</v>
      </c>
      <c r="O9977" s="58">
        <v>0</v>
      </c>
      <c r="P9977" s="58">
        <v>0</v>
      </c>
      <c r="Q9977" s="58">
        <v>0</v>
      </c>
      <c r="R9977" s="58">
        <v>0</v>
      </c>
      <c r="S9977" s="58">
        <v>0</v>
      </c>
      <c r="T9977" s="58">
        <v>0</v>
      </c>
      <c r="U9977" s="58">
        <v>0</v>
      </c>
      <c r="V9977" s="58">
        <v>0</v>
      </c>
      <c r="W9977" s="58">
        <v>0</v>
      </c>
      <c r="X9977" s="58">
        <v>0</v>
      </c>
      <c r="Y9977" s="58">
        <v>0</v>
      </c>
      <c r="Z9977" s="58">
        <v>0</v>
      </c>
      <c r="AA9977" s="58">
        <v>0</v>
      </c>
      <c r="AB9977" s="58">
        <v>0</v>
      </c>
      <c r="AC9977" s="58">
        <v>0</v>
      </c>
      <c r="AD9977" s="58">
        <v>0</v>
      </c>
      <c r="AE9977" s="58">
        <v>0</v>
      </c>
      <c r="AF9977" s="58">
        <v>0</v>
      </c>
      <c r="AG9977" s="58">
        <v>0</v>
      </c>
      <c r="AH9977" s="58">
        <v>0</v>
      </c>
      <c r="AI9977" s="58">
        <v>0</v>
      </c>
      <c r="AK9977" s="64">
        <f t="shared" si="155"/>
        <v>2.0528091504870123E-2</v>
      </c>
    </row>
    <row r="9978" spans="1:37" x14ac:dyDescent="0.25">
      <c r="A9978">
        <v>9976</v>
      </c>
      <c r="B9978" s="1">
        <v>1.3299999999999999E-2</v>
      </c>
      <c r="C9978" s="1">
        <v>-2.0354626383779759E-4</v>
      </c>
      <c r="D9978" s="58">
        <v>9.6159078117729238E-2</v>
      </c>
      <c r="E9978" s="58">
        <v>6.9542819319759044E-2</v>
      </c>
      <c r="F9978" s="58">
        <v>2.7964152318675682E-2</v>
      </c>
      <c r="G9978" s="58">
        <v>7.3534098480998206E-2</v>
      </c>
      <c r="H9978" s="58">
        <v>0.13108823768969594</v>
      </c>
      <c r="I9978" s="58">
        <v>0.17960023935679065</v>
      </c>
      <c r="J9978" s="58">
        <v>5.4065615722970216E-2</v>
      </c>
      <c r="K9978" s="58">
        <v>0.1601584130105641</v>
      </c>
      <c r="L9978" s="58">
        <v>0.11277911239096684</v>
      </c>
      <c r="M9978" s="58">
        <v>7.208390703705052E-3</v>
      </c>
      <c r="N9978" s="58">
        <v>8.7899842888145091E-2</v>
      </c>
      <c r="O9978" s="58">
        <v>0</v>
      </c>
      <c r="P9978" s="58">
        <v>0</v>
      </c>
      <c r="Q9978" s="58">
        <v>0</v>
      </c>
      <c r="R9978" s="58">
        <v>0</v>
      </c>
      <c r="S9978" s="58">
        <v>0</v>
      </c>
      <c r="T9978" s="58">
        <v>0</v>
      </c>
      <c r="U9978" s="58">
        <v>0</v>
      </c>
      <c r="V9978" s="58">
        <v>0</v>
      </c>
      <c r="W9978" s="58">
        <v>0</v>
      </c>
      <c r="X9978" s="58">
        <v>0</v>
      </c>
      <c r="Y9978" s="58">
        <v>0</v>
      </c>
      <c r="Z9978" s="58">
        <v>0</v>
      </c>
      <c r="AA9978" s="58">
        <v>0</v>
      </c>
      <c r="AB9978" s="58">
        <v>0</v>
      </c>
      <c r="AC9978" s="58">
        <v>0</v>
      </c>
      <c r="AD9978" s="58">
        <v>0</v>
      </c>
      <c r="AE9978" s="58">
        <v>0</v>
      </c>
      <c r="AF9978" s="58">
        <v>0</v>
      </c>
      <c r="AG9978" s="58">
        <v>0</v>
      </c>
      <c r="AH9978" s="58">
        <v>0</v>
      </c>
      <c r="AI9978" s="58">
        <v>0</v>
      </c>
      <c r="AK9978" s="64">
        <f t="shared" si="155"/>
        <v>-1.5304230363744181E-2</v>
      </c>
    </row>
    <row r="9979" spans="1:37" x14ac:dyDescent="0.25">
      <c r="A9979">
        <v>9977</v>
      </c>
      <c r="B9979" s="1">
        <v>1.26E-2</v>
      </c>
      <c r="C9979" s="1">
        <v>-8.1568792224458468E-5</v>
      </c>
      <c r="D9979" s="58">
        <v>8.3724779743015426E-2</v>
      </c>
      <c r="E9979" s="58">
        <v>6.0565298086995061E-2</v>
      </c>
      <c r="F9979" s="58">
        <v>0.19850382271103867</v>
      </c>
      <c r="G9979" s="58">
        <v>0.14852850329939846</v>
      </c>
      <c r="H9979" s="58">
        <v>4.0570456229635649E-2</v>
      </c>
      <c r="I9979" s="58">
        <v>9.0084691079115792E-2</v>
      </c>
      <c r="J9979" s="58">
        <v>0.14602278761460685</v>
      </c>
      <c r="K9979" s="58">
        <v>6.9205796864856256E-2</v>
      </c>
      <c r="L9979" s="58">
        <v>0.11073006882133322</v>
      </c>
      <c r="M9979" s="58">
        <v>1.9161483208206976E-2</v>
      </c>
      <c r="N9979" s="58">
        <v>3.2902312341797697E-2</v>
      </c>
      <c r="O9979" s="58">
        <v>0</v>
      </c>
      <c r="P9979" s="58">
        <v>0</v>
      </c>
      <c r="Q9979" s="58">
        <v>0</v>
      </c>
      <c r="R9979" s="58">
        <v>0</v>
      </c>
      <c r="S9979" s="58">
        <v>0</v>
      </c>
      <c r="T9979" s="58">
        <v>0</v>
      </c>
      <c r="U9979" s="58">
        <v>0</v>
      </c>
      <c r="V9979" s="58">
        <v>0</v>
      </c>
      <c r="W9979" s="58">
        <v>0</v>
      </c>
      <c r="X9979" s="58">
        <v>0</v>
      </c>
      <c r="Y9979" s="58">
        <v>0</v>
      </c>
      <c r="Z9979" s="58">
        <v>0</v>
      </c>
      <c r="AA9979" s="58">
        <v>0</v>
      </c>
      <c r="AB9979" s="58">
        <v>0</v>
      </c>
      <c r="AC9979" s="58">
        <v>0</v>
      </c>
      <c r="AD9979" s="58">
        <v>0</v>
      </c>
      <c r="AE9979" s="58">
        <v>0</v>
      </c>
      <c r="AF9979" s="58">
        <v>0</v>
      </c>
      <c r="AG9979" s="58">
        <v>0</v>
      </c>
      <c r="AH9979" s="58">
        <v>0</v>
      </c>
      <c r="AI9979" s="58">
        <v>0</v>
      </c>
      <c r="AK9979" s="64">
        <f t="shared" si="155"/>
        <v>-6.4737136686078148E-3</v>
      </c>
    </row>
    <row r="9980" spans="1:37" x14ac:dyDescent="0.25">
      <c r="A9980">
        <v>9978</v>
      </c>
      <c r="B9980" s="1">
        <v>1.29E-2</v>
      </c>
      <c r="C9980" s="1">
        <v>-7.8597891194135409E-5</v>
      </c>
      <c r="D9980" s="58">
        <v>0.11119733891089625</v>
      </c>
      <c r="E9980" s="58">
        <v>0.11435731874387167</v>
      </c>
      <c r="F9980" s="58">
        <v>9.5328457072666378E-2</v>
      </c>
      <c r="G9980" s="58">
        <v>0.12745094274072791</v>
      </c>
      <c r="H9980" s="58">
        <v>6.1514319188817702E-2</v>
      </c>
      <c r="I9980" s="58">
        <v>0.11081414130089443</v>
      </c>
      <c r="J9980" s="58">
        <v>1.2921852164199698E-3</v>
      </c>
      <c r="K9980" s="58">
        <v>0.11406625287576336</v>
      </c>
      <c r="L9980" s="58">
        <v>0.10154441210082946</v>
      </c>
      <c r="M9980" s="58">
        <v>6.2137716570999146E-2</v>
      </c>
      <c r="N9980" s="58">
        <v>0.1002969152781136</v>
      </c>
      <c r="O9980" s="58">
        <v>0</v>
      </c>
      <c r="P9980" s="58">
        <v>0</v>
      </c>
      <c r="Q9980" s="58">
        <v>0</v>
      </c>
      <c r="R9980" s="58">
        <v>0</v>
      </c>
      <c r="S9980" s="58">
        <v>0</v>
      </c>
      <c r="T9980" s="58">
        <v>0</v>
      </c>
      <c r="U9980" s="58">
        <v>0</v>
      </c>
      <c r="V9980" s="58">
        <v>0</v>
      </c>
      <c r="W9980" s="58">
        <v>0</v>
      </c>
      <c r="X9980" s="58">
        <v>0</v>
      </c>
      <c r="Y9980" s="58">
        <v>0</v>
      </c>
      <c r="Z9980" s="58">
        <v>0</v>
      </c>
      <c r="AA9980" s="58">
        <v>0</v>
      </c>
      <c r="AB9980" s="58">
        <v>0</v>
      </c>
      <c r="AC9980" s="58">
        <v>0</v>
      </c>
      <c r="AD9980" s="58">
        <v>0</v>
      </c>
      <c r="AE9980" s="58">
        <v>0</v>
      </c>
      <c r="AF9980" s="58">
        <v>0</v>
      </c>
      <c r="AG9980" s="58">
        <v>0</v>
      </c>
      <c r="AH9980" s="58">
        <v>0</v>
      </c>
      <c r="AI9980" s="58">
        <v>0</v>
      </c>
      <c r="AK9980" s="64">
        <f t="shared" si="155"/>
        <v>-6.092859782491117E-3</v>
      </c>
    </row>
    <row r="9981" spans="1:37" x14ac:dyDescent="0.25">
      <c r="A9981">
        <v>9979</v>
      </c>
      <c r="B9981" s="1">
        <v>1.15E-2</v>
      </c>
      <c r="C9981" s="1">
        <v>-2.747875356971575E-4</v>
      </c>
      <c r="D9981" s="58">
        <v>0.12563770482800732</v>
      </c>
      <c r="E9981" s="58">
        <v>1.6901486640126692E-2</v>
      </c>
      <c r="F9981" s="58">
        <v>9.5328273140323008E-2</v>
      </c>
      <c r="G9981" s="58">
        <v>0.12219911968336175</v>
      </c>
      <c r="H9981" s="58">
        <v>0.10745008261709936</v>
      </c>
      <c r="I9981" s="58">
        <v>0.16052980737058425</v>
      </c>
      <c r="J9981" s="58">
        <v>3.8102286716966943E-2</v>
      </c>
      <c r="K9981" s="58">
        <v>7.3019123964631547E-2</v>
      </c>
      <c r="L9981" s="58">
        <v>3.7857694725188049E-3</v>
      </c>
      <c r="M9981" s="58">
        <v>9.9899946850940655E-2</v>
      </c>
      <c r="N9981" s="58">
        <v>0.1571463987154397</v>
      </c>
      <c r="O9981" s="58">
        <v>0</v>
      </c>
      <c r="P9981" s="58">
        <v>0</v>
      </c>
      <c r="Q9981" s="58">
        <v>0</v>
      </c>
      <c r="R9981" s="58">
        <v>0</v>
      </c>
      <c r="S9981" s="58">
        <v>0</v>
      </c>
      <c r="T9981" s="58">
        <v>0</v>
      </c>
      <c r="U9981" s="58">
        <v>0</v>
      </c>
      <c r="V9981" s="58">
        <v>0</v>
      </c>
      <c r="W9981" s="58">
        <v>0</v>
      </c>
      <c r="X9981" s="58">
        <v>0</v>
      </c>
      <c r="Y9981" s="58">
        <v>0</v>
      </c>
      <c r="Z9981" s="58">
        <v>0</v>
      </c>
      <c r="AA9981" s="58">
        <v>0</v>
      </c>
      <c r="AB9981" s="58">
        <v>0</v>
      </c>
      <c r="AC9981" s="58">
        <v>0</v>
      </c>
      <c r="AD9981" s="58">
        <v>0</v>
      </c>
      <c r="AE9981" s="58">
        <v>0</v>
      </c>
      <c r="AF9981" s="58">
        <v>0</v>
      </c>
      <c r="AG9981" s="58">
        <v>0</v>
      </c>
      <c r="AH9981" s="58">
        <v>0</v>
      </c>
      <c r="AI9981" s="58">
        <v>0</v>
      </c>
      <c r="AK9981" s="64">
        <f t="shared" si="155"/>
        <v>-2.3894568321491956E-2</v>
      </c>
    </row>
    <row r="9982" spans="1:37" x14ac:dyDescent="0.25">
      <c r="A9982">
        <v>9980</v>
      </c>
      <c r="B9982" s="1">
        <v>1.34E-2</v>
      </c>
      <c r="C9982" s="1">
        <v>-4.8908463783351895E-4</v>
      </c>
      <c r="D9982" s="58">
        <v>3.2934334103156118E-2</v>
      </c>
      <c r="E9982" s="58">
        <v>2.8136736095611549E-2</v>
      </c>
      <c r="F9982" s="58">
        <v>0.10576917398989376</v>
      </c>
      <c r="G9982" s="58">
        <v>8.6972017181380742E-2</v>
      </c>
      <c r="H9982" s="58">
        <v>5.8227833280101102E-3</v>
      </c>
      <c r="I9982" s="58">
        <v>0.17371601338079448</v>
      </c>
      <c r="J9982" s="58">
        <v>0.11367600575115951</v>
      </c>
      <c r="K9982" s="58">
        <v>0.20723517918369475</v>
      </c>
      <c r="L9982" s="58">
        <v>3.7961988801046842E-2</v>
      </c>
      <c r="M9982" s="58">
        <v>8.5338904419817341E-2</v>
      </c>
      <c r="N9982" s="58">
        <v>0.122436863765435</v>
      </c>
      <c r="O9982" s="58">
        <v>0</v>
      </c>
      <c r="P9982" s="58">
        <v>0</v>
      </c>
      <c r="Q9982" s="58">
        <v>0</v>
      </c>
      <c r="R9982" s="58">
        <v>0</v>
      </c>
      <c r="S9982" s="58">
        <v>0</v>
      </c>
      <c r="T9982" s="58">
        <v>0</v>
      </c>
      <c r="U9982" s="58">
        <v>0</v>
      </c>
      <c r="V9982" s="58">
        <v>0</v>
      </c>
      <c r="W9982" s="58">
        <v>0</v>
      </c>
      <c r="X9982" s="58">
        <v>0</v>
      </c>
      <c r="Y9982" s="58">
        <v>0</v>
      </c>
      <c r="Z9982" s="58">
        <v>0</v>
      </c>
      <c r="AA9982" s="58">
        <v>0</v>
      </c>
      <c r="AB9982" s="58">
        <v>0</v>
      </c>
      <c r="AC9982" s="58">
        <v>0</v>
      </c>
      <c r="AD9982" s="58">
        <v>0</v>
      </c>
      <c r="AE9982" s="58">
        <v>0</v>
      </c>
      <c r="AF9982" s="58">
        <v>0</v>
      </c>
      <c r="AG9982" s="58">
        <v>0</v>
      </c>
      <c r="AH9982" s="58">
        <v>0</v>
      </c>
      <c r="AI9982" s="58">
        <v>0</v>
      </c>
      <c r="AK9982" s="64">
        <f t="shared" si="155"/>
        <v>-3.649885356966559E-2</v>
      </c>
    </row>
    <row r="9983" spans="1:37" x14ac:dyDescent="0.25">
      <c r="A9983">
        <v>9981</v>
      </c>
      <c r="B9983" s="1">
        <v>1.2E-2</v>
      </c>
      <c r="C9983" s="1">
        <v>-2.9954468958983229E-4</v>
      </c>
      <c r="D9983" s="58">
        <v>0.10734675813706308</v>
      </c>
      <c r="E9983" s="58">
        <v>1.9854222378205516E-3</v>
      </c>
      <c r="F9983" s="58">
        <v>8.5336150873358094E-2</v>
      </c>
      <c r="G9983" s="58">
        <v>0.14659489801843947</v>
      </c>
      <c r="H9983" s="58">
        <v>0.11502295780729334</v>
      </c>
      <c r="I9983" s="58">
        <v>0.15798155969405958</v>
      </c>
      <c r="J9983" s="58">
        <v>3.5014141477367734E-2</v>
      </c>
      <c r="K9983" s="58">
        <v>9.1210817823091109E-2</v>
      </c>
      <c r="L9983" s="58">
        <v>2.1579267561256522E-3</v>
      </c>
      <c r="M9983" s="58">
        <v>8.788909911624794E-3</v>
      </c>
      <c r="N9983" s="58">
        <v>0.24856045726375647</v>
      </c>
      <c r="O9983" s="58">
        <v>0</v>
      </c>
      <c r="P9983" s="58">
        <v>0</v>
      </c>
      <c r="Q9983" s="58">
        <v>0</v>
      </c>
      <c r="R9983" s="58">
        <v>0</v>
      </c>
      <c r="S9983" s="58">
        <v>0</v>
      </c>
      <c r="T9983" s="58">
        <v>0</v>
      </c>
      <c r="U9983" s="58">
        <v>0</v>
      </c>
      <c r="V9983" s="58">
        <v>0</v>
      </c>
      <c r="W9983" s="58">
        <v>0</v>
      </c>
      <c r="X9983" s="58">
        <v>0</v>
      </c>
      <c r="Y9983" s="58">
        <v>0</v>
      </c>
      <c r="Z9983" s="58">
        <v>0</v>
      </c>
      <c r="AA9983" s="58">
        <v>0</v>
      </c>
      <c r="AB9983" s="58">
        <v>0</v>
      </c>
      <c r="AC9983" s="58">
        <v>0</v>
      </c>
      <c r="AD9983" s="58">
        <v>0</v>
      </c>
      <c r="AE9983" s="58">
        <v>0</v>
      </c>
      <c r="AF9983" s="58">
        <v>0</v>
      </c>
      <c r="AG9983" s="58">
        <v>0</v>
      </c>
      <c r="AH9983" s="58">
        <v>0</v>
      </c>
      <c r="AI9983" s="58">
        <v>0</v>
      </c>
      <c r="AK9983" s="64">
        <f t="shared" si="155"/>
        <v>-2.4962057465819358E-2</v>
      </c>
    </row>
    <row r="9984" spans="1:37" x14ac:dyDescent="0.25">
      <c r="A9984">
        <v>9982</v>
      </c>
      <c r="B9984" s="1">
        <v>1.6E-2</v>
      </c>
      <c r="C9984" s="1">
        <v>2.0637811975501949E-4</v>
      </c>
      <c r="D9984" s="58">
        <v>6.3079207092206782E-2</v>
      </c>
      <c r="E9984" s="58">
        <v>0.21895498391660226</v>
      </c>
      <c r="F9984" s="58">
        <v>4.3866074887056107E-2</v>
      </c>
      <c r="G9984" s="58">
        <v>0.13143576053022629</v>
      </c>
      <c r="H9984" s="58">
        <v>8.6475035568438149E-2</v>
      </c>
      <c r="I9984" s="58">
        <v>4.6576751135157524E-3</v>
      </c>
      <c r="J9984" s="58">
        <v>6.7968810319321851E-2</v>
      </c>
      <c r="K9984" s="58">
        <v>0.17380038622086999</v>
      </c>
      <c r="L9984" s="58">
        <v>8.3404253423565333E-2</v>
      </c>
      <c r="M9984" s="58">
        <v>1.2951333124940949E-2</v>
      </c>
      <c r="N9984" s="58">
        <v>0.11340647980325637</v>
      </c>
      <c r="O9984" s="58">
        <v>0</v>
      </c>
      <c r="P9984" s="58">
        <v>0</v>
      </c>
      <c r="Q9984" s="58">
        <v>0</v>
      </c>
      <c r="R9984" s="58">
        <v>0</v>
      </c>
      <c r="S9984" s="58">
        <v>0</v>
      </c>
      <c r="T9984" s="58">
        <v>0</v>
      </c>
      <c r="U9984" s="58">
        <v>0</v>
      </c>
      <c r="V9984" s="58">
        <v>0</v>
      </c>
      <c r="W9984" s="58">
        <v>0</v>
      </c>
      <c r="X9984" s="58">
        <v>0</v>
      </c>
      <c r="Y9984" s="58">
        <v>0</v>
      </c>
      <c r="Z9984" s="58">
        <v>0</v>
      </c>
      <c r="AA9984" s="58">
        <v>0</v>
      </c>
      <c r="AB9984" s="58">
        <v>0</v>
      </c>
      <c r="AC9984" s="58">
        <v>0</v>
      </c>
      <c r="AD9984" s="58">
        <v>0</v>
      </c>
      <c r="AE9984" s="58">
        <v>0</v>
      </c>
      <c r="AF9984" s="58">
        <v>0</v>
      </c>
      <c r="AG9984" s="58">
        <v>0</v>
      </c>
      <c r="AH9984" s="58">
        <v>0</v>
      </c>
      <c r="AI9984" s="58">
        <v>0</v>
      </c>
      <c r="AK9984" s="64">
        <f t="shared" si="155"/>
        <v>1.2898632484688718E-2</v>
      </c>
    </row>
    <row r="9985" spans="1:37" x14ac:dyDescent="0.25">
      <c r="A9985">
        <v>9983</v>
      </c>
      <c r="B9985" s="1">
        <v>1.12E-2</v>
      </c>
      <c r="C9985" s="1">
        <v>-1.2088139222298292E-4</v>
      </c>
      <c r="D9985" s="58">
        <v>6.3733556542767481E-2</v>
      </c>
      <c r="E9985" s="58">
        <v>6.2291558479094997E-2</v>
      </c>
      <c r="F9985" s="58">
        <v>8.627180545694596E-2</v>
      </c>
      <c r="G9985" s="58">
        <v>3.0059631335173458E-2</v>
      </c>
      <c r="H9985" s="58">
        <v>0.21104315282044747</v>
      </c>
      <c r="I9985" s="58">
        <v>0.16906810440144626</v>
      </c>
      <c r="J9985" s="58">
        <v>9.1474658799698003E-2</v>
      </c>
      <c r="K9985" s="58">
        <v>5.6626494805975557E-2</v>
      </c>
      <c r="L9985" s="58">
        <v>1.6950290129433467E-2</v>
      </c>
      <c r="M9985" s="58">
        <v>0.18583002904933979</v>
      </c>
      <c r="N9985" s="58">
        <v>2.6650718179677652E-2</v>
      </c>
      <c r="O9985" s="58">
        <v>0</v>
      </c>
      <c r="P9985" s="58">
        <v>0</v>
      </c>
      <c r="Q9985" s="58">
        <v>0</v>
      </c>
      <c r="R9985" s="58">
        <v>0</v>
      </c>
      <c r="S9985" s="58">
        <v>0</v>
      </c>
      <c r="T9985" s="58">
        <v>0</v>
      </c>
      <c r="U9985" s="58">
        <v>0</v>
      </c>
      <c r="V9985" s="58">
        <v>0</v>
      </c>
      <c r="W9985" s="58">
        <v>0</v>
      </c>
      <c r="X9985" s="58">
        <v>0</v>
      </c>
      <c r="Y9985" s="58">
        <v>0</v>
      </c>
      <c r="Z9985" s="58">
        <v>0</v>
      </c>
      <c r="AA9985" s="58">
        <v>0</v>
      </c>
      <c r="AB9985" s="58">
        <v>0</v>
      </c>
      <c r="AC9985" s="58">
        <v>0</v>
      </c>
      <c r="AD9985" s="58">
        <v>0</v>
      </c>
      <c r="AE9985" s="58">
        <v>0</v>
      </c>
      <c r="AF9985" s="58">
        <v>0</v>
      </c>
      <c r="AG9985" s="58">
        <v>0</v>
      </c>
      <c r="AH9985" s="58">
        <v>0</v>
      </c>
      <c r="AI9985" s="58">
        <v>0</v>
      </c>
      <c r="AK9985" s="64">
        <f t="shared" si="155"/>
        <v>-1.0792981448480617E-2</v>
      </c>
    </row>
    <row r="9986" spans="1:37" x14ac:dyDescent="0.25">
      <c r="A9986">
        <v>9984</v>
      </c>
      <c r="B9986" s="1">
        <v>1.35E-2</v>
      </c>
      <c r="C9986" s="1">
        <v>1.4156371930865221E-4</v>
      </c>
      <c r="D9986" s="58">
        <v>3.5317061123495051E-2</v>
      </c>
      <c r="E9986" s="58">
        <v>0.15819052962807778</v>
      </c>
      <c r="F9986" s="58">
        <v>0.14442703293981077</v>
      </c>
      <c r="G9986" s="58">
        <v>0.17189351898479183</v>
      </c>
      <c r="H9986" s="58">
        <v>3.0837771857983576E-2</v>
      </c>
      <c r="I9986" s="58">
        <v>0.11223398771795794</v>
      </c>
      <c r="J9986" s="58">
        <v>5.9132230530985215E-2</v>
      </c>
      <c r="K9986" s="58">
        <v>2.4356454692717171E-2</v>
      </c>
      <c r="L9986" s="58">
        <v>4.1207061658815975E-3</v>
      </c>
      <c r="M9986" s="58">
        <v>0.10242649091108225</v>
      </c>
      <c r="N9986" s="58">
        <v>0.15706421544721699</v>
      </c>
      <c r="O9986" s="58">
        <v>0</v>
      </c>
      <c r="P9986" s="58">
        <v>0</v>
      </c>
      <c r="Q9986" s="58">
        <v>0</v>
      </c>
      <c r="R9986" s="58">
        <v>0</v>
      </c>
      <c r="S9986" s="58">
        <v>0</v>
      </c>
      <c r="T9986" s="58">
        <v>0</v>
      </c>
      <c r="U9986" s="58">
        <v>0</v>
      </c>
      <c r="V9986" s="58">
        <v>0</v>
      </c>
      <c r="W9986" s="58">
        <v>0</v>
      </c>
      <c r="X9986" s="58">
        <v>0</v>
      </c>
      <c r="Y9986" s="58">
        <v>0</v>
      </c>
      <c r="Z9986" s="58">
        <v>0</v>
      </c>
      <c r="AA9986" s="58">
        <v>0</v>
      </c>
      <c r="AB9986" s="58">
        <v>0</v>
      </c>
      <c r="AC9986" s="58">
        <v>0</v>
      </c>
      <c r="AD9986" s="58">
        <v>0</v>
      </c>
      <c r="AE9986" s="58">
        <v>0</v>
      </c>
      <c r="AF9986" s="58">
        <v>0</v>
      </c>
      <c r="AG9986" s="58">
        <v>0</v>
      </c>
      <c r="AH9986" s="58">
        <v>0</v>
      </c>
      <c r="AI9986" s="58">
        <v>0</v>
      </c>
      <c r="AK9986" s="64">
        <f t="shared" si="155"/>
        <v>1.0486201430270533E-2</v>
      </c>
    </row>
    <row r="9987" spans="1:37" x14ac:dyDescent="0.25">
      <c r="A9987">
        <v>9985</v>
      </c>
      <c r="B9987" s="1">
        <v>1.41E-2</v>
      </c>
      <c r="C9987" s="1">
        <v>-3.9681625156498453E-4</v>
      </c>
      <c r="D9987" s="58">
        <v>0.14505335947947656</v>
      </c>
      <c r="E9987" s="58">
        <v>8.1301562866406411E-4</v>
      </c>
      <c r="F9987" s="58">
        <v>5.4199682100844457E-2</v>
      </c>
      <c r="G9987" s="58">
        <v>8.6957719042754913E-2</v>
      </c>
      <c r="H9987" s="58">
        <v>0.19031196869253805</v>
      </c>
      <c r="I9987" s="58">
        <v>0.17437857563578124</v>
      </c>
      <c r="J9987" s="58">
        <v>0.15565139423394156</v>
      </c>
      <c r="K9987" s="58">
        <v>0.15187420588024345</v>
      </c>
      <c r="L9987" s="58">
        <v>5.4745588658346315E-3</v>
      </c>
      <c r="M9987" s="58">
        <v>2.1741101879980199E-2</v>
      </c>
      <c r="N9987" s="58">
        <v>1.3544418559940718E-2</v>
      </c>
      <c r="O9987" s="58">
        <v>0</v>
      </c>
      <c r="P9987" s="58">
        <v>0</v>
      </c>
      <c r="Q9987" s="58">
        <v>0</v>
      </c>
      <c r="R9987" s="58">
        <v>0</v>
      </c>
      <c r="S9987" s="58">
        <v>0</v>
      </c>
      <c r="T9987" s="58">
        <v>0</v>
      </c>
      <c r="U9987" s="58">
        <v>0</v>
      </c>
      <c r="V9987" s="58">
        <v>0</v>
      </c>
      <c r="W9987" s="58">
        <v>0</v>
      </c>
      <c r="X9987" s="58">
        <v>0</v>
      </c>
      <c r="Y9987" s="58">
        <v>0</v>
      </c>
      <c r="Z9987" s="58">
        <v>0</v>
      </c>
      <c r="AA9987" s="58">
        <v>0</v>
      </c>
      <c r="AB9987" s="58">
        <v>0</v>
      </c>
      <c r="AC9987" s="58">
        <v>0</v>
      </c>
      <c r="AD9987" s="58">
        <v>0</v>
      </c>
      <c r="AE9987" s="58">
        <v>0</v>
      </c>
      <c r="AF9987" s="58">
        <v>0</v>
      </c>
      <c r="AG9987" s="58">
        <v>0</v>
      </c>
      <c r="AH9987" s="58">
        <v>0</v>
      </c>
      <c r="AI9987" s="58">
        <v>0</v>
      </c>
      <c r="AK9987" s="64">
        <f t="shared" si="155"/>
        <v>-2.8142996564892522E-2</v>
      </c>
    </row>
    <row r="9988" spans="1:37" x14ac:dyDescent="0.25">
      <c r="A9988">
        <v>9986</v>
      </c>
      <c r="B9988" s="1">
        <v>1.3299999999999999E-2</v>
      </c>
      <c r="C9988" s="1">
        <v>7.9098842953218214E-6</v>
      </c>
      <c r="D9988" s="58">
        <v>6.1948203056090868E-2</v>
      </c>
      <c r="E9988" s="58">
        <v>0.12048285101715374</v>
      </c>
      <c r="F9988" s="58">
        <v>5.5407636786205472E-2</v>
      </c>
      <c r="G9988" s="58">
        <v>0.12797217728155724</v>
      </c>
      <c r="H9988" s="58">
        <v>5.8396300020093848E-2</v>
      </c>
      <c r="I9988" s="58">
        <v>0.1080442169651844</v>
      </c>
      <c r="J9988" s="58">
        <v>6.5296138484834773E-2</v>
      </c>
      <c r="K9988" s="58">
        <v>0.14761941855723335</v>
      </c>
      <c r="L9988" s="58">
        <v>0.15162649852081925</v>
      </c>
      <c r="M9988" s="58">
        <v>3.0567757580681865E-2</v>
      </c>
      <c r="N9988" s="58">
        <v>7.2638801730145156E-2</v>
      </c>
      <c r="O9988" s="58">
        <v>0</v>
      </c>
      <c r="P9988" s="58">
        <v>0</v>
      </c>
      <c r="Q9988" s="58">
        <v>0</v>
      </c>
      <c r="R9988" s="58">
        <v>0</v>
      </c>
      <c r="S9988" s="58">
        <v>0</v>
      </c>
      <c r="T9988" s="58">
        <v>0</v>
      </c>
      <c r="U9988" s="58">
        <v>0</v>
      </c>
      <c r="V9988" s="58">
        <v>0</v>
      </c>
      <c r="W9988" s="58">
        <v>0</v>
      </c>
      <c r="X9988" s="58">
        <v>0</v>
      </c>
      <c r="Y9988" s="58">
        <v>0</v>
      </c>
      <c r="Z9988" s="58">
        <v>0</v>
      </c>
      <c r="AA9988" s="58">
        <v>0</v>
      </c>
      <c r="AB9988" s="58">
        <v>0</v>
      </c>
      <c r="AC9988" s="58">
        <v>0</v>
      </c>
      <c r="AD9988" s="58">
        <v>0</v>
      </c>
      <c r="AE9988" s="58">
        <v>0</v>
      </c>
      <c r="AF9988" s="58">
        <v>0</v>
      </c>
      <c r="AG9988" s="58">
        <v>0</v>
      </c>
      <c r="AH9988" s="58">
        <v>0</v>
      </c>
      <c r="AI9988" s="58">
        <v>0</v>
      </c>
      <c r="AK9988" s="64">
        <f t="shared" ref="AK9988:AK10002" si="156">C9988/B9988</f>
        <v>5.9472814250540016E-4</v>
      </c>
    </row>
    <row r="9989" spans="1:37" x14ac:dyDescent="0.25">
      <c r="A9989">
        <v>9987</v>
      </c>
      <c r="B9989" s="1">
        <v>1.18E-2</v>
      </c>
      <c r="C9989" s="1">
        <v>1.2050949705597614E-4</v>
      </c>
      <c r="D9989" s="58">
        <v>3.9411055357686187E-2</v>
      </c>
      <c r="E9989" s="58">
        <v>0.11933784766542752</v>
      </c>
      <c r="F9989" s="58">
        <v>7.2461044005792508E-2</v>
      </c>
      <c r="G9989" s="58">
        <v>7.7041053781115171E-2</v>
      </c>
      <c r="H9989" s="58">
        <v>0.1130492598801424</v>
      </c>
      <c r="I9989" s="58">
        <v>8.3821948596743343E-2</v>
      </c>
      <c r="J9989" s="58">
        <v>0.11226752545245665</v>
      </c>
      <c r="K9989" s="58">
        <v>8.6248381716467704E-2</v>
      </c>
      <c r="L9989" s="58">
        <v>7.478608085907483E-2</v>
      </c>
      <c r="M9989" s="58">
        <v>0.10829332975841142</v>
      </c>
      <c r="N9989" s="58">
        <v>0.11328247292668228</v>
      </c>
      <c r="O9989" s="58">
        <v>0</v>
      </c>
      <c r="P9989" s="58">
        <v>0</v>
      </c>
      <c r="Q9989" s="58">
        <v>0</v>
      </c>
      <c r="R9989" s="58">
        <v>0</v>
      </c>
      <c r="S9989" s="58">
        <v>0</v>
      </c>
      <c r="T9989" s="58">
        <v>0</v>
      </c>
      <c r="U9989" s="58">
        <v>0</v>
      </c>
      <c r="V9989" s="58">
        <v>0</v>
      </c>
      <c r="W9989" s="58">
        <v>0</v>
      </c>
      <c r="X9989" s="58">
        <v>0</v>
      </c>
      <c r="Y9989" s="58">
        <v>0</v>
      </c>
      <c r="Z9989" s="58">
        <v>0</v>
      </c>
      <c r="AA9989" s="58">
        <v>0</v>
      </c>
      <c r="AB9989" s="58">
        <v>0</v>
      </c>
      <c r="AC9989" s="58">
        <v>0</v>
      </c>
      <c r="AD9989" s="58">
        <v>0</v>
      </c>
      <c r="AE9989" s="58">
        <v>0</v>
      </c>
      <c r="AF9989" s="58">
        <v>0</v>
      </c>
      <c r="AG9989" s="58">
        <v>0</v>
      </c>
      <c r="AH9989" s="58">
        <v>0</v>
      </c>
      <c r="AI9989" s="58">
        <v>0</v>
      </c>
      <c r="AK9989" s="64">
        <f t="shared" si="156"/>
        <v>1.0212669242031876E-2</v>
      </c>
    </row>
    <row r="9990" spans="1:37" x14ac:dyDescent="0.25">
      <c r="A9990">
        <v>9988</v>
      </c>
      <c r="B9990" s="1">
        <v>1.47E-2</v>
      </c>
      <c r="C9990" s="1">
        <v>2.201478175704294E-5</v>
      </c>
      <c r="D9990" s="58">
        <v>9.8467517915105343E-2</v>
      </c>
      <c r="E9990" s="58">
        <v>0.17655851226112917</v>
      </c>
      <c r="F9990" s="58">
        <v>0.13642194610875158</v>
      </c>
      <c r="G9990" s="58">
        <v>6.8967401497793207E-2</v>
      </c>
      <c r="H9990" s="58">
        <v>9.7774102414955905E-2</v>
      </c>
      <c r="I9990" s="58">
        <v>0.14407082784236799</v>
      </c>
      <c r="J9990" s="58">
        <v>2.2303726680645196E-2</v>
      </c>
      <c r="K9990" s="58">
        <v>7.7057024641194946E-2</v>
      </c>
      <c r="L9990" s="58">
        <v>5.2252704526896683E-2</v>
      </c>
      <c r="M9990" s="58">
        <v>1.8456723100662424E-2</v>
      </c>
      <c r="N9990" s="58">
        <v>0.10766951301049729</v>
      </c>
      <c r="O9990" s="58">
        <v>0</v>
      </c>
      <c r="P9990" s="58">
        <v>0</v>
      </c>
      <c r="Q9990" s="58">
        <v>0</v>
      </c>
      <c r="R9990" s="58">
        <v>0</v>
      </c>
      <c r="S9990" s="58">
        <v>0</v>
      </c>
      <c r="T9990" s="58">
        <v>0</v>
      </c>
      <c r="U9990" s="58">
        <v>0</v>
      </c>
      <c r="V9990" s="58">
        <v>0</v>
      </c>
      <c r="W9990" s="58">
        <v>0</v>
      </c>
      <c r="X9990" s="58">
        <v>0</v>
      </c>
      <c r="Y9990" s="58">
        <v>0</v>
      </c>
      <c r="Z9990" s="58">
        <v>0</v>
      </c>
      <c r="AA9990" s="58">
        <v>0</v>
      </c>
      <c r="AB9990" s="58">
        <v>0</v>
      </c>
      <c r="AC9990" s="58">
        <v>0</v>
      </c>
      <c r="AD9990" s="58">
        <v>0</v>
      </c>
      <c r="AE9990" s="58">
        <v>0</v>
      </c>
      <c r="AF9990" s="58">
        <v>0</v>
      </c>
      <c r="AG9990" s="58">
        <v>0</v>
      </c>
      <c r="AH9990" s="58">
        <v>0</v>
      </c>
      <c r="AI9990" s="58">
        <v>0</v>
      </c>
      <c r="AK9990" s="64">
        <f t="shared" si="156"/>
        <v>1.4976042011593837E-3</v>
      </c>
    </row>
    <row r="9991" spans="1:37" x14ac:dyDescent="0.25">
      <c r="A9991">
        <v>9989</v>
      </c>
      <c r="B9991" s="1">
        <v>1.2800000000000001E-2</v>
      </c>
      <c r="C9991" s="1">
        <v>-2.8538956610044166E-5</v>
      </c>
      <c r="D9991" s="58">
        <v>0.14881999474553109</v>
      </c>
      <c r="E9991" s="58">
        <v>0.12623909611607367</v>
      </c>
      <c r="F9991" s="58">
        <v>0.14597372880582807</v>
      </c>
      <c r="G9991" s="58">
        <v>4.921218562654766E-2</v>
      </c>
      <c r="H9991" s="58">
        <v>0.15730893436571147</v>
      </c>
      <c r="I9991" s="58">
        <v>6.9629739559905731E-3</v>
      </c>
      <c r="J9991" s="58">
        <v>7.085570691318456E-2</v>
      </c>
      <c r="K9991" s="58">
        <v>0.11413295488363094</v>
      </c>
      <c r="L9991" s="58">
        <v>8.1598498907134956E-2</v>
      </c>
      <c r="M9991" s="58">
        <v>9.4806986883468586E-2</v>
      </c>
      <c r="N9991" s="58">
        <v>4.0889387968983558E-3</v>
      </c>
      <c r="O9991" s="58">
        <v>0</v>
      </c>
      <c r="P9991" s="58">
        <v>0</v>
      </c>
      <c r="Q9991" s="58">
        <v>0</v>
      </c>
      <c r="R9991" s="58">
        <v>0</v>
      </c>
      <c r="S9991" s="58">
        <v>0</v>
      </c>
      <c r="T9991" s="58">
        <v>0</v>
      </c>
      <c r="U9991" s="58">
        <v>0</v>
      </c>
      <c r="V9991" s="58">
        <v>0</v>
      </c>
      <c r="W9991" s="58">
        <v>0</v>
      </c>
      <c r="X9991" s="58">
        <v>0</v>
      </c>
      <c r="Y9991" s="58">
        <v>0</v>
      </c>
      <c r="Z9991" s="58">
        <v>0</v>
      </c>
      <c r="AA9991" s="58">
        <v>0</v>
      </c>
      <c r="AB9991" s="58">
        <v>0</v>
      </c>
      <c r="AC9991" s="58">
        <v>0</v>
      </c>
      <c r="AD9991" s="58">
        <v>0</v>
      </c>
      <c r="AE9991" s="58">
        <v>0</v>
      </c>
      <c r="AF9991" s="58">
        <v>0</v>
      </c>
      <c r="AG9991" s="58">
        <v>0</v>
      </c>
      <c r="AH9991" s="58">
        <v>0</v>
      </c>
      <c r="AI9991" s="58">
        <v>0</v>
      </c>
      <c r="AK9991" s="64">
        <f t="shared" si="156"/>
        <v>-2.2296059851597003E-3</v>
      </c>
    </row>
    <row r="9992" spans="1:37" x14ac:dyDescent="0.25">
      <c r="A9992">
        <v>9990</v>
      </c>
      <c r="B9992" s="1">
        <v>1.1900000000000001E-2</v>
      </c>
      <c r="C9992" s="1">
        <v>-8.5329420360726814E-5</v>
      </c>
      <c r="D9992" s="58">
        <v>0.16119462439023241</v>
      </c>
      <c r="E9992" s="58">
        <v>9.6689617902313785E-2</v>
      </c>
      <c r="F9992" s="58">
        <v>0.18061240638207696</v>
      </c>
      <c r="G9992" s="58">
        <v>0.10641813808926376</v>
      </c>
      <c r="H9992" s="58">
        <v>4.7412640377805265E-2</v>
      </c>
      <c r="I9992" s="58">
        <v>1.6632940442578487E-2</v>
      </c>
      <c r="J9992" s="58">
        <v>2.260139600437229E-2</v>
      </c>
      <c r="K9992" s="58">
        <v>9.1597411250936803E-2</v>
      </c>
      <c r="L9992" s="58">
        <v>9.0129644663271127E-2</v>
      </c>
      <c r="M9992" s="58">
        <v>6.4381712296585347E-2</v>
      </c>
      <c r="N9992" s="58">
        <v>0.12232946820056365</v>
      </c>
      <c r="O9992" s="58">
        <v>0</v>
      </c>
      <c r="P9992" s="58">
        <v>0</v>
      </c>
      <c r="Q9992" s="58">
        <v>0</v>
      </c>
      <c r="R9992" s="58">
        <v>0</v>
      </c>
      <c r="S9992" s="58">
        <v>0</v>
      </c>
      <c r="T9992" s="58">
        <v>0</v>
      </c>
      <c r="U9992" s="58">
        <v>0</v>
      </c>
      <c r="V9992" s="58">
        <v>0</v>
      </c>
      <c r="W9992" s="58">
        <v>0</v>
      </c>
      <c r="X9992" s="58">
        <v>0</v>
      </c>
      <c r="Y9992" s="58">
        <v>0</v>
      </c>
      <c r="Z9992" s="58">
        <v>0</v>
      </c>
      <c r="AA9992" s="58">
        <v>0</v>
      </c>
      <c r="AB9992" s="58">
        <v>0</v>
      </c>
      <c r="AC9992" s="58">
        <v>0</v>
      </c>
      <c r="AD9992" s="58">
        <v>0</v>
      </c>
      <c r="AE9992" s="58">
        <v>0</v>
      </c>
      <c r="AF9992" s="58">
        <v>0</v>
      </c>
      <c r="AG9992" s="58">
        <v>0</v>
      </c>
      <c r="AH9992" s="58">
        <v>0</v>
      </c>
      <c r="AI9992" s="58">
        <v>0</v>
      </c>
      <c r="AK9992" s="64">
        <f t="shared" si="156"/>
        <v>-7.1705395261114965E-3</v>
      </c>
    </row>
    <row r="9993" spans="1:37" x14ac:dyDescent="0.25">
      <c r="A9993">
        <v>9991</v>
      </c>
      <c r="B9993" s="1">
        <v>1.14E-2</v>
      </c>
      <c r="C9993" s="1">
        <v>5.9412481637355269E-5</v>
      </c>
      <c r="D9993" s="58">
        <v>0.14540387012181868</v>
      </c>
      <c r="E9993" s="58">
        <v>5.2241089301652249E-2</v>
      </c>
      <c r="F9993" s="58">
        <v>0.23728198087599353</v>
      </c>
      <c r="G9993" s="58">
        <v>0.10629595588404771</v>
      </c>
      <c r="H9993" s="58">
        <v>4.1369485686147201E-3</v>
      </c>
      <c r="I9993" s="58">
        <v>2.6087930813493147E-2</v>
      </c>
      <c r="J9993" s="58">
        <v>0.17926214862002637</v>
      </c>
      <c r="K9993" s="58">
        <v>2.7108120720188603E-2</v>
      </c>
      <c r="L9993" s="58">
        <v>0.17499048098018932</v>
      </c>
      <c r="M9993" s="58">
        <v>4.6948603056194076E-2</v>
      </c>
      <c r="N9993" s="58">
        <v>2.4287105778152219E-4</v>
      </c>
      <c r="O9993" s="58">
        <v>0</v>
      </c>
      <c r="P9993" s="58">
        <v>0</v>
      </c>
      <c r="Q9993" s="58">
        <v>0</v>
      </c>
      <c r="R9993" s="58">
        <v>0</v>
      </c>
      <c r="S9993" s="58">
        <v>0</v>
      </c>
      <c r="T9993" s="58">
        <v>0</v>
      </c>
      <c r="U9993" s="58">
        <v>0</v>
      </c>
      <c r="V9993" s="58">
        <v>0</v>
      </c>
      <c r="W9993" s="58">
        <v>0</v>
      </c>
      <c r="X9993" s="58">
        <v>0</v>
      </c>
      <c r="Y9993" s="58">
        <v>0</v>
      </c>
      <c r="Z9993" s="58">
        <v>0</v>
      </c>
      <c r="AA9993" s="58">
        <v>0</v>
      </c>
      <c r="AB9993" s="58">
        <v>0</v>
      </c>
      <c r="AC9993" s="58">
        <v>0</v>
      </c>
      <c r="AD9993" s="58">
        <v>0</v>
      </c>
      <c r="AE9993" s="58">
        <v>0</v>
      </c>
      <c r="AF9993" s="58">
        <v>0</v>
      </c>
      <c r="AG9993" s="58">
        <v>0</v>
      </c>
      <c r="AH9993" s="58">
        <v>0</v>
      </c>
      <c r="AI9993" s="58">
        <v>0</v>
      </c>
      <c r="AK9993" s="64">
        <f t="shared" si="156"/>
        <v>5.2116211962592342E-3</v>
      </c>
    </row>
    <row r="9994" spans="1:37" x14ac:dyDescent="0.25">
      <c r="A9994">
        <v>9992</v>
      </c>
      <c r="B9994" s="1">
        <v>1.2E-2</v>
      </c>
      <c r="C9994" s="1">
        <v>-7.5807904247724469E-5</v>
      </c>
      <c r="D9994" s="58">
        <v>0.15073110502366008</v>
      </c>
      <c r="E9994" s="58">
        <v>6.0990642530897692E-2</v>
      </c>
      <c r="F9994" s="58">
        <v>0.11081297145991598</v>
      </c>
      <c r="G9994" s="58">
        <v>0.11944112411028442</v>
      </c>
      <c r="H9994" s="58">
        <v>0.16361509173448671</v>
      </c>
      <c r="I9994" s="58">
        <v>5.7981061444511421E-2</v>
      </c>
      <c r="J9994" s="58">
        <v>6.7990565583734203E-2</v>
      </c>
      <c r="K9994" s="58">
        <v>9.0434905567389132E-2</v>
      </c>
      <c r="L9994" s="58">
        <v>0.10032544191196899</v>
      </c>
      <c r="M9994" s="58">
        <v>4.551303989806945E-2</v>
      </c>
      <c r="N9994" s="58">
        <v>3.2164050735081932E-2</v>
      </c>
      <c r="O9994" s="58">
        <v>0</v>
      </c>
      <c r="P9994" s="58">
        <v>0</v>
      </c>
      <c r="Q9994" s="58">
        <v>0</v>
      </c>
      <c r="R9994" s="58">
        <v>0</v>
      </c>
      <c r="S9994" s="58">
        <v>0</v>
      </c>
      <c r="T9994" s="58">
        <v>0</v>
      </c>
      <c r="U9994" s="58">
        <v>0</v>
      </c>
      <c r="V9994" s="58">
        <v>0</v>
      </c>
      <c r="W9994" s="58">
        <v>0</v>
      </c>
      <c r="X9994" s="58">
        <v>0</v>
      </c>
      <c r="Y9994" s="58">
        <v>0</v>
      </c>
      <c r="Z9994" s="58">
        <v>0</v>
      </c>
      <c r="AA9994" s="58">
        <v>0</v>
      </c>
      <c r="AB9994" s="58">
        <v>0</v>
      </c>
      <c r="AC9994" s="58">
        <v>0</v>
      </c>
      <c r="AD9994" s="58">
        <v>0</v>
      </c>
      <c r="AE9994" s="58">
        <v>0</v>
      </c>
      <c r="AF9994" s="58">
        <v>0</v>
      </c>
      <c r="AG9994" s="58">
        <v>0</v>
      </c>
      <c r="AH9994" s="58">
        <v>0</v>
      </c>
      <c r="AI9994" s="58">
        <v>0</v>
      </c>
      <c r="AK9994" s="64">
        <f t="shared" si="156"/>
        <v>-6.317325353977039E-3</v>
      </c>
    </row>
    <row r="9995" spans="1:37" x14ac:dyDescent="0.25">
      <c r="A9995">
        <v>9993</v>
      </c>
      <c r="B9995" s="1">
        <v>1.37E-2</v>
      </c>
      <c r="C9995" s="1">
        <v>-2.7896388343445904E-5</v>
      </c>
      <c r="D9995" s="58">
        <v>0.11416754412478532</v>
      </c>
      <c r="E9995" s="58">
        <v>0.13118549952714217</v>
      </c>
      <c r="F9995" s="58">
        <v>0.12001396077870936</v>
      </c>
      <c r="G9995" s="58">
        <v>0.10439444089719351</v>
      </c>
      <c r="H9995" s="58">
        <v>7.7664225457058506E-2</v>
      </c>
      <c r="I9995" s="58">
        <v>3.517425745574073E-2</v>
      </c>
      <c r="J9995" s="58">
        <v>0.1101821124420914</v>
      </c>
      <c r="K9995" s="58">
        <v>0.13306124896632709</v>
      </c>
      <c r="L9995" s="58">
        <v>3.9076340101195789E-2</v>
      </c>
      <c r="M9995" s="58">
        <v>4.2030225343729799E-2</v>
      </c>
      <c r="N9995" s="58">
        <v>9.3050144906026339E-2</v>
      </c>
      <c r="O9995" s="58">
        <v>0</v>
      </c>
      <c r="P9995" s="58">
        <v>0</v>
      </c>
      <c r="Q9995" s="58">
        <v>0</v>
      </c>
      <c r="R9995" s="58">
        <v>0</v>
      </c>
      <c r="S9995" s="58">
        <v>0</v>
      </c>
      <c r="T9995" s="58">
        <v>0</v>
      </c>
      <c r="U9995" s="58">
        <v>0</v>
      </c>
      <c r="V9995" s="58">
        <v>0</v>
      </c>
      <c r="W9995" s="58">
        <v>0</v>
      </c>
      <c r="X9995" s="58">
        <v>0</v>
      </c>
      <c r="Y9995" s="58">
        <v>0</v>
      </c>
      <c r="Z9995" s="58">
        <v>0</v>
      </c>
      <c r="AA9995" s="58">
        <v>0</v>
      </c>
      <c r="AB9995" s="58">
        <v>0</v>
      </c>
      <c r="AC9995" s="58">
        <v>0</v>
      </c>
      <c r="AD9995" s="58">
        <v>0</v>
      </c>
      <c r="AE9995" s="58">
        <v>0</v>
      </c>
      <c r="AF9995" s="58">
        <v>0</v>
      </c>
      <c r="AG9995" s="58">
        <v>0</v>
      </c>
      <c r="AH9995" s="58">
        <v>0</v>
      </c>
      <c r="AI9995" s="58">
        <v>0</v>
      </c>
      <c r="AK9995" s="64">
        <f t="shared" si="156"/>
        <v>-2.0362327257989711E-3</v>
      </c>
    </row>
    <row r="9996" spans="1:37" x14ac:dyDescent="0.25">
      <c r="A9996">
        <v>9994</v>
      </c>
      <c r="B9996" s="1">
        <v>1.26E-2</v>
      </c>
      <c r="C9996" s="1">
        <v>5.1000968018311975E-4</v>
      </c>
      <c r="D9996" s="58">
        <v>3.1669498736631232E-2</v>
      </c>
      <c r="E9996" s="58">
        <v>0.16954514614380833</v>
      </c>
      <c r="F9996" s="58">
        <v>1.3766492398069747E-2</v>
      </c>
      <c r="G9996" s="58">
        <v>8.2231725187429088E-4</v>
      </c>
      <c r="H9996" s="58">
        <v>0.17672335051365523</v>
      </c>
      <c r="I9996" s="58">
        <v>4.2783608661392435E-2</v>
      </c>
      <c r="J9996" s="58">
        <v>0.17386324386346869</v>
      </c>
      <c r="K9996" s="58">
        <v>6.4061611777364982E-2</v>
      </c>
      <c r="L9996" s="58">
        <v>0.17987693087059131</v>
      </c>
      <c r="M9996" s="58">
        <v>6.5346280327014658E-2</v>
      </c>
      <c r="N9996" s="58">
        <v>8.1541519456129072E-2</v>
      </c>
      <c r="O9996" s="58">
        <v>0</v>
      </c>
      <c r="P9996" s="58">
        <v>0</v>
      </c>
      <c r="Q9996" s="58">
        <v>0</v>
      </c>
      <c r="R9996" s="58">
        <v>0</v>
      </c>
      <c r="S9996" s="58">
        <v>0</v>
      </c>
      <c r="T9996" s="58">
        <v>0</v>
      </c>
      <c r="U9996" s="58">
        <v>0</v>
      </c>
      <c r="V9996" s="58">
        <v>0</v>
      </c>
      <c r="W9996" s="58">
        <v>0</v>
      </c>
      <c r="X9996" s="58">
        <v>0</v>
      </c>
      <c r="Y9996" s="58">
        <v>0</v>
      </c>
      <c r="Z9996" s="58">
        <v>0</v>
      </c>
      <c r="AA9996" s="58">
        <v>0</v>
      </c>
      <c r="AB9996" s="58">
        <v>0</v>
      </c>
      <c r="AC9996" s="58">
        <v>0</v>
      </c>
      <c r="AD9996" s="58">
        <v>0</v>
      </c>
      <c r="AE9996" s="58">
        <v>0</v>
      </c>
      <c r="AF9996" s="58">
        <v>0</v>
      </c>
      <c r="AG9996" s="58">
        <v>0</v>
      </c>
      <c r="AH9996" s="58">
        <v>0</v>
      </c>
      <c r="AI9996" s="58">
        <v>0</v>
      </c>
      <c r="AK9996" s="64">
        <f t="shared" si="156"/>
        <v>4.0476958744692045E-2</v>
      </c>
    </row>
    <row r="9997" spans="1:37" x14ac:dyDescent="0.25">
      <c r="A9997">
        <v>9995</v>
      </c>
      <c r="B9997" s="1">
        <v>1.3899999999999999E-2</v>
      </c>
      <c r="C9997" s="1">
        <v>-1.8066244201487227E-4</v>
      </c>
      <c r="D9997" s="58">
        <v>0.15059271434451857</v>
      </c>
      <c r="E9997" s="58">
        <v>0.1337509755114514</v>
      </c>
      <c r="F9997" s="58">
        <v>0.14275615218634893</v>
      </c>
      <c r="G9997" s="58">
        <v>6.949590078646933E-3</v>
      </c>
      <c r="H9997" s="58">
        <v>8.3554127799560951E-2</v>
      </c>
      <c r="I9997" s="58">
        <v>0.15474471020444566</v>
      </c>
      <c r="J9997" s="58">
        <v>5.3071512570164785E-2</v>
      </c>
      <c r="K9997" s="58">
        <v>9.8244489354001499E-2</v>
      </c>
      <c r="L9997" s="58">
        <v>2.3551414767363976E-3</v>
      </c>
      <c r="M9997" s="58">
        <v>8.8544206696249447E-2</v>
      </c>
      <c r="N9997" s="58">
        <v>8.543637977787541E-2</v>
      </c>
      <c r="O9997" s="58">
        <v>0</v>
      </c>
      <c r="P9997" s="58">
        <v>0</v>
      </c>
      <c r="Q9997" s="58">
        <v>0</v>
      </c>
      <c r="R9997" s="58">
        <v>0</v>
      </c>
      <c r="S9997" s="58">
        <v>0</v>
      </c>
      <c r="T9997" s="58">
        <v>0</v>
      </c>
      <c r="U9997" s="58">
        <v>0</v>
      </c>
      <c r="V9997" s="58">
        <v>0</v>
      </c>
      <c r="W9997" s="58">
        <v>0</v>
      </c>
      <c r="X9997" s="58">
        <v>0</v>
      </c>
      <c r="Y9997" s="58">
        <v>0</v>
      </c>
      <c r="Z9997" s="58">
        <v>0</v>
      </c>
      <c r="AA9997" s="58">
        <v>0</v>
      </c>
      <c r="AB9997" s="58">
        <v>0</v>
      </c>
      <c r="AC9997" s="58">
        <v>0</v>
      </c>
      <c r="AD9997" s="58">
        <v>0</v>
      </c>
      <c r="AE9997" s="58">
        <v>0</v>
      </c>
      <c r="AF9997" s="58">
        <v>0</v>
      </c>
      <c r="AG9997" s="58">
        <v>0</v>
      </c>
      <c r="AH9997" s="58">
        <v>0</v>
      </c>
      <c r="AI9997" s="58">
        <v>0</v>
      </c>
      <c r="AK9997" s="64">
        <f t="shared" si="156"/>
        <v>-1.2997297986681458E-2</v>
      </c>
    </row>
    <row r="9998" spans="1:37" x14ac:dyDescent="0.25">
      <c r="A9998">
        <v>9996</v>
      </c>
      <c r="B9998" s="1">
        <v>1.2699999999999999E-2</v>
      </c>
      <c r="C9998" s="1">
        <v>-1.7354981846066022E-4</v>
      </c>
      <c r="D9998" s="58">
        <v>3.8303991864958836E-2</v>
      </c>
      <c r="E9998" s="58">
        <v>7.1146254513523341E-2</v>
      </c>
      <c r="F9998" s="58">
        <v>0.1593710477554518</v>
      </c>
      <c r="G9998" s="58">
        <v>0.1133721384916852</v>
      </c>
      <c r="H9998" s="58">
        <v>4.7204402206553489E-2</v>
      </c>
      <c r="I9998" s="58">
        <v>0.10663885183879562</v>
      </c>
      <c r="J9998" s="58">
        <v>0.16773135586193877</v>
      </c>
      <c r="K9998" s="58">
        <v>0.11606832578404032</v>
      </c>
      <c r="L9998" s="58">
        <v>3.0804115438393238E-2</v>
      </c>
      <c r="M9998" s="58">
        <v>7.0707636120313111E-2</v>
      </c>
      <c r="N9998" s="58">
        <v>7.8651880124346304E-2</v>
      </c>
      <c r="O9998" s="58">
        <v>0</v>
      </c>
      <c r="P9998" s="58">
        <v>0</v>
      </c>
      <c r="Q9998" s="58">
        <v>0</v>
      </c>
      <c r="R9998" s="58">
        <v>0</v>
      </c>
      <c r="S9998" s="58">
        <v>0</v>
      </c>
      <c r="T9998" s="58">
        <v>0</v>
      </c>
      <c r="U9998" s="58">
        <v>0</v>
      </c>
      <c r="V9998" s="58">
        <v>0</v>
      </c>
      <c r="W9998" s="58">
        <v>0</v>
      </c>
      <c r="X9998" s="58">
        <v>0</v>
      </c>
      <c r="Y9998" s="58">
        <v>0</v>
      </c>
      <c r="Z9998" s="58">
        <v>0</v>
      </c>
      <c r="AA9998" s="58">
        <v>0</v>
      </c>
      <c r="AB9998" s="58">
        <v>0</v>
      </c>
      <c r="AC9998" s="58">
        <v>0</v>
      </c>
      <c r="AD9998" s="58">
        <v>0</v>
      </c>
      <c r="AE9998" s="58">
        <v>0</v>
      </c>
      <c r="AF9998" s="58">
        <v>0</v>
      </c>
      <c r="AG9998" s="58">
        <v>0</v>
      </c>
      <c r="AH9998" s="58">
        <v>0</v>
      </c>
      <c r="AI9998" s="58">
        <v>0</v>
      </c>
      <c r="AK9998" s="64">
        <f t="shared" si="156"/>
        <v>-1.3665340036272459E-2</v>
      </c>
    </row>
    <row r="9999" spans="1:37" x14ac:dyDescent="0.25">
      <c r="A9999">
        <v>9997</v>
      </c>
      <c r="B9999" s="1">
        <v>1.1299999999999999E-2</v>
      </c>
      <c r="C9999" s="1">
        <v>1.0725884498236573E-4</v>
      </c>
      <c r="D9999" s="58">
        <v>8.831248106579305E-2</v>
      </c>
      <c r="E9999" s="58">
        <v>0.12110570598009648</v>
      </c>
      <c r="F9999" s="58">
        <v>5.927226054222394E-2</v>
      </c>
      <c r="G9999" s="58">
        <v>9.3643549102348012E-2</v>
      </c>
      <c r="H9999" s="58">
        <v>8.3072499423611765E-2</v>
      </c>
      <c r="I9999" s="58">
        <v>8.7524409464312409E-3</v>
      </c>
      <c r="J9999" s="58">
        <v>5.8801233875753471E-2</v>
      </c>
      <c r="K9999" s="58">
        <v>0.12143607728823219</v>
      </c>
      <c r="L9999" s="58">
        <v>0.11576607082128831</v>
      </c>
      <c r="M9999" s="58">
        <v>0.15523674652574759</v>
      </c>
      <c r="N9999" s="58">
        <v>9.4600934428474143E-2</v>
      </c>
      <c r="O9999" s="58">
        <v>0</v>
      </c>
      <c r="P9999" s="58">
        <v>0</v>
      </c>
      <c r="Q9999" s="58">
        <v>0</v>
      </c>
      <c r="R9999" s="58">
        <v>0</v>
      </c>
      <c r="S9999" s="58">
        <v>0</v>
      </c>
      <c r="T9999" s="58">
        <v>0</v>
      </c>
      <c r="U9999" s="58">
        <v>0</v>
      </c>
      <c r="V9999" s="58">
        <v>0</v>
      </c>
      <c r="W9999" s="58">
        <v>0</v>
      </c>
      <c r="X9999" s="58">
        <v>0</v>
      </c>
      <c r="Y9999" s="58">
        <v>0</v>
      </c>
      <c r="Z9999" s="58">
        <v>0</v>
      </c>
      <c r="AA9999" s="58">
        <v>0</v>
      </c>
      <c r="AB9999" s="58">
        <v>0</v>
      </c>
      <c r="AC9999" s="58">
        <v>0</v>
      </c>
      <c r="AD9999" s="58">
        <v>0</v>
      </c>
      <c r="AE9999" s="58">
        <v>0</v>
      </c>
      <c r="AF9999" s="58">
        <v>0</v>
      </c>
      <c r="AG9999" s="58">
        <v>0</v>
      </c>
      <c r="AH9999" s="58">
        <v>0</v>
      </c>
      <c r="AI9999" s="58">
        <v>0</v>
      </c>
      <c r="AK9999" s="64">
        <f t="shared" si="156"/>
        <v>9.4919331842801529E-3</v>
      </c>
    </row>
    <row r="10000" spans="1:37" x14ac:dyDescent="0.25">
      <c r="A10000">
        <v>9998</v>
      </c>
      <c r="B10000" s="1">
        <v>1.3299999999999999E-2</v>
      </c>
      <c r="C10000" s="1">
        <v>2.1815229187044194E-5</v>
      </c>
      <c r="D10000" s="58">
        <v>0.11468562441258125</v>
      </c>
      <c r="E10000" s="58">
        <v>0.13161565930242888</v>
      </c>
      <c r="F10000" s="58">
        <v>5.6512800643742117E-2</v>
      </c>
      <c r="G10000" s="58">
        <v>0.11173445516603446</v>
      </c>
      <c r="H10000" s="58">
        <v>6.0023123862229119E-2</v>
      </c>
      <c r="I10000" s="58">
        <v>0.15025029091557818</v>
      </c>
      <c r="J10000" s="58">
        <v>1.8818162839964379E-2</v>
      </c>
      <c r="K10000" s="58">
        <v>0.10316812132579883</v>
      </c>
      <c r="L10000" s="58">
        <v>0.14940516016330269</v>
      </c>
      <c r="M10000" s="58">
        <v>9.0124945110947152E-2</v>
      </c>
      <c r="N10000" s="58">
        <v>1.3661656257392798E-2</v>
      </c>
      <c r="O10000" s="58">
        <v>0</v>
      </c>
      <c r="P10000" s="58">
        <v>0</v>
      </c>
      <c r="Q10000" s="58">
        <v>0</v>
      </c>
      <c r="R10000" s="58">
        <v>0</v>
      </c>
      <c r="S10000" s="58">
        <v>0</v>
      </c>
      <c r="T10000" s="58">
        <v>0</v>
      </c>
      <c r="U10000" s="58">
        <v>0</v>
      </c>
      <c r="V10000" s="58">
        <v>0</v>
      </c>
      <c r="W10000" s="58">
        <v>0</v>
      </c>
      <c r="X10000" s="58">
        <v>0</v>
      </c>
      <c r="Y10000" s="58">
        <v>0</v>
      </c>
      <c r="Z10000" s="58">
        <v>0</v>
      </c>
      <c r="AA10000" s="58">
        <v>0</v>
      </c>
      <c r="AB10000" s="58">
        <v>0</v>
      </c>
      <c r="AC10000" s="58">
        <v>0</v>
      </c>
      <c r="AD10000" s="58">
        <v>0</v>
      </c>
      <c r="AE10000" s="58">
        <v>0</v>
      </c>
      <c r="AF10000" s="58">
        <v>0</v>
      </c>
      <c r="AG10000" s="58">
        <v>0</v>
      </c>
      <c r="AH10000" s="58">
        <v>0</v>
      </c>
      <c r="AI10000" s="58">
        <v>0</v>
      </c>
      <c r="AK10000" s="64">
        <f t="shared" si="156"/>
        <v>1.6402427960183605E-3</v>
      </c>
    </row>
    <row r="10001" spans="1:37" x14ac:dyDescent="0.25">
      <c r="A10001">
        <v>9999</v>
      </c>
      <c r="B10001" s="1">
        <v>1.14E-2</v>
      </c>
      <c r="C10001" s="1">
        <v>1.4914608951050587E-4</v>
      </c>
      <c r="D10001" s="58">
        <v>2.1952460122219582E-2</v>
      </c>
      <c r="E10001" s="58">
        <v>0.11963258424276624</v>
      </c>
      <c r="F10001" s="58">
        <v>6.6861770749753552E-2</v>
      </c>
      <c r="G10001" s="58">
        <v>0.10568641880936823</v>
      </c>
      <c r="H10001" s="58">
        <v>4.026277339352656E-2</v>
      </c>
      <c r="I10001" s="58">
        <v>2.3706100029177533E-2</v>
      </c>
      <c r="J10001" s="58">
        <v>0.1279641493110503</v>
      </c>
      <c r="K10001" s="58">
        <v>0.11676360187483967</v>
      </c>
      <c r="L10001" s="58">
        <v>8.8735111309238737E-2</v>
      </c>
      <c r="M10001" s="58">
        <v>0.14090786499513827</v>
      </c>
      <c r="N10001" s="58">
        <v>0.14752716516292114</v>
      </c>
      <c r="O10001" s="58">
        <v>0</v>
      </c>
      <c r="P10001" s="58">
        <v>0</v>
      </c>
      <c r="Q10001" s="58">
        <v>0</v>
      </c>
      <c r="R10001" s="58">
        <v>0</v>
      </c>
      <c r="S10001" s="58">
        <v>0</v>
      </c>
      <c r="T10001" s="58">
        <v>0</v>
      </c>
      <c r="U10001" s="58">
        <v>0</v>
      </c>
      <c r="V10001" s="58">
        <v>0</v>
      </c>
      <c r="W10001" s="58">
        <v>0</v>
      </c>
      <c r="X10001" s="58">
        <v>0</v>
      </c>
      <c r="Y10001" s="58">
        <v>0</v>
      </c>
      <c r="Z10001" s="58">
        <v>0</v>
      </c>
      <c r="AA10001" s="58">
        <v>0</v>
      </c>
      <c r="AB10001" s="58">
        <v>0</v>
      </c>
      <c r="AC10001" s="58">
        <v>0</v>
      </c>
      <c r="AD10001" s="58">
        <v>0</v>
      </c>
      <c r="AE10001" s="58">
        <v>0</v>
      </c>
      <c r="AF10001" s="58">
        <v>0</v>
      </c>
      <c r="AG10001" s="58">
        <v>0</v>
      </c>
      <c r="AH10001" s="58">
        <v>0</v>
      </c>
      <c r="AI10001" s="58">
        <v>0</v>
      </c>
      <c r="AK10001" s="64">
        <f t="shared" si="156"/>
        <v>1.3082990307939111E-2</v>
      </c>
    </row>
    <row r="10002" spans="1:37" x14ac:dyDescent="0.25">
      <c r="A10002">
        <v>10000</v>
      </c>
      <c r="B10002" s="1">
        <v>1.2500000000000001E-2</v>
      </c>
      <c r="C10002" s="1">
        <v>1.6445413074833861E-4</v>
      </c>
      <c r="D10002" s="58">
        <v>6.3235483239249976E-2</v>
      </c>
      <c r="E10002" s="58">
        <v>0.16507779565727096</v>
      </c>
      <c r="F10002" s="58">
        <v>0.15395409332958082</v>
      </c>
      <c r="G10002" s="58">
        <v>3.8965226975175737E-2</v>
      </c>
      <c r="H10002" s="58">
        <v>7.05456205730223E-2</v>
      </c>
      <c r="I10002" s="58">
        <v>0.11507946266918678</v>
      </c>
      <c r="J10002" s="58">
        <v>8.3371336659189541E-2</v>
      </c>
      <c r="K10002" s="58">
        <v>1.0825875479910645E-2</v>
      </c>
      <c r="L10002" s="58">
        <v>1.2076493351719501E-2</v>
      </c>
      <c r="M10002" s="58">
        <v>0.1634266704719837</v>
      </c>
      <c r="N10002" s="58">
        <v>0.12344194159371009</v>
      </c>
      <c r="O10002" s="58">
        <v>0</v>
      </c>
      <c r="P10002" s="58">
        <v>0</v>
      </c>
      <c r="Q10002" s="58">
        <v>0</v>
      </c>
      <c r="R10002" s="58">
        <v>0</v>
      </c>
      <c r="S10002" s="58">
        <v>0</v>
      </c>
      <c r="T10002" s="58">
        <v>0</v>
      </c>
      <c r="U10002" s="58">
        <v>0</v>
      </c>
      <c r="V10002" s="58">
        <v>0</v>
      </c>
      <c r="W10002" s="58">
        <v>0</v>
      </c>
      <c r="X10002" s="58">
        <v>0</v>
      </c>
      <c r="Y10002" s="58">
        <v>0</v>
      </c>
      <c r="Z10002" s="58">
        <v>0</v>
      </c>
      <c r="AA10002" s="58">
        <v>0</v>
      </c>
      <c r="AB10002" s="58">
        <v>0</v>
      </c>
      <c r="AC10002" s="58">
        <v>0</v>
      </c>
      <c r="AD10002" s="58">
        <v>0</v>
      </c>
      <c r="AE10002" s="58">
        <v>0</v>
      </c>
      <c r="AF10002" s="58">
        <v>0</v>
      </c>
      <c r="AG10002" s="58">
        <v>0</v>
      </c>
      <c r="AH10002" s="58">
        <v>0</v>
      </c>
      <c r="AI10002" s="58">
        <v>0</v>
      </c>
      <c r="AK10002" s="64">
        <f t="shared" si="156"/>
        <v>1.3156330459867088E-2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C53563-8B17-486D-B644-DBB0ABBAA463}">
  <sheetPr codeName="Sheet7">
    <tabColor theme="4"/>
  </sheetPr>
  <dimension ref="A1:AG109"/>
  <sheetViews>
    <sheetView workbookViewId="0">
      <selection activeCell="N28" sqref="N28"/>
    </sheetView>
  </sheetViews>
  <sheetFormatPr defaultRowHeight="15" x14ac:dyDescent="0.25"/>
  <cols>
    <col min="4" max="4" width="17.5703125" customWidth="1"/>
    <col min="5" max="33" width="9.140625" style="58"/>
  </cols>
  <sheetData>
    <row r="1" spans="1:33" ht="21" x14ac:dyDescent="0.35">
      <c r="E1" s="67"/>
    </row>
    <row r="2" spans="1:33" x14ac:dyDescent="0.25">
      <c r="A2" t="s">
        <v>49</v>
      </c>
      <c r="B2" t="s">
        <v>48</v>
      </c>
      <c r="C2" t="s">
        <v>31</v>
      </c>
      <c r="D2" t="s">
        <v>50</v>
      </c>
      <c r="E2" s="65" t="str" cm="1">
        <f t="array" ref="E2:O2">Input!B6:INDEX(Input!B6:XFD6,1,COUNT(Input!B8:XFD8))</f>
        <v>AMZN</v>
      </c>
      <c r="F2" s="65" t="str">
        <v>BTC-USD</v>
      </c>
      <c r="G2" s="65" t="str">
        <v>DIS</v>
      </c>
      <c r="H2" s="65" t="str">
        <v>GM</v>
      </c>
      <c r="I2" s="65" t="str">
        <v>JPM</v>
      </c>
      <c r="J2" s="65" t="str">
        <v>META</v>
      </c>
      <c r="K2" s="65" t="str">
        <v>MS</v>
      </c>
      <c r="L2" s="65" t="str">
        <v>NFLX</v>
      </c>
      <c r="M2" s="65" t="str">
        <v>PFE</v>
      </c>
      <c r="N2" s="65" t="str">
        <v>T</v>
      </c>
      <c r="O2" s="65" t="str">
        <v>WMT</v>
      </c>
      <c r="P2" s="65"/>
      <c r="Q2" s="65"/>
      <c r="R2" s="65"/>
      <c r="S2" s="65"/>
      <c r="T2" s="65"/>
      <c r="U2" s="65"/>
      <c r="V2" s="65"/>
      <c r="W2" s="65"/>
      <c r="X2" s="65"/>
      <c r="Y2" s="65"/>
      <c r="Z2" s="65"/>
      <c r="AA2" s="65"/>
      <c r="AB2" s="65"/>
      <c r="AC2" s="65"/>
      <c r="AD2" s="65"/>
      <c r="AE2" s="65"/>
      <c r="AF2" s="65"/>
      <c r="AG2" s="65"/>
    </row>
    <row r="3" spans="1:33" x14ac:dyDescent="0.25">
      <c r="A3">
        <v>1</v>
      </c>
      <c r="B3" s="1" cm="1">
        <f t="array" ref="B3:B105">_xlfn.UNIQUE('Portfolio Simulation'!B3:B10002)</f>
        <v>1.0500000000000001E-2</v>
      </c>
      <c r="C3" s="1">
        <f>_xlfn.MAXIFS('Portfolio Simulation'!$C$3:$C$10002,'Portfolio Simulation'!$B$3:$B$10002,'Simplified Efficient frontier'!B3)</f>
        <v>4.1948026278324928E-4</v>
      </c>
      <c r="D3" s="62">
        <f>_xlfn.MAXIFS('Portfolio Simulation'!$AK$3:$AK$10002,'Portfolio Simulation'!$B$3:$B$10002,'Simplified Efficient frontier'!B3)</f>
        <v>3.9950501217452312E-2</v>
      </c>
      <c r="E3" s="66" cm="1">
        <f t="array" ref="E3:O3">INDEX('Portfolio Simulation'!$C$3:$AI$10002,MATCH('Simplified Efficient frontier'!D3,'Portfolio Simulation'!$AK$3:$AK$10002,1),2):INDEX('Portfolio Simulation'!$C$3:$AI$10002,MATCH('Simplified Efficient frontier'!D3,'Portfolio Simulation'!$AK$3:$AK$10002,1),COUNT(Calculations!$B$9:$AG$9)+1)</f>
        <v>6.3235483239249976E-2</v>
      </c>
      <c r="F3" s="66">
        <v>0.16507779565727096</v>
      </c>
      <c r="G3" s="66">
        <v>0.15395409332958082</v>
      </c>
      <c r="H3" s="66">
        <v>3.8965226975175737E-2</v>
      </c>
      <c r="I3" s="66">
        <v>7.05456205730223E-2</v>
      </c>
      <c r="J3" s="66">
        <v>0.11507946266918678</v>
      </c>
      <c r="K3" s="66">
        <v>8.3371336659189541E-2</v>
      </c>
      <c r="L3" s="66">
        <v>1.0825875479910645E-2</v>
      </c>
      <c r="M3" s="66">
        <v>1.2076493351719501E-2</v>
      </c>
      <c r="N3" s="66">
        <v>0.1634266704719837</v>
      </c>
      <c r="O3" s="66">
        <v>0.12344194159371009</v>
      </c>
      <c r="P3" s="66"/>
      <c r="Q3" s="66"/>
      <c r="R3" s="66"/>
      <c r="S3" s="66"/>
      <c r="T3" s="66"/>
      <c r="U3" s="66"/>
      <c r="V3" s="66"/>
      <c r="W3" s="66"/>
      <c r="X3" s="66"/>
      <c r="Y3" s="66"/>
      <c r="Z3" s="66"/>
      <c r="AA3" s="66"/>
      <c r="AB3" s="66"/>
      <c r="AC3" s="66"/>
      <c r="AD3" s="66"/>
      <c r="AE3" s="66"/>
      <c r="AF3" s="66"/>
      <c r="AG3" s="66"/>
    </row>
    <row r="4" spans="1:33" x14ac:dyDescent="0.25">
      <c r="A4">
        <v>2</v>
      </c>
      <c r="B4" s="1">
        <v>1.09E-2</v>
      </c>
      <c r="C4" s="1">
        <f>_xlfn.MAXIFS('Portfolio Simulation'!$C$3:$C$10002,'Portfolio Simulation'!$B$3:$B$10002,'Simplified Efficient frontier'!B4)</f>
        <v>5.511833278895198E-4</v>
      </c>
      <c r="D4" s="62">
        <f>_xlfn.MAXIFS('Portfolio Simulation'!$AK$3:$AK$10002,'Portfolio Simulation'!$B$3:$B$10002,'Simplified Efficient frontier'!B4)</f>
        <v>5.0567277788029337E-2</v>
      </c>
      <c r="E4" s="66" cm="1">
        <f t="array" ref="E4:O4">INDEX('Portfolio Simulation'!$C$3:$AI$10002,MATCH('Simplified Efficient frontier'!D4,'Portfolio Simulation'!$AK$3:$AK$10002,1),2):INDEX('Portfolio Simulation'!$C$3:$AI$10002,MATCH('Simplified Efficient frontier'!D4,'Portfolio Simulation'!$AK$3:$AK$10002,1),COUNT(Calculations!$B$9:$AG$9)+1)</f>
        <v>6.3235483239249976E-2</v>
      </c>
      <c r="F4" s="66">
        <v>0.16507779565727096</v>
      </c>
      <c r="G4" s="66">
        <v>0.15395409332958082</v>
      </c>
      <c r="H4" s="66">
        <v>3.8965226975175737E-2</v>
      </c>
      <c r="I4" s="66">
        <v>7.05456205730223E-2</v>
      </c>
      <c r="J4" s="66">
        <v>0.11507946266918678</v>
      </c>
      <c r="K4" s="66">
        <v>8.3371336659189541E-2</v>
      </c>
      <c r="L4" s="66">
        <v>1.0825875479910645E-2</v>
      </c>
      <c r="M4" s="66">
        <v>1.2076493351719501E-2</v>
      </c>
      <c r="N4" s="66">
        <v>0.1634266704719837</v>
      </c>
      <c r="O4" s="66">
        <v>0.12344194159371009</v>
      </c>
      <c r="P4" s="66"/>
      <c r="Q4" s="66"/>
      <c r="R4" s="66"/>
      <c r="S4" s="66"/>
      <c r="T4" s="66"/>
      <c r="U4" s="66"/>
      <c r="V4" s="66"/>
      <c r="W4" s="66"/>
      <c r="X4" s="66"/>
      <c r="Y4" s="66"/>
      <c r="Z4" s="66"/>
      <c r="AA4" s="66"/>
      <c r="AB4" s="66"/>
      <c r="AC4" s="66"/>
      <c r="AD4" s="66"/>
      <c r="AE4" s="66"/>
      <c r="AF4" s="66"/>
      <c r="AG4" s="66"/>
    </row>
    <row r="5" spans="1:33" x14ac:dyDescent="0.25">
      <c r="A5">
        <v>3</v>
      </c>
      <c r="B5" s="1">
        <v>1.26E-2</v>
      </c>
      <c r="C5" s="1">
        <f>_xlfn.MAXIFS('Portfolio Simulation'!$C$3:$C$10002,'Portfolio Simulation'!$B$3:$B$10002,'Simplified Efficient frontier'!B5)</f>
        <v>5.6940192257005483E-4</v>
      </c>
      <c r="D5" s="62">
        <f>_xlfn.MAXIFS('Portfolio Simulation'!$AK$3:$AK$10002,'Portfolio Simulation'!$B$3:$B$10002,'Simplified Efficient frontier'!B5)</f>
        <v>4.5190628775401177E-2</v>
      </c>
      <c r="E5" s="66" cm="1">
        <f t="array" ref="E5:O5">INDEX('Portfolio Simulation'!$C$3:$AI$10002,MATCH('Simplified Efficient frontier'!D5,'Portfolio Simulation'!$AK$3:$AK$10002,1),2):INDEX('Portfolio Simulation'!$C$3:$AI$10002,MATCH('Simplified Efficient frontier'!D5,'Portfolio Simulation'!$AK$3:$AK$10002,1),COUNT(Calculations!$B$9:$AG$9)+1)</f>
        <v>6.3235483239249976E-2</v>
      </c>
      <c r="F5" s="66">
        <v>0.16507779565727096</v>
      </c>
      <c r="G5" s="66">
        <v>0.15395409332958082</v>
      </c>
      <c r="H5" s="66">
        <v>3.8965226975175737E-2</v>
      </c>
      <c r="I5" s="66">
        <v>7.05456205730223E-2</v>
      </c>
      <c r="J5" s="66">
        <v>0.11507946266918678</v>
      </c>
      <c r="K5" s="66">
        <v>8.3371336659189541E-2</v>
      </c>
      <c r="L5" s="66">
        <v>1.0825875479910645E-2</v>
      </c>
      <c r="M5" s="66">
        <v>1.2076493351719501E-2</v>
      </c>
      <c r="N5" s="66">
        <v>0.1634266704719837</v>
      </c>
      <c r="O5" s="66">
        <v>0.12344194159371009</v>
      </c>
      <c r="P5" s="66"/>
      <c r="Q5" s="66"/>
      <c r="R5" s="66"/>
      <c r="S5" s="66"/>
      <c r="T5" s="66"/>
      <c r="U5" s="66"/>
      <c r="V5" s="66"/>
      <c r="W5" s="66"/>
      <c r="X5" s="66"/>
      <c r="Y5" s="66"/>
      <c r="Z5" s="66"/>
      <c r="AA5" s="66"/>
      <c r="AB5" s="66"/>
      <c r="AC5" s="66"/>
      <c r="AD5" s="66"/>
      <c r="AE5" s="66"/>
      <c r="AF5" s="66"/>
      <c r="AG5" s="66"/>
    </row>
    <row r="6" spans="1:33" x14ac:dyDescent="0.25">
      <c r="A6">
        <v>4</v>
      </c>
      <c r="B6" s="1">
        <v>1.21E-2</v>
      </c>
      <c r="C6" s="1">
        <f>_xlfn.MAXIFS('Portfolio Simulation'!$C$3:$C$10002,'Portfolio Simulation'!$B$3:$B$10002,'Simplified Efficient frontier'!B6)</f>
        <v>5.8634020478973679E-4</v>
      </c>
      <c r="D6" s="62">
        <f>_xlfn.MAXIFS('Portfolio Simulation'!$AK$3:$AK$10002,'Portfolio Simulation'!$B$3:$B$10002,'Simplified Efficient frontier'!B6)</f>
        <v>4.8457868164441059E-2</v>
      </c>
      <c r="E6" s="66" cm="1">
        <f t="array" ref="E6:O6">INDEX('Portfolio Simulation'!$C$3:$AI$10002,MATCH('Simplified Efficient frontier'!D6,'Portfolio Simulation'!$AK$3:$AK$10002,1),2):INDEX('Portfolio Simulation'!$C$3:$AI$10002,MATCH('Simplified Efficient frontier'!D6,'Portfolio Simulation'!$AK$3:$AK$10002,1),COUNT(Calculations!$B$9:$AG$9)+1)</f>
        <v>6.3235483239249976E-2</v>
      </c>
      <c r="F6" s="66">
        <v>0.16507779565727096</v>
      </c>
      <c r="G6" s="66">
        <v>0.15395409332958082</v>
      </c>
      <c r="H6" s="66">
        <v>3.8965226975175737E-2</v>
      </c>
      <c r="I6" s="66">
        <v>7.05456205730223E-2</v>
      </c>
      <c r="J6" s="66">
        <v>0.11507946266918678</v>
      </c>
      <c r="K6" s="66">
        <v>8.3371336659189541E-2</v>
      </c>
      <c r="L6" s="66">
        <v>1.0825875479910645E-2</v>
      </c>
      <c r="M6" s="66">
        <v>1.2076493351719501E-2</v>
      </c>
      <c r="N6" s="66">
        <v>0.1634266704719837</v>
      </c>
      <c r="O6" s="66">
        <v>0.12344194159371009</v>
      </c>
      <c r="P6" s="66"/>
      <c r="Q6" s="66"/>
      <c r="R6" s="66"/>
      <c r="S6" s="66"/>
      <c r="T6" s="66"/>
      <c r="U6" s="66"/>
      <c r="V6" s="66"/>
      <c r="W6" s="66"/>
      <c r="X6" s="66"/>
      <c r="Y6" s="66"/>
      <c r="Z6" s="66"/>
      <c r="AA6" s="66"/>
      <c r="AB6" s="66"/>
      <c r="AC6" s="66"/>
      <c r="AD6" s="66"/>
      <c r="AE6" s="66"/>
      <c r="AF6" s="66"/>
      <c r="AG6" s="66"/>
    </row>
    <row r="7" spans="1:33" x14ac:dyDescent="0.25">
      <c r="A7">
        <v>5</v>
      </c>
      <c r="B7" s="1">
        <v>1.2699999999999999E-2</v>
      </c>
      <c r="C7" s="1">
        <f>_xlfn.MAXIFS('Portfolio Simulation'!$C$3:$C$10002,'Portfolio Simulation'!$B$3:$B$10002,'Simplified Efficient frontier'!B7)</f>
        <v>6.1514771617334158E-4</v>
      </c>
      <c r="D7" s="62">
        <f>_xlfn.MAXIFS('Portfolio Simulation'!$AK$3:$AK$10002,'Portfolio Simulation'!$B$3:$B$10002,'Simplified Efficient frontier'!B7)</f>
        <v>4.8436828045145007E-2</v>
      </c>
      <c r="E7" s="66" cm="1">
        <f t="array" ref="E7:O7">INDEX('Portfolio Simulation'!$C$3:$AI$10002,MATCH('Simplified Efficient frontier'!D7,'Portfolio Simulation'!$AK$3:$AK$10002,1),2):INDEX('Portfolio Simulation'!$C$3:$AI$10002,MATCH('Simplified Efficient frontier'!D7,'Portfolio Simulation'!$AK$3:$AK$10002,1),COUNT(Calculations!$B$9:$AG$9)+1)</f>
        <v>6.3235483239249976E-2</v>
      </c>
      <c r="F7" s="66">
        <v>0.16507779565727096</v>
      </c>
      <c r="G7" s="66">
        <v>0.15395409332958082</v>
      </c>
      <c r="H7" s="66">
        <v>3.8965226975175737E-2</v>
      </c>
      <c r="I7" s="66">
        <v>7.05456205730223E-2</v>
      </c>
      <c r="J7" s="66">
        <v>0.11507946266918678</v>
      </c>
      <c r="K7" s="66">
        <v>8.3371336659189541E-2</v>
      </c>
      <c r="L7" s="66">
        <v>1.0825875479910645E-2</v>
      </c>
      <c r="M7" s="66">
        <v>1.2076493351719501E-2</v>
      </c>
      <c r="N7" s="66">
        <v>0.1634266704719837</v>
      </c>
      <c r="O7" s="66">
        <v>0.12344194159371009</v>
      </c>
      <c r="P7" s="66"/>
      <c r="Q7" s="66"/>
      <c r="R7" s="66"/>
      <c r="S7" s="66"/>
      <c r="T7" s="66"/>
      <c r="U7" s="66"/>
      <c r="V7" s="66"/>
      <c r="W7" s="66"/>
      <c r="X7" s="66"/>
      <c r="Y7" s="66"/>
      <c r="Z7" s="66"/>
      <c r="AA7" s="66"/>
      <c r="AB7" s="66"/>
      <c r="AC7" s="66"/>
      <c r="AD7" s="66"/>
      <c r="AE7" s="66"/>
      <c r="AF7" s="66"/>
      <c r="AG7" s="66"/>
    </row>
    <row r="8" spans="1:33" x14ac:dyDescent="0.25">
      <c r="A8">
        <v>6</v>
      </c>
      <c r="B8" s="1">
        <v>9.9000000000000008E-3</v>
      </c>
      <c r="C8" s="1">
        <f>_xlfn.MAXIFS('Portfolio Simulation'!$C$3:$C$10002,'Portfolio Simulation'!$B$3:$B$10002,'Simplified Efficient frontier'!B8)</f>
        <v>4.1921109958177415E-4</v>
      </c>
      <c r="D8" s="62">
        <f>_xlfn.MAXIFS('Portfolio Simulation'!$AK$3:$AK$10002,'Portfolio Simulation'!$B$3:$B$10002,'Simplified Efficient frontier'!B8)</f>
        <v>4.2344555513310518E-2</v>
      </c>
      <c r="E8" s="66" cm="1">
        <f t="array" ref="E8:O8">INDEX('Portfolio Simulation'!$C$3:$AI$10002,MATCH('Simplified Efficient frontier'!D8,'Portfolio Simulation'!$AK$3:$AK$10002,1),2):INDEX('Portfolio Simulation'!$C$3:$AI$10002,MATCH('Simplified Efficient frontier'!D8,'Portfolio Simulation'!$AK$3:$AK$10002,1),COUNT(Calculations!$B$9:$AG$9)+1)</f>
        <v>6.3235483239249976E-2</v>
      </c>
      <c r="F8" s="66">
        <v>0.16507779565727096</v>
      </c>
      <c r="G8" s="66">
        <v>0.15395409332958082</v>
      </c>
      <c r="H8" s="66">
        <v>3.8965226975175737E-2</v>
      </c>
      <c r="I8" s="66">
        <v>7.05456205730223E-2</v>
      </c>
      <c r="J8" s="66">
        <v>0.11507946266918678</v>
      </c>
      <c r="K8" s="66">
        <v>8.3371336659189541E-2</v>
      </c>
      <c r="L8" s="66">
        <v>1.0825875479910645E-2</v>
      </c>
      <c r="M8" s="66">
        <v>1.2076493351719501E-2</v>
      </c>
      <c r="N8" s="66">
        <v>0.1634266704719837</v>
      </c>
      <c r="O8" s="66">
        <v>0.12344194159371009</v>
      </c>
      <c r="P8" s="66"/>
      <c r="Q8" s="66"/>
      <c r="R8" s="66"/>
      <c r="S8" s="66"/>
      <c r="T8" s="66"/>
      <c r="U8" s="66"/>
      <c r="V8" s="66"/>
      <c r="W8" s="66"/>
      <c r="X8" s="66"/>
      <c r="Y8" s="66"/>
      <c r="Z8" s="66"/>
      <c r="AA8" s="66"/>
      <c r="AB8" s="66"/>
      <c r="AC8" s="66"/>
      <c r="AD8" s="66"/>
      <c r="AE8" s="66"/>
      <c r="AF8" s="66"/>
      <c r="AG8" s="66"/>
    </row>
    <row r="9" spans="1:33" x14ac:dyDescent="0.25">
      <c r="A9">
        <v>7</v>
      </c>
      <c r="B9" s="1">
        <v>1.12E-2</v>
      </c>
      <c r="C9" s="1">
        <f>_xlfn.MAXIFS('Portfolio Simulation'!$C$3:$C$10002,'Portfolio Simulation'!$B$3:$B$10002,'Simplified Efficient frontier'!B9)</f>
        <v>4.1316707377297773E-4</v>
      </c>
      <c r="D9" s="62">
        <f>_xlfn.MAXIFS('Portfolio Simulation'!$AK$3:$AK$10002,'Portfolio Simulation'!$B$3:$B$10002,'Simplified Efficient frontier'!B9)</f>
        <v>3.6889917301158724E-2</v>
      </c>
      <c r="E9" s="66" cm="1">
        <f t="array" ref="E9:O9">INDEX('Portfolio Simulation'!$C$3:$AI$10002,MATCH('Simplified Efficient frontier'!D9,'Portfolio Simulation'!$AK$3:$AK$10002,1),2):INDEX('Portfolio Simulation'!$C$3:$AI$10002,MATCH('Simplified Efficient frontier'!D9,'Portfolio Simulation'!$AK$3:$AK$10002,1),COUNT(Calculations!$B$9:$AG$9)+1)</f>
        <v>6.3235483239249976E-2</v>
      </c>
      <c r="F9" s="66">
        <v>0.16507779565727096</v>
      </c>
      <c r="G9" s="66">
        <v>0.15395409332958082</v>
      </c>
      <c r="H9" s="66">
        <v>3.8965226975175737E-2</v>
      </c>
      <c r="I9" s="66">
        <v>7.05456205730223E-2</v>
      </c>
      <c r="J9" s="66">
        <v>0.11507946266918678</v>
      </c>
      <c r="K9" s="66">
        <v>8.3371336659189541E-2</v>
      </c>
      <c r="L9" s="66">
        <v>1.0825875479910645E-2</v>
      </c>
      <c r="M9" s="66">
        <v>1.2076493351719501E-2</v>
      </c>
      <c r="N9" s="66">
        <v>0.1634266704719837</v>
      </c>
      <c r="O9" s="66">
        <v>0.12344194159371009</v>
      </c>
      <c r="P9" s="66"/>
      <c r="Q9" s="66"/>
      <c r="R9" s="66"/>
      <c r="S9" s="66"/>
      <c r="T9" s="66"/>
      <c r="U9" s="66"/>
      <c r="V9" s="66"/>
      <c r="W9" s="66"/>
      <c r="X9" s="66"/>
      <c r="Y9" s="66"/>
      <c r="Z9" s="66"/>
      <c r="AA9" s="66"/>
      <c r="AB9" s="66"/>
      <c r="AC9" s="66"/>
      <c r="AD9" s="66"/>
      <c r="AE9" s="66"/>
      <c r="AF9" s="66"/>
      <c r="AG9" s="66"/>
    </row>
    <row r="10" spans="1:33" x14ac:dyDescent="0.25">
      <c r="A10">
        <v>8</v>
      </c>
      <c r="B10" s="1">
        <v>1.04E-2</v>
      </c>
      <c r="C10" s="1">
        <f>_xlfn.MAXIFS('Portfolio Simulation'!$C$3:$C$10002,'Portfolio Simulation'!$B$3:$B$10002,'Simplified Efficient frontier'!B10)</f>
        <v>3.4876011875822216E-4</v>
      </c>
      <c r="D10" s="62">
        <f>_xlfn.MAXIFS('Portfolio Simulation'!$AK$3:$AK$10002,'Portfolio Simulation'!$B$3:$B$10002,'Simplified Efficient frontier'!B10)</f>
        <v>3.3534626803675208E-2</v>
      </c>
      <c r="E10" s="66" cm="1">
        <f t="array" ref="E10:O10">INDEX('Portfolio Simulation'!$C$3:$AI$10002,MATCH('Simplified Efficient frontier'!D10,'Portfolio Simulation'!$AK$3:$AK$10002,1),2):INDEX('Portfolio Simulation'!$C$3:$AI$10002,MATCH('Simplified Efficient frontier'!D10,'Portfolio Simulation'!$AK$3:$AK$10002,1),COUNT(Calculations!$B$9:$AG$9)+1)</f>
        <v>6.3235483239249976E-2</v>
      </c>
      <c r="F10" s="66">
        <v>0.16507779565727096</v>
      </c>
      <c r="G10" s="66">
        <v>0.15395409332958082</v>
      </c>
      <c r="H10" s="66">
        <v>3.8965226975175737E-2</v>
      </c>
      <c r="I10" s="66">
        <v>7.05456205730223E-2</v>
      </c>
      <c r="J10" s="66">
        <v>0.11507946266918678</v>
      </c>
      <c r="K10" s="66">
        <v>8.3371336659189541E-2</v>
      </c>
      <c r="L10" s="66">
        <v>1.0825875479910645E-2</v>
      </c>
      <c r="M10" s="66">
        <v>1.2076493351719501E-2</v>
      </c>
      <c r="N10" s="66">
        <v>0.1634266704719837</v>
      </c>
      <c r="O10" s="66">
        <v>0.12344194159371009</v>
      </c>
      <c r="P10" s="66"/>
      <c r="Q10" s="66"/>
      <c r="R10" s="66"/>
      <c r="S10" s="66"/>
      <c r="T10" s="66"/>
      <c r="U10" s="66"/>
      <c r="V10" s="66"/>
      <c r="W10" s="66"/>
      <c r="X10" s="66"/>
      <c r="Y10" s="66"/>
      <c r="Z10" s="66"/>
      <c r="AA10" s="66"/>
      <c r="AB10" s="66"/>
      <c r="AC10" s="66"/>
      <c r="AD10" s="66"/>
      <c r="AE10" s="66"/>
      <c r="AF10" s="66"/>
      <c r="AG10" s="66"/>
    </row>
    <row r="11" spans="1:33" x14ac:dyDescent="0.25">
      <c r="A11">
        <v>9</v>
      </c>
      <c r="B11" s="1">
        <v>1.24E-2</v>
      </c>
      <c r="C11" s="1">
        <f>_xlfn.MAXIFS('Portfolio Simulation'!$C$3:$C$10002,'Portfolio Simulation'!$B$3:$B$10002,'Simplified Efficient frontier'!B11)</f>
        <v>6.0209379425727946E-4</v>
      </c>
      <c r="D11" s="62">
        <f>_xlfn.MAXIFS('Portfolio Simulation'!$AK$3:$AK$10002,'Portfolio Simulation'!$B$3:$B$10002,'Simplified Efficient frontier'!B11)</f>
        <v>4.8555951149780605E-2</v>
      </c>
      <c r="E11" s="66" cm="1">
        <f t="array" ref="E11:O11">INDEX('Portfolio Simulation'!$C$3:$AI$10002,MATCH('Simplified Efficient frontier'!D11,'Portfolio Simulation'!$AK$3:$AK$10002,1),2):INDEX('Portfolio Simulation'!$C$3:$AI$10002,MATCH('Simplified Efficient frontier'!D11,'Portfolio Simulation'!$AK$3:$AK$10002,1),COUNT(Calculations!$B$9:$AG$9)+1)</f>
        <v>6.3235483239249976E-2</v>
      </c>
      <c r="F11" s="66">
        <v>0.16507779565727096</v>
      </c>
      <c r="G11" s="66">
        <v>0.15395409332958082</v>
      </c>
      <c r="H11" s="66">
        <v>3.8965226975175737E-2</v>
      </c>
      <c r="I11" s="66">
        <v>7.05456205730223E-2</v>
      </c>
      <c r="J11" s="66">
        <v>0.11507946266918678</v>
      </c>
      <c r="K11" s="66">
        <v>8.3371336659189541E-2</v>
      </c>
      <c r="L11" s="66">
        <v>1.0825875479910645E-2</v>
      </c>
      <c r="M11" s="66">
        <v>1.2076493351719501E-2</v>
      </c>
      <c r="N11" s="66">
        <v>0.1634266704719837</v>
      </c>
      <c r="O11" s="66">
        <v>0.12344194159371009</v>
      </c>
      <c r="P11" s="66"/>
      <c r="Q11" s="66"/>
      <c r="R11" s="66"/>
      <c r="S11" s="66"/>
      <c r="T11" s="66"/>
      <c r="U11" s="66"/>
      <c r="V11" s="66"/>
      <c r="W11" s="66"/>
      <c r="X11" s="66"/>
      <c r="Y11" s="66"/>
      <c r="Z11" s="66"/>
      <c r="AA11" s="66"/>
      <c r="AB11" s="66"/>
      <c r="AC11" s="66"/>
      <c r="AD11" s="66"/>
      <c r="AE11" s="66"/>
      <c r="AF11" s="66"/>
      <c r="AG11" s="66"/>
    </row>
    <row r="12" spans="1:33" x14ac:dyDescent="0.25">
      <c r="A12">
        <v>10</v>
      </c>
      <c r="B12" s="1">
        <v>1.32E-2</v>
      </c>
      <c r="C12" s="1">
        <f>_xlfn.MAXIFS('Portfolio Simulation'!$C$3:$C$10002,'Portfolio Simulation'!$B$3:$B$10002,'Simplified Efficient frontier'!B12)</f>
        <v>5.7089287933830067E-4</v>
      </c>
      <c r="D12" s="62">
        <f>_xlfn.MAXIFS('Portfolio Simulation'!$AK$3:$AK$10002,'Portfolio Simulation'!$B$3:$B$10002,'Simplified Efficient frontier'!B12)</f>
        <v>4.3249460555931867E-2</v>
      </c>
      <c r="E12" s="66" cm="1">
        <f t="array" ref="E12:O12">INDEX('Portfolio Simulation'!$C$3:$AI$10002,MATCH('Simplified Efficient frontier'!D12,'Portfolio Simulation'!$AK$3:$AK$10002,1),2):INDEX('Portfolio Simulation'!$C$3:$AI$10002,MATCH('Simplified Efficient frontier'!D12,'Portfolio Simulation'!$AK$3:$AK$10002,1),COUNT(Calculations!$B$9:$AG$9)+1)</f>
        <v>6.3235483239249976E-2</v>
      </c>
      <c r="F12" s="66">
        <v>0.16507779565727096</v>
      </c>
      <c r="G12" s="66">
        <v>0.15395409332958082</v>
      </c>
      <c r="H12" s="66">
        <v>3.8965226975175737E-2</v>
      </c>
      <c r="I12" s="66">
        <v>7.05456205730223E-2</v>
      </c>
      <c r="J12" s="66">
        <v>0.11507946266918678</v>
      </c>
      <c r="K12" s="66">
        <v>8.3371336659189541E-2</v>
      </c>
      <c r="L12" s="66">
        <v>1.0825875479910645E-2</v>
      </c>
      <c r="M12" s="66">
        <v>1.2076493351719501E-2</v>
      </c>
      <c r="N12" s="66">
        <v>0.1634266704719837</v>
      </c>
      <c r="O12" s="66">
        <v>0.12344194159371009</v>
      </c>
      <c r="P12" s="66"/>
      <c r="Q12" s="66"/>
      <c r="R12" s="66"/>
      <c r="S12" s="66"/>
      <c r="T12" s="66"/>
      <c r="U12" s="66"/>
      <c r="V12" s="66"/>
      <c r="W12" s="66"/>
      <c r="X12" s="66"/>
      <c r="Y12" s="66"/>
      <c r="Z12" s="66"/>
      <c r="AA12" s="66"/>
      <c r="AB12" s="66"/>
      <c r="AC12" s="66"/>
      <c r="AD12" s="66"/>
      <c r="AE12" s="66"/>
      <c r="AF12" s="66"/>
      <c r="AG12" s="66"/>
    </row>
    <row r="13" spans="1:33" x14ac:dyDescent="0.25">
      <c r="A13">
        <v>11</v>
      </c>
      <c r="B13" s="1">
        <v>1.23E-2</v>
      </c>
      <c r="C13" s="1">
        <f>_xlfn.MAXIFS('Portfolio Simulation'!$C$3:$C$10002,'Portfolio Simulation'!$B$3:$B$10002,'Simplified Efficient frontier'!B13)</f>
        <v>4.8830899240182957E-4</v>
      </c>
      <c r="D13" s="62">
        <f>_xlfn.MAXIFS('Portfolio Simulation'!$AK$3:$AK$10002,'Portfolio Simulation'!$B$3:$B$10002,'Simplified Efficient frontier'!B13)</f>
        <v>3.9699918081449556E-2</v>
      </c>
      <c r="E13" s="66" cm="1">
        <f t="array" ref="E13:O13">INDEX('Portfolio Simulation'!$C$3:$AI$10002,MATCH('Simplified Efficient frontier'!D13,'Portfolio Simulation'!$AK$3:$AK$10002,1),2):INDEX('Portfolio Simulation'!$C$3:$AI$10002,MATCH('Simplified Efficient frontier'!D13,'Portfolio Simulation'!$AK$3:$AK$10002,1),COUNT(Calculations!$B$9:$AG$9)+1)</f>
        <v>6.3235483239249976E-2</v>
      </c>
      <c r="F13" s="66">
        <v>0.16507779565727096</v>
      </c>
      <c r="G13" s="66">
        <v>0.15395409332958082</v>
      </c>
      <c r="H13" s="66">
        <v>3.8965226975175737E-2</v>
      </c>
      <c r="I13" s="66">
        <v>7.05456205730223E-2</v>
      </c>
      <c r="J13" s="66">
        <v>0.11507946266918678</v>
      </c>
      <c r="K13" s="66">
        <v>8.3371336659189541E-2</v>
      </c>
      <c r="L13" s="66">
        <v>1.0825875479910645E-2</v>
      </c>
      <c r="M13" s="66">
        <v>1.2076493351719501E-2</v>
      </c>
      <c r="N13" s="66">
        <v>0.1634266704719837</v>
      </c>
      <c r="O13" s="66">
        <v>0.12344194159371009</v>
      </c>
      <c r="P13" s="66"/>
      <c r="Q13" s="66"/>
      <c r="R13" s="66"/>
      <c r="S13" s="66"/>
      <c r="T13" s="66"/>
      <c r="U13" s="66"/>
      <c r="V13" s="66"/>
      <c r="W13" s="66"/>
      <c r="X13" s="66"/>
      <c r="Y13" s="66"/>
      <c r="Z13" s="66"/>
      <c r="AA13" s="66"/>
      <c r="AB13" s="66"/>
      <c r="AC13" s="66"/>
      <c r="AD13" s="66"/>
      <c r="AE13" s="66"/>
      <c r="AF13" s="66"/>
      <c r="AG13" s="66"/>
    </row>
    <row r="14" spans="1:33" x14ac:dyDescent="0.25">
      <c r="A14">
        <v>12</v>
      </c>
      <c r="B14" s="1">
        <v>1.0999999999999999E-2</v>
      </c>
      <c r="C14" s="1">
        <f>_xlfn.MAXIFS('Portfolio Simulation'!$C$3:$C$10002,'Portfolio Simulation'!$B$3:$B$10002,'Simplified Efficient frontier'!B14)</f>
        <v>4.3316159653123033E-4</v>
      </c>
      <c r="D14" s="62">
        <f>_xlfn.MAXIFS('Portfolio Simulation'!$AK$3:$AK$10002,'Portfolio Simulation'!$B$3:$B$10002,'Simplified Efficient frontier'!B14)</f>
        <v>3.937832695738458E-2</v>
      </c>
      <c r="E14" s="66" cm="1">
        <f t="array" ref="E14:O14">INDEX('Portfolio Simulation'!$C$3:$AI$10002,MATCH('Simplified Efficient frontier'!D14,'Portfolio Simulation'!$AK$3:$AK$10002,1),2):INDEX('Portfolio Simulation'!$C$3:$AI$10002,MATCH('Simplified Efficient frontier'!D14,'Portfolio Simulation'!$AK$3:$AK$10002,1),COUNT(Calculations!$B$9:$AG$9)+1)</f>
        <v>6.3235483239249976E-2</v>
      </c>
      <c r="F14" s="66">
        <v>0.16507779565727096</v>
      </c>
      <c r="G14" s="66">
        <v>0.15395409332958082</v>
      </c>
      <c r="H14" s="66">
        <v>3.8965226975175737E-2</v>
      </c>
      <c r="I14" s="66">
        <v>7.05456205730223E-2</v>
      </c>
      <c r="J14" s="66">
        <v>0.11507946266918678</v>
      </c>
      <c r="K14" s="66">
        <v>8.3371336659189541E-2</v>
      </c>
      <c r="L14" s="66">
        <v>1.0825875479910645E-2</v>
      </c>
      <c r="M14" s="66">
        <v>1.2076493351719501E-2</v>
      </c>
      <c r="N14" s="66">
        <v>0.1634266704719837</v>
      </c>
      <c r="O14" s="66">
        <v>0.12344194159371009</v>
      </c>
      <c r="P14" s="66"/>
      <c r="Q14" s="66"/>
      <c r="R14" s="66"/>
      <c r="S14" s="66"/>
      <c r="T14" s="66"/>
      <c r="U14" s="66"/>
      <c r="V14" s="66"/>
      <c r="W14" s="66"/>
      <c r="X14" s="66"/>
      <c r="Y14" s="66"/>
      <c r="Z14" s="66"/>
      <c r="AA14" s="66"/>
      <c r="AB14" s="66"/>
      <c r="AC14" s="66"/>
      <c r="AD14" s="66"/>
      <c r="AE14" s="66"/>
      <c r="AF14" s="66"/>
      <c r="AG14" s="66"/>
    </row>
    <row r="15" spans="1:33" x14ac:dyDescent="0.25">
      <c r="A15">
        <v>13</v>
      </c>
      <c r="B15" s="1">
        <v>1.2200000000000001E-2</v>
      </c>
      <c r="C15" s="1">
        <f>_xlfn.MAXIFS('Portfolio Simulation'!$C$3:$C$10002,'Portfolio Simulation'!$B$3:$B$10002,'Simplified Efficient frontier'!B15)</f>
        <v>5.3278269593959077E-4</v>
      </c>
      <c r="D15" s="62">
        <f>_xlfn.MAXIFS('Portfolio Simulation'!$AK$3:$AK$10002,'Portfolio Simulation'!$B$3:$B$10002,'Simplified Efficient frontier'!B15)</f>
        <v>4.3670712781933664E-2</v>
      </c>
      <c r="E15" s="66" cm="1">
        <f t="array" ref="E15:O15">INDEX('Portfolio Simulation'!$C$3:$AI$10002,MATCH('Simplified Efficient frontier'!D15,'Portfolio Simulation'!$AK$3:$AK$10002,1),2):INDEX('Portfolio Simulation'!$C$3:$AI$10002,MATCH('Simplified Efficient frontier'!D15,'Portfolio Simulation'!$AK$3:$AK$10002,1),COUNT(Calculations!$B$9:$AG$9)+1)</f>
        <v>6.3235483239249976E-2</v>
      </c>
      <c r="F15" s="66">
        <v>0.16507779565727096</v>
      </c>
      <c r="G15" s="66">
        <v>0.15395409332958082</v>
      </c>
      <c r="H15" s="66">
        <v>3.8965226975175737E-2</v>
      </c>
      <c r="I15" s="66">
        <v>7.05456205730223E-2</v>
      </c>
      <c r="J15" s="66">
        <v>0.11507946266918678</v>
      </c>
      <c r="K15" s="66">
        <v>8.3371336659189541E-2</v>
      </c>
      <c r="L15" s="66">
        <v>1.0825875479910645E-2</v>
      </c>
      <c r="M15" s="66">
        <v>1.2076493351719501E-2</v>
      </c>
      <c r="N15" s="66">
        <v>0.1634266704719837</v>
      </c>
      <c r="O15" s="66">
        <v>0.12344194159371009</v>
      </c>
      <c r="P15" s="66"/>
      <c r="Q15" s="66"/>
      <c r="R15" s="66"/>
      <c r="S15" s="66"/>
      <c r="T15" s="66"/>
      <c r="U15" s="66"/>
      <c r="V15" s="66"/>
      <c r="W15" s="66"/>
      <c r="X15" s="66"/>
      <c r="Y15" s="66"/>
      <c r="Z15" s="66"/>
      <c r="AA15" s="66"/>
      <c r="AB15" s="66"/>
      <c r="AC15" s="66"/>
      <c r="AD15" s="66"/>
      <c r="AE15" s="66"/>
      <c r="AF15" s="66"/>
      <c r="AG15" s="66"/>
    </row>
    <row r="16" spans="1:33" x14ac:dyDescent="0.25">
      <c r="A16">
        <v>14</v>
      </c>
      <c r="B16" s="1">
        <v>1.06E-2</v>
      </c>
      <c r="C16" s="1">
        <f>_xlfn.MAXIFS('Portfolio Simulation'!$C$3:$C$10002,'Portfolio Simulation'!$B$3:$B$10002,'Simplified Efficient frontier'!B16)</f>
        <v>4.3390490313948099E-4</v>
      </c>
      <c r="D16" s="62">
        <f>_xlfn.MAXIFS('Portfolio Simulation'!$AK$3:$AK$10002,'Portfolio Simulation'!$B$3:$B$10002,'Simplified Efficient frontier'!B16)</f>
        <v>4.0934424824479336E-2</v>
      </c>
      <c r="E16" s="66" cm="1">
        <f t="array" ref="E16:O16">INDEX('Portfolio Simulation'!$C$3:$AI$10002,MATCH('Simplified Efficient frontier'!D16,'Portfolio Simulation'!$AK$3:$AK$10002,1),2):INDEX('Portfolio Simulation'!$C$3:$AI$10002,MATCH('Simplified Efficient frontier'!D16,'Portfolio Simulation'!$AK$3:$AK$10002,1),COUNT(Calculations!$B$9:$AG$9)+1)</f>
        <v>6.3235483239249976E-2</v>
      </c>
      <c r="F16" s="66">
        <v>0.16507779565727096</v>
      </c>
      <c r="G16" s="66">
        <v>0.15395409332958082</v>
      </c>
      <c r="H16" s="66">
        <v>3.8965226975175737E-2</v>
      </c>
      <c r="I16" s="66">
        <v>7.05456205730223E-2</v>
      </c>
      <c r="J16" s="66">
        <v>0.11507946266918678</v>
      </c>
      <c r="K16" s="66">
        <v>8.3371336659189541E-2</v>
      </c>
      <c r="L16" s="66">
        <v>1.0825875479910645E-2</v>
      </c>
      <c r="M16" s="66">
        <v>1.2076493351719501E-2</v>
      </c>
      <c r="N16" s="66">
        <v>0.1634266704719837</v>
      </c>
      <c r="O16" s="66">
        <v>0.12344194159371009</v>
      </c>
      <c r="P16" s="66"/>
      <c r="Q16" s="66"/>
      <c r="R16" s="66"/>
      <c r="S16" s="66"/>
      <c r="T16" s="66"/>
      <c r="U16" s="66"/>
      <c r="V16" s="66"/>
      <c r="W16" s="66"/>
      <c r="X16" s="66"/>
      <c r="Y16" s="66"/>
      <c r="Z16" s="66"/>
      <c r="AA16" s="66"/>
      <c r="AB16" s="66"/>
      <c r="AC16" s="66"/>
      <c r="AD16" s="66"/>
      <c r="AE16" s="66"/>
      <c r="AF16" s="66"/>
      <c r="AG16" s="66"/>
    </row>
    <row r="17" spans="1:33" x14ac:dyDescent="0.25">
      <c r="A17">
        <v>15</v>
      </c>
      <c r="B17" s="1">
        <v>1.4E-2</v>
      </c>
      <c r="C17" s="1">
        <f>_xlfn.MAXIFS('Portfolio Simulation'!$C$3:$C$10002,'Portfolio Simulation'!$B$3:$B$10002,'Simplified Efficient frontier'!B17)</f>
        <v>4.8730343923691124E-4</v>
      </c>
      <c r="D17" s="62">
        <f>_xlfn.MAXIFS('Portfolio Simulation'!$AK$3:$AK$10002,'Portfolio Simulation'!$B$3:$B$10002,'Simplified Efficient frontier'!B17)</f>
        <v>3.4807388516922229E-2</v>
      </c>
      <c r="E17" s="66" cm="1">
        <f t="array" ref="E17:O17">INDEX('Portfolio Simulation'!$C$3:$AI$10002,MATCH('Simplified Efficient frontier'!D17,'Portfolio Simulation'!$AK$3:$AK$10002,1),2):INDEX('Portfolio Simulation'!$C$3:$AI$10002,MATCH('Simplified Efficient frontier'!D17,'Portfolio Simulation'!$AK$3:$AK$10002,1),COUNT(Calculations!$B$9:$AG$9)+1)</f>
        <v>6.3235483239249976E-2</v>
      </c>
      <c r="F17" s="66">
        <v>0.16507779565727096</v>
      </c>
      <c r="G17" s="66">
        <v>0.15395409332958082</v>
      </c>
      <c r="H17" s="66">
        <v>3.8965226975175737E-2</v>
      </c>
      <c r="I17" s="66">
        <v>7.05456205730223E-2</v>
      </c>
      <c r="J17" s="66">
        <v>0.11507946266918678</v>
      </c>
      <c r="K17" s="66">
        <v>8.3371336659189541E-2</v>
      </c>
      <c r="L17" s="66">
        <v>1.0825875479910645E-2</v>
      </c>
      <c r="M17" s="66">
        <v>1.2076493351719501E-2</v>
      </c>
      <c r="N17" s="66">
        <v>0.1634266704719837</v>
      </c>
      <c r="O17" s="66">
        <v>0.12344194159371009</v>
      </c>
      <c r="P17" s="66"/>
      <c r="Q17" s="66"/>
      <c r="R17" s="66"/>
      <c r="S17" s="66"/>
      <c r="T17" s="66"/>
      <c r="U17" s="66"/>
      <c r="V17" s="66"/>
      <c r="W17" s="66"/>
      <c r="X17" s="66"/>
      <c r="Y17" s="66"/>
      <c r="Z17" s="66"/>
      <c r="AA17" s="66"/>
      <c r="AB17" s="66"/>
      <c r="AC17" s="66"/>
      <c r="AD17" s="66"/>
      <c r="AE17" s="66"/>
      <c r="AF17" s="66"/>
      <c r="AG17" s="66"/>
    </row>
    <row r="18" spans="1:33" x14ac:dyDescent="0.25">
      <c r="A18">
        <v>16</v>
      </c>
      <c r="B18" s="1">
        <v>1.2E-2</v>
      </c>
      <c r="C18" s="1">
        <f>_xlfn.MAXIFS('Portfolio Simulation'!$C$3:$C$10002,'Portfolio Simulation'!$B$3:$B$10002,'Simplified Efficient frontier'!B18)</f>
        <v>6.0702976239516906E-4</v>
      </c>
      <c r="D18" s="62">
        <f>_xlfn.MAXIFS('Portfolio Simulation'!$AK$3:$AK$10002,'Portfolio Simulation'!$B$3:$B$10002,'Simplified Efficient frontier'!B18)</f>
        <v>5.0585813532930755E-2</v>
      </c>
      <c r="E18" s="66" cm="1">
        <f t="array" ref="E18:O18">INDEX('Portfolio Simulation'!$C$3:$AI$10002,MATCH('Simplified Efficient frontier'!D18,'Portfolio Simulation'!$AK$3:$AK$10002,1),2):INDEX('Portfolio Simulation'!$C$3:$AI$10002,MATCH('Simplified Efficient frontier'!D18,'Portfolio Simulation'!$AK$3:$AK$10002,1),COUNT(Calculations!$B$9:$AG$9)+1)</f>
        <v>6.3235483239249976E-2</v>
      </c>
      <c r="F18" s="66">
        <v>0.16507779565727096</v>
      </c>
      <c r="G18" s="66">
        <v>0.15395409332958082</v>
      </c>
      <c r="H18" s="66">
        <v>3.8965226975175737E-2</v>
      </c>
      <c r="I18" s="66">
        <v>7.05456205730223E-2</v>
      </c>
      <c r="J18" s="66">
        <v>0.11507946266918678</v>
      </c>
      <c r="K18" s="66">
        <v>8.3371336659189541E-2</v>
      </c>
      <c r="L18" s="66">
        <v>1.0825875479910645E-2</v>
      </c>
      <c r="M18" s="66">
        <v>1.2076493351719501E-2</v>
      </c>
      <c r="N18" s="66">
        <v>0.1634266704719837</v>
      </c>
      <c r="O18" s="66">
        <v>0.12344194159371009</v>
      </c>
      <c r="P18" s="66"/>
      <c r="Q18" s="66"/>
      <c r="R18" s="66"/>
      <c r="S18" s="66"/>
      <c r="T18" s="66"/>
      <c r="U18" s="66"/>
      <c r="V18" s="66"/>
      <c r="W18" s="66"/>
      <c r="X18" s="66"/>
      <c r="Y18" s="66"/>
      <c r="Z18" s="66"/>
      <c r="AA18" s="66"/>
      <c r="AB18" s="66"/>
      <c r="AC18" s="66"/>
      <c r="AD18" s="66"/>
      <c r="AE18" s="66"/>
      <c r="AF18" s="66"/>
      <c r="AG18" s="66"/>
    </row>
    <row r="19" spans="1:33" x14ac:dyDescent="0.25">
      <c r="A19">
        <v>17</v>
      </c>
      <c r="B19" s="1">
        <v>1.1599999999999999E-2</v>
      </c>
      <c r="C19" s="1">
        <f>_xlfn.MAXIFS('Portfolio Simulation'!$C$3:$C$10002,'Portfolio Simulation'!$B$3:$B$10002,'Simplified Efficient frontier'!B19)</f>
        <v>4.9471210525678583E-4</v>
      </c>
      <c r="D19" s="62">
        <f>_xlfn.MAXIFS('Portfolio Simulation'!$AK$3:$AK$10002,'Portfolio Simulation'!$B$3:$B$10002,'Simplified Efficient frontier'!B19)</f>
        <v>4.26475952807574E-2</v>
      </c>
      <c r="E19" s="66" cm="1">
        <f t="array" ref="E19:O19">INDEX('Portfolio Simulation'!$C$3:$AI$10002,MATCH('Simplified Efficient frontier'!D19,'Portfolio Simulation'!$AK$3:$AK$10002,1),2):INDEX('Portfolio Simulation'!$C$3:$AI$10002,MATCH('Simplified Efficient frontier'!D19,'Portfolio Simulation'!$AK$3:$AK$10002,1),COUNT(Calculations!$B$9:$AG$9)+1)</f>
        <v>6.3235483239249976E-2</v>
      </c>
      <c r="F19" s="66">
        <v>0.16507779565727096</v>
      </c>
      <c r="G19" s="66">
        <v>0.15395409332958082</v>
      </c>
      <c r="H19" s="66">
        <v>3.8965226975175737E-2</v>
      </c>
      <c r="I19" s="66">
        <v>7.05456205730223E-2</v>
      </c>
      <c r="J19" s="66">
        <v>0.11507946266918678</v>
      </c>
      <c r="K19" s="66">
        <v>8.3371336659189541E-2</v>
      </c>
      <c r="L19" s="66">
        <v>1.0825875479910645E-2</v>
      </c>
      <c r="M19" s="66">
        <v>1.2076493351719501E-2</v>
      </c>
      <c r="N19" s="66">
        <v>0.1634266704719837</v>
      </c>
      <c r="O19" s="66">
        <v>0.12344194159371009</v>
      </c>
      <c r="P19" s="66"/>
      <c r="Q19" s="66"/>
      <c r="R19" s="66"/>
      <c r="S19" s="66"/>
      <c r="T19" s="66"/>
      <c r="U19" s="66"/>
      <c r="V19" s="66"/>
      <c r="W19" s="66"/>
      <c r="X19" s="66"/>
      <c r="Y19" s="66"/>
      <c r="Z19" s="66"/>
      <c r="AA19" s="66"/>
      <c r="AB19" s="66"/>
      <c r="AC19" s="66"/>
      <c r="AD19" s="66"/>
      <c r="AE19" s="66"/>
      <c r="AF19" s="66"/>
      <c r="AG19" s="66"/>
    </row>
    <row r="20" spans="1:33" x14ac:dyDescent="0.25">
      <c r="A20">
        <v>18</v>
      </c>
      <c r="B20" s="1">
        <v>1.0800000000000001E-2</v>
      </c>
      <c r="C20" s="1">
        <f>_xlfn.MAXIFS('Portfolio Simulation'!$C$3:$C$10002,'Portfolio Simulation'!$B$3:$B$10002,'Simplified Efficient frontier'!B20)</f>
        <v>4.6539688300687598E-4</v>
      </c>
      <c r="D20" s="62">
        <f>_xlfn.MAXIFS('Portfolio Simulation'!$AK$3:$AK$10002,'Portfolio Simulation'!$B$3:$B$10002,'Simplified Efficient frontier'!B20)</f>
        <v>4.3092303982118142E-2</v>
      </c>
      <c r="E20" s="66" cm="1">
        <f t="array" ref="E20:O20">INDEX('Portfolio Simulation'!$C$3:$AI$10002,MATCH('Simplified Efficient frontier'!D20,'Portfolio Simulation'!$AK$3:$AK$10002,1),2):INDEX('Portfolio Simulation'!$C$3:$AI$10002,MATCH('Simplified Efficient frontier'!D20,'Portfolio Simulation'!$AK$3:$AK$10002,1),COUNT(Calculations!$B$9:$AG$9)+1)</f>
        <v>6.3235483239249976E-2</v>
      </c>
      <c r="F20" s="66">
        <v>0.16507779565727096</v>
      </c>
      <c r="G20" s="66">
        <v>0.15395409332958082</v>
      </c>
      <c r="H20" s="66">
        <v>3.8965226975175737E-2</v>
      </c>
      <c r="I20" s="66">
        <v>7.05456205730223E-2</v>
      </c>
      <c r="J20" s="66">
        <v>0.11507946266918678</v>
      </c>
      <c r="K20" s="66">
        <v>8.3371336659189541E-2</v>
      </c>
      <c r="L20" s="66">
        <v>1.0825875479910645E-2</v>
      </c>
      <c r="M20" s="66">
        <v>1.2076493351719501E-2</v>
      </c>
      <c r="N20" s="66">
        <v>0.1634266704719837</v>
      </c>
      <c r="O20" s="66">
        <v>0.12344194159371009</v>
      </c>
      <c r="P20" s="66"/>
      <c r="Q20" s="66"/>
      <c r="R20" s="66"/>
      <c r="S20" s="66"/>
      <c r="T20" s="66"/>
      <c r="U20" s="66"/>
      <c r="V20" s="66"/>
      <c r="W20" s="66"/>
      <c r="X20" s="66"/>
      <c r="Y20" s="66"/>
      <c r="Z20" s="66"/>
      <c r="AA20" s="66"/>
      <c r="AB20" s="66"/>
      <c r="AC20" s="66"/>
      <c r="AD20" s="66"/>
      <c r="AE20" s="66"/>
      <c r="AF20" s="66"/>
      <c r="AG20" s="66"/>
    </row>
    <row r="21" spans="1:33" x14ac:dyDescent="0.25">
      <c r="A21">
        <v>19</v>
      </c>
      <c r="B21" s="1">
        <v>9.7999999999999997E-3</v>
      </c>
      <c r="C21" s="1">
        <f>_xlfn.MAXIFS('Portfolio Simulation'!$C$3:$C$10002,'Portfolio Simulation'!$B$3:$B$10002,'Simplified Efficient frontier'!B21)</f>
        <v>3.043208882156182E-4</v>
      </c>
      <c r="D21" s="62">
        <f>_xlfn.MAXIFS('Portfolio Simulation'!$AK$3:$AK$10002,'Portfolio Simulation'!$B$3:$B$10002,'Simplified Efficient frontier'!B21)</f>
        <v>3.1053151858736552E-2</v>
      </c>
      <c r="E21" s="66" cm="1">
        <f t="array" ref="E21:O21">INDEX('Portfolio Simulation'!$C$3:$AI$10002,MATCH('Simplified Efficient frontier'!D21,'Portfolio Simulation'!$AK$3:$AK$10002,1),2):INDEX('Portfolio Simulation'!$C$3:$AI$10002,MATCH('Simplified Efficient frontier'!D21,'Portfolio Simulation'!$AK$3:$AK$10002,1),COUNT(Calculations!$B$9:$AG$9)+1)</f>
        <v>6.3235483239249976E-2</v>
      </c>
      <c r="F21" s="66">
        <v>0.16507779565727096</v>
      </c>
      <c r="G21" s="66">
        <v>0.15395409332958082</v>
      </c>
      <c r="H21" s="66">
        <v>3.8965226975175737E-2</v>
      </c>
      <c r="I21" s="66">
        <v>7.05456205730223E-2</v>
      </c>
      <c r="J21" s="66">
        <v>0.11507946266918678</v>
      </c>
      <c r="K21" s="66">
        <v>8.3371336659189541E-2</v>
      </c>
      <c r="L21" s="66">
        <v>1.0825875479910645E-2</v>
      </c>
      <c r="M21" s="66">
        <v>1.2076493351719501E-2</v>
      </c>
      <c r="N21" s="66">
        <v>0.1634266704719837</v>
      </c>
      <c r="O21" s="66">
        <v>0.12344194159371009</v>
      </c>
      <c r="P21" s="66"/>
      <c r="Q21" s="66"/>
      <c r="R21" s="66"/>
      <c r="S21" s="66"/>
      <c r="T21" s="66"/>
      <c r="U21" s="66"/>
      <c r="V21" s="66"/>
      <c r="W21" s="66"/>
      <c r="X21" s="66"/>
      <c r="Y21" s="66"/>
      <c r="Z21" s="66"/>
      <c r="AA21" s="66"/>
      <c r="AB21" s="66"/>
      <c r="AC21" s="66"/>
      <c r="AD21" s="66"/>
      <c r="AE21" s="66"/>
      <c r="AF21" s="66"/>
      <c r="AG21" s="66"/>
    </row>
    <row r="22" spans="1:33" x14ac:dyDescent="0.25">
      <c r="A22">
        <v>20</v>
      </c>
      <c r="B22" s="1">
        <v>1.2800000000000001E-2</v>
      </c>
      <c r="C22" s="1">
        <f>_xlfn.MAXIFS('Portfolio Simulation'!$C$3:$C$10002,'Portfolio Simulation'!$B$3:$B$10002,'Simplified Efficient frontier'!B22)</f>
        <v>5.5489331029290865E-4</v>
      </c>
      <c r="D22" s="62">
        <f>_xlfn.MAXIFS('Portfolio Simulation'!$AK$3:$AK$10002,'Portfolio Simulation'!$B$3:$B$10002,'Simplified Efficient frontier'!B22)</f>
        <v>4.3351039866633488E-2</v>
      </c>
      <c r="E22" s="66" cm="1">
        <f t="array" ref="E22:O22">INDEX('Portfolio Simulation'!$C$3:$AI$10002,MATCH('Simplified Efficient frontier'!D22,'Portfolio Simulation'!$AK$3:$AK$10002,1),2):INDEX('Portfolio Simulation'!$C$3:$AI$10002,MATCH('Simplified Efficient frontier'!D22,'Portfolio Simulation'!$AK$3:$AK$10002,1),COUNT(Calculations!$B$9:$AG$9)+1)</f>
        <v>6.3235483239249976E-2</v>
      </c>
      <c r="F22" s="66">
        <v>0.16507779565727096</v>
      </c>
      <c r="G22" s="66">
        <v>0.15395409332958082</v>
      </c>
      <c r="H22" s="66">
        <v>3.8965226975175737E-2</v>
      </c>
      <c r="I22" s="66">
        <v>7.05456205730223E-2</v>
      </c>
      <c r="J22" s="66">
        <v>0.11507946266918678</v>
      </c>
      <c r="K22" s="66">
        <v>8.3371336659189541E-2</v>
      </c>
      <c r="L22" s="66">
        <v>1.0825875479910645E-2</v>
      </c>
      <c r="M22" s="66">
        <v>1.2076493351719501E-2</v>
      </c>
      <c r="N22" s="66">
        <v>0.1634266704719837</v>
      </c>
      <c r="O22" s="66">
        <v>0.12344194159371009</v>
      </c>
      <c r="P22" s="66"/>
      <c r="Q22" s="66"/>
      <c r="R22" s="66"/>
      <c r="S22" s="66"/>
      <c r="T22" s="66"/>
      <c r="U22" s="66"/>
      <c r="V22" s="66"/>
      <c r="W22" s="66"/>
      <c r="X22" s="66"/>
      <c r="Y22" s="66"/>
      <c r="Z22" s="66"/>
      <c r="AA22" s="66"/>
      <c r="AB22" s="66"/>
      <c r="AC22" s="66"/>
      <c r="AD22" s="66"/>
      <c r="AE22" s="66"/>
      <c r="AF22" s="66"/>
      <c r="AG22" s="66"/>
    </row>
    <row r="23" spans="1:33" x14ac:dyDescent="0.25">
      <c r="A23">
        <v>21</v>
      </c>
      <c r="B23" s="1">
        <v>1.11E-2</v>
      </c>
      <c r="C23" s="1">
        <f>_xlfn.MAXIFS('Portfolio Simulation'!$C$3:$C$10002,'Portfolio Simulation'!$B$3:$B$10002,'Simplified Efficient frontier'!B23)</f>
        <v>3.7079431325789155E-4</v>
      </c>
      <c r="D23" s="62">
        <f>_xlfn.MAXIFS('Portfolio Simulation'!$AK$3:$AK$10002,'Portfolio Simulation'!$B$3:$B$10002,'Simplified Efficient frontier'!B23)</f>
        <v>3.3404893086296537E-2</v>
      </c>
      <c r="E23" s="66" cm="1">
        <f t="array" ref="E23:O23">INDEX('Portfolio Simulation'!$C$3:$AI$10002,MATCH('Simplified Efficient frontier'!D23,'Portfolio Simulation'!$AK$3:$AK$10002,1),2):INDEX('Portfolio Simulation'!$C$3:$AI$10002,MATCH('Simplified Efficient frontier'!D23,'Portfolio Simulation'!$AK$3:$AK$10002,1),COUNT(Calculations!$B$9:$AG$9)+1)</f>
        <v>6.3235483239249976E-2</v>
      </c>
      <c r="F23" s="66">
        <v>0.16507779565727096</v>
      </c>
      <c r="G23" s="66">
        <v>0.15395409332958082</v>
      </c>
      <c r="H23" s="66">
        <v>3.8965226975175737E-2</v>
      </c>
      <c r="I23" s="66">
        <v>7.05456205730223E-2</v>
      </c>
      <c r="J23" s="66">
        <v>0.11507946266918678</v>
      </c>
      <c r="K23" s="66">
        <v>8.3371336659189541E-2</v>
      </c>
      <c r="L23" s="66">
        <v>1.0825875479910645E-2</v>
      </c>
      <c r="M23" s="66">
        <v>1.2076493351719501E-2</v>
      </c>
      <c r="N23" s="66">
        <v>0.1634266704719837</v>
      </c>
      <c r="O23" s="66">
        <v>0.12344194159371009</v>
      </c>
      <c r="P23" s="66"/>
      <c r="Q23" s="66"/>
      <c r="R23" s="66"/>
      <c r="S23" s="66"/>
      <c r="T23" s="66"/>
      <c r="U23" s="66"/>
      <c r="V23" s="66"/>
      <c r="W23" s="66"/>
      <c r="X23" s="66"/>
      <c r="Y23" s="66"/>
      <c r="Z23" s="66"/>
      <c r="AA23" s="66"/>
      <c r="AB23" s="66"/>
      <c r="AC23" s="66"/>
      <c r="AD23" s="66"/>
      <c r="AE23" s="66"/>
      <c r="AF23" s="66"/>
      <c r="AG23" s="66"/>
    </row>
    <row r="24" spans="1:33" x14ac:dyDescent="0.25">
      <c r="A24">
        <v>22</v>
      </c>
      <c r="B24" s="1">
        <v>1.17E-2</v>
      </c>
      <c r="C24" s="1">
        <f>_xlfn.MAXIFS('Portfolio Simulation'!$C$3:$C$10002,'Portfolio Simulation'!$B$3:$B$10002,'Simplified Efficient frontier'!B24)</f>
        <v>5.2748941968989364E-4</v>
      </c>
      <c r="D24" s="62">
        <f>_xlfn.MAXIFS('Portfolio Simulation'!$AK$3:$AK$10002,'Portfolio Simulation'!$B$3:$B$10002,'Simplified Efficient frontier'!B24)</f>
        <v>4.5084565785460995E-2</v>
      </c>
      <c r="E24" s="66" cm="1">
        <f t="array" ref="E24:O24">INDEX('Portfolio Simulation'!$C$3:$AI$10002,MATCH('Simplified Efficient frontier'!D24,'Portfolio Simulation'!$AK$3:$AK$10002,1),2):INDEX('Portfolio Simulation'!$C$3:$AI$10002,MATCH('Simplified Efficient frontier'!D24,'Portfolio Simulation'!$AK$3:$AK$10002,1),COUNT(Calculations!$B$9:$AG$9)+1)</f>
        <v>6.3235483239249976E-2</v>
      </c>
      <c r="F24" s="66">
        <v>0.16507779565727096</v>
      </c>
      <c r="G24" s="66">
        <v>0.15395409332958082</v>
      </c>
      <c r="H24" s="66">
        <v>3.8965226975175737E-2</v>
      </c>
      <c r="I24" s="66">
        <v>7.05456205730223E-2</v>
      </c>
      <c r="J24" s="66">
        <v>0.11507946266918678</v>
      </c>
      <c r="K24" s="66">
        <v>8.3371336659189541E-2</v>
      </c>
      <c r="L24" s="66">
        <v>1.0825875479910645E-2</v>
      </c>
      <c r="M24" s="66">
        <v>1.2076493351719501E-2</v>
      </c>
      <c r="N24" s="66">
        <v>0.1634266704719837</v>
      </c>
      <c r="O24" s="66">
        <v>0.12344194159371009</v>
      </c>
      <c r="P24" s="66"/>
      <c r="Q24" s="66"/>
      <c r="R24" s="66"/>
      <c r="S24" s="66"/>
      <c r="T24" s="66"/>
      <c r="U24" s="66"/>
      <c r="V24" s="66"/>
      <c r="W24" s="66"/>
      <c r="X24" s="66"/>
      <c r="Y24" s="66"/>
      <c r="Z24" s="66"/>
      <c r="AA24" s="66"/>
      <c r="AB24" s="66"/>
      <c r="AC24" s="66"/>
      <c r="AD24" s="66"/>
      <c r="AE24" s="66"/>
      <c r="AF24" s="66"/>
      <c r="AG24" s="66"/>
    </row>
    <row r="25" spans="1:33" x14ac:dyDescent="0.25">
      <c r="A25">
        <v>23</v>
      </c>
      <c r="B25" s="1">
        <v>1.47E-2</v>
      </c>
      <c r="C25" s="1">
        <f>_xlfn.MAXIFS('Portfolio Simulation'!$C$3:$C$10002,'Portfolio Simulation'!$B$3:$B$10002,'Simplified Efficient frontier'!B25)</f>
        <v>4.7444277284873065E-4</v>
      </c>
      <c r="D25" s="62">
        <f>_xlfn.MAXIFS('Portfolio Simulation'!$AK$3:$AK$10002,'Portfolio Simulation'!$B$3:$B$10002,'Simplified Efficient frontier'!B25)</f>
        <v>3.2275018561138138E-2</v>
      </c>
      <c r="E25" s="66" cm="1">
        <f t="array" ref="E25:O25">INDEX('Portfolio Simulation'!$C$3:$AI$10002,MATCH('Simplified Efficient frontier'!D25,'Portfolio Simulation'!$AK$3:$AK$10002,1),2):INDEX('Portfolio Simulation'!$C$3:$AI$10002,MATCH('Simplified Efficient frontier'!D25,'Portfolio Simulation'!$AK$3:$AK$10002,1),COUNT(Calculations!$B$9:$AG$9)+1)</f>
        <v>6.3235483239249976E-2</v>
      </c>
      <c r="F25" s="66">
        <v>0.16507779565727096</v>
      </c>
      <c r="G25" s="66">
        <v>0.15395409332958082</v>
      </c>
      <c r="H25" s="66">
        <v>3.8965226975175737E-2</v>
      </c>
      <c r="I25" s="66">
        <v>7.05456205730223E-2</v>
      </c>
      <c r="J25" s="66">
        <v>0.11507946266918678</v>
      </c>
      <c r="K25" s="66">
        <v>8.3371336659189541E-2</v>
      </c>
      <c r="L25" s="66">
        <v>1.0825875479910645E-2</v>
      </c>
      <c r="M25" s="66">
        <v>1.2076493351719501E-2</v>
      </c>
      <c r="N25" s="66">
        <v>0.1634266704719837</v>
      </c>
      <c r="O25" s="66">
        <v>0.12344194159371009</v>
      </c>
      <c r="P25" s="66"/>
      <c r="Q25" s="66"/>
      <c r="R25" s="66"/>
      <c r="S25" s="66"/>
      <c r="T25" s="66"/>
      <c r="U25" s="66"/>
      <c r="V25" s="66"/>
      <c r="W25" s="66"/>
      <c r="X25" s="66"/>
      <c r="Y25" s="66"/>
      <c r="Z25" s="66"/>
      <c r="AA25" s="66"/>
      <c r="AB25" s="66"/>
      <c r="AC25" s="66"/>
      <c r="AD25" s="66"/>
      <c r="AE25" s="66"/>
      <c r="AF25" s="66"/>
      <c r="AG25" s="66"/>
    </row>
    <row r="26" spans="1:33" x14ac:dyDescent="0.25">
      <c r="A26">
        <v>24</v>
      </c>
      <c r="B26" s="1">
        <v>1.2500000000000001E-2</v>
      </c>
      <c r="C26" s="1">
        <f>_xlfn.MAXIFS('Portfolio Simulation'!$C$3:$C$10002,'Portfolio Simulation'!$B$3:$B$10002,'Simplified Efficient frontier'!B26)</f>
        <v>4.9391398230546159E-4</v>
      </c>
      <c r="D26" s="62">
        <f>_xlfn.MAXIFS('Portfolio Simulation'!$AK$3:$AK$10002,'Portfolio Simulation'!$B$3:$B$10002,'Simplified Efficient frontier'!B26)</f>
        <v>3.9513118584436922E-2</v>
      </c>
      <c r="E26" s="66" cm="1">
        <f t="array" ref="E26:O26">INDEX('Portfolio Simulation'!$C$3:$AI$10002,MATCH('Simplified Efficient frontier'!D26,'Portfolio Simulation'!$AK$3:$AK$10002,1),2):INDEX('Portfolio Simulation'!$C$3:$AI$10002,MATCH('Simplified Efficient frontier'!D26,'Portfolio Simulation'!$AK$3:$AK$10002,1),COUNT(Calculations!$B$9:$AG$9)+1)</f>
        <v>6.3235483239249976E-2</v>
      </c>
      <c r="F26" s="66">
        <v>0.16507779565727096</v>
      </c>
      <c r="G26" s="66">
        <v>0.15395409332958082</v>
      </c>
      <c r="H26" s="66">
        <v>3.8965226975175737E-2</v>
      </c>
      <c r="I26" s="66">
        <v>7.05456205730223E-2</v>
      </c>
      <c r="J26" s="66">
        <v>0.11507946266918678</v>
      </c>
      <c r="K26" s="66">
        <v>8.3371336659189541E-2</v>
      </c>
      <c r="L26" s="66">
        <v>1.0825875479910645E-2</v>
      </c>
      <c r="M26" s="66">
        <v>1.2076493351719501E-2</v>
      </c>
      <c r="N26" s="66">
        <v>0.1634266704719837</v>
      </c>
      <c r="O26" s="66">
        <v>0.12344194159371009</v>
      </c>
      <c r="P26" s="66"/>
      <c r="Q26" s="66"/>
      <c r="R26" s="66"/>
      <c r="S26" s="66"/>
      <c r="T26" s="66"/>
      <c r="U26" s="66"/>
      <c r="V26" s="66"/>
      <c r="W26" s="66"/>
      <c r="X26" s="66"/>
      <c r="Y26" s="66"/>
      <c r="Z26" s="66"/>
      <c r="AA26" s="66"/>
      <c r="AB26" s="66"/>
      <c r="AC26" s="66"/>
      <c r="AD26" s="66"/>
      <c r="AE26" s="66"/>
      <c r="AF26" s="66"/>
      <c r="AG26" s="66"/>
    </row>
    <row r="27" spans="1:33" x14ac:dyDescent="0.25">
      <c r="A27">
        <v>25</v>
      </c>
      <c r="B27" s="1">
        <v>1.44E-2</v>
      </c>
      <c r="C27" s="1">
        <f>_xlfn.MAXIFS('Portfolio Simulation'!$C$3:$C$10002,'Portfolio Simulation'!$B$3:$B$10002,'Simplified Efficient frontier'!B27)</f>
        <v>5.0362088352878722E-4</v>
      </c>
      <c r="D27" s="62">
        <f>_xlfn.MAXIFS('Portfolio Simulation'!$AK$3:$AK$10002,'Portfolio Simulation'!$B$3:$B$10002,'Simplified Efficient frontier'!B27)</f>
        <v>3.4973672467276888E-2</v>
      </c>
      <c r="E27" s="66" cm="1">
        <f t="array" ref="E27:O27">INDEX('Portfolio Simulation'!$C$3:$AI$10002,MATCH('Simplified Efficient frontier'!D27,'Portfolio Simulation'!$AK$3:$AK$10002,1),2):INDEX('Portfolio Simulation'!$C$3:$AI$10002,MATCH('Simplified Efficient frontier'!D27,'Portfolio Simulation'!$AK$3:$AK$10002,1),COUNT(Calculations!$B$9:$AG$9)+1)</f>
        <v>6.3235483239249976E-2</v>
      </c>
      <c r="F27" s="66">
        <v>0.16507779565727096</v>
      </c>
      <c r="G27" s="66">
        <v>0.15395409332958082</v>
      </c>
      <c r="H27" s="66">
        <v>3.8965226975175737E-2</v>
      </c>
      <c r="I27" s="66">
        <v>7.05456205730223E-2</v>
      </c>
      <c r="J27" s="66">
        <v>0.11507946266918678</v>
      </c>
      <c r="K27" s="66">
        <v>8.3371336659189541E-2</v>
      </c>
      <c r="L27" s="66">
        <v>1.0825875479910645E-2</v>
      </c>
      <c r="M27" s="66">
        <v>1.2076493351719501E-2</v>
      </c>
      <c r="N27" s="66">
        <v>0.1634266704719837</v>
      </c>
      <c r="O27" s="66">
        <v>0.12344194159371009</v>
      </c>
      <c r="P27" s="66"/>
      <c r="Q27" s="66"/>
      <c r="R27" s="66"/>
      <c r="S27" s="66"/>
      <c r="T27" s="66"/>
      <c r="U27" s="66"/>
      <c r="V27" s="66"/>
      <c r="W27" s="66"/>
      <c r="X27" s="66"/>
      <c r="Y27" s="66"/>
      <c r="Z27" s="66"/>
      <c r="AA27" s="66"/>
      <c r="AB27" s="66"/>
      <c r="AC27" s="66"/>
      <c r="AD27" s="66"/>
      <c r="AE27" s="66"/>
      <c r="AF27" s="66"/>
      <c r="AG27" s="66"/>
    </row>
    <row r="28" spans="1:33" x14ac:dyDescent="0.25">
      <c r="A28">
        <v>26</v>
      </c>
      <c r="B28" s="1">
        <v>1.34E-2</v>
      </c>
      <c r="C28" s="1">
        <f>_xlfn.MAXIFS('Portfolio Simulation'!$C$3:$C$10002,'Portfolio Simulation'!$B$3:$B$10002,'Simplified Efficient frontier'!B28)</f>
        <v>5.9964878609354241E-4</v>
      </c>
      <c r="D28" s="62">
        <f>_xlfn.MAXIFS('Portfolio Simulation'!$AK$3:$AK$10002,'Portfolio Simulation'!$B$3:$B$10002,'Simplified Efficient frontier'!B28)</f>
        <v>4.474990940996585E-2</v>
      </c>
      <c r="E28" s="66" cm="1">
        <f t="array" ref="E28:O28">INDEX('Portfolio Simulation'!$C$3:$AI$10002,MATCH('Simplified Efficient frontier'!D28,'Portfolio Simulation'!$AK$3:$AK$10002,1),2):INDEX('Portfolio Simulation'!$C$3:$AI$10002,MATCH('Simplified Efficient frontier'!D28,'Portfolio Simulation'!$AK$3:$AK$10002,1),COUNT(Calculations!$B$9:$AG$9)+1)</f>
        <v>6.3235483239249976E-2</v>
      </c>
      <c r="F28" s="66">
        <v>0.16507779565727096</v>
      </c>
      <c r="G28" s="66">
        <v>0.15395409332958082</v>
      </c>
      <c r="H28" s="66">
        <v>3.8965226975175737E-2</v>
      </c>
      <c r="I28" s="66">
        <v>7.05456205730223E-2</v>
      </c>
      <c r="J28" s="66">
        <v>0.11507946266918678</v>
      </c>
      <c r="K28" s="66">
        <v>8.3371336659189541E-2</v>
      </c>
      <c r="L28" s="66">
        <v>1.0825875479910645E-2</v>
      </c>
      <c r="M28" s="66">
        <v>1.2076493351719501E-2</v>
      </c>
      <c r="N28" s="66">
        <v>0.1634266704719837</v>
      </c>
      <c r="O28" s="66">
        <v>0.12344194159371009</v>
      </c>
      <c r="P28" s="66"/>
      <c r="Q28" s="66"/>
      <c r="R28" s="66"/>
      <c r="S28" s="66"/>
      <c r="T28" s="66"/>
      <c r="U28" s="66"/>
      <c r="V28" s="66"/>
      <c r="W28" s="66"/>
      <c r="X28" s="66"/>
      <c r="Y28" s="66"/>
      <c r="Z28" s="66"/>
      <c r="AA28" s="66"/>
      <c r="AB28" s="66"/>
      <c r="AC28" s="66"/>
      <c r="AD28" s="66"/>
      <c r="AE28" s="66"/>
      <c r="AF28" s="66"/>
      <c r="AG28" s="66"/>
    </row>
    <row r="29" spans="1:33" x14ac:dyDescent="0.25">
      <c r="A29">
        <v>27</v>
      </c>
      <c r="B29" s="1">
        <v>1.1299999999999999E-2</v>
      </c>
      <c r="C29" s="1">
        <f>_xlfn.MAXIFS('Portfolio Simulation'!$C$3:$C$10002,'Portfolio Simulation'!$B$3:$B$10002,'Simplified Efficient frontier'!B29)</f>
        <v>4.3433779175438766E-4</v>
      </c>
      <c r="D29" s="62">
        <f>_xlfn.MAXIFS('Portfolio Simulation'!$AK$3:$AK$10002,'Portfolio Simulation'!$B$3:$B$10002,'Simplified Efficient frontier'!B29)</f>
        <v>3.843697272162723E-2</v>
      </c>
      <c r="E29" s="66" cm="1">
        <f t="array" ref="E29:O29">INDEX('Portfolio Simulation'!$C$3:$AI$10002,MATCH('Simplified Efficient frontier'!D29,'Portfolio Simulation'!$AK$3:$AK$10002,1),2):INDEX('Portfolio Simulation'!$C$3:$AI$10002,MATCH('Simplified Efficient frontier'!D29,'Portfolio Simulation'!$AK$3:$AK$10002,1),COUNT(Calculations!$B$9:$AG$9)+1)</f>
        <v>6.3235483239249976E-2</v>
      </c>
      <c r="F29" s="66">
        <v>0.16507779565727096</v>
      </c>
      <c r="G29" s="66">
        <v>0.15395409332958082</v>
      </c>
      <c r="H29" s="66">
        <v>3.8965226975175737E-2</v>
      </c>
      <c r="I29" s="66">
        <v>7.05456205730223E-2</v>
      </c>
      <c r="J29" s="66">
        <v>0.11507946266918678</v>
      </c>
      <c r="K29" s="66">
        <v>8.3371336659189541E-2</v>
      </c>
      <c r="L29" s="66">
        <v>1.0825875479910645E-2</v>
      </c>
      <c r="M29" s="66">
        <v>1.2076493351719501E-2</v>
      </c>
      <c r="N29" s="66">
        <v>0.1634266704719837</v>
      </c>
      <c r="O29" s="66">
        <v>0.12344194159371009</v>
      </c>
      <c r="P29" s="66"/>
      <c r="Q29" s="66"/>
      <c r="R29" s="66"/>
      <c r="S29" s="66"/>
      <c r="T29" s="66"/>
      <c r="U29" s="66"/>
      <c r="V29" s="66"/>
      <c r="W29" s="66"/>
      <c r="X29" s="66"/>
      <c r="Y29" s="66"/>
      <c r="Z29" s="66"/>
      <c r="AA29" s="66"/>
      <c r="AB29" s="66"/>
      <c r="AC29" s="66"/>
      <c r="AD29" s="66"/>
      <c r="AE29" s="66"/>
      <c r="AF29" s="66"/>
      <c r="AG29" s="66"/>
    </row>
    <row r="30" spans="1:33" x14ac:dyDescent="0.25">
      <c r="A30">
        <v>28</v>
      </c>
      <c r="B30" s="1">
        <v>1.3100000000000001E-2</v>
      </c>
      <c r="C30" s="1">
        <f>_xlfn.MAXIFS('Portfolio Simulation'!$C$3:$C$10002,'Portfolio Simulation'!$B$3:$B$10002,'Simplified Efficient frontier'!B30)</f>
        <v>6.0260703066821039E-4</v>
      </c>
      <c r="D30" s="62">
        <f>_xlfn.MAXIFS('Portfolio Simulation'!$AK$3:$AK$10002,'Portfolio Simulation'!$B$3:$B$10002,'Simplified Efficient frontier'!B30)</f>
        <v>4.6000536692229796E-2</v>
      </c>
      <c r="E30" s="66" cm="1">
        <f t="array" ref="E30:O30">INDEX('Portfolio Simulation'!$C$3:$AI$10002,MATCH('Simplified Efficient frontier'!D30,'Portfolio Simulation'!$AK$3:$AK$10002,1),2):INDEX('Portfolio Simulation'!$C$3:$AI$10002,MATCH('Simplified Efficient frontier'!D30,'Portfolio Simulation'!$AK$3:$AK$10002,1),COUNT(Calculations!$B$9:$AG$9)+1)</f>
        <v>6.3235483239249976E-2</v>
      </c>
      <c r="F30" s="66">
        <v>0.16507779565727096</v>
      </c>
      <c r="G30" s="66">
        <v>0.15395409332958082</v>
      </c>
      <c r="H30" s="66">
        <v>3.8965226975175737E-2</v>
      </c>
      <c r="I30" s="66">
        <v>7.05456205730223E-2</v>
      </c>
      <c r="J30" s="66">
        <v>0.11507946266918678</v>
      </c>
      <c r="K30" s="66">
        <v>8.3371336659189541E-2</v>
      </c>
      <c r="L30" s="66">
        <v>1.0825875479910645E-2</v>
      </c>
      <c r="M30" s="66">
        <v>1.2076493351719501E-2</v>
      </c>
      <c r="N30" s="66">
        <v>0.1634266704719837</v>
      </c>
      <c r="O30" s="66">
        <v>0.12344194159371009</v>
      </c>
      <c r="P30" s="66"/>
      <c r="Q30" s="66"/>
      <c r="R30" s="66"/>
      <c r="S30" s="66"/>
      <c r="T30" s="66"/>
      <c r="U30" s="66"/>
      <c r="V30" s="66"/>
      <c r="W30" s="66"/>
      <c r="X30" s="66"/>
      <c r="Y30" s="66"/>
      <c r="Z30" s="66"/>
      <c r="AA30" s="66"/>
      <c r="AB30" s="66"/>
      <c r="AC30" s="66"/>
      <c r="AD30" s="66"/>
      <c r="AE30" s="66"/>
      <c r="AF30" s="66"/>
      <c r="AG30" s="66"/>
    </row>
    <row r="31" spans="1:33" x14ac:dyDescent="0.25">
      <c r="A31">
        <v>29</v>
      </c>
      <c r="B31" s="1">
        <v>1.15E-2</v>
      </c>
      <c r="C31" s="1">
        <f>_xlfn.MAXIFS('Portfolio Simulation'!$C$3:$C$10002,'Portfolio Simulation'!$B$3:$B$10002,'Simplified Efficient frontier'!B31)</f>
        <v>5.615856875662153E-4</v>
      </c>
      <c r="D31" s="62">
        <f>_xlfn.MAXIFS('Portfolio Simulation'!$AK$3:$AK$10002,'Portfolio Simulation'!$B$3:$B$10002,'Simplified Efficient frontier'!B31)</f>
        <v>4.8833538049236111E-2</v>
      </c>
      <c r="E31" s="66" cm="1">
        <f t="array" ref="E31:O31">INDEX('Portfolio Simulation'!$C$3:$AI$10002,MATCH('Simplified Efficient frontier'!D31,'Portfolio Simulation'!$AK$3:$AK$10002,1),2):INDEX('Portfolio Simulation'!$C$3:$AI$10002,MATCH('Simplified Efficient frontier'!D31,'Portfolio Simulation'!$AK$3:$AK$10002,1),COUNT(Calculations!$B$9:$AG$9)+1)</f>
        <v>6.3235483239249976E-2</v>
      </c>
      <c r="F31" s="66">
        <v>0.16507779565727096</v>
      </c>
      <c r="G31" s="66">
        <v>0.15395409332958082</v>
      </c>
      <c r="H31" s="66">
        <v>3.8965226975175737E-2</v>
      </c>
      <c r="I31" s="66">
        <v>7.05456205730223E-2</v>
      </c>
      <c r="J31" s="66">
        <v>0.11507946266918678</v>
      </c>
      <c r="K31" s="66">
        <v>8.3371336659189541E-2</v>
      </c>
      <c r="L31" s="66">
        <v>1.0825875479910645E-2</v>
      </c>
      <c r="M31" s="66">
        <v>1.2076493351719501E-2</v>
      </c>
      <c r="N31" s="66">
        <v>0.1634266704719837</v>
      </c>
      <c r="O31" s="66">
        <v>0.12344194159371009</v>
      </c>
      <c r="P31" s="66"/>
      <c r="Q31" s="66"/>
      <c r="R31" s="66"/>
      <c r="S31" s="66"/>
      <c r="T31" s="66"/>
      <c r="U31" s="66"/>
      <c r="V31" s="66"/>
      <c r="W31" s="66"/>
      <c r="X31" s="66"/>
      <c r="Y31" s="66"/>
      <c r="Z31" s="66"/>
      <c r="AA31" s="66"/>
      <c r="AB31" s="66"/>
      <c r="AC31" s="66"/>
      <c r="AD31" s="66"/>
      <c r="AE31" s="66"/>
      <c r="AF31" s="66"/>
      <c r="AG31" s="66"/>
    </row>
    <row r="32" spans="1:33" x14ac:dyDescent="0.25">
      <c r="A32">
        <v>30</v>
      </c>
      <c r="B32" s="1">
        <v>1.14E-2</v>
      </c>
      <c r="C32" s="1">
        <f>_xlfn.MAXIFS('Portfolio Simulation'!$C$3:$C$10002,'Portfolio Simulation'!$B$3:$B$10002,'Simplified Efficient frontier'!B32)</f>
        <v>5.1566508019099447E-4</v>
      </c>
      <c r="D32" s="62">
        <f>_xlfn.MAXIFS('Portfolio Simulation'!$AK$3:$AK$10002,'Portfolio Simulation'!$B$3:$B$10002,'Simplified Efficient frontier'!B32)</f>
        <v>4.5233778964122319E-2</v>
      </c>
      <c r="E32" s="66" cm="1">
        <f t="array" ref="E32:O32">INDEX('Portfolio Simulation'!$C$3:$AI$10002,MATCH('Simplified Efficient frontier'!D32,'Portfolio Simulation'!$AK$3:$AK$10002,1),2):INDEX('Portfolio Simulation'!$C$3:$AI$10002,MATCH('Simplified Efficient frontier'!D32,'Portfolio Simulation'!$AK$3:$AK$10002,1),COUNT(Calculations!$B$9:$AG$9)+1)</f>
        <v>6.3235483239249976E-2</v>
      </c>
      <c r="F32" s="66">
        <v>0.16507779565727096</v>
      </c>
      <c r="G32" s="66">
        <v>0.15395409332958082</v>
      </c>
      <c r="H32" s="66">
        <v>3.8965226975175737E-2</v>
      </c>
      <c r="I32" s="66">
        <v>7.05456205730223E-2</v>
      </c>
      <c r="J32" s="66">
        <v>0.11507946266918678</v>
      </c>
      <c r="K32" s="66">
        <v>8.3371336659189541E-2</v>
      </c>
      <c r="L32" s="66">
        <v>1.0825875479910645E-2</v>
      </c>
      <c r="M32" s="66">
        <v>1.2076493351719501E-2</v>
      </c>
      <c r="N32" s="66">
        <v>0.1634266704719837</v>
      </c>
      <c r="O32" s="66">
        <v>0.12344194159371009</v>
      </c>
      <c r="P32" s="66"/>
      <c r="Q32" s="66"/>
      <c r="R32" s="66"/>
      <c r="S32" s="66"/>
      <c r="T32" s="66"/>
      <c r="U32" s="66"/>
      <c r="V32" s="66"/>
      <c r="W32" s="66"/>
      <c r="X32" s="66"/>
      <c r="Y32" s="66"/>
      <c r="Z32" s="66"/>
      <c r="AA32" s="66"/>
      <c r="AB32" s="66"/>
      <c r="AC32" s="66"/>
      <c r="AD32" s="66"/>
      <c r="AE32" s="66"/>
      <c r="AF32" s="66"/>
      <c r="AG32" s="66"/>
    </row>
    <row r="33" spans="1:33" x14ac:dyDescent="0.25">
      <c r="A33">
        <v>31</v>
      </c>
      <c r="B33" s="1">
        <v>1.3599999999999999E-2</v>
      </c>
      <c r="C33" s="1">
        <f>_xlfn.MAXIFS('Portfolio Simulation'!$C$3:$C$10002,'Portfolio Simulation'!$B$3:$B$10002,'Simplified Efficient frontier'!B33)</f>
        <v>5.2570272066456781E-4</v>
      </c>
      <c r="D33" s="62">
        <f>_xlfn.MAXIFS('Portfolio Simulation'!$AK$3:$AK$10002,'Portfolio Simulation'!$B$3:$B$10002,'Simplified Efficient frontier'!B33)</f>
        <v>3.8654611813571167E-2</v>
      </c>
      <c r="E33" s="66" cm="1">
        <f t="array" ref="E33:O33">INDEX('Portfolio Simulation'!$C$3:$AI$10002,MATCH('Simplified Efficient frontier'!D33,'Portfolio Simulation'!$AK$3:$AK$10002,1),2):INDEX('Portfolio Simulation'!$C$3:$AI$10002,MATCH('Simplified Efficient frontier'!D33,'Portfolio Simulation'!$AK$3:$AK$10002,1),COUNT(Calculations!$B$9:$AG$9)+1)</f>
        <v>6.3235483239249976E-2</v>
      </c>
      <c r="F33" s="66">
        <v>0.16507779565727096</v>
      </c>
      <c r="G33" s="66">
        <v>0.15395409332958082</v>
      </c>
      <c r="H33" s="66">
        <v>3.8965226975175737E-2</v>
      </c>
      <c r="I33" s="66">
        <v>7.05456205730223E-2</v>
      </c>
      <c r="J33" s="66">
        <v>0.11507946266918678</v>
      </c>
      <c r="K33" s="66">
        <v>8.3371336659189541E-2</v>
      </c>
      <c r="L33" s="66">
        <v>1.0825875479910645E-2</v>
      </c>
      <c r="M33" s="66">
        <v>1.2076493351719501E-2</v>
      </c>
      <c r="N33" s="66">
        <v>0.1634266704719837</v>
      </c>
      <c r="O33" s="66">
        <v>0.12344194159371009</v>
      </c>
      <c r="P33" s="66"/>
      <c r="Q33" s="66"/>
      <c r="R33" s="66"/>
      <c r="S33" s="66"/>
      <c r="T33" s="66"/>
      <c r="U33" s="66"/>
      <c r="V33" s="66"/>
      <c r="W33" s="66"/>
      <c r="X33" s="66"/>
      <c r="Y33" s="66"/>
      <c r="Z33" s="66"/>
      <c r="AA33" s="66"/>
      <c r="AB33" s="66"/>
      <c r="AC33" s="66"/>
      <c r="AD33" s="66"/>
      <c r="AE33" s="66"/>
      <c r="AF33" s="66"/>
      <c r="AG33" s="66"/>
    </row>
    <row r="34" spans="1:33" x14ac:dyDescent="0.25">
      <c r="A34">
        <v>32</v>
      </c>
      <c r="B34" s="1">
        <v>9.2999999999999992E-3</v>
      </c>
      <c r="C34" s="1">
        <f>_xlfn.MAXIFS('Portfolio Simulation'!$C$3:$C$10002,'Portfolio Simulation'!$B$3:$B$10002,'Simplified Efficient frontier'!B34)</f>
        <v>3.874476364272757E-4</v>
      </c>
      <c r="D34" s="62">
        <f>_xlfn.MAXIFS('Portfolio Simulation'!$AK$3:$AK$10002,'Portfolio Simulation'!$B$3:$B$10002,'Simplified Efficient frontier'!B34)</f>
        <v>4.1661036174975886E-2</v>
      </c>
      <c r="E34" s="66" cm="1">
        <f t="array" ref="E34:O34">INDEX('Portfolio Simulation'!$C$3:$AI$10002,MATCH('Simplified Efficient frontier'!D34,'Portfolio Simulation'!$AK$3:$AK$10002,1),2):INDEX('Portfolio Simulation'!$C$3:$AI$10002,MATCH('Simplified Efficient frontier'!D34,'Portfolio Simulation'!$AK$3:$AK$10002,1),COUNT(Calculations!$B$9:$AG$9)+1)</f>
        <v>6.3235483239249976E-2</v>
      </c>
      <c r="F34" s="66">
        <v>0.16507779565727096</v>
      </c>
      <c r="G34" s="66">
        <v>0.15395409332958082</v>
      </c>
      <c r="H34" s="66">
        <v>3.8965226975175737E-2</v>
      </c>
      <c r="I34" s="66">
        <v>7.05456205730223E-2</v>
      </c>
      <c r="J34" s="66">
        <v>0.11507946266918678</v>
      </c>
      <c r="K34" s="66">
        <v>8.3371336659189541E-2</v>
      </c>
      <c r="L34" s="66">
        <v>1.0825875479910645E-2</v>
      </c>
      <c r="M34" s="66">
        <v>1.2076493351719501E-2</v>
      </c>
      <c r="N34" s="66">
        <v>0.1634266704719837</v>
      </c>
      <c r="O34" s="66">
        <v>0.12344194159371009</v>
      </c>
      <c r="P34" s="66"/>
      <c r="Q34" s="66"/>
      <c r="R34" s="66"/>
      <c r="S34" s="66"/>
      <c r="T34" s="66"/>
      <c r="U34" s="66"/>
      <c r="V34" s="66"/>
      <c r="W34" s="66"/>
      <c r="X34" s="66"/>
      <c r="Y34" s="66"/>
      <c r="Z34" s="66"/>
      <c r="AA34" s="66"/>
      <c r="AB34" s="66"/>
      <c r="AC34" s="66"/>
      <c r="AD34" s="66"/>
      <c r="AE34" s="66"/>
      <c r="AF34" s="66"/>
      <c r="AG34" s="66"/>
    </row>
    <row r="35" spans="1:33" x14ac:dyDescent="0.25">
      <c r="A35">
        <v>33</v>
      </c>
      <c r="B35" s="1">
        <v>1.37E-2</v>
      </c>
      <c r="C35" s="1">
        <f>_xlfn.MAXIFS('Portfolio Simulation'!$C$3:$C$10002,'Portfolio Simulation'!$B$3:$B$10002,'Simplified Efficient frontier'!B35)</f>
        <v>5.7505947576530383E-4</v>
      </c>
      <c r="D35" s="62">
        <f>_xlfn.MAXIFS('Portfolio Simulation'!$AK$3:$AK$10002,'Portfolio Simulation'!$B$3:$B$10002,'Simplified Efficient frontier'!B35)</f>
        <v>4.1975144216445534E-2</v>
      </c>
      <c r="E35" s="66" cm="1">
        <f t="array" ref="E35:O35">INDEX('Portfolio Simulation'!$C$3:$AI$10002,MATCH('Simplified Efficient frontier'!D35,'Portfolio Simulation'!$AK$3:$AK$10002,1),2):INDEX('Portfolio Simulation'!$C$3:$AI$10002,MATCH('Simplified Efficient frontier'!D35,'Portfolio Simulation'!$AK$3:$AK$10002,1),COUNT(Calculations!$B$9:$AG$9)+1)</f>
        <v>6.3235483239249976E-2</v>
      </c>
      <c r="F35" s="66">
        <v>0.16507779565727096</v>
      </c>
      <c r="G35" s="66">
        <v>0.15395409332958082</v>
      </c>
      <c r="H35" s="66">
        <v>3.8965226975175737E-2</v>
      </c>
      <c r="I35" s="66">
        <v>7.05456205730223E-2</v>
      </c>
      <c r="J35" s="66">
        <v>0.11507946266918678</v>
      </c>
      <c r="K35" s="66">
        <v>8.3371336659189541E-2</v>
      </c>
      <c r="L35" s="66">
        <v>1.0825875479910645E-2</v>
      </c>
      <c r="M35" s="66">
        <v>1.2076493351719501E-2</v>
      </c>
      <c r="N35" s="66">
        <v>0.1634266704719837</v>
      </c>
      <c r="O35" s="66">
        <v>0.12344194159371009</v>
      </c>
      <c r="P35" s="66"/>
      <c r="Q35" s="66"/>
      <c r="R35" s="66"/>
      <c r="S35" s="66"/>
      <c r="T35" s="66"/>
      <c r="U35" s="66"/>
      <c r="V35" s="66"/>
      <c r="W35" s="66"/>
      <c r="X35" s="66"/>
      <c r="Y35" s="66"/>
      <c r="Z35" s="66"/>
      <c r="AA35" s="66"/>
      <c r="AB35" s="66"/>
      <c r="AC35" s="66"/>
      <c r="AD35" s="66"/>
      <c r="AE35" s="66"/>
      <c r="AF35" s="66"/>
      <c r="AG35" s="66"/>
    </row>
    <row r="36" spans="1:33" x14ac:dyDescent="0.25">
      <c r="A36">
        <v>34</v>
      </c>
      <c r="B36" s="1">
        <v>1.0200000000000001E-2</v>
      </c>
      <c r="C36" s="1">
        <f>_xlfn.MAXIFS('Portfolio Simulation'!$C$3:$C$10002,'Portfolio Simulation'!$B$3:$B$10002,'Simplified Efficient frontier'!B36)</f>
        <v>4.1822715532744293E-4</v>
      </c>
      <c r="D36" s="62">
        <f>_xlfn.MAXIFS('Portfolio Simulation'!$AK$3:$AK$10002,'Portfolio Simulation'!$B$3:$B$10002,'Simplified Efficient frontier'!B36)</f>
        <v>4.1002662287004207E-2</v>
      </c>
      <c r="E36" s="66" cm="1">
        <f t="array" ref="E36:O36">INDEX('Portfolio Simulation'!$C$3:$AI$10002,MATCH('Simplified Efficient frontier'!D36,'Portfolio Simulation'!$AK$3:$AK$10002,1),2):INDEX('Portfolio Simulation'!$C$3:$AI$10002,MATCH('Simplified Efficient frontier'!D36,'Portfolio Simulation'!$AK$3:$AK$10002,1),COUNT(Calculations!$B$9:$AG$9)+1)</f>
        <v>6.3235483239249976E-2</v>
      </c>
      <c r="F36" s="66">
        <v>0.16507779565727096</v>
      </c>
      <c r="G36" s="66">
        <v>0.15395409332958082</v>
      </c>
      <c r="H36" s="66">
        <v>3.8965226975175737E-2</v>
      </c>
      <c r="I36" s="66">
        <v>7.05456205730223E-2</v>
      </c>
      <c r="J36" s="66">
        <v>0.11507946266918678</v>
      </c>
      <c r="K36" s="66">
        <v>8.3371336659189541E-2</v>
      </c>
      <c r="L36" s="66">
        <v>1.0825875479910645E-2</v>
      </c>
      <c r="M36" s="66">
        <v>1.2076493351719501E-2</v>
      </c>
      <c r="N36" s="66">
        <v>0.1634266704719837</v>
      </c>
      <c r="O36" s="66">
        <v>0.12344194159371009</v>
      </c>
      <c r="P36" s="66"/>
      <c r="Q36" s="66"/>
      <c r="R36" s="66"/>
      <c r="S36" s="66"/>
      <c r="T36" s="66"/>
      <c r="U36" s="66"/>
      <c r="V36" s="66"/>
      <c r="W36" s="66"/>
      <c r="X36" s="66"/>
      <c r="Y36" s="66"/>
      <c r="Z36" s="66"/>
      <c r="AA36" s="66"/>
      <c r="AB36" s="66"/>
      <c r="AC36" s="66"/>
      <c r="AD36" s="66"/>
      <c r="AE36" s="66"/>
      <c r="AF36" s="66"/>
      <c r="AG36" s="66"/>
    </row>
    <row r="37" spans="1:33" x14ac:dyDescent="0.25">
      <c r="A37">
        <v>35</v>
      </c>
      <c r="B37" s="1">
        <v>1.3299999999999999E-2</v>
      </c>
      <c r="C37" s="1">
        <f>_xlfn.MAXIFS('Portfolio Simulation'!$C$3:$C$10002,'Portfolio Simulation'!$B$3:$B$10002,'Simplified Efficient frontier'!B37)</f>
        <v>4.68737540740104E-4</v>
      </c>
      <c r="D37" s="62">
        <f>_xlfn.MAXIFS('Portfolio Simulation'!$AK$3:$AK$10002,'Portfolio Simulation'!$B$3:$B$10002,'Simplified Efficient frontier'!B37)</f>
        <v>3.5243424115797298E-2</v>
      </c>
      <c r="E37" s="66" cm="1">
        <f t="array" ref="E37:O37">INDEX('Portfolio Simulation'!$C$3:$AI$10002,MATCH('Simplified Efficient frontier'!D37,'Portfolio Simulation'!$AK$3:$AK$10002,1),2):INDEX('Portfolio Simulation'!$C$3:$AI$10002,MATCH('Simplified Efficient frontier'!D37,'Portfolio Simulation'!$AK$3:$AK$10002,1),COUNT(Calculations!$B$9:$AG$9)+1)</f>
        <v>6.3235483239249976E-2</v>
      </c>
      <c r="F37" s="66">
        <v>0.16507779565727096</v>
      </c>
      <c r="G37" s="66">
        <v>0.15395409332958082</v>
      </c>
      <c r="H37" s="66">
        <v>3.8965226975175737E-2</v>
      </c>
      <c r="I37" s="66">
        <v>7.05456205730223E-2</v>
      </c>
      <c r="J37" s="66">
        <v>0.11507946266918678</v>
      </c>
      <c r="K37" s="66">
        <v>8.3371336659189541E-2</v>
      </c>
      <c r="L37" s="66">
        <v>1.0825875479910645E-2</v>
      </c>
      <c r="M37" s="66">
        <v>1.2076493351719501E-2</v>
      </c>
      <c r="N37" s="66">
        <v>0.1634266704719837</v>
      </c>
      <c r="O37" s="66">
        <v>0.12344194159371009</v>
      </c>
      <c r="P37" s="66"/>
      <c r="Q37" s="66"/>
      <c r="R37" s="66"/>
      <c r="S37" s="66"/>
      <c r="T37" s="66"/>
      <c r="U37" s="66"/>
      <c r="V37" s="66"/>
      <c r="W37" s="66"/>
      <c r="X37" s="66"/>
      <c r="Y37" s="66"/>
      <c r="Z37" s="66"/>
      <c r="AA37" s="66"/>
      <c r="AB37" s="66"/>
      <c r="AC37" s="66"/>
      <c r="AD37" s="66"/>
      <c r="AE37" s="66"/>
      <c r="AF37" s="66"/>
      <c r="AG37" s="66"/>
    </row>
    <row r="38" spans="1:33" x14ac:dyDescent="0.25">
      <c r="A38">
        <v>36</v>
      </c>
      <c r="B38" s="1">
        <v>1.49E-2</v>
      </c>
      <c r="C38" s="1">
        <f>_xlfn.MAXIFS('Portfolio Simulation'!$C$3:$C$10002,'Portfolio Simulation'!$B$3:$B$10002,'Simplified Efficient frontier'!B38)</f>
        <v>6.2646703346614242E-4</v>
      </c>
      <c r="D38" s="62">
        <f>_xlfn.MAXIFS('Portfolio Simulation'!$AK$3:$AK$10002,'Portfolio Simulation'!$B$3:$B$10002,'Simplified Efficient frontier'!B38)</f>
        <v>4.2044767346720968E-2</v>
      </c>
      <c r="E38" s="66" cm="1">
        <f t="array" ref="E38:O38">INDEX('Portfolio Simulation'!$C$3:$AI$10002,MATCH('Simplified Efficient frontier'!D38,'Portfolio Simulation'!$AK$3:$AK$10002,1),2):INDEX('Portfolio Simulation'!$C$3:$AI$10002,MATCH('Simplified Efficient frontier'!D38,'Portfolio Simulation'!$AK$3:$AK$10002,1),COUNT(Calculations!$B$9:$AG$9)+1)</f>
        <v>6.3235483239249976E-2</v>
      </c>
      <c r="F38" s="66">
        <v>0.16507779565727096</v>
      </c>
      <c r="G38" s="66">
        <v>0.15395409332958082</v>
      </c>
      <c r="H38" s="66">
        <v>3.8965226975175737E-2</v>
      </c>
      <c r="I38" s="66">
        <v>7.05456205730223E-2</v>
      </c>
      <c r="J38" s="66">
        <v>0.11507946266918678</v>
      </c>
      <c r="K38" s="66">
        <v>8.3371336659189541E-2</v>
      </c>
      <c r="L38" s="66">
        <v>1.0825875479910645E-2</v>
      </c>
      <c r="M38" s="66">
        <v>1.2076493351719501E-2</v>
      </c>
      <c r="N38" s="66">
        <v>0.1634266704719837</v>
      </c>
      <c r="O38" s="66">
        <v>0.12344194159371009</v>
      </c>
      <c r="P38" s="66"/>
      <c r="Q38" s="66"/>
      <c r="R38" s="66"/>
      <c r="S38" s="66"/>
      <c r="T38" s="66"/>
      <c r="U38" s="66"/>
      <c r="V38" s="66"/>
      <c r="W38" s="66"/>
      <c r="X38" s="66"/>
      <c r="Y38" s="66"/>
      <c r="Z38" s="66"/>
      <c r="AA38" s="66"/>
      <c r="AB38" s="66"/>
      <c r="AC38" s="66"/>
      <c r="AD38" s="66"/>
      <c r="AE38" s="66"/>
      <c r="AF38" s="66"/>
      <c r="AG38" s="66"/>
    </row>
    <row r="39" spans="1:33" x14ac:dyDescent="0.25">
      <c r="A39">
        <v>37</v>
      </c>
      <c r="B39" s="1">
        <v>1.1900000000000001E-2</v>
      </c>
      <c r="C39" s="1">
        <f>_xlfn.MAXIFS('Portfolio Simulation'!$C$3:$C$10002,'Portfolio Simulation'!$B$3:$B$10002,'Simplified Efficient frontier'!B39)</f>
        <v>4.6714340151063582E-4</v>
      </c>
      <c r="D39" s="62">
        <f>_xlfn.MAXIFS('Portfolio Simulation'!$AK$3:$AK$10002,'Portfolio Simulation'!$B$3:$B$10002,'Simplified Efficient frontier'!B39)</f>
        <v>3.9255748026103848E-2</v>
      </c>
      <c r="E39" s="66" cm="1">
        <f t="array" ref="E39:O39">INDEX('Portfolio Simulation'!$C$3:$AI$10002,MATCH('Simplified Efficient frontier'!D39,'Portfolio Simulation'!$AK$3:$AK$10002,1),2):INDEX('Portfolio Simulation'!$C$3:$AI$10002,MATCH('Simplified Efficient frontier'!D39,'Portfolio Simulation'!$AK$3:$AK$10002,1),COUNT(Calculations!$B$9:$AG$9)+1)</f>
        <v>6.3235483239249976E-2</v>
      </c>
      <c r="F39" s="66">
        <v>0.16507779565727096</v>
      </c>
      <c r="G39" s="66">
        <v>0.15395409332958082</v>
      </c>
      <c r="H39" s="66">
        <v>3.8965226975175737E-2</v>
      </c>
      <c r="I39" s="66">
        <v>7.05456205730223E-2</v>
      </c>
      <c r="J39" s="66">
        <v>0.11507946266918678</v>
      </c>
      <c r="K39" s="66">
        <v>8.3371336659189541E-2</v>
      </c>
      <c r="L39" s="66">
        <v>1.0825875479910645E-2</v>
      </c>
      <c r="M39" s="66">
        <v>1.2076493351719501E-2</v>
      </c>
      <c r="N39" s="66">
        <v>0.1634266704719837</v>
      </c>
      <c r="O39" s="66">
        <v>0.12344194159371009</v>
      </c>
      <c r="P39" s="66"/>
      <c r="Q39" s="66"/>
      <c r="R39" s="66"/>
      <c r="S39" s="66"/>
      <c r="T39" s="66"/>
      <c r="U39" s="66"/>
      <c r="V39" s="66"/>
      <c r="W39" s="66"/>
      <c r="X39" s="66"/>
      <c r="Y39" s="66"/>
      <c r="Z39" s="66"/>
      <c r="AA39" s="66"/>
      <c r="AB39" s="66"/>
      <c r="AC39" s="66"/>
      <c r="AD39" s="66"/>
      <c r="AE39" s="66"/>
      <c r="AF39" s="66"/>
      <c r="AG39" s="66"/>
    </row>
    <row r="40" spans="1:33" x14ac:dyDescent="0.25">
      <c r="A40">
        <v>38</v>
      </c>
      <c r="B40" s="1">
        <v>1.35E-2</v>
      </c>
      <c r="C40" s="1">
        <f>_xlfn.MAXIFS('Portfolio Simulation'!$C$3:$C$10002,'Portfolio Simulation'!$B$3:$B$10002,'Simplified Efficient frontier'!B40)</f>
        <v>4.5223947774095975E-4</v>
      </c>
      <c r="D40" s="62">
        <f>_xlfn.MAXIFS('Portfolio Simulation'!$AK$3:$AK$10002,'Portfolio Simulation'!$B$3:$B$10002,'Simplified Efficient frontier'!B40)</f>
        <v>3.3499220573404424E-2</v>
      </c>
      <c r="E40" s="66" cm="1">
        <f t="array" ref="E40:O40">INDEX('Portfolio Simulation'!$C$3:$AI$10002,MATCH('Simplified Efficient frontier'!D40,'Portfolio Simulation'!$AK$3:$AK$10002,1),2):INDEX('Portfolio Simulation'!$C$3:$AI$10002,MATCH('Simplified Efficient frontier'!D40,'Portfolio Simulation'!$AK$3:$AK$10002,1),COUNT(Calculations!$B$9:$AG$9)+1)</f>
        <v>6.3235483239249976E-2</v>
      </c>
      <c r="F40" s="66">
        <v>0.16507779565727096</v>
      </c>
      <c r="G40" s="66">
        <v>0.15395409332958082</v>
      </c>
      <c r="H40" s="66">
        <v>3.8965226975175737E-2</v>
      </c>
      <c r="I40" s="66">
        <v>7.05456205730223E-2</v>
      </c>
      <c r="J40" s="66">
        <v>0.11507946266918678</v>
      </c>
      <c r="K40" s="66">
        <v>8.3371336659189541E-2</v>
      </c>
      <c r="L40" s="66">
        <v>1.0825875479910645E-2</v>
      </c>
      <c r="M40" s="66">
        <v>1.2076493351719501E-2</v>
      </c>
      <c r="N40" s="66">
        <v>0.1634266704719837</v>
      </c>
      <c r="O40" s="66">
        <v>0.12344194159371009</v>
      </c>
      <c r="P40" s="66"/>
      <c r="Q40" s="66"/>
      <c r="R40" s="66"/>
      <c r="S40" s="66"/>
      <c r="T40" s="66"/>
      <c r="U40" s="66"/>
      <c r="V40" s="66"/>
      <c r="W40" s="66"/>
      <c r="X40" s="66"/>
      <c r="Y40" s="66"/>
      <c r="Z40" s="66"/>
      <c r="AA40" s="66"/>
      <c r="AB40" s="66"/>
      <c r="AC40" s="66"/>
      <c r="AD40" s="66"/>
      <c r="AE40" s="66"/>
      <c r="AF40" s="66"/>
      <c r="AG40" s="66"/>
    </row>
    <row r="41" spans="1:33" x14ac:dyDescent="0.25">
      <c r="A41">
        <v>39</v>
      </c>
      <c r="B41" s="1">
        <v>1.5299999999999999E-2</v>
      </c>
      <c r="C41" s="1">
        <f>_xlfn.MAXIFS('Portfolio Simulation'!$C$3:$C$10002,'Portfolio Simulation'!$B$3:$B$10002,'Simplified Efficient frontier'!B41)</f>
        <v>5.5349261051581666E-4</v>
      </c>
      <c r="D41" s="62">
        <f>_xlfn.MAXIFS('Portfolio Simulation'!$AK$3:$AK$10002,'Portfolio Simulation'!$B$3:$B$10002,'Simplified Efficient frontier'!B41)</f>
        <v>3.6175987615412852E-2</v>
      </c>
      <c r="E41" s="66" cm="1">
        <f t="array" ref="E41:O41">INDEX('Portfolio Simulation'!$C$3:$AI$10002,MATCH('Simplified Efficient frontier'!D41,'Portfolio Simulation'!$AK$3:$AK$10002,1),2):INDEX('Portfolio Simulation'!$C$3:$AI$10002,MATCH('Simplified Efficient frontier'!D41,'Portfolio Simulation'!$AK$3:$AK$10002,1),COUNT(Calculations!$B$9:$AG$9)+1)</f>
        <v>6.3235483239249976E-2</v>
      </c>
      <c r="F41" s="66">
        <v>0.16507779565727096</v>
      </c>
      <c r="G41" s="66">
        <v>0.15395409332958082</v>
      </c>
      <c r="H41" s="66">
        <v>3.8965226975175737E-2</v>
      </c>
      <c r="I41" s="66">
        <v>7.05456205730223E-2</v>
      </c>
      <c r="J41" s="66">
        <v>0.11507946266918678</v>
      </c>
      <c r="K41" s="66">
        <v>8.3371336659189541E-2</v>
      </c>
      <c r="L41" s="66">
        <v>1.0825875479910645E-2</v>
      </c>
      <c r="M41" s="66">
        <v>1.2076493351719501E-2</v>
      </c>
      <c r="N41" s="66">
        <v>0.1634266704719837</v>
      </c>
      <c r="O41" s="66">
        <v>0.12344194159371009</v>
      </c>
      <c r="P41" s="66"/>
      <c r="Q41" s="66"/>
      <c r="R41" s="66"/>
      <c r="S41" s="66"/>
      <c r="T41" s="66"/>
      <c r="U41" s="66"/>
      <c r="V41" s="66"/>
      <c r="W41" s="66"/>
      <c r="X41" s="66"/>
      <c r="Y41" s="66"/>
      <c r="Z41" s="66"/>
      <c r="AA41" s="66"/>
      <c r="AB41" s="66"/>
      <c r="AC41" s="66"/>
      <c r="AD41" s="66"/>
      <c r="AE41" s="66"/>
      <c r="AF41" s="66"/>
      <c r="AG41" s="66"/>
    </row>
    <row r="42" spans="1:33" x14ac:dyDescent="0.25">
      <c r="A42">
        <v>40</v>
      </c>
      <c r="B42" s="1">
        <v>1.29E-2</v>
      </c>
      <c r="C42" s="1">
        <f>_xlfn.MAXIFS('Portfolio Simulation'!$C$3:$C$10002,'Portfolio Simulation'!$B$3:$B$10002,'Simplified Efficient frontier'!B42)</f>
        <v>5.556398620253513E-4</v>
      </c>
      <c r="D42" s="62">
        <f>_xlfn.MAXIFS('Portfolio Simulation'!$AK$3:$AK$10002,'Portfolio Simulation'!$B$3:$B$10002,'Simplified Efficient frontier'!B42)</f>
        <v>4.3072857521345063E-2</v>
      </c>
      <c r="E42" s="66" cm="1">
        <f t="array" ref="E42:O42">INDEX('Portfolio Simulation'!$C$3:$AI$10002,MATCH('Simplified Efficient frontier'!D42,'Portfolio Simulation'!$AK$3:$AK$10002,1),2):INDEX('Portfolio Simulation'!$C$3:$AI$10002,MATCH('Simplified Efficient frontier'!D42,'Portfolio Simulation'!$AK$3:$AK$10002,1),COUNT(Calculations!$B$9:$AG$9)+1)</f>
        <v>6.3235483239249976E-2</v>
      </c>
      <c r="F42" s="66">
        <v>0.16507779565727096</v>
      </c>
      <c r="G42" s="66">
        <v>0.15395409332958082</v>
      </c>
      <c r="H42" s="66">
        <v>3.8965226975175737E-2</v>
      </c>
      <c r="I42" s="66">
        <v>7.05456205730223E-2</v>
      </c>
      <c r="J42" s="66">
        <v>0.11507946266918678</v>
      </c>
      <c r="K42" s="66">
        <v>8.3371336659189541E-2</v>
      </c>
      <c r="L42" s="66">
        <v>1.0825875479910645E-2</v>
      </c>
      <c r="M42" s="66">
        <v>1.2076493351719501E-2</v>
      </c>
      <c r="N42" s="66">
        <v>0.1634266704719837</v>
      </c>
      <c r="O42" s="66">
        <v>0.12344194159371009</v>
      </c>
      <c r="P42" s="66"/>
      <c r="Q42" s="66"/>
      <c r="R42" s="66"/>
      <c r="S42" s="66"/>
      <c r="T42" s="66"/>
      <c r="U42" s="66"/>
      <c r="V42" s="66"/>
      <c r="W42" s="66"/>
      <c r="X42" s="66"/>
      <c r="Y42" s="66"/>
      <c r="Z42" s="66"/>
      <c r="AA42" s="66"/>
      <c r="AB42" s="66"/>
      <c r="AC42" s="66"/>
      <c r="AD42" s="66"/>
      <c r="AE42" s="66"/>
      <c r="AF42" s="66"/>
      <c r="AG42" s="66"/>
    </row>
    <row r="43" spans="1:33" x14ac:dyDescent="0.25">
      <c r="A43">
        <v>41</v>
      </c>
      <c r="B43" s="1">
        <v>1.7299999999999999E-2</v>
      </c>
      <c r="C43" s="1">
        <f>_xlfn.MAXIFS('Portfolio Simulation'!$C$3:$C$10002,'Portfolio Simulation'!$B$3:$B$10002,'Simplified Efficient frontier'!B43)</f>
        <v>4.2159610307007986E-4</v>
      </c>
      <c r="D43" s="62">
        <f>_xlfn.MAXIFS('Portfolio Simulation'!$AK$3:$AK$10002,'Portfolio Simulation'!$B$3:$B$10002,'Simplified Efficient frontier'!B43)</f>
        <v>2.4369716940467044E-2</v>
      </c>
      <c r="E43" s="66" cm="1">
        <f t="array" ref="E43:O43">INDEX('Portfolio Simulation'!$C$3:$AI$10002,MATCH('Simplified Efficient frontier'!D43,'Portfolio Simulation'!$AK$3:$AK$10002,1),2):INDEX('Portfolio Simulation'!$C$3:$AI$10002,MATCH('Simplified Efficient frontier'!D43,'Portfolio Simulation'!$AK$3:$AK$10002,1),COUNT(Calculations!$B$9:$AG$9)+1)</f>
        <v>5.5092332161570303E-3</v>
      </c>
      <c r="F43" s="66">
        <v>0.2048269781512265</v>
      </c>
      <c r="G43" s="66">
        <v>5.5873590592825047E-2</v>
      </c>
      <c r="H43" s="66">
        <v>8.4463733285388629E-2</v>
      </c>
      <c r="I43" s="66">
        <v>0.21991020816475629</v>
      </c>
      <c r="J43" s="66">
        <v>9.5144547523147313E-2</v>
      </c>
      <c r="K43" s="66">
        <v>2.5346510831191472E-2</v>
      </c>
      <c r="L43" s="66">
        <v>5.5808359951253272E-2</v>
      </c>
      <c r="M43" s="66">
        <v>2.0094972047671029E-2</v>
      </c>
      <c r="N43" s="66">
        <v>0.10290815934178665</v>
      </c>
      <c r="O43" s="66">
        <v>0.13011370689459684</v>
      </c>
      <c r="P43" s="66"/>
      <c r="Q43" s="66"/>
      <c r="R43" s="66"/>
      <c r="S43" s="66"/>
      <c r="T43" s="66"/>
      <c r="U43" s="66"/>
      <c r="V43" s="66"/>
      <c r="W43" s="66"/>
      <c r="X43" s="66"/>
      <c r="Y43" s="66"/>
      <c r="Z43" s="66"/>
      <c r="AA43" s="66"/>
      <c r="AB43" s="66"/>
      <c r="AC43" s="66"/>
      <c r="AD43" s="66"/>
      <c r="AE43" s="66"/>
      <c r="AF43" s="66"/>
      <c r="AG43" s="66"/>
    </row>
    <row r="44" spans="1:33" x14ac:dyDescent="0.25">
      <c r="A44">
        <v>42</v>
      </c>
      <c r="B44" s="1">
        <v>1.5699999999999999E-2</v>
      </c>
      <c r="C44" s="1">
        <f>_xlfn.MAXIFS('Portfolio Simulation'!$C$3:$C$10002,'Portfolio Simulation'!$B$3:$B$10002,'Simplified Efficient frontier'!B44)</f>
        <v>5.6244486640910532E-4</v>
      </c>
      <c r="D44" s="62">
        <f>_xlfn.MAXIFS('Portfolio Simulation'!$AK$3:$AK$10002,'Portfolio Simulation'!$B$3:$B$10002,'Simplified Efficient frontier'!B44)</f>
        <v>3.5824513784019449E-2</v>
      </c>
      <c r="E44" s="66" cm="1">
        <f t="array" ref="E44:O44">INDEX('Portfolio Simulation'!$C$3:$AI$10002,MATCH('Simplified Efficient frontier'!D44,'Portfolio Simulation'!$AK$3:$AK$10002,1),2):INDEX('Portfolio Simulation'!$C$3:$AI$10002,MATCH('Simplified Efficient frontier'!D44,'Portfolio Simulation'!$AK$3:$AK$10002,1),COUNT(Calculations!$B$9:$AG$9)+1)</f>
        <v>6.3235483239249976E-2</v>
      </c>
      <c r="F44" s="66">
        <v>0.16507779565727096</v>
      </c>
      <c r="G44" s="66">
        <v>0.15395409332958082</v>
      </c>
      <c r="H44" s="66">
        <v>3.8965226975175737E-2</v>
      </c>
      <c r="I44" s="66">
        <v>7.05456205730223E-2</v>
      </c>
      <c r="J44" s="66">
        <v>0.11507946266918678</v>
      </c>
      <c r="K44" s="66">
        <v>8.3371336659189541E-2</v>
      </c>
      <c r="L44" s="66">
        <v>1.0825875479910645E-2</v>
      </c>
      <c r="M44" s="66">
        <v>1.2076493351719501E-2</v>
      </c>
      <c r="N44" s="66">
        <v>0.1634266704719837</v>
      </c>
      <c r="O44" s="66">
        <v>0.12344194159371009</v>
      </c>
      <c r="P44" s="66"/>
      <c r="Q44" s="66"/>
      <c r="R44" s="66"/>
      <c r="S44" s="66"/>
      <c r="T44" s="66"/>
      <c r="U44" s="66"/>
      <c r="V44" s="66"/>
      <c r="W44" s="66"/>
      <c r="X44" s="66"/>
      <c r="Y44" s="66"/>
      <c r="Z44" s="66"/>
      <c r="AA44" s="66"/>
      <c r="AB44" s="66"/>
      <c r="AC44" s="66"/>
      <c r="AD44" s="66"/>
      <c r="AE44" s="66"/>
      <c r="AF44" s="66"/>
      <c r="AG44" s="66"/>
    </row>
    <row r="45" spans="1:33" x14ac:dyDescent="0.25">
      <c r="A45">
        <v>43</v>
      </c>
      <c r="B45" s="1">
        <v>1.2999999999999999E-2</v>
      </c>
      <c r="C45" s="1">
        <f>_xlfn.MAXIFS('Portfolio Simulation'!$C$3:$C$10002,'Portfolio Simulation'!$B$3:$B$10002,'Simplified Efficient frontier'!B45)</f>
        <v>4.6801204282113907E-4</v>
      </c>
      <c r="D45" s="62">
        <f>_xlfn.MAXIFS('Portfolio Simulation'!$AK$3:$AK$10002,'Portfolio Simulation'!$B$3:$B$10002,'Simplified Efficient frontier'!B45)</f>
        <v>3.6000926370856855E-2</v>
      </c>
      <c r="E45" s="66" cm="1">
        <f t="array" ref="E45:O45">INDEX('Portfolio Simulation'!$C$3:$AI$10002,MATCH('Simplified Efficient frontier'!D45,'Portfolio Simulation'!$AK$3:$AK$10002,1),2):INDEX('Portfolio Simulation'!$C$3:$AI$10002,MATCH('Simplified Efficient frontier'!D45,'Portfolio Simulation'!$AK$3:$AK$10002,1),COUNT(Calculations!$B$9:$AG$9)+1)</f>
        <v>6.3235483239249976E-2</v>
      </c>
      <c r="F45" s="66">
        <v>0.16507779565727096</v>
      </c>
      <c r="G45" s="66">
        <v>0.15395409332958082</v>
      </c>
      <c r="H45" s="66">
        <v>3.8965226975175737E-2</v>
      </c>
      <c r="I45" s="66">
        <v>7.05456205730223E-2</v>
      </c>
      <c r="J45" s="66">
        <v>0.11507946266918678</v>
      </c>
      <c r="K45" s="66">
        <v>8.3371336659189541E-2</v>
      </c>
      <c r="L45" s="66">
        <v>1.0825875479910645E-2</v>
      </c>
      <c r="M45" s="66">
        <v>1.2076493351719501E-2</v>
      </c>
      <c r="N45" s="66">
        <v>0.1634266704719837</v>
      </c>
      <c r="O45" s="66">
        <v>0.12344194159371009</v>
      </c>
      <c r="P45" s="66"/>
      <c r="Q45" s="66"/>
      <c r="R45" s="66"/>
      <c r="S45" s="66"/>
      <c r="T45" s="66"/>
      <c r="U45" s="66"/>
      <c r="V45" s="66"/>
      <c r="W45" s="66"/>
      <c r="X45" s="66"/>
      <c r="Y45" s="66"/>
      <c r="Z45" s="66"/>
      <c r="AA45" s="66"/>
      <c r="AB45" s="66"/>
      <c r="AC45" s="66"/>
      <c r="AD45" s="66"/>
      <c r="AE45" s="66"/>
      <c r="AF45" s="66"/>
      <c r="AG45" s="66"/>
    </row>
    <row r="46" spans="1:33" x14ac:dyDescent="0.25">
      <c r="A46">
        <v>44</v>
      </c>
      <c r="B46" s="1">
        <v>9.1999999999999998E-3</v>
      </c>
      <c r="C46" s="1">
        <f>_xlfn.MAXIFS('Portfolio Simulation'!$C$3:$C$10002,'Portfolio Simulation'!$B$3:$B$10002,'Simplified Efficient frontier'!B46)</f>
        <v>3.2156546953788194E-4</v>
      </c>
      <c r="D46" s="62">
        <f>_xlfn.MAXIFS('Portfolio Simulation'!$AK$3:$AK$10002,'Portfolio Simulation'!$B$3:$B$10002,'Simplified Efficient frontier'!B46)</f>
        <v>3.4952768428030648E-2</v>
      </c>
      <c r="E46" s="66" cm="1">
        <f t="array" ref="E46:O46">INDEX('Portfolio Simulation'!$C$3:$AI$10002,MATCH('Simplified Efficient frontier'!D46,'Portfolio Simulation'!$AK$3:$AK$10002,1),2):INDEX('Portfolio Simulation'!$C$3:$AI$10002,MATCH('Simplified Efficient frontier'!D46,'Portfolio Simulation'!$AK$3:$AK$10002,1),COUNT(Calculations!$B$9:$AG$9)+1)</f>
        <v>6.3235483239249976E-2</v>
      </c>
      <c r="F46" s="66">
        <v>0.16507779565727096</v>
      </c>
      <c r="G46" s="66">
        <v>0.15395409332958082</v>
      </c>
      <c r="H46" s="66">
        <v>3.8965226975175737E-2</v>
      </c>
      <c r="I46" s="66">
        <v>7.05456205730223E-2</v>
      </c>
      <c r="J46" s="66">
        <v>0.11507946266918678</v>
      </c>
      <c r="K46" s="66">
        <v>8.3371336659189541E-2</v>
      </c>
      <c r="L46" s="66">
        <v>1.0825875479910645E-2</v>
      </c>
      <c r="M46" s="66">
        <v>1.2076493351719501E-2</v>
      </c>
      <c r="N46" s="66">
        <v>0.1634266704719837</v>
      </c>
      <c r="O46" s="66">
        <v>0.12344194159371009</v>
      </c>
      <c r="P46" s="66"/>
      <c r="Q46" s="66"/>
      <c r="R46" s="66"/>
      <c r="S46" s="66"/>
      <c r="T46" s="66"/>
      <c r="U46" s="66"/>
      <c r="V46" s="66"/>
      <c r="W46" s="66"/>
      <c r="X46" s="66"/>
      <c r="Y46" s="66"/>
      <c r="Z46" s="66"/>
      <c r="AA46" s="66"/>
      <c r="AB46" s="66"/>
      <c r="AC46" s="66"/>
      <c r="AD46" s="66"/>
      <c r="AE46" s="66"/>
      <c r="AF46" s="66"/>
      <c r="AG46" s="66"/>
    </row>
    <row r="47" spans="1:33" x14ac:dyDescent="0.25">
      <c r="A47">
        <v>45</v>
      </c>
      <c r="B47" s="1">
        <v>1.03E-2</v>
      </c>
      <c r="C47" s="1">
        <f>_xlfn.MAXIFS('Portfolio Simulation'!$C$3:$C$10002,'Portfolio Simulation'!$B$3:$B$10002,'Simplified Efficient frontier'!B47)</f>
        <v>3.8653282221437268E-4</v>
      </c>
      <c r="D47" s="62">
        <f>_xlfn.MAXIFS('Portfolio Simulation'!$AK$3:$AK$10002,'Portfolio Simulation'!$B$3:$B$10002,'Simplified Efficient frontier'!B47)</f>
        <v>3.7527458467414822E-2</v>
      </c>
      <c r="E47" s="66" cm="1">
        <f t="array" ref="E47:O47">INDEX('Portfolio Simulation'!$C$3:$AI$10002,MATCH('Simplified Efficient frontier'!D47,'Portfolio Simulation'!$AK$3:$AK$10002,1),2):INDEX('Portfolio Simulation'!$C$3:$AI$10002,MATCH('Simplified Efficient frontier'!D47,'Portfolio Simulation'!$AK$3:$AK$10002,1),COUNT(Calculations!$B$9:$AG$9)+1)</f>
        <v>6.3235483239249976E-2</v>
      </c>
      <c r="F47" s="66">
        <v>0.16507779565727096</v>
      </c>
      <c r="G47" s="66">
        <v>0.15395409332958082</v>
      </c>
      <c r="H47" s="66">
        <v>3.8965226975175737E-2</v>
      </c>
      <c r="I47" s="66">
        <v>7.05456205730223E-2</v>
      </c>
      <c r="J47" s="66">
        <v>0.11507946266918678</v>
      </c>
      <c r="K47" s="66">
        <v>8.3371336659189541E-2</v>
      </c>
      <c r="L47" s="66">
        <v>1.0825875479910645E-2</v>
      </c>
      <c r="M47" s="66">
        <v>1.2076493351719501E-2</v>
      </c>
      <c r="N47" s="66">
        <v>0.1634266704719837</v>
      </c>
      <c r="O47" s="66">
        <v>0.12344194159371009</v>
      </c>
      <c r="P47" s="66"/>
      <c r="Q47" s="66"/>
      <c r="R47" s="66"/>
      <c r="S47" s="66"/>
      <c r="T47" s="66"/>
      <c r="U47" s="66"/>
      <c r="V47" s="66"/>
      <c r="W47" s="66"/>
      <c r="X47" s="66"/>
      <c r="Y47" s="66"/>
      <c r="Z47" s="66"/>
      <c r="AA47" s="66"/>
      <c r="AB47" s="66"/>
      <c r="AC47" s="66"/>
      <c r="AD47" s="66"/>
      <c r="AE47" s="66"/>
      <c r="AF47" s="66"/>
      <c r="AG47" s="66"/>
    </row>
    <row r="48" spans="1:33" x14ac:dyDescent="0.25">
      <c r="A48">
        <v>46</v>
      </c>
      <c r="B48" s="1">
        <v>1.3899999999999999E-2</v>
      </c>
      <c r="C48" s="1">
        <f>_xlfn.MAXIFS('Portfolio Simulation'!$C$3:$C$10002,'Portfolio Simulation'!$B$3:$B$10002,'Simplified Efficient frontier'!B48)</f>
        <v>6.2811789898132371E-4</v>
      </c>
      <c r="D48" s="62">
        <f>_xlfn.MAXIFS('Portfolio Simulation'!$AK$3:$AK$10002,'Portfolio Simulation'!$B$3:$B$10002,'Simplified Efficient frontier'!B48)</f>
        <v>4.5188338056210343E-2</v>
      </c>
      <c r="E48" s="66" cm="1">
        <f t="array" ref="E48:O48">INDEX('Portfolio Simulation'!$C$3:$AI$10002,MATCH('Simplified Efficient frontier'!D48,'Portfolio Simulation'!$AK$3:$AK$10002,1),2):INDEX('Portfolio Simulation'!$C$3:$AI$10002,MATCH('Simplified Efficient frontier'!D48,'Portfolio Simulation'!$AK$3:$AK$10002,1),COUNT(Calculations!$B$9:$AG$9)+1)</f>
        <v>6.3235483239249976E-2</v>
      </c>
      <c r="F48" s="66">
        <v>0.16507779565727096</v>
      </c>
      <c r="G48" s="66">
        <v>0.15395409332958082</v>
      </c>
      <c r="H48" s="66">
        <v>3.8965226975175737E-2</v>
      </c>
      <c r="I48" s="66">
        <v>7.05456205730223E-2</v>
      </c>
      <c r="J48" s="66">
        <v>0.11507946266918678</v>
      </c>
      <c r="K48" s="66">
        <v>8.3371336659189541E-2</v>
      </c>
      <c r="L48" s="66">
        <v>1.0825875479910645E-2</v>
      </c>
      <c r="M48" s="66">
        <v>1.2076493351719501E-2</v>
      </c>
      <c r="N48" s="66">
        <v>0.1634266704719837</v>
      </c>
      <c r="O48" s="66">
        <v>0.12344194159371009</v>
      </c>
      <c r="P48" s="66"/>
      <c r="Q48" s="66"/>
      <c r="R48" s="66"/>
      <c r="S48" s="66"/>
      <c r="T48" s="66"/>
      <c r="U48" s="66"/>
      <c r="V48" s="66"/>
      <c r="W48" s="66"/>
      <c r="X48" s="66"/>
      <c r="Y48" s="66"/>
      <c r="Z48" s="66"/>
      <c r="AA48" s="66"/>
      <c r="AB48" s="66"/>
      <c r="AC48" s="66"/>
      <c r="AD48" s="66"/>
      <c r="AE48" s="66"/>
      <c r="AF48" s="66"/>
      <c r="AG48" s="66"/>
    </row>
    <row r="49" spans="1:33" x14ac:dyDescent="0.25">
      <c r="A49">
        <v>47</v>
      </c>
      <c r="B49" s="1">
        <v>0.01</v>
      </c>
      <c r="C49" s="1">
        <f>_xlfn.MAXIFS('Portfolio Simulation'!$C$3:$C$10002,'Portfolio Simulation'!$B$3:$B$10002,'Simplified Efficient frontier'!B49)</f>
        <v>3.1648221159884037E-4</v>
      </c>
      <c r="D49" s="62">
        <f>_xlfn.MAXIFS('Portfolio Simulation'!$AK$3:$AK$10002,'Portfolio Simulation'!$B$3:$B$10002,'Simplified Efficient frontier'!B49)</f>
        <v>3.1648221159884034E-2</v>
      </c>
      <c r="E49" s="66" cm="1">
        <f t="array" ref="E49:O49">INDEX('Portfolio Simulation'!$C$3:$AI$10002,MATCH('Simplified Efficient frontier'!D49,'Portfolio Simulation'!$AK$3:$AK$10002,1),2):INDEX('Portfolio Simulation'!$C$3:$AI$10002,MATCH('Simplified Efficient frontier'!D49,'Portfolio Simulation'!$AK$3:$AK$10002,1),COUNT(Calculations!$B$9:$AG$9)+1)</f>
        <v>6.3235483239249976E-2</v>
      </c>
      <c r="F49" s="66">
        <v>0.16507779565727096</v>
      </c>
      <c r="G49" s="66">
        <v>0.15395409332958082</v>
      </c>
      <c r="H49" s="66">
        <v>3.8965226975175737E-2</v>
      </c>
      <c r="I49" s="66">
        <v>7.05456205730223E-2</v>
      </c>
      <c r="J49" s="66">
        <v>0.11507946266918678</v>
      </c>
      <c r="K49" s="66">
        <v>8.3371336659189541E-2</v>
      </c>
      <c r="L49" s="66">
        <v>1.0825875479910645E-2</v>
      </c>
      <c r="M49" s="66">
        <v>1.2076493351719501E-2</v>
      </c>
      <c r="N49" s="66">
        <v>0.1634266704719837</v>
      </c>
      <c r="O49" s="66">
        <v>0.12344194159371009</v>
      </c>
      <c r="P49" s="66"/>
      <c r="Q49" s="66"/>
      <c r="R49" s="66"/>
      <c r="S49" s="66"/>
      <c r="T49" s="66"/>
      <c r="U49" s="66"/>
      <c r="V49" s="66"/>
      <c r="W49" s="66"/>
      <c r="X49" s="66"/>
      <c r="Y49" s="66"/>
      <c r="Z49" s="66"/>
      <c r="AA49" s="66"/>
      <c r="AB49" s="66"/>
      <c r="AC49" s="66"/>
      <c r="AD49" s="66"/>
      <c r="AE49" s="66"/>
      <c r="AF49" s="66"/>
      <c r="AG49" s="66"/>
    </row>
    <row r="50" spans="1:33" x14ac:dyDescent="0.25">
      <c r="A50">
        <v>48</v>
      </c>
      <c r="B50" s="1">
        <v>1.18E-2</v>
      </c>
      <c r="C50" s="1">
        <f>_xlfn.MAXIFS('Portfolio Simulation'!$C$3:$C$10002,'Portfolio Simulation'!$B$3:$B$10002,'Simplified Efficient frontier'!B50)</f>
        <v>5.2225998527637596E-4</v>
      </c>
      <c r="D50" s="62">
        <f>_xlfn.MAXIFS('Portfolio Simulation'!$AK$3:$AK$10002,'Portfolio Simulation'!$B$3:$B$10002,'Simplified Efficient frontier'!B50)</f>
        <v>4.4259320786133559E-2</v>
      </c>
      <c r="E50" s="66" cm="1">
        <f t="array" ref="E50:O50">INDEX('Portfolio Simulation'!$C$3:$AI$10002,MATCH('Simplified Efficient frontier'!D50,'Portfolio Simulation'!$AK$3:$AK$10002,1),2):INDEX('Portfolio Simulation'!$C$3:$AI$10002,MATCH('Simplified Efficient frontier'!D50,'Portfolio Simulation'!$AK$3:$AK$10002,1),COUNT(Calculations!$B$9:$AG$9)+1)</f>
        <v>6.3235483239249976E-2</v>
      </c>
      <c r="F50" s="66">
        <v>0.16507779565727096</v>
      </c>
      <c r="G50" s="66">
        <v>0.15395409332958082</v>
      </c>
      <c r="H50" s="66">
        <v>3.8965226975175737E-2</v>
      </c>
      <c r="I50" s="66">
        <v>7.05456205730223E-2</v>
      </c>
      <c r="J50" s="66">
        <v>0.11507946266918678</v>
      </c>
      <c r="K50" s="66">
        <v>8.3371336659189541E-2</v>
      </c>
      <c r="L50" s="66">
        <v>1.0825875479910645E-2</v>
      </c>
      <c r="M50" s="66">
        <v>1.2076493351719501E-2</v>
      </c>
      <c r="N50" s="66">
        <v>0.1634266704719837</v>
      </c>
      <c r="O50" s="66">
        <v>0.12344194159371009</v>
      </c>
      <c r="P50" s="66"/>
      <c r="Q50" s="66"/>
      <c r="R50" s="66"/>
      <c r="S50" s="66"/>
      <c r="T50" s="66"/>
      <c r="U50" s="66"/>
      <c r="V50" s="66"/>
      <c r="W50" s="66"/>
      <c r="X50" s="66"/>
      <c r="Y50" s="66"/>
      <c r="Z50" s="66"/>
      <c r="AA50" s="66"/>
      <c r="AB50" s="66"/>
      <c r="AC50" s="66"/>
      <c r="AD50" s="66"/>
      <c r="AE50" s="66"/>
      <c r="AF50" s="66"/>
      <c r="AG50" s="66"/>
    </row>
    <row r="51" spans="1:33" x14ac:dyDescent="0.25">
      <c r="A51">
        <v>49</v>
      </c>
      <c r="B51" s="1">
        <v>9.4000000000000004E-3</v>
      </c>
      <c r="C51" s="1">
        <f>_xlfn.MAXIFS('Portfolio Simulation'!$C$3:$C$10002,'Portfolio Simulation'!$B$3:$B$10002,'Simplified Efficient frontier'!B51)</f>
        <v>3.3071181315624018E-4</v>
      </c>
      <c r="D51" s="62">
        <f>_xlfn.MAXIFS('Portfolio Simulation'!$AK$3:$AK$10002,'Portfolio Simulation'!$B$3:$B$10002,'Simplified Efficient frontier'!B51)</f>
        <v>3.5182107782578742E-2</v>
      </c>
      <c r="E51" s="66" cm="1">
        <f t="array" ref="E51:O51">INDEX('Portfolio Simulation'!$C$3:$AI$10002,MATCH('Simplified Efficient frontier'!D51,'Portfolio Simulation'!$AK$3:$AK$10002,1),2):INDEX('Portfolio Simulation'!$C$3:$AI$10002,MATCH('Simplified Efficient frontier'!D51,'Portfolio Simulation'!$AK$3:$AK$10002,1),COUNT(Calculations!$B$9:$AG$9)+1)</f>
        <v>6.3235483239249976E-2</v>
      </c>
      <c r="F51" s="66">
        <v>0.16507779565727096</v>
      </c>
      <c r="G51" s="66">
        <v>0.15395409332958082</v>
      </c>
      <c r="H51" s="66">
        <v>3.8965226975175737E-2</v>
      </c>
      <c r="I51" s="66">
        <v>7.05456205730223E-2</v>
      </c>
      <c r="J51" s="66">
        <v>0.11507946266918678</v>
      </c>
      <c r="K51" s="66">
        <v>8.3371336659189541E-2</v>
      </c>
      <c r="L51" s="66">
        <v>1.0825875479910645E-2</v>
      </c>
      <c r="M51" s="66">
        <v>1.2076493351719501E-2</v>
      </c>
      <c r="N51" s="66">
        <v>0.1634266704719837</v>
      </c>
      <c r="O51" s="66">
        <v>0.12344194159371009</v>
      </c>
      <c r="P51" s="66"/>
      <c r="Q51" s="66"/>
      <c r="R51" s="66"/>
      <c r="S51" s="66"/>
      <c r="T51" s="66"/>
      <c r="U51" s="66"/>
      <c r="V51" s="66"/>
      <c r="W51" s="66"/>
      <c r="X51" s="66"/>
      <c r="Y51" s="66"/>
      <c r="Z51" s="66"/>
      <c r="AA51" s="66"/>
      <c r="AB51" s="66"/>
      <c r="AC51" s="66"/>
      <c r="AD51" s="66"/>
      <c r="AE51" s="66"/>
      <c r="AF51" s="66"/>
      <c r="AG51" s="66"/>
    </row>
    <row r="52" spans="1:33" x14ac:dyDescent="0.25">
      <c r="A52">
        <v>50</v>
      </c>
      <c r="B52" s="1">
        <v>1.7999999999999999E-2</v>
      </c>
      <c r="C52" s="1">
        <f>_xlfn.MAXIFS('Portfolio Simulation'!$C$3:$C$10002,'Portfolio Simulation'!$B$3:$B$10002,'Simplified Efficient frontier'!B52)</f>
        <v>3.8447369221277059E-4</v>
      </c>
      <c r="D52" s="62">
        <f>_xlfn.MAXIFS('Portfolio Simulation'!$AK$3:$AK$10002,'Portfolio Simulation'!$B$3:$B$10002,'Simplified Efficient frontier'!B52)</f>
        <v>2.1359649567376144E-2</v>
      </c>
      <c r="E52" s="66" cm="1">
        <f t="array" ref="E52:O52">INDEX('Portfolio Simulation'!$C$3:$AI$10002,MATCH('Simplified Efficient frontier'!D52,'Portfolio Simulation'!$AK$3:$AK$10002,1),2):INDEX('Portfolio Simulation'!$C$3:$AI$10002,MATCH('Simplified Efficient frontier'!D52,'Portfolio Simulation'!$AK$3:$AK$10002,1),COUNT(Calculations!$B$9:$AG$9)+1)</f>
        <v>5.5092332161570303E-3</v>
      </c>
      <c r="F52" s="66">
        <v>0.2048269781512265</v>
      </c>
      <c r="G52" s="66">
        <v>5.5873590592825047E-2</v>
      </c>
      <c r="H52" s="66">
        <v>8.4463733285388629E-2</v>
      </c>
      <c r="I52" s="66">
        <v>0.21991020816475629</v>
      </c>
      <c r="J52" s="66">
        <v>9.5144547523147313E-2</v>
      </c>
      <c r="K52" s="66">
        <v>2.5346510831191472E-2</v>
      </c>
      <c r="L52" s="66">
        <v>5.5808359951253272E-2</v>
      </c>
      <c r="M52" s="66">
        <v>2.0094972047671029E-2</v>
      </c>
      <c r="N52" s="66">
        <v>0.10290815934178665</v>
      </c>
      <c r="O52" s="66">
        <v>0.13011370689459684</v>
      </c>
      <c r="P52" s="66"/>
      <c r="Q52" s="66"/>
      <c r="R52" s="66"/>
      <c r="S52" s="66"/>
      <c r="T52" s="66"/>
      <c r="U52" s="66"/>
      <c r="V52" s="66"/>
      <c r="W52" s="66"/>
      <c r="X52" s="66"/>
      <c r="Y52" s="66"/>
      <c r="Z52" s="66"/>
      <c r="AA52" s="66"/>
      <c r="AB52" s="66"/>
      <c r="AC52" s="66"/>
      <c r="AD52" s="66"/>
      <c r="AE52" s="66"/>
      <c r="AF52" s="66"/>
      <c r="AG52" s="66"/>
    </row>
    <row r="53" spans="1:33" x14ac:dyDescent="0.25">
      <c r="A53">
        <v>51</v>
      </c>
      <c r="B53" s="1">
        <v>1.5800000000000002E-2</v>
      </c>
      <c r="C53" s="1">
        <f>_xlfn.MAXIFS('Portfolio Simulation'!$C$3:$C$10002,'Portfolio Simulation'!$B$3:$B$10002,'Simplified Efficient frontier'!B53)</f>
        <v>2.7308289825104777E-4</v>
      </c>
      <c r="D53" s="62">
        <f>_xlfn.MAXIFS('Portfolio Simulation'!$AK$3:$AK$10002,'Portfolio Simulation'!$B$3:$B$10002,'Simplified Efficient frontier'!B53)</f>
        <v>1.7283727737408085E-2</v>
      </c>
      <c r="E53" s="66" cm="1">
        <f t="array" ref="E53:O53">INDEX('Portfolio Simulation'!$C$3:$AI$10002,MATCH('Simplified Efficient frontier'!D53,'Portfolio Simulation'!$AK$3:$AK$10002,1),2):INDEX('Portfolio Simulation'!$C$3:$AI$10002,MATCH('Simplified Efficient frontier'!D53,'Portfolio Simulation'!$AK$3:$AK$10002,1),COUNT(Calculations!$B$9:$AG$9)+1)</f>
        <v>0.11370136168252939</v>
      </c>
      <c r="F53" s="66">
        <v>0.12649561285551478</v>
      </c>
      <c r="G53" s="66">
        <v>7.3643984304825147E-2</v>
      </c>
      <c r="H53" s="66">
        <v>0.10128728695315477</v>
      </c>
      <c r="I53" s="66">
        <v>0.13500038024190006</v>
      </c>
      <c r="J53" s="66">
        <v>4.1487779003329291E-2</v>
      </c>
      <c r="K53" s="66">
        <v>0.13174579063281691</v>
      </c>
      <c r="L53" s="66">
        <v>0.11710817609428245</v>
      </c>
      <c r="M53" s="66">
        <v>4.3445215741532241E-2</v>
      </c>
      <c r="N53" s="66">
        <v>9.7264234471744232E-2</v>
      </c>
      <c r="O53" s="66">
        <v>1.8820178018370732E-2</v>
      </c>
      <c r="P53" s="66"/>
      <c r="Q53" s="66"/>
      <c r="R53" s="66"/>
      <c r="S53" s="66"/>
      <c r="T53" s="66"/>
      <c r="U53" s="66"/>
      <c r="V53" s="66"/>
      <c r="W53" s="66"/>
      <c r="X53" s="66"/>
      <c r="Y53" s="66"/>
      <c r="Z53" s="66"/>
      <c r="AA53" s="66"/>
      <c r="AB53" s="66"/>
      <c r="AC53" s="66"/>
      <c r="AD53" s="66"/>
      <c r="AE53" s="66"/>
      <c r="AF53" s="66"/>
      <c r="AG53" s="66"/>
    </row>
    <row r="54" spans="1:33" x14ac:dyDescent="0.25">
      <c r="A54">
        <v>52</v>
      </c>
      <c r="B54" s="1">
        <v>1.5100000000000001E-2</v>
      </c>
      <c r="C54" s="1">
        <f>_xlfn.MAXIFS('Portfolio Simulation'!$C$3:$C$10002,'Portfolio Simulation'!$B$3:$B$10002,'Simplified Efficient frontier'!B54)</f>
        <v>3.152351994517827E-4</v>
      </c>
      <c r="D54" s="62">
        <f>_xlfn.MAXIFS('Portfolio Simulation'!$AK$3:$AK$10002,'Portfolio Simulation'!$B$3:$B$10002,'Simplified Efficient frontier'!B54)</f>
        <v>2.0876503274952496E-2</v>
      </c>
      <c r="E54" s="66" cm="1">
        <f t="array" ref="E54:O54">INDEX('Portfolio Simulation'!$C$3:$AI$10002,MATCH('Simplified Efficient frontier'!D54,'Portfolio Simulation'!$AK$3:$AK$10002,1),2):INDEX('Portfolio Simulation'!$C$3:$AI$10002,MATCH('Simplified Efficient frontier'!D54,'Portfolio Simulation'!$AK$3:$AK$10002,1),COUNT(Calculations!$B$9:$AG$9)+1)</f>
        <v>5.5092332161570303E-3</v>
      </c>
      <c r="F54" s="66">
        <v>0.2048269781512265</v>
      </c>
      <c r="G54" s="66">
        <v>5.5873590592825047E-2</v>
      </c>
      <c r="H54" s="66">
        <v>8.4463733285388629E-2</v>
      </c>
      <c r="I54" s="66">
        <v>0.21991020816475629</v>
      </c>
      <c r="J54" s="66">
        <v>9.5144547523147313E-2</v>
      </c>
      <c r="K54" s="66">
        <v>2.5346510831191472E-2</v>
      </c>
      <c r="L54" s="66">
        <v>5.5808359951253272E-2</v>
      </c>
      <c r="M54" s="66">
        <v>2.0094972047671029E-2</v>
      </c>
      <c r="N54" s="66">
        <v>0.10290815934178665</v>
      </c>
      <c r="O54" s="66">
        <v>0.13011370689459684</v>
      </c>
      <c r="P54" s="66"/>
      <c r="Q54" s="66"/>
      <c r="R54" s="66"/>
      <c r="S54" s="66"/>
      <c r="T54" s="66"/>
      <c r="U54" s="66"/>
      <c r="V54" s="66"/>
      <c r="W54" s="66"/>
      <c r="X54" s="66"/>
      <c r="Y54" s="66"/>
      <c r="Z54" s="66"/>
      <c r="AA54" s="66"/>
      <c r="AB54" s="66"/>
      <c r="AC54" s="66"/>
      <c r="AD54" s="66"/>
      <c r="AE54" s="66"/>
      <c r="AF54" s="66"/>
      <c r="AG54" s="66"/>
    </row>
    <row r="55" spans="1:33" x14ac:dyDescent="0.25">
      <c r="A55">
        <v>53</v>
      </c>
      <c r="B55" s="1">
        <v>1.4500000000000001E-2</v>
      </c>
      <c r="C55" s="1">
        <f>_xlfn.MAXIFS('Portfolio Simulation'!$C$3:$C$10002,'Portfolio Simulation'!$B$3:$B$10002,'Simplified Efficient frontier'!B55)</f>
        <v>5.9774542798098887E-4</v>
      </c>
      <c r="D55" s="62">
        <f>_xlfn.MAXIFS('Portfolio Simulation'!$AK$3:$AK$10002,'Portfolio Simulation'!$B$3:$B$10002,'Simplified Efficient frontier'!B55)</f>
        <v>4.1223822619378542E-2</v>
      </c>
      <c r="E55" s="66" cm="1">
        <f t="array" ref="E55:O55">INDEX('Portfolio Simulation'!$C$3:$AI$10002,MATCH('Simplified Efficient frontier'!D55,'Portfolio Simulation'!$AK$3:$AK$10002,1),2):INDEX('Portfolio Simulation'!$C$3:$AI$10002,MATCH('Simplified Efficient frontier'!D55,'Portfolio Simulation'!$AK$3:$AK$10002,1),COUNT(Calculations!$B$9:$AG$9)+1)</f>
        <v>6.3235483239249976E-2</v>
      </c>
      <c r="F55" s="66">
        <v>0.16507779565727096</v>
      </c>
      <c r="G55" s="66">
        <v>0.15395409332958082</v>
      </c>
      <c r="H55" s="66">
        <v>3.8965226975175737E-2</v>
      </c>
      <c r="I55" s="66">
        <v>7.05456205730223E-2</v>
      </c>
      <c r="J55" s="66">
        <v>0.11507946266918678</v>
      </c>
      <c r="K55" s="66">
        <v>8.3371336659189541E-2</v>
      </c>
      <c r="L55" s="66">
        <v>1.0825875479910645E-2</v>
      </c>
      <c r="M55" s="66">
        <v>1.2076493351719501E-2</v>
      </c>
      <c r="N55" s="66">
        <v>0.1634266704719837</v>
      </c>
      <c r="O55" s="66">
        <v>0.12344194159371009</v>
      </c>
      <c r="P55" s="66"/>
      <c r="Q55" s="66"/>
      <c r="R55" s="66"/>
      <c r="S55" s="66"/>
      <c r="T55" s="66"/>
      <c r="U55" s="66"/>
      <c r="V55" s="66"/>
      <c r="W55" s="66"/>
      <c r="X55" s="66"/>
      <c r="Y55" s="66"/>
      <c r="Z55" s="66"/>
      <c r="AA55" s="66"/>
      <c r="AB55" s="66"/>
      <c r="AC55" s="66"/>
      <c r="AD55" s="66"/>
      <c r="AE55" s="66"/>
      <c r="AF55" s="66"/>
      <c r="AG55" s="66"/>
    </row>
    <row r="56" spans="1:33" x14ac:dyDescent="0.25">
      <c r="A56">
        <v>54</v>
      </c>
      <c r="B56" s="1">
        <v>9.5999999999999992E-3</v>
      </c>
      <c r="C56" s="1">
        <f>_xlfn.MAXIFS('Portfolio Simulation'!$C$3:$C$10002,'Portfolio Simulation'!$B$3:$B$10002,'Simplified Efficient frontier'!B56)</f>
        <v>3.7373901251298413E-4</v>
      </c>
      <c r="D56" s="62">
        <f>_xlfn.MAXIFS('Portfolio Simulation'!$AK$3:$AK$10002,'Portfolio Simulation'!$B$3:$B$10002,'Simplified Efficient frontier'!B56)</f>
        <v>3.8931147136769186E-2</v>
      </c>
      <c r="E56" s="66" cm="1">
        <f t="array" ref="E56:O56">INDEX('Portfolio Simulation'!$C$3:$AI$10002,MATCH('Simplified Efficient frontier'!D56,'Portfolio Simulation'!$AK$3:$AK$10002,1),2):INDEX('Portfolio Simulation'!$C$3:$AI$10002,MATCH('Simplified Efficient frontier'!D56,'Portfolio Simulation'!$AK$3:$AK$10002,1),COUNT(Calculations!$B$9:$AG$9)+1)</f>
        <v>6.3235483239249976E-2</v>
      </c>
      <c r="F56" s="66">
        <v>0.16507779565727096</v>
      </c>
      <c r="G56" s="66">
        <v>0.15395409332958082</v>
      </c>
      <c r="H56" s="66">
        <v>3.8965226975175737E-2</v>
      </c>
      <c r="I56" s="66">
        <v>7.05456205730223E-2</v>
      </c>
      <c r="J56" s="66">
        <v>0.11507946266918678</v>
      </c>
      <c r="K56" s="66">
        <v>8.3371336659189541E-2</v>
      </c>
      <c r="L56" s="66">
        <v>1.0825875479910645E-2</v>
      </c>
      <c r="M56" s="66">
        <v>1.2076493351719501E-2</v>
      </c>
      <c r="N56" s="66">
        <v>0.1634266704719837</v>
      </c>
      <c r="O56" s="66">
        <v>0.12344194159371009</v>
      </c>
      <c r="P56" s="66"/>
      <c r="Q56" s="66"/>
      <c r="R56" s="66"/>
      <c r="S56" s="66"/>
      <c r="T56" s="66"/>
      <c r="U56" s="66"/>
      <c r="V56" s="66"/>
      <c r="W56" s="66"/>
      <c r="X56" s="66"/>
      <c r="Y56" s="66"/>
      <c r="Z56" s="66"/>
      <c r="AA56" s="66"/>
      <c r="AB56" s="66"/>
      <c r="AC56" s="66"/>
      <c r="AD56" s="66"/>
      <c r="AE56" s="66"/>
      <c r="AF56" s="66"/>
      <c r="AG56" s="66"/>
    </row>
    <row r="57" spans="1:33" x14ac:dyDescent="0.25">
      <c r="A57">
        <v>55</v>
      </c>
      <c r="B57" s="1">
        <v>1.38E-2</v>
      </c>
      <c r="C57" s="1">
        <f>_xlfn.MAXIFS('Portfolio Simulation'!$C$3:$C$10002,'Portfolio Simulation'!$B$3:$B$10002,'Simplified Efficient frontier'!B57)</f>
        <v>5.491669865213901E-4</v>
      </c>
      <c r="D57" s="62">
        <f>_xlfn.MAXIFS('Portfolio Simulation'!$AK$3:$AK$10002,'Portfolio Simulation'!$B$3:$B$10002,'Simplified Efficient frontier'!B57)</f>
        <v>3.9794709168216674E-2</v>
      </c>
      <c r="E57" s="66" cm="1">
        <f t="array" ref="E57:O57">INDEX('Portfolio Simulation'!$C$3:$AI$10002,MATCH('Simplified Efficient frontier'!D57,'Portfolio Simulation'!$AK$3:$AK$10002,1),2):INDEX('Portfolio Simulation'!$C$3:$AI$10002,MATCH('Simplified Efficient frontier'!D57,'Portfolio Simulation'!$AK$3:$AK$10002,1),COUNT(Calculations!$B$9:$AG$9)+1)</f>
        <v>6.3235483239249976E-2</v>
      </c>
      <c r="F57" s="66">
        <v>0.16507779565727096</v>
      </c>
      <c r="G57" s="66">
        <v>0.15395409332958082</v>
      </c>
      <c r="H57" s="66">
        <v>3.8965226975175737E-2</v>
      </c>
      <c r="I57" s="66">
        <v>7.05456205730223E-2</v>
      </c>
      <c r="J57" s="66">
        <v>0.11507946266918678</v>
      </c>
      <c r="K57" s="66">
        <v>8.3371336659189541E-2</v>
      </c>
      <c r="L57" s="66">
        <v>1.0825875479910645E-2</v>
      </c>
      <c r="M57" s="66">
        <v>1.2076493351719501E-2</v>
      </c>
      <c r="N57" s="66">
        <v>0.1634266704719837</v>
      </c>
      <c r="O57" s="66">
        <v>0.12344194159371009</v>
      </c>
      <c r="P57" s="66"/>
      <c r="Q57" s="66"/>
      <c r="R57" s="66"/>
      <c r="S57" s="66"/>
      <c r="T57" s="66"/>
      <c r="U57" s="66"/>
      <c r="V57" s="66"/>
      <c r="W57" s="66"/>
      <c r="X57" s="66"/>
      <c r="Y57" s="66"/>
      <c r="Z57" s="66"/>
      <c r="AA57" s="66"/>
      <c r="AB57" s="66"/>
      <c r="AC57" s="66"/>
      <c r="AD57" s="66"/>
      <c r="AE57" s="66"/>
      <c r="AF57" s="66"/>
      <c r="AG57" s="66"/>
    </row>
    <row r="58" spans="1:33" x14ac:dyDescent="0.25">
      <c r="A58">
        <v>56</v>
      </c>
      <c r="B58" s="1">
        <v>1.6E-2</v>
      </c>
      <c r="C58" s="1">
        <f>_xlfn.MAXIFS('Portfolio Simulation'!$C$3:$C$10002,'Portfolio Simulation'!$B$3:$B$10002,'Simplified Efficient frontier'!B58)</f>
        <v>5.0759539396498456E-4</v>
      </c>
      <c r="D58" s="62">
        <f>_xlfn.MAXIFS('Portfolio Simulation'!$AK$3:$AK$10002,'Portfolio Simulation'!$B$3:$B$10002,'Simplified Efficient frontier'!B58)</f>
        <v>3.1724712122811534E-2</v>
      </c>
      <c r="E58" s="66" cm="1">
        <f t="array" ref="E58:O58">INDEX('Portfolio Simulation'!$C$3:$AI$10002,MATCH('Simplified Efficient frontier'!D58,'Portfolio Simulation'!$AK$3:$AK$10002,1),2):INDEX('Portfolio Simulation'!$C$3:$AI$10002,MATCH('Simplified Efficient frontier'!D58,'Portfolio Simulation'!$AK$3:$AK$10002,1),COUNT(Calculations!$B$9:$AG$9)+1)</f>
        <v>6.3235483239249976E-2</v>
      </c>
      <c r="F58" s="66">
        <v>0.16507779565727096</v>
      </c>
      <c r="G58" s="66">
        <v>0.15395409332958082</v>
      </c>
      <c r="H58" s="66">
        <v>3.8965226975175737E-2</v>
      </c>
      <c r="I58" s="66">
        <v>7.05456205730223E-2</v>
      </c>
      <c r="J58" s="66">
        <v>0.11507946266918678</v>
      </c>
      <c r="K58" s="66">
        <v>8.3371336659189541E-2</v>
      </c>
      <c r="L58" s="66">
        <v>1.0825875479910645E-2</v>
      </c>
      <c r="M58" s="66">
        <v>1.2076493351719501E-2</v>
      </c>
      <c r="N58" s="66">
        <v>0.1634266704719837</v>
      </c>
      <c r="O58" s="66">
        <v>0.12344194159371009</v>
      </c>
      <c r="P58" s="66"/>
      <c r="Q58" s="66"/>
      <c r="R58" s="66"/>
      <c r="S58" s="66"/>
      <c r="T58" s="66"/>
      <c r="U58" s="66"/>
      <c r="V58" s="66"/>
      <c r="W58" s="66"/>
      <c r="X58" s="66"/>
      <c r="Y58" s="66"/>
      <c r="Z58" s="66"/>
      <c r="AA58" s="66"/>
      <c r="AB58" s="66"/>
      <c r="AC58" s="66"/>
      <c r="AD58" s="66"/>
      <c r="AE58" s="66"/>
      <c r="AF58" s="66"/>
      <c r="AG58" s="66"/>
    </row>
    <row r="59" spans="1:33" x14ac:dyDescent="0.25">
      <c r="A59">
        <v>57</v>
      </c>
      <c r="B59" s="1">
        <v>9.7000000000000003E-3</v>
      </c>
      <c r="C59" s="1">
        <f>_xlfn.MAXIFS('Portfolio Simulation'!$C$3:$C$10002,'Portfolio Simulation'!$B$3:$B$10002,'Simplified Efficient frontier'!B59)</f>
        <v>3.8417853204615897E-4</v>
      </c>
      <c r="D59" s="62">
        <f>_xlfn.MAXIFS('Portfolio Simulation'!$AK$3:$AK$10002,'Portfolio Simulation'!$B$3:$B$10002,'Simplified Efficient frontier'!B59)</f>
        <v>3.9606034231562781E-2</v>
      </c>
      <c r="E59" s="66" cm="1">
        <f t="array" ref="E59:O59">INDEX('Portfolio Simulation'!$C$3:$AI$10002,MATCH('Simplified Efficient frontier'!D59,'Portfolio Simulation'!$AK$3:$AK$10002,1),2):INDEX('Portfolio Simulation'!$C$3:$AI$10002,MATCH('Simplified Efficient frontier'!D59,'Portfolio Simulation'!$AK$3:$AK$10002,1),COUNT(Calculations!$B$9:$AG$9)+1)</f>
        <v>6.3235483239249976E-2</v>
      </c>
      <c r="F59" s="66">
        <v>0.16507779565727096</v>
      </c>
      <c r="G59" s="66">
        <v>0.15395409332958082</v>
      </c>
      <c r="H59" s="66">
        <v>3.8965226975175737E-2</v>
      </c>
      <c r="I59" s="66">
        <v>7.05456205730223E-2</v>
      </c>
      <c r="J59" s="66">
        <v>0.11507946266918678</v>
      </c>
      <c r="K59" s="66">
        <v>8.3371336659189541E-2</v>
      </c>
      <c r="L59" s="66">
        <v>1.0825875479910645E-2</v>
      </c>
      <c r="M59" s="66">
        <v>1.2076493351719501E-2</v>
      </c>
      <c r="N59" s="66">
        <v>0.1634266704719837</v>
      </c>
      <c r="O59" s="66">
        <v>0.12344194159371009</v>
      </c>
      <c r="P59" s="66"/>
      <c r="Q59" s="66"/>
      <c r="R59" s="66"/>
      <c r="S59" s="66"/>
      <c r="T59" s="66"/>
      <c r="U59" s="66"/>
      <c r="V59" s="66"/>
      <c r="W59" s="66"/>
      <c r="X59" s="66"/>
      <c r="Y59" s="66"/>
      <c r="Z59" s="66"/>
      <c r="AA59" s="66"/>
      <c r="AB59" s="66"/>
      <c r="AC59" s="66"/>
      <c r="AD59" s="66"/>
      <c r="AE59" s="66"/>
      <c r="AF59" s="66"/>
      <c r="AG59" s="66"/>
    </row>
    <row r="60" spans="1:33" x14ac:dyDescent="0.25">
      <c r="A60">
        <v>58</v>
      </c>
      <c r="B60" s="1">
        <v>1.01E-2</v>
      </c>
      <c r="C60" s="1">
        <f>_xlfn.MAXIFS('Portfolio Simulation'!$C$3:$C$10002,'Portfolio Simulation'!$B$3:$B$10002,'Simplified Efficient frontier'!B60)</f>
        <v>3.4661473520896735E-4</v>
      </c>
      <c r="D60" s="62">
        <f>_xlfn.MAXIFS('Portfolio Simulation'!$AK$3:$AK$10002,'Portfolio Simulation'!$B$3:$B$10002,'Simplified Efficient frontier'!B60)</f>
        <v>3.4318290614749246E-2</v>
      </c>
      <c r="E60" s="66" cm="1">
        <f t="array" ref="E60:O60">INDEX('Portfolio Simulation'!$C$3:$AI$10002,MATCH('Simplified Efficient frontier'!D60,'Portfolio Simulation'!$AK$3:$AK$10002,1),2):INDEX('Portfolio Simulation'!$C$3:$AI$10002,MATCH('Simplified Efficient frontier'!D60,'Portfolio Simulation'!$AK$3:$AK$10002,1),COUNT(Calculations!$B$9:$AG$9)+1)</f>
        <v>6.3235483239249976E-2</v>
      </c>
      <c r="F60" s="66">
        <v>0.16507779565727096</v>
      </c>
      <c r="G60" s="66">
        <v>0.15395409332958082</v>
      </c>
      <c r="H60" s="66">
        <v>3.8965226975175737E-2</v>
      </c>
      <c r="I60" s="66">
        <v>7.05456205730223E-2</v>
      </c>
      <c r="J60" s="66">
        <v>0.11507946266918678</v>
      </c>
      <c r="K60" s="66">
        <v>8.3371336659189541E-2</v>
      </c>
      <c r="L60" s="66">
        <v>1.0825875479910645E-2</v>
      </c>
      <c r="M60" s="66">
        <v>1.2076493351719501E-2</v>
      </c>
      <c r="N60" s="66">
        <v>0.1634266704719837</v>
      </c>
      <c r="O60" s="66">
        <v>0.12344194159371009</v>
      </c>
      <c r="P60" s="66"/>
      <c r="Q60" s="66"/>
      <c r="R60" s="66"/>
      <c r="S60" s="66"/>
      <c r="T60" s="66"/>
      <c r="U60" s="66"/>
      <c r="V60" s="66"/>
      <c r="W60" s="66"/>
      <c r="X60" s="66"/>
      <c r="Y60" s="66"/>
      <c r="Z60" s="66"/>
      <c r="AA60" s="66"/>
      <c r="AB60" s="66"/>
      <c r="AC60" s="66"/>
      <c r="AD60" s="66"/>
      <c r="AE60" s="66"/>
      <c r="AF60" s="66"/>
      <c r="AG60" s="66"/>
    </row>
    <row r="61" spans="1:33" x14ac:dyDescent="0.25">
      <c r="A61">
        <v>59</v>
      </c>
      <c r="B61" s="1">
        <v>1.43E-2</v>
      </c>
      <c r="C61" s="1">
        <f>_xlfn.MAXIFS('Portfolio Simulation'!$C$3:$C$10002,'Portfolio Simulation'!$B$3:$B$10002,'Simplified Efficient frontier'!B61)</f>
        <v>6.5902271508517141E-4</v>
      </c>
      <c r="D61" s="62">
        <f>_xlfn.MAXIFS('Portfolio Simulation'!$AK$3:$AK$10002,'Portfolio Simulation'!$B$3:$B$10002,'Simplified Efficient frontier'!B61)</f>
        <v>4.608550455141059E-2</v>
      </c>
      <c r="E61" s="66" cm="1">
        <f t="array" ref="E61:O61">INDEX('Portfolio Simulation'!$C$3:$AI$10002,MATCH('Simplified Efficient frontier'!D61,'Portfolio Simulation'!$AK$3:$AK$10002,1),2):INDEX('Portfolio Simulation'!$C$3:$AI$10002,MATCH('Simplified Efficient frontier'!D61,'Portfolio Simulation'!$AK$3:$AK$10002,1),COUNT(Calculations!$B$9:$AG$9)+1)</f>
        <v>6.3235483239249976E-2</v>
      </c>
      <c r="F61" s="66">
        <v>0.16507779565727096</v>
      </c>
      <c r="G61" s="66">
        <v>0.15395409332958082</v>
      </c>
      <c r="H61" s="66">
        <v>3.8965226975175737E-2</v>
      </c>
      <c r="I61" s="66">
        <v>7.05456205730223E-2</v>
      </c>
      <c r="J61" s="66">
        <v>0.11507946266918678</v>
      </c>
      <c r="K61" s="66">
        <v>8.3371336659189541E-2</v>
      </c>
      <c r="L61" s="66">
        <v>1.0825875479910645E-2</v>
      </c>
      <c r="M61" s="66">
        <v>1.2076493351719501E-2</v>
      </c>
      <c r="N61" s="66">
        <v>0.1634266704719837</v>
      </c>
      <c r="O61" s="66">
        <v>0.12344194159371009</v>
      </c>
      <c r="P61" s="66"/>
      <c r="Q61" s="66"/>
      <c r="R61" s="66"/>
      <c r="S61" s="66"/>
      <c r="T61" s="66"/>
      <c r="U61" s="66"/>
      <c r="V61" s="66"/>
      <c r="W61" s="66"/>
      <c r="X61" s="66"/>
      <c r="Y61" s="66"/>
      <c r="Z61" s="66"/>
      <c r="AA61" s="66"/>
      <c r="AB61" s="66"/>
      <c r="AC61" s="66"/>
      <c r="AD61" s="66"/>
      <c r="AE61" s="66"/>
      <c r="AF61" s="66"/>
      <c r="AG61" s="66"/>
    </row>
    <row r="62" spans="1:33" x14ac:dyDescent="0.25">
      <c r="A62">
        <v>60</v>
      </c>
      <c r="B62" s="1">
        <v>1.46E-2</v>
      </c>
      <c r="C62" s="1">
        <f>_xlfn.MAXIFS('Portfolio Simulation'!$C$3:$C$10002,'Portfolio Simulation'!$B$3:$B$10002,'Simplified Efficient frontier'!B62)</f>
        <v>7.4646251848199999E-4</v>
      </c>
      <c r="D62" s="62">
        <f>_xlfn.MAXIFS('Portfolio Simulation'!$AK$3:$AK$10002,'Portfolio Simulation'!$B$3:$B$10002,'Simplified Efficient frontier'!B62)</f>
        <v>5.1127569759041092E-2</v>
      </c>
      <c r="E62" s="66" cm="1">
        <f t="array" ref="E62:O62">INDEX('Portfolio Simulation'!$C$3:$AI$10002,MATCH('Simplified Efficient frontier'!D62,'Portfolio Simulation'!$AK$3:$AK$10002,1),2):INDEX('Portfolio Simulation'!$C$3:$AI$10002,MATCH('Simplified Efficient frontier'!D62,'Portfolio Simulation'!$AK$3:$AK$10002,1),COUNT(Calculations!$B$9:$AG$9)+1)</f>
        <v>6.3235483239249976E-2</v>
      </c>
      <c r="F62" s="66">
        <v>0.16507779565727096</v>
      </c>
      <c r="G62" s="66">
        <v>0.15395409332958082</v>
      </c>
      <c r="H62" s="66">
        <v>3.8965226975175737E-2</v>
      </c>
      <c r="I62" s="66">
        <v>7.05456205730223E-2</v>
      </c>
      <c r="J62" s="66">
        <v>0.11507946266918678</v>
      </c>
      <c r="K62" s="66">
        <v>8.3371336659189541E-2</v>
      </c>
      <c r="L62" s="66">
        <v>1.0825875479910645E-2</v>
      </c>
      <c r="M62" s="66">
        <v>1.2076493351719501E-2</v>
      </c>
      <c r="N62" s="66">
        <v>0.1634266704719837</v>
      </c>
      <c r="O62" s="66">
        <v>0.12344194159371009</v>
      </c>
      <c r="P62" s="66"/>
      <c r="Q62" s="66"/>
      <c r="R62" s="66"/>
      <c r="S62" s="66"/>
      <c r="T62" s="66"/>
      <c r="U62" s="66"/>
      <c r="V62" s="66"/>
      <c r="W62" s="66"/>
      <c r="X62" s="66"/>
      <c r="Y62" s="66"/>
      <c r="Z62" s="66"/>
      <c r="AA62" s="66"/>
      <c r="AB62" s="66"/>
      <c r="AC62" s="66"/>
      <c r="AD62" s="66"/>
      <c r="AE62" s="66"/>
      <c r="AF62" s="66"/>
      <c r="AG62" s="66"/>
    </row>
    <row r="63" spans="1:33" x14ac:dyDescent="0.25">
      <c r="A63">
        <v>61</v>
      </c>
      <c r="B63" s="1">
        <v>1.4800000000000001E-2</v>
      </c>
      <c r="C63" s="1">
        <f>_xlfn.MAXIFS('Portfolio Simulation'!$C$3:$C$10002,'Portfolio Simulation'!$B$3:$B$10002,'Simplified Efficient frontier'!B63)</f>
        <v>5.2900996068523762E-4</v>
      </c>
      <c r="D63" s="62">
        <f>_xlfn.MAXIFS('Portfolio Simulation'!$AK$3:$AK$10002,'Portfolio Simulation'!$B$3:$B$10002,'Simplified Efficient frontier'!B63)</f>
        <v>3.5743916262516051E-2</v>
      </c>
      <c r="E63" s="66" cm="1">
        <f t="array" ref="E63:O63">INDEX('Portfolio Simulation'!$C$3:$AI$10002,MATCH('Simplified Efficient frontier'!D63,'Portfolio Simulation'!$AK$3:$AK$10002,1),2):INDEX('Portfolio Simulation'!$C$3:$AI$10002,MATCH('Simplified Efficient frontier'!D63,'Portfolio Simulation'!$AK$3:$AK$10002,1),COUNT(Calculations!$B$9:$AG$9)+1)</f>
        <v>6.3235483239249976E-2</v>
      </c>
      <c r="F63" s="66">
        <v>0.16507779565727096</v>
      </c>
      <c r="G63" s="66">
        <v>0.15395409332958082</v>
      </c>
      <c r="H63" s="66">
        <v>3.8965226975175737E-2</v>
      </c>
      <c r="I63" s="66">
        <v>7.05456205730223E-2</v>
      </c>
      <c r="J63" s="66">
        <v>0.11507946266918678</v>
      </c>
      <c r="K63" s="66">
        <v>8.3371336659189541E-2</v>
      </c>
      <c r="L63" s="66">
        <v>1.0825875479910645E-2</v>
      </c>
      <c r="M63" s="66">
        <v>1.2076493351719501E-2</v>
      </c>
      <c r="N63" s="66">
        <v>0.1634266704719837</v>
      </c>
      <c r="O63" s="66">
        <v>0.12344194159371009</v>
      </c>
      <c r="P63" s="66"/>
      <c r="Q63" s="66"/>
      <c r="R63" s="66"/>
      <c r="S63" s="66"/>
      <c r="T63" s="66"/>
      <c r="U63" s="66"/>
      <c r="V63" s="66"/>
      <c r="W63" s="66"/>
      <c r="X63" s="66"/>
      <c r="Y63" s="66"/>
      <c r="Z63" s="66"/>
      <c r="AA63" s="66"/>
      <c r="AB63" s="66"/>
      <c r="AC63" s="66"/>
      <c r="AD63" s="66"/>
      <c r="AE63" s="66"/>
      <c r="AF63" s="66"/>
      <c r="AG63" s="66"/>
    </row>
    <row r="64" spans="1:33" x14ac:dyDescent="0.25">
      <c r="A64">
        <v>62</v>
      </c>
      <c r="B64" s="1">
        <v>1.0699999999999999E-2</v>
      </c>
      <c r="C64" s="1">
        <f>_xlfn.MAXIFS('Portfolio Simulation'!$C$3:$C$10002,'Portfolio Simulation'!$B$3:$B$10002,'Simplified Efficient frontier'!B64)</f>
        <v>3.8373278671778073E-4</v>
      </c>
      <c r="D64" s="62">
        <f>_xlfn.MAXIFS('Portfolio Simulation'!$AK$3:$AK$10002,'Portfolio Simulation'!$B$3:$B$10002,'Simplified Efficient frontier'!B64)</f>
        <v>3.5862877263343994E-2</v>
      </c>
      <c r="E64" s="66" cm="1">
        <f t="array" ref="E64:O64">INDEX('Portfolio Simulation'!$C$3:$AI$10002,MATCH('Simplified Efficient frontier'!D64,'Portfolio Simulation'!$AK$3:$AK$10002,1),2):INDEX('Portfolio Simulation'!$C$3:$AI$10002,MATCH('Simplified Efficient frontier'!D64,'Portfolio Simulation'!$AK$3:$AK$10002,1),COUNT(Calculations!$B$9:$AG$9)+1)</f>
        <v>6.3235483239249976E-2</v>
      </c>
      <c r="F64" s="66">
        <v>0.16507779565727096</v>
      </c>
      <c r="G64" s="66">
        <v>0.15395409332958082</v>
      </c>
      <c r="H64" s="66">
        <v>3.8965226975175737E-2</v>
      </c>
      <c r="I64" s="66">
        <v>7.05456205730223E-2</v>
      </c>
      <c r="J64" s="66">
        <v>0.11507946266918678</v>
      </c>
      <c r="K64" s="66">
        <v>8.3371336659189541E-2</v>
      </c>
      <c r="L64" s="66">
        <v>1.0825875479910645E-2</v>
      </c>
      <c r="M64" s="66">
        <v>1.2076493351719501E-2</v>
      </c>
      <c r="N64" s="66">
        <v>0.1634266704719837</v>
      </c>
      <c r="O64" s="66">
        <v>0.12344194159371009</v>
      </c>
      <c r="P64" s="66"/>
      <c r="Q64" s="66"/>
      <c r="R64" s="66"/>
      <c r="S64" s="66"/>
      <c r="T64" s="66"/>
      <c r="U64" s="66"/>
      <c r="V64" s="66"/>
      <c r="W64" s="66"/>
      <c r="X64" s="66"/>
      <c r="Y64" s="66"/>
      <c r="Z64" s="66"/>
      <c r="AA64" s="66"/>
      <c r="AB64" s="66"/>
      <c r="AC64" s="66"/>
      <c r="AD64" s="66"/>
      <c r="AE64" s="66"/>
      <c r="AF64" s="66"/>
      <c r="AG64" s="66"/>
    </row>
    <row r="65" spans="1:33" x14ac:dyDescent="0.25">
      <c r="A65">
        <v>63</v>
      </c>
      <c r="B65" s="1">
        <v>1.55E-2</v>
      </c>
      <c r="C65" s="1">
        <f>_xlfn.MAXIFS('Portfolio Simulation'!$C$3:$C$10002,'Portfolio Simulation'!$B$3:$B$10002,'Simplified Efficient frontier'!B65)</f>
        <v>4.0370394291071348E-4</v>
      </c>
      <c r="D65" s="62">
        <f>_xlfn.MAXIFS('Portfolio Simulation'!$AK$3:$AK$10002,'Portfolio Simulation'!$B$3:$B$10002,'Simplified Efficient frontier'!B65)</f>
        <v>2.6045415671658936E-2</v>
      </c>
      <c r="E65" s="66" cm="1">
        <f t="array" ref="E65:O65">INDEX('Portfolio Simulation'!$C$3:$AI$10002,MATCH('Simplified Efficient frontier'!D65,'Portfolio Simulation'!$AK$3:$AK$10002,1),2):INDEX('Portfolio Simulation'!$C$3:$AI$10002,MATCH('Simplified Efficient frontier'!D65,'Portfolio Simulation'!$AK$3:$AK$10002,1),COUNT(Calculations!$B$9:$AG$9)+1)</f>
        <v>7.1734498539045496E-2</v>
      </c>
      <c r="F65" s="66">
        <v>0.12720802005861237</v>
      </c>
      <c r="G65" s="66">
        <v>4.9264700225376705E-2</v>
      </c>
      <c r="H65" s="66">
        <v>9.9491895302305886E-2</v>
      </c>
      <c r="I65" s="66">
        <v>0.12404154379341707</v>
      </c>
      <c r="J65" s="66">
        <v>6.0019945210091262E-2</v>
      </c>
      <c r="K65" s="66">
        <v>7.8076558495719178E-2</v>
      </c>
      <c r="L65" s="66">
        <v>0.11477409218422058</v>
      </c>
      <c r="M65" s="66">
        <v>0.13593219303793264</v>
      </c>
      <c r="N65" s="66">
        <v>2.6810035824063223E-2</v>
      </c>
      <c r="O65" s="66">
        <v>0.11264651732921556</v>
      </c>
      <c r="P65" s="66"/>
      <c r="Q65" s="66"/>
      <c r="R65" s="66"/>
      <c r="S65" s="66"/>
      <c r="T65" s="66"/>
      <c r="U65" s="66"/>
      <c r="V65" s="66"/>
      <c r="W65" s="66"/>
      <c r="X65" s="66"/>
      <c r="Y65" s="66"/>
      <c r="Z65" s="66"/>
      <c r="AA65" s="66"/>
      <c r="AB65" s="66"/>
      <c r="AC65" s="66"/>
      <c r="AD65" s="66"/>
      <c r="AE65" s="66"/>
      <c r="AF65" s="66"/>
      <c r="AG65" s="66"/>
    </row>
    <row r="66" spans="1:33" x14ac:dyDescent="0.25">
      <c r="A66">
        <v>64</v>
      </c>
      <c r="B66" s="1">
        <v>9.4999999999999998E-3</v>
      </c>
      <c r="C66" s="1">
        <f>_xlfn.MAXIFS('Portfolio Simulation'!$C$3:$C$10002,'Portfolio Simulation'!$B$3:$B$10002,'Simplified Efficient frontier'!B66)</f>
        <v>2.8154071650032786E-4</v>
      </c>
      <c r="D66" s="62">
        <f>_xlfn.MAXIFS('Portfolio Simulation'!$AK$3:$AK$10002,'Portfolio Simulation'!$B$3:$B$10002,'Simplified Efficient frontier'!B66)</f>
        <v>2.9635864894771356E-2</v>
      </c>
      <c r="E66" s="66" cm="1">
        <f t="array" ref="E66:O66">INDEX('Portfolio Simulation'!$C$3:$AI$10002,MATCH('Simplified Efficient frontier'!D66,'Portfolio Simulation'!$AK$3:$AK$10002,1),2):INDEX('Portfolio Simulation'!$C$3:$AI$10002,MATCH('Simplified Efficient frontier'!D66,'Portfolio Simulation'!$AK$3:$AK$10002,1),COUNT(Calculations!$B$9:$AG$9)+1)</f>
        <v>7.1734498539045496E-2</v>
      </c>
      <c r="F66" s="66">
        <v>0.12720802005861237</v>
      </c>
      <c r="G66" s="66">
        <v>4.9264700225376705E-2</v>
      </c>
      <c r="H66" s="66">
        <v>9.9491895302305886E-2</v>
      </c>
      <c r="I66" s="66">
        <v>0.12404154379341707</v>
      </c>
      <c r="J66" s="66">
        <v>6.0019945210091262E-2</v>
      </c>
      <c r="K66" s="66">
        <v>7.8076558495719178E-2</v>
      </c>
      <c r="L66" s="66">
        <v>0.11477409218422058</v>
      </c>
      <c r="M66" s="66">
        <v>0.13593219303793264</v>
      </c>
      <c r="N66" s="66">
        <v>2.6810035824063223E-2</v>
      </c>
      <c r="O66" s="66">
        <v>0.11264651732921556</v>
      </c>
      <c r="P66" s="66"/>
      <c r="Q66" s="66"/>
      <c r="R66" s="66"/>
      <c r="S66" s="66"/>
      <c r="T66" s="66"/>
      <c r="U66" s="66"/>
      <c r="V66" s="66"/>
      <c r="W66" s="66"/>
      <c r="X66" s="66"/>
      <c r="Y66" s="66"/>
      <c r="Z66" s="66"/>
      <c r="AA66" s="66"/>
      <c r="AB66" s="66"/>
      <c r="AC66" s="66"/>
      <c r="AD66" s="66"/>
      <c r="AE66" s="66"/>
      <c r="AF66" s="66"/>
      <c r="AG66" s="66"/>
    </row>
    <row r="67" spans="1:33" x14ac:dyDescent="0.25">
      <c r="A67">
        <v>65</v>
      </c>
      <c r="B67" s="1">
        <v>1.41E-2</v>
      </c>
      <c r="C67" s="1">
        <f>_xlfn.MAXIFS('Portfolio Simulation'!$C$3:$C$10002,'Portfolio Simulation'!$B$3:$B$10002,'Simplified Efficient frontier'!B67)</f>
        <v>6.2595594893406054E-4</v>
      </c>
      <c r="D67" s="62">
        <f>_xlfn.MAXIFS('Portfolio Simulation'!$AK$3:$AK$10002,'Portfolio Simulation'!$B$3:$B$10002,'Simplified Efficient frontier'!B67)</f>
        <v>4.4394038931493657E-2</v>
      </c>
      <c r="E67" s="66" cm="1">
        <f t="array" ref="E67:O67">INDEX('Portfolio Simulation'!$C$3:$AI$10002,MATCH('Simplified Efficient frontier'!D67,'Portfolio Simulation'!$AK$3:$AK$10002,1),2):INDEX('Portfolio Simulation'!$C$3:$AI$10002,MATCH('Simplified Efficient frontier'!D67,'Portfolio Simulation'!$AK$3:$AK$10002,1),COUNT(Calculations!$B$9:$AG$9)+1)</f>
        <v>6.3235483239249976E-2</v>
      </c>
      <c r="F67" s="66">
        <v>0.16507779565727096</v>
      </c>
      <c r="G67" s="66">
        <v>0.15395409332958082</v>
      </c>
      <c r="H67" s="66">
        <v>3.8965226975175737E-2</v>
      </c>
      <c r="I67" s="66">
        <v>7.05456205730223E-2</v>
      </c>
      <c r="J67" s="66">
        <v>0.11507946266918678</v>
      </c>
      <c r="K67" s="66">
        <v>8.3371336659189541E-2</v>
      </c>
      <c r="L67" s="66">
        <v>1.0825875479910645E-2</v>
      </c>
      <c r="M67" s="66">
        <v>1.2076493351719501E-2</v>
      </c>
      <c r="N67" s="66">
        <v>0.1634266704719837</v>
      </c>
      <c r="O67" s="66">
        <v>0.12344194159371009</v>
      </c>
      <c r="P67" s="66"/>
      <c r="Q67" s="66"/>
      <c r="R67" s="66"/>
      <c r="S67" s="66"/>
      <c r="T67" s="66"/>
      <c r="U67" s="66"/>
      <c r="V67" s="66"/>
      <c r="W67" s="66"/>
      <c r="X67" s="66"/>
      <c r="Y67" s="66"/>
      <c r="Z67" s="66"/>
      <c r="AA67" s="66"/>
      <c r="AB67" s="66"/>
      <c r="AC67" s="66"/>
      <c r="AD67" s="66"/>
      <c r="AE67" s="66"/>
      <c r="AF67" s="66"/>
      <c r="AG67" s="66"/>
    </row>
    <row r="68" spans="1:33" x14ac:dyDescent="0.25">
      <c r="A68">
        <v>66</v>
      </c>
      <c r="B68" s="1">
        <v>1.4999999999999999E-2</v>
      </c>
      <c r="C68" s="1">
        <f>_xlfn.MAXIFS('Portfolio Simulation'!$C$3:$C$10002,'Portfolio Simulation'!$B$3:$B$10002,'Simplified Efficient frontier'!B68)</f>
        <v>4.9326424238440713E-4</v>
      </c>
      <c r="D68" s="62">
        <f>_xlfn.MAXIFS('Portfolio Simulation'!$AK$3:$AK$10002,'Portfolio Simulation'!$B$3:$B$10002,'Simplified Efficient frontier'!B68)</f>
        <v>3.2884282825627144E-2</v>
      </c>
      <c r="E68" s="66" cm="1">
        <f t="array" ref="E68:O68">INDEX('Portfolio Simulation'!$C$3:$AI$10002,MATCH('Simplified Efficient frontier'!D68,'Portfolio Simulation'!$AK$3:$AK$10002,1),2):INDEX('Portfolio Simulation'!$C$3:$AI$10002,MATCH('Simplified Efficient frontier'!D68,'Portfolio Simulation'!$AK$3:$AK$10002,1),COUNT(Calculations!$B$9:$AG$9)+1)</f>
        <v>6.3235483239249976E-2</v>
      </c>
      <c r="F68" s="66">
        <v>0.16507779565727096</v>
      </c>
      <c r="G68" s="66">
        <v>0.15395409332958082</v>
      </c>
      <c r="H68" s="66">
        <v>3.8965226975175737E-2</v>
      </c>
      <c r="I68" s="66">
        <v>7.05456205730223E-2</v>
      </c>
      <c r="J68" s="66">
        <v>0.11507946266918678</v>
      </c>
      <c r="K68" s="66">
        <v>8.3371336659189541E-2</v>
      </c>
      <c r="L68" s="66">
        <v>1.0825875479910645E-2</v>
      </c>
      <c r="M68" s="66">
        <v>1.2076493351719501E-2</v>
      </c>
      <c r="N68" s="66">
        <v>0.1634266704719837</v>
      </c>
      <c r="O68" s="66">
        <v>0.12344194159371009</v>
      </c>
      <c r="P68" s="66"/>
      <c r="Q68" s="66"/>
      <c r="R68" s="66"/>
      <c r="S68" s="66"/>
      <c r="T68" s="66"/>
      <c r="U68" s="66"/>
      <c r="V68" s="66"/>
      <c r="W68" s="66"/>
      <c r="X68" s="66"/>
      <c r="Y68" s="66"/>
      <c r="Z68" s="66"/>
      <c r="AA68" s="66"/>
      <c r="AB68" s="66"/>
      <c r="AC68" s="66"/>
      <c r="AD68" s="66"/>
      <c r="AE68" s="66"/>
      <c r="AF68" s="66"/>
      <c r="AG68" s="66"/>
    </row>
    <row r="69" spans="1:33" x14ac:dyDescent="0.25">
      <c r="A69">
        <v>67</v>
      </c>
      <c r="B69" s="1">
        <v>1.52E-2</v>
      </c>
      <c r="C69" s="1">
        <f>_xlfn.MAXIFS('Portfolio Simulation'!$C$3:$C$10002,'Portfolio Simulation'!$B$3:$B$10002,'Simplified Efficient frontier'!B69)</f>
        <v>4.2599271617388147E-4</v>
      </c>
      <c r="D69" s="62">
        <f>_xlfn.MAXIFS('Portfolio Simulation'!$AK$3:$AK$10002,'Portfolio Simulation'!$B$3:$B$10002,'Simplified Efficient frontier'!B69)</f>
        <v>2.8025836590386939E-2</v>
      </c>
      <c r="E69" s="66" cm="1">
        <f t="array" ref="E69:O69">INDEX('Portfolio Simulation'!$C$3:$AI$10002,MATCH('Simplified Efficient frontier'!D69,'Portfolio Simulation'!$AK$3:$AK$10002,1),2):INDEX('Portfolio Simulation'!$C$3:$AI$10002,MATCH('Simplified Efficient frontier'!D69,'Portfolio Simulation'!$AK$3:$AK$10002,1),COUNT(Calculations!$B$9:$AG$9)+1)</f>
        <v>7.1734498539045496E-2</v>
      </c>
      <c r="F69" s="66">
        <v>0.12720802005861237</v>
      </c>
      <c r="G69" s="66">
        <v>4.9264700225376705E-2</v>
      </c>
      <c r="H69" s="66">
        <v>9.9491895302305886E-2</v>
      </c>
      <c r="I69" s="66">
        <v>0.12404154379341707</v>
      </c>
      <c r="J69" s="66">
        <v>6.0019945210091262E-2</v>
      </c>
      <c r="K69" s="66">
        <v>7.8076558495719178E-2</v>
      </c>
      <c r="L69" s="66">
        <v>0.11477409218422058</v>
      </c>
      <c r="M69" s="66">
        <v>0.13593219303793264</v>
      </c>
      <c r="N69" s="66">
        <v>2.6810035824063223E-2</v>
      </c>
      <c r="O69" s="66">
        <v>0.11264651732921556</v>
      </c>
      <c r="P69" s="66"/>
      <c r="Q69" s="66"/>
      <c r="R69" s="66"/>
      <c r="S69" s="66"/>
      <c r="T69" s="66"/>
      <c r="U69" s="66"/>
      <c r="V69" s="66"/>
      <c r="W69" s="66"/>
      <c r="X69" s="66"/>
      <c r="Y69" s="66"/>
      <c r="Z69" s="66"/>
      <c r="AA69" s="66"/>
      <c r="AB69" s="66"/>
      <c r="AC69" s="66"/>
      <c r="AD69" s="66"/>
      <c r="AE69" s="66"/>
      <c r="AF69" s="66"/>
      <c r="AG69" s="66"/>
    </row>
    <row r="70" spans="1:33" x14ac:dyDescent="0.25">
      <c r="A70">
        <v>68</v>
      </c>
      <c r="B70" s="1">
        <v>8.8000000000000005E-3</v>
      </c>
      <c r="C70" s="1">
        <f>_xlfn.MAXIFS('Portfolio Simulation'!$C$3:$C$10002,'Portfolio Simulation'!$B$3:$B$10002,'Simplified Efficient frontier'!B70)</f>
        <v>4.4999316122134469E-4</v>
      </c>
      <c r="D70" s="62">
        <f>_xlfn.MAXIFS('Portfolio Simulation'!$AK$3:$AK$10002,'Portfolio Simulation'!$B$3:$B$10002,'Simplified Efficient frontier'!B70)</f>
        <v>5.1135586502425528E-2</v>
      </c>
      <c r="E70" s="66" cm="1">
        <f t="array" ref="E70:O70">INDEX('Portfolio Simulation'!$C$3:$AI$10002,MATCH('Simplified Efficient frontier'!D70,'Portfolio Simulation'!$AK$3:$AK$10002,1),2):INDEX('Portfolio Simulation'!$C$3:$AI$10002,MATCH('Simplified Efficient frontier'!D70,'Portfolio Simulation'!$AK$3:$AK$10002,1),COUNT(Calculations!$B$9:$AG$9)+1)</f>
        <v>6.3235483239249976E-2</v>
      </c>
      <c r="F70" s="66">
        <v>0.16507779565727096</v>
      </c>
      <c r="G70" s="66">
        <v>0.15395409332958082</v>
      </c>
      <c r="H70" s="66">
        <v>3.8965226975175737E-2</v>
      </c>
      <c r="I70" s="66">
        <v>7.05456205730223E-2</v>
      </c>
      <c r="J70" s="66">
        <v>0.11507946266918678</v>
      </c>
      <c r="K70" s="66">
        <v>8.3371336659189541E-2</v>
      </c>
      <c r="L70" s="66">
        <v>1.0825875479910645E-2</v>
      </c>
      <c r="M70" s="66">
        <v>1.2076493351719501E-2</v>
      </c>
      <c r="N70" s="66">
        <v>0.1634266704719837</v>
      </c>
      <c r="O70" s="66">
        <v>0.12344194159371009</v>
      </c>
      <c r="P70" s="66"/>
      <c r="Q70" s="66"/>
      <c r="R70" s="66"/>
      <c r="S70" s="66"/>
      <c r="T70" s="66"/>
      <c r="U70" s="66"/>
      <c r="V70" s="66"/>
      <c r="W70" s="66"/>
      <c r="X70" s="66"/>
      <c r="Y70" s="66"/>
      <c r="Z70" s="66"/>
      <c r="AA70" s="66"/>
      <c r="AB70" s="66"/>
      <c r="AC70" s="66"/>
      <c r="AD70" s="66"/>
      <c r="AE70" s="66"/>
      <c r="AF70" s="66"/>
      <c r="AG70" s="66"/>
    </row>
    <row r="71" spans="1:33" x14ac:dyDescent="0.25">
      <c r="A71">
        <v>69</v>
      </c>
      <c r="B71" s="1">
        <v>8.6E-3</v>
      </c>
      <c r="C71" s="1">
        <f>_xlfn.MAXIFS('Portfolio Simulation'!$C$3:$C$10002,'Portfolio Simulation'!$B$3:$B$10002,'Simplified Efficient frontier'!B71)</f>
        <v>1.3419585939167258E-4</v>
      </c>
      <c r="D71" s="62">
        <f>_xlfn.MAXIFS('Portfolio Simulation'!$AK$3:$AK$10002,'Portfolio Simulation'!$B$3:$B$10002,'Simplified Efficient frontier'!B71)</f>
        <v>1.5604169696706114E-2</v>
      </c>
      <c r="E71" s="66" cm="1">
        <f t="array" ref="E71:O71">INDEX('Portfolio Simulation'!$C$3:$AI$10002,MATCH('Simplified Efficient frontier'!D71,'Portfolio Simulation'!$AK$3:$AK$10002,1),2):INDEX('Portfolio Simulation'!$C$3:$AI$10002,MATCH('Simplified Efficient frontier'!D71,'Portfolio Simulation'!$AK$3:$AK$10002,1),COUNT(Calculations!$B$9:$AG$9)+1)</f>
        <v>3.3115587653019418E-2</v>
      </c>
      <c r="F71" s="66">
        <v>0.12728951048687248</v>
      </c>
      <c r="G71" s="66">
        <v>0.10662010597793975</v>
      </c>
      <c r="H71" s="66">
        <v>5.8688673286093019E-3</v>
      </c>
      <c r="I71" s="66">
        <v>5.0734082520176332E-2</v>
      </c>
      <c r="J71" s="66">
        <v>0.16962432675661304</v>
      </c>
      <c r="K71" s="66">
        <v>0.11342555251577954</v>
      </c>
      <c r="L71" s="66">
        <v>0.13771383649244182</v>
      </c>
      <c r="M71" s="66">
        <v>7.0640653830701339E-2</v>
      </c>
      <c r="N71" s="66">
        <v>5.6407492947226417E-3</v>
      </c>
      <c r="O71" s="66">
        <v>0.17932672714312436</v>
      </c>
      <c r="P71" s="66"/>
      <c r="Q71" s="66"/>
      <c r="R71" s="66"/>
      <c r="S71" s="66"/>
      <c r="T71" s="66"/>
      <c r="U71" s="66"/>
      <c r="V71" s="66"/>
      <c r="W71" s="66"/>
      <c r="X71" s="66"/>
      <c r="Y71" s="66"/>
      <c r="Z71" s="66"/>
      <c r="AA71" s="66"/>
      <c r="AB71" s="66"/>
      <c r="AC71" s="66"/>
      <c r="AD71" s="66"/>
      <c r="AE71" s="66"/>
      <c r="AF71" s="66"/>
      <c r="AG71" s="66"/>
    </row>
    <row r="72" spans="1:33" x14ac:dyDescent="0.25">
      <c r="A72">
        <v>70</v>
      </c>
      <c r="B72" s="1">
        <v>8.8999999999999999E-3</v>
      </c>
      <c r="C72" s="1">
        <f>_xlfn.MAXIFS('Portfolio Simulation'!$C$3:$C$10002,'Portfolio Simulation'!$B$3:$B$10002,'Simplified Efficient frontier'!B72)</f>
        <v>1.6014663331759938E-4</v>
      </c>
      <c r="D72" s="62">
        <f>_xlfn.MAXIFS('Portfolio Simulation'!$AK$3:$AK$10002,'Portfolio Simulation'!$B$3:$B$10002,'Simplified Efficient frontier'!B72)</f>
        <v>1.7994003743550493E-2</v>
      </c>
      <c r="E72" s="66" cm="1">
        <f t="array" ref="E72:O72">INDEX('Portfolio Simulation'!$C$3:$AI$10002,MATCH('Simplified Efficient frontier'!D72,'Portfolio Simulation'!$AK$3:$AK$10002,1),2):INDEX('Portfolio Simulation'!$C$3:$AI$10002,MATCH('Simplified Efficient frontier'!D72,'Portfolio Simulation'!$AK$3:$AK$10002,1),COUNT(Calculations!$B$9:$AG$9)+1)</f>
        <v>0.11370136168252939</v>
      </c>
      <c r="F72" s="66">
        <v>0.12649561285551478</v>
      </c>
      <c r="G72" s="66">
        <v>7.3643984304825147E-2</v>
      </c>
      <c r="H72" s="66">
        <v>0.10128728695315477</v>
      </c>
      <c r="I72" s="66">
        <v>0.13500038024190006</v>
      </c>
      <c r="J72" s="66">
        <v>4.1487779003329291E-2</v>
      </c>
      <c r="K72" s="66">
        <v>0.13174579063281691</v>
      </c>
      <c r="L72" s="66">
        <v>0.11710817609428245</v>
      </c>
      <c r="M72" s="66">
        <v>4.3445215741532241E-2</v>
      </c>
      <c r="N72" s="66">
        <v>9.7264234471744232E-2</v>
      </c>
      <c r="O72" s="66">
        <v>1.8820178018370732E-2</v>
      </c>
      <c r="P72" s="66"/>
      <c r="Q72" s="66"/>
      <c r="R72" s="66"/>
      <c r="S72" s="66"/>
      <c r="T72" s="66"/>
      <c r="U72" s="66"/>
      <c r="V72" s="66"/>
      <c r="W72" s="66"/>
      <c r="X72" s="66"/>
      <c r="Y72" s="66"/>
      <c r="Z72" s="66"/>
      <c r="AA72" s="66"/>
      <c r="AB72" s="66"/>
      <c r="AC72" s="66"/>
      <c r="AD72" s="66"/>
      <c r="AE72" s="66"/>
      <c r="AF72" s="66"/>
      <c r="AG72" s="66"/>
    </row>
    <row r="73" spans="1:33" x14ac:dyDescent="0.25">
      <c r="A73">
        <v>71</v>
      </c>
      <c r="B73" s="1">
        <v>1.54E-2</v>
      </c>
      <c r="C73" s="1">
        <f>_xlfn.MAXIFS('Portfolio Simulation'!$C$3:$C$10002,'Portfolio Simulation'!$B$3:$B$10002,'Simplified Efficient frontier'!B73)</f>
        <v>4.4009672520318641E-4</v>
      </c>
      <c r="D73" s="62">
        <f>_xlfn.MAXIFS('Portfolio Simulation'!$AK$3:$AK$10002,'Portfolio Simulation'!$B$3:$B$10002,'Simplified Efficient frontier'!B73)</f>
        <v>2.8577709428778339E-2</v>
      </c>
      <c r="E73" s="66" cm="1">
        <f t="array" ref="E73:O73">INDEX('Portfolio Simulation'!$C$3:$AI$10002,MATCH('Simplified Efficient frontier'!D73,'Portfolio Simulation'!$AK$3:$AK$10002,1),2):INDEX('Portfolio Simulation'!$C$3:$AI$10002,MATCH('Simplified Efficient frontier'!D73,'Portfolio Simulation'!$AK$3:$AK$10002,1),COUNT(Calculations!$B$9:$AG$9)+1)</f>
        <v>7.1734498539045496E-2</v>
      </c>
      <c r="F73" s="66">
        <v>0.12720802005861237</v>
      </c>
      <c r="G73" s="66">
        <v>4.9264700225376705E-2</v>
      </c>
      <c r="H73" s="66">
        <v>9.9491895302305886E-2</v>
      </c>
      <c r="I73" s="66">
        <v>0.12404154379341707</v>
      </c>
      <c r="J73" s="66">
        <v>6.0019945210091262E-2</v>
      </c>
      <c r="K73" s="66">
        <v>7.8076558495719178E-2</v>
      </c>
      <c r="L73" s="66">
        <v>0.11477409218422058</v>
      </c>
      <c r="M73" s="66">
        <v>0.13593219303793264</v>
      </c>
      <c r="N73" s="66">
        <v>2.6810035824063223E-2</v>
      </c>
      <c r="O73" s="66">
        <v>0.11264651732921556</v>
      </c>
      <c r="P73" s="66"/>
      <c r="Q73" s="66"/>
      <c r="R73" s="66"/>
      <c r="S73" s="66"/>
      <c r="T73" s="66"/>
      <c r="U73" s="66"/>
      <c r="V73" s="66"/>
      <c r="W73" s="66"/>
      <c r="X73" s="66"/>
      <c r="Y73" s="66"/>
      <c r="Z73" s="66"/>
      <c r="AA73" s="66"/>
      <c r="AB73" s="66"/>
      <c r="AC73" s="66"/>
      <c r="AD73" s="66"/>
      <c r="AE73" s="66"/>
      <c r="AF73" s="66"/>
      <c r="AG73" s="66"/>
    </row>
    <row r="74" spans="1:33" x14ac:dyDescent="0.25">
      <c r="A74">
        <v>72</v>
      </c>
      <c r="B74" s="1">
        <v>1.4200000000000001E-2</v>
      </c>
      <c r="C74" s="1">
        <f>_xlfn.MAXIFS('Portfolio Simulation'!$C$3:$C$10002,'Portfolio Simulation'!$B$3:$B$10002,'Simplified Efficient frontier'!B74)</f>
        <v>5.3115746654702322E-4</v>
      </c>
      <c r="D74" s="62">
        <f>_xlfn.MAXIFS('Portfolio Simulation'!$AK$3:$AK$10002,'Portfolio Simulation'!$B$3:$B$10002,'Simplified Efficient frontier'!B74)</f>
        <v>3.7405455390635438E-2</v>
      </c>
      <c r="E74" s="66" cm="1">
        <f t="array" ref="E74:O74">INDEX('Portfolio Simulation'!$C$3:$AI$10002,MATCH('Simplified Efficient frontier'!D74,'Portfolio Simulation'!$AK$3:$AK$10002,1),2):INDEX('Portfolio Simulation'!$C$3:$AI$10002,MATCH('Simplified Efficient frontier'!D74,'Portfolio Simulation'!$AK$3:$AK$10002,1),COUNT(Calculations!$B$9:$AG$9)+1)</f>
        <v>6.3235483239249976E-2</v>
      </c>
      <c r="F74" s="66">
        <v>0.16507779565727096</v>
      </c>
      <c r="G74" s="66">
        <v>0.15395409332958082</v>
      </c>
      <c r="H74" s="66">
        <v>3.8965226975175737E-2</v>
      </c>
      <c r="I74" s="66">
        <v>7.05456205730223E-2</v>
      </c>
      <c r="J74" s="66">
        <v>0.11507946266918678</v>
      </c>
      <c r="K74" s="66">
        <v>8.3371336659189541E-2</v>
      </c>
      <c r="L74" s="66">
        <v>1.0825875479910645E-2</v>
      </c>
      <c r="M74" s="66">
        <v>1.2076493351719501E-2</v>
      </c>
      <c r="N74" s="66">
        <v>0.1634266704719837</v>
      </c>
      <c r="O74" s="66">
        <v>0.12344194159371009</v>
      </c>
      <c r="P74" s="66"/>
      <c r="Q74" s="66"/>
      <c r="R74" s="66"/>
      <c r="S74" s="66"/>
      <c r="T74" s="66"/>
      <c r="U74" s="66"/>
      <c r="V74" s="66"/>
      <c r="W74" s="66"/>
      <c r="X74" s="66"/>
      <c r="Y74" s="66"/>
      <c r="Z74" s="66"/>
      <c r="AA74" s="66"/>
      <c r="AB74" s="66"/>
      <c r="AC74" s="66"/>
      <c r="AD74" s="66"/>
      <c r="AE74" s="66"/>
      <c r="AF74" s="66"/>
      <c r="AG74" s="66"/>
    </row>
    <row r="75" spans="1:33" x14ac:dyDescent="0.25">
      <c r="A75">
        <v>73</v>
      </c>
      <c r="B75" s="1">
        <v>1.6299999999999999E-2</v>
      </c>
      <c r="C75" s="1">
        <f>_xlfn.MAXIFS('Portfolio Simulation'!$C$3:$C$10002,'Portfolio Simulation'!$B$3:$B$10002,'Simplified Efficient frontier'!B75)</f>
        <v>4.9203985170032365E-4</v>
      </c>
      <c r="D75" s="62">
        <f>_xlfn.MAXIFS('Portfolio Simulation'!$AK$3:$AK$10002,'Portfolio Simulation'!$B$3:$B$10002,'Simplified Efficient frontier'!B75)</f>
        <v>3.0186493969345012E-2</v>
      </c>
      <c r="E75" s="66" cm="1">
        <f t="array" ref="E75:O75">INDEX('Portfolio Simulation'!$C$3:$AI$10002,MATCH('Simplified Efficient frontier'!D75,'Portfolio Simulation'!$AK$3:$AK$10002,1),2):INDEX('Portfolio Simulation'!$C$3:$AI$10002,MATCH('Simplified Efficient frontier'!D75,'Portfolio Simulation'!$AK$3:$AK$10002,1),COUNT(Calculations!$B$9:$AG$9)+1)</f>
        <v>6.3235483239249976E-2</v>
      </c>
      <c r="F75" s="66">
        <v>0.16507779565727096</v>
      </c>
      <c r="G75" s="66">
        <v>0.15395409332958082</v>
      </c>
      <c r="H75" s="66">
        <v>3.8965226975175737E-2</v>
      </c>
      <c r="I75" s="66">
        <v>7.05456205730223E-2</v>
      </c>
      <c r="J75" s="66">
        <v>0.11507946266918678</v>
      </c>
      <c r="K75" s="66">
        <v>8.3371336659189541E-2</v>
      </c>
      <c r="L75" s="66">
        <v>1.0825875479910645E-2</v>
      </c>
      <c r="M75" s="66">
        <v>1.2076493351719501E-2</v>
      </c>
      <c r="N75" s="66">
        <v>0.1634266704719837</v>
      </c>
      <c r="O75" s="66">
        <v>0.12344194159371009</v>
      </c>
      <c r="P75" s="66"/>
      <c r="Q75" s="66"/>
      <c r="R75" s="66"/>
      <c r="S75" s="66"/>
      <c r="T75" s="66"/>
      <c r="U75" s="66"/>
      <c r="V75" s="66"/>
      <c r="W75" s="66"/>
      <c r="X75" s="66"/>
      <c r="Y75" s="66"/>
      <c r="Z75" s="66"/>
      <c r="AA75" s="66"/>
      <c r="AB75" s="66"/>
      <c r="AC75" s="66"/>
      <c r="AD75" s="66"/>
      <c r="AE75" s="66"/>
      <c r="AF75" s="66"/>
      <c r="AG75" s="66"/>
    </row>
    <row r="76" spans="1:33" x14ac:dyDescent="0.25">
      <c r="A76">
        <v>74</v>
      </c>
      <c r="B76" s="1">
        <v>8.9999999999999993E-3</v>
      </c>
      <c r="C76" s="1">
        <f>_xlfn.MAXIFS('Portfolio Simulation'!$C$3:$C$10002,'Portfolio Simulation'!$B$3:$B$10002,'Simplified Efficient frontier'!B76)</f>
        <v>3.7520057832800404E-4</v>
      </c>
      <c r="D76" s="62">
        <f>_xlfn.MAXIFS('Portfolio Simulation'!$AK$3:$AK$10002,'Portfolio Simulation'!$B$3:$B$10002,'Simplified Efficient frontier'!B76)</f>
        <v>4.168895314755601E-2</v>
      </c>
      <c r="E76" s="66" cm="1">
        <f t="array" ref="E76:O76">INDEX('Portfolio Simulation'!$C$3:$AI$10002,MATCH('Simplified Efficient frontier'!D76,'Portfolio Simulation'!$AK$3:$AK$10002,1),2):INDEX('Portfolio Simulation'!$C$3:$AI$10002,MATCH('Simplified Efficient frontier'!D76,'Portfolio Simulation'!$AK$3:$AK$10002,1),COUNT(Calculations!$B$9:$AG$9)+1)</f>
        <v>6.3235483239249976E-2</v>
      </c>
      <c r="F76" s="66">
        <v>0.16507779565727096</v>
      </c>
      <c r="G76" s="66">
        <v>0.15395409332958082</v>
      </c>
      <c r="H76" s="66">
        <v>3.8965226975175737E-2</v>
      </c>
      <c r="I76" s="66">
        <v>7.05456205730223E-2</v>
      </c>
      <c r="J76" s="66">
        <v>0.11507946266918678</v>
      </c>
      <c r="K76" s="66">
        <v>8.3371336659189541E-2</v>
      </c>
      <c r="L76" s="66">
        <v>1.0825875479910645E-2</v>
      </c>
      <c r="M76" s="66">
        <v>1.2076493351719501E-2</v>
      </c>
      <c r="N76" s="66">
        <v>0.1634266704719837</v>
      </c>
      <c r="O76" s="66">
        <v>0.12344194159371009</v>
      </c>
      <c r="P76" s="66"/>
      <c r="Q76" s="66"/>
      <c r="R76" s="66"/>
      <c r="S76" s="66"/>
      <c r="T76" s="66"/>
      <c r="U76" s="66"/>
      <c r="V76" s="66"/>
      <c r="W76" s="66"/>
      <c r="X76" s="66"/>
      <c r="Y76" s="66"/>
      <c r="Z76" s="66"/>
      <c r="AA76" s="66"/>
      <c r="AB76" s="66"/>
      <c r="AC76" s="66"/>
      <c r="AD76" s="66"/>
      <c r="AE76" s="66"/>
      <c r="AF76" s="66"/>
      <c r="AG76" s="66"/>
    </row>
    <row r="77" spans="1:33" x14ac:dyDescent="0.25">
      <c r="A77">
        <v>75</v>
      </c>
      <c r="B77" s="1">
        <v>1.7399999999999999E-2</v>
      </c>
      <c r="C77" s="1">
        <f>_xlfn.MAXIFS('Portfolio Simulation'!$C$3:$C$10002,'Portfolio Simulation'!$B$3:$B$10002,'Simplified Efficient frontier'!B77)</f>
        <v>2.3769737786014312E-5</v>
      </c>
      <c r="D77" s="62">
        <f>_xlfn.MAXIFS('Portfolio Simulation'!$AK$3:$AK$10002,'Portfolio Simulation'!$B$3:$B$10002,'Simplified Efficient frontier'!B77)</f>
        <v>1.3660768842536962E-3</v>
      </c>
      <c r="E77" s="66" cm="1">
        <f t="array" ref="E77:O77">INDEX('Portfolio Simulation'!$C$3:$AI$10002,MATCH('Simplified Efficient frontier'!D77,'Portfolio Simulation'!$AK$3:$AK$10002,1),2):INDEX('Portfolio Simulation'!$C$3:$AI$10002,MATCH('Simplified Efficient frontier'!D77,'Portfolio Simulation'!$AK$3:$AK$10002,1),COUNT(Calculations!$B$9:$AG$9)+1)</f>
        <v>2.2953316744676794E-2</v>
      </c>
      <c r="F77" s="66">
        <v>0.1913690105986563</v>
      </c>
      <c r="G77" s="66">
        <v>6.2041927969591392E-3</v>
      </c>
      <c r="H77" s="66">
        <v>0.18127364570217391</v>
      </c>
      <c r="I77" s="66">
        <v>2.920733342266706E-2</v>
      </c>
      <c r="J77" s="66">
        <v>0.17805013116648077</v>
      </c>
      <c r="K77" s="66">
        <v>8.4893848951857601E-2</v>
      </c>
      <c r="L77" s="66">
        <v>0.19171374919133033</v>
      </c>
      <c r="M77" s="66">
        <v>3.6533302168421877E-2</v>
      </c>
      <c r="N77" s="66">
        <v>6.5431614686419809E-2</v>
      </c>
      <c r="O77" s="66">
        <v>1.2369854570356454E-2</v>
      </c>
      <c r="P77" s="66"/>
      <c r="Q77" s="66"/>
      <c r="R77" s="66"/>
      <c r="S77" s="66"/>
      <c r="T77" s="66"/>
      <c r="U77" s="66"/>
      <c r="V77" s="66"/>
      <c r="W77" s="66"/>
      <c r="X77" s="66"/>
      <c r="Y77" s="66"/>
      <c r="Z77" s="66"/>
      <c r="AA77" s="66"/>
      <c r="AB77" s="66"/>
      <c r="AC77" s="66"/>
      <c r="AD77" s="66"/>
      <c r="AE77" s="66"/>
      <c r="AF77" s="66"/>
      <c r="AG77" s="66"/>
    </row>
    <row r="78" spans="1:33" x14ac:dyDescent="0.25">
      <c r="A78">
        <v>76</v>
      </c>
      <c r="B78" s="1">
        <v>1.6400000000000001E-2</v>
      </c>
      <c r="C78" s="1">
        <f>_xlfn.MAXIFS('Portfolio Simulation'!$C$3:$C$10002,'Portfolio Simulation'!$B$3:$B$10002,'Simplified Efficient frontier'!B78)</f>
        <v>4.7801498344096958E-4</v>
      </c>
      <c r="D78" s="62">
        <f>_xlfn.MAXIFS('Portfolio Simulation'!$AK$3:$AK$10002,'Portfolio Simulation'!$B$3:$B$10002,'Simplified Efficient frontier'!B78)</f>
        <v>2.9147255087863998E-2</v>
      </c>
      <c r="E78" s="66" cm="1">
        <f t="array" ref="E78:O78">INDEX('Portfolio Simulation'!$C$3:$AI$10002,MATCH('Simplified Efficient frontier'!D78,'Portfolio Simulation'!$AK$3:$AK$10002,1),2):INDEX('Portfolio Simulation'!$C$3:$AI$10002,MATCH('Simplified Efficient frontier'!D78,'Portfolio Simulation'!$AK$3:$AK$10002,1),COUNT(Calculations!$B$9:$AG$9)+1)</f>
        <v>7.1734498539045496E-2</v>
      </c>
      <c r="F78" s="66">
        <v>0.12720802005861237</v>
      </c>
      <c r="G78" s="66">
        <v>4.9264700225376705E-2</v>
      </c>
      <c r="H78" s="66">
        <v>9.9491895302305886E-2</v>
      </c>
      <c r="I78" s="66">
        <v>0.12404154379341707</v>
      </c>
      <c r="J78" s="66">
        <v>6.0019945210091262E-2</v>
      </c>
      <c r="K78" s="66">
        <v>7.8076558495719178E-2</v>
      </c>
      <c r="L78" s="66">
        <v>0.11477409218422058</v>
      </c>
      <c r="M78" s="66">
        <v>0.13593219303793264</v>
      </c>
      <c r="N78" s="66">
        <v>2.6810035824063223E-2</v>
      </c>
      <c r="O78" s="66">
        <v>0.11264651732921556</v>
      </c>
      <c r="P78" s="66"/>
      <c r="Q78" s="66"/>
      <c r="R78" s="66"/>
      <c r="S78" s="66"/>
      <c r="T78" s="66"/>
      <c r="U78" s="66"/>
      <c r="V78" s="66"/>
      <c r="W78" s="66"/>
      <c r="X78" s="66"/>
      <c r="Y78" s="66"/>
      <c r="Z78" s="66"/>
      <c r="AA78" s="66"/>
      <c r="AB78" s="66"/>
      <c r="AC78" s="66"/>
      <c r="AD78" s="66"/>
      <c r="AE78" s="66"/>
      <c r="AF78" s="66"/>
      <c r="AG78" s="66"/>
    </row>
    <row r="79" spans="1:33" x14ac:dyDescent="0.25">
      <c r="A79">
        <v>77</v>
      </c>
      <c r="B79" s="1">
        <v>8.5000000000000006E-3</v>
      </c>
      <c r="C79" s="1">
        <f>_xlfn.MAXIFS('Portfolio Simulation'!$C$3:$C$10002,'Portfolio Simulation'!$B$3:$B$10002,'Simplified Efficient frontier'!B79)</f>
        <v>2.3668618711888148E-4</v>
      </c>
      <c r="D79" s="62">
        <f>_xlfn.MAXIFS('Portfolio Simulation'!$AK$3:$AK$10002,'Portfolio Simulation'!$B$3:$B$10002,'Simplified Efficient frontier'!B79)</f>
        <v>2.7845433778691937E-2</v>
      </c>
      <c r="E79" s="66" cm="1">
        <f t="array" ref="E79:O79">INDEX('Portfolio Simulation'!$C$3:$AI$10002,MATCH('Simplified Efficient frontier'!D79,'Portfolio Simulation'!$AK$3:$AK$10002,1),2):INDEX('Portfolio Simulation'!$C$3:$AI$10002,MATCH('Simplified Efficient frontier'!D79,'Portfolio Simulation'!$AK$3:$AK$10002,1),COUNT(Calculations!$B$9:$AG$9)+1)</f>
        <v>7.1734498539045496E-2</v>
      </c>
      <c r="F79" s="66">
        <v>0.12720802005861237</v>
      </c>
      <c r="G79" s="66">
        <v>4.9264700225376705E-2</v>
      </c>
      <c r="H79" s="66">
        <v>9.9491895302305886E-2</v>
      </c>
      <c r="I79" s="66">
        <v>0.12404154379341707</v>
      </c>
      <c r="J79" s="66">
        <v>6.0019945210091262E-2</v>
      </c>
      <c r="K79" s="66">
        <v>7.8076558495719178E-2</v>
      </c>
      <c r="L79" s="66">
        <v>0.11477409218422058</v>
      </c>
      <c r="M79" s="66">
        <v>0.13593219303793264</v>
      </c>
      <c r="N79" s="66">
        <v>2.6810035824063223E-2</v>
      </c>
      <c r="O79" s="66">
        <v>0.11264651732921556</v>
      </c>
      <c r="P79" s="66"/>
      <c r="Q79" s="66"/>
      <c r="R79" s="66"/>
      <c r="S79" s="66"/>
      <c r="T79" s="66"/>
      <c r="U79" s="66"/>
      <c r="V79" s="66"/>
      <c r="W79" s="66"/>
      <c r="X79" s="66"/>
      <c r="Y79" s="66"/>
      <c r="Z79" s="66"/>
      <c r="AA79" s="66"/>
      <c r="AB79" s="66"/>
      <c r="AC79" s="66"/>
      <c r="AD79" s="66"/>
      <c r="AE79" s="66"/>
      <c r="AF79" s="66"/>
      <c r="AG79" s="66"/>
    </row>
    <row r="80" spans="1:33" x14ac:dyDescent="0.25">
      <c r="A80">
        <v>78</v>
      </c>
      <c r="B80" s="1">
        <v>1.5900000000000001E-2</v>
      </c>
      <c r="C80" s="1">
        <f>_xlfn.MAXIFS('Portfolio Simulation'!$C$3:$C$10002,'Portfolio Simulation'!$B$3:$B$10002,'Simplified Efficient frontier'!B80)</f>
        <v>5.7962859937786223E-4</v>
      </c>
      <c r="D80" s="62">
        <f>_xlfn.MAXIFS('Portfolio Simulation'!$AK$3:$AK$10002,'Portfolio Simulation'!$B$3:$B$10002,'Simplified Efficient frontier'!B80)</f>
        <v>3.6454628891689447E-2</v>
      </c>
      <c r="E80" s="66" cm="1">
        <f t="array" ref="E80:O80">INDEX('Portfolio Simulation'!$C$3:$AI$10002,MATCH('Simplified Efficient frontier'!D80,'Portfolio Simulation'!$AK$3:$AK$10002,1),2):INDEX('Portfolio Simulation'!$C$3:$AI$10002,MATCH('Simplified Efficient frontier'!D80,'Portfolio Simulation'!$AK$3:$AK$10002,1),COUNT(Calculations!$B$9:$AG$9)+1)</f>
        <v>6.3235483239249976E-2</v>
      </c>
      <c r="F80" s="66">
        <v>0.16507779565727096</v>
      </c>
      <c r="G80" s="66">
        <v>0.15395409332958082</v>
      </c>
      <c r="H80" s="66">
        <v>3.8965226975175737E-2</v>
      </c>
      <c r="I80" s="66">
        <v>7.05456205730223E-2</v>
      </c>
      <c r="J80" s="66">
        <v>0.11507946266918678</v>
      </c>
      <c r="K80" s="66">
        <v>8.3371336659189541E-2</v>
      </c>
      <c r="L80" s="66">
        <v>1.0825875479910645E-2</v>
      </c>
      <c r="M80" s="66">
        <v>1.2076493351719501E-2</v>
      </c>
      <c r="N80" s="66">
        <v>0.1634266704719837</v>
      </c>
      <c r="O80" s="66">
        <v>0.12344194159371009</v>
      </c>
      <c r="P80" s="66"/>
      <c r="Q80" s="66"/>
      <c r="R80" s="66"/>
      <c r="S80" s="66"/>
      <c r="T80" s="66"/>
      <c r="U80" s="66"/>
      <c r="V80" s="66"/>
      <c r="W80" s="66"/>
      <c r="X80" s="66"/>
      <c r="Y80" s="66"/>
      <c r="Z80" s="66"/>
      <c r="AA80" s="66"/>
      <c r="AB80" s="66"/>
      <c r="AC80" s="66"/>
      <c r="AD80" s="66"/>
      <c r="AE80" s="66"/>
      <c r="AF80" s="66"/>
      <c r="AG80" s="66"/>
    </row>
    <row r="81" spans="1:33" x14ac:dyDescent="0.25">
      <c r="A81">
        <v>79</v>
      </c>
      <c r="B81" s="1">
        <v>7.9000000000000008E-3</v>
      </c>
      <c r="C81" s="1">
        <f>_xlfn.MAXIFS('Portfolio Simulation'!$C$3:$C$10002,'Portfolio Simulation'!$B$3:$B$10002,'Simplified Efficient frontier'!B81)</f>
        <v>-4.719922112911302E-5</v>
      </c>
      <c r="D81" s="62">
        <f>_xlfn.MAXIFS('Portfolio Simulation'!$AK$3:$AK$10002,'Portfolio Simulation'!$B$3:$B$10002,'Simplified Efficient frontier'!B81)</f>
        <v>-5.9745849530522801E-3</v>
      </c>
      <c r="E81" s="66" cm="1">
        <f t="array" ref="E81:O81">INDEX('Portfolio Simulation'!$C$3:$AI$10002,MATCH('Simplified Efficient frontier'!D81,'Portfolio Simulation'!$AK$3:$AK$10002,1),2):INDEX('Portfolio Simulation'!$C$3:$AI$10002,MATCH('Simplified Efficient frontier'!D81,'Portfolio Simulation'!$AK$3:$AK$10002,1),COUNT(Calculations!$B$9:$AG$9)+1)</f>
        <v>0.12814776788734131</v>
      </c>
      <c r="F81" s="66">
        <v>3.4642997805118529E-2</v>
      </c>
      <c r="G81" s="66">
        <v>0.125848208743466</v>
      </c>
      <c r="H81" s="66">
        <v>4.9180300114804842E-2</v>
      </c>
      <c r="I81" s="66">
        <v>0.10521121841510003</v>
      </c>
      <c r="J81" s="66">
        <v>0.11968506632653871</v>
      </c>
      <c r="K81" s="66">
        <v>7.8202940138277485E-2</v>
      </c>
      <c r="L81" s="66">
        <v>9.2623008655842012E-2</v>
      </c>
      <c r="M81" s="66">
        <v>8.590362187897857E-2</v>
      </c>
      <c r="N81" s="66">
        <v>5.467795704711869E-2</v>
      </c>
      <c r="O81" s="66">
        <v>0.12587691298741374</v>
      </c>
      <c r="P81" s="66"/>
      <c r="Q81" s="66"/>
      <c r="R81" s="66"/>
      <c r="S81" s="66"/>
      <c r="T81" s="66"/>
      <c r="U81" s="66"/>
      <c r="V81" s="66"/>
      <c r="W81" s="66"/>
      <c r="X81" s="66"/>
      <c r="Y81" s="66"/>
      <c r="Z81" s="66"/>
      <c r="AA81" s="66"/>
      <c r="AB81" s="66"/>
      <c r="AC81" s="66"/>
      <c r="AD81" s="66"/>
      <c r="AE81" s="66"/>
      <c r="AF81" s="66"/>
      <c r="AG81" s="66"/>
    </row>
    <row r="82" spans="1:33" x14ac:dyDescent="0.25">
      <c r="A82">
        <v>80</v>
      </c>
      <c r="B82" s="1">
        <v>1.6199999999999999E-2</v>
      </c>
      <c r="C82" s="1">
        <f>_xlfn.MAXIFS('Portfolio Simulation'!$C$3:$C$10002,'Portfolio Simulation'!$B$3:$B$10002,'Simplified Efficient frontier'!B82)</f>
        <v>4.6320220962529435E-4</v>
      </c>
      <c r="D82" s="62">
        <f>_xlfn.MAXIFS('Portfolio Simulation'!$AK$3:$AK$10002,'Portfolio Simulation'!$B$3:$B$10002,'Simplified Efficient frontier'!B82)</f>
        <v>2.8592728989215704E-2</v>
      </c>
      <c r="E82" s="66" cm="1">
        <f t="array" ref="E82:O82">INDEX('Portfolio Simulation'!$C$3:$AI$10002,MATCH('Simplified Efficient frontier'!D82,'Portfolio Simulation'!$AK$3:$AK$10002,1),2):INDEX('Portfolio Simulation'!$C$3:$AI$10002,MATCH('Simplified Efficient frontier'!D82,'Portfolio Simulation'!$AK$3:$AK$10002,1),COUNT(Calculations!$B$9:$AG$9)+1)</f>
        <v>7.1734498539045496E-2</v>
      </c>
      <c r="F82" s="66">
        <v>0.12720802005861237</v>
      </c>
      <c r="G82" s="66">
        <v>4.9264700225376705E-2</v>
      </c>
      <c r="H82" s="66">
        <v>9.9491895302305886E-2</v>
      </c>
      <c r="I82" s="66">
        <v>0.12404154379341707</v>
      </c>
      <c r="J82" s="66">
        <v>6.0019945210091262E-2</v>
      </c>
      <c r="K82" s="66">
        <v>7.8076558495719178E-2</v>
      </c>
      <c r="L82" s="66">
        <v>0.11477409218422058</v>
      </c>
      <c r="M82" s="66">
        <v>0.13593219303793264</v>
      </c>
      <c r="N82" s="66">
        <v>2.6810035824063223E-2</v>
      </c>
      <c r="O82" s="66">
        <v>0.11264651732921556</v>
      </c>
      <c r="P82" s="66"/>
      <c r="Q82" s="66"/>
      <c r="R82" s="66"/>
      <c r="S82" s="66"/>
      <c r="T82" s="66"/>
      <c r="U82" s="66"/>
      <c r="V82" s="66"/>
      <c r="W82" s="66"/>
      <c r="X82" s="66"/>
      <c r="Y82" s="66"/>
      <c r="Z82" s="66"/>
      <c r="AA82" s="66"/>
      <c r="AB82" s="66"/>
      <c r="AC82" s="66"/>
      <c r="AD82" s="66"/>
      <c r="AE82" s="66"/>
      <c r="AF82" s="66"/>
      <c r="AG82" s="66"/>
    </row>
    <row r="83" spans="1:33" x14ac:dyDescent="0.25">
      <c r="A83">
        <v>81</v>
      </c>
      <c r="B83" s="1">
        <v>1.5599999999999999E-2</v>
      </c>
      <c r="C83" s="1">
        <f>_xlfn.MAXIFS('Portfolio Simulation'!$C$3:$C$10002,'Portfolio Simulation'!$B$3:$B$10002,'Simplified Efficient frontier'!B83)</f>
        <v>6.3252802004019404E-4</v>
      </c>
      <c r="D83" s="62">
        <f>_xlfn.MAXIFS('Portfolio Simulation'!$AK$3:$AK$10002,'Portfolio Simulation'!$B$3:$B$10002,'Simplified Efficient frontier'!B83)</f>
        <v>4.0546667951294489E-2</v>
      </c>
      <c r="E83" s="66" cm="1">
        <f t="array" ref="E83:O83">INDEX('Portfolio Simulation'!$C$3:$AI$10002,MATCH('Simplified Efficient frontier'!D83,'Portfolio Simulation'!$AK$3:$AK$10002,1),2):INDEX('Portfolio Simulation'!$C$3:$AI$10002,MATCH('Simplified Efficient frontier'!D83,'Portfolio Simulation'!$AK$3:$AK$10002,1),COUNT(Calculations!$B$9:$AG$9)+1)</f>
        <v>6.3235483239249976E-2</v>
      </c>
      <c r="F83" s="66">
        <v>0.16507779565727096</v>
      </c>
      <c r="G83" s="66">
        <v>0.15395409332958082</v>
      </c>
      <c r="H83" s="66">
        <v>3.8965226975175737E-2</v>
      </c>
      <c r="I83" s="66">
        <v>7.05456205730223E-2</v>
      </c>
      <c r="J83" s="66">
        <v>0.11507946266918678</v>
      </c>
      <c r="K83" s="66">
        <v>8.3371336659189541E-2</v>
      </c>
      <c r="L83" s="66">
        <v>1.0825875479910645E-2</v>
      </c>
      <c r="M83" s="66">
        <v>1.2076493351719501E-2</v>
      </c>
      <c r="N83" s="66">
        <v>0.1634266704719837</v>
      </c>
      <c r="O83" s="66">
        <v>0.12344194159371009</v>
      </c>
      <c r="P83" s="66"/>
      <c r="Q83" s="66"/>
      <c r="R83" s="66"/>
      <c r="S83" s="66"/>
      <c r="T83" s="66"/>
      <c r="U83" s="66"/>
      <c r="V83" s="66"/>
      <c r="W83" s="66"/>
      <c r="X83" s="66"/>
      <c r="Y83" s="66"/>
      <c r="Z83" s="66"/>
      <c r="AA83" s="66"/>
      <c r="AB83" s="66"/>
      <c r="AC83" s="66"/>
      <c r="AD83" s="66"/>
      <c r="AE83" s="66"/>
      <c r="AF83" s="66"/>
      <c r="AG83" s="66"/>
    </row>
    <row r="84" spans="1:33" x14ac:dyDescent="0.25">
      <c r="A84">
        <v>82</v>
      </c>
      <c r="B84" s="1">
        <v>1.77E-2</v>
      </c>
      <c r="C84" s="1">
        <f>_xlfn.MAXIFS('Portfolio Simulation'!$C$3:$C$10002,'Portfolio Simulation'!$B$3:$B$10002,'Simplified Efficient frontier'!B84)</f>
        <v>3.5328709543414581E-4</v>
      </c>
      <c r="D84" s="62">
        <f>_xlfn.MAXIFS('Portfolio Simulation'!$AK$3:$AK$10002,'Portfolio Simulation'!$B$3:$B$10002,'Simplified Efficient frontier'!B84)</f>
        <v>1.9959722905883943E-2</v>
      </c>
      <c r="E84" s="66" cm="1">
        <f t="array" ref="E84:O84">INDEX('Portfolio Simulation'!$C$3:$AI$10002,MATCH('Simplified Efficient frontier'!D84,'Portfolio Simulation'!$AK$3:$AK$10002,1),2):INDEX('Portfolio Simulation'!$C$3:$AI$10002,MATCH('Simplified Efficient frontier'!D84,'Portfolio Simulation'!$AK$3:$AK$10002,1),COUNT(Calculations!$B$9:$AG$9)+1)</f>
        <v>5.5092332161570303E-3</v>
      </c>
      <c r="F84" s="66">
        <v>0.2048269781512265</v>
      </c>
      <c r="G84" s="66">
        <v>5.5873590592825047E-2</v>
      </c>
      <c r="H84" s="66">
        <v>8.4463733285388629E-2</v>
      </c>
      <c r="I84" s="66">
        <v>0.21991020816475629</v>
      </c>
      <c r="J84" s="66">
        <v>9.5144547523147313E-2</v>
      </c>
      <c r="K84" s="66">
        <v>2.5346510831191472E-2</v>
      </c>
      <c r="L84" s="66">
        <v>5.5808359951253272E-2</v>
      </c>
      <c r="M84" s="66">
        <v>2.0094972047671029E-2</v>
      </c>
      <c r="N84" s="66">
        <v>0.10290815934178665</v>
      </c>
      <c r="O84" s="66">
        <v>0.13011370689459684</v>
      </c>
      <c r="P84" s="66"/>
      <c r="Q84" s="66"/>
      <c r="R84" s="66"/>
      <c r="S84" s="66"/>
      <c r="T84" s="66"/>
      <c r="U84" s="66"/>
      <c r="V84" s="66"/>
      <c r="W84" s="66"/>
      <c r="X84" s="66"/>
      <c r="Y84" s="66"/>
      <c r="Z84" s="66"/>
      <c r="AA84" s="66"/>
      <c r="AB84" s="66"/>
      <c r="AC84" s="66"/>
      <c r="AD84" s="66"/>
      <c r="AE84" s="66"/>
      <c r="AF84" s="66"/>
      <c r="AG84" s="66"/>
    </row>
    <row r="85" spans="1:33" x14ac:dyDescent="0.25">
      <c r="A85">
        <v>83</v>
      </c>
      <c r="B85" s="1">
        <v>1.6899999999999998E-2</v>
      </c>
      <c r="C85" s="1">
        <f>_xlfn.MAXIFS('Portfolio Simulation'!$C$3:$C$10002,'Portfolio Simulation'!$B$3:$B$10002,'Simplified Efficient frontier'!B85)</f>
        <v>2.3427115590185518E-4</v>
      </c>
      <c r="D85" s="62">
        <f>_xlfn.MAXIFS('Portfolio Simulation'!$AK$3:$AK$10002,'Portfolio Simulation'!$B$3:$B$10002,'Simplified Efficient frontier'!B85)</f>
        <v>1.3862198574074272E-2</v>
      </c>
      <c r="E85" s="66" cm="1">
        <f t="array" ref="E85:O85">INDEX('Portfolio Simulation'!$C$3:$AI$10002,MATCH('Simplified Efficient frontier'!D85,'Portfolio Simulation'!$AK$3:$AK$10002,1),2):INDEX('Portfolio Simulation'!$C$3:$AI$10002,MATCH('Simplified Efficient frontier'!D85,'Portfolio Simulation'!$AK$3:$AK$10002,1),COUNT(Calculations!$B$9:$AG$9)+1)</f>
        <v>0.1149262212800813</v>
      </c>
      <c r="F85" s="66">
        <v>6.0022406631248207E-2</v>
      </c>
      <c r="G85" s="66">
        <v>0.12217587264077402</v>
      </c>
      <c r="H85" s="66">
        <v>0.11230534014277986</v>
      </c>
      <c r="I85" s="66">
        <v>6.9552060639703706E-2</v>
      </c>
      <c r="J85" s="66">
        <v>0.10046297846974506</v>
      </c>
      <c r="K85" s="66">
        <v>7.5467546042376168E-2</v>
      </c>
      <c r="L85" s="66">
        <v>9.69666517606569E-2</v>
      </c>
      <c r="M85" s="66">
        <v>0.12736691105831963</v>
      </c>
      <c r="N85" s="66">
        <v>4.4821465558812786E-2</v>
      </c>
      <c r="O85" s="66">
        <v>7.5932545775502416E-2</v>
      </c>
      <c r="P85" s="66"/>
      <c r="Q85" s="66"/>
      <c r="R85" s="66"/>
      <c r="S85" s="66"/>
      <c r="T85" s="66"/>
      <c r="U85" s="66"/>
      <c r="V85" s="66"/>
      <c r="W85" s="66"/>
      <c r="X85" s="66"/>
      <c r="Y85" s="66"/>
      <c r="Z85" s="66"/>
      <c r="AA85" s="66"/>
      <c r="AB85" s="66"/>
      <c r="AC85" s="66"/>
      <c r="AD85" s="66"/>
      <c r="AE85" s="66"/>
      <c r="AF85" s="66"/>
      <c r="AG85" s="66"/>
    </row>
    <row r="86" spans="1:33" x14ac:dyDescent="0.25">
      <c r="A86">
        <v>84</v>
      </c>
      <c r="B86" s="1">
        <v>1.66E-2</v>
      </c>
      <c r="C86" s="1">
        <f>_xlfn.MAXIFS('Portfolio Simulation'!$C$3:$C$10002,'Portfolio Simulation'!$B$3:$B$10002,'Simplified Efficient frontier'!B86)</f>
        <v>5.4908188923902333E-4</v>
      </c>
      <c r="D86" s="62">
        <f>_xlfn.MAXIFS('Portfolio Simulation'!$AK$3:$AK$10002,'Portfolio Simulation'!$B$3:$B$10002,'Simplified Efficient frontier'!B86)</f>
        <v>3.3077222243314656E-2</v>
      </c>
      <c r="E86" s="66" cm="1">
        <f t="array" ref="E86:O86">INDEX('Portfolio Simulation'!$C$3:$AI$10002,MATCH('Simplified Efficient frontier'!D86,'Portfolio Simulation'!$AK$3:$AK$10002,1),2):INDEX('Portfolio Simulation'!$C$3:$AI$10002,MATCH('Simplified Efficient frontier'!D86,'Portfolio Simulation'!$AK$3:$AK$10002,1),COUNT(Calculations!$B$9:$AG$9)+1)</f>
        <v>6.3235483239249976E-2</v>
      </c>
      <c r="F86" s="66">
        <v>0.16507779565727096</v>
      </c>
      <c r="G86" s="66">
        <v>0.15395409332958082</v>
      </c>
      <c r="H86" s="66">
        <v>3.8965226975175737E-2</v>
      </c>
      <c r="I86" s="66">
        <v>7.05456205730223E-2</v>
      </c>
      <c r="J86" s="66">
        <v>0.11507946266918678</v>
      </c>
      <c r="K86" s="66">
        <v>8.3371336659189541E-2</v>
      </c>
      <c r="L86" s="66">
        <v>1.0825875479910645E-2</v>
      </c>
      <c r="M86" s="66">
        <v>1.2076493351719501E-2</v>
      </c>
      <c r="N86" s="66">
        <v>0.1634266704719837</v>
      </c>
      <c r="O86" s="66">
        <v>0.12344194159371009</v>
      </c>
      <c r="P86" s="66"/>
      <c r="Q86" s="66"/>
      <c r="R86" s="66"/>
      <c r="S86" s="66"/>
      <c r="T86" s="66"/>
      <c r="U86" s="66"/>
      <c r="V86" s="66"/>
      <c r="W86" s="66"/>
      <c r="X86" s="66"/>
      <c r="Y86" s="66"/>
      <c r="Z86" s="66"/>
      <c r="AA86" s="66"/>
      <c r="AB86" s="66"/>
      <c r="AC86" s="66"/>
      <c r="AD86" s="66"/>
      <c r="AE86" s="66"/>
      <c r="AF86" s="66"/>
      <c r="AG86" s="66"/>
    </row>
    <row r="87" spans="1:33" x14ac:dyDescent="0.25">
      <c r="A87">
        <v>85</v>
      </c>
      <c r="B87" s="1">
        <v>1.6500000000000001E-2</v>
      </c>
      <c r="C87" s="1">
        <f>_xlfn.MAXIFS('Portfolio Simulation'!$C$3:$C$10002,'Portfolio Simulation'!$B$3:$B$10002,'Simplified Efficient frontier'!B87)</f>
        <v>2.9698140232664274E-4</v>
      </c>
      <c r="D87" s="62">
        <f>_xlfn.MAXIFS('Portfolio Simulation'!$AK$3:$AK$10002,'Portfolio Simulation'!$B$3:$B$10002,'Simplified Efficient frontier'!B87)</f>
        <v>1.7998872868281376E-2</v>
      </c>
      <c r="E87" s="66" cm="1">
        <f t="array" ref="E87:O87">INDEX('Portfolio Simulation'!$C$3:$AI$10002,MATCH('Simplified Efficient frontier'!D87,'Portfolio Simulation'!$AK$3:$AK$10002,1),2):INDEX('Portfolio Simulation'!$C$3:$AI$10002,MATCH('Simplified Efficient frontier'!D87,'Portfolio Simulation'!$AK$3:$AK$10002,1),COUNT(Calculations!$B$9:$AG$9)+1)</f>
        <v>0.11370136168252939</v>
      </c>
      <c r="F87" s="66">
        <v>0.12649561285551478</v>
      </c>
      <c r="G87" s="66">
        <v>7.3643984304825147E-2</v>
      </c>
      <c r="H87" s="66">
        <v>0.10128728695315477</v>
      </c>
      <c r="I87" s="66">
        <v>0.13500038024190006</v>
      </c>
      <c r="J87" s="66">
        <v>4.1487779003329291E-2</v>
      </c>
      <c r="K87" s="66">
        <v>0.13174579063281691</v>
      </c>
      <c r="L87" s="66">
        <v>0.11710817609428245</v>
      </c>
      <c r="M87" s="66">
        <v>4.3445215741532241E-2</v>
      </c>
      <c r="N87" s="66">
        <v>9.7264234471744232E-2</v>
      </c>
      <c r="O87" s="66">
        <v>1.8820178018370732E-2</v>
      </c>
      <c r="P87" s="66"/>
      <c r="Q87" s="66"/>
      <c r="R87" s="66"/>
      <c r="S87" s="66"/>
      <c r="T87" s="66"/>
      <c r="U87" s="66"/>
      <c r="V87" s="66"/>
      <c r="W87" s="66"/>
      <c r="X87" s="66"/>
      <c r="Y87" s="66"/>
      <c r="Z87" s="66"/>
      <c r="AA87" s="66"/>
      <c r="AB87" s="66"/>
      <c r="AC87" s="66"/>
      <c r="AD87" s="66"/>
      <c r="AE87" s="66"/>
      <c r="AF87" s="66"/>
      <c r="AG87" s="66"/>
    </row>
    <row r="88" spans="1:33" x14ac:dyDescent="0.25">
      <c r="A88">
        <v>86</v>
      </c>
      <c r="B88" s="1">
        <v>1.6799999999999999E-2</v>
      </c>
      <c r="C88" s="1">
        <f>_xlfn.MAXIFS('Portfolio Simulation'!$C$3:$C$10002,'Portfolio Simulation'!$B$3:$B$10002,'Simplified Efficient frontier'!B88)</f>
        <v>3.7163895271225027E-4</v>
      </c>
      <c r="D88" s="62">
        <f>_xlfn.MAXIFS('Portfolio Simulation'!$AK$3:$AK$10002,'Portfolio Simulation'!$B$3:$B$10002,'Simplified Efficient frontier'!B88)</f>
        <v>2.2121366232872041E-2</v>
      </c>
      <c r="E88" s="66" cm="1">
        <f t="array" ref="E88:O88">INDEX('Portfolio Simulation'!$C$3:$AI$10002,MATCH('Simplified Efficient frontier'!D88,'Portfolio Simulation'!$AK$3:$AK$10002,1),2):INDEX('Portfolio Simulation'!$C$3:$AI$10002,MATCH('Simplified Efficient frontier'!D88,'Portfolio Simulation'!$AK$3:$AK$10002,1),COUNT(Calculations!$B$9:$AG$9)+1)</f>
        <v>5.5092332161570303E-3</v>
      </c>
      <c r="F88" s="66">
        <v>0.2048269781512265</v>
      </c>
      <c r="G88" s="66">
        <v>5.5873590592825047E-2</v>
      </c>
      <c r="H88" s="66">
        <v>8.4463733285388629E-2</v>
      </c>
      <c r="I88" s="66">
        <v>0.21991020816475629</v>
      </c>
      <c r="J88" s="66">
        <v>9.5144547523147313E-2</v>
      </c>
      <c r="K88" s="66">
        <v>2.5346510831191472E-2</v>
      </c>
      <c r="L88" s="66">
        <v>5.5808359951253272E-2</v>
      </c>
      <c r="M88" s="66">
        <v>2.0094972047671029E-2</v>
      </c>
      <c r="N88" s="66">
        <v>0.10290815934178665</v>
      </c>
      <c r="O88" s="66">
        <v>0.13011370689459684</v>
      </c>
      <c r="P88" s="66"/>
      <c r="Q88" s="66"/>
      <c r="R88" s="66"/>
      <c r="S88" s="66"/>
      <c r="T88" s="66"/>
      <c r="U88" s="66"/>
      <c r="V88" s="66"/>
      <c r="W88" s="66"/>
      <c r="X88" s="66"/>
      <c r="Y88" s="66"/>
      <c r="Z88" s="66"/>
      <c r="AA88" s="66"/>
      <c r="AB88" s="66"/>
      <c r="AC88" s="66"/>
      <c r="AD88" s="66"/>
      <c r="AE88" s="66"/>
      <c r="AF88" s="66"/>
      <c r="AG88" s="66"/>
    </row>
    <row r="89" spans="1:33" x14ac:dyDescent="0.25">
      <c r="A89">
        <v>87</v>
      </c>
      <c r="B89" s="1">
        <v>1.61E-2</v>
      </c>
      <c r="C89" s="1">
        <f>_xlfn.MAXIFS('Portfolio Simulation'!$C$3:$C$10002,'Portfolio Simulation'!$B$3:$B$10002,'Simplified Efficient frontier'!B89)</f>
        <v>3.881471808524079E-4</v>
      </c>
      <c r="D89" s="62">
        <f>_xlfn.MAXIFS('Portfolio Simulation'!$AK$3:$AK$10002,'Portfolio Simulation'!$B$3:$B$10002,'Simplified Efficient frontier'!B89)</f>
        <v>2.4108520549839002E-2</v>
      </c>
      <c r="E89" s="66" cm="1">
        <f t="array" ref="E89:O89">INDEX('Portfolio Simulation'!$C$3:$AI$10002,MATCH('Simplified Efficient frontier'!D89,'Portfolio Simulation'!$AK$3:$AK$10002,1),2):INDEX('Portfolio Simulation'!$C$3:$AI$10002,MATCH('Simplified Efficient frontier'!D89,'Portfolio Simulation'!$AK$3:$AK$10002,1),COUNT(Calculations!$B$9:$AG$9)+1)</f>
        <v>5.5092332161570303E-3</v>
      </c>
      <c r="F89" s="66">
        <v>0.2048269781512265</v>
      </c>
      <c r="G89" s="66">
        <v>5.5873590592825047E-2</v>
      </c>
      <c r="H89" s="66">
        <v>8.4463733285388629E-2</v>
      </c>
      <c r="I89" s="66">
        <v>0.21991020816475629</v>
      </c>
      <c r="J89" s="66">
        <v>9.5144547523147313E-2</v>
      </c>
      <c r="K89" s="66">
        <v>2.5346510831191472E-2</v>
      </c>
      <c r="L89" s="66">
        <v>5.5808359951253272E-2</v>
      </c>
      <c r="M89" s="66">
        <v>2.0094972047671029E-2</v>
      </c>
      <c r="N89" s="66">
        <v>0.10290815934178665</v>
      </c>
      <c r="O89" s="66">
        <v>0.13011370689459684</v>
      </c>
      <c r="P89" s="66"/>
      <c r="Q89" s="66"/>
      <c r="R89" s="66"/>
      <c r="S89" s="66"/>
      <c r="T89" s="66"/>
      <c r="U89" s="66"/>
      <c r="V89" s="66"/>
      <c r="W89" s="66"/>
      <c r="X89" s="66"/>
      <c r="Y89" s="66"/>
      <c r="Z89" s="66"/>
      <c r="AA89" s="66"/>
      <c r="AB89" s="66"/>
      <c r="AC89" s="66"/>
      <c r="AD89" s="66"/>
      <c r="AE89" s="66"/>
      <c r="AF89" s="66"/>
      <c r="AG89" s="66"/>
    </row>
    <row r="90" spans="1:33" x14ac:dyDescent="0.25">
      <c r="A90">
        <v>88</v>
      </c>
      <c r="B90" s="1">
        <v>8.2000000000000007E-3</v>
      </c>
      <c r="C90" s="1">
        <f>_xlfn.MAXIFS('Portfolio Simulation'!$C$3:$C$10002,'Portfolio Simulation'!$B$3:$B$10002,'Simplified Efficient frontier'!B90)</f>
        <v>2.6805264192622096E-4</v>
      </c>
      <c r="D90" s="62">
        <f>_xlfn.MAXIFS('Portfolio Simulation'!$AK$3:$AK$10002,'Portfolio Simulation'!$B$3:$B$10002,'Simplified Efficient frontier'!B90)</f>
        <v>3.2689346576368405E-2</v>
      </c>
      <c r="E90" s="66" cm="1">
        <f t="array" ref="E90:O90">INDEX('Portfolio Simulation'!$C$3:$AI$10002,MATCH('Simplified Efficient frontier'!D90,'Portfolio Simulation'!$AK$3:$AK$10002,1),2):INDEX('Portfolio Simulation'!$C$3:$AI$10002,MATCH('Simplified Efficient frontier'!D90,'Portfolio Simulation'!$AK$3:$AK$10002,1),COUNT(Calculations!$B$9:$AG$9)+1)</f>
        <v>6.3235483239249976E-2</v>
      </c>
      <c r="F90" s="66">
        <v>0.16507779565727096</v>
      </c>
      <c r="G90" s="66">
        <v>0.15395409332958082</v>
      </c>
      <c r="H90" s="66">
        <v>3.8965226975175737E-2</v>
      </c>
      <c r="I90" s="66">
        <v>7.05456205730223E-2</v>
      </c>
      <c r="J90" s="66">
        <v>0.11507946266918678</v>
      </c>
      <c r="K90" s="66">
        <v>8.3371336659189541E-2</v>
      </c>
      <c r="L90" s="66">
        <v>1.0825875479910645E-2</v>
      </c>
      <c r="M90" s="66">
        <v>1.2076493351719501E-2</v>
      </c>
      <c r="N90" s="66">
        <v>0.1634266704719837</v>
      </c>
      <c r="O90" s="66">
        <v>0.12344194159371009</v>
      </c>
      <c r="P90" s="66"/>
      <c r="Q90" s="66"/>
      <c r="R90" s="66"/>
      <c r="S90" s="66"/>
      <c r="T90" s="66"/>
      <c r="U90" s="66"/>
      <c r="V90" s="66"/>
      <c r="W90" s="66"/>
      <c r="X90" s="66"/>
      <c r="Y90" s="66"/>
      <c r="Z90" s="66"/>
      <c r="AA90" s="66"/>
      <c r="AB90" s="66"/>
      <c r="AC90" s="66"/>
      <c r="AD90" s="66"/>
      <c r="AE90" s="66"/>
      <c r="AF90" s="66"/>
      <c r="AG90" s="66"/>
    </row>
    <row r="91" spans="1:33" x14ac:dyDescent="0.25">
      <c r="A91">
        <v>89</v>
      </c>
      <c r="B91" s="1">
        <v>8.6999999999999994E-3</v>
      </c>
      <c r="C91" s="1">
        <f>_xlfn.MAXIFS('Portfolio Simulation'!$C$3:$C$10002,'Portfolio Simulation'!$B$3:$B$10002,'Simplified Efficient frontier'!B91)</f>
        <v>2.3123195093608349E-4</v>
      </c>
      <c r="D91" s="62">
        <f>_xlfn.MAXIFS('Portfolio Simulation'!$AK$3:$AK$10002,'Portfolio Simulation'!$B$3:$B$10002,'Simplified Efficient frontier'!B91)</f>
        <v>2.6578385165067071E-2</v>
      </c>
      <c r="E91" s="66" cm="1">
        <f t="array" ref="E91:O91">INDEX('Portfolio Simulation'!$C$3:$AI$10002,MATCH('Simplified Efficient frontier'!D91,'Portfolio Simulation'!$AK$3:$AK$10002,1),2):INDEX('Portfolio Simulation'!$C$3:$AI$10002,MATCH('Simplified Efficient frontier'!D91,'Portfolio Simulation'!$AK$3:$AK$10002,1),COUNT(Calculations!$B$9:$AG$9)+1)</f>
        <v>7.1734498539045496E-2</v>
      </c>
      <c r="F91" s="66">
        <v>0.12720802005861237</v>
      </c>
      <c r="G91" s="66">
        <v>4.9264700225376705E-2</v>
      </c>
      <c r="H91" s="66">
        <v>9.9491895302305886E-2</v>
      </c>
      <c r="I91" s="66">
        <v>0.12404154379341707</v>
      </c>
      <c r="J91" s="66">
        <v>6.0019945210091262E-2</v>
      </c>
      <c r="K91" s="66">
        <v>7.8076558495719178E-2</v>
      </c>
      <c r="L91" s="66">
        <v>0.11477409218422058</v>
      </c>
      <c r="M91" s="66">
        <v>0.13593219303793264</v>
      </c>
      <c r="N91" s="66">
        <v>2.6810035824063223E-2</v>
      </c>
      <c r="O91" s="66">
        <v>0.11264651732921556</v>
      </c>
      <c r="P91" s="66"/>
      <c r="Q91" s="66"/>
      <c r="R91" s="66"/>
      <c r="S91" s="66"/>
      <c r="T91" s="66"/>
      <c r="U91" s="66"/>
      <c r="V91" s="66"/>
      <c r="W91" s="66"/>
      <c r="X91" s="66"/>
      <c r="Y91" s="66"/>
      <c r="Z91" s="66"/>
      <c r="AA91" s="66"/>
      <c r="AB91" s="66"/>
      <c r="AC91" s="66"/>
      <c r="AD91" s="66"/>
      <c r="AE91" s="66"/>
      <c r="AF91" s="66"/>
      <c r="AG91" s="66"/>
    </row>
    <row r="92" spans="1:33" x14ac:dyDescent="0.25">
      <c r="A92">
        <v>90</v>
      </c>
      <c r="B92" s="1">
        <v>9.1000000000000004E-3</v>
      </c>
      <c r="C92" s="1">
        <f>_xlfn.MAXIFS('Portfolio Simulation'!$C$3:$C$10002,'Portfolio Simulation'!$B$3:$B$10002,'Simplified Efficient frontier'!B92)</f>
        <v>2.7563796914558834E-4</v>
      </c>
      <c r="D92" s="62">
        <f>_xlfn.MAXIFS('Portfolio Simulation'!$AK$3:$AK$10002,'Portfolio Simulation'!$B$3:$B$10002,'Simplified Efficient frontier'!B92)</f>
        <v>3.028988671929542E-2</v>
      </c>
      <c r="E92" s="66" cm="1">
        <f t="array" ref="E92:O92">INDEX('Portfolio Simulation'!$C$3:$AI$10002,MATCH('Simplified Efficient frontier'!D92,'Portfolio Simulation'!$AK$3:$AK$10002,1),2):INDEX('Portfolio Simulation'!$C$3:$AI$10002,MATCH('Simplified Efficient frontier'!D92,'Portfolio Simulation'!$AK$3:$AK$10002,1),COUNT(Calculations!$B$9:$AG$9)+1)</f>
        <v>6.3235483239249976E-2</v>
      </c>
      <c r="F92" s="66">
        <v>0.16507779565727096</v>
      </c>
      <c r="G92" s="66">
        <v>0.15395409332958082</v>
      </c>
      <c r="H92" s="66">
        <v>3.8965226975175737E-2</v>
      </c>
      <c r="I92" s="66">
        <v>7.05456205730223E-2</v>
      </c>
      <c r="J92" s="66">
        <v>0.11507946266918678</v>
      </c>
      <c r="K92" s="66">
        <v>8.3371336659189541E-2</v>
      </c>
      <c r="L92" s="66">
        <v>1.0825875479910645E-2</v>
      </c>
      <c r="M92" s="66">
        <v>1.2076493351719501E-2</v>
      </c>
      <c r="N92" s="66">
        <v>0.1634266704719837</v>
      </c>
      <c r="O92" s="66">
        <v>0.12344194159371009</v>
      </c>
      <c r="P92" s="66"/>
      <c r="Q92" s="66"/>
      <c r="R92" s="66"/>
      <c r="S92" s="66"/>
      <c r="T92" s="66"/>
      <c r="U92" s="66"/>
      <c r="V92" s="66"/>
      <c r="W92" s="66"/>
      <c r="X92" s="66"/>
      <c r="Y92" s="66"/>
      <c r="Z92" s="66"/>
      <c r="AA92" s="66"/>
      <c r="AB92" s="66"/>
      <c r="AC92" s="66"/>
      <c r="AD92" s="66"/>
      <c r="AE92" s="66"/>
      <c r="AF92" s="66"/>
      <c r="AG92" s="66"/>
    </row>
    <row r="93" spans="1:33" x14ac:dyDescent="0.25">
      <c r="A93">
        <v>91</v>
      </c>
      <c r="B93" s="1">
        <v>1.7000000000000001E-2</v>
      </c>
      <c r="C93" s="1">
        <f>_xlfn.MAXIFS('Portfolio Simulation'!$C$3:$C$10002,'Portfolio Simulation'!$B$3:$B$10002,'Simplified Efficient frontier'!B93)</f>
        <v>3.6105663944665774E-4</v>
      </c>
      <c r="D93" s="62">
        <f>_xlfn.MAXIFS('Portfolio Simulation'!$AK$3:$AK$10002,'Portfolio Simulation'!$B$3:$B$10002,'Simplified Efficient frontier'!B93)</f>
        <v>2.1238625849803395E-2</v>
      </c>
      <c r="E93" s="66" cm="1">
        <f t="array" ref="E93:O93">INDEX('Portfolio Simulation'!$C$3:$AI$10002,MATCH('Simplified Efficient frontier'!D93,'Portfolio Simulation'!$AK$3:$AK$10002,1),2):INDEX('Portfolio Simulation'!$C$3:$AI$10002,MATCH('Simplified Efficient frontier'!D93,'Portfolio Simulation'!$AK$3:$AK$10002,1),COUNT(Calculations!$B$9:$AG$9)+1)</f>
        <v>5.5092332161570303E-3</v>
      </c>
      <c r="F93" s="66">
        <v>0.2048269781512265</v>
      </c>
      <c r="G93" s="66">
        <v>5.5873590592825047E-2</v>
      </c>
      <c r="H93" s="66">
        <v>8.4463733285388629E-2</v>
      </c>
      <c r="I93" s="66">
        <v>0.21991020816475629</v>
      </c>
      <c r="J93" s="66">
        <v>9.5144547523147313E-2</v>
      </c>
      <c r="K93" s="66">
        <v>2.5346510831191472E-2</v>
      </c>
      <c r="L93" s="66">
        <v>5.5808359951253272E-2</v>
      </c>
      <c r="M93" s="66">
        <v>2.0094972047671029E-2</v>
      </c>
      <c r="N93" s="66">
        <v>0.10290815934178665</v>
      </c>
      <c r="O93" s="66">
        <v>0.13011370689459684</v>
      </c>
      <c r="P93" s="66"/>
      <c r="Q93" s="66"/>
      <c r="R93" s="66"/>
      <c r="S93" s="66"/>
      <c r="T93" s="66"/>
      <c r="U93" s="66"/>
      <c r="V93" s="66"/>
      <c r="W93" s="66"/>
      <c r="X93" s="66"/>
      <c r="Y93" s="66"/>
      <c r="Z93" s="66"/>
      <c r="AA93" s="66"/>
      <c r="AB93" s="66"/>
      <c r="AC93" s="66"/>
      <c r="AD93" s="66"/>
      <c r="AE93" s="66"/>
      <c r="AF93" s="66"/>
      <c r="AG93" s="66"/>
    </row>
    <row r="94" spans="1:33" x14ac:dyDescent="0.25">
      <c r="A94">
        <v>92</v>
      </c>
      <c r="B94" s="1">
        <v>8.3000000000000001E-3</v>
      </c>
      <c r="C94" s="1">
        <f>_xlfn.MAXIFS('Portfolio Simulation'!$C$3:$C$10002,'Portfolio Simulation'!$B$3:$B$10002,'Simplified Efficient frontier'!B94)</f>
        <v>1.1087706057360421E-4</v>
      </c>
      <c r="D94" s="62">
        <f>_xlfn.MAXIFS('Portfolio Simulation'!$AK$3:$AK$10002,'Portfolio Simulation'!$B$3:$B$10002,'Simplified Efficient frontier'!B94)</f>
        <v>1.3358681996819785E-2</v>
      </c>
      <c r="E94" s="66" cm="1">
        <f t="array" ref="E94:O94">INDEX('Portfolio Simulation'!$C$3:$AI$10002,MATCH('Simplified Efficient frontier'!D94,'Portfolio Simulation'!$AK$3:$AK$10002,1),2):INDEX('Portfolio Simulation'!$C$3:$AI$10002,MATCH('Simplified Efficient frontier'!D94,'Portfolio Simulation'!$AK$3:$AK$10002,1),COUNT(Calculations!$B$9:$AG$9)+1)</f>
        <v>0.1149262212800813</v>
      </c>
      <c r="F94" s="66">
        <v>6.0022406631248207E-2</v>
      </c>
      <c r="G94" s="66">
        <v>0.12217587264077402</v>
      </c>
      <c r="H94" s="66">
        <v>0.11230534014277986</v>
      </c>
      <c r="I94" s="66">
        <v>6.9552060639703706E-2</v>
      </c>
      <c r="J94" s="66">
        <v>0.10046297846974506</v>
      </c>
      <c r="K94" s="66">
        <v>7.5467546042376168E-2</v>
      </c>
      <c r="L94" s="66">
        <v>9.69666517606569E-2</v>
      </c>
      <c r="M94" s="66">
        <v>0.12736691105831963</v>
      </c>
      <c r="N94" s="66">
        <v>4.4821465558812786E-2</v>
      </c>
      <c r="O94" s="66">
        <v>7.5932545775502416E-2</v>
      </c>
      <c r="P94" s="66"/>
      <c r="Q94" s="66"/>
      <c r="R94" s="66"/>
      <c r="S94" s="66"/>
      <c r="T94" s="66"/>
      <c r="U94" s="66"/>
      <c r="V94" s="66"/>
      <c r="W94" s="66"/>
      <c r="X94" s="66"/>
      <c r="Y94" s="66"/>
      <c r="Z94" s="66"/>
      <c r="AA94" s="66"/>
      <c r="AB94" s="66"/>
      <c r="AC94" s="66"/>
      <c r="AD94" s="66"/>
      <c r="AE94" s="66"/>
      <c r="AF94" s="66"/>
      <c r="AG94" s="66"/>
    </row>
    <row r="95" spans="1:33" x14ac:dyDescent="0.25">
      <c r="A95">
        <v>93</v>
      </c>
      <c r="B95" s="1">
        <v>1.7100000000000001E-2</v>
      </c>
      <c r="C95" s="1">
        <f>_xlfn.MAXIFS('Portfolio Simulation'!$C$3:$C$10002,'Portfolio Simulation'!$B$3:$B$10002,'Simplified Efficient frontier'!B95)</f>
        <v>1.5598420738707281E-4</v>
      </c>
      <c r="D95" s="62">
        <f>_xlfn.MAXIFS('Portfolio Simulation'!$AK$3:$AK$10002,'Portfolio Simulation'!$B$3:$B$10002,'Simplified Efficient frontier'!B95)</f>
        <v>9.1218834729282338E-3</v>
      </c>
      <c r="E95" s="66" cm="1">
        <f t="array" ref="E95:O95">INDEX('Portfolio Simulation'!$C$3:$AI$10002,MATCH('Simplified Efficient frontier'!D95,'Portfolio Simulation'!$AK$3:$AK$10002,1),2):INDEX('Portfolio Simulation'!$C$3:$AI$10002,MATCH('Simplified Efficient frontier'!D95,'Portfolio Simulation'!$AK$3:$AK$10002,1),COUNT(Calculations!$B$9:$AG$9)+1)</f>
        <v>9.9175913057494264E-2</v>
      </c>
      <c r="F95" s="66">
        <v>6.5395614606946373E-2</v>
      </c>
      <c r="G95" s="66">
        <v>7.4608519654303748E-2</v>
      </c>
      <c r="H95" s="66">
        <v>0.19031934732866676</v>
      </c>
      <c r="I95" s="66">
        <v>8.3033921727368537E-2</v>
      </c>
      <c r="J95" s="66">
        <v>5.7485509279607272E-3</v>
      </c>
      <c r="K95" s="66">
        <v>1.4179071503547736E-2</v>
      </c>
      <c r="L95" s="66">
        <v>0.18776803614419926</v>
      </c>
      <c r="M95" s="66">
        <v>6.1751404563406796E-2</v>
      </c>
      <c r="N95" s="66">
        <v>3.456475581028097E-2</v>
      </c>
      <c r="O95" s="66">
        <v>0.18345486467582481</v>
      </c>
      <c r="P95" s="66"/>
      <c r="Q95" s="66"/>
      <c r="R95" s="66"/>
      <c r="S95" s="66"/>
      <c r="T95" s="66"/>
      <c r="U95" s="66"/>
      <c r="V95" s="66"/>
      <c r="W95" s="66"/>
      <c r="X95" s="66"/>
      <c r="Y95" s="66"/>
      <c r="Z95" s="66"/>
      <c r="AA95" s="66"/>
      <c r="AB95" s="66"/>
      <c r="AC95" s="66"/>
      <c r="AD95" s="66"/>
      <c r="AE95" s="66"/>
      <c r="AF95" s="66"/>
      <c r="AG95" s="66"/>
    </row>
    <row r="96" spans="1:33" x14ac:dyDescent="0.25">
      <c r="A96">
        <v>94</v>
      </c>
      <c r="B96" s="1">
        <v>7.6E-3</v>
      </c>
      <c r="C96" s="1">
        <f>_xlfn.MAXIFS('Portfolio Simulation'!$C$3:$C$10002,'Portfolio Simulation'!$B$3:$B$10002,'Simplified Efficient frontier'!B96)</f>
        <v>1.7078147985750925E-4</v>
      </c>
      <c r="D96" s="62">
        <f>_xlfn.MAXIFS('Portfolio Simulation'!$AK$3:$AK$10002,'Portfolio Simulation'!$B$3:$B$10002,'Simplified Efficient frontier'!B96)</f>
        <v>2.247124734967227E-2</v>
      </c>
      <c r="E96" s="66" cm="1">
        <f t="array" ref="E96:O96">INDEX('Portfolio Simulation'!$C$3:$AI$10002,MATCH('Simplified Efficient frontier'!D96,'Portfolio Simulation'!$AK$3:$AK$10002,1),2):INDEX('Portfolio Simulation'!$C$3:$AI$10002,MATCH('Simplified Efficient frontier'!D96,'Portfolio Simulation'!$AK$3:$AK$10002,1),COUNT(Calculations!$B$9:$AG$9)+1)</f>
        <v>5.5092332161570303E-3</v>
      </c>
      <c r="F96" s="66">
        <v>0.2048269781512265</v>
      </c>
      <c r="G96" s="66">
        <v>5.5873590592825047E-2</v>
      </c>
      <c r="H96" s="66">
        <v>8.4463733285388629E-2</v>
      </c>
      <c r="I96" s="66">
        <v>0.21991020816475629</v>
      </c>
      <c r="J96" s="66">
        <v>9.5144547523147313E-2</v>
      </c>
      <c r="K96" s="66">
        <v>2.5346510831191472E-2</v>
      </c>
      <c r="L96" s="66">
        <v>5.5808359951253272E-2</v>
      </c>
      <c r="M96" s="66">
        <v>2.0094972047671029E-2</v>
      </c>
      <c r="N96" s="66">
        <v>0.10290815934178665</v>
      </c>
      <c r="O96" s="66">
        <v>0.13011370689459684</v>
      </c>
      <c r="P96" s="66"/>
      <c r="Q96" s="66"/>
      <c r="R96" s="66"/>
      <c r="S96" s="66"/>
      <c r="T96" s="66"/>
      <c r="U96" s="66"/>
      <c r="V96" s="66"/>
      <c r="W96" s="66"/>
      <c r="X96" s="66"/>
      <c r="Y96" s="66"/>
      <c r="Z96" s="66"/>
      <c r="AA96" s="66"/>
      <c r="AB96" s="66"/>
      <c r="AC96" s="66"/>
      <c r="AD96" s="66"/>
      <c r="AE96" s="66"/>
      <c r="AF96" s="66"/>
      <c r="AG96" s="66"/>
    </row>
    <row r="97" spans="1:33" x14ac:dyDescent="0.25">
      <c r="A97">
        <v>95</v>
      </c>
      <c r="B97" s="1">
        <v>1.72E-2</v>
      </c>
      <c r="C97" s="1">
        <f>_xlfn.MAXIFS('Portfolio Simulation'!$C$3:$C$10002,'Portfolio Simulation'!$B$3:$B$10002,'Simplified Efficient frontier'!B97)</f>
        <v>-4.5917763312029199E-5</v>
      </c>
      <c r="D97" s="62">
        <f>_xlfn.MAXIFS('Portfolio Simulation'!$AK$3:$AK$10002,'Portfolio Simulation'!$B$3:$B$10002,'Simplified Efficient frontier'!B97)</f>
        <v>-2.6696374018621628E-3</v>
      </c>
      <c r="E97" s="66" cm="1">
        <f t="array" ref="E97:O97">INDEX('Portfolio Simulation'!$C$3:$AI$10002,MATCH('Simplified Efficient frontier'!D97,'Portfolio Simulation'!$AK$3:$AK$10002,1),2):INDEX('Portfolio Simulation'!$C$3:$AI$10002,MATCH('Simplified Efficient frontier'!D97,'Portfolio Simulation'!$AK$3:$AK$10002,1),COUNT(Calculations!$B$9:$AG$9)+1)</f>
        <v>2.2953316744676794E-2</v>
      </c>
      <c r="F97" s="66">
        <v>0.1913690105986563</v>
      </c>
      <c r="G97" s="66">
        <v>6.2041927969591392E-3</v>
      </c>
      <c r="H97" s="66">
        <v>0.18127364570217391</v>
      </c>
      <c r="I97" s="66">
        <v>2.920733342266706E-2</v>
      </c>
      <c r="J97" s="66">
        <v>0.17805013116648077</v>
      </c>
      <c r="K97" s="66">
        <v>8.4893848951857601E-2</v>
      </c>
      <c r="L97" s="66">
        <v>0.19171374919133033</v>
      </c>
      <c r="M97" s="66">
        <v>3.6533302168421877E-2</v>
      </c>
      <c r="N97" s="66">
        <v>6.5431614686419809E-2</v>
      </c>
      <c r="O97" s="66">
        <v>1.2369854570356454E-2</v>
      </c>
      <c r="P97" s="66"/>
      <c r="Q97" s="66"/>
      <c r="R97" s="66"/>
      <c r="S97" s="66"/>
      <c r="T97" s="66"/>
      <c r="U97" s="66"/>
      <c r="V97" s="66"/>
      <c r="W97" s="66"/>
      <c r="X97" s="66"/>
      <c r="Y97" s="66"/>
      <c r="Z97" s="66"/>
      <c r="AA97" s="66"/>
      <c r="AB97" s="66"/>
      <c r="AC97" s="66"/>
      <c r="AD97" s="66"/>
      <c r="AE97" s="66"/>
      <c r="AF97" s="66"/>
      <c r="AG97" s="66"/>
    </row>
    <row r="98" spans="1:33" x14ac:dyDescent="0.25">
      <c r="A98">
        <v>96</v>
      </c>
      <c r="B98" s="1">
        <v>8.3999999999999995E-3</v>
      </c>
      <c r="C98" s="1">
        <f>_xlfn.MAXIFS('Portfolio Simulation'!$C$3:$C$10002,'Portfolio Simulation'!$B$3:$B$10002,'Simplified Efficient frontier'!B98)</f>
        <v>1.8798325144908469E-4</v>
      </c>
      <c r="D98" s="62">
        <f>_xlfn.MAXIFS('Portfolio Simulation'!$AK$3:$AK$10002,'Portfolio Simulation'!$B$3:$B$10002,'Simplified Efficient frontier'!B98)</f>
        <v>2.2378958505843417E-2</v>
      </c>
      <c r="E98" s="66" cm="1">
        <f t="array" ref="E98:O98">INDEX('Portfolio Simulation'!$C$3:$AI$10002,MATCH('Simplified Efficient frontier'!D98,'Portfolio Simulation'!$AK$3:$AK$10002,1),2):INDEX('Portfolio Simulation'!$C$3:$AI$10002,MATCH('Simplified Efficient frontier'!D98,'Portfolio Simulation'!$AK$3:$AK$10002,1),COUNT(Calculations!$B$9:$AG$9)+1)</f>
        <v>5.5092332161570303E-3</v>
      </c>
      <c r="F98" s="66">
        <v>0.2048269781512265</v>
      </c>
      <c r="G98" s="66">
        <v>5.5873590592825047E-2</v>
      </c>
      <c r="H98" s="66">
        <v>8.4463733285388629E-2</v>
      </c>
      <c r="I98" s="66">
        <v>0.21991020816475629</v>
      </c>
      <c r="J98" s="66">
        <v>9.5144547523147313E-2</v>
      </c>
      <c r="K98" s="66">
        <v>2.5346510831191472E-2</v>
      </c>
      <c r="L98" s="66">
        <v>5.5808359951253272E-2</v>
      </c>
      <c r="M98" s="66">
        <v>2.0094972047671029E-2</v>
      </c>
      <c r="N98" s="66">
        <v>0.10290815934178665</v>
      </c>
      <c r="O98" s="66">
        <v>0.13011370689459684</v>
      </c>
      <c r="P98" s="66"/>
      <c r="Q98" s="66"/>
      <c r="R98" s="66"/>
      <c r="S98" s="66"/>
      <c r="T98" s="66"/>
      <c r="U98" s="66"/>
      <c r="V98" s="66"/>
      <c r="W98" s="66"/>
      <c r="X98" s="66"/>
      <c r="Y98" s="66"/>
      <c r="Z98" s="66"/>
      <c r="AA98" s="66"/>
      <c r="AB98" s="66"/>
      <c r="AC98" s="66"/>
      <c r="AD98" s="66"/>
      <c r="AE98" s="66"/>
      <c r="AF98" s="66"/>
      <c r="AG98" s="66"/>
    </row>
    <row r="99" spans="1:33" x14ac:dyDescent="0.25">
      <c r="A99">
        <v>97</v>
      </c>
      <c r="B99" s="1">
        <v>7.3000000000000001E-3</v>
      </c>
      <c r="C99" s="1">
        <f>_xlfn.MAXIFS('Portfolio Simulation'!$C$3:$C$10002,'Portfolio Simulation'!$B$3:$B$10002,'Simplified Efficient frontier'!B99)</f>
        <v>2.1479285505169595E-4</v>
      </c>
      <c r="D99" s="62">
        <f>_xlfn.MAXIFS('Portfolio Simulation'!$AK$3:$AK$10002,'Portfolio Simulation'!$B$3:$B$10002,'Simplified Efficient frontier'!B99)</f>
        <v>2.9423678774204924E-2</v>
      </c>
      <c r="E99" s="66" cm="1">
        <f t="array" ref="E99:O99">INDEX('Portfolio Simulation'!$C$3:$AI$10002,MATCH('Simplified Efficient frontier'!D99,'Portfolio Simulation'!$AK$3:$AK$10002,1),2):INDEX('Portfolio Simulation'!$C$3:$AI$10002,MATCH('Simplified Efficient frontier'!D99,'Portfolio Simulation'!$AK$3:$AK$10002,1),COUNT(Calculations!$B$9:$AG$9)+1)</f>
        <v>7.1734498539045496E-2</v>
      </c>
      <c r="F99" s="66">
        <v>0.12720802005861237</v>
      </c>
      <c r="G99" s="66">
        <v>4.9264700225376705E-2</v>
      </c>
      <c r="H99" s="66">
        <v>9.9491895302305886E-2</v>
      </c>
      <c r="I99" s="66">
        <v>0.12404154379341707</v>
      </c>
      <c r="J99" s="66">
        <v>6.0019945210091262E-2</v>
      </c>
      <c r="K99" s="66">
        <v>7.8076558495719178E-2</v>
      </c>
      <c r="L99" s="66">
        <v>0.11477409218422058</v>
      </c>
      <c r="M99" s="66">
        <v>0.13593219303793264</v>
      </c>
      <c r="N99" s="66">
        <v>2.6810035824063223E-2</v>
      </c>
      <c r="O99" s="66">
        <v>0.11264651732921556</v>
      </c>
      <c r="P99" s="66"/>
      <c r="Q99" s="66"/>
      <c r="R99" s="66"/>
      <c r="S99" s="66"/>
      <c r="T99" s="66"/>
      <c r="U99" s="66"/>
      <c r="V99" s="66"/>
      <c r="W99" s="66"/>
      <c r="X99" s="66"/>
      <c r="Y99" s="66"/>
      <c r="Z99" s="66"/>
      <c r="AA99" s="66"/>
      <c r="AB99" s="66"/>
      <c r="AC99" s="66"/>
      <c r="AD99" s="66"/>
      <c r="AE99" s="66"/>
      <c r="AF99" s="66"/>
      <c r="AG99" s="66"/>
    </row>
    <row r="100" spans="1:33" x14ac:dyDescent="0.25">
      <c r="A100">
        <v>98</v>
      </c>
      <c r="B100" s="1">
        <v>8.0999999999999996E-3</v>
      </c>
      <c r="C100" s="1">
        <f>_xlfn.MAXIFS('Portfolio Simulation'!$C$3:$C$10002,'Portfolio Simulation'!$B$3:$B$10002,'Simplified Efficient frontier'!B100)</f>
        <v>1.3724996669342226E-4</v>
      </c>
      <c r="D100" s="62">
        <f>_xlfn.MAXIFS('Portfolio Simulation'!$AK$3:$AK$10002,'Portfolio Simulation'!$B$3:$B$10002,'Simplified Efficient frontier'!B100)</f>
        <v>1.6944440332521269E-2</v>
      </c>
      <c r="E100" s="66" cm="1">
        <f t="array" ref="E100:O100">INDEX('Portfolio Simulation'!$C$3:$AI$10002,MATCH('Simplified Efficient frontier'!D100,'Portfolio Simulation'!$AK$3:$AK$10002,1),2):INDEX('Portfolio Simulation'!$C$3:$AI$10002,MATCH('Simplified Efficient frontier'!D100,'Portfolio Simulation'!$AK$3:$AK$10002,1),COUNT(Calculations!$B$9:$AG$9)+1)</f>
        <v>0.11370136168252939</v>
      </c>
      <c r="F100" s="66">
        <v>0.12649561285551478</v>
      </c>
      <c r="G100" s="66">
        <v>7.3643984304825147E-2</v>
      </c>
      <c r="H100" s="66">
        <v>0.10128728695315477</v>
      </c>
      <c r="I100" s="66">
        <v>0.13500038024190006</v>
      </c>
      <c r="J100" s="66">
        <v>4.1487779003329291E-2</v>
      </c>
      <c r="K100" s="66">
        <v>0.13174579063281691</v>
      </c>
      <c r="L100" s="66">
        <v>0.11710817609428245</v>
      </c>
      <c r="M100" s="66">
        <v>4.3445215741532241E-2</v>
      </c>
      <c r="N100" s="66">
        <v>9.7264234471744232E-2</v>
      </c>
      <c r="O100" s="66">
        <v>1.8820178018370732E-2</v>
      </c>
      <c r="P100" s="66"/>
      <c r="Q100" s="66"/>
      <c r="R100" s="66"/>
      <c r="S100" s="66"/>
      <c r="T100" s="66"/>
      <c r="U100" s="66"/>
      <c r="V100" s="66"/>
      <c r="W100" s="66"/>
      <c r="X100" s="66"/>
      <c r="Y100" s="66"/>
      <c r="Z100" s="66"/>
      <c r="AA100" s="66"/>
      <c r="AB100" s="66"/>
      <c r="AC100" s="66"/>
      <c r="AD100" s="66"/>
      <c r="AE100" s="66"/>
      <c r="AF100" s="66"/>
      <c r="AG100" s="66"/>
    </row>
    <row r="101" spans="1:33" x14ac:dyDescent="0.25">
      <c r="A101">
        <v>99</v>
      </c>
      <c r="B101" s="1">
        <v>1.67E-2</v>
      </c>
      <c r="C101" s="1">
        <f>_xlfn.MAXIFS('Portfolio Simulation'!$C$3:$C$10002,'Portfolio Simulation'!$B$3:$B$10002,'Simplified Efficient frontier'!B101)</f>
        <v>9.2492576193996983E-5</v>
      </c>
      <c r="D101" s="62">
        <f>_xlfn.MAXIFS('Portfolio Simulation'!$AK$3:$AK$10002,'Portfolio Simulation'!$B$3:$B$10002,'Simplified Efficient frontier'!B101)</f>
        <v>5.5384776164070053E-3</v>
      </c>
      <c r="E101" s="66" cm="1">
        <f t="array" ref="E101:O101">INDEX('Portfolio Simulation'!$C$3:$AI$10002,MATCH('Simplified Efficient frontier'!D101,'Portfolio Simulation'!$AK$3:$AK$10002,1),2):INDEX('Portfolio Simulation'!$C$3:$AI$10002,MATCH('Simplified Efficient frontier'!D101,'Portfolio Simulation'!$AK$3:$AK$10002,1),COUNT(Calculations!$B$9:$AG$9)+1)</f>
        <v>3.0744865324453041E-2</v>
      </c>
      <c r="F101" s="66">
        <v>9.9212490276162552E-2</v>
      </c>
      <c r="G101" s="66">
        <v>8.2785240429293028E-2</v>
      </c>
      <c r="H101" s="66">
        <v>3.6188347021445633E-2</v>
      </c>
      <c r="I101" s="66">
        <v>0.13069195248532797</v>
      </c>
      <c r="J101" s="66">
        <v>0.13695797314869571</v>
      </c>
      <c r="K101" s="66">
        <v>0.13451145445573978</v>
      </c>
      <c r="L101" s="66">
        <v>0.11638663142511334</v>
      </c>
      <c r="M101" s="66">
        <v>0.12186935467605883</v>
      </c>
      <c r="N101" s="66">
        <v>0.10504921672820061</v>
      </c>
      <c r="O101" s="66">
        <v>5.6024740295095776E-3</v>
      </c>
      <c r="P101" s="66"/>
      <c r="Q101" s="66"/>
      <c r="R101" s="66"/>
      <c r="S101" s="66"/>
      <c r="T101" s="66"/>
      <c r="U101" s="66"/>
      <c r="V101" s="66"/>
      <c r="W101" s="66"/>
      <c r="X101" s="66"/>
      <c r="Y101" s="66"/>
      <c r="Z101" s="66"/>
      <c r="AA101" s="66"/>
      <c r="AB101" s="66"/>
      <c r="AC101" s="66"/>
      <c r="AD101" s="66"/>
      <c r="AE101" s="66"/>
      <c r="AF101" s="66"/>
      <c r="AG101" s="66"/>
    </row>
    <row r="102" spans="1:33" x14ac:dyDescent="0.25">
      <c r="A102">
        <v>100</v>
      </c>
      <c r="B102" s="1">
        <v>1.95E-2</v>
      </c>
      <c r="C102" s="1">
        <f>_xlfn.MAXIFS('Portfolio Simulation'!$C$3:$C$10002,'Portfolio Simulation'!$B$3:$B$10002,'Simplified Efficient frontier'!B102)</f>
        <v>6.8669625780107019E-4</v>
      </c>
      <c r="D102" s="62">
        <f>_xlfn.MAXIFS('Portfolio Simulation'!$AK$3:$AK$10002,'Portfolio Simulation'!$B$3:$B$10002,'Simplified Efficient frontier'!B102)</f>
        <v>3.5215192707747187E-2</v>
      </c>
      <c r="E102" s="66" cm="1">
        <f t="array" ref="E102:O102">INDEX('Portfolio Simulation'!$C$3:$AI$10002,MATCH('Simplified Efficient frontier'!D102,'Portfolio Simulation'!$AK$3:$AK$10002,1),2):INDEX('Portfolio Simulation'!$C$3:$AI$10002,MATCH('Simplified Efficient frontier'!D102,'Portfolio Simulation'!$AK$3:$AK$10002,1),COUNT(Calculations!$B$9:$AG$9)+1)</f>
        <v>6.3235483239249976E-2</v>
      </c>
      <c r="F102" s="66">
        <v>0.16507779565727096</v>
      </c>
      <c r="G102" s="66">
        <v>0.15395409332958082</v>
      </c>
      <c r="H102" s="66">
        <v>3.8965226975175737E-2</v>
      </c>
      <c r="I102" s="66">
        <v>7.05456205730223E-2</v>
      </c>
      <c r="J102" s="66">
        <v>0.11507946266918678</v>
      </c>
      <c r="K102" s="66">
        <v>8.3371336659189541E-2</v>
      </c>
      <c r="L102" s="66">
        <v>1.0825875479910645E-2</v>
      </c>
      <c r="M102" s="66">
        <v>1.2076493351719501E-2</v>
      </c>
      <c r="N102" s="66">
        <v>0.1634266704719837</v>
      </c>
      <c r="O102" s="66">
        <v>0.12344194159371009</v>
      </c>
      <c r="P102" s="66"/>
      <c r="Q102" s="66"/>
      <c r="R102" s="66"/>
      <c r="S102" s="66"/>
      <c r="T102" s="66"/>
      <c r="U102" s="66"/>
      <c r="V102" s="66"/>
      <c r="W102" s="66"/>
      <c r="X102" s="66"/>
      <c r="Y102" s="66"/>
      <c r="Z102" s="66"/>
      <c r="AA102" s="66"/>
      <c r="AB102" s="66"/>
      <c r="AC102" s="66"/>
      <c r="AD102" s="66"/>
      <c r="AE102" s="66"/>
      <c r="AF102" s="66"/>
      <c r="AG102" s="66"/>
    </row>
    <row r="103" spans="1:33" x14ac:dyDescent="0.25">
      <c r="B103" s="1">
        <v>1.7500000000000002E-2</v>
      </c>
      <c r="C103" s="1"/>
      <c r="D103" s="62"/>
    </row>
    <row r="104" spans="1:33" x14ac:dyDescent="0.25">
      <c r="B104" s="1">
        <v>8.0000000000000002E-3</v>
      </c>
      <c r="C104" s="1"/>
      <c r="D104" s="62"/>
    </row>
    <row r="105" spans="1:33" x14ac:dyDescent="0.25">
      <c r="B105" s="1">
        <v>1.9599999999999999E-2</v>
      </c>
      <c r="C105" s="1"/>
      <c r="D105" s="62"/>
    </row>
    <row r="106" spans="1:33" x14ac:dyDescent="0.25">
      <c r="B106" s="1"/>
      <c r="C106" s="1"/>
      <c r="D106" s="62"/>
    </row>
    <row r="107" spans="1:33" x14ac:dyDescent="0.25">
      <c r="B107" s="1"/>
      <c r="C107" s="1"/>
      <c r="D107" s="62"/>
    </row>
    <row r="108" spans="1:33" x14ac:dyDescent="0.25">
      <c r="B108" s="1"/>
      <c r="C108" s="1"/>
      <c r="D108" s="62"/>
    </row>
    <row r="109" spans="1:33" x14ac:dyDescent="0.25">
      <c r="B109" s="1"/>
      <c r="C109" s="1"/>
      <c r="D109" s="6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SimplifiedEfficientfrontier_Button1_Click">
                <anchor moveWithCells="1" sizeWithCells="1">
                  <from>
                    <xdr:col>0</xdr:col>
                    <xdr:colOff>19050</xdr:colOff>
                    <xdr:row>0</xdr:row>
                    <xdr:rowOff>19050</xdr:rowOff>
                  </from>
                  <to>
                    <xdr:col>2</xdr:col>
                    <xdr:colOff>590550</xdr:colOff>
                    <xdr:row>0</xdr:row>
                    <xdr:rowOff>257175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Charts</vt:lpstr>
      </vt:variant>
      <vt:variant>
        <vt:i4>1</vt:i4>
      </vt:variant>
    </vt:vector>
  </HeadingPairs>
  <TitlesOfParts>
    <vt:vector size="9" baseType="lpstr">
      <vt:lpstr>User Guide</vt:lpstr>
      <vt:lpstr>Input</vt:lpstr>
      <vt:lpstr>Calculations</vt:lpstr>
      <vt:lpstr>Covariance Matrix</vt:lpstr>
      <vt:lpstr>Correlation Matrix</vt:lpstr>
      <vt:lpstr>Portfolio</vt:lpstr>
      <vt:lpstr>Portfolio Simulation</vt:lpstr>
      <vt:lpstr>Simplified Efficient frontier</vt:lpstr>
      <vt:lpstr>Efficient Frontier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AWLIME</dc:creator>
  <cp:lastModifiedBy>Nicolas AWLIME</cp:lastModifiedBy>
  <dcterms:created xsi:type="dcterms:W3CDTF">2023-01-31T18:19:23Z</dcterms:created>
  <dcterms:modified xsi:type="dcterms:W3CDTF">2023-02-02T17:17:50Z</dcterms:modified>
</cp:coreProperties>
</file>